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tables/table1.xml" ContentType="application/vnd.openxmlformats-officedocument.spreadsheetml.table+xml"/>
  <Override PartName="/xl/queryTables/queryTable1.xml" ContentType="application/vnd.openxmlformats-officedocument.spreadsheetml.query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queryTables/queryTable2.xml" ContentType="application/vnd.openxmlformats-officedocument.spreadsheetml.query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defaultThemeVersion="124226"/>
  <bookViews>
    <workbookView xWindow="0" yWindow="330" windowWidth="16860" windowHeight="12765"/>
  </bookViews>
  <sheets>
    <sheet name="REQUEST FORM" sheetId="1" r:id="rId1"/>
    <sheet name="PONTIS" sheetId="2" state="hidden" r:id="rId2"/>
    <sheet name="COUNTIES" sheetId="3" state="hidden" r:id="rId3"/>
    <sheet name="ASBESTOS" sheetId="4" state="hidden" r:id="rId4"/>
  </sheets>
  <definedNames>
    <definedName name="_bridgeid">'REQUEST FORM'!$D$5</definedName>
    <definedName name="Default__V_ASBESTO" localSheetId="3" hidden="1">ASBESTOS!$A$1:$G$5162</definedName>
    <definedName name="Default__V_R22_SETASIDE_RPT" localSheetId="1" hidden="1">PONTIS!$A$1:$AW$9156</definedName>
  </definedNames>
  <calcPr calcId="145621"/>
</workbook>
</file>

<file path=xl/calcChain.xml><?xml version="1.0" encoding="utf-8"?>
<calcChain xmlns="http://schemas.openxmlformats.org/spreadsheetml/2006/main">
  <c r="I36" i="1" l="1"/>
  <c r="I34" i="1"/>
  <c r="D37" i="1"/>
  <c r="D36" i="1"/>
  <c r="D35" i="1"/>
  <c r="D8" i="1"/>
  <c r="D30" i="1"/>
  <c r="D24" i="1"/>
  <c r="D26" i="1"/>
  <c r="D28" i="1"/>
  <c r="D27" i="1"/>
  <c r="D25" i="1"/>
  <c r="I35" i="1" s="1"/>
  <c r="D20" i="1"/>
  <c r="H20" i="1" s="1"/>
  <c r="D18" i="1"/>
  <c r="D19" i="1"/>
  <c r="D14" i="1"/>
  <c r="D17" i="1"/>
  <c r="D15" i="1"/>
  <c r="D16" i="1" l="1"/>
  <c r="D13" i="1"/>
</calcChain>
</file>

<file path=xl/connections.xml><?xml version="1.0" encoding="utf-8"?>
<connections xmlns="http://schemas.openxmlformats.org/spreadsheetml/2006/main">
  <connection id="1" name="(Default) V_ASBESTO" type="1" refreshedVersion="4" deleted="1" background="1" saveData="1">
    <dbPr connection="" command=""/>
  </connection>
  <connection id="2" name="(Default) V_R22_SETASIDE_RPT" type="1" refreshedVersion="4" deleted="1" background="1" saveData="1">
    <dbPr connection="" command=""/>
  </connection>
</connections>
</file>

<file path=xl/sharedStrings.xml><?xml version="1.0" encoding="utf-8"?>
<sst xmlns="http://schemas.openxmlformats.org/spreadsheetml/2006/main" count="258257" uniqueCount="28366">
  <si>
    <t>REQUESTED BY:</t>
  </si>
  <si>
    <t>BRIDGE SQUAD:</t>
  </si>
  <si>
    <t>BRIDGE NUMBER:</t>
  </si>
  <si>
    <t>PROJECT NUMBER:</t>
  </si>
  <si>
    <t>BRIDGE IDENTIFICATION</t>
  </si>
  <si>
    <t>COUNTY</t>
  </si>
  <si>
    <t>SERIAL NUMBER:</t>
  </si>
  <si>
    <t>COUNTY:</t>
  </si>
  <si>
    <t>ROUTE:</t>
  </si>
  <si>
    <t>LOCATION</t>
  </si>
  <si>
    <t>LOCATION DESCRIPTION:</t>
  </si>
  <si>
    <t>GPS COORDINATES:</t>
  </si>
  <si>
    <t>(KA-1234-01)</t>
  </si>
  <si>
    <t>(CCCSSS)</t>
  </si>
  <si>
    <t>PO_NUM</t>
  </si>
  <si>
    <t>BRKEY</t>
  </si>
  <si>
    <t>STRUNITKEY</t>
  </si>
  <si>
    <t>MAINSTRUC</t>
  </si>
  <si>
    <t>MAINT_RTE_NUM</t>
  </si>
  <si>
    <t>MAINT_RTE_PREFIX</t>
  </si>
  <si>
    <t>DESIGN_REF_POST</t>
  </si>
  <si>
    <t>STRTYPE</t>
  </si>
  <si>
    <t>CRIT_NOTE</t>
  </si>
  <si>
    <t>ADMINAREA</t>
  </si>
  <si>
    <t>FEATINT</t>
  </si>
  <si>
    <t>FACILITY</t>
  </si>
  <si>
    <t>LENGTH_ENG</t>
  </si>
  <si>
    <t>SKEW</t>
  </si>
  <si>
    <t>ROADWIDTH_ENG</t>
  </si>
  <si>
    <t>SUFF_RATE</t>
  </si>
  <si>
    <t>COND_INDEX</t>
  </si>
  <si>
    <t>AVG_HI</t>
  </si>
  <si>
    <t>DETOUR_LENGTH_ENG</t>
  </si>
  <si>
    <t>TRUCKPCT</t>
  </si>
  <si>
    <t>ADTTOTAL</t>
  </si>
  <si>
    <t>SD_FO</t>
  </si>
  <si>
    <t>PROJ_NUM</t>
  </si>
  <si>
    <t>PROG_CAT</t>
  </si>
  <si>
    <t>WORK_TYPE</t>
  </si>
  <si>
    <t>PROGYEAR</t>
  </si>
  <si>
    <t>DKRATING</t>
  </si>
  <si>
    <t>SUPRATING</t>
  </si>
  <si>
    <t>SUBRATING</t>
  </si>
  <si>
    <t>CULVRATING</t>
  </si>
  <si>
    <t>POST_RSTR</t>
  </si>
  <si>
    <t>YEARBUILT</t>
  </si>
  <si>
    <t>DESIGN_COUNTY_REF</t>
  </si>
  <si>
    <t>KDOT_LATITUDE</t>
  </si>
  <si>
    <t>KDOT_LONGITUDE</t>
  </si>
  <si>
    <t>SKEW_DIRECTION</t>
  </si>
  <si>
    <t>BRIDGETOTALSPANS</t>
  </si>
  <si>
    <t>KTA_INSP</t>
  </si>
  <si>
    <t>STRUCT_NUM</t>
  </si>
  <si>
    <t>SUB_AREA</t>
  </si>
  <si>
    <t>DESIGN_LOAD</t>
  </si>
  <si>
    <t>IR_RATE</t>
  </si>
  <si>
    <t>OR_RATE</t>
  </si>
  <si>
    <t>LOAD_RATE_METHOD</t>
  </si>
  <si>
    <t>RATINGDATE</t>
  </si>
  <si>
    <t>SCOURCRIT</t>
  </si>
  <si>
    <t>WEAR_SURFACE</t>
  </si>
  <si>
    <t>WS_THICK</t>
  </si>
  <si>
    <t>105030</t>
  </si>
  <si>
    <t>N</t>
  </si>
  <si>
    <t>70</t>
  </si>
  <si>
    <t>I</t>
  </si>
  <si>
    <t>13</t>
  </si>
  <si>
    <t>0.33 MI W MISSOURI ST LN</t>
  </si>
  <si>
    <t>KANSAS RIVER,3 RR,5 ST</t>
  </si>
  <si>
    <t>I-70 WB HIGHWAY</t>
  </si>
  <si>
    <t>FO</t>
  </si>
  <si>
    <t>KA-2130-02</t>
  </si>
  <si>
    <t>MAINTENANCE</t>
  </si>
  <si>
    <t>NEW-REPL</t>
  </si>
  <si>
    <t>2017</t>
  </si>
  <si>
    <t>6</t>
  </si>
  <si>
    <t>5</t>
  </si>
  <si>
    <t>R</t>
  </si>
  <si>
    <t>999907001050301</t>
  </si>
  <si>
    <t>2</t>
  </si>
  <si>
    <t>HS 20 + Mod</t>
  </si>
  <si>
    <t>28 Tons</t>
  </si>
  <si>
    <t>47 Tons</t>
  </si>
  <si>
    <t>Load Factor (LFD)</t>
  </si>
  <si>
    <t>Concrete Bridge Deck Surfacing</t>
  </si>
  <si>
    <t>2.3 in.</t>
  </si>
  <si>
    <t>Y</t>
  </si>
  <si>
    <t>SDTS</t>
  </si>
  <si>
    <t>087097</t>
  </si>
  <si>
    <t>235</t>
  </si>
  <si>
    <t>RCSH</t>
  </si>
  <si>
    <t>55</t>
  </si>
  <si>
    <t>1.08 MI NE BICKELL ST, NB</t>
  </si>
  <si>
    <t>ARKANSAS RIVER</t>
  </si>
  <si>
    <t>I235 HWY, NB</t>
  </si>
  <si>
    <t>KA-3109-01</t>
  </si>
  <si>
    <t>PRIORITY</t>
  </si>
  <si>
    <t>2016</t>
  </si>
  <si>
    <t>7</t>
  </si>
  <si>
    <t>999923500870971</t>
  </si>
  <si>
    <t>1</t>
  </si>
  <si>
    <t>33 Tons</t>
  </si>
  <si>
    <t>55 Tons</t>
  </si>
  <si>
    <t>3</t>
  </si>
  <si>
    <t>Waterproof Membrane/Overlay</t>
  </si>
  <si>
    <t>2 in.</t>
  </si>
  <si>
    <t>039008</t>
  </si>
  <si>
    <t>160</t>
  </si>
  <si>
    <t>U</t>
  </si>
  <si>
    <t>RDGH</t>
  </si>
  <si>
    <t>53</t>
  </si>
  <si>
    <t>10.78 MI E BARBER COLN</t>
  </si>
  <si>
    <t>MID BRANCH BLUFF CR</t>
  </si>
  <si>
    <t>US160 HWY</t>
  </si>
  <si>
    <t>KA-2098-01</t>
  </si>
  <si>
    <t>999916000390081</t>
  </si>
  <si>
    <t>H 20</t>
  </si>
  <si>
    <t>27 Tons</t>
  </si>
  <si>
    <t>45 Tons</t>
  </si>
  <si>
    <t>Concrete Wearing Surface</t>
  </si>
  <si>
    <t>099100</t>
  </si>
  <si>
    <t>14</t>
  </si>
  <si>
    <t>1.2 MI E RS-1071</t>
  </si>
  <si>
    <t>HUDSON RANCH ROAD</t>
  </si>
  <si>
    <t>I-70 HIGHWAY, WB</t>
  </si>
  <si>
    <t>KA-3177-01</t>
  </si>
  <si>
    <t>SET ASIDE</t>
  </si>
  <si>
    <t>OL</t>
  </si>
  <si>
    <t>2014</t>
  </si>
  <si>
    <t>8</t>
  </si>
  <si>
    <t>999907000991001</t>
  </si>
  <si>
    <t>-1</t>
  </si>
  <si>
    <t>62 Tons</t>
  </si>
  <si>
    <t>99 Tons</t>
  </si>
  <si>
    <t>Concrete w/ Epoxy Covered Rebars</t>
  </si>
  <si>
    <t xml:space="preserve"> in.</t>
  </si>
  <si>
    <t>029508</t>
  </si>
  <si>
    <t>50</t>
  </si>
  <si>
    <t>RCB</t>
  </si>
  <si>
    <t>63</t>
  </si>
  <si>
    <t>2.77 MI E OF GRAY CL</t>
  </si>
  <si>
    <t>ARKANSAS RIVER DRAINAGE</t>
  </si>
  <si>
    <t>US-50 HIGHWAY</t>
  </si>
  <si>
    <t>KA-2384-01</t>
  </si>
  <si>
    <t>SYS ENHANCE</t>
  </si>
  <si>
    <t>REPAIR</t>
  </si>
  <si>
    <t>2018</t>
  </si>
  <si>
    <t>H 15</t>
  </si>
  <si>
    <t xml:space="preserve"> Tons</t>
  </si>
  <si>
    <t>Bituminous Mat</t>
  </si>
  <si>
    <t>0 in.</t>
  </si>
  <si>
    <t>105240</t>
  </si>
  <si>
    <t>435</t>
  </si>
  <si>
    <t>1.84 MI N/E K5</t>
  </si>
  <si>
    <t>MISSOURI RIVER</t>
  </si>
  <si>
    <t>I435 HWY NB</t>
  </si>
  <si>
    <t>KA-2153-01</t>
  </si>
  <si>
    <t>2015</t>
  </si>
  <si>
    <t>999943501052401</t>
  </si>
  <si>
    <t>29 Tons</t>
  </si>
  <si>
    <t>98 Tons</t>
  </si>
  <si>
    <t>WSGH</t>
  </si>
  <si>
    <t>008004</t>
  </si>
  <si>
    <t>54</t>
  </si>
  <si>
    <t>52</t>
  </si>
  <si>
    <t>8.04 MI E SEDGWICK CL</t>
  </si>
  <si>
    <t>DRY CREEK</t>
  </si>
  <si>
    <t>US54/US400 HWY EB</t>
  </si>
  <si>
    <t>KA-2212-01</t>
  </si>
  <si>
    <t>999905400080041</t>
  </si>
  <si>
    <t>HS 20</t>
  </si>
  <si>
    <t>49 Tons</t>
  </si>
  <si>
    <t>82 Tons</t>
  </si>
  <si>
    <t>Concrete Bridge Deck Overlay</t>
  </si>
  <si>
    <t>2.2 in.</t>
  </si>
  <si>
    <t>030070</t>
  </si>
  <si>
    <t>68</t>
  </si>
  <si>
    <t>K</t>
  </si>
  <si>
    <t>42</t>
  </si>
  <si>
    <t>8.65 MI E OSAGE COLN</t>
  </si>
  <si>
    <t>MARAIS DES CYGNES RIVER</t>
  </si>
  <si>
    <t>K68 HWY</t>
  </si>
  <si>
    <t>KA-2097-01</t>
  </si>
  <si>
    <t>999906800300701</t>
  </si>
  <si>
    <t>4</t>
  </si>
  <si>
    <t>23 Tons</t>
  </si>
  <si>
    <t>41 Tons</t>
  </si>
  <si>
    <t>Silica Fume</t>
  </si>
  <si>
    <t>1.5 in.</t>
  </si>
  <si>
    <t>SSGH</t>
  </si>
  <si>
    <t>089043</t>
  </si>
  <si>
    <t>RAR</t>
  </si>
  <si>
    <t>0.13 MI E US40</t>
  </si>
  <si>
    <t>DEER CREEK</t>
  </si>
  <si>
    <t>I70 HWY, EB-WB</t>
  </si>
  <si>
    <t>KA-2107-01</t>
  </si>
  <si>
    <t>REHAB</t>
  </si>
  <si>
    <t>999907000890431</t>
  </si>
  <si>
    <t>38.5 Tons</t>
  </si>
  <si>
    <t>64.4 Tons</t>
  </si>
  <si>
    <t>Reinforced Concrete</t>
  </si>
  <si>
    <t>105096</t>
  </si>
  <si>
    <t>0.38 MI E I70/I635 JCT</t>
  </si>
  <si>
    <t>OLD K32, LOCAL RD, KAW</t>
  </si>
  <si>
    <t>KA-3865-01</t>
  </si>
  <si>
    <t>DECK</t>
  </si>
  <si>
    <t>999907001050961</t>
  </si>
  <si>
    <t>35 Tons</t>
  </si>
  <si>
    <t>SWGC</t>
  </si>
  <si>
    <t>030064</t>
  </si>
  <si>
    <t>33</t>
  </si>
  <si>
    <t>RISC</t>
  </si>
  <si>
    <t>0.79 MI N I35</t>
  </si>
  <si>
    <t>ATSF RAILWAY</t>
  </si>
  <si>
    <t>K33 HWY</t>
  </si>
  <si>
    <t>KA-3951-01</t>
  </si>
  <si>
    <t>2020</t>
  </si>
  <si>
    <t>999903300300641</t>
  </si>
  <si>
    <t>35.8 Tons</t>
  </si>
  <si>
    <t>59.6 Tons</t>
  </si>
  <si>
    <t>Thin-Bonded Concrete Deck Ovrly</t>
  </si>
  <si>
    <t>059075</t>
  </si>
  <si>
    <t>56</t>
  </si>
  <si>
    <t>RBGC</t>
  </si>
  <si>
    <t>23</t>
  </si>
  <si>
    <t>JCT I135/US56, WB</t>
  </si>
  <si>
    <t>I135 HWY</t>
  </si>
  <si>
    <t>US56 HWY, WB</t>
  </si>
  <si>
    <t>KA-2192-01</t>
  </si>
  <si>
    <t>999905600590751</t>
  </si>
  <si>
    <t>46 Tons</t>
  </si>
  <si>
    <t>74 Tons</t>
  </si>
  <si>
    <t>087212</t>
  </si>
  <si>
    <t>254</t>
  </si>
  <si>
    <t>0.16 MI E OLIVER ST</t>
  </si>
  <si>
    <t>OKT RAILROAD &amp; STREAM</t>
  </si>
  <si>
    <t>K254 HWY EB</t>
  </si>
  <si>
    <t>KA-3853-01</t>
  </si>
  <si>
    <t>999925400872121</t>
  </si>
  <si>
    <t>26 Tons</t>
  </si>
  <si>
    <t>44 Tons</t>
  </si>
  <si>
    <t>096116</t>
  </si>
  <si>
    <t>7.63 MI E US81</t>
  </si>
  <si>
    <t>K55 HWY</t>
  </si>
  <si>
    <t>KA-3854-01</t>
  </si>
  <si>
    <t>999905500961161</t>
  </si>
  <si>
    <t>43 Tons</t>
  </si>
  <si>
    <t>SBMC</t>
  </si>
  <si>
    <t>105172</t>
  </si>
  <si>
    <t>0.44 MILES W I-635 SB</t>
  </si>
  <si>
    <t>ROCK QUARRY ACCESS ROAD</t>
  </si>
  <si>
    <t>I-70 EB HWY (KTA</t>
  </si>
  <si>
    <t>KA-4106-01</t>
  </si>
  <si>
    <t>OL,EXPJNT</t>
  </si>
  <si>
    <t>999907001051723</t>
  </si>
  <si>
    <t>40 Tons</t>
  </si>
  <si>
    <t>68 Tons</t>
  </si>
  <si>
    <t>008010</t>
  </si>
  <si>
    <t>0.74 MI. N U-400 E JCT</t>
  </si>
  <si>
    <t>ABANDONED RR</t>
  </si>
  <si>
    <t>US-54 HWY, SB</t>
  </si>
  <si>
    <t>KA-3884-01</t>
  </si>
  <si>
    <t>L</t>
  </si>
  <si>
    <t>999905400080101</t>
  </si>
  <si>
    <t>48 Tons</t>
  </si>
  <si>
    <t>80 Tons</t>
  </si>
  <si>
    <t>087015</t>
  </si>
  <si>
    <t>135</t>
  </si>
  <si>
    <t>JCT I135 WL/PAWEE AVE</t>
  </si>
  <si>
    <t>PAWNEE AVE</t>
  </si>
  <si>
    <t>I135 HWY  SB</t>
  </si>
  <si>
    <t>KA-4010-01</t>
  </si>
  <si>
    <t>999913500870151</t>
  </si>
  <si>
    <t>76 Tons</t>
  </si>
  <si>
    <t>Polymer Seal</t>
  </si>
  <si>
    <t>2.8 in.</t>
  </si>
  <si>
    <t>076005</t>
  </si>
  <si>
    <t>51</t>
  </si>
  <si>
    <t>6.49 MI E K64</t>
  </si>
  <si>
    <t>NINNESCAH RIVER DRAINAGE</t>
  </si>
  <si>
    <t>US54/US400 HWY</t>
  </si>
  <si>
    <t>K-8243-04</t>
  </si>
  <si>
    <t>TO-LOCAL</t>
  </si>
  <si>
    <t>2013</t>
  </si>
  <si>
    <t>999905400760051</t>
  </si>
  <si>
    <t>37 Tons</t>
  </si>
  <si>
    <t>63 Tons</t>
  </si>
  <si>
    <t>020025</t>
  </si>
  <si>
    <t>83</t>
  </si>
  <si>
    <t>32</t>
  </si>
  <si>
    <t>11.20 MI N JCT US36</t>
  </si>
  <si>
    <t>BEAVER CREEK</t>
  </si>
  <si>
    <t>US 83 HWY</t>
  </si>
  <si>
    <t>KA-3183-01</t>
  </si>
  <si>
    <t>OL,RAIL</t>
  </si>
  <si>
    <t>999908300200251</t>
  </si>
  <si>
    <t>050545</t>
  </si>
  <si>
    <t>400</t>
  </si>
  <si>
    <t>44</t>
  </si>
  <si>
    <t>0.40 MI E OF MG/LB CL</t>
  </si>
  <si>
    <t>DRAINAGE</t>
  </si>
  <si>
    <t>US-400 HIGHWAY</t>
  </si>
  <si>
    <t>KA-2375-08</t>
  </si>
  <si>
    <t>EXTEND</t>
  </si>
  <si>
    <t>046125</t>
  </si>
  <si>
    <t>69</t>
  </si>
  <si>
    <t>12</t>
  </si>
  <si>
    <t>1.17MI S I435</t>
  </si>
  <si>
    <t>INDIAN CR &amp; PED PASS</t>
  </si>
  <si>
    <t>US69 HWY  SB</t>
  </si>
  <si>
    <t>K-8251-08</t>
  </si>
  <si>
    <t>2011</t>
  </si>
  <si>
    <t>999906900461251</t>
  </si>
  <si>
    <t>69 Tons</t>
  </si>
  <si>
    <t>076006</t>
  </si>
  <si>
    <t>8.50 MI E K64</t>
  </si>
  <si>
    <t>999905400760061</t>
  </si>
  <si>
    <t>38 Tons</t>
  </si>
  <si>
    <t>089085</t>
  </si>
  <si>
    <t>24</t>
  </si>
  <si>
    <t>1.95 MI E TOPEKA AVE, EB</t>
  </si>
  <si>
    <t>SOLDIER CR NEW CHAN</t>
  </si>
  <si>
    <t>US24 HWY, EB</t>
  </si>
  <si>
    <t>KA-3236-01</t>
  </si>
  <si>
    <t>RAIL</t>
  </si>
  <si>
    <t>999902400890854</t>
  </si>
  <si>
    <t>51 Tons</t>
  </si>
  <si>
    <t>85 Tons</t>
  </si>
  <si>
    <t>081028</t>
  </si>
  <si>
    <t>18</t>
  </si>
  <si>
    <t>15</t>
  </si>
  <si>
    <t>0.56 MI E K113, WB</t>
  </si>
  <si>
    <t>WILD CAT CREEK</t>
  </si>
  <si>
    <t>K18 HWY, WB</t>
  </si>
  <si>
    <t>KA-3080-01</t>
  </si>
  <si>
    <t>999901800810281</t>
  </si>
  <si>
    <t>39 Tons</t>
  </si>
  <si>
    <t>65 Tons</t>
  </si>
  <si>
    <t>067006</t>
  </si>
  <si>
    <t>59</t>
  </si>
  <si>
    <t>3.13 MI E WJCT K39</t>
  </si>
  <si>
    <t>CANVILLE CREEK</t>
  </si>
  <si>
    <t>US59, K39 HWY</t>
  </si>
  <si>
    <t>KA-3154-01</t>
  </si>
  <si>
    <t>EXPJNT</t>
  </si>
  <si>
    <t>999905900670061</t>
  </si>
  <si>
    <t>34 Tons</t>
  </si>
  <si>
    <t>57 Tons</t>
  </si>
  <si>
    <t>069037</t>
  </si>
  <si>
    <t>383</t>
  </si>
  <si>
    <t>31</t>
  </si>
  <si>
    <t>03.04 MI NE K60</t>
  </si>
  <si>
    <t>PRAIRIE DOG CR DRAINAGE</t>
  </si>
  <si>
    <t>K383 HWY</t>
  </si>
  <si>
    <t>KA-2371-01</t>
  </si>
  <si>
    <t>MAJOR MOD</t>
  </si>
  <si>
    <t>2019</t>
  </si>
  <si>
    <t>999938300690371</t>
  </si>
  <si>
    <t>21 Tons</t>
  </si>
  <si>
    <t>046040</t>
  </si>
  <si>
    <t>JCT I35/I435, WB</t>
  </si>
  <si>
    <t>I35 HWY</t>
  </si>
  <si>
    <t>I435 HWY, WB</t>
  </si>
  <si>
    <t>KA-1002-04</t>
  </si>
  <si>
    <t>WIDEN</t>
  </si>
  <si>
    <t>999943500460401</t>
  </si>
  <si>
    <t>105104</t>
  </si>
  <si>
    <t>32/TURNR DIAG/KAW DR INT</t>
  </si>
  <si>
    <t>KAW DR &amp; UP RR</t>
  </si>
  <si>
    <t>K-32 HWY WB</t>
  </si>
  <si>
    <t>KA-3079-01</t>
  </si>
  <si>
    <t>999903201051041</t>
  </si>
  <si>
    <t>1.6 in.</t>
  </si>
  <si>
    <t>044016</t>
  </si>
  <si>
    <t>7.91 MI N NJCT K92</t>
  </si>
  <si>
    <t>CROOKED CREEK</t>
  </si>
  <si>
    <t>US59, K16 HWY</t>
  </si>
  <si>
    <t>KA-2099-01</t>
  </si>
  <si>
    <t>999905900440161</t>
  </si>
  <si>
    <t>31 Tons</t>
  </si>
  <si>
    <t>009024</t>
  </si>
  <si>
    <t>177</t>
  </si>
  <si>
    <t>3.33 MI N US50</t>
  </si>
  <si>
    <t>FOX CREEK</t>
  </si>
  <si>
    <t>K177 HWY</t>
  </si>
  <si>
    <t>KA-3943-01</t>
  </si>
  <si>
    <t>999917700090241</t>
  </si>
  <si>
    <t>037002</t>
  </si>
  <si>
    <t>RCSC</t>
  </si>
  <si>
    <t>41</t>
  </si>
  <si>
    <t>3.52 MI E BUTLER COLN</t>
  </si>
  <si>
    <t>BURNT CREEK</t>
  </si>
  <si>
    <t>US54 HWY</t>
  </si>
  <si>
    <t>KA-3999-01</t>
  </si>
  <si>
    <t>999905400370021</t>
  </si>
  <si>
    <t>006012</t>
  </si>
  <si>
    <t>0.52 MI N CRAWFORD COLN</t>
  </si>
  <si>
    <t>W FK DRY WOOD CREEK</t>
  </si>
  <si>
    <t>US69 HWY</t>
  </si>
  <si>
    <t>KA-1553-02</t>
  </si>
  <si>
    <t>999906900060121</t>
  </si>
  <si>
    <t>42 Tons</t>
  </si>
  <si>
    <t>71 Tons</t>
  </si>
  <si>
    <t>SMCC</t>
  </si>
  <si>
    <t>031061</t>
  </si>
  <si>
    <t>11.18 MI N MORRIS COLN</t>
  </si>
  <si>
    <t>DEADMAN CREEK</t>
  </si>
  <si>
    <t>KA-2369-01</t>
  </si>
  <si>
    <t>999917700310611</t>
  </si>
  <si>
    <t>062032</t>
  </si>
  <si>
    <t>181</t>
  </si>
  <si>
    <t>0.90 MI NW LINCOLN COLN</t>
  </si>
  <si>
    <t>BACON CREEK</t>
  </si>
  <si>
    <t>K181 HWY</t>
  </si>
  <si>
    <t>KA-2072-01</t>
  </si>
  <si>
    <t>999918100620321</t>
  </si>
  <si>
    <t>20 Tons</t>
  </si>
  <si>
    <t>105241</t>
  </si>
  <si>
    <t>670</t>
  </si>
  <si>
    <t>0.29 MI E MILL ST.</t>
  </si>
  <si>
    <t>US69(7TH ST) 4 RAMPS</t>
  </si>
  <si>
    <t>I670 WB HIGHWAY</t>
  </si>
  <si>
    <t>KA-3188-01</t>
  </si>
  <si>
    <t>999967001052411</t>
  </si>
  <si>
    <t>58 Tons</t>
  </si>
  <si>
    <t>SWCC</t>
  </si>
  <si>
    <t>082006</t>
  </si>
  <si>
    <t>258</t>
  </si>
  <si>
    <t>JT K258/US24</t>
  </si>
  <si>
    <t>US24 HWY</t>
  </si>
  <si>
    <t>RS0583, K258 HWY</t>
  </si>
  <si>
    <t>KA-2088-01</t>
  </si>
  <si>
    <t>REMOVE</t>
  </si>
  <si>
    <t>999925800820061</t>
  </si>
  <si>
    <t>17 Tons</t>
  </si>
  <si>
    <t>101030</t>
  </si>
  <si>
    <t>148</t>
  </si>
  <si>
    <t>21</t>
  </si>
  <si>
    <t>6.05 MI E REPUBLIC COLN</t>
  </si>
  <si>
    <t>PARSONS CREEK</t>
  </si>
  <si>
    <t>K148 HWY</t>
  </si>
  <si>
    <t>KA-3956-01</t>
  </si>
  <si>
    <t>999914801010301</t>
  </si>
  <si>
    <t>50 Tons</t>
  </si>
  <si>
    <t>.5 in.</t>
  </si>
  <si>
    <t>006029</t>
  </si>
  <si>
    <t>1.91 MI S LINN COLN</t>
  </si>
  <si>
    <t>LITTLE OSAGE RIVER</t>
  </si>
  <si>
    <t>K3 HWY</t>
  </si>
  <si>
    <t>KA-4004-01</t>
  </si>
  <si>
    <t>999900300060291</t>
  </si>
  <si>
    <t>006009</t>
  </si>
  <si>
    <t>S JCT US54&amp;US69</t>
  </si>
  <si>
    <t>US-54 EB (WALL STREET)</t>
  </si>
  <si>
    <t>US-69 &amp; K-7 HWYS</t>
  </si>
  <si>
    <t>KA-4190-01</t>
  </si>
  <si>
    <t>999906900060091</t>
  </si>
  <si>
    <t>055008</t>
  </si>
  <si>
    <t>40</t>
  </si>
  <si>
    <t>RCSS</t>
  </si>
  <si>
    <t>34</t>
  </si>
  <si>
    <t>4.85MI NE EJCT K25</t>
  </si>
  <si>
    <t>NORTH BR HACKBERRY CR</t>
  </si>
  <si>
    <t>US40 HWY</t>
  </si>
  <si>
    <t>KA-3915-01</t>
  </si>
  <si>
    <t>2021</t>
  </si>
  <si>
    <t>999904000550081</t>
  </si>
  <si>
    <t>70 Tons</t>
  </si>
  <si>
    <t>5 in.</t>
  </si>
  <si>
    <t>009025</t>
  </si>
  <si>
    <t>JCT US50/K177</t>
  </si>
  <si>
    <t>US50 HIGHWAY</t>
  </si>
  <si>
    <t>999917700090251</t>
  </si>
  <si>
    <t>087025</t>
  </si>
  <si>
    <t>1.01 MI N 21ST NB</t>
  </si>
  <si>
    <t>UP RR,CHISHOLM CR DRG</t>
  </si>
  <si>
    <t>I135 HWY  NB</t>
  </si>
  <si>
    <t>KA-4006-01</t>
  </si>
  <si>
    <t>999913500870251</t>
  </si>
  <si>
    <t>048006</t>
  </si>
  <si>
    <t>11.00 MI E PR COLN,SDRD S</t>
  </si>
  <si>
    <t>S F NINNESCAH RIV DRG</t>
  </si>
  <si>
    <t>SIDEROAD RIGHT</t>
  </si>
  <si>
    <t>K-8244-05</t>
  </si>
  <si>
    <t>2012</t>
  </si>
  <si>
    <t>999905400480061</t>
  </si>
  <si>
    <t>22 Tons</t>
  </si>
  <si>
    <t>Gravel/Stone/Earth</t>
  </si>
  <si>
    <t>021024</t>
  </si>
  <si>
    <t>RFB</t>
  </si>
  <si>
    <t>1.12 MI E K43</t>
  </si>
  <si>
    <t>LOCAL ROAD</t>
  </si>
  <si>
    <t>I70 HWY, WB-EB</t>
  </si>
  <si>
    <t>KA-0732-01</t>
  </si>
  <si>
    <t>999907000210241</t>
  </si>
  <si>
    <t>105105</t>
  </si>
  <si>
    <t>KAW DRIVE &amp; UP RR</t>
  </si>
  <si>
    <t>K-32 HWY EB</t>
  </si>
  <si>
    <t>999903201051051</t>
  </si>
  <si>
    <t>029010</t>
  </si>
  <si>
    <t>7.38 MI E GY COLN, SDRD N</t>
  </si>
  <si>
    <t>107 Road</t>
  </si>
  <si>
    <t>999905000290101</t>
  </si>
  <si>
    <t>19 Tons</t>
  </si>
  <si>
    <t>32 Tons</t>
  </si>
  <si>
    <t>046237</t>
  </si>
  <si>
    <t>10</t>
  </si>
  <si>
    <t>SWGR</t>
  </si>
  <si>
    <t>2.46 MI E OF K-7</t>
  </si>
  <si>
    <t>AT&amp;SF RR MILLCR, PD PASS</t>
  </si>
  <si>
    <t>K10 HWY, EB</t>
  </si>
  <si>
    <t>KA-2787-01</t>
  </si>
  <si>
    <t>PAINT</t>
  </si>
  <si>
    <t>999901000462371</t>
  </si>
  <si>
    <t>56 Tons</t>
  </si>
  <si>
    <t>064518</t>
  </si>
  <si>
    <t>149</t>
  </si>
  <si>
    <t>CMP</t>
  </si>
  <si>
    <t>4.62 MI N OF US-56</t>
  </si>
  <si>
    <t>W FORK NEOSHO RIV DR</t>
  </si>
  <si>
    <t>K-149 HIGHWAY</t>
  </si>
  <si>
    <t>KA-2473-01</t>
  </si>
  <si>
    <t>050012</t>
  </si>
  <si>
    <t>9.09 MI N WJCT US-160</t>
  </si>
  <si>
    <t>LITTLE LABETTE CREEK</t>
  </si>
  <si>
    <t>US59 HWY</t>
  </si>
  <si>
    <t>KA-3174-01</t>
  </si>
  <si>
    <t>REPAIR,OL</t>
  </si>
  <si>
    <t>999905900500121</t>
  </si>
  <si>
    <t>020023</t>
  </si>
  <si>
    <t>1.67 MI N OF US36</t>
  </si>
  <si>
    <t>FORMER OBERLIN LAKE</t>
  </si>
  <si>
    <t>US83 HWY</t>
  </si>
  <si>
    <t>999908300200231</t>
  </si>
  <si>
    <t>029002</t>
  </si>
  <si>
    <t>2.00 MI E GRAY COLN</t>
  </si>
  <si>
    <t>US50/US400 HWY</t>
  </si>
  <si>
    <t>RIPRAP</t>
  </si>
  <si>
    <t>999905000290021</t>
  </si>
  <si>
    <t>087132</t>
  </si>
  <si>
    <t>0.20 MI E HOOVER RD</t>
  </si>
  <si>
    <t>WICHITA FL CONTR CANAL</t>
  </si>
  <si>
    <t>54/400 HWY NL-SL</t>
  </si>
  <si>
    <t>KA-0161-04</t>
  </si>
  <si>
    <t>999905400871321</t>
  </si>
  <si>
    <t>59 Tons</t>
  </si>
  <si>
    <t>Latex Modified Concrete</t>
  </si>
  <si>
    <t>018051</t>
  </si>
  <si>
    <t>1.75 MI N US166</t>
  </si>
  <si>
    <t>CRABB CREEK</t>
  </si>
  <si>
    <t>K15 HWY</t>
  </si>
  <si>
    <t>KA-2057-01</t>
  </si>
  <si>
    <t>999901500180511</t>
  </si>
  <si>
    <t>19.4 Tons</t>
  </si>
  <si>
    <t>32.4 Tons</t>
  </si>
  <si>
    <t>105127</t>
  </si>
  <si>
    <t>1.61 MILES E TURNER DIAG</t>
  </si>
  <si>
    <t>57TH&amp;BRENNER HGTS CR</t>
  </si>
  <si>
    <t>I-70 WB HWY (KTA</t>
  </si>
  <si>
    <t>KA-3190-01</t>
  </si>
  <si>
    <t>999907001051273</t>
  </si>
  <si>
    <t>66 Tons</t>
  </si>
  <si>
    <t>KA-1621-01</t>
  </si>
  <si>
    <t>089036</t>
  </si>
  <si>
    <t>0.67 MI SE 10TH ST, NL</t>
  </si>
  <si>
    <t>WASHINGTON ST</t>
  </si>
  <si>
    <t>I-70 HWY</t>
  </si>
  <si>
    <t>KA-1266-02</t>
  </si>
  <si>
    <t>999907000890361</t>
  </si>
  <si>
    <t>79 Tons</t>
  </si>
  <si>
    <t>075018</t>
  </si>
  <si>
    <t>0.54 MI E K63</t>
  </si>
  <si>
    <t>COLLEGE CREEK</t>
  </si>
  <si>
    <t>KA-2081-01</t>
  </si>
  <si>
    <t>999902400750181</t>
  </si>
  <si>
    <t>18 Tons</t>
  </si>
  <si>
    <t>049021</t>
  </si>
  <si>
    <t>3.61 MI E US-183</t>
  </si>
  <si>
    <t>E F RATTLESNAKE CR</t>
  </si>
  <si>
    <t>KA-1101-02</t>
  </si>
  <si>
    <t>999905400490211</t>
  </si>
  <si>
    <t>062029</t>
  </si>
  <si>
    <t>22</t>
  </si>
  <si>
    <t>2.19 MI S US24</t>
  </si>
  <si>
    <t>SOLOMON RIVER</t>
  </si>
  <si>
    <t>K14 HWY</t>
  </si>
  <si>
    <t>KA-3861-01</t>
  </si>
  <si>
    <t>999901400620294</t>
  </si>
  <si>
    <t>105167</t>
  </si>
  <si>
    <t>OLD K32 HWY &amp; LOCAL ROAD</t>
  </si>
  <si>
    <t>I-70 EB HIGHWAY</t>
  </si>
  <si>
    <t>999907001051671</t>
  </si>
  <si>
    <t>071042</t>
  </si>
  <si>
    <t>5.99MI S US24</t>
  </si>
  <si>
    <t>TWIN CREEK</t>
  </si>
  <si>
    <t>KA-3938-01</t>
  </si>
  <si>
    <t>999918100710421</t>
  </si>
  <si>
    <t>105027</t>
  </si>
  <si>
    <t>CENTRAL AVE/I70 E JCT</t>
  </si>
  <si>
    <t>70 ,RR YARD, KANSAS RIV</t>
  </si>
  <si>
    <t>K-32  CENTRAL AVE</t>
  </si>
  <si>
    <t>KA-3997-01</t>
  </si>
  <si>
    <t>999907001050271</t>
  </si>
  <si>
    <t>Allowable Stress (ASR)</t>
  </si>
  <si>
    <t>9</t>
  </si>
  <si>
    <t>087040</t>
  </si>
  <si>
    <t>2.45 MI N I235, NB</t>
  </si>
  <si>
    <t>61ST ST</t>
  </si>
  <si>
    <t>KA-0733-01</t>
  </si>
  <si>
    <t>999913500870401</t>
  </si>
  <si>
    <t>032500</t>
  </si>
  <si>
    <t>5.29 MI E OF US-40</t>
  </si>
  <si>
    <t>BIG CREEK DRAINAGE</t>
  </si>
  <si>
    <t>I-70 HIGHWAY</t>
  </si>
  <si>
    <t>KA-0724-01</t>
  </si>
  <si>
    <t>1 in.</t>
  </si>
  <si>
    <t>021023</t>
  </si>
  <si>
    <t>K43/I70,W BOUND EXIT RAMP</t>
  </si>
  <si>
    <t>SMOKY HILL RIVER DRN</t>
  </si>
  <si>
    <t>K43 RAMP LEFT</t>
  </si>
  <si>
    <t>999907000210231</t>
  </si>
  <si>
    <t>044040</t>
  </si>
  <si>
    <t>4.52 MI E SHAWNEE COLN</t>
  </si>
  <si>
    <t>PRAIRE CREEK</t>
  </si>
  <si>
    <t>US24 HWY EB</t>
  </si>
  <si>
    <t>KA-3185-01</t>
  </si>
  <si>
    <t>999902400440401</t>
  </si>
  <si>
    <t>029011</t>
  </si>
  <si>
    <t>8.13 MI E GRAY COLN</t>
  </si>
  <si>
    <t>999905000290111</t>
  </si>
  <si>
    <t>087086</t>
  </si>
  <si>
    <t>0.07 MI S US54, NB</t>
  </si>
  <si>
    <t>ATSF RAILWAY/ABANDONED</t>
  </si>
  <si>
    <t>999923500870861</t>
  </si>
  <si>
    <t>52 Tons</t>
  </si>
  <si>
    <t>101039</t>
  </si>
  <si>
    <t>2.87 MI E CLOUD COLN</t>
  </si>
  <si>
    <t>SCRIBNER CREEK</t>
  </si>
  <si>
    <t>K-9 HWY</t>
  </si>
  <si>
    <t>KA-2808-01</t>
  </si>
  <si>
    <t>999900901010391</t>
  </si>
  <si>
    <t>045035</t>
  </si>
  <si>
    <t>128</t>
  </si>
  <si>
    <t>SBMS</t>
  </si>
  <si>
    <t>0.78 MI N JCT U36</t>
  </si>
  <si>
    <t>LIMESTONE CREEK</t>
  </si>
  <si>
    <t>K-128 HWY</t>
  </si>
  <si>
    <t>KA-3088-01</t>
  </si>
  <si>
    <t>999912800450351</t>
  </si>
  <si>
    <t>105177</t>
  </si>
  <si>
    <t>0.56 MILES W MO ST LINE</t>
  </si>
  <si>
    <t>US-24 EB,RR, &amp; 3 RAMPS</t>
  </si>
  <si>
    <t>999907001051771</t>
  </si>
  <si>
    <t>36 Tons</t>
  </si>
  <si>
    <t>61 Tons</t>
  </si>
  <si>
    <t>046263</t>
  </si>
  <si>
    <t>JCT I35 &amp; I435</t>
  </si>
  <si>
    <t>I35 N&amp;S BND/I435 W&amp;E BND</t>
  </si>
  <si>
    <t>W-BD435/S-BD35 RP</t>
  </si>
  <si>
    <t>999943500462631</t>
  </si>
  <si>
    <t>063505</t>
  </si>
  <si>
    <t>169</t>
  </si>
  <si>
    <t>43</t>
  </si>
  <si>
    <t>9.78 MI N OF US-166 EJCT</t>
  </si>
  <si>
    <t>BIG HILL CREEK DRAINAGE</t>
  </si>
  <si>
    <t>US-169 HIGHWAY</t>
  </si>
  <si>
    <t>KA-2374-01</t>
  </si>
  <si>
    <t>020002</t>
  </si>
  <si>
    <t>36</t>
  </si>
  <si>
    <t>RDGS</t>
  </si>
  <si>
    <t>2.26MI E JT U83</t>
  </si>
  <si>
    <t>SAPPA CREEK DRAINAGE</t>
  </si>
  <si>
    <t>US36 HWY</t>
  </si>
  <si>
    <t>SD</t>
  </si>
  <si>
    <t>KA-0026-01</t>
  </si>
  <si>
    <t>P</t>
  </si>
  <si>
    <t>999903600200021</t>
  </si>
  <si>
    <t>60 Tons</t>
  </si>
  <si>
    <t>008003</t>
  </si>
  <si>
    <t>8.05 MI E SEDGWICK CL</t>
  </si>
  <si>
    <t>US54/US400 HWY WB</t>
  </si>
  <si>
    <t>999905400080031</t>
  </si>
  <si>
    <t>046131</t>
  </si>
  <si>
    <t>0.39 MI S I435</t>
  </si>
  <si>
    <t>INDIAN CREEK DRAINAGE</t>
  </si>
  <si>
    <t>US69 HWY NB</t>
  </si>
  <si>
    <t>KA-4094-01</t>
  </si>
  <si>
    <t>999906900461311</t>
  </si>
  <si>
    <t>046128</t>
  </si>
  <si>
    <t>0.67MI S I435</t>
  </si>
  <si>
    <t>COLLEGE BLVD</t>
  </si>
  <si>
    <t>US69 HWY  NB</t>
  </si>
  <si>
    <t>999906900461281</t>
  </si>
  <si>
    <t>049015</t>
  </si>
  <si>
    <t>183</t>
  </si>
  <si>
    <t>TBMS</t>
  </si>
  <si>
    <t>0.38 MI S US54</t>
  </si>
  <si>
    <t>KIOWA CO STATE LAKE DRG.</t>
  </si>
  <si>
    <t>US183 HWY</t>
  </si>
  <si>
    <t>KA-3881-01</t>
  </si>
  <si>
    <t>999918300490151</t>
  </si>
  <si>
    <t>4 in.</t>
  </si>
  <si>
    <t>038019</t>
  </si>
  <si>
    <t>61</t>
  </si>
  <si>
    <t>0.86 MI W K27 WJCT</t>
  </si>
  <si>
    <t>SYRACUSE CREEK</t>
  </si>
  <si>
    <t>US50 HWY</t>
  </si>
  <si>
    <t>KA-3896-01</t>
  </si>
  <si>
    <t>999905000380191</t>
  </si>
  <si>
    <t>4.5 in.</t>
  </si>
  <si>
    <t>055023</t>
  </si>
  <si>
    <t>25</t>
  </si>
  <si>
    <t>12.44 MI S-WJCT US40</t>
  </si>
  <si>
    <t>SMOKY HILL RIVER</t>
  </si>
  <si>
    <t>K25 HWY</t>
  </si>
  <si>
    <t>KA-3927-01</t>
  </si>
  <si>
    <t>999902500550231</t>
  </si>
  <si>
    <t>22.2 Tons</t>
  </si>
  <si>
    <t>37.1 Tons</t>
  </si>
  <si>
    <t>2.5 in.</t>
  </si>
  <si>
    <t>087016</t>
  </si>
  <si>
    <t>JCT I135 EL/PAWNEE AVE</t>
  </si>
  <si>
    <t>999913500870161</t>
  </si>
  <si>
    <t>097041</t>
  </si>
  <si>
    <t>CAR</t>
  </si>
  <si>
    <t>8.90 MI N LOGAN CO LINE</t>
  </si>
  <si>
    <t>S FORK SOLOMON RIVER</t>
  </si>
  <si>
    <t>KA-3932-01</t>
  </si>
  <si>
    <t>999902500970411</t>
  </si>
  <si>
    <t>037003</t>
  </si>
  <si>
    <t>4.34 MI E BUTLER COLN</t>
  </si>
  <si>
    <t>BURNT CREEK DRAINAGE</t>
  </si>
  <si>
    <t>999905400370031</t>
  </si>
  <si>
    <t>014001</t>
  </si>
  <si>
    <t>2.96 MI E CLOUD COLN</t>
  </si>
  <si>
    <t>FIVE CREEK DRAINAGE</t>
  </si>
  <si>
    <t>KA-3240-01</t>
  </si>
  <si>
    <t>999902400140011</t>
  </si>
  <si>
    <t>030029</t>
  </si>
  <si>
    <t>35</t>
  </si>
  <si>
    <t>SWCH</t>
  </si>
  <si>
    <t>2.92 MI NE US59, NB</t>
  </si>
  <si>
    <t>MAR DES CYG RIV, PD PASS</t>
  </si>
  <si>
    <t>I35 HWY, NB</t>
  </si>
  <si>
    <t>KA-2775-01</t>
  </si>
  <si>
    <t>999903500300291</t>
  </si>
  <si>
    <t>092033</t>
  </si>
  <si>
    <t>8.14MI E PHILLIPS CO LINE</t>
  </si>
  <si>
    <t>CEDAR CREEK</t>
  </si>
  <si>
    <t>K9 HWY</t>
  </si>
  <si>
    <t>KA-3100-01</t>
  </si>
  <si>
    <t>999900900920331</t>
  </si>
  <si>
    <t>105173</t>
  </si>
  <si>
    <t>0.49 MILES W MO ST LINE</t>
  </si>
  <si>
    <t>7 R.R TRACKS</t>
  </si>
  <si>
    <t>WB I70-NBND FAIRFX</t>
  </si>
  <si>
    <t>999907001051731</t>
  </si>
  <si>
    <t>008057</t>
  </si>
  <si>
    <t>196</t>
  </si>
  <si>
    <t>5.60 MI SE OF HARVEY CL</t>
  </si>
  <si>
    <t>K196 HWY</t>
  </si>
  <si>
    <t>KA-3104-01</t>
  </si>
  <si>
    <t>999919600080571</t>
  </si>
  <si>
    <t>38.6 Tons</t>
  </si>
  <si>
    <t>64.3 Tons</t>
  </si>
  <si>
    <t>081008</t>
  </si>
  <si>
    <t>8.92 MI SE JCT K82</t>
  </si>
  <si>
    <t>WILDCAT CREEK DRAINAGE</t>
  </si>
  <si>
    <t>KA-3926-01</t>
  </si>
  <si>
    <t>999902400810081</t>
  </si>
  <si>
    <t>16 Tons</t>
  </si>
  <si>
    <t>066029</t>
  </si>
  <si>
    <t>187</t>
  </si>
  <si>
    <t>11</t>
  </si>
  <si>
    <t>2.78 MI N-JCT K9</t>
  </si>
  <si>
    <t>WEYER CREEK</t>
  </si>
  <si>
    <t>K187 HWY</t>
  </si>
  <si>
    <t>KA-3875-01</t>
  </si>
  <si>
    <t>999918700660291</t>
  </si>
  <si>
    <t>.2 in.</t>
  </si>
  <si>
    <t>046316</t>
  </si>
  <si>
    <t>0.71 MI NE K-7 WL</t>
  </si>
  <si>
    <t>BURLINGTON NORTHERN RR</t>
  </si>
  <si>
    <t>I-35 HWY SB</t>
  </si>
  <si>
    <t>KA-3560-01</t>
  </si>
  <si>
    <t>999903500463161</t>
  </si>
  <si>
    <t>HS 25</t>
  </si>
  <si>
    <t>84 Tons</t>
  </si>
  <si>
    <t>087279</t>
  </si>
  <si>
    <t>96</t>
  </si>
  <si>
    <t>JCT K96/45TH ST</t>
  </si>
  <si>
    <t>K96 HWY, EB - WB</t>
  </si>
  <si>
    <t>45TH STREET</t>
  </si>
  <si>
    <t>KA-3030-01</t>
  </si>
  <si>
    <t>EMERGENCY</t>
  </si>
  <si>
    <t>999909600872791</t>
  </si>
  <si>
    <t>008059</t>
  </si>
  <si>
    <t>6.46 MI SE OF HARVEY CL</t>
  </si>
  <si>
    <t>WHITEWATER RIVER</t>
  </si>
  <si>
    <t>999919600080591</t>
  </si>
  <si>
    <t>031060</t>
  </si>
  <si>
    <t>RRF</t>
  </si>
  <si>
    <t>8.96 MI N MORRIS COLN</t>
  </si>
  <si>
    <t>POOL BRANCH</t>
  </si>
  <si>
    <t>999917700310601</t>
  </si>
  <si>
    <t>070061</t>
  </si>
  <si>
    <t>170</t>
  </si>
  <si>
    <t>3.62 MI E LYON COLN</t>
  </si>
  <si>
    <t>CHERRY CREEK DRAINAGE</t>
  </si>
  <si>
    <t>K170 HWY</t>
  </si>
  <si>
    <t>KA-2076-01</t>
  </si>
  <si>
    <t>999917000700611</t>
  </si>
  <si>
    <t>021036</t>
  </si>
  <si>
    <t>77</t>
  </si>
  <si>
    <t>0.33 MI N US56-US56BS</t>
  </si>
  <si>
    <t>MOPAC RAILROAD</t>
  </si>
  <si>
    <t>US77 HWY</t>
  </si>
  <si>
    <t>KA-2058-01</t>
  </si>
  <si>
    <t>999907700210361</t>
  </si>
  <si>
    <t>046196</t>
  </si>
  <si>
    <t>PBMC</t>
  </si>
  <si>
    <t>1 MI E DOUG-JO CO LINE</t>
  </si>
  <si>
    <t>EVENING STAR RD</t>
  </si>
  <si>
    <t>K10 HWY EB</t>
  </si>
  <si>
    <t>KA-3170-01</t>
  </si>
  <si>
    <t>999901000461961</t>
  </si>
  <si>
    <t>30 Tons</t>
  </si>
  <si>
    <t>035519</t>
  </si>
  <si>
    <t>1.31 MI E OF K-23</t>
  </si>
  <si>
    <t>KA-2383-01</t>
  </si>
  <si>
    <t>029511</t>
  </si>
  <si>
    <t>2.60 MI E OF GRAY CL</t>
  </si>
  <si>
    <t>PRIVATE ENT RT</t>
  </si>
  <si>
    <t>002515</t>
  </si>
  <si>
    <t>3.13 MI SW OF US-59</t>
  </si>
  <si>
    <t>CEDAR CREEK DRAINAGE</t>
  </si>
  <si>
    <t>KA-2380-01</t>
  </si>
  <si>
    <t>032027</t>
  </si>
  <si>
    <t>3.78 MI N 4TH ST(GOVE)</t>
  </si>
  <si>
    <t>EAST SPRING CREEK</t>
  </si>
  <si>
    <t>K23 HWY</t>
  </si>
  <si>
    <t>KA-3082-01</t>
  </si>
  <si>
    <t>999902300320271</t>
  </si>
  <si>
    <t>25 Tons</t>
  </si>
  <si>
    <t>087008</t>
  </si>
  <si>
    <t>JCT I135 WL/HYDRAULIC AVE</t>
  </si>
  <si>
    <t>HYDRAULIC AVE</t>
  </si>
  <si>
    <t>KA-3163-01</t>
  </si>
  <si>
    <t>999913500870081</t>
  </si>
  <si>
    <t>066032</t>
  </si>
  <si>
    <t>5.53 MI N K9</t>
  </si>
  <si>
    <t>NEMAHA RIVER DRAINAGE</t>
  </si>
  <si>
    <t>KA-3876-01</t>
  </si>
  <si>
    <t>999918700660321</t>
  </si>
  <si>
    <t>069511</t>
  </si>
  <si>
    <t>0.33 MI NE OF US-36 EJCT</t>
  </si>
  <si>
    <t>PRAIRIE DOG CREEK DR.</t>
  </si>
  <si>
    <t>K-383 HIGHWAY</t>
  </si>
  <si>
    <t>074505</t>
  </si>
  <si>
    <t>0.72 MI NE OF NORTON CL</t>
  </si>
  <si>
    <t>KA-2372-01</t>
  </si>
  <si>
    <t>038007</t>
  </si>
  <si>
    <t>4.42 MI E COLO. STATE LN</t>
  </si>
  <si>
    <t>WEST BRIDGE CREEK</t>
  </si>
  <si>
    <t>KA-2062-01</t>
  </si>
  <si>
    <t>999905000380071</t>
  </si>
  <si>
    <t>048540</t>
  </si>
  <si>
    <t>3.73 MI W OF K-14 WJCT</t>
  </si>
  <si>
    <t>S FK NINNESCAH R. DR.</t>
  </si>
  <si>
    <t>SIDE ROAD SOUTH</t>
  </si>
  <si>
    <t>097030</t>
  </si>
  <si>
    <t>0.50MI SE JT U83</t>
  </si>
  <si>
    <t>N FORK SALINE RIVER</t>
  </si>
  <si>
    <t>I70 HWY, WL-EL</t>
  </si>
  <si>
    <t>KA-0722-01</t>
  </si>
  <si>
    <t>999907000970301</t>
  </si>
  <si>
    <t>10 in.</t>
  </si>
  <si>
    <t>046004</t>
  </si>
  <si>
    <t>2.46 MI NE MI COLN, WL</t>
  </si>
  <si>
    <t>BULL CREEK</t>
  </si>
  <si>
    <t>I35, US50 HWY, SB</t>
  </si>
  <si>
    <t>KA-2784-01</t>
  </si>
  <si>
    <t>999903500460041</t>
  </si>
  <si>
    <t>002035</t>
  </si>
  <si>
    <t>3.61 MI N SJCT US169</t>
  </si>
  <si>
    <t>SOUTH POTTAWATOMIE CREEK</t>
  </si>
  <si>
    <t>999905900020351</t>
  </si>
  <si>
    <t>014018</t>
  </si>
  <si>
    <t>8.09 MI N K82</t>
  </si>
  <si>
    <t>REPUBLICAN RIVER DRN</t>
  </si>
  <si>
    <t>KA-3085-01</t>
  </si>
  <si>
    <t>999901500140181</t>
  </si>
  <si>
    <t>5 Tons</t>
  </si>
  <si>
    <t>029514</t>
  </si>
  <si>
    <t>7.50 MI E OF GRAY CL</t>
  </si>
  <si>
    <t>029009</t>
  </si>
  <si>
    <t>7.30 MI E GY COLN, ENTR N</t>
  </si>
  <si>
    <t>ENTRANCE LEFT</t>
  </si>
  <si>
    <t>999905000290091</t>
  </si>
  <si>
    <t>087098</t>
  </si>
  <si>
    <t>JCT 25TH ST/I235</t>
  </si>
  <si>
    <t>I235 HWY, NB/SB</t>
  </si>
  <si>
    <t>25TH ST.</t>
  </si>
  <si>
    <t>KA-2845-01</t>
  </si>
  <si>
    <t>999923500870981</t>
  </si>
  <si>
    <t>087354</t>
  </si>
  <si>
    <t>SBCC</t>
  </si>
  <si>
    <t>US54 &amp; WEST ST</t>
  </si>
  <si>
    <t>WEST ST. &amp; US54 RAMP</t>
  </si>
  <si>
    <t>999905400873541</t>
  </si>
  <si>
    <t>67 Tons</t>
  </si>
  <si>
    <t>069038</t>
  </si>
  <si>
    <t>03.34 MI NE K60</t>
  </si>
  <si>
    <t>FANCY CREEK DRAINAGE</t>
  </si>
  <si>
    <t>999938300690381</t>
  </si>
  <si>
    <t>063565</t>
  </si>
  <si>
    <t>0.03 MI N OF 160/169 N J</t>
  </si>
  <si>
    <t>DRUM CREEK DRAINAGE</t>
  </si>
  <si>
    <t>US-169 HIGHWAY  SB</t>
  </si>
  <si>
    <t>039014</t>
  </si>
  <si>
    <t>0.91 MI W SJCT K2</t>
  </si>
  <si>
    <t>SPRING CREEK</t>
  </si>
  <si>
    <t>999916000390141</t>
  </si>
  <si>
    <t>22.9 Tons</t>
  </si>
  <si>
    <t>38.2 Tons</t>
  </si>
  <si>
    <t>018088</t>
  </si>
  <si>
    <t>166</t>
  </si>
  <si>
    <t>11.34 MI E US-77</t>
  </si>
  <si>
    <t>GROUSE CREEK</t>
  </si>
  <si>
    <t>US-166 HWY</t>
  </si>
  <si>
    <t>KA-3855-01</t>
  </si>
  <si>
    <t>999916600180881</t>
  </si>
  <si>
    <t>86 Tons</t>
  </si>
  <si>
    <t>096519</t>
  </si>
  <si>
    <t>81</t>
  </si>
  <si>
    <t>7.24 MI E OF K-49</t>
  </si>
  <si>
    <t>CHIKASKIA RIVER DRAINAGE</t>
  </si>
  <si>
    <t>US-81 HIGHWAY</t>
  </si>
  <si>
    <t>KA-3356-01</t>
  </si>
  <si>
    <t>087383</t>
  </si>
  <si>
    <t>0.13 MI E K-42, EB</t>
  </si>
  <si>
    <t>MERIDIAN AVE</t>
  </si>
  <si>
    <t>KA-3862-01</t>
  </si>
  <si>
    <t>999905400873831</t>
  </si>
  <si>
    <t>75 Tons</t>
  </si>
  <si>
    <t>031022</t>
  </si>
  <si>
    <t>JCT K18/I70</t>
  </si>
  <si>
    <t>I70 HWY, EB/WB</t>
  </si>
  <si>
    <t>RS1695, K18 HWY</t>
  </si>
  <si>
    <t>KA-4008-01</t>
  </si>
  <si>
    <t>999901800310221</t>
  </si>
  <si>
    <t>53 Tons</t>
  </si>
  <si>
    <t>88 Tons</t>
  </si>
  <si>
    <t>087024</t>
  </si>
  <si>
    <t>1.00 MI N 21ST SB</t>
  </si>
  <si>
    <t>UP RR, CHISHOLM CR DRG</t>
  </si>
  <si>
    <t>KA-4161-01</t>
  </si>
  <si>
    <t>999913500870241</t>
  </si>
  <si>
    <t>105275</t>
  </si>
  <si>
    <t>0.15 MI E TURNER DIAG</t>
  </si>
  <si>
    <t>I-70 EB-WB</t>
  </si>
  <si>
    <t>RAMP TO I-70 EB</t>
  </si>
  <si>
    <t>KA-3543-03</t>
  </si>
  <si>
    <t>999907001052753</t>
  </si>
  <si>
    <t>96 Tons</t>
  </si>
  <si>
    <t>046254</t>
  </si>
  <si>
    <t>JCT 75TH ST/I35</t>
  </si>
  <si>
    <t>I-35 HWY</t>
  </si>
  <si>
    <t>URB2760,75TH ST WB</t>
  </si>
  <si>
    <t>KA-3561-01</t>
  </si>
  <si>
    <t>999903500462541</t>
  </si>
  <si>
    <t>060014</t>
  </si>
  <si>
    <t>RDGL</t>
  </si>
  <si>
    <t>62</t>
  </si>
  <si>
    <t>11.07 MI E US54</t>
  </si>
  <si>
    <t>GYP CREEK</t>
  </si>
  <si>
    <t>KA-4011-01</t>
  </si>
  <si>
    <t>999916000600141</t>
  </si>
  <si>
    <t>087079</t>
  </si>
  <si>
    <t>RVSC</t>
  </si>
  <si>
    <t>0.26 MI NW WEST ST, SB</t>
  </si>
  <si>
    <t>I235 HWY, SB</t>
  </si>
  <si>
    <t>KA-3895-01</t>
  </si>
  <si>
    <t>999923500870791</t>
  </si>
  <si>
    <t>033006</t>
  </si>
  <si>
    <t>4.79 MI E K85</t>
  </si>
  <si>
    <t>S FK SOLOMON R DRAINAGE</t>
  </si>
  <si>
    <t>KA-3961-01</t>
  </si>
  <si>
    <t>999902400330061</t>
  </si>
  <si>
    <t>087376</t>
  </si>
  <si>
    <t>0.44 MI E SYCAMORE ST</t>
  </si>
  <si>
    <t>CITY STS/ARKANSAS RIVER</t>
  </si>
  <si>
    <t>US-54 HWY EB</t>
  </si>
  <si>
    <t>999905400873761</t>
  </si>
  <si>
    <t>XBGC</t>
  </si>
  <si>
    <t>KA-3887-01</t>
  </si>
  <si>
    <t>098001</t>
  </si>
  <si>
    <t>2.01MI E GOVE CO LINE, WB</t>
  </si>
  <si>
    <t>Banner Rd. RT, K-198 LT</t>
  </si>
  <si>
    <t>I70 HWY, WB</t>
  </si>
  <si>
    <t>KA-3996-01</t>
  </si>
  <si>
    <t>999907000980011</t>
  </si>
  <si>
    <t>105289</t>
  </si>
  <si>
    <t>RCSL</t>
  </si>
  <si>
    <t>0.581 MI E OF 169/RAMP 4E</t>
  </si>
  <si>
    <t>RR YARD</t>
  </si>
  <si>
    <t>I-70 EB OFF RP 4-E</t>
  </si>
  <si>
    <t>999907001052891</t>
  </si>
  <si>
    <t>97 Tons</t>
  </si>
  <si>
    <t>048070</t>
  </si>
  <si>
    <t>9.75 E OF PRATT COLN</t>
  </si>
  <si>
    <t>NINNESCAH RIVER S F</t>
  </si>
  <si>
    <t>999905400480701</t>
  </si>
  <si>
    <t>035525</t>
  </si>
  <si>
    <t>7.01 MI E OF K-23</t>
  </si>
  <si>
    <t>7 in.</t>
  </si>
  <si>
    <t>011550</t>
  </si>
  <si>
    <t>0.81 MI N OF US-166 JCT</t>
  </si>
  <si>
    <t>KA-1005-02</t>
  </si>
  <si>
    <t>056147</t>
  </si>
  <si>
    <t>4.84 MI E CHASE COLN</t>
  </si>
  <si>
    <t>MOON CREEK</t>
  </si>
  <si>
    <t>US-50 HWY</t>
  </si>
  <si>
    <t>KA-2364-01</t>
  </si>
  <si>
    <t>999905000561471</t>
  </si>
  <si>
    <t>87 Tons</t>
  </si>
  <si>
    <t>053024</t>
  </si>
  <si>
    <t>3.73 MI E K14</t>
  </si>
  <si>
    <t>K18 HWY</t>
  </si>
  <si>
    <t>KA-2067-01</t>
  </si>
  <si>
    <t>999901800530241</t>
  </si>
  <si>
    <t>64 Tons</t>
  </si>
  <si>
    <t>046264</t>
  </si>
  <si>
    <t>E-BD435/N-BDI35 RP</t>
  </si>
  <si>
    <t>999943500462641</t>
  </si>
  <si>
    <t>005025</t>
  </si>
  <si>
    <t>281</t>
  </si>
  <si>
    <t>2.92 MI NW EJCT K4</t>
  </si>
  <si>
    <t>BLOOD CREEK DRAINAGE</t>
  </si>
  <si>
    <t>US281, K4 HWY</t>
  </si>
  <si>
    <t>KA-3891-01</t>
  </si>
  <si>
    <t>999928100050251</t>
  </si>
  <si>
    <t>15 Tons</t>
  </si>
  <si>
    <t>011091</t>
  </si>
  <si>
    <t>12.88 MI E LABETTE COLN</t>
  </si>
  <si>
    <t>WOLF CREEK DRAINAGE</t>
  </si>
  <si>
    <t>US-400 HWY</t>
  </si>
  <si>
    <t>KA-0740-01</t>
  </si>
  <si>
    <t>999940000110911</t>
  </si>
  <si>
    <t>11 in.</t>
  </si>
  <si>
    <t>087553</t>
  </si>
  <si>
    <t>0.1 MI W OF GREENWICH RD</t>
  </si>
  <si>
    <t>SPRING CREEK DRAINAGE</t>
  </si>
  <si>
    <t>US-54 HIGHWAY</t>
  </si>
  <si>
    <t>KA-2389-01</t>
  </si>
  <si>
    <t>089028</t>
  </si>
  <si>
    <t>0.67 MI E TOPEKA AVE</t>
  </si>
  <si>
    <t>4TH STREET</t>
  </si>
  <si>
    <t>999907000890281</t>
  </si>
  <si>
    <t>064029</t>
  </si>
  <si>
    <t>0.28 MI NW NJCT K4</t>
  </si>
  <si>
    <t>MUNKERS CREEK</t>
  </si>
  <si>
    <t>KA-2368-01</t>
  </si>
  <si>
    <t>999917700640291</t>
  </si>
  <si>
    <t>019038</t>
  </si>
  <si>
    <t>126</t>
  </si>
  <si>
    <t>0.09 MI W US69</t>
  </si>
  <si>
    <t>MIDDLE COW CREEK</t>
  </si>
  <si>
    <t>K126 HWY</t>
  </si>
  <si>
    <t>KA-3902-01</t>
  </si>
  <si>
    <t>999912600190381</t>
  </si>
  <si>
    <t>12 Tons</t>
  </si>
  <si>
    <t>011029</t>
  </si>
  <si>
    <t>1.84 MI E LABETTE COLN</t>
  </si>
  <si>
    <t>NEOSHO RIVER DRAINAGE</t>
  </si>
  <si>
    <t>US166 HWY</t>
  </si>
  <si>
    <t>KA-3905-01</t>
  </si>
  <si>
    <t>999916600110291</t>
  </si>
  <si>
    <t>011025</t>
  </si>
  <si>
    <t>0.25 MI E LABETTE COLN</t>
  </si>
  <si>
    <t>999916600110251</t>
  </si>
  <si>
    <t>033002</t>
  </si>
  <si>
    <t>3.56 MI E SHERIDAN CO L</t>
  </si>
  <si>
    <t>ANTELOPE CREEK DRAINAGE</t>
  </si>
  <si>
    <t>KA-3930-01</t>
  </si>
  <si>
    <t>999902400330021</t>
  </si>
  <si>
    <t>099527</t>
  </si>
  <si>
    <t>MAR</t>
  </si>
  <si>
    <t>1.67 MI W OF K-99</t>
  </si>
  <si>
    <t>S BRANCH MILL CR DR</t>
  </si>
  <si>
    <t>K-4 HIGHWAY</t>
  </si>
  <si>
    <t>KA-3357-01</t>
  </si>
  <si>
    <t>021030</t>
  </si>
  <si>
    <t>0.29 MI E K206, WB</t>
  </si>
  <si>
    <t>CHAPMAN CREEK</t>
  </si>
  <si>
    <t>KA-3954-01</t>
  </si>
  <si>
    <t>999907000210301</t>
  </si>
  <si>
    <t>77 Tons</t>
  </si>
  <si>
    <t>101031</t>
  </si>
  <si>
    <t>10.95 MI E REPUBLIC COLN</t>
  </si>
  <si>
    <t>PEATS CREEK</t>
  </si>
  <si>
    <t>999914801010311</t>
  </si>
  <si>
    <t>44.3 Tons</t>
  </si>
  <si>
    <t>73.9 Tons</t>
  </si>
  <si>
    <t>015029</t>
  </si>
  <si>
    <t>0.81 MI SW K28</t>
  </si>
  <si>
    <t>WOLF CREEK</t>
  </si>
  <si>
    <t>KA-3998-01</t>
  </si>
  <si>
    <t>999900900150291</t>
  </si>
  <si>
    <t>032020</t>
  </si>
  <si>
    <t>4.62 MI E K212</t>
  </si>
  <si>
    <t>I70 HWY EB &amp; WB</t>
  </si>
  <si>
    <t>KA-0727-01</t>
  </si>
  <si>
    <t>999907000320201</t>
  </si>
  <si>
    <t>24 in.</t>
  </si>
  <si>
    <t>097038</t>
  </si>
  <si>
    <t>JT I70/US83</t>
  </si>
  <si>
    <t>I70 HWY</t>
  </si>
  <si>
    <t>999908300970381</t>
  </si>
  <si>
    <t>032012</t>
  </si>
  <si>
    <t>1.95MI E JT K211</t>
  </si>
  <si>
    <t>KA-0726-01</t>
  </si>
  <si>
    <t>999907000320121</t>
  </si>
  <si>
    <t>035015</t>
  </si>
  <si>
    <t>3.82 MI E K23</t>
  </si>
  <si>
    <t>999905000350151</t>
  </si>
  <si>
    <t>096042</t>
  </si>
  <si>
    <t>0.24 MI E K49</t>
  </si>
  <si>
    <t>FALL CREEK DRAINAGE</t>
  </si>
  <si>
    <t>US81 HWY</t>
  </si>
  <si>
    <t>KA-3107-01</t>
  </si>
  <si>
    <t>999908100960421</t>
  </si>
  <si>
    <t>6 in.</t>
  </si>
  <si>
    <t>089033</t>
  </si>
  <si>
    <t>0.18 MI SE 10TH ST, EB</t>
  </si>
  <si>
    <t>MOPAC RR, ATSF RY</t>
  </si>
  <si>
    <t>I70 HWY, EB</t>
  </si>
  <si>
    <t>999907000890331</t>
  </si>
  <si>
    <t>83 Tons</t>
  </si>
  <si>
    <t>087091</t>
  </si>
  <si>
    <t>0.51 MI N US54, NB</t>
  </si>
  <si>
    <t>MAPLE ST</t>
  </si>
  <si>
    <t>KA-0161-02</t>
  </si>
  <si>
    <t>999923500870911</t>
  </si>
  <si>
    <t>087381</t>
  </si>
  <si>
    <t>JCT US-54 EB/C6353</t>
  </si>
  <si>
    <t>C6353, MOPAC &amp; SW BLVD</t>
  </si>
  <si>
    <t>999905400873811</t>
  </si>
  <si>
    <t>006024</t>
  </si>
  <si>
    <t>1.58 MI N CRAWFORD COLN</t>
  </si>
  <si>
    <t>S FK MARMATON RIVER</t>
  </si>
  <si>
    <t>KA-3909-01</t>
  </si>
  <si>
    <t>999900300060241</t>
  </si>
  <si>
    <t>73 Tons</t>
  </si>
  <si>
    <t>067057</t>
  </si>
  <si>
    <t>39</t>
  </si>
  <si>
    <t>PDGC</t>
  </si>
  <si>
    <t>1.53 MI E EJCT US59</t>
  </si>
  <si>
    <t>K39 HWY</t>
  </si>
  <si>
    <t>KA-3994-01</t>
  </si>
  <si>
    <t>999903900670571</t>
  </si>
  <si>
    <t>94 Tons</t>
  </si>
  <si>
    <t>074509</t>
  </si>
  <si>
    <t>2.03 MI W OF US-183</t>
  </si>
  <si>
    <t>DRY CREEK DRAINAGE</t>
  </si>
  <si>
    <t>046127</t>
  </si>
  <si>
    <t>0.68MI SOF I435</t>
  </si>
  <si>
    <t>K-8251-14</t>
  </si>
  <si>
    <t>999906900461271</t>
  </si>
  <si>
    <t>046130</t>
  </si>
  <si>
    <t>0.38 MI S I435</t>
  </si>
  <si>
    <t>US 69 HWY, SB</t>
  </si>
  <si>
    <t>999906900461301</t>
  </si>
  <si>
    <t>029004</t>
  </si>
  <si>
    <t>4.26 MI E GRAY COLN</t>
  </si>
  <si>
    <t>999905000290041</t>
  </si>
  <si>
    <t>029012</t>
  </si>
  <si>
    <t>8.26 MI E GRAY COLN</t>
  </si>
  <si>
    <t>999905000290121</t>
  </si>
  <si>
    <t>079516</t>
  </si>
  <si>
    <t>5.70 MI E OF US-81</t>
  </si>
  <si>
    <t>COAL CREEK DRAINAGE</t>
  </si>
  <si>
    <t>K-148 HIGHWAY</t>
  </si>
  <si>
    <t>KA-2472-01</t>
  </si>
  <si>
    <t>3.9 in.</t>
  </si>
  <si>
    <t>027050</t>
  </si>
  <si>
    <t>140</t>
  </si>
  <si>
    <t>1.97 MI E K141</t>
  </si>
  <si>
    <t>WEST SPRING CREEK DRG.</t>
  </si>
  <si>
    <t>K140 HWY</t>
  </si>
  <si>
    <t>KA-3091-01</t>
  </si>
  <si>
    <t>999914000270501</t>
  </si>
  <si>
    <t>032010</t>
  </si>
  <si>
    <t>5.94MI E JT K216</t>
  </si>
  <si>
    <t>KA-0725-01</t>
  </si>
  <si>
    <t>999907000320101</t>
  </si>
  <si>
    <t>KA-2233-01</t>
  </si>
  <si>
    <t>021537</t>
  </si>
  <si>
    <t>3.72 MI E OF K-15</t>
  </si>
  <si>
    <t>SMOKY HILL RIVER DR.</t>
  </si>
  <si>
    <t>084521</t>
  </si>
  <si>
    <t>1.69 MI S OF K-18 WJCT</t>
  </si>
  <si>
    <t>PARADISE CREEK DRAINAGE</t>
  </si>
  <si>
    <t>US-281 HIGHWAY</t>
  </si>
  <si>
    <t>KA-2370-01</t>
  </si>
  <si>
    <t>1.2 in.</t>
  </si>
  <si>
    <t>074026</t>
  </si>
  <si>
    <t>0.35MI NE NORTON CO LINE</t>
  </si>
  <si>
    <t>999938300740261</t>
  </si>
  <si>
    <t>029005</t>
  </si>
  <si>
    <t>5.12 MI E GRAY COLN</t>
  </si>
  <si>
    <t>999905000290051</t>
  </si>
  <si>
    <t>105111</t>
  </si>
  <si>
    <t>1.00 MI E LV COLINE</t>
  </si>
  <si>
    <t>URB0353, 134TH ST   T)</t>
  </si>
  <si>
    <t>I-70 HWY WB (KTA)</t>
  </si>
  <si>
    <t>KA-1003-14</t>
  </si>
  <si>
    <t>999907001051113</t>
  </si>
  <si>
    <t>27.8 Tons</t>
  </si>
  <si>
    <t>52.3 Tons</t>
  </si>
  <si>
    <t>3 in.</t>
  </si>
  <si>
    <t>011549</t>
  </si>
  <si>
    <t>0.57 MI N OF US-166 JCT</t>
  </si>
  <si>
    <t>087395</t>
  </si>
  <si>
    <t>WB K-96 OVER OKT RR</t>
  </si>
  <si>
    <t>OKT RR</t>
  </si>
  <si>
    <t>K-96 HWY WB</t>
  </si>
  <si>
    <t>KA-3317-01</t>
  </si>
  <si>
    <t>999909600873951</t>
  </si>
  <si>
    <t>78 Tons</t>
  </si>
  <si>
    <t>002508</t>
  </si>
  <si>
    <t>2.48 MI N OF US-169</t>
  </si>
  <si>
    <t>S POTTAWATOMIE CR DR.</t>
  </si>
  <si>
    <t>US-59 HIGHWAY</t>
  </si>
  <si>
    <t>054531</t>
  </si>
  <si>
    <t>2.82 MI W S JCT US-69</t>
  </si>
  <si>
    <t>MINE CREEK DRAINAGE</t>
  </si>
  <si>
    <t>K-52 HIGHWAY</t>
  </si>
  <si>
    <t>KA-2475-01</t>
  </si>
  <si>
    <t>018037</t>
  </si>
  <si>
    <t>4.92 MI E SUMNER COLN</t>
  </si>
  <si>
    <t>KA-3106-01</t>
  </si>
  <si>
    <t>999916600180371</t>
  </si>
  <si>
    <t>1.8 in.</t>
  </si>
  <si>
    <t>SRGH</t>
  </si>
  <si>
    <t>085091</t>
  </si>
  <si>
    <t>SWGH</t>
  </si>
  <si>
    <t>3.16 MI N I70, NB</t>
  </si>
  <si>
    <t>SALINE RIVER</t>
  </si>
  <si>
    <t>US81 HWY, NB</t>
  </si>
  <si>
    <t>KA-4227-01</t>
  </si>
  <si>
    <t>999908100850911</t>
  </si>
  <si>
    <t>011099</t>
  </si>
  <si>
    <t>RSSS</t>
  </si>
  <si>
    <t>3.93 MI N US69/K7/K96 JCT</t>
  </si>
  <si>
    <t>STRUCTURAL PAVEMENT SLAB</t>
  </si>
  <si>
    <t>K-7 HWY</t>
  </si>
  <si>
    <t>KA-1586-01</t>
  </si>
  <si>
    <t>999900700110991</t>
  </si>
  <si>
    <t>93 Tons</t>
  </si>
  <si>
    <t>087087</t>
  </si>
  <si>
    <t>JCT US54/I235</t>
  </si>
  <si>
    <t>999923500870871</t>
  </si>
  <si>
    <t>54 Tons</t>
  </si>
  <si>
    <t>064026</t>
  </si>
  <si>
    <t>4.25 MI S WJCT US56</t>
  </si>
  <si>
    <t>FOUR MILE CREEK</t>
  </si>
  <si>
    <t>KA-4066-01</t>
  </si>
  <si>
    <t>999917700640261</t>
  </si>
  <si>
    <t>076512</t>
  </si>
  <si>
    <t>4.98 MI W OF KINGMAN CL</t>
  </si>
  <si>
    <t>S FK NINNESCAH RIVER DR.</t>
  </si>
  <si>
    <t>057013</t>
  </si>
  <si>
    <t>0.71 MI E WJCT K15</t>
  </si>
  <si>
    <t>S. COTTONWOOD RIVER DRG.</t>
  </si>
  <si>
    <t>US56, K15 HWY</t>
  </si>
  <si>
    <t>KA-3242-01</t>
  </si>
  <si>
    <t>999905600570131</t>
  </si>
  <si>
    <t>8.5 in.</t>
  </si>
  <si>
    <t>062028</t>
  </si>
  <si>
    <t>3.37 MI S US24</t>
  </si>
  <si>
    <t>LEBAN CREEK</t>
  </si>
  <si>
    <t>KA-3292-01</t>
  </si>
  <si>
    <t>999901400620281</t>
  </si>
  <si>
    <t>046003</t>
  </si>
  <si>
    <t>2.06 MI NE MI COLN, EL</t>
  </si>
  <si>
    <t>SPOON CREEK RD</t>
  </si>
  <si>
    <t>I35, US50 HWY, NB</t>
  </si>
  <si>
    <t>999903500460031</t>
  </si>
  <si>
    <t>087109</t>
  </si>
  <si>
    <t>JCT BROADWAY/I235, SB</t>
  </si>
  <si>
    <t>BROADWAY,ATSF RR</t>
  </si>
  <si>
    <t>KA-3110-01</t>
  </si>
  <si>
    <t>999923500871091</t>
  </si>
  <si>
    <t>046299</t>
  </si>
  <si>
    <t>2.27 MI N K7/SANTA FE JCT</t>
  </si>
  <si>
    <t>119TH STREET</t>
  </si>
  <si>
    <t>K-7 HWY NB</t>
  </si>
  <si>
    <t>KA-2236-01</t>
  </si>
  <si>
    <t>999900700462991</t>
  </si>
  <si>
    <t>032001</t>
  </si>
  <si>
    <t>JCT US40/I70, WB</t>
  </si>
  <si>
    <t>RS1977 LT, US40 HWY RT</t>
  </si>
  <si>
    <t>999907000320011</t>
  </si>
  <si>
    <t>72 Tons</t>
  </si>
  <si>
    <t>031524</t>
  </si>
  <si>
    <t>4.10 MI N OF MORRIS CL</t>
  </si>
  <si>
    <t>W BR MILL CREEK DR.</t>
  </si>
  <si>
    <t>K-177 HIGHWAY</t>
  </si>
  <si>
    <t>046221</t>
  </si>
  <si>
    <t>1.14 MI W JCT I435/I35</t>
  </si>
  <si>
    <t>I435 HWY,K10 HWY</t>
  </si>
  <si>
    <t>RAMP K10 EB/I435NB</t>
  </si>
  <si>
    <t>999943500462211</t>
  </si>
  <si>
    <t>105235</t>
  </si>
  <si>
    <t>1.84 MI NE OF K5</t>
  </si>
  <si>
    <t>I-435 SOUTHBOUND</t>
  </si>
  <si>
    <t>999943501052351</t>
  </si>
  <si>
    <t>012005</t>
  </si>
  <si>
    <t>27</t>
  </si>
  <si>
    <t>1.29 MI N SHERMAN CL</t>
  </si>
  <si>
    <t>NORTH FORK BEAVER CREEK</t>
  </si>
  <si>
    <t>K27 HWY</t>
  </si>
  <si>
    <t>KA-3933-01</t>
  </si>
  <si>
    <t>999902700120051</t>
  </si>
  <si>
    <t>078080</t>
  </si>
  <si>
    <t>2.98 MI E OF STAFFORD CL</t>
  </si>
  <si>
    <t>BNSF RAILROAD</t>
  </si>
  <si>
    <t>KA-4009-01</t>
  </si>
  <si>
    <t>999905000780801</t>
  </si>
  <si>
    <t>011535</t>
  </si>
  <si>
    <t>8.45 MI E OF K-126</t>
  </si>
  <si>
    <t>WOLF CREEK DR.</t>
  </si>
  <si>
    <t>8 in.</t>
  </si>
  <si>
    <t>035520</t>
  </si>
  <si>
    <t>4.16 MI E OF K-23</t>
  </si>
  <si>
    <t>029007</t>
  </si>
  <si>
    <t>5.60 MI E GRAY COLN</t>
  </si>
  <si>
    <t>999905000290071</t>
  </si>
  <si>
    <t>087110</t>
  </si>
  <si>
    <t>JCT BROADWAY/I235, NB</t>
  </si>
  <si>
    <t>BROADWAY, ATSF RR</t>
  </si>
  <si>
    <t>999923500871101</t>
  </si>
  <si>
    <t>011101</t>
  </si>
  <si>
    <t>5.00 MI N US69/K7/K96 JCT</t>
  </si>
  <si>
    <t>999900700111011</t>
  </si>
  <si>
    <t>20 in.</t>
  </si>
  <si>
    <t>046027</t>
  </si>
  <si>
    <t>0.51 MI NE I435, WL</t>
  </si>
  <si>
    <t>PFLUMM RD</t>
  </si>
  <si>
    <t>I35 HWY, SB</t>
  </si>
  <si>
    <t>KA-2235-01</t>
  </si>
  <si>
    <t>999903500460271</t>
  </si>
  <si>
    <t>074507</t>
  </si>
  <si>
    <t>3.43 MI W OF US-183</t>
  </si>
  <si>
    <t>079012</t>
  </si>
  <si>
    <t>0.22 MI E US81</t>
  </si>
  <si>
    <t>RILEY CREEK</t>
  </si>
  <si>
    <t>KA-2085-01</t>
  </si>
  <si>
    <t>999903600790121</t>
  </si>
  <si>
    <t>039012</t>
  </si>
  <si>
    <t>3.07 MI W SJCT K2</t>
  </si>
  <si>
    <t>RUSH CREEK DRAINAGE</t>
  </si>
  <si>
    <t>999916000390121</t>
  </si>
  <si>
    <t>087039</t>
  </si>
  <si>
    <t>2.44 MI N I235, SB</t>
  </si>
  <si>
    <t>999913500870391</t>
  </si>
  <si>
    <t>021012</t>
  </si>
  <si>
    <t>JCT K15/I70 SL</t>
  </si>
  <si>
    <t>K15 HIGHWAY</t>
  </si>
  <si>
    <t>999907000210121</t>
  </si>
  <si>
    <t>011532</t>
  </si>
  <si>
    <t>0.64 MI E OF LABETTE CL</t>
  </si>
  <si>
    <t>HICKORY CREEK DR.</t>
  </si>
  <si>
    <t>046198</t>
  </si>
  <si>
    <t>2.47 MI E DG-JO C0 LINE</t>
  </si>
  <si>
    <t>Edgerton Rd</t>
  </si>
  <si>
    <t>999901000461981</t>
  </si>
  <si>
    <t>105009</t>
  </si>
  <si>
    <t>1.22 MI NE US 69</t>
  </si>
  <si>
    <t>SW BLVD  RR I35 SB RMP</t>
  </si>
  <si>
    <t>KA-3176-01</t>
  </si>
  <si>
    <t>999903501050091</t>
  </si>
  <si>
    <t>050521</t>
  </si>
  <si>
    <t>4.35 MI E OFUS-59/160 JCT</t>
  </si>
  <si>
    <t>STREAM UNKNOWN</t>
  </si>
  <si>
    <t>KA-2811-01</t>
  </si>
  <si>
    <t>WING</t>
  </si>
  <si>
    <t>089082</t>
  </si>
  <si>
    <t>1.56 MI E TOPEKA AVE, WB</t>
  </si>
  <si>
    <t>ATSF RAILROAD, ABANDONED</t>
  </si>
  <si>
    <t>US24 HWY, WB</t>
  </si>
  <si>
    <t>999902400890824</t>
  </si>
  <si>
    <t>099098</t>
  </si>
  <si>
    <t>XCSH</t>
  </si>
  <si>
    <t>1.02 MI E K-30 HWY, WB</t>
  </si>
  <si>
    <t>KEENE ROAD</t>
  </si>
  <si>
    <t>999907000990981</t>
  </si>
  <si>
    <t>040053</t>
  </si>
  <si>
    <t>6.08 MI E K89</t>
  </si>
  <si>
    <t>MUD CREEK</t>
  </si>
  <si>
    <t>KA-1827-07</t>
  </si>
  <si>
    <t>999905000400531</t>
  </si>
  <si>
    <t>011098</t>
  </si>
  <si>
    <t>3.40 MI N US69/K7/K96 JCT</t>
  </si>
  <si>
    <t>999900700110981</t>
  </si>
  <si>
    <t>087441</t>
  </si>
  <si>
    <t>0.5 MI E DUGAN ROAD</t>
  </si>
  <si>
    <t>HOOVER ROAD</t>
  </si>
  <si>
    <t>US-54 HWY</t>
  </si>
  <si>
    <t>999905400874411</t>
  </si>
  <si>
    <t>030025</t>
  </si>
  <si>
    <t>1.29 MI NE US59</t>
  </si>
  <si>
    <t>KA-3102-01</t>
  </si>
  <si>
    <t>999903500300251</t>
  </si>
  <si>
    <t>081034</t>
  </si>
  <si>
    <t>4.59 MI E SJCT K177</t>
  </si>
  <si>
    <t>KANSAS RIVER DRAINAGE</t>
  </si>
  <si>
    <t>KA-2105-01</t>
  </si>
  <si>
    <t>999901800810341</t>
  </si>
  <si>
    <t>H 10</t>
  </si>
  <si>
    <t>046219</t>
  </si>
  <si>
    <t>0.79 MI W JCT I435/I35</t>
  </si>
  <si>
    <t>URB2701, LACKMAN RD</t>
  </si>
  <si>
    <t>I435 HWY WB</t>
  </si>
  <si>
    <t>999943500462191</t>
  </si>
  <si>
    <t>046240</t>
  </si>
  <si>
    <t>3.96 MI E OF K-7</t>
  </si>
  <si>
    <t>RENNER RD</t>
  </si>
  <si>
    <t>999901000462401</t>
  </si>
  <si>
    <t>018515</t>
  </si>
  <si>
    <t>7.12 MI N OF US-166</t>
  </si>
  <si>
    <t>POSEY CREEK DRAINAGE</t>
  </si>
  <si>
    <t>222nd Road</t>
  </si>
  <si>
    <t>KA-2215-01</t>
  </si>
  <si>
    <t>018514</t>
  </si>
  <si>
    <t>7.11 MI N OF US-166</t>
  </si>
  <si>
    <t>003016</t>
  </si>
  <si>
    <t>73</t>
  </si>
  <si>
    <t>0.52 MI S OF73/-59 JCT</t>
  </si>
  <si>
    <t>US73, K7 HWY</t>
  </si>
  <si>
    <t>"U" STREET</t>
  </si>
  <si>
    <t>KA-3890-01</t>
  </si>
  <si>
    <t>999907300030161</t>
  </si>
  <si>
    <t>011030</t>
  </si>
  <si>
    <t>2.25 MI E LABETTE COLN</t>
  </si>
  <si>
    <t>999916600110301</t>
  </si>
  <si>
    <t>058038</t>
  </si>
  <si>
    <t>99</t>
  </si>
  <si>
    <t>RFA</t>
  </si>
  <si>
    <t>7.64 MI N PT COLN</t>
  </si>
  <si>
    <t>K99 HWY</t>
  </si>
  <si>
    <t>KA-3925-01</t>
  </si>
  <si>
    <t>999909900580381</t>
  </si>
  <si>
    <t>087048</t>
  </si>
  <si>
    <t>5.44 MI N I-235</t>
  </si>
  <si>
    <t>85th Street</t>
  </si>
  <si>
    <t>999913500870481</t>
  </si>
  <si>
    <t>048525</t>
  </si>
  <si>
    <t>6.11 MI E OF PRATT CL</t>
  </si>
  <si>
    <t>K-8244-08</t>
  </si>
  <si>
    <t>046177</t>
  </si>
  <si>
    <t>4.44 MI E DOUGLAS COL, EB</t>
  </si>
  <si>
    <t>Lexington Ave, ATSF RR</t>
  </si>
  <si>
    <t>KA-3063-01</t>
  </si>
  <si>
    <t>999901000461771</t>
  </si>
  <si>
    <t>087096</t>
  </si>
  <si>
    <t>1.09 MI NE BICKELL ST, SB</t>
  </si>
  <si>
    <t>999923500870961</t>
  </si>
  <si>
    <t>069036</t>
  </si>
  <si>
    <t>01.94 MI NE K60</t>
  </si>
  <si>
    <t>SAND CREEK</t>
  </si>
  <si>
    <t>999938300690361</t>
  </si>
  <si>
    <t>089027</t>
  </si>
  <si>
    <t>0.56 MI E TOPEKA AVE</t>
  </si>
  <si>
    <t>3RD STREET</t>
  </si>
  <si>
    <t>KA-3169-01</t>
  </si>
  <si>
    <t>999907000890271</t>
  </si>
  <si>
    <t>087090</t>
  </si>
  <si>
    <t>0.52 MI N US54, SB</t>
  </si>
  <si>
    <t>999923500870901</t>
  </si>
  <si>
    <t>085121</t>
  </si>
  <si>
    <t>3.46 MI E ELLSWORTH COLN</t>
  </si>
  <si>
    <t>KA-3092-01</t>
  </si>
  <si>
    <t>999914000851211</t>
  </si>
  <si>
    <t>046126</t>
  </si>
  <si>
    <t>1.16MI S I435</t>
  </si>
  <si>
    <t>999906900461261</t>
  </si>
  <si>
    <t>070042</t>
  </si>
  <si>
    <t>75</t>
  </si>
  <si>
    <t>JCT US-56, NB</t>
  </si>
  <si>
    <t>US56 HWY</t>
  </si>
  <si>
    <t>US-75 HWY, NB</t>
  </si>
  <si>
    <t>KA-3137-01</t>
  </si>
  <si>
    <t>999907500700421</t>
  </si>
  <si>
    <t>089041</t>
  </si>
  <si>
    <t>I-70/DEER CREEK PKWY</t>
  </si>
  <si>
    <t>DEER CR PKWY/CAR AVE</t>
  </si>
  <si>
    <t>KA-2254-01</t>
  </si>
  <si>
    <t>999907000890411</t>
  </si>
  <si>
    <t>011501</t>
  </si>
  <si>
    <t>0.10 MI N OF U-160</t>
  </si>
  <si>
    <t>BRUSH CREEK DRAINAGE</t>
  </si>
  <si>
    <t>K-7 HIGHWAY</t>
  </si>
  <si>
    <t>031035</t>
  </si>
  <si>
    <t>0.23 MI E US77 BS</t>
  </si>
  <si>
    <t>UPRR, MONROE ST,  RD</t>
  </si>
  <si>
    <t>US40 BS</t>
  </si>
  <si>
    <t>KA-3952-01</t>
  </si>
  <si>
    <t>9999040B0310351</t>
  </si>
  <si>
    <t>064023</t>
  </si>
  <si>
    <t>6.91 MI S WABAUNSEE COLN</t>
  </si>
  <si>
    <t>MUNKER'S CREEK</t>
  </si>
  <si>
    <t>KA-3153-02</t>
  </si>
  <si>
    <t>999917700640231</t>
  </si>
  <si>
    <t>067026</t>
  </si>
  <si>
    <t>6.92 MI E SJCT US169</t>
  </si>
  <si>
    <t>KA-1613-01</t>
  </si>
  <si>
    <t>999903900670261</t>
  </si>
  <si>
    <t>30.9 Tons</t>
  </si>
  <si>
    <t>51.5 Tons</t>
  </si>
  <si>
    <t>029057</t>
  </si>
  <si>
    <t>14.24 MI SE  56/ 400 SJCT</t>
  </si>
  <si>
    <t>KA-3860-01</t>
  </si>
  <si>
    <t>999940000290571</t>
  </si>
  <si>
    <t>015050</t>
  </si>
  <si>
    <t>28</t>
  </si>
  <si>
    <t>0.16 MI NW K9</t>
  </si>
  <si>
    <t>K28 HWY</t>
  </si>
  <si>
    <t>KA-3948-01</t>
  </si>
  <si>
    <t>999902800150501</t>
  </si>
  <si>
    <t>2.7 in.</t>
  </si>
  <si>
    <t>014022</t>
  </si>
  <si>
    <t>80</t>
  </si>
  <si>
    <t>3.30 MI W K15</t>
  </si>
  <si>
    <t>K80 HWY</t>
  </si>
  <si>
    <t>KA-3957-01</t>
  </si>
  <si>
    <t>999908000140221</t>
  </si>
  <si>
    <t>24 Tons</t>
  </si>
  <si>
    <t>046051</t>
  </si>
  <si>
    <t>JCT METCALF/I435 SL</t>
  </si>
  <si>
    <t>METCALF</t>
  </si>
  <si>
    <t>I435 HWY EB</t>
  </si>
  <si>
    <t>KA-3993-01</t>
  </si>
  <si>
    <t>999943500460511</t>
  </si>
  <si>
    <t>011533</t>
  </si>
  <si>
    <t>3.24 MI E OF LABETTE CL</t>
  </si>
  <si>
    <t>LIGHTNING CREEK DRAINAGE</t>
  </si>
  <si>
    <t>011076</t>
  </si>
  <si>
    <t>6.29 MI E LABETTE COLN</t>
  </si>
  <si>
    <t>999940000110761</t>
  </si>
  <si>
    <t>011075</t>
  </si>
  <si>
    <t>6.06 MI E LABETTE COLN</t>
  </si>
  <si>
    <t>LIGHTNING CREEK</t>
  </si>
  <si>
    <t>999940000110751</t>
  </si>
  <si>
    <t>046001</t>
  </si>
  <si>
    <t>1.03 MI NE MI COLN</t>
  </si>
  <si>
    <t>I35 HWY, WL-EL</t>
  </si>
  <si>
    <t>Sunflower Rd</t>
  </si>
  <si>
    <t>KA-3083-01</t>
  </si>
  <si>
    <t>999903500460011</t>
  </si>
  <si>
    <t>035524</t>
  </si>
  <si>
    <t>6.91 MI E OF K-23</t>
  </si>
  <si>
    <t>046256</t>
  </si>
  <si>
    <t>0.14 MI S OF I35</t>
  </si>
  <si>
    <t>TURKEY CREEK</t>
  </si>
  <si>
    <t>US69 NORTH BOUND</t>
  </si>
  <si>
    <t>KA-2788-01</t>
  </si>
  <si>
    <t>999906900462561</t>
  </si>
  <si>
    <t>046265</t>
  </si>
  <si>
    <t>0.27 MI N/W JCT I35</t>
  </si>
  <si>
    <t>SANTE FE TRAIL DR &amp; R.R.</t>
  </si>
  <si>
    <t>E-N and E-S RAMP</t>
  </si>
  <si>
    <t>999943500462651</t>
  </si>
  <si>
    <t>046161</t>
  </si>
  <si>
    <t>0.24 MI W I35, EB</t>
  </si>
  <si>
    <t>SFRR &amp; SANTA FE DR</t>
  </si>
  <si>
    <t>I435 HWY  EB</t>
  </si>
  <si>
    <t>999943500461611</t>
  </si>
  <si>
    <t>084042</t>
  </si>
  <si>
    <t>8.76MI N JCT US40 BS</t>
  </si>
  <si>
    <t>SALINE RIVER DRAINAGE</t>
  </si>
  <si>
    <t>US281 HWY</t>
  </si>
  <si>
    <t>999928100840421</t>
  </si>
  <si>
    <t>105521</t>
  </si>
  <si>
    <t>1.05 MI N OF JOHNSON CL</t>
  </si>
  <si>
    <t>TURKEY CREEK DRAINAGE</t>
  </si>
  <si>
    <t>1-35 HIGHWAY</t>
  </si>
  <si>
    <t>KA-4095-01</t>
  </si>
  <si>
    <t>080012</t>
  </si>
  <si>
    <t>1.14 MI E K46</t>
  </si>
  <si>
    <t>LITTLE ARKANSAS RIV OVFL</t>
  </si>
  <si>
    <t>KA-3894-01</t>
  </si>
  <si>
    <t>999905600800121</t>
  </si>
  <si>
    <t>006048</t>
  </si>
  <si>
    <t>3.08 MI E NEOSHO COLN</t>
  </si>
  <si>
    <t>FLAT ROCK CREEK</t>
  </si>
  <si>
    <t>KA-3912-01</t>
  </si>
  <si>
    <t>999903900060481</t>
  </si>
  <si>
    <t>027052</t>
  </si>
  <si>
    <t>141</t>
  </si>
  <si>
    <t>1.40 MI N K4</t>
  </si>
  <si>
    <t>K141 HWY</t>
  </si>
  <si>
    <t>KA-4178-01</t>
  </si>
  <si>
    <t>999914100270521</t>
  </si>
  <si>
    <t>087038</t>
  </si>
  <si>
    <t>1.43 MI N I235, EL</t>
  </si>
  <si>
    <t>53RD ST</t>
  </si>
  <si>
    <t>999913500870381</t>
  </si>
  <si>
    <t>087092</t>
  </si>
  <si>
    <t>JCT CENTRAL AVE/I235, SB</t>
  </si>
  <si>
    <t>CENTRAL AVE</t>
  </si>
  <si>
    <t>999923500870921</t>
  </si>
  <si>
    <t>035521</t>
  </si>
  <si>
    <t>5.71 MI E OF K-23</t>
  </si>
  <si>
    <t>002040</t>
  </si>
  <si>
    <t>0.94 MI N SJCT US169/US59</t>
  </si>
  <si>
    <t>S FK POTTAWATOMIE CR DRG</t>
  </si>
  <si>
    <t>999905900020401</t>
  </si>
  <si>
    <t>008568</t>
  </si>
  <si>
    <t>9.37 MI E OF US-54 E JCT</t>
  </si>
  <si>
    <t>EAGLE CREEK DRAINAGE</t>
  </si>
  <si>
    <t>KA-2375-02</t>
  </si>
  <si>
    <t>101036</t>
  </si>
  <si>
    <t>12.95 MI E REP. CO LINE</t>
  </si>
  <si>
    <t>PEATS CREEK DRAINAGE</t>
  </si>
  <si>
    <t>999914801010361</t>
  </si>
  <si>
    <t>031516</t>
  </si>
  <si>
    <t>2.26 MI N OF I-70</t>
  </si>
  <si>
    <t>REPUBLICAN RIVER DR.</t>
  </si>
  <si>
    <t>US-77 HIGHWAY</t>
  </si>
  <si>
    <t>KA-2367-04</t>
  </si>
  <si>
    <t>089034</t>
  </si>
  <si>
    <t>0.41 MI SE 10TH ST, WB</t>
  </si>
  <si>
    <t>RR,ADAMS ST,SHUNG CR</t>
  </si>
  <si>
    <t>999907000890341</t>
  </si>
  <si>
    <t>089030</t>
  </si>
  <si>
    <t>1.08 MI E TOPEKA AVE</t>
  </si>
  <si>
    <t>I70 HWY, NL-SL</t>
  </si>
  <si>
    <t>8TH ST.</t>
  </si>
  <si>
    <t>999907000890301</t>
  </si>
  <si>
    <t>046028</t>
  </si>
  <si>
    <t>0.52 MI NE I435, NB</t>
  </si>
  <si>
    <t>URB2751,PFLUMM RD</t>
  </si>
  <si>
    <t>999903500460281</t>
  </si>
  <si>
    <t>055003</t>
  </si>
  <si>
    <t>0.80MI SE THOMAS COLN, EB</t>
  </si>
  <si>
    <t>UP RAILROAD</t>
  </si>
  <si>
    <t>KA-0723-01</t>
  </si>
  <si>
    <t>999907000550031</t>
  </si>
  <si>
    <t>011086</t>
  </si>
  <si>
    <t>10.44 MI E LABETTE COLN</t>
  </si>
  <si>
    <t>999940000110861</t>
  </si>
  <si>
    <t>089084</t>
  </si>
  <si>
    <t>1.96 MI E TOPEKA AVE, WB</t>
  </si>
  <si>
    <t>999902400890844</t>
  </si>
  <si>
    <t>097032</t>
  </si>
  <si>
    <t>3.74 MI SE US83</t>
  </si>
  <si>
    <t>S FORK SALINE RIVER</t>
  </si>
  <si>
    <t>999907000970321</t>
  </si>
  <si>
    <t>099056</t>
  </si>
  <si>
    <t>4.91 MI S OF I-70</t>
  </si>
  <si>
    <t>MILL CREEK</t>
  </si>
  <si>
    <t>KA-2111-01</t>
  </si>
  <si>
    <t>999909900990561</t>
  </si>
  <si>
    <t>089083</t>
  </si>
  <si>
    <t>1.55 MI E TOPEKA AVE, EB</t>
  </si>
  <si>
    <t>999902400890831</t>
  </si>
  <si>
    <t>052022</t>
  </si>
  <si>
    <t>0.55 MI NE  DOUGLAS CL</t>
  </si>
  <si>
    <t>I-70 HWY (KTA)</t>
  </si>
  <si>
    <t>K32 HWY</t>
  </si>
  <si>
    <t>KA-3078-01</t>
  </si>
  <si>
    <t>999903200520221</t>
  </si>
  <si>
    <t>029513</t>
  </si>
  <si>
    <t>6.10 MI E OF GRAY CL</t>
  </si>
  <si>
    <t>064005</t>
  </si>
  <si>
    <t>1.64 MI E K149</t>
  </si>
  <si>
    <t>HAUN CREEK</t>
  </si>
  <si>
    <t>KA-3089-01</t>
  </si>
  <si>
    <t>999905600640051</t>
  </si>
  <si>
    <t>087100</t>
  </si>
  <si>
    <t>0.70 MI NE 25TH ST, NB</t>
  </si>
  <si>
    <t>999923500871001</t>
  </si>
  <si>
    <t>087355</t>
  </si>
  <si>
    <t>JCT ARKANSAS AVE/I235, NB</t>
  </si>
  <si>
    <t>ARKANSAS AVE</t>
  </si>
  <si>
    <t>999923500873551</t>
  </si>
  <si>
    <t>087106</t>
  </si>
  <si>
    <t>1.38 MI E K96, NB</t>
  </si>
  <si>
    <t>LITTLE ARKANSAS RIVER</t>
  </si>
  <si>
    <t>999923500871061</t>
  </si>
  <si>
    <t>032018</t>
  </si>
  <si>
    <t>2.32 MI E K212</t>
  </si>
  <si>
    <t>999907000320181</t>
  </si>
  <si>
    <t>097513</t>
  </si>
  <si>
    <t>0.85 MI NW OF US-83</t>
  </si>
  <si>
    <t>N FK SOLOMON RIVER DR.</t>
  </si>
  <si>
    <t>9 in.</t>
  </si>
  <si>
    <t>021019</t>
  </si>
  <si>
    <t>4.65 MI E K15</t>
  </si>
  <si>
    <t>999907000210191</t>
  </si>
  <si>
    <t>057012</t>
  </si>
  <si>
    <t>0.57 MI E WJCT K15</t>
  </si>
  <si>
    <t>SOUTH COTTONWOOD RIVER</t>
  </si>
  <si>
    <t>999905600570121</t>
  </si>
  <si>
    <t>KA-3129-01</t>
  </si>
  <si>
    <t>067005</t>
  </si>
  <si>
    <t>8.27 MI N K47</t>
  </si>
  <si>
    <t>999905900670051</t>
  </si>
  <si>
    <t>035014</t>
  </si>
  <si>
    <t>3.28 MI E K23</t>
  </si>
  <si>
    <t>999905000350141</t>
  </si>
  <si>
    <t>101024</t>
  </si>
  <si>
    <t>6.59 MI N K9</t>
  </si>
  <si>
    <t>KA-3086-01</t>
  </si>
  <si>
    <t>999901501010241</t>
  </si>
  <si>
    <t>018050</t>
  </si>
  <si>
    <t>0.55 MI N US166</t>
  </si>
  <si>
    <t>LITTLE CRABB CREEK</t>
  </si>
  <si>
    <t>999901500180501</t>
  </si>
  <si>
    <t>20.9 Tons</t>
  </si>
  <si>
    <t>34.8 Tons</t>
  </si>
  <si>
    <t>089122</t>
  </si>
  <si>
    <t>8.90 MI NE WABAUNSEE COLN</t>
  </si>
  <si>
    <t>BLACKSMITH CREEK</t>
  </si>
  <si>
    <t>K4 HWY</t>
  </si>
  <si>
    <t>KA-2089-01</t>
  </si>
  <si>
    <t>999900400891221</t>
  </si>
  <si>
    <t>061044</t>
  </si>
  <si>
    <t>0.68 MI W OF US-69</t>
  </si>
  <si>
    <t>SOUTH WEA CREEK</t>
  </si>
  <si>
    <t>KA-2373-03</t>
  </si>
  <si>
    <t>999906800610441</t>
  </si>
  <si>
    <t>105158</t>
  </si>
  <si>
    <t>0.45 MILES W I-635 SB</t>
  </si>
  <si>
    <t>KA-4104-01</t>
  </si>
  <si>
    <t>999907001051583</t>
  </si>
  <si>
    <t>007013</t>
  </si>
  <si>
    <t>9.622 MI N JCT US36</t>
  </si>
  <si>
    <t>WALNUT CREEK</t>
  </si>
  <si>
    <t>US73, US159 HWY</t>
  </si>
  <si>
    <t>KA-3874-01</t>
  </si>
  <si>
    <t>999907300070131</t>
  </si>
  <si>
    <t>084051</t>
  </si>
  <si>
    <t>0.36MI E EJCT U281</t>
  </si>
  <si>
    <t>KA-3931-01</t>
  </si>
  <si>
    <t>999901800840511</t>
  </si>
  <si>
    <t>002030</t>
  </si>
  <si>
    <t>CLP</t>
  </si>
  <si>
    <t>2.09 MI E OF US-59 EJCT</t>
  </si>
  <si>
    <t>N F LITTLE OSAGE DRAIN</t>
  </si>
  <si>
    <t>K31 HWY</t>
  </si>
  <si>
    <t>KA-3907-01</t>
  </si>
  <si>
    <t>999903100020301</t>
  </si>
  <si>
    <t>046317</t>
  </si>
  <si>
    <t>1.22 MI NE K-7</t>
  </si>
  <si>
    <t>I-35 HWY SB-NB</t>
  </si>
  <si>
    <t>URB4252 SL-56RP</t>
  </si>
  <si>
    <t>999903500463171</t>
  </si>
  <si>
    <t>046101</t>
  </si>
  <si>
    <t>4.04 MI S 135 TH STREET</t>
  </si>
  <si>
    <t>167TH ST</t>
  </si>
  <si>
    <t>US69 HWY, NB</t>
  </si>
  <si>
    <t>KA-4162-01</t>
  </si>
  <si>
    <t>999906900461011</t>
  </si>
  <si>
    <t>087043</t>
  </si>
  <si>
    <t>2.98 MI N I235, SB</t>
  </si>
  <si>
    <t>CHISHOLM CREEK</t>
  </si>
  <si>
    <t>999913500870431</t>
  </si>
  <si>
    <t>002012</t>
  </si>
  <si>
    <t>13.24 MI N ALLEN CO LN</t>
  </si>
  <si>
    <t>BRADSHAW CREEK</t>
  </si>
  <si>
    <t>US169 HWY</t>
  </si>
  <si>
    <t>999916900020124</t>
  </si>
  <si>
    <t>81 Tons</t>
  </si>
  <si>
    <t>096053</t>
  </si>
  <si>
    <t>3.14 MI N K55</t>
  </si>
  <si>
    <t>KA-3108-01</t>
  </si>
  <si>
    <t>999908100960531</t>
  </si>
  <si>
    <t>040508</t>
  </si>
  <si>
    <t>2.58 MI E OF RENO CL</t>
  </si>
  <si>
    <t>N KISSIWA CR DRAIN</t>
  </si>
  <si>
    <t>ENTRACE LEFT</t>
  </si>
  <si>
    <t>KA-1827-04</t>
  </si>
  <si>
    <t>087004</t>
  </si>
  <si>
    <t>JCT I135/MACARTHUR RD</t>
  </si>
  <si>
    <t>URB6150, MACARTHER RD</t>
  </si>
  <si>
    <t>999913500870041</t>
  </si>
  <si>
    <t>055002</t>
  </si>
  <si>
    <t>0.81MI SE THOMAS COLN, WB</t>
  </si>
  <si>
    <t>999907000550021</t>
  </si>
  <si>
    <t>069030</t>
  </si>
  <si>
    <t>02.17 MI NE EJCT U36</t>
  </si>
  <si>
    <t>999938300690301</t>
  </si>
  <si>
    <t>15.1 Tons</t>
  </si>
  <si>
    <t>25.3 Tons</t>
  </si>
  <si>
    <t>062521</t>
  </si>
  <si>
    <t>0.88 MI N OF LINCOLN CL</t>
  </si>
  <si>
    <t>BACON CREEK DRAINAGE</t>
  </si>
  <si>
    <t>K-181 HIGHWAY</t>
  </si>
  <si>
    <t>011089</t>
  </si>
  <si>
    <t>4.85 MI E LABETTE COLN</t>
  </si>
  <si>
    <t>MUILBERRY CREEK DRAINAGE</t>
  </si>
  <si>
    <t>999940000110891</t>
  </si>
  <si>
    <t>063033</t>
  </si>
  <si>
    <t>1.99 MI E CHAUTAUQUA COLN</t>
  </si>
  <si>
    <t>KA-3906-01</t>
  </si>
  <si>
    <t>999916600630331</t>
  </si>
  <si>
    <t>085104</t>
  </si>
  <si>
    <t>143</t>
  </si>
  <si>
    <t>2.62 MI N I70, SDRD EAST</t>
  </si>
  <si>
    <t>SHIPTON RD. 100W</t>
  </si>
  <si>
    <t>KA-3940-01</t>
  </si>
  <si>
    <t>999914300851041</t>
  </si>
  <si>
    <t>33.1 Tons</t>
  </si>
  <si>
    <t>55.1 Tons</t>
  </si>
  <si>
    <t>056117</t>
  </si>
  <si>
    <t>2.60 MI EAST OF K-99</t>
  </si>
  <si>
    <t>RS2066, US50 HWY</t>
  </si>
  <si>
    <t>KA-3192-01</t>
  </si>
  <si>
    <t>999903500561171</t>
  </si>
  <si>
    <t>089025</t>
  </si>
  <si>
    <t>2.14 MI E GAGE BLVD</t>
  </si>
  <si>
    <t>QUINTON STREET</t>
  </si>
  <si>
    <t>999907000890251</t>
  </si>
  <si>
    <t>084519</t>
  </si>
  <si>
    <t>7.39 MI S OF K-18 WJCT</t>
  </si>
  <si>
    <t>BOSWELL CREEK DRAINAGE</t>
  </si>
  <si>
    <t>046041</t>
  </si>
  <si>
    <t>JCT I35/I435, EB</t>
  </si>
  <si>
    <t>I435 HWY, EB</t>
  </si>
  <si>
    <t>999943500460411</t>
  </si>
  <si>
    <t>087367</t>
  </si>
  <si>
    <t>0.91 MI E 143RD ST</t>
  </si>
  <si>
    <t>FOURMILE CREEK DRAINAGE</t>
  </si>
  <si>
    <t>KA-1897-01</t>
  </si>
  <si>
    <t>999905400873671</t>
  </si>
  <si>
    <t>078083</t>
  </si>
  <si>
    <t>2.29 MI N OF E JCT OF 50</t>
  </si>
  <si>
    <t>COW CREEK DRAINAGE</t>
  </si>
  <si>
    <t>K61 HWY</t>
  </si>
  <si>
    <t>KA-2083-01</t>
  </si>
  <si>
    <t>999906100780831</t>
  </si>
  <si>
    <t>31.2 Tons</t>
  </si>
  <si>
    <t>52.1 Tons</t>
  </si>
  <si>
    <t>006026</t>
  </si>
  <si>
    <t>3.29 MI N WJCT K39</t>
  </si>
  <si>
    <t>HINTON CREEK</t>
  </si>
  <si>
    <t>KA-2114-01</t>
  </si>
  <si>
    <t>999900300060261</t>
  </si>
  <si>
    <t>32.2 Tons</t>
  </si>
  <si>
    <t>53.6 Tons</t>
  </si>
  <si>
    <t>020004</t>
  </si>
  <si>
    <t>6.77MI E JT U83</t>
  </si>
  <si>
    <t>KA-0026-03</t>
  </si>
  <si>
    <t>999903600200041</t>
  </si>
  <si>
    <t>046186</t>
  </si>
  <si>
    <t>9.23MI E DGLS CO LN</t>
  </si>
  <si>
    <t>CEDAR CREEK ROAD</t>
  </si>
  <si>
    <t>K10 HWY, WB</t>
  </si>
  <si>
    <t>KA-3366-01</t>
  </si>
  <si>
    <t>999901000461861</t>
  </si>
  <si>
    <t>001013</t>
  </si>
  <si>
    <t>0.24 MI E US59</t>
  </si>
  <si>
    <t>MKT RAILROAD</t>
  </si>
  <si>
    <t>KA-3913-01</t>
  </si>
  <si>
    <t>999905400010131</t>
  </si>
  <si>
    <t>53.5 Tons</t>
  </si>
  <si>
    <t>89.1 Tons</t>
  </si>
  <si>
    <t>067023</t>
  </si>
  <si>
    <t>2.285 MI E OF 169</t>
  </si>
  <si>
    <t>KA-2075-01</t>
  </si>
  <si>
    <t>999903900670231</t>
  </si>
  <si>
    <t>035027</t>
  </si>
  <si>
    <t>0.60 MI. SOUTH OF US-50</t>
  </si>
  <si>
    <t>K-23 HIGHWAY</t>
  </si>
  <si>
    <t>KA-3995-01</t>
  </si>
  <si>
    <t>999902300350271</t>
  </si>
  <si>
    <t>WWCC</t>
  </si>
  <si>
    <t>098006</t>
  </si>
  <si>
    <t>5.92MI E JT K198, EB</t>
  </si>
  <si>
    <t>999907000980061</t>
  </si>
  <si>
    <t>098002</t>
  </si>
  <si>
    <t>2.02MI E GOVE CO LINE, EL</t>
  </si>
  <si>
    <t>K198 LT, Banner Rd RT</t>
  </si>
  <si>
    <t>999907000980021</t>
  </si>
  <si>
    <t>105245</t>
  </si>
  <si>
    <t>0.92 MI E MILL ST.</t>
  </si>
  <si>
    <t>KCT &amp; MP &amp; UP RAILROADS</t>
  </si>
  <si>
    <t>RAMP CE TO I670 EB</t>
  </si>
  <si>
    <t>999967001052451</t>
  </si>
  <si>
    <t>SFCC</t>
  </si>
  <si>
    <t>011087</t>
  </si>
  <si>
    <t>12.39 MI E LABETTE COLN</t>
  </si>
  <si>
    <t>999940000110871</t>
  </si>
  <si>
    <t>040045</t>
  </si>
  <si>
    <t>2.68 MI E RENO COLN</t>
  </si>
  <si>
    <t>N BRANCH KISIWA CREEK</t>
  </si>
  <si>
    <t>999905000400451</t>
  </si>
  <si>
    <t>KA-3166-01</t>
  </si>
  <si>
    <t>046220</t>
  </si>
  <si>
    <t>0.78 MI W JCT I435/I35</t>
  </si>
  <si>
    <t>LACKMAN RD</t>
  </si>
  <si>
    <t>999943500462201</t>
  </si>
  <si>
    <t>040013</t>
  </si>
  <si>
    <t>3.01 MI. N OF K-196 JCT</t>
  </si>
  <si>
    <t>I-135 HIGHWAY</t>
  </si>
  <si>
    <t>SE 36th Street</t>
  </si>
  <si>
    <t>KA-0052-01</t>
  </si>
  <si>
    <t>999913500400131</t>
  </si>
  <si>
    <t>087104</t>
  </si>
  <si>
    <t>0.98 MI E K96</t>
  </si>
  <si>
    <t>SENECA ST.</t>
  </si>
  <si>
    <t>999923500871041</t>
  </si>
  <si>
    <t>89 Tons</t>
  </si>
  <si>
    <t>087375</t>
  </si>
  <si>
    <t>0.45 MI E SYCAMORE ST</t>
  </si>
  <si>
    <t>US-54 HWY WB</t>
  </si>
  <si>
    <t>999905400873751</t>
  </si>
  <si>
    <t>038010</t>
  </si>
  <si>
    <t>7.49 MI E COLO. STATE LN</t>
  </si>
  <si>
    <t>EAST BRIDGE CREEK</t>
  </si>
  <si>
    <t>KA-3897-01</t>
  </si>
  <si>
    <t>999905000380101</t>
  </si>
  <si>
    <t>3.5 in.</t>
  </si>
  <si>
    <t>105247</t>
  </si>
  <si>
    <t>0.86 MI E MILL ST.</t>
  </si>
  <si>
    <t>CENTRAL AVE 3 RRS</t>
  </si>
  <si>
    <t>I670 WB EXIT RP WC</t>
  </si>
  <si>
    <t>999967001052471</t>
  </si>
  <si>
    <t>105302</t>
  </si>
  <si>
    <t>635</t>
  </si>
  <si>
    <t>I-635 / I-70 INTERCHANGE</t>
  </si>
  <si>
    <t>I-635 SB HIGHWAY</t>
  </si>
  <si>
    <t>I-635 NTO I-70 W</t>
  </si>
  <si>
    <t>KA-4188-01</t>
  </si>
  <si>
    <t>999963501053021</t>
  </si>
  <si>
    <t>087385</t>
  </si>
  <si>
    <t>JCT SENECA AVE/US54, EB</t>
  </si>
  <si>
    <t>SENECA AVE</t>
  </si>
  <si>
    <t>999905400873851</t>
  </si>
  <si>
    <t>009549</t>
  </si>
  <si>
    <t>12.03 MI N of Butler COLN</t>
  </si>
  <si>
    <t>Cottonwood River Drg</t>
  </si>
  <si>
    <t>K-177 Hwy</t>
  </si>
  <si>
    <t>KA-3355-01</t>
  </si>
  <si>
    <t>089029</t>
  </si>
  <si>
    <t>0.87 MI E TOPEKA AVE</t>
  </si>
  <si>
    <t>URB5290, 6TH ST</t>
  </si>
  <si>
    <t>999907000890291</t>
  </si>
  <si>
    <t>063086</t>
  </si>
  <si>
    <t>5.61 MI E EJCT US-75</t>
  </si>
  <si>
    <t>US-160 HWY</t>
  </si>
  <si>
    <t>999916000630861</t>
  </si>
  <si>
    <t>046248</t>
  </si>
  <si>
    <t>1.44 MI NE I435</t>
  </si>
  <si>
    <t>I35 HWY, NB/SB</t>
  </si>
  <si>
    <t>URB2824, 95TH ST</t>
  </si>
  <si>
    <t>999903500462481</t>
  </si>
  <si>
    <t>032006</t>
  </si>
  <si>
    <t>9.77MI E LOGAN CO LINE</t>
  </si>
  <si>
    <t>999907000320061</t>
  </si>
  <si>
    <t>021013</t>
  </si>
  <si>
    <t>2.41 MI E K15</t>
  </si>
  <si>
    <t>999907000210131</t>
  </si>
  <si>
    <t>020011</t>
  </si>
  <si>
    <t>0.76 MI S US36</t>
  </si>
  <si>
    <t>KA-3101-01</t>
  </si>
  <si>
    <t>999908300200114</t>
  </si>
  <si>
    <t>105146</t>
  </si>
  <si>
    <t>1.51 MILES EAST K-7</t>
  </si>
  <si>
    <t>LOCAL ROAD(118TH ST)</t>
  </si>
  <si>
    <t>I-70 HWY EB (KTA)</t>
  </si>
  <si>
    <t>KA-1003-08</t>
  </si>
  <si>
    <t>999907001051463</t>
  </si>
  <si>
    <t>058021</t>
  </si>
  <si>
    <t>2.30 MI E WASHINGTON COLN</t>
  </si>
  <si>
    <t>COON CREEK</t>
  </si>
  <si>
    <t>KA-2101-01</t>
  </si>
  <si>
    <t>999900900580211</t>
  </si>
  <si>
    <t>097039</t>
  </si>
  <si>
    <t>6.61MI N JT I70</t>
  </si>
  <si>
    <t>KA-2108-01</t>
  </si>
  <si>
    <t>999908300970391</t>
  </si>
  <si>
    <t>097027</t>
  </si>
  <si>
    <t>9.94MI SE JT K25</t>
  </si>
  <si>
    <t>999907000970271</t>
  </si>
  <si>
    <t>032028</t>
  </si>
  <si>
    <t>6.64 MI N 4TH ST(GOVE)</t>
  </si>
  <si>
    <t>BIG CREEK</t>
  </si>
  <si>
    <t>999902300320281</t>
  </si>
  <si>
    <t>087328</t>
  </si>
  <si>
    <t>0.61 MI E WEST ST</t>
  </si>
  <si>
    <t>NB235 TO WB 96 RP</t>
  </si>
  <si>
    <t>KA-3576-01</t>
  </si>
  <si>
    <t>999909600873281</t>
  </si>
  <si>
    <t>027043</t>
  </si>
  <si>
    <t>1.13 MI E K-156</t>
  </si>
  <si>
    <t>KA-3090-01</t>
  </si>
  <si>
    <t>999914000270431</t>
  </si>
  <si>
    <t>056016</t>
  </si>
  <si>
    <t>2.57 MI EAST OF K-99</t>
  </si>
  <si>
    <t>I-35 HWY NB</t>
  </si>
  <si>
    <t>999903500560161</t>
  </si>
  <si>
    <t>070096</t>
  </si>
  <si>
    <t>CSP</t>
  </si>
  <si>
    <t>3.79 MI E JCT K-170</t>
  </si>
  <si>
    <t>JERSEY CREEK</t>
  </si>
  <si>
    <t>KA-2365-01</t>
  </si>
  <si>
    <t>999903100700961</t>
  </si>
  <si>
    <t>069040</t>
  </si>
  <si>
    <t>04.08 MI NE K60</t>
  </si>
  <si>
    <t>999938300690401</t>
  </si>
  <si>
    <t>069041</t>
  </si>
  <si>
    <t>04.13 MI NE K60</t>
  </si>
  <si>
    <t>999938300690411</t>
  </si>
  <si>
    <t>069039</t>
  </si>
  <si>
    <t>03.42 MI NE K60</t>
  </si>
  <si>
    <t>FANCY CREEK</t>
  </si>
  <si>
    <t>999938300690391</t>
  </si>
  <si>
    <t>018059</t>
  </si>
  <si>
    <t>1.37 MI W NJCT US77</t>
  </si>
  <si>
    <t>WALNUT RIVER</t>
  </si>
  <si>
    <t>KA-3856-01</t>
  </si>
  <si>
    <t>999901500180591</t>
  </si>
  <si>
    <t>046315</t>
  </si>
  <si>
    <t>0.70 MI NE K-7 NB</t>
  </si>
  <si>
    <t>999903500463151</t>
  </si>
  <si>
    <t>050008</t>
  </si>
  <si>
    <t>5.69 MI NW EJCT US-160</t>
  </si>
  <si>
    <t>LABETTE CREEK</t>
  </si>
  <si>
    <t>US59, US-160 HWY</t>
  </si>
  <si>
    <t>KA-3903-01</t>
  </si>
  <si>
    <t>999905900500081</t>
  </si>
  <si>
    <t>062012</t>
  </si>
  <si>
    <t>7.61 MI E K128</t>
  </si>
  <si>
    <t>BROWN CREEK</t>
  </si>
  <si>
    <t>KA-3950-01</t>
  </si>
  <si>
    <t>999902400620121</t>
  </si>
  <si>
    <t>031043</t>
  </si>
  <si>
    <t>1.41 MI N NJCT K57</t>
  </si>
  <si>
    <t>RUSH CREEK</t>
  </si>
  <si>
    <t>KA-3953-01</t>
  </si>
  <si>
    <t>999907700310431</t>
  </si>
  <si>
    <t>032016</t>
  </si>
  <si>
    <t>JCT OLD K212/I70, EB</t>
  </si>
  <si>
    <t>OLD K212 HWY</t>
  </si>
  <si>
    <t>999907000320161</t>
  </si>
  <si>
    <t>006073</t>
  </si>
  <si>
    <t>4.1 MI N OF BOURBON SCOLN</t>
  </si>
  <si>
    <t>BUCK RUN CREEK</t>
  </si>
  <si>
    <t>US-69 HWY</t>
  </si>
  <si>
    <t>999906900060731</t>
  </si>
  <si>
    <t>011560</t>
  </si>
  <si>
    <t>8.26 MI E OF K-126</t>
  </si>
  <si>
    <t>WOLF CREEK DR</t>
  </si>
  <si>
    <t>_</t>
  </si>
  <si>
    <t>HS 15</t>
  </si>
  <si>
    <t>No rating Performed</t>
  </si>
  <si>
    <t>046046</t>
  </si>
  <si>
    <t>JCT US69ALT/I435, SB</t>
  </si>
  <si>
    <t>I435 HWY</t>
  </si>
  <si>
    <t>69  SB (SWTZ RD</t>
  </si>
  <si>
    <t>999906900460461</t>
  </si>
  <si>
    <t>046290</t>
  </si>
  <si>
    <t>9.02 MI NE MI COLN</t>
  </si>
  <si>
    <t>I-35 HWY WL-EL</t>
  </si>
  <si>
    <t>US56/175TH ST WB</t>
  </si>
  <si>
    <t>KA-3171-01</t>
  </si>
  <si>
    <t>999905600462901</t>
  </si>
  <si>
    <t>020026</t>
  </si>
  <si>
    <t>11.65 MI N JCT US36</t>
  </si>
  <si>
    <t>BEAVER CREEK DR</t>
  </si>
  <si>
    <t>999908300200261</t>
  </si>
  <si>
    <t>087044</t>
  </si>
  <si>
    <t>2.97 MI N I235, NB</t>
  </si>
  <si>
    <t>999913500870441</t>
  </si>
  <si>
    <t>021017</t>
  </si>
  <si>
    <t>2.75 MI E K15</t>
  </si>
  <si>
    <t>999907000210171</t>
  </si>
  <si>
    <t>070060</t>
  </si>
  <si>
    <t>3.52 MI E LYON COLN</t>
  </si>
  <si>
    <t>CHERRY CREEK</t>
  </si>
  <si>
    <t>999917000700601</t>
  </si>
  <si>
    <t>105116</t>
  </si>
  <si>
    <t>1.50 MILES EAST K-7</t>
  </si>
  <si>
    <t>999907001051163</t>
  </si>
  <si>
    <t>087353</t>
  </si>
  <si>
    <t>999905400873531</t>
  </si>
  <si>
    <t>075029</t>
  </si>
  <si>
    <t>2.09 MI N NJCT K16</t>
  </si>
  <si>
    <t>STRAIGHT CREEK</t>
  </si>
  <si>
    <t>K63 HWY</t>
  </si>
  <si>
    <t>KA-2104-01</t>
  </si>
  <si>
    <t>999906300750291</t>
  </si>
  <si>
    <t>105205</t>
  </si>
  <si>
    <t>3.07 MI N JOHNSON COLN</t>
  </si>
  <si>
    <t>I-435 HWY AND RAMPS</t>
  </si>
  <si>
    <t>RIVERVIEW ST</t>
  </si>
  <si>
    <t>KA-3191-01</t>
  </si>
  <si>
    <t>999943501052051</t>
  </si>
  <si>
    <t>046100</t>
  </si>
  <si>
    <t>4.03 MI S 135 TH STREET</t>
  </si>
  <si>
    <t>US69 HWY, SB</t>
  </si>
  <si>
    <t>999906900461001</t>
  </si>
  <si>
    <t>105010</t>
  </si>
  <si>
    <t>1.23 MI NE US 69</t>
  </si>
  <si>
    <t>999903501050101</t>
  </si>
  <si>
    <t>029008</t>
  </si>
  <si>
    <t>7.20 MI E GRAY COLN</t>
  </si>
  <si>
    <t>999905000290081</t>
  </si>
  <si>
    <t>089031</t>
  </si>
  <si>
    <t>JCT 10TH ST/I70</t>
  </si>
  <si>
    <t>URB5330, 10TH ST</t>
  </si>
  <si>
    <t>999907000890311</t>
  </si>
  <si>
    <t>031523</t>
  </si>
  <si>
    <t>2.78 MI N OF MORRIS CL</t>
  </si>
  <si>
    <t>087446</t>
  </si>
  <si>
    <t>0.16 MI E OLIVER ST.</t>
  </si>
  <si>
    <t>RR/MID BR CHISHOLM CR</t>
  </si>
  <si>
    <t>K-254 HWY WB</t>
  </si>
  <si>
    <t>999925400874461</t>
  </si>
  <si>
    <t>105046</t>
  </si>
  <si>
    <t>0.36 MILES N I-7O</t>
  </si>
  <si>
    <t>I-635 HIGHWAY</t>
  </si>
  <si>
    <t>ORVILLE AVE</t>
  </si>
  <si>
    <t>KA-4087-01</t>
  </si>
  <si>
    <t>999963501050461</t>
  </si>
  <si>
    <t>046289</t>
  </si>
  <si>
    <t>9.01 MI NE MI COLN</t>
  </si>
  <si>
    <t>US56/175TH ST EB</t>
  </si>
  <si>
    <t>999905600462891</t>
  </si>
  <si>
    <t>087085</t>
  </si>
  <si>
    <t>0.06 MI S US54, SB</t>
  </si>
  <si>
    <t>ATSF RAILWAY (ABANDONED)</t>
  </si>
  <si>
    <t>999923500870851</t>
  </si>
  <si>
    <t>099546</t>
  </si>
  <si>
    <t>2.30 MI N OF K-4</t>
  </si>
  <si>
    <t>MIDDLE BR MILL CR DR</t>
  </si>
  <si>
    <t>K-99 HIGHWAY</t>
  </si>
  <si>
    <t>KA-3358-01</t>
  </si>
  <si>
    <t>080032</t>
  </si>
  <si>
    <t>9.73 MI N RENO COLN</t>
  </si>
  <si>
    <t>KA-3893-01</t>
  </si>
  <si>
    <t>999901400800321</t>
  </si>
  <si>
    <t>087080</t>
  </si>
  <si>
    <t>0.25 MI NW WEST ST, NB</t>
  </si>
  <si>
    <t>999923500870801</t>
  </si>
  <si>
    <t>099070</t>
  </si>
  <si>
    <t>30</t>
  </si>
  <si>
    <t>1.22 MI N I70</t>
  </si>
  <si>
    <t>DRAINAGE DITCH</t>
  </si>
  <si>
    <t>K30 HWY</t>
  </si>
  <si>
    <t>KA-3920-01</t>
  </si>
  <si>
    <t>999903000990701</t>
  </si>
  <si>
    <t>046007</t>
  </si>
  <si>
    <t>4.20 MI NE MI COLN</t>
  </si>
  <si>
    <t>199TH ST</t>
  </si>
  <si>
    <t>KA-3929-01</t>
  </si>
  <si>
    <t>999903500460071</t>
  </si>
  <si>
    <t>064025</t>
  </si>
  <si>
    <t>2.92 MI S WJCT US56</t>
  </si>
  <si>
    <t>FOUR MILE CREEK DRAINAGE</t>
  </si>
  <si>
    <t>KA-3945-01</t>
  </si>
  <si>
    <t>999917700640251</t>
  </si>
  <si>
    <t>046319</t>
  </si>
  <si>
    <t>1.64 MI NE K-7 EL</t>
  </si>
  <si>
    <t>URB4204, SHERIDAN DR.</t>
  </si>
  <si>
    <t>999903500463191</t>
  </si>
  <si>
    <t>084043</t>
  </si>
  <si>
    <t>3.05MI S WJCT K18</t>
  </si>
  <si>
    <t>PARADISE CREEK</t>
  </si>
  <si>
    <t>999928100840431</t>
  </si>
  <si>
    <t>100004</t>
  </si>
  <si>
    <t>3.00MI E EJCT K27</t>
  </si>
  <si>
    <t>S F SMOKY HILL RIV</t>
  </si>
  <si>
    <t>KA-3914-01</t>
  </si>
  <si>
    <t>999904001000041</t>
  </si>
  <si>
    <t>087026</t>
  </si>
  <si>
    <t>1.18 MI N 21ST ST, SB</t>
  </si>
  <si>
    <t>OKT  RR, HYDRAULIC AVE</t>
  </si>
  <si>
    <t>999913500870261</t>
  </si>
  <si>
    <t>088004</t>
  </si>
  <si>
    <t>2.32 MI N US83/K51 JCT</t>
  </si>
  <si>
    <t>CIMARRON RIVER DRAINAGE</t>
  </si>
  <si>
    <t>KA-3253-01</t>
  </si>
  <si>
    <t>999908300880041</t>
  </si>
  <si>
    <t>087526</t>
  </si>
  <si>
    <t>0.3 MI W OF GREENWICH RD</t>
  </si>
  <si>
    <t>SPRING BRANCH DRAINAGE</t>
  </si>
  <si>
    <t>KA-2382-01</t>
  </si>
  <si>
    <t>064519</t>
  </si>
  <si>
    <t>5.44 MI N OF US-56</t>
  </si>
  <si>
    <t>078043</t>
  </si>
  <si>
    <t>1.68 MI NE JCT K11</t>
  </si>
  <si>
    <t>N. FORK NINNESCAH RIVER</t>
  </si>
  <si>
    <t>KA-3105-01</t>
  </si>
  <si>
    <t>999906100780431</t>
  </si>
  <si>
    <t>105234</t>
  </si>
  <si>
    <t>0.37 MI N/E K5</t>
  </si>
  <si>
    <t>I-435 Hwy, SB</t>
  </si>
  <si>
    <t>999943501052341</t>
  </si>
  <si>
    <t>105029</t>
  </si>
  <si>
    <t>0.60 MILES W MO ST LINE</t>
  </si>
  <si>
    <t>UP RR, 3 CITY STREETS</t>
  </si>
  <si>
    <t>KA-2707-01</t>
  </si>
  <si>
    <t>999907001050291</t>
  </si>
  <si>
    <t>087384</t>
  </si>
  <si>
    <t>JCT SENECA AVE/US54, WB</t>
  </si>
  <si>
    <t>US54/US400 HWY NL</t>
  </si>
  <si>
    <t>KA-2630-01</t>
  </si>
  <si>
    <t>999905400873841</t>
  </si>
  <si>
    <t>089038</t>
  </si>
  <si>
    <t>0.89 MI SE 10TH ST</t>
  </si>
  <si>
    <t>INDIANA ST.</t>
  </si>
  <si>
    <t>999907000890381</t>
  </si>
  <si>
    <t>087088</t>
  </si>
  <si>
    <t>JCT US54/I235, NB</t>
  </si>
  <si>
    <t>999923500870881</t>
  </si>
  <si>
    <t>020003</t>
  </si>
  <si>
    <t>3.96MI E JT U83</t>
  </si>
  <si>
    <t>KA-0026-02</t>
  </si>
  <si>
    <t>999903600200031</t>
  </si>
  <si>
    <t>100006</t>
  </si>
  <si>
    <t>7.13MI E EJCT K27</t>
  </si>
  <si>
    <t>UNION PACIFIC RR</t>
  </si>
  <si>
    <t>KA-4067-01</t>
  </si>
  <si>
    <t>999904001000061</t>
  </si>
  <si>
    <t>046124</t>
  </si>
  <si>
    <t>1.62 MI S I435</t>
  </si>
  <si>
    <t>KA-4163-01</t>
  </si>
  <si>
    <t>999906900461241</t>
  </si>
  <si>
    <t>048035</t>
  </si>
  <si>
    <t>9.27 MI N K42</t>
  </si>
  <si>
    <t>HUNTER CREEK</t>
  </si>
  <si>
    <t>KA-3877-01</t>
  </si>
  <si>
    <t>999901400480351</t>
  </si>
  <si>
    <t>24.1 Tons</t>
  </si>
  <si>
    <t>40.2 Tons</t>
  </si>
  <si>
    <t>011027</t>
  </si>
  <si>
    <t>1.29 MI E LABETTE COLN</t>
  </si>
  <si>
    <t>999916600110271</t>
  </si>
  <si>
    <t>069044</t>
  </si>
  <si>
    <t>11.65 MI E DECATUR COLN</t>
  </si>
  <si>
    <t>N FK SOLOMON R DRAINAGE</t>
  </si>
  <si>
    <t>KA-3093-01</t>
  </si>
  <si>
    <t>999900900690441</t>
  </si>
  <si>
    <t>101026</t>
  </si>
  <si>
    <t>2.59 MI N WJCT US36</t>
  </si>
  <si>
    <t>KA-3087-01</t>
  </si>
  <si>
    <t>999901501010261</t>
  </si>
  <si>
    <t>031532</t>
  </si>
  <si>
    <t>12.87 MI N OF MORRIS CL</t>
  </si>
  <si>
    <t>MCDOWELL CREEK DRAINAGE</t>
  </si>
  <si>
    <t>069513</t>
  </si>
  <si>
    <t>3.65 MI NE OF K-60</t>
  </si>
  <si>
    <t>087387</t>
  </si>
  <si>
    <t>JCT SYCAMORE ST/US54 EB</t>
  </si>
  <si>
    <t>SYCAMORE ST</t>
  </si>
  <si>
    <t>999905400873871</t>
  </si>
  <si>
    <t>011093</t>
  </si>
  <si>
    <t>0.66 MI E LABETTE COLN</t>
  </si>
  <si>
    <t>NEOSHO RIVER</t>
  </si>
  <si>
    <t>KA-3574-01</t>
  </si>
  <si>
    <t>999916000110931</t>
  </si>
  <si>
    <t>078026</t>
  </si>
  <si>
    <t>6.32 MI N KINGMAN COLN</t>
  </si>
  <si>
    <t>GOOSE CREEK</t>
  </si>
  <si>
    <t>K11 HWY</t>
  </si>
  <si>
    <t>KA-3882-01</t>
  </si>
  <si>
    <t>999901400780261</t>
  </si>
  <si>
    <t>046048</t>
  </si>
  <si>
    <t>0.62 MI E OF US69</t>
  </si>
  <si>
    <t>INDIAN CREEK</t>
  </si>
  <si>
    <t>999943500460481</t>
  </si>
  <si>
    <t>2.4 in.</t>
  </si>
  <si>
    <t>063041</t>
  </si>
  <si>
    <t>SSGC</t>
  </si>
  <si>
    <t>14.21 MI E SJCT US75, EB</t>
  </si>
  <si>
    <t>US166 HWY, EB</t>
  </si>
  <si>
    <t>KA-3536-01</t>
  </si>
  <si>
    <t>999916600630411</t>
  </si>
  <si>
    <t>005016</t>
  </si>
  <si>
    <t>2.52 MI N US56/K156/K96</t>
  </si>
  <si>
    <t>UNNAMED MARSH DRAINAGE</t>
  </si>
  <si>
    <t>KA-3892-01</t>
  </si>
  <si>
    <t>999928100050161</t>
  </si>
  <si>
    <t>045510</t>
  </si>
  <si>
    <t>5.68 MI E OF K-14</t>
  </si>
  <si>
    <t>BUFFALO CREEK DRAINAGE</t>
  </si>
  <si>
    <t>K-28 HIGHWAY</t>
  </si>
  <si>
    <t>KA-2864-01</t>
  </si>
  <si>
    <t>087105</t>
  </si>
  <si>
    <t>1.39 MI E K96, SB</t>
  </si>
  <si>
    <t>999923500871051</t>
  </si>
  <si>
    <t>089026</t>
  </si>
  <si>
    <t>0.14 MI E TOPEKA AVE</t>
  </si>
  <si>
    <t>8 STREETS, 3 RR</t>
  </si>
  <si>
    <t>999907000890261</t>
  </si>
  <si>
    <t>104005</t>
  </si>
  <si>
    <t>2.49 MI E US75</t>
  </si>
  <si>
    <t>MP RAILROAD</t>
  </si>
  <si>
    <t>KA-2112-01</t>
  </si>
  <si>
    <t>999905401040051</t>
  </si>
  <si>
    <t>064031</t>
  </si>
  <si>
    <t>7.05 MI E EJCT K177</t>
  </si>
  <si>
    <t>ROCK CREEK</t>
  </si>
  <si>
    <t>US 56 HWY</t>
  </si>
  <si>
    <t>KA-3941-01</t>
  </si>
  <si>
    <t>999905600640311</t>
  </si>
  <si>
    <t>046318</t>
  </si>
  <si>
    <t>1.63 MI NE K-7 WL</t>
  </si>
  <si>
    <t>999903500463181</t>
  </si>
  <si>
    <t>059071</t>
  </si>
  <si>
    <t>1.52 MI E US81 ALT, WB</t>
  </si>
  <si>
    <t>SSW  RAILROAD</t>
  </si>
  <si>
    <t>999905600590711</t>
  </si>
  <si>
    <t>075006</t>
  </si>
  <si>
    <t>7.57 MI E RILEY COLN</t>
  </si>
  <si>
    <t>BLACKJACK CREEK</t>
  </si>
  <si>
    <t>KA-3921-01</t>
  </si>
  <si>
    <t>999902400750061</t>
  </si>
  <si>
    <t>25.4 Tons</t>
  </si>
  <si>
    <t>42.4 Tons</t>
  </si>
  <si>
    <t>098005</t>
  </si>
  <si>
    <t>5.93MI E JT K198, WB</t>
  </si>
  <si>
    <t>999907000980051</t>
  </si>
  <si>
    <t>105112</t>
  </si>
  <si>
    <t>1.01 MI E LV COLINE</t>
  </si>
  <si>
    <t>999907001051123</t>
  </si>
  <si>
    <t>046099</t>
  </si>
  <si>
    <t>5.12 MI N MIAMI COLN, NB</t>
  </si>
  <si>
    <t>BLUE RIVER</t>
  </si>
  <si>
    <t>KA-3084-01</t>
  </si>
  <si>
    <t>999906900460991</t>
  </si>
  <si>
    <t>064028</t>
  </si>
  <si>
    <t>0.16 MI NW NJCT K4</t>
  </si>
  <si>
    <t>999917700640281</t>
  </si>
  <si>
    <t>084041</t>
  </si>
  <si>
    <t>SRGC</t>
  </si>
  <si>
    <t>5.55MI N JCT US40 BS</t>
  </si>
  <si>
    <t>999928100840411</t>
  </si>
  <si>
    <t>018010</t>
  </si>
  <si>
    <t>0.74 MI N US160</t>
  </si>
  <si>
    <t>TIMBER CREEK</t>
  </si>
  <si>
    <t>KA-2095-01</t>
  </si>
  <si>
    <t>999907700180101</t>
  </si>
  <si>
    <t>6 Tons</t>
  </si>
  <si>
    <t>046311</t>
  </si>
  <si>
    <t>0.26 MI W OF STATE LINE</t>
  </si>
  <si>
    <t>I-435 HWY WB</t>
  </si>
  <si>
    <t>KA-3969-01</t>
  </si>
  <si>
    <t>999943500463111</t>
  </si>
  <si>
    <t>006045</t>
  </si>
  <si>
    <t>7.43 MI E EJCT K3</t>
  </si>
  <si>
    <t>PAWNEE CREEK</t>
  </si>
  <si>
    <t>KA-3910-01</t>
  </si>
  <si>
    <t>999903900060451</t>
  </si>
  <si>
    <t>101023</t>
  </si>
  <si>
    <t>4.80 MI N K9</t>
  </si>
  <si>
    <t>ASH CREEK</t>
  </si>
  <si>
    <t>KA-3959-01</t>
  </si>
  <si>
    <t>999901501010231</t>
  </si>
  <si>
    <t>033005</t>
  </si>
  <si>
    <t>3.47 MI E K85</t>
  </si>
  <si>
    <t>KA-3960-01</t>
  </si>
  <si>
    <t>999902400330051</t>
  </si>
  <si>
    <t>003037</t>
  </si>
  <si>
    <t>116</t>
  </si>
  <si>
    <t>3.54 MI E EJCT US-159</t>
  </si>
  <si>
    <t>K116 HWY</t>
  </si>
  <si>
    <t>KA-3883-01</t>
  </si>
  <si>
    <t>999911600030371</t>
  </si>
  <si>
    <t>087047</t>
  </si>
  <si>
    <t>5.44 MI N 1235</t>
  </si>
  <si>
    <t>999913500870471</t>
  </si>
  <si>
    <t>087037</t>
  </si>
  <si>
    <t>1.44 MI N I235, SB</t>
  </si>
  <si>
    <t>999913500870371</t>
  </si>
  <si>
    <t>021539</t>
  </si>
  <si>
    <t>0.72 MI E OF K-15</t>
  </si>
  <si>
    <t>009050</t>
  </si>
  <si>
    <t>.12 MI N MN(CTNWOD FLS</t>
  </si>
  <si>
    <t>COTTONWOOD RIVER</t>
  </si>
  <si>
    <t>KA-3155-01</t>
  </si>
  <si>
    <t>999917700090501</t>
  </si>
  <si>
    <t>050004</t>
  </si>
  <si>
    <t>1.83 MI N WJCT US166</t>
  </si>
  <si>
    <t>KA-2596-01</t>
  </si>
  <si>
    <t>999905900500041</t>
  </si>
  <si>
    <t>069512</t>
  </si>
  <si>
    <t>1.23 MI NE OF US-36 EJCT</t>
  </si>
  <si>
    <t>097036</t>
  </si>
  <si>
    <t>1.05 MI N LOGAN COLNNE</t>
  </si>
  <si>
    <t>KA-2109-01</t>
  </si>
  <si>
    <t>999908300970361</t>
  </si>
  <si>
    <t>060023</t>
  </si>
  <si>
    <t>0.75 MI N US54</t>
  </si>
  <si>
    <t>CROOKED CREEK DRAINAGE</t>
  </si>
  <si>
    <t>KA-3111-01</t>
  </si>
  <si>
    <t>999902300600231</t>
  </si>
  <si>
    <t>087093</t>
  </si>
  <si>
    <t>JCT CENTRAL AVE/I235, NB</t>
  </si>
  <si>
    <t>999923500870931</t>
  </si>
  <si>
    <t>070058</t>
  </si>
  <si>
    <t>1.47 MI E LYON COLN</t>
  </si>
  <si>
    <t>KA-3918-01</t>
  </si>
  <si>
    <t>999917000700581</t>
  </si>
  <si>
    <t>045022</t>
  </si>
  <si>
    <t>0.30 MI N STATE(BURR OAK)</t>
  </si>
  <si>
    <t>WHITE ROCK CREEK</t>
  </si>
  <si>
    <t>KA-3947-01</t>
  </si>
  <si>
    <t>999912800450221</t>
  </si>
  <si>
    <t>105290</t>
  </si>
  <si>
    <t>.04 MI E OF CNTRL AVE/I70</t>
  </si>
  <si>
    <t>I-70 EB ON RP 3-E</t>
  </si>
  <si>
    <t>999907001052901</t>
  </si>
  <si>
    <t>006044</t>
  </si>
  <si>
    <t>2.14 MI E EJCT K3</t>
  </si>
  <si>
    <t>OWL CREEK</t>
  </si>
  <si>
    <t>KA-3908-01</t>
  </si>
  <si>
    <t>999903900060441</t>
  </si>
  <si>
    <t>014023</t>
  </si>
  <si>
    <t>2.88 MI W K15</t>
  </si>
  <si>
    <t>KA-3965-01</t>
  </si>
  <si>
    <t>999908000140231</t>
  </si>
  <si>
    <t>011090</t>
  </si>
  <si>
    <t>7.68 MI E LABETTE COLN</t>
  </si>
  <si>
    <t>LIMESTONE CREEK DRAINAGE</t>
  </si>
  <si>
    <t>999940000110901</t>
  </si>
  <si>
    <t>007521</t>
  </si>
  <si>
    <t>0.6 MI N OF NEW K-246</t>
  </si>
  <si>
    <t>PONY CREEK DRAINAGE</t>
  </si>
  <si>
    <t>US-75 HIGHWAY</t>
  </si>
  <si>
    <t>KA-0747-01</t>
  </si>
  <si>
    <t>046002</t>
  </si>
  <si>
    <t>2.07 MI NE MI COLN, WL</t>
  </si>
  <si>
    <t>999903500460021</t>
  </si>
  <si>
    <t>011074</t>
  </si>
  <si>
    <t>5.70 MI E LABETTE COLN</t>
  </si>
  <si>
    <t>999940000110741</t>
  </si>
  <si>
    <t>029003</t>
  </si>
  <si>
    <t>3.41 MI E GRAY COLN</t>
  </si>
  <si>
    <t>999905000290031</t>
  </si>
  <si>
    <t>080009</t>
  </si>
  <si>
    <t>14.10 MI E BARTON COLN</t>
  </si>
  <si>
    <t>LITTLE COW CREEK DRAIN</t>
  </si>
  <si>
    <t>KA-2087-01</t>
  </si>
  <si>
    <t>999905600800091</t>
  </si>
  <si>
    <t>011548</t>
  </si>
  <si>
    <t>0.17 MI N OF US-166 JCT</t>
  </si>
  <si>
    <t>059107</t>
  </si>
  <si>
    <t>260</t>
  </si>
  <si>
    <t>PVSC</t>
  </si>
  <si>
    <t>1.53 MI W SJCT I135</t>
  </si>
  <si>
    <t>BLACK KETTLE CREEK</t>
  </si>
  <si>
    <t>K260 HWY</t>
  </si>
  <si>
    <t>KA-2071-01</t>
  </si>
  <si>
    <t>999926000591071</t>
  </si>
  <si>
    <t>039011</t>
  </si>
  <si>
    <t>13.25 MI E BARBER COLN</t>
  </si>
  <si>
    <t>999916000390111</t>
  </si>
  <si>
    <t>039007</t>
  </si>
  <si>
    <t>9.82 MI E BARBER COLN</t>
  </si>
  <si>
    <t>WEST BRANCH BLUFF CREEK</t>
  </si>
  <si>
    <t>999916000390071</t>
  </si>
  <si>
    <t>059076</t>
  </si>
  <si>
    <t>JCT I135/US56, EB</t>
  </si>
  <si>
    <t>US56 HWY, EB</t>
  </si>
  <si>
    <t>999905600590761</t>
  </si>
  <si>
    <t>046137</t>
  </si>
  <si>
    <t>JCT US69/I435</t>
  </si>
  <si>
    <t>69  NB (SWTZ RD</t>
  </si>
  <si>
    <t>999906900461371</t>
  </si>
  <si>
    <t>Portland Cement Overlay</t>
  </si>
  <si>
    <t>023089</t>
  </si>
  <si>
    <t>0.89 MI S OF US40/K10 JCT</t>
  </si>
  <si>
    <t>YANKEE TANK CREEK</t>
  </si>
  <si>
    <t>K-10, 2 RPS, 2 RDS</t>
  </si>
  <si>
    <t>KA-1826-01</t>
  </si>
  <si>
    <t>999901000230891</t>
  </si>
  <si>
    <t>032002</t>
  </si>
  <si>
    <t>JCT US40/I70, EB</t>
  </si>
  <si>
    <t>999907000320021</t>
  </si>
  <si>
    <t>021021</t>
  </si>
  <si>
    <t>JCT K43/I70 WB</t>
  </si>
  <si>
    <t>K43 HWY &amp; SD RD DR DRG</t>
  </si>
  <si>
    <t>999907000210211</t>
  </si>
  <si>
    <t>021011</t>
  </si>
  <si>
    <t>JCT K15/I70 WB</t>
  </si>
  <si>
    <t>999907000210111</t>
  </si>
  <si>
    <t>035523</t>
  </si>
  <si>
    <t>6.61 MI E OF K-23</t>
  </si>
  <si>
    <t>035522</t>
  </si>
  <si>
    <t>6.21 MI E OF K-23</t>
  </si>
  <si>
    <t>046098</t>
  </si>
  <si>
    <t>5.13 MI N MIAMI COLN, SB</t>
  </si>
  <si>
    <t>999906900460981</t>
  </si>
  <si>
    <t>008060</t>
  </si>
  <si>
    <t>6.72 MI SE OF HARVEY CL</t>
  </si>
  <si>
    <t>DIAMOND CREEK</t>
  </si>
  <si>
    <t>999919600080601</t>
  </si>
  <si>
    <t>44.6 Tons</t>
  </si>
  <si>
    <t>74.3 Tons</t>
  </si>
  <si>
    <t>031047</t>
  </si>
  <si>
    <t>JCT US77/K18</t>
  </si>
  <si>
    <t>US77 HIGHWAY</t>
  </si>
  <si>
    <t>999901800310471</t>
  </si>
  <si>
    <t>049516</t>
  </si>
  <si>
    <t>1.82 MI E OF FORD CL</t>
  </si>
  <si>
    <t>RATTLESNAKE CR DRAIN</t>
  </si>
  <si>
    <t>KA-2863-01</t>
  </si>
  <si>
    <t>029510</t>
  </si>
  <si>
    <t>2.52 MI E OF GRAY COLN</t>
  </si>
  <si>
    <t>097040</t>
  </si>
  <si>
    <t>0.44MI S JT U24</t>
  </si>
  <si>
    <t>N FORK SOLOMON RIVER</t>
  </si>
  <si>
    <t>KA-3081-01</t>
  </si>
  <si>
    <t>999908300970401</t>
  </si>
  <si>
    <t>074040</t>
  </si>
  <si>
    <t>1.79MI E JT U183</t>
  </si>
  <si>
    <t>N F SOLOMON R DRAIN</t>
  </si>
  <si>
    <t>KA-3095-01</t>
  </si>
  <si>
    <t>999900900740401</t>
  </si>
  <si>
    <t>069031</t>
  </si>
  <si>
    <t>03.22 MI NE EJCT U36</t>
  </si>
  <si>
    <t>999938300690311</t>
  </si>
  <si>
    <t>105178</t>
  </si>
  <si>
    <t>WB I70, US24 &amp; MINN AVE</t>
  </si>
  <si>
    <t>EB 24 &amp; WB I70 &amp; RR</t>
  </si>
  <si>
    <t>WB I70 TO WB MINN</t>
  </si>
  <si>
    <t>999954001051781</t>
  </si>
  <si>
    <t>SFGC</t>
  </si>
  <si>
    <t>087099</t>
  </si>
  <si>
    <t>0.69 MI NE 25TH ST, SB</t>
  </si>
  <si>
    <t>999923500870991</t>
  </si>
  <si>
    <t>031501</t>
  </si>
  <si>
    <t>0.18 MI W OF US-77</t>
  </si>
  <si>
    <t>K-18 HIGHWAY</t>
  </si>
  <si>
    <t>089024</t>
  </si>
  <si>
    <t>1.28 MI E GAGE BLVD</t>
  </si>
  <si>
    <t>WARD CREEK</t>
  </si>
  <si>
    <t>999907000890241</t>
  </si>
  <si>
    <t>089035</t>
  </si>
  <si>
    <t>0.42 MI SE 10TH ST, EB</t>
  </si>
  <si>
    <t>999907000890351</t>
  </si>
  <si>
    <t>002007</t>
  </si>
  <si>
    <t>3.17 MI N NJCT K31</t>
  </si>
  <si>
    <t>POTTAWATOMIE CREEK</t>
  </si>
  <si>
    <t>KA-2094-01</t>
  </si>
  <si>
    <t>999905900020071</t>
  </si>
  <si>
    <t>096096</t>
  </si>
  <si>
    <t>49</t>
  </si>
  <si>
    <t>6.11 MI N US81</t>
  </si>
  <si>
    <t>K49 HWY</t>
  </si>
  <si>
    <t>KA-3886-01</t>
  </si>
  <si>
    <t>999904900960961</t>
  </si>
  <si>
    <t>011050</t>
  </si>
  <si>
    <t>0.94 MI E LABETTE COLN</t>
  </si>
  <si>
    <t>KA-3904-01</t>
  </si>
  <si>
    <t>999916000110501</t>
  </si>
  <si>
    <t>062014</t>
  </si>
  <si>
    <t>11.15 MI E K128</t>
  </si>
  <si>
    <t>MULBERRY CREEK</t>
  </si>
  <si>
    <t>KA-3963-01</t>
  </si>
  <si>
    <t>999902400620141</t>
  </si>
  <si>
    <t>018001</t>
  </si>
  <si>
    <t>2.98 MI N OKLA STATE LINE</t>
  </si>
  <si>
    <t>KA-3864-01</t>
  </si>
  <si>
    <t>999907700180011</t>
  </si>
  <si>
    <t>096072</t>
  </si>
  <si>
    <t>0.67 MI W COWLEY COLN</t>
  </si>
  <si>
    <t>KA-4007-01</t>
  </si>
  <si>
    <t>999916000960721</t>
  </si>
  <si>
    <t>046255</t>
  </si>
  <si>
    <t>I35 HWY,WL-EL</t>
  </si>
  <si>
    <t>URB2760,75TH ST EB</t>
  </si>
  <si>
    <t>999903500462551</t>
  </si>
  <si>
    <t>019064</t>
  </si>
  <si>
    <t>1.75 MI S OF CR CO LINE</t>
  </si>
  <si>
    <t>BONE CREEK DRAINAGE</t>
  </si>
  <si>
    <t>KA-1554-02</t>
  </si>
  <si>
    <t>999906900190641</t>
  </si>
  <si>
    <t>N/A</t>
  </si>
  <si>
    <t>011085</t>
  </si>
  <si>
    <t>0.04 MI E LABETTE COLN</t>
  </si>
  <si>
    <t>LIGHTENING CREEK DRN</t>
  </si>
  <si>
    <t>999940000110851</t>
  </si>
  <si>
    <t>90 Tons</t>
  </si>
  <si>
    <t>032004</t>
  </si>
  <si>
    <t>4.31MI E LOGAN CO LINE</t>
  </si>
  <si>
    <t>Campus Road</t>
  </si>
  <si>
    <t>999907000320041</t>
  </si>
  <si>
    <t>105263</t>
  </si>
  <si>
    <t>JCT US24/K7/I70 (KTA)</t>
  </si>
  <si>
    <t>I-70 HIGHWAY(KTA)</t>
  </si>
  <si>
    <t>US-24 WB OVER KTA</t>
  </si>
  <si>
    <t>KA-1003-12</t>
  </si>
  <si>
    <t>999902401052631</t>
  </si>
  <si>
    <t>063063</t>
  </si>
  <si>
    <t>0.35 MI N OKLAHOMA LINE</t>
  </si>
  <si>
    <t>US 75 HWY</t>
  </si>
  <si>
    <t>KA-2379-01</t>
  </si>
  <si>
    <t>999907500630631</t>
  </si>
  <si>
    <t>003050</t>
  </si>
  <si>
    <t>159</t>
  </si>
  <si>
    <t>4.80 MI W OF K-9</t>
  </si>
  <si>
    <t>LITTLE STRANGER CREEK</t>
  </si>
  <si>
    <t>US-159 HWY</t>
  </si>
  <si>
    <t>KA-3077-01</t>
  </si>
  <si>
    <t>999915900030501</t>
  </si>
  <si>
    <t>029006</t>
  </si>
  <si>
    <t>5.33 MI E GRAY COLN</t>
  </si>
  <si>
    <t>999905000290061</t>
  </si>
  <si>
    <t>046005</t>
  </si>
  <si>
    <t>2.45 MI NE MI COLN, EL</t>
  </si>
  <si>
    <t>999903500460051</t>
  </si>
  <si>
    <t>064516</t>
  </si>
  <si>
    <t>1.90 MI N OF US-56</t>
  </si>
  <si>
    <t>12 in.</t>
  </si>
  <si>
    <t>087107</t>
  </si>
  <si>
    <t>JCT ARKANSAS AVE/I235, NL</t>
  </si>
  <si>
    <t>999923500871071</t>
  </si>
  <si>
    <t>019039</t>
  </si>
  <si>
    <t>0.47 MI E US69BS PTSBURG</t>
  </si>
  <si>
    <t>KCS RAILWAY</t>
  </si>
  <si>
    <t>KA-3103-01</t>
  </si>
  <si>
    <t>999912600190391</t>
  </si>
  <si>
    <t>Bituminous Seal</t>
  </si>
  <si>
    <t>105128</t>
  </si>
  <si>
    <t>1.62 MILES E TURNER DIAG</t>
  </si>
  <si>
    <t>I-70 EB HWY (KTA)</t>
  </si>
  <si>
    <t>999907001051283</t>
  </si>
  <si>
    <t>074027</t>
  </si>
  <si>
    <t>1.61MI NE NORTON CO LINE</t>
  </si>
  <si>
    <t>999938300740271</t>
  </si>
  <si>
    <t>087149</t>
  </si>
  <si>
    <t>JCT US-54 / I-35(KTA)</t>
  </si>
  <si>
    <t>I-35 HWY (KTA)</t>
  </si>
  <si>
    <t>NEW</t>
  </si>
  <si>
    <t>999905400871491</t>
  </si>
  <si>
    <t>011097</t>
  </si>
  <si>
    <t>3.29 MI N US69/K7/U160JCT</t>
  </si>
  <si>
    <t>999900700110971</t>
  </si>
  <si>
    <t>084520</t>
  </si>
  <si>
    <t>4.91 MI S OF K-18 WJCT</t>
  </si>
  <si>
    <t>059072</t>
  </si>
  <si>
    <t>1.51 MI E US81 ALT, EB</t>
  </si>
  <si>
    <t>999905600590721</t>
  </si>
  <si>
    <t>011028</t>
  </si>
  <si>
    <t>1.73 MI E LABETTE COLN</t>
  </si>
  <si>
    <t>999916600110281</t>
  </si>
  <si>
    <t>037032</t>
  </si>
  <si>
    <t>2.30 MI. S. US-54 W. JCT.</t>
  </si>
  <si>
    <t>FALL RIVER</t>
  </si>
  <si>
    <t>KA-3911-01</t>
  </si>
  <si>
    <t>999909900370321</t>
  </si>
  <si>
    <t>058019</t>
  </si>
  <si>
    <t>8.88 MI N WJCT US36</t>
  </si>
  <si>
    <t>KA-3924-01</t>
  </si>
  <si>
    <t>999907700580191</t>
  </si>
  <si>
    <t>087027</t>
  </si>
  <si>
    <t>1.19 MI N 21ST ST, NB</t>
  </si>
  <si>
    <t>999913500870271</t>
  </si>
  <si>
    <t>018007</t>
  </si>
  <si>
    <t>10.42 MI N US166, SB</t>
  </si>
  <si>
    <t>US77 HWY, SB</t>
  </si>
  <si>
    <t>999907700180071</t>
  </si>
  <si>
    <t>085090</t>
  </si>
  <si>
    <t>3.17 MI N I70, SB</t>
  </si>
  <si>
    <t>US81 HWY, SB</t>
  </si>
  <si>
    <t>999908100850901</t>
  </si>
  <si>
    <t>023093</t>
  </si>
  <si>
    <t>K-10 BYPASS/US-59 JCT</t>
  </si>
  <si>
    <t>US-59 HWY</t>
  </si>
  <si>
    <t>K-10 HWY</t>
  </si>
  <si>
    <t>K-8392-04</t>
  </si>
  <si>
    <t>999901000230931</t>
  </si>
  <si>
    <t>95 Tons</t>
  </si>
  <si>
    <t>020024</t>
  </si>
  <si>
    <t>10.90MI N JCT US36</t>
  </si>
  <si>
    <t>NKC RR/LOCAL ROAD</t>
  </si>
  <si>
    <t>999908300200241</t>
  </si>
  <si>
    <t>029548</t>
  </si>
  <si>
    <t>8.21 MI E OF GRAY CL</t>
  </si>
  <si>
    <t>029001</t>
  </si>
  <si>
    <t>1.55 MI E GRAY COLN</t>
  </si>
  <si>
    <t>999905000290011</t>
  </si>
  <si>
    <t>008564</t>
  </si>
  <si>
    <t>10.13 MI E OF US-54 E JCT</t>
  </si>
  <si>
    <t>079036</t>
  </si>
  <si>
    <t>12.19 MI NE US81</t>
  </si>
  <si>
    <t>WEST FORK DRAINAGE</t>
  </si>
  <si>
    <t>KA-2086-01</t>
  </si>
  <si>
    <t>999914800790361</t>
  </si>
  <si>
    <t>029512</t>
  </si>
  <si>
    <t>5.15 MI E OF GRAY CL</t>
  </si>
  <si>
    <t>PRIVATE ENT LEFT</t>
  </si>
  <si>
    <t>009023</t>
  </si>
  <si>
    <t>5.70 MI N US50</t>
  </si>
  <si>
    <t>FOX CREEK DRAINAGE</t>
  </si>
  <si>
    <t>999917700090231</t>
  </si>
  <si>
    <t>28.9 Tons</t>
  </si>
  <si>
    <t>48.2 Tons</t>
  </si>
  <si>
    <t>021076</t>
  </si>
  <si>
    <t>209</t>
  </si>
  <si>
    <t>0.48 MI W US77</t>
  </si>
  <si>
    <t>LYON CREEK DRAINAGE</t>
  </si>
  <si>
    <t>K209 HWY</t>
  </si>
  <si>
    <t>KA-3955-01</t>
  </si>
  <si>
    <t>999920900210761</t>
  </si>
  <si>
    <t>24.9 Tons</t>
  </si>
  <si>
    <t>41.4 Tons</t>
  </si>
  <si>
    <t>056550</t>
  </si>
  <si>
    <t>4.67 MI. E OF CHASE CL</t>
  </si>
  <si>
    <t>COTTONWOOD RIV DRAIN</t>
  </si>
  <si>
    <t>074510</t>
  </si>
  <si>
    <t>1.63 MI W OF US-183</t>
  </si>
  <si>
    <t>046239</t>
  </si>
  <si>
    <t>3.95 MI E OF K-7</t>
  </si>
  <si>
    <t>K10 HWY WB</t>
  </si>
  <si>
    <t>999901000462391</t>
  </si>
  <si>
    <t>058009</t>
  </si>
  <si>
    <t>0.97 MI N RILEY COLN</t>
  </si>
  <si>
    <t>SWEDE CREEK</t>
  </si>
  <si>
    <t>KA-2102-01</t>
  </si>
  <si>
    <t>999907700580091</t>
  </si>
  <si>
    <t>046203</t>
  </si>
  <si>
    <t>0.27MI W OF I35 WB</t>
  </si>
  <si>
    <t>999943500462031</t>
  </si>
  <si>
    <t>063566</t>
  </si>
  <si>
    <t>0.04 MI N OF 160/169 N J</t>
  </si>
  <si>
    <t>US-169 HIGHWAY NB</t>
  </si>
  <si>
    <t>005005</t>
  </si>
  <si>
    <t>5.79 MI E K156</t>
  </si>
  <si>
    <t>US56, K96 HWY</t>
  </si>
  <si>
    <t>KA-2051-01</t>
  </si>
  <si>
    <t>999905600050051</t>
  </si>
  <si>
    <t>46.4 Tons</t>
  </si>
  <si>
    <t>079001</t>
  </si>
  <si>
    <t>0.78 MI E K199</t>
  </si>
  <si>
    <t>KA-2084-01</t>
  </si>
  <si>
    <t>999903600790011</t>
  </si>
  <si>
    <t>087315</t>
  </si>
  <si>
    <t>0.56 MI E WEST ST</t>
  </si>
  <si>
    <t>K96 HWY WB</t>
  </si>
  <si>
    <t>999909600873151</t>
  </si>
  <si>
    <t>011026</t>
  </si>
  <si>
    <t>0.85 MI E LABETTE COLN</t>
  </si>
  <si>
    <t>999916600110261</t>
  </si>
  <si>
    <t>062018</t>
  </si>
  <si>
    <t>8.49 MI SE K-9</t>
  </si>
  <si>
    <t>ASHER CREEK</t>
  </si>
  <si>
    <t>KA-3949-01</t>
  </si>
  <si>
    <t>999902400620181</t>
  </si>
  <si>
    <t>29.5 Tons</t>
  </si>
  <si>
    <t>49.2 Tons</t>
  </si>
  <si>
    <t>059105</t>
  </si>
  <si>
    <t>153</t>
  </si>
  <si>
    <t>0.83 MI NW K61</t>
  </si>
  <si>
    <t>K153 STL SW RAILROAD</t>
  </si>
  <si>
    <t>K153 SPUR</t>
  </si>
  <si>
    <t>KA-4005-01</t>
  </si>
  <si>
    <t>9999153S0591051</t>
  </si>
  <si>
    <t>048071</t>
  </si>
  <si>
    <t>11.47 MI E OF PRATT COLN</t>
  </si>
  <si>
    <t>S F NINNESCAH RIVER</t>
  </si>
  <si>
    <t>999905400480711</t>
  </si>
  <si>
    <t>048005</t>
  </si>
  <si>
    <t>9.98 MI E PRATT COLN</t>
  </si>
  <si>
    <t>999905400480051</t>
  </si>
  <si>
    <t>105299</t>
  </si>
  <si>
    <t>I-635 NB HIGHWAY</t>
  </si>
  <si>
    <t>I-635 SB TO I-70 E</t>
  </si>
  <si>
    <t>KA-3990-01</t>
  </si>
  <si>
    <t>999963501052991</t>
  </si>
  <si>
    <t>046050</t>
  </si>
  <si>
    <t>JCT METCALF/I435 WB</t>
  </si>
  <si>
    <t>999943500460501</t>
  </si>
  <si>
    <t>076004</t>
  </si>
  <si>
    <t>5.06 MI E K64</t>
  </si>
  <si>
    <t>999905400760041</t>
  </si>
  <si>
    <t>030017</t>
  </si>
  <si>
    <t>14.02 MI E OSAGE COLN</t>
  </si>
  <si>
    <t>RS1928</t>
  </si>
  <si>
    <t>KA-3181-01</t>
  </si>
  <si>
    <t>999903500300171</t>
  </si>
  <si>
    <t>081029</t>
  </si>
  <si>
    <t>SSGS</t>
  </si>
  <si>
    <t>0.57 MI E K113, SL, EB</t>
  </si>
  <si>
    <t>999901800810291</t>
  </si>
  <si>
    <t>105262</t>
  </si>
  <si>
    <t>US-24 EB OVER KTA</t>
  </si>
  <si>
    <t>999902401052621</t>
  </si>
  <si>
    <t>027051</t>
  </si>
  <si>
    <t>2.10 MI E K141</t>
  </si>
  <si>
    <t>999914000270511</t>
  </si>
  <si>
    <t>069050</t>
  </si>
  <si>
    <t>00.54 MI E JT K173</t>
  </si>
  <si>
    <t>BIG TIMBER CREEK</t>
  </si>
  <si>
    <t>KA-3094-01</t>
  </si>
  <si>
    <t>999900900690501</t>
  </si>
  <si>
    <t>30.3 Tons</t>
  </si>
  <si>
    <t>50.5 Tons</t>
  </si>
  <si>
    <t>089032</t>
  </si>
  <si>
    <t>0.17 MI SE 10TH ST, WB</t>
  </si>
  <si>
    <t>999907000890321</t>
  </si>
  <si>
    <t>067025</t>
  </si>
  <si>
    <t>5.46 MI E SJCT US169</t>
  </si>
  <si>
    <t>DRAW CREEK</t>
  </si>
  <si>
    <t>999903900670251</t>
  </si>
  <si>
    <t>031533</t>
  </si>
  <si>
    <t>4.48 MI N OF MORRIS CL</t>
  </si>
  <si>
    <t>087368</t>
  </si>
  <si>
    <t>0.90 MI E 143RD ST EB</t>
  </si>
  <si>
    <t>999905400873681</t>
  </si>
  <si>
    <t>039013</t>
  </si>
  <si>
    <t>2.93 MI W SJCT K2</t>
  </si>
  <si>
    <t>999916000390131</t>
  </si>
  <si>
    <t>059025</t>
  </si>
  <si>
    <t>1.52 MI N US81 ALT</t>
  </si>
  <si>
    <t>I135 HWY  WL-EL</t>
  </si>
  <si>
    <t>KA-3942-01</t>
  </si>
  <si>
    <t>999913500590251</t>
  </si>
  <si>
    <t>046047</t>
  </si>
  <si>
    <t>0.63 MI E US69ALT, WB</t>
  </si>
  <si>
    <t>999943500460471</t>
  </si>
  <si>
    <t>030061</t>
  </si>
  <si>
    <t>0.59 MI NE ANDERSON COLN</t>
  </si>
  <si>
    <t>POTTAWATOMIE CREEK DRG</t>
  </si>
  <si>
    <t>KA-0734-01</t>
  </si>
  <si>
    <t>999916900300611</t>
  </si>
  <si>
    <t>92 Tons</t>
  </si>
  <si>
    <t>011073</t>
  </si>
  <si>
    <t>5.01 MI E LABETTE COLN</t>
  </si>
  <si>
    <t>999940000110731</t>
  </si>
  <si>
    <t>044039</t>
  </si>
  <si>
    <t>4.51 MI E SHAWNEE COLN</t>
  </si>
  <si>
    <t>PRAIRIE CREEK</t>
  </si>
  <si>
    <t>US24 HWY WB</t>
  </si>
  <si>
    <t>999902400440391</t>
  </si>
  <si>
    <t>105325</t>
  </si>
  <si>
    <t>1.77 MILES N US 24</t>
  </si>
  <si>
    <t>PIPER CREEK</t>
  </si>
  <si>
    <t>US-73 SB HWY</t>
  </si>
  <si>
    <t>094506</t>
  </si>
  <si>
    <t>5.38 MI E K-27 JCT</t>
  </si>
  <si>
    <t>SAND ARROYO CR DRAIN</t>
  </si>
  <si>
    <t>US-160 HIGHWAY</t>
  </si>
  <si>
    <t>094503</t>
  </si>
  <si>
    <t>1.68 MI S OF HAMILTON CL</t>
  </si>
  <si>
    <t>LITTLE BEAR CREEK DR.</t>
  </si>
  <si>
    <t>K-27 HIGHWAY</t>
  </si>
  <si>
    <t>056060</t>
  </si>
  <si>
    <t>4.26 MI NE CHASE CO LINE</t>
  </si>
  <si>
    <t>PIKE TOWNSHIP ROAD</t>
  </si>
  <si>
    <t>0</t>
  </si>
  <si>
    <t>999903500560603</t>
  </si>
  <si>
    <t>050058</t>
  </si>
  <si>
    <t>6.61 MI E K101</t>
  </si>
  <si>
    <t>LAKE CREEK</t>
  </si>
  <si>
    <t>US 166 HWY</t>
  </si>
  <si>
    <t>999916600500581</t>
  </si>
  <si>
    <t>053011</t>
  </si>
  <si>
    <t>0.14 MI N K284</t>
  </si>
  <si>
    <t>RATTLESNAKE CREEK DRG.</t>
  </si>
  <si>
    <t>999901400530111</t>
  </si>
  <si>
    <t>048057</t>
  </si>
  <si>
    <t>8.48 MI E K14</t>
  </si>
  <si>
    <t>CLEARWATER CREEK</t>
  </si>
  <si>
    <t>K42 HWY</t>
  </si>
  <si>
    <t>999904200480571</t>
  </si>
  <si>
    <t>084011</t>
  </si>
  <si>
    <t>JT U281/I70, EB</t>
  </si>
  <si>
    <t>999907000840111</t>
  </si>
  <si>
    <t>008151</t>
  </si>
  <si>
    <t>9.04 MI N U-400 E JCT</t>
  </si>
  <si>
    <t>999905400081511</t>
  </si>
  <si>
    <t>028531</t>
  </si>
  <si>
    <t>0.06 MI S OF U50/U50BUS</t>
  </si>
  <si>
    <t>Irrigation Canal</t>
  </si>
  <si>
    <t>US-50 Bus. Hwy</t>
  </si>
  <si>
    <t>082003</t>
  </si>
  <si>
    <t>4.54MI E GRAHAM CO LINE</t>
  </si>
  <si>
    <t>999902400820031</t>
  </si>
  <si>
    <t>070095</t>
  </si>
  <si>
    <t>3.39 MI N WJCT I-35</t>
  </si>
  <si>
    <t>LONG CREEK</t>
  </si>
  <si>
    <t>999903100700951</t>
  </si>
  <si>
    <t>068042</t>
  </si>
  <si>
    <t>10.71 MI. EAST OF US-283</t>
  </si>
  <si>
    <t>BAZINE DRY CREEK</t>
  </si>
  <si>
    <t>K96 HWY</t>
  </si>
  <si>
    <t>999909600680421</t>
  </si>
  <si>
    <t>008156</t>
  </si>
  <si>
    <t>5.46 MI NE ANDOVER I.C.</t>
  </si>
  <si>
    <t>BADGER CREEK</t>
  </si>
  <si>
    <t>I35 HWY (KTA)NB SB</t>
  </si>
  <si>
    <t>999903500081563</t>
  </si>
  <si>
    <t>069061</t>
  </si>
  <si>
    <t>0.20 MI NE K-60</t>
  </si>
  <si>
    <t>KYLE RAILROAD</t>
  </si>
  <si>
    <t>K-383 HWY</t>
  </si>
  <si>
    <t>999938300690611</t>
  </si>
  <si>
    <t>046305</t>
  </si>
  <si>
    <t>1.40 MI W OF STATE LINE</t>
  </si>
  <si>
    <t>INDIAN CREEK &amp; PED PASS</t>
  </si>
  <si>
    <t>I-435 HWY, EB</t>
  </si>
  <si>
    <t>999943500463051</t>
  </si>
  <si>
    <t>008054</t>
  </si>
  <si>
    <t>0.70 MI. N OF I-35 (KTA)</t>
  </si>
  <si>
    <t>WALNUT RIVER DRAINAGE</t>
  </si>
  <si>
    <t>999917700080541</t>
  </si>
  <si>
    <t>011527</t>
  </si>
  <si>
    <t>4.82 MI E OF K-7</t>
  </si>
  <si>
    <t>LITTLE SHAWNEE CREEK DR.</t>
  </si>
  <si>
    <t>US-69 HIGHWAY</t>
  </si>
  <si>
    <t>001034</t>
  </si>
  <si>
    <t>5.50 MI NE NEOSHO COLN</t>
  </si>
  <si>
    <t>TANK ROAD</t>
  </si>
  <si>
    <t>999916900010341</t>
  </si>
  <si>
    <t>31.7 Tons</t>
  </si>
  <si>
    <t>77.5 Tons</t>
  </si>
  <si>
    <t>059125</t>
  </si>
  <si>
    <t>3.79 MI NE RENO COLN SB</t>
  </si>
  <si>
    <t>BLAZE FORK DRAINAGE</t>
  </si>
  <si>
    <t>SB K-61HWY</t>
  </si>
  <si>
    <t>999906100591251</t>
  </si>
  <si>
    <t>046080</t>
  </si>
  <si>
    <t>0.92 MI E DOUGLAS CO LINE</t>
  </si>
  <si>
    <t>MARTIN CREEK</t>
  </si>
  <si>
    <t>US 56 HIGHWAY</t>
  </si>
  <si>
    <t>999905600460801</t>
  </si>
  <si>
    <t>027506</t>
  </si>
  <si>
    <t>0.10 MI N OF K-140 JCT</t>
  </si>
  <si>
    <t>OAK CREEK DRAINAGE</t>
  </si>
  <si>
    <t>K-14 HIGHWAY</t>
  </si>
  <si>
    <t>097507</t>
  </si>
  <si>
    <t>1.37 MI E OF K-184</t>
  </si>
  <si>
    <t>S.FK. SAPPA DRG.</t>
  </si>
  <si>
    <t>006092</t>
  </si>
  <si>
    <t>1.18 MI E NEOSHO COLN</t>
  </si>
  <si>
    <t>999903900060921</t>
  </si>
  <si>
    <t>088501</t>
  </si>
  <si>
    <t>7.67 MI N OF US-54</t>
  </si>
  <si>
    <t>US-83 HIGHWAY</t>
  </si>
  <si>
    <t>096514</t>
  </si>
  <si>
    <t>1.18 MI W OF K-15</t>
  </si>
  <si>
    <t>ARKANSAS R. DRAINAGE</t>
  </si>
  <si>
    <t>K-53 HIGHWAY</t>
  </si>
  <si>
    <t>031087</t>
  </si>
  <si>
    <t>57</t>
  </si>
  <si>
    <t>1.03 MI N OF MORRIS COLN</t>
  </si>
  <si>
    <t>W. BR. HUMBOLDT CR. DR.</t>
  </si>
  <si>
    <t>K-57 HWY</t>
  </si>
  <si>
    <t>999905700310871</t>
  </si>
  <si>
    <t>053006</t>
  </si>
  <si>
    <t>10.51 MI N ELLSWORTH COLN</t>
  </si>
  <si>
    <t>BULLFOOT CREEK</t>
  </si>
  <si>
    <t>999901400530061</t>
  </si>
  <si>
    <t>080511</t>
  </si>
  <si>
    <t>7.90 MI E OF BARTON CL</t>
  </si>
  <si>
    <t>LOST CREEK DRAINAGE</t>
  </si>
  <si>
    <t>013516</t>
  </si>
  <si>
    <t>283</t>
  </si>
  <si>
    <t>0.12 MI N OF US-54</t>
  </si>
  <si>
    <t>BLUFF CREEK DRAINAGE</t>
  </si>
  <si>
    <t>US-283 HIGHWAY</t>
  </si>
  <si>
    <t>049518</t>
  </si>
  <si>
    <t>4.46 MI E OF US-183</t>
  </si>
  <si>
    <t>E FK RATTLESNAKE CR DR.</t>
  </si>
  <si>
    <t>9.9 in.</t>
  </si>
  <si>
    <t>089283</t>
  </si>
  <si>
    <t>WWGH</t>
  </si>
  <si>
    <t>6.15 MI SE SILVER LAKE</t>
  </si>
  <si>
    <t>UNION PACIFIC RAILROAD</t>
  </si>
  <si>
    <t>EB US24 HWY</t>
  </si>
  <si>
    <t>999902400892831</t>
  </si>
  <si>
    <t>Fiber Reinforced</t>
  </si>
  <si>
    <t>070111</t>
  </si>
  <si>
    <t>8.30 MI N OSAGE SCOLN</t>
  </si>
  <si>
    <t>CHICKEN CREEK</t>
  </si>
  <si>
    <t>US-75 HWY</t>
  </si>
  <si>
    <t>999907500701111</t>
  </si>
  <si>
    <t>023057</t>
  </si>
  <si>
    <t>2.47 MI E US-40 &amp; 59</t>
  </si>
  <si>
    <t>LOCAL ROAD, UPRR ABAND.</t>
  </si>
  <si>
    <t>999907000230573</t>
  </si>
  <si>
    <t>30.4 Tons</t>
  </si>
  <si>
    <t>58.1 Tons</t>
  </si>
  <si>
    <t>084008</t>
  </si>
  <si>
    <t>7.92 MI E ELLIS CO LN</t>
  </si>
  <si>
    <t>FOSSIL CREEK</t>
  </si>
  <si>
    <t>999907000840081</t>
  </si>
  <si>
    <t>044019</t>
  </si>
  <si>
    <t>1.34 MI NE K245</t>
  </si>
  <si>
    <t>999900400440191</t>
  </si>
  <si>
    <t>061047</t>
  </si>
  <si>
    <t>0.40 MI S JCT K279 NB</t>
  </si>
  <si>
    <t>US169 HWY NB</t>
  </si>
  <si>
    <t>999916900610471</t>
  </si>
  <si>
    <t>070125</t>
  </si>
  <si>
    <t>3.95 MI N K31/268 FRNT RT</t>
  </si>
  <si>
    <t>DRAGOON CREEK DRG</t>
  </si>
  <si>
    <t>US-75 FRRD E 205TH</t>
  </si>
  <si>
    <t>000700997004800</t>
  </si>
  <si>
    <t>037503</t>
  </si>
  <si>
    <t>7.70 MI E OF BUTLER CL</t>
  </si>
  <si>
    <t>044042</t>
  </si>
  <si>
    <t>1.48 MI N OF US24</t>
  </si>
  <si>
    <t>STONE HOUSE CREEK</t>
  </si>
  <si>
    <t>999905900440421</t>
  </si>
  <si>
    <t>093018</t>
  </si>
  <si>
    <t>7.10 MI N US50</t>
  </si>
  <si>
    <t>WILD HORSE CREEK</t>
  </si>
  <si>
    <t>999928100930181</t>
  </si>
  <si>
    <t>053504</t>
  </si>
  <si>
    <t>1.06 MI S OF MITCHELL CL</t>
  </si>
  <si>
    <t>033003</t>
  </si>
  <si>
    <t>3.73 MI E SHERIDAN CO L</t>
  </si>
  <si>
    <t>Hay Creek</t>
  </si>
  <si>
    <t>999902400330031</t>
  </si>
  <si>
    <t>017010</t>
  </si>
  <si>
    <t>1.65 MI W BARBER COLN</t>
  </si>
  <si>
    <t>999916000170101</t>
  </si>
  <si>
    <t>33.2 Tons</t>
  </si>
  <si>
    <t>55.4 Tons</t>
  </si>
  <si>
    <t>008064</t>
  </si>
  <si>
    <t>0.42 MI. E OF I-35 (KTA)</t>
  </si>
  <si>
    <t>K-254 HWY</t>
  </si>
  <si>
    <t>999925400080641</t>
  </si>
  <si>
    <t>091021</t>
  </si>
  <si>
    <t>2.83 MI WEST OF K-27</t>
  </si>
  <si>
    <t>NORTH FORK SAPPA CREEK</t>
  </si>
  <si>
    <t>I-70 HWY EB-WB</t>
  </si>
  <si>
    <t>999907000910211</t>
  </si>
  <si>
    <t>020513</t>
  </si>
  <si>
    <t>6.94 MI W OF NORTON CL</t>
  </si>
  <si>
    <t>LONG BRANCH CR DRAIN</t>
  </si>
  <si>
    <t>US-36 HIGHWAY</t>
  </si>
  <si>
    <t>089047</t>
  </si>
  <si>
    <t>470</t>
  </si>
  <si>
    <t>JCT 10TH ST/I470, WB</t>
  </si>
  <si>
    <t>10TH STREET</t>
  </si>
  <si>
    <t>I470 HWY, WB</t>
  </si>
  <si>
    <t>999947000890471</t>
  </si>
  <si>
    <t>054511</t>
  </si>
  <si>
    <t>0.58 MI S OF K-31</t>
  </si>
  <si>
    <t>LITTLE OSAGE RIVER DR.</t>
  </si>
  <si>
    <t>K-3 HIGHWAY</t>
  </si>
  <si>
    <t>087069</t>
  </si>
  <si>
    <t>0.39 MI NW MACARTH RD, SB</t>
  </si>
  <si>
    <t>MCLEAN BLVD</t>
  </si>
  <si>
    <t>999923500870691</t>
  </si>
  <si>
    <t>058505</t>
  </si>
  <si>
    <t>0.66 MI E OF WS COLINE</t>
  </si>
  <si>
    <t>WALNUT CREEK DRAINAGE</t>
  </si>
  <si>
    <t>001039</t>
  </si>
  <si>
    <t>8.18 MI N NEOSHO COLN</t>
  </si>
  <si>
    <t>999916900010391</t>
  </si>
  <si>
    <t>016013</t>
  </si>
  <si>
    <t>12.32 MI E LYON COLN, NB</t>
  </si>
  <si>
    <t>999903500160131</t>
  </si>
  <si>
    <t>061078</t>
  </si>
  <si>
    <t>4.09 MI N OF K-68</t>
  </si>
  <si>
    <t>247th Street</t>
  </si>
  <si>
    <t>999906900610781</t>
  </si>
  <si>
    <t>063035</t>
  </si>
  <si>
    <t>8.16 MI E SJCT US75</t>
  </si>
  <si>
    <t>FAWN CREEK</t>
  </si>
  <si>
    <t>999916600630351</t>
  </si>
  <si>
    <t>004017</t>
  </si>
  <si>
    <t>10.24 MI E EJCT US281</t>
  </si>
  <si>
    <t>LITTLE SANDY CREEK DRG.</t>
  </si>
  <si>
    <t>999916000040171</t>
  </si>
  <si>
    <t>079522</t>
  </si>
  <si>
    <t>1.37 MI E OF K-139</t>
  </si>
  <si>
    <t>MILL CREEK DRAINAGE</t>
  </si>
  <si>
    <t>055004</t>
  </si>
  <si>
    <t>1.76MI NE WALLACE COLN</t>
  </si>
  <si>
    <t>999904000550041</t>
  </si>
  <si>
    <t>062004</t>
  </si>
  <si>
    <t>6.19 MI E OSBORNE COLN</t>
  </si>
  <si>
    <t>Granite Creek</t>
  </si>
  <si>
    <t>999902400620041</t>
  </si>
  <si>
    <t>088008</t>
  </si>
  <si>
    <t>.489 MI N OF U54/U83 JCT</t>
  </si>
  <si>
    <t>SW RR &amp; 8TH STREET</t>
  </si>
  <si>
    <t>U83 HWY</t>
  </si>
  <si>
    <t>999908300880081</t>
  </si>
  <si>
    <t>009026</t>
  </si>
  <si>
    <t>3.05 MI N BUTLER COLN</t>
  </si>
  <si>
    <t>MERCER CREEK DRAINAGE</t>
  </si>
  <si>
    <t>999917700090261</t>
  </si>
  <si>
    <t>087064</t>
  </si>
  <si>
    <t>BROADWAY ST</t>
  </si>
  <si>
    <t>999923500870641</t>
  </si>
  <si>
    <t>021517</t>
  </si>
  <si>
    <t>0.13 MI E OF SALINE CL</t>
  </si>
  <si>
    <t>063098</t>
  </si>
  <si>
    <t>4.96 MI N E JCT US-166</t>
  </si>
  <si>
    <t>POTATO CREEK</t>
  </si>
  <si>
    <t>US-169 HWY</t>
  </si>
  <si>
    <t>999916900630981</t>
  </si>
  <si>
    <t>096119</t>
  </si>
  <si>
    <t>9.76 NE NJCT US160</t>
  </si>
  <si>
    <t>999908100961191</t>
  </si>
  <si>
    <t>057503</t>
  </si>
  <si>
    <t>0.49 MI S OF US-56 WJCT</t>
  </si>
  <si>
    <t>S. COTTONWOOD RIVER DR.</t>
  </si>
  <si>
    <t>K-15 HIGHWAY</t>
  </si>
  <si>
    <t>092027</t>
  </si>
  <si>
    <t>4.26MI N JT K9</t>
  </si>
  <si>
    <t>999928100920271</t>
  </si>
  <si>
    <t>073016</t>
  </si>
  <si>
    <t>9.13 MI N US56</t>
  </si>
  <si>
    <t>SAWMILL CREEK DRAINAGE</t>
  </si>
  <si>
    <t>999918300730161</t>
  </si>
  <si>
    <t>026010</t>
  </si>
  <si>
    <t>4.23 MI E JT K247, WB</t>
  </si>
  <si>
    <t>999907000260101</t>
  </si>
  <si>
    <t>104011</t>
  </si>
  <si>
    <t>8.98 MI E US75</t>
  </si>
  <si>
    <t>PLUM CREEK</t>
  </si>
  <si>
    <t>999905401040111</t>
  </si>
  <si>
    <t>090018</t>
  </si>
  <si>
    <t>3.77MI N JT U24</t>
  </si>
  <si>
    <t>SOUTH BOW CREEK</t>
  </si>
  <si>
    <t>999902300900181</t>
  </si>
  <si>
    <t>011106</t>
  </si>
  <si>
    <t>2.03 MI NW 166/400 JCT</t>
  </si>
  <si>
    <t>SPRING RIVER OVERFLOW</t>
  </si>
  <si>
    <t>999940000111061</t>
  </si>
  <si>
    <t>019005</t>
  </si>
  <si>
    <t>2.26 MI N NJT US69ALT, NB</t>
  </si>
  <si>
    <t>FIRST COW CREEK DRAINAGE</t>
  </si>
  <si>
    <t>US69 NB</t>
  </si>
  <si>
    <t>999906900190051</t>
  </si>
  <si>
    <t>21.7 Tons</t>
  </si>
  <si>
    <t>36.1 Tons</t>
  </si>
  <si>
    <t>085522</t>
  </si>
  <si>
    <t>1.67 MI E OF EW CO LINE</t>
  </si>
  <si>
    <t>K-140 HIGHWAY</t>
  </si>
  <si>
    <t>036004</t>
  </si>
  <si>
    <t>7.51 MI N K96</t>
  </si>
  <si>
    <t>DRY LAKE DRAINAGE</t>
  </si>
  <si>
    <t>999902700360041</t>
  </si>
  <si>
    <t>061511</t>
  </si>
  <si>
    <t>1.66 MI N OF K-68</t>
  </si>
  <si>
    <t>County Road 266th St.</t>
  </si>
  <si>
    <t>075518</t>
  </si>
  <si>
    <t>5.12 MI S OF K-16 SJCT</t>
  </si>
  <si>
    <t>EAST FK. ROCK CREEK</t>
  </si>
  <si>
    <t>101042</t>
  </si>
  <si>
    <t>0.55 MI E CLOUD COLN</t>
  </si>
  <si>
    <t>999900901010421</t>
  </si>
  <si>
    <t>096556</t>
  </si>
  <si>
    <t>8.62 MI E OF THE TURNPIKE</t>
  </si>
  <si>
    <t>079051</t>
  </si>
  <si>
    <t>0.47 MI E K-139</t>
  </si>
  <si>
    <t>SOUTH FORK MILL CREEK</t>
  </si>
  <si>
    <t>US-36 HWY</t>
  </si>
  <si>
    <t>999903600790511</t>
  </si>
  <si>
    <t>043030</t>
  </si>
  <si>
    <t>5.72 MI N K-16</t>
  </si>
  <si>
    <t>999907500430301</t>
  </si>
  <si>
    <t>007063</t>
  </si>
  <si>
    <t>20</t>
  </si>
  <si>
    <t>3.95 MI NE E JCT US 73</t>
  </si>
  <si>
    <t>SOUTH FORK WOLF RIVER</t>
  </si>
  <si>
    <t>K20 HWY</t>
  </si>
  <si>
    <t>040049</t>
  </si>
  <si>
    <t>0.09 MI. W. OF K-89</t>
  </si>
  <si>
    <t>BLACK KETTLE CREEK DRG.</t>
  </si>
  <si>
    <t>999905000400491</t>
  </si>
  <si>
    <t>087438</t>
  </si>
  <si>
    <t>4.10 MI N SUMNER COLN</t>
  </si>
  <si>
    <t>K-15 HWY NB</t>
  </si>
  <si>
    <t>999901500874381</t>
  </si>
  <si>
    <t>001060</t>
  </si>
  <si>
    <t>8.0 MI S OF ALLEN NCOLN</t>
  </si>
  <si>
    <t>999916900010601</t>
  </si>
  <si>
    <t>005516</t>
  </si>
  <si>
    <t>1.41 MI E OF RUSH CO.LIN</t>
  </si>
  <si>
    <t>BOOT CREEK DRAINAGE</t>
  </si>
  <si>
    <t>089273</t>
  </si>
  <si>
    <t>WMCC</t>
  </si>
  <si>
    <t>0.0 MI E WABAUNSEE COLN</t>
  </si>
  <si>
    <t>ROSSVILLE ROAD</t>
  </si>
  <si>
    <t>I-70 HIGHWAY; EB</t>
  </si>
  <si>
    <t>999907000892731</t>
  </si>
  <si>
    <t>075022</t>
  </si>
  <si>
    <t>16</t>
  </si>
  <si>
    <t>0.43 MI E K259</t>
  </si>
  <si>
    <t>K16 HWY</t>
  </si>
  <si>
    <t>999901600750221</t>
  </si>
  <si>
    <t>061071</t>
  </si>
  <si>
    <t>O.96 MI N OF K-68</t>
  </si>
  <si>
    <t>999906900610711</t>
  </si>
  <si>
    <t>010516</t>
  </si>
  <si>
    <t>5.11 MI E. OF K-99 S JCT.</t>
  </si>
  <si>
    <t>MIDDLE CANEY CREEK DR.</t>
  </si>
  <si>
    <t>US-166 HIGHWAY</t>
  </si>
  <si>
    <t>072514</t>
  </si>
  <si>
    <t>3.14 MI N OF K-18</t>
  </si>
  <si>
    <t>SOLOMON RIVER DRAINAGE</t>
  </si>
  <si>
    <t>099529</t>
  </si>
  <si>
    <t>4.73 MI E OF K-99</t>
  </si>
  <si>
    <t>E BRANCH MILL CR DR</t>
  </si>
  <si>
    <t>057571</t>
  </si>
  <si>
    <t>5.01 MI E of E Jct K-15</t>
  </si>
  <si>
    <t>Drainage</t>
  </si>
  <si>
    <t>US-56 Hwy</t>
  </si>
  <si>
    <t>105174</t>
  </si>
  <si>
    <t>0.57 MILES W MO ST LINE</t>
  </si>
  <si>
    <t>6 STREETS &amp; 4 RR TRACKS</t>
  </si>
  <si>
    <t>SB FAIRFAX TO70EB</t>
  </si>
  <si>
    <t>999907001051741</t>
  </si>
  <si>
    <t>018087</t>
  </si>
  <si>
    <t>10.92 MI E US-77</t>
  </si>
  <si>
    <t>SILVER CREEK</t>
  </si>
  <si>
    <t>999916600180871</t>
  </si>
  <si>
    <t>103524</t>
  </si>
  <si>
    <t>47</t>
  </si>
  <si>
    <t>1 MI E OF US-400</t>
  </si>
  <si>
    <t>CLEAR CREEK DRAINAGE</t>
  </si>
  <si>
    <t>K-47 HIGHWAY</t>
  </si>
  <si>
    <t>076051</t>
  </si>
  <si>
    <t>3.91 MI E OF US-281</t>
  </si>
  <si>
    <t>K-42 HWY</t>
  </si>
  <si>
    <t>999904200760511</t>
  </si>
  <si>
    <t>087230</t>
  </si>
  <si>
    <t>7.08 MI N SUMNER CO LINE</t>
  </si>
  <si>
    <t>RS2059, 63RD ST SOUTH</t>
  </si>
  <si>
    <t>I-35 HWY NB (KTA)</t>
  </si>
  <si>
    <t>999903500872303</t>
  </si>
  <si>
    <t>32.6 Tons</t>
  </si>
  <si>
    <t>54.3 Tons</t>
  </si>
  <si>
    <t>007556</t>
  </si>
  <si>
    <t>2.57 MI NE of US-73</t>
  </si>
  <si>
    <t>S. Fork Wolf River Drg</t>
  </si>
  <si>
    <t>K-20 Hwy</t>
  </si>
  <si>
    <t>007512</t>
  </si>
  <si>
    <t>5.35 MI N OF US-36 JCT</t>
  </si>
  <si>
    <t>US-73 HIGHWAY</t>
  </si>
  <si>
    <t>063533</t>
  </si>
  <si>
    <t>4.39 MI SW OF US-160 WJCT</t>
  </si>
  <si>
    <t>ONION CREEK DRAINAGE</t>
  </si>
  <si>
    <t>1.1 in.</t>
  </si>
  <si>
    <t>046230</t>
  </si>
  <si>
    <t>0.29 MI N RENNER RD&amp;I435</t>
  </si>
  <si>
    <t>LITTLE MILL CREEK</t>
  </si>
  <si>
    <t>I435 HWY SB</t>
  </si>
  <si>
    <t>999943500462301</t>
  </si>
  <si>
    <t>068512</t>
  </si>
  <si>
    <t>7.31 MI E  LANE CO LINE</t>
  </si>
  <si>
    <t>S FORK WALNUT CR DR</t>
  </si>
  <si>
    <t>K-96 HIGHWAY</t>
  </si>
  <si>
    <t>038036</t>
  </si>
  <si>
    <t>8.33 MI E K27</t>
  </si>
  <si>
    <t>FORT AUBREY DITCH</t>
  </si>
  <si>
    <t>999905000380361</t>
  </si>
  <si>
    <t>089294</t>
  </si>
  <si>
    <t>1.69 MI E TECUMSEH OVRP</t>
  </si>
  <si>
    <t>SHAWNEE HEIGHTS RD</t>
  </si>
  <si>
    <t>999907000892943</t>
  </si>
  <si>
    <t>74.4 Tons</t>
  </si>
  <si>
    <t>056506</t>
  </si>
  <si>
    <t>1.84 MI E OF MORRIS CL</t>
  </si>
  <si>
    <t>US-56 HIGHWAY</t>
  </si>
  <si>
    <t>094007</t>
  </si>
  <si>
    <t>2.40 MI E CO STLINE</t>
  </si>
  <si>
    <t>BEAR CREEK DRAINAGE</t>
  </si>
  <si>
    <t>999916000940071</t>
  </si>
  <si>
    <t>031016</t>
  </si>
  <si>
    <t>2.37 MI E WJCT US40 BS</t>
  </si>
  <si>
    <t>URB2217</t>
  </si>
  <si>
    <t>999907000310161</t>
  </si>
  <si>
    <t>014513</t>
  </si>
  <si>
    <t>6.48 MI W of K-15 Hwy</t>
  </si>
  <si>
    <t>Parsons Creek Drg</t>
  </si>
  <si>
    <t>K-9 Hwy</t>
  </si>
  <si>
    <t>105226</t>
  </si>
  <si>
    <t>2.95 MI N US24</t>
  </si>
  <si>
    <t>DONAHOO ROAD</t>
  </si>
  <si>
    <t>I-435 NORTHBOUND</t>
  </si>
  <si>
    <t>999943501052261</t>
  </si>
  <si>
    <t>096004</t>
  </si>
  <si>
    <t>1.08 MI N US-166</t>
  </si>
  <si>
    <t>I-35 HWY SB (KTA)</t>
  </si>
  <si>
    <t>999903500960043</t>
  </si>
  <si>
    <t>39.8 Tons</t>
  </si>
  <si>
    <t>66.3 Tons</t>
  </si>
  <si>
    <t>019522</t>
  </si>
  <si>
    <t>3.60 MI E OF K-7</t>
  </si>
  <si>
    <t>SECOND COW CREEK DR.</t>
  </si>
  <si>
    <t>082514</t>
  </si>
  <si>
    <t>0.50 MI W  OSBORNE CL</t>
  </si>
  <si>
    <t>.6 in.</t>
  </si>
  <si>
    <t>023007</t>
  </si>
  <si>
    <t>1.16 MI SOUTH OF 59 N JCT</t>
  </si>
  <si>
    <t>US 40 STREET DRAINAGE</t>
  </si>
  <si>
    <t>US40, US59 HWY</t>
  </si>
  <si>
    <t>999904000230071</t>
  </si>
  <si>
    <t>098009</t>
  </si>
  <si>
    <t>WJCT U283/I70, EB</t>
  </si>
  <si>
    <t>U283 HWY</t>
  </si>
  <si>
    <t>999907000980091</t>
  </si>
  <si>
    <t>046103</t>
  </si>
  <si>
    <t>8.05 MI N MIAMI COLN SB</t>
  </si>
  <si>
    <t>151ST ST</t>
  </si>
  <si>
    <t>999906900461031</t>
  </si>
  <si>
    <t>089171</t>
  </si>
  <si>
    <t>1.95 MI E FAIRLAWN</t>
  </si>
  <si>
    <t>37TH ,S BR SHUNGANUN</t>
  </si>
  <si>
    <t>I470 HWY WB</t>
  </si>
  <si>
    <t>999947000891711</t>
  </si>
  <si>
    <t>022043</t>
  </si>
  <si>
    <t>U36/K136</t>
  </si>
  <si>
    <t>K136 HWY</t>
  </si>
  <si>
    <t>999903600220431</t>
  </si>
  <si>
    <t>016061</t>
  </si>
  <si>
    <t>58</t>
  </si>
  <si>
    <t>0.45 MI E GREENWOOD CL</t>
  </si>
  <si>
    <t>DINNER CREEK</t>
  </si>
  <si>
    <t>K58 HWY</t>
  </si>
  <si>
    <t>999905800160611</t>
  </si>
  <si>
    <t>078120</t>
  </si>
  <si>
    <t>1.01 MI E EJCT K96 HWY</t>
  </si>
  <si>
    <t>SCOTT BLVD</t>
  </si>
  <si>
    <t>US50 HWY, EB</t>
  </si>
  <si>
    <t>999905000781201</t>
  </si>
  <si>
    <t>105261</t>
  </si>
  <si>
    <t>1.03 MI NW K32</t>
  </si>
  <si>
    <t>K-7 HWY EL-WL</t>
  </si>
  <si>
    <t>NETTLETON AVENUE</t>
  </si>
  <si>
    <t>999900701052611</t>
  </si>
  <si>
    <t>056081</t>
  </si>
  <si>
    <t>335</t>
  </si>
  <si>
    <t>2.76 MI NE US-50</t>
  </si>
  <si>
    <t>I-335 HWY (KTA) NB</t>
  </si>
  <si>
    <t>999933500560813</t>
  </si>
  <si>
    <t>62.3 Tons</t>
  </si>
  <si>
    <t>075048</t>
  </si>
  <si>
    <t>2.79 M E BROADWAY(BELVUE)</t>
  </si>
  <si>
    <t>DEEP CREEK</t>
  </si>
  <si>
    <t>US 24 HWY</t>
  </si>
  <si>
    <t>999902400750481</t>
  </si>
  <si>
    <t>031522</t>
  </si>
  <si>
    <t>0.44 MI SE OF US-77</t>
  </si>
  <si>
    <t>K-57 HIGHWAY</t>
  </si>
  <si>
    <t>089253</t>
  </si>
  <si>
    <t>.22 M E CROCO RD OVRPS</t>
  </si>
  <si>
    <t>I-470 HWY</t>
  </si>
  <si>
    <t>CONN I-470/U-40N</t>
  </si>
  <si>
    <t>9999470C0892535</t>
  </si>
  <si>
    <t>063057</t>
  </si>
  <si>
    <t>0.40 MI E US169</t>
  </si>
  <si>
    <t>HILL CREEK DRAINAGE</t>
  </si>
  <si>
    <t>999916000630571</t>
  </si>
  <si>
    <t>099557</t>
  </si>
  <si>
    <t>2.02 MI E. OF K-138</t>
  </si>
  <si>
    <t>RPS LT OF MAIN CL</t>
  </si>
  <si>
    <t>083543</t>
  </si>
  <si>
    <t>10.63 MI E OF NESS CL</t>
  </si>
  <si>
    <t>067510</t>
  </si>
  <si>
    <t>2.77 MI N OF LABETTE CL</t>
  </si>
  <si>
    <t>020018</t>
  </si>
  <si>
    <t>1.97MI NE SHERIDAN COLN</t>
  </si>
  <si>
    <t>N FORK SOLOMON RIVER DRN</t>
  </si>
  <si>
    <t>999900900200181</t>
  </si>
  <si>
    <t>020031</t>
  </si>
  <si>
    <t>3.59 MI N SHERIDAN CL</t>
  </si>
  <si>
    <t>PRAIRIE DOG CREEK</t>
  </si>
  <si>
    <t>999908300200311</t>
  </si>
  <si>
    <t>046073</t>
  </si>
  <si>
    <t>JCT MERRIAM DR/I635</t>
  </si>
  <si>
    <t>MERRIAM DRIVE</t>
  </si>
  <si>
    <t>I635 HWY, NB</t>
  </si>
  <si>
    <t>999963500460731</t>
  </si>
  <si>
    <t>010019</t>
  </si>
  <si>
    <t>11.39 MI E EJCT K99</t>
  </si>
  <si>
    <t>LITTLE CANEY RIVER</t>
  </si>
  <si>
    <t>999916600100191</t>
  </si>
  <si>
    <t>008093</t>
  </si>
  <si>
    <t>0.97 MI NE K-254</t>
  </si>
  <si>
    <t>MOPAC RR</t>
  </si>
  <si>
    <t>999903500080933</t>
  </si>
  <si>
    <t>38.7 Tons</t>
  </si>
  <si>
    <t>64.6 Tons</t>
  </si>
  <si>
    <t>052057</t>
  </si>
  <si>
    <t>192</t>
  </si>
  <si>
    <t>3.00 MI E JF CO LINE</t>
  </si>
  <si>
    <t>DAWSON CREEK</t>
  </si>
  <si>
    <t>K-192 HIGHWAY</t>
  </si>
  <si>
    <t>999919200520571</t>
  </si>
  <si>
    <t>019062</t>
  </si>
  <si>
    <t>2.48 MI N CHEROKEE COLN</t>
  </si>
  <si>
    <t>COW CREEK</t>
  </si>
  <si>
    <t>US69/US169 HWY</t>
  </si>
  <si>
    <t>999906900190621</t>
  </si>
  <si>
    <t>053039</t>
  </si>
  <si>
    <t>284</t>
  </si>
  <si>
    <t>4.05 MI E OF K-14/K-284</t>
  </si>
  <si>
    <t>PROSSER CREEK</t>
  </si>
  <si>
    <t>K-284 HWY</t>
  </si>
  <si>
    <t>999928400530391</t>
  </si>
  <si>
    <t>035507</t>
  </si>
  <si>
    <t>2.68 MI E OF K-23</t>
  </si>
  <si>
    <t>LOCAL CREEK DRAINAGE</t>
  </si>
  <si>
    <t>006539</t>
  </si>
  <si>
    <t>0.03 MI E OF NEOSHO CL</t>
  </si>
  <si>
    <t>ROCK CREEK DRAINAGE</t>
  </si>
  <si>
    <t>K-39 HIGHWAY</t>
  </si>
  <si>
    <t>017015</t>
  </si>
  <si>
    <t>7.54 MI N OKLA STATE LINE</t>
  </si>
  <si>
    <t>SALT F ARKANSAS RIV OVFL</t>
  </si>
  <si>
    <t>K1 HWY</t>
  </si>
  <si>
    <t>999900100170151</t>
  </si>
  <si>
    <t>081054</t>
  </si>
  <si>
    <t>.35 MI E K82</t>
  </si>
  <si>
    <t>US 24 HIGHWAY</t>
  </si>
  <si>
    <t>999902400810541</t>
  </si>
  <si>
    <t>073030</t>
  </si>
  <si>
    <t>19</t>
  </si>
  <si>
    <t>0.37 MI N K-19</t>
  </si>
  <si>
    <t>PAWNEE RIVER</t>
  </si>
  <si>
    <t>K-19S HWY</t>
  </si>
  <si>
    <t>9999019S0730301</t>
  </si>
  <si>
    <t>046249</t>
  </si>
  <si>
    <t>1.17 MI W US69</t>
  </si>
  <si>
    <t>INDIAN CREEK TRIBUTARY</t>
  </si>
  <si>
    <t>435 HWY NL-SL &amp;RP</t>
  </si>
  <si>
    <t>999943500462491</t>
  </si>
  <si>
    <t>096030</t>
  </si>
  <si>
    <t>7.32 MI N US-160</t>
  </si>
  <si>
    <t>999903500960303</t>
  </si>
  <si>
    <t>Other</t>
  </si>
  <si>
    <t>087410</t>
  </si>
  <si>
    <t>K-96 OVER WEBB ROAD WB</t>
  </si>
  <si>
    <t>WEBB ROAD</t>
  </si>
  <si>
    <t>999909600874101</t>
  </si>
  <si>
    <t>037072</t>
  </si>
  <si>
    <t>1.79 MI S US-54 WJCT</t>
  </si>
  <si>
    <t>FALL RIVER DRAINAGE</t>
  </si>
  <si>
    <t>999909900370721</t>
  </si>
  <si>
    <t>063095</t>
  </si>
  <si>
    <t>3.06 MI N E JCT US-166</t>
  </si>
  <si>
    <t>SK&amp;0 RAILROAD</t>
  </si>
  <si>
    <t>NB US-169 HWY</t>
  </si>
  <si>
    <t>999916900630951</t>
  </si>
  <si>
    <t>033516</t>
  </si>
  <si>
    <t>3.48 MI E OF K-18</t>
  </si>
  <si>
    <t>US-24 HIGHWAY</t>
  </si>
  <si>
    <t>087036</t>
  </si>
  <si>
    <t>0.42 MI N I235</t>
  </si>
  <si>
    <t>I135 HWY  NB/SB</t>
  </si>
  <si>
    <t>LOCAL RD (45TH ST)</t>
  </si>
  <si>
    <t>999913500870361</t>
  </si>
  <si>
    <t>048514</t>
  </si>
  <si>
    <t>6.11 MI E OF K-14</t>
  </si>
  <si>
    <t>DEER CREEK DRAINAGE</t>
  </si>
  <si>
    <t>K-42 HIGHWAY</t>
  </si>
  <si>
    <t>019525</t>
  </si>
  <si>
    <t>3.31 MI N  CHEROKEE CL</t>
  </si>
  <si>
    <t>003502</t>
  </si>
  <si>
    <t>6.78 MI E OF JACKSON CL</t>
  </si>
  <si>
    <t>K-116 HIGHWAY</t>
  </si>
  <si>
    <t>083537</t>
  </si>
  <si>
    <t>5.18 MI E OF NESS CL</t>
  </si>
  <si>
    <t>003036</t>
  </si>
  <si>
    <t>11.05 MI E JACKSON COLN</t>
  </si>
  <si>
    <t>999911600030361</t>
  </si>
  <si>
    <t>25.7 Tons</t>
  </si>
  <si>
    <t>42.8 Tons</t>
  </si>
  <si>
    <t>046312</t>
  </si>
  <si>
    <t>0.27 MI W OF STATE LINE</t>
  </si>
  <si>
    <t>I-435 RAMP EB-SB</t>
  </si>
  <si>
    <t>999943500463121</t>
  </si>
  <si>
    <t>021524</t>
  </si>
  <si>
    <t>1.30 MI E OF K-206</t>
  </si>
  <si>
    <t>089237</t>
  </si>
  <si>
    <t>0.66 MI N EJCT US-24 NB</t>
  </si>
  <si>
    <t>SOLDIER CREEK</t>
  </si>
  <si>
    <t>US-75 HWY NB</t>
  </si>
  <si>
    <t>999907500892371</t>
  </si>
  <si>
    <t>082005</t>
  </si>
  <si>
    <t>7.30MI E GRAHAM CO LINE</t>
  </si>
  <si>
    <t>WEBSTER RESERVOIR</t>
  </si>
  <si>
    <t>999902400820051</t>
  </si>
  <si>
    <t>029519</t>
  </si>
  <si>
    <t>0.5 MI NE OF US-283 EJCT</t>
  </si>
  <si>
    <t>ELM CREEK DRAINAGE</t>
  </si>
  <si>
    <t>084001</t>
  </si>
  <si>
    <t>0.88MI E ELLIS CO LINE</t>
  </si>
  <si>
    <t>999907000840011</t>
  </si>
  <si>
    <t>056095</t>
  </si>
  <si>
    <t>1.73 MI NE N JCT K-99</t>
  </si>
  <si>
    <t>I-335 HWY (KTA)</t>
  </si>
  <si>
    <t>999933500560953</t>
  </si>
  <si>
    <t>32.3 Tons</t>
  </si>
  <si>
    <t>047501</t>
  </si>
  <si>
    <t>2.73 MI E OF HAMILTON CL</t>
  </si>
  <si>
    <t>11.2 in.</t>
  </si>
  <si>
    <t>068503</t>
  </si>
  <si>
    <t>4.56 MI E  LANE CO LINE</t>
  </si>
  <si>
    <t>N FK FORRESTER CR DR</t>
  </si>
  <si>
    <t>007509</t>
  </si>
  <si>
    <t>246</t>
  </si>
  <si>
    <t>2.20 MI E OF US-75</t>
  </si>
  <si>
    <t>TERRAPIN CREEK DRAINAGE</t>
  </si>
  <si>
    <t>K-246 HIGHWAY</t>
  </si>
  <si>
    <t>018081</t>
  </si>
  <si>
    <t>12.59 MI E US-77</t>
  </si>
  <si>
    <t>GROUSE CREEK DRAINAGE</t>
  </si>
  <si>
    <t>999916600180811</t>
  </si>
  <si>
    <t>056133</t>
  </si>
  <si>
    <t>1.80 MI N OF KTA N JCT</t>
  </si>
  <si>
    <t>DUCK CREEK</t>
  </si>
  <si>
    <t>999909900561331</t>
  </si>
  <si>
    <t>064001</t>
  </si>
  <si>
    <t>1.74 MI E US77</t>
  </si>
  <si>
    <t>CLARK CREEK DRAINAGE</t>
  </si>
  <si>
    <t>999905600640011</t>
  </si>
  <si>
    <t>077500</t>
  </si>
  <si>
    <t>4.96 MI S OF US-36</t>
  </si>
  <si>
    <t>S FORK BEAVER CR DR</t>
  </si>
  <si>
    <t>K-25 HIGHWAY</t>
  </si>
  <si>
    <t>087324</t>
  </si>
  <si>
    <t>1.08 MI E WEST ST</t>
  </si>
  <si>
    <t>URB6351, MERIDIAN AVE</t>
  </si>
  <si>
    <t>999909600873241</t>
  </si>
  <si>
    <t>008043</t>
  </si>
  <si>
    <t>3.98 MI E OF US-77 E JCT</t>
  </si>
  <si>
    <t>LITTLE WALNUT RIVER DRG.</t>
  </si>
  <si>
    <t>999940000080431</t>
  </si>
  <si>
    <t>084026</t>
  </si>
  <si>
    <t>13.06 MI E JT U281</t>
  </si>
  <si>
    <t>198TH STREET</t>
  </si>
  <si>
    <t>999907000840261</t>
  </si>
  <si>
    <t>053500</t>
  </si>
  <si>
    <t>3.49 MI NE OF EW COLINE</t>
  </si>
  <si>
    <t>ELKHORN CREEK DRAINAGE</t>
  </si>
  <si>
    <t>008507</t>
  </si>
  <si>
    <t>5.24 MI W OF K-196</t>
  </si>
  <si>
    <t>WHITEWATER RIV DRAIN</t>
  </si>
  <si>
    <t>FIELD ENTRANCE</t>
  </si>
  <si>
    <t>048086</t>
  </si>
  <si>
    <t>3.49 MI E OF PRATT COLN</t>
  </si>
  <si>
    <t>NINNESCAH S FORK RIV DG</t>
  </si>
  <si>
    <t>999905400480861</t>
  </si>
  <si>
    <t>085028</t>
  </si>
  <si>
    <t>3.23MI N MAGNOLIA ST</t>
  </si>
  <si>
    <t>UP RAILROAD &amp; STREAM</t>
  </si>
  <si>
    <t>999913500850281</t>
  </si>
  <si>
    <t>080030</t>
  </si>
  <si>
    <t>4.07 MI E K14</t>
  </si>
  <si>
    <t>LITTLE ARK RIVER DRG</t>
  </si>
  <si>
    <t>999900400800301</t>
  </si>
  <si>
    <t>087454</t>
  </si>
  <si>
    <t>WWCH</t>
  </si>
  <si>
    <t>0.72 MI E RENO COLN</t>
  </si>
  <si>
    <t>K-96 HWY EB</t>
  </si>
  <si>
    <t>999909600874541</t>
  </si>
  <si>
    <t>041502</t>
  </si>
  <si>
    <t>4.71 MI E OF K-190</t>
  </si>
  <si>
    <t>009074</t>
  </si>
  <si>
    <t>10.52 MI N BUTLER COLN</t>
  </si>
  <si>
    <t>NICKEL CREEK</t>
  </si>
  <si>
    <t>999917700090741</t>
  </si>
  <si>
    <t>035007</t>
  </si>
  <si>
    <t>3.87 MI W K23</t>
  </si>
  <si>
    <t>999905000350071</t>
  </si>
  <si>
    <t>006079</t>
  </si>
  <si>
    <t>3.62 MI E EJCT K3</t>
  </si>
  <si>
    <t>999905400060791</t>
  </si>
  <si>
    <t>064540</t>
  </si>
  <si>
    <t>8.34 MI E DICKINSON CL</t>
  </si>
  <si>
    <t>MILE AND A HALF CR. DR.</t>
  </si>
  <si>
    <t>061066</t>
  </si>
  <si>
    <t>3.06 MI S OF K-68</t>
  </si>
  <si>
    <t>303rd Street</t>
  </si>
  <si>
    <t>999906900610661</t>
  </si>
  <si>
    <t>008125</t>
  </si>
  <si>
    <t>7.75 MI N OF US-54 HWY</t>
  </si>
  <si>
    <t>DURECHEN CREEK</t>
  </si>
  <si>
    <t>999917700081252</t>
  </si>
  <si>
    <t>098012</t>
  </si>
  <si>
    <t>2.02 MI E JCT US40 BS WB</t>
  </si>
  <si>
    <t>999907000980121</t>
  </si>
  <si>
    <t>061068</t>
  </si>
  <si>
    <t>1.04 MI S OF K-68</t>
  </si>
  <si>
    <t>LOCAL RD</t>
  </si>
  <si>
    <t>999906900610681</t>
  </si>
  <si>
    <t>069072</t>
  </si>
  <si>
    <t>14.23 MI E DECATUR COLN</t>
  </si>
  <si>
    <t>EAST ELK CREEK</t>
  </si>
  <si>
    <t>999900900690721</t>
  </si>
  <si>
    <t>085151</t>
  </si>
  <si>
    <t>I-135/MAGNOLIA INTERCNG</t>
  </si>
  <si>
    <t>I-135 HWY</t>
  </si>
  <si>
    <t>Magnolia St.</t>
  </si>
  <si>
    <t>999913500851511</t>
  </si>
  <si>
    <t>002010</t>
  </si>
  <si>
    <t>9.56 MI N ALLEN CO LN</t>
  </si>
  <si>
    <t>US169</t>
  </si>
  <si>
    <t>999916900020101</t>
  </si>
  <si>
    <t>043024</t>
  </si>
  <si>
    <t>4.52 MI N K16</t>
  </si>
  <si>
    <t>K62 HWY</t>
  </si>
  <si>
    <t>999906200430241</t>
  </si>
  <si>
    <t>008023</t>
  </si>
  <si>
    <t>SRGS</t>
  </si>
  <si>
    <t>9.11 MI. N U-400 E JCT</t>
  </si>
  <si>
    <t>999905400080234</t>
  </si>
  <si>
    <t>Railroad</t>
  </si>
  <si>
    <t>027005</t>
  </si>
  <si>
    <t>5.34 MI E K232</t>
  </si>
  <si>
    <t>999907000270051</t>
  </si>
  <si>
    <t>034500</t>
  </si>
  <si>
    <t>1.45 MI E OF STANTON CL</t>
  </si>
  <si>
    <t>N F CIMARRON RIV DRG</t>
  </si>
  <si>
    <t>013031</t>
  </si>
  <si>
    <t>8.71 MI N US160</t>
  </si>
  <si>
    <t>K34 HWY</t>
  </si>
  <si>
    <t>999903400130311</t>
  </si>
  <si>
    <t>084017</t>
  </si>
  <si>
    <t>5.03 MI E JT U281</t>
  </si>
  <si>
    <t>190TH STREET</t>
  </si>
  <si>
    <t>999907000840171</t>
  </si>
  <si>
    <t>093504</t>
  </si>
  <si>
    <t>5.13 MI E OF US-281</t>
  </si>
  <si>
    <t>DOOLEYVILLE CREEK DR.</t>
  </si>
  <si>
    <t>072002</t>
  </si>
  <si>
    <t>1.02 MI N SALINE COLN, NB</t>
  </si>
  <si>
    <t>999908100720021</t>
  </si>
  <si>
    <t>053038</t>
  </si>
  <si>
    <t>8.70 MI N JCT K-18</t>
  </si>
  <si>
    <t>NORTH BRANCH SPILLMAN</t>
  </si>
  <si>
    <t>K-181 HWY</t>
  </si>
  <si>
    <t>999918100530381</t>
  </si>
  <si>
    <t>030012</t>
  </si>
  <si>
    <t>8.33 MI E OSAGE COLN</t>
  </si>
  <si>
    <t>I35 HWY, NL-SL</t>
  </si>
  <si>
    <t>RS1647LT,RS0259RT</t>
  </si>
  <si>
    <t>999903500300121</t>
  </si>
  <si>
    <t>085155</t>
  </si>
  <si>
    <t>3.83 MI N-NJCT K4 SB</t>
  </si>
  <si>
    <t>I-135 US81 SB</t>
  </si>
  <si>
    <t>999913500851551</t>
  </si>
  <si>
    <t>089206</t>
  </si>
  <si>
    <t>2.53 MI N OSAGE COLN SB</t>
  </si>
  <si>
    <t>TOPEKA AVENUE</t>
  </si>
  <si>
    <t>US-75 HWY SB</t>
  </si>
  <si>
    <t>999907500892061</t>
  </si>
  <si>
    <t>038023</t>
  </si>
  <si>
    <t>1.64 MI E K27</t>
  </si>
  <si>
    <t>SD. RD LT</t>
  </si>
  <si>
    <t>999905000380231</t>
  </si>
  <si>
    <t>062016</t>
  </si>
  <si>
    <t>3.37 MI SE K-9</t>
  </si>
  <si>
    <t>PLUM CREEK DRAINAGE</t>
  </si>
  <si>
    <t>999902400620161</t>
  </si>
  <si>
    <t>042502</t>
  </si>
  <si>
    <t>156</t>
  </si>
  <si>
    <t>4.67 MI W OF US-283</t>
  </si>
  <si>
    <t>BUCKNER CREEK DRAINAGE</t>
  </si>
  <si>
    <t>K-156 HIGHWAY</t>
  </si>
  <si>
    <t>013039</t>
  </si>
  <si>
    <t>.98 MI E MEADE COLN</t>
  </si>
  <si>
    <t>JOHNS CREEK</t>
  </si>
  <si>
    <t>999916000130391</t>
  </si>
  <si>
    <t>089057</t>
  </si>
  <si>
    <t>1.91 MI SE WJCT US75, EB</t>
  </si>
  <si>
    <t>SHUNGANUNGA CREEK</t>
  </si>
  <si>
    <t>I470 HWY, EB</t>
  </si>
  <si>
    <t>999947000890571</t>
  </si>
  <si>
    <t>030013</t>
  </si>
  <si>
    <t>9.72 MI E OSAGE COLN</t>
  </si>
  <si>
    <t>999903500300131</t>
  </si>
  <si>
    <t>005533</t>
  </si>
  <si>
    <t>0.85 MI E  RUSH CO LINE</t>
  </si>
  <si>
    <t>063553</t>
  </si>
  <si>
    <t>2.79 MI N E JCT US160</t>
  </si>
  <si>
    <t>ELK RIVER DRAINAGE</t>
  </si>
  <si>
    <t>087084</t>
  </si>
  <si>
    <t>US54 EB TO I235 SB  RAMP</t>
  </si>
  <si>
    <t>BNSF RR, CANAL (Abandon)</t>
  </si>
  <si>
    <t>US54 EB TO I235 SB</t>
  </si>
  <si>
    <t>999923500870841</t>
  </si>
  <si>
    <t>087184</t>
  </si>
  <si>
    <t>1.16 MI. N. I-35(KTA)</t>
  </si>
  <si>
    <t>WICHITA DRAINAGE CANAL</t>
  </si>
  <si>
    <t>K-15 HWY SB</t>
  </si>
  <si>
    <t>999901500871841</t>
  </si>
  <si>
    <t>045014</t>
  </si>
  <si>
    <t>5.96 MI N MITCHELL COLN</t>
  </si>
  <si>
    <t>999901400450141</t>
  </si>
  <si>
    <t>101515</t>
  </si>
  <si>
    <t>0.55 MI W OF  9 &amp; 15W JCT</t>
  </si>
  <si>
    <t>COON CREEK DRAINAGE</t>
  </si>
  <si>
    <t>025017</t>
  </si>
  <si>
    <t>3.17 MI N EJCT US160</t>
  </si>
  <si>
    <t>MOUND BRANCH DRAINAGE</t>
  </si>
  <si>
    <t>999909900250171</t>
  </si>
  <si>
    <t>029517</t>
  </si>
  <si>
    <t>0.41 MI E OF US283</t>
  </si>
  <si>
    <t>ARKANSAS R DRG &amp; C PASS</t>
  </si>
  <si>
    <t>US-56 &amp; US-283 HWY</t>
  </si>
  <si>
    <t>011068</t>
  </si>
  <si>
    <t>171</t>
  </si>
  <si>
    <t>1.62 MI E JCT US69</t>
  </si>
  <si>
    <t>K-171 HWY</t>
  </si>
  <si>
    <t>999917100110681</t>
  </si>
  <si>
    <t>008018</t>
  </si>
  <si>
    <t>6.46 MI N U-400 E JCT</t>
  </si>
  <si>
    <t>999905400080181</t>
  </si>
  <si>
    <t>096555</t>
  </si>
  <si>
    <t>7.62 MI E OF THE TURNPIKE</t>
  </si>
  <si>
    <t>105317</t>
  </si>
  <si>
    <t>1.2 MI N US-69/I-35 JCT</t>
  </si>
  <si>
    <t>RAMP 35N MISSION</t>
  </si>
  <si>
    <t>I-35 HWY, NB</t>
  </si>
  <si>
    <t>999903501053171</t>
  </si>
  <si>
    <t>074517</t>
  </si>
  <si>
    <t>4.51 MI W WJCT U183</t>
  </si>
  <si>
    <t>039001</t>
  </si>
  <si>
    <t>0.18 MI E BARBER COLN</t>
  </si>
  <si>
    <t>W SANDY CREEK DRAIN</t>
  </si>
  <si>
    <t>999916000390011</t>
  </si>
  <si>
    <t>039034</t>
  </si>
  <si>
    <t>4.75 MI NE NJCT US160</t>
  </si>
  <si>
    <t>K2 HWY</t>
  </si>
  <si>
    <t>999900200390341</t>
  </si>
  <si>
    <t>030509</t>
  </si>
  <si>
    <t>7.14 MI E OF OSAGE CL</t>
  </si>
  <si>
    <t>BLUE CREEK DRAINAGE</t>
  </si>
  <si>
    <t>K-68 HIGHWAY</t>
  </si>
  <si>
    <t>046280</t>
  </si>
  <si>
    <t>3.59 MI NW OLD 169 &amp; 150</t>
  </si>
  <si>
    <t>I35 HWY WL-EL SCSF RY</t>
  </si>
  <si>
    <t>URB2874, 111 ST EB</t>
  </si>
  <si>
    <t>999903500462801</t>
  </si>
  <si>
    <t>087788</t>
  </si>
  <si>
    <t>I-135/KTA/47TH STREET</t>
  </si>
  <si>
    <t>I-135</t>
  </si>
  <si>
    <t>WB US-81 47TH ST</t>
  </si>
  <si>
    <t>999908100877881</t>
  </si>
  <si>
    <t>100013</t>
  </si>
  <si>
    <t>4.63MI S SHERMAN CO LINE</t>
  </si>
  <si>
    <t>999902701000131</t>
  </si>
  <si>
    <t>079043</t>
  </si>
  <si>
    <t>8.52 MI NE JEWELL COLN</t>
  </si>
  <si>
    <t>REPUBLICAN RIVER</t>
  </si>
  <si>
    <t>999914800790431</t>
  </si>
  <si>
    <t>023069</t>
  </si>
  <si>
    <t>6.11 MI E OF US-59 JCT</t>
  </si>
  <si>
    <t>K-10 HIGHWAY</t>
  </si>
  <si>
    <t>RS1374</t>
  </si>
  <si>
    <t>999901000230691</t>
  </si>
  <si>
    <t>063005</t>
  </si>
  <si>
    <t>0.79 MI S WJCT US160</t>
  </si>
  <si>
    <t>US75 HWY</t>
  </si>
  <si>
    <t>999907500630051</t>
  </si>
  <si>
    <t>039003</t>
  </si>
  <si>
    <t>1.85 MI E BARBER COLN</t>
  </si>
  <si>
    <t>BACHELOR CREEK</t>
  </si>
  <si>
    <t>999916000390031</t>
  </si>
  <si>
    <t>075004</t>
  </si>
  <si>
    <t>4.69 MI E RILEY COLN</t>
  </si>
  <si>
    <t>999902400750041</t>
  </si>
  <si>
    <t>075515</t>
  </si>
  <si>
    <t>4.17 MI N OF US-24</t>
  </si>
  <si>
    <t>019063</t>
  </si>
  <si>
    <t>2.88 MI N CHEROKEE COLN</t>
  </si>
  <si>
    <t>999906900190631</t>
  </si>
  <si>
    <t>056137</t>
  </si>
  <si>
    <t>3.49 MI N I35</t>
  </si>
  <si>
    <t>STILLMAN CREEK</t>
  </si>
  <si>
    <t>999909900561371</t>
  </si>
  <si>
    <t>060035</t>
  </si>
  <si>
    <t>4.2 MI N K-23/K-98 JCT</t>
  </si>
  <si>
    <t>K-23 HWY</t>
  </si>
  <si>
    <t>999902300600351</t>
  </si>
  <si>
    <t>087329</t>
  </si>
  <si>
    <t>0.65 MI E WEST ST</t>
  </si>
  <si>
    <t>EB 96 TO SB 235 RP</t>
  </si>
  <si>
    <t>999909600873291</t>
  </si>
  <si>
    <t>023511</t>
  </si>
  <si>
    <t>1.06 MI N OF FRANKLIN CL</t>
  </si>
  <si>
    <t>W FORK TAUY CR DRAIN</t>
  </si>
  <si>
    <t>026529</t>
  </si>
  <si>
    <t>0.40 MI W OF US-183 SJCT</t>
  </si>
  <si>
    <t>US-183 ALT HWY</t>
  </si>
  <si>
    <t>009534</t>
  </si>
  <si>
    <t>4.49 MI NE OF K-150</t>
  </si>
  <si>
    <t>P ROAD</t>
  </si>
  <si>
    <t>085162</t>
  </si>
  <si>
    <t>1.10 MI E K143 HWY</t>
  </si>
  <si>
    <t>RS1778, OHIO ST.</t>
  </si>
  <si>
    <t>999907000851621</t>
  </si>
  <si>
    <t>103051</t>
  </si>
  <si>
    <t>0.32 MI NE U400 NJCT</t>
  </si>
  <si>
    <t>FALL RIVER TRIBUTARY</t>
  </si>
  <si>
    <t>999907501030511</t>
  </si>
  <si>
    <t>68.8 Tons</t>
  </si>
  <si>
    <t>040509</t>
  </si>
  <si>
    <t>3.78 MI E OF RENO CL</t>
  </si>
  <si>
    <t>088007</t>
  </si>
  <si>
    <t>.98 MI N 54/U83/U270 JCT</t>
  </si>
  <si>
    <t>LOCAL DRAINAGE</t>
  </si>
  <si>
    <t>U83 HWY BY-PASS</t>
  </si>
  <si>
    <t>999908300880071</t>
  </si>
  <si>
    <t>057567</t>
  </si>
  <si>
    <t>0.66 MI N US-50</t>
  </si>
  <si>
    <t>US-77 Hwy.</t>
  </si>
  <si>
    <t>096068</t>
  </si>
  <si>
    <t>1.73 MI E EJ US81, SDRD N</t>
  </si>
  <si>
    <t>BEAVER CREEK DRAINAGE</t>
  </si>
  <si>
    <t>OLD U160 ALIGN LT</t>
  </si>
  <si>
    <t>999916000960681</t>
  </si>
  <si>
    <t>095500</t>
  </si>
  <si>
    <t>0.70 MI E OF K-25 SOUTH</t>
  </si>
  <si>
    <t>039505</t>
  </si>
  <si>
    <t>2.34 MI N OF US-160 NJCT</t>
  </si>
  <si>
    <t>.8 in.</t>
  </si>
  <si>
    <t>067097</t>
  </si>
  <si>
    <t>3.01 MI E US-59</t>
  </si>
  <si>
    <t>K47 HWY</t>
  </si>
  <si>
    <t>999904700670971</t>
  </si>
  <si>
    <t>040513</t>
  </si>
  <si>
    <t>3.32 MI E OF K-15</t>
  </si>
  <si>
    <t>SAND CREEK DRAINAGE</t>
  </si>
  <si>
    <t>US-50 HIGHWAY  WB</t>
  </si>
  <si>
    <t>015516</t>
  </si>
  <si>
    <t>2.52 MI E OF MITCHELL CL</t>
  </si>
  <si>
    <t>081530</t>
  </si>
  <si>
    <t>0.54 MI E OF GEARY CL</t>
  </si>
  <si>
    <t>DEEP CREEK DRAINAGE</t>
  </si>
  <si>
    <t>082038</t>
  </si>
  <si>
    <t>4.83MI E  JCT K258</t>
  </si>
  <si>
    <t>S F SOLOMON RIV DRAIN</t>
  </si>
  <si>
    <t>RS1760, CO RD WEST</t>
  </si>
  <si>
    <t>999902400820381</t>
  </si>
  <si>
    <t>059522</t>
  </si>
  <si>
    <t>1.25 MI S OF US-81</t>
  </si>
  <si>
    <t>WEST KENTUCKY CREEK DR.</t>
  </si>
  <si>
    <t>044504</t>
  </si>
  <si>
    <t>92</t>
  </si>
  <si>
    <t>0.90 MI E OF K-4</t>
  </si>
  <si>
    <t>DELAWARE RIVER DRAINAGE</t>
  </si>
  <si>
    <t>US-92 HIGHWAY</t>
  </si>
  <si>
    <t>056100</t>
  </si>
  <si>
    <t>3.74 MI NE N JCT K-9</t>
  </si>
  <si>
    <t>142 MILE CREEK</t>
  </si>
  <si>
    <t>999933500561003</t>
  </si>
  <si>
    <t>35.5 Tons</t>
  </si>
  <si>
    <t>59.1 Tons</t>
  </si>
  <si>
    <t>5.5 in.</t>
  </si>
  <si>
    <t>098055</t>
  </si>
  <si>
    <t>2.1 MI S I-70/U-283 JCT</t>
  </si>
  <si>
    <t>US 283 HWY</t>
  </si>
  <si>
    <t>999928300980551</t>
  </si>
  <si>
    <t>063099</t>
  </si>
  <si>
    <t>US-166/US-169 JCT</t>
  </si>
  <si>
    <t>999916600630991</t>
  </si>
  <si>
    <t>070022</t>
  </si>
  <si>
    <t>0.47 MI E NJCT K31</t>
  </si>
  <si>
    <t>ATSF RAILROAD</t>
  </si>
  <si>
    <t>999905600700224</t>
  </si>
  <si>
    <t>063537</t>
  </si>
  <si>
    <t>2.59 MI S OF US-160 WJCT</t>
  </si>
  <si>
    <t>VERDIGRIS RIVER DRAINAGE</t>
  </si>
  <si>
    <t>.9 in.</t>
  </si>
  <si>
    <t>020001</t>
  </si>
  <si>
    <t>1.67 MI E JCT US83</t>
  </si>
  <si>
    <t>SAPPA CREEK</t>
  </si>
  <si>
    <t>999903600200011</t>
  </si>
  <si>
    <t>083010</t>
  </si>
  <si>
    <t>4.28 MI W US183</t>
  </si>
  <si>
    <t>999900400830101</t>
  </si>
  <si>
    <t>031075</t>
  </si>
  <si>
    <t>7.5 MI W OF GEARY ECOLN</t>
  </si>
  <si>
    <t>MCDOWELL CREEK</t>
  </si>
  <si>
    <t>I-70 HWY EB</t>
  </si>
  <si>
    <t>999907000310751</t>
  </si>
  <si>
    <t>085015</t>
  </si>
  <si>
    <t>JCT K104/I135, SB</t>
  </si>
  <si>
    <t>RS0593 LT, K104 HWY RT</t>
  </si>
  <si>
    <t>I135 US81, SB</t>
  </si>
  <si>
    <t>999913500850151</t>
  </si>
  <si>
    <t>087523</t>
  </si>
  <si>
    <t>12.48 MI E OF K-251</t>
  </si>
  <si>
    <t>018529</t>
  </si>
  <si>
    <t>3.8M E K-360/US-160 JCT</t>
  </si>
  <si>
    <t>E. BADGER CREEK DRAINAGE</t>
  </si>
  <si>
    <t>002020</t>
  </si>
  <si>
    <t>5.14 MI  W-NJCT US59</t>
  </si>
  <si>
    <t>FISH CREEK</t>
  </si>
  <si>
    <t>999903100020201</t>
  </si>
  <si>
    <t>040507</t>
  </si>
  <si>
    <t>2.08 MI E OF RENO CL</t>
  </si>
  <si>
    <t>Burmac Rd</t>
  </si>
  <si>
    <t>097013</t>
  </si>
  <si>
    <t>3.73 MI EAST OF US-24</t>
  </si>
  <si>
    <t>999907000970131</t>
  </si>
  <si>
    <t>058008</t>
  </si>
  <si>
    <t>0.46 MI E K110</t>
  </si>
  <si>
    <t>N F BLK VERMILLION R DRN</t>
  </si>
  <si>
    <t>999903600580081</t>
  </si>
  <si>
    <t>015009</t>
  </si>
  <si>
    <t>12.51 MI E MITCHELL COLN</t>
  </si>
  <si>
    <t>YOCKEY CREEK</t>
  </si>
  <si>
    <t>999902400150091</t>
  </si>
  <si>
    <t>057016</t>
  </si>
  <si>
    <t>256</t>
  </si>
  <si>
    <t>0.32 MI E VINE ST(MARION)</t>
  </si>
  <si>
    <t>CHANNEL COTTONWD RIV</t>
  </si>
  <si>
    <t>K256 HWY</t>
  </si>
  <si>
    <t>999925600570161</t>
  </si>
  <si>
    <t>096146</t>
  </si>
  <si>
    <t>JCT US-160/I-35</t>
  </si>
  <si>
    <t>999916000961461</t>
  </si>
  <si>
    <t>087325</t>
  </si>
  <si>
    <t>3.16 MI NE ZOO BLVD</t>
  </si>
  <si>
    <t>I235 HWY</t>
  </si>
  <si>
    <t>MERIDIAN, NB</t>
  </si>
  <si>
    <t>999923500873251</t>
  </si>
  <si>
    <t>090017</t>
  </si>
  <si>
    <t>RCSD</t>
  </si>
  <si>
    <t>0.68MI S JT U24</t>
  </si>
  <si>
    <t>999902300900171</t>
  </si>
  <si>
    <t>078509</t>
  </si>
  <si>
    <t>0.04 MI N OF KINGMAN CL</t>
  </si>
  <si>
    <t>092502</t>
  </si>
  <si>
    <t>4.94 MI E OF K-8</t>
  </si>
  <si>
    <t>096017</t>
  </si>
  <si>
    <t>14.12 MI N US-166</t>
  </si>
  <si>
    <t>999903500960173</t>
  </si>
  <si>
    <t>63.6 Tons</t>
  </si>
  <si>
    <t>026502</t>
  </si>
  <si>
    <t>3.79 MI E OF K-247</t>
  </si>
  <si>
    <t>085041</t>
  </si>
  <si>
    <t>0.99 MI E LINCOLN COLN</t>
  </si>
  <si>
    <t>999907000850411</t>
  </si>
  <si>
    <t>059542</t>
  </si>
  <si>
    <t>0.74 MI W OF I-135 SJCT</t>
  </si>
  <si>
    <t>BLACK KETTLE CREEK DR.</t>
  </si>
  <si>
    <t>K-260  &amp; 23RD AVE</t>
  </si>
  <si>
    <t>031040</t>
  </si>
  <si>
    <t>1.47 MI S I70</t>
  </si>
  <si>
    <t>999907700310401</t>
  </si>
  <si>
    <t>059036</t>
  </si>
  <si>
    <t>3.40 MI N US56</t>
  </si>
  <si>
    <t>999913500590361</t>
  </si>
  <si>
    <t>015551</t>
  </si>
  <si>
    <t>1.76 MI S OF K-9</t>
  </si>
  <si>
    <t>057037</t>
  </si>
  <si>
    <t>150</t>
  </si>
  <si>
    <t>1.87 MI E US56</t>
  </si>
  <si>
    <t>MARTIN CREEK DRAINAGE</t>
  </si>
  <si>
    <t>K150 HWY</t>
  </si>
  <si>
    <t>999915000570371</t>
  </si>
  <si>
    <t>040511</t>
  </si>
  <si>
    <t>2.17 MI W OF K-15</t>
  </si>
  <si>
    <t>US-50 EXIT RAMP</t>
  </si>
  <si>
    <t>006064</t>
  </si>
  <si>
    <t>2.33 MI. N. OF K-31 JCT</t>
  </si>
  <si>
    <t>LITTLE OSAGE RIVER DR</t>
  </si>
  <si>
    <t>US69 HWY NB &amp; SB</t>
  </si>
  <si>
    <t>999906900060641</t>
  </si>
  <si>
    <t>002025</t>
  </si>
  <si>
    <t>2.27 MI E OF US-59 SJCT</t>
  </si>
  <si>
    <t>999903100020251</t>
  </si>
  <si>
    <t>056148</t>
  </si>
  <si>
    <t>1.55 MI E KTA</t>
  </si>
  <si>
    <t>ELM CREEK</t>
  </si>
  <si>
    <t>US-56 HWY</t>
  </si>
  <si>
    <t>999905600561481</t>
  </si>
  <si>
    <t>008157</t>
  </si>
  <si>
    <t>K-254 JCT</t>
  </si>
  <si>
    <t>CONSTATNT CREEK DRAINAGE</t>
  </si>
  <si>
    <t>I35 HWY (KTA)EL-WL</t>
  </si>
  <si>
    <t>999903500081573</t>
  </si>
  <si>
    <t>011559</t>
  </si>
  <si>
    <t>7.27 MI N of US-166 Hwy</t>
  </si>
  <si>
    <t>Brush Creek Drg.</t>
  </si>
  <si>
    <t>US-69 Hwy</t>
  </si>
  <si>
    <t>068041</t>
  </si>
  <si>
    <t>7.12 MI. EAST OF US-283</t>
  </si>
  <si>
    <t>999909600680411</t>
  </si>
  <si>
    <t>068534</t>
  </si>
  <si>
    <t>8.65 MI N OF K-96</t>
  </si>
  <si>
    <t>7.5 in.</t>
  </si>
  <si>
    <t>044528</t>
  </si>
  <si>
    <t>8.90 MI N. OF K-92 JCT.</t>
  </si>
  <si>
    <t>STREAM</t>
  </si>
  <si>
    <t>056003</t>
  </si>
  <si>
    <t>0.19 MI E KTA TOLL BOOTH</t>
  </si>
  <si>
    <t>999903500560031</t>
  </si>
  <si>
    <t>022008</t>
  </si>
  <si>
    <t>5.21 MI E EJCT K7</t>
  </si>
  <si>
    <t>WILLIAMS CREEK</t>
  </si>
  <si>
    <t>999903600220081</t>
  </si>
  <si>
    <t>054017</t>
  </si>
  <si>
    <t>1.15 MI N OF K-152</t>
  </si>
  <si>
    <t>K7 HWY</t>
  </si>
  <si>
    <t>999900700540171</t>
  </si>
  <si>
    <t>091508</t>
  </si>
  <si>
    <t>5.92 MI N OF I-70</t>
  </si>
  <si>
    <t>087276</t>
  </si>
  <si>
    <t>16.4 MI E RENO COLN</t>
  </si>
  <si>
    <t>BIG SLOUGH CR DRAIN</t>
  </si>
  <si>
    <t>K96 HWY, EB/WB</t>
  </si>
  <si>
    <t>999909600872761</t>
  </si>
  <si>
    <t>087321</t>
  </si>
  <si>
    <t>0.89 MI E WEST ST</t>
  </si>
  <si>
    <t>96 HWY EB EXIT RP</t>
  </si>
  <si>
    <t>999923500873211</t>
  </si>
  <si>
    <t>037556</t>
  </si>
  <si>
    <t>1.63 MI E OF K-99 E JCT.</t>
  </si>
  <si>
    <t>BACHELOR CREEK DRAINAGE</t>
  </si>
  <si>
    <t>084047</t>
  </si>
  <si>
    <t>3.11MI W WJCT U281</t>
  </si>
  <si>
    <t>EAGLE CREEK</t>
  </si>
  <si>
    <t>999901800840471</t>
  </si>
  <si>
    <t>030117</t>
  </si>
  <si>
    <t>I-35 NE OTT N - FR/DG COL</t>
  </si>
  <si>
    <t>STAFFORD ROAD</t>
  </si>
  <si>
    <t>NB US-59 HWY</t>
  </si>
  <si>
    <t>999905900301171</t>
  </si>
  <si>
    <t>069526</t>
  </si>
  <si>
    <t>2.92 MI E OF DECATUR CL</t>
  </si>
  <si>
    <t>N FORK SOLOMON R. DR.</t>
  </si>
  <si>
    <t>K-9 HIGHWAY</t>
  </si>
  <si>
    <t>089529</t>
  </si>
  <si>
    <t>0.58 MI N OF SEWARD AVE.</t>
  </si>
  <si>
    <t>093009</t>
  </si>
  <si>
    <t>8.44 MI E US281</t>
  </si>
  <si>
    <t>N F NINNESCAH RIV DRG</t>
  </si>
  <si>
    <t>999905000930091</t>
  </si>
  <si>
    <t>096518</t>
  </si>
  <si>
    <t>4.84 MI E OF K-49</t>
  </si>
  <si>
    <t>175th Street</t>
  </si>
  <si>
    <t>.7 in.</t>
  </si>
  <si>
    <t>023128</t>
  </si>
  <si>
    <t>1.0 MI N JCT US-56/US-59</t>
  </si>
  <si>
    <t>TAUY CR WATERSHED POND</t>
  </si>
  <si>
    <t>US-59 HWY NB-SB</t>
  </si>
  <si>
    <t>999905900231281</t>
  </si>
  <si>
    <t>038508</t>
  </si>
  <si>
    <t>5.86 MI N OFUS-50 W JCT</t>
  </si>
  <si>
    <t>SYRACUSE CREEK DRAINAGE</t>
  </si>
  <si>
    <t>054050</t>
  </si>
  <si>
    <t>2.1 MI N K-152/U-69 JCT</t>
  </si>
  <si>
    <t>EAST 2400 ROAD</t>
  </si>
  <si>
    <t>U-69 HWY, SB</t>
  </si>
  <si>
    <t>999906900540501</t>
  </si>
  <si>
    <t>065500</t>
  </si>
  <si>
    <t>AT OKLAHOMA STATE LINE</t>
  </si>
  <si>
    <t>HAPPY DITCH DRAINAGE</t>
  </si>
  <si>
    <t>087007</t>
  </si>
  <si>
    <t>0.22 MI N MACART RD, NB</t>
  </si>
  <si>
    <t>999913500870071</t>
  </si>
  <si>
    <t>104015</t>
  </si>
  <si>
    <t>4.54 MI. S. US-54</t>
  </si>
  <si>
    <t>S OWL CREEK DRAINAGE</t>
  </si>
  <si>
    <t>999907501040151</t>
  </si>
  <si>
    <t>079010</t>
  </si>
  <si>
    <t>9.34 MI E K266</t>
  </si>
  <si>
    <t>WEST CREEK</t>
  </si>
  <si>
    <t>999903600790101</t>
  </si>
  <si>
    <t>008131</t>
  </si>
  <si>
    <t>2.62 MI E OF W JCT 77</t>
  </si>
  <si>
    <t>COUNTY ROAD</t>
  </si>
  <si>
    <t>999905400081311</t>
  </si>
  <si>
    <t>039021</t>
  </si>
  <si>
    <t>11.61 MI E NJCT K2</t>
  </si>
  <si>
    <t>CHIKASKIA RIVER</t>
  </si>
  <si>
    <t>999916000390211</t>
  </si>
  <si>
    <t>021037</t>
  </si>
  <si>
    <t>0.87 MI N K4</t>
  </si>
  <si>
    <t>MP   RAILROAD</t>
  </si>
  <si>
    <t>999907700210371</t>
  </si>
  <si>
    <t>035516</t>
  </si>
  <si>
    <t>5.49 MI W OF K-23</t>
  </si>
  <si>
    <t>062045</t>
  </si>
  <si>
    <t>0.90 MI NW LINCOLN CO LN</t>
  </si>
  <si>
    <t>50.1 Tons</t>
  </si>
  <si>
    <t>83.7 Tons</t>
  </si>
  <si>
    <t>059078</t>
  </si>
  <si>
    <t>3.18 MI E I135</t>
  </si>
  <si>
    <t>999905600590781</t>
  </si>
  <si>
    <t>039040</t>
  </si>
  <si>
    <t>7.37 MI E K179</t>
  </si>
  <si>
    <t>K44 HWY</t>
  </si>
  <si>
    <t>999904400390401</t>
  </si>
  <si>
    <t>095507</t>
  </si>
  <si>
    <t>5.77 MI SW  SEWARD CL</t>
  </si>
  <si>
    <t>018073</t>
  </si>
  <si>
    <t>10.33 MI N JCT US160-US77</t>
  </si>
  <si>
    <t>999907700180731</t>
  </si>
  <si>
    <t>074511</t>
  </si>
  <si>
    <t>1.12 MI E OF NORTON CL</t>
  </si>
  <si>
    <t>PRIVATE ENT S</t>
  </si>
  <si>
    <t>061091</t>
  </si>
  <si>
    <t>JCT US-169/K-279 HIGHWAY</t>
  </si>
  <si>
    <t>K-279, HOSPITAL ROAD</t>
  </si>
  <si>
    <t>US-169 HIGHWAY, SB</t>
  </si>
  <si>
    <t>999916900610911</t>
  </si>
  <si>
    <t>025027</t>
  </si>
  <si>
    <t>3.74 MI NW MG CO LN</t>
  </si>
  <si>
    <t>HICKORY CREEK</t>
  </si>
  <si>
    <t>US 160 HWY</t>
  </si>
  <si>
    <t>999916000250271</t>
  </si>
  <si>
    <t>064536</t>
  </si>
  <si>
    <t>0.96 MI E DICKINSON CL</t>
  </si>
  <si>
    <t>LIME CREEK DRAINAGE</t>
  </si>
  <si>
    <t>3100 ROAD NORTH LT</t>
  </si>
  <si>
    <t>080020</t>
  </si>
  <si>
    <t>1.88 MI E BARTON COLN</t>
  </si>
  <si>
    <t>CALF CREEK DRAINAGE</t>
  </si>
  <si>
    <t>999900400800201</t>
  </si>
  <si>
    <t>078022</t>
  </si>
  <si>
    <t>6.15 MI E OF E JCT K61</t>
  </si>
  <si>
    <t>KISIWA CR(BRANDY LAKE)</t>
  </si>
  <si>
    <t>999905000780221</t>
  </si>
  <si>
    <t>103531</t>
  </si>
  <si>
    <t>5.78 MI N OF K-47</t>
  </si>
  <si>
    <t>104515</t>
  </si>
  <si>
    <t>4.46 MI S K-58 SJCT</t>
  </si>
  <si>
    <t>078538</t>
  </si>
  <si>
    <t>.08 MI N E JCT US50, SRD</t>
  </si>
  <si>
    <t>Cow Crk Drg</t>
  </si>
  <si>
    <t>BLANCHARD AVE</t>
  </si>
  <si>
    <t>080045</t>
  </si>
  <si>
    <t>10.25 MI N RENO COLN</t>
  </si>
  <si>
    <t>999901400800451</t>
  </si>
  <si>
    <t>044034</t>
  </si>
  <si>
    <t>4.34 MI NE-E JCT K16</t>
  </si>
  <si>
    <t>999900400440341</t>
  </si>
  <si>
    <t>064508</t>
  </si>
  <si>
    <t>3.92 MI E OF K-177 EJCT</t>
  </si>
  <si>
    <t>LITTLE JOHN CREEK DR.</t>
  </si>
  <si>
    <t>036506</t>
  </si>
  <si>
    <t>6.73 MI E OF CO ST LINE</t>
  </si>
  <si>
    <t>UNDEFINED DRAINAGE</t>
  </si>
  <si>
    <t>002526</t>
  </si>
  <si>
    <t>4.3 MI E OF COFFEY CL</t>
  </si>
  <si>
    <t>K-58 HIGHWAY</t>
  </si>
  <si>
    <t>098500</t>
  </si>
  <si>
    <t>1.2 MI E of K-198</t>
  </si>
  <si>
    <t>008154</t>
  </si>
  <si>
    <t>0.  MI NE U77</t>
  </si>
  <si>
    <t>I35(KTA) HWY</t>
  </si>
  <si>
    <t>N.ELDORADO IC RAMP</t>
  </si>
  <si>
    <t>999903500081543</t>
  </si>
  <si>
    <t>33.3 Tons</t>
  </si>
  <si>
    <t>55.6 Tons</t>
  </si>
  <si>
    <t>040091</t>
  </si>
  <si>
    <t>1.33 MI. N OF US-50 JCT.</t>
  </si>
  <si>
    <t>N. 1ST ST.</t>
  </si>
  <si>
    <t>I-135 HIGHWAY, SB</t>
  </si>
  <si>
    <t>999913500400911</t>
  </si>
  <si>
    <t>076510</t>
  </si>
  <si>
    <t>6.67 MI E OF K-61</t>
  </si>
  <si>
    <t>011078</t>
  </si>
  <si>
    <t>0.36 MI N US166</t>
  </si>
  <si>
    <t>US69 ALT HWY</t>
  </si>
  <si>
    <t>9999069A0110781</t>
  </si>
  <si>
    <t>4 A Concrete</t>
  </si>
  <si>
    <t>016501</t>
  </si>
  <si>
    <t>3.97 MI E OF GD COLINE</t>
  </si>
  <si>
    <t>DINNER CREEK DRAINAGE</t>
  </si>
  <si>
    <t>059515</t>
  </si>
  <si>
    <t>3.26 MI N OF US-56</t>
  </si>
  <si>
    <t>DRY TURKEY CREEK DR.</t>
  </si>
  <si>
    <t>089541</t>
  </si>
  <si>
    <t>0.03 MI NORTH OF U.S. 24</t>
  </si>
  <si>
    <t>SOLDIER CREEK DRAINAGE</t>
  </si>
  <si>
    <t>RP SB75 TO WB24</t>
  </si>
  <si>
    <t>026001</t>
  </si>
  <si>
    <t>TREGO CO LINE</t>
  </si>
  <si>
    <t>999907000260011</t>
  </si>
  <si>
    <t>030063</t>
  </si>
  <si>
    <t>JCT I35&amp;K33</t>
  </si>
  <si>
    <t>RS1609, K33 HWY</t>
  </si>
  <si>
    <t>999903300300631</t>
  </si>
  <si>
    <t>040094</t>
  </si>
  <si>
    <t>1.78 MI. NW OF US-50 JCT</t>
  </si>
  <si>
    <t>I-135 SOUTHBOUND</t>
  </si>
  <si>
    <t>999913500400941</t>
  </si>
  <si>
    <t>105309</t>
  </si>
  <si>
    <t>2.2 MI N US-24/I-635 JCT</t>
  </si>
  <si>
    <t>LEAVENWORTH ROAD</t>
  </si>
  <si>
    <t>I-635 HWY, NB</t>
  </si>
  <si>
    <t>999963501053091</t>
  </si>
  <si>
    <t>103521</t>
  </si>
  <si>
    <t>4.70 MI N OF K-37</t>
  </si>
  <si>
    <t>059549</t>
  </si>
  <si>
    <t>6.72 MI E OF K-175</t>
  </si>
  <si>
    <t>059110</t>
  </si>
  <si>
    <t>6.08 MI E I135</t>
  </si>
  <si>
    <t>RUNNING TURKEY CREEK DRG</t>
  </si>
  <si>
    <t>999905600591101</t>
  </si>
  <si>
    <t>31.3 Tons</t>
  </si>
  <si>
    <t>030101</t>
  </si>
  <si>
    <t>I-35 HIGHWAY</t>
  </si>
  <si>
    <t>SB US-59 HIGHWAY</t>
  </si>
  <si>
    <t>999903500301011</t>
  </si>
  <si>
    <t>089245</t>
  </si>
  <si>
    <t>JCT470/75/BURLINGAME RD</t>
  </si>
  <si>
    <t>I470/RAMP/BURLINGAME RD.</t>
  </si>
  <si>
    <t>US-75 HWY RAMP NB</t>
  </si>
  <si>
    <t>999907500892451</t>
  </si>
  <si>
    <t>027517</t>
  </si>
  <si>
    <t>11.15 MI N OF K-4</t>
  </si>
  <si>
    <t>K-141 HIGHWAY</t>
  </si>
  <si>
    <t>056518</t>
  </si>
  <si>
    <t>8.11 MI S OF US-50</t>
  </si>
  <si>
    <t>009531</t>
  </si>
  <si>
    <t>9.51 MI E OF K-177</t>
  </si>
  <si>
    <t>BUCKEYE CREEK DRAINAGE</t>
  </si>
  <si>
    <t>015055</t>
  </si>
  <si>
    <t>9.07 MI SE JEWELL COLN</t>
  </si>
  <si>
    <t>WHITES CREEK</t>
  </si>
  <si>
    <t>K-28 HWY</t>
  </si>
  <si>
    <t>999902800150551</t>
  </si>
  <si>
    <t>049004</t>
  </si>
  <si>
    <t>0.24 MI E US183</t>
  </si>
  <si>
    <t>999905400490041</t>
  </si>
  <si>
    <t>042014</t>
  </si>
  <si>
    <t>10.70 MI. EAST OF US-283</t>
  </si>
  <si>
    <t>K156 HWY</t>
  </si>
  <si>
    <t>999915600420141</t>
  </si>
  <si>
    <t>023113</t>
  </si>
  <si>
    <t>3.0 MI N OF FR-DG CO LN</t>
  </si>
  <si>
    <t>999905900231131</t>
  </si>
  <si>
    <t>015523</t>
  </si>
  <si>
    <t>2.29 MI E OF US-81</t>
  </si>
  <si>
    <t>WEST CREEK DRAINAGE</t>
  </si>
  <si>
    <t>072512</t>
  </si>
  <si>
    <t>1.92 MI N OF K-18</t>
  </si>
  <si>
    <t>IMPLEMENT PASS</t>
  </si>
  <si>
    <t>014040</t>
  </si>
  <si>
    <t>REPUBLICAN RIVER DRG</t>
  </si>
  <si>
    <t>50.6 Tons</t>
  </si>
  <si>
    <t>84.5 Tons</t>
  </si>
  <si>
    <t>105273</t>
  </si>
  <si>
    <t>I70 &amp; TURNER DIAGONAL NB</t>
  </si>
  <si>
    <t>K132 HWY NB</t>
  </si>
  <si>
    <t>999907001052731</t>
  </si>
  <si>
    <t>018102</t>
  </si>
  <si>
    <t>.417 MI N U77/U77B S JCT</t>
  </si>
  <si>
    <t>BNSF,UPRR, "F" ST</t>
  </si>
  <si>
    <t>US-77 HWY</t>
  </si>
  <si>
    <t>999907700181021</t>
  </si>
  <si>
    <t>044048</t>
  </si>
  <si>
    <t>900</t>
  </si>
  <si>
    <t>PERRY LAKE STATE PARK</t>
  </si>
  <si>
    <t>PERRY LAKE (ROCK CREEK)</t>
  </si>
  <si>
    <t>K900 PARKS ROUTE</t>
  </si>
  <si>
    <t>999990000440484</t>
  </si>
  <si>
    <t>037550</t>
  </si>
  <si>
    <t>3.22 MI W OF  K-99 W JCT</t>
  </si>
  <si>
    <t>084064</t>
  </si>
  <si>
    <t>5.60 MI N BARTON COLN</t>
  </si>
  <si>
    <t>US-281 HWY</t>
  </si>
  <si>
    <t>999928100840641</t>
  </si>
  <si>
    <t>045003</t>
  </si>
  <si>
    <t>3.45 MI E SMITH COLN</t>
  </si>
  <si>
    <t>WEST LIMESTONE CREEK</t>
  </si>
  <si>
    <t>999903600450031</t>
  </si>
  <si>
    <t>054074</t>
  </si>
  <si>
    <t>152</t>
  </si>
  <si>
    <t>7.9 MILES E OF JCT K-7</t>
  </si>
  <si>
    <t>K152 HWY</t>
  </si>
  <si>
    <t>999915200540741</t>
  </si>
  <si>
    <t>060026</t>
  </si>
  <si>
    <t>8.37 MI NW OF US-54 JCT</t>
  </si>
  <si>
    <t>999902300600261</t>
  </si>
  <si>
    <t>030522</t>
  </si>
  <si>
    <t>0.15 MI E OF I-35 JCT</t>
  </si>
  <si>
    <t>OTTAWA CREEK DRAINAGE</t>
  </si>
  <si>
    <t>003055</t>
  </si>
  <si>
    <t>0.31 MI E 4TH STREET</t>
  </si>
  <si>
    <t>MO RIV, MOPACRR, RD</t>
  </si>
  <si>
    <t>US-59 HWY, UTAH BV</t>
  </si>
  <si>
    <t>999905900030551</t>
  </si>
  <si>
    <t>STAT</t>
  </si>
  <si>
    <t>061501</t>
  </si>
  <si>
    <t>3.60 MI NW OF LINN CL</t>
  </si>
  <si>
    <t>MIDDLE CREEK DRAINAGE</t>
  </si>
  <si>
    <t>083026</t>
  </si>
  <si>
    <t>2.26 MI E NESS COLN</t>
  </si>
  <si>
    <t>999909600830261</t>
  </si>
  <si>
    <t>045515</t>
  </si>
  <si>
    <t>0.67 MI E OF K-112</t>
  </si>
  <si>
    <t>059102</t>
  </si>
  <si>
    <t>JCT US-81 ALT/K-61 SB</t>
  </si>
  <si>
    <t>RS0305 RT, US81 ALT</t>
  </si>
  <si>
    <t>K61 HWY, SB</t>
  </si>
  <si>
    <t>999906100591021</t>
  </si>
  <si>
    <t>043529</t>
  </si>
  <si>
    <t>3.09 MI N OF K-214 N JCT</t>
  </si>
  <si>
    <t>087562</t>
  </si>
  <si>
    <t>JCT. K-15 &amp; I-35 (KTA)</t>
  </si>
  <si>
    <t>K-15 HWY &amp; BNSF</t>
  </si>
  <si>
    <t>025013</t>
  </si>
  <si>
    <t>0.82 MI  NW MG CO LN</t>
  </si>
  <si>
    <t>999916000250131</t>
  </si>
  <si>
    <t>037534</t>
  </si>
  <si>
    <t>10.45 MI N OF US-54 EJCT</t>
  </si>
  <si>
    <t>060020</t>
  </si>
  <si>
    <t>2.95 MILES S US-54</t>
  </si>
  <si>
    <t>999902300600201</t>
  </si>
  <si>
    <t>Timber</t>
  </si>
  <si>
    <t>096091</t>
  </si>
  <si>
    <t>5.25 MI E HARPER COLN</t>
  </si>
  <si>
    <t>999904400960911</t>
  </si>
  <si>
    <t>077504</t>
  </si>
  <si>
    <t>0.26 MI E OF K-25</t>
  </si>
  <si>
    <t>087255</t>
  </si>
  <si>
    <t>4.22 MI NE K-15</t>
  </si>
  <si>
    <t>ROCK ROAD</t>
  </si>
  <si>
    <t>999903500872553</t>
  </si>
  <si>
    <t>40.3 Tons</t>
  </si>
  <si>
    <t>67.1 Tons</t>
  </si>
  <si>
    <t>076037</t>
  </si>
  <si>
    <t>98.4 Tons</t>
  </si>
  <si>
    <t>001043</t>
  </si>
  <si>
    <t>2.57 MI. N. OLD U-169 HWY</t>
  </si>
  <si>
    <t>U-169 HWY</t>
  </si>
  <si>
    <t>999916900010431</t>
  </si>
  <si>
    <t>087424</t>
  </si>
  <si>
    <t>10.16 MI NE OF I135/K96</t>
  </si>
  <si>
    <t>SPRING BRANCH TRIB #4</t>
  </si>
  <si>
    <t>999909600874241</t>
  </si>
  <si>
    <t>067088</t>
  </si>
  <si>
    <t>8.39 MI E US-59</t>
  </si>
  <si>
    <t>BROGAN CREEK</t>
  </si>
  <si>
    <t>K-47 HWY</t>
  </si>
  <si>
    <t>999904700670881</t>
  </si>
  <si>
    <t>046389</t>
  </si>
  <si>
    <t>RAMP I-435/COLLEGE</t>
  </si>
  <si>
    <t>N BRANCH INDIAN CREEK</t>
  </si>
  <si>
    <t>999906900463891</t>
  </si>
  <si>
    <t>.4 in.</t>
  </si>
  <si>
    <t>032019</t>
  </si>
  <si>
    <t>4.55 MI E K212</t>
  </si>
  <si>
    <t>999907000320191</t>
  </si>
  <si>
    <t>027028</t>
  </si>
  <si>
    <t>2.45 MI NE K111</t>
  </si>
  <si>
    <t>EAST ELKHORN CREEK</t>
  </si>
  <si>
    <t>999915600270281</t>
  </si>
  <si>
    <t>089139</t>
  </si>
  <si>
    <t>1.62 MI NE TOPEKA AVE</t>
  </si>
  <si>
    <t>37TH STREET</t>
  </si>
  <si>
    <t>I-470 HWY (KTA) NB</t>
  </si>
  <si>
    <t>999947000891393</t>
  </si>
  <si>
    <t>56.4 Tons</t>
  </si>
  <si>
    <t>098042</t>
  </si>
  <si>
    <t>1.83MI S GRAHAM CO LINE</t>
  </si>
  <si>
    <t>US283 HWY</t>
  </si>
  <si>
    <t>999928300980421</t>
  </si>
  <si>
    <t>032505</t>
  </si>
  <si>
    <t>1.01 MI W OF K-23</t>
  </si>
  <si>
    <t>019085</t>
  </si>
  <si>
    <t>9.97 MI N US-400</t>
  </si>
  <si>
    <t>THUNDERBOLT CREEK</t>
  </si>
  <si>
    <t>999900700190851</t>
  </si>
  <si>
    <t>009058</t>
  </si>
  <si>
    <t>9.34 MI NE MARION COLN</t>
  </si>
  <si>
    <t>COTTONWOOD RIVER DRN</t>
  </si>
  <si>
    <t>999905000090581</t>
  </si>
  <si>
    <t>029048</t>
  </si>
  <si>
    <t>YFB</t>
  </si>
  <si>
    <t>5.16 MI N US50</t>
  </si>
  <si>
    <t>999928300290481</t>
  </si>
  <si>
    <t>086500</t>
  </si>
  <si>
    <t>9.10 MI E OF US-83</t>
  </si>
  <si>
    <t>WEST SALT CREEK DRAINAGE</t>
  </si>
  <si>
    <t>009055</t>
  </si>
  <si>
    <t>0.32 MI E K177</t>
  </si>
  <si>
    <t>999905000090551</t>
  </si>
  <si>
    <t>096502</t>
  </si>
  <si>
    <t>0.82 MI E OF HARPER CL</t>
  </si>
  <si>
    <t>K-44 HIGHWAY</t>
  </si>
  <si>
    <t>067069</t>
  </si>
  <si>
    <t>10.67 MI N K47</t>
  </si>
  <si>
    <t>US169 HWY, NB-SB</t>
  </si>
  <si>
    <t>MAIN STREET</t>
  </si>
  <si>
    <t>999916900670691</t>
  </si>
  <si>
    <t>005027</t>
  </si>
  <si>
    <t>4.27 MI NW EJCT K4</t>
  </si>
  <si>
    <t>999928100050271</t>
  </si>
  <si>
    <t>069503</t>
  </si>
  <si>
    <t>1.21 MI N OF US-36</t>
  </si>
  <si>
    <t>11.8 in.</t>
  </si>
  <si>
    <t>062509</t>
  </si>
  <si>
    <t>5.08 MI E OF K-128</t>
  </si>
  <si>
    <t>054040</t>
  </si>
  <si>
    <t>1.87 MI N BOURBON COLN</t>
  </si>
  <si>
    <t>ELK CREEK</t>
  </si>
  <si>
    <t>999900700540401</t>
  </si>
  <si>
    <t>078530</t>
  </si>
  <si>
    <t>0.17 MI SW OF MP COLINE</t>
  </si>
  <si>
    <t>LITTLE ARKANSAS R. DR.</t>
  </si>
  <si>
    <t>K-61 HIGHWAY</t>
  </si>
  <si>
    <t>063074</t>
  </si>
  <si>
    <t>0.95 MI S WILSON COLN</t>
  </si>
  <si>
    <t>VERDIGRIS RIVER TRIB</t>
  </si>
  <si>
    <t>U75/U400 HWY</t>
  </si>
  <si>
    <t>999907500630741</t>
  </si>
  <si>
    <t>030514</t>
  </si>
  <si>
    <t>9.3 MI E of Osage COLN</t>
  </si>
  <si>
    <t>MUD CREEK DRAINAGE</t>
  </si>
  <si>
    <t>056146</t>
  </si>
  <si>
    <t>2.92 MI E CHASE COLN</t>
  </si>
  <si>
    <t>LINCK CREEK</t>
  </si>
  <si>
    <t>999905000561461</t>
  </si>
  <si>
    <t>041002</t>
  </si>
  <si>
    <t>2.36 MI NE SEWARD COLN</t>
  </si>
  <si>
    <t>999905600410021</t>
  </si>
  <si>
    <t>063503</t>
  </si>
  <si>
    <t>6.28 MI N OF US-166 EJCT</t>
  </si>
  <si>
    <t>077005</t>
  </si>
  <si>
    <t>3.65MI E JT K25</t>
  </si>
  <si>
    <t>999903600770051</t>
  </si>
  <si>
    <t>013023</t>
  </si>
  <si>
    <t>6.64 MI N OKLA. ST. LINE</t>
  </si>
  <si>
    <t>BIG SANDY CREEK</t>
  </si>
  <si>
    <t>999928300130231</t>
  </si>
  <si>
    <t>070014</t>
  </si>
  <si>
    <t>4.66 MI E EJCT K31, NB</t>
  </si>
  <si>
    <t>TEQUA CREEK</t>
  </si>
  <si>
    <t>999903500700141</t>
  </si>
  <si>
    <t>051507</t>
  </si>
  <si>
    <t>1.15 MI S OF K-96</t>
  </si>
  <si>
    <t>S F WALNUT CR DRAIN</t>
  </si>
  <si>
    <t>020009</t>
  </si>
  <si>
    <t>3.53 MI. S. OF US-36</t>
  </si>
  <si>
    <t>999908300200091</t>
  </si>
  <si>
    <t>016014</t>
  </si>
  <si>
    <t>13.36 MI E LYON COLN</t>
  </si>
  <si>
    <t>999903500160141</t>
  </si>
  <si>
    <t>078012</t>
  </si>
  <si>
    <t>JCT K14/US50</t>
  </si>
  <si>
    <t>K14 HIGHWAY</t>
  </si>
  <si>
    <t>US50 HWY, WB</t>
  </si>
  <si>
    <t>999905000780121</t>
  </si>
  <si>
    <t>065009</t>
  </si>
  <si>
    <t>0.30 MI E NJCT K-27</t>
  </si>
  <si>
    <t>N FORK CIMARRON RIVER</t>
  </si>
  <si>
    <t>K-51 HWY</t>
  </si>
  <si>
    <t>999905100650091</t>
  </si>
  <si>
    <t>031024</t>
  </si>
  <si>
    <t>3.73 MI NE K57, EB</t>
  </si>
  <si>
    <t>CLARKS CREEK</t>
  </si>
  <si>
    <t>999907000310241</t>
  </si>
  <si>
    <t>059132</t>
  </si>
  <si>
    <t>8.76 MI NE RENO COLN</t>
  </si>
  <si>
    <t>BLAZE FORK CREEK</t>
  </si>
  <si>
    <t>NB K-61 HWY</t>
  </si>
  <si>
    <t>999906100591321</t>
  </si>
  <si>
    <t>050005</t>
  </si>
  <si>
    <t>2.00 MI N WJCT US166</t>
  </si>
  <si>
    <t>LABETTE CREEK DRAINAGE</t>
  </si>
  <si>
    <t>999905900500051</t>
  </si>
  <si>
    <t>006534</t>
  </si>
  <si>
    <t>0.49 MI S OF US-54 SJCT</t>
  </si>
  <si>
    <t>BUCK RUN</t>
  </si>
  <si>
    <t>074010</t>
  </si>
  <si>
    <t>1.43MI E EJCT U183</t>
  </si>
  <si>
    <t>999903600740101</t>
  </si>
  <si>
    <t>045544</t>
  </si>
  <si>
    <t>5.0 MI E JCT K-28 &amp; K-14</t>
  </si>
  <si>
    <t>Buffalo Creek Drg.</t>
  </si>
  <si>
    <t>K-28 Hwy</t>
  </si>
  <si>
    <t>085080</t>
  </si>
  <si>
    <t>12.93 MI E OF K143</t>
  </si>
  <si>
    <t>RS1637</t>
  </si>
  <si>
    <t>999907000850801</t>
  </si>
  <si>
    <t>067061</t>
  </si>
  <si>
    <t>3.33 MI N K47</t>
  </si>
  <si>
    <t>TURKEY CR DRAINAGE</t>
  </si>
  <si>
    <t>999916900670611</t>
  </si>
  <si>
    <t>085507</t>
  </si>
  <si>
    <t>1.64 MI N OF K-4</t>
  </si>
  <si>
    <t>099536</t>
  </si>
  <si>
    <t>3.10 MI E OF K-99</t>
  </si>
  <si>
    <t>K-31 HIGHWAY</t>
  </si>
  <si>
    <t>103511</t>
  </si>
  <si>
    <t>8.69 MI E OF 400/K39 JCT</t>
  </si>
  <si>
    <t>078107</t>
  </si>
  <si>
    <t>5.2 MI N OF K14/U50 JCT</t>
  </si>
  <si>
    <t>C-1850/CENTRAL KS RR</t>
  </si>
  <si>
    <t>K-14 HWY</t>
  </si>
  <si>
    <t>999909600781071</t>
  </si>
  <si>
    <t>099106</t>
  </si>
  <si>
    <t>4.18 MI EAST OF K-99</t>
  </si>
  <si>
    <t>K-31 HWY</t>
  </si>
  <si>
    <t>999903100991061</t>
  </si>
  <si>
    <t>089156</t>
  </si>
  <si>
    <t>0.33 M N LWR SILV LK RD</t>
  </si>
  <si>
    <t>US75 HWY, SB</t>
  </si>
  <si>
    <t>999907500891561</t>
  </si>
  <si>
    <t>025505</t>
  </si>
  <si>
    <t>2.36 MI E OF K-99 EJCT</t>
  </si>
  <si>
    <t>014016</t>
  </si>
  <si>
    <t>6.08 MI N K82</t>
  </si>
  <si>
    <t>OTTER CREEK DRAINAGE</t>
  </si>
  <si>
    <t>999901500140161</t>
  </si>
  <si>
    <t>069537</t>
  </si>
  <si>
    <t>2.76 MI E OF US-283 EJCT</t>
  </si>
  <si>
    <t>019526</t>
  </si>
  <si>
    <t>3.71 MI N  CHEROKEE CL</t>
  </si>
  <si>
    <t>Stream</t>
  </si>
  <si>
    <t>018086</t>
  </si>
  <si>
    <t>10.74 MI E US-77</t>
  </si>
  <si>
    <t>SILVER CREEK DRAINAGE</t>
  </si>
  <si>
    <t>999916600180861</t>
  </si>
  <si>
    <t>023072</t>
  </si>
  <si>
    <t>9.10 MI E OF US-59 JCT</t>
  </si>
  <si>
    <t>999901000230721</t>
  </si>
  <si>
    <t>071046</t>
  </si>
  <si>
    <t>3.64MI N US24</t>
  </si>
  <si>
    <t>999918100710461</t>
  </si>
  <si>
    <t>089163</t>
  </si>
  <si>
    <t>0.79 MI N-E JCT US75/I70</t>
  </si>
  <si>
    <t>LOWER SILVER LAKE ROAD</t>
  </si>
  <si>
    <t>US75 HWY EL N-BND</t>
  </si>
  <si>
    <t>999907500891631</t>
  </si>
  <si>
    <t>046551</t>
  </si>
  <si>
    <t>450 ft North of 87th St.</t>
  </si>
  <si>
    <t>Turkey Creek Drainage</t>
  </si>
  <si>
    <t>I-35, 87th, Ramp C</t>
  </si>
  <si>
    <t>026039</t>
  </si>
  <si>
    <t>3.61 MI E JT K255, EB</t>
  </si>
  <si>
    <t>RS1910, OLD 40 HWY, RR</t>
  </si>
  <si>
    <t>999907000260391</t>
  </si>
  <si>
    <t>2.1 in.</t>
  </si>
  <si>
    <t>078526</t>
  </si>
  <si>
    <t>3.24 MI NE OF K-14 EJCT</t>
  </si>
  <si>
    <t>CHIKASKIA R. DRAINAGE</t>
  </si>
  <si>
    <t>081066</t>
  </si>
  <si>
    <t>114</t>
  </si>
  <si>
    <t>AT JCT K18 &amp; K114</t>
  </si>
  <si>
    <t>K-18 HWY</t>
  </si>
  <si>
    <t>K-114 HWY</t>
  </si>
  <si>
    <t>999911400810661</t>
  </si>
  <si>
    <t>027018</t>
  </si>
  <si>
    <t>2.01 MI NE K156,</t>
  </si>
  <si>
    <t>999907000270181</t>
  </si>
  <si>
    <t>046351</t>
  </si>
  <si>
    <t>K-7 &amp; JOHNSON DR/55TH ST</t>
  </si>
  <si>
    <t>JOHNSON DR/55TH ST</t>
  </si>
  <si>
    <t>NB K-7 HWY</t>
  </si>
  <si>
    <t>999900700463511</t>
  </si>
  <si>
    <t>084024</t>
  </si>
  <si>
    <t>12.59 MI E JT U281</t>
  </si>
  <si>
    <t>999907000840241</t>
  </si>
  <si>
    <t>096032</t>
  </si>
  <si>
    <t>7.66 MI N US-160</t>
  </si>
  <si>
    <t>NINNESCAH RIVER</t>
  </si>
  <si>
    <t>999903500960323</t>
  </si>
  <si>
    <t>34.9 Tons</t>
  </si>
  <si>
    <t>58.2 Tons</t>
  </si>
  <si>
    <t>105002</t>
  </si>
  <si>
    <t>0.15 MI NE JO COLN</t>
  </si>
  <si>
    <t>LAMAR AVE.</t>
  </si>
  <si>
    <t>999903501050021</t>
  </si>
  <si>
    <t>042009</t>
  </si>
  <si>
    <t>2.62 MI. EAST OF US-283</t>
  </si>
  <si>
    <t>999915600420091</t>
  </si>
  <si>
    <t>006085</t>
  </si>
  <si>
    <t>2.39 MI N JCT K-31/US-69</t>
  </si>
  <si>
    <t>BNSF R.R.</t>
  </si>
  <si>
    <t>US-69 HWY, NB</t>
  </si>
  <si>
    <t>999906900060851</t>
  </si>
  <si>
    <t>096001</t>
  </si>
  <si>
    <t>1.05 MI N OKLA STATE LINE</t>
  </si>
  <si>
    <t>999903500960013</t>
  </si>
  <si>
    <t>20.6 Tons</t>
  </si>
  <si>
    <t>34.3 Tons</t>
  </si>
  <si>
    <t>056093</t>
  </si>
  <si>
    <t>4.72 MI E-MID JCT K99</t>
  </si>
  <si>
    <t>999933500560933</t>
  </si>
  <si>
    <t>17.1 Tons</t>
  </si>
  <si>
    <t>28.5 Tons</t>
  </si>
  <si>
    <t>103526</t>
  </si>
  <si>
    <t>3.3 MI East of US-400</t>
  </si>
  <si>
    <t>VERDIGRIS CREEK DRAINAGE</t>
  </si>
  <si>
    <t>077503</t>
  </si>
  <si>
    <t>1.04 MI W OF K-25</t>
  </si>
  <si>
    <t>S F BEAVER CR DRAIN</t>
  </si>
  <si>
    <t>097011</t>
  </si>
  <si>
    <t>JCT I-70 / US-24</t>
  </si>
  <si>
    <t>U24 HWY</t>
  </si>
  <si>
    <t>I-70 HWY EASTBOUND</t>
  </si>
  <si>
    <t>999907000970111</t>
  </si>
  <si>
    <t>048098</t>
  </si>
  <si>
    <t>12.59 MI E PRATT COLN</t>
  </si>
  <si>
    <t>NINNESCAH RIV TRIB</t>
  </si>
  <si>
    <t>AR 870</t>
  </si>
  <si>
    <t>999905400480981</t>
  </si>
  <si>
    <t>098501</t>
  </si>
  <si>
    <t>2.3 MI E of K-198</t>
  </si>
  <si>
    <t>079070</t>
  </si>
  <si>
    <t>12.34 MI NE US 81</t>
  </si>
  <si>
    <t>WEST FORK ELK CREEK</t>
  </si>
  <si>
    <t>067039</t>
  </si>
  <si>
    <t>0.77 MI E US59</t>
  </si>
  <si>
    <t>O'GEESE CREEK</t>
  </si>
  <si>
    <t>999904700670391</t>
  </si>
  <si>
    <t>103054</t>
  </si>
  <si>
    <t>1.79 MI E US-75</t>
  </si>
  <si>
    <t>BIG CEDAR CREEK</t>
  </si>
  <si>
    <t>999904701030541</t>
  </si>
  <si>
    <t>087538</t>
  </si>
  <si>
    <t>4.40 MI N OF I-35</t>
  </si>
  <si>
    <t>I-235 HIGHWAY</t>
  </si>
  <si>
    <t>078548</t>
  </si>
  <si>
    <t>3.18 MI NE OF PRATT CL</t>
  </si>
  <si>
    <t>004001</t>
  </si>
  <si>
    <t>7.12 MI E COMANCHE COLN</t>
  </si>
  <si>
    <t>DOG CREEK</t>
  </si>
  <si>
    <t>999916000040011</t>
  </si>
  <si>
    <t>089140</t>
  </si>
  <si>
    <t>2.25 MI NE TOPEKA AVE</t>
  </si>
  <si>
    <t>CALIFORNIA  AVE.</t>
  </si>
  <si>
    <t>I-470 HWY (KTA) SB</t>
  </si>
  <si>
    <t>999947000891403</t>
  </si>
  <si>
    <t>30.2 Tons</t>
  </si>
  <si>
    <t>53.9 Tons</t>
  </si>
  <si>
    <t>104007</t>
  </si>
  <si>
    <t>6.66 MI E US75</t>
  </si>
  <si>
    <t>CHERRY CREEK OVERFLOW</t>
  </si>
  <si>
    <t>999905401040071</t>
  </si>
  <si>
    <t>037073</t>
  </si>
  <si>
    <t>10.12 miles S of K-58 Hwy</t>
  </si>
  <si>
    <t>ONION CREEK</t>
  </si>
  <si>
    <t>999909900370731</t>
  </si>
  <si>
    <t>013020</t>
  </si>
  <si>
    <t>2.25 MI S US-160 HWYWJCT</t>
  </si>
  <si>
    <t>DAY CREEK DRAINAGE</t>
  </si>
  <si>
    <t>999918300130201</t>
  </si>
  <si>
    <t>046302</t>
  </si>
  <si>
    <t>0.52 MI E US-69</t>
  </si>
  <si>
    <t>I-435 HWY</t>
  </si>
  <si>
    <t>LAMAR AVE</t>
  </si>
  <si>
    <t>999943500463021</t>
  </si>
  <si>
    <t>078010</t>
  </si>
  <si>
    <t>4.96 MI NE WJCT K61</t>
  </si>
  <si>
    <t>999905000780101</t>
  </si>
  <si>
    <t>105049</t>
  </si>
  <si>
    <t>I-635</t>
  </si>
  <si>
    <t>STATE AVE</t>
  </si>
  <si>
    <t>999963501050491</t>
  </si>
  <si>
    <t>004045</t>
  </si>
  <si>
    <t>5.06 MI NE OKLA STATE LN</t>
  </si>
  <si>
    <t>LITTLE DRIFTWOOD CREEK</t>
  </si>
  <si>
    <t>999928100040451</t>
  </si>
  <si>
    <t>050527</t>
  </si>
  <si>
    <t>101</t>
  </si>
  <si>
    <t>2.71 MI S OF US-160</t>
  </si>
  <si>
    <t>PUMPKIN CREEK DRAINAGE</t>
  </si>
  <si>
    <t>K-101 HIGHWAY</t>
  </si>
  <si>
    <t>089160</t>
  </si>
  <si>
    <t>0.38 MI NE OF US 24 HWY</t>
  </si>
  <si>
    <t>25TH ST  LOCAL ROAD</t>
  </si>
  <si>
    <t>US 75 HWY, NB</t>
  </si>
  <si>
    <t>999907500891601</t>
  </si>
  <si>
    <t>003045</t>
  </si>
  <si>
    <t>0.73 MI E JACKSON CO LINE</t>
  </si>
  <si>
    <t>999911600030451</t>
  </si>
  <si>
    <t>015522</t>
  </si>
  <si>
    <t>0.12 MI E OF US-81</t>
  </si>
  <si>
    <t>US-24 HIWY &amp; US-81</t>
  </si>
  <si>
    <t>008006</t>
  </si>
  <si>
    <t>8.64 MI E SEDGWICK CL</t>
  </si>
  <si>
    <t>999905400080061</t>
  </si>
  <si>
    <t>037500</t>
  </si>
  <si>
    <t>5.04 MI E OF BUTLER CL</t>
  </si>
  <si>
    <t>073017</t>
  </si>
  <si>
    <t>10.22 MI N US56</t>
  </si>
  <si>
    <t>SAWMILL CREEK</t>
  </si>
  <si>
    <t>999918300730171</t>
  </si>
  <si>
    <t>096106</t>
  </si>
  <si>
    <t>2.82 MI E US81</t>
  </si>
  <si>
    <t>K53 HWY</t>
  </si>
  <si>
    <t>999905300961061</t>
  </si>
  <si>
    <t>053016</t>
  </si>
  <si>
    <t>4.04 MI E RUSSELL COLN</t>
  </si>
  <si>
    <t>999901800530161</t>
  </si>
  <si>
    <t>004524</t>
  </si>
  <si>
    <t>1.64 MI W OF HARPER CL</t>
  </si>
  <si>
    <t>064014</t>
  </si>
  <si>
    <t>1.46 MI N K149</t>
  </si>
  <si>
    <t>LEVEL CREEK DRAINAGE</t>
  </si>
  <si>
    <t>999900400640141</t>
  </si>
  <si>
    <t>087288</t>
  </si>
  <si>
    <t>JCT  K96- HOOVER</t>
  </si>
  <si>
    <t>HOOVER RD</t>
  </si>
  <si>
    <t>K96 HWY, EB</t>
  </si>
  <si>
    <t>999909600872881</t>
  </si>
  <si>
    <t>046347</t>
  </si>
  <si>
    <t>RAMP ANTIOCH TO U-69N</t>
  </si>
  <si>
    <t>RAMP 435N TO 69N</t>
  </si>
  <si>
    <t>RMP ANTIOCH - U69N</t>
  </si>
  <si>
    <t>999943500463471</t>
  </si>
  <si>
    <t>040076</t>
  </si>
  <si>
    <t>0.38 MI E I135</t>
  </si>
  <si>
    <t>JESTER CREEK</t>
  </si>
  <si>
    <t>999919600400761</t>
  </si>
  <si>
    <t>099563</t>
  </si>
  <si>
    <t>.04 MI W of Hudson FR</t>
  </si>
  <si>
    <t>I-70 HWY WB on Rmp</t>
  </si>
  <si>
    <t>018005</t>
  </si>
  <si>
    <t>7.91 MI N US166</t>
  </si>
  <si>
    <t>POSEY CREEK</t>
  </si>
  <si>
    <t>999907700180051</t>
  </si>
  <si>
    <t>048039</t>
  </si>
  <si>
    <t>0.28 MI N WJCT US54</t>
  </si>
  <si>
    <t>999901400480391</t>
  </si>
  <si>
    <t>087162</t>
  </si>
  <si>
    <t>0.25 MI NE K49</t>
  </si>
  <si>
    <t>999904200871621</t>
  </si>
  <si>
    <t>031083</t>
  </si>
  <si>
    <t>6.1 MI S I-70/K-57 JCT</t>
  </si>
  <si>
    <t>DRY CREEK TRIBUTARY</t>
  </si>
  <si>
    <t>999905700310831</t>
  </si>
  <si>
    <t>7.9 in.</t>
  </si>
  <si>
    <t>010027</t>
  </si>
  <si>
    <t>4.33 MI E EJCT K-99</t>
  </si>
  <si>
    <t>MIDDLE CANEY CR DRN</t>
  </si>
  <si>
    <t>999916600100271</t>
  </si>
  <si>
    <t>056520</t>
  </si>
  <si>
    <t>2.79 MI N OF GW CO LINE</t>
  </si>
  <si>
    <t>KELLY BRANCH DRAINAGE</t>
  </si>
  <si>
    <t>081520</t>
  </si>
  <si>
    <t>1.89 MI E OF K-82 NJCT</t>
  </si>
  <si>
    <t>MADISON CREEK DRAINAGE</t>
  </si>
  <si>
    <t>014017</t>
  </si>
  <si>
    <t>7.89 MI N K82</t>
  </si>
  <si>
    <t>999901500140171</t>
  </si>
  <si>
    <t>006057</t>
  </si>
  <si>
    <t>4.60 MI N OF N US-54 JCT</t>
  </si>
  <si>
    <t>999906900060571</t>
  </si>
  <si>
    <t>075061</t>
  </si>
  <si>
    <t>3.67 MI N NJCT K16</t>
  </si>
  <si>
    <t>VERMILLION CREEK</t>
  </si>
  <si>
    <t>999906300750611</t>
  </si>
  <si>
    <t>105508</t>
  </si>
  <si>
    <t>7.86 MI E OF K-7</t>
  </si>
  <si>
    <t>K-32 and S 68th St</t>
  </si>
  <si>
    <t>078128</t>
  </si>
  <si>
    <t>5.6 MI N EJCT US50, NB</t>
  </si>
  <si>
    <t>E 43RD AVENUE</t>
  </si>
  <si>
    <t>NB K-61 HWY, NB</t>
  </si>
  <si>
    <t>999906100781281</t>
  </si>
  <si>
    <t>073519</t>
  </si>
  <si>
    <t>7.00 MI E OF HG COLINE</t>
  </si>
  <si>
    <t>PAWNEE RIVER DRAINAGE</t>
  </si>
  <si>
    <t>018531</t>
  </si>
  <si>
    <t>2.03 MI N K-15/US-160 JCT</t>
  </si>
  <si>
    <t>SILVER PLUM CR DRAIN</t>
  </si>
  <si>
    <t>005094</t>
  </si>
  <si>
    <t>WWGC</t>
  </si>
  <si>
    <t>JCT K4/K156</t>
  </si>
  <si>
    <t>K4 HIGHWAY, UPRR</t>
  </si>
  <si>
    <t>999915600050941</t>
  </si>
  <si>
    <t>029504</t>
  </si>
  <si>
    <t>3.10 MI NE OF GRAY CL</t>
  </si>
  <si>
    <t>STOCK PASS AND DRAINAGE</t>
  </si>
  <si>
    <t>003040</t>
  </si>
  <si>
    <t>4.00 MI NW OF W US-59 JCT</t>
  </si>
  <si>
    <t>US73 HWY</t>
  </si>
  <si>
    <t>999907300030401</t>
  </si>
  <si>
    <t>089055</t>
  </si>
  <si>
    <t>1.49 MI SE WJCT US75</t>
  </si>
  <si>
    <t>I470 HWY, WL-EL</t>
  </si>
  <si>
    <t>999947000890551</t>
  </si>
  <si>
    <t>044038</t>
  </si>
  <si>
    <t>3.58 MI E SHAWNEE COLN</t>
  </si>
  <si>
    <t>999902400440381</t>
  </si>
  <si>
    <t>046359</t>
  </si>
  <si>
    <t>NB US 69 RAMP TO 75TH ST</t>
  </si>
  <si>
    <t>S TRIBUTARY OF TURKEY CR</t>
  </si>
  <si>
    <t>NB I-35 RAMP</t>
  </si>
  <si>
    <t>999903500463591</t>
  </si>
  <si>
    <t>008155</t>
  </si>
  <si>
    <t>1.68 MI NE SEDGWICK CL</t>
  </si>
  <si>
    <t>REPUBLICAN CREEK</t>
  </si>
  <si>
    <t>999903500081553</t>
  </si>
  <si>
    <t>030534</t>
  </si>
  <si>
    <t>5.00 MI N of I35/US59 Jct</t>
  </si>
  <si>
    <t>US-59 Hwy</t>
  </si>
  <si>
    <t>092048</t>
  </si>
  <si>
    <t>2.90 MI E JT K8</t>
  </si>
  <si>
    <t>WEST BEAVER CREEK</t>
  </si>
  <si>
    <t>999903600920481</t>
  </si>
  <si>
    <t>087241</t>
  </si>
  <si>
    <t>2.31 MI NE I 135</t>
  </si>
  <si>
    <t>I35 HWY (KTA) N.B.</t>
  </si>
  <si>
    <t>999903500872413</t>
  </si>
  <si>
    <t>40.5 Tons</t>
  </si>
  <si>
    <t>67.5 Tons</t>
  </si>
  <si>
    <t>026008</t>
  </si>
  <si>
    <t>1.49 MI E JT K247</t>
  </si>
  <si>
    <t>999907000260081</t>
  </si>
  <si>
    <t>087183</t>
  </si>
  <si>
    <t>JCT K-15 / I-35 (KTA)</t>
  </si>
  <si>
    <t>I-35 HWY (KTA) NB/SB</t>
  </si>
  <si>
    <t>K15 HWY NB</t>
  </si>
  <si>
    <t>999901500871831</t>
  </si>
  <si>
    <t>023117</t>
  </si>
  <si>
    <t>6.2 MI N JCT US-56/US-59</t>
  </si>
  <si>
    <t>US-59 HIGHWAY NB-SB</t>
  </si>
  <si>
    <t>900N ROAD</t>
  </si>
  <si>
    <t>999905900231171</t>
  </si>
  <si>
    <t>030526</t>
  </si>
  <si>
    <t>0.01 MI N OF AN CO LINE</t>
  </si>
  <si>
    <t>BIKE PATH</t>
  </si>
  <si>
    <t>097031</t>
  </si>
  <si>
    <t>2.29 MI SE US83</t>
  </si>
  <si>
    <t>999907000970311</t>
  </si>
  <si>
    <t>096056</t>
  </si>
  <si>
    <t>5.76 MI E HARPER COLN</t>
  </si>
  <si>
    <t>BROOK CREEK</t>
  </si>
  <si>
    <t>999916000960561</t>
  </si>
  <si>
    <t>055024</t>
  </si>
  <si>
    <t>14.00 MI S US40</t>
  </si>
  <si>
    <t>999908300550241</t>
  </si>
  <si>
    <t>048048</t>
  </si>
  <si>
    <t>3.13 MI W OF K-14 HIGHWAY</t>
  </si>
  <si>
    <t>999904200480481</t>
  </si>
  <si>
    <t>046109</t>
  </si>
  <si>
    <t>4.18 MI S I435</t>
  </si>
  <si>
    <t>135 TH STREET</t>
  </si>
  <si>
    <t>999906900461091</t>
  </si>
  <si>
    <t>058543</t>
  </si>
  <si>
    <t>0.37 MI E OF K-9 W JCT</t>
  </si>
  <si>
    <t>LITTLE BLUE RIVER DR.</t>
  </si>
  <si>
    <t>031046</t>
  </si>
  <si>
    <t>3.31MI NW E JCT I70</t>
  </si>
  <si>
    <t>K57 HWY</t>
  </si>
  <si>
    <t>999905700310461</t>
  </si>
  <si>
    <t>055007</t>
  </si>
  <si>
    <t>6.98MI NE WJCT K25</t>
  </si>
  <si>
    <t>MIDDLE BR HACKBRY CR DRG</t>
  </si>
  <si>
    <t>999904000550071</t>
  </si>
  <si>
    <t>063524</t>
  </si>
  <si>
    <t>8.00 MI E OF US-75 SJCT</t>
  </si>
  <si>
    <t>FAWN CREEK DRAINAGE</t>
  </si>
  <si>
    <t>023092</t>
  </si>
  <si>
    <t>5.86 MI S OF US40/K10 JCT</t>
  </si>
  <si>
    <t>999901000230921</t>
  </si>
  <si>
    <t>027504</t>
  </si>
  <si>
    <t>0.87 MI N OF K-156</t>
  </si>
  <si>
    <t>SMOKY HILL RIV DRAIN</t>
  </si>
  <si>
    <t>059124</t>
  </si>
  <si>
    <t>3.79 MI NE RENO COLN</t>
  </si>
  <si>
    <t>999906100591241</t>
  </si>
  <si>
    <t>023016</t>
  </si>
  <si>
    <t>1.09 MI N US56</t>
  </si>
  <si>
    <t>WEST FORK TAUY CREEK DRG</t>
  </si>
  <si>
    <t>999905900230161</t>
  </si>
  <si>
    <t>040039</t>
  </si>
  <si>
    <t>5.33 MI. NW OF K-15 N JCT</t>
  </si>
  <si>
    <t>MIDDLE EMMA CREEK</t>
  </si>
  <si>
    <t>I-135 HWY SB</t>
  </si>
  <si>
    <t>999913500400391</t>
  </si>
  <si>
    <t>066020</t>
  </si>
  <si>
    <t>0.17 MI N OF US-36 WJCT</t>
  </si>
  <si>
    <t>999906300660201</t>
  </si>
  <si>
    <t>056535</t>
  </si>
  <si>
    <t>4.56 MI N OF K-170 JCT</t>
  </si>
  <si>
    <t>DUCK CREEK DRAINAGE</t>
  </si>
  <si>
    <t>050518</t>
  </si>
  <si>
    <t>0.61 MI W OFUS-59/160 JCT</t>
  </si>
  <si>
    <t>057059</t>
  </si>
  <si>
    <t>3.31 MI E UP RR (PEABODY)</t>
  </si>
  <si>
    <t>DOYLE CREEK DRAINAGE</t>
  </si>
  <si>
    <t>999905000570591</t>
  </si>
  <si>
    <t>008072</t>
  </si>
  <si>
    <t>1.06 MI NE SEG CO LINE</t>
  </si>
  <si>
    <t>MAIN ST. (ANDOVER)</t>
  </si>
  <si>
    <t>999903500080723</t>
  </si>
  <si>
    <t>19.3 Tons</t>
  </si>
  <si>
    <t>105055</t>
  </si>
  <si>
    <t>1.38 MILES N US-24</t>
  </si>
  <si>
    <t>GEORGIA AVE</t>
  </si>
  <si>
    <t>999963501050551</t>
  </si>
  <si>
    <t>004051</t>
  </si>
  <si>
    <t>0.03 MI E EJCT US281</t>
  </si>
  <si>
    <t>BA CO ST LAKE DRG</t>
  </si>
  <si>
    <t>999916000040511</t>
  </si>
  <si>
    <t>089062</t>
  </si>
  <si>
    <t>0.81 MI E FAIRLAWN, WB</t>
  </si>
  <si>
    <t>GAGE BLVD</t>
  </si>
  <si>
    <t>999947000890621</t>
  </si>
  <si>
    <t>068513</t>
  </si>
  <si>
    <t>8.26 MI E  LANE CO LINE</t>
  </si>
  <si>
    <t>048082</t>
  </si>
  <si>
    <t>2.06 MI E OF PRATT COLN</t>
  </si>
  <si>
    <t>SW 170TH AVE</t>
  </si>
  <si>
    <t>WB US54/US400</t>
  </si>
  <si>
    <t>999905400480821</t>
  </si>
  <si>
    <t>012010</t>
  </si>
  <si>
    <t>161</t>
  </si>
  <si>
    <t>8.98 MI NORTH OF US-36</t>
  </si>
  <si>
    <t>BIG TIMBER CREEK DRG</t>
  </si>
  <si>
    <t>K161 HWY</t>
  </si>
  <si>
    <t>999916100120101</t>
  </si>
  <si>
    <t>083040</t>
  </si>
  <si>
    <t>6.71 MI E US183</t>
  </si>
  <si>
    <t>999909600830401</t>
  </si>
  <si>
    <t>083052</t>
  </si>
  <si>
    <t>7.04 MI N PAWNEE COLN</t>
  </si>
  <si>
    <t>US-183 HWY</t>
  </si>
  <si>
    <t>999918300830521</t>
  </si>
  <si>
    <t>011539</t>
  </si>
  <si>
    <t>9.88 MI E OF LABETTE CL</t>
  </si>
  <si>
    <t>FOUR MILE CREEK DR.</t>
  </si>
  <si>
    <t>085147</t>
  </si>
  <si>
    <t>9.88 MI E ELLSWORTH COLN</t>
  </si>
  <si>
    <t>999914000851471</t>
  </si>
  <si>
    <t>058036</t>
  </si>
  <si>
    <t>6.40 MI N PT COLN, ENTR W</t>
  </si>
  <si>
    <t>RS1211, ENT LT</t>
  </si>
  <si>
    <t>999909900580361</t>
  </si>
  <si>
    <t>078108</t>
  </si>
  <si>
    <t>3.4 MI N K14/U50 JCT</t>
  </si>
  <si>
    <t>W FOURTH AVE / FAU 1820</t>
  </si>
  <si>
    <t>K14</t>
  </si>
  <si>
    <t>999909600781081</t>
  </si>
  <si>
    <t>014009</t>
  </si>
  <si>
    <t>8.15 MI E K15</t>
  </si>
  <si>
    <t>MALL CREEK</t>
  </si>
  <si>
    <t>999902400140091</t>
  </si>
  <si>
    <t>031525</t>
  </si>
  <si>
    <t>1.5 MI N OF MORRIS CL</t>
  </si>
  <si>
    <t>096137</t>
  </si>
  <si>
    <t>2.20 MI N US166</t>
  </si>
  <si>
    <t>MERIDIAN CREEK DRAINAGE</t>
  </si>
  <si>
    <t>999903500961373</t>
  </si>
  <si>
    <t>28.8 Tons</t>
  </si>
  <si>
    <t>087415</t>
  </si>
  <si>
    <t>8.35 MI SE OF I-135 ON 96</t>
  </si>
  <si>
    <t>W BRANCH FOUR MILE CR</t>
  </si>
  <si>
    <t>999909600874151</t>
  </si>
  <si>
    <t>046014</t>
  </si>
  <si>
    <t>10.55 MI NE MI COLN</t>
  </si>
  <si>
    <t>999903500460141</t>
  </si>
  <si>
    <t>085119</t>
  </si>
  <si>
    <t>2.45 MI E ELLSWORTH COLN</t>
  </si>
  <si>
    <t>999914000851191</t>
  </si>
  <si>
    <t>085506</t>
  </si>
  <si>
    <t>0.55 MI N OF K-4</t>
  </si>
  <si>
    <t>008071</t>
  </si>
  <si>
    <t>0.92 MI NE SEG CO LINE</t>
  </si>
  <si>
    <t>13THST-ANDOVER</t>
  </si>
  <si>
    <t>999903500080713</t>
  </si>
  <si>
    <t>44.5 Tons</t>
  </si>
  <si>
    <t>071533</t>
  </si>
  <si>
    <t>2.01 MI N OF US-24 NJCT</t>
  </si>
  <si>
    <t>SIDE ROAD WEST</t>
  </si>
  <si>
    <t>079528</t>
  </si>
  <si>
    <t>266</t>
  </si>
  <si>
    <t>4.40 MI N OF US-36</t>
  </si>
  <si>
    <t>REPUBLICAN RIV DRAIN</t>
  </si>
  <si>
    <t>K-266 HIGHWAY</t>
  </si>
  <si>
    <t>042025</t>
  </si>
  <si>
    <t>0.12 MI. EAST OF US-283</t>
  </si>
  <si>
    <t>999915600420251</t>
  </si>
  <si>
    <t>8.4 in.</t>
  </si>
  <si>
    <t>040005</t>
  </si>
  <si>
    <t>2.08 MI N OF SEDWICK CL</t>
  </si>
  <si>
    <t>I-135 NORTHBOUND</t>
  </si>
  <si>
    <t>999913500400051</t>
  </si>
  <si>
    <t>069530</t>
  </si>
  <si>
    <t>5.53 MI W OF US-283 WJCT</t>
  </si>
  <si>
    <t>103059</t>
  </si>
  <si>
    <t>2.60 MI N WJCT K-39 HWY</t>
  </si>
  <si>
    <t>EAST BUFFALO CREEK</t>
  </si>
  <si>
    <t>999907501030591</t>
  </si>
  <si>
    <t>031536</t>
  </si>
  <si>
    <t>5.32 MI SE OF I-70</t>
  </si>
  <si>
    <t>105298</t>
  </si>
  <si>
    <t>I-70 / I-635 INTERCHANGE</t>
  </si>
  <si>
    <t>999907001052983</t>
  </si>
  <si>
    <t>103041</t>
  </si>
  <si>
    <t>1.15 MI SE GREENWOOD COLN</t>
  </si>
  <si>
    <t>SILVER CREEK TRIBUTARY</t>
  </si>
  <si>
    <t>999940001030411</t>
  </si>
  <si>
    <t>061039</t>
  </si>
  <si>
    <t>5.08 MI N K68</t>
  </si>
  <si>
    <t>US169, K7 HWY</t>
  </si>
  <si>
    <t>999916900610391</t>
  </si>
  <si>
    <t>061525</t>
  </si>
  <si>
    <t>5.26 MI N OF K-68</t>
  </si>
  <si>
    <t>TEN MILE CREEK DRAINAGE</t>
  </si>
  <si>
    <t>015526</t>
  </si>
  <si>
    <t>0.67 MI W OF K-189</t>
  </si>
  <si>
    <t>CHAPMAN CREEK DRAINAGE</t>
  </si>
  <si>
    <t>018513</t>
  </si>
  <si>
    <t>6.41 MI N OF US-166</t>
  </si>
  <si>
    <t>048078</t>
  </si>
  <si>
    <t>4.4 MI N HARPER COLN</t>
  </si>
  <si>
    <t>ROSE BUD CREEK</t>
  </si>
  <si>
    <t>999901400480781</t>
  </si>
  <si>
    <t>004007</t>
  </si>
  <si>
    <t>1.89 MI W WJCT US281</t>
  </si>
  <si>
    <t>999916000040071</t>
  </si>
  <si>
    <t>068521</t>
  </si>
  <si>
    <t>2.86 MI W OF US-283</t>
  </si>
  <si>
    <t>N FORK WALNUT CR DR</t>
  </si>
  <si>
    <t>040041</t>
  </si>
  <si>
    <t>5.73 MI NW JCT K15</t>
  </si>
  <si>
    <t>East Lincoln Blvd.</t>
  </si>
  <si>
    <t>999913500400411</t>
  </si>
  <si>
    <t>087468</t>
  </si>
  <si>
    <t>.09 MI N 21ST STREET</t>
  </si>
  <si>
    <t>21st Street</t>
  </si>
  <si>
    <t>I-135 HIGHWAY, NB</t>
  </si>
  <si>
    <t>999913500874681</t>
  </si>
  <si>
    <t>004026</t>
  </si>
  <si>
    <t>5.69 MI N EJCT US160</t>
  </si>
  <si>
    <t>999928100040261</t>
  </si>
  <si>
    <t>067095</t>
  </si>
  <si>
    <t>6.55 MI S K-47/U-59 SJCT</t>
  </si>
  <si>
    <t>U-59 HWY</t>
  </si>
  <si>
    <t>999905900670951</t>
  </si>
  <si>
    <t>030078</t>
  </si>
  <si>
    <t>12.22 MI N ANDERSON COLN</t>
  </si>
  <si>
    <t>999905900300781</t>
  </si>
  <si>
    <t>105523</t>
  </si>
  <si>
    <t>0.30 MI N OF K-5 S JCT</t>
  </si>
  <si>
    <t>CONNOR CREEK DRAINAGE</t>
  </si>
  <si>
    <t>I-435 HWY &amp; 2 RMPS</t>
  </si>
  <si>
    <t>053015</t>
  </si>
  <si>
    <t>3.07 MI E RUSSELL COLN</t>
  </si>
  <si>
    <t>999901800530151</t>
  </si>
  <si>
    <t>026043</t>
  </si>
  <si>
    <t>5.89 MI E JT K255, EB</t>
  </si>
  <si>
    <t>WALKER CREEK</t>
  </si>
  <si>
    <t>999907000260431</t>
  </si>
  <si>
    <t>069545</t>
  </si>
  <si>
    <t>2.78 MI E OF K-173</t>
  </si>
  <si>
    <t>007529</t>
  </si>
  <si>
    <t>9.95 MI N OF US-36 JCT</t>
  </si>
  <si>
    <t>087413</t>
  </si>
  <si>
    <t>K-96 OVER 21ST ST N</t>
  </si>
  <si>
    <t>21ST STREET NORTH</t>
  </si>
  <si>
    <t>999909600874131</t>
  </si>
  <si>
    <t>087326</t>
  </si>
  <si>
    <t>3.15 MI NE ZOO B</t>
  </si>
  <si>
    <t>MERIDIAN, SB</t>
  </si>
  <si>
    <t>999923500873261</t>
  </si>
  <si>
    <t>042017</t>
  </si>
  <si>
    <t>3.15 MI W PAWNEE CL</t>
  </si>
  <si>
    <t>999915600420171</t>
  </si>
  <si>
    <t>048519</t>
  </si>
  <si>
    <t>1.04 MI W OF SUMNER CL</t>
  </si>
  <si>
    <t>059130</t>
  </si>
  <si>
    <t>7.68 MI NE RENO COLINE</t>
  </si>
  <si>
    <t>K-61 HWY</t>
  </si>
  <si>
    <t>999906100591301</t>
  </si>
  <si>
    <t>086508</t>
  </si>
  <si>
    <t>2.57 MI S OF K-96</t>
  </si>
  <si>
    <t>WHITE WOMAN BASIN</t>
  </si>
  <si>
    <t>068052</t>
  </si>
  <si>
    <t>2.5 MI E OF BAZINE ECL</t>
  </si>
  <si>
    <t>K-96 HIWAY</t>
  </si>
  <si>
    <t>999909600680521</t>
  </si>
  <si>
    <t>096533</t>
  </si>
  <si>
    <t>7.06 MI N OF US-160 EJCT</t>
  </si>
  <si>
    <t>NINNESCAH R. DRAINAGE</t>
  </si>
  <si>
    <t>030086</t>
  </si>
  <si>
    <t>1.92 MI E I35</t>
  </si>
  <si>
    <t>OTTAWA CREEK</t>
  </si>
  <si>
    <t>999906800300861</t>
  </si>
  <si>
    <t>074045</t>
  </si>
  <si>
    <t>2.89 MI N JCT K9</t>
  </si>
  <si>
    <t>US183</t>
  </si>
  <si>
    <t>999918300740451</t>
  </si>
  <si>
    <t>067083</t>
  </si>
  <si>
    <t>4.51 MI E US-59</t>
  </si>
  <si>
    <t>999904700670831</t>
  </si>
  <si>
    <t>096130</t>
  </si>
  <si>
    <t>2.51 MI NW COWLEY COLN</t>
  </si>
  <si>
    <t>BITTER CREEK</t>
  </si>
  <si>
    <t>999901500961301</t>
  </si>
  <si>
    <t>011103</t>
  </si>
  <si>
    <t>2.62 MI N OF 400/69A JCT</t>
  </si>
  <si>
    <t>SPRING RIVER TRIBUTARY</t>
  </si>
  <si>
    <t>US400/US69A HWYS</t>
  </si>
  <si>
    <t>999940000111031</t>
  </si>
  <si>
    <t>018097</t>
  </si>
  <si>
    <t>2.2 MI N US166/77 Rndabt</t>
  </si>
  <si>
    <t>NORTH CREEK TRIBUTARY</t>
  </si>
  <si>
    <t>999907700180971</t>
  </si>
  <si>
    <t>021092</t>
  </si>
  <si>
    <t>.90 MI N SJCT US-56</t>
  </si>
  <si>
    <t>US-56 BS-RT</t>
  </si>
  <si>
    <t>9999056B0210921</t>
  </si>
  <si>
    <t>018556</t>
  </si>
  <si>
    <t>6.21 MI E OF US-77</t>
  </si>
  <si>
    <t>026046</t>
  </si>
  <si>
    <t>9.53 MI N RUSH COLN</t>
  </si>
  <si>
    <t>999918300260461</t>
  </si>
  <si>
    <t>003043</t>
  </si>
  <si>
    <t>10.71 MI NW EJCT K9</t>
  </si>
  <si>
    <t>LITTLE GRASSHOPPER CREEK</t>
  </si>
  <si>
    <t>US159 HWY</t>
  </si>
  <si>
    <t>999915900030431</t>
  </si>
  <si>
    <t>056086</t>
  </si>
  <si>
    <t>3.41 MI NE US-50</t>
  </si>
  <si>
    <t>ALLEN CREEK</t>
  </si>
  <si>
    <t>I-335 HWY (KTA) SB</t>
  </si>
  <si>
    <t>999933500560863</t>
  </si>
  <si>
    <t>34.2 Tons</t>
  </si>
  <si>
    <t>61.9 Tons</t>
  </si>
  <si>
    <t>004506</t>
  </si>
  <si>
    <t>3.72 MI W OF HARPER CL</t>
  </si>
  <si>
    <t>LITTLE SANDY CR DRAIN</t>
  </si>
  <si>
    <t>PRIVATE ENT N</t>
  </si>
  <si>
    <t>071022</t>
  </si>
  <si>
    <t>4.04MI E NJCT U281,SDRD S</t>
  </si>
  <si>
    <t>U24 DRAINAGE</t>
  </si>
  <si>
    <t>999902400710221</t>
  </si>
  <si>
    <t>087521</t>
  </si>
  <si>
    <t>9.30 MI E OF K-251</t>
  </si>
  <si>
    <t>CLEARWATER CR DRAIN</t>
  </si>
  <si>
    <t>063082</t>
  </si>
  <si>
    <t>6.54 MI E OF 75/400 JCT</t>
  </si>
  <si>
    <t>DRUM CREEK TRIBUTARY</t>
  </si>
  <si>
    <t>999940000630821</t>
  </si>
  <si>
    <t>057046</t>
  </si>
  <si>
    <t>5.56 MI N US77 SJCT</t>
  </si>
  <si>
    <t>EAST BRANCH CLEAR CREEK</t>
  </si>
  <si>
    <t>999905600570461</t>
  </si>
  <si>
    <t>008572</t>
  </si>
  <si>
    <t>6.54 MI W OF K-196</t>
  </si>
  <si>
    <t>K-254 HIGHWAY</t>
  </si>
  <si>
    <t>046282</t>
  </si>
  <si>
    <t>JCT I35/U56 EB</t>
  </si>
  <si>
    <t>I35 HWY WL-EL</t>
  </si>
  <si>
    <t>999905600462821</t>
  </si>
  <si>
    <t>067525</t>
  </si>
  <si>
    <t>2.34 MI S OF K-39 E JCT</t>
  </si>
  <si>
    <t>LITTLE CANVILLE CR DRNG</t>
  </si>
  <si>
    <t>075041</t>
  </si>
  <si>
    <t>8.28 MI. N US24</t>
  </si>
  <si>
    <t>BARTLETT CREEK</t>
  </si>
  <si>
    <t>999906300750411</t>
  </si>
  <si>
    <t>083003</t>
  </si>
  <si>
    <t>0.05 MI N CHERRY ST</t>
  </si>
  <si>
    <t>999918300830034</t>
  </si>
  <si>
    <t>089138</t>
  </si>
  <si>
    <t>1.61 MI NE TOPEKA AVE</t>
  </si>
  <si>
    <t>999947000891383</t>
  </si>
  <si>
    <t>027060</t>
  </si>
  <si>
    <t>1.040MI N US156</t>
  </si>
  <si>
    <t>999901400270601</t>
  </si>
  <si>
    <t>052013</t>
  </si>
  <si>
    <t>0.30 MILES N K-92 S JCT</t>
  </si>
  <si>
    <t>THREEMILE CREEK</t>
  </si>
  <si>
    <t>999907300520131</t>
  </si>
  <si>
    <t>057067</t>
  </si>
  <si>
    <t>2.45 MI N U-50/U-77 JCT</t>
  </si>
  <si>
    <t>999907700570671</t>
  </si>
  <si>
    <t>036009</t>
  </si>
  <si>
    <t>1.14 MI N K96</t>
  </si>
  <si>
    <t>WHITE WOMAN CREEK</t>
  </si>
  <si>
    <t>999902700360091</t>
  </si>
  <si>
    <t>059544</t>
  </si>
  <si>
    <t>0.89 MI S OF I-135 NJCT</t>
  </si>
  <si>
    <t>K-260- BUCKSKIN RD</t>
  </si>
  <si>
    <t>071025</t>
  </si>
  <si>
    <t>1.08MI E JT K181</t>
  </si>
  <si>
    <t>999902400710251</t>
  </si>
  <si>
    <t>030109</t>
  </si>
  <si>
    <t>MONTANA ROAD</t>
  </si>
  <si>
    <t>999905900301091</t>
  </si>
  <si>
    <t>008168</t>
  </si>
  <si>
    <t>2.28 MI E SEDGWICK COLN</t>
  </si>
  <si>
    <t>WHITEWATER RIV DRNG</t>
  </si>
  <si>
    <t>999925400081681</t>
  </si>
  <si>
    <t>039527</t>
  </si>
  <si>
    <t>179</t>
  </si>
  <si>
    <t>4.09 MI N Harper COLN</t>
  </si>
  <si>
    <t>Wildcat Creek Drg.</t>
  </si>
  <si>
    <t>K-179 Hwy</t>
  </si>
  <si>
    <t>016008</t>
  </si>
  <si>
    <t>9.18 MI E LYON COLN</t>
  </si>
  <si>
    <t>999903500160081</t>
  </si>
  <si>
    <t>085124</t>
  </si>
  <si>
    <t>6.56 MI E ELLSWORTH COLN</t>
  </si>
  <si>
    <t>999914000851241</t>
  </si>
  <si>
    <t>084009</t>
  </si>
  <si>
    <t>9.03 MI E ELLIS CO LN</t>
  </si>
  <si>
    <t>999907000840091</t>
  </si>
  <si>
    <t>023126</t>
  </si>
  <si>
    <t>8.14 MI E SHAWNEE CO LN</t>
  </si>
  <si>
    <t>999907000231263</t>
  </si>
  <si>
    <t>57.9 Tons</t>
  </si>
  <si>
    <t>96.6 Tons</t>
  </si>
  <si>
    <t>016506</t>
  </si>
  <si>
    <t>9.15 MI E OF US-75</t>
  </si>
  <si>
    <t>TWISS CREEK DRAINAGE</t>
  </si>
  <si>
    <t>037053</t>
  </si>
  <si>
    <t>6.56 MI W K-99</t>
  </si>
  <si>
    <t>S BR OTTER CREEK DRG</t>
  </si>
  <si>
    <t>US400 HWY</t>
  </si>
  <si>
    <t>999940000370531</t>
  </si>
  <si>
    <t>094008</t>
  </si>
  <si>
    <t>7.86 MI N MORTON CO LN</t>
  </si>
  <si>
    <t>SAND ARROYO CREEK</t>
  </si>
  <si>
    <t>K-27 HWY</t>
  </si>
  <si>
    <t>999902700940081</t>
  </si>
  <si>
    <t>059012</t>
  </si>
  <si>
    <t>4.22 MI N NJCT K260</t>
  </si>
  <si>
    <t>999913500590121</t>
  </si>
  <si>
    <t>038502</t>
  </si>
  <si>
    <t>2.51 MI E OF CO ST LINE</t>
  </si>
  <si>
    <t>008171</t>
  </si>
  <si>
    <t>3.80 MI N I35 (KTA)</t>
  </si>
  <si>
    <t>W BR WALNUT RIVER DRG</t>
  </si>
  <si>
    <t>999907700081711</t>
  </si>
  <si>
    <t>008128</t>
  </si>
  <si>
    <t>1.21 MI E OF W JCT 77</t>
  </si>
  <si>
    <t>999905400081281</t>
  </si>
  <si>
    <t>024009</t>
  </si>
  <si>
    <t>0.05 MI S US50</t>
  </si>
  <si>
    <t>BIG COON CREEK</t>
  </si>
  <si>
    <t>999918300240091</t>
  </si>
  <si>
    <t>054070</t>
  </si>
  <si>
    <t>1.76 MI N SJCT K-52 HWY</t>
  </si>
  <si>
    <t>E 1100 ROAD</t>
  </si>
  <si>
    <t>NB US-69 HWY</t>
  </si>
  <si>
    <t>999906900540701</t>
  </si>
  <si>
    <t>031518</t>
  </si>
  <si>
    <t>2.06 MI SE OF US-77</t>
  </si>
  <si>
    <t>078005</t>
  </si>
  <si>
    <t>1.98 MI E K14</t>
  </si>
  <si>
    <t>SUGAR CREEK</t>
  </si>
  <si>
    <t>999905000780051</t>
  </si>
  <si>
    <t>087186</t>
  </si>
  <si>
    <t>.13 MI NI135&amp;OLD K15</t>
  </si>
  <si>
    <t>SB I135 TO SB K15 RAMP</t>
  </si>
  <si>
    <t>OLD K15 HWY EL</t>
  </si>
  <si>
    <t>999913500871861</t>
  </si>
  <si>
    <t>067515</t>
  </si>
  <si>
    <t>2.56 MI N OF K-146</t>
  </si>
  <si>
    <t>CANVILLE CREEK DRAINAGE</t>
  </si>
  <si>
    <t>059541</t>
  </si>
  <si>
    <t>0.46 MI S OF US-56</t>
  </si>
  <si>
    <t>K-153 HIGHWAY</t>
  </si>
  <si>
    <t>085536</t>
  </si>
  <si>
    <t>8.35 MI W OF I-135 JCT</t>
  </si>
  <si>
    <t>MULBERRY CREEK DRAINAGE</t>
  </si>
  <si>
    <t>015524</t>
  </si>
  <si>
    <t>6.39 MI E OF US-81</t>
  </si>
  <si>
    <t>009504</t>
  </si>
  <si>
    <t>3.66 MI NE OF K-150</t>
  </si>
  <si>
    <t>COTTONWOOD RIVER DR.</t>
  </si>
  <si>
    <t>078095</t>
  </si>
  <si>
    <t>1.11 MI SE K-17</t>
  </si>
  <si>
    <t>999909600780951</t>
  </si>
  <si>
    <t>001035</t>
  </si>
  <si>
    <t>5.96 MI NE NEOSHO COLN</t>
  </si>
  <si>
    <t>COAL CREEK</t>
  </si>
  <si>
    <t>999916900010351</t>
  </si>
  <si>
    <t>069505</t>
  </si>
  <si>
    <t>2.11 MI NE  DECATUR CL</t>
  </si>
  <si>
    <t>046294</t>
  </si>
  <si>
    <t>JCT I-35/US-169</t>
  </si>
  <si>
    <t>US-169/K7 HWY SB</t>
  </si>
  <si>
    <t>999916900462941</t>
  </si>
  <si>
    <t>092524</t>
  </si>
  <si>
    <t>1.99 MI W OF US-281 NJCT</t>
  </si>
  <si>
    <t>085518</t>
  </si>
  <si>
    <t>1.16 MI SE OF US-81</t>
  </si>
  <si>
    <t>K-143 HIGHWAY</t>
  </si>
  <si>
    <t>015042</t>
  </si>
  <si>
    <t>0.83 MI E BRIDGE ST(CLYD)</t>
  </si>
  <si>
    <t>999900900150421</t>
  </si>
  <si>
    <t>031002</t>
  </si>
  <si>
    <t>1.03 MI E DICKINSON COLN</t>
  </si>
  <si>
    <t>MILFORD LAKE RD</t>
  </si>
  <si>
    <t>999907000310021</t>
  </si>
  <si>
    <t>070542</t>
  </si>
  <si>
    <t>0.18 MI S OF K31/K268 JCT</t>
  </si>
  <si>
    <t>WILLOW BROOK</t>
  </si>
  <si>
    <t>058522</t>
  </si>
  <si>
    <t>110</t>
  </si>
  <si>
    <t>1.60 MI N OF US-36</t>
  </si>
  <si>
    <t>N FK BLACK VERMILLION R</t>
  </si>
  <si>
    <t>K-110 HIGHWAY</t>
  </si>
  <si>
    <t>063091</t>
  </si>
  <si>
    <t>5.03 MI N OF NJCT 160/169</t>
  </si>
  <si>
    <t>999916900630911</t>
  </si>
  <si>
    <t>070045</t>
  </si>
  <si>
    <t>2.01 MI N US-56 JCT, NB</t>
  </si>
  <si>
    <t>999907500700451</t>
  </si>
  <si>
    <t>048060</t>
  </si>
  <si>
    <t>7.10 MI E EJCT US54/K14</t>
  </si>
  <si>
    <t>US 54 HWY</t>
  </si>
  <si>
    <t>999905400480601</t>
  </si>
  <si>
    <t>047019</t>
  </si>
  <si>
    <t>PITS</t>
  </si>
  <si>
    <t>.75 MI N US-50</t>
  </si>
  <si>
    <t>AMAZON DITCH</t>
  </si>
  <si>
    <t>999902500470191</t>
  </si>
  <si>
    <t>001036</t>
  </si>
  <si>
    <t>6.51 MI NE NEOSHO COLN</t>
  </si>
  <si>
    <t>999916900010361</t>
  </si>
  <si>
    <t>82.3 Tons</t>
  </si>
  <si>
    <t>082046</t>
  </si>
  <si>
    <t>2.31MI E JT K258</t>
  </si>
  <si>
    <t>999902400820461</t>
  </si>
  <si>
    <t>010037</t>
  </si>
  <si>
    <t>9.55 MI E CANEY ST</t>
  </si>
  <si>
    <t>SYCAMORE CREEK DRAINAGE</t>
  </si>
  <si>
    <t>999916600100371</t>
  </si>
  <si>
    <t>063535</t>
  </si>
  <si>
    <t>1.49 MI S OF US-160 WJCT</t>
  </si>
  <si>
    <t>046514</t>
  </si>
  <si>
    <t>6.40 MI E OF DOUGLAS CL</t>
  </si>
  <si>
    <t>BULL CREEK DRAINAGE</t>
  </si>
  <si>
    <t>087377</t>
  </si>
  <si>
    <t>0.36 MI E SYCAMORE ST</t>
  </si>
  <si>
    <t>WICHITA ST</t>
  </si>
  <si>
    <t>US-54 SW RP EB OFF</t>
  </si>
  <si>
    <t>999905400873771</t>
  </si>
  <si>
    <t>040079</t>
  </si>
  <si>
    <t>3.92 MI E K-89</t>
  </si>
  <si>
    <t>EAST EMMA CREEK</t>
  </si>
  <si>
    <t>999905000400791</t>
  </si>
  <si>
    <t>051002</t>
  </si>
  <si>
    <t>2.77 MI. NORTH OF K-96</t>
  </si>
  <si>
    <t>MIDDLE FORK WALNUT CREEK</t>
  </si>
  <si>
    <t>999902300510021</t>
  </si>
  <si>
    <t>087119</t>
  </si>
  <si>
    <t>3.46 MI E K251</t>
  </si>
  <si>
    <t>999905400871191</t>
  </si>
  <si>
    <t>061037</t>
  </si>
  <si>
    <t>4.51 MI N K68</t>
  </si>
  <si>
    <t>TEN MILE CREEK</t>
  </si>
  <si>
    <t>US169, K7 HWY, SB</t>
  </si>
  <si>
    <t>999916900610371</t>
  </si>
  <si>
    <t>062015</t>
  </si>
  <si>
    <t>0.68 MI SE K9</t>
  </si>
  <si>
    <t>999902400620151</t>
  </si>
  <si>
    <t>029518</t>
  </si>
  <si>
    <t>0.04 MI W OF US-283 EJCT</t>
  </si>
  <si>
    <t>008573</t>
  </si>
  <si>
    <t>1.60 MI N COWLEY COLN</t>
  </si>
  <si>
    <t>019543</t>
  </si>
  <si>
    <t>7.25 MI W K-7 HWY</t>
  </si>
  <si>
    <t>K-126 HIGHWAY</t>
  </si>
  <si>
    <t>099107</t>
  </si>
  <si>
    <t>WMCS</t>
  </si>
  <si>
    <t>2.96 MI E RILEY COLN</t>
  </si>
  <si>
    <t>999901800991071</t>
  </si>
  <si>
    <t>065513</t>
  </si>
  <si>
    <t>4.99 MI E K-27</t>
  </si>
  <si>
    <t>N FK CIMARRON RVR DRG</t>
  </si>
  <si>
    <t>069081</t>
  </si>
  <si>
    <t>7.55 MI E of Decatur COLN</t>
  </si>
  <si>
    <t>NORTON RESERVOIR DRNG</t>
  </si>
  <si>
    <t>999903600690811</t>
  </si>
  <si>
    <t>019054</t>
  </si>
  <si>
    <t>2.05 MI W US69</t>
  </si>
  <si>
    <t>SECOND COW CREEK</t>
  </si>
  <si>
    <t>999912600190541</t>
  </si>
  <si>
    <t>018018</t>
  </si>
  <si>
    <t>4.07 MI N NJCT K15</t>
  </si>
  <si>
    <t>999907700180181</t>
  </si>
  <si>
    <t>030030</t>
  </si>
  <si>
    <t>3.52 MI NE US59</t>
  </si>
  <si>
    <t>999903500300301</t>
  </si>
  <si>
    <t>046303</t>
  </si>
  <si>
    <t>1.02 MI E OF US-169</t>
  </si>
  <si>
    <t>I-435 HWY &amp; NB &amp; SB CD'S</t>
  </si>
  <si>
    <t>NALL  NB</t>
  </si>
  <si>
    <t>999943500463031</t>
  </si>
  <si>
    <t>070048</t>
  </si>
  <si>
    <t>4.02 MI N US-56 JCT, SB</t>
  </si>
  <si>
    <t>US-75 HWY, SB</t>
  </si>
  <si>
    <t>999907500700481</t>
  </si>
  <si>
    <t>063060</t>
  </si>
  <si>
    <t>2.90 MI E US169</t>
  </si>
  <si>
    <t>BIG HILL CREEK DRNG</t>
  </si>
  <si>
    <t>999916000630601</t>
  </si>
  <si>
    <t>030515</t>
  </si>
  <si>
    <t>2.48 MI NE OF K-68</t>
  </si>
  <si>
    <t>TAUY CREEK DRAINAGE</t>
  </si>
  <si>
    <t>087160</t>
  </si>
  <si>
    <t>0.94 MI NE SUMNER COLN</t>
  </si>
  <si>
    <t>999904200871601</t>
  </si>
  <si>
    <t>023527</t>
  </si>
  <si>
    <t>4.5 MI E US-59 JCT</t>
  </si>
  <si>
    <t>K-10 Highway</t>
  </si>
  <si>
    <t>087219</t>
  </si>
  <si>
    <t>1.04 MI N SUMNER CO LINE</t>
  </si>
  <si>
    <t>111 TH</t>
  </si>
  <si>
    <t>999903500872193</t>
  </si>
  <si>
    <t>33.8 Tons</t>
  </si>
  <si>
    <t>56.3 Tons</t>
  </si>
  <si>
    <t>007500</t>
  </si>
  <si>
    <t>0.82 MI E NEMAHA CO LINE</t>
  </si>
  <si>
    <t>083542</t>
  </si>
  <si>
    <t>2.37 MI N OF K-96 JCT</t>
  </si>
  <si>
    <t>US-183 HIGHWAY</t>
  </si>
  <si>
    <t>072047</t>
  </si>
  <si>
    <t>US81/K106 NJCT</t>
  </si>
  <si>
    <t>K-106 HWY</t>
  </si>
  <si>
    <t>US-81 HWY NB</t>
  </si>
  <si>
    <t>999908100720471</t>
  </si>
  <si>
    <t>056501</t>
  </si>
  <si>
    <t>0.20 MI W OF I-35 JCT</t>
  </si>
  <si>
    <t>US 50 HWY EB &amp; WB</t>
  </si>
  <si>
    <t>018539</t>
  </si>
  <si>
    <t>5.08 MI W OF ELK CO. LINE</t>
  </si>
  <si>
    <t>067064</t>
  </si>
  <si>
    <t>8.16 MI N K47</t>
  </si>
  <si>
    <t>35TH STREET</t>
  </si>
  <si>
    <t>999916900670641</t>
  </si>
  <si>
    <t>059540</t>
  </si>
  <si>
    <t>0.08 MI N OF K-153 SPUR</t>
  </si>
  <si>
    <t>055504</t>
  </si>
  <si>
    <t>20.22 MI N OF WICHITA CL</t>
  </si>
  <si>
    <t>080540</t>
  </si>
  <si>
    <t>2.27 MI E OF K-171 JCT</t>
  </si>
  <si>
    <t>016046</t>
  </si>
  <si>
    <t>.12 MI N OLD US50 HWY</t>
  </si>
  <si>
    <t>999903100160461</t>
  </si>
  <si>
    <t>105231</t>
  </si>
  <si>
    <t>4.89 MI N US24</t>
  </si>
  <si>
    <t>K-5 HIGHWAY</t>
  </si>
  <si>
    <t>1-435 NORTHBOUND</t>
  </si>
  <si>
    <t>999943501052311</t>
  </si>
  <si>
    <t>002502</t>
  </si>
  <si>
    <t>2.15 MI W OF LINN CO LN</t>
  </si>
  <si>
    <t>N FK LITTLE OSAGE R. DR.</t>
  </si>
  <si>
    <t>004528</t>
  </si>
  <si>
    <t>7.26 MI S OF US-160 W JCT</t>
  </si>
  <si>
    <t>MEDICINE RIVER DRAINAGE</t>
  </si>
  <si>
    <t>048503</t>
  </si>
  <si>
    <t>4.94 MI N OF US-54 WJCT</t>
  </si>
  <si>
    <t>SMOOTS CREEK DRAINAGE</t>
  </si>
  <si>
    <t>K-11 HIGHWAY</t>
  </si>
  <si>
    <t>043524</t>
  </si>
  <si>
    <t>7.58 MI S OF K-116</t>
  </si>
  <si>
    <t>NORTH CEDAR CREEK DR.</t>
  </si>
  <si>
    <t>K-16 HIGHWAY</t>
  </si>
  <si>
    <t>043015</t>
  </si>
  <si>
    <t>6.31 MI N K16</t>
  </si>
  <si>
    <t>999906200430151</t>
  </si>
  <si>
    <t>011518</t>
  </si>
  <si>
    <t>66</t>
  </si>
  <si>
    <t>2.26 MI E OF US-69 ALT.</t>
  </si>
  <si>
    <t>SPRING RIVER DRAINAGE</t>
  </si>
  <si>
    <t>K-66 HIGHWAY</t>
  </si>
  <si>
    <t>061518</t>
  </si>
  <si>
    <t>5.72 MI S OF K-68</t>
  </si>
  <si>
    <t>ROGERS BRANCH DRAINAGE</t>
  </si>
  <si>
    <t>007050</t>
  </si>
  <si>
    <t>9.18 MI E US75</t>
  </si>
  <si>
    <t>GRASSHOPPER CREEK</t>
  </si>
  <si>
    <t>999902000070501</t>
  </si>
  <si>
    <t>092003</t>
  </si>
  <si>
    <t>0.14MI E JT K248</t>
  </si>
  <si>
    <t>999903600920031</t>
  </si>
  <si>
    <t>099526</t>
  </si>
  <si>
    <t>9.49 MI E OF K-180</t>
  </si>
  <si>
    <t>ILLINOIS CREEK DRAINAGE</t>
  </si>
  <si>
    <t>052514</t>
  </si>
  <si>
    <t>1.22 MI NW WY COLINE</t>
  </si>
  <si>
    <t>SNELL CREEK DRAINAGE</t>
  </si>
  <si>
    <t>040063</t>
  </si>
  <si>
    <t>0.81 MI. N. OF US-50 JCT.</t>
  </si>
  <si>
    <t>999901500400631</t>
  </si>
  <si>
    <t>002517</t>
  </si>
  <si>
    <t>1.31 MI N OF US-59</t>
  </si>
  <si>
    <t>057553</t>
  </si>
  <si>
    <t>7.11 MI E OF HARVEY CL</t>
  </si>
  <si>
    <t>N. COTTONWOOD RIVER DRG.</t>
  </si>
  <si>
    <t>098011</t>
  </si>
  <si>
    <t>JCT US40 BUS/I70 EB</t>
  </si>
  <si>
    <t>US40 BS ROUTE</t>
  </si>
  <si>
    <t>999907000980111</t>
  </si>
  <si>
    <t>023088</t>
  </si>
  <si>
    <t>US-40/K-10 JCT</t>
  </si>
  <si>
    <t>US-40 HWY</t>
  </si>
  <si>
    <t>999904000230881</t>
  </si>
  <si>
    <t>103563</t>
  </si>
  <si>
    <t>0.14 MI N OF MG COLINE</t>
  </si>
  <si>
    <t>084514</t>
  </si>
  <si>
    <t>15.60 MI E JT U281</t>
  </si>
  <si>
    <t>056048</t>
  </si>
  <si>
    <t>4.61 MI N OF I-35 JCT</t>
  </si>
  <si>
    <t>999909900560481</t>
  </si>
  <si>
    <t>009072</t>
  </si>
  <si>
    <t>7.82 MI NE MARION COLN</t>
  </si>
  <si>
    <t>999905000090721</t>
  </si>
  <si>
    <t>075049</t>
  </si>
  <si>
    <t>1.34 MI E RILEY COLN, EB</t>
  </si>
  <si>
    <t>BIG BLUE RIVER</t>
  </si>
  <si>
    <t>US-24 HWY, EB</t>
  </si>
  <si>
    <t>999902400750491</t>
  </si>
  <si>
    <t>078041</t>
  </si>
  <si>
    <t>9.93 MI E PRATT COLN</t>
  </si>
  <si>
    <t>999906100780411</t>
  </si>
  <si>
    <t>042011</t>
  </si>
  <si>
    <t>4.73 MI. EAST OF US-283</t>
  </si>
  <si>
    <t>999915600420111</t>
  </si>
  <si>
    <t>059074</t>
  </si>
  <si>
    <t>1.76 MI E US81ALT</t>
  </si>
  <si>
    <t>DRY TURKEY CR DRAIN</t>
  </si>
  <si>
    <t>999905600590741</t>
  </si>
  <si>
    <t>032508</t>
  </si>
  <si>
    <t>9.22 MI S OF I-70</t>
  </si>
  <si>
    <t>HACKBERRY CREEK DR.</t>
  </si>
  <si>
    <t>008109</t>
  </si>
  <si>
    <t>9.16 MI NE US-77</t>
  </si>
  <si>
    <t>ELLIS ROAD</t>
  </si>
  <si>
    <t>999903500081093</t>
  </si>
  <si>
    <t>023084</t>
  </si>
  <si>
    <t>11.90 MI E OSAGE COLN</t>
  </si>
  <si>
    <t>WEST FORK TAUY CREEK</t>
  </si>
  <si>
    <t>999905600230841</t>
  </si>
  <si>
    <t>005077</t>
  </si>
  <si>
    <t>1.82 MI E US281 ALT</t>
  </si>
  <si>
    <t>WALNUT CR. DRAINAGE</t>
  </si>
  <si>
    <t>US 56 HWY, K96 HWY</t>
  </si>
  <si>
    <t>999905600050771</t>
  </si>
  <si>
    <t>007516</t>
  </si>
  <si>
    <t>3.69 MI N OF K-20</t>
  </si>
  <si>
    <t>059088</t>
  </si>
  <si>
    <t>2.78 MI E ELLSWORTH COLN</t>
  </si>
  <si>
    <t>999900400590881</t>
  </si>
  <si>
    <t>035006</t>
  </si>
  <si>
    <t>8.52 MI E FINNEY COLN</t>
  </si>
  <si>
    <t>999905000350061</t>
  </si>
  <si>
    <t>105130</t>
  </si>
  <si>
    <t>JCT MERRIAM LN/US69</t>
  </si>
  <si>
    <t>MERRIAM LN,TURKEY CREEK</t>
  </si>
  <si>
    <t>US69, 18TH ST EXPY</t>
  </si>
  <si>
    <t>999906901051301</t>
  </si>
  <si>
    <t>073033</t>
  </si>
  <si>
    <t>3.48 MI E US-183 JCT</t>
  </si>
  <si>
    <t>K-156 HWY</t>
  </si>
  <si>
    <t>999915600730331</t>
  </si>
  <si>
    <t>085093</t>
  </si>
  <si>
    <t>JCT K143 SB</t>
  </si>
  <si>
    <t>RS1049, K143 HWY</t>
  </si>
  <si>
    <t>999908100850931</t>
  </si>
  <si>
    <t>095506</t>
  </si>
  <si>
    <t>6.57 MI SW  SEWARD CL</t>
  </si>
  <si>
    <t>030501</t>
  </si>
  <si>
    <t>0.20 MI N  ANDERSON CL</t>
  </si>
  <si>
    <t>POTTAWATOMIE CREEK DR.</t>
  </si>
  <si>
    <t>096559</t>
  </si>
  <si>
    <t>4.66 MI E OF THE TURNPIKE</t>
  </si>
  <si>
    <t>BITTER CREEK DRAINAGE</t>
  </si>
  <si>
    <t>039043</t>
  </si>
  <si>
    <t>11.40 MI E K179</t>
  </si>
  <si>
    <t>FALL CREEK</t>
  </si>
  <si>
    <t>999904400390431</t>
  </si>
  <si>
    <t>045001</t>
  </si>
  <si>
    <t>1.52 MI E SMITH COLN</t>
  </si>
  <si>
    <t>PORCUPINE CREEK DRAINAGE</t>
  </si>
  <si>
    <t>999903600450011</t>
  </si>
  <si>
    <t>099567</t>
  </si>
  <si>
    <t>2.88 MI W Shawnee COLN</t>
  </si>
  <si>
    <t>Mission Creek Drg.</t>
  </si>
  <si>
    <t>K-4 Hwy</t>
  </si>
  <si>
    <t>087205</t>
  </si>
  <si>
    <t>251</t>
  </si>
  <si>
    <t>2.38 MI N US54</t>
  </si>
  <si>
    <t>N FORK NINNESCAH RIVER</t>
  </si>
  <si>
    <t>K251 HWY</t>
  </si>
  <si>
    <t>999925100872051</t>
  </si>
  <si>
    <t>105102</t>
  </si>
  <si>
    <t>K-32 WB HIGHWAY</t>
  </si>
  <si>
    <t>Turner Diagonal</t>
  </si>
  <si>
    <t>999903201051021</t>
  </si>
  <si>
    <t>008041</t>
  </si>
  <si>
    <t>3.47 MI E OF US-77 E JCT</t>
  </si>
  <si>
    <t>SIDE RD.LEFT</t>
  </si>
  <si>
    <t>999940000080411</t>
  </si>
  <si>
    <t>050002</t>
  </si>
  <si>
    <t>2.04 MI N OKLA STATE LINE</t>
  </si>
  <si>
    <t>999905900500021</t>
  </si>
  <si>
    <t>061107</t>
  </si>
  <si>
    <t>1.25 MI N K-68 HIGHWAY</t>
  </si>
  <si>
    <t>SIX MILE CREEK</t>
  </si>
  <si>
    <t>US-169/K-7 HIGHWAY</t>
  </si>
  <si>
    <t>999916900611071</t>
  </si>
  <si>
    <t>068515</t>
  </si>
  <si>
    <t>9.56 MI E  LANE CO LINE</t>
  </si>
  <si>
    <t>103035</t>
  </si>
  <si>
    <t>2.94 MI S K39 EJCT</t>
  </si>
  <si>
    <t>ELDER BR BUFFALO CR</t>
  </si>
  <si>
    <t>999907501030351</t>
  </si>
  <si>
    <t>080038</t>
  </si>
  <si>
    <t>8.28 MI N US56</t>
  </si>
  <si>
    <t>999901400800381</t>
  </si>
  <si>
    <t>067541</t>
  </si>
  <si>
    <t>1.5 Mi. N Thayer</t>
  </si>
  <si>
    <t>US-169 Highway</t>
  </si>
  <si>
    <t>099074</t>
  </si>
  <si>
    <t>1.65 MI NE 1ST ST(ALMA)</t>
  </si>
  <si>
    <t>HENDRICKS CREEK</t>
  </si>
  <si>
    <t>999909900990741</t>
  </si>
  <si>
    <t>087336</t>
  </si>
  <si>
    <t>RAMP,WB54-SB MIDCN</t>
  </si>
  <si>
    <t>US54&amp; NB MID-CONT. DR</t>
  </si>
  <si>
    <t>RP,WB54-SB MIDCN</t>
  </si>
  <si>
    <t>999905400873361</t>
  </si>
  <si>
    <t>WBCC</t>
  </si>
  <si>
    <t>071015</t>
  </si>
  <si>
    <t>02.05MI W SJCT U281</t>
  </si>
  <si>
    <t>S F SOLOMON R DRAIN</t>
  </si>
  <si>
    <t>999902400710151</t>
  </si>
  <si>
    <t>011066</t>
  </si>
  <si>
    <t>103</t>
  </si>
  <si>
    <t>0.05 MI W US69</t>
  </si>
  <si>
    <t>K103 HWY</t>
  </si>
  <si>
    <t>999910300110661</t>
  </si>
  <si>
    <t>105215</t>
  </si>
  <si>
    <t>O.23 MI. NE JCT I-70I-435</t>
  </si>
  <si>
    <t>98TH ST</t>
  </si>
  <si>
    <t>I70WB TO NB435</t>
  </si>
  <si>
    <t>999907001052153</t>
  </si>
  <si>
    <t>004534</t>
  </si>
  <si>
    <t>4.2 MI E US-281 HWY</t>
  </si>
  <si>
    <t>Stink Creek Drainage</t>
  </si>
  <si>
    <t>K-2 HWY</t>
  </si>
  <si>
    <t>067520</t>
  </si>
  <si>
    <t>0.57 MI E OF US-59 NJCT</t>
  </si>
  <si>
    <t>037551</t>
  </si>
  <si>
    <t>2.53 MI W OF  K-99 W JCT</t>
  </si>
  <si>
    <t>067037</t>
  </si>
  <si>
    <t>7.53 MI E US169</t>
  </si>
  <si>
    <t>999904700670371</t>
  </si>
  <si>
    <t>046323</t>
  </si>
  <si>
    <t>JCT K7/SANTA FE</t>
  </si>
  <si>
    <t>DRAINAGE CHANNEL</t>
  </si>
  <si>
    <t>999900700463231</t>
  </si>
  <si>
    <t>089260</t>
  </si>
  <si>
    <t>TECUMSEH RD / EB 70&amp;470</t>
  </si>
  <si>
    <t>I-70 EB AND I-470 EB</t>
  </si>
  <si>
    <t>TECUMSEH ROAD</t>
  </si>
  <si>
    <t>999907000892603</t>
  </si>
  <si>
    <t>052072</t>
  </si>
  <si>
    <t>1.09 MI E OF K-16 JCT</t>
  </si>
  <si>
    <t>COUNTY ROAD, DRAINAGE</t>
  </si>
  <si>
    <t>US-24 HWY</t>
  </si>
  <si>
    <t>999902400520721</t>
  </si>
  <si>
    <t>017020</t>
  </si>
  <si>
    <t>2.32 MI W BARBER COLN</t>
  </si>
  <si>
    <t>MULE CREEK</t>
  </si>
  <si>
    <t>999916000170201</t>
  </si>
  <si>
    <t>067522</t>
  </si>
  <si>
    <t>3.70 MI E OF US-169 SJCT</t>
  </si>
  <si>
    <t>085128</t>
  </si>
  <si>
    <t>9.02 MI E ELLSWORTH COLN</t>
  </si>
  <si>
    <t>999914000851281</t>
  </si>
  <si>
    <t>087070</t>
  </si>
  <si>
    <t>0.38 MI NW MACARTH RD, NB</t>
  </si>
  <si>
    <t>GOLD ST.</t>
  </si>
  <si>
    <t>999923500870701</t>
  </si>
  <si>
    <t>062044</t>
  </si>
  <si>
    <t>1.95 MI E K 128</t>
  </si>
  <si>
    <t>999902400620441</t>
  </si>
  <si>
    <t>037565</t>
  </si>
  <si>
    <t>2.75 MI E OF BU/GW CL</t>
  </si>
  <si>
    <t>N BR OTTER CR DRAIN</t>
  </si>
  <si>
    <t>087500</t>
  </si>
  <si>
    <t>0.02 MI E OF RENO CL</t>
  </si>
  <si>
    <t>074533</t>
  </si>
  <si>
    <t>0.87 MI E OF US-183</t>
  </si>
  <si>
    <t>085123</t>
  </si>
  <si>
    <t>5.70 MI E ELLSWORTH COLN</t>
  </si>
  <si>
    <t>999914000851231</t>
  </si>
  <si>
    <t>098016</t>
  </si>
  <si>
    <t>5.11 MI E JCT US40 BS EB</t>
  </si>
  <si>
    <t>999907000980161</t>
  </si>
  <si>
    <t>105520</t>
  </si>
  <si>
    <t>1.28 MI SW OF K-132</t>
  </si>
  <si>
    <t>RR ENT S OF K-32</t>
  </si>
  <si>
    <t>019019</t>
  </si>
  <si>
    <t>7.40 MI E NEOSHO COLN</t>
  </si>
  <si>
    <t>999904700190191</t>
  </si>
  <si>
    <t>037564</t>
  </si>
  <si>
    <t>4.56 MI E K-99 E JCT.</t>
  </si>
  <si>
    <t>101513</t>
  </si>
  <si>
    <t>4.45 MI W OF K-9</t>
  </si>
  <si>
    <t>105136</t>
  </si>
  <si>
    <t>2.05 MILES N I-35</t>
  </si>
  <si>
    <t>KANSAS RIVER, BNSF RR</t>
  </si>
  <si>
    <t>69 HWY (18TH ST)</t>
  </si>
  <si>
    <t>999906901051361</t>
  </si>
  <si>
    <t>SDTC</t>
  </si>
  <si>
    <t>046200</t>
  </si>
  <si>
    <t>3.46 MI E DG-JO C0 LINE</t>
  </si>
  <si>
    <t>999901000462001</t>
  </si>
  <si>
    <t>085504</t>
  </si>
  <si>
    <t>3.89 MI N OF MP CO LINE</t>
  </si>
  <si>
    <t>048065</t>
  </si>
  <si>
    <t>JCT K14/US54</t>
  </si>
  <si>
    <t>999905400480651</t>
  </si>
  <si>
    <t>076509</t>
  </si>
  <si>
    <t>4.57 MI E OF K-61</t>
  </si>
  <si>
    <t>047505</t>
  </si>
  <si>
    <t>9.85 MI E OF HAMILTON CL</t>
  </si>
  <si>
    <t>024502</t>
  </si>
  <si>
    <t>0.6 MI W OF US-56</t>
  </si>
  <si>
    <t>083503</t>
  </si>
  <si>
    <t>0.25 MI N OF K-4 JCT</t>
  </si>
  <si>
    <t>059046</t>
  </si>
  <si>
    <t>10.81 MI N US56</t>
  </si>
  <si>
    <t>KENTUCKY CREEK DRAINAGE</t>
  </si>
  <si>
    <t>I135 US81 NB/SB</t>
  </si>
  <si>
    <t>999913500590461</t>
  </si>
  <si>
    <t>069504</t>
  </si>
  <si>
    <t>0.11 MI NE  DECATUR CL</t>
  </si>
  <si>
    <t>084035</t>
  </si>
  <si>
    <t>0.46MI E JT U281</t>
  </si>
  <si>
    <t>FOSSIL CREEK DRAINAGE</t>
  </si>
  <si>
    <t>US40 BS RT</t>
  </si>
  <si>
    <t>9999040B0840354</t>
  </si>
  <si>
    <t>003035</t>
  </si>
  <si>
    <t>10.00 MI E JACKSON COLN</t>
  </si>
  <si>
    <t>999911600030351</t>
  </si>
  <si>
    <t>099037</t>
  </si>
  <si>
    <t>0.41 MI E WJCT K99</t>
  </si>
  <si>
    <t>999900400990371</t>
  </si>
  <si>
    <t>019070</t>
  </si>
  <si>
    <t>5.34 MI N K-47 HIGHWAY</t>
  </si>
  <si>
    <t>999900700190701</t>
  </si>
  <si>
    <t>064032</t>
  </si>
  <si>
    <t>3.76 MI N US56</t>
  </si>
  <si>
    <t>WEST FORK NEOSHO RIVER</t>
  </si>
  <si>
    <t>K149 HWY</t>
  </si>
  <si>
    <t>999914900640321</t>
  </si>
  <si>
    <t>009545</t>
  </si>
  <si>
    <t>6.88 MI N OF BUTLER CL</t>
  </si>
  <si>
    <t>S. FORK COTTONWOOD R.DRG</t>
  </si>
  <si>
    <t>046358</t>
  </si>
  <si>
    <t>YAR</t>
  </si>
  <si>
    <t>RAMP I-35NB TO 75TH ST</t>
  </si>
  <si>
    <t>I-35 RAMP TO 75TH ST</t>
  </si>
  <si>
    <t>999906900463581</t>
  </si>
  <si>
    <t>072035</t>
  </si>
  <si>
    <t>2.43 MI N K18, SB</t>
  </si>
  <si>
    <t>999908100720351</t>
  </si>
  <si>
    <t>072016</t>
  </si>
  <si>
    <t>4.16 MI E K106</t>
  </si>
  <si>
    <t>ANTELOPE CREEK</t>
  </si>
  <si>
    <t>999901800720161</t>
  </si>
  <si>
    <t>086509</t>
  </si>
  <si>
    <t>0.90 MI N OF K-95</t>
  </si>
  <si>
    <t>LADDER CREEK DRAINAGE</t>
  </si>
  <si>
    <t>018537</t>
  </si>
  <si>
    <t>7.41 MI W OF ELK CO. LINE</t>
  </si>
  <si>
    <t>061506</t>
  </si>
  <si>
    <t>1.96 MI W OF US-169</t>
  </si>
  <si>
    <t>054066</t>
  </si>
  <si>
    <t>1.7KM S K52 IC N TO 0.5KM</t>
  </si>
  <si>
    <t>999906900540661</t>
  </si>
  <si>
    <t>099501</t>
  </si>
  <si>
    <t>0.93 MI E OF K-185</t>
  </si>
  <si>
    <t>084020</t>
  </si>
  <si>
    <t>8.04 I E JT U281</t>
  </si>
  <si>
    <t>Bunker Hill road</t>
  </si>
  <si>
    <t>999907000840201</t>
  </si>
  <si>
    <t>023124</t>
  </si>
  <si>
    <t>1.56 MI E SHAWNEE CO LN</t>
  </si>
  <si>
    <t>RS 0214, BSPRN RD</t>
  </si>
  <si>
    <t>999907000231243</t>
  </si>
  <si>
    <t>52.7 Tons</t>
  </si>
  <si>
    <t>87.9 Tons</t>
  </si>
  <si>
    <t>054023</t>
  </si>
  <si>
    <t>5.59 MI E OF K-7</t>
  </si>
  <si>
    <t>999915200540231</t>
  </si>
  <si>
    <t>063075</t>
  </si>
  <si>
    <t>1.73 MI S WILSON COLN</t>
  </si>
  <si>
    <t>US75/US400 HWH NB</t>
  </si>
  <si>
    <t>999907500630751</t>
  </si>
  <si>
    <t>085016</t>
  </si>
  <si>
    <t>JCT K104/I135, NB</t>
  </si>
  <si>
    <t>I135 US81, NB</t>
  </si>
  <si>
    <t>999913500850161</t>
  </si>
  <si>
    <t>046506</t>
  </si>
  <si>
    <t>1.65 MI SW OF US-56</t>
  </si>
  <si>
    <t>085040</t>
  </si>
  <si>
    <t>JCT I70/I135, NB</t>
  </si>
  <si>
    <t>I70 HIGHWAY</t>
  </si>
  <si>
    <t>999913500850401</t>
  </si>
  <si>
    <t>046287</t>
  </si>
  <si>
    <t>2.32 MI NW OLD169 &amp; 150</t>
  </si>
  <si>
    <t>I-35 HWY, WL-EL</t>
  </si>
  <si>
    <t>ROAD(119TH ST) EB</t>
  </si>
  <si>
    <t>999903500462871</t>
  </si>
  <si>
    <t>079505</t>
  </si>
  <si>
    <t>0.45 MI W OF US-81</t>
  </si>
  <si>
    <t>RILEY CREEK DRAINAGE</t>
  </si>
  <si>
    <t>062532</t>
  </si>
  <si>
    <t>2.60 MI N OF LINCOLN CL</t>
  </si>
  <si>
    <t>SALT CREEK DRAINAGE</t>
  </si>
  <si>
    <t>039519</t>
  </si>
  <si>
    <t>4.53 MI E OF BARBER CL</t>
  </si>
  <si>
    <t>CAMP CREEK DRAINAGE</t>
  </si>
  <si>
    <t>101038</t>
  </si>
  <si>
    <t>7.65 MI N US-36</t>
  </si>
  <si>
    <t>HORSESHOE CREEK</t>
  </si>
  <si>
    <t>K-148 HWY</t>
  </si>
  <si>
    <t>999914801010381</t>
  </si>
  <si>
    <t>029024</t>
  </si>
  <si>
    <t>3.04 MI W SJCT US283</t>
  </si>
  <si>
    <t>999905600290241</t>
  </si>
  <si>
    <t>057524</t>
  </si>
  <si>
    <t>4.77 MI N OF K-150</t>
  </si>
  <si>
    <t>089270</t>
  </si>
  <si>
    <t>4.46 MI N OSAGE COLN, SB</t>
  </si>
  <si>
    <t>77TH STREET</t>
  </si>
  <si>
    <t>US-75 HIGHWAY, SB</t>
  </si>
  <si>
    <t>999907500892701</t>
  </si>
  <si>
    <t>005051</t>
  </si>
  <si>
    <t>4.47 MI E RUSH COLN</t>
  </si>
  <si>
    <t>999909600050511</t>
  </si>
  <si>
    <t>33.9 Tons</t>
  </si>
  <si>
    <t>003033</t>
  </si>
  <si>
    <t>4.93 MI E JACKSON COLN</t>
  </si>
  <si>
    <t>999911600030331</t>
  </si>
  <si>
    <t>057520</t>
  </si>
  <si>
    <t>0.99 MI W OF US-77 SJCT</t>
  </si>
  <si>
    <t>059543</t>
  </si>
  <si>
    <t>1.22 MI W OF I-135 SJCT</t>
  </si>
  <si>
    <t>K-260 HIGHWAY</t>
  </si>
  <si>
    <t>058507</t>
  </si>
  <si>
    <t>3.01 MI E OF WS COLINE</t>
  </si>
  <si>
    <t>BIG BLUE RIVER DRAINAGE</t>
  </si>
  <si>
    <t>059002</t>
  </si>
  <si>
    <t>1.16 MI N HARVEY COLN, NB</t>
  </si>
  <si>
    <t>WEST EMMA CREEK</t>
  </si>
  <si>
    <t>I135 US81  NB</t>
  </si>
  <si>
    <t>999913500590021</t>
  </si>
  <si>
    <t>105032</t>
  </si>
  <si>
    <t>1.02 MILES N I-35</t>
  </si>
  <si>
    <t>SHWN DR</t>
  </si>
  <si>
    <t>999963501050321</t>
  </si>
  <si>
    <t>077017</t>
  </si>
  <si>
    <t>117</t>
  </si>
  <si>
    <t>5.00MI N U36</t>
  </si>
  <si>
    <t>K117 HWY</t>
  </si>
  <si>
    <t>999911700770171</t>
  </si>
  <si>
    <t>087543</t>
  </si>
  <si>
    <t>5.28 MI E OF K-251</t>
  </si>
  <si>
    <t>N FK NINNESCAH R. DR.</t>
  </si>
  <si>
    <t>046554</t>
  </si>
  <si>
    <t>1.8 MI N Jct 435/69</t>
  </si>
  <si>
    <t>Local Drainage</t>
  </si>
  <si>
    <t>080538</t>
  </si>
  <si>
    <t>0.68 MI W OF K-14 JCT</t>
  </si>
  <si>
    <t>LITTLE COW CREEK DR.</t>
  </si>
  <si>
    <t>099549</t>
  </si>
  <si>
    <t>5.03 MI N OF K-4</t>
  </si>
  <si>
    <t>044509</t>
  </si>
  <si>
    <t>0.75 MI SE  JACKSON CL</t>
  </si>
  <si>
    <t>K-16 HIGHWAYY</t>
  </si>
  <si>
    <t>073511</t>
  </si>
  <si>
    <t>10.80 MI N OF US-56</t>
  </si>
  <si>
    <t>081514</t>
  </si>
  <si>
    <t>5.61 MI N OF GEARY CL</t>
  </si>
  <si>
    <t>031006</t>
  </si>
  <si>
    <t>4.96 MI E DK COLN, EB</t>
  </si>
  <si>
    <t>Spring Valley Road</t>
  </si>
  <si>
    <t>999907000310061</t>
  </si>
  <si>
    <t>025031</t>
  </si>
  <si>
    <t>3.25 MI E COWLEY COLN</t>
  </si>
  <si>
    <t>BIG CANEY RIVER</t>
  </si>
  <si>
    <t>999916000250311</t>
  </si>
  <si>
    <t>010520</t>
  </si>
  <si>
    <t>6.43 MI E OF COWLEY CL</t>
  </si>
  <si>
    <t>GRANT CREEK DRAINAGE</t>
  </si>
  <si>
    <t>006043</t>
  </si>
  <si>
    <t>1.51 MI E EJCT K3</t>
  </si>
  <si>
    <t>OWL CREEK DRAINAGE</t>
  </si>
  <si>
    <t>999903900060431</t>
  </si>
  <si>
    <t>060033</t>
  </si>
  <si>
    <t>6.66 MI NE WJCT US-160</t>
  </si>
  <si>
    <t>999905400600331</t>
  </si>
  <si>
    <t>057569</t>
  </si>
  <si>
    <t>3.45 MI E of E Jct K-15</t>
  </si>
  <si>
    <t>099002</t>
  </si>
  <si>
    <t>1.72 MI E RILEY COLN, EB</t>
  </si>
  <si>
    <t>999907000990021</t>
  </si>
  <si>
    <t>092051</t>
  </si>
  <si>
    <t>8.80 MI N JCT K-191</t>
  </si>
  <si>
    <t>N BRANCH WHITE ROCK CR</t>
  </si>
  <si>
    <t>999928100920511</t>
  </si>
  <si>
    <t>11.5 in.</t>
  </si>
  <si>
    <t>028503</t>
  </si>
  <si>
    <t>1.42 MI W OF GRAY CL</t>
  </si>
  <si>
    <t>Entrance right</t>
  </si>
  <si>
    <t>009056</t>
  </si>
  <si>
    <t>10.16 MI E K-177</t>
  </si>
  <si>
    <t>999905000090561</t>
  </si>
  <si>
    <t>048075</t>
  </si>
  <si>
    <t>3.15 MI E K-14</t>
  </si>
  <si>
    <t>999904200480751</t>
  </si>
  <si>
    <t>078114</t>
  </si>
  <si>
    <t>K-14 / US-50 JCT</t>
  </si>
  <si>
    <t>US-50</t>
  </si>
  <si>
    <t>999909600781141</t>
  </si>
  <si>
    <t>008525</t>
  </si>
  <si>
    <t>0.89 MI E OF US-77 W JCT</t>
  </si>
  <si>
    <t>007059</t>
  </si>
  <si>
    <t>US-75/OLD K-246 JCT</t>
  </si>
  <si>
    <t>OLD K-246 HWY, U PCFC RR</t>
  </si>
  <si>
    <t>999907500070591</t>
  </si>
  <si>
    <t>003056</t>
  </si>
  <si>
    <t>4.40 MI N US-73</t>
  </si>
  <si>
    <t>999900700030561</t>
  </si>
  <si>
    <t>015530</t>
  </si>
  <si>
    <t>8.53 MI SE OF JEWELL CL</t>
  </si>
  <si>
    <t>091514</t>
  </si>
  <si>
    <t>2.01 MI N of Wallace COLN</t>
  </si>
  <si>
    <t>SH-52</t>
  </si>
  <si>
    <t>015043</t>
  </si>
  <si>
    <t>0.94 MI E BRIDGE ST(CLYD)</t>
  </si>
  <si>
    <t>ELK CREEK DRAINAGE</t>
  </si>
  <si>
    <t>999900900150431</t>
  </si>
  <si>
    <t>033024</t>
  </si>
  <si>
    <t>0.28 MI N JT U24</t>
  </si>
  <si>
    <t>999928300330244</t>
  </si>
  <si>
    <t>093002</t>
  </si>
  <si>
    <t>7.70 MI E EDWARDS COLN</t>
  </si>
  <si>
    <t>999905000930021</t>
  </si>
  <si>
    <t>008143</t>
  </si>
  <si>
    <t>6.18 MI NE US77 WL</t>
  </si>
  <si>
    <t>I-35 HWY (KTA) SB</t>
  </si>
  <si>
    <t>999903500081433</t>
  </si>
  <si>
    <t>37.6 Tons</t>
  </si>
  <si>
    <t>62.9 Tons</t>
  </si>
  <si>
    <t>010518</t>
  </si>
  <si>
    <t>7.78 MI E OF K-99 JCT.</t>
  </si>
  <si>
    <t>DAVIS CREEK DRAINAGE</t>
  </si>
  <si>
    <t>061033</t>
  </si>
  <si>
    <t>JCT K68/US169</t>
  </si>
  <si>
    <t>US 169, K7 HWY</t>
  </si>
  <si>
    <t>999906800610331</t>
  </si>
  <si>
    <t>071537</t>
  </si>
  <si>
    <t>1.45 MI W OF MITCHELL CL</t>
  </si>
  <si>
    <t>CARR CREEK DRAINAGE</t>
  </si>
  <si>
    <t>046042</t>
  </si>
  <si>
    <t>0.35 MI E I35, WB</t>
  </si>
  <si>
    <t>999943500460421</t>
  </si>
  <si>
    <t>080043</t>
  </si>
  <si>
    <t>9.55 MI E BARTON COLN</t>
  </si>
  <si>
    <t>LOST CREEK</t>
  </si>
  <si>
    <t>999900400800431</t>
  </si>
  <si>
    <t>084046</t>
  </si>
  <si>
    <t>0.73MI N EJCT K18</t>
  </si>
  <si>
    <t>999928100840461</t>
  </si>
  <si>
    <t>002039</t>
  </si>
  <si>
    <t>5.95 MI E COFFEY COLN</t>
  </si>
  <si>
    <t>K-58 HWY</t>
  </si>
  <si>
    <t>999905800020391</t>
  </si>
  <si>
    <t>6.5 in.</t>
  </si>
  <si>
    <t>089209</t>
  </si>
  <si>
    <t>3.44 MI N OSAGE COLN</t>
  </si>
  <si>
    <t>WAKARUSA RIVER DRAINAGE</t>
  </si>
  <si>
    <t>999907500892091</t>
  </si>
  <si>
    <t>13 in.</t>
  </si>
  <si>
    <t>046092</t>
  </si>
  <si>
    <t>2.00 MI N MIAMI COLN, NB</t>
  </si>
  <si>
    <t>RS0347, 199TH ST</t>
  </si>
  <si>
    <t>999906900460921</t>
  </si>
  <si>
    <t>097512</t>
  </si>
  <si>
    <t>5.05 MI SE OF K-25</t>
  </si>
  <si>
    <t>N.FK. SOLOMON R. DRG</t>
  </si>
  <si>
    <t>038003</t>
  </si>
  <si>
    <t>1.39 MI E COLO. STATE LN</t>
  </si>
  <si>
    <t>BRIDGE CREEK</t>
  </si>
  <si>
    <t>999905000380031</t>
  </si>
  <si>
    <t>073019</t>
  </si>
  <si>
    <t>6.47 MI N K156</t>
  </si>
  <si>
    <t>999918300730191</t>
  </si>
  <si>
    <t>103033</t>
  </si>
  <si>
    <t>0.56 MI S K47</t>
  </si>
  <si>
    <t>LITTLE CEDAR CREEK</t>
  </si>
  <si>
    <t>Reno Road</t>
  </si>
  <si>
    <t>999907501030331</t>
  </si>
  <si>
    <t>087063</t>
  </si>
  <si>
    <t>999923500870631</t>
  </si>
  <si>
    <t>074044</t>
  </si>
  <si>
    <t>0.65 MI S-JCT K9</t>
  </si>
  <si>
    <t>NORTH FORK SOLOMAN RIVER</t>
  </si>
  <si>
    <t>999918300740441</t>
  </si>
  <si>
    <t>059537</t>
  </si>
  <si>
    <t>2.17 MI W OF I-135</t>
  </si>
  <si>
    <t>US-81 ALT. HIGHWAY</t>
  </si>
  <si>
    <t>087271</t>
  </si>
  <si>
    <t>15.54 MI E RENO COLN</t>
  </si>
  <si>
    <t>MAIZE RD</t>
  </si>
  <si>
    <t>K96 HWY, WB</t>
  </si>
  <si>
    <t>999909600872711</t>
  </si>
  <si>
    <t>096553</t>
  </si>
  <si>
    <t>4.24 MI E OF THE TURNPIKE</t>
  </si>
  <si>
    <t>WISNER CREEK DRAINAGE</t>
  </si>
  <si>
    <t>010507</t>
  </si>
  <si>
    <t>0.53 MI W OF MG CO LINE</t>
  </si>
  <si>
    <t>101051</t>
  </si>
  <si>
    <t>PBMS</t>
  </si>
  <si>
    <t>2.97 MI N US-36 HWY</t>
  </si>
  <si>
    <t>COTTONWOOD CREEK</t>
  </si>
  <si>
    <t>999914801010511</t>
  </si>
  <si>
    <t>Thick-Bonded Concrete Deck Ovrly</t>
  </si>
  <si>
    <t>048505</t>
  </si>
  <si>
    <t>6.88 MI N OF K-42</t>
  </si>
  <si>
    <t>SIDE ROAD NORTH</t>
  </si>
  <si>
    <t>059525</t>
  </si>
  <si>
    <t>2.88 MI N OF US-81</t>
  </si>
  <si>
    <t>054055</t>
  </si>
  <si>
    <t>2.69 MI S K-52 N JCT</t>
  </si>
  <si>
    <t>MARIAS DES CYGNES &amp; Rd.</t>
  </si>
  <si>
    <t>US-69 HWY, SB</t>
  </si>
  <si>
    <t>999906900540551</t>
  </si>
  <si>
    <t>035003</t>
  </si>
  <si>
    <t>4.52 MI E FINNEY COLN</t>
  </si>
  <si>
    <t>999905000350031</t>
  </si>
  <si>
    <t>011031</t>
  </si>
  <si>
    <t>3.04 MI E LABETTE COLN</t>
  </si>
  <si>
    <t>FLY CREEK</t>
  </si>
  <si>
    <t>999916600110311</t>
  </si>
  <si>
    <t>033522</t>
  </si>
  <si>
    <t>1.47 MI N US-24 HWY</t>
  </si>
  <si>
    <t>SF SOLOMON RIVER DRG</t>
  </si>
  <si>
    <t>026513</t>
  </si>
  <si>
    <t>2.57 MI E OF US-183</t>
  </si>
  <si>
    <t>035018</t>
  </si>
  <si>
    <t>7.48 MI NE K144</t>
  </si>
  <si>
    <t>999905600350181</t>
  </si>
  <si>
    <t>14 Tons</t>
  </si>
  <si>
    <t>046246</t>
  </si>
  <si>
    <t>5.19 MI N JCT K7&amp;K10</t>
  </si>
  <si>
    <t>CLEAR CREEK</t>
  </si>
  <si>
    <t>K7 HWY NB</t>
  </si>
  <si>
    <t>999900700462461</t>
  </si>
  <si>
    <t>104018</t>
  </si>
  <si>
    <t>3.01 MI N US54</t>
  </si>
  <si>
    <t>NORTH OWL CREEK</t>
  </si>
  <si>
    <t>999907501040181</t>
  </si>
  <si>
    <t>070546</t>
  </si>
  <si>
    <t>268</t>
  </si>
  <si>
    <t>4.77 MI E US-75 Hwy</t>
  </si>
  <si>
    <t>PED PASS</t>
  </si>
  <si>
    <t>K-268 Hwy</t>
  </si>
  <si>
    <t>058501</t>
  </si>
  <si>
    <t>1.99 MI E OF US-77 EJCT</t>
  </si>
  <si>
    <t>BLUE RIVER DRAINAGE</t>
  </si>
  <si>
    <t>102008</t>
  </si>
  <si>
    <t>9.38 MI NW KEARY CO LN</t>
  </si>
  <si>
    <t>SANDS CREEK</t>
  </si>
  <si>
    <t>K-25 HWY</t>
  </si>
  <si>
    <t>999902501020081</t>
  </si>
  <si>
    <t>059521</t>
  </si>
  <si>
    <t>2.63 MI S OF US-81</t>
  </si>
  <si>
    <t>I-135 NB HIGHWAY</t>
  </si>
  <si>
    <t>092517</t>
  </si>
  <si>
    <t>0.75 MI E OF PHILLIPS CL</t>
  </si>
  <si>
    <t>043526</t>
  </si>
  <si>
    <t>7.69 MI S OF K-16</t>
  </si>
  <si>
    <t>S CEDAR CREEK DRAINAGE</t>
  </si>
  <si>
    <t>099094</t>
  </si>
  <si>
    <t>1.1 MI E I70/K138 JCT, WB</t>
  </si>
  <si>
    <t>SNOKOMO ROAD</t>
  </si>
  <si>
    <t>999907000990941</t>
  </si>
  <si>
    <t>030103</t>
  </si>
  <si>
    <t>999905900301031</t>
  </si>
  <si>
    <t>006509</t>
  </si>
  <si>
    <t>3.26 MI N OF US-54 WJCT</t>
  </si>
  <si>
    <t>067509</t>
  </si>
  <si>
    <t>9.77 MI E OF US-59</t>
  </si>
  <si>
    <t>ENTRANCE RIGHT</t>
  </si>
  <si>
    <t>081544</t>
  </si>
  <si>
    <t>1.56 MI NE of K-114 Hwy</t>
  </si>
  <si>
    <t>W. 56th Avenue</t>
  </si>
  <si>
    <t>069070</t>
  </si>
  <si>
    <t>11.1 MI N US-36 HIGHWAY</t>
  </si>
  <si>
    <t>999928300690701</t>
  </si>
  <si>
    <t>056071</t>
  </si>
  <si>
    <t>9.71 MI NE CHASE CO LINE</t>
  </si>
  <si>
    <t>ATSF RAILWAY (3 TRACKS)</t>
  </si>
  <si>
    <t>999903500560713</t>
  </si>
  <si>
    <t>64.2 Tons</t>
  </si>
  <si>
    <t>052067</t>
  </si>
  <si>
    <t>4.99 MI E JEFFERSON COLN</t>
  </si>
  <si>
    <t>STRANGER CREEK</t>
  </si>
  <si>
    <t>K92 HWY</t>
  </si>
  <si>
    <t>999909200520671</t>
  </si>
  <si>
    <t>042031</t>
  </si>
  <si>
    <t>3.52 MI W PAWNEE COLN</t>
  </si>
  <si>
    <t>BUCKNER CREEK DRG</t>
  </si>
  <si>
    <t>999915600420311</t>
  </si>
  <si>
    <t>039064</t>
  </si>
  <si>
    <t>6.24 MI E BARBER CO LN</t>
  </si>
  <si>
    <t>CAMP CREEK</t>
  </si>
  <si>
    <t>999900200390641</t>
  </si>
  <si>
    <t>079526</t>
  </si>
  <si>
    <t>13.55 M E OF JEWELL CL</t>
  </si>
  <si>
    <t>064517</t>
  </si>
  <si>
    <t>2.55 MI N OF US-56</t>
  </si>
  <si>
    <t>089203</t>
  </si>
  <si>
    <t>6.05 MI N US24 HWY</t>
  </si>
  <si>
    <t>HALFDAY CREEK DRAINAGE</t>
  </si>
  <si>
    <t>US-75 HWY NB/SB</t>
  </si>
  <si>
    <t>999907500892031</t>
  </si>
  <si>
    <t>085154</t>
  </si>
  <si>
    <t>1.36 MI N K-140</t>
  </si>
  <si>
    <t>I-135 HWY, WL-EL</t>
  </si>
  <si>
    <t>999913500851541</t>
  </si>
  <si>
    <t>023186</t>
  </si>
  <si>
    <t>0.43 MI S OF K-10</t>
  </si>
  <si>
    <t>NAISMITH CREEK TRIBUTARY</t>
  </si>
  <si>
    <t>LOUISIANA ST</t>
  </si>
  <si>
    <t>54.6 Tons</t>
  </si>
  <si>
    <t>91.2 Tons</t>
  </si>
  <si>
    <t>005526</t>
  </si>
  <si>
    <t>3.95 MI NE OF US-56</t>
  </si>
  <si>
    <t>CHEYENNE BOTTOMS DR.</t>
  </si>
  <si>
    <t>005035</t>
  </si>
  <si>
    <t>2.85 MI E EJCT US281</t>
  </si>
  <si>
    <t>Deception Creek Drg</t>
  </si>
  <si>
    <t>999900400050351</t>
  </si>
  <si>
    <t>019016</t>
  </si>
  <si>
    <t>7.78 MI N K47</t>
  </si>
  <si>
    <t>FRISCO LAKE</t>
  </si>
  <si>
    <t>999900700190161</t>
  </si>
  <si>
    <t>059563</t>
  </si>
  <si>
    <t>5.66 MI E OF RICE CO LINE</t>
  </si>
  <si>
    <t>096530</t>
  </si>
  <si>
    <t>2.71 MI N OF US-160 EJCT</t>
  </si>
  <si>
    <t>HARGIS CREEK DRAINAGE</t>
  </si>
  <si>
    <t>067062</t>
  </si>
  <si>
    <t>4.26 MI N K47</t>
  </si>
  <si>
    <t>999916900670621</t>
  </si>
  <si>
    <t>067543</t>
  </si>
  <si>
    <t>4.15 MI E US-59 HWY</t>
  </si>
  <si>
    <t>Abandoned Alignmnt</t>
  </si>
  <si>
    <t>023532</t>
  </si>
  <si>
    <t>2.02 MI E US-59 JCT</t>
  </si>
  <si>
    <t>Haskell Avenue</t>
  </si>
  <si>
    <t>007009</t>
  </si>
  <si>
    <t>4.00 MI N WJCT K20</t>
  </si>
  <si>
    <t>999907300070091</t>
  </si>
  <si>
    <t>059564</t>
  </si>
  <si>
    <t>7.28 MI E OF RICE CO LINE</t>
  </si>
  <si>
    <t>049509</t>
  </si>
  <si>
    <t>5.08 MI W OF PRATT CL</t>
  </si>
  <si>
    <t>Main Street North</t>
  </si>
  <si>
    <t>021070</t>
  </si>
  <si>
    <t>4.85 MI E EJCT K15</t>
  </si>
  <si>
    <t>999901800210701</t>
  </si>
  <si>
    <t>105077</t>
  </si>
  <si>
    <t>0.03 MI N JOHNSON COLN</t>
  </si>
  <si>
    <t>KANSAS RIV,UP RR,K32 HWY</t>
  </si>
  <si>
    <t>K7 HWY S-BND</t>
  </si>
  <si>
    <t>999900701050771</t>
  </si>
  <si>
    <t>014509</t>
  </si>
  <si>
    <t>2.88 MI N OF K-82 HWY</t>
  </si>
  <si>
    <t>085516</t>
  </si>
  <si>
    <t>0.25 MI N OF I-70</t>
  </si>
  <si>
    <t>105008</t>
  </si>
  <si>
    <t>1.01 MI NE US69SL</t>
  </si>
  <si>
    <t>TURKEY CR, MILL STREET</t>
  </si>
  <si>
    <t>999903501050081</t>
  </si>
  <si>
    <t>057063</t>
  </si>
  <si>
    <t>11.25 MI N US-77 NJCT</t>
  </si>
  <si>
    <t>US-56/77 HIGHWAY</t>
  </si>
  <si>
    <t>999905600570631</t>
  </si>
  <si>
    <t>072012</t>
  </si>
  <si>
    <t>6.47 MI E LINCOLN COLN</t>
  </si>
  <si>
    <t>999901800720121</t>
  </si>
  <si>
    <t>089296</t>
  </si>
  <si>
    <t>6.57 MI SE SILVER LAKE</t>
  </si>
  <si>
    <t>MENOKEN ROAD</t>
  </si>
  <si>
    <t>WB US24 HWY</t>
  </si>
  <si>
    <t>999902400892961</t>
  </si>
  <si>
    <t>105330</t>
  </si>
  <si>
    <t>1.5 MILES EAST K-7</t>
  </si>
  <si>
    <t>I70 KTA</t>
  </si>
  <si>
    <t>118TH STREET</t>
  </si>
  <si>
    <t>999907001053301</t>
  </si>
  <si>
    <t>081073</t>
  </si>
  <si>
    <t>2.59 MI NE GEARY COLN</t>
  </si>
  <si>
    <t>UP RR &amp; SEVEN MILE CREEK</t>
  </si>
  <si>
    <t>WB K-18 HWY</t>
  </si>
  <si>
    <t>999901800810731</t>
  </si>
  <si>
    <t>021003</t>
  </si>
  <si>
    <t>3.5 MI E of Saline COLN</t>
  </si>
  <si>
    <t>I70 HWY, WB &amp; EB</t>
  </si>
  <si>
    <t>999907000210031</t>
  </si>
  <si>
    <t>048087</t>
  </si>
  <si>
    <t>5.82 MI E OF PRATT COLN</t>
  </si>
  <si>
    <t>SW 150TH AVE</t>
  </si>
  <si>
    <t>999905400480871</t>
  </si>
  <si>
    <t>087412</t>
  </si>
  <si>
    <t>K-96 OVER GREENWICH RD-EL</t>
  </si>
  <si>
    <t>GREENWICH ROAD</t>
  </si>
  <si>
    <t>999909600874121</t>
  </si>
  <si>
    <t>084500</t>
  </si>
  <si>
    <t>1.76 MI E OF US-281 EJCT</t>
  </si>
  <si>
    <t>EAST FORK WOLF CREEK</t>
  </si>
  <si>
    <t>006508</t>
  </si>
  <si>
    <t>6.33 MI E OF K-39 WJCT</t>
  </si>
  <si>
    <t>008115</t>
  </si>
  <si>
    <t>1.55 MI NE K-177</t>
  </si>
  <si>
    <t>999903500081153</t>
  </si>
  <si>
    <t>038505</t>
  </si>
  <si>
    <t>0.48 MI E OF K-27 EJCT</t>
  </si>
  <si>
    <t>075511</t>
  </si>
  <si>
    <t>0.97 MI N OF US-24</t>
  </si>
  <si>
    <t>081089</t>
  </si>
  <si>
    <t>KANSAS RIVER DRG</t>
  </si>
  <si>
    <t>95.2 Tons</t>
  </si>
  <si>
    <t>023501</t>
  </si>
  <si>
    <t>0.54 MI N OF FRANKLIN CL</t>
  </si>
  <si>
    <t>K-33 HIGHWAY</t>
  </si>
  <si>
    <t>089087</t>
  </si>
  <si>
    <t>JCT K4/US24, EB</t>
  </si>
  <si>
    <t>999902400890871</t>
  </si>
  <si>
    <t>084030</t>
  </si>
  <si>
    <t>14.58 MI E JT U281</t>
  </si>
  <si>
    <t>200th Blvd</t>
  </si>
  <si>
    <t>999907000840301</t>
  </si>
  <si>
    <t>085045</t>
  </si>
  <si>
    <t>3.02 MI E LINCOLN COLN,EB</t>
  </si>
  <si>
    <t>RS0447</t>
  </si>
  <si>
    <t>999907000850451</t>
  </si>
  <si>
    <t>019093</t>
  </si>
  <si>
    <t>6.00 MI W K7</t>
  </si>
  <si>
    <t>999912600190931</t>
  </si>
  <si>
    <t>043521</t>
  </si>
  <si>
    <t>1.88 MI S OF K-116</t>
  </si>
  <si>
    <t>BILLS CREEK DRAINAGE</t>
  </si>
  <si>
    <t>014038</t>
  </si>
  <si>
    <t>2.37 MI W K15/K80 JCT</t>
  </si>
  <si>
    <t>999908000140381</t>
  </si>
  <si>
    <t>078069</t>
  </si>
  <si>
    <t>6.81 MI SE K17</t>
  </si>
  <si>
    <t>DEVILS DITCH</t>
  </si>
  <si>
    <t>999909600780691</t>
  </si>
  <si>
    <t>070510</t>
  </si>
  <si>
    <t>3.38 MI E OF LYON CL</t>
  </si>
  <si>
    <t>039029</t>
  </si>
  <si>
    <t>0.11 MI N K44</t>
  </si>
  <si>
    <t>999900200390291</t>
  </si>
  <si>
    <t>005038</t>
  </si>
  <si>
    <t>5.34 MI E EJCT US281</t>
  </si>
  <si>
    <t>CHEYENNE BOTTOMS DR</t>
  </si>
  <si>
    <t>999900400050381</t>
  </si>
  <si>
    <t>019029</t>
  </si>
  <si>
    <t>9.43 MI W K7</t>
  </si>
  <si>
    <t>999912600190291</t>
  </si>
  <si>
    <t>083527</t>
  </si>
  <si>
    <t>2.93 MI E OF NESS CL</t>
  </si>
  <si>
    <t>099568</t>
  </si>
  <si>
    <t>9.8 MI E of K-99/K-31 Jct</t>
  </si>
  <si>
    <t>Soldier Creek Drainage</t>
  </si>
  <si>
    <t>K-31 Hwy</t>
  </si>
  <si>
    <t>005059</t>
  </si>
  <si>
    <t>10.41 MI E RUSH COLN</t>
  </si>
  <si>
    <t>DRY WALNUT CREEK DR</t>
  </si>
  <si>
    <t>999909600050591</t>
  </si>
  <si>
    <t>064038</t>
  </si>
  <si>
    <t>3.35 MI E US-77 HWY</t>
  </si>
  <si>
    <t>999905600640381</t>
  </si>
  <si>
    <t>056073</t>
  </si>
  <si>
    <t>0.47 MI SW US-50</t>
  </si>
  <si>
    <t>6TH ST-EMPORIA</t>
  </si>
  <si>
    <t>999903500560733</t>
  </si>
  <si>
    <t>65.1 Tons</t>
  </si>
  <si>
    <t>059557</t>
  </si>
  <si>
    <t>6.80 MI E OF I-135 JCT</t>
  </si>
  <si>
    <t>RUNNING TURKEY CREEK DR.</t>
  </si>
  <si>
    <t>050553</t>
  </si>
  <si>
    <t>0.14 MI WEST OF US-59</t>
  </si>
  <si>
    <t>043509</t>
  </si>
  <si>
    <t>1.61 MI N OF K-16</t>
  </si>
  <si>
    <t>K-62 HIGHWAY</t>
  </si>
  <si>
    <t>089046</t>
  </si>
  <si>
    <t>0.21 MI NW 10TH STREET,EL</t>
  </si>
  <si>
    <t>I70 HWY, WB/EB</t>
  </si>
  <si>
    <t>999947000890461</t>
  </si>
  <si>
    <t>031066</t>
  </si>
  <si>
    <t>5.51 MI N MORRIS CO LINE</t>
  </si>
  <si>
    <t>LYON CREEK</t>
  </si>
  <si>
    <t>999907700310661</t>
  </si>
  <si>
    <t>059034</t>
  </si>
  <si>
    <t>1.40 MI N US56</t>
  </si>
  <si>
    <t>999913500590341</t>
  </si>
  <si>
    <t>040042</t>
  </si>
  <si>
    <t>5.72 MI NW JCT K15</t>
  </si>
  <si>
    <t>East Lincoln Blvd</t>
  </si>
  <si>
    <t>999913500400421</t>
  </si>
  <si>
    <t>046231</t>
  </si>
  <si>
    <t>0.28 MI N RENNER RD&amp;I435</t>
  </si>
  <si>
    <t>999943500462311</t>
  </si>
  <si>
    <t>013510</t>
  </si>
  <si>
    <t>3.22 MI W OF K-34</t>
  </si>
  <si>
    <t>DAY CRK DRG, STOCK PASS</t>
  </si>
  <si>
    <t>019040</t>
  </si>
  <si>
    <t>1.43 MI E US69BS PTSBURG</t>
  </si>
  <si>
    <t>E COW CREEK DRAINAGE</t>
  </si>
  <si>
    <t>999912600190401</t>
  </si>
  <si>
    <t>076504</t>
  </si>
  <si>
    <t>4.32 MI E OF KIOWA CL</t>
  </si>
  <si>
    <t>059546</t>
  </si>
  <si>
    <t>5.34 MI E OF EW CO LINE</t>
  </si>
  <si>
    <t>067033</t>
  </si>
  <si>
    <t>2.56 MI E US169</t>
  </si>
  <si>
    <t>999904700670331</t>
  </si>
  <si>
    <t>089155</t>
  </si>
  <si>
    <t>US75 HWY WL, SB</t>
  </si>
  <si>
    <t>999907500891551</t>
  </si>
  <si>
    <t>023161</t>
  </si>
  <si>
    <t>1.75 MI E US59</t>
  </si>
  <si>
    <t>LOCAL ST &amp; RAIL TO TRAIL</t>
  </si>
  <si>
    <t>K10 HWY</t>
  </si>
  <si>
    <t>999901000231611</t>
  </si>
  <si>
    <t>029531</t>
  </si>
  <si>
    <t>3.06 MI E OF US-56</t>
  </si>
  <si>
    <t>085105</t>
  </si>
  <si>
    <t>0.82 MI E US81</t>
  </si>
  <si>
    <t>K143 HWY</t>
  </si>
  <si>
    <t>999914300851051</t>
  </si>
  <si>
    <t>31.6 Tons</t>
  </si>
  <si>
    <t>040080</t>
  </si>
  <si>
    <t>2.96 MI W OF MARION COLN</t>
  </si>
  <si>
    <t>999905000400801</t>
  </si>
  <si>
    <t>001063</t>
  </si>
  <si>
    <t>0.09 MI E U169/U54 JCT</t>
  </si>
  <si>
    <t>ROCK CREEK OVERFLOW</t>
  </si>
  <si>
    <t>999905400010631</t>
  </si>
  <si>
    <t>034509</t>
  </si>
  <si>
    <t>12.60 MI E OF K-25</t>
  </si>
  <si>
    <t>085046</t>
  </si>
  <si>
    <t>6.01 MI E LINCOLN COLN,WB</t>
  </si>
  <si>
    <t>RS1062 (OLD)</t>
  </si>
  <si>
    <t>999907000850461</t>
  </si>
  <si>
    <t>004016</t>
  </si>
  <si>
    <t>10.07 MI E EJCT US281</t>
  </si>
  <si>
    <t>999916000040161</t>
  </si>
  <si>
    <t>042510</t>
  </si>
  <si>
    <t>0.90 MI N OF K-156</t>
  </si>
  <si>
    <t>076531</t>
  </si>
  <si>
    <t>2.38 MI W Kingman COLN</t>
  </si>
  <si>
    <t>NINNESCAH RIVER DRG.</t>
  </si>
  <si>
    <t>US-54 Hwy</t>
  </si>
  <si>
    <t>009529</t>
  </si>
  <si>
    <t>8.10 MI S. OF US-50</t>
  </si>
  <si>
    <t>S F COTTONWOOD R DR</t>
  </si>
  <si>
    <t>105069</t>
  </si>
  <si>
    <t>1.78 MILES N US-24</t>
  </si>
  <si>
    <t>US-73 NB HIGHWAY</t>
  </si>
  <si>
    <t>999907301050691</t>
  </si>
  <si>
    <t>019538</t>
  </si>
  <si>
    <t>1.27 MI S OF BOURBON CL</t>
  </si>
  <si>
    <t>091010</t>
  </si>
  <si>
    <t>8.34 MI E OF CO STLINE</t>
  </si>
  <si>
    <t>999907000910101</t>
  </si>
  <si>
    <t>068532</t>
  </si>
  <si>
    <t>1.95 MI N OF K-96</t>
  </si>
  <si>
    <t>096105</t>
  </si>
  <si>
    <t>1.82 MI E US81</t>
  </si>
  <si>
    <t>COWSKIN CREEK DRAINAGE</t>
  </si>
  <si>
    <t>999905300961051</t>
  </si>
  <si>
    <t>101538</t>
  </si>
  <si>
    <t>1.67 MI E OF K-22</t>
  </si>
  <si>
    <t>087032</t>
  </si>
  <si>
    <t>JCT I235/I135</t>
  </si>
  <si>
    <t>999923500870321</t>
  </si>
  <si>
    <t>011519</t>
  </si>
  <si>
    <t>3.15 MI E OF 69 ALT</t>
  </si>
  <si>
    <t>101015</t>
  </si>
  <si>
    <t>2.43 MI NE K115</t>
  </si>
  <si>
    <t>K9, K15 HWY</t>
  </si>
  <si>
    <t>999900901010151</t>
  </si>
  <si>
    <t>030507</t>
  </si>
  <si>
    <t>2.84 MI E OF OSAGE CL</t>
  </si>
  <si>
    <t>015534</t>
  </si>
  <si>
    <t>4.59 MI W OF K-9</t>
  </si>
  <si>
    <t>NORTH 80TH ROAD</t>
  </si>
  <si>
    <t>087208</t>
  </si>
  <si>
    <t>JCT 53RD ST/K254</t>
  </si>
  <si>
    <t>K254 HWY, EB/WB, RR</t>
  </si>
  <si>
    <t>53RD ST.</t>
  </si>
  <si>
    <t>999925400872081</t>
  </si>
  <si>
    <t>092024</t>
  </si>
  <si>
    <t>4.14MI NW OSBORNE CO LINE</t>
  </si>
  <si>
    <t>999928100920241</t>
  </si>
  <si>
    <t>066038</t>
  </si>
  <si>
    <t>3.85 MI E K-187</t>
  </si>
  <si>
    <t>ILLINOIS CREEK</t>
  </si>
  <si>
    <t>999900900660381</t>
  </si>
  <si>
    <t>084023</t>
  </si>
  <si>
    <t>10.06 MI E JT U281</t>
  </si>
  <si>
    <t>195TH STREET</t>
  </si>
  <si>
    <t>999907000840231</t>
  </si>
  <si>
    <t>006541</t>
  </si>
  <si>
    <t>4.62 MI N OF US-54 N JCT</t>
  </si>
  <si>
    <t>WOLVERINE CREEK DRAINAGE</t>
  </si>
  <si>
    <t>105194</t>
  </si>
  <si>
    <t>KANSAS RIVER-I435</t>
  </si>
  <si>
    <t>KS RIV- RR-HOLLIDAY DR</t>
  </si>
  <si>
    <t>I-435 HWY SB</t>
  </si>
  <si>
    <t>999943501051941</t>
  </si>
  <si>
    <t>023055</t>
  </si>
  <si>
    <t>2.13 MI E US-40 &amp; 59</t>
  </si>
  <si>
    <t>NATURAL LAKE</t>
  </si>
  <si>
    <t>999907000230553</t>
  </si>
  <si>
    <t>38.4 Tons</t>
  </si>
  <si>
    <t>029079</t>
  </si>
  <si>
    <t>.10 MI S 400/MARSHALL JCT</t>
  </si>
  <si>
    <t>999940000290791</t>
  </si>
  <si>
    <t>008582</t>
  </si>
  <si>
    <t>4.03 MI N of US-54 NJCT</t>
  </si>
  <si>
    <t>W. Branch Walnut Rvr Drg</t>
  </si>
  <si>
    <t>US-77 Hwy</t>
  </si>
  <si>
    <t>001037</t>
  </si>
  <si>
    <t>7.02 MI NE NEOSHO COLN</t>
  </si>
  <si>
    <t>RS0002</t>
  </si>
  <si>
    <t>999916900010371</t>
  </si>
  <si>
    <t>011538</t>
  </si>
  <si>
    <t>9.34 MI E OF LABETTE CL</t>
  </si>
  <si>
    <t>004508</t>
  </si>
  <si>
    <t>7.36 MI N OF K-2</t>
  </si>
  <si>
    <t>087089</t>
  </si>
  <si>
    <t>0.01 MI N US54, WL</t>
  </si>
  <si>
    <t>I235 SB TO US54 WB</t>
  </si>
  <si>
    <t>999923500870891</t>
  </si>
  <si>
    <t>008501</t>
  </si>
  <si>
    <t>0.68 MI E  SEDGWICK CL</t>
  </si>
  <si>
    <t>WHITEWATER CR DRAIN</t>
  </si>
  <si>
    <t>010511</t>
  </si>
  <si>
    <t>3.04 MI S OF ELK CO. LINE</t>
  </si>
  <si>
    <t>059137</t>
  </si>
  <si>
    <t>RAMP 0.41 MI N OF K-61</t>
  </si>
  <si>
    <t>DRY TURKEY CREEK DRG</t>
  </si>
  <si>
    <t>K-61 RAMP</t>
  </si>
  <si>
    <t>999915300591371</t>
  </si>
  <si>
    <t>031008</t>
  </si>
  <si>
    <t>JCT US77/I70, EB</t>
  </si>
  <si>
    <t>999907000310081</t>
  </si>
  <si>
    <t>087400</t>
  </si>
  <si>
    <t>K-96 WB OVER UPRR</t>
  </si>
  <si>
    <t>999909600874001</t>
  </si>
  <si>
    <t>096002</t>
  </si>
  <si>
    <t>2.05 MI N OKLA STATE LINE</t>
  </si>
  <si>
    <t>999903500960023</t>
  </si>
  <si>
    <t>090019</t>
  </si>
  <si>
    <t>3.22MI S JT K123</t>
  </si>
  <si>
    <t>NORTH FORK SOLOMON RIVER</t>
  </si>
  <si>
    <t>999902300900191</t>
  </si>
  <si>
    <t>076516</t>
  </si>
  <si>
    <t>2.20 MI N OF US-54</t>
  </si>
  <si>
    <t>073523</t>
  </si>
  <si>
    <t>25.35 MI E OF HG COLINE</t>
  </si>
  <si>
    <t>015052</t>
  </si>
  <si>
    <t>4.83 MI SW K28</t>
  </si>
  <si>
    <t>999900900150521</t>
  </si>
  <si>
    <t>029071</t>
  </si>
  <si>
    <t>6.51 MI N US-50</t>
  </si>
  <si>
    <t>US-283 HWY</t>
  </si>
  <si>
    <t>999928300290711</t>
  </si>
  <si>
    <t>006063</t>
  </si>
  <si>
    <t>1.09 MI. N. OF K-31</t>
  </si>
  <si>
    <t>US-69 HIGHWAY SB</t>
  </si>
  <si>
    <t>999906900060631</t>
  </si>
  <si>
    <t>073034</t>
  </si>
  <si>
    <t>5.99 MI E HODGEMAN CO LN</t>
  </si>
  <si>
    <t>999915600730341</t>
  </si>
  <si>
    <t>102001</t>
  </si>
  <si>
    <t>7.54 MI NW KEARNY COLN</t>
  </si>
  <si>
    <t>999902501020011</t>
  </si>
  <si>
    <t>063079</t>
  </si>
  <si>
    <t>2.57 MI SE WILSON COLN</t>
  </si>
  <si>
    <t>999940000630791</t>
  </si>
  <si>
    <t>103557</t>
  </si>
  <si>
    <t>11.64 MI SE OF GW/WL CL</t>
  </si>
  <si>
    <t>030016</t>
  </si>
  <si>
    <t>11.87 MI E OSAGE COLN</t>
  </si>
  <si>
    <t>999903500300161</t>
  </si>
  <si>
    <t>083046</t>
  </si>
  <si>
    <t>4.11 MI N K-96</t>
  </si>
  <si>
    <t>999918300830461</t>
  </si>
  <si>
    <t>040035</t>
  </si>
  <si>
    <t>2.41 MI NW NJCT K15, SB</t>
  </si>
  <si>
    <t>999913500400351</t>
  </si>
  <si>
    <t>063008</t>
  </si>
  <si>
    <t>2.28 MI E WJCT US160</t>
  </si>
  <si>
    <t>MP RR, 20TH ST &amp; Drg.</t>
  </si>
  <si>
    <t>US75, US160 HWY</t>
  </si>
  <si>
    <t>999907500630084</t>
  </si>
  <si>
    <t>089170</t>
  </si>
  <si>
    <t>2.02 MI E CROCO ROAD</t>
  </si>
  <si>
    <t>TECUMSEH CREEK</t>
  </si>
  <si>
    <t>999904000891701</t>
  </si>
  <si>
    <t>087532</t>
  </si>
  <si>
    <t>2.47 MI NW OF SUMNER CL</t>
  </si>
  <si>
    <t>023177</t>
  </si>
  <si>
    <t>4.03 MI E OF US-59 JCT</t>
  </si>
  <si>
    <t>NORTH CANAL</t>
  </si>
  <si>
    <t>K-10 HWY WB</t>
  </si>
  <si>
    <t>062511</t>
  </si>
  <si>
    <t>7.03 MI E OF K-128</t>
  </si>
  <si>
    <t>BROWNS CREEK DRAINAGE</t>
  </si>
  <si>
    <t>046440</t>
  </si>
  <si>
    <t>SWCS</t>
  </si>
  <si>
    <t>URB2751, PFLUMM RD</t>
  </si>
  <si>
    <t>71.8 Tons</t>
  </si>
  <si>
    <t>119.9 Tons</t>
  </si>
  <si>
    <t>078103</t>
  </si>
  <si>
    <t>9.44 MI SE K-17</t>
  </si>
  <si>
    <t>K-96 HWY</t>
  </si>
  <si>
    <t>999909600781031</t>
  </si>
  <si>
    <t>14 in.</t>
  </si>
  <si>
    <t>075526</t>
  </si>
  <si>
    <t>7.05 MI N OF US-24 JCT.</t>
  </si>
  <si>
    <t>CROSS CREEK DRAINAGE</t>
  </si>
  <si>
    <t>K-63 HIGHWAY</t>
  </si>
  <si>
    <t>069078</t>
  </si>
  <si>
    <t>.87 MI E WJCT K383</t>
  </si>
  <si>
    <t>NORTON RESERVOIR DRG</t>
  </si>
  <si>
    <t>999903600690781</t>
  </si>
  <si>
    <t>099018</t>
  </si>
  <si>
    <t>0.18 MI E K138, WB</t>
  </si>
  <si>
    <t>UP  RAILROAD</t>
  </si>
  <si>
    <t>999907000990181</t>
  </si>
  <si>
    <t>046555</t>
  </si>
  <si>
    <t>.4 MI N 119 ST / U-69 HWY</t>
  </si>
  <si>
    <t>037042</t>
  </si>
  <si>
    <t>1.88 MI S K-58</t>
  </si>
  <si>
    <t>HOLDERMAN CREEK DRAINAGE</t>
  </si>
  <si>
    <t>999909900370421</t>
  </si>
  <si>
    <t>078142</t>
  </si>
  <si>
    <t>2.0 MI E OF JCT K-61</t>
  </si>
  <si>
    <t>YODER ROAD</t>
  </si>
  <si>
    <t>WB US50</t>
  </si>
  <si>
    <t>999905000781421</t>
  </si>
  <si>
    <t>013522</t>
  </si>
  <si>
    <t>2.97 MI S OF US-160 SJCT</t>
  </si>
  <si>
    <t>004048</t>
  </si>
  <si>
    <t>3.97 MI W WJCT US281</t>
  </si>
  <si>
    <t>999916000040481</t>
  </si>
  <si>
    <t>046394</t>
  </si>
  <si>
    <t>RAMP WB I-435 TO SB US-69</t>
  </si>
  <si>
    <t>RAMP 435/COLLEGE</t>
  </si>
  <si>
    <t>RAMP 435</t>
  </si>
  <si>
    <t>999906900463941</t>
  </si>
  <si>
    <t>013527</t>
  </si>
  <si>
    <t>.72 MI NW OF US-283 S JCT</t>
  </si>
  <si>
    <t>090511</t>
  </si>
  <si>
    <t>0.96 MI W OF GRAHAM CL</t>
  </si>
  <si>
    <t>S FK SOLOMON RIVER DR.</t>
  </si>
  <si>
    <t>062501</t>
  </si>
  <si>
    <t>4.72 MI E OF US-24</t>
  </si>
  <si>
    <t>105318</t>
  </si>
  <si>
    <t>RAMP 35N to MISSION</t>
  </si>
  <si>
    <t>I-35 HWY, SB</t>
  </si>
  <si>
    <t>999903501053181</t>
  </si>
  <si>
    <t>061513</t>
  </si>
  <si>
    <t>2.59 MI N OF K-68</t>
  </si>
  <si>
    <t>10 MI CREEK DRAIN</t>
  </si>
  <si>
    <t>105042</t>
  </si>
  <si>
    <t>0.20 MI N OLD K-32</t>
  </si>
  <si>
    <t>42ND STREET</t>
  </si>
  <si>
    <t>I-635 NB to K-32</t>
  </si>
  <si>
    <t>999963501050421</t>
  </si>
  <si>
    <t>018090</t>
  </si>
  <si>
    <t>3.28 MI E WJCT K-15</t>
  </si>
  <si>
    <t>999916600180901</t>
  </si>
  <si>
    <t>059004</t>
  </si>
  <si>
    <t>2.05 MI N HARVEY COLN</t>
  </si>
  <si>
    <t>WEST EMMA CREEK DRAINAGE</t>
  </si>
  <si>
    <t>I135 US81  WL-EL</t>
  </si>
  <si>
    <t>999913500590041</t>
  </si>
  <si>
    <t>016004</t>
  </si>
  <si>
    <t>131</t>
  </si>
  <si>
    <t>5.22 MI E LYON COLN</t>
  </si>
  <si>
    <t>RS0152, K131 HWY</t>
  </si>
  <si>
    <t>999913100160041</t>
  </si>
  <si>
    <t>067511</t>
  </si>
  <si>
    <t>4.77 MI N OF LABETTE CL</t>
  </si>
  <si>
    <t>053535</t>
  </si>
  <si>
    <t>232</t>
  </si>
  <si>
    <t>3.04 MI N OF EW COLINE</t>
  </si>
  <si>
    <t>K-232 HIGHWAY</t>
  </si>
  <si>
    <t>099027</t>
  </si>
  <si>
    <t>4.54 MI E K138, WB</t>
  </si>
  <si>
    <t>999907000990271</t>
  </si>
  <si>
    <t>053003</t>
  </si>
  <si>
    <t>5.24 MI NE ELLSWORTH COLN</t>
  </si>
  <si>
    <t>290th Road</t>
  </si>
  <si>
    <t>999907000530031</t>
  </si>
  <si>
    <t>048528</t>
  </si>
  <si>
    <t>5.03 MI W OF K-14 WJCT</t>
  </si>
  <si>
    <t>060004</t>
  </si>
  <si>
    <t>0.83 MI W. OF K-23</t>
  </si>
  <si>
    <t>999905400600041</t>
  </si>
  <si>
    <t>046261</t>
  </si>
  <si>
    <t>0.14 MI N JCT I35/I635</t>
  </si>
  <si>
    <t>SB I35, BN RAILROAD</t>
  </si>
  <si>
    <t>RAMP I635 SB/I35</t>
  </si>
  <si>
    <t>999903500462611</t>
  </si>
  <si>
    <t>073525</t>
  </si>
  <si>
    <t>6.70 MI E OF K-19 Spur</t>
  </si>
  <si>
    <t>PICKLE CREEK DRAINAGE</t>
  </si>
  <si>
    <t>K-19 HIGHWAY</t>
  </si>
  <si>
    <t>087455</t>
  </si>
  <si>
    <t>1.4 MI E RENO COLN</t>
  </si>
  <si>
    <t>999909600874551</t>
  </si>
  <si>
    <t>105207</t>
  </si>
  <si>
    <t>4.39 MI N-JOHNSON COLN SB</t>
  </si>
  <si>
    <t>I-435 Hwy SB</t>
  </si>
  <si>
    <t>999943501052071</t>
  </si>
  <si>
    <t>046373</t>
  </si>
  <si>
    <t>CLEAR CREEK PKY &amp; K-7 HWY</t>
  </si>
  <si>
    <t>CLEAR CREEK PKY</t>
  </si>
  <si>
    <t>999900700463731</t>
  </si>
  <si>
    <t>101009</t>
  </si>
  <si>
    <t>8.61MI EEJCTK15 15W</t>
  </si>
  <si>
    <t>LITTLE BLUE RIVER DRG.</t>
  </si>
  <si>
    <t>999903601010091</t>
  </si>
  <si>
    <t>105206</t>
  </si>
  <si>
    <t>4.38 MI N-JOHNSON CO LINE</t>
  </si>
  <si>
    <t>RAMP TO I-70 EASTBOUND</t>
  </si>
  <si>
    <t>999943501052061</t>
  </si>
  <si>
    <t>098029</t>
  </si>
  <si>
    <t>3.22MI W ELLIS CO LINE,WB</t>
  </si>
  <si>
    <t>RS1854</t>
  </si>
  <si>
    <t>999907000980291</t>
  </si>
  <si>
    <t>062535</t>
  </si>
  <si>
    <t>4.16 MI E OF OSBORNE CL</t>
  </si>
  <si>
    <t>075523</t>
  </si>
  <si>
    <t>7.30 MI N OF US-24</t>
  </si>
  <si>
    <t>CR0SS CREEK DRAINAGE</t>
  </si>
  <si>
    <t>066525</t>
  </si>
  <si>
    <t>4.72 MI E OF K-62</t>
  </si>
  <si>
    <t>084065</t>
  </si>
  <si>
    <t>2.61 MI E WJCT K18</t>
  </si>
  <si>
    <t>WEST FORK WOLF CREEK</t>
  </si>
  <si>
    <t>999928100840651</t>
  </si>
  <si>
    <t>043531</t>
  </si>
  <si>
    <t>1.47 MI S OF K-9 HIGHWAY</t>
  </si>
  <si>
    <t>Spring Creek</t>
  </si>
  <si>
    <t>062539</t>
  </si>
  <si>
    <t>2.38 MI SE OF OSBORNE</t>
  </si>
  <si>
    <t>042007</t>
  </si>
  <si>
    <t>1.10 MI. WEST OF US-283</t>
  </si>
  <si>
    <t>999915600420071</t>
  </si>
  <si>
    <t>019520</t>
  </si>
  <si>
    <t>0.80 MI E OF K-7</t>
  </si>
  <si>
    <t>Drg, Second Cow Creek</t>
  </si>
  <si>
    <t>089264</t>
  </si>
  <si>
    <t>1.42 MI N U24/U75 JCT</t>
  </si>
  <si>
    <t>999907500892641</t>
  </si>
  <si>
    <t>039017</t>
  </si>
  <si>
    <t>2.43 MI E NJCT K2</t>
  </si>
  <si>
    <t>EAST SAND CREEK DRAINAGE</t>
  </si>
  <si>
    <t>999916000390171</t>
  </si>
  <si>
    <t>061012</t>
  </si>
  <si>
    <t>6.18MI NS OF K-68</t>
  </si>
  <si>
    <t>999906900610121</t>
  </si>
  <si>
    <t>018519</t>
  </si>
  <si>
    <t>2.01 MI N OF US-160</t>
  </si>
  <si>
    <t>070050</t>
  </si>
  <si>
    <t>5.02 MI N US-56 JCT, SB</t>
  </si>
  <si>
    <t>999907500700501</t>
  </si>
  <si>
    <t>009509</t>
  </si>
  <si>
    <t>5.04 MI NE OF K-150</t>
  </si>
  <si>
    <t>087133</t>
  </si>
  <si>
    <t>1.06 MI E OF I135 ON K96</t>
  </si>
  <si>
    <t>999909600871331</t>
  </si>
  <si>
    <t>039019</t>
  </si>
  <si>
    <t>7.62 MI E NJCT K2</t>
  </si>
  <si>
    <t>BNSF RAILWAY</t>
  </si>
  <si>
    <t>999916000390191</t>
  </si>
  <si>
    <t>036003</t>
  </si>
  <si>
    <t>5.78 MI N K96</t>
  </si>
  <si>
    <t>WHITE WOMAN CREEK DRG.</t>
  </si>
  <si>
    <t>999902700360031</t>
  </si>
  <si>
    <t>054063</t>
  </si>
  <si>
    <t>4.95 MI N K-239 HWY</t>
  </si>
  <si>
    <t>MINE CREEK</t>
  </si>
  <si>
    <t>SB US-69 HWY</t>
  </si>
  <si>
    <t>999906900540631</t>
  </si>
  <si>
    <t>105238</t>
  </si>
  <si>
    <t>I-70 / US-69 W JCT</t>
  </si>
  <si>
    <t>69 SB HWY (18TH STREET)</t>
  </si>
  <si>
    <t>999907001052383</t>
  </si>
  <si>
    <t>075035</t>
  </si>
  <si>
    <t>6.41 MI N US24</t>
  </si>
  <si>
    <t>BOXELDER CREEK</t>
  </si>
  <si>
    <t>999909900750351</t>
  </si>
  <si>
    <t>089136</t>
  </si>
  <si>
    <t>0.93 MI NE TOPEKA AVE</t>
  </si>
  <si>
    <t>URB5501, ADAMS ROAD</t>
  </si>
  <si>
    <t>999947000891363</t>
  </si>
  <si>
    <t>63.4 Tons</t>
  </si>
  <si>
    <t>005544</t>
  </si>
  <si>
    <t>13.60 ME E OF RUSH COLN</t>
  </si>
  <si>
    <t>WALNUT CREEK DRG</t>
  </si>
  <si>
    <t>SIDE ROAD RIGHT</t>
  </si>
  <si>
    <t>079047</t>
  </si>
  <si>
    <t>1.96 MI E US-81</t>
  </si>
  <si>
    <t>999903600790471</t>
  </si>
  <si>
    <t>105255</t>
  </si>
  <si>
    <t>2.71 MI E I435, WB</t>
  </si>
  <si>
    <t>78TH STREET</t>
  </si>
  <si>
    <t>I70 HWY (KTA), WB</t>
  </si>
  <si>
    <t>999907001052553</t>
  </si>
  <si>
    <t>037548</t>
  </si>
  <si>
    <t>1.50 MI E OF K-99</t>
  </si>
  <si>
    <t>VERDIGRIS RIVER DR.</t>
  </si>
  <si>
    <t>STREET N CLOSED</t>
  </si>
  <si>
    <t>010509</t>
  </si>
  <si>
    <t>3.80 MI N OF OK ST  LINE</t>
  </si>
  <si>
    <t>067060</t>
  </si>
  <si>
    <t>146</t>
  </si>
  <si>
    <t>3.04 MI E US59</t>
  </si>
  <si>
    <t>BR OF FOUR MILE CREEK</t>
  </si>
  <si>
    <t>K146 HWY</t>
  </si>
  <si>
    <t>999914600670601</t>
  </si>
  <si>
    <t>023185</t>
  </si>
  <si>
    <t>0.2 MI N OF K-10</t>
  </si>
  <si>
    <t>86.2 Tons</t>
  </si>
  <si>
    <t>008095</t>
  </si>
  <si>
    <t>1.90 MI NE K-254</t>
  </si>
  <si>
    <t>MOPAC RR, LOCAL ROAD</t>
  </si>
  <si>
    <t>999903500080953</t>
  </si>
  <si>
    <t>59.3 Tons</t>
  </si>
  <si>
    <t>005082</t>
  </si>
  <si>
    <t>11.12 MI E RUSH COLN</t>
  </si>
  <si>
    <t>DIVERSION CHANNEL</t>
  </si>
  <si>
    <t>999909600050821</t>
  </si>
  <si>
    <t>085537</t>
  </si>
  <si>
    <t>6.12 MI W OF I-135 JCT</t>
  </si>
  <si>
    <t>087406</t>
  </si>
  <si>
    <t>K-96 OVER WOODLAWN WB</t>
  </si>
  <si>
    <t>WOODLAWN ST</t>
  </si>
  <si>
    <t>999909600874061</t>
  </si>
  <si>
    <t>035009</t>
  </si>
  <si>
    <t>0.95 MI W K23</t>
  </si>
  <si>
    <t>999905000350091</t>
  </si>
  <si>
    <t>087031</t>
  </si>
  <si>
    <t>0.36 MI N 37TH ST, NB</t>
  </si>
  <si>
    <t>999913500870311</t>
  </si>
  <si>
    <t>38.3 Tons</t>
  </si>
  <si>
    <t>63.9 Tons</t>
  </si>
  <si>
    <t>089109</t>
  </si>
  <si>
    <t>1.01 MI N OSAGE COLN, SB</t>
  </si>
  <si>
    <t>999907500891091</t>
  </si>
  <si>
    <t>080014</t>
  </si>
  <si>
    <t>1.38 MI E K46</t>
  </si>
  <si>
    <t>999905600800141</t>
  </si>
  <si>
    <t>081071</t>
  </si>
  <si>
    <t>0.27 MI NE JCT K114 &amp; K18</t>
  </si>
  <si>
    <t>SEVEN MILE OVERFLOW CHNL</t>
  </si>
  <si>
    <t>WB K-18</t>
  </si>
  <si>
    <t>999901800810711</t>
  </si>
  <si>
    <t>083522</t>
  </si>
  <si>
    <t>7.34 MI E OF US-183</t>
  </si>
  <si>
    <t>082044</t>
  </si>
  <si>
    <t>1.47 MI S K-18 HWY</t>
  </si>
  <si>
    <t>999918300820441</t>
  </si>
  <si>
    <t>9.4 in.</t>
  </si>
  <si>
    <t>012500</t>
  </si>
  <si>
    <t>4.70 MI S OF NE ST LINE</t>
  </si>
  <si>
    <t>S FK REPUB RIV DRAIN</t>
  </si>
  <si>
    <t>K-161 HIGHWAY</t>
  </si>
  <si>
    <t>105274</t>
  </si>
  <si>
    <t>Turner Diag SB &amp; I-70</t>
  </si>
  <si>
    <t>I70 HWY NL-SL</t>
  </si>
  <si>
    <t>TURNER DIAG.</t>
  </si>
  <si>
    <t>999907001052741</t>
  </si>
  <si>
    <t>072023</t>
  </si>
  <si>
    <t>7.65 MI E JCT RS748</t>
  </si>
  <si>
    <t>999901800720231</t>
  </si>
  <si>
    <t>075001</t>
  </si>
  <si>
    <t>1.35 MI E RILEY COLN, WB</t>
  </si>
  <si>
    <t>999902400750011</t>
  </si>
  <si>
    <t>059090</t>
  </si>
  <si>
    <t>3.06 MI E K175</t>
  </si>
  <si>
    <t>SMOKY HILL RIVER DRAIN</t>
  </si>
  <si>
    <t>999900400590901</t>
  </si>
  <si>
    <t>037058</t>
  </si>
  <si>
    <t>0.98 MI E K-99</t>
  </si>
  <si>
    <t>TRIBUTARY TO PLUM CREEK</t>
  </si>
  <si>
    <t>999940000370581</t>
  </si>
  <si>
    <t>015520</t>
  </si>
  <si>
    <t>6.57 MI E OF MITCHELL CL</t>
  </si>
  <si>
    <t>CRIS CREEK DRAINAGE</t>
  </si>
  <si>
    <t>023187</t>
  </si>
  <si>
    <t>0.02 MI N JCT US-56/US-59</t>
  </si>
  <si>
    <t>TAUY CR WTRSHD PND 7-35</t>
  </si>
  <si>
    <t>U59N-S/RPC-D/FR300</t>
  </si>
  <si>
    <t>999905900231871</t>
  </si>
  <si>
    <t>085032</t>
  </si>
  <si>
    <t>0.39 MI N K140</t>
  </si>
  <si>
    <t>999913500850321</t>
  </si>
  <si>
    <t>031078</t>
  </si>
  <si>
    <t>3.14 MI SE I-70</t>
  </si>
  <si>
    <t>CLARK CREEK</t>
  </si>
  <si>
    <t>999905700310781</t>
  </si>
  <si>
    <t>087150</t>
  </si>
  <si>
    <t>999905400871501</t>
  </si>
  <si>
    <t>026522</t>
  </si>
  <si>
    <t>4.76 MI N OF RUSH CL</t>
  </si>
  <si>
    <t>105006</t>
  </si>
  <si>
    <t>0.31 MI NE US69</t>
  </si>
  <si>
    <t>ROE BLVD</t>
  </si>
  <si>
    <t>999903501050061</t>
  </si>
  <si>
    <t>105132</t>
  </si>
  <si>
    <t>1.70 MILES N I-35</t>
  </si>
  <si>
    <t>RUBY AVENUE</t>
  </si>
  <si>
    <t>999906901051323</t>
  </si>
  <si>
    <t>087293</t>
  </si>
  <si>
    <t>JCT US54/I135</t>
  </si>
  <si>
    <t>I135 E&amp;W LANES &amp; Canal</t>
  </si>
  <si>
    <t>999905400872931</t>
  </si>
  <si>
    <t>91 Tons</t>
  </si>
  <si>
    <t>096045</t>
  </si>
  <si>
    <t>10.51 MI E K49</t>
  </si>
  <si>
    <t>SHOO FLY CREEK</t>
  </si>
  <si>
    <t>999908100960451</t>
  </si>
  <si>
    <t>085101</t>
  </si>
  <si>
    <t>1.20 MI N I70</t>
  </si>
  <si>
    <t>999914300851011</t>
  </si>
  <si>
    <t>045529</t>
  </si>
  <si>
    <t>4.04 MI N OF K-228</t>
  </si>
  <si>
    <t>K-128 HIGHWAY</t>
  </si>
  <si>
    <t>076029</t>
  </si>
  <si>
    <t>4.57 MI E K64</t>
  </si>
  <si>
    <t>70TH AVENUE</t>
  </si>
  <si>
    <t>046223</t>
  </si>
  <si>
    <t>JCT K10/I435, SB</t>
  </si>
  <si>
    <t>999943500462231</t>
  </si>
  <si>
    <t>090001</t>
  </si>
  <si>
    <t>3.44MI NW JT K23</t>
  </si>
  <si>
    <t>999902400900011</t>
  </si>
  <si>
    <t>089134</t>
  </si>
  <si>
    <t>10.18 MI NE OSAGE CO LN</t>
  </si>
  <si>
    <t>SW 49TH STREET</t>
  </si>
  <si>
    <t>999933500891343</t>
  </si>
  <si>
    <t>59.2 Tons</t>
  </si>
  <si>
    <t>046396</t>
  </si>
  <si>
    <t>2 435 RAMPS &amp; E &amp; W 435</t>
  </si>
  <si>
    <t>RAMP 435 W COLLEGE</t>
  </si>
  <si>
    <t>999906900463961</t>
  </si>
  <si>
    <t>016050</t>
  </si>
  <si>
    <t>2.21 M E-PERSON ST WAV</t>
  </si>
  <si>
    <t>999903100160501</t>
  </si>
  <si>
    <t>070113</t>
  </si>
  <si>
    <t>.75 MI N SJCT K-31 HWY</t>
  </si>
  <si>
    <t>SMITH CREEK</t>
  </si>
  <si>
    <t>999905600701131</t>
  </si>
  <si>
    <t>056078</t>
  </si>
  <si>
    <t>2.22 MI NE US-50</t>
  </si>
  <si>
    <t>999933500560783</t>
  </si>
  <si>
    <t>023079</t>
  </si>
  <si>
    <t>0.19 MI W OF JO CL</t>
  </si>
  <si>
    <t>K-10 HWY WESTBOUND</t>
  </si>
  <si>
    <t>999901000230791</t>
  </si>
  <si>
    <t>013520</t>
  </si>
  <si>
    <t>4.00 MI E OF US-283</t>
  </si>
  <si>
    <t>044525</t>
  </si>
  <si>
    <t>1.29 MI N OF US-24 WJCT</t>
  </si>
  <si>
    <t>STONEHOUSE CREEK DR.</t>
  </si>
  <si>
    <t>105090</t>
  </si>
  <si>
    <t>0.73 MILES E I-435</t>
  </si>
  <si>
    <t>LITTLE TURKEY CR DRAIN</t>
  </si>
  <si>
    <t>86TH STREET NORTH</t>
  </si>
  <si>
    <t>999903201050901</t>
  </si>
  <si>
    <t>069527</t>
  </si>
  <si>
    <t>6.12 MI E OF DECATUR CL</t>
  </si>
  <si>
    <t>092515</t>
  </si>
  <si>
    <t>0.01 MI E OF PHILLIPS CL</t>
  </si>
  <si>
    <t>054053</t>
  </si>
  <si>
    <t>3.5 MI S K-52 N JCT</t>
  </si>
  <si>
    <t>E 1350 ROAD</t>
  </si>
  <si>
    <t>999906900540531</t>
  </si>
  <si>
    <t>015505</t>
  </si>
  <si>
    <t>1.25 MI E OF K-28</t>
  </si>
  <si>
    <t>008088</t>
  </si>
  <si>
    <t>12.30 MI NE SEG CO LINE</t>
  </si>
  <si>
    <t>999903500080883</t>
  </si>
  <si>
    <t>20.7 Tons</t>
  </si>
  <si>
    <t>34.5 Tons</t>
  </si>
  <si>
    <t>089114</t>
  </si>
  <si>
    <t>2.00 MI N OSAGE COLN, NB</t>
  </si>
  <si>
    <t>93rd Street</t>
  </si>
  <si>
    <t>US75 HWY, NB</t>
  </si>
  <si>
    <t>999907500891141</t>
  </si>
  <si>
    <t>015550</t>
  </si>
  <si>
    <t>0.17 MI W OF K-189 JCT</t>
  </si>
  <si>
    <t>019083</t>
  </si>
  <si>
    <t>5.33 MI N US400</t>
  </si>
  <si>
    <t>999900700190831</t>
  </si>
  <si>
    <t>046136</t>
  </si>
  <si>
    <t>JCT US69/I35 HWY</t>
  </si>
  <si>
    <t>999906900461361</t>
  </si>
  <si>
    <t>046324</t>
  </si>
  <si>
    <t>1.3 MI SW OF JO COLINE</t>
  </si>
  <si>
    <t>Antioch to SB I-35</t>
  </si>
  <si>
    <t>999903500463241</t>
  </si>
  <si>
    <t>067078</t>
  </si>
  <si>
    <t>1.54 MI E US-59</t>
  </si>
  <si>
    <t>999904700670781</t>
  </si>
  <si>
    <t>048085</t>
  </si>
  <si>
    <t>3.05 MI E OF PRATT COLN</t>
  </si>
  <si>
    <t>K&amp;0 RAILROAD</t>
  </si>
  <si>
    <t>EB US54/US400 HWY</t>
  </si>
  <si>
    <t>999905400480851</t>
  </si>
  <si>
    <t>022040</t>
  </si>
  <si>
    <t>JCT US36 &amp; K120</t>
  </si>
  <si>
    <t>K120 HWY</t>
  </si>
  <si>
    <t>999903600220401</t>
  </si>
  <si>
    <t>035511</t>
  </si>
  <si>
    <t>3.49 MI E OF FINNEY CL</t>
  </si>
  <si>
    <t>003522</t>
  </si>
  <si>
    <t>3.04 MI SE OF K-9 NJCT</t>
  </si>
  <si>
    <t>LITTLE GRASSHOPPER DR.</t>
  </si>
  <si>
    <t>US-159 HIGHWAY</t>
  </si>
  <si>
    <t>073020</t>
  </si>
  <si>
    <t>9.63 MI N K156</t>
  </si>
  <si>
    <t>999918300730201</t>
  </si>
  <si>
    <t>037006</t>
  </si>
  <si>
    <t>2.85 MI E WJCT K99</t>
  </si>
  <si>
    <t>US54, K99 HWY</t>
  </si>
  <si>
    <t>999905400370061</t>
  </si>
  <si>
    <t>014036</t>
  </si>
  <si>
    <t>4.05 MI N K-82</t>
  </si>
  <si>
    <t>OTTER CREEK</t>
  </si>
  <si>
    <t>999901500140361</t>
  </si>
  <si>
    <t>069531</t>
  </si>
  <si>
    <t>3.43 MI W OF US-283 WJCT</t>
  </si>
  <si>
    <t>005041</t>
  </si>
  <si>
    <t>6.48 MI E EJCT US281</t>
  </si>
  <si>
    <t>999900400050411</t>
  </si>
  <si>
    <t>105282</t>
  </si>
  <si>
    <t>0.12 MI N I35 NB</t>
  </si>
  <si>
    <t>US69(18TH ST) NB</t>
  </si>
  <si>
    <t>999906901052821</t>
  </si>
  <si>
    <t>056559</t>
  </si>
  <si>
    <t>.20 MI E KTA Booth</t>
  </si>
  <si>
    <t>Cottonwood River Drg.</t>
  </si>
  <si>
    <t>I-35 Hwy</t>
  </si>
  <si>
    <t>054508</t>
  </si>
  <si>
    <t>1.32 MI W S JCT US-69</t>
  </si>
  <si>
    <t>053018</t>
  </si>
  <si>
    <t>4.66 MI E K181</t>
  </si>
  <si>
    <t>999901800530181</t>
  </si>
  <si>
    <t>015015</t>
  </si>
  <si>
    <t>7.71 MI E US81</t>
  </si>
  <si>
    <t>EAST PIPE CREEK</t>
  </si>
  <si>
    <t>999902400150151</t>
  </si>
  <si>
    <t>077502</t>
  </si>
  <si>
    <t>3.46 MI S OF NE ST. LINE</t>
  </si>
  <si>
    <t>S FORK DRIFTW00D CR DR</t>
  </si>
  <si>
    <t>018538</t>
  </si>
  <si>
    <t>6.93 MI W OF ELK CO. LINE</t>
  </si>
  <si>
    <t>046278</t>
  </si>
  <si>
    <t>JCT JOHNSON DRIVE/I35 NB</t>
  </si>
  <si>
    <t>URB2712, JOHNSON DR</t>
  </si>
  <si>
    <t>I35 HWY NB</t>
  </si>
  <si>
    <t>999903500462781</t>
  </si>
  <si>
    <t>092530</t>
  </si>
  <si>
    <t>6.54 MI NW OF OB CO LINE</t>
  </si>
  <si>
    <t>023125</t>
  </si>
  <si>
    <t>3.04 MI E SHAWNEE CO LN</t>
  </si>
  <si>
    <t>LECOMPTON ALT</t>
  </si>
  <si>
    <t>999907000231253</t>
  </si>
  <si>
    <t>45.2 Tons</t>
  </si>
  <si>
    <t>75.5 Tons</t>
  </si>
  <si>
    <t>062554</t>
  </si>
  <si>
    <t>.25 MI N JCT US-24 HWY</t>
  </si>
  <si>
    <t>039048</t>
  </si>
  <si>
    <t>3.32 MI S K44</t>
  </si>
  <si>
    <t>BLUFF CREEK</t>
  </si>
  <si>
    <t>K179 HWY</t>
  </si>
  <si>
    <t>999917900390481</t>
  </si>
  <si>
    <t>053026</t>
  </si>
  <si>
    <t>9.33 MI E K14</t>
  </si>
  <si>
    <t>999901800530261</t>
  </si>
  <si>
    <t>013506</t>
  </si>
  <si>
    <t>3.90 MI S OF FORD CO LN</t>
  </si>
  <si>
    <t>GRANGER CREEK DRAINAGE</t>
  </si>
  <si>
    <t>K-34 HIGHWAY</t>
  </si>
  <si>
    <t>046295</t>
  </si>
  <si>
    <t>JCT I-35/US-169 EL</t>
  </si>
  <si>
    <t>US-169/K7 HWY NB</t>
  </si>
  <si>
    <t>999916900462951</t>
  </si>
  <si>
    <t>040023</t>
  </si>
  <si>
    <t>0.03 MI. S OF US-50 N JCT</t>
  </si>
  <si>
    <t>BNSF RR&amp;OLD U50</t>
  </si>
  <si>
    <t>999913500400231</t>
  </si>
  <si>
    <t>074516</t>
  </si>
  <si>
    <t>6.75 MI W WJCT U183</t>
  </si>
  <si>
    <t>104514</t>
  </si>
  <si>
    <t>6.44 MI  N OF US-54 JCT</t>
  </si>
  <si>
    <t>NORTH OWL CREEK DRAINAGE</t>
  </si>
  <si>
    <t>087193</t>
  </si>
  <si>
    <t>15.5 MI E RENO CL</t>
  </si>
  <si>
    <t>BIG SLOUGH</t>
  </si>
  <si>
    <t>Maize Road Adj.</t>
  </si>
  <si>
    <t>999909600871931</t>
  </si>
  <si>
    <t>061502</t>
  </si>
  <si>
    <t>6.54 MI N OF K-68</t>
  </si>
  <si>
    <t>NORTH WEA CREEK DRAINAGE</t>
  </si>
  <si>
    <t>040526</t>
  </si>
  <si>
    <t>2.97 MI. N OF K-15 N JCT</t>
  </si>
  <si>
    <t>EAST EMMA CREEK DRAINAGE</t>
  </si>
  <si>
    <t>EMMA CREEK DRN</t>
  </si>
  <si>
    <t>010526</t>
  </si>
  <si>
    <t>1.75 MI W OF K99/166 JCT</t>
  </si>
  <si>
    <t>021536</t>
  </si>
  <si>
    <t>3.70 MI E OF K-15</t>
  </si>
  <si>
    <t>042505</t>
  </si>
  <si>
    <t>2.98 MI E OF US-283</t>
  </si>
  <si>
    <t>076505</t>
  </si>
  <si>
    <t>8.41 MI E OF KIOWA CL</t>
  </si>
  <si>
    <t>072020</t>
  </si>
  <si>
    <t>3.02 MI E JCT RS748</t>
  </si>
  <si>
    <t>999901800720201</t>
  </si>
  <si>
    <t>043029</t>
  </si>
  <si>
    <t>0.67 MI N K-16</t>
  </si>
  <si>
    <t>999907500430291</t>
  </si>
  <si>
    <t>081084</t>
  </si>
  <si>
    <t>5.77 MI NE OF K-114</t>
  </si>
  <si>
    <t>MILLER PKWY/DAVIS</t>
  </si>
  <si>
    <t>999901800810841</t>
  </si>
  <si>
    <t>003523</t>
  </si>
  <si>
    <t>6.40 MI W OF W JCT 59</t>
  </si>
  <si>
    <t>070009</t>
  </si>
  <si>
    <t>0.59 MI E EJCT K31, SB</t>
  </si>
  <si>
    <t>999903500700091</t>
  </si>
  <si>
    <t>046218</t>
  </si>
  <si>
    <t>SRFC</t>
  </si>
  <si>
    <t>0.76 MI N JOHNSON DRIVE</t>
  </si>
  <si>
    <t>999943500462181</t>
  </si>
  <si>
    <t>096034</t>
  </si>
  <si>
    <t>1.53 MI N K-55</t>
  </si>
  <si>
    <t>999903500960343</t>
  </si>
  <si>
    <t>066509</t>
  </si>
  <si>
    <t>3.71 MI E OF K-63</t>
  </si>
  <si>
    <t>HARRIS CREEK DRAINAGE</t>
  </si>
  <si>
    <t>003001</t>
  </si>
  <si>
    <t>4.66 MI NE JEFFERSON COLN</t>
  </si>
  <si>
    <t>999905900030011</t>
  </si>
  <si>
    <t>007549</t>
  </si>
  <si>
    <t>4.70 miles north US-36</t>
  </si>
  <si>
    <t>Stream/Drainage</t>
  </si>
  <si>
    <t>US-75 Hwy</t>
  </si>
  <si>
    <t>071035</t>
  </si>
  <si>
    <t>0.89MI N NJCT U24</t>
  </si>
  <si>
    <t>999928100710351</t>
  </si>
  <si>
    <t>070114</t>
  </si>
  <si>
    <t>3.16 MI N SJCT K-31 HWY</t>
  </si>
  <si>
    <t>DRAGOON CREEK DRAINAGE</t>
  </si>
  <si>
    <t>999905600701141</t>
  </si>
  <si>
    <t>008521</t>
  </si>
  <si>
    <t>2.05 MI E  SEDGWICK CL</t>
  </si>
  <si>
    <t>005539</t>
  </si>
  <si>
    <t>8.00 MI N OF US-56 JCT</t>
  </si>
  <si>
    <t>092015</t>
  </si>
  <si>
    <t>0.41MI E JT K182</t>
  </si>
  <si>
    <t>WEST OAK CREEK</t>
  </si>
  <si>
    <t>999903600920151</t>
  </si>
  <si>
    <t>081522</t>
  </si>
  <si>
    <t>4.29 MI E OF K-82 NJCT</t>
  </si>
  <si>
    <t>046321</t>
  </si>
  <si>
    <t>JCT I35/135 TH ST.</t>
  </si>
  <si>
    <t>I-35 HWY AND C-D ROAD</t>
  </si>
  <si>
    <t>E SANTA FE AVE</t>
  </si>
  <si>
    <t>999903500463211</t>
  </si>
  <si>
    <t>081010</t>
  </si>
  <si>
    <t>0.61 MI SE NJCT K-13</t>
  </si>
  <si>
    <t>PHIEL CREEK</t>
  </si>
  <si>
    <t>US-24 HWY WB</t>
  </si>
  <si>
    <t>999902400810101</t>
  </si>
  <si>
    <t>093011</t>
  </si>
  <si>
    <t>0.57 MI N PRATT COLN</t>
  </si>
  <si>
    <t>LAGOON DRAINAGE</t>
  </si>
  <si>
    <t>999928100930111</t>
  </si>
  <si>
    <t>079535</t>
  </si>
  <si>
    <t>1.95 MI W of WS COLN</t>
  </si>
  <si>
    <t>Elk Creek Drg.</t>
  </si>
  <si>
    <t>K-148 Hwy</t>
  </si>
  <si>
    <t>028025</t>
  </si>
  <si>
    <t>17.0 MI N SCOLN</t>
  </si>
  <si>
    <t>MARY STREET</t>
  </si>
  <si>
    <t>US-50/US-83 HWY</t>
  </si>
  <si>
    <t>999905000280251</t>
  </si>
  <si>
    <t>007504</t>
  </si>
  <si>
    <t>1.95 MI N OF K-20</t>
  </si>
  <si>
    <t>MISSION CREEK DR.</t>
  </si>
  <si>
    <t>037546</t>
  </si>
  <si>
    <t>1.37 MI E OF K-99</t>
  </si>
  <si>
    <t>POPLAR STREET N</t>
  </si>
  <si>
    <t>080513</t>
  </si>
  <si>
    <t>4.15 MI E OF K-14</t>
  </si>
  <si>
    <t>LITTLE ARKANSAS RIV DR</t>
  </si>
  <si>
    <t>063036</t>
  </si>
  <si>
    <t>10.42 MI E SJCT US75</t>
  </si>
  <si>
    <t>DEAD MAN CREEK</t>
  </si>
  <si>
    <t>999916600630361</t>
  </si>
  <si>
    <t>076523</t>
  </si>
  <si>
    <t>6.83 MI E U54/K61 JCT</t>
  </si>
  <si>
    <t>S Fork Ninnescah Rv Drg</t>
  </si>
  <si>
    <t>096003</t>
  </si>
  <si>
    <t>3.05 MI N OKLA STATE LINE</t>
  </si>
  <si>
    <t>999903500960033</t>
  </si>
  <si>
    <t>027065</t>
  </si>
  <si>
    <t>1.01 MI NE K-14 HIGHWAY</t>
  </si>
  <si>
    <t>RS-238; UPRR</t>
  </si>
  <si>
    <t>999915600270651</t>
  </si>
  <si>
    <t>037513</t>
  </si>
  <si>
    <t>8.09 MI E OF K-99 EJCT</t>
  </si>
  <si>
    <t>064537</t>
  </si>
  <si>
    <t>0.99 MI E DICKINSON CL</t>
  </si>
  <si>
    <t>004512</t>
  </si>
  <si>
    <t>4.57 MI S OF US-160</t>
  </si>
  <si>
    <t>087497</t>
  </si>
  <si>
    <t>US-54 HWY OVER TYLER ROAD</t>
  </si>
  <si>
    <t>TYLER ROAD</t>
  </si>
  <si>
    <t>US-54 HIGHWAY EB</t>
  </si>
  <si>
    <t>999905400874971</t>
  </si>
  <si>
    <t>014507</t>
  </si>
  <si>
    <t>1.37 MI W OF K-15</t>
  </si>
  <si>
    <t>E. BR. DRY CREEK DR.</t>
  </si>
  <si>
    <t>K-80 HIGHWAY</t>
  </si>
  <si>
    <t>019037</t>
  </si>
  <si>
    <t>0.20 MI W US69</t>
  </si>
  <si>
    <t>999912600190371</t>
  </si>
  <si>
    <t>105279</t>
  </si>
  <si>
    <t>0.56 MI E S WYANOTTE COLN</t>
  </si>
  <si>
    <t>TURKEY CR &amp; NALL AVE</t>
  </si>
  <si>
    <t>NB I35 TO U69 RP</t>
  </si>
  <si>
    <t>999903501052791</t>
  </si>
  <si>
    <t>100510</t>
  </si>
  <si>
    <t>8.98 MILES N OF COUNTY LN</t>
  </si>
  <si>
    <t>ROSE CREEK</t>
  </si>
  <si>
    <t>087540</t>
  </si>
  <si>
    <t>1.10 S OF HARVEY CO LINE</t>
  </si>
  <si>
    <t>GOOSEBERRY CR DRAIN</t>
  </si>
  <si>
    <t>059500</t>
  </si>
  <si>
    <t>0.40 MI N OF HARVEY CL</t>
  </si>
  <si>
    <t>077003</t>
  </si>
  <si>
    <t>0.21 MI W JCT K25</t>
  </si>
  <si>
    <t>South Fork Beaver Creek</t>
  </si>
  <si>
    <t>999903600770031</t>
  </si>
  <si>
    <t>091011</t>
  </si>
  <si>
    <t>9.02 MI E OF CO STLINE</t>
  </si>
  <si>
    <t>S FK BEAVER CR DRAIN</t>
  </si>
  <si>
    <t>I-70 HWY, WB</t>
  </si>
  <si>
    <t>999907000910111</t>
  </si>
  <si>
    <t>053034</t>
  </si>
  <si>
    <t>2.28 MI N ELLSWORTH COLN</t>
  </si>
  <si>
    <t>HELL CREEK(WILSON LAKE)</t>
  </si>
  <si>
    <t>K232 HWY</t>
  </si>
  <si>
    <t>999923200530341</t>
  </si>
  <si>
    <t>105308</t>
  </si>
  <si>
    <t>.65 MI N US-24/I-635 JCT</t>
  </si>
  <si>
    <t>VICTORY DRIVE</t>
  </si>
  <si>
    <t>I-635 NB HWY</t>
  </si>
  <si>
    <t>999963501053081</t>
  </si>
  <si>
    <t>011104</t>
  </si>
  <si>
    <t>2.61 MI NW 166/400 JCT</t>
  </si>
  <si>
    <t>SPRING RIVER</t>
  </si>
  <si>
    <t>999940000111041</t>
  </si>
  <si>
    <t>087701</t>
  </si>
  <si>
    <t>US-54 &amp; ARMOUR ROAD</t>
  </si>
  <si>
    <t>ARMOUR ROAD &amp; US54 RAMP</t>
  </si>
  <si>
    <t xml:space="preserve"> EBUS-54 / KELLOGG</t>
  </si>
  <si>
    <t>999905400877011</t>
  </si>
  <si>
    <t>011088</t>
  </si>
  <si>
    <t>3.89 MI E K-7</t>
  </si>
  <si>
    <t>BRUSH CREEK</t>
  </si>
  <si>
    <t>999940000110881</t>
  </si>
  <si>
    <t>074012</t>
  </si>
  <si>
    <t>6.07MI E EJCT U183</t>
  </si>
  <si>
    <t>999903600740121</t>
  </si>
  <si>
    <t>036010</t>
  </si>
  <si>
    <t>1.55 MI S WALLACE COLN</t>
  </si>
  <si>
    <t>LADDER CREEK</t>
  </si>
  <si>
    <t>999902700360101</t>
  </si>
  <si>
    <t>105094</t>
  </si>
  <si>
    <t>2.89 MILES E I-435</t>
  </si>
  <si>
    <t>K-32 HIGHWAY</t>
  </si>
  <si>
    <t>999903201050941</t>
  </si>
  <si>
    <t>021065</t>
  </si>
  <si>
    <t>6.04 MI E OTTAWA COLN</t>
  </si>
  <si>
    <t>999901800210651</t>
  </si>
  <si>
    <t>016047</t>
  </si>
  <si>
    <t>LYON -COFFEY CO LINE</t>
  </si>
  <si>
    <t>CO LINE LOCAL ROAD</t>
  </si>
  <si>
    <t>999903500160471</t>
  </si>
  <si>
    <t>035025</t>
  </si>
  <si>
    <t>9.48 MI N US50</t>
  </si>
  <si>
    <t>BUCKNER CREEK</t>
  </si>
  <si>
    <t>999902300350251</t>
  </si>
  <si>
    <t>095505</t>
  </si>
  <si>
    <t>6.77 MI SW  SEWARD CL</t>
  </si>
  <si>
    <t>089152</t>
  </si>
  <si>
    <t>1.51 MI N OSAGE COLN</t>
  </si>
  <si>
    <t>US75 HWY, WL-EL</t>
  </si>
  <si>
    <t>999907500891521</t>
  </si>
  <si>
    <t>096539</t>
  </si>
  <si>
    <t>0.08 MI N OF K-55</t>
  </si>
  <si>
    <t>076024</t>
  </si>
  <si>
    <t>64</t>
  </si>
  <si>
    <t>2.74 MI NE US-281</t>
  </si>
  <si>
    <t>K-64 HWY</t>
  </si>
  <si>
    <t>999906400760241</t>
  </si>
  <si>
    <t>050537</t>
  </si>
  <si>
    <t>0.35 MI E OF MG CO LINE</t>
  </si>
  <si>
    <t>POTATO CREEK DRAINAGE</t>
  </si>
  <si>
    <t>048036</t>
  </si>
  <si>
    <t>0.42 MI N 8TH ST(KINGMAN)</t>
  </si>
  <si>
    <t>MILL DM(NINESCAH OVFLO</t>
  </si>
  <si>
    <t>999901400480361</t>
  </si>
  <si>
    <t>089252</t>
  </si>
  <si>
    <t>JCT U40/I70</t>
  </si>
  <si>
    <t>I-70, RAMPS</t>
  </si>
  <si>
    <t>U-40/I-470W_CONN</t>
  </si>
  <si>
    <t>999904000892521</t>
  </si>
  <si>
    <t>098512</t>
  </si>
  <si>
    <t>8.55 MI N OF NESS CL</t>
  </si>
  <si>
    <t>104026</t>
  </si>
  <si>
    <t>1.07 MI S US-54</t>
  </si>
  <si>
    <t>SOUTH OWL CREEK</t>
  </si>
  <si>
    <t>999907501040261</t>
  </si>
  <si>
    <t>084034</t>
  </si>
  <si>
    <t>18.07 MI E JT U281</t>
  </si>
  <si>
    <t>999907000840341</t>
  </si>
  <si>
    <t>047002</t>
  </si>
  <si>
    <t>5.31 MI E HAMILTON COLN</t>
  </si>
  <si>
    <t>999905000470021</t>
  </si>
  <si>
    <t>023127</t>
  </si>
  <si>
    <t>12.19 MI E SHAWNEE CL</t>
  </si>
  <si>
    <t>URB3203</t>
  </si>
  <si>
    <t>999907000231273</t>
  </si>
  <si>
    <t>20.1 Tons</t>
  </si>
  <si>
    <t>33.5 Tons</t>
  </si>
  <si>
    <t>023036</t>
  </si>
  <si>
    <t>10.17 MI E SHAWNEE CL</t>
  </si>
  <si>
    <t>999907000230363</t>
  </si>
  <si>
    <t>20.8 Tons</t>
  </si>
  <si>
    <t>34.7 Tons</t>
  </si>
  <si>
    <t>087191</t>
  </si>
  <si>
    <t>11.9 MI E RENO COLN</t>
  </si>
  <si>
    <t>999909600871911</t>
  </si>
  <si>
    <t>043514</t>
  </si>
  <si>
    <t>0.37 MI E OF POTTAWA. CL</t>
  </si>
  <si>
    <t>BIG NORRIE CREEK</t>
  </si>
  <si>
    <t>083029</t>
  </si>
  <si>
    <t>6.92 MI E NESS COLN</t>
  </si>
  <si>
    <t>999909600830291</t>
  </si>
  <si>
    <t>089300</t>
  </si>
  <si>
    <t>WWCS</t>
  </si>
  <si>
    <t>096033</t>
  </si>
  <si>
    <t>1.02 MI N K-55</t>
  </si>
  <si>
    <t>999903500960333</t>
  </si>
  <si>
    <t>19.1 Tons</t>
  </si>
  <si>
    <t>31.8 Tons</t>
  </si>
  <si>
    <t>087290</t>
  </si>
  <si>
    <t>I135 WL VDT, ENG TO 18TH</t>
  </si>
  <si>
    <t>RR , 12CITY ST&amp; STRM</t>
  </si>
  <si>
    <t>I135 HWY SB</t>
  </si>
  <si>
    <t>999913500872901</t>
  </si>
  <si>
    <t>099520</t>
  </si>
  <si>
    <t>1.14 MI S OF I-70</t>
  </si>
  <si>
    <t>087182</t>
  </si>
  <si>
    <t>I-35 HWY (KTA) SB/NB</t>
  </si>
  <si>
    <t>K15 HWY SB</t>
  </si>
  <si>
    <t>999901500871821</t>
  </si>
  <si>
    <t>089524</t>
  </si>
  <si>
    <t>4.75 M N OF OS/SN CL</t>
  </si>
  <si>
    <t>071515</t>
  </si>
  <si>
    <t>7.55 MI W OF US-281 SJCT</t>
  </si>
  <si>
    <t>S FORK SOLOMON R. DR.</t>
  </si>
  <si>
    <t>044529</t>
  </si>
  <si>
    <t>0.91 MI E OF US-59 W JCT</t>
  </si>
  <si>
    <t>046236</t>
  </si>
  <si>
    <t>2.47 MI E OF K-7</t>
  </si>
  <si>
    <t>999901000462361</t>
  </si>
  <si>
    <t>069059</t>
  </si>
  <si>
    <t>1.29 MI S US-36</t>
  </si>
  <si>
    <t>999928300690591</t>
  </si>
  <si>
    <t>066520</t>
  </si>
  <si>
    <t>8.32 MI E OF K-62</t>
  </si>
  <si>
    <t>029020</t>
  </si>
  <si>
    <t>0.50 MI W JCT US50/US56</t>
  </si>
  <si>
    <t>999905000290201</t>
  </si>
  <si>
    <t>001020</t>
  </si>
  <si>
    <t>4.99 MI N US54</t>
  </si>
  <si>
    <t>SF LITTLE OSAGE RIVER</t>
  </si>
  <si>
    <t>US59, K52 HWY</t>
  </si>
  <si>
    <t>999905900010201</t>
  </si>
  <si>
    <t>023118</t>
  </si>
  <si>
    <t>ADJ 6.34M N JCT US56/US59</t>
  </si>
  <si>
    <t>W TRIB PLEASANT GROVE CR</t>
  </si>
  <si>
    <t>SIDE ROAD</t>
  </si>
  <si>
    <t>999905900231181</t>
  </si>
  <si>
    <t>011511</t>
  </si>
  <si>
    <t>2.58 MI E OF US-69</t>
  </si>
  <si>
    <t>K-171 HIGHWAY</t>
  </si>
  <si>
    <t>008177</t>
  </si>
  <si>
    <t>9.82 MI SE OF HARVEY COLN</t>
  </si>
  <si>
    <t>K-196 HWY</t>
  </si>
  <si>
    <t>999919600081771</t>
  </si>
  <si>
    <t>062540</t>
  </si>
  <si>
    <t>7.19 MI N OF LINCOLN CL</t>
  </si>
  <si>
    <t>US-181 HIGHWAY</t>
  </si>
  <si>
    <t>054018</t>
  </si>
  <si>
    <t>1.29 MI E OF K-3</t>
  </si>
  <si>
    <t>IRISH CREEK DRAINAGE</t>
  </si>
  <si>
    <t>K31, K52 HWY</t>
  </si>
  <si>
    <t>999903100540181</t>
  </si>
  <si>
    <t>068043</t>
  </si>
  <si>
    <t>12.83 MI. EAST OF US-283</t>
  </si>
  <si>
    <t>999909600680431</t>
  </si>
  <si>
    <t>065504</t>
  </si>
  <si>
    <t>2.00 MI N OF K-51 WEST</t>
  </si>
  <si>
    <t>N F CIMARRON RIV DR</t>
  </si>
  <si>
    <t>035514</t>
  </si>
  <si>
    <t>6.40 MI E OF FINNEY CL</t>
  </si>
  <si>
    <t>026022</t>
  </si>
  <si>
    <t>JCT U183/I70, EB</t>
  </si>
  <si>
    <t>999907000260221</t>
  </si>
  <si>
    <t>099012</t>
  </si>
  <si>
    <t>0.20 MI E K185, EB</t>
  </si>
  <si>
    <t>PAW PAW CREEK</t>
  </si>
  <si>
    <t>999907000990121</t>
  </si>
  <si>
    <t>075016</t>
  </si>
  <si>
    <t>3.49 M E BROADWAY(BELVUE)</t>
  </si>
  <si>
    <t>999902400750161</t>
  </si>
  <si>
    <t>091511</t>
  </si>
  <si>
    <t>1.68 MI N of Wallace COLN</t>
  </si>
  <si>
    <t>Smoky Hill River Drg.</t>
  </si>
  <si>
    <t>K-27 Hwy</t>
  </si>
  <si>
    <t>054051</t>
  </si>
  <si>
    <t>1.1 MI N K-52/K-7 JCT</t>
  </si>
  <si>
    <t>LITTLE SUGAR CREEK DRNG</t>
  </si>
  <si>
    <t>999900700540511</t>
  </si>
  <si>
    <t>41.6 Tons</t>
  </si>
  <si>
    <t>69.5 Tons</t>
  </si>
  <si>
    <t>087445</t>
  </si>
  <si>
    <t>JCT OLIVER ST/K-254</t>
  </si>
  <si>
    <t>RS1904, OLIVER ST.</t>
  </si>
  <si>
    <t>999925400874451</t>
  </si>
  <si>
    <t>005083</t>
  </si>
  <si>
    <t>10.90 MI NE PAWNEE COLN</t>
  </si>
  <si>
    <t>DIVRSION CL AND PED PASS</t>
  </si>
  <si>
    <t>U-56 HWY</t>
  </si>
  <si>
    <t>999905600050831</t>
  </si>
  <si>
    <t>056032</t>
  </si>
  <si>
    <t>0.67 MI E K99</t>
  </si>
  <si>
    <t>142 MILE CREEK DRAINAGE</t>
  </si>
  <si>
    <t>999905600560321</t>
  </si>
  <si>
    <t>099537</t>
  </si>
  <si>
    <t>2.07 MI E OF K-99</t>
  </si>
  <si>
    <t>CHICKEN CREEK DRAINAGE</t>
  </si>
  <si>
    <t>025026</t>
  </si>
  <si>
    <t>11.59 MI E COWLEY COLN</t>
  </si>
  <si>
    <t>WILDCAT CREEK</t>
  </si>
  <si>
    <t>999916000250261</t>
  </si>
  <si>
    <t>078054</t>
  </si>
  <si>
    <t>6.28 MI SE RICE COLN</t>
  </si>
  <si>
    <t>ARKANSAS RIVER OVERFLOW</t>
  </si>
  <si>
    <t>999909600780541</t>
  </si>
  <si>
    <t>001512</t>
  </si>
  <si>
    <t>0.88 MI S OF US-54</t>
  </si>
  <si>
    <t>SF LITTLE OSAGE RIV DR</t>
  </si>
  <si>
    <t>003508</t>
  </si>
  <si>
    <t>4.57 MI NE OF K-116</t>
  </si>
  <si>
    <t>WHITE CLAY CREEK DR.</t>
  </si>
  <si>
    <t>050050</t>
  </si>
  <si>
    <t>6.25 MI N US166</t>
  </si>
  <si>
    <t>K101 HWY</t>
  </si>
  <si>
    <t>999910100500501</t>
  </si>
  <si>
    <t>18 in.</t>
  </si>
  <si>
    <t>097045</t>
  </si>
  <si>
    <t>0.82 MI. NORTH OF US-24</t>
  </si>
  <si>
    <t>999902500970451</t>
  </si>
  <si>
    <t>070082</t>
  </si>
  <si>
    <t>0.64 MI N COFFEY COLN</t>
  </si>
  <si>
    <t>FROG CREEK</t>
  </si>
  <si>
    <t>999907500700821</t>
  </si>
  <si>
    <t>028006</t>
  </si>
  <si>
    <t>4.47 MI W WJCT K23</t>
  </si>
  <si>
    <t>999915600280061</t>
  </si>
  <si>
    <t>076040</t>
  </si>
  <si>
    <t>1.69 MI W OF KINGMAN CL</t>
  </si>
  <si>
    <t>S FK NINNESCAH RIVER DR</t>
  </si>
  <si>
    <t>999905400760401</t>
  </si>
  <si>
    <t>069519</t>
  </si>
  <si>
    <t>0.55 MI E OF US-283</t>
  </si>
  <si>
    <t>072510</t>
  </si>
  <si>
    <t>0.48 MI N OF SALINE CL</t>
  </si>
  <si>
    <t>066528</t>
  </si>
  <si>
    <t>3.70 MI N OF PT COLINE</t>
  </si>
  <si>
    <t>VERMILLION CREEK DR.</t>
  </si>
  <si>
    <t>070537</t>
  </si>
  <si>
    <t>5.04 MI S OF K-31</t>
  </si>
  <si>
    <t>MUTE CREEK DRAINAGE</t>
  </si>
  <si>
    <t>K-170 HIGHWAY</t>
  </si>
  <si>
    <t>025037</t>
  </si>
  <si>
    <t>2.8 MI E OF EJCT U160/K99</t>
  </si>
  <si>
    <t>STREAM CREEK</t>
  </si>
  <si>
    <t>999916000250371</t>
  </si>
  <si>
    <t>023121</t>
  </si>
  <si>
    <t>6.66 MI N JCT US-56/US-59</t>
  </si>
  <si>
    <t>US-59 HWY NB</t>
  </si>
  <si>
    <t>999905900231211</t>
  </si>
  <si>
    <t>099088</t>
  </si>
  <si>
    <t>0.28 MI N I70/K30 JCT</t>
  </si>
  <si>
    <t>K-30 HWY</t>
  </si>
  <si>
    <t>999903000990881</t>
  </si>
  <si>
    <t>016514</t>
  </si>
  <si>
    <t>0.74 MI S OF I-35</t>
  </si>
  <si>
    <t>FROG CREEK DRAINAGE</t>
  </si>
  <si>
    <t>050001</t>
  </si>
  <si>
    <t>1.84 MI N OKLA STATE LINE</t>
  </si>
  <si>
    <t>999905900500011</t>
  </si>
  <si>
    <t>060009</t>
  </si>
  <si>
    <t>7.26 MI NE EJCT US160</t>
  </si>
  <si>
    <t>999905400600091</t>
  </si>
  <si>
    <t>009032</t>
  </si>
  <si>
    <t>10.86 MI N BUTLER COLN</t>
  </si>
  <si>
    <t>999917700090321</t>
  </si>
  <si>
    <t>010031</t>
  </si>
  <si>
    <t>2.39 MI E OF COWLEY COLN</t>
  </si>
  <si>
    <t>CANEY RIVER TRIBUTARY</t>
  </si>
  <si>
    <t>999916600100311</t>
  </si>
  <si>
    <t>089150</t>
  </si>
  <si>
    <t>JCT470 (KTA) / TOPKA AVE</t>
  </si>
  <si>
    <t>TOPEKA AVE,ATSFRR,RR</t>
  </si>
  <si>
    <t>999947000891503</t>
  </si>
  <si>
    <t>097046</t>
  </si>
  <si>
    <t>0.92 MI. NORTH OF US-24</t>
  </si>
  <si>
    <t>PRAIRIE DOG CREEK DRG</t>
  </si>
  <si>
    <t>999902500970461</t>
  </si>
  <si>
    <t>077001</t>
  </si>
  <si>
    <t>8.78MI W JT K25</t>
  </si>
  <si>
    <t>LITTLE BEAVER CREEK</t>
  </si>
  <si>
    <t>999903600770011</t>
  </si>
  <si>
    <t>023171</t>
  </si>
  <si>
    <t>PITC</t>
  </si>
  <si>
    <t>0.05 MI N OF K-10</t>
  </si>
  <si>
    <t>HASKELL AVE</t>
  </si>
  <si>
    <t>010022</t>
  </si>
  <si>
    <t>2.49 MI S ELK COLN</t>
  </si>
  <si>
    <t>999909900100221</t>
  </si>
  <si>
    <t>028023</t>
  </si>
  <si>
    <t>US-50/US-83/K-156 JCT</t>
  </si>
  <si>
    <t>US-50/US-83 HWYS</t>
  </si>
  <si>
    <t>999905000280231</t>
  </si>
  <si>
    <t>105016</t>
  </si>
  <si>
    <t>0.16 MI NE US169, SB</t>
  </si>
  <si>
    <t>999903501050161</t>
  </si>
  <si>
    <t>063558</t>
  </si>
  <si>
    <t>0.44 MI S OF WL/ MG CL</t>
  </si>
  <si>
    <t>US-400/US-75 HWYS</t>
  </si>
  <si>
    <t>097012</t>
  </si>
  <si>
    <t>2.02 MI EAST OF US-24</t>
  </si>
  <si>
    <t>999907000970121</t>
  </si>
  <si>
    <t>033007</t>
  </si>
  <si>
    <t>0.33 MI E K84</t>
  </si>
  <si>
    <t>999902400330071</t>
  </si>
  <si>
    <t>089274</t>
  </si>
  <si>
    <t>.01 MI E WABAUNSEE COLN</t>
  </si>
  <si>
    <t>I-70 HIGHWAY; WB</t>
  </si>
  <si>
    <t>999907000892741</t>
  </si>
  <si>
    <t>044023</t>
  </si>
  <si>
    <t>7.13 MI SE JACKSON COLN</t>
  </si>
  <si>
    <t>PETER CREEK</t>
  </si>
  <si>
    <t>999901600440231</t>
  </si>
  <si>
    <t>099020</t>
  </si>
  <si>
    <t>0.37 MI E K138, WB</t>
  </si>
  <si>
    <t>999907000990201</t>
  </si>
  <si>
    <t>096515</t>
  </si>
  <si>
    <t>0.93 MI W OF K-15</t>
  </si>
  <si>
    <t>051510</t>
  </si>
  <si>
    <t>2.19 MI E OF SCOTT CL</t>
  </si>
  <si>
    <t>MIDDLE F WALNUT CR DR</t>
  </si>
  <si>
    <t>027049</t>
  </si>
  <si>
    <t>6.73 MI E K111</t>
  </si>
  <si>
    <t>ALUM CREEK DRAINAGE</t>
  </si>
  <si>
    <t>999914000270491</t>
  </si>
  <si>
    <t>048090</t>
  </si>
  <si>
    <t>6.43 MI E PRATT COLN</t>
  </si>
  <si>
    <t>999905400480901</t>
  </si>
  <si>
    <t>076522</t>
  </si>
  <si>
    <t>5.02 MI E U54/K61 JCT</t>
  </si>
  <si>
    <t>015552</t>
  </si>
  <si>
    <t>3.40 MI N OF OT/CD CO LN</t>
  </si>
  <si>
    <t>WEST PIPE CREEK DRAINAGE</t>
  </si>
  <si>
    <t>002525</t>
  </si>
  <si>
    <t>2.8 MI E OF COFFEY CL</t>
  </si>
  <si>
    <t>046208</t>
  </si>
  <si>
    <t>3.06 MI S WYANDOTTE COLN</t>
  </si>
  <si>
    <t>MIDLAND DR. OLD K10</t>
  </si>
  <si>
    <t>I-435 HWY NB</t>
  </si>
  <si>
    <t>999943500462081</t>
  </si>
  <si>
    <t>022047</t>
  </si>
  <si>
    <t>120</t>
  </si>
  <si>
    <t>2.45 MI N K-20</t>
  </si>
  <si>
    <t>WOLF RIVER DRAINAGE</t>
  </si>
  <si>
    <t>K-120 HIGHWAY</t>
  </si>
  <si>
    <t>999912000220471</t>
  </si>
  <si>
    <t>045522</t>
  </si>
  <si>
    <t>1.54 MI E OF K-14 W  JCT</t>
  </si>
  <si>
    <t>EAST BUFFALO CREEK DR.</t>
  </si>
  <si>
    <t>038024</t>
  </si>
  <si>
    <t>2.11 MI E K27</t>
  </si>
  <si>
    <t>999905000380241</t>
  </si>
  <si>
    <t>083544</t>
  </si>
  <si>
    <t>12.00 MI E OF US-183</t>
  </si>
  <si>
    <t>099084</t>
  </si>
  <si>
    <t>JCT K138 / I70, EB</t>
  </si>
  <si>
    <t>K138 HWY</t>
  </si>
  <si>
    <t>999907000990841</t>
  </si>
  <si>
    <t>089063</t>
  </si>
  <si>
    <t>0.80 MI E FAIRLAWN, EB</t>
  </si>
  <si>
    <t>URB5351, GAGE BLVD</t>
  </si>
  <si>
    <t>I470 HWY EB</t>
  </si>
  <si>
    <t>999947000890631</t>
  </si>
  <si>
    <t>098519</t>
  </si>
  <si>
    <t>1.1 MI NE of I-70</t>
  </si>
  <si>
    <t>078112</t>
  </si>
  <si>
    <t>1.2 MI N OF K14/US50 JCT</t>
  </si>
  <si>
    <t>BLANCHARD RD/RR</t>
  </si>
  <si>
    <t>999909600781121</t>
  </si>
  <si>
    <t>067065</t>
  </si>
  <si>
    <t>8.72 MI N K47</t>
  </si>
  <si>
    <t>LITTLE TURKEY CREEK</t>
  </si>
  <si>
    <t>999916900670651</t>
  </si>
  <si>
    <t>079064</t>
  </si>
  <si>
    <t>7.89 MI NE US-81</t>
  </si>
  <si>
    <t>EAST CREEK</t>
  </si>
  <si>
    <t>999914800790641</t>
  </si>
  <si>
    <t>085063</t>
  </si>
  <si>
    <t>0.36 MI E K143 EB</t>
  </si>
  <si>
    <t>999907000850631</t>
  </si>
  <si>
    <t>001018</t>
  </si>
  <si>
    <t>1.62 MI. S. US-54</t>
  </si>
  <si>
    <t>999905900010181</t>
  </si>
  <si>
    <t>18.8 Tons</t>
  </si>
  <si>
    <t>061505</t>
  </si>
  <si>
    <t>3.32 MI W OF US-169</t>
  </si>
  <si>
    <t>083504</t>
  </si>
  <si>
    <t>1.98 MI N OF K-4 JCT</t>
  </si>
  <si>
    <t>087386</t>
  </si>
  <si>
    <t>JCT SYCAMORE ST/US54 WB</t>
  </si>
  <si>
    <t>999905400873861</t>
  </si>
  <si>
    <t>075012</t>
  </si>
  <si>
    <t>0.52 M E BROADWAY(BELVUE)</t>
  </si>
  <si>
    <t>LOST CR DRG(SOIL BANK)</t>
  </si>
  <si>
    <t>999902400750121</t>
  </si>
  <si>
    <t>092506</t>
  </si>
  <si>
    <t>3.56 MI E OF US-281 WJCT</t>
  </si>
  <si>
    <t>097043</t>
  </si>
  <si>
    <t>1.19 MI. NORTH OF I-70</t>
  </si>
  <si>
    <t>999902500970431</t>
  </si>
  <si>
    <t>068038</t>
  </si>
  <si>
    <t>5.19 MI. EAST OF US-283</t>
  </si>
  <si>
    <t>999909600680381</t>
  </si>
  <si>
    <t>056144</t>
  </si>
  <si>
    <t>1.60 MI NE K-99</t>
  </si>
  <si>
    <t>I335  (KTA)EL-WL</t>
  </si>
  <si>
    <t>999933500561443</t>
  </si>
  <si>
    <t>019067</t>
  </si>
  <si>
    <t>RSSC</t>
  </si>
  <si>
    <t>0.03 MI S OF 69/K126 JCT</t>
  </si>
  <si>
    <t>STRUC PAVEMENT SLAB SB</t>
  </si>
  <si>
    <t>999906900190671</t>
  </si>
  <si>
    <t>097019</t>
  </si>
  <si>
    <t>1.00 MI EAST OF K-25</t>
  </si>
  <si>
    <t>COUNTRY CLUB DR.</t>
  </si>
  <si>
    <t>999907000970191</t>
  </si>
  <si>
    <t>074006</t>
  </si>
  <si>
    <t>4.9 MI W WJCT U183</t>
  </si>
  <si>
    <t>BOUGHTON CREEK</t>
  </si>
  <si>
    <t>999903600740061</t>
  </si>
  <si>
    <t>085070</t>
  </si>
  <si>
    <t>5.48 MI E K143</t>
  </si>
  <si>
    <t>999907000850701</t>
  </si>
  <si>
    <t>089197</t>
  </si>
  <si>
    <t>US-75 S-E KS RIVER TRIB</t>
  </si>
  <si>
    <t>KANSAS RIVER TRIBUTARY</t>
  </si>
  <si>
    <t>999907500891971</t>
  </si>
  <si>
    <t>005060</t>
  </si>
  <si>
    <t>10.70 MI E RUSH COLN</t>
  </si>
  <si>
    <t>999909600050601</t>
  </si>
  <si>
    <t>007530</t>
  </si>
  <si>
    <t>1.65 MI N OF K-20 JCT</t>
  </si>
  <si>
    <t>GREGG CREEK DRAINAGE</t>
  </si>
  <si>
    <t>002038</t>
  </si>
  <si>
    <t>3.25 MI E COFFEY COLN</t>
  </si>
  <si>
    <t>999905800020381</t>
  </si>
  <si>
    <t>023168</t>
  </si>
  <si>
    <t>0.22 MI NW OF K-10</t>
  </si>
  <si>
    <t>31ST STREET</t>
  </si>
  <si>
    <t>001533</t>
  </si>
  <si>
    <t>4.00 MI N OF US-54</t>
  </si>
  <si>
    <t>SOUTH DAKOTA ROAD</t>
  </si>
  <si>
    <t>016051</t>
  </si>
  <si>
    <t>.50 MI W OF ANDERSON CL</t>
  </si>
  <si>
    <t>999903100160511</t>
  </si>
  <si>
    <t>045036</t>
  </si>
  <si>
    <t>3.69 MI SE K148</t>
  </si>
  <si>
    <t>999902800450361</t>
  </si>
  <si>
    <t>087442</t>
  </si>
  <si>
    <t>2.28 MI SW I-235</t>
  </si>
  <si>
    <t>COWSKIN CREEK</t>
  </si>
  <si>
    <t>K-42 HWY EB</t>
  </si>
  <si>
    <t>999904200874421</t>
  </si>
  <si>
    <t>009020</t>
  </si>
  <si>
    <t>7.19 MI E K177</t>
  </si>
  <si>
    <t>999905000090201</t>
  </si>
  <si>
    <t>075017</t>
  </si>
  <si>
    <t>4.53 M E BROADWAY(BELVUE)</t>
  </si>
  <si>
    <t>DOYLE CREEK</t>
  </si>
  <si>
    <t>999902400750171</t>
  </si>
  <si>
    <t>059098</t>
  </si>
  <si>
    <t>JCT K153SPUR/K61, SB</t>
  </si>
  <si>
    <t>K153SPUR, OLD US81</t>
  </si>
  <si>
    <t>999906100590981</t>
  </si>
  <si>
    <t>018052</t>
  </si>
  <si>
    <t>2.85 MI N US166</t>
  </si>
  <si>
    <t>CRABB CREEK DRAINAGE</t>
  </si>
  <si>
    <t>999901500180521</t>
  </si>
  <si>
    <t>085001</t>
  </si>
  <si>
    <t>0.26 MI N MCPHERSON CL</t>
  </si>
  <si>
    <t>999913500850011</t>
  </si>
  <si>
    <t>099047</t>
  </si>
  <si>
    <t>1.90 MI W OF SHANNEE CL</t>
  </si>
  <si>
    <t>GLADSEN RAVINE</t>
  </si>
  <si>
    <t>999900400990471</t>
  </si>
  <si>
    <t>91.9 Tons</t>
  </si>
  <si>
    <t>075522</t>
  </si>
  <si>
    <t>6.40 MI N OF US-24</t>
  </si>
  <si>
    <t>092505</t>
  </si>
  <si>
    <t>2.86 MI E OF US-281 WJCT</t>
  </si>
  <si>
    <t>053529</t>
  </si>
  <si>
    <t>2.77 MI E OF RUSSELL CL</t>
  </si>
  <si>
    <t>015049</t>
  </si>
  <si>
    <t>0.46 MI NW K9</t>
  </si>
  <si>
    <t>999902800150491</t>
  </si>
  <si>
    <t>032506</t>
  </si>
  <si>
    <t>2.23 MI E OF K-211</t>
  </si>
  <si>
    <t>105183</t>
  </si>
  <si>
    <t>I-635 / K-5 E INTERCHANGE</t>
  </si>
  <si>
    <t>K-5 NB HIGHWAY</t>
  </si>
  <si>
    <t>999963501051831</t>
  </si>
  <si>
    <t>027527</t>
  </si>
  <si>
    <t>4.54 MI N OF K-140</t>
  </si>
  <si>
    <t>023071</t>
  </si>
  <si>
    <t>7.05 MI E OF US-59 JCT</t>
  </si>
  <si>
    <t>WAKARUSA RIV &amp; LOC RD</t>
  </si>
  <si>
    <t>K-10 HWY EASTBOUND</t>
  </si>
  <si>
    <t>999901000230711</t>
  </si>
  <si>
    <t>040532</t>
  </si>
  <si>
    <t>N JCT I-135/US-50</t>
  </si>
  <si>
    <t>US-50 ENT RAMP</t>
  </si>
  <si>
    <t>083519</t>
  </si>
  <si>
    <t>1.37 MI W OF US-183</t>
  </si>
  <si>
    <t>015531</t>
  </si>
  <si>
    <t>9.32 MI SE OF JEWELL CL</t>
  </si>
  <si>
    <t>105196</t>
  </si>
  <si>
    <t>0.51 MILES N JOHNSON C/L</t>
  </si>
  <si>
    <t>WOODEND ROAD</t>
  </si>
  <si>
    <t>I-435 SB HIGHWAY</t>
  </si>
  <si>
    <t>999943501051961</t>
  </si>
  <si>
    <t>068527</t>
  </si>
  <si>
    <t>7.70 MI N OF HG COLINE</t>
  </si>
  <si>
    <t>033507</t>
  </si>
  <si>
    <t>1.95 MI E OF K-85</t>
  </si>
  <si>
    <t>S FORK SOLOMON RIVER DR.</t>
  </si>
  <si>
    <t>082531</t>
  </si>
  <si>
    <t>2.18 MI W  OSBORNE CL</t>
  </si>
  <si>
    <t>005514</t>
  </si>
  <si>
    <t>5.01MI N OF K-4  W JCT</t>
  </si>
  <si>
    <t>SELLEN CREEK DRAINAGE</t>
  </si>
  <si>
    <t>SIDE ROAD LEFT</t>
  </si>
  <si>
    <t>096135</t>
  </si>
  <si>
    <t>0.50 MI N OKLA STATE LINE</t>
  </si>
  <si>
    <t>999903500961353</t>
  </si>
  <si>
    <t>11 Tons</t>
  </si>
  <si>
    <t>035013</t>
  </si>
  <si>
    <t>3.20 MI E K23</t>
  </si>
  <si>
    <t>999905000350131</t>
  </si>
  <si>
    <t>079025</t>
  </si>
  <si>
    <t>12.04 MI N US36</t>
  </si>
  <si>
    <t>ROSE CREEK DRAINAGE</t>
  </si>
  <si>
    <t>999908100790251</t>
  </si>
  <si>
    <t>074524</t>
  </si>
  <si>
    <t>0.24 MI W OF SMITH CL</t>
  </si>
  <si>
    <t>WEST CEDAR CREEK DR.</t>
  </si>
  <si>
    <t>078116</t>
  </si>
  <si>
    <t>6.4 MI N K96/U50 JCT</t>
  </si>
  <si>
    <t>YAGGY ROAD</t>
  </si>
  <si>
    <t>999909600781161</t>
  </si>
  <si>
    <t>080039</t>
  </si>
  <si>
    <t>0.78 MI N RENO CO. LINE</t>
  </si>
  <si>
    <t>999901400800391</t>
  </si>
  <si>
    <t>035019</t>
  </si>
  <si>
    <t>9.67 MI NE K144</t>
  </si>
  <si>
    <t>999905600350191</t>
  </si>
  <si>
    <t>050509</t>
  </si>
  <si>
    <t>1.60 MI E OF MG CO LINE</t>
  </si>
  <si>
    <t>079512</t>
  </si>
  <si>
    <t>3.50 MI E OF JEWELL CL</t>
  </si>
  <si>
    <t>MARSH CREEK DRAINAGE</t>
  </si>
  <si>
    <t>032030</t>
  </si>
  <si>
    <t>JT I70/K23</t>
  </si>
  <si>
    <t>999902300320301</t>
  </si>
  <si>
    <t>026020</t>
  </si>
  <si>
    <t>1.10 MI E JT U183 ALT</t>
  </si>
  <si>
    <t>999907000260201</t>
  </si>
  <si>
    <t>066508</t>
  </si>
  <si>
    <t>2.31 MI E OF K-63</t>
  </si>
  <si>
    <t>084045</t>
  </si>
  <si>
    <t>6.89MI E WJCT K18</t>
  </si>
  <si>
    <t>999928100840451</t>
  </si>
  <si>
    <t>087123</t>
  </si>
  <si>
    <t>5.04 MI E K251</t>
  </si>
  <si>
    <t>US54 HWY, NL-SL</t>
  </si>
  <si>
    <t>999905400871231</t>
  </si>
  <si>
    <t>087051</t>
  </si>
  <si>
    <t>10.24 MI N I235</t>
  </si>
  <si>
    <t>GOOSEBERRY CREEK</t>
  </si>
  <si>
    <t>999913500870511</t>
  </si>
  <si>
    <t>101047</t>
  </si>
  <si>
    <t>6.34 MI E OF RP/WS COLN</t>
  </si>
  <si>
    <t>PARSONS CREEK DRAINAGE</t>
  </si>
  <si>
    <t>999914801010471</t>
  </si>
  <si>
    <t>098039</t>
  </si>
  <si>
    <t>2.72MI S JT I70</t>
  </si>
  <si>
    <t>999928300980391</t>
  </si>
  <si>
    <t>072523</t>
  </si>
  <si>
    <t>1.25 MI E OF DELPHOS</t>
  </si>
  <si>
    <t>K-41 HIGHWAY</t>
  </si>
  <si>
    <t>064557</t>
  </si>
  <si>
    <t>1.33 MI E OF K-57 JCT</t>
  </si>
  <si>
    <t>W BRANCH SHORT CRK DRG</t>
  </si>
  <si>
    <t>K-4 HWY</t>
  </si>
  <si>
    <t>008120</t>
  </si>
  <si>
    <t>3.20 MI S OF MARION CL</t>
  </si>
  <si>
    <t>CAIN CREEK</t>
  </si>
  <si>
    <t>150th Street</t>
  </si>
  <si>
    <t>999907700081201</t>
  </si>
  <si>
    <t>003004</t>
  </si>
  <si>
    <t>5.80 MI NE K116</t>
  </si>
  <si>
    <t>RS1290</t>
  </si>
  <si>
    <t>999905900030041</t>
  </si>
  <si>
    <t>089235</t>
  </si>
  <si>
    <t>US-24/K4 INTERCHANGE, WB</t>
  </si>
  <si>
    <t>999902400892351</t>
  </si>
  <si>
    <t>105039</t>
  </si>
  <si>
    <t>0.72 MI S OLD K132</t>
  </si>
  <si>
    <t>SWARTZ ROAD</t>
  </si>
  <si>
    <t>999963501050391</t>
  </si>
  <si>
    <t>105134</t>
  </si>
  <si>
    <t>1.79 MILES N I-35</t>
  </si>
  <si>
    <t>METROPOLITAN AVENUE</t>
  </si>
  <si>
    <t>999906901051343</t>
  </si>
  <si>
    <t>101035</t>
  </si>
  <si>
    <t>2.91 E JCT K15W</t>
  </si>
  <si>
    <t>999900901010351</t>
  </si>
  <si>
    <t>008513</t>
  </si>
  <si>
    <t>7.89 MI E OF HARVEY CL</t>
  </si>
  <si>
    <t>K-196 HIGHWAY</t>
  </si>
  <si>
    <t>101518</t>
  </si>
  <si>
    <t>2.21 MI E OF CLOUD CL</t>
  </si>
  <si>
    <t>SCRIBNER CREEK DRAINAGE</t>
  </si>
  <si>
    <t>002001</t>
  </si>
  <si>
    <t>5.74 MI W SJCT K31</t>
  </si>
  <si>
    <t>US59, K31 HWY</t>
  </si>
  <si>
    <t>999905900020011</t>
  </si>
  <si>
    <t>022044</t>
  </si>
  <si>
    <t>0.25 MI N US36</t>
  </si>
  <si>
    <t>MISSION CREEK</t>
  </si>
  <si>
    <t>999912000220441</t>
  </si>
  <si>
    <t>021089</t>
  </si>
  <si>
    <t>5.69 MI E OTTAWA COLN</t>
  </si>
  <si>
    <t>999901800210891</t>
  </si>
  <si>
    <t>072049</t>
  </si>
  <si>
    <t>1.25 MI N K-106</t>
  </si>
  <si>
    <t>LINDSEY CREEK</t>
  </si>
  <si>
    <t>999908100720491</t>
  </si>
  <si>
    <t>030027</t>
  </si>
  <si>
    <t>2.52 MI NE US59, NB</t>
  </si>
  <si>
    <t>15th Street</t>
  </si>
  <si>
    <t>999903500300271</t>
  </si>
  <si>
    <t>068529</t>
  </si>
  <si>
    <t>2.75 MI S OF K-96</t>
  </si>
  <si>
    <t>037051</t>
  </si>
  <si>
    <t>3.50 MI E BUTLER COLN</t>
  </si>
  <si>
    <t>999940000370511</t>
  </si>
  <si>
    <t>033505</t>
  </si>
  <si>
    <t>0.91 MI E OF SHERIDAN CL</t>
  </si>
  <si>
    <t>S F SOLOMN R &amp; S KPAS</t>
  </si>
  <si>
    <t>057548</t>
  </si>
  <si>
    <t>3.43 MI E OF HARVEY CL</t>
  </si>
  <si>
    <t>065514</t>
  </si>
  <si>
    <t>5.68 MI E K-27</t>
  </si>
  <si>
    <t>N FK CIMARRON RIV DRG</t>
  </si>
  <si>
    <t>075521</t>
  </si>
  <si>
    <t>3.17 MI E OF K-259</t>
  </si>
  <si>
    <t>VERMILLION RIV DRAIN</t>
  </si>
  <si>
    <t>032503</t>
  </si>
  <si>
    <t>0.98 MI E OF K-216</t>
  </si>
  <si>
    <t>056140</t>
  </si>
  <si>
    <t>6.02 MI S US50</t>
  </si>
  <si>
    <t>999909900561401</t>
  </si>
  <si>
    <t>018106</t>
  </si>
  <si>
    <t>0.55 MI N US 166</t>
  </si>
  <si>
    <t>021050</t>
  </si>
  <si>
    <t>0.22 MI N MARION COLN</t>
  </si>
  <si>
    <t>WEST TURKEY CREEK</t>
  </si>
  <si>
    <t>999901500210501</t>
  </si>
  <si>
    <t>099556</t>
  </si>
  <si>
    <t>2.00 MI E. OF K-138</t>
  </si>
  <si>
    <t>ENT RMP EB</t>
  </si>
  <si>
    <t>056063</t>
  </si>
  <si>
    <t>6.99 MI NE CHASE CO LINE</t>
  </si>
  <si>
    <t>LOCAL ROAD, PHENIS CREEK</t>
  </si>
  <si>
    <t>999903500560633</t>
  </si>
  <si>
    <t>32.9 Tons</t>
  </si>
  <si>
    <t>57.8 Tons</t>
  </si>
  <si>
    <t>001016</t>
  </si>
  <si>
    <t>5.70 MI. S. US-54</t>
  </si>
  <si>
    <t>999905900010161</t>
  </si>
  <si>
    <t>19.7 Tons</t>
  </si>
  <si>
    <t>103536</t>
  </si>
  <si>
    <t>0.68 MI S OF K-39 EJCT</t>
  </si>
  <si>
    <t>WOODRUFF BRANCH DRAINAGE</t>
  </si>
  <si>
    <t>US-75 HWY (old)</t>
  </si>
  <si>
    <t>089014</t>
  </si>
  <si>
    <t>2.01 MI E K4</t>
  </si>
  <si>
    <t>I70 HWY EB/ WB</t>
  </si>
  <si>
    <t>URISH ROAD</t>
  </si>
  <si>
    <t>999907000890141</t>
  </si>
  <si>
    <t>048032</t>
  </si>
  <si>
    <t>0.70 MI N K42</t>
  </si>
  <si>
    <t>999901400480321</t>
  </si>
  <si>
    <t>096037</t>
  </si>
  <si>
    <t>3.04 MI N K-55</t>
  </si>
  <si>
    <t>999903500960373</t>
  </si>
  <si>
    <t>087347</t>
  </si>
  <si>
    <t>2.20 MI N OF US54</t>
  </si>
  <si>
    <t>HWY R/W ONLY</t>
  </si>
  <si>
    <t>SB I135 RMP-9TH ST</t>
  </si>
  <si>
    <t>999913500873471</t>
  </si>
  <si>
    <t>044035</t>
  </si>
  <si>
    <t>2.17 MI E SHAWNEE COLN</t>
  </si>
  <si>
    <t>MUDDY CREEK</t>
  </si>
  <si>
    <t>999902400440351</t>
  </si>
  <si>
    <t>048513</t>
  </si>
  <si>
    <t>5.86 MI E OF K-14</t>
  </si>
  <si>
    <t>046538</t>
  </si>
  <si>
    <t>3.41 MI N OF MIAMI CL</t>
  </si>
  <si>
    <t>SWEETWATER CREEK DR.</t>
  </si>
  <si>
    <t>099019</t>
  </si>
  <si>
    <t>0.17 MI E K138, EB</t>
  </si>
  <si>
    <t>UPRR</t>
  </si>
  <si>
    <t>999907000990191</t>
  </si>
  <si>
    <t>046244</t>
  </si>
  <si>
    <t>JCT K7 &amp; 67TH ST</t>
  </si>
  <si>
    <t>K7 HWY NB-SB</t>
  </si>
  <si>
    <t>67TH STREET EB</t>
  </si>
  <si>
    <t>999900700462441</t>
  </si>
  <si>
    <t>087461</t>
  </si>
  <si>
    <t>0.32 MI SW I235, EB</t>
  </si>
  <si>
    <t>K42 HWY EB</t>
  </si>
  <si>
    <t>999904200874611</t>
  </si>
  <si>
    <t>040538</t>
  </si>
  <si>
    <t>1.29 MI NW  US-50 N JCT</t>
  </si>
  <si>
    <t>081077</t>
  </si>
  <si>
    <t>2.22 MI NE OF K-114</t>
  </si>
  <si>
    <t>AIRPORT CHANNEL</t>
  </si>
  <si>
    <t>K18 &amp; SKYWAY DR</t>
  </si>
  <si>
    <t>999901800810771</t>
  </si>
  <si>
    <t>089278</t>
  </si>
  <si>
    <t>2.2 ME E WABAUNSEE COLN</t>
  </si>
  <si>
    <t>FRONTAGE ROAD</t>
  </si>
  <si>
    <t>1-70 HIGHWAY; WB</t>
  </si>
  <si>
    <t>999907000892781</t>
  </si>
  <si>
    <t>030009</t>
  </si>
  <si>
    <t>4.83 MI E OSAGE COLN</t>
  </si>
  <si>
    <t>999903500300091</t>
  </si>
  <si>
    <t>105287</t>
  </si>
  <si>
    <t>0.55 MILES N I-35</t>
  </si>
  <si>
    <t>KS RIV/RR YARD/3 STR'S</t>
  </si>
  <si>
    <t>US-169 HIGHWAY SB</t>
  </si>
  <si>
    <t>999916901052871</t>
  </si>
  <si>
    <t>038027</t>
  </si>
  <si>
    <t>3.55 MI E K27 EJCT</t>
  </si>
  <si>
    <t>999905000380271</t>
  </si>
  <si>
    <t>042032</t>
  </si>
  <si>
    <t>2.89 MI E OF FINNEY CL</t>
  </si>
  <si>
    <t>999915600420321</t>
  </si>
  <si>
    <t>016040</t>
  </si>
  <si>
    <t>3.73 MI E SJCT US75</t>
  </si>
  <si>
    <t>999905800160401</t>
  </si>
  <si>
    <t>006515</t>
  </si>
  <si>
    <t>0.40 MI S OF K-31 WJCT</t>
  </si>
  <si>
    <t>LITTLE OSAGE RIV DRAIN</t>
  </si>
  <si>
    <t>063549</t>
  </si>
  <si>
    <t>7.88 MI NE OF US-166 NJCT</t>
  </si>
  <si>
    <t>089234</t>
  </si>
  <si>
    <t>US-24/K4 INTERCHANGE, EB</t>
  </si>
  <si>
    <t>US-24 HWY EB</t>
  </si>
  <si>
    <t>999902400892341</t>
  </si>
  <si>
    <t>058512</t>
  </si>
  <si>
    <t>2.61 MI E OF US-77 EJCT</t>
  </si>
  <si>
    <t>061015</t>
  </si>
  <si>
    <t>JOHNSON MIAMI CO LN</t>
  </si>
  <si>
    <t>US 69 HWY</t>
  </si>
  <si>
    <t>CO. LN RD 215TH ST</t>
  </si>
  <si>
    <t>999906900610151</t>
  </si>
  <si>
    <t>103571</t>
  </si>
  <si>
    <t>4.84 MI E of US-75 Hwy.</t>
  </si>
  <si>
    <t>Pumpkin Creek Drg.</t>
  </si>
  <si>
    <t>K-47 Hwy</t>
  </si>
  <si>
    <t>104019</t>
  </si>
  <si>
    <t>3.84 MI S K-58 SJCT</t>
  </si>
  <si>
    <t>999907501040191</t>
  </si>
  <si>
    <t>100016</t>
  </si>
  <si>
    <t>1.10 MI E OF COLO. LINE</t>
  </si>
  <si>
    <t>N FORK LADDER CREEK</t>
  </si>
  <si>
    <t>U40 HWY</t>
  </si>
  <si>
    <t>999904001000161</t>
  </si>
  <si>
    <t>092025</t>
  </si>
  <si>
    <t>5.31MI NW OSBORNE CO LINE</t>
  </si>
  <si>
    <t>KIRWIN MAIN CANAL</t>
  </si>
  <si>
    <t>999928100920251</t>
  </si>
  <si>
    <t>063083</t>
  </si>
  <si>
    <t>7.75 MI E OF 75/400 JCT</t>
  </si>
  <si>
    <t>DRUM CREEK</t>
  </si>
  <si>
    <t>999940000630831</t>
  </si>
  <si>
    <t>029029</t>
  </si>
  <si>
    <t>5.32 MI SE  56/ 400 S JCT</t>
  </si>
  <si>
    <t>999940000290291</t>
  </si>
  <si>
    <t>081070</t>
  </si>
  <si>
    <t>EB K-18</t>
  </si>
  <si>
    <t>999901800810701</t>
  </si>
  <si>
    <t>008167</t>
  </si>
  <si>
    <t>9.67 MI E OF SEDWICK CL</t>
  </si>
  <si>
    <t>999925400081671</t>
  </si>
  <si>
    <t>014503</t>
  </si>
  <si>
    <t>5.11 MI N OF K-82</t>
  </si>
  <si>
    <t>060508</t>
  </si>
  <si>
    <t>3.15 MI E OF US-54 EJCT</t>
  </si>
  <si>
    <t>CROKKED CREEK DRAINAGE</t>
  </si>
  <si>
    <t>053023</t>
  </si>
  <si>
    <t>1.04 MI E K14</t>
  </si>
  <si>
    <t>YAUGER CREEK DRAINAGE</t>
  </si>
  <si>
    <t>999901800530231</t>
  </si>
  <si>
    <t>029507</t>
  </si>
  <si>
    <t>7.66 MI NE OF GRAY CL</t>
  </si>
  <si>
    <t>087440</t>
  </si>
  <si>
    <t>US-54 &amp; DUGAN ROAD</t>
  </si>
  <si>
    <t>DUGAN ROAD</t>
  </si>
  <si>
    <t>999905400874401</t>
  </si>
  <si>
    <t>081516</t>
  </si>
  <si>
    <t>2.16 MI N OF K-82 SJCT</t>
  </si>
  <si>
    <t>TANK PASS</t>
  </si>
  <si>
    <t>087787</t>
  </si>
  <si>
    <t>NB-SB I-135 HWY</t>
  </si>
  <si>
    <t>EB US-81 47TH ST</t>
  </si>
  <si>
    <t>999908100877871</t>
  </si>
  <si>
    <t>045504</t>
  </si>
  <si>
    <t>4.49 MI S OF NE ST LINE</t>
  </si>
  <si>
    <t>MONTANA CREEK DRAINAGE</t>
  </si>
  <si>
    <t>025507</t>
  </si>
  <si>
    <t>9.06 MI E OF K-99 EJCT</t>
  </si>
  <si>
    <t>HITCHENS CR DR</t>
  </si>
  <si>
    <t>052503</t>
  </si>
  <si>
    <t>1.58 MI E OF K-16 EJCT</t>
  </si>
  <si>
    <t>TONGANOXIE CR DRAIN</t>
  </si>
  <si>
    <t>028508</t>
  </si>
  <si>
    <t>1.30 MI NE OF US-83 SPUR</t>
  </si>
  <si>
    <t>ARKANSAS RIVER DR.</t>
  </si>
  <si>
    <t>006503</t>
  </si>
  <si>
    <t>2.08 MI N OF US-54 WJCT</t>
  </si>
  <si>
    <t>099091</t>
  </si>
  <si>
    <t>9.12 MI NE K-99 EJCT</t>
  </si>
  <si>
    <t>HIGBY CREEK DRAINAGE</t>
  </si>
  <si>
    <t>999900400990911</t>
  </si>
  <si>
    <t>017504</t>
  </si>
  <si>
    <t>8.35 MI E OF CLARK CL</t>
  </si>
  <si>
    <t>CAVALRY CREEK DRAINAGE</t>
  </si>
  <si>
    <t>008123</t>
  </si>
  <si>
    <t>2.45 MI N OF US-54 HWY</t>
  </si>
  <si>
    <t>LAKE ELDORADO</t>
  </si>
  <si>
    <t>999917700081232</t>
  </si>
  <si>
    <t>026042</t>
  </si>
  <si>
    <t>5.90 MI E JT K255, WB</t>
  </si>
  <si>
    <t>999907000260421</t>
  </si>
  <si>
    <t>027503</t>
  </si>
  <si>
    <t>0.10 MI S OF K-156</t>
  </si>
  <si>
    <t>015514</t>
  </si>
  <si>
    <t>0.78 MI W OF WS CO LINE</t>
  </si>
  <si>
    <t>029075</t>
  </si>
  <si>
    <t>7.0 MI E GRAY COLN</t>
  </si>
  <si>
    <t>US-50 &amp; BNSF RR</t>
  </si>
  <si>
    <t>999940000290751</t>
  </si>
  <si>
    <t>048539</t>
  </si>
  <si>
    <t>3.90 MI E OF BARBER CL</t>
  </si>
  <si>
    <t>CHIKASKIA R DRAINAGE</t>
  </si>
  <si>
    <t>002514</t>
  </si>
  <si>
    <t>5.5 MI N OF K-58</t>
  </si>
  <si>
    <t>087289</t>
  </si>
  <si>
    <t>JCT K96-WEST STREET</t>
  </si>
  <si>
    <t>K96 HWY, EB WB</t>
  </si>
  <si>
    <t>RS0720 RT, WEST ST</t>
  </si>
  <si>
    <t>999909600872891</t>
  </si>
  <si>
    <t>077015</t>
  </si>
  <si>
    <t>0.44 MI. S. NEBRASKA LINE</t>
  </si>
  <si>
    <t>WILD HORSE CANYON CREEK</t>
  </si>
  <si>
    <t>999902500770151</t>
  </si>
  <si>
    <t>067007</t>
  </si>
  <si>
    <t>4.09 MI E WJCT K39</t>
  </si>
  <si>
    <t>LITTLE CANVILLE CREEK</t>
  </si>
  <si>
    <t>999905900670071</t>
  </si>
  <si>
    <t>100511</t>
  </si>
  <si>
    <t>10.24 MILE N OF COUNTY LN</t>
  </si>
  <si>
    <t>097010</t>
  </si>
  <si>
    <t>I-70 HWY WESTBOUND</t>
  </si>
  <si>
    <t>999907000970101</t>
  </si>
  <si>
    <t>076502</t>
  </si>
  <si>
    <t>8.10 MI E OF US-281</t>
  </si>
  <si>
    <t>023085</t>
  </si>
  <si>
    <t>K-10 OVER I-70 KTA</t>
  </si>
  <si>
    <t>I-70HWY WB&amp;EB KTA</t>
  </si>
  <si>
    <t>999901000230851</t>
  </si>
  <si>
    <t>057562</t>
  </si>
  <si>
    <t>4.96 MI E OF US-77</t>
  </si>
  <si>
    <t>BRUNO CREEK DRAINAGE</t>
  </si>
  <si>
    <t>K-150 HIGHWAY</t>
  </si>
  <si>
    <t>086518</t>
  </si>
  <si>
    <t>7.44 MI E OF US-83</t>
  </si>
  <si>
    <t>086515</t>
  </si>
  <si>
    <t>9.42 MI E OF WICHITA CL</t>
  </si>
  <si>
    <t>LION CREEK DRAINAGE</t>
  </si>
  <si>
    <t>011547</t>
  </si>
  <si>
    <t>3.12 MI EAST OF K-7 JCT</t>
  </si>
  <si>
    <t>K-103 HIGHWAY</t>
  </si>
  <si>
    <t>019092</t>
  </si>
  <si>
    <t>1.16 MI W K7</t>
  </si>
  <si>
    <t>999912600190921</t>
  </si>
  <si>
    <t>061061</t>
  </si>
  <si>
    <t>7.03 MI N LINN COLN</t>
  </si>
  <si>
    <t>999906900610611</t>
  </si>
  <si>
    <t>092047</t>
  </si>
  <si>
    <t>3.40 MI. EAST OF K-248</t>
  </si>
  <si>
    <t>EAST CEDAR CREEK</t>
  </si>
  <si>
    <t>999903600920471</t>
  </si>
  <si>
    <t>011064</t>
  </si>
  <si>
    <t>4.13 MI E K7</t>
  </si>
  <si>
    <t>999910300110641</t>
  </si>
  <si>
    <t>008176</t>
  </si>
  <si>
    <t>I-35/US-77 JCTN</t>
  </si>
  <si>
    <t>US-77 HWY SB</t>
  </si>
  <si>
    <t>999907700081761</t>
  </si>
  <si>
    <t>003514</t>
  </si>
  <si>
    <t>0.33 MI W OF K-116 E JCT</t>
  </si>
  <si>
    <t>LITTLE STRANGER CR DR</t>
  </si>
  <si>
    <t>061043</t>
  </si>
  <si>
    <t>3.15 MI E OF US-169</t>
  </si>
  <si>
    <t>NORTH WEA CREEK</t>
  </si>
  <si>
    <t>999906800610431</t>
  </si>
  <si>
    <t>043530</t>
  </si>
  <si>
    <t>13.85 MI N N JCT K-214</t>
  </si>
  <si>
    <t>MAINLINE DITCH RIGHT</t>
  </si>
  <si>
    <t>Banner Road</t>
  </si>
  <si>
    <t>080518</t>
  </si>
  <si>
    <t>2.80 MI E OF BARTON CO.</t>
  </si>
  <si>
    <t>023064</t>
  </si>
  <si>
    <t>8.64 MI N US 56</t>
  </si>
  <si>
    <t>S OVERFLOW WAKA RIV</t>
  </si>
  <si>
    <t>999905900230641</t>
  </si>
  <si>
    <t>033022</t>
  </si>
  <si>
    <t>1.91 MI N TREGO CO L</t>
  </si>
  <si>
    <t>SALINE R DRAINAGE</t>
  </si>
  <si>
    <t>999928300330221</t>
  </si>
  <si>
    <t>101508</t>
  </si>
  <si>
    <t>4.50 MI E OF REPUBLIC CL</t>
  </si>
  <si>
    <t>PARSONS CREEK DR.</t>
  </si>
  <si>
    <t>071021</t>
  </si>
  <si>
    <t>3.83MI E NJCT U281,ENTR S</t>
  </si>
  <si>
    <t>999902400710211</t>
  </si>
  <si>
    <t>057040</t>
  </si>
  <si>
    <t>.12 MI W VINE ST (MARION)</t>
  </si>
  <si>
    <t>999925600570401</t>
  </si>
  <si>
    <t>089271</t>
  </si>
  <si>
    <t>6.98 MI N OSAGE COLN, SB</t>
  </si>
  <si>
    <t>57TH STREET</t>
  </si>
  <si>
    <t>US-75 HIGHWAY SB</t>
  </si>
  <si>
    <t>999907500892711</t>
  </si>
  <si>
    <t>068514</t>
  </si>
  <si>
    <t>9.41 MI E  LANE CO LINE</t>
  </si>
  <si>
    <t>079059</t>
  </si>
  <si>
    <t>2.48 MI N K-148</t>
  </si>
  <si>
    <t>WEST SALT CREEK</t>
  </si>
  <si>
    <t>US-81 HIGHWAY, SB</t>
  </si>
  <si>
    <t>999908100790591</t>
  </si>
  <si>
    <t>101510</t>
  </si>
  <si>
    <t>8.05 MI E OF REPUBLIC CL</t>
  </si>
  <si>
    <t>021049</t>
  </si>
  <si>
    <t>1.02 MI E K218</t>
  </si>
  <si>
    <t>STL SW RAILROAD</t>
  </si>
  <si>
    <t>999900400210494</t>
  </si>
  <si>
    <t>008583</t>
  </si>
  <si>
    <t>3.09 MI E SEDGWICK COLN</t>
  </si>
  <si>
    <t>030110</t>
  </si>
  <si>
    <t>WILSON CREEK</t>
  </si>
  <si>
    <t>999905900301101</t>
  </si>
  <si>
    <t>087124</t>
  </si>
  <si>
    <t>5.64 MI E K251</t>
  </si>
  <si>
    <t>POLECAT CREEK</t>
  </si>
  <si>
    <t>999905400871241</t>
  </si>
  <si>
    <t>098031</t>
  </si>
  <si>
    <t>2.12MI W ELLIS CO LINE</t>
  </si>
  <si>
    <t>999907000980311</t>
  </si>
  <si>
    <t>092020</t>
  </si>
  <si>
    <t>0.91MI E EJCT U281</t>
  </si>
  <si>
    <t>EAST OAK CREEK</t>
  </si>
  <si>
    <t>999903600920201</t>
  </si>
  <si>
    <t>056139</t>
  </si>
  <si>
    <t>0.31 MI N I35</t>
  </si>
  <si>
    <t>999909900561391</t>
  </si>
  <si>
    <t>074037</t>
  </si>
  <si>
    <t>12.18 MI E NORTON COLN</t>
  </si>
  <si>
    <t>ASH CREEK DRAINAGE</t>
  </si>
  <si>
    <t>999900900740371</t>
  </si>
  <si>
    <t>018545</t>
  </si>
  <si>
    <t>0.42 MI E OF SUMNER CL</t>
  </si>
  <si>
    <t>NEGRO CREEK DRAINAGE</t>
  </si>
  <si>
    <t>046327</t>
  </si>
  <si>
    <t>EJCT U56/U69/METCALF</t>
  </si>
  <si>
    <t>U69/METCALF</t>
  </si>
  <si>
    <t>U56 HWY WB</t>
  </si>
  <si>
    <t>999905600463271</t>
  </si>
  <si>
    <t>005071</t>
  </si>
  <si>
    <t>0.65 MI S US56</t>
  </si>
  <si>
    <t>US 281 HWY</t>
  </si>
  <si>
    <t>999928100050711</t>
  </si>
  <si>
    <t>027034</t>
  </si>
  <si>
    <t>6.97 MI N RICE COLN</t>
  </si>
  <si>
    <t>999901400270341</t>
  </si>
  <si>
    <t>001048</t>
  </si>
  <si>
    <t>1.79 MI N NEOSHO CO LINE</t>
  </si>
  <si>
    <t>AT&amp;SF R.R.</t>
  </si>
  <si>
    <t>999916900010481</t>
  </si>
  <si>
    <t>062543</t>
  </si>
  <si>
    <t>2.34 MI N OF LINCOLN COLN</t>
  </si>
  <si>
    <t>019073</t>
  </si>
  <si>
    <t>5.69 MI W K7 HWY</t>
  </si>
  <si>
    <t>999912600190731</t>
  </si>
  <si>
    <t>050549</t>
  </si>
  <si>
    <t>3.28 MI E OF MG/LB CL</t>
  </si>
  <si>
    <t>056058</t>
  </si>
  <si>
    <t>130</t>
  </si>
  <si>
    <t>3.28 MI S I35</t>
  </si>
  <si>
    <t>K130 HWY</t>
  </si>
  <si>
    <t>999913000560581</t>
  </si>
  <si>
    <t>075525</t>
  </si>
  <si>
    <t>7.57 MI NE OF K-16 NJCT</t>
  </si>
  <si>
    <t>VERMILLION CR DRAIN</t>
  </si>
  <si>
    <t>037047</t>
  </si>
  <si>
    <t>5.53 MI S US-54 WJCT</t>
  </si>
  <si>
    <t>HONEY CREEK</t>
  </si>
  <si>
    <t>K-99 HWY</t>
  </si>
  <si>
    <t>999909900370471</t>
  </si>
  <si>
    <t>080006</t>
  </si>
  <si>
    <t>WBMC</t>
  </si>
  <si>
    <t>10.09 MI E BARTON COLN</t>
  </si>
  <si>
    <t>999905600800061</t>
  </si>
  <si>
    <t>087363</t>
  </si>
  <si>
    <t>1.37 MI W BUTLER CO LINE</t>
  </si>
  <si>
    <t>SPRING BRANCH</t>
  </si>
  <si>
    <t>999905400873631</t>
  </si>
  <si>
    <t>099564</t>
  </si>
  <si>
    <t>.04 MI W HUDSON FRONT RD.</t>
  </si>
  <si>
    <t>I-70 RAMP EB EXIT</t>
  </si>
  <si>
    <t>097007</t>
  </si>
  <si>
    <t>4.52 MI E. OF K-184</t>
  </si>
  <si>
    <t>999907000970071</t>
  </si>
  <si>
    <t>019513</t>
  </si>
  <si>
    <t>9.95 MI N OF K-47</t>
  </si>
  <si>
    <t>002005</t>
  </si>
  <si>
    <t>1.24 MI N NJCT US169</t>
  </si>
  <si>
    <t>US 59 HWY</t>
  </si>
  <si>
    <t>999905900020054</t>
  </si>
  <si>
    <t>087341</t>
  </si>
  <si>
    <t>0.89 N OF US54 HWY</t>
  </si>
  <si>
    <t>SBN I135 TO 2ND ST</t>
  </si>
  <si>
    <t>999913500873411</t>
  </si>
  <si>
    <t>096141</t>
  </si>
  <si>
    <t>5.51 MI NW COWLEY COLN</t>
  </si>
  <si>
    <t>K-53 HWY</t>
  </si>
  <si>
    <t>K-15 HWY</t>
  </si>
  <si>
    <t>999901500961411</t>
  </si>
  <si>
    <t>040062</t>
  </si>
  <si>
    <t>US-50/K-15 EAST JCT.</t>
  </si>
  <si>
    <t>I-135 HWY SB, US-50 EB</t>
  </si>
  <si>
    <t>K-15 NORTHBOUND</t>
  </si>
  <si>
    <t>999901500400621</t>
  </si>
  <si>
    <t>005039</t>
  </si>
  <si>
    <t>6.24 MI E EJCT US281</t>
  </si>
  <si>
    <t>999900400050391</t>
  </si>
  <si>
    <t>030091</t>
  </si>
  <si>
    <t>6.45 MI NE US59, SB</t>
  </si>
  <si>
    <t>OTTAWA CREEK &amp; COUNTY RD</t>
  </si>
  <si>
    <t>I35 HWY SB</t>
  </si>
  <si>
    <t>999903500300911</t>
  </si>
  <si>
    <t>069541</t>
  </si>
  <si>
    <t>1.78 MI E OF K-173</t>
  </si>
  <si>
    <t>056541</t>
  </si>
  <si>
    <t>1.24 MI E OF K-99</t>
  </si>
  <si>
    <t>BADGER CREEK DRAINAGE</t>
  </si>
  <si>
    <t>019536</t>
  </si>
  <si>
    <t>1.57 MI N OF US-69ALTJCT</t>
  </si>
  <si>
    <t>C0W CREEK DRAINAGE</t>
  </si>
  <si>
    <t>001011</t>
  </si>
  <si>
    <t>3.06 MI. W. US-59</t>
  </si>
  <si>
    <t>999905400010111</t>
  </si>
  <si>
    <t>19.6 Tons</t>
  </si>
  <si>
    <t>32.7 Tons</t>
  </si>
  <si>
    <t>011553</t>
  </si>
  <si>
    <t>1.62 MI N OF US-166 JCT</t>
  </si>
  <si>
    <t>077009</t>
  </si>
  <si>
    <t>8.94 MI N THOMAS CL</t>
  </si>
  <si>
    <t>N FORK SAPPA CREEK</t>
  </si>
  <si>
    <t>999902500770091</t>
  </si>
  <si>
    <t>045532</t>
  </si>
  <si>
    <t>9.44 MI S OF NE ST LINE</t>
  </si>
  <si>
    <t>023062</t>
  </si>
  <si>
    <t>6.46 MI. N US56</t>
  </si>
  <si>
    <t>999905900230621</t>
  </si>
  <si>
    <t>082525</t>
  </si>
  <si>
    <t>6.5 MI E OF US-183</t>
  </si>
  <si>
    <t>S FORK SOLOMON RIVER DRG</t>
  </si>
  <si>
    <t>009053</t>
  </si>
  <si>
    <t>9.23 MI E K-177</t>
  </si>
  <si>
    <t>BUCKEYE CREEK</t>
  </si>
  <si>
    <t>999905000090531</t>
  </si>
  <si>
    <t>043025</t>
  </si>
  <si>
    <t>8.10 MI N K16</t>
  </si>
  <si>
    <t>999907500430251</t>
  </si>
  <si>
    <t>057540</t>
  </si>
  <si>
    <t>6.31 MI E. OF US-77</t>
  </si>
  <si>
    <t>020036</t>
  </si>
  <si>
    <t>3.96 MI E JT U83</t>
  </si>
  <si>
    <t>020517</t>
  </si>
  <si>
    <t>4.11 MI N OF US-36</t>
  </si>
  <si>
    <t>099090</t>
  </si>
  <si>
    <t>8.16 MI NE OF K-99 EJCT</t>
  </si>
  <si>
    <t>MISSION CREEK DRAINAGE</t>
  </si>
  <si>
    <t>999900400990901</t>
  </si>
  <si>
    <t>072015</t>
  </si>
  <si>
    <t>3.65 MI E K106</t>
  </si>
  <si>
    <t>999901800720151</t>
  </si>
  <si>
    <t>105131</t>
  </si>
  <si>
    <t>US-69 HWY (18TH STREET)</t>
  </si>
  <si>
    <t>URB2674, STEELE RD</t>
  </si>
  <si>
    <t>999906901051311</t>
  </si>
  <si>
    <t>085515</t>
  </si>
  <si>
    <t>0.20 MI E OF I-135</t>
  </si>
  <si>
    <t>087423</t>
  </si>
  <si>
    <t>10.15 MI NE OF I135/K96</t>
  </si>
  <si>
    <t>999909600874231</t>
  </si>
  <si>
    <t>058509</t>
  </si>
  <si>
    <t>4.96 MI E OF WS COLINE</t>
  </si>
  <si>
    <t>060022</t>
  </si>
  <si>
    <t>0.42 MI S US54</t>
  </si>
  <si>
    <t>999902300600221</t>
  </si>
  <si>
    <t>089075</t>
  </si>
  <si>
    <t>0.84 MI E JCT US75</t>
  </si>
  <si>
    <t>FURMAN ROAD</t>
  </si>
  <si>
    <t>US24 HWY, NB-SB</t>
  </si>
  <si>
    <t>999902400890751</t>
  </si>
  <si>
    <t>037573</t>
  </si>
  <si>
    <t>1.01 MI W OF WILSON CL</t>
  </si>
  <si>
    <t>013008</t>
  </si>
  <si>
    <t>5.70 MI E SJCT US283</t>
  </si>
  <si>
    <t>Little Sandy Creak Drg.</t>
  </si>
  <si>
    <t>999916000130081</t>
  </si>
  <si>
    <t>039501</t>
  </si>
  <si>
    <t>1.32 MI E OF BARBER CL</t>
  </si>
  <si>
    <t>LITTLE SANDY CREEK DR.</t>
  </si>
  <si>
    <t>K-2 HIGHWAY</t>
  </si>
  <si>
    <t>089187</t>
  </si>
  <si>
    <t>JCT FAIRLAWN AVE/I470 WB</t>
  </si>
  <si>
    <t>FAIRLAWN AVE</t>
  </si>
  <si>
    <t>999947000891871</t>
  </si>
  <si>
    <t>046428</t>
  </si>
  <si>
    <t>JCT K10/I435, SB RAMP</t>
  </si>
  <si>
    <t>WB K10</t>
  </si>
  <si>
    <t>RAMP I435S TO I35</t>
  </si>
  <si>
    <t>Polymer Overlay</t>
  </si>
  <si>
    <t>099013</t>
  </si>
  <si>
    <t>1.94 MI E K185</t>
  </si>
  <si>
    <t>999907000990131</t>
  </si>
  <si>
    <t>023108</t>
  </si>
  <si>
    <t>0.15M NORTH OF FR-DG COLN</t>
  </si>
  <si>
    <t>W FORK TAUY CREEK</t>
  </si>
  <si>
    <t>NB US-59 HIGHWAY</t>
  </si>
  <si>
    <t>999905900231081</t>
  </si>
  <si>
    <t>001010</t>
  </si>
  <si>
    <t>4.77 MI. W.US-59</t>
  </si>
  <si>
    <t>999905400010101</t>
  </si>
  <si>
    <t>059023</t>
  </si>
  <si>
    <t>JCT US81 ALT/I135, NB</t>
  </si>
  <si>
    <t>US-81 ALT HWY, NB</t>
  </si>
  <si>
    <t>9999081B0590231</t>
  </si>
  <si>
    <t>002506</t>
  </si>
  <si>
    <t>6.92 MI W OF K-31</t>
  </si>
  <si>
    <t>105335</t>
  </si>
  <si>
    <t>AT LEAVENWORTH/WY CL</t>
  </si>
  <si>
    <t>LOCAL RD (142ND)</t>
  </si>
  <si>
    <t>999907001053353</t>
  </si>
  <si>
    <t>045033</t>
  </si>
  <si>
    <t>11.47 MI N MITCHELL COLN</t>
  </si>
  <si>
    <t>K128 HWY</t>
  </si>
  <si>
    <t>999912800450331</t>
  </si>
  <si>
    <t>057031</t>
  </si>
  <si>
    <t>2.44 MI S WJCT US56</t>
  </si>
  <si>
    <t>999901500570311</t>
  </si>
  <si>
    <t>039515</t>
  </si>
  <si>
    <t>0.58 MI E OF BARBER CL</t>
  </si>
  <si>
    <t>W BR. SANDY CREEK DR</t>
  </si>
  <si>
    <t>067077</t>
  </si>
  <si>
    <t>0.92 MI E US-59</t>
  </si>
  <si>
    <t>999904700670771</t>
  </si>
  <si>
    <t>029506</t>
  </si>
  <si>
    <t>6.46 MI NE OF GRAY CL</t>
  </si>
  <si>
    <t>018510</t>
  </si>
  <si>
    <t>3.71 MI N OF US-166</t>
  </si>
  <si>
    <t>038047</t>
  </si>
  <si>
    <t>1.15 MI S GREELEY COLN</t>
  </si>
  <si>
    <t>MATTOX DRAW</t>
  </si>
  <si>
    <t>999902700380471</t>
  </si>
  <si>
    <t>040083</t>
  </si>
  <si>
    <t>0.22 MI S OF US-50 N JCT</t>
  </si>
  <si>
    <t>12TH ST.</t>
  </si>
  <si>
    <t>I-135 HWY NB.</t>
  </si>
  <si>
    <t>999913500400831</t>
  </si>
  <si>
    <t>096007</t>
  </si>
  <si>
    <t>4.03 MI N US-166</t>
  </si>
  <si>
    <t>999903500960073</t>
  </si>
  <si>
    <t>091038</t>
  </si>
  <si>
    <t>3.98 MI EAST OF K-253</t>
  </si>
  <si>
    <t>999907000910381</t>
  </si>
  <si>
    <t>029540</t>
  </si>
  <si>
    <t>1.98 MI E OF K-34</t>
  </si>
  <si>
    <t>006528</t>
  </si>
  <si>
    <t>5.27 MI E OF NEOSHO CL</t>
  </si>
  <si>
    <t>S. FK MARMATON R. DR</t>
  </si>
  <si>
    <t>056126</t>
  </si>
  <si>
    <t>7.82 MI EAST OF K-99</t>
  </si>
  <si>
    <t>County Rd U</t>
  </si>
  <si>
    <t>999903500561261</t>
  </si>
  <si>
    <t>005512</t>
  </si>
  <si>
    <t>4.80MI N OF K-4  W JCT</t>
  </si>
  <si>
    <t>FIELD ENT RT</t>
  </si>
  <si>
    <t>084021</t>
  </si>
  <si>
    <t>8.05 MI E JT U281</t>
  </si>
  <si>
    <t>Bunker Hill Road</t>
  </si>
  <si>
    <t>999907000840211</t>
  </si>
  <si>
    <t>092031</t>
  </si>
  <si>
    <t>12.12MI N JT U36</t>
  </si>
  <si>
    <t>MIDDLE BEAVER CREEK</t>
  </si>
  <si>
    <t>K8 HWY</t>
  </si>
  <si>
    <t>999900800920311</t>
  </si>
  <si>
    <t>089513</t>
  </si>
  <si>
    <t>0.94 MI W OF US-40</t>
  </si>
  <si>
    <t>039502</t>
  </si>
  <si>
    <t>1.84 MI W OF K-44</t>
  </si>
  <si>
    <t>074011</t>
  </si>
  <si>
    <t>4.77MI E EJCT U183</t>
  </si>
  <si>
    <t>999903600740111</t>
  </si>
  <si>
    <t>087054</t>
  </si>
  <si>
    <t>10.50 MI N I235</t>
  </si>
  <si>
    <t>125th Street</t>
  </si>
  <si>
    <t>999913500870541</t>
  </si>
  <si>
    <t>062513</t>
  </si>
  <si>
    <t>8.65 MI E OF K-128</t>
  </si>
  <si>
    <t>DOG CREEK DRAINAGE</t>
  </si>
  <si>
    <t>105266</t>
  </si>
  <si>
    <t>1.09 MI E TURNER DIAG</t>
  </si>
  <si>
    <t>I70 NL-SL</t>
  </si>
  <si>
    <t>999907001052661</t>
  </si>
  <si>
    <t>092507</t>
  </si>
  <si>
    <t>5.26 MI E OF US-281 WJCT</t>
  </si>
  <si>
    <t>MONKEY CREEK DRAINAGE</t>
  </si>
  <si>
    <t>008065</t>
  </si>
  <si>
    <t>1.41 MI. E OF I-35 (KTA)</t>
  </si>
  <si>
    <t>CONSTANT CREEK</t>
  </si>
  <si>
    <t>999925400080651</t>
  </si>
  <si>
    <t>084509</t>
  </si>
  <si>
    <t>5.49 MI E ELLIS CO LN</t>
  </si>
  <si>
    <t>021523</t>
  </si>
  <si>
    <t>0.68 MI E OF K-206</t>
  </si>
  <si>
    <t>074530</t>
  </si>
  <si>
    <t>0.63 MI W OF US-183</t>
  </si>
  <si>
    <t>004038</t>
  </si>
  <si>
    <t>8.31 MI N EJCT US-160</t>
  </si>
  <si>
    <t>999928100040381</t>
  </si>
  <si>
    <t>067067</t>
  </si>
  <si>
    <t>STGC</t>
  </si>
  <si>
    <t>9.31 MI N JCT US169&amp;K47</t>
  </si>
  <si>
    <t>AT&amp;SF RR</t>
  </si>
  <si>
    <t>999916900670674</t>
  </si>
  <si>
    <t>053508</t>
  </si>
  <si>
    <t>6.27 MI E OF K-181</t>
  </si>
  <si>
    <t>050551</t>
  </si>
  <si>
    <t>4.35 MI E OF MG/LB CL</t>
  </si>
  <si>
    <t>Frontage road left</t>
  </si>
  <si>
    <t>086506</t>
  </si>
  <si>
    <t>3.02 MI S OF K-96</t>
  </si>
  <si>
    <t>048027</t>
  </si>
  <si>
    <t>0.67 MI NE HARPER COLN</t>
  </si>
  <si>
    <t>999900200480271</t>
  </si>
  <si>
    <t>047500</t>
  </si>
  <si>
    <t>1.03 MI E OF HAMILTON CL</t>
  </si>
  <si>
    <t>13.6 in.</t>
  </si>
  <si>
    <t>028027</t>
  </si>
  <si>
    <t>.5 MI W JCT US50/US50B</t>
  </si>
  <si>
    <t>GCW RAILROAD</t>
  </si>
  <si>
    <t>EB US50 HWY</t>
  </si>
  <si>
    <t>999905000280271</t>
  </si>
  <si>
    <t>059553</t>
  </si>
  <si>
    <t>1.46 MI N. OF US-81</t>
  </si>
  <si>
    <t>045518</t>
  </si>
  <si>
    <t>1.22 MI E OF E JCT K-128</t>
  </si>
  <si>
    <t>098516</t>
  </si>
  <si>
    <t>7.62 MI S OF I-70</t>
  </si>
  <si>
    <t>079507</t>
  </si>
  <si>
    <t>4.56 MI E OF K-139</t>
  </si>
  <si>
    <t>052049</t>
  </si>
  <si>
    <t>0.43 W WYANDOTTE CO LINE</t>
  </si>
  <si>
    <t>ATSF RAILWAY ABAND.</t>
  </si>
  <si>
    <t>999907000520493</t>
  </si>
  <si>
    <t>53.2 Tons</t>
  </si>
  <si>
    <t>067058</t>
  </si>
  <si>
    <t>2.46 MI E EJCT US59</t>
  </si>
  <si>
    <t>999903900670581</t>
  </si>
  <si>
    <t>006531</t>
  </si>
  <si>
    <t>3.31 MI N OF K-7 SJCT</t>
  </si>
  <si>
    <t>MARMATON RIVER DRAINAGE</t>
  </si>
  <si>
    <t>037063</t>
  </si>
  <si>
    <t>0.83 MI W WILSON COLN</t>
  </si>
  <si>
    <t>FALL RIVER TRIB</t>
  </si>
  <si>
    <t>999940000370631</t>
  </si>
  <si>
    <t>011554</t>
  </si>
  <si>
    <t>0.23 MI N OF K-66 CONNC</t>
  </si>
  <si>
    <t>US-69A/US-400 HWY</t>
  </si>
  <si>
    <t>011092</t>
  </si>
  <si>
    <t>0.22 MI E LABETTE COLN</t>
  </si>
  <si>
    <t>999916000110921</t>
  </si>
  <si>
    <t>051511</t>
  </si>
  <si>
    <t>0.62 MI W OF K-23</t>
  </si>
  <si>
    <t>S F WALNUT CR DR</t>
  </si>
  <si>
    <t>051005</t>
  </si>
  <si>
    <t>6.78 MI E OF SCOTT CL</t>
  </si>
  <si>
    <t>999909600510051</t>
  </si>
  <si>
    <t>076503</t>
  </si>
  <si>
    <t>2.82 MI E OF KIOWA CL</t>
  </si>
  <si>
    <t>059122</t>
  </si>
  <si>
    <t>2.14 MI NE RENO COLN</t>
  </si>
  <si>
    <t>999906100591221</t>
  </si>
  <si>
    <t>031529</t>
  </si>
  <si>
    <t>4.56 MI E  DICKINSON CL</t>
  </si>
  <si>
    <t>005524</t>
  </si>
  <si>
    <t>7.70 MI E OF US-281</t>
  </si>
  <si>
    <t>CHEYENNE BOTTOMS OFLO.</t>
  </si>
  <si>
    <t>HOUSE ENT LT</t>
  </si>
  <si>
    <t>070043</t>
  </si>
  <si>
    <t>1.00 MI N US56</t>
  </si>
  <si>
    <t>999907500700431</t>
  </si>
  <si>
    <t>055503</t>
  </si>
  <si>
    <t>13.32 MI N OF WICHITA CL</t>
  </si>
  <si>
    <t>015507</t>
  </si>
  <si>
    <t>1.15 MI E OF US-81</t>
  </si>
  <si>
    <t>071531</t>
  </si>
  <si>
    <t>1.90 MI N OF US-24 NJCT</t>
  </si>
  <si>
    <t>PRIVATE ENT WEST</t>
  </si>
  <si>
    <t>015036</t>
  </si>
  <si>
    <t>7.74 MI E US81</t>
  </si>
  <si>
    <t>999900900150361</t>
  </si>
  <si>
    <t>073011</t>
  </si>
  <si>
    <t>14.00 MI E HODGEMAN COLN</t>
  </si>
  <si>
    <t>999915600730111</t>
  </si>
  <si>
    <t>29.4 Tons</t>
  </si>
  <si>
    <t>49.1 Tons</t>
  </si>
  <si>
    <t>008135</t>
  </si>
  <si>
    <t>6.59 MI E OF W JCT 77</t>
  </si>
  <si>
    <t>999905400081351</t>
  </si>
  <si>
    <t>008094</t>
  </si>
  <si>
    <t>0.96 MI NE K-254</t>
  </si>
  <si>
    <t>999903500080943</t>
  </si>
  <si>
    <t>098511</t>
  </si>
  <si>
    <t>3.15 MI.N OF NESS CO LINE</t>
  </si>
  <si>
    <t>063093</t>
  </si>
  <si>
    <t>14.2 MI E SJCT US75, NL</t>
  </si>
  <si>
    <t>U.P. RR.  1 track S2</t>
  </si>
  <si>
    <t>US-166 HWY, WB</t>
  </si>
  <si>
    <t>999916600630931</t>
  </si>
  <si>
    <t>042002</t>
  </si>
  <si>
    <t>9.90 MI E OF FINNEY CL</t>
  </si>
  <si>
    <t>999915600420021</t>
  </si>
  <si>
    <t>023510</t>
  </si>
  <si>
    <t>8.52 MI E OF US-59</t>
  </si>
  <si>
    <t>105021</t>
  </si>
  <si>
    <t>0.82 MILES E US-69 W JCT</t>
  </si>
  <si>
    <t>999907001050211</t>
  </si>
  <si>
    <t>026500</t>
  </si>
  <si>
    <t>0.15 MI E OF TREGO CL</t>
  </si>
  <si>
    <t>059040</t>
  </si>
  <si>
    <t>5.40 MI N US56, SB</t>
  </si>
  <si>
    <t>Pawnee Rd</t>
  </si>
  <si>
    <t>I135 US81  SB</t>
  </si>
  <si>
    <t>999913500590401</t>
  </si>
  <si>
    <t>083042</t>
  </si>
  <si>
    <t>7.34 MI N K-4</t>
  </si>
  <si>
    <t>999918300830421</t>
  </si>
  <si>
    <t>060500</t>
  </si>
  <si>
    <t>8.10 MI N OF OK ST LINE</t>
  </si>
  <si>
    <t>SHORTS CREEK DRAINAGE</t>
  </si>
  <si>
    <t>068014</t>
  </si>
  <si>
    <t>4.38 MI. EAST OF US-283</t>
  </si>
  <si>
    <t>BAZINE DRY CREEK DRAIN</t>
  </si>
  <si>
    <t>999900400680141</t>
  </si>
  <si>
    <t>062022</t>
  </si>
  <si>
    <t>3.44 MI E US24</t>
  </si>
  <si>
    <t>999900900620221</t>
  </si>
  <si>
    <t>032509</t>
  </si>
  <si>
    <t>4.92 MI S OF I-70</t>
  </si>
  <si>
    <t>EAST SPRING CREEK DR.</t>
  </si>
  <si>
    <t>065512</t>
  </si>
  <si>
    <t>1.04 MI N OF K-51</t>
  </si>
  <si>
    <t>N FK CIMARRON RIVER DRG.</t>
  </si>
  <si>
    <t>044050</t>
  </si>
  <si>
    <t>PERRY WILDLIFE AREA</t>
  </si>
  <si>
    <t>999990000440504</t>
  </si>
  <si>
    <t>RTAT</t>
  </si>
  <si>
    <t>085533</t>
  </si>
  <si>
    <t>9.43 MI E OF K-104 JCT</t>
  </si>
  <si>
    <t>GYPSUM CREEK DRAINAGE</t>
  </si>
  <si>
    <t>008552</t>
  </si>
  <si>
    <t>1.21 MI S OF TURNPIKE</t>
  </si>
  <si>
    <t>US-177 HIGHWAY</t>
  </si>
  <si>
    <t>089190</t>
  </si>
  <si>
    <t>JCT 6TH STREET/I-70</t>
  </si>
  <si>
    <t>I-70 HWY NL-SL</t>
  </si>
  <si>
    <t>6TH STREET</t>
  </si>
  <si>
    <t>999907000891901</t>
  </si>
  <si>
    <t>037067</t>
  </si>
  <si>
    <t>9.06 MI N EJCT US-54 HWY</t>
  </si>
  <si>
    <t>SLATE CREEK</t>
  </si>
  <si>
    <t>999909900370671</t>
  </si>
  <si>
    <t>001041</t>
  </si>
  <si>
    <t>1.01 MI. N. OLD U-169 HWY</t>
  </si>
  <si>
    <t>999916900010411</t>
  </si>
  <si>
    <t>074514</t>
  </si>
  <si>
    <t>5.07 MI E OF NORTON CL</t>
  </si>
  <si>
    <t>027004</t>
  </si>
  <si>
    <t>4.24 MI E K232, EB</t>
  </si>
  <si>
    <t>999907000270041</t>
  </si>
  <si>
    <t>008084</t>
  </si>
  <si>
    <t>9.01 MI NE SEG CO LINE</t>
  </si>
  <si>
    <t>999903500080843</t>
  </si>
  <si>
    <t>35.1 Tons</t>
  </si>
  <si>
    <t>58.6 Tons</t>
  </si>
  <si>
    <t>026527</t>
  </si>
  <si>
    <t>0.01 MI N  183 ALT S JCT</t>
  </si>
  <si>
    <t>BIG CREEK OVERFLOW</t>
  </si>
  <si>
    <t>082527</t>
  </si>
  <si>
    <t>8.9 MI E OF US-183</t>
  </si>
  <si>
    <t>BUROS CREEK DRAINAGE</t>
  </si>
  <si>
    <t>006076</t>
  </si>
  <si>
    <t>2.86 MI E SJCT U54/U69</t>
  </si>
  <si>
    <t>LATH BRANCH CREEK</t>
  </si>
  <si>
    <t>999905400060761</t>
  </si>
  <si>
    <t>023077</t>
  </si>
  <si>
    <t>0.35 MI W OF JO CL</t>
  </si>
  <si>
    <t>CAPTAIN CREEK</t>
  </si>
  <si>
    <t>999901000230771</t>
  </si>
  <si>
    <t>005521</t>
  </si>
  <si>
    <t>0.80 MI E OF US-281</t>
  </si>
  <si>
    <t>086004</t>
  </si>
  <si>
    <t>95</t>
  </si>
  <si>
    <t>1.15 MI N OF S JCT US-83</t>
  </si>
  <si>
    <t>K95 HWY</t>
  </si>
  <si>
    <t>999909500860041</t>
  </si>
  <si>
    <t>099105</t>
  </si>
  <si>
    <t>3.93 MI NE OF K-99 E JCT</t>
  </si>
  <si>
    <t>SOUTH BRANCH MISSION CR</t>
  </si>
  <si>
    <t>999900400991051</t>
  </si>
  <si>
    <t>085519</t>
  </si>
  <si>
    <t>0.08 MI SE OF US-81</t>
  </si>
  <si>
    <t>060517</t>
  </si>
  <si>
    <t>8.87 MI E OF US-160 WJCT</t>
  </si>
  <si>
    <t>054076</t>
  </si>
  <si>
    <t>5.93 MI N NJCT K 52</t>
  </si>
  <si>
    <t>BIG SUGAR CREEK DRG</t>
  </si>
  <si>
    <t>999900700540761</t>
  </si>
  <si>
    <t>009517</t>
  </si>
  <si>
    <t>4.28 MI N OF BUTLER CL</t>
  </si>
  <si>
    <t>069546</t>
  </si>
  <si>
    <t>3.18 MI E OF K-173</t>
  </si>
  <si>
    <t>099099</t>
  </si>
  <si>
    <t>1.01 MI E K-30 HWY, EB</t>
  </si>
  <si>
    <t>I-70 HIGHWAY, EB</t>
  </si>
  <si>
    <t>999907000990991</t>
  </si>
  <si>
    <t>040521</t>
  </si>
  <si>
    <t>0.49 MI. N OF US-50 S JCT</t>
  </si>
  <si>
    <t>I-135 SOUTHBOUNO</t>
  </si>
  <si>
    <t>059117</t>
  </si>
  <si>
    <t>9.32 MI E RICE COLN</t>
  </si>
  <si>
    <t>999905600591171</t>
  </si>
  <si>
    <t>008559</t>
  </si>
  <si>
    <t>2.9 MI N OF US-54 JCT</t>
  </si>
  <si>
    <t>ELDORADO LAKE DRAINAGE</t>
  </si>
  <si>
    <t>008524</t>
  </si>
  <si>
    <t>2.29 MI W  US-77 W JCT</t>
  </si>
  <si>
    <t>006034</t>
  </si>
  <si>
    <t>0.42 MI N EJCT K31</t>
  </si>
  <si>
    <t>999900700060341</t>
  </si>
  <si>
    <t>078111</t>
  </si>
  <si>
    <t>2.4 MI N OF K14/US50 JCT</t>
  </si>
  <si>
    <t>CLARK RD / RS 2032</t>
  </si>
  <si>
    <t>999909600781111</t>
  </si>
  <si>
    <t>040032</t>
  </si>
  <si>
    <t>O.27 MI. NW OF K-15 N JCT</t>
  </si>
  <si>
    <t>999913500400321</t>
  </si>
  <si>
    <t>015033</t>
  </si>
  <si>
    <t>3.27 MI E US81</t>
  </si>
  <si>
    <t>999900900150331</t>
  </si>
  <si>
    <t>081534</t>
  </si>
  <si>
    <t>1.85 MI SE OF CLAY CL</t>
  </si>
  <si>
    <t>TIMBER CREEK DRAINAGE</t>
  </si>
  <si>
    <t>008153</t>
  </si>
  <si>
    <t>13.8 MI N OF BUTLER SCOLN</t>
  </si>
  <si>
    <t>US-77 HIWAY</t>
  </si>
  <si>
    <t>999907700081531</t>
  </si>
  <si>
    <t>046043</t>
  </si>
  <si>
    <t>0.36 MI E I35, EB</t>
  </si>
  <si>
    <t>999943500460431</t>
  </si>
  <si>
    <t>004014</t>
  </si>
  <si>
    <t>7.95 MI E EJCT US281</t>
  </si>
  <si>
    <t>999916000040141</t>
  </si>
  <si>
    <t>096509</t>
  </si>
  <si>
    <t>1.17 MI S OF US-160 EJCT</t>
  </si>
  <si>
    <t>K-49 HIGHWAY</t>
  </si>
  <si>
    <t>010033</t>
  </si>
  <si>
    <t>5.37 MI E CANEY ST</t>
  </si>
  <si>
    <t>GRANT CREEK</t>
  </si>
  <si>
    <t>999916600100331</t>
  </si>
  <si>
    <t>064505</t>
  </si>
  <si>
    <t>2.14 MI W OF K-177 WJCT</t>
  </si>
  <si>
    <t>043528</t>
  </si>
  <si>
    <t>3.39 MI SOUTH OF K-16</t>
  </si>
  <si>
    <t>018031</t>
  </si>
  <si>
    <t>8.01 MI NE EJCT K15</t>
  </si>
  <si>
    <t>BLUE BRANCH</t>
  </si>
  <si>
    <t>999916000180311</t>
  </si>
  <si>
    <t>48.3 Tons</t>
  </si>
  <si>
    <t>061054</t>
  </si>
  <si>
    <t>0.71MI N JCT K7</t>
  </si>
  <si>
    <t>US 169 HWY</t>
  </si>
  <si>
    <t>999916900610541</t>
  </si>
  <si>
    <t>001042</t>
  </si>
  <si>
    <t>1.82 MI. N. OLD U-169 HWY</t>
  </si>
  <si>
    <t>999916900010421</t>
  </si>
  <si>
    <t>105300</t>
  </si>
  <si>
    <t>999907001053003</t>
  </si>
  <si>
    <t>105529</t>
  </si>
  <si>
    <t>.9 MI N SJCT I435/K5 HWY</t>
  </si>
  <si>
    <t>Connor Creek Drg</t>
  </si>
  <si>
    <t>NB Ramp to Donahoo</t>
  </si>
  <si>
    <t>105216</t>
  </si>
  <si>
    <t>0.22 MI. W JCT I-435 I-70</t>
  </si>
  <si>
    <t>RMP TO I-70 EB, I-435 SB</t>
  </si>
  <si>
    <t>SB I435 TO WB I70</t>
  </si>
  <si>
    <t>999907001052163</t>
  </si>
  <si>
    <t>037529</t>
  </si>
  <si>
    <t>1.65 MI N OF US-54 EJCT</t>
  </si>
  <si>
    <t>TONOVAY DRAW DRAINAGE</t>
  </si>
  <si>
    <t>031071</t>
  </si>
  <si>
    <t>0.35 MI NW K-244</t>
  </si>
  <si>
    <t>999905700310711</t>
  </si>
  <si>
    <t>062024</t>
  </si>
  <si>
    <t>7.68 MI E US24</t>
  </si>
  <si>
    <t>EAST ASHER CREEK</t>
  </si>
  <si>
    <t>999900900620241</t>
  </si>
  <si>
    <t>016056</t>
  </si>
  <si>
    <t>3.75 MI N WOODSON COLN</t>
  </si>
  <si>
    <t>999907500160561</t>
  </si>
  <si>
    <t>076023</t>
  </si>
  <si>
    <t>10.60 MI N K-42</t>
  </si>
  <si>
    <t>999928100760231</t>
  </si>
  <si>
    <t>008148</t>
  </si>
  <si>
    <t>4.47 MI W OF GW CO LINE</t>
  </si>
  <si>
    <t>Abandoned Track</t>
  </si>
  <si>
    <t>999940000081481</t>
  </si>
  <si>
    <t>068517</t>
  </si>
  <si>
    <t>6.66 MI W OF US-283</t>
  </si>
  <si>
    <t>S FORK WALNUT CR DRN</t>
  </si>
  <si>
    <t>SIDE ROAD (LEFT)</t>
  </si>
  <si>
    <t>059047</t>
  </si>
  <si>
    <t>11.42 MI N US56</t>
  </si>
  <si>
    <t>999913500590471</t>
  </si>
  <si>
    <t>004035</t>
  </si>
  <si>
    <t>7.81 MI NE K8</t>
  </si>
  <si>
    <t>SALTY CREEK DRAINAGE</t>
  </si>
  <si>
    <t>999900200040351</t>
  </si>
  <si>
    <t>063084</t>
  </si>
  <si>
    <t>US169/US400 JCT</t>
  </si>
  <si>
    <t>999940000630841</t>
  </si>
  <si>
    <t>046335</t>
  </si>
  <si>
    <t>I-435 &amp; ANTIOCH RD JCT</t>
  </si>
  <si>
    <t>ANTIOCH ROAD, SB</t>
  </si>
  <si>
    <t>999943500463351</t>
  </si>
  <si>
    <t>093017</t>
  </si>
  <si>
    <t>6.73 MI N US50</t>
  </si>
  <si>
    <t>RATTLESNAKE CREEK</t>
  </si>
  <si>
    <t>999928100930171</t>
  </si>
  <si>
    <t>052087</t>
  </si>
  <si>
    <t>14.48 MI E K-32</t>
  </si>
  <si>
    <t>RS0389, DESOTO RD</t>
  </si>
  <si>
    <t>999907000520873</t>
  </si>
  <si>
    <t>088009</t>
  </si>
  <si>
    <t>.65 MI N OK STATE LN</t>
  </si>
  <si>
    <t>RS 2420</t>
  </si>
  <si>
    <t>999905400880091</t>
  </si>
  <si>
    <t>069027</t>
  </si>
  <si>
    <t>11.46 MI NE DECATUR COLN</t>
  </si>
  <si>
    <t>MSPA RAILROAD</t>
  </si>
  <si>
    <t>999938300690271</t>
  </si>
  <si>
    <t>098032</t>
  </si>
  <si>
    <t>1.08MI W ELLIS CO LINE</t>
  </si>
  <si>
    <t>999907000980321</t>
  </si>
  <si>
    <t>091006</t>
  </si>
  <si>
    <t>3.36 MI E OF CO STLINE</t>
  </si>
  <si>
    <t>999907000910061</t>
  </si>
  <si>
    <t>033519</t>
  </si>
  <si>
    <t>0.46 MI SE OF US-24</t>
  </si>
  <si>
    <t xml:space="preserve"> </t>
  </si>
  <si>
    <t>028013</t>
  </si>
  <si>
    <t>7.91 MI N OF W JCT K-15</t>
  </si>
  <si>
    <t>999902300280131</t>
  </si>
  <si>
    <t>096523</t>
  </si>
  <si>
    <t>2.78 MI E OF K-2/K-42 JCT</t>
  </si>
  <si>
    <t>053019</t>
  </si>
  <si>
    <t>8.11 MI E K181</t>
  </si>
  <si>
    <t>SPILLMAN CREEK DRAINAGE</t>
  </si>
  <si>
    <t>999901800530191</t>
  </si>
  <si>
    <t>008505</t>
  </si>
  <si>
    <t>5.73 MI E  SEDGWICK CL</t>
  </si>
  <si>
    <t>038015</t>
  </si>
  <si>
    <t>11.98MI E COLO. STATE LN</t>
  </si>
  <si>
    <t>ALAMO DITCH OVERFLOW</t>
  </si>
  <si>
    <t>999905000380151</t>
  </si>
  <si>
    <t>005028</t>
  </si>
  <si>
    <t>6.83 MI N WJCT K4</t>
  </si>
  <si>
    <t>SELLENS CREEK</t>
  </si>
  <si>
    <t>999928100050281</t>
  </si>
  <si>
    <t>012006</t>
  </si>
  <si>
    <t>1.43 MI. NORTH OF US-36</t>
  </si>
  <si>
    <t>999902700120061</t>
  </si>
  <si>
    <t>007011</t>
  </si>
  <si>
    <t>11.31 MI N WJCT K20</t>
  </si>
  <si>
    <t>NORTH FORK WOLF RIVER</t>
  </si>
  <si>
    <t>999907300070111</t>
  </si>
  <si>
    <t>089256</t>
  </si>
  <si>
    <t>0.04 M N JCT I70/U40</t>
  </si>
  <si>
    <t>EB K4/ I-70 RAMP</t>
  </si>
  <si>
    <t>RAMP K4W TO I-70E</t>
  </si>
  <si>
    <t>999907000892561</t>
  </si>
  <si>
    <t>013521</t>
  </si>
  <si>
    <t>4.81 MI N OF US-160</t>
  </si>
  <si>
    <t>020500</t>
  </si>
  <si>
    <t>0.55 MI E OF SHERIDAN CL</t>
  </si>
  <si>
    <t>026035</t>
  </si>
  <si>
    <t>1.78 MI E JT K255</t>
  </si>
  <si>
    <t>999907000260351</t>
  </si>
  <si>
    <t>066504</t>
  </si>
  <si>
    <t>4.81 MI E  MARSHALL CL</t>
  </si>
  <si>
    <t>007042</t>
  </si>
  <si>
    <t>.64 MI W US73</t>
  </si>
  <si>
    <t>N WOLF RIV., MOPAC&amp;UP</t>
  </si>
  <si>
    <t>999903600070421</t>
  </si>
  <si>
    <t>066511</t>
  </si>
  <si>
    <t>1.37 MI E  MARSHALL CL</t>
  </si>
  <si>
    <t>BLACK VERMILLION R. DR.</t>
  </si>
  <si>
    <t>069551</t>
  </si>
  <si>
    <t>8.9 MI E of Decatur</t>
  </si>
  <si>
    <t>Keith Sebelius Lake Drg</t>
  </si>
  <si>
    <t>US-36 Hwy</t>
  </si>
  <si>
    <t>069053</t>
  </si>
  <si>
    <t>04.85 MI E  JT K173</t>
  </si>
  <si>
    <t>999900900690531</t>
  </si>
  <si>
    <t>082034</t>
  </si>
  <si>
    <t>3.14MI W OSBORNE CO LINE</t>
  </si>
  <si>
    <t>999901800820341</t>
  </si>
  <si>
    <t>103532</t>
  </si>
  <si>
    <t>5.35 MI S OF K-39 E JCT</t>
  </si>
  <si>
    <t>056537</t>
  </si>
  <si>
    <t>6.82 MI N OF K-170 JCT</t>
  </si>
  <si>
    <t>053523</t>
  </si>
  <si>
    <t>015053</t>
  </si>
  <si>
    <t>1.28 MI N K9</t>
  </si>
  <si>
    <t>US81 HWY NB</t>
  </si>
  <si>
    <t>999908100150531</t>
  </si>
  <si>
    <t>029035</t>
  </si>
  <si>
    <t>9.63 MI SE  56/ 400 S JCT</t>
  </si>
  <si>
    <t>999940000290351</t>
  </si>
  <si>
    <t>026007</t>
  </si>
  <si>
    <t>1.13 MI E JT K247</t>
  </si>
  <si>
    <t>999907000260071</t>
  </si>
  <si>
    <t>087457</t>
  </si>
  <si>
    <t>XBGS</t>
  </si>
  <si>
    <t>7.0 M W SEDGWICK ECOLN</t>
  </si>
  <si>
    <t>US54(KELLOGG)</t>
  </si>
  <si>
    <t>OLIVER</t>
  </si>
  <si>
    <t>999905400874571</t>
  </si>
  <si>
    <t>090503</t>
  </si>
  <si>
    <t>0.74 MI E OF K-188</t>
  </si>
  <si>
    <t>006087</t>
  </si>
  <si>
    <t>0.57 MI N SJCT US69, EB</t>
  </si>
  <si>
    <t>MARMATON RIVER OVERFLOW</t>
  </si>
  <si>
    <t>US54 HWY (US69/K7)</t>
  </si>
  <si>
    <t>999905400060871</t>
  </si>
  <si>
    <t>008005</t>
  </si>
  <si>
    <t>8.65 MI E SEDGWICK CL</t>
  </si>
  <si>
    <t>999905400080051</t>
  </si>
  <si>
    <t>072500</t>
  </si>
  <si>
    <t>1.82 MI E OF LINCOLN CL</t>
  </si>
  <si>
    <t>015554</t>
  </si>
  <si>
    <t>194</t>
  </si>
  <si>
    <t>1.18 MI S OF US-24</t>
  </si>
  <si>
    <t>FAWN ROAD</t>
  </si>
  <si>
    <t>048084</t>
  </si>
  <si>
    <t>3.03 MI E OF PRATT COLN</t>
  </si>
  <si>
    <t>K&amp;O RAILROAD</t>
  </si>
  <si>
    <t>WB US54/US400 HWY</t>
  </si>
  <si>
    <t>999905400480841</t>
  </si>
  <si>
    <t>085146</t>
  </si>
  <si>
    <t>1.76 MI NE NJCT I135</t>
  </si>
  <si>
    <t>EAST DRY CREEK</t>
  </si>
  <si>
    <t>999900400851461</t>
  </si>
  <si>
    <t>082530</t>
  </si>
  <si>
    <t>9.46 MI E OF US-183</t>
  </si>
  <si>
    <t>019069</t>
  </si>
  <si>
    <t>LAKE CRAWFORD LAKE ROAD</t>
  </si>
  <si>
    <t>999990000190694</t>
  </si>
  <si>
    <t>076525</t>
  </si>
  <si>
    <t>8.11 MI E U54/K61 Jct</t>
  </si>
  <si>
    <t>059550</t>
  </si>
  <si>
    <t>7.39 MI E OF K-175</t>
  </si>
  <si>
    <t>048062</t>
  </si>
  <si>
    <t>9.73 MI E EJCT US54/K14</t>
  </si>
  <si>
    <t>SMOOTS CREEK</t>
  </si>
  <si>
    <t>999905400480621</t>
  </si>
  <si>
    <t>008062</t>
  </si>
  <si>
    <t>11.60 MI SE  HARVEY CL</t>
  </si>
  <si>
    <t>999919600080621</t>
  </si>
  <si>
    <t>087252</t>
  </si>
  <si>
    <t>3.76 MI NE K-15</t>
  </si>
  <si>
    <t>HARRY STREET</t>
  </si>
  <si>
    <t>999903500872523</t>
  </si>
  <si>
    <t>37.4 Tons</t>
  </si>
  <si>
    <t>62.4 Tons</t>
  </si>
  <si>
    <t>056145</t>
  </si>
  <si>
    <t>1.87 MI E CHASE COLN</t>
  </si>
  <si>
    <t>999905000561451</t>
  </si>
  <si>
    <t>074038</t>
  </si>
  <si>
    <t>13.70 MI E NORTON COLN</t>
  </si>
  <si>
    <t>999900900740381</t>
  </si>
  <si>
    <t>087251</t>
  </si>
  <si>
    <t>2.88 MI NE K-15</t>
  </si>
  <si>
    <t>WOODLAWN BOULEVARD</t>
  </si>
  <si>
    <t>999903500872513</t>
  </si>
  <si>
    <t>39.2 Tons</t>
  </si>
  <si>
    <t>65.4 Tons</t>
  </si>
  <si>
    <t>052037</t>
  </si>
  <si>
    <t>6.58 MI E K-32</t>
  </si>
  <si>
    <t>WICKEY ROAD</t>
  </si>
  <si>
    <t>999907000520373</t>
  </si>
  <si>
    <t>006049</t>
  </si>
  <si>
    <t>0.56 MI E NEOSHO CO. LINE</t>
  </si>
  <si>
    <t>FLAT ROCK CREEK DRAINAGE</t>
  </si>
  <si>
    <t>999903900060491</t>
  </si>
  <si>
    <t>078003</t>
  </si>
  <si>
    <t>11.87 MI E OLD US50</t>
  </si>
  <si>
    <t>999905000780031</t>
  </si>
  <si>
    <t>009542</t>
  </si>
  <si>
    <t>3.80 MI E OF MARION CL</t>
  </si>
  <si>
    <t>064559</t>
  </si>
  <si>
    <t>.9 MI W EJCT K-177/US-56</t>
  </si>
  <si>
    <t>052084</t>
  </si>
  <si>
    <t>2.95 MI E K-32</t>
  </si>
  <si>
    <t>RENO FALL LEAX RD</t>
  </si>
  <si>
    <t>999907000520843</t>
  </si>
  <si>
    <t>091032</t>
  </si>
  <si>
    <t>6.26MI E JT K27</t>
  </si>
  <si>
    <t>S FK SAPPA CR DRG RG</t>
  </si>
  <si>
    <t>999907000910321</t>
  </si>
  <si>
    <t>023058</t>
  </si>
  <si>
    <t>2.46 MI E US-40 &amp; 59</t>
  </si>
  <si>
    <t>999907000230583</t>
  </si>
  <si>
    <t>60.9 Tons</t>
  </si>
  <si>
    <t>015545</t>
  </si>
  <si>
    <t>11.25 MI E OF MC COLINE</t>
  </si>
  <si>
    <t>034002</t>
  </si>
  <si>
    <t>8.47 MI E K25</t>
  </si>
  <si>
    <t>999916000340021</t>
  </si>
  <si>
    <t>057566</t>
  </si>
  <si>
    <t>1.95 MI N US-50 Hwy</t>
  </si>
  <si>
    <t>071529</t>
  </si>
  <si>
    <t>3.73 MI S OF US-24 SJCT</t>
  </si>
  <si>
    <t>065505</t>
  </si>
  <si>
    <t>9.25 MI N OF K-51 WEST</t>
  </si>
  <si>
    <t>091506</t>
  </si>
  <si>
    <t>6.99 MI E OF K-253</t>
  </si>
  <si>
    <t>082518</t>
  </si>
  <si>
    <t>2.57 MI E OF K-258</t>
  </si>
  <si>
    <t>018058</t>
  </si>
  <si>
    <t>0.95 MI W NJCT US77</t>
  </si>
  <si>
    <t>999901500180581</t>
  </si>
  <si>
    <t>046433</t>
  </si>
  <si>
    <t>LACKMAN ROAD</t>
  </si>
  <si>
    <t>RAMP K10EB-35N</t>
  </si>
  <si>
    <t>087223</t>
  </si>
  <si>
    <t>3.15 MI N SUMNER CO LINE</t>
  </si>
  <si>
    <t>RS2083</t>
  </si>
  <si>
    <t>999903500872233</t>
  </si>
  <si>
    <t>067066</t>
  </si>
  <si>
    <t>9.15 MI N K47</t>
  </si>
  <si>
    <t>US169 HWY NB/ SB</t>
  </si>
  <si>
    <t>URB0400/ 21ST ST</t>
  </si>
  <si>
    <t>999916900670661</t>
  </si>
  <si>
    <t>078119</t>
  </si>
  <si>
    <t>0.54 MI E OF K-96 HIGHWAY</t>
  </si>
  <si>
    <t>K &amp; O RAILROAD</t>
  </si>
  <si>
    <t>999905000781191</t>
  </si>
  <si>
    <t>052073</t>
  </si>
  <si>
    <t>3.93 MI E K-16 EJCT</t>
  </si>
  <si>
    <t>999902400520731</t>
  </si>
  <si>
    <t>010024</t>
  </si>
  <si>
    <t>1.65 MI SE WJCT K99</t>
  </si>
  <si>
    <t>MIDDLE CANEY CREEK</t>
  </si>
  <si>
    <t>U166, K99 HWY</t>
  </si>
  <si>
    <t>9999166B0100241</t>
  </si>
  <si>
    <t>103552</t>
  </si>
  <si>
    <t>8.67 MI E OF GW/WL CL</t>
  </si>
  <si>
    <t>046330</t>
  </si>
  <si>
    <t>US-56 OVER JOHNSON DR</t>
  </si>
  <si>
    <t>JO DR/BRUSH CK DR/US56</t>
  </si>
  <si>
    <t>US-56 HWY, EB</t>
  </si>
  <si>
    <t>999905600463301</t>
  </si>
  <si>
    <t>060507</t>
  </si>
  <si>
    <t>1.66 MI E OF US-54 EJCT</t>
  </si>
  <si>
    <t>002041</t>
  </si>
  <si>
    <t>6.91 MI SE COFFEY COLN</t>
  </si>
  <si>
    <t>KENOMA CREEK</t>
  </si>
  <si>
    <t>999903100020411</t>
  </si>
  <si>
    <t>105319</t>
  </si>
  <si>
    <t>0.19 MILES N K-132</t>
  </si>
  <si>
    <t>UP RR AND KCT RAILWAY</t>
  </si>
  <si>
    <t>999916901053191</t>
  </si>
  <si>
    <t>010016</t>
  </si>
  <si>
    <t>10.28 MI E EJCT K99</t>
  </si>
  <si>
    <t>999916600100161</t>
  </si>
  <si>
    <t>082513</t>
  </si>
  <si>
    <t>1.00 MI W  OSBORNE CL</t>
  </si>
  <si>
    <t>074041</t>
  </si>
  <si>
    <t>3.09MI E JT U183</t>
  </si>
  <si>
    <t>999900900740411</t>
  </si>
  <si>
    <t>005008</t>
  </si>
  <si>
    <t>3.26 MI NE US56</t>
  </si>
  <si>
    <t>999915600050081</t>
  </si>
  <si>
    <t>016009</t>
  </si>
  <si>
    <t>11.05 MI E LYON COLN, SB</t>
  </si>
  <si>
    <t>999903500160091</t>
  </si>
  <si>
    <t>046072</t>
  </si>
  <si>
    <t>I635 HWY, SB</t>
  </si>
  <si>
    <t>999963500460721</t>
  </si>
  <si>
    <t>105093</t>
  </si>
  <si>
    <t>1.20 MILES E I-435</t>
  </si>
  <si>
    <t>999903201050931</t>
  </si>
  <si>
    <t>028003</t>
  </si>
  <si>
    <t>0.43 MI W GRAY COLN</t>
  </si>
  <si>
    <t>999905000280031</t>
  </si>
  <si>
    <t>063576</t>
  </si>
  <si>
    <t>.44 MI N 166/SR5300 Jct</t>
  </si>
  <si>
    <t>SR 5300</t>
  </si>
  <si>
    <t>040102</t>
  </si>
  <si>
    <t>7.41 MI E I-135</t>
  </si>
  <si>
    <t>GYPSUM CREEK</t>
  </si>
  <si>
    <t>999919600401021</t>
  </si>
  <si>
    <t>022526</t>
  </si>
  <si>
    <t>5.80 MI EAST  BROWN CL</t>
  </si>
  <si>
    <t>INDEPENDENCE CREEK DRG.</t>
  </si>
  <si>
    <t>K-20 HIGHWAY</t>
  </si>
  <si>
    <t>045519</t>
  </si>
  <si>
    <t>5.42 MI E OF E JCT K-128</t>
  </si>
  <si>
    <t>MIDDLE BUFFALO CREEK DR.</t>
  </si>
  <si>
    <t>071542</t>
  </si>
  <si>
    <t>9.57 MI NW  MITCHELL CL</t>
  </si>
  <si>
    <t>072038</t>
  </si>
  <si>
    <t>3.93 MI N K18, SB</t>
  </si>
  <si>
    <t>999908100720381</t>
  </si>
  <si>
    <t>087233</t>
  </si>
  <si>
    <t>JCT I-135 / I-35 (KTA)</t>
  </si>
  <si>
    <t>I-135 HWY NB-RAMP</t>
  </si>
  <si>
    <t>999913500872333</t>
  </si>
  <si>
    <t>30.7 Tons</t>
  </si>
  <si>
    <t>58.9 Tons</t>
  </si>
  <si>
    <t>056519</t>
  </si>
  <si>
    <t>4.59 MI N OF GW CO LINE</t>
  </si>
  <si>
    <t>008067</t>
  </si>
  <si>
    <t>4.72 MI E OF SEDWICK CL</t>
  </si>
  <si>
    <t>K254 HWY</t>
  </si>
  <si>
    <t>999925400080671</t>
  </si>
  <si>
    <t>096133</t>
  </si>
  <si>
    <t>9.08 MI E I35</t>
  </si>
  <si>
    <t>999916600961331</t>
  </si>
  <si>
    <t>045019</t>
  </si>
  <si>
    <t>9.24 MI N EJCT US36</t>
  </si>
  <si>
    <t>LOVEWELL RES. DRAINAGE</t>
  </si>
  <si>
    <t>999901400450191</t>
  </si>
  <si>
    <t>050073</t>
  </si>
  <si>
    <t>7.42 MI E MONTGOMERY COLN</t>
  </si>
  <si>
    <t>LITTLE LABETTE CREEK DRG</t>
  </si>
  <si>
    <t>999940000500731</t>
  </si>
  <si>
    <t>045526</t>
  </si>
  <si>
    <t>9.42 MI E OF K-14 E  JCT</t>
  </si>
  <si>
    <t>EAST MARSH CR DRAIN</t>
  </si>
  <si>
    <t>071545</t>
  </si>
  <si>
    <t>3.36 MI N OF US-24</t>
  </si>
  <si>
    <t>N FORK SOLOMON RIVER DR.</t>
  </si>
  <si>
    <t>073516</t>
  </si>
  <si>
    <t>3.25 MI E OF HG COLINE</t>
  </si>
  <si>
    <t>057055</t>
  </si>
  <si>
    <t>4.20 MI E UP RR (PEABODY)</t>
  </si>
  <si>
    <t>999905000570551</t>
  </si>
  <si>
    <t>027041</t>
  </si>
  <si>
    <t>111</t>
  </si>
  <si>
    <t>2.00 MI N K140</t>
  </si>
  <si>
    <t>K111 HWY</t>
  </si>
  <si>
    <t>999911100270411</t>
  </si>
  <si>
    <t>092521</t>
  </si>
  <si>
    <t>8.95 MI E OF PHILLIPS CL</t>
  </si>
  <si>
    <t>001509</t>
  </si>
  <si>
    <t>3.78 MI N OF K-39 E JCT</t>
  </si>
  <si>
    <t>065014</t>
  </si>
  <si>
    <t>3.03 MI N 1ST (ELKHARDT)</t>
  </si>
  <si>
    <t>HAPPY DITCH</t>
  </si>
  <si>
    <t>999902700650141</t>
  </si>
  <si>
    <t>063001</t>
  </si>
  <si>
    <t>0.96 MI N SJCT US166</t>
  </si>
  <si>
    <t>CHEYENNE CREEK</t>
  </si>
  <si>
    <t>US75, US166 HWY</t>
  </si>
  <si>
    <t>999907500630011</t>
  </si>
  <si>
    <t>105276</t>
  </si>
  <si>
    <t>0.58 MI E TURNER DIAG.</t>
  </si>
  <si>
    <t>I-70 WB-EB</t>
  </si>
  <si>
    <t>65TH ST</t>
  </si>
  <si>
    <t>999907001052761</t>
  </si>
  <si>
    <t>105200</t>
  </si>
  <si>
    <t>0.76 MILES N K-32</t>
  </si>
  <si>
    <t>METROPOLITAN AVE</t>
  </si>
  <si>
    <t>I-435 NB HIGHWAY</t>
  </si>
  <si>
    <t>999943501052001</t>
  </si>
  <si>
    <t>069547</t>
  </si>
  <si>
    <t>4.28 MI E OF K-173</t>
  </si>
  <si>
    <t>098021</t>
  </si>
  <si>
    <t>1.75MI E JT K147, WB</t>
  </si>
  <si>
    <t>RS1977, OLD 40 HWY</t>
  </si>
  <si>
    <t>999907000980211</t>
  </si>
  <si>
    <t>098003</t>
  </si>
  <si>
    <t>2.01MI E JT K198</t>
  </si>
  <si>
    <t>999907000980031</t>
  </si>
  <si>
    <t>068511</t>
  </si>
  <si>
    <t>6.41 MI E  LANE CO LINE</t>
  </si>
  <si>
    <t>087029</t>
  </si>
  <si>
    <t>JCT 37TH ST/I135, NB</t>
  </si>
  <si>
    <t>37TH ST</t>
  </si>
  <si>
    <t>999913500870291</t>
  </si>
  <si>
    <t>101535</t>
  </si>
  <si>
    <t>1.34 MI S OF NE ST LINE</t>
  </si>
  <si>
    <t>RIDDLE CREEK DRAINAGE</t>
  </si>
  <si>
    <t>062020</t>
  </si>
  <si>
    <t>0.42 MI E OF US-24 E JCT</t>
  </si>
  <si>
    <t>999900900620201</t>
  </si>
  <si>
    <t>057068</t>
  </si>
  <si>
    <t>2.8 MI N U-50/U-77 JCT</t>
  </si>
  <si>
    <t>COTTONWOOD RIVER DRNG</t>
  </si>
  <si>
    <t>999907700570681</t>
  </si>
  <si>
    <t>059014</t>
  </si>
  <si>
    <t>5.56 MI N NJCT K260  NB</t>
  </si>
  <si>
    <t>COMMANCHE RD</t>
  </si>
  <si>
    <t>999913500590141</t>
  </si>
  <si>
    <t>045525</t>
  </si>
  <si>
    <t>7.85 MI E OF K-14 E  JCT</t>
  </si>
  <si>
    <t>104505</t>
  </si>
  <si>
    <t>6.04 MI E OF US-75</t>
  </si>
  <si>
    <t>084511</t>
  </si>
  <si>
    <t>9.68 MI E ELLIS CO LN</t>
  </si>
  <si>
    <t>025028</t>
  </si>
  <si>
    <t>12.82 MI E COWLEY COLN</t>
  </si>
  <si>
    <t>999916000250281</t>
  </si>
  <si>
    <t>071024</t>
  </si>
  <si>
    <t>6.40MI E NJCT U281</t>
  </si>
  <si>
    <t>999902400710241</t>
  </si>
  <si>
    <t>066532</t>
  </si>
  <si>
    <t>6.29 MI E OF K-62</t>
  </si>
  <si>
    <t>074046</t>
  </si>
  <si>
    <t>11.87 MI E NORTON COLN</t>
  </si>
  <si>
    <t>999900900740461</t>
  </si>
  <si>
    <t>097017</t>
  </si>
  <si>
    <t>JCT I-70 / K-25</t>
  </si>
  <si>
    <t>999907000970171</t>
  </si>
  <si>
    <t>056522</t>
  </si>
  <si>
    <t>2.09 MI N OF GW CO LINE</t>
  </si>
  <si>
    <t>011534</t>
  </si>
  <si>
    <t>0.95 MI E OF K-126</t>
  </si>
  <si>
    <t>LIGHTNING CREEK DR.</t>
  </si>
  <si>
    <t>90TH STREET</t>
  </si>
  <si>
    <t>006058</t>
  </si>
  <si>
    <t>5.62 MI N OF N US-54 JCT</t>
  </si>
  <si>
    <t>Soldier Road</t>
  </si>
  <si>
    <t>999906900060581</t>
  </si>
  <si>
    <t>005056</t>
  </si>
  <si>
    <t>8.88 MI E RUSH COLN</t>
  </si>
  <si>
    <t>999909600050561</t>
  </si>
  <si>
    <t>081538</t>
  </si>
  <si>
    <t>0.23 MI N OF K-177 S JCT</t>
  </si>
  <si>
    <t>LVNWRTH ST E 24</t>
  </si>
  <si>
    <t>050511</t>
  </si>
  <si>
    <t>7.40 MI E OF MG CO LINE</t>
  </si>
  <si>
    <t>SNOW CREEK DRAINAGE</t>
  </si>
  <si>
    <t>059010</t>
  </si>
  <si>
    <t>1.50 MI N NJCT K260</t>
  </si>
  <si>
    <t>999913500590101</t>
  </si>
  <si>
    <t>016002</t>
  </si>
  <si>
    <t>3.16 MI E LYON COLN, SB</t>
  </si>
  <si>
    <t>999903500160021</t>
  </si>
  <si>
    <t>085002</t>
  </si>
  <si>
    <t>999913500850021</t>
  </si>
  <si>
    <t>084502</t>
  </si>
  <si>
    <t>4.46 MI E OF US-281 EJCT</t>
  </si>
  <si>
    <t>W FORK WOLF CR DRAIN</t>
  </si>
  <si>
    <t>015014</t>
  </si>
  <si>
    <t>5.76 MI E US81</t>
  </si>
  <si>
    <t>MIDDLE PIPE CREEK DRG.</t>
  </si>
  <si>
    <t>999902400150141</t>
  </si>
  <si>
    <t>004039</t>
  </si>
  <si>
    <t>11.33 MI N EJCT US-160</t>
  </si>
  <si>
    <t>999928100040391</t>
  </si>
  <si>
    <t>003515</t>
  </si>
  <si>
    <t>0.98 MI N OF K-116</t>
  </si>
  <si>
    <t>001053</t>
  </si>
  <si>
    <t>2.53 MI E WOODSON COLN</t>
  </si>
  <si>
    <t>999905400010531</t>
  </si>
  <si>
    <t>59.5 Tons</t>
  </si>
  <si>
    <t>99.4 Tons</t>
  </si>
  <si>
    <t>089247</t>
  </si>
  <si>
    <t>BURLINGAME RD/470/75NB</t>
  </si>
  <si>
    <t>I-470 HWY NL-SL</t>
  </si>
  <si>
    <t>BURLINGAME NB</t>
  </si>
  <si>
    <t>999947000892471</t>
  </si>
  <si>
    <t>103553</t>
  </si>
  <si>
    <t>9.28 MI E OF GW/WL CL</t>
  </si>
  <si>
    <t>008030</t>
  </si>
  <si>
    <t>4.94 MI N COWLEY COLN</t>
  </si>
  <si>
    <t>LITTLE WALNUT RIVER</t>
  </si>
  <si>
    <t>999907700080301</t>
  </si>
  <si>
    <t>035512</t>
  </si>
  <si>
    <t>5.10 MI E OF FINNEY CL</t>
  </si>
  <si>
    <t>092514</t>
  </si>
  <si>
    <t>182</t>
  </si>
  <si>
    <t>0.20 MI N OF US-36</t>
  </si>
  <si>
    <t>WEST OAK CREEK DRAINAGE</t>
  </si>
  <si>
    <t>K-182 HIGHWAY</t>
  </si>
  <si>
    <t>005519</t>
  </si>
  <si>
    <t>0.40 MI E OF US-281 E JCT</t>
  </si>
  <si>
    <t>092510</t>
  </si>
  <si>
    <t>5.24 MI E OF K-182</t>
  </si>
  <si>
    <t>078076</t>
  </si>
  <si>
    <t>1.21 MI N E JCT US 50</t>
  </si>
  <si>
    <t>K61  HWY</t>
  </si>
  <si>
    <t>999906100780761</t>
  </si>
  <si>
    <t>048552</t>
  </si>
  <si>
    <t>3.63 MI E Pratt COLN</t>
  </si>
  <si>
    <t>South Fork River Drg.</t>
  </si>
  <si>
    <t>048044</t>
  </si>
  <si>
    <t>7.62 MI W K14</t>
  </si>
  <si>
    <t>999904200480441</t>
  </si>
  <si>
    <t>51.4 Tons</t>
  </si>
  <si>
    <t>070090</t>
  </si>
  <si>
    <t>6.54 MI N COFFEY COLN</t>
  </si>
  <si>
    <t>999907500700901</t>
  </si>
  <si>
    <t>071050</t>
  </si>
  <si>
    <t>5.08 MI E NJCT U281</t>
  </si>
  <si>
    <t>999902400710501</t>
  </si>
  <si>
    <t>066515</t>
  </si>
  <si>
    <t>4.12 MI E OF K-62</t>
  </si>
  <si>
    <t>026019</t>
  </si>
  <si>
    <t>JT U183Y/I70</t>
  </si>
  <si>
    <t>US183 BYPASS</t>
  </si>
  <si>
    <t>9999183Y0260191</t>
  </si>
  <si>
    <t>046210</t>
  </si>
  <si>
    <t>JCT I435 &amp; 65TH ST</t>
  </si>
  <si>
    <t>I435 WL-EL</t>
  </si>
  <si>
    <t>URB2724,SMPWYEB</t>
  </si>
  <si>
    <t>999943500462101</t>
  </si>
  <si>
    <t>056542</t>
  </si>
  <si>
    <t>4.80 MI E of K-99</t>
  </si>
  <si>
    <t>6.4 in.</t>
  </si>
  <si>
    <t>056026</t>
  </si>
  <si>
    <t>JCT US 50/I35</t>
  </si>
  <si>
    <t>1-35 HWY SB</t>
  </si>
  <si>
    <t>999903500560263</t>
  </si>
  <si>
    <t>29.7 Tons</t>
  </si>
  <si>
    <t>57.1 Tons</t>
  </si>
  <si>
    <t>062043</t>
  </si>
  <si>
    <t>1.15 MI N OF LINCOLN CL</t>
  </si>
  <si>
    <t>999918100620431</t>
  </si>
  <si>
    <t>087537</t>
  </si>
  <si>
    <t>1.08 MI E OF K-251</t>
  </si>
  <si>
    <t>019055</t>
  </si>
  <si>
    <t>2.50 MI E-US69 BS- BRDWY</t>
  </si>
  <si>
    <t>EAST COW CREEK OVERFLOW</t>
  </si>
  <si>
    <t>999912600190551</t>
  </si>
  <si>
    <t>063052</t>
  </si>
  <si>
    <t>9.54 MI N EJCT US166</t>
  </si>
  <si>
    <t>BIG HILL CREEK</t>
  </si>
  <si>
    <t>999916900630521</t>
  </si>
  <si>
    <t>098510</t>
  </si>
  <si>
    <t>147</t>
  </si>
  <si>
    <t>1.31 MI S OF I-70</t>
  </si>
  <si>
    <t>K-147 HIGHWAY</t>
  </si>
  <si>
    <t>009073</t>
  </si>
  <si>
    <t>0.04 MI S US50</t>
  </si>
  <si>
    <t>999917700090731</t>
  </si>
  <si>
    <t>021061</t>
  </si>
  <si>
    <t>2.36 MI N EJCT K18</t>
  </si>
  <si>
    <t>999901500210611</t>
  </si>
  <si>
    <t>079057</t>
  </si>
  <si>
    <t>.17 MI N K-148</t>
  </si>
  <si>
    <t>999908100790571</t>
  </si>
  <si>
    <t>012508</t>
  </si>
  <si>
    <t>4.65 MI N OF US-36</t>
  </si>
  <si>
    <t>037557</t>
  </si>
  <si>
    <t>5.75 MI S. US-54 W. JCT.</t>
  </si>
  <si>
    <t>HONEY CREEK DRAINAGE</t>
  </si>
  <si>
    <t>US-99-HIGHWAY</t>
  </si>
  <si>
    <t>056517</t>
  </si>
  <si>
    <t>7.31 MI S OF US-50</t>
  </si>
  <si>
    <t>063504</t>
  </si>
  <si>
    <t>8.68 MI N OF US-166 EJCT</t>
  </si>
  <si>
    <t>013038</t>
  </si>
  <si>
    <t>5.23 MI E US-283 SJCT</t>
  </si>
  <si>
    <t>LITTLE SANDY CREEK</t>
  </si>
  <si>
    <t>999916000130381</t>
  </si>
  <si>
    <t>089248</t>
  </si>
  <si>
    <t>5.1 MI SE OF SHAWNEE CL</t>
  </si>
  <si>
    <t>CROSS CREEK</t>
  </si>
  <si>
    <t>999902400892481</t>
  </si>
  <si>
    <t>096134</t>
  </si>
  <si>
    <t>5.54 MI N OF K55</t>
  </si>
  <si>
    <t>MULVANE IC RAMP</t>
  </si>
  <si>
    <t>999903500961343</t>
  </si>
  <si>
    <t>37.3 Tons</t>
  </si>
  <si>
    <t>62.1 Tons</t>
  </si>
  <si>
    <t>004034</t>
  </si>
  <si>
    <t>6.87 MI NE K8</t>
  </si>
  <si>
    <t>999900200040344</t>
  </si>
  <si>
    <t>105217</t>
  </si>
  <si>
    <t>0.28 MI NE I435 JCT</t>
  </si>
  <si>
    <t>RAMP I-435 T0 STATE AVE.</t>
  </si>
  <si>
    <t>I70 WB TO I435 NB</t>
  </si>
  <si>
    <t>999943501052171</t>
  </si>
  <si>
    <t>021546</t>
  </si>
  <si>
    <t>1.88 MI E OF K-206</t>
  </si>
  <si>
    <t>067542</t>
  </si>
  <si>
    <t>2.0 MI N K-47 HWY</t>
  </si>
  <si>
    <t>028527</t>
  </si>
  <si>
    <t>1.6 MI W OF GRAY COLN</t>
  </si>
  <si>
    <t>ARKANSAS RIVER DRG</t>
  </si>
  <si>
    <t>062528</t>
  </si>
  <si>
    <t>6.68 MI N OF LINCOLN CL</t>
  </si>
  <si>
    <t>FIFTH CREEK DRAINAGE</t>
  </si>
  <si>
    <t>006017</t>
  </si>
  <si>
    <t>0.48 MI S EJCT US54</t>
  </si>
  <si>
    <t>US69, K7 HWY</t>
  </si>
  <si>
    <t>PED OVERPASS</t>
  </si>
  <si>
    <t>999906900060171</t>
  </si>
  <si>
    <t>Pedestrian</t>
  </si>
  <si>
    <t>SRFS</t>
  </si>
  <si>
    <t>Structural Steel Plate</t>
  </si>
  <si>
    <t>101511</t>
  </si>
  <si>
    <t>6.35 MI W OF K-9</t>
  </si>
  <si>
    <t>074003</t>
  </si>
  <si>
    <t>6.93MI E NORTON CO LINE</t>
  </si>
  <si>
    <t>999903600740031</t>
  </si>
  <si>
    <t>089126</t>
  </si>
  <si>
    <t>2.32 MI NE OSAGE CO LINE</t>
  </si>
  <si>
    <t>WAKARUSA RIVER</t>
  </si>
  <si>
    <t>999933500891263</t>
  </si>
  <si>
    <t>40.6 Tons</t>
  </si>
  <si>
    <t>67.7 Tons</t>
  </si>
  <si>
    <t>085065</t>
  </si>
  <si>
    <t>1.55 MI E K143 WB</t>
  </si>
  <si>
    <t>999907000850651</t>
  </si>
  <si>
    <t>104028</t>
  </si>
  <si>
    <t>WOODSON S.F.L. &amp; W.A.</t>
  </si>
  <si>
    <t>999990001040284</t>
  </si>
  <si>
    <t>9 Tons</t>
  </si>
  <si>
    <t>099555</t>
  </si>
  <si>
    <t>2.35 MI E OF K-185</t>
  </si>
  <si>
    <t>067521</t>
  </si>
  <si>
    <t>2.70 MI E OF US-169 SJCT</t>
  </si>
  <si>
    <t>080007</t>
  </si>
  <si>
    <t>10.35 MI E BARTON COLN</t>
  </si>
  <si>
    <t>999905600800071</t>
  </si>
  <si>
    <t>044015</t>
  </si>
  <si>
    <t>1.86 MI N NJCT K92</t>
  </si>
  <si>
    <t>BIG SLOUGH CREEK</t>
  </si>
  <si>
    <t>999905900440151</t>
  </si>
  <si>
    <t>026004</t>
  </si>
  <si>
    <t>JCT K247/I70, WB</t>
  </si>
  <si>
    <t>RS0230, K247 HWY</t>
  </si>
  <si>
    <t>999907000260041</t>
  </si>
  <si>
    <t>099541</t>
  </si>
  <si>
    <t>3.37 MI N OF K-31</t>
  </si>
  <si>
    <t>056080</t>
  </si>
  <si>
    <t>2.75 MI NE US-50</t>
  </si>
  <si>
    <t>999933500560803</t>
  </si>
  <si>
    <t>087274</t>
  </si>
  <si>
    <t>15.81 MI E RENO COLN</t>
  </si>
  <si>
    <t>RS 1805</t>
  </si>
  <si>
    <t>999909600872741</t>
  </si>
  <si>
    <t>064542</t>
  </si>
  <si>
    <t>1.11 MI E OF K-149</t>
  </si>
  <si>
    <t>DODDS CREEK DRAINAGE</t>
  </si>
  <si>
    <t>101045</t>
  </si>
  <si>
    <t>5.73MI EWJCTK15 CT</t>
  </si>
  <si>
    <t>999903601010451</t>
  </si>
  <si>
    <t>069085</t>
  </si>
  <si>
    <t>6.3 MI E of Decatur COLN</t>
  </si>
  <si>
    <t>SPRING DRAW CREEK TRIB.</t>
  </si>
  <si>
    <t>999903600690851</t>
  </si>
  <si>
    <t>060028</t>
  </si>
  <si>
    <t>98</t>
  </si>
  <si>
    <t>1.84 MI E K23</t>
  </si>
  <si>
    <t>K98 HWY</t>
  </si>
  <si>
    <t>999909800600281</t>
  </si>
  <si>
    <t>085113</t>
  </si>
  <si>
    <t>1.17 MI SE 7TH(GYP),ENT N</t>
  </si>
  <si>
    <t>999900400851131</t>
  </si>
  <si>
    <t>032507</t>
  </si>
  <si>
    <t>10.5 MI N OF LANE CL</t>
  </si>
  <si>
    <t>002505</t>
  </si>
  <si>
    <t>3.52 MI W OF K-31</t>
  </si>
  <si>
    <t>101048</t>
  </si>
  <si>
    <t>0.6 MI E U36/K15 EJCT</t>
  </si>
  <si>
    <t>US36</t>
  </si>
  <si>
    <t>999903601010481</t>
  </si>
  <si>
    <t>070106</t>
  </si>
  <si>
    <t>4.44 MI E NJCT K-31</t>
  </si>
  <si>
    <t>DRAGOON CRK DRAINAGE</t>
  </si>
  <si>
    <t>999905600701061</t>
  </si>
  <si>
    <t>079534</t>
  </si>
  <si>
    <t>3.60 MI W of WS COLN</t>
  </si>
  <si>
    <t>068530</t>
  </si>
  <si>
    <t>0.37 MI N OF K-96</t>
  </si>
  <si>
    <t>067082</t>
  </si>
  <si>
    <t>4.13 MI E US-59</t>
  </si>
  <si>
    <t>999904700670821</t>
  </si>
  <si>
    <t>096139</t>
  </si>
  <si>
    <t>2.38 MI N OKLA STATE LINE</t>
  </si>
  <si>
    <t>US-177 HWY</t>
  </si>
  <si>
    <t>999917700961391</t>
  </si>
  <si>
    <t>023063</t>
  </si>
  <si>
    <t>8.65 MI N US56</t>
  </si>
  <si>
    <t>US-59 HWY SB</t>
  </si>
  <si>
    <t>999905900230631</t>
  </si>
  <si>
    <t>094502</t>
  </si>
  <si>
    <t>1.78 MI S OF HAMILTON CL</t>
  </si>
  <si>
    <t>082532</t>
  </si>
  <si>
    <t>1.48 MI W  OSBORNE CL</t>
  </si>
  <si>
    <t>092028</t>
  </si>
  <si>
    <t>3.95 MI N JCT K191</t>
  </si>
  <si>
    <t>999928100920281</t>
  </si>
  <si>
    <t>105070</t>
  </si>
  <si>
    <t>0.18 MI NW SOUTHWEST BLVD</t>
  </si>
  <si>
    <t>BNSF RR,TURKEY CR,RD</t>
  </si>
  <si>
    <t>999916901050701</t>
  </si>
  <si>
    <t>026002</t>
  </si>
  <si>
    <t>0.98MI E TREGO CO LINE</t>
  </si>
  <si>
    <t>999907000260021</t>
  </si>
  <si>
    <t>098017</t>
  </si>
  <si>
    <t>JT K147/I70, WB</t>
  </si>
  <si>
    <t>K147 HWY</t>
  </si>
  <si>
    <t>999907000980171</t>
  </si>
  <si>
    <t>013503</t>
  </si>
  <si>
    <t>066007</t>
  </si>
  <si>
    <t>7.10 MI E K236</t>
  </si>
  <si>
    <t>999903600660071</t>
  </si>
  <si>
    <t>087297</t>
  </si>
  <si>
    <t>KELLOGG &amp; HYDRAULIC AVE</t>
  </si>
  <si>
    <t>999905400872971</t>
  </si>
  <si>
    <t>087391</t>
  </si>
  <si>
    <t>K-96 WB OVER HYDRAULIC</t>
  </si>
  <si>
    <t>HYDRAULIC ST</t>
  </si>
  <si>
    <t>999909600873911</t>
  </si>
  <si>
    <t>028031</t>
  </si>
  <si>
    <t>6.46 MI N OF W JCT 156</t>
  </si>
  <si>
    <t>999902300280311</t>
  </si>
  <si>
    <t>061073</t>
  </si>
  <si>
    <t>2.05 MI N OF K-68</t>
  </si>
  <si>
    <t>999906900610731</t>
  </si>
  <si>
    <t>026048</t>
  </si>
  <si>
    <t>10.76 MI N RUSH COLN</t>
  </si>
  <si>
    <t>999918300260481</t>
  </si>
  <si>
    <t>014037</t>
  </si>
  <si>
    <t>10.34 MI E CLOUD COLN</t>
  </si>
  <si>
    <t>999902400140371</t>
  </si>
  <si>
    <t>103021</t>
  </si>
  <si>
    <t>7.12 MI E OF US400/39 JCT</t>
  </si>
  <si>
    <t>SNAKE CREEK</t>
  </si>
  <si>
    <t>999903901030211</t>
  </si>
  <si>
    <t>079045</t>
  </si>
  <si>
    <t>0.84 MI E US81</t>
  </si>
  <si>
    <t>999914800790451</t>
  </si>
  <si>
    <t>035513</t>
  </si>
  <si>
    <t>5.30 MI E OF FINNEY CL</t>
  </si>
  <si>
    <t>059109</t>
  </si>
  <si>
    <t>RDGC</t>
  </si>
  <si>
    <t>IN  REST AREA-MEDIAN</t>
  </si>
  <si>
    <t>W KENTUCKY CREEK DRN</t>
  </si>
  <si>
    <t>PEDESTRIAN WALKWAY</t>
  </si>
  <si>
    <t>999913500591091</t>
  </si>
  <si>
    <t>081011</t>
  </si>
  <si>
    <t>2.77 MI SE NJCT K13</t>
  </si>
  <si>
    <t>US24 HWY, WL-EL</t>
  </si>
  <si>
    <t>999902400810111</t>
  </si>
  <si>
    <t>013517</t>
  </si>
  <si>
    <t>0.30 MI E OF US-283</t>
  </si>
  <si>
    <t>009526</t>
  </si>
  <si>
    <t>0.32 MI S OF US-50</t>
  </si>
  <si>
    <t>BUCK CR DRAIN</t>
  </si>
  <si>
    <t>069052</t>
  </si>
  <si>
    <t>03.97 MI E  JT K173</t>
  </si>
  <si>
    <t>SCULL CREEK</t>
  </si>
  <si>
    <t>999900900690521</t>
  </si>
  <si>
    <t>057051</t>
  </si>
  <si>
    <t>2.51 MI E HARVEY COLN</t>
  </si>
  <si>
    <t>WALNUT ST.</t>
  </si>
  <si>
    <t>999905000570511</t>
  </si>
  <si>
    <t>105278</t>
  </si>
  <si>
    <t>JCT I35 &amp; US69</t>
  </si>
  <si>
    <t>I35 HWY N BND&amp; S BND</t>
  </si>
  <si>
    <t>US69 (18TH ST) SB</t>
  </si>
  <si>
    <t>999906901052781</t>
  </si>
  <si>
    <t>044036</t>
  </si>
  <si>
    <t>3.08 MI E SHAWNEE COLN</t>
  </si>
  <si>
    <t>MUDDY CREEK DR</t>
  </si>
  <si>
    <t>999902400440361</t>
  </si>
  <si>
    <t>098027</t>
  </si>
  <si>
    <t>4.35MI E JT K147, WB</t>
  </si>
  <si>
    <t>999907000980271</t>
  </si>
  <si>
    <t>090006</t>
  </si>
  <si>
    <t>8.72MI E JT K23</t>
  </si>
  <si>
    <t>999902400900061</t>
  </si>
  <si>
    <t>089539</t>
  </si>
  <si>
    <t>2.30 MI E SHAWNEE COLN</t>
  </si>
  <si>
    <t>083033</t>
  </si>
  <si>
    <t>12.68 MI E NESS COLN</t>
  </si>
  <si>
    <t>999909600830331</t>
  </si>
  <si>
    <t>029534</t>
  </si>
  <si>
    <t>4.96 MI E OF US-56</t>
  </si>
  <si>
    <t>033015</t>
  </si>
  <si>
    <t>3.20 MI E JT U283</t>
  </si>
  <si>
    <t>999902400330151</t>
  </si>
  <si>
    <t>021018</t>
  </si>
  <si>
    <t>2.76 MI E K15, FRRD NORTH</t>
  </si>
  <si>
    <t>FRONTAGE RD LEFT</t>
  </si>
  <si>
    <t>999907000210181</t>
  </si>
  <si>
    <t>085005</t>
  </si>
  <si>
    <t>0.69 MI N SJCT US81, SB</t>
  </si>
  <si>
    <t>999913500850051</t>
  </si>
  <si>
    <t>007056</t>
  </si>
  <si>
    <t>9.10 MI N K-20</t>
  </si>
  <si>
    <t>DELAWARE RIVER</t>
  </si>
  <si>
    <t>999907500070561</t>
  </si>
  <si>
    <t>059520</t>
  </si>
  <si>
    <t>4.53 MI S OF US-81</t>
  </si>
  <si>
    <t>I-135 SB HIGHWAY</t>
  </si>
  <si>
    <t>027040</t>
  </si>
  <si>
    <t>3.32 MI N K140</t>
  </si>
  <si>
    <t>999901400270401</t>
  </si>
  <si>
    <t>046333</t>
  </si>
  <si>
    <t>1.74 MI E DOUGLAS CO LINE</t>
  </si>
  <si>
    <t>999905600463331</t>
  </si>
  <si>
    <t>017011</t>
  </si>
  <si>
    <t>0.33 MI N US160</t>
  </si>
  <si>
    <t>999918300170111</t>
  </si>
  <si>
    <t>087352</t>
  </si>
  <si>
    <t>6.67 MI N SUMNER CO LN</t>
  </si>
  <si>
    <t>999908100873521</t>
  </si>
  <si>
    <t>074050</t>
  </si>
  <si>
    <t>8.39 MI NE OF NORTON COLN</t>
  </si>
  <si>
    <t>999938300740501</t>
  </si>
  <si>
    <t>078125</t>
  </si>
  <si>
    <t>0.12 MI NW  EJCT U50/K-96</t>
  </si>
  <si>
    <t>DES MOINES WEST RD</t>
  </si>
  <si>
    <t>999905000781251</t>
  </si>
  <si>
    <t>105248</t>
  </si>
  <si>
    <t>0.03 MI W MISSOURI ST.LN.</t>
  </si>
  <si>
    <t>TOPOGRAPHY &amp; RR</t>
  </si>
  <si>
    <t>EB I670 EXIT RP WG</t>
  </si>
  <si>
    <t>999967001052481</t>
  </si>
  <si>
    <t>099080</t>
  </si>
  <si>
    <t>7.75 MI W OF WB COLINE</t>
  </si>
  <si>
    <t>K-31 HIWAY</t>
  </si>
  <si>
    <t>999903100990801</t>
  </si>
  <si>
    <t>9.1 in.</t>
  </si>
  <si>
    <t>011515</t>
  </si>
  <si>
    <t>.3 MI E OF US-69a</t>
  </si>
  <si>
    <t>SHAWNEE CREEK DRAINAGE</t>
  </si>
  <si>
    <t>044535</t>
  </si>
  <si>
    <t>1.17 MI E   237,FLD ENTR</t>
  </si>
  <si>
    <t>FIELD ENT LTOF 24</t>
  </si>
  <si>
    <t>025025</t>
  </si>
  <si>
    <t>13.86 MI E EJCT K99</t>
  </si>
  <si>
    <t>PAINTERHOOD CREEK</t>
  </si>
  <si>
    <t>999916000250251</t>
  </si>
  <si>
    <t>005044</t>
  </si>
  <si>
    <t>12.35 MI E EJCT US281</t>
  </si>
  <si>
    <t>999900400050441</t>
  </si>
  <si>
    <t>009028</t>
  </si>
  <si>
    <t>3.72 MI N BUTLER COLN</t>
  </si>
  <si>
    <t>JACKCREEK</t>
  </si>
  <si>
    <t>999917700090281</t>
  </si>
  <si>
    <t>066010</t>
  </si>
  <si>
    <t>3.00 MI E MARSHALL COLN</t>
  </si>
  <si>
    <t>S BR BLK VERMILLION DRN</t>
  </si>
  <si>
    <t>999900900660101</t>
  </si>
  <si>
    <t>074504</t>
  </si>
  <si>
    <t>0.04 MILE N OF K-383 JCT</t>
  </si>
  <si>
    <t>059042</t>
  </si>
  <si>
    <t>8.26 MI N US56, NB</t>
  </si>
  <si>
    <t>WEST KENTUCKY CREEK</t>
  </si>
  <si>
    <t>999913500590421</t>
  </si>
  <si>
    <t>024011</t>
  </si>
  <si>
    <t>0.2 MI NE U56/U183 SDR LT</t>
  </si>
  <si>
    <t>COON CREEK DRG</t>
  </si>
  <si>
    <t>N 2ND ST (KINSLEY)</t>
  </si>
  <si>
    <t>999905600240111</t>
  </si>
  <si>
    <t>087373</t>
  </si>
  <si>
    <t>2.20 MI NE US54</t>
  </si>
  <si>
    <t>SPRING CREEK TRIBUTARY</t>
  </si>
  <si>
    <t>999903500873733</t>
  </si>
  <si>
    <t>009066</t>
  </si>
  <si>
    <t>0.38 MI NE MARION COLN</t>
  </si>
  <si>
    <t>BRUNO CREEK</t>
  </si>
  <si>
    <t>999905000090661</t>
  </si>
  <si>
    <t>045524</t>
  </si>
  <si>
    <t>7.51 MI E OF K-14 E  JCT</t>
  </si>
  <si>
    <t>030527</t>
  </si>
  <si>
    <t>11.94 MI N OF AN CO LINE</t>
  </si>
  <si>
    <t>099531</t>
  </si>
  <si>
    <t>0.58 MI NE OF K-99 E JCT</t>
  </si>
  <si>
    <t>5.9 in.</t>
  </si>
  <si>
    <t>054009</t>
  </si>
  <si>
    <t>AT US-69 &amp; K-152JCT</t>
  </si>
  <si>
    <t>999906900540091</t>
  </si>
  <si>
    <t>059114</t>
  </si>
  <si>
    <t>7.78 MI E K175</t>
  </si>
  <si>
    <t>999900400591141</t>
  </si>
  <si>
    <t>087565</t>
  </si>
  <si>
    <t>SO-CENTER LINE ON127TH</t>
  </si>
  <si>
    <t>SRD RT (127TH ST)</t>
  </si>
  <si>
    <t>031010</t>
  </si>
  <si>
    <t>WJCT US40 BS/I70 EB</t>
  </si>
  <si>
    <t>999907000310101</t>
  </si>
  <si>
    <t>063072</t>
  </si>
  <si>
    <t>2.57 MI N EJCT US-160</t>
  </si>
  <si>
    <t>ELK RIVER</t>
  </si>
  <si>
    <t>US-75/K-96 HWY</t>
  </si>
  <si>
    <t>999907500630721</t>
  </si>
  <si>
    <t>019066</t>
  </si>
  <si>
    <t>1.30 MI E OF CR COLINE</t>
  </si>
  <si>
    <t>LITTLE WALNUT CREEK</t>
  </si>
  <si>
    <t>K-146 HWY</t>
  </si>
  <si>
    <t>999914600190661</t>
  </si>
  <si>
    <t>048534</t>
  </si>
  <si>
    <t>4.54 MI W OF SUMNER CL</t>
  </si>
  <si>
    <t>068526</t>
  </si>
  <si>
    <t>7.45 MI N OF HG COLINE</t>
  </si>
  <si>
    <t>083001</t>
  </si>
  <si>
    <t>3.74 MI N PAWNEE COLN</t>
  </si>
  <si>
    <t>999918300830011</t>
  </si>
  <si>
    <t>007048</t>
  </si>
  <si>
    <t>3.01 MI E US73</t>
  </si>
  <si>
    <t>LOCAL RD.</t>
  </si>
  <si>
    <t>999903600070481</t>
  </si>
  <si>
    <t>059504</t>
  </si>
  <si>
    <t>2.71 MI N OF K-260 NJCT</t>
  </si>
  <si>
    <t>061099</t>
  </si>
  <si>
    <t>.96 MI S K-68 HIGHWAY</t>
  </si>
  <si>
    <t>287TH STREET</t>
  </si>
  <si>
    <t>999916900610991</t>
  </si>
  <si>
    <t>054031</t>
  </si>
  <si>
    <t>1.75 MI N BOURBON COLN</t>
  </si>
  <si>
    <t>999903100540311</t>
  </si>
  <si>
    <t>059030</t>
  </si>
  <si>
    <t>0.58 MI N US56, SB</t>
  </si>
  <si>
    <t>999913500590301</t>
  </si>
  <si>
    <t>093016</t>
  </si>
  <si>
    <t>2.68 MI N US50</t>
  </si>
  <si>
    <t>ATSF RR</t>
  </si>
  <si>
    <t>999928100930161</t>
  </si>
  <si>
    <t>037056</t>
  </si>
  <si>
    <t>0.19 MI N US-400</t>
  </si>
  <si>
    <t>999909900370561</t>
  </si>
  <si>
    <t>042506</t>
  </si>
  <si>
    <t>6.89 MI E OF US-283</t>
  </si>
  <si>
    <t>053512</t>
  </si>
  <si>
    <t>9.37 MI E OF K-181</t>
  </si>
  <si>
    <t>089192</t>
  </si>
  <si>
    <t>JCT GAGE BLVD/I70 EB</t>
  </si>
  <si>
    <t>999907000891921</t>
  </si>
  <si>
    <t>084028</t>
  </si>
  <si>
    <t>13.86 MI E JCT U281</t>
  </si>
  <si>
    <t>999907000840281</t>
  </si>
  <si>
    <t>067071</t>
  </si>
  <si>
    <t>JCT US169/K39</t>
  </si>
  <si>
    <t>US169 HWY, NB &amp; SB</t>
  </si>
  <si>
    <t>999903900670711</t>
  </si>
  <si>
    <t>011033</t>
  </si>
  <si>
    <t>12.24 MI E LABETTE COLN</t>
  </si>
  <si>
    <t>TAR CREEK</t>
  </si>
  <si>
    <t>999916600110331</t>
  </si>
  <si>
    <t>091043</t>
  </si>
  <si>
    <t>3.53 MI. NORTH OF I-70</t>
  </si>
  <si>
    <t>MIDDLE FORK SAPPA CREEK</t>
  </si>
  <si>
    <t>999902700910431</t>
  </si>
  <si>
    <t>037549</t>
  </si>
  <si>
    <t>1.29 MI E OF K 99 JCT</t>
  </si>
  <si>
    <t>FIRST STREET NORTH</t>
  </si>
  <si>
    <t>9.5 in.</t>
  </si>
  <si>
    <t>019084</t>
  </si>
  <si>
    <t>6.04 MI N US-400</t>
  </si>
  <si>
    <t>999900700190841</t>
  </si>
  <si>
    <t>056112</t>
  </si>
  <si>
    <t>7.56 MI NE US-56</t>
  </si>
  <si>
    <t>999933500561123</t>
  </si>
  <si>
    <t>20.4 Tons</t>
  </si>
  <si>
    <t>046418</t>
  </si>
  <si>
    <t>1.76 MI W OF STATE LINE</t>
  </si>
  <si>
    <t>ROE AVE NB</t>
  </si>
  <si>
    <t>999943500464181</t>
  </si>
  <si>
    <t>079517</t>
  </si>
  <si>
    <t>6.15 MI W OF WS COLINE</t>
  </si>
  <si>
    <t>EAST CREEK DRAINAGE</t>
  </si>
  <si>
    <t>026526</t>
  </si>
  <si>
    <t>9.26 MI N OF RUSH CL</t>
  </si>
  <si>
    <t>093501</t>
  </si>
  <si>
    <t>3.61 MI W OF US-281</t>
  </si>
  <si>
    <t>RATTLESNAKE CREEK DR.</t>
  </si>
  <si>
    <t>046291</t>
  </si>
  <si>
    <t>Left of #331</t>
  </si>
  <si>
    <t>999905600462911</t>
  </si>
  <si>
    <t>049520</t>
  </si>
  <si>
    <t>6.08 MI W OF PRATT CL</t>
  </si>
  <si>
    <t>THOMPSON CREEK DRAINAGE</t>
  </si>
  <si>
    <t>US-54 SRD RT</t>
  </si>
  <si>
    <t>044024</t>
  </si>
  <si>
    <t>4.23 MI E K4</t>
  </si>
  <si>
    <t>PERRY RESERVOIR</t>
  </si>
  <si>
    <t>999909200440241</t>
  </si>
  <si>
    <t>061100</t>
  </si>
  <si>
    <t>.77 MI N K-68 HIGHWAY</t>
  </si>
  <si>
    <t>US-169 HIGHWAY, NB</t>
  </si>
  <si>
    <t>999916900611001</t>
  </si>
  <si>
    <t>033513</t>
  </si>
  <si>
    <t>6.09 MI E OF US-283</t>
  </si>
  <si>
    <t>087234</t>
  </si>
  <si>
    <t>0.43 MI NE I-135</t>
  </si>
  <si>
    <t>HYDRAULIC AVE.</t>
  </si>
  <si>
    <t>999903500872343</t>
  </si>
  <si>
    <t>70.7 Tons</t>
  </si>
  <si>
    <t>007014</t>
  </si>
  <si>
    <t>9.992 MI N JCT US36</t>
  </si>
  <si>
    <t>999907300070141</t>
  </si>
  <si>
    <t>008529</t>
  </si>
  <si>
    <t>O.86 MI N OF K-96</t>
  </si>
  <si>
    <t>LITTLE WALNUT RIV DRAIN</t>
  </si>
  <si>
    <t>059514</t>
  </si>
  <si>
    <t>3.05 MI N OF US-56</t>
  </si>
  <si>
    <t>101020</t>
  </si>
  <si>
    <t>1.68 MI N US36</t>
  </si>
  <si>
    <t>999914801010201</t>
  </si>
  <si>
    <t>097023</t>
  </si>
  <si>
    <t>5.82 MI SE OF K-25</t>
  </si>
  <si>
    <t>999907000970231</t>
  </si>
  <si>
    <t>007040</t>
  </si>
  <si>
    <t>8.98 MI E OF JCT 73&amp;36</t>
  </si>
  <si>
    <t>RS2086</t>
  </si>
  <si>
    <t>999903600070401</t>
  </si>
  <si>
    <t>090504</t>
  </si>
  <si>
    <t>1.94 MI E OF K-188</t>
  </si>
  <si>
    <t>096549</t>
  </si>
  <si>
    <t>5.34 MI E OF K-49 EJCT</t>
  </si>
  <si>
    <t>E BR PRAIRIE CR DRAIN</t>
  </si>
  <si>
    <t>079026</t>
  </si>
  <si>
    <t>12.43 MI N US36,SDRD WEST</t>
  </si>
  <si>
    <t>SIDEROAD LEFT</t>
  </si>
  <si>
    <t>999908100790261</t>
  </si>
  <si>
    <t>020502</t>
  </si>
  <si>
    <t>3.65 MI E OF SHERIDAN CL</t>
  </si>
  <si>
    <t>057054</t>
  </si>
  <si>
    <t>2.76 MI E UP RR (PEABODY)</t>
  </si>
  <si>
    <t>999905000570541</t>
  </si>
  <si>
    <t>084018</t>
  </si>
  <si>
    <t>5.04 MI E JT U281</t>
  </si>
  <si>
    <t>190TH Street</t>
  </si>
  <si>
    <t>999907000840181</t>
  </si>
  <si>
    <t>026507</t>
  </si>
  <si>
    <t>1.75 MI W OF US-183</t>
  </si>
  <si>
    <t>053539</t>
  </si>
  <si>
    <t>1.51 MI S Mitchell COLN</t>
  </si>
  <si>
    <t>Bacon Creek Drg.</t>
  </si>
  <si>
    <t>K-181 Hwy</t>
  </si>
  <si>
    <t>085500</t>
  </si>
  <si>
    <t>5.17 MI E OF K-104</t>
  </si>
  <si>
    <t>N BRANCH GYPSUM CR. DR.</t>
  </si>
  <si>
    <t>16 in.</t>
  </si>
  <si>
    <t>078106</t>
  </si>
  <si>
    <t>5.3 MI N K14/U50 JCT</t>
  </si>
  <si>
    <t>WILSON ROAD</t>
  </si>
  <si>
    <t>999909600781061</t>
  </si>
  <si>
    <t>083043</t>
  </si>
  <si>
    <t>4.20 MI E NESS COLN</t>
  </si>
  <si>
    <t>WALNUT CTEEK DRAINAGE</t>
  </si>
  <si>
    <t>999909600830431</t>
  </si>
  <si>
    <t>085108</t>
  </si>
  <si>
    <t>0.03 MI E K104</t>
  </si>
  <si>
    <t>999900400851081</t>
  </si>
  <si>
    <t>105292</t>
  </si>
  <si>
    <t>.63 MILES SE OLD K32, EB</t>
  </si>
  <si>
    <t>KANSAS RIVER</t>
  </si>
  <si>
    <t>K-32 HIGHWAY EB</t>
  </si>
  <si>
    <t>999903201052921</t>
  </si>
  <si>
    <t>056059</t>
  </si>
  <si>
    <t>1.76 MI NE CHASE CO LINE</t>
  </si>
  <si>
    <t>CENTER TWNSP RD</t>
  </si>
  <si>
    <t>999903500560593</t>
  </si>
  <si>
    <t>023159</t>
  </si>
  <si>
    <t>0.55 MI W U40&amp;U59(EB 170)</t>
  </si>
  <si>
    <t>KANSAS RIVER, UPRR</t>
  </si>
  <si>
    <t>EB I70 OV KS R/UPR</t>
  </si>
  <si>
    <t>999907000231593</t>
  </si>
  <si>
    <t>011514</t>
  </si>
  <si>
    <t>4.84 MI E OF US-69</t>
  </si>
  <si>
    <t>TAYLOR CREEK DRAINAGE</t>
  </si>
  <si>
    <t>070069</t>
  </si>
  <si>
    <t>0.41 MI NE LY COLN, SB</t>
  </si>
  <si>
    <t>999933500700693</t>
  </si>
  <si>
    <t>37.2 Tons</t>
  </si>
  <si>
    <t>058030</t>
  </si>
  <si>
    <t>0.92 MI E K87</t>
  </si>
  <si>
    <t>BLACK VERMILLION OVFL</t>
  </si>
  <si>
    <t>999900900580301</t>
  </si>
  <si>
    <t>087319</t>
  </si>
  <si>
    <t>0.57 MI W JCT I135/US54</t>
  </si>
  <si>
    <t>999905400873191</t>
  </si>
  <si>
    <t>SBGC</t>
  </si>
  <si>
    <t>053031</t>
  </si>
  <si>
    <t>7.98 MI NE RUSSELL COLN</t>
  </si>
  <si>
    <t>999918100530311</t>
  </si>
  <si>
    <t>039522</t>
  </si>
  <si>
    <t>5.11 MI W OF K-2 SJCT</t>
  </si>
  <si>
    <t>E BLUFF CREEK DRAINAGE</t>
  </si>
  <si>
    <t>067080</t>
  </si>
  <si>
    <t>3.60 MI E US-59</t>
  </si>
  <si>
    <t>999904700670801</t>
  </si>
  <si>
    <t>018100</t>
  </si>
  <si>
    <t>.99 MI N - NCL OF DEXTER</t>
  </si>
  <si>
    <t>999901500181001</t>
  </si>
  <si>
    <t>048013</t>
  </si>
  <si>
    <t>1.54 MI E WJCT K14</t>
  </si>
  <si>
    <t>999905400480131</t>
  </si>
  <si>
    <t>072045</t>
  </si>
  <si>
    <t>106</t>
  </si>
  <si>
    <t>7.66 MI N K18</t>
  </si>
  <si>
    <t>K106 HWY</t>
  </si>
  <si>
    <t>999910600720451</t>
  </si>
  <si>
    <t>027011</t>
  </si>
  <si>
    <t>WJCT K14/I70</t>
  </si>
  <si>
    <t>RS1469 LT, K14 HWY</t>
  </si>
  <si>
    <t>999901400270111</t>
  </si>
  <si>
    <t>068017</t>
  </si>
  <si>
    <t>7.57 MI. EAST OF US-283</t>
  </si>
  <si>
    <t>ALEXANDER DRY CR DRN</t>
  </si>
  <si>
    <t>999900400680171</t>
  </si>
  <si>
    <t>061114</t>
  </si>
  <si>
    <t>3.02 MI N SCOLN</t>
  </si>
  <si>
    <t>383RD STREET</t>
  </si>
  <si>
    <t>US69 SB HWY</t>
  </si>
  <si>
    <t>999906900611141</t>
  </si>
  <si>
    <t>068002</t>
  </si>
  <si>
    <t>1.60 MI N HODGEMAN CL</t>
  </si>
  <si>
    <t>999928300680021</t>
  </si>
  <si>
    <t>026504</t>
  </si>
  <si>
    <t>9.59 MI E OF K-247</t>
  </si>
  <si>
    <t>081075</t>
  </si>
  <si>
    <t>1.56 MI NE OF K-114</t>
  </si>
  <si>
    <t>W 56TH AVE</t>
  </si>
  <si>
    <t>999901800810751</t>
  </si>
  <si>
    <t>087035</t>
  </si>
  <si>
    <t>0.09 MI N I235, WB</t>
  </si>
  <si>
    <t>135NB,RAMP A,RAMP E E</t>
  </si>
  <si>
    <t>K 254 HWY WB</t>
  </si>
  <si>
    <t>999925400870351</t>
  </si>
  <si>
    <t>050061</t>
  </si>
  <si>
    <t>5.99 MI E K222</t>
  </si>
  <si>
    <t>999916000500611</t>
  </si>
  <si>
    <t>048550</t>
  </si>
  <si>
    <t>10.21 MI E Pratt COLN</t>
  </si>
  <si>
    <t>045539</t>
  </si>
  <si>
    <t>7.40 MI SE OF K-148</t>
  </si>
  <si>
    <t>063023</t>
  </si>
  <si>
    <t>5.43 MI E EJCT US75</t>
  </si>
  <si>
    <t>999916000630231</t>
  </si>
  <si>
    <t>052513</t>
  </si>
  <si>
    <t>4.00 MI NE OF JF CL</t>
  </si>
  <si>
    <t>DAWSON CREEK DRAINAGE</t>
  </si>
  <si>
    <t>070011</t>
  </si>
  <si>
    <t>2.01 MI E EJCT K31</t>
  </si>
  <si>
    <t>999903500700111</t>
  </si>
  <si>
    <t>092537</t>
  </si>
  <si>
    <t>9.94 MI N OF OSBORNE CL</t>
  </si>
  <si>
    <t>EAST OAK CREEK DRAINAGE</t>
  </si>
  <si>
    <t>089111</t>
  </si>
  <si>
    <t>1.18 MI N OSAGE COLN, SB</t>
  </si>
  <si>
    <t>999907500891111</t>
  </si>
  <si>
    <t>087103</t>
  </si>
  <si>
    <t>0.58 MI E K96</t>
  </si>
  <si>
    <t>LITTLE ARKANSAS RIV DRN</t>
  </si>
  <si>
    <t>I235,K96,FRONT RD</t>
  </si>
  <si>
    <t>999923500871031</t>
  </si>
  <si>
    <t>018501</t>
  </si>
  <si>
    <t>0.60 MI N OF OK ST LINE</t>
  </si>
  <si>
    <t>058060</t>
  </si>
  <si>
    <t>10M N EJCT K9</t>
  </si>
  <si>
    <t>SPRING CREEK &amp; UPRR</t>
  </si>
  <si>
    <t>US 77 HWY</t>
  </si>
  <si>
    <t>999907700580601</t>
  </si>
  <si>
    <t>082510</t>
  </si>
  <si>
    <t>1.46 MI W OF US-183</t>
  </si>
  <si>
    <t>074518</t>
  </si>
  <si>
    <t>3.28 MI W WJCT U183</t>
  </si>
  <si>
    <t>BISSELL CREEK DRAINAGE</t>
  </si>
  <si>
    <t>084503</t>
  </si>
  <si>
    <t>6.06 MI E OF US-281 EJCT</t>
  </si>
  <si>
    <t>008142</t>
  </si>
  <si>
    <t>5.75 MI NE US77</t>
  </si>
  <si>
    <t>RS0862</t>
  </si>
  <si>
    <t>999903500081423</t>
  </si>
  <si>
    <t>004041</t>
  </si>
  <si>
    <t>0.41 MI E WJCT US-281</t>
  </si>
  <si>
    <t>MEDICINE RIVER</t>
  </si>
  <si>
    <t>999916000040411</t>
  </si>
  <si>
    <t>015511</t>
  </si>
  <si>
    <t>6.46 MI E OF US-81</t>
  </si>
  <si>
    <t>061034</t>
  </si>
  <si>
    <t>0.76 MI N K68</t>
  </si>
  <si>
    <t>999916900610341</t>
  </si>
  <si>
    <t>092523</t>
  </si>
  <si>
    <t>2.59 MI W OF US-281 NJCT</t>
  </si>
  <si>
    <t>105303</t>
  </si>
  <si>
    <t>999907001053033</t>
  </si>
  <si>
    <t>079509</t>
  </si>
  <si>
    <t>4.90 MI N OF US-36</t>
  </si>
  <si>
    <t>021043</t>
  </si>
  <si>
    <t>1.00 MI E K15</t>
  </si>
  <si>
    <t>999900400210431</t>
  </si>
  <si>
    <t>085055</t>
  </si>
  <si>
    <t>11.03 MI E LINCOLN COLN</t>
  </si>
  <si>
    <t>999907000850551</t>
  </si>
  <si>
    <t>022003</t>
  </si>
  <si>
    <t>5.25 M NW WJCT US-36/K-7</t>
  </si>
  <si>
    <t>STRIKER BRANCH</t>
  </si>
  <si>
    <t>US36, K7 HWY</t>
  </si>
  <si>
    <t>999900700220031</t>
  </si>
  <si>
    <t>043031</t>
  </si>
  <si>
    <t>7.80 MI N NJCT K-214</t>
  </si>
  <si>
    <t>SOUTH CEDAR CREEK</t>
  </si>
  <si>
    <t>999907500430311</t>
  </si>
  <si>
    <t>059569</t>
  </si>
  <si>
    <t>3.65 MI NE Reno COLN</t>
  </si>
  <si>
    <t>Blaze Fork Drg.</t>
  </si>
  <si>
    <t>House Entrance</t>
  </si>
  <si>
    <t>092532</t>
  </si>
  <si>
    <t>6.05 MI N OF K-191</t>
  </si>
  <si>
    <t>ROCK CREEK DRG.</t>
  </si>
  <si>
    <t>080526</t>
  </si>
  <si>
    <t>12.60 MI E OF BARTON CO.</t>
  </si>
  <si>
    <t>052086</t>
  </si>
  <si>
    <t>7.67MI E K-32</t>
  </si>
  <si>
    <t>RS1847, GARCLN RD</t>
  </si>
  <si>
    <t>999907000520863</t>
  </si>
  <si>
    <t>003015</t>
  </si>
  <si>
    <t>4.19 MI S OF73/-59 JCT</t>
  </si>
  <si>
    <t>999907300030151</t>
  </si>
  <si>
    <t>073521</t>
  </si>
  <si>
    <t>21.30 MI E OF HG COLINE</t>
  </si>
  <si>
    <t>006089</t>
  </si>
  <si>
    <t>65</t>
  </si>
  <si>
    <t>.96 MI SW K-31</t>
  </si>
  <si>
    <t>LITTLE OSAGE DRAINAGE</t>
  </si>
  <si>
    <t>K-65 HWY</t>
  </si>
  <si>
    <t>999906500060891</t>
  </si>
  <si>
    <t>008558</t>
  </si>
  <si>
    <t>0.30 MI E OF US-54 EJCT</t>
  </si>
  <si>
    <t>US 400 HIGHWAY</t>
  </si>
  <si>
    <t>023095</t>
  </si>
  <si>
    <t>.26 MI S 10/I70 JCT KTA</t>
  </si>
  <si>
    <t>999901000230951</t>
  </si>
  <si>
    <t>006071</t>
  </si>
  <si>
    <t>WWCR</t>
  </si>
  <si>
    <t>6.58 MI N CRAWFORD COLN</t>
  </si>
  <si>
    <t>K-7 &amp; BNRR</t>
  </si>
  <si>
    <t>US-69 HWY NB</t>
  </si>
  <si>
    <t>999906900060711</t>
  </si>
  <si>
    <t>039053</t>
  </si>
  <si>
    <t>0.62 MI NE NJCT US-160</t>
  </si>
  <si>
    <t>999900200390531</t>
  </si>
  <si>
    <t>094500</t>
  </si>
  <si>
    <t>1.98 MI S OF HAMILTON CL</t>
  </si>
  <si>
    <t>070037</t>
  </si>
  <si>
    <t>3.81 MI N K31/K268</t>
  </si>
  <si>
    <t>OPOSSUM CREEK</t>
  </si>
  <si>
    <t>999907500700371</t>
  </si>
  <si>
    <t>007558</t>
  </si>
  <si>
    <t>1.01 MI N of New K-246</t>
  </si>
  <si>
    <t>Pony Creek Trib</t>
  </si>
  <si>
    <t xml:space="preserve">SIDE RD RT(290TH) </t>
  </si>
  <si>
    <t>005037</t>
  </si>
  <si>
    <t>3.54 MI E EJCT US281</t>
  </si>
  <si>
    <t>999900400050371</t>
  </si>
  <si>
    <t>023115</t>
  </si>
  <si>
    <t>3.5M N OF JCT US-56/US-59</t>
  </si>
  <si>
    <t>650N ROAD</t>
  </si>
  <si>
    <t>999905900231151</t>
  </si>
  <si>
    <t>048046</t>
  </si>
  <si>
    <t>5.12 MI W K14</t>
  </si>
  <si>
    <t>999904200480461</t>
  </si>
  <si>
    <t>069065</t>
  </si>
  <si>
    <t>1.22 MI N U-283/K-9 JCT</t>
  </si>
  <si>
    <t>U-283 HIGHWAY</t>
  </si>
  <si>
    <t>999928300690651</t>
  </si>
  <si>
    <t>065511</t>
  </si>
  <si>
    <t>5.68 MI E OF K-27</t>
  </si>
  <si>
    <t>N FK CIMARRON RIV DR</t>
  </si>
  <si>
    <t>K-51 HIGHWAY</t>
  </si>
  <si>
    <t>018526</t>
  </si>
  <si>
    <t>5.21 MI E OF SUMNER CL</t>
  </si>
  <si>
    <t>040518</t>
  </si>
  <si>
    <t>1.55 MI N SEDGWICK CL</t>
  </si>
  <si>
    <t>JESTER CREEK DRAINAGE</t>
  </si>
  <si>
    <t>007008</t>
  </si>
  <si>
    <t>0.42 MI E EJCT US159</t>
  </si>
  <si>
    <t>US73, K20 HWY</t>
  </si>
  <si>
    <t>999907300070081</t>
  </si>
  <si>
    <t>027002</t>
  </si>
  <si>
    <t>4.02 MI E K232</t>
  </si>
  <si>
    <t>RS0236</t>
  </si>
  <si>
    <t>999907000270021</t>
  </si>
  <si>
    <t>098010</t>
  </si>
  <si>
    <t>JCT US40 BS/I70 WB</t>
  </si>
  <si>
    <t>999907000980101</t>
  </si>
  <si>
    <t>060038</t>
  </si>
  <si>
    <t>0.80 MI N OKLA STATE LN</t>
  </si>
  <si>
    <t>CIMARRON RIVER</t>
  </si>
  <si>
    <t>999902300600381</t>
  </si>
  <si>
    <t>089143</t>
  </si>
  <si>
    <t>3.85 MI NE TOPEKA AVE</t>
  </si>
  <si>
    <t>I-470 HWY (KTA)</t>
  </si>
  <si>
    <t>WITTENBERG ROAD</t>
  </si>
  <si>
    <t>999947000891433</t>
  </si>
  <si>
    <t>33.6 Tons</t>
  </si>
  <si>
    <t>057557</t>
  </si>
  <si>
    <t>6.84 MI N OF BUTLER CL</t>
  </si>
  <si>
    <t>7.1 in.</t>
  </si>
  <si>
    <t>087396</t>
  </si>
  <si>
    <t>RAMP E-N OVER OKT RR</t>
  </si>
  <si>
    <t>999909600873961</t>
  </si>
  <si>
    <t>089179</t>
  </si>
  <si>
    <t>1.84 MI E JCT US75 WB</t>
  </si>
  <si>
    <t>SSWV RAILROAD</t>
  </si>
  <si>
    <t>999902400891791</t>
  </si>
  <si>
    <t>068501</t>
  </si>
  <si>
    <t>4.48 MI E  LANE CO LINE</t>
  </si>
  <si>
    <t>ENTRANCE NORTH</t>
  </si>
  <si>
    <t>085049</t>
  </si>
  <si>
    <t>6.54 MI E LINCOLN COLN,EB</t>
  </si>
  <si>
    <t>999907000850491</t>
  </si>
  <si>
    <t>061050</t>
  </si>
  <si>
    <t>1.12 MI N OF K-279</t>
  </si>
  <si>
    <t>335th Street</t>
  </si>
  <si>
    <t>US 169 HWY, NB</t>
  </si>
  <si>
    <t>999916900610501</t>
  </si>
  <si>
    <t>087430</t>
  </si>
  <si>
    <t>10.63 MI E K251 EB</t>
  </si>
  <si>
    <t>999905400874301</t>
  </si>
  <si>
    <t>078097</t>
  </si>
  <si>
    <t>3.84 MI SE K-17</t>
  </si>
  <si>
    <t>RED ROCK ROAD / RS631</t>
  </si>
  <si>
    <t>999909600780971</t>
  </si>
  <si>
    <t>089128</t>
  </si>
  <si>
    <t>4.12 MI NE OSAGE CO LINE</t>
  </si>
  <si>
    <t>SW 85TH STREET</t>
  </si>
  <si>
    <t>999933500891283</t>
  </si>
  <si>
    <t>062003</t>
  </si>
  <si>
    <t>3.28 MI E OSBORNE COLN</t>
  </si>
  <si>
    <t>WACONDA RES. DRAINAGE</t>
  </si>
  <si>
    <t>999902400620031</t>
  </si>
  <si>
    <t>092039</t>
  </si>
  <si>
    <t>204</t>
  </si>
  <si>
    <t>0.85MI E JT U36</t>
  </si>
  <si>
    <t>K204 HWY</t>
  </si>
  <si>
    <t>999920400920391</t>
  </si>
  <si>
    <t>100513</t>
  </si>
  <si>
    <t>8.39 MILES N OF COUNTY LN</t>
  </si>
  <si>
    <t>I ROAD</t>
  </si>
  <si>
    <t>056061</t>
  </si>
  <si>
    <t>6.41 MI NE CHASE CO LINE</t>
  </si>
  <si>
    <t>RS1078</t>
  </si>
  <si>
    <t>999903500560613</t>
  </si>
  <si>
    <t>23.2 Tons</t>
  </si>
  <si>
    <t>023506</t>
  </si>
  <si>
    <t>5.51 MI E OF OSAGE CL</t>
  </si>
  <si>
    <t>EIGHT MILE CR DRAIN</t>
  </si>
  <si>
    <t>105014</t>
  </si>
  <si>
    <t>JCT US169/I35, SB</t>
  </si>
  <si>
    <t>US169 HWY(7TH ST TRFWY)</t>
  </si>
  <si>
    <t>999903501050141</t>
  </si>
  <si>
    <t>083507</t>
  </si>
  <si>
    <t>4.55 MI N OF K-4 JCT</t>
  </si>
  <si>
    <t>BIG TIMBER CR DRAIN</t>
  </si>
  <si>
    <t>007026</t>
  </si>
  <si>
    <t>3.80 MI E US75</t>
  </si>
  <si>
    <t>IRR INDIAN 20 HWY</t>
  </si>
  <si>
    <t>999902000070261</t>
  </si>
  <si>
    <t>036510</t>
  </si>
  <si>
    <t>2.17 MI W OF K-27</t>
  </si>
  <si>
    <t>046401</t>
  </si>
  <si>
    <t>0.34 MI E OF JCT I-35</t>
  </si>
  <si>
    <t>WB RAMP TO I35</t>
  </si>
  <si>
    <t>999943500464011</t>
  </si>
  <si>
    <t>074512</t>
  </si>
  <si>
    <t>1.18 MI E OF NORTON CL</t>
  </si>
  <si>
    <t>090516</t>
  </si>
  <si>
    <t>4.91 MI N OF US-24</t>
  </si>
  <si>
    <t>S0UTH BOW CREEK DR.</t>
  </si>
  <si>
    <t>085531</t>
  </si>
  <si>
    <t>2.46 MI E OF K-104</t>
  </si>
  <si>
    <t>078132</t>
  </si>
  <si>
    <t>5.5 MI N EJCT US50</t>
  </si>
  <si>
    <t>MEDORA ROAD, RS 699</t>
  </si>
  <si>
    <t>SB K-61 HWY, SB</t>
  </si>
  <si>
    <t>999906100781321</t>
  </si>
  <si>
    <t>046536</t>
  </si>
  <si>
    <t>7.42 MI E DOUGLAS COLN</t>
  </si>
  <si>
    <t>101539</t>
  </si>
  <si>
    <t>3.87 MI E OF K-22</t>
  </si>
  <si>
    <t>IOWA CREEK DRAINAGE</t>
  </si>
  <si>
    <t>032011</t>
  </si>
  <si>
    <t>2.02MI E JT K23 SPUR</t>
  </si>
  <si>
    <t>999907000320111</t>
  </si>
  <si>
    <t>075008</t>
  </si>
  <si>
    <t>3.80 MI E K99</t>
  </si>
  <si>
    <t>VERMILLION R NEW CHANNEL</t>
  </si>
  <si>
    <t>999902400750081</t>
  </si>
  <si>
    <t>046322</t>
  </si>
  <si>
    <t>1.64 MI N K7/SANTA FE JCT</t>
  </si>
  <si>
    <t>LITTLE CEDAR CR DRAIN</t>
  </si>
  <si>
    <t>999900700463221</t>
  </si>
  <si>
    <t>038035</t>
  </si>
  <si>
    <t>7.81 MI E K27, ENTR LT</t>
  </si>
  <si>
    <t>FT AUBREY DITCH OV FL</t>
  </si>
  <si>
    <t>ENTR. LEFT</t>
  </si>
  <si>
    <t>999905000380351</t>
  </si>
  <si>
    <t>026516</t>
  </si>
  <si>
    <t>2.00 MI E OF K-255</t>
  </si>
  <si>
    <t>102501</t>
  </si>
  <si>
    <t>0102-C0501</t>
  </si>
  <si>
    <t>WHITE WOMAN CR DRAIN</t>
  </si>
  <si>
    <t>059050</t>
  </si>
  <si>
    <t>1.00 MI N US81 BUS</t>
  </si>
  <si>
    <t>999913500590501</t>
  </si>
  <si>
    <t>029521</t>
  </si>
  <si>
    <t>6.07 MI NE OF US-283 EJCT</t>
  </si>
  <si>
    <t>051512</t>
  </si>
  <si>
    <t>1.03 MI E OF K-23</t>
  </si>
  <si>
    <t>099022</t>
  </si>
  <si>
    <t>1.31 MI E K138</t>
  </si>
  <si>
    <t>999907000990221</t>
  </si>
  <si>
    <t>040065</t>
  </si>
  <si>
    <t>0.62 MI S OF I-135 N JCT</t>
  </si>
  <si>
    <t>999901500400651</t>
  </si>
  <si>
    <t>001014</t>
  </si>
  <si>
    <t>2.15 MI E US59</t>
  </si>
  <si>
    <t>MARMATON RIVER</t>
  </si>
  <si>
    <t>999905400010141</t>
  </si>
  <si>
    <t>079531</t>
  </si>
  <si>
    <t>3.93 MI E OF K-266</t>
  </si>
  <si>
    <t>REPUBLICAN RIVER DRAINAG</t>
  </si>
  <si>
    <t>018096</t>
  </si>
  <si>
    <t>2.1 MI N US166/77 Rndabt</t>
  </si>
  <si>
    <t>AT&amp;SF RAILROAD</t>
  </si>
  <si>
    <t>999907700180961</t>
  </si>
  <si>
    <t>076021</t>
  </si>
  <si>
    <t>4.93 MI NE US-54</t>
  </si>
  <si>
    <t>NINNESCAH RIVER DRG</t>
  </si>
  <si>
    <t>999906100760211</t>
  </si>
  <si>
    <t>092513</t>
  </si>
  <si>
    <t>2.70 MI S OF NE ST LINE</t>
  </si>
  <si>
    <t>K-8 HIGHWAY</t>
  </si>
  <si>
    <t>054024</t>
  </si>
  <si>
    <t>5.89 MI E OF K-7</t>
  </si>
  <si>
    <t>999915200540241</t>
  </si>
  <si>
    <t>080517</t>
  </si>
  <si>
    <t>2.40 MI E OF BARTON CO.</t>
  </si>
  <si>
    <t>006088</t>
  </si>
  <si>
    <t>0.57 MI N SJCT US69 WB</t>
  </si>
  <si>
    <t>999905400060881</t>
  </si>
  <si>
    <t>096092</t>
  </si>
  <si>
    <t>6.43 MI E HARPER COLN</t>
  </si>
  <si>
    <t>EAST BRANCH FALL CREEK</t>
  </si>
  <si>
    <t>999904400960921</t>
  </si>
  <si>
    <t>105050</t>
  </si>
  <si>
    <t>0.30 MILES N US-24</t>
  </si>
  <si>
    <t>43RD STREET</t>
  </si>
  <si>
    <t>999963501050501</t>
  </si>
  <si>
    <t>003041</t>
  </si>
  <si>
    <t>4.07 MI N WJCT K116</t>
  </si>
  <si>
    <t>999915900030411</t>
  </si>
  <si>
    <t>039042</t>
  </si>
  <si>
    <t>10.63 MI E K179</t>
  </si>
  <si>
    <t>SPRING BRANCH CREEK</t>
  </si>
  <si>
    <t>999904400390421</t>
  </si>
  <si>
    <t>006070</t>
  </si>
  <si>
    <t>6.57 MI N CRAWFORD COLN</t>
  </si>
  <si>
    <t>US-69 HWY SB</t>
  </si>
  <si>
    <t>999906900060701</t>
  </si>
  <si>
    <t>086503</t>
  </si>
  <si>
    <t>4.27 MI S OF K-96</t>
  </si>
  <si>
    <t>047510</t>
  </si>
  <si>
    <t>7.28 MI E OF K-25</t>
  </si>
  <si>
    <t>IRRIGATION DITCH DRAIN</t>
  </si>
  <si>
    <t>016020</t>
  </si>
  <si>
    <t>1.14 MI N NEOSHO ST</t>
  </si>
  <si>
    <t>999907500160201</t>
  </si>
  <si>
    <t>084050</t>
  </si>
  <si>
    <t>0.86MI W WJCT U281</t>
  </si>
  <si>
    <t>999901800840501</t>
  </si>
  <si>
    <t>084005</t>
  </si>
  <si>
    <t>2.53 ME E ELLIS CO LN</t>
  </si>
  <si>
    <t>999907000840051</t>
  </si>
  <si>
    <t>069086</t>
  </si>
  <si>
    <t>00.04 MI E JT K67</t>
  </si>
  <si>
    <t>PRAIRIE DOG CREEK DR</t>
  </si>
  <si>
    <t>999903600690861</t>
  </si>
  <si>
    <t>063577</t>
  </si>
  <si>
    <t>2.52 MI N Jct 166/169</t>
  </si>
  <si>
    <t>US-169 &amp; SR 2250</t>
  </si>
  <si>
    <t>035012</t>
  </si>
  <si>
    <t>1.83 MI E K23</t>
  </si>
  <si>
    <t>999905000350121</t>
  </si>
  <si>
    <t>066505</t>
  </si>
  <si>
    <t>4.82 MI E  MARSHALL CL</t>
  </si>
  <si>
    <t>OLD ALIGNMENT N</t>
  </si>
  <si>
    <t>061055</t>
  </si>
  <si>
    <t>1.66 MI N JCT K7</t>
  </si>
  <si>
    <t>999916900610551</t>
  </si>
  <si>
    <t>096560</t>
  </si>
  <si>
    <t>5.62 MI E OF THE TURNPIKE</t>
  </si>
  <si>
    <t>058068</t>
  </si>
  <si>
    <t>0.97 MI N RILEY CO LN</t>
  </si>
  <si>
    <t>076520</t>
  </si>
  <si>
    <t>5.49 MI W OF KINGMAN CL</t>
  </si>
  <si>
    <t>054530</t>
  </si>
  <si>
    <t>3.88 MI N OF K-52 N JCT</t>
  </si>
  <si>
    <t>NORTH SUGAR CREEK DR.</t>
  </si>
  <si>
    <t>099532</t>
  </si>
  <si>
    <t>4.28 MI NE OF K-99 E JCT</t>
  </si>
  <si>
    <t>S  MISSION CR DR</t>
  </si>
  <si>
    <t>040520</t>
  </si>
  <si>
    <t>0.48 MI. N OF US-50 S JCT</t>
  </si>
  <si>
    <t>I-135 NORTHBOUNO</t>
  </si>
  <si>
    <t>056097</t>
  </si>
  <si>
    <t>2.84 MI NE N JCT K-99</t>
  </si>
  <si>
    <t>HILL CREEK</t>
  </si>
  <si>
    <t>999933500560973</t>
  </si>
  <si>
    <t>41.5 Tons</t>
  </si>
  <si>
    <t>69.1 Tons</t>
  </si>
  <si>
    <t>031519</t>
  </si>
  <si>
    <t>1.71 MI SE OF US-77</t>
  </si>
  <si>
    <t>REPUBLICAN ROAD</t>
  </si>
  <si>
    <t>045538</t>
  </si>
  <si>
    <t>2.08 MI. S. OF K-148</t>
  </si>
  <si>
    <t>SURFACE DRAINAGE</t>
  </si>
  <si>
    <t>045004</t>
  </si>
  <si>
    <t>1.29 MI E K112</t>
  </si>
  <si>
    <t>MIDDLE LIMESTONE CR DRG.</t>
  </si>
  <si>
    <t>999903600450041</t>
  </si>
  <si>
    <t>031026</t>
  </si>
  <si>
    <t>7.69 MI NE K57</t>
  </si>
  <si>
    <t>MCDOWELL RD</t>
  </si>
  <si>
    <t>999907000310261</t>
  </si>
  <si>
    <t>078138</t>
  </si>
  <si>
    <t>4.60 MI N E JCT US-50</t>
  </si>
  <si>
    <t>999906100781381</t>
  </si>
  <si>
    <t>WLTS</t>
  </si>
  <si>
    <t>096121</t>
  </si>
  <si>
    <t>0.02 MI E US81</t>
  </si>
  <si>
    <t>999916600961211</t>
  </si>
  <si>
    <t>005531</t>
  </si>
  <si>
    <t>0.35 MI NE OF K-4</t>
  </si>
  <si>
    <t>K-156 HIIGHWAY</t>
  </si>
  <si>
    <t>075506</t>
  </si>
  <si>
    <t>9.17 MI E OF K-99</t>
  </si>
  <si>
    <t>008570</t>
  </si>
  <si>
    <t>12.43 MI E OF SG CO LINE</t>
  </si>
  <si>
    <t>SUTTON CREEK DRAINAGE</t>
  </si>
  <si>
    <t>057030</t>
  </si>
  <si>
    <t>10.83 MI S WJCT US56</t>
  </si>
  <si>
    <t>999901500570301</t>
  </si>
  <si>
    <t>028530</t>
  </si>
  <si>
    <t>1.01 MI W 50/83 Jct.</t>
  </si>
  <si>
    <t>IRRIGATION CANAL</t>
  </si>
  <si>
    <t>065502</t>
  </si>
  <si>
    <t>1.05 MI E OF K-51</t>
  </si>
  <si>
    <t>018536</t>
  </si>
  <si>
    <t>6.73 MI NE OF K-15 EJCT</t>
  </si>
  <si>
    <t>081543</t>
  </si>
  <si>
    <t>1.28 MI N of Kansas River</t>
  </si>
  <si>
    <t>Walnut Street</t>
  </si>
  <si>
    <t>027037</t>
  </si>
  <si>
    <t>0.78 MI N US156</t>
  </si>
  <si>
    <t>999901400270371</t>
  </si>
  <si>
    <t>071043</t>
  </si>
  <si>
    <t>5.44MI S US24</t>
  </si>
  <si>
    <t>SOUTH FORK SOLOMON RIVER</t>
  </si>
  <si>
    <t>999918100710431</t>
  </si>
  <si>
    <t>058054</t>
  </si>
  <si>
    <t>0.4 MI E U36/U77 WJCT</t>
  </si>
  <si>
    <t>BIGBLUERIV&amp;UPRR&amp;LOCALRD</t>
  </si>
  <si>
    <t>U36 HWY</t>
  </si>
  <si>
    <t>999903600580541</t>
  </si>
  <si>
    <t>019081</t>
  </si>
  <si>
    <t>2.50 MI W K7</t>
  </si>
  <si>
    <t>999912600190811</t>
  </si>
  <si>
    <t>063090</t>
  </si>
  <si>
    <t>5.87 MI N OF NJCT 160/169</t>
  </si>
  <si>
    <t>999916900630901</t>
  </si>
  <si>
    <t>089019</t>
  </si>
  <si>
    <t>0.47 MI E FAIRLAWN AVE</t>
  </si>
  <si>
    <t>DANBURY LANE</t>
  </si>
  <si>
    <t>999907000890191</t>
  </si>
  <si>
    <t>054503</t>
  </si>
  <si>
    <t>1.55 MI W OF K-7 SJCT</t>
  </si>
  <si>
    <t>LITTLE SUGAR CR CR DR</t>
  </si>
  <si>
    <t>011520</t>
  </si>
  <si>
    <t>0.84 MI E OF K-26</t>
  </si>
  <si>
    <t>002004</t>
  </si>
  <si>
    <t>0.33 MI N NJCT US169</t>
  </si>
  <si>
    <t>999905900020044</t>
  </si>
  <si>
    <t>029520</t>
  </si>
  <si>
    <t>1.21 MI NE OF US-283 EJCT</t>
  </si>
  <si>
    <t>SAW LOG CREEK DRAINAGE</t>
  </si>
  <si>
    <t>063534</t>
  </si>
  <si>
    <t>2.39 MI S OF US-160 WJCT</t>
  </si>
  <si>
    <t>101528</t>
  </si>
  <si>
    <t>2.64 MI N OF K-243</t>
  </si>
  <si>
    <t>HORSESHOE CREEK DR.</t>
  </si>
  <si>
    <t>087077</t>
  </si>
  <si>
    <t>JCT WEST ST/I235</t>
  </si>
  <si>
    <t>WEST ST</t>
  </si>
  <si>
    <t>999923500870771</t>
  </si>
  <si>
    <t>029522</t>
  </si>
  <si>
    <t>6.27 MI NE OF US-283 EJCT</t>
  </si>
  <si>
    <t>054071</t>
  </si>
  <si>
    <t>1.7KM S K52 IC TO 0.5KM</t>
  </si>
  <si>
    <t>E 1100TH ROAD</t>
  </si>
  <si>
    <t>999906900540711</t>
  </si>
  <si>
    <t>079536</t>
  </si>
  <si>
    <t>7.52 MI E of US-81</t>
  </si>
  <si>
    <t>East Creek Drainage</t>
  </si>
  <si>
    <t>104500</t>
  </si>
  <si>
    <t>1.00 MI E OF K-105</t>
  </si>
  <si>
    <t>085534</t>
  </si>
  <si>
    <t>4.81 MI E OF K-104 JCT</t>
  </si>
  <si>
    <t>W BR GYPSUM CREEK DR.</t>
  </si>
  <si>
    <t>013515</t>
  </si>
  <si>
    <t>2.82 MI S OF US-54</t>
  </si>
  <si>
    <t>079530</t>
  </si>
  <si>
    <t>0.55 MI N  CD/RP COLINE</t>
  </si>
  <si>
    <t>096124</t>
  </si>
  <si>
    <t>3.18 MI E US81</t>
  </si>
  <si>
    <t>MERIDIAN CREEK DR</t>
  </si>
  <si>
    <t>999916600961241</t>
  </si>
  <si>
    <t>064500</t>
  </si>
  <si>
    <t>2.35 MI E OF K-149</t>
  </si>
  <si>
    <t>HAUN CREEK DRAINAGE</t>
  </si>
  <si>
    <t>013505</t>
  </si>
  <si>
    <t>4.63 MI N OF US-160</t>
  </si>
  <si>
    <t>061519</t>
  </si>
  <si>
    <t>3.82 MI S OF K-68</t>
  </si>
  <si>
    <t>SOUTH WEA CREEK DRAINAGE</t>
  </si>
  <si>
    <t>033010</t>
  </si>
  <si>
    <t>5.20 MI E K84</t>
  </si>
  <si>
    <t>999902400330101</t>
  </si>
  <si>
    <t>061031</t>
  </si>
  <si>
    <t>1.50 MI N K263</t>
  </si>
  <si>
    <t>US 169  K7 HWY</t>
  </si>
  <si>
    <t>RS1021</t>
  </si>
  <si>
    <t>999916900610311</t>
  </si>
  <si>
    <t>078087</t>
  </si>
  <si>
    <t>5.88 MI S RICE CO. LINE</t>
  </si>
  <si>
    <t>999909600780871</t>
  </si>
  <si>
    <t>085529</t>
  </si>
  <si>
    <t>3.75 MI E OF I-135</t>
  </si>
  <si>
    <t>005503</t>
  </si>
  <si>
    <t>10.80 MI E OF US-281</t>
  </si>
  <si>
    <t>032024</t>
  </si>
  <si>
    <t>13.12MI N LANE CO LINE</t>
  </si>
  <si>
    <t>999902300320241</t>
  </si>
  <si>
    <t>105087</t>
  </si>
  <si>
    <t>0.83 MILES W I-435</t>
  </si>
  <si>
    <t>BETTS CREEK</t>
  </si>
  <si>
    <t>999903201050871</t>
  </si>
  <si>
    <t>105163</t>
  </si>
  <si>
    <t>0.12 MI N I35</t>
  </si>
  <si>
    <t>US69(18+L ST.) SB</t>
  </si>
  <si>
    <t>999906901051631</t>
  </si>
  <si>
    <t>105272</t>
  </si>
  <si>
    <t>1.72 MI E I435</t>
  </si>
  <si>
    <t>86TH ST</t>
  </si>
  <si>
    <t>999907001052721</t>
  </si>
  <si>
    <t>085127</t>
  </si>
  <si>
    <t>8.51 MI E ELLSWORTH COLN</t>
  </si>
  <si>
    <t>999914000851271</t>
  </si>
  <si>
    <t>027023</t>
  </si>
  <si>
    <t>0.77 MI NE K14</t>
  </si>
  <si>
    <t>999915600270231</t>
  </si>
  <si>
    <t>016059</t>
  </si>
  <si>
    <t>8.69 MI N K-58 N JCT</t>
  </si>
  <si>
    <t>999907500160591</t>
  </si>
  <si>
    <t>096522</t>
  </si>
  <si>
    <t>1.05 MI NE  KINGMAN CL</t>
  </si>
  <si>
    <t>N. BRANCH SLATE CREEK</t>
  </si>
  <si>
    <t>004037</t>
  </si>
  <si>
    <t>0.10 MI N OKLA STATE LN</t>
  </si>
  <si>
    <t>DRIFTWOOD CREEK DRAINAGE</t>
  </si>
  <si>
    <t>999900800040371</t>
  </si>
  <si>
    <t>038507</t>
  </si>
  <si>
    <t>0.56 MI E OF K-27 EJCT</t>
  </si>
  <si>
    <t>Barton Street</t>
  </si>
  <si>
    <t>104517</t>
  </si>
  <si>
    <t>9.39 MI N OF US-54 JCT.</t>
  </si>
  <si>
    <t>US-75 MAINLINE DITCH DRG</t>
  </si>
  <si>
    <t>064507</t>
  </si>
  <si>
    <t>2.16 MI E OF K-177 EJCT</t>
  </si>
  <si>
    <t>096015</t>
  </si>
  <si>
    <t>13.12 MI N US-166</t>
  </si>
  <si>
    <t>999903500960153</t>
  </si>
  <si>
    <t>021093</t>
  </si>
  <si>
    <t>.06 MI E 5TH (HERINGTON)</t>
  </si>
  <si>
    <t>LIME CREEK</t>
  </si>
  <si>
    <t>US 56 BS RT</t>
  </si>
  <si>
    <t>9999056B0210931</t>
  </si>
  <si>
    <t>058542</t>
  </si>
  <si>
    <t>2.29 MI N OF K-9 E JCT</t>
  </si>
  <si>
    <t>DITCH DRAINAGE</t>
  </si>
  <si>
    <t>069539</t>
  </si>
  <si>
    <t>4.16 MI E OF US-283 EJCT</t>
  </si>
  <si>
    <t>046310</t>
  </si>
  <si>
    <t>I-435 HWY EB</t>
  </si>
  <si>
    <t>999943500463101</t>
  </si>
  <si>
    <t>023179</t>
  </si>
  <si>
    <t>4.5 MI E OF US-59 JCT</t>
  </si>
  <si>
    <t>005087</t>
  </si>
  <si>
    <t>2.84 MI NE PAWNEE COLN</t>
  </si>
  <si>
    <t>SIDE ROAD DRAINAGE</t>
  </si>
  <si>
    <t>FIELD ENT LEFT</t>
  </si>
  <si>
    <t>999905600050871</t>
  </si>
  <si>
    <t>056118</t>
  </si>
  <si>
    <t>3.69 MI EAST OF K-99</t>
  </si>
  <si>
    <t>999903500561181</t>
  </si>
  <si>
    <t>021535</t>
  </si>
  <si>
    <t>3.40 MI E OF K-15</t>
  </si>
  <si>
    <t>061514</t>
  </si>
  <si>
    <t>3.69 MI N OF K-68</t>
  </si>
  <si>
    <t>068536</t>
  </si>
  <si>
    <t>1.35 MI S OF K-96</t>
  </si>
  <si>
    <t>061504</t>
  </si>
  <si>
    <t>3.52 MI W OF US-169</t>
  </si>
  <si>
    <t>FIELD ENT S</t>
  </si>
  <si>
    <t>059547</t>
  </si>
  <si>
    <t>0.94 MI E OF K-175</t>
  </si>
  <si>
    <t>027025</t>
  </si>
  <si>
    <t>1.29 MI NE K14</t>
  </si>
  <si>
    <t>999915600270251</t>
  </si>
  <si>
    <t>021502</t>
  </si>
  <si>
    <t>5.68 MI E OF K-15</t>
  </si>
  <si>
    <t>046260</t>
  </si>
  <si>
    <t>JCT WL I35 I635 SB</t>
  </si>
  <si>
    <t>I35 HWY SB SLSF RR</t>
  </si>
  <si>
    <t>I635 HWY SB</t>
  </si>
  <si>
    <t>999963500462601</t>
  </si>
  <si>
    <t>041009</t>
  </si>
  <si>
    <t>10.62 MI NE US83</t>
  </si>
  <si>
    <t>999905600410091</t>
  </si>
  <si>
    <t>096077</t>
  </si>
  <si>
    <t>JCT US-166 / I-35</t>
  </si>
  <si>
    <t>999916600960771</t>
  </si>
  <si>
    <t>099093</t>
  </si>
  <si>
    <t>2.25 MI W K138, EB</t>
  </si>
  <si>
    <t>SNOKOMO CREEK</t>
  </si>
  <si>
    <t>999907000990931</t>
  </si>
  <si>
    <t>103533</t>
  </si>
  <si>
    <t>4.4 MI S OF K-39 E JCT</t>
  </si>
  <si>
    <t>ELDER BRANCH DRAINAGE</t>
  </si>
  <si>
    <t>1800 ROAD</t>
  </si>
  <si>
    <t>089178</t>
  </si>
  <si>
    <t>2.26 MI E TECUMSEH OVRP</t>
  </si>
  <si>
    <t>WHETSTONE CREEK</t>
  </si>
  <si>
    <t>I 70  (KTA)NL-SL</t>
  </si>
  <si>
    <t>999907000891783</t>
  </si>
  <si>
    <t>105221</t>
  </si>
  <si>
    <t>0.89 MI.N. OF STATE AVE.</t>
  </si>
  <si>
    <t>PARALLEL RD</t>
  </si>
  <si>
    <t>I-435  Hwy SB</t>
  </si>
  <si>
    <t>999943501052211</t>
  </si>
  <si>
    <t>030001</t>
  </si>
  <si>
    <t>OSAGE COLN, SB</t>
  </si>
  <si>
    <t>999903500300011</t>
  </si>
  <si>
    <t>021525</t>
  </si>
  <si>
    <t>197</t>
  </si>
  <si>
    <t>0.14 MI W OF K-15</t>
  </si>
  <si>
    <t>K-197 HIGHWAY</t>
  </si>
  <si>
    <t>059507</t>
  </si>
  <si>
    <t>1.46 MI S OF US-81 ALT</t>
  </si>
  <si>
    <t>084507</t>
  </si>
  <si>
    <t>3.21 MI E ELLIS CO LN</t>
  </si>
  <si>
    <t>057558</t>
  </si>
  <si>
    <t>3.63 MI S  DICKINSON CL</t>
  </si>
  <si>
    <t>051502</t>
  </si>
  <si>
    <t>3.93 MI N OF FINNEY CL</t>
  </si>
  <si>
    <t>HACKBERRY CREEK</t>
  </si>
  <si>
    <t>082016</t>
  </si>
  <si>
    <t>7.84MI E JT U183</t>
  </si>
  <si>
    <t>BUROS CREEK</t>
  </si>
  <si>
    <t>999902400820161</t>
  </si>
  <si>
    <t>023149</t>
  </si>
  <si>
    <t>0.51 MI E US-40 &amp; US-59</t>
  </si>
  <si>
    <t>URB3245 (SEVENTH ST)</t>
  </si>
  <si>
    <t>999907000231493</t>
  </si>
  <si>
    <t>48.7 Tons</t>
  </si>
  <si>
    <t>81.4 Tons</t>
  </si>
  <si>
    <t>045514</t>
  </si>
  <si>
    <t>1.97 MI E OF SMITH CL</t>
  </si>
  <si>
    <t>046296</t>
  </si>
  <si>
    <t>2.76 MI E DOUGLAS COLN</t>
  </si>
  <si>
    <t>999905600462961</t>
  </si>
  <si>
    <t>078004</t>
  </si>
  <si>
    <t>999905000780041</t>
  </si>
  <si>
    <t>096010</t>
  </si>
  <si>
    <t>9.09 MI N US-166</t>
  </si>
  <si>
    <t>999903500960103</t>
  </si>
  <si>
    <t>022048</t>
  </si>
  <si>
    <t>3.07 MI E BROWN COLN</t>
  </si>
  <si>
    <t>INDEPENDENCE CREEK DRG</t>
  </si>
  <si>
    <t>999902000220481</t>
  </si>
  <si>
    <t>073512</t>
  </si>
  <si>
    <t>3.95 MI N OF US-156</t>
  </si>
  <si>
    <t>070076</t>
  </si>
  <si>
    <t>3.41 MI NE K-31</t>
  </si>
  <si>
    <t>999933500700763</t>
  </si>
  <si>
    <t>34.6 Tons</t>
  </si>
  <si>
    <t>069054</t>
  </si>
  <si>
    <t>67</t>
  </si>
  <si>
    <t>00.63 MI N  JT U36</t>
  </si>
  <si>
    <t>K67 HWY</t>
  </si>
  <si>
    <t>999906700690541</t>
  </si>
  <si>
    <t>006093</t>
  </si>
  <si>
    <t>3.29 MI N WJCT K 39</t>
  </si>
  <si>
    <t>034502</t>
  </si>
  <si>
    <t>3.65 MI E OF STANTON CL</t>
  </si>
  <si>
    <t>089272</t>
  </si>
  <si>
    <t>8.35 MI N OSAGE COLN, SB</t>
  </si>
  <si>
    <t>KANSAS TURNPIKE (KTA)</t>
  </si>
  <si>
    <t>999907500892721</t>
  </si>
  <si>
    <t>089200</t>
  </si>
  <si>
    <t>470 &amp; WANAMAKER RD, EB</t>
  </si>
  <si>
    <t>WANAMAKER RD</t>
  </si>
  <si>
    <t>I-470 HWY EB</t>
  </si>
  <si>
    <t>999947000892001</t>
  </si>
  <si>
    <t>084022</t>
  </si>
  <si>
    <t>10.05 MI E JT U281</t>
  </si>
  <si>
    <t>999907000840221</t>
  </si>
  <si>
    <t>026033</t>
  </si>
  <si>
    <t>0.99 MI E JT K255</t>
  </si>
  <si>
    <t>999907000260331</t>
  </si>
  <si>
    <t>083529</t>
  </si>
  <si>
    <t>8.18 MI E OF NESS CL</t>
  </si>
  <si>
    <t>022005</t>
  </si>
  <si>
    <t>2.44 M NW US-36/K-7 JCT</t>
  </si>
  <si>
    <t>999900700220051</t>
  </si>
  <si>
    <t>085035</t>
  </si>
  <si>
    <t>0.74 MI N K140</t>
  </si>
  <si>
    <t>999913500850351</t>
  </si>
  <si>
    <t>089249</t>
  </si>
  <si>
    <t>JCT RICE RD/I70</t>
  </si>
  <si>
    <t>RICE ROAD</t>
  </si>
  <si>
    <t>999907000892491</t>
  </si>
  <si>
    <t>015525</t>
  </si>
  <si>
    <t>1.73 MI W OF K-189</t>
  </si>
  <si>
    <t>052035</t>
  </si>
  <si>
    <t>4.36 MI E K-32</t>
  </si>
  <si>
    <t>NINEMILE CREEK</t>
  </si>
  <si>
    <t>999907000520353</t>
  </si>
  <si>
    <t>91.4 Tons</t>
  </si>
  <si>
    <t>087163</t>
  </si>
  <si>
    <t>1.02 MI NE K49</t>
  </si>
  <si>
    <t>999904200871631</t>
  </si>
  <si>
    <t>037070</t>
  </si>
  <si>
    <t>4.72 MI E K-99 Hwy</t>
  </si>
  <si>
    <t>HALDERMAN CREEK</t>
  </si>
  <si>
    <t>999905800370701</t>
  </si>
  <si>
    <t>028002</t>
  </si>
  <si>
    <t>.24MI E-US50&amp;US83</t>
  </si>
  <si>
    <t>Drainage Ditch</t>
  </si>
  <si>
    <t>999905000280021</t>
  </si>
  <si>
    <t>001502</t>
  </si>
  <si>
    <t>2.50 MI E OF K-169</t>
  </si>
  <si>
    <t>021045</t>
  </si>
  <si>
    <t>3.31 MI E K15</t>
  </si>
  <si>
    <t>EAST TURKEY CREEK DRG.</t>
  </si>
  <si>
    <t>999900400210451</t>
  </si>
  <si>
    <t>089531</t>
  </si>
  <si>
    <t>0.07 MI E OF VALNC RD RP</t>
  </si>
  <si>
    <t>RP"C"LEFT OF I-70</t>
  </si>
  <si>
    <t>085140</t>
  </si>
  <si>
    <t>0.56 MI SE 7TH ST(GYPSUM)</t>
  </si>
  <si>
    <t>GYPSUM CREEK OVERFLOW</t>
  </si>
  <si>
    <t>999900400851401</t>
  </si>
  <si>
    <t>071528</t>
  </si>
  <si>
    <t>9.38 MI S OF US-24 SJCT</t>
  </si>
  <si>
    <t>099519</t>
  </si>
  <si>
    <t>0.66 MI N OF I-70</t>
  </si>
  <si>
    <t>027031</t>
  </si>
  <si>
    <t>0.18 MI E K141</t>
  </si>
  <si>
    <t>999900400270311</t>
  </si>
  <si>
    <t>046225</t>
  </si>
  <si>
    <t>JCT 87TH ST/I435, NB</t>
  </si>
  <si>
    <t>87TH ST</t>
  </si>
  <si>
    <t>999943500462251</t>
  </si>
  <si>
    <t>019089</t>
  </si>
  <si>
    <t>1.93 MI E K7</t>
  </si>
  <si>
    <t>999904700190891</t>
  </si>
  <si>
    <t>085132</t>
  </si>
  <si>
    <t>1.87 MI SW I35W</t>
  </si>
  <si>
    <t>999914000851321</t>
  </si>
  <si>
    <t>018527</t>
  </si>
  <si>
    <t>2.17 MI W OF US-77</t>
  </si>
  <si>
    <t>071530</t>
  </si>
  <si>
    <t>AT JCT OF US-24 &amp; US-281</t>
  </si>
  <si>
    <t>SIDE ROAD EAST</t>
  </si>
  <si>
    <t>007513</t>
  </si>
  <si>
    <t>0.09 MI N OF K-20</t>
  </si>
  <si>
    <t>076039</t>
  </si>
  <si>
    <t>2.02 MI W OF KINGMAN CL</t>
  </si>
  <si>
    <t>NE 130TH AVE</t>
  </si>
  <si>
    <t>999905400760391</t>
  </si>
  <si>
    <t>005011</t>
  </si>
  <si>
    <t>13.84 MI NE US56</t>
  </si>
  <si>
    <t>999915600050111</t>
  </si>
  <si>
    <t>066522</t>
  </si>
  <si>
    <t>0.65 MI N OF US-36 JCT</t>
  </si>
  <si>
    <t>018509</t>
  </si>
  <si>
    <t>0.30 MI S OF US-166</t>
  </si>
  <si>
    <t>046542</t>
  </si>
  <si>
    <t>2.42 MI N Miami COLN</t>
  </si>
  <si>
    <t>014033</t>
  </si>
  <si>
    <t>MILFORD RESERVOIR &amp; W.A.</t>
  </si>
  <si>
    <t>CANE CREEK</t>
  </si>
  <si>
    <t>999990000140334</t>
  </si>
  <si>
    <t>072513</t>
  </si>
  <si>
    <t>2.17 MI N OF K-18</t>
  </si>
  <si>
    <t>067063</t>
  </si>
  <si>
    <t>6.49 MI N K47</t>
  </si>
  <si>
    <t>999916900670631</t>
  </si>
  <si>
    <t>021057</t>
  </si>
  <si>
    <t>3.53 MI S I70</t>
  </si>
  <si>
    <t>999901500210571</t>
  </si>
  <si>
    <t>046212</t>
  </si>
  <si>
    <t>3.65 MI E K7 HWY</t>
  </si>
  <si>
    <t>S BND TO E BND RAMP D</t>
  </si>
  <si>
    <t>999943500462121</t>
  </si>
  <si>
    <t>059037</t>
  </si>
  <si>
    <t>4.50 MI N US56</t>
  </si>
  <si>
    <t>DRY TURKEY CREEK</t>
  </si>
  <si>
    <t>I135 US81 WL-EL</t>
  </si>
  <si>
    <t>999913500590371</t>
  </si>
  <si>
    <t>018528</t>
  </si>
  <si>
    <t>1.92 MI W OF US-77</t>
  </si>
  <si>
    <t>WALCH ROAD</t>
  </si>
  <si>
    <t>017505</t>
  </si>
  <si>
    <t>9.23 MI E OF CLARK CL</t>
  </si>
  <si>
    <t>009040</t>
  </si>
  <si>
    <t>5.07 MI NE BUTLER CO LINE</t>
  </si>
  <si>
    <t>999903500090403</t>
  </si>
  <si>
    <t>30.8 Tons</t>
  </si>
  <si>
    <t>094003</t>
  </si>
  <si>
    <t>3.50 MI N US160</t>
  </si>
  <si>
    <t>BEAR CREEK</t>
  </si>
  <si>
    <t>999902700940031</t>
  </si>
  <si>
    <t>059140</t>
  </si>
  <si>
    <t>0.3 MI SW OF JCT K153/K61</t>
  </si>
  <si>
    <t>999906100591401</t>
  </si>
  <si>
    <t>006510</t>
  </si>
  <si>
    <t>5.86 MI N OF US-54 WJCT</t>
  </si>
  <si>
    <t>008042</t>
  </si>
  <si>
    <t>3.68 MI E OF US-77 E JCT</t>
  </si>
  <si>
    <t>999940000080421</t>
  </si>
  <si>
    <t>082026</t>
  </si>
  <si>
    <t>0.21MI S PHILLIPS CO LINE</t>
  </si>
  <si>
    <t>BOW CREEK DRAINAGE</t>
  </si>
  <si>
    <t>999918300820261</t>
  </si>
  <si>
    <t>055022</t>
  </si>
  <si>
    <t>2.54 M W SMKY HLL RV BR</t>
  </si>
  <si>
    <t>999902500550221</t>
  </si>
  <si>
    <t>075065</t>
  </si>
  <si>
    <t>47.3 Tons</t>
  </si>
  <si>
    <t>79.1 Tons</t>
  </si>
  <si>
    <t>002018</t>
  </si>
  <si>
    <t>10.03 MI SE COFFEY COLN</t>
  </si>
  <si>
    <t>999903100020181</t>
  </si>
  <si>
    <t>058544</t>
  </si>
  <si>
    <t>4.18 MI E OF K-9 W JCT</t>
  </si>
  <si>
    <t>096513</t>
  </si>
  <si>
    <t>1.98 MI W OF K-15</t>
  </si>
  <si>
    <t>031510</t>
  </si>
  <si>
    <t>1.43 MI E  DICKINSON CL</t>
  </si>
  <si>
    <t>063544</t>
  </si>
  <si>
    <t>0.56 MI E OF US-169 EJCT</t>
  </si>
  <si>
    <t>015537</t>
  </si>
  <si>
    <t>2.03 MI W OF K-9</t>
  </si>
  <si>
    <t>099539</t>
  </si>
  <si>
    <t>7.50 MI E OF K-99</t>
  </si>
  <si>
    <t>023139</t>
  </si>
  <si>
    <t>1.31 MI W US-40 &amp; 59</t>
  </si>
  <si>
    <t>I-70 KTA</t>
  </si>
  <si>
    <t>W LAWRENCE INTR</t>
  </si>
  <si>
    <t>999907000231393</t>
  </si>
  <si>
    <t>44.4 Tons</t>
  </si>
  <si>
    <t>74.1 Tons</t>
  </si>
  <si>
    <t>035503</t>
  </si>
  <si>
    <t>144</t>
  </si>
  <si>
    <t>3.32 MI E OF HASKELL CL</t>
  </si>
  <si>
    <t>K-144 HIGHWAY</t>
  </si>
  <si>
    <t>087209</t>
  </si>
  <si>
    <t>0.58 MI N 53RD ST, WB</t>
  </si>
  <si>
    <t>MIDDLE FORK CHISHOLM CR</t>
  </si>
  <si>
    <t>K254 HWY, WB</t>
  </si>
  <si>
    <t>999925400872091</t>
  </si>
  <si>
    <t>026058</t>
  </si>
  <si>
    <t>2.31 MI E JCT US-183</t>
  </si>
  <si>
    <t>COMERCE PWY RD</t>
  </si>
  <si>
    <t>999907000260581</t>
  </si>
  <si>
    <t>018504</t>
  </si>
  <si>
    <t>3.33 MI W OF US-77 NJCT</t>
  </si>
  <si>
    <t>STEWART CREEK DRAINAGE</t>
  </si>
  <si>
    <t>087210</t>
  </si>
  <si>
    <t>0.57 MI N 53RD ST, EB</t>
  </si>
  <si>
    <t>K254 HWY, EB</t>
  </si>
  <si>
    <t>999925400872101</t>
  </si>
  <si>
    <t>023190</t>
  </si>
  <si>
    <t>4.15 MI E OF US 59</t>
  </si>
  <si>
    <t>EAST FORK TAUY CREEK</t>
  </si>
  <si>
    <t>999905600231901</t>
  </si>
  <si>
    <t>008119</t>
  </si>
  <si>
    <t>0.40 MI. E OF US-77 W JCT</t>
  </si>
  <si>
    <t>ATSF,BN,OHIO ST</t>
  </si>
  <si>
    <t>999905400081191</t>
  </si>
  <si>
    <t>010521</t>
  </si>
  <si>
    <t>7.35 MI E OF COWLEY CL</t>
  </si>
  <si>
    <t>085508</t>
  </si>
  <si>
    <t>2.95 MI N OF K-4</t>
  </si>
  <si>
    <t>001065</t>
  </si>
  <si>
    <t>2.65 MI N K 39 E JCT</t>
  </si>
  <si>
    <t>999905900010651</t>
  </si>
  <si>
    <t>087555</t>
  </si>
  <si>
    <t>19.15 MI E of Reno COLN</t>
  </si>
  <si>
    <t>RAMP ON RIGHT</t>
  </si>
  <si>
    <t>030041</t>
  </si>
  <si>
    <t>12.22 MI NE US59</t>
  </si>
  <si>
    <t>I35 HWY, NB-SB</t>
  </si>
  <si>
    <t>999903500300411</t>
  </si>
  <si>
    <t>096118</t>
  </si>
  <si>
    <t>9.20 MI E US81</t>
  </si>
  <si>
    <t>999905500961181</t>
  </si>
  <si>
    <t>077020</t>
  </si>
  <si>
    <t>0.10 MI NORTH OF US-36</t>
  </si>
  <si>
    <t>BEAVER CRK @ LAKE ATWOOD</t>
  </si>
  <si>
    <t>999902500770201</t>
  </si>
  <si>
    <t>089532</t>
  </si>
  <si>
    <t>0.20 MI E OF VALNC RD RP</t>
  </si>
  <si>
    <t>RP"D"WB I-70 EXIT</t>
  </si>
  <si>
    <t>071502</t>
  </si>
  <si>
    <t>3.50 MI SE OF ROOKS CL</t>
  </si>
  <si>
    <t>048543</t>
  </si>
  <si>
    <t>5.01 MI E OF K-14 EJCT</t>
  </si>
  <si>
    <t>045020</t>
  </si>
  <si>
    <t>4.82 MI N STATE(BURR OAK)</t>
  </si>
  <si>
    <t>999912800450201</t>
  </si>
  <si>
    <t>006082</t>
  </si>
  <si>
    <t>8.68 MI N NJCT US-54</t>
  </si>
  <si>
    <t>999906900060821</t>
  </si>
  <si>
    <t>027026</t>
  </si>
  <si>
    <t>1.13 MI NE K140</t>
  </si>
  <si>
    <t>OAK CREEK</t>
  </si>
  <si>
    <t>999915600270261</t>
  </si>
  <si>
    <t>009048</t>
  </si>
  <si>
    <t>2.79 MI NE K150 HWY</t>
  </si>
  <si>
    <t>US 50 HWY</t>
  </si>
  <si>
    <t>999905000090481</t>
  </si>
  <si>
    <t>078515</t>
  </si>
  <si>
    <t>9.17 MI E STAFFORD CL</t>
  </si>
  <si>
    <t>048056</t>
  </si>
  <si>
    <t>7.76 MI E K14</t>
  </si>
  <si>
    <t>BIG SPRING CREEK DRAIN</t>
  </si>
  <si>
    <t>999904200480561</t>
  </si>
  <si>
    <t>105214</t>
  </si>
  <si>
    <t>WRFC</t>
  </si>
  <si>
    <t>JCT I-70, SB</t>
  </si>
  <si>
    <t>999943501052141</t>
  </si>
  <si>
    <t>089193</t>
  </si>
  <si>
    <t>JCT GAGE BLVD/I70 WB</t>
  </si>
  <si>
    <t>I-70 HWY WB</t>
  </si>
  <si>
    <t>999907000891931</t>
  </si>
  <si>
    <t>036514</t>
  </si>
  <si>
    <t>4.68 MI E OF K-27</t>
  </si>
  <si>
    <t>WHITE WOMAN CREEK DR.</t>
  </si>
  <si>
    <t>013509</t>
  </si>
  <si>
    <t>7.27 MI W OF K-34</t>
  </si>
  <si>
    <t>059104</t>
  </si>
  <si>
    <t>0.18 MI S US56</t>
  </si>
  <si>
    <t>K153 HWY</t>
  </si>
  <si>
    <t>999915300591041</t>
  </si>
  <si>
    <t>048037</t>
  </si>
  <si>
    <t>0.53 MI N 8TH ST(KINGMAN)</t>
  </si>
  <si>
    <t>999901400480371</t>
  </si>
  <si>
    <t>080523</t>
  </si>
  <si>
    <t>5.10 MI E OF BARTON CO.</t>
  </si>
  <si>
    <t>048100</t>
  </si>
  <si>
    <t>12.29 MI E PRATT COLN</t>
  </si>
  <si>
    <t>999905400481001</t>
  </si>
  <si>
    <t>008113</t>
  </si>
  <si>
    <t>1.75 MI SW K-177</t>
  </si>
  <si>
    <t>HARSH ROAD</t>
  </si>
  <si>
    <t>999903500081133</t>
  </si>
  <si>
    <t>072017</t>
  </si>
  <si>
    <t>2.23 MI NE US81</t>
  </si>
  <si>
    <t>999901800720171</t>
  </si>
  <si>
    <t>020511</t>
  </si>
  <si>
    <t>8.39 MI E OF US-83</t>
  </si>
  <si>
    <t>101523</t>
  </si>
  <si>
    <t>0.83 MI N OF K-9</t>
  </si>
  <si>
    <t>004003</t>
  </si>
  <si>
    <t>11.12 MI E COMANCHE COLN</t>
  </si>
  <si>
    <t>999916000040031</t>
  </si>
  <si>
    <t>013514</t>
  </si>
  <si>
    <t>5.73 MI E OF K-34</t>
  </si>
  <si>
    <t>087258</t>
  </si>
  <si>
    <t>1.04 MI SW US-54</t>
  </si>
  <si>
    <t>URB6725, GREENWICH RD</t>
  </si>
  <si>
    <t>999903500872583</t>
  </si>
  <si>
    <t>61.6 Tons</t>
  </si>
  <si>
    <t>099042</t>
  </si>
  <si>
    <t>4.85 MI NE OF K-99 E JCT.</t>
  </si>
  <si>
    <t>S BRANCH MISSION CR</t>
  </si>
  <si>
    <t>999900400990421</t>
  </si>
  <si>
    <t>047004</t>
  </si>
  <si>
    <t>12.22 MI E HAMILTON COLN</t>
  </si>
  <si>
    <t>999905000470041</t>
  </si>
  <si>
    <t>053025</t>
  </si>
  <si>
    <t>8.21 MI E K14</t>
  </si>
  <si>
    <t>TWELVEMILE CREEK</t>
  </si>
  <si>
    <t>999901800530251</t>
  </si>
  <si>
    <t>053540</t>
  </si>
  <si>
    <t>2.57 MI N of K-18</t>
  </si>
  <si>
    <t>Saline River Drg.</t>
  </si>
  <si>
    <t>045012</t>
  </si>
  <si>
    <t>8.66 MI E EJCT K14</t>
  </si>
  <si>
    <t>E MARSH CREEK DRAIN</t>
  </si>
  <si>
    <t>999903600450121</t>
  </si>
  <si>
    <t>004530</t>
  </si>
  <si>
    <t>2.73 MI E OF US-281 E JCT</t>
  </si>
  <si>
    <t>096544</t>
  </si>
  <si>
    <t>5.09 MI E OF HARPER CL</t>
  </si>
  <si>
    <t>046297</t>
  </si>
  <si>
    <t>4.24 MI E DOUGLAS COLN</t>
  </si>
  <si>
    <t>999905600462971</t>
  </si>
  <si>
    <t>005062</t>
  </si>
  <si>
    <t>12.66 MI E RUSH COLN</t>
  </si>
  <si>
    <t>LITTLE WALNUT CREEK DRG.</t>
  </si>
  <si>
    <t>999909600050621</t>
  </si>
  <si>
    <t>046341</t>
  </si>
  <si>
    <t>RAMP US-69S TO I-435 EB</t>
  </si>
  <si>
    <t>I-435 HWY &amp; US-69 HWY</t>
  </si>
  <si>
    <t>RAMP 69S TO 435 E</t>
  </si>
  <si>
    <t>999943500463411</t>
  </si>
  <si>
    <t>096008</t>
  </si>
  <si>
    <t>6.05 MI N US-166</t>
  </si>
  <si>
    <t>999903500960083</t>
  </si>
  <si>
    <t>046279</t>
  </si>
  <si>
    <t>URB2874, 111 ST WB</t>
  </si>
  <si>
    <t>999903500462791</t>
  </si>
  <si>
    <t>081017</t>
  </si>
  <si>
    <t>1.76 MI E US77</t>
  </si>
  <si>
    <t>BIG BLUE R(TUTTLE RES )</t>
  </si>
  <si>
    <t>999901600810171</t>
  </si>
  <si>
    <t>059087</t>
  </si>
  <si>
    <t>1.33 MI N K-61</t>
  </si>
  <si>
    <t>US-81 ALT HWY</t>
  </si>
  <si>
    <t>9999081B0590871</t>
  </si>
  <si>
    <t>064512</t>
  </si>
  <si>
    <t>3.10 MI N OF US-56 EJCT</t>
  </si>
  <si>
    <t>RICHEY CREEK DRAINAGE</t>
  </si>
  <si>
    <t>019541</t>
  </si>
  <si>
    <t>4.4 MI E of US-69 Hwy</t>
  </si>
  <si>
    <t>021542</t>
  </si>
  <si>
    <t>2.10 MI E OF K-43</t>
  </si>
  <si>
    <t>LONE TREE CREEK DR.</t>
  </si>
  <si>
    <t>046435</t>
  </si>
  <si>
    <t>0.24 MI W I35, WB</t>
  </si>
  <si>
    <t>SANTAFE TR AND BNSF RR</t>
  </si>
  <si>
    <t>I 435 HWY, WB</t>
  </si>
  <si>
    <t>087557</t>
  </si>
  <si>
    <t>19.6 MI E Of Reno COLN</t>
  </si>
  <si>
    <t>099504</t>
  </si>
  <si>
    <t>2.45 MI E OF K-138</t>
  </si>
  <si>
    <t>SE SNOKOMO FRONT RD</t>
  </si>
  <si>
    <t>066016</t>
  </si>
  <si>
    <t>6.45 MI E K62</t>
  </si>
  <si>
    <t>999900900660161</t>
  </si>
  <si>
    <t>019527</t>
  </si>
  <si>
    <t>2.49 MI N OF K-47</t>
  </si>
  <si>
    <t>087068</t>
  </si>
  <si>
    <t>JCT MACARTHUR RD/I235, NB</t>
  </si>
  <si>
    <t>MACARTHUR RD</t>
  </si>
  <si>
    <t>999923500870681</t>
  </si>
  <si>
    <t>075059</t>
  </si>
  <si>
    <t>11.98 MI N US-24</t>
  </si>
  <si>
    <t>LITTLE NOXIE CREEK</t>
  </si>
  <si>
    <t>K-63 HWY</t>
  </si>
  <si>
    <t>999906300750591</t>
  </si>
  <si>
    <t>038033</t>
  </si>
  <si>
    <t>6.97 MI E K27</t>
  </si>
  <si>
    <t>999905000380331</t>
  </si>
  <si>
    <t>071030</t>
  </si>
  <si>
    <t>10.59MI N RUSSELL CO LINE</t>
  </si>
  <si>
    <t>999928100710301</t>
  </si>
  <si>
    <t>087390</t>
  </si>
  <si>
    <t>RP-E-N OVER HYDRAUL 96</t>
  </si>
  <si>
    <t>999909600873901</t>
  </si>
  <si>
    <t>010519</t>
  </si>
  <si>
    <t>8.93 MI E. OF K-99 S JCT.</t>
  </si>
  <si>
    <t>LAKE CREEK DRAINAGE</t>
  </si>
  <si>
    <t>087343</t>
  </si>
  <si>
    <t>1.17 MI N OF US54</t>
  </si>
  <si>
    <t>SB RMP-135-CNTRL</t>
  </si>
  <si>
    <t>999913500873431</t>
  </si>
  <si>
    <t>052034</t>
  </si>
  <si>
    <t>4.35 MI E K-32</t>
  </si>
  <si>
    <t>999907000520343</t>
  </si>
  <si>
    <t>058047</t>
  </si>
  <si>
    <t>87</t>
  </si>
  <si>
    <t>0.26 MI S K9</t>
  </si>
  <si>
    <t>BLACK VERMILLION RIVER</t>
  </si>
  <si>
    <t>K87 HWY</t>
  </si>
  <si>
    <t>999908700580471</t>
  </si>
  <si>
    <t>078046</t>
  </si>
  <si>
    <t>0.54 MI N EJCT US50, SB</t>
  </si>
  <si>
    <t>999906100780461</t>
  </si>
  <si>
    <t>026053</t>
  </si>
  <si>
    <t>0.64 MI W JCT U183/U183Y</t>
  </si>
  <si>
    <t>9999183Y0260531</t>
  </si>
  <si>
    <t>055501</t>
  </si>
  <si>
    <t>4.62 MI N OF WICHITA CL</t>
  </si>
  <si>
    <t>BUTTE CREEK DRAINAGE</t>
  </si>
  <si>
    <t>046183</t>
  </si>
  <si>
    <t>8.14MI E DGLS CO LN</t>
  </si>
  <si>
    <t>CAMP CREEK, FRONT RD</t>
  </si>
  <si>
    <t>999901000461831</t>
  </si>
  <si>
    <t>008137</t>
  </si>
  <si>
    <t>7.71 MI E OF W JCT 77</t>
  </si>
  <si>
    <t>US-54 HWY NORTHBOUND</t>
  </si>
  <si>
    <t>999940000081371</t>
  </si>
  <si>
    <t>081040</t>
  </si>
  <si>
    <t>113</t>
  </si>
  <si>
    <t>2.56 MI N K18</t>
  </si>
  <si>
    <t>KIMBALL AVE</t>
  </si>
  <si>
    <t>K113 HWY, SB</t>
  </si>
  <si>
    <t>999911300810401</t>
  </si>
  <si>
    <t>026021</t>
  </si>
  <si>
    <t>JCT U183/I70, WB</t>
  </si>
  <si>
    <t>999907000260211</t>
  </si>
  <si>
    <t>080026</t>
  </si>
  <si>
    <t>9.70 MI E BARTON COLN</t>
  </si>
  <si>
    <t>999900400800261</t>
  </si>
  <si>
    <t>039510</t>
  </si>
  <si>
    <t>3.45 MI NE OF US-160 NJCT</t>
  </si>
  <si>
    <t>037041</t>
  </si>
  <si>
    <t>6.63 MI S K-58</t>
  </si>
  <si>
    <t>WILLOW CREEK DRAINAGE</t>
  </si>
  <si>
    <t>999909900370411</t>
  </si>
  <si>
    <t>054504</t>
  </si>
  <si>
    <t>0.91 MI W OF K-7 SJCT</t>
  </si>
  <si>
    <t>043500</t>
  </si>
  <si>
    <t>0.50 MI S OF K-214</t>
  </si>
  <si>
    <t>SPRING CREEK DR.</t>
  </si>
  <si>
    <t>034007</t>
  </si>
  <si>
    <t>2.57 MI N SCOL</t>
  </si>
  <si>
    <t>999902500340071</t>
  </si>
  <si>
    <t>103530</t>
  </si>
  <si>
    <t>2.1 MI E US-75/US-400</t>
  </si>
  <si>
    <t>085527</t>
  </si>
  <si>
    <t>3.90 MI W OF I-135</t>
  </si>
  <si>
    <t>005507</t>
  </si>
  <si>
    <t>9.15 MI N OF US-56</t>
  </si>
  <si>
    <t>CHEYENNE BOTMS DRAIN</t>
  </si>
  <si>
    <t>087028</t>
  </si>
  <si>
    <t>JCT 37TH ST/I135, WL</t>
  </si>
  <si>
    <t>999913500870281</t>
  </si>
  <si>
    <t>070078</t>
  </si>
  <si>
    <t>5.48 MI NE K-31</t>
  </si>
  <si>
    <t>TABER ROAD</t>
  </si>
  <si>
    <t>999933500700783</t>
  </si>
  <si>
    <t>18.9 Tons</t>
  </si>
  <si>
    <t>31.4 Tons</t>
  </si>
  <si>
    <t>063528</t>
  </si>
  <si>
    <t>3.38 MI NE OF US-166 NJCT</t>
  </si>
  <si>
    <t>COTTON CREEK DRAINAGE</t>
  </si>
  <si>
    <t>070538</t>
  </si>
  <si>
    <t>4.29 MI S OF K-31</t>
  </si>
  <si>
    <t>007041</t>
  </si>
  <si>
    <t>1.01 MI W US73</t>
  </si>
  <si>
    <t>12th Street</t>
  </si>
  <si>
    <t>999903600070411</t>
  </si>
  <si>
    <t>076036</t>
  </si>
  <si>
    <t>7.6 MI E K64</t>
  </si>
  <si>
    <t>91.1 Tons</t>
  </si>
  <si>
    <t>032005</t>
  </si>
  <si>
    <t>7.26MI E LOGAN CO LINE</t>
  </si>
  <si>
    <t>999907000320051</t>
  </si>
  <si>
    <t>023100</t>
  </si>
  <si>
    <t>2.32 MI E OF S JCT US-59</t>
  </si>
  <si>
    <t>999902400231001</t>
  </si>
  <si>
    <t>008141</t>
  </si>
  <si>
    <t>5.36 MI NE US77 EL</t>
  </si>
  <si>
    <t xml:space="preserve">COLE CR., ELDORADO LK.  </t>
  </si>
  <si>
    <t>I-35 HWY (KTA) NB</t>
  </si>
  <si>
    <t>999903500081413</t>
  </si>
  <si>
    <t>36.5 Tons</t>
  </si>
  <si>
    <t>085153</t>
  </si>
  <si>
    <t>1.24 MI N MAGNOLIA ST</t>
  </si>
  <si>
    <t>CENTENNIAL ROAD</t>
  </si>
  <si>
    <t>I-135 HWY, NB</t>
  </si>
  <si>
    <t>999913500851531</t>
  </si>
  <si>
    <t>031023</t>
  </si>
  <si>
    <t>3.74 MI NE K57, WB</t>
  </si>
  <si>
    <t>999907000310231</t>
  </si>
  <si>
    <t>050546</t>
  </si>
  <si>
    <t>4.36 MI E OF MG/LB CL</t>
  </si>
  <si>
    <t>083505</t>
  </si>
  <si>
    <t>2.50 MI N OF K-4 JCT</t>
  </si>
  <si>
    <t>006506</t>
  </si>
  <si>
    <t>0.23 MI E OF K-39 WJCT</t>
  </si>
  <si>
    <t>PAWNEE CREEK DRAINAGE</t>
  </si>
  <si>
    <t>005535</t>
  </si>
  <si>
    <t>5.75 MI E  RUSH CO LINE</t>
  </si>
  <si>
    <t>056116</t>
  </si>
  <si>
    <t>JCT US-56 / KTA</t>
  </si>
  <si>
    <t>999933500561163</t>
  </si>
  <si>
    <t>006015</t>
  </si>
  <si>
    <t>1.52 MI S EJCT US54, SB</t>
  </si>
  <si>
    <t>URB1304, NATIONAL AVE</t>
  </si>
  <si>
    <t>US69, K7 HWY, SB</t>
  </si>
  <si>
    <t>999906900060151</t>
  </si>
  <si>
    <t>003027</t>
  </si>
  <si>
    <t>6.85 MI N US-73</t>
  </si>
  <si>
    <t>INDEPENDENCE CREEK</t>
  </si>
  <si>
    <t>999900700030271</t>
  </si>
  <si>
    <t>041004</t>
  </si>
  <si>
    <t>3.97 MI NE US83</t>
  </si>
  <si>
    <t>999905600410041</t>
  </si>
  <si>
    <t>096569</t>
  </si>
  <si>
    <t>2.98 MI S OF U160  S JCT</t>
  </si>
  <si>
    <t>SLATE CREEK DRAINAGE</t>
  </si>
  <si>
    <t>016504</t>
  </si>
  <si>
    <t>7.85 MI E OF US-75</t>
  </si>
  <si>
    <t>LOSS CREEK DRAINAGE</t>
  </si>
  <si>
    <t>081504</t>
  </si>
  <si>
    <t>1.75 MI SE OF K-13 NJCT</t>
  </si>
  <si>
    <t>092049</t>
  </si>
  <si>
    <t>4.55 MI E JT K8</t>
  </si>
  <si>
    <t>999903600920491</t>
  </si>
  <si>
    <t>097028</t>
  </si>
  <si>
    <t>12.29 MI SE K25</t>
  </si>
  <si>
    <t>999907000970281</t>
  </si>
  <si>
    <t>087010</t>
  </si>
  <si>
    <t>0.02 MI S K15, SB</t>
  </si>
  <si>
    <t>K15 HWY, ATSF RAILROAD</t>
  </si>
  <si>
    <t>999913500870101</t>
  </si>
  <si>
    <t>063511</t>
  </si>
  <si>
    <t>1.30 MI W OF US-75 WJCT</t>
  </si>
  <si>
    <t>074005</t>
  </si>
  <si>
    <t>7.07MI W WJCT U183</t>
  </si>
  <si>
    <t>999903600740051</t>
  </si>
  <si>
    <t>030114</t>
  </si>
  <si>
    <t>NB US-59 RAMP</t>
  </si>
  <si>
    <t>999905900301141</t>
  </si>
  <si>
    <t>091001</t>
  </si>
  <si>
    <t>COLORADO STATE LINE</t>
  </si>
  <si>
    <t>999907000910011</t>
  </si>
  <si>
    <t>105257</t>
  </si>
  <si>
    <t>3.51 MI E I435</t>
  </si>
  <si>
    <t>I70 HWY (KTA), NL-SL</t>
  </si>
  <si>
    <t>LOCAL RD (72ND ST)</t>
  </si>
  <si>
    <t>999907001052571</t>
  </si>
  <si>
    <t>101028</t>
  </si>
  <si>
    <t>2.92 MI N US36</t>
  </si>
  <si>
    <t>K22 HWY</t>
  </si>
  <si>
    <t>999902201010281</t>
  </si>
  <si>
    <t>087197</t>
  </si>
  <si>
    <t>0.60 MI E HYDRAULIC EB</t>
  </si>
  <si>
    <t>K 254 HWY EB</t>
  </si>
  <si>
    <t>999925400871971</t>
  </si>
  <si>
    <t>096026</t>
  </si>
  <si>
    <t>6.30 MI N US-160</t>
  </si>
  <si>
    <t>999903500960263</t>
  </si>
  <si>
    <t>26.1 Tons</t>
  </si>
  <si>
    <t>43.5 Tons</t>
  </si>
  <si>
    <t>083524</t>
  </si>
  <si>
    <t>12.79 MI EAST OF US-183</t>
  </si>
  <si>
    <t>016053</t>
  </si>
  <si>
    <t>2.32 MI S OSAGE COLN</t>
  </si>
  <si>
    <t>999903100160531</t>
  </si>
  <si>
    <t>068531</t>
  </si>
  <si>
    <t>1.45 MI N OF K-96</t>
  </si>
  <si>
    <t>058012</t>
  </si>
  <si>
    <t>4.78 MI E WJCT K9</t>
  </si>
  <si>
    <t>999907700580121</t>
  </si>
  <si>
    <t>046339</t>
  </si>
  <si>
    <t>RAMP 69S TO 435</t>
  </si>
  <si>
    <t>RAMP 103RD TO US-69 S</t>
  </si>
  <si>
    <t>999906900463391</t>
  </si>
  <si>
    <t>090004</t>
  </si>
  <si>
    <t>5.29MI E JT K23</t>
  </si>
  <si>
    <t>999902400900041</t>
  </si>
  <si>
    <t>049527</t>
  </si>
  <si>
    <t>1.82 MILES E OF FORD CL</t>
  </si>
  <si>
    <t>RATTLESNAKE CREEK DRNG</t>
  </si>
  <si>
    <t>037567</t>
  </si>
  <si>
    <t>6.18 MI E OF K-99</t>
  </si>
  <si>
    <t>006052</t>
  </si>
  <si>
    <t>N. JCT OF US-54 NB.</t>
  </si>
  <si>
    <t>US-69 NORTHBOUND</t>
  </si>
  <si>
    <t>999906900060521</t>
  </si>
  <si>
    <t>048088</t>
  </si>
  <si>
    <t>5.12 MI E OF PRATT COLN</t>
  </si>
  <si>
    <t>NINNESCAH S FORK RIVER</t>
  </si>
  <si>
    <t>999905400480881</t>
  </si>
  <si>
    <t>061509</t>
  </si>
  <si>
    <t>0.36 MI S K-68</t>
  </si>
  <si>
    <t>MIOLA LAKE DRAINAGE</t>
  </si>
  <si>
    <t>015030</t>
  </si>
  <si>
    <t>1.75 MI E US81</t>
  </si>
  <si>
    <t>999900900150301</t>
  </si>
  <si>
    <t>071539</t>
  </si>
  <si>
    <t>6.75 MI NW  MITCHELL CL</t>
  </si>
  <si>
    <t>EAST TIPTON CREEK DR.</t>
  </si>
  <si>
    <t>105025</t>
  </si>
  <si>
    <t>0.22 MILES E US-169</t>
  </si>
  <si>
    <t>999907001050251</t>
  </si>
  <si>
    <t>075043</t>
  </si>
  <si>
    <t>.21MI E RILEY-POTT CL</t>
  </si>
  <si>
    <t>TUTTLE CR DAM SPILL</t>
  </si>
  <si>
    <t>K13 HWY</t>
  </si>
  <si>
    <t>999901300750432</t>
  </si>
  <si>
    <t>081042</t>
  </si>
  <si>
    <t>1.12 N OF KANSAS RIVER</t>
  </si>
  <si>
    <t>999901800810421</t>
  </si>
  <si>
    <t>57.3 Tons</t>
  </si>
  <si>
    <t>067524</t>
  </si>
  <si>
    <t>2.75 MI E OF K-39 WJCT</t>
  </si>
  <si>
    <t>059501</t>
  </si>
  <si>
    <t>0.35 MI N OF K-260 SJCT</t>
  </si>
  <si>
    <t>089536</t>
  </si>
  <si>
    <t>7.89 MI E OF WB CO LINE</t>
  </si>
  <si>
    <t>IMPLEMENT UNDERPASS</t>
  </si>
  <si>
    <t>046378</t>
  </si>
  <si>
    <t>RAMP I-435 TO SB US-69</t>
  </si>
  <si>
    <t>999906900463781</t>
  </si>
  <si>
    <t>022004</t>
  </si>
  <si>
    <t>5.02 M NW WJCT US-36/K-7</t>
  </si>
  <si>
    <t>WOLF RIVER</t>
  </si>
  <si>
    <t>999900700220041</t>
  </si>
  <si>
    <t>007043</t>
  </si>
  <si>
    <t>.51 MI W US73</t>
  </si>
  <si>
    <t>999903600070431</t>
  </si>
  <si>
    <t>087539</t>
  </si>
  <si>
    <t>0.80 N OF US-54</t>
  </si>
  <si>
    <t>052065</t>
  </si>
  <si>
    <t>5.73 MI E K-32</t>
  </si>
  <si>
    <t>999907000520653</t>
  </si>
  <si>
    <t>087301</t>
  </si>
  <si>
    <t>KELLOGG &amp; GROVE</t>
  </si>
  <si>
    <t>GROVE ST</t>
  </si>
  <si>
    <t>WB U54/WN-WS RAMP</t>
  </si>
  <si>
    <t>999905400873011</t>
  </si>
  <si>
    <t>099547</t>
  </si>
  <si>
    <t>3.23 MI N OF K-4</t>
  </si>
  <si>
    <t>018095</t>
  </si>
  <si>
    <t>1.5 MI N US166/77 Rndabt</t>
  </si>
  <si>
    <t>999907700180951</t>
  </si>
  <si>
    <t>074521</t>
  </si>
  <si>
    <t>4.02 MI E OF US-183 EJCT</t>
  </si>
  <si>
    <t>056089</t>
  </si>
  <si>
    <t>5.36 MI NE US-50</t>
  </si>
  <si>
    <t>999933500560893</t>
  </si>
  <si>
    <t>18.4 Tons</t>
  </si>
  <si>
    <t>069049</t>
  </si>
  <si>
    <t>05.11 MI E EJCT US283</t>
  </si>
  <si>
    <t>999900900690491</t>
  </si>
  <si>
    <t>096100</t>
  </si>
  <si>
    <t>0.80 MI N WJ US160,SDRD E</t>
  </si>
  <si>
    <t>999904900961001</t>
  </si>
  <si>
    <t>016052</t>
  </si>
  <si>
    <t>0.02 MI N NEOSHO ST</t>
  </si>
  <si>
    <t>999907500160521</t>
  </si>
  <si>
    <t>002015</t>
  </si>
  <si>
    <t>6.55 MI SE COFFEY COLN</t>
  </si>
  <si>
    <t>KENOMA CREEK DRAINAGE</t>
  </si>
  <si>
    <t>999903100020151</t>
  </si>
  <si>
    <t>019530</t>
  </si>
  <si>
    <t>2.89 MI E OF K-7</t>
  </si>
  <si>
    <t>029067</t>
  </si>
  <si>
    <t>1.96 MI SE  56/ 400 SJCT</t>
  </si>
  <si>
    <t>999940000290671</t>
  </si>
  <si>
    <t>040087</t>
  </si>
  <si>
    <t>3.16 MI NE I-135</t>
  </si>
  <si>
    <t>999905000400871</t>
  </si>
  <si>
    <t>083020</t>
  </si>
  <si>
    <t>7.39 MI E US183</t>
  </si>
  <si>
    <t>999900400830201</t>
  </si>
  <si>
    <t>013016</t>
  </si>
  <si>
    <t>5.03 MI E US183</t>
  </si>
  <si>
    <t>999916000130161</t>
  </si>
  <si>
    <t>064506</t>
  </si>
  <si>
    <t>1.06 MI W OF K-177 WJCT</t>
  </si>
  <si>
    <t>033019</t>
  </si>
  <si>
    <t>2.86 MI E JT K18</t>
  </si>
  <si>
    <t>999902400330191</t>
  </si>
  <si>
    <t>064554</t>
  </si>
  <si>
    <t>0.08 MI W K-177 SJCT</t>
  </si>
  <si>
    <t>Munkers Creek Drg.</t>
  </si>
  <si>
    <t>041005</t>
  </si>
  <si>
    <t>4.96 MI NE US83</t>
  </si>
  <si>
    <t>999905600410051</t>
  </si>
  <si>
    <t>080521</t>
  </si>
  <si>
    <t>4.30 MI E OF BARTON CO.</t>
  </si>
  <si>
    <t>099026</t>
  </si>
  <si>
    <t>2.27 MI E K138,SDRD SOUTH</t>
  </si>
  <si>
    <t>FRONTAGE RD RT</t>
  </si>
  <si>
    <t>999907000990261</t>
  </si>
  <si>
    <t>021527</t>
  </si>
  <si>
    <t>038004</t>
  </si>
  <si>
    <t>1.77 MI E COLO. STATE LN</t>
  </si>
  <si>
    <t>999905000380041</t>
  </si>
  <si>
    <t>058010</t>
  </si>
  <si>
    <t>2.73 MI E WJCT K9</t>
  </si>
  <si>
    <t>999907700580101</t>
  </si>
  <si>
    <t>013042</t>
  </si>
  <si>
    <t>1.79 MI N OKLA ST LINE</t>
  </si>
  <si>
    <t>999918300130421</t>
  </si>
  <si>
    <t>023056</t>
  </si>
  <si>
    <t>2.12 MI E US-40 &amp; 59</t>
  </si>
  <si>
    <t>999907000230563</t>
  </si>
  <si>
    <t>080510</t>
  </si>
  <si>
    <t>1.28 MI E OF K-171</t>
  </si>
  <si>
    <t>089540</t>
  </si>
  <si>
    <t>0.32 MI E ROCHESTER RD.</t>
  </si>
  <si>
    <t>OLD SOLDIER CR CHAN</t>
  </si>
  <si>
    <t>023507</t>
  </si>
  <si>
    <t>6.32 MI E OF OSAGE CL</t>
  </si>
  <si>
    <t>045017</t>
  </si>
  <si>
    <t>0.67 MI N EJCT US36</t>
  </si>
  <si>
    <t>999901400450171</t>
  </si>
  <si>
    <t>009538</t>
  </si>
  <si>
    <t>2.34 MI EAST OF K-177</t>
  </si>
  <si>
    <t>021032</t>
  </si>
  <si>
    <t>1.25 MI E K206</t>
  </si>
  <si>
    <t>999907000210321</t>
  </si>
  <si>
    <t>091023</t>
  </si>
  <si>
    <t>0.99 MI WEST OF K-27</t>
  </si>
  <si>
    <t>LOCAL ROAD  NL-SL</t>
  </si>
  <si>
    <t>999907000910231</t>
  </si>
  <si>
    <t>067020</t>
  </si>
  <si>
    <t>0.77 MI E WILSON COLN</t>
  </si>
  <si>
    <t>VILLAGE CREEK DRAINAGE</t>
  </si>
  <si>
    <t>999903900670201</t>
  </si>
  <si>
    <t>037505</t>
  </si>
  <si>
    <t>1.80 MI W OF K-99 WJCT</t>
  </si>
  <si>
    <t>008140</t>
  </si>
  <si>
    <t>5.37 MI NE US77 WL</t>
  </si>
  <si>
    <t>COLE CREEK</t>
  </si>
  <si>
    <t>999903500081403</t>
  </si>
  <si>
    <t>085051</t>
  </si>
  <si>
    <t>7.35 MI E LINCOLN COLN,WB</t>
  </si>
  <si>
    <t>999907000850511</t>
  </si>
  <si>
    <t>028028</t>
  </si>
  <si>
    <t>WB US50 HWY</t>
  </si>
  <si>
    <t>999905000280281</t>
  </si>
  <si>
    <t>033511</t>
  </si>
  <si>
    <t>2.59 MI E OF US-283</t>
  </si>
  <si>
    <t>021033</t>
  </si>
  <si>
    <t>1.14 MI NE S JCT US 56BS</t>
  </si>
  <si>
    <t>US56, US77 HWY</t>
  </si>
  <si>
    <t>999905600210331</t>
  </si>
  <si>
    <t>103027</t>
  </si>
  <si>
    <t>5.74 MI E EJCT US75</t>
  </si>
  <si>
    <t>VILLAGE CREEK</t>
  </si>
  <si>
    <t>999903901030271</t>
  </si>
  <si>
    <t>087303</t>
  </si>
  <si>
    <t>US54 &amp; HYDRAULIC AVE</t>
  </si>
  <si>
    <t>135N to 54W</t>
  </si>
  <si>
    <t>999905400873031</t>
  </si>
  <si>
    <t>044041</t>
  </si>
  <si>
    <t>5.76 MI E SHAWNEE COLN</t>
  </si>
  <si>
    <t>999902400440411</t>
  </si>
  <si>
    <t>046550</t>
  </si>
  <si>
    <t>0.36 MI E OF W JCT K-7</t>
  </si>
  <si>
    <t>023192</t>
  </si>
  <si>
    <t>0.89 MI E OF US-59 JCT</t>
  </si>
  <si>
    <t>067079</t>
  </si>
  <si>
    <t>2.24 MI E US-59</t>
  </si>
  <si>
    <t>999904700670791</t>
  </si>
  <si>
    <t>072511</t>
  </si>
  <si>
    <t>2.51 MI N OF SALINE CL</t>
  </si>
  <si>
    <t>087370</t>
  </si>
  <si>
    <t>4.10 MI N K15</t>
  </si>
  <si>
    <t>999903500873703</t>
  </si>
  <si>
    <t>037055</t>
  </si>
  <si>
    <t>1.20 MI W K-99</t>
  </si>
  <si>
    <t>SALT CREEK</t>
  </si>
  <si>
    <t>999940000370551</t>
  </si>
  <si>
    <t>086505</t>
  </si>
  <si>
    <t>3.47 MI S OF K-96</t>
  </si>
  <si>
    <t>073015</t>
  </si>
  <si>
    <t>6.77 MI N US56</t>
  </si>
  <si>
    <t>999918300730151</t>
  </si>
  <si>
    <t>079068</t>
  </si>
  <si>
    <t>0.78 MI E K 199</t>
  </si>
  <si>
    <t>106 Tons</t>
  </si>
  <si>
    <t>087221</t>
  </si>
  <si>
    <t>1.21 MI N SUMNER CO LINE</t>
  </si>
  <si>
    <t>999903500872213</t>
  </si>
  <si>
    <t>050526</t>
  </si>
  <si>
    <t>3.10 MI N OF US-166</t>
  </si>
  <si>
    <t>066512</t>
  </si>
  <si>
    <t>5.67 MI E  MARSHALL CL</t>
  </si>
  <si>
    <t>097026</t>
  </si>
  <si>
    <t>8.94MI SE JT K25</t>
  </si>
  <si>
    <t>RS0886</t>
  </si>
  <si>
    <t>999907000970261</t>
  </si>
  <si>
    <t>042010</t>
  </si>
  <si>
    <t>4.09 MI. EAST OF US-283</t>
  </si>
  <si>
    <t>999915600420101</t>
  </si>
  <si>
    <t>049018</t>
  </si>
  <si>
    <t>3.74 MI N US54</t>
  </si>
  <si>
    <t>S.BRANCH RATTLESNAKE CR.</t>
  </si>
  <si>
    <t>999918300490181</t>
  </si>
  <si>
    <t>097034</t>
  </si>
  <si>
    <t>0.86 MI. EAST OF K-25</t>
  </si>
  <si>
    <t>999902400970344</t>
  </si>
  <si>
    <t>044514</t>
  </si>
  <si>
    <t>0.80 MI E OF US-59</t>
  </si>
  <si>
    <t>006500</t>
  </si>
  <si>
    <t>3.72 MI N OF K-39 WJCT</t>
  </si>
  <si>
    <t>HINTON CREEK DRAINAGE</t>
  </si>
  <si>
    <t>018565</t>
  </si>
  <si>
    <t>0.83 MI E OF K-15 W JCT.</t>
  </si>
  <si>
    <t>US-166/K-15 HWY</t>
  </si>
  <si>
    <t>044511</t>
  </si>
  <si>
    <t>3.85 MI SE  JACKSON CL</t>
  </si>
  <si>
    <t>015539</t>
  </si>
  <si>
    <t>4.02 MI S OF K-9</t>
  </si>
  <si>
    <t>062517</t>
  </si>
  <si>
    <t>3.55 MI N OF US-24</t>
  </si>
  <si>
    <t>011107</t>
  </si>
  <si>
    <t>.27 MI W OF 69/K7/K96 JCT</t>
  </si>
  <si>
    <t>BNSF RR</t>
  </si>
  <si>
    <t>999916000111071</t>
  </si>
  <si>
    <t>047003</t>
  </si>
  <si>
    <t>10.80 MI E HAMILTON COLN</t>
  </si>
  <si>
    <t>999905000470031</t>
  </si>
  <si>
    <t>066536</t>
  </si>
  <si>
    <t>1.56 MI N Jackson COLN</t>
  </si>
  <si>
    <t>Soldier Creek Drg.</t>
  </si>
  <si>
    <t>K-62 Hwy</t>
  </si>
  <si>
    <t>059101</t>
  </si>
  <si>
    <t>0.20 MI E K153SPUR, NB</t>
  </si>
  <si>
    <t>K61 HWY, NB</t>
  </si>
  <si>
    <t>999906100591011</t>
  </si>
  <si>
    <t>099023</t>
  </si>
  <si>
    <t>2.11 MI E K138</t>
  </si>
  <si>
    <t>RS0650,</t>
  </si>
  <si>
    <t>999907000990231</t>
  </si>
  <si>
    <t>059131</t>
  </si>
  <si>
    <t>8.3 MI NE OF RENO COLINE</t>
  </si>
  <si>
    <t>999906100591311</t>
  </si>
  <si>
    <t>096011</t>
  </si>
  <si>
    <t>10.09 MI N US-166</t>
  </si>
  <si>
    <t>999903500960113</t>
  </si>
  <si>
    <t>053521</t>
  </si>
  <si>
    <t>3.37 MI E OF K-14</t>
  </si>
  <si>
    <t>038030</t>
  </si>
  <si>
    <t>5.73 MI E K27, SDRD LT</t>
  </si>
  <si>
    <t>999905000380301</t>
  </si>
  <si>
    <t>073029</t>
  </si>
  <si>
    <t>0.13 MI N K-19</t>
  </si>
  <si>
    <t>9999019S0730291</t>
  </si>
  <si>
    <t>002527</t>
  </si>
  <si>
    <t>0.21 MI E OF COFFEY CL</t>
  </si>
  <si>
    <t>030112</t>
  </si>
  <si>
    <t>MIDLAND RAILROAD</t>
  </si>
  <si>
    <t>SB US-59 HWY</t>
  </si>
  <si>
    <t>999905900301121</t>
  </si>
  <si>
    <t>070101</t>
  </si>
  <si>
    <t>3.05 MI E OSAGE COLN</t>
  </si>
  <si>
    <t>DRAGOON CREEK</t>
  </si>
  <si>
    <t>999903100701011</t>
  </si>
  <si>
    <t>050088</t>
  </si>
  <si>
    <t>1.1 MI S US-160/K-101 JCT</t>
  </si>
  <si>
    <t>999910100500881</t>
  </si>
  <si>
    <t>078102</t>
  </si>
  <si>
    <t>8.23 MI SE K-17</t>
  </si>
  <si>
    <t>999909600781021</t>
  </si>
  <si>
    <t>42.3 Tons</t>
  </si>
  <si>
    <t>063508</t>
  </si>
  <si>
    <t>4.13 MI SE OF ELK COLINE</t>
  </si>
  <si>
    <t>PRIVATE ENT LT</t>
  </si>
  <si>
    <t>053538</t>
  </si>
  <si>
    <t>3.82 MI NORTH OF K-18</t>
  </si>
  <si>
    <t>087113</t>
  </si>
  <si>
    <t>JCT K251/US54, WB</t>
  </si>
  <si>
    <t>RS0556, K251 HWY</t>
  </si>
  <si>
    <t>999905400871131</t>
  </si>
  <si>
    <t>063021</t>
  </si>
  <si>
    <t>2.44 MI E EJCT US75</t>
  </si>
  <si>
    <t>MOUSE CREEK</t>
  </si>
  <si>
    <t>US160, K96 HWY</t>
  </si>
  <si>
    <t>999916000630211</t>
  </si>
  <si>
    <t>050520</t>
  </si>
  <si>
    <t>3.51 MI NW OF K-96 EJCT</t>
  </si>
  <si>
    <t>059570</t>
  </si>
  <si>
    <t>5.73 MI NE Reno COLN</t>
  </si>
  <si>
    <t>Blaze Fork Drg</t>
  </si>
  <si>
    <t>8TH AVE</t>
  </si>
  <si>
    <t>078089</t>
  </si>
  <si>
    <t>1.55 MI E OF K-96</t>
  </si>
  <si>
    <t>999905000780891</t>
  </si>
  <si>
    <t>069544</t>
  </si>
  <si>
    <t>2.28 MI E OF K-173</t>
  </si>
  <si>
    <t>085130</t>
  </si>
  <si>
    <t>10.88 MI E ELLSWORTH COLN</t>
  </si>
  <si>
    <t>999914000851301</t>
  </si>
  <si>
    <t>053522</t>
  </si>
  <si>
    <t>4.74 MI E OF K-14</t>
  </si>
  <si>
    <t>057504</t>
  </si>
  <si>
    <t>0.23 MI NE OF US-56 EJCT</t>
  </si>
  <si>
    <t>FRENCH CREEK DRAINAGE</t>
  </si>
  <si>
    <t>057048</t>
  </si>
  <si>
    <t>0.672 MI S JCT US56</t>
  </si>
  <si>
    <t>999925600570481</t>
  </si>
  <si>
    <t>083506</t>
  </si>
  <si>
    <t>2.61 MI N OF K-4 JCT</t>
  </si>
  <si>
    <t>087302</t>
  </si>
  <si>
    <t>RAMP N TO E</t>
  </si>
  <si>
    <t>999905400873021</t>
  </si>
  <si>
    <t>084522</t>
  </si>
  <si>
    <t>3.41 ME E OF K-18 WJCT</t>
  </si>
  <si>
    <t>018553</t>
  </si>
  <si>
    <t>0.45 MI E OF SUMNER CL</t>
  </si>
  <si>
    <t>ARKANSAS RIVER DRAIN.</t>
  </si>
  <si>
    <t>K-55 HIGHWAY</t>
  </si>
  <si>
    <t>083513</t>
  </si>
  <si>
    <t>AT NESS CO. LINE</t>
  </si>
  <si>
    <t>BIG TIMBER CREEK DR.</t>
  </si>
  <si>
    <t>095504</t>
  </si>
  <si>
    <t>8.94 MI NE OF K-25 NORTH</t>
  </si>
  <si>
    <t>015001</t>
  </si>
  <si>
    <t>0.53 MI E MITCHELL COLN</t>
  </si>
  <si>
    <t>999902400150011</t>
  </si>
  <si>
    <t>076020</t>
  </si>
  <si>
    <t>1.78 MI W US-281</t>
  </si>
  <si>
    <t>999905400760201</t>
  </si>
  <si>
    <t>087337</t>
  </si>
  <si>
    <t>0.70 MI N OF K15</t>
  </si>
  <si>
    <t>EB PWNE-NBI135RP</t>
  </si>
  <si>
    <t>999913500873371</t>
  </si>
  <si>
    <t>081007</t>
  </si>
  <si>
    <t>6.17 MI SE JCT K82</t>
  </si>
  <si>
    <t>999902400810071</t>
  </si>
  <si>
    <t>005057</t>
  </si>
  <si>
    <t>9.42 MI E RUSH COLN</t>
  </si>
  <si>
    <t>999909600050571</t>
  </si>
  <si>
    <t>045542</t>
  </si>
  <si>
    <t>0.25 MI S OF NE ST. LINE</t>
  </si>
  <si>
    <t>098045</t>
  </si>
  <si>
    <t>5.43MI S JT I70</t>
  </si>
  <si>
    <t>999914700980451</t>
  </si>
  <si>
    <t>050544</t>
  </si>
  <si>
    <t>1.59 MI NE OF MG/LB CL</t>
  </si>
  <si>
    <t>014039</t>
  </si>
  <si>
    <t>12.53 MI E CLOUD COLN</t>
  </si>
  <si>
    <t>HUNTRESS CREEK</t>
  </si>
  <si>
    <t>999902400140391</t>
  </si>
  <si>
    <t>026049</t>
  </si>
  <si>
    <t>04.42 MI N JT I70</t>
  </si>
  <si>
    <t>N FK BIG CREEK</t>
  </si>
  <si>
    <t>999918300260491</t>
  </si>
  <si>
    <t>066524</t>
  </si>
  <si>
    <t>3.07 MI E OF K-62</t>
  </si>
  <si>
    <t>061013</t>
  </si>
  <si>
    <t>6.17MI NS OF K-68</t>
  </si>
  <si>
    <t>999906900610131</t>
  </si>
  <si>
    <t>056143</t>
  </si>
  <si>
    <t>5.25 MI NE I-35</t>
  </si>
  <si>
    <t>999933500561433</t>
  </si>
  <si>
    <t>033017</t>
  </si>
  <si>
    <t>5.55 MI E JT U283</t>
  </si>
  <si>
    <t>999902400330171</t>
  </si>
  <si>
    <t>028520</t>
  </si>
  <si>
    <t>5.56 MI E OF K-23</t>
  </si>
  <si>
    <t>042023</t>
  </si>
  <si>
    <t>1.68 MI. NORTH OF K-156</t>
  </si>
  <si>
    <t>999928300420231</t>
  </si>
  <si>
    <t>081041</t>
  </si>
  <si>
    <t>0.12 MI N GEARY CO LINE</t>
  </si>
  <si>
    <t>999901800810411</t>
  </si>
  <si>
    <t>080528</t>
  </si>
  <si>
    <t>4.80 MI E OF K-14</t>
  </si>
  <si>
    <t>JARVIS CREEK DRAINAGE</t>
  </si>
  <si>
    <t>008118</t>
  </si>
  <si>
    <t>0.39 MI. E OF US-77 W JCT</t>
  </si>
  <si>
    <t>999905400081181</t>
  </si>
  <si>
    <t>048537</t>
  </si>
  <si>
    <t>0.05 MI E OF BARBER CL</t>
  </si>
  <si>
    <t>098019</t>
  </si>
  <si>
    <t>1.03MI E JT K147, WB</t>
  </si>
  <si>
    <t>999907000980191</t>
  </si>
  <si>
    <t>085079</t>
  </si>
  <si>
    <t>12.30 MI E OF K143</t>
  </si>
  <si>
    <t>999907000850791</t>
  </si>
  <si>
    <t>090506</t>
  </si>
  <si>
    <t>0.26 MI W OF K-23</t>
  </si>
  <si>
    <t>089240</t>
  </si>
  <si>
    <t>8.35 MI N OSAGE COLN</t>
  </si>
  <si>
    <t>999907500892401</t>
  </si>
  <si>
    <t>082015</t>
  </si>
  <si>
    <t>6.75MI E JT U183</t>
  </si>
  <si>
    <t>999902400820151</t>
  </si>
  <si>
    <t>077023</t>
  </si>
  <si>
    <t>9.22 MI E JCT K-25</t>
  </si>
  <si>
    <t>999903600770231</t>
  </si>
  <si>
    <t>065501</t>
  </si>
  <si>
    <t>0.40 MI SW OF K-51</t>
  </si>
  <si>
    <t>003057</t>
  </si>
  <si>
    <t>2.22 MI NE K116</t>
  </si>
  <si>
    <t>999905900030571</t>
  </si>
  <si>
    <t>088005</t>
  </si>
  <si>
    <t>5.57 MI N US83/K51 JCT</t>
  </si>
  <si>
    <t>999908300880051</t>
  </si>
  <si>
    <t>096534</t>
  </si>
  <si>
    <t>7.07 MI N OF US-160 EJCT</t>
  </si>
  <si>
    <t>80th North</t>
  </si>
  <si>
    <t>087420</t>
  </si>
  <si>
    <t>K-96 UNDER 127TH ST NORTH</t>
  </si>
  <si>
    <t>127TH STREET NORTH</t>
  </si>
  <si>
    <t>999909600874201</t>
  </si>
  <si>
    <t>082521</t>
  </si>
  <si>
    <t>0.51 MI E OF US-183</t>
  </si>
  <si>
    <t>033518</t>
  </si>
  <si>
    <t>2.80 MI SE OF US-24</t>
  </si>
  <si>
    <t>008110</t>
  </si>
  <si>
    <t>11.22 MI NE US-77</t>
  </si>
  <si>
    <t>LOCA  RD</t>
  </si>
  <si>
    <t>999903500081103</t>
  </si>
  <si>
    <t>36.6 Tons</t>
  </si>
  <si>
    <t>015500</t>
  </si>
  <si>
    <t>6.13 MI E OF MITCHELL CL</t>
  </si>
  <si>
    <t>W BRANCH WOLF CR DR.</t>
  </si>
  <si>
    <t>025030</t>
  </si>
  <si>
    <t>5.43 MI E COWLEY COLN</t>
  </si>
  <si>
    <t>CORUM CREEK</t>
  </si>
  <si>
    <t>999916000250301</t>
  </si>
  <si>
    <t>078088</t>
  </si>
  <si>
    <t>1.27 MI E K96</t>
  </si>
  <si>
    <t>999905000780881</t>
  </si>
  <si>
    <t>045040</t>
  </si>
  <si>
    <t>1.4 M N STATE ST -BURR O</t>
  </si>
  <si>
    <t>999912800450401</t>
  </si>
  <si>
    <t>031073</t>
  </si>
  <si>
    <t>8.15 MI W OF GEARY ECOLN</t>
  </si>
  <si>
    <t>MCDOWELL CREEK BRANCH</t>
  </si>
  <si>
    <t>999907000310731</t>
  </si>
  <si>
    <t>087447</t>
  </si>
  <si>
    <t>1.05 MI E OLIVER ST.</t>
  </si>
  <si>
    <t>WOODLAWN ST.</t>
  </si>
  <si>
    <t>999925400874471</t>
  </si>
  <si>
    <t>019020</t>
  </si>
  <si>
    <t>10.52 MI E NEOSHO COLN</t>
  </si>
  <si>
    <t>999904700190201</t>
  </si>
  <si>
    <t>087502</t>
  </si>
  <si>
    <t>9.9 MI E OF Reno COLN</t>
  </si>
  <si>
    <t>BIG SLOUGH DRAINAGE</t>
  </si>
  <si>
    <t>099072</t>
  </si>
  <si>
    <t>3.70 MI N K31</t>
  </si>
  <si>
    <t>999909900990721</t>
  </si>
  <si>
    <t>010032</t>
  </si>
  <si>
    <t>3.81 MI E OF COWLEY COLN</t>
  </si>
  <si>
    <t>CANEY RIVER DRAINAGE</t>
  </si>
  <si>
    <t>999916600100321</t>
  </si>
  <si>
    <t>022017</t>
  </si>
  <si>
    <t>13.01 M NW WJCT US-36/K-7</t>
  </si>
  <si>
    <t>999900700220171</t>
  </si>
  <si>
    <t>067094</t>
  </si>
  <si>
    <t>1.8 MI E SJCT US-169 HWY</t>
  </si>
  <si>
    <t>K-39 HIGHWAYS</t>
  </si>
  <si>
    <t>999903900670941</t>
  </si>
  <si>
    <t>092528</t>
  </si>
  <si>
    <t>3.24 MI NW OF OB CO LINE</t>
  </si>
  <si>
    <t>059548</t>
  </si>
  <si>
    <t>4.07 MI E OF K-175</t>
  </si>
  <si>
    <t>087417</t>
  </si>
  <si>
    <t>K-96 OVER BNRR</t>
  </si>
  <si>
    <t>Abandoned alignment</t>
  </si>
  <si>
    <t>999909600874171</t>
  </si>
  <si>
    <t>027061</t>
  </si>
  <si>
    <t>12.84 MI NE BARTON COLN</t>
  </si>
  <si>
    <t>999915600270611</t>
  </si>
  <si>
    <t>089054</t>
  </si>
  <si>
    <t>1.01 MI SE W JCT US75</t>
  </si>
  <si>
    <t>URB5390, 21ST  WB</t>
  </si>
  <si>
    <t>999947000890541</t>
  </si>
  <si>
    <t>074002</t>
  </si>
  <si>
    <t>2.72MI E NORTON CO LINE</t>
  </si>
  <si>
    <t>999903600740021</t>
  </si>
  <si>
    <t>105510</t>
  </si>
  <si>
    <t>0.51 MI SW OF OLD K-132</t>
  </si>
  <si>
    <t>BRENNER HTS CRDRAIN</t>
  </si>
  <si>
    <t>069535</t>
  </si>
  <si>
    <t>1.96 MI W OF K-9 EJCT</t>
  </si>
  <si>
    <t>037050</t>
  </si>
  <si>
    <t>3.10 MI E BUTLER COLN</t>
  </si>
  <si>
    <t>NORTH BR. OTTER CREEK</t>
  </si>
  <si>
    <t>999940000370501</t>
  </si>
  <si>
    <t>050048</t>
  </si>
  <si>
    <t>1.03 MI E EJCT US59</t>
  </si>
  <si>
    <t>999916000500481</t>
  </si>
  <si>
    <t>030517</t>
  </si>
  <si>
    <t>7.08 MI NE OF K-68</t>
  </si>
  <si>
    <t>046191</t>
  </si>
  <si>
    <t>SJCT K7/K10</t>
  </si>
  <si>
    <t>K7 HWY, SB</t>
  </si>
  <si>
    <t>999900700461911</t>
  </si>
  <si>
    <t>037576</t>
  </si>
  <si>
    <t>5.28 MI W of K-99 Hwy</t>
  </si>
  <si>
    <t>Halderman Creek Drg.</t>
  </si>
  <si>
    <t>K-58 Hwy</t>
  </si>
  <si>
    <t>008578</t>
  </si>
  <si>
    <t>6.13 MI N COWLEY COLN</t>
  </si>
  <si>
    <t>Hunter Road Left</t>
  </si>
  <si>
    <t>037046</t>
  </si>
  <si>
    <t>0.99 MI N ELK COLN</t>
  </si>
  <si>
    <t>999909900370461</t>
  </si>
  <si>
    <t>060516</t>
  </si>
  <si>
    <t>0.19 MI W OF CLARK CL</t>
  </si>
  <si>
    <t>JOHNSON CREEK DRAINAGE</t>
  </si>
  <si>
    <t>054536</t>
  </si>
  <si>
    <t>10.15 Mi N Bourbon COLN</t>
  </si>
  <si>
    <t>City Lakes Drainage</t>
  </si>
  <si>
    <t>011122</t>
  </si>
  <si>
    <t>7.89 MI E LABETTE COLN</t>
  </si>
  <si>
    <t>020512</t>
  </si>
  <si>
    <t>8.19 MI W OF NORTON CL</t>
  </si>
  <si>
    <t>023178</t>
  </si>
  <si>
    <t>K-10 HWY EB</t>
  </si>
  <si>
    <t>087002</t>
  </si>
  <si>
    <t>0.51 MI N 47TH ST, SB</t>
  </si>
  <si>
    <t>I-235 NB</t>
  </si>
  <si>
    <t>I-135 HWY  SB</t>
  </si>
  <si>
    <t>999913500870021</t>
  </si>
  <si>
    <t>043532</t>
  </si>
  <si>
    <t>3.40 MI N OF K-16</t>
  </si>
  <si>
    <t>096545</t>
  </si>
  <si>
    <t>0.05 MI E OF K-49 WJCT</t>
  </si>
  <si>
    <t>050519</t>
  </si>
  <si>
    <t>2.81 MI NW OF US-59/160 J</t>
  </si>
  <si>
    <t>087238</t>
  </si>
  <si>
    <t>1.61 MI NE I-135</t>
  </si>
  <si>
    <t>999903500872383</t>
  </si>
  <si>
    <t>35.6 Tons</t>
  </si>
  <si>
    <t>068036</t>
  </si>
  <si>
    <t>3.33 MI. EAST OF US-283</t>
  </si>
  <si>
    <t>999909600680361</t>
  </si>
  <si>
    <t>054047</t>
  </si>
  <si>
    <t>2.85 MI N K-52/U-69 JCT</t>
  </si>
  <si>
    <t>NORTH SUGAR CREEK</t>
  </si>
  <si>
    <t>U-69 HWY, NB</t>
  </si>
  <si>
    <t>999906900540471</t>
  </si>
  <si>
    <t>074527</t>
  </si>
  <si>
    <t>5.17 MI E OF NORTON CL</t>
  </si>
  <si>
    <t>069074</t>
  </si>
  <si>
    <t>5.9 MI Eof Decatur COLN</t>
  </si>
  <si>
    <t>SPRING DRAW CREEK</t>
  </si>
  <si>
    <t>999903600690741</t>
  </si>
  <si>
    <t>089292</t>
  </si>
  <si>
    <t>0.62 MI W ECOLN</t>
  </si>
  <si>
    <t>I70 KTA HWY</t>
  </si>
  <si>
    <t>EB I70 EXIT SRA RP</t>
  </si>
  <si>
    <t>999907000892923</t>
  </si>
  <si>
    <t>66.1 Tons</t>
  </si>
  <si>
    <t>007036</t>
  </si>
  <si>
    <t>5.95 MI E OF JCT 73&amp;36</t>
  </si>
  <si>
    <t>Raccoon Road</t>
  </si>
  <si>
    <t>999903600070361</t>
  </si>
  <si>
    <t>003054</t>
  </si>
  <si>
    <t>9.6 MI NE K-116 HWY</t>
  </si>
  <si>
    <t>White Clay Creek</t>
  </si>
  <si>
    <t>US-59 Highway</t>
  </si>
  <si>
    <t>999905900030541</t>
  </si>
  <si>
    <t>093010</t>
  </si>
  <si>
    <t>9.88 MI E US281</t>
  </si>
  <si>
    <t>999905000930101</t>
  </si>
  <si>
    <t>050069</t>
  </si>
  <si>
    <t>3.07 MI NW EJCT US-160</t>
  </si>
  <si>
    <t>US-59/US-160 HWY</t>
  </si>
  <si>
    <t>UNION PACIFIC R.R.</t>
  </si>
  <si>
    <t>999905900500694</t>
  </si>
  <si>
    <t>017014</t>
  </si>
  <si>
    <t>7.43 MI N OKLA STATE LINE</t>
  </si>
  <si>
    <t>SALT FORK ARKANSAS RIVER</t>
  </si>
  <si>
    <t>999900100170141</t>
  </si>
  <si>
    <t>087192</t>
  </si>
  <si>
    <t>14.2 MI E RENO COLN</t>
  </si>
  <si>
    <t>999909600871921</t>
  </si>
  <si>
    <t>105301</t>
  </si>
  <si>
    <t>I-635 HIGHWAY, NB</t>
  </si>
  <si>
    <t>999907001053013</t>
  </si>
  <si>
    <t>079030</t>
  </si>
  <si>
    <t>10.02 MI NE JEWELL COLN</t>
  </si>
  <si>
    <t>999914800790301</t>
  </si>
  <si>
    <t>021514</t>
  </si>
  <si>
    <t>0.99 MI E OF OTTAWA CL</t>
  </si>
  <si>
    <t>097050</t>
  </si>
  <si>
    <t>4.13 MI N JCT I70</t>
  </si>
  <si>
    <t>999908300970501</t>
  </si>
  <si>
    <t>070522</t>
  </si>
  <si>
    <t>3.65 MI E OF US-75</t>
  </si>
  <si>
    <t>PLUMMER CREEK DRAINAGE</t>
  </si>
  <si>
    <t>081005</t>
  </si>
  <si>
    <t>2.31 MI E GEARY COLN</t>
  </si>
  <si>
    <t>Oil Field Road</t>
  </si>
  <si>
    <t>999907000810051</t>
  </si>
  <si>
    <t>013003</t>
  </si>
  <si>
    <t>3.07 MI E MEADE COLN</t>
  </si>
  <si>
    <t>999916000130031</t>
  </si>
  <si>
    <t>054505</t>
  </si>
  <si>
    <t>0.13 MI W OF K-7 SJCT</t>
  </si>
  <si>
    <t>023037</t>
  </si>
  <si>
    <t>11.20 MI E SHAWNEE CO LN</t>
  </si>
  <si>
    <t>BALDWIN CREEK</t>
  </si>
  <si>
    <t>999907000230373</t>
  </si>
  <si>
    <t>52.4 Tons</t>
  </si>
  <si>
    <t>103037</t>
  </si>
  <si>
    <t>1.60 MI S K39 EJCT</t>
  </si>
  <si>
    <t>ELDER BR BUFALO CR DR</t>
  </si>
  <si>
    <t>999907501030371</t>
  </si>
  <si>
    <t>016521</t>
  </si>
  <si>
    <t>6.01 MI E OF US-75 S JCT</t>
  </si>
  <si>
    <t>044508</t>
  </si>
  <si>
    <t>0.03 MI SE  JACKSON CL</t>
  </si>
  <si>
    <t>078140</t>
  </si>
  <si>
    <t>JCT US50/K61</t>
  </si>
  <si>
    <t>999905000781401</t>
  </si>
  <si>
    <t>030005</t>
  </si>
  <si>
    <t>2.17 MI E OSAGE COLN, SB</t>
  </si>
  <si>
    <t>RS0261</t>
  </si>
  <si>
    <t>999903500300051</t>
  </si>
  <si>
    <t>089265</t>
  </si>
  <si>
    <t>1.42 MI N U24/U75 JCT.</t>
  </si>
  <si>
    <t>999907500892651</t>
  </si>
  <si>
    <t>103558</t>
  </si>
  <si>
    <t>0.04 MI S OF K-47</t>
  </si>
  <si>
    <t>US-400 ABANDONED</t>
  </si>
  <si>
    <t>005513</t>
  </si>
  <si>
    <t>5.00MI N OF K-4  W JCT</t>
  </si>
  <si>
    <t>053509</t>
  </si>
  <si>
    <t>7.19 MI E OF K-181</t>
  </si>
  <si>
    <t>044519</t>
  </si>
  <si>
    <t>2.92 MI N OF K-92</t>
  </si>
  <si>
    <t>DELAWARE RIVER DR.</t>
  </si>
  <si>
    <t>018032</t>
  </si>
  <si>
    <t>9.52 MI NE EJCT K15</t>
  </si>
  <si>
    <t>999916000180321</t>
  </si>
  <si>
    <t>027528</t>
  </si>
  <si>
    <t>4.11 MI N OF K-140</t>
  </si>
  <si>
    <t>045545</t>
  </si>
  <si>
    <t>5.89 MI E of S Jct K-14</t>
  </si>
  <si>
    <t>Buffalo Creek</t>
  </si>
  <si>
    <t>K-28 Highway</t>
  </si>
  <si>
    <t>092013</t>
  </si>
  <si>
    <t>1.80MI E WJCT U281</t>
  </si>
  <si>
    <t>999903600920131</t>
  </si>
  <si>
    <t>004520</t>
  </si>
  <si>
    <t>4.41 MI E  COMANCHE CL</t>
  </si>
  <si>
    <t>068020</t>
  </si>
  <si>
    <t>3.64 MI. EAST OF K-147</t>
  </si>
  <si>
    <t>BIG TIMBER CREEK DRAIN</t>
  </si>
  <si>
    <t>999900400680201</t>
  </si>
  <si>
    <t>006530</t>
  </si>
  <si>
    <t>3.24 MI N OF K-7 SJCT</t>
  </si>
  <si>
    <t>037045</t>
  </si>
  <si>
    <t>4.35 MI E-BUTLER COLN</t>
  </si>
  <si>
    <t>OLD ALIGN US54</t>
  </si>
  <si>
    <t>999905400370451</t>
  </si>
  <si>
    <t>091513</t>
  </si>
  <si>
    <t>0.01 MI N of Co Rd. 57</t>
  </si>
  <si>
    <t>Wild Horse Draw Drg.</t>
  </si>
  <si>
    <t>066526</t>
  </si>
  <si>
    <t>4.01 MI E OF K-63</t>
  </si>
  <si>
    <t>096142</t>
  </si>
  <si>
    <t>0.23 MI SW WJCT US-81</t>
  </si>
  <si>
    <t>UPRR/RI SLOUGH</t>
  </si>
  <si>
    <t>999916000961421</t>
  </si>
  <si>
    <t>068510</t>
  </si>
  <si>
    <t>5.21 MI E  LANE CO LINE</t>
  </si>
  <si>
    <t>046009</t>
  </si>
  <si>
    <t>5.75 MI NE MI COLN</t>
  </si>
  <si>
    <t>GARDNER ROAD</t>
  </si>
  <si>
    <t>999903500460091</t>
  </si>
  <si>
    <t>014510</t>
  </si>
  <si>
    <t>5.93 MI N OF K-80</t>
  </si>
  <si>
    <t>E BR DRY CREEK DRAINAGE</t>
  </si>
  <si>
    <t>085043</t>
  </si>
  <si>
    <t>1.48 MI E LINCOLN COLN,EB</t>
  </si>
  <si>
    <t>999907000850431</t>
  </si>
  <si>
    <t>026530</t>
  </si>
  <si>
    <t>1.10 MI W OF US-183 SJCT</t>
  </si>
  <si>
    <t>033049</t>
  </si>
  <si>
    <t>0.17 MI E JCT K-18</t>
  </si>
  <si>
    <t>999902400330491</t>
  </si>
  <si>
    <t>011531</t>
  </si>
  <si>
    <t>5.50 MI E OF K-7</t>
  </si>
  <si>
    <t>080524</t>
  </si>
  <si>
    <t>5.50 MI E OF BARTON CO.</t>
  </si>
  <si>
    <t>007045</t>
  </si>
  <si>
    <t>1.08 MI E US73</t>
  </si>
  <si>
    <t>999903600070451</t>
  </si>
  <si>
    <t>012506</t>
  </si>
  <si>
    <t>081020</t>
  </si>
  <si>
    <t>0.275 MI W JCT K18&amp;K114</t>
  </si>
  <si>
    <t>DRY BRANCH</t>
  </si>
  <si>
    <t>K114 HWY</t>
  </si>
  <si>
    <t>999911400810201</t>
  </si>
  <si>
    <t>063507</t>
  </si>
  <si>
    <t>0.2 MI E OF ELK COLINE</t>
  </si>
  <si>
    <t>067075</t>
  </si>
  <si>
    <t>1.00 MI N-JCT K39&amp;U169</t>
  </si>
  <si>
    <t>999916900670751</t>
  </si>
  <si>
    <t>096071</t>
  </si>
  <si>
    <t>1.57 MI E I35</t>
  </si>
  <si>
    <t>999916000960711</t>
  </si>
  <si>
    <t>071005</t>
  </si>
  <si>
    <t>8.63 MI E ROOKS CO LINE</t>
  </si>
  <si>
    <t>999902400710051</t>
  </si>
  <si>
    <t>038013</t>
  </si>
  <si>
    <t>11.34MI E COLO. STATE LN</t>
  </si>
  <si>
    <t>999905000380131</t>
  </si>
  <si>
    <t>079504</t>
  </si>
  <si>
    <t>7.11 MI E OF K-266</t>
  </si>
  <si>
    <t>SCHOOL CREEK DRAINAGE</t>
  </si>
  <si>
    <t>074526</t>
  </si>
  <si>
    <t>2.17 MI E OF NORTON CL</t>
  </si>
  <si>
    <t>023143</t>
  </si>
  <si>
    <t>JCT I70 (KTA)/US40 &amp; 59</t>
  </si>
  <si>
    <t>US-40 &amp; 59 HWY</t>
  </si>
  <si>
    <t>999907000231433</t>
  </si>
  <si>
    <t>56.8 Tons</t>
  </si>
  <si>
    <t>94.8 Tons</t>
  </si>
  <si>
    <t>084014</t>
  </si>
  <si>
    <t>3.03MI E JT U281, EB</t>
  </si>
  <si>
    <t>188th Street</t>
  </si>
  <si>
    <t>999907000840141</t>
  </si>
  <si>
    <t>067021</t>
  </si>
  <si>
    <t>1.66 MI E WILSON COLN</t>
  </si>
  <si>
    <t>LONE STAR  HAUL ROAD</t>
  </si>
  <si>
    <t>999903900670211</t>
  </si>
  <si>
    <t>47.8 Tons</t>
  </si>
  <si>
    <t>79.7 Tons</t>
  </si>
  <si>
    <t>080024</t>
  </si>
  <si>
    <t>8.99 MI E BARTON COLN</t>
  </si>
  <si>
    <t>999900400800241</t>
  </si>
  <si>
    <t>17.2 Tons</t>
  </si>
  <si>
    <t>056096</t>
  </si>
  <si>
    <t>2.85 MI NE N JCT K-99</t>
  </si>
  <si>
    <t>999933500560963</t>
  </si>
  <si>
    <t>039507</t>
  </si>
  <si>
    <t>8.22 MI E OF BARBER CL</t>
  </si>
  <si>
    <t>SANDY CREEK DRAINAGE</t>
  </si>
  <si>
    <t>025514</t>
  </si>
  <si>
    <t>0.46 MI E OF K-99 E JCT.</t>
  </si>
  <si>
    <t>092527</t>
  </si>
  <si>
    <t>2.34 MI NW OF OB CO LINE</t>
  </si>
  <si>
    <t>082515</t>
  </si>
  <si>
    <t>3.64 MI E OF GRAHAM CL</t>
  </si>
  <si>
    <t>059089</t>
  </si>
  <si>
    <t>2.99 MI E K175,SDRD NORTH</t>
  </si>
  <si>
    <t>999900400590891</t>
  </si>
  <si>
    <t>048011</t>
  </si>
  <si>
    <t>0.79 MI W WJCT K14</t>
  </si>
  <si>
    <t>999905400480111</t>
  </si>
  <si>
    <t>061063</t>
  </si>
  <si>
    <t>6.15 MI S OF K-68</t>
  </si>
  <si>
    <t>999906900610631</t>
  </si>
  <si>
    <t>011118</t>
  </si>
  <si>
    <t>1.33 MI S W JCT K96</t>
  </si>
  <si>
    <t>US69 K7 HWY</t>
  </si>
  <si>
    <t>999906900111181</t>
  </si>
  <si>
    <t>010508</t>
  </si>
  <si>
    <t>0.48 MI W OF MG CO LINE</t>
  </si>
  <si>
    <t>064510</t>
  </si>
  <si>
    <t>1.30 MI S OF K-4 SJCT</t>
  </si>
  <si>
    <t>MUNKERS CREEK DR.</t>
  </si>
  <si>
    <t>076511</t>
  </si>
  <si>
    <t>7.77 MI E OF K-61</t>
  </si>
  <si>
    <t>044021</t>
  </si>
  <si>
    <t>0.69 MI SE K4</t>
  </si>
  <si>
    <t>999901600440211</t>
  </si>
  <si>
    <t>101536</t>
  </si>
  <si>
    <t>2.89 MI NE OF K-115</t>
  </si>
  <si>
    <t>027056</t>
  </si>
  <si>
    <t>JCT I70/K232</t>
  </si>
  <si>
    <t>RS1388 RT, K232</t>
  </si>
  <si>
    <t>999923200270561</t>
  </si>
  <si>
    <t>015002</t>
  </si>
  <si>
    <t>4.20 MI E MITCHELL COLN</t>
  </si>
  <si>
    <t>FISHER CREEK</t>
  </si>
  <si>
    <t>999902400150021</t>
  </si>
  <si>
    <t>020016</t>
  </si>
  <si>
    <t>8.00 MI. NE. OF K-123</t>
  </si>
  <si>
    <t>999938300200161</t>
  </si>
  <si>
    <t>067513</t>
  </si>
  <si>
    <t>1.02 MI N OF K-47</t>
  </si>
  <si>
    <t>US-59 HWY-120TH RD</t>
  </si>
  <si>
    <t>080017</t>
  </si>
  <si>
    <t>0.49 MI E BARTON COLN</t>
  </si>
  <si>
    <t>999900400800171</t>
  </si>
  <si>
    <t>070010</t>
  </si>
  <si>
    <t>0.60 MI E EJCT K31, NB</t>
  </si>
  <si>
    <t>999903500700101</t>
  </si>
  <si>
    <t>087046</t>
  </si>
  <si>
    <t>4.46 MI N I235</t>
  </si>
  <si>
    <t>RD (77TH ST)</t>
  </si>
  <si>
    <t>999913500870461</t>
  </si>
  <si>
    <t>078014</t>
  </si>
  <si>
    <t>0.53 MI E OF K-96 HIGHWAY</t>
  </si>
  <si>
    <t>999905000780141</t>
  </si>
  <si>
    <t>093001</t>
  </si>
  <si>
    <t>3.07 MI E EDWARDS COLN</t>
  </si>
  <si>
    <t>WILD HORSE CR DRAIN</t>
  </si>
  <si>
    <t>999905000930014</t>
  </si>
  <si>
    <t>088504</t>
  </si>
  <si>
    <t>0.12 MI W OF US-83 (KANS)</t>
  </si>
  <si>
    <t>101509</t>
  </si>
  <si>
    <t>RBMP</t>
  </si>
  <si>
    <t>7.95 MI E OF REPUBLIC CL</t>
  </si>
  <si>
    <t>101551</t>
  </si>
  <si>
    <t>3.50 MI N of K-9 E Jct</t>
  </si>
  <si>
    <t>Mercer Creek Drg.</t>
  </si>
  <si>
    <t>K-148</t>
  </si>
  <si>
    <t>054028</t>
  </si>
  <si>
    <t>239</t>
  </si>
  <si>
    <t>2.03 MI E US69</t>
  </si>
  <si>
    <t>K239 HWY</t>
  </si>
  <si>
    <t>999923900540281</t>
  </si>
  <si>
    <t>039026</t>
  </si>
  <si>
    <t>11.80 MI E BARBER COLN</t>
  </si>
  <si>
    <t>999900200390261</t>
  </si>
  <si>
    <t>089202</t>
  </si>
  <si>
    <t>JCT WANAMAKER RD &amp; I-70</t>
  </si>
  <si>
    <t>I-70 HWY EB - WB</t>
  </si>
  <si>
    <t>WANAMAKER</t>
  </si>
  <si>
    <t>999907000892021</t>
  </si>
  <si>
    <t>099038</t>
  </si>
  <si>
    <t>0.68 MI E WJCT K99</t>
  </si>
  <si>
    <t>SOUTH BRANCH MILL CREEK</t>
  </si>
  <si>
    <t>999900400990381</t>
  </si>
  <si>
    <t>060503</t>
  </si>
  <si>
    <t>3.12 MI N OF US-54</t>
  </si>
  <si>
    <t>020020</t>
  </si>
  <si>
    <t>5.07MI NE SHERIDAN COLN</t>
  </si>
  <si>
    <t>999900900200201</t>
  </si>
  <si>
    <t>061520</t>
  </si>
  <si>
    <t>3.10 MI S OF K-68</t>
  </si>
  <si>
    <t>064043</t>
  </si>
  <si>
    <t>0.30 MI E. Jct K-57</t>
  </si>
  <si>
    <t>LAIRDS CREEK DRAINAGE</t>
  </si>
  <si>
    <t>999900400640431</t>
  </si>
  <si>
    <t>008512</t>
  </si>
  <si>
    <t>7.29 MI E OF HARVEY CL</t>
  </si>
  <si>
    <t>096557</t>
  </si>
  <si>
    <t>0.47 MI W OF THE TURNPIKE</t>
  </si>
  <si>
    <t>076527</t>
  </si>
  <si>
    <t>3.44 MI W Kingman COLN</t>
  </si>
  <si>
    <t>Ninnescan River Drg.</t>
  </si>
  <si>
    <t>019503</t>
  </si>
  <si>
    <t>4.05 MI N OF K-47</t>
  </si>
  <si>
    <t>009067</t>
  </si>
  <si>
    <t>1.35 MI NE MARION COLN LT</t>
  </si>
  <si>
    <t>B Road Left</t>
  </si>
  <si>
    <t>999905000090671</t>
  </si>
  <si>
    <t>070501</t>
  </si>
  <si>
    <t>0.23 MI NE OF COFFEY CL</t>
  </si>
  <si>
    <t>LONG CREEK DRAINAGE</t>
  </si>
  <si>
    <t>026537</t>
  </si>
  <si>
    <t>2.54 MI E OF US-183</t>
  </si>
  <si>
    <t>I-70 LT RP D WB</t>
  </si>
  <si>
    <t>075529</t>
  </si>
  <si>
    <t>6.17 MI N OF US-24 JCT.</t>
  </si>
  <si>
    <t>060007</t>
  </si>
  <si>
    <t>3.12 MI NE EJCT US160</t>
  </si>
  <si>
    <t>999905400600071</t>
  </si>
  <si>
    <t>067536</t>
  </si>
  <si>
    <t>3.90 MI E OF US-59</t>
  </si>
  <si>
    <t>NEOSHO RIVER DRAINAGE.</t>
  </si>
  <si>
    <t>050522</t>
  </si>
  <si>
    <t>3.65 MI E OF US-59/160 J</t>
  </si>
  <si>
    <t>021098</t>
  </si>
  <si>
    <t>5.30 MI E SALINE COLN</t>
  </si>
  <si>
    <t>EAST HOLLAND CREEK</t>
  </si>
  <si>
    <t>999900400210981</t>
  </si>
  <si>
    <t>069533</t>
  </si>
  <si>
    <t>1.33 MI W OF US-283 WJCT</t>
  </si>
  <si>
    <t>004523</t>
  </si>
  <si>
    <t>2.72 MI W OF HARPER CL</t>
  </si>
  <si>
    <t>046344</t>
  </si>
  <si>
    <t>RMP 69S-I435E &amp; 69N-ANTCH</t>
  </si>
  <si>
    <t>RAMP 69S-I435E</t>
  </si>
  <si>
    <t>999943500463441</t>
  </si>
  <si>
    <t>039509</t>
  </si>
  <si>
    <t>6.69 MI W OF K-44</t>
  </si>
  <si>
    <t>066519</t>
  </si>
  <si>
    <t>8.22 MI E OF K-62</t>
  </si>
  <si>
    <t>082522</t>
  </si>
  <si>
    <t>1.51 MI E OF US-183</t>
  </si>
  <si>
    <t>086507</t>
  </si>
  <si>
    <t>2.77 MI S OF K-96</t>
  </si>
  <si>
    <t>048063</t>
  </si>
  <si>
    <t>999905400480631</t>
  </si>
  <si>
    <t>030118</t>
  </si>
  <si>
    <t>I-35 NE OYY N - FR/DG COL</t>
  </si>
  <si>
    <t>999905900301181</t>
  </si>
  <si>
    <t>037075</t>
  </si>
  <si>
    <t>4.82 MI N E JCT US-54</t>
  </si>
  <si>
    <t>HOMER CREEK</t>
  </si>
  <si>
    <t>999909900370751</t>
  </si>
  <si>
    <t>057041</t>
  </si>
  <si>
    <t>0.94 MI E EJCT K-15</t>
  </si>
  <si>
    <t>999905600570411</t>
  </si>
  <si>
    <t>056067</t>
  </si>
  <si>
    <t>8.51 MI NE CHASE CO LINE</t>
  </si>
  <si>
    <t>999903500560673</t>
  </si>
  <si>
    <t>78.9 Tons</t>
  </si>
  <si>
    <t>006527</t>
  </si>
  <si>
    <t>AT K-3 WJCT</t>
  </si>
  <si>
    <t>054013</t>
  </si>
  <si>
    <t>6.52 MI N NJCT K52</t>
  </si>
  <si>
    <t>999900700540131</t>
  </si>
  <si>
    <t>052071</t>
  </si>
  <si>
    <t>0.99 MI E OF K-16 JCT</t>
  </si>
  <si>
    <t>TONGANOXIE CREEK</t>
  </si>
  <si>
    <t>999902400520711</t>
  </si>
  <si>
    <t>001059</t>
  </si>
  <si>
    <t>0.64 MI W US-169</t>
  </si>
  <si>
    <t>999905400010591</t>
  </si>
  <si>
    <t>008096</t>
  </si>
  <si>
    <t>1.91 MI NE K-254</t>
  </si>
  <si>
    <t>ABANDONED RR, LOCAL ROAD</t>
  </si>
  <si>
    <t>999903500080963</t>
  </si>
  <si>
    <t>089183</t>
  </si>
  <si>
    <t>0.49 MI SE WJCT US75</t>
  </si>
  <si>
    <t>I470 HWY WL-EL</t>
  </si>
  <si>
    <t>URB5370, 17TH ST</t>
  </si>
  <si>
    <t>999947000891831</t>
  </si>
  <si>
    <t>070008</t>
  </si>
  <si>
    <t>EJCT K31/I35</t>
  </si>
  <si>
    <t>RS1471, K31 HWY</t>
  </si>
  <si>
    <t>999903100700081</t>
  </si>
  <si>
    <t>058014</t>
  </si>
  <si>
    <t>6.56 MI N EJCT K9</t>
  </si>
  <si>
    <t>999907700580141</t>
  </si>
  <si>
    <t>057062</t>
  </si>
  <si>
    <t>10.29 MI N US-77 SJCT</t>
  </si>
  <si>
    <t>999905600570621</t>
  </si>
  <si>
    <t>052064</t>
  </si>
  <si>
    <t>2.09 MILES N K-92 N JCT</t>
  </si>
  <si>
    <t>20TH STREET</t>
  </si>
  <si>
    <t>U73 HWY</t>
  </si>
  <si>
    <t>999907300520641</t>
  </si>
  <si>
    <t>085092</t>
  </si>
  <si>
    <t>3.43 MI N I70</t>
  </si>
  <si>
    <t>US81 HWY, WL-EL</t>
  </si>
  <si>
    <t>999908100850921</t>
  </si>
  <si>
    <t>015065</t>
  </si>
  <si>
    <t>0.88 MI S RP COLN</t>
  </si>
  <si>
    <t>COOL CREEK</t>
  </si>
  <si>
    <t>US-81 HWY</t>
  </si>
  <si>
    <t>999908100150651</t>
  </si>
  <si>
    <t>059017</t>
  </si>
  <si>
    <t>5.95 MI N NJCT K260  SB</t>
  </si>
  <si>
    <t>RS0319</t>
  </si>
  <si>
    <t>999913500590171</t>
  </si>
  <si>
    <t>074016</t>
  </si>
  <si>
    <t>12.81 MI E EJCT U183</t>
  </si>
  <si>
    <t>WEST CEDAR CREEK</t>
  </si>
  <si>
    <t>999903600740161</t>
  </si>
  <si>
    <t>092508</t>
  </si>
  <si>
    <t>1.84 MI E OF K-182</t>
  </si>
  <si>
    <t>061096</t>
  </si>
  <si>
    <t>1.64 MI S K-263 HIGHWAY</t>
  </si>
  <si>
    <t>BNSF RR; LOCAL ROAD</t>
  </si>
  <si>
    <t>999916900610961</t>
  </si>
  <si>
    <t>037566</t>
  </si>
  <si>
    <t>6.19 MI E OF BU/GW CL</t>
  </si>
  <si>
    <t>S BR OTTER CR DRAIN</t>
  </si>
  <si>
    <t>007061</t>
  </si>
  <si>
    <t>2.72 MI E EJCT US75</t>
  </si>
  <si>
    <t>999903600070611</t>
  </si>
  <si>
    <t>096145</t>
  </si>
  <si>
    <t>5.71 MI E US81 HWY</t>
  </si>
  <si>
    <t>999905500961451</t>
  </si>
  <si>
    <t>022028</t>
  </si>
  <si>
    <t>JCT US36 &amp; MO STATE LINE</t>
  </si>
  <si>
    <t>MO RIV. MOP RR,LOCAL RD</t>
  </si>
  <si>
    <t>US 36HWY WB</t>
  </si>
  <si>
    <t>999903600220281</t>
  </si>
  <si>
    <t>SSCC</t>
  </si>
  <si>
    <t>087349</t>
  </si>
  <si>
    <t>1.99 MI N OF US54</t>
  </si>
  <si>
    <t>13TH RMP-SB I135</t>
  </si>
  <si>
    <t>999913500873491</t>
  </si>
  <si>
    <t>007055</t>
  </si>
  <si>
    <t>4.84 MI N K-20</t>
  </si>
  <si>
    <t>999907500070551</t>
  </si>
  <si>
    <t>025039</t>
  </si>
  <si>
    <t>7.71 MI E OF COWLEY CO.</t>
  </si>
  <si>
    <t>999916000250391</t>
  </si>
  <si>
    <t>064022</t>
  </si>
  <si>
    <t>1.31 MI S WABAUNSEE COLN</t>
  </si>
  <si>
    <t>MUNKERS CREEK DRAINAGE</t>
  </si>
  <si>
    <t>999917700640221</t>
  </si>
  <si>
    <t>063042</t>
  </si>
  <si>
    <t>7.28 MI W LABETTE COLN</t>
  </si>
  <si>
    <t>SYCAMORE CREEK</t>
  </si>
  <si>
    <t>999916600630421</t>
  </si>
  <si>
    <t>050013</t>
  </si>
  <si>
    <t>9.45 MI N WJCT US-160</t>
  </si>
  <si>
    <t>999905900500134</t>
  </si>
  <si>
    <t>078098</t>
  </si>
  <si>
    <t>999909600780981</t>
  </si>
  <si>
    <t>057044</t>
  </si>
  <si>
    <t>8.98 MI E EJCT K15</t>
  </si>
  <si>
    <t>999905600570441</t>
  </si>
  <si>
    <t>099502</t>
  </si>
  <si>
    <t>1.44 MI E OF K-185</t>
  </si>
  <si>
    <t>081515</t>
  </si>
  <si>
    <t>1.06 MI N OF K-82 SJCT</t>
  </si>
  <si>
    <t>061094</t>
  </si>
  <si>
    <t>1.36 MI N K-279 HIGHWAY</t>
  </si>
  <si>
    <t>999916900610941</t>
  </si>
  <si>
    <t>063520</t>
  </si>
  <si>
    <t>5.29 MI E OF US-75 SJCT</t>
  </si>
  <si>
    <t>HAFER RUN DRAINAGE</t>
  </si>
  <si>
    <t>046307</t>
  </si>
  <si>
    <t>1.24 MI W OF STATE LINE</t>
  </si>
  <si>
    <t>MISSION RD</t>
  </si>
  <si>
    <t>999943500463071</t>
  </si>
  <si>
    <t>091017</t>
  </si>
  <si>
    <t>5.71 MI WEST OF K-27</t>
  </si>
  <si>
    <t>SOUTH FORK BEAVER CREEK</t>
  </si>
  <si>
    <t>999907000910171</t>
  </si>
  <si>
    <t>092501</t>
  </si>
  <si>
    <t>2.97 MI E OF K-248</t>
  </si>
  <si>
    <t>EAST CEDAR CR DRAIN</t>
  </si>
  <si>
    <t>087534</t>
  </si>
  <si>
    <t>6.18 MI N OF SUNMER CL</t>
  </si>
  <si>
    <t>096069</t>
  </si>
  <si>
    <t>2.01 MI E EJCT US81</t>
  </si>
  <si>
    <t>999916000960691</t>
  </si>
  <si>
    <t>064015</t>
  </si>
  <si>
    <t>2.00 MI N K149</t>
  </si>
  <si>
    <t>999900400640151</t>
  </si>
  <si>
    <t>099086</t>
  </si>
  <si>
    <t>5.07 MI E K138</t>
  </si>
  <si>
    <t>RS 1440, VERA ROAD</t>
  </si>
  <si>
    <t>I-70 HWY, EB</t>
  </si>
  <si>
    <t>999907000990861</t>
  </si>
  <si>
    <t>007062</t>
  </si>
  <si>
    <t>5.54 MI E EJCT US75</t>
  </si>
  <si>
    <t>999903600070621</t>
  </si>
  <si>
    <t>096114</t>
  </si>
  <si>
    <t>4.38 MI E US81</t>
  </si>
  <si>
    <t>999905500961141</t>
  </si>
  <si>
    <t>032502</t>
  </si>
  <si>
    <t>216</t>
  </si>
  <si>
    <t>0.15 MI N OF I-70</t>
  </si>
  <si>
    <t>K-216 HIGHWAY</t>
  </si>
  <si>
    <t>101526</t>
  </si>
  <si>
    <t>1.10 MI N OF US-36</t>
  </si>
  <si>
    <t>056101</t>
  </si>
  <si>
    <t>4.41 MI NE N JCT K-99</t>
  </si>
  <si>
    <t>999933500561013</t>
  </si>
  <si>
    <t>36.7 Tons</t>
  </si>
  <si>
    <t>022512</t>
  </si>
  <si>
    <t>2.10 MI W OF E K-7 JCT.</t>
  </si>
  <si>
    <t>PENWELL CREEK DRAINAGE</t>
  </si>
  <si>
    <t>089233</t>
  </si>
  <si>
    <t>2.80 MI N OF US-40/K4 JCT</t>
  </si>
  <si>
    <t>KS RIV/RR/CALHOLN BLUF</t>
  </si>
  <si>
    <t>999900400892331</t>
  </si>
  <si>
    <t>072507</t>
  </si>
  <si>
    <t>4.71 MI W OF US-81</t>
  </si>
  <si>
    <t>HENRY CREEK DRAINAGE</t>
  </si>
  <si>
    <t>035002</t>
  </si>
  <si>
    <t>2.39 MI E FINNEY COLN</t>
  </si>
  <si>
    <t>999905000350021</t>
  </si>
  <si>
    <t>039512</t>
  </si>
  <si>
    <t>2.64 MI E OF K-179</t>
  </si>
  <si>
    <t>105305</t>
  </si>
  <si>
    <t>1.25 MI NE US 69</t>
  </si>
  <si>
    <t>RMP I35 TO SW BLVD</t>
  </si>
  <si>
    <t>999903501053051</t>
  </si>
  <si>
    <t>089224</t>
  </si>
  <si>
    <t>5.01 MI E WB COLN</t>
  </si>
  <si>
    <t>I-70 HWY, EB/WB</t>
  </si>
  <si>
    <t>999907000892241</t>
  </si>
  <si>
    <t>092503</t>
  </si>
  <si>
    <t>8.14 MI E OF K-8</t>
  </si>
  <si>
    <t>046226</t>
  </si>
  <si>
    <t>JCT 87TH ST/I435, SB</t>
  </si>
  <si>
    <t>999943500462261</t>
  </si>
  <si>
    <t>105067</t>
  </si>
  <si>
    <t>1.75 MI N K5, SB</t>
  </si>
  <si>
    <t>UPRR,MO RIVER,LOCL STS</t>
  </si>
  <si>
    <t>999906901050671</t>
  </si>
  <si>
    <t>SHTC</t>
  </si>
  <si>
    <t>040047</t>
  </si>
  <si>
    <t>9.19 MI E RENO COLN</t>
  </si>
  <si>
    <t>999905000400471</t>
  </si>
  <si>
    <t>046111</t>
  </si>
  <si>
    <t>4.12 MI S I435</t>
  </si>
  <si>
    <t>TOMAHAWK CR &amp; PED PASS</t>
  </si>
  <si>
    <t>999906900461111</t>
  </si>
  <si>
    <t>003044</t>
  </si>
  <si>
    <t>0.77 MI N WJCT K9</t>
  </si>
  <si>
    <t>999915900030441</t>
  </si>
  <si>
    <t>044055</t>
  </si>
  <si>
    <t>4.95 MI N EJCT K16/K92</t>
  </si>
  <si>
    <t>999909200440551</t>
  </si>
  <si>
    <t>050538</t>
  </si>
  <si>
    <t>6.31 MI E OF K-101</t>
  </si>
  <si>
    <t>048501</t>
  </si>
  <si>
    <t>0.01 MI NE OF HARPER CL</t>
  </si>
  <si>
    <t>018027</t>
  </si>
  <si>
    <t>9.01 MI E US77</t>
  </si>
  <si>
    <t>999916000180271</t>
  </si>
  <si>
    <t>028024</t>
  </si>
  <si>
    <t>1.19 MI S US50/US83 NJCT</t>
  </si>
  <si>
    <t>US-50 B HWY</t>
  </si>
  <si>
    <t>9999050B0280241</t>
  </si>
  <si>
    <t>046258</t>
  </si>
  <si>
    <t>JCT I35 SB/I635 NB</t>
  </si>
  <si>
    <t>I35 SB, SLSF RAILROAD</t>
  </si>
  <si>
    <t>999963500462581</t>
  </si>
  <si>
    <t>037552</t>
  </si>
  <si>
    <t>2.31 MI W OF  K-99 W JCT</t>
  </si>
  <si>
    <t>099006</t>
  </si>
  <si>
    <t>1.04 MI E K99, WB</t>
  </si>
  <si>
    <t>PRETTY CREEK</t>
  </si>
  <si>
    <t>999907000990061</t>
  </si>
  <si>
    <t>080502</t>
  </si>
  <si>
    <t>7.00 MI N OF US-56</t>
  </si>
  <si>
    <t>032023</t>
  </si>
  <si>
    <t>6.15MI N LANE CO LINE</t>
  </si>
  <si>
    <t>999902300320231</t>
  </si>
  <si>
    <t>089172</t>
  </si>
  <si>
    <t>1.93 MI E FAIRLAWN</t>
  </si>
  <si>
    <t>37TH ST,S BR SHUNGANUNGA</t>
  </si>
  <si>
    <t>999947000891721</t>
  </si>
  <si>
    <t>006054</t>
  </si>
  <si>
    <t>1.57 MI N OF N US-54 JCT</t>
  </si>
  <si>
    <t>999906900060541</t>
  </si>
  <si>
    <t>063579</t>
  </si>
  <si>
    <t>6.5 MI N 166/169 JCT</t>
  </si>
  <si>
    <t>US-169 Hwy</t>
  </si>
  <si>
    <t>083048</t>
  </si>
  <si>
    <t>3.76 MI E US-183</t>
  </si>
  <si>
    <t>999909600830481</t>
  </si>
  <si>
    <t>045502</t>
  </si>
  <si>
    <t>5.05 MI N OF US-36</t>
  </si>
  <si>
    <t>JOHNS CREEK DRAINAGE</t>
  </si>
  <si>
    <t>009547</t>
  </si>
  <si>
    <t>12.30 MI N Butler COLN</t>
  </si>
  <si>
    <t>059559</t>
  </si>
  <si>
    <t>11.83 MI E OF I-135 JCT</t>
  </si>
  <si>
    <t>096086</t>
  </si>
  <si>
    <t>4.15 MI NW COWLEY COLN</t>
  </si>
  <si>
    <t>TURNER CREEK</t>
  </si>
  <si>
    <t>999901500960861</t>
  </si>
  <si>
    <t>087380</t>
  </si>
  <si>
    <t>JCT US-54 WB/C6353</t>
  </si>
  <si>
    <t>MOPAC &amp; SW BLVD, EDWARDS</t>
  </si>
  <si>
    <t>999905400873801</t>
  </si>
  <si>
    <t>067516</t>
  </si>
  <si>
    <t>5.90 MI E OF US-59</t>
  </si>
  <si>
    <t>K-146 HIGHWAY</t>
  </si>
  <si>
    <t>084510</t>
  </si>
  <si>
    <t>8.58 MI E ELLIS CO LN</t>
  </si>
  <si>
    <t>023158</t>
  </si>
  <si>
    <t>0.56 MI W U40&amp;U59(WBI70)</t>
  </si>
  <si>
    <t>WB I70 OV KS R/UPR</t>
  </si>
  <si>
    <t>999907000231583</t>
  </si>
  <si>
    <t>071002</t>
  </si>
  <si>
    <t>3.85 MI E ROOKS CO LINE</t>
  </si>
  <si>
    <t>999902400710021</t>
  </si>
  <si>
    <t>026045</t>
  </si>
  <si>
    <t>8.57 MI N RUSH COLN</t>
  </si>
  <si>
    <t>999918300260451</t>
  </si>
  <si>
    <t>105201</t>
  </si>
  <si>
    <t>0.77 MILES N K-32, SB</t>
  </si>
  <si>
    <t>I-435 HIGHWAY, SB</t>
  </si>
  <si>
    <t>999943501052011</t>
  </si>
  <si>
    <t>018555</t>
  </si>
  <si>
    <t>4.33 MI E OF K-15 E JCT</t>
  </si>
  <si>
    <t>005530</t>
  </si>
  <si>
    <t>14.05 MI N OF US-56</t>
  </si>
  <si>
    <t>083049</t>
  </si>
  <si>
    <t>5.93 MI E US-183</t>
  </si>
  <si>
    <t>999909600830491</t>
  </si>
  <si>
    <t>087408</t>
  </si>
  <si>
    <t>K-96 OVER ROCK ROAD WB</t>
  </si>
  <si>
    <t>ROCK ROAD ST</t>
  </si>
  <si>
    <t>999909600874081</t>
  </si>
  <si>
    <t>061049</t>
  </si>
  <si>
    <t>0.68 MI N OF K-279</t>
  </si>
  <si>
    <t>US169 HWY, NB</t>
  </si>
  <si>
    <t>999916900610491</t>
  </si>
  <si>
    <t>050071</t>
  </si>
  <si>
    <t>3.81 MI E MONTGOMERY COLN</t>
  </si>
  <si>
    <t>999940000500711</t>
  </si>
  <si>
    <t>001518</t>
  </si>
  <si>
    <t>.06 MI S of Jct 169 &amp; 54</t>
  </si>
  <si>
    <t>NB US-169 TO US-54</t>
  </si>
  <si>
    <t>008101</t>
  </si>
  <si>
    <t>4.59 MI NE K-254</t>
  </si>
  <si>
    <t>W.BR WALNUT R. &amp; ROCK RD</t>
  </si>
  <si>
    <t>999903500081013</t>
  </si>
  <si>
    <t>65.3 Tons</t>
  </si>
  <si>
    <t>083035</t>
  </si>
  <si>
    <t>13.87 MI E NESS COLN</t>
  </si>
  <si>
    <t>999909600830351</t>
  </si>
  <si>
    <t>103039</t>
  </si>
  <si>
    <t>6.90 MI E US-75</t>
  </si>
  <si>
    <t>CHETOPA CREEK</t>
  </si>
  <si>
    <t>999904701030391</t>
  </si>
  <si>
    <t>070074</t>
  </si>
  <si>
    <t>1.59 MI NE K-31, SB</t>
  </si>
  <si>
    <t>TOPOGRAPHY</t>
  </si>
  <si>
    <t>999933500700743</t>
  </si>
  <si>
    <t>011525</t>
  </si>
  <si>
    <t>1.52 MI E OF K-7</t>
  </si>
  <si>
    <t>027016</t>
  </si>
  <si>
    <t>0.26 MI NE K156, WB</t>
  </si>
  <si>
    <t>999907000270161</t>
  </si>
  <si>
    <t>063527</t>
  </si>
  <si>
    <t>0.48 MI N OF US-166 NJCT</t>
  </si>
  <si>
    <t>CHEYENNE CREEK DRAINAGE</t>
  </si>
  <si>
    <t>025032</t>
  </si>
  <si>
    <t>3.56 MI E COWLEY COLN</t>
  </si>
  <si>
    <t>999916000250321</t>
  </si>
  <si>
    <t>096548</t>
  </si>
  <si>
    <t>0.61 MI E OF K-49 EJCT</t>
  </si>
  <si>
    <t>W BR PRAIRIE CR DRAIN</t>
  </si>
  <si>
    <t>FIELD ENTRANCE S</t>
  </si>
  <si>
    <t>016505</t>
  </si>
  <si>
    <t>8.60 MI E OF US-75</t>
  </si>
  <si>
    <t>067531</t>
  </si>
  <si>
    <t>9.12 MI N OF K-47</t>
  </si>
  <si>
    <t>105314</t>
  </si>
  <si>
    <t>Ramp US-169 N to I-35 N</t>
  </si>
  <si>
    <t>Ramp U169N to I35N</t>
  </si>
  <si>
    <t>999903501053141</t>
  </si>
  <si>
    <t>005009</t>
  </si>
  <si>
    <t>5.27 MI NE US56</t>
  </si>
  <si>
    <t>999915600050091</t>
  </si>
  <si>
    <t>105269</t>
  </si>
  <si>
    <t>1.64 MI E TURNER DIAG</t>
  </si>
  <si>
    <t>BRENNER HEIGHTS CREEK</t>
  </si>
  <si>
    <t>RP D 57TH TO EB 70</t>
  </si>
  <si>
    <t>999907001052691</t>
  </si>
  <si>
    <t>015541</t>
  </si>
  <si>
    <t>1.26 MI E OF MITCHELL CL</t>
  </si>
  <si>
    <t>063556</t>
  </si>
  <si>
    <t>1.46 MI E OF W JCT US160</t>
  </si>
  <si>
    <t>STREETS DRAINAGE</t>
  </si>
  <si>
    <t>SIDE ROADS LEFT</t>
  </si>
  <si>
    <t>084038</t>
  </si>
  <si>
    <t>7.12MI N BARTON CO LINE</t>
  </si>
  <si>
    <t>999928100840381</t>
  </si>
  <si>
    <t>011509</t>
  </si>
  <si>
    <t>4.29 MI N OF K-66</t>
  </si>
  <si>
    <t>PRIVATE ENTR LEFT</t>
  </si>
  <si>
    <t>049514</t>
  </si>
  <si>
    <t>4.05 MI E OF FORD CL</t>
  </si>
  <si>
    <t>003047</t>
  </si>
  <si>
    <t>0.48 MI E JACKSON COLN</t>
  </si>
  <si>
    <t>999900900030471</t>
  </si>
  <si>
    <t>007032</t>
  </si>
  <si>
    <t>4.04 MI E OF JCT 73&amp;36</t>
  </si>
  <si>
    <t>999903600070321</t>
  </si>
  <si>
    <t>016502</t>
  </si>
  <si>
    <t>1.9 MI W OF US-75</t>
  </si>
  <si>
    <t>096546</t>
  </si>
  <si>
    <t>1.10 MI E OF K-49 WJCT</t>
  </si>
  <si>
    <t>070110</t>
  </si>
  <si>
    <t>0.67 MI S OF K-31 JCT</t>
  </si>
  <si>
    <t>K-170 HWY</t>
  </si>
  <si>
    <t>999917000701101</t>
  </si>
  <si>
    <t>051516</t>
  </si>
  <si>
    <t>0.31 MI N OF K-96</t>
  </si>
  <si>
    <t>006522</t>
  </si>
  <si>
    <t>3.65 MI E OF K-3 EJCT</t>
  </si>
  <si>
    <t>036504</t>
  </si>
  <si>
    <t>1.22 MI E OF CO ST LINE</t>
  </si>
  <si>
    <t>085060</t>
  </si>
  <si>
    <t>JCT K143/I70 WB</t>
  </si>
  <si>
    <t>999907000850601</t>
  </si>
  <si>
    <t>087011</t>
  </si>
  <si>
    <t>1.18 MI. N. I-35(KTA)</t>
  </si>
  <si>
    <t>NB K15 TO I135 RMP</t>
  </si>
  <si>
    <t>999913500870111</t>
  </si>
  <si>
    <t>040101</t>
  </si>
  <si>
    <t>5.57 MI E I-135</t>
  </si>
  <si>
    <t>999919600401011</t>
  </si>
  <si>
    <t>073520</t>
  </si>
  <si>
    <t>18.60 MI E OF HG COLINE</t>
  </si>
  <si>
    <t>076011</t>
  </si>
  <si>
    <t>4.30 MI E US281</t>
  </si>
  <si>
    <t>999904200760111</t>
  </si>
  <si>
    <t>096018</t>
  </si>
  <si>
    <t>14.38 MI N US-166</t>
  </si>
  <si>
    <t>999903500960183</t>
  </si>
  <si>
    <t>104508</t>
  </si>
  <si>
    <t>2.73 MI S OF US-54</t>
  </si>
  <si>
    <t>SOUTH OWL CREEK DRAINAGE</t>
  </si>
  <si>
    <t>023150</t>
  </si>
  <si>
    <t>1.08 MI E US-40 &amp; US-59</t>
  </si>
  <si>
    <t>MAPLE GROVE DRG CHANNEL</t>
  </si>
  <si>
    <t>999907000231503</t>
  </si>
  <si>
    <t>48.9 Tons</t>
  </si>
  <si>
    <t>81.7 Tons</t>
  </si>
  <si>
    <t>101531</t>
  </si>
  <si>
    <t>0.65 MI N OF K-9</t>
  </si>
  <si>
    <t>MELVIN CREEK DRAINAGE</t>
  </si>
  <si>
    <t>046416</t>
  </si>
  <si>
    <t>3.22 MI NE MI COLN</t>
  </si>
  <si>
    <t>NB HOMESTEAD LN</t>
  </si>
  <si>
    <t>999903500464161</t>
  </si>
  <si>
    <t>048091</t>
  </si>
  <si>
    <t>S F NINNESCAH RIV</t>
  </si>
  <si>
    <t>999905400480911</t>
  </si>
  <si>
    <t>008571</t>
  </si>
  <si>
    <t>1.66 MI E OF SG/BU CL</t>
  </si>
  <si>
    <t>105191</t>
  </si>
  <si>
    <t>0.96 MI W OF US69 HWY</t>
  </si>
  <si>
    <t>PARKWOOD STREET</t>
  </si>
  <si>
    <t>999900501051911</t>
  </si>
  <si>
    <t>082027</t>
  </si>
  <si>
    <t>0.30MI SE GRAHAM CO LINE</t>
  </si>
  <si>
    <t>999901800820271</t>
  </si>
  <si>
    <t>058510</t>
  </si>
  <si>
    <t>5.91 MI E OF WS COLINE</t>
  </si>
  <si>
    <t>018089</t>
  </si>
  <si>
    <t>0.67 MI E OF US77/US166</t>
  </si>
  <si>
    <t>999916600180891</t>
  </si>
  <si>
    <t>012012</t>
  </si>
  <si>
    <t>0.37 MI E WJCT K27</t>
  </si>
  <si>
    <t>999903600120121</t>
  </si>
  <si>
    <t>042026</t>
  </si>
  <si>
    <t>0.10 MI NORTH OF K156</t>
  </si>
  <si>
    <t>999928300420261</t>
  </si>
  <si>
    <t>070080</t>
  </si>
  <si>
    <t>8.55 MI NE K-31</t>
  </si>
  <si>
    <t>999933500700803</t>
  </si>
  <si>
    <t>076529</t>
  </si>
  <si>
    <t>4.011 MI W Kingman COLN</t>
  </si>
  <si>
    <t>Ninnescan River Drg</t>
  </si>
  <si>
    <t>068025</t>
  </si>
  <si>
    <t>2.33 MI EAST OF LANE CL</t>
  </si>
  <si>
    <t>S F WALNUT CR DRAINAGE</t>
  </si>
  <si>
    <t>999909600680251</t>
  </si>
  <si>
    <t>008130</t>
  </si>
  <si>
    <t>2.61 MI E OF W JCT 77</t>
  </si>
  <si>
    <t>999905400081301</t>
  </si>
  <si>
    <t>085078</t>
  </si>
  <si>
    <t>12.31 MI E OF K143</t>
  </si>
  <si>
    <t>999907000850781</t>
  </si>
  <si>
    <t>071518</t>
  </si>
  <si>
    <t>1.00 MI E OF US-281 NJCT</t>
  </si>
  <si>
    <t>008082</t>
  </si>
  <si>
    <t>6.75 MI NE SEG CO LINE</t>
  </si>
  <si>
    <t>RS2054</t>
  </si>
  <si>
    <t>999903500080823</t>
  </si>
  <si>
    <t>21.6 Tons</t>
  </si>
  <si>
    <t>037553</t>
  </si>
  <si>
    <t>1.24 MI W  WOODSON CL</t>
  </si>
  <si>
    <t>VERDIGRIS R. DRAINAGE</t>
  </si>
  <si>
    <t>061075</t>
  </si>
  <si>
    <t>3.07 MI N OF K-68</t>
  </si>
  <si>
    <t>999906900610751</t>
  </si>
  <si>
    <t>067539</t>
  </si>
  <si>
    <t>2.93 MI N OF LABETTE CL</t>
  </si>
  <si>
    <t>057049</t>
  </si>
  <si>
    <t>1.42 MI E HARVEY COLN</t>
  </si>
  <si>
    <t>999905000570491</t>
  </si>
  <si>
    <t>009518</t>
  </si>
  <si>
    <t>6.13 MI N OF BUTLER CL</t>
  </si>
  <si>
    <t>046228</t>
  </si>
  <si>
    <t>JCT RENNER RD/I435</t>
  </si>
  <si>
    <t>999943500462281</t>
  </si>
  <si>
    <t>013010</t>
  </si>
  <si>
    <t>6.03 MI W US-183 HWY</t>
  </si>
  <si>
    <t>WEST BRANCH BEAR CREEK</t>
  </si>
  <si>
    <t>999916000130101</t>
  </si>
  <si>
    <t>089112</t>
  </si>
  <si>
    <t>1.17 MI N OSAGE COLN, NB</t>
  </si>
  <si>
    <t>999907500891121</t>
  </si>
  <si>
    <t>096511</t>
  </si>
  <si>
    <t>AT SEDGWICK CO. LINE</t>
  </si>
  <si>
    <t>119th Rd</t>
  </si>
  <si>
    <t>.1 in.</t>
  </si>
  <si>
    <t>022515</t>
  </si>
  <si>
    <t>3.19 MI S OF NE ST LINE</t>
  </si>
  <si>
    <t>MISSOURI RIVER DR.</t>
  </si>
  <si>
    <t>096102</t>
  </si>
  <si>
    <t>JCT K-53 / I-35</t>
  </si>
  <si>
    <t>999903500961023</t>
  </si>
  <si>
    <t>082008</t>
  </si>
  <si>
    <t>0.81MI E JT K258</t>
  </si>
  <si>
    <t>999902400820081</t>
  </si>
  <si>
    <t>071014</t>
  </si>
  <si>
    <t>02.94MI W SJCT U281</t>
  </si>
  <si>
    <t>999902400710141</t>
  </si>
  <si>
    <t>092500</t>
  </si>
  <si>
    <t>0.37 MI E OF K-248</t>
  </si>
  <si>
    <t>029501</t>
  </si>
  <si>
    <t>8.00 MI NE OF CLARK CL</t>
  </si>
  <si>
    <t>064033</t>
  </si>
  <si>
    <t>10.31 MI NE K149</t>
  </si>
  <si>
    <t>LAIRDS CREEK</t>
  </si>
  <si>
    <t>999900400640331</t>
  </si>
  <si>
    <t>010026</t>
  </si>
  <si>
    <t>3.20-MI-E-EJCT-K99</t>
  </si>
  <si>
    <t>999916600100261</t>
  </si>
  <si>
    <t>023173</t>
  </si>
  <si>
    <t>0.3 MI NE OF K-10</t>
  </si>
  <si>
    <t>RAMP A-HASKELL</t>
  </si>
  <si>
    <t>083023</t>
  </si>
  <si>
    <t>12.90 MI E US183</t>
  </si>
  <si>
    <t>999900400830231</t>
  </si>
  <si>
    <t>080520</t>
  </si>
  <si>
    <t>3.90 MI E OF BARTON CO.</t>
  </si>
  <si>
    <t>037563</t>
  </si>
  <si>
    <t>1.75 MI E K-99 E JCT.</t>
  </si>
  <si>
    <t>061076</t>
  </si>
  <si>
    <t>3.28 MI N OF K-68</t>
  </si>
  <si>
    <t>999906900610761</t>
  </si>
  <si>
    <t>026536</t>
  </si>
  <si>
    <t>0.59 MI S OF I-70 WJCT</t>
  </si>
  <si>
    <t>036512</t>
  </si>
  <si>
    <t>0.31 MI W OF K-27</t>
  </si>
  <si>
    <t>030512</t>
  </si>
  <si>
    <t>4.5 MI E of Osage COLN</t>
  </si>
  <si>
    <t>IMPLEMENT PASSS</t>
  </si>
  <si>
    <t>056025</t>
  </si>
  <si>
    <t>0.44 MI WEST OF I-35 JCT</t>
  </si>
  <si>
    <t>999905000560251</t>
  </si>
  <si>
    <t>013035</t>
  </si>
  <si>
    <t>5.71 MI W US-183 HWY</t>
  </si>
  <si>
    <t>EAST BRANCH BEAR CREEK</t>
  </si>
  <si>
    <t>999916000130351</t>
  </si>
  <si>
    <t>046334</t>
  </si>
  <si>
    <t>ANTIOCH ROAD, NB</t>
  </si>
  <si>
    <t>999943500463341</t>
  </si>
  <si>
    <t>105237</t>
  </si>
  <si>
    <t>2.30 MILES N K-32</t>
  </si>
  <si>
    <t>98TH STREET</t>
  </si>
  <si>
    <t>999943501052371</t>
  </si>
  <si>
    <t>059048</t>
  </si>
  <si>
    <t>JCT US81BS/I135 SB</t>
  </si>
  <si>
    <t>US81 BS</t>
  </si>
  <si>
    <t>999913500590481</t>
  </si>
  <si>
    <t>056109</t>
  </si>
  <si>
    <t>3.81 MI NE US-56</t>
  </si>
  <si>
    <t>RS0416</t>
  </si>
  <si>
    <t>999933500561093</t>
  </si>
  <si>
    <t>033504</t>
  </si>
  <si>
    <t>0.51 MI E OF SHERIDAN CL</t>
  </si>
  <si>
    <t>027516</t>
  </si>
  <si>
    <t>9.40 MI E OFK-111</t>
  </si>
  <si>
    <t>020021</t>
  </si>
  <si>
    <t>123</t>
  </si>
  <si>
    <t>1.41 MI N OF SHERIDAN CL</t>
  </si>
  <si>
    <t>K123 HWY</t>
  </si>
  <si>
    <t>999912300200211</t>
  </si>
  <si>
    <t>004504</t>
  </si>
  <si>
    <t>4.42 MI W OF HARPER CL</t>
  </si>
  <si>
    <t>080508</t>
  </si>
  <si>
    <t>5.00 MI E OF BARTON CL</t>
  </si>
  <si>
    <t>089212</t>
  </si>
  <si>
    <t>5.44 MI N OSAGE COLN</t>
  </si>
  <si>
    <t>69TH STREET</t>
  </si>
  <si>
    <t>999907500892121</t>
  </si>
  <si>
    <t>092509</t>
  </si>
  <si>
    <t>3.14 MI E OF K-182</t>
  </si>
  <si>
    <t>MIDDLE OAK CR DRAIN</t>
  </si>
  <si>
    <t>029043</t>
  </si>
  <si>
    <t>4.09 MI SE-ARK RIV BR</t>
  </si>
  <si>
    <t>DAISY DELL CANYON</t>
  </si>
  <si>
    <t>999940000290431</t>
  </si>
  <si>
    <t>029031</t>
  </si>
  <si>
    <t>6.30 MI SE  56/ 400 S JCT</t>
  </si>
  <si>
    <t>999940000290311</t>
  </si>
  <si>
    <t>055025</t>
  </si>
  <si>
    <t>8.10 MI S US40</t>
  </si>
  <si>
    <t>MID BR HACKBERRY CR</t>
  </si>
  <si>
    <t>999908300550251</t>
  </si>
  <si>
    <t>029030</t>
  </si>
  <si>
    <t>5.76 MI SE  56/ 400 S JCT</t>
  </si>
  <si>
    <t>999940000290301</t>
  </si>
  <si>
    <t>019078</t>
  </si>
  <si>
    <t>2.53 MI W STATE LN</t>
  </si>
  <si>
    <t>K.C. SOUTHERN RAILWAY</t>
  </si>
  <si>
    <t>999916000190781</t>
  </si>
  <si>
    <t>086002</t>
  </si>
  <si>
    <t>3.35 MI. SOUTH OF K-96</t>
  </si>
  <si>
    <t>999908300860021</t>
  </si>
  <si>
    <t>056012</t>
  </si>
  <si>
    <t>1.31 MI EAST OF K-99</t>
  </si>
  <si>
    <t>BURLINGAME RD</t>
  </si>
  <si>
    <t>999903500560121</t>
  </si>
  <si>
    <t>097003</t>
  </si>
  <si>
    <t>1.16 MI E. OF SH CO. L</t>
  </si>
  <si>
    <t>K184 HWY</t>
  </si>
  <si>
    <t>999907000970031</t>
  </si>
  <si>
    <t>060511</t>
  </si>
  <si>
    <t>6.36 MI E OF US-54 EJCT</t>
  </si>
  <si>
    <t>LOCAL DRAINAGE TO BASIN</t>
  </si>
  <si>
    <t>092504</t>
  </si>
  <si>
    <t>0.36 MI E OF US-281 WJCT</t>
  </si>
  <si>
    <t>081037</t>
  </si>
  <si>
    <t>1.55 MI N K18</t>
  </si>
  <si>
    <t>ANDERSON AVE</t>
  </si>
  <si>
    <t>K113 HWY</t>
  </si>
  <si>
    <t>999911300810371</t>
  </si>
  <si>
    <t>095508</t>
  </si>
  <si>
    <t>3.12 MI SW  SEWARD CL</t>
  </si>
  <si>
    <t>006008</t>
  </si>
  <si>
    <t>0.21 MI N EJCT US69</t>
  </si>
  <si>
    <t>BN RR (Abandoned)</t>
  </si>
  <si>
    <t>US54, US69, K7 HWY</t>
  </si>
  <si>
    <t>999905400060081</t>
  </si>
  <si>
    <t>101503</t>
  </si>
  <si>
    <t>3.18 MI E OF REPUBLIC CL</t>
  </si>
  <si>
    <t>055026</t>
  </si>
  <si>
    <t>6.76 MI N SCOTT COLN</t>
  </si>
  <si>
    <t>US-83 HWY</t>
  </si>
  <si>
    <t>999908300550261</t>
  </si>
  <si>
    <t>087705</t>
  </si>
  <si>
    <t>US-54 &amp; EASTERN ST</t>
  </si>
  <si>
    <t>EASTERN ST</t>
  </si>
  <si>
    <t>999905400877051</t>
  </si>
  <si>
    <t>047514</t>
  </si>
  <si>
    <t>4.58 MI. N. OF US-50</t>
  </si>
  <si>
    <t>046089</t>
  </si>
  <si>
    <t>1.01 MI N MIAMI COLN, SB</t>
  </si>
  <si>
    <t>207TH ST</t>
  </si>
  <si>
    <t>999906900460891</t>
  </si>
  <si>
    <t>061522</t>
  </si>
  <si>
    <t>0.37 MI N OF K-68</t>
  </si>
  <si>
    <t>WEA CREEK DRAINAGE</t>
  </si>
  <si>
    <t>046425</t>
  </si>
  <si>
    <t>2.98 MI E OF K-7</t>
  </si>
  <si>
    <t>PED PASS &amp; RIDGV</t>
  </si>
  <si>
    <t>999901000464251</t>
  </si>
  <si>
    <t>046069</t>
  </si>
  <si>
    <t>0.02 MI N EL I35 WB RMP</t>
  </si>
  <si>
    <t>I35 NL,&amp;RAMPT RP</t>
  </si>
  <si>
    <t>999903500460691</t>
  </si>
  <si>
    <t>097514</t>
  </si>
  <si>
    <t>184</t>
  </si>
  <si>
    <t>0.48 MI N OF I-70</t>
  </si>
  <si>
    <t>S  FK SAPPA CR DRAIN</t>
  </si>
  <si>
    <t>K-184 HIGHWAY</t>
  </si>
  <si>
    <t>019080</t>
  </si>
  <si>
    <t>7.49 MI W K7 HWY</t>
  </si>
  <si>
    <t>LIGHTNING CREEK DRG</t>
  </si>
  <si>
    <t>999912600190801</t>
  </si>
  <si>
    <t>037071</t>
  </si>
  <si>
    <t>3.45 MI N EJCT US-54</t>
  </si>
  <si>
    <t>HOMER CREEK DRAINAGE</t>
  </si>
  <si>
    <t>999909900370711</t>
  </si>
  <si>
    <t>38.8 Tons</t>
  </si>
  <si>
    <t>64.8 Tons</t>
  </si>
  <si>
    <t>019518</t>
  </si>
  <si>
    <t>3.00 MI E OF K-3</t>
  </si>
  <si>
    <t>078136</t>
  </si>
  <si>
    <t>10.46 MI N EJCT US50</t>
  </si>
  <si>
    <t>SB K61 HWY</t>
  </si>
  <si>
    <t>999906100781361</t>
  </si>
  <si>
    <t>008173</t>
  </si>
  <si>
    <t>1.87 MI N COWLEY COLN</t>
  </si>
  <si>
    <t>LITTLE WALNUT DRG</t>
  </si>
  <si>
    <t>999907700081731</t>
  </si>
  <si>
    <t>074052</t>
  </si>
  <si>
    <t>12.51 MI NE  NORTON CL</t>
  </si>
  <si>
    <t>JACK CREEK</t>
  </si>
  <si>
    <t>999938300740521</t>
  </si>
  <si>
    <t>097024</t>
  </si>
  <si>
    <t>7.02 MI SE OF K-25</t>
  </si>
  <si>
    <t>999907000970241</t>
  </si>
  <si>
    <t>084517</t>
  </si>
  <si>
    <t>4.57 MI N OF K-181</t>
  </si>
  <si>
    <t>083509</t>
  </si>
  <si>
    <t>9.31 MI N OF K-4 JCT</t>
  </si>
  <si>
    <t>001531</t>
  </si>
  <si>
    <t>.92 MI S OF ANDERSON CL</t>
  </si>
  <si>
    <t>003526</t>
  </si>
  <si>
    <t>2.24 MI N OF JF COLINE</t>
  </si>
  <si>
    <t>087344</t>
  </si>
  <si>
    <t>1.38 MI N OF US54</t>
  </si>
  <si>
    <t>NB I135 RMP-9TH ST</t>
  </si>
  <si>
    <t>999913500873441</t>
  </si>
  <si>
    <t>100014</t>
  </si>
  <si>
    <t>2.75MI S SHERMAN CO LINE</t>
  </si>
  <si>
    <t>999902701000141</t>
  </si>
  <si>
    <t>030098</t>
  </si>
  <si>
    <t>4.53 MI NE US-59, SB</t>
  </si>
  <si>
    <t>K-68 HWY</t>
  </si>
  <si>
    <t>999903500300981</t>
  </si>
  <si>
    <t>026044</t>
  </si>
  <si>
    <t>1.19 MI N RUSH COLN</t>
  </si>
  <si>
    <t>999918300260441</t>
  </si>
  <si>
    <t>030523</t>
  </si>
  <si>
    <t>10.14 MI N OF AN CO LINE</t>
  </si>
  <si>
    <t>048506</t>
  </si>
  <si>
    <t>8.88 MI N OF K-42</t>
  </si>
  <si>
    <t>HUNTER CREEK DRAINAGE</t>
  </si>
  <si>
    <t>059118</t>
  </si>
  <si>
    <t>1.50 MI E RICE COLN</t>
  </si>
  <si>
    <t>LONE TREE CREEK</t>
  </si>
  <si>
    <t>999905600591181</t>
  </si>
  <si>
    <t>075032</t>
  </si>
  <si>
    <t>0.02 MI N US24</t>
  </si>
  <si>
    <t>999909900750321</t>
  </si>
  <si>
    <t>020015</t>
  </si>
  <si>
    <t>5.72MI NE JT K123</t>
  </si>
  <si>
    <t>TURTLE CREEK</t>
  </si>
  <si>
    <t>999938300200151</t>
  </si>
  <si>
    <t>040010</t>
  </si>
  <si>
    <t>1.61 MI. N OF K-196 JCT</t>
  </si>
  <si>
    <t>I-135 HWY WL-EL</t>
  </si>
  <si>
    <t>999913500400101</t>
  </si>
  <si>
    <t>078552</t>
  </si>
  <si>
    <t>0.55 MI NW OF K96/50 JCT</t>
  </si>
  <si>
    <t>023524</t>
  </si>
  <si>
    <t>8.87 MI N Franklin COLN</t>
  </si>
  <si>
    <t>Pleasant Grove Trib West</t>
  </si>
  <si>
    <t>US 59 Hwy</t>
  </si>
  <si>
    <t>049501</t>
  </si>
  <si>
    <t>0.38 MI E OF FORD CL</t>
  </si>
  <si>
    <t>S BR RATTLESNAKE CR DR.</t>
  </si>
  <si>
    <t>080027</t>
  </si>
  <si>
    <t>11.16 MI E BARTON COLN</t>
  </si>
  <si>
    <t>999900400800271</t>
  </si>
  <si>
    <t>050556</t>
  </si>
  <si>
    <t>4.67 MI WEST OF US-59</t>
  </si>
  <si>
    <t>027524</t>
  </si>
  <si>
    <t>7.70 MI NE OF BARTON CL</t>
  </si>
  <si>
    <t>009070</t>
  </si>
  <si>
    <t>4.56 MI NE MARION COLN</t>
  </si>
  <si>
    <t>999905000090701</t>
  </si>
  <si>
    <t>073501</t>
  </si>
  <si>
    <t>6.80 MI NE OF US-183</t>
  </si>
  <si>
    <t>001019</t>
  </si>
  <si>
    <t>2.89 MI N US54</t>
  </si>
  <si>
    <t>S F LITTLE OSAGE RIVER</t>
  </si>
  <si>
    <t>999905900010191</t>
  </si>
  <si>
    <t>087045</t>
  </si>
  <si>
    <t>3.46 MI N I235</t>
  </si>
  <si>
    <t>69TH ST.</t>
  </si>
  <si>
    <t>999913500870451</t>
  </si>
  <si>
    <t>059003</t>
  </si>
  <si>
    <t>1.58 MI N HARVEY COLN</t>
  </si>
  <si>
    <t>999913500590031</t>
  </si>
  <si>
    <t>003049</t>
  </si>
  <si>
    <t>6.26MI E. JACKSON COLN</t>
  </si>
  <si>
    <t>K-116 HWY</t>
  </si>
  <si>
    <t>999911600030491</t>
  </si>
  <si>
    <t>087199</t>
  </si>
  <si>
    <t>JCT. 45TH ST/K254 EB</t>
  </si>
  <si>
    <t>45TH ST</t>
  </si>
  <si>
    <t>999925400871991</t>
  </si>
  <si>
    <t>015502</t>
  </si>
  <si>
    <t>0.01 MI E OF K-28</t>
  </si>
  <si>
    <t>021066</t>
  </si>
  <si>
    <t>7.93 MI E OTTAWA COLN</t>
  </si>
  <si>
    <t>999901800210661</t>
  </si>
  <si>
    <t>105044</t>
  </si>
  <si>
    <t>0.28 MILES S I-70</t>
  </si>
  <si>
    <t>KANSAS RIVER UPRR</t>
  </si>
  <si>
    <t>999963501050441</t>
  </si>
  <si>
    <t>011071</t>
  </si>
  <si>
    <t>3.71 MI E JCT US69</t>
  </si>
  <si>
    <t>TAYLOR CREEK</t>
  </si>
  <si>
    <t>999917100110711</t>
  </si>
  <si>
    <t>016509</t>
  </si>
  <si>
    <t>2.33 MI N OF K-58</t>
  </si>
  <si>
    <t>079065</t>
  </si>
  <si>
    <t>3.58 MI E K-266 HWY</t>
  </si>
  <si>
    <t>REPUBLICANRIV&amp;KYLERR&amp;ST</t>
  </si>
  <si>
    <t>999903600790651</t>
  </si>
  <si>
    <t>076030</t>
  </si>
  <si>
    <t>071020</t>
  </si>
  <si>
    <t>3.03MI E NJCT U281,SDRD S</t>
  </si>
  <si>
    <t>999902400710201</t>
  </si>
  <si>
    <t>018506</t>
  </si>
  <si>
    <t>4.64 MI W OF US-77 NJCT</t>
  </si>
  <si>
    <t>ENTRANCE 0N NORTH</t>
  </si>
  <si>
    <t>089520</t>
  </si>
  <si>
    <t>9.32 MI NE OF WB CO LN</t>
  </si>
  <si>
    <t>BLACKSMITH CREEK DR.</t>
  </si>
  <si>
    <t>028005</t>
  </si>
  <si>
    <t>6.33 MI W WJCT K23</t>
  </si>
  <si>
    <t>999915600280051</t>
  </si>
  <si>
    <t>069520</t>
  </si>
  <si>
    <t>2.75 MI E OF US-283</t>
  </si>
  <si>
    <t>FIELD ENT N</t>
  </si>
  <si>
    <t>020522</t>
  </si>
  <si>
    <t>4.91 MI SW OF NORTON CL</t>
  </si>
  <si>
    <t>PRAIRIE DOG CR DRAIN</t>
  </si>
  <si>
    <t>020525</t>
  </si>
  <si>
    <t>0.79 MI SW OF NORTON CL</t>
  </si>
  <si>
    <t>067008</t>
  </si>
  <si>
    <t>0.91 MI S K-39 N JCT</t>
  </si>
  <si>
    <t>999905900670081</t>
  </si>
  <si>
    <t>011002</t>
  </si>
  <si>
    <t>1.21 MI N US166</t>
  </si>
  <si>
    <t>WILLOW CREEK</t>
  </si>
  <si>
    <t>9999069A0110021</t>
  </si>
  <si>
    <t>046383</t>
  </si>
  <si>
    <t>0.54 MI S OF I-435</t>
  </si>
  <si>
    <t>RAMP I-435E To 69S</t>
  </si>
  <si>
    <t>999906900463831</t>
  </si>
  <si>
    <t>046013</t>
  </si>
  <si>
    <t>9.64 MI NE MI COLN</t>
  </si>
  <si>
    <t>CLARE RD</t>
  </si>
  <si>
    <t>999903500460131</t>
  </si>
  <si>
    <t>021025</t>
  </si>
  <si>
    <t>2.24 MI E K43</t>
  </si>
  <si>
    <t>RS1816, (OLD)</t>
  </si>
  <si>
    <t>999907000210251</t>
  </si>
  <si>
    <t>015054</t>
  </si>
  <si>
    <t>5.59 MI SE JEWELL COLN</t>
  </si>
  <si>
    <t>999902800150541</t>
  </si>
  <si>
    <t>068003</t>
  </si>
  <si>
    <t>3.76 MI N HODGEMAN CL</t>
  </si>
  <si>
    <t>999928300680031</t>
  </si>
  <si>
    <t>025509</t>
  </si>
  <si>
    <t>1.77 MI NW MG COLINE</t>
  </si>
  <si>
    <t>084039</t>
  </si>
  <si>
    <t>0.16MI S JT I70</t>
  </si>
  <si>
    <t>FOSSIL LAKE</t>
  </si>
  <si>
    <t>999928100840391</t>
  </si>
  <si>
    <t>023163</t>
  </si>
  <si>
    <t>0.54 MI E OF US-59 JCT</t>
  </si>
  <si>
    <t>US59, K10 HWY</t>
  </si>
  <si>
    <t>LOUISIANA STREET</t>
  </si>
  <si>
    <t>020037</t>
  </si>
  <si>
    <t>6.77 MI E JT U83</t>
  </si>
  <si>
    <t>087225</t>
  </si>
  <si>
    <t>5.06 MI N SUMNER CO LINE</t>
  </si>
  <si>
    <t>RS0081</t>
  </si>
  <si>
    <t>999903500872253</t>
  </si>
  <si>
    <t>026515</t>
  </si>
  <si>
    <t>6.43 MI E OF US-183</t>
  </si>
  <si>
    <t>009507</t>
  </si>
  <si>
    <t>4.50 MI NE OF K-150</t>
  </si>
  <si>
    <t>P ROAD LEFT</t>
  </si>
  <si>
    <t>040103</t>
  </si>
  <si>
    <t>1.7 MI W K-15 W JCT</t>
  </si>
  <si>
    <t>ANDERSON RNDBT &amp; PD PASS</t>
  </si>
  <si>
    <t>EB US 50 HWY</t>
  </si>
  <si>
    <t>999905000401031</t>
  </si>
  <si>
    <t>008132</t>
  </si>
  <si>
    <t>3.59 MI E OF W JCT 77</t>
  </si>
  <si>
    <t>US-54 HIGHWAY.</t>
  </si>
  <si>
    <t>999905400081321</t>
  </si>
  <si>
    <t>087122</t>
  </si>
  <si>
    <t>4.40 MI E K251, EB</t>
  </si>
  <si>
    <t>SAND CREEK &amp; LOCAL RD</t>
  </si>
  <si>
    <t>999905400871221</t>
  </si>
  <si>
    <t>063516</t>
  </si>
  <si>
    <t>0.49 MI E OF US-75 SJCT</t>
  </si>
  <si>
    <t>078535</t>
  </si>
  <si>
    <t>1.75 MI SE OF K-14</t>
  </si>
  <si>
    <t>078104</t>
  </si>
  <si>
    <t>10.57 MI SE K-17</t>
  </si>
  <si>
    <t>999909600781041</t>
  </si>
  <si>
    <t>085020</t>
  </si>
  <si>
    <t>3.01 MI N. of K-104</t>
  </si>
  <si>
    <t>Schilling Road</t>
  </si>
  <si>
    <t>999913500850201</t>
  </si>
  <si>
    <t>022524</t>
  </si>
  <si>
    <t>6.70 MI NE BROWN CO LINE</t>
  </si>
  <si>
    <t>N BR INDEPENDENCE DRG</t>
  </si>
  <si>
    <t>005063</t>
  </si>
  <si>
    <t>13.19 MI E RUSH COLN</t>
  </si>
  <si>
    <t>999909600050631</t>
  </si>
  <si>
    <t>087374</t>
  </si>
  <si>
    <t>0.39 MI E SYCAMORE ST</t>
  </si>
  <si>
    <t>WATER ST</t>
  </si>
  <si>
    <t>US-54 NW RMP,WB ON</t>
  </si>
  <si>
    <t>999905400873741</t>
  </si>
  <si>
    <t>062041</t>
  </si>
  <si>
    <t>3.08 NW LINCOLN CO LN</t>
  </si>
  <si>
    <t>N BRNCH SPILLMAN CRK DNG</t>
  </si>
  <si>
    <t>999918100620411</t>
  </si>
  <si>
    <t>029530</t>
  </si>
  <si>
    <t>0.04 MI E OF US-56</t>
  </si>
  <si>
    <t>087280</t>
  </si>
  <si>
    <t>JCT K96/TYLER RD</t>
  </si>
  <si>
    <t>TYLER RD</t>
  </si>
  <si>
    <t>999909600872801</t>
  </si>
  <si>
    <t>087501</t>
  </si>
  <si>
    <t>1.82 MI E OF RENO CL</t>
  </si>
  <si>
    <t>046408</t>
  </si>
  <si>
    <t>0.79 MI W OF US69</t>
  </si>
  <si>
    <t>INDIAN CREEK TRIBUTARY A</t>
  </si>
  <si>
    <t>435 &amp; RAMPS 69/435</t>
  </si>
  <si>
    <t>999943500464081</t>
  </si>
  <si>
    <t>078550</t>
  </si>
  <si>
    <t>3.54 MI E OF K-14 S JCT</t>
  </si>
  <si>
    <t>K-14 &amp; K-96 HWY</t>
  </si>
  <si>
    <t>075509</t>
  </si>
  <si>
    <t>1.50 MI SE OF K-63</t>
  </si>
  <si>
    <t>031531</t>
  </si>
  <si>
    <t>244</t>
  </si>
  <si>
    <t>2.27 MI W K-57</t>
  </si>
  <si>
    <t>K-244 HIGHWAY</t>
  </si>
  <si>
    <t>105204</t>
  </si>
  <si>
    <t>1.82 MILES N K-32</t>
  </si>
  <si>
    <t>I-435 HIGHWAY</t>
  </si>
  <si>
    <t>KANSAS AVE</t>
  </si>
  <si>
    <t>999943501052041</t>
  </si>
  <si>
    <t>044045</t>
  </si>
  <si>
    <t>3.01 MI E OF US-59 JCT</t>
  </si>
  <si>
    <t>BUCK CREEK</t>
  </si>
  <si>
    <t>US-24, US-59 HWY</t>
  </si>
  <si>
    <t>999902400440451</t>
  </si>
  <si>
    <t>058025</t>
  </si>
  <si>
    <t>10.60 MI E EJCT US77</t>
  </si>
  <si>
    <t>ROBIDOUX CREEK</t>
  </si>
  <si>
    <t>999900900580251</t>
  </si>
  <si>
    <t>004526</t>
  </si>
  <si>
    <t>1.00 MI W OF HARPER CL</t>
  </si>
  <si>
    <t>029081</t>
  </si>
  <si>
    <t>94</t>
  </si>
  <si>
    <t>2.11 MI S US54</t>
  </si>
  <si>
    <t>W F RATTLESNAKE CR</t>
  </si>
  <si>
    <t>K94 HWY</t>
  </si>
  <si>
    <t>067085</t>
  </si>
  <si>
    <t>0.38 MI N LABETTE COLN</t>
  </si>
  <si>
    <t>999916900670851</t>
  </si>
  <si>
    <t>029068</t>
  </si>
  <si>
    <t>11.45 MI SE  56/ 400 SJCT</t>
  </si>
  <si>
    <t>999940000290681</t>
  </si>
  <si>
    <t>008165</t>
  </si>
  <si>
    <t>7.70 MI E OF SEDWICK CL</t>
  </si>
  <si>
    <t>999925400081651</t>
  </si>
  <si>
    <t>009018</t>
  </si>
  <si>
    <t>3.46 MI E K177</t>
  </si>
  <si>
    <t>STOUT RUN</t>
  </si>
  <si>
    <t>999905000090181</t>
  </si>
  <si>
    <t>049020</t>
  </si>
  <si>
    <t>5.54 MI E US400</t>
  </si>
  <si>
    <t>RATTLESNAKE CREEK DRG</t>
  </si>
  <si>
    <t>999905400490201</t>
  </si>
  <si>
    <t>078519</t>
  </si>
  <si>
    <t>3.67 MI E OF K-14</t>
  </si>
  <si>
    <t>SUGAR CREEK DRAINAGE</t>
  </si>
  <si>
    <t>105040</t>
  </si>
  <si>
    <t>I-635/K-32 JCT</t>
  </si>
  <si>
    <t>K-32 HWY, BNSF RR YARD</t>
  </si>
  <si>
    <t>999963501050401</t>
  </si>
  <si>
    <t>057045</t>
  </si>
  <si>
    <t>0.83 MI E K256</t>
  </si>
  <si>
    <t>MUD CR,RR WALNUT ST</t>
  </si>
  <si>
    <t>999905600570451</t>
  </si>
  <si>
    <t>025508</t>
  </si>
  <si>
    <t>2.27 MI NW MG COLINE</t>
  </si>
  <si>
    <t>004518</t>
  </si>
  <si>
    <t>3.55 MI S OF PRATT CL</t>
  </si>
  <si>
    <t>038009</t>
  </si>
  <si>
    <t>6.61 MI E COLO. STATE LN</t>
  </si>
  <si>
    <t>FRONTIER DITCH</t>
  </si>
  <si>
    <t>999905000380091</t>
  </si>
  <si>
    <t>084031</t>
  </si>
  <si>
    <t>14.59 MI E JT U281</t>
  </si>
  <si>
    <t>999907000840311</t>
  </si>
  <si>
    <t>015057</t>
  </si>
  <si>
    <t>04.03 MI N OTTAWA COLN</t>
  </si>
  <si>
    <t>999908100150571</t>
  </si>
  <si>
    <t>072006</t>
  </si>
  <si>
    <t>1.25 MI N K106</t>
  </si>
  <si>
    <t>US81 HWY SB</t>
  </si>
  <si>
    <t>999908100720061</t>
  </si>
  <si>
    <t>048510</t>
  </si>
  <si>
    <t>6.84 MI W OF K-14</t>
  </si>
  <si>
    <t>048051</t>
  </si>
  <si>
    <t>2.17 MI E K14</t>
  </si>
  <si>
    <t>COPPER CREEK</t>
  </si>
  <si>
    <t>999904200480511</t>
  </si>
  <si>
    <t>22.6 Tons</t>
  </si>
  <si>
    <t>37.7 Tons</t>
  </si>
  <si>
    <t>018105</t>
  </si>
  <si>
    <t>1.75 ME N US 166</t>
  </si>
  <si>
    <t>089141</t>
  </si>
  <si>
    <t>2.24 MI NE TOPEKA AVE</t>
  </si>
  <si>
    <t>999947000891413</t>
  </si>
  <si>
    <t>099500</t>
  </si>
  <si>
    <t>0.50 MI E OF RILEY CL</t>
  </si>
  <si>
    <t>TALL GRASS ROAD</t>
  </si>
  <si>
    <t>049022</t>
  </si>
  <si>
    <t>5.22 MI E US-183</t>
  </si>
  <si>
    <t>E F RATTLESNAKE CR DR</t>
  </si>
  <si>
    <t>999905400490221</t>
  </si>
  <si>
    <t>092032</t>
  </si>
  <si>
    <t>2.97MI E PHILLIPS CO LINE</t>
  </si>
  <si>
    <t>999900900920321</t>
  </si>
  <si>
    <t>061109</t>
  </si>
  <si>
    <t>10 MI N LINN COLN</t>
  </si>
  <si>
    <t>327TH STREET</t>
  </si>
  <si>
    <t>US69 HIGHWAY, SB</t>
  </si>
  <si>
    <t>999906900611091</t>
  </si>
  <si>
    <t>057034</t>
  </si>
  <si>
    <t>1.60 MI N US56 EJCT</t>
  </si>
  <si>
    <t>FRENCH CREEK</t>
  </si>
  <si>
    <t>999901500570341</t>
  </si>
  <si>
    <t>048034</t>
  </si>
  <si>
    <t>6.69 MI N K42</t>
  </si>
  <si>
    <t>999901400480341</t>
  </si>
  <si>
    <t>020019</t>
  </si>
  <si>
    <t>2.60MI NE SHERIDAN COLN</t>
  </si>
  <si>
    <t>999900900200191</t>
  </si>
  <si>
    <t>059512</t>
  </si>
  <si>
    <t>0.50 MI S OF US-56</t>
  </si>
  <si>
    <t>031511</t>
  </si>
  <si>
    <t>2.03 MI E  DICKINSON CL</t>
  </si>
  <si>
    <t>031085</t>
  </si>
  <si>
    <t>3.1 MI E K-18/I-70 JCT</t>
  </si>
  <si>
    <t>EAST STREET</t>
  </si>
  <si>
    <t>999907000310851</t>
  </si>
  <si>
    <t>046192</t>
  </si>
  <si>
    <t>K10 HWY NL-SL</t>
  </si>
  <si>
    <t>K7 HWY, NB</t>
  </si>
  <si>
    <t>999900700461921</t>
  </si>
  <si>
    <t>075508</t>
  </si>
  <si>
    <t>0.42 MI NW OF K-63</t>
  </si>
  <si>
    <t>050543</t>
  </si>
  <si>
    <t>0.37 MI NE OF MG/LB CL</t>
  </si>
  <si>
    <t>072027</t>
  </si>
  <si>
    <t>4.99 MI N K18</t>
  </si>
  <si>
    <t>999910600720271</t>
  </si>
  <si>
    <t>018566</t>
  </si>
  <si>
    <t>0.23 MI N OF K-15 JCT</t>
  </si>
  <si>
    <t>053021</t>
  </si>
  <si>
    <t>12.24 MI E K181</t>
  </si>
  <si>
    <t>999901800530211</t>
  </si>
  <si>
    <t>061097</t>
  </si>
  <si>
    <t>1.25 MI S K-263 HIGHWAY</t>
  </si>
  <si>
    <t>999916900610971</t>
  </si>
  <si>
    <t>054064</t>
  </si>
  <si>
    <t>999906900540641</t>
  </si>
  <si>
    <t>078516</t>
  </si>
  <si>
    <t>1.78 MI W OF K-14</t>
  </si>
  <si>
    <t>021551</t>
  </si>
  <si>
    <t>1.24 MI E OF K-43</t>
  </si>
  <si>
    <t>WEST BRANCH LYON CREEK</t>
  </si>
  <si>
    <t>016507</t>
  </si>
  <si>
    <t>9.60 MI E OF US-75</t>
  </si>
  <si>
    <t>059568</t>
  </si>
  <si>
    <t>5.01 MI NE Reno COLN</t>
  </si>
  <si>
    <t>K-61 Hwy</t>
  </si>
  <si>
    <t>031014</t>
  </si>
  <si>
    <t>2.05 MI E WJCT 40 BS, WB</t>
  </si>
  <si>
    <t>999907000310141</t>
  </si>
  <si>
    <t>087240</t>
  </si>
  <si>
    <t>2.31 MI NE  I135</t>
  </si>
  <si>
    <t>35 HWY(KTA) S.B.</t>
  </si>
  <si>
    <t>999903500872403</t>
  </si>
  <si>
    <t>063006</t>
  </si>
  <si>
    <t>0.59 MI S WJCT US160</t>
  </si>
  <si>
    <t>999907500630061</t>
  </si>
  <si>
    <t>030026</t>
  </si>
  <si>
    <t>2.53 MI NE US59, SB</t>
  </si>
  <si>
    <t>999903500300261</t>
  </si>
  <si>
    <t>038025</t>
  </si>
  <si>
    <t>2.22 MI E K27, ENTR.  LT</t>
  </si>
  <si>
    <t>ENTR. LT</t>
  </si>
  <si>
    <t>999905000380251</t>
  </si>
  <si>
    <t>058001</t>
  </si>
  <si>
    <t>3.51 MI E WASHINGTON COLN</t>
  </si>
  <si>
    <t>HOP CREEK</t>
  </si>
  <si>
    <t>US36 HWY, NL-SL</t>
  </si>
  <si>
    <t>999903600580011</t>
  </si>
  <si>
    <t>064548</t>
  </si>
  <si>
    <t>0.11 MI S K-57 JCT</t>
  </si>
  <si>
    <t>014006</t>
  </si>
  <si>
    <t>2.87 MI E K15</t>
  </si>
  <si>
    <t>LINCOLN CREEK DRAINAGE</t>
  </si>
  <si>
    <t>999902400140061</t>
  </si>
  <si>
    <t>054501</t>
  </si>
  <si>
    <t>1.00 MI N OF BOURBON CL</t>
  </si>
  <si>
    <t>007507</t>
  </si>
  <si>
    <t>6.15 MI N OF K-20</t>
  </si>
  <si>
    <t>MIDDLE FK WOLF R.DR.</t>
  </si>
  <si>
    <t>015535</t>
  </si>
  <si>
    <t>4.47 MI W OF K-9</t>
  </si>
  <si>
    <t>008126</t>
  </si>
  <si>
    <t>8.17 MI N OF US-54 HWY</t>
  </si>
  <si>
    <t>999917700081262</t>
  </si>
  <si>
    <t>076022</t>
  </si>
  <si>
    <t>6.85 MI N K-42</t>
  </si>
  <si>
    <t>US-281HWY</t>
  </si>
  <si>
    <t>999928100760221</t>
  </si>
  <si>
    <t>087706</t>
  </si>
  <si>
    <t>0.08 MI E EASTERN ST</t>
  </si>
  <si>
    <t>US54 / US400 HWY</t>
  </si>
  <si>
    <t>999905400877061</t>
  </si>
  <si>
    <t>10.2 in.</t>
  </si>
  <si>
    <t>080013</t>
  </si>
  <si>
    <t>1.23 MI E K46</t>
  </si>
  <si>
    <t>999905600800131</t>
  </si>
  <si>
    <t>006018</t>
  </si>
  <si>
    <t>0.23 MI S EJCT US54</t>
  </si>
  <si>
    <t>999906900060181</t>
  </si>
  <si>
    <t>086001</t>
  </si>
  <si>
    <t>3.93 MI. SOUTH OF K-96</t>
  </si>
  <si>
    <t>999908300860011</t>
  </si>
  <si>
    <t>018103</t>
  </si>
  <si>
    <t>2.15 MI E SUMNER CO LN.</t>
  </si>
  <si>
    <t>999916000181031</t>
  </si>
  <si>
    <t>010029</t>
  </si>
  <si>
    <t>7.33 MI E EJCT K99</t>
  </si>
  <si>
    <t>DAVIS CREEK</t>
  </si>
  <si>
    <t>999916600100291</t>
  </si>
  <si>
    <t>072046</t>
  </si>
  <si>
    <t>0.20 MI SE US81/K106 JCT</t>
  </si>
  <si>
    <t>LINDSEY CREEK DRAINAGE</t>
  </si>
  <si>
    <t>US-81 HWY NB-SB</t>
  </si>
  <si>
    <t>999908100720461</t>
  </si>
  <si>
    <t>055019</t>
  </si>
  <si>
    <t>8.98 M W SMKY hll RV BR</t>
  </si>
  <si>
    <t>999902500550191</t>
  </si>
  <si>
    <t>058055</t>
  </si>
  <si>
    <t>8.3 MI S K-99/K-9 JCT</t>
  </si>
  <si>
    <t>CLEAR FORK CREEK</t>
  </si>
  <si>
    <t>999909900580551</t>
  </si>
  <si>
    <t>030099</t>
  </si>
  <si>
    <t>8.45 MI NE US-59, SB</t>
  </si>
  <si>
    <t>SB I-35 HWY</t>
  </si>
  <si>
    <t>999903500300991</t>
  </si>
  <si>
    <t>101522</t>
  </si>
  <si>
    <t>6.28 MI NE OF K-115</t>
  </si>
  <si>
    <t>101002</t>
  </si>
  <si>
    <t>3.79 MI E K22</t>
  </si>
  <si>
    <t>IOWA CREEK</t>
  </si>
  <si>
    <t>999903601010021</t>
  </si>
  <si>
    <t>078110</t>
  </si>
  <si>
    <t>2.6 M N K14/U50 JCT</t>
  </si>
  <si>
    <t>K-14</t>
  </si>
  <si>
    <t>999909600781101</t>
  </si>
  <si>
    <t>078048</t>
  </si>
  <si>
    <t>4.04 MI N EJCT US50</t>
  </si>
  <si>
    <t>999906100780481</t>
  </si>
  <si>
    <t>082540</t>
  </si>
  <si>
    <t>9.19 MI W of US-183 HWY</t>
  </si>
  <si>
    <t>010515</t>
  </si>
  <si>
    <t>0.21 MI E OF COWLEYCL</t>
  </si>
  <si>
    <t>010525</t>
  </si>
  <si>
    <t>13.81 MI E OF COWLEY CL</t>
  </si>
  <si>
    <t>098043</t>
  </si>
  <si>
    <t>1.53MI S GRAHAM CO LINE</t>
  </si>
  <si>
    <t>999928300980431</t>
  </si>
  <si>
    <t>012512</t>
  </si>
  <si>
    <t>4.75 MI S OF NE ST. LINE</t>
  </si>
  <si>
    <t>HACKBERRY CREEK DRAINAGE</t>
  </si>
  <si>
    <t>103570</t>
  </si>
  <si>
    <t>4.67 MI E of US-75 Hwy</t>
  </si>
  <si>
    <t>PUMPKIN CREEK DRG</t>
  </si>
  <si>
    <t>089188</t>
  </si>
  <si>
    <t>0.18 MI E GAGE BLVD</t>
  </si>
  <si>
    <t>SHUNGANUNGA-DRAINAGE</t>
  </si>
  <si>
    <t>I470 HWY EL-WL</t>
  </si>
  <si>
    <t>999947000891881</t>
  </si>
  <si>
    <t>049008</t>
  </si>
  <si>
    <t>3.34 MI E FORD COLN</t>
  </si>
  <si>
    <t>999940000490081</t>
  </si>
  <si>
    <t>103523</t>
  </si>
  <si>
    <t>0.02 MI Ea of K-47/US-400</t>
  </si>
  <si>
    <t>059503</t>
  </si>
  <si>
    <t>1.61 MI N OF K-260 NJCT</t>
  </si>
  <si>
    <t>MIDDLE EMMA CREEK DR.</t>
  </si>
  <si>
    <t>022513</t>
  </si>
  <si>
    <t>0.30 MI W OF E K-7 JCT.</t>
  </si>
  <si>
    <t>MOSQUITO CREEK DRAINAGE</t>
  </si>
  <si>
    <t>105007</t>
  </si>
  <si>
    <t>1.02 MI NE US69</t>
  </si>
  <si>
    <t>999903501050071</t>
  </si>
  <si>
    <t>080042</t>
  </si>
  <si>
    <t>3.87 MI E K-46</t>
  </si>
  <si>
    <t>N FK LITTLE ARK RIVER</t>
  </si>
  <si>
    <t>999905600800421</t>
  </si>
  <si>
    <t>064004</t>
  </si>
  <si>
    <t>3.79 MI E US77</t>
  </si>
  <si>
    <t>999905600640041</t>
  </si>
  <si>
    <t>025040</t>
  </si>
  <si>
    <t>9.41 MI E OF COWLEY CO</t>
  </si>
  <si>
    <t>999916000250401</t>
  </si>
  <si>
    <t>085122</t>
  </si>
  <si>
    <t>5.17 MI E ELLSWORTH COLN</t>
  </si>
  <si>
    <t>999914000851221</t>
  </si>
  <si>
    <t>096049</t>
  </si>
  <si>
    <t>0.72 MI S SJCT US160</t>
  </si>
  <si>
    <t>999908100960494</t>
  </si>
  <si>
    <t>072521</t>
  </si>
  <si>
    <t>3.05 MI E OF JCTUS-81</t>
  </si>
  <si>
    <t>K -106 HWY</t>
  </si>
  <si>
    <t>007547</t>
  </si>
  <si>
    <t>3.15 M North US 36 Hwy</t>
  </si>
  <si>
    <t>011009</t>
  </si>
  <si>
    <t>0.72 MI E WJCT K96</t>
  </si>
  <si>
    <t>US69, K96 HWY</t>
  </si>
  <si>
    <t>999906900110091</t>
  </si>
  <si>
    <t>036500</t>
  </si>
  <si>
    <t>2.03 MI. N OF HAMILTON CL</t>
  </si>
  <si>
    <t>MATTOX DRAW DRAINAGE</t>
  </si>
  <si>
    <t>089299</t>
  </si>
  <si>
    <t>2.99 M SE MAIN(ROSSVILLE)</t>
  </si>
  <si>
    <t>ENSIGN CREEK</t>
  </si>
  <si>
    <t>999902400892991</t>
  </si>
  <si>
    <t>048038</t>
  </si>
  <si>
    <t>0.61 MI N 8TH ST(KINGMAN)</t>
  </si>
  <si>
    <t>S. FORK NINNESCAH RIVER</t>
  </si>
  <si>
    <t>999901400480381</t>
  </si>
  <si>
    <t>039009</t>
  </si>
  <si>
    <t>11.51 MI E BARBER COLN</t>
  </si>
  <si>
    <t>MID BR BLUFF CR DRG</t>
  </si>
  <si>
    <t>999916000390091</t>
  </si>
  <si>
    <t>046366</t>
  </si>
  <si>
    <t>JCT I35/127TH STREET</t>
  </si>
  <si>
    <t>I-35/ROGERS RD/BNSF RR</t>
  </si>
  <si>
    <t>WB 127TH STREET</t>
  </si>
  <si>
    <t>999903500463664</t>
  </si>
  <si>
    <t>070524</t>
  </si>
  <si>
    <t>2.01 MI N OF COFFEY CL</t>
  </si>
  <si>
    <t>087226</t>
  </si>
  <si>
    <t>6.06 MI N SUMNER CO LINE</t>
  </si>
  <si>
    <t>HAYSVILLE ROAD</t>
  </si>
  <si>
    <t>999903500872263</t>
  </si>
  <si>
    <t>57.6 Tons</t>
  </si>
  <si>
    <t>003011</t>
  </si>
  <si>
    <t>0.10 MI W OF US-73</t>
  </si>
  <si>
    <t>BREWERY CREEK</t>
  </si>
  <si>
    <t>US59 HWY-UTAH BV</t>
  </si>
  <si>
    <t>999905900030111</t>
  </si>
  <si>
    <t>018563</t>
  </si>
  <si>
    <t>360</t>
  </si>
  <si>
    <t>2.62 MI E OF US-77</t>
  </si>
  <si>
    <t>K-360 HIGHWAY</t>
  </si>
  <si>
    <t>097509</t>
  </si>
  <si>
    <t>0.55 MI E OF US-24</t>
  </si>
  <si>
    <t>080022</t>
  </si>
  <si>
    <t>7.13 MI E BARTON COLN</t>
  </si>
  <si>
    <t>999900400800221</t>
  </si>
  <si>
    <t>028009</t>
  </si>
  <si>
    <t>4.38 MI EAST  W JCT 23</t>
  </si>
  <si>
    <t>999902300280091</t>
  </si>
  <si>
    <t>045047</t>
  </si>
  <si>
    <t>5.39 MI SE K-148</t>
  </si>
  <si>
    <t>999902800450471</t>
  </si>
  <si>
    <t>48.5 Tons</t>
  </si>
  <si>
    <t>084004</t>
  </si>
  <si>
    <t>2.03 MI E ELLIS CO LN</t>
  </si>
  <si>
    <t>999907000840041</t>
  </si>
  <si>
    <t>021540</t>
  </si>
  <si>
    <t>3.04 MI E OF K-15</t>
  </si>
  <si>
    <t>SMOKY HILLL RIVER DR.</t>
  </si>
  <si>
    <t>008531</t>
  </si>
  <si>
    <t>1.76 MI N OF US-400</t>
  </si>
  <si>
    <t>092516</t>
  </si>
  <si>
    <t>0.65 MI E OF PHILLIPS CL</t>
  </si>
  <si>
    <t>046199</t>
  </si>
  <si>
    <t>3.45 MI E DG-JO C0 LINE</t>
  </si>
  <si>
    <t>999901000461991</t>
  </si>
  <si>
    <t>063087</t>
  </si>
  <si>
    <t>3.32 MI N OF NJCT 160/169</t>
  </si>
  <si>
    <t>999916900630871</t>
  </si>
  <si>
    <t>037527</t>
  </si>
  <si>
    <t>2.89 MI N OF US-400</t>
  </si>
  <si>
    <t>SNAKE CREEK DRAINAGE</t>
  </si>
  <si>
    <t>103562</t>
  </si>
  <si>
    <t>0.70 MI N OF MG COLINE</t>
  </si>
  <si>
    <t>006512</t>
  </si>
  <si>
    <t>4.50 MI S K-31 W JCT</t>
  </si>
  <si>
    <t>081526</t>
  </si>
  <si>
    <t>5.50 MI N OF K-18</t>
  </si>
  <si>
    <t>PHIEL CREEK DRAINAGE</t>
  </si>
  <si>
    <t>K-113 HIGHWAY</t>
  </si>
  <si>
    <t>006050</t>
  </si>
  <si>
    <t>0.25 MI S EJCT K7</t>
  </si>
  <si>
    <t>999903100060501</t>
  </si>
  <si>
    <t>089130</t>
  </si>
  <si>
    <t>6.97 MI NE OSAGE CO LINE</t>
  </si>
  <si>
    <t>CLARK RD(SW 69TH</t>
  </si>
  <si>
    <t>999933500891303</t>
  </si>
  <si>
    <t>030002</t>
  </si>
  <si>
    <t>OSAGE CO LN, NB</t>
  </si>
  <si>
    <t>999903500300021</t>
  </si>
  <si>
    <t>043535</t>
  </si>
  <si>
    <t>3.29 MI E OF US-75</t>
  </si>
  <si>
    <t>105518</t>
  </si>
  <si>
    <t>0.03 MI N OF K-32</t>
  </si>
  <si>
    <t>I435 SB RP TO K32</t>
  </si>
  <si>
    <t>006544</t>
  </si>
  <si>
    <t>1.27 MI E OF K-7 W JCT</t>
  </si>
  <si>
    <t>SIDEROAD ON RIGHT</t>
  </si>
  <si>
    <t>087242</t>
  </si>
  <si>
    <t>2.43 MI NE I-135</t>
  </si>
  <si>
    <t>999903500872423</t>
  </si>
  <si>
    <t>0 Tons</t>
  </si>
  <si>
    <t>037510</t>
  </si>
  <si>
    <t>5.77 MI E OF K-99 EJCT</t>
  </si>
  <si>
    <t>TAR CREEK DRAINAGE</t>
  </si>
  <si>
    <t>038014</t>
  </si>
  <si>
    <t>11.68MI E COLO. STATE LN</t>
  </si>
  <si>
    <t>999905000380141</t>
  </si>
  <si>
    <t>071010</t>
  </si>
  <si>
    <t>4.98 M W JCT  281,SDRD LT</t>
  </si>
  <si>
    <t>999902400710101</t>
  </si>
  <si>
    <t>079072</t>
  </si>
  <si>
    <t>12.19 MI NE US 81</t>
  </si>
  <si>
    <t>WEST FORK CREEK DRG</t>
  </si>
  <si>
    <t>004005</t>
  </si>
  <si>
    <t>6.45 MI W WJCT US281</t>
  </si>
  <si>
    <t>999916000040051</t>
  </si>
  <si>
    <t>015004</t>
  </si>
  <si>
    <t>7.14 MI E MITCHELL COLN</t>
  </si>
  <si>
    <t>999902400150041</t>
  </si>
  <si>
    <t>011112</t>
  </si>
  <si>
    <t>.14 MI S CHEROKEE COLN</t>
  </si>
  <si>
    <t>999900700111121</t>
  </si>
  <si>
    <t>057547</t>
  </si>
  <si>
    <t>4.82 MI E OF US-77 JCT</t>
  </si>
  <si>
    <t>FIELD ENT ON RT</t>
  </si>
  <si>
    <t>068502</t>
  </si>
  <si>
    <t>4.51 MI E  LANE CO LINE</t>
  </si>
  <si>
    <t>N FK FORRESTER CR DRN</t>
  </si>
  <si>
    <t>POWER STREET NORTH</t>
  </si>
  <si>
    <t>056164</t>
  </si>
  <si>
    <t>JCT GRAPHIC ARTS RD/I35</t>
  </si>
  <si>
    <t>I-35 HIGHWAY &amp; RAMPS</t>
  </si>
  <si>
    <t>GRAPHIC ARTS ROAD</t>
  </si>
  <si>
    <t>999903500561641</t>
  </si>
  <si>
    <t>023103</t>
  </si>
  <si>
    <t>.014 MI E WCOLN</t>
  </si>
  <si>
    <t>U-40 HWY</t>
  </si>
  <si>
    <t>I70 EB ENT RP SRA</t>
  </si>
  <si>
    <t>999904000231033</t>
  </si>
  <si>
    <t>70.4 Tons</t>
  </si>
  <si>
    <t>019018</t>
  </si>
  <si>
    <t>4.61 MI E NEOSHO COLN</t>
  </si>
  <si>
    <t>999904700190181</t>
  </si>
  <si>
    <t>070083</t>
  </si>
  <si>
    <t>1.00 MI N COFFEY COLN</t>
  </si>
  <si>
    <t>999907500700831</t>
  </si>
  <si>
    <t>027055</t>
  </si>
  <si>
    <t>1.25 MI S I70</t>
  </si>
  <si>
    <t>999923200270551</t>
  </si>
  <si>
    <t>104022</t>
  </si>
  <si>
    <t>105</t>
  </si>
  <si>
    <t>5.81 MI. SE. US-54</t>
  </si>
  <si>
    <t>NEGRO HOLLOW</t>
  </si>
  <si>
    <t>K105 HWY</t>
  </si>
  <si>
    <t>999910501040221</t>
  </si>
  <si>
    <t>093008</t>
  </si>
  <si>
    <t>7.73 MI E US281</t>
  </si>
  <si>
    <t>999905000930081</t>
  </si>
  <si>
    <t>087253</t>
  </si>
  <si>
    <t>3.77 MI NE K-15</t>
  </si>
  <si>
    <t>999903500872533</t>
  </si>
  <si>
    <t>037511</t>
  </si>
  <si>
    <t>6.74 MI E OF K-99 EJCT</t>
  </si>
  <si>
    <t>071004</t>
  </si>
  <si>
    <t>7.30 MI E ROOKS CO LINE</t>
  </si>
  <si>
    <t>999902400710041</t>
  </si>
  <si>
    <t>005538</t>
  </si>
  <si>
    <t>13.59 MI EAST OF RUSH CL</t>
  </si>
  <si>
    <t>DRY WALNUT CR DRAIN</t>
  </si>
  <si>
    <t>084027</t>
  </si>
  <si>
    <t>13.07 MI E JT U281</t>
  </si>
  <si>
    <t>999907000840271</t>
  </si>
  <si>
    <t>099538</t>
  </si>
  <si>
    <t>6.50 MI E OF K-99</t>
  </si>
  <si>
    <t>098047</t>
  </si>
  <si>
    <t>3.55MI S JT I70</t>
  </si>
  <si>
    <t>999914700980471</t>
  </si>
  <si>
    <t>063085</t>
  </si>
  <si>
    <t>0.35 MI E US160/US169 JCT</t>
  </si>
  <si>
    <t>S KS OKLAHOMA RR</t>
  </si>
  <si>
    <t>999940000630851</t>
  </si>
  <si>
    <t>096512</t>
  </si>
  <si>
    <t>1.25 MI E OF US-81</t>
  </si>
  <si>
    <t>092016</t>
  </si>
  <si>
    <t>3.38MI E JT K182</t>
  </si>
  <si>
    <t>MIDDLE OAK CREEK</t>
  </si>
  <si>
    <t>999903600920161</t>
  </si>
  <si>
    <t>082031</t>
  </si>
  <si>
    <t>5.02MI E JT U183</t>
  </si>
  <si>
    <t>999901800820311</t>
  </si>
  <si>
    <t>083011</t>
  </si>
  <si>
    <t>2.07 MI W US183</t>
  </si>
  <si>
    <t>999900400830111</t>
  </si>
  <si>
    <t>063080</t>
  </si>
  <si>
    <t>0.81 MI E OF 75/400 JCT</t>
  </si>
  <si>
    <t>VERDIGRIS RIVER RELIEF</t>
  </si>
  <si>
    <t>999940000630801</t>
  </si>
  <si>
    <t>012509</t>
  </si>
  <si>
    <t>6.95 MI N OF US-36</t>
  </si>
  <si>
    <t>013024</t>
  </si>
  <si>
    <t>0.54 MI S SJCT US160</t>
  </si>
  <si>
    <t>999928300130241</t>
  </si>
  <si>
    <t>105283</t>
  </si>
  <si>
    <t>US69 (18TH ST) NB</t>
  </si>
  <si>
    <t>999906901052831</t>
  </si>
  <si>
    <t>021056</t>
  </si>
  <si>
    <t>3.79 MI S I70</t>
  </si>
  <si>
    <t>999901500210561</t>
  </si>
  <si>
    <t>050066</t>
  </si>
  <si>
    <t>8.46 MI E US59</t>
  </si>
  <si>
    <t>999940000500661</t>
  </si>
  <si>
    <t>050055</t>
  </si>
  <si>
    <t>2.43 MI E K101</t>
  </si>
  <si>
    <t>999916600500551</t>
  </si>
  <si>
    <t>078042</t>
  </si>
  <si>
    <t>13.08 MI E PRATT COLN</t>
  </si>
  <si>
    <t>999906100780421</t>
  </si>
  <si>
    <t>008080</t>
  </si>
  <si>
    <t>4.80 MI NE SEG CO LINE</t>
  </si>
  <si>
    <t>INDIANOLA ROAD</t>
  </si>
  <si>
    <t>999903500080803</t>
  </si>
  <si>
    <t>28.6 Tons</t>
  </si>
  <si>
    <t>101041</t>
  </si>
  <si>
    <t>5.00 MI E OF RP/WS COLN</t>
  </si>
  <si>
    <t>PARS0NS CREEK DRAINAGE</t>
  </si>
  <si>
    <t>999914801010411</t>
  </si>
  <si>
    <t>007557</t>
  </si>
  <si>
    <t>1.88 MI N of K-246</t>
  </si>
  <si>
    <t>Pony Creek Drainage</t>
  </si>
  <si>
    <t>101019</t>
  </si>
  <si>
    <t>7.73 MI N K9</t>
  </si>
  <si>
    <t>999914801010191</t>
  </si>
  <si>
    <t>057572</t>
  </si>
  <si>
    <t>10.72 MI E of E Jct K-15</t>
  </si>
  <si>
    <t>Ridge Rd</t>
  </si>
  <si>
    <t>046407</t>
  </si>
  <si>
    <t>RAMP QUIVIRA TO 435E-69S</t>
  </si>
  <si>
    <t>RAMP 435E-69S</t>
  </si>
  <si>
    <t>RAMP QUIVIRA-69S</t>
  </si>
  <si>
    <t>999943500464071</t>
  </si>
  <si>
    <t>001534</t>
  </si>
  <si>
    <t>AT ALLEN/ANDERSON CL</t>
  </si>
  <si>
    <t>017018</t>
  </si>
  <si>
    <t>7.8 MI W U-160/K-1 JCT</t>
  </si>
  <si>
    <t>KIOWA CREEK</t>
  </si>
  <si>
    <t>999916000170181</t>
  </si>
  <si>
    <t>089132</t>
  </si>
  <si>
    <t>9.47 MI NE OSAGE CO LINE</t>
  </si>
  <si>
    <t>RS0616, BURLINGAME</t>
  </si>
  <si>
    <t>999933500891323</t>
  </si>
  <si>
    <t>23.7 Tons</t>
  </si>
  <si>
    <t>39.5 Tons</t>
  </si>
  <si>
    <t>092019</t>
  </si>
  <si>
    <t>0.58MI E EJCT U281</t>
  </si>
  <si>
    <t>999903600920191</t>
  </si>
  <si>
    <t>013502</t>
  </si>
  <si>
    <t>6.90 MI N OF OK ST LINE</t>
  </si>
  <si>
    <t>078028</t>
  </si>
  <si>
    <t>0.31 MI E K-11 JCT</t>
  </si>
  <si>
    <t>SKINNAWAH CREEK</t>
  </si>
  <si>
    <t>999901400780281</t>
  </si>
  <si>
    <t>071519</t>
  </si>
  <si>
    <t>3.94 MI E OF US-281 NJCT</t>
  </si>
  <si>
    <t>060012</t>
  </si>
  <si>
    <t>0.47 MI NE K98 HWY</t>
  </si>
  <si>
    <t>999905400600121</t>
  </si>
  <si>
    <t>046144</t>
  </si>
  <si>
    <t>7.51 MI N JCT K7&amp;K10</t>
  </si>
  <si>
    <t>K7 HWY  S BND</t>
  </si>
  <si>
    <t>999900700461441</t>
  </si>
  <si>
    <t>009543</t>
  </si>
  <si>
    <t>5.89 MI E OF MARION CL</t>
  </si>
  <si>
    <t>GOULD CREEK DRAINAGE</t>
  </si>
  <si>
    <t>087067</t>
  </si>
  <si>
    <t>JCT MACARTHUR RD/I235, SB</t>
  </si>
  <si>
    <t>999923500870671</t>
  </si>
  <si>
    <t>101533</t>
  </si>
  <si>
    <t>3.48 MI N OF US-36 WJCT</t>
  </si>
  <si>
    <t>056553</t>
  </si>
  <si>
    <t>1.41 MI E OF CHASE CL</t>
  </si>
  <si>
    <t>083525</t>
  </si>
  <si>
    <t>13.19 MI EAST OF US-183</t>
  </si>
  <si>
    <t>052047</t>
  </si>
  <si>
    <t>0.55 W WYANDOTTE CO LINE</t>
  </si>
  <si>
    <t>999907000520473</t>
  </si>
  <si>
    <t>43.6 Tons</t>
  </si>
  <si>
    <t>72.7 Tons</t>
  </si>
  <si>
    <t>001058</t>
  </si>
  <si>
    <t>0.99 MI W US-169</t>
  </si>
  <si>
    <t>999905400010581</t>
  </si>
  <si>
    <t>008111</t>
  </si>
  <si>
    <t>12.15 MI NE US-77</t>
  </si>
  <si>
    <t>HURSH ROAD</t>
  </si>
  <si>
    <t>999903500081113</t>
  </si>
  <si>
    <t>066517</t>
  </si>
  <si>
    <t>5.42 MI E OF K-62</t>
  </si>
  <si>
    <t>086519</t>
  </si>
  <si>
    <t>8.94 MI E OF US-83</t>
  </si>
  <si>
    <t>059070</t>
  </si>
  <si>
    <t>0.73 MI E US81 ALT</t>
  </si>
  <si>
    <t>999905600590701</t>
  </si>
  <si>
    <t>020518</t>
  </si>
  <si>
    <t>1.76 MI NE OF SD COLINE</t>
  </si>
  <si>
    <t>087340</t>
  </si>
  <si>
    <t>0.88 MI N OF US54</t>
  </si>
  <si>
    <t>2NDST RMP-NBNDI135</t>
  </si>
  <si>
    <t>999913500873401</t>
  </si>
  <si>
    <t>085094</t>
  </si>
  <si>
    <t>JCT K143 NB</t>
  </si>
  <si>
    <t>999908100850941</t>
  </si>
  <si>
    <t>087393</t>
  </si>
  <si>
    <t>RP NE-E OVER  RR</t>
  </si>
  <si>
    <t>K-96 HWY EB RAMP</t>
  </si>
  <si>
    <t>999909600873931</t>
  </si>
  <si>
    <t>033046</t>
  </si>
  <si>
    <t>3.91 MI N JCT U24</t>
  </si>
  <si>
    <t>999928300330461</t>
  </si>
  <si>
    <t xml:space="preserve">1 </t>
  </si>
  <si>
    <t>35.4 Tons</t>
  </si>
  <si>
    <t>80.3 Tons</t>
  </si>
  <si>
    <t>105293</t>
  </si>
  <si>
    <t>.63 MILES SE OLD K32, WB</t>
  </si>
  <si>
    <t>K-32 HIGHWAY WB</t>
  </si>
  <si>
    <t>999903201052931</t>
  </si>
  <si>
    <t>005091</t>
  </si>
  <si>
    <t>CHEYEN BOTM WILDLIFE</t>
  </si>
  <si>
    <t>UNNAMED STREAM</t>
  </si>
  <si>
    <t>999990000050914</t>
  </si>
  <si>
    <t>076524</t>
  </si>
  <si>
    <t>7.79 MI E U54/K61 JCT</t>
  </si>
  <si>
    <t>062037</t>
  </si>
  <si>
    <t>3.67 MI SE K-9</t>
  </si>
  <si>
    <t>999902400620371</t>
  </si>
  <si>
    <t>057056</t>
  </si>
  <si>
    <t>5.36 MI E UP RR (PEABODY)</t>
  </si>
  <si>
    <t>999905000570561</t>
  </si>
  <si>
    <t>087272</t>
  </si>
  <si>
    <t>15.55 MI E RENO COLN</t>
  </si>
  <si>
    <t>999909600872721</t>
  </si>
  <si>
    <t>087439</t>
  </si>
  <si>
    <t>999905400874391</t>
  </si>
  <si>
    <t>071003</t>
  </si>
  <si>
    <t>5.64 MI E ROOKS CO LINE</t>
  </si>
  <si>
    <t>999902400710031</t>
  </si>
  <si>
    <t>018521</t>
  </si>
  <si>
    <t>5.47 MI N OF US-160</t>
  </si>
  <si>
    <t>021509</t>
  </si>
  <si>
    <t>0.60 MI S OF K-4</t>
  </si>
  <si>
    <t>008086</t>
  </si>
  <si>
    <t>9.43 MI NE SEG CO LINE</t>
  </si>
  <si>
    <t>TOWANDA ROAD</t>
  </si>
  <si>
    <t>999903500080863</t>
  </si>
  <si>
    <t>22.5 Tons</t>
  </si>
  <si>
    <t>004010</t>
  </si>
  <si>
    <t>0.78 MI E EJCT US281</t>
  </si>
  <si>
    <t>999916000040101</t>
  </si>
  <si>
    <t>018085</t>
  </si>
  <si>
    <t>10.65 MI E US-77</t>
  </si>
  <si>
    <t>999916600180851</t>
  </si>
  <si>
    <t>014025</t>
  </si>
  <si>
    <t>82</t>
  </si>
  <si>
    <t>K82 HWY</t>
  </si>
  <si>
    <t>999908200140251</t>
  </si>
  <si>
    <t>037011</t>
  </si>
  <si>
    <t>1.63 MI S LYON COLN</t>
  </si>
  <si>
    <t>VERDIGRIS RIVER</t>
  </si>
  <si>
    <t>999909900370111</t>
  </si>
  <si>
    <t>046015</t>
  </si>
  <si>
    <t>11.94 MI NE MI COLN</t>
  </si>
  <si>
    <t>OLATHE LAKE DRAINAGE</t>
  </si>
  <si>
    <t>999903500460151</t>
  </si>
  <si>
    <t>060025</t>
  </si>
  <si>
    <t>6.76 MI N US54</t>
  </si>
  <si>
    <t>999902300600251</t>
  </si>
  <si>
    <t>001511</t>
  </si>
  <si>
    <t>6.08 MI S OF US-54</t>
  </si>
  <si>
    <t>015016</t>
  </si>
  <si>
    <t>0.63 MI E K189,ENTR SOUTH</t>
  </si>
  <si>
    <t>999902400150161</t>
  </si>
  <si>
    <t>24.2 Tons</t>
  </si>
  <si>
    <t>018511</t>
  </si>
  <si>
    <t>5.51 MI N OF US-166</t>
  </si>
  <si>
    <t>070002</t>
  </si>
  <si>
    <t>0.76 MI NE COFFEY COLN,NB</t>
  </si>
  <si>
    <t>999903500700021</t>
  </si>
  <si>
    <t>067535</t>
  </si>
  <si>
    <t>2.86 MI E OF US-59</t>
  </si>
  <si>
    <t>002026</t>
  </si>
  <si>
    <t>0.24 MI E COFFEY COLN</t>
  </si>
  <si>
    <t>999905800020261</t>
  </si>
  <si>
    <t>006546</t>
  </si>
  <si>
    <t>9.05 MILE EAST OF K3</t>
  </si>
  <si>
    <t>OPOSSUM CREEK DRAINAGE</t>
  </si>
  <si>
    <t>K-65 HIGHWAY</t>
  </si>
  <si>
    <t>022046</t>
  </si>
  <si>
    <t>17.50 M NW WJCT US-36/K-7</t>
  </si>
  <si>
    <t>SQUAW CREEK</t>
  </si>
  <si>
    <t>IRR INDIAN K-7 HWY</t>
  </si>
  <si>
    <t>999900700220461</t>
  </si>
  <si>
    <t>019082</t>
  </si>
  <si>
    <t>0.52 MI N U-400</t>
  </si>
  <si>
    <t>999900700190821</t>
  </si>
  <si>
    <t>027525</t>
  </si>
  <si>
    <t>0.40 MI E OF K-111 JCT</t>
  </si>
  <si>
    <t>076019</t>
  </si>
  <si>
    <t>0.58 MI S OF US-54</t>
  </si>
  <si>
    <t>999928100760191</t>
  </si>
  <si>
    <t>084029</t>
  </si>
  <si>
    <t>13.99 MI E JT U281</t>
  </si>
  <si>
    <t>999907000840291</t>
  </si>
  <si>
    <t>062040</t>
  </si>
  <si>
    <t>2.52 MI N LINCOLN COLN</t>
  </si>
  <si>
    <t>999901400620401</t>
  </si>
  <si>
    <t>021520</t>
  </si>
  <si>
    <t>1.86 MI E OF K-15</t>
  </si>
  <si>
    <t>INDY RD.</t>
  </si>
  <si>
    <t>023508</t>
  </si>
  <si>
    <t>7.27 MI E OF OSAGE CL</t>
  </si>
  <si>
    <t>083520</t>
  </si>
  <si>
    <t>0.2 MI EAST OF US-183</t>
  </si>
  <si>
    <t>FIELD ENT LT</t>
  </si>
  <si>
    <t>017017</t>
  </si>
  <si>
    <t>2.25 MI E CLARK COLN</t>
  </si>
  <si>
    <t>999916000170171</t>
  </si>
  <si>
    <t>056054</t>
  </si>
  <si>
    <t>0.75 MI S OF US-56 JCT</t>
  </si>
  <si>
    <t>999909900560544</t>
  </si>
  <si>
    <t>068519</t>
  </si>
  <si>
    <t>5.26 MI W OF US-283</t>
  </si>
  <si>
    <t>103564</t>
  </si>
  <si>
    <t>6.31 MI SE OF GW/WL CL</t>
  </si>
  <si>
    <t>065013</t>
  </si>
  <si>
    <t>8.85 MI N OK ST LINE</t>
  </si>
  <si>
    <t>999902700650131</t>
  </si>
  <si>
    <t>081050</t>
  </si>
  <si>
    <t>0.90 MI SE 2ND ST. (MNHT)</t>
  </si>
  <si>
    <t>KANS R &amp; RR &amp; RILEY ST</t>
  </si>
  <si>
    <t>K-18  / K-177 HWY</t>
  </si>
  <si>
    <t>999901800810501</t>
  </si>
  <si>
    <t>003524</t>
  </si>
  <si>
    <t>0.27 MI S OF US-59 JCT</t>
  </si>
  <si>
    <t>038032</t>
  </si>
  <si>
    <t>6.54 MI E K27</t>
  </si>
  <si>
    <t>999905000380321</t>
  </si>
  <si>
    <t>006016</t>
  </si>
  <si>
    <t>1.51 MI S EJCT US54, NB</t>
  </si>
  <si>
    <t>US69, K7 HWY, NB</t>
  </si>
  <si>
    <t>999906900060161</t>
  </si>
  <si>
    <t>070006</t>
  </si>
  <si>
    <t>WJCT K31/I35</t>
  </si>
  <si>
    <t>999903100700061</t>
  </si>
  <si>
    <t>069075</t>
  </si>
  <si>
    <t>2.66 MI N GRAHAM COLN</t>
  </si>
  <si>
    <t>N FK SOLOMON RIVER DRG</t>
  </si>
  <si>
    <t>999928300690751</t>
  </si>
  <si>
    <t>075046</t>
  </si>
  <si>
    <t>5.93 MI E K99</t>
  </si>
  <si>
    <t>999902400750461</t>
  </si>
  <si>
    <t>053043</t>
  </si>
  <si>
    <t>081503</t>
  </si>
  <si>
    <t>0.08 MI E OF US-77 WJCT</t>
  </si>
  <si>
    <t>004025</t>
  </si>
  <si>
    <t>13.98 MI N K2</t>
  </si>
  <si>
    <t>999928100040251</t>
  </si>
  <si>
    <t>071520</t>
  </si>
  <si>
    <t>1.64 MI E OF K-181</t>
  </si>
  <si>
    <t>OLD  ALIGNMENT 24</t>
  </si>
  <si>
    <t>022016</t>
  </si>
  <si>
    <t>12.45 M NW WJCT US-36/K-7</t>
  </si>
  <si>
    <t>999900700220161</t>
  </si>
  <si>
    <t>005026</t>
  </si>
  <si>
    <t>3.71 MI NW EJCT K4</t>
  </si>
  <si>
    <t>999928100050261</t>
  </si>
  <si>
    <t>068056</t>
  </si>
  <si>
    <t>0.34 MI WEST OF RUSH COLN</t>
  </si>
  <si>
    <t>999909600680561</t>
  </si>
  <si>
    <t>099005</t>
  </si>
  <si>
    <t>JCT K99/I70, EB</t>
  </si>
  <si>
    <t>999907000990051</t>
  </si>
  <si>
    <t>063578</t>
  </si>
  <si>
    <t>6.55 MI N US166/169 JCT</t>
  </si>
  <si>
    <t>SR 2800 ACCESS RD</t>
  </si>
  <si>
    <t>057521</t>
  </si>
  <si>
    <t>1.26 MI N OF K-150</t>
  </si>
  <si>
    <t>092531</t>
  </si>
  <si>
    <t>4.09 MI N OF K-9 NJCT</t>
  </si>
  <si>
    <t>SPRING CREEK DRG.</t>
  </si>
  <si>
    <t>032032</t>
  </si>
  <si>
    <t>211</t>
  </si>
  <si>
    <t>JCT I70/K211</t>
  </si>
  <si>
    <t>RS0896, K211 HWY</t>
  </si>
  <si>
    <t>999921100320321</t>
  </si>
  <si>
    <t>070013</t>
  </si>
  <si>
    <t>4.68 MI E EJCT K31, SB</t>
  </si>
  <si>
    <t>999903500700131</t>
  </si>
  <si>
    <t>059508</t>
  </si>
  <si>
    <t>1.24 MI S OF US-81 ALT</t>
  </si>
  <si>
    <t>013014</t>
  </si>
  <si>
    <t>1.15 MI E US183</t>
  </si>
  <si>
    <t>999916000130141</t>
  </si>
  <si>
    <t>050067</t>
  </si>
  <si>
    <t>8.86 MI E US59</t>
  </si>
  <si>
    <t>999940000500671</t>
  </si>
  <si>
    <t>046275</t>
  </si>
  <si>
    <t>JCT 67TH ST/I35</t>
  </si>
  <si>
    <t>67TH ST</t>
  </si>
  <si>
    <t>999903500462751</t>
  </si>
  <si>
    <t>073517</t>
  </si>
  <si>
    <t>4.10 MI E OF HG COLINE</t>
  </si>
  <si>
    <t>SAWMILL RIVER DRAINAGE</t>
  </si>
  <si>
    <t>082010</t>
  </si>
  <si>
    <t>4.83MI E JCT K258</t>
  </si>
  <si>
    <t>999902400820101</t>
  </si>
  <si>
    <t>011513</t>
  </si>
  <si>
    <t>4.29 MI E OF US-69</t>
  </si>
  <si>
    <t>036005</t>
  </si>
  <si>
    <t>8.72 MI N K96</t>
  </si>
  <si>
    <t>999902700360051</t>
  </si>
  <si>
    <t>019071</t>
  </si>
  <si>
    <t>3.20 MI E K-7 HWY</t>
  </si>
  <si>
    <t>999904700190711</t>
  </si>
  <si>
    <t>056533</t>
  </si>
  <si>
    <t>1.72 MI N OF K-170 JCT</t>
  </si>
  <si>
    <t>DOW CREEK DRAINAGE</t>
  </si>
  <si>
    <t>030008</t>
  </si>
  <si>
    <t>3.43 MI E OSAGE COLN, NB</t>
  </si>
  <si>
    <t>RS0260</t>
  </si>
  <si>
    <t>999903500300081</t>
  </si>
  <si>
    <t>072504</t>
  </si>
  <si>
    <t>5.81 MI E OF US-81</t>
  </si>
  <si>
    <t>005023</t>
  </si>
  <si>
    <t>0.57 MI W EJCT K4</t>
  </si>
  <si>
    <t>999928100050231</t>
  </si>
  <si>
    <t>054515</t>
  </si>
  <si>
    <t>0.10 MI W OF K-3</t>
  </si>
  <si>
    <t>010017</t>
  </si>
  <si>
    <t>10.85 MI E EJCT K99</t>
  </si>
  <si>
    <t>LITTLE CANEY RIVER DRG</t>
  </si>
  <si>
    <t>999916600100171</t>
  </si>
  <si>
    <t>022049</t>
  </si>
  <si>
    <t>1.85 MI W OF JCT K-238 NL</t>
  </si>
  <si>
    <t>165th Street</t>
  </si>
  <si>
    <t>US36 HWY, EB</t>
  </si>
  <si>
    <t>999903600220491</t>
  </si>
  <si>
    <t>071011</t>
  </si>
  <si>
    <t>3.99 M W JCT  281,SDRD RT</t>
  </si>
  <si>
    <t>999902400710111</t>
  </si>
  <si>
    <t>050072</t>
  </si>
  <si>
    <t>4.73 MI E MONTGOMERY COLN</t>
  </si>
  <si>
    <t>BIG HILL CREEK TRIB.</t>
  </si>
  <si>
    <t>999940000500721</t>
  </si>
  <si>
    <t>105017</t>
  </si>
  <si>
    <t>0.17 MI NE US169, NB</t>
  </si>
  <si>
    <t>999903501050171</t>
  </si>
  <si>
    <t>087392</t>
  </si>
  <si>
    <t>K-96 EB OVER HYDRAULIC</t>
  </si>
  <si>
    <t>K-96 HWY SL EB</t>
  </si>
  <si>
    <t>999909600873921</t>
  </si>
  <si>
    <t>085523</t>
  </si>
  <si>
    <t>1.76 MI E OF EW CO LINE</t>
  </si>
  <si>
    <t>001505</t>
  </si>
  <si>
    <t>0.83 MI E OF US-59</t>
  </si>
  <si>
    <t>036501</t>
  </si>
  <si>
    <t>4.14 MI N OF HAMILTON CL</t>
  </si>
  <si>
    <t>022042</t>
  </si>
  <si>
    <t>4.05 MI E K120</t>
  </si>
  <si>
    <t>999903600220421</t>
  </si>
  <si>
    <t>082539</t>
  </si>
  <si>
    <t>4.43 MI N OF US-24</t>
  </si>
  <si>
    <t>DIBBLE CREEK DRAINAGE</t>
  </si>
  <si>
    <t>001062</t>
  </si>
  <si>
    <t>1.25 MI S OF ALLEN NCOLN</t>
  </si>
  <si>
    <t>CARLYLE CREEK TRIBUTARY</t>
  </si>
  <si>
    <t>999916900010621</t>
  </si>
  <si>
    <t>037512</t>
  </si>
  <si>
    <t>7.60 MI E OF K-99 EJCT</t>
  </si>
  <si>
    <t>008053</t>
  </si>
  <si>
    <t>JCT K177/I35(KTA)</t>
  </si>
  <si>
    <t>I35 HWY (KTA)</t>
  </si>
  <si>
    <t>999917700080531</t>
  </si>
  <si>
    <t>071525</t>
  </si>
  <si>
    <t>5.16 MI N OF RUSSELL CL</t>
  </si>
  <si>
    <t>FIELD ENT WEST</t>
  </si>
  <si>
    <t>063012</t>
  </si>
  <si>
    <t>8.24 MI N EJCT US160</t>
  </si>
  <si>
    <t>999907500630121</t>
  </si>
  <si>
    <t>064549</t>
  </si>
  <si>
    <t>1.50 MI S K-57 JCT</t>
  </si>
  <si>
    <t>083533</t>
  </si>
  <si>
    <t>8.89 MI E OF US-183</t>
  </si>
  <si>
    <t>096149</t>
  </si>
  <si>
    <t>1.58 MI N OKLA STATE LINE</t>
  </si>
  <si>
    <t>999908100961491</t>
  </si>
  <si>
    <t>103560</t>
  </si>
  <si>
    <t>2.81 MI N OF MG COLINE</t>
  </si>
  <si>
    <t>RELF STRUC FALL RIV DR</t>
  </si>
  <si>
    <t>081082</t>
  </si>
  <si>
    <t>3.97 MI E OF K-114 JCT</t>
  </si>
  <si>
    <t>SCENIC DRIVE</t>
  </si>
  <si>
    <t>999901800810821</t>
  </si>
  <si>
    <t>087049</t>
  </si>
  <si>
    <t>7.46 MI N I-235</t>
  </si>
  <si>
    <t>101st. Street</t>
  </si>
  <si>
    <t>999913500870491</t>
  </si>
  <si>
    <t>004015</t>
  </si>
  <si>
    <t>8.67 MI E EJCT US281</t>
  </si>
  <si>
    <t>ANDY CREEK DRAINAGE</t>
  </si>
  <si>
    <t>999916000040151</t>
  </si>
  <si>
    <t>040501</t>
  </si>
  <si>
    <t>8.20 MI E OF I-135</t>
  </si>
  <si>
    <t>004033</t>
  </si>
  <si>
    <t>5.09 MI NE K8</t>
  </si>
  <si>
    <t>999900200040331</t>
  </si>
  <si>
    <t>023087</t>
  </si>
  <si>
    <t>1.28 MI S KTA/K-10 JCT</t>
  </si>
  <si>
    <t>BALDWIN CREEK TRIBUTARY</t>
  </si>
  <si>
    <t>999901000230871</t>
  </si>
  <si>
    <t>078510</t>
  </si>
  <si>
    <t>1.34 MI N OF KINGMAN CL</t>
  </si>
  <si>
    <t>N. FK. NINNESCAH R. DR.</t>
  </si>
  <si>
    <t>045042</t>
  </si>
  <si>
    <t>6.87 MI N MITCHELL COLN</t>
  </si>
  <si>
    <t>WEST BUFFALO CREEK</t>
  </si>
  <si>
    <t>999901400450421</t>
  </si>
  <si>
    <t>016038</t>
  </si>
  <si>
    <t>10.10 MI S/E GRNWD COLN</t>
  </si>
  <si>
    <t>S FK BIG CREEK DRAINAGE</t>
  </si>
  <si>
    <t>999905800160381</t>
  </si>
  <si>
    <t>085143</t>
  </si>
  <si>
    <t>2.70 MI SE 7TH ST(GYPSUM)</t>
  </si>
  <si>
    <t>HOBBS CREEK</t>
  </si>
  <si>
    <t>999900400851431</t>
  </si>
  <si>
    <t>105251</t>
  </si>
  <si>
    <t>0.48 MI N-JCT US24</t>
  </si>
  <si>
    <t>NEW JERSEY AVENUE</t>
  </si>
  <si>
    <t>999943501052511</t>
  </si>
  <si>
    <t>077010</t>
  </si>
  <si>
    <t>1.25 MI. SOUTH OF US-36</t>
  </si>
  <si>
    <t>999902500770101</t>
  </si>
  <si>
    <t>049014</t>
  </si>
  <si>
    <t>11.87 MI N COMANCHE COLN</t>
  </si>
  <si>
    <t>999918300490141</t>
  </si>
  <si>
    <t>008090</t>
  </si>
  <si>
    <t>0.71 MI SW K-254</t>
  </si>
  <si>
    <t>999903500080903</t>
  </si>
  <si>
    <t>22.8 Tons</t>
  </si>
  <si>
    <t>38.1 Tons</t>
  </si>
  <si>
    <t>087237</t>
  </si>
  <si>
    <t>0.70 MI NE I-135</t>
  </si>
  <si>
    <t>47TH STREET</t>
  </si>
  <si>
    <t>999903500872373</t>
  </si>
  <si>
    <t>059069</t>
  </si>
  <si>
    <t>0.02 MI E K153</t>
  </si>
  <si>
    <t>999905600590691</t>
  </si>
  <si>
    <t>006072</t>
  </si>
  <si>
    <t>1.25 MI N OF BOURBON CL</t>
  </si>
  <si>
    <t>999906900060721</t>
  </si>
  <si>
    <t>040536</t>
  </si>
  <si>
    <t>3.37 MI E OF K-89</t>
  </si>
  <si>
    <t>EAST EMMA CREEK DRG</t>
  </si>
  <si>
    <t>057563</t>
  </si>
  <si>
    <t>5.86 MI E OF US-77</t>
  </si>
  <si>
    <t>052509</t>
  </si>
  <si>
    <t>0.94 MI E OF DOUGLAS CL</t>
  </si>
  <si>
    <t>021004</t>
  </si>
  <si>
    <t>5.75 MI E OF SALINE COLN</t>
  </si>
  <si>
    <t>Eden Road</t>
  </si>
  <si>
    <t>999907000210041</t>
  </si>
  <si>
    <t>050550</t>
  </si>
  <si>
    <t>3.27 MI E OF MG/LB CL</t>
  </si>
  <si>
    <t>Drg and stockpass</t>
  </si>
  <si>
    <t>Frontage Road left</t>
  </si>
  <si>
    <t>072050</t>
  </si>
  <si>
    <t>5.57 MI N K-106</t>
  </si>
  <si>
    <t>PIPE CREEK</t>
  </si>
  <si>
    <t>999908100720501</t>
  </si>
  <si>
    <t>048012</t>
  </si>
  <si>
    <t>0.06 MI W WJCT K14</t>
  </si>
  <si>
    <t>999905400480121</t>
  </si>
  <si>
    <t>010028</t>
  </si>
  <si>
    <t>6.23 MI E JCT K-99</t>
  </si>
  <si>
    <t>999916600100281</t>
  </si>
  <si>
    <t>005502</t>
  </si>
  <si>
    <t>9.10 MI E OF US-281</t>
  </si>
  <si>
    <t>070086</t>
  </si>
  <si>
    <t>3.02 MI N COFFEY COLN</t>
  </si>
  <si>
    <t>RS0510 (OLD)</t>
  </si>
  <si>
    <t>999907500700861</t>
  </si>
  <si>
    <t>048061</t>
  </si>
  <si>
    <t>8.92 MI E EJCT US54/K14</t>
  </si>
  <si>
    <t>SMOOTS CREEK DR</t>
  </si>
  <si>
    <t>999905400480611</t>
  </si>
  <si>
    <t>105089</t>
  </si>
  <si>
    <t>0.59 MILES E I-435</t>
  </si>
  <si>
    <t>999903201050891</t>
  </si>
  <si>
    <t>087470</t>
  </si>
  <si>
    <t>3.08 MI N SUMNER CO LN</t>
  </si>
  <si>
    <t>999908100874701</t>
  </si>
  <si>
    <t>089077</t>
  </si>
  <si>
    <t>1.25 MI E JCT US75 EB</t>
  </si>
  <si>
    <t>GOODYEAR PLANT ENTRANCE</t>
  </si>
  <si>
    <t>999902400890771</t>
  </si>
  <si>
    <t>089297</t>
  </si>
  <si>
    <t>999902400892971</t>
  </si>
  <si>
    <t>087799</t>
  </si>
  <si>
    <t>RAMP NB235-WB13</t>
  </si>
  <si>
    <t>RMP LEVRD WICHFLDWY I235</t>
  </si>
  <si>
    <t>999923500877991</t>
  </si>
  <si>
    <t>080011</t>
  </si>
  <si>
    <t>1.35 MI E K14</t>
  </si>
  <si>
    <t>999905600800111</t>
  </si>
  <si>
    <t>087284</t>
  </si>
  <si>
    <t>0.61MI E TYLER RD</t>
  </si>
  <si>
    <t>LITTLE SLOUGH CREEK</t>
  </si>
  <si>
    <t>999909600872841</t>
  </si>
  <si>
    <t>092002</t>
  </si>
  <si>
    <t>1.30MI E PHILLIPS CO LINE</t>
  </si>
  <si>
    <t>999903600920021</t>
  </si>
  <si>
    <t>096570</t>
  </si>
  <si>
    <t>1.44 MI WEST COWLEY CL</t>
  </si>
  <si>
    <t>087433</t>
  </si>
  <si>
    <t>0.11 MI N SUMNER COLN</t>
  </si>
  <si>
    <t>BNSF RR &amp; PED PASS</t>
  </si>
  <si>
    <t>999901500874331</t>
  </si>
  <si>
    <t>075530</t>
  </si>
  <si>
    <t>4.54 MI S OF K-16 S JCT.</t>
  </si>
  <si>
    <t>021094</t>
  </si>
  <si>
    <t>0.5 MI E of Saline COLN</t>
  </si>
  <si>
    <t>I-70 HWY EB &amp; W</t>
  </si>
  <si>
    <t>SOLOMON RD</t>
  </si>
  <si>
    <t>999922100210941</t>
  </si>
  <si>
    <t>037010</t>
  </si>
  <si>
    <t>1.21 MI S LYON COLN</t>
  </si>
  <si>
    <t>KELLY BRANCH</t>
  </si>
  <si>
    <t>999909900370101</t>
  </si>
  <si>
    <t>094505</t>
  </si>
  <si>
    <t>12.28 MI E OF K-27</t>
  </si>
  <si>
    <t>061004</t>
  </si>
  <si>
    <t>2.65 MI E FRANKLIN COLN</t>
  </si>
  <si>
    <t>999903500610041</t>
  </si>
  <si>
    <t>056011</t>
  </si>
  <si>
    <t>JCT K99/I35</t>
  </si>
  <si>
    <t>999909900560111</t>
  </si>
  <si>
    <t>003513</t>
  </si>
  <si>
    <t>5.39 MI NW OF K-9</t>
  </si>
  <si>
    <t>GRASSHOPPER CREEK DR.</t>
  </si>
  <si>
    <t>064515</t>
  </si>
  <si>
    <t>1.48 MI N OF US-56</t>
  </si>
  <si>
    <t>061087</t>
  </si>
  <si>
    <t>JCT US-169/K-7 HWYS, SB</t>
  </si>
  <si>
    <t>K-7 HIGHWAY &amp; RS1604</t>
  </si>
  <si>
    <t>999916900610871</t>
  </si>
  <si>
    <t>091004</t>
  </si>
  <si>
    <t>1.67 MI E OF CO STLINE</t>
  </si>
  <si>
    <t>MIDDLE FORK BEAVER CREEK</t>
  </si>
  <si>
    <t>999907000910041</t>
  </si>
  <si>
    <t>051503</t>
  </si>
  <si>
    <t>8.28 MI N OF FINNEY CL</t>
  </si>
  <si>
    <t>BUFFALO CREEK</t>
  </si>
  <si>
    <t>009511</t>
  </si>
  <si>
    <t>0.58 MI E OF K-177</t>
  </si>
  <si>
    <t>US-5O</t>
  </si>
  <si>
    <t>008092</t>
  </si>
  <si>
    <t>0.69 MI NE K-254</t>
  </si>
  <si>
    <t>OIL HILL ROAD</t>
  </si>
  <si>
    <t>999903500080923</t>
  </si>
  <si>
    <t>41.7 Tons</t>
  </si>
  <si>
    <t>062025</t>
  </si>
  <si>
    <t>9.15 MI E US24</t>
  </si>
  <si>
    <t>E ASHER CREEK DRNG</t>
  </si>
  <si>
    <t>999900900620251</t>
  </si>
  <si>
    <t>031045</t>
  </si>
  <si>
    <t>6.98 MI N NJCT K57</t>
  </si>
  <si>
    <t>MADISON CR(MILFORD LK)</t>
  </si>
  <si>
    <t>999907700310451</t>
  </si>
  <si>
    <t>097055</t>
  </si>
  <si>
    <t>6.61 MI N JT I70</t>
  </si>
  <si>
    <t>089267</t>
  </si>
  <si>
    <t>5.6 MI E WB COLN</t>
  </si>
  <si>
    <t>ACCESS ROAD</t>
  </si>
  <si>
    <t>I-70 HWY, WB, EB</t>
  </si>
  <si>
    <t>999907000892671</t>
  </si>
  <si>
    <t>053029</t>
  </si>
  <si>
    <t>4.03 MI E RUSSELL COLN</t>
  </si>
  <si>
    <t>WEST TWIN CREEK</t>
  </si>
  <si>
    <t>999918100530291</t>
  </si>
  <si>
    <t>055001</t>
  </si>
  <si>
    <t>S THOMAS CO LINE</t>
  </si>
  <si>
    <t>999907000550011</t>
  </si>
  <si>
    <t>096019</t>
  </si>
  <si>
    <t>14.39 MI N US-166</t>
  </si>
  <si>
    <t>999903500960193</t>
  </si>
  <si>
    <t>018512</t>
  </si>
  <si>
    <t>6.06 MI N OF US-166</t>
  </si>
  <si>
    <t>232nd Road</t>
  </si>
  <si>
    <t>046368</t>
  </si>
  <si>
    <t>3.00 MI S 135TH STREET</t>
  </si>
  <si>
    <t>US-69</t>
  </si>
  <si>
    <t>WB 159TH ST</t>
  </si>
  <si>
    <t>999906900463681</t>
  </si>
  <si>
    <t>061051</t>
  </si>
  <si>
    <t>1.36 MI N OF K-279</t>
  </si>
  <si>
    <t>Union Pacific RR</t>
  </si>
  <si>
    <t>999916900610511</t>
  </si>
  <si>
    <t>056087</t>
  </si>
  <si>
    <t>3.40 MI NE US-50</t>
  </si>
  <si>
    <t>999933500560873</t>
  </si>
  <si>
    <t>099517</t>
  </si>
  <si>
    <t>4.06 MI N OF I-70</t>
  </si>
  <si>
    <t>ANTELOPE CREEK DR.</t>
  </si>
  <si>
    <t>089135</t>
  </si>
  <si>
    <t>JCT KTA/I470</t>
  </si>
  <si>
    <t>KTA HWY</t>
  </si>
  <si>
    <t>I-470 EB &amp; KTA RP</t>
  </si>
  <si>
    <t>999947000891353</t>
  </si>
  <si>
    <t>19.8 Tons</t>
  </si>
  <si>
    <t>032009</t>
  </si>
  <si>
    <t>3.71MI E JT K216</t>
  </si>
  <si>
    <t>999907000320091</t>
  </si>
  <si>
    <t>015544</t>
  </si>
  <si>
    <t>6.11 MI E OF MITCHELL CL</t>
  </si>
  <si>
    <t>WHITES CREEK DRAINAGE</t>
  </si>
  <si>
    <t>040064</t>
  </si>
  <si>
    <t>1.66 MI. S. OF I-135</t>
  </si>
  <si>
    <t>999901500400641</t>
  </si>
  <si>
    <t>009532</t>
  </si>
  <si>
    <t>1.25 MI SW OF K-150</t>
  </si>
  <si>
    <t>049503</t>
  </si>
  <si>
    <t>8.37 MI E OF FORD CL</t>
  </si>
  <si>
    <t>071507</t>
  </si>
  <si>
    <t>1.52 MI E OF ROOKS CL</t>
  </si>
  <si>
    <t>023137</t>
  </si>
  <si>
    <t>13.26 MI E SHAWNEE CL</t>
  </si>
  <si>
    <t>URB3213-IOWA ST</t>
  </si>
  <si>
    <t>999907000231373</t>
  </si>
  <si>
    <t>35.7 Tons</t>
  </si>
  <si>
    <t>47.6 Tons</t>
  </si>
  <si>
    <t>089219</t>
  </si>
  <si>
    <t>4.80 MI E WB COLN, WB</t>
  </si>
  <si>
    <t>999907000892191</t>
  </si>
  <si>
    <t>023112</t>
  </si>
  <si>
    <t>999905900231121</t>
  </si>
  <si>
    <t>105212</t>
  </si>
  <si>
    <t>RPS TO EB I-70, SB I-435</t>
  </si>
  <si>
    <t>I-70 WESTBOUND</t>
  </si>
  <si>
    <t>999907001052123</t>
  </si>
  <si>
    <t>002531</t>
  </si>
  <si>
    <t>1.22 MI E OF US-59 E JCT</t>
  </si>
  <si>
    <t>081039</t>
  </si>
  <si>
    <t>1.57 MI N NJCT US24</t>
  </si>
  <si>
    <t>999907700810391</t>
  </si>
  <si>
    <t>037054</t>
  </si>
  <si>
    <t>6.38 MI W K-99</t>
  </si>
  <si>
    <t>999940000370541</t>
  </si>
  <si>
    <t>028015</t>
  </si>
  <si>
    <t>1.61 MI NE OF JCT 83 BUS</t>
  </si>
  <si>
    <t>999908300280151</t>
  </si>
  <si>
    <t>022505</t>
  </si>
  <si>
    <t>5.60 MI NE OF BROWN CO.</t>
  </si>
  <si>
    <t>INDEPENDENCE CREEK DR.</t>
  </si>
  <si>
    <t>011056</t>
  </si>
  <si>
    <t>12.98 MIE LB COLN ENT RT</t>
  </si>
  <si>
    <t>999916000110561</t>
  </si>
  <si>
    <t>063562</t>
  </si>
  <si>
    <t>0.74 MI SOUTH OF US-400</t>
  </si>
  <si>
    <t>VERDIGRIS RIVER DRG</t>
  </si>
  <si>
    <t>051001</t>
  </si>
  <si>
    <t>0.57 MI. SOUTH OF K-96</t>
  </si>
  <si>
    <t>SOUTH FORK WALNUT CREEK</t>
  </si>
  <si>
    <t>999902300510011</t>
  </si>
  <si>
    <t>079050</t>
  </si>
  <si>
    <t>8.91 MI E US-81</t>
  </si>
  <si>
    <t>999903600790501</t>
  </si>
  <si>
    <t>038042</t>
  </si>
  <si>
    <t>2.86 MI N S CO LINE</t>
  </si>
  <si>
    <t>LITTLE BEAR CREEK DRG.</t>
  </si>
  <si>
    <t>999902700380421</t>
  </si>
  <si>
    <t>089191</t>
  </si>
  <si>
    <t>JCT I-70 / FAIRLAWN RD</t>
  </si>
  <si>
    <t>FAIRLAWN</t>
  </si>
  <si>
    <t>999907000891911</t>
  </si>
  <si>
    <t>096129</t>
  </si>
  <si>
    <t>0.00 MI NW COWLEY COLN</t>
  </si>
  <si>
    <t>ROAD,ANTELOPE CR</t>
  </si>
  <si>
    <t>999901500961291</t>
  </si>
  <si>
    <t>046269</t>
  </si>
  <si>
    <t>1.11 W&amp;N OF I35 HWY</t>
  </si>
  <si>
    <t>INDUSTRIAL PARKWAY</t>
  </si>
  <si>
    <t>999905600462691</t>
  </si>
  <si>
    <t>008520</t>
  </si>
  <si>
    <t>0.31 MI E  SEDGWICK CL</t>
  </si>
  <si>
    <t>048502</t>
  </si>
  <si>
    <t>2.11 MI NE OF HARPER CL</t>
  </si>
  <si>
    <t>005081</t>
  </si>
  <si>
    <t>9.33 MI E RUSH COLN</t>
  </si>
  <si>
    <t>BLOOD CREEK</t>
  </si>
  <si>
    <t>999900400050811</t>
  </si>
  <si>
    <t>021529</t>
  </si>
  <si>
    <t>090020</t>
  </si>
  <si>
    <t>2.72MI S JT K123</t>
  </si>
  <si>
    <t>NORTH FORK SOLOMON R DR</t>
  </si>
  <si>
    <t>999902300900201</t>
  </si>
  <si>
    <t>101504</t>
  </si>
  <si>
    <t>3.73 MI E OF REPUBLIC CL</t>
  </si>
  <si>
    <t>085019</t>
  </si>
  <si>
    <t>3.02 MI N. of K-104</t>
  </si>
  <si>
    <t>999913500850191</t>
  </si>
  <si>
    <t>085514</t>
  </si>
  <si>
    <t>5.06 MI W OF I-135</t>
  </si>
  <si>
    <t>030092</t>
  </si>
  <si>
    <t>6.44 MI NE US59, NB</t>
  </si>
  <si>
    <t>OTTAWA CREEK, LOCAL ROAD</t>
  </si>
  <si>
    <t>999903500300921</t>
  </si>
  <si>
    <t>044003</t>
  </si>
  <si>
    <t>2.18 MI E SHAWNEE COLN,EB</t>
  </si>
  <si>
    <t>999902400440031</t>
  </si>
  <si>
    <t>008001</t>
  </si>
  <si>
    <t>2.31 MI E SEDGWICK COLN</t>
  </si>
  <si>
    <t>54/400 HWY EB/WB</t>
  </si>
  <si>
    <t>999905400080011</t>
  </si>
  <si>
    <t>012015</t>
  </si>
  <si>
    <t>9.46 MI N US-36</t>
  </si>
  <si>
    <t>999916100120151</t>
  </si>
  <si>
    <t>043534</t>
  </si>
  <si>
    <t>2.19 MI E OF US-75</t>
  </si>
  <si>
    <t>011526</t>
  </si>
  <si>
    <t>4.62 MI E OF K-7</t>
  </si>
  <si>
    <t>068048</t>
  </si>
  <si>
    <t>0.84 MI N HODGEMAN CL</t>
  </si>
  <si>
    <t>999928300680481</t>
  </si>
  <si>
    <t>069011</t>
  </si>
  <si>
    <t>01.16 MI E JT K67</t>
  </si>
  <si>
    <t>999903600690111</t>
  </si>
  <si>
    <t>098007</t>
  </si>
  <si>
    <t>9.93MI E JT K198</t>
  </si>
  <si>
    <t>999907000980071</t>
  </si>
  <si>
    <t>087314</t>
  </si>
  <si>
    <t>0.80 MI E JCT I135/US54</t>
  </si>
  <si>
    <t>HILLSIDE AVE</t>
  </si>
  <si>
    <t>999905400873141</t>
  </si>
  <si>
    <t>017508</t>
  </si>
  <si>
    <t>1.10 MI E OF US-183</t>
  </si>
  <si>
    <t>018036</t>
  </si>
  <si>
    <t>1.73 MI E SUMNER COLN</t>
  </si>
  <si>
    <t>NEGRO CREEK</t>
  </si>
  <si>
    <t>999916600180361</t>
  </si>
  <si>
    <t>13 Tons</t>
  </si>
  <si>
    <t>058511</t>
  </si>
  <si>
    <t>6.11 MI E OF WS COLINE</t>
  </si>
  <si>
    <t>025023</t>
  </si>
  <si>
    <t>0.47 MI E-W JCT K99</t>
  </si>
  <si>
    <t>N FORK WILDCAT CREEK</t>
  </si>
  <si>
    <t>US160,K99 HWY</t>
  </si>
  <si>
    <t>999916000250231</t>
  </si>
  <si>
    <t>044047</t>
  </si>
  <si>
    <t>8.5 MI W OF JF CO LINE</t>
  </si>
  <si>
    <t>SLOUGH CREEK</t>
  </si>
  <si>
    <t>K-92 HYW</t>
  </si>
  <si>
    <t>999909200440471</t>
  </si>
  <si>
    <t>026531</t>
  </si>
  <si>
    <t>1.90 MI W OF US-183 SJCT</t>
  </si>
  <si>
    <t>085538</t>
  </si>
  <si>
    <t>0.20 MI S OF I-70 JCT</t>
  </si>
  <si>
    <t>064037</t>
  </si>
  <si>
    <t>0.44 MI S WJCT US-56</t>
  </si>
  <si>
    <t>K-177 HWY</t>
  </si>
  <si>
    <t>999917700640371</t>
  </si>
  <si>
    <t>078549</t>
  </si>
  <si>
    <t>0.68 MI W OF K-14</t>
  </si>
  <si>
    <t>PRIVATE ENT N (LT)</t>
  </si>
  <si>
    <t>073013</t>
  </si>
  <si>
    <t>5.95 MI E US183</t>
  </si>
  <si>
    <t>999915600730131</t>
  </si>
  <si>
    <t>052061</t>
  </si>
  <si>
    <t>1.41 MI N K5</t>
  </si>
  <si>
    <t>FIVE MILE CREEK</t>
  </si>
  <si>
    <t>999907300520611</t>
  </si>
  <si>
    <t>057505</t>
  </si>
  <si>
    <t>6.80 MI N OF US-56 EJCT</t>
  </si>
  <si>
    <t>N. COTTONWOOD RIVER DR.</t>
  </si>
  <si>
    <t>053002</t>
  </si>
  <si>
    <t>5.23 MI NE ELLSWORTH COLN</t>
  </si>
  <si>
    <t>999907000530021</t>
  </si>
  <si>
    <t>010527</t>
  </si>
  <si>
    <t>YCB</t>
  </si>
  <si>
    <t>6.10 MI E OF K-99 S JCT.</t>
  </si>
  <si>
    <t>092001</t>
  </si>
  <si>
    <t>0.94MI E PHILLIPS CO LINE</t>
  </si>
  <si>
    <t>999903600920011</t>
  </si>
  <si>
    <t>018075</t>
  </si>
  <si>
    <t>2.51 MI N OF K-15 NJCT</t>
  </si>
  <si>
    <t>999907700180751</t>
  </si>
  <si>
    <t>059539</t>
  </si>
  <si>
    <t>0.01 MI N OF K-153 SPUR</t>
  </si>
  <si>
    <t>105193</t>
  </si>
  <si>
    <t>0.52 MI W OF US69 HWY</t>
  </si>
  <si>
    <t>MO. PAC &amp; UP RAILROADS</t>
  </si>
  <si>
    <t>999900501051931</t>
  </si>
  <si>
    <t>029047</t>
  </si>
  <si>
    <t>0.50 MI S US-56 HWY</t>
  </si>
  <si>
    <t>999928300290471</t>
  </si>
  <si>
    <t>001054</t>
  </si>
  <si>
    <t>2.2 MI W US-169</t>
  </si>
  <si>
    <t>999905400010541</t>
  </si>
  <si>
    <t>031074</t>
  </si>
  <si>
    <t>7.75 MI W OF GEARY ECOLN</t>
  </si>
  <si>
    <t>999907000310741</t>
  </si>
  <si>
    <t>095510</t>
  </si>
  <si>
    <t>0.80 Mi N K25/U56/K51 Jct</t>
  </si>
  <si>
    <t>City Drainage</t>
  </si>
  <si>
    <t>061042</t>
  </si>
  <si>
    <t>1.95 MI W OF US-169</t>
  </si>
  <si>
    <t>BULL CREEK, BNSF RR</t>
  </si>
  <si>
    <t>999906800610421</t>
  </si>
  <si>
    <t>061056</t>
  </si>
  <si>
    <t>1.00 MI S OF K-279</t>
  </si>
  <si>
    <t>RS0259, MAIN ST OSWATME</t>
  </si>
  <si>
    <t>999916900610561</t>
  </si>
  <si>
    <t>105186</t>
  </si>
  <si>
    <t>0.50 MILES E I-635</t>
  </si>
  <si>
    <t>18TH ST</t>
  </si>
  <si>
    <t>K-5 HWY EB</t>
  </si>
  <si>
    <t>999900501051861</t>
  </si>
  <si>
    <t>103559</t>
  </si>
  <si>
    <t>3.71 MI E OF GW/WL CL</t>
  </si>
  <si>
    <t>013511</t>
  </si>
  <si>
    <t>0.27 MI W OF K-34</t>
  </si>
  <si>
    <t>082001</t>
  </si>
  <si>
    <t>1.18MI E GRAHAM CO LINE</t>
  </si>
  <si>
    <t>999902400820011</t>
  </si>
  <si>
    <t>083510</t>
  </si>
  <si>
    <t>9.81 MI N OF K-4 JCT</t>
  </si>
  <si>
    <t>063043</t>
  </si>
  <si>
    <t>STGS</t>
  </si>
  <si>
    <t>0.07 MI E WJCT US169</t>
  </si>
  <si>
    <t>999916600630434</t>
  </si>
  <si>
    <t>040084</t>
  </si>
  <si>
    <t>0.36 MI NE I135 JCT EB</t>
  </si>
  <si>
    <t>SPENCER STREET</t>
  </si>
  <si>
    <t>US-50 EB HWY</t>
  </si>
  <si>
    <t>999905000400841</t>
  </si>
  <si>
    <t>015066</t>
  </si>
  <si>
    <t>0.23 MI E US-81</t>
  </si>
  <si>
    <t>999902400150661</t>
  </si>
  <si>
    <t>089293</t>
  </si>
  <si>
    <t>.17 MI W ECOLN</t>
  </si>
  <si>
    <t>EB ENT RAMP (SRA)</t>
  </si>
  <si>
    <t>999907000892933</t>
  </si>
  <si>
    <t>007025</t>
  </si>
  <si>
    <t>2.13 MI E US75</t>
  </si>
  <si>
    <t>999902000070251</t>
  </si>
  <si>
    <t>019075</t>
  </si>
  <si>
    <t>0.76 MI N K-126</t>
  </si>
  <si>
    <t>999900700190751</t>
  </si>
  <si>
    <t>008024</t>
  </si>
  <si>
    <t>O.51 MI. E US-77 N JCT</t>
  </si>
  <si>
    <t>BNSF RAILWAY CO</t>
  </si>
  <si>
    <t>999905400080244</t>
  </si>
  <si>
    <t>PBGS</t>
  </si>
  <si>
    <t>018060</t>
  </si>
  <si>
    <t>3.43 MI W NJCT US77</t>
  </si>
  <si>
    <t>999901500180601</t>
  </si>
  <si>
    <t>105316</t>
  </si>
  <si>
    <t>2.4 MI N US-69/I-35 JCT</t>
  </si>
  <si>
    <t>Cambridge Circle</t>
  </si>
  <si>
    <t>999903501053161</t>
  </si>
  <si>
    <t>030043</t>
  </si>
  <si>
    <t>1.62 MI SW MIAMI COLN</t>
  </si>
  <si>
    <t>RS0263</t>
  </si>
  <si>
    <t>999903500300431</t>
  </si>
  <si>
    <t>077018</t>
  </si>
  <si>
    <t>7.80 MI. NORTH OF US-36</t>
  </si>
  <si>
    <t>SO FORK DRIFTWOOD CREEK</t>
  </si>
  <si>
    <t>999902500770181</t>
  </si>
  <si>
    <t>001501</t>
  </si>
  <si>
    <t>0.05 MI E OF K-169</t>
  </si>
  <si>
    <t>105329</t>
  </si>
  <si>
    <t>0.99 MI E K7</t>
  </si>
  <si>
    <t>URB0353,RIVERVW</t>
  </si>
  <si>
    <t>999907001053293</t>
  </si>
  <si>
    <t>062002</t>
  </si>
  <si>
    <t>2.56 MI E OSBORNE COLN</t>
  </si>
  <si>
    <t>999902400620021</t>
  </si>
  <si>
    <t>030014</t>
  </si>
  <si>
    <t>11.07 MI E OSAGE COLN, SB</t>
  </si>
  <si>
    <t>999903500300141</t>
  </si>
  <si>
    <t>048015</t>
  </si>
  <si>
    <t>0.48 MI E EJCT K14</t>
  </si>
  <si>
    <t>999905400480151</t>
  </si>
  <si>
    <t>019549</t>
  </si>
  <si>
    <t>5.5 MI N Jct K-126/K-7</t>
  </si>
  <si>
    <t>Thunderbolt Creek Drg</t>
  </si>
  <si>
    <t>K-7 Hwy</t>
  </si>
  <si>
    <t>058011</t>
  </si>
  <si>
    <t>3.44 MI E WJCT K9</t>
  </si>
  <si>
    <t>999907700580111</t>
  </si>
  <si>
    <t>046181</t>
  </si>
  <si>
    <t>7.37MI E DGLS CO LN</t>
  </si>
  <si>
    <t>K10 HWY EB/WB</t>
  </si>
  <si>
    <t>999901000461811</t>
  </si>
  <si>
    <t>081058</t>
  </si>
  <si>
    <t>2.09 MI N K16</t>
  </si>
  <si>
    <t>999907700810581</t>
  </si>
  <si>
    <t>014032</t>
  </si>
  <si>
    <t>1.3MI N OF CLAYCENTER NCL</t>
  </si>
  <si>
    <t>K-15 HIWAY</t>
  </si>
  <si>
    <t>999901500140321</t>
  </si>
  <si>
    <t>019003</t>
  </si>
  <si>
    <t>1.62 MI N NJCT US69ALT</t>
  </si>
  <si>
    <t>US69</t>
  </si>
  <si>
    <t>999906900190031</t>
  </si>
  <si>
    <t>037062</t>
  </si>
  <si>
    <t>1.63 MI W WILSON COLN</t>
  </si>
  <si>
    <t>CEDAR HOLLOW CREEK</t>
  </si>
  <si>
    <t>999940000370621</t>
  </si>
  <si>
    <t>027508</t>
  </si>
  <si>
    <t>1.11 MI E OF RUSSELL CL</t>
  </si>
  <si>
    <t>WILSON CREEK DRAINAGE</t>
  </si>
  <si>
    <t>085525</t>
  </si>
  <si>
    <t>4.85 MI E OF EW CO LINE</t>
  </si>
  <si>
    <t>068039</t>
  </si>
  <si>
    <t>6.69 MI. EAST OF US-283</t>
  </si>
  <si>
    <t>999909600680391</t>
  </si>
  <si>
    <t>012507</t>
  </si>
  <si>
    <t>3.85 MI N OF US-36</t>
  </si>
  <si>
    <t>S F REPUBLICAN RIV DR</t>
  </si>
  <si>
    <t>103045</t>
  </si>
  <si>
    <t>7.27 MI SE K47 JCT</t>
  </si>
  <si>
    <t>999940001030451</t>
  </si>
  <si>
    <t>037545</t>
  </si>
  <si>
    <t>1.26 MI SE OF K-99</t>
  </si>
  <si>
    <t>ALEY ENT N GRASS</t>
  </si>
  <si>
    <t>105140</t>
  </si>
  <si>
    <t>0.23 MILES S OLD K132</t>
  </si>
  <si>
    <t>OSAGE AVENUE</t>
  </si>
  <si>
    <t>999906901051403</t>
  </si>
  <si>
    <t>089201</t>
  </si>
  <si>
    <t>470&amp; WANAMAKER RD, WB</t>
  </si>
  <si>
    <t>WANAMAKER ROAD</t>
  </si>
  <si>
    <t>I-470 HWY WB</t>
  </si>
  <si>
    <t>999947000892011</t>
  </si>
  <si>
    <t>048517</t>
  </si>
  <si>
    <t>3.94 MI W OF SUMNER CL</t>
  </si>
  <si>
    <t>011530</t>
  </si>
  <si>
    <t>1.50 MI E OF K-7</t>
  </si>
  <si>
    <t>LITTLE CHERRY CREEK DR.</t>
  </si>
  <si>
    <t>087285</t>
  </si>
  <si>
    <t>JCT K96 HWY-RIDGE ROAD</t>
  </si>
  <si>
    <t>RIDGE RD</t>
  </si>
  <si>
    <t>999909600872851</t>
  </si>
  <si>
    <t>006090</t>
  </si>
  <si>
    <t>2.96 MI E EJCT K7</t>
  </si>
  <si>
    <t>CLEVER CREEK</t>
  </si>
  <si>
    <t>999903100060901</t>
  </si>
  <si>
    <t>099010</t>
  </si>
  <si>
    <t>185</t>
  </si>
  <si>
    <t>JCT K185/I70</t>
  </si>
  <si>
    <t>RS1013, K185 HWY</t>
  </si>
  <si>
    <t>999918500990101</t>
  </si>
  <si>
    <t>029032</t>
  </si>
  <si>
    <t>6.86 MI SE  56/ 400 S JCT</t>
  </si>
  <si>
    <t>999940000290321</t>
  </si>
  <si>
    <t>015556</t>
  </si>
  <si>
    <t>1.38 MI S OF US-24</t>
  </si>
  <si>
    <t>K-194 HIGHWAY</t>
  </si>
  <si>
    <t>059129</t>
  </si>
  <si>
    <t>7.03 MI N RENO COLINE</t>
  </si>
  <si>
    <t>999906100591291</t>
  </si>
  <si>
    <t>098023</t>
  </si>
  <si>
    <t>1.79MI E JT K147, WB</t>
  </si>
  <si>
    <t>999907000980231</t>
  </si>
  <si>
    <t>016043</t>
  </si>
  <si>
    <t>6.68 MI E SJCT US75</t>
  </si>
  <si>
    <t>999905800160431</t>
  </si>
  <si>
    <t>002518</t>
  </si>
  <si>
    <t>2.51 MI N OF US-59</t>
  </si>
  <si>
    <t>039057</t>
  </si>
  <si>
    <t>0.70 MI W K-44 ANTHONY</t>
  </si>
  <si>
    <t>999900200390571</t>
  </si>
  <si>
    <t>087348</t>
  </si>
  <si>
    <t>1.98 MI N OF US54</t>
  </si>
  <si>
    <t>NB I135 RMP-13TH</t>
  </si>
  <si>
    <t>999913500873481</t>
  </si>
  <si>
    <t>009533</t>
  </si>
  <si>
    <t>0.89 MI NE OF K-150</t>
  </si>
  <si>
    <t>MIDDLE CREEK RD</t>
  </si>
  <si>
    <t>063532</t>
  </si>
  <si>
    <t>5.09 MI SW OF US-160 WJCT</t>
  </si>
  <si>
    <t>071051</t>
  </si>
  <si>
    <t>1.72 MI S SJCT U24</t>
  </si>
  <si>
    <t>999928100710511</t>
  </si>
  <si>
    <t>040007</t>
  </si>
  <si>
    <t>JCT K-196</t>
  </si>
  <si>
    <t>RS1937 SPUR, K196</t>
  </si>
  <si>
    <t>999913500400071</t>
  </si>
  <si>
    <t>046288</t>
  </si>
  <si>
    <t>2.33 MI NW OLD 169 &amp; 150</t>
  </si>
  <si>
    <t>LOCAL RD/119 ST WB</t>
  </si>
  <si>
    <t>999903500462881</t>
  </si>
  <si>
    <t>084007</t>
  </si>
  <si>
    <t>6.04 MI E ELLIS CO LN</t>
  </si>
  <si>
    <t>RS0048</t>
  </si>
  <si>
    <t>999907000840071</t>
  </si>
  <si>
    <t>023102</t>
  </si>
  <si>
    <t>.005 MI E WCOLN</t>
  </si>
  <si>
    <t>I70 WB EX RP SRA</t>
  </si>
  <si>
    <t>999904000231023</t>
  </si>
  <si>
    <t>026512</t>
  </si>
  <si>
    <t>2.55 MI E OF US-183</t>
  </si>
  <si>
    <t>023104</t>
  </si>
  <si>
    <t>.8 MI S U-56/K-33 JCT</t>
  </si>
  <si>
    <t>K-33 HWY</t>
  </si>
  <si>
    <t>999903300231041</t>
  </si>
  <si>
    <t>059506</t>
  </si>
  <si>
    <t>4.14 MI N OF K-260 NJCT</t>
  </si>
  <si>
    <t>099085</t>
  </si>
  <si>
    <t>VERA RD</t>
  </si>
  <si>
    <t>999907000990851</t>
  </si>
  <si>
    <t>081065</t>
  </si>
  <si>
    <t>1.28 N OF KANSAS RIVER</t>
  </si>
  <si>
    <t>WALNUT STREET</t>
  </si>
  <si>
    <t>999901800810651</t>
  </si>
  <si>
    <t>021102</t>
  </si>
  <si>
    <t>8.1 MI E of SALINE COLN</t>
  </si>
  <si>
    <t>999907000211021</t>
  </si>
  <si>
    <t>019511</t>
  </si>
  <si>
    <t>5.40 MI N OF K-47</t>
  </si>
  <si>
    <t>SIDE RD EAST = 670</t>
  </si>
  <si>
    <t>018094</t>
  </si>
  <si>
    <t>1.1 MI N US166/77 Rndabt</t>
  </si>
  <si>
    <t>NORTH CREEK</t>
  </si>
  <si>
    <t>999907700180941</t>
  </si>
  <si>
    <t>001045</t>
  </si>
  <si>
    <t>NEOSHO - ALLEN CO LINE</t>
  </si>
  <si>
    <t>NEOSHO RIVER &amp;LOCAL RD</t>
  </si>
  <si>
    <t>999916900010451</t>
  </si>
  <si>
    <t>101049</t>
  </si>
  <si>
    <t>2.8 MI W U36/K148 JCT</t>
  </si>
  <si>
    <t>LANE BRANCH CREEK</t>
  </si>
  <si>
    <t>999903601010491</t>
  </si>
  <si>
    <t>038012</t>
  </si>
  <si>
    <t>10.03MI E COLO. STATE LN</t>
  </si>
  <si>
    <t>999905000380121</t>
  </si>
  <si>
    <t>067503</t>
  </si>
  <si>
    <t>8.96 MI E OF US-169</t>
  </si>
  <si>
    <t>OGEESE CREEK DRAINAGE</t>
  </si>
  <si>
    <t>016503</t>
  </si>
  <si>
    <t>1.75 MI E OF US-75</t>
  </si>
  <si>
    <t>089208</t>
  </si>
  <si>
    <t>3.17 MI N OSAGE COLN</t>
  </si>
  <si>
    <t>999907500892081</t>
  </si>
  <si>
    <t>104024</t>
  </si>
  <si>
    <t>0.46 MI N WILSON CO LINE</t>
  </si>
  <si>
    <t>MISSOURI PACIFIC R.R.</t>
  </si>
  <si>
    <t>999907501040241</t>
  </si>
  <si>
    <t>019540</t>
  </si>
  <si>
    <t>1.3 MI E of US-69 HWY</t>
  </si>
  <si>
    <t>033517</t>
  </si>
  <si>
    <t>1.60 MI SE OF US-24</t>
  </si>
  <si>
    <t>063547</t>
  </si>
  <si>
    <t>2.58 MI NE OF US-166 NJCT</t>
  </si>
  <si>
    <t>087798</t>
  </si>
  <si>
    <t>RAMP EB13-SB235</t>
  </si>
  <si>
    <t>RAMP LEV RD WICHITA FDWY</t>
  </si>
  <si>
    <t>RAMP EB13-SB 235</t>
  </si>
  <si>
    <t>999923500877981</t>
  </si>
  <si>
    <t>030038</t>
  </si>
  <si>
    <t>8.44 MI NE US59, NB</t>
  </si>
  <si>
    <t>NB I-35 HWY</t>
  </si>
  <si>
    <t>999903500300381</t>
  </si>
  <si>
    <t>105031</t>
  </si>
  <si>
    <t>0.34 MILES W MO ST LINE</t>
  </si>
  <si>
    <t>999907001050311</t>
  </si>
  <si>
    <t>1.7 in.</t>
  </si>
  <si>
    <t>070070</t>
  </si>
  <si>
    <t>0.40 MI NE LY COLN, NB</t>
  </si>
  <si>
    <t>999933500700703</t>
  </si>
  <si>
    <t>062537</t>
  </si>
  <si>
    <t>1.35MI E OF K-193 JCT</t>
  </si>
  <si>
    <t>062009</t>
  </si>
  <si>
    <t>4.59 MI E K128</t>
  </si>
  <si>
    <t>999902400620091</t>
  </si>
  <si>
    <t>034511</t>
  </si>
  <si>
    <t>0.01 MI E OF K-190</t>
  </si>
  <si>
    <t>097057</t>
  </si>
  <si>
    <t>3.56MI N LOGAN CO LINE</t>
  </si>
  <si>
    <t>025036</t>
  </si>
  <si>
    <t>7.43 MI N EJCT US160/K99</t>
  </si>
  <si>
    <t>999909900250361</t>
  </si>
  <si>
    <t>052058</t>
  </si>
  <si>
    <t>4.41 MI N OF DOUGLAS CO</t>
  </si>
  <si>
    <t>NINE MILE CREEK</t>
  </si>
  <si>
    <t>US24 HWY &amp; US40 HW</t>
  </si>
  <si>
    <t>999902400520581</t>
  </si>
  <si>
    <t>013009</t>
  </si>
  <si>
    <t>8.90 MI E SJCT US283</t>
  </si>
  <si>
    <t>REDHOLE CREEK</t>
  </si>
  <si>
    <t>999916000130091</t>
  </si>
  <si>
    <t>058070</t>
  </si>
  <si>
    <t>0.17 MI N K9</t>
  </si>
  <si>
    <t>BLACK VERMILLION RIV DRG</t>
  </si>
  <si>
    <t>86.1 Tons</t>
  </si>
  <si>
    <t>029021</t>
  </si>
  <si>
    <t>1.65 MI E-E JCT K34</t>
  </si>
  <si>
    <t>999905400290211</t>
  </si>
  <si>
    <t>095501</t>
  </si>
  <si>
    <t>1.71 MI E OF K-25 SOUTH</t>
  </si>
  <si>
    <t>023151</t>
  </si>
  <si>
    <t>NATURAL LAKE DRAINAGE</t>
  </si>
  <si>
    <t>999907000231513</t>
  </si>
  <si>
    <t>089181</t>
  </si>
  <si>
    <t>0.43 MI E WABAUNSEE COLN</t>
  </si>
  <si>
    <t>999900400891811</t>
  </si>
  <si>
    <t>046348</t>
  </si>
  <si>
    <t>2.62 MI N I-435/U-69 JCT</t>
  </si>
  <si>
    <t>C2800 (87TH ST)</t>
  </si>
  <si>
    <t>999906900463481</t>
  </si>
  <si>
    <t>026018</t>
  </si>
  <si>
    <t>9.44 MI E JT K247</t>
  </si>
  <si>
    <t>999907000260181</t>
  </si>
  <si>
    <t>035505</t>
  </si>
  <si>
    <t>5.40 MI N OF MEADE CL</t>
  </si>
  <si>
    <t>037539</t>
  </si>
  <si>
    <t>9.21 MI SE OF K-99</t>
  </si>
  <si>
    <t>078500</t>
  </si>
  <si>
    <t>1.68 MI N OF KINGMAN CL</t>
  </si>
  <si>
    <t>022516</t>
  </si>
  <si>
    <t>8.30 MI E OF E K-7 JCT.</t>
  </si>
  <si>
    <t>PETERS CREEK DRAINAGE</t>
  </si>
  <si>
    <t>046340</t>
  </si>
  <si>
    <t>FLYOVER RAMP 69S-435W</t>
  </si>
  <si>
    <t>RAMP 69S-435W</t>
  </si>
  <si>
    <t>999906900463401</t>
  </si>
  <si>
    <t>030066</t>
  </si>
  <si>
    <t>1.96 MI E OSAGE COLN</t>
  </si>
  <si>
    <t>999906800300661</t>
  </si>
  <si>
    <t>064541</t>
  </si>
  <si>
    <t>0.09 MI W OF K-149</t>
  </si>
  <si>
    <t>DIAMOND CREEK DRAINAGE</t>
  </si>
  <si>
    <t>096009</t>
  </si>
  <si>
    <t>7.07 MI N US166</t>
  </si>
  <si>
    <t>RS0162</t>
  </si>
  <si>
    <t>999903500960093</t>
  </si>
  <si>
    <t>22.7 Tons</t>
  </si>
  <si>
    <t>37.8 Tons</t>
  </si>
  <si>
    <t>040050</t>
  </si>
  <si>
    <t>0.29 MI E K89</t>
  </si>
  <si>
    <t>999905000400501</t>
  </si>
  <si>
    <t>059006</t>
  </si>
  <si>
    <t>1.94 MI NW SJCT K260</t>
  </si>
  <si>
    <t>999913500590061</t>
  </si>
  <si>
    <t>029536</t>
  </si>
  <si>
    <t>6.32 MI NW OF K-34</t>
  </si>
  <si>
    <t>043008</t>
  </si>
  <si>
    <t>0.93 MI E PT COLN</t>
  </si>
  <si>
    <t>999901600430081</t>
  </si>
  <si>
    <t>007010</t>
  </si>
  <si>
    <t>8.65 MI N WJCT K20</t>
  </si>
  <si>
    <t>999907300070101</t>
  </si>
  <si>
    <t>040033</t>
  </si>
  <si>
    <t>1.85 MI. NW OF K-15 N JCT</t>
  </si>
  <si>
    <t>999913500400331</t>
  </si>
  <si>
    <t>031503</t>
  </si>
  <si>
    <t>0.05 MI NW OF K-244</t>
  </si>
  <si>
    <t>045531</t>
  </si>
  <si>
    <t>6.27 MI S OF NE ST LINE</t>
  </si>
  <si>
    <t>069023</t>
  </si>
  <si>
    <t>04.56 MI NE DECATUR COLN</t>
  </si>
  <si>
    <t>999938300690231</t>
  </si>
  <si>
    <t>087042</t>
  </si>
  <si>
    <t>2.71 MI N I235</t>
  </si>
  <si>
    <t>CHISHOLM CREEK DRAINAGE</t>
  </si>
  <si>
    <t>I135 HWY WL-EL</t>
  </si>
  <si>
    <t>999913500870421</t>
  </si>
  <si>
    <t>080037</t>
  </si>
  <si>
    <t>7.40 MI N US56</t>
  </si>
  <si>
    <t>999901400800371</t>
  </si>
  <si>
    <t>003053</t>
  </si>
  <si>
    <t>1.81 MI E JACKSON CO LN</t>
  </si>
  <si>
    <t>999900900030531</t>
  </si>
  <si>
    <t>005024</t>
  </si>
  <si>
    <t>1.99 MI NW EJCT K4</t>
  </si>
  <si>
    <t>999928100050241</t>
  </si>
  <si>
    <t>046242</t>
  </si>
  <si>
    <t>2.50 MI N JCT K7&amp;K10</t>
  </si>
  <si>
    <t>83RD ST</t>
  </si>
  <si>
    <t>999900700462421</t>
  </si>
  <si>
    <t>087034</t>
  </si>
  <si>
    <t>0.06 MI N I235, SB</t>
  </si>
  <si>
    <t>999923500870341</t>
  </si>
  <si>
    <t>087118</t>
  </si>
  <si>
    <t>3.03 MI E K251</t>
  </si>
  <si>
    <t>343RD WEST</t>
  </si>
  <si>
    <t>999905400871181</t>
  </si>
  <si>
    <t>085022</t>
  </si>
  <si>
    <t>0.87MI N MAGNOLIA ST</t>
  </si>
  <si>
    <t>999913500850221</t>
  </si>
  <si>
    <t>075005</t>
  </si>
  <si>
    <t>5.33 MI E RILEY COLN</t>
  </si>
  <si>
    <t>999902400750051</t>
  </si>
  <si>
    <t>045500</t>
  </si>
  <si>
    <t>0.48 MI N OF MITCHELL CL</t>
  </si>
  <si>
    <t>062530</t>
  </si>
  <si>
    <t>3.83 MI E OF US-24 JCT</t>
  </si>
  <si>
    <t>004515</t>
  </si>
  <si>
    <t>6.10 MI S OF PRATT CL</t>
  </si>
  <si>
    <t>101520</t>
  </si>
  <si>
    <t>2.35 MI N OF K-15/K-9 JCT</t>
  </si>
  <si>
    <t>079031</t>
  </si>
  <si>
    <t>11.29 MI NE JEWELL COLN</t>
  </si>
  <si>
    <t>999914800790311</t>
  </si>
  <si>
    <t>018024</t>
  </si>
  <si>
    <t>8.30 MI E SUMNER COLN</t>
  </si>
  <si>
    <t>999916000180241</t>
  </si>
  <si>
    <t>006051</t>
  </si>
  <si>
    <t>N. JCT OF US-54</t>
  </si>
  <si>
    <t>US-69 SOUTHBOUND</t>
  </si>
  <si>
    <t>999906900060511</t>
  </si>
  <si>
    <t>061027</t>
  </si>
  <si>
    <t>1.25 MI S OF K-263</t>
  </si>
  <si>
    <t>999916900610271</t>
  </si>
  <si>
    <t>046507</t>
  </si>
  <si>
    <t>0.18 MI S OF I-635</t>
  </si>
  <si>
    <t>I-35 HIGHWAY, NB</t>
  </si>
  <si>
    <t>085084</t>
  </si>
  <si>
    <t>0.74 MI N I70, NB</t>
  </si>
  <si>
    <t>LOCAL RD &amp; DRGE CHANNEL</t>
  </si>
  <si>
    <t>999908100850841</t>
  </si>
  <si>
    <t>058063</t>
  </si>
  <si>
    <t>0.58 MI N US36</t>
  </si>
  <si>
    <t>N K BLK VERMILLION R DRN</t>
  </si>
  <si>
    <t>K110 HWY</t>
  </si>
  <si>
    <t>999911000580631</t>
  </si>
  <si>
    <t>040021</t>
  </si>
  <si>
    <t>0.21 MI. S OF US-50 N JCT</t>
  </si>
  <si>
    <t>12TH ST</t>
  </si>
  <si>
    <t>999913500400211</t>
  </si>
  <si>
    <t>022519</t>
  </si>
  <si>
    <t>0.03 MI E OF K-120 JCT</t>
  </si>
  <si>
    <t>US-36 &amp; TWO RAMPS</t>
  </si>
  <si>
    <t>015005</t>
  </si>
  <si>
    <t>7.41 MI E MITCHELL COLN</t>
  </si>
  <si>
    <t>CRIS CREEK</t>
  </si>
  <si>
    <t>999902400150051</t>
  </si>
  <si>
    <t>089231</t>
  </si>
  <si>
    <t>0.71 MI N OF US40/K4 NJCT</t>
  </si>
  <si>
    <t>SHUNGANUNGA CR &amp; RR</t>
  </si>
  <si>
    <t>999900400892311</t>
  </si>
  <si>
    <t>067022</t>
  </si>
  <si>
    <t>1.73 MI E WILSON COLN</t>
  </si>
  <si>
    <t>999903900670221</t>
  </si>
  <si>
    <t>047511</t>
  </si>
  <si>
    <t>2.64 MI S OF US-50</t>
  </si>
  <si>
    <t>022511</t>
  </si>
  <si>
    <t>7.00 MI E OF K-120 JCT</t>
  </si>
  <si>
    <t>083019</t>
  </si>
  <si>
    <t>7.04 MI E US183</t>
  </si>
  <si>
    <t>999900400830191</t>
  </si>
  <si>
    <t>044001</t>
  </si>
  <si>
    <t>0.02 MI E SHAWNEE COLN</t>
  </si>
  <si>
    <t>LITTLE MUDDY CREEK</t>
  </si>
  <si>
    <t>999902400440011</t>
  </si>
  <si>
    <t>087309</t>
  </si>
  <si>
    <t>0.71 MI N-MT.VERNON AVE</t>
  </si>
  <si>
    <t>I135 E&amp;W LANES &amp; CNL</t>
  </si>
  <si>
    <t>PEDESTRIAN OV-PASS</t>
  </si>
  <si>
    <t>999913500873091</t>
  </si>
  <si>
    <t>051506</t>
  </si>
  <si>
    <t>1.95 MI S OF K-96</t>
  </si>
  <si>
    <t>050547</t>
  </si>
  <si>
    <t>5.54 MI E OF MG/LB CL</t>
  </si>
  <si>
    <t>059045</t>
  </si>
  <si>
    <t>10.42 MI N US56</t>
  </si>
  <si>
    <t>I135 HWY  WB/SB</t>
  </si>
  <si>
    <t>999913500590451</t>
  </si>
  <si>
    <t>054537</t>
  </si>
  <si>
    <t>k-52 HIGHWAY</t>
  </si>
  <si>
    <t>087398</t>
  </si>
  <si>
    <t>K-96 OVER HILLSIDE WB</t>
  </si>
  <si>
    <t>HILLSIDE ST</t>
  </si>
  <si>
    <t>999909600873981</t>
  </si>
  <si>
    <t>050070</t>
  </si>
  <si>
    <t>0.04 MI E MONTGOMERY COLN</t>
  </si>
  <si>
    <t>999916900500701</t>
  </si>
  <si>
    <t>099543</t>
  </si>
  <si>
    <t>4.27 MI N OF K-31</t>
  </si>
  <si>
    <t>087248</t>
  </si>
  <si>
    <t>2.20 MI NE K-15</t>
  </si>
  <si>
    <t>URB6250, PAWNEE AVE</t>
  </si>
  <si>
    <t>999903500872483</t>
  </si>
  <si>
    <t>054022</t>
  </si>
  <si>
    <t>1.76 MI W S JCT US-69</t>
  </si>
  <si>
    <t>K52 HWY</t>
  </si>
  <si>
    <t>999905200540221</t>
  </si>
  <si>
    <t>028029</t>
  </si>
  <si>
    <t>W JCT US50/US83/US50B</t>
  </si>
  <si>
    <t>US50B HWY</t>
  </si>
  <si>
    <t>999905000280291</t>
  </si>
  <si>
    <t>005510</t>
  </si>
  <si>
    <t>2.36MI W OF K-4  E JCT</t>
  </si>
  <si>
    <t>ACCESS ROAD RIGHT</t>
  </si>
  <si>
    <t>028517</t>
  </si>
  <si>
    <t>0.91 MI W OF K-23 WJCT</t>
  </si>
  <si>
    <t>PAWNEE RIVER DR.</t>
  </si>
  <si>
    <t>057560</t>
  </si>
  <si>
    <t>1.49 MI S  DICKINSON CL</t>
  </si>
  <si>
    <t>105311</t>
  </si>
  <si>
    <t>.87 MI N US-24/I-635 JCT</t>
  </si>
  <si>
    <t>I-635 HWY</t>
  </si>
  <si>
    <t>PARALLEL, WB</t>
  </si>
  <si>
    <t>999963501053111</t>
  </si>
  <si>
    <t>037506</t>
  </si>
  <si>
    <t>1.10 MI W OF K-99 WJCT</t>
  </si>
  <si>
    <t>063501</t>
  </si>
  <si>
    <t>3.38 MI N OF US-166 EJCT</t>
  </si>
  <si>
    <t>016006</t>
  </si>
  <si>
    <t>6.47 MI E LYON COLN, NB</t>
  </si>
  <si>
    <t>999903500160061</t>
  </si>
  <si>
    <t>087568</t>
  </si>
  <si>
    <t>0.19 MI WEST 0F 143RD ST</t>
  </si>
  <si>
    <t>087030</t>
  </si>
  <si>
    <t>0.35 MI N 37TH ST, SB</t>
  </si>
  <si>
    <t>999913500870301</t>
  </si>
  <si>
    <t>36.2 Tons</t>
  </si>
  <si>
    <t>60.5 Tons</t>
  </si>
  <si>
    <t>046241</t>
  </si>
  <si>
    <t>1.00 MI N JCT K7&amp;K10</t>
  </si>
  <si>
    <t>95TH ST</t>
  </si>
  <si>
    <t>999900700462411</t>
  </si>
  <si>
    <t>023141</t>
  </si>
  <si>
    <t>0.78 MI W US-40 &amp; US-59</t>
  </si>
  <si>
    <t>BNSF RAILWAY &amp; DRAINAGE</t>
  </si>
  <si>
    <t>999907000231413</t>
  </si>
  <si>
    <t>089281</t>
  </si>
  <si>
    <t>4.58 MI NE WABAUNSEE COLN</t>
  </si>
  <si>
    <t>MISSION CREEK DRG</t>
  </si>
  <si>
    <t>999900400892811</t>
  </si>
  <si>
    <t>075054</t>
  </si>
  <si>
    <t>0.78 MI E K-259</t>
  </si>
  <si>
    <t>VERMILLION RIVER</t>
  </si>
  <si>
    <t>999901600750541</t>
  </si>
  <si>
    <t>007017</t>
  </si>
  <si>
    <t>1.31 MI N K20</t>
  </si>
  <si>
    <t>999907500070171</t>
  </si>
  <si>
    <t>003048</t>
  </si>
  <si>
    <t>0.55 MI NE EJCT US-159</t>
  </si>
  <si>
    <t>999900900030481</t>
  </si>
  <si>
    <t>084526</t>
  </si>
  <si>
    <t>8.79 MI E JT U281</t>
  </si>
  <si>
    <t>Local Road &amp; Drainage</t>
  </si>
  <si>
    <t>083531</t>
  </si>
  <si>
    <t>0.29 MI W OF US-183</t>
  </si>
  <si>
    <t>087823</t>
  </si>
  <si>
    <t>7.82 MI N SUMNER CO LINE</t>
  </si>
  <si>
    <t>WICHITA VALEY CTR FLWY</t>
  </si>
  <si>
    <t>I35 HWY (KTA)EB-WB</t>
  </si>
  <si>
    <t>999903500878233</t>
  </si>
  <si>
    <t>026027</t>
  </si>
  <si>
    <t>6.36MI E JCT U183 EB</t>
  </si>
  <si>
    <t>999907000260271</t>
  </si>
  <si>
    <t>089242</t>
  </si>
  <si>
    <t>9.00 MI N OSAGE COLN, SB</t>
  </si>
  <si>
    <t>999907500892421</t>
  </si>
  <si>
    <t>082035</t>
  </si>
  <si>
    <t>2.02MI W OSBORNE CO LINE</t>
  </si>
  <si>
    <t>999901800820351</t>
  </si>
  <si>
    <t>069523</t>
  </si>
  <si>
    <t>3.44 MI E OF K-383 EJCT</t>
  </si>
  <si>
    <t>Local Road South</t>
  </si>
  <si>
    <t>039015</t>
  </si>
  <si>
    <t>0.59 MI E NJCT K2</t>
  </si>
  <si>
    <t>999916000390151</t>
  </si>
  <si>
    <t>085069</t>
  </si>
  <si>
    <t>4.46 MI E K143</t>
  </si>
  <si>
    <t>999907000850691</t>
  </si>
  <si>
    <t>013524</t>
  </si>
  <si>
    <t>3.88 MI E OF K-34</t>
  </si>
  <si>
    <t>085009</t>
  </si>
  <si>
    <t>3.57 MI N SJCT US81</t>
  </si>
  <si>
    <t>999913500850091</t>
  </si>
  <si>
    <t>065503</t>
  </si>
  <si>
    <t>2.55 MI N OF OK ST LINE</t>
  </si>
  <si>
    <t>086005</t>
  </si>
  <si>
    <t>3.21 MI N OF S JCT US-83</t>
  </si>
  <si>
    <t>999909500860051</t>
  </si>
  <si>
    <t>035005</t>
  </si>
  <si>
    <t>6.82 MI E FINNEY COLN</t>
  </si>
  <si>
    <t>999905000350051</t>
  </si>
  <si>
    <t>018533</t>
  </si>
  <si>
    <t>4.73 MI N OF K-15 EJCT</t>
  </si>
  <si>
    <t>022504</t>
  </si>
  <si>
    <t>2.01 MI N OF SPARKS,KS</t>
  </si>
  <si>
    <t>057551</t>
  </si>
  <si>
    <t>1.37 MI SW OF US-77</t>
  </si>
  <si>
    <t>066518</t>
  </si>
  <si>
    <t>7.22 MI E OF K-62</t>
  </si>
  <si>
    <t>011551</t>
  </si>
  <si>
    <t>1.19 MI N OF US-166 JCT</t>
  </si>
  <si>
    <t>016018</t>
  </si>
  <si>
    <t>4.41 MI N NJCT K58</t>
  </si>
  <si>
    <t>999907500160181</t>
  </si>
  <si>
    <t>089511</t>
  </si>
  <si>
    <t>5.12 MI E OF K-4</t>
  </si>
  <si>
    <t>072036</t>
  </si>
  <si>
    <t>2.44 MI N K18, NB</t>
  </si>
  <si>
    <t>999908100720361</t>
  </si>
  <si>
    <t>089220</t>
  </si>
  <si>
    <t>5.45 MI E WB COLN</t>
  </si>
  <si>
    <t>999907000892201</t>
  </si>
  <si>
    <t>026054</t>
  </si>
  <si>
    <t>2.60 MI NW JCT U183/U183Y</t>
  </si>
  <si>
    <t>9999183Y0260541</t>
  </si>
  <si>
    <t>066030</t>
  </si>
  <si>
    <t>178</t>
  </si>
  <si>
    <t>3.11 MI N US36</t>
  </si>
  <si>
    <t>K178 HWY</t>
  </si>
  <si>
    <t>999917800660301</t>
  </si>
  <si>
    <t>008166</t>
  </si>
  <si>
    <t>9.65 MI E OF SEDWICK CL</t>
  </si>
  <si>
    <t>K-254 HWY EB</t>
  </si>
  <si>
    <t>999925400081661</t>
  </si>
  <si>
    <t>099515</t>
  </si>
  <si>
    <t>5.46 MI N OF I-70</t>
  </si>
  <si>
    <t>023123</t>
  </si>
  <si>
    <t>7.2 MI N JCT US-56/US-59</t>
  </si>
  <si>
    <t>1000N ROAD</t>
  </si>
  <si>
    <t>999905900231231</t>
  </si>
  <si>
    <t>087247</t>
  </si>
  <si>
    <t>1.53 MI NE K-15</t>
  </si>
  <si>
    <t>URB6525,6810,OLIVER ST</t>
  </si>
  <si>
    <t>999903500872473</t>
  </si>
  <si>
    <t>016508</t>
  </si>
  <si>
    <t>0.79 MI W OF AN COLINE</t>
  </si>
  <si>
    <t>039063</t>
  </si>
  <si>
    <t>.03 MI W OF SUMNER CO LN.</t>
  </si>
  <si>
    <t>K-44 HWY</t>
  </si>
  <si>
    <t>999904400390631</t>
  </si>
  <si>
    <t>030116</t>
  </si>
  <si>
    <t>999905900301161</t>
  </si>
  <si>
    <t>087194</t>
  </si>
  <si>
    <t>JCT HYDRAULIC AVE/254 WB</t>
  </si>
  <si>
    <t>HYDRAULIC AVE-SIDE RD DR</t>
  </si>
  <si>
    <t>999925400871941</t>
  </si>
  <si>
    <t>008186</t>
  </si>
  <si>
    <t>4.57MI N U400 E JCT</t>
  </si>
  <si>
    <t>US54 HWY, NB</t>
  </si>
  <si>
    <t>999905400081861</t>
  </si>
  <si>
    <t>004532</t>
  </si>
  <si>
    <t>1.87 MI S OF 160</t>
  </si>
  <si>
    <t>048066</t>
  </si>
  <si>
    <t>999905400480661</t>
  </si>
  <si>
    <t>045501</t>
  </si>
  <si>
    <t>1.84 MI N OF K-28</t>
  </si>
  <si>
    <t>BUFFFALO CREEK DRAINAGE</t>
  </si>
  <si>
    <t>035501</t>
  </si>
  <si>
    <t>4.13 MI E OF HASKELL CL</t>
  </si>
  <si>
    <t>026012</t>
  </si>
  <si>
    <t>6.27 MI E JT K247</t>
  </si>
  <si>
    <t>999907000260121</t>
  </si>
  <si>
    <t>056069</t>
  </si>
  <si>
    <t>9.05 MI NE CHASE CO LINE</t>
  </si>
  <si>
    <t>COTTONWOOD R OVFL,RD</t>
  </si>
  <si>
    <t>999903500560693</t>
  </si>
  <si>
    <t>035510</t>
  </si>
  <si>
    <t>1.80 MI E OF FINNEY CL</t>
  </si>
  <si>
    <t>058044</t>
  </si>
  <si>
    <t>233</t>
  </si>
  <si>
    <t>2.52 MI E US77</t>
  </si>
  <si>
    <t>K233 HWY</t>
  </si>
  <si>
    <t>999923300580441</t>
  </si>
  <si>
    <t>040098</t>
  </si>
  <si>
    <t>1.58 MI N OF US-50 S JCT</t>
  </si>
  <si>
    <t>999913500400981</t>
  </si>
  <si>
    <t>12.6 in.</t>
  </si>
  <si>
    <t>099110</t>
  </si>
  <si>
    <t>3.64 MI E OF RILEY CL</t>
  </si>
  <si>
    <t>ANTELOPE CREEK DRG</t>
  </si>
  <si>
    <t>999901800991101</t>
  </si>
  <si>
    <t>057502</t>
  </si>
  <si>
    <t>1.35 MI S OF US-56 WJCT</t>
  </si>
  <si>
    <t>019090</t>
  </si>
  <si>
    <t>6.56 MI E K7</t>
  </si>
  <si>
    <t>FIRST COW CREEK</t>
  </si>
  <si>
    <t>999904700190901</t>
  </si>
  <si>
    <t>037514</t>
  </si>
  <si>
    <t>1.74 MI W  WOODSON CL</t>
  </si>
  <si>
    <t>087283</t>
  </si>
  <si>
    <t>0.61 MI E TYLER RD</t>
  </si>
  <si>
    <t>999909600872831</t>
  </si>
  <si>
    <t>096084</t>
  </si>
  <si>
    <t>1.73 MI NW COWLEY COLN</t>
  </si>
  <si>
    <t>SHORT CREEK</t>
  </si>
  <si>
    <t>999901500960841</t>
  </si>
  <si>
    <t>023528</t>
  </si>
  <si>
    <t>5.15 MI E US-59 JCT</t>
  </si>
  <si>
    <t>K-10 Highway, EB</t>
  </si>
  <si>
    <t>030053</t>
  </si>
  <si>
    <t>11.90 MI N ANDERSON COLN</t>
  </si>
  <si>
    <t>999905900300531</t>
  </si>
  <si>
    <t>052074</t>
  </si>
  <si>
    <t>999902400520741</t>
  </si>
  <si>
    <t>098025</t>
  </si>
  <si>
    <t>4.07MI E JT K147, WB</t>
  </si>
  <si>
    <t>999907000980251</t>
  </si>
  <si>
    <t>059043</t>
  </si>
  <si>
    <t>8.40 MI N US56, SB</t>
  </si>
  <si>
    <t>999913500590431</t>
  </si>
  <si>
    <t>075057</t>
  </si>
  <si>
    <t>0.12 MI N STATE (WESTMORL</t>
  </si>
  <si>
    <t>999909900750571</t>
  </si>
  <si>
    <t>027019</t>
  </si>
  <si>
    <t>1.56 MI NE BARTON COLN</t>
  </si>
  <si>
    <t>CALF CREEK</t>
  </si>
  <si>
    <t>999915600270191</t>
  </si>
  <si>
    <t>068013</t>
  </si>
  <si>
    <t>3.21 MI. NORTH OF K-4</t>
  </si>
  <si>
    <t>999928300680131</t>
  </si>
  <si>
    <t>080046</t>
  </si>
  <si>
    <t>10.79 MI N RENO COLN</t>
  </si>
  <si>
    <t>LITTLE COW CREEK</t>
  </si>
  <si>
    <t>999901400800461</t>
  </si>
  <si>
    <t>097056</t>
  </si>
  <si>
    <t>1.05 MI N LOGAN CO LINE</t>
  </si>
  <si>
    <t>016513</t>
  </si>
  <si>
    <t>9.40 MI N OF K-58</t>
  </si>
  <si>
    <t>070115</t>
  </si>
  <si>
    <t>1.00 MI E LYON COLN</t>
  </si>
  <si>
    <t>999905600701151</t>
  </si>
  <si>
    <t>059112</t>
  </si>
  <si>
    <t>4.19 MI E I135</t>
  </si>
  <si>
    <t>GALVA DRAIN</t>
  </si>
  <si>
    <t>999905600591121</t>
  </si>
  <si>
    <t>012009</t>
  </si>
  <si>
    <t>7.04 MI NORTH OF US-36</t>
  </si>
  <si>
    <t>999916100120091</t>
  </si>
  <si>
    <t>040528</t>
  </si>
  <si>
    <t>1.45 MI. N OF K-165 JCT</t>
  </si>
  <si>
    <t>MIDDLE EMMA CR DRAIN</t>
  </si>
  <si>
    <t>026056</t>
  </si>
  <si>
    <t>0.14 MI NW JCT OLD 40 HWY</t>
  </si>
  <si>
    <t>9999183Y0260561</t>
  </si>
  <si>
    <t>056546</t>
  </si>
  <si>
    <t>9.09 MI N OF I-35</t>
  </si>
  <si>
    <t>045546</t>
  </si>
  <si>
    <t>4.9 MI E Jct K28/K14</t>
  </si>
  <si>
    <t>048028</t>
  </si>
  <si>
    <t>2.72 MI NE HARPER COLN</t>
  </si>
  <si>
    <t>SANDY CREEK</t>
  </si>
  <si>
    <t>999900200480281</t>
  </si>
  <si>
    <t>101547</t>
  </si>
  <si>
    <t>3.30 MI WEST OF K-9</t>
  </si>
  <si>
    <t>087231</t>
  </si>
  <si>
    <t>8.08 MI N SUMNER CO LINE</t>
  </si>
  <si>
    <t>55TH ST SOUTH</t>
  </si>
  <si>
    <t>999903500872313</t>
  </si>
  <si>
    <t>62.7 Tons</t>
  </si>
  <si>
    <t>029538</t>
  </si>
  <si>
    <t>4.30 MI NW OF K-34</t>
  </si>
  <si>
    <t>054035</t>
  </si>
  <si>
    <t>4.38 MI N SO JCT K52</t>
  </si>
  <si>
    <t>999906900540351</t>
  </si>
  <si>
    <t>089254</t>
  </si>
  <si>
    <t>0.29 MI E CROCO RD</t>
  </si>
  <si>
    <t>RAMP I70 TO K4</t>
  </si>
  <si>
    <t>999907000892541</t>
  </si>
  <si>
    <t>006065</t>
  </si>
  <si>
    <t>2.39 MI. N. OF K-31</t>
  </si>
  <si>
    <t>999906900060651</t>
  </si>
  <si>
    <t>039061</t>
  </si>
  <si>
    <t>5.1 MI E K-179/K-44 JCT</t>
  </si>
  <si>
    <t>999904400390611</t>
  </si>
  <si>
    <t>097005</t>
  </si>
  <si>
    <t>4.01 MI E. OF K-184</t>
  </si>
  <si>
    <t>SOUTH FORK SAPPA CREEK</t>
  </si>
  <si>
    <t>999907000970051</t>
  </si>
  <si>
    <t>071045</t>
  </si>
  <si>
    <t>0.50MI N US24</t>
  </si>
  <si>
    <t>999918100710451</t>
  </si>
  <si>
    <t>063039</t>
  </si>
  <si>
    <t>13.79 MI E SJCT US75, EB</t>
  </si>
  <si>
    <t>999916600630391</t>
  </si>
  <si>
    <t>096038</t>
  </si>
  <si>
    <t>4.04 MI N K-55</t>
  </si>
  <si>
    <t>999903500960383</t>
  </si>
  <si>
    <t>096504</t>
  </si>
  <si>
    <t>3.27 MI E OF HARPER CL</t>
  </si>
  <si>
    <t>073515</t>
  </si>
  <si>
    <t>2.10 MI E OF HG COLINE</t>
  </si>
  <si>
    <t>039516</t>
  </si>
  <si>
    <t>0.88 MI E OF BARBER CL</t>
  </si>
  <si>
    <t>071508</t>
  </si>
  <si>
    <t>2.32 MI E OF ROOKS CL</t>
  </si>
  <si>
    <t>IRRIGATION DITCH</t>
  </si>
  <si>
    <t>ENTRANCE ON LEFT</t>
  </si>
  <si>
    <t>087797</t>
  </si>
  <si>
    <t>143ST OV KTA BTN U54&amp;CENT</t>
  </si>
  <si>
    <t>KS TURNPIKE SB/NB</t>
  </si>
  <si>
    <t>143 ST OVR KTA S/N</t>
  </si>
  <si>
    <t>999903500877973</t>
  </si>
  <si>
    <t>51.8 Tons</t>
  </si>
  <si>
    <t>002530</t>
  </si>
  <si>
    <t>18.05 MI E OF COFFEY CL</t>
  </si>
  <si>
    <t>074529</t>
  </si>
  <si>
    <t>8.49 MI E OF NORTON CL</t>
  </si>
  <si>
    <t>045536</t>
  </si>
  <si>
    <t>7.93 MI N OF MITCHELL CL</t>
  </si>
  <si>
    <t>005090</t>
  </si>
  <si>
    <t>3.74 MI NE PAWNEE COLN</t>
  </si>
  <si>
    <t>LOCAL ROAD LEFT</t>
  </si>
  <si>
    <t>999905600050901</t>
  </si>
  <si>
    <t>059141</t>
  </si>
  <si>
    <t>1.53 MI W S JCT I 135</t>
  </si>
  <si>
    <t>39.4 Tons</t>
  </si>
  <si>
    <t>65.8 Tons</t>
  </si>
  <si>
    <t>089526</t>
  </si>
  <si>
    <t>0.08 MI S OF SECOND ST.</t>
  </si>
  <si>
    <t>103566</t>
  </si>
  <si>
    <t>.04 MI S K-47/US-400 Jct.</t>
  </si>
  <si>
    <t>Salt Creek Drainage</t>
  </si>
  <si>
    <t>US-400 Hwy</t>
  </si>
  <si>
    <t>080530</t>
  </si>
  <si>
    <t>11.40 MI E OF K-14</t>
  </si>
  <si>
    <t>LITTLE ARK RIV DRAIN</t>
  </si>
  <si>
    <t>096103</t>
  </si>
  <si>
    <t>999903500961033</t>
  </si>
  <si>
    <t>043016</t>
  </si>
  <si>
    <t>6.63 MI N K16</t>
  </si>
  <si>
    <t>999906200430161</t>
  </si>
  <si>
    <t>069066</t>
  </si>
  <si>
    <t>.68 MI NE OF U36/K383 JCT</t>
  </si>
  <si>
    <t>999938300690661</t>
  </si>
  <si>
    <t>056162</t>
  </si>
  <si>
    <t>I-35 RAMP OVER US-50</t>
  </si>
  <si>
    <t>I-35 RAMP (KTA)</t>
  </si>
  <si>
    <t>999903500561623</t>
  </si>
  <si>
    <t>96.5 Tons</t>
  </si>
  <si>
    <t>017515</t>
  </si>
  <si>
    <t>0.93 MI S OF KIOWA CL</t>
  </si>
  <si>
    <t>057069</t>
  </si>
  <si>
    <t>1.2 MI S K-150/U-77 JCT</t>
  </si>
  <si>
    <t>MARION COUNTY LAKE DRNG</t>
  </si>
  <si>
    <t>999907700570691</t>
  </si>
  <si>
    <t>105203</t>
  </si>
  <si>
    <t>1.29 MILES N K-32</t>
  </si>
  <si>
    <t>999943501052031</t>
  </si>
  <si>
    <t>030067</t>
  </si>
  <si>
    <t>4.44 MI E OSAGE COLN</t>
  </si>
  <si>
    <t>KELSEY CREEK</t>
  </si>
  <si>
    <t>999906800300671</t>
  </si>
  <si>
    <t>028521</t>
  </si>
  <si>
    <t>5.79 MI E OF K-23</t>
  </si>
  <si>
    <t>070066</t>
  </si>
  <si>
    <t>0.35 MI EAST OF  75 JCT</t>
  </si>
  <si>
    <t>MARAIS DES CYGNES R DRN</t>
  </si>
  <si>
    <t>999903100700661</t>
  </si>
  <si>
    <t>064513</t>
  </si>
  <si>
    <t>0.59 MI N OF US-56 EJCT</t>
  </si>
  <si>
    <t>NEOSH0 RIVER DRAINAGE</t>
  </si>
  <si>
    <t>018101</t>
  </si>
  <si>
    <t>6.47 MI N US 166</t>
  </si>
  <si>
    <t>999901500181011</t>
  </si>
  <si>
    <t>005034</t>
  </si>
  <si>
    <t>2.08 MI E EJCT US281</t>
  </si>
  <si>
    <t>999900400050341</t>
  </si>
  <si>
    <t>018517</t>
  </si>
  <si>
    <t>2.66 MI S OF US-160</t>
  </si>
  <si>
    <t>81st Road</t>
  </si>
  <si>
    <t>071029</t>
  </si>
  <si>
    <t>4.66MI N R S1 CO L ENT LT</t>
  </si>
  <si>
    <t>999928100710291</t>
  </si>
  <si>
    <t>057018</t>
  </si>
  <si>
    <t>1.32 MI N US77 SJCT</t>
  </si>
  <si>
    <t>999905600570181</t>
  </si>
  <si>
    <t>022009</t>
  </si>
  <si>
    <t>6.24 MI E EJCT K7</t>
  </si>
  <si>
    <t>999903600220091</t>
  </si>
  <si>
    <t>087308</t>
  </si>
  <si>
    <t>0.25 MI N-MT VERNON AVE</t>
  </si>
  <si>
    <t>999913500873081</t>
  </si>
  <si>
    <t>087431</t>
  </si>
  <si>
    <t>10.64 MI E K251 WB</t>
  </si>
  <si>
    <t>999905400874311</t>
  </si>
  <si>
    <t>098053</t>
  </si>
  <si>
    <t>4.77 MI S JT 170</t>
  </si>
  <si>
    <t>999928300980531</t>
  </si>
  <si>
    <t>105041</t>
  </si>
  <si>
    <t>999963501050411</t>
  </si>
  <si>
    <t>087359</t>
  </si>
  <si>
    <t>5.38 MI NE K49</t>
  </si>
  <si>
    <t>999904200873591</t>
  </si>
  <si>
    <t>061104</t>
  </si>
  <si>
    <t>4.75 MI N K-68 HIGHWAY</t>
  </si>
  <si>
    <t>999916900611041</t>
  </si>
  <si>
    <t>019021</t>
  </si>
  <si>
    <t>11.13 MI E NEOSHO COLN</t>
  </si>
  <si>
    <t>999904700190211</t>
  </si>
  <si>
    <t>033021</t>
  </si>
  <si>
    <t>0.59 MI N TREGO CO L</t>
  </si>
  <si>
    <t>999928300330211</t>
  </si>
  <si>
    <t>069083</t>
  </si>
  <si>
    <t>1.2 MI E DECATUR CO LN.</t>
  </si>
  <si>
    <t>PRAIRIE DOG CREEK TRIB.</t>
  </si>
  <si>
    <t>999903600690831</t>
  </si>
  <si>
    <t>046513</t>
  </si>
  <si>
    <t>4.05 MI E OF DOUGLAS CL</t>
  </si>
  <si>
    <t>019545</t>
  </si>
  <si>
    <t>2.29 MI S K126/K7 Jct.</t>
  </si>
  <si>
    <t>Wolf Creek Drainage</t>
  </si>
  <si>
    <t>087346</t>
  </si>
  <si>
    <t>1.65 MI N OF US54</t>
  </si>
  <si>
    <t>9THST RMP-NB I135</t>
  </si>
  <si>
    <t>999913500873461</t>
  </si>
  <si>
    <t>076015</t>
  </si>
  <si>
    <t>7.83 MI NE US54</t>
  </si>
  <si>
    <t>999906100760151</t>
  </si>
  <si>
    <t>087401</t>
  </si>
  <si>
    <t>K-96 OVER OLIVER EB</t>
  </si>
  <si>
    <t>OLIVER ST</t>
  </si>
  <si>
    <t>999909600874011</t>
  </si>
  <si>
    <t>092519</t>
  </si>
  <si>
    <t>3.00 MI E OF PHILLIPS CL</t>
  </si>
  <si>
    <t>D ROAD</t>
  </si>
  <si>
    <t>105159</t>
  </si>
  <si>
    <t>0.10 MILES N I-70 E JCT</t>
  </si>
  <si>
    <t>RAMP U40 SB/I70</t>
  </si>
  <si>
    <t>999963801051591</t>
  </si>
  <si>
    <t>104003</t>
  </si>
  <si>
    <t>6.46 MI. E. K-105</t>
  </si>
  <si>
    <t>999905401040031</t>
  </si>
  <si>
    <t>008575</t>
  </si>
  <si>
    <t>3.77 MI N OF COWLEY COLN</t>
  </si>
  <si>
    <t>046325</t>
  </si>
  <si>
    <t>1.5 MI SW OF JO COLIINE</t>
  </si>
  <si>
    <t>ANTIOCH RD</t>
  </si>
  <si>
    <t>999903500463251</t>
  </si>
  <si>
    <t>096113</t>
  </si>
  <si>
    <t>2.32 MI E US81</t>
  </si>
  <si>
    <t>999905500961131</t>
  </si>
  <si>
    <t>052060</t>
  </si>
  <si>
    <t>4.61 MI E JF CO LINE</t>
  </si>
  <si>
    <t>999919200520601</t>
  </si>
  <si>
    <t>089207</t>
  </si>
  <si>
    <t>2.54 MI N OSAGE COLN NB</t>
  </si>
  <si>
    <t>TOPEKA  AVENUE</t>
  </si>
  <si>
    <t>999907500892071</t>
  </si>
  <si>
    <t>029023</t>
  </si>
  <si>
    <t>4.02 MI E-E JCT K34</t>
  </si>
  <si>
    <t>RATTLESNAKE CREEK DRN</t>
  </si>
  <si>
    <t>999905400290231</t>
  </si>
  <si>
    <t>004044</t>
  </si>
  <si>
    <t>3.38 MI NE OKLA STATE LN</t>
  </si>
  <si>
    <t>EAGLE CHIEF CREEK</t>
  </si>
  <si>
    <t>999928100040441</t>
  </si>
  <si>
    <t>054517</t>
  </si>
  <si>
    <t>4.64 MI E OF K-3</t>
  </si>
  <si>
    <t>105286</t>
  </si>
  <si>
    <t>0.41 MI N OF US24</t>
  </si>
  <si>
    <t>999906901052861</t>
  </si>
  <si>
    <t>023067</t>
  </si>
  <si>
    <t>9.33 MI N US56</t>
  </si>
  <si>
    <t>N OVERFLOW WAKA RIV</t>
  </si>
  <si>
    <t>999905900230671</t>
  </si>
  <si>
    <t>063560</t>
  </si>
  <si>
    <t>1.39 MI S OF WL/ MG CL</t>
  </si>
  <si>
    <t>US-75/US-400 HWY</t>
  </si>
  <si>
    <t>087458</t>
  </si>
  <si>
    <t>6.8 M W SEDGWICK ECOLN</t>
  </si>
  <si>
    <t>WEST BRANCH DRY CREEK</t>
  </si>
  <si>
    <t>US54 (KELLOG)</t>
  </si>
  <si>
    <t>999905400874581</t>
  </si>
  <si>
    <t>008159</t>
  </si>
  <si>
    <t>0.40 MI SW K-177</t>
  </si>
  <si>
    <t>999903500081593</t>
  </si>
  <si>
    <t>087407</t>
  </si>
  <si>
    <t>K-96 OVER ROCK ROAD EB</t>
  </si>
  <si>
    <t>999909600874071</t>
  </si>
  <si>
    <t>092021</t>
  </si>
  <si>
    <t>0.13MI W ON OSBORNE CO L</t>
  </si>
  <si>
    <t>LINDLEY CREEK</t>
  </si>
  <si>
    <t>999928100920211</t>
  </si>
  <si>
    <t>005014</t>
  </si>
  <si>
    <t>1.26 MI N US56/K156/K96</t>
  </si>
  <si>
    <t>LITTLE WALNUT CREEK DRG</t>
  </si>
  <si>
    <t>999928100050141</t>
  </si>
  <si>
    <t>060509</t>
  </si>
  <si>
    <t>5.06 MI E OF US-54 EJCT</t>
  </si>
  <si>
    <t>024013</t>
  </si>
  <si>
    <t>2.07 MI E US-183</t>
  </si>
  <si>
    <t>999905000240131</t>
  </si>
  <si>
    <t>085036</t>
  </si>
  <si>
    <t>1.01 MI N K140</t>
  </si>
  <si>
    <t>999913500850361</t>
  </si>
  <si>
    <t>090514</t>
  </si>
  <si>
    <t>2.11 MI N OF US-24</t>
  </si>
  <si>
    <t>005058</t>
  </si>
  <si>
    <t>9.60 MI E RUSH COLN</t>
  </si>
  <si>
    <t>999909600050581</t>
  </si>
  <si>
    <t>004509</t>
  </si>
  <si>
    <t>8.90 MI N OF K-2</t>
  </si>
  <si>
    <t>040077</t>
  </si>
  <si>
    <t>8.74 MI E RENO COLN</t>
  </si>
  <si>
    <t>999905000400771</t>
  </si>
  <si>
    <t>005525</t>
  </si>
  <si>
    <t>033044</t>
  </si>
  <si>
    <t>0.69 MI S US-24</t>
  </si>
  <si>
    <t>999901800330441</t>
  </si>
  <si>
    <t>074528</t>
  </si>
  <si>
    <t>5.37 MI E OF NORTON CL</t>
  </si>
  <si>
    <t>001049</t>
  </si>
  <si>
    <t>2.66 MI N-NEOSHO CO. LINE</t>
  </si>
  <si>
    <t>U169 HWY</t>
  </si>
  <si>
    <t>999916900010491</t>
  </si>
  <si>
    <t>068040</t>
  </si>
  <si>
    <t>6.90 MI. EAST OF US-283</t>
  </si>
  <si>
    <t>999909600680401</t>
  </si>
  <si>
    <t>023167</t>
  </si>
  <si>
    <t>NAISMITH CREEK</t>
  </si>
  <si>
    <t>N LOUISIANA STREET</t>
  </si>
  <si>
    <t>052056</t>
  </si>
  <si>
    <t>1.65 MILES SE US-73</t>
  </si>
  <si>
    <t>7 MILE CREEK</t>
  </si>
  <si>
    <t>999900500520561</t>
  </si>
  <si>
    <t>089275</t>
  </si>
  <si>
    <t>1.49 MI E WABAUNSEE COLN</t>
  </si>
  <si>
    <t>WEST UNION ROAD</t>
  </si>
  <si>
    <t>999907000892751</t>
  </si>
  <si>
    <t>027518</t>
  </si>
  <si>
    <t>1.95 MI NE OF BARTON CL</t>
  </si>
  <si>
    <t>023109</t>
  </si>
  <si>
    <t>0.3M NORTH FR-DG COLN</t>
  </si>
  <si>
    <t>W FORK TAUY CR OVRFL</t>
  </si>
  <si>
    <t>999905900231091</t>
  </si>
  <si>
    <t>087081</t>
  </si>
  <si>
    <t>JCT K42/I235 SB</t>
  </si>
  <si>
    <t>999923500870811</t>
  </si>
  <si>
    <t>078518</t>
  </si>
  <si>
    <t>0.28 MI W OF K-14</t>
  </si>
  <si>
    <t>BACHELOR CREEK DR</t>
  </si>
  <si>
    <t>073035</t>
  </si>
  <si>
    <t>7.59 MI E HODGEMAN CO LN</t>
  </si>
  <si>
    <t>999915600730351</t>
  </si>
  <si>
    <t>046301</t>
  </si>
  <si>
    <t>3.29 MI N K7/SANTA FE JCT</t>
  </si>
  <si>
    <t>College Blvd</t>
  </si>
  <si>
    <t>999900700463011</t>
  </si>
  <si>
    <t>004024</t>
  </si>
  <si>
    <t>11.48 MI N K2</t>
  </si>
  <si>
    <t>999928100040241</t>
  </si>
  <si>
    <t>059138</t>
  </si>
  <si>
    <t>0.23 MI E JCT K153/K61</t>
  </si>
  <si>
    <t>999906100591381</t>
  </si>
  <si>
    <t>009027</t>
  </si>
  <si>
    <t>3.06 MI N BUTLER COLN</t>
  </si>
  <si>
    <t>999917700090274</t>
  </si>
  <si>
    <t>043536</t>
  </si>
  <si>
    <t>3.2 MI N of K-16</t>
  </si>
  <si>
    <t>Soldier Creek Drg</t>
  </si>
  <si>
    <t>087095</t>
  </si>
  <si>
    <t>JCT BICKELL ST/I235, NB</t>
  </si>
  <si>
    <t>ZOO BLVD,  RR</t>
  </si>
  <si>
    <t>999923500870951</t>
  </si>
  <si>
    <t>046320</t>
  </si>
  <si>
    <t>JCT I35/135 TH STREET</t>
  </si>
  <si>
    <t>999903500463201</t>
  </si>
  <si>
    <t>087342</t>
  </si>
  <si>
    <t>1.15 MI N OF US54</t>
  </si>
  <si>
    <t>CNTRL RP TONBI135</t>
  </si>
  <si>
    <t>999913500873421</t>
  </si>
  <si>
    <t>058004</t>
  </si>
  <si>
    <t>7.04 MI E EJCT US77</t>
  </si>
  <si>
    <t>999903600580041</t>
  </si>
  <si>
    <t>029532</t>
  </si>
  <si>
    <t>4.41 MI E OF US-56</t>
  </si>
  <si>
    <t>011096</t>
  </si>
  <si>
    <t>3.4 MI S OF 69/400 JCT</t>
  </si>
  <si>
    <t>999940000110961</t>
  </si>
  <si>
    <t>090519</t>
  </si>
  <si>
    <t>3.40 MI E OF K-123</t>
  </si>
  <si>
    <t>006533</t>
  </si>
  <si>
    <t>1.02 MI S OF US-54 SJCT</t>
  </si>
  <si>
    <t>12TH , SRD LT</t>
  </si>
  <si>
    <t>058022</t>
  </si>
  <si>
    <t>0.56 MI E EJCT US77</t>
  </si>
  <si>
    <t>999900900580221</t>
  </si>
  <si>
    <t>061059</t>
  </si>
  <si>
    <t>4.92 MI N OF LINN CO LINE</t>
  </si>
  <si>
    <t>999906900610591</t>
  </si>
  <si>
    <t>054041</t>
  </si>
  <si>
    <t>1.20 MI E NJCT U69</t>
  </si>
  <si>
    <t>K-52 HWY</t>
  </si>
  <si>
    <t>999905200540411</t>
  </si>
  <si>
    <t>064545</t>
  </si>
  <si>
    <t>1.62 MI N OF K-209</t>
  </si>
  <si>
    <t>LIMESTONE CREEK DR.</t>
  </si>
  <si>
    <t>058519</t>
  </si>
  <si>
    <t>2.43 MI N OF K-233</t>
  </si>
  <si>
    <t>008539</t>
  </si>
  <si>
    <t>1.26MI. N OF US-54 N JCT</t>
  </si>
  <si>
    <t>W BR WALNUT RIV DRAIN</t>
  </si>
  <si>
    <t>040510</t>
  </si>
  <si>
    <t>5.98 MI E OF RENO CL</t>
  </si>
  <si>
    <t>058064</t>
  </si>
  <si>
    <t>3.36 MI E K99</t>
  </si>
  <si>
    <t>SNIPE CREEK</t>
  </si>
  <si>
    <t>999903600580641</t>
  </si>
  <si>
    <t>085524</t>
  </si>
  <si>
    <t>4.55 MI E OF EW CO LINE</t>
  </si>
  <si>
    <t>026503</t>
  </si>
  <si>
    <t>7.41 MI E OF K-247</t>
  </si>
  <si>
    <t>Yocemento Road</t>
  </si>
  <si>
    <t>074541</t>
  </si>
  <si>
    <t>0.04 MILE W OF US-183 JCT</t>
  </si>
  <si>
    <t>087291</t>
  </si>
  <si>
    <t>I135 EL VDT, ENG TO 18TH</t>
  </si>
  <si>
    <t>I135 HWY NB</t>
  </si>
  <si>
    <t>999913500872911</t>
  </si>
  <si>
    <t>096507</t>
  </si>
  <si>
    <t>2.39 MI N OF K-44</t>
  </si>
  <si>
    <t>064034</t>
  </si>
  <si>
    <t>0.09 MI E WJCT K177</t>
  </si>
  <si>
    <t>999905600640341</t>
  </si>
  <si>
    <t>023180</t>
  </si>
  <si>
    <t>105057</t>
  </si>
  <si>
    <t>1.80 MILES N US-24</t>
  </si>
  <si>
    <t>38TH STREET</t>
  </si>
  <si>
    <t>999963501050571</t>
  </si>
  <si>
    <t>046500</t>
  </si>
  <si>
    <t>5.72 MI NE OF MIAMI CL</t>
  </si>
  <si>
    <t>I-35 HWY/GARDNER</t>
  </si>
  <si>
    <t>105210</t>
  </si>
  <si>
    <t>0.22 MI. E JCT I-435 I-70</t>
  </si>
  <si>
    <t>I-70 EASTBOUND</t>
  </si>
  <si>
    <t>999907001052103</t>
  </si>
  <si>
    <t>067073</t>
  </si>
  <si>
    <t>0.60 MI N K39</t>
  </si>
  <si>
    <t>HAUL ROAD</t>
  </si>
  <si>
    <t>999916900670731</t>
  </si>
  <si>
    <t>038008</t>
  </si>
  <si>
    <t>5.75 MI E COLO. STATE LN</t>
  </si>
  <si>
    <t>999905000380081</t>
  </si>
  <si>
    <t>050552</t>
  </si>
  <si>
    <t>1.32 MI WEST OF US-59</t>
  </si>
  <si>
    <t>015058</t>
  </si>
  <si>
    <t>04.02 MI N OTTAWA COLN</t>
  </si>
  <si>
    <t>US-81 HWY SB</t>
  </si>
  <si>
    <t>999908100150581</t>
  </si>
  <si>
    <t>019548</t>
  </si>
  <si>
    <t>4.45 MI N of US-400</t>
  </si>
  <si>
    <t>Lime Creek Drg.</t>
  </si>
  <si>
    <t>074501</t>
  </si>
  <si>
    <t>1.90 MI N OF K-9</t>
  </si>
  <si>
    <t>026514</t>
  </si>
  <si>
    <t>6.15 MI E OF US-183</t>
  </si>
  <si>
    <t>009068</t>
  </si>
  <si>
    <t>1.78 MI NE MARION COLN</t>
  </si>
  <si>
    <t>999905000090681</t>
  </si>
  <si>
    <t>031517</t>
  </si>
  <si>
    <t>6.18 MI N OF K-57 NJCT</t>
  </si>
  <si>
    <t>057525</t>
  </si>
  <si>
    <t>5.35 MI N OF K-150</t>
  </si>
  <si>
    <t>061035</t>
  </si>
  <si>
    <t>1.01 MI N K68</t>
  </si>
  <si>
    <t>271st Street</t>
  </si>
  <si>
    <t>999916900610351</t>
  </si>
  <si>
    <t>105036</t>
  </si>
  <si>
    <t>1.11 MI S OLD K132</t>
  </si>
  <si>
    <t>999963501050361</t>
  </si>
  <si>
    <t>037532</t>
  </si>
  <si>
    <t>8.51 MI N OF US-54 EJCT</t>
  </si>
  <si>
    <t>092038</t>
  </si>
  <si>
    <t>8.29MI N OSBORNE CO LINE</t>
  </si>
  <si>
    <t>999918100920381</t>
  </si>
  <si>
    <t>021031</t>
  </si>
  <si>
    <t>0.28 MI E K206, EB</t>
  </si>
  <si>
    <t>999907000210311</t>
  </si>
  <si>
    <t>063046</t>
  </si>
  <si>
    <t>4.05 MI E WJCT US169</t>
  </si>
  <si>
    <t>PUMPKIN CREEK</t>
  </si>
  <si>
    <t>999916600630461</t>
  </si>
  <si>
    <t>026509</t>
  </si>
  <si>
    <t>0.15 MI W OF US-183</t>
  </si>
  <si>
    <t>054019</t>
  </si>
  <si>
    <t>2.19 MI E OF K-3</t>
  </si>
  <si>
    <t>IRISH CREEK</t>
  </si>
  <si>
    <t>999903100540191</t>
  </si>
  <si>
    <t>059510</t>
  </si>
  <si>
    <t>0.60 MI N OF US-81 ALT</t>
  </si>
  <si>
    <t>038018</t>
  </si>
  <si>
    <t>13.94MI E COLO. STATE LN</t>
  </si>
  <si>
    <t>999905000380181</t>
  </si>
  <si>
    <t>023504</t>
  </si>
  <si>
    <t>0.05 M E  JEFFERSON CL</t>
  </si>
  <si>
    <t>028519</t>
  </si>
  <si>
    <t>5.09 MI E OF K-23</t>
  </si>
  <si>
    <t>022029</t>
  </si>
  <si>
    <t>JCT US36 &amp; MO ST LINE EB</t>
  </si>
  <si>
    <t>MO RIV. MOP RR LOCAL RD</t>
  </si>
  <si>
    <t>US-36 HWY EB</t>
  </si>
  <si>
    <t>999903600220291</t>
  </si>
  <si>
    <t>085031</t>
  </si>
  <si>
    <t>JCT K140/I135, NB</t>
  </si>
  <si>
    <t>K140 HIGHWAY</t>
  </si>
  <si>
    <t>999913500850311</t>
  </si>
  <si>
    <t>105312</t>
  </si>
  <si>
    <t>LEAVENWORTH RD</t>
  </si>
  <si>
    <t>I-635 HWY, SB</t>
  </si>
  <si>
    <t>999963501053121</t>
  </si>
  <si>
    <t>046245</t>
  </si>
  <si>
    <t>5.18 MI N JCT K7&amp;K10 HWY</t>
  </si>
  <si>
    <t>K7 HWY SB</t>
  </si>
  <si>
    <t>999900700462451</t>
  </si>
  <si>
    <t>056072</t>
  </si>
  <si>
    <t>999903500560723</t>
  </si>
  <si>
    <t>018558</t>
  </si>
  <si>
    <t>8.11 MI E OF US-77</t>
  </si>
  <si>
    <t>054054</t>
  </si>
  <si>
    <t>MARIAS DES CYGNES &amp; Road</t>
  </si>
  <si>
    <t>999906900540541</t>
  </si>
  <si>
    <t>056530</t>
  </si>
  <si>
    <t>7.66 MI N OF I-35</t>
  </si>
  <si>
    <t>058508</t>
  </si>
  <si>
    <t>4.01 MI E OF WS COLINE</t>
  </si>
  <si>
    <t>054075</t>
  </si>
  <si>
    <t>1.7 MI S K-52 INTERCHANGE</t>
  </si>
  <si>
    <t>E 600 ROAD</t>
  </si>
  <si>
    <t>999906900540751</t>
  </si>
  <si>
    <t>036517</t>
  </si>
  <si>
    <t>9.34 MI N OF HAMILTON CL</t>
  </si>
  <si>
    <t>019524</t>
  </si>
  <si>
    <t>1.91 MI N  CHEROKEE CL</t>
  </si>
  <si>
    <t>081059</t>
  </si>
  <si>
    <t>0.12 MI N GEARY CO LN</t>
  </si>
  <si>
    <t>EB KANSAS RIVER</t>
  </si>
  <si>
    <t>EB K18 OVER KS RIV</t>
  </si>
  <si>
    <t>999901800810591</t>
  </si>
  <si>
    <t>056507</t>
  </si>
  <si>
    <t>2.39 MI E OF MORRIS CL</t>
  </si>
  <si>
    <t>061069</t>
  </si>
  <si>
    <t>0.54 MI S OF K-68</t>
  </si>
  <si>
    <t>999906900610691</t>
  </si>
  <si>
    <t>084012</t>
  </si>
  <si>
    <t>0.95MI E JT U281</t>
  </si>
  <si>
    <t>999907000840121</t>
  </si>
  <si>
    <t>096080</t>
  </si>
  <si>
    <t>6.93 MI E I35</t>
  </si>
  <si>
    <t>EAST BITTER CREEK DRG</t>
  </si>
  <si>
    <t>999916600960801</t>
  </si>
  <si>
    <t>080527</t>
  </si>
  <si>
    <t>3.38 MI E OF K-14</t>
  </si>
  <si>
    <t>063020</t>
  </si>
  <si>
    <t>1.58 MI E EJCT US75</t>
  </si>
  <si>
    <t>999916000630201</t>
  </si>
  <si>
    <t>091018</t>
  </si>
  <si>
    <t>5.00MI W JT K27</t>
  </si>
  <si>
    <t>County Road 14</t>
  </si>
  <si>
    <t>999907000910181</t>
  </si>
  <si>
    <t>096067</t>
  </si>
  <si>
    <t>1.63 MI E EJCT US81</t>
  </si>
  <si>
    <t>999916000960671</t>
  </si>
  <si>
    <t>105500</t>
  </si>
  <si>
    <t>1.30 MI N OF TURNPIKE</t>
  </si>
  <si>
    <t>074053</t>
  </si>
  <si>
    <t>14.05 MI NE NORTON COLN</t>
  </si>
  <si>
    <t>999938300740531</t>
  </si>
  <si>
    <t>008144</t>
  </si>
  <si>
    <t>6.16 MI NE US77 EL</t>
  </si>
  <si>
    <t>WALNUT R., ELDORADO LK.</t>
  </si>
  <si>
    <t>999903500081443</t>
  </si>
  <si>
    <t>061085</t>
  </si>
  <si>
    <t>3.82 MI E OF US-69</t>
  </si>
  <si>
    <t>COLDWATER CREEK DRAINAGE</t>
  </si>
  <si>
    <t>999906800610851</t>
  </si>
  <si>
    <t>087115</t>
  </si>
  <si>
    <t>0.50 MI E K251</t>
  </si>
  <si>
    <t>999905400871151</t>
  </si>
  <si>
    <t>080003</t>
  </si>
  <si>
    <t>9.35 MI E BARTON COLN</t>
  </si>
  <si>
    <t>999905600800031</t>
  </si>
  <si>
    <t>089184</t>
  </si>
  <si>
    <t>2.13 MI SE WJCT US75 EB</t>
  </si>
  <si>
    <t>29TH ST</t>
  </si>
  <si>
    <t>999947000891841</t>
  </si>
  <si>
    <t>021518</t>
  </si>
  <si>
    <t>2.46 MI E OF Saline COLN</t>
  </si>
  <si>
    <t>061515</t>
  </si>
  <si>
    <t>5.07 MI N OF K-68</t>
  </si>
  <si>
    <t>008112</t>
  </si>
  <si>
    <t>13.15 MI NE US-77</t>
  </si>
  <si>
    <t>OAKDALE ROAD</t>
  </si>
  <si>
    <t>999903500081123</t>
  </si>
  <si>
    <t>003507</t>
  </si>
  <si>
    <t>1.08 MI NE OF K-116</t>
  </si>
  <si>
    <t>STRANGER CREEK DRAINAGE</t>
  </si>
  <si>
    <t>078130</t>
  </si>
  <si>
    <t>6.6 MI N EJCT US50, SB</t>
  </si>
  <si>
    <t>EAST 56TH AVE</t>
  </si>
  <si>
    <t>SB K-61 HWY</t>
  </si>
  <si>
    <t>999906100781301</t>
  </si>
  <si>
    <t>075047</t>
  </si>
  <si>
    <t>0.65 M E BROADWAY(BELVUE)</t>
  </si>
  <si>
    <t>999902400750471</t>
  </si>
  <si>
    <t>028026</t>
  </si>
  <si>
    <t>RS 245 OVER US-50</t>
  </si>
  <si>
    <t>RS 245-BIG LOWE RD</t>
  </si>
  <si>
    <t>999905000280261</t>
  </si>
  <si>
    <t>040519</t>
  </si>
  <si>
    <t>6.72 MI N SEDGWICK CL</t>
  </si>
  <si>
    <t>SANDCREEK DRAINAGE</t>
  </si>
  <si>
    <t>011105</t>
  </si>
  <si>
    <t>2.24 MI NW 166/400 JCT</t>
  </si>
  <si>
    <t>999940000111051</t>
  </si>
  <si>
    <t>021103</t>
  </si>
  <si>
    <t>7.72 MI E K221/I70 JCT</t>
  </si>
  <si>
    <t>999907000211031</t>
  </si>
  <si>
    <t>099524</t>
  </si>
  <si>
    <t>7.89 MI E OF K-180</t>
  </si>
  <si>
    <t>008579</t>
  </si>
  <si>
    <t>1.70 MI S OF US-54 WJCT</t>
  </si>
  <si>
    <t>059001</t>
  </si>
  <si>
    <t>1.17 MI N HARVEY COLN, SB</t>
  </si>
  <si>
    <t>999913500590011</t>
  </si>
  <si>
    <t>089165</t>
  </si>
  <si>
    <t>2.51 MI NE WB CO LINE</t>
  </si>
  <si>
    <t>999900400891651</t>
  </si>
  <si>
    <t>101037</t>
  </si>
  <si>
    <t>115</t>
  </si>
  <si>
    <t>0.65 MI W K9 HWY</t>
  </si>
  <si>
    <t>K115</t>
  </si>
  <si>
    <t>999911501010371</t>
  </si>
  <si>
    <t>038046</t>
  </si>
  <si>
    <t>9.21 MI N US50</t>
  </si>
  <si>
    <t>999902700380461</t>
  </si>
  <si>
    <t>046505</t>
  </si>
  <si>
    <t>1.94 MI SW OF US-56</t>
  </si>
  <si>
    <t>061026</t>
  </si>
  <si>
    <t>1.64 MI S OF K-263</t>
  </si>
  <si>
    <t>BNRR &amp; LOCAL RD</t>
  </si>
  <si>
    <t>999916900610261</t>
  </si>
  <si>
    <t>055029</t>
  </si>
  <si>
    <t>2.03 MI N OF RS1672</t>
  </si>
  <si>
    <t>HACKBERRY CR N BR</t>
  </si>
  <si>
    <t>US-83 HIWAY</t>
  </si>
  <si>
    <t>999908300550291</t>
  </si>
  <si>
    <t>4.9 in.</t>
  </si>
  <si>
    <t>023009</t>
  </si>
  <si>
    <t>10.30 MI E OSAGE COLN</t>
  </si>
  <si>
    <t>999905600230091</t>
  </si>
  <si>
    <t>075514</t>
  </si>
  <si>
    <t>3.77 MI N OF US-24</t>
  </si>
  <si>
    <t>006519</t>
  </si>
  <si>
    <t>6.65 MI E OF K-3 EJCT</t>
  </si>
  <si>
    <t>087429</t>
  </si>
  <si>
    <t>0.16 MI N 55TH ST, SB</t>
  </si>
  <si>
    <t>K-15 HWY, SB</t>
  </si>
  <si>
    <t>999901500874291</t>
  </si>
  <si>
    <t>026025</t>
  </si>
  <si>
    <t>4.55 MI E JT U183</t>
  </si>
  <si>
    <t>999907000260251</t>
  </si>
  <si>
    <t>081508</t>
  </si>
  <si>
    <t>5.10 MI SE OF K-13 NJCT</t>
  </si>
  <si>
    <t>BLUEMONT AVE E 24</t>
  </si>
  <si>
    <t>071514</t>
  </si>
  <si>
    <t>8.05 MI W OF US-281 SJCT</t>
  </si>
  <si>
    <t>096568</t>
  </si>
  <si>
    <t>8.91 MI N. OF US-160</t>
  </si>
  <si>
    <t>030096</t>
  </si>
  <si>
    <t>.63MI NE US-59 HWY, SB</t>
  </si>
  <si>
    <t>I-35 HWY,SB</t>
  </si>
  <si>
    <t>999903500300961</t>
  </si>
  <si>
    <t>071500</t>
  </si>
  <si>
    <t>0.30 MI E OF ROOKS CL</t>
  </si>
  <si>
    <t>081542</t>
  </si>
  <si>
    <t>7 MI N K-57/K-18 Jct.</t>
  </si>
  <si>
    <t>Wildcat Creek Drg</t>
  </si>
  <si>
    <t>K-18 Hwy.</t>
  </si>
  <si>
    <t>086510</t>
  </si>
  <si>
    <t>2.05 MI N OF US-83</t>
  </si>
  <si>
    <t>K-95 HIGHWAY</t>
  </si>
  <si>
    <t>031021</t>
  </si>
  <si>
    <t>1.15 MI NE K57</t>
  </si>
  <si>
    <t>MARSHALL FLD  RD</t>
  </si>
  <si>
    <t>999907000310211</t>
  </si>
  <si>
    <t>041504</t>
  </si>
  <si>
    <t>8.88 MI N OF US-160 N JCT</t>
  </si>
  <si>
    <t>046272</t>
  </si>
  <si>
    <t>0.50 MI W I35</t>
  </si>
  <si>
    <t>LITTLE BULL CREEK</t>
  </si>
  <si>
    <t>999905600462721</t>
  </si>
  <si>
    <t>076002</t>
  </si>
  <si>
    <t>0.43 MI E K64</t>
  </si>
  <si>
    <t>999905400760021</t>
  </si>
  <si>
    <t>087120</t>
  </si>
  <si>
    <t>3.70 MI E K251</t>
  </si>
  <si>
    <t>999905400871201</t>
  </si>
  <si>
    <t>077501</t>
  </si>
  <si>
    <t>3.96 MI S OF US-36</t>
  </si>
  <si>
    <t>098033</t>
  </si>
  <si>
    <t>0.79MI W ELLIS CO LINE</t>
  </si>
  <si>
    <t>999907000980331</t>
  </si>
  <si>
    <t>009540</t>
  </si>
  <si>
    <t>10.15 MI N OF BUTLER CL</t>
  </si>
  <si>
    <t>087382</t>
  </si>
  <si>
    <t>0.14 MI E K-42, WB</t>
  </si>
  <si>
    <t>999905400873821</t>
  </si>
  <si>
    <t>105103</t>
  </si>
  <si>
    <t>K-32 EB HIGHWAY</t>
  </si>
  <si>
    <t>999903201051031</t>
  </si>
  <si>
    <t>083517</t>
  </si>
  <si>
    <t>16.05 MI SE OF NESS CO.</t>
  </si>
  <si>
    <t>089154</t>
  </si>
  <si>
    <t>0.50 MI N E-JCT US75-I70</t>
  </si>
  <si>
    <t>KANSAS RIVER,SSW RR</t>
  </si>
  <si>
    <t>US75 HWY W LANE SB</t>
  </si>
  <si>
    <t>999907500891541</t>
  </si>
  <si>
    <t>099530</t>
  </si>
  <si>
    <t>0.28 MI NE OF K-99 E JCT</t>
  </si>
  <si>
    <t>052042</t>
  </si>
  <si>
    <t>11.49 MI E K-32</t>
  </si>
  <si>
    <t>RS1841, HULBURD RD</t>
  </si>
  <si>
    <t>999907000520423</t>
  </si>
  <si>
    <t>16.9 Tons</t>
  </si>
  <si>
    <t>28.1 Tons</t>
  </si>
  <si>
    <t>066513</t>
  </si>
  <si>
    <t>2.64 MI E OF K-187</t>
  </si>
  <si>
    <t>061111</t>
  </si>
  <si>
    <t>14.25 MI N LINN COLN</t>
  </si>
  <si>
    <t>US 69 HIGHWAY, SB</t>
  </si>
  <si>
    <t>999906900611111</t>
  </si>
  <si>
    <t>090003</t>
  </si>
  <si>
    <t>4.29MI E JT K23</t>
  </si>
  <si>
    <t>999902400900031</t>
  </si>
  <si>
    <t>027015</t>
  </si>
  <si>
    <t>JCT K156/I70</t>
  </si>
  <si>
    <t>I70 HWY EB</t>
  </si>
  <si>
    <t>999907000270151</t>
  </si>
  <si>
    <t>069549</t>
  </si>
  <si>
    <t>6.60 MI N OF K-9 W JCT.</t>
  </si>
  <si>
    <t>008160</t>
  </si>
  <si>
    <t>JCT K-196/K-254</t>
  </si>
  <si>
    <t>999919600081601</t>
  </si>
  <si>
    <t>008158</t>
  </si>
  <si>
    <t>0.37 MI NE K-254</t>
  </si>
  <si>
    <t>CONSTATNT CREEK</t>
  </si>
  <si>
    <t>999903500081583</t>
  </si>
  <si>
    <t>070121</t>
  </si>
  <si>
    <t>0.28 MI N JCT US-K31/K268</t>
  </si>
  <si>
    <t>US-75 NB-SB</t>
  </si>
  <si>
    <t>RAIL-TRL OVER US75</t>
  </si>
  <si>
    <t>999907500701211</t>
  </si>
  <si>
    <t>040099</t>
  </si>
  <si>
    <t>.69 MI. N. OF US-50 JCT.</t>
  </si>
  <si>
    <t>SE 14TH ST.</t>
  </si>
  <si>
    <t>I-135 HWY, SB</t>
  </si>
  <si>
    <t>999913500400991</t>
  </si>
  <si>
    <t>078023</t>
  </si>
  <si>
    <t>10.33 MI E EJCT K61</t>
  </si>
  <si>
    <t>999905000780231</t>
  </si>
  <si>
    <t>066529</t>
  </si>
  <si>
    <t>0.25 MI N OF K-71</t>
  </si>
  <si>
    <t>002519</t>
  </si>
  <si>
    <t>3.11 MI N OF US-59</t>
  </si>
  <si>
    <t>021096</t>
  </si>
  <si>
    <t>2.68 MI N I70</t>
  </si>
  <si>
    <t>999901500210961</t>
  </si>
  <si>
    <t>050510</t>
  </si>
  <si>
    <t>5.90 MI E OF MG CO LINE</t>
  </si>
  <si>
    <t>023076</t>
  </si>
  <si>
    <t>0.56 MI W OF JO CL</t>
  </si>
  <si>
    <t>CAPTAIN CREEK DRAINAGE</t>
  </si>
  <si>
    <t>K-10 HWY, FRNT RD</t>
  </si>
  <si>
    <t>999901000230761</t>
  </si>
  <si>
    <t>085033</t>
  </si>
  <si>
    <t>0.40 MI N K140</t>
  </si>
  <si>
    <t>999913500850331</t>
  </si>
  <si>
    <t>087584</t>
  </si>
  <si>
    <t>EB K96 Ramp-SB Greenwich</t>
  </si>
  <si>
    <t>Ramp EB96 to SB Gr</t>
  </si>
  <si>
    <t>020521</t>
  </si>
  <si>
    <t>9.81 MI NE OF K-123</t>
  </si>
  <si>
    <t>038040</t>
  </si>
  <si>
    <t>10.44 MI N S CO LINE</t>
  </si>
  <si>
    <t>999902700380401</t>
  </si>
  <si>
    <t>067003</t>
  </si>
  <si>
    <t>0.08 MI S K47</t>
  </si>
  <si>
    <t>999905900670031</t>
  </si>
  <si>
    <t>080002</t>
  </si>
  <si>
    <t>7.34 MI E BT COLN, SDRD N</t>
  </si>
  <si>
    <t>999905600800021</t>
  </si>
  <si>
    <t>054033</t>
  </si>
  <si>
    <t>0.29 MI N OF BOURBON CL</t>
  </si>
  <si>
    <t>999906900540331</t>
  </si>
  <si>
    <t>091003</t>
  </si>
  <si>
    <t>1.36 MI E OF CO STLINE</t>
  </si>
  <si>
    <t>K-267</t>
  </si>
  <si>
    <t>999907000910031</t>
  </si>
  <si>
    <t>018505</t>
  </si>
  <si>
    <t>4.54 MI W OF US-77 NJCT</t>
  </si>
  <si>
    <t>K-15 HIGWAY</t>
  </si>
  <si>
    <t>059021</t>
  </si>
  <si>
    <t>7.49 MI N NJCT K260</t>
  </si>
  <si>
    <t>999913500590211</t>
  </si>
  <si>
    <t>069051</t>
  </si>
  <si>
    <t>01.44 MI E  JT K173</t>
  </si>
  <si>
    <t>999900900690511</t>
  </si>
  <si>
    <t>068516</t>
  </si>
  <si>
    <t>8.56 MI W OF US-283</t>
  </si>
  <si>
    <t>079071</t>
  </si>
  <si>
    <t>1.98 MI N US 36</t>
  </si>
  <si>
    <t>K266 HWY</t>
  </si>
  <si>
    <t>999926600790711</t>
  </si>
  <si>
    <t>077004</t>
  </si>
  <si>
    <t>2.42MI E JT K25</t>
  </si>
  <si>
    <t>999903600770041</t>
  </si>
  <si>
    <t>087114</t>
  </si>
  <si>
    <t>JCT K251/US54, EB</t>
  </si>
  <si>
    <t>999905400871141</t>
  </si>
  <si>
    <t>086006</t>
  </si>
  <si>
    <t>3.53 MI E OF WICHITA CL</t>
  </si>
  <si>
    <t>999909600860061</t>
  </si>
  <si>
    <t>092052</t>
  </si>
  <si>
    <t>5.91 MI N JCT US-36</t>
  </si>
  <si>
    <t>K-8 HWY</t>
  </si>
  <si>
    <t>999900800920521</t>
  </si>
  <si>
    <t>089222</t>
  </si>
  <si>
    <t>JCT K-4/I-70, WB</t>
  </si>
  <si>
    <t>K-4, AUBURN RD</t>
  </si>
  <si>
    <t>999907000892221</t>
  </si>
  <si>
    <t>070536</t>
  </si>
  <si>
    <t>5.70 MI N OF US-56</t>
  </si>
  <si>
    <t>049002</t>
  </si>
  <si>
    <t>1.17 MI E US400</t>
  </si>
  <si>
    <t>S BR RATTLESNAKE CR</t>
  </si>
  <si>
    <t>999905400490021</t>
  </si>
  <si>
    <t>087785</t>
  </si>
  <si>
    <t>1.60 MI NE US-54</t>
  </si>
  <si>
    <t>999903500877853</t>
  </si>
  <si>
    <t>074538</t>
  </si>
  <si>
    <t>0.50 MI W OF SMITH CL</t>
  </si>
  <si>
    <t>046222</t>
  </si>
  <si>
    <t>JCT K10/I435, NB</t>
  </si>
  <si>
    <t>999943500462221</t>
  </si>
  <si>
    <t>079518</t>
  </si>
  <si>
    <t>5.00 MI W OF WS COLINE</t>
  </si>
  <si>
    <t>W FORK ELK CREEK DR.</t>
  </si>
  <si>
    <t>060513</t>
  </si>
  <si>
    <t>8.06 MI E OF US-54 EJCT</t>
  </si>
  <si>
    <t>GYP CREEK DRAINAGE</t>
  </si>
  <si>
    <t>011114</t>
  </si>
  <si>
    <t>5.57 MI E LABETTE COLN</t>
  </si>
  <si>
    <t>999916000111141</t>
  </si>
  <si>
    <t>018072</t>
  </si>
  <si>
    <t>8.0 MI N JCT US77-US160</t>
  </si>
  <si>
    <t>LITTLE DUTCH CREEK</t>
  </si>
  <si>
    <t>999907700180721</t>
  </si>
  <si>
    <t>037049</t>
  </si>
  <si>
    <t>5.29 MI N US-400</t>
  </si>
  <si>
    <t>999909900370491</t>
  </si>
  <si>
    <t>085103</t>
  </si>
  <si>
    <t>2.11 MI N I70, SDRD EAST</t>
  </si>
  <si>
    <t>GRANDVILLE RD 100E</t>
  </si>
  <si>
    <t>999914300851031</t>
  </si>
  <si>
    <t>099076</t>
  </si>
  <si>
    <t>3.16 MI N K18</t>
  </si>
  <si>
    <t>999909900990761</t>
  </si>
  <si>
    <t>068029</t>
  </si>
  <si>
    <t>7.87 MI EAST OF LANE CL</t>
  </si>
  <si>
    <t>S F WALNUT CR DRAINAG</t>
  </si>
  <si>
    <t>999909600680291</t>
  </si>
  <si>
    <t>103022</t>
  </si>
  <si>
    <t>8.48 MI E OF US400/39 JCT</t>
  </si>
  <si>
    <t>999903901030221</t>
  </si>
  <si>
    <t>042501</t>
  </si>
  <si>
    <t>5.87 MI W OF US-283</t>
  </si>
  <si>
    <t>030093</t>
  </si>
  <si>
    <t>.20 MI NE US 59, NB</t>
  </si>
  <si>
    <t>999903500300931</t>
  </si>
  <si>
    <t>009052</t>
  </si>
  <si>
    <t>5.15MI E K177</t>
  </si>
  <si>
    <t>PEYTON CREEK</t>
  </si>
  <si>
    <t>999905000090521</t>
  </si>
  <si>
    <t>046402</t>
  </si>
  <si>
    <t>0.35 MI E I-35, WB</t>
  </si>
  <si>
    <t>005515</t>
  </si>
  <si>
    <t>5.30MI N OF K-4  W JCT</t>
  </si>
  <si>
    <t>038005</t>
  </si>
  <si>
    <t>2.72 MI E COLO. STATE LN</t>
  </si>
  <si>
    <t>999905000380051</t>
  </si>
  <si>
    <t>046545</t>
  </si>
  <si>
    <t>3.34 MI E OF K-7 JCT</t>
  </si>
  <si>
    <t>019550</t>
  </si>
  <si>
    <t>6.16 MI E of K3</t>
  </si>
  <si>
    <t>052043</t>
  </si>
  <si>
    <t>11.86 MI E K-32</t>
  </si>
  <si>
    <t>DWYER ROAD</t>
  </si>
  <si>
    <t>999907000520433</t>
  </si>
  <si>
    <t>20.3 Tons</t>
  </si>
  <si>
    <t>023175</t>
  </si>
  <si>
    <t>3.13 MI E OF US-59 JCT</t>
  </si>
  <si>
    <t>E 1600 RD</t>
  </si>
  <si>
    <t>042029</t>
  </si>
  <si>
    <t>0.61 MI SOUTH OF K-156</t>
  </si>
  <si>
    <t>999928300420291</t>
  </si>
  <si>
    <t>102502</t>
  </si>
  <si>
    <t>3.85 MI E OF GREELEY CL</t>
  </si>
  <si>
    <t>087323</t>
  </si>
  <si>
    <t>0.94 MI E WEST ST</t>
  </si>
  <si>
    <t>I235  &amp; RAMP 3(I235 SB)</t>
  </si>
  <si>
    <t>K96 HWY EB</t>
  </si>
  <si>
    <t>999909600873231</t>
  </si>
  <si>
    <t>006513</t>
  </si>
  <si>
    <t>2.10 MI S OF K-31 WJCT</t>
  </si>
  <si>
    <t>100509</t>
  </si>
  <si>
    <t>7.97 MILES N COUNTY LINE</t>
  </si>
  <si>
    <t>026036</t>
  </si>
  <si>
    <t>2.04 MI E JT K255, WB</t>
  </si>
  <si>
    <t>999907000260361</t>
  </si>
  <si>
    <t>013037</t>
  </si>
  <si>
    <t>0.80 MI NW SJCT US-283</t>
  </si>
  <si>
    <t>999916000130371</t>
  </si>
  <si>
    <t>087112</t>
  </si>
  <si>
    <t>0.53 MI E BROADWAY ST, NB</t>
  </si>
  <si>
    <t>999923500871121</t>
  </si>
  <si>
    <t>090508</t>
  </si>
  <si>
    <t>2.79 MI W OF K-23</t>
  </si>
  <si>
    <t>006069</t>
  </si>
  <si>
    <t>12.27 MI N-JCT US-54</t>
  </si>
  <si>
    <t>LITTLE OSAGE RIVER DRG</t>
  </si>
  <si>
    <t>999900700060691</t>
  </si>
  <si>
    <t>060515</t>
  </si>
  <si>
    <t>2.09 MI W OF CLARK CL</t>
  </si>
  <si>
    <t>048073</t>
  </si>
  <si>
    <t>7.13 MI E K-14</t>
  </si>
  <si>
    <t>BIG SPRING CREEK</t>
  </si>
  <si>
    <t>999904200480731</t>
  </si>
  <si>
    <t>050081</t>
  </si>
  <si>
    <t>.7 MI W U-400/U-59 JCT</t>
  </si>
  <si>
    <t>999940000500811</t>
  </si>
  <si>
    <t>009041</t>
  </si>
  <si>
    <t>5.06 MI NE BUTLER CO LINE</t>
  </si>
  <si>
    <t>999903500090413</t>
  </si>
  <si>
    <t>099559</t>
  </si>
  <si>
    <t>1.61 MI E. OF K-138</t>
  </si>
  <si>
    <t>059533</t>
  </si>
  <si>
    <t>2.33 MI W OF MARION CL</t>
  </si>
  <si>
    <t>WEST EMMA CREEK DR.</t>
  </si>
  <si>
    <t>037066</t>
  </si>
  <si>
    <t>12.25 MI E OF BUTLER COLN</t>
  </si>
  <si>
    <t>US-54</t>
  </si>
  <si>
    <t>999905400370661</t>
  </si>
  <si>
    <t>050517</t>
  </si>
  <si>
    <t>0.77 MI N OF US-166 NJCT</t>
  </si>
  <si>
    <t>037535</t>
  </si>
  <si>
    <t>5.19 MI S K-58</t>
  </si>
  <si>
    <t>089512</t>
  </si>
  <si>
    <t>0.58 MI E OF US-75</t>
  </si>
  <si>
    <t>012501</t>
  </si>
  <si>
    <t>2.80 MI S OF NE ST LINE</t>
  </si>
  <si>
    <t>054058</t>
  </si>
  <si>
    <t>.88 MI S K-52 N JCT</t>
  </si>
  <si>
    <t>MARIAS DES CYGNES RIVER</t>
  </si>
  <si>
    <t>999906900540581</t>
  </si>
  <si>
    <t>044534</t>
  </si>
  <si>
    <t>0.74 MI E   237 FLD ENTR</t>
  </si>
  <si>
    <t>FIELD ENT RT OF 24</t>
  </si>
  <si>
    <t>074048</t>
  </si>
  <si>
    <t>3.62 MI SE JCT US-383</t>
  </si>
  <si>
    <t>999918300740481</t>
  </si>
  <si>
    <t>030011</t>
  </si>
  <si>
    <t>7.21 MI E OSAGE COLN</t>
  </si>
  <si>
    <t>999903500300111</t>
  </si>
  <si>
    <t>038048</t>
  </si>
  <si>
    <t>4.42 MI E CO STATE LN</t>
  </si>
  <si>
    <t>021051</t>
  </si>
  <si>
    <t>3.96 MI N MARION COLN</t>
  </si>
  <si>
    <t>999901500210511</t>
  </si>
  <si>
    <t>061072</t>
  </si>
  <si>
    <t>O.97 MI N OF K-68</t>
  </si>
  <si>
    <t>999906900610721</t>
  </si>
  <si>
    <t>080512</t>
  </si>
  <si>
    <t>10.60 MI E OF BARTON CL</t>
  </si>
  <si>
    <t>099087</t>
  </si>
  <si>
    <t>JCT I70/K30</t>
  </si>
  <si>
    <t>K-30 , RS0650087</t>
  </si>
  <si>
    <t>999903000990871</t>
  </si>
  <si>
    <t>087327</t>
  </si>
  <si>
    <t>1.12 MI E WEST ST</t>
  </si>
  <si>
    <t>URB6351, MERIDAN AVE</t>
  </si>
  <si>
    <t>999909600873271</t>
  </si>
  <si>
    <t>008551</t>
  </si>
  <si>
    <t>7.83 MI S OF TURNPIKE</t>
  </si>
  <si>
    <t>054046</t>
  </si>
  <si>
    <t>JCT US-69/K-239</t>
  </si>
  <si>
    <t>K-239 HWY</t>
  </si>
  <si>
    <t>999906900540461</t>
  </si>
  <si>
    <t>105192</t>
  </si>
  <si>
    <t>0.83 MI W OF US69</t>
  </si>
  <si>
    <t>999900501051921</t>
  </si>
  <si>
    <t>026034</t>
  </si>
  <si>
    <t>1.38 MI E JT K255, EB/WB</t>
  </si>
  <si>
    <t>999907000260341</t>
  </si>
  <si>
    <t>067084</t>
  </si>
  <si>
    <t>4.66 MI E US-59</t>
  </si>
  <si>
    <t>999904700670841</t>
  </si>
  <si>
    <t>008164</t>
  </si>
  <si>
    <t>7.69 MI E OF SEDWICK CL</t>
  </si>
  <si>
    <t>999925400081641</t>
  </si>
  <si>
    <t>011508</t>
  </si>
  <si>
    <t>1.19 MI N OF K-66</t>
  </si>
  <si>
    <t>US-69A /US-400 HWY</t>
  </si>
  <si>
    <t>094010</t>
  </si>
  <si>
    <t>5.72 MI N MORTON CO LN</t>
  </si>
  <si>
    <t>SAND ARROYO CREEK DRNG</t>
  </si>
  <si>
    <t>999902700940101</t>
  </si>
  <si>
    <t>027001</t>
  </si>
  <si>
    <t>3.02 MI E K232</t>
  </si>
  <si>
    <t>999907000270011</t>
  </si>
  <si>
    <t>037048</t>
  </si>
  <si>
    <t>3.01 MI E K-99 HWY</t>
  </si>
  <si>
    <t>999905800370481</t>
  </si>
  <si>
    <t>083008</t>
  </si>
  <si>
    <t>5.14 MI SE NESS COLN</t>
  </si>
  <si>
    <t>999900400830081</t>
  </si>
  <si>
    <t>048020</t>
  </si>
  <si>
    <t>1.24 MI E K17</t>
  </si>
  <si>
    <t>54/400 HWY EB, WB</t>
  </si>
  <si>
    <t>999905400480201</t>
  </si>
  <si>
    <t>006083</t>
  </si>
  <si>
    <t>1.00 MI N JCT US69/K31</t>
  </si>
  <si>
    <t>LOCAL ROAD - RS1741</t>
  </si>
  <si>
    <t>999906900060831</t>
  </si>
  <si>
    <t>062512</t>
  </si>
  <si>
    <t>8.18 MI E OF K-128</t>
  </si>
  <si>
    <t>060518</t>
  </si>
  <si>
    <t>1.50 MI S OFUS-54</t>
  </si>
  <si>
    <t>057552</t>
  </si>
  <si>
    <t>1.35 MI SW OF US-77</t>
  </si>
  <si>
    <t>073509</t>
  </si>
  <si>
    <t>5.55 MI N OF US-56</t>
  </si>
  <si>
    <t>087235</t>
  </si>
  <si>
    <t>FAS 717 (HYDRAULIC AVE.)</t>
  </si>
  <si>
    <t>999903500872353</t>
  </si>
  <si>
    <t>039504</t>
  </si>
  <si>
    <t>0.29 MI W OF K-44</t>
  </si>
  <si>
    <t>074519</t>
  </si>
  <si>
    <t>1.2 MI E US183 EJCT</t>
  </si>
  <si>
    <t>Spring Creek Drg</t>
  </si>
  <si>
    <t>079502</t>
  </si>
  <si>
    <t>5.67 MI E OF K-266</t>
  </si>
  <si>
    <t>056558</t>
  </si>
  <si>
    <t>1.25 MI E OF I-35 &amp; K-130</t>
  </si>
  <si>
    <t>082023</t>
  </si>
  <si>
    <t>1.37 MI S JCT US24</t>
  </si>
  <si>
    <t>999918300820231</t>
  </si>
  <si>
    <t>096566</t>
  </si>
  <si>
    <t>7.69 MI E. OF K-271</t>
  </si>
  <si>
    <t>087536</t>
  </si>
  <si>
    <t>2.80 MI N OF US-54</t>
  </si>
  <si>
    <t>N FORK NINNESCAH R. DR.</t>
  </si>
  <si>
    <t>K-251 HIGHWAY</t>
  </si>
  <si>
    <t>074051</t>
  </si>
  <si>
    <t>9.51 MI NE NORTON COLN</t>
  </si>
  <si>
    <t>999938300740511</t>
  </si>
  <si>
    <t>008098</t>
  </si>
  <si>
    <t>3.94 MI NE K-254</t>
  </si>
  <si>
    <t>W. BR. WALNUT RIVER DRG.</t>
  </si>
  <si>
    <t>999903500080983</t>
  </si>
  <si>
    <t>60.4 Tons</t>
  </si>
  <si>
    <t>069542</t>
  </si>
  <si>
    <t>2.08 MI E OF K-173</t>
  </si>
  <si>
    <t>004050</t>
  </si>
  <si>
    <t>2.7 MI E OF US-281</t>
  </si>
  <si>
    <t>STINK CREEK DRAINAGE</t>
  </si>
  <si>
    <t>999900200040501</t>
  </si>
  <si>
    <t>096571</t>
  </si>
  <si>
    <t>4.18 MI WEST COWLEY CL</t>
  </si>
  <si>
    <t>054039</t>
  </si>
  <si>
    <t>7.51 MI N NJCT K-52</t>
  </si>
  <si>
    <t>BIG SUGAR CREEK OVERFLOW</t>
  </si>
  <si>
    <t>999900700540391</t>
  </si>
  <si>
    <t>104012</t>
  </si>
  <si>
    <t>10.29 MI E US75</t>
  </si>
  <si>
    <t>999905401040121</t>
  </si>
  <si>
    <t>063530</t>
  </si>
  <si>
    <t>5.49 MI SW OF US-160 WJCT</t>
  </si>
  <si>
    <t>070545</t>
  </si>
  <si>
    <t>0.09 MI EAST OF US-75</t>
  </si>
  <si>
    <t>081033</t>
  </si>
  <si>
    <t>0.06 MI W SJCT K177</t>
  </si>
  <si>
    <t>K18 HWY &amp; Local Rd</t>
  </si>
  <si>
    <t>999901800810331</t>
  </si>
  <si>
    <t>098048</t>
  </si>
  <si>
    <t>4.91 MI S JCT I-70</t>
  </si>
  <si>
    <t>K-147 HWY</t>
  </si>
  <si>
    <t>999914700980481</t>
  </si>
  <si>
    <t>046540</t>
  </si>
  <si>
    <t>7.27 MI N OF MIAMI CL</t>
  </si>
  <si>
    <t>008509</t>
  </si>
  <si>
    <t>0.29 MI E OF HARVEY CL</t>
  </si>
  <si>
    <t>W WHITEWATER RIV DR</t>
  </si>
  <si>
    <t>052031</t>
  </si>
  <si>
    <t>0.25 MI E DOUGLAS CO LINE</t>
  </si>
  <si>
    <t>999907000520313</t>
  </si>
  <si>
    <t>31.5 Tons</t>
  </si>
  <si>
    <t>54.2 Tons</t>
  </si>
  <si>
    <t>099544</t>
  </si>
  <si>
    <t>0.53 MI N OF K-4</t>
  </si>
  <si>
    <t>088500</t>
  </si>
  <si>
    <t>7.13 MI N OF US-54</t>
  </si>
  <si>
    <t>089251</t>
  </si>
  <si>
    <t>JCT CROCO RD/I470</t>
  </si>
  <si>
    <t>I-470 AND CONNECTORS</t>
  </si>
  <si>
    <t>CROCO ROAD</t>
  </si>
  <si>
    <t>999947000892513</t>
  </si>
  <si>
    <t>77.2 Tons</t>
  </si>
  <si>
    <t>078127</t>
  </si>
  <si>
    <t>5.6 MI N EJCT US50</t>
  </si>
  <si>
    <t>999906100781271</t>
  </si>
  <si>
    <t>105222</t>
  </si>
  <si>
    <t>1.89 MI N. OF STATE AVE.</t>
  </si>
  <si>
    <t>K5 HWY-LVNWTH RD</t>
  </si>
  <si>
    <t>999943501052221</t>
  </si>
  <si>
    <t>092529</t>
  </si>
  <si>
    <t>4.74 MI NW OF OB CO LINE</t>
  </si>
  <si>
    <t>087432</t>
  </si>
  <si>
    <t>5.718 MI N SUMNER CO LINE</t>
  </si>
  <si>
    <t>KTA RAMP</t>
  </si>
  <si>
    <t>999903500874323</t>
  </si>
  <si>
    <t>55.5 Tons</t>
  </si>
  <si>
    <t>048115</t>
  </si>
  <si>
    <t>0.96 MI W OF K-14 HIGHWAY</t>
  </si>
  <si>
    <t>RED CREEK</t>
  </si>
  <si>
    <t>999904200481151</t>
  </si>
  <si>
    <t>052076</t>
  </si>
  <si>
    <t>1.12 MI WEST OF K-7</t>
  </si>
  <si>
    <t>999902400520761</t>
  </si>
  <si>
    <t>011512</t>
  </si>
  <si>
    <t>105138</t>
  </si>
  <si>
    <t>0.39 MILES S OLD K132</t>
  </si>
  <si>
    <t>999906901051383</t>
  </si>
  <si>
    <t>072505</t>
  </si>
  <si>
    <t>6.51 MI E OF US-81</t>
  </si>
  <si>
    <t>056084</t>
  </si>
  <si>
    <t>3.16 MI NE US-50</t>
  </si>
  <si>
    <t>999933500560843</t>
  </si>
  <si>
    <t>045011</t>
  </si>
  <si>
    <t>6.07 MI E EJCT K14</t>
  </si>
  <si>
    <t>999903600450111</t>
  </si>
  <si>
    <t>101537</t>
  </si>
  <si>
    <t>5.26 MI N OF K-115</t>
  </si>
  <si>
    <t>023169</t>
  </si>
  <si>
    <t>2.29 MI E OF US-59 JCT</t>
  </si>
  <si>
    <t>PED PATH AND HASKELL AVE</t>
  </si>
  <si>
    <t>031005</t>
  </si>
  <si>
    <t>4.97 MI E DK COLN, WB</t>
  </si>
  <si>
    <t>Spring Valley road</t>
  </si>
  <si>
    <t>999907000310051</t>
  </si>
  <si>
    <t>016001</t>
  </si>
  <si>
    <t>1.09 MI E LYON COLN</t>
  </si>
  <si>
    <t>999903500160011</t>
  </si>
  <si>
    <t>099507</t>
  </si>
  <si>
    <t>5.84 MI E OF K-138</t>
  </si>
  <si>
    <t>085149</t>
  </si>
  <si>
    <t>N SJCT K-4/I-135</t>
  </si>
  <si>
    <t>K-4</t>
  </si>
  <si>
    <t>I-135, NB</t>
  </si>
  <si>
    <t>999913500851491</t>
  </si>
  <si>
    <t>075524</t>
  </si>
  <si>
    <t>5.48 MI N OF K-16 NJCT</t>
  </si>
  <si>
    <t>009046</t>
  </si>
  <si>
    <t>14.51 MI NE BUTLER CL</t>
  </si>
  <si>
    <t>LOCAL SERVICE ROAD</t>
  </si>
  <si>
    <t>999903500090463</t>
  </si>
  <si>
    <t>22.4 Tons</t>
  </si>
  <si>
    <t>016510</t>
  </si>
  <si>
    <t>6.39 MI N OF K-58</t>
  </si>
  <si>
    <t>087072</t>
  </si>
  <si>
    <t>JCT SENECA ST/I235, NB</t>
  </si>
  <si>
    <t>SENECA ST</t>
  </si>
  <si>
    <t>999923500870721</t>
  </si>
  <si>
    <t>105256</t>
  </si>
  <si>
    <t>2.70 MI E I435, EB</t>
  </si>
  <si>
    <t>I70 HWY (KTA), EB</t>
  </si>
  <si>
    <t>999907001052563</t>
  </si>
  <si>
    <t>085010</t>
  </si>
  <si>
    <t>NJCT K4/I135</t>
  </si>
  <si>
    <t>RS0594 LT, K4  RT</t>
  </si>
  <si>
    <t>999900400850101</t>
  </si>
  <si>
    <t>085088</t>
  </si>
  <si>
    <t>2.75 MI N I70, SB</t>
  </si>
  <si>
    <t>RS0523</t>
  </si>
  <si>
    <t>999908100850881</t>
  </si>
  <si>
    <t>096524</t>
  </si>
  <si>
    <t>3.03 MI E OF K-2/K-42 JCT</t>
  </si>
  <si>
    <t xml:space="preserve">SIDE RD N, DIXSON </t>
  </si>
  <si>
    <t>085117</t>
  </si>
  <si>
    <t>0.42 MI E ELLSWORTH COLN</t>
  </si>
  <si>
    <t>999914000851171</t>
  </si>
  <si>
    <t>056138</t>
  </si>
  <si>
    <t>0.38 MI E/KTA</t>
  </si>
  <si>
    <t>DOW CREEK</t>
  </si>
  <si>
    <t>999909900561381</t>
  </si>
  <si>
    <t>105320</t>
  </si>
  <si>
    <t>U-73 HWY AT US-24 HWY</t>
  </si>
  <si>
    <t>NB U-73 HWY</t>
  </si>
  <si>
    <t>999907301053201</t>
  </si>
  <si>
    <t>022501</t>
  </si>
  <si>
    <t>1.36 MI SE OF SPARKS</t>
  </si>
  <si>
    <t>038504</t>
  </si>
  <si>
    <t>6.32 MI E OF CO ST LINE</t>
  </si>
  <si>
    <t>080525</t>
  </si>
  <si>
    <t>7.75 MI E OF BARTON CO.</t>
  </si>
  <si>
    <t>040093</t>
  </si>
  <si>
    <t>.82 MI. S OF US-50 N JCT.</t>
  </si>
  <si>
    <t>BROADWAY</t>
  </si>
  <si>
    <t>999913500400931</t>
  </si>
  <si>
    <t>087566</t>
  </si>
  <si>
    <t>0.13 M EAST OF 127TH ST</t>
  </si>
  <si>
    <t>006505</t>
  </si>
  <si>
    <t>2.32 MI N OF CR COLN</t>
  </si>
  <si>
    <t>SHORT CREEK DRAINAGE</t>
  </si>
  <si>
    <t>064552</t>
  </si>
  <si>
    <t>9.36 MI NE OF K-149</t>
  </si>
  <si>
    <t>087075</t>
  </si>
  <si>
    <t>JCT MERIDIAN ST/I235, NB</t>
  </si>
  <si>
    <t>999923500870751</t>
  </si>
  <si>
    <t>029544</t>
  </si>
  <si>
    <t>9.92 MI N OF CLARK CL</t>
  </si>
  <si>
    <t>020501</t>
  </si>
  <si>
    <t>3.25 MI NE  SHERIDAN CL</t>
  </si>
  <si>
    <t>091015</t>
  </si>
  <si>
    <t>5.99 MI WEST OF K-27</t>
  </si>
  <si>
    <t>County Road 13</t>
  </si>
  <si>
    <t>999907000910151</t>
  </si>
  <si>
    <t>033023</t>
  </si>
  <si>
    <t>1.06 MI S US24</t>
  </si>
  <si>
    <t>999928300330231</t>
  </si>
  <si>
    <t>097002</t>
  </si>
  <si>
    <t>1.15 MI E. OF SH CO. L</t>
  </si>
  <si>
    <t>K-184 HWY</t>
  </si>
  <si>
    <t>999907000970021</t>
  </si>
  <si>
    <t>096123</t>
  </si>
  <si>
    <t>MERIDIAN CREEK</t>
  </si>
  <si>
    <t>999916600961231</t>
  </si>
  <si>
    <t>022509</t>
  </si>
  <si>
    <t>2.12 MI SE OF NE ST LINE</t>
  </si>
  <si>
    <t>MISSOURI R. DRAINAGE</t>
  </si>
  <si>
    <t>046133</t>
  </si>
  <si>
    <t>1.54 MI N I435</t>
  </si>
  <si>
    <t>URB2824,95TH ST</t>
  </si>
  <si>
    <t>999906900461331</t>
  </si>
  <si>
    <t>096099</t>
  </si>
  <si>
    <t>6.93 MI NE K44</t>
  </si>
  <si>
    <t>999904900960991</t>
  </si>
  <si>
    <t>090507</t>
  </si>
  <si>
    <t>1.74 MI EAST OF K-23</t>
  </si>
  <si>
    <t>046209</t>
  </si>
  <si>
    <t>0.63 MI N MIDLAND DRIVE</t>
  </si>
  <si>
    <t>RAMP D OVER I435</t>
  </si>
  <si>
    <t>999943500462091</t>
  </si>
  <si>
    <t>097033</t>
  </si>
  <si>
    <t>1.78 MI. WEST OF K-25</t>
  </si>
  <si>
    <t>999902400970331</t>
  </si>
  <si>
    <t>027032</t>
  </si>
  <si>
    <t>5.09 MI N RICE COLN</t>
  </si>
  <si>
    <t>999901400270321</t>
  </si>
  <si>
    <t>024504</t>
  </si>
  <si>
    <t>1.18 MI W  STAFFORD CL</t>
  </si>
  <si>
    <t>WILDHORSE CREEK DRAINAGE</t>
  </si>
  <si>
    <t>096128</t>
  </si>
  <si>
    <t>1.08 MI E US81</t>
  </si>
  <si>
    <t>999905300961281</t>
  </si>
  <si>
    <t>074049</t>
  </si>
  <si>
    <t>0.97 MI E JCT US-383</t>
  </si>
  <si>
    <t>999918300740491</t>
  </si>
  <si>
    <t>001047</t>
  </si>
  <si>
    <t>1.31 MI N OF NEOSHO CO LN</t>
  </si>
  <si>
    <t>RS2096</t>
  </si>
  <si>
    <t>999916900010471</t>
  </si>
  <si>
    <t>034508</t>
  </si>
  <si>
    <t>7.80 MI E OF K-25</t>
  </si>
  <si>
    <t>N FORK CIMARRON RIVER DR</t>
  </si>
  <si>
    <t>098517</t>
  </si>
  <si>
    <t>7.07 MI S OF I-70</t>
  </si>
  <si>
    <t>099505</t>
  </si>
  <si>
    <t>4.88 MI E OF K-138</t>
  </si>
  <si>
    <t>047011</t>
  </si>
  <si>
    <t>2.08 MI N US50</t>
  </si>
  <si>
    <t>AMAZON DITCH DRAINAGE</t>
  </si>
  <si>
    <t>999902500470111</t>
  </si>
  <si>
    <t>050015</t>
  </si>
  <si>
    <t>1.1 MI N US400, MAIN ST.</t>
  </si>
  <si>
    <t>999905900500151</t>
  </si>
  <si>
    <t>052508</t>
  </si>
  <si>
    <t>0.33 MI N OF K-32</t>
  </si>
  <si>
    <t>069516</t>
  </si>
  <si>
    <t>3.20 MI E OF DECATUR CL</t>
  </si>
  <si>
    <t>091016</t>
  </si>
  <si>
    <t>5.70 MI WEST OF K-27</t>
  </si>
  <si>
    <t>999907000910161</t>
  </si>
  <si>
    <t>059041</t>
  </si>
  <si>
    <t>5.41 MI N US56, NB</t>
  </si>
  <si>
    <t>RS0448</t>
  </si>
  <si>
    <t>999913500590411</t>
  </si>
  <si>
    <t>056510</t>
  </si>
  <si>
    <t>6.77 MI E OF MORRIS CL</t>
  </si>
  <si>
    <t>ALLEN CREEK DRAINAGE</t>
  </si>
  <si>
    <t>020503</t>
  </si>
  <si>
    <t>4.25 MI E OF SHERIDAN CL</t>
  </si>
  <si>
    <t>068533</t>
  </si>
  <si>
    <t>5.35 MI N OF K-96</t>
  </si>
  <si>
    <t>035001</t>
  </si>
  <si>
    <t>0.01 MI E FINNEY COLN</t>
  </si>
  <si>
    <t>999905000350011</t>
  </si>
  <si>
    <t>073502</t>
  </si>
  <si>
    <t>7.10 MI NE OF US-183</t>
  </si>
  <si>
    <t>028014</t>
  </si>
  <si>
    <t>10.06 MI N OF W JCT 156</t>
  </si>
  <si>
    <t>999902300280141</t>
  </si>
  <si>
    <t>008532</t>
  </si>
  <si>
    <t>0.32 MI W OF K-177</t>
  </si>
  <si>
    <t>046309</t>
  </si>
  <si>
    <t>0.69 MI W OF STATE LINE</t>
  </si>
  <si>
    <t>I-435 HWY, NL-SL</t>
  </si>
  <si>
    <t>LEE BLVD</t>
  </si>
  <si>
    <t>999943500463091</t>
  </si>
  <si>
    <t>029063</t>
  </si>
  <si>
    <t>1.00 MI E OF 56/283 SJCT</t>
  </si>
  <si>
    <t>999905600290631</t>
  </si>
  <si>
    <t>054525</t>
  </si>
  <si>
    <t>3.20 MI E OF K-3 HWY</t>
  </si>
  <si>
    <t>087351</t>
  </si>
  <si>
    <t>1.66 MI N OF US54</t>
  </si>
  <si>
    <t>I135 SBND RMP-13TH</t>
  </si>
  <si>
    <t>999913500873511</t>
  </si>
  <si>
    <t>087418</t>
  </si>
  <si>
    <t>999909600874181</t>
  </si>
  <si>
    <t>061101</t>
  </si>
  <si>
    <t>1.02 MI N K-68 HIGHWAY</t>
  </si>
  <si>
    <t>271ST STREET</t>
  </si>
  <si>
    <t>999916900611011</t>
  </si>
  <si>
    <t>091044</t>
  </si>
  <si>
    <t>7.48 MI. NORTH OF I-70</t>
  </si>
  <si>
    <t>SF BEAVER CR</t>
  </si>
  <si>
    <t>999902700910441</t>
  </si>
  <si>
    <t>089210</t>
  </si>
  <si>
    <t>3.48 MI N OSAGE COLN</t>
  </si>
  <si>
    <t>999907500892101</t>
  </si>
  <si>
    <t>031037</t>
  </si>
  <si>
    <t>1.32 MI E US77 BS</t>
  </si>
  <si>
    <t>9999040B0310371</t>
  </si>
  <si>
    <t>068051</t>
  </si>
  <si>
    <t>2.4 MI E OF BAZINE ECL</t>
  </si>
  <si>
    <t>999909600680511</t>
  </si>
  <si>
    <t>027063</t>
  </si>
  <si>
    <t>7.94 MI NE BARTON CO LN</t>
  </si>
  <si>
    <t>PLUM CREEK DRNG</t>
  </si>
  <si>
    <t>999915600270631</t>
  </si>
  <si>
    <t>006030</t>
  </si>
  <si>
    <t>0.38 MI N CRAWFORD COLN</t>
  </si>
  <si>
    <t>LITTLE PAWNEE CREEK DRG</t>
  </si>
  <si>
    <t>999900700060301</t>
  </si>
  <si>
    <t>005522</t>
  </si>
  <si>
    <t>3.70 MI E OF US-281</t>
  </si>
  <si>
    <t>HOUSE ENT0N  LT</t>
  </si>
  <si>
    <t>089279</t>
  </si>
  <si>
    <t>US-75/46TH ST JCT</t>
  </si>
  <si>
    <t>46TH STREET ROUNDABOUT</t>
  </si>
  <si>
    <t>999907500892791</t>
  </si>
  <si>
    <t>043513</t>
  </si>
  <si>
    <t>5.70 MI N OF K-16</t>
  </si>
  <si>
    <t>050078</t>
  </si>
  <si>
    <t>4.87 MI W US-59/U-400 JCT</t>
  </si>
  <si>
    <t>LITTLE LABETTE CR TRIB</t>
  </si>
  <si>
    <t>999940000500781</t>
  </si>
  <si>
    <t>046353</t>
  </si>
  <si>
    <t>RAMP 35N-LE</t>
  </si>
  <si>
    <t>999903500463531</t>
  </si>
  <si>
    <t>046182</t>
  </si>
  <si>
    <t>8.15MI E DGLS CO LN</t>
  </si>
  <si>
    <t>999901000461821</t>
  </si>
  <si>
    <t>053514</t>
  </si>
  <si>
    <t>2.89 MI W OF K-14</t>
  </si>
  <si>
    <t>089185</t>
  </si>
  <si>
    <t>2.14 MI SE WJCT US75 WB</t>
  </si>
  <si>
    <t>999947000891851</t>
  </si>
  <si>
    <t>089175</t>
  </si>
  <si>
    <t>3.55 MI NE TOPEKA AVE</t>
  </si>
  <si>
    <t>I470  (KTA)NL-SL</t>
  </si>
  <si>
    <t>999947000891753</t>
  </si>
  <si>
    <t>062515</t>
  </si>
  <si>
    <t>2.25 MI N OF US-24</t>
  </si>
  <si>
    <t>087422</t>
  </si>
  <si>
    <t>KTA ACCESS RD OVER K-96</t>
  </si>
  <si>
    <t>KTA ACCESS ROAD</t>
  </si>
  <si>
    <t>999909600874221</t>
  </si>
  <si>
    <t>105244</t>
  </si>
  <si>
    <t>1.06 MI E MILL ST.</t>
  </si>
  <si>
    <t>70 HWY 3RPS,KS RV, RR'S</t>
  </si>
  <si>
    <t>I670 HWY WB</t>
  </si>
  <si>
    <t>999967001052441</t>
  </si>
  <si>
    <t>013519</t>
  </si>
  <si>
    <t>2.80 MI E OF US-283</t>
  </si>
  <si>
    <t>046357</t>
  </si>
  <si>
    <t>N TRIBUTARY OF TURKEY CR</t>
  </si>
  <si>
    <t>999903500463571</t>
  </si>
  <si>
    <t>096117</t>
  </si>
  <si>
    <t>8.39 MI E US81</t>
  </si>
  <si>
    <t>999905500961171</t>
  </si>
  <si>
    <t>068022</t>
  </si>
  <si>
    <t>5.66 MI. EAST OF K-147</t>
  </si>
  <si>
    <t>999900400680221</t>
  </si>
  <si>
    <t>013525</t>
  </si>
  <si>
    <t>9.47 MI E OF US-283 SJCT</t>
  </si>
  <si>
    <t>REDHOLE CREEK DRAINAGE</t>
  </si>
  <si>
    <t>105327</t>
  </si>
  <si>
    <t>0.26 MI W K-7</t>
  </si>
  <si>
    <t>RAMP C</t>
  </si>
  <si>
    <t>999907001053271</t>
  </si>
  <si>
    <t>011070</t>
  </si>
  <si>
    <t>3.20 MI E JCT US69</t>
  </si>
  <si>
    <t>KCS RAILROAD</t>
  </si>
  <si>
    <t>999917100110701</t>
  </si>
  <si>
    <t>046189</t>
  </si>
  <si>
    <t>9.95MI E DGLS CO  LN</t>
  </si>
  <si>
    <t>CEDAR CREEK PKWY</t>
  </si>
  <si>
    <t>999901000461891</t>
  </si>
  <si>
    <t>103034</t>
  </si>
  <si>
    <t>2.30 MI N U400 NJCT</t>
  </si>
  <si>
    <t>999907501030341</t>
  </si>
  <si>
    <t>064539</t>
  </si>
  <si>
    <t>7.55 MI E DICKINSON CL</t>
  </si>
  <si>
    <t>097020</t>
  </si>
  <si>
    <t>3.50 MI SE OF K-25</t>
  </si>
  <si>
    <t>999907000970201</t>
  </si>
  <si>
    <t>089101</t>
  </si>
  <si>
    <t>0.50 MI N EJCT I70/US75</t>
  </si>
  <si>
    <t>US75HWY, E LANE</t>
  </si>
  <si>
    <t>999907500891011</t>
  </si>
  <si>
    <t>070102</t>
  </si>
  <si>
    <t>3.37 MI E OSAGE COLN</t>
  </si>
  <si>
    <t>999903100701021</t>
  </si>
  <si>
    <t>010025</t>
  </si>
  <si>
    <t>0.40 MI E EJCT K99</t>
  </si>
  <si>
    <t>999916600100251</t>
  </si>
  <si>
    <t>089213</t>
  </si>
  <si>
    <t>5.95 MI N OSAGE COLN</t>
  </si>
  <si>
    <t>65TH STREET</t>
  </si>
  <si>
    <t>999907500892131</t>
  </si>
  <si>
    <t>056102</t>
  </si>
  <si>
    <t>4.91 MI NE N JCT K-99</t>
  </si>
  <si>
    <t xml:space="preserve">ABAN. RR, ROCK RD. BIKE </t>
  </si>
  <si>
    <t>999933500561023</t>
  </si>
  <si>
    <t>19.9 Tons</t>
  </si>
  <si>
    <t>027006</t>
  </si>
  <si>
    <t>6.05 MI E K232</t>
  </si>
  <si>
    <t>999907000270061</t>
  </si>
  <si>
    <t>012014</t>
  </si>
  <si>
    <t>4.58 MI E WJCT K-27</t>
  </si>
  <si>
    <t>999903600120141</t>
  </si>
  <si>
    <t>099562</t>
  </si>
  <si>
    <t>3.68 MI E of K-30 Hwy</t>
  </si>
  <si>
    <t>Implement Underpass</t>
  </si>
  <si>
    <t>I-70 Highway</t>
  </si>
  <si>
    <t>015012</t>
  </si>
  <si>
    <t>0.86 MI E US81</t>
  </si>
  <si>
    <t>WEST PIPE CREEK</t>
  </si>
  <si>
    <t>999902400150121</t>
  </si>
  <si>
    <t>058056</t>
  </si>
  <si>
    <t>8.4 MI E EJCT US-77</t>
  </si>
  <si>
    <t>JOHNSON FORK CREEK</t>
  </si>
  <si>
    <t>999900900580561</t>
  </si>
  <si>
    <t>028523</t>
  </si>
  <si>
    <t>0.25 MI W OF US-83 JCT</t>
  </si>
  <si>
    <t>COMM ENT N</t>
  </si>
  <si>
    <t>079529</t>
  </si>
  <si>
    <t>0.64 MI N  CD/RP COLINE</t>
  </si>
  <si>
    <t>073022</t>
  </si>
  <si>
    <t>5.59 MI E K19SPUR</t>
  </si>
  <si>
    <t>PICKLE CREEK</t>
  </si>
  <si>
    <t>K19 HWY</t>
  </si>
  <si>
    <t>999901900730221</t>
  </si>
  <si>
    <t>19.5 Tons</t>
  </si>
  <si>
    <t>32.5 Tons</t>
  </si>
  <si>
    <t>039503</t>
  </si>
  <si>
    <t>6.32 MI E OF BARBER CL</t>
  </si>
  <si>
    <t>070535</t>
  </si>
  <si>
    <t>0.26 MI E OF K-31</t>
  </si>
  <si>
    <t>070120</t>
  </si>
  <si>
    <t>0.44 MI W JCT US-75</t>
  </si>
  <si>
    <t>110 MILE CREEK DRAINAGE</t>
  </si>
  <si>
    <t>999905600701201</t>
  </si>
  <si>
    <t>021020</t>
  </si>
  <si>
    <t>K43/I70,E BOUND ENTR RAMP</t>
  </si>
  <si>
    <t>K43 RAMP RIGHT</t>
  </si>
  <si>
    <t>999907000210201</t>
  </si>
  <si>
    <t>033043</t>
  </si>
  <si>
    <t>3.75 MI E K84</t>
  </si>
  <si>
    <t>999902400330431</t>
  </si>
  <si>
    <t>092522</t>
  </si>
  <si>
    <t>9.15 MI E OF PHILLIPS CL</t>
  </si>
  <si>
    <t>084529</t>
  </si>
  <si>
    <t>4.12 MI E ELLIS CO LN</t>
  </si>
  <si>
    <t>CRAWFORD SINKHOLE</t>
  </si>
  <si>
    <t>015061</t>
  </si>
  <si>
    <t>2.84 MI N US-24</t>
  </si>
  <si>
    <t>999908100150611</t>
  </si>
  <si>
    <t>021521</t>
  </si>
  <si>
    <t>1.13 MI E OF K-43</t>
  </si>
  <si>
    <t>059044</t>
  </si>
  <si>
    <t>8.41 MI N US56, NB</t>
  </si>
  <si>
    <t>999913500590441</t>
  </si>
  <si>
    <t>105220</t>
  </si>
  <si>
    <t>0.88 MI.N OF STATE AVE</t>
  </si>
  <si>
    <t>999943501052201</t>
  </si>
  <si>
    <t>103038</t>
  </si>
  <si>
    <t>.47 MI N U400 JCT</t>
  </si>
  <si>
    <t>US 75 HIGHWAY</t>
  </si>
  <si>
    <t>999907501030381</t>
  </si>
  <si>
    <t>083016</t>
  </si>
  <si>
    <t>4.23 MI E US183</t>
  </si>
  <si>
    <t>999900400830161</t>
  </si>
  <si>
    <t>002533</t>
  </si>
  <si>
    <t>6.1 MI E OF COFFEY CO LN</t>
  </si>
  <si>
    <t>057556</t>
  </si>
  <si>
    <t>5.16 MI E OF US-77</t>
  </si>
  <si>
    <t>COTTONWOOD RIVER DRG.</t>
  </si>
  <si>
    <t>039518</t>
  </si>
  <si>
    <t>2.38 MI E OF BARBER CL</t>
  </si>
  <si>
    <t>078068</t>
  </si>
  <si>
    <t>6.07 MI SE K17</t>
  </si>
  <si>
    <t>999909600780681</t>
  </si>
  <si>
    <t>026032</t>
  </si>
  <si>
    <t>255</t>
  </si>
  <si>
    <t>JCT K255/I70</t>
  </si>
  <si>
    <t>RS0231, K255 HWY</t>
  </si>
  <si>
    <t>999925500260321</t>
  </si>
  <si>
    <t>033523</t>
  </si>
  <si>
    <t>.70 MI S NORTON COLN</t>
  </si>
  <si>
    <t>029542</t>
  </si>
  <si>
    <t>1.22 MI W OF US-50 EJCT</t>
  </si>
  <si>
    <t>SOUTH FORK DUCK CREEK</t>
  </si>
  <si>
    <t>008079</t>
  </si>
  <si>
    <t>3.92 MI NE SEG CO LINE</t>
  </si>
  <si>
    <t>INDIANOLA CREEK</t>
  </si>
  <si>
    <t>999903500080793</t>
  </si>
  <si>
    <t>048547</t>
  </si>
  <si>
    <t>6.11 MI E Pratt COLN</t>
  </si>
  <si>
    <t>S FK NINNESCAH R. DRG</t>
  </si>
  <si>
    <t>031080</t>
  </si>
  <si>
    <t>6.23 MI NW OF MORRIS CL</t>
  </si>
  <si>
    <t>999905700310801</t>
  </si>
  <si>
    <t>014027</t>
  </si>
  <si>
    <t>7.21 MI E CLOUD CO. LINE</t>
  </si>
  <si>
    <t>N BRANCH FIVE CREEK</t>
  </si>
  <si>
    <t>999902400140271</t>
  </si>
  <si>
    <t>085520</t>
  </si>
  <si>
    <t>0.83 MI E OF EW CO LINE</t>
  </si>
  <si>
    <t>021088</t>
  </si>
  <si>
    <t>1.08 MI W US-77</t>
  </si>
  <si>
    <t>LYONS CREEK</t>
  </si>
  <si>
    <t>K-209 HWY</t>
  </si>
  <si>
    <t>999920900210881</t>
  </si>
  <si>
    <t>043018</t>
  </si>
  <si>
    <t>1.63 MI E K16</t>
  </si>
  <si>
    <t>BILLS CREEK</t>
  </si>
  <si>
    <t>999911600430181</t>
  </si>
  <si>
    <t>48.4 Tons</t>
  </si>
  <si>
    <t>087345</t>
  </si>
  <si>
    <t>1.42 MI.N OF US54</t>
  </si>
  <si>
    <t>8TH RMP TO SBI135</t>
  </si>
  <si>
    <t>999913500873451</t>
  </si>
  <si>
    <t>072001</t>
  </si>
  <si>
    <t>1.01 MI N SALINE COLN, SB</t>
  </si>
  <si>
    <t>999908100720011</t>
  </si>
  <si>
    <t>048067</t>
  </si>
  <si>
    <t>7.32 MI W K14</t>
  </si>
  <si>
    <t>999904200480671</t>
  </si>
  <si>
    <t>036503</t>
  </si>
  <si>
    <t>4.91 MI S OF WALLACE CL</t>
  </si>
  <si>
    <t>040539</t>
  </si>
  <si>
    <t>89</t>
  </si>
  <si>
    <t>0.2 MI S of JCT US-50 Hwy</t>
  </si>
  <si>
    <t>Little Ark River Drg</t>
  </si>
  <si>
    <t>Field Entrance</t>
  </si>
  <si>
    <t>018516</t>
  </si>
  <si>
    <t>8.91 MI N OF US-166</t>
  </si>
  <si>
    <t>093502</t>
  </si>
  <si>
    <t>2.57 MI W OF US-281</t>
  </si>
  <si>
    <t>103554</t>
  </si>
  <si>
    <t>9.64 MI SE OF GW/WL CL</t>
  </si>
  <si>
    <t>015510</t>
  </si>
  <si>
    <t>4.05 MI E OF US-81</t>
  </si>
  <si>
    <t>ENTRANCE SOUTH</t>
  </si>
  <si>
    <t>011529</t>
  </si>
  <si>
    <t>102</t>
  </si>
  <si>
    <t>4.60 MI W OF K-7</t>
  </si>
  <si>
    <t>K-102 HIGHWAY</t>
  </si>
  <si>
    <t>040025</t>
  </si>
  <si>
    <t>0.55 MI NW OF 50 N JCT</t>
  </si>
  <si>
    <t>999913500400251</t>
  </si>
  <si>
    <t>092535</t>
  </si>
  <si>
    <t>4.94 MI N OF OSBORNE CL</t>
  </si>
  <si>
    <t>016045</t>
  </si>
  <si>
    <t>9.82 MI E SJCT US75</t>
  </si>
  <si>
    <t>TWISS CREEK</t>
  </si>
  <si>
    <t>999905800160451</t>
  </si>
  <si>
    <t>038006</t>
  </si>
  <si>
    <t>2.93 MI E COLO. STATE LN</t>
  </si>
  <si>
    <t>999905000380061</t>
  </si>
  <si>
    <t>087003</t>
  </si>
  <si>
    <t>0.69 MI N 47TH ST, SB</t>
  </si>
  <si>
    <t>I235 SB TO I135 NB</t>
  </si>
  <si>
    <t>999913500870031</t>
  </si>
  <si>
    <t>044051</t>
  </si>
  <si>
    <t>999990000440514</t>
  </si>
  <si>
    <t>019523</t>
  </si>
  <si>
    <t>0.11 MI N  CHEROKEE CL</t>
  </si>
  <si>
    <t>096082</t>
  </si>
  <si>
    <t>2.63 MI N OKLA STATE LINE</t>
  </si>
  <si>
    <t>SHOO FLY CREEK DRAINAGE</t>
  </si>
  <si>
    <t>US177 HWY</t>
  </si>
  <si>
    <t>999917700960821</t>
  </si>
  <si>
    <t>022510</t>
  </si>
  <si>
    <t>2.30 MI E K-7 E JCT</t>
  </si>
  <si>
    <t>054043</t>
  </si>
  <si>
    <t>2.76 MI E NJCT U69</t>
  </si>
  <si>
    <t>999905200540431</t>
  </si>
  <si>
    <t>078094</t>
  </si>
  <si>
    <t>7.66 MI N KINGMAN COLN</t>
  </si>
  <si>
    <t>999901700780941</t>
  </si>
  <si>
    <t>039005</t>
  </si>
  <si>
    <t>6.40 MI E BARBER COLN</t>
  </si>
  <si>
    <t>999916000390051</t>
  </si>
  <si>
    <t>068054</t>
  </si>
  <si>
    <t>.77 MI W OF US-283</t>
  </si>
  <si>
    <t>NORTH FORK WALNUT CREEK</t>
  </si>
  <si>
    <t>999909600680541</t>
  </si>
  <si>
    <t>023135</t>
  </si>
  <si>
    <t>6.12 MI E SN CO LINE</t>
  </si>
  <si>
    <t>RSO125</t>
  </si>
  <si>
    <t>999907000231353</t>
  </si>
  <si>
    <t>76.4 Tons</t>
  </si>
  <si>
    <t>019077</t>
  </si>
  <si>
    <t>2.95 MI E NJCT U69/U160</t>
  </si>
  <si>
    <t>999916000190771</t>
  </si>
  <si>
    <t>063571</t>
  </si>
  <si>
    <t>3.79 MI N OF 160/169 N J</t>
  </si>
  <si>
    <t>026006</t>
  </si>
  <si>
    <t>0.32 MI E JT K247</t>
  </si>
  <si>
    <t>999907000260061</t>
  </si>
  <si>
    <t>098502</t>
  </si>
  <si>
    <t>5.78 MI E OF K-198</t>
  </si>
  <si>
    <t>052504</t>
  </si>
  <si>
    <t>7.18 MI N OF K-32</t>
  </si>
  <si>
    <t>023129</t>
  </si>
  <si>
    <t>SN-DG CO LINE</t>
  </si>
  <si>
    <t>999907000231293</t>
  </si>
  <si>
    <t>66.6 Tons</t>
  </si>
  <si>
    <t>015513</t>
  </si>
  <si>
    <t>6.99 MI E OF US-81</t>
  </si>
  <si>
    <t>092036</t>
  </si>
  <si>
    <t>0.51MI W JT U281</t>
  </si>
  <si>
    <t>999900900920361</t>
  </si>
  <si>
    <t>096126</t>
  </si>
  <si>
    <t>2.88 MI E I35 KTA</t>
  </si>
  <si>
    <t>999916600961261</t>
  </si>
  <si>
    <t>033515</t>
  </si>
  <si>
    <t>7.99 MI E OF US-283</t>
  </si>
  <si>
    <t>012008</t>
  </si>
  <si>
    <t>6.42 MI. S. NEBRASKA LINE</t>
  </si>
  <si>
    <t>999902700120081</t>
  </si>
  <si>
    <t>105288</t>
  </si>
  <si>
    <t>0.36 MI E LEAVENWORTH C/L</t>
  </si>
  <si>
    <t>K-32 HWY</t>
  </si>
  <si>
    <t>999903201052881</t>
  </si>
  <si>
    <t>039060</t>
  </si>
  <si>
    <t>2.4 MI E K-179/K-44 JCT</t>
  </si>
  <si>
    <t>999904400390601</t>
  </si>
  <si>
    <t>013501</t>
  </si>
  <si>
    <t>2.20 MI N OF OK ST LINE</t>
  </si>
  <si>
    <t>075039</t>
  </si>
  <si>
    <t>3.27 MI N STATE(WESTMORL)</t>
  </si>
  <si>
    <t>999909900750391</t>
  </si>
  <si>
    <t>066023</t>
  </si>
  <si>
    <t>7.64 MI N WJCT US36</t>
  </si>
  <si>
    <t>999906300660231</t>
  </si>
  <si>
    <t>085006</t>
  </si>
  <si>
    <t>0.70 MI N SJCT US81, NB</t>
  </si>
  <si>
    <t>999913500850061</t>
  </si>
  <si>
    <t>059572</t>
  </si>
  <si>
    <t>1.13 MI W 6th Avenue</t>
  </si>
  <si>
    <t>Arrowhead Road</t>
  </si>
  <si>
    <t>060021</t>
  </si>
  <si>
    <t>2.64 MI S US54</t>
  </si>
  <si>
    <t>999902300600211</t>
  </si>
  <si>
    <t>089196</t>
  </si>
  <si>
    <t>US-75 S-E OVER TENTH ST</t>
  </si>
  <si>
    <t>TENTH STREET</t>
  </si>
  <si>
    <t>999907500891961</t>
  </si>
  <si>
    <t>040082</t>
  </si>
  <si>
    <t>0.11 MI W MARION COLN</t>
  </si>
  <si>
    <t>999905000400821</t>
  </si>
  <si>
    <t>099048</t>
  </si>
  <si>
    <t>0.77 MI E RILEY COLN</t>
  </si>
  <si>
    <t>999901800990481</t>
  </si>
  <si>
    <t>011081</t>
  </si>
  <si>
    <t>0.48 MI W OF US-69</t>
  </si>
  <si>
    <t>K-103 HWY</t>
  </si>
  <si>
    <t>999910300110811</t>
  </si>
  <si>
    <t>049515</t>
  </si>
  <si>
    <t>4.80 MI E OF FORD CL</t>
  </si>
  <si>
    <t>076038</t>
  </si>
  <si>
    <t>2.69 MI W OF KINGMAN CL</t>
  </si>
  <si>
    <t>999905400760381</t>
  </si>
  <si>
    <t>009060</t>
  </si>
  <si>
    <t>10.58 MI NE MARION COLN</t>
  </si>
  <si>
    <t>999905000090601</t>
  </si>
  <si>
    <t>099525</t>
  </si>
  <si>
    <t>8.49 MI E OF K-180</t>
  </si>
  <si>
    <t>006511</t>
  </si>
  <si>
    <t>5.25 MI S K-31 W JCT</t>
  </si>
  <si>
    <t>073526</t>
  </si>
  <si>
    <t>2.66 MI N EDWARDS CL</t>
  </si>
  <si>
    <t>PICKLE CREEK DR.</t>
  </si>
  <si>
    <t>085141</t>
  </si>
  <si>
    <t>0.70 MI SE 7TH ST(GYPSUM)</t>
  </si>
  <si>
    <t>999900400851411</t>
  </si>
  <si>
    <t>071031</t>
  </si>
  <si>
    <t>10.91MI N RUSSELL CO LINE</t>
  </si>
  <si>
    <t>TWIN CREEK DRAINAGE</t>
  </si>
  <si>
    <t>999928100710311</t>
  </si>
  <si>
    <t>087569</t>
  </si>
  <si>
    <t>1.94 MI E OF I135/K96 JCT</t>
  </si>
  <si>
    <t>068047</t>
  </si>
  <si>
    <t>5.93 MI. EAST OF US-283</t>
  </si>
  <si>
    <t>ALEXANDER DRY CR DR</t>
  </si>
  <si>
    <t>999900400680471</t>
  </si>
  <si>
    <t>030105</t>
  </si>
  <si>
    <t>SAND CREEK ROAD</t>
  </si>
  <si>
    <t>999905900301051</t>
  </si>
  <si>
    <t>087330</t>
  </si>
  <si>
    <t>0.65 MI N 37TH STREET</t>
  </si>
  <si>
    <t xml:space="preserve">K254  &amp; I135 </t>
  </si>
  <si>
    <t>I135 SB-254 EB RP</t>
  </si>
  <si>
    <t>999925400873301</t>
  </si>
  <si>
    <t>105074</t>
  </si>
  <si>
    <t>US-169 / I-70 JCT</t>
  </si>
  <si>
    <t>999916901050741</t>
  </si>
  <si>
    <t>SWGS</t>
  </si>
  <si>
    <t>023153</t>
  </si>
  <si>
    <t>1.15MI N FR-DG CO LN</t>
  </si>
  <si>
    <t>999905900231531</t>
  </si>
  <si>
    <t>058517</t>
  </si>
  <si>
    <t>0.27 MI N OF US-36 WJCT</t>
  </si>
  <si>
    <t>042515</t>
  </si>
  <si>
    <t>2.71 MILE N OF FORD CL</t>
  </si>
  <si>
    <t>077506</t>
  </si>
  <si>
    <t>1.86 MI E OF K-25</t>
  </si>
  <si>
    <t>087451</t>
  </si>
  <si>
    <t>6.93 MI E OLIVER ST.</t>
  </si>
  <si>
    <t>999925400874511</t>
  </si>
  <si>
    <t>085150</t>
  </si>
  <si>
    <t>2.08 MI N OF K-104</t>
  </si>
  <si>
    <t>WATERWELL ROAD</t>
  </si>
  <si>
    <t>999913500851501</t>
  </si>
  <si>
    <t>096122</t>
  </si>
  <si>
    <t>0.78 MI E US81</t>
  </si>
  <si>
    <t>999916600961221</t>
  </si>
  <si>
    <t>060030</t>
  </si>
  <si>
    <t>7.65 MI E K23</t>
  </si>
  <si>
    <t>CROOKED CREEK OVERFLOW</t>
  </si>
  <si>
    <t>999909800600301</t>
  </si>
  <si>
    <t>091046</t>
  </si>
  <si>
    <t>8.73 MI N OF I-70</t>
  </si>
  <si>
    <t>MIDDLE F OF BEAVER CR</t>
  </si>
  <si>
    <t>999902700910461</t>
  </si>
  <si>
    <t>045013</t>
  </si>
  <si>
    <t>0.16 MI N MITCHELL COLN</t>
  </si>
  <si>
    <t>999901400450131</t>
  </si>
  <si>
    <t>078037</t>
  </si>
  <si>
    <t>0.23 MI S K96</t>
  </si>
  <si>
    <t>999901700780371</t>
  </si>
  <si>
    <t>056125</t>
  </si>
  <si>
    <t>6.85 MI EAST OF K-99</t>
  </si>
  <si>
    <t>999903500561251</t>
  </si>
  <si>
    <t>069082</t>
  </si>
  <si>
    <t>8.45 MI E of Decatur COLN</t>
  </si>
  <si>
    <t>999903600690821</t>
  </si>
  <si>
    <t>004513</t>
  </si>
  <si>
    <t>3.48 MI S OF US-160</t>
  </si>
  <si>
    <t>105230</t>
  </si>
  <si>
    <t>4.88 MI N US24, SB</t>
  </si>
  <si>
    <t>1-435 Hwy, SB</t>
  </si>
  <si>
    <t>999943501052301</t>
  </si>
  <si>
    <t>024012</t>
  </si>
  <si>
    <t>0.64 MI NE US56 JCT</t>
  </si>
  <si>
    <t>US56 HWY, BNSF RR</t>
  </si>
  <si>
    <t>999905000240121</t>
  </si>
  <si>
    <t>052075</t>
  </si>
  <si>
    <t>3.51 MI WEST OF K-7</t>
  </si>
  <si>
    <t>HOG CREEK</t>
  </si>
  <si>
    <t>999902400520751</t>
  </si>
  <si>
    <t>103052</t>
  </si>
  <si>
    <t>0.24 MI N U400 JCT</t>
  </si>
  <si>
    <t>TEETERS BRANCH</t>
  </si>
  <si>
    <t>K-39 HWY</t>
  </si>
  <si>
    <t>999903901030521</t>
  </si>
  <si>
    <t>089266</t>
  </si>
  <si>
    <t>.33 MI N LWR SLVR LAKE RD</t>
  </si>
  <si>
    <t>999907500892661</t>
  </si>
  <si>
    <t>071013</t>
  </si>
  <si>
    <t>03.97MI W SJT U281,SDRD N</t>
  </si>
  <si>
    <t>S. 150TH AVE</t>
  </si>
  <si>
    <t>999902400710131</t>
  </si>
  <si>
    <t>016037</t>
  </si>
  <si>
    <t>8.59 MI-S/E GRNWD COLN</t>
  </si>
  <si>
    <t>999905800160371</t>
  </si>
  <si>
    <t>048515</t>
  </si>
  <si>
    <t>6.26 MI E OF K-14</t>
  </si>
  <si>
    <t>054045</t>
  </si>
  <si>
    <t>0.28 MI N NJCT K52</t>
  </si>
  <si>
    <t>LITTLE SUGAR CREEK</t>
  </si>
  <si>
    <t>999900700540451</t>
  </si>
  <si>
    <t>053501</t>
  </si>
  <si>
    <t>8.56 MI NE OF EW COLINE</t>
  </si>
  <si>
    <t>040504</t>
  </si>
  <si>
    <t>1.63 MI E OF RENO CL</t>
  </si>
  <si>
    <t>KISSIWA CREEK DRAINAGE</t>
  </si>
  <si>
    <t>105236</t>
  </si>
  <si>
    <t>2.28 MILES N K-32, SB-</t>
  </si>
  <si>
    <t>999943501052361</t>
  </si>
  <si>
    <t>058547</t>
  </si>
  <si>
    <t>5.83 MI E OF US-77 E JCT</t>
  </si>
  <si>
    <t>010030</t>
  </si>
  <si>
    <t>1.76 MI E OF COWLEY COLN</t>
  </si>
  <si>
    <t>CANEY RIVER</t>
  </si>
  <si>
    <t>999916600100301</t>
  </si>
  <si>
    <t>034008</t>
  </si>
  <si>
    <t>12.75 MI S OF GRANT NCOLN</t>
  </si>
  <si>
    <t>N F CIMARRON RIVER</t>
  </si>
  <si>
    <t>999902500340081</t>
  </si>
  <si>
    <t>038017</t>
  </si>
  <si>
    <t>12.95MI E COLO. STATE LN</t>
  </si>
  <si>
    <t>999905000380171</t>
  </si>
  <si>
    <t>061523</t>
  </si>
  <si>
    <t>2.36 MI N OF K-68</t>
  </si>
  <si>
    <t>035500</t>
  </si>
  <si>
    <t>3.63 MI E OF HASKELLCL</t>
  </si>
  <si>
    <t>032007</t>
  </si>
  <si>
    <t>JCT K216/I70</t>
  </si>
  <si>
    <t>RS0273, 216 HWY LT</t>
  </si>
  <si>
    <t>999921600320071</t>
  </si>
  <si>
    <t>054048</t>
  </si>
  <si>
    <t>AT K-152/U-69 JCT</t>
  </si>
  <si>
    <t>K-152 HWY</t>
  </si>
  <si>
    <t>999906900540481</t>
  </si>
  <si>
    <t>027045</t>
  </si>
  <si>
    <t>3.42 MI E K-156</t>
  </si>
  <si>
    <t>999914000270451</t>
  </si>
  <si>
    <t>046018</t>
  </si>
  <si>
    <t>12.69 MI NE MI COLN</t>
  </si>
  <si>
    <t>999903500460181</t>
  </si>
  <si>
    <t>101516</t>
  </si>
  <si>
    <t>243</t>
  </si>
  <si>
    <t>0.13 MI E OF K-148</t>
  </si>
  <si>
    <t>COTTONWOOD CREEK DR.</t>
  </si>
  <si>
    <t>K-243 HIGHWAY</t>
  </si>
  <si>
    <t>059022</t>
  </si>
  <si>
    <t>8.21 MI N NJCT K260</t>
  </si>
  <si>
    <t>999913500590221</t>
  </si>
  <si>
    <t>070515</t>
  </si>
  <si>
    <t>0.35 MI E OF K-31  N JCT</t>
  </si>
  <si>
    <t>SWITZLER CREEK DRAINAGE</t>
  </si>
  <si>
    <t>096550</t>
  </si>
  <si>
    <t>0.13 MI W OF THE TURNPIKE</t>
  </si>
  <si>
    <t>057546</t>
  </si>
  <si>
    <t>3.49 MI E OF US-77 JCT</t>
  </si>
  <si>
    <t>ALFALFA RD</t>
  </si>
  <si>
    <t>083018</t>
  </si>
  <si>
    <t>5.66 MI E US183</t>
  </si>
  <si>
    <t>999900400830181</t>
  </si>
  <si>
    <t>032035</t>
  </si>
  <si>
    <t>17.4 M N LANE COLN</t>
  </si>
  <si>
    <t>HACKBERRY CR</t>
  </si>
  <si>
    <t>999902300320351</t>
  </si>
  <si>
    <t>074033</t>
  </si>
  <si>
    <t>3.63MI E NORTON CO LINE</t>
  </si>
  <si>
    <t>999900900740331</t>
  </si>
  <si>
    <t>041010</t>
  </si>
  <si>
    <t>11.84 MI NE US83</t>
  </si>
  <si>
    <t>999905600410101</t>
  </si>
  <si>
    <t>044025</t>
  </si>
  <si>
    <t>6.83 MI E K4</t>
  </si>
  <si>
    <t>FISHPOND CREEK</t>
  </si>
  <si>
    <t>999909200440251</t>
  </si>
  <si>
    <t>069077</t>
  </si>
  <si>
    <t>1.09 MI E JCT U283</t>
  </si>
  <si>
    <t>KYLE RR &amp; LOCAL ROAD</t>
  </si>
  <si>
    <t>999903600690771</t>
  </si>
  <si>
    <t>015547</t>
  </si>
  <si>
    <t>15.18 MI E OF MC COLINE</t>
  </si>
  <si>
    <t>058050</t>
  </si>
  <si>
    <t>0.23 MI E K-87</t>
  </si>
  <si>
    <t>N F BLK VERMILLION RIV</t>
  </si>
  <si>
    <t>999900900580501</t>
  </si>
  <si>
    <t>079061</t>
  </si>
  <si>
    <t>.21 MI NE OF U36/U81 JCT</t>
  </si>
  <si>
    <t>U-81 HWY</t>
  </si>
  <si>
    <t>999908100790611</t>
  </si>
  <si>
    <t>078038</t>
  </si>
  <si>
    <t>1.56 MI E PRATT COLN</t>
  </si>
  <si>
    <t>999906100780381</t>
  </si>
  <si>
    <t>019079</t>
  </si>
  <si>
    <t>8.8 MI N K-47/K-7 JCT</t>
  </si>
  <si>
    <t>W. FORK DRY WOOD CREEK</t>
  </si>
  <si>
    <t>999900700190791</t>
  </si>
  <si>
    <t>085164</t>
  </si>
  <si>
    <t>2.84 MI E K143 WB</t>
  </si>
  <si>
    <t>LOCAL RD, SALINE RVR DRG</t>
  </si>
  <si>
    <t>I70 HWY WB</t>
  </si>
  <si>
    <t>999907000851641</t>
  </si>
  <si>
    <t>008576</t>
  </si>
  <si>
    <t>7.2 M N COWLEY COLN</t>
  </si>
  <si>
    <t>089302</t>
  </si>
  <si>
    <t>JCT US24/TOPEKA BLVD</t>
  </si>
  <si>
    <t>US75 ALT HWY/TOPEKA BLVD</t>
  </si>
  <si>
    <t>999902400893021</t>
  </si>
  <si>
    <t>096098</t>
  </si>
  <si>
    <t>0.53 MI E K44</t>
  </si>
  <si>
    <t>999904900960981</t>
  </si>
  <si>
    <t>005518</t>
  </si>
  <si>
    <t>3.76 MI E  RUSH CO LINE</t>
  </si>
  <si>
    <t>069042</t>
  </si>
  <si>
    <t>08.89 MI E DECATUR COLN</t>
  </si>
  <si>
    <t>999900900690421</t>
  </si>
  <si>
    <t>67.2 Tons</t>
  </si>
  <si>
    <t>105035</t>
  </si>
  <si>
    <t>1.87 MILES N I-35</t>
  </si>
  <si>
    <t>DOUGLAS AVENUE</t>
  </si>
  <si>
    <t>999963501050351</t>
  </si>
  <si>
    <t>079054</t>
  </si>
  <si>
    <t>8.05 MI E K-266</t>
  </si>
  <si>
    <t>999903600790541</t>
  </si>
  <si>
    <t>007007</t>
  </si>
  <si>
    <t>2.83 MI E EJCT US159</t>
  </si>
  <si>
    <t>999907300070071</t>
  </si>
  <si>
    <t>056159</t>
  </si>
  <si>
    <t>5.99 MI N GW COLN</t>
  </si>
  <si>
    <t>999909900561591</t>
  </si>
  <si>
    <t>031025</t>
  </si>
  <si>
    <t>4.24 MI NE K57</t>
  </si>
  <si>
    <t>HUMBOLDT CREEK RD</t>
  </si>
  <si>
    <t>999907000310251</t>
  </si>
  <si>
    <t>061028</t>
  </si>
  <si>
    <t>0.70 MI S OF K-263</t>
  </si>
  <si>
    <t>RS1705, CENTENNIAL</t>
  </si>
  <si>
    <t>999916900610281</t>
  </si>
  <si>
    <t>005541</t>
  </si>
  <si>
    <t>3.22 MI NE OF US-56</t>
  </si>
  <si>
    <t>105239</t>
  </si>
  <si>
    <t>999907001052393</t>
  </si>
  <si>
    <t>056105</t>
  </si>
  <si>
    <t>INTERCHANGE US-56 / KTA</t>
  </si>
  <si>
    <t>RP TO &amp; FROM KTA</t>
  </si>
  <si>
    <t>999933500561053</t>
  </si>
  <si>
    <t>062536</t>
  </si>
  <si>
    <t>7.81 MI E OF K-9 JCT</t>
  </si>
  <si>
    <t>W ASHER CREEK DRAINAGE</t>
  </si>
  <si>
    <t>004531</t>
  </si>
  <si>
    <t>5.00 MI E OF US-281 E JCT</t>
  </si>
  <si>
    <t>070003</t>
  </si>
  <si>
    <t>1.00 MI NE COFFEY COLN</t>
  </si>
  <si>
    <t>RS2075,OLD 75</t>
  </si>
  <si>
    <t>999903500700031</t>
  </si>
  <si>
    <t>001017</t>
  </si>
  <si>
    <t>3.87 MI. S. US-54</t>
  </si>
  <si>
    <t>999905900010171</t>
  </si>
  <si>
    <t>009037</t>
  </si>
  <si>
    <t>3.28 MI NE BUTLER CO LINE</t>
  </si>
  <si>
    <t>RS1075</t>
  </si>
  <si>
    <t>999903500090373</t>
  </si>
  <si>
    <t>007511</t>
  </si>
  <si>
    <t>4.75 MI N OF US-36</t>
  </si>
  <si>
    <t>060036</t>
  </si>
  <si>
    <t>.87 MI E K-23</t>
  </si>
  <si>
    <t>999905400600361</t>
  </si>
  <si>
    <t>048520</t>
  </si>
  <si>
    <t>0.94 MI W OF SUMNER CL</t>
  </si>
  <si>
    <t>066037</t>
  </si>
  <si>
    <t>5.28 MI N NJCT K9</t>
  </si>
  <si>
    <t>TENNESSEE CREEK</t>
  </si>
  <si>
    <t>K-63HIGHWAY</t>
  </si>
  <si>
    <t>999906300660371</t>
  </si>
  <si>
    <t>011542</t>
  </si>
  <si>
    <t>0.07 MI E OF US-69</t>
  </si>
  <si>
    <t>023132</t>
  </si>
  <si>
    <t>1.04 MI E SN CO LINE</t>
  </si>
  <si>
    <t>999907000231323</t>
  </si>
  <si>
    <t>82.7 Tons</t>
  </si>
  <si>
    <t>016520</t>
  </si>
  <si>
    <t>5.25 MI E OF US-75 S JCT</t>
  </si>
  <si>
    <t>087571</t>
  </si>
  <si>
    <t>1.96 MI W OF I-235 JCT.</t>
  </si>
  <si>
    <t>013030</t>
  </si>
  <si>
    <t>7.83 MI N US160</t>
  </si>
  <si>
    <t>999903400130301</t>
  </si>
  <si>
    <t>057035</t>
  </si>
  <si>
    <t>4.40 MI N US56 EJCT</t>
  </si>
  <si>
    <t>MARION RES. DRAINAGE</t>
  </si>
  <si>
    <t>999901500570351</t>
  </si>
  <si>
    <t>045505</t>
  </si>
  <si>
    <t>4.31 MI S OF NE ST LINE</t>
  </si>
  <si>
    <t>037560</t>
  </si>
  <si>
    <t>0.58 MI W K-99 W JCT.</t>
  </si>
  <si>
    <t>044007</t>
  </si>
  <si>
    <t>237</t>
  </si>
  <si>
    <t>0.01 MI N US24</t>
  </si>
  <si>
    <t>IRRIGATION CANAL DRAIN</t>
  </si>
  <si>
    <t>K237 HWY</t>
  </si>
  <si>
    <t>999923700440071</t>
  </si>
  <si>
    <t>084010</t>
  </si>
  <si>
    <t>JT U281/I70, WB</t>
  </si>
  <si>
    <t>999907000840101</t>
  </si>
  <si>
    <t>105213</t>
  </si>
  <si>
    <t>JCT I-70 NB</t>
  </si>
  <si>
    <t>999943501052131</t>
  </si>
  <si>
    <t>004013</t>
  </si>
  <si>
    <t>6.89 MI E EJCT US281</t>
  </si>
  <si>
    <t>999916000040131</t>
  </si>
  <si>
    <t>001508</t>
  </si>
  <si>
    <t>1.18 MI N OF K-39 E JCT</t>
  </si>
  <si>
    <t>099097</t>
  </si>
  <si>
    <t>.77 MI E K-30, EB</t>
  </si>
  <si>
    <t>999907000990971</t>
  </si>
  <si>
    <t>063088</t>
  </si>
  <si>
    <t>4.84 MI N OF NJCT 160/169</t>
  </si>
  <si>
    <t>999916900630881</t>
  </si>
  <si>
    <t>040533</t>
  </si>
  <si>
    <t>0.5 MI SOUTH OF JCT US-50</t>
  </si>
  <si>
    <t>ENTRANCE ON RIGHT</t>
  </si>
  <si>
    <t>061105</t>
  </si>
  <si>
    <t>1.31 MI E FR COLN SB</t>
  </si>
  <si>
    <t>223RD STREET</t>
  </si>
  <si>
    <t>999903500611051</t>
  </si>
  <si>
    <t>005050</t>
  </si>
  <si>
    <t>3.32 MI E RUSH COLN</t>
  </si>
  <si>
    <t>999909600050501</t>
  </si>
  <si>
    <t>008147</t>
  </si>
  <si>
    <t>0.42 MI E K177 JCT</t>
  </si>
  <si>
    <t>BIRD CREEK</t>
  </si>
  <si>
    <t>999905400081471</t>
  </si>
  <si>
    <t>072025</t>
  </si>
  <si>
    <t>2.65 MI W US81</t>
  </si>
  <si>
    <t>K41 HWY</t>
  </si>
  <si>
    <t>999904100720251</t>
  </si>
  <si>
    <t>074035</t>
  </si>
  <si>
    <t>9.06MI E NORTON CO LINE</t>
  </si>
  <si>
    <t>999900900740351</t>
  </si>
  <si>
    <t>073005</t>
  </si>
  <si>
    <t>7.81 MI NE K156</t>
  </si>
  <si>
    <t>999905600730051</t>
  </si>
  <si>
    <t>090505</t>
  </si>
  <si>
    <t>2.94 MI E OF K-188</t>
  </si>
  <si>
    <t>005095</t>
  </si>
  <si>
    <t>8.96 MI N US56/K156/K96</t>
  </si>
  <si>
    <t>CHEYENNE BOTTOMS DRG.</t>
  </si>
  <si>
    <t>999928100050951</t>
  </si>
  <si>
    <t>087189</t>
  </si>
  <si>
    <t>8.02 MI E RENO CL,SDRD LT</t>
  </si>
  <si>
    <t>SIDE RD  LEFT</t>
  </si>
  <si>
    <t>999909600871891</t>
  </si>
  <si>
    <t>065507</t>
  </si>
  <si>
    <t>0.86 MI W OF K-51 EAST</t>
  </si>
  <si>
    <t>007058</t>
  </si>
  <si>
    <t>US-75/RS 1292 JCT</t>
  </si>
  <si>
    <t>999907500070581</t>
  </si>
  <si>
    <t>064502</t>
  </si>
  <si>
    <t>5.94 MI E OF K-149</t>
  </si>
  <si>
    <t>050083</t>
  </si>
  <si>
    <t>.3 MI E U-400/U-59 JCT</t>
  </si>
  <si>
    <t>TOLEN CREEK &amp; ACCESS RD</t>
  </si>
  <si>
    <t>999940000500831</t>
  </si>
  <si>
    <t>096131</t>
  </si>
  <si>
    <t>5.16 MI NW COWLEY COLN</t>
  </si>
  <si>
    <t>999901500961311</t>
  </si>
  <si>
    <t>105516</t>
  </si>
  <si>
    <t>0.06 MI E OF K-7</t>
  </si>
  <si>
    <t>021029</t>
  </si>
  <si>
    <t>JCT K206/I70 EB</t>
  </si>
  <si>
    <t>Marshall Street</t>
  </si>
  <si>
    <t>999907000210291</t>
  </si>
  <si>
    <t>039049</t>
  </si>
  <si>
    <t>3.01 MI S K44</t>
  </si>
  <si>
    <t>999917900390491</t>
  </si>
  <si>
    <t>015529</t>
  </si>
  <si>
    <t>2.69 MI E OF K-189</t>
  </si>
  <si>
    <t>075056</t>
  </si>
  <si>
    <t>13.66 MI N US-24 HWY</t>
  </si>
  <si>
    <t>ROCK CR &amp; PDSTRN PASS</t>
  </si>
  <si>
    <t>999909900750561</t>
  </si>
  <si>
    <t>036007</t>
  </si>
  <si>
    <t>0.10 MI E K27</t>
  </si>
  <si>
    <t>999909600360071</t>
  </si>
  <si>
    <t>061115</t>
  </si>
  <si>
    <t>US69 NB HWY</t>
  </si>
  <si>
    <t>999906900611151</t>
  </si>
  <si>
    <t>011552</t>
  </si>
  <si>
    <t>1.58 MI N OF US-166 JCT</t>
  </si>
  <si>
    <t>075019</t>
  </si>
  <si>
    <t>2.26 MI NE RILEY COLN</t>
  </si>
  <si>
    <t>999901300750191</t>
  </si>
  <si>
    <t>074014</t>
  </si>
  <si>
    <t>9.69MI E EJCT U183</t>
  </si>
  <si>
    <t>999903600740141</t>
  </si>
  <si>
    <t>105045</t>
  </si>
  <si>
    <t>0.27 MILES S I-70</t>
  </si>
  <si>
    <t>KANSAS RIVER UP DRAINAGE</t>
  </si>
  <si>
    <t>999963501050451</t>
  </si>
  <si>
    <t>009029</t>
  </si>
  <si>
    <t>7.91 MI N BUTLER COLN</t>
  </si>
  <si>
    <t>CROCKER CREEK</t>
  </si>
  <si>
    <t>999917700090291</t>
  </si>
  <si>
    <t>018522</t>
  </si>
  <si>
    <t>0.44 MI S OF K-15 NJCT</t>
  </si>
  <si>
    <t>070518</t>
  </si>
  <si>
    <t>5.30 MI E OF K-31</t>
  </si>
  <si>
    <t>006545</t>
  </si>
  <si>
    <t>2.69 MI E OF K-7 W JCT</t>
  </si>
  <si>
    <t>035011</t>
  </si>
  <si>
    <t>0.62 MI E K23</t>
  </si>
  <si>
    <t>999905000350111</t>
  </si>
  <si>
    <t>055515</t>
  </si>
  <si>
    <t>.62 W OF US-83</t>
  </si>
  <si>
    <t>SMOKY HILL RIVER DRG</t>
  </si>
  <si>
    <t>US-40 HIGHWAY</t>
  </si>
  <si>
    <t>058513</t>
  </si>
  <si>
    <t>3.59 MI E OF US-77 EJCT</t>
  </si>
  <si>
    <t>026517</t>
  </si>
  <si>
    <t>2.68 MI E OF K-255</t>
  </si>
  <si>
    <t>059103</t>
  </si>
  <si>
    <t>JCT US-81 ALT/K-61 NB</t>
  </si>
  <si>
    <t>999906100591031</t>
  </si>
  <si>
    <t>096014</t>
  </si>
  <si>
    <t>12.11 MI N US-166</t>
  </si>
  <si>
    <t>RS1342</t>
  </si>
  <si>
    <t>999903500960143</t>
  </si>
  <si>
    <t>27.9 Tons</t>
  </si>
  <si>
    <t>46.5 Tons</t>
  </si>
  <si>
    <t>064501</t>
  </si>
  <si>
    <t>4.43 MI E OF K-149</t>
  </si>
  <si>
    <t>090515</t>
  </si>
  <si>
    <t>3.46 MI N OF US-24</t>
  </si>
  <si>
    <t>070514</t>
  </si>
  <si>
    <t>3.44 MI N OF US-56</t>
  </si>
  <si>
    <t>073006</t>
  </si>
  <si>
    <t>5.09 MI E HODGEMAN COLN</t>
  </si>
  <si>
    <t>999915600730061</t>
  </si>
  <si>
    <t>078007</t>
  </si>
  <si>
    <t>6.65 MI W K14</t>
  </si>
  <si>
    <t>UP &amp; BNSF RR, K61</t>
  </si>
  <si>
    <t>999905000780071</t>
  </si>
  <si>
    <t>050557</t>
  </si>
  <si>
    <t>1.77 MI E OF MG COLINE</t>
  </si>
  <si>
    <t>024008</t>
  </si>
  <si>
    <t>1.84 MI S-US50</t>
  </si>
  <si>
    <t>US 183 HWY</t>
  </si>
  <si>
    <t>999918300240081</t>
  </si>
  <si>
    <t>008063</t>
  </si>
  <si>
    <t>I-35 (KTA) JCT.</t>
  </si>
  <si>
    <t>999925400080631</t>
  </si>
  <si>
    <t>063555</t>
  </si>
  <si>
    <t>1.48 MI E OF W JCT US-160</t>
  </si>
  <si>
    <t>064521</t>
  </si>
  <si>
    <t>5.19 MI NE OF K-149</t>
  </si>
  <si>
    <t>THOMAS CREEK DRAINAGE</t>
  </si>
  <si>
    <t>043527</t>
  </si>
  <si>
    <t>3.49 MI SOUTH OF K-16</t>
  </si>
  <si>
    <t>006061</t>
  </si>
  <si>
    <t>JCT K-31HIGHWAY</t>
  </si>
  <si>
    <t>999906900060611</t>
  </si>
  <si>
    <t>101550</t>
  </si>
  <si>
    <t>4.24 MI NORTH OF K-243</t>
  </si>
  <si>
    <t>HORSESHOE CREEK DRAINAGE</t>
  </si>
  <si>
    <t>087419</t>
  </si>
  <si>
    <t>K-96 UNDER 13TH ST NORTH</t>
  </si>
  <si>
    <t>13TH N OVER K-96</t>
  </si>
  <si>
    <t>999909600874191</t>
  </si>
  <si>
    <t>087443</t>
  </si>
  <si>
    <t>8.23 MI E RENO COLN</t>
  </si>
  <si>
    <t>999909600874431</t>
  </si>
  <si>
    <t>015003</t>
  </si>
  <si>
    <t>6.14 MI E MITCHELL COLN</t>
  </si>
  <si>
    <t>FISHER CREEK DRAINAGE</t>
  </si>
  <si>
    <t>999902400150031</t>
  </si>
  <si>
    <t>008561</t>
  </si>
  <si>
    <t>0.87 MI EAST OF JCT US77</t>
  </si>
  <si>
    <t>096058</t>
  </si>
  <si>
    <t>0.96 MI E K205</t>
  </si>
  <si>
    <t>999916000960581</t>
  </si>
  <si>
    <t>055021</t>
  </si>
  <si>
    <t>4.41 M W SMKY HLL RV BR</t>
  </si>
  <si>
    <t>999902500550211</t>
  </si>
  <si>
    <t>063531</t>
  </si>
  <si>
    <t>5.39 MI SW OF US-160 WJCT</t>
  </si>
  <si>
    <t>SIDE ROAD EA ST</t>
  </si>
  <si>
    <t>070064</t>
  </si>
  <si>
    <t>1.78 MI S JCT K-31</t>
  </si>
  <si>
    <t>OSAGE CITY RESERVOIR DRG</t>
  </si>
  <si>
    <t>999917000700641</t>
  </si>
  <si>
    <t>096552</t>
  </si>
  <si>
    <t>2.63 MI E OF THE TURNPIKE</t>
  </si>
  <si>
    <t>039517</t>
  </si>
  <si>
    <t>1.68 MI E OF BARBER CL</t>
  </si>
  <si>
    <t>072037</t>
  </si>
  <si>
    <t>3.09 MI N K18</t>
  </si>
  <si>
    <t>US81 HWY, NB/SB</t>
  </si>
  <si>
    <t>999908100720371</t>
  </si>
  <si>
    <t>070124</t>
  </si>
  <si>
    <t>3.62 ME E LYON CO LN</t>
  </si>
  <si>
    <t>057550</t>
  </si>
  <si>
    <t>2.74 MI SW OF US-77</t>
  </si>
  <si>
    <t>105038</t>
  </si>
  <si>
    <t>0.71 MI S OLD K132</t>
  </si>
  <si>
    <t>999963501050381</t>
  </si>
  <si>
    <t>028007</t>
  </si>
  <si>
    <t>3.77 MI W WJCT K23</t>
  </si>
  <si>
    <t>999915600280071</t>
  </si>
  <si>
    <t>066040</t>
  </si>
  <si>
    <t>4.280 MI E. MARSHALL COLN</t>
  </si>
  <si>
    <t>S BR BLACK VERMILLON DRN</t>
  </si>
  <si>
    <t>999900900660401</t>
  </si>
  <si>
    <t>063564</t>
  </si>
  <si>
    <t>0.20 West of 169 Jct.</t>
  </si>
  <si>
    <t>US-400 HWY ENT RMP</t>
  </si>
  <si>
    <t>046328</t>
  </si>
  <si>
    <t>JCT ROE AVE/US-56 SL</t>
  </si>
  <si>
    <t>URB3025, ROE AVE</t>
  </si>
  <si>
    <t>999905600463281</t>
  </si>
  <si>
    <t>040075</t>
  </si>
  <si>
    <t>2.14 MI E K89</t>
  </si>
  <si>
    <t>999905000400751</t>
  </si>
  <si>
    <t>027515</t>
  </si>
  <si>
    <t>8.10 MI E OF K-111</t>
  </si>
  <si>
    <t>089110</t>
  </si>
  <si>
    <t>1.00 MI N OSAGE COLN, NB</t>
  </si>
  <si>
    <t>999907500891101</t>
  </si>
  <si>
    <t>048074</t>
  </si>
  <si>
    <t>2.17 MI N OF U54/K14 JCT</t>
  </si>
  <si>
    <t>PRIVATE ENT-LT</t>
  </si>
  <si>
    <t>999901700480741</t>
  </si>
  <si>
    <t>075510</t>
  </si>
  <si>
    <t>1.93 MI SE OF K-63</t>
  </si>
  <si>
    <t>074500</t>
  </si>
  <si>
    <t>0.10 MI N OF K-9</t>
  </si>
  <si>
    <t>080505</t>
  </si>
  <si>
    <t>1.70 MI E OF BARTON CL</t>
  </si>
  <si>
    <t>037568</t>
  </si>
  <si>
    <t>6.88 MI E OF K-99</t>
  </si>
  <si>
    <t>048041</t>
  </si>
  <si>
    <t>5.72 MI N WJCT US54</t>
  </si>
  <si>
    <t>999901400480411</t>
  </si>
  <si>
    <t>046114</t>
  </si>
  <si>
    <t>3.08 MI S I435</t>
  </si>
  <si>
    <t>NB US 69 HWY</t>
  </si>
  <si>
    <t>SB Bl Valley Pkwy</t>
  </si>
  <si>
    <t>999906900461141</t>
  </si>
  <si>
    <t>040092</t>
  </si>
  <si>
    <t>.82 MI. S OF US-50 N JCT</t>
  </si>
  <si>
    <t>999913500400921</t>
  </si>
  <si>
    <t>103007</t>
  </si>
  <si>
    <t>5.22 MI S K47 JCT</t>
  </si>
  <si>
    <t>999907501030071</t>
  </si>
  <si>
    <t>060504</t>
  </si>
  <si>
    <t>14.92 MI E OF  160 W JCT</t>
  </si>
  <si>
    <t>007555</t>
  </si>
  <si>
    <t>6.5 Mi N US 36 Hwy</t>
  </si>
  <si>
    <t>Entrance Left</t>
  </si>
  <si>
    <t>019516</t>
  </si>
  <si>
    <t>0.35 MI E OF K-3</t>
  </si>
  <si>
    <t>089068</t>
  </si>
  <si>
    <t>0.50 MI E BURLINGAME ROAD</t>
  </si>
  <si>
    <t>I470 HWY NL-SL</t>
  </si>
  <si>
    <t>MARTIN DRIVE</t>
  </si>
  <si>
    <t>999947000890681</t>
  </si>
  <si>
    <t>064546</t>
  </si>
  <si>
    <t>0.90 MI S OF K-4 EJCT</t>
  </si>
  <si>
    <t>028008</t>
  </si>
  <si>
    <t>2.78 MI W WJCT K23</t>
  </si>
  <si>
    <t>999915600280081</t>
  </si>
  <si>
    <t>013513</t>
  </si>
  <si>
    <t>3.36 MI E OF K-34</t>
  </si>
  <si>
    <t>073503</t>
  </si>
  <si>
    <t>0.40 MI N OF US-56</t>
  </si>
  <si>
    <t>010018</t>
  </si>
  <si>
    <t>11.13 MI EJCT K99</t>
  </si>
  <si>
    <t>999916600100181</t>
  </si>
  <si>
    <t>040085</t>
  </si>
  <si>
    <t>0.37 MI NE I135 JCT</t>
  </si>
  <si>
    <t>US-50 WB HWY</t>
  </si>
  <si>
    <t>999905000400851</t>
  </si>
  <si>
    <t>002516</t>
  </si>
  <si>
    <t>0.81 MI N OF US-59</t>
  </si>
  <si>
    <t>105092</t>
  </si>
  <si>
    <t>0.91 MILES E I-435</t>
  </si>
  <si>
    <t>999903201050921</t>
  </si>
  <si>
    <t>070077</t>
  </si>
  <si>
    <t>4.59 MI NE K-31</t>
  </si>
  <si>
    <t>SWITZLER ROAD</t>
  </si>
  <si>
    <t>999933500700773</t>
  </si>
  <si>
    <t>013518</t>
  </si>
  <si>
    <t>2.10 MI E OF US-283</t>
  </si>
  <si>
    <t>003052</t>
  </si>
  <si>
    <t>4.38 MI N WJCT K-9</t>
  </si>
  <si>
    <t>999915900030521</t>
  </si>
  <si>
    <t>023075</t>
  </si>
  <si>
    <t>0.93 MI W OF JO CL</t>
  </si>
  <si>
    <t>RS2101</t>
  </si>
  <si>
    <t>999901000230751</t>
  </si>
  <si>
    <t>038016</t>
  </si>
  <si>
    <t>12.37MI E COLO. STATE LN</t>
  </si>
  <si>
    <t>999905000380161</t>
  </si>
  <si>
    <t>16.2 Tons</t>
  </si>
  <si>
    <t>27.1 Tons</t>
  </si>
  <si>
    <t>036509</t>
  </si>
  <si>
    <t>3.02 MI W OF K-27</t>
  </si>
  <si>
    <t>087519</t>
  </si>
  <si>
    <t>6.60 MI E OF K-251</t>
  </si>
  <si>
    <t>053037</t>
  </si>
  <si>
    <t>7.84 MI N JCT K-18</t>
  </si>
  <si>
    <t>S BRANCH SPILLMAN CR</t>
  </si>
  <si>
    <t>999918100530371</t>
  </si>
  <si>
    <t>008122</t>
  </si>
  <si>
    <t>0.62 MI N OF US-54 HWY</t>
  </si>
  <si>
    <t>BIRD CREEK DRAINAGE</t>
  </si>
  <si>
    <t>999917700081222</t>
  </si>
  <si>
    <t>050047</t>
  </si>
  <si>
    <t>7.21 MI E K222</t>
  </si>
  <si>
    <t>999916000500471</t>
  </si>
  <si>
    <t>062502</t>
  </si>
  <si>
    <t>2.89 MI N OF LINCOLN CL</t>
  </si>
  <si>
    <t>105528</t>
  </si>
  <si>
    <t>8.04 MI E OF K-7</t>
  </si>
  <si>
    <t>SIDE ROAD S. 65TH</t>
  </si>
  <si>
    <t>087790</t>
  </si>
  <si>
    <t>0.17 MI W I-135</t>
  </si>
  <si>
    <t>BIG SLOUGH (FLOOD CHNL)</t>
  </si>
  <si>
    <t>WB US-81/47TH ST</t>
  </si>
  <si>
    <t>999908100877901</t>
  </si>
  <si>
    <t>050057</t>
  </si>
  <si>
    <t>3.48 MI EAST K101</t>
  </si>
  <si>
    <t>999916600500571</t>
  </si>
  <si>
    <t>092014</t>
  </si>
  <si>
    <t>4.49MI E WJCT U281</t>
  </si>
  <si>
    <t>CRI&amp;P RAILROAD</t>
  </si>
  <si>
    <t>999903600920141</t>
  </si>
  <si>
    <t>13.2 Tons</t>
  </si>
  <si>
    <t>22.1 Tons</t>
  </si>
  <si>
    <t>006084</t>
  </si>
  <si>
    <t>1.09 MI N JCT K-31/US-69</t>
  </si>
  <si>
    <t>999906900060841</t>
  </si>
  <si>
    <t>069067</t>
  </si>
  <si>
    <t>4.9 MI NE OF U36/K383 JCT</t>
  </si>
  <si>
    <t>S.FORK PRAIRE DOG CREEK</t>
  </si>
  <si>
    <t>999938300690671</t>
  </si>
  <si>
    <t>097501</t>
  </si>
  <si>
    <t>0.45 MI E OF US-83</t>
  </si>
  <si>
    <t>N FK SOLOMON RIVER DRG.</t>
  </si>
  <si>
    <t>002042</t>
  </si>
  <si>
    <t>090513</t>
  </si>
  <si>
    <t>3.39 MI S OF US-24</t>
  </si>
  <si>
    <t>S FK SOL0M0N RIVER DR.</t>
  </si>
  <si>
    <t>096021</t>
  </si>
  <si>
    <t>1.98 MI N US-160</t>
  </si>
  <si>
    <t>999903500960213</t>
  </si>
  <si>
    <t>063038</t>
  </si>
  <si>
    <t>13.78 MI E SJCT US75,  WB</t>
  </si>
  <si>
    <t>US166 HWY, WB</t>
  </si>
  <si>
    <t>999916600630381</t>
  </si>
  <si>
    <t>031068</t>
  </si>
  <si>
    <t>0.27 MI E WJCT US40 BS WB</t>
  </si>
  <si>
    <t>999907000310681</t>
  </si>
  <si>
    <t>013033</t>
  </si>
  <si>
    <t>0.32 MI S FORD COLN</t>
  </si>
  <si>
    <t>999909400130331</t>
  </si>
  <si>
    <t>044008</t>
  </si>
  <si>
    <t>0.51 MI E K237, SDRD N</t>
  </si>
  <si>
    <t>999902400440081</t>
  </si>
  <si>
    <t>073014</t>
  </si>
  <si>
    <t>0.92 MI N US56</t>
  </si>
  <si>
    <t>999918300730141</t>
  </si>
  <si>
    <t>087444</t>
  </si>
  <si>
    <t>119 TH STREET SR N</t>
  </si>
  <si>
    <t>999909600874441</t>
  </si>
  <si>
    <t>078123</t>
  </si>
  <si>
    <t>1.01 MI E EJCT K96 SDRD S</t>
  </si>
  <si>
    <t>C1800-MCNEW ROAD</t>
  </si>
  <si>
    <t>999905000781231</t>
  </si>
  <si>
    <t>068030</t>
  </si>
  <si>
    <t>13.32 MI EAST OF LANE CL</t>
  </si>
  <si>
    <t>N F WALNUT CR DRAINAG</t>
  </si>
  <si>
    <t>999909600680301</t>
  </si>
  <si>
    <t>097009</t>
  </si>
  <si>
    <t>7.48 MI E. OF K-184</t>
  </si>
  <si>
    <t>999907000970091</t>
  </si>
  <si>
    <t>096060</t>
  </si>
  <si>
    <t>0.68 MI E EJCT K49</t>
  </si>
  <si>
    <t>W BRANCH PRAIRIE CR</t>
  </si>
  <si>
    <t>999916000960601</t>
  </si>
  <si>
    <t>005098</t>
  </si>
  <si>
    <t>10.20 MI N US56/K156/K96</t>
  </si>
  <si>
    <t>999928100050981</t>
  </si>
  <si>
    <t>079073</t>
  </si>
  <si>
    <t>80.2 Tons</t>
  </si>
  <si>
    <t>021511</t>
  </si>
  <si>
    <t>0.01 MI N OF MARION CL</t>
  </si>
  <si>
    <t>370 ROAD EAST (RT)</t>
  </si>
  <si>
    <t>005042</t>
  </si>
  <si>
    <t>7.17 MI E EJCT US281</t>
  </si>
  <si>
    <t>999900400050421</t>
  </si>
  <si>
    <t>063089</t>
  </si>
  <si>
    <t>6.86 MI N OF NJCT 160/169</t>
  </si>
  <si>
    <t>CHERRY CREEK TRIBUTARY</t>
  </si>
  <si>
    <t>999916900630891</t>
  </si>
  <si>
    <t>078536</t>
  </si>
  <si>
    <t>2.35 MI SE OF K-14</t>
  </si>
  <si>
    <t>056155</t>
  </si>
  <si>
    <t>1 MI E U-50/K-99 JCT</t>
  </si>
  <si>
    <t>999905000561551</t>
  </si>
  <si>
    <t>087456</t>
  </si>
  <si>
    <t>1.81 MI N SUMNER COLN</t>
  </si>
  <si>
    <t>999901500874561</t>
  </si>
  <si>
    <t>050068</t>
  </si>
  <si>
    <t>4.01 MI E MONTGOMERY COLN</t>
  </si>
  <si>
    <t>999916000500681</t>
  </si>
  <si>
    <t>097016</t>
  </si>
  <si>
    <t>1.13 MI WEST OF K-25</t>
  </si>
  <si>
    <t>999907000970161</t>
  </si>
  <si>
    <t>070509</t>
  </si>
  <si>
    <t>0.54 MI E OF LYON CO. LI</t>
  </si>
  <si>
    <t>067086</t>
  </si>
  <si>
    <t>6.27 MI E US-59</t>
  </si>
  <si>
    <t>999904700670861</t>
  </si>
  <si>
    <t>082045</t>
  </si>
  <si>
    <t>1.59MI E JT U183</t>
  </si>
  <si>
    <t>999902400820451</t>
  </si>
  <si>
    <t>072503</t>
  </si>
  <si>
    <t>5.30 MI E OF US-81</t>
  </si>
  <si>
    <t>002528</t>
  </si>
  <si>
    <t>3.91 MI E OF COFFEY CL</t>
  </si>
  <si>
    <t>IANTHA CREEK DRAINAGE</t>
  </si>
  <si>
    <t>019056</t>
  </si>
  <si>
    <t>2.73 MI E US69 BS. BRDWY</t>
  </si>
  <si>
    <t>EAST COW CREEK</t>
  </si>
  <si>
    <t>999912600190561</t>
  </si>
  <si>
    <t>056029</t>
  </si>
  <si>
    <t>7.03 MI E MORRIS COLN</t>
  </si>
  <si>
    <t>999905600560291</t>
  </si>
  <si>
    <t>075062</t>
  </si>
  <si>
    <t>8.01 MI N US24</t>
  </si>
  <si>
    <t>999909900750621</t>
  </si>
  <si>
    <t>087358</t>
  </si>
  <si>
    <t>2.27 MI SW I235</t>
  </si>
  <si>
    <t>K-42 HWY WB</t>
  </si>
  <si>
    <t>999904200873581</t>
  </si>
  <si>
    <t>105291</t>
  </si>
  <si>
    <t>2.35 MILES E K-7</t>
  </si>
  <si>
    <t>I-70 HIGHWAY (KTA)</t>
  </si>
  <si>
    <t>110TH STREET</t>
  </si>
  <si>
    <t>999907001052911</t>
  </si>
  <si>
    <t>021040</t>
  </si>
  <si>
    <t>3.66 MI E SALINE COLN</t>
  </si>
  <si>
    <t>WEST HOLLAND CREEK DRG.</t>
  </si>
  <si>
    <t>999900400210401</t>
  </si>
  <si>
    <t>059106</t>
  </si>
  <si>
    <t>0.37 MI W SJCT I135</t>
  </si>
  <si>
    <t>999926000591061</t>
  </si>
  <si>
    <t>089244</t>
  </si>
  <si>
    <t>9.21 MI N OSAGE COLN, SB</t>
  </si>
  <si>
    <t>BURLINGAME ROAD</t>
  </si>
  <si>
    <t>US-75 HWY RAMP SB</t>
  </si>
  <si>
    <t>999907500892441</t>
  </si>
  <si>
    <t>061083</t>
  </si>
  <si>
    <t>.10 MI N OF LINN CO. LINE</t>
  </si>
  <si>
    <t>MIDDLE CREEK</t>
  </si>
  <si>
    <t>999900700610831</t>
  </si>
  <si>
    <t>082036</t>
  </si>
  <si>
    <t>1.71MI W OSBORNE CO LINE</t>
  </si>
  <si>
    <t>999901800820361</t>
  </si>
  <si>
    <t>023176</t>
  </si>
  <si>
    <t>078551</t>
  </si>
  <si>
    <t>4.29 MI SE OF K-14</t>
  </si>
  <si>
    <t>072003</t>
  </si>
  <si>
    <t>JCT K18/US81, SB</t>
  </si>
  <si>
    <t>K18 HIGHWAY</t>
  </si>
  <si>
    <t>999908100720031</t>
  </si>
  <si>
    <t>040096</t>
  </si>
  <si>
    <t>K-15 N JCT</t>
  </si>
  <si>
    <t>999913500400961</t>
  </si>
  <si>
    <t>083526</t>
  </si>
  <si>
    <t>13.59 MI EAST OF US-183</t>
  </si>
  <si>
    <t>027010</t>
  </si>
  <si>
    <t>10.06 MI E K232</t>
  </si>
  <si>
    <t>RS1001</t>
  </si>
  <si>
    <t>999907000270101</t>
  </si>
  <si>
    <t>105531</t>
  </si>
  <si>
    <t>Side road south of K-32</t>
  </si>
  <si>
    <t>Mill Creek Drg</t>
  </si>
  <si>
    <t>Kansas Avenue</t>
  </si>
  <si>
    <t>082017</t>
  </si>
  <si>
    <t>9.35MI E JT U183</t>
  </si>
  <si>
    <t>999902400820174</t>
  </si>
  <si>
    <t>002513</t>
  </si>
  <si>
    <t>3.8 MI N OF K-58</t>
  </si>
  <si>
    <t>050530</t>
  </si>
  <si>
    <t>1.01 MI W OF K-101</t>
  </si>
  <si>
    <t>US-160 HHWAY</t>
  </si>
  <si>
    <t>086511</t>
  </si>
  <si>
    <t>3.80 MI N OF US-83 S JCT</t>
  </si>
  <si>
    <t>103044</t>
  </si>
  <si>
    <t>0.88 MI S K47 JCT</t>
  </si>
  <si>
    <t>999940001030441</t>
  </si>
  <si>
    <t>005523</t>
  </si>
  <si>
    <t>4.25 MI E OF US-281</t>
  </si>
  <si>
    <t>047516</t>
  </si>
  <si>
    <t>3.72 MI E OF K-25</t>
  </si>
  <si>
    <t>GR EAST IRR DTCH FILLED</t>
  </si>
  <si>
    <t>042508</t>
  </si>
  <si>
    <t>1.28 MI W OF PAWNEE CL</t>
  </si>
  <si>
    <t>091028</t>
  </si>
  <si>
    <t>1.99 MI EAST OF K-27</t>
  </si>
  <si>
    <t>US-24 BUSINESS ROUTE</t>
  </si>
  <si>
    <t>999907000910281</t>
  </si>
  <si>
    <t>078077</t>
  </si>
  <si>
    <t>1.36 MI N E JCT US50</t>
  </si>
  <si>
    <t>999906100780771</t>
  </si>
  <si>
    <t>099079</t>
  </si>
  <si>
    <t>0.56 MI N I70</t>
  </si>
  <si>
    <t>RS0652, K30 HWY</t>
  </si>
  <si>
    <t>999903000990791</t>
  </si>
  <si>
    <t>056120</t>
  </si>
  <si>
    <t>4.58 MI EAST OF K-99</t>
  </si>
  <si>
    <t>FRONTAGE RD</t>
  </si>
  <si>
    <t>999903500561201</t>
  </si>
  <si>
    <t>008187</t>
  </si>
  <si>
    <t>2.90 MI N JCT I-35/US-77</t>
  </si>
  <si>
    <t>999907700081871</t>
  </si>
  <si>
    <t>041007</t>
  </si>
  <si>
    <t>7.85 MI NE US83</t>
  </si>
  <si>
    <t>999905600410071</t>
  </si>
  <si>
    <t>023105</t>
  </si>
  <si>
    <t>FR-DG CO LN</t>
  </si>
  <si>
    <t>WOODSON ROAD</t>
  </si>
  <si>
    <t>999905900231051</t>
  </si>
  <si>
    <t>103572</t>
  </si>
  <si>
    <t>6.323 MI E of US-75 Hwy</t>
  </si>
  <si>
    <t>Chetopa Creek Drg.</t>
  </si>
  <si>
    <t>030040</t>
  </si>
  <si>
    <t>10.09 MI NE US59</t>
  </si>
  <si>
    <t>Tennessee Rd</t>
  </si>
  <si>
    <t>999903500300401</t>
  </si>
  <si>
    <t>100502</t>
  </si>
  <si>
    <t>8.82 MI E OF K-27</t>
  </si>
  <si>
    <t>087143</t>
  </si>
  <si>
    <t>0.25 MI E TOPEKA ST</t>
  </si>
  <si>
    <t>AT &amp; SF RAILROAD</t>
  </si>
  <si>
    <t>999905400871434</t>
  </si>
  <si>
    <t>071523</t>
  </si>
  <si>
    <t>3.46 MI N OF RUSSELL CL</t>
  </si>
  <si>
    <t>054052</t>
  </si>
  <si>
    <t>1.3 MI E K-7/K-152 JCT</t>
  </si>
  <si>
    <t>999915200540521</t>
  </si>
  <si>
    <t>008077</t>
  </si>
  <si>
    <t>2.98 MI NE SEG CO LINE</t>
  </si>
  <si>
    <t>RS0083, 21ST ST RD</t>
  </si>
  <si>
    <t>999903500080773</t>
  </si>
  <si>
    <t>28.4 Tons</t>
  </si>
  <si>
    <t>47.4 Tons</t>
  </si>
  <si>
    <t>081518</t>
  </si>
  <si>
    <t>4.26 MI N OF K-82 SJCT</t>
  </si>
  <si>
    <t>055015</t>
  </si>
  <si>
    <t>4.46 MI N WICHITA COLN</t>
  </si>
  <si>
    <t>TWIN BUTTE CREEK DRAIN</t>
  </si>
  <si>
    <t>999902500550151</t>
  </si>
  <si>
    <t>008163</t>
  </si>
  <si>
    <t>0.12 MI S OF I-35 (KTA)</t>
  </si>
  <si>
    <t>999917700081631</t>
  </si>
  <si>
    <t>099021</t>
  </si>
  <si>
    <t>0.35 MI E K138, EB</t>
  </si>
  <si>
    <t>999907000990211</t>
  </si>
  <si>
    <t>046179</t>
  </si>
  <si>
    <t>5.12 MI E DOUGLAS COL EB</t>
  </si>
  <si>
    <t>KILL CREEK</t>
  </si>
  <si>
    <t>999901000461791</t>
  </si>
  <si>
    <t>045039</t>
  </si>
  <si>
    <t>3.41 MI E SJCT K14</t>
  </si>
  <si>
    <t>999902800450391</t>
  </si>
  <si>
    <t>028526</t>
  </si>
  <si>
    <t>2.93 MI N OF US50 W JCT</t>
  </si>
  <si>
    <t>071534</t>
  </si>
  <si>
    <t>2.20 MI N OF US-24 NJCT</t>
  </si>
  <si>
    <t>021082</t>
  </si>
  <si>
    <t>0.84 MI E-JCT K4 &amp; K 43</t>
  </si>
  <si>
    <t>WEST BRANCH DR</t>
  </si>
  <si>
    <t>999900400210821</t>
  </si>
  <si>
    <t>078129</t>
  </si>
  <si>
    <t>6.6 MI N EJCT US50, NB</t>
  </si>
  <si>
    <t>999906100781291</t>
  </si>
  <si>
    <t>021533</t>
  </si>
  <si>
    <t>2.95 MI E OF K-206</t>
  </si>
  <si>
    <t>089257</t>
  </si>
  <si>
    <t>4.95 MI W DOUGLAS COLN</t>
  </si>
  <si>
    <t>STINSON CREEK</t>
  </si>
  <si>
    <t>999907000892573</t>
  </si>
  <si>
    <t>036008</t>
  </si>
  <si>
    <t>2.52 MI E K27</t>
  </si>
  <si>
    <t>999909600360081</t>
  </si>
  <si>
    <t>056151</t>
  </si>
  <si>
    <t>2.64 MI E MORRIS COLN</t>
  </si>
  <si>
    <t>999905600561511</t>
  </si>
  <si>
    <t>089500</t>
  </si>
  <si>
    <t>1.25 MI E OF I-70 JCT</t>
  </si>
  <si>
    <t>I-470 HWY &amp; 2 RMPS</t>
  </si>
  <si>
    <t>012504</t>
  </si>
  <si>
    <t>4.30 MI E OF K-27</t>
  </si>
  <si>
    <t>016016</t>
  </si>
  <si>
    <t>999907500160161</t>
  </si>
  <si>
    <t>098024</t>
  </si>
  <si>
    <t>1.80MI E JT K147, EB</t>
  </si>
  <si>
    <t>999907000980241</t>
  </si>
  <si>
    <t>056065</t>
  </si>
  <si>
    <t>7.69 MI NE CHASE CO LINE</t>
  </si>
  <si>
    <t>LOCAL RD, PHENIS CREEK</t>
  </si>
  <si>
    <t>999903500560653</t>
  </si>
  <si>
    <t>62.2 Tons</t>
  </si>
  <si>
    <t>056524</t>
  </si>
  <si>
    <t>6.5 MI S OF I-35</t>
  </si>
  <si>
    <t>K-130 HIGHWAY</t>
  </si>
  <si>
    <t>047503</t>
  </si>
  <si>
    <t>6.30 MI E OF HAMILTON CL</t>
  </si>
  <si>
    <t>101043</t>
  </si>
  <si>
    <t>4.76MI EWJCTK15 CT</t>
  </si>
  <si>
    <t>999903601010431</t>
  </si>
  <si>
    <t>027513</t>
  </si>
  <si>
    <t>1.12 MI E OF K-111</t>
  </si>
  <si>
    <t>031086</t>
  </si>
  <si>
    <t>999907000310861</t>
  </si>
  <si>
    <t>056511</t>
  </si>
  <si>
    <t>8.22 MI E OF MORRIS CL</t>
  </si>
  <si>
    <t>020032</t>
  </si>
  <si>
    <t>5.10 MI N SHERIDAN CL</t>
  </si>
  <si>
    <t>N FK PRAIRIE DOG CREEK</t>
  </si>
  <si>
    <t>999908300200321</t>
  </si>
  <si>
    <t>055512</t>
  </si>
  <si>
    <t>7.65 MILE N OF SCOTT CL</t>
  </si>
  <si>
    <t>077011</t>
  </si>
  <si>
    <t>0.48 MI. SOUTH OF US-36</t>
  </si>
  <si>
    <t>999902500770114</t>
  </si>
  <si>
    <t>022024</t>
  </si>
  <si>
    <t>8.70 M NW WJCT US-36/K-7</t>
  </si>
  <si>
    <t>999900700220241</t>
  </si>
  <si>
    <t>054061</t>
  </si>
  <si>
    <t>0.73 MI N K-239/US-69</t>
  </si>
  <si>
    <t>EAST LABERDIE CREEK</t>
  </si>
  <si>
    <t>US-69 HWY NB &amp; SB</t>
  </si>
  <si>
    <t>999906900540611</t>
  </si>
  <si>
    <t>057057</t>
  </si>
  <si>
    <t>6.12 MI E UP RR (PEABODY)</t>
  </si>
  <si>
    <t>DOYLE CREEK TRIB.</t>
  </si>
  <si>
    <t>999905000570571</t>
  </si>
  <si>
    <t>097018</t>
  </si>
  <si>
    <t>999907000970181</t>
  </si>
  <si>
    <t>087211</t>
  </si>
  <si>
    <t>JCT OLIVER ST/K254</t>
  </si>
  <si>
    <t>999925400872111</t>
  </si>
  <si>
    <t>070528</t>
  </si>
  <si>
    <t>3.88 MI E OF WB CO LINE</t>
  </si>
  <si>
    <t>099533</t>
  </si>
  <si>
    <t>5.07 MI NE OF K-99 E JCT</t>
  </si>
  <si>
    <t>S BR MISSION CREK DR</t>
  </si>
  <si>
    <t>023022</t>
  </si>
  <si>
    <t>0.75 MI N K10</t>
  </si>
  <si>
    <t>IRVING HILL ROAD</t>
  </si>
  <si>
    <t>999905900230221</t>
  </si>
  <si>
    <t>085503</t>
  </si>
  <si>
    <t>3.31 MI N OF MP CO LINE</t>
  </si>
  <si>
    <t>034003</t>
  </si>
  <si>
    <t>10.12 MI E K25</t>
  </si>
  <si>
    <t>999916000340031</t>
  </si>
  <si>
    <t>104516</t>
  </si>
  <si>
    <t>0.85 MI N OF WL CL</t>
  </si>
  <si>
    <t>072004</t>
  </si>
  <si>
    <t>JCT K18/US81, NB</t>
  </si>
  <si>
    <t>999908100720041</t>
  </si>
  <si>
    <t>004502</t>
  </si>
  <si>
    <t>0.71 MI E OF CM COLINE</t>
  </si>
  <si>
    <t>MULE CREEK DRAINAGE</t>
  </si>
  <si>
    <t>066001</t>
  </si>
  <si>
    <t>1.06 MI E MARSHALL COLN</t>
  </si>
  <si>
    <t>N F BLACK VERMILLION RIV</t>
  </si>
  <si>
    <t>999903600660011</t>
  </si>
  <si>
    <t>018076</t>
  </si>
  <si>
    <t>5.35 MI N OF K-15 NJCT</t>
  </si>
  <si>
    <t>999907700180761</t>
  </si>
  <si>
    <t>006059</t>
  </si>
  <si>
    <t>7.87 MI. N. N. JCT US-54</t>
  </si>
  <si>
    <t>999906900060591</t>
  </si>
  <si>
    <t>001051</t>
  </si>
  <si>
    <t>4.48 MI N-NEOSHO CO. LINE</t>
  </si>
  <si>
    <t>999916900010511</t>
  </si>
  <si>
    <t>026534</t>
  </si>
  <si>
    <t>0.90 MI S OF I-70 WJCT</t>
  </si>
  <si>
    <t>030504</t>
  </si>
  <si>
    <t>1.26 MI S OF I-35</t>
  </si>
  <si>
    <t>104512</t>
  </si>
  <si>
    <t>3.14 MI N OF US-54</t>
  </si>
  <si>
    <t>063581</t>
  </si>
  <si>
    <t>6.33 MI N 166/169 WJCT</t>
  </si>
  <si>
    <t>Access Road</t>
  </si>
  <si>
    <t>074531</t>
  </si>
  <si>
    <t>0.17 MI E OF US-183</t>
  </si>
  <si>
    <t>080533</t>
  </si>
  <si>
    <t>3.39 MI E OF K-46</t>
  </si>
  <si>
    <t>070023</t>
  </si>
  <si>
    <t>2.17 MI E NJCT K31</t>
  </si>
  <si>
    <t>999905600700231</t>
  </si>
  <si>
    <t>018559</t>
  </si>
  <si>
    <t>8.35 MI E OF US-77</t>
  </si>
  <si>
    <t>102007</t>
  </si>
  <si>
    <t>14.97 MI NW KEARNY COLN</t>
  </si>
  <si>
    <t>999902501020071</t>
  </si>
  <si>
    <t>055506</t>
  </si>
  <si>
    <t>22.82 MI N OF WICHITA CL</t>
  </si>
  <si>
    <t>074008</t>
  </si>
  <si>
    <t>0.61 MI W WJCT U183</t>
  </si>
  <si>
    <t>PLOTNER CREEK</t>
  </si>
  <si>
    <t>999903600740081</t>
  </si>
  <si>
    <t>015060</t>
  </si>
  <si>
    <t>0.86 MI N US-24</t>
  </si>
  <si>
    <t>999908100150601</t>
  </si>
  <si>
    <t>059007</t>
  </si>
  <si>
    <t>NJCT K260/I135, SB</t>
  </si>
  <si>
    <t>RS0307, K260 HWY</t>
  </si>
  <si>
    <t>999913500590071</t>
  </si>
  <si>
    <t>009537</t>
  </si>
  <si>
    <t>5.72 MI NE OF MN/CS CL</t>
  </si>
  <si>
    <t>EQLZR COTWOOD RIV DR</t>
  </si>
  <si>
    <t>049019</t>
  </si>
  <si>
    <t>6.01 MI N US54</t>
  </si>
  <si>
    <t>999918300490191</t>
  </si>
  <si>
    <t>033012</t>
  </si>
  <si>
    <t>0.41 MI E JT U283</t>
  </si>
  <si>
    <t>999902400330124</t>
  </si>
  <si>
    <t>061052</t>
  </si>
  <si>
    <t>2.71 MI N OF K-279</t>
  </si>
  <si>
    <t>327th Street</t>
  </si>
  <si>
    <t>US169 HWY, SB</t>
  </si>
  <si>
    <t>999916900610521</t>
  </si>
  <si>
    <t>052085</t>
  </si>
  <si>
    <t>2.91 MI E K-32</t>
  </si>
  <si>
    <t>999907000520853</t>
  </si>
  <si>
    <t>048541</t>
  </si>
  <si>
    <t>2.00 MI E OF K-14 EJCT</t>
  </si>
  <si>
    <t>039004</t>
  </si>
  <si>
    <t>2.68 MI E BARBER COLN</t>
  </si>
  <si>
    <t>999916000390041</t>
  </si>
  <si>
    <t>050559</t>
  </si>
  <si>
    <t>3.82 MI E. Of MG COLN</t>
  </si>
  <si>
    <t>US-160 Hwy</t>
  </si>
  <si>
    <t>081083</t>
  </si>
  <si>
    <t>4.74 MI E OF K-114 JCT</t>
  </si>
  <si>
    <t>KANSAS RIVER DR</t>
  </si>
  <si>
    <t>999901800810831</t>
  </si>
  <si>
    <t>096112</t>
  </si>
  <si>
    <t>JCT K-55 / I-35</t>
  </si>
  <si>
    <t>K-55 HWY</t>
  </si>
  <si>
    <t>999903500961123</t>
  </si>
  <si>
    <t>082511</t>
  </si>
  <si>
    <t>8.84 MI E OF US-183</t>
  </si>
  <si>
    <t>015039</t>
  </si>
  <si>
    <t>10.68 MI E US81</t>
  </si>
  <si>
    <t>999900900150391</t>
  </si>
  <si>
    <t>014026</t>
  </si>
  <si>
    <t>6.88 MI E K15</t>
  </si>
  <si>
    <t>MILFORD LAKE</t>
  </si>
  <si>
    <t>999908200140261</t>
  </si>
  <si>
    <t>058514</t>
  </si>
  <si>
    <t>5.26 MI E OF US-77 EJCT</t>
  </si>
  <si>
    <t>039056</t>
  </si>
  <si>
    <t>3.93 MI E BARBER COLN</t>
  </si>
  <si>
    <t>999900200390561</t>
  </si>
  <si>
    <t>067035</t>
  </si>
  <si>
    <t>4.01 MI E US169</t>
  </si>
  <si>
    <t>999904700670351</t>
  </si>
  <si>
    <t>023509</t>
  </si>
  <si>
    <t>9.51 MI E OF OSAGE CL</t>
  </si>
  <si>
    <t>003003</t>
  </si>
  <si>
    <t>3.00 MI NE K116</t>
  </si>
  <si>
    <t>999905900030031</t>
  </si>
  <si>
    <t>064030</t>
  </si>
  <si>
    <t>1.93 MI E EJCT K177</t>
  </si>
  <si>
    <t>BIG JOHN CREEK</t>
  </si>
  <si>
    <t>999905600640301</t>
  </si>
  <si>
    <t>105037</t>
  </si>
  <si>
    <t>0.97 MI S OLD K132</t>
  </si>
  <si>
    <t>STRONG AVE</t>
  </si>
  <si>
    <t>999963501050371</t>
  </si>
  <si>
    <t>031020</t>
  </si>
  <si>
    <t>JCT K57/I70, EB</t>
  </si>
  <si>
    <t>K57 HIGHWAY</t>
  </si>
  <si>
    <t>999907000310201</t>
  </si>
  <si>
    <t>061079</t>
  </si>
  <si>
    <t>5.22 MI N OF K-68</t>
  </si>
  <si>
    <t>US69 HWY SB</t>
  </si>
  <si>
    <t>999906900610791</t>
  </si>
  <si>
    <t>005509</t>
  </si>
  <si>
    <t>2.35MI W OF K-4  E JCT</t>
  </si>
  <si>
    <t>085076</t>
  </si>
  <si>
    <t>SWCR</t>
  </si>
  <si>
    <t>11.71 MI E OF K143</t>
  </si>
  <si>
    <t>999907000850761</t>
  </si>
  <si>
    <t>048047</t>
  </si>
  <si>
    <t>4.25 MI W OF K-14</t>
  </si>
  <si>
    <t>999904200480471</t>
  </si>
  <si>
    <t>013026</t>
  </si>
  <si>
    <t>1.41 MI N US54</t>
  </si>
  <si>
    <t>SINKHOLE DRAINAGE</t>
  </si>
  <si>
    <t>999928300130261</t>
  </si>
  <si>
    <t>105227</t>
  </si>
  <si>
    <t>4.43 MI N OF STATE AVE.</t>
  </si>
  <si>
    <t>CONNOR CREEK</t>
  </si>
  <si>
    <t>I435 HWY, NB</t>
  </si>
  <si>
    <t>999943501052271</t>
  </si>
  <si>
    <t>050084</t>
  </si>
  <si>
    <t>.5 MI E U-59/U-400 JCT</t>
  </si>
  <si>
    <t>TOLEN CREEK TRIBUTARY</t>
  </si>
  <si>
    <t>999940000500841</t>
  </si>
  <si>
    <t>017503</t>
  </si>
  <si>
    <t>8.60 MI E OF CLARK CL</t>
  </si>
  <si>
    <t>070100</t>
  </si>
  <si>
    <t>1.88 MI W JCT US-75</t>
  </si>
  <si>
    <t>110 MILE CREEK</t>
  </si>
  <si>
    <t>999905600701001</t>
  </si>
  <si>
    <t>099078</t>
  </si>
  <si>
    <t>5.05 MI E WJCT K-99</t>
  </si>
  <si>
    <t>LAKE WABAUNSEE SPILL WAY</t>
  </si>
  <si>
    <t>999900400990781</t>
  </si>
  <si>
    <t>088010</t>
  </si>
  <si>
    <t>.64 MI N OK STATE LN</t>
  </si>
  <si>
    <t>999905400880101</t>
  </si>
  <si>
    <t>023144</t>
  </si>
  <si>
    <t>0.26 MI E US-40 &amp; 59</t>
  </si>
  <si>
    <t>EAST LAWRENCE IN+MAPLE G</t>
  </si>
  <si>
    <t>999907000231443</t>
  </si>
  <si>
    <t>69.7 Tons</t>
  </si>
  <si>
    <t>046096</t>
  </si>
  <si>
    <t>4.53 MI N MIAMI COLN, SB</t>
  </si>
  <si>
    <t>W 179TH ST</t>
  </si>
  <si>
    <t>999906900460961</t>
  </si>
  <si>
    <t>096138</t>
  </si>
  <si>
    <t>.17 MI N OF US 160</t>
  </si>
  <si>
    <t>I35 KTA HWY</t>
  </si>
  <si>
    <t>OVER IC RAMP</t>
  </si>
  <si>
    <t>999903500961383</t>
  </si>
  <si>
    <t>105066</t>
  </si>
  <si>
    <t>1.63MI-NOF US24</t>
  </si>
  <si>
    <t>MOPAC RR, UP RR</t>
  </si>
  <si>
    <t>999906901050661</t>
  </si>
  <si>
    <t>101034</t>
  </si>
  <si>
    <t>2.65 MI E JCT K15W</t>
  </si>
  <si>
    <t>999900901010341</t>
  </si>
  <si>
    <t>087350</t>
  </si>
  <si>
    <t>2.18 MI N OF US54</t>
  </si>
  <si>
    <t>13ST RMP-NBND I135</t>
  </si>
  <si>
    <t>999913500873501</t>
  </si>
  <si>
    <t>087496</t>
  </si>
  <si>
    <t>US-54 HIGHWAY WB</t>
  </si>
  <si>
    <t>999905400874961</t>
  </si>
  <si>
    <t>087450</t>
  </si>
  <si>
    <t>4.31 MI E OLIVER ST.</t>
  </si>
  <si>
    <t>WHITEWATER CREEK</t>
  </si>
  <si>
    <t>999925400874501</t>
  </si>
  <si>
    <t>079060</t>
  </si>
  <si>
    <t>US-81 HWY, NB</t>
  </si>
  <si>
    <t>999908100790601</t>
  </si>
  <si>
    <t>103050</t>
  </si>
  <si>
    <t>1.97 MI N MONTGOMERY COLN</t>
  </si>
  <si>
    <t>999907501030501</t>
  </si>
  <si>
    <t>071543</t>
  </si>
  <si>
    <t>2.14 MI S OF US-24</t>
  </si>
  <si>
    <t>005096</t>
  </si>
  <si>
    <t>9.74 MI N US56/K156/K96</t>
  </si>
  <si>
    <t>BLOOD CREEK DRG</t>
  </si>
  <si>
    <t>999928100050961</t>
  </si>
  <si>
    <t>078126</t>
  </si>
  <si>
    <t>0.29 MI SW EJCT U50/K96</t>
  </si>
  <si>
    <t>Arkansas River Drg.</t>
  </si>
  <si>
    <t>PROSPERITY DRIVE</t>
  </si>
  <si>
    <t>999905000781261</t>
  </si>
  <si>
    <t>088505</t>
  </si>
  <si>
    <t>0.89 MI EAST OF 83 (KANS)</t>
  </si>
  <si>
    <t>029033</t>
  </si>
  <si>
    <t>7.61 MI SE  56/ 400 S JCT</t>
  </si>
  <si>
    <t>999940000290331</t>
  </si>
  <si>
    <t>042509</t>
  </si>
  <si>
    <t>0.53 MI W OF PAWNEE CL</t>
  </si>
  <si>
    <t>087437</t>
  </si>
  <si>
    <t>4.09 MI N SUMNER COLN</t>
  </si>
  <si>
    <t>999901500874371</t>
  </si>
  <si>
    <t>001038</t>
  </si>
  <si>
    <t>7.5 MI NE NEOSHO CL</t>
  </si>
  <si>
    <t>HAWAII RD OLD K224</t>
  </si>
  <si>
    <t>999922400010381</t>
  </si>
  <si>
    <t>059005</t>
  </si>
  <si>
    <t>SJCT K260/I135</t>
  </si>
  <si>
    <t>I135 HWY  SB-NB</t>
  </si>
  <si>
    <t>RS0451, K260 HWY</t>
  </si>
  <si>
    <t>999926000590051</t>
  </si>
  <si>
    <t>062019</t>
  </si>
  <si>
    <t>2.39 MI E K193</t>
  </si>
  <si>
    <t>999902400620191</t>
  </si>
  <si>
    <t>007012</t>
  </si>
  <si>
    <t>11.39 MI N WJCT K20</t>
  </si>
  <si>
    <t>999907300070121</t>
  </si>
  <si>
    <t>038001</t>
  </si>
  <si>
    <t>0.69 MI E COLO. STATE LN</t>
  </si>
  <si>
    <t>999905000380011</t>
  </si>
  <si>
    <t>037036</t>
  </si>
  <si>
    <t>5.02 MI N EJCT US54</t>
  </si>
  <si>
    <t>BERNARD CREEK</t>
  </si>
  <si>
    <t>999909900370361</t>
  </si>
  <si>
    <t>073032</t>
  </si>
  <si>
    <t>13.62 MI E HODGEMAN COLN</t>
  </si>
  <si>
    <t>COCKLEBUR CREEK</t>
  </si>
  <si>
    <t>999915600730321</t>
  </si>
  <si>
    <t>001040</t>
  </si>
  <si>
    <t>10.30 MI N NEOSHO COLN</t>
  </si>
  <si>
    <t>MINNESOTA ROAD</t>
  </si>
  <si>
    <t>999916900010401</t>
  </si>
  <si>
    <t>056099</t>
  </si>
  <si>
    <t>3.75 MI NE N JCT K-99</t>
  </si>
  <si>
    <t>999933500560993</t>
  </si>
  <si>
    <t>011111</t>
  </si>
  <si>
    <t>0.41 MI S K-102</t>
  </si>
  <si>
    <t>999900700111111</t>
  </si>
  <si>
    <t>105043</t>
  </si>
  <si>
    <t>0.39 MI N OLD K-32</t>
  </si>
  <si>
    <t>SPEAKER ROAD</t>
  </si>
  <si>
    <t>999963501050431</t>
  </si>
  <si>
    <t>085120</t>
  </si>
  <si>
    <t>2.98 MI E ELLSWORTH COLN</t>
  </si>
  <si>
    <t>999914000851201</t>
  </si>
  <si>
    <t>023183</t>
  </si>
  <si>
    <t>4.97 MI E OF US-59 JCT</t>
  </si>
  <si>
    <t>K-10 &amp; RAMP EBK10-WB23</t>
  </si>
  <si>
    <t>FLYOVER EBK10-WB23</t>
  </si>
  <si>
    <t>072053</t>
  </si>
  <si>
    <t>5.23 MI N K18</t>
  </si>
  <si>
    <t>999910600720531</t>
  </si>
  <si>
    <t>075040</t>
  </si>
  <si>
    <t>3.51 MI N NJCT K16</t>
  </si>
  <si>
    <t>999909900750401</t>
  </si>
  <si>
    <t>096012</t>
  </si>
  <si>
    <t>11.01 MI N US-166</t>
  </si>
  <si>
    <t>999903500960123</t>
  </si>
  <si>
    <t>49.3 Tons</t>
  </si>
  <si>
    <t>008089</t>
  </si>
  <si>
    <t>13.81 MI NE SEG CO LINE</t>
  </si>
  <si>
    <t>RS1769, KECHI RD</t>
  </si>
  <si>
    <t>999903500080893</t>
  </si>
  <si>
    <t>46.7 Tons</t>
  </si>
  <si>
    <t>77.9 Tons</t>
  </si>
  <si>
    <t>087704</t>
  </si>
  <si>
    <t>999905400877041</t>
  </si>
  <si>
    <t>029072</t>
  </si>
  <si>
    <t>.30 MI N WJCT US-54</t>
  </si>
  <si>
    <t>999903400290721</t>
  </si>
  <si>
    <t>WFGS</t>
  </si>
  <si>
    <t>007554</t>
  </si>
  <si>
    <t>0.42 M E NEW U75/K246 Jct</t>
  </si>
  <si>
    <t>K-246 HWY</t>
  </si>
  <si>
    <t>091047</t>
  </si>
  <si>
    <t>4.53 MI N WALLACE CL.</t>
  </si>
  <si>
    <t>N FORK SMOKY HILL RIVER</t>
  </si>
  <si>
    <t>999902700910471</t>
  </si>
  <si>
    <t>096510</t>
  </si>
  <si>
    <t>7.15 MI N OF US-160 WJCT</t>
  </si>
  <si>
    <t>074503</t>
  </si>
  <si>
    <t>6.40 MI N OF US-36 WJCT</t>
  </si>
  <si>
    <t>015035</t>
  </si>
  <si>
    <t>5.61 MI E US81</t>
  </si>
  <si>
    <t>999900900150351</t>
  </si>
  <si>
    <t>090512</t>
  </si>
  <si>
    <t>7.29 MI N OF GOVE CO LN</t>
  </si>
  <si>
    <t>093003</t>
  </si>
  <si>
    <t>8.01 MI E EDWARDS COLN</t>
  </si>
  <si>
    <t>999905000930031</t>
  </si>
  <si>
    <t>091042</t>
  </si>
  <si>
    <t>0.84 MI. NORTH OF I-70</t>
  </si>
  <si>
    <t>999902700910421</t>
  </si>
  <si>
    <t>039052</t>
  </si>
  <si>
    <t>0.20 MI NE NJCT US-160</t>
  </si>
  <si>
    <t>999900200390521</t>
  </si>
  <si>
    <t>009513</t>
  </si>
  <si>
    <t>9.08 MI E OF K-177</t>
  </si>
  <si>
    <t>087229</t>
  </si>
  <si>
    <t>7.09 MI N SUMNER CO LINE</t>
  </si>
  <si>
    <t>999903500872293</t>
  </si>
  <si>
    <t>53.7 Tons</t>
  </si>
  <si>
    <t>031033</t>
  </si>
  <si>
    <t>JCT K177/I70, WB</t>
  </si>
  <si>
    <t>K177 HIGHWAY</t>
  </si>
  <si>
    <t>999907000310331</t>
  </si>
  <si>
    <t>035504</t>
  </si>
  <si>
    <t>3.92 MI E OF HASKELL CL</t>
  </si>
  <si>
    <t>087467</t>
  </si>
  <si>
    <t>.08 MI N 21ST STREET</t>
  </si>
  <si>
    <t>21ST ST</t>
  </si>
  <si>
    <t>999913500874671</t>
  </si>
  <si>
    <t>023517</t>
  </si>
  <si>
    <t>0.08 MILE EAST OF K-10</t>
  </si>
  <si>
    <t>BIKE-PEDESTRIAN PATH</t>
  </si>
  <si>
    <t>067081</t>
  </si>
  <si>
    <t>3.80 MI E US-59</t>
  </si>
  <si>
    <t>999904700670811</t>
  </si>
  <si>
    <t>105152</t>
  </si>
  <si>
    <t>I-635 NB,&amp; I-70 HIGHWAYS</t>
  </si>
  <si>
    <t>I70 WB TO I635 SB</t>
  </si>
  <si>
    <t>999963501051521</t>
  </si>
  <si>
    <t>085157</t>
  </si>
  <si>
    <t>104</t>
  </si>
  <si>
    <t>1.76 MI N K4</t>
  </si>
  <si>
    <t>K104 HWY</t>
  </si>
  <si>
    <t>999910400851571</t>
  </si>
  <si>
    <t>048017</t>
  </si>
  <si>
    <t>1.97 MI E EJCT K14</t>
  </si>
  <si>
    <t>999905400480171</t>
  </si>
  <si>
    <t>046271</t>
  </si>
  <si>
    <t>5.17 MI N JCT K7&amp;K10</t>
  </si>
  <si>
    <t>FRONTAGE RD. RT</t>
  </si>
  <si>
    <t>999900700462711</t>
  </si>
  <si>
    <t>105208</t>
  </si>
  <si>
    <t>0.26 MI SE JCT I-70/I-435</t>
  </si>
  <si>
    <t>RP I-435 TO I-70 E</t>
  </si>
  <si>
    <t>999907001052083</t>
  </si>
  <si>
    <t>056166</t>
  </si>
  <si>
    <t>1.43 MI NE EMPORIA IC</t>
  </si>
  <si>
    <t>999933500561663</t>
  </si>
  <si>
    <t>046367</t>
  </si>
  <si>
    <t>200FT E MISSION RD ON U56</t>
  </si>
  <si>
    <t>ROCK CREEK TRIBUTARY</t>
  </si>
  <si>
    <t>999905600463671</t>
  </si>
  <si>
    <t>085528</t>
  </si>
  <si>
    <t>1.30 MI W OF I-135</t>
  </si>
  <si>
    <t>049511</t>
  </si>
  <si>
    <t>5.03 MI W OF PRATT CL</t>
  </si>
  <si>
    <t>SPRING CREEK DRAIANGE</t>
  </si>
  <si>
    <t>COMERCIAL ENT N</t>
  </si>
  <si>
    <t>009042</t>
  </si>
  <si>
    <t>5.42 MI NE BUTLER CO LINE</t>
  </si>
  <si>
    <t>999903500090423</t>
  </si>
  <si>
    <t>009054</t>
  </si>
  <si>
    <t>5.53 MI NE BUTLER CO LINE</t>
  </si>
  <si>
    <t>SHAW CREEK</t>
  </si>
  <si>
    <t>999903500090543</t>
  </si>
  <si>
    <t>087357</t>
  </si>
  <si>
    <t>0.75 MI NE US-54</t>
  </si>
  <si>
    <t>999903500873573</t>
  </si>
  <si>
    <t>044520</t>
  </si>
  <si>
    <t>4.32 MI N OF K-92</t>
  </si>
  <si>
    <t>DUCK RIVER DRAINAGE</t>
  </si>
  <si>
    <t>021090</t>
  </si>
  <si>
    <t>4.53 MI N K-4</t>
  </si>
  <si>
    <t>WEST BRANCH TURKEY CREEK</t>
  </si>
  <si>
    <t>999901500210901</t>
  </si>
  <si>
    <t>040531</t>
  </si>
  <si>
    <t>2.08 MI W OF K-89</t>
  </si>
  <si>
    <t>059517</t>
  </si>
  <si>
    <t>6.71 MI N OF US-56</t>
  </si>
  <si>
    <t>057500</t>
  </si>
  <si>
    <t>1.68 MI N OF HARVEY CL</t>
  </si>
  <si>
    <t>EAST EMMA CREEK DR.</t>
  </si>
  <si>
    <t>046534</t>
  </si>
  <si>
    <t>5.49 MI E DOUGLAS COLN</t>
  </si>
  <si>
    <t>Stock Pass</t>
  </si>
  <si>
    <t>085535</t>
  </si>
  <si>
    <t>7.18 MI W OF I-135 JCT</t>
  </si>
  <si>
    <t>046257</t>
  </si>
  <si>
    <t>JCT EL I35/I635&amp;US69</t>
  </si>
  <si>
    <t>999906900462571</t>
  </si>
  <si>
    <t>008149</t>
  </si>
  <si>
    <t>7.81 MI N U-400 E JCT</t>
  </si>
  <si>
    <t>999905400081491</t>
  </si>
  <si>
    <t>15.5 in.</t>
  </si>
  <si>
    <t>069509</t>
  </si>
  <si>
    <t>7.21 MI NE  DECATUR CL</t>
  </si>
  <si>
    <t>105003</t>
  </si>
  <si>
    <t>0.57 MI NE JO COLN, SB</t>
  </si>
  <si>
    <t>TURKEY CR, FOX RDG DR</t>
  </si>
  <si>
    <t>999903501050031</t>
  </si>
  <si>
    <t>026037</t>
  </si>
  <si>
    <t>2.05 MI E JT K255, EB</t>
  </si>
  <si>
    <t>999907000260371</t>
  </si>
  <si>
    <t>067099</t>
  </si>
  <si>
    <t>2.285 MI E SJCT US169</t>
  </si>
  <si>
    <t>NEOSHO RIVER DRG</t>
  </si>
  <si>
    <t>059100</t>
  </si>
  <si>
    <t>0.19 MI E K153SPUR, SB</t>
  </si>
  <si>
    <t>999906100591001</t>
  </si>
  <si>
    <t>083032</t>
  </si>
  <si>
    <t>12.20 MI E NESS COLN</t>
  </si>
  <si>
    <t>999909600830321</t>
  </si>
  <si>
    <t>029042</t>
  </si>
  <si>
    <t>3.39 MI SE-ARK RIV BR</t>
  </si>
  <si>
    <t>999940000290421</t>
  </si>
  <si>
    <t>038026</t>
  </si>
  <si>
    <t>2.64 MI E K27</t>
  </si>
  <si>
    <t>999905000380261</t>
  </si>
  <si>
    <t>078543</t>
  </si>
  <si>
    <t>0.88 MI NW OF SG CO LINE</t>
  </si>
  <si>
    <t>GAR CREEK DRAINAGE</t>
  </si>
  <si>
    <t>063009</t>
  </si>
  <si>
    <t>0.59 MI N EJCT US160</t>
  </si>
  <si>
    <t>US75, K96 HWY</t>
  </si>
  <si>
    <t>999907500630094</t>
  </si>
  <si>
    <t>083022</t>
  </si>
  <si>
    <t>11.06 MI E US183</t>
  </si>
  <si>
    <t>999900400830221</t>
  </si>
  <si>
    <t>087334</t>
  </si>
  <si>
    <t>JT U54 &amp; S MID CONTINENT</t>
  </si>
  <si>
    <t>US54 WB/EB</t>
  </si>
  <si>
    <t>NB S MID CONT RD</t>
  </si>
  <si>
    <t>999905400873341</t>
  </si>
  <si>
    <t>087558</t>
  </si>
  <si>
    <t>0.05 MI W Of Hoover Rd</t>
  </si>
  <si>
    <t>008581</t>
  </si>
  <si>
    <t>3.17 MI S. Marion COLN</t>
  </si>
  <si>
    <t>Cain Creek</t>
  </si>
  <si>
    <t>016511</t>
  </si>
  <si>
    <t>6.09 MI N OF K-58</t>
  </si>
  <si>
    <t>ENTRANCE WEST</t>
  </si>
  <si>
    <t>050558</t>
  </si>
  <si>
    <t>1.89 MI E OF MG COLINE</t>
  </si>
  <si>
    <t>014035</t>
  </si>
  <si>
    <t>MILFORD RESERVOIR W.A.</t>
  </si>
  <si>
    <t>QUIMBY CREEK</t>
  </si>
  <si>
    <t>999990000140354</t>
  </si>
  <si>
    <t>105151</t>
  </si>
  <si>
    <t>1.76 MI N K5, NB</t>
  </si>
  <si>
    <t>UPRR,MO RIV,4 LOCL STS</t>
  </si>
  <si>
    <t>999906901051511</t>
  </si>
  <si>
    <t>030107</t>
  </si>
  <si>
    <t>999905900301071</t>
  </si>
  <si>
    <t>075021</t>
  </si>
  <si>
    <t>0.72 MI W K259</t>
  </si>
  <si>
    <t>999901600750211</t>
  </si>
  <si>
    <t>099550</t>
  </si>
  <si>
    <t>138</t>
  </si>
  <si>
    <t>0.56 MI E OF I-70</t>
  </si>
  <si>
    <t>K-138 HIGHWAY</t>
  </si>
  <si>
    <t>067034</t>
  </si>
  <si>
    <t>3.45 MI E US169</t>
  </si>
  <si>
    <t>999904700670341</t>
  </si>
  <si>
    <t>063574</t>
  </si>
  <si>
    <t>5.92 MI N OF E JCT US-160</t>
  </si>
  <si>
    <t>016036</t>
  </si>
  <si>
    <t>6.96 MI-S/E GRNWD COLN</t>
  </si>
  <si>
    <t>999905800160361</t>
  </si>
  <si>
    <t>100010</t>
  </si>
  <si>
    <t>4.75MI N GREELEY CO LINE</t>
  </si>
  <si>
    <t>999902701000101</t>
  </si>
  <si>
    <t>034501</t>
  </si>
  <si>
    <t>1.65 MI E OF STANTON CL</t>
  </si>
  <si>
    <t>037074</t>
  </si>
  <si>
    <t>8.80 MI S K-58</t>
  </si>
  <si>
    <t>999909900370741</t>
  </si>
  <si>
    <t>041006</t>
  </si>
  <si>
    <t>5.92 MI NE US83</t>
  </si>
  <si>
    <t>999905600410061</t>
  </si>
  <si>
    <t>056094</t>
  </si>
  <si>
    <t>4.72 MI NE MJCT K99</t>
  </si>
  <si>
    <t>999933500560943</t>
  </si>
  <si>
    <t>069543</t>
  </si>
  <si>
    <t>2.18 MI E OF K-173</t>
  </si>
  <si>
    <t>014034</t>
  </si>
  <si>
    <t>MILFORD WILDLIFE AREA</t>
  </si>
  <si>
    <t>999990000140344</t>
  </si>
  <si>
    <t>070540</t>
  </si>
  <si>
    <t>4.54 MI E OF K-31 N JCT</t>
  </si>
  <si>
    <t>014011</t>
  </si>
  <si>
    <t>4.67 MI W K15</t>
  </si>
  <si>
    <t>PEATS CREEK OVERFLOW</t>
  </si>
  <si>
    <t>999900900140111</t>
  </si>
  <si>
    <t>029037</t>
  </si>
  <si>
    <t>10.83 MI SE 56/400 S JCT</t>
  </si>
  <si>
    <t>999940000290371</t>
  </si>
  <si>
    <t>099004</t>
  </si>
  <si>
    <t>JCT K99/I70, WB</t>
  </si>
  <si>
    <t>999907000990041</t>
  </si>
  <si>
    <t>048511</t>
  </si>
  <si>
    <t>6.14 MI W OF K-14</t>
  </si>
  <si>
    <t>071512</t>
  </si>
  <si>
    <t>9.32 MI E OF ROOKS CL</t>
  </si>
  <si>
    <t>085023</t>
  </si>
  <si>
    <t>0.88MI N MAGNOLIA ST</t>
  </si>
  <si>
    <t>999913500850231</t>
  </si>
  <si>
    <t>015063</t>
  </si>
  <si>
    <t>1.27 MI N K9</t>
  </si>
  <si>
    <t>999908100150631</t>
  </si>
  <si>
    <t>060032</t>
  </si>
  <si>
    <t>7.68 MI NE EJCT US160</t>
  </si>
  <si>
    <t>999905400600321</t>
  </si>
  <si>
    <t>087426</t>
  </si>
  <si>
    <t>K-96 OVER I-35 (KTA)</t>
  </si>
  <si>
    <t>I-35 (KTA)</t>
  </si>
  <si>
    <t>999909600874261</t>
  </si>
  <si>
    <t>046184</t>
  </si>
  <si>
    <t>8.53MI E DGLS CO LN</t>
  </si>
  <si>
    <t>999901000461841</t>
  </si>
  <si>
    <t>087232</t>
  </si>
  <si>
    <t>8.09 MI N SUMNER CO LINE</t>
  </si>
  <si>
    <t>URB6000, 55TH ST SOUTH</t>
  </si>
  <si>
    <t>999903500872323</t>
  </si>
  <si>
    <t>036516</t>
  </si>
  <si>
    <t>9.18 MI E OF K-27</t>
  </si>
  <si>
    <t>031028</t>
  </si>
  <si>
    <t>7.94 MI NE K57, WB</t>
  </si>
  <si>
    <t>999907000310281</t>
  </si>
  <si>
    <t>005007</t>
  </si>
  <si>
    <t>1.17 MI NE US56</t>
  </si>
  <si>
    <t>999915600050071</t>
  </si>
  <si>
    <t>040505</t>
  </si>
  <si>
    <t>1.68 MI E OF RENO CL</t>
  </si>
  <si>
    <t>082519</t>
  </si>
  <si>
    <t>4.07 MI E OF K-258</t>
  </si>
  <si>
    <t>BORIN CREEK DRAINAGE</t>
  </si>
  <si>
    <t>060520</t>
  </si>
  <si>
    <t>11.18 MI E  US-160 W JCT</t>
  </si>
  <si>
    <t>STOCK PASS</t>
  </si>
  <si>
    <t>056161</t>
  </si>
  <si>
    <t>I-35 KTA EMPORIA INTC</t>
  </si>
  <si>
    <t>ROUNDABOUT</t>
  </si>
  <si>
    <t>999903500561611</t>
  </si>
  <si>
    <t>046352</t>
  </si>
  <si>
    <t>K-7 &amp; JOHNSON DR./55TH ST</t>
  </si>
  <si>
    <t>SB K-7 HWY</t>
  </si>
  <si>
    <t>999900700463521</t>
  </si>
  <si>
    <t>048546</t>
  </si>
  <si>
    <t>8.31 MI E OF K-14 EJCT</t>
  </si>
  <si>
    <t>104021</t>
  </si>
  <si>
    <t>1.34 MI. SE. US-54</t>
  </si>
  <si>
    <t>999910501040211</t>
  </si>
  <si>
    <t>085057</t>
  </si>
  <si>
    <t>0.30 MI E I135</t>
  </si>
  <si>
    <t>999907000850571</t>
  </si>
  <si>
    <t>8.1 in.</t>
  </si>
  <si>
    <t>105199</t>
  </si>
  <si>
    <t>I-435 / K-32 JCT</t>
  </si>
  <si>
    <t>K-32  &amp; UP RAILROAD</t>
  </si>
  <si>
    <t>999943501051991</t>
  </si>
  <si>
    <t>069013</t>
  </si>
  <si>
    <t>04.26 MI E EJCT K383</t>
  </si>
  <si>
    <t>SOUTH FORK DRAINAGE</t>
  </si>
  <si>
    <t>999903600690131</t>
  </si>
  <si>
    <t>085048</t>
  </si>
  <si>
    <t>6.53 MI E LINCOLN COLN,WB</t>
  </si>
  <si>
    <t>999907000850481</t>
  </si>
  <si>
    <t>008083</t>
  </si>
  <si>
    <t>8.33 MI NE SEG CO LINE</t>
  </si>
  <si>
    <t>999903500080833</t>
  </si>
  <si>
    <t>28.3 Tons</t>
  </si>
  <si>
    <t>040017</t>
  </si>
  <si>
    <t>0.80 MI. N OF US-50 S JCT</t>
  </si>
  <si>
    <t>999913500400171</t>
  </si>
  <si>
    <t>006053</t>
  </si>
  <si>
    <t>0.58 MI N OF N US-54 JCT</t>
  </si>
  <si>
    <t>999906900060531</t>
  </si>
  <si>
    <t>011120</t>
  </si>
  <si>
    <t>5.30 MI E US69</t>
  </si>
  <si>
    <t>999916600111201</t>
  </si>
  <si>
    <t>001021</t>
  </si>
  <si>
    <t>0.02 MI S ANDERSON COLN</t>
  </si>
  <si>
    <t>999905900010211</t>
  </si>
  <si>
    <t>45.3 Tons</t>
  </si>
  <si>
    <t>75.7 Tons</t>
  </si>
  <si>
    <t>085037</t>
  </si>
  <si>
    <t>1.02 MI N K140</t>
  </si>
  <si>
    <t>999913500850371</t>
  </si>
  <si>
    <t>058049</t>
  </si>
  <si>
    <t>11.06 MI E EJCT US77</t>
  </si>
  <si>
    <t>US 36 HWY</t>
  </si>
  <si>
    <t>999903600580491</t>
  </si>
  <si>
    <t>048029</t>
  </si>
  <si>
    <t>2.47 MI N HARPER COLN</t>
  </si>
  <si>
    <t>999901400480291</t>
  </si>
  <si>
    <t>054060</t>
  </si>
  <si>
    <t>4.3 MI S K-152 JCT</t>
  </si>
  <si>
    <t>E 1800 ROAD</t>
  </si>
  <si>
    <t>999906900540601</t>
  </si>
  <si>
    <t>087491</t>
  </si>
  <si>
    <t>US-54/MAIZE ROAD JUNCTION</t>
  </si>
  <si>
    <t>MAIZE ROAD</t>
  </si>
  <si>
    <t>US54 HWY, EB</t>
  </si>
  <si>
    <t>999905400874911</t>
  </si>
  <si>
    <t>025009</t>
  </si>
  <si>
    <t>6.25 MI E EJCT K99</t>
  </si>
  <si>
    <t>999916000250091</t>
  </si>
  <si>
    <t>083516</t>
  </si>
  <si>
    <t>12.95 MI SE OF NESS CL</t>
  </si>
  <si>
    <t>058516</t>
  </si>
  <si>
    <t>1.91 MI N OF K-9 EJCT</t>
  </si>
  <si>
    <t>009043</t>
  </si>
  <si>
    <t>5.95 MI NE BUTLER CO LINE</t>
  </si>
  <si>
    <t>SHAW CREEK ROAD</t>
  </si>
  <si>
    <t>999903500090433</t>
  </si>
  <si>
    <t>081507</t>
  </si>
  <si>
    <t>4.77 MI SE OF K-13 NJCT</t>
  </si>
  <si>
    <t>008145</t>
  </si>
  <si>
    <t>5.93 MI E OF HARVEY COLN</t>
  </si>
  <si>
    <t>999919600081451</t>
  </si>
  <si>
    <t>096565</t>
  </si>
  <si>
    <t>7.54 MI E. OF K-271</t>
  </si>
  <si>
    <t>057033</t>
  </si>
  <si>
    <t>0.27 MI S WJCT US56</t>
  </si>
  <si>
    <t>999901500570331</t>
  </si>
  <si>
    <t>105211</t>
  </si>
  <si>
    <t>0.20 MI. W JCT I-435 I-70</t>
  </si>
  <si>
    <t>999907001052113</t>
  </si>
  <si>
    <t>052046</t>
  </si>
  <si>
    <t>0.82 W WYANDOTTE CO LINE</t>
  </si>
  <si>
    <t>KANSAS AVENUE</t>
  </si>
  <si>
    <t>999907000520463</t>
  </si>
  <si>
    <t>18.6 Tons</t>
  </si>
  <si>
    <t>043022</t>
  </si>
  <si>
    <t>2.00 MI N K16</t>
  </si>
  <si>
    <t>TOAD CREEK</t>
  </si>
  <si>
    <t>999906200430221</t>
  </si>
  <si>
    <t>006028</t>
  </si>
  <si>
    <t>8.11 MI N WJCT K39</t>
  </si>
  <si>
    <t>999900300060281</t>
  </si>
  <si>
    <t>099095</t>
  </si>
  <si>
    <t>1.1 MI E I70/K138 JCT. EB</t>
  </si>
  <si>
    <t>999907000990951</t>
  </si>
  <si>
    <t>055027</t>
  </si>
  <si>
    <t>9.97 MI N SCOTT COLN</t>
  </si>
  <si>
    <t>999908300550271</t>
  </si>
  <si>
    <t>084003</t>
  </si>
  <si>
    <t>1.17 MI E ELLIS CO LON</t>
  </si>
  <si>
    <t>999907000840031</t>
  </si>
  <si>
    <t>084016</t>
  </si>
  <si>
    <t>4.04 MI E JT U281</t>
  </si>
  <si>
    <t>RS0202, US40 BUS</t>
  </si>
  <si>
    <t>999907000840161</t>
  </si>
  <si>
    <t>054528</t>
  </si>
  <si>
    <t>2.64 MI W OF US-69</t>
  </si>
  <si>
    <t>K-152 HIGHWAY</t>
  </si>
  <si>
    <t>058067</t>
  </si>
  <si>
    <t>COOK CREEK</t>
  </si>
  <si>
    <t>048512</t>
  </si>
  <si>
    <t>5.99 MI W OF K-14</t>
  </si>
  <si>
    <t>019547</t>
  </si>
  <si>
    <t>3.95 MI N of US-400</t>
  </si>
  <si>
    <t>Wolf Creek Drg.</t>
  </si>
  <si>
    <t>087522</t>
  </si>
  <si>
    <t>10.08 MI E OF K-251</t>
  </si>
  <si>
    <t>SIDE ROAD LT</t>
  </si>
  <si>
    <t>029527</t>
  </si>
  <si>
    <t>2.65 MI W OF ED COLINE</t>
  </si>
  <si>
    <t>039025</t>
  </si>
  <si>
    <t>7.04 MI E BARBER COLN</t>
  </si>
  <si>
    <t>999900200390251</t>
  </si>
  <si>
    <t>071012</t>
  </si>
  <si>
    <t>03.98 MI W SJCT U281</t>
  </si>
  <si>
    <t>999902400710121</t>
  </si>
  <si>
    <t>085052</t>
  </si>
  <si>
    <t>7.36 MI E LINCOLN COLN,EB</t>
  </si>
  <si>
    <t>999907000850521</t>
  </si>
  <si>
    <t>101521</t>
  </si>
  <si>
    <t>3.88 MI N OF K-15</t>
  </si>
  <si>
    <t>072052</t>
  </si>
  <si>
    <t>3.8 MI S U-81/K-106 JCT</t>
  </si>
  <si>
    <t>999910600720521</t>
  </si>
  <si>
    <t>084524</t>
  </si>
  <si>
    <t>1.32 MI. W. OF K-18 JCT</t>
  </si>
  <si>
    <t>097504</t>
  </si>
  <si>
    <t>7.72 MI N OF US-24</t>
  </si>
  <si>
    <t>S FORK SAPPA CR DR</t>
  </si>
  <si>
    <t>083514</t>
  </si>
  <si>
    <t>2.57 MI SE OF NESS CL</t>
  </si>
  <si>
    <t>058518</t>
  </si>
  <si>
    <t>1.38 MI N OF US-36 WJCT</t>
  </si>
  <si>
    <t>018557</t>
  </si>
  <si>
    <t>6.45 MI E OF US-77</t>
  </si>
  <si>
    <t>067532</t>
  </si>
  <si>
    <t>0.10 MI N of K-39 Hwy</t>
  </si>
  <si>
    <t>K-39 RAMP TO 169 N</t>
  </si>
  <si>
    <t>064558</t>
  </si>
  <si>
    <t>1.57 MI E OF K-57 JCT</t>
  </si>
  <si>
    <t>068026</t>
  </si>
  <si>
    <t>3.87 MI EAST OF LANE CL</t>
  </si>
  <si>
    <t>999909600680261</t>
  </si>
  <si>
    <t>021054</t>
  </si>
  <si>
    <t>6.74 MI N K4</t>
  </si>
  <si>
    <t>W BRANCH TURKEY CR DRG.</t>
  </si>
  <si>
    <t>999901500210541</t>
  </si>
  <si>
    <t>054065</t>
  </si>
  <si>
    <t>999905200540651</t>
  </si>
  <si>
    <t>031018</t>
  </si>
  <si>
    <t>3.12 MI E WJCT 40 BS, EB</t>
  </si>
  <si>
    <t>FRANKS CREEK,FRRD CONCTR</t>
  </si>
  <si>
    <t>999907000310181</t>
  </si>
  <si>
    <t>037043</t>
  </si>
  <si>
    <t>6.52 MI E K-99 Hwy</t>
  </si>
  <si>
    <t>K 58 HWY</t>
  </si>
  <si>
    <t>999905800370431</t>
  </si>
  <si>
    <t>033510</t>
  </si>
  <si>
    <t>0.42 MI E OF US-283</t>
  </si>
  <si>
    <t>SIDE STREET SOUTH</t>
  </si>
  <si>
    <t>067038</t>
  </si>
  <si>
    <t>9.74 MI E US169</t>
  </si>
  <si>
    <t>999904700670381</t>
  </si>
  <si>
    <t>033512</t>
  </si>
  <si>
    <t>3.89 MI E OF US-283</t>
  </si>
  <si>
    <t>011510</t>
  </si>
  <si>
    <t>4.59 MI N OF K-66</t>
  </si>
  <si>
    <t>085118</t>
  </si>
  <si>
    <t>2.19 MI E ELLSWORTH COLN</t>
  </si>
  <si>
    <t>999914000851181</t>
  </si>
  <si>
    <t>015024</t>
  </si>
  <si>
    <t>6.23 MI SW K28</t>
  </si>
  <si>
    <t>999900900150241</t>
  </si>
  <si>
    <t>063509</t>
  </si>
  <si>
    <t>3.60 MI W OF US-75 WJCT</t>
  </si>
  <si>
    <t>064522</t>
  </si>
  <si>
    <t>6.47 MI NE of K-149</t>
  </si>
  <si>
    <t>087052</t>
  </si>
  <si>
    <t>10.23 MI N I235</t>
  </si>
  <si>
    <t>999913500870521</t>
  </si>
  <si>
    <t>050054</t>
  </si>
  <si>
    <t>1.09 MI E-K101</t>
  </si>
  <si>
    <t>LABETTE CREEK DR</t>
  </si>
  <si>
    <t>999916600500541</t>
  </si>
  <si>
    <t>021555</t>
  </si>
  <si>
    <t>7.23 MI S of I-70 Hwy</t>
  </si>
  <si>
    <t>K-43 Hwy</t>
  </si>
  <si>
    <t>067537</t>
  </si>
  <si>
    <t>4.55 MI E OF US-59</t>
  </si>
  <si>
    <t>040037</t>
  </si>
  <si>
    <t>3.17 MI. NW OF K-15 N JCT</t>
  </si>
  <si>
    <t>NW 60th Street</t>
  </si>
  <si>
    <t>999913500400371</t>
  </si>
  <si>
    <t>056066</t>
  </si>
  <si>
    <t>8.50 MI NE CHASE CO LINE</t>
  </si>
  <si>
    <t>999903500560663</t>
  </si>
  <si>
    <t>061041</t>
  </si>
  <si>
    <t>3.21 MI E FRANKLIN COLN</t>
  </si>
  <si>
    <t>999906800610411</t>
  </si>
  <si>
    <t>046211</t>
  </si>
  <si>
    <t>I-435 HWY NB-SB</t>
  </si>
  <si>
    <t>SMPWY WB</t>
  </si>
  <si>
    <t>999943500462111</t>
  </si>
  <si>
    <t>023004</t>
  </si>
  <si>
    <t>0.01 MI E WJCT US59</t>
  </si>
  <si>
    <t>NB ACCESS TO KTA  59</t>
  </si>
  <si>
    <t>US40-US59 HWY</t>
  </si>
  <si>
    <t>999904000230041</t>
  </si>
  <si>
    <t>030095</t>
  </si>
  <si>
    <t>.62 MI NE US-59 HWY, NB</t>
  </si>
  <si>
    <t>I-35 HWY,  NB</t>
  </si>
  <si>
    <t>999903500300951</t>
  </si>
  <si>
    <t>016012</t>
  </si>
  <si>
    <t>12.32 MI E LYON COLN, SB</t>
  </si>
  <si>
    <t>US 75</t>
  </si>
  <si>
    <t>999903500160121</t>
  </si>
  <si>
    <t>070052</t>
  </si>
  <si>
    <t>JCT K-31 / KTA</t>
  </si>
  <si>
    <t>999903100700521</t>
  </si>
  <si>
    <t>087125</t>
  </si>
  <si>
    <t>163</t>
  </si>
  <si>
    <t>6.04 MI E K251</t>
  </si>
  <si>
    <t>RS0600, K163 HWY</t>
  </si>
  <si>
    <t>999916300871251</t>
  </si>
  <si>
    <t>009069</t>
  </si>
  <si>
    <t>2.80 MI NE MARION COLN</t>
  </si>
  <si>
    <t>999905000090691</t>
  </si>
  <si>
    <t>028004</t>
  </si>
  <si>
    <t>0.74 MI S SJCT US50</t>
  </si>
  <si>
    <t>US83 BS ROUTE</t>
  </si>
  <si>
    <t>9999083B0280041</t>
  </si>
  <si>
    <t>070107</t>
  </si>
  <si>
    <t>3.66 MI N SJCT K-31</t>
  </si>
  <si>
    <t>999905600701071</t>
  </si>
  <si>
    <t>096095</t>
  </si>
  <si>
    <t>1.08 MI N US81</t>
  </si>
  <si>
    <t>999904900960951</t>
  </si>
  <si>
    <t>069058</t>
  </si>
  <si>
    <t>2.51 MI E JCT US 283</t>
  </si>
  <si>
    <t>999903600690581</t>
  </si>
  <si>
    <t>074536</t>
  </si>
  <si>
    <t>4.17 MI E OF US-183</t>
  </si>
  <si>
    <t>040081</t>
  </si>
  <si>
    <t>2.37 MI W OF MARION COLN</t>
  </si>
  <si>
    <t>999905000400811</t>
  </si>
  <si>
    <t>045506</t>
  </si>
  <si>
    <t>3.80 MI S OF NE ST LINE</t>
  </si>
  <si>
    <t>009051</t>
  </si>
  <si>
    <t>9.80 MI N BUTLER COLN</t>
  </si>
  <si>
    <t>KIRK CREEK</t>
  </si>
  <si>
    <t>999917700090511</t>
  </si>
  <si>
    <t>098051</t>
  </si>
  <si>
    <t>10.89 MI N NESS CO LINE</t>
  </si>
  <si>
    <t>CEDAR BLUFF RES DRG</t>
  </si>
  <si>
    <t>999928300980511</t>
  </si>
  <si>
    <t>060501</t>
  </si>
  <si>
    <t>10.20 MI N OF OK ST LINE</t>
  </si>
  <si>
    <t>057561</t>
  </si>
  <si>
    <t>3.11 MI E OF US-77</t>
  </si>
  <si>
    <t>089216</t>
  </si>
  <si>
    <t>8.01 MI N OSAGE COLN</t>
  </si>
  <si>
    <t>49TH STREET</t>
  </si>
  <si>
    <t>999907500892161</t>
  </si>
  <si>
    <t>044009</t>
  </si>
  <si>
    <t>4.26 MI E K237</t>
  </si>
  <si>
    <t>999902400440091</t>
  </si>
  <si>
    <t>005099</t>
  </si>
  <si>
    <t>10.55 MI E JCT US-281</t>
  </si>
  <si>
    <t>999900400050991</t>
  </si>
  <si>
    <t>096028</t>
  </si>
  <si>
    <t>7.09 MI N US-160</t>
  </si>
  <si>
    <t>MOPAC RAILROAD ABANDONED</t>
  </si>
  <si>
    <t>999903500960283</t>
  </si>
  <si>
    <t>009548</t>
  </si>
  <si>
    <t>13.15 MI N Butler COLN</t>
  </si>
  <si>
    <t>K-177 Hwy.</t>
  </si>
  <si>
    <t>046535</t>
  </si>
  <si>
    <t>8.92 MI E DOUGLAS COLN</t>
  </si>
  <si>
    <t>080040</t>
  </si>
  <si>
    <t>9.57 MI E BARTON COLN</t>
  </si>
  <si>
    <t>999905600800401</t>
  </si>
  <si>
    <t>078508</t>
  </si>
  <si>
    <t>1.64 MI NW OF K-96</t>
  </si>
  <si>
    <t>046300</t>
  </si>
  <si>
    <t>2.28 MI N K7/SANTA FE JCT</t>
  </si>
  <si>
    <t>K-7 HWY, SB</t>
  </si>
  <si>
    <t>999900700463001</t>
  </si>
  <si>
    <t>056062</t>
  </si>
  <si>
    <t>6.98 MI NE CHASE CO LINE</t>
  </si>
  <si>
    <t>999903500560623</t>
  </si>
  <si>
    <t>059049</t>
  </si>
  <si>
    <t>JCT US81BS/I135 NB</t>
  </si>
  <si>
    <t>999913500590491</t>
  </si>
  <si>
    <t>015528</t>
  </si>
  <si>
    <t>0.61 MI E OF K-189</t>
  </si>
  <si>
    <t>030511</t>
  </si>
  <si>
    <t>11.8 MI E of Osage COLN</t>
  </si>
  <si>
    <t>056131</t>
  </si>
  <si>
    <t>1.11 MI E-JCT I35&amp;K130</t>
  </si>
  <si>
    <t>I35 HWY N&amp;S LANE</t>
  </si>
  <si>
    <t>RS2066</t>
  </si>
  <si>
    <t>999903500561311</t>
  </si>
  <si>
    <t>045533</t>
  </si>
  <si>
    <t>1.38 MI W OF K-14 W JCT</t>
  </si>
  <si>
    <t>MIDDLE BUFFALO CR. DR.</t>
  </si>
  <si>
    <t>083511</t>
  </si>
  <si>
    <t>10.38 MI N 0F K-4 JCT</t>
  </si>
  <si>
    <t>044500</t>
  </si>
  <si>
    <t>0.45 MI N OF US-24</t>
  </si>
  <si>
    <t>K-237 HIGHWAY</t>
  </si>
  <si>
    <t>087062</t>
  </si>
  <si>
    <t>0.34 MI W I135, SB</t>
  </si>
  <si>
    <t>999923500870621</t>
  </si>
  <si>
    <t>005061</t>
  </si>
  <si>
    <t>11.44 MI E RUSH COLN</t>
  </si>
  <si>
    <t>999909600050611</t>
  </si>
  <si>
    <t>007523</t>
  </si>
  <si>
    <t>1.00 MI E OF US-75</t>
  </si>
  <si>
    <t>008567</t>
  </si>
  <si>
    <t>5.74 MI E OF US-54 E JCT</t>
  </si>
  <si>
    <t>U-400 HIGHWAY</t>
  </si>
  <si>
    <t>101046</t>
  </si>
  <si>
    <t>1.14 MI E REPUBLIC COLN</t>
  </si>
  <si>
    <t>999903601010461</t>
  </si>
  <si>
    <t>023082</t>
  </si>
  <si>
    <t>1.45 MI EAST OF 59 S JCT</t>
  </si>
  <si>
    <t>KANSAS RIVER, ATSFRR</t>
  </si>
  <si>
    <t>US-40 HWY EB</t>
  </si>
  <si>
    <t>999904000230821</t>
  </si>
  <si>
    <t>046355</t>
  </si>
  <si>
    <t>12.26 MI NE MI COLN</t>
  </si>
  <si>
    <t>I-35 HWY, SB-NB</t>
  </si>
  <si>
    <t>LONE ELM ROAD, SB</t>
  </si>
  <si>
    <t>999903500463551</t>
  </si>
  <si>
    <t>096020</t>
  </si>
  <si>
    <t>1.00 MI N US-160</t>
  </si>
  <si>
    <t>999903500960203</t>
  </si>
  <si>
    <t>008150</t>
  </si>
  <si>
    <t>8.70 MI N U-400 E JCT</t>
  </si>
  <si>
    <t>999905400081501</t>
  </si>
  <si>
    <t>027039</t>
  </si>
  <si>
    <t>1.76 MI N K-156</t>
  </si>
  <si>
    <t>999901400270391</t>
  </si>
  <si>
    <t>014021</t>
  </si>
  <si>
    <t>2.72 MI N K80</t>
  </si>
  <si>
    <t>EAST BRANCH DRY CREEK</t>
  </si>
  <si>
    <t>999901500140211</t>
  </si>
  <si>
    <t>052002</t>
  </si>
  <si>
    <t>0.31 MI WEST OF K-16 JCT</t>
  </si>
  <si>
    <t>999902400520021</t>
  </si>
  <si>
    <t>058051</t>
  </si>
  <si>
    <t>5.63 MI E EJCT US-77</t>
  </si>
  <si>
    <t>999903600580511</t>
  </si>
  <si>
    <t>015051</t>
  </si>
  <si>
    <t>3.52 MI SE JEWELL COLN</t>
  </si>
  <si>
    <t>999902800150511</t>
  </si>
  <si>
    <t>029038</t>
  </si>
  <si>
    <t>11.69 MI SE 56/400 S JCT</t>
  </si>
  <si>
    <t>999940000290381</t>
  </si>
  <si>
    <t>078100</t>
  </si>
  <si>
    <t>4.76 MI SE K-17</t>
  </si>
  <si>
    <t>999909600781001</t>
  </si>
  <si>
    <t>105328</t>
  </si>
  <si>
    <t>0.52 MI W K-7</t>
  </si>
  <si>
    <t>URB0353 134TH STREET</t>
  </si>
  <si>
    <t>RAMP B</t>
  </si>
  <si>
    <t>999907001053281</t>
  </si>
  <si>
    <t>078008</t>
  </si>
  <si>
    <t>0.32 MI NE WJCT K61</t>
  </si>
  <si>
    <t>RED ROCK CREEK DRAINAGE</t>
  </si>
  <si>
    <t>999905000780081</t>
  </si>
  <si>
    <t>087546</t>
  </si>
  <si>
    <t>0.81 MI W OF I-235 JCT</t>
  </si>
  <si>
    <t>062006</t>
  </si>
  <si>
    <t>2.10 MI E K128</t>
  </si>
  <si>
    <t>999902400620064</t>
  </si>
  <si>
    <t>087394</t>
  </si>
  <si>
    <t>EB K-96 OVER OKT RR</t>
  </si>
  <si>
    <t>999909600873941</t>
  </si>
  <si>
    <t>089040</t>
  </si>
  <si>
    <t>0.37 MI E CALIFORNIA AVE</t>
  </si>
  <si>
    <t>GOLDEN ST.</t>
  </si>
  <si>
    <t>999907000890401</t>
  </si>
  <si>
    <t>037554</t>
  </si>
  <si>
    <t>0.90 MI S OF US-400 W JCT</t>
  </si>
  <si>
    <t>018028</t>
  </si>
  <si>
    <t>10.21 MI E US77</t>
  </si>
  <si>
    <t>999916000180281</t>
  </si>
  <si>
    <t>078009</t>
  </si>
  <si>
    <t>1.47 MI NE WJCT K61</t>
  </si>
  <si>
    <t>999905000780091</t>
  </si>
  <si>
    <t>062013</t>
  </si>
  <si>
    <t>9.10 MI E K128</t>
  </si>
  <si>
    <t>999902400620131</t>
  </si>
  <si>
    <t>104029</t>
  </si>
  <si>
    <t>UP RR</t>
  </si>
  <si>
    <t>008170</t>
  </si>
  <si>
    <t>EL DORADO STATE PARK</t>
  </si>
  <si>
    <t>RAILROAD</t>
  </si>
  <si>
    <t>999990000081704</t>
  </si>
  <si>
    <t>056076</t>
  </si>
  <si>
    <t>1.23 MI NE EMPORIA IC</t>
  </si>
  <si>
    <t>GRAPHIC ARTS RD</t>
  </si>
  <si>
    <t>999933500560763</t>
  </si>
  <si>
    <t>47.1 Tons</t>
  </si>
  <si>
    <t>105250</t>
  </si>
  <si>
    <t>1.07 MI E US69</t>
  </si>
  <si>
    <t>I70 &amp;I670 HWYS</t>
  </si>
  <si>
    <t>MILL ST</t>
  </si>
  <si>
    <t>999907001052501</t>
  </si>
  <si>
    <t>047506</t>
  </si>
  <si>
    <t>2.99 MI W OF K-25</t>
  </si>
  <si>
    <t>087310</t>
  </si>
  <si>
    <t>JCT. LINCOLN AVE &amp; I35</t>
  </si>
  <si>
    <t>I135 HWY EL&amp;WL -CANAL</t>
  </si>
  <si>
    <t>LINCOLN ST.</t>
  </si>
  <si>
    <t>999913500873101</t>
  </si>
  <si>
    <t>013021</t>
  </si>
  <si>
    <t>1.16 MI N OKLA. ST LINE</t>
  </si>
  <si>
    <t>BULLARD CREEK</t>
  </si>
  <si>
    <t>999928300130211</t>
  </si>
  <si>
    <t>018543</t>
  </si>
  <si>
    <t>2.64 MI W OF ELK CO. LINE</t>
  </si>
  <si>
    <t>085517</t>
  </si>
  <si>
    <t>1.67 MI N OF K-143</t>
  </si>
  <si>
    <t>046134</t>
  </si>
  <si>
    <t>2.11 MI N I435</t>
  </si>
  <si>
    <t>LOCAL RD (91ST ST</t>
  </si>
  <si>
    <t>999906900461341</t>
  </si>
  <si>
    <t>044056</t>
  </si>
  <si>
    <t>.22 MI NE W JCT K16</t>
  </si>
  <si>
    <t>999900400440561</t>
  </si>
  <si>
    <t>104025</t>
  </si>
  <si>
    <t>2.35 MI N WILSON CO LINE</t>
  </si>
  <si>
    <t>E BUFFALO CR DRAIN</t>
  </si>
  <si>
    <t>999907501040251</t>
  </si>
  <si>
    <t>048097</t>
  </si>
  <si>
    <t>12.58 MI E PRATT COLN</t>
  </si>
  <si>
    <t>999905400480971</t>
  </si>
  <si>
    <t>015527</t>
  </si>
  <si>
    <t>0.25 MI W OF K-189</t>
  </si>
  <si>
    <t>080516</t>
  </si>
  <si>
    <t>AT BARTON CO. LINE</t>
  </si>
  <si>
    <t>030028</t>
  </si>
  <si>
    <t>2.93 MI NE US59, SB</t>
  </si>
  <si>
    <t>999903500300281</t>
  </si>
  <si>
    <t>015006</t>
  </si>
  <si>
    <t>8.91 MI E MITCHELL COLN</t>
  </si>
  <si>
    <t>999902400150061</t>
  </si>
  <si>
    <t>033020</t>
  </si>
  <si>
    <t>3.11 MI E JT K18</t>
  </si>
  <si>
    <t>999902400330201</t>
  </si>
  <si>
    <t>071536</t>
  </si>
  <si>
    <t>0.82 MI W OF MITCHELL CL</t>
  </si>
  <si>
    <t>078047</t>
  </si>
  <si>
    <t>0.53 MI N EJCT US50, NB</t>
  </si>
  <si>
    <t>999906100780471</t>
  </si>
  <si>
    <t>052026</t>
  </si>
  <si>
    <t>MO  R, MOP  RR KS. SIDE</t>
  </si>
  <si>
    <t>MISSOURI RIVER, MOPAC RR</t>
  </si>
  <si>
    <t>999909200520261</t>
  </si>
  <si>
    <t>029046</t>
  </si>
  <si>
    <t>8.62 MI N CLARK COLN</t>
  </si>
  <si>
    <t>999928300290461</t>
  </si>
  <si>
    <t>087245</t>
  </si>
  <si>
    <t>1.26 MI NE K-15</t>
  </si>
  <si>
    <t>FEES ST.</t>
  </si>
  <si>
    <t>999903500872453</t>
  </si>
  <si>
    <t>46.6 Tons</t>
  </si>
  <si>
    <t>046404</t>
  </si>
  <si>
    <t>RAMP 0.32 MI E I-35</t>
  </si>
  <si>
    <t>PFLUMM ROAD</t>
  </si>
  <si>
    <t>RAMP NB35 TO EB435</t>
  </si>
  <si>
    <t>089269</t>
  </si>
  <si>
    <t>3.49 MI N OSAGE CL</t>
  </si>
  <si>
    <t>999907500892691</t>
  </si>
  <si>
    <t>036001</t>
  </si>
  <si>
    <t>0.12 MI S K96</t>
  </si>
  <si>
    <t>999902700360011</t>
  </si>
  <si>
    <t>071522</t>
  </si>
  <si>
    <t>2.56 MI N OF RUSSELL CL</t>
  </si>
  <si>
    <t>PRIVATE ENT EAST</t>
  </si>
  <si>
    <t>083532</t>
  </si>
  <si>
    <t>030089</t>
  </si>
  <si>
    <t>7.76 MI N ANDERSON COLN</t>
  </si>
  <si>
    <t>999905900300891</t>
  </si>
  <si>
    <t>078522</t>
  </si>
  <si>
    <t>3.26 MI E OF K-61 WJCT</t>
  </si>
  <si>
    <t>008099</t>
  </si>
  <si>
    <t>3.93 MI NE K-254</t>
  </si>
  <si>
    <t>999903500080993</t>
  </si>
  <si>
    <t>096563</t>
  </si>
  <si>
    <t>3.51 MI E OF THE TURNPIKE</t>
  </si>
  <si>
    <t>100001</t>
  </si>
  <si>
    <t>9.73MI E COLORADO LINE</t>
  </si>
  <si>
    <t>999904001000011</t>
  </si>
  <si>
    <t>046501</t>
  </si>
  <si>
    <t>8.28 MI NE OF MIAMI CL</t>
  </si>
  <si>
    <t>LITTLE BULL CREEK DR.</t>
  </si>
  <si>
    <t>080503</t>
  </si>
  <si>
    <t>9.70 MI N OF US-56</t>
  </si>
  <si>
    <t>046112</t>
  </si>
  <si>
    <t>4.11 MI S I435</t>
  </si>
  <si>
    <t>999906900461121</t>
  </si>
  <si>
    <t>058020</t>
  </si>
  <si>
    <t>9.59 MI N WJCT US36</t>
  </si>
  <si>
    <t>999907700580201</t>
  </si>
  <si>
    <t>057501</t>
  </si>
  <si>
    <t>5.51 MI N OF HARVEY CL</t>
  </si>
  <si>
    <t>098004</t>
  </si>
  <si>
    <t>4.92MI E JT K198</t>
  </si>
  <si>
    <t>RS0685</t>
  </si>
  <si>
    <t>999907000980041</t>
  </si>
  <si>
    <t>029039</t>
  </si>
  <si>
    <t>12.52 MI SE 56/400 S JCT</t>
  </si>
  <si>
    <t>999940000290391</t>
  </si>
  <si>
    <t>005508</t>
  </si>
  <si>
    <t>0.20MI W OF K-4  E JCT</t>
  </si>
  <si>
    <t>087022</t>
  </si>
  <si>
    <t>0.59 MI N 21ST ST</t>
  </si>
  <si>
    <t>EAST FORK CHISHOLM CREEK</t>
  </si>
  <si>
    <t>999913500870221</t>
  </si>
  <si>
    <t>018078</t>
  </si>
  <si>
    <t>0.86 MI N NJCT K15</t>
  </si>
  <si>
    <t>999907700180781</t>
  </si>
  <si>
    <t>079069</t>
  </si>
  <si>
    <t>0.22 MI E US 81</t>
  </si>
  <si>
    <t>012502</t>
  </si>
  <si>
    <t>1.30 MI E OF CO ST LINE</t>
  </si>
  <si>
    <t>059031</t>
  </si>
  <si>
    <t>0.59 MI N US56, NB</t>
  </si>
  <si>
    <t>999913500590311</t>
  </si>
  <si>
    <t>091022</t>
  </si>
  <si>
    <t>2.01 MI WEST OF K-27</t>
  </si>
  <si>
    <t>999907000910221</t>
  </si>
  <si>
    <t>059531</t>
  </si>
  <si>
    <t>3.94 MI E OF I-135</t>
  </si>
  <si>
    <t>008037</t>
  </si>
  <si>
    <t>0.87 MI E OF US-77 E JCT</t>
  </si>
  <si>
    <t>999940000080371</t>
  </si>
  <si>
    <t>024503</t>
  </si>
  <si>
    <t>0.03 MI W OF US-56</t>
  </si>
  <si>
    <t>045509</t>
  </si>
  <si>
    <t>2.37 MI N OF US-36</t>
  </si>
  <si>
    <t>066531</t>
  </si>
  <si>
    <t>2.75 MI E OF K-62</t>
  </si>
  <si>
    <t>046548</t>
  </si>
  <si>
    <t>0.16 MI E OF US-169 JCT</t>
  </si>
  <si>
    <t>061110</t>
  </si>
  <si>
    <t>13.13 MI N LINN COLN</t>
  </si>
  <si>
    <t>303RD STREET</t>
  </si>
  <si>
    <t>999906900611101</t>
  </si>
  <si>
    <t>103535</t>
  </si>
  <si>
    <t>2.75 MI S OF K-39 E JCT</t>
  </si>
  <si>
    <t>105088</t>
  </si>
  <si>
    <t>0.46 MILES E I-435</t>
  </si>
  <si>
    <t>88TH STREET Left</t>
  </si>
  <si>
    <t>999903201050881</t>
  </si>
  <si>
    <t>087435</t>
  </si>
  <si>
    <t>1.40 MI N SUMNER COLN</t>
  </si>
  <si>
    <t>999901500874351</t>
  </si>
  <si>
    <t>022032</t>
  </si>
  <si>
    <t>238</t>
  </si>
  <si>
    <t>JCT OF US36/K238</t>
  </si>
  <si>
    <t>K-238 HWY</t>
  </si>
  <si>
    <t>999923800220321</t>
  </si>
  <si>
    <t>067096</t>
  </si>
  <si>
    <t>0.22 MI N S JCT K39</t>
  </si>
  <si>
    <t>SKO RR</t>
  </si>
  <si>
    <t>999903900670961</t>
  </si>
  <si>
    <t>099558</t>
  </si>
  <si>
    <t>0.13 MI W OF K-30</t>
  </si>
  <si>
    <t>RP RT OF MAIN CL</t>
  </si>
  <si>
    <t>053517</t>
  </si>
  <si>
    <t>1.49 MI W OF K-14</t>
  </si>
  <si>
    <t>070012</t>
  </si>
  <si>
    <t>3.13 MI E EJCT K31</t>
  </si>
  <si>
    <t>999903500700121</t>
  </si>
  <si>
    <t>057073</t>
  </si>
  <si>
    <t>4.2 MI N U-50/U-77 JCT</t>
  </si>
  <si>
    <t>999907700570731</t>
  </si>
  <si>
    <t>005053</t>
  </si>
  <si>
    <t>7.78 MI E RUSH COLN</t>
  </si>
  <si>
    <t>999909600050531</t>
  </si>
  <si>
    <t>004503</t>
  </si>
  <si>
    <t>5.12 MI W OF HARPER CL</t>
  </si>
  <si>
    <t>033048</t>
  </si>
  <si>
    <t>12.56 MI N JCT U24</t>
  </si>
  <si>
    <t>999928300330481</t>
  </si>
  <si>
    <t>021015</t>
  </si>
  <si>
    <t>2.55 MI E K15</t>
  </si>
  <si>
    <t>RS1084 (Jeep Rd)</t>
  </si>
  <si>
    <t>999907000210151</t>
  </si>
  <si>
    <t>027526</t>
  </si>
  <si>
    <t>0.29 MI.N OF JCT K-14&amp;K</t>
  </si>
  <si>
    <t>085083</t>
  </si>
  <si>
    <t>0.75 MI N I70, SB</t>
  </si>
  <si>
    <t>999908100850831</t>
  </si>
  <si>
    <t>071036</t>
  </si>
  <si>
    <t>3.12MI N NJCT U24</t>
  </si>
  <si>
    <t>999928100710361</t>
  </si>
  <si>
    <t>087493</t>
  </si>
  <si>
    <t>.2 MI E MAIZE ROAD</t>
  </si>
  <si>
    <t>US-54 HIGHWAY, EB</t>
  </si>
  <si>
    <t>999905400874931</t>
  </si>
  <si>
    <t>071026</t>
  </si>
  <si>
    <t>1.44MI E JT K181</t>
  </si>
  <si>
    <t>999902400710261</t>
  </si>
  <si>
    <t>011067</t>
  </si>
  <si>
    <t>0.89 MI E JCT US69</t>
  </si>
  <si>
    <t>LITTLE COW CREEK DRN</t>
  </si>
  <si>
    <t>999917100110671</t>
  </si>
  <si>
    <t>010512</t>
  </si>
  <si>
    <t>10.20 M E of K-99 S. Jct</t>
  </si>
  <si>
    <t>089298</t>
  </si>
  <si>
    <t>0.74 MI SE PT COLN</t>
  </si>
  <si>
    <t>BOURBONAIS CREEK</t>
  </si>
  <si>
    <t>999902400892981</t>
  </si>
  <si>
    <t>089542</t>
  </si>
  <si>
    <t>YMP</t>
  </si>
  <si>
    <t>0.13 MILES E OF US40</t>
  </si>
  <si>
    <t>050095</t>
  </si>
  <si>
    <t>5.57 MI E US59</t>
  </si>
  <si>
    <t>092026</t>
  </si>
  <si>
    <t>0.67MI N JT K9</t>
  </si>
  <si>
    <t>999928100920261</t>
  </si>
  <si>
    <t>081519</t>
  </si>
  <si>
    <t>4.76 MI N OF K-82 SJCT</t>
  </si>
  <si>
    <t>004030</t>
  </si>
  <si>
    <t>1.81 MI E US281</t>
  </si>
  <si>
    <t>LITTLE MULE CREEK</t>
  </si>
  <si>
    <t>999900200040301</t>
  </si>
  <si>
    <t>079525</t>
  </si>
  <si>
    <t>3.30 MI E OF US-81</t>
  </si>
  <si>
    <t>081002</t>
  </si>
  <si>
    <t>0.15 MI E GEARY COLN, EB</t>
  </si>
  <si>
    <t>RS 1315, DEEP CREEK</t>
  </si>
  <si>
    <t>999907000810021</t>
  </si>
  <si>
    <t>050542</t>
  </si>
  <si>
    <t>0.25 MI NE OF MG/LB CL</t>
  </si>
  <si>
    <t>005511</t>
  </si>
  <si>
    <t>4.70MI N OF K-4  W JCT</t>
  </si>
  <si>
    <t>070046</t>
  </si>
  <si>
    <t>2.51 MI N US56</t>
  </si>
  <si>
    <t>US75 HWY, NB-SB</t>
  </si>
  <si>
    <t>RS1248 RT, &amp; 1495</t>
  </si>
  <si>
    <t>999907500700461</t>
  </si>
  <si>
    <t>025029</t>
  </si>
  <si>
    <t>11.29 MI E COWLEY COLN</t>
  </si>
  <si>
    <t>999916000250291</t>
  </si>
  <si>
    <t>18.8 in.</t>
  </si>
  <si>
    <t>013022</t>
  </si>
  <si>
    <t>2.54 MI N OKLA. ST. LINE</t>
  </si>
  <si>
    <t>999928300130221</t>
  </si>
  <si>
    <t>080015</t>
  </si>
  <si>
    <t>1.57 MI E K46</t>
  </si>
  <si>
    <t>999905600800151</t>
  </si>
  <si>
    <t>082040</t>
  </si>
  <si>
    <t>0.54 MI S PHILLIPS COLN</t>
  </si>
  <si>
    <t>BOW CREEK</t>
  </si>
  <si>
    <t>999918300820401</t>
  </si>
  <si>
    <t>029022</t>
  </si>
  <si>
    <t>2.35 MI E-E JCT K34</t>
  </si>
  <si>
    <t>999905400290221</t>
  </si>
  <si>
    <t>072010</t>
  </si>
  <si>
    <t>3.00 MI E LINCOLN COLN</t>
  </si>
  <si>
    <t>999901800720101</t>
  </si>
  <si>
    <t>005017</t>
  </si>
  <si>
    <t>3.82 MI N US56/K156/K96</t>
  </si>
  <si>
    <t>999928100050171</t>
  </si>
  <si>
    <t>046207</t>
  </si>
  <si>
    <t>3.05 MI S WYANDOTTE COLN</t>
  </si>
  <si>
    <t>I-435 HWY, SB</t>
  </si>
  <si>
    <t>999943500462071</t>
  </si>
  <si>
    <t>098014</t>
  </si>
  <si>
    <t>3.06 MI E JCT US40 BUS.</t>
  </si>
  <si>
    <t>999907000980141</t>
  </si>
  <si>
    <t>069024</t>
  </si>
  <si>
    <t>07.92 MI NE DECATUR COLN</t>
  </si>
  <si>
    <t>999938300690241</t>
  </si>
  <si>
    <t>059027</t>
  </si>
  <si>
    <t>0.40 MI N US56, SB</t>
  </si>
  <si>
    <t>RS1065</t>
  </si>
  <si>
    <t>999913500590271</t>
  </si>
  <si>
    <t>061048</t>
  </si>
  <si>
    <t>JCT US169/K279</t>
  </si>
  <si>
    <t>K279 HOSPITAL RD</t>
  </si>
  <si>
    <t>999916900610481</t>
  </si>
  <si>
    <t>091504</t>
  </si>
  <si>
    <t>5.78 MI E OF K-253</t>
  </si>
  <si>
    <t>060024</t>
  </si>
  <si>
    <t>4.44 MI N US54</t>
  </si>
  <si>
    <t>999902300600241</t>
  </si>
  <si>
    <t>085030</t>
  </si>
  <si>
    <t>JCT K140/I135  SB</t>
  </si>
  <si>
    <t>999913500850301</t>
  </si>
  <si>
    <t>059530</t>
  </si>
  <si>
    <t>0.47 MI E OF K-153</t>
  </si>
  <si>
    <t>021099</t>
  </si>
  <si>
    <t>6.86 MI E SALINE COLN</t>
  </si>
  <si>
    <t>999900400210991</t>
  </si>
  <si>
    <t>082502</t>
  </si>
  <si>
    <t>5.01 MI SE  GRAHAM CL</t>
  </si>
  <si>
    <t>084506</t>
  </si>
  <si>
    <t>1.65 MI E OF K-232</t>
  </si>
  <si>
    <t>037501</t>
  </si>
  <si>
    <t>6.19 MI E OF BUTLER CL</t>
  </si>
  <si>
    <t>056023</t>
  </si>
  <si>
    <t>3.24 MI E CHASE CO LINE</t>
  </si>
  <si>
    <t>LUDY CREEK</t>
  </si>
  <si>
    <t>999905000560231</t>
  </si>
  <si>
    <t>022015</t>
  </si>
  <si>
    <t>11.30 M NW WJCT US-36/K-7</t>
  </si>
  <si>
    <t>999900700220151</t>
  </si>
  <si>
    <t>105515</t>
  </si>
  <si>
    <t>0.97 N of SJCT K-5</t>
  </si>
  <si>
    <t>046095</t>
  </si>
  <si>
    <t>4.02 MI N MIAMI COLN</t>
  </si>
  <si>
    <t>US69 HWY, NB-SB</t>
  </si>
  <si>
    <t>183RD ST</t>
  </si>
  <si>
    <t>999906900460951</t>
  </si>
  <si>
    <t>062007</t>
  </si>
  <si>
    <t>2.32 MI E K128</t>
  </si>
  <si>
    <t>999902400620071</t>
  </si>
  <si>
    <t>099528</t>
  </si>
  <si>
    <t>3.60MI. E. OF K-180 JCT</t>
  </si>
  <si>
    <t>081529</t>
  </si>
  <si>
    <t>4.72 MI E OF K-114 JCT</t>
  </si>
  <si>
    <t>070072</t>
  </si>
  <si>
    <t>1.46 MI NE K-31, SB</t>
  </si>
  <si>
    <t>999933500700723</t>
  </si>
  <si>
    <t>068522</t>
  </si>
  <si>
    <t>7.44 MI E OF US-283</t>
  </si>
  <si>
    <t>054518</t>
  </si>
  <si>
    <t>1.42 MI N OF BOURBON CL</t>
  </si>
  <si>
    <t>017506</t>
  </si>
  <si>
    <t>0.40 MI W OF K-1</t>
  </si>
  <si>
    <t>086517</t>
  </si>
  <si>
    <t>5.61 MI E OF US-83</t>
  </si>
  <si>
    <t>048504</t>
  </si>
  <si>
    <t>3.48 MI N OF HARPER CL</t>
  </si>
  <si>
    <t>078144</t>
  </si>
  <si>
    <t>1.56 MI E OF E JCT K-61</t>
  </si>
  <si>
    <t>999905000781441</t>
  </si>
  <si>
    <t>045503</t>
  </si>
  <si>
    <t>7.75 MI N OF US-36</t>
  </si>
  <si>
    <t>W. Avenue</t>
  </si>
  <si>
    <t>046406</t>
  </si>
  <si>
    <t>1.38 MI E I-35</t>
  </si>
  <si>
    <t>I435 AND RAMP</t>
  </si>
  <si>
    <t>QUIVIRA ROAD NB</t>
  </si>
  <si>
    <t>999943500464061</t>
  </si>
  <si>
    <t>105232</t>
  </si>
  <si>
    <t>0.55 MI N I435</t>
  </si>
  <si>
    <t>K5 HWY</t>
  </si>
  <si>
    <t>999900501052321</t>
  </si>
  <si>
    <t>078507</t>
  </si>
  <si>
    <t>0.54 MI NW OF K-96</t>
  </si>
  <si>
    <t>046093</t>
  </si>
  <si>
    <t>3.01 MI N MIAMI COLN, SB</t>
  </si>
  <si>
    <t>191ST ST</t>
  </si>
  <si>
    <t>999906900460931</t>
  </si>
  <si>
    <t>054025</t>
  </si>
  <si>
    <t>6.18 MI E OF K-7</t>
  </si>
  <si>
    <t>MARAIS DES CYGNES R DRG</t>
  </si>
  <si>
    <t>999915200540251</t>
  </si>
  <si>
    <t>049521</t>
  </si>
  <si>
    <t>5.56 MI W OF PRATT CL</t>
  </si>
  <si>
    <t>087013</t>
  </si>
  <si>
    <t>0.21 MI N K15</t>
  </si>
  <si>
    <t>I135 HWY  NB-SB</t>
  </si>
  <si>
    <t>999913500870131</t>
  </si>
  <si>
    <t>.3 in.</t>
  </si>
  <si>
    <t>105181</t>
  </si>
  <si>
    <t>0.17 MI NW SOUTHWEST BLVD</t>
  </si>
  <si>
    <t>SLSF RR TURKEY CR,RD</t>
  </si>
  <si>
    <t>US169 HWY SB</t>
  </si>
  <si>
    <t>999916901051811</t>
  </si>
  <si>
    <t>072021</t>
  </si>
  <si>
    <t>4.13 MI E JCT RS748</t>
  </si>
  <si>
    <t>999901800720211</t>
  </si>
  <si>
    <t>087462</t>
  </si>
  <si>
    <t>0.7 MI N SU COLN</t>
  </si>
  <si>
    <t>COWSKIN CREEK DRG</t>
  </si>
  <si>
    <t>U81 HWY</t>
  </si>
  <si>
    <t>999908100874621</t>
  </si>
  <si>
    <t>8.7 in.</t>
  </si>
  <si>
    <t>025510</t>
  </si>
  <si>
    <t>1.37 MI NW MG COLINE</t>
  </si>
  <si>
    <t>087700</t>
  </si>
  <si>
    <t>WB US-54 / KELLOGG</t>
  </si>
  <si>
    <t>999905400877001</t>
  </si>
  <si>
    <t>055006</t>
  </si>
  <si>
    <t>0.30MI NE WJCT K25</t>
  </si>
  <si>
    <t>MIDDLE BR HACKBERRY CR</t>
  </si>
  <si>
    <t>999904000550061</t>
  </si>
  <si>
    <t>032003</t>
  </si>
  <si>
    <t>2.31MI E LOGAN CO LINE</t>
  </si>
  <si>
    <t>999907000320031</t>
  </si>
  <si>
    <t>052063</t>
  </si>
  <si>
    <t>4.03 MILES N K-92 N JCT</t>
  </si>
  <si>
    <t>999907300520631</t>
  </si>
  <si>
    <t>076506</t>
  </si>
  <si>
    <t>9.01 MI E OF KIOWA CL</t>
  </si>
  <si>
    <t>085054</t>
  </si>
  <si>
    <t>9.04 MI E LINCOLN COLN,EB</t>
  </si>
  <si>
    <t>N. Hedville Rd.</t>
  </si>
  <si>
    <t>999907000850541</t>
  </si>
  <si>
    <t>102006</t>
  </si>
  <si>
    <t>6.33 MI E GREELEY COLN</t>
  </si>
  <si>
    <t>999909601020061</t>
  </si>
  <si>
    <t>33.4 Tons</t>
  </si>
  <si>
    <t>099508</t>
  </si>
  <si>
    <t>0.12 MI W OF K-30</t>
  </si>
  <si>
    <t>024001</t>
  </si>
  <si>
    <t>5.79 MI E FORD COLN</t>
  </si>
  <si>
    <t>LITTLE COON CREEK DRG.</t>
  </si>
  <si>
    <t>999905000240011</t>
  </si>
  <si>
    <t>087784</t>
  </si>
  <si>
    <t>1.61 MI NE US-54</t>
  </si>
  <si>
    <t>999903500877843</t>
  </si>
  <si>
    <t>056010</t>
  </si>
  <si>
    <t>1.78 MI E GRAPHIC ARTS RD</t>
  </si>
  <si>
    <t>LINCOLN ST</t>
  </si>
  <si>
    <t>I-35HWY</t>
  </si>
  <si>
    <t>999903500560101</t>
  </si>
  <si>
    <t>064039</t>
  </si>
  <si>
    <t>3.2 MI E DICKSON CO LN</t>
  </si>
  <si>
    <t>CLARKS CREEK DRAINAGE</t>
  </si>
  <si>
    <t>999900400640391</t>
  </si>
  <si>
    <t>090509</t>
  </si>
  <si>
    <t>3.19 MI EAST OF K-23</t>
  </si>
  <si>
    <t>105166</t>
  </si>
  <si>
    <t>I635 -MO. RIVER</t>
  </si>
  <si>
    <t>MISSOURI RIVER -MOP RR</t>
  </si>
  <si>
    <t>I635 HWY</t>
  </si>
  <si>
    <t>999963501051661</t>
  </si>
  <si>
    <t>066534</t>
  </si>
  <si>
    <t>1.76 MI N OF US-36</t>
  </si>
  <si>
    <t>S FK NEMAHA RIV DRAIN</t>
  </si>
  <si>
    <t>K-178 HIGHWAY</t>
  </si>
  <si>
    <t>9.8 in.</t>
  </si>
  <si>
    <t>103053</t>
  </si>
  <si>
    <t>.12 MI E US-75</t>
  </si>
  <si>
    <t>999904701030531</t>
  </si>
  <si>
    <t>015064</t>
  </si>
  <si>
    <t>1.90 MI N K9</t>
  </si>
  <si>
    <t>999908100150641</t>
  </si>
  <si>
    <t>078524</t>
  </si>
  <si>
    <t>5.59 MI E OF K-61 EJCT</t>
  </si>
  <si>
    <t>105056</t>
  </si>
  <si>
    <t>1.79 MILES N US-24</t>
  </si>
  <si>
    <t>999963501050561</t>
  </si>
  <si>
    <t>082037</t>
  </si>
  <si>
    <t>0.71 MI S OF US-24</t>
  </si>
  <si>
    <t>S FK SOLMN R (WEB RES</t>
  </si>
  <si>
    <t>K258 HWY</t>
  </si>
  <si>
    <t>NKA-WUSD-001</t>
  </si>
  <si>
    <t>066039</t>
  </si>
  <si>
    <t>3.78 MI E MARSHALL COLN</t>
  </si>
  <si>
    <t>999900900660391</t>
  </si>
  <si>
    <t>058541</t>
  </si>
  <si>
    <t>2.28 MI N OF K-9 E JCT</t>
  </si>
  <si>
    <t>029533</t>
  </si>
  <si>
    <t>4.86 MI E OF US-56</t>
  </si>
  <si>
    <t>009071</t>
  </si>
  <si>
    <t>6.58 MI NE MN COLN/SDRD N</t>
  </si>
  <si>
    <t>999905000090711</t>
  </si>
  <si>
    <t>016022</t>
  </si>
  <si>
    <t>13.48 MI N NEOSHO ST</t>
  </si>
  <si>
    <t>NORTH LONG CREEK</t>
  </si>
  <si>
    <t>999907500160221</t>
  </si>
  <si>
    <t>066021</t>
  </si>
  <si>
    <t>1.77 MI N WJCT US36</t>
  </si>
  <si>
    <t>999906300660211</t>
  </si>
  <si>
    <t>070511</t>
  </si>
  <si>
    <t>4.74 MI E OF LYON CL</t>
  </si>
  <si>
    <t>KIDDIE CREEK</t>
  </si>
  <si>
    <t>028010</t>
  </si>
  <si>
    <t>0.14 MI EAST OF E. JCT 23</t>
  </si>
  <si>
    <t>999915600280101</t>
  </si>
  <si>
    <t>028518</t>
  </si>
  <si>
    <t>0.64 MI E OF K-23</t>
  </si>
  <si>
    <t>011055</t>
  </si>
  <si>
    <t>12.71 MI E LABETTE COLN</t>
  </si>
  <si>
    <t>999916000110551</t>
  </si>
  <si>
    <t>035508</t>
  </si>
  <si>
    <t>0.52 MI W OF FORD CL</t>
  </si>
  <si>
    <t>092012</t>
  </si>
  <si>
    <t>5.94MI E JT K8</t>
  </si>
  <si>
    <t>EAST BEAVER CREEK DRG</t>
  </si>
  <si>
    <t>999903600920121</t>
  </si>
  <si>
    <t>037060</t>
  </si>
  <si>
    <t>4.46 MI W WILSON COLN</t>
  </si>
  <si>
    <t>999940000370601</t>
  </si>
  <si>
    <t>020507</t>
  </si>
  <si>
    <t>9.53 MI E OF RAWLINS</t>
  </si>
  <si>
    <t>S FORK SAPPA CR DRAIN</t>
  </si>
  <si>
    <t>021055</t>
  </si>
  <si>
    <t>9.16 MI N K4</t>
  </si>
  <si>
    <t>999901500210551</t>
  </si>
  <si>
    <t>071538</t>
  </si>
  <si>
    <t>5.25 MI NW  MITCHELL CL</t>
  </si>
  <si>
    <t>033033</t>
  </si>
  <si>
    <t>85</t>
  </si>
  <si>
    <t>0.71 MI S US24</t>
  </si>
  <si>
    <t>K85 HWY</t>
  </si>
  <si>
    <t>999908500330331</t>
  </si>
  <si>
    <t>072043</t>
  </si>
  <si>
    <t>5.18 MI N K18</t>
  </si>
  <si>
    <t>999908100720431</t>
  </si>
  <si>
    <t>091507</t>
  </si>
  <si>
    <t>15.82 MI N OF I-70</t>
  </si>
  <si>
    <t>089158</t>
  </si>
  <si>
    <t>JCT US24/US75</t>
  </si>
  <si>
    <t>US75 HWY NB</t>
  </si>
  <si>
    <t>999907500891581</t>
  </si>
  <si>
    <t>098026</t>
  </si>
  <si>
    <t>4.08MI E JT K147, EB</t>
  </si>
  <si>
    <t>LOCAL RD &amp; 370 AVE.</t>
  </si>
  <si>
    <t>999907000980261</t>
  </si>
  <si>
    <t>092037</t>
  </si>
  <si>
    <t>4.99MI N OSBORNE CO LINE</t>
  </si>
  <si>
    <t>999918100920371</t>
  </si>
  <si>
    <t>059573</t>
  </si>
  <si>
    <t>7.55 MI NE Reno COLN</t>
  </si>
  <si>
    <t>K-61 Hwy.</t>
  </si>
  <si>
    <t>082011</t>
  </si>
  <si>
    <t>5.98MI E JT K258</t>
  </si>
  <si>
    <t>999902400820111</t>
  </si>
  <si>
    <t>039055</t>
  </si>
  <si>
    <t>6.42 MI N  NJCT US160</t>
  </si>
  <si>
    <t>EAST SAND CREEK</t>
  </si>
  <si>
    <t>999901400390551</t>
  </si>
  <si>
    <t>054507</t>
  </si>
  <si>
    <t>1.52 MI E OF K-7 NJCT</t>
  </si>
  <si>
    <t>LITTLE SUGAR CREEK DRG.</t>
  </si>
  <si>
    <t>025035</t>
  </si>
  <si>
    <t>3.78 MI N EJCT US160</t>
  </si>
  <si>
    <t>MOUND BRANCH CREEK</t>
  </si>
  <si>
    <t>999909900250351</t>
  </si>
  <si>
    <t>069012</t>
  </si>
  <si>
    <t>03.36 MI E EJCT K383</t>
  </si>
  <si>
    <t>SOUTH FORK</t>
  </si>
  <si>
    <t>999903600690121</t>
  </si>
  <si>
    <t>084062</t>
  </si>
  <si>
    <t>2.02 MI W WJCT US281</t>
  </si>
  <si>
    <t>999901800840621</t>
  </si>
  <si>
    <t>067072</t>
  </si>
  <si>
    <t>0.37 MI N K39</t>
  </si>
  <si>
    <t>VILLAGE CR DRAINAGE</t>
  </si>
  <si>
    <t>999916900670721</t>
  </si>
  <si>
    <t>081506</t>
  </si>
  <si>
    <t>2.66 MI SE OF K-13 NJCT</t>
  </si>
  <si>
    <t>083021</t>
  </si>
  <si>
    <t>9.08 MI E US183</t>
  </si>
  <si>
    <t>999900400830211</t>
  </si>
  <si>
    <t>062508</t>
  </si>
  <si>
    <t>3.81 MI E OF K-128</t>
  </si>
  <si>
    <t>021063</t>
  </si>
  <si>
    <t>0.22 MI E OTTAWA COLN</t>
  </si>
  <si>
    <t>999901800210631</t>
  </si>
  <si>
    <t>023518</t>
  </si>
  <si>
    <t>3.00 MI SE OF US-40</t>
  </si>
  <si>
    <t>087195</t>
  </si>
  <si>
    <t>JCT HYDRAULIC AVE/254 EB</t>
  </si>
  <si>
    <t>999925400871951</t>
  </si>
  <si>
    <t>050077</t>
  </si>
  <si>
    <t>6.8 MI. W US-59/U-400 JCT</t>
  </si>
  <si>
    <t>999940000500771</t>
  </si>
  <si>
    <t>042006</t>
  </si>
  <si>
    <t>2.93 MI. WEST OF US-283</t>
  </si>
  <si>
    <t>999915600420061</t>
  </si>
  <si>
    <t>082033</t>
  </si>
  <si>
    <t>4.27MI W OSBORNE CO LINE</t>
  </si>
  <si>
    <t>999901800820331</t>
  </si>
  <si>
    <t>041008</t>
  </si>
  <si>
    <t>8.92 MI NE US83</t>
  </si>
  <si>
    <t>999905600410081</t>
  </si>
  <si>
    <t>080531</t>
  </si>
  <si>
    <t>11.50 MI E OF K-14</t>
  </si>
  <si>
    <t>070104</t>
  </si>
  <si>
    <t>3.88 MI N WJCT I-35</t>
  </si>
  <si>
    <t>999903100701041</t>
  </si>
  <si>
    <t>087564</t>
  </si>
  <si>
    <t>3.25 MI E OF OLIVER ST.</t>
  </si>
  <si>
    <t>ACCESS RD "D" LEFT</t>
  </si>
  <si>
    <t>009062</t>
  </si>
  <si>
    <t>1.31 MI NE OF K-150</t>
  </si>
  <si>
    <t>999905000090621</t>
  </si>
  <si>
    <t>071033</t>
  </si>
  <si>
    <t>1.44MI S SJCT U24</t>
  </si>
  <si>
    <t>999928100710331</t>
  </si>
  <si>
    <t>104511</t>
  </si>
  <si>
    <t>6.58 MI SE OF US-54</t>
  </si>
  <si>
    <t>TORONTO LAKE DRAINAGE</t>
  </si>
  <si>
    <t>K-105 HIGHWAY</t>
  </si>
  <si>
    <t>089076</t>
  </si>
  <si>
    <t>1.67 MI E JCT US75 WB</t>
  </si>
  <si>
    <t>999902400890761</t>
  </si>
  <si>
    <t>079055</t>
  </si>
  <si>
    <t>10.48 MI N US-36</t>
  </si>
  <si>
    <t>US-81 HIGHWAY SB</t>
  </si>
  <si>
    <t>999908100790551</t>
  </si>
  <si>
    <t>040506</t>
  </si>
  <si>
    <t>1.78 MI E OF RENO CL</t>
  </si>
  <si>
    <t>052066</t>
  </si>
  <si>
    <t>0.10 MI W WY CO LINE</t>
  </si>
  <si>
    <t>I 70 B (KTA)NL-SL</t>
  </si>
  <si>
    <t>999907000520663</t>
  </si>
  <si>
    <t>021550</t>
  </si>
  <si>
    <t>2.17 MI EAST OF K-15</t>
  </si>
  <si>
    <t>096554</t>
  </si>
  <si>
    <t>4.81 MI E OF THE TURNPIKE</t>
  </si>
  <si>
    <t>043028</t>
  </si>
  <si>
    <t>13.67 MI N NJCT K-214</t>
  </si>
  <si>
    <t>BANNER CREEK</t>
  </si>
  <si>
    <t>999907500430281</t>
  </si>
  <si>
    <t>099523</t>
  </si>
  <si>
    <t>3.29 MI E OF K-180</t>
  </si>
  <si>
    <t>059562</t>
  </si>
  <si>
    <t>4.37 MI E OF RICE CO LINE</t>
  </si>
  <si>
    <t>034001</t>
  </si>
  <si>
    <t>6.05 MI E K25</t>
  </si>
  <si>
    <t>999916000340011</t>
  </si>
  <si>
    <t>096005</t>
  </si>
  <si>
    <t>1.09 MI N US-166</t>
  </si>
  <si>
    <t>999903500960053</t>
  </si>
  <si>
    <t>085165</t>
  </si>
  <si>
    <t>2.84 MI E K143 EB</t>
  </si>
  <si>
    <t>999907000851651</t>
  </si>
  <si>
    <t>029525</t>
  </si>
  <si>
    <t>7.05 MI W OF ED COLINE</t>
  </si>
  <si>
    <t>LITTLE COON CR DRAIN</t>
  </si>
  <si>
    <t>043020</t>
  </si>
  <si>
    <t>1.53 MI E US75</t>
  </si>
  <si>
    <t>K16, K116 HWY</t>
  </si>
  <si>
    <t>999901600430201</t>
  </si>
  <si>
    <t>037008</t>
  </si>
  <si>
    <t>4.17 MI E EJCT K99</t>
  </si>
  <si>
    <t>999905400370081</t>
  </si>
  <si>
    <t>002538</t>
  </si>
  <si>
    <t>9.96 MI N Allen COLN</t>
  </si>
  <si>
    <t>Bike Trail &amp; ATSF RR</t>
  </si>
  <si>
    <t>054067</t>
  </si>
  <si>
    <t>6.3 MI N K-239 HWY.</t>
  </si>
  <si>
    <t>999906900540671</t>
  </si>
  <si>
    <t>081052</t>
  </si>
  <si>
    <t>0.26 MI SE OF CLAY COLN</t>
  </si>
  <si>
    <t>MALL CREEK DRAINAGE</t>
  </si>
  <si>
    <t>999902400810521</t>
  </si>
  <si>
    <t>082512</t>
  </si>
  <si>
    <t>3.52 MI W  OSBORNE CL</t>
  </si>
  <si>
    <t>098508</t>
  </si>
  <si>
    <t>10.56 MI N OF NESS CL</t>
  </si>
  <si>
    <t>081014</t>
  </si>
  <si>
    <t>5.77 MI N NJCT US24</t>
  </si>
  <si>
    <t>999907700810141</t>
  </si>
  <si>
    <t>030080</t>
  </si>
  <si>
    <t>6.39 MI N ANDERSON COLN</t>
  </si>
  <si>
    <t>999905900300801</t>
  </si>
  <si>
    <t>092034</t>
  </si>
  <si>
    <t>3.67MI W JT U281</t>
  </si>
  <si>
    <t>999900900920341</t>
  </si>
  <si>
    <t>039062</t>
  </si>
  <si>
    <t>3.9 MI E K-179/K-44 JCT</t>
  </si>
  <si>
    <t>999904400390621</t>
  </si>
  <si>
    <t>023090</t>
  </si>
  <si>
    <t>1.98 MI S OF US40/K10 JCT</t>
  </si>
  <si>
    <t>CLINTON PARKWAY</t>
  </si>
  <si>
    <t>999901000230901</t>
  </si>
  <si>
    <t>105218</t>
  </si>
  <si>
    <t>JCT. STATE AVE &amp; I435</t>
  </si>
  <si>
    <t>STATE AVENUE</t>
  </si>
  <si>
    <t>999943501052181</t>
  </si>
  <si>
    <t>021069</t>
  </si>
  <si>
    <t>4.36 MI E EJCT K15</t>
  </si>
  <si>
    <t>CHAPMAN CREEK OVERFLOW</t>
  </si>
  <si>
    <t>999901800210691</t>
  </si>
  <si>
    <t>070073</t>
  </si>
  <si>
    <t>1.45 MI NE K-31, NB</t>
  </si>
  <si>
    <t>999933500700733</t>
  </si>
  <si>
    <t>078039</t>
  </si>
  <si>
    <t>5.40 MI E PRATT COLN</t>
  </si>
  <si>
    <t>999906100780391</t>
  </si>
  <si>
    <t>021110</t>
  </si>
  <si>
    <t>JCT K43/I70 EB</t>
  </si>
  <si>
    <t>100512</t>
  </si>
  <si>
    <t>11.81 MILE N OF COUNTY LN</t>
  </si>
  <si>
    <t>N FORK ROSE CREEK</t>
  </si>
  <si>
    <t>067059</t>
  </si>
  <si>
    <t>2.57 MI E US59</t>
  </si>
  <si>
    <t>999914600670591</t>
  </si>
  <si>
    <t>059127</t>
  </si>
  <si>
    <t>5.79 MI NE OF RENO COLINE</t>
  </si>
  <si>
    <t>8TH AVENUE</t>
  </si>
  <si>
    <t>999906100591271</t>
  </si>
  <si>
    <t>016055</t>
  </si>
  <si>
    <t>3.50 MI N WOODSON COLN</t>
  </si>
  <si>
    <t>S FORK BIG CREEK</t>
  </si>
  <si>
    <t>999907500160551</t>
  </si>
  <si>
    <t>038011</t>
  </si>
  <si>
    <t>8.38 MI E COLO. STATE LN</t>
  </si>
  <si>
    <t>999905000380111</t>
  </si>
  <si>
    <t>076508</t>
  </si>
  <si>
    <t>1.78 MI E OF K-61</t>
  </si>
  <si>
    <t>081047</t>
  </si>
  <si>
    <t>6.07 MI E JCT K18 &amp; K177</t>
  </si>
  <si>
    <t>999901800810471</t>
  </si>
  <si>
    <t>104503</t>
  </si>
  <si>
    <t>1.31 MI E OF US-75</t>
  </si>
  <si>
    <t>009541</t>
  </si>
  <si>
    <t>3.13 MI E OF MARION CL</t>
  </si>
  <si>
    <t>062023</t>
  </si>
  <si>
    <t>5.88 MI E US24</t>
  </si>
  <si>
    <t>WEST ASHER CREEK</t>
  </si>
  <si>
    <t>999900900620231</t>
  </si>
  <si>
    <t>048095</t>
  </si>
  <si>
    <t>12.26 MI E PRATT COLN</t>
  </si>
  <si>
    <t>999905400480951</t>
  </si>
  <si>
    <t>049007</t>
  </si>
  <si>
    <t>0.80 MI E FORD COLN</t>
  </si>
  <si>
    <t>999940000490071</t>
  </si>
  <si>
    <t>026040</t>
  </si>
  <si>
    <t>4.24 MI E JT K255, WB</t>
  </si>
  <si>
    <t>Walker Avenue</t>
  </si>
  <si>
    <t>999907000260401</t>
  </si>
  <si>
    <t>008146</t>
  </si>
  <si>
    <t>1.16 MI E US77 NJCT</t>
  </si>
  <si>
    <t>WALNUT RIVER OVERFLOW</t>
  </si>
  <si>
    <t>999905400081461</t>
  </si>
  <si>
    <t>004018</t>
  </si>
  <si>
    <t>10.74 MI E EJCT US281</t>
  </si>
  <si>
    <t>999916000040181</t>
  </si>
  <si>
    <t>087307</t>
  </si>
  <si>
    <t>JCT MT VERNON &amp; I35</t>
  </si>
  <si>
    <t>I135 HWY NB/SB -CANAL</t>
  </si>
  <si>
    <t>MT VERNON ST</t>
  </si>
  <si>
    <t>999913500873071</t>
  </si>
  <si>
    <t>046361</t>
  </si>
  <si>
    <t>1.02 MI S 135TH STREET</t>
  </si>
  <si>
    <t>143RD STREET</t>
  </si>
  <si>
    <t>999906900463611</t>
  </si>
  <si>
    <t>074015</t>
  </si>
  <si>
    <t>12.46 MI E EJCT U183</t>
  </si>
  <si>
    <t>MSPA R-R</t>
  </si>
  <si>
    <t>999903600740151</t>
  </si>
  <si>
    <t>060514</t>
  </si>
  <si>
    <t>9.71 MI E OF US-54 EJCT</t>
  </si>
  <si>
    <t>030508</t>
  </si>
  <si>
    <t>5.86 MI E OF OSAGE CL</t>
  </si>
  <si>
    <t>KELSEY CREEK DRAINAGE</t>
  </si>
  <si>
    <t>045007</t>
  </si>
  <si>
    <t>2.53 MI W OF K-14 W JCT</t>
  </si>
  <si>
    <t>MIDDLE BUFFALO CREEK</t>
  </si>
  <si>
    <t>999903600450074</t>
  </si>
  <si>
    <t>078513</t>
  </si>
  <si>
    <t>7.72 MI E STAFFORD CL</t>
  </si>
  <si>
    <t>N FK NINNESCAH RIVER DR.</t>
  </si>
  <si>
    <t>105260</t>
  </si>
  <si>
    <t>0.33 MI NW K32</t>
  </si>
  <si>
    <t>MORSE AVENUE</t>
  </si>
  <si>
    <t>999900701052601</t>
  </si>
  <si>
    <t>046197</t>
  </si>
  <si>
    <t>2.48 MI E DG-JO C0 LINE</t>
  </si>
  <si>
    <t>999901000461971</t>
  </si>
  <si>
    <t>059038</t>
  </si>
  <si>
    <t>5.20 MI N US56</t>
  </si>
  <si>
    <t>999913500590381</t>
  </si>
  <si>
    <t>074537</t>
  </si>
  <si>
    <t>4.37 MI E OF US-183</t>
  </si>
  <si>
    <t>105307</t>
  </si>
  <si>
    <t>999963501053071</t>
  </si>
  <si>
    <t>049009</t>
  </si>
  <si>
    <t>5.58 MI E FORD COLN</t>
  </si>
  <si>
    <t>999940000490091</t>
  </si>
  <si>
    <t>053020</t>
  </si>
  <si>
    <t>8.89 MI E K181</t>
  </si>
  <si>
    <t>SPILLMAN CREEK</t>
  </si>
  <si>
    <t>999901800530201</t>
  </si>
  <si>
    <t>056064</t>
  </si>
  <si>
    <t>7.68 MI NE CHASE CO LINE</t>
  </si>
  <si>
    <t>999903500560643</t>
  </si>
  <si>
    <t>022041</t>
  </si>
  <si>
    <t>3.79 MI E K120</t>
  </si>
  <si>
    <t>999903600220411</t>
  </si>
  <si>
    <t>003018</t>
  </si>
  <si>
    <t>0.88 MI N WJCT K116</t>
  </si>
  <si>
    <t>999915900030181</t>
  </si>
  <si>
    <t>089282</t>
  </si>
  <si>
    <t>999902400892821</t>
  </si>
  <si>
    <t>063568</t>
  </si>
  <si>
    <t>1.87 MI N OF 160/169 N J</t>
  </si>
  <si>
    <t>029045</t>
  </si>
  <si>
    <t>0.58 MI N CLARK COLN</t>
  </si>
  <si>
    <t>999928300290451</t>
  </si>
  <si>
    <t>069028</t>
  </si>
  <si>
    <t>11.80 MI NE DECATUR COLN</t>
  </si>
  <si>
    <t>NORTON RES DRAIN</t>
  </si>
  <si>
    <t>999938300690281</t>
  </si>
  <si>
    <t>079500</t>
  </si>
  <si>
    <t>1.08 MI W OF K-266 HWY</t>
  </si>
  <si>
    <t>046037</t>
  </si>
  <si>
    <t>0.89 MI NE JOHNSON DR, SB</t>
  </si>
  <si>
    <t>999903500460371</t>
  </si>
  <si>
    <t>092541</t>
  </si>
  <si>
    <t>OLD ALIGNMENT S</t>
  </si>
  <si>
    <t>076033</t>
  </si>
  <si>
    <t>7.10 MI E K64</t>
  </si>
  <si>
    <t>046326</t>
  </si>
  <si>
    <t>E JCT U56/U69/METCALF</t>
  </si>
  <si>
    <t>U56 HWY EB</t>
  </si>
  <si>
    <t>999905600463261</t>
  </si>
  <si>
    <t>078091</t>
  </si>
  <si>
    <t>4.05 MI N OF EFCT US50</t>
  </si>
  <si>
    <t>999906100780911</t>
  </si>
  <si>
    <t>008108</t>
  </si>
  <si>
    <t>8.61 MI NE US-77</t>
  </si>
  <si>
    <t>BENSON ROAD</t>
  </si>
  <si>
    <t>999903500081083</t>
  </si>
  <si>
    <t>081049</t>
  </si>
  <si>
    <t>1.21 MI N K-18</t>
  </si>
  <si>
    <t>K-113 HWY</t>
  </si>
  <si>
    <t>999911300810491</t>
  </si>
  <si>
    <t>056034</t>
  </si>
  <si>
    <t>0.77 MI E KTA</t>
  </si>
  <si>
    <t>999905600560341</t>
  </si>
  <si>
    <t>059567</t>
  </si>
  <si>
    <t>2.9 M NE Reno COLN</t>
  </si>
  <si>
    <t>045043</t>
  </si>
  <si>
    <t>3.13 MI N MITCHELL COLN</t>
  </si>
  <si>
    <t>999912800450431</t>
  </si>
  <si>
    <t>018030</t>
  </si>
  <si>
    <t>3.09 MI N EJCT K15</t>
  </si>
  <si>
    <t>999916000180301</t>
  </si>
  <si>
    <t>058035</t>
  </si>
  <si>
    <t>4.26 MI N PT COLN</t>
  </si>
  <si>
    <t>JIM CREEK</t>
  </si>
  <si>
    <t>999909900580351</t>
  </si>
  <si>
    <t>048068</t>
  </si>
  <si>
    <t>NINNESCAH (S F) RIVER</t>
  </si>
  <si>
    <t>999905400480681</t>
  </si>
  <si>
    <t>050080</t>
  </si>
  <si>
    <t>.95 MI W US-59/U-400 JCT</t>
  </si>
  <si>
    <t>UP-RR &amp; 26000 ROAD</t>
  </si>
  <si>
    <t>999940000500801</t>
  </si>
  <si>
    <t>101519</t>
  </si>
  <si>
    <t>3.04 MI E OF CLOUD CL</t>
  </si>
  <si>
    <t>026055</t>
  </si>
  <si>
    <t>2.84 MI NW JCT U183/U183Y</t>
  </si>
  <si>
    <t>RS1977, UPRR, OLD US40</t>
  </si>
  <si>
    <t>9999183Y0260551</t>
  </si>
  <si>
    <t>085089</t>
  </si>
  <si>
    <t>2.76 MI N I70, NB</t>
  </si>
  <si>
    <t>999908100850891</t>
  </si>
  <si>
    <t>089169</t>
  </si>
  <si>
    <t>1.15 MI E CROCO ROAD</t>
  </si>
  <si>
    <t>999904000891691</t>
  </si>
  <si>
    <t>011094</t>
  </si>
  <si>
    <t>26</t>
  </si>
  <si>
    <t>1.30 MI N US-166</t>
  </si>
  <si>
    <t>SHOAL CREEK</t>
  </si>
  <si>
    <t>K-26 HWY</t>
  </si>
  <si>
    <t>999902600110941</t>
  </si>
  <si>
    <t>074023</t>
  </si>
  <si>
    <t>8.25MI N WJCT U36</t>
  </si>
  <si>
    <t>999918300740231</t>
  </si>
  <si>
    <t>075528</t>
  </si>
  <si>
    <t>0.51 MI E OF K-99 JCT</t>
  </si>
  <si>
    <t>055505</t>
  </si>
  <si>
    <t>21.32 MI N OF WICHITA CL</t>
  </si>
  <si>
    <t>011540</t>
  </si>
  <si>
    <t>2.38 MI W OF US-69</t>
  </si>
  <si>
    <t>089159</t>
  </si>
  <si>
    <t>US 75 HWY,  SB</t>
  </si>
  <si>
    <t>999907500891591</t>
  </si>
  <si>
    <t>015046</t>
  </si>
  <si>
    <t>7.00 MI SE JEWELL COLN</t>
  </si>
  <si>
    <t>999902800150461</t>
  </si>
  <si>
    <t>029541</t>
  </si>
  <si>
    <t>4.7 MI E OF K-34</t>
  </si>
  <si>
    <t>023066</t>
  </si>
  <si>
    <t>8.97 MI N US 56</t>
  </si>
  <si>
    <t>999905900230661</t>
  </si>
  <si>
    <t>097505</t>
  </si>
  <si>
    <t>8.82 MI N OF US-24</t>
  </si>
  <si>
    <t>017013</t>
  </si>
  <si>
    <t>5.19 MI N US160</t>
  </si>
  <si>
    <t>999918300170131</t>
  </si>
  <si>
    <t>037528</t>
  </si>
  <si>
    <t>1.01 MI N OF US-54 EJCT</t>
  </si>
  <si>
    <t>TONOVAY DRAW</t>
  </si>
  <si>
    <t>064555</t>
  </si>
  <si>
    <t>.55 MI E 177/56 Jct.</t>
  </si>
  <si>
    <t>Neosho River Drg.</t>
  </si>
  <si>
    <t>089261</t>
  </si>
  <si>
    <t>EJCT U40/K4</t>
  </si>
  <si>
    <t>K-4 HWY WB</t>
  </si>
  <si>
    <t>999900400892611</t>
  </si>
  <si>
    <t>052070</t>
  </si>
  <si>
    <t>0.35 MI N K-16 W JCT</t>
  </si>
  <si>
    <t>999902400520701</t>
  </si>
  <si>
    <t>10.5 in.</t>
  </si>
  <si>
    <t>042018</t>
  </si>
  <si>
    <t>2.60 MI W PAWNEE CL</t>
  </si>
  <si>
    <t>999915600420181</t>
  </si>
  <si>
    <t>068055</t>
  </si>
  <si>
    <t>.33 MI W OF US-283</t>
  </si>
  <si>
    <t>N. FORK WALNUT CREEK DNG</t>
  </si>
  <si>
    <t>999909600680551</t>
  </si>
  <si>
    <t>087117</t>
  </si>
  <si>
    <t>1.86 MI E K251, EB</t>
  </si>
  <si>
    <t>999905400871171</t>
  </si>
  <si>
    <t>018008</t>
  </si>
  <si>
    <t>10.41 MI N US166, NB</t>
  </si>
  <si>
    <t>US77 HWY, NB</t>
  </si>
  <si>
    <t>999907700180081</t>
  </si>
  <si>
    <t>056127</t>
  </si>
  <si>
    <t>10.58 MI E OF K-99</t>
  </si>
  <si>
    <t>999903500561271</t>
  </si>
  <si>
    <t>046530</t>
  </si>
  <si>
    <t>3.65 MI N OF MIAMI CL</t>
  </si>
  <si>
    <t>104009</t>
  </si>
  <si>
    <t>7.00 MI. E. US-75</t>
  </si>
  <si>
    <t>999905401040091</t>
  </si>
  <si>
    <t>005046</t>
  </si>
  <si>
    <t>13.60 MI E EJCT US281</t>
  </si>
  <si>
    <t>999900400050461</t>
  </si>
  <si>
    <t>040006</t>
  </si>
  <si>
    <t>999913500400061</t>
  </si>
  <si>
    <t>016011</t>
  </si>
  <si>
    <t>11.18 MI E LYON COLN</t>
  </si>
  <si>
    <t>LOCA1 ROAD</t>
  </si>
  <si>
    <t>999903500160111</t>
  </si>
  <si>
    <t>089186</t>
  </si>
  <si>
    <t>JCT FAIRLAWN AVE/I470 EB</t>
  </si>
  <si>
    <t>999947000891861</t>
  </si>
  <si>
    <t>069548</t>
  </si>
  <si>
    <t>3.00 MI N. OF W. JCT K-9</t>
  </si>
  <si>
    <t>053516</t>
  </si>
  <si>
    <t>1.57 MI W OF K-14</t>
  </si>
  <si>
    <t>018091</t>
  </si>
  <si>
    <t>3.18 MI E EJCT K-15</t>
  </si>
  <si>
    <t>999916600180911</t>
  </si>
  <si>
    <t>068525</t>
  </si>
  <si>
    <t>2.01 MI W OF RUSH CL</t>
  </si>
  <si>
    <t>HH RD ON RT</t>
  </si>
  <si>
    <t>019502</t>
  </si>
  <si>
    <t>0.40 MI N OF K-47</t>
  </si>
  <si>
    <t>081525</t>
  </si>
  <si>
    <t>1.70 MI N OF US-77 NJCT</t>
  </si>
  <si>
    <t>K-82 HIGHWAY</t>
  </si>
  <si>
    <t>082516</t>
  </si>
  <si>
    <t>8.34 MI E OF GRAHAM CL</t>
  </si>
  <si>
    <t>018004</t>
  </si>
  <si>
    <t>7.31 MI N US166</t>
  </si>
  <si>
    <t>999907700180041</t>
  </si>
  <si>
    <t>25.6 Tons</t>
  </si>
  <si>
    <t>42.7 Tons</t>
  </si>
  <si>
    <t>048022</t>
  </si>
  <si>
    <t>1.99 MI E K17</t>
  </si>
  <si>
    <t>US54 HWY EB-WB</t>
  </si>
  <si>
    <t>999905400480221</t>
  </si>
  <si>
    <t>028011</t>
  </si>
  <si>
    <t>O.08 MI S OF K-156 E JCT</t>
  </si>
  <si>
    <t>999902300280111</t>
  </si>
  <si>
    <t>009539</t>
  </si>
  <si>
    <t>6.42 MI EAST OF K-177</t>
  </si>
  <si>
    <t>052082</t>
  </si>
  <si>
    <t>5.46 MI E K-32</t>
  </si>
  <si>
    <t>RS0209, EUDORA RD</t>
  </si>
  <si>
    <t>999907000520823</t>
  </si>
  <si>
    <t>069506</t>
  </si>
  <si>
    <t>6.21 MI NE  DECATUR CL</t>
  </si>
  <si>
    <t>030003</t>
  </si>
  <si>
    <t>1.05 MI E OSAGE COLN, SB</t>
  </si>
  <si>
    <t>999903500300031</t>
  </si>
  <si>
    <t>064514</t>
  </si>
  <si>
    <t>3.64 MI N OF CHASE CL</t>
  </si>
  <si>
    <t>096516</t>
  </si>
  <si>
    <t>7.90 MI E OF US-81</t>
  </si>
  <si>
    <t>078021</t>
  </si>
  <si>
    <t>5.88 MI E OF E JCT K61</t>
  </si>
  <si>
    <t>BRANDY LAKE DRAINAGE</t>
  </si>
  <si>
    <t>999905000780211</t>
  </si>
  <si>
    <t>099003</t>
  </si>
  <si>
    <t>2.00 MI E RILEY COLN</t>
  </si>
  <si>
    <t>RS0680,</t>
  </si>
  <si>
    <t>999907000990031</t>
  </si>
  <si>
    <t>060011</t>
  </si>
  <si>
    <t>9.23 MI NE EJCT US160</t>
  </si>
  <si>
    <t>999905400600111</t>
  </si>
  <si>
    <t>003511</t>
  </si>
  <si>
    <t>3.03 MI S OF US-59</t>
  </si>
  <si>
    <t>WHISKEY CREEK DRAINAGE</t>
  </si>
  <si>
    <t>COUNTY ROAD RIGHT</t>
  </si>
  <si>
    <t>060510</t>
  </si>
  <si>
    <t>5.56 MI E OF US-54 EJCT</t>
  </si>
  <si>
    <t>074522</t>
  </si>
  <si>
    <t>9.32 MI E OF US-183 EJCT</t>
  </si>
  <si>
    <t>TURNER CREEK DRAINAGE</t>
  </si>
  <si>
    <t>048549</t>
  </si>
  <si>
    <t>9.12 MI E Pratt COLN</t>
  </si>
  <si>
    <t>054512</t>
  </si>
  <si>
    <t>2.44 MI N OF BOURBON CL</t>
  </si>
  <si>
    <t>006542</t>
  </si>
  <si>
    <t>7.57 MI N OF US-54 N JCT</t>
  </si>
  <si>
    <t>032501</t>
  </si>
  <si>
    <t>6.44 MI E OF US-40</t>
  </si>
  <si>
    <t>042504</t>
  </si>
  <si>
    <t>0.83 MI E OF US-283</t>
  </si>
  <si>
    <t>029064</t>
  </si>
  <si>
    <t>2.6 MI NE OF 56/283 SJCT</t>
  </si>
  <si>
    <t>999905600290641</t>
  </si>
  <si>
    <t>102500</t>
  </si>
  <si>
    <t>9.12 MI N OF KEARNY CL</t>
  </si>
  <si>
    <t>010524</t>
  </si>
  <si>
    <t>13.56 MI E OF COWLEY CL</t>
  </si>
  <si>
    <t>069047</t>
  </si>
  <si>
    <t>01.38 MI E EJCT US283</t>
  </si>
  <si>
    <t>999900900690471</t>
  </si>
  <si>
    <t>059015</t>
  </si>
  <si>
    <t>5.71 MI N NJCT K260  SB</t>
  </si>
  <si>
    <t>RUNNING TURKEY CREEK</t>
  </si>
  <si>
    <t>999913500590151</t>
  </si>
  <si>
    <t>046354</t>
  </si>
  <si>
    <t>I-35 &amp; 159TH STREET</t>
  </si>
  <si>
    <t>C0273-159TH STREET</t>
  </si>
  <si>
    <t>999903500463541</t>
  </si>
  <si>
    <t>098028</t>
  </si>
  <si>
    <t>4.36MI E JT K147, EB</t>
  </si>
  <si>
    <t>999907000980281</t>
  </si>
  <si>
    <t>013044</t>
  </si>
  <si>
    <t>4.39 MI N OKLA STATE LN</t>
  </si>
  <si>
    <t>999918300130441</t>
  </si>
  <si>
    <t>082528</t>
  </si>
  <si>
    <t>9.4 MI E OF US-183</t>
  </si>
  <si>
    <t>016054</t>
  </si>
  <si>
    <t>3.12 MI E SJCT US-75</t>
  </si>
  <si>
    <t>999905800160541</t>
  </si>
  <si>
    <t>011555</t>
  </si>
  <si>
    <t>6.00 MI N OF US-160</t>
  </si>
  <si>
    <t>LITTLE CHERRY CREEK DRG.</t>
  </si>
  <si>
    <t>019531</t>
  </si>
  <si>
    <t>3.74 MI E OF K-7</t>
  </si>
  <si>
    <t>060017</t>
  </si>
  <si>
    <t>13.48 MI NE OKLA STATE LN</t>
  </si>
  <si>
    <t>STUMPIE ARROYO</t>
  </si>
  <si>
    <t>999902300600171</t>
  </si>
  <si>
    <t>102009</t>
  </si>
  <si>
    <t>6.74 MI N K-96 JCT</t>
  </si>
  <si>
    <t>999902501020091</t>
  </si>
  <si>
    <t>048069</t>
  </si>
  <si>
    <t>7.38 MI E OF PRATT COLN</t>
  </si>
  <si>
    <t>S FORK NINNESCAH RIVER</t>
  </si>
  <si>
    <t>999905400480691</t>
  </si>
  <si>
    <t>006525</t>
  </si>
  <si>
    <t>2.85 MI W OF K-7 WJCT</t>
  </si>
  <si>
    <t>046345</t>
  </si>
  <si>
    <t>RMP ANTCH TO I-435W/U-69N</t>
  </si>
  <si>
    <t>RMP ANTCH-I435/U69</t>
  </si>
  <si>
    <t>999943500463451</t>
  </si>
  <si>
    <t>071001</t>
  </si>
  <si>
    <t>0.50 MI E ROOKS CO LINE</t>
  </si>
  <si>
    <t>999902400710011</t>
  </si>
  <si>
    <t>071034</t>
  </si>
  <si>
    <t>0.18MI S SJCT U24</t>
  </si>
  <si>
    <t>OSBORNE CANAL DRAINAGE</t>
  </si>
  <si>
    <t>999928100710341</t>
  </si>
  <si>
    <t>026003</t>
  </si>
  <si>
    <t>1.09 MI E TREGO CO LINE</t>
  </si>
  <si>
    <t>999907000260031</t>
  </si>
  <si>
    <t>104008</t>
  </si>
  <si>
    <t>6.84 MI E US75</t>
  </si>
  <si>
    <t>999905401040081</t>
  </si>
  <si>
    <t>087207</t>
  </si>
  <si>
    <t>JCT HILLSIDE AVE/K254, EB</t>
  </si>
  <si>
    <t>999925400872071</t>
  </si>
  <si>
    <t>069550</t>
  </si>
  <si>
    <t>6.19 MI N OF K-9 W JCT</t>
  </si>
  <si>
    <t>032031</t>
  </si>
  <si>
    <t>JT I70/K23SPUR</t>
  </si>
  <si>
    <t>K23 SPUR HWY</t>
  </si>
  <si>
    <t>9999023S0320311</t>
  </si>
  <si>
    <t>073522</t>
  </si>
  <si>
    <t>21.75 MI E OF HODGEMAN C</t>
  </si>
  <si>
    <t>026538</t>
  </si>
  <si>
    <t>I-70 RT RP C EB</t>
  </si>
  <si>
    <t>056057</t>
  </si>
  <si>
    <t>7.59 MI S I35</t>
  </si>
  <si>
    <t>999913000560571</t>
  </si>
  <si>
    <t>084019</t>
  </si>
  <si>
    <t>7.23 MI E JT U281</t>
  </si>
  <si>
    <t>999907000840191</t>
  </si>
  <si>
    <t>007508</t>
  </si>
  <si>
    <t>4.20 MI E OF US-75</t>
  </si>
  <si>
    <t>054527</t>
  </si>
  <si>
    <t>1.37 MI N OF BOURBON CL</t>
  </si>
  <si>
    <t>087278</t>
  </si>
  <si>
    <t>0.10 MI E JCT K96/45TH ST</t>
  </si>
  <si>
    <t>ENT ON SIDE RD</t>
  </si>
  <si>
    <t>999909600872781</t>
  </si>
  <si>
    <t>061102</t>
  </si>
  <si>
    <t>3.02 MI N K-68 HIGHWAY</t>
  </si>
  <si>
    <t>255TH STREET</t>
  </si>
  <si>
    <t>US-169/K-7 HWY, NB</t>
  </si>
  <si>
    <t>999916900611021</t>
  </si>
  <si>
    <t>085062</t>
  </si>
  <si>
    <t>0.37 MI E K143 WB</t>
  </si>
  <si>
    <t>999907000850621</t>
  </si>
  <si>
    <t>101032</t>
  </si>
  <si>
    <t>0.97MI EWJCTK15 15W</t>
  </si>
  <si>
    <t>999903601010321</t>
  </si>
  <si>
    <t>103047</t>
  </si>
  <si>
    <t>10.05 MI SE K47 JCT</t>
  </si>
  <si>
    <t>999940001030471</t>
  </si>
  <si>
    <t>030113</t>
  </si>
  <si>
    <t>999905900301131</t>
  </si>
  <si>
    <t>072032</t>
  </si>
  <si>
    <t>0.19 MI W US81</t>
  </si>
  <si>
    <t>999910600720321</t>
  </si>
  <si>
    <t>046094</t>
  </si>
  <si>
    <t>3.02 MI N MIAMI COLN, NB</t>
  </si>
  <si>
    <t>999906900460941</t>
  </si>
  <si>
    <t>032029</t>
  </si>
  <si>
    <t>9.05 MI N 4TH ST(GOVE)</t>
  </si>
  <si>
    <t>999902300320291</t>
  </si>
  <si>
    <t>070105</t>
  </si>
  <si>
    <t>4.80 MI NE K-31</t>
  </si>
  <si>
    <t>SWITZER CREEK</t>
  </si>
  <si>
    <t>999933500701053</t>
  </si>
  <si>
    <t>103024</t>
  </si>
  <si>
    <t>2.55 MI W U75</t>
  </si>
  <si>
    <t>WOODRUF BR BUFALO CR</t>
  </si>
  <si>
    <t>999903901030241</t>
  </si>
  <si>
    <t>030087</t>
  </si>
  <si>
    <t>6.40 MI E OF I35</t>
  </si>
  <si>
    <t>999906800300871</t>
  </si>
  <si>
    <t>046235</t>
  </si>
  <si>
    <t>1.98 MI E OF K-7</t>
  </si>
  <si>
    <t>WOODLAND RD</t>
  </si>
  <si>
    <t>999901000462351</t>
  </si>
  <si>
    <t>050065</t>
  </si>
  <si>
    <t>8.26 MI E US59</t>
  </si>
  <si>
    <t>999940000500651</t>
  </si>
  <si>
    <t>068027</t>
  </si>
  <si>
    <t>4.70 MI EAST OF LANE CL</t>
  </si>
  <si>
    <t>999909600680271</t>
  </si>
  <si>
    <t>060013</t>
  </si>
  <si>
    <t>9.82 MI E US54</t>
  </si>
  <si>
    <t>999916000600131</t>
  </si>
  <si>
    <t>078512</t>
  </si>
  <si>
    <t>6.42 MI E STAFFORD CL</t>
  </si>
  <si>
    <t>096531</t>
  </si>
  <si>
    <t>4.43 MI N OF US-160 EJCT</t>
  </si>
  <si>
    <t>085532</t>
  </si>
  <si>
    <t>0.72 MI NE OF I-135 HWY</t>
  </si>
  <si>
    <t>022502</t>
  </si>
  <si>
    <t>1.56 MI SE OF SPARKS</t>
  </si>
  <si>
    <t>081521</t>
  </si>
  <si>
    <t>2.09 MI E OF K-82 NJCT</t>
  </si>
  <si>
    <t>MADISON CREEK RD</t>
  </si>
  <si>
    <t>SIDE ROAD NORTH LT</t>
  </si>
  <si>
    <t>090016</t>
  </si>
  <si>
    <t>3.99MI S JT U24</t>
  </si>
  <si>
    <t>SOUTH FK SOLOMON RIVER</t>
  </si>
  <si>
    <t>999902300900161</t>
  </si>
  <si>
    <t>009535</t>
  </si>
  <si>
    <t>2.77 MI NE OF MN/CS CL</t>
  </si>
  <si>
    <t>015536</t>
  </si>
  <si>
    <t>2.72 MI W OF K-9</t>
  </si>
  <si>
    <t>021547</t>
  </si>
  <si>
    <t>3.10 MI E OF K-15 HIGHWAY</t>
  </si>
  <si>
    <t>087448</t>
  </si>
  <si>
    <t>1.32 MI E OLIVER ST.</t>
  </si>
  <si>
    <t>TRIB MID FK CHISHOLM CR</t>
  </si>
  <si>
    <t>999925400874481</t>
  </si>
  <si>
    <t>005532</t>
  </si>
  <si>
    <t>1.35 MI NE OF K-4</t>
  </si>
  <si>
    <t>078071</t>
  </si>
  <si>
    <t>2.94 MI W OF SG CO LINE</t>
  </si>
  <si>
    <t>999909600780711</t>
  </si>
  <si>
    <t>25.2 Tons</t>
  </si>
  <si>
    <t>004046</t>
  </si>
  <si>
    <t>1.71 MI N K-2</t>
  </si>
  <si>
    <t>999928100040461</t>
  </si>
  <si>
    <t>033031</t>
  </si>
  <si>
    <t>4.02 MI SE US24</t>
  </si>
  <si>
    <t>999901800330311</t>
  </si>
  <si>
    <t>046259</t>
  </si>
  <si>
    <t>0.11 MI S OF I35</t>
  </si>
  <si>
    <t>TURKEY CR  I35NB</t>
  </si>
  <si>
    <t>999906900462591</t>
  </si>
  <si>
    <t>044017</t>
  </si>
  <si>
    <t>1.62 MI N US24</t>
  </si>
  <si>
    <t>999900400440171</t>
  </si>
  <si>
    <t>018520</t>
  </si>
  <si>
    <t>4.60 MI N OF US-160</t>
  </si>
  <si>
    <t>FOOS CREEK DRAINAGE</t>
  </si>
  <si>
    <t>089194</t>
  </si>
  <si>
    <t>1.02 MI E GAGE BLVD</t>
  </si>
  <si>
    <t>MACVICAR AVE</t>
  </si>
  <si>
    <t>999907000891941</t>
  </si>
  <si>
    <t>041003</t>
  </si>
  <si>
    <t>2.23 MI NE US83</t>
  </si>
  <si>
    <t>999905600410031</t>
  </si>
  <si>
    <t>051501</t>
  </si>
  <si>
    <t>7.24 MI E OF K-23</t>
  </si>
  <si>
    <t>031084</t>
  </si>
  <si>
    <t>9.2 MI S I-70/K-57 JCT</t>
  </si>
  <si>
    <t>999905700310841</t>
  </si>
  <si>
    <t>058016</t>
  </si>
  <si>
    <t>2.38 MI N WJCT US36</t>
  </si>
  <si>
    <t>999907700580161</t>
  </si>
  <si>
    <t>105277</t>
  </si>
  <si>
    <t>1.25 MI E-I635</t>
  </si>
  <si>
    <t>KS RIV,1RR, FEDPRKLOT</t>
  </si>
  <si>
    <t>OLD K132 HWY/K32</t>
  </si>
  <si>
    <t>999903201052771</t>
  </si>
  <si>
    <t>021104</t>
  </si>
  <si>
    <t>999907000211041</t>
  </si>
  <si>
    <t>078121</t>
  </si>
  <si>
    <t>999905000781211</t>
  </si>
  <si>
    <t>002509</t>
  </si>
  <si>
    <t>3.50 MI N OF K-31</t>
  </si>
  <si>
    <t>POTTAWATOMIE CR DR.</t>
  </si>
  <si>
    <t>001050</t>
  </si>
  <si>
    <t>4.27 MI N-NEOSHO CO LINE</t>
  </si>
  <si>
    <t>COAL CREEK DR</t>
  </si>
  <si>
    <t>999916900010501</t>
  </si>
  <si>
    <t>082534</t>
  </si>
  <si>
    <t>0.48 MI W  OSBORNE CL</t>
  </si>
  <si>
    <t>087295</t>
  </si>
  <si>
    <t>JCT. I35 &amp; HARRY ST</t>
  </si>
  <si>
    <t>I35  E&amp;W LANES &amp; CANAL</t>
  </si>
  <si>
    <t>HARRY ST.</t>
  </si>
  <si>
    <t>999913500872951</t>
  </si>
  <si>
    <t>098052</t>
  </si>
  <si>
    <t>12.39 MI N NESS CO LINE</t>
  </si>
  <si>
    <t>999928300980521</t>
  </si>
  <si>
    <t>040108</t>
  </si>
  <si>
    <t>082529</t>
  </si>
  <si>
    <t>9.45 MI E OF US-183</t>
  </si>
  <si>
    <t>019544</t>
  </si>
  <si>
    <t>8.80 MI N of K-47 Hwy</t>
  </si>
  <si>
    <t>Dry Wood Creek Drg</t>
  </si>
  <si>
    <t>052040</t>
  </si>
  <si>
    <t>9.58 MI E K-32</t>
  </si>
  <si>
    <t>999907000520403</t>
  </si>
  <si>
    <t>33.7 Tons</t>
  </si>
  <si>
    <t>56.2 Tons</t>
  </si>
  <si>
    <t>013012</t>
  </si>
  <si>
    <t>1.85 MI W US183</t>
  </si>
  <si>
    <t>999916000130121</t>
  </si>
  <si>
    <t>069073</t>
  </si>
  <si>
    <t>2.36 MI E JCT US-283</t>
  </si>
  <si>
    <t>999900900690731</t>
  </si>
  <si>
    <t>45.1 Tons</t>
  </si>
  <si>
    <t>75.2 Tons</t>
  </si>
  <si>
    <t>087514</t>
  </si>
  <si>
    <t>3.00 MI E OF I-135</t>
  </si>
  <si>
    <t>CATTLE PASS</t>
  </si>
  <si>
    <t>006066</t>
  </si>
  <si>
    <t>2.52 MI. N. OF K-31</t>
  </si>
  <si>
    <t>999906900060661</t>
  </si>
  <si>
    <t>044063</t>
  </si>
  <si>
    <t>3.71 MI EAST OF US-59 JCT</t>
  </si>
  <si>
    <t>US24, US59 HWY</t>
  </si>
  <si>
    <t>72.9 Tons</t>
  </si>
  <si>
    <t>067055</t>
  </si>
  <si>
    <t>7.10 MI E US59</t>
  </si>
  <si>
    <t>999914600670551</t>
  </si>
  <si>
    <t>030010</t>
  </si>
  <si>
    <t>5.95 MI E OSAGE COLN</t>
  </si>
  <si>
    <t>999903500300101</t>
  </si>
  <si>
    <t>096029</t>
  </si>
  <si>
    <t>7.10 MI N US-160</t>
  </si>
  <si>
    <t>999903500960293</t>
  </si>
  <si>
    <t>103046</t>
  </si>
  <si>
    <t>8.99 MI SE K47 JCT</t>
  </si>
  <si>
    <t>999940001030461</t>
  </si>
  <si>
    <t>021085</t>
  </si>
  <si>
    <t>3.76 MI S OF I70</t>
  </si>
  <si>
    <t>K43 HWY</t>
  </si>
  <si>
    <t>999904300210851</t>
  </si>
  <si>
    <t>078124</t>
  </si>
  <si>
    <t>999905000781241</t>
  </si>
  <si>
    <t>062039</t>
  </si>
  <si>
    <t>5.04 MI N US-24 HIGHWAY</t>
  </si>
  <si>
    <t>999901400620391</t>
  </si>
  <si>
    <t>103043</t>
  </si>
  <si>
    <t>9.85 MI SE GREENWOOD COLN</t>
  </si>
  <si>
    <t>SALT CREEK TRIBUTARY</t>
  </si>
  <si>
    <t>999940001030431</t>
  </si>
  <si>
    <t>105297</t>
  </si>
  <si>
    <t>.334 MI E I-70/I-635 JCT</t>
  </si>
  <si>
    <t>PARK DR.</t>
  </si>
  <si>
    <t>I-70 HWY, WB RAMP</t>
  </si>
  <si>
    <t>999907001052971</t>
  </si>
  <si>
    <t>005004</t>
  </si>
  <si>
    <t>0.57 MI E K156</t>
  </si>
  <si>
    <t>999905600050041</t>
  </si>
  <si>
    <t>069518</t>
  </si>
  <si>
    <t>0.41 MI E OF K-261</t>
  </si>
  <si>
    <t>NORTON RESERVOIR DR.</t>
  </si>
  <si>
    <t>002529</t>
  </si>
  <si>
    <t>9.21 MI E OF COFFEY CL</t>
  </si>
  <si>
    <t>061014</t>
  </si>
  <si>
    <t>7.27 MI N K68</t>
  </si>
  <si>
    <t>223rd Street</t>
  </si>
  <si>
    <t>999906900610141</t>
  </si>
  <si>
    <t>040002</t>
  </si>
  <si>
    <t>0.20 MI N SEDGWICK COL</t>
  </si>
  <si>
    <t>999913500400021</t>
  </si>
  <si>
    <t>064551</t>
  </si>
  <si>
    <t>5.10 MI NE OF K-149</t>
  </si>
  <si>
    <t>097051</t>
  </si>
  <si>
    <t>5.83 MI NORTH OF US-24</t>
  </si>
  <si>
    <t>999902500970511</t>
  </si>
  <si>
    <t>105313</t>
  </si>
  <si>
    <t>RMP SW BLVD TO I35</t>
  </si>
  <si>
    <t>999903501053131</t>
  </si>
  <si>
    <t>061032</t>
  </si>
  <si>
    <t>0.96 MI S OF K-68</t>
  </si>
  <si>
    <t>US169, K7 HWY SB</t>
  </si>
  <si>
    <t>999916900610321</t>
  </si>
  <si>
    <t>074520</t>
  </si>
  <si>
    <t>2.52 MI E OF US-183 EJCT</t>
  </si>
  <si>
    <t>089543</t>
  </si>
  <si>
    <t>059545</t>
  </si>
  <si>
    <t>4.31 MI E OF EW CO LINE</t>
  </si>
  <si>
    <t>071546</t>
  </si>
  <si>
    <t>1.74 MI E OF K-181</t>
  </si>
  <si>
    <t>066514</t>
  </si>
  <si>
    <t>1.25 MI E OF K-63</t>
  </si>
  <si>
    <t>074004</t>
  </si>
  <si>
    <t>8.53MI E NORTON CO LINE</t>
  </si>
  <si>
    <t>999903600740041</t>
  </si>
  <si>
    <t>011546</t>
  </si>
  <si>
    <t>4.03 MI EAST  OF K-7 JCT</t>
  </si>
  <si>
    <t>040503</t>
  </si>
  <si>
    <t>1.58 MI E OF RENO CL</t>
  </si>
  <si>
    <t>073518</t>
  </si>
  <si>
    <t>4.70 MI E OF HG COLINE</t>
  </si>
  <si>
    <t>085050</t>
  </si>
  <si>
    <t>7.03 MI E LINCOLN COLN</t>
  </si>
  <si>
    <t>999907000850501</t>
  </si>
  <si>
    <t>089211</t>
  </si>
  <si>
    <t>4.47 MI N OSAGE COLN</t>
  </si>
  <si>
    <t>999907500892111</t>
  </si>
  <si>
    <t>042028</t>
  </si>
  <si>
    <t>2.23 MI N OF FORD COLN</t>
  </si>
  <si>
    <t>999928300420281</t>
  </si>
  <si>
    <t>099102</t>
  </si>
  <si>
    <t>.4 MI N K-31/K-99 JCT</t>
  </si>
  <si>
    <t>999909900991021</t>
  </si>
  <si>
    <t>034504</t>
  </si>
  <si>
    <t>1.80 MI E OF K-25</t>
  </si>
  <si>
    <t>046552</t>
  </si>
  <si>
    <t>.02 MI N I435 &amp; ANTIOCH</t>
  </si>
  <si>
    <t>Antioch Rd, C0290100</t>
  </si>
  <si>
    <t>I-435 Hwy</t>
  </si>
  <si>
    <t>045029</t>
  </si>
  <si>
    <t>0.74 MI N MITCHELL COLN</t>
  </si>
  <si>
    <t>999912800450291</t>
  </si>
  <si>
    <t>046388</t>
  </si>
  <si>
    <t>RAMP I-435 E TO SB US-69</t>
  </si>
  <si>
    <t>999906900463881</t>
  </si>
  <si>
    <t>027510</t>
  </si>
  <si>
    <t>8.28 MI E OF K-232</t>
  </si>
  <si>
    <t>098504</t>
  </si>
  <si>
    <t>7.88 MI E OF K-198</t>
  </si>
  <si>
    <t>087188</t>
  </si>
  <si>
    <t>1.39 MI E RENO COLN</t>
  </si>
  <si>
    <t>999909600871881</t>
  </si>
  <si>
    <t>089259</t>
  </si>
  <si>
    <t>TECUMSEH RD/WB I70 &amp; I470</t>
  </si>
  <si>
    <t>NL I-70 AND NL I-470</t>
  </si>
  <si>
    <t>999907000892593</t>
  </si>
  <si>
    <t>66.9 Tons</t>
  </si>
  <si>
    <t>081072</t>
  </si>
  <si>
    <t>2.61 MI NE GEARY COLN</t>
  </si>
  <si>
    <t>EB K-18 HWY</t>
  </si>
  <si>
    <t>999901800810721</t>
  </si>
  <si>
    <t>074022</t>
  </si>
  <si>
    <t>0.11MI S JT U36</t>
  </si>
  <si>
    <t>999918300740221</t>
  </si>
  <si>
    <t>080044</t>
  </si>
  <si>
    <t>13.07 MI E BARTON COLN</t>
  </si>
  <si>
    <t>999905600800441</t>
  </si>
  <si>
    <t>056091</t>
  </si>
  <si>
    <t>0.90 MI NE JCT K-99</t>
  </si>
  <si>
    <t>DOW CREEK &amp; LOCAL ROAD</t>
  </si>
  <si>
    <t>999933500560913</t>
  </si>
  <si>
    <t>048077</t>
  </si>
  <si>
    <t>4.23 MI N HARPER COLN</t>
  </si>
  <si>
    <t>999901400480771</t>
  </si>
  <si>
    <t>008557</t>
  </si>
  <si>
    <t>AT EJCT OF US-54 &amp; US-400</t>
  </si>
  <si>
    <t>US 400 HWY</t>
  </si>
  <si>
    <t>005049</t>
  </si>
  <si>
    <t>2.62 MI E RUSH COLN</t>
  </si>
  <si>
    <t>999909600050491</t>
  </si>
  <si>
    <t>022023</t>
  </si>
  <si>
    <t>9.99 MI E OF JCT 73&amp;36</t>
  </si>
  <si>
    <t>CO LINE LOCAL RD</t>
  </si>
  <si>
    <t>999903600220231</t>
  </si>
  <si>
    <t>027529</t>
  </si>
  <si>
    <t>9.62 MI NE of Barton COLN</t>
  </si>
  <si>
    <t>Turkey Creek Drg</t>
  </si>
  <si>
    <t>K-156 Hwy</t>
  </si>
  <si>
    <t>063519</t>
  </si>
  <si>
    <t>4.69 MI E OF US-75 SJCT</t>
  </si>
  <si>
    <t>046537</t>
  </si>
  <si>
    <t>5.0 MI N OF K-10</t>
  </si>
  <si>
    <t>005031</t>
  </si>
  <si>
    <t>7.19 MI E RUSH COLN</t>
  </si>
  <si>
    <t>999900400050311</t>
  </si>
  <si>
    <t>085158</t>
  </si>
  <si>
    <t>.78 MI E I70/I135/U81 JCT</t>
  </si>
  <si>
    <t>999907000851581</t>
  </si>
  <si>
    <t>104010</t>
  </si>
  <si>
    <t>7.21 MI E US75</t>
  </si>
  <si>
    <t>999905401040101</t>
  </si>
  <si>
    <t>046097</t>
  </si>
  <si>
    <t>4.52 MI N MIAMI COLN, NB</t>
  </si>
  <si>
    <t>999906900460971</t>
  </si>
  <si>
    <t>067036</t>
  </si>
  <si>
    <t>7.00 MI E US169</t>
  </si>
  <si>
    <t>999904700670361</t>
  </si>
  <si>
    <t>085144</t>
  </si>
  <si>
    <t>2.24 MI E K104</t>
  </si>
  <si>
    <t>999900400851441</t>
  </si>
  <si>
    <t>004011</t>
  </si>
  <si>
    <t>3.62 MI E EJCT US281</t>
  </si>
  <si>
    <t>999916000040111</t>
  </si>
  <si>
    <t>038509</t>
  </si>
  <si>
    <t>10.29 MI E OF CO ST LINE</t>
  </si>
  <si>
    <t>031500</t>
  </si>
  <si>
    <t>0.44 MI E  DICKINSON CL</t>
  </si>
  <si>
    <t>008124</t>
  </si>
  <si>
    <t>4.91 MI N OF US-54 HWY</t>
  </si>
  <si>
    <t>SATCHEL CREEK</t>
  </si>
  <si>
    <t>999917700081242</t>
  </si>
  <si>
    <t>098521</t>
  </si>
  <si>
    <t>8.76 MI N OF NESS CL</t>
  </si>
  <si>
    <t>Smoky Hill River Drg</t>
  </si>
  <si>
    <t>V Road</t>
  </si>
  <si>
    <t>066026</t>
  </si>
  <si>
    <t>236</t>
  </si>
  <si>
    <t>1.34 MI N US36</t>
  </si>
  <si>
    <t>HARRIS CREEK</t>
  </si>
  <si>
    <t>K236 HWY</t>
  </si>
  <si>
    <t>999923600660261</t>
  </si>
  <si>
    <t>058058</t>
  </si>
  <si>
    <t>0.74 MI E NJCT K99</t>
  </si>
  <si>
    <t>LITTLE TIMBER CREEK</t>
  </si>
  <si>
    <t>999900900580581</t>
  </si>
  <si>
    <t>105271</t>
  </si>
  <si>
    <t>0.70 MI E I435</t>
  </si>
  <si>
    <t>LOCAL ROAD (94TH ST)</t>
  </si>
  <si>
    <t>999907001052711</t>
  </si>
  <si>
    <t>046110</t>
  </si>
  <si>
    <t>4.17 MI S I435</t>
  </si>
  <si>
    <t>999906900461101</t>
  </si>
  <si>
    <t>083528</t>
  </si>
  <si>
    <t>5.82 MI E OF NESS CL</t>
  </si>
  <si>
    <t>089105</t>
  </si>
  <si>
    <t>E JCT US24/OLD US75</t>
  </si>
  <si>
    <t>US24HWY</t>
  </si>
  <si>
    <t>OLD US 75 HWY NB</t>
  </si>
  <si>
    <t>999902400891051</t>
  </si>
  <si>
    <t>052010</t>
  </si>
  <si>
    <t>1.78 MILES N WY CO/LN</t>
  </si>
  <si>
    <t>999907300520101</t>
  </si>
  <si>
    <t>105228</t>
  </si>
  <si>
    <t>4.44 MI N STATE AVE, SB</t>
  </si>
  <si>
    <t>I435 HWY, SB</t>
  </si>
  <si>
    <t>999943501052281</t>
  </si>
  <si>
    <t>098049</t>
  </si>
  <si>
    <t>6.15 MI N NESS CO LINE</t>
  </si>
  <si>
    <t>999928300980491</t>
  </si>
  <si>
    <t>052510</t>
  </si>
  <si>
    <t>2.54 MI E OF DOUGLAS CL</t>
  </si>
  <si>
    <t>KENT CREEK</t>
  </si>
  <si>
    <t>074043</t>
  </si>
  <si>
    <t>1.17 MI E-NTN CL 0LD ALIN</t>
  </si>
  <si>
    <t>OLD US 36 ALIGN</t>
  </si>
  <si>
    <t>999903600740431</t>
  </si>
  <si>
    <t>089127</t>
  </si>
  <si>
    <t>2.79 MI NE OSAGE CO LINE</t>
  </si>
  <si>
    <t>93RD ST.</t>
  </si>
  <si>
    <t>999933500891273</t>
  </si>
  <si>
    <t>015542</t>
  </si>
  <si>
    <t>2.01 MI E OF MITCHELL CL</t>
  </si>
  <si>
    <t>049523</t>
  </si>
  <si>
    <t>5.12 MI W OF PRATT CL</t>
  </si>
  <si>
    <t>021109</t>
  </si>
  <si>
    <t>048033</t>
  </si>
  <si>
    <t>1.91 MI N K42</t>
  </si>
  <si>
    <t>999901400480331</t>
  </si>
  <si>
    <t>074034</t>
  </si>
  <si>
    <t>7.58MI E NORTON CO LINE</t>
  </si>
  <si>
    <t>999900900740341</t>
  </si>
  <si>
    <t>26.3 Tons</t>
  </si>
  <si>
    <t>43.8 Tons</t>
  </si>
  <si>
    <t>062503</t>
  </si>
  <si>
    <t>3.51 MI N OF LINCOLN CL</t>
  </si>
  <si>
    <t>040078</t>
  </si>
  <si>
    <t>9.83 MI E RENO COLN</t>
  </si>
  <si>
    <t>999905000400781</t>
  </si>
  <si>
    <t>046417</t>
  </si>
  <si>
    <t>3.23 MI NE MI COLN</t>
  </si>
  <si>
    <t>SB HOMESTEAD LN</t>
  </si>
  <si>
    <t>999903500464171</t>
  </si>
  <si>
    <t>027029</t>
  </si>
  <si>
    <t>4.61 MI NE K111</t>
  </si>
  <si>
    <t>EAST ELKHORN CREEK DRG.</t>
  </si>
  <si>
    <t>999915600270291</t>
  </si>
  <si>
    <t>011537</t>
  </si>
  <si>
    <t>8.63 MI E OF LABETTE CL</t>
  </si>
  <si>
    <t>097502</t>
  </si>
  <si>
    <t>2.65 MI E OF US-83</t>
  </si>
  <si>
    <t>025506</t>
  </si>
  <si>
    <t>5.16 MI E OF K-99 EJCT</t>
  </si>
  <si>
    <t>040514</t>
  </si>
  <si>
    <t>3.34 MI E OF K-15</t>
  </si>
  <si>
    <t>US-50 HIGHWAY EB</t>
  </si>
  <si>
    <t>033001</t>
  </si>
  <si>
    <t>0.37 MI E SHERIDAN CO L</t>
  </si>
  <si>
    <t>999902400330011</t>
  </si>
  <si>
    <t>011084</t>
  </si>
  <si>
    <t>3.08 MI W K-7</t>
  </si>
  <si>
    <t>LITTLE CHERRY CREEK DRG</t>
  </si>
  <si>
    <t>K-102 HWY</t>
  </si>
  <si>
    <t>999910200110841</t>
  </si>
  <si>
    <t>091014</t>
  </si>
  <si>
    <t>7.99 MI W JCT K27</t>
  </si>
  <si>
    <t>County Road 11</t>
  </si>
  <si>
    <t>999907000910141</t>
  </si>
  <si>
    <t>062555</t>
  </si>
  <si>
    <t>4.19 MI NW Lincoln COLN</t>
  </si>
  <si>
    <t>K-181 Hwy.</t>
  </si>
  <si>
    <t>059516</t>
  </si>
  <si>
    <t>4.26 MI N OF US-56</t>
  </si>
  <si>
    <t>091027</t>
  </si>
  <si>
    <t>2.00 MI EAST OF K-27</t>
  </si>
  <si>
    <t>999907000910271</t>
  </si>
  <si>
    <t>021062</t>
  </si>
  <si>
    <t>4.38 MI N EJCT K18</t>
  </si>
  <si>
    <t>999901500210621</t>
  </si>
  <si>
    <t>052039</t>
  </si>
  <si>
    <t>9.57 MI E K-32</t>
  </si>
  <si>
    <t>999907000520393</t>
  </si>
  <si>
    <t>046525</t>
  </si>
  <si>
    <t>0.66 MI S OF WY COLINE</t>
  </si>
  <si>
    <t>083538</t>
  </si>
  <si>
    <t>6.22 MI E OF NESS CL</t>
  </si>
  <si>
    <t>084053</t>
  </si>
  <si>
    <t>4.37MI E EJCT U281</t>
  </si>
  <si>
    <t>Fourmile Creek</t>
  </si>
  <si>
    <t>999901800840531</t>
  </si>
  <si>
    <t>087561</t>
  </si>
  <si>
    <t>LT OF JCT OF K-15 &amp; 47 TH</t>
  </si>
  <si>
    <t>K-15 MAINLINE DITCH DRG.</t>
  </si>
  <si>
    <t>SRD LT (47TH ST)</t>
  </si>
  <si>
    <t>067093</t>
  </si>
  <si>
    <t>1.95 MI N K47</t>
  </si>
  <si>
    <t>999916900670931</t>
  </si>
  <si>
    <t>066036</t>
  </si>
  <si>
    <t>5.11 MI E WJCT K-63</t>
  </si>
  <si>
    <t>999903600660361</t>
  </si>
  <si>
    <t>074018</t>
  </si>
  <si>
    <t>1.01MI S JT K9</t>
  </si>
  <si>
    <t>999918300740181</t>
  </si>
  <si>
    <t>062001</t>
  </si>
  <si>
    <t>0.93 MI E OSBORNE COLN</t>
  </si>
  <si>
    <t>OAK CREEK(WACONDA RES.)</t>
  </si>
  <si>
    <t>999902400620011</t>
  </si>
  <si>
    <t>005520</t>
  </si>
  <si>
    <t>0.70 MI E OF US-281</t>
  </si>
  <si>
    <t>063572</t>
  </si>
  <si>
    <t>3.99 MI N OF 160/169 N J</t>
  </si>
  <si>
    <t>046011</t>
  </si>
  <si>
    <t>7.13 MI NE MI COLN</t>
  </si>
  <si>
    <t>MOONLIGHT RD</t>
  </si>
  <si>
    <t>999903500460111</t>
  </si>
  <si>
    <t>023182</t>
  </si>
  <si>
    <t>4.55 MI E OF US-59 HWY</t>
  </si>
  <si>
    <t>K-23 AND K-10 RAMPS</t>
  </si>
  <si>
    <t>E 1750 ROAD</t>
  </si>
  <si>
    <t>018535</t>
  </si>
  <si>
    <t>6.42 MI NE OF K-15 EJCT</t>
  </si>
  <si>
    <t>071505</t>
  </si>
  <si>
    <t>0.92 MI E OF ROOKS CL</t>
  </si>
  <si>
    <t>005088</t>
  </si>
  <si>
    <t>3.04 MI NE PAWNEE COLN</t>
  </si>
  <si>
    <t>SW 90TH AVE.</t>
  </si>
  <si>
    <t>999905600050881</t>
  </si>
  <si>
    <t>071019</t>
  </si>
  <si>
    <t>2.27MI E NJCT U281</t>
  </si>
  <si>
    <t>999902400710191</t>
  </si>
  <si>
    <t>007023</t>
  </si>
  <si>
    <t>8.45 MI N NJCT US36</t>
  </si>
  <si>
    <t>999907500070231</t>
  </si>
  <si>
    <t>014028</t>
  </si>
  <si>
    <t>7.40 MI. W. OF K-15</t>
  </si>
  <si>
    <t>999900900140281</t>
  </si>
  <si>
    <t>053518</t>
  </si>
  <si>
    <t>0.41 MI W OF K-14</t>
  </si>
  <si>
    <t>021060</t>
  </si>
  <si>
    <t>0.37 MI N EJCT K18</t>
  </si>
  <si>
    <t>999901500210601</t>
  </si>
  <si>
    <t>063073</t>
  </si>
  <si>
    <t>1.69 MI E WJCT US-160</t>
  </si>
  <si>
    <t>SKO RAILROAD</t>
  </si>
  <si>
    <t>999907500630731</t>
  </si>
  <si>
    <t>007039</t>
  </si>
  <si>
    <t>7.95 MI E OF JCTUS73&amp;US36</t>
  </si>
  <si>
    <t>WOLF RIVER DR.&amp;ACCES</t>
  </si>
  <si>
    <t>999903600070391</t>
  </si>
  <si>
    <t>059009</t>
  </si>
  <si>
    <t>0.86 MI N NJCT K260</t>
  </si>
  <si>
    <t>999913500590091</t>
  </si>
  <si>
    <t>007518</t>
  </si>
  <si>
    <t>8.49 MI N OF K-20</t>
  </si>
  <si>
    <t>097503</t>
  </si>
  <si>
    <t>1.74 MI N OF LOGAN CL</t>
  </si>
  <si>
    <t>SOUTH FORK SALINE RIVER</t>
  </si>
  <si>
    <t>085502</t>
  </si>
  <si>
    <t>2.72 MI N OF MP CO LINE</t>
  </si>
  <si>
    <t>069080</t>
  </si>
  <si>
    <t>3.39 MI E JCT K261</t>
  </si>
  <si>
    <t>ROBINSON CREEK</t>
  </si>
  <si>
    <t>999903600690801</t>
  </si>
  <si>
    <t>081537</t>
  </si>
  <si>
    <t>1.00 MI N OF K-177 S JCT</t>
  </si>
  <si>
    <t>MCCALL RD E OF 24</t>
  </si>
  <si>
    <t>014008</t>
  </si>
  <si>
    <t>6.24 MI E K15</t>
  </si>
  <si>
    <t>WEST BRANCH MALL CREEK</t>
  </si>
  <si>
    <t>999902400140081</t>
  </si>
  <si>
    <t>047018</t>
  </si>
  <si>
    <t>1.02 MI W K-25 HWY</t>
  </si>
  <si>
    <t>AMAZON CANAL</t>
  </si>
  <si>
    <t>999905000470181</t>
  </si>
  <si>
    <t>018035</t>
  </si>
  <si>
    <t>1.98 MI W CHAUTAUQUA COLN</t>
  </si>
  <si>
    <t>999916000180351</t>
  </si>
  <si>
    <t>043026</t>
  </si>
  <si>
    <t>7.82 MI N NJCT K-214</t>
  </si>
  <si>
    <t>999907500430261</t>
  </si>
  <si>
    <t>029019</t>
  </si>
  <si>
    <t>6.14 MI E CLARK(BELLEFONT</t>
  </si>
  <si>
    <t>LITTLE COON CREEK</t>
  </si>
  <si>
    <t>999905000290191</t>
  </si>
  <si>
    <t>020519</t>
  </si>
  <si>
    <t>6.61 MI NE OF K-123</t>
  </si>
  <si>
    <t>087570</t>
  </si>
  <si>
    <t>AT OLIVER &amp; 54 PARALLEL</t>
  </si>
  <si>
    <t>STORM SEWER RETENTION</t>
  </si>
  <si>
    <t>092017</t>
  </si>
  <si>
    <t>4.76MI E JT K182</t>
  </si>
  <si>
    <t>999903600920171</t>
  </si>
  <si>
    <t>031082</t>
  </si>
  <si>
    <t>1.02 MI N I-70</t>
  </si>
  <si>
    <t>WHISKEY LAKE ROAD</t>
  </si>
  <si>
    <t>K-18 HWY, WB</t>
  </si>
  <si>
    <t>999901800310821</t>
  </si>
  <si>
    <t>080534</t>
  </si>
  <si>
    <t>5.49 MI E OF K-46</t>
  </si>
  <si>
    <t>N FK LITTLE ARK RIVERDR.</t>
  </si>
  <si>
    <t>104513</t>
  </si>
  <si>
    <t>6.99 MI S OF US-54 JCT</t>
  </si>
  <si>
    <t>083025</t>
  </si>
  <si>
    <t>1.39 MI E NESS COLN</t>
  </si>
  <si>
    <t>999909600830251</t>
  </si>
  <si>
    <t>021552</t>
  </si>
  <si>
    <t>0.35 MI. S. of Enterprise</t>
  </si>
  <si>
    <t>K-43</t>
  </si>
  <si>
    <t>026501</t>
  </si>
  <si>
    <t>0.79 MI E OF K-247</t>
  </si>
  <si>
    <t>053503</t>
  </si>
  <si>
    <t>6.16 MI N OF K-18</t>
  </si>
  <si>
    <t>BATTLE CREEK DRAINAGE</t>
  </si>
  <si>
    <t>019074</t>
  </si>
  <si>
    <t>5.38 MI W K7 HWY</t>
  </si>
  <si>
    <t>999912600190741</t>
  </si>
  <si>
    <t>037057</t>
  </si>
  <si>
    <t>0.59 MI E K-99</t>
  </si>
  <si>
    <t>999940000370571</t>
  </si>
  <si>
    <t>039508</t>
  </si>
  <si>
    <t>8.42 MI E OF BARBER CL</t>
  </si>
  <si>
    <t>1.4 in.</t>
  </si>
  <si>
    <t>003503</t>
  </si>
  <si>
    <t>7.71 MI E OF JACKSON CL</t>
  </si>
  <si>
    <t>056158</t>
  </si>
  <si>
    <t>1.3 MI E GRAPHICS ARTS RD</t>
  </si>
  <si>
    <t>PEDESTRIAN TRAFFIC</t>
  </si>
  <si>
    <t>999903500561584</t>
  </si>
  <si>
    <t>078034</t>
  </si>
  <si>
    <t>5.55 MI N KINGMAN COLN</t>
  </si>
  <si>
    <t>CHENEY RES DRAIN</t>
  </si>
  <si>
    <t>999901700780341</t>
  </si>
  <si>
    <t>058041</t>
  </si>
  <si>
    <t>1.16 MI N US36</t>
  </si>
  <si>
    <t>999909900580411</t>
  </si>
  <si>
    <t>038002</t>
  </si>
  <si>
    <t>0.85 MI E COLO. STATE LN</t>
  </si>
  <si>
    <t>FRONTIER DITCH OVERFLOW</t>
  </si>
  <si>
    <t>999905000380021</t>
  </si>
  <si>
    <t>008533</t>
  </si>
  <si>
    <t>0.27 MI W OF GW COLINE</t>
  </si>
  <si>
    <t>021052</t>
  </si>
  <si>
    <t>3.46 MI N K4-ENTR. LEFT</t>
  </si>
  <si>
    <t>ENTR LEFT</t>
  </si>
  <si>
    <t>999901500210521</t>
  </si>
  <si>
    <t>002537</t>
  </si>
  <si>
    <t>1.32 ME E JCT US-59</t>
  </si>
  <si>
    <t>NF LITTLE OSAGE RIV DR</t>
  </si>
  <si>
    <t>012511</t>
  </si>
  <si>
    <t>7.88 MI S OF NE ST LINE</t>
  </si>
  <si>
    <t>103567</t>
  </si>
  <si>
    <t>2.36 MI E of US-75 HWY</t>
  </si>
  <si>
    <t>BIG CEDAR DRAINAGE</t>
  </si>
  <si>
    <t>001503</t>
  </si>
  <si>
    <t>4.87 MI E OF K-169</t>
  </si>
  <si>
    <t>056106</t>
  </si>
  <si>
    <t>1.19 MI NE US-56</t>
  </si>
  <si>
    <t>999933500561063</t>
  </si>
  <si>
    <t>32.1 Tons</t>
  </si>
  <si>
    <t>023120</t>
  </si>
  <si>
    <t>6.65 MI N JCT US-56/US-59</t>
  </si>
  <si>
    <t>999905900231201</t>
  </si>
  <si>
    <t>105197</t>
  </si>
  <si>
    <t>0.52 MILES N JOHNSON C/L</t>
  </si>
  <si>
    <t>999943501051971</t>
  </si>
  <si>
    <t>046503</t>
  </si>
  <si>
    <t>0.89 MI NE OF I-435</t>
  </si>
  <si>
    <t>027017</t>
  </si>
  <si>
    <t>0.25 MI NE K156, EB</t>
  </si>
  <si>
    <t>999907000270171</t>
  </si>
  <si>
    <t>075045</t>
  </si>
  <si>
    <t>2.82 MI N US24</t>
  </si>
  <si>
    <t>999909900750451</t>
  </si>
  <si>
    <t>044010</t>
  </si>
  <si>
    <t>7.71 MI E K237</t>
  </si>
  <si>
    <t>999902400440101</t>
  </si>
  <si>
    <t>059133</t>
  </si>
  <si>
    <t>999906100591331</t>
  </si>
  <si>
    <t>078134</t>
  </si>
  <si>
    <t>10.10 MI N EJCT US50, SB</t>
  </si>
  <si>
    <t>K-61 HWY, SB</t>
  </si>
  <si>
    <t>999906100781341</t>
  </si>
  <si>
    <t>006537</t>
  </si>
  <si>
    <t>1.68 MI E OF K-3 EJCT</t>
  </si>
  <si>
    <t>100008</t>
  </si>
  <si>
    <t>4.76 MI S/W LOGAN COLN</t>
  </si>
  <si>
    <t>S FORK SMOKY HILL R DRG</t>
  </si>
  <si>
    <t>999904001000081</t>
  </si>
  <si>
    <t>022038</t>
  </si>
  <si>
    <t>1.75 MI E BROWN COLN</t>
  </si>
  <si>
    <t>999903600220381</t>
  </si>
  <si>
    <t>083045</t>
  </si>
  <si>
    <t>11.83 MI E NESS COLN</t>
  </si>
  <si>
    <t>999909600830451</t>
  </si>
  <si>
    <t>029080</t>
  </si>
  <si>
    <t>1.23 MI S EJCT US-54</t>
  </si>
  <si>
    <t>RATTLESNAKE CR</t>
  </si>
  <si>
    <t>K-34 HWY</t>
  </si>
  <si>
    <t>999903400290801</t>
  </si>
  <si>
    <t>059519</t>
  </si>
  <si>
    <t>7.72 MI N OF US-56</t>
  </si>
  <si>
    <t>135 SB REST AR RP</t>
  </si>
  <si>
    <t>103569</t>
  </si>
  <si>
    <t>4.4 MI E of US-75 HWY</t>
  </si>
  <si>
    <t>PUMPKIN CREEK DRG.</t>
  </si>
  <si>
    <t>008085</t>
  </si>
  <si>
    <t>9.02 MI NE SEG CO LINE</t>
  </si>
  <si>
    <t>999903500080853</t>
  </si>
  <si>
    <t>080522</t>
  </si>
  <si>
    <t>4.80 MI E OF BARTON CO.</t>
  </si>
  <si>
    <t>006062</t>
  </si>
  <si>
    <t>1.00 N JCT US69/K31</t>
  </si>
  <si>
    <t>RS1741</t>
  </si>
  <si>
    <t>999906900060621</t>
  </si>
  <si>
    <t>059011</t>
  </si>
  <si>
    <t>3.53 MI N NJCT K260</t>
  </si>
  <si>
    <t>I135 US81 WL EL</t>
  </si>
  <si>
    <t>999913500590111</t>
  </si>
  <si>
    <t>091030</t>
  </si>
  <si>
    <t>4.01 MI EAST OF K-27</t>
  </si>
  <si>
    <t>999907000910301</t>
  </si>
  <si>
    <t>008114</t>
  </si>
  <si>
    <t>0.58 MI SW K 177</t>
  </si>
  <si>
    <t>RS0088</t>
  </si>
  <si>
    <t>999903500081143</t>
  </si>
  <si>
    <t>21.9 Tons</t>
  </si>
  <si>
    <t>101549</t>
  </si>
  <si>
    <t>2.45 MI NORTH OF K-9</t>
  </si>
  <si>
    <t>056082</t>
  </si>
  <si>
    <t>3.00 MI NE US-50</t>
  </si>
  <si>
    <t>TROUBLESOME CREEK</t>
  </si>
  <si>
    <t>999933500560823</t>
  </si>
  <si>
    <t>35.3 Tons</t>
  </si>
  <si>
    <t>070519</t>
  </si>
  <si>
    <t>3.86 MI W OF US-75</t>
  </si>
  <si>
    <t>016515</t>
  </si>
  <si>
    <t>8.87 MI E OF LYON CL</t>
  </si>
  <si>
    <t>061517</t>
  </si>
  <si>
    <t>6.52 MI NW OF LINN CL</t>
  </si>
  <si>
    <t>MARAIS DES CYGNE R. DR.</t>
  </si>
  <si>
    <t>063081</t>
  </si>
  <si>
    <t>1.17 MI E OF 75/400 JCT</t>
  </si>
  <si>
    <t>999940000630811</t>
  </si>
  <si>
    <t>037502</t>
  </si>
  <si>
    <t>7.45 MI E OF BUTLER CL</t>
  </si>
  <si>
    <t>001535</t>
  </si>
  <si>
    <t>0.20 MI S OF AL/AN COLN</t>
  </si>
  <si>
    <t>047507</t>
  </si>
  <si>
    <t>2.2 MI W OF K-25</t>
  </si>
  <si>
    <t>094009</t>
  </si>
  <si>
    <t>2.9 MI N MORTON CO LN</t>
  </si>
  <si>
    <t>999902700940091</t>
  </si>
  <si>
    <t>085131</t>
  </si>
  <si>
    <t>11.59 MI E ELLSWORTH COLN</t>
  </si>
  <si>
    <t>999914000851311</t>
  </si>
  <si>
    <t>004042</t>
  </si>
  <si>
    <t>10.04 MI N K-2</t>
  </si>
  <si>
    <t>999928100040421</t>
  </si>
  <si>
    <t>046178</t>
  </si>
  <si>
    <t>5.12 MI E DOUGLAS COL WB</t>
  </si>
  <si>
    <t>999901000461781</t>
  </si>
  <si>
    <t>099028</t>
  </si>
  <si>
    <t>4.53 MI E K138, EB</t>
  </si>
  <si>
    <t>999907000990281</t>
  </si>
  <si>
    <t>27.4 Tons</t>
  </si>
  <si>
    <t>45.7 Tons</t>
  </si>
  <si>
    <t>2.6 in.</t>
  </si>
  <si>
    <t>031004</t>
  </si>
  <si>
    <t>3.44 MI E DICKINSON COLN</t>
  </si>
  <si>
    <t>Taylor Road</t>
  </si>
  <si>
    <t>999907000310041</t>
  </si>
  <si>
    <t>085007</t>
  </si>
  <si>
    <t>1.09 MI N SJCT US81</t>
  </si>
  <si>
    <t>999913500850071</t>
  </si>
  <si>
    <t>091510</t>
  </si>
  <si>
    <t>1.02 MI W OF THOMAS COLN</t>
  </si>
  <si>
    <t>085152</t>
  </si>
  <si>
    <t>1.22 MI N MAGNOLIA ST</t>
  </si>
  <si>
    <t>999913500851521</t>
  </si>
  <si>
    <t>020017</t>
  </si>
  <si>
    <t>1.56MI NE SHERIDAN COLN</t>
  </si>
  <si>
    <t>999900900200171</t>
  </si>
  <si>
    <t>015519</t>
  </si>
  <si>
    <t>5.60 MI E OF MITCHELL CL</t>
  </si>
  <si>
    <t>030036</t>
  </si>
  <si>
    <t>7.58 MI NE US59</t>
  </si>
  <si>
    <t>999903500300361</t>
  </si>
  <si>
    <t>062544</t>
  </si>
  <si>
    <t>24.08 MI E Mitchell COLN</t>
  </si>
  <si>
    <t>Solomon River Drg.</t>
  </si>
  <si>
    <t>Entrance at left</t>
  </si>
  <si>
    <t>046285</t>
  </si>
  <si>
    <t>5.84 MI E MIAMI CO.LN.</t>
  </si>
  <si>
    <t>I35 EL ENTR RAMP</t>
  </si>
  <si>
    <t>999903500462851</t>
  </si>
  <si>
    <t>047017</t>
  </si>
  <si>
    <t>GR EAST DITCH (FILLED)</t>
  </si>
  <si>
    <t>999902500470171</t>
  </si>
  <si>
    <t>031527</t>
  </si>
  <si>
    <t>1.86 MI N OF I-70</t>
  </si>
  <si>
    <t>033521</t>
  </si>
  <si>
    <t>.67 MI N OF US-24 HWY</t>
  </si>
  <si>
    <t>030120</t>
  </si>
  <si>
    <t>999900500301201</t>
  </si>
  <si>
    <t>015059</t>
  </si>
  <si>
    <t>0.47MI N US-24</t>
  </si>
  <si>
    <t>999908100150591</t>
  </si>
  <si>
    <t>062510</t>
  </si>
  <si>
    <t>6.52 MI E OF K-128</t>
  </si>
  <si>
    <t>063076</t>
  </si>
  <si>
    <t>1.74 MI S WILSON COLN</t>
  </si>
  <si>
    <t>US75/US400 HWH SB</t>
  </si>
  <si>
    <t>999907500630761</t>
  </si>
  <si>
    <t>087071</t>
  </si>
  <si>
    <t>JCT SENECA ST / I235</t>
  </si>
  <si>
    <t>999923500870711</t>
  </si>
  <si>
    <t>021503</t>
  </si>
  <si>
    <t>5.96 MI E OF K-15</t>
  </si>
  <si>
    <t>SRD N MINK ROAD</t>
  </si>
  <si>
    <t>050024</t>
  </si>
  <si>
    <t>6.88 MI E US59</t>
  </si>
  <si>
    <t>999940000500241</t>
  </si>
  <si>
    <t>085012</t>
  </si>
  <si>
    <t>3.03 MI N NJCT K4</t>
  </si>
  <si>
    <t>I135HWY WL-EL</t>
  </si>
  <si>
    <t>999913500850121</t>
  </si>
  <si>
    <t>040073</t>
  </si>
  <si>
    <t>JCT U50 / K15</t>
  </si>
  <si>
    <t>K15 HWY, KANSAS AVE</t>
  </si>
  <si>
    <t>US-50 WESTBOUND</t>
  </si>
  <si>
    <t>999905000400731</t>
  </si>
  <si>
    <t>046436</t>
  </si>
  <si>
    <t>0.24 MI E I35, EB</t>
  </si>
  <si>
    <t>023091</t>
  </si>
  <si>
    <t>3.95 MI S OF US40/K10 JCT</t>
  </si>
  <si>
    <t>999901000230911</t>
  </si>
  <si>
    <t>074017</t>
  </si>
  <si>
    <t>5.42MI N ROOKS CO LINE</t>
  </si>
  <si>
    <t>999918300740171</t>
  </si>
  <si>
    <t>037559</t>
  </si>
  <si>
    <t>0.86 MI W K-99W JCT.</t>
  </si>
  <si>
    <t>083501</t>
  </si>
  <si>
    <t>2.40 MI N OF PAWNEE CL</t>
  </si>
  <si>
    <t>105268</t>
  </si>
  <si>
    <t>1.63 MI E US40 ON RAMP C</t>
  </si>
  <si>
    <t>WB I70 TO 57TH  RP</t>
  </si>
  <si>
    <t>999907001052683</t>
  </si>
  <si>
    <t>056079</t>
  </si>
  <si>
    <t>2.21 MI NE US-50</t>
  </si>
  <si>
    <t>999933500560793</t>
  </si>
  <si>
    <t>006524</t>
  </si>
  <si>
    <t>0.6 MI W of K-7 W. JCT&gt;</t>
  </si>
  <si>
    <t>017512</t>
  </si>
  <si>
    <t>7.90 MI E OF US-183</t>
  </si>
  <si>
    <t>NESCATUNGA CR DRAIN</t>
  </si>
  <si>
    <t>103036</t>
  </si>
  <si>
    <t>1.70 MI S K39 EJCT</t>
  </si>
  <si>
    <t>999907501030361</t>
  </si>
  <si>
    <t>007015</t>
  </si>
  <si>
    <t>10.162 M1 N JCT US36</t>
  </si>
  <si>
    <t>999907300070151</t>
  </si>
  <si>
    <t>039526</t>
  </si>
  <si>
    <t>0.16 MI W OF SUMNER CL</t>
  </si>
  <si>
    <t>062541</t>
  </si>
  <si>
    <t>9.40 MI N OF LINCOLN CL</t>
  </si>
  <si>
    <t>050532</t>
  </si>
  <si>
    <t>2.45 MI E OF U-59/160 JCT</t>
  </si>
  <si>
    <t>078001</t>
  </si>
  <si>
    <t>3.84 MI E OLD US50</t>
  </si>
  <si>
    <t>N. F NINNESCAH RIV DRG</t>
  </si>
  <si>
    <t>999905000780011</t>
  </si>
  <si>
    <t>061036</t>
  </si>
  <si>
    <t>3.02 MI N K68</t>
  </si>
  <si>
    <t>RS0460 / 255th Street</t>
  </si>
  <si>
    <t>999916900610361</t>
  </si>
  <si>
    <t>067089</t>
  </si>
  <si>
    <t>8.71 MI E US-59</t>
  </si>
  <si>
    <t>999904700670891</t>
  </si>
  <si>
    <t>098505</t>
  </si>
  <si>
    <t>7.93 MI E OF K-198</t>
  </si>
  <si>
    <t>071018</t>
  </si>
  <si>
    <t>1.72MI E NJCT U281</t>
  </si>
  <si>
    <t>999902400710181</t>
  </si>
  <si>
    <t>030079</t>
  </si>
  <si>
    <t>5.56 MI N ANDERSON COLN</t>
  </si>
  <si>
    <t>999905900300791</t>
  </si>
  <si>
    <t>089530</t>
  </si>
  <si>
    <t>3.99 MI E OF WB CNTY LINE</t>
  </si>
  <si>
    <t>Frontage Road Left</t>
  </si>
  <si>
    <t>021515</t>
  </si>
  <si>
    <t>6.53 MI E OF K-15 EJCT</t>
  </si>
  <si>
    <t>064503</t>
  </si>
  <si>
    <t>6.36 MI E OF K-149</t>
  </si>
  <si>
    <t>029049</t>
  </si>
  <si>
    <t>5.37 MI N US50, SDRD RT</t>
  </si>
  <si>
    <t>EAGLE ROAD</t>
  </si>
  <si>
    <t>999928300290491</t>
  </si>
  <si>
    <t>096039</t>
  </si>
  <si>
    <t>5.03 MI N K-55</t>
  </si>
  <si>
    <t>999903500960393</t>
  </si>
  <si>
    <t>105182</t>
  </si>
  <si>
    <t>0.75 MILES NE K-5 W JCT</t>
  </si>
  <si>
    <t>I-635 &amp; K-5 HIGHWAYS</t>
  </si>
  <si>
    <t>27TH STREET</t>
  </si>
  <si>
    <t>999963501051821</t>
  </si>
  <si>
    <t>057072</t>
  </si>
  <si>
    <t>1.58 MI S K-150/U-77 JCT</t>
  </si>
  <si>
    <t>999907700570721</t>
  </si>
  <si>
    <t>046349</t>
  </si>
  <si>
    <t>JCT I-35/87TH STREET</t>
  </si>
  <si>
    <t>999903500463491</t>
  </si>
  <si>
    <t>092539</t>
  </si>
  <si>
    <t>0.13 MI S OF US-36</t>
  </si>
  <si>
    <t>078133</t>
  </si>
  <si>
    <t>10.10 MI N EJCT US50</t>
  </si>
  <si>
    <t>K-61 HWY, NB</t>
  </si>
  <si>
    <t>999906100781331</t>
  </si>
  <si>
    <t>029036</t>
  </si>
  <si>
    <t>10.49 MI SE 56/400 S JCT</t>
  </si>
  <si>
    <t>999940000290361</t>
  </si>
  <si>
    <t>059086</t>
  </si>
  <si>
    <t>1.76 MI W I135, SB</t>
  </si>
  <si>
    <t>US-81 ALT HWY, SB</t>
  </si>
  <si>
    <t>9999081B0590861</t>
  </si>
  <si>
    <t>053014</t>
  </si>
  <si>
    <t>2.90 MI E RUSSELL COLN</t>
  </si>
  <si>
    <t>999901800530141</t>
  </si>
  <si>
    <t>048059</t>
  </si>
  <si>
    <t>4.13 MI E EJCT US54/K14</t>
  </si>
  <si>
    <t>RS0361</t>
  </si>
  <si>
    <t>999905400480591</t>
  </si>
  <si>
    <t>018061</t>
  </si>
  <si>
    <t>4.03 MI W NJCT US77</t>
  </si>
  <si>
    <t>STEWART CREEK</t>
  </si>
  <si>
    <t>999901500180611</t>
  </si>
  <si>
    <t>024014</t>
  </si>
  <si>
    <t>SW  JCT US56/US183 SDR LT</t>
  </si>
  <si>
    <t>100TH AVE</t>
  </si>
  <si>
    <t>56.7 Tons</t>
  </si>
  <si>
    <t>090024</t>
  </si>
  <si>
    <t>1.80 MI N GOVE COLN</t>
  </si>
  <si>
    <t>999902300900241</t>
  </si>
  <si>
    <t>030108</t>
  </si>
  <si>
    <t>999905900301081</t>
  </si>
  <si>
    <t>087707</t>
  </si>
  <si>
    <t>HYDRAULIC AVENUE</t>
  </si>
  <si>
    <t>54 EB &amp; W-S RP L</t>
  </si>
  <si>
    <t>999905400877071</t>
  </si>
  <si>
    <t>097511</t>
  </si>
  <si>
    <t>2.45 MI E OF K-25</t>
  </si>
  <si>
    <t>N FK SOLOMON R DRAIN</t>
  </si>
  <si>
    <t>015032</t>
  </si>
  <si>
    <t>2.47 MI E US81</t>
  </si>
  <si>
    <t>999900900150321</t>
  </si>
  <si>
    <t>086514</t>
  </si>
  <si>
    <t>8.94 MI E OF WICHITA CL</t>
  </si>
  <si>
    <t>018084</t>
  </si>
  <si>
    <t>0.14 MI E WJCT K-15</t>
  </si>
  <si>
    <t>999916600180841</t>
  </si>
  <si>
    <t>029539</t>
  </si>
  <si>
    <t>1.28 MI E OF K-34</t>
  </si>
  <si>
    <t>021006</t>
  </si>
  <si>
    <t>7.6 MI E OF SALINE COLN</t>
  </si>
  <si>
    <t>999907000210061</t>
  </si>
  <si>
    <t>023525</t>
  </si>
  <si>
    <t>10.14 MI N Franklin COLN</t>
  </si>
  <si>
    <t>048507</t>
  </si>
  <si>
    <t>1.34 MI N OF US-54 WJCT</t>
  </si>
  <si>
    <t>S. FORK NINNESCAH R. DR.</t>
  </si>
  <si>
    <t>017012</t>
  </si>
  <si>
    <t>1.00 MI N US160</t>
  </si>
  <si>
    <t>999918300170121</t>
  </si>
  <si>
    <t>071540</t>
  </si>
  <si>
    <t>8.35 MI NW  MITCHELL CL</t>
  </si>
  <si>
    <t>SIDE ROAD EAST RT.</t>
  </si>
  <si>
    <t>087256</t>
  </si>
  <si>
    <t>US-54 / I-35 INTERCHANGE</t>
  </si>
  <si>
    <t>I35(KTA) TO U54</t>
  </si>
  <si>
    <t>999903500872563</t>
  </si>
  <si>
    <t>42.5 Tons</t>
  </si>
  <si>
    <t>78.5 Tons</t>
  </si>
  <si>
    <t>008523</t>
  </si>
  <si>
    <t>2.39 MI W  US-77 W JCT</t>
  </si>
  <si>
    <t>033004</t>
  </si>
  <si>
    <t>0.54 MI E K85</t>
  </si>
  <si>
    <t>999902400330041</t>
  </si>
  <si>
    <t>031032</t>
  </si>
  <si>
    <t>12.05 MI NE K57</t>
  </si>
  <si>
    <t>MORITZ RD</t>
  </si>
  <si>
    <t>999907000310321</t>
  </si>
  <si>
    <t>070041</t>
  </si>
  <si>
    <t>JCT US-56, SB</t>
  </si>
  <si>
    <t>999907500700411</t>
  </si>
  <si>
    <t>026523</t>
  </si>
  <si>
    <t>6.56 MI N OF RUSH CL</t>
  </si>
  <si>
    <t>001532</t>
  </si>
  <si>
    <t>0.05 MI W OF US-169 HWY</t>
  </si>
  <si>
    <t>047504</t>
  </si>
  <si>
    <t>7.18 MI E OF HAMILTON CL</t>
  </si>
  <si>
    <t>042003</t>
  </si>
  <si>
    <t>12.70 MI E OF FINNEY CL</t>
  </si>
  <si>
    <t>999915600420031</t>
  </si>
  <si>
    <t>046119</t>
  </si>
  <si>
    <t>JCT.OLD K158/U69HWY</t>
  </si>
  <si>
    <t>US69 HWY, NB, SB</t>
  </si>
  <si>
    <t>999906900461191</t>
  </si>
  <si>
    <t>026014</t>
  </si>
  <si>
    <t>7.40 MI E JT K247, EB</t>
  </si>
  <si>
    <t>Yocemento Rd.</t>
  </si>
  <si>
    <t>999907000260141</t>
  </si>
  <si>
    <t>099029</t>
  </si>
  <si>
    <t>4.55 MI E K138,SDRD SOUTH</t>
  </si>
  <si>
    <t>FRONTAGE RD RT.</t>
  </si>
  <si>
    <t>999907000990291</t>
  </si>
  <si>
    <t>068009</t>
  </si>
  <si>
    <t>3.27 MI. NORTH OF K-96</t>
  </si>
  <si>
    <t>LONG BRANCH DRAINAGE</t>
  </si>
  <si>
    <t>999928300680091</t>
  </si>
  <si>
    <t>067501</t>
  </si>
  <si>
    <t>3.56 MI E OF US-169</t>
  </si>
  <si>
    <t>008172</t>
  </si>
  <si>
    <t>5.12 MI N I-35/US-77 JCT</t>
  </si>
  <si>
    <t>999907700081721</t>
  </si>
  <si>
    <t>009515</t>
  </si>
  <si>
    <t>2.50 MI N OF US-50</t>
  </si>
  <si>
    <t>061077</t>
  </si>
  <si>
    <t>3.29 MI N OF K-68</t>
  </si>
  <si>
    <t>999906900610771</t>
  </si>
  <si>
    <t>087273</t>
  </si>
  <si>
    <t>15.80 MI E RENO COLN</t>
  </si>
  <si>
    <t>999909600872731</t>
  </si>
  <si>
    <t>022037</t>
  </si>
  <si>
    <t>2.40 MI N K-20</t>
  </si>
  <si>
    <t>K120</t>
  </si>
  <si>
    <t>999912000220371</t>
  </si>
  <si>
    <t>048081</t>
  </si>
  <si>
    <t>1.4 MI E OF PRATT COLN</t>
  </si>
  <si>
    <t>999905400480811</t>
  </si>
  <si>
    <t>040004</t>
  </si>
  <si>
    <t>2.09 MI N OF SEDWICK CL</t>
  </si>
  <si>
    <t>999913500400041</t>
  </si>
  <si>
    <t>045041</t>
  </si>
  <si>
    <t>1.36 MI E OF WJCT 36/K128</t>
  </si>
  <si>
    <t>US36/K128 HWY</t>
  </si>
  <si>
    <t>999903600450411</t>
  </si>
  <si>
    <t>054506</t>
  </si>
  <si>
    <t>0.75 MI E OF K-7 NJCT</t>
  </si>
  <si>
    <t>026038</t>
  </si>
  <si>
    <t>3.62 MI E JT K255, WB</t>
  </si>
  <si>
    <t>999907000260381</t>
  </si>
  <si>
    <t>101018</t>
  </si>
  <si>
    <t>4.92 MI N K9</t>
  </si>
  <si>
    <t>LITTLE BLUE RIVER</t>
  </si>
  <si>
    <t>999914801010181</t>
  </si>
  <si>
    <t>071007</t>
  </si>
  <si>
    <t>12.18 MI E ROOKS CO LINE</t>
  </si>
  <si>
    <t>999902400710071</t>
  </si>
  <si>
    <t>022520</t>
  </si>
  <si>
    <t>3.70 MI E OF K-120 JCT</t>
  </si>
  <si>
    <t>059084</t>
  </si>
  <si>
    <t>0.34 MI W I135</t>
  </si>
  <si>
    <t>US-81 ALT  NL-SL</t>
  </si>
  <si>
    <t>9999081B0590841</t>
  </si>
  <si>
    <t>096125</t>
  </si>
  <si>
    <t>0.88 MI E I35 KTA</t>
  </si>
  <si>
    <t>MERIDAN CREEK DRAINAGE</t>
  </si>
  <si>
    <t>999916600961251</t>
  </si>
  <si>
    <t>102504</t>
  </si>
  <si>
    <t>5.56 MI E OF K-25</t>
  </si>
  <si>
    <t>ROCKY DRAW DRAINAGE</t>
  </si>
  <si>
    <t>040106</t>
  </si>
  <si>
    <t>1.36 MI W K-15 W JCT</t>
  </si>
  <si>
    <t>SAND CR &amp;  RR &amp; PED PASS</t>
  </si>
  <si>
    <t>999905000401061</t>
  </si>
  <si>
    <t>027509</t>
  </si>
  <si>
    <t>2.93 MI E OF K-232</t>
  </si>
  <si>
    <t>044533</t>
  </si>
  <si>
    <t>0.52 MI E   237 SIDE RD S</t>
  </si>
  <si>
    <t>NEWMAN ROAD</t>
  </si>
  <si>
    <t>061521</t>
  </si>
  <si>
    <t>1.71 MI S OF K-68</t>
  </si>
  <si>
    <t>RABBIT CREEK DRAINAGE</t>
  </si>
  <si>
    <t>078033</t>
  </si>
  <si>
    <t>3.68 MI N KINGMAN COLN</t>
  </si>
  <si>
    <t>999901700780331</t>
  </si>
  <si>
    <t>069084</t>
  </si>
  <si>
    <t>1.7 MI E DECATUR CO LN.</t>
  </si>
  <si>
    <t>999903600690841</t>
  </si>
  <si>
    <t>011556</t>
  </si>
  <si>
    <t>0.16 MI N OF K-102</t>
  </si>
  <si>
    <t>002524</t>
  </si>
  <si>
    <t>1.7 MI E OF COFFEY CL</t>
  </si>
  <si>
    <t>047515</t>
  </si>
  <si>
    <t>5.01 MILE EAST OF K-25</t>
  </si>
  <si>
    <t>GREAT EASTERN IRR DITCH</t>
  </si>
  <si>
    <t>046123</t>
  </si>
  <si>
    <t>1.61 MI S I435</t>
  </si>
  <si>
    <t>999906900461231</t>
  </si>
  <si>
    <t>025014</t>
  </si>
  <si>
    <t>0.19 MI W MONTGOMERY COLN</t>
  </si>
  <si>
    <t>999916000250141</t>
  </si>
  <si>
    <t>056104</t>
  </si>
  <si>
    <t>5.33 MI NE N JCT K-99</t>
  </si>
  <si>
    <t>999933500561043</t>
  </si>
  <si>
    <t>078542</t>
  </si>
  <si>
    <t>3.33 MI NW OF SG CO LINE</t>
  </si>
  <si>
    <t>092006</t>
  </si>
  <si>
    <t>3.75MI E JT K248</t>
  </si>
  <si>
    <t>999903600920061</t>
  </si>
  <si>
    <t>101050</t>
  </si>
  <si>
    <t>1.4 MI W U36/K148 JCT</t>
  </si>
  <si>
    <t>U36</t>
  </si>
  <si>
    <t>999903601010501</t>
  </si>
  <si>
    <t>023006</t>
  </si>
  <si>
    <t>1.48 MI SOUTH OF 59 N JCT</t>
  </si>
  <si>
    <t>999904000230064</t>
  </si>
  <si>
    <t>066035</t>
  </si>
  <si>
    <t>0.38 MI E WJCT K-63</t>
  </si>
  <si>
    <t>SOUTH F BIG NEMAHA RIV</t>
  </si>
  <si>
    <t>999903600660351</t>
  </si>
  <si>
    <t>089124</t>
  </si>
  <si>
    <t>1.61 MI NE OSAGE CO LINE</t>
  </si>
  <si>
    <t>AUBURN R</t>
  </si>
  <si>
    <t>999933500891243</t>
  </si>
  <si>
    <t>27.7 Tons</t>
  </si>
  <si>
    <t>46.1 Tons</t>
  </si>
  <si>
    <t>063515</t>
  </si>
  <si>
    <t>0.09 MI E OF US-75 SJCT</t>
  </si>
  <si>
    <t>046553</t>
  </si>
  <si>
    <t>.4 MI N of 119 St</t>
  </si>
  <si>
    <t>RAMP 69S to 119th Street</t>
  </si>
  <si>
    <t>Ramp 69S to 119th</t>
  </si>
  <si>
    <t>058502</t>
  </si>
  <si>
    <t>4.64 MI E OF US-77 EJCT</t>
  </si>
  <si>
    <t>023122</t>
  </si>
  <si>
    <t>1000 N Road</t>
  </si>
  <si>
    <t>999905900231221</t>
  </si>
  <si>
    <t>050010</t>
  </si>
  <si>
    <t>5.44 MI N WJCT US-160</t>
  </si>
  <si>
    <t>999905900500101</t>
  </si>
  <si>
    <t>096551</t>
  </si>
  <si>
    <t>1.81 MI E OF THE TURNPIKE</t>
  </si>
  <si>
    <t>046306</t>
  </si>
  <si>
    <t>1.41 MI W OF STATE LINE</t>
  </si>
  <si>
    <t>I-435 HWY, WB</t>
  </si>
  <si>
    <t>999943500463061</t>
  </si>
  <si>
    <t>005101</t>
  </si>
  <si>
    <t>12.49 MI E EJCT US281</t>
  </si>
  <si>
    <t>999900400051011</t>
  </si>
  <si>
    <t>009524</t>
  </si>
  <si>
    <t>7.47 M S of US-50</t>
  </si>
  <si>
    <t>076017</t>
  </si>
  <si>
    <t>1.15 MI E US281</t>
  </si>
  <si>
    <t>K64 HWY</t>
  </si>
  <si>
    <t>999906400760171</t>
  </si>
  <si>
    <t>092023</t>
  </si>
  <si>
    <t>3.00MI NW OSBORNE CO LINE</t>
  </si>
  <si>
    <t>999928100920231</t>
  </si>
  <si>
    <t>083015</t>
  </si>
  <si>
    <t>3.60 MI E US183</t>
  </si>
  <si>
    <t>999900400830151</t>
  </si>
  <si>
    <t>089174</t>
  </si>
  <si>
    <t>0.91 MI NE TOPEKA AVE</t>
  </si>
  <si>
    <t>BUTCHER CREEK</t>
  </si>
  <si>
    <t>999947000891743</t>
  </si>
  <si>
    <t>099081</t>
  </si>
  <si>
    <t>1.3 MI E K99, EB</t>
  </si>
  <si>
    <t>999907000990811</t>
  </si>
  <si>
    <t>006504</t>
  </si>
  <si>
    <t>3.08 MI N OF US-54 WJCT</t>
  </si>
  <si>
    <t>052079</t>
  </si>
  <si>
    <t>LV STATE FISHING LAKE</t>
  </si>
  <si>
    <t>OUTLET FOR STATE LAKE</t>
  </si>
  <si>
    <t>999990000520794</t>
  </si>
  <si>
    <t>097006</t>
  </si>
  <si>
    <t>4.53 MI E. OF K-184</t>
  </si>
  <si>
    <t>999907000970061</t>
  </si>
  <si>
    <t>096040</t>
  </si>
  <si>
    <t>0.93 MI N OKLA STATE LINE</t>
  </si>
  <si>
    <t>999908100960401</t>
  </si>
  <si>
    <t>103568</t>
  </si>
  <si>
    <t>3.14 MI E of US-75 Hwy</t>
  </si>
  <si>
    <t>Pumpkin Creek Drainage</t>
  </si>
  <si>
    <t>072029</t>
  </si>
  <si>
    <t>5.97 MI N K18</t>
  </si>
  <si>
    <t>999910600720291</t>
  </si>
  <si>
    <t>075063</t>
  </si>
  <si>
    <t>1.05 M E BROADWAY(BELVUE)</t>
  </si>
  <si>
    <t>DEEP CREEK DRG</t>
  </si>
  <si>
    <t>999902400750631</t>
  </si>
  <si>
    <t>089161</t>
  </si>
  <si>
    <t>E JCT I70-75 S END W-GATE</t>
  </si>
  <si>
    <t>N-S LANES I70</t>
  </si>
  <si>
    <t>999907500891611</t>
  </si>
  <si>
    <t>046283</t>
  </si>
  <si>
    <t>JCT I35/U56 WB</t>
  </si>
  <si>
    <t>I35 HWY NB-SB</t>
  </si>
  <si>
    <t>999905600462831</t>
  </si>
  <si>
    <t>070093</t>
  </si>
  <si>
    <t>2.66 MI N K31/268 FRNT RT</t>
  </si>
  <si>
    <t>DRAGOON (POMONA RES</t>
  </si>
  <si>
    <t>FRONTAGE RD ON RT</t>
  </si>
  <si>
    <t>999907500700931</t>
  </si>
  <si>
    <t>053511</t>
  </si>
  <si>
    <t>9.16 MI E OF K-181</t>
  </si>
  <si>
    <t>061058</t>
  </si>
  <si>
    <t>0.71 MI N OF K-279</t>
  </si>
  <si>
    <t>999916900610581</t>
  </si>
  <si>
    <t>089215</t>
  </si>
  <si>
    <t>7.33 MI N OSAGE COLN</t>
  </si>
  <si>
    <t>S BR SHUNGANUNGA CR</t>
  </si>
  <si>
    <t>999907500892151</t>
  </si>
  <si>
    <t>044510</t>
  </si>
  <si>
    <t>1.45 MI SE  JACKSON CL</t>
  </si>
  <si>
    <t>072011</t>
  </si>
  <si>
    <t>4.95 MI E LINCOLN COLN</t>
  </si>
  <si>
    <t>999901800720111</t>
  </si>
  <si>
    <t>009039</t>
  </si>
  <si>
    <t>3.72 MI NE BUTLER CO LINE</t>
  </si>
  <si>
    <t>S. FORK COTTONWOOD RIVER</t>
  </si>
  <si>
    <t>999903500090393</t>
  </si>
  <si>
    <t>59.7 Tons</t>
  </si>
  <si>
    <t>048551</t>
  </si>
  <si>
    <t>12.78 MI E Pratt COLN</t>
  </si>
  <si>
    <t>Access Road 870</t>
  </si>
  <si>
    <t>007047</t>
  </si>
  <si>
    <t>2.33 MI E US73</t>
  </si>
  <si>
    <t>999903600070471</t>
  </si>
  <si>
    <t>028504</t>
  </si>
  <si>
    <t>0.50 MI N OF US-83 SPUR</t>
  </si>
  <si>
    <t>IMPLEMENT PASS &amp; DRG</t>
  </si>
  <si>
    <t>US-83 Business</t>
  </si>
  <si>
    <t>022050</t>
  </si>
  <si>
    <t>JCT K7/US36 HWY</t>
  </si>
  <si>
    <t>EB &amp; WB US-36 HWY</t>
  </si>
  <si>
    <t>999900700220501</t>
  </si>
  <si>
    <t>013508</t>
  </si>
  <si>
    <t>6.51 MI E OF US-283 SJCT</t>
  </si>
  <si>
    <t>023530</t>
  </si>
  <si>
    <t>1.14 MI E US-59 JCT</t>
  </si>
  <si>
    <t>Naismith Creek</t>
  </si>
  <si>
    <t>Pedestrian Walkway</t>
  </si>
  <si>
    <t>073514</t>
  </si>
  <si>
    <t>1.85 MI E OF HG COLINE</t>
  </si>
  <si>
    <t>023531</t>
  </si>
  <si>
    <t>Ramp EB23-EBK10</t>
  </si>
  <si>
    <t>086501</t>
  </si>
  <si>
    <t>6.40 MI N OF FINNEY CL</t>
  </si>
  <si>
    <t>037007</t>
  </si>
  <si>
    <t>1.62 MI E EJCT K99</t>
  </si>
  <si>
    <t>RAILROAD (ABANDONED)</t>
  </si>
  <si>
    <t>999905400370071</t>
  </si>
  <si>
    <t>087078</t>
  </si>
  <si>
    <t>JCT WEST ST/I235, NB</t>
  </si>
  <si>
    <t>999923500870781</t>
  </si>
  <si>
    <t>096521</t>
  </si>
  <si>
    <t>3.94 MI N OF US-166</t>
  </si>
  <si>
    <t>087339</t>
  </si>
  <si>
    <t>0.58 MI N US54</t>
  </si>
  <si>
    <t>1ST RMP TO SB I135</t>
  </si>
  <si>
    <t>999913500873391</t>
  </si>
  <si>
    <t>021526</t>
  </si>
  <si>
    <t>2.77 MI N OF K-4</t>
  </si>
  <si>
    <t>021097</t>
  </si>
  <si>
    <t>3.36 MI E K43</t>
  </si>
  <si>
    <t>999907000210971</t>
  </si>
  <si>
    <t>031044</t>
  </si>
  <si>
    <t>3.77 MI N NJCT K57</t>
  </si>
  <si>
    <t>FARNUM CREEK(MILFORD LK)</t>
  </si>
  <si>
    <t>999907700310441</t>
  </si>
  <si>
    <t>100019</t>
  </si>
  <si>
    <t>0.87MI N GREELEY CO LINE</t>
  </si>
  <si>
    <t>MIDDLE LADDER CREEK</t>
  </si>
  <si>
    <t>999902701000191</t>
  </si>
  <si>
    <t>087243</t>
  </si>
  <si>
    <t>0.20 MI NE K-15</t>
  </si>
  <si>
    <t>KTA RAMP TO K15</t>
  </si>
  <si>
    <t>999903500872433</t>
  </si>
  <si>
    <t>80.4 Tons</t>
  </si>
  <si>
    <t>070527</t>
  </si>
  <si>
    <t>0.53 MI NORTH OF US-56</t>
  </si>
  <si>
    <t>054513</t>
  </si>
  <si>
    <t>0.19 MI N OF K-52 NJCT</t>
  </si>
  <si>
    <t>LITTLE SUGAR CREEK DR.</t>
  </si>
  <si>
    <t>045521</t>
  </si>
  <si>
    <t>O.38 MI E OF K-14 W  JCT</t>
  </si>
  <si>
    <t>034505</t>
  </si>
  <si>
    <t>5.10 MI E OF K-25</t>
  </si>
  <si>
    <t>038022</t>
  </si>
  <si>
    <t>1.17 MI E K27, ENTR LT</t>
  </si>
  <si>
    <t>999905000380221</t>
  </si>
  <si>
    <t>048023</t>
  </si>
  <si>
    <t>2.78 MI E K17</t>
  </si>
  <si>
    <t>54/400 HWY EB-WB</t>
  </si>
  <si>
    <t>999905400480231</t>
  </si>
  <si>
    <t>087535</t>
  </si>
  <si>
    <t>1.50 MI N OF US-54</t>
  </si>
  <si>
    <t>105048</t>
  </si>
  <si>
    <t>999963501050481</t>
  </si>
  <si>
    <t>008556</t>
  </si>
  <si>
    <t>2.79 MI W OF K-96 EJCT</t>
  </si>
  <si>
    <t>032015</t>
  </si>
  <si>
    <t>JCT OLD K212/I70, WB</t>
  </si>
  <si>
    <t>999907000320151</t>
  </si>
  <si>
    <t>028030</t>
  </si>
  <si>
    <t>WJCT US50/US83/US50 B</t>
  </si>
  <si>
    <t>US50 B HWY</t>
  </si>
  <si>
    <t>999905000280301</t>
  </si>
  <si>
    <t>007046</t>
  </si>
  <si>
    <t>2.01 MI E US73</t>
  </si>
  <si>
    <t>RS1298,FAIRLAWN</t>
  </si>
  <si>
    <t>999903600070461</t>
  </si>
  <si>
    <t>085029</t>
  </si>
  <si>
    <t>3.22MI N MAGNOLIA ST</t>
  </si>
  <si>
    <t>999913500850291</t>
  </si>
  <si>
    <t>039054</t>
  </si>
  <si>
    <t>0.82 MI NE NJCT US-160</t>
  </si>
  <si>
    <t>999900200390541</t>
  </si>
  <si>
    <t>092538</t>
  </si>
  <si>
    <t>1.43 MI S OF US-36</t>
  </si>
  <si>
    <t>005540</t>
  </si>
  <si>
    <t>0.71 MI NE OF PAWNEE CL</t>
  </si>
  <si>
    <t>US-56 MAINLINE DITCH DRG</t>
  </si>
  <si>
    <t>SW 110th AVE</t>
  </si>
  <si>
    <t>023086</t>
  </si>
  <si>
    <t>0.52 MI S OF KTA/K-10 JCT</t>
  </si>
  <si>
    <t>999901000230861</t>
  </si>
  <si>
    <t>042013</t>
  </si>
  <si>
    <t>6.79 MI. EAST OF US-283</t>
  </si>
  <si>
    <t>999915600420131</t>
  </si>
  <si>
    <t>001055</t>
  </si>
  <si>
    <t>2.01 MI W US-169</t>
  </si>
  <si>
    <t>NEOSHO RIVER OVERFLOW</t>
  </si>
  <si>
    <t>999905400010551</t>
  </si>
  <si>
    <t>060502</t>
  </si>
  <si>
    <t>2.42 MI N OF US-54</t>
  </si>
  <si>
    <t>018503</t>
  </si>
  <si>
    <t>2.00 MI N OF OK ST LINE</t>
  </si>
  <si>
    <t>081517</t>
  </si>
  <si>
    <t>3.26 MI N OF K-82 SJCT</t>
  </si>
  <si>
    <t>015518</t>
  </si>
  <si>
    <t>3.96 MI E OF MITCHELL CL</t>
  </si>
  <si>
    <t>096025</t>
  </si>
  <si>
    <t>5.53 MI N US-160</t>
  </si>
  <si>
    <t>999903500960253</t>
  </si>
  <si>
    <t>52.9 Tons</t>
  </si>
  <si>
    <t>009508</t>
  </si>
  <si>
    <t>4.69 MI NE OF K-150</t>
  </si>
  <si>
    <t>081524</t>
  </si>
  <si>
    <t>0.04 MI S OF K-16</t>
  </si>
  <si>
    <t>023131</t>
  </si>
  <si>
    <t>1.03 MI E SN CO LINE</t>
  </si>
  <si>
    <t>999907000231313</t>
  </si>
  <si>
    <t>088502</t>
  </si>
  <si>
    <t>6.48 MI N OF US-54</t>
  </si>
  <si>
    <t>053007</t>
  </si>
  <si>
    <t>11.61 MI N ELLSWORTH COLN</t>
  </si>
  <si>
    <t>999901400530071</t>
  </si>
  <si>
    <t>078093</t>
  </si>
  <si>
    <t>4.00 MI W OF SG CO LINE</t>
  </si>
  <si>
    <t>GAR CREEK</t>
  </si>
  <si>
    <t>999909600780931</t>
  </si>
  <si>
    <t>027033</t>
  </si>
  <si>
    <t>5.99 MI N RICE COLN</t>
  </si>
  <si>
    <t>999901400270331</t>
  </si>
  <si>
    <t>015013</t>
  </si>
  <si>
    <t>4.81 MI E US81</t>
  </si>
  <si>
    <t>MIDDLE PIPE CREEK</t>
  </si>
  <si>
    <t>999902400150131</t>
  </si>
  <si>
    <t>101546</t>
  </si>
  <si>
    <t>3.66 MI E OF CLOUD CL</t>
  </si>
  <si>
    <t>080036</t>
  </si>
  <si>
    <t>5.05 MI N US56</t>
  </si>
  <si>
    <t>999901400800361</t>
  </si>
  <si>
    <t>087317</t>
  </si>
  <si>
    <t>AT &amp; SF RR &amp; STREETS</t>
  </si>
  <si>
    <t>US 54 HW EB</t>
  </si>
  <si>
    <t>999905400873171</t>
  </si>
  <si>
    <t>023148</t>
  </si>
  <si>
    <t>0.50 MI E US-40 &amp; US-59</t>
  </si>
  <si>
    <t>999907000231483</t>
  </si>
  <si>
    <t>078019</t>
  </si>
  <si>
    <t>0.49 MI E EJCT K61</t>
  </si>
  <si>
    <t>999905000780191</t>
  </si>
  <si>
    <t>046224</t>
  </si>
  <si>
    <t>0.84 MI N JCT I435/K10</t>
  </si>
  <si>
    <t>999943500462241</t>
  </si>
  <si>
    <t>039514</t>
  </si>
  <si>
    <t>0.43 MI E OF BARBER CL</t>
  </si>
  <si>
    <t>096107</t>
  </si>
  <si>
    <t>3.95 MI E US81</t>
  </si>
  <si>
    <t>999905300961071</t>
  </si>
  <si>
    <t>089236</t>
  </si>
  <si>
    <t>0.65 M N EJCT US-24 SB</t>
  </si>
  <si>
    <t>999907500892361</t>
  </si>
  <si>
    <t>029017</t>
  </si>
  <si>
    <t>0.03 MI E JCT US50/US56</t>
  </si>
  <si>
    <t>999905000290171</t>
  </si>
  <si>
    <t>049517</t>
  </si>
  <si>
    <t>1.90 MI E OF US-183 JCT</t>
  </si>
  <si>
    <t>056152</t>
  </si>
  <si>
    <t>2.67 MI W OF K-99</t>
  </si>
  <si>
    <t>999905600561521</t>
  </si>
  <si>
    <t>070539</t>
  </si>
  <si>
    <t>2.54 MI S OF K-31</t>
  </si>
  <si>
    <t>023514</t>
  </si>
  <si>
    <t>.55 MI E of US 59 Hwy</t>
  </si>
  <si>
    <t>042012</t>
  </si>
  <si>
    <t>5.32 MI. EAST OF US-283</t>
  </si>
  <si>
    <t>999915600420121</t>
  </si>
  <si>
    <t>089198</t>
  </si>
  <si>
    <t>JCT HUNTOON ST/I-470 EB</t>
  </si>
  <si>
    <t>HUNTOON STREET</t>
  </si>
  <si>
    <t>999947000891981</t>
  </si>
  <si>
    <t>059561</t>
  </si>
  <si>
    <t>3.42 MI E OF RICE CO LINE</t>
  </si>
  <si>
    <t>059526</t>
  </si>
  <si>
    <t>3.00 MI N OF US-81</t>
  </si>
  <si>
    <t>021530</t>
  </si>
  <si>
    <t>5.25 MI N OF K-4</t>
  </si>
  <si>
    <t>046342</t>
  </si>
  <si>
    <t>RAMP 69N TO 435E</t>
  </si>
  <si>
    <t>RAMP 435 TO ANTIOCH RD</t>
  </si>
  <si>
    <t>999943500463421</t>
  </si>
  <si>
    <t>046360</t>
  </si>
  <si>
    <t>8.08 MI N OF MIAMI CL</t>
  </si>
  <si>
    <t>SWEETWATER CREEK DR</t>
  </si>
  <si>
    <t>999916900463601</t>
  </si>
  <si>
    <t>26.6 Tons</t>
  </si>
  <si>
    <t>055016</t>
  </si>
  <si>
    <t>6.46 MI N WICHITA COLN</t>
  </si>
  <si>
    <t>TWIN BUTTE CREEK</t>
  </si>
  <si>
    <t>999902500550161</t>
  </si>
  <si>
    <t>035023</t>
  </si>
  <si>
    <t>3.47 MI N MEADE COLN</t>
  </si>
  <si>
    <t>999902300350231</t>
  </si>
  <si>
    <t>096094</t>
  </si>
  <si>
    <t>0.19 MILES W K-49</t>
  </si>
  <si>
    <t>999904400960941</t>
  </si>
  <si>
    <t>063002</t>
  </si>
  <si>
    <t>1.42 MI N NJCT US166</t>
  </si>
  <si>
    <t>999907500630021</t>
  </si>
  <si>
    <t>101517</t>
  </si>
  <si>
    <t>1.72 MI E OF CLOUD CL</t>
  </si>
  <si>
    <t>082538</t>
  </si>
  <si>
    <t>1.13 MI N OF US-24 JCT.</t>
  </si>
  <si>
    <t>SOUTH FORK SOLOMON R DRG</t>
  </si>
  <si>
    <t>048096</t>
  </si>
  <si>
    <t>12.28 MI E PRATT COLN</t>
  </si>
  <si>
    <t>999905400480961</t>
  </si>
  <si>
    <t>064543</t>
  </si>
  <si>
    <t>4.67 MI N OF K-4</t>
  </si>
  <si>
    <t>056156</t>
  </si>
  <si>
    <t>4.12 MI N US56</t>
  </si>
  <si>
    <t>999909900561561</t>
  </si>
  <si>
    <t>069524</t>
  </si>
  <si>
    <t>0.12 MI E OF DECATUR CL</t>
  </si>
  <si>
    <t>086516</t>
  </si>
  <si>
    <t>4.54 MI E OF US-83</t>
  </si>
  <si>
    <t>045005</t>
  </si>
  <si>
    <t>3.25 MI E K112</t>
  </si>
  <si>
    <t>MIDDLE LIMESTONE CREEK</t>
  </si>
  <si>
    <t>999903600450051</t>
  </si>
  <si>
    <t>104510</t>
  </si>
  <si>
    <t>4.86 MI S K-58 SJCT</t>
  </si>
  <si>
    <t>099001</t>
  </si>
  <si>
    <t>1.71 MI E RILEY COLN, WB</t>
  </si>
  <si>
    <t>999907000990011</t>
  </si>
  <si>
    <t>070520</t>
  </si>
  <si>
    <t>1.99 MI W OF US-75</t>
  </si>
  <si>
    <t>078525</t>
  </si>
  <si>
    <t>5.42 MI SW OF K-14 WJCT</t>
  </si>
  <si>
    <t>068021</t>
  </si>
  <si>
    <t>4.87 MI. EAST OF K-147</t>
  </si>
  <si>
    <t>999900400680211</t>
  </si>
  <si>
    <t>058550</t>
  </si>
  <si>
    <t>0.53 MI W OF K-87 JCT</t>
  </si>
  <si>
    <t>BLACK VERMILLION R DR.</t>
  </si>
  <si>
    <t>018104</t>
  </si>
  <si>
    <t>5.02 MI E SUMNER COLN</t>
  </si>
  <si>
    <t>999916600181044</t>
  </si>
  <si>
    <t>089151</t>
  </si>
  <si>
    <t>URB5390, 21ST EB</t>
  </si>
  <si>
    <t>999947000891511</t>
  </si>
  <si>
    <t>079524</t>
  </si>
  <si>
    <t>2.32 MI E OF JEWELL COLN</t>
  </si>
  <si>
    <t>011072</t>
  </si>
  <si>
    <t>0.50 MI E U69 ALT</t>
  </si>
  <si>
    <t>K66 HWY WB</t>
  </si>
  <si>
    <t>999906600110721</t>
  </si>
  <si>
    <t>009520</t>
  </si>
  <si>
    <t>11.77 MI N OF BUTLER CL</t>
  </si>
  <si>
    <t>070089</t>
  </si>
  <si>
    <t>5.88 MI N COFFEY COLN</t>
  </si>
  <si>
    <t>RS0261, K31 HWY</t>
  </si>
  <si>
    <t>999907500700891</t>
  </si>
  <si>
    <t>007049</t>
  </si>
  <si>
    <t>8.40 MI E OF US75</t>
  </si>
  <si>
    <t>999902000070491</t>
  </si>
  <si>
    <t>045523</t>
  </si>
  <si>
    <t>4.07 MI E OF K-14 E  JCT</t>
  </si>
  <si>
    <t>084025</t>
  </si>
  <si>
    <t>12.6 MI E JT U281</t>
  </si>
  <si>
    <t>999907000840251</t>
  </si>
  <si>
    <t>056554</t>
  </si>
  <si>
    <t>1.99 MI E OF K-99</t>
  </si>
  <si>
    <t>095503</t>
  </si>
  <si>
    <t>5.99 MI E OF K-25-SOUTH</t>
  </si>
  <si>
    <t>008012</t>
  </si>
  <si>
    <t>2.62 MI. N U-400 E JCT</t>
  </si>
  <si>
    <t>999905400080121</t>
  </si>
  <si>
    <t>077019</t>
  </si>
  <si>
    <t>11.09 M E-WCL ADJ LT ALG.</t>
  </si>
  <si>
    <t>ABND   OLD US36</t>
  </si>
  <si>
    <t>999903600770191</t>
  </si>
  <si>
    <t>096505</t>
  </si>
  <si>
    <t>4.67 MI E OF HARPER CL</t>
  </si>
  <si>
    <t>056540</t>
  </si>
  <si>
    <t>3.40 MI N OF US-56</t>
  </si>
  <si>
    <t>004517</t>
  </si>
  <si>
    <t>3.85 MI S OF PRATT CL</t>
  </si>
  <si>
    <t>046304</t>
  </si>
  <si>
    <t>NALL  SB</t>
  </si>
  <si>
    <t>999943500463041</t>
  </si>
  <si>
    <t>016035</t>
  </si>
  <si>
    <t>6.42 MI-S/E GRNWD COLN</t>
  </si>
  <si>
    <t>VARVEL CREEK</t>
  </si>
  <si>
    <t>999905800160351</t>
  </si>
  <si>
    <t>089015</t>
  </si>
  <si>
    <t>2.49 MI E K4</t>
  </si>
  <si>
    <t>999907000890151</t>
  </si>
  <si>
    <t>026009</t>
  </si>
  <si>
    <t>3.41 MI E JT K247</t>
  </si>
  <si>
    <t>999907000260091</t>
  </si>
  <si>
    <t>018009</t>
  </si>
  <si>
    <t>SRCH</t>
  </si>
  <si>
    <t>1.11 MI S OF JCT US160</t>
  </si>
  <si>
    <t>WALNUT RIV &amp; LOCAL RD</t>
  </si>
  <si>
    <t>US 77 HWY SB</t>
  </si>
  <si>
    <t>999907700180091</t>
  </si>
  <si>
    <t>064042</t>
  </si>
  <si>
    <t>10.58 MI NE K-149 HWY</t>
  </si>
  <si>
    <t>LANDS CREEK DRAINAGE</t>
  </si>
  <si>
    <t>999900400640421</t>
  </si>
  <si>
    <t>052511</t>
  </si>
  <si>
    <t>4.97 MI W OF K-7</t>
  </si>
  <si>
    <t>LITTLE KAW CR DRAIN</t>
  </si>
  <si>
    <t>079506</t>
  </si>
  <si>
    <t>3.31 MI E OF K-139</t>
  </si>
  <si>
    <t>027035</t>
  </si>
  <si>
    <t>10.94 MI N RICE COLN</t>
  </si>
  <si>
    <t>999901400270351</t>
  </si>
  <si>
    <t>021105</t>
  </si>
  <si>
    <t>3.2 MI N OF K-244</t>
  </si>
  <si>
    <t>CURTIS CREEK TRIBUTARY</t>
  </si>
  <si>
    <t xml:space="preserve">K900 PARKS RTE </t>
  </si>
  <si>
    <t>999990000211054</t>
  </si>
  <si>
    <t>023181</t>
  </si>
  <si>
    <t>4.86 MI E OF US-59 JCT</t>
  </si>
  <si>
    <t>K-10 &amp; RAMP EB K-10-WB23</t>
  </si>
  <si>
    <t>063500</t>
  </si>
  <si>
    <t>4.69 MI S OF K-39</t>
  </si>
  <si>
    <t>050063</t>
  </si>
  <si>
    <t>7.72 MI E US59</t>
  </si>
  <si>
    <t>999940000500631</t>
  </si>
  <si>
    <t>070005</t>
  </si>
  <si>
    <t>1.64 MI NE COFFEY COLN,NB</t>
  </si>
  <si>
    <t>999903500700051</t>
  </si>
  <si>
    <t>105086</t>
  </si>
  <si>
    <t>1.63 MILES W I-435</t>
  </si>
  <si>
    <t>BETTS CREEK DRAINAGE</t>
  </si>
  <si>
    <t>999903201050861</t>
  </si>
  <si>
    <t>089241</t>
  </si>
  <si>
    <t>8.56 MI N OSAGE COLN</t>
  </si>
  <si>
    <t>SHUNGANUNGA CR TRIB</t>
  </si>
  <si>
    <t>999907500892411</t>
  </si>
  <si>
    <t>042503</t>
  </si>
  <si>
    <t>1.87 MI W OF US-283</t>
  </si>
  <si>
    <t>084002</t>
  </si>
  <si>
    <t>0.99MI E ELLIS CO LINE</t>
  </si>
  <si>
    <t>176TH ST</t>
  </si>
  <si>
    <t>999907000840021</t>
  </si>
  <si>
    <t>094504</t>
  </si>
  <si>
    <t>10.98 MI E OF K-27</t>
  </si>
  <si>
    <t>090520</t>
  </si>
  <si>
    <t>4.60 MI E OF K-123</t>
  </si>
  <si>
    <t>105285</t>
  </si>
  <si>
    <t>1.49 MI E OF I-435</t>
  </si>
  <si>
    <t>MARSHALL CREEK</t>
  </si>
  <si>
    <t>K5  HWY</t>
  </si>
  <si>
    <t>999900501052851</t>
  </si>
  <si>
    <t>076025</t>
  </si>
  <si>
    <t>2.7 MI E of K-64 Hwy</t>
  </si>
  <si>
    <t>999905400760251</t>
  </si>
  <si>
    <t>105294</t>
  </si>
  <si>
    <t>.88 MILES SE OLD K32 HWY</t>
  </si>
  <si>
    <t>K-32 HIGHWAY, EB</t>
  </si>
  <si>
    <t>999903201052941</t>
  </si>
  <si>
    <t>101532</t>
  </si>
  <si>
    <t>3.94 MI N OF K-9</t>
  </si>
  <si>
    <t>073508</t>
  </si>
  <si>
    <t>4.70 MI N OF US-56</t>
  </si>
  <si>
    <t>045002</t>
  </si>
  <si>
    <t>2.24 MI E SMITH COLN</t>
  </si>
  <si>
    <t>999903600450021</t>
  </si>
  <si>
    <t>089204</t>
  </si>
  <si>
    <t>JCT 10TH ST/I470 SB</t>
  </si>
  <si>
    <t>I470 HWY SB</t>
  </si>
  <si>
    <t>999947000892041</t>
  </si>
  <si>
    <t>096541</t>
  </si>
  <si>
    <t>1.24 MI E OF HARPER CL</t>
  </si>
  <si>
    <t>BLACKSTONE ROAD</t>
  </si>
  <si>
    <t>074020</t>
  </si>
  <si>
    <t>0.51MI S JT K9</t>
  </si>
  <si>
    <t>999918300740201</t>
  </si>
  <si>
    <t>002532</t>
  </si>
  <si>
    <t>6.1MI E OF COFFEY CO LN</t>
  </si>
  <si>
    <t>SW Georgia Road</t>
  </si>
  <si>
    <t>066510</t>
  </si>
  <si>
    <t>1.34 MI E OF K-236</t>
  </si>
  <si>
    <t>084033</t>
  </si>
  <si>
    <t>16.27 MI E JT U281</t>
  </si>
  <si>
    <t>999907000840331</t>
  </si>
  <si>
    <t>101527</t>
  </si>
  <si>
    <t>3.33 MI N OF US-36</t>
  </si>
  <si>
    <t>019043</t>
  </si>
  <si>
    <t>0.08 MI E NEOSHO COLN</t>
  </si>
  <si>
    <t>999914600190431</t>
  </si>
  <si>
    <t>019539</t>
  </si>
  <si>
    <t>0.65 MI E of US-69 HWY</t>
  </si>
  <si>
    <t>078044</t>
  </si>
  <si>
    <t>0.07 MI N EJCT US50</t>
  </si>
  <si>
    <t>K61 HWY, NB/SB</t>
  </si>
  <si>
    <t>999906100780441</t>
  </si>
  <si>
    <t>064012</t>
  </si>
  <si>
    <t>11.46 MI E US77</t>
  </si>
  <si>
    <t>LEVEL CREEK</t>
  </si>
  <si>
    <t>999900400640121</t>
  </si>
  <si>
    <t>021504</t>
  </si>
  <si>
    <t>7.50 MI E OF K-15</t>
  </si>
  <si>
    <t>046195</t>
  </si>
  <si>
    <t>999901000461951</t>
  </si>
  <si>
    <t>053507</t>
  </si>
  <si>
    <t>5.59 MI E OF K-181</t>
  </si>
  <si>
    <t>087388</t>
  </si>
  <si>
    <t>SJCT I-135/K-96</t>
  </si>
  <si>
    <t>999909600873881</t>
  </si>
  <si>
    <t>023147</t>
  </si>
  <si>
    <t>E LAWRENCE RAMP EB I-70 E</t>
  </si>
  <si>
    <t>E LAWRENCE RAMP EB</t>
  </si>
  <si>
    <t>999907000231473</t>
  </si>
  <si>
    <t>67.6 Tons</t>
  </si>
  <si>
    <t>101543</t>
  </si>
  <si>
    <t>0.68 MI N OF K-115</t>
  </si>
  <si>
    <t>010517</t>
  </si>
  <si>
    <t>5.50 MI E OF COWLEY CL</t>
  </si>
  <si>
    <t>082537</t>
  </si>
  <si>
    <t>1.36 MI W OF US-183</t>
  </si>
  <si>
    <t>S F SOLOMON RIVER DRG</t>
  </si>
  <si>
    <t>021508</t>
  </si>
  <si>
    <t>2.56 MI N OF MARION CL</t>
  </si>
  <si>
    <t>100015</t>
  </si>
  <si>
    <t>2.16MI S SHERMAN CO LINE</t>
  </si>
  <si>
    <t>999902701000151</t>
  </si>
  <si>
    <t>026029</t>
  </si>
  <si>
    <t>6.58MI E JCT U183 EB</t>
  </si>
  <si>
    <t>NORTH FORK BIG CREEK</t>
  </si>
  <si>
    <t>999907000260291</t>
  </si>
  <si>
    <t>069076</t>
  </si>
  <si>
    <t>1.27 MI W EJCT K-9</t>
  </si>
  <si>
    <t>999928300690761</t>
  </si>
  <si>
    <t>018083</t>
  </si>
  <si>
    <t>2.00 MI W WJCT K-15</t>
  </si>
  <si>
    <t>999916600180831</t>
  </si>
  <si>
    <t>087050</t>
  </si>
  <si>
    <t>8.06 MI N I-235</t>
  </si>
  <si>
    <t>999913500870501</t>
  </si>
  <si>
    <t>005084</t>
  </si>
  <si>
    <t>1.30 MI NE PAWNEE COLN</t>
  </si>
  <si>
    <t>999905600050841</t>
  </si>
  <si>
    <t>027003</t>
  </si>
  <si>
    <t>4.25 MI E K232, WB</t>
  </si>
  <si>
    <t>999907000270031</t>
  </si>
  <si>
    <t>099089</t>
  </si>
  <si>
    <t>7.95 MI NE OF K-99 EJCT</t>
  </si>
  <si>
    <t>Mission Creek</t>
  </si>
  <si>
    <t>999900400990891</t>
  </si>
  <si>
    <t>067092</t>
  </si>
  <si>
    <t>7.43 MI E SJCT US-169</t>
  </si>
  <si>
    <t>999903900670921</t>
  </si>
  <si>
    <t>069536</t>
  </si>
  <si>
    <t>1.06 MI E OF US-283 EJCT</t>
  </si>
  <si>
    <t>079049</t>
  </si>
  <si>
    <t>3.25 MI E US-81</t>
  </si>
  <si>
    <t>999903600790491</t>
  </si>
  <si>
    <t>007510</t>
  </si>
  <si>
    <t>3.25 MI N OF US-36</t>
  </si>
  <si>
    <t>082042</t>
  </si>
  <si>
    <t>0.26 MI E  K258/US24 JCT</t>
  </si>
  <si>
    <t>S FK OF SOLOMON RIV DRG</t>
  </si>
  <si>
    <t>999902400820421</t>
  </si>
  <si>
    <t>068524</t>
  </si>
  <si>
    <t>3.01 MI W OF RUSH CL</t>
  </si>
  <si>
    <t>046284</t>
  </si>
  <si>
    <t>2.47 MI S I435</t>
  </si>
  <si>
    <t>RD NB, ANTIOCH</t>
  </si>
  <si>
    <t>999906900462841</t>
  </si>
  <si>
    <t>058052</t>
  </si>
  <si>
    <t>5.06 MI N WJCT US-36</t>
  </si>
  <si>
    <t>999907700580521</t>
  </si>
  <si>
    <t>050031</t>
  </si>
  <si>
    <t>0.93 MI E MONTGOMERY COLN</t>
  </si>
  <si>
    <t>999916600500311</t>
  </si>
  <si>
    <t>074523</t>
  </si>
  <si>
    <t>1.89 MI W OF SMITH CL</t>
  </si>
  <si>
    <t>029505</t>
  </si>
  <si>
    <t>5.52 MI NE OF GRAY CL</t>
  </si>
  <si>
    <t>040089</t>
  </si>
  <si>
    <t>.24 MI N SJCT K15, WL</t>
  </si>
  <si>
    <t>US 50 EASTBOUND</t>
  </si>
  <si>
    <t>999905000400891</t>
  </si>
  <si>
    <t>011108</t>
  </si>
  <si>
    <t>0.67 MI E US-69</t>
  </si>
  <si>
    <t>999916600111081</t>
  </si>
  <si>
    <t>101007</t>
  </si>
  <si>
    <t>2.41MI EEJCTK15 15W</t>
  </si>
  <si>
    <t>999903601010071</t>
  </si>
  <si>
    <t>087411</t>
  </si>
  <si>
    <t>K-96 OVER GREENWICH RD-WB</t>
  </si>
  <si>
    <t>999909600874111</t>
  </si>
  <si>
    <t>092050</t>
  </si>
  <si>
    <t>5.48 MI E JT K8</t>
  </si>
  <si>
    <t>EAST BEAVER CREEK</t>
  </si>
  <si>
    <t>999903600920501</t>
  </si>
  <si>
    <t>072522</t>
  </si>
  <si>
    <t>2.25 MI S CLOUD COLINE</t>
  </si>
  <si>
    <t>018092</t>
  </si>
  <si>
    <t>6.26 MI E EJCT K-15</t>
  </si>
  <si>
    <t>NORTH CEDAR CREEK</t>
  </si>
  <si>
    <t>999916600180921</t>
  </si>
  <si>
    <t>061084</t>
  </si>
  <si>
    <t>4.09 MI E OF US-69</t>
  </si>
  <si>
    <t>COLDWATER CREEK</t>
  </si>
  <si>
    <t>999906800610841</t>
  </si>
  <si>
    <t>063559</t>
  </si>
  <si>
    <t>0.50 MI S OF WL/ MG CL</t>
  </si>
  <si>
    <t>081527</t>
  </si>
  <si>
    <t>3.18 MI E OF GEARY CL</t>
  </si>
  <si>
    <t>035515</t>
  </si>
  <si>
    <t>6.79 MI W OF K-23</t>
  </si>
  <si>
    <t>076014</t>
  </si>
  <si>
    <t>6.88 MI NE US54</t>
  </si>
  <si>
    <t>999906100760141</t>
  </si>
  <si>
    <t>005528</t>
  </si>
  <si>
    <t>6.42 MI NE OF US-56</t>
  </si>
  <si>
    <t>CHEYENNE BOTTOMS OUTLET</t>
  </si>
  <si>
    <t>061001</t>
  </si>
  <si>
    <t>FRANKLIN COLN</t>
  </si>
  <si>
    <t>999903500610011</t>
  </si>
  <si>
    <t>006536</t>
  </si>
  <si>
    <t>0.04 MI E OF US-69 SJCT</t>
  </si>
  <si>
    <t>050056</t>
  </si>
  <si>
    <t>3.20 MI EAST K101</t>
  </si>
  <si>
    <t>999916600500561</t>
  </si>
  <si>
    <t>007514</t>
  </si>
  <si>
    <t>1.59 MI N OF K-20</t>
  </si>
  <si>
    <t>018079</t>
  </si>
  <si>
    <t>1.40 MI N NJCT K15</t>
  </si>
  <si>
    <t>SANFORD CREEK</t>
  </si>
  <si>
    <t>999907700180791</t>
  </si>
  <si>
    <t>064547</t>
  </si>
  <si>
    <t>2.18 MI S OF K-57 JCT</t>
  </si>
  <si>
    <t>080041</t>
  </si>
  <si>
    <t>9.84 MI E BARTON COLN</t>
  </si>
  <si>
    <t>999905600800411</t>
  </si>
  <si>
    <t>072033</t>
  </si>
  <si>
    <t>0.45 MI N K18, SB</t>
  </si>
  <si>
    <t>LOCL RD, ANTELOPE CREEK</t>
  </si>
  <si>
    <t>999908100720331</t>
  </si>
  <si>
    <t>039006</t>
  </si>
  <si>
    <t>8.04 MI E BARBER COLN</t>
  </si>
  <si>
    <t>999916000390061</t>
  </si>
  <si>
    <t>053515</t>
  </si>
  <si>
    <t>2.79 MI W OF K-14</t>
  </si>
  <si>
    <t>063567</t>
  </si>
  <si>
    <t>6.99 MI N OF 160/169 N J</t>
  </si>
  <si>
    <t>051504</t>
  </si>
  <si>
    <t>3.76 MI S OF K-96</t>
  </si>
  <si>
    <t>064511</t>
  </si>
  <si>
    <t>4.44 MI N OF US-56 EJCT</t>
  </si>
  <si>
    <t>082507</t>
  </si>
  <si>
    <t>4.16 MI W OF US-183</t>
  </si>
  <si>
    <t>008179</t>
  </si>
  <si>
    <t>.66 MI S JCT I-35/US-77</t>
  </si>
  <si>
    <t>999907700081791</t>
  </si>
  <si>
    <t>096031</t>
  </si>
  <si>
    <t>7.65 MI N US-160</t>
  </si>
  <si>
    <t>999903500960313</t>
  </si>
  <si>
    <t>070075</t>
  </si>
  <si>
    <t>1.60 MI NE K-31, NB</t>
  </si>
  <si>
    <t>999933500700753</t>
  </si>
  <si>
    <t>084528</t>
  </si>
  <si>
    <t>5.38 MI N BARTON COLN</t>
  </si>
  <si>
    <t>087702</t>
  </si>
  <si>
    <t>ROCK ROAD OVER US-54</t>
  </si>
  <si>
    <t>US-54 / KELLOGG</t>
  </si>
  <si>
    <t>999905400877021</t>
  </si>
  <si>
    <t>015056</t>
  </si>
  <si>
    <t>0.18 MI N-JCT US-81/K-9</t>
  </si>
  <si>
    <t>MOPAC RAILROAD, STREETS</t>
  </si>
  <si>
    <t>999908100150561</t>
  </si>
  <si>
    <t>099011</t>
  </si>
  <si>
    <t>0.19 MI E K185, WB</t>
  </si>
  <si>
    <t>999907000990111</t>
  </si>
  <si>
    <t>084504</t>
  </si>
  <si>
    <t>8.06 MI E OF US-281 EJCT</t>
  </si>
  <si>
    <t>048079</t>
  </si>
  <si>
    <t>.50 MI N OF US-54 HIGHWAY</t>
  </si>
  <si>
    <t>999901700480791</t>
  </si>
  <si>
    <t>069057</t>
  </si>
  <si>
    <t>00.70 MI E EJCT K383</t>
  </si>
  <si>
    <t>ABND OLD US36</t>
  </si>
  <si>
    <t>999903600690571</t>
  </si>
  <si>
    <t>104507</t>
  </si>
  <si>
    <t>9.39 MI E OF US-75</t>
  </si>
  <si>
    <t>019068</t>
  </si>
  <si>
    <t>0.3 MI E ECL GIRARD</t>
  </si>
  <si>
    <t>2ND COW CREEK DRG</t>
  </si>
  <si>
    <t>999904700190681</t>
  </si>
  <si>
    <t>030068</t>
  </si>
  <si>
    <t>5.10 MI E OSAGE COLN</t>
  </si>
  <si>
    <t>999906800300681</t>
  </si>
  <si>
    <t>063525</t>
  </si>
  <si>
    <t>8.01 MI E OF US-75 SJCT</t>
  </si>
  <si>
    <t>036511</t>
  </si>
  <si>
    <t>1.69 MI W OF K-27</t>
  </si>
  <si>
    <t>046338</t>
  </si>
  <si>
    <t>US-69 &amp; 103RD ST JCT</t>
  </si>
  <si>
    <t>103RD ST, WB</t>
  </si>
  <si>
    <t>999906900463381</t>
  </si>
  <si>
    <t>031079</t>
  </si>
  <si>
    <t>12.22 MI SE I-70 HWY</t>
  </si>
  <si>
    <t>999905700310791</t>
  </si>
  <si>
    <t>089177</t>
  </si>
  <si>
    <t>0.92 MI E TECUMSEH OVRP</t>
  </si>
  <si>
    <t>I 70  (KTA) NB-SB</t>
  </si>
  <si>
    <t>999907000891773</t>
  </si>
  <si>
    <t>97.2 Tons</t>
  </si>
  <si>
    <t>076517</t>
  </si>
  <si>
    <t>0.40MI E 0F US-281 JCT</t>
  </si>
  <si>
    <t>K-64 HIGHWAY</t>
  </si>
  <si>
    <t>087533</t>
  </si>
  <si>
    <t>1.57 MI NE OF SUMNER CL</t>
  </si>
  <si>
    <t>044022</t>
  </si>
  <si>
    <t>5.76 MI SE JACKSON COLN</t>
  </si>
  <si>
    <t>999901600440221</t>
  </si>
  <si>
    <t>092543</t>
  </si>
  <si>
    <t>191</t>
  </si>
  <si>
    <t>0.80 MI W OF US-281</t>
  </si>
  <si>
    <t>K-191 HIGHWAY</t>
  </si>
  <si>
    <t>069079</t>
  </si>
  <si>
    <t>2.24 MI E JCT K261</t>
  </si>
  <si>
    <t>PRAIRIE DOG CR DRG</t>
  </si>
  <si>
    <t>999903600690791</t>
  </si>
  <si>
    <t>037530</t>
  </si>
  <si>
    <t>2.99 MI N OF US-54 EJCT</t>
  </si>
  <si>
    <t>083014</t>
  </si>
  <si>
    <t>1.76 MI E US183</t>
  </si>
  <si>
    <t>999900400830141</t>
  </si>
  <si>
    <t>025021</t>
  </si>
  <si>
    <t>0.7 MI E EJCT K99</t>
  </si>
  <si>
    <t>999916000250211</t>
  </si>
  <si>
    <t>031521</t>
  </si>
  <si>
    <t>1.03 MI SE OF US-77</t>
  </si>
  <si>
    <t>078105</t>
  </si>
  <si>
    <t>10.65 MI SE K-17</t>
  </si>
  <si>
    <t>Haven Road at righ</t>
  </si>
  <si>
    <t>999909600781051</t>
  </si>
  <si>
    <t>012003</t>
  </si>
  <si>
    <t>1.19MI E WJT K27</t>
  </si>
  <si>
    <t>999903600120031</t>
  </si>
  <si>
    <t>023119</t>
  </si>
  <si>
    <t>6.4M N OF JCT US-56/US-59</t>
  </si>
  <si>
    <t>999905900231191</t>
  </si>
  <si>
    <t>023165</t>
  </si>
  <si>
    <t>1.14 MI E OF US-59 JCT</t>
  </si>
  <si>
    <t>US59, K10 HWY EB</t>
  </si>
  <si>
    <t>006027</t>
  </si>
  <si>
    <t>5.39 MI N WJCT K39</t>
  </si>
  <si>
    <t>999900300060271</t>
  </si>
  <si>
    <t>065010</t>
  </si>
  <si>
    <t>10.53 MI SE NJCT K-27</t>
  </si>
  <si>
    <t>999905100650101</t>
  </si>
  <si>
    <t>029537</t>
  </si>
  <si>
    <t>5.90 MI NW OF K-34</t>
  </si>
  <si>
    <t>Saddle Road</t>
  </si>
  <si>
    <t>026511</t>
  </si>
  <si>
    <t>1.55 MI E OF US-183</t>
  </si>
  <si>
    <t>BIG CRK DRG/IMPLMNT PASS</t>
  </si>
  <si>
    <t>096536</t>
  </si>
  <si>
    <t>1.80 MI W OF K-55</t>
  </si>
  <si>
    <t>089005</t>
  </si>
  <si>
    <t>2.06 MI E WB COLN</t>
  </si>
  <si>
    <t>VASSAR CREEK</t>
  </si>
  <si>
    <t>999907000890051</t>
  </si>
  <si>
    <t>019519</t>
  </si>
  <si>
    <t>4.86 MI E OF K-3</t>
  </si>
  <si>
    <t>075031</t>
  </si>
  <si>
    <t>7.35 MI N NJCT K16</t>
  </si>
  <si>
    <t>999906300750311</t>
  </si>
  <si>
    <t>029552</t>
  </si>
  <si>
    <t>10.65 MI NE OF GRAY CL</t>
  </si>
  <si>
    <t>078527</t>
  </si>
  <si>
    <t>5.39 MI NE OF K-14 EJCT</t>
  </si>
  <si>
    <t>059113</t>
  </si>
  <si>
    <t>6.93 MI E I135</t>
  </si>
  <si>
    <t>999905600591131</t>
  </si>
  <si>
    <t>085047</t>
  </si>
  <si>
    <t>6.02 MI E LINCOLN COLN,EB</t>
  </si>
  <si>
    <t>N. Reese Road</t>
  </si>
  <si>
    <t>999907000850471</t>
  </si>
  <si>
    <t>054069</t>
  </si>
  <si>
    <t>1.77 MI N SO JCT K52</t>
  </si>
  <si>
    <t>Tiger Road</t>
  </si>
  <si>
    <t>999906900540691</t>
  </si>
  <si>
    <t>037533</t>
  </si>
  <si>
    <t>8.61 MI N OF US-54 EJCT</t>
  </si>
  <si>
    <t>029034</t>
  </si>
  <si>
    <t>7.90 MI SE  56/ 400 S JCT</t>
  </si>
  <si>
    <t>999940000290341</t>
  </si>
  <si>
    <t>046234</t>
  </si>
  <si>
    <t>1.99 MI E OF K-7</t>
  </si>
  <si>
    <t>999901000462341</t>
  </si>
  <si>
    <t>038045</t>
  </si>
  <si>
    <t>3.34 MI N US50</t>
  </si>
  <si>
    <t>999902700380451</t>
  </si>
  <si>
    <t>105198</t>
  </si>
  <si>
    <t>999943501051981</t>
  </si>
  <si>
    <t>052062</t>
  </si>
  <si>
    <t>1.79 MI N WY CO LINE</t>
  </si>
  <si>
    <t>US73 HWY SB LANE</t>
  </si>
  <si>
    <t>999907300520621</t>
  </si>
  <si>
    <t>004533</t>
  </si>
  <si>
    <t>3.4 MI E US-281</t>
  </si>
  <si>
    <t>Stink Creek Drg</t>
  </si>
  <si>
    <t>K-2 Hwy</t>
  </si>
  <si>
    <t>015508</t>
  </si>
  <si>
    <t>2.82 MI E OF US-81</t>
  </si>
  <si>
    <t>099103</t>
  </si>
  <si>
    <t>1.73 MI N OF K-4</t>
  </si>
  <si>
    <t>SOUTH BR MILL CR DR</t>
  </si>
  <si>
    <t>999909900991031</t>
  </si>
  <si>
    <t>070049</t>
  </si>
  <si>
    <t>4.03 MI N US-56 JCT, NB</t>
  </si>
  <si>
    <t>999907500700491</t>
  </si>
  <si>
    <t>105142</t>
  </si>
  <si>
    <t>0.36 MILES S I-70</t>
  </si>
  <si>
    <t>R32, UP&amp; KCS RRS,2 ST</t>
  </si>
  <si>
    <t>69 HYW (18TH ST)</t>
  </si>
  <si>
    <t>999906901051421</t>
  </si>
  <si>
    <t>026026</t>
  </si>
  <si>
    <t>6.37MI E JCT U183 WB</t>
  </si>
  <si>
    <t>999907000260261</t>
  </si>
  <si>
    <t>105321</t>
  </si>
  <si>
    <t>SB U-73 HWY</t>
  </si>
  <si>
    <t>999907301053211</t>
  </si>
  <si>
    <t>007054</t>
  </si>
  <si>
    <t>1.05 MI N K-20</t>
  </si>
  <si>
    <t>999907500070541</t>
  </si>
  <si>
    <t>053537</t>
  </si>
  <si>
    <t>6.67 MI N OF K-18</t>
  </si>
  <si>
    <t>043506</t>
  </si>
  <si>
    <t>2.49 MI E OF K-16</t>
  </si>
  <si>
    <t>066042</t>
  </si>
  <si>
    <t>0.7 MI S NEB STATE LINE</t>
  </si>
  <si>
    <t>020035</t>
  </si>
  <si>
    <t>2.26 MI E JT U83</t>
  </si>
  <si>
    <t>078096</t>
  </si>
  <si>
    <t>1.12 MI SE K-17</t>
  </si>
  <si>
    <t>999909600780961</t>
  </si>
  <si>
    <t>022036</t>
  </si>
  <si>
    <t>7.30 M NE BROWN COLN</t>
  </si>
  <si>
    <t>N BRANCH INDEPENDENCE CR</t>
  </si>
  <si>
    <t>999902000220361</t>
  </si>
  <si>
    <t>061030</t>
  </si>
  <si>
    <t>0.77 MI N K263</t>
  </si>
  <si>
    <t>DORSEY BRANCH</t>
  </si>
  <si>
    <t>999916900610301</t>
  </si>
  <si>
    <t>028524</t>
  </si>
  <si>
    <t>0.05 MI W OF US-83 JCT</t>
  </si>
  <si>
    <t>099083</t>
  </si>
  <si>
    <t>JCT I070 / K138, WB</t>
  </si>
  <si>
    <t>999907000990831</t>
  </si>
  <si>
    <t>005501</t>
  </si>
  <si>
    <t>3.55 MI E OF US-281</t>
  </si>
  <si>
    <t>037068</t>
  </si>
  <si>
    <t>.30 MI W WOODSON COLN</t>
  </si>
  <si>
    <t>999905400370681</t>
  </si>
  <si>
    <t>011113</t>
  </si>
  <si>
    <t>1.67 MI S CHEROKEE COLN</t>
  </si>
  <si>
    <t>999900700111131</t>
  </si>
  <si>
    <t>011051</t>
  </si>
  <si>
    <t>5.29 MI E LABETTE COLN</t>
  </si>
  <si>
    <t>999916000110511</t>
  </si>
  <si>
    <t>098041</t>
  </si>
  <si>
    <t>3.09MI S GRAHAM CO LINE</t>
  </si>
  <si>
    <t>TREGO CREEK</t>
  </si>
  <si>
    <t>999928300980411</t>
  </si>
  <si>
    <t>041500</t>
  </si>
  <si>
    <t>1.35 MI E OF SEWARD CL</t>
  </si>
  <si>
    <t>021068</t>
  </si>
  <si>
    <t>3.77 MI E EJCT K15</t>
  </si>
  <si>
    <t>999901800210681</t>
  </si>
  <si>
    <t>076518</t>
  </si>
  <si>
    <t>5.93 MI N OF K-42</t>
  </si>
  <si>
    <t>023188</t>
  </si>
  <si>
    <t>1.95 MILES EAST OF US-59</t>
  </si>
  <si>
    <t>MIDDLE FORK TAUY CRK DRG</t>
  </si>
  <si>
    <t>999905600231881</t>
  </si>
  <si>
    <t>018077</t>
  </si>
  <si>
    <t>1.96 MI W OF K-15 E JCT</t>
  </si>
  <si>
    <t>999916000180771</t>
  </si>
  <si>
    <t>033524</t>
  </si>
  <si>
    <t>3.81 MI S NORTON COLN</t>
  </si>
  <si>
    <t>075505</t>
  </si>
  <si>
    <t>1.78 MI E OF K-99</t>
  </si>
  <si>
    <t>046426</t>
  </si>
  <si>
    <t>RENNER BLVD</t>
  </si>
  <si>
    <t>RAMP EB K10-I35N</t>
  </si>
  <si>
    <t>999901000464261</t>
  </si>
  <si>
    <t>008190</t>
  </si>
  <si>
    <t>JCT US-77/I-35</t>
  </si>
  <si>
    <t>US-77 HWY NB</t>
  </si>
  <si>
    <t>999907700081901</t>
  </si>
  <si>
    <t>069055</t>
  </si>
  <si>
    <t>261</t>
  </si>
  <si>
    <t>1.17 MI  SJCT U36</t>
  </si>
  <si>
    <t>CRI&amp;P R.R.</t>
  </si>
  <si>
    <t>K261 HWY</t>
  </si>
  <si>
    <t>999926100690551</t>
  </si>
  <si>
    <t>063561</t>
  </si>
  <si>
    <t>0.16 MI WEST OF US-169</t>
  </si>
  <si>
    <t>091024</t>
  </si>
  <si>
    <t>JCT U24BS K27 &amp;  I70</t>
  </si>
  <si>
    <t>K-27 AND US-24 BUS</t>
  </si>
  <si>
    <t>999907000910241</t>
  </si>
  <si>
    <t>101027</t>
  </si>
  <si>
    <t>1.64 MI N US36</t>
  </si>
  <si>
    <t>999902201010271</t>
  </si>
  <si>
    <t>43.4 Tons</t>
  </si>
  <si>
    <t>080519</t>
  </si>
  <si>
    <t>3.40 MI E OF BARTON CO.</t>
  </si>
  <si>
    <t>040100</t>
  </si>
  <si>
    <t>.69 MI. N OF US-50 JCT</t>
  </si>
  <si>
    <t>SE 14TH ST</t>
  </si>
  <si>
    <t>999913500401001</t>
  </si>
  <si>
    <t>040534</t>
  </si>
  <si>
    <t>5.90 MI W MARION CO. LINE</t>
  </si>
  <si>
    <t>W BR WHITEWATER CR</t>
  </si>
  <si>
    <t>035021</t>
  </si>
  <si>
    <t>5.86 MI NE K23</t>
  </si>
  <si>
    <t>999905600350211</t>
  </si>
  <si>
    <t>052032</t>
  </si>
  <si>
    <t>2.10 MI E K-32</t>
  </si>
  <si>
    <t>STEPHENS ROAD</t>
  </si>
  <si>
    <t>999907000520323</t>
  </si>
  <si>
    <t>18.3 Tons</t>
  </si>
  <si>
    <t>30.5 Tons</t>
  </si>
  <si>
    <t>058500</t>
  </si>
  <si>
    <t>2.74 MI E OF WS COLINE</t>
  </si>
  <si>
    <t>022033</t>
  </si>
  <si>
    <t>1.85 MI W OF JCT K-238 WB</t>
  </si>
  <si>
    <t>WB US-36 HWY</t>
  </si>
  <si>
    <t>999903600220331</t>
  </si>
  <si>
    <t>005097</t>
  </si>
  <si>
    <t>9.83 MI N US56/K156/K96</t>
  </si>
  <si>
    <t>999928100050971</t>
  </si>
  <si>
    <t>084013</t>
  </si>
  <si>
    <t>3.04MI E JT U281, WB</t>
  </si>
  <si>
    <t>188TH Street</t>
  </si>
  <si>
    <t>999907000840131</t>
  </si>
  <si>
    <t>070513</t>
  </si>
  <si>
    <t>3.28 MI N OF K-31</t>
  </si>
  <si>
    <t>046216</t>
  </si>
  <si>
    <t>I435-JOHNSON DR</t>
  </si>
  <si>
    <t>JOHNSON DR</t>
  </si>
  <si>
    <t>999943500462161</t>
  </si>
  <si>
    <t>085530</t>
  </si>
  <si>
    <t>4.20 MI W OF DICKSON CL</t>
  </si>
  <si>
    <t>028021</t>
  </si>
  <si>
    <t>1.96 MI E JCT US83 HWY</t>
  </si>
  <si>
    <t>IRRIGATION DRAINAGE</t>
  </si>
  <si>
    <t>US50,US83 HWY</t>
  </si>
  <si>
    <t>999905000280211</t>
  </si>
  <si>
    <t>053042</t>
  </si>
  <si>
    <t>7.16 MI N K18</t>
  </si>
  <si>
    <t>BATTLE CREEK</t>
  </si>
  <si>
    <t>999901400530421</t>
  </si>
  <si>
    <t>019004</t>
  </si>
  <si>
    <t>2.25 MI N NJT US69ALT, SB</t>
  </si>
  <si>
    <t>US69 SB</t>
  </si>
  <si>
    <t>999906900190041</t>
  </si>
  <si>
    <t>056135</t>
  </si>
  <si>
    <t>1.29 MI N I35</t>
  </si>
  <si>
    <t>999909900561351</t>
  </si>
  <si>
    <t>014031</t>
  </si>
  <si>
    <t>1.02 MI E K-15</t>
  </si>
  <si>
    <t>FINNEY CREEK</t>
  </si>
  <si>
    <t>999902400140311</t>
  </si>
  <si>
    <t>058059</t>
  </si>
  <si>
    <t>2.97 MI E NJCT K-99</t>
  </si>
  <si>
    <t>ACKERMAN CREEK</t>
  </si>
  <si>
    <t>999900900580591</t>
  </si>
  <si>
    <t>073021</t>
  </si>
  <si>
    <t>10.72 MI N K156</t>
  </si>
  <si>
    <t>999918300730211</t>
  </si>
  <si>
    <t>067090</t>
  </si>
  <si>
    <t>1.8 MI NE OF NEOSHO SCOLN</t>
  </si>
  <si>
    <t>999916900670901</t>
  </si>
  <si>
    <t>12.8 in.</t>
  </si>
  <si>
    <t>040530</t>
  </si>
  <si>
    <t>2.57 MI. N OF K-15 N JCT</t>
  </si>
  <si>
    <t>031019</t>
  </si>
  <si>
    <t>JCT K57/I70, WB</t>
  </si>
  <si>
    <t>US40 BUS,K57HWYS</t>
  </si>
  <si>
    <t>999907000310191</t>
  </si>
  <si>
    <t>096508</t>
  </si>
  <si>
    <t>4.47 MI N OF K-44</t>
  </si>
  <si>
    <t>045513</t>
  </si>
  <si>
    <t>0.45 MI E OF SMITH CL</t>
  </si>
  <si>
    <t>075042</t>
  </si>
  <si>
    <t>8.38 MI. N US24</t>
  </si>
  <si>
    <t>999906300750421</t>
  </si>
  <si>
    <t>036513</t>
  </si>
  <si>
    <t>3.45 MI E OF K-27 JCT.</t>
  </si>
  <si>
    <t>054029</t>
  </si>
  <si>
    <t>2.91 MI W JCT US 69</t>
  </si>
  <si>
    <t>999915200540291</t>
  </si>
  <si>
    <t>059019</t>
  </si>
  <si>
    <t>7.07 MI N NJCT K260  SB</t>
  </si>
  <si>
    <t>999913500590191</t>
  </si>
  <si>
    <t>097004</t>
  </si>
  <si>
    <t>1.36 MI E. OF K-184</t>
  </si>
  <si>
    <t>999907000970041</t>
  </si>
  <si>
    <t>043007</t>
  </si>
  <si>
    <t>1.07 MI N K9</t>
  </si>
  <si>
    <t>999907500430071</t>
  </si>
  <si>
    <t>091509</t>
  </si>
  <si>
    <t>6.19 MI N OF I-70</t>
  </si>
  <si>
    <t>029526</t>
  </si>
  <si>
    <t>3.45 MI W OF ED COLINE</t>
  </si>
  <si>
    <t>099096</t>
  </si>
  <si>
    <t>.76 MI E K-30, WB</t>
  </si>
  <si>
    <t>999907000990961</t>
  </si>
  <si>
    <t>063545</t>
  </si>
  <si>
    <t>5.49 MI S OF K-39</t>
  </si>
  <si>
    <t>087286</t>
  </si>
  <si>
    <t>999909600872861</t>
  </si>
  <si>
    <t>023068</t>
  </si>
  <si>
    <t>9.32 MI N US56</t>
  </si>
  <si>
    <t>999905900230681</t>
  </si>
  <si>
    <t>023140</t>
  </si>
  <si>
    <t>BNSF RAILROAD &amp; DRAINAGE</t>
  </si>
  <si>
    <t>999907000231403</t>
  </si>
  <si>
    <t>100018</t>
  </si>
  <si>
    <t>.6 MI S U-40/K-27 JCT</t>
  </si>
  <si>
    <t>EAGLETAIL CREEK</t>
  </si>
  <si>
    <t>999902701000181</t>
  </si>
  <si>
    <t>033047</t>
  </si>
  <si>
    <t>5.57 MI N JCT U24</t>
  </si>
  <si>
    <t>COON CREEK BRANCH</t>
  </si>
  <si>
    <t>999928300330471</t>
  </si>
  <si>
    <t>006031</t>
  </si>
  <si>
    <t>1.16 MI N-JCT US54</t>
  </si>
  <si>
    <t>999900700060311</t>
  </si>
  <si>
    <t>083521</t>
  </si>
  <si>
    <t>0.40 MI E OF US-183</t>
  </si>
  <si>
    <t>099554</t>
  </si>
  <si>
    <t>1.66 MI EAST OF K-99</t>
  </si>
  <si>
    <t>011536</t>
  </si>
  <si>
    <t>2.67 MI E OF K-7</t>
  </si>
  <si>
    <t>015067</t>
  </si>
  <si>
    <t>6.99 MI SW K 28</t>
  </si>
  <si>
    <t>999900900150671</t>
  </si>
  <si>
    <t>006022</t>
  </si>
  <si>
    <t>0.25 MI S- NJCT OLD US69</t>
  </si>
  <si>
    <t>999903100060221</t>
  </si>
  <si>
    <t>040535</t>
  </si>
  <si>
    <t>3.14 MI E OF K-89</t>
  </si>
  <si>
    <t>047013</t>
  </si>
  <si>
    <t>7.29 MI S WICHITA COLN</t>
  </si>
  <si>
    <t>JAMES DRAW</t>
  </si>
  <si>
    <t>999902500470131</t>
  </si>
  <si>
    <t>018098</t>
  </si>
  <si>
    <t>1.73 MI E OF 77/K360 JCT</t>
  </si>
  <si>
    <t>BLACK CROOK CREEK</t>
  </si>
  <si>
    <t>K-360 HWY</t>
  </si>
  <si>
    <t>999936000180981</t>
  </si>
  <si>
    <t>011008</t>
  </si>
  <si>
    <t>0.44 MI E WJCT US-160</t>
  </si>
  <si>
    <t>999906900110081</t>
  </si>
  <si>
    <t>087494</t>
  </si>
  <si>
    <t>US-54 HIGHWAY, WB</t>
  </si>
  <si>
    <t>999905400874941</t>
  </si>
  <si>
    <t>013004</t>
  </si>
  <si>
    <t>4.07 MI E MEADE COLN</t>
  </si>
  <si>
    <t>999916000130041</t>
  </si>
  <si>
    <t>093505</t>
  </si>
  <si>
    <t>7.82 MI N OF US-50</t>
  </si>
  <si>
    <t>080019</t>
  </si>
  <si>
    <t>1.40 MI E BARTON COLN</t>
  </si>
  <si>
    <t>999900400800191</t>
  </si>
  <si>
    <t>005085</t>
  </si>
  <si>
    <t>1.94 MI NE PAWNEE COLN</t>
  </si>
  <si>
    <t>SW 100TH AVE</t>
  </si>
  <si>
    <t>999905600050851</t>
  </si>
  <si>
    <t>048089</t>
  </si>
  <si>
    <t>AR 735</t>
  </si>
  <si>
    <t>999905400480891</t>
  </si>
  <si>
    <t>082041</t>
  </si>
  <si>
    <t>5.65 MI N JCT K-18</t>
  </si>
  <si>
    <t>S FORK SOLOMON R DRG</t>
  </si>
  <si>
    <t>999918300820411</t>
  </si>
  <si>
    <t>73.6 Tons</t>
  </si>
  <si>
    <t>085034</t>
  </si>
  <si>
    <t>0.75 MI N K140</t>
  </si>
  <si>
    <t>999913500850341</t>
  </si>
  <si>
    <t>075516</t>
  </si>
  <si>
    <t>10.07 MI N OF US-24</t>
  </si>
  <si>
    <t>058545</t>
  </si>
  <si>
    <t>2.58 MI S OF US-36 JCT</t>
  </si>
  <si>
    <t>SNIPE CREEK DRAINAGE</t>
  </si>
  <si>
    <t>083512</t>
  </si>
  <si>
    <t>10.59 MI N 0F K-4 JCT</t>
  </si>
  <si>
    <t>104509</t>
  </si>
  <si>
    <t>3.59 MI N OF US-54</t>
  </si>
  <si>
    <t>N OWL CREEK DRAINAGE</t>
  </si>
  <si>
    <t>082504</t>
  </si>
  <si>
    <t>10.06 MI W OF US-183</t>
  </si>
  <si>
    <t>081055</t>
  </si>
  <si>
    <t>2.11 MI E GEARY COLN, EB</t>
  </si>
  <si>
    <t>EAST BRANCH DEEP CREEK</t>
  </si>
  <si>
    <t>999907000810551</t>
  </si>
  <si>
    <t>014505</t>
  </si>
  <si>
    <t>2.62 MI N OF US-24</t>
  </si>
  <si>
    <t>078528</t>
  </si>
  <si>
    <t>7.59 MI NE OF K-14 EJCT</t>
  </si>
  <si>
    <t>009536</t>
  </si>
  <si>
    <t>3.18 MI NE OF MN/CS CL</t>
  </si>
  <si>
    <t>015501</t>
  </si>
  <si>
    <t>6.12 MI S OF K-28</t>
  </si>
  <si>
    <t>042004</t>
  </si>
  <si>
    <t>13.64 MI E OF FINNEY CL</t>
  </si>
  <si>
    <t>999915600420041</t>
  </si>
  <si>
    <t>007550</t>
  </si>
  <si>
    <t>.35 M West of US 75 Hwy.</t>
  </si>
  <si>
    <t>087287</t>
  </si>
  <si>
    <t>JCT K96-HOOVER RD</t>
  </si>
  <si>
    <t>999909600872871</t>
  </si>
  <si>
    <t>070087</t>
  </si>
  <si>
    <t>3.50 MI N COFFEY COLN</t>
  </si>
  <si>
    <t>RS0510/  K276/  ATSF RR</t>
  </si>
  <si>
    <t>999907500700871</t>
  </si>
  <si>
    <t>018022</t>
  </si>
  <si>
    <t>2.42 MI E SUMNER COLN</t>
  </si>
  <si>
    <t>999916000180221</t>
  </si>
  <si>
    <t>068010</t>
  </si>
  <si>
    <t>3.40 MI N  K-96 ENTR W</t>
  </si>
  <si>
    <t>999928300680101</t>
  </si>
  <si>
    <t>011528</t>
  </si>
  <si>
    <t>6.12 MI E OF K-7</t>
  </si>
  <si>
    <t>056516</t>
  </si>
  <si>
    <t>4.61 MI S OF US-50</t>
  </si>
  <si>
    <t>FOWLER CREEK DRAINAGE</t>
  </si>
  <si>
    <t>070103</t>
  </si>
  <si>
    <t>0.34 MI N K68</t>
  </si>
  <si>
    <t>999907500701031</t>
  </si>
  <si>
    <t>018502</t>
  </si>
  <si>
    <t>1.35 MI N OF OK ST LINE</t>
  </si>
  <si>
    <t>015008</t>
  </si>
  <si>
    <t>10.26 MI E MITCHELL COLN</t>
  </si>
  <si>
    <t>MORTIMER CREEK</t>
  </si>
  <si>
    <t>999902400150081</t>
  </si>
  <si>
    <t>044037</t>
  </si>
  <si>
    <t>3.57 MI E SHAWNEE COLN</t>
  </si>
  <si>
    <t>999902400440371</t>
  </si>
  <si>
    <t>075519</t>
  </si>
  <si>
    <t>2.27 MI N OF K-16 NJCT</t>
  </si>
  <si>
    <t>105005</t>
  </si>
  <si>
    <t>0.30 MI NE US69</t>
  </si>
  <si>
    <t>999903501050051</t>
  </si>
  <si>
    <t>096063</t>
  </si>
  <si>
    <t>6.84 MI E K271</t>
  </si>
  <si>
    <t>999916000960631</t>
  </si>
  <si>
    <t>050003</t>
  </si>
  <si>
    <t>0.62 MI N WJCT US166</t>
  </si>
  <si>
    <t>999905900500031</t>
  </si>
  <si>
    <t>003017</t>
  </si>
  <si>
    <t>0.03 MI N US59</t>
  </si>
  <si>
    <t>WHITE CLAY CREEK</t>
  </si>
  <si>
    <t>K7 HWY-10TH ST</t>
  </si>
  <si>
    <t>999900700030171</t>
  </si>
  <si>
    <t>030100</t>
  </si>
  <si>
    <t>999903500301001</t>
  </si>
  <si>
    <t>039033</t>
  </si>
  <si>
    <t>2.17 MI NE NJCT US160</t>
  </si>
  <si>
    <t>999900200390331</t>
  </si>
  <si>
    <t>017016</t>
  </si>
  <si>
    <t>2.1 MI W JCT 160&amp;183&amp;K1</t>
  </si>
  <si>
    <t>999916000170161</t>
  </si>
  <si>
    <t>006001</t>
  </si>
  <si>
    <t>3.19 MI E ALLEN COLN</t>
  </si>
  <si>
    <t>TENNYSON CREEK</t>
  </si>
  <si>
    <t>US54, K3 HWY</t>
  </si>
  <si>
    <t>999905400060011</t>
  </si>
  <si>
    <t>091512</t>
  </si>
  <si>
    <t>6.17 MI N of Wallace COLN</t>
  </si>
  <si>
    <t>085513</t>
  </si>
  <si>
    <t>0.25 MI SOUTH OF I-70</t>
  </si>
  <si>
    <t>008133</t>
  </si>
  <si>
    <t>4.61 MI E OF US-77 W JCT</t>
  </si>
  <si>
    <t>999905400081331</t>
  </si>
  <si>
    <t>005536</t>
  </si>
  <si>
    <t>12.25 MI E OF RUSH CO. L</t>
  </si>
  <si>
    <t>087453</t>
  </si>
  <si>
    <t>0.68 MI E RENO COLN</t>
  </si>
  <si>
    <t>999909600874531</t>
  </si>
  <si>
    <t>087260</t>
  </si>
  <si>
    <t>O.10 MI NE US-54</t>
  </si>
  <si>
    <t>127TH KDOT ACCES</t>
  </si>
  <si>
    <t>999903500872601</t>
  </si>
  <si>
    <t>096027</t>
  </si>
  <si>
    <t>999903500960273</t>
  </si>
  <si>
    <t>021532</t>
  </si>
  <si>
    <t>2.83 MI S OF I-70</t>
  </si>
  <si>
    <t>K-43 HIGHWAY</t>
  </si>
  <si>
    <t>092525</t>
  </si>
  <si>
    <t>0.89 MI W OF US-281 NJCT</t>
  </si>
  <si>
    <t>008091</t>
  </si>
  <si>
    <t>0.20 MI NE K-254</t>
  </si>
  <si>
    <t>ELDORADO IC RAMP</t>
  </si>
  <si>
    <t>999903500080913</t>
  </si>
  <si>
    <t>007501</t>
  </si>
  <si>
    <t>1.29 MI E OF US 75</t>
  </si>
  <si>
    <t>025515</t>
  </si>
  <si>
    <t>.99 MI S Greenwood COLN</t>
  </si>
  <si>
    <t>Salt Creek Drg.</t>
  </si>
  <si>
    <t>K-99 Hwy</t>
  </si>
  <si>
    <t>034503</t>
  </si>
  <si>
    <t>7.45 MI E OF STANTON CL</t>
  </si>
  <si>
    <t>005036</t>
  </si>
  <si>
    <t>3.17 MI E EJCT US281</t>
  </si>
  <si>
    <t>DECEPTION CREEK</t>
  </si>
  <si>
    <t>999900400050361</t>
  </si>
  <si>
    <t>027053</t>
  </si>
  <si>
    <t>0.64 MI S K140</t>
  </si>
  <si>
    <t>UPRR, W SPRING CR</t>
  </si>
  <si>
    <t>999914100270531</t>
  </si>
  <si>
    <t>071053</t>
  </si>
  <si>
    <t>1.14MI S US 24</t>
  </si>
  <si>
    <t>999918100710531</t>
  </si>
  <si>
    <t>070534</t>
  </si>
  <si>
    <t>0.72 MI S OF K-31</t>
  </si>
  <si>
    <t>056503</t>
  </si>
  <si>
    <t>0.48 MI. E OF K-99 JCT</t>
  </si>
  <si>
    <t>063557</t>
  </si>
  <si>
    <t>0.10 MI S OF US-160/US400</t>
  </si>
  <si>
    <t>040018</t>
  </si>
  <si>
    <t>0.79 MI. N OF US-50 S JCT</t>
  </si>
  <si>
    <t>I-135 HWY NB</t>
  </si>
  <si>
    <t>999913500400181</t>
  </si>
  <si>
    <t>085077</t>
  </si>
  <si>
    <t>11.70 MI E OF K143</t>
  </si>
  <si>
    <t>999907000850771</t>
  </si>
  <si>
    <t>055018</t>
  </si>
  <si>
    <t>12.72 MI N WICHITA COLN</t>
  </si>
  <si>
    <t>999902500550181</t>
  </si>
  <si>
    <t>099560</t>
  </si>
  <si>
    <t>2.44 MI E. OF K-138</t>
  </si>
  <si>
    <t>SE SNOKOMO FRNT RD</t>
  </si>
  <si>
    <t>081531</t>
  </si>
  <si>
    <t>5.42 MI E OF GEARY CL</t>
  </si>
  <si>
    <t>066008</t>
  </si>
  <si>
    <t>7.90 MI E K236</t>
  </si>
  <si>
    <t>999903600660081</t>
  </si>
  <si>
    <t>063548</t>
  </si>
  <si>
    <t>3.88 MI NE OF US-166 NJCT</t>
  </si>
  <si>
    <t>023184</t>
  </si>
  <si>
    <t>5.04 MI E OF US-59 JCT</t>
  </si>
  <si>
    <t>RAMP EB23-EBK10</t>
  </si>
  <si>
    <t>072009</t>
  </si>
  <si>
    <t>2.75 MI E LINCOLN COLN</t>
  </si>
  <si>
    <t>999901800720091</t>
  </si>
  <si>
    <t>063069</t>
  </si>
  <si>
    <t>.59 MI N OKLA STATE LINE</t>
  </si>
  <si>
    <t>999916900630691</t>
  </si>
  <si>
    <t>040012</t>
  </si>
  <si>
    <t>2.00 MI. N OF K-196 JCT</t>
  </si>
  <si>
    <t>999913500400121</t>
  </si>
  <si>
    <t>023515</t>
  </si>
  <si>
    <t>1.03 MI E OF US-59</t>
  </si>
  <si>
    <t>MIDDLE F TAUY CR DR</t>
  </si>
  <si>
    <t>046113</t>
  </si>
  <si>
    <t>TOMAHAWK CREEK DRAINAGE</t>
  </si>
  <si>
    <t>US69 WL EXIT RAMP</t>
  </si>
  <si>
    <t>999906900461131</t>
  </si>
  <si>
    <t>051513</t>
  </si>
  <si>
    <t>2.28 MI E OF K-23</t>
  </si>
  <si>
    <t>062500</t>
  </si>
  <si>
    <t>4.22 MI E OF US-24</t>
  </si>
  <si>
    <t>105209</t>
  </si>
  <si>
    <t>999907001052093</t>
  </si>
  <si>
    <t>039059</t>
  </si>
  <si>
    <t>.85 MI E K-179/K-44 JCT</t>
  </si>
  <si>
    <t>999904400390591</t>
  </si>
  <si>
    <t>063034</t>
  </si>
  <si>
    <t>2.13 MI E CHAUTAUQUA COLN</t>
  </si>
  <si>
    <t>999916600630341</t>
  </si>
  <si>
    <t>098008</t>
  </si>
  <si>
    <t>WJCT U283/I70, WB</t>
  </si>
  <si>
    <t>999907000980081</t>
  </si>
  <si>
    <t>078092</t>
  </si>
  <si>
    <t>4.01 MI W OF SG CO LINE</t>
  </si>
  <si>
    <t>999909600780921</t>
  </si>
  <si>
    <t>087074</t>
  </si>
  <si>
    <t>JCT MERIDIAN ST/I235</t>
  </si>
  <si>
    <t>999923500870741</t>
  </si>
  <si>
    <t>007027</t>
  </si>
  <si>
    <t>5.06 MI E US75</t>
  </si>
  <si>
    <t>999902000070271</t>
  </si>
  <si>
    <t>089246</t>
  </si>
  <si>
    <t>JCT BURLINGAME /470/75</t>
  </si>
  <si>
    <t>BURLINGAME SB</t>
  </si>
  <si>
    <t>999947000892461</t>
  </si>
  <si>
    <t>015515</t>
  </si>
  <si>
    <t>0.75 MI E OF MITCHELL CL</t>
  </si>
  <si>
    <t>097001</t>
  </si>
  <si>
    <t>0.38 MI E. OF SH CO. L</t>
  </si>
  <si>
    <t>999907000970011</t>
  </si>
  <si>
    <t>075055</t>
  </si>
  <si>
    <t>PDGS</t>
  </si>
  <si>
    <t>PT Co State Fish Lake #1</t>
  </si>
  <si>
    <t>K-900 PARKS ROUTE</t>
  </si>
  <si>
    <t>999990000750554</t>
  </si>
  <si>
    <t>021027</t>
  </si>
  <si>
    <t>4.49 MI E K43</t>
  </si>
  <si>
    <t>999907000210271</t>
  </si>
  <si>
    <t>056543</t>
  </si>
  <si>
    <t>0.24 MI W OF I-35</t>
  </si>
  <si>
    <t>034507</t>
  </si>
  <si>
    <t>7.10 MI E OF K-25</t>
  </si>
  <si>
    <t>015031</t>
  </si>
  <si>
    <t>2.16 MI E US81</t>
  </si>
  <si>
    <t>999900900150311</t>
  </si>
  <si>
    <t>056014</t>
  </si>
  <si>
    <t>1.65 MI SE K99   SB</t>
  </si>
  <si>
    <t>999903500560141</t>
  </si>
  <si>
    <t>008056</t>
  </si>
  <si>
    <t>1.20 MI SE OF HARVEY CL</t>
  </si>
  <si>
    <t>W BR WHITEWATER RIV</t>
  </si>
  <si>
    <t>999919600080561</t>
  </si>
  <si>
    <t>087542</t>
  </si>
  <si>
    <t>1.38 MI E OF K-251</t>
  </si>
  <si>
    <t>071503</t>
  </si>
  <si>
    <t>3.60 MI SE OF ROOKS CL</t>
  </si>
  <si>
    <t>037562</t>
  </si>
  <si>
    <t>0.69 MI E K-99 E JCT.</t>
  </si>
  <si>
    <t>027521</t>
  </si>
  <si>
    <t>2.64 MI NE OF K-140</t>
  </si>
  <si>
    <t>002534</t>
  </si>
  <si>
    <t>6.43 MI E OF COFFEY COLN</t>
  </si>
  <si>
    <t>FIELD ENT RT OF 58</t>
  </si>
  <si>
    <t>031069</t>
  </si>
  <si>
    <t>0.27 MI E WJCT US40 BS EB</t>
  </si>
  <si>
    <t>999907000310691</t>
  </si>
  <si>
    <t>031001</t>
  </si>
  <si>
    <t>DICKINSON COLN</t>
  </si>
  <si>
    <t>999907000310011</t>
  </si>
  <si>
    <t>040105</t>
  </si>
  <si>
    <t>SAND CR &amp; RR &amp; PED PASS</t>
  </si>
  <si>
    <t>WB US 50 HWY</t>
  </si>
  <si>
    <t>999905000401051</t>
  </si>
  <si>
    <t>082012</t>
  </si>
  <si>
    <t>0.26 MI W OF JCT US183</t>
  </si>
  <si>
    <t>999902400820121</t>
  </si>
  <si>
    <t>074009</t>
  </si>
  <si>
    <t>0.83MI E WJCT U183</t>
  </si>
  <si>
    <t>999903600740091</t>
  </si>
  <si>
    <t>063552</t>
  </si>
  <si>
    <t>5.89 MI E. OF ELK CL</t>
  </si>
  <si>
    <t>US-160</t>
  </si>
  <si>
    <t>059085</t>
  </si>
  <si>
    <t>1.75 MI W I135, NB</t>
  </si>
  <si>
    <t>9999081B0590851</t>
  </si>
  <si>
    <t>070088</t>
  </si>
  <si>
    <t>4.49 MI N COFFEY COLN</t>
  </si>
  <si>
    <t>999907500700881</t>
  </si>
  <si>
    <t>070036</t>
  </si>
  <si>
    <t>2.65 MI N K31/ K268</t>
  </si>
  <si>
    <t>DRAGOON POMONA RES)</t>
  </si>
  <si>
    <t>999907500700361</t>
  </si>
  <si>
    <t>043520</t>
  </si>
  <si>
    <t>1.68 MI S OF K-116</t>
  </si>
  <si>
    <t>105190</t>
  </si>
  <si>
    <t>1.08 MILES E I-635</t>
  </si>
  <si>
    <t>12TH STREET</t>
  </si>
  <si>
    <t>999900501051901</t>
  </si>
  <si>
    <t>085125</t>
  </si>
  <si>
    <t>7.07 MI E ELLSWORTH COLN</t>
  </si>
  <si>
    <t>999914000851251</t>
  </si>
  <si>
    <t>080507</t>
  </si>
  <si>
    <t>4.49 MI E OF BARTON CL</t>
  </si>
  <si>
    <t>063539</t>
  </si>
  <si>
    <t>3.15 MI E OF US-169 SJCT</t>
  </si>
  <si>
    <t>087161</t>
  </si>
  <si>
    <t>1.97 MI NE SUMNER COLN</t>
  </si>
  <si>
    <t>999904200871611</t>
  </si>
  <si>
    <t>046336</t>
  </si>
  <si>
    <t>4.13 MI S I435</t>
  </si>
  <si>
    <t>RMP OF U-69 &amp; 135</t>
  </si>
  <si>
    <t>999906900463361</t>
  </si>
  <si>
    <t>089218</t>
  </si>
  <si>
    <t>4.79 MI E WB COLN, EB</t>
  </si>
  <si>
    <t>999907000892181</t>
  </si>
  <si>
    <t>018080</t>
  </si>
  <si>
    <t>0.29 MI E SUMNER COLN</t>
  </si>
  <si>
    <t>999916000180801</t>
  </si>
  <si>
    <t>056051</t>
  </si>
  <si>
    <t>K-99 &amp; KTA N JCT</t>
  </si>
  <si>
    <t>999909900560511</t>
  </si>
  <si>
    <t>046332</t>
  </si>
  <si>
    <t>0.59 MI E WJCT K-7</t>
  </si>
  <si>
    <t>999900700463321</t>
  </si>
  <si>
    <t>096108</t>
  </si>
  <si>
    <t>4.94 MI E US81</t>
  </si>
  <si>
    <t>K53 HWY &amp;ATSF RR</t>
  </si>
  <si>
    <t>999905300961084</t>
  </si>
  <si>
    <t>044043</t>
  </si>
  <si>
    <t>2.06 MI N US24</t>
  </si>
  <si>
    <t>W BR STONEHOUSE CR</t>
  </si>
  <si>
    <t>999905900440431</t>
  </si>
  <si>
    <t>072039</t>
  </si>
  <si>
    <t>3.92 MI N K18, NB</t>
  </si>
  <si>
    <t>999908100720391</t>
  </si>
  <si>
    <t>052044</t>
  </si>
  <si>
    <t>12.90 MI E K-32</t>
  </si>
  <si>
    <t>GRIFFITH ROAD</t>
  </si>
  <si>
    <t>999907000520443</t>
  </si>
  <si>
    <t>027058</t>
  </si>
  <si>
    <t>1.84 MI N K140</t>
  </si>
  <si>
    <t>999901400270581</t>
  </si>
  <si>
    <t>010034</t>
  </si>
  <si>
    <t>5.52 MI E CANEY ST</t>
  </si>
  <si>
    <t>999916600100341</t>
  </si>
  <si>
    <t>099036</t>
  </si>
  <si>
    <t>0.21 MI E K180</t>
  </si>
  <si>
    <t>MUNKER CREEK DRAINAGE</t>
  </si>
  <si>
    <t>999900400990361</t>
  </si>
  <si>
    <t>023170</t>
  </si>
  <si>
    <t>032008</t>
  </si>
  <si>
    <t>2.94MI E JT K216</t>
  </si>
  <si>
    <t>999907000320081</t>
  </si>
  <si>
    <t>069025</t>
  </si>
  <si>
    <t>08.74 MI NE DECATUR COLN</t>
  </si>
  <si>
    <t>999938300690251</t>
  </si>
  <si>
    <t>009061</t>
  </si>
  <si>
    <t>1 MI NE OF K-150</t>
  </si>
  <si>
    <t>999905000090611</t>
  </si>
  <si>
    <t>060519</t>
  </si>
  <si>
    <t>10.28 MI N OF OK ST LINE</t>
  </si>
  <si>
    <t>063102</t>
  </si>
  <si>
    <t>7.09 MI SE ELK CO LN</t>
  </si>
  <si>
    <t>999916000631021</t>
  </si>
  <si>
    <t>046243</t>
  </si>
  <si>
    <t>URB2724,67TH ST WB</t>
  </si>
  <si>
    <t>999900700462431</t>
  </si>
  <si>
    <t>061089</t>
  </si>
  <si>
    <t>1.0 MI S K-279 HIGHWAY</t>
  </si>
  <si>
    <t>999916900610891</t>
  </si>
  <si>
    <t>070531</t>
  </si>
  <si>
    <t>4.69 MI E OF LYOCO. LINE</t>
  </si>
  <si>
    <t>LITTLE CABLE CREEK</t>
  </si>
  <si>
    <t>071006</t>
  </si>
  <si>
    <t>9.91 MI E ROOKS CO LINE</t>
  </si>
  <si>
    <t>999902400710061</t>
  </si>
  <si>
    <t>035517</t>
  </si>
  <si>
    <t>4.59 MI W OF K-23</t>
  </si>
  <si>
    <t>005018</t>
  </si>
  <si>
    <t>4.14 MI N US56/K156/K96</t>
  </si>
  <si>
    <t>999928100050181</t>
  </si>
  <si>
    <t>103556</t>
  </si>
  <si>
    <t>11.16 MI SE OF GW/WL CL</t>
  </si>
  <si>
    <t>061082</t>
  </si>
  <si>
    <t>1.10 MI SO JOHNSON CO LN</t>
  </si>
  <si>
    <t>US169 HWY N-BND &amp; S-BND</t>
  </si>
  <si>
    <t>RS1803</t>
  </si>
  <si>
    <t>999916900610821</t>
  </si>
  <si>
    <t>079532</t>
  </si>
  <si>
    <t>2.1 MI E OF US-81/K-148</t>
  </si>
  <si>
    <t>Salt Creek Drg</t>
  </si>
  <si>
    <t>043537</t>
  </si>
  <si>
    <t>5.48 MI S. of K-116 Hwy.</t>
  </si>
  <si>
    <t>North Cedar Creek Drg.</t>
  </si>
  <si>
    <t>K-16 Hwy</t>
  </si>
  <si>
    <t>073028</t>
  </si>
  <si>
    <t>6.43 MI NE K-156</t>
  </si>
  <si>
    <t>999905600730281</t>
  </si>
  <si>
    <t>098018</t>
  </si>
  <si>
    <t>JT K147/I70, EB</t>
  </si>
  <si>
    <t>999907000980181</t>
  </si>
  <si>
    <t>048509</t>
  </si>
  <si>
    <t>8.70 MI E OF BARBER CL</t>
  </si>
  <si>
    <t>017004</t>
  </si>
  <si>
    <t>0.32 MI N K1</t>
  </si>
  <si>
    <t>999916000170041</t>
  </si>
  <si>
    <t>097516</t>
  </si>
  <si>
    <t>7.45 MI N OF I-70 JCT</t>
  </si>
  <si>
    <t>019542</t>
  </si>
  <si>
    <t>4.5 MI E of US-69 Hwy</t>
  </si>
  <si>
    <t>068523</t>
  </si>
  <si>
    <t>8.64 MI E OF US-283</t>
  </si>
  <si>
    <t>087405</t>
  </si>
  <si>
    <t>K-96 OVER WOODLAWN EB</t>
  </si>
  <si>
    <t>999909600874051</t>
  </si>
  <si>
    <t>089129</t>
  </si>
  <si>
    <t>5.84 MI NE OSAGE CO LINE</t>
  </si>
  <si>
    <t>RS1540, WANAMAKER</t>
  </si>
  <si>
    <t>999933500891293</t>
  </si>
  <si>
    <t>23.1 Tons</t>
  </si>
  <si>
    <t>019006</t>
  </si>
  <si>
    <t>4.58 MI N NJT US69ALT</t>
  </si>
  <si>
    <t>999906900190061</t>
  </si>
  <si>
    <t>078147</t>
  </si>
  <si>
    <t>COW CREEK DRG</t>
  </si>
  <si>
    <t>96.7 Tons</t>
  </si>
  <si>
    <t>032022</t>
  </si>
  <si>
    <t>4.62MI N LANE CO LINE</t>
  </si>
  <si>
    <t>999902300320221</t>
  </si>
  <si>
    <t>056513</t>
  </si>
  <si>
    <t>1.45 MI W OF K-99</t>
  </si>
  <si>
    <t>084055</t>
  </si>
  <si>
    <t>1.59MI E JT K176</t>
  </si>
  <si>
    <t>EAST FORKWOLF CREEK</t>
  </si>
  <si>
    <t>999901800840551</t>
  </si>
  <si>
    <t>082043</t>
  </si>
  <si>
    <t>2.06 MI S K-18 HWY</t>
  </si>
  <si>
    <t>999918300820431</t>
  </si>
  <si>
    <t>091025</t>
  </si>
  <si>
    <t>JCT I-70/K-27 &amp; US-24B</t>
  </si>
  <si>
    <t>999907000910251</t>
  </si>
  <si>
    <t>087305</t>
  </si>
  <si>
    <t>JCT I35W-US54</t>
  </si>
  <si>
    <t>I135 NB/SB LANES &amp; CANAL</t>
  </si>
  <si>
    <t>RP I135 SB/U54 EB</t>
  </si>
  <si>
    <t>999913500873051</t>
  </si>
  <si>
    <t>062507</t>
  </si>
  <si>
    <t>7.78 MI S OF K-9</t>
  </si>
  <si>
    <t>LEBAN CREEK DRAINAGE</t>
  </si>
  <si>
    <t>070112</t>
  </si>
  <si>
    <t>9.58 MI NE LYON COLN</t>
  </si>
  <si>
    <t>MUTE CREEK</t>
  </si>
  <si>
    <t>999917000701121</t>
  </si>
  <si>
    <t>027030</t>
  </si>
  <si>
    <t>2.72 MI NE RICE COLN</t>
  </si>
  <si>
    <t>999900400270301</t>
  </si>
  <si>
    <t>080537</t>
  </si>
  <si>
    <t>11.07 MI N OF US-56 JCT</t>
  </si>
  <si>
    <t>LITLE COW CREEK DR.</t>
  </si>
  <si>
    <t>018518</t>
  </si>
  <si>
    <t>2.31 MI S OF US-160</t>
  </si>
  <si>
    <t>047508</t>
  </si>
  <si>
    <t>1.2 MI W OF K-25</t>
  </si>
  <si>
    <t>043505</t>
  </si>
  <si>
    <t>2.0 MI E OF K-16</t>
  </si>
  <si>
    <t>039051</t>
  </si>
  <si>
    <t>8.67 MI NE NJCT US160</t>
  </si>
  <si>
    <t>999900200390511</t>
  </si>
  <si>
    <t>072005</t>
  </si>
  <si>
    <t>0.29 MI E US81/K106 JCT</t>
  </si>
  <si>
    <t>999910600720051</t>
  </si>
  <si>
    <t>043021</t>
  </si>
  <si>
    <t>2.12 MI S K116</t>
  </si>
  <si>
    <t>999901600430211</t>
  </si>
  <si>
    <t>011080</t>
  </si>
  <si>
    <t>5.33 MI N EJCT K-96</t>
  </si>
  <si>
    <t>LONG BRANCH CREEK</t>
  </si>
  <si>
    <t>US69/US400 HWY</t>
  </si>
  <si>
    <t>999906900110801</t>
  </si>
  <si>
    <t>009506</t>
  </si>
  <si>
    <t>3.79 MI NE OF K-150</t>
  </si>
  <si>
    <t>090002</t>
  </si>
  <si>
    <t>0.85MI E JT K23</t>
  </si>
  <si>
    <t>999902400900021</t>
  </si>
  <si>
    <t>097029</t>
  </si>
  <si>
    <t>1.39 MI NW JCT US 83</t>
  </si>
  <si>
    <t>RS0624</t>
  </si>
  <si>
    <t>999907000970291</t>
  </si>
  <si>
    <t>002032</t>
  </si>
  <si>
    <t>9.46 MI SE COFFEY CL</t>
  </si>
  <si>
    <t>999903100020321</t>
  </si>
  <si>
    <t>027523</t>
  </si>
  <si>
    <t>0-05 MI E. OF K-14 JCT.</t>
  </si>
  <si>
    <t>037064</t>
  </si>
  <si>
    <t>9.20 MI E K-99 Hwy</t>
  </si>
  <si>
    <t>999905800370641</t>
  </si>
  <si>
    <t>040104</t>
  </si>
  <si>
    <t>999905000401041</t>
  </si>
  <si>
    <t>045018</t>
  </si>
  <si>
    <t>8.22 MI N EJCT US36</t>
  </si>
  <si>
    <t>LOVEWELL RESERVOIR</t>
  </si>
  <si>
    <t>999901400450181</t>
  </si>
  <si>
    <t>056124</t>
  </si>
  <si>
    <t>6.84 MI EAST OF K-99</t>
  </si>
  <si>
    <t>999903500561241</t>
  </si>
  <si>
    <t>083540</t>
  </si>
  <si>
    <t>6.64 MI SE OF NESS CL</t>
  </si>
  <si>
    <t>K-4 HWY Old Align.</t>
  </si>
  <si>
    <t>027013</t>
  </si>
  <si>
    <t>EJCT K14/I70, EB</t>
  </si>
  <si>
    <t>999907000270131</t>
  </si>
  <si>
    <t>089125</t>
  </si>
  <si>
    <t>2.33 MI NE OSAGE CO LINE</t>
  </si>
  <si>
    <t>999933500891253</t>
  </si>
  <si>
    <t>040095</t>
  </si>
  <si>
    <t>1.79 MI NW OF U-50 N JCT</t>
  </si>
  <si>
    <t>999913500400951</t>
  </si>
  <si>
    <t>059565</t>
  </si>
  <si>
    <t>8.48 MI E OF RICE CO LINE</t>
  </si>
  <si>
    <t>085148</t>
  </si>
  <si>
    <t>NJCT K-4/I-135</t>
  </si>
  <si>
    <t>I-135, SB</t>
  </si>
  <si>
    <t>999913500851481</t>
  </si>
  <si>
    <t>078115</t>
  </si>
  <si>
    <t>1.9 MI N OF K14/US50 JCT</t>
  </si>
  <si>
    <t>SIXTH AVENUE</t>
  </si>
  <si>
    <t>999909600781151</t>
  </si>
  <si>
    <t>023065</t>
  </si>
  <si>
    <t>8.97 MI N US56</t>
  </si>
  <si>
    <t>999905900230651</t>
  </si>
  <si>
    <t>087464</t>
  </si>
  <si>
    <t>2.33 MI NE K-49</t>
  </si>
  <si>
    <t>999904200874641</t>
  </si>
  <si>
    <t>089221</t>
  </si>
  <si>
    <t>JCT K-4/I-70, EB</t>
  </si>
  <si>
    <t>999907000892211</t>
  </si>
  <si>
    <t>053022</t>
  </si>
  <si>
    <t>0.61 MI E K14</t>
  </si>
  <si>
    <t>YAUGER CREEK</t>
  </si>
  <si>
    <t>999901800530221</t>
  </si>
  <si>
    <t>039016</t>
  </si>
  <si>
    <t>2.00 MI E NJCT K2</t>
  </si>
  <si>
    <t>999916000390161</t>
  </si>
  <si>
    <t>066521</t>
  </si>
  <si>
    <t>1.25 MI N OF K-9 N JCT</t>
  </si>
  <si>
    <t>S FK. BIG NEMAHA R DR.</t>
  </si>
  <si>
    <t>079046</t>
  </si>
  <si>
    <t>13.77 MI NE US81</t>
  </si>
  <si>
    <t>999914800790461</t>
  </si>
  <si>
    <t>045038</t>
  </si>
  <si>
    <t>0.88 MI E SJCT K14</t>
  </si>
  <si>
    <t>999902800450381</t>
  </si>
  <si>
    <t>067504</t>
  </si>
  <si>
    <t>9.76 MI E OF US-169</t>
  </si>
  <si>
    <t>087306</t>
  </si>
  <si>
    <t>0.02MI. N US 54</t>
  </si>
  <si>
    <t>RP U54 WB/I135 SB</t>
  </si>
  <si>
    <t>999913500873061</t>
  </si>
  <si>
    <t>010036</t>
  </si>
  <si>
    <t>9.46 MI E CANEY ST</t>
  </si>
  <si>
    <t>999916600100361</t>
  </si>
  <si>
    <t>085526</t>
  </si>
  <si>
    <t>7.52 MI E OF EW CO LINE</t>
  </si>
  <si>
    <t>059033</t>
  </si>
  <si>
    <t>0.77 MI N US56, NB</t>
  </si>
  <si>
    <t>999913500590331</t>
  </si>
  <si>
    <t>059556</t>
  </si>
  <si>
    <t>1.89 MI E OF I-135 JCT</t>
  </si>
  <si>
    <t>048531</t>
  </si>
  <si>
    <t>2.55 MILES EAST OF K-17</t>
  </si>
  <si>
    <t>017514</t>
  </si>
  <si>
    <t>1.96 MI W OF BARBER CL</t>
  </si>
  <si>
    <t>008087</t>
  </si>
  <si>
    <t>11.14 MI NE SEG CO LINE</t>
  </si>
  <si>
    <t>RS0074,OHIO(AUG)</t>
  </si>
  <si>
    <t>999903500080873</t>
  </si>
  <si>
    <t>29.9 Tons</t>
  </si>
  <si>
    <t>49.9 Tons</t>
  </si>
  <si>
    <t>019521</t>
  </si>
  <si>
    <t>0.85 MI E OF K-7</t>
  </si>
  <si>
    <t>044502</t>
  </si>
  <si>
    <t>0.94 MI E OF K-237</t>
  </si>
  <si>
    <t>087559</t>
  </si>
  <si>
    <t>0.04 MI E OF GREENWICH RD</t>
  </si>
  <si>
    <t>103058</t>
  </si>
  <si>
    <t>.56 MI S US-75/K-39 JCT</t>
  </si>
  <si>
    <t>WOODRUFF BRANCH</t>
  </si>
  <si>
    <t>999907501030581</t>
  </si>
  <si>
    <t>005054</t>
  </si>
  <si>
    <t>8.13 MI E RUSH COLN</t>
  </si>
  <si>
    <t>999909600050541</t>
  </si>
  <si>
    <t>087567</t>
  </si>
  <si>
    <t>0.15 M EAST OF 127THST</t>
  </si>
  <si>
    <t>018099</t>
  </si>
  <si>
    <t>2.77 MI E OF 77/K360 JCT</t>
  </si>
  <si>
    <t>BLACK CROOK CR DRN</t>
  </si>
  <si>
    <t>999936000180991</t>
  </si>
  <si>
    <t>056092</t>
  </si>
  <si>
    <t>2.15 MI NE MID JGT K99</t>
  </si>
  <si>
    <t>999933500560923</t>
  </si>
  <si>
    <t>025041</t>
  </si>
  <si>
    <t>2.10 MI N CHAUTAQUA COLN</t>
  </si>
  <si>
    <t>S FK WILDCAT CREEK</t>
  </si>
  <si>
    <t>999909900250411</t>
  </si>
  <si>
    <t>057568</t>
  </si>
  <si>
    <t>1.60 MI N US-50 Hwy.</t>
  </si>
  <si>
    <t>081078</t>
  </si>
  <si>
    <t>3.39 MI NE OF K-114</t>
  </si>
  <si>
    <t>EUREKA VALLEY TRIBUTARY</t>
  </si>
  <si>
    <t>WB K18 HWY</t>
  </si>
  <si>
    <t>999901800810781</t>
  </si>
  <si>
    <t>031526</t>
  </si>
  <si>
    <t>0.86 MI E OF CLAY CL</t>
  </si>
  <si>
    <t>054049</t>
  </si>
  <si>
    <t>999906900540491</t>
  </si>
  <si>
    <t>008522</t>
  </si>
  <si>
    <t>3.50 MI E  SEDGWICK CL</t>
  </si>
  <si>
    <t>089157</t>
  </si>
  <si>
    <t>US75 HWY SB</t>
  </si>
  <si>
    <t>999907500891571</t>
  </si>
  <si>
    <t>025019</t>
  </si>
  <si>
    <t>6.08 MI N EJCT US160</t>
  </si>
  <si>
    <t>999909900250191</t>
  </si>
  <si>
    <t>078141</t>
  </si>
  <si>
    <t>0.49 MI E EJCT K-61</t>
  </si>
  <si>
    <t>999905000781411</t>
  </si>
  <si>
    <t>105015</t>
  </si>
  <si>
    <t>JCT US169/I35, NB</t>
  </si>
  <si>
    <t>999903501050151</t>
  </si>
  <si>
    <t>046314</t>
  </si>
  <si>
    <t>JCT STATE LINE / I-435</t>
  </si>
  <si>
    <t>URB3151, STATE LINE ROAD</t>
  </si>
  <si>
    <t>999943500463141</t>
  </si>
  <si>
    <t>018074</t>
  </si>
  <si>
    <t>1.12 MI S OF JCT US160</t>
  </si>
  <si>
    <t>US 77 HWY NB</t>
  </si>
  <si>
    <t>999907700180741</t>
  </si>
  <si>
    <t>074539</t>
  </si>
  <si>
    <t>0.20 MI W OF SMITH CL</t>
  </si>
  <si>
    <t>069540</t>
  </si>
  <si>
    <t>5.56 MI E OF US-283 EJCT</t>
  </si>
  <si>
    <t>023080</t>
  </si>
  <si>
    <t>0.20 MI W OF JO CL</t>
  </si>
  <si>
    <t>999901000230801</t>
  </si>
  <si>
    <t>092007</t>
  </si>
  <si>
    <t>0.71MI E JT K8</t>
  </si>
  <si>
    <t>999903600920071</t>
  </si>
  <si>
    <t>015548</t>
  </si>
  <si>
    <t>1.46 MI E OF MITCHELL CL</t>
  </si>
  <si>
    <t>085061</t>
  </si>
  <si>
    <t>JCT K143/I70 EB</t>
  </si>
  <si>
    <t>999907000850611</t>
  </si>
  <si>
    <t>027014</t>
  </si>
  <si>
    <t>JCT K156/I70, WB</t>
  </si>
  <si>
    <t>RS1004 LT, K156 HWY</t>
  </si>
  <si>
    <t>999907000270141</t>
  </si>
  <si>
    <t>056070</t>
  </si>
  <si>
    <t>9.70 MI NE CHASE CO LINE</t>
  </si>
  <si>
    <t>999903500560703</t>
  </si>
  <si>
    <t>096024</t>
  </si>
  <si>
    <t>999903500960243</t>
  </si>
  <si>
    <t>015062</t>
  </si>
  <si>
    <t>4.0 MI N OF CLOUD SCOLN</t>
  </si>
  <si>
    <t>US-81 HWY, SB</t>
  </si>
  <si>
    <t>999908100150621</t>
  </si>
  <si>
    <t>085074</t>
  </si>
  <si>
    <t>9.74 MI E OF K143</t>
  </si>
  <si>
    <t>999907000850741</t>
  </si>
  <si>
    <t>048025</t>
  </si>
  <si>
    <t>5.06 MI E K17</t>
  </si>
  <si>
    <t>US54 HWY, EB-WB</t>
  </si>
  <si>
    <t>RS1428 L, RS0989 R</t>
  </si>
  <si>
    <t>999905400480251</t>
  </si>
  <si>
    <t>018093</t>
  </si>
  <si>
    <t>0.3 MI N OF US-166/US-77</t>
  </si>
  <si>
    <t>"C" STREET CANAL</t>
  </si>
  <si>
    <t>999907700180931</t>
  </si>
  <si>
    <t>031009</t>
  </si>
  <si>
    <t>WJCT US40 BS/I70 WB</t>
  </si>
  <si>
    <t>999907000310091</t>
  </si>
  <si>
    <t>077006</t>
  </si>
  <si>
    <t>5.82MI E JT K25</t>
  </si>
  <si>
    <t>999903600770061</t>
  </si>
  <si>
    <t>040026</t>
  </si>
  <si>
    <t>0.88 MI NW OF 50 N JCT</t>
  </si>
  <si>
    <t>24TH STREET</t>
  </si>
  <si>
    <t>999913500400261</t>
  </si>
  <si>
    <t>101542</t>
  </si>
  <si>
    <t>9.40 MI N OF US-36 WJCT</t>
  </si>
  <si>
    <t>054062</t>
  </si>
  <si>
    <t>4.2 MI S K-152 JCT</t>
  </si>
  <si>
    <t>MARIAS DES CYGNES R TRIB</t>
  </si>
  <si>
    <t>999906900540621</t>
  </si>
  <si>
    <t>090015</t>
  </si>
  <si>
    <t>6.85 MI  N GOVE COLN</t>
  </si>
  <si>
    <t>999902300900151</t>
  </si>
  <si>
    <t>031015</t>
  </si>
  <si>
    <t>2.04 MI E WJCT 40 BS, EB</t>
  </si>
  <si>
    <t>999907000310151</t>
  </si>
  <si>
    <t>100503</t>
  </si>
  <si>
    <t>10.3 MI E OF K-27</t>
  </si>
  <si>
    <t>023505</t>
  </si>
  <si>
    <t>1.36 MI W OF OSAGE CL</t>
  </si>
  <si>
    <t>069022</t>
  </si>
  <si>
    <t>03.87 MI NE DECATUR COLN</t>
  </si>
  <si>
    <t>999938300690221</t>
  </si>
  <si>
    <t>103025</t>
  </si>
  <si>
    <t>4.10 MI E EJCT US75</t>
  </si>
  <si>
    <t>999903901030251</t>
  </si>
  <si>
    <t>091007</t>
  </si>
  <si>
    <t>6.33 MI E OF CO STLINE</t>
  </si>
  <si>
    <t>999907000910071</t>
  </si>
  <si>
    <t>058066</t>
  </si>
  <si>
    <t>2.30 MI NE US36</t>
  </si>
  <si>
    <t>068024</t>
  </si>
  <si>
    <t>7.31 MI. EAST OF K-147</t>
  </si>
  <si>
    <t>999900400680241</t>
  </si>
  <si>
    <t>103517</t>
  </si>
  <si>
    <t>1.30 MI EAST OF  400/K-39</t>
  </si>
  <si>
    <t>040071</t>
  </si>
  <si>
    <t>1.96 MI. W. K-15 W. JCT.</t>
  </si>
  <si>
    <t>MERIDAN AVE., ATSF RR</t>
  </si>
  <si>
    <t>999905000400711</t>
  </si>
  <si>
    <t>105258</t>
  </si>
  <si>
    <t>K7 HWY N BND</t>
  </si>
  <si>
    <t>999900701052581</t>
  </si>
  <si>
    <t>037536</t>
  </si>
  <si>
    <t>2.09 MI S K-58</t>
  </si>
  <si>
    <t>006046</t>
  </si>
  <si>
    <t>5.75 MI E K3</t>
  </si>
  <si>
    <t>K65 HWY</t>
  </si>
  <si>
    <t>999906500060461</t>
  </si>
  <si>
    <t>081057</t>
  </si>
  <si>
    <t>Jct K-113/K18 EB</t>
  </si>
  <si>
    <t>K-18 HWY, EB</t>
  </si>
  <si>
    <t>999901800810571</t>
  </si>
  <si>
    <t>001507</t>
  </si>
  <si>
    <t>4.78 MI E OF US-59</t>
  </si>
  <si>
    <t>SWEET BRANCH DRAINAGE</t>
  </si>
  <si>
    <t>046122</t>
  </si>
  <si>
    <t>2.46 MI S I435</t>
  </si>
  <si>
    <t>RD SB ANTIOCH</t>
  </si>
  <si>
    <t>999906900461221</t>
  </si>
  <si>
    <t>105026</t>
  </si>
  <si>
    <t>0.39 MILES E US-169</t>
  </si>
  <si>
    <t>PACIFIC AVENUE</t>
  </si>
  <si>
    <t>999907001050261</t>
  </si>
  <si>
    <t>054056</t>
  </si>
  <si>
    <t>1.78 MI S K-52 N JCT</t>
  </si>
  <si>
    <t>BIG SUGAR CREEK</t>
  </si>
  <si>
    <t>999906900540561</t>
  </si>
  <si>
    <t>017019</t>
  </si>
  <si>
    <t>7.35 MI W U-160/K-1 JCT</t>
  </si>
  <si>
    <t>CAVALRY CREEK</t>
  </si>
  <si>
    <t>999916000170191</t>
  </si>
  <si>
    <t>001514</t>
  </si>
  <si>
    <t>1.99 MI N OF US-54</t>
  </si>
  <si>
    <t>035008</t>
  </si>
  <si>
    <t>1.63 MI W K23</t>
  </si>
  <si>
    <t>999905000350081</t>
  </si>
  <si>
    <t>022031</t>
  </si>
  <si>
    <t>1.63 MI E K238 JCT</t>
  </si>
  <si>
    <t>OLD K-238 HWY</t>
  </si>
  <si>
    <t>999903600220311</t>
  </si>
  <si>
    <t>048553</t>
  </si>
  <si>
    <t>4.62 MI E Pratt COLN</t>
  </si>
  <si>
    <t>025038</t>
  </si>
  <si>
    <t>12.64 MI E EJCT K99</t>
  </si>
  <si>
    <t>HITCHEN CREEK</t>
  </si>
  <si>
    <t>999916000250381</t>
  </si>
  <si>
    <t>075064</t>
  </si>
  <si>
    <t>61.5 Tons</t>
  </si>
  <si>
    <t>082002</t>
  </si>
  <si>
    <t>2.01MI E GRAHAM CO LINE</t>
  </si>
  <si>
    <t>999902400820021</t>
  </si>
  <si>
    <t>044049</t>
  </si>
  <si>
    <t>PARKS RT-FINNEY RD</t>
  </si>
  <si>
    <t>999990000440494</t>
  </si>
  <si>
    <t>019059</t>
  </si>
  <si>
    <t>3.73 MI E NEOSHO COLN</t>
  </si>
  <si>
    <t>BIG WALNUT CREEK</t>
  </si>
  <si>
    <t>999914600190591</t>
  </si>
  <si>
    <t>103518</t>
  </si>
  <si>
    <t>2.40 MI EAST OF  400/K-39</t>
  </si>
  <si>
    <t>026017</t>
  </si>
  <si>
    <t>9.01 MI E JT K247</t>
  </si>
  <si>
    <t>999907000260171</t>
  </si>
  <si>
    <t>067502</t>
  </si>
  <si>
    <t>6.16 MI E OF US-169</t>
  </si>
  <si>
    <t>105265</t>
  </si>
  <si>
    <t>0.39 MI SE OF LVNWTH CLN</t>
  </si>
  <si>
    <t>ISLAND CREEK</t>
  </si>
  <si>
    <t>999900501052651</t>
  </si>
  <si>
    <t>078099</t>
  </si>
  <si>
    <t>4.75 MI SE K-17</t>
  </si>
  <si>
    <t>999909600780991</t>
  </si>
  <si>
    <t>070541</t>
  </si>
  <si>
    <t>1.02 MILE SOUTH K268</t>
  </si>
  <si>
    <t>PRIVATE DRIVE LEFT</t>
  </si>
  <si>
    <t>038031</t>
  </si>
  <si>
    <t>5.77 MI E K27</t>
  </si>
  <si>
    <t>999905000380311</t>
  </si>
  <si>
    <t>086504</t>
  </si>
  <si>
    <t>4.07 MI S OF K-96</t>
  </si>
  <si>
    <t>056136</t>
  </si>
  <si>
    <t>3.05 MI N I35</t>
  </si>
  <si>
    <t>999909900561361</t>
  </si>
  <si>
    <t>056525</t>
  </si>
  <si>
    <t>3.38 MI S OF I-35</t>
  </si>
  <si>
    <t>059051</t>
  </si>
  <si>
    <t>2.00 MI N US81 BUS</t>
  </si>
  <si>
    <t>999913500590511</t>
  </si>
  <si>
    <t>089097</t>
  </si>
  <si>
    <t>JCT I470/TOPEKA CONNECTOR</t>
  </si>
  <si>
    <t>I470 HWY</t>
  </si>
  <si>
    <t>US75 CONNECTOR</t>
  </si>
  <si>
    <t>999947000890971</t>
  </si>
  <si>
    <t>013504</t>
  </si>
  <si>
    <t>3.31 MI N OF US-160</t>
  </si>
  <si>
    <t>061067</t>
  </si>
  <si>
    <t>1.93 MI S OF K-68</t>
  </si>
  <si>
    <t>999906900610671</t>
  </si>
  <si>
    <t>091036</t>
  </si>
  <si>
    <t>2.98 MI EAST OF K-253</t>
  </si>
  <si>
    <t>999907000910361</t>
  </si>
  <si>
    <t>050064</t>
  </si>
  <si>
    <t>8.06 MI E US59</t>
  </si>
  <si>
    <t>999940000500641</t>
  </si>
  <si>
    <t>005048</t>
  </si>
  <si>
    <t>0.37 MI E RUSH COLN</t>
  </si>
  <si>
    <t>999909600050481</t>
  </si>
  <si>
    <t>016041</t>
  </si>
  <si>
    <t>3.99 MI E SJCT US75</t>
  </si>
  <si>
    <t>999905800160411</t>
  </si>
  <si>
    <t>022514</t>
  </si>
  <si>
    <t>0.75 MI N OF  36 JUNCTION</t>
  </si>
  <si>
    <t>072024</t>
  </si>
  <si>
    <t>12.09 MI E JCT RS748</t>
  </si>
  <si>
    <t>999901800720241</t>
  </si>
  <si>
    <t>023111</t>
  </si>
  <si>
    <t>1.5MI N OF FR-DG CO LN</t>
  </si>
  <si>
    <t>150N ROAD</t>
  </si>
  <si>
    <t>US-59 HIGHWAY NB</t>
  </si>
  <si>
    <t>999905900231111</t>
  </si>
  <si>
    <t>079011</t>
  </si>
  <si>
    <t>JCT US81/US36</t>
  </si>
  <si>
    <t>US81 HIGHWAY</t>
  </si>
  <si>
    <t>999903600790111</t>
  </si>
  <si>
    <t>066516</t>
  </si>
  <si>
    <t>4.92 MI E OF K-62</t>
  </si>
  <si>
    <t>061029</t>
  </si>
  <si>
    <t>JCT US169 &amp; BAPTISTE DR</t>
  </si>
  <si>
    <t>RS1021, K263 HWY</t>
  </si>
  <si>
    <t>999916900610291</t>
  </si>
  <si>
    <t>104006</t>
  </si>
  <si>
    <t>4.06 MI E US75</t>
  </si>
  <si>
    <t>999905401040061</t>
  </si>
  <si>
    <t>059136</t>
  </si>
  <si>
    <t>0.59 MI NE JCT K153/K61</t>
  </si>
  <si>
    <t>K153 HWY AND UP RR</t>
  </si>
  <si>
    <t>999906100591361</t>
  </si>
  <si>
    <t>021081</t>
  </si>
  <si>
    <t>4.17 MI E K43</t>
  </si>
  <si>
    <t>EAST BRANCH LYON CREEK</t>
  </si>
  <si>
    <t>999900400210811</t>
  </si>
  <si>
    <t>096503</t>
  </si>
  <si>
    <t>3.07 MI E OF HARPER CL</t>
  </si>
  <si>
    <t>050009</t>
  </si>
  <si>
    <t>2.07 MI N WJCT US-160</t>
  </si>
  <si>
    <t>999905900500091</t>
  </si>
  <si>
    <t>039002</t>
  </si>
  <si>
    <t>1.07 MI E BARBER COLN</t>
  </si>
  <si>
    <t>WEST SANDY CREEK</t>
  </si>
  <si>
    <t>999916000390021</t>
  </si>
  <si>
    <t>104027</t>
  </si>
  <si>
    <t>1.16 MI E K-105</t>
  </si>
  <si>
    <t>999905401040271</t>
  </si>
  <si>
    <t>086003</t>
  </si>
  <si>
    <t>2.34 MI. SOUTH OF K-96</t>
  </si>
  <si>
    <t>LION CREEK</t>
  </si>
  <si>
    <t>999908300860031</t>
  </si>
  <si>
    <t>058024</t>
  </si>
  <si>
    <t>9.44 MI E EJCT US77</t>
  </si>
  <si>
    <t>999900900580241</t>
  </si>
  <si>
    <t>037515</t>
  </si>
  <si>
    <t>1.25 MI W  WOODSON CL</t>
  </si>
  <si>
    <t>011102</t>
  </si>
  <si>
    <t>0.60 MI N US400/US69A JCT</t>
  </si>
  <si>
    <t>999940000111021</t>
  </si>
  <si>
    <t>096044</t>
  </si>
  <si>
    <t>6.52 MI E K49</t>
  </si>
  <si>
    <t>999908100960441</t>
  </si>
  <si>
    <t>035527</t>
  </si>
  <si>
    <t>2.63 MI E OF HASKELL CL</t>
  </si>
  <si>
    <t>048101</t>
  </si>
  <si>
    <t>12.25 MI E PRATT COLN</t>
  </si>
  <si>
    <t>999905400481011</t>
  </si>
  <si>
    <t>031528</t>
  </si>
  <si>
    <t>2.88 MI E  DICKINSON CL</t>
  </si>
  <si>
    <t>092009</t>
  </si>
  <si>
    <t>4.16MI E JT K8</t>
  </si>
  <si>
    <t>MIDDLE BEAVER CREEK DRG</t>
  </si>
  <si>
    <t>999903600920091</t>
  </si>
  <si>
    <t>034510</t>
  </si>
  <si>
    <t>13.35 MI E OF K-25</t>
  </si>
  <si>
    <t>105519</t>
  </si>
  <si>
    <t>0.02 MI N OF K-32</t>
  </si>
  <si>
    <t>I435 NB RP TO K32</t>
  </si>
  <si>
    <t>063016</t>
  </si>
  <si>
    <t>4.58 MI E ELK COLN</t>
  </si>
  <si>
    <t>999916000630161</t>
  </si>
  <si>
    <t>066506</t>
  </si>
  <si>
    <t>4.91 MI E  MARSHALL CL</t>
  </si>
  <si>
    <t>074515</t>
  </si>
  <si>
    <t>9.12 MI E OF NORTON CL</t>
  </si>
  <si>
    <t>007051</t>
  </si>
  <si>
    <t>9.79 MI E OF US75</t>
  </si>
  <si>
    <t>999902000070511</t>
  </si>
  <si>
    <t>048076</t>
  </si>
  <si>
    <t>3.97 MI E K-14</t>
  </si>
  <si>
    <t>999904200480761</t>
  </si>
  <si>
    <t>037555</t>
  </si>
  <si>
    <t>2.06 MI N OF US-400E JCT.</t>
  </si>
  <si>
    <t>080028</t>
  </si>
  <si>
    <t>13.35 MI E BARTON COLN</t>
  </si>
  <si>
    <t>999900400800281</t>
  </si>
  <si>
    <t>004043</t>
  </si>
  <si>
    <t>2.72 MI NE OKLA STATE LN</t>
  </si>
  <si>
    <t>999928100040431</t>
  </si>
  <si>
    <t>061025</t>
  </si>
  <si>
    <t>0.39 MI W OF US-169</t>
  </si>
  <si>
    <t>999906800610251</t>
  </si>
  <si>
    <t>010510</t>
  </si>
  <si>
    <t>4.23 MI N OF US-166 NJCT</t>
  </si>
  <si>
    <t>056113</t>
  </si>
  <si>
    <t>JCT I-35 / US-50</t>
  </si>
  <si>
    <t>999903500561133</t>
  </si>
  <si>
    <t>037509</t>
  </si>
  <si>
    <t>4.93 MI E OF K-99 EJCT</t>
  </si>
  <si>
    <t>072502</t>
  </si>
  <si>
    <t>0.05 MI W OF US-81</t>
  </si>
  <si>
    <t>073003</t>
  </si>
  <si>
    <t>15.85 MI NE US183</t>
  </si>
  <si>
    <t>999905600730031</t>
  </si>
  <si>
    <t>063003</t>
  </si>
  <si>
    <t>1.90 MI N NJCT US166</t>
  </si>
  <si>
    <t>COTTON CREEK</t>
  </si>
  <si>
    <t>999907500630031</t>
  </si>
  <si>
    <t>061080</t>
  </si>
  <si>
    <t>5.23 MI N OF K-68</t>
  </si>
  <si>
    <t>999906900610801</t>
  </si>
  <si>
    <t>037570</t>
  </si>
  <si>
    <t>6.61 MI W OF WILSON CL</t>
  </si>
  <si>
    <t>079508</t>
  </si>
  <si>
    <t>1.73 MI N OF K-148</t>
  </si>
  <si>
    <t>063032</t>
  </si>
  <si>
    <t>0.72 MI E CHAUTAUQUA COLN</t>
  </si>
  <si>
    <t>999916600630321</t>
  </si>
  <si>
    <t>096506</t>
  </si>
  <si>
    <t>7.02 MI E OF HARPEC CL</t>
  </si>
  <si>
    <t>E. BR. FALL CREEK DR.</t>
  </si>
  <si>
    <t>087436</t>
  </si>
  <si>
    <t>999901500874361</t>
  </si>
  <si>
    <t>086502</t>
  </si>
  <si>
    <t>4.42 MI S OF K-96</t>
  </si>
  <si>
    <t>056123</t>
  </si>
  <si>
    <t>5.82 MI EAST OF K-99</t>
  </si>
  <si>
    <t>I35 HWY N&amp;S LANES</t>
  </si>
  <si>
    <t>RS1508</t>
  </si>
  <si>
    <t>999903500561231</t>
  </si>
  <si>
    <t>087489</t>
  </si>
  <si>
    <t xml:space="preserve">US54 (KELLOGG) WB </t>
  </si>
  <si>
    <t>999905400874891</t>
  </si>
  <si>
    <t>058065</t>
  </si>
  <si>
    <t>4.37 MI N NJCT K9</t>
  </si>
  <si>
    <t>999909900580651</t>
  </si>
  <si>
    <t>105233</t>
  </si>
  <si>
    <t>0.38 MI N/E K5</t>
  </si>
  <si>
    <t>MOPAC RAILROAD  WOLCOTT</t>
  </si>
  <si>
    <t>I-435 Hwy, NB</t>
  </si>
  <si>
    <t>999943501052331</t>
  </si>
  <si>
    <t>096517</t>
  </si>
  <si>
    <t>5.13 MI E OF K-2/K-42 JCT</t>
  </si>
  <si>
    <t>N BRANCH SLATE CR DR</t>
  </si>
  <si>
    <t>049010</t>
  </si>
  <si>
    <t>5.78 MI E FORD COLN</t>
  </si>
  <si>
    <t>US54 HIGHWAY</t>
  </si>
  <si>
    <t>999940000490101</t>
  </si>
  <si>
    <t>002535</t>
  </si>
  <si>
    <t>6.50 MI E OF COFFEY COLN</t>
  </si>
  <si>
    <t>HOUSE ENT LT  K-58</t>
  </si>
  <si>
    <t>059008</t>
  </si>
  <si>
    <t>NJCT K260/I135, NB</t>
  </si>
  <si>
    <t>999913500590081</t>
  </si>
  <si>
    <t>084059</t>
  </si>
  <si>
    <t>0.25MI S JT K18</t>
  </si>
  <si>
    <t>999923200840591</t>
  </si>
  <si>
    <t>056121</t>
  </si>
  <si>
    <t>4.93 MI EAST OF K-99</t>
  </si>
  <si>
    <t>Country Road - R1</t>
  </si>
  <si>
    <t>999903500561211</t>
  </si>
  <si>
    <t>002031</t>
  </si>
  <si>
    <t>2.37 MI N-NJCT K31</t>
  </si>
  <si>
    <t>ABANDONED ACCESS ROAD</t>
  </si>
  <si>
    <t>999905900020311</t>
  </si>
  <si>
    <t>046038</t>
  </si>
  <si>
    <t>0.88 MI NE JOHNSON DR, NB</t>
  </si>
  <si>
    <t>999903500460381</t>
  </si>
  <si>
    <t>085024</t>
  </si>
  <si>
    <t>1.06MI N MAGNOLIA ST</t>
  </si>
  <si>
    <t>999913500850241</t>
  </si>
  <si>
    <t>052081</t>
  </si>
  <si>
    <t>1.75 MI S K-5</t>
  </si>
  <si>
    <t>SEVEN MILE CREEK</t>
  </si>
  <si>
    <t>US-73 HWY</t>
  </si>
  <si>
    <t>999907300520811</t>
  </si>
  <si>
    <t>078139</t>
  </si>
  <si>
    <t>EB US50</t>
  </si>
  <si>
    <t>999905000781391</t>
  </si>
  <si>
    <t>042500</t>
  </si>
  <si>
    <t>8.47 MI W OF US-283</t>
  </si>
  <si>
    <t>063078</t>
  </si>
  <si>
    <t>2.1 MI SE WILSON COLN</t>
  </si>
  <si>
    <t>US-400 HWY WB</t>
  </si>
  <si>
    <t>999940000630781</t>
  </si>
  <si>
    <t>104023</t>
  </si>
  <si>
    <t>0.39 MI E FAS 1800</t>
  </si>
  <si>
    <t>TORONTO LAKE SPILLWAY</t>
  </si>
  <si>
    <t>999910501040232</t>
  </si>
  <si>
    <t>027064</t>
  </si>
  <si>
    <t>12.88 MI N RICE COLN</t>
  </si>
  <si>
    <t>OXIDE CREEK</t>
  </si>
  <si>
    <t>999901400270641</t>
  </si>
  <si>
    <t>056013</t>
  </si>
  <si>
    <t>1.32 MI EAST OF K-99</t>
  </si>
  <si>
    <t>999903500560131</t>
  </si>
  <si>
    <t>071008</t>
  </si>
  <si>
    <t>12.74 MI E ROOKS CO LINE</t>
  </si>
  <si>
    <t>999902400710081</t>
  </si>
  <si>
    <t>056532</t>
  </si>
  <si>
    <t>0.82 MI N OF K-170 JCT</t>
  </si>
  <si>
    <t>015543</t>
  </si>
  <si>
    <t>2.78 MI E OF MITCHELL CL</t>
  </si>
  <si>
    <t>031514</t>
  </si>
  <si>
    <t>7.51 MI E OF K-18 EJCT</t>
  </si>
  <si>
    <t>PRESSEE CREEK DR.</t>
  </si>
  <si>
    <t>067091</t>
  </si>
  <si>
    <t>7.26 MI E SJCT US-169</t>
  </si>
  <si>
    <t>999903900670911</t>
  </si>
  <si>
    <t>059020</t>
  </si>
  <si>
    <t>7.06 MI N NJCT K260  NB</t>
  </si>
  <si>
    <t>999913500590201</t>
  </si>
  <si>
    <t>016007</t>
  </si>
  <si>
    <t>7.18 MI E LYON COLN</t>
  </si>
  <si>
    <t>999903500160071</t>
  </si>
  <si>
    <t>103042</t>
  </si>
  <si>
    <t>8.53 MI SE GREENWOOD COLN</t>
  </si>
  <si>
    <t>999940001030421</t>
  </si>
  <si>
    <t>070544</t>
  </si>
  <si>
    <t>2.35 MI N OF K-278</t>
  </si>
  <si>
    <t>080047</t>
  </si>
  <si>
    <t>14.10 MI E BARTON CO LN</t>
  </si>
  <si>
    <t>LITTLE COW CREEK DRG</t>
  </si>
  <si>
    <t>86.9 Tons</t>
  </si>
  <si>
    <t>023114</t>
  </si>
  <si>
    <t>2.5M N OF JCT US-56/US-59</t>
  </si>
  <si>
    <t>550N ROAD</t>
  </si>
  <si>
    <t>999905900231141</t>
  </si>
  <si>
    <t>040024</t>
  </si>
  <si>
    <t>0.04 MI. S OF US-50 N JCT</t>
  </si>
  <si>
    <t>999913500400241</t>
  </si>
  <si>
    <t>030042</t>
  </si>
  <si>
    <t>13.36 MI NE US59</t>
  </si>
  <si>
    <t>999903500300421</t>
  </si>
  <si>
    <t>048072</t>
  </si>
  <si>
    <t>4.78 MI E K-14</t>
  </si>
  <si>
    <t>999904200480721</t>
  </si>
  <si>
    <t>076507</t>
  </si>
  <si>
    <t>1.06 MI E OF US-281</t>
  </si>
  <si>
    <t>028020</t>
  </si>
  <si>
    <t>156&amp;CAMPUS DR GARDN C</t>
  </si>
  <si>
    <t>K156 &amp; CAMPUS DR</t>
  </si>
  <si>
    <t>999915600280201</t>
  </si>
  <si>
    <t>076012</t>
  </si>
  <si>
    <t>4.40 MI E US281</t>
  </si>
  <si>
    <t>999904200760121</t>
  </si>
  <si>
    <t>081533</t>
  </si>
  <si>
    <t>6.05 MI N OF GEARY CL</t>
  </si>
  <si>
    <t>085086</t>
  </si>
  <si>
    <t>1.77 MI N I70, SB</t>
  </si>
  <si>
    <t>999908100850861</t>
  </si>
  <si>
    <t>006037</t>
  </si>
  <si>
    <t>1.36 MI E EJCT K7</t>
  </si>
  <si>
    <t>999903100060371</t>
  </si>
  <si>
    <t>078027</t>
  </si>
  <si>
    <t>7.63 MI N KINGMAN COLN</t>
  </si>
  <si>
    <t>999901400780271</t>
  </si>
  <si>
    <t>021095</t>
  </si>
  <si>
    <t>1.05 MI W K-15</t>
  </si>
  <si>
    <t>K-197 HWY</t>
  </si>
  <si>
    <t>999919700210951</t>
  </si>
  <si>
    <t>011121</t>
  </si>
  <si>
    <t>3.27 MI N OF US-166</t>
  </si>
  <si>
    <t>999906900111211</t>
  </si>
  <si>
    <t>017510</t>
  </si>
  <si>
    <t>4.18 MI E OF US-183</t>
  </si>
  <si>
    <t>052054</t>
  </si>
  <si>
    <t>1.84 MILES SE US-73</t>
  </si>
  <si>
    <t>999900500520541</t>
  </si>
  <si>
    <t>040038</t>
  </si>
  <si>
    <t>3.16 MI. NW OF K-15 N JCT</t>
  </si>
  <si>
    <t>999913500400381</t>
  </si>
  <si>
    <t>026047</t>
  </si>
  <si>
    <t>10.50 MI N RUSH COLN</t>
  </si>
  <si>
    <t>999918300260471</t>
  </si>
  <si>
    <t>008070</t>
  </si>
  <si>
    <t>0.00 MI NE SEG CO LINE</t>
  </si>
  <si>
    <t>LOCAL RD(159TH ST)</t>
  </si>
  <si>
    <t>999903500080703</t>
  </si>
  <si>
    <t>099092</t>
  </si>
  <si>
    <t>2.26 MI E K138, WB</t>
  </si>
  <si>
    <t>999907000990921</t>
  </si>
  <si>
    <t>029076</t>
  </si>
  <si>
    <t>7 MI E GRAY COLN</t>
  </si>
  <si>
    <t>999940000290761</t>
  </si>
  <si>
    <t>008029</t>
  </si>
  <si>
    <t>8.74 MI. E K-177 JCT</t>
  </si>
  <si>
    <t>N BR LITTLE WALNUT RIV</t>
  </si>
  <si>
    <t>999905400080291</t>
  </si>
  <si>
    <t>038021</t>
  </si>
  <si>
    <t>1.04 MI E K27</t>
  </si>
  <si>
    <t>999905000380211</t>
  </si>
  <si>
    <t>080018</t>
  </si>
  <si>
    <t>1.00 MI E BARTON COLN</t>
  </si>
  <si>
    <t>999900400800181</t>
  </si>
  <si>
    <t>048080</t>
  </si>
  <si>
    <t>0.71 MI E OF PRATT COLN</t>
  </si>
  <si>
    <t>999905400480801</t>
  </si>
  <si>
    <t>063101</t>
  </si>
  <si>
    <t>7.3 MI W LABETTE COLN</t>
  </si>
  <si>
    <t>SYCAMORE CREEK OVERFLOW</t>
  </si>
  <si>
    <t>999916600631011</t>
  </si>
  <si>
    <t>068016</t>
  </si>
  <si>
    <t>6.40 MI. EAST OF US-283</t>
  </si>
  <si>
    <t>999900400680161</t>
  </si>
  <si>
    <t>064509</t>
  </si>
  <si>
    <t>4.23 MI E OF K-177 EJCT</t>
  </si>
  <si>
    <t>019025</t>
  </si>
  <si>
    <t>3.54 MI E K7</t>
  </si>
  <si>
    <t>SECOND COW CR DRN</t>
  </si>
  <si>
    <t>999904700190251</t>
  </si>
  <si>
    <t>066017</t>
  </si>
  <si>
    <t>4.94 MI N POTT. COLN</t>
  </si>
  <si>
    <t>RED VERMILLION CREEK</t>
  </si>
  <si>
    <t>999906300660171</t>
  </si>
  <si>
    <t>080035</t>
  </si>
  <si>
    <t>0.03 MI N WASHINGTON ST</t>
  </si>
  <si>
    <t>999901400800351</t>
  </si>
  <si>
    <t>061088</t>
  </si>
  <si>
    <t>1.66 MI N JCT K-7 HIGHWAY</t>
  </si>
  <si>
    <t>999916900610881</t>
  </si>
  <si>
    <t>001056</t>
  </si>
  <si>
    <t>1.69 MI W US-169</t>
  </si>
  <si>
    <t>999905400010561</t>
  </si>
  <si>
    <t>002022</t>
  </si>
  <si>
    <t>0.57 MI E EJCT US59</t>
  </si>
  <si>
    <t>N F LITTLE OSAGE RIVER</t>
  </si>
  <si>
    <t>999903100020221</t>
  </si>
  <si>
    <t>029065</t>
  </si>
  <si>
    <t>0.90 MI SE  56/ 400 SJCT</t>
  </si>
  <si>
    <t>999940000290651</t>
  </si>
  <si>
    <t>038500</t>
  </si>
  <si>
    <t>0.10 MI E OF CO ST LINE</t>
  </si>
  <si>
    <t>056015</t>
  </si>
  <si>
    <t>1.64 MI EAST OF K-99</t>
  </si>
  <si>
    <t>999903500560151</t>
  </si>
  <si>
    <t>018530</t>
  </si>
  <si>
    <t>4.2 M E. K-360/US-160 JCT</t>
  </si>
  <si>
    <t>023134</t>
  </si>
  <si>
    <t>5.10 MI E SN CO LINE</t>
  </si>
  <si>
    <t>999907000231343</t>
  </si>
  <si>
    <t>95.3 Tons</t>
  </si>
  <si>
    <t>077021</t>
  </si>
  <si>
    <t>1.55 MI N THOMAS COLN</t>
  </si>
  <si>
    <t>999902500770211</t>
  </si>
  <si>
    <t>030115</t>
  </si>
  <si>
    <t>999905900301151</t>
  </si>
  <si>
    <t>027068</t>
  </si>
  <si>
    <t>087009</t>
  </si>
  <si>
    <t>JCT I135 EL/HYDRAULIC AVE</t>
  </si>
  <si>
    <t>999913500870091</t>
  </si>
  <si>
    <t>101052</t>
  </si>
  <si>
    <t>0.68 MI N WJCT US-36</t>
  </si>
  <si>
    <t>MELVIN CREEK</t>
  </si>
  <si>
    <t>999901501010521</t>
  </si>
  <si>
    <t>071511</t>
  </si>
  <si>
    <t>6.22 MI E OF ROOKS CL</t>
  </si>
  <si>
    <t>105315</t>
  </si>
  <si>
    <t>999903501053151</t>
  </si>
  <si>
    <t>085102</t>
  </si>
  <si>
    <t>1.92 MI N I70</t>
  </si>
  <si>
    <t>999914300851021</t>
  </si>
  <si>
    <t>065015</t>
  </si>
  <si>
    <t>.63 MI NW US-56/K-27 JCT</t>
  </si>
  <si>
    <t>Captain Creek</t>
  </si>
  <si>
    <t>999902700650151</t>
  </si>
  <si>
    <t>052048</t>
  </si>
  <si>
    <t>999907000520483</t>
  </si>
  <si>
    <t>056552</t>
  </si>
  <si>
    <t>1.16 MI E OF CHASE CL</t>
  </si>
  <si>
    <t>004002</t>
  </si>
  <si>
    <t>9.29 MI E COMANCHE COLN</t>
  </si>
  <si>
    <t>999916000040021</t>
  </si>
  <si>
    <t>067523</t>
  </si>
  <si>
    <t>2.15 MI E OF K-39 WJCT</t>
  </si>
  <si>
    <t>082535</t>
  </si>
  <si>
    <t>0.08 MI W  OSBORNE CL</t>
  </si>
  <si>
    <t>103555</t>
  </si>
  <si>
    <t>9.72 MI SE OF GW/WL CL</t>
  </si>
  <si>
    <t>017502</t>
  </si>
  <si>
    <t>1.63 MI E OF CLARK CL</t>
  </si>
  <si>
    <t>008117</t>
  </si>
  <si>
    <t>1.25 MI. N OF US-54 N JCT</t>
  </si>
  <si>
    <t>999907700081174</t>
  </si>
  <si>
    <t>059018</t>
  </si>
  <si>
    <t>5.94 MI N NJCT K260  NB</t>
  </si>
  <si>
    <t>999913500590181</t>
  </si>
  <si>
    <t>006518</t>
  </si>
  <si>
    <t>6.52 MI E OF K-3 EJCT</t>
  </si>
  <si>
    <t>105225</t>
  </si>
  <si>
    <t>2.94 MI N OF STATE AVE.</t>
  </si>
  <si>
    <t>999943501052251</t>
  </si>
  <si>
    <t>047513</t>
  </si>
  <si>
    <t>1.07 MI S OF WICHITA CL</t>
  </si>
  <si>
    <t>CAMPBELL DRAW DR.</t>
  </si>
  <si>
    <t>006055</t>
  </si>
  <si>
    <t>2.59 MI N OF N US-54 JCT</t>
  </si>
  <si>
    <t>Poplar Road</t>
  </si>
  <si>
    <t>999906900060551</t>
  </si>
  <si>
    <t>013507</t>
  </si>
  <si>
    <t>1.18 MI S OF FORD CO LN</t>
  </si>
  <si>
    <t>K-94 HIGHWAY</t>
  </si>
  <si>
    <t>087554</t>
  </si>
  <si>
    <t>19.14 MI E OF Reno COLN</t>
  </si>
  <si>
    <t>RAMP ON LEFT</t>
  </si>
  <si>
    <t>017007</t>
  </si>
  <si>
    <t>4.96 MI E US183</t>
  </si>
  <si>
    <t>NESCATUNGA CREEK DRG</t>
  </si>
  <si>
    <t>999916000170071</t>
  </si>
  <si>
    <t>096543</t>
  </si>
  <si>
    <t>2.94 MI E OF HARPER CL</t>
  </si>
  <si>
    <t>077016</t>
  </si>
  <si>
    <t>2.01 MI N U36</t>
  </si>
  <si>
    <t>999911700770161</t>
  </si>
  <si>
    <t>083530</t>
  </si>
  <si>
    <t>8.40 MI E OF NESS CL</t>
  </si>
  <si>
    <t>063517</t>
  </si>
  <si>
    <t>2.29 MI E OF US-75 SJCT</t>
  </si>
  <si>
    <t>031515</t>
  </si>
  <si>
    <t>9.65 MI E OF K-18 EJCT</t>
  </si>
  <si>
    <t>SWEDE CREEK DRAINAGE</t>
  </si>
  <si>
    <t>087463</t>
  </si>
  <si>
    <t>1.82 MI NE K-49</t>
  </si>
  <si>
    <t>999904200874631</t>
  </si>
  <si>
    <t>006540</t>
  </si>
  <si>
    <t>0.33 MI E OF NEOSHO CL</t>
  </si>
  <si>
    <t>028505</t>
  </si>
  <si>
    <t>0.99 MI E OF US83 S JCT</t>
  </si>
  <si>
    <t>US-83 Highway</t>
  </si>
  <si>
    <t>048064</t>
  </si>
  <si>
    <t>9.92 MI E EJCT US54/K14</t>
  </si>
  <si>
    <t>999905400480641</t>
  </si>
  <si>
    <t>099551</t>
  </si>
  <si>
    <t>TARS</t>
  </si>
  <si>
    <t>3.60 MI E OF K-138</t>
  </si>
  <si>
    <t>BR IN REST AREA</t>
  </si>
  <si>
    <t>005529</t>
  </si>
  <si>
    <t>11.55 MI N OF US-56</t>
  </si>
  <si>
    <t>096520</t>
  </si>
  <si>
    <t>1.60 MI N OF US-166</t>
  </si>
  <si>
    <t>033514</t>
  </si>
  <si>
    <t>6.99 MI E OF US-283</t>
  </si>
  <si>
    <t>105084</t>
  </si>
  <si>
    <t>2.31 MI E K7</t>
  </si>
  <si>
    <t>999903201050841</t>
  </si>
  <si>
    <t>035010</t>
  </si>
  <si>
    <t>0.55 MI W K23</t>
  </si>
  <si>
    <t>999905000350101</t>
  </si>
  <si>
    <t>087246</t>
  </si>
  <si>
    <t>1.54 MI NE K-15</t>
  </si>
  <si>
    <t>999903500872463</t>
  </si>
  <si>
    <t>082509</t>
  </si>
  <si>
    <t>2.06 MI W OF US-183</t>
  </si>
  <si>
    <t>046544</t>
  </si>
  <si>
    <t>.091 MI S Wyandotte COLN</t>
  </si>
  <si>
    <t>014506</t>
  </si>
  <si>
    <t>7.31 MI E OF K-15</t>
  </si>
  <si>
    <t>W. BR. MALL CREEK DR.</t>
  </si>
  <si>
    <t>100003</t>
  </si>
  <si>
    <t>0.94MI E EJCT K27</t>
  </si>
  <si>
    <t>EAGLE TRAIL CREEK DRG</t>
  </si>
  <si>
    <t>999904001000031</t>
  </si>
  <si>
    <t>059511</t>
  </si>
  <si>
    <t>1.03 MI S OF US-56</t>
  </si>
  <si>
    <t>040014</t>
  </si>
  <si>
    <t>4.01 MI. N OF K-196 JCT</t>
  </si>
  <si>
    <t>999913500400141</t>
  </si>
  <si>
    <t>006056</t>
  </si>
  <si>
    <t>3.51 MI N OF N US-54 JCT</t>
  </si>
  <si>
    <t>WOLVERINE CREEK</t>
  </si>
  <si>
    <t>999906900060561</t>
  </si>
  <si>
    <t>072048</t>
  </si>
  <si>
    <t>US-81/K-106 NJCT</t>
  </si>
  <si>
    <t>999908100720481</t>
  </si>
  <si>
    <t>035509</t>
  </si>
  <si>
    <t>0.80 MI E OF FINNEY CL</t>
  </si>
  <si>
    <t>057555</t>
  </si>
  <si>
    <t>1.89 MI E OF US-77</t>
  </si>
  <si>
    <t>011058</t>
  </si>
  <si>
    <t>13.50 MI E LABETTE COLN</t>
  </si>
  <si>
    <t>999916000110581</t>
  </si>
  <si>
    <t>057570</t>
  </si>
  <si>
    <t>3.64 MI E of E Jct K-15</t>
  </si>
  <si>
    <t>026028</t>
  </si>
  <si>
    <t>6.59MI E JCT U183 WB</t>
  </si>
  <si>
    <t>999907000260281</t>
  </si>
  <si>
    <t>103573</t>
  </si>
  <si>
    <t>0.09 MI W OF NEOSHO COLN</t>
  </si>
  <si>
    <t>038043</t>
  </si>
  <si>
    <t>0.10 MI N S CO LINE</t>
  </si>
  <si>
    <t>LITTLE BEAR CREEK</t>
  </si>
  <si>
    <t>999902700380431</t>
  </si>
  <si>
    <t>087224</t>
  </si>
  <si>
    <t>4.05 MI N SUMNER CO LINE</t>
  </si>
  <si>
    <t>999903500872243</t>
  </si>
  <si>
    <t>004501</t>
  </si>
  <si>
    <t>103510</t>
  </si>
  <si>
    <t>4.19 MI E OF 400/K39 JCT</t>
  </si>
  <si>
    <t>074540</t>
  </si>
  <si>
    <t>6.10 MI N OF US-36 W JCT</t>
  </si>
  <si>
    <t>US 183 HIGHWAY</t>
  </si>
  <si>
    <t>075058</t>
  </si>
  <si>
    <t>1 MI W K-63/K-16 JCT</t>
  </si>
  <si>
    <t>K-16 HWY</t>
  </si>
  <si>
    <t>999901600750581</t>
  </si>
  <si>
    <t>105184</t>
  </si>
  <si>
    <t>I-635 NB &amp; K-5 HIGHWAYS</t>
  </si>
  <si>
    <t>I-635 SB TO K-5 SB</t>
  </si>
  <si>
    <t>999963501051841</t>
  </si>
  <si>
    <t>006526</t>
  </si>
  <si>
    <t>3.05 MI W OF K-7 W JCT</t>
  </si>
  <si>
    <t>015555</t>
  </si>
  <si>
    <t>1.17 MI S OF US-24</t>
  </si>
  <si>
    <t>058504</t>
  </si>
  <si>
    <t>0.09 MI W OF K-87</t>
  </si>
  <si>
    <t>BLACK VERMILION RIV DR</t>
  </si>
  <si>
    <t>070085</t>
  </si>
  <si>
    <t>2.80 MI N COFFEY COLN</t>
  </si>
  <si>
    <t>ATSF RY</t>
  </si>
  <si>
    <t>999907500700851</t>
  </si>
  <si>
    <t>078544</t>
  </si>
  <si>
    <t>0.53 MI NW OF SG CO LINE</t>
  </si>
  <si>
    <t>084015</t>
  </si>
  <si>
    <t>4.03 MI E JT U281</t>
  </si>
  <si>
    <t>999907000840151</t>
  </si>
  <si>
    <t>060019</t>
  </si>
  <si>
    <t>3.17 MI S US54</t>
  </si>
  <si>
    <t>999902300600191</t>
  </si>
  <si>
    <t>017513</t>
  </si>
  <si>
    <t>4.10 MI W OF BARBER CL</t>
  </si>
  <si>
    <t>026506</t>
  </si>
  <si>
    <t>1.95 MI W OF US-183</t>
  </si>
  <si>
    <t>062036</t>
  </si>
  <si>
    <t>8.37 MI NW LINCOLN COLN</t>
  </si>
  <si>
    <t>CARR CREEK</t>
  </si>
  <si>
    <t>999918100620361</t>
  </si>
  <si>
    <t>021078</t>
  </si>
  <si>
    <t>3.46 MI E SALINE COLN</t>
  </si>
  <si>
    <t>WEST HOLLAND CREEK</t>
  </si>
  <si>
    <t>999900400210781</t>
  </si>
  <si>
    <t>068031</t>
  </si>
  <si>
    <t>1.65 MI. WEST OF US-283</t>
  </si>
  <si>
    <t>999909600680311</t>
  </si>
  <si>
    <t>021556</t>
  </si>
  <si>
    <t>PEDESTRIAN TRAIL</t>
  </si>
  <si>
    <t>US-77</t>
  </si>
  <si>
    <t>001513</t>
  </si>
  <si>
    <t>2.00 MI N OF US-54</t>
  </si>
  <si>
    <t>057052</t>
  </si>
  <si>
    <t>2.91 MI E HARVEY COLN</t>
  </si>
  <si>
    <t>999905000570521</t>
  </si>
  <si>
    <t>087065</t>
  </si>
  <si>
    <t>0.24 MI W BROADWAY ST, SB</t>
  </si>
  <si>
    <t>OKT  RAILROAD</t>
  </si>
  <si>
    <t>999923500870651</t>
  </si>
  <si>
    <t>018542</t>
  </si>
  <si>
    <t>3.24 MI W OF ELK CO. LINE</t>
  </si>
  <si>
    <t>089217</t>
  </si>
  <si>
    <t>4.01 MI E WB COLN</t>
  </si>
  <si>
    <t>I-70 HWY, NL-SL</t>
  </si>
  <si>
    <t>VALENCIA ROAD</t>
  </si>
  <si>
    <t>999907000892171</t>
  </si>
  <si>
    <t>057053</t>
  </si>
  <si>
    <t>1.19 MI E US-77</t>
  </si>
  <si>
    <t>999905000570531</t>
  </si>
  <si>
    <t>007037</t>
  </si>
  <si>
    <t>6.96 MI E OF JCT 73&amp;36</t>
  </si>
  <si>
    <t>999903600070371</t>
  </si>
  <si>
    <t>042507</t>
  </si>
  <si>
    <t>2.33 MI W OF PAWNEE CL</t>
  </si>
  <si>
    <t>026005</t>
  </si>
  <si>
    <t>JCT K247/I70, EB</t>
  </si>
  <si>
    <t>K247 HWY</t>
  </si>
  <si>
    <t>999907000260051</t>
  </si>
  <si>
    <t>061074</t>
  </si>
  <si>
    <t>2.57 MI N OF K-68</t>
  </si>
  <si>
    <t>999906900610741</t>
  </si>
  <si>
    <t>078072</t>
  </si>
  <si>
    <t>1.72 MI W OF SG CO LINE</t>
  </si>
  <si>
    <t>999909600780721</t>
  </si>
  <si>
    <t>064532</t>
  </si>
  <si>
    <t>2.10 MI E OF K-57 JCT</t>
  </si>
  <si>
    <t>W. BR. SHORT CREEK DR.</t>
  </si>
  <si>
    <t>046088</t>
  </si>
  <si>
    <t>0.46 MI N MIAMI COLN, NB</t>
  </si>
  <si>
    <t>999906900460881</t>
  </si>
  <si>
    <t>050062</t>
  </si>
  <si>
    <t>10.42 MI E K101</t>
  </si>
  <si>
    <t>999916600500621</t>
  </si>
  <si>
    <t>069522</t>
  </si>
  <si>
    <t>0.70 MI E OF K-383 EJCT</t>
  </si>
  <si>
    <t>073026</t>
  </si>
  <si>
    <t>264</t>
  </si>
  <si>
    <t>0.41 MI S K156</t>
  </si>
  <si>
    <t>K264 HWY</t>
  </si>
  <si>
    <t>999926400730261</t>
  </si>
  <si>
    <t>16.6 Tons</t>
  </si>
  <si>
    <t>071517</t>
  </si>
  <si>
    <t>1.95 MI W OF US-281 SJCT</t>
  </si>
  <si>
    <t>033036</t>
  </si>
  <si>
    <t>3.74 MI E COLN, OLD RD LT</t>
  </si>
  <si>
    <t>HAY CREEK</t>
  </si>
  <si>
    <t>ALGN OLD US24</t>
  </si>
  <si>
    <t>999902400330361</t>
  </si>
  <si>
    <t>087460</t>
  </si>
  <si>
    <t>0.31 MI SW I235</t>
  </si>
  <si>
    <t>K42 HWY WB</t>
  </si>
  <si>
    <t>999904200874601</t>
  </si>
  <si>
    <t>063094</t>
  </si>
  <si>
    <t>SB US-169 HWY</t>
  </si>
  <si>
    <t>999916900630941</t>
  </si>
  <si>
    <t>087402</t>
  </si>
  <si>
    <t>K-96 OVER OLIVER WB</t>
  </si>
  <si>
    <t>999909600874021</t>
  </si>
  <si>
    <t>096013</t>
  </si>
  <si>
    <t>11.02 MI N US-166</t>
  </si>
  <si>
    <t>999903500960133</t>
  </si>
  <si>
    <t>074039</t>
  </si>
  <si>
    <t>1.82 MI W US183</t>
  </si>
  <si>
    <t>999900900740391</t>
  </si>
  <si>
    <t>008078</t>
  </si>
  <si>
    <t>3.93 MI NE SEG CO LINE</t>
  </si>
  <si>
    <t>999903500080783</t>
  </si>
  <si>
    <t>015010</t>
  </si>
  <si>
    <t>13.13 MI E MITCHELL COLN</t>
  </si>
  <si>
    <t>YOCKEY CREEK DRAINAGE</t>
  </si>
  <si>
    <t>999902400150101</t>
  </si>
  <si>
    <t>089164</t>
  </si>
  <si>
    <t>7.28 MI NE WAB. CO. LINE</t>
  </si>
  <si>
    <t>999900400891641</t>
  </si>
  <si>
    <t>103512</t>
  </si>
  <si>
    <t>4.04 MI W  75/K-39 W.JCT</t>
  </si>
  <si>
    <t>087371</t>
  </si>
  <si>
    <t>0.60 MI NE US54</t>
  </si>
  <si>
    <t>999903500873713</t>
  </si>
  <si>
    <t>073027</t>
  </si>
  <si>
    <t>15.38 MI NE US183</t>
  </si>
  <si>
    <t>999905600730271</t>
  </si>
  <si>
    <t>003525</t>
  </si>
  <si>
    <t>2.35 MI N OF K-9 W JCT</t>
  </si>
  <si>
    <t>068005</t>
  </si>
  <si>
    <t>7.35 MI N HODGEMAN CL</t>
  </si>
  <si>
    <t>999928300680051</t>
  </si>
  <si>
    <t>056115</t>
  </si>
  <si>
    <t>999933500561153</t>
  </si>
  <si>
    <t>053513</t>
  </si>
  <si>
    <t>3.26 MI W OF K-14</t>
  </si>
  <si>
    <t>082004</t>
  </si>
  <si>
    <t>6.93MI E GRAHAM CO LINE</t>
  </si>
  <si>
    <t>S. Fork Solomon Rvr Drg</t>
  </si>
  <si>
    <t>999902400820041</t>
  </si>
  <si>
    <t>054014</t>
  </si>
  <si>
    <t>7.18 MI N NJCT K52</t>
  </si>
  <si>
    <t>999900700540141</t>
  </si>
  <si>
    <t>031077</t>
  </si>
  <si>
    <t>6.53 MI NW OF MORRIS CL</t>
  </si>
  <si>
    <t>999905700310771</t>
  </si>
  <si>
    <t>071544</t>
  </si>
  <si>
    <t>0.66 MI N OF US-24</t>
  </si>
  <si>
    <t>050037</t>
  </si>
  <si>
    <t>14.09 MI E K101</t>
  </si>
  <si>
    <t>999916600500374</t>
  </si>
  <si>
    <t>056514</t>
  </si>
  <si>
    <t>1.99MI. E. OF K-99 JCT</t>
  </si>
  <si>
    <t>019076</t>
  </si>
  <si>
    <t>2.55 MI E NJCT U69/U160</t>
  </si>
  <si>
    <t>999916000190761</t>
  </si>
  <si>
    <t>037572</t>
  </si>
  <si>
    <t>3.56 MI W OF WILSON CL</t>
  </si>
  <si>
    <t>013032</t>
  </si>
  <si>
    <t>1.91 MI S FORD COLN</t>
  </si>
  <si>
    <t>999903400130321</t>
  </si>
  <si>
    <t>020505</t>
  </si>
  <si>
    <t>7.10 MI E OF SHERIDAN CL</t>
  </si>
  <si>
    <t>056163</t>
  </si>
  <si>
    <t>I-35, KTA, EMPORIA INTC</t>
  </si>
  <si>
    <t>999903500561633</t>
  </si>
  <si>
    <t>47.9 Tons</t>
  </si>
  <si>
    <t>89.7 Tons</t>
  </si>
  <si>
    <t>007052</t>
  </si>
  <si>
    <t>0.24 MI E NEMAHA COLN</t>
  </si>
  <si>
    <t>999903600070521</t>
  </si>
  <si>
    <t>078109</t>
  </si>
  <si>
    <t>3.0 M N K14/U50 JCT</t>
  </si>
  <si>
    <t>999909600781091</t>
  </si>
  <si>
    <t>010522</t>
  </si>
  <si>
    <t>7.39 MI E OF COWLEY CL</t>
  </si>
  <si>
    <t>ROAD 8</t>
  </si>
  <si>
    <t>100507</t>
  </si>
  <si>
    <t>2.40 MI E OF CO ST LINE</t>
  </si>
  <si>
    <t>EAGLE TAIL CREEK DR.</t>
  </si>
  <si>
    <t>008169</t>
  </si>
  <si>
    <t>999990000081694</t>
  </si>
  <si>
    <t>069529</t>
  </si>
  <si>
    <t>7.62 MI E OF DECATUR CL</t>
  </si>
  <si>
    <t>095502</t>
  </si>
  <si>
    <t>4.11 MI E OF K-25-SOUTH</t>
  </si>
  <si>
    <t>006520</t>
  </si>
  <si>
    <t>7.88 MI E OF K-3 EJCT</t>
  </si>
  <si>
    <t>059013</t>
  </si>
  <si>
    <t>5.57 MI N NJCT K260  SB</t>
  </si>
  <si>
    <t>999913500590131</t>
  </si>
  <si>
    <t>049522</t>
  </si>
  <si>
    <t>5.15 MI W OF PRATT CL</t>
  </si>
  <si>
    <t>SRD LT LAWRC ST</t>
  </si>
  <si>
    <t>023519</t>
  </si>
  <si>
    <t>157' S OF 10&amp;KASOLD INTR</t>
  </si>
  <si>
    <t>YANKEE TANK CR DRAIN</t>
  </si>
  <si>
    <t>KASOLD STREET</t>
  </si>
  <si>
    <t>078040</t>
  </si>
  <si>
    <t>6.94 MI E PRATT COLN</t>
  </si>
  <si>
    <t>999906100780401</t>
  </si>
  <si>
    <t>055514</t>
  </si>
  <si>
    <t>5.08 MI SOUTH OF US-40</t>
  </si>
  <si>
    <t>089537</t>
  </si>
  <si>
    <t>1.31 MI E OF K-4</t>
  </si>
  <si>
    <t>Eagle Ridge Lane</t>
  </si>
  <si>
    <t>057065</t>
  </si>
  <si>
    <t>3.79 MI E US-77 HWY</t>
  </si>
  <si>
    <t>999905000570651</t>
  </si>
  <si>
    <t>045008</t>
  </si>
  <si>
    <t>1.69 MI E EJCT K14</t>
  </si>
  <si>
    <t>WEST MARSH CREEK</t>
  </si>
  <si>
    <t>999903600450081</t>
  </si>
  <si>
    <t>042005</t>
  </si>
  <si>
    <t>3.84 MI. WEST OF US-283</t>
  </si>
  <si>
    <t>999915600420051</t>
  </si>
  <si>
    <t>096047</t>
  </si>
  <si>
    <t>4.84 MI N US166</t>
  </si>
  <si>
    <t>999908100960471</t>
  </si>
  <si>
    <t>068012</t>
  </si>
  <si>
    <t>11.39 MI. NORTH OF K-96</t>
  </si>
  <si>
    <t>999928300680121</t>
  </si>
  <si>
    <t>096016</t>
  </si>
  <si>
    <t>14.11 MI N US-166</t>
  </si>
  <si>
    <t>999903500960163</t>
  </si>
  <si>
    <t>072007</t>
  </si>
  <si>
    <t>5.61 MI N K106</t>
  </si>
  <si>
    <t>999908100720071</t>
  </si>
  <si>
    <t>052068</t>
  </si>
  <si>
    <t>1.25 MI NW WYANDOTTE COLN</t>
  </si>
  <si>
    <t>LITTLE SNELL CREEK</t>
  </si>
  <si>
    <t>K-5 HWY</t>
  </si>
  <si>
    <t>999900500520681</t>
  </si>
  <si>
    <t>105034</t>
  </si>
  <si>
    <t>1.88 MILES N I-35</t>
  </si>
  <si>
    <t>999963501050341</t>
  </si>
  <si>
    <t>018544</t>
  </si>
  <si>
    <t>2.09 MI W OF ELK CO. LINE</t>
  </si>
  <si>
    <t>002014</t>
  </si>
  <si>
    <t>9.03 MI N US169BS RT</t>
  </si>
  <si>
    <t>999916900020141</t>
  </si>
  <si>
    <t>044054</t>
  </si>
  <si>
    <t>0.05 MI E US59</t>
  </si>
  <si>
    <t>K192 HWY</t>
  </si>
  <si>
    <t>999919200440541</t>
  </si>
  <si>
    <t>082533</t>
  </si>
  <si>
    <t>0.88 MI W  OSBORNE CL</t>
  </si>
  <si>
    <t>035506</t>
  </si>
  <si>
    <t>0.32 MI W OF K-23</t>
  </si>
  <si>
    <t>068050</t>
  </si>
  <si>
    <t>10.08 MI N HODGEMAN CL</t>
  </si>
  <si>
    <t>999928300680501</t>
  </si>
  <si>
    <t>015037</t>
  </si>
  <si>
    <t>9.15 MI E US81</t>
  </si>
  <si>
    <t>999900900150371</t>
  </si>
  <si>
    <t>005001</t>
  </si>
  <si>
    <t>4.21 MI NE PN COLN,SDRD N</t>
  </si>
  <si>
    <t>SW 80TH AVE</t>
  </si>
  <si>
    <t>999905600050011</t>
  </si>
  <si>
    <t>093503</t>
  </si>
  <si>
    <t>4.43 MI E OF US-281</t>
  </si>
  <si>
    <t>076501</t>
  </si>
  <si>
    <t>5.30 MI E OF US-281</t>
  </si>
  <si>
    <t>066523</t>
  </si>
  <si>
    <t>1.70 MI N OF K-71</t>
  </si>
  <si>
    <t>081509</t>
  </si>
  <si>
    <t>0.16 MI E OF K-177 N JCT</t>
  </si>
  <si>
    <t>096006</t>
  </si>
  <si>
    <t>2.01 MI N US-166</t>
  </si>
  <si>
    <t>999903500960063</t>
  </si>
  <si>
    <t>044513</t>
  </si>
  <si>
    <t>1.62 MI SE OF K-92</t>
  </si>
  <si>
    <t>TONGANOXIE CREEK DR.</t>
  </si>
  <si>
    <t>099108</t>
  </si>
  <si>
    <t>4.82 MI E RILEY COLN</t>
  </si>
  <si>
    <t>999901800991081</t>
  </si>
  <si>
    <t>105527</t>
  </si>
  <si>
    <t>1.11 MI E OF I-435 S JCT</t>
  </si>
  <si>
    <t>MARSHALL CREEK DRAINAGE</t>
  </si>
  <si>
    <t>096564</t>
  </si>
  <si>
    <t>9.15 MI E. HARPER CO LINE</t>
  </si>
  <si>
    <t>047014</t>
  </si>
  <si>
    <t>1.59 MI. SOUTH OF US-50</t>
  </si>
  <si>
    <t>999902500470141</t>
  </si>
  <si>
    <t>063536</t>
  </si>
  <si>
    <t>1.19 MI S OF US-160 WJCT</t>
  </si>
  <si>
    <t>007506</t>
  </si>
  <si>
    <t>6.00 MI E OF US-75</t>
  </si>
  <si>
    <t>030085</t>
  </si>
  <si>
    <t>1.62 MI N K 68</t>
  </si>
  <si>
    <t>999903300300851</t>
  </si>
  <si>
    <t>022039</t>
  </si>
  <si>
    <t>3.82 MI E BROWN COLN</t>
  </si>
  <si>
    <t>999903600220391</t>
  </si>
  <si>
    <t>092035</t>
  </si>
  <si>
    <t>1.94MI W JT U281</t>
  </si>
  <si>
    <t>999900900920351</t>
  </si>
  <si>
    <t>082014</t>
  </si>
  <si>
    <t>4.57MI E JT U183</t>
  </si>
  <si>
    <t>999902400820141</t>
  </si>
  <si>
    <t>042514</t>
  </si>
  <si>
    <t>4.04 MI N OF K-156 JCT</t>
  </si>
  <si>
    <t>096061</t>
  </si>
  <si>
    <t>1.61 MI E EJCT K49</t>
  </si>
  <si>
    <t>W BRANCH PRAIRIE CR DRG</t>
  </si>
  <si>
    <t>999916000960611</t>
  </si>
  <si>
    <t>064556</t>
  </si>
  <si>
    <t>1.10 M E K-57 JCT</t>
  </si>
  <si>
    <t>LAIRDS CREEK DRG</t>
  </si>
  <si>
    <t>019501</t>
  </si>
  <si>
    <t>0.10 MI N OF K-47</t>
  </si>
  <si>
    <t>085087</t>
  </si>
  <si>
    <t>1.76 MI N I70, NB</t>
  </si>
  <si>
    <t>999908100850871</t>
  </si>
  <si>
    <t>019512</t>
  </si>
  <si>
    <t>5.90 MI N OF K-47</t>
  </si>
  <si>
    <t>031036</t>
  </si>
  <si>
    <t>0.70 MI E US77 BS</t>
  </si>
  <si>
    <t>9999040B0310361</t>
  </si>
  <si>
    <t>046187</t>
  </si>
  <si>
    <t>9.24MI E DGLS CO LN</t>
  </si>
  <si>
    <t>999901000461871</t>
  </si>
  <si>
    <t>037558</t>
  </si>
  <si>
    <t>6.83 MI W K-99</t>
  </si>
  <si>
    <t>S BRANCH OTTER CRK DRG</t>
  </si>
  <si>
    <t>105171</t>
  </si>
  <si>
    <t>1.18 MI W I435 SD RD RT</t>
  </si>
  <si>
    <t>9TH T0 RT</t>
  </si>
  <si>
    <t>999903201051711</t>
  </si>
  <si>
    <t>029040</t>
  </si>
  <si>
    <t>12.96 MI SE 56/400 S JCT</t>
  </si>
  <si>
    <t>999940000290401</t>
  </si>
  <si>
    <t>092512</t>
  </si>
  <si>
    <t>WEST BEAVER CREEK DR.</t>
  </si>
  <si>
    <t>057564</t>
  </si>
  <si>
    <t>2.91 MI N. of Butler COLN</t>
  </si>
  <si>
    <t>Turkey Creek Drg.</t>
  </si>
  <si>
    <t>021513</t>
  </si>
  <si>
    <t>0.33 MI S OF K-4</t>
  </si>
  <si>
    <t>090013</t>
  </si>
  <si>
    <t>6.13MI E JT K123</t>
  </si>
  <si>
    <t>NORTH FORK SOLOMON R DRG</t>
  </si>
  <si>
    <t>999900900900131</t>
  </si>
  <si>
    <t>030530</t>
  </si>
  <si>
    <t>2.25 MI NW I35/US59 Jct</t>
  </si>
  <si>
    <t>US-59 Hwy Ramp</t>
  </si>
  <si>
    <t>021107</t>
  </si>
  <si>
    <t>1.55 MI SW I70</t>
  </si>
  <si>
    <t>999904300211071</t>
  </si>
  <si>
    <t>93.8 Tons</t>
  </si>
  <si>
    <t>002521</t>
  </si>
  <si>
    <t>6.01 MI N OF US-59</t>
  </si>
  <si>
    <t>032034</t>
  </si>
  <si>
    <t>17 M N LANE COLN</t>
  </si>
  <si>
    <t>HACKBERRY CRK TRIBUTARY</t>
  </si>
  <si>
    <t>999902300320341</t>
  </si>
  <si>
    <t>059552</t>
  </si>
  <si>
    <t>0.49 MI N. OF US-81</t>
  </si>
  <si>
    <t>021541</t>
  </si>
  <si>
    <t>4.96 MI E OF K-15</t>
  </si>
  <si>
    <t>021548</t>
  </si>
  <si>
    <t>3.05 E OF SALINE CO LINE.</t>
  </si>
  <si>
    <t>WEST HOLLAND CR DRAIN</t>
  </si>
  <si>
    <t>013001</t>
  </si>
  <si>
    <t>1.24 MI NE US283</t>
  </si>
  <si>
    <t>999905400130011</t>
  </si>
  <si>
    <t>052069</t>
  </si>
  <si>
    <t>2.97 MI NW WYANDOTTE COLN</t>
  </si>
  <si>
    <t>SEVENMILE CREEK DRAINAGE</t>
  </si>
  <si>
    <t>999900500520691</t>
  </si>
  <si>
    <t>016057</t>
  </si>
  <si>
    <t>4.55 MI E SJCT US75</t>
  </si>
  <si>
    <t>999905800160571</t>
  </si>
  <si>
    <t>046313</t>
  </si>
  <si>
    <t>STATE LINE ROAD</t>
  </si>
  <si>
    <t>999943500463131</t>
  </si>
  <si>
    <t>048544</t>
  </si>
  <si>
    <t>6.97 MI E OF K-14 EJCT</t>
  </si>
  <si>
    <t>066024</t>
  </si>
  <si>
    <t>71</t>
  </si>
  <si>
    <t>0.93 MI E K63</t>
  </si>
  <si>
    <t>NEMAHA RIVER</t>
  </si>
  <si>
    <t>K71 HWY</t>
  </si>
  <si>
    <t>999907100660241</t>
  </si>
  <si>
    <t>085066</t>
  </si>
  <si>
    <t>1.54 MI E K143 EB</t>
  </si>
  <si>
    <t>999907000850661</t>
  </si>
  <si>
    <t>098513</t>
  </si>
  <si>
    <t>8.75 MI N OF NESS CL</t>
  </si>
  <si>
    <t>100506</t>
  </si>
  <si>
    <t>7.54 MI N OF US-40</t>
  </si>
  <si>
    <t>046362</t>
  </si>
  <si>
    <t>1.01 MI S 135TH STREET</t>
  </si>
  <si>
    <t>999906900463621</t>
  </si>
  <si>
    <t>006502</t>
  </si>
  <si>
    <t>1.68 MI N OF US-54 WJCT</t>
  </si>
  <si>
    <t>055028</t>
  </si>
  <si>
    <t>0.41 MI N OF RS272</t>
  </si>
  <si>
    <t>HACKBERRY CR S BR</t>
  </si>
  <si>
    <t>999908300550281</t>
  </si>
  <si>
    <t>006078</t>
  </si>
  <si>
    <t>13.18 MI NJCT US54</t>
  </si>
  <si>
    <t>999900700060781</t>
  </si>
  <si>
    <t>059509</t>
  </si>
  <si>
    <t>0.26 MI N OF US-81 ALT</t>
  </si>
  <si>
    <t>010021</t>
  </si>
  <si>
    <t>1.51 MI N OKLAHOMA LINE</t>
  </si>
  <si>
    <t>999909900100211</t>
  </si>
  <si>
    <t>007057</t>
  </si>
  <si>
    <t>U-75/U-36 JCT</t>
  </si>
  <si>
    <t>999907500070571</t>
  </si>
  <si>
    <t>105219</t>
  </si>
  <si>
    <t>JCT. STATE AVE &amp; I435, SB</t>
  </si>
  <si>
    <t>999943501052191</t>
  </si>
  <si>
    <t>048040</t>
  </si>
  <si>
    <t>1.07 MI N WJCT US54</t>
  </si>
  <si>
    <t>999901400480401</t>
  </si>
  <si>
    <t>069071</t>
  </si>
  <si>
    <t>10.24 MI E DECATUR COLN</t>
  </si>
  <si>
    <t>999900900690711</t>
  </si>
  <si>
    <t>079056</t>
  </si>
  <si>
    <t>10.47 MI N US-36</t>
  </si>
  <si>
    <t>999908100790561</t>
  </si>
  <si>
    <t>053502</t>
  </si>
  <si>
    <t>2.83 MI N OF K-18</t>
  </si>
  <si>
    <t>YOUNGER CREEK DRAINAGE</t>
  </si>
  <si>
    <t>070079</t>
  </si>
  <si>
    <t>7.18 MI NE K-31</t>
  </si>
  <si>
    <t>PRAIRIE CNTR RD</t>
  </si>
  <si>
    <t>999933500700793</t>
  </si>
  <si>
    <t>098507</t>
  </si>
  <si>
    <t>0.66 MI W OF US-283</t>
  </si>
  <si>
    <t>071526</t>
  </si>
  <si>
    <t>5.56 MI N OF RUSSELL CL</t>
  </si>
  <si>
    <t>033506</t>
  </si>
  <si>
    <t>1.25 MI E OF K-85</t>
  </si>
  <si>
    <t>S F SOLOMN RIVER DRG</t>
  </si>
  <si>
    <t>064535</t>
  </si>
  <si>
    <t>0.36 MI E DICKINSON CL</t>
  </si>
  <si>
    <t>008134</t>
  </si>
  <si>
    <t>5.59 MI E OF W JCT 77</t>
  </si>
  <si>
    <t>US54 US77 &amp; K96 HWYS</t>
  </si>
  <si>
    <t>HAVERHILL ROAD</t>
  </si>
  <si>
    <t>999905400081341</t>
  </si>
  <si>
    <t>059534</t>
  </si>
  <si>
    <t>5.90 MI NE OF RENO CL</t>
  </si>
  <si>
    <t>OLD K-61 HGWY ALGN</t>
  </si>
  <si>
    <t>040003</t>
  </si>
  <si>
    <t>2.00 MI N OF SEDWICK CL</t>
  </si>
  <si>
    <t>999913500400031</t>
  </si>
  <si>
    <t>070516</t>
  </si>
  <si>
    <t>3.47 MI E OF K-31  N JCT</t>
  </si>
  <si>
    <t>050079</t>
  </si>
  <si>
    <t>3.8 MI W US-59/U-400 JCT</t>
  </si>
  <si>
    <t>999940000500791</t>
  </si>
  <si>
    <t>055502</t>
  </si>
  <si>
    <t>8.22 MI N OF WICHITA CL</t>
  </si>
  <si>
    <t>100002</t>
  </si>
  <si>
    <t>0.82MI W WJCT K27</t>
  </si>
  <si>
    <t>EAGLE TAIL CREEK DRG</t>
  </si>
  <si>
    <t>999904001000021</t>
  </si>
  <si>
    <t>042024</t>
  </si>
  <si>
    <t>6.47 MI. NORTH OF K-156</t>
  </si>
  <si>
    <t>999928300420241</t>
  </si>
  <si>
    <t>084513</t>
  </si>
  <si>
    <t>15.66 MI E JT U281</t>
  </si>
  <si>
    <t>067004</t>
  </si>
  <si>
    <t>2.40 MI N K47</t>
  </si>
  <si>
    <t>999905900670041</t>
  </si>
  <si>
    <t>101044</t>
  </si>
  <si>
    <t>5.10MI EWJCTK15 CT</t>
  </si>
  <si>
    <t>999903601010441</t>
  </si>
  <si>
    <t>059571</t>
  </si>
  <si>
    <t>7.17 MI NE Reno COLN</t>
  </si>
  <si>
    <t>9TH AVE</t>
  </si>
  <si>
    <t>004032</t>
  </si>
  <si>
    <t>3.71 MI NE K8</t>
  </si>
  <si>
    <t>999900200040321</t>
  </si>
  <si>
    <t>008038</t>
  </si>
  <si>
    <t>1.90 MI E OF US-77 E JCT</t>
  </si>
  <si>
    <t>999940000080381</t>
  </si>
  <si>
    <t>006068</t>
  </si>
  <si>
    <t>9.95 MI E K-3</t>
  </si>
  <si>
    <t>999906500060681</t>
  </si>
  <si>
    <t>026050</t>
  </si>
  <si>
    <t>06.15 MI N JT I70</t>
  </si>
  <si>
    <t>N FK BIG CREEK DRAINAGE</t>
  </si>
  <si>
    <t>999918300260501</t>
  </si>
  <si>
    <t>079501</t>
  </si>
  <si>
    <t>2.04 MI E OF K-266</t>
  </si>
  <si>
    <t>005055</t>
  </si>
  <si>
    <t>8.58 MI E RUSH COLN</t>
  </si>
  <si>
    <t>999909600050551</t>
  </si>
  <si>
    <t>046293</t>
  </si>
  <si>
    <t>1.675 MI NE I-435</t>
  </si>
  <si>
    <t>I35/LENEXA DR/MARSHALL</t>
  </si>
  <si>
    <t>QUIVIRA RD VD SB</t>
  </si>
  <si>
    <t>999903500462931</t>
  </si>
  <si>
    <t>012007</t>
  </si>
  <si>
    <t>2.80 MI. NORTH OF US-36</t>
  </si>
  <si>
    <t>999902700120071</t>
  </si>
  <si>
    <t>066034</t>
  </si>
  <si>
    <t>4.86 MI E K-236</t>
  </si>
  <si>
    <t>GREGG CREEK</t>
  </si>
  <si>
    <t>999903600660341</t>
  </si>
  <si>
    <t>003046</t>
  </si>
  <si>
    <t>1.52 MI E JACKSON CO LINE</t>
  </si>
  <si>
    <t>999911600030461</t>
  </si>
  <si>
    <t>074007</t>
  </si>
  <si>
    <t>2.88 MI W WJCT U183</t>
  </si>
  <si>
    <t>BISSELL CREEK</t>
  </si>
  <si>
    <t>999903600740071</t>
  </si>
  <si>
    <t>058057</t>
  </si>
  <si>
    <t>11.57 MI E EJCT US-77 HWY</t>
  </si>
  <si>
    <t>999900900580571</t>
  </si>
  <si>
    <t>056521</t>
  </si>
  <si>
    <t>2.6 MI N OF GW CO LINE</t>
  </si>
  <si>
    <t>087300</t>
  </si>
  <si>
    <t>US54 &amp; GROVE ST</t>
  </si>
  <si>
    <t>999905400873001</t>
  </si>
  <si>
    <t>023053</t>
  </si>
  <si>
    <t>1.51 MI E US-40 &amp; 59</t>
  </si>
  <si>
    <t>999907000230533</t>
  </si>
  <si>
    <t>31.9 Tons</t>
  </si>
  <si>
    <t>58.4 Tons</t>
  </si>
  <si>
    <t>058539</t>
  </si>
  <si>
    <t>4.88 MI E OF US-77 EJCT</t>
  </si>
  <si>
    <t>CORNDODGER CR DRAIN</t>
  </si>
  <si>
    <t>087403</t>
  </si>
  <si>
    <t>0.230 MI E OF OLIVER ST</t>
  </si>
  <si>
    <t>999909600874031</t>
  </si>
  <si>
    <t>012013</t>
  </si>
  <si>
    <t>SMCS</t>
  </si>
  <si>
    <t>0.78 MI E WJCT K27</t>
  </si>
  <si>
    <t>999903600120131</t>
  </si>
  <si>
    <t>067098</t>
  </si>
  <si>
    <t>9.84 MI E SJCT US169</t>
  </si>
  <si>
    <t>PECAN CREEK</t>
  </si>
  <si>
    <t>999903900670981</t>
  </si>
  <si>
    <t>087170</t>
  </si>
  <si>
    <t>12.92 MI NE K49</t>
  </si>
  <si>
    <t>999904200871701</t>
  </si>
  <si>
    <t>087121</t>
  </si>
  <si>
    <t>4.39 MI E K251, WB</t>
  </si>
  <si>
    <t>999905400871211</t>
  </si>
  <si>
    <t>096132</t>
  </si>
  <si>
    <t>0.27 MI W OF K-55</t>
  </si>
  <si>
    <t>999908100961321</t>
  </si>
  <si>
    <t>046276</t>
  </si>
  <si>
    <t>JCT 67TH ST/I35 SB</t>
  </si>
  <si>
    <t>67THST</t>
  </si>
  <si>
    <t>999903500462761</t>
  </si>
  <si>
    <t>033030</t>
  </si>
  <si>
    <t>2.05 MI SE US24</t>
  </si>
  <si>
    <t>999901800330301</t>
  </si>
  <si>
    <t>068035</t>
  </si>
  <si>
    <t>2.36 MI. EAST OF US-283</t>
  </si>
  <si>
    <t>999909600680351</t>
  </si>
  <si>
    <t>046247</t>
  </si>
  <si>
    <t>7.52 MI N JCT K7&amp;K10</t>
  </si>
  <si>
    <t>999900700462471</t>
  </si>
  <si>
    <t>016522</t>
  </si>
  <si>
    <t>1.49 MI W OF AN CO LINE</t>
  </si>
  <si>
    <t>068023</t>
  </si>
  <si>
    <t>6.84 MI. EAST OF K-147</t>
  </si>
  <si>
    <t>999900400680231</t>
  </si>
  <si>
    <t>053030</t>
  </si>
  <si>
    <t>7.29 MI NE RUSSELL COLN</t>
  </si>
  <si>
    <t>999918100530301</t>
  </si>
  <si>
    <t>026041</t>
  </si>
  <si>
    <t>4.23 MI E JT K255, EB</t>
  </si>
  <si>
    <t>999907000260411</t>
  </si>
  <si>
    <t>104017</t>
  </si>
  <si>
    <t>1.58 MI N US54</t>
  </si>
  <si>
    <t>999907501040171</t>
  </si>
  <si>
    <t>076526</t>
  </si>
  <si>
    <t>3.62 MI W Kingman COLN</t>
  </si>
  <si>
    <t>South Fork River Drg</t>
  </si>
  <si>
    <t>031081</t>
  </si>
  <si>
    <t>.29 MI. S. JCT. I70/U77</t>
  </si>
  <si>
    <t>999907700310811</t>
  </si>
  <si>
    <t>049519</t>
  </si>
  <si>
    <t>7.38 MI W OF PRATT CL</t>
  </si>
  <si>
    <t>097025</t>
  </si>
  <si>
    <t>7.23 MI SE OF K-25</t>
  </si>
  <si>
    <t>S FK SOLOMON R DRAIN</t>
  </si>
  <si>
    <t>999907000970251</t>
  </si>
  <si>
    <t>054044</t>
  </si>
  <si>
    <t>MARAIS DES CYGNE W.A.</t>
  </si>
  <si>
    <t>999990000540444</t>
  </si>
  <si>
    <t>089214</t>
  </si>
  <si>
    <t>6.99 MI N OSAGE COLN</t>
  </si>
  <si>
    <t>999907500892141</t>
  </si>
  <si>
    <t>091503</t>
  </si>
  <si>
    <t>5.69 MI E OF K-253</t>
  </si>
  <si>
    <t>S.FK. SAPPA DR</t>
  </si>
  <si>
    <t>037508</t>
  </si>
  <si>
    <t>0.98 MI E OF K-99 EJCT</t>
  </si>
  <si>
    <t>103026</t>
  </si>
  <si>
    <t>5.02 MI E EJCT US75</t>
  </si>
  <si>
    <t>999903901030261</t>
  </si>
  <si>
    <t>026024</t>
  </si>
  <si>
    <t>4.35 MI E JT U183</t>
  </si>
  <si>
    <t>TOULON AVE</t>
  </si>
  <si>
    <t>999907000260241</t>
  </si>
  <si>
    <t>048093</t>
  </si>
  <si>
    <t>058540</t>
  </si>
  <si>
    <t>5.52 MI E OF US-77 EJCT</t>
  </si>
  <si>
    <t>021059</t>
  </si>
  <si>
    <t>3.54 MI E WJCT K18</t>
  </si>
  <si>
    <t>999901500210591</t>
  </si>
  <si>
    <t>046365</t>
  </si>
  <si>
    <t>EB 127TH STREET</t>
  </si>
  <si>
    <t>999903500463654</t>
  </si>
  <si>
    <t>076032</t>
  </si>
  <si>
    <t>078145</t>
  </si>
  <si>
    <t>999905000781451</t>
  </si>
  <si>
    <t>070084</t>
  </si>
  <si>
    <t>2.14 MI N COFFEY COLN</t>
  </si>
  <si>
    <t>999907500700841</t>
  </si>
  <si>
    <t>075513</t>
  </si>
  <si>
    <t>3.67 MI N OF US-24</t>
  </si>
  <si>
    <t>075044</t>
  </si>
  <si>
    <t>2.74 MI N US24</t>
  </si>
  <si>
    <t>ELM SLOUGH</t>
  </si>
  <si>
    <t>999909900750441</t>
  </si>
  <si>
    <t>078520</t>
  </si>
  <si>
    <t>2.06 MI E OF K-61 WJCT</t>
  </si>
  <si>
    <t>080023</t>
  </si>
  <si>
    <t>8.69 MI E BARTON COLN</t>
  </si>
  <si>
    <t>999900400800231</t>
  </si>
  <si>
    <t>021545</t>
  </si>
  <si>
    <t>4.82 MI E OF K-43</t>
  </si>
  <si>
    <t>CHAPMAN CREEK DR.</t>
  </si>
  <si>
    <t>085072</t>
  </si>
  <si>
    <t>9.45 MI E OF K143</t>
  </si>
  <si>
    <t>999907000850721</t>
  </si>
  <si>
    <t>083012</t>
  </si>
  <si>
    <t>0.91 MI W US183</t>
  </si>
  <si>
    <t>999900400830121</t>
  </si>
  <si>
    <t>008175</t>
  </si>
  <si>
    <t>4.58 MI N COWLEY COLN</t>
  </si>
  <si>
    <t>LITTLE WALNUT RIVER DRA</t>
  </si>
  <si>
    <t>999907700081751</t>
  </si>
  <si>
    <t>096527</t>
  </si>
  <si>
    <t>5.83 MI E OF K-2/K-42 JCT</t>
  </si>
  <si>
    <t>057545</t>
  </si>
  <si>
    <t>2.98 MI E OF US-77 JCT</t>
  </si>
  <si>
    <t>096572</t>
  </si>
  <si>
    <t>0.86 MI WEST OF K-55</t>
  </si>
  <si>
    <t>105304</t>
  </si>
  <si>
    <t>PARALLEL, EB</t>
  </si>
  <si>
    <t>999963501053041</t>
  </si>
  <si>
    <t>073513</t>
  </si>
  <si>
    <t>9.45 MI N OF US-156</t>
  </si>
  <si>
    <t>092022</t>
  </si>
  <si>
    <t>1.61MI NW OSBORNE CO LINE</t>
  </si>
  <si>
    <t>999928100920221</t>
  </si>
  <si>
    <t>017501</t>
  </si>
  <si>
    <t>7.36 MI N OF OK ST LINE</t>
  </si>
  <si>
    <t>SALT FK ARK RIVER DR.</t>
  </si>
  <si>
    <t>K-1 HIGHWAY</t>
  </si>
  <si>
    <t>062516</t>
  </si>
  <si>
    <t>2.87 MI N OF US-24</t>
  </si>
  <si>
    <t>061065</t>
  </si>
  <si>
    <t>4.06 MI S OF K-68</t>
  </si>
  <si>
    <t>RS1705 / 311th St.</t>
  </si>
  <si>
    <t>999906900610651</t>
  </si>
  <si>
    <t>074001</t>
  </si>
  <si>
    <t>1.82MI E NORTON CO LINE</t>
  </si>
  <si>
    <t>999903600740011</t>
  </si>
  <si>
    <t>089086</t>
  </si>
  <si>
    <t>JCT K4/US24, WB</t>
  </si>
  <si>
    <t>999902400890861</t>
  </si>
  <si>
    <t>031067</t>
  </si>
  <si>
    <t>6.93 MI E JCT K-18</t>
  </si>
  <si>
    <t>PRESSEE BRANCH</t>
  </si>
  <si>
    <t>REST AREA  PATH EB</t>
  </si>
  <si>
    <t>999907000310671</t>
  </si>
  <si>
    <t>018560</t>
  </si>
  <si>
    <t>0.28 MI E OF US-77</t>
  </si>
  <si>
    <t>074513</t>
  </si>
  <si>
    <t>3.87 MI E OF NORTON CL</t>
  </si>
  <si>
    <t>056088</t>
  </si>
  <si>
    <t>4.27 MI NE US-50</t>
  </si>
  <si>
    <t>999933500560883</t>
  </si>
  <si>
    <t>36.8 Tons</t>
  </si>
  <si>
    <t>015517</t>
  </si>
  <si>
    <t>3.30 MI E OF MITCHELL CL</t>
  </si>
  <si>
    <t>005030</t>
  </si>
  <si>
    <t>0.00 MI E RUSH COLN</t>
  </si>
  <si>
    <t>BOOT CREEK</t>
  </si>
  <si>
    <t>999900400050301</t>
  </si>
  <si>
    <t>025008</t>
  </si>
  <si>
    <t>5.86 MI E EJCT K99</t>
  </si>
  <si>
    <t>999916000250081</t>
  </si>
  <si>
    <t>098520</t>
  </si>
  <si>
    <t>ACB</t>
  </si>
  <si>
    <t>9.81 MI S OF I-70</t>
  </si>
  <si>
    <t>SMOKY HILL DRAINAGE</t>
  </si>
  <si>
    <t>101012</t>
  </si>
  <si>
    <t>9.63MI EEJCTK15 15W</t>
  </si>
  <si>
    <t>HUNTRESSCREEK   R DRG.</t>
  </si>
  <si>
    <t>999903601010121</t>
  </si>
  <si>
    <t>51.2 Tons</t>
  </si>
  <si>
    <t>85.6 Tons</t>
  </si>
  <si>
    <t>046364</t>
  </si>
  <si>
    <t>3.8 MI S I435</t>
  </si>
  <si>
    <t>132ND STREET</t>
  </si>
  <si>
    <t>999906900463644</t>
  </si>
  <si>
    <t>021528</t>
  </si>
  <si>
    <t>3.46 MI N OF K-4</t>
  </si>
  <si>
    <t>087312</t>
  </si>
  <si>
    <t>0.64 MI E JCT I135/US54</t>
  </si>
  <si>
    <t>US54 HWY, RMP &amp; FRT. RD</t>
  </si>
  <si>
    <t>PED OVER PASS</t>
  </si>
  <si>
    <t>999905400873121</t>
  </si>
  <si>
    <t>098030</t>
  </si>
  <si>
    <t>3.21MI W ELLIS CO LINE,EB</t>
  </si>
  <si>
    <t>999907000980301</t>
  </si>
  <si>
    <t>021100</t>
  </si>
  <si>
    <t>6.60 MI E OF SALINE COLN</t>
  </si>
  <si>
    <t>I-70 HWY, WB-EB</t>
  </si>
  <si>
    <t>RS0189</t>
  </si>
  <si>
    <t>999907000211001</t>
  </si>
  <si>
    <t>060031</t>
  </si>
  <si>
    <t>6.13 MI NE EJCT US160</t>
  </si>
  <si>
    <t>999905400600311</t>
  </si>
  <si>
    <t>046439</t>
  </si>
  <si>
    <t>W-BD435/S-BD 35 RP</t>
  </si>
  <si>
    <t>023054</t>
  </si>
  <si>
    <t>1.50 MI E US-40 &amp; 59</t>
  </si>
  <si>
    <t>999907000230543</t>
  </si>
  <si>
    <t>045543</t>
  </si>
  <si>
    <t>3.91 MI E OF S JCT K-14</t>
  </si>
  <si>
    <t>049013</t>
  </si>
  <si>
    <t>7.06 MI N COMANCHE COLN</t>
  </si>
  <si>
    <t>999918300490131</t>
  </si>
  <si>
    <t>087282</t>
  </si>
  <si>
    <t>0.40MI EAST TYLER RD</t>
  </si>
  <si>
    <t>999909600872821</t>
  </si>
  <si>
    <t>071504</t>
  </si>
  <si>
    <t>6.30 MI SE OF ROOKS CL</t>
  </si>
  <si>
    <t>089173</t>
  </si>
  <si>
    <t>5.19 MI NE OSAGE CO LINE</t>
  </si>
  <si>
    <t>SIXMILE CREEK</t>
  </si>
  <si>
    <t>999933500891733</t>
  </si>
  <si>
    <t>037571</t>
  </si>
  <si>
    <t>3.66 MI W OF WILSON CL</t>
  </si>
  <si>
    <t>011545</t>
  </si>
  <si>
    <t>3.10 MI N OF US-166 JCT</t>
  </si>
  <si>
    <t>SHOAL CREEK DRAINAGE</t>
  </si>
  <si>
    <t>K-26 HIGHWAY</t>
  </si>
  <si>
    <t>030510</t>
  </si>
  <si>
    <t>7.94 MI E OF OSAGE CL</t>
  </si>
  <si>
    <t>061070</t>
  </si>
  <si>
    <t>JCT US69-K68</t>
  </si>
  <si>
    <t>999906800610701</t>
  </si>
  <si>
    <t>062514</t>
  </si>
  <si>
    <t>0.02 MI E OF K-193</t>
  </si>
  <si>
    <t>EAST ASHER CREEK DR.</t>
  </si>
  <si>
    <t>HONEY LANE</t>
  </si>
  <si>
    <t>070051</t>
  </si>
  <si>
    <t>5.03 MI N US-56 JCT, NB</t>
  </si>
  <si>
    <t>999907500700511</t>
  </si>
  <si>
    <t>081051</t>
  </si>
  <si>
    <t>2.55 MI N K-18</t>
  </si>
  <si>
    <t>K-113 HWY, NB</t>
  </si>
  <si>
    <t>999911300810511</t>
  </si>
  <si>
    <t>082029</t>
  </si>
  <si>
    <t>1.85MI E JT U183</t>
  </si>
  <si>
    <t>999901800820291</t>
  </si>
  <si>
    <t>029070</t>
  </si>
  <si>
    <t>8.37 MI N US-50</t>
  </si>
  <si>
    <t>SAWLOG CREEK</t>
  </si>
  <si>
    <t>999928300290701</t>
  </si>
  <si>
    <t>060001</t>
  </si>
  <si>
    <t>2.50 MI NE SEWARD COLN</t>
  </si>
  <si>
    <t>999905400600011</t>
  </si>
  <si>
    <t>076041</t>
  </si>
  <si>
    <t>12.28 MI E K-64</t>
  </si>
  <si>
    <t>999905400760411</t>
  </si>
  <si>
    <t>013512</t>
  </si>
  <si>
    <t>0.53 MI E OF K-34</t>
  </si>
  <si>
    <t>DAY CREEK DRG-STOCKPASS</t>
  </si>
  <si>
    <t>075532</t>
  </si>
  <si>
    <t>4.07 MI E OF RILEY CL</t>
  </si>
  <si>
    <t>24 HIGHWAY WB</t>
  </si>
  <si>
    <t>070059</t>
  </si>
  <si>
    <t>1.68 MI E LYON COLN</t>
  </si>
  <si>
    <t>999917000700591</t>
  </si>
  <si>
    <t>064036</t>
  </si>
  <si>
    <t>4.00 MI E US77</t>
  </si>
  <si>
    <t>999900400640361</t>
  </si>
  <si>
    <t>064544</t>
  </si>
  <si>
    <t>6.62 MI N OF K-4</t>
  </si>
  <si>
    <t>045540</t>
  </si>
  <si>
    <t>112</t>
  </si>
  <si>
    <t>1.71 MI N OF US-36</t>
  </si>
  <si>
    <t>K-112 HIGHWAY</t>
  </si>
  <si>
    <t>049526</t>
  </si>
  <si>
    <t>6.24 MI E OF US-154</t>
  </si>
  <si>
    <t>RATTLE SNAKE CR DRAIN</t>
  </si>
  <si>
    <t>064538</t>
  </si>
  <si>
    <t>7.38 MI E DICKINSON CL</t>
  </si>
  <si>
    <t>THREE MILE CREEK DR.</t>
  </si>
  <si>
    <t>SIDE RD S, U AVE</t>
  </si>
  <si>
    <t>029074</t>
  </si>
  <si>
    <t>.3 MI N WJCT US-54 HWY</t>
  </si>
  <si>
    <t>999903400290741</t>
  </si>
  <si>
    <t>077505</t>
  </si>
  <si>
    <t>1.06 MI E OF K-25</t>
  </si>
  <si>
    <t>096147</t>
  </si>
  <si>
    <t>OK/KS STATE LINE</t>
  </si>
  <si>
    <t>EAST 200TH</t>
  </si>
  <si>
    <t>999903500961473</t>
  </si>
  <si>
    <t>030039</t>
  </si>
  <si>
    <t>8.98 MI NE US59</t>
  </si>
  <si>
    <t>999903500300391</t>
  </si>
  <si>
    <t>031076</t>
  </si>
  <si>
    <t>13.8 MI N OF GEARY SCOLN</t>
  </si>
  <si>
    <t>999907700310761</t>
  </si>
  <si>
    <t>081502</t>
  </si>
  <si>
    <t>2.56 MI E OF K-82</t>
  </si>
  <si>
    <t>009544</t>
  </si>
  <si>
    <t>1.93 MI E OF MARION CL</t>
  </si>
  <si>
    <t>087126</t>
  </si>
  <si>
    <t>1.29 MI E K163</t>
  </si>
  <si>
    <t>999905400871261</t>
  </si>
  <si>
    <t>8 Tons</t>
  </si>
  <si>
    <t>067545</t>
  </si>
  <si>
    <t>.26 MI N SJCT K-39</t>
  </si>
  <si>
    <t>Pedestrian Trail</t>
  </si>
  <si>
    <t>056160</t>
  </si>
  <si>
    <t>999903500561601</t>
  </si>
  <si>
    <t>060037</t>
  </si>
  <si>
    <t>.47 MI E K-23 HWY</t>
  </si>
  <si>
    <t>CROOKED CREEK DRNG</t>
  </si>
  <si>
    <t>999905400600371</t>
  </si>
  <si>
    <t>13.4 in.</t>
  </si>
  <si>
    <t>092536</t>
  </si>
  <si>
    <t>7.44 MI N OF OSBORNE CL</t>
  </si>
  <si>
    <t>023003</t>
  </si>
  <si>
    <t>0.02 MI W WJCT US59</t>
  </si>
  <si>
    <t>ACCESS  KTA TO SB 59</t>
  </si>
  <si>
    <t>999904000230031</t>
  </si>
  <si>
    <t>087304</t>
  </si>
  <si>
    <t>JCT I35-US54</t>
  </si>
  <si>
    <t>I135 E&amp;W LANES</t>
  </si>
  <si>
    <t>RP U54 EB/I135 NB</t>
  </si>
  <si>
    <t>999913500873041</t>
  </si>
  <si>
    <t>068518</t>
  </si>
  <si>
    <t>6.61 MI W OF US-283</t>
  </si>
  <si>
    <t>009013</t>
  </si>
  <si>
    <t>3.48 MI NE K150</t>
  </si>
  <si>
    <t>COTTONWOOD RIV DRNG</t>
  </si>
  <si>
    <t>999905000090131</t>
  </si>
  <si>
    <t>082022</t>
  </si>
  <si>
    <t>2.03MI S JT U24</t>
  </si>
  <si>
    <t>999918300820221</t>
  </si>
  <si>
    <t>091034</t>
  </si>
  <si>
    <t>253</t>
  </si>
  <si>
    <t>JCT I-70/K-253</t>
  </si>
  <si>
    <t>K-253 HWY</t>
  </si>
  <si>
    <t>999925300910341</t>
  </si>
  <si>
    <t>099565</t>
  </si>
  <si>
    <t>.07 MI S OF MAINLINE</t>
  </si>
  <si>
    <t>FRONTAGE RD SOUTH</t>
  </si>
  <si>
    <t>083539</t>
  </si>
  <si>
    <t>6.10 MI E. OF US-183 JCT</t>
  </si>
  <si>
    <t>WALNUT CREEK DR.</t>
  </si>
  <si>
    <t>052505</t>
  </si>
  <si>
    <t>6.33 MI N OF K-32</t>
  </si>
  <si>
    <t>NINEMILE CREEK DRAINAGE</t>
  </si>
  <si>
    <t>009045</t>
  </si>
  <si>
    <t>8.93 MI NE BUTLER CO LINE</t>
  </si>
  <si>
    <t>SHARPES CREEK ROAD</t>
  </si>
  <si>
    <t>999903500090453</t>
  </si>
  <si>
    <t>065508</t>
  </si>
  <si>
    <t>7.25 MI N OF US-56</t>
  </si>
  <si>
    <t>029502</t>
  </si>
  <si>
    <t>4.35 MI NE OF K-94</t>
  </si>
  <si>
    <t>SIDEROAD 129th ST.</t>
  </si>
  <si>
    <t>061093</t>
  </si>
  <si>
    <t>1.12 MI N K-279 HIGHWAY</t>
  </si>
  <si>
    <t>335TH STREET</t>
  </si>
  <si>
    <t>999916900610931</t>
  </si>
  <si>
    <t>009033</t>
  </si>
  <si>
    <t>14.10 MI N BUTLER COLN</t>
  </si>
  <si>
    <t>999917700090331</t>
  </si>
  <si>
    <t>004031</t>
  </si>
  <si>
    <t>2.11 MI NE K8</t>
  </si>
  <si>
    <t>999900200040311</t>
  </si>
  <si>
    <t>105188</t>
  </si>
  <si>
    <t>0.11 MI E OLD K32 W JCT</t>
  </si>
  <si>
    <t>I70 WB OLD K-32 RP</t>
  </si>
  <si>
    <t>999907001051883</t>
  </si>
  <si>
    <t>087169</t>
  </si>
  <si>
    <t>10.72 MI NE K49</t>
  </si>
  <si>
    <t>999904200871691</t>
  </si>
  <si>
    <t>068004</t>
  </si>
  <si>
    <t>6.43 MI N HODGEMAN CL</t>
  </si>
  <si>
    <t>999928300680041</t>
  </si>
  <si>
    <t>083051</t>
  </si>
  <si>
    <t>.45 MI E NESS COLIN</t>
  </si>
  <si>
    <t>999909600830511</t>
  </si>
  <si>
    <t>063067</t>
  </si>
  <si>
    <t>6.91 MI E OF US75</t>
  </si>
  <si>
    <t>OLD US166 ALIGN RT</t>
  </si>
  <si>
    <t>999916600630671</t>
  </si>
  <si>
    <t>010504</t>
  </si>
  <si>
    <t>1.05 MI N OF K-99 SJCT</t>
  </si>
  <si>
    <t>US-166 BS HIGHWAY</t>
  </si>
  <si>
    <t>022035</t>
  </si>
  <si>
    <t>4.08 MI E-EJCT K7</t>
  </si>
  <si>
    <t>999903600220351</t>
  </si>
  <si>
    <t>028529</t>
  </si>
  <si>
    <t>1.53 MI NE Jct. U-50</t>
  </si>
  <si>
    <t>White Woman Btms drg</t>
  </si>
  <si>
    <t>HIGHLAND DRIVE</t>
  </si>
  <si>
    <t>085126</t>
  </si>
  <si>
    <t>8.25 MI E ELLSWORTH COLN</t>
  </si>
  <si>
    <t>999914000851261</t>
  </si>
  <si>
    <t>067076</t>
  </si>
  <si>
    <t>2.68 MI N JCT K39</t>
  </si>
  <si>
    <t>US169 HIGHWAY</t>
  </si>
  <si>
    <t>RS0001</t>
  </si>
  <si>
    <t>999916900670761</t>
  </si>
  <si>
    <t>063045</t>
  </si>
  <si>
    <t>1.67 MI E WJCT US169</t>
  </si>
  <si>
    <t>US166, US169 HWY</t>
  </si>
  <si>
    <t>999916600630451</t>
  </si>
  <si>
    <t>070062</t>
  </si>
  <si>
    <t>5.67 MI E LYON COLN</t>
  </si>
  <si>
    <t>CABLE CREEK</t>
  </si>
  <si>
    <t>999917000700621</t>
  </si>
  <si>
    <t>003005</t>
  </si>
  <si>
    <t>7.70 MI NE K-116</t>
  </si>
  <si>
    <t>999905900030051</t>
  </si>
  <si>
    <t>062538</t>
  </si>
  <si>
    <t>0.78 MI E OF K-193 JCT</t>
  </si>
  <si>
    <t>096055</t>
  </si>
  <si>
    <t>3.77 MI E HARPER COLN</t>
  </si>
  <si>
    <t>999916000960551</t>
  </si>
  <si>
    <t>061103</t>
  </si>
  <si>
    <t>4.5 MI N K-68 HIGHWAY</t>
  </si>
  <si>
    <t>TENMILE CREEK</t>
  </si>
  <si>
    <t>US-169/K-7 Hwy NB</t>
  </si>
  <si>
    <t>999916900611031</t>
  </si>
  <si>
    <t>056154</t>
  </si>
  <si>
    <t>0.13 MI N US-56 HWY</t>
  </si>
  <si>
    <t>999909900561541</t>
  </si>
  <si>
    <t>046409</t>
  </si>
  <si>
    <t>I-35 NB RAMP TO 75TH ST</t>
  </si>
  <si>
    <t>999903500464091</t>
  </si>
  <si>
    <t>054535</t>
  </si>
  <si>
    <t>9.3 MI N Bourbon COLN</t>
  </si>
  <si>
    <t>Mine Creek Drg.</t>
  </si>
  <si>
    <t>083013</t>
  </si>
  <si>
    <t>0.90 MI E US183</t>
  </si>
  <si>
    <t>999900400830131</t>
  </si>
  <si>
    <t>071513</t>
  </si>
  <si>
    <t>8.35 MI W OF US-281 SJCT</t>
  </si>
  <si>
    <t>096525</t>
  </si>
  <si>
    <t>3.04 MI E OF K-2/K-42 JCT</t>
  </si>
  <si>
    <t xml:space="preserve">SIDE RD S, DIXSON </t>
  </si>
  <si>
    <t>058548</t>
  </si>
  <si>
    <t>0.55 MI E OF K-99 JCT</t>
  </si>
  <si>
    <t>023081</t>
  </si>
  <si>
    <t>1.45 MI EAST OF59 S JCT</t>
  </si>
  <si>
    <t>US-40 HWY WB</t>
  </si>
  <si>
    <t>999904000230811</t>
  </si>
  <si>
    <t>063570</t>
  </si>
  <si>
    <t>3.40 MI N OF 160/169 N J</t>
  </si>
  <si>
    <t>089056</t>
  </si>
  <si>
    <t>1.92 MI SE WJCT US75, WB</t>
  </si>
  <si>
    <t>999947000890561</t>
  </si>
  <si>
    <t>008580</t>
  </si>
  <si>
    <t>3.60 MI S. Marion COLN</t>
  </si>
  <si>
    <t>082503</t>
  </si>
  <si>
    <t>9.21 MI SE  GRAHAM CL</t>
  </si>
  <si>
    <t>064550</t>
  </si>
  <si>
    <t>2.98 MI E K-57 JCT</t>
  </si>
  <si>
    <t>W.BR. SHORT CREEK DRG.</t>
  </si>
  <si>
    <t>068528</t>
  </si>
  <si>
    <t>8.75 MI N OF HG COLINE</t>
  </si>
  <si>
    <t>052502</t>
  </si>
  <si>
    <t>9.05 MI NE OF JF CO LINE</t>
  </si>
  <si>
    <t>K-92 HIGHWAY</t>
  </si>
  <si>
    <t>036515</t>
  </si>
  <si>
    <t>7.28 MI E OF K-27</t>
  </si>
  <si>
    <t>103057</t>
  </si>
  <si>
    <t>.94 MI W US-75</t>
  </si>
  <si>
    <t>999904701030571</t>
  </si>
  <si>
    <t>030519</t>
  </si>
  <si>
    <t>0.31 MI E OF US-50 SPUR</t>
  </si>
  <si>
    <t>015026</t>
  </si>
  <si>
    <t>2.85 MI SW K28</t>
  </si>
  <si>
    <t>999900900150261</t>
  </si>
  <si>
    <t>031034</t>
  </si>
  <si>
    <t>JCT K177/I70, EB</t>
  </si>
  <si>
    <t>999907000310341</t>
  </si>
  <si>
    <t>081003</t>
  </si>
  <si>
    <t>2.12 MI E GEARY COLN, WB</t>
  </si>
  <si>
    <t>999907000810031</t>
  </si>
  <si>
    <t>040537</t>
  </si>
  <si>
    <t>1.18 MI N OF US-50 S JCT</t>
  </si>
  <si>
    <t>020509</t>
  </si>
  <si>
    <t>2.85 MI E OF US-83</t>
  </si>
  <si>
    <t>073018</t>
  </si>
  <si>
    <t>11.90 MI N US56</t>
  </si>
  <si>
    <t>999918300730181</t>
  </si>
  <si>
    <t>059121</t>
  </si>
  <si>
    <t>2.14 MI NE RENO COLN SB</t>
  </si>
  <si>
    <t>999906100591211</t>
  </si>
  <si>
    <t>045508</t>
  </si>
  <si>
    <t>4.91 MI N OF US-36</t>
  </si>
  <si>
    <t>WHITE ROCK CR DRAIN</t>
  </si>
  <si>
    <t>029078</t>
  </si>
  <si>
    <t>3.66 MI W S JCT US283</t>
  </si>
  <si>
    <t>US-56 &amp; C.V.R.R.</t>
  </si>
  <si>
    <t>US-400</t>
  </si>
  <si>
    <t>999940000290781</t>
  </si>
  <si>
    <t>023136</t>
  </si>
  <si>
    <t>6.11 MI E SN CO LINE</t>
  </si>
  <si>
    <t>RS0125</t>
  </si>
  <si>
    <t>999907000231363</t>
  </si>
  <si>
    <t>031534</t>
  </si>
  <si>
    <t>1.61 MI EAST OF US-77</t>
  </si>
  <si>
    <t>SMOKY HILL RIVER DRG.</t>
  </si>
  <si>
    <t>I70 E BD ON RP RT</t>
  </si>
  <si>
    <t>091031</t>
  </si>
  <si>
    <t>5.01 MI E JCT K27</t>
  </si>
  <si>
    <t>Country Road 24</t>
  </si>
  <si>
    <t>999907000910311</t>
  </si>
  <si>
    <t>105295</t>
  </si>
  <si>
    <t>.89 MI SE OLD K32 HWY, WB</t>
  </si>
  <si>
    <t>K-32 HIGHWAY, WB</t>
  </si>
  <si>
    <t>999903201052951</t>
  </si>
  <si>
    <t>076528</t>
  </si>
  <si>
    <t>1.46 MI W Kingman COLN</t>
  </si>
  <si>
    <t>019061</t>
  </si>
  <si>
    <t>5.92 MI E NEOSHO COLN</t>
  </si>
  <si>
    <t>BIG WALNUT CREEK DRG</t>
  </si>
  <si>
    <t>999914600190611</t>
  </si>
  <si>
    <t>101507</t>
  </si>
  <si>
    <t>2.35 MI E OF REPUBLIC CL</t>
  </si>
  <si>
    <t>SCRIBNER CREEK DR.</t>
  </si>
  <si>
    <t>089142</t>
  </si>
  <si>
    <t>3.17 MI NE TOPEKA AVE</t>
  </si>
  <si>
    <t>RS0617,  29TH ST</t>
  </si>
  <si>
    <t>999947000891423</t>
  </si>
  <si>
    <t>28.2 Tons</t>
  </si>
  <si>
    <t>062042</t>
  </si>
  <si>
    <t>11.93 MI NW LINCOLN CO LN</t>
  </si>
  <si>
    <t>999918100620421</t>
  </si>
  <si>
    <t>079048</t>
  </si>
  <si>
    <t>2.86 MI E US-81</t>
  </si>
  <si>
    <t>999903600790481</t>
  </si>
  <si>
    <t>018071</t>
  </si>
  <si>
    <t>5.91 MI N JCT US160-US77</t>
  </si>
  <si>
    <t>FOOS CREEK</t>
  </si>
  <si>
    <t>999907700180711</t>
  </si>
  <si>
    <t>018507</t>
  </si>
  <si>
    <t>5.14 MI W OF US-77 NJCT</t>
  </si>
  <si>
    <t>023145</t>
  </si>
  <si>
    <t>0.27 MI E US-40 &amp; 59</t>
  </si>
  <si>
    <t>EAST LAWRENCE INT+STREAM</t>
  </si>
  <si>
    <t>999907000231453</t>
  </si>
  <si>
    <t>021554</t>
  </si>
  <si>
    <t>6026 MI E Saline COLN</t>
  </si>
  <si>
    <t>Magnolia Lake Drg.</t>
  </si>
  <si>
    <t>I70 Hwy</t>
  </si>
  <si>
    <t>083047</t>
  </si>
  <si>
    <t>0.26 MI E US-183</t>
  </si>
  <si>
    <t>999909600830471</t>
  </si>
  <si>
    <t>005100</t>
  </si>
  <si>
    <t>1.52 MI N US56/K156/K96</t>
  </si>
  <si>
    <t>DRY WALNUT CREEK</t>
  </si>
  <si>
    <t>999928100051001</t>
  </si>
  <si>
    <t>012510</t>
  </si>
  <si>
    <t>9.02 MI S OF NE ST LINE</t>
  </si>
  <si>
    <t>100005</t>
  </si>
  <si>
    <t>6.54MI E EJCT K27</t>
  </si>
  <si>
    <t>POND CREEK</t>
  </si>
  <si>
    <t>999904001000051</t>
  </si>
  <si>
    <t>018026</t>
  </si>
  <si>
    <t>4.51 MI E US77</t>
  </si>
  <si>
    <t>WEST BADGER CREEK</t>
  </si>
  <si>
    <t>999916000180261</t>
  </si>
  <si>
    <t>030094</t>
  </si>
  <si>
    <t>.21 MI NE US59, SB</t>
  </si>
  <si>
    <t>OLD US-59 HIGHWAY</t>
  </si>
  <si>
    <t>999903500300941</t>
  </si>
  <si>
    <t>023106</t>
  </si>
  <si>
    <t>999905900231061</t>
  </si>
  <si>
    <t>056531</t>
  </si>
  <si>
    <t>0.52 MI N OF K-170 JCT</t>
  </si>
  <si>
    <t>045009</t>
  </si>
  <si>
    <t>4.33 MI E EJCT K14</t>
  </si>
  <si>
    <t>EAST MARSH CREEK</t>
  </si>
  <si>
    <t>999903600450091</t>
  </si>
  <si>
    <t>030525</t>
  </si>
  <si>
    <t>13.36 MI N OF AN CO LINE</t>
  </si>
  <si>
    <t>061108</t>
  </si>
  <si>
    <t>6.02 MI N LINN COLN</t>
  </si>
  <si>
    <t>RS 259 (359TH STREET)</t>
  </si>
  <si>
    <t>999906900611081</t>
  </si>
  <si>
    <t>084505</t>
  </si>
  <si>
    <t>8.16 MI E OF US-281EJCT</t>
  </si>
  <si>
    <t>076016</t>
  </si>
  <si>
    <t>11.39 MI NE US54</t>
  </si>
  <si>
    <t>999906100760161</t>
  </si>
  <si>
    <t>013043</t>
  </si>
  <si>
    <t>4.87 MI N OKLA STATE LN</t>
  </si>
  <si>
    <t>DAY CREEK</t>
  </si>
  <si>
    <t>999918300130431</t>
  </si>
  <si>
    <t>027008</t>
  </si>
  <si>
    <t>7.04 MI E K232</t>
  </si>
  <si>
    <t>RS0801, (OLD)</t>
  </si>
  <si>
    <t>999907000270081</t>
  </si>
  <si>
    <t>061098</t>
  </si>
  <si>
    <t>JCT US-169 &amp; BAPTISTE DR.</t>
  </si>
  <si>
    <t>RS-1021; BAPTISTE DR</t>
  </si>
  <si>
    <t>999916900610981</t>
  </si>
  <si>
    <t>105259</t>
  </si>
  <si>
    <t>0.34 MI NW K32</t>
  </si>
  <si>
    <t>999900701052591</t>
  </si>
  <si>
    <t>063044</t>
  </si>
  <si>
    <t>0.08 MI E WJCT US169</t>
  </si>
  <si>
    <t>999916600630444</t>
  </si>
  <si>
    <t>099548</t>
  </si>
  <si>
    <t>4.63 MI N OF K-4</t>
  </si>
  <si>
    <t>013036</t>
  </si>
  <si>
    <t>1.13 MI W US183</t>
  </si>
  <si>
    <t>999916000130361</t>
  </si>
  <si>
    <t>021531</t>
  </si>
  <si>
    <t>7.01 MI S OF I-70</t>
  </si>
  <si>
    <t>031520</t>
  </si>
  <si>
    <t>1.58 MI SE OF US-77</t>
  </si>
  <si>
    <t>SRD S ELMDALE RD</t>
  </si>
  <si>
    <t>027009</t>
  </si>
  <si>
    <t>8.70 MI E K232</t>
  </si>
  <si>
    <t>999907000270091</t>
  </si>
  <si>
    <t>023116</t>
  </si>
  <si>
    <t>5.3M N OF JCT US-56/US-59</t>
  </si>
  <si>
    <t>999905900231161</t>
  </si>
  <si>
    <t>044062</t>
  </si>
  <si>
    <t>5.43 MI E US59</t>
  </si>
  <si>
    <t>999919200440621</t>
  </si>
  <si>
    <t>047015</t>
  </si>
  <si>
    <t>0.06 MI W FINNEY COLN</t>
  </si>
  <si>
    <t>GREAT EASTERN DITCH</t>
  </si>
  <si>
    <t>999905000470151</t>
  </si>
  <si>
    <t>083502</t>
  </si>
  <si>
    <t>6.79 MI N OF PAWNEE CL</t>
  </si>
  <si>
    <t>069538</t>
  </si>
  <si>
    <t>3.56 MI E OF US-283 EJCT</t>
  </si>
  <si>
    <t>021083</t>
  </si>
  <si>
    <t>2.64 MI E-JCT K4 &amp; K43</t>
  </si>
  <si>
    <t>999900400210831</t>
  </si>
  <si>
    <t>029028</t>
  </si>
  <si>
    <t>3.48 MI SE  56/ 400 S JCT</t>
  </si>
  <si>
    <t>999940000290281</t>
  </si>
  <si>
    <t>061060</t>
  </si>
  <si>
    <t>5.86 MI N LINN COLN 9</t>
  </si>
  <si>
    <t>RS0359</t>
  </si>
  <si>
    <t>US 69 HWY, NB</t>
  </si>
  <si>
    <t>999906900610601</t>
  </si>
  <si>
    <t>103561</t>
  </si>
  <si>
    <t>1.37 MI N OF MG COLINE</t>
  </si>
  <si>
    <t>059116</t>
  </si>
  <si>
    <t>.23 M N ACADEMY(LINBRG)</t>
  </si>
  <si>
    <t>ABANDONED RR &amp; LOCAL RD</t>
  </si>
  <si>
    <t>9999081B0591161</t>
  </si>
  <si>
    <t>092540</t>
  </si>
  <si>
    <t>2.02 MI E OF PHILLIPS CL</t>
  </si>
  <si>
    <t>C ROAD</t>
  </si>
  <si>
    <t>056134</t>
  </si>
  <si>
    <t>3.70 MI N OF KTA N JCT</t>
  </si>
  <si>
    <t>999909900561341</t>
  </si>
  <si>
    <t>070122</t>
  </si>
  <si>
    <t>3.52 MI E LYON CO LN</t>
  </si>
  <si>
    <t>061053</t>
  </si>
  <si>
    <t>JCT US169/K7</t>
  </si>
  <si>
    <t>RS1604 LT, K7 HWY RT</t>
  </si>
  <si>
    <t>999916900610531</t>
  </si>
  <si>
    <t>073031</t>
  </si>
  <si>
    <t>13.21 MI E HODGEMAN COLN</t>
  </si>
  <si>
    <t>999915600730311</t>
  </si>
  <si>
    <t>053510</t>
  </si>
  <si>
    <t>9.06 MI E OF K-181</t>
  </si>
  <si>
    <t>002520</t>
  </si>
  <si>
    <t>4.81 MI N OF US-59</t>
  </si>
  <si>
    <t>029077</t>
  </si>
  <si>
    <t>8.0 MI E GRAY COLN</t>
  </si>
  <si>
    <t>MARSHALL ROAD</t>
  </si>
  <si>
    <t>999940000290771</t>
  </si>
  <si>
    <t>082028</t>
  </si>
  <si>
    <t>6.50MI W JT U183</t>
  </si>
  <si>
    <t>999901800820281</t>
  </si>
  <si>
    <t>064504</t>
  </si>
  <si>
    <t>6.96 MI E OF K-149</t>
  </si>
  <si>
    <t>069069</t>
  </si>
  <si>
    <t>3.56 MI N US-36 HIGHWAY</t>
  </si>
  <si>
    <t>999928300690691</t>
  </si>
  <si>
    <t>018534</t>
  </si>
  <si>
    <t>6.23 MI NE OF K-15 EJCT</t>
  </si>
  <si>
    <t>054059</t>
  </si>
  <si>
    <t>N JCT K-52 &amp; US-69</t>
  </si>
  <si>
    <t>999905200540591</t>
  </si>
  <si>
    <t>028516</t>
  </si>
  <si>
    <t>1.51 MI W OF K-23 WJCT</t>
  </si>
  <si>
    <t>052041</t>
  </si>
  <si>
    <t>10.06 MI E K-32</t>
  </si>
  <si>
    <t>SELLWAY ROAD</t>
  </si>
  <si>
    <t>999907000520413</t>
  </si>
  <si>
    <t>008121</t>
  </si>
  <si>
    <t>0.39 MI N OF US-54 HWY</t>
  </si>
  <si>
    <t>999917700081212</t>
  </si>
  <si>
    <t>048518</t>
  </si>
  <si>
    <t>1.69 MI W OF SUMNER CL</t>
  </si>
  <si>
    <t>096110</t>
  </si>
  <si>
    <t>0.21 MI W K15</t>
  </si>
  <si>
    <t>999905300961104</t>
  </si>
  <si>
    <t>018561</t>
  </si>
  <si>
    <t>0.83 MI E OF US-77</t>
  </si>
  <si>
    <t>103008</t>
  </si>
  <si>
    <t>1.43 MI S K47 JCT</t>
  </si>
  <si>
    <t>999907501030081</t>
  </si>
  <si>
    <t>060512</t>
  </si>
  <si>
    <t>6.46 MI E OF US-54 EJCT</t>
  </si>
  <si>
    <t>089277</t>
  </si>
  <si>
    <t>2.2 MI E WABAUNSEE COLN</t>
  </si>
  <si>
    <t>999907000892771</t>
  </si>
  <si>
    <t>079058</t>
  </si>
  <si>
    <t>0.17 MI N K-148</t>
  </si>
  <si>
    <t>999908100790581</t>
  </si>
  <si>
    <t>105164</t>
  </si>
  <si>
    <t>0.10 MILES S I-70</t>
  </si>
  <si>
    <t>UP RY YARDS &amp; LOCAL ST</t>
  </si>
  <si>
    <t>U69 NB TO I70 EB</t>
  </si>
  <si>
    <t>999907001051643</t>
  </si>
  <si>
    <t>103049</t>
  </si>
  <si>
    <t>10.42 MI SE K47 JCT</t>
  </si>
  <si>
    <t>FALL RIVER (RELIEF)</t>
  </si>
  <si>
    <t>999940001030491</t>
  </si>
  <si>
    <t>013528</t>
  </si>
  <si>
    <t>5.13 MI S of Ford COLN</t>
  </si>
  <si>
    <t>Bluff Creek Drg.</t>
  </si>
  <si>
    <t>K-94 Hwy</t>
  </si>
  <si>
    <t>040086</t>
  </si>
  <si>
    <t>0.64 MI NE I135 -135 SL</t>
  </si>
  <si>
    <t>RP FROM WB 50 TO SB CR</t>
  </si>
  <si>
    <t>US-50 EASTBOUND</t>
  </si>
  <si>
    <t>999905000400861</t>
  </si>
  <si>
    <t>081505</t>
  </si>
  <si>
    <t>1.81 MI SE OF K-13 NJCT</t>
  </si>
  <si>
    <t>FIELD ENT WEST(RT)</t>
  </si>
  <si>
    <t>043533</t>
  </si>
  <si>
    <t>0.70 MI N OF K-16</t>
  </si>
  <si>
    <t>070109</t>
  </si>
  <si>
    <t>1.37 MI S OF US-56</t>
  </si>
  <si>
    <t>999907500701091</t>
  </si>
  <si>
    <t>018053</t>
  </si>
  <si>
    <t>5.34 MI N US166</t>
  </si>
  <si>
    <t>999901500180531</t>
  </si>
  <si>
    <t>054032</t>
  </si>
  <si>
    <t>2.87 MI N NJCT K52</t>
  </si>
  <si>
    <t>999906900540321</t>
  </si>
  <si>
    <t>091013</t>
  </si>
  <si>
    <t>999907000910131</t>
  </si>
  <si>
    <t>021002</t>
  </si>
  <si>
    <t>1.5 MI E of Saline COLN</t>
  </si>
  <si>
    <t>999907000210021</t>
  </si>
  <si>
    <t>033011</t>
  </si>
  <si>
    <t>5.73 MI E K84</t>
  </si>
  <si>
    <t>999902400330111</t>
  </si>
  <si>
    <t>103048</t>
  </si>
  <si>
    <t>10.25 MI SE K47 JCT</t>
  </si>
  <si>
    <t>Fall Rvr &amp; Implemnt Pass</t>
  </si>
  <si>
    <t>999940001030481</t>
  </si>
  <si>
    <t>072013</t>
  </si>
  <si>
    <t>7.72 MI E LINCOLN COLN</t>
  </si>
  <si>
    <t>999901800720131</t>
  </si>
  <si>
    <t>040044</t>
  </si>
  <si>
    <t>8.23 MI NW JCT K15</t>
  </si>
  <si>
    <t>999913500400441</t>
  </si>
  <si>
    <t>005047</t>
  </si>
  <si>
    <t>0.15 MI E K156</t>
  </si>
  <si>
    <t>999900400050471</t>
  </si>
  <si>
    <t>004525</t>
  </si>
  <si>
    <t>1.14 MI W OF HARPER CL</t>
  </si>
  <si>
    <t>019053</t>
  </si>
  <si>
    <t>6.89 MI N K47</t>
  </si>
  <si>
    <t>BIG WALNUT</t>
  </si>
  <si>
    <t>999900300190531</t>
  </si>
  <si>
    <t>011521</t>
  </si>
  <si>
    <t>1.40 MI N OF OK ST LINE</t>
  </si>
  <si>
    <t>018006</t>
  </si>
  <si>
    <t>8.17 MI N US166, SDRD W</t>
  </si>
  <si>
    <t xml:space="preserve">SIDEROAD LT-212TH </t>
  </si>
  <si>
    <t>999907700180061</t>
  </si>
  <si>
    <t>007505</t>
  </si>
  <si>
    <t>4.85 MI N OF K-20</t>
  </si>
  <si>
    <t>058069</t>
  </si>
  <si>
    <t>0.57 MI N K9</t>
  </si>
  <si>
    <t>89.6 Tons</t>
  </si>
  <si>
    <t>083508</t>
  </si>
  <si>
    <t>8.71 MI N OF K-4 JCT</t>
  </si>
  <si>
    <t>067054</t>
  </si>
  <si>
    <t>6.22 MI E US59</t>
  </si>
  <si>
    <t>999914600670541</t>
  </si>
  <si>
    <t>096022</t>
  </si>
  <si>
    <t>2.98 MI N US-160</t>
  </si>
  <si>
    <t>999903500960223</t>
  </si>
  <si>
    <t>092004</t>
  </si>
  <si>
    <t>0.25MI E JT K248</t>
  </si>
  <si>
    <t>999903600920041</t>
  </si>
  <si>
    <t>072501</t>
  </si>
  <si>
    <t>7.97 MI E OF LINCOLN CL</t>
  </si>
  <si>
    <t>081067</t>
  </si>
  <si>
    <t>.27 MI SE JCT K114 &amp; K18</t>
  </si>
  <si>
    <t>999911400810671</t>
  </si>
  <si>
    <t>067534</t>
  </si>
  <si>
    <t>2.68 MI E OF US-59</t>
  </si>
  <si>
    <t>084040</t>
  </si>
  <si>
    <t>0.59MI N JCT US40 BS</t>
  </si>
  <si>
    <t>999928100840404</t>
  </si>
  <si>
    <t>059139</t>
  </si>
  <si>
    <t>RAMP 0.41 MI NW K153/K61</t>
  </si>
  <si>
    <t>TURKEY CREEK DRG</t>
  </si>
  <si>
    <t>K-153 RAMP</t>
  </si>
  <si>
    <t>999915300591391</t>
  </si>
  <si>
    <t>033050</t>
  </si>
  <si>
    <t>84</t>
  </si>
  <si>
    <t>0.46 MI S US-24</t>
  </si>
  <si>
    <t>S F SOLOMON RIVER</t>
  </si>
  <si>
    <t>K84 HWY</t>
  </si>
  <si>
    <t>999908400330501</t>
  </si>
  <si>
    <t>041505</t>
  </si>
  <si>
    <t>0.20 MI E OF SEWARD CL</t>
  </si>
  <si>
    <t>018025</t>
  </si>
  <si>
    <t>2.07 MI E US77</t>
  </si>
  <si>
    <t>999916000180251</t>
  </si>
  <si>
    <t>007517</t>
  </si>
  <si>
    <t>4.09 MI N OF K-20</t>
  </si>
  <si>
    <t>087466</t>
  </si>
  <si>
    <t>3.94 MI N SUMNER COLN</t>
  </si>
  <si>
    <t>999908100874661</t>
  </si>
  <si>
    <t>026059</t>
  </si>
  <si>
    <t>13.85 MI N JCT I-70</t>
  </si>
  <si>
    <t>999918300260591</t>
  </si>
  <si>
    <t>091005</t>
  </si>
  <si>
    <t>1.68 MI E OF CO STLINE</t>
  </si>
  <si>
    <t>999907000910051</t>
  </si>
  <si>
    <t>059128</t>
  </si>
  <si>
    <t>5.9 MI NE OF RENO COLINE</t>
  </si>
  <si>
    <t>999906100591281</t>
  </si>
  <si>
    <t>105310</t>
  </si>
  <si>
    <t>2.36 MI N US-24/I-635 JCT</t>
  </si>
  <si>
    <t>34TH ST</t>
  </si>
  <si>
    <t>999963501053101</t>
  </si>
  <si>
    <t>105252</t>
  </si>
  <si>
    <t>0.48 MI N-JCT US24, SB</t>
  </si>
  <si>
    <t>999943501052521</t>
  </si>
  <si>
    <t>046190</t>
  </si>
  <si>
    <t>9.94MI E DGLS CO  LN</t>
  </si>
  <si>
    <t>999901000461901</t>
  </si>
  <si>
    <t>105324</t>
  </si>
  <si>
    <t>0.98 MI E OF LV CO LINE</t>
  </si>
  <si>
    <t>999903201053241</t>
  </si>
  <si>
    <t>020022</t>
  </si>
  <si>
    <t>223</t>
  </si>
  <si>
    <t>0.73 MI N SHERIDAN COLN</t>
  </si>
  <si>
    <t>K223 HWY</t>
  </si>
  <si>
    <t>999922300200221</t>
  </si>
  <si>
    <t>089295</t>
  </si>
  <si>
    <t>3.81 MI E TECUMSEH OVRP</t>
  </si>
  <si>
    <t>MILLIKEN ROAD</t>
  </si>
  <si>
    <t>999907000892953</t>
  </si>
  <si>
    <t>40.4 Tons</t>
  </si>
  <si>
    <t>031065</t>
  </si>
  <si>
    <t>7.65 MI SE I70</t>
  </si>
  <si>
    <t>999905700310651</t>
  </si>
  <si>
    <t>105004</t>
  </si>
  <si>
    <t>0.56 MI NE JO COLN, NB</t>
  </si>
  <si>
    <t>TURKEY CREEK, NALL AVE</t>
  </si>
  <si>
    <t>999903501050041</t>
  </si>
  <si>
    <t>064041</t>
  </si>
  <si>
    <t>7.32 MI NE K-149 HWY</t>
  </si>
  <si>
    <t>PARKERS CREEK</t>
  </si>
  <si>
    <t>999900400640411</t>
  </si>
  <si>
    <t>009065</t>
  </si>
  <si>
    <t>5.21 MI NE OF K-150</t>
  </si>
  <si>
    <t>SIMMONS CREEK</t>
  </si>
  <si>
    <t>999905000090651</t>
  </si>
  <si>
    <t>041501</t>
  </si>
  <si>
    <t>0.16 MI E OF K-190 EJCT</t>
  </si>
  <si>
    <t>060505</t>
  </si>
  <si>
    <t>16.18 MI E OF  160 W JCT</t>
  </si>
  <si>
    <t>091033</t>
  </si>
  <si>
    <t>6.98 MI EAST OF K-27</t>
  </si>
  <si>
    <t>999907000910331</t>
  </si>
  <si>
    <t>072506</t>
  </si>
  <si>
    <t>8.30 MI E OF US-81</t>
  </si>
  <si>
    <t>080001</t>
  </si>
  <si>
    <t>6.85 MI E BARTON COLN</t>
  </si>
  <si>
    <t>999905600800011</t>
  </si>
  <si>
    <t>087414</t>
  </si>
  <si>
    <t>999909600874141</t>
  </si>
  <si>
    <t>077002</t>
  </si>
  <si>
    <t>0.24MI W JT K25</t>
  </si>
  <si>
    <t>S FK BEAVER CR &amp; RD</t>
  </si>
  <si>
    <t>999903600770021</t>
  </si>
  <si>
    <t>013015</t>
  </si>
  <si>
    <t>4.97 MI E US183</t>
  </si>
  <si>
    <t>999916000130151</t>
  </si>
  <si>
    <t>071516</t>
  </si>
  <si>
    <t>2.95 MI W OF US-281 SJCT</t>
  </si>
  <si>
    <t>087528</t>
  </si>
  <si>
    <t>5.57 MI SW OF I-235</t>
  </si>
  <si>
    <t>024005</t>
  </si>
  <si>
    <t>2.28 MI NE US183</t>
  </si>
  <si>
    <t>999905600240051</t>
  </si>
  <si>
    <t>019086</t>
  </si>
  <si>
    <t>2.79 MI E NEOSHO CO LINE</t>
  </si>
  <si>
    <t>999914600190861</t>
  </si>
  <si>
    <t>010038</t>
  </si>
  <si>
    <t>1.08 MI W NJCT K99</t>
  </si>
  <si>
    <t>U166 BUS HWY</t>
  </si>
  <si>
    <t>9999166B0100381</t>
  </si>
  <si>
    <t>046185</t>
  </si>
  <si>
    <t>8.54MI E DGLS CO LN</t>
  </si>
  <si>
    <t>999901000461851</t>
  </si>
  <si>
    <t>061064</t>
  </si>
  <si>
    <t>5.13 MI S OF K-68</t>
  </si>
  <si>
    <t>999906900610641</t>
  </si>
  <si>
    <t>105533</t>
  </si>
  <si>
    <t>1.21 MI N K-32</t>
  </si>
  <si>
    <t>K-7, 2 Rmps, S 130</t>
  </si>
  <si>
    <t>030097</t>
  </si>
  <si>
    <t>4.52 MI NE US-59,  NB</t>
  </si>
  <si>
    <t>I-35 HWY,NB</t>
  </si>
  <si>
    <t>999903500300971</t>
  </si>
  <si>
    <t>072014</t>
  </si>
  <si>
    <t>9.53 MI E LINCOLN COLN</t>
  </si>
  <si>
    <t>999901800720141</t>
  </si>
  <si>
    <t>061512</t>
  </si>
  <si>
    <t>2.82 MI N OF K-68</t>
  </si>
  <si>
    <t>056098</t>
  </si>
  <si>
    <t>3.12 MI NE N JCT K-99</t>
  </si>
  <si>
    <t>999933500560983</t>
  </si>
  <si>
    <t>046331</t>
  </si>
  <si>
    <t>56 OVER JO DR</t>
  </si>
  <si>
    <t>JOHNSON DR/BRUSH CR DRG</t>
  </si>
  <si>
    <t>US-56 HWY, WB</t>
  </si>
  <si>
    <t>999905600463311</t>
  </si>
  <si>
    <t>071521</t>
  </si>
  <si>
    <t>2.54 MI E OF K-181</t>
  </si>
  <si>
    <t>021507</t>
  </si>
  <si>
    <t>0.11 MI W OF US-77</t>
  </si>
  <si>
    <t>097515</t>
  </si>
  <si>
    <t>3.03MILES N. OF I-70</t>
  </si>
  <si>
    <t>S. FORK SOLOMON R. DR.</t>
  </si>
  <si>
    <t>018033</t>
  </si>
  <si>
    <t>9.72 MI NE EJCT K15</t>
  </si>
  <si>
    <t>999916000180331</t>
  </si>
  <si>
    <t>099518</t>
  </si>
  <si>
    <t>0.96 MI N OF I-70</t>
  </si>
  <si>
    <t>039041</t>
  </si>
  <si>
    <t>8.09 MI E K179</t>
  </si>
  <si>
    <t>999904400390411</t>
  </si>
  <si>
    <t>026532</t>
  </si>
  <si>
    <t>2.70 MI S OF I-70 WJCT</t>
  </si>
  <si>
    <t>033014</t>
  </si>
  <si>
    <t>0.92 MI E JT U283</t>
  </si>
  <si>
    <t>999902400330141</t>
  </si>
  <si>
    <t>053519</t>
  </si>
  <si>
    <t>0.25 MI W OF K-14</t>
  </si>
  <si>
    <t>001061</t>
  </si>
  <si>
    <t>3.65 MI S OF ALLEN NCOLN</t>
  </si>
  <si>
    <t>US 169</t>
  </si>
  <si>
    <t>999916900010611</t>
  </si>
  <si>
    <t>081001</t>
  </si>
  <si>
    <t>0.16 MI E GEARY COLN, WB</t>
  </si>
  <si>
    <t>999907000810011</t>
  </si>
  <si>
    <t>021522</t>
  </si>
  <si>
    <t>3.38 MI E OF K-43</t>
  </si>
  <si>
    <t>011069</t>
  </si>
  <si>
    <t>1.72 MI E JCT US69</t>
  </si>
  <si>
    <t>999917100110691</t>
  </si>
  <si>
    <t>045016</t>
  </si>
  <si>
    <t>1.25 MI N K28</t>
  </si>
  <si>
    <t>999901400450161</t>
  </si>
  <si>
    <t>037538</t>
  </si>
  <si>
    <t>7.91 MI SE OF K-99</t>
  </si>
  <si>
    <t>048021</t>
  </si>
  <si>
    <t>1.31 MI E K17</t>
  </si>
  <si>
    <t>999905400480211</t>
  </si>
  <si>
    <t>057559</t>
  </si>
  <si>
    <t>2.24 MI S  DICKINSON CL</t>
  </si>
  <si>
    <t>078146</t>
  </si>
  <si>
    <t>1.56 MI E OF JCT K-61</t>
  </si>
  <si>
    <t>ACCESS ROAD 5</t>
  </si>
  <si>
    <t>999905000781461</t>
  </si>
  <si>
    <t>098022</t>
  </si>
  <si>
    <t>1.76MI E JT K147, EB</t>
  </si>
  <si>
    <t>999907000980221</t>
  </si>
  <si>
    <t>059111</t>
  </si>
  <si>
    <t>2.06 MI E I135</t>
  </si>
  <si>
    <t>999905600591111</t>
  </si>
  <si>
    <t>056141</t>
  </si>
  <si>
    <t>3.17 MI S US50</t>
  </si>
  <si>
    <t>999909900561411</t>
  </si>
  <si>
    <t>096043</t>
  </si>
  <si>
    <t>6.09 MI E K49</t>
  </si>
  <si>
    <t>999908100960431</t>
  </si>
  <si>
    <t>008189</t>
  </si>
  <si>
    <t>11.81 MI N COWLEY COLN</t>
  </si>
  <si>
    <t>LITTLE WALNUT RIVER DRAI</t>
  </si>
  <si>
    <t>999907700081891</t>
  </si>
  <si>
    <t>085512</t>
  </si>
  <si>
    <t>7.29 MI N OF K-104</t>
  </si>
  <si>
    <t>017509</t>
  </si>
  <si>
    <t>2.43 MI E OF US-183</t>
  </si>
  <si>
    <t>069062</t>
  </si>
  <si>
    <t>0.52 MI NE K-60</t>
  </si>
  <si>
    <t>999938300690621</t>
  </si>
  <si>
    <t>048014</t>
  </si>
  <si>
    <t>2.37 MI E WJCT K14</t>
  </si>
  <si>
    <t>999905400480141</t>
  </si>
  <si>
    <t>070047</t>
  </si>
  <si>
    <t>3.87 MI N US56</t>
  </si>
  <si>
    <t>BURYS CREEK DRAINAGE</t>
  </si>
  <si>
    <t>999907500700471</t>
  </si>
  <si>
    <t>093004</t>
  </si>
  <si>
    <t>9.81 MI E EDWARDS COLN</t>
  </si>
  <si>
    <t>999905000930041</t>
  </si>
  <si>
    <t>087789</t>
  </si>
  <si>
    <t>EB US-81/47TH ST</t>
  </si>
  <si>
    <t>999908100877891</t>
  </si>
  <si>
    <t>075531</t>
  </si>
  <si>
    <t>0.29 MI W OF K-99</t>
  </si>
  <si>
    <t>LILAC LN N OF 24</t>
  </si>
  <si>
    <t>061062</t>
  </si>
  <si>
    <t>7.15 MI S OF K-68</t>
  </si>
  <si>
    <t>999906900610621</t>
  </si>
  <si>
    <t>009038</t>
  </si>
  <si>
    <t>3.73 MI NE BUTLER CO LINE</t>
  </si>
  <si>
    <t>999903500090383</t>
  </si>
  <si>
    <t>087180</t>
  </si>
  <si>
    <t>0.17 MI N 55TH ST, NB</t>
  </si>
  <si>
    <t>K15 HWY, NB</t>
  </si>
  <si>
    <t>999901500871801</t>
  </si>
  <si>
    <t>085156</t>
  </si>
  <si>
    <t>3.83 MI N-NJCT K4 NB</t>
  </si>
  <si>
    <t>I135 US 81 NB</t>
  </si>
  <si>
    <t>999913500851561</t>
  </si>
  <si>
    <t>037569</t>
  </si>
  <si>
    <t>7.36 MI E OF K-99</t>
  </si>
  <si>
    <t>089255</t>
  </si>
  <si>
    <t>U-40/I-470E CONN</t>
  </si>
  <si>
    <t>999904000892551</t>
  </si>
  <si>
    <t>105024</t>
  </si>
  <si>
    <t>I70/US169 &amp; US69 E JCT</t>
  </si>
  <si>
    <t>US-169 &amp; US-69 NB</t>
  </si>
  <si>
    <t>999907001050241</t>
  </si>
  <si>
    <t>087249</t>
  </si>
  <si>
    <t>2.21 MI NE K-15</t>
  </si>
  <si>
    <t>999903500872493</t>
  </si>
  <si>
    <t>087409</t>
  </si>
  <si>
    <t>K-96 OVER WEBB ROAD EB</t>
  </si>
  <si>
    <t>999909600874091</t>
  </si>
  <si>
    <t>072041</t>
  </si>
  <si>
    <t>5.10 MI N K18</t>
  </si>
  <si>
    <t>999908100720411</t>
  </si>
  <si>
    <t>015533</t>
  </si>
  <si>
    <t>4.76 MI W OF K-9</t>
  </si>
  <si>
    <t>103565</t>
  </si>
  <si>
    <t>4.96 MI. S WOODSON CL</t>
  </si>
  <si>
    <t>006521</t>
  </si>
  <si>
    <t>1.40 MI E OF K-7 WJCT</t>
  </si>
  <si>
    <t>087006</t>
  </si>
  <si>
    <t>0.23 MI N MACART RD, WL</t>
  </si>
  <si>
    <t>999913500870061</t>
  </si>
  <si>
    <t>006006</t>
  </si>
  <si>
    <t>0.38 MI N EJCT US69</t>
  </si>
  <si>
    <t>999905400060061</t>
  </si>
  <si>
    <t>014014</t>
  </si>
  <si>
    <t>0.44 MI N DICKINSON COLN</t>
  </si>
  <si>
    <t>999901500140141</t>
  </si>
  <si>
    <t>105534</t>
  </si>
  <si>
    <t>3.75 MI E I-435</t>
  </si>
  <si>
    <t>MILL CREEK DRG</t>
  </si>
  <si>
    <t>068019</t>
  </si>
  <si>
    <t>3.28 MI. EAST OF K-147</t>
  </si>
  <si>
    <t>999900400680191</t>
  </si>
  <si>
    <t>084063</t>
  </si>
  <si>
    <t>5.23 MI N BARTON COLN</t>
  </si>
  <si>
    <t>LANDON CREEK</t>
  </si>
  <si>
    <t>999928100840631</t>
  </si>
  <si>
    <t>032033</t>
  </si>
  <si>
    <t>3.15 MI N LANE COLN</t>
  </si>
  <si>
    <t>999902300320331</t>
  </si>
  <si>
    <t>005542</t>
  </si>
  <si>
    <t>8.51 MI E OF K-156</t>
  </si>
  <si>
    <t>US 56 Highway</t>
  </si>
  <si>
    <t>081053</t>
  </si>
  <si>
    <t>0.62 MI SE N JCT K-13</t>
  </si>
  <si>
    <t>999902400810531</t>
  </si>
  <si>
    <t>050523</t>
  </si>
  <si>
    <t>3.35 MI E OF US-59/160 JC</t>
  </si>
  <si>
    <t>016010</t>
  </si>
  <si>
    <t>11.06 MI E LYON COLN, NB</t>
  </si>
  <si>
    <t>999903500160101</t>
  </si>
  <si>
    <t>105270</t>
  </si>
  <si>
    <t>0.71 MI E I435</t>
  </si>
  <si>
    <t>94TH ST</t>
  </si>
  <si>
    <t>999907001052701</t>
  </si>
  <si>
    <t>081056</t>
  </si>
  <si>
    <t>6.9 MI N K-57/K-18 JCT</t>
  </si>
  <si>
    <t>999901800810561</t>
  </si>
  <si>
    <t>037531</t>
  </si>
  <si>
    <t>3.68 MI N OF US-54 EJCT</t>
  </si>
  <si>
    <t>027514</t>
  </si>
  <si>
    <t>6.05 MI E OF K-111</t>
  </si>
  <si>
    <t>056111</t>
  </si>
  <si>
    <t>6.36 MI NE US-56</t>
  </si>
  <si>
    <t>999933500561113</t>
  </si>
  <si>
    <t>039523</t>
  </si>
  <si>
    <t>0.01 MI W OF K-2 SJCT</t>
  </si>
  <si>
    <t>078143</t>
  </si>
  <si>
    <t>999905000781431</t>
  </si>
  <si>
    <t>070098</t>
  </si>
  <si>
    <t>0.79 MI E K268</t>
  </si>
  <si>
    <t>999906800700981</t>
  </si>
  <si>
    <t>082030</t>
  </si>
  <si>
    <t>4.79MI E JT U183</t>
  </si>
  <si>
    <t>999901800820301</t>
  </si>
  <si>
    <t>056129</t>
  </si>
  <si>
    <t>JCT I35&amp;K130</t>
  </si>
  <si>
    <t>RS1643, K130 HWY</t>
  </si>
  <si>
    <t>999903500561291</t>
  </si>
  <si>
    <t>058037</t>
  </si>
  <si>
    <t>6.44 MI N PT COLN</t>
  </si>
  <si>
    <t>999909900580371</t>
  </si>
  <si>
    <t>010009</t>
  </si>
  <si>
    <t>0.29 MI E NJCT K99</t>
  </si>
  <si>
    <t>US166, K99 HWY</t>
  </si>
  <si>
    <t>9999166B0100091</t>
  </si>
  <si>
    <t>053005</t>
  </si>
  <si>
    <t>8.15 MI N ELLSWORTH COLN</t>
  </si>
  <si>
    <t>BULLFOOT CREEK DRAINAGE</t>
  </si>
  <si>
    <t>999901400530051</t>
  </si>
  <si>
    <t>063569</t>
  </si>
  <si>
    <t>2.60 MI N OF  160 / 169 N</t>
  </si>
  <si>
    <t>057549</t>
  </si>
  <si>
    <t>3.68 MI SW OF US-77</t>
  </si>
  <si>
    <t>103525</t>
  </si>
  <si>
    <t>1.3 MI E of US-400</t>
  </si>
  <si>
    <t>069532</t>
  </si>
  <si>
    <t>3.13 MI W OF US-283 WJCT</t>
  </si>
  <si>
    <t>091505</t>
  </si>
  <si>
    <t>6.55 MI E OF K-253</t>
  </si>
  <si>
    <t>105085</t>
  </si>
  <si>
    <t>2.32 MI E K7</t>
  </si>
  <si>
    <t>999903201050851</t>
  </si>
  <si>
    <t>090025</t>
  </si>
  <si>
    <t>7.8 MI E OF JCT K23/ US24</t>
  </si>
  <si>
    <t>999902400900251</t>
  </si>
  <si>
    <t>067538</t>
  </si>
  <si>
    <t>6.84 MI E OF US-59</t>
  </si>
  <si>
    <t>DOWNEY CREEK DRAINAGE</t>
  </si>
  <si>
    <t>071532</t>
  </si>
  <si>
    <t>2.00 MI N OF US-24 NJCT</t>
  </si>
  <si>
    <t>078036</t>
  </si>
  <si>
    <t>0.48 MI S K96</t>
  </si>
  <si>
    <t>999901700780361</t>
  </si>
  <si>
    <t>009044</t>
  </si>
  <si>
    <t>8.00 MI NE BUTLER CO LINE</t>
  </si>
  <si>
    <t>MATFIELDCATL XING</t>
  </si>
  <si>
    <t>999903500090443</t>
  </si>
  <si>
    <t>078101</t>
  </si>
  <si>
    <t>5.04 MI SE K-17</t>
  </si>
  <si>
    <t>999909600781011</t>
  </si>
  <si>
    <t>027044</t>
  </si>
  <si>
    <t>2.55 MI E K-156</t>
  </si>
  <si>
    <t>999914000270441</t>
  </si>
  <si>
    <t>076031</t>
  </si>
  <si>
    <t>5.39 MI E K64</t>
  </si>
  <si>
    <t>005527</t>
  </si>
  <si>
    <t>6.35 MI NE OF US-56</t>
  </si>
  <si>
    <t>073506</t>
  </si>
  <si>
    <t>1.70 MI N OF US-56</t>
  </si>
  <si>
    <t>021544</t>
  </si>
  <si>
    <t>4.43 MI E OF K-43</t>
  </si>
  <si>
    <t>049001</t>
  </si>
  <si>
    <t>999905400490011</t>
  </si>
  <si>
    <t>048024</t>
  </si>
  <si>
    <t>4.78 MI E K17</t>
  </si>
  <si>
    <t>NESTER CREEK</t>
  </si>
  <si>
    <t>999905400480241</t>
  </si>
  <si>
    <t>096059</t>
  </si>
  <si>
    <t>1.00 MI E WJCT K49</t>
  </si>
  <si>
    <t>999916000960591</t>
  </si>
  <si>
    <t>103056</t>
  </si>
  <si>
    <t>1.01 MI N U400 NJCT</t>
  </si>
  <si>
    <t>999907501030561</t>
  </si>
  <si>
    <t>071017</t>
  </si>
  <si>
    <t>0.62MI W SJCT U281</t>
  </si>
  <si>
    <t>999902400710171</t>
  </si>
  <si>
    <t>057538</t>
  </si>
  <si>
    <t>4.87 MI N OF HARVEY CL</t>
  </si>
  <si>
    <t>087222</t>
  </si>
  <si>
    <t>2.05 MI N SUMNER CO LINE</t>
  </si>
  <si>
    <t>RS0602, 103 RD</t>
  </si>
  <si>
    <t>999903500872223</t>
  </si>
  <si>
    <t>020034</t>
  </si>
  <si>
    <t>7.42 MI N SHERIDAN CL</t>
  </si>
  <si>
    <t>N FK PRAIRIEDOG CR DRG</t>
  </si>
  <si>
    <t>999908300200341</t>
  </si>
  <si>
    <t>089195</t>
  </si>
  <si>
    <t>US-75 E-S OVER TENTH ST</t>
  </si>
  <si>
    <t>I-70 AND I-470</t>
  </si>
  <si>
    <t>999907500891951</t>
  </si>
  <si>
    <t>099082</t>
  </si>
  <si>
    <t>2.44 MI E K185, EB</t>
  </si>
  <si>
    <t>999907000990821</t>
  </si>
  <si>
    <t>089072</t>
  </si>
  <si>
    <t>3.36 M SE MAIN(ROSSVLE)</t>
  </si>
  <si>
    <t>ENSIGN CREEK DRAINAGE</t>
  </si>
  <si>
    <t>999902400890721</t>
  </si>
  <si>
    <t>1.3 in.</t>
  </si>
  <si>
    <t>098518</t>
  </si>
  <si>
    <t>5.22 MI S OF I-70</t>
  </si>
  <si>
    <t>080010</t>
  </si>
  <si>
    <t>0.14 MI E K14</t>
  </si>
  <si>
    <t>999905600800101</t>
  </si>
  <si>
    <t>082508</t>
  </si>
  <si>
    <t>3.16 MI W OF US-183</t>
  </si>
  <si>
    <t>070099</t>
  </si>
  <si>
    <t>0.31 MI E N JCT K31</t>
  </si>
  <si>
    <t>SWITZLER CREEK</t>
  </si>
  <si>
    <t>999905600700991</t>
  </si>
  <si>
    <t>027066</t>
  </si>
  <si>
    <t>6.1 MI E K-111/K-140 JCT</t>
  </si>
  <si>
    <t>ALUM CREEK</t>
  </si>
  <si>
    <t>K-140 HWY</t>
  </si>
  <si>
    <t>999914000270661</t>
  </si>
  <si>
    <t>029066</t>
  </si>
  <si>
    <t>1.18 MI SE  56/ 400 SJCT</t>
  </si>
  <si>
    <t>999940000290661</t>
  </si>
  <si>
    <t>016005</t>
  </si>
  <si>
    <t>6.46 MI E LYON COLN, SB</t>
  </si>
  <si>
    <t>999903500160051</t>
  </si>
  <si>
    <t>050044</t>
  </si>
  <si>
    <t>1.72 MI E K222</t>
  </si>
  <si>
    <t>999916000500441</t>
  </si>
  <si>
    <t>059024</t>
  </si>
  <si>
    <t>9999081B0590241</t>
  </si>
  <si>
    <t>008102</t>
  </si>
  <si>
    <t>3.15 MI NE US-77</t>
  </si>
  <si>
    <t>PUTNAM ROAD</t>
  </si>
  <si>
    <t>999903500081023</t>
  </si>
  <si>
    <t>21.1 Tons</t>
  </si>
  <si>
    <t>046329</t>
  </si>
  <si>
    <t>JCT ROE AVE/US-56 WB</t>
  </si>
  <si>
    <t>ROE AVE</t>
  </si>
  <si>
    <t>999905600463291</t>
  </si>
  <si>
    <t>087116</t>
  </si>
  <si>
    <t>1.87 MI E K251, WB</t>
  </si>
  <si>
    <t>999905400871161</t>
  </si>
  <si>
    <t>058549</t>
  </si>
  <si>
    <t>6.65 MI E OF K-99</t>
  </si>
  <si>
    <t>082517</t>
  </si>
  <si>
    <t>0.47 MI E OF K-258</t>
  </si>
  <si>
    <t>087198</t>
  </si>
  <si>
    <t>JCT. 45TH ST/K254 WB</t>
  </si>
  <si>
    <t>999925400871981</t>
  </si>
  <si>
    <t>055005</t>
  </si>
  <si>
    <t>8.46MI NE WALLACE COLN</t>
  </si>
  <si>
    <t>N FK SMOKY HILL RIVER</t>
  </si>
  <si>
    <t>999904000550051</t>
  </si>
  <si>
    <t>018023</t>
  </si>
  <si>
    <t>4.10 MI E SUMNER COLN</t>
  </si>
  <si>
    <t>999916000180231</t>
  </si>
  <si>
    <t>021079</t>
  </si>
  <si>
    <t>3.22 MI E K15</t>
  </si>
  <si>
    <t>999900400210791</t>
  </si>
  <si>
    <t>049508</t>
  </si>
  <si>
    <t>5.18 MI W OF PRATT CL</t>
  </si>
  <si>
    <t>097506</t>
  </si>
  <si>
    <t>1.17 MI S OF RAWLINS CL</t>
  </si>
  <si>
    <t>099014</t>
  </si>
  <si>
    <t>2.43 MI E K185, WB</t>
  </si>
  <si>
    <t>999907000990141</t>
  </si>
  <si>
    <t>028502</t>
  </si>
  <si>
    <t>1.86 MI E OF US-83 SPUR</t>
  </si>
  <si>
    <t>085539</t>
  </si>
  <si>
    <t>0.16 MI NORTH OF K-4</t>
  </si>
  <si>
    <t>087083</t>
  </si>
  <si>
    <t>I235 NB TO US54 EB RAMP</t>
  </si>
  <si>
    <t>I235 NB TO US54 EB</t>
  </si>
  <si>
    <t>999923500870831</t>
  </si>
  <si>
    <t>063510</t>
  </si>
  <si>
    <t>3.20 MI W OF US-75 WJCT</t>
  </si>
  <si>
    <t>069063</t>
  </si>
  <si>
    <t>0.78 MI NE K-60</t>
  </si>
  <si>
    <t>HORSE CREEK</t>
  </si>
  <si>
    <t>999938300690631</t>
  </si>
  <si>
    <t>061092</t>
  </si>
  <si>
    <t>.68 MI N K-279 HIGHWAY</t>
  </si>
  <si>
    <t>LOOKOUT ROAD</t>
  </si>
  <si>
    <t>999916900610921</t>
  </si>
  <si>
    <t>019514</t>
  </si>
  <si>
    <t>3.48 MI E OF NEOSHO CL</t>
  </si>
  <si>
    <t>HICKORY CREEK DRAINAGE</t>
  </si>
  <si>
    <t>069026</t>
  </si>
  <si>
    <t>10.45 MI NE DECATUR COLN</t>
  </si>
  <si>
    <t>999938300690261</t>
  </si>
  <si>
    <t>097035</t>
  </si>
  <si>
    <t>2.24MI E JT U83</t>
  </si>
  <si>
    <t>SOUTH FORK S0L0M0N RIVER</t>
  </si>
  <si>
    <t>999902400970351</t>
  </si>
  <si>
    <t>105280</t>
  </si>
  <si>
    <t>0.57 MI E S WY CL</t>
  </si>
  <si>
    <t>TURKEY CR &amp; FOX RDG DR</t>
  </si>
  <si>
    <t>U69 TO I35 SB  RP</t>
  </si>
  <si>
    <t>999903501052801</t>
  </si>
  <si>
    <t>084523</t>
  </si>
  <si>
    <t>4.31 MI E OF K-18 WJCT</t>
  </si>
  <si>
    <t>040529</t>
  </si>
  <si>
    <t>2.16 MI. N OF K-165 JCT</t>
  </si>
  <si>
    <t>047016</t>
  </si>
  <si>
    <t>4.63 MI E OF US50/K25</t>
  </si>
  <si>
    <t>GR EAST CANAL (FILLED)</t>
  </si>
  <si>
    <t>999905000470161</t>
  </si>
  <si>
    <t>056103</t>
  </si>
  <si>
    <t>4.90 MI NE N JCT K-99</t>
  </si>
  <si>
    <t>ABAN. RR, BIKE TRAIL</t>
  </si>
  <si>
    <t>999933500561033</t>
  </si>
  <si>
    <t>083523</t>
  </si>
  <si>
    <t>12.39 MI EAST OF US-183</t>
  </si>
  <si>
    <t>065012</t>
  </si>
  <si>
    <t>5.4 MI N OF K-51/K-27 JCT</t>
  </si>
  <si>
    <t>999902700650121</t>
  </si>
  <si>
    <t>009512</t>
  </si>
  <si>
    <t>5.42 MI E OF K-177</t>
  </si>
  <si>
    <t>PEYTON CREEK DRAINAGE</t>
  </si>
  <si>
    <t>026505</t>
  </si>
  <si>
    <t>9.79 MI E OF K-247</t>
  </si>
  <si>
    <t>008577</t>
  </si>
  <si>
    <t>3.52 MI S US-54 NJCT</t>
  </si>
  <si>
    <t>025511</t>
  </si>
  <si>
    <t>4.97 MI N OF US-160 EJCT</t>
  </si>
  <si>
    <t>004019</t>
  </si>
  <si>
    <t>12.50 MI E EJCT US281</t>
  </si>
  <si>
    <t>999916000040191</t>
  </si>
  <si>
    <t>077507</t>
  </si>
  <si>
    <t>6.76 MI E OF K-25</t>
  </si>
  <si>
    <t>055017</t>
  </si>
  <si>
    <t>7.28 MI N WICHITA COLN</t>
  </si>
  <si>
    <t>999902500550171</t>
  </si>
  <si>
    <t>017005</t>
  </si>
  <si>
    <t>3.73 MI N K1</t>
  </si>
  <si>
    <t>999916000170051</t>
  </si>
  <si>
    <t>071038</t>
  </si>
  <si>
    <t>1.03MI E ROOKS CO LINE</t>
  </si>
  <si>
    <t>999901800710381</t>
  </si>
  <si>
    <t>003042</t>
  </si>
  <si>
    <t>9.94 MI NW EJCT K9</t>
  </si>
  <si>
    <t>SOUTH CREEK DRAINAGE</t>
  </si>
  <si>
    <t>999915900030421</t>
  </si>
  <si>
    <t>028018</t>
  </si>
  <si>
    <t>0.57 MI N OF S JCT 50 BUS</t>
  </si>
  <si>
    <t>US50/US83 HWY</t>
  </si>
  <si>
    <t>999905000280181</t>
  </si>
  <si>
    <t>075520</t>
  </si>
  <si>
    <t>3.37 MI N OF K-16 NJCT</t>
  </si>
  <si>
    <t>050085</t>
  </si>
  <si>
    <t>.26 MI E EJCT  59 HWY</t>
  </si>
  <si>
    <t>999916600500851</t>
  </si>
  <si>
    <t>087292</t>
  </si>
  <si>
    <t>I135 HWY EL-WL &amp; Canal</t>
  </si>
  <si>
    <t>999905400872921</t>
  </si>
  <si>
    <t>105195</t>
  </si>
  <si>
    <t>KS R; RR; HOLLIDAY DR</t>
  </si>
  <si>
    <t>I-435 HWY, NB</t>
  </si>
  <si>
    <t>999943501051951</t>
  </si>
  <si>
    <t>039027</t>
  </si>
  <si>
    <t>2.43 MI W K44 ANTHONY</t>
  </si>
  <si>
    <t>999900200390271</t>
  </si>
  <si>
    <t>068509</t>
  </si>
  <si>
    <t>3.79 MI E OF K-147</t>
  </si>
  <si>
    <t>084515</t>
  </si>
  <si>
    <t>19.20 MI E JT U281</t>
  </si>
  <si>
    <t>036505</t>
  </si>
  <si>
    <t>3.19 MI E OF CO ST LINE</t>
  </si>
  <si>
    <t>056119</t>
  </si>
  <si>
    <t>999903500561191</t>
  </si>
  <si>
    <t>057042</t>
  </si>
  <si>
    <t>8.58 MI E EJCT K15</t>
  </si>
  <si>
    <t>NORTH COTTONWOOD RIVER</t>
  </si>
  <si>
    <t>999905600570421</t>
  </si>
  <si>
    <t>087556</t>
  </si>
  <si>
    <t>19.16 MI E Of Reno COLN</t>
  </si>
  <si>
    <t>021087</t>
  </si>
  <si>
    <t>4.68 MI N K-4</t>
  </si>
  <si>
    <t>CARY CREEK</t>
  </si>
  <si>
    <t>K-43 HWY</t>
  </si>
  <si>
    <t>999904300210871</t>
  </si>
  <si>
    <t>052059</t>
  </si>
  <si>
    <t>4.52 MI E JF CO LINE</t>
  </si>
  <si>
    <t>STRANGER CREEK OVERFLOW</t>
  </si>
  <si>
    <t>999919200520591</t>
  </si>
  <si>
    <t>030073</t>
  </si>
  <si>
    <t>13.15 MI E OSAGE COLN</t>
  </si>
  <si>
    <t>ABDN RR, LOC RD, RIV</t>
  </si>
  <si>
    <t>999906800300731</t>
  </si>
  <si>
    <t>061095</t>
  </si>
  <si>
    <t>2.71 MI N K-279 HIGHWAY</t>
  </si>
  <si>
    <t>999916900610951</t>
  </si>
  <si>
    <t>007044</t>
  </si>
  <si>
    <t>JCT US36/US73</t>
  </si>
  <si>
    <t>999907300070441</t>
  </si>
  <si>
    <t>056512</t>
  </si>
  <si>
    <t>2.10 MI W OF K-99</t>
  </si>
  <si>
    <t>072518</t>
  </si>
  <si>
    <t>0.57 MI W OF US-81</t>
  </si>
  <si>
    <t>K-106 HIGHWAY</t>
  </si>
  <si>
    <t>045010</t>
  </si>
  <si>
    <t>5.23 MI E EJCT K14</t>
  </si>
  <si>
    <t>999903600450101</t>
  </si>
  <si>
    <t>089131</t>
  </si>
  <si>
    <t>8.19 MI NE OSAGE CO LINE</t>
  </si>
  <si>
    <t>SW 61ST</t>
  </si>
  <si>
    <t>999933500891313</t>
  </si>
  <si>
    <t>091019</t>
  </si>
  <si>
    <t>5.01 MI WEST OF K-27</t>
  </si>
  <si>
    <t>999907000910191</t>
  </si>
  <si>
    <t>006507</t>
  </si>
  <si>
    <t>5.13 MI E OF K-39 WJCT</t>
  </si>
  <si>
    <t>035016</t>
  </si>
  <si>
    <t>0.62 MI NE K144</t>
  </si>
  <si>
    <t>999905600350161</t>
  </si>
  <si>
    <t>046180</t>
  </si>
  <si>
    <t>6.37 MI NE DOUGLAS COLN</t>
  </si>
  <si>
    <t>KILLCREEK</t>
  </si>
  <si>
    <t>999901000461801</t>
  </si>
  <si>
    <t>101040</t>
  </si>
  <si>
    <t>3.5 MI N OF K 243</t>
  </si>
  <si>
    <t>999914801010401</t>
  </si>
  <si>
    <t>39.6 Tons</t>
  </si>
  <si>
    <t>023152</t>
  </si>
  <si>
    <t>0.8MI N FR-DG CO LN</t>
  </si>
  <si>
    <t>999905900231521</t>
  </si>
  <si>
    <t>082032</t>
  </si>
  <si>
    <t>5.25MI W OSBORNE CO LINE</t>
  </si>
  <si>
    <t>999901800820321</t>
  </si>
  <si>
    <t>009510</t>
  </si>
  <si>
    <t>1.31 MI WEST K-177 JCT</t>
  </si>
  <si>
    <t>031003</t>
  </si>
  <si>
    <t>2.00 MI E DICKINSON COLN</t>
  </si>
  <si>
    <t>999907000310031</t>
  </si>
  <si>
    <t>010514</t>
  </si>
  <si>
    <t>0.04 MI E OF K-99 JCT.</t>
  </si>
  <si>
    <t>089258</t>
  </si>
  <si>
    <t>JCT EB I70/WB I470</t>
  </si>
  <si>
    <t>I-470 HWY, SB</t>
  </si>
  <si>
    <t>I-70 HWY, NB</t>
  </si>
  <si>
    <t>999907000892583</t>
  </si>
  <si>
    <t>066005</t>
  </si>
  <si>
    <t>0.38 MI E K236</t>
  </si>
  <si>
    <t>999903600660051</t>
  </si>
  <si>
    <t>064040</t>
  </si>
  <si>
    <t>7.12 MI NE K-149 HWY</t>
  </si>
  <si>
    <t>PARKERS CREEK DRAINAGE</t>
  </si>
  <si>
    <t>999900400640401</t>
  </si>
  <si>
    <t>029524</t>
  </si>
  <si>
    <t>8.37 MI NE OF US-283 EJCT</t>
  </si>
  <si>
    <t>008136</t>
  </si>
  <si>
    <t>6.75 MI E OF W JCT 77</t>
  </si>
  <si>
    <t>LITTLE WALNUT RIVER DRN</t>
  </si>
  <si>
    <t>999905400081361</t>
  </si>
  <si>
    <t>015532</t>
  </si>
  <si>
    <t>9.33 MI SE OF JEWELL CL</t>
  </si>
  <si>
    <t>NORTH 70TH ROAD</t>
  </si>
  <si>
    <t>026051</t>
  </si>
  <si>
    <t>13.07 N JT I70</t>
  </si>
  <si>
    <t>999918300260511</t>
  </si>
  <si>
    <t>096558</t>
  </si>
  <si>
    <t>1.41 MI E OF THE TURNPIKE</t>
  </si>
  <si>
    <t>044527</t>
  </si>
  <si>
    <t>1.56 MI N OF US-24 W JCT</t>
  </si>
  <si>
    <t>003051</t>
  </si>
  <si>
    <t>2.80 MI N WJCT K-9</t>
  </si>
  <si>
    <t>999915900030511</t>
  </si>
  <si>
    <t>039521</t>
  </si>
  <si>
    <t>9.68 MI E OF BARBER CL</t>
  </si>
  <si>
    <t>086007</t>
  </si>
  <si>
    <t>3.75 MI. EAST OF US-83</t>
  </si>
  <si>
    <t>999909600860071</t>
  </si>
  <si>
    <t>087082</t>
  </si>
  <si>
    <t>JCT K42/I235 NB</t>
  </si>
  <si>
    <t>999923500870821</t>
  </si>
  <si>
    <t>060002</t>
  </si>
  <si>
    <t>2.81 MI NE SEWARD COLN</t>
  </si>
  <si>
    <t>999905400600021</t>
  </si>
  <si>
    <t>063096</t>
  </si>
  <si>
    <t>1.57 MI N E JCT US-166</t>
  </si>
  <si>
    <t>CLAYMORE CREEK</t>
  </si>
  <si>
    <t>999916900630961</t>
  </si>
  <si>
    <t>080029</t>
  </si>
  <si>
    <t>14.72 MI E BARTON COLN</t>
  </si>
  <si>
    <t>999900400800291</t>
  </si>
  <si>
    <t>090500</t>
  </si>
  <si>
    <t>0.43 MI E OF THOMAS CL</t>
  </si>
  <si>
    <t>087313</t>
  </si>
  <si>
    <t>999905400873131</t>
  </si>
  <si>
    <t>046438</t>
  </si>
  <si>
    <t>056108</t>
  </si>
  <si>
    <t>1.83 MI NE US-56</t>
  </si>
  <si>
    <t>999933500561083</t>
  </si>
  <si>
    <t>054020</t>
  </si>
  <si>
    <t>6.40 MI E OF K-3</t>
  </si>
  <si>
    <t>S F LITTLE SUGAR CR</t>
  </si>
  <si>
    <t>999903100540201</t>
  </si>
  <si>
    <t>029549</t>
  </si>
  <si>
    <t>12.59 MI E of US-56  JCT</t>
  </si>
  <si>
    <t>097052</t>
  </si>
  <si>
    <t>2.72 MI SOUTH OF I-70</t>
  </si>
  <si>
    <t>999902500970521</t>
  </si>
  <si>
    <t>081536</t>
  </si>
  <si>
    <t>2.03 MI SE OF CLAY CL</t>
  </si>
  <si>
    <t>046213</t>
  </si>
  <si>
    <t>3.64 MI E K7 HWY</t>
  </si>
  <si>
    <t>URB2724,SMPWYWB</t>
  </si>
  <si>
    <t>999943500462131</t>
  </si>
  <si>
    <t>027530</t>
  </si>
  <si>
    <t>6.95 MI SW of K-14 Hwy</t>
  </si>
  <si>
    <t>023070</t>
  </si>
  <si>
    <t>7.04 MI E OF US-59 JCT</t>
  </si>
  <si>
    <t>WAKARUSA RIV&amp; LOC RD</t>
  </si>
  <si>
    <t>999901000230701</t>
  </si>
  <si>
    <t>008510</t>
  </si>
  <si>
    <t>2.24 MI E OF HARVEY CL</t>
  </si>
  <si>
    <t>087236</t>
  </si>
  <si>
    <t>0.71 MI NE I-135</t>
  </si>
  <si>
    <t>999903500872363</t>
  </si>
  <si>
    <t>005543</t>
  </si>
  <si>
    <t>0.10 MI W OF RICE CO.LINE</t>
  </si>
  <si>
    <t>102010</t>
  </si>
  <si>
    <t>4.38 MI E GREELEY COLN</t>
  </si>
  <si>
    <t>999909601020101</t>
  </si>
  <si>
    <t>006005</t>
  </si>
  <si>
    <t>0.48 MI N EJCT US69</t>
  </si>
  <si>
    <t>999905400060051</t>
  </si>
  <si>
    <t>050082</t>
  </si>
  <si>
    <t>US-59/U-400 JCT</t>
  </si>
  <si>
    <t>999940000500821</t>
  </si>
  <si>
    <t>044531</t>
  </si>
  <si>
    <t>1.40 MI E OF US-59 W JCT</t>
  </si>
  <si>
    <t>US-24-HIGHWAY</t>
  </si>
  <si>
    <t>059016</t>
  </si>
  <si>
    <t>5.70 MI N NJCT K260  NB</t>
  </si>
  <si>
    <t>999913500590161</t>
  </si>
  <si>
    <t>005089</t>
  </si>
  <si>
    <t>3.34 MI NE PAWNEE COLN</t>
  </si>
  <si>
    <t>999905600050891</t>
  </si>
  <si>
    <t>053505</t>
  </si>
  <si>
    <t>0.63 MI E OF K-181</t>
  </si>
  <si>
    <t>015034</t>
  </si>
  <si>
    <t>4.50 MI E US81</t>
  </si>
  <si>
    <t>999900900150341</t>
  </si>
  <si>
    <t>087259</t>
  </si>
  <si>
    <t>1.05 MI SW US-54</t>
  </si>
  <si>
    <t>GREENWICH RD</t>
  </si>
  <si>
    <t>999903500872593</t>
  </si>
  <si>
    <t>018562</t>
  </si>
  <si>
    <t>1.25 MI E OF US-77</t>
  </si>
  <si>
    <t>BLACK CROOK CR DRAIN</t>
  </si>
  <si>
    <t>101548</t>
  </si>
  <si>
    <t>0.66 MI E OF REPUBLIC CL</t>
  </si>
  <si>
    <t>103551</t>
  </si>
  <si>
    <t>6.30 MI E OF GW/WL CL</t>
  </si>
  <si>
    <t>053001</t>
  </si>
  <si>
    <t>2.23 MI NE ELLSWORTH COLN</t>
  </si>
  <si>
    <t>999907000530011</t>
  </si>
  <si>
    <t>081532</t>
  </si>
  <si>
    <t>0.78 MI N OF GEARY CL</t>
  </si>
  <si>
    <t>018082</t>
  </si>
  <si>
    <t>13.74 MI E US-77</t>
  </si>
  <si>
    <t>PANTHER CREEK</t>
  </si>
  <si>
    <t>999916600180821</t>
  </si>
  <si>
    <t>096057</t>
  </si>
  <si>
    <t>7.08 MI E HARPER COLN</t>
  </si>
  <si>
    <t>999916000960571</t>
  </si>
  <si>
    <t>016003</t>
  </si>
  <si>
    <t>3.17 MI E LYON COLN, NB</t>
  </si>
  <si>
    <t>999903500160031</t>
  </si>
  <si>
    <t>089521</t>
  </si>
  <si>
    <t>1.08 MI S OF I-70</t>
  </si>
  <si>
    <t>002037</t>
  </si>
  <si>
    <t>1.80 MI E COFFEY COLN</t>
  </si>
  <si>
    <t>LITTLE INDIAN CREEK</t>
  </si>
  <si>
    <t>999905800020371</t>
  </si>
  <si>
    <t>007531</t>
  </si>
  <si>
    <t>1.47 MI NE OF US-73 HWY</t>
  </si>
  <si>
    <t>S FORK WOLF RIVER DRG.</t>
  </si>
  <si>
    <t>052050</t>
  </si>
  <si>
    <t>999907000520503</t>
  </si>
  <si>
    <t>019510</t>
  </si>
  <si>
    <t>4.90 MI N OF K-47</t>
  </si>
  <si>
    <t>087465</t>
  </si>
  <si>
    <t>2.88 MI NE K-49</t>
  </si>
  <si>
    <t>999904200874651</t>
  </si>
  <si>
    <t>8.9 in.</t>
  </si>
  <si>
    <t>048545</t>
  </si>
  <si>
    <t>7.72 MI E OF K-14 EJCT</t>
  </si>
  <si>
    <t>075512</t>
  </si>
  <si>
    <t>1.87 MI N OF US-24</t>
  </si>
  <si>
    <t>023107</t>
  </si>
  <si>
    <t>0.14M NORTH OF FR-DG COLN</t>
  </si>
  <si>
    <t>999905900231071</t>
  </si>
  <si>
    <t>087111</t>
  </si>
  <si>
    <t>0.54 MI E BROADWAY ST, SB</t>
  </si>
  <si>
    <t>999923500871111</t>
  </si>
  <si>
    <t>050094</t>
  </si>
  <si>
    <t>2.43 MI S OF US-160</t>
  </si>
  <si>
    <t>RICHLAND CREEK DRG</t>
  </si>
  <si>
    <t>K-101 HWY</t>
  </si>
  <si>
    <t>999910100500941</t>
  </si>
  <si>
    <t>030006</t>
  </si>
  <si>
    <t>2.18 MI E OSAGE COLN, NB</t>
  </si>
  <si>
    <t>999903500300061</t>
  </si>
  <si>
    <t>021549</t>
  </si>
  <si>
    <t>0.06 MI W OF K-43 JCT</t>
  </si>
  <si>
    <t>057554</t>
  </si>
  <si>
    <t>1.79 MI E OF US-77</t>
  </si>
  <si>
    <t>073505</t>
  </si>
  <si>
    <t>1.45 MI N OF US-56</t>
  </si>
  <si>
    <t>035004</t>
  </si>
  <si>
    <t>6.01 MI E FINNEY COLN</t>
  </si>
  <si>
    <t>999905000350041</t>
  </si>
  <si>
    <t>019060</t>
  </si>
  <si>
    <t>5.23 MI E NEOSHO COLN</t>
  </si>
  <si>
    <t>999914600190601</t>
  </si>
  <si>
    <t>055513</t>
  </si>
  <si>
    <t>12.65 MI N OF SCOTT CL</t>
  </si>
  <si>
    <t>005078</t>
  </si>
  <si>
    <t>2.13 MI E US281 ALT</t>
  </si>
  <si>
    <t>US56 HWY, K96 HWY</t>
  </si>
  <si>
    <t>999905600050781</t>
  </si>
  <si>
    <t>062542</t>
  </si>
  <si>
    <t>9.94 MI N OF LINCOLN CL</t>
  </si>
  <si>
    <t>008127</t>
  </si>
  <si>
    <t>999905400081271</t>
  </si>
  <si>
    <t>046277</t>
  </si>
  <si>
    <t>JCT JOHNSON DRIVE/I35 SB</t>
  </si>
  <si>
    <t>999903500462771</t>
  </si>
  <si>
    <t>015504</t>
  </si>
  <si>
    <t>1.22 MI E OF K-28</t>
  </si>
  <si>
    <t>132 RD</t>
  </si>
  <si>
    <t>046415</t>
  </si>
  <si>
    <t>1.75 MI W OF STATE LINE</t>
  </si>
  <si>
    <t>I 435 HWY &amp; NB &amp; SB CD'S</t>
  </si>
  <si>
    <t>ROE AVE SB</t>
  </si>
  <si>
    <t>999943500464151</t>
  </si>
  <si>
    <t>090510</t>
  </si>
  <si>
    <t>2.18 MI W OF GRAHAM CL</t>
  </si>
  <si>
    <t>S FK SOLOMMON RIVER DR.</t>
  </si>
  <si>
    <t>090501</t>
  </si>
  <si>
    <t>0.78 MI E OF THOMAS CL</t>
  </si>
  <si>
    <t>046270</t>
  </si>
  <si>
    <t>0.83 MI W&amp;N OF I35 HWY</t>
  </si>
  <si>
    <t>RS2148, BNSF RR</t>
  </si>
  <si>
    <t>999905600462701</t>
  </si>
  <si>
    <t>079533</t>
  </si>
  <si>
    <t>8.72 MI E of US-81 Hwy.</t>
  </si>
  <si>
    <t>East Creek Drg.</t>
  </si>
  <si>
    <t>059502</t>
  </si>
  <si>
    <t>1.31 MI N OF K-260 SJCT</t>
  </si>
  <si>
    <t>056049</t>
  </si>
  <si>
    <t>7.09 MI N OF I-35 JCT</t>
  </si>
  <si>
    <t>999909900560491</t>
  </si>
  <si>
    <t>023146</t>
  </si>
  <si>
    <t>E LAWRENCE RAMP I-70 WB</t>
  </si>
  <si>
    <t>E LAWRENCE I-70 WB</t>
  </si>
  <si>
    <t>999907000231463</t>
  </si>
  <si>
    <t>072517</t>
  </si>
  <si>
    <t>3.30 MI N OF K-18</t>
  </si>
  <si>
    <t>031535</t>
  </si>
  <si>
    <t>3.62 MI SE I-70 HWY</t>
  </si>
  <si>
    <t>CLARK'S CREEK DRAINAGE</t>
  </si>
  <si>
    <t>085511</t>
  </si>
  <si>
    <t>6.81 MI N OF K-4</t>
  </si>
  <si>
    <t>030524</t>
  </si>
  <si>
    <t>11.15 MI N OF AN CO LINE</t>
  </si>
  <si>
    <t>006091</t>
  </si>
  <si>
    <t>0.47 MI E JCT K3</t>
  </si>
  <si>
    <t>PAINT CREEK</t>
  </si>
  <si>
    <t>999903900060911</t>
  </si>
  <si>
    <t>081016</t>
  </si>
  <si>
    <t>5.01 MI N K16</t>
  </si>
  <si>
    <t>999907700810161</t>
  </si>
  <si>
    <t>006081</t>
  </si>
  <si>
    <t>7.86 MI N NJCT US-54</t>
  </si>
  <si>
    <t>999906900060811</t>
  </si>
  <si>
    <t>004036</t>
  </si>
  <si>
    <t>10.28 MI NE K8</t>
  </si>
  <si>
    <t>SALTY CREEK</t>
  </si>
  <si>
    <t>999900200040361</t>
  </si>
  <si>
    <t>011557</t>
  </si>
  <si>
    <t>.42 MI N of US-166 Hwy</t>
  </si>
  <si>
    <t>Tar Creek Drg</t>
  </si>
  <si>
    <t>023110</t>
  </si>
  <si>
    <t>US-59 HIGHWAY SB</t>
  </si>
  <si>
    <t>999905900231101</t>
  </si>
  <si>
    <t>040074</t>
  </si>
  <si>
    <t>URB4123, K15 HWY</t>
  </si>
  <si>
    <t>999905000400741</t>
  </si>
  <si>
    <t>030072</t>
  </si>
  <si>
    <t>11.86 MI E OSAGE COLN</t>
  </si>
  <si>
    <t>NUGENT CREEK</t>
  </si>
  <si>
    <t>999906800300721</t>
  </si>
  <si>
    <t>035020</t>
  </si>
  <si>
    <t>11.38 MI NE K144</t>
  </si>
  <si>
    <t>999905600350201</t>
  </si>
  <si>
    <t>022522</t>
  </si>
  <si>
    <t>4.20 MI E OF K-120 JCT</t>
  </si>
  <si>
    <t>066002</t>
  </si>
  <si>
    <t>3.42 MI E MARSHALL COLN</t>
  </si>
  <si>
    <t>BLACK VERMILLION CREEK</t>
  </si>
  <si>
    <t>999903600660021</t>
  </si>
  <si>
    <t>064013</t>
  </si>
  <si>
    <t>0.96 MI N K149</t>
  </si>
  <si>
    <t>999900400640131</t>
  </si>
  <si>
    <t>081013</t>
  </si>
  <si>
    <t>3.68 MI E NJCT K82</t>
  </si>
  <si>
    <t>999907700810131</t>
  </si>
  <si>
    <t>078025</t>
  </si>
  <si>
    <t>5.03 MI N KINGMAN COLN</t>
  </si>
  <si>
    <t>GOOSE CREEK DRAINAGE</t>
  </si>
  <si>
    <t>999901400780251</t>
  </si>
  <si>
    <t>053528</t>
  </si>
  <si>
    <t>1.72 MI E OF RUSSELL CL</t>
  </si>
  <si>
    <t>008016</t>
  </si>
  <si>
    <t>4.58 MI N U-400 E JCT</t>
  </si>
  <si>
    <t>US54 HWY SB</t>
  </si>
  <si>
    <t>999905400080161</t>
  </si>
  <si>
    <t>008569</t>
  </si>
  <si>
    <t>10.55 MI E OF US-54 E JCT</t>
  </si>
  <si>
    <t>SIDE ROAD LT U-400</t>
  </si>
  <si>
    <t>083006</t>
  </si>
  <si>
    <t>8.16 MI N K4</t>
  </si>
  <si>
    <t>999918300830061</t>
  </si>
  <si>
    <t>046292</t>
  </si>
  <si>
    <t>1.676 MI NE I-435</t>
  </si>
  <si>
    <t>QUIVIRA RD VD NB</t>
  </si>
  <si>
    <t>999903500462921</t>
  </si>
  <si>
    <t>064553</t>
  </si>
  <si>
    <t>5.20 MI W OF JCT K-149</t>
  </si>
  <si>
    <t>087499</t>
  </si>
  <si>
    <t>7.7 M W SEDWICK E COLN</t>
  </si>
  <si>
    <t>C6575-WOODLAWN ST</t>
  </si>
  <si>
    <t>999905400874991</t>
  </si>
  <si>
    <t>007020</t>
  </si>
  <si>
    <t>9.45 MI N K20</t>
  </si>
  <si>
    <t>DELAWARE RIVER DR</t>
  </si>
  <si>
    <t>999907500070201</t>
  </si>
  <si>
    <t>085521</t>
  </si>
  <si>
    <t>1.09 MI E OF EW CO LINE</t>
  </si>
  <si>
    <t>067533</t>
  </si>
  <si>
    <t>2.44 MI E OF US-59</t>
  </si>
  <si>
    <t>083050</t>
  </si>
  <si>
    <t>4.13 MI SE NESS CO LN</t>
  </si>
  <si>
    <t>999900400830501</t>
  </si>
  <si>
    <t>023191</t>
  </si>
  <si>
    <t>0.82 MI S OF US40/K10 JCT</t>
  </si>
  <si>
    <t>BOB BILLINGS PRKWY</t>
  </si>
  <si>
    <t>027511</t>
  </si>
  <si>
    <t>2.49 MI E OF K-14 E JCT</t>
  </si>
  <si>
    <t>EAST ELKHORN CR DRAIN</t>
  </si>
  <si>
    <t>090010</t>
  </si>
  <si>
    <t>12.18 MI E K23</t>
  </si>
  <si>
    <t>999902400900101</t>
  </si>
  <si>
    <t>020033</t>
  </si>
  <si>
    <t>5.39 MI N SHERIDAN CL</t>
  </si>
  <si>
    <t>999908300200331</t>
  </si>
  <si>
    <t>004519</t>
  </si>
  <si>
    <t>2.30 MI N OF US-160</t>
  </si>
  <si>
    <t>033520</t>
  </si>
  <si>
    <t>.95 MI SE OF US-24</t>
  </si>
  <si>
    <t>091029</t>
  </si>
  <si>
    <t>999907000910291</t>
  </si>
  <si>
    <t>066033</t>
  </si>
  <si>
    <t>3.15 MI N NJCT K9</t>
  </si>
  <si>
    <t>SPILLWAY NEMAHA LAKE</t>
  </si>
  <si>
    <t>999906300660331</t>
  </si>
  <si>
    <t>006060</t>
  </si>
  <si>
    <t>8.68 MI. N. N. JCT US-54</t>
  </si>
  <si>
    <t>US-69 HIGHWAY NB &amp; SB</t>
  </si>
  <si>
    <t>999906900060601</t>
  </si>
  <si>
    <t>089095</t>
  </si>
  <si>
    <t>TOPEKA AVE / 470 (KTA)</t>
  </si>
  <si>
    <t>TOPEKA AVE, RR</t>
  </si>
  <si>
    <t>999947000890953</t>
  </si>
  <si>
    <t>023160</t>
  </si>
  <si>
    <t>1.52 MI W US-40 &amp; 59</t>
  </si>
  <si>
    <t>999907000231603</t>
  </si>
  <si>
    <t>096143</t>
  </si>
  <si>
    <t>8.54 MI N NJCT US-160</t>
  </si>
  <si>
    <t>999908100961431</t>
  </si>
  <si>
    <t>050528</t>
  </si>
  <si>
    <t>1.31 MI. S. OF US-160</t>
  </si>
  <si>
    <t>105326</t>
  </si>
  <si>
    <t>1.43 MILES N I 35</t>
  </si>
  <si>
    <t>I 635 HWY</t>
  </si>
  <si>
    <t>GIBBS ROAD</t>
  </si>
  <si>
    <t>029535</t>
  </si>
  <si>
    <t>5.96 MI E OF US-56</t>
  </si>
  <si>
    <t>011079</t>
  </si>
  <si>
    <t>1.66 MI N EJCT K96</t>
  </si>
  <si>
    <t>LITTLE SHAWNEE CREEK</t>
  </si>
  <si>
    <t>999906900110791</t>
  </si>
  <si>
    <t>052055</t>
  </si>
  <si>
    <t>1.69 MILES N WY COLINE</t>
  </si>
  <si>
    <t>NINE MILE CREEK DRAINAGE</t>
  </si>
  <si>
    <t>US 73 HWY</t>
  </si>
  <si>
    <t>999907300520551</t>
  </si>
  <si>
    <t>105253</t>
  </si>
  <si>
    <t>1.39 MI N. OF STATE AVE.</t>
  </si>
  <si>
    <t>GEORGIA AVENUE</t>
  </si>
  <si>
    <t>999943501052531</t>
  </si>
  <si>
    <t>004510</t>
  </si>
  <si>
    <t>5.20 MI S OF US-160</t>
  </si>
  <si>
    <t>029062</t>
  </si>
  <si>
    <t>0.37 MI E OF 56/283 SJCT</t>
  </si>
  <si>
    <t>999905600290621</t>
  </si>
  <si>
    <t>036507</t>
  </si>
  <si>
    <t>7.42 MI E OF CO ST LINE</t>
  </si>
  <si>
    <t>018540</t>
  </si>
  <si>
    <t>4.78 MI W OF ELK CO. LINE</t>
  </si>
  <si>
    <t>005517</t>
  </si>
  <si>
    <t>2.01 MI E  RUSH CO LINE</t>
  </si>
  <si>
    <t>043033</t>
  </si>
  <si>
    <t>US-75 HWY/ CO RD 150 JCT</t>
  </si>
  <si>
    <t>COUNTY RD 150</t>
  </si>
  <si>
    <t>999907500430331</t>
  </si>
  <si>
    <t>040009</t>
  </si>
  <si>
    <t>1.00 MI. N OF K-196 JCT</t>
  </si>
  <si>
    <t>999913500400091</t>
  </si>
  <si>
    <t>023138</t>
  </si>
  <si>
    <t>0.98 MI W US-40 &amp; 59</t>
  </si>
  <si>
    <t>URB3221-MCHGN ST</t>
  </si>
  <si>
    <t>999907000231383</t>
  </si>
  <si>
    <t>046091</t>
  </si>
  <si>
    <t>2.01 MI N MIAMI COLN, SB</t>
  </si>
  <si>
    <t>999906900460911</t>
  </si>
  <si>
    <t>103040</t>
  </si>
  <si>
    <t>0.70 MI SE GREENWOOD COLN</t>
  </si>
  <si>
    <t>999940001030401</t>
  </si>
  <si>
    <t>085039</t>
  </si>
  <si>
    <t>JCT I70/I135, SB</t>
  </si>
  <si>
    <t>999913500850391</t>
  </si>
  <si>
    <t>008032</t>
  </si>
  <si>
    <t>0.65 MI. N OF US-54 N JCT</t>
  </si>
  <si>
    <t>W BR WALNUT RIV/PED PASS</t>
  </si>
  <si>
    <t>999907700080321</t>
  </si>
  <si>
    <t>090026</t>
  </si>
  <si>
    <t>9.13 M E JCT K 23/ U 24</t>
  </si>
  <si>
    <t>999902400900261</t>
  </si>
  <si>
    <t>087250</t>
  </si>
  <si>
    <t>2.87 MI NE K-15</t>
  </si>
  <si>
    <t>999903500872503</t>
  </si>
  <si>
    <t>089262</t>
  </si>
  <si>
    <t>K-4 HWY EB</t>
  </si>
  <si>
    <t>999900400892621</t>
  </si>
  <si>
    <t>046549</t>
  </si>
  <si>
    <t>1.88 MI SW OF I-635 JCT</t>
  </si>
  <si>
    <t>089535</t>
  </si>
  <si>
    <t>6.80 MI E OF WB CO LINE</t>
  </si>
  <si>
    <t>Riverwood Lane</t>
  </si>
  <si>
    <t>021106</t>
  </si>
  <si>
    <t>.23 MI E SALINE CO LN</t>
  </si>
  <si>
    <t>HOBBS CREEK DRAINAGE</t>
  </si>
  <si>
    <t>999900400211061</t>
  </si>
  <si>
    <t>046087</t>
  </si>
  <si>
    <t>0.45 MI N MIAMI COLN, SB</t>
  </si>
  <si>
    <t>999906900460871</t>
  </si>
  <si>
    <t>087421</t>
  </si>
  <si>
    <t>K-96 UNDER CENTRAL AVENUE</t>
  </si>
  <si>
    <t>CENTRAL AVENUE</t>
  </si>
  <si>
    <t>999909600874211</t>
  </si>
  <si>
    <t>044018</t>
  </si>
  <si>
    <t>3.19 MI N US24</t>
  </si>
  <si>
    <t>999900400440181</t>
  </si>
  <si>
    <t>089180</t>
  </si>
  <si>
    <t>1.85 MI E JCT US75 EB</t>
  </si>
  <si>
    <t>SSW RAILROAD</t>
  </si>
  <si>
    <t>999902400891801</t>
  </si>
  <si>
    <t>105189</t>
  </si>
  <si>
    <t>0.10 MI E OLD K32 W JCT</t>
  </si>
  <si>
    <t>I70 EB OLD K-32</t>
  </si>
  <si>
    <t>999907001051893</t>
  </si>
  <si>
    <t>063100</t>
  </si>
  <si>
    <t>0.11 MI E CHAUTAUQUA COLN</t>
  </si>
  <si>
    <t>BEE CREEK</t>
  </si>
  <si>
    <t>999916600631001</t>
  </si>
  <si>
    <t>091502</t>
  </si>
  <si>
    <t>1.24 MI E OF K-267</t>
  </si>
  <si>
    <t>M. FK. BEAVER CREEK DR.</t>
  </si>
  <si>
    <t>082018</t>
  </si>
  <si>
    <t>0.04MI W OSBORNE CO LINE</t>
  </si>
  <si>
    <t>999902400820181</t>
  </si>
  <si>
    <t>060506</t>
  </si>
  <si>
    <t>0.96 MI E OF US-54 EJCT</t>
  </si>
  <si>
    <t>009525</t>
  </si>
  <si>
    <t>0.41 MI S OF US-50</t>
  </si>
  <si>
    <t>BUCK CREEK DRAINAGE</t>
  </si>
  <si>
    <t>075502</t>
  </si>
  <si>
    <t>0.49 MI W OF K-99</t>
  </si>
  <si>
    <t>087459</t>
  </si>
  <si>
    <t>6.7 M W SEDGWICK ECOLN</t>
  </si>
  <si>
    <t>999905400874591</t>
  </si>
  <si>
    <t>084052</t>
  </si>
  <si>
    <t>0.81MI E EJCT U281</t>
  </si>
  <si>
    <t>999901800840521</t>
  </si>
  <si>
    <t>070001</t>
  </si>
  <si>
    <t>0.75 MI NE COFFEY COLN,SB</t>
  </si>
  <si>
    <t>999903500700011</t>
  </si>
  <si>
    <t>052080</t>
  </si>
  <si>
    <t>8.14 MI E KTA</t>
  </si>
  <si>
    <t>999903200520801</t>
  </si>
  <si>
    <t>097008</t>
  </si>
  <si>
    <t>7.49 MI E. OF K-184</t>
  </si>
  <si>
    <t>999907000970081</t>
  </si>
  <si>
    <t>068018</t>
  </si>
  <si>
    <t>2.45 MI. EAST OF K-147</t>
  </si>
  <si>
    <t>999900400680181</t>
  </si>
  <si>
    <t>046356</t>
  </si>
  <si>
    <t>LONE ELM ROAD, NB</t>
  </si>
  <si>
    <t>999903500463561</t>
  </si>
  <si>
    <t>072034</t>
  </si>
  <si>
    <t>0.44 MI N K18, NB</t>
  </si>
  <si>
    <t>999908100720341</t>
  </si>
  <si>
    <t>023166</t>
  </si>
  <si>
    <t>RELOCATED 31ST STREET</t>
  </si>
  <si>
    <t>PED PATH AND NAISMITH CR</t>
  </si>
  <si>
    <t>040502</t>
  </si>
  <si>
    <t>3.52 MI E OF I-135</t>
  </si>
  <si>
    <t>096526</t>
  </si>
  <si>
    <t>3.18 MI E OF K-2/K-42 JCT</t>
  </si>
  <si>
    <t>069060</t>
  </si>
  <si>
    <t>3.57 MI N GRAHAM COLN</t>
  </si>
  <si>
    <t>N FK SOLOMON RIVER</t>
  </si>
  <si>
    <t>999928300690601</t>
  </si>
  <si>
    <t>031007</t>
  </si>
  <si>
    <t>JCT US77/I70, WB</t>
  </si>
  <si>
    <t>999907000310071</t>
  </si>
  <si>
    <t>078135</t>
  </si>
  <si>
    <t>10.45 MI N EJCT US50</t>
  </si>
  <si>
    <t>NB K61 HWY</t>
  </si>
  <si>
    <t>999906100781351</t>
  </si>
  <si>
    <t>087005</t>
  </si>
  <si>
    <t>999913500870051</t>
  </si>
  <si>
    <t>031064</t>
  </si>
  <si>
    <t>1.02 MI N I70</t>
  </si>
  <si>
    <t>Whiskey Lake Rd</t>
  </si>
  <si>
    <t>K18 HWY, EB</t>
  </si>
  <si>
    <t>999901800310641</t>
  </si>
  <si>
    <t>039524</t>
  </si>
  <si>
    <t>6.61 MI E OF K-2 NJCT</t>
  </si>
  <si>
    <t>098015</t>
  </si>
  <si>
    <t>5.10 MI E JCT US40 BS WB</t>
  </si>
  <si>
    <t>999907000980151</t>
  </si>
  <si>
    <t>046547</t>
  </si>
  <si>
    <t>2.54 MI E OF US-169 JCT</t>
  </si>
  <si>
    <t>087012</t>
  </si>
  <si>
    <t>0.02 MI N K15, NB</t>
  </si>
  <si>
    <t>K15 ,ATSF RR,DRG CANAL</t>
  </si>
  <si>
    <t>999913500870121</t>
  </si>
  <si>
    <t>030516</t>
  </si>
  <si>
    <t>5.68 MI NE OF K-68</t>
  </si>
  <si>
    <t>072520</t>
  </si>
  <si>
    <t>2.90 MI E OF JCTUS-81</t>
  </si>
  <si>
    <t>K 106 HWY</t>
  </si>
  <si>
    <t>012505</t>
  </si>
  <si>
    <t>3.51 MI E OF E JCT K-27</t>
  </si>
  <si>
    <t>068008</t>
  </si>
  <si>
    <t>0.26 MI. SOUTH OF K-96</t>
  </si>
  <si>
    <t>N FORK WALNUT CREEK DRG.</t>
  </si>
  <si>
    <t>999928300680081</t>
  </si>
  <si>
    <t>045046</t>
  </si>
  <si>
    <t>2.89 MI E OF K-112</t>
  </si>
  <si>
    <t>999903600450461</t>
  </si>
  <si>
    <t>056165</t>
  </si>
  <si>
    <t>0.33 MI NE EMP KTA IC</t>
  </si>
  <si>
    <t>I-335 KTA</t>
  </si>
  <si>
    <t>18 ST W EMP OV KTA</t>
  </si>
  <si>
    <t>999933500561653</t>
  </si>
  <si>
    <t>Monolithic-Deck is Wearing Surface</t>
  </si>
  <si>
    <t>004012</t>
  </si>
  <si>
    <t>5.55 MI E EJCT US281</t>
  </si>
  <si>
    <t>999916000040121</t>
  </si>
  <si>
    <t>062504</t>
  </si>
  <si>
    <t>5.02 MI N OF LINCOLN CL</t>
  </si>
  <si>
    <t>010523</t>
  </si>
  <si>
    <t>9.44 MI E OF COWLEY CL</t>
  </si>
  <si>
    <t>087331</t>
  </si>
  <si>
    <t>JT 54 &amp; S MID CONTINENT</t>
  </si>
  <si>
    <t>US54 EB/WB</t>
  </si>
  <si>
    <t>SB S MID CONT RD</t>
  </si>
  <si>
    <t>999905400873311</t>
  </si>
  <si>
    <t>WBGC</t>
  </si>
  <si>
    <t>043027</t>
  </si>
  <si>
    <t>10.46 MI N K-214</t>
  </si>
  <si>
    <t>IRR INDIAN -75 HWY</t>
  </si>
  <si>
    <t>999907500430271</t>
  </si>
  <si>
    <t>045541</t>
  </si>
  <si>
    <t>2.06 MI N OF US-36</t>
  </si>
  <si>
    <t>033045</t>
  </si>
  <si>
    <t>11.10 MI N JCT US-24</t>
  </si>
  <si>
    <t>999928300330451</t>
  </si>
  <si>
    <t>037069</t>
  </si>
  <si>
    <t>4.41 MI E K-99 HWY</t>
  </si>
  <si>
    <t>HALDERMAN CREEK DRAINAGE</t>
  </si>
  <si>
    <t>999905800370691</t>
  </si>
  <si>
    <t>030007</t>
  </si>
  <si>
    <t>3.42 MI E OSAGE COLN, SB</t>
  </si>
  <si>
    <t>999903500300071</t>
  </si>
  <si>
    <t>015521</t>
  </si>
  <si>
    <t>2.38 MI W OF US-81</t>
  </si>
  <si>
    <t>020029</t>
  </si>
  <si>
    <t>1.06 MI S OF US36</t>
  </si>
  <si>
    <t>999908300200291</t>
  </si>
  <si>
    <t>090009</t>
  </si>
  <si>
    <t>12.00 MI E K23</t>
  </si>
  <si>
    <t>999902400900091</t>
  </si>
  <si>
    <t>084056</t>
  </si>
  <si>
    <t>2.19MI E JT K176</t>
  </si>
  <si>
    <t>999901800840561</t>
  </si>
  <si>
    <t>069528</t>
  </si>
  <si>
    <t>7.42 MI E OF DECATUR CL</t>
  </si>
  <si>
    <t>052078</t>
  </si>
  <si>
    <t>3.50 MI WEST OF K-7</t>
  </si>
  <si>
    <t>999902400520781</t>
  </si>
  <si>
    <t>087452</t>
  </si>
  <si>
    <t>0.51 MI E RIDGE ROAD</t>
  </si>
  <si>
    <t>WICHITA FLOOD CANAL DRG.</t>
  </si>
  <si>
    <t>999905400874521</t>
  </si>
  <si>
    <t>063097</t>
  </si>
  <si>
    <t>999916900630971</t>
  </si>
  <si>
    <t>011115</t>
  </si>
  <si>
    <t>5.74 MI E LABETTE COLN</t>
  </si>
  <si>
    <t>999916000111151</t>
  </si>
  <si>
    <t>006067</t>
  </si>
  <si>
    <t>1.42 MI E K7</t>
  </si>
  <si>
    <t>999905400060671</t>
  </si>
  <si>
    <t>097022</t>
  </si>
  <si>
    <t>5.81 MI SE OF K-25</t>
  </si>
  <si>
    <t>999907000970221</t>
  </si>
  <si>
    <t>032013</t>
  </si>
  <si>
    <t>5.27MI E JT K211</t>
  </si>
  <si>
    <t>999907000320131</t>
  </si>
  <si>
    <t>097021</t>
  </si>
  <si>
    <t>4.76 MI SE OF K-25</t>
  </si>
  <si>
    <t>999907000970211</t>
  </si>
  <si>
    <t>013027</t>
  </si>
  <si>
    <t>6.00 MI N US160</t>
  </si>
  <si>
    <t>999903400130271</t>
  </si>
  <si>
    <t>063077</t>
  </si>
  <si>
    <t>US-400 HWY EB</t>
  </si>
  <si>
    <t>999940000630771</t>
  </si>
  <si>
    <t>066527</t>
  </si>
  <si>
    <t>0.44 MI E OF K-236</t>
  </si>
  <si>
    <t>026016</t>
  </si>
  <si>
    <t>8.26 MI E JT K247, EB</t>
  </si>
  <si>
    <t>999907000260161</t>
  </si>
  <si>
    <t>091040</t>
  </si>
  <si>
    <t>SHERMAN-THOMAS CO. LN.</t>
  </si>
  <si>
    <t>999907000910401</t>
  </si>
  <si>
    <t>074047</t>
  </si>
  <si>
    <t>11.19 MI E JCT US-183</t>
  </si>
  <si>
    <t>999900900740471</t>
  </si>
  <si>
    <t>045535</t>
  </si>
  <si>
    <t>5.67 MI E OF K-14 E JCT</t>
  </si>
  <si>
    <t>034522</t>
  </si>
  <si>
    <t>7.22 MI N Stevens COLN</t>
  </si>
  <si>
    <t>Roadway Side Ditch</t>
  </si>
  <si>
    <t>K-25 Hwy</t>
  </si>
  <si>
    <t>040036</t>
  </si>
  <si>
    <t>2.40 MI. NW OF K-15 N JCT</t>
  </si>
  <si>
    <t>999913500400361</t>
  </si>
  <si>
    <t>019533</t>
  </si>
  <si>
    <t>2.80 MI E OF NEOSHO CL</t>
  </si>
  <si>
    <t>075007</t>
  </si>
  <si>
    <t>0.09 MI E K99</t>
  </si>
  <si>
    <t>999902400750071</t>
  </si>
  <si>
    <t>080536</t>
  </si>
  <si>
    <t>6.3 M North of US-56 Jct.</t>
  </si>
  <si>
    <t>015038</t>
  </si>
  <si>
    <t>10.10 MI E US81</t>
  </si>
  <si>
    <t>999900900150381</t>
  </si>
  <si>
    <t>006514</t>
  </si>
  <si>
    <t>0.80 MI S OF K-31 WJCT</t>
  </si>
  <si>
    <t>087520</t>
  </si>
  <si>
    <t>8.80 MI E OF K-251</t>
  </si>
  <si>
    <t>008081</t>
  </si>
  <si>
    <t>5.55 MI NE SEG CO LINE</t>
  </si>
  <si>
    <t>29THST RD-WICHIT</t>
  </si>
  <si>
    <t>999903500080813</t>
  </si>
  <si>
    <t>085075</t>
  </si>
  <si>
    <t>11.25 MI E OF K143</t>
  </si>
  <si>
    <t>999907000850751</t>
  </si>
  <si>
    <t>087434</t>
  </si>
  <si>
    <t>999901500874341</t>
  </si>
  <si>
    <t>045517</t>
  </si>
  <si>
    <t>0.29 MI E OF W. JCT K-128</t>
  </si>
  <si>
    <t>017507</t>
  </si>
  <si>
    <t>4.99 MI N OF K-1 JCT</t>
  </si>
  <si>
    <t>061106</t>
  </si>
  <si>
    <t>1.33 MI E FR COLN NB</t>
  </si>
  <si>
    <t>223 RD STREET</t>
  </si>
  <si>
    <t>999903500611061</t>
  </si>
  <si>
    <t>076043</t>
  </si>
  <si>
    <t>PR-KM COLN AT 150TH</t>
  </si>
  <si>
    <t>EB US-54 HWY</t>
  </si>
  <si>
    <t>999905400760431</t>
  </si>
  <si>
    <t>070108</t>
  </si>
  <si>
    <t>0.86 MI S K-286</t>
  </si>
  <si>
    <t>999906800701081</t>
  </si>
  <si>
    <t>105513</t>
  </si>
  <si>
    <t>3.49 MI N OF US-24 WJCT</t>
  </si>
  <si>
    <t>011082</t>
  </si>
  <si>
    <t>0.32 MI N EJCT US-400</t>
  </si>
  <si>
    <t>SHAWNEE CREEK</t>
  </si>
  <si>
    <t>999906900110821</t>
  </si>
  <si>
    <t>087228</t>
  </si>
  <si>
    <t>6.68 MI N SUMNER CO LINE</t>
  </si>
  <si>
    <t>999903500872283</t>
  </si>
  <si>
    <t>027501</t>
  </si>
  <si>
    <t>0.93 MI N OF RICE CL</t>
  </si>
  <si>
    <t>LITTLE COW CR DRAIN</t>
  </si>
  <si>
    <t>021080</t>
  </si>
  <si>
    <t>3.90 MI E-K15</t>
  </si>
  <si>
    <t>EAST TURKEY CREEK</t>
  </si>
  <si>
    <t>999900400210801</t>
  </si>
  <si>
    <t>027062</t>
  </si>
  <si>
    <t>5.55 MI NE BARTON COLN</t>
  </si>
  <si>
    <t>999915600270621</t>
  </si>
  <si>
    <t>083044</t>
  </si>
  <si>
    <t>10.17 MI E NESS COLN</t>
  </si>
  <si>
    <t>OLD MAIDS FORK DRAINAGE</t>
  </si>
  <si>
    <t>999909600830441</t>
  </si>
  <si>
    <t>046350</t>
  </si>
  <si>
    <t>RAMP 87TH TO I35 NB</t>
  </si>
  <si>
    <t>135 CD to 75th</t>
  </si>
  <si>
    <t>Ramp 87th to 135 N</t>
  </si>
  <si>
    <t>999903500463501</t>
  </si>
  <si>
    <t>087213</t>
  </si>
  <si>
    <t>3.43 MI E OLIVER ST</t>
  </si>
  <si>
    <t>999925400872131</t>
  </si>
  <si>
    <t>083028</t>
  </si>
  <si>
    <t>4.76 MI E NESS COLN</t>
  </si>
  <si>
    <t>999909600830281</t>
  </si>
  <si>
    <t>096066</t>
  </si>
  <si>
    <t>0.30 MI E EJCT US81</t>
  </si>
  <si>
    <t>HARGIS CREEK</t>
  </si>
  <si>
    <t>999916000960661</t>
  </si>
  <si>
    <t>046405</t>
  </si>
  <si>
    <t>I435 &amp; RAMP</t>
  </si>
  <si>
    <t>QUIVIRA ROAD SB</t>
  </si>
  <si>
    <t>999943500464051</t>
  </si>
  <si>
    <t>054524</t>
  </si>
  <si>
    <t>4.10 MI E OF US-69</t>
  </si>
  <si>
    <t>K-239 HIGHWAY</t>
  </si>
  <si>
    <t>029500</t>
  </si>
  <si>
    <t>0.01 MI W OF K-34 WJCT</t>
  </si>
  <si>
    <t>US54 HWY &amp; UPRR</t>
  </si>
  <si>
    <t>044524</t>
  </si>
  <si>
    <t>3.54 MI N OF K-16</t>
  </si>
  <si>
    <t>PRAIRIE CREEK DRAINAGE</t>
  </si>
  <si>
    <t>056009</t>
  </si>
  <si>
    <t>1.27 MI E GRAPHIC ARTS RD</t>
  </si>
  <si>
    <t>PRAIRIE ST</t>
  </si>
  <si>
    <t>999903500560091</t>
  </si>
  <si>
    <t>058503</t>
  </si>
  <si>
    <t>2.41 MI E OF K-99 NJCT</t>
  </si>
  <si>
    <t>OKIERMAN CREEK DRAINAGE</t>
  </si>
  <si>
    <t>008074</t>
  </si>
  <si>
    <t>1.47 MI NE SEG CO LINE</t>
  </si>
  <si>
    <t>999903500080743</t>
  </si>
  <si>
    <t>087322</t>
  </si>
  <si>
    <t>0.93 MI E WEST ST</t>
  </si>
  <si>
    <t>RAMP 3(I235 WL)</t>
  </si>
  <si>
    <t>999909600873221</t>
  </si>
  <si>
    <t>071535</t>
  </si>
  <si>
    <t>2.30 MI N OF US-24 NJCT</t>
  </si>
  <si>
    <t>Entrance to US-81</t>
  </si>
  <si>
    <t>075052</t>
  </si>
  <si>
    <t>7.58 MI E RILEY COLN</t>
  </si>
  <si>
    <t>999902400750521</t>
  </si>
  <si>
    <t>028016</t>
  </si>
  <si>
    <t>2.20 MI NE OF JCT 83 BUS</t>
  </si>
  <si>
    <t>999908300280161</t>
  </si>
  <si>
    <t>086512</t>
  </si>
  <si>
    <t>1.47 MI E OF WICHITA CL</t>
  </si>
  <si>
    <t>030518</t>
  </si>
  <si>
    <t>3.3 MI E of Osage Co. Lin</t>
  </si>
  <si>
    <t>087066</t>
  </si>
  <si>
    <t>0.23 MI W BROADWAY ST, NB</t>
  </si>
  <si>
    <t>999923500870661</t>
  </si>
  <si>
    <t>017511</t>
  </si>
  <si>
    <t>7.03 MI E OF US-183</t>
  </si>
  <si>
    <t>038038</t>
  </si>
  <si>
    <t>11.18 MI E K27 EJCT</t>
  </si>
  <si>
    <t>SHIRLEY CREEK</t>
  </si>
  <si>
    <t>999905000380381</t>
  </si>
  <si>
    <t>055507</t>
  </si>
  <si>
    <t>12.00 MI S OF US-40</t>
  </si>
  <si>
    <t>031502</t>
  </si>
  <si>
    <t>1.60 MI E OF US-77</t>
  </si>
  <si>
    <t>024010</t>
  </si>
  <si>
    <t>999905000240101</t>
  </si>
  <si>
    <t>008039</t>
  </si>
  <si>
    <t>2.86 MI E OF US-77 E JCT</t>
  </si>
  <si>
    <t>999940000080391</t>
  </si>
  <si>
    <t>046427</t>
  </si>
  <si>
    <t>1.27 MI W JCT I435/I35</t>
  </si>
  <si>
    <t>I435/ K10&amp;I435 RMPS</t>
  </si>
  <si>
    <t>RAMP K10E-435N</t>
  </si>
  <si>
    <t>046337</t>
  </si>
  <si>
    <t>103RD ST, EB</t>
  </si>
  <si>
    <t>999906900463371</t>
  </si>
  <si>
    <t>091009</t>
  </si>
  <si>
    <t>7.31 MI E OF CO STLINE</t>
  </si>
  <si>
    <t>S FK BEAVER CRDRAIN</t>
  </si>
  <si>
    <t>999907000910091</t>
  </si>
  <si>
    <t>005010</t>
  </si>
  <si>
    <t>12.44 MI NE US56</t>
  </si>
  <si>
    <t>999915600050101</t>
  </si>
  <si>
    <t>022525</t>
  </si>
  <si>
    <t>0.16 MI N OF US-36 JCT</t>
  </si>
  <si>
    <t>096136</t>
  </si>
  <si>
    <t>0.31 MI N US166</t>
  </si>
  <si>
    <t>999903500961363</t>
  </si>
  <si>
    <t>084516</t>
  </si>
  <si>
    <t>1.99 MI N OF K-181</t>
  </si>
  <si>
    <t>068504</t>
  </si>
  <si>
    <t>8.86 MI E  LANE CO LINE</t>
  </si>
  <si>
    <t>001057</t>
  </si>
  <si>
    <t>1.45 MI W US-169</t>
  </si>
  <si>
    <t>999905400010571</t>
  </si>
  <si>
    <t>029555</t>
  </si>
  <si>
    <t>.10 MI E 107/Marshall Jct</t>
  </si>
  <si>
    <t>Arkansas River Drg</t>
  </si>
  <si>
    <t>Marshall Rd</t>
  </si>
  <si>
    <t>069521</t>
  </si>
  <si>
    <t>0.34 MI E OF K-383 EJCT</t>
  </si>
  <si>
    <t>062011</t>
  </si>
  <si>
    <t>7.10 MI E K128</t>
  </si>
  <si>
    <t>BROWN CREEK DRAINAGE</t>
  </si>
  <si>
    <t>999902400620111</t>
  </si>
  <si>
    <t>011541</t>
  </si>
  <si>
    <t>1.35 MI W OF US-69</t>
  </si>
  <si>
    <t>031017</t>
  </si>
  <si>
    <t>3.13 MI E WJCT 40 BS, WB</t>
  </si>
  <si>
    <t>999907000310171</t>
  </si>
  <si>
    <t>027502</t>
  </si>
  <si>
    <t>1.03 MI N OF RICE CL</t>
  </si>
  <si>
    <t>050529</t>
  </si>
  <si>
    <t>5.92 MI E OF MG CO LINE</t>
  </si>
  <si>
    <t>049011</t>
  </si>
  <si>
    <t>1.00 MI N COMANCHE COLN</t>
  </si>
  <si>
    <t>999918300490111</t>
  </si>
  <si>
    <t>069501</t>
  </si>
  <si>
    <t>1.36 MI N OF K-9 WJCT</t>
  </si>
  <si>
    <t>SAND CREEK DRG.</t>
  </si>
  <si>
    <t>037040</t>
  </si>
  <si>
    <t>7.76 MI S K-58</t>
  </si>
  <si>
    <t>999909900370401</t>
  </si>
  <si>
    <t>046090</t>
  </si>
  <si>
    <t>1.00 MI N MIAMI COLN, NB</t>
  </si>
  <si>
    <t>999906900460901</t>
  </si>
  <si>
    <t>084501</t>
  </si>
  <si>
    <t>2.62 MI E OF US-281 EJCT</t>
  </si>
  <si>
    <t>083535</t>
  </si>
  <si>
    <t>13.70 MI E OF US-183</t>
  </si>
  <si>
    <t>014029</t>
  </si>
  <si>
    <t>4.54 MI. W. OF K-15</t>
  </si>
  <si>
    <t>999900900140291</t>
  </si>
  <si>
    <t>013040</t>
  </si>
  <si>
    <t>6.70 MI N US160</t>
  </si>
  <si>
    <t>999903400130401</t>
  </si>
  <si>
    <t>105284</t>
  </si>
  <si>
    <t>0.39 MI E OF CENTRAL/I70</t>
  </si>
  <si>
    <t>RAMP I-70 EB TO 5TH ST</t>
  </si>
  <si>
    <t>I-70 WB HWY</t>
  </si>
  <si>
    <t>999907001052841</t>
  </si>
  <si>
    <t>056536</t>
  </si>
  <si>
    <t>4.83 MI N OF K-170 JCT</t>
  </si>
  <si>
    <t>011109</t>
  </si>
  <si>
    <t>0.93 MI E US-69</t>
  </si>
  <si>
    <t>999916600111091</t>
  </si>
  <si>
    <t>105187</t>
  </si>
  <si>
    <t>0.51 MILES E I-635</t>
  </si>
  <si>
    <t>18TH STREET</t>
  </si>
  <si>
    <t>K-5 HWY NB</t>
  </si>
  <si>
    <t>999900501051871</t>
  </si>
  <si>
    <t>034006</t>
  </si>
  <si>
    <t>3.28 MI S US160</t>
  </si>
  <si>
    <t>N F CIMARRON RIVER DRN</t>
  </si>
  <si>
    <t>999902500340061</t>
  </si>
  <si>
    <t>087196</t>
  </si>
  <si>
    <t>0.61 MI E HYDRAULIC WB</t>
  </si>
  <si>
    <t>999925400871961</t>
  </si>
  <si>
    <t>001044</t>
  </si>
  <si>
    <t>2.80 MI. N. OLD U-169 HWY</t>
  </si>
  <si>
    <t>999916900010441</t>
  </si>
  <si>
    <t>079053</t>
  </si>
  <si>
    <t>3.48 MI E US-81</t>
  </si>
  <si>
    <t>K- 148 HWY</t>
  </si>
  <si>
    <t>999914800790531</t>
  </si>
  <si>
    <t>071028</t>
  </si>
  <si>
    <t>4.33MI N RUSSELL CO LINE</t>
  </si>
  <si>
    <t>999928100710281</t>
  </si>
  <si>
    <t>070007</t>
  </si>
  <si>
    <t>1.04 MI E WJCT K31</t>
  </si>
  <si>
    <t>999903500700071</t>
  </si>
  <si>
    <t>052077</t>
  </si>
  <si>
    <t>999902400520771</t>
  </si>
  <si>
    <t>003501</t>
  </si>
  <si>
    <t>2.78 MI E OF JACKSON CL</t>
  </si>
  <si>
    <t>059099</t>
  </si>
  <si>
    <t>JCT K153SPUR/K61, NB</t>
  </si>
  <si>
    <t>999906100590991</t>
  </si>
  <si>
    <t>067002</t>
  </si>
  <si>
    <t>8.56 MI N LABETTE COLN</t>
  </si>
  <si>
    <t>999905900670021</t>
  </si>
  <si>
    <t>020510</t>
  </si>
  <si>
    <t>7.98 MI E OF US-83</t>
  </si>
  <si>
    <t>028017</t>
  </si>
  <si>
    <t>JCT US50/US83</t>
  </si>
  <si>
    <t>US50 HWY, NL-SL</t>
  </si>
  <si>
    <t>999908300280171</t>
  </si>
  <si>
    <t>023142</t>
  </si>
  <si>
    <t>999907000231423</t>
  </si>
  <si>
    <t>070512</t>
  </si>
  <si>
    <t>2.68 MI N OF K-31</t>
  </si>
  <si>
    <t>087227</t>
  </si>
  <si>
    <t>6.67 MI N SUMNER CO LINE</t>
  </si>
  <si>
    <t>999903500872273</t>
  </si>
  <si>
    <t>088001</t>
  </si>
  <si>
    <t>STAF</t>
  </si>
  <si>
    <t>1.1 MI SW U54/U83/U270 JT</t>
  </si>
  <si>
    <t>999905400880011</t>
  </si>
  <si>
    <t>Steel/Grids Left Open</t>
  </si>
  <si>
    <t>006007</t>
  </si>
  <si>
    <t>0.30 MI N EJCT US69</t>
  </si>
  <si>
    <t>MKT ABANDONED RAILROAD</t>
  </si>
  <si>
    <t>999905400060071</t>
  </si>
  <si>
    <t>096547</t>
  </si>
  <si>
    <t>0.56 MI E OF K-49 EJCT</t>
  </si>
  <si>
    <t>048092</t>
  </si>
  <si>
    <t>056090</t>
  </si>
  <si>
    <t>0.89 MI NE JCT K-99</t>
  </si>
  <si>
    <t>999933500560903</t>
  </si>
  <si>
    <t>087427</t>
  </si>
  <si>
    <t>K-96 RAMP WB OVER US-54</t>
  </si>
  <si>
    <t>999909600874271</t>
  </si>
  <si>
    <t>096023</t>
  </si>
  <si>
    <t>4.12 MI N US-160</t>
  </si>
  <si>
    <t>RS0643</t>
  </si>
  <si>
    <t>999903500960233</t>
  </si>
  <si>
    <t>24.5 Tons</t>
  </si>
  <si>
    <t>40.8 Tons</t>
  </si>
  <si>
    <t>072008</t>
  </si>
  <si>
    <t>0.84 MI E LINCOLN COLN</t>
  </si>
  <si>
    <t>999901800720081</t>
  </si>
  <si>
    <t>054057</t>
  </si>
  <si>
    <t>999906900540571</t>
  </si>
  <si>
    <t>048016</t>
  </si>
  <si>
    <t>1.45 MI E EJCT K14</t>
  </si>
  <si>
    <t>999905400480161</t>
  </si>
  <si>
    <t>063066</t>
  </si>
  <si>
    <t>1.99 MI E US169</t>
  </si>
  <si>
    <t>999916000630661</t>
  </si>
  <si>
    <t>019546</t>
  </si>
  <si>
    <t>4.35 MI N of US-400</t>
  </si>
  <si>
    <t>029543</t>
  </si>
  <si>
    <t>6.24 MI N OF CLARK CL</t>
  </si>
  <si>
    <t>023038</t>
  </si>
  <si>
    <t>11.10 MI E SHAWNEE CL</t>
  </si>
  <si>
    <t>999907000230383</t>
  </si>
  <si>
    <t>028512</t>
  </si>
  <si>
    <t>2.05 MI N OF US50 W JCT</t>
  </si>
  <si>
    <t>059518</t>
  </si>
  <si>
    <t>7.29 MI N OF US-56</t>
  </si>
  <si>
    <t>007034</t>
  </si>
  <si>
    <t>4.95 MI E OF JCT 73&amp; 36</t>
  </si>
  <si>
    <t>Prairie Road</t>
  </si>
  <si>
    <t>999903600070341</t>
  </si>
  <si>
    <t>083034</t>
  </si>
  <si>
    <t>13.25 MI E NESS COLN</t>
  </si>
  <si>
    <t>999909600830341</t>
  </si>
  <si>
    <t>039525</t>
  </si>
  <si>
    <t>1.26 MI W OF SUMNER CL</t>
  </si>
  <si>
    <t>037061</t>
  </si>
  <si>
    <t>2.34 MI W WILSON COLN</t>
  </si>
  <si>
    <t>999940000370611</t>
  </si>
  <si>
    <t>030015</t>
  </si>
  <si>
    <t>11.08 MI E OSAGE COLN, NB</t>
  </si>
  <si>
    <t>999903500300151</t>
  </si>
  <si>
    <t>100501</t>
  </si>
  <si>
    <t>3.32 MI E OF K-27</t>
  </si>
  <si>
    <t>OLD ALIGN SOUTH</t>
  </si>
  <si>
    <t>008055</t>
  </si>
  <si>
    <t>0.81 MI. N OF I-35 (KTA)</t>
  </si>
  <si>
    <t>999917700080551</t>
  </si>
  <si>
    <t>022030</t>
  </si>
  <si>
    <t>1.63 MI E K238 JCT NL</t>
  </si>
  <si>
    <t>US-36 HWY WB</t>
  </si>
  <si>
    <t>999903600220301</t>
  </si>
  <si>
    <t>087545</t>
  </si>
  <si>
    <t>2 MI SOUTH OF K-96 JCT</t>
  </si>
  <si>
    <t>104506</t>
  </si>
  <si>
    <t>7.25 MI E OF US-75</t>
  </si>
  <si>
    <t>COUNTY ROAD SOUTH</t>
  </si>
  <si>
    <t>099035</t>
  </si>
  <si>
    <t>4.39 MI E K30</t>
  </si>
  <si>
    <t>POST CREEK</t>
  </si>
  <si>
    <t>999907000990351</t>
  </si>
  <si>
    <t>030045</t>
  </si>
  <si>
    <t>1.48 MI SW MIAMI COLN, NB</t>
  </si>
  <si>
    <t>999903500300451</t>
  </si>
  <si>
    <t>087094</t>
  </si>
  <si>
    <t>JCT BICKELL ST/I235, SB</t>
  </si>
  <si>
    <t>URB6802, ZOO BLVD,  RR</t>
  </si>
  <si>
    <t>999923500870941</t>
  </si>
  <si>
    <t>085166</t>
  </si>
  <si>
    <t>7.48 MI E OF K143</t>
  </si>
  <si>
    <t>I-70 EB AND WB</t>
  </si>
  <si>
    <t>Niles Road</t>
  </si>
  <si>
    <t>999907000851661</t>
  </si>
  <si>
    <t>058053</t>
  </si>
  <si>
    <t>3.82 MI N WJCT US-36</t>
  </si>
  <si>
    <t>US_77 HIGHWAY</t>
  </si>
  <si>
    <t>999907700580531</t>
  </si>
  <si>
    <t>027512</t>
  </si>
  <si>
    <t>0.58 MI S OF K-140</t>
  </si>
  <si>
    <t>K-111 HIGHWAY</t>
  </si>
  <si>
    <t>073507</t>
  </si>
  <si>
    <t>2.20 MI N OF US-56</t>
  </si>
  <si>
    <t>047020</t>
  </si>
  <si>
    <t>8.79 MI N US 50</t>
  </si>
  <si>
    <t>999902500470201</t>
  </si>
  <si>
    <t>079052</t>
  </si>
  <si>
    <t>3.95 MI E K-139</t>
  </si>
  <si>
    <t>SFORK MILL CREEK DRG</t>
  </si>
  <si>
    <t>999903600790521</t>
  </si>
  <si>
    <t>050014</t>
  </si>
  <si>
    <t>1.05 MI S US400, MAIN ST.</t>
  </si>
  <si>
    <t>999905900500144</t>
  </si>
  <si>
    <t>027059</t>
  </si>
  <si>
    <t>0.40 MI E K156</t>
  </si>
  <si>
    <t>999914000270591</t>
  </si>
  <si>
    <t>096048</t>
  </si>
  <si>
    <t>1.50 MI S SJCT US160</t>
  </si>
  <si>
    <t>999908100960481</t>
  </si>
  <si>
    <t>021084</t>
  </si>
  <si>
    <t>3-0MI E-JCT  K4 &amp; K43</t>
  </si>
  <si>
    <t>LYON CREEK DR</t>
  </si>
  <si>
    <t>999900400210841</t>
  </si>
  <si>
    <t>087416</t>
  </si>
  <si>
    <t>8.36 MI SE OF I-135 ON 96</t>
  </si>
  <si>
    <t>999909600874161</t>
  </si>
  <si>
    <t>096532</t>
  </si>
  <si>
    <t>5.11 MI N OF US-160 EJCT</t>
  </si>
  <si>
    <t>011544</t>
  </si>
  <si>
    <t>4.70 MI N OF US-160</t>
  </si>
  <si>
    <t>048094</t>
  </si>
  <si>
    <t>US54/US400 HWY, WB</t>
  </si>
  <si>
    <t>999905400480941</t>
  </si>
  <si>
    <t>046556</t>
  </si>
  <si>
    <t>0.2 MI W JOHNSON DR/K-7</t>
  </si>
  <si>
    <t>019088</t>
  </si>
  <si>
    <t>1.75 MI E K7</t>
  </si>
  <si>
    <t>999904700190881</t>
  </si>
  <si>
    <t>056068</t>
  </si>
  <si>
    <t>9.04 MI NE CHASE CO LINE</t>
  </si>
  <si>
    <t>999903500560683</t>
  </si>
  <si>
    <t>011119</t>
  </si>
  <si>
    <t>7.53 MI N OF US-166</t>
  </si>
  <si>
    <t>999906900111191</t>
  </si>
  <si>
    <t>002507</t>
  </si>
  <si>
    <t>7.32 MI W OF K-31</t>
  </si>
  <si>
    <t>059026</t>
  </si>
  <si>
    <t>0.24 MI N US56</t>
  </si>
  <si>
    <t>999913500590261</t>
  </si>
  <si>
    <t>085008</t>
  </si>
  <si>
    <t>3.10 MI N SJCT US81</t>
  </si>
  <si>
    <t>999913500850081</t>
  </si>
  <si>
    <t>082524</t>
  </si>
  <si>
    <t>3.41 MI E OF US-183</t>
  </si>
  <si>
    <t>105243</t>
  </si>
  <si>
    <t>I70 HWY,3RPS,KS RV,RR'S</t>
  </si>
  <si>
    <t>I670 HWY EB</t>
  </si>
  <si>
    <t>999967001052431</t>
  </si>
  <si>
    <t>096064</t>
  </si>
  <si>
    <t>7.10 MI E K271</t>
  </si>
  <si>
    <t>999916000960641</t>
  </si>
  <si>
    <t>081035</t>
  </si>
  <si>
    <t>2.68 MI N NJCT US77</t>
  </si>
  <si>
    <t>999908200810351</t>
  </si>
  <si>
    <t>015512</t>
  </si>
  <si>
    <t>6.64 MI E OF US-81</t>
  </si>
  <si>
    <t>057565</t>
  </si>
  <si>
    <t>2.37 MI from BU/MN COLN</t>
  </si>
  <si>
    <t>Drg under sideroad</t>
  </si>
  <si>
    <t>30th Road Left</t>
  </si>
  <si>
    <t>018056</t>
  </si>
  <si>
    <t>0.57 MI W K38</t>
  </si>
  <si>
    <t>999901500180561</t>
  </si>
  <si>
    <t>089250</t>
  </si>
  <si>
    <t>JCT CROCO RD/I70</t>
  </si>
  <si>
    <t>I-70 &amp; RAMPS</t>
  </si>
  <si>
    <t>999907000892501</t>
  </si>
  <si>
    <t>030119</t>
  </si>
  <si>
    <t>999905900301191</t>
  </si>
  <si>
    <t>060034</t>
  </si>
  <si>
    <t>1.8 MI E K23/RS452 W JCT.</t>
  </si>
  <si>
    <t>999902300600341</t>
  </si>
  <si>
    <t>056523</t>
  </si>
  <si>
    <t>1.64 MI N OF GW CO LINE</t>
  </si>
  <si>
    <t>066041</t>
  </si>
  <si>
    <t>3.8 MI N OF JACKSON COLN</t>
  </si>
  <si>
    <t>999906200660411</t>
  </si>
  <si>
    <t>070068</t>
  </si>
  <si>
    <t>0.03 MI NE LY COLN</t>
  </si>
  <si>
    <t>999933500700683</t>
  </si>
  <si>
    <t>053027</t>
  </si>
  <si>
    <t>0.99 MI E K252</t>
  </si>
  <si>
    <t>999901800530271</t>
  </si>
  <si>
    <t>019529</t>
  </si>
  <si>
    <t>1.70 MI N OF US-400</t>
  </si>
  <si>
    <t>005029</t>
  </si>
  <si>
    <t>9.89 MI N WJCT K4</t>
  </si>
  <si>
    <t>999928100050291</t>
  </si>
  <si>
    <t>026015</t>
  </si>
  <si>
    <t>8.25 MI E JT K247, WB</t>
  </si>
  <si>
    <t>999907000260151</t>
  </si>
  <si>
    <t>070521</t>
  </si>
  <si>
    <t>1.10 MI W OF US-75</t>
  </si>
  <si>
    <t>099566</t>
  </si>
  <si>
    <t>1.84 MI E JCT K-99</t>
  </si>
  <si>
    <t>036508</t>
  </si>
  <si>
    <t>4.68 MI W OF K-27</t>
  </si>
  <si>
    <t>023503</t>
  </si>
  <si>
    <t>1.70 MI N OF FRANKLIN CL</t>
  </si>
  <si>
    <t>068037</t>
  </si>
  <si>
    <t>4.50 MI. EAST OF US-283</t>
  </si>
  <si>
    <t>999909600680371</t>
  </si>
  <si>
    <t>040040</t>
  </si>
  <si>
    <t>5.34 MI. NW OF K-15 N JCT</t>
  </si>
  <si>
    <t>999913500400401</t>
  </si>
  <si>
    <t>046379</t>
  </si>
  <si>
    <t>RAMP SB US-69 TO 119TH ST</t>
  </si>
  <si>
    <t>RP435 &amp; INDIAN CR &amp; PASS</t>
  </si>
  <si>
    <t>RAMP SB US-69</t>
  </si>
  <si>
    <t>999906900463791</t>
  </si>
  <si>
    <t>053028</t>
  </si>
  <si>
    <t>2.69 MI E K252</t>
  </si>
  <si>
    <t>999901800530281</t>
  </si>
  <si>
    <t>056529</t>
  </si>
  <si>
    <t>5.65 MI N OF I-35</t>
  </si>
  <si>
    <t>019515</t>
  </si>
  <si>
    <t>0.04 MI E OF K-3</t>
  </si>
  <si>
    <t>101512</t>
  </si>
  <si>
    <t>5.05 MI W OF K-9</t>
  </si>
  <si>
    <t>069010</t>
  </si>
  <si>
    <t>00.44 MI E JT K67</t>
  </si>
  <si>
    <t>999903600690101</t>
  </si>
  <si>
    <t>079527</t>
  </si>
  <si>
    <t>9.44 MI NORTH OF US-36</t>
  </si>
  <si>
    <t>080021</t>
  </si>
  <si>
    <t>6.26 MI E BARTON COLN</t>
  </si>
  <si>
    <t>999900400800211</t>
  </si>
  <si>
    <t>062506</t>
  </si>
  <si>
    <t>7.37 MI N OF LINCOLN CL</t>
  </si>
  <si>
    <t>048516</t>
  </si>
  <si>
    <t>8.06 MI E OF K-14</t>
  </si>
  <si>
    <t>015549</t>
  </si>
  <si>
    <t>3.25 MI E OF US-81 JCT</t>
  </si>
  <si>
    <t>045045</t>
  </si>
  <si>
    <t>3.72 MI N MITCHELL COLN</t>
  </si>
  <si>
    <t>999912800450451</t>
  </si>
  <si>
    <t>021086</t>
  </si>
  <si>
    <t>0.99 MI E K218</t>
  </si>
  <si>
    <t>999900400210861</t>
  </si>
  <si>
    <t>104020</t>
  </si>
  <si>
    <t>4.51 MI. SE. US-54</t>
  </si>
  <si>
    <t>MILLER CREEK</t>
  </si>
  <si>
    <t>999910501040201</t>
  </si>
  <si>
    <t>080515</t>
  </si>
  <si>
    <t>7.15 MI E OF K-14</t>
  </si>
  <si>
    <t>078011</t>
  </si>
  <si>
    <t>5.86 MI NE WJCT K61</t>
  </si>
  <si>
    <t>999905000780111</t>
  </si>
  <si>
    <t>068028</t>
  </si>
  <si>
    <t>5.85 MI EAST OF LANE CL</t>
  </si>
  <si>
    <t>999909600680281</t>
  </si>
  <si>
    <t>008162</t>
  </si>
  <si>
    <t>0.38 MI NE OF K-177 JCT</t>
  </si>
  <si>
    <t>I-35 HWY (KTA) EL-WL</t>
  </si>
  <si>
    <t>CASSODAY INTER</t>
  </si>
  <si>
    <t>999903500081623</t>
  </si>
  <si>
    <t>050049</t>
  </si>
  <si>
    <t>3.44 MI N US166</t>
  </si>
  <si>
    <t>999910100500491</t>
  </si>
  <si>
    <t>088006</t>
  </si>
  <si>
    <t>12.74 MI NE US83</t>
  </si>
  <si>
    <t>999905400880061</t>
  </si>
  <si>
    <t>056085</t>
  </si>
  <si>
    <t>3.17 MI NE US-50</t>
  </si>
  <si>
    <t>999933500560853</t>
  </si>
  <si>
    <t>056534</t>
  </si>
  <si>
    <t>3.80 MI N OF K-170 JCT</t>
  </si>
  <si>
    <t>30 in.</t>
  </si>
  <si>
    <t>004049</t>
  </si>
  <si>
    <t>3.00 MI E OF US-281</t>
  </si>
  <si>
    <t>999900200040491</t>
  </si>
  <si>
    <t>087320</t>
  </si>
  <si>
    <t>0.81 MI E WEST ST</t>
  </si>
  <si>
    <t>I-235 ,K96 EB HWYS</t>
  </si>
  <si>
    <t>RP I235NB to K96WB</t>
  </si>
  <si>
    <t>999909600873201</t>
  </si>
  <si>
    <t>105511</t>
  </si>
  <si>
    <t>0.46 MI SW OF OLD K-132</t>
  </si>
  <si>
    <t>BRENNER HTS CR DRAIN</t>
  </si>
  <si>
    <t>078006</t>
  </si>
  <si>
    <t>2.12 MI E K14</t>
  </si>
  <si>
    <t>999905000780061</t>
  </si>
  <si>
    <t>091008</t>
  </si>
  <si>
    <t>7.30 MI E OF CO STLINE</t>
  </si>
  <si>
    <t>999907000910081</t>
  </si>
  <si>
    <t>059523</t>
  </si>
  <si>
    <t>0.13 MI S OF US-81</t>
  </si>
  <si>
    <t>060016</t>
  </si>
  <si>
    <t>9.72 MI N OKLA. STATE LN</t>
  </si>
  <si>
    <t>SHORTS CREEK</t>
  </si>
  <si>
    <t>999902300600161</t>
  </si>
  <si>
    <t>067074</t>
  </si>
  <si>
    <t>0.76 MI N JCT US169&amp;K39</t>
  </si>
  <si>
    <t>999916900670741</t>
  </si>
  <si>
    <t>083536</t>
  </si>
  <si>
    <t>15.00 MI E OF US-183</t>
  </si>
  <si>
    <t>062038</t>
  </si>
  <si>
    <t>2.47 MI E US-24</t>
  </si>
  <si>
    <t>999900900620381</t>
  </si>
  <si>
    <t>067087</t>
  </si>
  <si>
    <t>7.05 MI E US-59</t>
  </si>
  <si>
    <t>DOWNEY CREEK</t>
  </si>
  <si>
    <t>999904700670871</t>
  </si>
  <si>
    <t>001506</t>
  </si>
  <si>
    <t>4.31 MI E OF US-59</t>
  </si>
  <si>
    <t>089232</t>
  </si>
  <si>
    <t>1.04 MI N OF US40/K4 NJCT</t>
  </si>
  <si>
    <t>SEWARD AVENUE</t>
  </si>
  <si>
    <t>999900400892321</t>
  </si>
  <si>
    <t>042019</t>
  </si>
  <si>
    <t>0.95 MI W PAWNEE CL</t>
  </si>
  <si>
    <t>999915600420191</t>
  </si>
  <si>
    <t>078521</t>
  </si>
  <si>
    <t>2.81 MI E OF K-61 WJCT</t>
  </si>
  <si>
    <t>071541</t>
  </si>
  <si>
    <t>8.40 MI NW  MITCHELL CL</t>
  </si>
  <si>
    <t>FIELD ENT EAST RT.</t>
  </si>
  <si>
    <t>040090</t>
  </si>
  <si>
    <t>1.33 MI. N OF US-50 S JCT</t>
  </si>
  <si>
    <t>N. 1ST ST</t>
  </si>
  <si>
    <t>999913500400901</t>
  </si>
  <si>
    <t>082520</t>
  </si>
  <si>
    <t>4.17 MI E OF K-258</t>
  </si>
  <si>
    <t>080506</t>
  </si>
  <si>
    <t>4.40 MI E OF BARTON CL</t>
  </si>
  <si>
    <t>075020</t>
  </si>
  <si>
    <t>4.09 MI NE RILEY COLN</t>
  </si>
  <si>
    <t>999901300750201</t>
  </si>
  <si>
    <t>096540</t>
  </si>
  <si>
    <t>2.50 MI N OF K-55</t>
  </si>
  <si>
    <t>067056</t>
  </si>
  <si>
    <t>8.27 MI E US59</t>
  </si>
  <si>
    <t>999914600670561</t>
  </si>
  <si>
    <t>087206</t>
  </si>
  <si>
    <t>JCT HILLSIDE AVE/K254, WB</t>
  </si>
  <si>
    <t>999925400872061</t>
  </si>
  <si>
    <t>078013</t>
  </si>
  <si>
    <t>999905000780131</t>
  </si>
  <si>
    <t>008511</t>
  </si>
  <si>
    <t>3.04 MI E OF HARVEY CL</t>
  </si>
  <si>
    <t>063529</t>
  </si>
  <si>
    <t>6.28 MI NE OF US-166 NJCT</t>
  </si>
  <si>
    <t>074534</t>
  </si>
  <si>
    <t>2.07 MI E OF US-183</t>
  </si>
  <si>
    <t>087244</t>
  </si>
  <si>
    <t>0.66 MI NE K-15</t>
  </si>
  <si>
    <t>THIRTY FIRST ST</t>
  </si>
  <si>
    <t>999903500872443</t>
  </si>
  <si>
    <t>027046</t>
  </si>
  <si>
    <t>3.01 MI E K111</t>
  </si>
  <si>
    <t>999914000270461</t>
  </si>
  <si>
    <t>078079</t>
  </si>
  <si>
    <t>1.70 MI N EJCT US50</t>
  </si>
  <si>
    <t>999906100780791</t>
  </si>
  <si>
    <t>061508</t>
  </si>
  <si>
    <t>1.48 MI S K-68</t>
  </si>
  <si>
    <t>006086</t>
  </si>
  <si>
    <t>2.52 MI N JCT U69/K31</t>
  </si>
  <si>
    <t>999906900060861</t>
  </si>
  <si>
    <t>059551</t>
  </si>
  <si>
    <t>4.06 MI E OF K-175</t>
  </si>
  <si>
    <t>OLD ALIGNMNT SOUTH</t>
  </si>
  <si>
    <t>071501</t>
  </si>
  <si>
    <t>2.70 MI SE OF ROOKS CL</t>
  </si>
  <si>
    <t>100017</t>
  </si>
  <si>
    <t>2.39 MI N OF E JCT US-40</t>
  </si>
  <si>
    <t>999902701000171</t>
  </si>
  <si>
    <t>070004</t>
  </si>
  <si>
    <t>1.63 MI NE COFFEY COLN,SB</t>
  </si>
  <si>
    <t>999903500700041</t>
  </si>
  <si>
    <t>054042</t>
  </si>
  <si>
    <t>2.58 MI E NJCT U69</t>
  </si>
  <si>
    <t>999905200540421</t>
  </si>
  <si>
    <t>059513</t>
  </si>
  <si>
    <t>1.61 MI N OF US-56</t>
  </si>
  <si>
    <t>045032</t>
  </si>
  <si>
    <t>8.61 MI N MITCHELL COLN</t>
  </si>
  <si>
    <t>999912800450321</t>
  </si>
  <si>
    <t>009514</t>
  </si>
  <si>
    <t>5.14 MI N OF US-50</t>
  </si>
  <si>
    <t>005086</t>
  </si>
  <si>
    <t>2.49 MI NE PAWNEE COLN</t>
  </si>
  <si>
    <t>FARM ENTRANCE LEFT</t>
  </si>
  <si>
    <t>999905600050861</t>
  </si>
  <si>
    <t>103534</t>
  </si>
  <si>
    <t>4.3 MI S OF K-39 E JCT</t>
  </si>
  <si>
    <t>004529</t>
  </si>
  <si>
    <t>5.29 MI W OF US-281 W JCT</t>
  </si>
  <si>
    <t>059505</t>
  </si>
  <si>
    <t>2.92 MI N OF K-260 NJCT</t>
  </si>
  <si>
    <t>028022</t>
  </si>
  <si>
    <t>4.72 MI E KEARNY COLN</t>
  </si>
  <si>
    <t>999905000280221</t>
  </si>
  <si>
    <t>101540</t>
  </si>
  <si>
    <t>9.11 MI E OF K-15W EJCT</t>
  </si>
  <si>
    <t>087397</t>
  </si>
  <si>
    <t>K-96 OVER HILLSIDE EB</t>
  </si>
  <si>
    <t>999909600873971</t>
  </si>
  <si>
    <t>015041</t>
  </si>
  <si>
    <t>13.83 MI E US81</t>
  </si>
  <si>
    <t>999900900150411</t>
  </si>
  <si>
    <t>056036</t>
  </si>
  <si>
    <t>.33 MI WEST OF OSAGE CL</t>
  </si>
  <si>
    <t>999905600560361</t>
  </si>
  <si>
    <t>096093</t>
  </si>
  <si>
    <t>9.53 MI E HARPER COLN</t>
  </si>
  <si>
    <t>999904400960931</t>
  </si>
  <si>
    <t>026031</t>
  </si>
  <si>
    <t>8.34MI E JCT U183</t>
  </si>
  <si>
    <t>NORTH FORK BIG CREEK DRG</t>
  </si>
  <si>
    <t>999907000260311</t>
  </si>
  <si>
    <t>066535</t>
  </si>
  <si>
    <t>4.75 MI N OF JACKSON CL</t>
  </si>
  <si>
    <t>039018</t>
  </si>
  <si>
    <t>3.20 MI E NJCT K2</t>
  </si>
  <si>
    <t>999916000390181</t>
  </si>
  <si>
    <t>067512</t>
  </si>
  <si>
    <t>5.07 MI N OF LABETTE CL</t>
  </si>
  <si>
    <t>096144</t>
  </si>
  <si>
    <t>3.85 MI E K-49/K-44 JCT</t>
  </si>
  <si>
    <t>999904400961441</t>
  </si>
  <si>
    <t>026013</t>
  </si>
  <si>
    <t>7.41 MI E JT K247, WB</t>
  </si>
  <si>
    <t>999907000260131</t>
  </si>
  <si>
    <t>087275</t>
  </si>
  <si>
    <t>1.94 MI E OF I-135/K-96</t>
  </si>
  <si>
    <t>999909600872751</t>
  </si>
  <si>
    <t>096148</t>
  </si>
  <si>
    <t>2.67 MI N K-55</t>
  </si>
  <si>
    <t>999908100961481</t>
  </si>
  <si>
    <t>061524</t>
  </si>
  <si>
    <t>0.13 MI N OF K-279</t>
  </si>
  <si>
    <t>MARA DES CYGNE RIV DR</t>
  </si>
  <si>
    <t>096542</t>
  </si>
  <si>
    <t>1.28 MI E OF HARPER CL</t>
  </si>
  <si>
    <t>087190</t>
  </si>
  <si>
    <t>999909600871901</t>
  </si>
  <si>
    <t>053506</t>
  </si>
  <si>
    <t>2.50 MI E OF K-181</t>
  </si>
  <si>
    <t>096101</t>
  </si>
  <si>
    <t>10.30 MI N WJCT US160</t>
  </si>
  <si>
    <t>NORTH BRANCH SLATE CREEK</t>
  </si>
  <si>
    <t>999904900961011</t>
  </si>
  <si>
    <t>031513</t>
  </si>
  <si>
    <t>6.72 MI E OF K-18 EJCT</t>
  </si>
  <si>
    <t>067032</t>
  </si>
  <si>
    <t>0.44 MI E US169</t>
  </si>
  <si>
    <t>999904700670321</t>
  </si>
  <si>
    <t>061090</t>
  </si>
  <si>
    <t>.40 MI S JCT K-279 HWY</t>
  </si>
  <si>
    <t>999916900610901</t>
  </si>
  <si>
    <t>014502</t>
  </si>
  <si>
    <t>1.54 MI N OF DICKINSON CL</t>
  </si>
  <si>
    <t>018541</t>
  </si>
  <si>
    <t>3.49 MI W OF ELK CO. LINE</t>
  </si>
  <si>
    <t>019065</t>
  </si>
  <si>
    <t>6.25 MI S OF CR CO LINE</t>
  </si>
  <si>
    <t>DRY BRANCH COX CREEK</t>
  </si>
  <si>
    <t>999906900190651</t>
  </si>
  <si>
    <t>046346</t>
  </si>
  <si>
    <t>RAMP I-435W TO U-69N</t>
  </si>
  <si>
    <t>RMP I-435W - U-69N</t>
  </si>
  <si>
    <t>999943500463461</t>
  </si>
  <si>
    <t>030069</t>
  </si>
  <si>
    <t>6.83 MI E OSAGE COLN</t>
  </si>
  <si>
    <t>BLUE CREEK</t>
  </si>
  <si>
    <t>999906800300691</t>
  </si>
  <si>
    <t>094002</t>
  </si>
  <si>
    <t>9.68 MI E K-27</t>
  </si>
  <si>
    <t>999916000940021</t>
  </si>
  <si>
    <t>029553</t>
  </si>
  <si>
    <t>0.94 MI S OF HG COLINE</t>
  </si>
  <si>
    <t>052512</t>
  </si>
  <si>
    <t>4.67 MI W OF K-7</t>
  </si>
  <si>
    <t>LITTLE KAW CREEK</t>
  </si>
  <si>
    <t>084512</t>
  </si>
  <si>
    <t>7.83 MI E JT U281</t>
  </si>
  <si>
    <t>089230</t>
  </si>
  <si>
    <t>0.51 MI N OF US40/K4 NJCT</t>
  </si>
  <si>
    <t>S.E. 2ND AVENUE</t>
  </si>
  <si>
    <t>999900400892301</t>
  </si>
  <si>
    <t>089280</t>
  </si>
  <si>
    <t>US -75 HWY, NB</t>
  </si>
  <si>
    <t>999907500892801</t>
  </si>
  <si>
    <t>021512</t>
  </si>
  <si>
    <t>AT US-56 ATL. JCT</t>
  </si>
  <si>
    <t>US-56 HWY/US-77</t>
  </si>
  <si>
    <t>090502</t>
  </si>
  <si>
    <t>JUNCT. OF US-24 &amp; K-188</t>
  </si>
  <si>
    <t>030004</t>
  </si>
  <si>
    <t>1.06 MI E OSAGE COLN, NB</t>
  </si>
  <si>
    <t>999903500300041</t>
  </si>
  <si>
    <t>030046</t>
  </si>
  <si>
    <t>0.17 MI  SW MIAMI COLN</t>
  </si>
  <si>
    <t>RS1031</t>
  </si>
  <si>
    <t>999903500300461</t>
  </si>
  <si>
    <t>020030</t>
  </si>
  <si>
    <t>1.83 MI S OF US36</t>
  </si>
  <si>
    <t>999908300200301</t>
  </si>
  <si>
    <t>073500</t>
  </si>
  <si>
    <t>6.60 MI NE OF US-183</t>
  </si>
  <si>
    <t>021553</t>
  </si>
  <si>
    <t>.10 MI W US-56 N JCT</t>
  </si>
  <si>
    <t>US-56 BUSINESS</t>
  </si>
  <si>
    <t>100007</t>
  </si>
  <si>
    <t>6.98MI SW LOGAN CO LINE</t>
  </si>
  <si>
    <t>999904001000071</t>
  </si>
  <si>
    <t>053040</t>
  </si>
  <si>
    <t>5.34 MI E OF K-14/K-284</t>
  </si>
  <si>
    <t>RATTLESNAKE CR. DRAINAGE</t>
  </si>
  <si>
    <t>999928400530401</t>
  </si>
  <si>
    <t>092526</t>
  </si>
  <si>
    <t>0.79 MI W OF US-281 NJCT</t>
  </si>
  <si>
    <t>040034</t>
  </si>
  <si>
    <t>1.86 MI. NW OF K-15 N JCT</t>
  </si>
  <si>
    <t>999913500400341</t>
  </si>
  <si>
    <t>050030</t>
  </si>
  <si>
    <t>0.12 MI E MONTGOMERY COLN</t>
  </si>
  <si>
    <t>999916600500301</t>
  </si>
  <si>
    <t>053008</t>
  </si>
  <si>
    <t>12.11 MI N ELLSWORTH COLN</t>
  </si>
  <si>
    <t>999901400530081</t>
  </si>
  <si>
    <t>087146</t>
  </si>
  <si>
    <t>0.65 MI E WOODLAWN AVE</t>
  </si>
  <si>
    <t>999905400871461</t>
  </si>
  <si>
    <t>057522</t>
  </si>
  <si>
    <t>3.55 MI N OF K-150</t>
  </si>
  <si>
    <t>005092</t>
  </si>
  <si>
    <t>CHEYENNE BOTTOMS W A</t>
  </si>
  <si>
    <t>Burland Canal</t>
  </si>
  <si>
    <t>999990000050924</t>
  </si>
  <si>
    <t>089510</t>
  </si>
  <si>
    <t>1.92 MI E OF K-4</t>
  </si>
  <si>
    <t>080504</t>
  </si>
  <si>
    <t>10.11 MI N OF US-56</t>
  </si>
  <si>
    <t>046107</t>
  </si>
  <si>
    <t>0.50 MI S 135 TH STREET</t>
  </si>
  <si>
    <t>139TH STREET</t>
  </si>
  <si>
    <t>999906900461071</t>
  </si>
  <si>
    <t>007503</t>
  </si>
  <si>
    <t>1.43 MI W OF K-20 EJCT</t>
  </si>
  <si>
    <t>079066</t>
  </si>
  <si>
    <t>139</t>
  </si>
  <si>
    <t>0.53 MI S US-36</t>
  </si>
  <si>
    <t>K139 HWY</t>
  </si>
  <si>
    <t>999913900790661</t>
  </si>
  <si>
    <t>035502</t>
  </si>
  <si>
    <t>6.10 MI E OF K-144</t>
  </si>
  <si>
    <t>002523</t>
  </si>
  <si>
    <t>2.42 MI SW OF FR CO LN</t>
  </si>
  <si>
    <t>NE UTAH ROAD</t>
  </si>
  <si>
    <t>061038</t>
  </si>
  <si>
    <t>4.66 MI N K68</t>
  </si>
  <si>
    <t>SLSF RR, Trakrd Serv rd</t>
  </si>
  <si>
    <t>999916900610381</t>
  </si>
  <si>
    <t>019517</t>
  </si>
  <si>
    <t>1.25 MI E OF K-3</t>
  </si>
  <si>
    <t>087316</t>
  </si>
  <si>
    <t>0.57 MI E WEST ST</t>
  </si>
  <si>
    <t>999909600873161</t>
  </si>
  <si>
    <t>002522</t>
  </si>
  <si>
    <t>6.31 MI N OF US-59</t>
  </si>
  <si>
    <t>005093</t>
  </si>
  <si>
    <t>CHEYENNE BOTTOMS W.A.</t>
  </si>
  <si>
    <t>Walnut Creek</t>
  </si>
  <si>
    <t>999990000050934</t>
  </si>
  <si>
    <t>048083</t>
  </si>
  <si>
    <t>2.07 MI E OF PRATT COLN</t>
  </si>
  <si>
    <t>EB US54/US400</t>
  </si>
  <si>
    <t>999905400480831</t>
  </si>
  <si>
    <t>097048</t>
  </si>
  <si>
    <t>6.49 MI. NORTH OF US-24</t>
  </si>
  <si>
    <t>S FORK SAPPA CREEK DRG</t>
  </si>
  <si>
    <t>999902500970481</t>
  </si>
  <si>
    <t>056083</t>
  </si>
  <si>
    <t>3.01 MI NE US-50</t>
  </si>
  <si>
    <t>999933500560833</t>
  </si>
  <si>
    <t>056502</t>
  </si>
  <si>
    <t>0.28 MI. E OF K-99 JCT</t>
  </si>
  <si>
    <t>PEDESTRIAN UNDERPASS</t>
  </si>
  <si>
    <t>050060</t>
  </si>
  <si>
    <t>4.89 MI E K222</t>
  </si>
  <si>
    <t>999916000500601</t>
  </si>
  <si>
    <t>036502</t>
  </si>
  <si>
    <t>5.51 MI N OF HAMILTON CL</t>
  </si>
  <si>
    <t>040058</t>
  </si>
  <si>
    <t>US-50/I-135 N. JCT.</t>
  </si>
  <si>
    <t>I135 HWY NB-SB</t>
  </si>
  <si>
    <t>999905000400581</t>
  </si>
  <si>
    <t>008076</t>
  </si>
  <si>
    <t>2.28 MI NE SEG CO LINE</t>
  </si>
  <si>
    <t>162ND ST.</t>
  </si>
  <si>
    <t>999903500080763</t>
  </si>
  <si>
    <t>10.9 Tons</t>
  </si>
  <si>
    <t>18.1 Tons</t>
  </si>
  <si>
    <t>089137</t>
  </si>
  <si>
    <t>0.92 MI NE TOPEKA  AVE</t>
  </si>
  <si>
    <t>999947000891373</t>
  </si>
  <si>
    <t>096036</t>
  </si>
  <si>
    <t>2.03 MI N K-55</t>
  </si>
  <si>
    <t>999903500960363</t>
  </si>
  <si>
    <t>099077</t>
  </si>
  <si>
    <t>4.00 MI W OF SHAWNEE CL</t>
  </si>
  <si>
    <t>JOHNSON CREEK</t>
  </si>
  <si>
    <t>999900400990771</t>
  </si>
  <si>
    <t>023133</t>
  </si>
  <si>
    <t>5.11 MI E SN CO LINE</t>
  </si>
  <si>
    <t>999907000231333</t>
  </si>
  <si>
    <t>071016</t>
  </si>
  <si>
    <t>0.86 MI W SJCT US281</t>
  </si>
  <si>
    <t>999902400710161</t>
  </si>
  <si>
    <t>087364</t>
  </si>
  <si>
    <t>1.38 MI W BUTLER CO LINE</t>
  </si>
  <si>
    <t>US54/US400 HWYS EB</t>
  </si>
  <si>
    <t>999905400873641</t>
  </si>
  <si>
    <t>054030</t>
  </si>
  <si>
    <t>1.78 MI S OF K-52 NJCT</t>
  </si>
  <si>
    <t>999906900540301</t>
  </si>
  <si>
    <t>079063</t>
  </si>
  <si>
    <t>1.07 MI NE OF U36/U81 JCT</t>
  </si>
  <si>
    <t>MSPA RR &amp; LOCAL RD</t>
  </si>
  <si>
    <t>U-81 HWY NB</t>
  </si>
  <si>
    <t>999908100790631</t>
  </si>
  <si>
    <t>013025</t>
  </si>
  <si>
    <t>3.01 MI S US-54 HWY</t>
  </si>
  <si>
    <t>SIDEROAD DITCH</t>
  </si>
  <si>
    <t>999928300130251</t>
  </si>
  <si>
    <t>071524</t>
  </si>
  <si>
    <t>4.76 MI N OF RUSSELL CL</t>
  </si>
  <si>
    <t>052506</t>
  </si>
  <si>
    <t>4.21 MI E OF DOUGLAS CL</t>
  </si>
  <si>
    <t>046176</t>
  </si>
  <si>
    <t>4.45 MI E DOUGLAS COL, WB</t>
  </si>
  <si>
    <t>K10 HWY,  WB</t>
  </si>
  <si>
    <t>999901000461761</t>
  </si>
  <si>
    <t>055511</t>
  </si>
  <si>
    <t>0.18 MI S OF US-40</t>
  </si>
  <si>
    <t>037059</t>
  </si>
  <si>
    <t>7.95 MI E OF EJCT K-99</t>
  </si>
  <si>
    <t>999940000370591</t>
  </si>
  <si>
    <t>087254</t>
  </si>
  <si>
    <t>4.23 MI NE K-15</t>
  </si>
  <si>
    <t>999903500872543</t>
  </si>
  <si>
    <t>075500</t>
  </si>
  <si>
    <t>4.08 MI E OF RILEY CL</t>
  </si>
  <si>
    <t>US-24 HIGHWAY EB</t>
  </si>
  <si>
    <t>071509</t>
  </si>
  <si>
    <t>2.62 MI E OF ROOKS CL</t>
  </si>
  <si>
    <t>023073</t>
  </si>
  <si>
    <t>2.05 MI E WAKARUSA RIVER</t>
  </si>
  <si>
    <t>RS0209</t>
  </si>
  <si>
    <t>999901000230731</t>
  </si>
  <si>
    <t>079503</t>
  </si>
  <si>
    <t>6.07 MI E OF K-266</t>
  </si>
  <si>
    <t>069525</t>
  </si>
  <si>
    <t>1.62 MI E OF DECATUR CL</t>
  </si>
  <si>
    <t>027505</t>
  </si>
  <si>
    <t>0.09 MI S OF K-140</t>
  </si>
  <si>
    <t>008185</t>
  </si>
  <si>
    <t>3.67 MI N U400 E JCT</t>
  </si>
  <si>
    <t>CAVE SPRINGS CREEK</t>
  </si>
  <si>
    <t>999905400081851</t>
  </si>
  <si>
    <t>083515</t>
  </si>
  <si>
    <t>3.55 MI SE OF NESS CL</t>
  </si>
  <si>
    <t>101500</t>
  </si>
  <si>
    <t>5.26 MI E OF K-22</t>
  </si>
  <si>
    <t>058062</t>
  </si>
  <si>
    <t>6.23 MI E W JCT K-9</t>
  </si>
  <si>
    <t>999907700580621</t>
  </si>
  <si>
    <t>075507</t>
  </si>
  <si>
    <t>1.87 MI NW OF K-63</t>
  </si>
  <si>
    <t>056110</t>
  </si>
  <si>
    <t>4.93 MI NE US-56</t>
  </si>
  <si>
    <t>HARVEYVILLE ROAD</t>
  </si>
  <si>
    <t>999933500561103</t>
  </si>
  <si>
    <t>078511</t>
  </si>
  <si>
    <t>6.47 MI E OF K-14 JCT</t>
  </si>
  <si>
    <t>044046</t>
  </si>
  <si>
    <t>8.12 MI E K-4</t>
  </si>
  <si>
    <t>LITTLE SLOUGH CR DRAN</t>
  </si>
  <si>
    <t>K-92 HWY</t>
  </si>
  <si>
    <t>999909200440461</t>
  </si>
  <si>
    <t>068053</t>
  </si>
  <si>
    <t>1.31 MI E US-283/K96 JCT</t>
  </si>
  <si>
    <t>999909600680531</t>
  </si>
  <si>
    <t>001046</t>
  </si>
  <si>
    <t>1.10 MI N ALLEN CO LINE</t>
  </si>
  <si>
    <t>NEOSHO OVERFLOW</t>
  </si>
  <si>
    <t>999916900010461</t>
  </si>
  <si>
    <t>083009</t>
  </si>
  <si>
    <t>9.94 MI SE NESS COLN</t>
  </si>
  <si>
    <t>999900400830091</t>
  </si>
  <si>
    <t>038039</t>
  </si>
  <si>
    <t>15.77 MI N S CO LINE</t>
  </si>
  <si>
    <t>999902700380391</t>
  </si>
  <si>
    <t>079520</t>
  </si>
  <si>
    <t>1.65 MI W OF WS COLINE</t>
  </si>
  <si>
    <t>054034</t>
  </si>
  <si>
    <t>JCT US69/K239</t>
  </si>
  <si>
    <t>999906900540341</t>
  </si>
  <si>
    <t>085053</t>
  </si>
  <si>
    <t>9.03 MI E LINCOLN COLN,WB</t>
  </si>
  <si>
    <t>999907000850531</t>
  </si>
  <si>
    <t>087428</t>
  </si>
  <si>
    <t>K-96 RAMP OVER US-54 EB</t>
  </si>
  <si>
    <t xml:space="preserve">US-54 HWY </t>
  </si>
  <si>
    <t>K-96 HWY, EB</t>
  </si>
  <si>
    <t>999909600874281</t>
  </si>
  <si>
    <t>028511</t>
  </si>
  <si>
    <t>1.06 MI N OF US50 W JCT</t>
  </si>
  <si>
    <t>083518</t>
  </si>
  <si>
    <t>5.07 ME W OF US-183</t>
  </si>
  <si>
    <t>089199</t>
  </si>
  <si>
    <t>JCT HUNTOON ST/I470 WB</t>
  </si>
  <si>
    <t>I-470 HWY, WB</t>
  </si>
  <si>
    <t>999947000891991</t>
  </si>
  <si>
    <t>041001</t>
  </si>
  <si>
    <t>0.62 MI NE SEWARD COLN</t>
  </si>
  <si>
    <t>999905600410011</t>
  </si>
  <si>
    <t>018057</t>
  </si>
  <si>
    <t>0.28 MI W NJCT US77</t>
  </si>
  <si>
    <t>999901500180571</t>
  </si>
  <si>
    <t>015040</t>
  </si>
  <si>
    <t>11.83 MI E US81</t>
  </si>
  <si>
    <t>999900900150401</t>
  </si>
  <si>
    <t>075517</t>
  </si>
  <si>
    <t>9.32 MI S OF K-16 SJCT</t>
  </si>
  <si>
    <t>046429</t>
  </si>
  <si>
    <t>JCT K10EB/I435, SB</t>
  </si>
  <si>
    <t>EB K10</t>
  </si>
  <si>
    <t>171.6 Tons</t>
  </si>
  <si>
    <t>008152</t>
  </si>
  <si>
    <t>2.58 MI NE SEDGWICK COLN</t>
  </si>
  <si>
    <t>335(KTA)HWY</t>
  </si>
  <si>
    <t>ANDOVER IC RAMP</t>
  </si>
  <si>
    <t>999903500081523</t>
  </si>
  <si>
    <t>058506</t>
  </si>
  <si>
    <t>1.19 MI E OF WS COLINE</t>
  </si>
  <si>
    <t>019072</t>
  </si>
  <si>
    <t>5.62 MI E K-7 HIGHWAY</t>
  </si>
  <si>
    <t>1ST COW CR TRIB</t>
  </si>
  <si>
    <t>999904700190721</t>
  </si>
  <si>
    <t>056107</t>
  </si>
  <si>
    <t>1.18 MI NE US56 HWY</t>
  </si>
  <si>
    <t>999933500561073</t>
  </si>
  <si>
    <t>068500</t>
  </si>
  <si>
    <t>4.47 MI E OF LANE CLE</t>
  </si>
  <si>
    <t>OHIO AVENUE NORTH</t>
  </si>
  <si>
    <t>021519</t>
  </si>
  <si>
    <t>0.62 MI W OF K-15</t>
  </si>
  <si>
    <t>096054</t>
  </si>
  <si>
    <t>2.26 MI E HARPER COLN</t>
  </si>
  <si>
    <t>999916000960541</t>
  </si>
  <si>
    <t>046369</t>
  </si>
  <si>
    <t>EB 159TH ST</t>
  </si>
  <si>
    <t>999906900463691</t>
  </si>
  <si>
    <t>005006</t>
  </si>
  <si>
    <t>0.29 MI NE US56</t>
  </si>
  <si>
    <t>999915600050061</t>
  </si>
  <si>
    <t>001012</t>
  </si>
  <si>
    <t>2.47 MI. W. US-59</t>
  </si>
  <si>
    <t>999905400010121</t>
  </si>
  <si>
    <t>087338</t>
  </si>
  <si>
    <t>0.57 MI N US54</t>
  </si>
  <si>
    <t>I135NB RMP-1ST ST</t>
  </si>
  <si>
    <t>999913500873381</t>
  </si>
  <si>
    <t>074535</t>
  </si>
  <si>
    <t>2.47 MI E OF US-183</t>
  </si>
  <si>
    <t>058048</t>
  </si>
  <si>
    <t>9.24 MI N PT. COLN</t>
  </si>
  <si>
    <t>999909900580481</t>
  </si>
  <si>
    <t>040097</t>
  </si>
  <si>
    <t>K-15 N JCT.</t>
  </si>
  <si>
    <t>999913500400971</t>
  </si>
  <si>
    <t>099561</t>
  </si>
  <si>
    <t>8.27 MI NE OF K-99 E.JCT</t>
  </si>
  <si>
    <t>071506</t>
  </si>
  <si>
    <t>1.42 MI E OF ROOKS CL</t>
  </si>
  <si>
    <t>099553</t>
  </si>
  <si>
    <t>0.79 MI E  RILEY CO LINE</t>
  </si>
  <si>
    <t>078002</t>
  </si>
  <si>
    <t>9.67 MI E OLD US50</t>
  </si>
  <si>
    <t>999905000780021</t>
  </si>
  <si>
    <t>087220</t>
  </si>
  <si>
    <t>1.22 MI N SUMNER CO LINE</t>
  </si>
  <si>
    <t>999903500872203</t>
  </si>
  <si>
    <t>052083</t>
  </si>
  <si>
    <t>1.58 MI N OF WY COLINE</t>
  </si>
  <si>
    <t>NINEMILE CREEK DR</t>
  </si>
  <si>
    <t>999907300520831</t>
  </si>
  <si>
    <t>059558</t>
  </si>
  <si>
    <t>10.26 MI E OF I-135 JCT</t>
  </si>
  <si>
    <t>081079</t>
  </si>
  <si>
    <t>EB K18 HWY</t>
  </si>
  <si>
    <t>999901800810791</t>
  </si>
  <si>
    <t>060029</t>
  </si>
  <si>
    <t>7.24 MI E K23</t>
  </si>
  <si>
    <t>999909800600291</t>
  </si>
  <si>
    <t>038041</t>
  </si>
  <si>
    <t>5.29 MI N S CO LINE</t>
  </si>
  <si>
    <t>999902700380411</t>
  </si>
  <si>
    <t>002501</t>
  </si>
  <si>
    <t>1.85 MI W OF LINN CO LN</t>
  </si>
  <si>
    <t>006523</t>
  </si>
  <si>
    <t>2.35 MI W OF K-7 WJCT</t>
  </si>
  <si>
    <t>090523</t>
  </si>
  <si>
    <t>9.43 MI W OF GRAHAM CL</t>
  </si>
  <si>
    <t>021101</t>
  </si>
  <si>
    <t>8.10 MI E SALINE COLN</t>
  </si>
  <si>
    <t>999907000211011</t>
  </si>
  <si>
    <t>079040</t>
  </si>
  <si>
    <t>5.26 MI N US36</t>
  </si>
  <si>
    <t>REPUBLICAN RIVER DRAIN</t>
  </si>
  <si>
    <t>999926600790401</t>
  </si>
  <si>
    <t>031062</t>
  </si>
  <si>
    <t>0.31 MI W K57</t>
  </si>
  <si>
    <t>K244 HWY</t>
  </si>
  <si>
    <t>999924400310621</t>
  </si>
  <si>
    <t>093006</t>
  </si>
  <si>
    <t>6.93 MI E US281</t>
  </si>
  <si>
    <t>999905000930061</t>
  </si>
  <si>
    <t>072519</t>
  </si>
  <si>
    <t>0.30 MI W OF US-81</t>
  </si>
  <si>
    <t>105254</t>
  </si>
  <si>
    <t>1.38 MI N STATES AVE</t>
  </si>
  <si>
    <t>999943501052541</t>
  </si>
  <si>
    <t>089243</t>
  </si>
  <si>
    <t>8.99 MI N OSAGE COLN</t>
  </si>
  <si>
    <t>999907500892431</t>
  </si>
  <si>
    <t>044028</t>
  </si>
  <si>
    <t>4.06 MI N EJCT K16</t>
  </si>
  <si>
    <t>999909200440281</t>
  </si>
  <si>
    <t>029060</t>
  </si>
  <si>
    <t>.30 MI N US56/US400 SJCT</t>
  </si>
  <si>
    <t>US-56/US283/US400</t>
  </si>
  <si>
    <t>999905600290601</t>
  </si>
  <si>
    <t>073001</t>
  </si>
  <si>
    <t>4.80 MI NE US183</t>
  </si>
  <si>
    <t>999905600730011</t>
  </si>
  <si>
    <t>057544</t>
  </si>
  <si>
    <t>7.11 MI N OF K-150 JCT</t>
  </si>
  <si>
    <t>051505</t>
  </si>
  <si>
    <t>1.96 MI S OF K-96</t>
  </si>
  <si>
    <t>SIDE ROAD #130</t>
  </si>
  <si>
    <t>083017</t>
  </si>
  <si>
    <t>4.71 MI E US183</t>
  </si>
  <si>
    <t>999900400830171</t>
  </si>
  <si>
    <t>008100</t>
  </si>
  <si>
    <t>4.60 MI NE K-254</t>
  </si>
  <si>
    <t>W.BR. WALNUT RIVER</t>
  </si>
  <si>
    <t>I35 HWY SB  KTA))</t>
  </si>
  <si>
    <t>999903500081003</t>
  </si>
  <si>
    <t>038037</t>
  </si>
  <si>
    <t>10.28 MI E K27</t>
  </si>
  <si>
    <t>SHIRLEY CREEK DRAINAGE</t>
  </si>
  <si>
    <t>999905000380371</t>
  </si>
  <si>
    <t>079002</t>
  </si>
  <si>
    <t>2.53 MI E K266</t>
  </si>
  <si>
    <t>UNNAMED CANAL</t>
  </si>
  <si>
    <t>999903600790021</t>
  </si>
  <si>
    <t>039511</t>
  </si>
  <si>
    <t>5.20 MI NE OF US-160 NJCT</t>
  </si>
  <si>
    <t>E. SPRING CREEK DRAINAGE</t>
  </si>
  <si>
    <t>101506</t>
  </si>
  <si>
    <t>1.25 MI E OF REPUBLIC CL</t>
  </si>
  <si>
    <t>004527</t>
  </si>
  <si>
    <t>1.3 MI N OF K-2</t>
  </si>
  <si>
    <t>078514</t>
  </si>
  <si>
    <t>8.67 MI E STAFFORD CL</t>
  </si>
  <si>
    <t>026508</t>
  </si>
  <si>
    <t>1.05 MI W OF US-183</t>
  </si>
  <si>
    <t>027027</t>
  </si>
  <si>
    <t>3.72 MI NE K140</t>
  </si>
  <si>
    <t>999915600270271</t>
  </si>
  <si>
    <t>099104</t>
  </si>
  <si>
    <t>0.03 MI N OF W JCT K-4</t>
  </si>
  <si>
    <t>TRIB S BRANCH MILL CR</t>
  </si>
  <si>
    <t>999909900991041</t>
  </si>
  <si>
    <t>008097</t>
  </si>
  <si>
    <t>2.23 MI NE K-254</t>
  </si>
  <si>
    <t>999903500080973</t>
  </si>
  <si>
    <t>21.3 Tons</t>
  </si>
  <si>
    <t>002536</t>
  </si>
  <si>
    <t>7.16 MI E OF COFFEY COLN</t>
  </si>
  <si>
    <t>096111</t>
  </si>
  <si>
    <t>999903500961113</t>
  </si>
  <si>
    <t>098020</t>
  </si>
  <si>
    <t>1.04MI E JT K147, EB</t>
  </si>
  <si>
    <t>999907000980201</t>
  </si>
  <si>
    <t>075501</t>
  </si>
  <si>
    <t>6.22 MI E OF RILEY CL</t>
  </si>
  <si>
    <t>050525</t>
  </si>
  <si>
    <t>2.90 MI N OF K-59 WJCT</t>
  </si>
  <si>
    <t>071037</t>
  </si>
  <si>
    <t>0.16MI E ROOKS CO LINE</t>
  </si>
  <si>
    <t>999901800710371</t>
  </si>
  <si>
    <t>048535</t>
  </si>
  <si>
    <t>8.96 MI E OF K-14</t>
  </si>
  <si>
    <t>085044</t>
  </si>
  <si>
    <t>3.01 MI E LINCOLN COLN,WB</t>
  </si>
  <si>
    <t>N. Brookville Rd.</t>
  </si>
  <si>
    <t>999907000850441</t>
  </si>
  <si>
    <t>003007</t>
  </si>
  <si>
    <t>8.30 MI NE K-116</t>
  </si>
  <si>
    <t>999905900030071</t>
  </si>
  <si>
    <t>056153</t>
  </si>
  <si>
    <t>.11 MI E K-99 HIGHWAY</t>
  </si>
  <si>
    <t>999905600561531</t>
  </si>
  <si>
    <t>073524</t>
  </si>
  <si>
    <t>3.80 MI N OF EDWARDS CO.</t>
  </si>
  <si>
    <t>078081</t>
  </si>
  <si>
    <t>0.62 MI S-E JCT K96&amp;US50</t>
  </si>
  <si>
    <t>999909600780811</t>
  </si>
  <si>
    <t>011042</t>
  </si>
  <si>
    <t>7.01 MI N WJCT K66</t>
  </si>
  <si>
    <t>US400/US69 ALT HWY</t>
  </si>
  <si>
    <t>999940000110421</t>
  </si>
  <si>
    <t>002023</t>
  </si>
  <si>
    <t>1.03 MI E OF US-59 EJCT</t>
  </si>
  <si>
    <t>M.K.T. R.R.</t>
  </si>
  <si>
    <t>999903100020234</t>
  </si>
  <si>
    <t>037507</t>
  </si>
  <si>
    <t>0.28 MI E OF K-99 EJCT</t>
  </si>
  <si>
    <t>105249</t>
  </si>
  <si>
    <t>0.02 MI W MISSOURI ST.LN.</t>
  </si>
  <si>
    <t>RAMP GW TO WB I670</t>
  </si>
  <si>
    <t>999967001052491</t>
  </si>
  <si>
    <t>021543</t>
  </si>
  <si>
    <t>3.43 MI E OF K-43</t>
  </si>
  <si>
    <t>026023</t>
  </si>
  <si>
    <t>1.74 MI E JT U183</t>
  </si>
  <si>
    <t>E 27TH ST</t>
  </si>
  <si>
    <t>999907000260231</t>
  </si>
  <si>
    <t>026030</t>
  </si>
  <si>
    <t>7.91MI E JCT U183</t>
  </si>
  <si>
    <t>999907000260301</t>
  </si>
  <si>
    <t>056150</t>
  </si>
  <si>
    <t>0.64 MI E GRAPHIC ARTS RD</t>
  </si>
  <si>
    <t>URB1105, INDUST</t>
  </si>
  <si>
    <t>999903500561501</t>
  </si>
  <si>
    <t>105242</t>
  </si>
  <si>
    <t>0.36 MI E MILL ST.</t>
  </si>
  <si>
    <t>169(7TH ST) &amp; WB I-70 RP</t>
  </si>
  <si>
    <t>I670 EB HIGHWAY</t>
  </si>
  <si>
    <t>999967001052421</t>
  </si>
  <si>
    <t>013500</t>
  </si>
  <si>
    <t>1.10 MI N OF OK ST LINE</t>
  </si>
  <si>
    <t>008566</t>
  </si>
  <si>
    <t>12.05 MI E OF US-54 E JCT</t>
  </si>
  <si>
    <t>STONY BRANCH DRAINAGE</t>
  </si>
  <si>
    <t>050555</t>
  </si>
  <si>
    <t>2.44 MI EAST OF US-59</t>
  </si>
  <si>
    <t>008514</t>
  </si>
  <si>
    <t>8.33 MI W OF K-254</t>
  </si>
  <si>
    <t>091039</t>
  </si>
  <si>
    <t>1.01 MI W. OF TH. CO L</t>
  </si>
  <si>
    <t>999907000910391</t>
  </si>
  <si>
    <t>023164</t>
  </si>
  <si>
    <t>US59, K10 HWY WB</t>
  </si>
  <si>
    <t>105020</t>
  </si>
  <si>
    <t>0.39 MILES E US-69 W JCT</t>
  </si>
  <si>
    <t>999907001050201</t>
  </si>
  <si>
    <t>006075</t>
  </si>
  <si>
    <t>2.75 M E SJCT U54/U69</t>
  </si>
  <si>
    <t>999905400060751</t>
  </si>
  <si>
    <t>045534</t>
  </si>
  <si>
    <t>2.47 MI E OF K-14 E JCT</t>
  </si>
  <si>
    <t>062505</t>
  </si>
  <si>
    <t>6.43 MI N OF LINCOLN CL</t>
  </si>
  <si>
    <t>085017</t>
  </si>
  <si>
    <t>1.00 MI N K104</t>
  </si>
  <si>
    <t>999913500850171</t>
  </si>
  <si>
    <t>046104</t>
  </si>
  <si>
    <t>8.06 MI N MIAMI COLN, NB</t>
  </si>
  <si>
    <t>RS1774, 151ST ST</t>
  </si>
  <si>
    <t>999906900461041</t>
  </si>
  <si>
    <t>083545</t>
  </si>
  <si>
    <t>0.48 MI S OF K-4 JCT.</t>
  </si>
  <si>
    <t>084058</t>
  </si>
  <si>
    <t>2.17MI S JT K18</t>
  </si>
  <si>
    <t>999923200840581</t>
  </si>
  <si>
    <t>021014</t>
  </si>
  <si>
    <t>2.42 MI E K15, FRRD NORTH</t>
  </si>
  <si>
    <t>999907000210144</t>
  </si>
  <si>
    <t>087239</t>
  </si>
  <si>
    <t>1.60 MI NE I-135</t>
  </si>
  <si>
    <t>999903500872393</t>
  </si>
  <si>
    <t>043023</t>
  </si>
  <si>
    <t>2.54 MI N OF K16</t>
  </si>
  <si>
    <t>999906200430231</t>
  </si>
  <si>
    <t>048538</t>
  </si>
  <si>
    <t>0.60 MI E OF BARBER CL</t>
  </si>
  <si>
    <t>004516</t>
  </si>
  <si>
    <t>5.86 MI  S OF PRATT CL</t>
  </si>
  <si>
    <t>072019</t>
  </si>
  <si>
    <t>0.70 MI E JCT RS748</t>
  </si>
  <si>
    <t>999901800720191</t>
  </si>
  <si>
    <t>035022</t>
  </si>
  <si>
    <t>1.85 MI N MEADE COLN</t>
  </si>
  <si>
    <t>999902300350221</t>
  </si>
  <si>
    <t>065008</t>
  </si>
  <si>
    <t>3.99 MI N NJCT K-51</t>
  </si>
  <si>
    <t>999902700650081</t>
  </si>
  <si>
    <t>006501</t>
  </si>
  <si>
    <t>0.38 MI N OF US-54 WJCT</t>
  </si>
  <si>
    <t>TENNYSON CREEK DRAINAGE</t>
  </si>
  <si>
    <t>087281</t>
  </si>
  <si>
    <t>0.40 MI EAST TYLER RD</t>
  </si>
  <si>
    <t>999909600872811</t>
  </si>
  <si>
    <t>008178</t>
  </si>
  <si>
    <t>1.49 MI S JCT I-35/US-77</t>
  </si>
  <si>
    <t>W BR WALNUT RIVER DRG.</t>
  </si>
  <si>
    <t>999907700081781</t>
  </si>
  <si>
    <t>087372</t>
  </si>
  <si>
    <t>1.50 MI NE US54</t>
  </si>
  <si>
    <t>999903500873723</t>
  </si>
  <si>
    <t>047001</t>
  </si>
  <si>
    <t>2.03 MI E HAMILTON COLN</t>
  </si>
  <si>
    <t>999905000470011</t>
  </si>
  <si>
    <t>020524</t>
  </si>
  <si>
    <t>2.69 MI SW OF NORTON CL</t>
  </si>
  <si>
    <t>016044</t>
  </si>
  <si>
    <t>7.87 MI E SJCT US75</t>
  </si>
  <si>
    <t>LOSS CREEK</t>
  </si>
  <si>
    <t>999905800160441</t>
  </si>
  <si>
    <t>078024</t>
  </si>
  <si>
    <t>10.74 MI E EJCT K61</t>
  </si>
  <si>
    <t>KISIWA CREEK DRAINAGE</t>
  </si>
  <si>
    <t>999905000780241</t>
  </si>
  <si>
    <t>080532</t>
  </si>
  <si>
    <t>13.40 MI E OF K-14</t>
  </si>
  <si>
    <t>053520</t>
  </si>
  <si>
    <t>2.07 MI E OF K-14</t>
  </si>
  <si>
    <t>074032</t>
  </si>
  <si>
    <t>1.96MI E NORTON CO LINE</t>
  </si>
  <si>
    <t>CACTUS CREEK</t>
  </si>
  <si>
    <t>999900900740321</t>
  </si>
  <si>
    <t>094501</t>
  </si>
  <si>
    <t>1.83 MI S OF HAMILTON CL</t>
  </si>
  <si>
    <t>085056</t>
  </si>
  <si>
    <t>14.07 MI E LINCOLN COLN</t>
  </si>
  <si>
    <t>RS1710</t>
  </si>
  <si>
    <t>999907000850561</t>
  </si>
  <si>
    <t>027012</t>
  </si>
  <si>
    <t>EJCT K14/I70, WB</t>
  </si>
  <si>
    <t>999907000270121</t>
  </si>
  <si>
    <t>001521</t>
  </si>
  <si>
    <t>7.72 MI NE NEOSHO CL</t>
  </si>
  <si>
    <t>COAL CREEEK DRAINAGE</t>
  </si>
  <si>
    <t>089133</t>
  </si>
  <si>
    <t>10.19 MI NE OSAGE CO LINE</t>
  </si>
  <si>
    <t>999933500891333</t>
  </si>
  <si>
    <t>046308</t>
  </si>
  <si>
    <t>1.25 MI W OF STATE LINE</t>
  </si>
  <si>
    <t>999943500463081</t>
  </si>
  <si>
    <t>049524</t>
  </si>
  <si>
    <t>4.78 MI W OF PRATT CL</t>
  </si>
  <si>
    <t>044052</t>
  </si>
  <si>
    <t>999990000440524</t>
  </si>
  <si>
    <t>041503</t>
  </si>
  <si>
    <t>JCT. OF US-56 &amp; US-83</t>
  </si>
  <si>
    <t>006002</t>
  </si>
  <si>
    <t>1.19 MI E EJCT K3</t>
  </si>
  <si>
    <t>999905400060021</t>
  </si>
  <si>
    <t>056142</t>
  </si>
  <si>
    <t>1.49 MI S US50</t>
  </si>
  <si>
    <t>999909900561421</t>
  </si>
  <si>
    <t>080539</t>
  </si>
  <si>
    <t>0.44 MI W OF K-14 JCT</t>
  </si>
  <si>
    <t>009047</t>
  </si>
  <si>
    <t>1.50 MI SW LYON CO LINE</t>
  </si>
  <si>
    <t>TEA POT MOUND ROAD</t>
  </si>
  <si>
    <t>999903500090473</t>
  </si>
  <si>
    <t>105072</t>
  </si>
  <si>
    <t>KS RIVER,RR YARD,3 STR</t>
  </si>
  <si>
    <t>999916901050721</t>
  </si>
  <si>
    <t>SDTH</t>
  </si>
  <si>
    <t>090008</t>
  </si>
  <si>
    <t>10.20 MI E K23</t>
  </si>
  <si>
    <t>999902400900081</t>
  </si>
  <si>
    <t>054016</t>
  </si>
  <si>
    <t>0.48 MI N OF K-152</t>
  </si>
  <si>
    <t>999900700540161</t>
  </si>
  <si>
    <t>074532</t>
  </si>
  <si>
    <t>0.47 MI E OF US-183</t>
  </si>
  <si>
    <t>033508</t>
  </si>
  <si>
    <t>1.66 MI E OF K-84</t>
  </si>
  <si>
    <t>069510</t>
  </si>
  <si>
    <t>1.09 MI NE  DECATUR CL</t>
  </si>
  <si>
    <t>PARK ENTRANCE EAST</t>
  </si>
  <si>
    <t>040043</t>
  </si>
  <si>
    <t>6.49 MI NW JCT K15      .</t>
  </si>
  <si>
    <t>RS0304</t>
  </si>
  <si>
    <t>999913500400431</t>
  </si>
  <si>
    <t>087148</t>
  </si>
  <si>
    <t>2.19 MI W I-35(KTA)</t>
  </si>
  <si>
    <t>RP TO &amp; FROM I-35</t>
  </si>
  <si>
    <t>999905400871483</t>
  </si>
  <si>
    <t>31.1 Tons</t>
  </si>
  <si>
    <t>101541</t>
  </si>
  <si>
    <t>1.30 MI W OF K-9</t>
  </si>
  <si>
    <t>063015</t>
  </si>
  <si>
    <t>2.69 MI E ELK COLN</t>
  </si>
  <si>
    <t>999916000630151</t>
  </si>
  <si>
    <t>069507</t>
  </si>
  <si>
    <t>6.51 MI NE  DECATUR CL</t>
  </si>
  <si>
    <t>089162</t>
  </si>
  <si>
    <t>E JCT I70-75 S END W GATE</t>
  </si>
  <si>
    <t>N-S LNS I70 N BND US75</t>
  </si>
  <si>
    <t>SB U75 TO EBND I70</t>
  </si>
  <si>
    <t>999907500891621</t>
  </si>
  <si>
    <t>085501</t>
  </si>
  <si>
    <t>0.85 MI N OF MP CO LINE</t>
  </si>
  <si>
    <t>059135</t>
  </si>
  <si>
    <t>999906100591351</t>
  </si>
  <si>
    <t>068049</t>
  </si>
  <si>
    <t>12.41 MI N HODGEMAN CO LN</t>
  </si>
  <si>
    <t>999928300680491</t>
  </si>
  <si>
    <t>096062</t>
  </si>
  <si>
    <t>2.27 MI E K271</t>
  </si>
  <si>
    <t>E BRANCH PRAIRIE CR</t>
  </si>
  <si>
    <t>999916000960621</t>
  </si>
  <si>
    <t>054068</t>
  </si>
  <si>
    <t>MINECREEK DRAINAGE</t>
  </si>
  <si>
    <t>999906900540681</t>
  </si>
  <si>
    <t>066533</t>
  </si>
  <si>
    <t>1.90 MI E OF K-63 E JCT</t>
  </si>
  <si>
    <t>S FK NEMAHA RIVER DR.</t>
  </si>
  <si>
    <t>079042</t>
  </si>
  <si>
    <t>0.57 MI NE JEWELL COLN</t>
  </si>
  <si>
    <t>MARSH CREEK</t>
  </si>
  <si>
    <t>999914800790421</t>
  </si>
  <si>
    <t>050007</t>
  </si>
  <si>
    <t>4.44 MI NW EJCT US-160</t>
  </si>
  <si>
    <t>999905900500071</t>
  </si>
  <si>
    <t>004040</t>
  </si>
  <si>
    <t>13.03 MI N EJCT US-160</t>
  </si>
  <si>
    <t>999928100040401</t>
  </si>
  <si>
    <t>080529</t>
  </si>
  <si>
    <t>5.50 MI E OF K-14</t>
  </si>
  <si>
    <t>078113</t>
  </si>
  <si>
    <t>1.0 MI N OF K14/US50 JCT</t>
  </si>
  <si>
    <t>BROADACRES RD</t>
  </si>
  <si>
    <t>999909600781131</t>
  </si>
  <si>
    <t>003504</t>
  </si>
  <si>
    <t>8.00 MI E OF JACKSON CL</t>
  </si>
  <si>
    <t>053017</t>
  </si>
  <si>
    <t>1.77 MI E K181</t>
  </si>
  <si>
    <t>999901800530171</t>
  </si>
  <si>
    <t>063037</t>
  </si>
  <si>
    <t>12.42 MI E SJCT US75</t>
  </si>
  <si>
    <t>999916600630371</t>
  </si>
  <si>
    <t>096528</t>
  </si>
  <si>
    <t>0.51 MI E OF KINGMAN CL</t>
  </si>
  <si>
    <t>091012</t>
  </si>
  <si>
    <t>999907000910121</t>
  </si>
  <si>
    <t>102503</t>
  </si>
  <si>
    <t>3.78 MI E OF K-25</t>
  </si>
  <si>
    <t>059032</t>
  </si>
  <si>
    <t>0.76 MI N US56, SB</t>
  </si>
  <si>
    <t>999913500590321</t>
  </si>
  <si>
    <t>092542</t>
  </si>
  <si>
    <t>0.10 MI W OF US-281</t>
  </si>
  <si>
    <t>080514</t>
  </si>
  <si>
    <t>5.75 MI E OF K-14</t>
  </si>
  <si>
    <t>089176</t>
  </si>
  <si>
    <t>1.06 MI E CROCO RD OVRP</t>
  </si>
  <si>
    <t>999947000891763</t>
  </si>
  <si>
    <t>032014</t>
  </si>
  <si>
    <t>5.87MI E JT K211</t>
  </si>
  <si>
    <t>I70 HWY, EB, WB</t>
  </si>
  <si>
    <t>999907000320141</t>
  </si>
  <si>
    <t>008161</t>
  </si>
  <si>
    <t>I-35/K-254 JCT</t>
  </si>
  <si>
    <t>K-254 HWY (EB)</t>
  </si>
  <si>
    <t>999925400081611</t>
  </si>
  <si>
    <t>079041</t>
  </si>
  <si>
    <t>8.47 MI NE US81</t>
  </si>
  <si>
    <t>999914800790411</t>
  </si>
  <si>
    <t>017008</t>
  </si>
  <si>
    <t>6.59 MI E US183</t>
  </si>
  <si>
    <t>999916000170081</t>
  </si>
  <si>
    <t>031530</t>
  </si>
  <si>
    <t>5.33 MI E  DICKINSON CL</t>
  </si>
  <si>
    <t>005506</t>
  </si>
  <si>
    <t>4.70 MI N OF STAFFORD CO</t>
  </si>
  <si>
    <t>074013</t>
  </si>
  <si>
    <t>7.57MI E EJCT U183</t>
  </si>
  <si>
    <t>999903600740131</t>
  </si>
  <si>
    <t>003014</t>
  </si>
  <si>
    <t>5.84 MI S OF73/-59 JCT</t>
  </si>
  <si>
    <t>999907300030141</t>
  </si>
  <si>
    <t>069508</t>
  </si>
  <si>
    <t>7.01 MI NE  DECATUR CL</t>
  </si>
  <si>
    <t>002036</t>
  </si>
  <si>
    <t>7.92 MI N US169 BS RT</t>
  </si>
  <si>
    <t>S FK POTTAWATOMIE CREEK</t>
  </si>
  <si>
    <t>999916900020361</t>
  </si>
  <si>
    <t>033013</t>
  </si>
  <si>
    <t>0.77 MI E JT U283</t>
  </si>
  <si>
    <t>999902400330131</t>
  </si>
  <si>
    <t>034004</t>
  </si>
  <si>
    <t>10.31 MI E K25</t>
  </si>
  <si>
    <t>999916000340041</t>
  </si>
  <si>
    <t>059524</t>
  </si>
  <si>
    <t>0.98 MI N OF US-81</t>
  </si>
  <si>
    <t>063521</t>
  </si>
  <si>
    <t>6.89 MI E OF US-75 SJCT</t>
  </si>
  <si>
    <t>059028</t>
  </si>
  <si>
    <t>0.41 MI N US56, NB</t>
  </si>
  <si>
    <t>999913500590281</t>
  </si>
  <si>
    <t>039020</t>
  </si>
  <si>
    <t>11.33 MI E NJCT K2</t>
  </si>
  <si>
    <t>999916000390201</t>
  </si>
  <si>
    <t>052030</t>
  </si>
  <si>
    <t>0.24 MI E DOUGLAS CO LINE</t>
  </si>
  <si>
    <t>999907000520303</t>
  </si>
  <si>
    <t>089113</t>
  </si>
  <si>
    <t>2.01 MI N OSAGE COLN, SB</t>
  </si>
  <si>
    <t>999907500891131</t>
  </si>
  <si>
    <t>096561</t>
  </si>
  <si>
    <t>1.78 MI. W COWLEY CL</t>
  </si>
  <si>
    <t>EAST BITTER CR DRAIN</t>
  </si>
  <si>
    <t>073504</t>
  </si>
  <si>
    <t>1.3 MI N OF US-56</t>
  </si>
  <si>
    <t>006041</t>
  </si>
  <si>
    <t>5.53 MI E NEOSHO COLN</t>
  </si>
  <si>
    <t>PRONG CREEK</t>
  </si>
  <si>
    <t>999903900060411</t>
  </si>
  <si>
    <t>030065</t>
  </si>
  <si>
    <t>1.66 MI N I35</t>
  </si>
  <si>
    <t>999903300300651</t>
  </si>
  <si>
    <t>097015</t>
  </si>
  <si>
    <t>3.97 MI EAST OF US-24</t>
  </si>
  <si>
    <t>999907000970151</t>
  </si>
  <si>
    <t>043032</t>
  </si>
  <si>
    <t>.60 MI E K-62 HWY</t>
  </si>
  <si>
    <t>999901600430321</t>
  </si>
  <si>
    <t>062533</t>
  </si>
  <si>
    <t>0.95 MI S OF JEWELL CL</t>
  </si>
  <si>
    <t>081513</t>
  </si>
  <si>
    <t>5.03 MI NE OF K-114</t>
  </si>
  <si>
    <t>067514</t>
  </si>
  <si>
    <t>0.76 MI N OF K-146</t>
  </si>
  <si>
    <t>025500</t>
  </si>
  <si>
    <t>3.81 MI E OF COWLEY CL</t>
  </si>
  <si>
    <t>056539</t>
  </si>
  <si>
    <t>0.70 MI N OF US-56 JCT</t>
  </si>
  <si>
    <t>142 MI CR DR</t>
  </si>
  <si>
    <t>033016</t>
  </si>
  <si>
    <t>4.98 MI E JT U283</t>
  </si>
  <si>
    <t>999902400330161</t>
  </si>
  <si>
    <t>071009</t>
  </si>
  <si>
    <t>13.38 MI E ROOKS CO LINE</t>
  </si>
  <si>
    <t>999902400710091</t>
  </si>
  <si>
    <t>018107</t>
  </si>
  <si>
    <t>0.74 MI N US 160</t>
  </si>
  <si>
    <t>044044</t>
  </si>
  <si>
    <t>7.96 MI E K-4</t>
  </si>
  <si>
    <t>999909200440441</t>
  </si>
  <si>
    <t>081064</t>
  </si>
  <si>
    <t>12TH STREET OVER K-18</t>
  </si>
  <si>
    <t>K-18 WB/EB</t>
  </si>
  <si>
    <t>12TH ST OVER K-18</t>
  </si>
  <si>
    <t>999901800810641</t>
  </si>
  <si>
    <t>8.3 in.</t>
  </si>
  <si>
    <t>105517</t>
  </si>
  <si>
    <t>0.33 MI E OF I-435</t>
  </si>
  <si>
    <t>FRONTAGE RD NORTH</t>
  </si>
  <si>
    <t>078517</t>
  </si>
  <si>
    <t>1.53 MI W OF K-14</t>
  </si>
  <si>
    <t>030077</t>
  </si>
  <si>
    <t>12.08 MI N ANDERSON COLN</t>
  </si>
  <si>
    <t>999905900300771</t>
  </si>
  <si>
    <t>033008</t>
  </si>
  <si>
    <t>3.04 MI E K84</t>
  </si>
  <si>
    <t>999902400330081</t>
  </si>
  <si>
    <t>019087</t>
  </si>
  <si>
    <t>LAKE CRAWFORD ST PARK RD</t>
  </si>
  <si>
    <t>LAKE CRAWFORD DRAINAGE</t>
  </si>
  <si>
    <t>999990000190874</t>
  </si>
  <si>
    <t>059119</t>
  </si>
  <si>
    <t>13.00 MI E RICE COLN</t>
  </si>
  <si>
    <t>999905600591191</t>
  </si>
  <si>
    <t>021500</t>
  </si>
  <si>
    <t>0.99 MI E OF K-15</t>
  </si>
  <si>
    <t>013006</t>
  </si>
  <si>
    <t>3.58 MI E SJCT US283</t>
  </si>
  <si>
    <t>KEIGER CREEK</t>
  </si>
  <si>
    <t>999916000130061</t>
  </si>
  <si>
    <t>051003</t>
  </si>
  <si>
    <t>6.47 MI. NORTH OF K-96</t>
  </si>
  <si>
    <t>999902300510031</t>
  </si>
  <si>
    <t>057050</t>
  </si>
  <si>
    <t>2.31 MI E HARVEY COLN</t>
  </si>
  <si>
    <t>UNION PACIFIC RR.</t>
  </si>
  <si>
    <t>999905000570501</t>
  </si>
  <si>
    <t>080509</t>
  </si>
  <si>
    <t>5.20 MI E OF BARTON CL</t>
  </si>
  <si>
    <t>089166</t>
  </si>
  <si>
    <t>0.73 MI E SHAWNEE HGTS RD</t>
  </si>
  <si>
    <t>999904000891661</t>
  </si>
  <si>
    <t>087257</t>
  </si>
  <si>
    <t>2.04 MI SW US-54</t>
  </si>
  <si>
    <t>URB6675, WEBB ROAD</t>
  </si>
  <si>
    <t>999903500872573</t>
  </si>
  <si>
    <t>45.9 Tons</t>
  </si>
  <si>
    <t>88.7 Tons</t>
  </si>
  <si>
    <t>085161</t>
  </si>
  <si>
    <t>0.27 MI E NJCT I135</t>
  </si>
  <si>
    <t>999900400851611</t>
  </si>
  <si>
    <t>084057</t>
  </si>
  <si>
    <t>2.34MI S JT K18</t>
  </si>
  <si>
    <t>999923200840571</t>
  </si>
  <si>
    <t>046217</t>
  </si>
  <si>
    <t>0.75 MI N JOHNSON DRIVE</t>
  </si>
  <si>
    <t>999943500462171</t>
  </si>
  <si>
    <t>075504</t>
  </si>
  <si>
    <t>0.50 MI E OF K-99</t>
  </si>
  <si>
    <t>040001</t>
  </si>
  <si>
    <t>0.19 MI N OF SEDWICK CL</t>
  </si>
  <si>
    <t>999913500400011</t>
  </si>
  <si>
    <t>021067</t>
  </si>
  <si>
    <t>1.97 MI E EJCT K15</t>
  </si>
  <si>
    <t>999901800210671</t>
  </si>
  <si>
    <t>050011</t>
  </si>
  <si>
    <t>6.99 MI N WJCT US-160</t>
  </si>
  <si>
    <t>999905900500111</t>
  </si>
  <si>
    <t>077022</t>
  </si>
  <si>
    <t>0.6 MI N OF US-36 HWY</t>
  </si>
  <si>
    <t>999902500770221</t>
  </si>
  <si>
    <t>032017</t>
  </si>
  <si>
    <t>1.18 MI E K212</t>
  </si>
  <si>
    <t>999907000320171</t>
  </si>
  <si>
    <t>046008</t>
  </si>
  <si>
    <t>5.61 MI NE MI COLN,RAMP S</t>
  </si>
  <si>
    <t>I35  NB EXIT RAMP</t>
  </si>
  <si>
    <t>999903500460081</t>
  </si>
  <si>
    <t>009546</t>
  </si>
  <si>
    <t>11.4 MI N of Butler COLN</t>
  </si>
  <si>
    <t>Baker Creek Drainage</t>
  </si>
  <si>
    <t>029018</t>
  </si>
  <si>
    <t>1.05 MI E JCT US50/US56</t>
  </si>
  <si>
    <t>999905000290181</t>
  </si>
  <si>
    <t>096035</t>
  </si>
  <si>
    <t>1.54 MI N K-55</t>
  </si>
  <si>
    <t>999903500960353</t>
  </si>
  <si>
    <t>070071</t>
  </si>
  <si>
    <t>1.00 MI NE K-31</t>
  </si>
  <si>
    <t>DEWITT ROAD</t>
  </si>
  <si>
    <t>999933500700713</t>
  </si>
  <si>
    <t>18.2 Tons</t>
  </si>
  <si>
    <t>053013</t>
  </si>
  <si>
    <t>1.22 MI E RUSSELL COLN</t>
  </si>
  <si>
    <t>999901800530131</t>
  </si>
  <si>
    <t>095509</t>
  </si>
  <si>
    <t>0.70 MI E OF K-25 JCT. N</t>
  </si>
  <si>
    <t>004511</t>
  </si>
  <si>
    <t>4.97 MI S OF US-160</t>
  </si>
  <si>
    <t>087176</t>
  </si>
  <si>
    <t>0.59 MI N SUMNER COLN</t>
  </si>
  <si>
    <t>999901500871761</t>
  </si>
  <si>
    <t>039520</t>
  </si>
  <si>
    <t>9.43 MI E OF BARBER CL</t>
  </si>
  <si>
    <t>085027</t>
  </si>
  <si>
    <t>RVSH</t>
  </si>
  <si>
    <t>2.35MI N MAGNOLIA ST</t>
  </si>
  <si>
    <t>URB4816, CRWFRD</t>
  </si>
  <si>
    <t>999913500850271</t>
  </si>
  <si>
    <t>020504</t>
  </si>
  <si>
    <t>5.37 MI E OF SHERIDAN CL</t>
  </si>
  <si>
    <t>047509</t>
  </si>
  <si>
    <t>0.38 MI E OF K-25</t>
  </si>
  <si>
    <t>085142</t>
  </si>
  <si>
    <t>2.11 MI SE 7TH ST(GYPSUM)</t>
  </si>
  <si>
    <t>999900400851421</t>
  </si>
  <si>
    <t>023154</t>
  </si>
  <si>
    <t>2.2M N OF JCT US-56/US-59</t>
  </si>
  <si>
    <t>999905900231541</t>
  </si>
  <si>
    <t>044532</t>
  </si>
  <si>
    <t>11.42 MILES EAST OF K-4</t>
  </si>
  <si>
    <t>SLOUGH CREEK DRAINAGE</t>
  </si>
  <si>
    <t>069064</t>
  </si>
  <si>
    <t>0.38 MI N OF U283/K9 JCT</t>
  </si>
  <si>
    <t>SOLOMAN RIVER DRAINAGE</t>
  </si>
  <si>
    <t>U-283 HWY</t>
  </si>
  <si>
    <t>999928300690641</t>
  </si>
  <si>
    <t>71.9 Tons</t>
  </si>
  <si>
    <t>096140</t>
  </si>
  <si>
    <t>6.88 MI N US81</t>
  </si>
  <si>
    <t>K-49 HWY</t>
  </si>
  <si>
    <t>999904900961401</t>
  </si>
  <si>
    <t>057038</t>
  </si>
  <si>
    <t>2.83 MI E US56</t>
  </si>
  <si>
    <t>999915000570381</t>
  </si>
  <si>
    <t>040517</t>
  </si>
  <si>
    <t>1.29 MI S OF I-135</t>
  </si>
  <si>
    <t>031070</t>
  </si>
  <si>
    <t>0.1 MI WEXIT300 BS</t>
  </si>
  <si>
    <t>FRANKS CREEK</t>
  </si>
  <si>
    <t>US-40 BS</t>
  </si>
  <si>
    <t>9999040B0310701</t>
  </si>
  <si>
    <t>096501</t>
  </si>
  <si>
    <t>0.10 MI SE OF K-53</t>
  </si>
  <si>
    <t>050043</t>
  </si>
  <si>
    <t>0.74 MI E K222</t>
  </si>
  <si>
    <t>999916000500431</t>
  </si>
  <si>
    <t>023078</t>
  </si>
  <si>
    <t>0.36 MI W OF JO CL</t>
  </si>
  <si>
    <t>999901000230781</t>
  </si>
  <si>
    <t>089039</t>
  </si>
  <si>
    <t>JCT CALIFORNIA AVE/I70</t>
  </si>
  <si>
    <t>URB5561, CALIF</t>
  </si>
  <si>
    <t>999907000890391</t>
  </si>
  <si>
    <t>051004</t>
  </si>
  <si>
    <t>4.86 MI N OF W. JCT 4</t>
  </si>
  <si>
    <t>999902300510041</t>
  </si>
  <si>
    <t>059126</t>
  </si>
  <si>
    <t>4.7 MI NE OF RENO COLINE</t>
  </si>
  <si>
    <t>CHEROKEE RD RS 446</t>
  </si>
  <si>
    <t>999906100591261</t>
  </si>
  <si>
    <t>002512</t>
  </si>
  <si>
    <t>3.4 MI N OF K-58</t>
  </si>
  <si>
    <t>053041</t>
  </si>
  <si>
    <t>1.09 MI N K284</t>
  </si>
  <si>
    <t>999901400530411</t>
  </si>
  <si>
    <t>030044</t>
  </si>
  <si>
    <t>1.47 MI SW MIAMI COLN, SB</t>
  </si>
  <si>
    <t>999903500300441</t>
  </si>
  <si>
    <t>002034</t>
  </si>
  <si>
    <t>18.14 MI SE COFFEY COLN</t>
  </si>
  <si>
    <t>999903100020341</t>
  </si>
  <si>
    <t>071040</t>
  </si>
  <si>
    <t>2.58MI E ROOKS CO LINE</t>
  </si>
  <si>
    <t>999901800710401</t>
  </si>
  <si>
    <t>023526</t>
  </si>
  <si>
    <t>10.14 MI N FRANKLIN COLN</t>
  </si>
  <si>
    <t>Frontage Rd 970  L</t>
  </si>
  <si>
    <t>087425</t>
  </si>
  <si>
    <t>999909600874251</t>
  </si>
  <si>
    <t>087033</t>
  </si>
  <si>
    <t>JCT I235/I135, EB</t>
  </si>
  <si>
    <t>999925400870331</t>
  </si>
  <si>
    <t>103029</t>
  </si>
  <si>
    <t>0.84 MI W U75</t>
  </si>
  <si>
    <t>999904701030291</t>
  </si>
  <si>
    <t>091037</t>
  </si>
  <si>
    <t>2.99 MI EAST OF K-253</t>
  </si>
  <si>
    <t>999907000910371</t>
  </si>
  <si>
    <t>092018</t>
  </si>
  <si>
    <t>EJCT U281/US36</t>
  </si>
  <si>
    <t>US281 K181</t>
  </si>
  <si>
    <t>999903600920181</t>
  </si>
  <si>
    <t>002504</t>
  </si>
  <si>
    <t>0.88 MI S OF K-31 E JCT</t>
  </si>
  <si>
    <t>070081</t>
  </si>
  <si>
    <t>COFFEY COLN</t>
  </si>
  <si>
    <t>999907500700811</t>
  </si>
  <si>
    <t>059560</t>
  </si>
  <si>
    <t>2.25 MI E OF RICE CO LINE</t>
  </si>
  <si>
    <t>LONE TREE CREEK DRAINAGE</t>
  </si>
  <si>
    <t>067068</t>
  </si>
  <si>
    <t>0.99 MI S K-39</t>
  </si>
  <si>
    <t>URB0406, 7TH ST</t>
  </si>
  <si>
    <t>999916900670681</t>
  </si>
  <si>
    <t>042513</t>
  </si>
  <si>
    <t>9.40 MI N OF K-156</t>
  </si>
  <si>
    <t>008040</t>
  </si>
  <si>
    <t>3.40 MI E OF US-77 E JCT</t>
  </si>
  <si>
    <t>999940000080401</t>
  </si>
  <si>
    <t>087366</t>
  </si>
  <si>
    <t>0.10 MI W OF BUTLER CL</t>
  </si>
  <si>
    <t>FOURMILE CREEK</t>
  </si>
  <si>
    <t>999905400873661</t>
  </si>
  <si>
    <t>087299</t>
  </si>
  <si>
    <t>JCT I35W-US54 KELLOGG AVE</t>
  </si>
  <si>
    <t>US 54-I135, 3 RAMPS</t>
  </si>
  <si>
    <t>RP I135 NB/U54 WB</t>
  </si>
  <si>
    <t>999913500872991</t>
  </si>
  <si>
    <t>096090</t>
  </si>
  <si>
    <t>2.27 MI E HARPER COLN</t>
  </si>
  <si>
    <t>999904400960901</t>
  </si>
  <si>
    <t>048099</t>
  </si>
  <si>
    <t>0.13 MI W K14</t>
  </si>
  <si>
    <t>999904200480991</t>
  </si>
  <si>
    <t>014030</t>
  </si>
  <si>
    <t>9.41 MI N K82</t>
  </si>
  <si>
    <t>999901500140301</t>
  </si>
  <si>
    <t>103023</t>
  </si>
  <si>
    <t>5.02 MI W U75</t>
  </si>
  <si>
    <t>999903901030231</t>
  </si>
  <si>
    <t>037052</t>
  </si>
  <si>
    <t>8.78 MI E BUTLER COLN</t>
  </si>
  <si>
    <t>999940000370521</t>
  </si>
  <si>
    <t>006532</t>
  </si>
  <si>
    <t>1.49 MI S OF US-54 SJCT</t>
  </si>
  <si>
    <t>E NATIONAL AVE</t>
  </si>
  <si>
    <t>048529</t>
  </si>
  <si>
    <t>2.53 MI W OF K-14 WJCT</t>
  </si>
  <si>
    <t>091035</t>
  </si>
  <si>
    <t>1.01 MI EAST OF K-253</t>
  </si>
  <si>
    <t>999907000910351</t>
  </si>
  <si>
    <t>013029</t>
  </si>
  <si>
    <t>7.12 MI N US160</t>
  </si>
  <si>
    <t>999903400130291</t>
  </si>
  <si>
    <t>050554</t>
  </si>
  <si>
    <t>1.77 MI EAST OF US-59</t>
  </si>
  <si>
    <t>044503</t>
  </si>
  <si>
    <t>1.29 MI E OF K-237</t>
  </si>
  <si>
    <t>026052</t>
  </si>
  <si>
    <t>ROAF</t>
  </si>
  <si>
    <t>13.85 N JCT I70, Adjacent</t>
  </si>
  <si>
    <t>OLD US-183</t>
  </si>
  <si>
    <t>999918300260521</t>
  </si>
  <si>
    <t>043504</t>
  </si>
  <si>
    <t>4.51 MI N OF K-16</t>
  </si>
  <si>
    <t>STRAIGHT CREEK DRAINAGE</t>
  </si>
  <si>
    <t>074508</t>
  </si>
  <si>
    <t>2.13 MI W OF US-183</t>
  </si>
  <si>
    <t>West 400 Rd</t>
  </si>
  <si>
    <t>089538</t>
  </si>
  <si>
    <t>4.01 MI EAST OF WB CL</t>
  </si>
  <si>
    <t>SRD (VALENCIA) N.</t>
  </si>
  <si>
    <t>092520</t>
  </si>
  <si>
    <t>4.45 MI E OF PHILLIPS CL</t>
  </si>
  <si>
    <t>001009</t>
  </si>
  <si>
    <t>3.61 MI. E. US-169</t>
  </si>
  <si>
    <t>999905400010091</t>
  </si>
  <si>
    <t>087055</t>
  </si>
  <si>
    <t>10.49 MI N I235</t>
  </si>
  <si>
    <t>999913500870551</t>
  </si>
  <si>
    <t>071048</t>
  </si>
  <si>
    <t>11.15MI E ROOKS CO LINE</t>
  </si>
  <si>
    <t>SOLOMON RIVER DR</t>
  </si>
  <si>
    <t>OLD US 24 ALIN</t>
  </si>
  <si>
    <t>999902400710481</t>
  </si>
  <si>
    <t>087023</t>
  </si>
  <si>
    <t>0.85 MI N 21ST ST</t>
  </si>
  <si>
    <t>999913500870231</t>
  </si>
  <si>
    <t>078131</t>
  </si>
  <si>
    <t>5.5 MI N EJCT US50, NB</t>
  </si>
  <si>
    <t>MEDORA RD, RS699</t>
  </si>
  <si>
    <t>999906100781311</t>
  </si>
  <si>
    <t>020508</t>
  </si>
  <si>
    <t>0.74 MI W OF US-83</t>
  </si>
  <si>
    <t>087404</t>
  </si>
  <si>
    <t>0.92 MI E OF OLIVER ST</t>
  </si>
  <si>
    <t>999909600874041</t>
  </si>
  <si>
    <t>105091</t>
  </si>
  <si>
    <t>0.81 MILES E I-435</t>
  </si>
  <si>
    <t>999903201050911</t>
  </si>
  <si>
    <t>089168</t>
  </si>
  <si>
    <t>5.44 MI E WABAUNSEE COLN</t>
  </si>
  <si>
    <t>999907000891681</t>
  </si>
  <si>
    <t>008075</t>
  </si>
  <si>
    <t>1.46 MI NE SEG CO LINE</t>
  </si>
  <si>
    <t>BN (SLSF) RR LOCAL ROAD</t>
  </si>
  <si>
    <t>999903500080753</t>
  </si>
  <si>
    <t>070044</t>
  </si>
  <si>
    <t>2.02 MI N US-56 JCT, SB</t>
  </si>
  <si>
    <t>999907500700441</t>
  </si>
  <si>
    <t>087399</t>
  </si>
  <si>
    <t>K-96 EB OVER UPRR</t>
  </si>
  <si>
    <t>999909600873991</t>
  </si>
  <si>
    <t>002019</t>
  </si>
  <si>
    <t>12.76 MI SE COFFEY COLN</t>
  </si>
  <si>
    <t>999903100020191</t>
  </si>
  <si>
    <t>008174</t>
  </si>
  <si>
    <t>3.32 MI N COWLEY COLN</t>
  </si>
  <si>
    <t>999907700081741</t>
  </si>
  <si>
    <t>053004</t>
  </si>
  <si>
    <t>0.30 MI N ELLSWORTH COLN</t>
  </si>
  <si>
    <t>WEST ELKHORN CREEK</t>
  </si>
  <si>
    <t>999901400530041</t>
  </si>
  <si>
    <t>014007</t>
  </si>
  <si>
    <t>3.33 MI E K15</t>
  </si>
  <si>
    <t>LINCOLN CREEK</t>
  </si>
  <si>
    <t>999902400140071</t>
  </si>
  <si>
    <t>038044</t>
  </si>
  <si>
    <t>0.39 MI N US50</t>
  </si>
  <si>
    <t>999902700380441</t>
  </si>
  <si>
    <t>019504</t>
  </si>
  <si>
    <t>5.20 MI N OF K-47</t>
  </si>
  <si>
    <t>087181</t>
  </si>
  <si>
    <t>0.81 MI N 55TH ST</t>
  </si>
  <si>
    <t>K15 HWY, NB-SB</t>
  </si>
  <si>
    <t>999901500871811</t>
  </si>
  <si>
    <t>044505</t>
  </si>
  <si>
    <t>5.50 MI E OF K-4</t>
  </si>
  <si>
    <t>018532</t>
  </si>
  <si>
    <t>2.48 MI N OF K-15 EJCT</t>
  </si>
  <si>
    <t>038028</t>
  </si>
  <si>
    <t>3.70 MI E K27, ENTR LT</t>
  </si>
  <si>
    <t>999905000380281</t>
  </si>
  <si>
    <t>098506</t>
  </si>
  <si>
    <t>8.93 MI E OF K-198</t>
  </si>
  <si>
    <t>008116</t>
  </si>
  <si>
    <t>1.54 MI NE K-177</t>
  </si>
  <si>
    <t>999903500081163</t>
  </si>
  <si>
    <t>048026</t>
  </si>
  <si>
    <t>6.08 MI E K17</t>
  </si>
  <si>
    <t>999905400480261</t>
  </si>
  <si>
    <t>105202</t>
  </si>
  <si>
    <t>1.28 MILES N K-32</t>
  </si>
  <si>
    <t>999943501052021</t>
  </si>
  <si>
    <t>074525</t>
  </si>
  <si>
    <t>0.57 MI E OF NORTON CL</t>
  </si>
  <si>
    <t>098044</t>
  </si>
  <si>
    <t>CEDAR BLUFF LAKE SPILLWAY</t>
  </si>
  <si>
    <t>999914700980442</t>
  </si>
  <si>
    <t>Steel/Grids Concrete Filled</t>
  </si>
  <si>
    <t>056526</t>
  </si>
  <si>
    <t>4.13MI. E. OF K-99 JCT</t>
  </si>
  <si>
    <t>019509</t>
  </si>
  <si>
    <t>0.50 MI N OF K-47</t>
  </si>
  <si>
    <t>005534</t>
  </si>
  <si>
    <t>5.35 MI E  RUSH CO LINE</t>
  </si>
  <si>
    <t>067070</t>
  </si>
  <si>
    <t>US169/K39,E BD RAMP</t>
  </si>
  <si>
    <t>US169 RAMP RIGHT</t>
  </si>
  <si>
    <t>999916900670701</t>
  </si>
  <si>
    <t>059035</t>
  </si>
  <si>
    <t>2.02 MI N US56</t>
  </si>
  <si>
    <t>999913500590351</t>
  </si>
  <si>
    <t>004047</t>
  </si>
  <si>
    <t>13.59 MI E COMANCHE COLN</t>
  </si>
  <si>
    <t>999916000040471</t>
  </si>
  <si>
    <t>008025</t>
  </si>
  <si>
    <t>O.55 MI. E US-77 N JCT</t>
  </si>
  <si>
    <t>999905400080254</t>
  </si>
  <si>
    <t>056122</t>
  </si>
  <si>
    <t>4.94 MI EAST OF K-99</t>
  </si>
  <si>
    <t>County Road R1</t>
  </si>
  <si>
    <t>999903500561221</t>
  </si>
  <si>
    <t>097510</t>
  </si>
  <si>
    <t>0.85 MI E OF K-25</t>
  </si>
  <si>
    <t>030071</t>
  </si>
  <si>
    <t>10.91 MI E OSAGE COLN</t>
  </si>
  <si>
    <t>999906800300711</t>
  </si>
  <si>
    <t>052507</t>
  </si>
  <si>
    <t>3.41 MI E OF DOUGLAS CL</t>
  </si>
  <si>
    <t>063092</t>
  </si>
  <si>
    <t>1.28 MI E EJCT  75 HWY</t>
  </si>
  <si>
    <t>999916000630921</t>
  </si>
  <si>
    <t>068507</t>
  </si>
  <si>
    <t>3.22 OF W US-283 JCT</t>
  </si>
  <si>
    <t>EAST BRANCH CREEK</t>
  </si>
  <si>
    <t>085167</t>
  </si>
  <si>
    <t>0.50 MI N I70</t>
  </si>
  <si>
    <t>999914300851671</t>
  </si>
  <si>
    <t>105323</t>
  </si>
  <si>
    <t>2.99 MI N OF STATE AVE.</t>
  </si>
  <si>
    <t>DONAHUE-NB435 RMP</t>
  </si>
  <si>
    <t>999943501053231</t>
  </si>
  <si>
    <t>084054</t>
  </si>
  <si>
    <t>6.44MI E EJCT U281</t>
  </si>
  <si>
    <t>999901800840541</t>
  </si>
  <si>
    <t>096120</t>
  </si>
  <si>
    <t>0.22 MI N US166</t>
  </si>
  <si>
    <t>999908100961201</t>
  </si>
  <si>
    <t>092511</t>
  </si>
  <si>
    <t>6.10 MI N OF US-36</t>
  </si>
  <si>
    <t>025513</t>
  </si>
  <si>
    <t>5.17 MI NW MG COLINE</t>
  </si>
  <si>
    <t>012513</t>
  </si>
  <si>
    <t>2.35 MI E OF K-27</t>
  </si>
  <si>
    <t>ODELL CREEK DRAINAGE</t>
  </si>
  <si>
    <t>008129</t>
  </si>
  <si>
    <t>1.59 MI E OF W JCT 77</t>
  </si>
  <si>
    <t>999905400081291</t>
  </si>
  <si>
    <t>050059</t>
  </si>
  <si>
    <t>3.16 MI E MONTGOMERY COLN</t>
  </si>
  <si>
    <t>999916000500591</t>
  </si>
  <si>
    <t>030076</t>
  </si>
  <si>
    <t>0.72 MI E OF K-33</t>
  </si>
  <si>
    <t>999906800300761</t>
  </si>
  <si>
    <t>020523</t>
  </si>
  <si>
    <t>2.99 MI SW OF NORTON CL</t>
  </si>
  <si>
    <t>063068</t>
  </si>
  <si>
    <t>.21 MI N OKLA STATE LINE</t>
  </si>
  <si>
    <t>ONION CREEK OVERFLOW</t>
  </si>
  <si>
    <t>999916900630681</t>
  </si>
  <si>
    <t>071047</t>
  </si>
  <si>
    <t>8.64 MI E OF ROOKS CL</t>
  </si>
  <si>
    <t>999902400710471</t>
  </si>
  <si>
    <t>057047</t>
  </si>
  <si>
    <t>7.44 MI N US77 SJCT</t>
  </si>
  <si>
    <t>999905600570471</t>
  </si>
  <si>
    <t>035017</t>
  </si>
  <si>
    <t>2.88 MI NE K144</t>
  </si>
  <si>
    <t>999905600350171</t>
  </si>
  <si>
    <t>105157</t>
  </si>
  <si>
    <t>I-70 WB, I-635 SB, 2 RPS</t>
  </si>
  <si>
    <t>I70 EB TO I635 NB</t>
  </si>
  <si>
    <t>999963501051571</t>
  </si>
  <si>
    <t>015047</t>
  </si>
  <si>
    <t>7.96 MI SE JEWELL COLN</t>
  </si>
  <si>
    <t>999902800150471</t>
  </si>
  <si>
    <t>031072</t>
  </si>
  <si>
    <t>8.86 MI SE I-70</t>
  </si>
  <si>
    <t>999905700310721</t>
  </si>
  <si>
    <t>062010</t>
  </si>
  <si>
    <t>4.84 MI E K128</t>
  </si>
  <si>
    <t>999902400620101</t>
  </si>
  <si>
    <t>085011</t>
  </si>
  <si>
    <t>2.00 MI N NJCT K4</t>
  </si>
  <si>
    <t>999913500850111</t>
  </si>
  <si>
    <t>003516</t>
  </si>
  <si>
    <t>3.50 MI W OF K-9 E JCT</t>
  </si>
  <si>
    <t>078534</t>
  </si>
  <si>
    <t>1.25 MI SE OF K-14</t>
  </si>
  <si>
    <t>038506</t>
  </si>
  <si>
    <t>0.54 MI E OF K-27 EJCT</t>
  </si>
  <si>
    <t>021028</t>
  </si>
  <si>
    <t>JCT K206/I70 WB</t>
  </si>
  <si>
    <t>RS0124, K206 HWY</t>
  </si>
  <si>
    <t>I70 HWY,  WB</t>
  </si>
  <si>
    <t>999907000210281</t>
  </si>
  <si>
    <t>018554</t>
  </si>
  <si>
    <t>3.87 MI E OF K-15 E JCT</t>
  </si>
  <si>
    <t>010506</t>
  </si>
  <si>
    <t>0.88 MI W OF MG CO LINE</t>
  </si>
  <si>
    <t>070530</t>
  </si>
  <si>
    <t>1.33 MI E OF US-75 JCT</t>
  </si>
  <si>
    <t>DRAGOON CREEK DR.</t>
  </si>
  <si>
    <t>057058</t>
  </si>
  <si>
    <t>7.98 MI E UP RR (PEABODY)</t>
  </si>
  <si>
    <t>999905000570581</t>
  </si>
  <si>
    <t>084032</t>
  </si>
  <si>
    <t>16.08 MI E JT U281</t>
  </si>
  <si>
    <t>999907000840321</t>
  </si>
  <si>
    <t>057066</t>
  </si>
  <si>
    <t>7.65 MI N US-56 JCT</t>
  </si>
  <si>
    <t>999901500570661</t>
  </si>
  <si>
    <t>053536</t>
  </si>
  <si>
    <t>5.22 MI N OF K-18</t>
  </si>
  <si>
    <t>076042</t>
  </si>
  <si>
    <t>PR - KM COLN AT SW 150TH</t>
  </si>
  <si>
    <t>WB US-54 HWY</t>
  </si>
  <si>
    <t>999905400760421</t>
  </si>
  <si>
    <t>089104</t>
  </si>
  <si>
    <t>OLD US 75 HWY SB</t>
  </si>
  <si>
    <t>999902400891041</t>
  </si>
  <si>
    <t>085042</t>
  </si>
  <si>
    <t>1.47 MI E LINCOLN COLN,WB</t>
  </si>
  <si>
    <t>999907000850421</t>
  </si>
  <si>
    <t>051509</t>
  </si>
  <si>
    <t>1.99 MI E OF SCOTT CL</t>
  </si>
  <si>
    <t>100508</t>
  </si>
  <si>
    <t>4.83 MI E OF CO ST LINE</t>
  </si>
  <si>
    <t>006025</t>
  </si>
  <si>
    <t>0.26 MI N WJCT K39</t>
  </si>
  <si>
    <t>999900300060251</t>
  </si>
  <si>
    <t>056130</t>
  </si>
  <si>
    <t>JCT I35 &amp; K-130 HWY</t>
  </si>
  <si>
    <t>K-130 HWY</t>
  </si>
  <si>
    <t>999903500561301</t>
  </si>
  <si>
    <t>058007</t>
  </si>
  <si>
    <t>1.31 MI E K87</t>
  </si>
  <si>
    <t>999903600580071</t>
  </si>
  <si>
    <t>078078</t>
  </si>
  <si>
    <t>1.58 MI N E JCT US50</t>
  </si>
  <si>
    <t>URB1816, AVE A</t>
  </si>
  <si>
    <t>999906100780781</t>
  </si>
  <si>
    <t>003006</t>
  </si>
  <si>
    <t>7.80 MI NE K-116</t>
  </si>
  <si>
    <t>999905900030061</t>
  </si>
  <si>
    <t>037561</t>
  </si>
  <si>
    <t>0.17 MI E K-99 E JCT.</t>
  </si>
  <si>
    <t>026011</t>
  </si>
  <si>
    <t>4.24 MI E JT K247, EB</t>
  </si>
  <si>
    <t>999907000260111</t>
  </si>
  <si>
    <t>011083</t>
  </si>
  <si>
    <t>9.01 MI N EJCT K-96</t>
  </si>
  <si>
    <t>999906900110831</t>
  </si>
  <si>
    <t>009059</t>
  </si>
  <si>
    <t>9.67 MI NE MARION COLN</t>
  </si>
  <si>
    <t>GOULD CREEK</t>
  </si>
  <si>
    <t>999905000090591</t>
  </si>
  <si>
    <t>061112</t>
  </si>
  <si>
    <t>.98 Miles N of SCOLN</t>
  </si>
  <si>
    <t>NB &amp; SB US69 HWY</t>
  </si>
  <si>
    <t>399TH ST</t>
  </si>
  <si>
    <t>999906900611121</t>
  </si>
  <si>
    <t>071027</t>
  </si>
  <si>
    <t>2.22MI N RUSSELL CO LINE</t>
  </si>
  <si>
    <t>999928100710271</t>
  </si>
  <si>
    <t>032504</t>
  </si>
  <si>
    <t>2.68 MI E OF K-216</t>
  </si>
  <si>
    <t>082523</t>
  </si>
  <si>
    <t>2.41 MI E OF US-183</t>
  </si>
  <si>
    <t>027047</t>
  </si>
  <si>
    <t>3.21 MI E K111</t>
  </si>
  <si>
    <t>999914000270471</t>
  </si>
  <si>
    <t>023516</t>
  </si>
  <si>
    <t>5.43 MI E OF OSAGE CL</t>
  </si>
  <si>
    <t>046298</t>
  </si>
  <si>
    <t>151ST STREET &amp; I-35 JCT</t>
  </si>
  <si>
    <t>US169/K-7 &amp; I-35 HWYS</t>
  </si>
  <si>
    <t>151ST STREET</t>
  </si>
  <si>
    <t>999903500462981</t>
  </si>
  <si>
    <t>091026</t>
  </si>
  <si>
    <t>0.99MI E JCT K27</t>
  </si>
  <si>
    <t>999907000910261</t>
  </si>
  <si>
    <t>105223</t>
  </si>
  <si>
    <t>1.88 MI N. OF STATE AVE.</t>
  </si>
  <si>
    <t>999943501052231</t>
  </si>
  <si>
    <t>079008</t>
  </si>
  <si>
    <t>6.23 MI E K266</t>
  </si>
  <si>
    <t>SCHOOL CREEK</t>
  </si>
  <si>
    <t>999903600790081</t>
  </si>
  <si>
    <t>063004</t>
  </si>
  <si>
    <t>9.29 MI N NJCT US166</t>
  </si>
  <si>
    <t>999907500630041</t>
  </si>
  <si>
    <t>046227</t>
  </si>
  <si>
    <t>JCT 79TH ST/I435 EL-WL</t>
  </si>
  <si>
    <t>79TH STREET</t>
  </si>
  <si>
    <t>999943500462271</t>
  </si>
  <si>
    <t>046108</t>
  </si>
  <si>
    <t>4.27 MI S I435</t>
  </si>
  <si>
    <t>US69 WL ENT RMP</t>
  </si>
  <si>
    <t>999906900461081</t>
  </si>
  <si>
    <t>056551</t>
  </si>
  <si>
    <t>1.08 MI. E OF KTA</t>
  </si>
  <si>
    <t>069534</t>
  </si>
  <si>
    <t>0.23 MI W OF US-283 WJCT</t>
  </si>
  <si>
    <t>057064</t>
  </si>
  <si>
    <t>3.15 MI S DICKINSON COLN</t>
  </si>
  <si>
    <t>999905600570641</t>
  </si>
  <si>
    <t>069046</t>
  </si>
  <si>
    <t>00.54 MI E EJCT US283</t>
  </si>
  <si>
    <t>999900900690461</t>
  </si>
  <si>
    <t>029523</t>
  </si>
  <si>
    <t>7.87 MI NE OF US-283 EJCT</t>
  </si>
  <si>
    <t>093005</t>
  </si>
  <si>
    <t>10.92 MI E EDWARDS COLN</t>
  </si>
  <si>
    <t>999905000930051</t>
  </si>
  <si>
    <t>065506</t>
  </si>
  <si>
    <t>2.36 MI W OF K-51 EAST</t>
  </si>
  <si>
    <t>008014</t>
  </si>
  <si>
    <t>3.66 MI. N U-400 E JCT</t>
  </si>
  <si>
    <t>999905400080141</t>
  </si>
  <si>
    <t>010035</t>
  </si>
  <si>
    <t>6.19 MI E CANEY ST</t>
  </si>
  <si>
    <t>SHANGHAI CREEK</t>
  </si>
  <si>
    <t>999916600100351</t>
  </si>
  <si>
    <t>056128</t>
  </si>
  <si>
    <t>10.59 MI E OF K-99</t>
  </si>
  <si>
    <t>999903500561281</t>
  </si>
  <si>
    <t>045520</t>
  </si>
  <si>
    <t>0.79 MI W OF K-14</t>
  </si>
  <si>
    <t>057043</t>
  </si>
  <si>
    <t>8.92 MI E EJCT K15</t>
  </si>
  <si>
    <t>999905600570431</t>
  </si>
  <si>
    <t>049525</t>
  </si>
  <si>
    <t>2.98 MI W OF PRATT CL</t>
  </si>
  <si>
    <t>008073</t>
  </si>
  <si>
    <t>1.14 MI NE SEG CO LINE</t>
  </si>
  <si>
    <t>RS0072, ELDOR ST</t>
  </si>
  <si>
    <t>999903500080733</t>
  </si>
  <si>
    <t>13.9 Tons</t>
  </si>
  <si>
    <t>066031</t>
  </si>
  <si>
    <t>1.56 MI E K62</t>
  </si>
  <si>
    <t>999900900660311</t>
  </si>
  <si>
    <t>056545</t>
  </si>
  <si>
    <t>7.00 MI N OF I-35</t>
  </si>
  <si>
    <t>039058</t>
  </si>
  <si>
    <t>0.23 MI E BARBER COLN</t>
  </si>
  <si>
    <t>999900200390581</t>
  </si>
  <si>
    <t>020520</t>
  </si>
  <si>
    <t>9.41 MI NE OF K-123</t>
  </si>
  <si>
    <t>030106</t>
  </si>
  <si>
    <t>999905900301061</t>
  </si>
  <si>
    <t>091002</t>
  </si>
  <si>
    <t>1.35 MI E OF CO STLINE</t>
  </si>
  <si>
    <t>999907000910021</t>
  </si>
  <si>
    <t>047502</t>
  </si>
  <si>
    <t>5.74 MI E OF HAMILTON CL</t>
  </si>
  <si>
    <t>023130</t>
  </si>
  <si>
    <t>999907000231303</t>
  </si>
  <si>
    <t>61.2 Tons</t>
  </si>
  <si>
    <t>045528</t>
  </si>
  <si>
    <t>1.19 MI N OF MICHELL CL</t>
  </si>
  <si>
    <t>099552</t>
  </si>
  <si>
    <t>5.02 MI W  SHAWNEE CL</t>
  </si>
  <si>
    <t>BEACH CREEK</t>
  </si>
  <si>
    <t>015506</t>
  </si>
  <si>
    <t>1.28 MI E OF K-28</t>
  </si>
  <si>
    <t>087360</t>
  </si>
  <si>
    <t>0.43 MI W SENECA ST</t>
  </si>
  <si>
    <t>STORM SEWER DRAINAGE</t>
  </si>
  <si>
    <t>I235 N&amp;S BND LANES</t>
  </si>
  <si>
    <t>999923500873601</t>
  </si>
  <si>
    <t>008502</t>
  </si>
  <si>
    <t>0.93 MI E  SEDGWICK CL</t>
  </si>
  <si>
    <t>078537</t>
  </si>
  <si>
    <t>7.60 MI SE OF K-14</t>
  </si>
  <si>
    <t>016058</t>
  </si>
  <si>
    <t>0.35 MI E 2ND ST WAVERLY</t>
  </si>
  <si>
    <t>999903100160581</t>
  </si>
  <si>
    <t>057061</t>
  </si>
  <si>
    <t>.55 MI S US-50 HWY</t>
  </si>
  <si>
    <t>BNSF RR, DOYLE CK,  RD</t>
  </si>
  <si>
    <t>999907700570611</t>
  </si>
  <si>
    <t>023189</t>
  </si>
  <si>
    <t>2.7 MILES EAST OF US-59</t>
  </si>
  <si>
    <t>MIDDLE FORK TAUY CREEK</t>
  </si>
  <si>
    <t>999905600231891</t>
  </si>
  <si>
    <t>009034</t>
  </si>
  <si>
    <t>4.30 MI S US50</t>
  </si>
  <si>
    <t>999917700090341</t>
  </si>
  <si>
    <t>072509</t>
  </si>
  <si>
    <t>1.21 MI W OF US-81</t>
  </si>
  <si>
    <t>066043</t>
  </si>
  <si>
    <t>2.39 MI N WJCT US36</t>
  </si>
  <si>
    <t>999906300660431</t>
  </si>
  <si>
    <t>049012</t>
  </si>
  <si>
    <t>3.06 MI N COMANCHE COLN</t>
  </si>
  <si>
    <t>999918300490121</t>
  </si>
  <si>
    <t>023074</t>
  </si>
  <si>
    <t>0.94 MI W OF JO CL</t>
  </si>
  <si>
    <t>999901000230741</t>
  </si>
  <si>
    <t>042030</t>
  </si>
  <si>
    <t>4.79 MI W PAWNEE COLN</t>
  </si>
  <si>
    <t>999915600420301</t>
  </si>
  <si>
    <t>072022</t>
  </si>
  <si>
    <t>6.68 MI E JCT RS748</t>
  </si>
  <si>
    <t>999901800720221</t>
  </si>
  <si>
    <t>039506</t>
  </si>
  <si>
    <t>7.62 MI E OF BARBER CL</t>
  </si>
  <si>
    <t>092518</t>
  </si>
  <si>
    <t>0.95 MI E OF PHILLIPS CL</t>
  </si>
  <si>
    <t>087277</t>
  </si>
  <si>
    <t>16.96 MI E RENO COLN</t>
  </si>
  <si>
    <t>K96 HWY, EB-WB</t>
  </si>
  <si>
    <t>999909600872771</t>
  </si>
  <si>
    <t>087498</t>
  </si>
  <si>
    <t>7.2 M W SEDGWICK E COLN</t>
  </si>
  <si>
    <t>EDGEMOOR ST</t>
  </si>
  <si>
    <t>999905400874981</t>
  </si>
  <si>
    <t>057019</t>
  </si>
  <si>
    <t>2.95 MI N US77 SJCT</t>
  </si>
  <si>
    <t>999905600570191</t>
  </si>
  <si>
    <t>023174</t>
  </si>
  <si>
    <t>0.37 MI NE OF K-10</t>
  </si>
  <si>
    <t>RAMP C-HASKELL</t>
  </si>
  <si>
    <t>024501</t>
  </si>
  <si>
    <t>1.15 MI E OF FORD CO LINE</t>
  </si>
  <si>
    <t>057032</t>
  </si>
  <si>
    <t>1.32 MI S WJCT US56</t>
  </si>
  <si>
    <t>999901500570321</t>
  </si>
  <si>
    <t>062008</t>
  </si>
  <si>
    <t>3.59 MI E K128</t>
  </si>
  <si>
    <t>999902400620081</t>
  </si>
  <si>
    <t>068508</t>
  </si>
  <si>
    <t>7.18 MI E OF US-283</t>
  </si>
  <si>
    <t>071510</t>
  </si>
  <si>
    <t>4.92 MI E OF ROOKS CL</t>
  </si>
  <si>
    <t>087365</t>
  </si>
  <si>
    <t>0.23 MI W OF BUTLER CL</t>
  </si>
  <si>
    <t>999905400873651</t>
  </si>
  <si>
    <t>087389</t>
  </si>
  <si>
    <t>999909600873891</t>
  </si>
  <si>
    <t>005052</t>
  </si>
  <si>
    <t>6.80 MI E RUSH COLN</t>
  </si>
  <si>
    <t>999909600050521</t>
  </si>
  <si>
    <t>006535</t>
  </si>
  <si>
    <t>0.24 MI S OF US-54 SJCT</t>
  </si>
  <si>
    <t>3RD STREET @ RT</t>
  </si>
  <si>
    <t>089276</t>
  </si>
  <si>
    <t>1.50 MI E WABAUNSEE COLN</t>
  </si>
  <si>
    <t>999907000892761</t>
  </si>
  <si>
    <t>058520</t>
  </si>
  <si>
    <t>0.49 MI S OF K-9</t>
  </si>
  <si>
    <t>K-87 HIGHWAY</t>
  </si>
  <si>
    <t>098013</t>
  </si>
  <si>
    <t>2.03 MI E JCT US40 BS EB</t>
  </si>
  <si>
    <t>999907000980131</t>
  </si>
  <si>
    <t>101534</t>
  </si>
  <si>
    <t>9.30 MI N OF US-36 WJCT</t>
  </si>
  <si>
    <t>031537</t>
  </si>
  <si>
    <t>1.23 Mi N of Morris Coln</t>
  </si>
  <si>
    <t>W Branch Humbolt Crk Drg</t>
  </si>
  <si>
    <t>K-57 Hwy</t>
  </si>
  <si>
    <t>004505</t>
  </si>
  <si>
    <t>4.00 MI W OF HARPER CL</t>
  </si>
  <si>
    <t>099101</t>
  </si>
  <si>
    <t>999907000991011</t>
  </si>
  <si>
    <t>070116</t>
  </si>
  <si>
    <t>2.79 MI E LYON CO LN</t>
  </si>
  <si>
    <t>999905600701161</t>
  </si>
  <si>
    <t>008027</t>
  </si>
  <si>
    <t>1.50 MI. E US-77 N JCT</t>
  </si>
  <si>
    <t>999905400080271</t>
  </si>
  <si>
    <t>063018</t>
  </si>
  <si>
    <t>8.87 MI SE ELK COLN</t>
  </si>
  <si>
    <t>ELK CITY RESERVOIR DRG</t>
  </si>
  <si>
    <t>999916000630181</t>
  </si>
  <si>
    <t>040088</t>
  </si>
  <si>
    <t>HARVEY/BUTLER COLN</t>
  </si>
  <si>
    <t>999919600400881</t>
  </si>
  <si>
    <t>027500</t>
  </si>
  <si>
    <t>0.51 MI N OF RICE CL</t>
  </si>
  <si>
    <t>017006</t>
  </si>
  <si>
    <t>3.37 MI E US183</t>
  </si>
  <si>
    <t>NESCATUNGA CREEK</t>
  </si>
  <si>
    <t>999916000170061</t>
  </si>
  <si>
    <t>079062</t>
  </si>
  <si>
    <t>1.0 MI NE OF U36/U80 JCT</t>
  </si>
  <si>
    <t>U-81 HWY SB</t>
  </si>
  <si>
    <t>999908100790621</t>
  </si>
  <si>
    <t>001008</t>
  </si>
  <si>
    <t>0.31 MI. E. US-169</t>
  </si>
  <si>
    <t>999905400010081</t>
  </si>
  <si>
    <t>065011</t>
  </si>
  <si>
    <t>3.5 MI N OF K-51/K-27 JCT</t>
  </si>
  <si>
    <t>N F CIMARON RIVER DRG</t>
  </si>
  <si>
    <t>999902700650111</t>
  </si>
  <si>
    <t>035518</t>
  </si>
  <si>
    <t>2.89 MI W OF K-23</t>
  </si>
  <si>
    <t>018034</t>
  </si>
  <si>
    <t>12.89 MI NE EJCT K15</t>
  </si>
  <si>
    <t>999916000180341</t>
  </si>
  <si>
    <t>054001</t>
  </si>
  <si>
    <t>0.72 MI N K239</t>
  </si>
  <si>
    <t>ADJ FRONTAGE RD</t>
  </si>
  <si>
    <t>999906900540011</t>
  </si>
  <si>
    <t>011116</t>
  </si>
  <si>
    <t>5.89 MI E LABETTE COLN</t>
  </si>
  <si>
    <t>999916000111161</t>
  </si>
  <si>
    <t>043019</t>
  </si>
  <si>
    <t>79</t>
  </si>
  <si>
    <t>2.39 MI N K16</t>
  </si>
  <si>
    <t>K79 HWY</t>
  </si>
  <si>
    <t>999907900430191</t>
  </si>
  <si>
    <t>055020</t>
  </si>
  <si>
    <t>7.50 M W SMKY HLL RV BR</t>
  </si>
  <si>
    <t>999902500550201</t>
  </si>
  <si>
    <t>049502</t>
  </si>
  <si>
    <t>1.98 MI E OF FORD CL</t>
  </si>
  <si>
    <t>011005</t>
  </si>
  <si>
    <t>0.50 MI E WJCT K26, EB</t>
  </si>
  <si>
    <t>K66 HWY EB</t>
  </si>
  <si>
    <t>999906600110051</t>
  </si>
  <si>
    <t>008553</t>
  </si>
  <si>
    <t>2.51 MI N OF TURNPIKE</t>
  </si>
  <si>
    <t>034506</t>
  </si>
  <si>
    <t>6.90 MI E OF K-25</t>
  </si>
  <si>
    <t>DATE REQUESTED:</t>
  </si>
  <si>
    <t>DISTRICT - AREA:</t>
  </si>
  <si>
    <t>COUNTIES</t>
  </si>
  <si>
    <t>NO.</t>
  </si>
  <si>
    <t>ABBR.</t>
  </si>
  <si>
    <t>DISTRICT</t>
  </si>
  <si>
    <t>Allen</t>
  </si>
  <si>
    <t>AL</t>
  </si>
  <si>
    <t>Anderson</t>
  </si>
  <si>
    <t>AN</t>
  </si>
  <si>
    <t>Atchison</t>
  </si>
  <si>
    <t>AT</t>
  </si>
  <si>
    <t>Barber</t>
  </si>
  <si>
    <t>BA</t>
  </si>
  <si>
    <t>Barton</t>
  </si>
  <si>
    <t>BT</t>
  </si>
  <si>
    <t>Bourbon</t>
  </si>
  <si>
    <t>BB</t>
  </si>
  <si>
    <t>Brown</t>
  </si>
  <si>
    <t>BR</t>
  </si>
  <si>
    <t>Butler</t>
  </si>
  <si>
    <t>BU</t>
  </si>
  <si>
    <t>Chase</t>
  </si>
  <si>
    <t>CS</t>
  </si>
  <si>
    <t>Chautauqua</t>
  </si>
  <si>
    <t>CQ</t>
  </si>
  <si>
    <t>Cherokee</t>
  </si>
  <si>
    <t>CK</t>
  </si>
  <si>
    <t>Cheyenne</t>
  </si>
  <si>
    <t>CN</t>
  </si>
  <si>
    <t>Clark</t>
  </si>
  <si>
    <t>CA</t>
  </si>
  <si>
    <t>Clay</t>
  </si>
  <si>
    <t>CY</t>
  </si>
  <si>
    <t>Cloud</t>
  </si>
  <si>
    <t>CD</t>
  </si>
  <si>
    <t>coffey</t>
  </si>
  <si>
    <t>CF</t>
  </si>
  <si>
    <t>Comanche</t>
  </si>
  <si>
    <t>CM</t>
  </si>
  <si>
    <t>Cowley</t>
  </si>
  <si>
    <t>CL</t>
  </si>
  <si>
    <t>Crawford</t>
  </si>
  <si>
    <t>CR</t>
  </si>
  <si>
    <t>Decatur</t>
  </si>
  <si>
    <t>DC</t>
  </si>
  <si>
    <t>Dickinson</t>
  </si>
  <si>
    <t>DK</t>
  </si>
  <si>
    <t>Doniphan</t>
  </si>
  <si>
    <t>DP</t>
  </si>
  <si>
    <t>Douglas</t>
  </si>
  <si>
    <t>DG</t>
  </si>
  <si>
    <t>Edwards</t>
  </si>
  <si>
    <t>ED</t>
  </si>
  <si>
    <t>Elk</t>
  </si>
  <si>
    <t>EK</t>
  </si>
  <si>
    <t>Ellis</t>
  </si>
  <si>
    <t>EL</t>
  </si>
  <si>
    <t>Ellsworth</t>
  </si>
  <si>
    <t>EW</t>
  </si>
  <si>
    <t>Finney</t>
  </si>
  <si>
    <t>FI</t>
  </si>
  <si>
    <t>Ford</t>
  </si>
  <si>
    <t>Franklin</t>
  </si>
  <si>
    <t>FR</t>
  </si>
  <si>
    <t>Geary</t>
  </si>
  <si>
    <t>GE</t>
  </si>
  <si>
    <t>Gove</t>
  </si>
  <si>
    <t>GO</t>
  </si>
  <si>
    <t>Graham</t>
  </si>
  <si>
    <t>GH</t>
  </si>
  <si>
    <t>Grant</t>
  </si>
  <si>
    <t>GT</t>
  </si>
  <si>
    <t>Gray</t>
  </si>
  <si>
    <t>GY</t>
  </si>
  <si>
    <t>Greeley</t>
  </si>
  <si>
    <t>GL</t>
  </si>
  <si>
    <t>Greenwood</t>
  </si>
  <si>
    <t>GW</t>
  </si>
  <si>
    <t>Hamilton</t>
  </si>
  <si>
    <t>HM</t>
  </si>
  <si>
    <t>Harper</t>
  </si>
  <si>
    <t>HP</t>
  </si>
  <si>
    <t>Harvey</t>
  </si>
  <si>
    <t>HV</t>
  </si>
  <si>
    <t>Haskell</t>
  </si>
  <si>
    <t>HS</t>
  </si>
  <si>
    <t>Hodgeman</t>
  </si>
  <si>
    <t>HG</t>
  </si>
  <si>
    <t>Jackson</t>
  </si>
  <si>
    <t>JA</t>
  </si>
  <si>
    <t>Jefferson</t>
  </si>
  <si>
    <t>JF</t>
  </si>
  <si>
    <t>Jewell</t>
  </si>
  <si>
    <t>JW</t>
  </si>
  <si>
    <t>Johnson</t>
  </si>
  <si>
    <t>JO</t>
  </si>
  <si>
    <t>Kearny</t>
  </si>
  <si>
    <t>KE</t>
  </si>
  <si>
    <t>Kingman</t>
  </si>
  <si>
    <t>KM</t>
  </si>
  <si>
    <t>Kiowa</t>
  </si>
  <si>
    <t>KW</t>
  </si>
  <si>
    <t>Labette</t>
  </si>
  <si>
    <t>LB</t>
  </si>
  <si>
    <t>Lane</t>
  </si>
  <si>
    <t>LE</t>
  </si>
  <si>
    <t>Leavenworth</t>
  </si>
  <si>
    <t>LV</t>
  </si>
  <si>
    <t>Lincoln</t>
  </si>
  <si>
    <t>LC</t>
  </si>
  <si>
    <t>Linn</t>
  </si>
  <si>
    <t>LN</t>
  </si>
  <si>
    <t>Logan</t>
  </si>
  <si>
    <t>LG</t>
  </si>
  <si>
    <t>Lyon</t>
  </si>
  <si>
    <t>LY</t>
  </si>
  <si>
    <t>Marion</t>
  </si>
  <si>
    <t>MN</t>
  </si>
  <si>
    <t>Marshall</t>
  </si>
  <si>
    <t>MS</t>
  </si>
  <si>
    <t>Mcpherson</t>
  </si>
  <si>
    <t>MP</t>
  </si>
  <si>
    <t>Meade</t>
  </si>
  <si>
    <t>ME</t>
  </si>
  <si>
    <t>Miami</t>
  </si>
  <si>
    <t>MI</t>
  </si>
  <si>
    <t>Mitchell</t>
  </si>
  <si>
    <t>MC</t>
  </si>
  <si>
    <t>Montgomery</t>
  </si>
  <si>
    <t>MG</t>
  </si>
  <si>
    <t>Morris</t>
  </si>
  <si>
    <t>MR</t>
  </si>
  <si>
    <t>Morton</t>
  </si>
  <si>
    <t>MT</t>
  </si>
  <si>
    <t>Nemaha</t>
  </si>
  <si>
    <t>NM</t>
  </si>
  <si>
    <t>Neosho</t>
  </si>
  <si>
    <t>NO</t>
  </si>
  <si>
    <t>Ness</t>
  </si>
  <si>
    <t>NS</t>
  </si>
  <si>
    <t>Norton</t>
  </si>
  <si>
    <t>NT</t>
  </si>
  <si>
    <t>Osage</t>
  </si>
  <si>
    <t>OS</t>
  </si>
  <si>
    <t>Osborne</t>
  </si>
  <si>
    <t>OB</t>
  </si>
  <si>
    <t>Ottawa</t>
  </si>
  <si>
    <t>OT</t>
  </si>
  <si>
    <t>Pawnee</t>
  </si>
  <si>
    <t>PN</t>
  </si>
  <si>
    <t>Phillips</t>
  </si>
  <si>
    <t>PL</t>
  </si>
  <si>
    <t>Pottawatomie</t>
  </si>
  <si>
    <t>PT</t>
  </si>
  <si>
    <t>Pratt</t>
  </si>
  <si>
    <t>PR</t>
  </si>
  <si>
    <t>Rawlins</t>
  </si>
  <si>
    <t>RA</t>
  </si>
  <si>
    <t>Reno</t>
  </si>
  <si>
    <t>RN</t>
  </si>
  <si>
    <t>Republic</t>
  </si>
  <si>
    <t>RP</t>
  </si>
  <si>
    <t>Rice</t>
  </si>
  <si>
    <t>RC</t>
  </si>
  <si>
    <t>Riley</t>
  </si>
  <si>
    <t>RL</t>
  </si>
  <si>
    <t>Rooks</t>
  </si>
  <si>
    <t>RO</t>
  </si>
  <si>
    <t>Rush</t>
  </si>
  <si>
    <t>RH</t>
  </si>
  <si>
    <t>Russell</t>
  </si>
  <si>
    <t>RS</t>
  </si>
  <si>
    <t>Saline</t>
  </si>
  <si>
    <t>SA</t>
  </si>
  <si>
    <t>Scott</t>
  </si>
  <si>
    <t>SC</t>
  </si>
  <si>
    <t>Sedgwick</t>
  </si>
  <si>
    <t>SG</t>
  </si>
  <si>
    <t>Seward</t>
  </si>
  <si>
    <t>SW</t>
  </si>
  <si>
    <t>Shawnee</t>
  </si>
  <si>
    <t>SN</t>
  </si>
  <si>
    <t>Sheridan</t>
  </si>
  <si>
    <t>Sherman</t>
  </si>
  <si>
    <t>SH</t>
  </si>
  <si>
    <t>Smith</t>
  </si>
  <si>
    <t>SM</t>
  </si>
  <si>
    <t>Stafford</t>
  </si>
  <si>
    <t>SF</t>
  </si>
  <si>
    <t>Stanton</t>
  </si>
  <si>
    <t>ST</t>
  </si>
  <si>
    <t>Stevens</t>
  </si>
  <si>
    <t>SV</t>
  </si>
  <si>
    <t>Sumner</t>
  </si>
  <si>
    <t>SU</t>
  </si>
  <si>
    <t>Thomas</t>
  </si>
  <si>
    <t>TH</t>
  </si>
  <si>
    <t>Trego</t>
  </si>
  <si>
    <t>TR</t>
  </si>
  <si>
    <t>Wabaunsee</t>
  </si>
  <si>
    <t>WB</t>
  </si>
  <si>
    <t>Wallace</t>
  </si>
  <si>
    <t>WA</t>
  </si>
  <si>
    <t>Washington</t>
  </si>
  <si>
    <t>WS</t>
  </si>
  <si>
    <t>Wichita</t>
  </si>
  <si>
    <t>WH</t>
  </si>
  <si>
    <t>Wilson</t>
  </si>
  <si>
    <t>WL</t>
  </si>
  <si>
    <t>Woodson</t>
  </si>
  <si>
    <t>WO</t>
  </si>
  <si>
    <t>Wyandotte</t>
  </si>
  <si>
    <t>WY</t>
  </si>
  <si>
    <t>ROUTE MILEPOST:</t>
  </si>
  <si>
    <t>KANSAS DEPARTMENT OF TRANSPORTATION BRIDGE ASBESTOS SURVEY REQUEST FORM</t>
  </si>
  <si>
    <t>BRIDGE INFORMATION</t>
  </si>
  <si>
    <t>YEAR BUILT:</t>
  </si>
  <si>
    <t>STRUCTURE TYPE:</t>
  </si>
  <si>
    <t>BRIDGE LENGTH:</t>
  </si>
  <si>
    <t>ROADWAY WIDTH:</t>
  </si>
  <si>
    <t>NUMBER OF UNITS:</t>
  </si>
  <si>
    <t>WEARING SURFACE:</t>
  </si>
  <si>
    <t>BRIDGE COMPONENTS MOST LIKELY TO BE SAMPLED</t>
  </si>
  <si>
    <t>X</t>
  </si>
  <si>
    <t>Concrete</t>
  </si>
  <si>
    <t>Waterproofing Membranes</t>
  </si>
  <si>
    <t>Bituminous Wearing Surface</t>
  </si>
  <si>
    <t>Bearing Pads</t>
  </si>
  <si>
    <t>Expansion Joint Materials</t>
  </si>
  <si>
    <t>Timber Sealants</t>
  </si>
  <si>
    <t>Utility Ducts</t>
  </si>
  <si>
    <t>OTHER INFORMATION</t>
  </si>
  <si>
    <t>Schwensen</t>
  </si>
  <si>
    <t>Shawn Schwensen</t>
  </si>
  <si>
    <t>WATERPROOF_MEMB</t>
  </si>
  <si>
    <t>BITUMINOUS_SURF</t>
  </si>
  <si>
    <t>ELASTOMERIC_BEARING</t>
  </si>
  <si>
    <t>BITWEARSURF</t>
  </si>
  <si>
    <t>STRIPSEAL_COMPJNTS</t>
  </si>
  <si>
    <t>UTILITY</t>
  </si>
  <si>
    <t>F</t>
  </si>
  <si>
    <t>T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</si>
</sst>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">
    <numFmt numFmtId="164" formatCode="0&quot;-&quot;0"/>
    <numFmt numFmtId="165" formatCode="0\ &quot;ft.&quot;"/>
    <numFmt numFmtId="166" formatCode="[$-409]mmmm\ d\,\ yyyy;@"/>
  </numFmts>
  <fonts count="9" x14ac:knownFonts="1">
    <font>
      <sz val="11"/>
      <color theme="1"/>
      <name val="Calibri"/>
      <family val="2"/>
      <scheme val="minor"/>
    </font>
    <font>
      <sz val="11"/>
      <color theme="1"/>
      <name val="Arial"/>
      <family val="2"/>
    </font>
    <font>
      <b/>
      <sz val="11"/>
      <color theme="1"/>
      <name val="Arial"/>
      <family val="2"/>
    </font>
    <font>
      <i/>
      <sz val="11"/>
      <color theme="1"/>
      <name val="Arial"/>
      <family val="2"/>
    </font>
    <font>
      <u/>
      <sz val="11"/>
      <color theme="10"/>
      <name val="Calibri"/>
      <family val="2"/>
      <scheme val="minor"/>
    </font>
    <font>
      <b/>
      <u/>
      <sz val="12"/>
      <color theme="10"/>
      <name val="Calibri"/>
      <family val="2"/>
      <scheme val="minor"/>
    </font>
    <font>
      <b/>
      <sz val="12"/>
      <color theme="1"/>
      <name val="Times New Roman"/>
      <family val="1"/>
    </font>
    <font>
      <b/>
      <sz val="14"/>
      <color theme="1"/>
      <name val="Times New Roman"/>
      <family val="1"/>
    </font>
    <font>
      <sz val="16"/>
      <color theme="1"/>
      <name val="Arial"/>
      <family val="2"/>
    </font>
  </fonts>
  <fills count="3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</borders>
  <cellStyleXfs count="2">
    <xf numFmtId="0" fontId="0" fillId="0" borderId="0"/>
    <xf numFmtId="0" fontId="4" fillId="0" borderId="0" applyNumberFormat="0" applyFill="0" applyBorder="0" applyAlignment="0" applyProtection="0"/>
  </cellStyleXfs>
  <cellXfs count="39">
    <xf numFmtId="0" fontId="0" fillId="0" borderId="0" xfId="0"/>
    <xf numFmtId="0" fontId="2" fillId="0" borderId="0" xfId="0" applyFont="1" applyAlignment="1">
      <alignment horizontal="right" vertical="center" indent="1"/>
    </xf>
    <xf numFmtId="0" fontId="1" fillId="0" borderId="0" xfId="0" applyFont="1" applyAlignment="1">
      <alignment vertical="center"/>
    </xf>
    <xf numFmtId="0" fontId="1" fillId="0" borderId="0" xfId="0" applyFont="1" applyAlignment="1">
      <alignment horizontal="right" vertical="center" indent="1"/>
    </xf>
    <xf numFmtId="0" fontId="3" fillId="0" borderId="0" xfId="0" applyFont="1" applyAlignment="1">
      <alignment horizontal="left" vertical="center" indent="1"/>
    </xf>
    <xf numFmtId="22" fontId="0" fillId="0" borderId="0" xfId="0" applyNumberFormat="1"/>
    <xf numFmtId="0" fontId="4" fillId="0" borderId="0" xfId="1" applyAlignment="1">
      <alignment vertical="center"/>
    </xf>
    <xf numFmtId="0" fontId="7" fillId="0" borderId="0" xfId="0" applyFont="1" applyAlignment="1">
      <alignment vertical="center" wrapText="1"/>
    </xf>
    <xf numFmtId="0" fontId="1" fillId="0" borderId="7" xfId="0" applyFont="1" applyBorder="1" applyAlignment="1">
      <alignment vertical="center"/>
    </xf>
    <xf numFmtId="0" fontId="1" fillId="0" borderId="8" xfId="0" applyFont="1" applyBorder="1" applyAlignment="1">
      <alignment vertical="center"/>
    </xf>
    <xf numFmtId="0" fontId="1" fillId="0" borderId="9" xfId="0" applyFont="1" applyBorder="1" applyAlignment="1">
      <alignment vertical="center"/>
    </xf>
    <xf numFmtId="0" fontId="1" fillId="0" borderId="10" xfId="0" applyFont="1" applyBorder="1" applyAlignment="1">
      <alignment vertical="center"/>
    </xf>
    <xf numFmtId="0" fontId="2" fillId="0" borderId="0" xfId="0" applyFont="1" applyBorder="1" applyAlignment="1">
      <alignment horizontal="right" vertical="center" indent="1"/>
    </xf>
    <xf numFmtId="0" fontId="1" fillId="0" borderId="0" xfId="0" applyFont="1" applyBorder="1" applyAlignment="1">
      <alignment vertical="center"/>
    </xf>
    <xf numFmtId="0" fontId="1" fillId="0" borderId="11" xfId="0" applyFont="1" applyBorder="1" applyAlignment="1">
      <alignment vertical="center"/>
    </xf>
    <xf numFmtId="0" fontId="1" fillId="0" borderId="0" xfId="0" applyFont="1" applyBorder="1" applyAlignment="1">
      <alignment horizontal="right" vertical="center" indent="1"/>
    </xf>
    <xf numFmtId="0" fontId="0" fillId="0" borderId="0" xfId="0" applyFont="1" applyBorder="1"/>
    <xf numFmtId="0" fontId="1" fillId="0" borderId="12" xfId="0" applyFont="1" applyBorder="1" applyAlignment="1">
      <alignment vertical="center"/>
    </xf>
    <xf numFmtId="0" fontId="1" fillId="0" borderId="13" xfId="0" applyFont="1" applyBorder="1" applyAlignment="1">
      <alignment vertical="center"/>
    </xf>
    <xf numFmtId="0" fontId="1" fillId="0" borderId="14" xfId="0" applyFont="1" applyBorder="1" applyAlignment="1">
      <alignment vertical="center"/>
    </xf>
    <xf numFmtId="0" fontId="1" fillId="0" borderId="8" xfId="0" applyFont="1" applyBorder="1" applyAlignment="1">
      <alignment horizontal="right" vertical="center" indent="1"/>
    </xf>
    <xf numFmtId="0" fontId="5" fillId="0" borderId="0" xfId="1" applyFont="1" applyBorder="1" applyAlignment="1" applyProtection="1">
      <alignment horizontal="center" vertical="center"/>
      <protection locked="0"/>
    </xf>
    <xf numFmtId="0" fontId="8" fillId="0" borderId="6" xfId="0" applyFont="1" applyBorder="1" applyAlignment="1" applyProtection="1">
      <alignment horizontal="center" vertical="center"/>
    </xf>
    <xf numFmtId="0" fontId="1" fillId="0" borderId="1" xfId="0" applyFont="1" applyBorder="1" applyAlignment="1" applyProtection="1">
      <alignment horizontal="center" vertical="center"/>
      <protection locked="0"/>
    </xf>
    <xf numFmtId="0" fontId="7" fillId="0" borderId="0" xfId="0" applyFont="1" applyAlignment="1">
      <alignment horizontal="center" vertical="center" wrapText="1"/>
    </xf>
    <xf numFmtId="0" fontId="1" fillId="0" borderId="1" xfId="0" applyFont="1" applyBorder="1" applyAlignment="1">
      <alignment horizontal="left" vertical="center" indent="1"/>
    </xf>
    <xf numFmtId="0" fontId="6" fillId="2" borderId="3" xfId="0" applyFont="1" applyFill="1" applyBorder="1" applyAlignment="1">
      <alignment horizontal="center" vertical="center"/>
    </xf>
    <xf numFmtId="0" fontId="6" fillId="2" borderId="4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0" fontId="1" fillId="0" borderId="1" xfId="0" applyNumberFormat="1" applyFont="1" applyBorder="1" applyAlignment="1">
      <alignment horizontal="left" vertical="center" indent="1"/>
    </xf>
    <xf numFmtId="165" fontId="1" fillId="0" borderId="1" xfId="0" applyNumberFormat="1" applyFont="1" applyBorder="1" applyAlignment="1">
      <alignment horizontal="left" vertical="center" indent="1"/>
    </xf>
    <xf numFmtId="164" fontId="1" fillId="0" borderId="1" xfId="0" applyNumberFormat="1" applyFont="1" applyBorder="1" applyAlignment="1">
      <alignment horizontal="left" vertical="center" indent="1"/>
    </xf>
    <xf numFmtId="0" fontId="1" fillId="0" borderId="2" xfId="0" applyNumberFormat="1" applyFont="1" applyBorder="1" applyAlignment="1">
      <alignment horizontal="left" vertical="center" indent="1"/>
    </xf>
    <xf numFmtId="166" fontId="3" fillId="0" borderId="2" xfId="0" applyNumberFormat="1" applyFont="1" applyBorder="1" applyAlignment="1" applyProtection="1">
      <alignment horizontal="left" vertical="center" indent="2"/>
      <protection locked="0"/>
    </xf>
    <xf numFmtId="49" fontId="3" fillId="0" borderId="2" xfId="0" applyNumberFormat="1" applyFont="1" applyBorder="1" applyAlignment="1" applyProtection="1">
      <alignment horizontal="left" vertical="center" indent="2"/>
      <protection locked="0"/>
    </xf>
    <xf numFmtId="49" fontId="3" fillId="0" borderId="1" xfId="0" applyNumberFormat="1" applyFont="1" applyBorder="1" applyAlignment="1" applyProtection="1">
      <alignment horizontal="left" vertical="center" indent="2"/>
      <protection locked="0"/>
    </xf>
    <xf numFmtId="0" fontId="3" fillId="0" borderId="1" xfId="0" applyFont="1" applyBorder="1" applyAlignment="1" applyProtection="1">
      <alignment horizontal="left" vertical="center" indent="2"/>
      <protection locked="0"/>
    </xf>
    <xf numFmtId="0" fontId="3" fillId="0" borderId="2" xfId="0" applyFont="1" applyBorder="1" applyAlignment="1" applyProtection="1">
      <alignment horizontal="left" vertical="center" indent="2"/>
      <protection locked="0"/>
    </xf>
    <xf numFmtId="0" fontId="0" fillId="0" borderId="0" xfId="0"/>
  </cellXfs>
  <cellStyles count="2">
    <cellStyle name="Hyperlink" xfId="1" builtinId="8"/>
    <cellStyle name="Normal" xfId="0" builtinId="0"/>
  </cellStyles>
  <dxfs count="1">
    <dxf>
      <numFmt numFmtId="27" formatCode="m/d/yyyy\ h:mm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connections" Target="connections.xml"/><Relationship Id="rId5" Type="http://schemas.openxmlformats.org/officeDocument/2006/relationships/theme" Target="theme/theme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0</xdr:row>
      <xdr:rowOff>185667</xdr:rowOff>
    </xdr:from>
    <xdr:to>
      <xdr:col>2</xdr:col>
      <xdr:colOff>1514475</xdr:colOff>
      <xdr:row>2</xdr:row>
      <xdr:rowOff>147709</xdr:rowOff>
    </xdr:to>
    <xdr:pic>
      <xdr:nvPicPr>
        <xdr:cNvPr id="3" name="Picture 2" descr="KS_KDOTLogo_Blue-Gold_PMS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61950" y="185667"/>
          <a:ext cx="1514475" cy="82881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queryTables/queryTable1.xml><?xml version="1.0" encoding="utf-8"?>
<queryTable xmlns="http://schemas.openxmlformats.org/spreadsheetml/2006/main" name="(Default) V_R22_SETASIDE_RPT" connectionId="2" autoFormatId="16" applyNumberFormats="0" applyBorderFormats="0" applyFontFormats="0" applyPatternFormats="0" applyAlignmentFormats="0" applyWidthHeightFormats="0">
  <queryTableRefresh nextId="50">
    <queryTableFields count="49">
      <queryTableField id="1" name="PO_NUM" tableColumnId="1"/>
      <queryTableField id="2" name="BRKEY" tableColumnId="2"/>
      <queryTableField id="3" name="STRUNITKEY" tableColumnId="3"/>
      <queryTableField id="4" name="MAINSTRUC" tableColumnId="4"/>
      <queryTableField id="5" name="MAINT_RTE_NUM" tableColumnId="5"/>
      <queryTableField id="6" name="MAINT_RTE_PREFIX" tableColumnId="6"/>
      <queryTableField id="7" name="DESIGN_REF_POST" tableColumnId="7"/>
      <queryTableField id="8" name="STRTYPE" tableColumnId="8"/>
      <queryTableField id="9" name="CRIT_NOTE" tableColumnId="9"/>
      <queryTableField id="10" name="ADMINAREA" tableColumnId="10"/>
      <queryTableField id="11" name="LOCATION" tableColumnId="11"/>
      <queryTableField id="12" name="FEATINT" tableColumnId="12"/>
      <queryTableField id="13" name="FACILITY" tableColumnId="13"/>
      <queryTableField id="14" name="LENGTH_ENG" tableColumnId="14"/>
      <queryTableField id="15" name="SKEW" tableColumnId="15"/>
      <queryTableField id="16" name="ROADWIDTH_ENG" tableColumnId="16"/>
      <queryTableField id="17" name="SUFF_RATE" tableColumnId="17"/>
      <queryTableField id="18" name="COND_INDEX" tableColumnId="18"/>
      <queryTableField id="19" name="AVG_HI" tableColumnId="19"/>
      <queryTableField id="20" name="DETOUR_LENGTH_ENG" tableColumnId="20"/>
      <queryTableField id="21" name="TRUCKPCT" tableColumnId="21"/>
      <queryTableField id="22" name="ADTTOTAL" tableColumnId="22"/>
      <queryTableField id="23" name="SD_FO" tableColumnId="23"/>
      <queryTableField id="24" name="PROJ_NUM" tableColumnId="24"/>
      <queryTableField id="25" name="PROG_CAT" tableColumnId="25"/>
      <queryTableField id="26" name="WORK_TYPE" tableColumnId="26"/>
      <queryTableField id="27" name="PROGYEAR" tableColumnId="27"/>
      <queryTableField id="28" name="DKRATING" tableColumnId="28"/>
      <queryTableField id="29" name="SUPRATING" tableColumnId="29"/>
      <queryTableField id="30" name="SUBRATING" tableColumnId="30"/>
      <queryTableField id="31" name="CULVRATING" tableColumnId="31"/>
      <queryTableField id="32" name="POST_RSTR" tableColumnId="32"/>
      <queryTableField id="33" name="YEARBUILT" tableColumnId="33"/>
      <queryTableField id="34" name="DESIGN_COUNTY_REF" tableColumnId="34"/>
      <queryTableField id="35" name="KDOT_LATITUDE" tableColumnId="35"/>
      <queryTableField id="36" name="KDOT_LONGITUDE" tableColumnId="36"/>
      <queryTableField id="37" name="SKEW_DIRECTION" tableColumnId="37"/>
      <queryTableField id="38" name="BRIDGETOTALSPANS" tableColumnId="38"/>
      <queryTableField id="39" name="KTA_INSP" tableColumnId="39"/>
      <queryTableField id="40" name="STRUCT_NUM" tableColumnId="40"/>
      <queryTableField id="41" name="SUB_AREA" tableColumnId="41"/>
      <queryTableField id="42" name="DESIGN_LOAD" tableColumnId="42"/>
      <queryTableField id="43" name="IR_RATE" tableColumnId="43"/>
      <queryTableField id="44" name="OR_RATE" tableColumnId="44"/>
      <queryTableField id="45" name="LOAD_RATE_METHOD" tableColumnId="45"/>
      <queryTableField id="46" name="RATINGDATE" tableColumnId="46"/>
      <queryTableField id="47" name="SCOURCRIT" tableColumnId="47"/>
      <queryTableField id="48" name="WEAR_SURFACE" tableColumnId="48"/>
      <queryTableField id="49" name="WS_THICK" tableColumnId="49"/>
    </queryTableFields>
  </queryTableRefresh>
</queryTable>
</file>

<file path=xl/queryTables/queryTable2.xml><?xml version="1.0" encoding="utf-8"?>
<queryTable xmlns="http://schemas.openxmlformats.org/spreadsheetml/2006/main" name="(Default) V_ASBESTO" connectionId="1" autoFormatId="16" applyNumberFormats="0" applyBorderFormats="0" applyFontFormats="0" applyPatternFormats="0" applyAlignmentFormats="0" applyWidthHeightFormats="0">
  <queryTableRefresh nextId="8">
    <queryTableFields count="7">
      <queryTableField id="1" name="BRKEY" tableColumnId="1"/>
      <queryTableField id="2" name="WATERPROOF_MEMB" tableColumnId="2"/>
      <queryTableField id="3" name="BITUMINOUS_SURF" tableColumnId="3"/>
      <queryTableField id="4" name="ELASTOMERIC_BEARING" tableColumnId="4"/>
      <queryTableField id="5" name="BITWEARSURF" tableColumnId="5"/>
      <queryTableField id="6" name="STRIPSEAL_COMPJNTS" tableColumnId="6"/>
      <queryTableField id="7" name="UTILITY" tableColumnId="7"/>
    </queryTableFields>
  </queryTableRefresh>
</queryTable>
</file>

<file path=xl/tables/_rels/table1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1.xml"/></Relationships>
</file>

<file path=xl/tables/_rels/table3.xml.rels><?xml version="1.0" encoding="UTF-8" standalone="yes"?>
<Relationships xmlns="http://schemas.openxmlformats.org/package/2006/relationships"><Relationship Id="rId1" Type="http://schemas.openxmlformats.org/officeDocument/2006/relationships/queryTable" Target="../queryTables/queryTable2.xml"/></Relationships>
</file>

<file path=xl/tables/table1.xml><?xml version="1.0" encoding="utf-8"?>
<table xmlns="http://schemas.openxmlformats.org/spreadsheetml/2006/main" id="1" name="PONTIS" displayName="PONTIS" ref="A1:AW9156" tableType="queryTable" totalsRowShown="0">
  <autoFilter ref="A1:AW9156"/>
  <sortState ref="A2:AW9156">
    <sortCondition ref="B2:B9156"/>
    <sortCondition ref="D2:D9156" customList="Y,N"/>
  </sortState>
  <tableColumns count="49">
    <tableColumn id="1" uniqueName="1" name="PO_NUM" queryTableFieldId="1"/>
    <tableColumn id="2" uniqueName="2" name="BRKEY" queryTableFieldId="2"/>
    <tableColumn id="3" uniqueName="3" name="STRUNITKEY" queryTableFieldId="3"/>
    <tableColumn id="4" uniqueName="4" name="MAINSTRUC" queryTableFieldId="4"/>
    <tableColumn id="5" uniqueName="5" name="MAINT_RTE_NUM" queryTableFieldId="5"/>
    <tableColumn id="6" uniqueName="6" name="MAINT_RTE_PREFIX" queryTableFieldId="6"/>
    <tableColumn id="7" uniqueName="7" name="DESIGN_REF_POST" queryTableFieldId="7"/>
    <tableColumn id="8" uniqueName="8" name="STRTYPE" queryTableFieldId="8"/>
    <tableColumn id="9" uniqueName="9" name="CRIT_NOTE" queryTableFieldId="9"/>
    <tableColumn id="10" uniqueName="10" name="ADMINAREA" queryTableFieldId="10"/>
    <tableColumn id="11" uniqueName="11" name="LOCATION" queryTableFieldId="11"/>
    <tableColumn id="12" uniqueName="12" name="FEATINT" queryTableFieldId="12"/>
    <tableColumn id="13" uniqueName="13" name="FACILITY" queryTableFieldId="13"/>
    <tableColumn id="14" uniqueName="14" name="LENGTH_ENG" queryTableFieldId="14"/>
    <tableColumn id="15" uniqueName="15" name="SKEW" queryTableFieldId="15"/>
    <tableColumn id="16" uniqueName="16" name="ROADWIDTH_ENG" queryTableFieldId="16"/>
    <tableColumn id="17" uniqueName="17" name="SUFF_RATE" queryTableFieldId="17"/>
    <tableColumn id="18" uniqueName="18" name="COND_INDEX" queryTableFieldId="18"/>
    <tableColumn id="19" uniqueName="19" name="AVG_HI" queryTableFieldId="19"/>
    <tableColumn id="20" uniqueName="20" name="DETOUR_LENGTH_ENG" queryTableFieldId="20"/>
    <tableColumn id="21" uniqueName="21" name="TRUCKPCT" queryTableFieldId="21"/>
    <tableColumn id="22" uniqueName="22" name="ADTTOTAL" queryTableFieldId="22"/>
    <tableColumn id="23" uniqueName="23" name="SD_FO" queryTableFieldId="23"/>
    <tableColumn id="24" uniqueName="24" name="PROJ_NUM" queryTableFieldId="24"/>
    <tableColumn id="25" uniqueName="25" name="PROG_CAT" queryTableFieldId="25"/>
    <tableColumn id="26" uniqueName="26" name="WORK_TYPE" queryTableFieldId="26"/>
    <tableColumn id="27" uniqueName="27" name="PROGYEAR" queryTableFieldId="27"/>
    <tableColumn id="28" uniqueName="28" name="DKRATING" queryTableFieldId="28"/>
    <tableColumn id="29" uniqueName="29" name="SUPRATING" queryTableFieldId="29"/>
    <tableColumn id="30" uniqueName="30" name="SUBRATING" queryTableFieldId="30"/>
    <tableColumn id="31" uniqueName="31" name="CULVRATING" queryTableFieldId="31"/>
    <tableColumn id="32" uniqueName="32" name="POST_RSTR" queryTableFieldId="32"/>
    <tableColumn id="33" uniqueName="33" name="YEARBUILT" queryTableFieldId="33"/>
    <tableColumn id="34" uniqueName="34" name="DESIGN_COUNTY_REF" queryTableFieldId="34"/>
    <tableColumn id="35" uniqueName="35" name="KDOT_LATITUDE" queryTableFieldId="35"/>
    <tableColumn id="36" uniqueName="36" name="KDOT_LONGITUDE" queryTableFieldId="36"/>
    <tableColumn id="37" uniqueName="37" name="SKEW_DIRECTION" queryTableFieldId="37"/>
    <tableColumn id="38" uniqueName="38" name="BRIDGETOTALSPANS" queryTableFieldId="38"/>
    <tableColumn id="39" uniqueName="39" name="KTA_INSP" queryTableFieldId="39"/>
    <tableColumn id="40" uniqueName="40" name="STRUCT_NUM" queryTableFieldId="40"/>
    <tableColumn id="41" uniqueName="41" name="SUB_AREA" queryTableFieldId="41"/>
    <tableColumn id="42" uniqueName="42" name="DESIGN_LOAD" queryTableFieldId="42"/>
    <tableColumn id="43" uniqueName="43" name="IR_RATE" queryTableFieldId="43"/>
    <tableColumn id="44" uniqueName="44" name="OR_RATE" queryTableFieldId="44"/>
    <tableColumn id="45" uniqueName="45" name="LOAD_RATE_METHOD" queryTableFieldId="45"/>
    <tableColumn id="46" uniqueName="46" name="RATINGDATE" queryTableFieldId="46" dataDxfId="0"/>
    <tableColumn id="47" uniqueName="47" name="SCOURCRIT" queryTableFieldId="47"/>
    <tableColumn id="48" uniqueName="48" name="WEAR_SURFACE" queryTableFieldId="48"/>
    <tableColumn id="49" uniqueName="49" name="WS_THICK" queryTableFieldId="49"/>
  </tableColumns>
  <tableStyleInfo name="TableStyleMedium2" showFirstColumn="0" showLastColumn="0" showRowStripes="1" showColumnStripes="0"/>
</table>
</file>

<file path=xl/tables/table2.xml><?xml version="1.0" encoding="utf-8"?>
<table xmlns="http://schemas.openxmlformats.org/spreadsheetml/2006/main" id="2" name="COUNTIES" displayName="COUNTIES" ref="B3:E108" totalsRowShown="0">
  <tableColumns count="4">
    <tableColumn id="1" name="NO."/>
    <tableColumn id="2" name="COUNTY"/>
    <tableColumn id="3" name="ABBR."/>
    <tableColumn id="4" name="DISTRICT"/>
  </tableColumns>
  <tableStyleInfo name="TableStyleMedium2" showFirstColumn="0" showLastColumn="0" showRowStripes="1" showColumnStripes="0"/>
</table>
</file>

<file path=xl/tables/table3.xml><?xml version="1.0" encoding="utf-8"?>
<table xmlns="http://schemas.openxmlformats.org/spreadsheetml/2006/main" id="3" name="ASBESTOS" displayName="ASBESTOS" ref="A1:G5162" tableType="queryTable" totalsRowShown="0">
  <autoFilter ref="A1:G5162"/>
  <tableColumns count="7">
    <tableColumn id="1" uniqueName="1" name="BRKEY" queryTableFieldId="1"/>
    <tableColumn id="2" uniqueName="2" name="WATERPROOF_MEMB" queryTableFieldId="2"/>
    <tableColumn id="3" uniqueName="3" name="BITUMINOUS_SURF" queryTableFieldId="3"/>
    <tableColumn id="4" uniqueName="4" name="ELASTOMERIC_BEARING" queryTableFieldId="4"/>
    <tableColumn id="5" uniqueName="5" name="BITWEARSURF" queryTableFieldId="5"/>
    <tableColumn id="6" uniqueName="6" name="STRIPSEAL_COMPJNTS" queryTableFieldId="6"/>
    <tableColumn id="7" uniqueName="7" name="UTILITY" queryTableFieldId="7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B2:M45"/>
  <sheetViews>
    <sheetView showGridLines="0" tabSelected="1" topLeftCell="B1" workbookViewId="0">
      <selection activeCell="D5" sqref="D5:G5"/>
    </sheetView>
  </sheetViews>
  <sheetFormatPr defaultRowHeight="20.25" customHeight="1" x14ac:dyDescent="0.25"/>
  <cols>
    <col min="1" max="1" width="3.5703125" style="2" customWidth="1"/>
    <col min="2" max="2" width="5.42578125" style="2" customWidth="1"/>
    <col min="3" max="3" width="29.7109375" style="2" customWidth="1"/>
    <col min="4" max="11" width="9.140625" style="2"/>
    <col min="12" max="12" width="5" style="2" customWidth="1"/>
    <col min="13" max="13" width="4" style="2" customWidth="1"/>
    <col min="14" max="16384" width="9.140625" style="2"/>
  </cols>
  <sheetData>
    <row r="2" spans="2:12" ht="48" customHeight="1" x14ac:dyDescent="0.25">
      <c r="D2" s="24" t="s">
        <v>28338</v>
      </c>
      <c r="E2" s="24"/>
      <c r="F2" s="24"/>
      <c r="G2" s="24"/>
      <c r="H2" s="24"/>
      <c r="I2" s="24"/>
      <c r="J2" s="24"/>
      <c r="K2" s="7"/>
    </row>
    <row r="3" spans="2:12" ht="24.75" customHeight="1" x14ac:dyDescent="0.25"/>
    <row r="4" spans="2:12" ht="20.25" customHeight="1" x14ac:dyDescent="0.25">
      <c r="C4" s="1" t="s">
        <v>3</v>
      </c>
      <c r="D4" s="35" t="s">
        <v>2334</v>
      </c>
      <c r="E4" s="35"/>
      <c r="F4" s="35"/>
      <c r="G4" s="35"/>
      <c r="H4" s="4" t="s">
        <v>12</v>
      </c>
    </row>
    <row r="5" spans="2:12" ht="20.25" customHeight="1" x14ac:dyDescent="0.25">
      <c r="C5" s="1" t="s">
        <v>2</v>
      </c>
      <c r="D5" s="34" t="s">
        <v>28086</v>
      </c>
      <c r="E5" s="34"/>
      <c r="F5" s="34"/>
      <c r="G5" s="34"/>
      <c r="H5" s="4" t="s">
        <v>13</v>
      </c>
    </row>
    <row r="6" spans="2:12" ht="20.25" customHeight="1" x14ac:dyDescent="0.25">
      <c r="C6" s="1" t="s">
        <v>1</v>
      </c>
      <c r="D6" s="36" t="s">
        <v>28356</v>
      </c>
      <c r="E6" s="36"/>
      <c r="F6" s="36"/>
      <c r="G6" s="36"/>
    </row>
    <row r="7" spans="2:12" ht="20.25" customHeight="1" x14ac:dyDescent="0.25">
      <c r="C7" s="1" t="s">
        <v>0</v>
      </c>
      <c r="D7" s="37" t="s">
        <v>28357</v>
      </c>
      <c r="E7" s="37"/>
      <c r="F7" s="37"/>
      <c r="G7" s="37"/>
    </row>
    <row r="8" spans="2:12" ht="20.25" customHeight="1" x14ac:dyDescent="0.25">
      <c r="C8" s="1" t="s">
        <v>28123</v>
      </c>
      <c r="D8" s="33">
        <f ca="1">NOW()</f>
        <v>42390.407676041665</v>
      </c>
      <c r="E8" s="33"/>
      <c r="F8" s="33"/>
      <c r="G8" s="33"/>
    </row>
    <row r="9" spans="2:12" ht="20.25" customHeight="1" thickBot="1" x14ac:dyDescent="0.3">
      <c r="C9" s="3"/>
    </row>
    <row r="10" spans="2:12" ht="9" customHeight="1" thickBot="1" x14ac:dyDescent="0.3">
      <c r="B10" s="8"/>
      <c r="C10" s="20"/>
      <c r="D10" s="9"/>
      <c r="E10" s="9"/>
      <c r="F10" s="9"/>
      <c r="G10" s="9"/>
      <c r="H10" s="9"/>
      <c r="I10" s="9"/>
      <c r="J10" s="9"/>
      <c r="K10" s="9"/>
      <c r="L10" s="10"/>
    </row>
    <row r="11" spans="2:12" ht="20.25" customHeight="1" thickBot="1" x14ac:dyDescent="0.3">
      <c r="B11" s="11"/>
      <c r="C11" s="26" t="s">
        <v>4</v>
      </c>
      <c r="D11" s="27"/>
      <c r="E11" s="27"/>
      <c r="F11" s="27"/>
      <c r="G11" s="27"/>
      <c r="H11" s="27"/>
      <c r="I11" s="27"/>
      <c r="J11" s="27"/>
      <c r="K11" s="28"/>
      <c r="L11" s="14"/>
    </row>
    <row r="12" spans="2:12" ht="11.25" customHeight="1" x14ac:dyDescent="0.25">
      <c r="B12" s="11"/>
      <c r="C12" s="15"/>
      <c r="D12" s="13"/>
      <c r="E12" s="13"/>
      <c r="F12" s="13"/>
      <c r="G12" s="13"/>
      <c r="H12" s="13"/>
      <c r="I12" s="13"/>
      <c r="J12" s="13"/>
      <c r="K12" s="13"/>
      <c r="L12" s="14"/>
    </row>
    <row r="13" spans="2:12" ht="20.25" customHeight="1" x14ac:dyDescent="0.25">
      <c r="B13" s="11"/>
      <c r="C13" s="12" t="s">
        <v>8</v>
      </c>
      <c r="D13" s="29" t="str">
        <f>INDEX(PONTIS[MAINT_RTE_PREFIX],MATCH(_bridgeid,PONTIS[BRKEY],0))&amp;"-"&amp;INDEX(PONTIS[MAINT_RTE_NUM],MATCH(_bridgeid,PONTIS[BRKEY],0))</f>
        <v>U-54</v>
      </c>
      <c r="E13" s="29"/>
      <c r="F13" s="16"/>
      <c r="G13" s="16"/>
      <c r="H13" s="13"/>
      <c r="I13" s="13"/>
      <c r="J13" s="13"/>
      <c r="K13" s="13"/>
      <c r="L13" s="14"/>
    </row>
    <row r="14" spans="2:12" ht="20.25" customHeight="1" x14ac:dyDescent="0.25">
      <c r="B14" s="11"/>
      <c r="C14" s="12" t="s">
        <v>28337</v>
      </c>
      <c r="D14" s="32">
        <f>INDEX(PONTIS[DESIGN_REF_POST],MATCH(_bridgeid,PONTIS[BRKEY],0))</f>
        <v>335.66</v>
      </c>
      <c r="E14" s="32"/>
      <c r="F14" s="16"/>
      <c r="G14" s="16"/>
      <c r="H14" s="13"/>
      <c r="I14" s="13"/>
      <c r="J14" s="13"/>
      <c r="K14" s="13"/>
      <c r="L14" s="14"/>
    </row>
    <row r="15" spans="2:12" ht="20.25" customHeight="1" x14ac:dyDescent="0.25">
      <c r="B15" s="11"/>
      <c r="C15" s="12" t="s">
        <v>7</v>
      </c>
      <c r="D15" s="29" t="str">
        <f>LEFT(_bridgeid,3)&amp;"-"&amp;INDEX(COUNTIES[COUNTY],LEFT(_bridgeid,3)*1)</f>
        <v>001-Allen</v>
      </c>
      <c r="E15" s="29"/>
      <c r="F15" s="29"/>
      <c r="G15" s="16"/>
      <c r="H15" s="13"/>
      <c r="I15" s="13"/>
      <c r="J15" s="13"/>
      <c r="K15" s="13"/>
      <c r="L15" s="14"/>
    </row>
    <row r="16" spans="2:12" ht="20.25" customHeight="1" x14ac:dyDescent="0.25">
      <c r="B16" s="11"/>
      <c r="C16" s="12" t="s">
        <v>6</v>
      </c>
      <c r="D16" s="32" t="str">
        <f>RIGHT(_bridgeid,3)</f>
        <v>008</v>
      </c>
      <c r="E16" s="32"/>
      <c r="F16" s="16"/>
      <c r="G16" s="16"/>
      <c r="H16" s="13"/>
      <c r="I16" s="13"/>
      <c r="J16" s="13"/>
      <c r="K16" s="13"/>
      <c r="L16" s="14"/>
    </row>
    <row r="17" spans="2:13" ht="20.25" customHeight="1" x14ac:dyDescent="0.25">
      <c r="B17" s="11"/>
      <c r="C17" s="12" t="s">
        <v>10</v>
      </c>
      <c r="D17" s="29" t="str">
        <f>INDEX(PONTIS[FACILITY],MATCH(_bridgeid,PONTIS[BRKEY],0))&amp;" OVER "&amp;INDEX(PONTIS[FEATINT],MATCH(_bridgeid,PONTIS[BRKEY],0))</f>
        <v>US54 HWY OVER ROCK CREEK</v>
      </c>
      <c r="E17" s="29"/>
      <c r="F17" s="29"/>
      <c r="G17" s="29"/>
      <c r="H17" s="29"/>
      <c r="I17" s="29"/>
      <c r="J17" s="13"/>
      <c r="K17" s="13"/>
      <c r="L17" s="14"/>
    </row>
    <row r="18" spans="2:13" ht="20.25" customHeight="1" x14ac:dyDescent="0.25">
      <c r="B18" s="11"/>
      <c r="C18" s="12"/>
      <c r="D18" s="32" t="str">
        <f>INDEX(PONTIS[LOCATION],MATCH(_bridgeid,PONTIS[BRKEY],0))</f>
        <v>0.31 MI. E. US-169</v>
      </c>
      <c r="E18" s="32"/>
      <c r="F18" s="32"/>
      <c r="G18" s="32"/>
      <c r="H18" s="32"/>
      <c r="I18" s="32"/>
      <c r="J18" s="13"/>
      <c r="K18" s="13"/>
      <c r="L18" s="14"/>
      <c r="M18" s="6"/>
    </row>
    <row r="19" spans="2:13" ht="20.25" customHeight="1" x14ac:dyDescent="0.25">
      <c r="B19" s="11"/>
      <c r="C19" s="12" t="s">
        <v>28124</v>
      </c>
      <c r="D19" s="31">
        <f>INDEX(PONTIS[ADMINAREA],MATCH(_bridgeid,PONTIS[BRKEY],0))*1</f>
        <v>41</v>
      </c>
      <c r="E19" s="31"/>
      <c r="F19" s="31"/>
      <c r="G19" s="31"/>
      <c r="H19" s="13"/>
      <c r="I19" s="13"/>
      <c r="J19" s="13"/>
      <c r="K19" s="13"/>
      <c r="L19" s="14"/>
    </row>
    <row r="20" spans="2:13" ht="20.25" customHeight="1" x14ac:dyDescent="0.25">
      <c r="B20" s="11"/>
      <c r="C20" s="12" t="s">
        <v>11</v>
      </c>
      <c r="D20" s="29" t="str">
        <f>INDEX(PONTIS[KDOT_LATITUDE],MATCH(_bridgeid,PONTIS[BRKEY],0))&amp;","&amp;INDEX(PONTIS[KDOT_LONGITUDE],MATCH(_bridgeid,PONTIS[BRKEY],0))</f>
        <v>37.92211,-95.37377</v>
      </c>
      <c r="E20" s="29"/>
      <c r="F20" s="29"/>
      <c r="G20" s="29"/>
      <c r="H20" s="21" t="str">
        <f>HYPERLINK("https://www.google.com/maps/@"&amp;D20&amp;",430m/data=!3m1!1e3","MAP")</f>
        <v>MAP</v>
      </c>
      <c r="I20" s="13"/>
      <c r="J20" s="13"/>
      <c r="K20" s="13"/>
      <c r="L20" s="14"/>
    </row>
    <row r="21" spans="2:13" ht="20.25" customHeight="1" thickBot="1" x14ac:dyDescent="0.3">
      <c r="B21" s="11"/>
      <c r="C21" s="13"/>
      <c r="D21" s="13"/>
      <c r="E21" s="13"/>
      <c r="F21" s="13"/>
      <c r="G21" s="13"/>
      <c r="H21" s="13"/>
      <c r="I21" s="13"/>
      <c r="J21" s="13"/>
      <c r="K21" s="13"/>
      <c r="L21" s="14"/>
    </row>
    <row r="22" spans="2:13" ht="20.25" customHeight="1" thickBot="1" x14ac:dyDescent="0.3">
      <c r="B22" s="11"/>
      <c r="C22" s="26" t="s">
        <v>28339</v>
      </c>
      <c r="D22" s="27"/>
      <c r="E22" s="27"/>
      <c r="F22" s="27"/>
      <c r="G22" s="27"/>
      <c r="H22" s="27"/>
      <c r="I22" s="27"/>
      <c r="J22" s="27"/>
      <c r="K22" s="28"/>
      <c r="L22" s="14"/>
    </row>
    <row r="23" spans="2:13" ht="11.25" customHeight="1" x14ac:dyDescent="0.25">
      <c r="B23" s="11"/>
      <c r="C23" s="13"/>
      <c r="D23" s="13"/>
      <c r="E23" s="13"/>
      <c r="F23" s="13"/>
      <c r="G23" s="13"/>
      <c r="H23" s="13"/>
      <c r="I23" s="13"/>
      <c r="J23" s="13"/>
      <c r="K23" s="13"/>
      <c r="L23" s="14"/>
    </row>
    <row r="24" spans="2:13" ht="20.25" customHeight="1" x14ac:dyDescent="0.25">
      <c r="B24" s="11"/>
      <c r="C24" s="12" t="s">
        <v>28340</v>
      </c>
      <c r="D24" s="29">
        <f>INDEX(PONTIS[YEARBUILT],MATCH(_bridgeid,PONTIS[BRKEY],0))</f>
        <v>1969</v>
      </c>
      <c r="E24" s="29"/>
      <c r="F24" s="13"/>
      <c r="G24" s="13"/>
      <c r="H24" s="13"/>
      <c r="I24" s="13"/>
      <c r="J24" s="13"/>
      <c r="K24" s="13"/>
      <c r="L24" s="14"/>
    </row>
    <row r="25" spans="2:13" ht="20.25" customHeight="1" x14ac:dyDescent="0.25">
      <c r="B25" s="11"/>
      <c r="C25" s="12" t="s">
        <v>28341</v>
      </c>
      <c r="D25" s="29" t="str">
        <f>INDEX(PONTIS[STRTYPE],MATCH(_bridgeid,PONTIS[BRKEY],0))</f>
        <v>RCSH</v>
      </c>
      <c r="E25" s="29"/>
      <c r="F25" s="13"/>
      <c r="G25" s="13"/>
      <c r="H25" s="13"/>
      <c r="I25" s="13"/>
      <c r="J25" s="13"/>
      <c r="K25" s="13"/>
      <c r="L25" s="14"/>
    </row>
    <row r="26" spans="2:13" ht="20.25" customHeight="1" x14ac:dyDescent="0.25">
      <c r="B26" s="11"/>
      <c r="C26" s="12" t="s">
        <v>28344</v>
      </c>
      <c r="D26" s="29">
        <f>COUNTIFS(PONTIS[BRKEY],_bridgeid)</f>
        <v>1</v>
      </c>
      <c r="E26" s="29"/>
      <c r="F26" s="13"/>
      <c r="G26" s="13"/>
      <c r="H26" s="13"/>
      <c r="I26" s="13"/>
      <c r="J26" s="13"/>
      <c r="K26" s="13"/>
      <c r="L26" s="14"/>
    </row>
    <row r="27" spans="2:13" ht="20.25" customHeight="1" x14ac:dyDescent="0.25">
      <c r="B27" s="11"/>
      <c r="C27" s="12" t="s">
        <v>28342</v>
      </c>
      <c r="D27" s="30">
        <f>INDEX(PONTIS[LENGTH_ENG],MATCH(_bridgeid,PONTIS[BRKEY],0))</f>
        <v>212.5</v>
      </c>
      <c r="E27" s="30"/>
      <c r="F27" s="13"/>
      <c r="G27" s="13"/>
      <c r="H27" s="13"/>
      <c r="I27" s="13"/>
      <c r="J27" s="13"/>
      <c r="K27" s="13"/>
      <c r="L27" s="14"/>
    </row>
    <row r="28" spans="2:13" ht="20.25" customHeight="1" x14ac:dyDescent="0.25">
      <c r="B28" s="11"/>
      <c r="C28" s="12" t="s">
        <v>28343</v>
      </c>
      <c r="D28" s="30">
        <f>INDEX(PONTIS[ROADWIDTH_ENG],MATCH(_bridgeid,PONTIS[BRKEY],0))</f>
        <v>84</v>
      </c>
      <c r="E28" s="30"/>
      <c r="F28" s="13"/>
      <c r="G28" s="13"/>
      <c r="H28" s="13"/>
      <c r="I28" s="13"/>
      <c r="J28" s="13"/>
      <c r="K28" s="13"/>
      <c r="L28" s="14"/>
    </row>
    <row r="29" spans="2:13" ht="10.5" customHeight="1" x14ac:dyDescent="0.25">
      <c r="B29" s="11"/>
      <c r="C29" s="13"/>
      <c r="D29" s="13"/>
      <c r="E29" s="13"/>
      <c r="F29" s="13"/>
      <c r="G29" s="13"/>
      <c r="H29" s="13"/>
      <c r="I29" s="13"/>
      <c r="J29" s="13"/>
      <c r="K29" s="13"/>
      <c r="L29" s="14"/>
    </row>
    <row r="30" spans="2:13" ht="20.25" customHeight="1" x14ac:dyDescent="0.25">
      <c r="B30" s="11"/>
      <c r="C30" s="12" t="s">
        <v>28345</v>
      </c>
      <c r="D30" s="25" t="str">
        <f>INDEX(PONTIS[WS_THICK],MATCH(_bridgeid,PONTIS[BRKEY],0))&amp;" "&amp;INDEX(PONTIS[WEAR_SURFACE],MATCH(_bridgeid,PONTIS[BRKEY],0))</f>
        <v>1 in. Silica Fume</v>
      </c>
      <c r="E30" s="25"/>
      <c r="F30" s="25"/>
      <c r="G30" s="25"/>
      <c r="H30" s="25"/>
      <c r="I30" s="13"/>
      <c r="J30" s="13"/>
      <c r="K30" s="13"/>
      <c r="L30" s="14"/>
    </row>
    <row r="31" spans="2:13" ht="20.25" customHeight="1" thickBot="1" x14ac:dyDescent="0.3">
      <c r="B31" s="11"/>
      <c r="C31" s="13"/>
      <c r="D31" s="13"/>
      <c r="E31" s="13"/>
      <c r="F31" s="13"/>
      <c r="G31" s="13"/>
      <c r="H31" s="13"/>
      <c r="I31" s="13"/>
      <c r="J31" s="13"/>
      <c r="K31" s="13"/>
      <c r="L31" s="14"/>
    </row>
    <row r="32" spans="2:13" ht="20.25" customHeight="1" thickBot="1" x14ac:dyDescent="0.3">
      <c r="B32" s="11"/>
      <c r="C32" s="26" t="s">
        <v>28346</v>
      </c>
      <c r="D32" s="27"/>
      <c r="E32" s="27"/>
      <c r="F32" s="27"/>
      <c r="G32" s="27"/>
      <c r="H32" s="27"/>
      <c r="I32" s="27"/>
      <c r="J32" s="27"/>
      <c r="K32" s="28"/>
      <c r="L32" s="14"/>
    </row>
    <row r="33" spans="2:12" ht="11.25" customHeight="1" x14ac:dyDescent="0.25">
      <c r="B33" s="11"/>
      <c r="C33" s="13"/>
      <c r="D33" s="13"/>
      <c r="E33" s="13"/>
      <c r="F33" s="13"/>
      <c r="G33" s="13"/>
      <c r="H33" s="13"/>
      <c r="I33" s="13"/>
      <c r="J33" s="13"/>
      <c r="K33" s="13"/>
      <c r="L33" s="14"/>
    </row>
    <row r="34" spans="2:12" ht="20.25" customHeight="1" x14ac:dyDescent="0.25">
      <c r="B34" s="11"/>
      <c r="C34" s="15" t="s">
        <v>28348</v>
      </c>
      <c r="D34" s="22" t="s">
        <v>28347</v>
      </c>
      <c r="E34" s="13"/>
      <c r="F34" s="13"/>
      <c r="G34" s="13"/>
      <c r="H34" s="15" t="s">
        <v>28352</v>
      </c>
      <c r="I34" s="22" t="str">
        <f>IF(INDEX(ASBESTOS[STRIPSEAL_COMPJNTS],MATCH(_bridgeid,ASBESTOS[BRKEY],0))="F","","X")</f>
        <v/>
      </c>
      <c r="J34" s="13"/>
      <c r="K34" s="13"/>
      <c r="L34" s="14"/>
    </row>
    <row r="35" spans="2:12" ht="20.25" customHeight="1" x14ac:dyDescent="0.25">
      <c r="B35" s="11"/>
      <c r="C35" s="15" t="s">
        <v>28349</v>
      </c>
      <c r="D35" s="22" t="str">
        <f>IF(INDEX(ASBESTOS[WATERPROOF_MEMB],MATCH(_bridgeid,ASBESTOS[BRKEY],0))="F","","X")</f>
        <v/>
      </c>
      <c r="E35" s="13"/>
      <c r="F35" s="13"/>
      <c r="G35" s="13"/>
      <c r="H35" s="15" t="s">
        <v>28353</v>
      </c>
      <c r="I35" s="22" t="str">
        <f>IF(LEFT(D25,1)="T","X","")</f>
        <v/>
      </c>
      <c r="J35" s="13"/>
      <c r="K35" s="13"/>
      <c r="L35" s="14"/>
    </row>
    <row r="36" spans="2:12" ht="20.25" customHeight="1" x14ac:dyDescent="0.25">
      <c r="B36" s="11"/>
      <c r="C36" s="15" t="s">
        <v>28350</v>
      </c>
      <c r="D36" s="22" t="str">
        <f>IF(INDEX(ASBESTOS[BITUMINOUS_SURF],MATCH(_bridgeid,ASBESTOS[BRKEY],0))="F","","X")</f>
        <v/>
      </c>
      <c r="E36" s="13"/>
      <c r="F36" s="13"/>
      <c r="G36" s="13"/>
      <c r="H36" s="15" t="s">
        <v>28354</v>
      </c>
      <c r="I36" s="22" t="str">
        <f>IF(INDEX(ASBESTOS[UTILITY],MATCH(_bridgeid,ASBESTOS[BRKEY],0))="F","","X")</f>
        <v/>
      </c>
      <c r="J36" s="13"/>
      <c r="K36" s="13"/>
      <c r="L36" s="14"/>
    </row>
    <row r="37" spans="2:12" ht="20.25" customHeight="1" x14ac:dyDescent="0.25">
      <c r="B37" s="11"/>
      <c r="C37" s="15" t="s">
        <v>28351</v>
      </c>
      <c r="D37" s="22" t="str">
        <f>IF(INDEX(ASBESTOS[ELASTOMERIC_BEARING],MATCH(_bridgeid,ASBESTOS[BRKEY],0))="F","","X")</f>
        <v/>
      </c>
      <c r="E37" s="13"/>
      <c r="F37" s="13"/>
      <c r="G37" s="13"/>
      <c r="H37" s="13"/>
      <c r="I37" s="13"/>
      <c r="J37" s="13"/>
      <c r="K37" s="13"/>
      <c r="L37" s="14"/>
    </row>
    <row r="38" spans="2:12" ht="20.25" customHeight="1" thickBot="1" x14ac:dyDescent="0.3">
      <c r="B38" s="11"/>
      <c r="C38" s="13"/>
      <c r="D38" s="13"/>
      <c r="E38" s="13"/>
      <c r="F38" s="13"/>
      <c r="G38" s="13"/>
      <c r="H38" s="13"/>
      <c r="I38" s="13"/>
      <c r="J38" s="13"/>
      <c r="K38" s="13"/>
      <c r="L38" s="14"/>
    </row>
    <row r="39" spans="2:12" ht="20.25" customHeight="1" thickBot="1" x14ac:dyDescent="0.3">
      <c r="B39" s="11"/>
      <c r="C39" s="26" t="s">
        <v>28355</v>
      </c>
      <c r="D39" s="27"/>
      <c r="E39" s="27"/>
      <c r="F39" s="27"/>
      <c r="G39" s="27"/>
      <c r="H39" s="27"/>
      <c r="I39" s="27"/>
      <c r="J39" s="27"/>
      <c r="K39" s="28"/>
      <c r="L39" s="14"/>
    </row>
    <row r="40" spans="2:12" ht="11.25" customHeight="1" x14ac:dyDescent="0.25">
      <c r="B40" s="11"/>
      <c r="C40" s="13"/>
      <c r="D40" s="13"/>
      <c r="E40" s="13"/>
      <c r="F40" s="13"/>
      <c r="G40" s="13"/>
      <c r="H40" s="13"/>
      <c r="I40" s="13"/>
      <c r="J40" s="13"/>
      <c r="K40" s="13"/>
      <c r="L40" s="14"/>
    </row>
    <row r="41" spans="2:12" ht="20.25" customHeight="1" x14ac:dyDescent="0.25">
      <c r="B41" s="11"/>
      <c r="C41" s="23"/>
      <c r="D41" s="23"/>
      <c r="E41" s="23"/>
      <c r="F41" s="23"/>
      <c r="G41" s="23"/>
      <c r="H41" s="23"/>
      <c r="I41" s="23"/>
      <c r="J41" s="23"/>
      <c r="K41" s="23"/>
      <c r="L41" s="14"/>
    </row>
    <row r="42" spans="2:12" ht="20.25" customHeight="1" x14ac:dyDescent="0.25">
      <c r="B42" s="11"/>
      <c r="C42" s="23"/>
      <c r="D42" s="23"/>
      <c r="E42" s="23"/>
      <c r="F42" s="23"/>
      <c r="G42" s="23"/>
      <c r="H42" s="23"/>
      <c r="I42" s="23"/>
      <c r="J42" s="23"/>
      <c r="K42" s="23"/>
      <c r="L42" s="14"/>
    </row>
    <row r="43" spans="2:12" ht="20.25" customHeight="1" x14ac:dyDescent="0.25">
      <c r="B43" s="11"/>
      <c r="C43" s="23"/>
      <c r="D43" s="23"/>
      <c r="E43" s="23"/>
      <c r="F43" s="23"/>
      <c r="G43" s="23"/>
      <c r="H43" s="23"/>
      <c r="I43" s="23"/>
      <c r="J43" s="23"/>
      <c r="K43" s="23"/>
      <c r="L43" s="14"/>
    </row>
    <row r="44" spans="2:12" ht="20.25" customHeight="1" x14ac:dyDescent="0.25">
      <c r="B44" s="11"/>
      <c r="C44" s="23"/>
      <c r="D44" s="23"/>
      <c r="E44" s="23"/>
      <c r="F44" s="23"/>
      <c r="G44" s="23"/>
      <c r="H44" s="23"/>
      <c r="I44" s="23"/>
      <c r="J44" s="23"/>
      <c r="K44" s="23"/>
      <c r="L44" s="14"/>
    </row>
    <row r="45" spans="2:12" ht="20.25" customHeight="1" thickBot="1" x14ac:dyDescent="0.3">
      <c r="B45" s="17"/>
      <c r="C45" s="18"/>
      <c r="D45" s="18"/>
      <c r="E45" s="18"/>
      <c r="F45" s="18"/>
      <c r="G45" s="18"/>
      <c r="H45" s="18"/>
      <c r="I45" s="18"/>
      <c r="J45" s="18"/>
      <c r="K45" s="18"/>
      <c r="L45" s="19"/>
    </row>
  </sheetData>
  <sheetProtection sheet="1" objects="1" scenarios="1" selectLockedCells="1"/>
  <mergeCells count="28">
    <mergeCell ref="D4:G4"/>
    <mergeCell ref="D6:G6"/>
    <mergeCell ref="D7:G7"/>
    <mergeCell ref="D16:E16"/>
    <mergeCell ref="D17:I17"/>
    <mergeCell ref="D18:I18"/>
    <mergeCell ref="D8:G8"/>
    <mergeCell ref="D5:G5"/>
    <mergeCell ref="C11:K11"/>
    <mergeCell ref="D13:E13"/>
    <mergeCell ref="D14:E14"/>
    <mergeCell ref="D15:F15"/>
    <mergeCell ref="C43:K43"/>
    <mergeCell ref="C44:K44"/>
    <mergeCell ref="D2:J2"/>
    <mergeCell ref="D30:H30"/>
    <mergeCell ref="C32:K32"/>
    <mergeCell ref="C39:K39"/>
    <mergeCell ref="C41:K41"/>
    <mergeCell ref="C42:K42"/>
    <mergeCell ref="C22:K22"/>
    <mergeCell ref="D24:E24"/>
    <mergeCell ref="D25:E25"/>
    <mergeCell ref="D27:E27"/>
    <mergeCell ref="D28:E28"/>
    <mergeCell ref="D26:E26"/>
    <mergeCell ref="D20:G20"/>
    <mergeCell ref="D19:G19"/>
  </mergeCells>
  <dataValidations count="1">
    <dataValidation type="list" allowBlank="1" showInputMessage="1" showErrorMessage="1" sqref="D6:G6">
      <formula1>"Hurt, Jones, Malone, Meyer, Rognlie, Schwensen"</formula1>
    </dataValidation>
  </dataValidations>
  <pageMargins left="0.25" right="0.25" top="0.75" bottom="0.75" header="0.3" footer="0.3"/>
  <pageSetup scale="80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W9156"/>
  <sheetViews>
    <sheetView workbookViewId="0">
      <selection activeCell="I9168" sqref="I9168"/>
    </sheetView>
  </sheetViews>
  <sheetFormatPr defaultRowHeight="15" x14ac:dyDescent="0.25"/>
  <cols>
    <col min="1" max="1" width="11.5703125" bestFit="1" customWidth="1"/>
    <col min="2" max="2" width="8.85546875" bestFit="1" customWidth="1"/>
    <col min="3" max="4" width="14.140625" bestFit="1" customWidth="1"/>
    <col min="5" max="5" width="19.5703125" bestFit="1" customWidth="1"/>
    <col min="6" max="6" width="20.85546875" bestFit="1" customWidth="1"/>
    <col min="7" max="7" width="20" bestFit="1" customWidth="1"/>
    <col min="8" max="8" width="10.7109375" bestFit="1" customWidth="1"/>
    <col min="9" max="9" width="13" bestFit="1" customWidth="1"/>
    <col min="10" max="10" width="14.42578125" bestFit="1" customWidth="1"/>
    <col min="11" max="11" width="29" bestFit="1" customWidth="1"/>
    <col min="12" max="12" width="29.85546875" bestFit="1" customWidth="1"/>
    <col min="13" max="13" width="22" bestFit="1" customWidth="1"/>
    <col min="14" max="14" width="15.140625" bestFit="1" customWidth="1"/>
    <col min="15" max="15" width="8.42578125" bestFit="1" customWidth="1"/>
    <col min="16" max="16" width="19.7109375" bestFit="1" customWidth="1"/>
    <col min="17" max="17" width="13.140625" bestFit="1" customWidth="1"/>
    <col min="18" max="18" width="15" bestFit="1" customWidth="1"/>
    <col min="19" max="19" width="10.140625" bestFit="1" customWidth="1"/>
    <col min="20" max="20" width="23.85546875" bestFit="1" customWidth="1"/>
    <col min="21" max="22" width="12.42578125" bestFit="1" customWidth="1"/>
    <col min="23" max="23" width="9" bestFit="1" customWidth="1"/>
    <col min="24" max="24" width="13.42578125" bestFit="1" customWidth="1"/>
    <col min="25" max="25" width="14.42578125" bestFit="1" customWidth="1"/>
    <col min="26" max="26" width="14.28515625" bestFit="1" customWidth="1"/>
    <col min="27" max="27" width="13" bestFit="1" customWidth="1"/>
    <col min="28" max="28" width="12.5703125" bestFit="1" customWidth="1"/>
    <col min="29" max="30" width="13.7109375" bestFit="1" customWidth="1"/>
    <col min="31" max="31" width="14.85546875" bestFit="1" customWidth="1"/>
    <col min="32" max="32" width="13.140625" bestFit="1" customWidth="1"/>
    <col min="33" max="33" width="12.85546875" bestFit="1" customWidth="1"/>
    <col min="34" max="34" width="23" bestFit="1" customWidth="1"/>
    <col min="35" max="35" width="17.7109375" bestFit="1" customWidth="1"/>
    <col min="36" max="36" width="19.85546875" bestFit="1" customWidth="1"/>
    <col min="37" max="37" width="19.140625" bestFit="1" customWidth="1"/>
    <col min="38" max="38" width="21.5703125" bestFit="1" customWidth="1"/>
    <col min="39" max="39" width="11.85546875" bestFit="1" customWidth="1"/>
    <col min="40" max="40" width="16.42578125" bestFit="1" customWidth="1"/>
    <col min="41" max="41" width="12.5703125" bestFit="1" customWidth="1"/>
    <col min="42" max="42" width="16" bestFit="1" customWidth="1"/>
    <col min="43" max="43" width="10.42578125" bestFit="1" customWidth="1"/>
    <col min="44" max="44" width="11.28515625" bestFit="1" customWidth="1"/>
    <col min="45" max="45" width="22.7109375" bestFit="1" customWidth="1"/>
    <col min="46" max="46" width="14.85546875" bestFit="1" customWidth="1"/>
    <col min="47" max="47" width="13.28515625" bestFit="1" customWidth="1"/>
    <col min="48" max="48" width="33" bestFit="1" customWidth="1"/>
    <col min="49" max="49" width="12.42578125" bestFit="1" customWidth="1"/>
  </cols>
  <sheetData>
    <row r="1" spans="1:49" x14ac:dyDescent="0.25">
      <c r="A1" t="s">
        <v>14</v>
      </c>
      <c r="B1" t="s">
        <v>15</v>
      </c>
      <c r="C1" t="s">
        <v>16</v>
      </c>
      <c r="D1" t="s">
        <v>17</v>
      </c>
      <c r="E1" t="s">
        <v>18</v>
      </c>
      <c r="F1" t="s">
        <v>19</v>
      </c>
      <c r="G1" t="s">
        <v>20</v>
      </c>
      <c r="H1" t="s">
        <v>21</v>
      </c>
      <c r="I1" t="s">
        <v>22</v>
      </c>
      <c r="J1" t="s">
        <v>23</v>
      </c>
      <c r="K1" t="s">
        <v>9</v>
      </c>
      <c r="L1" t="s">
        <v>24</v>
      </c>
      <c r="M1" t="s">
        <v>25</v>
      </c>
      <c r="N1" t="s">
        <v>26</v>
      </c>
      <c r="O1" t="s">
        <v>27</v>
      </c>
      <c r="P1" t="s">
        <v>28</v>
      </c>
      <c r="Q1" t="s">
        <v>29</v>
      </c>
      <c r="R1" t="s">
        <v>30</v>
      </c>
      <c r="S1" t="s">
        <v>31</v>
      </c>
      <c r="T1" t="s">
        <v>32</v>
      </c>
      <c r="U1" t="s">
        <v>33</v>
      </c>
      <c r="V1" t="s">
        <v>34</v>
      </c>
      <c r="W1" t="s">
        <v>35</v>
      </c>
      <c r="X1" t="s">
        <v>36</v>
      </c>
      <c r="Y1" t="s">
        <v>37</v>
      </c>
      <c r="Z1" t="s">
        <v>38</v>
      </c>
      <c r="AA1" t="s">
        <v>39</v>
      </c>
      <c r="AB1" t="s">
        <v>40</v>
      </c>
      <c r="AC1" t="s">
        <v>41</v>
      </c>
      <c r="AD1" t="s">
        <v>42</v>
      </c>
      <c r="AE1" t="s">
        <v>43</v>
      </c>
      <c r="AF1" t="s">
        <v>44</v>
      </c>
      <c r="AG1" t="s">
        <v>45</v>
      </c>
      <c r="AH1" t="s">
        <v>46</v>
      </c>
      <c r="AI1" t="s">
        <v>47</v>
      </c>
      <c r="AJ1" t="s">
        <v>48</v>
      </c>
      <c r="AK1" t="s">
        <v>49</v>
      </c>
      <c r="AL1" t="s">
        <v>50</v>
      </c>
      <c r="AM1" t="s">
        <v>51</v>
      </c>
      <c r="AN1" t="s">
        <v>52</v>
      </c>
      <c r="AO1" t="s">
        <v>53</v>
      </c>
      <c r="AP1" t="s">
        <v>54</v>
      </c>
      <c r="AQ1" t="s">
        <v>55</v>
      </c>
      <c r="AR1" t="s">
        <v>56</v>
      </c>
      <c r="AS1" t="s">
        <v>57</v>
      </c>
      <c r="AT1" t="s">
        <v>58</v>
      </c>
      <c r="AU1" t="s">
        <v>59</v>
      </c>
      <c r="AV1" t="s">
        <v>60</v>
      </c>
      <c r="AW1" t="s">
        <v>61</v>
      </c>
    </row>
    <row r="2" spans="1:49" x14ac:dyDescent="0.25">
      <c r="A2">
        <v>4232</v>
      </c>
      <c r="B2" t="s">
        <v>28086</v>
      </c>
      <c r="C2">
        <v>1</v>
      </c>
      <c r="D2" t="s">
        <v>86</v>
      </c>
      <c r="E2" t="s">
        <v>163</v>
      </c>
      <c r="F2" t="s">
        <v>108</v>
      </c>
      <c r="G2">
        <v>335.66</v>
      </c>
      <c r="H2" t="s">
        <v>90</v>
      </c>
      <c r="I2" t="s">
        <v>63</v>
      </c>
      <c r="J2" t="s">
        <v>389</v>
      </c>
      <c r="K2" t="s">
        <v>28087</v>
      </c>
      <c r="L2" t="s">
        <v>2307</v>
      </c>
      <c r="M2" t="s">
        <v>392</v>
      </c>
      <c r="N2">
        <v>212.5</v>
      </c>
      <c r="O2">
        <v>0</v>
      </c>
      <c r="P2">
        <v>84</v>
      </c>
      <c r="Q2">
        <v>98</v>
      </c>
      <c r="R2">
        <v>85</v>
      </c>
      <c r="S2">
        <v>86.7</v>
      </c>
      <c r="T2">
        <v>2</v>
      </c>
      <c r="U2">
        <v>9</v>
      </c>
      <c r="V2">
        <v>7270</v>
      </c>
      <c r="AB2" t="s">
        <v>129</v>
      </c>
      <c r="AC2" t="s">
        <v>98</v>
      </c>
      <c r="AD2" t="s">
        <v>129</v>
      </c>
      <c r="AE2" t="s">
        <v>63</v>
      </c>
      <c r="AG2">
        <v>1969</v>
      </c>
      <c r="AH2">
        <v>7.92</v>
      </c>
      <c r="AI2">
        <v>37.922110000000004</v>
      </c>
      <c r="AJ2">
        <v>-95.373769999999993</v>
      </c>
      <c r="AL2">
        <v>5</v>
      </c>
      <c r="AM2" t="s">
        <v>63</v>
      </c>
      <c r="AN2" t="s">
        <v>28088</v>
      </c>
      <c r="AO2" t="s">
        <v>103</v>
      </c>
      <c r="AP2" t="s">
        <v>170</v>
      </c>
      <c r="AQ2" t="s">
        <v>336</v>
      </c>
      <c r="AR2" t="s">
        <v>337</v>
      </c>
      <c r="AS2" t="s">
        <v>83</v>
      </c>
      <c r="AT2" s="5">
        <v>41575</v>
      </c>
      <c r="AU2" t="s">
        <v>103</v>
      </c>
      <c r="AV2" t="s">
        <v>187</v>
      </c>
      <c r="AW2" t="s">
        <v>615</v>
      </c>
    </row>
    <row r="3" spans="1:49" x14ac:dyDescent="0.25">
      <c r="A3">
        <v>793</v>
      </c>
      <c r="B3" t="s">
        <v>27600</v>
      </c>
      <c r="C3">
        <v>1</v>
      </c>
      <c r="D3" t="s">
        <v>86</v>
      </c>
      <c r="E3" t="s">
        <v>163</v>
      </c>
      <c r="F3" t="s">
        <v>108</v>
      </c>
      <c r="G3">
        <v>338.91</v>
      </c>
      <c r="H3" t="s">
        <v>489</v>
      </c>
      <c r="I3" t="s">
        <v>63</v>
      </c>
      <c r="J3" t="s">
        <v>389</v>
      </c>
      <c r="K3" t="s">
        <v>27601</v>
      </c>
      <c r="L3" t="s">
        <v>3493</v>
      </c>
      <c r="M3" t="s">
        <v>392</v>
      </c>
      <c r="N3">
        <v>37.5</v>
      </c>
      <c r="O3">
        <v>0</v>
      </c>
      <c r="P3">
        <v>92</v>
      </c>
      <c r="Q3">
        <v>82.8</v>
      </c>
      <c r="R3">
        <v>90</v>
      </c>
      <c r="S3">
        <v>96.2</v>
      </c>
      <c r="T3">
        <v>3</v>
      </c>
      <c r="U3">
        <v>12</v>
      </c>
      <c r="V3">
        <v>4330</v>
      </c>
      <c r="AB3" t="s">
        <v>63</v>
      </c>
      <c r="AC3" t="s">
        <v>63</v>
      </c>
      <c r="AD3" t="s">
        <v>63</v>
      </c>
      <c r="AE3" t="s">
        <v>98</v>
      </c>
      <c r="AG3">
        <v>1969</v>
      </c>
      <c r="AH3">
        <v>11.120000000000001</v>
      </c>
      <c r="AI3">
        <v>37.922110000000004</v>
      </c>
      <c r="AJ3">
        <v>-95.314729999999997</v>
      </c>
      <c r="AL3">
        <v>3</v>
      </c>
      <c r="AM3" t="s">
        <v>63</v>
      </c>
      <c r="AN3" t="s">
        <v>27602</v>
      </c>
      <c r="AO3" t="s">
        <v>103</v>
      </c>
      <c r="AP3" t="s">
        <v>116</v>
      </c>
      <c r="AQ3" t="s">
        <v>14567</v>
      </c>
      <c r="AR3" t="s">
        <v>317</v>
      </c>
      <c r="AS3" t="s">
        <v>83</v>
      </c>
      <c r="AT3" s="5">
        <v>42256</v>
      </c>
      <c r="AU3" t="s">
        <v>129</v>
      </c>
      <c r="AV3" t="s">
        <v>200</v>
      </c>
      <c r="AW3" t="s">
        <v>150</v>
      </c>
    </row>
    <row r="4" spans="1:49" x14ac:dyDescent="0.25">
      <c r="A4">
        <v>1759</v>
      </c>
      <c r="B4" t="s">
        <v>8334</v>
      </c>
      <c r="C4">
        <v>1</v>
      </c>
      <c r="D4" t="s">
        <v>86</v>
      </c>
      <c r="E4" t="s">
        <v>163</v>
      </c>
      <c r="F4" t="s">
        <v>108</v>
      </c>
      <c r="G4">
        <v>342.03000000000003</v>
      </c>
      <c r="H4" t="s">
        <v>138</v>
      </c>
      <c r="I4" t="s">
        <v>63</v>
      </c>
      <c r="J4" t="s">
        <v>389</v>
      </c>
      <c r="K4" t="s">
        <v>8335</v>
      </c>
      <c r="L4" t="s">
        <v>3493</v>
      </c>
      <c r="M4" t="s">
        <v>392</v>
      </c>
      <c r="N4">
        <v>36.089238845144358</v>
      </c>
      <c r="O4">
        <v>30</v>
      </c>
      <c r="P4">
        <v>44</v>
      </c>
      <c r="Q4">
        <v>77.900000000000006</v>
      </c>
      <c r="R4">
        <v>85</v>
      </c>
      <c r="S4">
        <v>92.2</v>
      </c>
      <c r="T4">
        <v>3</v>
      </c>
      <c r="U4">
        <v>14</v>
      </c>
      <c r="V4">
        <v>3040</v>
      </c>
      <c r="AB4" t="s">
        <v>63</v>
      </c>
      <c r="AC4" t="s">
        <v>63</v>
      </c>
      <c r="AD4" t="s">
        <v>63</v>
      </c>
      <c r="AE4" t="s">
        <v>75</v>
      </c>
      <c r="AG4">
        <v>1967</v>
      </c>
      <c r="AH4">
        <v>14.39</v>
      </c>
      <c r="AI4">
        <v>37.921770000000002</v>
      </c>
      <c r="AJ4">
        <v>-95.257369999999995</v>
      </c>
      <c r="AK4" t="s">
        <v>77</v>
      </c>
      <c r="AL4">
        <v>3</v>
      </c>
      <c r="AM4" t="s">
        <v>63</v>
      </c>
      <c r="AN4" t="s">
        <v>8336</v>
      </c>
      <c r="AO4" t="s">
        <v>103</v>
      </c>
      <c r="AP4" t="s">
        <v>116</v>
      </c>
      <c r="AQ4" t="s">
        <v>8252</v>
      </c>
      <c r="AR4" t="s">
        <v>8253</v>
      </c>
      <c r="AS4" t="s">
        <v>83</v>
      </c>
      <c r="AT4" s="5">
        <v>41962</v>
      </c>
      <c r="AU4" t="s">
        <v>129</v>
      </c>
      <c r="AV4" t="s">
        <v>149</v>
      </c>
      <c r="AW4" t="s">
        <v>150</v>
      </c>
    </row>
    <row r="5" spans="1:49" x14ac:dyDescent="0.25">
      <c r="A5">
        <v>1376</v>
      </c>
      <c r="B5" t="s">
        <v>8249</v>
      </c>
      <c r="C5">
        <v>1</v>
      </c>
      <c r="D5" t="s">
        <v>86</v>
      </c>
      <c r="E5" t="s">
        <v>163</v>
      </c>
      <c r="F5" t="s">
        <v>108</v>
      </c>
      <c r="G5">
        <v>343.74</v>
      </c>
      <c r="H5" t="s">
        <v>138</v>
      </c>
      <c r="I5" t="s">
        <v>63</v>
      </c>
      <c r="J5" t="s">
        <v>389</v>
      </c>
      <c r="K5" t="s">
        <v>8250</v>
      </c>
      <c r="L5" t="s">
        <v>3977</v>
      </c>
      <c r="M5" t="s">
        <v>392</v>
      </c>
      <c r="N5">
        <v>31.299212598425196</v>
      </c>
      <c r="O5">
        <v>0</v>
      </c>
      <c r="P5">
        <v>60.000000350431428</v>
      </c>
      <c r="Q5">
        <v>65.900000000000006</v>
      </c>
      <c r="R5">
        <v>95</v>
      </c>
      <c r="S5">
        <v>96.3</v>
      </c>
      <c r="T5">
        <v>3</v>
      </c>
      <c r="U5">
        <v>14</v>
      </c>
      <c r="V5">
        <v>3040</v>
      </c>
      <c r="AB5" t="s">
        <v>63</v>
      </c>
      <c r="AC5" t="s">
        <v>63</v>
      </c>
      <c r="AD5" t="s">
        <v>63</v>
      </c>
      <c r="AE5" t="s">
        <v>98</v>
      </c>
      <c r="AG5">
        <v>1967</v>
      </c>
      <c r="AH5">
        <v>16.100000000000001</v>
      </c>
      <c r="AI5">
        <v>37.921660000000003</v>
      </c>
      <c r="AJ5">
        <v>-95.225939999999994</v>
      </c>
      <c r="AL5">
        <v>3</v>
      </c>
      <c r="AM5" t="s">
        <v>63</v>
      </c>
      <c r="AN5" t="s">
        <v>8251</v>
      </c>
      <c r="AO5" t="s">
        <v>103</v>
      </c>
      <c r="AP5" t="s">
        <v>116</v>
      </c>
      <c r="AQ5" t="s">
        <v>8252</v>
      </c>
      <c r="AR5" t="s">
        <v>8253</v>
      </c>
      <c r="AS5" t="s">
        <v>83</v>
      </c>
      <c r="AT5" s="5">
        <v>41962</v>
      </c>
      <c r="AU5" t="s">
        <v>129</v>
      </c>
      <c r="AV5" t="s">
        <v>149</v>
      </c>
      <c r="AW5" t="s">
        <v>150</v>
      </c>
    </row>
    <row r="6" spans="1:49" x14ac:dyDescent="0.25">
      <c r="A6">
        <v>1181</v>
      </c>
      <c r="B6" t="s">
        <v>26834</v>
      </c>
      <c r="C6">
        <v>1</v>
      </c>
      <c r="D6" t="s">
        <v>86</v>
      </c>
      <c r="E6" t="s">
        <v>163</v>
      </c>
      <c r="F6" t="s">
        <v>108</v>
      </c>
      <c r="G6">
        <v>344.33</v>
      </c>
      <c r="H6" t="s">
        <v>138</v>
      </c>
      <c r="I6" t="s">
        <v>63</v>
      </c>
      <c r="J6" t="s">
        <v>389</v>
      </c>
      <c r="K6" t="s">
        <v>26835</v>
      </c>
      <c r="L6" t="s">
        <v>3493</v>
      </c>
      <c r="M6" t="s">
        <v>392</v>
      </c>
      <c r="N6">
        <v>20.50524934383202</v>
      </c>
      <c r="P6">
        <v>44</v>
      </c>
      <c r="Q6">
        <v>93.7</v>
      </c>
      <c r="R6">
        <v>95</v>
      </c>
      <c r="S6">
        <v>93.8</v>
      </c>
      <c r="T6">
        <v>3</v>
      </c>
      <c r="U6">
        <v>14</v>
      </c>
      <c r="V6">
        <v>3040</v>
      </c>
      <c r="AB6" t="s">
        <v>63</v>
      </c>
      <c r="AC6" t="s">
        <v>63</v>
      </c>
      <c r="AD6" t="s">
        <v>63</v>
      </c>
      <c r="AE6" t="s">
        <v>98</v>
      </c>
      <c r="AG6">
        <v>1967</v>
      </c>
      <c r="AH6">
        <v>16.690000000000001</v>
      </c>
      <c r="AI6">
        <v>37.92165</v>
      </c>
      <c r="AJ6">
        <v>-95.214969999999994</v>
      </c>
      <c r="AL6">
        <v>2</v>
      </c>
      <c r="AM6" t="s">
        <v>63</v>
      </c>
      <c r="AN6" t="s">
        <v>26836</v>
      </c>
      <c r="AO6" t="s">
        <v>103</v>
      </c>
      <c r="AP6" t="s">
        <v>116</v>
      </c>
      <c r="AQ6" t="s">
        <v>21081</v>
      </c>
      <c r="AR6" t="s">
        <v>4965</v>
      </c>
      <c r="AS6" t="s">
        <v>83</v>
      </c>
      <c r="AT6" s="5">
        <v>41962</v>
      </c>
      <c r="AU6" t="s">
        <v>129</v>
      </c>
      <c r="AV6" t="s">
        <v>149</v>
      </c>
      <c r="AW6" t="s">
        <v>150</v>
      </c>
    </row>
    <row r="7" spans="1:49" x14ac:dyDescent="0.25">
      <c r="A7">
        <v>5780</v>
      </c>
      <c r="B7" t="s">
        <v>1863</v>
      </c>
      <c r="C7">
        <v>1</v>
      </c>
      <c r="D7" t="s">
        <v>86</v>
      </c>
      <c r="E7" t="s">
        <v>163</v>
      </c>
      <c r="F7" t="s">
        <v>108</v>
      </c>
      <c r="G7">
        <v>347.04</v>
      </c>
      <c r="H7" t="s">
        <v>211</v>
      </c>
      <c r="I7" t="s">
        <v>63</v>
      </c>
      <c r="J7" t="s">
        <v>389</v>
      </c>
      <c r="K7" t="s">
        <v>1864</v>
      </c>
      <c r="L7" t="s">
        <v>1865</v>
      </c>
      <c r="M7" t="s">
        <v>392</v>
      </c>
      <c r="N7">
        <v>119.48818897637796</v>
      </c>
      <c r="P7">
        <v>28</v>
      </c>
      <c r="Q7">
        <v>82.100000000000009</v>
      </c>
      <c r="R7">
        <v>70</v>
      </c>
      <c r="S7">
        <v>76.400000000000006</v>
      </c>
      <c r="T7">
        <v>2</v>
      </c>
      <c r="U7">
        <v>23</v>
      </c>
      <c r="V7">
        <v>2330</v>
      </c>
      <c r="X7" t="s">
        <v>1866</v>
      </c>
      <c r="Z7" t="s">
        <v>73</v>
      </c>
      <c r="AA7" t="s">
        <v>465</v>
      </c>
      <c r="AB7" t="s">
        <v>75</v>
      </c>
      <c r="AC7" t="s">
        <v>98</v>
      </c>
      <c r="AD7" t="s">
        <v>98</v>
      </c>
      <c r="AE7" t="s">
        <v>63</v>
      </c>
      <c r="AG7">
        <v>1958</v>
      </c>
      <c r="AH7">
        <v>19.400000000000002</v>
      </c>
      <c r="AI7">
        <v>37.921599999999998</v>
      </c>
      <c r="AJ7">
        <v>-95.165549999999996</v>
      </c>
      <c r="AL7">
        <v>3</v>
      </c>
      <c r="AM7" t="s">
        <v>63</v>
      </c>
      <c r="AN7" t="s">
        <v>1867</v>
      </c>
      <c r="AO7" t="s">
        <v>103</v>
      </c>
      <c r="AP7" t="s">
        <v>170</v>
      </c>
      <c r="AQ7" t="s">
        <v>1868</v>
      </c>
      <c r="AR7" t="s">
        <v>1869</v>
      </c>
      <c r="AS7" t="s">
        <v>83</v>
      </c>
      <c r="AT7" s="5">
        <v>35490</v>
      </c>
      <c r="AU7" t="s">
        <v>63</v>
      </c>
      <c r="AV7" t="s">
        <v>200</v>
      </c>
      <c r="AW7" t="s">
        <v>150</v>
      </c>
    </row>
    <row r="8" spans="1:49" x14ac:dyDescent="0.25">
      <c r="A8">
        <v>1945</v>
      </c>
      <c r="B8" t="s">
        <v>10145</v>
      </c>
      <c r="C8">
        <v>1</v>
      </c>
      <c r="D8" t="s">
        <v>86</v>
      </c>
      <c r="E8" t="s">
        <v>163</v>
      </c>
      <c r="F8" t="s">
        <v>108</v>
      </c>
      <c r="G8">
        <v>348.95</v>
      </c>
      <c r="H8" t="s">
        <v>211</v>
      </c>
      <c r="I8" t="s">
        <v>63</v>
      </c>
      <c r="J8" t="s">
        <v>389</v>
      </c>
      <c r="K8" t="s">
        <v>10146</v>
      </c>
      <c r="L8" t="s">
        <v>10147</v>
      </c>
      <c r="M8" t="s">
        <v>392</v>
      </c>
      <c r="N8">
        <v>119.91469816272966</v>
      </c>
      <c r="O8">
        <v>30</v>
      </c>
      <c r="P8">
        <v>28</v>
      </c>
      <c r="Q8">
        <v>82.8</v>
      </c>
      <c r="R8">
        <v>87</v>
      </c>
      <c r="S8">
        <v>100</v>
      </c>
      <c r="T8">
        <v>3</v>
      </c>
      <c r="U8">
        <v>23</v>
      </c>
      <c r="V8">
        <v>2330</v>
      </c>
      <c r="AB8" t="s">
        <v>129</v>
      </c>
      <c r="AC8" t="s">
        <v>98</v>
      </c>
      <c r="AD8" t="s">
        <v>98</v>
      </c>
      <c r="AE8" t="s">
        <v>63</v>
      </c>
      <c r="AG8">
        <v>1958</v>
      </c>
      <c r="AH8">
        <v>21.32</v>
      </c>
      <c r="AI8">
        <v>37.912779999999998</v>
      </c>
      <c r="AJ8">
        <v>-95.133920000000003</v>
      </c>
      <c r="AK8" t="s">
        <v>77</v>
      </c>
      <c r="AL8">
        <v>3</v>
      </c>
      <c r="AM8" t="s">
        <v>63</v>
      </c>
      <c r="AN8" t="s">
        <v>10148</v>
      </c>
      <c r="AO8" t="s">
        <v>103</v>
      </c>
      <c r="AP8" t="s">
        <v>170</v>
      </c>
      <c r="AQ8" t="s">
        <v>1868</v>
      </c>
      <c r="AR8" t="s">
        <v>1869</v>
      </c>
      <c r="AS8" t="s">
        <v>83</v>
      </c>
      <c r="AT8" s="5">
        <v>33664</v>
      </c>
      <c r="AU8" t="s">
        <v>76</v>
      </c>
      <c r="AV8" t="s">
        <v>187</v>
      </c>
      <c r="AW8" t="s">
        <v>188</v>
      </c>
    </row>
    <row r="9" spans="1:49" x14ac:dyDescent="0.25">
      <c r="A9">
        <v>1307</v>
      </c>
      <c r="B9" t="s">
        <v>7853</v>
      </c>
      <c r="C9">
        <v>1</v>
      </c>
      <c r="D9" t="s">
        <v>86</v>
      </c>
      <c r="E9" t="s">
        <v>339</v>
      </c>
      <c r="F9" t="s">
        <v>108</v>
      </c>
      <c r="G9">
        <v>71.98</v>
      </c>
      <c r="H9" t="s">
        <v>138</v>
      </c>
      <c r="I9" t="s">
        <v>63</v>
      </c>
      <c r="J9" t="s">
        <v>389</v>
      </c>
      <c r="K9" t="s">
        <v>7854</v>
      </c>
      <c r="L9" t="s">
        <v>612</v>
      </c>
      <c r="M9" t="s">
        <v>525</v>
      </c>
      <c r="N9">
        <v>28.608923884514436</v>
      </c>
      <c r="P9">
        <v>44</v>
      </c>
      <c r="Q9">
        <v>84.3</v>
      </c>
      <c r="R9">
        <v>80</v>
      </c>
      <c r="S9">
        <v>94.4</v>
      </c>
      <c r="T9">
        <v>0</v>
      </c>
      <c r="U9">
        <v>17</v>
      </c>
      <c r="V9">
        <v>965</v>
      </c>
      <c r="AB9" t="s">
        <v>63</v>
      </c>
      <c r="AC9" t="s">
        <v>63</v>
      </c>
      <c r="AD9" t="s">
        <v>63</v>
      </c>
      <c r="AE9" t="s">
        <v>98</v>
      </c>
      <c r="AG9">
        <v>1931</v>
      </c>
      <c r="AH9">
        <v>7.43</v>
      </c>
      <c r="AI9">
        <v>37.841819999999998</v>
      </c>
      <c r="AJ9">
        <v>-95.161879999999996</v>
      </c>
      <c r="AL9">
        <v>3</v>
      </c>
      <c r="AM9" t="s">
        <v>63</v>
      </c>
      <c r="AN9" t="s">
        <v>7855</v>
      </c>
      <c r="AO9" t="s">
        <v>103</v>
      </c>
      <c r="AP9" t="s">
        <v>147</v>
      </c>
      <c r="AQ9" t="s">
        <v>7856</v>
      </c>
      <c r="AR9" t="s">
        <v>7851</v>
      </c>
      <c r="AS9" t="s">
        <v>83</v>
      </c>
      <c r="AT9" s="5">
        <v>41963</v>
      </c>
      <c r="AU9" t="s">
        <v>129</v>
      </c>
      <c r="AV9" t="s">
        <v>149</v>
      </c>
      <c r="AW9" t="s">
        <v>150</v>
      </c>
    </row>
    <row r="10" spans="1:49" x14ac:dyDescent="0.25">
      <c r="A10">
        <v>664</v>
      </c>
      <c r="B10" t="s">
        <v>16898</v>
      </c>
      <c r="C10">
        <v>1</v>
      </c>
      <c r="D10" t="s">
        <v>86</v>
      </c>
      <c r="E10" t="s">
        <v>339</v>
      </c>
      <c r="F10" t="s">
        <v>108</v>
      </c>
      <c r="G10">
        <v>73.81</v>
      </c>
      <c r="H10" t="s">
        <v>90</v>
      </c>
      <c r="I10" t="s">
        <v>63</v>
      </c>
      <c r="J10" t="s">
        <v>389</v>
      </c>
      <c r="K10" t="s">
        <v>16899</v>
      </c>
      <c r="L10" t="s">
        <v>1990</v>
      </c>
      <c r="M10" t="s">
        <v>525</v>
      </c>
      <c r="N10">
        <v>102.49343832020998</v>
      </c>
      <c r="P10">
        <v>44</v>
      </c>
      <c r="Q10">
        <v>96.8</v>
      </c>
      <c r="R10">
        <v>95</v>
      </c>
      <c r="S10">
        <v>93</v>
      </c>
      <c r="T10">
        <v>3</v>
      </c>
      <c r="U10">
        <v>17</v>
      </c>
      <c r="V10">
        <v>965</v>
      </c>
      <c r="AB10" t="s">
        <v>75</v>
      </c>
      <c r="AC10" t="s">
        <v>129</v>
      </c>
      <c r="AD10" t="s">
        <v>129</v>
      </c>
      <c r="AE10" t="s">
        <v>63</v>
      </c>
      <c r="AG10">
        <v>1970</v>
      </c>
      <c r="AH10">
        <v>9.26</v>
      </c>
      <c r="AI10">
        <v>37.865870000000001</v>
      </c>
      <c r="AJ10">
        <v>-95.168689999999998</v>
      </c>
      <c r="AL10">
        <v>3</v>
      </c>
      <c r="AM10" t="s">
        <v>63</v>
      </c>
      <c r="AN10" t="s">
        <v>16900</v>
      </c>
      <c r="AO10" t="s">
        <v>103</v>
      </c>
      <c r="AP10" t="s">
        <v>170</v>
      </c>
      <c r="AQ10" t="s">
        <v>285</v>
      </c>
      <c r="AR10" t="s">
        <v>654</v>
      </c>
      <c r="AS10" t="s">
        <v>83</v>
      </c>
      <c r="AT10" s="5">
        <v>35431</v>
      </c>
      <c r="AU10" t="s">
        <v>76</v>
      </c>
      <c r="AV10" t="s">
        <v>119</v>
      </c>
      <c r="AW10" t="s">
        <v>174</v>
      </c>
    </row>
    <row r="11" spans="1:49" x14ac:dyDescent="0.25">
      <c r="A11">
        <v>1595</v>
      </c>
      <c r="B11" t="s">
        <v>7566</v>
      </c>
      <c r="C11">
        <v>1</v>
      </c>
      <c r="D11" t="s">
        <v>86</v>
      </c>
      <c r="E11" t="s">
        <v>339</v>
      </c>
      <c r="F11" t="s">
        <v>108</v>
      </c>
      <c r="G11">
        <v>76.06</v>
      </c>
      <c r="H11" t="s">
        <v>138</v>
      </c>
      <c r="I11" t="s">
        <v>63</v>
      </c>
      <c r="J11" t="s">
        <v>389</v>
      </c>
      <c r="K11" t="s">
        <v>7567</v>
      </c>
      <c r="L11" t="s">
        <v>612</v>
      </c>
      <c r="M11" t="s">
        <v>525</v>
      </c>
      <c r="N11">
        <v>22.408136482939632</v>
      </c>
      <c r="P11">
        <v>44</v>
      </c>
      <c r="Q11">
        <v>72.900000000000006</v>
      </c>
      <c r="R11">
        <v>85</v>
      </c>
      <c r="S11">
        <v>92.2</v>
      </c>
      <c r="T11">
        <v>3</v>
      </c>
      <c r="U11">
        <v>13</v>
      </c>
      <c r="V11">
        <v>1460</v>
      </c>
      <c r="AB11" t="s">
        <v>63</v>
      </c>
      <c r="AC11" t="s">
        <v>63</v>
      </c>
      <c r="AD11" t="s">
        <v>63</v>
      </c>
      <c r="AE11" t="s">
        <v>98</v>
      </c>
      <c r="AG11">
        <v>1931</v>
      </c>
      <c r="AH11">
        <v>11.51</v>
      </c>
      <c r="AI11">
        <v>37.898009999999999</v>
      </c>
      <c r="AJ11">
        <v>-95.170490000000001</v>
      </c>
      <c r="AL11">
        <v>3</v>
      </c>
      <c r="AM11" t="s">
        <v>63</v>
      </c>
      <c r="AN11" t="s">
        <v>7568</v>
      </c>
      <c r="AO11" t="s">
        <v>103</v>
      </c>
      <c r="AP11" t="s">
        <v>147</v>
      </c>
      <c r="AQ11" t="s">
        <v>7569</v>
      </c>
      <c r="AR11" t="s">
        <v>4206</v>
      </c>
      <c r="AS11" t="s">
        <v>83</v>
      </c>
      <c r="AT11" s="5">
        <v>42078</v>
      </c>
      <c r="AU11" t="s">
        <v>129</v>
      </c>
      <c r="AV11" t="s">
        <v>149</v>
      </c>
      <c r="AW11" t="s">
        <v>150</v>
      </c>
    </row>
    <row r="12" spans="1:49" x14ac:dyDescent="0.25">
      <c r="A12">
        <v>5841</v>
      </c>
      <c r="B12" t="s">
        <v>12767</v>
      </c>
      <c r="C12">
        <v>1</v>
      </c>
      <c r="D12" t="s">
        <v>86</v>
      </c>
      <c r="E12" t="s">
        <v>339</v>
      </c>
      <c r="F12" t="s">
        <v>108</v>
      </c>
      <c r="G12">
        <v>80.570000000000007</v>
      </c>
      <c r="H12" t="s">
        <v>90</v>
      </c>
      <c r="I12" t="s">
        <v>63</v>
      </c>
      <c r="J12" t="s">
        <v>389</v>
      </c>
      <c r="K12" t="s">
        <v>12768</v>
      </c>
      <c r="L12" t="s">
        <v>12769</v>
      </c>
      <c r="M12" t="s">
        <v>7318</v>
      </c>
      <c r="N12">
        <v>132.51312335958005</v>
      </c>
      <c r="P12">
        <v>28</v>
      </c>
      <c r="Q12">
        <v>78.3</v>
      </c>
      <c r="R12">
        <v>70</v>
      </c>
      <c r="S12">
        <v>74.900000000000006</v>
      </c>
      <c r="T12">
        <v>3</v>
      </c>
      <c r="U12">
        <v>16</v>
      </c>
      <c r="V12">
        <v>1090</v>
      </c>
      <c r="AB12" t="s">
        <v>129</v>
      </c>
      <c r="AC12" t="s">
        <v>98</v>
      </c>
      <c r="AD12" t="s">
        <v>129</v>
      </c>
      <c r="AE12" t="s">
        <v>63</v>
      </c>
      <c r="AG12">
        <v>1962</v>
      </c>
      <c r="AH12">
        <v>16.02</v>
      </c>
      <c r="AI12">
        <v>37.963270000000001</v>
      </c>
      <c r="AJ12">
        <v>-95.170109999999994</v>
      </c>
      <c r="AL12">
        <v>3</v>
      </c>
      <c r="AM12" t="s">
        <v>63</v>
      </c>
      <c r="AN12" t="s">
        <v>12770</v>
      </c>
      <c r="AO12" t="s">
        <v>103</v>
      </c>
      <c r="AP12" t="s">
        <v>170</v>
      </c>
      <c r="AQ12" t="s">
        <v>346</v>
      </c>
      <c r="AR12" t="s">
        <v>424</v>
      </c>
      <c r="AS12" t="s">
        <v>83</v>
      </c>
      <c r="AT12" s="5">
        <v>41718</v>
      </c>
      <c r="AU12" t="s">
        <v>76</v>
      </c>
      <c r="AV12" t="s">
        <v>187</v>
      </c>
      <c r="AW12" t="s">
        <v>188</v>
      </c>
    </row>
    <row r="13" spans="1:49" x14ac:dyDescent="0.25">
      <c r="A13">
        <v>2257</v>
      </c>
      <c r="B13" t="s">
        <v>7315</v>
      </c>
      <c r="C13">
        <v>1</v>
      </c>
      <c r="D13" t="s">
        <v>86</v>
      </c>
      <c r="E13" t="s">
        <v>339</v>
      </c>
      <c r="F13" t="s">
        <v>108</v>
      </c>
      <c r="G13">
        <v>82.67</v>
      </c>
      <c r="H13" t="s">
        <v>388</v>
      </c>
      <c r="I13" t="s">
        <v>63</v>
      </c>
      <c r="J13" t="s">
        <v>389</v>
      </c>
      <c r="K13" t="s">
        <v>7316</v>
      </c>
      <c r="L13" t="s">
        <v>7317</v>
      </c>
      <c r="M13" t="s">
        <v>7318</v>
      </c>
      <c r="N13">
        <v>93.503937007874015</v>
      </c>
      <c r="P13">
        <v>28</v>
      </c>
      <c r="Q13">
        <v>88.100000000000009</v>
      </c>
      <c r="R13">
        <v>95</v>
      </c>
      <c r="S13">
        <v>99.8</v>
      </c>
      <c r="T13">
        <v>3</v>
      </c>
      <c r="U13">
        <v>16</v>
      </c>
      <c r="V13">
        <v>1090</v>
      </c>
      <c r="AB13" t="s">
        <v>98</v>
      </c>
      <c r="AC13" t="s">
        <v>98</v>
      </c>
      <c r="AD13" t="s">
        <v>129</v>
      </c>
      <c r="AE13" t="s">
        <v>63</v>
      </c>
      <c r="AG13">
        <v>1962</v>
      </c>
      <c r="AH13">
        <v>18.12</v>
      </c>
      <c r="AI13">
        <v>37.993870000000001</v>
      </c>
      <c r="AJ13">
        <v>-95.170509999999993</v>
      </c>
      <c r="AL13">
        <v>3</v>
      </c>
      <c r="AM13" t="s">
        <v>63</v>
      </c>
      <c r="AN13" t="s">
        <v>7319</v>
      </c>
      <c r="AO13" t="s">
        <v>103</v>
      </c>
      <c r="AP13" t="s">
        <v>170</v>
      </c>
      <c r="AQ13" t="s">
        <v>207</v>
      </c>
      <c r="AR13" t="s">
        <v>424</v>
      </c>
      <c r="AS13" t="s">
        <v>83</v>
      </c>
      <c r="AT13" s="5">
        <v>39538</v>
      </c>
      <c r="AU13" t="s">
        <v>76</v>
      </c>
      <c r="AV13" t="s">
        <v>187</v>
      </c>
      <c r="AW13" t="s">
        <v>188</v>
      </c>
    </row>
    <row r="14" spans="1:49" x14ac:dyDescent="0.25">
      <c r="A14">
        <v>3100</v>
      </c>
      <c r="B14" t="s">
        <v>18203</v>
      </c>
      <c r="C14">
        <v>1</v>
      </c>
      <c r="D14" t="s">
        <v>86</v>
      </c>
      <c r="E14" t="s">
        <v>339</v>
      </c>
      <c r="F14" t="s">
        <v>108</v>
      </c>
      <c r="G14">
        <v>85.72</v>
      </c>
      <c r="H14" t="s">
        <v>109</v>
      </c>
      <c r="I14" t="s">
        <v>63</v>
      </c>
      <c r="J14" t="s">
        <v>389</v>
      </c>
      <c r="K14" t="s">
        <v>18204</v>
      </c>
      <c r="L14" t="s">
        <v>7317</v>
      </c>
      <c r="M14" t="s">
        <v>7318</v>
      </c>
      <c r="N14">
        <v>206.49606299212599</v>
      </c>
      <c r="P14">
        <v>28</v>
      </c>
      <c r="Q14">
        <v>86.2</v>
      </c>
      <c r="R14">
        <v>70</v>
      </c>
      <c r="S14">
        <v>81.600000000000009</v>
      </c>
      <c r="T14">
        <v>4</v>
      </c>
      <c r="U14">
        <v>19</v>
      </c>
      <c r="V14">
        <v>840</v>
      </c>
      <c r="AB14" t="s">
        <v>76</v>
      </c>
      <c r="AC14" t="s">
        <v>129</v>
      </c>
      <c r="AD14" t="s">
        <v>98</v>
      </c>
      <c r="AE14" t="s">
        <v>63</v>
      </c>
      <c r="AG14">
        <v>1962</v>
      </c>
      <c r="AH14">
        <v>21.17</v>
      </c>
      <c r="AI14">
        <v>38.037399999999998</v>
      </c>
      <c r="AJ14">
        <v>-95.170789999999997</v>
      </c>
      <c r="AL14">
        <v>3</v>
      </c>
      <c r="AM14" t="s">
        <v>63</v>
      </c>
      <c r="AN14" t="s">
        <v>18205</v>
      </c>
      <c r="AO14" t="s">
        <v>103</v>
      </c>
      <c r="AP14" t="s">
        <v>170</v>
      </c>
      <c r="AQ14" t="s">
        <v>18206</v>
      </c>
      <c r="AR14" t="s">
        <v>18207</v>
      </c>
      <c r="AS14" t="s">
        <v>83</v>
      </c>
      <c r="AT14" s="5">
        <v>42011</v>
      </c>
      <c r="AU14" t="s">
        <v>76</v>
      </c>
      <c r="AV14" t="s">
        <v>187</v>
      </c>
      <c r="AW14" t="s">
        <v>188</v>
      </c>
    </row>
    <row r="15" spans="1:49" x14ac:dyDescent="0.25">
      <c r="A15">
        <v>1924</v>
      </c>
      <c r="B15" t="s">
        <v>2918</v>
      </c>
      <c r="C15">
        <v>1</v>
      </c>
      <c r="D15" t="s">
        <v>86</v>
      </c>
      <c r="E15" t="s">
        <v>661</v>
      </c>
      <c r="F15" t="s">
        <v>108</v>
      </c>
      <c r="G15">
        <v>59.7</v>
      </c>
      <c r="H15" t="s">
        <v>820</v>
      </c>
      <c r="I15" t="s">
        <v>63</v>
      </c>
      <c r="J15" t="s">
        <v>389</v>
      </c>
      <c r="K15" t="s">
        <v>2919</v>
      </c>
      <c r="L15" t="s">
        <v>1773</v>
      </c>
      <c r="M15" t="s">
        <v>2920</v>
      </c>
      <c r="N15">
        <v>272.50656167979002</v>
      </c>
      <c r="O15">
        <v>0</v>
      </c>
      <c r="P15">
        <v>44</v>
      </c>
      <c r="Q15">
        <v>93.8</v>
      </c>
      <c r="R15">
        <v>90</v>
      </c>
      <c r="S15">
        <v>91.8</v>
      </c>
      <c r="T15">
        <v>0</v>
      </c>
      <c r="U15">
        <v>8</v>
      </c>
      <c r="V15">
        <v>1285</v>
      </c>
      <c r="AB15" t="s">
        <v>75</v>
      </c>
      <c r="AC15" t="s">
        <v>98</v>
      </c>
      <c r="AD15" t="s">
        <v>98</v>
      </c>
      <c r="AE15" t="s">
        <v>63</v>
      </c>
      <c r="AG15">
        <v>1980</v>
      </c>
      <c r="AH15">
        <v>5.5</v>
      </c>
      <c r="AI15">
        <v>37.791060000000002</v>
      </c>
      <c r="AJ15">
        <v>-95.411420000000007</v>
      </c>
      <c r="AK15" t="s">
        <v>262</v>
      </c>
      <c r="AL15">
        <v>4</v>
      </c>
      <c r="AM15" t="s">
        <v>63</v>
      </c>
      <c r="AN15" t="s">
        <v>2921</v>
      </c>
      <c r="AO15" t="s">
        <v>103</v>
      </c>
      <c r="AP15" t="s">
        <v>170</v>
      </c>
      <c r="AQ15" t="s">
        <v>2922</v>
      </c>
      <c r="AR15" t="s">
        <v>2923</v>
      </c>
      <c r="AS15" t="s">
        <v>83</v>
      </c>
      <c r="AT15" s="5">
        <v>41962</v>
      </c>
      <c r="AU15" t="s">
        <v>63</v>
      </c>
      <c r="AV15" t="s">
        <v>84</v>
      </c>
      <c r="AW15" t="s">
        <v>85</v>
      </c>
    </row>
    <row r="16" spans="1:49" x14ac:dyDescent="0.25">
      <c r="A16">
        <v>795</v>
      </c>
      <c r="B16" t="s">
        <v>5272</v>
      </c>
      <c r="C16">
        <v>1</v>
      </c>
      <c r="D16" t="s">
        <v>86</v>
      </c>
      <c r="E16" t="s">
        <v>661</v>
      </c>
      <c r="F16" t="s">
        <v>108</v>
      </c>
      <c r="G16">
        <v>60.14</v>
      </c>
      <c r="H16" t="s">
        <v>820</v>
      </c>
      <c r="I16" t="s">
        <v>63</v>
      </c>
      <c r="J16" t="s">
        <v>389</v>
      </c>
      <c r="K16" t="s">
        <v>5273</v>
      </c>
      <c r="L16" t="s">
        <v>5274</v>
      </c>
      <c r="M16" t="s">
        <v>1773</v>
      </c>
      <c r="N16">
        <v>242.68372703412072</v>
      </c>
      <c r="O16">
        <v>20</v>
      </c>
      <c r="P16">
        <v>44</v>
      </c>
      <c r="Q16">
        <v>98</v>
      </c>
      <c r="R16">
        <v>90</v>
      </c>
      <c r="S16">
        <v>96.3</v>
      </c>
      <c r="T16">
        <v>0</v>
      </c>
      <c r="U16">
        <v>25</v>
      </c>
      <c r="V16">
        <v>4220</v>
      </c>
      <c r="AB16" t="s">
        <v>98</v>
      </c>
      <c r="AC16" t="s">
        <v>129</v>
      </c>
      <c r="AD16" t="s">
        <v>98</v>
      </c>
      <c r="AE16" t="s">
        <v>63</v>
      </c>
      <c r="AG16">
        <v>1980</v>
      </c>
      <c r="AH16">
        <v>5.96</v>
      </c>
      <c r="AI16">
        <v>37.797690000000003</v>
      </c>
      <c r="AJ16">
        <v>-95.411379999999994</v>
      </c>
      <c r="AK16" t="s">
        <v>77</v>
      </c>
      <c r="AL16">
        <v>4</v>
      </c>
      <c r="AM16" t="s">
        <v>63</v>
      </c>
      <c r="AN16" t="s">
        <v>5275</v>
      </c>
      <c r="AO16" t="s">
        <v>103</v>
      </c>
      <c r="AP16" t="s">
        <v>170</v>
      </c>
      <c r="AQ16" t="s">
        <v>230</v>
      </c>
      <c r="AR16" t="s">
        <v>569</v>
      </c>
      <c r="AS16" t="s">
        <v>83</v>
      </c>
      <c r="AT16" s="5">
        <v>41962</v>
      </c>
      <c r="AU16" t="s">
        <v>103</v>
      </c>
      <c r="AV16" t="s">
        <v>84</v>
      </c>
      <c r="AW16" t="s">
        <v>85</v>
      </c>
    </row>
    <row r="17" spans="1:49" x14ac:dyDescent="0.25">
      <c r="A17">
        <v>57</v>
      </c>
      <c r="B17" t="s">
        <v>5317</v>
      </c>
      <c r="C17">
        <v>1</v>
      </c>
      <c r="D17" t="s">
        <v>86</v>
      </c>
      <c r="E17" t="s">
        <v>661</v>
      </c>
      <c r="F17" t="s">
        <v>108</v>
      </c>
      <c r="G17">
        <v>61.49</v>
      </c>
      <c r="H17" t="s">
        <v>820</v>
      </c>
      <c r="I17" t="s">
        <v>63</v>
      </c>
      <c r="J17" t="s">
        <v>389</v>
      </c>
      <c r="K17" t="s">
        <v>5318</v>
      </c>
      <c r="L17" t="s">
        <v>1773</v>
      </c>
      <c r="M17" t="s">
        <v>491</v>
      </c>
      <c r="N17">
        <v>282.51312335958005</v>
      </c>
      <c r="P17">
        <v>28</v>
      </c>
      <c r="Q17">
        <v>93.100000000000009</v>
      </c>
      <c r="R17">
        <v>95</v>
      </c>
      <c r="S17">
        <v>99.7</v>
      </c>
      <c r="T17">
        <v>0</v>
      </c>
      <c r="U17">
        <v>3</v>
      </c>
      <c r="V17">
        <v>54</v>
      </c>
      <c r="AB17" t="s">
        <v>129</v>
      </c>
      <c r="AC17" t="s">
        <v>129</v>
      </c>
      <c r="AD17" t="s">
        <v>98</v>
      </c>
      <c r="AE17" t="s">
        <v>63</v>
      </c>
      <c r="AG17">
        <v>1980</v>
      </c>
      <c r="AH17">
        <v>6.51</v>
      </c>
      <c r="AI17">
        <v>37.805709999999998</v>
      </c>
      <c r="AJ17">
        <v>-95.411320000000003</v>
      </c>
      <c r="AL17">
        <v>4</v>
      </c>
      <c r="AM17" t="s">
        <v>63</v>
      </c>
      <c r="AN17" t="s">
        <v>5319</v>
      </c>
      <c r="AO17" t="s">
        <v>103</v>
      </c>
      <c r="AP17" t="s">
        <v>170</v>
      </c>
      <c r="AQ17" t="s">
        <v>1722</v>
      </c>
      <c r="AR17" t="s">
        <v>5320</v>
      </c>
      <c r="AS17" t="s">
        <v>83</v>
      </c>
      <c r="AT17" s="5">
        <v>41962</v>
      </c>
      <c r="AU17" t="s">
        <v>63</v>
      </c>
      <c r="AV17" t="s">
        <v>84</v>
      </c>
      <c r="AW17" t="s">
        <v>85</v>
      </c>
    </row>
    <row r="18" spans="1:49" x14ac:dyDescent="0.25">
      <c r="A18">
        <v>60</v>
      </c>
      <c r="B18" t="s">
        <v>6439</v>
      </c>
      <c r="C18">
        <v>1</v>
      </c>
      <c r="D18" t="s">
        <v>86</v>
      </c>
      <c r="E18" t="s">
        <v>661</v>
      </c>
      <c r="F18" t="s">
        <v>108</v>
      </c>
      <c r="G18">
        <v>61.31</v>
      </c>
      <c r="H18" t="s">
        <v>820</v>
      </c>
      <c r="I18" t="s">
        <v>63</v>
      </c>
      <c r="J18" t="s">
        <v>389</v>
      </c>
      <c r="K18" t="s">
        <v>6440</v>
      </c>
      <c r="L18" t="s">
        <v>1773</v>
      </c>
      <c r="M18" t="s">
        <v>6441</v>
      </c>
      <c r="N18">
        <v>282.51312335958005</v>
      </c>
      <c r="O18">
        <v>6</v>
      </c>
      <c r="P18">
        <v>36</v>
      </c>
      <c r="Q18">
        <v>93.100000000000009</v>
      </c>
      <c r="R18">
        <v>90</v>
      </c>
      <c r="S18">
        <v>99.600000000000009</v>
      </c>
      <c r="T18">
        <v>0</v>
      </c>
      <c r="U18">
        <v>8</v>
      </c>
      <c r="V18">
        <v>850</v>
      </c>
      <c r="AB18" t="s">
        <v>98</v>
      </c>
      <c r="AC18" t="s">
        <v>129</v>
      </c>
      <c r="AD18" t="s">
        <v>98</v>
      </c>
      <c r="AE18" t="s">
        <v>63</v>
      </c>
      <c r="AG18">
        <v>1980</v>
      </c>
      <c r="AH18">
        <v>7.0200000000000005</v>
      </c>
      <c r="AI18">
        <v>37.813009999999998</v>
      </c>
      <c r="AJ18">
        <v>-95.410749999999993</v>
      </c>
      <c r="AK18" t="s">
        <v>77</v>
      </c>
      <c r="AL18">
        <v>4</v>
      </c>
      <c r="AM18" t="s">
        <v>63</v>
      </c>
      <c r="AN18" t="s">
        <v>6442</v>
      </c>
      <c r="AO18" t="s">
        <v>103</v>
      </c>
      <c r="AP18" t="s">
        <v>170</v>
      </c>
      <c r="AQ18" t="s">
        <v>1722</v>
      </c>
      <c r="AR18" t="s">
        <v>5320</v>
      </c>
      <c r="AS18" t="s">
        <v>83</v>
      </c>
      <c r="AT18" s="5">
        <v>41962</v>
      </c>
      <c r="AU18" t="s">
        <v>63</v>
      </c>
      <c r="AV18" t="s">
        <v>84</v>
      </c>
      <c r="AW18" t="s">
        <v>85</v>
      </c>
    </row>
    <row r="19" spans="1:49" x14ac:dyDescent="0.25">
      <c r="A19">
        <v>117</v>
      </c>
      <c r="B19" t="s">
        <v>17832</v>
      </c>
      <c r="C19">
        <v>1</v>
      </c>
      <c r="D19" t="s">
        <v>86</v>
      </c>
      <c r="E19" t="s">
        <v>661</v>
      </c>
      <c r="F19" t="s">
        <v>108</v>
      </c>
      <c r="G19">
        <v>61.82</v>
      </c>
      <c r="H19" t="s">
        <v>820</v>
      </c>
      <c r="I19" t="s">
        <v>63</v>
      </c>
      <c r="J19" t="s">
        <v>389</v>
      </c>
      <c r="K19" t="s">
        <v>17833</v>
      </c>
      <c r="L19" t="s">
        <v>1773</v>
      </c>
      <c r="M19" t="s">
        <v>17834</v>
      </c>
      <c r="N19">
        <v>272.50656167979002</v>
      </c>
      <c r="P19">
        <v>44</v>
      </c>
      <c r="Q19">
        <v>91.100000000000009</v>
      </c>
      <c r="R19">
        <v>90</v>
      </c>
      <c r="S19">
        <v>98.3</v>
      </c>
      <c r="T19">
        <v>0</v>
      </c>
      <c r="U19">
        <v>8</v>
      </c>
      <c r="V19">
        <v>1320</v>
      </c>
      <c r="AB19" t="s">
        <v>98</v>
      </c>
      <c r="AC19" t="s">
        <v>98</v>
      </c>
      <c r="AD19" t="s">
        <v>98</v>
      </c>
      <c r="AE19" t="s">
        <v>63</v>
      </c>
      <c r="AG19">
        <v>1980</v>
      </c>
      <c r="AH19">
        <v>7.53</v>
      </c>
      <c r="AI19">
        <v>37.820300000000003</v>
      </c>
      <c r="AJ19">
        <v>-95.409760000000006</v>
      </c>
      <c r="AL19">
        <v>4</v>
      </c>
      <c r="AM19" t="s">
        <v>63</v>
      </c>
      <c r="AN19" t="s">
        <v>17835</v>
      </c>
      <c r="AO19" t="s">
        <v>103</v>
      </c>
      <c r="AP19" t="s">
        <v>170</v>
      </c>
      <c r="AQ19" t="s">
        <v>16406</v>
      </c>
      <c r="AR19" t="s">
        <v>10681</v>
      </c>
      <c r="AS19" t="s">
        <v>83</v>
      </c>
      <c r="AT19" s="5">
        <v>41962</v>
      </c>
      <c r="AU19" t="s">
        <v>63</v>
      </c>
      <c r="AV19" t="s">
        <v>84</v>
      </c>
      <c r="AW19" t="s">
        <v>85</v>
      </c>
    </row>
    <row r="20" spans="1:49" x14ac:dyDescent="0.25">
      <c r="A20">
        <v>135</v>
      </c>
      <c r="B20" t="s">
        <v>3058</v>
      </c>
      <c r="C20">
        <v>1</v>
      </c>
      <c r="D20" t="s">
        <v>86</v>
      </c>
      <c r="E20" t="s">
        <v>661</v>
      </c>
      <c r="F20" t="s">
        <v>108</v>
      </c>
      <c r="G20">
        <v>63.88</v>
      </c>
      <c r="H20" t="s">
        <v>223</v>
      </c>
      <c r="I20" t="s">
        <v>63</v>
      </c>
      <c r="J20" t="s">
        <v>389</v>
      </c>
      <c r="K20" t="s">
        <v>3059</v>
      </c>
      <c r="L20" t="s">
        <v>1773</v>
      </c>
      <c r="M20" t="s">
        <v>491</v>
      </c>
      <c r="N20">
        <v>268.50393700787401</v>
      </c>
      <c r="P20">
        <v>28</v>
      </c>
      <c r="Q20">
        <v>97</v>
      </c>
      <c r="R20">
        <v>90</v>
      </c>
      <c r="S20">
        <v>98.4</v>
      </c>
      <c r="T20">
        <v>0</v>
      </c>
      <c r="U20">
        <v>4</v>
      </c>
      <c r="V20">
        <v>70</v>
      </c>
      <c r="AB20" t="s">
        <v>129</v>
      </c>
      <c r="AC20" t="s">
        <v>98</v>
      </c>
      <c r="AD20" t="s">
        <v>98</v>
      </c>
      <c r="AE20" t="s">
        <v>63</v>
      </c>
      <c r="AG20">
        <v>1980</v>
      </c>
      <c r="AH20">
        <v>8.18</v>
      </c>
      <c r="AI20">
        <v>37.849379999999996</v>
      </c>
      <c r="AJ20">
        <v>-95.409850000000006</v>
      </c>
      <c r="AL20">
        <v>4</v>
      </c>
      <c r="AM20" t="s">
        <v>63</v>
      </c>
      <c r="AN20" t="s">
        <v>3060</v>
      </c>
      <c r="AO20" t="s">
        <v>103</v>
      </c>
      <c r="AP20" t="s">
        <v>170</v>
      </c>
      <c r="AQ20" t="s">
        <v>401</v>
      </c>
      <c r="AR20" t="s">
        <v>402</v>
      </c>
      <c r="AS20" t="s">
        <v>83</v>
      </c>
      <c r="AT20" s="5">
        <v>36069</v>
      </c>
      <c r="AU20" t="s">
        <v>63</v>
      </c>
      <c r="AV20" t="s">
        <v>200</v>
      </c>
      <c r="AW20" t="s">
        <v>150</v>
      </c>
    </row>
    <row r="21" spans="1:49" x14ac:dyDescent="0.25">
      <c r="A21">
        <v>288</v>
      </c>
      <c r="B21" t="s">
        <v>17858</v>
      </c>
      <c r="C21">
        <v>1</v>
      </c>
      <c r="D21" t="s">
        <v>86</v>
      </c>
      <c r="E21" t="s">
        <v>661</v>
      </c>
      <c r="F21" t="s">
        <v>108</v>
      </c>
      <c r="G21">
        <v>66.08</v>
      </c>
      <c r="H21" t="s">
        <v>223</v>
      </c>
      <c r="I21" t="s">
        <v>63</v>
      </c>
      <c r="J21" t="s">
        <v>389</v>
      </c>
      <c r="K21" t="s">
        <v>17859</v>
      </c>
      <c r="L21" t="s">
        <v>4333</v>
      </c>
      <c r="M21" t="s">
        <v>17860</v>
      </c>
      <c r="N21">
        <v>270.50524934383202</v>
      </c>
      <c r="O21">
        <v>10</v>
      </c>
      <c r="P21">
        <v>44</v>
      </c>
      <c r="Q21">
        <v>96</v>
      </c>
      <c r="R21">
        <v>90</v>
      </c>
      <c r="S21">
        <v>97.2</v>
      </c>
      <c r="T21">
        <v>0</v>
      </c>
      <c r="U21">
        <v>8</v>
      </c>
      <c r="V21">
        <v>1835</v>
      </c>
      <c r="AB21" t="s">
        <v>98</v>
      </c>
      <c r="AC21" t="s">
        <v>98</v>
      </c>
      <c r="AD21" t="s">
        <v>98</v>
      </c>
      <c r="AE21" t="s">
        <v>63</v>
      </c>
      <c r="AG21">
        <v>1980</v>
      </c>
      <c r="AH21">
        <v>11.839</v>
      </c>
      <c r="AI21">
        <v>37.880600000000001</v>
      </c>
      <c r="AJ21">
        <v>-95.396010000000004</v>
      </c>
      <c r="AK21" t="s">
        <v>262</v>
      </c>
      <c r="AL21">
        <v>4</v>
      </c>
      <c r="AM21" t="s">
        <v>63</v>
      </c>
      <c r="AN21" t="s">
        <v>17861</v>
      </c>
      <c r="AO21" t="s">
        <v>103</v>
      </c>
      <c r="AP21" t="s">
        <v>170</v>
      </c>
      <c r="AQ21" t="s">
        <v>317</v>
      </c>
      <c r="AR21" t="s">
        <v>1031</v>
      </c>
      <c r="AS21" t="s">
        <v>83</v>
      </c>
      <c r="AT21" s="5">
        <v>36069</v>
      </c>
      <c r="AU21" t="s">
        <v>63</v>
      </c>
      <c r="AV21" t="s">
        <v>84</v>
      </c>
      <c r="AW21" t="s">
        <v>174</v>
      </c>
    </row>
    <row r="22" spans="1:49" x14ac:dyDescent="0.25">
      <c r="A22">
        <v>58</v>
      </c>
      <c r="B22" t="s">
        <v>8587</v>
      </c>
      <c r="C22">
        <v>1</v>
      </c>
      <c r="D22" t="s">
        <v>86</v>
      </c>
      <c r="E22" t="s">
        <v>661</v>
      </c>
      <c r="F22" t="s">
        <v>108</v>
      </c>
      <c r="G22">
        <v>67.010000000000005</v>
      </c>
      <c r="H22" t="s">
        <v>223</v>
      </c>
      <c r="I22" t="s">
        <v>63</v>
      </c>
      <c r="J22" t="s">
        <v>389</v>
      </c>
      <c r="K22" t="s">
        <v>8588</v>
      </c>
      <c r="L22" t="s">
        <v>4333</v>
      </c>
      <c r="M22" t="s">
        <v>491</v>
      </c>
      <c r="N22">
        <v>328.60892388451441</v>
      </c>
      <c r="P22">
        <v>28</v>
      </c>
      <c r="Q22">
        <v>97</v>
      </c>
      <c r="R22">
        <v>95</v>
      </c>
      <c r="S22">
        <v>99.600000000000009</v>
      </c>
      <c r="T22">
        <v>1</v>
      </c>
      <c r="U22">
        <v>3</v>
      </c>
      <c r="V22">
        <v>54</v>
      </c>
      <c r="AB22" t="s">
        <v>129</v>
      </c>
      <c r="AC22" t="s">
        <v>98</v>
      </c>
      <c r="AD22" t="s">
        <v>98</v>
      </c>
      <c r="AE22" t="s">
        <v>63</v>
      </c>
      <c r="AG22">
        <v>1980</v>
      </c>
      <c r="AH22">
        <v>11.5</v>
      </c>
      <c r="AI22">
        <v>37.893050000000002</v>
      </c>
      <c r="AJ22">
        <v>-95.386189999999999</v>
      </c>
      <c r="AL22">
        <v>4</v>
      </c>
      <c r="AM22" t="s">
        <v>63</v>
      </c>
      <c r="AN22" t="s">
        <v>8589</v>
      </c>
      <c r="AO22" t="s">
        <v>103</v>
      </c>
      <c r="AP22" t="s">
        <v>170</v>
      </c>
      <c r="AQ22" t="s">
        <v>677</v>
      </c>
      <c r="AR22" t="s">
        <v>133</v>
      </c>
      <c r="AS22" t="s">
        <v>83</v>
      </c>
      <c r="AT22" s="5">
        <v>36069</v>
      </c>
      <c r="AU22" t="s">
        <v>63</v>
      </c>
      <c r="AV22" t="s">
        <v>200</v>
      </c>
      <c r="AW22" t="s">
        <v>85</v>
      </c>
    </row>
    <row r="23" spans="1:49" x14ac:dyDescent="0.25">
      <c r="A23">
        <v>68</v>
      </c>
      <c r="B23" t="s">
        <v>8698</v>
      </c>
      <c r="C23">
        <v>1</v>
      </c>
      <c r="D23" t="s">
        <v>86</v>
      </c>
      <c r="E23" t="s">
        <v>661</v>
      </c>
      <c r="F23" t="s">
        <v>108</v>
      </c>
      <c r="G23">
        <v>67.820000000000007</v>
      </c>
      <c r="H23" t="s">
        <v>820</v>
      </c>
      <c r="I23" t="s">
        <v>63</v>
      </c>
      <c r="J23" t="s">
        <v>389</v>
      </c>
      <c r="K23" t="s">
        <v>8699</v>
      </c>
      <c r="L23" t="s">
        <v>3977</v>
      </c>
      <c r="M23" t="s">
        <v>4333</v>
      </c>
      <c r="N23">
        <v>243.99606299212599</v>
      </c>
      <c r="O23">
        <v>37</v>
      </c>
      <c r="P23">
        <v>44</v>
      </c>
      <c r="Q23">
        <v>98</v>
      </c>
      <c r="R23">
        <v>97</v>
      </c>
      <c r="S23">
        <v>99.9</v>
      </c>
      <c r="T23">
        <v>0</v>
      </c>
      <c r="U23">
        <v>27</v>
      </c>
      <c r="V23">
        <v>4110</v>
      </c>
      <c r="AB23" t="s">
        <v>98</v>
      </c>
      <c r="AC23" t="s">
        <v>129</v>
      </c>
      <c r="AD23" t="s">
        <v>129</v>
      </c>
      <c r="AE23" t="s">
        <v>63</v>
      </c>
      <c r="AG23">
        <v>1980</v>
      </c>
      <c r="AH23">
        <v>12.31</v>
      </c>
      <c r="AI23">
        <v>37.904159999999997</v>
      </c>
      <c r="AJ23">
        <v>-95.381460000000004</v>
      </c>
      <c r="AK23" t="s">
        <v>77</v>
      </c>
      <c r="AL23">
        <v>3</v>
      </c>
      <c r="AM23" t="s">
        <v>63</v>
      </c>
      <c r="AN23" t="s">
        <v>8700</v>
      </c>
      <c r="AO23" t="s">
        <v>103</v>
      </c>
      <c r="AP23" t="s">
        <v>170</v>
      </c>
      <c r="AQ23" t="s">
        <v>118</v>
      </c>
      <c r="AR23" t="s">
        <v>133</v>
      </c>
      <c r="AS23" t="s">
        <v>83</v>
      </c>
      <c r="AT23" s="5">
        <v>41740</v>
      </c>
      <c r="AU23" t="s">
        <v>103</v>
      </c>
      <c r="AV23" t="s">
        <v>84</v>
      </c>
      <c r="AW23" t="s">
        <v>85</v>
      </c>
    </row>
    <row r="24" spans="1:49" x14ac:dyDescent="0.25">
      <c r="A24">
        <v>72</v>
      </c>
      <c r="B24" t="s">
        <v>4331</v>
      </c>
      <c r="C24">
        <v>1</v>
      </c>
      <c r="D24" t="s">
        <v>86</v>
      </c>
      <c r="E24" t="s">
        <v>661</v>
      </c>
      <c r="F24" t="s">
        <v>108</v>
      </c>
      <c r="G24">
        <v>68.570000000000007</v>
      </c>
      <c r="H24" t="s">
        <v>223</v>
      </c>
      <c r="I24" t="s">
        <v>63</v>
      </c>
      <c r="J24" t="s">
        <v>389</v>
      </c>
      <c r="K24" t="s">
        <v>4332</v>
      </c>
      <c r="L24" t="s">
        <v>4333</v>
      </c>
      <c r="M24" t="s">
        <v>491</v>
      </c>
      <c r="N24">
        <v>268.60236220472439</v>
      </c>
      <c r="P24">
        <v>28</v>
      </c>
      <c r="Q24">
        <v>97</v>
      </c>
      <c r="R24">
        <v>90</v>
      </c>
      <c r="S24">
        <v>99.7</v>
      </c>
      <c r="T24">
        <v>0</v>
      </c>
      <c r="U24">
        <v>7</v>
      </c>
      <c r="V24">
        <v>54</v>
      </c>
      <c r="AB24" t="s">
        <v>98</v>
      </c>
      <c r="AC24" t="s">
        <v>129</v>
      </c>
      <c r="AD24" t="s">
        <v>98</v>
      </c>
      <c r="AE24" t="s">
        <v>63</v>
      </c>
      <c r="AG24">
        <v>1980</v>
      </c>
      <c r="AH24">
        <v>13.3</v>
      </c>
      <c r="AI24">
        <v>37.914830000000002</v>
      </c>
      <c r="AJ24">
        <v>-95.37961</v>
      </c>
      <c r="AL24">
        <v>4</v>
      </c>
      <c r="AM24" t="s">
        <v>63</v>
      </c>
      <c r="AN24" t="s">
        <v>4334</v>
      </c>
      <c r="AO24" t="s">
        <v>103</v>
      </c>
      <c r="AP24" t="s">
        <v>170</v>
      </c>
      <c r="AQ24" t="s">
        <v>401</v>
      </c>
      <c r="AR24" t="s">
        <v>402</v>
      </c>
      <c r="AS24" t="s">
        <v>83</v>
      </c>
      <c r="AT24" s="5">
        <v>36069</v>
      </c>
      <c r="AU24" t="s">
        <v>63</v>
      </c>
      <c r="AV24" t="s">
        <v>200</v>
      </c>
      <c r="AW24" t="s">
        <v>150</v>
      </c>
    </row>
    <row r="25" spans="1:49" x14ac:dyDescent="0.25">
      <c r="A25">
        <v>320</v>
      </c>
      <c r="B25" t="s">
        <v>26031</v>
      </c>
      <c r="C25">
        <v>1</v>
      </c>
      <c r="D25" t="s">
        <v>86</v>
      </c>
      <c r="E25" t="s">
        <v>661</v>
      </c>
      <c r="F25" t="s">
        <v>108</v>
      </c>
      <c r="G25">
        <v>68.8</v>
      </c>
      <c r="H25" t="s">
        <v>820</v>
      </c>
      <c r="I25" t="s">
        <v>63</v>
      </c>
      <c r="J25" t="s">
        <v>389</v>
      </c>
      <c r="K25" t="s">
        <v>26032</v>
      </c>
      <c r="L25" t="s">
        <v>2307</v>
      </c>
      <c r="M25" t="s">
        <v>4333</v>
      </c>
      <c r="N25">
        <v>243.50393700787401</v>
      </c>
      <c r="P25">
        <v>75.799868766404202</v>
      </c>
      <c r="Q25">
        <v>98</v>
      </c>
      <c r="R25">
        <v>97</v>
      </c>
      <c r="S25">
        <v>99.5</v>
      </c>
      <c r="T25">
        <v>0</v>
      </c>
      <c r="U25">
        <v>27</v>
      </c>
      <c r="V25">
        <v>4110</v>
      </c>
      <c r="AB25" t="s">
        <v>98</v>
      </c>
      <c r="AC25" t="s">
        <v>129</v>
      </c>
      <c r="AD25" t="s">
        <v>129</v>
      </c>
      <c r="AE25" t="s">
        <v>63</v>
      </c>
      <c r="AG25">
        <v>1981</v>
      </c>
      <c r="AH25">
        <v>2.8000000000000003</v>
      </c>
      <c r="AI25">
        <v>37.918030000000002</v>
      </c>
      <c r="AJ25">
        <v>-95.379620000000003</v>
      </c>
      <c r="AL25">
        <v>4</v>
      </c>
      <c r="AM25" t="s">
        <v>63</v>
      </c>
      <c r="AN25" t="s">
        <v>26033</v>
      </c>
      <c r="AO25" t="s">
        <v>103</v>
      </c>
      <c r="AP25" t="s">
        <v>170</v>
      </c>
      <c r="AQ25" t="s">
        <v>401</v>
      </c>
      <c r="AR25" t="s">
        <v>1304</v>
      </c>
      <c r="AS25" t="s">
        <v>83</v>
      </c>
      <c r="AT25" s="5">
        <v>39083</v>
      </c>
      <c r="AU25" t="s">
        <v>103</v>
      </c>
      <c r="AV25" t="s">
        <v>84</v>
      </c>
      <c r="AW25" t="s">
        <v>85</v>
      </c>
    </row>
    <row r="26" spans="1:49" x14ac:dyDescent="0.25">
      <c r="A26">
        <v>947</v>
      </c>
      <c r="B26" t="s">
        <v>14456</v>
      </c>
      <c r="C26">
        <v>1</v>
      </c>
      <c r="D26" t="s">
        <v>86</v>
      </c>
      <c r="E26" t="s">
        <v>661</v>
      </c>
      <c r="F26" t="s">
        <v>108</v>
      </c>
      <c r="G26">
        <v>54.230000000000004</v>
      </c>
      <c r="H26" t="s">
        <v>1246</v>
      </c>
      <c r="I26" t="s">
        <v>63</v>
      </c>
      <c r="J26" t="s">
        <v>389</v>
      </c>
      <c r="K26" t="s">
        <v>14457</v>
      </c>
      <c r="L26" t="s">
        <v>14458</v>
      </c>
      <c r="M26" t="s">
        <v>1773</v>
      </c>
      <c r="N26">
        <v>1204.002624671916</v>
      </c>
      <c r="P26">
        <v>44</v>
      </c>
      <c r="Q26">
        <v>95.600000000000009</v>
      </c>
      <c r="R26">
        <v>90</v>
      </c>
      <c r="S26">
        <v>97.600000000000009</v>
      </c>
      <c r="T26">
        <v>2</v>
      </c>
      <c r="U26">
        <v>28</v>
      </c>
      <c r="V26">
        <v>3710</v>
      </c>
      <c r="AB26" t="s">
        <v>98</v>
      </c>
      <c r="AC26" t="s">
        <v>98</v>
      </c>
      <c r="AD26" t="s">
        <v>98</v>
      </c>
      <c r="AE26" t="s">
        <v>63</v>
      </c>
      <c r="AG26">
        <v>1984</v>
      </c>
      <c r="AH26">
        <v>0.01</v>
      </c>
      <c r="AI26">
        <v>37.732390000000002</v>
      </c>
      <c r="AJ26">
        <v>-95.45993</v>
      </c>
      <c r="AL26">
        <v>10</v>
      </c>
      <c r="AM26" t="s">
        <v>63</v>
      </c>
      <c r="AN26" t="s">
        <v>14459</v>
      </c>
      <c r="AO26" t="s">
        <v>103</v>
      </c>
      <c r="AP26" t="s">
        <v>170</v>
      </c>
      <c r="AQ26" t="s">
        <v>379</v>
      </c>
      <c r="AR26" t="s">
        <v>1263</v>
      </c>
      <c r="AS26" t="s">
        <v>83</v>
      </c>
      <c r="AT26" s="5">
        <v>37987</v>
      </c>
      <c r="AU26" t="s">
        <v>103</v>
      </c>
      <c r="AV26" t="s">
        <v>84</v>
      </c>
      <c r="AW26" t="s">
        <v>85</v>
      </c>
    </row>
    <row r="27" spans="1:49" x14ac:dyDescent="0.25">
      <c r="A27">
        <v>947</v>
      </c>
      <c r="B27" t="s">
        <v>14456</v>
      </c>
      <c r="C27">
        <v>2</v>
      </c>
      <c r="D27" t="s">
        <v>63</v>
      </c>
      <c r="E27" t="s">
        <v>661</v>
      </c>
      <c r="F27" t="s">
        <v>108</v>
      </c>
      <c r="G27">
        <v>54.230000000000004</v>
      </c>
      <c r="I27" t="s">
        <v>63</v>
      </c>
      <c r="J27" t="s">
        <v>389</v>
      </c>
      <c r="K27" t="s">
        <v>14457</v>
      </c>
      <c r="L27" t="s">
        <v>14458</v>
      </c>
      <c r="M27" t="s">
        <v>1773</v>
      </c>
      <c r="N27">
        <v>1204.002624671916</v>
      </c>
      <c r="P27">
        <v>44</v>
      </c>
      <c r="Q27">
        <v>95.600000000000009</v>
      </c>
      <c r="R27">
        <v>90</v>
      </c>
      <c r="S27">
        <v>97.600000000000009</v>
      </c>
      <c r="T27">
        <v>2</v>
      </c>
      <c r="U27">
        <v>28</v>
      </c>
      <c r="V27">
        <v>3710</v>
      </c>
      <c r="AB27" t="s">
        <v>98</v>
      </c>
      <c r="AC27" t="s">
        <v>98</v>
      </c>
      <c r="AD27" t="s">
        <v>98</v>
      </c>
      <c r="AE27" t="s">
        <v>63</v>
      </c>
      <c r="AG27">
        <v>1984</v>
      </c>
      <c r="AH27">
        <v>0.01</v>
      </c>
      <c r="AI27">
        <v>37.732390000000002</v>
      </c>
      <c r="AJ27">
        <v>-95.45993</v>
      </c>
      <c r="AL27">
        <v>10</v>
      </c>
      <c r="AM27" t="s">
        <v>63</v>
      </c>
      <c r="AN27" t="s">
        <v>14459</v>
      </c>
      <c r="AO27" t="s">
        <v>103</v>
      </c>
      <c r="AP27" t="s">
        <v>170</v>
      </c>
      <c r="AQ27" t="s">
        <v>379</v>
      </c>
      <c r="AR27" t="s">
        <v>1263</v>
      </c>
      <c r="AS27" t="s">
        <v>83</v>
      </c>
      <c r="AT27" s="5">
        <v>37987</v>
      </c>
      <c r="AU27" t="s">
        <v>103</v>
      </c>
      <c r="AV27" t="s">
        <v>84</v>
      </c>
      <c r="AW27" t="s">
        <v>85</v>
      </c>
    </row>
    <row r="28" spans="1:49" x14ac:dyDescent="0.25">
      <c r="A28">
        <v>66</v>
      </c>
      <c r="B28" t="s">
        <v>26760</v>
      </c>
      <c r="C28">
        <v>1</v>
      </c>
      <c r="D28" t="s">
        <v>86</v>
      </c>
      <c r="E28" t="s">
        <v>661</v>
      </c>
      <c r="F28" t="s">
        <v>108</v>
      </c>
      <c r="G28">
        <v>55.32</v>
      </c>
      <c r="H28" t="s">
        <v>820</v>
      </c>
      <c r="I28" t="s">
        <v>63</v>
      </c>
      <c r="J28" t="s">
        <v>389</v>
      </c>
      <c r="K28" t="s">
        <v>26761</v>
      </c>
      <c r="L28" t="s">
        <v>26762</v>
      </c>
      <c r="M28" t="s">
        <v>1773</v>
      </c>
      <c r="N28">
        <v>283.39895013123362</v>
      </c>
      <c r="P28">
        <v>44</v>
      </c>
      <c r="Q28">
        <v>92.4</v>
      </c>
      <c r="R28">
        <v>90</v>
      </c>
      <c r="S28">
        <v>100</v>
      </c>
      <c r="T28">
        <v>2</v>
      </c>
      <c r="U28">
        <v>28</v>
      </c>
      <c r="V28">
        <v>3710</v>
      </c>
      <c r="AB28" t="s">
        <v>98</v>
      </c>
      <c r="AC28" t="s">
        <v>129</v>
      </c>
      <c r="AD28" t="s">
        <v>98</v>
      </c>
      <c r="AE28" t="s">
        <v>63</v>
      </c>
      <c r="AG28">
        <v>1985</v>
      </c>
      <c r="AH28">
        <v>1.1000000000000001</v>
      </c>
      <c r="AI28">
        <v>37.740760000000002</v>
      </c>
      <c r="AJ28">
        <v>-95.442260000000005</v>
      </c>
      <c r="AL28">
        <v>4</v>
      </c>
      <c r="AM28" t="s">
        <v>63</v>
      </c>
      <c r="AN28" t="s">
        <v>26763</v>
      </c>
      <c r="AO28" t="s">
        <v>103</v>
      </c>
      <c r="AP28" t="s">
        <v>170</v>
      </c>
      <c r="AQ28" t="s">
        <v>504</v>
      </c>
      <c r="AR28" t="s">
        <v>133</v>
      </c>
      <c r="AS28" t="s">
        <v>83</v>
      </c>
      <c r="AT28" s="5">
        <v>41740</v>
      </c>
      <c r="AU28" t="s">
        <v>76</v>
      </c>
      <c r="AV28" t="s">
        <v>173</v>
      </c>
      <c r="AW28" t="s">
        <v>174</v>
      </c>
    </row>
    <row r="29" spans="1:49" x14ac:dyDescent="0.25">
      <c r="A29">
        <v>799</v>
      </c>
      <c r="B29" t="s">
        <v>16198</v>
      </c>
      <c r="C29">
        <v>1</v>
      </c>
      <c r="D29" t="s">
        <v>86</v>
      </c>
      <c r="E29" t="s">
        <v>661</v>
      </c>
      <c r="F29" t="s">
        <v>108</v>
      </c>
      <c r="G29">
        <v>55.53</v>
      </c>
      <c r="H29" t="s">
        <v>820</v>
      </c>
      <c r="I29" t="s">
        <v>63</v>
      </c>
      <c r="J29" t="s">
        <v>389</v>
      </c>
      <c r="K29" t="s">
        <v>16199</v>
      </c>
      <c r="L29" t="s">
        <v>1773</v>
      </c>
      <c r="M29" t="s">
        <v>16200</v>
      </c>
      <c r="N29">
        <v>207.18503937007873</v>
      </c>
      <c r="O29">
        <v>21</v>
      </c>
      <c r="P29">
        <v>44</v>
      </c>
      <c r="Q29">
        <v>94.7</v>
      </c>
      <c r="R29">
        <v>85</v>
      </c>
      <c r="S29">
        <v>95.8</v>
      </c>
      <c r="T29">
        <v>0</v>
      </c>
      <c r="U29">
        <v>8</v>
      </c>
      <c r="V29">
        <v>3185</v>
      </c>
      <c r="AB29" t="s">
        <v>75</v>
      </c>
      <c r="AC29" t="s">
        <v>129</v>
      </c>
      <c r="AD29" t="s">
        <v>98</v>
      </c>
      <c r="AE29" t="s">
        <v>63</v>
      </c>
      <c r="AG29">
        <v>1984</v>
      </c>
      <c r="AH29">
        <v>1.31</v>
      </c>
      <c r="AI29">
        <v>37.741889999999998</v>
      </c>
      <c r="AJ29">
        <v>-95.438640000000007</v>
      </c>
      <c r="AK29" t="s">
        <v>262</v>
      </c>
      <c r="AL29">
        <v>3</v>
      </c>
      <c r="AM29" t="s">
        <v>63</v>
      </c>
      <c r="AN29" t="s">
        <v>16201</v>
      </c>
      <c r="AO29" t="s">
        <v>103</v>
      </c>
      <c r="AP29" t="s">
        <v>170</v>
      </c>
      <c r="AQ29" t="s">
        <v>101</v>
      </c>
      <c r="AR29" t="s">
        <v>561</v>
      </c>
      <c r="AS29" t="s">
        <v>83</v>
      </c>
      <c r="AT29" s="5">
        <v>41740</v>
      </c>
      <c r="AU29" t="s">
        <v>63</v>
      </c>
      <c r="AV29" t="s">
        <v>173</v>
      </c>
      <c r="AW29" t="s">
        <v>85</v>
      </c>
    </row>
    <row r="30" spans="1:49" x14ac:dyDescent="0.25">
      <c r="A30">
        <v>148</v>
      </c>
      <c r="B30" t="s">
        <v>8175</v>
      </c>
      <c r="C30">
        <v>1</v>
      </c>
      <c r="D30" t="s">
        <v>86</v>
      </c>
      <c r="E30" t="s">
        <v>661</v>
      </c>
      <c r="F30" t="s">
        <v>108</v>
      </c>
      <c r="G30">
        <v>56.01</v>
      </c>
      <c r="H30" t="s">
        <v>403</v>
      </c>
      <c r="I30" t="s">
        <v>63</v>
      </c>
      <c r="J30" t="s">
        <v>389</v>
      </c>
      <c r="K30" t="s">
        <v>8176</v>
      </c>
      <c r="L30" t="s">
        <v>8177</v>
      </c>
      <c r="M30" t="s">
        <v>1773</v>
      </c>
      <c r="N30">
        <v>169.58661417322836</v>
      </c>
      <c r="O30">
        <v>18</v>
      </c>
      <c r="P30">
        <v>44</v>
      </c>
      <c r="Q30">
        <v>96</v>
      </c>
      <c r="R30">
        <v>95</v>
      </c>
      <c r="S30">
        <v>98.5</v>
      </c>
      <c r="T30">
        <v>0</v>
      </c>
      <c r="U30">
        <v>27</v>
      </c>
      <c r="V30">
        <v>3820</v>
      </c>
      <c r="AB30" t="s">
        <v>98</v>
      </c>
      <c r="AC30" t="s">
        <v>98</v>
      </c>
      <c r="AD30" t="s">
        <v>129</v>
      </c>
      <c r="AE30" t="s">
        <v>63</v>
      </c>
      <c r="AG30">
        <v>1984</v>
      </c>
      <c r="AH30">
        <v>1.79</v>
      </c>
      <c r="AI30">
        <v>37.74389</v>
      </c>
      <c r="AJ30">
        <v>-95.430319999999995</v>
      </c>
      <c r="AK30" t="s">
        <v>77</v>
      </c>
      <c r="AL30">
        <v>3</v>
      </c>
      <c r="AM30" t="s">
        <v>63</v>
      </c>
      <c r="AN30" t="s">
        <v>8178</v>
      </c>
      <c r="AO30" t="s">
        <v>103</v>
      </c>
      <c r="AP30" t="s">
        <v>170</v>
      </c>
      <c r="AQ30" t="s">
        <v>82</v>
      </c>
      <c r="AR30" t="s">
        <v>1775</v>
      </c>
      <c r="AS30" t="s">
        <v>83</v>
      </c>
      <c r="AT30" s="5">
        <v>41457</v>
      </c>
      <c r="AU30" t="s">
        <v>63</v>
      </c>
      <c r="AV30" t="s">
        <v>173</v>
      </c>
      <c r="AW30" t="s">
        <v>85</v>
      </c>
    </row>
    <row r="31" spans="1:49" x14ac:dyDescent="0.25">
      <c r="A31">
        <v>56</v>
      </c>
      <c r="B31" t="s">
        <v>15232</v>
      </c>
      <c r="C31">
        <v>1</v>
      </c>
      <c r="D31" t="s">
        <v>86</v>
      </c>
      <c r="E31" t="s">
        <v>661</v>
      </c>
      <c r="F31" t="s">
        <v>108</v>
      </c>
      <c r="G31">
        <v>56.870000000000005</v>
      </c>
      <c r="H31" t="s">
        <v>820</v>
      </c>
      <c r="I31" t="s">
        <v>63</v>
      </c>
      <c r="J31" t="s">
        <v>389</v>
      </c>
      <c r="K31" t="s">
        <v>15233</v>
      </c>
      <c r="L31" t="s">
        <v>15234</v>
      </c>
      <c r="M31" t="s">
        <v>491</v>
      </c>
      <c r="N31">
        <v>241.79790026246718</v>
      </c>
      <c r="O31">
        <v>37</v>
      </c>
      <c r="P31">
        <v>28</v>
      </c>
      <c r="Q31">
        <v>89.8</v>
      </c>
      <c r="R31">
        <v>90</v>
      </c>
      <c r="S31">
        <v>99.9</v>
      </c>
      <c r="T31">
        <v>0</v>
      </c>
      <c r="U31">
        <v>3</v>
      </c>
      <c r="V31">
        <v>54</v>
      </c>
      <c r="AB31" t="s">
        <v>129</v>
      </c>
      <c r="AC31" t="s">
        <v>98</v>
      </c>
      <c r="AD31" t="s">
        <v>129</v>
      </c>
      <c r="AE31" t="s">
        <v>63</v>
      </c>
      <c r="AG31">
        <v>1984</v>
      </c>
      <c r="AH31">
        <v>2.66</v>
      </c>
      <c r="AI31">
        <v>37.75103</v>
      </c>
      <c r="AJ31">
        <v>-95.417249999999996</v>
      </c>
      <c r="AK31" t="s">
        <v>77</v>
      </c>
      <c r="AL31">
        <v>3</v>
      </c>
      <c r="AM31" t="s">
        <v>63</v>
      </c>
      <c r="AN31" t="s">
        <v>15235</v>
      </c>
      <c r="AO31" t="s">
        <v>103</v>
      </c>
      <c r="AP31" t="s">
        <v>170</v>
      </c>
      <c r="AQ31" t="s">
        <v>117</v>
      </c>
      <c r="AR31" t="s">
        <v>273</v>
      </c>
      <c r="AS31" t="s">
        <v>83</v>
      </c>
      <c r="AT31" s="5">
        <v>41740</v>
      </c>
      <c r="AU31" t="s">
        <v>63</v>
      </c>
      <c r="AV31" t="s">
        <v>173</v>
      </c>
      <c r="AW31" t="s">
        <v>85</v>
      </c>
    </row>
    <row r="32" spans="1:49" x14ac:dyDescent="0.25">
      <c r="A32">
        <v>129</v>
      </c>
      <c r="B32" t="s">
        <v>19807</v>
      </c>
      <c r="C32">
        <v>1</v>
      </c>
      <c r="D32" t="s">
        <v>86</v>
      </c>
      <c r="E32" t="s">
        <v>661</v>
      </c>
      <c r="F32" t="s">
        <v>108</v>
      </c>
      <c r="G32">
        <v>58.49</v>
      </c>
      <c r="H32" t="s">
        <v>138</v>
      </c>
      <c r="I32" t="s">
        <v>63</v>
      </c>
      <c r="J32" t="s">
        <v>389</v>
      </c>
      <c r="K32" t="s">
        <v>19808</v>
      </c>
      <c r="L32" t="s">
        <v>19809</v>
      </c>
      <c r="M32" t="s">
        <v>1773</v>
      </c>
      <c r="N32">
        <v>25.295275590551181</v>
      </c>
      <c r="P32">
        <v>44</v>
      </c>
      <c r="Q32">
        <v>96.7</v>
      </c>
      <c r="R32">
        <v>90</v>
      </c>
      <c r="S32">
        <v>97.4</v>
      </c>
      <c r="T32">
        <v>0</v>
      </c>
      <c r="U32">
        <v>27</v>
      </c>
      <c r="V32">
        <v>3820</v>
      </c>
      <c r="AB32" t="s">
        <v>63</v>
      </c>
      <c r="AC32" t="s">
        <v>63</v>
      </c>
      <c r="AD32" t="s">
        <v>63</v>
      </c>
      <c r="AE32" t="s">
        <v>98</v>
      </c>
      <c r="AG32">
        <v>1983</v>
      </c>
      <c r="AH32">
        <v>4.2700000000000005</v>
      </c>
      <c r="AI32">
        <v>37.773389999999999</v>
      </c>
      <c r="AJ32">
        <v>-95.411529999999999</v>
      </c>
      <c r="AL32">
        <v>3</v>
      </c>
      <c r="AM32" t="s">
        <v>63</v>
      </c>
      <c r="AN32" t="s">
        <v>19810</v>
      </c>
      <c r="AO32" t="s">
        <v>103</v>
      </c>
      <c r="AP32" t="s">
        <v>116</v>
      </c>
      <c r="AQ32" t="s">
        <v>101</v>
      </c>
      <c r="AR32" t="s">
        <v>102</v>
      </c>
      <c r="AS32" t="s">
        <v>83</v>
      </c>
      <c r="AT32" s="5">
        <v>36192</v>
      </c>
      <c r="AU32" t="s">
        <v>129</v>
      </c>
      <c r="AV32" t="s">
        <v>200</v>
      </c>
      <c r="AW32" t="s">
        <v>1698</v>
      </c>
    </row>
    <row r="33" spans="1:49" x14ac:dyDescent="0.25">
      <c r="A33">
        <v>936</v>
      </c>
      <c r="B33" t="s">
        <v>17630</v>
      </c>
      <c r="C33">
        <v>1</v>
      </c>
      <c r="D33" t="s">
        <v>86</v>
      </c>
      <c r="E33" t="s">
        <v>661</v>
      </c>
      <c r="F33" t="s">
        <v>108</v>
      </c>
      <c r="G33">
        <v>58.7</v>
      </c>
      <c r="H33" t="s">
        <v>820</v>
      </c>
      <c r="I33" t="s">
        <v>63</v>
      </c>
      <c r="J33" t="s">
        <v>389</v>
      </c>
      <c r="K33" t="s">
        <v>17631</v>
      </c>
      <c r="L33" t="s">
        <v>3606</v>
      </c>
      <c r="M33" t="s">
        <v>3593</v>
      </c>
      <c r="N33">
        <v>202.49343832020998</v>
      </c>
      <c r="P33">
        <v>28</v>
      </c>
      <c r="Q33">
        <v>94.100000000000009</v>
      </c>
      <c r="R33">
        <v>90</v>
      </c>
      <c r="S33">
        <v>100</v>
      </c>
      <c r="T33">
        <v>0</v>
      </c>
      <c r="U33">
        <v>3</v>
      </c>
      <c r="V33">
        <v>54</v>
      </c>
      <c r="AB33" t="s">
        <v>129</v>
      </c>
      <c r="AC33" t="s">
        <v>129</v>
      </c>
      <c r="AD33" t="s">
        <v>129</v>
      </c>
      <c r="AE33" t="s">
        <v>63</v>
      </c>
      <c r="AG33">
        <v>1984</v>
      </c>
      <c r="AH33">
        <v>4.4800000000000004</v>
      </c>
      <c r="AI33">
        <v>37.776440000000001</v>
      </c>
      <c r="AJ33">
        <v>-95.411510000000007</v>
      </c>
      <c r="AL33">
        <v>3</v>
      </c>
      <c r="AM33" t="s">
        <v>63</v>
      </c>
      <c r="AN33" t="s">
        <v>17632</v>
      </c>
      <c r="AO33" t="s">
        <v>103</v>
      </c>
      <c r="AP33" t="s">
        <v>170</v>
      </c>
      <c r="AQ33" t="s">
        <v>379</v>
      </c>
      <c r="AR33" t="s">
        <v>910</v>
      </c>
      <c r="AS33" t="s">
        <v>83</v>
      </c>
      <c r="AT33" s="5">
        <v>41740</v>
      </c>
      <c r="AU33" t="s">
        <v>63</v>
      </c>
      <c r="AV33" t="s">
        <v>173</v>
      </c>
      <c r="AW33" t="s">
        <v>85</v>
      </c>
    </row>
    <row r="34" spans="1:49" x14ac:dyDescent="0.25">
      <c r="A34">
        <v>103</v>
      </c>
      <c r="B34" t="s">
        <v>9190</v>
      </c>
      <c r="C34">
        <v>1</v>
      </c>
      <c r="D34" t="s">
        <v>86</v>
      </c>
      <c r="E34" t="s">
        <v>163</v>
      </c>
      <c r="F34" t="s">
        <v>108</v>
      </c>
      <c r="G34">
        <v>330.17</v>
      </c>
      <c r="H34" t="s">
        <v>489</v>
      </c>
      <c r="I34" t="s">
        <v>63</v>
      </c>
      <c r="J34" t="s">
        <v>389</v>
      </c>
      <c r="K34" t="s">
        <v>9191</v>
      </c>
      <c r="L34" t="s">
        <v>1074</v>
      </c>
      <c r="M34" t="s">
        <v>1409</v>
      </c>
      <c r="N34">
        <v>44.685039370078741</v>
      </c>
      <c r="P34">
        <v>52</v>
      </c>
      <c r="Q34">
        <v>97.7</v>
      </c>
      <c r="R34">
        <v>88</v>
      </c>
      <c r="S34">
        <v>97.9</v>
      </c>
      <c r="T34">
        <v>1</v>
      </c>
      <c r="U34">
        <v>16</v>
      </c>
      <c r="V34">
        <v>2720</v>
      </c>
      <c r="AB34" t="s">
        <v>63</v>
      </c>
      <c r="AC34" t="s">
        <v>63</v>
      </c>
      <c r="AD34" t="s">
        <v>63</v>
      </c>
      <c r="AE34" t="s">
        <v>98</v>
      </c>
      <c r="AG34">
        <v>1995</v>
      </c>
      <c r="AH34">
        <v>2.5300000000000002</v>
      </c>
      <c r="AI34">
        <v>37.9221</v>
      </c>
      <c r="AJ34">
        <v>-95.473290000000006</v>
      </c>
      <c r="AL34">
        <v>3</v>
      </c>
      <c r="AM34" t="s">
        <v>63</v>
      </c>
      <c r="AN34" t="s">
        <v>9192</v>
      </c>
      <c r="AO34" t="s">
        <v>103</v>
      </c>
      <c r="AP34" t="s">
        <v>786</v>
      </c>
      <c r="AQ34" t="s">
        <v>9193</v>
      </c>
      <c r="AR34" t="s">
        <v>9194</v>
      </c>
      <c r="AS34" t="s">
        <v>83</v>
      </c>
      <c r="AT34" s="5">
        <v>42264</v>
      </c>
      <c r="AU34" t="s">
        <v>129</v>
      </c>
      <c r="AV34" t="s">
        <v>134</v>
      </c>
      <c r="AW34" t="s">
        <v>150</v>
      </c>
    </row>
    <row r="35" spans="1:49" x14ac:dyDescent="0.25">
      <c r="A35">
        <v>88</v>
      </c>
      <c r="B35" t="s">
        <v>14225</v>
      </c>
      <c r="C35">
        <v>1</v>
      </c>
      <c r="D35" t="s">
        <v>86</v>
      </c>
      <c r="E35" t="s">
        <v>163</v>
      </c>
      <c r="F35" t="s">
        <v>108</v>
      </c>
      <c r="G35">
        <v>333.45</v>
      </c>
      <c r="H35" t="s">
        <v>489</v>
      </c>
      <c r="I35" t="s">
        <v>63</v>
      </c>
      <c r="J35" t="s">
        <v>389</v>
      </c>
      <c r="K35" t="s">
        <v>14226</v>
      </c>
      <c r="L35" t="s">
        <v>1978</v>
      </c>
      <c r="M35" t="s">
        <v>1409</v>
      </c>
      <c r="N35">
        <v>32.51312335958005</v>
      </c>
      <c r="P35">
        <v>44.600065616797899</v>
      </c>
      <c r="Q35">
        <v>97.7</v>
      </c>
      <c r="R35">
        <v>95</v>
      </c>
      <c r="S35">
        <v>98.4</v>
      </c>
      <c r="T35">
        <v>1</v>
      </c>
      <c r="U35">
        <v>16</v>
      </c>
      <c r="V35">
        <v>3170</v>
      </c>
      <c r="AB35" t="s">
        <v>63</v>
      </c>
      <c r="AC35" t="s">
        <v>63</v>
      </c>
      <c r="AD35" t="s">
        <v>63</v>
      </c>
      <c r="AE35" t="s">
        <v>98</v>
      </c>
      <c r="AG35">
        <v>1994</v>
      </c>
      <c r="AH35">
        <v>5.8100000000000005</v>
      </c>
      <c r="AI35">
        <v>37.92192</v>
      </c>
      <c r="AJ35">
        <v>-95.413160000000005</v>
      </c>
      <c r="AL35">
        <v>3</v>
      </c>
      <c r="AM35" t="s">
        <v>63</v>
      </c>
      <c r="AN35" t="s">
        <v>14227</v>
      </c>
      <c r="AO35" t="s">
        <v>103</v>
      </c>
      <c r="AP35" t="s">
        <v>786</v>
      </c>
      <c r="AQ35" t="s">
        <v>326</v>
      </c>
      <c r="AR35" t="s">
        <v>327</v>
      </c>
      <c r="AS35" t="s">
        <v>83</v>
      </c>
      <c r="AT35" s="5">
        <v>39819</v>
      </c>
      <c r="AU35" t="s">
        <v>129</v>
      </c>
      <c r="AV35" t="s">
        <v>200</v>
      </c>
      <c r="AW35" t="s">
        <v>150</v>
      </c>
    </row>
    <row r="36" spans="1:49" x14ac:dyDescent="0.25">
      <c r="A36">
        <v>102</v>
      </c>
      <c r="B36" t="s">
        <v>20983</v>
      </c>
      <c r="C36">
        <v>1</v>
      </c>
      <c r="D36" t="s">
        <v>86</v>
      </c>
      <c r="E36" t="s">
        <v>163</v>
      </c>
      <c r="F36" t="s">
        <v>108</v>
      </c>
      <c r="G36">
        <v>331.66</v>
      </c>
      <c r="H36" t="s">
        <v>90</v>
      </c>
      <c r="I36" t="s">
        <v>63</v>
      </c>
      <c r="J36" t="s">
        <v>389</v>
      </c>
      <c r="K36" t="s">
        <v>20984</v>
      </c>
      <c r="L36" t="s">
        <v>20985</v>
      </c>
      <c r="M36" t="s">
        <v>1409</v>
      </c>
      <c r="N36">
        <v>162.5</v>
      </c>
      <c r="P36">
        <v>44</v>
      </c>
      <c r="Q36">
        <v>99.7</v>
      </c>
      <c r="R36">
        <v>95</v>
      </c>
      <c r="S36">
        <v>97.5</v>
      </c>
      <c r="T36">
        <v>1</v>
      </c>
      <c r="U36">
        <v>16</v>
      </c>
      <c r="V36">
        <v>2720</v>
      </c>
      <c r="AB36" t="s">
        <v>98</v>
      </c>
      <c r="AC36" t="s">
        <v>129</v>
      </c>
      <c r="AD36" t="s">
        <v>129</v>
      </c>
      <c r="AE36" t="s">
        <v>63</v>
      </c>
      <c r="AG36">
        <v>1996</v>
      </c>
      <c r="AH36">
        <v>4.0200000000000005</v>
      </c>
      <c r="AI36">
        <v>37.921939999999999</v>
      </c>
      <c r="AJ36">
        <v>-95.445530000000005</v>
      </c>
      <c r="AL36">
        <v>3</v>
      </c>
      <c r="AM36" t="s">
        <v>63</v>
      </c>
      <c r="AN36" t="s">
        <v>20986</v>
      </c>
      <c r="AO36" t="s">
        <v>103</v>
      </c>
      <c r="AP36" t="s">
        <v>786</v>
      </c>
      <c r="AQ36" t="s">
        <v>545</v>
      </c>
      <c r="AR36" t="s">
        <v>133</v>
      </c>
      <c r="AS36" t="s">
        <v>83</v>
      </c>
      <c r="AT36" s="5">
        <v>34912</v>
      </c>
      <c r="AU36" t="s">
        <v>76</v>
      </c>
      <c r="AV36" t="s">
        <v>134</v>
      </c>
      <c r="AW36" t="s">
        <v>150</v>
      </c>
    </row>
    <row r="37" spans="1:49" x14ac:dyDescent="0.25">
      <c r="A37">
        <v>66</v>
      </c>
      <c r="B37" t="s">
        <v>23023</v>
      </c>
      <c r="C37">
        <v>1</v>
      </c>
      <c r="D37" t="s">
        <v>86</v>
      </c>
      <c r="E37" t="s">
        <v>163</v>
      </c>
      <c r="F37" t="s">
        <v>108</v>
      </c>
      <c r="G37">
        <v>331.98</v>
      </c>
      <c r="H37" t="s">
        <v>90</v>
      </c>
      <c r="I37" t="s">
        <v>63</v>
      </c>
      <c r="J37" t="s">
        <v>389</v>
      </c>
      <c r="K37" t="s">
        <v>23024</v>
      </c>
      <c r="L37" t="s">
        <v>20985</v>
      </c>
      <c r="M37" t="s">
        <v>1409</v>
      </c>
      <c r="N37">
        <v>162.5</v>
      </c>
      <c r="P37">
        <v>44</v>
      </c>
      <c r="Q37">
        <v>99.7</v>
      </c>
      <c r="R37">
        <v>95</v>
      </c>
      <c r="S37">
        <v>87.100000000000009</v>
      </c>
      <c r="T37">
        <v>1</v>
      </c>
      <c r="U37">
        <v>16</v>
      </c>
      <c r="V37">
        <v>3170</v>
      </c>
      <c r="AB37" t="s">
        <v>98</v>
      </c>
      <c r="AC37" t="s">
        <v>129</v>
      </c>
      <c r="AD37" t="s">
        <v>129</v>
      </c>
      <c r="AE37" t="s">
        <v>63</v>
      </c>
      <c r="AG37">
        <v>1996</v>
      </c>
      <c r="AH37">
        <v>4.34</v>
      </c>
      <c r="AI37">
        <v>37.921950000000002</v>
      </c>
      <c r="AJ37">
        <v>-95.439679999999996</v>
      </c>
      <c r="AL37">
        <v>3</v>
      </c>
      <c r="AM37" t="s">
        <v>63</v>
      </c>
      <c r="AN37" t="s">
        <v>23025</v>
      </c>
      <c r="AO37" t="s">
        <v>103</v>
      </c>
      <c r="AP37" t="s">
        <v>786</v>
      </c>
      <c r="AQ37" t="s">
        <v>545</v>
      </c>
      <c r="AR37" t="s">
        <v>133</v>
      </c>
      <c r="AS37" t="s">
        <v>83</v>
      </c>
      <c r="AT37" s="5">
        <v>34912</v>
      </c>
      <c r="AU37" t="s">
        <v>76</v>
      </c>
      <c r="AV37" t="s">
        <v>134</v>
      </c>
      <c r="AW37" t="s">
        <v>150</v>
      </c>
    </row>
    <row r="38" spans="1:49" x14ac:dyDescent="0.25">
      <c r="A38">
        <v>65</v>
      </c>
      <c r="B38" t="s">
        <v>25965</v>
      </c>
      <c r="C38">
        <v>1</v>
      </c>
      <c r="D38" t="s">
        <v>86</v>
      </c>
      <c r="E38" t="s">
        <v>163</v>
      </c>
      <c r="F38" t="s">
        <v>108</v>
      </c>
      <c r="G38">
        <v>332.22</v>
      </c>
      <c r="H38" t="s">
        <v>90</v>
      </c>
      <c r="I38" t="s">
        <v>63</v>
      </c>
      <c r="J38" t="s">
        <v>389</v>
      </c>
      <c r="K38" t="s">
        <v>25966</v>
      </c>
      <c r="L38" t="s">
        <v>20985</v>
      </c>
      <c r="M38" t="s">
        <v>1409</v>
      </c>
      <c r="N38">
        <v>162.5</v>
      </c>
      <c r="P38">
        <v>44</v>
      </c>
      <c r="Q38">
        <v>99.7</v>
      </c>
      <c r="R38">
        <v>97</v>
      </c>
      <c r="S38">
        <v>100</v>
      </c>
      <c r="T38">
        <v>1</v>
      </c>
      <c r="U38">
        <v>16</v>
      </c>
      <c r="V38">
        <v>3170</v>
      </c>
      <c r="AB38" t="s">
        <v>98</v>
      </c>
      <c r="AC38" t="s">
        <v>129</v>
      </c>
      <c r="AD38" t="s">
        <v>129</v>
      </c>
      <c r="AE38" t="s">
        <v>63</v>
      </c>
      <c r="AG38">
        <v>1996</v>
      </c>
      <c r="AH38">
        <v>4.58</v>
      </c>
      <c r="AI38">
        <v>37.921950000000002</v>
      </c>
      <c r="AJ38">
        <v>-95.435289999999995</v>
      </c>
      <c r="AL38">
        <v>3</v>
      </c>
      <c r="AM38" t="s">
        <v>63</v>
      </c>
      <c r="AN38" t="s">
        <v>25967</v>
      </c>
      <c r="AO38" t="s">
        <v>103</v>
      </c>
      <c r="AP38" t="s">
        <v>786</v>
      </c>
      <c r="AQ38" t="s">
        <v>545</v>
      </c>
      <c r="AR38" t="s">
        <v>133</v>
      </c>
      <c r="AS38" t="s">
        <v>83</v>
      </c>
      <c r="AT38" s="5">
        <v>34912</v>
      </c>
      <c r="AU38" t="s">
        <v>76</v>
      </c>
      <c r="AV38" t="s">
        <v>134</v>
      </c>
      <c r="AW38" t="s">
        <v>7402</v>
      </c>
    </row>
    <row r="39" spans="1:49" x14ac:dyDescent="0.25">
      <c r="A39">
        <v>294</v>
      </c>
      <c r="B39" t="s">
        <v>13511</v>
      </c>
      <c r="C39">
        <v>1</v>
      </c>
      <c r="D39" t="s">
        <v>86</v>
      </c>
      <c r="E39" t="s">
        <v>163</v>
      </c>
      <c r="F39" t="s">
        <v>108</v>
      </c>
      <c r="G39">
        <v>332.68</v>
      </c>
      <c r="H39" t="s">
        <v>740</v>
      </c>
      <c r="I39" t="s">
        <v>63</v>
      </c>
      <c r="J39" t="s">
        <v>389</v>
      </c>
      <c r="K39" t="s">
        <v>13512</v>
      </c>
      <c r="L39" t="s">
        <v>2263</v>
      </c>
      <c r="M39" t="s">
        <v>1409</v>
      </c>
      <c r="N39">
        <v>402.98556430446195</v>
      </c>
      <c r="P39">
        <v>44</v>
      </c>
      <c r="Q39">
        <v>98.7</v>
      </c>
      <c r="R39">
        <v>92</v>
      </c>
      <c r="S39">
        <v>97.5</v>
      </c>
      <c r="T39">
        <v>1</v>
      </c>
      <c r="U39">
        <v>16</v>
      </c>
      <c r="V39">
        <v>3170</v>
      </c>
      <c r="AB39" t="s">
        <v>98</v>
      </c>
      <c r="AC39" t="s">
        <v>129</v>
      </c>
      <c r="AD39" t="s">
        <v>98</v>
      </c>
      <c r="AE39" t="s">
        <v>63</v>
      </c>
      <c r="AG39">
        <v>1996</v>
      </c>
      <c r="AH39">
        <v>5.04</v>
      </c>
      <c r="AI39">
        <v>37.921959999999999</v>
      </c>
      <c r="AJ39">
        <v>-95.426850000000002</v>
      </c>
      <c r="AL39">
        <v>3</v>
      </c>
      <c r="AM39" t="s">
        <v>63</v>
      </c>
      <c r="AN39" t="s">
        <v>13513</v>
      </c>
      <c r="AO39" t="s">
        <v>103</v>
      </c>
      <c r="AP39" t="s">
        <v>786</v>
      </c>
      <c r="AQ39" t="s">
        <v>82</v>
      </c>
      <c r="AR39" t="s">
        <v>569</v>
      </c>
      <c r="AS39" t="s">
        <v>83</v>
      </c>
      <c r="AT39" s="5">
        <v>41575</v>
      </c>
      <c r="AU39" t="s">
        <v>76</v>
      </c>
      <c r="AV39" t="s">
        <v>134</v>
      </c>
      <c r="AW39" t="s">
        <v>150</v>
      </c>
    </row>
    <row r="40" spans="1:49" x14ac:dyDescent="0.25">
      <c r="A40">
        <v>65</v>
      </c>
      <c r="B40" t="s">
        <v>12045</v>
      </c>
      <c r="C40">
        <v>1</v>
      </c>
      <c r="D40" t="s">
        <v>86</v>
      </c>
      <c r="E40" t="s">
        <v>163</v>
      </c>
      <c r="F40" t="s">
        <v>108</v>
      </c>
      <c r="G40">
        <v>333.03000000000003</v>
      </c>
      <c r="H40" t="s">
        <v>90</v>
      </c>
      <c r="I40" t="s">
        <v>63</v>
      </c>
      <c r="J40" t="s">
        <v>389</v>
      </c>
      <c r="K40" t="s">
        <v>12046</v>
      </c>
      <c r="L40" t="s">
        <v>1978</v>
      </c>
      <c r="M40" t="s">
        <v>1409</v>
      </c>
      <c r="N40">
        <v>254.49475065616798</v>
      </c>
      <c r="P40">
        <v>44</v>
      </c>
      <c r="Q40">
        <v>99.7</v>
      </c>
      <c r="R40">
        <v>97</v>
      </c>
      <c r="S40">
        <v>99.9</v>
      </c>
      <c r="T40">
        <v>1</v>
      </c>
      <c r="U40">
        <v>16</v>
      </c>
      <c r="V40">
        <v>3170</v>
      </c>
      <c r="AB40" t="s">
        <v>98</v>
      </c>
      <c r="AC40" t="s">
        <v>129</v>
      </c>
      <c r="AD40" t="s">
        <v>98</v>
      </c>
      <c r="AE40" t="s">
        <v>63</v>
      </c>
      <c r="AG40">
        <v>1994</v>
      </c>
      <c r="AH40">
        <v>5.39</v>
      </c>
      <c r="AI40">
        <v>37.921970000000002</v>
      </c>
      <c r="AJ40">
        <v>-95.420590000000004</v>
      </c>
      <c r="AL40">
        <v>5</v>
      </c>
      <c r="AM40" t="s">
        <v>63</v>
      </c>
      <c r="AN40" t="s">
        <v>12047</v>
      </c>
      <c r="AO40" t="s">
        <v>103</v>
      </c>
      <c r="AP40" t="s">
        <v>786</v>
      </c>
      <c r="AQ40" t="s">
        <v>132</v>
      </c>
      <c r="AR40" t="s">
        <v>133</v>
      </c>
      <c r="AS40" t="s">
        <v>83</v>
      </c>
      <c r="AT40" s="5">
        <v>34912</v>
      </c>
      <c r="AU40" t="s">
        <v>76</v>
      </c>
      <c r="AV40" t="s">
        <v>134</v>
      </c>
      <c r="AW40" t="s">
        <v>150</v>
      </c>
    </row>
    <row r="41" spans="1:49" x14ac:dyDescent="0.25">
      <c r="A41">
        <v>385</v>
      </c>
      <c r="B41" t="s">
        <v>3180</v>
      </c>
      <c r="C41">
        <v>1</v>
      </c>
      <c r="D41" t="s">
        <v>86</v>
      </c>
      <c r="E41" t="s">
        <v>661</v>
      </c>
      <c r="F41" t="s">
        <v>108</v>
      </c>
      <c r="G41">
        <v>69.22</v>
      </c>
      <c r="H41" t="s">
        <v>247</v>
      </c>
      <c r="I41" t="s">
        <v>63</v>
      </c>
      <c r="J41" t="s">
        <v>389</v>
      </c>
      <c r="K41" t="s">
        <v>3181</v>
      </c>
      <c r="L41" t="s">
        <v>1409</v>
      </c>
      <c r="M41" t="s">
        <v>3103</v>
      </c>
      <c r="N41">
        <v>256.49606299212599</v>
      </c>
      <c r="O41">
        <v>0</v>
      </c>
      <c r="P41">
        <v>44</v>
      </c>
      <c r="Q41">
        <v>94</v>
      </c>
      <c r="R41">
        <v>97</v>
      </c>
      <c r="S41">
        <v>100</v>
      </c>
      <c r="T41">
        <v>0</v>
      </c>
      <c r="U41">
        <v>29</v>
      </c>
      <c r="V41">
        <v>3710</v>
      </c>
      <c r="W41" t="s">
        <v>70</v>
      </c>
      <c r="AB41" t="s">
        <v>98</v>
      </c>
      <c r="AC41" t="s">
        <v>129</v>
      </c>
      <c r="AD41" t="s">
        <v>129</v>
      </c>
      <c r="AE41" t="s">
        <v>63</v>
      </c>
      <c r="AG41">
        <v>1998</v>
      </c>
      <c r="AH41">
        <v>13.82</v>
      </c>
      <c r="AI41">
        <v>37.9221</v>
      </c>
      <c r="AJ41">
        <v>-95.379639999999995</v>
      </c>
      <c r="AL41">
        <v>3</v>
      </c>
      <c r="AM41" t="s">
        <v>63</v>
      </c>
      <c r="AN41" t="s">
        <v>3182</v>
      </c>
      <c r="AO41" t="s">
        <v>103</v>
      </c>
      <c r="AP41" t="s">
        <v>170</v>
      </c>
      <c r="AQ41" t="s">
        <v>246</v>
      </c>
      <c r="AR41" t="s">
        <v>1153</v>
      </c>
      <c r="AS41" t="s">
        <v>83</v>
      </c>
      <c r="AT41" s="5">
        <v>35827</v>
      </c>
      <c r="AU41" t="s">
        <v>63</v>
      </c>
      <c r="AV41" t="s">
        <v>134</v>
      </c>
      <c r="AW41" t="s">
        <v>150</v>
      </c>
    </row>
    <row r="42" spans="1:49" x14ac:dyDescent="0.25">
      <c r="A42">
        <v>68</v>
      </c>
      <c r="B42" t="s">
        <v>24693</v>
      </c>
      <c r="C42">
        <v>1</v>
      </c>
      <c r="D42" t="s">
        <v>86</v>
      </c>
      <c r="E42" t="s">
        <v>661</v>
      </c>
      <c r="F42" t="s">
        <v>108</v>
      </c>
      <c r="G42">
        <v>73.650000000000006</v>
      </c>
      <c r="H42" t="s">
        <v>820</v>
      </c>
      <c r="I42" t="s">
        <v>63</v>
      </c>
      <c r="J42" t="s">
        <v>389</v>
      </c>
      <c r="K42" t="s">
        <v>24694</v>
      </c>
      <c r="L42" t="s">
        <v>193</v>
      </c>
      <c r="M42" t="s">
        <v>24695</v>
      </c>
      <c r="N42">
        <v>272.50656167979002</v>
      </c>
      <c r="P42">
        <v>44</v>
      </c>
      <c r="Q42">
        <v>99.600000000000009</v>
      </c>
      <c r="R42">
        <v>97</v>
      </c>
      <c r="S42">
        <v>100</v>
      </c>
      <c r="T42">
        <v>1</v>
      </c>
      <c r="U42">
        <v>28</v>
      </c>
      <c r="V42">
        <v>3830</v>
      </c>
      <c r="AB42" t="s">
        <v>129</v>
      </c>
      <c r="AC42" t="s">
        <v>129</v>
      </c>
      <c r="AD42" t="s">
        <v>129</v>
      </c>
      <c r="AE42" t="s">
        <v>63</v>
      </c>
      <c r="AG42">
        <v>2000</v>
      </c>
      <c r="AH42">
        <v>18.25</v>
      </c>
      <c r="AI42">
        <v>37.986220000000003</v>
      </c>
      <c r="AJ42">
        <v>-95.380989999999997</v>
      </c>
      <c r="AL42">
        <v>3</v>
      </c>
      <c r="AM42" t="s">
        <v>63</v>
      </c>
      <c r="AN42" t="s">
        <v>24696</v>
      </c>
      <c r="AO42" t="s">
        <v>103</v>
      </c>
      <c r="AP42" t="s">
        <v>170</v>
      </c>
      <c r="AQ42" t="s">
        <v>285</v>
      </c>
      <c r="AR42" t="s">
        <v>1304</v>
      </c>
      <c r="AS42" t="s">
        <v>83</v>
      </c>
      <c r="AT42" s="5">
        <v>41740</v>
      </c>
      <c r="AU42" t="s">
        <v>604</v>
      </c>
      <c r="AV42" t="s">
        <v>134</v>
      </c>
      <c r="AW42" t="s">
        <v>150</v>
      </c>
    </row>
    <row r="43" spans="1:49" x14ac:dyDescent="0.25">
      <c r="A43">
        <v>68</v>
      </c>
      <c r="B43" t="s">
        <v>13794</v>
      </c>
      <c r="C43">
        <v>1</v>
      </c>
      <c r="D43" t="s">
        <v>86</v>
      </c>
      <c r="E43" t="s">
        <v>661</v>
      </c>
      <c r="F43" t="s">
        <v>108</v>
      </c>
      <c r="G43">
        <v>75.95</v>
      </c>
      <c r="H43" t="s">
        <v>90</v>
      </c>
      <c r="I43" t="s">
        <v>63</v>
      </c>
      <c r="J43" t="s">
        <v>389</v>
      </c>
      <c r="K43" t="s">
        <v>13795</v>
      </c>
      <c r="L43" t="s">
        <v>13796</v>
      </c>
      <c r="M43" t="s">
        <v>3103</v>
      </c>
      <c r="N43">
        <v>132.51312335958005</v>
      </c>
      <c r="P43">
        <v>44</v>
      </c>
      <c r="Q43">
        <v>100</v>
      </c>
      <c r="R43">
        <v>95</v>
      </c>
      <c r="S43">
        <v>100</v>
      </c>
      <c r="T43">
        <v>0</v>
      </c>
      <c r="U43">
        <v>28</v>
      </c>
      <c r="V43">
        <v>3830</v>
      </c>
      <c r="AB43" t="s">
        <v>98</v>
      </c>
      <c r="AC43" t="s">
        <v>129</v>
      </c>
      <c r="AD43" t="s">
        <v>129</v>
      </c>
      <c r="AE43" t="s">
        <v>63</v>
      </c>
      <c r="AG43">
        <v>2000</v>
      </c>
      <c r="AH43">
        <v>20.6</v>
      </c>
      <c r="AI43">
        <v>38.020380000000003</v>
      </c>
      <c r="AJ43">
        <v>-95.380629999999996</v>
      </c>
      <c r="AL43">
        <v>3</v>
      </c>
      <c r="AM43" t="s">
        <v>63</v>
      </c>
      <c r="AN43" t="s">
        <v>13797</v>
      </c>
      <c r="AO43" t="s">
        <v>103</v>
      </c>
      <c r="AP43" t="s">
        <v>170</v>
      </c>
      <c r="AQ43" t="s">
        <v>82</v>
      </c>
      <c r="AR43" t="s">
        <v>1229</v>
      </c>
      <c r="AS43" t="s">
        <v>83</v>
      </c>
      <c r="AT43" s="5">
        <v>35886</v>
      </c>
      <c r="AU43" t="s">
        <v>604</v>
      </c>
      <c r="AV43" t="s">
        <v>134</v>
      </c>
      <c r="AW43" t="s">
        <v>150</v>
      </c>
    </row>
    <row r="44" spans="1:49" x14ac:dyDescent="0.25">
      <c r="A44">
        <v>66</v>
      </c>
      <c r="B44" t="s">
        <v>6350</v>
      </c>
      <c r="C44">
        <v>1</v>
      </c>
      <c r="D44" t="s">
        <v>86</v>
      </c>
      <c r="E44" t="s">
        <v>163</v>
      </c>
      <c r="F44" t="s">
        <v>108</v>
      </c>
      <c r="G44">
        <v>335.45</v>
      </c>
      <c r="H44" t="s">
        <v>138</v>
      </c>
      <c r="I44" t="s">
        <v>63</v>
      </c>
      <c r="J44" t="s">
        <v>389</v>
      </c>
      <c r="K44" t="s">
        <v>6351</v>
      </c>
      <c r="L44" t="s">
        <v>6352</v>
      </c>
      <c r="M44" t="s">
        <v>1409</v>
      </c>
      <c r="N44">
        <v>32.185039370078741</v>
      </c>
      <c r="O44">
        <v>30</v>
      </c>
      <c r="P44">
        <v>84</v>
      </c>
      <c r="Q44">
        <v>85</v>
      </c>
      <c r="R44">
        <v>95</v>
      </c>
      <c r="S44">
        <v>99.5</v>
      </c>
      <c r="T44">
        <v>0</v>
      </c>
      <c r="U44">
        <v>9</v>
      </c>
      <c r="V44">
        <v>7270</v>
      </c>
      <c r="AB44" t="s">
        <v>63</v>
      </c>
      <c r="AC44" t="s">
        <v>63</v>
      </c>
      <c r="AD44" t="s">
        <v>63</v>
      </c>
      <c r="AE44" t="s">
        <v>98</v>
      </c>
      <c r="AG44">
        <v>1998</v>
      </c>
      <c r="AH44">
        <v>7.69</v>
      </c>
      <c r="AI44">
        <v>37.9221</v>
      </c>
      <c r="AJ44">
        <v>-95.377989999999997</v>
      </c>
      <c r="AK44" t="s">
        <v>77</v>
      </c>
      <c r="AL44">
        <v>3</v>
      </c>
      <c r="AM44" t="s">
        <v>63</v>
      </c>
      <c r="AN44" t="s">
        <v>6353</v>
      </c>
      <c r="AO44" t="s">
        <v>103</v>
      </c>
      <c r="AP44" t="s">
        <v>170</v>
      </c>
      <c r="AQ44" t="s">
        <v>240</v>
      </c>
      <c r="AR44" t="s">
        <v>231</v>
      </c>
      <c r="AS44" t="s">
        <v>83</v>
      </c>
      <c r="AT44" s="5">
        <v>36192</v>
      </c>
      <c r="AU44" t="s">
        <v>76</v>
      </c>
      <c r="AV44" t="s">
        <v>200</v>
      </c>
      <c r="AW44" t="s">
        <v>150</v>
      </c>
    </row>
    <row r="45" spans="1:49" x14ac:dyDescent="0.25">
      <c r="A45">
        <v>0</v>
      </c>
      <c r="B45" t="s">
        <v>10736</v>
      </c>
      <c r="C45">
        <v>1</v>
      </c>
      <c r="D45" t="s">
        <v>86</v>
      </c>
      <c r="E45" t="s">
        <v>339</v>
      </c>
      <c r="F45" t="s">
        <v>108</v>
      </c>
      <c r="G45">
        <v>66.27</v>
      </c>
      <c r="H45" t="s">
        <v>90</v>
      </c>
      <c r="I45" t="s">
        <v>63</v>
      </c>
      <c r="J45" t="s">
        <v>389</v>
      </c>
      <c r="K45" t="s">
        <v>10737</v>
      </c>
      <c r="L45" t="s">
        <v>341</v>
      </c>
      <c r="M45" t="s">
        <v>525</v>
      </c>
      <c r="N45">
        <v>82.51312335958005</v>
      </c>
      <c r="O45">
        <v>0</v>
      </c>
      <c r="P45">
        <v>43.996000000000002</v>
      </c>
      <c r="T45">
        <v>0</v>
      </c>
      <c r="U45">
        <v>18</v>
      </c>
      <c r="V45">
        <v>875</v>
      </c>
      <c r="AB45" t="s">
        <v>129</v>
      </c>
      <c r="AC45" t="s">
        <v>129</v>
      </c>
      <c r="AD45" t="s">
        <v>129</v>
      </c>
      <c r="AE45" t="s">
        <v>63</v>
      </c>
      <c r="AG45">
        <v>2015</v>
      </c>
      <c r="AH45">
        <v>1.72</v>
      </c>
      <c r="AI45">
        <v>37.759189999999997</v>
      </c>
      <c r="AJ45">
        <v>-95.160640000000001</v>
      </c>
      <c r="AL45">
        <v>3</v>
      </c>
      <c r="AM45" t="s">
        <v>63</v>
      </c>
      <c r="AN45" t="s">
        <v>10738</v>
      </c>
      <c r="AO45" t="s">
        <v>103</v>
      </c>
      <c r="AP45" t="s">
        <v>131</v>
      </c>
      <c r="AQ45" t="s">
        <v>654</v>
      </c>
      <c r="AR45" t="s">
        <v>133</v>
      </c>
      <c r="AS45" t="s">
        <v>83</v>
      </c>
      <c r="AT45" s="5">
        <v>41845</v>
      </c>
      <c r="AU45" t="s">
        <v>76</v>
      </c>
      <c r="AV45" t="s">
        <v>134</v>
      </c>
      <c r="AW45" t="s">
        <v>150</v>
      </c>
    </row>
    <row r="46" spans="1:49" x14ac:dyDescent="0.25">
      <c r="A46">
        <v>0</v>
      </c>
      <c r="B46" t="s">
        <v>14298</v>
      </c>
      <c r="C46">
        <v>1</v>
      </c>
      <c r="D46" t="s">
        <v>86</v>
      </c>
      <c r="E46" t="s">
        <v>163</v>
      </c>
      <c r="F46" t="s">
        <v>108</v>
      </c>
      <c r="G46">
        <v>335.45</v>
      </c>
      <c r="H46" t="s">
        <v>138</v>
      </c>
      <c r="I46" t="s">
        <v>63</v>
      </c>
      <c r="J46" t="s">
        <v>389</v>
      </c>
      <c r="K46" t="s">
        <v>14299</v>
      </c>
      <c r="L46" t="s">
        <v>3413</v>
      </c>
      <c r="M46" t="s">
        <v>1053</v>
      </c>
      <c r="N46">
        <v>16.69999964906788</v>
      </c>
      <c r="O46">
        <v>30</v>
      </c>
      <c r="P46">
        <v>68</v>
      </c>
      <c r="R46">
        <v>90</v>
      </c>
      <c r="T46">
        <v>0</v>
      </c>
      <c r="U46">
        <v>8</v>
      </c>
      <c r="V46">
        <v>7910</v>
      </c>
      <c r="AB46" t="s">
        <v>63</v>
      </c>
      <c r="AC46" t="s">
        <v>63</v>
      </c>
      <c r="AD46" t="s">
        <v>63</v>
      </c>
      <c r="AE46" t="s">
        <v>98</v>
      </c>
      <c r="AG46">
        <v>1969</v>
      </c>
      <c r="AH46">
        <v>7.3770000000000007</v>
      </c>
      <c r="AI46">
        <v>37.922113000000003</v>
      </c>
      <c r="AJ46">
        <v>-95.378684000000007</v>
      </c>
      <c r="AK46" t="s">
        <v>262</v>
      </c>
      <c r="AL46">
        <v>2</v>
      </c>
      <c r="AM46" t="s">
        <v>63</v>
      </c>
      <c r="AN46" t="s">
        <v>14298</v>
      </c>
      <c r="AO46" t="s">
        <v>103</v>
      </c>
      <c r="AP46" t="s">
        <v>116</v>
      </c>
      <c r="AQ46" t="s">
        <v>148</v>
      </c>
      <c r="AR46" t="s">
        <v>148</v>
      </c>
      <c r="AS46" t="s">
        <v>131</v>
      </c>
      <c r="AT46" s="5"/>
      <c r="AV46" t="s">
        <v>200</v>
      </c>
      <c r="AW46" t="s">
        <v>150</v>
      </c>
    </row>
    <row r="47" spans="1:49" x14ac:dyDescent="0.25">
      <c r="A47">
        <v>0</v>
      </c>
      <c r="B47" t="s">
        <v>10580</v>
      </c>
      <c r="C47">
        <v>1</v>
      </c>
      <c r="D47" t="s">
        <v>86</v>
      </c>
      <c r="E47" t="s">
        <v>163</v>
      </c>
      <c r="F47" t="s">
        <v>108</v>
      </c>
      <c r="G47">
        <v>337.85</v>
      </c>
      <c r="H47" t="s">
        <v>138</v>
      </c>
      <c r="I47" t="s">
        <v>63</v>
      </c>
      <c r="J47" t="s">
        <v>389</v>
      </c>
      <c r="K47" t="s">
        <v>10581</v>
      </c>
      <c r="L47" t="s">
        <v>3493</v>
      </c>
      <c r="M47" t="s">
        <v>1053</v>
      </c>
      <c r="N47">
        <v>14.50000003254006</v>
      </c>
      <c r="P47">
        <v>84</v>
      </c>
      <c r="R47">
        <v>85</v>
      </c>
      <c r="T47">
        <v>0</v>
      </c>
      <c r="U47">
        <v>14</v>
      </c>
      <c r="V47">
        <v>4420</v>
      </c>
      <c r="AB47" t="s">
        <v>63</v>
      </c>
      <c r="AC47" t="s">
        <v>63</v>
      </c>
      <c r="AD47" t="s">
        <v>63</v>
      </c>
      <c r="AE47" t="s">
        <v>98</v>
      </c>
      <c r="AG47">
        <v>1968</v>
      </c>
      <c r="AH47">
        <v>9.777000000000001</v>
      </c>
      <c r="AI47">
        <v>37.922038999999998</v>
      </c>
      <c r="AJ47">
        <v>-95.333990999999997</v>
      </c>
      <c r="AL47">
        <v>2</v>
      </c>
      <c r="AM47" t="s">
        <v>63</v>
      </c>
      <c r="AN47" t="s">
        <v>10580</v>
      </c>
      <c r="AO47" t="s">
        <v>103</v>
      </c>
      <c r="AP47" t="s">
        <v>116</v>
      </c>
      <c r="AQ47" t="s">
        <v>148</v>
      </c>
      <c r="AR47" t="s">
        <v>148</v>
      </c>
      <c r="AS47" t="s">
        <v>131</v>
      </c>
      <c r="AT47" s="5"/>
      <c r="AV47" t="s">
        <v>200</v>
      </c>
      <c r="AW47" t="s">
        <v>150</v>
      </c>
    </row>
    <row r="48" spans="1:49" x14ac:dyDescent="0.25">
      <c r="A48">
        <v>0</v>
      </c>
      <c r="B48" t="s">
        <v>20306</v>
      </c>
      <c r="C48">
        <v>1</v>
      </c>
      <c r="D48" t="s">
        <v>86</v>
      </c>
      <c r="E48" t="s">
        <v>163</v>
      </c>
      <c r="F48" t="s">
        <v>108</v>
      </c>
      <c r="G48">
        <v>340.17</v>
      </c>
      <c r="H48" t="s">
        <v>138</v>
      </c>
      <c r="I48" t="s">
        <v>63</v>
      </c>
      <c r="J48" t="s">
        <v>389</v>
      </c>
      <c r="K48" t="s">
        <v>20307</v>
      </c>
      <c r="L48" t="s">
        <v>3493</v>
      </c>
      <c r="M48" t="s">
        <v>1053</v>
      </c>
      <c r="N48">
        <v>16.500000252811287</v>
      </c>
      <c r="P48">
        <v>56</v>
      </c>
      <c r="R48">
        <v>85</v>
      </c>
      <c r="T48">
        <v>0</v>
      </c>
      <c r="U48">
        <v>15</v>
      </c>
      <c r="V48">
        <v>2740</v>
      </c>
      <c r="AB48" t="s">
        <v>63</v>
      </c>
      <c r="AC48" t="s">
        <v>63</v>
      </c>
      <c r="AD48" t="s">
        <v>63</v>
      </c>
      <c r="AE48" t="s">
        <v>98</v>
      </c>
      <c r="AG48">
        <v>1967</v>
      </c>
      <c r="AH48">
        <v>12.097000000000001</v>
      </c>
      <c r="AI48">
        <v>37.921975000000003</v>
      </c>
      <c r="AJ48">
        <v>-95.291470000000004</v>
      </c>
      <c r="AL48">
        <v>2</v>
      </c>
      <c r="AM48" t="s">
        <v>63</v>
      </c>
      <c r="AN48" t="s">
        <v>20306</v>
      </c>
      <c r="AO48" t="s">
        <v>103</v>
      </c>
      <c r="AP48" t="s">
        <v>116</v>
      </c>
      <c r="AQ48" t="s">
        <v>148</v>
      </c>
      <c r="AR48" t="s">
        <v>148</v>
      </c>
      <c r="AS48" t="s">
        <v>131</v>
      </c>
      <c r="AT48" s="5"/>
      <c r="AV48" t="s">
        <v>200</v>
      </c>
      <c r="AW48" t="s">
        <v>150</v>
      </c>
    </row>
    <row r="49" spans="1:49" x14ac:dyDescent="0.25">
      <c r="A49">
        <v>0</v>
      </c>
      <c r="B49" t="s">
        <v>13784</v>
      </c>
      <c r="C49">
        <v>1</v>
      </c>
      <c r="D49" t="s">
        <v>86</v>
      </c>
      <c r="E49" t="s">
        <v>163</v>
      </c>
      <c r="F49" t="s">
        <v>108</v>
      </c>
      <c r="G49">
        <v>347.63</v>
      </c>
      <c r="H49" t="s">
        <v>138</v>
      </c>
      <c r="I49" t="s">
        <v>63</v>
      </c>
      <c r="J49" t="s">
        <v>389</v>
      </c>
      <c r="K49" t="s">
        <v>13785</v>
      </c>
      <c r="L49" t="s">
        <v>8475</v>
      </c>
      <c r="M49" t="s">
        <v>1053</v>
      </c>
      <c r="N49">
        <v>10.006561679790027</v>
      </c>
      <c r="P49">
        <v>42</v>
      </c>
      <c r="R49">
        <v>92</v>
      </c>
      <c r="T49">
        <v>0</v>
      </c>
      <c r="U49">
        <v>26</v>
      </c>
      <c r="V49">
        <v>2050</v>
      </c>
      <c r="AB49" t="s">
        <v>63</v>
      </c>
      <c r="AC49" t="s">
        <v>63</v>
      </c>
      <c r="AD49" t="s">
        <v>63</v>
      </c>
      <c r="AE49" t="s">
        <v>98</v>
      </c>
      <c r="AG49">
        <v>1958</v>
      </c>
      <c r="AH49">
        <v>19.557000000000002</v>
      </c>
      <c r="AI49">
        <v>37.920627000000003</v>
      </c>
      <c r="AJ49">
        <v>-95.159161999999995</v>
      </c>
      <c r="AL49">
        <v>1</v>
      </c>
      <c r="AM49" t="s">
        <v>63</v>
      </c>
      <c r="AN49" t="s">
        <v>13784</v>
      </c>
      <c r="AO49" t="s">
        <v>103</v>
      </c>
      <c r="AP49" t="s">
        <v>116</v>
      </c>
      <c r="AQ49" t="s">
        <v>148</v>
      </c>
      <c r="AR49" t="s">
        <v>148</v>
      </c>
      <c r="AS49" t="s">
        <v>131</v>
      </c>
      <c r="AT49" s="5"/>
      <c r="AV49" t="s">
        <v>149</v>
      </c>
      <c r="AW49" t="s">
        <v>150</v>
      </c>
    </row>
    <row r="50" spans="1:49" x14ac:dyDescent="0.25">
      <c r="A50">
        <v>0</v>
      </c>
      <c r="B50" t="s">
        <v>26378</v>
      </c>
      <c r="C50">
        <v>1</v>
      </c>
      <c r="D50" t="s">
        <v>86</v>
      </c>
      <c r="E50" t="s">
        <v>163</v>
      </c>
      <c r="F50" t="s">
        <v>108</v>
      </c>
      <c r="G50">
        <v>351.11</v>
      </c>
      <c r="H50" t="s">
        <v>489</v>
      </c>
      <c r="I50" t="s">
        <v>63</v>
      </c>
      <c r="J50" t="s">
        <v>389</v>
      </c>
      <c r="K50" t="s">
        <v>26379</v>
      </c>
      <c r="L50" t="s">
        <v>22600</v>
      </c>
      <c r="M50" t="s">
        <v>1053</v>
      </c>
      <c r="N50">
        <v>12.007874015748031</v>
      </c>
      <c r="P50">
        <v>42</v>
      </c>
      <c r="R50">
        <v>100</v>
      </c>
      <c r="T50">
        <v>0</v>
      </c>
      <c r="U50">
        <v>26</v>
      </c>
      <c r="V50">
        <v>2050</v>
      </c>
      <c r="AB50" t="s">
        <v>63</v>
      </c>
      <c r="AC50" t="s">
        <v>63</v>
      </c>
      <c r="AD50" t="s">
        <v>63</v>
      </c>
      <c r="AE50" t="s">
        <v>129</v>
      </c>
      <c r="AG50">
        <v>1951</v>
      </c>
      <c r="AH50">
        <v>23.037000000000003</v>
      </c>
      <c r="AI50">
        <v>37.905732999999998</v>
      </c>
      <c r="AJ50">
        <v>-95.095605000000006</v>
      </c>
      <c r="AL50">
        <v>1</v>
      </c>
      <c r="AM50" t="s">
        <v>63</v>
      </c>
      <c r="AN50" t="s">
        <v>26378</v>
      </c>
      <c r="AO50" t="s">
        <v>103</v>
      </c>
      <c r="AP50" t="s">
        <v>116</v>
      </c>
      <c r="AQ50" t="s">
        <v>148</v>
      </c>
      <c r="AR50" t="s">
        <v>148</v>
      </c>
      <c r="AS50" t="s">
        <v>131</v>
      </c>
      <c r="AT50" s="5"/>
      <c r="AV50" t="s">
        <v>149</v>
      </c>
      <c r="AW50" t="s">
        <v>150</v>
      </c>
    </row>
    <row r="51" spans="1:49" x14ac:dyDescent="0.25">
      <c r="A51">
        <v>0</v>
      </c>
      <c r="B51" t="s">
        <v>22598</v>
      </c>
      <c r="C51">
        <v>1</v>
      </c>
      <c r="D51" t="s">
        <v>86</v>
      </c>
      <c r="E51" t="s">
        <v>163</v>
      </c>
      <c r="F51" t="s">
        <v>108</v>
      </c>
      <c r="G51">
        <v>351.58</v>
      </c>
      <c r="H51" t="s">
        <v>138</v>
      </c>
      <c r="I51" t="s">
        <v>63</v>
      </c>
      <c r="J51" t="s">
        <v>389</v>
      </c>
      <c r="K51" t="s">
        <v>22599</v>
      </c>
      <c r="L51" t="s">
        <v>22600</v>
      </c>
      <c r="M51" t="s">
        <v>1053</v>
      </c>
      <c r="N51">
        <v>16.500000252811287</v>
      </c>
      <c r="P51">
        <v>42</v>
      </c>
      <c r="R51">
        <v>97</v>
      </c>
      <c r="T51">
        <v>0</v>
      </c>
      <c r="U51">
        <v>23</v>
      </c>
      <c r="V51">
        <v>1890</v>
      </c>
      <c r="AB51" t="s">
        <v>63</v>
      </c>
      <c r="AC51" t="s">
        <v>63</v>
      </c>
      <c r="AD51" t="s">
        <v>63</v>
      </c>
      <c r="AE51" t="s">
        <v>98</v>
      </c>
      <c r="AG51">
        <v>1951</v>
      </c>
      <c r="AH51">
        <v>23.507000000000001</v>
      </c>
      <c r="AI51">
        <v>37.902605999999999</v>
      </c>
      <c r="AJ51">
        <v>-95.087855000000005</v>
      </c>
      <c r="AL51">
        <v>2</v>
      </c>
      <c r="AM51" t="s">
        <v>63</v>
      </c>
      <c r="AN51" t="s">
        <v>22598</v>
      </c>
      <c r="AO51" t="s">
        <v>103</v>
      </c>
      <c r="AP51" t="s">
        <v>147</v>
      </c>
      <c r="AQ51" t="s">
        <v>148</v>
      </c>
      <c r="AR51" t="s">
        <v>148</v>
      </c>
      <c r="AS51" t="s">
        <v>131</v>
      </c>
      <c r="AT51" s="5"/>
      <c r="AV51" t="s">
        <v>149</v>
      </c>
      <c r="AW51" t="s">
        <v>150</v>
      </c>
    </row>
    <row r="52" spans="1:49" x14ac:dyDescent="0.25">
      <c r="A52">
        <v>0</v>
      </c>
      <c r="B52" t="s">
        <v>16953</v>
      </c>
      <c r="C52">
        <v>1</v>
      </c>
      <c r="D52" t="s">
        <v>86</v>
      </c>
      <c r="E52" t="s">
        <v>339</v>
      </c>
      <c r="F52" t="s">
        <v>108</v>
      </c>
      <c r="G52">
        <v>64.8</v>
      </c>
      <c r="H52" t="s">
        <v>138</v>
      </c>
      <c r="I52" t="s">
        <v>63</v>
      </c>
      <c r="J52" t="s">
        <v>389</v>
      </c>
      <c r="K52" t="s">
        <v>16954</v>
      </c>
      <c r="L52" t="s">
        <v>5257</v>
      </c>
      <c r="M52" t="s">
        <v>1233</v>
      </c>
      <c r="N52">
        <v>16.500000252811287</v>
      </c>
      <c r="P52">
        <v>44</v>
      </c>
      <c r="R52">
        <v>85</v>
      </c>
      <c r="T52">
        <v>0</v>
      </c>
      <c r="U52">
        <v>18</v>
      </c>
      <c r="V52">
        <v>840</v>
      </c>
      <c r="AB52" t="s">
        <v>63</v>
      </c>
      <c r="AC52" t="s">
        <v>63</v>
      </c>
      <c r="AD52" t="s">
        <v>63</v>
      </c>
      <c r="AE52" t="s">
        <v>98</v>
      </c>
      <c r="AG52">
        <v>1959</v>
      </c>
      <c r="AH52">
        <v>0.25600000000000001</v>
      </c>
      <c r="AI52">
        <v>37.736984</v>
      </c>
      <c r="AJ52">
        <v>-95.160724999999999</v>
      </c>
      <c r="AL52">
        <v>2</v>
      </c>
      <c r="AM52" t="s">
        <v>63</v>
      </c>
      <c r="AN52" t="s">
        <v>16953</v>
      </c>
      <c r="AO52" t="s">
        <v>103</v>
      </c>
      <c r="AP52" t="s">
        <v>116</v>
      </c>
      <c r="AQ52" t="s">
        <v>148</v>
      </c>
      <c r="AR52" t="s">
        <v>148</v>
      </c>
      <c r="AS52" t="s">
        <v>131</v>
      </c>
      <c r="AT52" s="5"/>
      <c r="AV52" t="s">
        <v>149</v>
      </c>
      <c r="AW52" t="s">
        <v>150</v>
      </c>
    </row>
    <row r="53" spans="1:49" x14ac:dyDescent="0.25">
      <c r="A53">
        <v>0</v>
      </c>
      <c r="B53" t="s">
        <v>9081</v>
      </c>
      <c r="C53">
        <v>1</v>
      </c>
      <c r="D53" t="s">
        <v>86</v>
      </c>
      <c r="E53" t="s">
        <v>339</v>
      </c>
      <c r="F53" t="s">
        <v>108</v>
      </c>
      <c r="G53">
        <v>67.400000000000006</v>
      </c>
      <c r="H53" t="s">
        <v>138</v>
      </c>
      <c r="I53" t="s">
        <v>63</v>
      </c>
      <c r="J53" t="s">
        <v>389</v>
      </c>
      <c r="K53" t="s">
        <v>9082</v>
      </c>
      <c r="L53" t="s">
        <v>5257</v>
      </c>
      <c r="M53" t="s">
        <v>1233</v>
      </c>
      <c r="N53">
        <v>10.006561679790027</v>
      </c>
      <c r="P53">
        <v>44</v>
      </c>
      <c r="R53">
        <v>88</v>
      </c>
      <c r="T53">
        <v>0</v>
      </c>
      <c r="U53">
        <v>18</v>
      </c>
      <c r="V53">
        <v>840</v>
      </c>
      <c r="AB53" t="s">
        <v>63</v>
      </c>
      <c r="AC53" t="s">
        <v>63</v>
      </c>
      <c r="AD53" t="s">
        <v>63</v>
      </c>
      <c r="AE53" t="s">
        <v>98</v>
      </c>
      <c r="AG53">
        <v>1959</v>
      </c>
      <c r="AH53">
        <v>2.8560000000000003</v>
      </c>
      <c r="AI53">
        <v>37.773949000000002</v>
      </c>
      <c r="AJ53">
        <v>-95.160471999999999</v>
      </c>
      <c r="AL53">
        <v>1</v>
      </c>
      <c r="AM53" t="s">
        <v>63</v>
      </c>
      <c r="AN53" t="s">
        <v>9081</v>
      </c>
      <c r="AO53" t="s">
        <v>103</v>
      </c>
      <c r="AP53" t="s">
        <v>116</v>
      </c>
      <c r="AQ53" t="s">
        <v>148</v>
      </c>
      <c r="AR53" t="s">
        <v>148</v>
      </c>
      <c r="AS53" t="s">
        <v>131</v>
      </c>
      <c r="AT53" s="5"/>
      <c r="AV53" t="s">
        <v>149</v>
      </c>
      <c r="AW53" t="s">
        <v>150</v>
      </c>
    </row>
    <row r="54" spans="1:49" x14ac:dyDescent="0.25">
      <c r="A54">
        <v>0</v>
      </c>
      <c r="B54" t="s">
        <v>13598</v>
      </c>
      <c r="C54">
        <v>1</v>
      </c>
      <c r="D54" t="s">
        <v>86</v>
      </c>
      <c r="E54" t="s">
        <v>339</v>
      </c>
      <c r="F54" t="s">
        <v>108</v>
      </c>
      <c r="G54">
        <v>71.600000000000009</v>
      </c>
      <c r="H54" t="s">
        <v>138</v>
      </c>
      <c r="I54" t="s">
        <v>63</v>
      </c>
      <c r="J54" t="s">
        <v>389</v>
      </c>
      <c r="K54" t="s">
        <v>13599</v>
      </c>
      <c r="L54" t="s">
        <v>612</v>
      </c>
      <c r="M54" t="s">
        <v>1233</v>
      </c>
      <c r="N54">
        <v>14.50000003254006</v>
      </c>
      <c r="P54">
        <v>44</v>
      </c>
      <c r="R54">
        <v>95</v>
      </c>
      <c r="T54">
        <v>0</v>
      </c>
      <c r="U54">
        <v>17</v>
      </c>
      <c r="V54">
        <v>910</v>
      </c>
      <c r="AB54" t="s">
        <v>63</v>
      </c>
      <c r="AC54" t="s">
        <v>63</v>
      </c>
      <c r="AD54" t="s">
        <v>63</v>
      </c>
      <c r="AE54" t="s">
        <v>98</v>
      </c>
      <c r="AG54">
        <v>1929</v>
      </c>
      <c r="AH54">
        <v>7.056</v>
      </c>
      <c r="AI54">
        <v>37.836337999999998</v>
      </c>
      <c r="AJ54">
        <v>-95.161935999999997</v>
      </c>
      <c r="AL54">
        <v>2</v>
      </c>
      <c r="AM54" t="s">
        <v>63</v>
      </c>
      <c r="AN54" t="s">
        <v>13598</v>
      </c>
      <c r="AO54" t="s">
        <v>103</v>
      </c>
      <c r="AP54" t="s">
        <v>147</v>
      </c>
      <c r="AQ54" t="s">
        <v>148</v>
      </c>
      <c r="AR54" t="s">
        <v>148</v>
      </c>
      <c r="AS54" t="s">
        <v>131</v>
      </c>
      <c r="AT54" s="5"/>
      <c r="AV54" t="s">
        <v>149</v>
      </c>
      <c r="AW54" t="s">
        <v>150</v>
      </c>
    </row>
    <row r="55" spans="1:49" x14ac:dyDescent="0.25">
      <c r="A55">
        <v>0</v>
      </c>
      <c r="B55" t="s">
        <v>7392</v>
      </c>
      <c r="C55">
        <v>1</v>
      </c>
      <c r="D55" t="s">
        <v>86</v>
      </c>
      <c r="E55" t="s">
        <v>339</v>
      </c>
      <c r="F55" t="s">
        <v>108</v>
      </c>
      <c r="G55">
        <v>76.8</v>
      </c>
      <c r="H55" t="s">
        <v>138</v>
      </c>
      <c r="I55" t="s">
        <v>63</v>
      </c>
      <c r="J55" t="s">
        <v>389</v>
      </c>
      <c r="K55" t="s">
        <v>7393</v>
      </c>
      <c r="L55" t="s">
        <v>7394</v>
      </c>
      <c r="M55" t="s">
        <v>1233</v>
      </c>
      <c r="N55">
        <v>14.599737532808399</v>
      </c>
      <c r="O55">
        <v>45</v>
      </c>
      <c r="P55">
        <v>54</v>
      </c>
      <c r="R55">
        <v>97</v>
      </c>
      <c r="T55">
        <v>0</v>
      </c>
      <c r="U55">
        <v>15</v>
      </c>
      <c r="V55">
        <v>1260</v>
      </c>
      <c r="AB55" t="s">
        <v>63</v>
      </c>
      <c r="AC55" t="s">
        <v>63</v>
      </c>
      <c r="AD55" t="s">
        <v>63</v>
      </c>
      <c r="AE55" t="s">
        <v>129</v>
      </c>
      <c r="AG55">
        <v>1969</v>
      </c>
      <c r="AH55">
        <v>12.256</v>
      </c>
      <c r="AI55">
        <v>37.906947000000002</v>
      </c>
      <c r="AJ55">
        <v>-95.170195000000007</v>
      </c>
      <c r="AK55" t="s">
        <v>262</v>
      </c>
      <c r="AL55">
        <v>2</v>
      </c>
      <c r="AM55" t="s">
        <v>63</v>
      </c>
      <c r="AN55" t="s">
        <v>7392</v>
      </c>
      <c r="AO55" t="s">
        <v>103</v>
      </c>
      <c r="AP55" t="s">
        <v>116</v>
      </c>
      <c r="AQ55" t="s">
        <v>148</v>
      </c>
      <c r="AR55" t="s">
        <v>148</v>
      </c>
      <c r="AS55" t="s">
        <v>131</v>
      </c>
      <c r="AT55" s="5"/>
      <c r="AV55" t="s">
        <v>149</v>
      </c>
      <c r="AW55" t="s">
        <v>150</v>
      </c>
    </row>
    <row r="56" spans="1:49" x14ac:dyDescent="0.25">
      <c r="A56">
        <v>0</v>
      </c>
      <c r="B56" t="s">
        <v>23248</v>
      </c>
      <c r="C56">
        <v>1</v>
      </c>
      <c r="D56" t="s">
        <v>86</v>
      </c>
      <c r="E56" t="s">
        <v>339</v>
      </c>
      <c r="F56" t="s">
        <v>108</v>
      </c>
      <c r="G56">
        <v>79.69</v>
      </c>
      <c r="H56" t="s">
        <v>138</v>
      </c>
      <c r="I56" t="s">
        <v>63</v>
      </c>
      <c r="J56" t="s">
        <v>389</v>
      </c>
      <c r="K56" t="s">
        <v>23249</v>
      </c>
      <c r="L56" t="s">
        <v>7394</v>
      </c>
      <c r="M56" t="s">
        <v>4968</v>
      </c>
      <c r="N56">
        <v>14.50000003254006</v>
      </c>
      <c r="P56">
        <v>28</v>
      </c>
      <c r="R56">
        <v>97</v>
      </c>
      <c r="T56">
        <v>0</v>
      </c>
      <c r="U56">
        <v>10</v>
      </c>
      <c r="V56">
        <v>50</v>
      </c>
      <c r="AB56" t="s">
        <v>63</v>
      </c>
      <c r="AC56" t="s">
        <v>63</v>
      </c>
      <c r="AD56" t="s">
        <v>63</v>
      </c>
      <c r="AE56" t="s">
        <v>98</v>
      </c>
      <c r="AG56">
        <v>1962</v>
      </c>
      <c r="AH56">
        <v>15.146000000000001</v>
      </c>
      <c r="AI56">
        <v>37.950589999999998</v>
      </c>
      <c r="AJ56">
        <v>-95.170198999999997</v>
      </c>
      <c r="AL56">
        <v>2</v>
      </c>
      <c r="AM56" t="s">
        <v>63</v>
      </c>
      <c r="AN56" t="s">
        <v>23248</v>
      </c>
      <c r="AO56" t="s">
        <v>103</v>
      </c>
      <c r="AP56" t="s">
        <v>116</v>
      </c>
      <c r="AQ56" t="s">
        <v>148</v>
      </c>
      <c r="AR56" t="s">
        <v>148</v>
      </c>
      <c r="AS56" t="s">
        <v>131</v>
      </c>
      <c r="AT56" s="5"/>
      <c r="AV56" t="s">
        <v>487</v>
      </c>
      <c r="AW56" t="s">
        <v>150</v>
      </c>
    </row>
    <row r="57" spans="1:49" x14ac:dyDescent="0.25">
      <c r="A57">
        <v>0</v>
      </c>
      <c r="B57" t="s">
        <v>22617</v>
      </c>
      <c r="C57">
        <v>1</v>
      </c>
      <c r="D57" t="s">
        <v>86</v>
      </c>
      <c r="E57" t="s">
        <v>339</v>
      </c>
      <c r="F57" t="s">
        <v>108</v>
      </c>
      <c r="G57">
        <v>79.680000000000007</v>
      </c>
      <c r="H57" t="s">
        <v>138</v>
      </c>
      <c r="I57" t="s">
        <v>63</v>
      </c>
      <c r="J57" t="s">
        <v>389</v>
      </c>
      <c r="K57" t="s">
        <v>22618</v>
      </c>
      <c r="L57" t="s">
        <v>7394</v>
      </c>
      <c r="M57" t="s">
        <v>1233</v>
      </c>
      <c r="N57">
        <v>12.499999812268832</v>
      </c>
      <c r="P57">
        <v>44</v>
      </c>
      <c r="R57">
        <v>92</v>
      </c>
      <c r="T57">
        <v>0</v>
      </c>
      <c r="U57">
        <v>16</v>
      </c>
      <c r="V57">
        <v>1050</v>
      </c>
      <c r="AB57" t="s">
        <v>63</v>
      </c>
      <c r="AC57" t="s">
        <v>63</v>
      </c>
      <c r="AD57" t="s">
        <v>63</v>
      </c>
      <c r="AE57" t="s">
        <v>98</v>
      </c>
      <c r="AG57">
        <v>1962</v>
      </c>
      <c r="AH57">
        <v>15.136000000000001</v>
      </c>
      <c r="AI57">
        <v>37.950169000000002</v>
      </c>
      <c r="AJ57">
        <v>-95.169960000000003</v>
      </c>
      <c r="AL57">
        <v>2</v>
      </c>
      <c r="AM57" t="s">
        <v>63</v>
      </c>
      <c r="AN57" t="s">
        <v>22617</v>
      </c>
      <c r="AO57" t="s">
        <v>103</v>
      </c>
      <c r="AP57" t="s">
        <v>116</v>
      </c>
      <c r="AQ57" t="s">
        <v>148</v>
      </c>
      <c r="AR57" t="s">
        <v>148</v>
      </c>
      <c r="AS57" t="s">
        <v>131</v>
      </c>
      <c r="AT57" s="5"/>
      <c r="AV57" t="s">
        <v>149</v>
      </c>
      <c r="AW57" t="s">
        <v>150</v>
      </c>
    </row>
    <row r="58" spans="1:49" x14ac:dyDescent="0.25">
      <c r="A58">
        <v>0</v>
      </c>
      <c r="B58" t="s">
        <v>12323</v>
      </c>
      <c r="C58">
        <v>1</v>
      </c>
      <c r="D58" t="s">
        <v>86</v>
      </c>
      <c r="E58" t="s">
        <v>661</v>
      </c>
      <c r="F58" t="s">
        <v>108</v>
      </c>
      <c r="G58">
        <v>68.989999999999995</v>
      </c>
      <c r="H58" t="s">
        <v>138</v>
      </c>
      <c r="I58" t="s">
        <v>63</v>
      </c>
      <c r="J58" t="s">
        <v>389</v>
      </c>
      <c r="K58" t="s">
        <v>12324</v>
      </c>
      <c r="L58" t="s">
        <v>3413</v>
      </c>
      <c r="M58" t="s">
        <v>12325</v>
      </c>
      <c r="N58">
        <v>16.50262467191601</v>
      </c>
      <c r="O58">
        <v>30</v>
      </c>
      <c r="P58">
        <v>30</v>
      </c>
      <c r="R58">
        <v>93</v>
      </c>
      <c r="T58">
        <v>0</v>
      </c>
      <c r="U58">
        <v>26</v>
      </c>
      <c r="V58">
        <v>4220</v>
      </c>
      <c r="AB58" t="s">
        <v>63</v>
      </c>
      <c r="AC58" t="s">
        <v>63</v>
      </c>
      <c r="AD58" t="s">
        <v>63</v>
      </c>
      <c r="AE58" t="s">
        <v>98</v>
      </c>
      <c r="AG58">
        <v>1980</v>
      </c>
      <c r="AH58">
        <v>14.781000000000001</v>
      </c>
      <c r="AI58">
        <v>37.921112999999998</v>
      </c>
      <c r="AJ58">
        <v>-95.378651000000005</v>
      </c>
      <c r="AK58" t="s">
        <v>77</v>
      </c>
      <c r="AL58">
        <v>2</v>
      </c>
      <c r="AM58" t="s">
        <v>63</v>
      </c>
      <c r="AN58" t="s">
        <v>12323</v>
      </c>
      <c r="AO58" t="s">
        <v>103</v>
      </c>
      <c r="AP58" t="s">
        <v>116</v>
      </c>
      <c r="AQ58" t="s">
        <v>148</v>
      </c>
      <c r="AR58" t="s">
        <v>148</v>
      </c>
      <c r="AS58" t="s">
        <v>131</v>
      </c>
      <c r="AT58" s="5"/>
      <c r="AV58" t="s">
        <v>149</v>
      </c>
      <c r="AW58" t="s">
        <v>150</v>
      </c>
    </row>
    <row r="59" spans="1:49" x14ac:dyDescent="0.25">
      <c r="A59">
        <v>0</v>
      </c>
      <c r="B59" t="s">
        <v>27121</v>
      </c>
      <c r="C59">
        <v>1</v>
      </c>
      <c r="D59" t="s">
        <v>86</v>
      </c>
      <c r="E59" t="s">
        <v>661</v>
      </c>
      <c r="F59" t="s">
        <v>108</v>
      </c>
      <c r="G59">
        <v>61.93</v>
      </c>
      <c r="H59" t="s">
        <v>138</v>
      </c>
      <c r="I59" t="s">
        <v>63</v>
      </c>
      <c r="J59" t="s">
        <v>389</v>
      </c>
      <c r="K59" t="s">
        <v>27122</v>
      </c>
      <c r="L59" t="s">
        <v>27123</v>
      </c>
      <c r="M59" t="s">
        <v>665</v>
      </c>
      <c r="N59">
        <v>19.049999595001314</v>
      </c>
      <c r="O59">
        <v>0</v>
      </c>
      <c r="P59">
        <v>66</v>
      </c>
      <c r="R59">
        <v>95</v>
      </c>
      <c r="T59">
        <v>0</v>
      </c>
      <c r="U59">
        <v>22</v>
      </c>
      <c r="V59">
        <v>4800</v>
      </c>
      <c r="AB59" t="s">
        <v>63</v>
      </c>
      <c r="AC59" t="s">
        <v>63</v>
      </c>
      <c r="AD59" t="s">
        <v>63</v>
      </c>
      <c r="AE59" t="s">
        <v>98</v>
      </c>
      <c r="AG59">
        <v>1980</v>
      </c>
      <c r="AH59">
        <v>7.7210000000000001</v>
      </c>
      <c r="AI59">
        <v>37.823422000000001</v>
      </c>
      <c r="AJ59">
        <v>-95.409692000000007</v>
      </c>
      <c r="AL59">
        <v>2</v>
      </c>
      <c r="AM59" t="s">
        <v>63</v>
      </c>
      <c r="AN59" t="s">
        <v>27121</v>
      </c>
      <c r="AO59" t="s">
        <v>103</v>
      </c>
      <c r="AP59" t="s">
        <v>116</v>
      </c>
      <c r="AQ59" t="s">
        <v>148</v>
      </c>
      <c r="AR59" t="s">
        <v>148</v>
      </c>
      <c r="AS59" t="s">
        <v>131</v>
      </c>
      <c r="AT59" s="5"/>
      <c r="AV59" t="s">
        <v>200</v>
      </c>
      <c r="AW59" t="s">
        <v>150</v>
      </c>
    </row>
    <row r="60" spans="1:49" x14ac:dyDescent="0.25">
      <c r="A60">
        <v>0</v>
      </c>
      <c r="B60" t="s">
        <v>12708</v>
      </c>
      <c r="C60">
        <v>1</v>
      </c>
      <c r="D60" t="s">
        <v>86</v>
      </c>
      <c r="E60" t="s">
        <v>661</v>
      </c>
      <c r="F60" t="s">
        <v>108</v>
      </c>
      <c r="G60">
        <v>76.350000000000009</v>
      </c>
      <c r="H60" t="s">
        <v>489</v>
      </c>
      <c r="I60" t="s">
        <v>63</v>
      </c>
      <c r="J60" t="s">
        <v>389</v>
      </c>
      <c r="K60" t="s">
        <v>12709</v>
      </c>
      <c r="L60" t="s">
        <v>4824</v>
      </c>
      <c r="M60" t="s">
        <v>665</v>
      </c>
      <c r="N60">
        <v>14.009186351706036</v>
      </c>
      <c r="P60">
        <v>44</v>
      </c>
      <c r="R60">
        <v>95</v>
      </c>
      <c r="T60">
        <v>0</v>
      </c>
      <c r="U60">
        <v>25</v>
      </c>
      <c r="V60">
        <v>4080</v>
      </c>
      <c r="AB60" t="s">
        <v>63</v>
      </c>
      <c r="AC60" t="s">
        <v>63</v>
      </c>
      <c r="AD60" t="s">
        <v>63</v>
      </c>
      <c r="AE60" t="s">
        <v>129</v>
      </c>
      <c r="AG60">
        <v>1998</v>
      </c>
      <c r="AH60">
        <v>21.027000000000001</v>
      </c>
      <c r="AI60">
        <v>38.026479000000002</v>
      </c>
      <c r="AJ60">
        <v>-95.380611999999999</v>
      </c>
      <c r="AL60">
        <v>1</v>
      </c>
      <c r="AM60" t="s">
        <v>63</v>
      </c>
      <c r="AN60" t="s">
        <v>12708</v>
      </c>
      <c r="AO60" t="s">
        <v>103</v>
      </c>
      <c r="AP60" t="s">
        <v>116</v>
      </c>
      <c r="AQ60" t="s">
        <v>148</v>
      </c>
      <c r="AR60" t="s">
        <v>148</v>
      </c>
      <c r="AS60" t="s">
        <v>131</v>
      </c>
      <c r="AT60" s="5"/>
      <c r="AV60" t="s">
        <v>149</v>
      </c>
      <c r="AW60" t="s">
        <v>1698</v>
      </c>
    </row>
    <row r="61" spans="1:49" x14ac:dyDescent="0.25">
      <c r="A61">
        <v>0</v>
      </c>
      <c r="B61" t="s">
        <v>20648</v>
      </c>
      <c r="C61">
        <v>1</v>
      </c>
      <c r="D61" t="s">
        <v>86</v>
      </c>
      <c r="E61" t="s">
        <v>163</v>
      </c>
      <c r="F61" t="s">
        <v>108</v>
      </c>
      <c r="G61">
        <v>335.29</v>
      </c>
      <c r="H61" t="s">
        <v>138</v>
      </c>
      <c r="I61" t="s">
        <v>63</v>
      </c>
      <c r="J61" t="s">
        <v>389</v>
      </c>
      <c r="K61" t="s">
        <v>20649</v>
      </c>
      <c r="L61" t="s">
        <v>300</v>
      </c>
      <c r="M61" t="s">
        <v>1053</v>
      </c>
      <c r="N61">
        <v>14.599737532808399</v>
      </c>
      <c r="P61">
        <v>68</v>
      </c>
      <c r="R61">
        <v>97</v>
      </c>
      <c r="T61">
        <v>0</v>
      </c>
      <c r="U61">
        <v>7</v>
      </c>
      <c r="V61">
        <v>8470</v>
      </c>
      <c r="AB61" t="s">
        <v>63</v>
      </c>
      <c r="AC61" t="s">
        <v>63</v>
      </c>
      <c r="AD61" t="s">
        <v>63</v>
      </c>
      <c r="AE61" t="s">
        <v>98</v>
      </c>
      <c r="AG61">
        <v>1998</v>
      </c>
      <c r="AH61">
        <v>7.2330000000000005</v>
      </c>
      <c r="AI61">
        <v>37.922106999999997</v>
      </c>
      <c r="AJ61">
        <v>-95.380566000000002</v>
      </c>
      <c r="AL61">
        <v>2</v>
      </c>
      <c r="AM61" t="s">
        <v>63</v>
      </c>
      <c r="AN61" t="s">
        <v>20648</v>
      </c>
      <c r="AO61" t="s">
        <v>103</v>
      </c>
      <c r="AP61" t="s">
        <v>116</v>
      </c>
      <c r="AQ61" t="s">
        <v>148</v>
      </c>
      <c r="AR61" t="s">
        <v>148</v>
      </c>
      <c r="AS61" t="s">
        <v>131</v>
      </c>
      <c r="AT61" s="5"/>
      <c r="AV61" t="s">
        <v>200</v>
      </c>
      <c r="AW61" t="s">
        <v>1698</v>
      </c>
    </row>
    <row r="62" spans="1:49" x14ac:dyDescent="0.25">
      <c r="A62">
        <v>0</v>
      </c>
      <c r="B62" t="s">
        <v>7625</v>
      </c>
      <c r="C62">
        <v>1</v>
      </c>
      <c r="D62" t="s">
        <v>86</v>
      </c>
      <c r="E62" t="s">
        <v>661</v>
      </c>
      <c r="F62" t="s">
        <v>108</v>
      </c>
      <c r="G62">
        <v>73.17</v>
      </c>
      <c r="H62" t="s">
        <v>138</v>
      </c>
      <c r="I62" t="s">
        <v>63</v>
      </c>
      <c r="J62" t="s">
        <v>389</v>
      </c>
      <c r="K62" t="s">
        <v>7626</v>
      </c>
      <c r="L62" t="s">
        <v>300</v>
      </c>
      <c r="M62" t="s">
        <v>7627</v>
      </c>
      <c r="N62">
        <v>12.598425196850394</v>
      </c>
      <c r="P62">
        <v>23.999999514402067</v>
      </c>
      <c r="R62">
        <v>95</v>
      </c>
      <c r="T62">
        <v>0</v>
      </c>
      <c r="U62">
        <v>10</v>
      </c>
      <c r="V62">
        <v>50</v>
      </c>
      <c r="AB62" t="s">
        <v>63</v>
      </c>
      <c r="AC62" t="s">
        <v>63</v>
      </c>
      <c r="AD62" t="s">
        <v>63</v>
      </c>
      <c r="AE62" t="s">
        <v>129</v>
      </c>
      <c r="AG62">
        <v>1998</v>
      </c>
      <c r="AH62">
        <v>17.847000000000001</v>
      </c>
      <c r="AI62">
        <v>37.980316000000002</v>
      </c>
      <c r="AJ62">
        <v>-95.380584999999996</v>
      </c>
      <c r="AL62">
        <v>2</v>
      </c>
      <c r="AM62" t="s">
        <v>63</v>
      </c>
      <c r="AN62" t="s">
        <v>7625</v>
      </c>
      <c r="AO62" t="s">
        <v>103</v>
      </c>
      <c r="AP62" t="s">
        <v>116</v>
      </c>
      <c r="AQ62" t="s">
        <v>148</v>
      </c>
      <c r="AR62" t="s">
        <v>148</v>
      </c>
      <c r="AS62" t="s">
        <v>131</v>
      </c>
      <c r="AT62" s="5"/>
      <c r="AV62" t="s">
        <v>149</v>
      </c>
      <c r="AW62" t="s">
        <v>150</v>
      </c>
    </row>
    <row r="63" spans="1:49" x14ac:dyDescent="0.25">
      <c r="A63">
        <v>0</v>
      </c>
      <c r="B63" t="s">
        <v>13464</v>
      </c>
      <c r="C63">
        <v>1</v>
      </c>
      <c r="D63" t="s">
        <v>86</v>
      </c>
      <c r="E63" t="s">
        <v>661</v>
      </c>
      <c r="F63" t="s">
        <v>108</v>
      </c>
      <c r="G63">
        <v>77.180000000000007</v>
      </c>
      <c r="H63" t="s">
        <v>138</v>
      </c>
      <c r="I63" t="s">
        <v>63</v>
      </c>
      <c r="J63" t="s">
        <v>389</v>
      </c>
      <c r="K63" t="s">
        <v>13465</v>
      </c>
      <c r="L63" t="s">
        <v>300</v>
      </c>
      <c r="M63" t="s">
        <v>6723</v>
      </c>
      <c r="N63">
        <v>14.599737532808399</v>
      </c>
      <c r="P63">
        <v>24</v>
      </c>
      <c r="R63">
        <v>100</v>
      </c>
      <c r="T63">
        <v>0</v>
      </c>
      <c r="U63">
        <v>10</v>
      </c>
      <c r="V63">
        <v>50</v>
      </c>
      <c r="AB63" t="s">
        <v>63</v>
      </c>
      <c r="AC63" t="s">
        <v>63</v>
      </c>
      <c r="AD63" t="s">
        <v>63</v>
      </c>
      <c r="AE63" t="s">
        <v>129</v>
      </c>
      <c r="AG63">
        <v>1998</v>
      </c>
      <c r="AH63">
        <v>22.857000000000003</v>
      </c>
      <c r="AI63">
        <v>38.038550999999998</v>
      </c>
      <c r="AJ63">
        <v>-95.379997000000003</v>
      </c>
      <c r="AL63">
        <v>2</v>
      </c>
      <c r="AM63" t="s">
        <v>63</v>
      </c>
      <c r="AN63" t="s">
        <v>13464</v>
      </c>
      <c r="AO63" t="s">
        <v>103</v>
      </c>
      <c r="AP63" t="s">
        <v>116</v>
      </c>
      <c r="AQ63" t="s">
        <v>148</v>
      </c>
      <c r="AR63" t="s">
        <v>148</v>
      </c>
      <c r="AS63" t="s">
        <v>131</v>
      </c>
      <c r="AT63" s="5"/>
      <c r="AV63" t="s">
        <v>149</v>
      </c>
      <c r="AW63" t="s">
        <v>150</v>
      </c>
    </row>
    <row r="64" spans="1:49" x14ac:dyDescent="0.25">
      <c r="A64">
        <v>0</v>
      </c>
      <c r="B64" t="s">
        <v>20398</v>
      </c>
      <c r="C64">
        <v>1</v>
      </c>
      <c r="D64" t="s">
        <v>86</v>
      </c>
      <c r="E64" t="s">
        <v>661</v>
      </c>
      <c r="F64" t="s">
        <v>108</v>
      </c>
      <c r="G64">
        <v>76.98</v>
      </c>
      <c r="H64" t="s">
        <v>138</v>
      </c>
      <c r="I64" t="s">
        <v>63</v>
      </c>
      <c r="J64" t="s">
        <v>389</v>
      </c>
      <c r="K64" t="s">
        <v>20399</v>
      </c>
      <c r="L64" t="s">
        <v>300</v>
      </c>
      <c r="M64" t="s">
        <v>665</v>
      </c>
      <c r="N64">
        <v>16.601049868766403</v>
      </c>
      <c r="P64">
        <v>44</v>
      </c>
      <c r="R64">
        <v>92</v>
      </c>
      <c r="T64">
        <v>0</v>
      </c>
      <c r="U64">
        <v>30</v>
      </c>
      <c r="V64">
        <v>3420</v>
      </c>
      <c r="AB64" t="s">
        <v>63</v>
      </c>
      <c r="AC64" t="s">
        <v>63</v>
      </c>
      <c r="AD64" t="s">
        <v>63</v>
      </c>
      <c r="AE64" t="s">
        <v>129</v>
      </c>
      <c r="AG64">
        <v>1998</v>
      </c>
      <c r="AH64">
        <v>22.657</v>
      </c>
      <c r="AI64">
        <v>38.035736</v>
      </c>
      <c r="AJ64">
        <v>-95.380570000000006</v>
      </c>
      <c r="AL64">
        <v>2</v>
      </c>
      <c r="AM64" t="s">
        <v>63</v>
      </c>
      <c r="AN64" t="s">
        <v>20398</v>
      </c>
      <c r="AO64" t="s">
        <v>103</v>
      </c>
      <c r="AP64" t="s">
        <v>116</v>
      </c>
      <c r="AQ64" t="s">
        <v>148</v>
      </c>
      <c r="AR64" t="s">
        <v>148</v>
      </c>
      <c r="AS64" t="s">
        <v>131</v>
      </c>
      <c r="AT64" s="5"/>
      <c r="AV64" t="s">
        <v>149</v>
      </c>
      <c r="AW64" t="s">
        <v>1698</v>
      </c>
    </row>
    <row r="65" spans="1:49" x14ac:dyDescent="0.25">
      <c r="A65">
        <v>2604</v>
      </c>
      <c r="B65" t="s">
        <v>7798</v>
      </c>
      <c r="C65">
        <v>1</v>
      </c>
      <c r="D65" t="s">
        <v>86</v>
      </c>
      <c r="E65" t="s">
        <v>339</v>
      </c>
      <c r="F65" t="s">
        <v>108</v>
      </c>
      <c r="G65">
        <v>94.52</v>
      </c>
      <c r="H65" t="s">
        <v>109</v>
      </c>
      <c r="I65" t="s">
        <v>63</v>
      </c>
      <c r="J65" t="s">
        <v>178</v>
      </c>
      <c r="K65" t="s">
        <v>7799</v>
      </c>
      <c r="L65" t="s">
        <v>193</v>
      </c>
      <c r="M65" t="s">
        <v>7800</v>
      </c>
      <c r="N65">
        <v>121.58792650918635</v>
      </c>
      <c r="P65">
        <v>26</v>
      </c>
      <c r="Q65">
        <v>75.8</v>
      </c>
      <c r="R65">
        <v>87</v>
      </c>
      <c r="S65">
        <v>94.2</v>
      </c>
      <c r="T65">
        <v>3</v>
      </c>
      <c r="U65">
        <v>19</v>
      </c>
      <c r="V65">
        <v>985</v>
      </c>
      <c r="AB65" t="s">
        <v>98</v>
      </c>
      <c r="AC65" t="s">
        <v>98</v>
      </c>
      <c r="AD65" t="s">
        <v>129</v>
      </c>
      <c r="AE65" t="s">
        <v>63</v>
      </c>
      <c r="AG65">
        <v>1950</v>
      </c>
      <c r="AH65">
        <v>8.7799999999999994</v>
      </c>
      <c r="AI65">
        <v>38.108409999999999</v>
      </c>
      <c r="AJ65">
        <v>-95.242779999999996</v>
      </c>
      <c r="AL65">
        <v>3</v>
      </c>
      <c r="AM65" t="s">
        <v>63</v>
      </c>
      <c r="AN65" t="s">
        <v>7801</v>
      </c>
      <c r="AO65" t="s">
        <v>100</v>
      </c>
      <c r="AP65" t="s">
        <v>116</v>
      </c>
      <c r="AQ65" t="s">
        <v>159</v>
      </c>
      <c r="AR65" t="s">
        <v>264</v>
      </c>
      <c r="AS65" t="s">
        <v>83</v>
      </c>
      <c r="AT65" s="5">
        <v>35977</v>
      </c>
      <c r="AU65" t="s">
        <v>103</v>
      </c>
      <c r="AV65" t="s">
        <v>119</v>
      </c>
      <c r="AW65" t="s">
        <v>85</v>
      </c>
    </row>
    <row r="66" spans="1:49" x14ac:dyDescent="0.25">
      <c r="A66">
        <v>0</v>
      </c>
      <c r="B66" t="s">
        <v>10310</v>
      </c>
      <c r="C66">
        <v>2</v>
      </c>
      <c r="D66" t="s">
        <v>86</v>
      </c>
      <c r="E66" t="s">
        <v>339</v>
      </c>
      <c r="F66" t="s">
        <v>108</v>
      </c>
      <c r="G66">
        <v>105.31</v>
      </c>
      <c r="H66" t="s">
        <v>2789</v>
      </c>
      <c r="I66" t="s">
        <v>63</v>
      </c>
      <c r="J66" t="s">
        <v>178</v>
      </c>
      <c r="K66" t="s">
        <v>10311</v>
      </c>
      <c r="L66" t="s">
        <v>8217</v>
      </c>
      <c r="M66" t="s">
        <v>3869</v>
      </c>
      <c r="N66">
        <v>247.01443569553805</v>
      </c>
      <c r="T66">
        <v>2</v>
      </c>
      <c r="AG66">
        <v>1938</v>
      </c>
      <c r="AH66">
        <v>19.57</v>
      </c>
      <c r="AI66">
        <v>38.260800000000003</v>
      </c>
      <c r="AJ66">
        <v>-95.248949999999994</v>
      </c>
      <c r="AL66">
        <v>9</v>
      </c>
      <c r="AM66" t="s">
        <v>63</v>
      </c>
      <c r="AN66" t="s">
        <v>10312</v>
      </c>
      <c r="AO66" t="s">
        <v>100</v>
      </c>
      <c r="AP66" t="s">
        <v>3616</v>
      </c>
      <c r="AQ66" t="s">
        <v>148</v>
      </c>
      <c r="AR66" t="s">
        <v>148</v>
      </c>
      <c r="AS66" t="s">
        <v>131</v>
      </c>
      <c r="AT66" s="5"/>
      <c r="AU66" t="s">
        <v>63</v>
      </c>
      <c r="AV66" t="s">
        <v>2584</v>
      </c>
      <c r="AW66" t="s">
        <v>150</v>
      </c>
    </row>
    <row r="67" spans="1:49" x14ac:dyDescent="0.25">
      <c r="A67">
        <v>0</v>
      </c>
      <c r="B67" t="s">
        <v>10310</v>
      </c>
      <c r="C67">
        <v>3</v>
      </c>
      <c r="D67" t="s">
        <v>63</v>
      </c>
      <c r="E67" t="s">
        <v>339</v>
      </c>
      <c r="F67" t="s">
        <v>108</v>
      </c>
      <c r="G67">
        <v>105.31</v>
      </c>
      <c r="I67" t="s">
        <v>63</v>
      </c>
      <c r="J67" t="s">
        <v>178</v>
      </c>
      <c r="K67" t="s">
        <v>10311</v>
      </c>
      <c r="L67" t="s">
        <v>8217</v>
      </c>
      <c r="M67" t="s">
        <v>3869</v>
      </c>
      <c r="N67">
        <v>247.01443569553805</v>
      </c>
      <c r="T67">
        <v>2</v>
      </c>
      <c r="AG67">
        <v>1938</v>
      </c>
      <c r="AH67">
        <v>19.57</v>
      </c>
      <c r="AI67">
        <v>38.260800000000003</v>
      </c>
      <c r="AJ67">
        <v>-95.248949999999994</v>
      </c>
      <c r="AL67">
        <v>9</v>
      </c>
      <c r="AM67" t="s">
        <v>63</v>
      </c>
      <c r="AN67" t="s">
        <v>10312</v>
      </c>
      <c r="AO67" t="s">
        <v>100</v>
      </c>
      <c r="AP67" t="s">
        <v>3616</v>
      </c>
      <c r="AQ67" t="s">
        <v>148</v>
      </c>
      <c r="AR67" t="s">
        <v>148</v>
      </c>
      <c r="AS67" t="s">
        <v>131</v>
      </c>
      <c r="AT67" s="5"/>
      <c r="AU67" t="s">
        <v>63</v>
      </c>
      <c r="AV67" t="s">
        <v>2584</v>
      </c>
      <c r="AW67" t="s">
        <v>150</v>
      </c>
    </row>
    <row r="68" spans="1:49" x14ac:dyDescent="0.25">
      <c r="A68">
        <v>0</v>
      </c>
      <c r="B68" t="s">
        <v>10310</v>
      </c>
      <c r="C68">
        <v>1</v>
      </c>
      <c r="D68" t="s">
        <v>63</v>
      </c>
      <c r="E68" t="s">
        <v>339</v>
      </c>
      <c r="F68" t="s">
        <v>108</v>
      </c>
      <c r="G68">
        <v>105.31</v>
      </c>
      <c r="I68" t="s">
        <v>63</v>
      </c>
      <c r="J68" t="s">
        <v>178</v>
      </c>
      <c r="K68" t="s">
        <v>10311</v>
      </c>
      <c r="L68" t="s">
        <v>8217</v>
      </c>
      <c r="M68" t="s">
        <v>3869</v>
      </c>
      <c r="N68">
        <v>247.01443569553805</v>
      </c>
      <c r="T68">
        <v>2</v>
      </c>
      <c r="AG68">
        <v>1938</v>
      </c>
      <c r="AH68">
        <v>19.57</v>
      </c>
      <c r="AI68">
        <v>38.260800000000003</v>
      </c>
      <c r="AJ68">
        <v>-95.248949999999994</v>
      </c>
      <c r="AL68">
        <v>9</v>
      </c>
      <c r="AM68" t="s">
        <v>63</v>
      </c>
      <c r="AN68" t="s">
        <v>10312</v>
      </c>
      <c r="AO68" t="s">
        <v>100</v>
      </c>
      <c r="AP68" t="s">
        <v>3616</v>
      </c>
      <c r="AQ68" t="s">
        <v>148</v>
      </c>
      <c r="AR68" t="s">
        <v>148</v>
      </c>
      <c r="AS68" t="s">
        <v>131</v>
      </c>
      <c r="AT68" s="5"/>
      <c r="AU68" t="s">
        <v>63</v>
      </c>
      <c r="AV68" t="s">
        <v>2584</v>
      </c>
      <c r="AW68" t="s">
        <v>150</v>
      </c>
    </row>
    <row r="69" spans="1:49" x14ac:dyDescent="0.25">
      <c r="A69">
        <v>0</v>
      </c>
      <c r="B69" t="s">
        <v>8215</v>
      </c>
      <c r="C69">
        <v>2</v>
      </c>
      <c r="D69" t="s">
        <v>86</v>
      </c>
      <c r="E69" t="s">
        <v>339</v>
      </c>
      <c r="F69" t="s">
        <v>108</v>
      </c>
      <c r="G69">
        <v>106.22</v>
      </c>
      <c r="H69" t="s">
        <v>3613</v>
      </c>
      <c r="I69" t="s">
        <v>63</v>
      </c>
      <c r="J69" t="s">
        <v>178</v>
      </c>
      <c r="K69" t="s">
        <v>8216</v>
      </c>
      <c r="L69" t="s">
        <v>8217</v>
      </c>
      <c r="M69" t="s">
        <v>815</v>
      </c>
      <c r="N69">
        <v>107.02099387101312</v>
      </c>
      <c r="T69">
        <v>1</v>
      </c>
      <c r="AG69">
        <v>1939</v>
      </c>
      <c r="AH69">
        <v>20.48</v>
      </c>
      <c r="AI69">
        <v>38.274039999999999</v>
      </c>
      <c r="AJ69">
        <v>-95.249250000000004</v>
      </c>
      <c r="AL69">
        <v>5</v>
      </c>
      <c r="AM69" t="s">
        <v>63</v>
      </c>
      <c r="AN69" t="s">
        <v>8218</v>
      </c>
      <c r="AO69" t="s">
        <v>100</v>
      </c>
      <c r="AP69" t="s">
        <v>3616</v>
      </c>
      <c r="AQ69" t="s">
        <v>148</v>
      </c>
      <c r="AR69" t="s">
        <v>148</v>
      </c>
      <c r="AS69" t="s">
        <v>131</v>
      </c>
      <c r="AT69" s="5"/>
      <c r="AU69" t="s">
        <v>63</v>
      </c>
      <c r="AV69" t="s">
        <v>2584</v>
      </c>
      <c r="AW69" t="s">
        <v>150</v>
      </c>
    </row>
    <row r="70" spans="1:49" x14ac:dyDescent="0.25">
      <c r="A70">
        <v>0</v>
      </c>
      <c r="B70" t="s">
        <v>8215</v>
      </c>
      <c r="C70">
        <v>3</v>
      </c>
      <c r="D70" t="s">
        <v>63</v>
      </c>
      <c r="E70" t="s">
        <v>339</v>
      </c>
      <c r="F70" t="s">
        <v>108</v>
      </c>
      <c r="G70">
        <v>106.22</v>
      </c>
      <c r="I70" t="s">
        <v>63</v>
      </c>
      <c r="J70" t="s">
        <v>178</v>
      </c>
      <c r="K70" t="s">
        <v>8216</v>
      </c>
      <c r="L70" t="s">
        <v>8217</v>
      </c>
      <c r="M70" t="s">
        <v>815</v>
      </c>
      <c r="N70">
        <v>107.02099387101312</v>
      </c>
      <c r="T70">
        <v>1</v>
      </c>
      <c r="AG70">
        <v>1939</v>
      </c>
      <c r="AH70">
        <v>20.48</v>
      </c>
      <c r="AI70">
        <v>38.274039999999999</v>
      </c>
      <c r="AJ70">
        <v>-95.249250000000004</v>
      </c>
      <c r="AL70">
        <v>5</v>
      </c>
      <c r="AM70" t="s">
        <v>63</v>
      </c>
      <c r="AN70" t="s">
        <v>8218</v>
      </c>
      <c r="AO70" t="s">
        <v>100</v>
      </c>
      <c r="AP70" t="s">
        <v>3616</v>
      </c>
      <c r="AQ70" t="s">
        <v>148</v>
      </c>
      <c r="AR70" t="s">
        <v>148</v>
      </c>
      <c r="AS70" t="s">
        <v>131</v>
      </c>
      <c r="AT70" s="5"/>
      <c r="AU70" t="s">
        <v>63</v>
      </c>
      <c r="AV70" t="s">
        <v>2584</v>
      </c>
      <c r="AW70" t="s">
        <v>150</v>
      </c>
    </row>
    <row r="71" spans="1:49" x14ac:dyDescent="0.25">
      <c r="A71">
        <v>0</v>
      </c>
      <c r="B71" t="s">
        <v>8215</v>
      </c>
      <c r="C71">
        <v>1</v>
      </c>
      <c r="D71" t="s">
        <v>63</v>
      </c>
      <c r="E71" t="s">
        <v>339</v>
      </c>
      <c r="F71" t="s">
        <v>108</v>
      </c>
      <c r="G71">
        <v>106.22</v>
      </c>
      <c r="I71" t="s">
        <v>63</v>
      </c>
      <c r="J71" t="s">
        <v>178</v>
      </c>
      <c r="K71" t="s">
        <v>8216</v>
      </c>
      <c r="L71" t="s">
        <v>8217</v>
      </c>
      <c r="M71" t="s">
        <v>815</v>
      </c>
      <c r="N71">
        <v>107.02099387101312</v>
      </c>
      <c r="T71">
        <v>1</v>
      </c>
      <c r="AG71">
        <v>1939</v>
      </c>
      <c r="AH71">
        <v>20.48</v>
      </c>
      <c r="AI71">
        <v>38.274039999999999</v>
      </c>
      <c r="AJ71">
        <v>-95.249250000000004</v>
      </c>
      <c r="AL71">
        <v>5</v>
      </c>
      <c r="AM71" t="s">
        <v>63</v>
      </c>
      <c r="AN71" t="s">
        <v>8218</v>
      </c>
      <c r="AO71" t="s">
        <v>100</v>
      </c>
      <c r="AP71" t="s">
        <v>3616</v>
      </c>
      <c r="AQ71" t="s">
        <v>148</v>
      </c>
      <c r="AR71" t="s">
        <v>148</v>
      </c>
      <c r="AS71" t="s">
        <v>131</v>
      </c>
      <c r="AT71" s="5"/>
      <c r="AU71" t="s">
        <v>63</v>
      </c>
      <c r="AV71" t="s">
        <v>2584</v>
      </c>
      <c r="AW71" t="s">
        <v>150</v>
      </c>
    </row>
    <row r="72" spans="1:49" x14ac:dyDescent="0.25">
      <c r="A72">
        <v>5744</v>
      </c>
      <c r="B72" t="s">
        <v>2547</v>
      </c>
      <c r="C72">
        <v>1</v>
      </c>
      <c r="D72" t="s">
        <v>86</v>
      </c>
      <c r="E72" t="s">
        <v>339</v>
      </c>
      <c r="F72" t="s">
        <v>108</v>
      </c>
      <c r="G72">
        <v>110.37</v>
      </c>
      <c r="H72" t="s">
        <v>1246</v>
      </c>
      <c r="I72" t="s">
        <v>63</v>
      </c>
      <c r="J72" t="s">
        <v>178</v>
      </c>
      <c r="K72" t="s">
        <v>2548</v>
      </c>
      <c r="L72" t="s">
        <v>2549</v>
      </c>
      <c r="M72" t="s">
        <v>525</v>
      </c>
      <c r="N72">
        <v>419.48818897637796</v>
      </c>
      <c r="P72">
        <v>28</v>
      </c>
      <c r="Q72">
        <v>74.5</v>
      </c>
      <c r="R72">
        <v>60</v>
      </c>
      <c r="S72">
        <v>80.400000000000006</v>
      </c>
      <c r="T72">
        <v>5</v>
      </c>
      <c r="U72">
        <v>7</v>
      </c>
      <c r="V72">
        <v>4710</v>
      </c>
      <c r="X72" t="s">
        <v>2550</v>
      </c>
      <c r="Y72" t="s">
        <v>96</v>
      </c>
      <c r="Z72" t="s">
        <v>73</v>
      </c>
      <c r="AA72" t="s">
        <v>157</v>
      </c>
      <c r="AB72" t="s">
        <v>76</v>
      </c>
      <c r="AC72" t="s">
        <v>75</v>
      </c>
      <c r="AD72" t="s">
        <v>98</v>
      </c>
      <c r="AE72" t="s">
        <v>63</v>
      </c>
      <c r="AG72">
        <v>1957</v>
      </c>
      <c r="AH72">
        <v>24.63</v>
      </c>
      <c r="AI72">
        <v>38.333599999999997</v>
      </c>
      <c r="AJ72">
        <v>-95.248729999999995</v>
      </c>
      <c r="AL72">
        <v>3</v>
      </c>
      <c r="AM72" t="s">
        <v>63</v>
      </c>
      <c r="AN72" t="s">
        <v>2551</v>
      </c>
      <c r="AO72" t="s">
        <v>100</v>
      </c>
      <c r="AP72" t="s">
        <v>170</v>
      </c>
      <c r="AQ72" t="s">
        <v>101</v>
      </c>
      <c r="AR72" t="s">
        <v>514</v>
      </c>
      <c r="AS72" t="s">
        <v>83</v>
      </c>
      <c r="AT72" s="5">
        <v>35886</v>
      </c>
      <c r="AU72" t="s">
        <v>76</v>
      </c>
      <c r="AV72" t="s">
        <v>220</v>
      </c>
      <c r="AW72" t="s">
        <v>105</v>
      </c>
    </row>
    <row r="73" spans="1:49" x14ac:dyDescent="0.25">
      <c r="A73">
        <v>1260</v>
      </c>
      <c r="B73" t="s">
        <v>3604</v>
      </c>
      <c r="C73">
        <v>1</v>
      </c>
      <c r="D73" t="s">
        <v>86</v>
      </c>
      <c r="E73" t="s">
        <v>661</v>
      </c>
      <c r="F73" t="s">
        <v>108</v>
      </c>
      <c r="G73">
        <v>88.570000000000007</v>
      </c>
      <c r="H73" t="s">
        <v>138</v>
      </c>
      <c r="I73" t="s">
        <v>63</v>
      </c>
      <c r="J73" t="s">
        <v>178</v>
      </c>
      <c r="K73" t="s">
        <v>3605</v>
      </c>
      <c r="L73" t="s">
        <v>193</v>
      </c>
      <c r="M73" t="s">
        <v>3606</v>
      </c>
      <c r="N73">
        <v>20.603674540682416</v>
      </c>
      <c r="P73">
        <v>42</v>
      </c>
      <c r="Q73">
        <v>82.9</v>
      </c>
      <c r="R73">
        <v>85</v>
      </c>
      <c r="S73">
        <v>97.8</v>
      </c>
      <c r="T73">
        <v>1</v>
      </c>
      <c r="U73">
        <v>31</v>
      </c>
      <c r="V73">
        <v>3400</v>
      </c>
      <c r="AB73" t="s">
        <v>63</v>
      </c>
      <c r="AC73" t="s">
        <v>63</v>
      </c>
      <c r="AD73" t="s">
        <v>63</v>
      </c>
      <c r="AE73" t="s">
        <v>98</v>
      </c>
      <c r="AG73">
        <v>1954</v>
      </c>
      <c r="AH73">
        <v>11.23</v>
      </c>
      <c r="AI73">
        <v>38.161090000000002</v>
      </c>
      <c r="AJ73">
        <v>-95.308480000000003</v>
      </c>
      <c r="AL73">
        <v>2</v>
      </c>
      <c r="AM73" t="s">
        <v>63</v>
      </c>
      <c r="AN73" t="s">
        <v>3607</v>
      </c>
      <c r="AO73" t="s">
        <v>100</v>
      </c>
      <c r="AP73" t="s">
        <v>116</v>
      </c>
      <c r="AQ73" t="s">
        <v>185</v>
      </c>
      <c r="AR73" t="s">
        <v>317</v>
      </c>
      <c r="AS73" t="s">
        <v>83</v>
      </c>
      <c r="AT73" s="5">
        <v>36192</v>
      </c>
      <c r="AU73" t="s">
        <v>129</v>
      </c>
      <c r="AV73" t="s">
        <v>149</v>
      </c>
      <c r="AW73" t="s">
        <v>1220</v>
      </c>
    </row>
    <row r="74" spans="1:49" x14ac:dyDescent="0.25">
      <c r="A74">
        <v>1559</v>
      </c>
      <c r="B74" t="s">
        <v>1770</v>
      </c>
      <c r="C74">
        <v>1</v>
      </c>
      <c r="D74" t="s">
        <v>86</v>
      </c>
      <c r="E74" t="s">
        <v>661</v>
      </c>
      <c r="F74" t="s">
        <v>108</v>
      </c>
      <c r="G74">
        <v>92.25</v>
      </c>
      <c r="H74" t="s">
        <v>489</v>
      </c>
      <c r="I74" t="s">
        <v>63</v>
      </c>
      <c r="J74" t="s">
        <v>178</v>
      </c>
      <c r="K74" t="s">
        <v>1771</v>
      </c>
      <c r="L74" t="s">
        <v>1772</v>
      </c>
      <c r="M74" t="s">
        <v>1773</v>
      </c>
      <c r="N74">
        <v>29.00262467191601</v>
      </c>
      <c r="P74">
        <v>32</v>
      </c>
      <c r="Q74">
        <v>96.4</v>
      </c>
      <c r="R74">
        <v>80</v>
      </c>
      <c r="S74">
        <v>86.2</v>
      </c>
      <c r="T74">
        <v>2</v>
      </c>
      <c r="U74">
        <v>27</v>
      </c>
      <c r="V74">
        <v>3950</v>
      </c>
      <c r="X74" t="s">
        <v>836</v>
      </c>
      <c r="Y74" t="s">
        <v>355</v>
      </c>
      <c r="Z74" t="s">
        <v>73</v>
      </c>
      <c r="AA74" t="s">
        <v>74</v>
      </c>
      <c r="AB74" t="s">
        <v>63</v>
      </c>
      <c r="AC74" t="s">
        <v>63</v>
      </c>
      <c r="AD74" t="s">
        <v>63</v>
      </c>
      <c r="AE74" t="s">
        <v>98</v>
      </c>
      <c r="AG74">
        <v>1936</v>
      </c>
      <c r="AH74">
        <v>14.91</v>
      </c>
      <c r="AI74">
        <v>38.190840000000001</v>
      </c>
      <c r="AJ74">
        <v>-95.254019999999997</v>
      </c>
      <c r="AL74">
        <v>2</v>
      </c>
      <c r="AM74" t="s">
        <v>63</v>
      </c>
      <c r="AN74" t="s">
        <v>1774</v>
      </c>
      <c r="AO74" t="s">
        <v>100</v>
      </c>
      <c r="AP74" t="s">
        <v>147</v>
      </c>
      <c r="AQ74" t="s">
        <v>171</v>
      </c>
      <c r="AR74" t="s">
        <v>1775</v>
      </c>
      <c r="AS74" t="s">
        <v>603</v>
      </c>
      <c r="AT74" s="5">
        <v>39819</v>
      </c>
      <c r="AU74" t="s">
        <v>129</v>
      </c>
      <c r="AV74" t="s">
        <v>149</v>
      </c>
      <c r="AW74" t="s">
        <v>135</v>
      </c>
    </row>
    <row r="75" spans="1:49" x14ac:dyDescent="0.25">
      <c r="A75">
        <v>552</v>
      </c>
      <c r="B75" t="s">
        <v>23451</v>
      </c>
      <c r="C75">
        <v>1</v>
      </c>
      <c r="D75" t="s">
        <v>86</v>
      </c>
      <c r="E75" t="s">
        <v>661</v>
      </c>
      <c r="F75" t="s">
        <v>108</v>
      </c>
      <c r="G75">
        <v>108.10000000000001</v>
      </c>
      <c r="H75" t="s">
        <v>489</v>
      </c>
      <c r="I75" t="s">
        <v>63</v>
      </c>
      <c r="J75" t="s">
        <v>178</v>
      </c>
      <c r="K75" t="s">
        <v>23452</v>
      </c>
      <c r="L75" t="s">
        <v>2830</v>
      </c>
      <c r="M75" t="s">
        <v>1773</v>
      </c>
      <c r="N75">
        <v>29.00262467191601</v>
      </c>
      <c r="P75">
        <v>42</v>
      </c>
      <c r="Q75">
        <v>95.2</v>
      </c>
      <c r="R75">
        <v>80</v>
      </c>
      <c r="S75">
        <v>93.600000000000009</v>
      </c>
      <c r="T75">
        <v>8</v>
      </c>
      <c r="U75">
        <v>27</v>
      </c>
      <c r="V75">
        <v>3040</v>
      </c>
      <c r="AB75" t="s">
        <v>63</v>
      </c>
      <c r="AC75" t="s">
        <v>63</v>
      </c>
      <c r="AD75" t="s">
        <v>63</v>
      </c>
      <c r="AE75" t="s">
        <v>98</v>
      </c>
      <c r="AG75">
        <v>1934</v>
      </c>
      <c r="AH75">
        <v>30.76</v>
      </c>
      <c r="AI75">
        <v>38.36947</v>
      </c>
      <c r="AJ75">
        <v>-95.117059999999995</v>
      </c>
      <c r="AL75">
        <v>2</v>
      </c>
      <c r="AM75" t="s">
        <v>63</v>
      </c>
      <c r="AN75" t="s">
        <v>23453</v>
      </c>
      <c r="AO75" t="s">
        <v>100</v>
      </c>
      <c r="AP75" t="s">
        <v>147</v>
      </c>
      <c r="AQ75" t="s">
        <v>186</v>
      </c>
      <c r="AR75" t="s">
        <v>256</v>
      </c>
      <c r="AS75" t="s">
        <v>83</v>
      </c>
      <c r="AT75" s="5">
        <v>39819</v>
      </c>
      <c r="AU75" t="s">
        <v>129</v>
      </c>
      <c r="AV75" t="s">
        <v>149</v>
      </c>
      <c r="AW75" t="s">
        <v>1220</v>
      </c>
    </row>
    <row r="76" spans="1:49" x14ac:dyDescent="0.25">
      <c r="A76">
        <v>1006</v>
      </c>
      <c r="B76" t="s">
        <v>11190</v>
      </c>
      <c r="C76">
        <v>1</v>
      </c>
      <c r="D76" t="s">
        <v>86</v>
      </c>
      <c r="E76" t="s">
        <v>350</v>
      </c>
      <c r="F76" t="s">
        <v>177</v>
      </c>
      <c r="G76">
        <v>67.099999999999994</v>
      </c>
      <c r="H76" t="s">
        <v>138</v>
      </c>
      <c r="I76" t="s">
        <v>63</v>
      </c>
      <c r="J76" t="s">
        <v>178</v>
      </c>
      <c r="K76" t="s">
        <v>11191</v>
      </c>
      <c r="L76" t="s">
        <v>11192</v>
      </c>
      <c r="M76" t="s">
        <v>1752</v>
      </c>
      <c r="N76">
        <v>23.097112860892388</v>
      </c>
      <c r="P76">
        <v>27.799868766404199</v>
      </c>
      <c r="Q76">
        <v>78.3</v>
      </c>
      <c r="R76">
        <v>75</v>
      </c>
      <c r="S76">
        <v>95</v>
      </c>
      <c r="T76">
        <v>3</v>
      </c>
      <c r="U76">
        <v>17</v>
      </c>
      <c r="V76">
        <v>295</v>
      </c>
      <c r="AB76" t="s">
        <v>63</v>
      </c>
      <c r="AC76" t="s">
        <v>63</v>
      </c>
      <c r="AD76" t="s">
        <v>63</v>
      </c>
      <c r="AE76" t="s">
        <v>98</v>
      </c>
      <c r="AG76">
        <v>1926</v>
      </c>
      <c r="AH76">
        <v>6.55</v>
      </c>
      <c r="AI76">
        <v>38.339939999999999</v>
      </c>
      <c r="AJ76">
        <v>-95.452590000000001</v>
      </c>
      <c r="AL76">
        <v>3</v>
      </c>
      <c r="AM76" t="s">
        <v>63</v>
      </c>
      <c r="AN76" t="s">
        <v>11193</v>
      </c>
      <c r="AO76" t="s">
        <v>100</v>
      </c>
      <c r="AP76" t="s">
        <v>147</v>
      </c>
      <c r="AQ76" t="s">
        <v>416</v>
      </c>
      <c r="AR76" t="s">
        <v>101</v>
      </c>
      <c r="AS76" t="s">
        <v>83</v>
      </c>
      <c r="AT76" s="5">
        <v>36192</v>
      </c>
      <c r="AU76" t="s">
        <v>129</v>
      </c>
      <c r="AV76" t="s">
        <v>149</v>
      </c>
      <c r="AW76" t="s">
        <v>150</v>
      </c>
    </row>
    <row r="77" spans="1:49" x14ac:dyDescent="0.25">
      <c r="A77">
        <v>1544</v>
      </c>
      <c r="B77" t="s">
        <v>10682</v>
      </c>
      <c r="C77">
        <v>1</v>
      </c>
      <c r="D77" t="s">
        <v>86</v>
      </c>
      <c r="E77" t="s">
        <v>350</v>
      </c>
      <c r="F77" t="s">
        <v>177</v>
      </c>
      <c r="G77">
        <v>70.72</v>
      </c>
      <c r="H77" t="s">
        <v>138</v>
      </c>
      <c r="I77" t="s">
        <v>63</v>
      </c>
      <c r="J77" t="s">
        <v>178</v>
      </c>
      <c r="K77" t="s">
        <v>10683</v>
      </c>
      <c r="L77" t="s">
        <v>3493</v>
      </c>
      <c r="M77" t="s">
        <v>1752</v>
      </c>
      <c r="N77">
        <v>23.195538057742784</v>
      </c>
      <c r="P77">
        <v>27.299868766404199</v>
      </c>
      <c r="Q77">
        <v>76</v>
      </c>
      <c r="R77">
        <v>90</v>
      </c>
      <c r="S77">
        <v>95.600000000000009</v>
      </c>
      <c r="T77">
        <v>3</v>
      </c>
      <c r="U77">
        <v>9</v>
      </c>
      <c r="V77">
        <v>580</v>
      </c>
      <c r="W77" t="s">
        <v>70</v>
      </c>
      <c r="AB77" t="s">
        <v>63</v>
      </c>
      <c r="AC77" t="s">
        <v>63</v>
      </c>
      <c r="AD77" t="s">
        <v>63</v>
      </c>
      <c r="AE77" t="s">
        <v>98</v>
      </c>
      <c r="AG77">
        <v>1926</v>
      </c>
      <c r="AH77">
        <v>10.029999999999999</v>
      </c>
      <c r="AI77">
        <v>38.301560000000002</v>
      </c>
      <c r="AJ77">
        <v>-95.432959999999994</v>
      </c>
      <c r="AL77">
        <v>3</v>
      </c>
      <c r="AM77" t="s">
        <v>63</v>
      </c>
      <c r="AN77" t="s">
        <v>10684</v>
      </c>
      <c r="AO77" t="s">
        <v>100</v>
      </c>
      <c r="AP77" t="s">
        <v>147</v>
      </c>
      <c r="AQ77" t="s">
        <v>358</v>
      </c>
      <c r="AR77" t="s">
        <v>207</v>
      </c>
      <c r="AS77" t="s">
        <v>83</v>
      </c>
      <c r="AT77" s="5">
        <v>37622</v>
      </c>
      <c r="AU77" t="s">
        <v>129</v>
      </c>
      <c r="AV77" t="s">
        <v>149</v>
      </c>
      <c r="AW77" t="s">
        <v>150</v>
      </c>
    </row>
    <row r="78" spans="1:49" x14ac:dyDescent="0.25">
      <c r="A78">
        <v>3861</v>
      </c>
      <c r="B78" t="s">
        <v>27639</v>
      </c>
      <c r="C78">
        <v>1</v>
      </c>
      <c r="D78" t="s">
        <v>86</v>
      </c>
      <c r="E78" t="s">
        <v>350</v>
      </c>
      <c r="F78" t="s">
        <v>177</v>
      </c>
      <c r="G78">
        <v>73.45</v>
      </c>
      <c r="H78" t="s">
        <v>109</v>
      </c>
      <c r="I78" t="s">
        <v>86</v>
      </c>
      <c r="J78" t="s">
        <v>178</v>
      </c>
      <c r="K78" t="s">
        <v>27640</v>
      </c>
      <c r="L78" t="s">
        <v>2549</v>
      </c>
      <c r="M78" t="s">
        <v>1752</v>
      </c>
      <c r="N78">
        <v>266.50262467191601</v>
      </c>
      <c r="P78">
        <v>28</v>
      </c>
      <c r="Q78">
        <v>92.5</v>
      </c>
      <c r="R78">
        <v>90</v>
      </c>
      <c r="S78">
        <v>70.900000000000006</v>
      </c>
      <c r="T78">
        <v>3</v>
      </c>
      <c r="U78">
        <v>9</v>
      </c>
      <c r="V78">
        <v>580</v>
      </c>
      <c r="AB78" t="s">
        <v>75</v>
      </c>
      <c r="AC78" t="s">
        <v>98</v>
      </c>
      <c r="AD78" t="s">
        <v>129</v>
      </c>
      <c r="AE78" t="s">
        <v>63</v>
      </c>
      <c r="AG78">
        <v>1960</v>
      </c>
      <c r="AH78">
        <v>12.76</v>
      </c>
      <c r="AI78">
        <v>38.302280000000003</v>
      </c>
      <c r="AJ78">
        <v>-95.383989999999997</v>
      </c>
      <c r="AL78">
        <v>4</v>
      </c>
      <c r="AM78" t="s">
        <v>63</v>
      </c>
      <c r="AN78" t="s">
        <v>27641</v>
      </c>
      <c r="AO78" t="s">
        <v>100</v>
      </c>
      <c r="AP78" t="s">
        <v>116</v>
      </c>
      <c r="AQ78" t="s">
        <v>346</v>
      </c>
      <c r="AR78" t="s">
        <v>424</v>
      </c>
      <c r="AS78" t="s">
        <v>83</v>
      </c>
      <c r="AT78" s="5">
        <v>36342</v>
      </c>
      <c r="AU78" t="s">
        <v>103</v>
      </c>
      <c r="AV78" t="s">
        <v>187</v>
      </c>
      <c r="AW78" t="s">
        <v>188</v>
      </c>
    </row>
    <row r="79" spans="1:49" x14ac:dyDescent="0.25">
      <c r="A79">
        <v>561</v>
      </c>
      <c r="B79" t="s">
        <v>3897</v>
      </c>
      <c r="C79">
        <v>1</v>
      </c>
      <c r="D79" t="s">
        <v>86</v>
      </c>
      <c r="E79" t="s">
        <v>350</v>
      </c>
      <c r="F79" t="s">
        <v>177</v>
      </c>
      <c r="G79">
        <v>76.320000000000007</v>
      </c>
      <c r="H79" t="s">
        <v>90</v>
      </c>
      <c r="I79" t="s">
        <v>63</v>
      </c>
      <c r="J79" t="s">
        <v>178</v>
      </c>
      <c r="K79" t="s">
        <v>3898</v>
      </c>
      <c r="L79" t="s">
        <v>3899</v>
      </c>
      <c r="M79" t="s">
        <v>1752</v>
      </c>
      <c r="N79">
        <v>122.50656167979002</v>
      </c>
      <c r="P79">
        <v>28</v>
      </c>
      <c r="Q79">
        <v>88.3</v>
      </c>
      <c r="R79">
        <v>95</v>
      </c>
      <c r="S79">
        <v>83.8</v>
      </c>
      <c r="T79">
        <v>3</v>
      </c>
      <c r="U79">
        <v>9</v>
      </c>
      <c r="V79">
        <v>580</v>
      </c>
      <c r="AB79" t="s">
        <v>98</v>
      </c>
      <c r="AC79" t="s">
        <v>129</v>
      </c>
      <c r="AD79" t="s">
        <v>98</v>
      </c>
      <c r="AE79" t="s">
        <v>63</v>
      </c>
      <c r="AG79">
        <v>1960</v>
      </c>
      <c r="AH79">
        <v>15.63</v>
      </c>
      <c r="AI79">
        <v>38.303319999999999</v>
      </c>
      <c r="AJ79">
        <v>-95.331119999999999</v>
      </c>
      <c r="AL79">
        <v>3</v>
      </c>
      <c r="AM79" t="s">
        <v>63</v>
      </c>
      <c r="AN79" t="s">
        <v>3900</v>
      </c>
      <c r="AO79" t="s">
        <v>100</v>
      </c>
      <c r="AP79" t="s">
        <v>116</v>
      </c>
      <c r="AQ79" t="s">
        <v>826</v>
      </c>
      <c r="AR79" t="s">
        <v>326</v>
      </c>
      <c r="AS79" t="s">
        <v>83</v>
      </c>
      <c r="AT79" s="5">
        <v>39448</v>
      </c>
      <c r="AU79" t="s">
        <v>76</v>
      </c>
      <c r="AV79" t="s">
        <v>187</v>
      </c>
      <c r="AW79" t="s">
        <v>188</v>
      </c>
    </row>
    <row r="80" spans="1:49" x14ac:dyDescent="0.25">
      <c r="A80">
        <v>1960</v>
      </c>
      <c r="B80" t="s">
        <v>23026</v>
      </c>
      <c r="C80">
        <v>1</v>
      </c>
      <c r="D80" t="s">
        <v>86</v>
      </c>
      <c r="E80" t="s">
        <v>350</v>
      </c>
      <c r="F80" t="s">
        <v>177</v>
      </c>
      <c r="G80">
        <v>100.46000000000001</v>
      </c>
      <c r="H80" t="s">
        <v>138</v>
      </c>
      <c r="I80" t="s">
        <v>63</v>
      </c>
      <c r="J80" t="s">
        <v>178</v>
      </c>
      <c r="K80" t="s">
        <v>23027</v>
      </c>
      <c r="L80" t="s">
        <v>23028</v>
      </c>
      <c r="M80" t="s">
        <v>1752</v>
      </c>
      <c r="N80">
        <v>25.492125984251967</v>
      </c>
      <c r="P80">
        <v>27</v>
      </c>
      <c r="Q80">
        <v>68.5</v>
      </c>
      <c r="R80">
        <v>75</v>
      </c>
      <c r="S80">
        <v>91.5</v>
      </c>
      <c r="T80">
        <v>3</v>
      </c>
      <c r="U80">
        <v>13</v>
      </c>
      <c r="V80">
        <v>785</v>
      </c>
      <c r="AB80" t="s">
        <v>63</v>
      </c>
      <c r="AC80" t="s">
        <v>63</v>
      </c>
      <c r="AD80" t="s">
        <v>63</v>
      </c>
      <c r="AE80" t="s">
        <v>76</v>
      </c>
      <c r="AG80">
        <v>1928</v>
      </c>
      <c r="AH80">
        <v>39.770000000000003</v>
      </c>
      <c r="AI80">
        <v>38.081470000000003</v>
      </c>
      <c r="AJ80">
        <v>-95.158950000000004</v>
      </c>
      <c r="AL80">
        <v>3</v>
      </c>
      <c r="AM80" t="s">
        <v>63</v>
      </c>
      <c r="AN80" t="s">
        <v>23029</v>
      </c>
      <c r="AO80" t="s">
        <v>100</v>
      </c>
      <c r="AP80" t="s">
        <v>147</v>
      </c>
      <c r="AQ80" t="s">
        <v>486</v>
      </c>
      <c r="AR80" t="s">
        <v>317</v>
      </c>
      <c r="AS80" t="s">
        <v>83</v>
      </c>
      <c r="AT80" s="5">
        <v>36192</v>
      </c>
      <c r="AU80" t="s">
        <v>129</v>
      </c>
      <c r="AV80" t="s">
        <v>149</v>
      </c>
      <c r="AW80" t="s">
        <v>150</v>
      </c>
    </row>
    <row r="81" spans="1:49" x14ac:dyDescent="0.25">
      <c r="A81">
        <v>0</v>
      </c>
      <c r="B81" t="s">
        <v>26992</v>
      </c>
      <c r="C81">
        <v>2</v>
      </c>
      <c r="D81" t="s">
        <v>86</v>
      </c>
      <c r="E81" t="s">
        <v>350</v>
      </c>
      <c r="F81" t="s">
        <v>177</v>
      </c>
      <c r="G81">
        <v>100.92</v>
      </c>
      <c r="H81" t="s">
        <v>2340</v>
      </c>
      <c r="I81" t="s">
        <v>63</v>
      </c>
      <c r="J81" t="s">
        <v>178</v>
      </c>
      <c r="K81" t="s">
        <v>26993</v>
      </c>
      <c r="L81" t="s">
        <v>1752</v>
      </c>
      <c r="M81" t="s">
        <v>26994</v>
      </c>
      <c r="N81">
        <v>130.41338582677164</v>
      </c>
      <c r="O81">
        <v>15</v>
      </c>
      <c r="R81">
        <v>90</v>
      </c>
      <c r="T81">
        <v>0</v>
      </c>
      <c r="AG81">
        <v>1940</v>
      </c>
      <c r="AH81">
        <v>40.230000000000004</v>
      </c>
      <c r="AI81">
        <v>38.081449999999997</v>
      </c>
      <c r="AJ81">
        <v>-95.150350000000003</v>
      </c>
      <c r="AK81" t="s">
        <v>262</v>
      </c>
      <c r="AL81">
        <v>7</v>
      </c>
      <c r="AM81" t="s">
        <v>63</v>
      </c>
      <c r="AN81" t="s">
        <v>26995</v>
      </c>
      <c r="AO81" t="s">
        <v>100</v>
      </c>
      <c r="AP81" t="s">
        <v>3616</v>
      </c>
      <c r="AQ81" t="s">
        <v>148</v>
      </c>
      <c r="AR81" t="s">
        <v>148</v>
      </c>
      <c r="AS81" t="s">
        <v>131</v>
      </c>
      <c r="AT81" s="5"/>
      <c r="AU81" t="s">
        <v>63</v>
      </c>
      <c r="AV81" t="s">
        <v>2584</v>
      </c>
      <c r="AW81" t="s">
        <v>150</v>
      </c>
    </row>
    <row r="82" spans="1:49" x14ac:dyDescent="0.25">
      <c r="A82">
        <v>0</v>
      </c>
      <c r="B82" t="s">
        <v>26992</v>
      </c>
      <c r="C82">
        <v>3</v>
      </c>
      <c r="D82" t="s">
        <v>63</v>
      </c>
      <c r="E82" t="s">
        <v>350</v>
      </c>
      <c r="F82" t="s">
        <v>177</v>
      </c>
      <c r="G82">
        <v>100.92</v>
      </c>
      <c r="I82" t="s">
        <v>63</v>
      </c>
      <c r="J82" t="s">
        <v>178</v>
      </c>
      <c r="K82" t="s">
        <v>26993</v>
      </c>
      <c r="L82" t="s">
        <v>1752</v>
      </c>
      <c r="M82" t="s">
        <v>26994</v>
      </c>
      <c r="N82">
        <v>130.41338582677164</v>
      </c>
      <c r="O82">
        <v>15</v>
      </c>
      <c r="R82">
        <v>90</v>
      </c>
      <c r="T82">
        <v>0</v>
      </c>
      <c r="AG82">
        <v>1940</v>
      </c>
      <c r="AH82">
        <v>40.230000000000004</v>
      </c>
      <c r="AI82">
        <v>38.081449999999997</v>
      </c>
      <c r="AJ82">
        <v>-95.150350000000003</v>
      </c>
      <c r="AK82" t="s">
        <v>262</v>
      </c>
      <c r="AL82">
        <v>7</v>
      </c>
      <c r="AM82" t="s">
        <v>63</v>
      </c>
      <c r="AN82" t="s">
        <v>26995</v>
      </c>
      <c r="AO82" t="s">
        <v>100</v>
      </c>
      <c r="AP82" t="s">
        <v>3616</v>
      </c>
      <c r="AQ82" t="s">
        <v>148</v>
      </c>
      <c r="AR82" t="s">
        <v>148</v>
      </c>
      <c r="AS82" t="s">
        <v>131</v>
      </c>
      <c r="AT82" s="5"/>
      <c r="AU82" t="s">
        <v>63</v>
      </c>
      <c r="AV82" t="s">
        <v>2584</v>
      </c>
      <c r="AW82" t="s">
        <v>150</v>
      </c>
    </row>
    <row r="83" spans="1:49" x14ac:dyDescent="0.25">
      <c r="A83">
        <v>0</v>
      </c>
      <c r="B83" t="s">
        <v>26992</v>
      </c>
      <c r="C83">
        <v>1</v>
      </c>
      <c r="D83" t="s">
        <v>63</v>
      </c>
      <c r="E83" t="s">
        <v>350</v>
      </c>
      <c r="F83" t="s">
        <v>177</v>
      </c>
      <c r="G83">
        <v>100.92</v>
      </c>
      <c r="I83" t="s">
        <v>63</v>
      </c>
      <c r="J83" t="s">
        <v>178</v>
      </c>
      <c r="K83" t="s">
        <v>26993</v>
      </c>
      <c r="L83" t="s">
        <v>1752</v>
      </c>
      <c r="M83" t="s">
        <v>26994</v>
      </c>
      <c r="N83">
        <v>130.41338582677164</v>
      </c>
      <c r="O83">
        <v>15</v>
      </c>
      <c r="R83">
        <v>90</v>
      </c>
      <c r="T83">
        <v>0</v>
      </c>
      <c r="AG83">
        <v>1940</v>
      </c>
      <c r="AH83">
        <v>40.230000000000004</v>
      </c>
      <c r="AI83">
        <v>38.081449999999997</v>
      </c>
      <c r="AJ83">
        <v>-95.150350000000003</v>
      </c>
      <c r="AK83" t="s">
        <v>262</v>
      </c>
      <c r="AL83">
        <v>7</v>
      </c>
      <c r="AM83" t="s">
        <v>63</v>
      </c>
      <c r="AN83" t="s">
        <v>26995</v>
      </c>
      <c r="AO83" t="s">
        <v>100</v>
      </c>
      <c r="AP83" t="s">
        <v>3616</v>
      </c>
      <c r="AQ83" t="s">
        <v>148</v>
      </c>
      <c r="AR83" t="s">
        <v>148</v>
      </c>
      <c r="AS83" t="s">
        <v>131</v>
      </c>
      <c r="AT83" s="5"/>
      <c r="AU83" t="s">
        <v>63</v>
      </c>
      <c r="AV83" t="s">
        <v>2584</v>
      </c>
      <c r="AW83" t="s">
        <v>150</v>
      </c>
    </row>
    <row r="84" spans="1:49" x14ac:dyDescent="0.25">
      <c r="A84">
        <v>979</v>
      </c>
      <c r="B84" t="s">
        <v>3972</v>
      </c>
      <c r="C84">
        <v>1</v>
      </c>
      <c r="D84" t="s">
        <v>86</v>
      </c>
      <c r="E84" t="s">
        <v>350</v>
      </c>
      <c r="F84" t="s">
        <v>177</v>
      </c>
      <c r="G84">
        <v>102.21000000000001</v>
      </c>
      <c r="H84" t="s">
        <v>138</v>
      </c>
      <c r="I84" t="s">
        <v>63</v>
      </c>
      <c r="J84" t="s">
        <v>178</v>
      </c>
      <c r="K84" t="s">
        <v>3973</v>
      </c>
      <c r="L84" t="s">
        <v>1751</v>
      </c>
      <c r="M84" t="s">
        <v>1752</v>
      </c>
      <c r="N84">
        <v>29.49475065616798</v>
      </c>
      <c r="O84">
        <v>30</v>
      </c>
      <c r="P84">
        <v>30</v>
      </c>
      <c r="Q84">
        <v>78</v>
      </c>
      <c r="R84">
        <v>90</v>
      </c>
      <c r="S84">
        <v>97.3</v>
      </c>
      <c r="T84">
        <v>3</v>
      </c>
      <c r="U84">
        <v>16</v>
      </c>
      <c r="V84">
        <v>600</v>
      </c>
      <c r="AB84" t="s">
        <v>63</v>
      </c>
      <c r="AC84" t="s">
        <v>63</v>
      </c>
      <c r="AD84" t="s">
        <v>63</v>
      </c>
      <c r="AE84" t="s">
        <v>98</v>
      </c>
      <c r="AG84">
        <v>1932</v>
      </c>
      <c r="AH84">
        <v>41.51</v>
      </c>
      <c r="AI84">
        <v>38.081409999999998</v>
      </c>
      <c r="AJ84">
        <v>-95.126930000000002</v>
      </c>
      <c r="AK84" t="s">
        <v>77</v>
      </c>
      <c r="AL84">
        <v>3</v>
      </c>
      <c r="AM84" t="s">
        <v>63</v>
      </c>
      <c r="AN84" t="s">
        <v>3974</v>
      </c>
      <c r="AO84" t="s">
        <v>100</v>
      </c>
      <c r="AP84" t="s">
        <v>147</v>
      </c>
      <c r="AQ84" t="s">
        <v>358</v>
      </c>
      <c r="AR84" t="s">
        <v>653</v>
      </c>
      <c r="AS84" t="s">
        <v>83</v>
      </c>
      <c r="AT84" s="5">
        <v>36192</v>
      </c>
      <c r="AU84" t="s">
        <v>129</v>
      </c>
      <c r="AV84" t="s">
        <v>149</v>
      </c>
      <c r="AW84" t="s">
        <v>150</v>
      </c>
    </row>
    <row r="85" spans="1:49" x14ac:dyDescent="0.25">
      <c r="A85">
        <v>1451</v>
      </c>
      <c r="B85" t="s">
        <v>13611</v>
      </c>
      <c r="C85">
        <v>1</v>
      </c>
      <c r="D85" t="s">
        <v>86</v>
      </c>
      <c r="E85" t="s">
        <v>3323</v>
      </c>
      <c r="F85" t="s">
        <v>177</v>
      </c>
      <c r="G85">
        <v>38.89</v>
      </c>
      <c r="H85" t="s">
        <v>138</v>
      </c>
      <c r="I85" t="s">
        <v>63</v>
      </c>
      <c r="J85" t="s">
        <v>178</v>
      </c>
      <c r="K85" t="s">
        <v>13612</v>
      </c>
      <c r="L85" t="s">
        <v>684</v>
      </c>
      <c r="M85" t="s">
        <v>3326</v>
      </c>
      <c r="N85">
        <v>43.011811023622045</v>
      </c>
      <c r="P85">
        <v>32</v>
      </c>
      <c r="Q85">
        <v>75.5</v>
      </c>
      <c r="R85">
        <v>90</v>
      </c>
      <c r="S85">
        <v>94.5</v>
      </c>
      <c r="T85">
        <v>3</v>
      </c>
      <c r="U85">
        <v>9</v>
      </c>
      <c r="V85">
        <v>845</v>
      </c>
      <c r="AB85" t="s">
        <v>63</v>
      </c>
      <c r="AC85" t="s">
        <v>63</v>
      </c>
      <c r="AD85" t="s">
        <v>63</v>
      </c>
      <c r="AE85" t="s">
        <v>98</v>
      </c>
      <c r="AG85">
        <v>1948</v>
      </c>
      <c r="AH85">
        <v>0.24</v>
      </c>
      <c r="AI85">
        <v>38.08182</v>
      </c>
      <c r="AJ85">
        <v>-95.514399999999995</v>
      </c>
      <c r="AL85">
        <v>4</v>
      </c>
      <c r="AM85" t="s">
        <v>63</v>
      </c>
      <c r="AN85" t="s">
        <v>13613</v>
      </c>
      <c r="AO85" t="s">
        <v>100</v>
      </c>
      <c r="AP85" t="s">
        <v>116</v>
      </c>
      <c r="AQ85" t="s">
        <v>503</v>
      </c>
      <c r="AR85" t="s">
        <v>504</v>
      </c>
      <c r="AS85" t="s">
        <v>83</v>
      </c>
      <c r="AT85" s="5">
        <v>36192</v>
      </c>
      <c r="AU85" t="s">
        <v>129</v>
      </c>
      <c r="AV85" t="s">
        <v>149</v>
      </c>
      <c r="AW85" t="s">
        <v>150</v>
      </c>
    </row>
    <row r="86" spans="1:49" x14ac:dyDescent="0.25">
      <c r="A86">
        <v>4034</v>
      </c>
      <c r="B86" t="s">
        <v>1748</v>
      </c>
      <c r="C86">
        <v>1</v>
      </c>
      <c r="D86" t="s">
        <v>86</v>
      </c>
      <c r="E86" t="s">
        <v>350</v>
      </c>
      <c r="F86" t="s">
        <v>177</v>
      </c>
      <c r="G86">
        <v>102</v>
      </c>
      <c r="H86" t="s">
        <v>1749</v>
      </c>
      <c r="I86" t="s">
        <v>63</v>
      </c>
      <c r="J86" t="s">
        <v>178</v>
      </c>
      <c r="K86" t="s">
        <v>1750</v>
      </c>
      <c r="L86" t="s">
        <v>1751</v>
      </c>
      <c r="M86" t="s">
        <v>1752</v>
      </c>
      <c r="N86">
        <v>36.712598425196852</v>
      </c>
      <c r="P86">
        <v>38</v>
      </c>
      <c r="Q86">
        <v>78.900000000000006</v>
      </c>
      <c r="R86">
        <v>75</v>
      </c>
      <c r="S86">
        <v>41.7</v>
      </c>
      <c r="T86">
        <v>38</v>
      </c>
      <c r="U86">
        <v>16</v>
      </c>
      <c r="V86">
        <v>600</v>
      </c>
      <c r="X86" t="s">
        <v>1753</v>
      </c>
      <c r="Z86" t="s">
        <v>73</v>
      </c>
      <c r="AA86" t="s">
        <v>216</v>
      </c>
      <c r="AB86" t="s">
        <v>63</v>
      </c>
      <c r="AC86" t="s">
        <v>63</v>
      </c>
      <c r="AD86" t="s">
        <v>63</v>
      </c>
      <c r="AE86" t="s">
        <v>76</v>
      </c>
      <c r="AG86">
        <v>1974</v>
      </c>
      <c r="AH86">
        <v>41.29</v>
      </c>
      <c r="AI86">
        <v>38.081409999999998</v>
      </c>
      <c r="AJ86">
        <v>-95.131069999999994</v>
      </c>
      <c r="AL86">
        <v>2</v>
      </c>
      <c r="AM86" t="s">
        <v>63</v>
      </c>
      <c r="AN86" t="s">
        <v>1754</v>
      </c>
      <c r="AO86" t="s">
        <v>100</v>
      </c>
      <c r="AP86" t="s">
        <v>116</v>
      </c>
      <c r="AQ86" t="s">
        <v>379</v>
      </c>
      <c r="AR86" t="s">
        <v>336</v>
      </c>
      <c r="AS86" t="s">
        <v>83</v>
      </c>
      <c r="AT86" s="5">
        <v>30103</v>
      </c>
      <c r="AU86" t="s">
        <v>129</v>
      </c>
      <c r="AV86" t="s">
        <v>149</v>
      </c>
      <c r="AW86" t="s">
        <v>150</v>
      </c>
    </row>
    <row r="87" spans="1:49" x14ac:dyDescent="0.25">
      <c r="A87">
        <v>2674</v>
      </c>
      <c r="B87" t="s">
        <v>22863</v>
      </c>
      <c r="C87">
        <v>1</v>
      </c>
      <c r="D87" t="s">
        <v>86</v>
      </c>
      <c r="E87" t="s">
        <v>339</v>
      </c>
      <c r="F87" t="s">
        <v>108</v>
      </c>
      <c r="G87">
        <v>109.57000000000001</v>
      </c>
      <c r="H87" t="s">
        <v>2454</v>
      </c>
      <c r="I87" t="s">
        <v>63</v>
      </c>
      <c r="J87" t="s">
        <v>178</v>
      </c>
      <c r="K87" t="s">
        <v>22864</v>
      </c>
      <c r="L87" t="s">
        <v>22865</v>
      </c>
      <c r="M87" t="s">
        <v>525</v>
      </c>
      <c r="N87">
        <v>93.602362204724415</v>
      </c>
      <c r="P87">
        <v>32</v>
      </c>
      <c r="Q87">
        <v>89.100000000000009</v>
      </c>
      <c r="R87">
        <v>95</v>
      </c>
      <c r="S87">
        <v>90.9</v>
      </c>
      <c r="T87">
        <v>5</v>
      </c>
      <c r="U87">
        <v>7</v>
      </c>
      <c r="V87">
        <v>4710</v>
      </c>
      <c r="AB87" t="s">
        <v>98</v>
      </c>
      <c r="AC87" t="s">
        <v>129</v>
      </c>
      <c r="AD87" t="s">
        <v>98</v>
      </c>
      <c r="AE87" t="s">
        <v>63</v>
      </c>
      <c r="AG87">
        <v>1957</v>
      </c>
      <c r="AH87">
        <v>23.830000000000002</v>
      </c>
      <c r="AI87">
        <v>38.322360000000003</v>
      </c>
      <c r="AJ87">
        <v>-95.250799999999998</v>
      </c>
      <c r="AL87">
        <v>3</v>
      </c>
      <c r="AM87" t="s">
        <v>63</v>
      </c>
      <c r="AN87" t="s">
        <v>22866</v>
      </c>
      <c r="AO87" t="s">
        <v>100</v>
      </c>
      <c r="AP87" t="s">
        <v>170</v>
      </c>
      <c r="AQ87" t="s">
        <v>401</v>
      </c>
      <c r="AR87" t="s">
        <v>402</v>
      </c>
      <c r="AS87" t="s">
        <v>83</v>
      </c>
      <c r="AT87" s="5">
        <v>36039</v>
      </c>
      <c r="AU87" t="s">
        <v>63</v>
      </c>
      <c r="AV87" t="s">
        <v>200</v>
      </c>
      <c r="AW87" t="s">
        <v>150</v>
      </c>
    </row>
    <row r="88" spans="1:49" x14ac:dyDescent="0.25">
      <c r="A88">
        <v>798</v>
      </c>
      <c r="B88" t="s">
        <v>22350</v>
      </c>
      <c r="C88">
        <v>1</v>
      </c>
      <c r="D88" t="s">
        <v>86</v>
      </c>
      <c r="E88" t="s">
        <v>350</v>
      </c>
      <c r="F88" t="s">
        <v>177</v>
      </c>
      <c r="G88">
        <v>70.150000000000006</v>
      </c>
      <c r="H88" t="s">
        <v>8200</v>
      </c>
      <c r="I88" t="s">
        <v>63</v>
      </c>
      <c r="J88" t="s">
        <v>178</v>
      </c>
      <c r="K88" t="s">
        <v>22351</v>
      </c>
      <c r="L88" t="s">
        <v>3977</v>
      </c>
      <c r="M88" t="s">
        <v>1752</v>
      </c>
      <c r="N88">
        <v>182.61154855643045</v>
      </c>
      <c r="O88">
        <v>20</v>
      </c>
      <c r="P88">
        <v>28</v>
      </c>
      <c r="Q88">
        <v>91.8</v>
      </c>
      <c r="R88">
        <v>90</v>
      </c>
      <c r="S88">
        <v>99.9</v>
      </c>
      <c r="T88">
        <v>5</v>
      </c>
      <c r="U88">
        <v>9</v>
      </c>
      <c r="V88">
        <v>580</v>
      </c>
      <c r="W88" t="s">
        <v>70</v>
      </c>
      <c r="AB88" t="s">
        <v>98</v>
      </c>
      <c r="AC88" t="s">
        <v>129</v>
      </c>
      <c r="AD88" t="s">
        <v>129</v>
      </c>
      <c r="AE88" t="s">
        <v>63</v>
      </c>
      <c r="AG88">
        <v>1978</v>
      </c>
      <c r="AH88">
        <v>9.4600000000000009</v>
      </c>
      <c r="AI88">
        <v>38.307760000000002</v>
      </c>
      <c r="AJ88">
        <v>-95.434139999999999</v>
      </c>
      <c r="AK88" t="s">
        <v>77</v>
      </c>
      <c r="AL88">
        <v>4</v>
      </c>
      <c r="AM88" t="s">
        <v>63</v>
      </c>
      <c r="AN88" t="s">
        <v>22352</v>
      </c>
      <c r="AO88" t="s">
        <v>100</v>
      </c>
      <c r="AP88" t="s">
        <v>170</v>
      </c>
      <c r="AQ88" t="s">
        <v>246</v>
      </c>
      <c r="AR88" t="s">
        <v>1153</v>
      </c>
      <c r="AS88" t="s">
        <v>83</v>
      </c>
      <c r="AT88" s="5">
        <v>41346</v>
      </c>
      <c r="AU88" t="s">
        <v>103</v>
      </c>
      <c r="AV88" t="s">
        <v>200</v>
      </c>
      <c r="AW88" t="s">
        <v>150</v>
      </c>
    </row>
    <row r="89" spans="1:49" x14ac:dyDescent="0.25">
      <c r="A89">
        <v>510</v>
      </c>
      <c r="B89" t="s">
        <v>27504</v>
      </c>
      <c r="C89">
        <v>1</v>
      </c>
      <c r="D89" t="s">
        <v>86</v>
      </c>
      <c r="E89" t="s">
        <v>350</v>
      </c>
      <c r="F89" t="s">
        <v>177</v>
      </c>
      <c r="G89">
        <v>78.87</v>
      </c>
      <c r="H89" t="s">
        <v>403</v>
      </c>
      <c r="I89" t="s">
        <v>63</v>
      </c>
      <c r="J89" t="s">
        <v>178</v>
      </c>
      <c r="K89" t="s">
        <v>27505</v>
      </c>
      <c r="L89" t="s">
        <v>748</v>
      </c>
      <c r="M89" t="s">
        <v>1752</v>
      </c>
      <c r="N89">
        <v>197.998687664042</v>
      </c>
      <c r="P89">
        <v>36</v>
      </c>
      <c r="Q89">
        <v>97</v>
      </c>
      <c r="R89">
        <v>97</v>
      </c>
      <c r="S89">
        <v>99.4</v>
      </c>
      <c r="T89">
        <v>0</v>
      </c>
      <c r="U89">
        <v>9</v>
      </c>
      <c r="V89">
        <v>580</v>
      </c>
      <c r="AB89" t="s">
        <v>129</v>
      </c>
      <c r="AC89" t="s">
        <v>129</v>
      </c>
      <c r="AD89" t="s">
        <v>129</v>
      </c>
      <c r="AE89" t="s">
        <v>63</v>
      </c>
      <c r="AG89">
        <v>1987</v>
      </c>
      <c r="AH89">
        <v>18.141000000000002</v>
      </c>
      <c r="AI89">
        <v>38.298450000000003</v>
      </c>
      <c r="AJ89">
        <v>-95.287629999999993</v>
      </c>
      <c r="AL89">
        <v>3</v>
      </c>
      <c r="AM89" t="s">
        <v>63</v>
      </c>
      <c r="AN89" t="s">
        <v>27506</v>
      </c>
      <c r="AO89" t="s">
        <v>100</v>
      </c>
      <c r="AP89" t="s">
        <v>170</v>
      </c>
      <c r="AQ89" t="s">
        <v>285</v>
      </c>
      <c r="AR89" t="s">
        <v>132</v>
      </c>
      <c r="AS89" t="s">
        <v>83</v>
      </c>
      <c r="AT89" s="5">
        <v>41457</v>
      </c>
      <c r="AU89" t="s">
        <v>76</v>
      </c>
      <c r="AV89" t="s">
        <v>134</v>
      </c>
      <c r="AW89" t="s">
        <v>150</v>
      </c>
    </row>
    <row r="90" spans="1:49" x14ac:dyDescent="0.25">
      <c r="A90">
        <v>174</v>
      </c>
      <c r="B90" t="s">
        <v>883</v>
      </c>
      <c r="C90">
        <v>1</v>
      </c>
      <c r="D90" t="s">
        <v>86</v>
      </c>
      <c r="E90" t="s">
        <v>339</v>
      </c>
      <c r="F90" t="s">
        <v>108</v>
      </c>
      <c r="G90">
        <v>104.53</v>
      </c>
      <c r="H90" t="s">
        <v>403</v>
      </c>
      <c r="I90" t="s">
        <v>63</v>
      </c>
      <c r="J90" t="s">
        <v>178</v>
      </c>
      <c r="K90" t="s">
        <v>884</v>
      </c>
      <c r="L90" t="s">
        <v>885</v>
      </c>
      <c r="M90" t="s">
        <v>525</v>
      </c>
      <c r="N90">
        <v>162.5</v>
      </c>
      <c r="P90">
        <v>44</v>
      </c>
      <c r="Q90">
        <v>98</v>
      </c>
      <c r="R90">
        <v>93</v>
      </c>
      <c r="S90">
        <v>99.9</v>
      </c>
      <c r="T90">
        <v>0</v>
      </c>
      <c r="U90">
        <v>25</v>
      </c>
      <c r="V90">
        <v>5340</v>
      </c>
      <c r="X90" t="s">
        <v>836</v>
      </c>
      <c r="Y90" t="s">
        <v>355</v>
      </c>
      <c r="Z90" t="s">
        <v>196</v>
      </c>
      <c r="AA90" t="s">
        <v>74</v>
      </c>
      <c r="AB90" t="s">
        <v>98</v>
      </c>
      <c r="AC90" t="s">
        <v>129</v>
      </c>
      <c r="AD90" t="s">
        <v>129</v>
      </c>
      <c r="AE90" t="s">
        <v>63</v>
      </c>
      <c r="AG90">
        <v>1987</v>
      </c>
      <c r="AH90">
        <v>18.785</v>
      </c>
      <c r="AI90">
        <v>38.249540000000003</v>
      </c>
      <c r="AJ90">
        <v>-95.248459999999994</v>
      </c>
      <c r="AL90">
        <v>3</v>
      </c>
      <c r="AM90" t="s">
        <v>63</v>
      </c>
      <c r="AN90" t="s">
        <v>886</v>
      </c>
      <c r="AO90" t="s">
        <v>100</v>
      </c>
      <c r="AP90" t="s">
        <v>170</v>
      </c>
      <c r="AQ90" t="s">
        <v>186</v>
      </c>
      <c r="AR90" t="s">
        <v>313</v>
      </c>
      <c r="AS90" t="s">
        <v>83</v>
      </c>
      <c r="AT90" s="5">
        <v>41457</v>
      </c>
      <c r="AU90" t="s">
        <v>76</v>
      </c>
      <c r="AV90" t="s">
        <v>134</v>
      </c>
      <c r="AW90" t="s">
        <v>150</v>
      </c>
    </row>
    <row r="91" spans="1:49" x14ac:dyDescent="0.25">
      <c r="A91">
        <v>542</v>
      </c>
      <c r="B91" t="s">
        <v>27269</v>
      </c>
      <c r="C91">
        <v>1</v>
      </c>
      <c r="D91" t="s">
        <v>86</v>
      </c>
      <c r="E91" t="s">
        <v>661</v>
      </c>
      <c r="F91" t="s">
        <v>108</v>
      </c>
      <c r="G91">
        <v>106.99000000000001</v>
      </c>
      <c r="H91" t="s">
        <v>90</v>
      </c>
      <c r="I91" t="s">
        <v>63</v>
      </c>
      <c r="J91" t="s">
        <v>178</v>
      </c>
      <c r="K91" t="s">
        <v>27270</v>
      </c>
      <c r="L91" t="s">
        <v>27271</v>
      </c>
      <c r="M91" t="s">
        <v>3103</v>
      </c>
      <c r="N91">
        <v>254.49475065616798</v>
      </c>
      <c r="P91">
        <v>40</v>
      </c>
      <c r="Q91">
        <v>100</v>
      </c>
      <c r="R91">
        <v>85</v>
      </c>
      <c r="S91">
        <v>100</v>
      </c>
      <c r="T91">
        <v>0</v>
      </c>
      <c r="U91">
        <v>24</v>
      </c>
      <c r="V91">
        <v>3390</v>
      </c>
      <c r="AB91" t="s">
        <v>98</v>
      </c>
      <c r="AC91" t="s">
        <v>129</v>
      </c>
      <c r="AD91" t="s">
        <v>129</v>
      </c>
      <c r="AE91" t="s">
        <v>63</v>
      </c>
      <c r="AG91">
        <v>1994</v>
      </c>
      <c r="AH91">
        <v>29.649000000000001</v>
      </c>
      <c r="AI91">
        <v>38.360790000000001</v>
      </c>
      <c r="AJ91">
        <v>-95.130880000000005</v>
      </c>
      <c r="AL91">
        <v>5</v>
      </c>
      <c r="AM91" t="s">
        <v>63</v>
      </c>
      <c r="AN91" t="s">
        <v>27272</v>
      </c>
      <c r="AO91" t="s">
        <v>100</v>
      </c>
      <c r="AP91" t="s">
        <v>170</v>
      </c>
      <c r="AQ91" t="s">
        <v>171</v>
      </c>
      <c r="AR91" t="s">
        <v>172</v>
      </c>
      <c r="AS91" t="s">
        <v>83</v>
      </c>
      <c r="AT91" s="5">
        <v>35827</v>
      </c>
      <c r="AU91" t="s">
        <v>76</v>
      </c>
      <c r="AV91" t="s">
        <v>200</v>
      </c>
      <c r="AW91" t="s">
        <v>150</v>
      </c>
    </row>
    <row r="92" spans="1:49" x14ac:dyDescent="0.25">
      <c r="A92">
        <v>58</v>
      </c>
      <c r="B92" t="s">
        <v>25316</v>
      </c>
      <c r="C92">
        <v>1</v>
      </c>
      <c r="D92" t="s">
        <v>86</v>
      </c>
      <c r="E92" t="s">
        <v>3323</v>
      </c>
      <c r="F92" t="s">
        <v>177</v>
      </c>
      <c r="G92">
        <v>40.450000000000003</v>
      </c>
      <c r="H92" t="s">
        <v>90</v>
      </c>
      <c r="I92" t="s">
        <v>63</v>
      </c>
      <c r="J92" t="s">
        <v>178</v>
      </c>
      <c r="K92" t="s">
        <v>25317</v>
      </c>
      <c r="L92" t="s">
        <v>25318</v>
      </c>
      <c r="M92" t="s">
        <v>5975</v>
      </c>
      <c r="N92">
        <v>162.5</v>
      </c>
      <c r="P92">
        <v>36</v>
      </c>
      <c r="Q92">
        <v>98.600000000000009</v>
      </c>
      <c r="R92">
        <v>97</v>
      </c>
      <c r="S92">
        <v>100</v>
      </c>
      <c r="T92">
        <v>22</v>
      </c>
      <c r="U92">
        <v>9</v>
      </c>
      <c r="V92">
        <v>845</v>
      </c>
      <c r="AB92" t="s">
        <v>98</v>
      </c>
      <c r="AC92" t="s">
        <v>129</v>
      </c>
      <c r="AD92" t="s">
        <v>129</v>
      </c>
      <c r="AE92" t="s">
        <v>63</v>
      </c>
      <c r="AG92">
        <v>1995</v>
      </c>
      <c r="AH92">
        <v>1.8</v>
      </c>
      <c r="AI92">
        <v>38.081890000000001</v>
      </c>
      <c r="AJ92">
        <v>-95.484889999999993</v>
      </c>
      <c r="AL92">
        <v>3</v>
      </c>
      <c r="AM92" t="s">
        <v>63</v>
      </c>
      <c r="AN92" t="s">
        <v>25319</v>
      </c>
      <c r="AO92" t="s">
        <v>100</v>
      </c>
      <c r="AP92" t="s">
        <v>170</v>
      </c>
      <c r="AQ92" t="s">
        <v>443</v>
      </c>
      <c r="AR92" t="s">
        <v>787</v>
      </c>
      <c r="AS92" t="s">
        <v>83</v>
      </c>
      <c r="AT92" s="5">
        <v>35827</v>
      </c>
      <c r="AU92" t="s">
        <v>76</v>
      </c>
      <c r="AV92" t="s">
        <v>134</v>
      </c>
      <c r="AW92" t="s">
        <v>150</v>
      </c>
    </row>
    <row r="93" spans="1:49" x14ac:dyDescent="0.25">
      <c r="A93">
        <v>58</v>
      </c>
      <c r="B93" t="s">
        <v>7619</v>
      </c>
      <c r="C93">
        <v>1</v>
      </c>
      <c r="D93" t="s">
        <v>86</v>
      </c>
      <c r="E93" t="s">
        <v>3323</v>
      </c>
      <c r="F93" t="s">
        <v>177</v>
      </c>
      <c r="G93">
        <v>41.9</v>
      </c>
      <c r="H93" t="s">
        <v>90</v>
      </c>
      <c r="I93" t="s">
        <v>63</v>
      </c>
      <c r="J93" t="s">
        <v>178</v>
      </c>
      <c r="K93" t="s">
        <v>7620</v>
      </c>
      <c r="L93" t="s">
        <v>2274</v>
      </c>
      <c r="M93" t="s">
        <v>5975</v>
      </c>
      <c r="N93">
        <v>162.5</v>
      </c>
      <c r="P93">
        <v>36</v>
      </c>
      <c r="Q93">
        <v>98.600000000000009</v>
      </c>
      <c r="R93">
        <v>95</v>
      </c>
      <c r="S93">
        <v>100</v>
      </c>
      <c r="T93">
        <v>22</v>
      </c>
      <c r="U93">
        <v>9</v>
      </c>
      <c r="V93">
        <v>845</v>
      </c>
      <c r="AB93" t="s">
        <v>98</v>
      </c>
      <c r="AC93" t="s">
        <v>129</v>
      </c>
      <c r="AD93" t="s">
        <v>129</v>
      </c>
      <c r="AE93" t="s">
        <v>63</v>
      </c>
      <c r="AG93">
        <v>1995</v>
      </c>
      <c r="AH93">
        <v>3.25</v>
      </c>
      <c r="AI93">
        <v>38.082009999999997</v>
      </c>
      <c r="AJ93">
        <v>-95.458640000000003</v>
      </c>
      <c r="AL93">
        <v>3</v>
      </c>
      <c r="AM93" t="s">
        <v>63</v>
      </c>
      <c r="AN93" t="s">
        <v>7621</v>
      </c>
      <c r="AO93" t="s">
        <v>100</v>
      </c>
      <c r="AP93" t="s">
        <v>170</v>
      </c>
      <c r="AQ93" t="s">
        <v>443</v>
      </c>
      <c r="AR93" t="s">
        <v>787</v>
      </c>
      <c r="AS93" t="s">
        <v>83</v>
      </c>
      <c r="AT93" s="5">
        <v>35827</v>
      </c>
      <c r="AU93" t="s">
        <v>76</v>
      </c>
      <c r="AV93" t="s">
        <v>134</v>
      </c>
      <c r="AW93" t="s">
        <v>150</v>
      </c>
    </row>
    <row r="94" spans="1:49" x14ac:dyDescent="0.25">
      <c r="A94">
        <v>129</v>
      </c>
      <c r="B94" t="s">
        <v>5973</v>
      </c>
      <c r="C94">
        <v>1</v>
      </c>
      <c r="D94" t="s">
        <v>86</v>
      </c>
      <c r="E94" t="s">
        <v>3323</v>
      </c>
      <c r="F94" t="s">
        <v>177</v>
      </c>
      <c r="G94">
        <v>44.6</v>
      </c>
      <c r="H94" t="s">
        <v>489</v>
      </c>
      <c r="I94" t="s">
        <v>63</v>
      </c>
      <c r="J94" t="s">
        <v>178</v>
      </c>
      <c r="K94" t="s">
        <v>5974</v>
      </c>
      <c r="L94" t="s">
        <v>2931</v>
      </c>
      <c r="M94" t="s">
        <v>5975</v>
      </c>
      <c r="N94">
        <v>76.80446194225722</v>
      </c>
      <c r="P94">
        <v>36</v>
      </c>
      <c r="Q94">
        <v>87.4</v>
      </c>
      <c r="R94">
        <v>90</v>
      </c>
      <c r="S94">
        <v>97</v>
      </c>
      <c r="T94">
        <v>2</v>
      </c>
      <c r="U94">
        <v>9</v>
      </c>
      <c r="V94">
        <v>845</v>
      </c>
      <c r="AB94" t="s">
        <v>63</v>
      </c>
      <c r="AC94" t="s">
        <v>63</v>
      </c>
      <c r="AD94" t="s">
        <v>63</v>
      </c>
      <c r="AE94" t="s">
        <v>98</v>
      </c>
      <c r="AG94">
        <v>1999</v>
      </c>
      <c r="AH94">
        <v>5.95</v>
      </c>
      <c r="AI94">
        <v>38.082140000000003</v>
      </c>
      <c r="AJ94">
        <v>-95.40934</v>
      </c>
      <c r="AL94">
        <v>6</v>
      </c>
      <c r="AM94" t="s">
        <v>63</v>
      </c>
      <c r="AN94" t="s">
        <v>5976</v>
      </c>
      <c r="AO94" t="s">
        <v>100</v>
      </c>
      <c r="AP94" t="s">
        <v>170</v>
      </c>
      <c r="AQ94" t="s">
        <v>443</v>
      </c>
      <c r="AR94" t="s">
        <v>1138</v>
      </c>
      <c r="AS94" t="s">
        <v>83</v>
      </c>
      <c r="AT94" s="5">
        <v>39819</v>
      </c>
      <c r="AU94" t="s">
        <v>129</v>
      </c>
      <c r="AV94" t="s">
        <v>2629</v>
      </c>
      <c r="AW94" t="s">
        <v>5977</v>
      </c>
    </row>
    <row r="95" spans="1:49" x14ac:dyDescent="0.25">
      <c r="A95">
        <v>69</v>
      </c>
      <c r="B95" t="s">
        <v>1615</v>
      </c>
      <c r="C95">
        <v>1</v>
      </c>
      <c r="D95" t="s">
        <v>86</v>
      </c>
      <c r="E95" t="s">
        <v>339</v>
      </c>
      <c r="F95" t="s">
        <v>108</v>
      </c>
      <c r="G95">
        <v>101.86</v>
      </c>
      <c r="H95" t="s">
        <v>90</v>
      </c>
      <c r="I95" t="s">
        <v>63</v>
      </c>
      <c r="J95" t="s">
        <v>178</v>
      </c>
      <c r="K95" t="s">
        <v>1616</v>
      </c>
      <c r="L95" t="s">
        <v>1617</v>
      </c>
      <c r="M95" t="s">
        <v>525</v>
      </c>
      <c r="N95">
        <v>133.69422572178479</v>
      </c>
      <c r="O95">
        <v>0</v>
      </c>
      <c r="P95">
        <v>43.963254593175854</v>
      </c>
      <c r="Q95">
        <v>99.600000000000009</v>
      </c>
      <c r="R95">
        <v>97</v>
      </c>
      <c r="S95">
        <v>100</v>
      </c>
      <c r="T95">
        <v>1</v>
      </c>
      <c r="U95">
        <v>27</v>
      </c>
      <c r="V95">
        <v>4840</v>
      </c>
      <c r="X95" t="s">
        <v>836</v>
      </c>
      <c r="Y95" t="s">
        <v>355</v>
      </c>
      <c r="Z95" t="s">
        <v>196</v>
      </c>
      <c r="AA95" t="s">
        <v>74</v>
      </c>
      <c r="AB95" t="s">
        <v>129</v>
      </c>
      <c r="AC95" t="s">
        <v>129</v>
      </c>
      <c r="AD95" t="s">
        <v>129</v>
      </c>
      <c r="AE95" t="s">
        <v>63</v>
      </c>
      <c r="AG95">
        <v>2005</v>
      </c>
      <c r="AH95">
        <v>16.12</v>
      </c>
      <c r="AI95">
        <v>38.210819999999998</v>
      </c>
      <c r="AJ95">
        <v>-95.248900000000006</v>
      </c>
      <c r="AL95">
        <v>3</v>
      </c>
      <c r="AM95" t="s">
        <v>63</v>
      </c>
      <c r="AN95" t="s">
        <v>1618</v>
      </c>
      <c r="AO95" t="s">
        <v>100</v>
      </c>
      <c r="AP95" t="s">
        <v>131</v>
      </c>
      <c r="AQ95" t="s">
        <v>171</v>
      </c>
      <c r="AR95" t="s">
        <v>172</v>
      </c>
      <c r="AS95" t="s">
        <v>83</v>
      </c>
      <c r="AT95" s="5">
        <v>38353</v>
      </c>
      <c r="AU95" t="s">
        <v>76</v>
      </c>
      <c r="AV95" t="s">
        <v>134</v>
      </c>
      <c r="AW95" t="s">
        <v>135</v>
      </c>
    </row>
    <row r="96" spans="1:49" x14ac:dyDescent="0.25">
      <c r="A96">
        <v>0</v>
      </c>
      <c r="B96" t="s">
        <v>8990</v>
      </c>
      <c r="C96">
        <v>1</v>
      </c>
      <c r="D96" t="s">
        <v>86</v>
      </c>
      <c r="E96" t="s">
        <v>350</v>
      </c>
      <c r="F96" t="s">
        <v>177</v>
      </c>
      <c r="G96">
        <v>67.599999999999994</v>
      </c>
      <c r="H96" t="s">
        <v>90</v>
      </c>
      <c r="I96" t="s">
        <v>63</v>
      </c>
      <c r="J96" t="s">
        <v>178</v>
      </c>
      <c r="K96" t="s">
        <v>8991</v>
      </c>
      <c r="L96" t="s">
        <v>8992</v>
      </c>
      <c r="M96" t="s">
        <v>1752</v>
      </c>
      <c r="N96">
        <v>122.50656167979002</v>
      </c>
      <c r="O96">
        <v>0</v>
      </c>
      <c r="P96">
        <v>31.988188976377952</v>
      </c>
      <c r="Q96">
        <v>98.9</v>
      </c>
      <c r="S96">
        <v>100</v>
      </c>
      <c r="T96">
        <v>3</v>
      </c>
      <c r="U96">
        <v>17</v>
      </c>
      <c r="V96">
        <v>295</v>
      </c>
      <c r="AB96" t="s">
        <v>129</v>
      </c>
      <c r="AC96" t="s">
        <v>129</v>
      </c>
      <c r="AD96" t="s">
        <v>129</v>
      </c>
      <c r="AE96" t="s">
        <v>63</v>
      </c>
      <c r="AG96">
        <v>2014</v>
      </c>
      <c r="AH96">
        <v>6.91</v>
      </c>
      <c r="AI96">
        <v>38.334690000000002</v>
      </c>
      <c r="AJ96">
        <v>-95.452740000000006</v>
      </c>
      <c r="AL96">
        <v>3</v>
      </c>
      <c r="AM96" t="s">
        <v>63</v>
      </c>
      <c r="AN96" t="s">
        <v>8993</v>
      </c>
      <c r="AO96" t="s">
        <v>100</v>
      </c>
      <c r="AP96" t="s">
        <v>131</v>
      </c>
      <c r="AQ96" t="s">
        <v>347</v>
      </c>
      <c r="AR96" t="s">
        <v>2679</v>
      </c>
      <c r="AS96" t="s">
        <v>131</v>
      </c>
      <c r="AT96" s="5">
        <v>41298</v>
      </c>
      <c r="AU96" t="s">
        <v>76</v>
      </c>
      <c r="AV96" t="s">
        <v>134</v>
      </c>
      <c r="AW96" t="s">
        <v>150</v>
      </c>
    </row>
    <row r="97" spans="1:49" x14ac:dyDescent="0.25">
      <c r="A97">
        <v>0</v>
      </c>
      <c r="B97" t="s">
        <v>17291</v>
      </c>
      <c r="C97">
        <v>1</v>
      </c>
      <c r="D97" t="s">
        <v>86</v>
      </c>
      <c r="E97" t="s">
        <v>339</v>
      </c>
      <c r="F97" t="s">
        <v>108</v>
      </c>
      <c r="G97">
        <v>110.37</v>
      </c>
      <c r="H97" t="s">
        <v>820</v>
      </c>
      <c r="I97" t="s">
        <v>63</v>
      </c>
      <c r="J97" t="s">
        <v>178</v>
      </c>
      <c r="K97" t="s">
        <v>2548</v>
      </c>
      <c r="L97" t="s">
        <v>2549</v>
      </c>
      <c r="M97" t="s">
        <v>525</v>
      </c>
      <c r="N97">
        <v>404.59317585301835</v>
      </c>
      <c r="O97">
        <v>15</v>
      </c>
      <c r="P97">
        <v>43.996062992125985</v>
      </c>
      <c r="T97">
        <v>0</v>
      </c>
      <c r="U97">
        <v>7</v>
      </c>
      <c r="V97">
        <v>4710</v>
      </c>
      <c r="AG97">
        <v>1000</v>
      </c>
      <c r="AH97">
        <v>24.63</v>
      </c>
      <c r="AI97">
        <v>38.3337</v>
      </c>
      <c r="AJ97">
        <v>-95.248800000000003</v>
      </c>
      <c r="AK97" t="s">
        <v>262</v>
      </c>
      <c r="AL97">
        <v>4</v>
      </c>
      <c r="AM97" t="s">
        <v>63</v>
      </c>
      <c r="AN97" t="s">
        <v>17291</v>
      </c>
      <c r="AO97" t="s">
        <v>100</v>
      </c>
      <c r="AP97" t="s">
        <v>131</v>
      </c>
      <c r="AQ97" t="s">
        <v>118</v>
      </c>
      <c r="AR97" t="s">
        <v>133</v>
      </c>
      <c r="AS97" t="s">
        <v>131</v>
      </c>
      <c r="AT97" s="5">
        <v>41948</v>
      </c>
      <c r="AU97" t="s">
        <v>76</v>
      </c>
      <c r="AV97" t="s">
        <v>134</v>
      </c>
      <c r="AW97" t="s">
        <v>150</v>
      </c>
    </row>
    <row r="98" spans="1:49" x14ac:dyDescent="0.25">
      <c r="A98">
        <v>0</v>
      </c>
      <c r="B98" t="s">
        <v>26876</v>
      </c>
      <c r="C98">
        <v>1</v>
      </c>
      <c r="D98" t="s">
        <v>86</v>
      </c>
      <c r="E98" t="s">
        <v>350</v>
      </c>
      <c r="F98" t="s">
        <v>177</v>
      </c>
      <c r="G98">
        <v>103.09</v>
      </c>
      <c r="H98" t="s">
        <v>138</v>
      </c>
      <c r="I98" t="s">
        <v>63</v>
      </c>
      <c r="J98" t="s">
        <v>178</v>
      </c>
      <c r="K98" t="s">
        <v>26877</v>
      </c>
      <c r="L98" t="s">
        <v>5448</v>
      </c>
      <c r="M98" t="s">
        <v>4492</v>
      </c>
      <c r="N98">
        <v>14.501312335958005</v>
      </c>
      <c r="P98">
        <v>24.015748031496063</v>
      </c>
      <c r="R98">
        <v>95</v>
      </c>
      <c r="T98">
        <v>0</v>
      </c>
      <c r="U98">
        <v>17</v>
      </c>
      <c r="V98">
        <v>390</v>
      </c>
      <c r="AB98" t="s">
        <v>63</v>
      </c>
      <c r="AC98" t="s">
        <v>63</v>
      </c>
      <c r="AD98" t="s">
        <v>63</v>
      </c>
      <c r="AE98" t="s">
        <v>98</v>
      </c>
      <c r="AG98">
        <v>1932</v>
      </c>
      <c r="AH98">
        <v>42.416000000000004</v>
      </c>
      <c r="AI98">
        <v>38.081369000000002</v>
      </c>
      <c r="AJ98">
        <v>-95.110964999999993</v>
      </c>
      <c r="AL98">
        <v>2</v>
      </c>
      <c r="AM98" t="s">
        <v>63</v>
      </c>
      <c r="AN98" t="s">
        <v>26876</v>
      </c>
      <c r="AO98" t="s">
        <v>79</v>
      </c>
      <c r="AP98" t="s">
        <v>147</v>
      </c>
      <c r="AQ98" t="s">
        <v>148</v>
      </c>
      <c r="AR98" t="s">
        <v>148</v>
      </c>
      <c r="AS98" t="s">
        <v>131</v>
      </c>
      <c r="AT98" s="5"/>
      <c r="AV98" t="s">
        <v>149</v>
      </c>
      <c r="AW98" t="s">
        <v>150</v>
      </c>
    </row>
    <row r="99" spans="1:49" x14ac:dyDescent="0.25">
      <c r="A99">
        <v>0</v>
      </c>
      <c r="B99" t="s">
        <v>5446</v>
      </c>
      <c r="C99">
        <v>1</v>
      </c>
      <c r="D99" t="s">
        <v>86</v>
      </c>
      <c r="E99" t="s">
        <v>350</v>
      </c>
      <c r="F99" t="s">
        <v>177</v>
      </c>
      <c r="G99">
        <v>102.8</v>
      </c>
      <c r="H99" t="s">
        <v>138</v>
      </c>
      <c r="I99" t="s">
        <v>63</v>
      </c>
      <c r="J99" t="s">
        <v>178</v>
      </c>
      <c r="K99" t="s">
        <v>5447</v>
      </c>
      <c r="L99" t="s">
        <v>5448</v>
      </c>
      <c r="M99" t="s">
        <v>4492</v>
      </c>
      <c r="N99">
        <v>16.50262467191601</v>
      </c>
      <c r="P99">
        <v>24.015748031496063</v>
      </c>
      <c r="R99">
        <v>95</v>
      </c>
      <c r="T99">
        <v>0</v>
      </c>
      <c r="U99">
        <v>17</v>
      </c>
      <c r="V99">
        <v>390</v>
      </c>
      <c r="AB99" t="s">
        <v>63</v>
      </c>
      <c r="AC99" t="s">
        <v>63</v>
      </c>
      <c r="AD99" t="s">
        <v>63</v>
      </c>
      <c r="AE99" t="s">
        <v>98</v>
      </c>
      <c r="AG99">
        <v>1940</v>
      </c>
      <c r="AH99">
        <v>42.126000000000005</v>
      </c>
      <c r="AI99">
        <v>38.081372000000002</v>
      </c>
      <c r="AJ99">
        <v>-95.116783999999996</v>
      </c>
      <c r="AL99">
        <v>2</v>
      </c>
      <c r="AM99" t="s">
        <v>63</v>
      </c>
      <c r="AN99" t="s">
        <v>5446</v>
      </c>
      <c r="AO99" t="s">
        <v>79</v>
      </c>
      <c r="AP99" t="s">
        <v>147</v>
      </c>
      <c r="AQ99" t="s">
        <v>148</v>
      </c>
      <c r="AR99" t="s">
        <v>148</v>
      </c>
      <c r="AS99" t="s">
        <v>131</v>
      </c>
      <c r="AT99" s="5"/>
      <c r="AV99" t="s">
        <v>149</v>
      </c>
      <c r="AW99" t="s">
        <v>150</v>
      </c>
    </row>
    <row r="100" spans="1:49" x14ac:dyDescent="0.25">
      <c r="A100">
        <v>0</v>
      </c>
      <c r="B100" t="s">
        <v>27528</v>
      </c>
      <c r="C100">
        <v>1</v>
      </c>
      <c r="D100" t="s">
        <v>86</v>
      </c>
      <c r="E100" t="s">
        <v>339</v>
      </c>
      <c r="F100" t="s">
        <v>108</v>
      </c>
      <c r="G100">
        <v>87.9</v>
      </c>
      <c r="H100" t="s">
        <v>138</v>
      </c>
      <c r="I100" t="s">
        <v>63</v>
      </c>
      <c r="J100" t="s">
        <v>178</v>
      </c>
      <c r="K100" t="s">
        <v>27529</v>
      </c>
      <c r="L100" t="s">
        <v>20300</v>
      </c>
      <c r="M100" t="s">
        <v>1233</v>
      </c>
      <c r="N100">
        <v>18.30708661417323</v>
      </c>
      <c r="P100">
        <v>44</v>
      </c>
      <c r="R100">
        <v>92</v>
      </c>
      <c r="T100">
        <v>0</v>
      </c>
      <c r="U100">
        <v>20</v>
      </c>
      <c r="V100">
        <v>770</v>
      </c>
      <c r="AB100" t="s">
        <v>63</v>
      </c>
      <c r="AC100" t="s">
        <v>63</v>
      </c>
      <c r="AD100" t="s">
        <v>63</v>
      </c>
      <c r="AE100" t="s">
        <v>98</v>
      </c>
      <c r="AG100">
        <v>1931</v>
      </c>
      <c r="AH100">
        <v>2.1630000000000003</v>
      </c>
      <c r="AI100">
        <v>38.069197000000003</v>
      </c>
      <c r="AJ100">
        <v>-95.169301000000004</v>
      </c>
      <c r="AL100">
        <v>2</v>
      </c>
      <c r="AM100" t="s">
        <v>63</v>
      </c>
      <c r="AN100" t="s">
        <v>27528</v>
      </c>
      <c r="AO100" t="s">
        <v>103</v>
      </c>
      <c r="AP100" t="s">
        <v>147</v>
      </c>
      <c r="AQ100" t="s">
        <v>148</v>
      </c>
      <c r="AR100" t="s">
        <v>148</v>
      </c>
      <c r="AS100" t="s">
        <v>131</v>
      </c>
      <c r="AT100" s="5"/>
      <c r="AV100" t="s">
        <v>149</v>
      </c>
      <c r="AW100" t="s">
        <v>150</v>
      </c>
    </row>
    <row r="101" spans="1:49" x14ac:dyDescent="0.25">
      <c r="A101">
        <v>0</v>
      </c>
      <c r="B101" t="s">
        <v>9392</v>
      </c>
      <c r="C101">
        <v>1</v>
      </c>
      <c r="D101" t="s">
        <v>86</v>
      </c>
      <c r="E101" t="s">
        <v>339</v>
      </c>
      <c r="F101" t="s">
        <v>108</v>
      </c>
      <c r="G101">
        <v>92.3</v>
      </c>
      <c r="H101" t="s">
        <v>138</v>
      </c>
      <c r="I101" t="s">
        <v>63</v>
      </c>
      <c r="J101" t="s">
        <v>178</v>
      </c>
      <c r="K101" t="s">
        <v>9393</v>
      </c>
      <c r="L101" t="s">
        <v>3462</v>
      </c>
      <c r="M101" t="s">
        <v>1233</v>
      </c>
      <c r="N101">
        <v>12.204724409448819</v>
      </c>
      <c r="P101">
        <v>44</v>
      </c>
      <c r="R101">
        <v>95</v>
      </c>
      <c r="T101">
        <v>0</v>
      </c>
      <c r="U101">
        <v>22</v>
      </c>
      <c r="V101">
        <v>820</v>
      </c>
      <c r="AB101" t="s">
        <v>63</v>
      </c>
      <c r="AC101" t="s">
        <v>63</v>
      </c>
      <c r="AD101" t="s">
        <v>63</v>
      </c>
      <c r="AE101" t="s">
        <v>98</v>
      </c>
      <c r="AG101">
        <v>1931</v>
      </c>
      <c r="AH101">
        <v>6.5630000000000006</v>
      </c>
      <c r="AI101">
        <v>38.081623</v>
      </c>
      <c r="AJ101">
        <v>-95.234065000000001</v>
      </c>
      <c r="AL101">
        <v>2</v>
      </c>
      <c r="AM101" t="s">
        <v>63</v>
      </c>
      <c r="AN101" t="s">
        <v>9392</v>
      </c>
      <c r="AO101" t="s">
        <v>79</v>
      </c>
      <c r="AP101" t="s">
        <v>147</v>
      </c>
      <c r="AQ101" t="s">
        <v>148</v>
      </c>
      <c r="AR101" t="s">
        <v>148</v>
      </c>
      <c r="AS101" t="s">
        <v>131</v>
      </c>
      <c r="AT101" s="5"/>
      <c r="AV101" t="s">
        <v>149</v>
      </c>
      <c r="AW101" t="s">
        <v>150</v>
      </c>
    </row>
    <row r="102" spans="1:49" x14ac:dyDescent="0.25">
      <c r="A102">
        <v>0</v>
      </c>
      <c r="B102" t="s">
        <v>8341</v>
      </c>
      <c r="C102">
        <v>1</v>
      </c>
      <c r="D102" t="s">
        <v>86</v>
      </c>
      <c r="E102" t="s">
        <v>339</v>
      </c>
      <c r="F102" t="s">
        <v>108</v>
      </c>
      <c r="G102">
        <v>95.7</v>
      </c>
      <c r="H102" t="s">
        <v>138</v>
      </c>
      <c r="I102" t="s">
        <v>63</v>
      </c>
      <c r="J102" t="s">
        <v>178</v>
      </c>
      <c r="K102" t="s">
        <v>8342</v>
      </c>
      <c r="L102" t="s">
        <v>3462</v>
      </c>
      <c r="M102" t="s">
        <v>1233</v>
      </c>
      <c r="N102">
        <v>16.305774278215225</v>
      </c>
      <c r="O102">
        <v>30</v>
      </c>
      <c r="P102">
        <v>44</v>
      </c>
      <c r="R102">
        <v>95</v>
      </c>
      <c r="T102">
        <v>0</v>
      </c>
      <c r="U102">
        <v>23</v>
      </c>
      <c r="V102">
        <v>790</v>
      </c>
      <c r="AB102" t="s">
        <v>63</v>
      </c>
      <c r="AC102" t="s">
        <v>63</v>
      </c>
      <c r="AD102" t="s">
        <v>63</v>
      </c>
      <c r="AE102" t="s">
        <v>98</v>
      </c>
      <c r="AG102">
        <v>1962</v>
      </c>
      <c r="AH102">
        <v>9.963000000000001</v>
      </c>
      <c r="AI102">
        <v>38.124290000000002</v>
      </c>
      <c r="AJ102">
        <v>-95.242490000000004</v>
      </c>
      <c r="AK102" t="s">
        <v>262</v>
      </c>
      <c r="AL102">
        <v>2</v>
      </c>
      <c r="AM102" t="s">
        <v>63</v>
      </c>
      <c r="AN102" t="s">
        <v>8341</v>
      </c>
      <c r="AO102" t="s">
        <v>79</v>
      </c>
      <c r="AP102" t="s">
        <v>116</v>
      </c>
      <c r="AQ102" t="s">
        <v>148</v>
      </c>
      <c r="AR102" t="s">
        <v>148</v>
      </c>
      <c r="AS102" t="s">
        <v>131</v>
      </c>
      <c r="AT102" s="5"/>
      <c r="AV102" t="s">
        <v>149</v>
      </c>
      <c r="AW102" t="s">
        <v>150</v>
      </c>
    </row>
    <row r="103" spans="1:49" x14ac:dyDescent="0.25">
      <c r="A103">
        <v>0</v>
      </c>
      <c r="B103" t="s">
        <v>26209</v>
      </c>
      <c r="C103">
        <v>1</v>
      </c>
      <c r="D103" t="s">
        <v>86</v>
      </c>
      <c r="E103" t="s">
        <v>339</v>
      </c>
      <c r="F103" t="s">
        <v>108</v>
      </c>
      <c r="G103">
        <v>96.100000000000009</v>
      </c>
      <c r="H103" t="s">
        <v>138</v>
      </c>
      <c r="I103" t="s">
        <v>63</v>
      </c>
      <c r="J103" t="s">
        <v>178</v>
      </c>
      <c r="K103" t="s">
        <v>26210</v>
      </c>
      <c r="L103" t="s">
        <v>3462</v>
      </c>
      <c r="M103" t="s">
        <v>1233</v>
      </c>
      <c r="N103">
        <v>14.206036745406823</v>
      </c>
      <c r="P103">
        <v>44</v>
      </c>
      <c r="R103">
        <v>95</v>
      </c>
      <c r="T103">
        <v>0</v>
      </c>
      <c r="U103">
        <v>23</v>
      </c>
      <c r="V103">
        <v>790</v>
      </c>
      <c r="AB103" t="s">
        <v>63</v>
      </c>
      <c r="AC103" t="s">
        <v>63</v>
      </c>
      <c r="AD103" t="s">
        <v>63</v>
      </c>
      <c r="AE103" t="s">
        <v>98</v>
      </c>
      <c r="AG103">
        <v>1962</v>
      </c>
      <c r="AH103">
        <v>10.363000000000001</v>
      </c>
      <c r="AI103">
        <v>38.130741</v>
      </c>
      <c r="AJ103">
        <v>-95.242388000000005</v>
      </c>
      <c r="AL103">
        <v>2</v>
      </c>
      <c r="AM103" t="s">
        <v>63</v>
      </c>
      <c r="AN103" t="s">
        <v>26209</v>
      </c>
      <c r="AO103" t="s">
        <v>79</v>
      </c>
      <c r="AP103" t="s">
        <v>116</v>
      </c>
      <c r="AQ103" t="s">
        <v>148</v>
      </c>
      <c r="AR103" t="s">
        <v>148</v>
      </c>
      <c r="AS103" t="s">
        <v>131</v>
      </c>
      <c r="AT103" s="5"/>
      <c r="AV103" t="s">
        <v>149</v>
      </c>
      <c r="AW103" t="s">
        <v>150</v>
      </c>
    </row>
    <row r="104" spans="1:49" x14ac:dyDescent="0.25">
      <c r="A104">
        <v>0</v>
      </c>
      <c r="B104" t="s">
        <v>1230</v>
      </c>
      <c r="C104">
        <v>1</v>
      </c>
      <c r="D104" t="s">
        <v>86</v>
      </c>
      <c r="E104" t="s">
        <v>339</v>
      </c>
      <c r="F104" t="s">
        <v>108</v>
      </c>
      <c r="G104">
        <v>103.4</v>
      </c>
      <c r="H104" t="s">
        <v>138</v>
      </c>
      <c r="I104" t="s">
        <v>63</v>
      </c>
      <c r="J104" t="s">
        <v>178</v>
      </c>
      <c r="K104" t="s">
        <v>1231</v>
      </c>
      <c r="L104" t="s">
        <v>1232</v>
      </c>
      <c r="M104" t="s">
        <v>1233</v>
      </c>
      <c r="N104">
        <v>12.204724409448819</v>
      </c>
      <c r="P104">
        <v>24</v>
      </c>
      <c r="R104">
        <v>50</v>
      </c>
      <c r="T104">
        <v>0</v>
      </c>
      <c r="U104">
        <v>26</v>
      </c>
      <c r="V104">
        <v>5140</v>
      </c>
      <c r="X104" t="s">
        <v>836</v>
      </c>
      <c r="Y104" t="s">
        <v>355</v>
      </c>
      <c r="Z104" t="s">
        <v>303</v>
      </c>
      <c r="AA104" t="s">
        <v>74</v>
      </c>
      <c r="AB104" t="s">
        <v>63</v>
      </c>
      <c r="AC104" t="s">
        <v>63</v>
      </c>
      <c r="AD104" t="s">
        <v>63</v>
      </c>
      <c r="AE104" t="s">
        <v>98</v>
      </c>
      <c r="AG104">
        <v>1937</v>
      </c>
      <c r="AH104">
        <v>17.663</v>
      </c>
      <c r="AI104">
        <v>38.233144000000003</v>
      </c>
      <c r="AJ104">
        <v>-95.248097999999999</v>
      </c>
      <c r="AL104">
        <v>2</v>
      </c>
      <c r="AM104" t="s">
        <v>63</v>
      </c>
      <c r="AN104" t="s">
        <v>1230</v>
      </c>
      <c r="AO104" t="s">
        <v>103</v>
      </c>
      <c r="AP104" t="s">
        <v>147</v>
      </c>
      <c r="AQ104" t="s">
        <v>148</v>
      </c>
      <c r="AR104" t="s">
        <v>148</v>
      </c>
      <c r="AS104" t="s">
        <v>131</v>
      </c>
      <c r="AT104" s="5"/>
      <c r="AV104" t="s">
        <v>149</v>
      </c>
      <c r="AW104" t="s">
        <v>150</v>
      </c>
    </row>
    <row r="105" spans="1:49" x14ac:dyDescent="0.25">
      <c r="A105">
        <v>0</v>
      </c>
      <c r="B105" t="s">
        <v>19804</v>
      </c>
      <c r="C105">
        <v>1</v>
      </c>
      <c r="D105" t="s">
        <v>86</v>
      </c>
      <c r="E105" t="s">
        <v>339</v>
      </c>
      <c r="F105" t="s">
        <v>108</v>
      </c>
      <c r="G105">
        <v>110.7</v>
      </c>
      <c r="H105" t="s">
        <v>489</v>
      </c>
      <c r="I105" t="s">
        <v>63</v>
      </c>
      <c r="J105" t="s">
        <v>178</v>
      </c>
      <c r="K105" t="s">
        <v>19805</v>
      </c>
      <c r="L105" t="s">
        <v>19806</v>
      </c>
      <c r="M105" t="s">
        <v>1233</v>
      </c>
      <c r="N105">
        <v>19.993438320209975</v>
      </c>
      <c r="P105">
        <v>42</v>
      </c>
      <c r="R105">
        <v>65</v>
      </c>
      <c r="T105">
        <v>0</v>
      </c>
      <c r="U105">
        <v>8</v>
      </c>
      <c r="V105">
        <v>4130</v>
      </c>
      <c r="AB105" t="s">
        <v>63</v>
      </c>
      <c r="AC105" t="s">
        <v>63</v>
      </c>
      <c r="AD105" t="s">
        <v>63</v>
      </c>
      <c r="AE105" t="s">
        <v>75</v>
      </c>
      <c r="AG105">
        <v>1957</v>
      </c>
      <c r="AH105">
        <v>24.963000000000001</v>
      </c>
      <c r="AI105">
        <v>38.340448000000002</v>
      </c>
      <c r="AJ105">
        <v>-95.248791999999995</v>
      </c>
      <c r="AL105">
        <v>1</v>
      </c>
      <c r="AM105" t="s">
        <v>63</v>
      </c>
      <c r="AN105" t="s">
        <v>19804</v>
      </c>
      <c r="AO105" t="s">
        <v>79</v>
      </c>
      <c r="AP105" t="s">
        <v>116</v>
      </c>
      <c r="AQ105" t="s">
        <v>148</v>
      </c>
      <c r="AR105" t="s">
        <v>148</v>
      </c>
      <c r="AS105" t="s">
        <v>131</v>
      </c>
      <c r="AT105" s="5"/>
      <c r="AV105" t="s">
        <v>149</v>
      </c>
      <c r="AW105" t="s">
        <v>150</v>
      </c>
    </row>
    <row r="106" spans="1:49" x14ac:dyDescent="0.25">
      <c r="A106">
        <v>0</v>
      </c>
      <c r="B106" t="s">
        <v>27496</v>
      </c>
      <c r="C106">
        <v>1</v>
      </c>
      <c r="D106" t="s">
        <v>86</v>
      </c>
      <c r="E106" t="s">
        <v>661</v>
      </c>
      <c r="F106" t="s">
        <v>108</v>
      </c>
      <c r="G106">
        <v>85.5</v>
      </c>
      <c r="H106" t="s">
        <v>138</v>
      </c>
      <c r="I106" t="s">
        <v>63</v>
      </c>
      <c r="J106" t="s">
        <v>178</v>
      </c>
      <c r="K106" t="s">
        <v>27497</v>
      </c>
      <c r="L106" t="s">
        <v>835</v>
      </c>
      <c r="M106" t="s">
        <v>665</v>
      </c>
      <c r="N106">
        <v>10.006561679790027</v>
      </c>
      <c r="P106">
        <v>27.985564304461942</v>
      </c>
      <c r="R106">
        <v>95</v>
      </c>
      <c r="T106">
        <v>0</v>
      </c>
      <c r="U106">
        <v>31</v>
      </c>
      <c r="V106">
        <v>3190</v>
      </c>
      <c r="AB106" t="s">
        <v>63</v>
      </c>
      <c r="AC106" t="s">
        <v>63</v>
      </c>
      <c r="AD106" t="s">
        <v>63</v>
      </c>
      <c r="AE106" t="s">
        <v>98</v>
      </c>
      <c r="AG106">
        <v>1954</v>
      </c>
      <c r="AH106">
        <v>8.2789999999999999</v>
      </c>
      <c r="AI106">
        <v>38.124859000000001</v>
      </c>
      <c r="AJ106">
        <v>-95.340157000000005</v>
      </c>
      <c r="AL106">
        <v>1</v>
      </c>
      <c r="AM106" t="s">
        <v>63</v>
      </c>
      <c r="AN106" t="s">
        <v>27496</v>
      </c>
      <c r="AO106" t="s">
        <v>79</v>
      </c>
      <c r="AP106" t="s">
        <v>116</v>
      </c>
      <c r="AQ106" t="s">
        <v>148</v>
      </c>
      <c r="AR106" t="s">
        <v>148</v>
      </c>
      <c r="AS106" t="s">
        <v>131</v>
      </c>
      <c r="AT106" s="5"/>
      <c r="AV106" t="s">
        <v>149</v>
      </c>
      <c r="AW106" t="s">
        <v>150</v>
      </c>
    </row>
    <row r="107" spans="1:49" x14ac:dyDescent="0.25">
      <c r="A107">
        <v>0</v>
      </c>
      <c r="B107" t="s">
        <v>17435</v>
      </c>
      <c r="C107">
        <v>1</v>
      </c>
      <c r="D107" t="s">
        <v>86</v>
      </c>
      <c r="E107" t="s">
        <v>661</v>
      </c>
      <c r="F107" t="s">
        <v>108</v>
      </c>
      <c r="G107">
        <v>85.9</v>
      </c>
      <c r="H107" t="s">
        <v>138</v>
      </c>
      <c r="I107" t="s">
        <v>63</v>
      </c>
      <c r="J107" t="s">
        <v>178</v>
      </c>
      <c r="K107" t="s">
        <v>17436</v>
      </c>
      <c r="L107" t="s">
        <v>835</v>
      </c>
      <c r="M107" t="s">
        <v>665</v>
      </c>
      <c r="N107">
        <v>16.699475065616799</v>
      </c>
      <c r="P107">
        <v>29.986876640419947</v>
      </c>
      <c r="R107">
        <v>93</v>
      </c>
      <c r="T107">
        <v>0</v>
      </c>
      <c r="U107">
        <v>31</v>
      </c>
      <c r="V107">
        <v>3190</v>
      </c>
      <c r="AB107" t="s">
        <v>63</v>
      </c>
      <c r="AC107" t="s">
        <v>63</v>
      </c>
      <c r="AD107" t="s">
        <v>63</v>
      </c>
      <c r="AE107" t="s">
        <v>98</v>
      </c>
      <c r="AG107">
        <v>1954</v>
      </c>
      <c r="AH107">
        <v>8.6790000000000003</v>
      </c>
      <c r="AI107">
        <v>38.130369999999999</v>
      </c>
      <c r="AJ107">
        <v>-95.336451999999994</v>
      </c>
      <c r="AL107">
        <v>2</v>
      </c>
      <c r="AM107" t="s">
        <v>63</v>
      </c>
      <c r="AN107" t="s">
        <v>17435</v>
      </c>
      <c r="AO107" t="s">
        <v>79</v>
      </c>
      <c r="AP107" t="s">
        <v>116</v>
      </c>
      <c r="AQ107" t="s">
        <v>148</v>
      </c>
      <c r="AR107" t="s">
        <v>148</v>
      </c>
      <c r="AS107" t="s">
        <v>131</v>
      </c>
      <c r="AT107" s="5"/>
      <c r="AV107" t="s">
        <v>149</v>
      </c>
      <c r="AW107" t="s">
        <v>150</v>
      </c>
    </row>
    <row r="108" spans="1:49" x14ac:dyDescent="0.25">
      <c r="A108">
        <v>0</v>
      </c>
      <c r="B108" t="s">
        <v>8034</v>
      </c>
      <c r="C108">
        <v>1</v>
      </c>
      <c r="D108" t="s">
        <v>86</v>
      </c>
      <c r="E108" t="s">
        <v>661</v>
      </c>
      <c r="F108" t="s">
        <v>108</v>
      </c>
      <c r="G108">
        <v>87.600000000000009</v>
      </c>
      <c r="H108" t="s">
        <v>138</v>
      </c>
      <c r="I108" t="s">
        <v>63</v>
      </c>
      <c r="J108" t="s">
        <v>178</v>
      </c>
      <c r="K108" t="s">
        <v>8035</v>
      </c>
      <c r="L108" t="s">
        <v>835</v>
      </c>
      <c r="M108" t="s">
        <v>665</v>
      </c>
      <c r="N108">
        <v>16.699475065616799</v>
      </c>
      <c r="P108">
        <v>42</v>
      </c>
      <c r="R108">
        <v>85</v>
      </c>
      <c r="T108">
        <v>0</v>
      </c>
      <c r="U108">
        <v>31</v>
      </c>
      <c r="V108">
        <v>3190</v>
      </c>
      <c r="AB108" t="s">
        <v>63</v>
      </c>
      <c r="AC108" t="s">
        <v>63</v>
      </c>
      <c r="AD108" t="s">
        <v>63</v>
      </c>
      <c r="AE108" t="s">
        <v>98</v>
      </c>
      <c r="AG108">
        <v>1954</v>
      </c>
      <c r="AH108">
        <v>10.379000000000001</v>
      </c>
      <c r="AI108">
        <v>38.150288000000003</v>
      </c>
      <c r="AJ108">
        <v>-95.318999000000005</v>
      </c>
      <c r="AL108">
        <v>2</v>
      </c>
      <c r="AM108" t="s">
        <v>63</v>
      </c>
      <c r="AN108" t="s">
        <v>8034</v>
      </c>
      <c r="AO108" t="s">
        <v>79</v>
      </c>
      <c r="AP108" t="s">
        <v>116</v>
      </c>
      <c r="AQ108" t="s">
        <v>148</v>
      </c>
      <c r="AR108" t="s">
        <v>148</v>
      </c>
      <c r="AS108" t="s">
        <v>131</v>
      </c>
      <c r="AT108" s="5"/>
      <c r="AV108" t="s">
        <v>149</v>
      </c>
      <c r="AW108" t="s">
        <v>150</v>
      </c>
    </row>
    <row r="109" spans="1:49" x14ac:dyDescent="0.25">
      <c r="A109">
        <v>0</v>
      </c>
      <c r="B109" t="s">
        <v>833</v>
      </c>
      <c r="C109">
        <v>1</v>
      </c>
      <c r="D109" t="s">
        <v>86</v>
      </c>
      <c r="E109" t="s">
        <v>661</v>
      </c>
      <c r="F109" t="s">
        <v>108</v>
      </c>
      <c r="G109">
        <v>89.600000000000009</v>
      </c>
      <c r="H109" t="s">
        <v>138</v>
      </c>
      <c r="I109" t="s">
        <v>63</v>
      </c>
      <c r="J109" t="s">
        <v>178</v>
      </c>
      <c r="K109" t="s">
        <v>834</v>
      </c>
      <c r="L109" t="s">
        <v>835</v>
      </c>
      <c r="M109" t="s">
        <v>665</v>
      </c>
      <c r="N109">
        <v>16.404199475065617</v>
      </c>
      <c r="P109">
        <v>24.015748031496063</v>
      </c>
      <c r="R109">
        <v>93</v>
      </c>
      <c r="T109">
        <v>0</v>
      </c>
      <c r="U109">
        <v>30</v>
      </c>
      <c r="V109">
        <v>3340</v>
      </c>
      <c r="X109" t="s">
        <v>836</v>
      </c>
      <c r="Y109" t="s">
        <v>355</v>
      </c>
      <c r="Z109" t="s">
        <v>73</v>
      </c>
      <c r="AA109" t="s">
        <v>74</v>
      </c>
      <c r="AB109" t="s">
        <v>63</v>
      </c>
      <c r="AC109" t="s">
        <v>63</v>
      </c>
      <c r="AD109" t="s">
        <v>63</v>
      </c>
      <c r="AE109" t="s">
        <v>98</v>
      </c>
      <c r="AG109">
        <v>1936</v>
      </c>
      <c r="AH109">
        <v>12.379000000000001</v>
      </c>
      <c r="AI109">
        <v>38.168655999999999</v>
      </c>
      <c r="AJ109">
        <v>-95.288539</v>
      </c>
      <c r="AL109">
        <v>2</v>
      </c>
      <c r="AM109" t="s">
        <v>63</v>
      </c>
      <c r="AN109" t="s">
        <v>833</v>
      </c>
      <c r="AO109" t="s">
        <v>79</v>
      </c>
      <c r="AP109" t="s">
        <v>147</v>
      </c>
      <c r="AQ109" t="s">
        <v>148</v>
      </c>
      <c r="AR109" t="s">
        <v>148</v>
      </c>
      <c r="AS109" t="s">
        <v>131</v>
      </c>
      <c r="AT109" s="5"/>
      <c r="AV109" t="s">
        <v>149</v>
      </c>
      <c r="AW109" t="s">
        <v>150</v>
      </c>
    </row>
    <row r="110" spans="1:49" x14ac:dyDescent="0.25">
      <c r="A110">
        <v>0</v>
      </c>
      <c r="B110" t="s">
        <v>17224</v>
      </c>
      <c r="C110">
        <v>1</v>
      </c>
      <c r="D110" t="s">
        <v>86</v>
      </c>
      <c r="E110" t="s">
        <v>661</v>
      </c>
      <c r="F110" t="s">
        <v>108</v>
      </c>
      <c r="G110">
        <v>97.600000000000009</v>
      </c>
      <c r="H110" t="s">
        <v>138</v>
      </c>
      <c r="I110" t="s">
        <v>63</v>
      </c>
      <c r="J110" t="s">
        <v>178</v>
      </c>
      <c r="K110" t="s">
        <v>17225</v>
      </c>
      <c r="L110" t="s">
        <v>1232</v>
      </c>
      <c r="M110" t="s">
        <v>665</v>
      </c>
      <c r="N110">
        <v>10.006561679790027</v>
      </c>
      <c r="P110">
        <v>40.000001312335961</v>
      </c>
      <c r="R110">
        <v>95</v>
      </c>
      <c r="T110">
        <v>0</v>
      </c>
      <c r="U110">
        <v>25</v>
      </c>
      <c r="V110">
        <v>2880</v>
      </c>
      <c r="AB110" t="s">
        <v>63</v>
      </c>
      <c r="AC110" t="s">
        <v>63</v>
      </c>
      <c r="AD110" t="s">
        <v>63</v>
      </c>
      <c r="AE110" t="s">
        <v>98</v>
      </c>
      <c r="AG110">
        <v>1936</v>
      </c>
      <c r="AH110">
        <v>20.379000000000001</v>
      </c>
      <c r="AI110">
        <v>38.265641000000002</v>
      </c>
      <c r="AJ110">
        <v>-95.241336000000004</v>
      </c>
      <c r="AL110">
        <v>1</v>
      </c>
      <c r="AM110" t="s">
        <v>63</v>
      </c>
      <c r="AN110" t="s">
        <v>17224</v>
      </c>
      <c r="AO110" t="s">
        <v>79</v>
      </c>
      <c r="AP110" t="s">
        <v>147</v>
      </c>
      <c r="AQ110" t="s">
        <v>148</v>
      </c>
      <c r="AR110" t="s">
        <v>148</v>
      </c>
      <c r="AS110" t="s">
        <v>131</v>
      </c>
      <c r="AT110" s="5"/>
      <c r="AV110" t="s">
        <v>149</v>
      </c>
      <c r="AW110" t="s">
        <v>150</v>
      </c>
    </row>
    <row r="111" spans="1:49" x14ac:dyDescent="0.25">
      <c r="A111">
        <v>0</v>
      </c>
      <c r="B111" t="s">
        <v>5487</v>
      </c>
      <c r="C111">
        <v>1</v>
      </c>
      <c r="D111" t="s">
        <v>86</v>
      </c>
      <c r="E111" t="s">
        <v>661</v>
      </c>
      <c r="F111" t="s">
        <v>108</v>
      </c>
      <c r="G111">
        <v>98.100000000000009</v>
      </c>
      <c r="H111" t="s">
        <v>138</v>
      </c>
      <c r="I111" t="s">
        <v>63</v>
      </c>
      <c r="J111" t="s">
        <v>178</v>
      </c>
      <c r="K111" t="s">
        <v>5488</v>
      </c>
      <c r="L111" t="s">
        <v>1232</v>
      </c>
      <c r="M111" t="s">
        <v>665</v>
      </c>
      <c r="N111">
        <v>12.696850393700787</v>
      </c>
      <c r="P111">
        <v>27.985564304461942</v>
      </c>
      <c r="R111">
        <v>92</v>
      </c>
      <c r="T111">
        <v>0</v>
      </c>
      <c r="U111">
        <v>25</v>
      </c>
      <c r="V111">
        <v>2880</v>
      </c>
      <c r="AB111" t="s">
        <v>63</v>
      </c>
      <c r="AC111" t="s">
        <v>63</v>
      </c>
      <c r="AD111" t="s">
        <v>63</v>
      </c>
      <c r="AE111" t="s">
        <v>98</v>
      </c>
      <c r="AG111">
        <v>1936</v>
      </c>
      <c r="AH111">
        <v>20.879000000000001</v>
      </c>
      <c r="AI111">
        <v>38.271968000000001</v>
      </c>
      <c r="AJ111">
        <v>-95.233264000000005</v>
      </c>
      <c r="AL111">
        <v>2</v>
      </c>
      <c r="AM111" t="s">
        <v>63</v>
      </c>
      <c r="AN111" t="s">
        <v>5487</v>
      </c>
      <c r="AO111" t="s">
        <v>79</v>
      </c>
      <c r="AP111" t="s">
        <v>147</v>
      </c>
      <c r="AQ111" t="s">
        <v>148</v>
      </c>
      <c r="AR111" t="s">
        <v>148</v>
      </c>
      <c r="AS111" t="s">
        <v>131</v>
      </c>
      <c r="AT111" s="5"/>
      <c r="AV111" t="s">
        <v>149</v>
      </c>
      <c r="AW111" t="s">
        <v>150</v>
      </c>
    </row>
    <row r="112" spans="1:49" x14ac:dyDescent="0.25">
      <c r="A112">
        <v>0</v>
      </c>
      <c r="B112" t="s">
        <v>14398</v>
      </c>
      <c r="C112">
        <v>1</v>
      </c>
      <c r="D112" t="s">
        <v>86</v>
      </c>
      <c r="E112" t="s">
        <v>661</v>
      </c>
      <c r="F112" t="s">
        <v>108</v>
      </c>
      <c r="G112">
        <v>99.3</v>
      </c>
      <c r="H112" t="s">
        <v>138</v>
      </c>
      <c r="I112" t="s">
        <v>63</v>
      </c>
      <c r="J112" t="s">
        <v>178</v>
      </c>
      <c r="K112" t="s">
        <v>14399</v>
      </c>
      <c r="L112" t="s">
        <v>1232</v>
      </c>
      <c r="M112" t="s">
        <v>665</v>
      </c>
      <c r="N112">
        <v>12.696850393700787</v>
      </c>
      <c r="P112">
        <v>27.985564304461942</v>
      </c>
      <c r="R112">
        <v>92</v>
      </c>
      <c r="T112">
        <v>0</v>
      </c>
      <c r="U112">
        <v>25</v>
      </c>
      <c r="V112">
        <v>3350</v>
      </c>
      <c r="AB112" t="s">
        <v>63</v>
      </c>
      <c r="AC112" t="s">
        <v>63</v>
      </c>
      <c r="AD112" t="s">
        <v>63</v>
      </c>
      <c r="AE112" t="s">
        <v>98</v>
      </c>
      <c r="AG112">
        <v>1936</v>
      </c>
      <c r="AH112">
        <v>22.079000000000001</v>
      </c>
      <c r="AI112">
        <v>38.282406999999999</v>
      </c>
      <c r="AJ112">
        <v>-95.215231000000003</v>
      </c>
      <c r="AL112">
        <v>2</v>
      </c>
      <c r="AM112" t="s">
        <v>63</v>
      </c>
      <c r="AN112" t="s">
        <v>14398</v>
      </c>
      <c r="AO112" t="s">
        <v>79</v>
      </c>
      <c r="AP112" t="s">
        <v>147</v>
      </c>
      <c r="AQ112" t="s">
        <v>148</v>
      </c>
      <c r="AR112" t="s">
        <v>148</v>
      </c>
      <c r="AS112" t="s">
        <v>131</v>
      </c>
      <c r="AT112" s="5"/>
      <c r="AV112" t="s">
        <v>149</v>
      </c>
      <c r="AW112" t="s">
        <v>150</v>
      </c>
    </row>
    <row r="113" spans="1:49" x14ac:dyDescent="0.25">
      <c r="A113">
        <v>0</v>
      </c>
      <c r="B113" t="s">
        <v>15683</v>
      </c>
      <c r="C113">
        <v>1</v>
      </c>
      <c r="D113" t="s">
        <v>86</v>
      </c>
      <c r="E113" t="s">
        <v>661</v>
      </c>
      <c r="F113" t="s">
        <v>108</v>
      </c>
      <c r="G113">
        <v>100.05</v>
      </c>
      <c r="H113" t="s">
        <v>138</v>
      </c>
      <c r="I113" t="s">
        <v>63</v>
      </c>
      <c r="J113" t="s">
        <v>178</v>
      </c>
      <c r="K113" t="s">
        <v>15684</v>
      </c>
      <c r="L113" t="s">
        <v>1232</v>
      </c>
      <c r="M113" t="s">
        <v>665</v>
      </c>
      <c r="N113">
        <v>11.286089238845145</v>
      </c>
      <c r="P113">
        <v>27.985564304461942</v>
      </c>
      <c r="R113">
        <v>92</v>
      </c>
      <c r="T113">
        <v>0</v>
      </c>
      <c r="U113">
        <v>25</v>
      </c>
      <c r="V113">
        <v>3350</v>
      </c>
      <c r="AB113" t="s">
        <v>63</v>
      </c>
      <c r="AC113" t="s">
        <v>63</v>
      </c>
      <c r="AD113" t="s">
        <v>63</v>
      </c>
      <c r="AE113" t="s">
        <v>98</v>
      </c>
      <c r="AG113">
        <v>1948</v>
      </c>
      <c r="AH113">
        <v>22.829000000000001</v>
      </c>
      <c r="AI113">
        <v>38.287661999999997</v>
      </c>
      <c r="AJ113">
        <v>-95.207245</v>
      </c>
      <c r="AL113">
        <v>2</v>
      </c>
      <c r="AM113" t="s">
        <v>63</v>
      </c>
      <c r="AN113" t="s">
        <v>15683</v>
      </c>
      <c r="AO113" t="s">
        <v>79</v>
      </c>
      <c r="AP113" t="s">
        <v>147</v>
      </c>
      <c r="AQ113" t="s">
        <v>148</v>
      </c>
      <c r="AR113" t="s">
        <v>148</v>
      </c>
      <c r="AS113" t="s">
        <v>131</v>
      </c>
      <c r="AT113" s="5"/>
      <c r="AV113" t="s">
        <v>149</v>
      </c>
      <c r="AW113" t="s">
        <v>150</v>
      </c>
    </row>
    <row r="114" spans="1:49" x14ac:dyDescent="0.25">
      <c r="A114">
        <v>0</v>
      </c>
      <c r="B114" t="s">
        <v>24405</v>
      </c>
      <c r="C114">
        <v>1</v>
      </c>
      <c r="D114" t="s">
        <v>86</v>
      </c>
      <c r="E114" t="s">
        <v>661</v>
      </c>
      <c r="F114" t="s">
        <v>108</v>
      </c>
      <c r="G114">
        <v>101.60000000000001</v>
      </c>
      <c r="H114" t="s">
        <v>489</v>
      </c>
      <c r="I114" t="s">
        <v>63</v>
      </c>
      <c r="J114" t="s">
        <v>178</v>
      </c>
      <c r="K114" t="s">
        <v>24406</v>
      </c>
      <c r="L114" t="s">
        <v>1232</v>
      </c>
      <c r="M114" t="s">
        <v>665</v>
      </c>
      <c r="N114">
        <v>14.009186351706036</v>
      </c>
      <c r="P114">
        <v>27.985564304461942</v>
      </c>
      <c r="R114">
        <v>95</v>
      </c>
      <c r="T114">
        <v>0</v>
      </c>
      <c r="U114">
        <v>25</v>
      </c>
      <c r="V114">
        <v>3350</v>
      </c>
      <c r="AB114" t="s">
        <v>63</v>
      </c>
      <c r="AC114" t="s">
        <v>63</v>
      </c>
      <c r="AD114" t="s">
        <v>63</v>
      </c>
      <c r="AE114" t="s">
        <v>98</v>
      </c>
      <c r="AG114">
        <v>1948</v>
      </c>
      <c r="AH114">
        <v>24.379000000000001</v>
      </c>
      <c r="AI114">
        <v>38.305537999999999</v>
      </c>
      <c r="AJ114">
        <v>-95.193752000000003</v>
      </c>
      <c r="AL114">
        <v>1</v>
      </c>
      <c r="AM114" t="s">
        <v>63</v>
      </c>
      <c r="AN114" t="s">
        <v>24405</v>
      </c>
      <c r="AO114" t="s">
        <v>79</v>
      </c>
      <c r="AP114" t="s">
        <v>147</v>
      </c>
      <c r="AQ114" t="s">
        <v>148</v>
      </c>
      <c r="AR114" t="s">
        <v>148</v>
      </c>
      <c r="AS114" t="s">
        <v>131</v>
      </c>
      <c r="AT114" s="5"/>
      <c r="AV114" t="s">
        <v>149</v>
      </c>
      <c r="AW114" t="s">
        <v>150</v>
      </c>
    </row>
    <row r="115" spans="1:49" x14ac:dyDescent="0.25">
      <c r="A115">
        <v>0</v>
      </c>
      <c r="B115" t="s">
        <v>23563</v>
      </c>
      <c r="C115">
        <v>1</v>
      </c>
      <c r="D115" t="s">
        <v>86</v>
      </c>
      <c r="E115" t="s">
        <v>661</v>
      </c>
      <c r="F115" t="s">
        <v>108</v>
      </c>
      <c r="G115">
        <v>102.95</v>
      </c>
      <c r="H115" t="s">
        <v>138</v>
      </c>
      <c r="I115" t="s">
        <v>63</v>
      </c>
      <c r="J115" t="s">
        <v>178</v>
      </c>
      <c r="K115" t="s">
        <v>23564</v>
      </c>
      <c r="L115" t="s">
        <v>1232</v>
      </c>
      <c r="M115" t="s">
        <v>665</v>
      </c>
      <c r="N115">
        <v>14.698162729658792</v>
      </c>
      <c r="P115">
        <v>27.985564304461942</v>
      </c>
      <c r="R115">
        <v>97</v>
      </c>
      <c r="T115">
        <v>0</v>
      </c>
      <c r="U115">
        <v>25</v>
      </c>
      <c r="V115">
        <v>3350</v>
      </c>
      <c r="AB115" t="s">
        <v>63</v>
      </c>
      <c r="AC115" t="s">
        <v>63</v>
      </c>
      <c r="AD115" t="s">
        <v>63</v>
      </c>
      <c r="AE115" t="s">
        <v>98</v>
      </c>
      <c r="AG115">
        <v>1948</v>
      </c>
      <c r="AH115">
        <v>25.729000000000003</v>
      </c>
      <c r="AI115">
        <v>38.324925</v>
      </c>
      <c r="AJ115">
        <v>-95.184155000000004</v>
      </c>
      <c r="AL115">
        <v>2</v>
      </c>
      <c r="AM115" t="s">
        <v>63</v>
      </c>
      <c r="AN115" t="s">
        <v>23563</v>
      </c>
      <c r="AO115" t="s">
        <v>79</v>
      </c>
      <c r="AP115" t="s">
        <v>147</v>
      </c>
      <c r="AQ115" t="s">
        <v>148</v>
      </c>
      <c r="AR115" t="s">
        <v>148</v>
      </c>
      <c r="AS115" t="s">
        <v>131</v>
      </c>
      <c r="AT115" s="5"/>
      <c r="AV115" t="s">
        <v>149</v>
      </c>
      <c r="AW115" t="s">
        <v>150</v>
      </c>
    </row>
    <row r="116" spans="1:49" x14ac:dyDescent="0.25">
      <c r="A116">
        <v>0</v>
      </c>
      <c r="B116" t="s">
        <v>26635</v>
      </c>
      <c r="C116">
        <v>1</v>
      </c>
      <c r="D116" t="s">
        <v>86</v>
      </c>
      <c r="E116" t="s">
        <v>661</v>
      </c>
      <c r="F116" t="s">
        <v>108</v>
      </c>
      <c r="G116">
        <v>103.10000000000001</v>
      </c>
      <c r="H116" t="s">
        <v>138</v>
      </c>
      <c r="I116" t="s">
        <v>63</v>
      </c>
      <c r="J116" t="s">
        <v>178</v>
      </c>
      <c r="K116" t="s">
        <v>26636</v>
      </c>
      <c r="L116" t="s">
        <v>1232</v>
      </c>
      <c r="M116" t="s">
        <v>665</v>
      </c>
      <c r="N116">
        <v>14.698162729658792</v>
      </c>
      <c r="P116">
        <v>27.985564304461942</v>
      </c>
      <c r="R116">
        <v>95</v>
      </c>
      <c r="T116">
        <v>0</v>
      </c>
      <c r="U116">
        <v>25</v>
      </c>
      <c r="V116">
        <v>3350</v>
      </c>
      <c r="AB116" t="s">
        <v>63</v>
      </c>
      <c r="AC116" t="s">
        <v>63</v>
      </c>
      <c r="AD116" t="s">
        <v>63</v>
      </c>
      <c r="AE116" t="s">
        <v>98</v>
      </c>
      <c r="AG116">
        <v>1948</v>
      </c>
      <c r="AH116">
        <v>25.879000000000001</v>
      </c>
      <c r="AI116">
        <v>38.327733000000002</v>
      </c>
      <c r="AJ116">
        <v>-95.182293999999999</v>
      </c>
      <c r="AL116">
        <v>2</v>
      </c>
      <c r="AM116" t="s">
        <v>63</v>
      </c>
      <c r="AN116" t="s">
        <v>26635</v>
      </c>
      <c r="AO116" t="s">
        <v>79</v>
      </c>
      <c r="AP116" t="s">
        <v>147</v>
      </c>
      <c r="AQ116" t="s">
        <v>148</v>
      </c>
      <c r="AR116" t="s">
        <v>148</v>
      </c>
      <c r="AS116" t="s">
        <v>131</v>
      </c>
      <c r="AT116" s="5"/>
      <c r="AV116" t="s">
        <v>149</v>
      </c>
      <c r="AW116" t="s">
        <v>150</v>
      </c>
    </row>
    <row r="117" spans="1:49" x14ac:dyDescent="0.25">
      <c r="A117">
        <v>0</v>
      </c>
      <c r="B117" t="s">
        <v>26623</v>
      </c>
      <c r="C117">
        <v>1</v>
      </c>
      <c r="D117" t="s">
        <v>86</v>
      </c>
      <c r="E117" t="s">
        <v>661</v>
      </c>
      <c r="F117" t="s">
        <v>108</v>
      </c>
      <c r="G117">
        <v>107.2</v>
      </c>
      <c r="H117" t="s">
        <v>138</v>
      </c>
      <c r="I117" t="s">
        <v>63</v>
      </c>
      <c r="J117" t="s">
        <v>178</v>
      </c>
      <c r="K117" t="s">
        <v>26624</v>
      </c>
      <c r="L117" t="s">
        <v>1232</v>
      </c>
      <c r="M117" t="s">
        <v>26625</v>
      </c>
      <c r="N117">
        <v>10.203412073490814</v>
      </c>
      <c r="P117">
        <v>24</v>
      </c>
      <c r="R117">
        <v>95</v>
      </c>
      <c r="T117">
        <v>0</v>
      </c>
      <c r="U117">
        <v>18</v>
      </c>
      <c r="V117">
        <v>2750</v>
      </c>
      <c r="AB117" t="s">
        <v>63</v>
      </c>
      <c r="AC117" t="s">
        <v>63</v>
      </c>
      <c r="AD117" t="s">
        <v>63</v>
      </c>
      <c r="AE117" t="s">
        <v>129</v>
      </c>
      <c r="AG117">
        <v>1948</v>
      </c>
      <c r="AH117">
        <v>29.979000000000003</v>
      </c>
      <c r="AI117">
        <v>38.360630999999998</v>
      </c>
      <c r="AJ117">
        <v>-95.125331000000003</v>
      </c>
      <c r="AL117">
        <v>2</v>
      </c>
      <c r="AM117" t="s">
        <v>63</v>
      </c>
      <c r="AN117" t="s">
        <v>26623</v>
      </c>
      <c r="AO117" t="s">
        <v>79</v>
      </c>
      <c r="AP117" t="s">
        <v>147</v>
      </c>
      <c r="AQ117" t="s">
        <v>148</v>
      </c>
      <c r="AR117" t="s">
        <v>148</v>
      </c>
      <c r="AS117" t="s">
        <v>131</v>
      </c>
      <c r="AT117" s="5"/>
      <c r="AV117" t="s">
        <v>149</v>
      </c>
      <c r="AW117" t="s">
        <v>150</v>
      </c>
    </row>
    <row r="118" spans="1:49" x14ac:dyDescent="0.25">
      <c r="A118">
        <v>0</v>
      </c>
      <c r="B118" t="s">
        <v>20743</v>
      </c>
      <c r="C118">
        <v>1</v>
      </c>
      <c r="D118" t="s">
        <v>86</v>
      </c>
      <c r="E118" t="s">
        <v>3323</v>
      </c>
      <c r="F118" t="s">
        <v>177</v>
      </c>
      <c r="G118">
        <v>40.25</v>
      </c>
      <c r="H118" t="s">
        <v>138</v>
      </c>
      <c r="I118" t="s">
        <v>63</v>
      </c>
      <c r="J118" t="s">
        <v>178</v>
      </c>
      <c r="K118" t="s">
        <v>20744</v>
      </c>
      <c r="L118" t="s">
        <v>684</v>
      </c>
      <c r="M118" t="s">
        <v>4150</v>
      </c>
      <c r="N118">
        <v>18.700787401574804</v>
      </c>
      <c r="P118">
        <v>24.015748031496063</v>
      </c>
      <c r="R118">
        <v>95</v>
      </c>
      <c r="T118">
        <v>0</v>
      </c>
      <c r="U118">
        <v>10</v>
      </c>
      <c r="V118">
        <v>725</v>
      </c>
      <c r="AB118" t="s">
        <v>63</v>
      </c>
      <c r="AC118" t="s">
        <v>63</v>
      </c>
      <c r="AD118" t="s">
        <v>63</v>
      </c>
      <c r="AE118" t="s">
        <v>98</v>
      </c>
      <c r="AG118">
        <v>1949</v>
      </c>
      <c r="AH118">
        <v>1.5940000000000001</v>
      </c>
      <c r="AI118">
        <v>38.081871999999997</v>
      </c>
      <c r="AJ118">
        <v>-95.488037000000006</v>
      </c>
      <c r="AL118">
        <v>2</v>
      </c>
      <c r="AM118" t="s">
        <v>63</v>
      </c>
      <c r="AN118" t="s">
        <v>20743</v>
      </c>
      <c r="AO118" t="s">
        <v>100</v>
      </c>
      <c r="AP118" t="s">
        <v>147</v>
      </c>
      <c r="AQ118" t="s">
        <v>148</v>
      </c>
      <c r="AR118" t="s">
        <v>148</v>
      </c>
      <c r="AS118" t="s">
        <v>131</v>
      </c>
      <c r="AT118" s="5"/>
      <c r="AV118" t="s">
        <v>149</v>
      </c>
      <c r="AW118" t="s">
        <v>150</v>
      </c>
    </row>
    <row r="119" spans="1:49" x14ac:dyDescent="0.25">
      <c r="A119">
        <v>0</v>
      </c>
      <c r="B119" t="s">
        <v>7519</v>
      </c>
      <c r="C119">
        <v>1</v>
      </c>
      <c r="D119" t="s">
        <v>86</v>
      </c>
      <c r="E119" t="s">
        <v>3323</v>
      </c>
      <c r="F119" t="s">
        <v>177</v>
      </c>
      <c r="G119">
        <v>41.550000000000004</v>
      </c>
      <c r="H119" t="s">
        <v>138</v>
      </c>
      <c r="I119" t="s">
        <v>63</v>
      </c>
      <c r="J119" t="s">
        <v>178</v>
      </c>
      <c r="K119" t="s">
        <v>7520</v>
      </c>
      <c r="L119" t="s">
        <v>684</v>
      </c>
      <c r="M119" t="s">
        <v>4150</v>
      </c>
      <c r="N119">
        <v>16.108923884514436</v>
      </c>
      <c r="P119">
        <v>28</v>
      </c>
      <c r="R119">
        <v>92</v>
      </c>
      <c r="T119">
        <v>0</v>
      </c>
      <c r="U119">
        <v>10</v>
      </c>
      <c r="V119">
        <v>725</v>
      </c>
      <c r="AB119" t="s">
        <v>63</v>
      </c>
      <c r="AC119" t="s">
        <v>63</v>
      </c>
      <c r="AD119" t="s">
        <v>63</v>
      </c>
      <c r="AE119" t="s">
        <v>98</v>
      </c>
      <c r="AG119">
        <v>1925</v>
      </c>
      <c r="AH119">
        <v>2.8940000000000001</v>
      </c>
      <c r="AI119">
        <v>38.081986999999998</v>
      </c>
      <c r="AJ119">
        <v>-95.467038000000002</v>
      </c>
      <c r="AL119">
        <v>2</v>
      </c>
      <c r="AM119" t="s">
        <v>63</v>
      </c>
      <c r="AN119" t="s">
        <v>7519</v>
      </c>
      <c r="AO119" t="s">
        <v>100</v>
      </c>
      <c r="AP119" t="s">
        <v>147</v>
      </c>
      <c r="AQ119" t="s">
        <v>148</v>
      </c>
      <c r="AR119" t="s">
        <v>148</v>
      </c>
      <c r="AS119" t="s">
        <v>131</v>
      </c>
      <c r="AT119" s="5"/>
      <c r="AV119" t="s">
        <v>149</v>
      </c>
      <c r="AW119" t="s">
        <v>150</v>
      </c>
    </row>
    <row r="120" spans="1:49" x14ac:dyDescent="0.25">
      <c r="A120">
        <v>0</v>
      </c>
      <c r="B120" t="s">
        <v>4148</v>
      </c>
      <c r="C120">
        <v>1</v>
      </c>
      <c r="D120" t="s">
        <v>86</v>
      </c>
      <c r="E120" t="s">
        <v>3323</v>
      </c>
      <c r="F120" t="s">
        <v>177</v>
      </c>
      <c r="G120">
        <v>42.85</v>
      </c>
      <c r="H120" t="s">
        <v>138</v>
      </c>
      <c r="I120" t="s">
        <v>63</v>
      </c>
      <c r="J120" t="s">
        <v>178</v>
      </c>
      <c r="K120" t="s">
        <v>4149</v>
      </c>
      <c r="L120" t="s">
        <v>684</v>
      </c>
      <c r="M120" t="s">
        <v>4150</v>
      </c>
      <c r="N120">
        <v>12.893700787401574</v>
      </c>
      <c r="P120">
        <v>24.015748031496063</v>
      </c>
      <c r="R120">
        <v>95</v>
      </c>
      <c r="T120">
        <v>0</v>
      </c>
      <c r="U120">
        <v>10</v>
      </c>
      <c r="V120">
        <v>725</v>
      </c>
      <c r="AB120" t="s">
        <v>63</v>
      </c>
      <c r="AC120" t="s">
        <v>63</v>
      </c>
      <c r="AD120" t="s">
        <v>63</v>
      </c>
      <c r="AE120" t="s">
        <v>98</v>
      </c>
      <c r="AG120">
        <v>1925</v>
      </c>
      <c r="AH120">
        <v>4.194</v>
      </c>
      <c r="AI120">
        <v>38.082087999999999</v>
      </c>
      <c r="AJ120">
        <v>-95.439321000000007</v>
      </c>
      <c r="AL120">
        <v>2</v>
      </c>
      <c r="AM120" t="s">
        <v>63</v>
      </c>
      <c r="AN120" t="s">
        <v>4148</v>
      </c>
      <c r="AO120" t="s">
        <v>100</v>
      </c>
      <c r="AP120" t="s">
        <v>147</v>
      </c>
      <c r="AQ120" t="s">
        <v>148</v>
      </c>
      <c r="AR120" t="s">
        <v>148</v>
      </c>
      <c r="AS120" t="s">
        <v>131</v>
      </c>
      <c r="AT120" s="5"/>
      <c r="AV120" t="s">
        <v>149</v>
      </c>
      <c r="AW120" t="s">
        <v>150</v>
      </c>
    </row>
    <row r="121" spans="1:49" x14ac:dyDescent="0.25">
      <c r="A121">
        <v>0</v>
      </c>
      <c r="B121" t="s">
        <v>11382</v>
      </c>
      <c r="C121">
        <v>1</v>
      </c>
      <c r="D121" t="s">
        <v>86</v>
      </c>
      <c r="E121" t="s">
        <v>350</v>
      </c>
      <c r="F121" t="s">
        <v>177</v>
      </c>
      <c r="G121">
        <v>60.9</v>
      </c>
      <c r="H121" t="s">
        <v>2006</v>
      </c>
      <c r="I121" t="s">
        <v>63</v>
      </c>
      <c r="J121" t="s">
        <v>178</v>
      </c>
      <c r="K121" t="s">
        <v>11383</v>
      </c>
      <c r="L121" t="s">
        <v>11192</v>
      </c>
      <c r="M121" t="s">
        <v>4492</v>
      </c>
      <c r="N121">
        <v>17.290026246719162</v>
      </c>
      <c r="P121">
        <v>24</v>
      </c>
      <c r="R121">
        <v>85</v>
      </c>
      <c r="T121">
        <v>0</v>
      </c>
      <c r="U121">
        <v>17</v>
      </c>
      <c r="V121">
        <v>385</v>
      </c>
      <c r="AB121" t="s">
        <v>63</v>
      </c>
      <c r="AC121" t="s">
        <v>63</v>
      </c>
      <c r="AD121" t="s">
        <v>63</v>
      </c>
      <c r="AE121" t="s">
        <v>75</v>
      </c>
      <c r="AG121">
        <v>1973</v>
      </c>
      <c r="AH121">
        <v>0.22600000000000001</v>
      </c>
      <c r="AI121">
        <v>38.390267999999999</v>
      </c>
      <c r="AJ121">
        <v>-95.505864000000003</v>
      </c>
      <c r="AL121">
        <v>1</v>
      </c>
      <c r="AM121" t="s">
        <v>63</v>
      </c>
      <c r="AN121" t="s">
        <v>11382</v>
      </c>
      <c r="AO121" t="s">
        <v>79</v>
      </c>
      <c r="AP121" t="s">
        <v>116</v>
      </c>
      <c r="AQ121" t="s">
        <v>148</v>
      </c>
      <c r="AR121" t="s">
        <v>148</v>
      </c>
      <c r="AS121" t="s">
        <v>131</v>
      </c>
      <c r="AT121" s="5"/>
      <c r="AV121" t="s">
        <v>149</v>
      </c>
      <c r="AW121" t="s">
        <v>135</v>
      </c>
    </row>
    <row r="122" spans="1:49" x14ac:dyDescent="0.25">
      <c r="A122">
        <v>0</v>
      </c>
      <c r="B122" t="s">
        <v>17371</v>
      </c>
      <c r="C122">
        <v>1</v>
      </c>
      <c r="D122" t="s">
        <v>86</v>
      </c>
      <c r="E122" t="s">
        <v>350</v>
      </c>
      <c r="F122" t="s">
        <v>177</v>
      </c>
      <c r="G122">
        <v>64.599999999999994</v>
      </c>
      <c r="H122" t="s">
        <v>138</v>
      </c>
      <c r="I122" t="s">
        <v>63</v>
      </c>
      <c r="J122" t="s">
        <v>178</v>
      </c>
      <c r="K122" t="s">
        <v>17372</v>
      </c>
      <c r="L122" t="s">
        <v>17373</v>
      </c>
      <c r="M122" t="s">
        <v>4492</v>
      </c>
      <c r="N122">
        <v>15.912073490813649</v>
      </c>
      <c r="P122">
        <v>24</v>
      </c>
      <c r="R122">
        <v>90</v>
      </c>
      <c r="T122">
        <v>0</v>
      </c>
      <c r="U122">
        <v>19</v>
      </c>
      <c r="V122">
        <v>260</v>
      </c>
      <c r="AB122" t="s">
        <v>63</v>
      </c>
      <c r="AC122" t="s">
        <v>63</v>
      </c>
      <c r="AD122" t="s">
        <v>63</v>
      </c>
      <c r="AE122" t="s">
        <v>98</v>
      </c>
      <c r="AG122">
        <v>1955</v>
      </c>
      <c r="AH122">
        <v>3.9260000000000002</v>
      </c>
      <c r="AI122">
        <v>38.379171999999997</v>
      </c>
      <c r="AJ122">
        <v>-95.452825000000004</v>
      </c>
      <c r="AL122">
        <v>3</v>
      </c>
      <c r="AM122" t="s">
        <v>63</v>
      </c>
      <c r="AN122" t="s">
        <v>17371</v>
      </c>
      <c r="AO122" t="s">
        <v>79</v>
      </c>
      <c r="AP122" t="s">
        <v>116</v>
      </c>
      <c r="AQ122" t="s">
        <v>148</v>
      </c>
      <c r="AR122" t="s">
        <v>148</v>
      </c>
      <c r="AS122" t="s">
        <v>131</v>
      </c>
      <c r="AT122" s="5"/>
      <c r="AV122" t="s">
        <v>149</v>
      </c>
      <c r="AW122" t="s">
        <v>135</v>
      </c>
    </row>
    <row r="123" spans="1:49" x14ac:dyDescent="0.25">
      <c r="A123">
        <v>0</v>
      </c>
      <c r="B123" t="s">
        <v>19886</v>
      </c>
      <c r="C123">
        <v>1</v>
      </c>
      <c r="D123" t="s">
        <v>86</v>
      </c>
      <c r="E123" t="s">
        <v>350</v>
      </c>
      <c r="F123" t="s">
        <v>177</v>
      </c>
      <c r="G123">
        <v>70.900000000000006</v>
      </c>
      <c r="H123" t="s">
        <v>801</v>
      </c>
      <c r="I123" t="s">
        <v>63</v>
      </c>
      <c r="J123" t="s">
        <v>178</v>
      </c>
      <c r="K123" t="s">
        <v>19887</v>
      </c>
      <c r="L123" t="s">
        <v>3493</v>
      </c>
      <c r="M123" t="s">
        <v>4492</v>
      </c>
      <c r="N123">
        <v>14.993438320209975</v>
      </c>
      <c r="P123">
        <v>24.015748031496063</v>
      </c>
      <c r="R123">
        <v>85</v>
      </c>
      <c r="T123">
        <v>0</v>
      </c>
      <c r="U123">
        <v>10</v>
      </c>
      <c r="V123">
        <v>485</v>
      </c>
      <c r="AB123" t="s">
        <v>63</v>
      </c>
      <c r="AC123" t="s">
        <v>63</v>
      </c>
      <c r="AD123" t="s">
        <v>63</v>
      </c>
      <c r="AE123" t="s">
        <v>75</v>
      </c>
      <c r="AG123">
        <v>1912</v>
      </c>
      <c r="AH123">
        <v>10.226000000000001</v>
      </c>
      <c r="AI123">
        <v>38.301526000000003</v>
      </c>
      <c r="AJ123">
        <v>-95.427927999999994</v>
      </c>
      <c r="AL123">
        <v>1</v>
      </c>
      <c r="AM123" t="s">
        <v>63</v>
      </c>
      <c r="AN123" t="s">
        <v>19886</v>
      </c>
      <c r="AO123" t="s">
        <v>79</v>
      </c>
      <c r="AP123" t="s">
        <v>147</v>
      </c>
      <c r="AQ123" t="s">
        <v>148</v>
      </c>
      <c r="AR123" t="s">
        <v>148</v>
      </c>
      <c r="AS123" t="s">
        <v>131</v>
      </c>
      <c r="AT123" s="5"/>
      <c r="AV123" t="s">
        <v>149</v>
      </c>
      <c r="AW123" t="s">
        <v>135</v>
      </c>
    </row>
    <row r="124" spans="1:49" x14ac:dyDescent="0.25">
      <c r="A124">
        <v>0</v>
      </c>
      <c r="B124" t="s">
        <v>15024</v>
      </c>
      <c r="C124">
        <v>1</v>
      </c>
      <c r="D124" t="s">
        <v>86</v>
      </c>
      <c r="E124" t="s">
        <v>350</v>
      </c>
      <c r="F124" t="s">
        <v>177</v>
      </c>
      <c r="G124">
        <v>78.5</v>
      </c>
      <c r="H124" t="s">
        <v>138</v>
      </c>
      <c r="I124" t="s">
        <v>63</v>
      </c>
      <c r="J124" t="s">
        <v>178</v>
      </c>
      <c r="K124" t="s">
        <v>15025</v>
      </c>
      <c r="L124" t="s">
        <v>835</v>
      </c>
      <c r="M124" t="s">
        <v>4492</v>
      </c>
      <c r="N124">
        <v>13.713910761154855</v>
      </c>
      <c r="O124">
        <v>30</v>
      </c>
      <c r="P124">
        <v>27.985564304461942</v>
      </c>
      <c r="R124">
        <v>97</v>
      </c>
      <c r="T124">
        <v>0</v>
      </c>
      <c r="U124">
        <v>10</v>
      </c>
      <c r="V124">
        <v>485</v>
      </c>
      <c r="AB124" t="s">
        <v>63</v>
      </c>
      <c r="AC124" t="s">
        <v>63</v>
      </c>
      <c r="AD124" t="s">
        <v>63</v>
      </c>
      <c r="AE124" t="s">
        <v>98</v>
      </c>
      <c r="AG124">
        <v>1987</v>
      </c>
      <c r="AH124">
        <v>18.066000000000003</v>
      </c>
      <c r="AI124">
        <v>38.299852999999999</v>
      </c>
      <c r="AJ124">
        <v>-95.289090999999999</v>
      </c>
      <c r="AK124" t="s">
        <v>262</v>
      </c>
      <c r="AL124">
        <v>2</v>
      </c>
      <c r="AM124" t="s">
        <v>63</v>
      </c>
      <c r="AN124" t="s">
        <v>15024</v>
      </c>
      <c r="AO124" t="s">
        <v>79</v>
      </c>
      <c r="AP124" t="s">
        <v>116</v>
      </c>
      <c r="AQ124" t="s">
        <v>148</v>
      </c>
      <c r="AR124" t="s">
        <v>148</v>
      </c>
      <c r="AS124" t="s">
        <v>131</v>
      </c>
      <c r="AT124" s="5"/>
      <c r="AV124" t="s">
        <v>149</v>
      </c>
      <c r="AW124" t="s">
        <v>150</v>
      </c>
    </row>
    <row r="125" spans="1:49" x14ac:dyDescent="0.25">
      <c r="A125">
        <v>0</v>
      </c>
      <c r="B125" t="s">
        <v>14070</v>
      </c>
      <c r="C125">
        <v>1</v>
      </c>
      <c r="D125" t="s">
        <v>86</v>
      </c>
      <c r="E125" t="s">
        <v>350</v>
      </c>
      <c r="F125" t="s">
        <v>177</v>
      </c>
      <c r="G125">
        <v>101.11</v>
      </c>
      <c r="H125" t="s">
        <v>138</v>
      </c>
      <c r="I125" t="s">
        <v>63</v>
      </c>
      <c r="J125" t="s">
        <v>178</v>
      </c>
      <c r="K125" t="s">
        <v>14071</v>
      </c>
      <c r="L125" t="s">
        <v>7930</v>
      </c>
      <c r="M125" t="s">
        <v>4492</v>
      </c>
      <c r="N125">
        <v>10.498687664041995</v>
      </c>
      <c r="P125">
        <v>27.985564304461942</v>
      </c>
      <c r="R125">
        <v>100</v>
      </c>
      <c r="T125">
        <v>0</v>
      </c>
      <c r="U125">
        <v>14</v>
      </c>
      <c r="V125">
        <v>465</v>
      </c>
      <c r="AB125" t="s">
        <v>63</v>
      </c>
      <c r="AC125" t="s">
        <v>63</v>
      </c>
      <c r="AD125" t="s">
        <v>63</v>
      </c>
      <c r="AE125" t="s">
        <v>129</v>
      </c>
      <c r="AG125">
        <v>1940</v>
      </c>
      <c r="AH125">
        <v>40.436</v>
      </c>
      <c r="AI125">
        <v>38.081451999999999</v>
      </c>
      <c r="AJ125">
        <v>-95.147587000000001</v>
      </c>
      <c r="AL125">
        <v>2</v>
      </c>
      <c r="AM125" t="s">
        <v>63</v>
      </c>
      <c r="AN125" t="s">
        <v>14070</v>
      </c>
      <c r="AO125" t="s">
        <v>79</v>
      </c>
      <c r="AP125" t="s">
        <v>147</v>
      </c>
      <c r="AQ125" t="s">
        <v>148</v>
      </c>
      <c r="AR125" t="s">
        <v>148</v>
      </c>
      <c r="AS125" t="s">
        <v>131</v>
      </c>
      <c r="AT125" s="5"/>
      <c r="AV125" t="s">
        <v>149</v>
      </c>
      <c r="AW125" t="s">
        <v>150</v>
      </c>
    </row>
    <row r="126" spans="1:49" x14ac:dyDescent="0.25">
      <c r="A126">
        <v>0</v>
      </c>
      <c r="B126" t="s">
        <v>21268</v>
      </c>
      <c r="C126">
        <v>1</v>
      </c>
      <c r="D126" t="s">
        <v>86</v>
      </c>
      <c r="E126" t="s">
        <v>3323</v>
      </c>
      <c r="F126" t="s">
        <v>177</v>
      </c>
      <c r="G126">
        <v>44.95</v>
      </c>
      <c r="H126" t="s">
        <v>138</v>
      </c>
      <c r="I126" t="s">
        <v>63</v>
      </c>
      <c r="J126" t="s">
        <v>178</v>
      </c>
      <c r="K126" t="s">
        <v>21269</v>
      </c>
      <c r="L126" t="s">
        <v>300</v>
      </c>
      <c r="M126" t="s">
        <v>21270</v>
      </c>
      <c r="N126">
        <v>12.598425196850394</v>
      </c>
      <c r="P126">
        <v>30</v>
      </c>
      <c r="R126">
        <v>97</v>
      </c>
      <c r="T126">
        <v>0</v>
      </c>
      <c r="U126">
        <v>10</v>
      </c>
      <c r="V126">
        <v>50</v>
      </c>
      <c r="AB126" t="s">
        <v>63</v>
      </c>
      <c r="AC126" t="s">
        <v>63</v>
      </c>
      <c r="AD126" t="s">
        <v>63</v>
      </c>
      <c r="AE126" t="s">
        <v>129</v>
      </c>
      <c r="AG126">
        <v>1999</v>
      </c>
      <c r="AH126">
        <v>6.3010000000000002</v>
      </c>
      <c r="AI126">
        <v>38.082321999999998</v>
      </c>
      <c r="AJ126">
        <v>-95.408171999999993</v>
      </c>
      <c r="AL126">
        <v>2</v>
      </c>
      <c r="AM126" t="s">
        <v>63</v>
      </c>
      <c r="AN126" t="s">
        <v>21268</v>
      </c>
      <c r="AO126" t="s">
        <v>100</v>
      </c>
      <c r="AP126" t="s">
        <v>116</v>
      </c>
      <c r="AQ126" t="s">
        <v>148</v>
      </c>
      <c r="AR126" t="s">
        <v>148</v>
      </c>
      <c r="AS126" t="s">
        <v>131</v>
      </c>
      <c r="AT126" s="5"/>
      <c r="AV126" t="s">
        <v>149</v>
      </c>
      <c r="AW126" t="s">
        <v>135</v>
      </c>
    </row>
    <row r="127" spans="1:49" x14ac:dyDescent="0.25">
      <c r="A127">
        <v>0</v>
      </c>
      <c r="B127" t="s">
        <v>16445</v>
      </c>
      <c r="C127">
        <v>1</v>
      </c>
      <c r="D127" t="s">
        <v>86</v>
      </c>
      <c r="E127" t="s">
        <v>3323</v>
      </c>
      <c r="F127" t="s">
        <v>177</v>
      </c>
      <c r="G127">
        <v>44.96</v>
      </c>
      <c r="H127" t="s">
        <v>138</v>
      </c>
      <c r="I127" t="s">
        <v>63</v>
      </c>
      <c r="J127" t="s">
        <v>178</v>
      </c>
      <c r="K127" t="s">
        <v>16446</v>
      </c>
      <c r="L127" t="s">
        <v>300</v>
      </c>
      <c r="M127" t="s">
        <v>6723</v>
      </c>
      <c r="N127">
        <v>12.598425196850394</v>
      </c>
      <c r="P127">
        <v>30</v>
      </c>
      <c r="R127">
        <v>100</v>
      </c>
      <c r="T127">
        <v>0</v>
      </c>
      <c r="U127">
        <v>11</v>
      </c>
      <c r="V127">
        <v>875</v>
      </c>
      <c r="AB127" t="s">
        <v>63</v>
      </c>
      <c r="AC127" t="s">
        <v>63</v>
      </c>
      <c r="AD127" t="s">
        <v>63</v>
      </c>
      <c r="AE127" t="s">
        <v>129</v>
      </c>
      <c r="AG127">
        <v>1999</v>
      </c>
      <c r="AH127">
        <v>6.3109999999999999</v>
      </c>
      <c r="AI127">
        <v>38.081904999999999</v>
      </c>
      <c r="AJ127">
        <v>-95.408186999999998</v>
      </c>
      <c r="AL127">
        <v>2</v>
      </c>
      <c r="AM127" t="s">
        <v>63</v>
      </c>
      <c r="AN127" t="s">
        <v>16445</v>
      </c>
      <c r="AO127" t="s">
        <v>100</v>
      </c>
      <c r="AP127" t="s">
        <v>116</v>
      </c>
      <c r="AQ127" t="s">
        <v>148</v>
      </c>
      <c r="AR127" t="s">
        <v>148</v>
      </c>
      <c r="AS127" t="s">
        <v>131</v>
      </c>
      <c r="AT127" s="5"/>
      <c r="AV127" t="s">
        <v>149</v>
      </c>
      <c r="AW127" t="s">
        <v>135</v>
      </c>
    </row>
    <row r="128" spans="1:49" x14ac:dyDescent="0.25">
      <c r="A128">
        <v>0</v>
      </c>
      <c r="B128" t="s">
        <v>22122</v>
      </c>
      <c r="C128">
        <v>1</v>
      </c>
      <c r="D128" t="s">
        <v>86</v>
      </c>
      <c r="E128" t="s">
        <v>3323</v>
      </c>
      <c r="F128" t="s">
        <v>177</v>
      </c>
      <c r="G128">
        <v>45.050000000000004</v>
      </c>
      <c r="H128" t="s">
        <v>138</v>
      </c>
      <c r="I128" t="s">
        <v>63</v>
      </c>
      <c r="J128" t="s">
        <v>178</v>
      </c>
      <c r="K128" t="s">
        <v>22123</v>
      </c>
      <c r="L128" t="s">
        <v>300</v>
      </c>
      <c r="M128" t="s">
        <v>22124</v>
      </c>
      <c r="N128">
        <v>12.598425196850394</v>
      </c>
      <c r="P128">
        <v>24</v>
      </c>
      <c r="R128">
        <v>100</v>
      </c>
      <c r="T128">
        <v>0</v>
      </c>
      <c r="U128">
        <v>10</v>
      </c>
      <c r="V128">
        <v>10</v>
      </c>
      <c r="AB128" t="s">
        <v>63</v>
      </c>
      <c r="AC128" t="s">
        <v>63</v>
      </c>
      <c r="AD128" t="s">
        <v>63</v>
      </c>
      <c r="AE128" t="s">
        <v>129</v>
      </c>
      <c r="AG128">
        <v>1999</v>
      </c>
      <c r="AH128">
        <v>6.4010000000000007</v>
      </c>
      <c r="AI128">
        <v>38.082132000000001</v>
      </c>
      <c r="AJ128">
        <v>-95.400251999999995</v>
      </c>
      <c r="AL128">
        <v>2</v>
      </c>
      <c r="AM128" t="s">
        <v>63</v>
      </c>
      <c r="AN128" t="s">
        <v>22122</v>
      </c>
      <c r="AO128" t="s">
        <v>100</v>
      </c>
      <c r="AP128" t="s">
        <v>116</v>
      </c>
      <c r="AQ128" t="s">
        <v>148</v>
      </c>
      <c r="AR128" t="s">
        <v>148</v>
      </c>
      <c r="AS128" t="s">
        <v>131</v>
      </c>
      <c r="AT128" s="5"/>
      <c r="AV128" t="s">
        <v>149</v>
      </c>
      <c r="AW128" t="s">
        <v>468</v>
      </c>
    </row>
    <row r="129" spans="1:49" x14ac:dyDescent="0.25">
      <c r="A129">
        <v>0</v>
      </c>
      <c r="B129" t="s">
        <v>22850</v>
      </c>
      <c r="C129">
        <v>1</v>
      </c>
      <c r="D129" t="s">
        <v>86</v>
      </c>
      <c r="E129" t="s">
        <v>3323</v>
      </c>
      <c r="F129" t="s">
        <v>177</v>
      </c>
      <c r="G129">
        <v>45.160000000000004</v>
      </c>
      <c r="H129" t="s">
        <v>138</v>
      </c>
      <c r="I129" t="s">
        <v>63</v>
      </c>
      <c r="J129" t="s">
        <v>178</v>
      </c>
      <c r="K129" t="s">
        <v>22851</v>
      </c>
      <c r="L129" t="s">
        <v>300</v>
      </c>
      <c r="M129" t="s">
        <v>22852</v>
      </c>
      <c r="N129">
        <v>18.602362204724411</v>
      </c>
      <c r="P129">
        <v>24</v>
      </c>
      <c r="R129">
        <v>100</v>
      </c>
      <c r="T129">
        <v>0</v>
      </c>
      <c r="U129">
        <v>10</v>
      </c>
      <c r="V129">
        <v>10</v>
      </c>
      <c r="AB129" t="s">
        <v>63</v>
      </c>
      <c r="AC129" t="s">
        <v>63</v>
      </c>
      <c r="AD129" t="s">
        <v>63</v>
      </c>
      <c r="AE129" t="s">
        <v>129</v>
      </c>
      <c r="AG129">
        <v>1999</v>
      </c>
      <c r="AH129">
        <v>6.8109999999999999</v>
      </c>
      <c r="AI129">
        <v>38.082453999999998</v>
      </c>
      <c r="AJ129">
        <v>-95.399000999999998</v>
      </c>
      <c r="AL129">
        <v>2</v>
      </c>
      <c r="AM129" t="s">
        <v>63</v>
      </c>
      <c r="AN129" t="s">
        <v>22850</v>
      </c>
      <c r="AO129" t="s">
        <v>100</v>
      </c>
      <c r="AP129" t="s">
        <v>116</v>
      </c>
      <c r="AQ129" t="s">
        <v>148</v>
      </c>
      <c r="AR129" t="s">
        <v>148</v>
      </c>
      <c r="AS129" t="s">
        <v>131</v>
      </c>
      <c r="AT129" s="5"/>
      <c r="AV129" t="s">
        <v>149</v>
      </c>
      <c r="AW129" t="s">
        <v>468</v>
      </c>
    </row>
    <row r="130" spans="1:49" x14ac:dyDescent="0.25">
      <c r="A130">
        <v>0</v>
      </c>
      <c r="B130" t="s">
        <v>26957</v>
      </c>
      <c r="C130">
        <v>1</v>
      </c>
      <c r="D130" t="s">
        <v>86</v>
      </c>
      <c r="E130" t="s">
        <v>3323</v>
      </c>
      <c r="F130" t="s">
        <v>177</v>
      </c>
      <c r="G130">
        <v>45.800000000000004</v>
      </c>
      <c r="H130" t="s">
        <v>138</v>
      </c>
      <c r="I130" t="s">
        <v>63</v>
      </c>
      <c r="J130" t="s">
        <v>178</v>
      </c>
      <c r="K130" t="s">
        <v>26958</v>
      </c>
      <c r="L130" t="s">
        <v>300</v>
      </c>
      <c r="M130" t="s">
        <v>4150</v>
      </c>
      <c r="N130">
        <v>10.006561679790027</v>
      </c>
      <c r="P130">
        <v>30</v>
      </c>
      <c r="R130">
        <v>100</v>
      </c>
      <c r="T130">
        <v>0</v>
      </c>
      <c r="U130">
        <v>20</v>
      </c>
      <c r="V130">
        <v>445</v>
      </c>
      <c r="AB130" t="s">
        <v>63</v>
      </c>
      <c r="AC130" t="s">
        <v>63</v>
      </c>
      <c r="AD130" t="s">
        <v>63</v>
      </c>
      <c r="AE130" t="s">
        <v>129</v>
      </c>
      <c r="AG130">
        <v>1999</v>
      </c>
      <c r="AH130">
        <v>7.1510000000000007</v>
      </c>
      <c r="AI130">
        <v>38.082492999999999</v>
      </c>
      <c r="AJ130">
        <v>-95.386937000000003</v>
      </c>
      <c r="AL130">
        <v>1</v>
      </c>
      <c r="AM130" t="s">
        <v>63</v>
      </c>
      <c r="AN130" t="s">
        <v>26957</v>
      </c>
      <c r="AO130" t="s">
        <v>100</v>
      </c>
      <c r="AP130" t="s">
        <v>147</v>
      </c>
      <c r="AQ130" t="s">
        <v>148</v>
      </c>
      <c r="AR130" t="s">
        <v>148</v>
      </c>
      <c r="AS130" t="s">
        <v>131</v>
      </c>
      <c r="AT130" s="5"/>
      <c r="AV130" t="s">
        <v>149</v>
      </c>
      <c r="AW130" t="s">
        <v>2972</v>
      </c>
    </row>
    <row r="131" spans="1:49" x14ac:dyDescent="0.25">
      <c r="A131">
        <v>0</v>
      </c>
      <c r="B131" t="s">
        <v>20298</v>
      </c>
      <c r="C131">
        <v>1</v>
      </c>
      <c r="D131" t="s">
        <v>86</v>
      </c>
      <c r="E131" t="s">
        <v>350</v>
      </c>
      <c r="F131" t="s">
        <v>177</v>
      </c>
      <c r="G131">
        <v>101.32000000000001</v>
      </c>
      <c r="H131" t="s">
        <v>489</v>
      </c>
      <c r="I131" t="s">
        <v>63</v>
      </c>
      <c r="J131" t="s">
        <v>178</v>
      </c>
      <c r="K131" t="s">
        <v>20299</v>
      </c>
      <c r="L131" t="s">
        <v>20300</v>
      </c>
      <c r="M131" t="s">
        <v>4492</v>
      </c>
      <c r="N131">
        <v>16.69999964906788</v>
      </c>
      <c r="O131">
        <v>0</v>
      </c>
      <c r="P131">
        <v>27.999999954944521</v>
      </c>
      <c r="Q131">
        <v>-1</v>
      </c>
      <c r="R131">
        <v>97</v>
      </c>
      <c r="T131">
        <v>1</v>
      </c>
      <c r="U131">
        <v>14</v>
      </c>
      <c r="V131">
        <v>465</v>
      </c>
      <c r="AB131" t="s">
        <v>63</v>
      </c>
      <c r="AC131" t="s">
        <v>63</v>
      </c>
      <c r="AD131" t="s">
        <v>63</v>
      </c>
      <c r="AE131" t="s">
        <v>129</v>
      </c>
      <c r="AG131">
        <v>2005</v>
      </c>
      <c r="AH131">
        <v>40.480000000000004</v>
      </c>
      <c r="AI131">
        <v>38.081432</v>
      </c>
      <c r="AJ131">
        <v>-95.143209999999996</v>
      </c>
      <c r="AL131">
        <v>2</v>
      </c>
      <c r="AM131" t="s">
        <v>63</v>
      </c>
      <c r="AN131" t="s">
        <v>20298</v>
      </c>
      <c r="AO131" t="s">
        <v>100</v>
      </c>
      <c r="AP131" t="s">
        <v>170</v>
      </c>
      <c r="AQ131" t="s">
        <v>148</v>
      </c>
      <c r="AR131" t="s">
        <v>148</v>
      </c>
      <c r="AS131" t="s">
        <v>131</v>
      </c>
      <c r="AT131" s="5">
        <v>367</v>
      </c>
      <c r="AU131" t="s">
        <v>2057</v>
      </c>
      <c r="AV131" t="s">
        <v>200</v>
      </c>
      <c r="AW131" t="s">
        <v>150</v>
      </c>
    </row>
    <row r="132" spans="1:49" x14ac:dyDescent="0.25">
      <c r="A132">
        <v>0</v>
      </c>
      <c r="B132" t="s">
        <v>19222</v>
      </c>
      <c r="C132">
        <v>1</v>
      </c>
      <c r="D132" t="s">
        <v>86</v>
      </c>
      <c r="E132" t="s">
        <v>661</v>
      </c>
      <c r="F132" t="s">
        <v>108</v>
      </c>
      <c r="G132">
        <v>88.9</v>
      </c>
      <c r="H132" t="s">
        <v>489</v>
      </c>
      <c r="I132" t="s">
        <v>63</v>
      </c>
      <c r="J132" t="s">
        <v>178</v>
      </c>
      <c r="K132" t="s">
        <v>19223</v>
      </c>
      <c r="L132" t="s">
        <v>19224</v>
      </c>
      <c r="M132" t="s">
        <v>12267</v>
      </c>
      <c r="N132">
        <v>16.165999915656137</v>
      </c>
      <c r="O132">
        <v>30</v>
      </c>
      <c r="P132">
        <v>44.000001640419946</v>
      </c>
      <c r="Q132">
        <v>-1</v>
      </c>
      <c r="T132">
        <v>1</v>
      </c>
      <c r="U132">
        <v>31</v>
      </c>
      <c r="V132">
        <v>3190</v>
      </c>
      <c r="AB132" t="s">
        <v>63</v>
      </c>
      <c r="AC132" t="s">
        <v>63</v>
      </c>
      <c r="AD132" t="s">
        <v>63</v>
      </c>
      <c r="AE132" t="s">
        <v>129</v>
      </c>
      <c r="AG132">
        <v>2012</v>
      </c>
      <c r="AH132">
        <v>9.9600000000000009</v>
      </c>
      <c r="AI132">
        <v>38.16319</v>
      </c>
      <c r="AJ132">
        <v>-95.301429999999996</v>
      </c>
      <c r="AK132" t="s">
        <v>77</v>
      </c>
      <c r="AL132">
        <v>1</v>
      </c>
      <c r="AM132" t="s">
        <v>63</v>
      </c>
      <c r="AN132" t="s">
        <v>19222</v>
      </c>
      <c r="AO132" t="s">
        <v>100</v>
      </c>
      <c r="AP132" t="s">
        <v>2058</v>
      </c>
      <c r="AQ132" t="s">
        <v>148</v>
      </c>
      <c r="AR132" t="s">
        <v>148</v>
      </c>
      <c r="AS132" t="s">
        <v>131</v>
      </c>
      <c r="AT132" s="5">
        <v>367</v>
      </c>
      <c r="AU132" t="s">
        <v>63</v>
      </c>
      <c r="AV132" t="s">
        <v>149</v>
      </c>
      <c r="AW132" t="s">
        <v>135</v>
      </c>
    </row>
    <row r="133" spans="1:49" x14ac:dyDescent="0.25">
      <c r="A133">
        <v>3557</v>
      </c>
      <c r="B133" t="s">
        <v>7067</v>
      </c>
      <c r="C133">
        <v>1</v>
      </c>
      <c r="D133" t="s">
        <v>86</v>
      </c>
      <c r="E133" t="s">
        <v>339</v>
      </c>
      <c r="F133" t="s">
        <v>108</v>
      </c>
      <c r="G133">
        <v>197.48000000000002</v>
      </c>
      <c r="H133" t="s">
        <v>489</v>
      </c>
      <c r="I133" t="s">
        <v>63</v>
      </c>
      <c r="J133" t="s">
        <v>773</v>
      </c>
      <c r="K133" t="s">
        <v>7068</v>
      </c>
      <c r="L133" t="s">
        <v>1052</v>
      </c>
      <c r="M133" t="s">
        <v>2675</v>
      </c>
      <c r="N133">
        <v>24.803149606299211</v>
      </c>
      <c r="P133">
        <v>44</v>
      </c>
      <c r="Q133">
        <v>97.100000000000009</v>
      </c>
      <c r="R133">
        <v>65</v>
      </c>
      <c r="S133">
        <v>75.900000000000006</v>
      </c>
      <c r="T133">
        <v>10</v>
      </c>
      <c r="U133">
        <v>22</v>
      </c>
      <c r="V133">
        <v>2530</v>
      </c>
      <c r="AB133" t="s">
        <v>63</v>
      </c>
      <c r="AC133" t="s">
        <v>63</v>
      </c>
      <c r="AD133" t="s">
        <v>63</v>
      </c>
      <c r="AE133" t="s">
        <v>75</v>
      </c>
      <c r="AG133">
        <v>1957</v>
      </c>
      <c r="AH133">
        <v>4.66</v>
      </c>
      <c r="AI133">
        <v>39.461350000000003</v>
      </c>
      <c r="AJ133">
        <v>-95.263040000000004</v>
      </c>
      <c r="AL133">
        <v>2</v>
      </c>
      <c r="AM133" t="s">
        <v>63</v>
      </c>
      <c r="AN133" t="s">
        <v>7069</v>
      </c>
      <c r="AO133" t="s">
        <v>103</v>
      </c>
      <c r="AP133" t="s">
        <v>116</v>
      </c>
      <c r="AQ133" t="s">
        <v>653</v>
      </c>
      <c r="AR133" t="s">
        <v>677</v>
      </c>
      <c r="AS133" t="s">
        <v>83</v>
      </c>
      <c r="AT133" s="5">
        <v>39819</v>
      </c>
      <c r="AU133" t="s">
        <v>129</v>
      </c>
      <c r="AV133" t="s">
        <v>149</v>
      </c>
      <c r="AW133" t="s">
        <v>150</v>
      </c>
    </row>
    <row r="134" spans="1:49" x14ac:dyDescent="0.25">
      <c r="A134">
        <v>3108</v>
      </c>
      <c r="B134" t="s">
        <v>17719</v>
      </c>
      <c r="C134">
        <v>1</v>
      </c>
      <c r="D134" t="s">
        <v>86</v>
      </c>
      <c r="E134" t="s">
        <v>339</v>
      </c>
      <c r="F134" t="s">
        <v>108</v>
      </c>
      <c r="G134">
        <v>200.63</v>
      </c>
      <c r="H134" t="s">
        <v>138</v>
      </c>
      <c r="I134" t="s">
        <v>63</v>
      </c>
      <c r="J134" t="s">
        <v>773</v>
      </c>
      <c r="K134" t="s">
        <v>17720</v>
      </c>
      <c r="L134" t="s">
        <v>15516</v>
      </c>
      <c r="M134" t="s">
        <v>2675</v>
      </c>
      <c r="N134">
        <v>20.702099737532809</v>
      </c>
      <c r="P134">
        <v>44</v>
      </c>
      <c r="Q134">
        <v>86.3</v>
      </c>
      <c r="R134">
        <v>65</v>
      </c>
      <c r="S134">
        <v>79.400000000000006</v>
      </c>
      <c r="T134">
        <v>25</v>
      </c>
      <c r="U134">
        <v>22</v>
      </c>
      <c r="V134">
        <v>2750</v>
      </c>
      <c r="AB134" t="s">
        <v>63</v>
      </c>
      <c r="AC134" t="s">
        <v>63</v>
      </c>
      <c r="AD134" t="s">
        <v>63</v>
      </c>
      <c r="AE134" t="s">
        <v>75</v>
      </c>
      <c r="AG134">
        <v>1955</v>
      </c>
      <c r="AH134">
        <v>7.8100000000000005</v>
      </c>
      <c r="AI134">
        <v>39.482010000000002</v>
      </c>
      <c r="AJ134">
        <v>-95.212100000000007</v>
      </c>
      <c r="AL134">
        <v>2</v>
      </c>
      <c r="AM134" t="s">
        <v>63</v>
      </c>
      <c r="AN134" t="s">
        <v>17721</v>
      </c>
      <c r="AO134" t="s">
        <v>103</v>
      </c>
      <c r="AP134" t="s">
        <v>116</v>
      </c>
      <c r="AQ134" t="s">
        <v>81</v>
      </c>
      <c r="AR134" t="s">
        <v>230</v>
      </c>
      <c r="AS134" t="s">
        <v>83</v>
      </c>
      <c r="AT134" s="5">
        <v>36192</v>
      </c>
      <c r="AU134" t="s">
        <v>129</v>
      </c>
      <c r="AV134" t="s">
        <v>149</v>
      </c>
      <c r="AW134" t="s">
        <v>150</v>
      </c>
    </row>
    <row r="135" spans="1:49" x14ac:dyDescent="0.25">
      <c r="A135">
        <v>1187</v>
      </c>
      <c r="B135" t="s">
        <v>7774</v>
      </c>
      <c r="C135">
        <v>1</v>
      </c>
      <c r="D135" t="s">
        <v>86</v>
      </c>
      <c r="E135" t="s">
        <v>339</v>
      </c>
      <c r="F135" t="s">
        <v>108</v>
      </c>
      <c r="G135">
        <v>203.43</v>
      </c>
      <c r="H135" t="s">
        <v>489</v>
      </c>
      <c r="I135" t="s">
        <v>63</v>
      </c>
      <c r="J135" t="s">
        <v>773</v>
      </c>
      <c r="K135" t="s">
        <v>7775</v>
      </c>
      <c r="L135" t="s">
        <v>7776</v>
      </c>
      <c r="M135" t="s">
        <v>2675</v>
      </c>
      <c r="N135">
        <v>27.999999954944521</v>
      </c>
      <c r="P135">
        <v>42</v>
      </c>
      <c r="Q135">
        <v>83.3</v>
      </c>
      <c r="R135">
        <v>70</v>
      </c>
      <c r="S135">
        <v>95.2</v>
      </c>
      <c r="T135">
        <v>25</v>
      </c>
      <c r="U135">
        <v>14</v>
      </c>
      <c r="V135">
        <v>4320</v>
      </c>
      <c r="W135" t="s">
        <v>70</v>
      </c>
      <c r="AB135" t="s">
        <v>63</v>
      </c>
      <c r="AC135" t="s">
        <v>63</v>
      </c>
      <c r="AD135" t="s">
        <v>63</v>
      </c>
      <c r="AE135" t="s">
        <v>184</v>
      </c>
      <c r="AG135">
        <v>1955</v>
      </c>
      <c r="AH135">
        <v>10.61</v>
      </c>
      <c r="AI135">
        <v>39.52055</v>
      </c>
      <c r="AJ135">
        <v>-95.199290000000005</v>
      </c>
      <c r="AL135">
        <v>1</v>
      </c>
      <c r="AM135" t="s">
        <v>63</v>
      </c>
      <c r="AN135" t="s">
        <v>7777</v>
      </c>
      <c r="AO135" t="s">
        <v>103</v>
      </c>
      <c r="AP135" t="s">
        <v>116</v>
      </c>
      <c r="AQ135" t="s">
        <v>317</v>
      </c>
      <c r="AR135" t="s">
        <v>1031</v>
      </c>
      <c r="AS135" t="s">
        <v>83</v>
      </c>
      <c r="AT135" s="5">
        <v>39819</v>
      </c>
      <c r="AU135" t="s">
        <v>63</v>
      </c>
      <c r="AV135" t="s">
        <v>149</v>
      </c>
      <c r="AW135" t="s">
        <v>150</v>
      </c>
    </row>
    <row r="136" spans="1:49" x14ac:dyDescent="0.25">
      <c r="A136">
        <v>1804</v>
      </c>
      <c r="B136" t="s">
        <v>24149</v>
      </c>
      <c r="C136">
        <v>1</v>
      </c>
      <c r="D136" t="s">
        <v>86</v>
      </c>
      <c r="E136" t="s">
        <v>339</v>
      </c>
      <c r="F136" t="s">
        <v>108</v>
      </c>
      <c r="G136">
        <v>204.89000000000001</v>
      </c>
      <c r="H136" t="s">
        <v>489</v>
      </c>
      <c r="I136" t="s">
        <v>63</v>
      </c>
      <c r="J136" t="s">
        <v>773</v>
      </c>
      <c r="K136" t="s">
        <v>24150</v>
      </c>
      <c r="L136" t="s">
        <v>21952</v>
      </c>
      <c r="M136" t="s">
        <v>2675</v>
      </c>
      <c r="N136">
        <v>33.300524934383205</v>
      </c>
      <c r="O136">
        <v>30</v>
      </c>
      <c r="P136">
        <v>44</v>
      </c>
      <c r="Q136">
        <v>89.7</v>
      </c>
      <c r="R136">
        <v>75</v>
      </c>
      <c r="S136">
        <v>88.7</v>
      </c>
      <c r="T136">
        <v>25</v>
      </c>
      <c r="U136">
        <v>14</v>
      </c>
      <c r="V136">
        <v>4320</v>
      </c>
      <c r="AB136" t="s">
        <v>63</v>
      </c>
      <c r="AC136" t="s">
        <v>63</v>
      </c>
      <c r="AD136" t="s">
        <v>63</v>
      </c>
      <c r="AE136" t="s">
        <v>75</v>
      </c>
      <c r="AG136">
        <v>1955</v>
      </c>
      <c r="AH136">
        <v>12.290000000000001</v>
      </c>
      <c r="AI136">
        <v>39.540970000000002</v>
      </c>
      <c r="AJ136">
        <v>-95.183009999999996</v>
      </c>
      <c r="AK136" t="s">
        <v>262</v>
      </c>
      <c r="AL136">
        <v>2</v>
      </c>
      <c r="AM136" t="s">
        <v>63</v>
      </c>
      <c r="AN136" t="s">
        <v>24151</v>
      </c>
      <c r="AO136" t="s">
        <v>103</v>
      </c>
      <c r="AP136" t="s">
        <v>116</v>
      </c>
      <c r="AQ136" t="s">
        <v>504</v>
      </c>
      <c r="AR136" t="s">
        <v>951</v>
      </c>
      <c r="AS136" t="s">
        <v>83</v>
      </c>
      <c r="AT136" s="5">
        <v>39819</v>
      </c>
      <c r="AU136" t="s">
        <v>129</v>
      </c>
      <c r="AV136" t="s">
        <v>149</v>
      </c>
      <c r="AW136" t="s">
        <v>150</v>
      </c>
    </row>
    <row r="137" spans="1:49" x14ac:dyDescent="0.25">
      <c r="A137">
        <v>228</v>
      </c>
      <c r="B137" t="s">
        <v>27839</v>
      </c>
      <c r="C137">
        <v>1</v>
      </c>
      <c r="D137" t="s">
        <v>86</v>
      </c>
      <c r="E137" t="s">
        <v>339</v>
      </c>
      <c r="F137" t="s">
        <v>108</v>
      </c>
      <c r="G137">
        <v>205.03</v>
      </c>
      <c r="H137" t="s">
        <v>489</v>
      </c>
      <c r="I137" t="s">
        <v>63</v>
      </c>
      <c r="J137" t="s">
        <v>773</v>
      </c>
      <c r="K137" t="s">
        <v>27840</v>
      </c>
      <c r="L137" t="s">
        <v>21952</v>
      </c>
      <c r="M137" t="s">
        <v>2675</v>
      </c>
      <c r="N137">
        <v>28.805774278215221</v>
      </c>
      <c r="P137">
        <v>44</v>
      </c>
      <c r="Q137">
        <v>90.8</v>
      </c>
      <c r="R137">
        <v>85</v>
      </c>
      <c r="S137">
        <v>95.8</v>
      </c>
      <c r="T137">
        <v>25</v>
      </c>
      <c r="U137">
        <v>14</v>
      </c>
      <c r="V137">
        <v>4320</v>
      </c>
      <c r="AB137" t="s">
        <v>63</v>
      </c>
      <c r="AC137" t="s">
        <v>63</v>
      </c>
      <c r="AD137" t="s">
        <v>63</v>
      </c>
      <c r="AE137" t="s">
        <v>98</v>
      </c>
      <c r="AG137">
        <v>1955</v>
      </c>
      <c r="AH137">
        <v>12.43</v>
      </c>
      <c r="AI137">
        <v>39.542050000000003</v>
      </c>
      <c r="AJ137">
        <v>-95.180530000000005</v>
      </c>
      <c r="AL137">
        <v>2</v>
      </c>
      <c r="AM137" t="s">
        <v>63</v>
      </c>
      <c r="AN137" t="s">
        <v>27841</v>
      </c>
      <c r="AO137" t="s">
        <v>103</v>
      </c>
      <c r="AP137" t="s">
        <v>116</v>
      </c>
      <c r="AQ137" t="s">
        <v>133</v>
      </c>
      <c r="AR137" t="s">
        <v>133</v>
      </c>
      <c r="AS137" t="s">
        <v>83</v>
      </c>
      <c r="AT137" s="5">
        <v>39819</v>
      </c>
      <c r="AU137" t="s">
        <v>129</v>
      </c>
      <c r="AV137" t="s">
        <v>149</v>
      </c>
      <c r="AW137" t="s">
        <v>150</v>
      </c>
    </row>
    <row r="138" spans="1:49" x14ac:dyDescent="0.25">
      <c r="A138">
        <v>1667</v>
      </c>
      <c r="B138" t="s">
        <v>26977</v>
      </c>
      <c r="C138">
        <v>1</v>
      </c>
      <c r="D138" t="s">
        <v>86</v>
      </c>
      <c r="E138" t="s">
        <v>339</v>
      </c>
      <c r="F138" t="s">
        <v>108</v>
      </c>
      <c r="G138">
        <v>205.47</v>
      </c>
      <c r="H138" t="s">
        <v>489</v>
      </c>
      <c r="I138" t="s">
        <v>63</v>
      </c>
      <c r="J138" t="s">
        <v>773</v>
      </c>
      <c r="K138" t="s">
        <v>26978</v>
      </c>
      <c r="L138" t="s">
        <v>21952</v>
      </c>
      <c r="M138" t="s">
        <v>2675</v>
      </c>
      <c r="N138">
        <v>33.202099737532805</v>
      </c>
      <c r="O138">
        <v>30</v>
      </c>
      <c r="P138">
        <v>44</v>
      </c>
      <c r="Q138">
        <v>88.9</v>
      </c>
      <c r="R138">
        <v>90</v>
      </c>
      <c r="S138">
        <v>89.2</v>
      </c>
      <c r="T138">
        <v>25</v>
      </c>
      <c r="U138">
        <v>14</v>
      </c>
      <c r="V138">
        <v>4320</v>
      </c>
      <c r="AB138" t="s">
        <v>63</v>
      </c>
      <c r="AC138" t="s">
        <v>63</v>
      </c>
      <c r="AD138" t="s">
        <v>63</v>
      </c>
      <c r="AE138" t="s">
        <v>75</v>
      </c>
      <c r="AG138">
        <v>1955</v>
      </c>
      <c r="AH138">
        <v>12.85</v>
      </c>
      <c r="AI138">
        <v>39.544620000000002</v>
      </c>
      <c r="AJ138">
        <v>-95.173259999999999</v>
      </c>
      <c r="AK138" t="s">
        <v>262</v>
      </c>
      <c r="AL138">
        <v>2</v>
      </c>
      <c r="AM138" t="s">
        <v>63</v>
      </c>
      <c r="AN138" t="s">
        <v>26979</v>
      </c>
      <c r="AO138" t="s">
        <v>103</v>
      </c>
      <c r="AP138" t="s">
        <v>116</v>
      </c>
      <c r="AQ138" t="s">
        <v>336</v>
      </c>
      <c r="AR138" t="s">
        <v>337</v>
      </c>
      <c r="AS138" t="s">
        <v>83</v>
      </c>
      <c r="AT138" s="5">
        <v>39819</v>
      </c>
      <c r="AU138" t="s">
        <v>129</v>
      </c>
      <c r="AV138" t="s">
        <v>149</v>
      </c>
      <c r="AW138" t="s">
        <v>150</v>
      </c>
    </row>
    <row r="139" spans="1:49" x14ac:dyDescent="0.25">
      <c r="A139">
        <v>1824</v>
      </c>
      <c r="B139" t="s">
        <v>13255</v>
      </c>
      <c r="C139">
        <v>1</v>
      </c>
      <c r="D139" t="s">
        <v>86</v>
      </c>
      <c r="E139" t="s">
        <v>339</v>
      </c>
      <c r="F139" t="s">
        <v>108</v>
      </c>
      <c r="G139">
        <v>208.26</v>
      </c>
      <c r="H139" t="s">
        <v>191</v>
      </c>
      <c r="I139" t="s">
        <v>63</v>
      </c>
      <c r="J139" t="s">
        <v>773</v>
      </c>
      <c r="K139" t="s">
        <v>13256</v>
      </c>
      <c r="L139" t="s">
        <v>13257</v>
      </c>
      <c r="M139" t="s">
        <v>13258</v>
      </c>
      <c r="N139">
        <v>31.988188976377952</v>
      </c>
      <c r="P139">
        <v>53</v>
      </c>
      <c r="Q139">
        <v>81</v>
      </c>
      <c r="R139">
        <v>85</v>
      </c>
      <c r="S139">
        <v>93.2</v>
      </c>
      <c r="T139">
        <v>1</v>
      </c>
      <c r="U139">
        <v>10</v>
      </c>
      <c r="V139">
        <v>8970</v>
      </c>
      <c r="AB139" t="s">
        <v>63</v>
      </c>
      <c r="AC139" t="s">
        <v>63</v>
      </c>
      <c r="AD139" t="s">
        <v>63</v>
      </c>
      <c r="AE139" t="s">
        <v>98</v>
      </c>
      <c r="AG139">
        <v>1939</v>
      </c>
      <c r="AH139">
        <v>15.44</v>
      </c>
      <c r="AI139">
        <v>39.558230000000002</v>
      </c>
      <c r="AJ139">
        <v>-95.129199999999997</v>
      </c>
      <c r="AL139">
        <v>1</v>
      </c>
      <c r="AM139" t="s">
        <v>63</v>
      </c>
      <c r="AN139" t="s">
        <v>13259</v>
      </c>
      <c r="AO139" t="s">
        <v>103</v>
      </c>
      <c r="AP139" t="s">
        <v>147</v>
      </c>
      <c r="AQ139" t="s">
        <v>379</v>
      </c>
      <c r="AR139" t="s">
        <v>336</v>
      </c>
      <c r="AS139" t="s">
        <v>83</v>
      </c>
      <c r="AT139" s="5">
        <v>26665</v>
      </c>
      <c r="AU139" t="s">
        <v>129</v>
      </c>
      <c r="AV139" t="s">
        <v>149</v>
      </c>
      <c r="AW139" t="s">
        <v>150</v>
      </c>
    </row>
    <row r="140" spans="1:49" x14ac:dyDescent="0.25">
      <c r="A140">
        <v>1219</v>
      </c>
      <c r="B140" t="s">
        <v>27264</v>
      </c>
      <c r="C140">
        <v>1</v>
      </c>
      <c r="D140" t="s">
        <v>86</v>
      </c>
      <c r="E140" t="s">
        <v>1438</v>
      </c>
      <c r="F140" t="s">
        <v>108</v>
      </c>
      <c r="G140">
        <v>48.870000000000005</v>
      </c>
      <c r="H140" t="s">
        <v>109</v>
      </c>
      <c r="I140" t="s">
        <v>63</v>
      </c>
      <c r="J140" t="s">
        <v>773</v>
      </c>
      <c r="K140" t="s">
        <v>27265</v>
      </c>
      <c r="L140" t="s">
        <v>3057</v>
      </c>
      <c r="M140" t="s">
        <v>1440</v>
      </c>
      <c r="N140">
        <v>206.49606299212599</v>
      </c>
      <c r="P140">
        <v>44</v>
      </c>
      <c r="Q140">
        <v>94.8</v>
      </c>
      <c r="R140">
        <v>90</v>
      </c>
      <c r="S140">
        <v>92.4</v>
      </c>
      <c r="T140">
        <v>10</v>
      </c>
      <c r="U140">
        <v>9</v>
      </c>
      <c r="V140">
        <v>2930</v>
      </c>
      <c r="AB140" t="s">
        <v>75</v>
      </c>
      <c r="AC140" t="s">
        <v>98</v>
      </c>
      <c r="AD140" t="s">
        <v>98</v>
      </c>
      <c r="AE140" t="s">
        <v>63</v>
      </c>
      <c r="AG140">
        <v>1969</v>
      </c>
      <c r="AH140">
        <v>5.16</v>
      </c>
      <c r="AI140">
        <v>39.48395</v>
      </c>
      <c r="AJ140">
        <v>-95.114260000000002</v>
      </c>
      <c r="AL140">
        <v>3</v>
      </c>
      <c r="AM140" t="s">
        <v>63</v>
      </c>
      <c r="AN140" t="s">
        <v>27266</v>
      </c>
      <c r="AO140" t="s">
        <v>103</v>
      </c>
      <c r="AP140" t="s">
        <v>170</v>
      </c>
      <c r="AQ140" t="s">
        <v>336</v>
      </c>
      <c r="AR140" t="s">
        <v>337</v>
      </c>
      <c r="AS140" t="s">
        <v>83</v>
      </c>
      <c r="AT140" s="5">
        <v>36892</v>
      </c>
      <c r="AU140" t="s">
        <v>76</v>
      </c>
      <c r="AV140" t="s">
        <v>187</v>
      </c>
      <c r="AW140" t="s">
        <v>372</v>
      </c>
    </row>
    <row r="141" spans="1:49" x14ac:dyDescent="0.25">
      <c r="A141">
        <v>496</v>
      </c>
      <c r="B141" t="s">
        <v>9945</v>
      </c>
      <c r="C141">
        <v>1</v>
      </c>
      <c r="D141" t="s">
        <v>86</v>
      </c>
      <c r="E141" t="s">
        <v>1438</v>
      </c>
      <c r="F141" t="s">
        <v>108</v>
      </c>
      <c r="G141">
        <v>50.25</v>
      </c>
      <c r="H141" t="s">
        <v>109</v>
      </c>
      <c r="I141" t="s">
        <v>63</v>
      </c>
      <c r="J141" t="s">
        <v>773</v>
      </c>
      <c r="K141" t="s">
        <v>9946</v>
      </c>
      <c r="L141" t="s">
        <v>1740</v>
      </c>
      <c r="M141" t="s">
        <v>1440</v>
      </c>
      <c r="N141">
        <v>172.50656167979002</v>
      </c>
      <c r="P141">
        <v>44</v>
      </c>
      <c r="Q141">
        <v>95.4</v>
      </c>
      <c r="R141">
        <v>88</v>
      </c>
      <c r="S141">
        <v>99</v>
      </c>
      <c r="T141">
        <v>10</v>
      </c>
      <c r="U141">
        <v>8</v>
      </c>
      <c r="V141">
        <v>3450</v>
      </c>
      <c r="AB141" t="s">
        <v>98</v>
      </c>
      <c r="AC141" t="s">
        <v>98</v>
      </c>
      <c r="AD141" t="s">
        <v>98</v>
      </c>
      <c r="AE141" t="s">
        <v>63</v>
      </c>
      <c r="AG141">
        <v>1969</v>
      </c>
      <c r="AH141">
        <v>6.82</v>
      </c>
      <c r="AI141">
        <v>39.498609999999999</v>
      </c>
      <c r="AJ141">
        <v>-95.132210000000001</v>
      </c>
      <c r="AL141">
        <v>3</v>
      </c>
      <c r="AM141" t="s">
        <v>63</v>
      </c>
      <c r="AN141" t="s">
        <v>9947</v>
      </c>
      <c r="AO141" t="s">
        <v>103</v>
      </c>
      <c r="AP141" t="s">
        <v>170</v>
      </c>
      <c r="AQ141" t="s">
        <v>285</v>
      </c>
      <c r="AR141" t="s">
        <v>654</v>
      </c>
      <c r="AS141" t="s">
        <v>83</v>
      </c>
      <c r="AT141" s="5">
        <v>36892</v>
      </c>
      <c r="AU141" t="s">
        <v>129</v>
      </c>
      <c r="AV141" t="s">
        <v>187</v>
      </c>
      <c r="AW141" t="s">
        <v>372</v>
      </c>
    </row>
    <row r="142" spans="1:49" x14ac:dyDescent="0.25">
      <c r="A142">
        <v>1785</v>
      </c>
      <c r="B142" t="s">
        <v>1437</v>
      </c>
      <c r="C142">
        <v>1</v>
      </c>
      <c r="D142" t="s">
        <v>86</v>
      </c>
      <c r="E142" t="s">
        <v>1438</v>
      </c>
      <c r="F142" t="s">
        <v>108</v>
      </c>
      <c r="G142">
        <v>54.21</v>
      </c>
      <c r="H142" t="s">
        <v>223</v>
      </c>
      <c r="I142" t="s">
        <v>63</v>
      </c>
      <c r="J142" t="s">
        <v>773</v>
      </c>
      <c r="K142" t="s">
        <v>1439</v>
      </c>
      <c r="L142" t="s">
        <v>1440</v>
      </c>
      <c r="M142" t="s">
        <v>1441</v>
      </c>
      <c r="N142">
        <v>208.00524934383202</v>
      </c>
      <c r="P142">
        <v>31</v>
      </c>
      <c r="Q142">
        <v>94</v>
      </c>
      <c r="R142">
        <v>60</v>
      </c>
      <c r="S142">
        <v>69.600000000000009</v>
      </c>
      <c r="T142">
        <v>1</v>
      </c>
      <c r="U142">
        <v>2</v>
      </c>
      <c r="V142">
        <v>450</v>
      </c>
      <c r="X142" t="s">
        <v>1442</v>
      </c>
      <c r="Z142" t="s">
        <v>73</v>
      </c>
      <c r="AA142" t="s">
        <v>146</v>
      </c>
      <c r="AB142" t="s">
        <v>76</v>
      </c>
      <c r="AC142" t="s">
        <v>75</v>
      </c>
      <c r="AD142" t="s">
        <v>75</v>
      </c>
      <c r="AE142" t="s">
        <v>63</v>
      </c>
      <c r="AG142">
        <v>1970</v>
      </c>
      <c r="AH142">
        <v>10.5</v>
      </c>
      <c r="AI142">
        <v>39.551490000000001</v>
      </c>
      <c r="AJ142">
        <v>-95.129360000000005</v>
      </c>
      <c r="AL142">
        <v>3</v>
      </c>
      <c r="AM142" t="s">
        <v>63</v>
      </c>
      <c r="AN142" t="s">
        <v>1443</v>
      </c>
      <c r="AO142" t="s">
        <v>103</v>
      </c>
      <c r="AP142" t="s">
        <v>116</v>
      </c>
      <c r="AQ142" t="s">
        <v>326</v>
      </c>
      <c r="AR142" t="s">
        <v>932</v>
      </c>
      <c r="AS142" t="s">
        <v>83</v>
      </c>
      <c r="AT142" s="5">
        <v>36069</v>
      </c>
      <c r="AU142" t="s">
        <v>63</v>
      </c>
      <c r="AV142" t="s">
        <v>200</v>
      </c>
      <c r="AW142" t="s">
        <v>150</v>
      </c>
    </row>
    <row r="143" spans="1:49" x14ac:dyDescent="0.25">
      <c r="A143">
        <v>129</v>
      </c>
      <c r="B143" t="s">
        <v>21950</v>
      </c>
      <c r="C143">
        <v>1</v>
      </c>
      <c r="D143" t="s">
        <v>86</v>
      </c>
      <c r="E143" t="s">
        <v>98</v>
      </c>
      <c r="F143" t="s">
        <v>177</v>
      </c>
      <c r="G143">
        <v>208.36</v>
      </c>
      <c r="H143" t="s">
        <v>90</v>
      </c>
      <c r="I143" t="s">
        <v>63</v>
      </c>
      <c r="J143" t="s">
        <v>773</v>
      </c>
      <c r="K143" t="s">
        <v>21951</v>
      </c>
      <c r="L143" t="s">
        <v>21952</v>
      </c>
      <c r="M143" t="s">
        <v>21953</v>
      </c>
      <c r="N143">
        <v>132.51312335958005</v>
      </c>
      <c r="P143">
        <v>71</v>
      </c>
      <c r="Q143">
        <v>97.4</v>
      </c>
      <c r="R143">
        <v>85</v>
      </c>
      <c r="S143">
        <v>96.5</v>
      </c>
      <c r="T143">
        <v>1</v>
      </c>
      <c r="U143">
        <v>3</v>
      </c>
      <c r="V143">
        <v>6170</v>
      </c>
      <c r="AB143" t="s">
        <v>98</v>
      </c>
      <c r="AC143" t="s">
        <v>75</v>
      </c>
      <c r="AD143" t="s">
        <v>98</v>
      </c>
      <c r="AE143" t="s">
        <v>63</v>
      </c>
      <c r="AG143">
        <v>1970</v>
      </c>
      <c r="AH143">
        <v>11.05</v>
      </c>
      <c r="AI143">
        <v>39.559164000000003</v>
      </c>
      <c r="AJ143">
        <v>-95.127340000000004</v>
      </c>
      <c r="AL143">
        <v>3</v>
      </c>
      <c r="AM143" t="s">
        <v>63</v>
      </c>
      <c r="AN143" t="s">
        <v>21954</v>
      </c>
      <c r="AO143" t="s">
        <v>103</v>
      </c>
      <c r="AP143" t="s">
        <v>170</v>
      </c>
      <c r="AQ143" t="s">
        <v>186</v>
      </c>
      <c r="AR143" t="s">
        <v>313</v>
      </c>
      <c r="AS143" t="s">
        <v>83</v>
      </c>
      <c r="AT143" s="5">
        <v>35827</v>
      </c>
      <c r="AU143" t="s">
        <v>76</v>
      </c>
      <c r="AV143" t="s">
        <v>187</v>
      </c>
      <c r="AW143" t="s">
        <v>188</v>
      </c>
    </row>
    <row r="144" spans="1:49" x14ac:dyDescent="0.25">
      <c r="A144">
        <v>2359</v>
      </c>
      <c r="B144" t="s">
        <v>19367</v>
      </c>
      <c r="C144">
        <v>1</v>
      </c>
      <c r="D144" t="s">
        <v>86</v>
      </c>
      <c r="E144" t="s">
        <v>2606</v>
      </c>
      <c r="F144" t="s">
        <v>108</v>
      </c>
      <c r="G144">
        <v>5.4</v>
      </c>
      <c r="H144" t="s">
        <v>669</v>
      </c>
      <c r="I144" t="s">
        <v>63</v>
      </c>
      <c r="J144" t="s">
        <v>773</v>
      </c>
      <c r="K144" t="s">
        <v>19368</v>
      </c>
      <c r="L144" t="s">
        <v>2608</v>
      </c>
      <c r="M144" t="s">
        <v>5116</v>
      </c>
      <c r="N144">
        <v>32.51312335958005</v>
      </c>
      <c r="P144">
        <v>24</v>
      </c>
      <c r="Q144">
        <v>80.3</v>
      </c>
      <c r="R144">
        <v>85</v>
      </c>
      <c r="S144">
        <v>96.7</v>
      </c>
      <c r="T144">
        <v>14</v>
      </c>
      <c r="U144">
        <v>8</v>
      </c>
      <c r="V144">
        <v>505</v>
      </c>
      <c r="AB144" t="s">
        <v>75</v>
      </c>
      <c r="AC144" t="s">
        <v>129</v>
      </c>
      <c r="AD144" t="s">
        <v>98</v>
      </c>
      <c r="AE144" t="s">
        <v>63</v>
      </c>
      <c r="AG144">
        <v>1930</v>
      </c>
      <c r="AH144">
        <v>4.6100000000000003</v>
      </c>
      <c r="AI144">
        <v>39.475020000000001</v>
      </c>
      <c r="AJ144">
        <v>-95.346990000000005</v>
      </c>
      <c r="AL144">
        <v>1</v>
      </c>
      <c r="AM144" t="s">
        <v>63</v>
      </c>
      <c r="AN144" t="s">
        <v>19369</v>
      </c>
      <c r="AO144" t="s">
        <v>103</v>
      </c>
      <c r="AP144" t="s">
        <v>147</v>
      </c>
      <c r="AQ144" t="s">
        <v>285</v>
      </c>
      <c r="AR144" t="s">
        <v>286</v>
      </c>
      <c r="AS144" t="s">
        <v>83</v>
      </c>
      <c r="AT144" s="5">
        <v>36069</v>
      </c>
      <c r="AU144" t="s">
        <v>76</v>
      </c>
      <c r="AV144" t="s">
        <v>149</v>
      </c>
      <c r="AW144" t="s">
        <v>1333</v>
      </c>
    </row>
    <row r="145" spans="1:49" x14ac:dyDescent="0.25">
      <c r="A145">
        <v>527</v>
      </c>
      <c r="B145" t="s">
        <v>11038</v>
      </c>
      <c r="C145">
        <v>1</v>
      </c>
      <c r="D145" t="s">
        <v>86</v>
      </c>
      <c r="E145" t="s">
        <v>98</v>
      </c>
      <c r="F145" t="s">
        <v>177</v>
      </c>
      <c r="G145">
        <v>214.34</v>
      </c>
      <c r="H145" t="s">
        <v>109</v>
      </c>
      <c r="I145" t="s">
        <v>63</v>
      </c>
      <c r="J145" t="s">
        <v>773</v>
      </c>
      <c r="K145" t="s">
        <v>11039</v>
      </c>
      <c r="L145" t="s">
        <v>11040</v>
      </c>
      <c r="M145" t="s">
        <v>4007</v>
      </c>
      <c r="N145">
        <v>206.49606299212599</v>
      </c>
      <c r="P145">
        <v>44</v>
      </c>
      <c r="Q145">
        <v>89</v>
      </c>
      <c r="R145">
        <v>85</v>
      </c>
      <c r="S145">
        <v>98.100000000000009</v>
      </c>
      <c r="T145">
        <v>70</v>
      </c>
      <c r="U145">
        <v>15</v>
      </c>
      <c r="V145">
        <v>1050</v>
      </c>
      <c r="AB145" t="s">
        <v>98</v>
      </c>
      <c r="AC145" t="s">
        <v>98</v>
      </c>
      <c r="AD145" t="s">
        <v>98</v>
      </c>
      <c r="AE145" t="s">
        <v>63</v>
      </c>
      <c r="AG145">
        <v>1964</v>
      </c>
      <c r="AH145">
        <v>17.080000000000002</v>
      </c>
      <c r="AI145">
        <v>39.554802000000002</v>
      </c>
      <c r="AJ145">
        <v>-95.128525999999994</v>
      </c>
      <c r="AL145">
        <v>3</v>
      </c>
      <c r="AM145" t="s">
        <v>63</v>
      </c>
      <c r="AN145" t="s">
        <v>11041</v>
      </c>
      <c r="AO145" t="s">
        <v>103</v>
      </c>
      <c r="AP145" t="s">
        <v>170</v>
      </c>
      <c r="AQ145" t="s">
        <v>336</v>
      </c>
      <c r="AR145" t="s">
        <v>337</v>
      </c>
      <c r="AS145" t="s">
        <v>83</v>
      </c>
      <c r="AT145" s="5">
        <v>37622</v>
      </c>
      <c r="AU145" t="s">
        <v>103</v>
      </c>
      <c r="AV145" t="s">
        <v>187</v>
      </c>
      <c r="AW145" t="s">
        <v>188</v>
      </c>
    </row>
    <row r="146" spans="1:49" x14ac:dyDescent="0.25">
      <c r="A146">
        <v>746</v>
      </c>
      <c r="B146" t="s">
        <v>5839</v>
      </c>
      <c r="C146">
        <v>1</v>
      </c>
      <c r="D146" t="s">
        <v>86</v>
      </c>
      <c r="E146" t="s">
        <v>2369</v>
      </c>
      <c r="F146" t="s">
        <v>177</v>
      </c>
      <c r="G146">
        <v>14.450000000000001</v>
      </c>
      <c r="H146" t="s">
        <v>489</v>
      </c>
      <c r="I146" t="s">
        <v>63</v>
      </c>
      <c r="J146" t="s">
        <v>773</v>
      </c>
      <c r="K146" t="s">
        <v>5840</v>
      </c>
      <c r="L146" t="s">
        <v>1181</v>
      </c>
      <c r="M146" t="s">
        <v>2371</v>
      </c>
      <c r="N146">
        <v>24.901574803149607</v>
      </c>
      <c r="P146">
        <v>32</v>
      </c>
      <c r="Q146">
        <v>95</v>
      </c>
      <c r="R146">
        <v>80</v>
      </c>
      <c r="S146">
        <v>98.2</v>
      </c>
      <c r="T146">
        <v>22</v>
      </c>
      <c r="U146">
        <v>11</v>
      </c>
      <c r="V146">
        <v>610</v>
      </c>
      <c r="AB146" t="s">
        <v>63</v>
      </c>
      <c r="AC146" t="s">
        <v>63</v>
      </c>
      <c r="AD146" t="s">
        <v>63</v>
      </c>
      <c r="AE146" t="s">
        <v>98</v>
      </c>
      <c r="AG146">
        <v>1942</v>
      </c>
      <c r="AH146">
        <v>4.93</v>
      </c>
      <c r="AI146">
        <v>39.464280000000002</v>
      </c>
      <c r="AJ146">
        <v>-95.477959999999996</v>
      </c>
      <c r="AL146">
        <v>2</v>
      </c>
      <c r="AM146" t="s">
        <v>63</v>
      </c>
      <c r="AN146" t="s">
        <v>5841</v>
      </c>
      <c r="AO146" t="s">
        <v>103</v>
      </c>
      <c r="AP146" t="s">
        <v>147</v>
      </c>
      <c r="AQ146" t="s">
        <v>255</v>
      </c>
      <c r="AR146" t="s">
        <v>561</v>
      </c>
      <c r="AS146" t="s">
        <v>83</v>
      </c>
      <c r="AT146" s="5">
        <v>39819</v>
      </c>
      <c r="AU146" t="s">
        <v>129</v>
      </c>
      <c r="AV146" t="s">
        <v>149</v>
      </c>
      <c r="AW146" t="s">
        <v>150</v>
      </c>
    </row>
    <row r="147" spans="1:49" x14ac:dyDescent="0.25">
      <c r="A147">
        <v>649</v>
      </c>
      <c r="B147" t="s">
        <v>5738</v>
      </c>
      <c r="C147">
        <v>1</v>
      </c>
      <c r="D147" t="s">
        <v>86</v>
      </c>
      <c r="E147" t="s">
        <v>2369</v>
      </c>
      <c r="F147" t="s">
        <v>177</v>
      </c>
      <c r="G147">
        <v>19.52</v>
      </c>
      <c r="H147" t="s">
        <v>489</v>
      </c>
      <c r="I147" t="s">
        <v>63</v>
      </c>
      <c r="J147" t="s">
        <v>773</v>
      </c>
      <c r="K147" t="s">
        <v>5739</v>
      </c>
      <c r="L147" t="s">
        <v>2608</v>
      </c>
      <c r="M147" t="s">
        <v>2371</v>
      </c>
      <c r="N147">
        <v>29.00262467191601</v>
      </c>
      <c r="P147">
        <v>28</v>
      </c>
      <c r="Q147">
        <v>96</v>
      </c>
      <c r="R147">
        <v>80</v>
      </c>
      <c r="S147">
        <v>98.2</v>
      </c>
      <c r="T147">
        <v>22</v>
      </c>
      <c r="U147">
        <v>11</v>
      </c>
      <c r="V147">
        <v>610</v>
      </c>
      <c r="AB147" t="s">
        <v>63</v>
      </c>
      <c r="AC147" t="s">
        <v>63</v>
      </c>
      <c r="AD147" t="s">
        <v>63</v>
      </c>
      <c r="AE147" t="s">
        <v>75</v>
      </c>
      <c r="AG147">
        <v>1942</v>
      </c>
      <c r="AH147">
        <v>10</v>
      </c>
      <c r="AI147">
        <v>39.464030000000001</v>
      </c>
      <c r="AJ147">
        <v>-95.384429999999995</v>
      </c>
      <c r="AL147">
        <v>2</v>
      </c>
      <c r="AM147" t="s">
        <v>63</v>
      </c>
      <c r="AN147" t="s">
        <v>5740</v>
      </c>
      <c r="AO147" t="s">
        <v>103</v>
      </c>
      <c r="AP147" t="s">
        <v>147</v>
      </c>
      <c r="AQ147" t="s">
        <v>255</v>
      </c>
      <c r="AR147" t="s">
        <v>910</v>
      </c>
      <c r="AS147" t="s">
        <v>83</v>
      </c>
      <c r="AT147" s="5">
        <v>39819</v>
      </c>
      <c r="AU147" t="s">
        <v>129</v>
      </c>
      <c r="AV147" t="s">
        <v>149</v>
      </c>
      <c r="AW147" t="s">
        <v>150</v>
      </c>
    </row>
    <row r="148" spans="1:49" x14ac:dyDescent="0.25">
      <c r="A148">
        <v>2806</v>
      </c>
      <c r="B148" t="s">
        <v>3471</v>
      </c>
      <c r="C148">
        <v>1</v>
      </c>
      <c r="D148" t="s">
        <v>86</v>
      </c>
      <c r="E148" t="s">
        <v>2369</v>
      </c>
      <c r="F148" t="s">
        <v>177</v>
      </c>
      <c r="G148">
        <v>20.57</v>
      </c>
      <c r="H148" t="s">
        <v>211</v>
      </c>
      <c r="I148" t="s">
        <v>63</v>
      </c>
      <c r="J148" t="s">
        <v>773</v>
      </c>
      <c r="K148" t="s">
        <v>3472</v>
      </c>
      <c r="L148" t="s">
        <v>2608</v>
      </c>
      <c r="M148" t="s">
        <v>2371</v>
      </c>
      <c r="N148">
        <v>100</v>
      </c>
      <c r="P148">
        <v>24</v>
      </c>
      <c r="Q148">
        <v>75.8</v>
      </c>
      <c r="R148">
        <v>90</v>
      </c>
      <c r="S148">
        <v>96.2</v>
      </c>
      <c r="T148">
        <v>22</v>
      </c>
      <c r="U148">
        <v>11</v>
      </c>
      <c r="V148">
        <v>610</v>
      </c>
      <c r="AB148" t="s">
        <v>98</v>
      </c>
      <c r="AC148" t="s">
        <v>75</v>
      </c>
      <c r="AD148" t="s">
        <v>98</v>
      </c>
      <c r="AE148" t="s">
        <v>63</v>
      </c>
      <c r="AG148">
        <v>1940</v>
      </c>
      <c r="AH148">
        <v>11.05</v>
      </c>
      <c r="AI148">
        <v>39.463880000000003</v>
      </c>
      <c r="AJ148">
        <v>-95.364900000000006</v>
      </c>
      <c r="AL148">
        <v>3</v>
      </c>
      <c r="AM148" t="s">
        <v>63</v>
      </c>
      <c r="AN148" t="s">
        <v>3473</v>
      </c>
      <c r="AO148" t="s">
        <v>103</v>
      </c>
      <c r="AP148" t="s">
        <v>147</v>
      </c>
      <c r="AQ148" t="s">
        <v>3474</v>
      </c>
      <c r="AR148" t="s">
        <v>3475</v>
      </c>
      <c r="AS148" t="s">
        <v>83</v>
      </c>
      <c r="AT148" s="5">
        <v>36526</v>
      </c>
      <c r="AU148" t="s">
        <v>76</v>
      </c>
      <c r="AV148" t="s">
        <v>187</v>
      </c>
      <c r="AW148" t="s">
        <v>372</v>
      </c>
    </row>
    <row r="149" spans="1:49" x14ac:dyDescent="0.25">
      <c r="A149">
        <v>4862</v>
      </c>
      <c r="B149" t="s">
        <v>2368</v>
      </c>
      <c r="C149">
        <v>1</v>
      </c>
      <c r="D149" t="s">
        <v>86</v>
      </c>
      <c r="E149" t="s">
        <v>2369</v>
      </c>
      <c r="F149" t="s">
        <v>177</v>
      </c>
      <c r="G149">
        <v>25.8</v>
      </c>
      <c r="H149" t="s">
        <v>517</v>
      </c>
      <c r="I149" t="s">
        <v>63</v>
      </c>
      <c r="J149" t="s">
        <v>773</v>
      </c>
      <c r="K149" t="s">
        <v>2370</v>
      </c>
      <c r="L149" t="s">
        <v>1052</v>
      </c>
      <c r="M149" t="s">
        <v>2371</v>
      </c>
      <c r="N149">
        <v>29.00262467191601</v>
      </c>
      <c r="O149">
        <v>0</v>
      </c>
      <c r="P149">
        <v>28</v>
      </c>
      <c r="Q149">
        <v>89.5</v>
      </c>
      <c r="R149">
        <v>65</v>
      </c>
      <c r="S149">
        <v>59</v>
      </c>
      <c r="T149">
        <v>10</v>
      </c>
      <c r="U149">
        <v>13</v>
      </c>
      <c r="V149">
        <v>750</v>
      </c>
      <c r="X149" t="s">
        <v>2372</v>
      </c>
      <c r="Y149" t="s">
        <v>72</v>
      </c>
      <c r="Z149" t="s">
        <v>73</v>
      </c>
      <c r="AA149" t="s">
        <v>216</v>
      </c>
      <c r="AB149" t="s">
        <v>63</v>
      </c>
      <c r="AC149" t="s">
        <v>63</v>
      </c>
      <c r="AD149" t="s">
        <v>63</v>
      </c>
      <c r="AE149" t="s">
        <v>75</v>
      </c>
      <c r="AG149">
        <v>1956</v>
      </c>
      <c r="AH149">
        <v>16.54</v>
      </c>
      <c r="AI149">
        <v>39.462910000000001</v>
      </c>
      <c r="AJ149">
        <v>-95.266459999999995</v>
      </c>
      <c r="AL149">
        <v>5</v>
      </c>
      <c r="AM149" t="s">
        <v>63</v>
      </c>
      <c r="AN149" t="s">
        <v>2373</v>
      </c>
      <c r="AO149" t="s">
        <v>103</v>
      </c>
      <c r="AP149" t="s">
        <v>147</v>
      </c>
      <c r="AQ149" t="s">
        <v>379</v>
      </c>
      <c r="AR149" t="s">
        <v>336</v>
      </c>
      <c r="AS149" t="s">
        <v>83</v>
      </c>
      <c r="AT149" s="5">
        <v>26634</v>
      </c>
      <c r="AU149" t="s">
        <v>129</v>
      </c>
      <c r="AV149" t="s">
        <v>149</v>
      </c>
      <c r="AW149" t="s">
        <v>150</v>
      </c>
    </row>
    <row r="150" spans="1:49" x14ac:dyDescent="0.25">
      <c r="A150">
        <v>1479</v>
      </c>
      <c r="B150" t="s">
        <v>4776</v>
      </c>
      <c r="C150">
        <v>1</v>
      </c>
      <c r="D150" t="s">
        <v>86</v>
      </c>
      <c r="E150" t="s">
        <v>1438</v>
      </c>
      <c r="F150" t="s">
        <v>108</v>
      </c>
      <c r="G150">
        <v>59.9</v>
      </c>
      <c r="H150" t="s">
        <v>820</v>
      </c>
      <c r="I150" t="s">
        <v>63</v>
      </c>
      <c r="J150" t="s">
        <v>773</v>
      </c>
      <c r="K150" t="s">
        <v>4777</v>
      </c>
      <c r="L150" t="s">
        <v>815</v>
      </c>
      <c r="M150" t="s">
        <v>4778</v>
      </c>
      <c r="N150">
        <v>158.69422572178476</v>
      </c>
      <c r="O150">
        <v>23</v>
      </c>
      <c r="P150">
        <v>40</v>
      </c>
      <c r="Q150">
        <v>97</v>
      </c>
      <c r="R150">
        <v>80</v>
      </c>
      <c r="S150">
        <v>96.7</v>
      </c>
      <c r="T150">
        <v>0</v>
      </c>
      <c r="U150">
        <v>12</v>
      </c>
      <c r="V150">
        <v>3340</v>
      </c>
      <c r="AB150" t="s">
        <v>98</v>
      </c>
      <c r="AC150" t="s">
        <v>129</v>
      </c>
      <c r="AD150" t="s">
        <v>75</v>
      </c>
      <c r="AE150" t="s">
        <v>63</v>
      </c>
      <c r="AG150">
        <v>1985</v>
      </c>
      <c r="AH150">
        <v>16.48</v>
      </c>
      <c r="AI150">
        <v>39.556669999999997</v>
      </c>
      <c r="AJ150">
        <v>-95.22381</v>
      </c>
      <c r="AK150" t="s">
        <v>262</v>
      </c>
      <c r="AL150">
        <v>3</v>
      </c>
      <c r="AM150" t="s">
        <v>63</v>
      </c>
      <c r="AN150" t="s">
        <v>4779</v>
      </c>
      <c r="AO150" t="s">
        <v>103</v>
      </c>
      <c r="AP150" t="s">
        <v>170</v>
      </c>
      <c r="AQ150" t="s">
        <v>443</v>
      </c>
      <c r="AR150" t="s">
        <v>133</v>
      </c>
      <c r="AS150" t="s">
        <v>83</v>
      </c>
      <c r="AT150" s="5">
        <v>41781</v>
      </c>
      <c r="AU150" t="s">
        <v>63</v>
      </c>
      <c r="AV150" t="s">
        <v>173</v>
      </c>
      <c r="AW150" t="s">
        <v>174</v>
      </c>
    </row>
    <row r="151" spans="1:49" x14ac:dyDescent="0.25">
      <c r="A151">
        <v>659</v>
      </c>
      <c r="B151" t="s">
        <v>10179</v>
      </c>
      <c r="C151">
        <v>1</v>
      </c>
      <c r="D151" t="s">
        <v>86</v>
      </c>
      <c r="E151" t="s">
        <v>2606</v>
      </c>
      <c r="F151" t="s">
        <v>108</v>
      </c>
      <c r="G151">
        <v>8.59</v>
      </c>
      <c r="H151" t="s">
        <v>90</v>
      </c>
      <c r="I151" t="s">
        <v>63</v>
      </c>
      <c r="J151" t="s">
        <v>773</v>
      </c>
      <c r="K151" t="s">
        <v>10180</v>
      </c>
      <c r="L151" t="s">
        <v>2608</v>
      </c>
      <c r="M151" t="s">
        <v>5116</v>
      </c>
      <c r="N151">
        <v>142.48687664041995</v>
      </c>
      <c r="P151">
        <v>28</v>
      </c>
      <c r="Q151">
        <v>95</v>
      </c>
      <c r="R151">
        <v>95</v>
      </c>
      <c r="S151">
        <v>98.600000000000009</v>
      </c>
      <c r="T151">
        <v>0</v>
      </c>
      <c r="U151">
        <v>8</v>
      </c>
      <c r="V151">
        <v>505</v>
      </c>
      <c r="AB151" t="s">
        <v>98</v>
      </c>
      <c r="AC151" t="s">
        <v>98</v>
      </c>
      <c r="AD151" t="s">
        <v>98</v>
      </c>
      <c r="AE151" t="s">
        <v>63</v>
      </c>
      <c r="AG151">
        <v>1985</v>
      </c>
      <c r="AH151">
        <v>7.8</v>
      </c>
      <c r="AI151">
        <v>39.521059999999999</v>
      </c>
      <c r="AJ151">
        <v>-95.346900000000005</v>
      </c>
      <c r="AL151">
        <v>3</v>
      </c>
      <c r="AM151" t="s">
        <v>63</v>
      </c>
      <c r="AN151" t="s">
        <v>10181</v>
      </c>
      <c r="AO151" t="s">
        <v>103</v>
      </c>
      <c r="AP151" t="s">
        <v>170</v>
      </c>
      <c r="AQ151" t="s">
        <v>246</v>
      </c>
      <c r="AR151" t="s">
        <v>1304</v>
      </c>
      <c r="AS151" t="s">
        <v>83</v>
      </c>
      <c r="AT151" s="5">
        <v>36069</v>
      </c>
      <c r="AU151" t="s">
        <v>103</v>
      </c>
      <c r="AV151" t="s">
        <v>173</v>
      </c>
      <c r="AW151" t="s">
        <v>174</v>
      </c>
    </row>
    <row r="152" spans="1:49" x14ac:dyDescent="0.25">
      <c r="A152">
        <v>1086</v>
      </c>
      <c r="B152" t="s">
        <v>25083</v>
      </c>
      <c r="C152">
        <v>1</v>
      </c>
      <c r="D152" t="s">
        <v>86</v>
      </c>
      <c r="E152" t="s">
        <v>2606</v>
      </c>
      <c r="F152" t="s">
        <v>108</v>
      </c>
      <c r="G152">
        <v>18.77</v>
      </c>
      <c r="H152" t="s">
        <v>489</v>
      </c>
      <c r="I152" t="s">
        <v>63</v>
      </c>
      <c r="J152" t="s">
        <v>773</v>
      </c>
      <c r="K152" t="s">
        <v>25084</v>
      </c>
      <c r="L152" t="s">
        <v>25085</v>
      </c>
      <c r="M152" t="s">
        <v>5116</v>
      </c>
      <c r="N152">
        <v>28.313648293963258</v>
      </c>
      <c r="O152">
        <v>45</v>
      </c>
      <c r="P152">
        <v>28</v>
      </c>
      <c r="Q152">
        <v>100</v>
      </c>
      <c r="R152">
        <v>90</v>
      </c>
      <c r="S152">
        <v>98.3</v>
      </c>
      <c r="T152">
        <v>0</v>
      </c>
      <c r="U152">
        <v>16</v>
      </c>
      <c r="V152">
        <v>525</v>
      </c>
      <c r="AB152" t="s">
        <v>63</v>
      </c>
      <c r="AC152" t="s">
        <v>63</v>
      </c>
      <c r="AD152" t="s">
        <v>63</v>
      </c>
      <c r="AE152" t="s">
        <v>98</v>
      </c>
      <c r="AG152">
        <v>1985</v>
      </c>
      <c r="AH152">
        <v>18.059999999999999</v>
      </c>
      <c r="AI152">
        <v>39.551110000000001</v>
      </c>
      <c r="AJ152">
        <v>-95.49503</v>
      </c>
      <c r="AK152" t="s">
        <v>77</v>
      </c>
      <c r="AL152">
        <v>1</v>
      </c>
      <c r="AM152" t="s">
        <v>63</v>
      </c>
      <c r="AN152" t="s">
        <v>25086</v>
      </c>
      <c r="AO152" t="s">
        <v>100</v>
      </c>
      <c r="AP152" t="s">
        <v>170</v>
      </c>
      <c r="AQ152" t="s">
        <v>246</v>
      </c>
      <c r="AR152" t="s">
        <v>1304</v>
      </c>
      <c r="AS152" t="s">
        <v>83</v>
      </c>
      <c r="AT152" s="5">
        <v>39819</v>
      </c>
      <c r="AU152" t="s">
        <v>129</v>
      </c>
      <c r="AV152" t="s">
        <v>149</v>
      </c>
      <c r="AW152" t="s">
        <v>150</v>
      </c>
    </row>
    <row r="153" spans="1:49" x14ac:dyDescent="0.25">
      <c r="A153">
        <v>3806</v>
      </c>
      <c r="B153" t="s">
        <v>5113</v>
      </c>
      <c r="C153">
        <v>1</v>
      </c>
      <c r="D153" t="s">
        <v>86</v>
      </c>
      <c r="E153" t="s">
        <v>2606</v>
      </c>
      <c r="F153" t="s">
        <v>108</v>
      </c>
      <c r="G153">
        <v>19.62</v>
      </c>
      <c r="H153" t="s">
        <v>90</v>
      </c>
      <c r="I153" t="s">
        <v>63</v>
      </c>
      <c r="J153" t="s">
        <v>773</v>
      </c>
      <c r="K153" t="s">
        <v>5114</v>
      </c>
      <c r="L153" t="s">
        <v>5115</v>
      </c>
      <c r="M153" t="s">
        <v>5116</v>
      </c>
      <c r="N153">
        <v>162.5</v>
      </c>
      <c r="P153">
        <v>36</v>
      </c>
      <c r="Q153">
        <v>94.2</v>
      </c>
      <c r="R153">
        <v>85</v>
      </c>
      <c r="S153">
        <v>72.7</v>
      </c>
      <c r="T153">
        <v>0</v>
      </c>
      <c r="U153">
        <v>16</v>
      </c>
      <c r="V153">
        <v>525</v>
      </c>
      <c r="AB153" t="s">
        <v>75</v>
      </c>
      <c r="AC153" t="s">
        <v>98</v>
      </c>
      <c r="AD153" t="s">
        <v>129</v>
      </c>
      <c r="AE153" t="s">
        <v>63</v>
      </c>
      <c r="AG153">
        <v>1985</v>
      </c>
      <c r="AH153">
        <v>18.830000000000002</v>
      </c>
      <c r="AI153">
        <v>39.550809999999998</v>
      </c>
      <c r="AJ153">
        <v>-95.509389999999996</v>
      </c>
      <c r="AL153">
        <v>3</v>
      </c>
      <c r="AM153" t="s">
        <v>63</v>
      </c>
      <c r="AN153" t="s">
        <v>5117</v>
      </c>
      <c r="AO153" t="s">
        <v>100</v>
      </c>
      <c r="AP153" t="s">
        <v>170</v>
      </c>
      <c r="AQ153" t="s">
        <v>255</v>
      </c>
      <c r="AR153" t="s">
        <v>910</v>
      </c>
      <c r="AS153" t="s">
        <v>83</v>
      </c>
      <c r="AT153" s="5">
        <v>35827</v>
      </c>
      <c r="AU153" t="s">
        <v>76</v>
      </c>
      <c r="AV153" t="s">
        <v>173</v>
      </c>
      <c r="AW153" t="s">
        <v>174</v>
      </c>
    </row>
    <row r="154" spans="1:49" x14ac:dyDescent="0.25">
      <c r="A154">
        <v>511</v>
      </c>
      <c r="B154" t="s">
        <v>12226</v>
      </c>
      <c r="C154">
        <v>1</v>
      </c>
      <c r="D154" t="s">
        <v>86</v>
      </c>
      <c r="E154" t="s">
        <v>2606</v>
      </c>
      <c r="F154" t="s">
        <v>108</v>
      </c>
      <c r="G154">
        <v>23.650000000000002</v>
      </c>
      <c r="H154" t="s">
        <v>3561</v>
      </c>
      <c r="I154" t="s">
        <v>63</v>
      </c>
      <c r="J154" t="s">
        <v>773</v>
      </c>
      <c r="K154" t="s">
        <v>12227</v>
      </c>
      <c r="L154" t="s">
        <v>5473</v>
      </c>
      <c r="M154" t="s">
        <v>5116</v>
      </c>
      <c r="N154">
        <v>368.01181102362204</v>
      </c>
      <c r="P154">
        <v>36</v>
      </c>
      <c r="Q154">
        <v>98</v>
      </c>
      <c r="R154">
        <v>95</v>
      </c>
      <c r="S154">
        <v>99</v>
      </c>
      <c r="T154">
        <v>0</v>
      </c>
      <c r="U154">
        <v>12</v>
      </c>
      <c r="V154">
        <v>645</v>
      </c>
      <c r="AB154" t="s">
        <v>98</v>
      </c>
      <c r="AC154" t="s">
        <v>129</v>
      </c>
      <c r="AD154" t="s">
        <v>129</v>
      </c>
      <c r="AE154" t="s">
        <v>63</v>
      </c>
      <c r="AG154">
        <v>1985</v>
      </c>
      <c r="AH154">
        <v>22.88</v>
      </c>
      <c r="AI154">
        <v>39.596580000000003</v>
      </c>
      <c r="AJ154">
        <v>-95.526759999999996</v>
      </c>
      <c r="AL154">
        <v>3</v>
      </c>
      <c r="AM154" t="s">
        <v>63</v>
      </c>
      <c r="AN154" t="s">
        <v>12228</v>
      </c>
      <c r="AO154" t="s">
        <v>100</v>
      </c>
      <c r="AP154" t="s">
        <v>170</v>
      </c>
      <c r="AQ154" t="s">
        <v>186</v>
      </c>
      <c r="AR154" t="s">
        <v>256</v>
      </c>
      <c r="AS154" t="s">
        <v>83</v>
      </c>
      <c r="AT154" s="5">
        <v>41575</v>
      </c>
      <c r="AU154" t="s">
        <v>76</v>
      </c>
      <c r="AV154" t="s">
        <v>84</v>
      </c>
      <c r="AW154" t="s">
        <v>174</v>
      </c>
    </row>
    <row r="155" spans="1:49" x14ac:dyDescent="0.25">
      <c r="A155">
        <v>951</v>
      </c>
      <c r="B155" t="s">
        <v>4674</v>
      </c>
      <c r="C155">
        <v>1</v>
      </c>
      <c r="D155" t="s">
        <v>86</v>
      </c>
      <c r="E155" t="s">
        <v>2369</v>
      </c>
      <c r="F155" t="s">
        <v>177</v>
      </c>
      <c r="G155">
        <v>10.25</v>
      </c>
      <c r="H155" t="s">
        <v>425</v>
      </c>
      <c r="I155" t="s">
        <v>63</v>
      </c>
      <c r="J155" t="s">
        <v>773</v>
      </c>
      <c r="K155" t="s">
        <v>4675</v>
      </c>
      <c r="L155" t="s">
        <v>4404</v>
      </c>
      <c r="M155" t="s">
        <v>2371</v>
      </c>
      <c r="N155">
        <v>291.50262467191601</v>
      </c>
      <c r="O155">
        <v>45</v>
      </c>
      <c r="P155">
        <v>36</v>
      </c>
      <c r="Q155">
        <v>92.7</v>
      </c>
      <c r="R155">
        <v>92</v>
      </c>
      <c r="S155">
        <v>97</v>
      </c>
      <c r="T155">
        <v>33</v>
      </c>
      <c r="U155">
        <v>11</v>
      </c>
      <c r="V155">
        <v>600</v>
      </c>
      <c r="AB155" t="s">
        <v>129</v>
      </c>
      <c r="AC155" t="s">
        <v>98</v>
      </c>
      <c r="AD155" t="s">
        <v>129</v>
      </c>
      <c r="AE155" t="s">
        <v>63</v>
      </c>
      <c r="AG155">
        <v>1985</v>
      </c>
      <c r="AH155">
        <v>0.73</v>
      </c>
      <c r="AI155">
        <v>39.462960000000002</v>
      </c>
      <c r="AJ155">
        <v>-95.556290000000004</v>
      </c>
      <c r="AK155" t="s">
        <v>262</v>
      </c>
      <c r="AL155">
        <v>4</v>
      </c>
      <c r="AM155" t="s">
        <v>63</v>
      </c>
      <c r="AN155" t="s">
        <v>4676</v>
      </c>
      <c r="AO155" t="s">
        <v>76</v>
      </c>
      <c r="AP155" t="s">
        <v>170</v>
      </c>
      <c r="AQ155" t="s">
        <v>346</v>
      </c>
      <c r="AR155" t="s">
        <v>347</v>
      </c>
      <c r="AS155" t="s">
        <v>83</v>
      </c>
      <c r="AT155" s="5">
        <v>41575</v>
      </c>
      <c r="AU155" t="s">
        <v>103</v>
      </c>
      <c r="AV155" t="s">
        <v>200</v>
      </c>
      <c r="AW155" t="s">
        <v>150</v>
      </c>
    </row>
    <row r="156" spans="1:49" x14ac:dyDescent="0.25">
      <c r="A156">
        <v>439</v>
      </c>
      <c r="B156" t="s">
        <v>23718</v>
      </c>
      <c r="C156">
        <v>1</v>
      </c>
      <c r="D156" t="s">
        <v>86</v>
      </c>
      <c r="E156" t="s">
        <v>2369</v>
      </c>
      <c r="F156" t="s">
        <v>177</v>
      </c>
      <c r="G156">
        <v>11.120000000000001</v>
      </c>
      <c r="H156" t="s">
        <v>425</v>
      </c>
      <c r="I156" t="s">
        <v>63</v>
      </c>
      <c r="J156" t="s">
        <v>773</v>
      </c>
      <c r="K156" t="s">
        <v>23719</v>
      </c>
      <c r="L156" t="s">
        <v>9524</v>
      </c>
      <c r="M156" t="s">
        <v>2371</v>
      </c>
      <c r="N156">
        <v>323.78608923884514</v>
      </c>
      <c r="O156">
        <v>50</v>
      </c>
      <c r="P156">
        <v>36</v>
      </c>
      <c r="Q156">
        <v>95.4</v>
      </c>
      <c r="R156">
        <v>95</v>
      </c>
      <c r="S156">
        <v>98.8</v>
      </c>
      <c r="T156">
        <v>34</v>
      </c>
      <c r="U156">
        <v>11</v>
      </c>
      <c r="V156">
        <v>600</v>
      </c>
      <c r="AB156" t="s">
        <v>98</v>
      </c>
      <c r="AC156" t="s">
        <v>98</v>
      </c>
      <c r="AD156" t="s">
        <v>98</v>
      </c>
      <c r="AE156" t="s">
        <v>63</v>
      </c>
      <c r="AG156">
        <v>1985</v>
      </c>
      <c r="AH156">
        <v>1.52</v>
      </c>
      <c r="AI156">
        <v>39.461599999999997</v>
      </c>
      <c r="AJ156">
        <v>-95.54213</v>
      </c>
      <c r="AK156" t="s">
        <v>262</v>
      </c>
      <c r="AL156">
        <v>3</v>
      </c>
      <c r="AM156" t="s">
        <v>63</v>
      </c>
      <c r="AN156" t="s">
        <v>23720</v>
      </c>
      <c r="AO156" t="s">
        <v>76</v>
      </c>
      <c r="AP156" t="s">
        <v>170</v>
      </c>
      <c r="AQ156" t="s">
        <v>186</v>
      </c>
      <c r="AR156" t="s">
        <v>313</v>
      </c>
      <c r="AS156" t="s">
        <v>83</v>
      </c>
      <c r="AT156" s="5">
        <v>37622</v>
      </c>
      <c r="AU156" t="s">
        <v>103</v>
      </c>
      <c r="AV156" t="s">
        <v>200</v>
      </c>
      <c r="AW156" t="s">
        <v>150</v>
      </c>
    </row>
    <row r="157" spans="1:49" x14ac:dyDescent="0.25">
      <c r="A157">
        <v>194</v>
      </c>
      <c r="B157" t="s">
        <v>12387</v>
      </c>
      <c r="C157">
        <v>1</v>
      </c>
      <c r="D157" t="s">
        <v>86</v>
      </c>
      <c r="E157" t="s">
        <v>604</v>
      </c>
      <c r="F157" t="s">
        <v>177</v>
      </c>
      <c r="G157">
        <v>297.37</v>
      </c>
      <c r="H157" t="s">
        <v>820</v>
      </c>
      <c r="I157" t="s">
        <v>63</v>
      </c>
      <c r="J157" t="s">
        <v>773</v>
      </c>
      <c r="K157" t="s">
        <v>12388</v>
      </c>
      <c r="L157" t="s">
        <v>9524</v>
      </c>
      <c r="M157" t="s">
        <v>638</v>
      </c>
      <c r="N157">
        <v>430.61023622047242</v>
      </c>
      <c r="O157">
        <v>15</v>
      </c>
      <c r="P157">
        <v>36</v>
      </c>
      <c r="Q157">
        <v>100</v>
      </c>
      <c r="R157">
        <v>90</v>
      </c>
      <c r="S157">
        <v>98.100000000000009</v>
      </c>
      <c r="T157">
        <v>0</v>
      </c>
      <c r="U157">
        <v>10</v>
      </c>
      <c r="V157">
        <v>260</v>
      </c>
      <c r="AB157" t="s">
        <v>98</v>
      </c>
      <c r="AC157" t="s">
        <v>129</v>
      </c>
      <c r="AD157" t="s">
        <v>98</v>
      </c>
      <c r="AE157" t="s">
        <v>63</v>
      </c>
      <c r="AG157">
        <v>1992</v>
      </c>
      <c r="AH157">
        <v>0.48</v>
      </c>
      <c r="AI157">
        <v>39.58755</v>
      </c>
      <c r="AJ157">
        <v>-95.555310000000006</v>
      </c>
      <c r="AK157" t="s">
        <v>262</v>
      </c>
      <c r="AL157">
        <v>5</v>
      </c>
      <c r="AM157" t="s">
        <v>63</v>
      </c>
      <c r="AN157" t="s">
        <v>12389</v>
      </c>
      <c r="AO157" t="s">
        <v>100</v>
      </c>
      <c r="AP157" t="s">
        <v>170</v>
      </c>
      <c r="AQ157" t="s">
        <v>653</v>
      </c>
      <c r="AR157" t="s">
        <v>1138</v>
      </c>
      <c r="AS157" t="s">
        <v>83</v>
      </c>
      <c r="AT157" s="5">
        <v>41781</v>
      </c>
      <c r="AU157" t="s">
        <v>76</v>
      </c>
      <c r="AV157" t="s">
        <v>134</v>
      </c>
      <c r="AW157" t="s">
        <v>150</v>
      </c>
    </row>
    <row r="158" spans="1:49" x14ac:dyDescent="0.25">
      <c r="A158">
        <v>640</v>
      </c>
      <c r="B158" t="s">
        <v>14768</v>
      </c>
      <c r="C158">
        <v>1</v>
      </c>
      <c r="D158" t="s">
        <v>86</v>
      </c>
      <c r="E158" t="s">
        <v>604</v>
      </c>
      <c r="F158" t="s">
        <v>177</v>
      </c>
      <c r="G158">
        <v>313.45999999999998</v>
      </c>
      <c r="H158" t="s">
        <v>90</v>
      </c>
      <c r="I158" t="s">
        <v>63</v>
      </c>
      <c r="J158" t="s">
        <v>773</v>
      </c>
      <c r="K158" t="s">
        <v>14769</v>
      </c>
      <c r="L158" t="s">
        <v>6107</v>
      </c>
      <c r="M158" t="s">
        <v>638</v>
      </c>
      <c r="N158">
        <v>122.50656167979004</v>
      </c>
      <c r="P158">
        <v>32</v>
      </c>
      <c r="Q158">
        <v>99</v>
      </c>
      <c r="R158">
        <v>95</v>
      </c>
      <c r="S158">
        <v>99.600000000000009</v>
      </c>
      <c r="T158">
        <v>0</v>
      </c>
      <c r="U158">
        <v>9</v>
      </c>
      <c r="V158">
        <v>640</v>
      </c>
      <c r="AB158" t="s">
        <v>129</v>
      </c>
      <c r="AC158" t="s">
        <v>129</v>
      </c>
      <c r="AD158" t="s">
        <v>129</v>
      </c>
      <c r="AE158" t="s">
        <v>63</v>
      </c>
      <c r="AG158">
        <v>1994</v>
      </c>
      <c r="AH158">
        <v>16.57</v>
      </c>
      <c r="AI158">
        <v>39.52664</v>
      </c>
      <c r="AJ158">
        <v>-95.341419999999999</v>
      </c>
      <c r="AL158">
        <v>3</v>
      </c>
      <c r="AM158" t="s">
        <v>63</v>
      </c>
      <c r="AN158" t="s">
        <v>14770</v>
      </c>
      <c r="AO158" t="s">
        <v>103</v>
      </c>
      <c r="AP158" t="s">
        <v>170</v>
      </c>
      <c r="AQ158" t="s">
        <v>326</v>
      </c>
      <c r="AR158" t="s">
        <v>932</v>
      </c>
      <c r="AS158" t="s">
        <v>83</v>
      </c>
      <c r="AT158" s="5">
        <v>35827</v>
      </c>
      <c r="AU158" t="s">
        <v>76</v>
      </c>
      <c r="AV158" t="s">
        <v>134</v>
      </c>
      <c r="AW158" t="s">
        <v>150</v>
      </c>
    </row>
    <row r="159" spans="1:49" x14ac:dyDescent="0.25">
      <c r="A159">
        <v>159</v>
      </c>
      <c r="B159" t="s">
        <v>12778</v>
      </c>
      <c r="C159">
        <v>1</v>
      </c>
      <c r="D159" t="s">
        <v>86</v>
      </c>
      <c r="E159" t="s">
        <v>2369</v>
      </c>
      <c r="F159" t="s">
        <v>177</v>
      </c>
      <c r="G159">
        <v>15.780000000000001</v>
      </c>
      <c r="H159" t="s">
        <v>90</v>
      </c>
      <c r="I159" t="s">
        <v>63</v>
      </c>
      <c r="J159" t="s">
        <v>773</v>
      </c>
      <c r="K159" t="s">
        <v>12779</v>
      </c>
      <c r="L159" t="s">
        <v>5274</v>
      </c>
      <c r="M159" t="s">
        <v>12780</v>
      </c>
      <c r="N159">
        <v>122.90026246719161</v>
      </c>
      <c r="O159">
        <v>30</v>
      </c>
      <c r="P159">
        <v>32</v>
      </c>
      <c r="Q159">
        <v>98.9</v>
      </c>
      <c r="R159">
        <v>95</v>
      </c>
      <c r="S159">
        <v>100</v>
      </c>
      <c r="T159">
        <v>1</v>
      </c>
      <c r="U159">
        <v>11</v>
      </c>
      <c r="V159">
        <v>610</v>
      </c>
      <c r="AB159" t="s">
        <v>98</v>
      </c>
      <c r="AC159" t="s">
        <v>98</v>
      </c>
      <c r="AD159" t="s">
        <v>129</v>
      </c>
      <c r="AE159" t="s">
        <v>63</v>
      </c>
      <c r="AG159">
        <v>1997</v>
      </c>
      <c r="AH159">
        <v>6.26</v>
      </c>
      <c r="AI159">
        <v>39.464419999999997</v>
      </c>
      <c r="AJ159">
        <v>-95.454459999999997</v>
      </c>
      <c r="AK159" t="s">
        <v>77</v>
      </c>
      <c r="AL159">
        <v>3</v>
      </c>
      <c r="AM159" t="s">
        <v>63</v>
      </c>
      <c r="AN159" t="s">
        <v>12781</v>
      </c>
      <c r="AO159" t="s">
        <v>103</v>
      </c>
      <c r="AP159" t="s">
        <v>170</v>
      </c>
      <c r="AQ159" t="s">
        <v>171</v>
      </c>
      <c r="AR159" t="s">
        <v>172</v>
      </c>
      <c r="AS159" t="s">
        <v>83</v>
      </c>
      <c r="AT159" s="5">
        <v>35886</v>
      </c>
      <c r="AU159" t="s">
        <v>76</v>
      </c>
      <c r="AV159" t="s">
        <v>134</v>
      </c>
      <c r="AW159" t="s">
        <v>150</v>
      </c>
    </row>
    <row r="160" spans="1:49" x14ac:dyDescent="0.25">
      <c r="A160">
        <v>4955</v>
      </c>
      <c r="B160" t="s">
        <v>2605</v>
      </c>
      <c r="C160">
        <v>1</v>
      </c>
      <c r="D160" t="s">
        <v>86</v>
      </c>
      <c r="E160" t="s">
        <v>2606</v>
      </c>
      <c r="F160" t="s">
        <v>108</v>
      </c>
      <c r="G160">
        <v>13.5</v>
      </c>
      <c r="H160" t="s">
        <v>517</v>
      </c>
      <c r="I160" t="s">
        <v>63</v>
      </c>
      <c r="J160" t="s">
        <v>773</v>
      </c>
      <c r="K160" t="s">
        <v>2607</v>
      </c>
      <c r="L160" t="s">
        <v>2608</v>
      </c>
      <c r="M160" t="s">
        <v>2609</v>
      </c>
      <c r="N160">
        <v>22.998687664041995</v>
      </c>
      <c r="P160">
        <v>28</v>
      </c>
      <c r="Q160">
        <v>85</v>
      </c>
      <c r="R160">
        <v>55</v>
      </c>
      <c r="S160">
        <v>59.1</v>
      </c>
      <c r="T160">
        <v>0</v>
      </c>
      <c r="U160">
        <v>11</v>
      </c>
      <c r="V160">
        <v>845</v>
      </c>
      <c r="X160" t="s">
        <v>2610</v>
      </c>
      <c r="Y160" t="s">
        <v>96</v>
      </c>
      <c r="Z160" t="s">
        <v>73</v>
      </c>
      <c r="AA160" t="s">
        <v>97</v>
      </c>
      <c r="AB160" t="s">
        <v>63</v>
      </c>
      <c r="AC160" t="s">
        <v>63</v>
      </c>
      <c r="AD160" t="s">
        <v>63</v>
      </c>
      <c r="AE160" t="s">
        <v>76</v>
      </c>
      <c r="AG160">
        <v>1984</v>
      </c>
      <c r="AH160">
        <v>13.5</v>
      </c>
      <c r="AI160">
        <v>39.545879999999997</v>
      </c>
      <c r="AJ160">
        <v>-95.402299999999997</v>
      </c>
      <c r="AL160">
        <v>2</v>
      </c>
      <c r="AM160" t="s">
        <v>63</v>
      </c>
      <c r="AN160" t="s">
        <v>2611</v>
      </c>
      <c r="AO160" t="s">
        <v>103</v>
      </c>
      <c r="AP160" t="s">
        <v>116</v>
      </c>
      <c r="AQ160" t="s">
        <v>653</v>
      </c>
      <c r="AR160" t="s">
        <v>240</v>
      </c>
      <c r="AS160" t="s">
        <v>83</v>
      </c>
      <c r="AT160" s="5">
        <v>34394</v>
      </c>
      <c r="AU160" t="s">
        <v>129</v>
      </c>
      <c r="AV160" t="s">
        <v>149</v>
      </c>
      <c r="AW160" t="s">
        <v>1132</v>
      </c>
    </row>
    <row r="161" spans="1:49" x14ac:dyDescent="0.25">
      <c r="A161">
        <v>62</v>
      </c>
      <c r="B161" t="s">
        <v>25208</v>
      </c>
      <c r="C161">
        <v>1</v>
      </c>
      <c r="D161" t="s">
        <v>86</v>
      </c>
      <c r="E161" t="s">
        <v>2606</v>
      </c>
      <c r="F161" t="s">
        <v>108</v>
      </c>
      <c r="G161">
        <v>25.7</v>
      </c>
      <c r="H161" t="s">
        <v>489</v>
      </c>
      <c r="I161" t="s">
        <v>63</v>
      </c>
      <c r="J161" t="s">
        <v>773</v>
      </c>
      <c r="K161" t="s">
        <v>25209</v>
      </c>
      <c r="L161" t="s">
        <v>5473</v>
      </c>
      <c r="M161" t="s">
        <v>2609</v>
      </c>
      <c r="N161">
        <v>30.511811023622048</v>
      </c>
      <c r="P161">
        <v>36</v>
      </c>
      <c r="Q161">
        <v>98.9</v>
      </c>
      <c r="R161">
        <v>97</v>
      </c>
      <c r="S161">
        <v>99.4</v>
      </c>
      <c r="T161">
        <v>2</v>
      </c>
      <c r="U161">
        <v>9</v>
      </c>
      <c r="V161">
        <v>1030</v>
      </c>
      <c r="AB161" t="s">
        <v>63</v>
      </c>
      <c r="AC161" t="s">
        <v>63</v>
      </c>
      <c r="AD161" t="s">
        <v>63</v>
      </c>
      <c r="AE161" t="s">
        <v>129</v>
      </c>
      <c r="AG161">
        <v>1996</v>
      </c>
      <c r="AH161">
        <v>24.91</v>
      </c>
      <c r="AI161">
        <v>39.626510000000003</v>
      </c>
      <c r="AJ161">
        <v>-95.52731</v>
      </c>
      <c r="AL161">
        <v>2</v>
      </c>
      <c r="AM161" t="s">
        <v>63</v>
      </c>
      <c r="AN161" t="s">
        <v>25210</v>
      </c>
      <c r="AO161" t="s">
        <v>100</v>
      </c>
      <c r="AP161" t="s">
        <v>170</v>
      </c>
      <c r="AQ161" t="s">
        <v>1161</v>
      </c>
      <c r="AR161" t="s">
        <v>133</v>
      </c>
      <c r="AS161" t="s">
        <v>83</v>
      </c>
      <c r="AT161" s="5">
        <v>39819</v>
      </c>
      <c r="AU161" t="s">
        <v>129</v>
      </c>
      <c r="AV161" t="s">
        <v>149</v>
      </c>
      <c r="AW161" t="s">
        <v>3994</v>
      </c>
    </row>
    <row r="162" spans="1:49" x14ac:dyDescent="0.25">
      <c r="A162">
        <v>59</v>
      </c>
      <c r="B162" t="s">
        <v>17235</v>
      </c>
      <c r="C162">
        <v>1</v>
      </c>
      <c r="D162" t="s">
        <v>86</v>
      </c>
      <c r="E162" t="s">
        <v>2606</v>
      </c>
      <c r="F162" t="s">
        <v>108</v>
      </c>
      <c r="G162">
        <v>27.28</v>
      </c>
      <c r="H162" t="s">
        <v>90</v>
      </c>
      <c r="I162" t="s">
        <v>63</v>
      </c>
      <c r="J162" t="s">
        <v>773</v>
      </c>
      <c r="K162" t="s">
        <v>17236</v>
      </c>
      <c r="L162" t="s">
        <v>5473</v>
      </c>
      <c r="M162" t="s">
        <v>2609</v>
      </c>
      <c r="N162">
        <v>162.5</v>
      </c>
      <c r="P162">
        <v>36</v>
      </c>
      <c r="Q162">
        <v>98.9</v>
      </c>
      <c r="R162">
        <v>95</v>
      </c>
      <c r="S162">
        <v>100</v>
      </c>
      <c r="T162">
        <v>2</v>
      </c>
      <c r="U162">
        <v>9</v>
      </c>
      <c r="V162">
        <v>1030</v>
      </c>
      <c r="AB162" t="s">
        <v>98</v>
      </c>
      <c r="AC162" t="s">
        <v>98</v>
      </c>
      <c r="AD162" t="s">
        <v>129</v>
      </c>
      <c r="AE162" t="s">
        <v>63</v>
      </c>
      <c r="AG162">
        <v>1995</v>
      </c>
      <c r="AH162">
        <v>27.28</v>
      </c>
      <c r="AI162">
        <v>39.647979999999997</v>
      </c>
      <c r="AJ162">
        <v>-95.527540000000002</v>
      </c>
      <c r="AL162">
        <v>3</v>
      </c>
      <c r="AM162" t="s">
        <v>63</v>
      </c>
      <c r="AN162" t="s">
        <v>17237</v>
      </c>
      <c r="AO162" t="s">
        <v>100</v>
      </c>
      <c r="AP162" t="s">
        <v>170</v>
      </c>
      <c r="AQ162" t="s">
        <v>443</v>
      </c>
      <c r="AR162" t="s">
        <v>787</v>
      </c>
      <c r="AS162" t="s">
        <v>83</v>
      </c>
      <c r="AT162" s="5">
        <v>35125</v>
      </c>
      <c r="AU162" t="s">
        <v>129</v>
      </c>
      <c r="AV162" t="s">
        <v>134</v>
      </c>
      <c r="AW162" t="s">
        <v>150</v>
      </c>
    </row>
    <row r="163" spans="1:49" x14ac:dyDescent="0.25">
      <c r="A163">
        <v>56</v>
      </c>
      <c r="B163" t="s">
        <v>14601</v>
      </c>
      <c r="C163">
        <v>1</v>
      </c>
      <c r="D163" t="s">
        <v>86</v>
      </c>
      <c r="E163" t="s">
        <v>604</v>
      </c>
      <c r="F163" t="s">
        <v>177</v>
      </c>
      <c r="G163">
        <v>298.82</v>
      </c>
      <c r="H163" t="s">
        <v>8200</v>
      </c>
      <c r="I163" t="s">
        <v>63</v>
      </c>
      <c r="J163" t="s">
        <v>773</v>
      </c>
      <c r="K163" t="s">
        <v>14602</v>
      </c>
      <c r="L163" t="s">
        <v>5473</v>
      </c>
      <c r="M163" t="s">
        <v>749</v>
      </c>
      <c r="N163">
        <v>186.18766404199476</v>
      </c>
      <c r="P163">
        <v>32.200131233595798</v>
      </c>
      <c r="Q163">
        <v>99</v>
      </c>
      <c r="R163">
        <v>97</v>
      </c>
      <c r="S163">
        <v>100</v>
      </c>
      <c r="T163">
        <v>1</v>
      </c>
      <c r="U163">
        <v>10</v>
      </c>
      <c r="V163">
        <v>260</v>
      </c>
      <c r="AB163" t="s">
        <v>129</v>
      </c>
      <c r="AC163" t="s">
        <v>129</v>
      </c>
      <c r="AD163" t="s">
        <v>129</v>
      </c>
      <c r="AE163" t="s">
        <v>63</v>
      </c>
      <c r="AG163">
        <v>2001</v>
      </c>
      <c r="AH163">
        <v>1.81</v>
      </c>
      <c r="AI163">
        <v>39.587499999999999</v>
      </c>
      <c r="AJ163">
        <v>-95.5304</v>
      </c>
      <c r="AL163">
        <v>3</v>
      </c>
      <c r="AM163" t="s">
        <v>63</v>
      </c>
      <c r="AN163" t="s">
        <v>14603</v>
      </c>
      <c r="AO163" t="s">
        <v>100</v>
      </c>
      <c r="AP163" t="s">
        <v>170</v>
      </c>
      <c r="AQ163" t="s">
        <v>1304</v>
      </c>
      <c r="AR163" t="s">
        <v>133</v>
      </c>
      <c r="AS163" t="s">
        <v>83</v>
      </c>
      <c r="AT163" s="5">
        <v>41346</v>
      </c>
      <c r="AU163" t="s">
        <v>129</v>
      </c>
      <c r="AV163" t="s">
        <v>134</v>
      </c>
      <c r="AW163" t="s">
        <v>150</v>
      </c>
    </row>
    <row r="164" spans="1:49" x14ac:dyDescent="0.25">
      <c r="A164">
        <v>100</v>
      </c>
      <c r="B164" t="s">
        <v>11688</v>
      </c>
      <c r="C164">
        <v>1</v>
      </c>
      <c r="D164" t="s">
        <v>86</v>
      </c>
      <c r="E164" t="s">
        <v>339</v>
      </c>
      <c r="F164" t="s">
        <v>108</v>
      </c>
      <c r="G164">
        <v>206.36</v>
      </c>
      <c r="H164" t="s">
        <v>820</v>
      </c>
      <c r="I164" t="s">
        <v>63</v>
      </c>
      <c r="J164" t="s">
        <v>773</v>
      </c>
      <c r="K164" t="s">
        <v>11689</v>
      </c>
      <c r="L164" t="s">
        <v>11690</v>
      </c>
      <c r="M164" t="s">
        <v>11691</v>
      </c>
      <c r="N164">
        <v>212.27034120734911</v>
      </c>
      <c r="O164">
        <v>45</v>
      </c>
      <c r="P164">
        <v>60.039370078740156</v>
      </c>
      <c r="Q164">
        <v>99.7</v>
      </c>
      <c r="R164">
        <v>97</v>
      </c>
      <c r="S164">
        <v>99.9</v>
      </c>
      <c r="T164">
        <v>1</v>
      </c>
      <c r="U164">
        <v>15</v>
      </c>
      <c r="V164">
        <v>6080</v>
      </c>
      <c r="AB164" t="s">
        <v>129</v>
      </c>
      <c r="AC164" t="s">
        <v>129</v>
      </c>
      <c r="AD164" t="s">
        <v>129</v>
      </c>
      <c r="AE164" t="s">
        <v>63</v>
      </c>
      <c r="AG164">
        <v>2001</v>
      </c>
      <c r="AH164">
        <v>14.23</v>
      </c>
      <c r="AI164">
        <v>39.554900000000004</v>
      </c>
      <c r="AJ164">
        <v>-95.151259999999994</v>
      </c>
      <c r="AK164" t="s">
        <v>77</v>
      </c>
      <c r="AL164">
        <v>3</v>
      </c>
      <c r="AM164" t="s">
        <v>63</v>
      </c>
      <c r="AN164" t="s">
        <v>11692</v>
      </c>
      <c r="AO164" t="s">
        <v>103</v>
      </c>
      <c r="AP164" t="s">
        <v>131</v>
      </c>
      <c r="AQ164" t="s">
        <v>443</v>
      </c>
      <c r="AR164" t="s">
        <v>231</v>
      </c>
      <c r="AS164" t="s">
        <v>83</v>
      </c>
      <c r="AT164" s="5">
        <v>41781</v>
      </c>
      <c r="AU164" t="s">
        <v>76</v>
      </c>
      <c r="AV164" t="s">
        <v>187</v>
      </c>
      <c r="AW164" t="s">
        <v>372</v>
      </c>
    </row>
    <row r="165" spans="1:49" x14ac:dyDescent="0.25">
      <c r="A165">
        <v>65</v>
      </c>
      <c r="B165" t="s">
        <v>4285</v>
      </c>
      <c r="C165">
        <v>3</v>
      </c>
      <c r="D165" t="s">
        <v>86</v>
      </c>
      <c r="E165" t="s">
        <v>339</v>
      </c>
      <c r="F165" t="s">
        <v>108</v>
      </c>
      <c r="G165">
        <v>209.18</v>
      </c>
      <c r="H165" t="s">
        <v>4290</v>
      </c>
      <c r="I165" t="s">
        <v>63</v>
      </c>
      <c r="J165" t="s">
        <v>773</v>
      </c>
      <c r="K165" t="s">
        <v>4286</v>
      </c>
      <c r="L165" t="s">
        <v>4287</v>
      </c>
      <c r="M165" t="s">
        <v>4288</v>
      </c>
      <c r="N165">
        <v>2545.7349081364832</v>
      </c>
      <c r="O165">
        <v>0</v>
      </c>
      <c r="P165">
        <v>70.01312335958005</v>
      </c>
      <c r="Q165">
        <v>91</v>
      </c>
      <c r="S165">
        <v>100</v>
      </c>
      <c r="T165">
        <v>0</v>
      </c>
      <c r="U165">
        <v>11</v>
      </c>
      <c r="V165">
        <v>8420</v>
      </c>
      <c r="AB165" t="s">
        <v>129</v>
      </c>
      <c r="AC165" t="s">
        <v>129</v>
      </c>
      <c r="AD165" t="s">
        <v>129</v>
      </c>
      <c r="AE165" t="s">
        <v>63</v>
      </c>
      <c r="AG165">
        <v>2012</v>
      </c>
      <c r="AH165">
        <v>16.38</v>
      </c>
      <c r="AI165">
        <v>39.559570000000001</v>
      </c>
      <c r="AJ165">
        <v>-95.112650000000002</v>
      </c>
      <c r="AL165">
        <v>17</v>
      </c>
      <c r="AM165" t="s">
        <v>63</v>
      </c>
      <c r="AN165" t="s">
        <v>4289</v>
      </c>
      <c r="AO165" t="s">
        <v>103</v>
      </c>
      <c r="AP165" t="s">
        <v>131</v>
      </c>
      <c r="AQ165" t="s">
        <v>255</v>
      </c>
      <c r="AR165" t="s">
        <v>1304</v>
      </c>
      <c r="AS165" t="s">
        <v>131</v>
      </c>
      <c r="AT165" s="5">
        <v>40514</v>
      </c>
      <c r="AU165" t="s">
        <v>76</v>
      </c>
      <c r="AV165" t="s">
        <v>187</v>
      </c>
      <c r="AW165" t="s">
        <v>188</v>
      </c>
    </row>
    <row r="166" spans="1:49" x14ac:dyDescent="0.25">
      <c r="A166">
        <v>65</v>
      </c>
      <c r="B166" t="s">
        <v>4285</v>
      </c>
      <c r="C166">
        <v>5</v>
      </c>
      <c r="D166" t="s">
        <v>63</v>
      </c>
      <c r="E166" t="s">
        <v>339</v>
      </c>
      <c r="F166" t="s">
        <v>108</v>
      </c>
      <c r="G166">
        <v>209.18</v>
      </c>
      <c r="I166" t="s">
        <v>63</v>
      </c>
      <c r="J166" t="s">
        <v>773</v>
      </c>
      <c r="K166" t="s">
        <v>4286</v>
      </c>
      <c r="L166" t="s">
        <v>4287</v>
      </c>
      <c r="M166" t="s">
        <v>4288</v>
      </c>
      <c r="N166">
        <v>2545.7349081364832</v>
      </c>
      <c r="O166">
        <v>0</v>
      </c>
      <c r="P166">
        <v>70.01312335958005</v>
      </c>
      <c r="Q166">
        <v>91</v>
      </c>
      <c r="S166">
        <v>100</v>
      </c>
      <c r="T166">
        <v>0</v>
      </c>
      <c r="U166">
        <v>11</v>
      </c>
      <c r="V166">
        <v>8420</v>
      </c>
      <c r="AB166" t="s">
        <v>129</v>
      </c>
      <c r="AC166" t="s">
        <v>129</v>
      </c>
      <c r="AD166" t="s">
        <v>129</v>
      </c>
      <c r="AE166" t="s">
        <v>63</v>
      </c>
      <c r="AG166">
        <v>2012</v>
      </c>
      <c r="AH166">
        <v>16.38</v>
      </c>
      <c r="AI166">
        <v>39.559570000000001</v>
      </c>
      <c r="AJ166">
        <v>-95.112650000000002</v>
      </c>
      <c r="AL166">
        <v>17</v>
      </c>
      <c r="AM166" t="s">
        <v>63</v>
      </c>
      <c r="AN166" t="s">
        <v>4289</v>
      </c>
      <c r="AO166" t="s">
        <v>103</v>
      </c>
      <c r="AP166" t="s">
        <v>131</v>
      </c>
      <c r="AQ166" t="s">
        <v>255</v>
      </c>
      <c r="AR166" t="s">
        <v>1304</v>
      </c>
      <c r="AS166" t="s">
        <v>131</v>
      </c>
      <c r="AT166" s="5">
        <v>40514</v>
      </c>
      <c r="AU166" t="s">
        <v>76</v>
      </c>
      <c r="AV166" t="s">
        <v>187</v>
      </c>
      <c r="AW166" t="s">
        <v>188</v>
      </c>
    </row>
    <row r="167" spans="1:49" x14ac:dyDescent="0.25">
      <c r="A167">
        <v>65</v>
      </c>
      <c r="B167" t="s">
        <v>4285</v>
      </c>
      <c r="C167">
        <v>4</v>
      </c>
      <c r="D167" t="s">
        <v>63</v>
      </c>
      <c r="E167" t="s">
        <v>339</v>
      </c>
      <c r="F167" t="s">
        <v>108</v>
      </c>
      <c r="G167">
        <v>209.18</v>
      </c>
      <c r="I167" t="s">
        <v>63</v>
      </c>
      <c r="J167" t="s">
        <v>773</v>
      </c>
      <c r="K167" t="s">
        <v>4286</v>
      </c>
      <c r="L167" t="s">
        <v>4287</v>
      </c>
      <c r="M167" t="s">
        <v>4288</v>
      </c>
      <c r="N167">
        <v>2545.7349081364832</v>
      </c>
      <c r="O167">
        <v>0</v>
      </c>
      <c r="P167">
        <v>70.01312335958005</v>
      </c>
      <c r="Q167">
        <v>91</v>
      </c>
      <c r="S167">
        <v>100</v>
      </c>
      <c r="T167">
        <v>0</v>
      </c>
      <c r="U167">
        <v>11</v>
      </c>
      <c r="V167">
        <v>8420</v>
      </c>
      <c r="AB167" t="s">
        <v>129</v>
      </c>
      <c r="AC167" t="s">
        <v>129</v>
      </c>
      <c r="AD167" t="s">
        <v>129</v>
      </c>
      <c r="AE167" t="s">
        <v>63</v>
      </c>
      <c r="AG167">
        <v>2012</v>
      </c>
      <c r="AH167">
        <v>16.38</v>
      </c>
      <c r="AI167">
        <v>39.559570000000001</v>
      </c>
      <c r="AJ167">
        <v>-95.112650000000002</v>
      </c>
      <c r="AL167">
        <v>17</v>
      </c>
      <c r="AM167" t="s">
        <v>63</v>
      </c>
      <c r="AN167" t="s">
        <v>4289</v>
      </c>
      <c r="AO167" t="s">
        <v>103</v>
      </c>
      <c r="AP167" t="s">
        <v>131</v>
      </c>
      <c r="AQ167" t="s">
        <v>255</v>
      </c>
      <c r="AR167" t="s">
        <v>1304</v>
      </c>
      <c r="AS167" t="s">
        <v>131</v>
      </c>
      <c r="AT167" s="5">
        <v>40514</v>
      </c>
      <c r="AU167" t="s">
        <v>76</v>
      </c>
      <c r="AV167" t="s">
        <v>187</v>
      </c>
      <c r="AW167" t="s">
        <v>188</v>
      </c>
    </row>
    <row r="168" spans="1:49" x14ac:dyDescent="0.25">
      <c r="A168">
        <v>65</v>
      </c>
      <c r="B168" t="s">
        <v>4285</v>
      </c>
      <c r="C168">
        <v>2</v>
      </c>
      <c r="D168" t="s">
        <v>63</v>
      </c>
      <c r="E168" t="s">
        <v>339</v>
      </c>
      <c r="F168" t="s">
        <v>108</v>
      </c>
      <c r="G168">
        <v>209.18</v>
      </c>
      <c r="I168" t="s">
        <v>63</v>
      </c>
      <c r="J168" t="s">
        <v>773</v>
      </c>
      <c r="K168" t="s">
        <v>4286</v>
      </c>
      <c r="L168" t="s">
        <v>4287</v>
      </c>
      <c r="M168" t="s">
        <v>4288</v>
      </c>
      <c r="N168">
        <v>2545.7349081364832</v>
      </c>
      <c r="O168">
        <v>0</v>
      </c>
      <c r="P168">
        <v>70.01312335958005</v>
      </c>
      <c r="Q168">
        <v>91</v>
      </c>
      <c r="S168">
        <v>100</v>
      </c>
      <c r="T168">
        <v>0</v>
      </c>
      <c r="U168">
        <v>11</v>
      </c>
      <c r="V168">
        <v>8420</v>
      </c>
      <c r="AB168" t="s">
        <v>129</v>
      </c>
      <c r="AC168" t="s">
        <v>129</v>
      </c>
      <c r="AD168" t="s">
        <v>129</v>
      </c>
      <c r="AE168" t="s">
        <v>63</v>
      </c>
      <c r="AG168">
        <v>2012</v>
      </c>
      <c r="AH168">
        <v>16.38</v>
      </c>
      <c r="AI168">
        <v>39.559570000000001</v>
      </c>
      <c r="AJ168">
        <v>-95.112650000000002</v>
      </c>
      <c r="AL168">
        <v>17</v>
      </c>
      <c r="AM168" t="s">
        <v>63</v>
      </c>
      <c r="AN168" t="s">
        <v>4289</v>
      </c>
      <c r="AO168" t="s">
        <v>103</v>
      </c>
      <c r="AP168" t="s">
        <v>131</v>
      </c>
      <c r="AQ168" t="s">
        <v>255</v>
      </c>
      <c r="AR168" t="s">
        <v>1304</v>
      </c>
      <c r="AS168" t="s">
        <v>131</v>
      </c>
      <c r="AT168" s="5">
        <v>40514</v>
      </c>
      <c r="AU168" t="s">
        <v>76</v>
      </c>
      <c r="AV168" t="s">
        <v>187</v>
      </c>
      <c r="AW168" t="s">
        <v>188</v>
      </c>
    </row>
    <row r="169" spans="1:49" x14ac:dyDescent="0.25">
      <c r="A169">
        <v>65</v>
      </c>
      <c r="B169" t="s">
        <v>4285</v>
      </c>
      <c r="C169">
        <v>1</v>
      </c>
      <c r="D169" t="s">
        <v>63</v>
      </c>
      <c r="E169" t="s">
        <v>339</v>
      </c>
      <c r="F169" t="s">
        <v>108</v>
      </c>
      <c r="G169">
        <v>209.18</v>
      </c>
      <c r="I169" t="s">
        <v>63</v>
      </c>
      <c r="J169" t="s">
        <v>773</v>
      </c>
      <c r="K169" t="s">
        <v>4286</v>
      </c>
      <c r="L169" t="s">
        <v>4287</v>
      </c>
      <c r="M169" t="s">
        <v>4288</v>
      </c>
      <c r="N169">
        <v>2545.7349081364832</v>
      </c>
      <c r="O169">
        <v>0</v>
      </c>
      <c r="P169">
        <v>70.01312335958005</v>
      </c>
      <c r="Q169">
        <v>91</v>
      </c>
      <c r="S169">
        <v>100</v>
      </c>
      <c r="T169">
        <v>0</v>
      </c>
      <c r="U169">
        <v>11</v>
      </c>
      <c r="V169">
        <v>8420</v>
      </c>
      <c r="AB169" t="s">
        <v>129</v>
      </c>
      <c r="AC169" t="s">
        <v>129</v>
      </c>
      <c r="AD169" t="s">
        <v>129</v>
      </c>
      <c r="AE169" t="s">
        <v>63</v>
      </c>
      <c r="AG169">
        <v>2012</v>
      </c>
      <c r="AH169">
        <v>16.38</v>
      </c>
      <c r="AI169">
        <v>39.559570000000001</v>
      </c>
      <c r="AJ169">
        <v>-95.112650000000002</v>
      </c>
      <c r="AL169">
        <v>17</v>
      </c>
      <c r="AM169" t="s">
        <v>63</v>
      </c>
      <c r="AN169" t="s">
        <v>4289</v>
      </c>
      <c r="AO169" t="s">
        <v>103</v>
      </c>
      <c r="AP169" t="s">
        <v>131</v>
      </c>
      <c r="AQ169" t="s">
        <v>255</v>
      </c>
      <c r="AR169" t="s">
        <v>1304</v>
      </c>
      <c r="AS169" t="s">
        <v>131</v>
      </c>
      <c r="AT169" s="5">
        <v>40514</v>
      </c>
      <c r="AU169" t="s">
        <v>76</v>
      </c>
      <c r="AV169" t="s">
        <v>187</v>
      </c>
      <c r="AW169" t="s">
        <v>188</v>
      </c>
    </row>
    <row r="170" spans="1:49" x14ac:dyDescent="0.25">
      <c r="A170">
        <v>616</v>
      </c>
      <c r="B170" t="s">
        <v>5929</v>
      </c>
      <c r="C170">
        <v>1</v>
      </c>
      <c r="D170" t="s">
        <v>86</v>
      </c>
      <c r="E170" t="s">
        <v>98</v>
      </c>
      <c r="F170" t="s">
        <v>177</v>
      </c>
      <c r="G170">
        <v>211.76</v>
      </c>
      <c r="H170" t="s">
        <v>820</v>
      </c>
      <c r="I170" t="s">
        <v>63</v>
      </c>
      <c r="J170" t="s">
        <v>773</v>
      </c>
      <c r="K170" t="s">
        <v>5930</v>
      </c>
      <c r="L170" t="s">
        <v>193</v>
      </c>
      <c r="M170" t="s">
        <v>4007</v>
      </c>
      <c r="N170">
        <v>177.98556430446195</v>
      </c>
      <c r="O170">
        <v>0</v>
      </c>
      <c r="P170">
        <v>42.650918635170605</v>
      </c>
      <c r="Q170">
        <v>98.8</v>
      </c>
      <c r="R170">
        <v>100</v>
      </c>
      <c r="S170">
        <v>100</v>
      </c>
      <c r="T170">
        <v>1</v>
      </c>
      <c r="U170">
        <v>11</v>
      </c>
      <c r="V170">
        <v>1670</v>
      </c>
      <c r="AB170" t="s">
        <v>129</v>
      </c>
      <c r="AC170" t="s">
        <v>129</v>
      </c>
      <c r="AD170" t="s">
        <v>129</v>
      </c>
      <c r="AE170" t="s">
        <v>63</v>
      </c>
      <c r="AG170">
        <v>2003</v>
      </c>
      <c r="AH170">
        <v>15.14</v>
      </c>
      <c r="AI170">
        <v>39.603340000000003</v>
      </c>
      <c r="AJ170">
        <v>-95.134079999999997</v>
      </c>
      <c r="AL170">
        <v>3</v>
      </c>
      <c r="AM170" t="s">
        <v>63</v>
      </c>
      <c r="AN170" t="s">
        <v>5931</v>
      </c>
      <c r="AO170" t="s">
        <v>103</v>
      </c>
      <c r="AP170" t="s">
        <v>131</v>
      </c>
      <c r="AQ170" t="s">
        <v>230</v>
      </c>
      <c r="AR170" t="s">
        <v>1097</v>
      </c>
      <c r="AS170" t="s">
        <v>83</v>
      </c>
      <c r="AT170" s="5">
        <v>41663</v>
      </c>
      <c r="AU170" t="s">
        <v>76</v>
      </c>
      <c r="AV170" t="s">
        <v>134</v>
      </c>
      <c r="AW170" t="s">
        <v>135</v>
      </c>
    </row>
    <row r="171" spans="1:49" x14ac:dyDescent="0.25">
      <c r="A171">
        <v>64</v>
      </c>
      <c r="B171" t="s">
        <v>11528</v>
      </c>
      <c r="C171">
        <v>1</v>
      </c>
      <c r="D171" t="s">
        <v>86</v>
      </c>
      <c r="E171" t="s">
        <v>339</v>
      </c>
      <c r="F171" t="s">
        <v>108</v>
      </c>
      <c r="G171">
        <v>199.70000000000002</v>
      </c>
      <c r="H171" t="s">
        <v>3187</v>
      </c>
      <c r="I171" t="s">
        <v>63</v>
      </c>
      <c r="J171" t="s">
        <v>773</v>
      </c>
      <c r="K171" t="s">
        <v>11529</v>
      </c>
      <c r="L171" t="s">
        <v>6107</v>
      </c>
      <c r="M171" t="s">
        <v>525</v>
      </c>
      <c r="N171">
        <v>218.99606299212599</v>
      </c>
      <c r="O171">
        <v>0</v>
      </c>
      <c r="P171">
        <v>48.556430446194227</v>
      </c>
      <c r="Q171">
        <v>99.600000000000009</v>
      </c>
      <c r="R171">
        <v>97</v>
      </c>
      <c r="S171">
        <v>100</v>
      </c>
      <c r="T171">
        <v>2</v>
      </c>
      <c r="U171">
        <v>22</v>
      </c>
      <c r="V171">
        <v>2750</v>
      </c>
      <c r="AB171" t="s">
        <v>129</v>
      </c>
      <c r="AC171" t="s">
        <v>129</v>
      </c>
      <c r="AD171" t="s">
        <v>129</v>
      </c>
      <c r="AE171" t="s">
        <v>63</v>
      </c>
      <c r="AG171">
        <v>2004</v>
      </c>
      <c r="AH171">
        <v>7.03</v>
      </c>
      <c r="AI171">
        <v>39.475839999999998</v>
      </c>
      <c r="AJ171">
        <v>-95.224519999999998</v>
      </c>
      <c r="AL171">
        <v>3</v>
      </c>
      <c r="AM171" t="s">
        <v>63</v>
      </c>
      <c r="AN171" t="s">
        <v>11530</v>
      </c>
      <c r="AO171" t="s">
        <v>103</v>
      </c>
      <c r="AP171" t="s">
        <v>131</v>
      </c>
      <c r="AQ171" t="s">
        <v>443</v>
      </c>
      <c r="AR171" t="s">
        <v>1138</v>
      </c>
      <c r="AS171" t="s">
        <v>83</v>
      </c>
      <c r="AT171" s="5">
        <v>37987</v>
      </c>
      <c r="AU171" t="s">
        <v>76</v>
      </c>
      <c r="AV171" t="s">
        <v>187</v>
      </c>
      <c r="AW171" t="s">
        <v>372</v>
      </c>
    </row>
    <row r="172" spans="1:49" x14ac:dyDescent="0.25">
      <c r="A172">
        <v>0</v>
      </c>
      <c r="B172" t="s">
        <v>26046</v>
      </c>
      <c r="C172">
        <v>1</v>
      </c>
      <c r="D172" t="s">
        <v>86</v>
      </c>
      <c r="E172" t="s">
        <v>2369</v>
      </c>
      <c r="F172" t="s">
        <v>177</v>
      </c>
      <c r="G172">
        <v>12.3</v>
      </c>
      <c r="H172" t="s">
        <v>138</v>
      </c>
      <c r="I172" t="s">
        <v>63</v>
      </c>
      <c r="J172" t="s">
        <v>773</v>
      </c>
      <c r="K172" t="s">
        <v>26047</v>
      </c>
      <c r="L172" t="s">
        <v>3851</v>
      </c>
      <c r="M172" t="s">
        <v>3468</v>
      </c>
      <c r="N172">
        <v>16.896325459317584</v>
      </c>
      <c r="O172">
        <v>30</v>
      </c>
      <c r="P172">
        <v>24</v>
      </c>
      <c r="R172">
        <v>85</v>
      </c>
      <c r="T172">
        <v>0</v>
      </c>
      <c r="U172">
        <v>11</v>
      </c>
      <c r="V172">
        <v>595</v>
      </c>
      <c r="AB172" t="s">
        <v>63</v>
      </c>
      <c r="AC172" t="s">
        <v>63</v>
      </c>
      <c r="AD172" t="s">
        <v>63</v>
      </c>
      <c r="AE172" t="s">
        <v>75</v>
      </c>
      <c r="AG172">
        <v>1945</v>
      </c>
      <c r="AH172">
        <v>2.7840000000000003</v>
      </c>
      <c r="AI172">
        <v>39.463616999999999</v>
      </c>
      <c r="AJ172">
        <v>-95.519315000000006</v>
      </c>
      <c r="AK172" t="s">
        <v>77</v>
      </c>
      <c r="AL172">
        <v>2</v>
      </c>
      <c r="AM172" t="s">
        <v>63</v>
      </c>
      <c r="AN172" t="s">
        <v>26046</v>
      </c>
      <c r="AO172" t="s">
        <v>76</v>
      </c>
      <c r="AP172" t="s">
        <v>147</v>
      </c>
      <c r="AQ172" t="s">
        <v>148</v>
      </c>
      <c r="AR172" t="s">
        <v>148</v>
      </c>
      <c r="AS172" t="s">
        <v>131</v>
      </c>
      <c r="AT172" s="5"/>
      <c r="AV172" t="s">
        <v>149</v>
      </c>
      <c r="AW172" t="s">
        <v>150</v>
      </c>
    </row>
    <row r="173" spans="1:49" x14ac:dyDescent="0.25">
      <c r="A173">
        <v>0</v>
      </c>
      <c r="B173" t="s">
        <v>3466</v>
      </c>
      <c r="C173">
        <v>1</v>
      </c>
      <c r="D173" t="s">
        <v>86</v>
      </c>
      <c r="E173" t="s">
        <v>2369</v>
      </c>
      <c r="F173" t="s">
        <v>177</v>
      </c>
      <c r="G173">
        <v>16.3</v>
      </c>
      <c r="H173" t="s">
        <v>138</v>
      </c>
      <c r="I173" t="s">
        <v>63</v>
      </c>
      <c r="J173" t="s">
        <v>773</v>
      </c>
      <c r="K173" t="s">
        <v>3467</v>
      </c>
      <c r="L173" t="s">
        <v>1181</v>
      </c>
      <c r="M173" t="s">
        <v>3468</v>
      </c>
      <c r="N173">
        <v>10.006561679790027</v>
      </c>
      <c r="P173">
        <v>24.015748031496063</v>
      </c>
      <c r="R173">
        <v>93</v>
      </c>
      <c r="T173">
        <v>0</v>
      </c>
      <c r="U173">
        <v>11</v>
      </c>
      <c r="V173">
        <v>605</v>
      </c>
      <c r="AB173" t="s">
        <v>63</v>
      </c>
      <c r="AC173" t="s">
        <v>63</v>
      </c>
      <c r="AD173" t="s">
        <v>63</v>
      </c>
      <c r="AE173" t="s">
        <v>98</v>
      </c>
      <c r="AG173">
        <v>1945</v>
      </c>
      <c r="AH173">
        <v>6.7840000000000007</v>
      </c>
      <c r="AI173">
        <v>39.464415000000002</v>
      </c>
      <c r="AJ173">
        <v>-95.445924000000005</v>
      </c>
      <c r="AL173">
        <v>1</v>
      </c>
      <c r="AM173" t="s">
        <v>63</v>
      </c>
      <c r="AN173" t="s">
        <v>3466</v>
      </c>
      <c r="AO173" t="s">
        <v>103</v>
      </c>
      <c r="AP173" t="s">
        <v>147</v>
      </c>
      <c r="AQ173" t="s">
        <v>148</v>
      </c>
      <c r="AR173" t="s">
        <v>148</v>
      </c>
      <c r="AS173" t="s">
        <v>131</v>
      </c>
      <c r="AT173" s="5"/>
      <c r="AV173" t="s">
        <v>149</v>
      </c>
      <c r="AW173" t="s">
        <v>150</v>
      </c>
    </row>
    <row r="174" spans="1:49" x14ac:dyDescent="0.25">
      <c r="A174">
        <v>0</v>
      </c>
      <c r="B174" t="s">
        <v>20275</v>
      </c>
      <c r="C174">
        <v>1</v>
      </c>
      <c r="D174" t="s">
        <v>86</v>
      </c>
      <c r="E174" t="s">
        <v>2369</v>
      </c>
      <c r="F174" t="s">
        <v>177</v>
      </c>
      <c r="G174">
        <v>17.23</v>
      </c>
      <c r="H174" t="s">
        <v>489</v>
      </c>
      <c r="I174" t="s">
        <v>63</v>
      </c>
      <c r="J174" t="s">
        <v>773</v>
      </c>
      <c r="K174" t="s">
        <v>20276</v>
      </c>
      <c r="L174" t="s">
        <v>1181</v>
      </c>
      <c r="M174" t="s">
        <v>3468</v>
      </c>
      <c r="N174">
        <v>12.007874015748031</v>
      </c>
      <c r="P174">
        <v>32</v>
      </c>
      <c r="R174">
        <v>87</v>
      </c>
      <c r="T174">
        <v>0</v>
      </c>
      <c r="U174">
        <v>11</v>
      </c>
      <c r="V174">
        <v>605</v>
      </c>
      <c r="AB174" t="s">
        <v>63</v>
      </c>
      <c r="AC174" t="s">
        <v>63</v>
      </c>
      <c r="AD174" t="s">
        <v>63</v>
      </c>
      <c r="AE174" t="s">
        <v>98</v>
      </c>
      <c r="AG174">
        <v>1940</v>
      </c>
      <c r="AH174">
        <v>7.7140000000000004</v>
      </c>
      <c r="AI174">
        <v>39.464343999999997</v>
      </c>
      <c r="AJ174">
        <v>-95.426855000000003</v>
      </c>
      <c r="AL174">
        <v>1</v>
      </c>
      <c r="AM174" t="s">
        <v>63</v>
      </c>
      <c r="AN174" t="s">
        <v>20275</v>
      </c>
      <c r="AO174" t="s">
        <v>103</v>
      </c>
      <c r="AP174" t="s">
        <v>147</v>
      </c>
      <c r="AQ174" t="s">
        <v>148</v>
      </c>
      <c r="AR174" t="s">
        <v>148</v>
      </c>
      <c r="AS174" t="s">
        <v>131</v>
      </c>
      <c r="AT174" s="5"/>
      <c r="AV174" t="s">
        <v>149</v>
      </c>
      <c r="AW174" t="s">
        <v>150</v>
      </c>
    </row>
    <row r="175" spans="1:49" x14ac:dyDescent="0.25">
      <c r="A175">
        <v>0</v>
      </c>
      <c r="B175" t="s">
        <v>27219</v>
      </c>
      <c r="C175">
        <v>1</v>
      </c>
      <c r="D175" t="s">
        <v>86</v>
      </c>
      <c r="E175" t="s">
        <v>2369</v>
      </c>
      <c r="F175" t="s">
        <v>177</v>
      </c>
      <c r="G175">
        <v>17.52</v>
      </c>
      <c r="H175" t="s">
        <v>489</v>
      </c>
      <c r="I175" t="s">
        <v>63</v>
      </c>
      <c r="J175" t="s">
        <v>773</v>
      </c>
      <c r="K175" t="s">
        <v>27220</v>
      </c>
      <c r="L175" t="s">
        <v>1181</v>
      </c>
      <c r="M175" t="s">
        <v>3468</v>
      </c>
      <c r="N175">
        <v>12.007874015748031</v>
      </c>
      <c r="P175">
        <v>32</v>
      </c>
      <c r="R175">
        <v>85</v>
      </c>
      <c r="T175">
        <v>0</v>
      </c>
      <c r="U175">
        <v>11</v>
      </c>
      <c r="V175">
        <v>605</v>
      </c>
      <c r="AB175" t="s">
        <v>63</v>
      </c>
      <c r="AC175" t="s">
        <v>63</v>
      </c>
      <c r="AD175" t="s">
        <v>63</v>
      </c>
      <c r="AE175" t="s">
        <v>98</v>
      </c>
      <c r="AG175">
        <v>1940</v>
      </c>
      <c r="AH175">
        <v>8.0039999999999996</v>
      </c>
      <c r="AI175">
        <v>39.464326999999997</v>
      </c>
      <c r="AJ175">
        <v>-95.421389000000005</v>
      </c>
      <c r="AL175">
        <v>1</v>
      </c>
      <c r="AM175" t="s">
        <v>63</v>
      </c>
      <c r="AN175" t="s">
        <v>27219</v>
      </c>
      <c r="AO175" t="s">
        <v>103</v>
      </c>
      <c r="AP175" t="s">
        <v>147</v>
      </c>
      <c r="AQ175" t="s">
        <v>148</v>
      </c>
      <c r="AR175" t="s">
        <v>148</v>
      </c>
      <c r="AS175" t="s">
        <v>131</v>
      </c>
      <c r="AT175" s="5"/>
      <c r="AV175" t="s">
        <v>149</v>
      </c>
      <c r="AW175" t="s">
        <v>150</v>
      </c>
    </row>
    <row r="176" spans="1:49" x14ac:dyDescent="0.25">
      <c r="A176">
        <v>0</v>
      </c>
      <c r="B176" t="s">
        <v>15514</v>
      </c>
      <c r="C176">
        <v>1</v>
      </c>
      <c r="D176" t="s">
        <v>86</v>
      </c>
      <c r="E176" t="s">
        <v>339</v>
      </c>
      <c r="F176" t="s">
        <v>108</v>
      </c>
      <c r="G176">
        <v>198.70000000000002</v>
      </c>
      <c r="H176" t="s">
        <v>489</v>
      </c>
      <c r="I176" t="s">
        <v>63</v>
      </c>
      <c r="J176" t="s">
        <v>773</v>
      </c>
      <c r="K176" t="s">
        <v>15515</v>
      </c>
      <c r="L176" t="s">
        <v>15516</v>
      </c>
      <c r="M176" t="s">
        <v>1233</v>
      </c>
      <c r="N176">
        <v>12.007874015748031</v>
      </c>
      <c r="P176">
        <v>42</v>
      </c>
      <c r="R176">
        <v>85</v>
      </c>
      <c r="T176">
        <v>0</v>
      </c>
      <c r="U176">
        <v>22</v>
      </c>
      <c r="V176">
        <v>2720</v>
      </c>
      <c r="AB176" t="s">
        <v>63</v>
      </c>
      <c r="AC176" t="s">
        <v>63</v>
      </c>
      <c r="AD176" t="s">
        <v>63</v>
      </c>
      <c r="AE176" t="s">
        <v>75</v>
      </c>
      <c r="AG176">
        <v>1957</v>
      </c>
      <c r="AH176">
        <v>6.6760000000000002</v>
      </c>
      <c r="AI176">
        <v>39.468933</v>
      </c>
      <c r="AJ176">
        <v>-95.242547000000002</v>
      </c>
      <c r="AL176">
        <v>1</v>
      </c>
      <c r="AM176" t="s">
        <v>63</v>
      </c>
      <c r="AN176" t="s">
        <v>15514</v>
      </c>
      <c r="AO176" t="s">
        <v>103</v>
      </c>
      <c r="AP176" t="s">
        <v>116</v>
      </c>
      <c r="AQ176" t="s">
        <v>148</v>
      </c>
      <c r="AR176" t="s">
        <v>148</v>
      </c>
      <c r="AS176" t="s">
        <v>131</v>
      </c>
      <c r="AT176" s="5"/>
      <c r="AV176" t="s">
        <v>149</v>
      </c>
      <c r="AW176" t="s">
        <v>150</v>
      </c>
    </row>
    <row r="177" spans="1:49" x14ac:dyDescent="0.25">
      <c r="A177">
        <v>0</v>
      </c>
      <c r="B177" t="s">
        <v>7395</v>
      </c>
      <c r="C177">
        <v>1</v>
      </c>
      <c r="D177" t="s">
        <v>86</v>
      </c>
      <c r="E177" t="s">
        <v>339</v>
      </c>
      <c r="F177" t="s">
        <v>108</v>
      </c>
      <c r="G177">
        <v>202.20000000000002</v>
      </c>
      <c r="H177" t="s">
        <v>138</v>
      </c>
      <c r="I177" t="s">
        <v>63</v>
      </c>
      <c r="J177" t="s">
        <v>773</v>
      </c>
      <c r="K177" t="s">
        <v>7396</v>
      </c>
      <c r="L177" t="s">
        <v>7397</v>
      </c>
      <c r="M177" t="s">
        <v>1233</v>
      </c>
      <c r="N177">
        <v>10.006561679790027</v>
      </c>
      <c r="P177">
        <v>42</v>
      </c>
      <c r="R177">
        <v>80</v>
      </c>
      <c r="T177">
        <v>0</v>
      </c>
      <c r="U177">
        <v>22</v>
      </c>
      <c r="V177">
        <v>2720</v>
      </c>
      <c r="AB177" t="s">
        <v>63</v>
      </c>
      <c r="AC177" t="s">
        <v>63</v>
      </c>
      <c r="AD177" t="s">
        <v>63</v>
      </c>
      <c r="AE177" t="s">
        <v>76</v>
      </c>
      <c r="AG177">
        <v>1958</v>
      </c>
      <c r="AH177">
        <v>10.176</v>
      </c>
      <c r="AI177">
        <v>39.508828000000001</v>
      </c>
      <c r="AJ177">
        <v>-95.204999999999998</v>
      </c>
      <c r="AL177">
        <v>1</v>
      </c>
      <c r="AM177" t="s">
        <v>63</v>
      </c>
      <c r="AN177" t="s">
        <v>7395</v>
      </c>
      <c r="AO177" t="s">
        <v>103</v>
      </c>
      <c r="AP177" t="s">
        <v>116</v>
      </c>
      <c r="AQ177" t="s">
        <v>148</v>
      </c>
      <c r="AR177" t="s">
        <v>148</v>
      </c>
      <c r="AS177" t="s">
        <v>131</v>
      </c>
      <c r="AT177" s="5"/>
      <c r="AV177" t="s">
        <v>149</v>
      </c>
      <c r="AW177" t="s">
        <v>150</v>
      </c>
    </row>
    <row r="178" spans="1:49" x14ac:dyDescent="0.25">
      <c r="A178">
        <v>0</v>
      </c>
      <c r="B178" t="s">
        <v>19573</v>
      </c>
      <c r="C178">
        <v>1</v>
      </c>
      <c r="D178" t="s">
        <v>86</v>
      </c>
      <c r="E178" t="s">
        <v>1438</v>
      </c>
      <c r="F178" t="s">
        <v>108</v>
      </c>
      <c r="G178">
        <v>51.7</v>
      </c>
      <c r="H178" t="s">
        <v>138</v>
      </c>
      <c r="I178" t="s">
        <v>63</v>
      </c>
      <c r="J178" t="s">
        <v>773</v>
      </c>
      <c r="K178" t="s">
        <v>19574</v>
      </c>
      <c r="L178" t="s">
        <v>19575</v>
      </c>
      <c r="M178" t="s">
        <v>19576</v>
      </c>
      <c r="N178">
        <v>10.006561679790027</v>
      </c>
      <c r="O178">
        <v>30</v>
      </c>
      <c r="P178">
        <v>40</v>
      </c>
      <c r="R178">
        <v>70</v>
      </c>
      <c r="T178">
        <v>0</v>
      </c>
      <c r="U178">
        <v>10</v>
      </c>
      <c r="V178">
        <v>50</v>
      </c>
      <c r="AB178" t="s">
        <v>63</v>
      </c>
      <c r="AC178" t="s">
        <v>63</v>
      </c>
      <c r="AD178" t="s">
        <v>63</v>
      </c>
      <c r="AE178" t="s">
        <v>75</v>
      </c>
      <c r="AG178">
        <v>1965</v>
      </c>
      <c r="AH178">
        <v>19.219000000000001</v>
      </c>
      <c r="AI178">
        <v>39.520529000000003</v>
      </c>
      <c r="AJ178">
        <v>-95.132071999999994</v>
      </c>
      <c r="AK178" t="s">
        <v>262</v>
      </c>
      <c r="AL178">
        <v>1</v>
      </c>
      <c r="AM178" t="s">
        <v>63</v>
      </c>
      <c r="AN178" t="s">
        <v>19573</v>
      </c>
      <c r="AO178" t="s">
        <v>103</v>
      </c>
      <c r="AP178" t="s">
        <v>116</v>
      </c>
      <c r="AQ178" t="s">
        <v>148</v>
      </c>
      <c r="AR178" t="s">
        <v>148</v>
      </c>
      <c r="AS178" t="s">
        <v>131</v>
      </c>
      <c r="AT178" s="5"/>
      <c r="AV178" t="s">
        <v>149</v>
      </c>
      <c r="AW178" t="s">
        <v>150</v>
      </c>
    </row>
    <row r="179" spans="1:49" x14ac:dyDescent="0.25">
      <c r="A179">
        <v>0</v>
      </c>
      <c r="B179" t="s">
        <v>13967</v>
      </c>
      <c r="C179">
        <v>1</v>
      </c>
      <c r="D179" t="s">
        <v>86</v>
      </c>
      <c r="E179" t="s">
        <v>1438</v>
      </c>
      <c r="F179" t="s">
        <v>108</v>
      </c>
      <c r="G179">
        <v>69.400000000000006</v>
      </c>
      <c r="H179" t="s">
        <v>489</v>
      </c>
      <c r="I179" t="s">
        <v>63</v>
      </c>
      <c r="J179" t="s">
        <v>773</v>
      </c>
      <c r="K179" t="s">
        <v>13968</v>
      </c>
      <c r="L179" t="s">
        <v>13969</v>
      </c>
      <c r="M179" t="s">
        <v>3245</v>
      </c>
      <c r="N179">
        <v>14.009186351706036</v>
      </c>
      <c r="P179">
        <v>44</v>
      </c>
      <c r="R179">
        <v>85</v>
      </c>
      <c r="T179">
        <v>0</v>
      </c>
      <c r="U179">
        <v>16</v>
      </c>
      <c r="V179">
        <v>3200</v>
      </c>
      <c r="AB179" t="s">
        <v>63</v>
      </c>
      <c r="AC179" t="s">
        <v>63</v>
      </c>
      <c r="AD179" t="s">
        <v>63</v>
      </c>
      <c r="AE179" t="s">
        <v>98</v>
      </c>
      <c r="AG179">
        <v>1957</v>
      </c>
      <c r="AH179">
        <v>28.21</v>
      </c>
      <c r="AI179">
        <v>39.622061000000002</v>
      </c>
      <c r="AJ179">
        <v>-95.349626000000001</v>
      </c>
      <c r="AL179">
        <v>1</v>
      </c>
      <c r="AM179" t="s">
        <v>63</v>
      </c>
      <c r="AN179" t="s">
        <v>13967</v>
      </c>
      <c r="AO179" t="s">
        <v>103</v>
      </c>
      <c r="AP179" t="s">
        <v>116</v>
      </c>
      <c r="AQ179" t="s">
        <v>148</v>
      </c>
      <c r="AR179" t="s">
        <v>148</v>
      </c>
      <c r="AS179" t="s">
        <v>131</v>
      </c>
      <c r="AT179" s="5"/>
      <c r="AV179" t="s">
        <v>149</v>
      </c>
      <c r="AW179" t="s">
        <v>701</v>
      </c>
    </row>
    <row r="180" spans="1:49" x14ac:dyDescent="0.25">
      <c r="A180">
        <v>0</v>
      </c>
      <c r="B180" t="s">
        <v>8089</v>
      </c>
      <c r="C180">
        <v>1</v>
      </c>
      <c r="D180" t="s">
        <v>86</v>
      </c>
      <c r="E180" t="s">
        <v>2606</v>
      </c>
      <c r="F180" t="s">
        <v>108</v>
      </c>
      <c r="G180">
        <v>4.2</v>
      </c>
      <c r="H180" t="s">
        <v>138</v>
      </c>
      <c r="I180" t="s">
        <v>63</v>
      </c>
      <c r="J180" t="s">
        <v>773</v>
      </c>
      <c r="K180" t="s">
        <v>8090</v>
      </c>
      <c r="L180" t="s">
        <v>8091</v>
      </c>
      <c r="M180" t="s">
        <v>6943</v>
      </c>
      <c r="N180">
        <v>10.006561679790027</v>
      </c>
      <c r="P180">
        <v>28</v>
      </c>
      <c r="R180">
        <v>80</v>
      </c>
      <c r="T180">
        <v>0</v>
      </c>
      <c r="U180">
        <v>7</v>
      </c>
      <c r="V180">
        <v>1120</v>
      </c>
      <c r="AB180" t="s">
        <v>63</v>
      </c>
      <c r="AC180" t="s">
        <v>63</v>
      </c>
      <c r="AD180" t="s">
        <v>63</v>
      </c>
      <c r="AE180" t="s">
        <v>75</v>
      </c>
      <c r="AG180">
        <v>1925</v>
      </c>
      <c r="AH180">
        <v>3.49</v>
      </c>
      <c r="AI180">
        <v>39.463476999999997</v>
      </c>
      <c r="AJ180">
        <v>-95.339320999999998</v>
      </c>
      <c r="AL180">
        <v>1</v>
      </c>
      <c r="AM180" t="s">
        <v>63</v>
      </c>
      <c r="AN180" t="s">
        <v>8089</v>
      </c>
      <c r="AO180" t="s">
        <v>103</v>
      </c>
      <c r="AP180" t="s">
        <v>147</v>
      </c>
      <c r="AQ180" t="s">
        <v>148</v>
      </c>
      <c r="AR180" t="s">
        <v>148</v>
      </c>
      <c r="AS180" t="s">
        <v>131</v>
      </c>
      <c r="AT180" s="5"/>
      <c r="AV180" t="s">
        <v>149</v>
      </c>
      <c r="AW180" t="s">
        <v>150</v>
      </c>
    </row>
    <row r="181" spans="1:49" x14ac:dyDescent="0.25">
      <c r="A181">
        <v>0</v>
      </c>
      <c r="B181" t="s">
        <v>9188</v>
      </c>
      <c r="C181">
        <v>1</v>
      </c>
      <c r="D181" t="s">
        <v>86</v>
      </c>
      <c r="E181" t="s">
        <v>2606</v>
      </c>
      <c r="F181" t="s">
        <v>108</v>
      </c>
      <c r="G181">
        <v>5.5</v>
      </c>
      <c r="H181" t="s">
        <v>138</v>
      </c>
      <c r="I181" t="s">
        <v>63</v>
      </c>
      <c r="J181" t="s">
        <v>773</v>
      </c>
      <c r="K181" t="s">
        <v>9189</v>
      </c>
      <c r="L181" t="s">
        <v>8091</v>
      </c>
      <c r="M181" t="s">
        <v>6943</v>
      </c>
      <c r="N181">
        <v>10.301837270341208</v>
      </c>
      <c r="P181">
        <v>28</v>
      </c>
      <c r="R181">
        <v>95</v>
      </c>
      <c r="T181">
        <v>0</v>
      </c>
      <c r="U181">
        <v>8</v>
      </c>
      <c r="V181">
        <v>500</v>
      </c>
      <c r="AB181" t="s">
        <v>63</v>
      </c>
      <c r="AC181" t="s">
        <v>63</v>
      </c>
      <c r="AD181" t="s">
        <v>63</v>
      </c>
      <c r="AE181" t="s">
        <v>98</v>
      </c>
      <c r="AG181">
        <v>1930</v>
      </c>
      <c r="AH181">
        <v>4.79</v>
      </c>
      <c r="AI181">
        <v>39.478104999999999</v>
      </c>
      <c r="AJ181">
        <v>-95.346941000000001</v>
      </c>
      <c r="AL181">
        <v>2</v>
      </c>
      <c r="AM181" t="s">
        <v>63</v>
      </c>
      <c r="AN181" t="s">
        <v>9188</v>
      </c>
      <c r="AO181" t="s">
        <v>103</v>
      </c>
      <c r="AP181" t="s">
        <v>147</v>
      </c>
      <c r="AQ181" t="s">
        <v>148</v>
      </c>
      <c r="AR181" t="s">
        <v>148</v>
      </c>
      <c r="AS181" t="s">
        <v>131</v>
      </c>
      <c r="AT181" s="5"/>
      <c r="AV181" t="s">
        <v>149</v>
      </c>
      <c r="AW181" t="s">
        <v>150</v>
      </c>
    </row>
    <row r="182" spans="1:49" x14ac:dyDescent="0.25">
      <c r="A182">
        <v>0</v>
      </c>
      <c r="B182" t="s">
        <v>27782</v>
      </c>
      <c r="C182">
        <v>1</v>
      </c>
      <c r="D182" t="s">
        <v>86</v>
      </c>
      <c r="E182" t="s">
        <v>2606</v>
      </c>
      <c r="F182" t="s">
        <v>108</v>
      </c>
      <c r="G182">
        <v>12.1</v>
      </c>
      <c r="H182" t="s">
        <v>517</v>
      </c>
      <c r="I182" t="s">
        <v>63</v>
      </c>
      <c r="J182" t="s">
        <v>773</v>
      </c>
      <c r="K182" t="s">
        <v>27783</v>
      </c>
      <c r="L182" t="s">
        <v>8091</v>
      </c>
      <c r="M182" t="s">
        <v>6943</v>
      </c>
      <c r="N182">
        <v>16.99475065616798</v>
      </c>
      <c r="P182">
        <v>28</v>
      </c>
      <c r="R182">
        <v>90</v>
      </c>
      <c r="T182">
        <v>0</v>
      </c>
      <c r="U182">
        <v>11</v>
      </c>
      <c r="V182">
        <v>835</v>
      </c>
      <c r="AB182" t="s">
        <v>63</v>
      </c>
      <c r="AC182" t="s">
        <v>63</v>
      </c>
      <c r="AD182" t="s">
        <v>63</v>
      </c>
      <c r="AE182" t="s">
        <v>98</v>
      </c>
      <c r="AG182">
        <v>1984</v>
      </c>
      <c r="AH182">
        <v>11.39</v>
      </c>
      <c r="AI182">
        <v>39.528481999999997</v>
      </c>
      <c r="AJ182">
        <v>-95.402642</v>
      </c>
      <c r="AL182">
        <v>2</v>
      </c>
      <c r="AM182" t="s">
        <v>63</v>
      </c>
      <c r="AN182" t="s">
        <v>27782</v>
      </c>
      <c r="AO182" t="s">
        <v>103</v>
      </c>
      <c r="AP182" t="s">
        <v>116</v>
      </c>
      <c r="AQ182" t="s">
        <v>148</v>
      </c>
      <c r="AR182" t="s">
        <v>148</v>
      </c>
      <c r="AS182" t="s">
        <v>131</v>
      </c>
      <c r="AT182" s="5"/>
      <c r="AV182" t="s">
        <v>149</v>
      </c>
      <c r="AW182" t="s">
        <v>150</v>
      </c>
    </row>
    <row r="183" spans="1:49" x14ac:dyDescent="0.25">
      <c r="A183">
        <v>0</v>
      </c>
      <c r="B183" t="s">
        <v>6940</v>
      </c>
      <c r="C183">
        <v>1</v>
      </c>
      <c r="D183" t="s">
        <v>86</v>
      </c>
      <c r="E183" t="s">
        <v>2606</v>
      </c>
      <c r="F183" t="s">
        <v>108</v>
      </c>
      <c r="G183">
        <v>19.72</v>
      </c>
      <c r="H183" t="s">
        <v>459</v>
      </c>
      <c r="I183" t="s">
        <v>63</v>
      </c>
      <c r="J183" t="s">
        <v>773</v>
      </c>
      <c r="K183" t="s">
        <v>6941</v>
      </c>
      <c r="L183" t="s">
        <v>6942</v>
      </c>
      <c r="M183" t="s">
        <v>6943</v>
      </c>
      <c r="N183">
        <v>19.993438320209975</v>
      </c>
      <c r="P183">
        <v>28</v>
      </c>
      <c r="R183">
        <v>60</v>
      </c>
      <c r="T183">
        <v>0</v>
      </c>
      <c r="U183">
        <v>16</v>
      </c>
      <c r="V183">
        <v>520</v>
      </c>
      <c r="AB183" t="s">
        <v>76</v>
      </c>
      <c r="AC183" t="s">
        <v>76</v>
      </c>
      <c r="AD183" t="s">
        <v>98</v>
      </c>
      <c r="AE183" t="s">
        <v>63</v>
      </c>
      <c r="AG183">
        <v>1927</v>
      </c>
      <c r="AH183">
        <v>19.010000000000002</v>
      </c>
      <c r="AI183">
        <v>39.550736999999998</v>
      </c>
      <c r="AJ183">
        <v>-95.514039999999994</v>
      </c>
      <c r="AL183">
        <v>1</v>
      </c>
      <c r="AM183" t="s">
        <v>63</v>
      </c>
      <c r="AN183" t="s">
        <v>6940</v>
      </c>
      <c r="AO183" t="s">
        <v>103</v>
      </c>
      <c r="AP183" t="s">
        <v>147</v>
      </c>
      <c r="AQ183" t="s">
        <v>148</v>
      </c>
      <c r="AR183" t="s">
        <v>148</v>
      </c>
      <c r="AS183" t="s">
        <v>131</v>
      </c>
      <c r="AT183" s="5"/>
      <c r="AV183" t="s">
        <v>149</v>
      </c>
      <c r="AW183" t="s">
        <v>701</v>
      </c>
    </row>
    <row r="184" spans="1:49" x14ac:dyDescent="0.25">
      <c r="A184">
        <v>0</v>
      </c>
      <c r="B184" t="s">
        <v>7052</v>
      </c>
      <c r="C184">
        <v>1</v>
      </c>
      <c r="D184" t="s">
        <v>86</v>
      </c>
      <c r="E184" t="s">
        <v>1438</v>
      </c>
      <c r="F184" t="s">
        <v>108</v>
      </c>
      <c r="G184">
        <v>62.29</v>
      </c>
      <c r="H184" t="s">
        <v>138</v>
      </c>
      <c r="I184" t="s">
        <v>63</v>
      </c>
      <c r="J184" t="s">
        <v>773</v>
      </c>
      <c r="K184" t="s">
        <v>7053</v>
      </c>
      <c r="L184" t="s">
        <v>5819</v>
      </c>
      <c r="M184" t="s">
        <v>3245</v>
      </c>
      <c r="N184">
        <v>11.515748031496063</v>
      </c>
      <c r="O184">
        <v>30</v>
      </c>
      <c r="P184">
        <v>44</v>
      </c>
      <c r="R184">
        <v>85</v>
      </c>
      <c r="T184">
        <v>0</v>
      </c>
      <c r="U184">
        <v>12</v>
      </c>
      <c r="V184">
        <v>3300</v>
      </c>
      <c r="AB184" t="s">
        <v>63</v>
      </c>
      <c r="AC184" t="s">
        <v>63</v>
      </c>
      <c r="AD184" t="s">
        <v>63</v>
      </c>
      <c r="AE184" t="s">
        <v>98</v>
      </c>
      <c r="AG184">
        <v>1986</v>
      </c>
      <c r="AH184">
        <v>28.21</v>
      </c>
      <c r="AI184">
        <v>39.557046999999997</v>
      </c>
      <c r="AJ184">
        <v>-95.268418999999994</v>
      </c>
      <c r="AK184" t="s">
        <v>262</v>
      </c>
      <c r="AL184">
        <v>1</v>
      </c>
      <c r="AM184" t="s">
        <v>63</v>
      </c>
      <c r="AN184" t="s">
        <v>7052</v>
      </c>
      <c r="AO184" t="s">
        <v>103</v>
      </c>
      <c r="AP184" t="s">
        <v>116</v>
      </c>
      <c r="AQ184" t="s">
        <v>148</v>
      </c>
      <c r="AR184" t="s">
        <v>148</v>
      </c>
      <c r="AS184" t="s">
        <v>131</v>
      </c>
      <c r="AT184" s="5"/>
      <c r="AV184" t="s">
        <v>200</v>
      </c>
      <c r="AW184" t="s">
        <v>150</v>
      </c>
    </row>
    <row r="185" spans="1:49" x14ac:dyDescent="0.25">
      <c r="A185">
        <v>0</v>
      </c>
      <c r="B185" t="s">
        <v>13663</v>
      </c>
      <c r="C185">
        <v>1</v>
      </c>
      <c r="D185" t="s">
        <v>86</v>
      </c>
      <c r="E185" t="s">
        <v>1438</v>
      </c>
      <c r="F185" t="s">
        <v>108</v>
      </c>
      <c r="G185">
        <v>54.46</v>
      </c>
      <c r="H185" t="s">
        <v>138</v>
      </c>
      <c r="I185" t="s">
        <v>63</v>
      </c>
      <c r="J185" t="s">
        <v>773</v>
      </c>
      <c r="K185" t="s">
        <v>13664</v>
      </c>
      <c r="L185" t="s">
        <v>7397</v>
      </c>
      <c r="M185" t="s">
        <v>3245</v>
      </c>
      <c r="N185">
        <v>14.107611548556431</v>
      </c>
      <c r="O185">
        <v>45</v>
      </c>
      <c r="P185">
        <v>68</v>
      </c>
      <c r="R185">
        <v>85</v>
      </c>
      <c r="T185">
        <v>0</v>
      </c>
      <c r="U185">
        <v>15</v>
      </c>
      <c r="V185">
        <v>1680</v>
      </c>
      <c r="AB185" t="s">
        <v>63</v>
      </c>
      <c r="AC185" t="s">
        <v>63</v>
      </c>
      <c r="AD185" t="s">
        <v>63</v>
      </c>
      <c r="AE185" t="s">
        <v>98</v>
      </c>
      <c r="AG185">
        <v>1969</v>
      </c>
      <c r="AH185">
        <v>21.979000000000003</v>
      </c>
      <c r="AI185">
        <v>39.554802000000002</v>
      </c>
      <c r="AJ185">
        <v>-95.128525999999994</v>
      </c>
      <c r="AK185" t="s">
        <v>77</v>
      </c>
      <c r="AL185">
        <v>1</v>
      </c>
      <c r="AM185" t="s">
        <v>63</v>
      </c>
      <c r="AN185" t="s">
        <v>13663</v>
      </c>
      <c r="AO185" t="s">
        <v>103</v>
      </c>
      <c r="AP185" t="s">
        <v>116</v>
      </c>
      <c r="AQ185" t="s">
        <v>148</v>
      </c>
      <c r="AR185" t="s">
        <v>148</v>
      </c>
      <c r="AS185" t="s">
        <v>131</v>
      </c>
      <c r="AT185" s="5"/>
      <c r="AV185" t="s">
        <v>149</v>
      </c>
      <c r="AW185" t="s">
        <v>150</v>
      </c>
    </row>
    <row r="186" spans="1:49" x14ac:dyDescent="0.25">
      <c r="A186">
        <v>0</v>
      </c>
      <c r="B186" t="s">
        <v>23340</v>
      </c>
      <c r="C186">
        <v>1</v>
      </c>
      <c r="D186" t="s">
        <v>86</v>
      </c>
      <c r="E186" t="s">
        <v>2606</v>
      </c>
      <c r="F186" t="s">
        <v>108</v>
      </c>
      <c r="G186">
        <v>25.3</v>
      </c>
      <c r="H186" t="s">
        <v>138</v>
      </c>
      <c r="I186" t="s">
        <v>63</v>
      </c>
      <c r="J186" t="s">
        <v>773</v>
      </c>
      <c r="K186" t="s">
        <v>23341</v>
      </c>
      <c r="L186" t="s">
        <v>13969</v>
      </c>
      <c r="M186" t="s">
        <v>6943</v>
      </c>
      <c r="N186">
        <v>10.006561679790027</v>
      </c>
      <c r="P186">
        <v>28</v>
      </c>
      <c r="R186">
        <v>85</v>
      </c>
      <c r="T186">
        <v>0</v>
      </c>
      <c r="U186">
        <v>9</v>
      </c>
      <c r="V186">
        <v>1020</v>
      </c>
      <c r="AB186" t="s">
        <v>63</v>
      </c>
      <c r="AC186" t="s">
        <v>63</v>
      </c>
      <c r="AD186" t="s">
        <v>63</v>
      </c>
      <c r="AE186" t="s">
        <v>98</v>
      </c>
      <c r="AG186">
        <v>1927</v>
      </c>
      <c r="AH186">
        <v>24.59</v>
      </c>
      <c r="AI186">
        <v>39.620767000000001</v>
      </c>
      <c r="AJ186">
        <v>-95.527327</v>
      </c>
      <c r="AL186">
        <v>1</v>
      </c>
      <c r="AM186" t="s">
        <v>63</v>
      </c>
      <c r="AN186" t="s">
        <v>23340</v>
      </c>
      <c r="AO186" t="s">
        <v>103</v>
      </c>
      <c r="AP186" t="s">
        <v>147</v>
      </c>
      <c r="AQ186" t="s">
        <v>148</v>
      </c>
      <c r="AR186" t="s">
        <v>148</v>
      </c>
      <c r="AS186" t="s">
        <v>131</v>
      </c>
      <c r="AT186" s="5"/>
      <c r="AV186" t="s">
        <v>149</v>
      </c>
      <c r="AW186" t="s">
        <v>150</v>
      </c>
    </row>
    <row r="187" spans="1:49" x14ac:dyDescent="0.25">
      <c r="A187">
        <v>0</v>
      </c>
      <c r="B187" t="s">
        <v>12710</v>
      </c>
      <c r="C187">
        <v>1</v>
      </c>
      <c r="D187" t="s">
        <v>86</v>
      </c>
      <c r="E187" t="s">
        <v>339</v>
      </c>
      <c r="F187" t="s">
        <v>108</v>
      </c>
      <c r="G187">
        <v>195.25</v>
      </c>
      <c r="H187" t="s">
        <v>138</v>
      </c>
      <c r="I187" t="s">
        <v>63</v>
      </c>
      <c r="J187" t="s">
        <v>773</v>
      </c>
      <c r="K187" t="s">
        <v>12711</v>
      </c>
      <c r="L187" t="s">
        <v>1052</v>
      </c>
      <c r="M187" t="s">
        <v>1233</v>
      </c>
      <c r="N187">
        <v>12.007874015748031</v>
      </c>
      <c r="P187">
        <v>42</v>
      </c>
      <c r="R187">
        <v>85</v>
      </c>
      <c r="T187">
        <v>0</v>
      </c>
      <c r="U187">
        <v>22</v>
      </c>
      <c r="V187">
        <v>2500</v>
      </c>
      <c r="AB187" t="s">
        <v>63</v>
      </c>
      <c r="AC187" t="s">
        <v>63</v>
      </c>
      <c r="AD187" t="s">
        <v>63</v>
      </c>
      <c r="AE187" t="s">
        <v>98</v>
      </c>
      <c r="AG187">
        <v>1958</v>
      </c>
      <c r="AH187">
        <v>3.036</v>
      </c>
      <c r="AI187">
        <v>39.446382999999997</v>
      </c>
      <c r="AJ187">
        <v>-95.297865999999999</v>
      </c>
      <c r="AL187">
        <v>1</v>
      </c>
      <c r="AM187" t="s">
        <v>63</v>
      </c>
      <c r="AN187" t="s">
        <v>12710</v>
      </c>
      <c r="AO187" t="s">
        <v>103</v>
      </c>
      <c r="AP187" t="s">
        <v>116</v>
      </c>
      <c r="AQ187" t="s">
        <v>148</v>
      </c>
      <c r="AR187" t="s">
        <v>148</v>
      </c>
      <c r="AS187" t="s">
        <v>131</v>
      </c>
      <c r="AT187" s="5"/>
      <c r="AV187" t="s">
        <v>149</v>
      </c>
      <c r="AW187" t="s">
        <v>150</v>
      </c>
    </row>
    <row r="188" spans="1:49" x14ac:dyDescent="0.25">
      <c r="A188">
        <v>1341</v>
      </c>
      <c r="B188" t="s">
        <v>4625</v>
      </c>
      <c r="C188">
        <v>1</v>
      </c>
      <c r="D188" t="s">
        <v>86</v>
      </c>
      <c r="E188" t="s">
        <v>107</v>
      </c>
      <c r="F188" t="s">
        <v>108</v>
      </c>
      <c r="G188">
        <v>209.01</v>
      </c>
      <c r="H188" t="s">
        <v>191</v>
      </c>
      <c r="I188" t="s">
        <v>63</v>
      </c>
      <c r="J188" t="s">
        <v>277</v>
      </c>
      <c r="K188" t="s">
        <v>4626</v>
      </c>
      <c r="L188" t="s">
        <v>4627</v>
      </c>
      <c r="M188" t="s">
        <v>113</v>
      </c>
      <c r="N188">
        <v>25.984251968503937</v>
      </c>
      <c r="P188">
        <v>32</v>
      </c>
      <c r="Q188">
        <v>92.100000000000009</v>
      </c>
      <c r="R188">
        <v>85</v>
      </c>
      <c r="S188">
        <v>97.5</v>
      </c>
      <c r="T188">
        <v>17</v>
      </c>
      <c r="U188">
        <v>31</v>
      </c>
      <c r="V188">
        <v>785</v>
      </c>
      <c r="AB188" t="s">
        <v>63</v>
      </c>
      <c r="AC188" t="s">
        <v>63</v>
      </c>
      <c r="AD188" t="s">
        <v>63</v>
      </c>
      <c r="AE188" t="s">
        <v>98</v>
      </c>
      <c r="AG188">
        <v>1941</v>
      </c>
      <c r="AH188">
        <v>7.12</v>
      </c>
      <c r="AI188">
        <v>37.281529999999997</v>
      </c>
      <c r="AJ188">
        <v>-98.873649999999998</v>
      </c>
      <c r="AL188">
        <v>1</v>
      </c>
      <c r="AM188" t="s">
        <v>63</v>
      </c>
      <c r="AN188" t="s">
        <v>4628</v>
      </c>
      <c r="AO188" t="s">
        <v>184</v>
      </c>
      <c r="AP188" t="s">
        <v>147</v>
      </c>
      <c r="AQ188" t="s">
        <v>379</v>
      </c>
      <c r="AR188" t="s">
        <v>336</v>
      </c>
      <c r="AS188" t="s">
        <v>83</v>
      </c>
      <c r="AT188" s="5">
        <v>26665</v>
      </c>
      <c r="AU188" t="s">
        <v>129</v>
      </c>
      <c r="AV188" t="s">
        <v>149</v>
      </c>
      <c r="AW188" t="s">
        <v>150</v>
      </c>
    </row>
    <row r="189" spans="1:49" x14ac:dyDescent="0.25">
      <c r="A189">
        <v>1512</v>
      </c>
      <c r="B189" t="s">
        <v>23072</v>
      </c>
      <c r="C189">
        <v>1</v>
      </c>
      <c r="D189" t="s">
        <v>86</v>
      </c>
      <c r="E189" t="s">
        <v>107</v>
      </c>
      <c r="F189" t="s">
        <v>108</v>
      </c>
      <c r="G189">
        <v>211.18</v>
      </c>
      <c r="H189" t="s">
        <v>489</v>
      </c>
      <c r="I189" t="s">
        <v>63</v>
      </c>
      <c r="J189" t="s">
        <v>277</v>
      </c>
      <c r="K189" t="s">
        <v>23073</v>
      </c>
      <c r="L189" t="s">
        <v>3273</v>
      </c>
      <c r="M189" t="s">
        <v>113</v>
      </c>
      <c r="N189">
        <v>43.996062992125985</v>
      </c>
      <c r="P189">
        <v>32</v>
      </c>
      <c r="Q189">
        <v>94</v>
      </c>
      <c r="R189">
        <v>85</v>
      </c>
      <c r="S189">
        <v>85.3</v>
      </c>
      <c r="T189">
        <v>17</v>
      </c>
      <c r="U189">
        <v>31</v>
      </c>
      <c r="V189">
        <v>785</v>
      </c>
      <c r="AB189" t="s">
        <v>63</v>
      </c>
      <c r="AC189" t="s">
        <v>63</v>
      </c>
      <c r="AD189" t="s">
        <v>63</v>
      </c>
      <c r="AE189" t="s">
        <v>98</v>
      </c>
      <c r="AG189">
        <v>1941</v>
      </c>
      <c r="AH189">
        <v>9.2900000000000009</v>
      </c>
      <c r="AI189">
        <v>37.281190000000002</v>
      </c>
      <c r="AJ189">
        <v>-98.834460000000007</v>
      </c>
      <c r="AL189">
        <v>3</v>
      </c>
      <c r="AM189" t="s">
        <v>63</v>
      </c>
      <c r="AN189" t="s">
        <v>23074</v>
      </c>
      <c r="AO189" t="s">
        <v>184</v>
      </c>
      <c r="AP189" t="s">
        <v>147</v>
      </c>
      <c r="AQ189" t="s">
        <v>401</v>
      </c>
      <c r="AR189" t="s">
        <v>313</v>
      </c>
      <c r="AS189" t="s">
        <v>83</v>
      </c>
      <c r="AT189" s="5">
        <v>39819</v>
      </c>
      <c r="AU189" t="s">
        <v>129</v>
      </c>
      <c r="AV189" t="s">
        <v>149</v>
      </c>
      <c r="AW189" t="s">
        <v>150</v>
      </c>
    </row>
    <row r="190" spans="1:49" x14ac:dyDescent="0.25">
      <c r="A190">
        <v>0</v>
      </c>
      <c r="B190" t="s">
        <v>10816</v>
      </c>
      <c r="C190">
        <v>1</v>
      </c>
      <c r="D190" t="s">
        <v>86</v>
      </c>
      <c r="E190" t="s">
        <v>107</v>
      </c>
      <c r="F190" t="s">
        <v>108</v>
      </c>
      <c r="G190">
        <v>213.03</v>
      </c>
      <c r="H190" t="s">
        <v>403</v>
      </c>
      <c r="I190" t="s">
        <v>63</v>
      </c>
      <c r="J190" t="s">
        <v>277</v>
      </c>
      <c r="K190" t="s">
        <v>10817</v>
      </c>
      <c r="L190" t="s">
        <v>10662</v>
      </c>
      <c r="M190" t="s">
        <v>113</v>
      </c>
      <c r="N190">
        <v>155.80708661417322</v>
      </c>
      <c r="P190">
        <v>31.988188976377952</v>
      </c>
      <c r="Q190">
        <v>97.8</v>
      </c>
      <c r="R190">
        <v>80</v>
      </c>
      <c r="S190">
        <v>98.100000000000009</v>
      </c>
      <c r="T190">
        <v>19</v>
      </c>
      <c r="U190">
        <v>31</v>
      </c>
      <c r="V190">
        <v>785</v>
      </c>
      <c r="AB190" t="s">
        <v>129</v>
      </c>
      <c r="AC190" t="s">
        <v>129</v>
      </c>
      <c r="AD190" t="s">
        <v>98</v>
      </c>
      <c r="AE190" t="s">
        <v>63</v>
      </c>
      <c r="AG190">
        <v>1941</v>
      </c>
      <c r="AH190">
        <v>11.120000000000001</v>
      </c>
      <c r="AI190">
        <v>37.282029999999999</v>
      </c>
      <c r="AJ190">
        <v>-98.800989999999999</v>
      </c>
      <c r="AL190">
        <v>3</v>
      </c>
      <c r="AM190" t="s">
        <v>63</v>
      </c>
      <c r="AN190" t="s">
        <v>10818</v>
      </c>
      <c r="AO190" t="s">
        <v>184</v>
      </c>
      <c r="AP190" t="s">
        <v>147</v>
      </c>
      <c r="AQ190" t="s">
        <v>336</v>
      </c>
      <c r="AR190" t="s">
        <v>561</v>
      </c>
      <c r="AS190" t="s">
        <v>83</v>
      </c>
      <c r="AT190" s="5">
        <v>40939</v>
      </c>
      <c r="AU190" t="s">
        <v>76</v>
      </c>
      <c r="AV190" t="s">
        <v>274</v>
      </c>
      <c r="AW190" t="s">
        <v>444</v>
      </c>
    </row>
    <row r="191" spans="1:49" x14ac:dyDescent="0.25">
      <c r="A191">
        <v>90</v>
      </c>
      <c r="B191" t="s">
        <v>13337</v>
      </c>
      <c r="C191">
        <v>1</v>
      </c>
      <c r="D191" t="s">
        <v>86</v>
      </c>
      <c r="E191" t="s">
        <v>107</v>
      </c>
      <c r="F191" t="s">
        <v>108</v>
      </c>
      <c r="G191">
        <v>217.84</v>
      </c>
      <c r="H191" t="s">
        <v>489</v>
      </c>
      <c r="I191" t="s">
        <v>63</v>
      </c>
      <c r="J191" t="s">
        <v>277</v>
      </c>
      <c r="K191" t="s">
        <v>13338</v>
      </c>
      <c r="L191" t="s">
        <v>5451</v>
      </c>
      <c r="M191" t="s">
        <v>113</v>
      </c>
      <c r="N191">
        <v>29.00262467191601</v>
      </c>
      <c r="P191">
        <v>32</v>
      </c>
      <c r="Q191">
        <v>95.8</v>
      </c>
      <c r="R191">
        <v>95</v>
      </c>
      <c r="S191">
        <v>98</v>
      </c>
      <c r="T191">
        <v>20</v>
      </c>
      <c r="U191">
        <v>31</v>
      </c>
      <c r="V191">
        <v>785</v>
      </c>
      <c r="AB191" t="s">
        <v>63</v>
      </c>
      <c r="AC191" t="s">
        <v>63</v>
      </c>
      <c r="AD191" t="s">
        <v>63</v>
      </c>
      <c r="AE191" t="s">
        <v>98</v>
      </c>
      <c r="AG191">
        <v>1941</v>
      </c>
      <c r="AH191">
        <v>15.950000000000001</v>
      </c>
      <c r="AI191">
        <v>37.275359999999999</v>
      </c>
      <c r="AJ191">
        <v>-98.715090000000004</v>
      </c>
      <c r="AL191">
        <v>2</v>
      </c>
      <c r="AM191" t="s">
        <v>63</v>
      </c>
      <c r="AN191" t="s">
        <v>13339</v>
      </c>
      <c r="AO191" t="s">
        <v>184</v>
      </c>
      <c r="AP191" t="s">
        <v>147</v>
      </c>
      <c r="AQ191" t="s">
        <v>1263</v>
      </c>
      <c r="AR191" t="s">
        <v>1915</v>
      </c>
      <c r="AS191" t="s">
        <v>83</v>
      </c>
      <c r="AT191" s="5">
        <v>39819</v>
      </c>
      <c r="AU191" t="s">
        <v>129</v>
      </c>
      <c r="AV191" t="s">
        <v>149</v>
      </c>
      <c r="AW191" t="s">
        <v>150</v>
      </c>
    </row>
    <row r="192" spans="1:49" x14ac:dyDescent="0.25">
      <c r="A192">
        <v>1255</v>
      </c>
      <c r="B192" t="s">
        <v>5013</v>
      </c>
      <c r="C192">
        <v>1</v>
      </c>
      <c r="D192" t="s">
        <v>86</v>
      </c>
      <c r="E192" t="s">
        <v>107</v>
      </c>
      <c r="F192" t="s">
        <v>108</v>
      </c>
      <c r="G192">
        <v>222.4</v>
      </c>
      <c r="H192" t="s">
        <v>489</v>
      </c>
      <c r="I192" t="s">
        <v>63</v>
      </c>
      <c r="J192" t="s">
        <v>277</v>
      </c>
      <c r="K192" t="s">
        <v>5014</v>
      </c>
      <c r="L192" t="s">
        <v>1740</v>
      </c>
      <c r="M192" t="s">
        <v>113</v>
      </c>
      <c r="N192">
        <v>25</v>
      </c>
      <c r="P192">
        <v>30</v>
      </c>
      <c r="Q192">
        <v>96.3</v>
      </c>
      <c r="R192">
        <v>90</v>
      </c>
      <c r="S192">
        <v>98.5</v>
      </c>
      <c r="T192">
        <v>20</v>
      </c>
      <c r="U192">
        <v>23</v>
      </c>
      <c r="V192">
        <v>1130</v>
      </c>
      <c r="AB192" t="s">
        <v>63</v>
      </c>
      <c r="AC192" t="s">
        <v>63</v>
      </c>
      <c r="AD192" t="s">
        <v>63</v>
      </c>
      <c r="AE192" t="s">
        <v>98</v>
      </c>
      <c r="AG192">
        <v>1935</v>
      </c>
      <c r="AH192">
        <v>20.51</v>
      </c>
      <c r="AI192">
        <v>37.275689999999997</v>
      </c>
      <c r="AJ192">
        <v>-98.632260000000002</v>
      </c>
      <c r="AL192">
        <v>2</v>
      </c>
      <c r="AM192" t="s">
        <v>63</v>
      </c>
      <c r="AN192" t="s">
        <v>5015</v>
      </c>
      <c r="AO192" t="s">
        <v>184</v>
      </c>
      <c r="AP192" t="s">
        <v>147</v>
      </c>
      <c r="AQ192" t="s">
        <v>133</v>
      </c>
      <c r="AR192" t="s">
        <v>133</v>
      </c>
      <c r="AS192" t="s">
        <v>83</v>
      </c>
      <c r="AT192" s="5">
        <v>39819</v>
      </c>
      <c r="AU192" t="s">
        <v>129</v>
      </c>
      <c r="AV192" t="s">
        <v>149</v>
      </c>
      <c r="AW192" t="s">
        <v>150</v>
      </c>
    </row>
    <row r="193" spans="1:49" x14ac:dyDescent="0.25">
      <c r="A193">
        <v>1192</v>
      </c>
      <c r="B193" t="s">
        <v>13577</v>
      </c>
      <c r="C193">
        <v>2</v>
      </c>
      <c r="D193" t="s">
        <v>86</v>
      </c>
      <c r="E193" t="s">
        <v>107</v>
      </c>
      <c r="F193" t="s">
        <v>108</v>
      </c>
      <c r="G193">
        <v>225.70000000000002</v>
      </c>
      <c r="H193" t="s">
        <v>403</v>
      </c>
      <c r="I193" t="s">
        <v>63</v>
      </c>
      <c r="J193" t="s">
        <v>277</v>
      </c>
      <c r="K193" t="s">
        <v>13578</v>
      </c>
      <c r="L193" t="s">
        <v>3977</v>
      </c>
      <c r="M193" t="s">
        <v>113</v>
      </c>
      <c r="N193">
        <v>554.46194225721786</v>
      </c>
      <c r="P193">
        <v>32</v>
      </c>
      <c r="Q193">
        <v>96.3</v>
      </c>
      <c r="R193">
        <v>94</v>
      </c>
      <c r="S193">
        <v>97.4</v>
      </c>
      <c r="T193">
        <v>4</v>
      </c>
      <c r="U193">
        <v>11</v>
      </c>
      <c r="V193">
        <v>2440</v>
      </c>
      <c r="AB193" t="s">
        <v>98</v>
      </c>
      <c r="AC193" t="s">
        <v>129</v>
      </c>
      <c r="AD193" t="s">
        <v>129</v>
      </c>
      <c r="AE193" t="s">
        <v>63</v>
      </c>
      <c r="AG193">
        <v>1937</v>
      </c>
      <c r="AH193">
        <v>23.81</v>
      </c>
      <c r="AI193">
        <v>37.275829999999999</v>
      </c>
      <c r="AJ193">
        <v>-98.572819999999993</v>
      </c>
      <c r="AL193">
        <v>13</v>
      </c>
      <c r="AM193" t="s">
        <v>63</v>
      </c>
      <c r="AN193" t="s">
        <v>13579</v>
      </c>
      <c r="AO193" t="s">
        <v>184</v>
      </c>
      <c r="AP193" t="s">
        <v>147</v>
      </c>
      <c r="AQ193" t="s">
        <v>264</v>
      </c>
      <c r="AR193" t="s">
        <v>932</v>
      </c>
      <c r="AS193" t="s">
        <v>83</v>
      </c>
      <c r="AT193" s="5">
        <v>39083</v>
      </c>
      <c r="AU193" t="s">
        <v>76</v>
      </c>
      <c r="AV193" t="s">
        <v>187</v>
      </c>
      <c r="AW193" t="s">
        <v>188</v>
      </c>
    </row>
    <row r="194" spans="1:49" x14ac:dyDescent="0.25">
      <c r="A194">
        <v>1192</v>
      </c>
      <c r="B194" t="s">
        <v>13577</v>
      </c>
      <c r="C194">
        <v>4</v>
      </c>
      <c r="D194" t="s">
        <v>63</v>
      </c>
      <c r="E194" t="s">
        <v>107</v>
      </c>
      <c r="F194" t="s">
        <v>108</v>
      </c>
      <c r="G194">
        <v>225.70000000000002</v>
      </c>
      <c r="I194" t="s">
        <v>63</v>
      </c>
      <c r="J194" t="s">
        <v>277</v>
      </c>
      <c r="K194" t="s">
        <v>13578</v>
      </c>
      <c r="L194" t="s">
        <v>3977</v>
      </c>
      <c r="M194" t="s">
        <v>113</v>
      </c>
      <c r="N194">
        <v>554.46194225721786</v>
      </c>
      <c r="P194">
        <v>32</v>
      </c>
      <c r="Q194">
        <v>96.3</v>
      </c>
      <c r="R194">
        <v>94</v>
      </c>
      <c r="S194">
        <v>97.4</v>
      </c>
      <c r="T194">
        <v>4</v>
      </c>
      <c r="U194">
        <v>11</v>
      </c>
      <c r="V194">
        <v>2440</v>
      </c>
      <c r="AB194" t="s">
        <v>98</v>
      </c>
      <c r="AC194" t="s">
        <v>129</v>
      </c>
      <c r="AD194" t="s">
        <v>129</v>
      </c>
      <c r="AE194" t="s">
        <v>63</v>
      </c>
      <c r="AG194">
        <v>1937</v>
      </c>
      <c r="AH194">
        <v>23.81</v>
      </c>
      <c r="AI194">
        <v>37.275829999999999</v>
      </c>
      <c r="AJ194">
        <v>-98.572819999999993</v>
      </c>
      <c r="AL194">
        <v>13</v>
      </c>
      <c r="AM194" t="s">
        <v>63</v>
      </c>
      <c r="AN194" t="s">
        <v>13579</v>
      </c>
      <c r="AO194" t="s">
        <v>184</v>
      </c>
      <c r="AP194" t="s">
        <v>147</v>
      </c>
      <c r="AQ194" t="s">
        <v>264</v>
      </c>
      <c r="AR194" t="s">
        <v>932</v>
      </c>
      <c r="AS194" t="s">
        <v>83</v>
      </c>
      <c r="AT194" s="5">
        <v>39083</v>
      </c>
      <c r="AU194" t="s">
        <v>76</v>
      </c>
      <c r="AV194" t="s">
        <v>187</v>
      </c>
      <c r="AW194" t="s">
        <v>188</v>
      </c>
    </row>
    <row r="195" spans="1:49" x14ac:dyDescent="0.25">
      <c r="A195">
        <v>1192</v>
      </c>
      <c r="B195" t="s">
        <v>13577</v>
      </c>
      <c r="C195">
        <v>3</v>
      </c>
      <c r="D195" t="s">
        <v>63</v>
      </c>
      <c r="E195" t="s">
        <v>107</v>
      </c>
      <c r="F195" t="s">
        <v>108</v>
      </c>
      <c r="G195">
        <v>225.70000000000002</v>
      </c>
      <c r="I195" t="s">
        <v>63</v>
      </c>
      <c r="J195" t="s">
        <v>277</v>
      </c>
      <c r="K195" t="s">
        <v>13578</v>
      </c>
      <c r="L195" t="s">
        <v>3977</v>
      </c>
      <c r="M195" t="s">
        <v>113</v>
      </c>
      <c r="N195">
        <v>554.46194225721786</v>
      </c>
      <c r="P195">
        <v>32</v>
      </c>
      <c r="Q195">
        <v>96.3</v>
      </c>
      <c r="R195">
        <v>94</v>
      </c>
      <c r="S195">
        <v>97.4</v>
      </c>
      <c r="T195">
        <v>4</v>
      </c>
      <c r="U195">
        <v>11</v>
      </c>
      <c r="V195">
        <v>2440</v>
      </c>
      <c r="AB195" t="s">
        <v>98</v>
      </c>
      <c r="AC195" t="s">
        <v>129</v>
      </c>
      <c r="AD195" t="s">
        <v>129</v>
      </c>
      <c r="AE195" t="s">
        <v>63</v>
      </c>
      <c r="AG195">
        <v>1937</v>
      </c>
      <c r="AH195">
        <v>23.81</v>
      </c>
      <c r="AI195">
        <v>37.275829999999999</v>
      </c>
      <c r="AJ195">
        <v>-98.572819999999993</v>
      </c>
      <c r="AL195">
        <v>13</v>
      </c>
      <c r="AM195" t="s">
        <v>63</v>
      </c>
      <c r="AN195" t="s">
        <v>13579</v>
      </c>
      <c r="AO195" t="s">
        <v>184</v>
      </c>
      <c r="AP195" t="s">
        <v>147</v>
      </c>
      <c r="AQ195" t="s">
        <v>264</v>
      </c>
      <c r="AR195" t="s">
        <v>932</v>
      </c>
      <c r="AS195" t="s">
        <v>83</v>
      </c>
      <c r="AT195" s="5">
        <v>39083</v>
      </c>
      <c r="AU195" t="s">
        <v>76</v>
      </c>
      <c r="AV195" t="s">
        <v>187</v>
      </c>
      <c r="AW195" t="s">
        <v>188</v>
      </c>
    </row>
    <row r="196" spans="1:49" x14ac:dyDescent="0.25">
      <c r="A196">
        <v>1192</v>
      </c>
      <c r="B196" t="s">
        <v>13577</v>
      </c>
      <c r="C196">
        <v>1</v>
      </c>
      <c r="D196" t="s">
        <v>63</v>
      </c>
      <c r="E196" t="s">
        <v>107</v>
      </c>
      <c r="F196" t="s">
        <v>108</v>
      </c>
      <c r="G196">
        <v>225.70000000000002</v>
      </c>
      <c r="I196" t="s">
        <v>63</v>
      </c>
      <c r="J196" t="s">
        <v>277</v>
      </c>
      <c r="K196" t="s">
        <v>13578</v>
      </c>
      <c r="L196" t="s">
        <v>3977</v>
      </c>
      <c r="M196" t="s">
        <v>113</v>
      </c>
      <c r="N196">
        <v>554.46194225721786</v>
      </c>
      <c r="P196">
        <v>32</v>
      </c>
      <c r="Q196">
        <v>96.3</v>
      </c>
      <c r="R196">
        <v>94</v>
      </c>
      <c r="S196">
        <v>97.4</v>
      </c>
      <c r="T196">
        <v>4</v>
      </c>
      <c r="U196">
        <v>11</v>
      </c>
      <c r="V196">
        <v>2440</v>
      </c>
      <c r="AB196" t="s">
        <v>98</v>
      </c>
      <c r="AC196" t="s">
        <v>129</v>
      </c>
      <c r="AD196" t="s">
        <v>129</v>
      </c>
      <c r="AE196" t="s">
        <v>63</v>
      </c>
      <c r="AG196">
        <v>1937</v>
      </c>
      <c r="AH196">
        <v>23.81</v>
      </c>
      <c r="AI196">
        <v>37.275829999999999</v>
      </c>
      <c r="AJ196">
        <v>-98.572819999999993</v>
      </c>
      <c r="AL196">
        <v>13</v>
      </c>
      <c r="AM196" t="s">
        <v>63</v>
      </c>
      <c r="AN196" t="s">
        <v>13579</v>
      </c>
      <c r="AO196" t="s">
        <v>184</v>
      </c>
      <c r="AP196" t="s">
        <v>147</v>
      </c>
      <c r="AQ196" t="s">
        <v>264</v>
      </c>
      <c r="AR196" t="s">
        <v>932</v>
      </c>
      <c r="AS196" t="s">
        <v>83</v>
      </c>
      <c r="AT196" s="5">
        <v>39083</v>
      </c>
      <c r="AU196" t="s">
        <v>76</v>
      </c>
      <c r="AV196" t="s">
        <v>187</v>
      </c>
      <c r="AW196" t="s">
        <v>188</v>
      </c>
    </row>
    <row r="197" spans="1:49" x14ac:dyDescent="0.25">
      <c r="A197">
        <v>367</v>
      </c>
      <c r="B197" t="s">
        <v>20014</v>
      </c>
      <c r="C197">
        <v>1</v>
      </c>
      <c r="D197" t="s">
        <v>86</v>
      </c>
      <c r="E197" t="s">
        <v>107</v>
      </c>
      <c r="F197" t="s">
        <v>108</v>
      </c>
      <c r="G197">
        <v>228.54</v>
      </c>
      <c r="H197" t="s">
        <v>90</v>
      </c>
      <c r="I197" t="s">
        <v>63</v>
      </c>
      <c r="J197" t="s">
        <v>277</v>
      </c>
      <c r="K197" t="s">
        <v>20015</v>
      </c>
      <c r="L197" t="s">
        <v>5765</v>
      </c>
      <c r="M197" t="s">
        <v>113</v>
      </c>
      <c r="N197">
        <v>122.50656167979002</v>
      </c>
      <c r="P197">
        <v>44</v>
      </c>
      <c r="Q197">
        <v>96.600000000000009</v>
      </c>
      <c r="R197">
        <v>80</v>
      </c>
      <c r="S197">
        <v>99.9</v>
      </c>
      <c r="T197">
        <v>3</v>
      </c>
      <c r="U197">
        <v>15</v>
      </c>
      <c r="V197">
        <v>1580</v>
      </c>
      <c r="AB197" t="s">
        <v>75</v>
      </c>
      <c r="AC197" t="s">
        <v>98</v>
      </c>
      <c r="AD197" t="s">
        <v>98</v>
      </c>
      <c r="AE197" t="s">
        <v>63</v>
      </c>
      <c r="AG197">
        <v>1961</v>
      </c>
      <c r="AH197">
        <v>26.650000000000002</v>
      </c>
      <c r="AI197">
        <v>37.261009999999999</v>
      </c>
      <c r="AJ197">
        <v>-98.528689999999997</v>
      </c>
      <c r="AL197">
        <v>3</v>
      </c>
      <c r="AM197" t="s">
        <v>63</v>
      </c>
      <c r="AN197" t="s">
        <v>20016</v>
      </c>
      <c r="AO197" t="s">
        <v>184</v>
      </c>
      <c r="AP197" t="s">
        <v>116</v>
      </c>
      <c r="AQ197" t="s">
        <v>255</v>
      </c>
      <c r="AR197" t="s">
        <v>910</v>
      </c>
      <c r="AS197" t="s">
        <v>83</v>
      </c>
      <c r="AT197" s="5">
        <v>35827</v>
      </c>
      <c r="AU197" t="s">
        <v>76</v>
      </c>
      <c r="AV197" t="s">
        <v>187</v>
      </c>
      <c r="AW197" t="s">
        <v>188</v>
      </c>
    </row>
    <row r="198" spans="1:49" x14ac:dyDescent="0.25">
      <c r="A198">
        <v>1125</v>
      </c>
      <c r="B198" t="s">
        <v>25716</v>
      </c>
      <c r="C198">
        <v>1</v>
      </c>
      <c r="D198" t="s">
        <v>86</v>
      </c>
      <c r="E198" t="s">
        <v>107</v>
      </c>
      <c r="F198" t="s">
        <v>108</v>
      </c>
      <c r="G198">
        <v>230.47</v>
      </c>
      <c r="H198" t="s">
        <v>138</v>
      </c>
      <c r="I198" t="s">
        <v>63</v>
      </c>
      <c r="J198" t="s">
        <v>277</v>
      </c>
      <c r="K198" t="s">
        <v>25717</v>
      </c>
      <c r="L198" t="s">
        <v>3074</v>
      </c>
      <c r="M198" t="s">
        <v>113</v>
      </c>
      <c r="N198">
        <v>33.792650918635168</v>
      </c>
      <c r="P198">
        <v>48</v>
      </c>
      <c r="Q198">
        <v>75.2</v>
      </c>
      <c r="R198">
        <v>95</v>
      </c>
      <c r="S198">
        <v>98</v>
      </c>
      <c r="T198">
        <v>3</v>
      </c>
      <c r="U198">
        <v>15</v>
      </c>
      <c r="V198">
        <v>1580</v>
      </c>
      <c r="AB198" t="s">
        <v>63</v>
      </c>
      <c r="AC198" t="s">
        <v>63</v>
      </c>
      <c r="AD198" t="s">
        <v>63</v>
      </c>
      <c r="AE198" t="s">
        <v>98</v>
      </c>
      <c r="AG198">
        <v>1961</v>
      </c>
      <c r="AH198">
        <v>28.580000000000002</v>
      </c>
      <c r="AI198">
        <v>37.254100000000001</v>
      </c>
      <c r="AJ198">
        <v>-98.496859999999998</v>
      </c>
      <c r="AL198">
        <v>4</v>
      </c>
      <c r="AM198" t="s">
        <v>63</v>
      </c>
      <c r="AN198" t="s">
        <v>25718</v>
      </c>
      <c r="AO198" t="s">
        <v>184</v>
      </c>
      <c r="AP198" t="s">
        <v>116</v>
      </c>
      <c r="AQ198" t="s">
        <v>503</v>
      </c>
      <c r="AR198" t="s">
        <v>504</v>
      </c>
      <c r="AS198" t="s">
        <v>83</v>
      </c>
      <c r="AT198" s="5">
        <v>36192</v>
      </c>
      <c r="AU198" t="s">
        <v>129</v>
      </c>
      <c r="AV198" t="s">
        <v>149</v>
      </c>
      <c r="AW198" t="s">
        <v>150</v>
      </c>
    </row>
    <row r="199" spans="1:49" x14ac:dyDescent="0.25">
      <c r="A199">
        <v>370</v>
      </c>
      <c r="B199" t="s">
        <v>16950</v>
      </c>
      <c r="C199">
        <v>1</v>
      </c>
      <c r="D199" t="s">
        <v>86</v>
      </c>
      <c r="E199" t="s">
        <v>107</v>
      </c>
      <c r="F199" t="s">
        <v>108</v>
      </c>
      <c r="G199">
        <v>231.81</v>
      </c>
      <c r="H199" t="s">
        <v>90</v>
      </c>
      <c r="I199" t="s">
        <v>63</v>
      </c>
      <c r="J199" t="s">
        <v>277</v>
      </c>
      <c r="K199" t="s">
        <v>16951</v>
      </c>
      <c r="L199" t="s">
        <v>9292</v>
      </c>
      <c r="M199" t="s">
        <v>113</v>
      </c>
      <c r="N199">
        <v>122.50656167979002</v>
      </c>
      <c r="P199">
        <v>44</v>
      </c>
      <c r="Q199">
        <v>94.5</v>
      </c>
      <c r="R199">
        <v>80</v>
      </c>
      <c r="S199">
        <v>99.600000000000009</v>
      </c>
      <c r="T199">
        <v>21</v>
      </c>
      <c r="U199">
        <v>15</v>
      </c>
      <c r="V199">
        <v>1580</v>
      </c>
      <c r="AB199" t="s">
        <v>129</v>
      </c>
      <c r="AC199" t="s">
        <v>129</v>
      </c>
      <c r="AD199" t="s">
        <v>98</v>
      </c>
      <c r="AE199" t="s">
        <v>63</v>
      </c>
      <c r="AG199">
        <v>1961</v>
      </c>
      <c r="AH199">
        <v>29.92</v>
      </c>
      <c r="AI199">
        <v>37.253509999999999</v>
      </c>
      <c r="AJ199">
        <v>-98.472560000000001</v>
      </c>
      <c r="AL199">
        <v>3</v>
      </c>
      <c r="AM199" t="s">
        <v>63</v>
      </c>
      <c r="AN199" t="s">
        <v>16952</v>
      </c>
      <c r="AO199" t="s">
        <v>184</v>
      </c>
      <c r="AP199" t="s">
        <v>116</v>
      </c>
      <c r="AQ199" t="s">
        <v>255</v>
      </c>
      <c r="AR199" t="s">
        <v>910</v>
      </c>
      <c r="AS199" t="s">
        <v>83</v>
      </c>
      <c r="AT199" s="5">
        <v>35827</v>
      </c>
      <c r="AU199" t="s">
        <v>76</v>
      </c>
      <c r="AV199" t="s">
        <v>187</v>
      </c>
      <c r="AW199" t="s">
        <v>188</v>
      </c>
    </row>
    <row r="200" spans="1:49" x14ac:dyDescent="0.25">
      <c r="A200">
        <v>419</v>
      </c>
      <c r="B200" t="s">
        <v>8675</v>
      </c>
      <c r="C200">
        <v>1</v>
      </c>
      <c r="D200" t="s">
        <v>86</v>
      </c>
      <c r="E200" t="s">
        <v>107</v>
      </c>
      <c r="F200" t="s">
        <v>108</v>
      </c>
      <c r="G200">
        <v>232.87</v>
      </c>
      <c r="H200" t="s">
        <v>90</v>
      </c>
      <c r="I200" t="s">
        <v>63</v>
      </c>
      <c r="J200" t="s">
        <v>277</v>
      </c>
      <c r="K200" t="s">
        <v>8676</v>
      </c>
      <c r="L200" t="s">
        <v>3074</v>
      </c>
      <c r="M200" t="s">
        <v>113</v>
      </c>
      <c r="N200">
        <v>122.50656167979002</v>
      </c>
      <c r="P200">
        <v>44</v>
      </c>
      <c r="Q200">
        <v>94.5</v>
      </c>
      <c r="R200">
        <v>80</v>
      </c>
      <c r="S200">
        <v>99.8</v>
      </c>
      <c r="T200">
        <v>21</v>
      </c>
      <c r="U200">
        <v>15</v>
      </c>
      <c r="V200">
        <v>1580</v>
      </c>
      <c r="AB200" t="s">
        <v>129</v>
      </c>
      <c r="AC200" t="s">
        <v>98</v>
      </c>
      <c r="AD200" t="s">
        <v>98</v>
      </c>
      <c r="AE200" t="s">
        <v>63</v>
      </c>
      <c r="AG200">
        <v>1961</v>
      </c>
      <c r="AH200">
        <v>30.98</v>
      </c>
      <c r="AI200">
        <v>37.25338</v>
      </c>
      <c r="AJ200">
        <v>-98.453379999999996</v>
      </c>
      <c r="AL200">
        <v>3</v>
      </c>
      <c r="AM200" t="s">
        <v>63</v>
      </c>
      <c r="AN200" t="s">
        <v>8677</v>
      </c>
      <c r="AO200" t="s">
        <v>184</v>
      </c>
      <c r="AP200" t="s">
        <v>116</v>
      </c>
      <c r="AQ200" t="s">
        <v>336</v>
      </c>
      <c r="AR200" t="s">
        <v>337</v>
      </c>
      <c r="AS200" t="s">
        <v>83</v>
      </c>
      <c r="AT200" s="5">
        <v>35827</v>
      </c>
      <c r="AU200" t="s">
        <v>76</v>
      </c>
      <c r="AV200" t="s">
        <v>187</v>
      </c>
      <c r="AW200" t="s">
        <v>188</v>
      </c>
    </row>
    <row r="201" spans="1:49" x14ac:dyDescent="0.25">
      <c r="A201">
        <v>2846</v>
      </c>
      <c r="B201" t="s">
        <v>13828</v>
      </c>
      <c r="C201">
        <v>1</v>
      </c>
      <c r="D201" t="s">
        <v>86</v>
      </c>
      <c r="E201" t="s">
        <v>107</v>
      </c>
      <c r="F201" t="s">
        <v>108</v>
      </c>
      <c r="G201">
        <v>233.59</v>
      </c>
      <c r="H201" t="s">
        <v>138</v>
      </c>
      <c r="I201" t="s">
        <v>63</v>
      </c>
      <c r="J201" t="s">
        <v>277</v>
      </c>
      <c r="K201" t="s">
        <v>13829</v>
      </c>
      <c r="L201" t="s">
        <v>13830</v>
      </c>
      <c r="M201" t="s">
        <v>113</v>
      </c>
      <c r="N201">
        <v>33.792650918635168</v>
      </c>
      <c r="P201">
        <v>24</v>
      </c>
      <c r="Q201">
        <v>72.900000000000006</v>
      </c>
      <c r="R201">
        <v>95</v>
      </c>
      <c r="S201">
        <v>97.100000000000009</v>
      </c>
      <c r="T201">
        <v>5</v>
      </c>
      <c r="U201">
        <v>15</v>
      </c>
      <c r="V201">
        <v>1580</v>
      </c>
      <c r="AB201" t="s">
        <v>63</v>
      </c>
      <c r="AC201" t="s">
        <v>63</v>
      </c>
      <c r="AD201" t="s">
        <v>63</v>
      </c>
      <c r="AE201" t="s">
        <v>98</v>
      </c>
      <c r="AG201">
        <v>1961</v>
      </c>
      <c r="AH201">
        <v>31.7</v>
      </c>
      <c r="AI201">
        <v>37.25338</v>
      </c>
      <c r="AJ201">
        <v>-98.440209999999993</v>
      </c>
      <c r="AL201">
        <v>4</v>
      </c>
      <c r="AM201" t="s">
        <v>63</v>
      </c>
      <c r="AN201" t="s">
        <v>13831</v>
      </c>
      <c r="AO201" t="s">
        <v>184</v>
      </c>
      <c r="AP201" t="s">
        <v>116</v>
      </c>
      <c r="AQ201" t="s">
        <v>503</v>
      </c>
      <c r="AR201" t="s">
        <v>504</v>
      </c>
      <c r="AS201" t="s">
        <v>83</v>
      </c>
      <c r="AT201" s="5">
        <v>36192</v>
      </c>
      <c r="AU201" t="s">
        <v>129</v>
      </c>
      <c r="AV201" t="s">
        <v>149</v>
      </c>
      <c r="AW201" t="s">
        <v>150</v>
      </c>
    </row>
    <row r="202" spans="1:49" x14ac:dyDescent="0.25">
      <c r="A202">
        <v>522</v>
      </c>
      <c r="B202" t="s">
        <v>6360</v>
      </c>
      <c r="C202">
        <v>1</v>
      </c>
      <c r="D202" t="s">
        <v>86</v>
      </c>
      <c r="E202" t="s">
        <v>107</v>
      </c>
      <c r="F202" t="s">
        <v>108</v>
      </c>
      <c r="G202">
        <v>235.1</v>
      </c>
      <c r="H202" t="s">
        <v>489</v>
      </c>
      <c r="I202" t="s">
        <v>63</v>
      </c>
      <c r="J202" t="s">
        <v>277</v>
      </c>
      <c r="K202" t="s">
        <v>6361</v>
      </c>
      <c r="L202" t="s">
        <v>3074</v>
      </c>
      <c r="M202" t="s">
        <v>113</v>
      </c>
      <c r="N202">
        <v>82.808398950131235</v>
      </c>
      <c r="P202">
        <v>44</v>
      </c>
      <c r="Q202">
        <v>96.3</v>
      </c>
      <c r="R202">
        <v>90</v>
      </c>
      <c r="S202">
        <v>96.8</v>
      </c>
      <c r="T202">
        <v>6</v>
      </c>
      <c r="U202">
        <v>16</v>
      </c>
      <c r="V202">
        <v>1410</v>
      </c>
      <c r="AB202" t="s">
        <v>63</v>
      </c>
      <c r="AC202" t="s">
        <v>63</v>
      </c>
      <c r="AD202" t="s">
        <v>63</v>
      </c>
      <c r="AE202" t="s">
        <v>98</v>
      </c>
      <c r="AG202">
        <v>1962</v>
      </c>
      <c r="AH202">
        <v>33.1</v>
      </c>
      <c r="AI202">
        <v>37.253639999999997</v>
      </c>
      <c r="AJ202">
        <v>-98.4148</v>
      </c>
      <c r="AL202">
        <v>4</v>
      </c>
      <c r="AM202" t="s">
        <v>63</v>
      </c>
      <c r="AN202" t="s">
        <v>6362</v>
      </c>
      <c r="AO202" t="s">
        <v>184</v>
      </c>
      <c r="AP202" t="s">
        <v>116</v>
      </c>
      <c r="AQ202" t="s">
        <v>317</v>
      </c>
      <c r="AR202" t="s">
        <v>286</v>
      </c>
      <c r="AS202" t="s">
        <v>83</v>
      </c>
      <c r="AT202" s="5">
        <v>39819</v>
      </c>
      <c r="AU202" t="s">
        <v>129</v>
      </c>
      <c r="AV202" t="s">
        <v>187</v>
      </c>
      <c r="AW202" t="s">
        <v>188</v>
      </c>
    </row>
    <row r="203" spans="1:49" x14ac:dyDescent="0.25">
      <c r="A203">
        <v>2541</v>
      </c>
      <c r="B203" t="s">
        <v>3072</v>
      </c>
      <c r="C203">
        <v>1</v>
      </c>
      <c r="D203" t="s">
        <v>86</v>
      </c>
      <c r="E203" t="s">
        <v>107</v>
      </c>
      <c r="F203" t="s">
        <v>108</v>
      </c>
      <c r="G203">
        <v>235.16</v>
      </c>
      <c r="H203" t="s">
        <v>90</v>
      </c>
      <c r="I203" t="s">
        <v>63</v>
      </c>
      <c r="J203" t="s">
        <v>277</v>
      </c>
      <c r="K203" t="s">
        <v>3073</v>
      </c>
      <c r="L203" t="s">
        <v>3074</v>
      </c>
      <c r="M203" t="s">
        <v>113</v>
      </c>
      <c r="N203">
        <v>182.51312335958005</v>
      </c>
      <c r="P203">
        <v>28</v>
      </c>
      <c r="Q203">
        <v>80.7</v>
      </c>
      <c r="R203">
        <v>90</v>
      </c>
      <c r="S203">
        <v>96.8</v>
      </c>
      <c r="T203">
        <v>6</v>
      </c>
      <c r="U203">
        <v>16</v>
      </c>
      <c r="V203">
        <v>1410</v>
      </c>
      <c r="AB203" t="s">
        <v>98</v>
      </c>
      <c r="AC203" t="s">
        <v>98</v>
      </c>
      <c r="AD203" t="s">
        <v>129</v>
      </c>
      <c r="AE203" t="s">
        <v>63</v>
      </c>
      <c r="AG203">
        <v>1962</v>
      </c>
      <c r="AH203">
        <v>33.270000000000003</v>
      </c>
      <c r="AI203">
        <v>37.25365</v>
      </c>
      <c r="AJ203">
        <v>-98.411360000000002</v>
      </c>
      <c r="AL203">
        <v>5</v>
      </c>
      <c r="AM203" t="s">
        <v>63</v>
      </c>
      <c r="AN203" t="s">
        <v>3075</v>
      </c>
      <c r="AO203" t="s">
        <v>184</v>
      </c>
      <c r="AP203" t="s">
        <v>116</v>
      </c>
      <c r="AQ203" t="s">
        <v>504</v>
      </c>
      <c r="AR203" t="s">
        <v>951</v>
      </c>
      <c r="AS203" t="s">
        <v>83</v>
      </c>
      <c r="AT203" s="5">
        <v>35827</v>
      </c>
      <c r="AU203" t="s">
        <v>76</v>
      </c>
      <c r="AV203" t="s">
        <v>84</v>
      </c>
      <c r="AW203" t="s">
        <v>85</v>
      </c>
    </row>
    <row r="204" spans="1:49" x14ac:dyDescent="0.25">
      <c r="A204">
        <v>1261</v>
      </c>
      <c r="B204" t="s">
        <v>19312</v>
      </c>
      <c r="C204">
        <v>1</v>
      </c>
      <c r="D204" t="s">
        <v>86</v>
      </c>
      <c r="E204" t="s">
        <v>107</v>
      </c>
      <c r="F204" t="s">
        <v>108</v>
      </c>
      <c r="G204">
        <v>235.66</v>
      </c>
      <c r="H204" t="s">
        <v>138</v>
      </c>
      <c r="I204" t="s">
        <v>63</v>
      </c>
      <c r="J204" t="s">
        <v>277</v>
      </c>
      <c r="K204" t="s">
        <v>19313</v>
      </c>
      <c r="L204" t="s">
        <v>3074</v>
      </c>
      <c r="M204" t="s">
        <v>113</v>
      </c>
      <c r="N204">
        <v>31.299212598425196</v>
      </c>
      <c r="P204">
        <v>44</v>
      </c>
      <c r="Q204">
        <v>75.7</v>
      </c>
      <c r="R204">
        <v>85</v>
      </c>
      <c r="S204">
        <v>96.9</v>
      </c>
      <c r="T204">
        <v>0</v>
      </c>
      <c r="U204">
        <v>16</v>
      </c>
      <c r="V204">
        <v>1410</v>
      </c>
      <c r="AB204" t="s">
        <v>63</v>
      </c>
      <c r="AC204" t="s">
        <v>63</v>
      </c>
      <c r="AD204" t="s">
        <v>63</v>
      </c>
      <c r="AE204" t="s">
        <v>98</v>
      </c>
      <c r="AG204">
        <v>1962</v>
      </c>
      <c r="AH204">
        <v>33.770000000000003</v>
      </c>
      <c r="AI204">
        <v>37.253680000000003</v>
      </c>
      <c r="AJ204">
        <v>-98.402799999999999</v>
      </c>
      <c r="AL204">
        <v>3</v>
      </c>
      <c r="AM204" t="s">
        <v>63</v>
      </c>
      <c r="AN204" t="s">
        <v>19314</v>
      </c>
      <c r="AO204" t="s">
        <v>184</v>
      </c>
      <c r="AP204" t="s">
        <v>116</v>
      </c>
      <c r="AQ204" t="s">
        <v>503</v>
      </c>
      <c r="AR204" t="s">
        <v>504</v>
      </c>
      <c r="AS204" t="s">
        <v>83</v>
      </c>
      <c r="AT204" s="5">
        <v>36192</v>
      </c>
      <c r="AU204" t="s">
        <v>129</v>
      </c>
      <c r="AV204" t="s">
        <v>149</v>
      </c>
      <c r="AW204" t="s">
        <v>150</v>
      </c>
    </row>
    <row r="205" spans="1:49" x14ac:dyDescent="0.25">
      <c r="A205">
        <v>688</v>
      </c>
      <c r="B205" t="s">
        <v>25069</v>
      </c>
      <c r="C205">
        <v>1</v>
      </c>
      <c r="D205" t="s">
        <v>86</v>
      </c>
      <c r="E205" t="s">
        <v>107</v>
      </c>
      <c r="F205" t="s">
        <v>108</v>
      </c>
      <c r="G205">
        <v>237.42000000000002</v>
      </c>
      <c r="H205" t="s">
        <v>489</v>
      </c>
      <c r="I205" t="s">
        <v>63</v>
      </c>
      <c r="J205" t="s">
        <v>277</v>
      </c>
      <c r="K205" t="s">
        <v>25070</v>
      </c>
      <c r="L205" t="s">
        <v>3074</v>
      </c>
      <c r="M205" t="s">
        <v>113</v>
      </c>
      <c r="N205">
        <v>24.803149606299211</v>
      </c>
      <c r="P205">
        <v>44</v>
      </c>
      <c r="Q205">
        <v>97</v>
      </c>
      <c r="R205">
        <v>90</v>
      </c>
      <c r="S205">
        <v>98.2</v>
      </c>
      <c r="T205">
        <v>0</v>
      </c>
      <c r="U205">
        <v>16</v>
      </c>
      <c r="V205">
        <v>1410</v>
      </c>
      <c r="AB205" t="s">
        <v>63</v>
      </c>
      <c r="AC205" t="s">
        <v>63</v>
      </c>
      <c r="AD205" t="s">
        <v>63</v>
      </c>
      <c r="AE205" t="s">
        <v>98</v>
      </c>
      <c r="AG205">
        <v>1962</v>
      </c>
      <c r="AH205">
        <v>35.53</v>
      </c>
      <c r="AI205">
        <v>37.253619999999998</v>
      </c>
      <c r="AJ205">
        <v>-98.37079</v>
      </c>
      <c r="AL205">
        <v>2</v>
      </c>
      <c r="AM205" t="s">
        <v>63</v>
      </c>
      <c r="AN205" t="s">
        <v>25071</v>
      </c>
      <c r="AO205" t="s">
        <v>184</v>
      </c>
      <c r="AP205" t="s">
        <v>116</v>
      </c>
      <c r="AQ205" t="s">
        <v>317</v>
      </c>
      <c r="AR205" t="s">
        <v>286</v>
      </c>
      <c r="AS205" t="s">
        <v>83</v>
      </c>
      <c r="AT205" s="5">
        <v>39819</v>
      </c>
      <c r="AU205" t="s">
        <v>129</v>
      </c>
      <c r="AV205" t="s">
        <v>149</v>
      </c>
      <c r="AW205" t="s">
        <v>150</v>
      </c>
    </row>
    <row r="206" spans="1:49" x14ac:dyDescent="0.25">
      <c r="A206">
        <v>1962</v>
      </c>
      <c r="B206" t="s">
        <v>15269</v>
      </c>
      <c r="C206">
        <v>1</v>
      </c>
      <c r="D206" t="s">
        <v>86</v>
      </c>
      <c r="E206" t="s">
        <v>1036</v>
      </c>
      <c r="F206" t="s">
        <v>108</v>
      </c>
      <c r="G206">
        <v>17.330000000000002</v>
      </c>
      <c r="H206" t="s">
        <v>489</v>
      </c>
      <c r="I206" t="s">
        <v>63</v>
      </c>
      <c r="J206" t="s">
        <v>277</v>
      </c>
      <c r="K206" t="s">
        <v>15270</v>
      </c>
      <c r="L206" t="s">
        <v>5451</v>
      </c>
      <c r="M206" t="s">
        <v>1582</v>
      </c>
      <c r="N206">
        <v>61.614173228346459</v>
      </c>
      <c r="P206">
        <v>40</v>
      </c>
      <c r="Q206">
        <v>80.600000000000009</v>
      </c>
      <c r="R206">
        <v>87</v>
      </c>
      <c r="S206">
        <v>97.5</v>
      </c>
      <c r="T206">
        <v>20</v>
      </c>
      <c r="U206">
        <v>24</v>
      </c>
      <c r="V206">
        <v>1420</v>
      </c>
      <c r="AB206" t="s">
        <v>63</v>
      </c>
      <c r="AC206" t="s">
        <v>63</v>
      </c>
      <c r="AD206" t="s">
        <v>63</v>
      </c>
      <c r="AE206" t="s">
        <v>98</v>
      </c>
      <c r="AG206">
        <v>1952</v>
      </c>
      <c r="AH206">
        <v>17.330000000000002</v>
      </c>
      <c r="AI206">
        <v>37.18356</v>
      </c>
      <c r="AJ206">
        <v>-98.577640000000002</v>
      </c>
      <c r="AL206">
        <v>3</v>
      </c>
      <c r="AM206" t="s">
        <v>63</v>
      </c>
      <c r="AN206" t="s">
        <v>15271</v>
      </c>
      <c r="AO206" t="s">
        <v>184</v>
      </c>
      <c r="AP206" t="s">
        <v>116</v>
      </c>
      <c r="AQ206" t="s">
        <v>358</v>
      </c>
      <c r="AR206" t="s">
        <v>207</v>
      </c>
      <c r="AS206" t="s">
        <v>83</v>
      </c>
      <c r="AT206" s="5">
        <v>39819</v>
      </c>
      <c r="AU206" t="s">
        <v>129</v>
      </c>
      <c r="AV206" t="s">
        <v>149</v>
      </c>
      <c r="AW206" t="s">
        <v>150</v>
      </c>
    </row>
    <row r="207" spans="1:49" x14ac:dyDescent="0.25">
      <c r="A207">
        <v>3345</v>
      </c>
      <c r="B207" t="s">
        <v>13685</v>
      </c>
      <c r="C207">
        <v>1</v>
      </c>
      <c r="D207" t="s">
        <v>86</v>
      </c>
      <c r="E207" t="s">
        <v>1036</v>
      </c>
      <c r="F207" t="s">
        <v>108</v>
      </c>
      <c r="G207">
        <v>19.830000000000002</v>
      </c>
      <c r="H207" t="s">
        <v>489</v>
      </c>
      <c r="I207" t="s">
        <v>63</v>
      </c>
      <c r="J207" t="s">
        <v>277</v>
      </c>
      <c r="K207" t="s">
        <v>13686</v>
      </c>
      <c r="L207" t="s">
        <v>5451</v>
      </c>
      <c r="M207" t="s">
        <v>1582</v>
      </c>
      <c r="N207">
        <v>61.712598425196852</v>
      </c>
      <c r="P207">
        <v>30</v>
      </c>
      <c r="Q207">
        <v>82.9</v>
      </c>
      <c r="R207">
        <v>90</v>
      </c>
      <c r="S207">
        <v>97.5</v>
      </c>
      <c r="T207">
        <v>14</v>
      </c>
      <c r="U207">
        <v>24</v>
      </c>
      <c r="V207">
        <v>1420</v>
      </c>
      <c r="AB207" t="s">
        <v>63</v>
      </c>
      <c r="AC207" t="s">
        <v>63</v>
      </c>
      <c r="AD207" t="s">
        <v>63</v>
      </c>
      <c r="AE207" t="s">
        <v>98</v>
      </c>
      <c r="AG207">
        <v>1952</v>
      </c>
      <c r="AH207">
        <v>19.830000000000002</v>
      </c>
      <c r="AI207">
        <v>37.218919999999997</v>
      </c>
      <c r="AJ207">
        <v>-98.582390000000004</v>
      </c>
      <c r="AL207">
        <v>3</v>
      </c>
      <c r="AM207" t="s">
        <v>63</v>
      </c>
      <c r="AN207" t="s">
        <v>13687</v>
      </c>
      <c r="AO207" t="s">
        <v>184</v>
      </c>
      <c r="AP207" t="s">
        <v>116</v>
      </c>
      <c r="AQ207" t="s">
        <v>486</v>
      </c>
      <c r="AR207" t="s">
        <v>653</v>
      </c>
      <c r="AS207" t="s">
        <v>83</v>
      </c>
      <c r="AT207" s="5">
        <v>39819</v>
      </c>
      <c r="AU207" t="s">
        <v>129</v>
      </c>
      <c r="AV207" t="s">
        <v>149</v>
      </c>
      <c r="AW207" t="s">
        <v>150</v>
      </c>
    </row>
    <row r="208" spans="1:49" x14ac:dyDescent="0.25">
      <c r="A208">
        <v>2869</v>
      </c>
      <c r="B208" t="s">
        <v>5028</v>
      </c>
      <c r="C208">
        <v>1</v>
      </c>
      <c r="D208" t="s">
        <v>86</v>
      </c>
      <c r="E208" t="s">
        <v>1036</v>
      </c>
      <c r="F208" t="s">
        <v>108</v>
      </c>
      <c r="G208">
        <v>30.3</v>
      </c>
      <c r="H208" t="s">
        <v>138</v>
      </c>
      <c r="I208" t="s">
        <v>63</v>
      </c>
      <c r="J208" t="s">
        <v>277</v>
      </c>
      <c r="K208" t="s">
        <v>5029</v>
      </c>
      <c r="L208" t="s">
        <v>3493</v>
      </c>
      <c r="M208" t="s">
        <v>1582</v>
      </c>
      <c r="N208">
        <v>43.011811023622045</v>
      </c>
      <c r="P208">
        <v>30</v>
      </c>
      <c r="Q208">
        <v>81.2</v>
      </c>
      <c r="R208">
        <v>90</v>
      </c>
      <c r="S208">
        <v>98.8</v>
      </c>
      <c r="T208">
        <v>0</v>
      </c>
      <c r="U208">
        <v>18</v>
      </c>
      <c r="V208">
        <v>1930</v>
      </c>
      <c r="AB208" t="s">
        <v>63</v>
      </c>
      <c r="AC208" t="s">
        <v>63</v>
      </c>
      <c r="AD208" t="s">
        <v>63</v>
      </c>
      <c r="AE208" t="s">
        <v>98</v>
      </c>
      <c r="AG208">
        <v>1949</v>
      </c>
      <c r="AH208">
        <v>30.3</v>
      </c>
      <c r="AI208">
        <v>37.357880000000002</v>
      </c>
      <c r="AJ208">
        <v>-98.586519999999993</v>
      </c>
      <c r="AL208">
        <v>4</v>
      </c>
      <c r="AM208" t="s">
        <v>63</v>
      </c>
      <c r="AN208" t="s">
        <v>5030</v>
      </c>
      <c r="AO208" t="s">
        <v>184</v>
      </c>
      <c r="AP208" t="s">
        <v>116</v>
      </c>
      <c r="AQ208" t="s">
        <v>358</v>
      </c>
      <c r="AR208" t="s">
        <v>653</v>
      </c>
      <c r="AS208" t="s">
        <v>83</v>
      </c>
      <c r="AT208" s="5">
        <v>36192</v>
      </c>
      <c r="AU208" t="s">
        <v>129</v>
      </c>
      <c r="AV208" t="s">
        <v>149</v>
      </c>
      <c r="AW208" t="s">
        <v>150</v>
      </c>
    </row>
    <row r="209" spans="1:49" x14ac:dyDescent="0.25">
      <c r="A209">
        <v>3063</v>
      </c>
      <c r="B209" t="s">
        <v>18809</v>
      </c>
      <c r="C209">
        <v>1</v>
      </c>
      <c r="D209" t="s">
        <v>86</v>
      </c>
      <c r="E209" t="s">
        <v>79</v>
      </c>
      <c r="F209" t="s">
        <v>177</v>
      </c>
      <c r="G209">
        <v>1.81</v>
      </c>
      <c r="H209" t="s">
        <v>211</v>
      </c>
      <c r="I209" t="s">
        <v>63</v>
      </c>
      <c r="J209" t="s">
        <v>277</v>
      </c>
      <c r="K209" t="s">
        <v>18810</v>
      </c>
      <c r="L209" t="s">
        <v>18811</v>
      </c>
      <c r="M209" t="s">
        <v>5643</v>
      </c>
      <c r="N209">
        <v>254.69160104986878</v>
      </c>
      <c r="O209">
        <v>30</v>
      </c>
      <c r="P209">
        <v>24</v>
      </c>
      <c r="Q209">
        <v>61.300000000000004</v>
      </c>
      <c r="R209">
        <v>60</v>
      </c>
      <c r="S209">
        <v>95</v>
      </c>
      <c r="T209">
        <v>5</v>
      </c>
      <c r="U209">
        <v>9</v>
      </c>
      <c r="V209">
        <v>1260</v>
      </c>
      <c r="W209" t="s">
        <v>70</v>
      </c>
      <c r="AB209" t="s">
        <v>98</v>
      </c>
      <c r="AC209" t="s">
        <v>76</v>
      </c>
      <c r="AD209" t="s">
        <v>98</v>
      </c>
      <c r="AE209" t="s">
        <v>63</v>
      </c>
      <c r="AG209">
        <v>1942</v>
      </c>
      <c r="AH209">
        <v>1.81</v>
      </c>
      <c r="AI209">
        <v>37.021230000000003</v>
      </c>
      <c r="AJ209">
        <v>-98.53631</v>
      </c>
      <c r="AK209" t="s">
        <v>262</v>
      </c>
      <c r="AL209">
        <v>7</v>
      </c>
      <c r="AM209" t="s">
        <v>63</v>
      </c>
      <c r="AN209" t="s">
        <v>18812</v>
      </c>
      <c r="AO209" t="s">
        <v>184</v>
      </c>
      <c r="AP209" t="s">
        <v>147</v>
      </c>
      <c r="AQ209" t="s">
        <v>1519</v>
      </c>
      <c r="AR209" t="s">
        <v>1520</v>
      </c>
      <c r="AS209" t="s">
        <v>83</v>
      </c>
      <c r="AT209" s="5">
        <v>39083</v>
      </c>
      <c r="AU209" t="s">
        <v>103</v>
      </c>
      <c r="AV209" t="s">
        <v>187</v>
      </c>
      <c r="AW209" t="s">
        <v>188</v>
      </c>
    </row>
    <row r="210" spans="1:49" x14ac:dyDescent="0.25">
      <c r="A210">
        <v>1411</v>
      </c>
      <c r="B210" t="s">
        <v>24103</v>
      </c>
      <c r="C210">
        <v>1</v>
      </c>
      <c r="D210" t="s">
        <v>86</v>
      </c>
      <c r="E210" t="s">
        <v>79</v>
      </c>
      <c r="F210" t="s">
        <v>177</v>
      </c>
      <c r="G210">
        <v>6.62</v>
      </c>
      <c r="H210" t="s">
        <v>247</v>
      </c>
      <c r="I210" t="s">
        <v>63</v>
      </c>
      <c r="J210" t="s">
        <v>277</v>
      </c>
      <c r="K210" t="s">
        <v>24104</v>
      </c>
      <c r="L210" t="s">
        <v>9904</v>
      </c>
      <c r="M210" t="s">
        <v>5643</v>
      </c>
      <c r="N210">
        <v>726.70603674540678</v>
      </c>
      <c r="P210">
        <v>27.999999954944521</v>
      </c>
      <c r="Q210">
        <v>90.9</v>
      </c>
      <c r="R210">
        <v>60</v>
      </c>
      <c r="S210">
        <v>99.600000000000009</v>
      </c>
      <c r="T210">
        <v>9</v>
      </c>
      <c r="U210">
        <v>12</v>
      </c>
      <c r="V210">
        <v>790</v>
      </c>
      <c r="AB210" t="s">
        <v>129</v>
      </c>
      <c r="AC210" t="s">
        <v>129</v>
      </c>
      <c r="AD210" t="s">
        <v>98</v>
      </c>
      <c r="AE210" t="s">
        <v>63</v>
      </c>
      <c r="AG210">
        <v>1936</v>
      </c>
      <c r="AH210">
        <v>6.62</v>
      </c>
      <c r="AI210">
        <v>37.039439999999999</v>
      </c>
      <c r="AJ210">
        <v>-98.46969</v>
      </c>
      <c r="AL210">
        <v>10</v>
      </c>
      <c r="AM210" t="s">
        <v>63</v>
      </c>
      <c r="AN210" t="s">
        <v>24105</v>
      </c>
      <c r="AO210" t="s">
        <v>184</v>
      </c>
      <c r="AP210" t="s">
        <v>147</v>
      </c>
      <c r="AQ210" t="s">
        <v>336</v>
      </c>
      <c r="AR210" t="s">
        <v>337</v>
      </c>
      <c r="AS210" t="s">
        <v>83</v>
      </c>
      <c r="AT210" s="5">
        <v>41346</v>
      </c>
      <c r="AU210" t="s">
        <v>103</v>
      </c>
      <c r="AV210" t="s">
        <v>134</v>
      </c>
      <c r="AW210" t="s">
        <v>150</v>
      </c>
    </row>
    <row r="211" spans="1:49" x14ac:dyDescent="0.25">
      <c r="A211">
        <v>1411</v>
      </c>
      <c r="B211" t="s">
        <v>24103</v>
      </c>
      <c r="C211">
        <v>3</v>
      </c>
      <c r="D211" t="s">
        <v>63</v>
      </c>
      <c r="E211" t="s">
        <v>79</v>
      </c>
      <c r="F211" t="s">
        <v>177</v>
      </c>
      <c r="G211">
        <v>6.62</v>
      </c>
      <c r="I211" t="s">
        <v>63</v>
      </c>
      <c r="J211" t="s">
        <v>277</v>
      </c>
      <c r="K211" t="s">
        <v>24104</v>
      </c>
      <c r="L211" t="s">
        <v>9904</v>
      </c>
      <c r="M211" t="s">
        <v>5643</v>
      </c>
      <c r="N211">
        <v>726.70603674540678</v>
      </c>
      <c r="P211">
        <v>27.999999954944521</v>
      </c>
      <c r="Q211">
        <v>90.9</v>
      </c>
      <c r="R211">
        <v>60</v>
      </c>
      <c r="S211">
        <v>99.600000000000009</v>
      </c>
      <c r="T211">
        <v>9</v>
      </c>
      <c r="U211">
        <v>12</v>
      </c>
      <c r="V211">
        <v>790</v>
      </c>
      <c r="AB211" t="s">
        <v>129</v>
      </c>
      <c r="AC211" t="s">
        <v>129</v>
      </c>
      <c r="AD211" t="s">
        <v>98</v>
      </c>
      <c r="AE211" t="s">
        <v>63</v>
      </c>
      <c r="AG211">
        <v>1936</v>
      </c>
      <c r="AH211">
        <v>6.62</v>
      </c>
      <c r="AI211">
        <v>37.039439999999999</v>
      </c>
      <c r="AJ211">
        <v>-98.46969</v>
      </c>
      <c r="AL211">
        <v>10</v>
      </c>
      <c r="AM211" t="s">
        <v>63</v>
      </c>
      <c r="AN211" t="s">
        <v>24105</v>
      </c>
      <c r="AO211" t="s">
        <v>184</v>
      </c>
      <c r="AP211" t="s">
        <v>147</v>
      </c>
      <c r="AQ211" t="s">
        <v>336</v>
      </c>
      <c r="AR211" t="s">
        <v>337</v>
      </c>
      <c r="AS211" t="s">
        <v>83</v>
      </c>
      <c r="AT211" s="5">
        <v>41346</v>
      </c>
      <c r="AU211" t="s">
        <v>103</v>
      </c>
      <c r="AV211" t="s">
        <v>134</v>
      </c>
      <c r="AW211" t="s">
        <v>105</v>
      </c>
    </row>
    <row r="212" spans="1:49" x14ac:dyDescent="0.25">
      <c r="A212">
        <v>1411</v>
      </c>
      <c r="B212" t="s">
        <v>24103</v>
      </c>
      <c r="C212">
        <v>2</v>
      </c>
      <c r="D212" t="s">
        <v>63</v>
      </c>
      <c r="E212" t="s">
        <v>79</v>
      </c>
      <c r="F212" t="s">
        <v>177</v>
      </c>
      <c r="G212">
        <v>6.62</v>
      </c>
      <c r="I212" t="s">
        <v>63</v>
      </c>
      <c r="J212" t="s">
        <v>277</v>
      </c>
      <c r="K212" t="s">
        <v>24104</v>
      </c>
      <c r="L212" t="s">
        <v>9904</v>
      </c>
      <c r="M212" t="s">
        <v>5643</v>
      </c>
      <c r="N212">
        <v>726.70603674540678</v>
      </c>
      <c r="P212">
        <v>27.999999954944521</v>
      </c>
      <c r="Q212">
        <v>90.9</v>
      </c>
      <c r="R212">
        <v>60</v>
      </c>
      <c r="S212">
        <v>99.600000000000009</v>
      </c>
      <c r="T212">
        <v>9</v>
      </c>
      <c r="U212">
        <v>12</v>
      </c>
      <c r="V212">
        <v>790</v>
      </c>
      <c r="AB212" t="s">
        <v>129</v>
      </c>
      <c r="AC212" t="s">
        <v>129</v>
      </c>
      <c r="AD212" t="s">
        <v>98</v>
      </c>
      <c r="AE212" t="s">
        <v>63</v>
      </c>
      <c r="AG212">
        <v>1936</v>
      </c>
      <c r="AH212">
        <v>6.62</v>
      </c>
      <c r="AI212">
        <v>37.039439999999999</v>
      </c>
      <c r="AJ212">
        <v>-98.46969</v>
      </c>
      <c r="AL212">
        <v>10</v>
      </c>
      <c r="AM212" t="s">
        <v>63</v>
      </c>
      <c r="AN212" t="s">
        <v>24105</v>
      </c>
      <c r="AO212" t="s">
        <v>184</v>
      </c>
      <c r="AP212" t="s">
        <v>147</v>
      </c>
      <c r="AQ212" t="s">
        <v>336</v>
      </c>
      <c r="AR212" t="s">
        <v>337</v>
      </c>
      <c r="AS212" t="s">
        <v>83</v>
      </c>
      <c r="AT212" s="5">
        <v>41346</v>
      </c>
      <c r="AU212" t="s">
        <v>103</v>
      </c>
      <c r="AV212" t="s">
        <v>134</v>
      </c>
      <c r="AW212" t="s">
        <v>105</v>
      </c>
    </row>
    <row r="213" spans="1:49" x14ac:dyDescent="0.25">
      <c r="A213">
        <v>1085</v>
      </c>
      <c r="B213" t="s">
        <v>23688</v>
      </c>
      <c r="C213">
        <v>1</v>
      </c>
      <c r="D213" t="s">
        <v>86</v>
      </c>
      <c r="E213" t="s">
        <v>79</v>
      </c>
      <c r="F213" t="s">
        <v>177</v>
      </c>
      <c r="G213">
        <v>8.2200000000000006</v>
      </c>
      <c r="H213" t="s">
        <v>489</v>
      </c>
      <c r="I213" t="s">
        <v>63</v>
      </c>
      <c r="J213" t="s">
        <v>277</v>
      </c>
      <c r="K213" t="s">
        <v>23689</v>
      </c>
      <c r="L213" t="s">
        <v>5451</v>
      </c>
      <c r="M213" t="s">
        <v>5643</v>
      </c>
      <c r="N213">
        <v>37.795275590551178</v>
      </c>
      <c r="P213">
        <v>28</v>
      </c>
      <c r="Q213">
        <v>95</v>
      </c>
      <c r="R213">
        <v>90</v>
      </c>
      <c r="S213">
        <v>98</v>
      </c>
      <c r="T213">
        <v>0</v>
      </c>
      <c r="U213">
        <v>12</v>
      </c>
      <c r="V213">
        <v>790</v>
      </c>
      <c r="AB213" t="s">
        <v>63</v>
      </c>
      <c r="AC213" t="s">
        <v>63</v>
      </c>
      <c r="AD213" t="s">
        <v>63</v>
      </c>
      <c r="AE213" t="s">
        <v>98</v>
      </c>
      <c r="AG213">
        <v>1935</v>
      </c>
      <c r="AH213">
        <v>8.2200000000000006</v>
      </c>
      <c r="AI213">
        <v>37.056539999999998</v>
      </c>
      <c r="AJ213">
        <v>-98.449929999999995</v>
      </c>
      <c r="AL213">
        <v>3</v>
      </c>
      <c r="AM213" t="s">
        <v>63</v>
      </c>
      <c r="AN213" t="s">
        <v>23690</v>
      </c>
      <c r="AO213" t="s">
        <v>184</v>
      </c>
      <c r="AP213" t="s">
        <v>147</v>
      </c>
      <c r="AQ213" t="s">
        <v>951</v>
      </c>
      <c r="AR213" t="s">
        <v>952</v>
      </c>
      <c r="AS213" t="s">
        <v>83</v>
      </c>
      <c r="AT213" s="5">
        <v>39819</v>
      </c>
      <c r="AU213" t="s">
        <v>129</v>
      </c>
      <c r="AV213" t="s">
        <v>149</v>
      </c>
      <c r="AW213" t="s">
        <v>150</v>
      </c>
    </row>
    <row r="214" spans="1:49" x14ac:dyDescent="0.25">
      <c r="A214">
        <v>1936</v>
      </c>
      <c r="B214" t="s">
        <v>13834</v>
      </c>
      <c r="C214">
        <v>1</v>
      </c>
      <c r="D214" t="s">
        <v>86</v>
      </c>
      <c r="E214" t="s">
        <v>79</v>
      </c>
      <c r="F214" t="s">
        <v>177</v>
      </c>
      <c r="G214">
        <v>9.6</v>
      </c>
      <c r="H214" t="s">
        <v>138</v>
      </c>
      <c r="I214" t="s">
        <v>63</v>
      </c>
      <c r="J214" t="s">
        <v>277</v>
      </c>
      <c r="K214" t="s">
        <v>13835</v>
      </c>
      <c r="L214" t="s">
        <v>5451</v>
      </c>
      <c r="M214" t="s">
        <v>5643</v>
      </c>
      <c r="N214">
        <v>25.492125984251967</v>
      </c>
      <c r="P214">
        <v>28</v>
      </c>
      <c r="Q214">
        <v>78.400000000000006</v>
      </c>
      <c r="R214">
        <v>95</v>
      </c>
      <c r="S214">
        <v>97.7</v>
      </c>
      <c r="T214">
        <v>0</v>
      </c>
      <c r="U214">
        <v>12</v>
      </c>
      <c r="V214">
        <v>790</v>
      </c>
      <c r="AB214" t="s">
        <v>63</v>
      </c>
      <c r="AC214" t="s">
        <v>63</v>
      </c>
      <c r="AD214" t="s">
        <v>63</v>
      </c>
      <c r="AE214" t="s">
        <v>98</v>
      </c>
      <c r="AG214">
        <v>1935</v>
      </c>
      <c r="AH214">
        <v>9.6</v>
      </c>
      <c r="AI214">
        <v>37.07094</v>
      </c>
      <c r="AJ214">
        <v>-98.432630000000003</v>
      </c>
      <c r="AL214">
        <v>3</v>
      </c>
      <c r="AM214" t="s">
        <v>63</v>
      </c>
      <c r="AN214" t="s">
        <v>13836</v>
      </c>
      <c r="AO214" t="s">
        <v>184</v>
      </c>
      <c r="AP214" t="s">
        <v>147</v>
      </c>
      <c r="AQ214" t="s">
        <v>416</v>
      </c>
      <c r="AR214" t="s">
        <v>346</v>
      </c>
      <c r="AS214" t="s">
        <v>83</v>
      </c>
      <c r="AT214" s="5">
        <v>36192</v>
      </c>
      <c r="AU214" t="s">
        <v>129</v>
      </c>
      <c r="AV214" t="s">
        <v>149</v>
      </c>
      <c r="AW214" t="s">
        <v>150</v>
      </c>
    </row>
    <row r="215" spans="1:49" x14ac:dyDescent="0.25">
      <c r="A215">
        <v>2600</v>
      </c>
      <c r="B215" t="s">
        <v>9304</v>
      </c>
      <c r="C215">
        <v>1</v>
      </c>
      <c r="D215" t="s">
        <v>86</v>
      </c>
      <c r="E215" t="s">
        <v>79</v>
      </c>
      <c r="F215" t="s">
        <v>177</v>
      </c>
      <c r="G215">
        <v>11.38</v>
      </c>
      <c r="H215" t="s">
        <v>138</v>
      </c>
      <c r="I215" t="s">
        <v>63</v>
      </c>
      <c r="J215" t="s">
        <v>277</v>
      </c>
      <c r="K215" t="s">
        <v>9305</v>
      </c>
      <c r="L215" t="s">
        <v>5451</v>
      </c>
      <c r="M215" t="s">
        <v>5643</v>
      </c>
      <c r="N215">
        <v>43.011811023622045</v>
      </c>
      <c r="P215">
        <v>28</v>
      </c>
      <c r="Q215">
        <v>75.7</v>
      </c>
      <c r="R215">
        <v>85</v>
      </c>
      <c r="S215">
        <v>96.7</v>
      </c>
      <c r="T215">
        <v>0</v>
      </c>
      <c r="U215">
        <v>12</v>
      </c>
      <c r="V215">
        <v>790</v>
      </c>
      <c r="AB215" t="s">
        <v>63</v>
      </c>
      <c r="AC215" t="s">
        <v>63</v>
      </c>
      <c r="AD215" t="s">
        <v>63</v>
      </c>
      <c r="AE215" t="s">
        <v>98</v>
      </c>
      <c r="AG215">
        <v>1935</v>
      </c>
      <c r="AH215">
        <v>11.38</v>
      </c>
      <c r="AI215">
        <v>37.089599999999997</v>
      </c>
      <c r="AJ215">
        <v>-98.410200000000003</v>
      </c>
      <c r="AL215">
        <v>4</v>
      </c>
      <c r="AM215" t="s">
        <v>63</v>
      </c>
      <c r="AN215" t="s">
        <v>9306</v>
      </c>
      <c r="AO215" t="s">
        <v>184</v>
      </c>
      <c r="AP215" t="s">
        <v>147</v>
      </c>
      <c r="AQ215" t="s">
        <v>503</v>
      </c>
      <c r="AR215" t="s">
        <v>504</v>
      </c>
      <c r="AS215" t="s">
        <v>83</v>
      </c>
      <c r="AT215" s="5">
        <v>36192</v>
      </c>
      <c r="AU215" t="s">
        <v>129</v>
      </c>
      <c r="AV215" t="s">
        <v>149</v>
      </c>
      <c r="AW215" t="s">
        <v>150</v>
      </c>
    </row>
    <row r="216" spans="1:49" x14ac:dyDescent="0.25">
      <c r="A216">
        <v>1895</v>
      </c>
      <c r="B216" t="s">
        <v>8739</v>
      </c>
      <c r="C216">
        <v>1</v>
      </c>
      <c r="D216" t="s">
        <v>86</v>
      </c>
      <c r="E216" t="s">
        <v>79</v>
      </c>
      <c r="F216" t="s">
        <v>177</v>
      </c>
      <c r="G216">
        <v>12.32</v>
      </c>
      <c r="H216" t="s">
        <v>138</v>
      </c>
      <c r="I216" t="s">
        <v>63</v>
      </c>
      <c r="J216" t="s">
        <v>277</v>
      </c>
      <c r="K216" t="s">
        <v>8740</v>
      </c>
      <c r="L216" t="s">
        <v>8741</v>
      </c>
      <c r="M216" t="s">
        <v>5643</v>
      </c>
      <c r="N216">
        <v>61.712598425196852</v>
      </c>
      <c r="P216">
        <v>28</v>
      </c>
      <c r="Q216">
        <v>78.400000000000006</v>
      </c>
      <c r="R216">
        <v>90</v>
      </c>
      <c r="S216">
        <v>96.2</v>
      </c>
      <c r="T216">
        <v>0</v>
      </c>
      <c r="U216">
        <v>13</v>
      </c>
      <c r="V216">
        <v>685</v>
      </c>
      <c r="AB216" t="s">
        <v>63</v>
      </c>
      <c r="AC216" t="s">
        <v>63</v>
      </c>
      <c r="AD216" t="s">
        <v>63</v>
      </c>
      <c r="AE216" t="s">
        <v>98</v>
      </c>
      <c r="AG216">
        <v>1935</v>
      </c>
      <c r="AH216">
        <v>12.32</v>
      </c>
      <c r="AI216">
        <v>37.099420000000002</v>
      </c>
      <c r="AJ216">
        <v>-98.398390000000006</v>
      </c>
      <c r="AL216">
        <v>7</v>
      </c>
      <c r="AM216" t="s">
        <v>63</v>
      </c>
      <c r="AN216" t="s">
        <v>8742</v>
      </c>
      <c r="AO216" t="s">
        <v>184</v>
      </c>
      <c r="AP216" t="s">
        <v>147</v>
      </c>
      <c r="AQ216" t="s">
        <v>416</v>
      </c>
      <c r="AR216" t="s">
        <v>346</v>
      </c>
      <c r="AS216" t="s">
        <v>83</v>
      </c>
      <c r="AT216" s="5">
        <v>36192</v>
      </c>
      <c r="AU216" t="s">
        <v>129</v>
      </c>
      <c r="AV216" t="s">
        <v>149</v>
      </c>
      <c r="AW216" t="s">
        <v>150</v>
      </c>
    </row>
    <row r="217" spans="1:49" x14ac:dyDescent="0.25">
      <c r="A217">
        <v>1014</v>
      </c>
      <c r="B217" t="s">
        <v>25422</v>
      </c>
      <c r="C217">
        <v>1</v>
      </c>
      <c r="D217" t="s">
        <v>86</v>
      </c>
      <c r="E217" t="s">
        <v>79</v>
      </c>
      <c r="F217" t="s">
        <v>177</v>
      </c>
      <c r="G217">
        <v>14.790000000000001</v>
      </c>
      <c r="H217" t="s">
        <v>489</v>
      </c>
      <c r="I217" t="s">
        <v>63</v>
      </c>
      <c r="J217" t="s">
        <v>277</v>
      </c>
      <c r="K217" t="s">
        <v>25423</v>
      </c>
      <c r="L217" t="s">
        <v>25424</v>
      </c>
      <c r="M217" t="s">
        <v>5643</v>
      </c>
      <c r="N217">
        <v>29.00262467191601</v>
      </c>
      <c r="P217">
        <v>28</v>
      </c>
      <c r="Q217">
        <v>97</v>
      </c>
      <c r="R217">
        <v>92</v>
      </c>
      <c r="S217">
        <v>96.8</v>
      </c>
      <c r="T217">
        <v>0</v>
      </c>
      <c r="U217">
        <v>13</v>
      </c>
      <c r="V217">
        <v>685</v>
      </c>
      <c r="AB217" t="s">
        <v>63</v>
      </c>
      <c r="AC217" t="s">
        <v>63</v>
      </c>
      <c r="AD217" t="s">
        <v>63</v>
      </c>
      <c r="AE217" t="s">
        <v>98</v>
      </c>
      <c r="AG217">
        <v>1935</v>
      </c>
      <c r="AH217">
        <v>14.790000000000001</v>
      </c>
      <c r="AI217">
        <v>37.125250000000001</v>
      </c>
      <c r="AJ217">
        <v>-98.367279999999994</v>
      </c>
      <c r="AL217">
        <v>2</v>
      </c>
      <c r="AM217" t="s">
        <v>63</v>
      </c>
      <c r="AN217" t="s">
        <v>25425</v>
      </c>
      <c r="AO217" t="s">
        <v>184</v>
      </c>
      <c r="AP217" t="s">
        <v>147</v>
      </c>
      <c r="AQ217" t="s">
        <v>951</v>
      </c>
      <c r="AR217" t="s">
        <v>1915</v>
      </c>
      <c r="AS217" t="s">
        <v>83</v>
      </c>
      <c r="AT217" s="5">
        <v>39819</v>
      </c>
      <c r="AU217" t="s">
        <v>129</v>
      </c>
      <c r="AV217" t="s">
        <v>149</v>
      </c>
      <c r="AW217" t="s">
        <v>150</v>
      </c>
    </row>
    <row r="218" spans="1:49" x14ac:dyDescent="0.25">
      <c r="A218">
        <v>3218</v>
      </c>
      <c r="B218" t="s">
        <v>10397</v>
      </c>
      <c r="C218">
        <v>1</v>
      </c>
      <c r="D218" t="s">
        <v>86</v>
      </c>
      <c r="E218" t="s">
        <v>129</v>
      </c>
      <c r="F218" t="s">
        <v>177</v>
      </c>
      <c r="G218">
        <v>0.1</v>
      </c>
      <c r="H218" t="s">
        <v>138</v>
      </c>
      <c r="I218" t="s">
        <v>63</v>
      </c>
      <c r="J218" t="s">
        <v>277</v>
      </c>
      <c r="K218" t="s">
        <v>10398</v>
      </c>
      <c r="L218" t="s">
        <v>10399</v>
      </c>
      <c r="M218" t="s">
        <v>8398</v>
      </c>
      <c r="N218">
        <v>31.299212598425196</v>
      </c>
      <c r="P218">
        <v>36</v>
      </c>
      <c r="Q218">
        <v>75.7</v>
      </c>
      <c r="R218">
        <v>85</v>
      </c>
      <c r="S218">
        <v>83.600000000000009</v>
      </c>
      <c r="T218">
        <v>0</v>
      </c>
      <c r="U218">
        <v>10</v>
      </c>
      <c r="V218">
        <v>1180</v>
      </c>
      <c r="AB218" t="s">
        <v>63</v>
      </c>
      <c r="AC218" t="s">
        <v>63</v>
      </c>
      <c r="AD218" t="s">
        <v>63</v>
      </c>
      <c r="AE218" t="s">
        <v>98</v>
      </c>
      <c r="AG218">
        <v>1959</v>
      </c>
      <c r="AH218">
        <v>0.1</v>
      </c>
      <c r="AI218">
        <v>37.000010000000003</v>
      </c>
      <c r="AJ218">
        <v>-98.490049999999997</v>
      </c>
      <c r="AL218">
        <v>3</v>
      </c>
      <c r="AM218" t="s">
        <v>63</v>
      </c>
      <c r="AN218" t="s">
        <v>10400</v>
      </c>
      <c r="AO218" t="s">
        <v>184</v>
      </c>
      <c r="AP218" t="s">
        <v>116</v>
      </c>
      <c r="AQ218" t="s">
        <v>503</v>
      </c>
      <c r="AR218" t="s">
        <v>504</v>
      </c>
      <c r="AS218" t="s">
        <v>83</v>
      </c>
      <c r="AT218" s="5">
        <v>36192</v>
      </c>
      <c r="AU218" t="s">
        <v>129</v>
      </c>
      <c r="AV218" t="s">
        <v>149</v>
      </c>
      <c r="AW218" t="s">
        <v>150</v>
      </c>
    </row>
    <row r="219" spans="1:49" x14ac:dyDescent="0.25">
      <c r="A219">
        <v>1727</v>
      </c>
      <c r="B219" t="s">
        <v>8431</v>
      </c>
      <c r="C219">
        <v>1</v>
      </c>
      <c r="D219" t="s">
        <v>86</v>
      </c>
      <c r="E219" t="s">
        <v>1036</v>
      </c>
      <c r="F219" t="s">
        <v>108</v>
      </c>
      <c r="G219">
        <v>32.92</v>
      </c>
      <c r="H219" t="s">
        <v>820</v>
      </c>
      <c r="I219" t="s">
        <v>63</v>
      </c>
      <c r="J219" t="s">
        <v>277</v>
      </c>
      <c r="K219" t="s">
        <v>8432</v>
      </c>
      <c r="L219" t="s">
        <v>3977</v>
      </c>
      <c r="M219" t="s">
        <v>4268</v>
      </c>
      <c r="N219">
        <v>427.98556430446195</v>
      </c>
      <c r="P219">
        <v>44</v>
      </c>
      <c r="Q219">
        <v>89.5</v>
      </c>
      <c r="R219">
        <v>90</v>
      </c>
      <c r="S219">
        <v>91.600000000000009</v>
      </c>
      <c r="T219">
        <v>65</v>
      </c>
      <c r="U219">
        <v>18</v>
      </c>
      <c r="V219">
        <v>1930</v>
      </c>
      <c r="AB219" t="s">
        <v>98</v>
      </c>
      <c r="AC219" t="s">
        <v>98</v>
      </c>
      <c r="AD219" t="s">
        <v>75</v>
      </c>
      <c r="AE219" t="s">
        <v>63</v>
      </c>
      <c r="AG219">
        <v>1995</v>
      </c>
      <c r="AH219">
        <v>33.08</v>
      </c>
      <c r="AI219">
        <v>37.388150000000003</v>
      </c>
      <c r="AJ219">
        <v>-98.61036</v>
      </c>
      <c r="AL219">
        <v>5</v>
      </c>
      <c r="AM219" t="s">
        <v>63</v>
      </c>
      <c r="AN219" t="s">
        <v>8433</v>
      </c>
      <c r="AO219" t="s">
        <v>184</v>
      </c>
      <c r="AP219" t="s">
        <v>786</v>
      </c>
      <c r="AQ219" t="s">
        <v>171</v>
      </c>
      <c r="AR219" t="s">
        <v>327</v>
      </c>
      <c r="AS219" t="s">
        <v>83</v>
      </c>
      <c r="AT219" s="5">
        <v>41781</v>
      </c>
      <c r="AU219" t="s">
        <v>76</v>
      </c>
      <c r="AV219" t="s">
        <v>134</v>
      </c>
      <c r="AW219" t="s">
        <v>150</v>
      </c>
    </row>
    <row r="220" spans="1:49" x14ac:dyDescent="0.25">
      <c r="A220">
        <v>63</v>
      </c>
      <c r="B220" t="s">
        <v>9185</v>
      </c>
      <c r="C220">
        <v>1</v>
      </c>
      <c r="D220" t="s">
        <v>86</v>
      </c>
      <c r="E220" t="s">
        <v>1036</v>
      </c>
      <c r="F220" t="s">
        <v>108</v>
      </c>
      <c r="G220">
        <v>35.75</v>
      </c>
      <c r="H220" t="s">
        <v>820</v>
      </c>
      <c r="I220" t="s">
        <v>63</v>
      </c>
      <c r="J220" t="s">
        <v>277</v>
      </c>
      <c r="K220" t="s">
        <v>9186</v>
      </c>
      <c r="L220" t="s">
        <v>3493</v>
      </c>
      <c r="M220" t="s">
        <v>4268</v>
      </c>
      <c r="N220">
        <v>171.48950131233596</v>
      </c>
      <c r="P220">
        <v>44</v>
      </c>
      <c r="Q220">
        <v>90.5</v>
      </c>
      <c r="R220">
        <v>95</v>
      </c>
      <c r="S220">
        <v>99.8</v>
      </c>
      <c r="T220">
        <v>65</v>
      </c>
      <c r="U220">
        <v>19</v>
      </c>
      <c r="V220">
        <v>1740</v>
      </c>
      <c r="AB220" t="s">
        <v>98</v>
      </c>
      <c r="AC220" t="s">
        <v>129</v>
      </c>
      <c r="AD220" t="s">
        <v>129</v>
      </c>
      <c r="AE220" t="s">
        <v>63</v>
      </c>
      <c r="AG220">
        <v>1995</v>
      </c>
      <c r="AH220">
        <v>36.1</v>
      </c>
      <c r="AI220">
        <v>37.417380000000001</v>
      </c>
      <c r="AJ220">
        <v>-98.650139999999993</v>
      </c>
      <c r="AL220">
        <v>2</v>
      </c>
      <c r="AM220" t="s">
        <v>63</v>
      </c>
      <c r="AN220" t="s">
        <v>9187</v>
      </c>
      <c r="AO220" t="s">
        <v>184</v>
      </c>
      <c r="AP220" t="s">
        <v>786</v>
      </c>
      <c r="AQ220" t="s">
        <v>634</v>
      </c>
      <c r="AR220" t="s">
        <v>133</v>
      </c>
      <c r="AS220" t="s">
        <v>83</v>
      </c>
      <c r="AT220" s="5">
        <v>41781</v>
      </c>
      <c r="AU220" t="s">
        <v>76</v>
      </c>
      <c r="AV220" t="s">
        <v>134</v>
      </c>
      <c r="AW220" t="s">
        <v>150</v>
      </c>
    </row>
    <row r="221" spans="1:49" x14ac:dyDescent="0.25">
      <c r="A221">
        <v>1915</v>
      </c>
      <c r="B221" t="s">
        <v>27210</v>
      </c>
      <c r="C221">
        <v>1</v>
      </c>
      <c r="D221" t="s">
        <v>86</v>
      </c>
      <c r="E221" t="s">
        <v>1036</v>
      </c>
      <c r="F221" t="s">
        <v>108</v>
      </c>
      <c r="G221">
        <v>37.64</v>
      </c>
      <c r="H221" t="s">
        <v>489</v>
      </c>
      <c r="I221" t="s">
        <v>63</v>
      </c>
      <c r="J221" t="s">
        <v>277</v>
      </c>
      <c r="K221" t="s">
        <v>27211</v>
      </c>
      <c r="L221" t="s">
        <v>3493</v>
      </c>
      <c r="M221" t="s">
        <v>4268</v>
      </c>
      <c r="N221">
        <v>38.615485564304464</v>
      </c>
      <c r="O221">
        <v>15</v>
      </c>
      <c r="P221">
        <v>30</v>
      </c>
      <c r="Q221">
        <v>90.5</v>
      </c>
      <c r="R221">
        <v>95</v>
      </c>
      <c r="S221">
        <v>98.9</v>
      </c>
      <c r="T221">
        <v>65</v>
      </c>
      <c r="U221">
        <v>19</v>
      </c>
      <c r="V221">
        <v>1740</v>
      </c>
      <c r="AB221" t="s">
        <v>63</v>
      </c>
      <c r="AC221" t="s">
        <v>63</v>
      </c>
      <c r="AD221" t="s">
        <v>63</v>
      </c>
      <c r="AE221" t="s">
        <v>98</v>
      </c>
      <c r="AG221">
        <v>1995</v>
      </c>
      <c r="AH221">
        <v>37.800000000000004</v>
      </c>
      <c r="AI221">
        <v>37.427199999999999</v>
      </c>
      <c r="AJ221">
        <v>-98.677350000000004</v>
      </c>
      <c r="AK221" t="s">
        <v>262</v>
      </c>
      <c r="AL221">
        <v>3</v>
      </c>
      <c r="AM221" t="s">
        <v>63</v>
      </c>
      <c r="AN221" t="s">
        <v>27212</v>
      </c>
      <c r="AO221" t="s">
        <v>184</v>
      </c>
      <c r="AP221" t="s">
        <v>170</v>
      </c>
      <c r="AQ221" t="s">
        <v>133</v>
      </c>
      <c r="AR221" t="s">
        <v>133</v>
      </c>
      <c r="AS221" t="s">
        <v>83</v>
      </c>
      <c r="AT221" s="5">
        <v>39819</v>
      </c>
      <c r="AU221" t="s">
        <v>129</v>
      </c>
      <c r="AV221" t="s">
        <v>149</v>
      </c>
      <c r="AW221" t="s">
        <v>105</v>
      </c>
    </row>
    <row r="222" spans="1:49" x14ac:dyDescent="0.25">
      <c r="A222">
        <v>64</v>
      </c>
      <c r="B222" t="s">
        <v>9902</v>
      </c>
      <c r="C222">
        <v>1</v>
      </c>
      <c r="D222" t="s">
        <v>86</v>
      </c>
      <c r="E222" t="s">
        <v>107</v>
      </c>
      <c r="F222" t="s">
        <v>108</v>
      </c>
      <c r="G222">
        <v>224.70000000000002</v>
      </c>
      <c r="H222" t="s">
        <v>820</v>
      </c>
      <c r="I222" t="s">
        <v>63</v>
      </c>
      <c r="J222" t="s">
        <v>277</v>
      </c>
      <c r="K222" t="s">
        <v>9903</v>
      </c>
      <c r="L222" t="s">
        <v>9904</v>
      </c>
      <c r="M222" t="s">
        <v>1953</v>
      </c>
      <c r="N222">
        <v>784.7112860892388</v>
      </c>
      <c r="P222">
        <v>44</v>
      </c>
      <c r="Q222">
        <v>95.7</v>
      </c>
      <c r="R222">
        <v>97</v>
      </c>
      <c r="S222">
        <v>100</v>
      </c>
      <c r="T222">
        <v>1</v>
      </c>
      <c r="U222">
        <v>9</v>
      </c>
      <c r="V222">
        <v>3170</v>
      </c>
      <c r="AB222" t="s">
        <v>98</v>
      </c>
      <c r="AC222" t="s">
        <v>129</v>
      </c>
      <c r="AD222" t="s">
        <v>129</v>
      </c>
      <c r="AE222" t="s">
        <v>63</v>
      </c>
      <c r="AG222">
        <v>1995</v>
      </c>
      <c r="AH222">
        <v>22.81</v>
      </c>
      <c r="AI222">
        <v>37.275620000000004</v>
      </c>
      <c r="AJ222">
        <v>-98.589950000000002</v>
      </c>
      <c r="AL222">
        <v>11</v>
      </c>
      <c r="AM222" t="s">
        <v>63</v>
      </c>
      <c r="AN222" t="s">
        <v>9905</v>
      </c>
      <c r="AO222" t="s">
        <v>184</v>
      </c>
      <c r="AP222" t="s">
        <v>786</v>
      </c>
      <c r="AQ222" t="s">
        <v>504</v>
      </c>
      <c r="AR222" t="s">
        <v>1263</v>
      </c>
      <c r="AS222" t="s">
        <v>83</v>
      </c>
      <c r="AT222" s="5">
        <v>41740</v>
      </c>
      <c r="AU222" t="s">
        <v>76</v>
      </c>
      <c r="AV222" t="s">
        <v>134</v>
      </c>
      <c r="AW222" t="s">
        <v>150</v>
      </c>
    </row>
    <row r="223" spans="1:49" x14ac:dyDescent="0.25">
      <c r="A223">
        <v>739</v>
      </c>
      <c r="B223" t="s">
        <v>20408</v>
      </c>
      <c r="C223">
        <v>1</v>
      </c>
      <c r="D223" t="s">
        <v>86</v>
      </c>
      <c r="E223" t="s">
        <v>1036</v>
      </c>
      <c r="F223" t="s">
        <v>108</v>
      </c>
      <c r="G223">
        <v>15.89</v>
      </c>
      <c r="H223" t="s">
        <v>90</v>
      </c>
      <c r="I223" t="s">
        <v>63</v>
      </c>
      <c r="J223" t="s">
        <v>277</v>
      </c>
      <c r="K223" t="s">
        <v>20409</v>
      </c>
      <c r="L223" t="s">
        <v>7198</v>
      </c>
      <c r="M223" t="s">
        <v>4268</v>
      </c>
      <c r="N223">
        <v>122.50656167979002</v>
      </c>
      <c r="P223">
        <v>40</v>
      </c>
      <c r="Q223">
        <v>93.9</v>
      </c>
      <c r="R223">
        <v>97</v>
      </c>
      <c r="S223">
        <v>97.9</v>
      </c>
      <c r="T223">
        <v>53</v>
      </c>
      <c r="U223">
        <v>24</v>
      </c>
      <c r="V223">
        <v>1420</v>
      </c>
      <c r="AB223" t="s">
        <v>98</v>
      </c>
      <c r="AC223" t="s">
        <v>129</v>
      </c>
      <c r="AD223" t="s">
        <v>129</v>
      </c>
      <c r="AE223" t="s">
        <v>63</v>
      </c>
      <c r="AG223">
        <v>1998</v>
      </c>
      <c r="AH223">
        <v>15.89</v>
      </c>
      <c r="AI223">
        <v>37.163829999999997</v>
      </c>
      <c r="AJ223">
        <v>-98.572469999999996</v>
      </c>
      <c r="AL223">
        <v>3</v>
      </c>
      <c r="AM223" t="s">
        <v>63</v>
      </c>
      <c r="AN223" t="s">
        <v>20410</v>
      </c>
      <c r="AO223" t="s">
        <v>184</v>
      </c>
      <c r="AP223" t="s">
        <v>786</v>
      </c>
      <c r="AQ223" t="s">
        <v>82</v>
      </c>
      <c r="AR223" t="s">
        <v>569</v>
      </c>
      <c r="AS223" t="s">
        <v>83</v>
      </c>
      <c r="AT223" s="5">
        <v>35612</v>
      </c>
      <c r="AU223" t="s">
        <v>76</v>
      </c>
      <c r="AV223" t="s">
        <v>134</v>
      </c>
      <c r="AW223" t="s">
        <v>150</v>
      </c>
    </row>
    <row r="224" spans="1:49" x14ac:dyDescent="0.25">
      <c r="A224">
        <v>62</v>
      </c>
      <c r="B224" t="s">
        <v>22788</v>
      </c>
      <c r="C224">
        <v>1</v>
      </c>
      <c r="D224" t="s">
        <v>86</v>
      </c>
      <c r="E224" t="s">
        <v>1036</v>
      </c>
      <c r="F224" t="s">
        <v>108</v>
      </c>
      <c r="G224">
        <v>2.72</v>
      </c>
      <c r="H224" t="s">
        <v>489</v>
      </c>
      <c r="I224" t="s">
        <v>63</v>
      </c>
      <c r="J224" t="s">
        <v>277</v>
      </c>
      <c r="K224" t="s">
        <v>22789</v>
      </c>
      <c r="L224" t="s">
        <v>15175</v>
      </c>
      <c r="M224" t="s">
        <v>4268</v>
      </c>
      <c r="N224">
        <v>41.99475065616798</v>
      </c>
      <c r="P224">
        <v>76</v>
      </c>
      <c r="Q224">
        <v>99.9</v>
      </c>
      <c r="R224">
        <v>95</v>
      </c>
      <c r="S224">
        <v>99.600000000000009</v>
      </c>
      <c r="T224">
        <v>1</v>
      </c>
      <c r="U224">
        <v>25</v>
      </c>
      <c r="V224">
        <v>1320</v>
      </c>
      <c r="AB224" t="s">
        <v>63</v>
      </c>
      <c r="AC224" t="s">
        <v>63</v>
      </c>
      <c r="AD224" t="s">
        <v>63</v>
      </c>
      <c r="AE224" t="s">
        <v>129</v>
      </c>
      <c r="AG224">
        <v>1995</v>
      </c>
      <c r="AH224">
        <v>2.72</v>
      </c>
      <c r="AI224">
        <v>37.01417</v>
      </c>
      <c r="AJ224">
        <v>-98.619370000000004</v>
      </c>
      <c r="AL224">
        <v>4</v>
      </c>
      <c r="AM224" t="s">
        <v>63</v>
      </c>
      <c r="AN224" t="s">
        <v>22790</v>
      </c>
      <c r="AO224" t="s">
        <v>184</v>
      </c>
      <c r="AP224" t="s">
        <v>170</v>
      </c>
      <c r="AQ224" t="s">
        <v>402</v>
      </c>
      <c r="AR224" t="s">
        <v>133</v>
      </c>
      <c r="AS224" t="s">
        <v>83</v>
      </c>
      <c r="AT224" s="5">
        <v>39819</v>
      </c>
      <c r="AU224" t="s">
        <v>129</v>
      </c>
      <c r="AV224" t="s">
        <v>149</v>
      </c>
      <c r="AW224" t="s">
        <v>1333</v>
      </c>
    </row>
    <row r="225" spans="1:49" x14ac:dyDescent="0.25">
      <c r="A225">
        <v>463</v>
      </c>
      <c r="B225" t="s">
        <v>15173</v>
      </c>
      <c r="C225">
        <v>1</v>
      </c>
      <c r="D225" t="s">
        <v>86</v>
      </c>
      <c r="E225" t="s">
        <v>1036</v>
      </c>
      <c r="F225" t="s">
        <v>108</v>
      </c>
      <c r="G225">
        <v>3.38</v>
      </c>
      <c r="H225" t="s">
        <v>489</v>
      </c>
      <c r="I225" t="s">
        <v>63</v>
      </c>
      <c r="J225" t="s">
        <v>277</v>
      </c>
      <c r="K225" t="s">
        <v>15174</v>
      </c>
      <c r="L225" t="s">
        <v>15175</v>
      </c>
      <c r="M225" t="s">
        <v>4268</v>
      </c>
      <c r="N225">
        <v>20.702099737532809</v>
      </c>
      <c r="P225">
        <v>40</v>
      </c>
      <c r="Q225">
        <v>99.9</v>
      </c>
      <c r="R225">
        <v>95</v>
      </c>
      <c r="S225">
        <v>99.2</v>
      </c>
      <c r="T225">
        <v>1</v>
      </c>
      <c r="U225">
        <v>25</v>
      </c>
      <c r="V225">
        <v>1320</v>
      </c>
      <c r="AB225" t="s">
        <v>63</v>
      </c>
      <c r="AC225" t="s">
        <v>63</v>
      </c>
      <c r="AD225" t="s">
        <v>63</v>
      </c>
      <c r="AE225" t="s">
        <v>98</v>
      </c>
      <c r="AG225">
        <v>1995</v>
      </c>
      <c r="AH225">
        <v>3.38</v>
      </c>
      <c r="AI225">
        <v>37.014200000000002</v>
      </c>
      <c r="AJ225">
        <v>-98.607370000000003</v>
      </c>
      <c r="AL225">
        <v>2</v>
      </c>
      <c r="AM225" t="s">
        <v>63</v>
      </c>
      <c r="AN225" t="s">
        <v>15176</v>
      </c>
      <c r="AO225" t="s">
        <v>184</v>
      </c>
      <c r="AP225" t="s">
        <v>170</v>
      </c>
      <c r="AQ225" t="s">
        <v>133</v>
      </c>
      <c r="AR225" t="s">
        <v>133</v>
      </c>
      <c r="AS225" t="s">
        <v>83</v>
      </c>
      <c r="AT225" s="5">
        <v>39819</v>
      </c>
      <c r="AU225" t="s">
        <v>129</v>
      </c>
      <c r="AV225" t="s">
        <v>149</v>
      </c>
      <c r="AW225" t="s">
        <v>1278</v>
      </c>
    </row>
    <row r="226" spans="1:49" x14ac:dyDescent="0.25">
      <c r="A226">
        <v>1859</v>
      </c>
      <c r="B226" t="s">
        <v>4660</v>
      </c>
      <c r="C226">
        <v>1</v>
      </c>
      <c r="D226" t="s">
        <v>86</v>
      </c>
      <c r="E226" t="s">
        <v>1036</v>
      </c>
      <c r="F226" t="s">
        <v>108</v>
      </c>
      <c r="G226">
        <v>5.0600000000000005</v>
      </c>
      <c r="H226" t="s">
        <v>489</v>
      </c>
      <c r="I226" t="s">
        <v>63</v>
      </c>
      <c r="J226" t="s">
        <v>277</v>
      </c>
      <c r="K226" t="s">
        <v>4661</v>
      </c>
      <c r="L226" t="s">
        <v>4662</v>
      </c>
      <c r="M226" t="s">
        <v>4268</v>
      </c>
      <c r="N226">
        <v>37.5</v>
      </c>
      <c r="P226">
        <v>30</v>
      </c>
      <c r="Q226">
        <v>99.9</v>
      </c>
      <c r="R226">
        <v>90</v>
      </c>
      <c r="S226">
        <v>98.5</v>
      </c>
      <c r="T226">
        <v>1</v>
      </c>
      <c r="U226">
        <v>25</v>
      </c>
      <c r="V226">
        <v>1320</v>
      </c>
      <c r="AB226" t="s">
        <v>63</v>
      </c>
      <c r="AC226" t="s">
        <v>63</v>
      </c>
      <c r="AD226" t="s">
        <v>63</v>
      </c>
      <c r="AE226" t="s">
        <v>98</v>
      </c>
      <c r="AG226">
        <v>1995</v>
      </c>
      <c r="AH226">
        <v>5.0600000000000005</v>
      </c>
      <c r="AI226">
        <v>37.014159999999997</v>
      </c>
      <c r="AJ226">
        <v>-98.576830000000001</v>
      </c>
      <c r="AL226">
        <v>3</v>
      </c>
      <c r="AM226" t="s">
        <v>63</v>
      </c>
      <c r="AN226" t="s">
        <v>4663</v>
      </c>
      <c r="AO226" t="s">
        <v>184</v>
      </c>
      <c r="AP226" t="s">
        <v>170</v>
      </c>
      <c r="AQ226" t="s">
        <v>932</v>
      </c>
      <c r="AR226" t="s">
        <v>133</v>
      </c>
      <c r="AS226" t="s">
        <v>83</v>
      </c>
      <c r="AT226" s="5">
        <v>39819</v>
      </c>
      <c r="AU226" t="s">
        <v>129</v>
      </c>
      <c r="AV226" t="s">
        <v>149</v>
      </c>
      <c r="AW226" t="s">
        <v>1333</v>
      </c>
    </row>
    <row r="227" spans="1:49" x14ac:dyDescent="0.25">
      <c r="A227">
        <v>497</v>
      </c>
      <c r="B227" t="s">
        <v>19764</v>
      </c>
      <c r="C227">
        <v>1</v>
      </c>
      <c r="D227" t="s">
        <v>86</v>
      </c>
      <c r="E227" t="s">
        <v>1036</v>
      </c>
      <c r="F227" t="s">
        <v>108</v>
      </c>
      <c r="G227">
        <v>7.5600000000000005</v>
      </c>
      <c r="H227" t="s">
        <v>90</v>
      </c>
      <c r="I227" t="s">
        <v>63</v>
      </c>
      <c r="J227" t="s">
        <v>277</v>
      </c>
      <c r="K227" t="s">
        <v>19765</v>
      </c>
      <c r="L227" t="s">
        <v>18811</v>
      </c>
      <c r="M227" t="s">
        <v>4268</v>
      </c>
      <c r="N227">
        <v>254.49475065616798</v>
      </c>
      <c r="P227">
        <v>40</v>
      </c>
      <c r="Q227">
        <v>94.5</v>
      </c>
      <c r="R227">
        <v>95</v>
      </c>
      <c r="S227">
        <v>97.2</v>
      </c>
      <c r="T227">
        <v>53</v>
      </c>
      <c r="U227">
        <v>26</v>
      </c>
      <c r="V227">
        <v>1290</v>
      </c>
      <c r="AB227" t="s">
        <v>98</v>
      </c>
      <c r="AC227" t="s">
        <v>129</v>
      </c>
      <c r="AD227" t="s">
        <v>129</v>
      </c>
      <c r="AE227" t="s">
        <v>63</v>
      </c>
      <c r="AG227">
        <v>1998</v>
      </c>
      <c r="AH227">
        <v>7.5600000000000005</v>
      </c>
      <c r="AI227">
        <v>37.043900000000001</v>
      </c>
      <c r="AJ227">
        <v>-98.567509999999999</v>
      </c>
      <c r="AL227">
        <v>5</v>
      </c>
      <c r="AM227" t="s">
        <v>63</v>
      </c>
      <c r="AN227" t="s">
        <v>19766</v>
      </c>
      <c r="AO227" t="s">
        <v>184</v>
      </c>
      <c r="AP227" t="s">
        <v>786</v>
      </c>
      <c r="AQ227" t="s">
        <v>132</v>
      </c>
      <c r="AR227" t="s">
        <v>133</v>
      </c>
      <c r="AS227" t="s">
        <v>83</v>
      </c>
      <c r="AT227" s="5">
        <v>35612</v>
      </c>
      <c r="AU227" t="s">
        <v>76</v>
      </c>
      <c r="AV227" t="s">
        <v>134</v>
      </c>
      <c r="AW227" t="s">
        <v>150</v>
      </c>
    </row>
    <row r="228" spans="1:49" x14ac:dyDescent="0.25">
      <c r="A228">
        <v>58</v>
      </c>
      <c r="B228" t="s">
        <v>27699</v>
      </c>
      <c r="C228">
        <v>1</v>
      </c>
      <c r="D228" t="s">
        <v>86</v>
      </c>
      <c r="E228" t="s">
        <v>107</v>
      </c>
      <c r="F228" t="s">
        <v>108</v>
      </c>
      <c r="G228">
        <v>215.48000000000002</v>
      </c>
      <c r="H228" t="s">
        <v>90</v>
      </c>
      <c r="I228" t="s">
        <v>63</v>
      </c>
      <c r="J228" t="s">
        <v>277</v>
      </c>
      <c r="K228" t="s">
        <v>27700</v>
      </c>
      <c r="L228" t="s">
        <v>5093</v>
      </c>
      <c r="M228" t="s">
        <v>113</v>
      </c>
      <c r="N228">
        <v>133.69422572178479</v>
      </c>
      <c r="P228">
        <v>36.089238845144358</v>
      </c>
      <c r="Q228">
        <v>98.8</v>
      </c>
      <c r="R228">
        <v>97</v>
      </c>
      <c r="S228">
        <v>100</v>
      </c>
      <c r="T228">
        <v>20</v>
      </c>
      <c r="U228">
        <v>31</v>
      </c>
      <c r="V228">
        <v>785</v>
      </c>
      <c r="AB228" t="s">
        <v>129</v>
      </c>
      <c r="AC228" t="s">
        <v>129</v>
      </c>
      <c r="AD228" t="s">
        <v>129</v>
      </c>
      <c r="AE228" t="s">
        <v>63</v>
      </c>
      <c r="AG228">
        <v>2007</v>
      </c>
      <c r="AH228">
        <v>13.59</v>
      </c>
      <c r="AI228">
        <v>37.282359999999997</v>
      </c>
      <c r="AJ228">
        <v>-98.756399999999999</v>
      </c>
      <c r="AL228">
        <v>3</v>
      </c>
      <c r="AM228" t="s">
        <v>63</v>
      </c>
      <c r="AN228" t="s">
        <v>27701</v>
      </c>
      <c r="AO228" t="s">
        <v>184</v>
      </c>
      <c r="AP228" t="s">
        <v>786</v>
      </c>
      <c r="AQ228" t="s">
        <v>264</v>
      </c>
      <c r="AR228" t="s">
        <v>265</v>
      </c>
      <c r="AS228" t="s">
        <v>83</v>
      </c>
      <c r="AT228" s="5">
        <v>38718</v>
      </c>
      <c r="AU228" t="s">
        <v>76</v>
      </c>
      <c r="AV228" t="s">
        <v>134</v>
      </c>
      <c r="AW228" t="s">
        <v>150</v>
      </c>
    </row>
    <row r="229" spans="1:49" x14ac:dyDescent="0.25">
      <c r="A229">
        <v>499</v>
      </c>
      <c r="B229" t="s">
        <v>6562</v>
      </c>
      <c r="C229">
        <v>1</v>
      </c>
      <c r="D229" t="s">
        <v>86</v>
      </c>
      <c r="E229" t="s">
        <v>107</v>
      </c>
      <c r="F229" t="s">
        <v>108</v>
      </c>
      <c r="G229">
        <v>220.32</v>
      </c>
      <c r="H229" t="s">
        <v>3187</v>
      </c>
      <c r="I229" t="s">
        <v>63</v>
      </c>
      <c r="J229" t="s">
        <v>277</v>
      </c>
      <c r="K229" t="s">
        <v>6563</v>
      </c>
      <c r="L229" t="s">
        <v>748</v>
      </c>
      <c r="M229" t="s">
        <v>113</v>
      </c>
      <c r="N229">
        <v>310.69553805774279</v>
      </c>
      <c r="O229">
        <v>37</v>
      </c>
      <c r="P229">
        <v>36.089238845144358</v>
      </c>
      <c r="Q229">
        <v>98.8</v>
      </c>
      <c r="R229">
        <v>97</v>
      </c>
      <c r="S229">
        <v>100</v>
      </c>
      <c r="T229">
        <v>20</v>
      </c>
      <c r="U229">
        <v>31</v>
      </c>
      <c r="V229">
        <v>785</v>
      </c>
      <c r="AB229" t="s">
        <v>129</v>
      </c>
      <c r="AC229" t="s">
        <v>129</v>
      </c>
      <c r="AD229" t="s">
        <v>129</v>
      </c>
      <c r="AE229" t="s">
        <v>63</v>
      </c>
      <c r="AG229">
        <v>2007</v>
      </c>
      <c r="AH229">
        <v>18.43</v>
      </c>
      <c r="AI229">
        <v>37.275550000000003</v>
      </c>
      <c r="AJ229">
        <v>-98.670010000000005</v>
      </c>
      <c r="AK229" t="s">
        <v>77</v>
      </c>
      <c r="AL229">
        <v>3</v>
      </c>
      <c r="AM229" t="s">
        <v>63</v>
      </c>
      <c r="AN229" t="s">
        <v>6564</v>
      </c>
      <c r="AO229" t="s">
        <v>184</v>
      </c>
      <c r="AP229" t="s">
        <v>131</v>
      </c>
      <c r="AQ229" t="s">
        <v>326</v>
      </c>
      <c r="AR229" t="s">
        <v>932</v>
      </c>
      <c r="AS229" t="s">
        <v>83</v>
      </c>
      <c r="AT229" s="5">
        <v>38718</v>
      </c>
      <c r="AU229" t="s">
        <v>76</v>
      </c>
      <c r="AV229" t="s">
        <v>134</v>
      </c>
      <c r="AW229" t="s">
        <v>150</v>
      </c>
    </row>
    <row r="230" spans="1:49" x14ac:dyDescent="0.25">
      <c r="A230">
        <v>1744</v>
      </c>
      <c r="B230" t="s">
        <v>26343</v>
      </c>
      <c r="C230">
        <v>1</v>
      </c>
      <c r="D230" t="s">
        <v>86</v>
      </c>
      <c r="E230" t="s">
        <v>79</v>
      </c>
      <c r="F230" t="s">
        <v>177</v>
      </c>
      <c r="G230">
        <v>3.0500000000000003</v>
      </c>
      <c r="H230" t="s">
        <v>138</v>
      </c>
      <c r="I230" t="s">
        <v>63</v>
      </c>
      <c r="J230" t="s">
        <v>277</v>
      </c>
      <c r="K230" t="s">
        <v>26344</v>
      </c>
      <c r="L230" t="s">
        <v>15995</v>
      </c>
      <c r="M230" t="s">
        <v>5643</v>
      </c>
      <c r="N230">
        <v>25.164041994750654</v>
      </c>
      <c r="P230">
        <v>23.999999514402067</v>
      </c>
      <c r="Q230">
        <v>99.5</v>
      </c>
      <c r="R230">
        <v>100</v>
      </c>
      <c r="S230">
        <v>100</v>
      </c>
      <c r="T230">
        <v>5</v>
      </c>
      <c r="U230">
        <v>8</v>
      </c>
      <c r="V230">
        <v>1330</v>
      </c>
      <c r="AB230" t="s">
        <v>63</v>
      </c>
      <c r="AC230" t="s">
        <v>63</v>
      </c>
      <c r="AD230" t="s">
        <v>63</v>
      </c>
      <c r="AE230" t="s">
        <v>129</v>
      </c>
      <c r="AG230">
        <v>2007</v>
      </c>
      <c r="AH230">
        <v>3.0500000000000003</v>
      </c>
      <c r="AI230">
        <v>37.02122</v>
      </c>
      <c r="AJ230">
        <v>-98.513239999999996</v>
      </c>
      <c r="AL230">
        <v>3</v>
      </c>
      <c r="AM230" t="s">
        <v>63</v>
      </c>
      <c r="AN230" t="s">
        <v>26345</v>
      </c>
      <c r="AO230" t="s">
        <v>184</v>
      </c>
      <c r="AP230" t="s">
        <v>786</v>
      </c>
      <c r="AQ230" t="s">
        <v>910</v>
      </c>
      <c r="AR230" t="s">
        <v>133</v>
      </c>
      <c r="AS230" t="s">
        <v>83</v>
      </c>
      <c r="AT230" s="5">
        <v>39538</v>
      </c>
      <c r="AU230" t="s">
        <v>76</v>
      </c>
      <c r="AV230" t="s">
        <v>149</v>
      </c>
      <c r="AW230" t="s">
        <v>150</v>
      </c>
    </row>
    <row r="231" spans="1:49" x14ac:dyDescent="0.25">
      <c r="A231">
        <v>1744</v>
      </c>
      <c r="B231" t="s">
        <v>15993</v>
      </c>
      <c r="C231">
        <v>1</v>
      </c>
      <c r="D231" t="s">
        <v>86</v>
      </c>
      <c r="E231" t="s">
        <v>79</v>
      </c>
      <c r="F231" t="s">
        <v>177</v>
      </c>
      <c r="G231">
        <v>2.69</v>
      </c>
      <c r="H231" t="s">
        <v>138</v>
      </c>
      <c r="I231" t="s">
        <v>63</v>
      </c>
      <c r="J231" t="s">
        <v>277</v>
      </c>
      <c r="K231" t="s">
        <v>15994</v>
      </c>
      <c r="L231" t="s">
        <v>15995</v>
      </c>
      <c r="M231" t="s">
        <v>5643</v>
      </c>
      <c r="N231">
        <v>26.300000393484513</v>
      </c>
      <c r="O231">
        <v>45</v>
      </c>
      <c r="P231">
        <v>23.999999514402067</v>
      </c>
      <c r="Q231">
        <v>99.5</v>
      </c>
      <c r="R231">
        <v>100</v>
      </c>
      <c r="S231">
        <v>100</v>
      </c>
      <c r="T231">
        <v>5</v>
      </c>
      <c r="U231">
        <v>8</v>
      </c>
      <c r="V231">
        <v>1330</v>
      </c>
      <c r="AB231" t="s">
        <v>63</v>
      </c>
      <c r="AC231" t="s">
        <v>63</v>
      </c>
      <c r="AD231" t="s">
        <v>63</v>
      </c>
      <c r="AE231" t="s">
        <v>129</v>
      </c>
      <c r="AG231">
        <v>2007</v>
      </c>
      <c r="AH231">
        <v>2.69</v>
      </c>
      <c r="AI231">
        <v>37.02122</v>
      </c>
      <c r="AJ231">
        <v>-98.514589999999998</v>
      </c>
      <c r="AK231" t="s">
        <v>262</v>
      </c>
      <c r="AL231">
        <v>3</v>
      </c>
      <c r="AM231" t="s">
        <v>63</v>
      </c>
      <c r="AN231" t="s">
        <v>15996</v>
      </c>
      <c r="AO231" t="s">
        <v>184</v>
      </c>
      <c r="AP231" t="s">
        <v>786</v>
      </c>
      <c r="AQ231" t="s">
        <v>1031</v>
      </c>
      <c r="AR231" t="s">
        <v>133</v>
      </c>
      <c r="AS231" t="s">
        <v>83</v>
      </c>
      <c r="AT231" s="5">
        <v>39538</v>
      </c>
      <c r="AU231" t="s">
        <v>76</v>
      </c>
      <c r="AV231" t="s">
        <v>149</v>
      </c>
      <c r="AW231" t="s">
        <v>150</v>
      </c>
    </row>
    <row r="232" spans="1:49" x14ac:dyDescent="0.25">
      <c r="A232">
        <v>0</v>
      </c>
      <c r="B232" t="s">
        <v>4895</v>
      </c>
      <c r="C232">
        <v>1</v>
      </c>
      <c r="D232" t="s">
        <v>86</v>
      </c>
      <c r="E232" t="s">
        <v>107</v>
      </c>
      <c r="F232" t="s">
        <v>108</v>
      </c>
      <c r="G232">
        <v>224.95000000000002</v>
      </c>
      <c r="H232" t="s">
        <v>90</v>
      </c>
      <c r="I232" t="s">
        <v>63</v>
      </c>
      <c r="J232" t="s">
        <v>277</v>
      </c>
      <c r="K232" t="s">
        <v>4896</v>
      </c>
      <c r="L232" t="s">
        <v>4897</v>
      </c>
      <c r="M232" t="s">
        <v>113</v>
      </c>
      <c r="N232">
        <v>142.48687664041995</v>
      </c>
      <c r="P232">
        <v>52.001312335958005</v>
      </c>
      <c r="Q232">
        <v>84.8</v>
      </c>
      <c r="S232">
        <v>100</v>
      </c>
      <c r="T232">
        <v>0</v>
      </c>
      <c r="U232">
        <v>9</v>
      </c>
      <c r="V232">
        <v>3580</v>
      </c>
      <c r="AB232" t="s">
        <v>129</v>
      </c>
      <c r="AC232" t="s">
        <v>129</v>
      </c>
      <c r="AD232" t="s">
        <v>129</v>
      </c>
      <c r="AE232" t="s">
        <v>63</v>
      </c>
      <c r="AG232">
        <v>2014</v>
      </c>
      <c r="AH232">
        <v>23.06</v>
      </c>
      <c r="AI232">
        <v>37.27572</v>
      </c>
      <c r="AJ232">
        <v>-98.586240000000004</v>
      </c>
      <c r="AL232">
        <v>3</v>
      </c>
      <c r="AM232" t="s">
        <v>63</v>
      </c>
      <c r="AN232" t="s">
        <v>4898</v>
      </c>
      <c r="AO232" t="s">
        <v>184</v>
      </c>
      <c r="AP232" t="s">
        <v>131</v>
      </c>
      <c r="AQ232" t="s">
        <v>424</v>
      </c>
      <c r="AR232" t="s">
        <v>160</v>
      </c>
      <c r="AS232" t="s">
        <v>131</v>
      </c>
      <c r="AT232" s="5">
        <v>41575</v>
      </c>
      <c r="AU232" t="s">
        <v>76</v>
      </c>
      <c r="AV232" t="s">
        <v>134</v>
      </c>
      <c r="AW232" t="s">
        <v>150</v>
      </c>
    </row>
    <row r="233" spans="1:49" x14ac:dyDescent="0.25">
      <c r="A233">
        <v>0</v>
      </c>
      <c r="B233" t="s">
        <v>23197</v>
      </c>
      <c r="C233">
        <v>1</v>
      </c>
      <c r="D233" t="s">
        <v>86</v>
      </c>
      <c r="E233" t="s">
        <v>79</v>
      </c>
      <c r="F233" t="s">
        <v>177</v>
      </c>
      <c r="G233">
        <v>7.7</v>
      </c>
      <c r="H233" t="s">
        <v>138</v>
      </c>
      <c r="I233" t="s">
        <v>63</v>
      </c>
      <c r="J233" t="s">
        <v>277</v>
      </c>
      <c r="K233" t="s">
        <v>8500</v>
      </c>
      <c r="L233" t="s">
        <v>5451</v>
      </c>
      <c r="M233" t="s">
        <v>8316</v>
      </c>
      <c r="N233">
        <v>12.696850393700787</v>
      </c>
      <c r="P233">
        <v>32</v>
      </c>
      <c r="R233">
        <v>97</v>
      </c>
      <c r="T233">
        <v>0</v>
      </c>
      <c r="U233">
        <v>9</v>
      </c>
      <c r="V233">
        <v>950</v>
      </c>
      <c r="AB233" t="s">
        <v>63</v>
      </c>
      <c r="AC233" t="s">
        <v>63</v>
      </c>
      <c r="AD233" t="s">
        <v>63</v>
      </c>
      <c r="AE233" t="s">
        <v>98</v>
      </c>
      <c r="AG233">
        <v>1935</v>
      </c>
      <c r="AH233">
        <v>7.7</v>
      </c>
      <c r="AI233">
        <v>37.050744999999999</v>
      </c>
      <c r="AJ233">
        <v>-98.456866000000005</v>
      </c>
      <c r="AL233">
        <v>2</v>
      </c>
      <c r="AM233" t="s">
        <v>63</v>
      </c>
      <c r="AN233" t="s">
        <v>23197</v>
      </c>
      <c r="AO233" t="s">
        <v>184</v>
      </c>
      <c r="AP233" t="s">
        <v>147</v>
      </c>
      <c r="AQ233" t="s">
        <v>148</v>
      </c>
      <c r="AR233" t="s">
        <v>148</v>
      </c>
      <c r="AS233" t="s">
        <v>131</v>
      </c>
      <c r="AT233" s="5"/>
      <c r="AV233" t="s">
        <v>149</v>
      </c>
      <c r="AW233" t="s">
        <v>150</v>
      </c>
    </row>
    <row r="234" spans="1:49" x14ac:dyDescent="0.25">
      <c r="A234">
        <v>0</v>
      </c>
      <c r="B234" t="s">
        <v>17617</v>
      </c>
      <c r="C234">
        <v>1</v>
      </c>
      <c r="D234" t="s">
        <v>86</v>
      </c>
      <c r="E234" t="s">
        <v>107</v>
      </c>
      <c r="F234" t="s">
        <v>108</v>
      </c>
      <c r="G234">
        <v>202.6</v>
      </c>
      <c r="H234" t="s">
        <v>191</v>
      </c>
      <c r="I234" t="s">
        <v>63</v>
      </c>
      <c r="J234" t="s">
        <v>277</v>
      </c>
      <c r="K234" t="s">
        <v>17618</v>
      </c>
      <c r="L234" t="s">
        <v>17619</v>
      </c>
      <c r="M234" t="s">
        <v>2849</v>
      </c>
      <c r="N234">
        <v>12.992125984251969</v>
      </c>
      <c r="P234">
        <v>32</v>
      </c>
      <c r="R234">
        <v>85</v>
      </c>
      <c r="T234">
        <v>0</v>
      </c>
      <c r="U234">
        <v>51</v>
      </c>
      <c r="V234">
        <v>440</v>
      </c>
      <c r="AB234" t="s">
        <v>63</v>
      </c>
      <c r="AC234" t="s">
        <v>63</v>
      </c>
      <c r="AD234" t="s">
        <v>63</v>
      </c>
      <c r="AE234" t="s">
        <v>98</v>
      </c>
      <c r="AG234">
        <v>1941</v>
      </c>
      <c r="AH234">
        <v>0.71500000000000008</v>
      </c>
      <c r="AI234">
        <v>37.280456999999998</v>
      </c>
      <c r="AJ234">
        <v>-98.990376999999995</v>
      </c>
      <c r="AL234">
        <v>1</v>
      </c>
      <c r="AM234" t="s">
        <v>63</v>
      </c>
      <c r="AN234" t="s">
        <v>17617</v>
      </c>
      <c r="AO234" t="s">
        <v>184</v>
      </c>
      <c r="AP234" t="s">
        <v>147</v>
      </c>
      <c r="AQ234" t="s">
        <v>148</v>
      </c>
      <c r="AR234" t="s">
        <v>148</v>
      </c>
      <c r="AS234" t="s">
        <v>131</v>
      </c>
      <c r="AT234" s="5"/>
      <c r="AV234" t="s">
        <v>149</v>
      </c>
      <c r="AW234" t="s">
        <v>150</v>
      </c>
    </row>
    <row r="235" spans="1:49" x14ac:dyDescent="0.25">
      <c r="A235">
        <v>0</v>
      </c>
      <c r="B235" t="s">
        <v>18765</v>
      </c>
      <c r="C235">
        <v>1</v>
      </c>
      <c r="D235" t="s">
        <v>86</v>
      </c>
      <c r="E235" t="s">
        <v>107</v>
      </c>
      <c r="F235" t="s">
        <v>108</v>
      </c>
      <c r="G235">
        <v>233.5</v>
      </c>
      <c r="H235" t="s">
        <v>138</v>
      </c>
      <c r="I235" t="s">
        <v>63</v>
      </c>
      <c r="J235" t="s">
        <v>277</v>
      </c>
      <c r="K235" t="s">
        <v>18766</v>
      </c>
      <c r="L235" t="s">
        <v>5127</v>
      </c>
      <c r="M235" t="s">
        <v>2849</v>
      </c>
      <c r="N235">
        <v>16.601049868766403</v>
      </c>
      <c r="P235">
        <v>48</v>
      </c>
      <c r="R235">
        <v>95</v>
      </c>
      <c r="T235">
        <v>0</v>
      </c>
      <c r="U235">
        <v>19</v>
      </c>
      <c r="V235">
        <v>1390</v>
      </c>
      <c r="AB235" t="s">
        <v>63</v>
      </c>
      <c r="AC235" t="s">
        <v>63</v>
      </c>
      <c r="AD235" t="s">
        <v>63</v>
      </c>
      <c r="AE235" t="s">
        <v>98</v>
      </c>
      <c r="AG235">
        <v>1961</v>
      </c>
      <c r="AH235">
        <v>31.615000000000002</v>
      </c>
      <c r="AI235">
        <v>37.253371000000001</v>
      </c>
      <c r="AJ235">
        <v>-98.443655000000007</v>
      </c>
      <c r="AL235">
        <v>2</v>
      </c>
      <c r="AM235" t="s">
        <v>63</v>
      </c>
      <c r="AN235" t="s">
        <v>18765</v>
      </c>
      <c r="AO235" t="s">
        <v>184</v>
      </c>
      <c r="AP235" t="s">
        <v>116</v>
      </c>
      <c r="AQ235" t="s">
        <v>148</v>
      </c>
      <c r="AR235" t="s">
        <v>148</v>
      </c>
      <c r="AS235" t="s">
        <v>131</v>
      </c>
      <c r="AT235" s="5"/>
      <c r="AV235" t="s">
        <v>149</v>
      </c>
      <c r="AW235" t="s">
        <v>150</v>
      </c>
    </row>
    <row r="236" spans="1:49" x14ac:dyDescent="0.25">
      <c r="A236">
        <v>0</v>
      </c>
      <c r="B236" t="s">
        <v>12588</v>
      </c>
      <c r="C236">
        <v>1</v>
      </c>
      <c r="D236" t="s">
        <v>86</v>
      </c>
      <c r="E236" t="s">
        <v>107</v>
      </c>
      <c r="F236" t="s">
        <v>108</v>
      </c>
      <c r="G236">
        <v>234.20000000000002</v>
      </c>
      <c r="H236" t="s">
        <v>138</v>
      </c>
      <c r="I236" t="s">
        <v>63</v>
      </c>
      <c r="J236" t="s">
        <v>277</v>
      </c>
      <c r="K236" t="s">
        <v>12589</v>
      </c>
      <c r="L236" t="s">
        <v>5127</v>
      </c>
      <c r="M236" t="s">
        <v>2849</v>
      </c>
      <c r="N236">
        <v>18.503937007874015</v>
      </c>
      <c r="P236">
        <v>48</v>
      </c>
      <c r="R236">
        <v>97</v>
      </c>
      <c r="T236">
        <v>0</v>
      </c>
      <c r="U236">
        <v>19</v>
      </c>
      <c r="V236">
        <v>1390</v>
      </c>
      <c r="AB236" t="s">
        <v>63</v>
      </c>
      <c r="AC236" t="s">
        <v>63</v>
      </c>
      <c r="AD236" t="s">
        <v>63</v>
      </c>
      <c r="AE236" t="s">
        <v>129</v>
      </c>
      <c r="AG236">
        <v>1962</v>
      </c>
      <c r="AH236">
        <v>32.315000000000005</v>
      </c>
      <c r="AI236">
        <v>37.253422999999998</v>
      </c>
      <c r="AJ236">
        <v>-98.430131000000003</v>
      </c>
      <c r="AL236">
        <v>2</v>
      </c>
      <c r="AM236" t="s">
        <v>63</v>
      </c>
      <c r="AN236" t="s">
        <v>12588</v>
      </c>
      <c r="AO236" t="s">
        <v>184</v>
      </c>
      <c r="AP236" t="s">
        <v>116</v>
      </c>
      <c r="AQ236" t="s">
        <v>148</v>
      </c>
      <c r="AR236" t="s">
        <v>148</v>
      </c>
      <c r="AS236" t="s">
        <v>131</v>
      </c>
      <c r="AT236" s="5"/>
      <c r="AV236" t="s">
        <v>149</v>
      </c>
      <c r="AW236" t="s">
        <v>150</v>
      </c>
    </row>
    <row r="237" spans="1:49" x14ac:dyDescent="0.25">
      <c r="A237">
        <v>0</v>
      </c>
      <c r="B237" t="s">
        <v>28059</v>
      </c>
      <c r="C237">
        <v>1</v>
      </c>
      <c r="D237" t="s">
        <v>86</v>
      </c>
      <c r="E237" t="s">
        <v>107</v>
      </c>
      <c r="F237" t="s">
        <v>108</v>
      </c>
      <c r="G237">
        <v>234.58</v>
      </c>
      <c r="H237" t="s">
        <v>138</v>
      </c>
      <c r="I237" t="s">
        <v>63</v>
      </c>
      <c r="J237" t="s">
        <v>277</v>
      </c>
      <c r="K237" t="s">
        <v>28060</v>
      </c>
      <c r="L237" t="s">
        <v>5127</v>
      </c>
      <c r="M237" t="s">
        <v>6029</v>
      </c>
      <c r="N237">
        <v>18.996062992125985</v>
      </c>
      <c r="P237">
        <v>36</v>
      </c>
      <c r="R237">
        <v>92</v>
      </c>
      <c r="T237">
        <v>0</v>
      </c>
      <c r="U237">
        <v>10</v>
      </c>
      <c r="V237">
        <v>50</v>
      </c>
      <c r="AB237" t="s">
        <v>63</v>
      </c>
      <c r="AC237" t="s">
        <v>63</v>
      </c>
      <c r="AD237" t="s">
        <v>63</v>
      </c>
      <c r="AE237" t="s">
        <v>98</v>
      </c>
      <c r="AG237">
        <v>1961</v>
      </c>
      <c r="AH237">
        <v>32.695</v>
      </c>
      <c r="AI237">
        <v>37.253832000000003</v>
      </c>
      <c r="AJ237">
        <v>-98.422205000000005</v>
      </c>
      <c r="AL237">
        <v>3</v>
      </c>
      <c r="AM237" t="s">
        <v>63</v>
      </c>
      <c r="AN237" t="s">
        <v>28059</v>
      </c>
      <c r="AO237" t="s">
        <v>184</v>
      </c>
      <c r="AP237" t="s">
        <v>116</v>
      </c>
      <c r="AQ237" t="s">
        <v>148</v>
      </c>
      <c r="AR237" t="s">
        <v>148</v>
      </c>
      <c r="AS237" t="s">
        <v>131</v>
      </c>
      <c r="AT237" s="5"/>
      <c r="AV237" t="s">
        <v>149</v>
      </c>
      <c r="AW237" t="s">
        <v>150</v>
      </c>
    </row>
    <row r="238" spans="1:49" x14ac:dyDescent="0.25">
      <c r="A238">
        <v>0</v>
      </c>
      <c r="B238" t="s">
        <v>5125</v>
      </c>
      <c r="C238">
        <v>1</v>
      </c>
      <c r="D238" t="s">
        <v>86</v>
      </c>
      <c r="E238" t="s">
        <v>107</v>
      </c>
      <c r="F238" t="s">
        <v>108</v>
      </c>
      <c r="G238">
        <v>234.9</v>
      </c>
      <c r="H238" t="s">
        <v>138</v>
      </c>
      <c r="I238" t="s">
        <v>63</v>
      </c>
      <c r="J238" t="s">
        <v>277</v>
      </c>
      <c r="K238" t="s">
        <v>5126</v>
      </c>
      <c r="L238" t="s">
        <v>5127</v>
      </c>
      <c r="M238" t="s">
        <v>5128</v>
      </c>
      <c r="N238">
        <v>16.601049868766403</v>
      </c>
      <c r="P238">
        <v>30</v>
      </c>
      <c r="R238">
        <v>97</v>
      </c>
      <c r="T238">
        <v>0</v>
      </c>
      <c r="U238">
        <v>10</v>
      </c>
      <c r="V238">
        <v>10</v>
      </c>
      <c r="AB238" t="s">
        <v>63</v>
      </c>
      <c r="AC238" t="s">
        <v>63</v>
      </c>
      <c r="AD238" t="s">
        <v>63</v>
      </c>
      <c r="AE238" t="s">
        <v>98</v>
      </c>
      <c r="AG238">
        <v>1962</v>
      </c>
      <c r="AH238">
        <v>33.015000000000001</v>
      </c>
      <c r="AI238">
        <v>37.253858000000001</v>
      </c>
      <c r="AJ238">
        <v>-98.416449</v>
      </c>
      <c r="AL238">
        <v>2</v>
      </c>
      <c r="AM238" t="s">
        <v>63</v>
      </c>
      <c r="AN238" t="s">
        <v>5125</v>
      </c>
      <c r="AO238" t="s">
        <v>184</v>
      </c>
      <c r="AP238" t="s">
        <v>116</v>
      </c>
      <c r="AQ238" t="s">
        <v>148</v>
      </c>
      <c r="AR238" t="s">
        <v>148</v>
      </c>
      <c r="AS238" t="s">
        <v>131</v>
      </c>
      <c r="AT238" s="5"/>
      <c r="AV238" t="s">
        <v>149</v>
      </c>
      <c r="AW238" t="s">
        <v>150</v>
      </c>
    </row>
    <row r="239" spans="1:49" x14ac:dyDescent="0.25">
      <c r="A239">
        <v>0</v>
      </c>
      <c r="B239" t="s">
        <v>6445</v>
      </c>
      <c r="C239">
        <v>1</v>
      </c>
      <c r="D239" t="s">
        <v>86</v>
      </c>
      <c r="E239" t="s">
        <v>1036</v>
      </c>
      <c r="F239" t="s">
        <v>108</v>
      </c>
      <c r="G239">
        <v>13.200000000000001</v>
      </c>
      <c r="H239" t="s">
        <v>138</v>
      </c>
      <c r="I239" t="s">
        <v>63</v>
      </c>
      <c r="J239" t="s">
        <v>277</v>
      </c>
      <c r="K239" t="s">
        <v>6446</v>
      </c>
      <c r="L239" t="s">
        <v>5451</v>
      </c>
      <c r="M239" t="s">
        <v>1203</v>
      </c>
      <c r="N239">
        <v>10.006561679790027</v>
      </c>
      <c r="P239">
        <v>40</v>
      </c>
      <c r="R239">
        <v>95</v>
      </c>
      <c r="T239">
        <v>0</v>
      </c>
      <c r="U239">
        <v>22</v>
      </c>
      <c r="V239">
        <v>1460</v>
      </c>
      <c r="AB239" t="s">
        <v>63</v>
      </c>
      <c r="AC239" t="s">
        <v>63</v>
      </c>
      <c r="AD239" t="s">
        <v>63</v>
      </c>
      <c r="AE239" t="s">
        <v>98</v>
      </c>
      <c r="AG239">
        <v>1952</v>
      </c>
      <c r="AH239">
        <v>13.200000000000001</v>
      </c>
      <c r="AI239">
        <v>37.126716999999999</v>
      </c>
      <c r="AJ239">
        <v>-98.568404000000001</v>
      </c>
      <c r="AL239">
        <v>1</v>
      </c>
      <c r="AM239" t="s">
        <v>63</v>
      </c>
      <c r="AN239" t="s">
        <v>6445</v>
      </c>
      <c r="AO239" t="s">
        <v>184</v>
      </c>
      <c r="AP239" t="s">
        <v>116</v>
      </c>
      <c r="AQ239" t="s">
        <v>148</v>
      </c>
      <c r="AR239" t="s">
        <v>148</v>
      </c>
      <c r="AS239" t="s">
        <v>131</v>
      </c>
      <c r="AT239" s="5"/>
      <c r="AV239" t="s">
        <v>149</v>
      </c>
      <c r="AW239" t="s">
        <v>150</v>
      </c>
    </row>
    <row r="240" spans="1:49" x14ac:dyDescent="0.25">
      <c r="A240">
        <v>0</v>
      </c>
      <c r="B240" t="s">
        <v>15221</v>
      </c>
      <c r="C240">
        <v>1</v>
      </c>
      <c r="D240" t="s">
        <v>86</v>
      </c>
      <c r="E240" t="s">
        <v>1036</v>
      </c>
      <c r="F240" t="s">
        <v>108</v>
      </c>
      <c r="G240">
        <v>14.8</v>
      </c>
      <c r="H240" t="s">
        <v>489</v>
      </c>
      <c r="I240" t="s">
        <v>63</v>
      </c>
      <c r="J240" t="s">
        <v>277</v>
      </c>
      <c r="K240" t="s">
        <v>15222</v>
      </c>
      <c r="L240" t="s">
        <v>5451</v>
      </c>
      <c r="M240" t="s">
        <v>1203</v>
      </c>
      <c r="N240">
        <v>12.007874015748031</v>
      </c>
      <c r="P240">
        <v>40</v>
      </c>
      <c r="R240">
        <v>95</v>
      </c>
      <c r="T240">
        <v>0</v>
      </c>
      <c r="U240">
        <v>22</v>
      </c>
      <c r="V240">
        <v>1460</v>
      </c>
      <c r="AB240" t="s">
        <v>63</v>
      </c>
      <c r="AC240" t="s">
        <v>63</v>
      </c>
      <c r="AD240" t="s">
        <v>63</v>
      </c>
      <c r="AE240" t="s">
        <v>98</v>
      </c>
      <c r="AG240">
        <v>1952</v>
      </c>
      <c r="AH240">
        <v>14.8</v>
      </c>
      <c r="AI240">
        <v>37.148775000000001</v>
      </c>
      <c r="AJ240">
        <v>-98.568494999999999</v>
      </c>
      <c r="AL240">
        <v>1</v>
      </c>
      <c r="AM240" t="s">
        <v>63</v>
      </c>
      <c r="AN240" t="s">
        <v>15221</v>
      </c>
      <c r="AO240" t="s">
        <v>184</v>
      </c>
      <c r="AP240" t="s">
        <v>116</v>
      </c>
      <c r="AQ240" t="s">
        <v>148</v>
      </c>
      <c r="AR240" t="s">
        <v>148</v>
      </c>
      <c r="AS240" t="s">
        <v>131</v>
      </c>
      <c r="AT240" s="5"/>
      <c r="AV240" t="s">
        <v>149</v>
      </c>
      <c r="AW240" t="s">
        <v>135</v>
      </c>
    </row>
    <row r="241" spans="1:49" x14ac:dyDescent="0.25">
      <c r="A241">
        <v>0</v>
      </c>
      <c r="B241" t="s">
        <v>25548</v>
      </c>
      <c r="C241">
        <v>1</v>
      </c>
      <c r="D241" t="s">
        <v>86</v>
      </c>
      <c r="E241" t="s">
        <v>1036</v>
      </c>
      <c r="F241" t="s">
        <v>108</v>
      </c>
      <c r="G241">
        <v>18.7</v>
      </c>
      <c r="H241" t="s">
        <v>138</v>
      </c>
      <c r="I241" t="s">
        <v>63</v>
      </c>
      <c r="J241" t="s">
        <v>277</v>
      </c>
      <c r="K241" t="s">
        <v>25549</v>
      </c>
      <c r="L241" t="s">
        <v>5451</v>
      </c>
      <c r="M241" t="s">
        <v>1203</v>
      </c>
      <c r="N241">
        <v>12.696850393700787</v>
      </c>
      <c r="P241">
        <v>74</v>
      </c>
      <c r="R241">
        <v>97</v>
      </c>
      <c r="T241">
        <v>0</v>
      </c>
      <c r="U241">
        <v>21</v>
      </c>
      <c r="V241">
        <v>1710</v>
      </c>
      <c r="AB241" t="s">
        <v>63</v>
      </c>
      <c r="AC241" t="s">
        <v>63</v>
      </c>
      <c r="AD241" t="s">
        <v>63</v>
      </c>
      <c r="AE241" t="s">
        <v>98</v>
      </c>
      <c r="AG241">
        <v>1952</v>
      </c>
      <c r="AH241">
        <v>18.7</v>
      </c>
      <c r="AI241">
        <v>37.203414000000002</v>
      </c>
      <c r="AJ241">
        <v>-98.582275999999993</v>
      </c>
      <c r="AL241">
        <v>2</v>
      </c>
      <c r="AM241" t="s">
        <v>63</v>
      </c>
      <c r="AN241" t="s">
        <v>25548</v>
      </c>
      <c r="AO241" t="s">
        <v>184</v>
      </c>
      <c r="AP241" t="s">
        <v>116</v>
      </c>
      <c r="AQ241" t="s">
        <v>148</v>
      </c>
      <c r="AR241" t="s">
        <v>148</v>
      </c>
      <c r="AS241" t="s">
        <v>131</v>
      </c>
      <c r="AT241" s="5"/>
      <c r="AV241" t="s">
        <v>149</v>
      </c>
      <c r="AW241" t="s">
        <v>135</v>
      </c>
    </row>
    <row r="242" spans="1:49" x14ac:dyDescent="0.25">
      <c r="A242">
        <v>0</v>
      </c>
      <c r="B242" t="s">
        <v>27432</v>
      </c>
      <c r="C242">
        <v>1</v>
      </c>
      <c r="D242" t="s">
        <v>86</v>
      </c>
      <c r="E242" t="s">
        <v>1036</v>
      </c>
      <c r="F242" t="s">
        <v>108</v>
      </c>
      <c r="G242">
        <v>19.02</v>
      </c>
      <c r="H242" t="s">
        <v>138</v>
      </c>
      <c r="I242" t="s">
        <v>63</v>
      </c>
      <c r="J242" t="s">
        <v>277</v>
      </c>
      <c r="K242" t="s">
        <v>27433</v>
      </c>
      <c r="L242" t="s">
        <v>5451</v>
      </c>
      <c r="M242" t="s">
        <v>1203</v>
      </c>
      <c r="N242">
        <v>16.797900262467191</v>
      </c>
      <c r="P242">
        <v>74</v>
      </c>
      <c r="R242">
        <v>95</v>
      </c>
      <c r="T242">
        <v>0</v>
      </c>
      <c r="U242">
        <v>21</v>
      </c>
      <c r="V242">
        <v>1710</v>
      </c>
      <c r="AB242" t="s">
        <v>63</v>
      </c>
      <c r="AC242" t="s">
        <v>63</v>
      </c>
      <c r="AD242" t="s">
        <v>63</v>
      </c>
      <c r="AE242" t="s">
        <v>98</v>
      </c>
      <c r="AG242">
        <v>1952</v>
      </c>
      <c r="AH242">
        <v>19.02</v>
      </c>
      <c r="AI242">
        <v>37.207709999999999</v>
      </c>
      <c r="AJ242">
        <v>-98.582303999999993</v>
      </c>
      <c r="AL242">
        <v>2</v>
      </c>
      <c r="AM242" t="s">
        <v>63</v>
      </c>
      <c r="AN242" t="s">
        <v>27432</v>
      </c>
      <c r="AO242" t="s">
        <v>184</v>
      </c>
      <c r="AP242" t="s">
        <v>116</v>
      </c>
      <c r="AQ242" t="s">
        <v>148</v>
      </c>
      <c r="AR242" t="s">
        <v>148</v>
      </c>
      <c r="AS242" t="s">
        <v>131</v>
      </c>
      <c r="AT242" s="5"/>
      <c r="AV242" t="s">
        <v>149</v>
      </c>
      <c r="AW242" t="s">
        <v>135</v>
      </c>
    </row>
    <row r="243" spans="1:49" x14ac:dyDescent="0.25">
      <c r="A243">
        <v>0</v>
      </c>
      <c r="B243" t="s">
        <v>7141</v>
      </c>
      <c r="C243">
        <v>1</v>
      </c>
      <c r="D243" t="s">
        <v>86</v>
      </c>
      <c r="E243" t="s">
        <v>1036</v>
      </c>
      <c r="F243" t="s">
        <v>108</v>
      </c>
      <c r="G243">
        <v>19.400000000000002</v>
      </c>
      <c r="H243" t="s">
        <v>138</v>
      </c>
      <c r="I243" t="s">
        <v>63</v>
      </c>
      <c r="J243" t="s">
        <v>277</v>
      </c>
      <c r="K243" t="s">
        <v>7142</v>
      </c>
      <c r="L243" t="s">
        <v>5451</v>
      </c>
      <c r="M243" t="s">
        <v>1203</v>
      </c>
      <c r="N243">
        <v>16.797900262467191</v>
      </c>
      <c r="P243">
        <v>74</v>
      </c>
      <c r="R243">
        <v>92</v>
      </c>
      <c r="T243">
        <v>0</v>
      </c>
      <c r="U243">
        <v>21</v>
      </c>
      <c r="V243">
        <v>1710</v>
      </c>
      <c r="AB243" t="s">
        <v>63</v>
      </c>
      <c r="AC243" t="s">
        <v>63</v>
      </c>
      <c r="AD243" t="s">
        <v>63</v>
      </c>
      <c r="AE243" t="s">
        <v>129</v>
      </c>
      <c r="AG243">
        <v>1952</v>
      </c>
      <c r="AH243">
        <v>19.600000000000001</v>
      </c>
      <c r="AI243">
        <v>37.213380000000001</v>
      </c>
      <c r="AJ243">
        <v>-98.582352999999998</v>
      </c>
      <c r="AL243">
        <v>2</v>
      </c>
      <c r="AM243" t="s">
        <v>63</v>
      </c>
      <c r="AN243" t="s">
        <v>7141</v>
      </c>
      <c r="AO243" t="s">
        <v>184</v>
      </c>
      <c r="AP243" t="s">
        <v>116</v>
      </c>
      <c r="AQ243" t="s">
        <v>148</v>
      </c>
      <c r="AR243" t="s">
        <v>148</v>
      </c>
      <c r="AS243" t="s">
        <v>131</v>
      </c>
      <c r="AT243" s="5"/>
      <c r="AV243" t="s">
        <v>149</v>
      </c>
      <c r="AW243" t="s">
        <v>135</v>
      </c>
    </row>
    <row r="244" spans="1:49" x14ac:dyDescent="0.25">
      <c r="A244">
        <v>0</v>
      </c>
      <c r="B244" t="s">
        <v>16712</v>
      </c>
      <c r="C244">
        <v>1</v>
      </c>
      <c r="D244" t="s">
        <v>86</v>
      </c>
      <c r="E244" t="s">
        <v>1036</v>
      </c>
      <c r="F244" t="s">
        <v>108</v>
      </c>
      <c r="G244">
        <v>20.5</v>
      </c>
      <c r="H244" t="s">
        <v>138</v>
      </c>
      <c r="I244" t="s">
        <v>63</v>
      </c>
      <c r="J244" t="s">
        <v>277</v>
      </c>
      <c r="K244" t="s">
        <v>16713</v>
      </c>
      <c r="L244" t="s">
        <v>5451</v>
      </c>
      <c r="M244" t="s">
        <v>1203</v>
      </c>
      <c r="N244">
        <v>16.797900262467191</v>
      </c>
      <c r="P244">
        <v>74</v>
      </c>
      <c r="R244">
        <v>95</v>
      </c>
      <c r="T244">
        <v>0</v>
      </c>
      <c r="U244">
        <v>21</v>
      </c>
      <c r="V244">
        <v>1710</v>
      </c>
      <c r="AB244" t="s">
        <v>63</v>
      </c>
      <c r="AC244" t="s">
        <v>63</v>
      </c>
      <c r="AD244" t="s">
        <v>63</v>
      </c>
      <c r="AE244" t="s">
        <v>98</v>
      </c>
      <c r="AG244">
        <v>1952</v>
      </c>
      <c r="AH244">
        <v>20.5</v>
      </c>
      <c r="AI244">
        <v>37.229225</v>
      </c>
      <c r="AJ244">
        <v>-98.582479000000006</v>
      </c>
      <c r="AL244">
        <v>2</v>
      </c>
      <c r="AM244" t="s">
        <v>63</v>
      </c>
      <c r="AN244" t="s">
        <v>16712</v>
      </c>
      <c r="AO244" t="s">
        <v>184</v>
      </c>
      <c r="AP244" t="s">
        <v>116</v>
      </c>
      <c r="AQ244" t="s">
        <v>148</v>
      </c>
      <c r="AR244" t="s">
        <v>148</v>
      </c>
      <c r="AS244" t="s">
        <v>131</v>
      </c>
      <c r="AT244" s="5"/>
      <c r="AV244" t="s">
        <v>149</v>
      </c>
      <c r="AW244" t="s">
        <v>135</v>
      </c>
    </row>
    <row r="245" spans="1:49" x14ac:dyDescent="0.25">
      <c r="A245">
        <v>0</v>
      </c>
      <c r="B245" t="s">
        <v>14628</v>
      </c>
      <c r="C245">
        <v>1</v>
      </c>
      <c r="D245" t="s">
        <v>86</v>
      </c>
      <c r="E245" t="s">
        <v>1036</v>
      </c>
      <c r="F245" t="s">
        <v>108</v>
      </c>
      <c r="G245">
        <v>34.6</v>
      </c>
      <c r="H245" t="s">
        <v>138</v>
      </c>
      <c r="I245" t="s">
        <v>63</v>
      </c>
      <c r="J245" t="s">
        <v>277</v>
      </c>
      <c r="K245" t="s">
        <v>14629</v>
      </c>
      <c r="L245" t="s">
        <v>3493</v>
      </c>
      <c r="M245" t="s">
        <v>5417</v>
      </c>
      <c r="N245">
        <v>14.009186351706036</v>
      </c>
      <c r="P245">
        <v>85</v>
      </c>
      <c r="R245">
        <v>92</v>
      </c>
      <c r="T245">
        <v>0</v>
      </c>
      <c r="U245">
        <v>16</v>
      </c>
      <c r="V245">
        <v>2050</v>
      </c>
      <c r="AB245" t="s">
        <v>63</v>
      </c>
      <c r="AC245" t="s">
        <v>63</v>
      </c>
      <c r="AD245" t="s">
        <v>63</v>
      </c>
      <c r="AE245" t="s">
        <v>129</v>
      </c>
      <c r="AG245">
        <v>1929</v>
      </c>
      <c r="AH245">
        <v>34.6</v>
      </c>
      <c r="AI245">
        <v>37.403517999999998</v>
      </c>
      <c r="AJ245">
        <v>-98.633680999999996</v>
      </c>
      <c r="AL245">
        <v>2</v>
      </c>
      <c r="AM245" t="s">
        <v>63</v>
      </c>
      <c r="AN245" t="s">
        <v>14628</v>
      </c>
      <c r="AO245" t="s">
        <v>75</v>
      </c>
      <c r="AP245" t="s">
        <v>147</v>
      </c>
      <c r="AQ245" t="s">
        <v>148</v>
      </c>
      <c r="AR245" t="s">
        <v>148</v>
      </c>
      <c r="AS245" t="s">
        <v>131</v>
      </c>
      <c r="AT245" s="5"/>
      <c r="AV245" t="s">
        <v>149</v>
      </c>
      <c r="AW245" t="s">
        <v>150</v>
      </c>
    </row>
    <row r="246" spans="1:49" x14ac:dyDescent="0.25">
      <c r="A246">
        <v>0</v>
      </c>
      <c r="B246" t="s">
        <v>27067</v>
      </c>
      <c r="C246">
        <v>1</v>
      </c>
      <c r="D246" t="s">
        <v>86</v>
      </c>
      <c r="E246" t="s">
        <v>1036</v>
      </c>
      <c r="F246" t="s">
        <v>108</v>
      </c>
      <c r="G246">
        <v>34.840000000000003</v>
      </c>
      <c r="H246" t="s">
        <v>138</v>
      </c>
      <c r="I246" t="s">
        <v>63</v>
      </c>
      <c r="J246" t="s">
        <v>277</v>
      </c>
      <c r="K246" t="s">
        <v>27068</v>
      </c>
      <c r="L246" t="s">
        <v>3493</v>
      </c>
      <c r="M246" t="s">
        <v>1203</v>
      </c>
      <c r="N246">
        <v>16.99475065616798</v>
      </c>
      <c r="O246">
        <v>30</v>
      </c>
      <c r="P246">
        <v>84</v>
      </c>
      <c r="R246">
        <v>90</v>
      </c>
      <c r="T246">
        <v>0</v>
      </c>
      <c r="U246">
        <v>16</v>
      </c>
      <c r="V246">
        <v>2050</v>
      </c>
      <c r="AB246" t="s">
        <v>63</v>
      </c>
      <c r="AC246" t="s">
        <v>63</v>
      </c>
      <c r="AD246" t="s">
        <v>63</v>
      </c>
      <c r="AE246" t="s">
        <v>98</v>
      </c>
      <c r="AG246">
        <v>1949</v>
      </c>
      <c r="AH246">
        <v>34.840000000000003</v>
      </c>
      <c r="AI246">
        <v>37.396394000000001</v>
      </c>
      <c r="AJ246">
        <v>-98.623937999999995</v>
      </c>
      <c r="AK246" t="s">
        <v>262</v>
      </c>
      <c r="AL246">
        <v>2</v>
      </c>
      <c r="AM246" t="s">
        <v>63</v>
      </c>
      <c r="AN246" t="s">
        <v>27067</v>
      </c>
      <c r="AO246" t="s">
        <v>184</v>
      </c>
      <c r="AP246" t="s">
        <v>147</v>
      </c>
      <c r="AQ246" t="s">
        <v>148</v>
      </c>
      <c r="AR246" t="s">
        <v>148</v>
      </c>
      <c r="AS246" t="s">
        <v>131</v>
      </c>
      <c r="AT246" s="5"/>
      <c r="AV246" t="s">
        <v>149</v>
      </c>
      <c r="AW246" t="s">
        <v>150</v>
      </c>
    </row>
    <row r="247" spans="1:49" x14ac:dyDescent="0.25">
      <c r="A247">
        <v>0</v>
      </c>
      <c r="B247" t="s">
        <v>21172</v>
      </c>
      <c r="C247">
        <v>1</v>
      </c>
      <c r="D247" t="s">
        <v>86</v>
      </c>
      <c r="E247" t="s">
        <v>1036</v>
      </c>
      <c r="F247" t="s">
        <v>108</v>
      </c>
      <c r="G247">
        <v>36.700000000000003</v>
      </c>
      <c r="H247" t="s">
        <v>138</v>
      </c>
      <c r="I247" t="s">
        <v>63</v>
      </c>
      <c r="J247" t="s">
        <v>277</v>
      </c>
      <c r="K247" t="s">
        <v>21173</v>
      </c>
      <c r="L247" t="s">
        <v>3493</v>
      </c>
      <c r="M247" t="s">
        <v>1203</v>
      </c>
      <c r="N247">
        <v>19.291338582677167</v>
      </c>
      <c r="P247">
        <v>84</v>
      </c>
      <c r="R247">
        <v>92</v>
      </c>
      <c r="T247">
        <v>0</v>
      </c>
      <c r="U247">
        <v>19</v>
      </c>
      <c r="V247">
        <v>1670</v>
      </c>
      <c r="AB247" t="s">
        <v>63</v>
      </c>
      <c r="AC247" t="s">
        <v>63</v>
      </c>
      <c r="AD247" t="s">
        <v>63</v>
      </c>
      <c r="AE247" t="s">
        <v>98</v>
      </c>
      <c r="AG247">
        <v>1949</v>
      </c>
      <c r="AH247">
        <v>36.9</v>
      </c>
      <c r="AI247">
        <v>37.420707</v>
      </c>
      <c r="AJ247">
        <v>-98.666088999999999</v>
      </c>
      <c r="AL247">
        <v>3</v>
      </c>
      <c r="AM247" t="s">
        <v>63</v>
      </c>
      <c r="AN247" t="s">
        <v>21172</v>
      </c>
      <c r="AO247" t="s">
        <v>184</v>
      </c>
      <c r="AP247" t="s">
        <v>147</v>
      </c>
      <c r="AQ247" t="s">
        <v>148</v>
      </c>
      <c r="AR247" t="s">
        <v>148</v>
      </c>
      <c r="AS247" t="s">
        <v>131</v>
      </c>
      <c r="AT247" s="5"/>
      <c r="AV247" t="s">
        <v>149</v>
      </c>
      <c r="AW247" t="s">
        <v>150</v>
      </c>
    </row>
    <row r="248" spans="1:49" x14ac:dyDescent="0.25">
      <c r="A248">
        <v>0</v>
      </c>
      <c r="B248" t="s">
        <v>12984</v>
      </c>
      <c r="C248">
        <v>1</v>
      </c>
      <c r="D248" t="s">
        <v>86</v>
      </c>
      <c r="E248" t="s">
        <v>1036</v>
      </c>
      <c r="F248" t="s">
        <v>108</v>
      </c>
      <c r="G248">
        <v>37.1</v>
      </c>
      <c r="H248" t="s">
        <v>138</v>
      </c>
      <c r="I248" t="s">
        <v>63</v>
      </c>
      <c r="J248" t="s">
        <v>277</v>
      </c>
      <c r="K248" t="s">
        <v>12985</v>
      </c>
      <c r="L248" t="s">
        <v>3493</v>
      </c>
      <c r="M248" t="s">
        <v>1203</v>
      </c>
      <c r="N248">
        <v>12.696850393700787</v>
      </c>
      <c r="P248">
        <v>65</v>
      </c>
      <c r="R248">
        <v>92</v>
      </c>
      <c r="T248">
        <v>0</v>
      </c>
      <c r="U248">
        <v>19</v>
      </c>
      <c r="V248">
        <v>1670</v>
      </c>
      <c r="AB248" t="s">
        <v>63</v>
      </c>
      <c r="AC248" t="s">
        <v>63</v>
      </c>
      <c r="AD248" t="s">
        <v>63</v>
      </c>
      <c r="AE248" t="s">
        <v>98</v>
      </c>
      <c r="AG248">
        <v>1949</v>
      </c>
      <c r="AH248">
        <v>37.1</v>
      </c>
      <c r="AI248">
        <v>37.427199999999999</v>
      </c>
      <c r="AJ248">
        <v>-98.677346</v>
      </c>
      <c r="AL248">
        <v>2</v>
      </c>
      <c r="AM248" t="s">
        <v>63</v>
      </c>
      <c r="AN248" t="s">
        <v>12984</v>
      </c>
      <c r="AO248" t="s">
        <v>184</v>
      </c>
      <c r="AP248" t="s">
        <v>147</v>
      </c>
      <c r="AQ248" t="s">
        <v>148</v>
      </c>
      <c r="AR248" t="s">
        <v>148</v>
      </c>
      <c r="AS248" t="s">
        <v>131</v>
      </c>
      <c r="AT248" s="5"/>
      <c r="AV248" t="s">
        <v>149</v>
      </c>
      <c r="AW248" t="s">
        <v>150</v>
      </c>
    </row>
    <row r="249" spans="1:49" x14ac:dyDescent="0.25">
      <c r="A249">
        <v>0</v>
      </c>
      <c r="B249" t="s">
        <v>25503</v>
      </c>
      <c r="C249">
        <v>1</v>
      </c>
      <c r="D249" t="s">
        <v>86</v>
      </c>
      <c r="E249" t="s">
        <v>1036</v>
      </c>
      <c r="F249" t="s">
        <v>108</v>
      </c>
      <c r="G249">
        <v>27.02</v>
      </c>
      <c r="H249" t="s">
        <v>489</v>
      </c>
      <c r="I249" t="s">
        <v>63</v>
      </c>
      <c r="J249" t="s">
        <v>277</v>
      </c>
      <c r="K249" t="s">
        <v>25504</v>
      </c>
      <c r="L249" t="s">
        <v>3493</v>
      </c>
      <c r="M249" t="s">
        <v>1203</v>
      </c>
      <c r="N249">
        <v>19.993438320209975</v>
      </c>
      <c r="P249">
        <v>44</v>
      </c>
      <c r="R249">
        <v>92</v>
      </c>
      <c r="T249">
        <v>0</v>
      </c>
      <c r="U249">
        <v>16</v>
      </c>
      <c r="V249">
        <v>2050</v>
      </c>
      <c r="AB249" t="s">
        <v>63</v>
      </c>
      <c r="AC249" t="s">
        <v>63</v>
      </c>
      <c r="AD249" t="s">
        <v>63</v>
      </c>
      <c r="AE249" t="s">
        <v>129</v>
      </c>
      <c r="AG249">
        <v>1949</v>
      </c>
      <c r="AH249">
        <v>27.02</v>
      </c>
      <c r="AI249">
        <v>37.308934999999998</v>
      </c>
      <c r="AJ249">
        <v>-98.586222000000006</v>
      </c>
      <c r="AL249">
        <v>1</v>
      </c>
      <c r="AM249" t="s">
        <v>63</v>
      </c>
      <c r="AN249" t="s">
        <v>25503</v>
      </c>
      <c r="AO249" t="s">
        <v>184</v>
      </c>
      <c r="AP249" t="s">
        <v>147</v>
      </c>
      <c r="AQ249" t="s">
        <v>148</v>
      </c>
      <c r="AR249" t="s">
        <v>148</v>
      </c>
      <c r="AS249" t="s">
        <v>131</v>
      </c>
      <c r="AT249" s="5"/>
      <c r="AV249" t="s">
        <v>149</v>
      </c>
      <c r="AW249" t="s">
        <v>150</v>
      </c>
    </row>
    <row r="250" spans="1:49" x14ac:dyDescent="0.25">
      <c r="A250">
        <v>0</v>
      </c>
      <c r="B250" t="s">
        <v>11776</v>
      </c>
      <c r="C250">
        <v>1</v>
      </c>
      <c r="D250" t="s">
        <v>86</v>
      </c>
      <c r="E250" t="s">
        <v>107</v>
      </c>
      <c r="F250" t="s">
        <v>108</v>
      </c>
      <c r="G250">
        <v>206.3</v>
      </c>
      <c r="H250" t="s">
        <v>191</v>
      </c>
      <c r="I250" t="s">
        <v>63</v>
      </c>
      <c r="J250" t="s">
        <v>277</v>
      </c>
      <c r="K250" t="s">
        <v>11777</v>
      </c>
      <c r="L250" t="s">
        <v>3273</v>
      </c>
      <c r="M250" t="s">
        <v>2849</v>
      </c>
      <c r="N250">
        <v>14.009186351706036</v>
      </c>
      <c r="P250">
        <v>32</v>
      </c>
      <c r="R250">
        <v>90</v>
      </c>
      <c r="T250">
        <v>0</v>
      </c>
      <c r="U250">
        <v>51</v>
      </c>
      <c r="V250">
        <v>440</v>
      </c>
      <c r="AB250" t="s">
        <v>63</v>
      </c>
      <c r="AC250" t="s">
        <v>63</v>
      </c>
      <c r="AD250" t="s">
        <v>63</v>
      </c>
      <c r="AE250" t="s">
        <v>98</v>
      </c>
      <c r="AG250">
        <v>1941</v>
      </c>
      <c r="AH250">
        <v>4.415</v>
      </c>
      <c r="AI250">
        <v>37.281503999999998</v>
      </c>
      <c r="AJ250">
        <v>-98.920546999999999</v>
      </c>
      <c r="AL250">
        <v>1</v>
      </c>
      <c r="AM250" t="s">
        <v>63</v>
      </c>
      <c r="AN250" t="s">
        <v>11776</v>
      </c>
      <c r="AO250" t="s">
        <v>184</v>
      </c>
      <c r="AP250" t="s">
        <v>147</v>
      </c>
      <c r="AQ250" t="s">
        <v>148</v>
      </c>
      <c r="AR250" t="s">
        <v>148</v>
      </c>
      <c r="AS250" t="s">
        <v>131</v>
      </c>
      <c r="AT250" s="5"/>
      <c r="AV250" t="s">
        <v>149</v>
      </c>
      <c r="AW250" t="s">
        <v>150</v>
      </c>
    </row>
    <row r="251" spans="1:49" x14ac:dyDescent="0.25">
      <c r="A251">
        <v>0</v>
      </c>
      <c r="B251" t="s">
        <v>12006</v>
      </c>
      <c r="C251">
        <v>1</v>
      </c>
      <c r="D251" t="s">
        <v>86</v>
      </c>
      <c r="E251" t="s">
        <v>107</v>
      </c>
      <c r="F251" t="s">
        <v>108</v>
      </c>
      <c r="G251">
        <v>236</v>
      </c>
      <c r="H251" t="s">
        <v>138</v>
      </c>
      <c r="I251" t="s">
        <v>63</v>
      </c>
      <c r="J251" t="s">
        <v>277</v>
      </c>
      <c r="K251" t="s">
        <v>12007</v>
      </c>
      <c r="L251" t="s">
        <v>5127</v>
      </c>
      <c r="M251" t="s">
        <v>2849</v>
      </c>
      <c r="N251">
        <v>12.5</v>
      </c>
      <c r="P251">
        <v>44</v>
      </c>
      <c r="R251">
        <v>92</v>
      </c>
      <c r="T251">
        <v>0</v>
      </c>
      <c r="U251">
        <v>21</v>
      </c>
      <c r="V251">
        <v>1170</v>
      </c>
      <c r="AB251" t="s">
        <v>63</v>
      </c>
      <c r="AC251" t="s">
        <v>63</v>
      </c>
      <c r="AD251" t="s">
        <v>63</v>
      </c>
      <c r="AE251" t="s">
        <v>98</v>
      </c>
      <c r="AG251">
        <v>1962</v>
      </c>
      <c r="AH251">
        <v>34.115000000000002</v>
      </c>
      <c r="AI251">
        <v>37.253695999999998</v>
      </c>
      <c r="AJ251">
        <v>-98.398279000000002</v>
      </c>
      <c r="AL251">
        <v>2</v>
      </c>
      <c r="AM251" t="s">
        <v>63</v>
      </c>
      <c r="AN251" t="s">
        <v>12006</v>
      </c>
      <c r="AO251" t="s">
        <v>184</v>
      </c>
      <c r="AP251" t="s">
        <v>116</v>
      </c>
      <c r="AQ251" t="s">
        <v>148</v>
      </c>
      <c r="AR251" t="s">
        <v>148</v>
      </c>
      <c r="AS251" t="s">
        <v>131</v>
      </c>
      <c r="AT251" s="5"/>
      <c r="AV251" t="s">
        <v>149</v>
      </c>
      <c r="AW251" t="s">
        <v>150</v>
      </c>
    </row>
    <row r="252" spans="1:49" x14ac:dyDescent="0.25">
      <c r="A252">
        <v>0</v>
      </c>
      <c r="B252" t="s">
        <v>4696</v>
      </c>
      <c r="C252">
        <v>1</v>
      </c>
      <c r="D252" t="s">
        <v>86</v>
      </c>
      <c r="E252" t="s">
        <v>107</v>
      </c>
      <c r="F252" t="s">
        <v>108</v>
      </c>
      <c r="G252">
        <v>237.01</v>
      </c>
      <c r="H252" t="s">
        <v>138</v>
      </c>
      <c r="I252" t="s">
        <v>63</v>
      </c>
      <c r="J252" t="s">
        <v>277</v>
      </c>
      <c r="K252" t="s">
        <v>4697</v>
      </c>
      <c r="L252" t="s">
        <v>1052</v>
      </c>
      <c r="M252" t="s">
        <v>2849</v>
      </c>
      <c r="N252">
        <v>16.50262467191601</v>
      </c>
      <c r="P252">
        <v>44</v>
      </c>
      <c r="R252">
        <v>92</v>
      </c>
      <c r="T252">
        <v>0</v>
      </c>
      <c r="U252">
        <v>21</v>
      </c>
      <c r="V252">
        <v>1170</v>
      </c>
      <c r="AB252" t="s">
        <v>63</v>
      </c>
      <c r="AC252" t="s">
        <v>63</v>
      </c>
      <c r="AD252" t="s">
        <v>63</v>
      </c>
      <c r="AE252" t="s">
        <v>98</v>
      </c>
      <c r="AG252">
        <v>1962</v>
      </c>
      <c r="AH252">
        <v>35.125</v>
      </c>
      <c r="AI252">
        <v>37.253622999999997</v>
      </c>
      <c r="AJ252">
        <v>-98.378721999999996</v>
      </c>
      <c r="AL252">
        <v>2</v>
      </c>
      <c r="AM252" t="s">
        <v>63</v>
      </c>
      <c r="AN252" t="s">
        <v>4696</v>
      </c>
      <c r="AO252" t="s">
        <v>184</v>
      </c>
      <c r="AP252" t="s">
        <v>116</v>
      </c>
      <c r="AQ252" t="s">
        <v>148</v>
      </c>
      <c r="AR252" t="s">
        <v>148</v>
      </c>
      <c r="AS252" t="s">
        <v>131</v>
      </c>
      <c r="AT252" s="5"/>
      <c r="AV252" t="s">
        <v>149</v>
      </c>
      <c r="AW252" t="s">
        <v>150</v>
      </c>
    </row>
    <row r="253" spans="1:49" x14ac:dyDescent="0.25">
      <c r="A253">
        <v>0</v>
      </c>
      <c r="B253" t="s">
        <v>24504</v>
      </c>
      <c r="C253">
        <v>1</v>
      </c>
      <c r="D253" t="s">
        <v>86</v>
      </c>
      <c r="E253" t="s">
        <v>107</v>
      </c>
      <c r="F253" t="s">
        <v>108</v>
      </c>
      <c r="G253">
        <v>237.48000000000002</v>
      </c>
      <c r="H253" t="s">
        <v>138</v>
      </c>
      <c r="I253" t="s">
        <v>63</v>
      </c>
      <c r="J253" t="s">
        <v>277</v>
      </c>
      <c r="K253" t="s">
        <v>24505</v>
      </c>
      <c r="L253" t="s">
        <v>1052</v>
      </c>
      <c r="M253" t="s">
        <v>2849</v>
      </c>
      <c r="N253">
        <v>12.5</v>
      </c>
      <c r="P253">
        <v>44</v>
      </c>
      <c r="R253">
        <v>92</v>
      </c>
      <c r="T253">
        <v>0</v>
      </c>
      <c r="U253">
        <v>21</v>
      </c>
      <c r="V253">
        <v>1170</v>
      </c>
      <c r="AB253" t="s">
        <v>63</v>
      </c>
      <c r="AC253" t="s">
        <v>63</v>
      </c>
      <c r="AD253" t="s">
        <v>63</v>
      </c>
      <c r="AE253" t="s">
        <v>98</v>
      </c>
      <c r="AG253">
        <v>1962</v>
      </c>
      <c r="AH253">
        <v>35.594999999999999</v>
      </c>
      <c r="AI253">
        <v>37.253621000000003</v>
      </c>
      <c r="AJ253">
        <v>-98.369555000000005</v>
      </c>
      <c r="AL253">
        <v>2</v>
      </c>
      <c r="AM253" t="s">
        <v>63</v>
      </c>
      <c r="AN253" t="s">
        <v>24504</v>
      </c>
      <c r="AO253" t="s">
        <v>184</v>
      </c>
      <c r="AP253" t="s">
        <v>116</v>
      </c>
      <c r="AQ253" t="s">
        <v>148</v>
      </c>
      <c r="AR253" t="s">
        <v>148</v>
      </c>
      <c r="AS253" t="s">
        <v>131</v>
      </c>
      <c r="AT253" s="5"/>
      <c r="AV253" t="s">
        <v>149</v>
      </c>
      <c r="AW253" t="s">
        <v>150</v>
      </c>
    </row>
    <row r="254" spans="1:49" x14ac:dyDescent="0.25">
      <c r="A254">
        <v>0</v>
      </c>
      <c r="B254" t="s">
        <v>12947</v>
      </c>
      <c r="C254">
        <v>1</v>
      </c>
      <c r="D254" t="s">
        <v>86</v>
      </c>
      <c r="E254" t="s">
        <v>107</v>
      </c>
      <c r="F254" t="s">
        <v>108</v>
      </c>
      <c r="G254">
        <v>237.62</v>
      </c>
      <c r="H254" t="s">
        <v>138</v>
      </c>
      <c r="I254" t="s">
        <v>63</v>
      </c>
      <c r="J254" t="s">
        <v>277</v>
      </c>
      <c r="K254" t="s">
        <v>12948</v>
      </c>
      <c r="L254" t="s">
        <v>1052</v>
      </c>
      <c r="M254" t="s">
        <v>2849</v>
      </c>
      <c r="N254">
        <v>12.5</v>
      </c>
      <c r="P254">
        <v>44</v>
      </c>
      <c r="R254">
        <v>92</v>
      </c>
      <c r="T254">
        <v>0</v>
      </c>
      <c r="U254">
        <v>21</v>
      </c>
      <c r="V254">
        <v>1170</v>
      </c>
      <c r="AB254" t="s">
        <v>63</v>
      </c>
      <c r="AC254" t="s">
        <v>63</v>
      </c>
      <c r="AD254" t="s">
        <v>63</v>
      </c>
      <c r="AE254" t="s">
        <v>98</v>
      </c>
      <c r="AG254">
        <v>1962</v>
      </c>
      <c r="AH254">
        <v>35.734999999999999</v>
      </c>
      <c r="AI254">
        <v>37.253618000000003</v>
      </c>
      <c r="AJ254">
        <v>-98.367012000000003</v>
      </c>
      <c r="AL254">
        <v>2</v>
      </c>
      <c r="AM254" t="s">
        <v>63</v>
      </c>
      <c r="AN254" t="s">
        <v>12947</v>
      </c>
      <c r="AO254" t="s">
        <v>184</v>
      </c>
      <c r="AP254" t="s">
        <v>116</v>
      </c>
      <c r="AQ254" t="s">
        <v>148</v>
      </c>
      <c r="AR254" t="s">
        <v>148</v>
      </c>
      <c r="AS254" t="s">
        <v>131</v>
      </c>
      <c r="AT254" s="5"/>
      <c r="AV254" t="s">
        <v>149</v>
      </c>
      <c r="AW254" t="s">
        <v>150</v>
      </c>
    </row>
    <row r="255" spans="1:49" x14ac:dyDescent="0.25">
      <c r="A255">
        <v>0</v>
      </c>
      <c r="B255" t="s">
        <v>26940</v>
      </c>
      <c r="C255">
        <v>1</v>
      </c>
      <c r="D255" t="s">
        <v>86</v>
      </c>
      <c r="E255" t="s">
        <v>1036</v>
      </c>
      <c r="F255" t="s">
        <v>108</v>
      </c>
      <c r="G255">
        <v>7.44</v>
      </c>
      <c r="H255" t="s">
        <v>138</v>
      </c>
      <c r="I255" t="s">
        <v>63</v>
      </c>
      <c r="J255" t="s">
        <v>277</v>
      </c>
      <c r="K255" t="s">
        <v>26941</v>
      </c>
      <c r="L255" t="s">
        <v>17619</v>
      </c>
      <c r="M255" t="s">
        <v>1203</v>
      </c>
      <c r="N255">
        <v>10.597112860892388</v>
      </c>
      <c r="P255">
        <v>40</v>
      </c>
      <c r="R255">
        <v>97</v>
      </c>
      <c r="T255">
        <v>0</v>
      </c>
      <c r="U255">
        <v>22</v>
      </c>
      <c r="V255">
        <v>1460</v>
      </c>
      <c r="AB255" t="s">
        <v>63</v>
      </c>
      <c r="AC255" t="s">
        <v>63</v>
      </c>
      <c r="AD255" t="s">
        <v>63</v>
      </c>
      <c r="AE255" t="s">
        <v>98</v>
      </c>
      <c r="AG255">
        <v>1953</v>
      </c>
      <c r="AH255">
        <v>7.44</v>
      </c>
      <c r="AI255">
        <v>37.040554</v>
      </c>
      <c r="AJ255">
        <v>-98.567464000000001</v>
      </c>
      <c r="AL255">
        <v>2</v>
      </c>
      <c r="AM255" t="s">
        <v>63</v>
      </c>
      <c r="AN255" t="s">
        <v>26940</v>
      </c>
      <c r="AO255" t="s">
        <v>184</v>
      </c>
      <c r="AP255" t="s">
        <v>116</v>
      </c>
      <c r="AQ255" t="s">
        <v>148</v>
      </c>
      <c r="AR255" t="s">
        <v>148</v>
      </c>
      <c r="AS255" t="s">
        <v>131</v>
      </c>
      <c r="AT255" s="5"/>
      <c r="AV255" t="s">
        <v>149</v>
      </c>
      <c r="AW255" t="s">
        <v>135</v>
      </c>
    </row>
    <row r="256" spans="1:49" x14ac:dyDescent="0.25">
      <c r="A256">
        <v>0</v>
      </c>
      <c r="B256" t="s">
        <v>5449</v>
      </c>
      <c r="C256">
        <v>1</v>
      </c>
      <c r="D256" t="s">
        <v>86</v>
      </c>
      <c r="E256" t="s">
        <v>1036</v>
      </c>
      <c r="F256" t="s">
        <v>108</v>
      </c>
      <c r="G256">
        <v>16.78</v>
      </c>
      <c r="H256" t="s">
        <v>138</v>
      </c>
      <c r="I256" t="s">
        <v>63</v>
      </c>
      <c r="J256" t="s">
        <v>277</v>
      </c>
      <c r="K256" t="s">
        <v>5450</v>
      </c>
      <c r="L256" t="s">
        <v>5451</v>
      </c>
      <c r="M256" t="s">
        <v>1203</v>
      </c>
      <c r="N256">
        <v>14.698162729658792</v>
      </c>
      <c r="P256">
        <v>78</v>
      </c>
      <c r="R256">
        <v>93</v>
      </c>
      <c r="T256">
        <v>0</v>
      </c>
      <c r="U256">
        <v>21</v>
      </c>
      <c r="V256">
        <v>1710</v>
      </c>
      <c r="AB256" t="s">
        <v>63</v>
      </c>
      <c r="AC256" t="s">
        <v>63</v>
      </c>
      <c r="AD256" t="s">
        <v>63</v>
      </c>
      <c r="AE256" t="s">
        <v>98</v>
      </c>
      <c r="AG256">
        <v>1952</v>
      </c>
      <c r="AH256">
        <v>16.78</v>
      </c>
      <c r="AI256">
        <v>37.174266000000003</v>
      </c>
      <c r="AJ256">
        <v>-98.577602999999996</v>
      </c>
      <c r="AL256">
        <v>2</v>
      </c>
      <c r="AM256" t="s">
        <v>63</v>
      </c>
      <c r="AN256" t="s">
        <v>5449</v>
      </c>
      <c r="AO256" t="s">
        <v>184</v>
      </c>
      <c r="AP256" t="s">
        <v>116</v>
      </c>
      <c r="AQ256" t="s">
        <v>148</v>
      </c>
      <c r="AR256" t="s">
        <v>148</v>
      </c>
      <c r="AS256" t="s">
        <v>131</v>
      </c>
      <c r="AT256" s="5"/>
      <c r="AV256" t="s">
        <v>149</v>
      </c>
      <c r="AW256" t="s">
        <v>135</v>
      </c>
    </row>
    <row r="257" spans="1:49" x14ac:dyDescent="0.25">
      <c r="A257">
        <v>0</v>
      </c>
      <c r="B257" t="s">
        <v>26461</v>
      </c>
      <c r="C257">
        <v>1</v>
      </c>
      <c r="D257" t="s">
        <v>86</v>
      </c>
      <c r="E257" t="s">
        <v>107</v>
      </c>
      <c r="F257" t="s">
        <v>108</v>
      </c>
      <c r="G257">
        <v>223.43</v>
      </c>
      <c r="H257" t="s">
        <v>138</v>
      </c>
      <c r="I257" t="s">
        <v>63</v>
      </c>
      <c r="J257" t="s">
        <v>277</v>
      </c>
      <c r="K257" t="s">
        <v>26462</v>
      </c>
      <c r="L257" t="s">
        <v>5451</v>
      </c>
      <c r="M257" t="s">
        <v>2849</v>
      </c>
      <c r="N257">
        <v>14.698162729658792</v>
      </c>
      <c r="P257">
        <v>32</v>
      </c>
      <c r="R257">
        <v>85</v>
      </c>
      <c r="T257">
        <v>0</v>
      </c>
      <c r="U257">
        <v>37</v>
      </c>
      <c r="V257">
        <v>630</v>
      </c>
      <c r="AB257" t="s">
        <v>63</v>
      </c>
      <c r="AC257" t="s">
        <v>63</v>
      </c>
      <c r="AD257" t="s">
        <v>63</v>
      </c>
      <c r="AE257" t="s">
        <v>98</v>
      </c>
      <c r="AG257">
        <v>1941</v>
      </c>
      <c r="AH257">
        <v>21.545000000000002</v>
      </c>
      <c r="AI257">
        <v>37.275713000000003</v>
      </c>
      <c r="AJ257">
        <v>-98.613857999999993</v>
      </c>
      <c r="AL257">
        <v>2</v>
      </c>
      <c r="AM257" t="s">
        <v>63</v>
      </c>
      <c r="AN257" t="s">
        <v>26461</v>
      </c>
      <c r="AO257" t="s">
        <v>184</v>
      </c>
      <c r="AP257" t="s">
        <v>147</v>
      </c>
      <c r="AQ257" t="s">
        <v>148</v>
      </c>
      <c r="AR257" t="s">
        <v>148</v>
      </c>
      <c r="AS257" t="s">
        <v>131</v>
      </c>
      <c r="AT257" s="5"/>
      <c r="AV257" t="s">
        <v>149</v>
      </c>
      <c r="AW257" t="s">
        <v>150</v>
      </c>
    </row>
    <row r="258" spans="1:49" x14ac:dyDescent="0.25">
      <c r="A258">
        <v>0</v>
      </c>
      <c r="B258" t="s">
        <v>10844</v>
      </c>
      <c r="C258">
        <v>1</v>
      </c>
      <c r="D258" t="s">
        <v>86</v>
      </c>
      <c r="E258" t="s">
        <v>107</v>
      </c>
      <c r="F258" t="s">
        <v>108</v>
      </c>
      <c r="G258">
        <v>227.65</v>
      </c>
      <c r="H258" t="s">
        <v>138</v>
      </c>
      <c r="I258" t="s">
        <v>63</v>
      </c>
      <c r="J258" t="s">
        <v>277</v>
      </c>
      <c r="K258" t="s">
        <v>10845</v>
      </c>
      <c r="L258" t="s">
        <v>1083</v>
      </c>
      <c r="M258" t="s">
        <v>2849</v>
      </c>
      <c r="N258">
        <v>12.5</v>
      </c>
      <c r="P258">
        <v>44</v>
      </c>
      <c r="R258">
        <v>95</v>
      </c>
      <c r="T258">
        <v>0</v>
      </c>
      <c r="U258">
        <v>19</v>
      </c>
      <c r="V258">
        <v>1390</v>
      </c>
      <c r="AB258" t="s">
        <v>63</v>
      </c>
      <c r="AC258" t="s">
        <v>63</v>
      </c>
      <c r="AD258" t="s">
        <v>63</v>
      </c>
      <c r="AE258" t="s">
        <v>129</v>
      </c>
      <c r="AG258">
        <v>1961</v>
      </c>
      <c r="AH258">
        <v>25.765000000000001</v>
      </c>
      <c r="AI258">
        <v>37.271614</v>
      </c>
      <c r="AJ258">
        <v>-98.540516999999994</v>
      </c>
      <c r="AL258">
        <v>2</v>
      </c>
      <c r="AM258" t="s">
        <v>63</v>
      </c>
      <c r="AN258" t="s">
        <v>10844</v>
      </c>
      <c r="AO258" t="s">
        <v>184</v>
      </c>
      <c r="AP258" t="s">
        <v>116</v>
      </c>
      <c r="AQ258" t="s">
        <v>148</v>
      </c>
      <c r="AR258" t="s">
        <v>148</v>
      </c>
      <c r="AS258" t="s">
        <v>131</v>
      </c>
      <c r="AT258" s="5"/>
      <c r="AV258" t="s">
        <v>149</v>
      </c>
      <c r="AW258" t="s">
        <v>150</v>
      </c>
    </row>
    <row r="259" spans="1:49" x14ac:dyDescent="0.25">
      <c r="A259">
        <v>0</v>
      </c>
      <c r="B259" t="s">
        <v>16892</v>
      </c>
      <c r="C259">
        <v>1</v>
      </c>
      <c r="D259" t="s">
        <v>86</v>
      </c>
      <c r="E259" t="s">
        <v>107</v>
      </c>
      <c r="F259" t="s">
        <v>108</v>
      </c>
      <c r="G259">
        <v>229.85</v>
      </c>
      <c r="H259" t="s">
        <v>138</v>
      </c>
      <c r="I259" t="s">
        <v>63</v>
      </c>
      <c r="J259" t="s">
        <v>277</v>
      </c>
      <c r="K259" t="s">
        <v>16893</v>
      </c>
      <c r="L259" t="s">
        <v>1083</v>
      </c>
      <c r="M259" t="s">
        <v>2849</v>
      </c>
      <c r="N259">
        <v>12.5</v>
      </c>
      <c r="P259">
        <v>48</v>
      </c>
      <c r="R259">
        <v>95</v>
      </c>
      <c r="T259">
        <v>0</v>
      </c>
      <c r="U259">
        <v>19</v>
      </c>
      <c r="V259">
        <v>1390</v>
      </c>
      <c r="AB259" t="s">
        <v>63</v>
      </c>
      <c r="AC259" t="s">
        <v>63</v>
      </c>
      <c r="AD259" t="s">
        <v>63</v>
      </c>
      <c r="AE259" t="s">
        <v>129</v>
      </c>
      <c r="AG259">
        <v>1961</v>
      </c>
      <c r="AH259">
        <v>27.965</v>
      </c>
      <c r="AI259">
        <v>37.254266000000001</v>
      </c>
      <c r="AJ259">
        <v>-98.508504000000002</v>
      </c>
      <c r="AL259">
        <v>2</v>
      </c>
      <c r="AM259" t="s">
        <v>63</v>
      </c>
      <c r="AN259" t="s">
        <v>16892</v>
      </c>
      <c r="AO259" t="s">
        <v>184</v>
      </c>
      <c r="AP259" t="s">
        <v>116</v>
      </c>
      <c r="AQ259" t="s">
        <v>148</v>
      </c>
      <c r="AR259" t="s">
        <v>148</v>
      </c>
      <c r="AS259" t="s">
        <v>131</v>
      </c>
      <c r="AT259" s="5"/>
      <c r="AV259" t="s">
        <v>149</v>
      </c>
      <c r="AW259" t="s">
        <v>150</v>
      </c>
    </row>
    <row r="260" spans="1:49" x14ac:dyDescent="0.25">
      <c r="A260">
        <v>0</v>
      </c>
      <c r="B260" t="s">
        <v>14871</v>
      </c>
      <c r="C260">
        <v>1</v>
      </c>
      <c r="D260" t="s">
        <v>86</v>
      </c>
      <c r="E260" t="s">
        <v>1036</v>
      </c>
      <c r="F260" t="s">
        <v>108</v>
      </c>
      <c r="G260">
        <v>22.1</v>
      </c>
      <c r="H260" t="s">
        <v>489</v>
      </c>
      <c r="I260" t="s">
        <v>63</v>
      </c>
      <c r="J260" t="s">
        <v>277</v>
      </c>
      <c r="K260" t="s">
        <v>14872</v>
      </c>
      <c r="L260" t="s">
        <v>5451</v>
      </c>
      <c r="M260" t="s">
        <v>1203</v>
      </c>
      <c r="N260">
        <v>11.515748031496063</v>
      </c>
      <c r="O260">
        <v>30</v>
      </c>
      <c r="P260">
        <v>40</v>
      </c>
      <c r="R260">
        <v>92</v>
      </c>
      <c r="T260">
        <v>0</v>
      </c>
      <c r="U260">
        <v>21</v>
      </c>
      <c r="V260">
        <v>1710</v>
      </c>
      <c r="AB260" t="s">
        <v>63</v>
      </c>
      <c r="AC260" t="s">
        <v>63</v>
      </c>
      <c r="AD260" t="s">
        <v>63</v>
      </c>
      <c r="AE260" t="s">
        <v>98</v>
      </c>
      <c r="AG260">
        <v>1996</v>
      </c>
      <c r="AH260">
        <v>22.1</v>
      </c>
      <c r="AI260">
        <v>37.247816999999998</v>
      </c>
      <c r="AJ260">
        <v>-98.584500000000006</v>
      </c>
      <c r="AK260" t="s">
        <v>77</v>
      </c>
      <c r="AL260">
        <v>1</v>
      </c>
      <c r="AM260" t="s">
        <v>63</v>
      </c>
      <c r="AN260" t="s">
        <v>14871</v>
      </c>
      <c r="AO260" t="s">
        <v>184</v>
      </c>
      <c r="AP260" t="s">
        <v>116</v>
      </c>
      <c r="AQ260" t="s">
        <v>148</v>
      </c>
      <c r="AR260" t="s">
        <v>148</v>
      </c>
      <c r="AS260" t="s">
        <v>131</v>
      </c>
      <c r="AT260" s="5"/>
      <c r="AV260" t="s">
        <v>149</v>
      </c>
      <c r="AW260" t="s">
        <v>2972</v>
      </c>
    </row>
    <row r="261" spans="1:49" x14ac:dyDescent="0.25">
      <c r="A261">
        <v>0</v>
      </c>
      <c r="B261" t="s">
        <v>21595</v>
      </c>
      <c r="C261">
        <v>1</v>
      </c>
      <c r="D261" t="s">
        <v>86</v>
      </c>
      <c r="E261" t="s">
        <v>79</v>
      </c>
      <c r="F261" t="s">
        <v>177</v>
      </c>
      <c r="G261">
        <v>3.39</v>
      </c>
      <c r="H261" t="s">
        <v>138</v>
      </c>
      <c r="I261" t="s">
        <v>63</v>
      </c>
      <c r="J261" t="s">
        <v>277</v>
      </c>
      <c r="K261" t="s">
        <v>21596</v>
      </c>
      <c r="L261" t="s">
        <v>21597</v>
      </c>
      <c r="M261" t="s">
        <v>21598</v>
      </c>
      <c r="N261">
        <v>14.583000673709581</v>
      </c>
      <c r="O261">
        <v>0</v>
      </c>
      <c r="P261">
        <v>32.000000395486978</v>
      </c>
      <c r="Q261">
        <v>-1</v>
      </c>
      <c r="R261">
        <v>100</v>
      </c>
      <c r="T261">
        <v>0</v>
      </c>
      <c r="U261">
        <v>7</v>
      </c>
      <c r="V261">
        <v>1560</v>
      </c>
      <c r="AB261" t="s">
        <v>63</v>
      </c>
      <c r="AC261" t="s">
        <v>63</v>
      </c>
      <c r="AD261" t="s">
        <v>63</v>
      </c>
      <c r="AE261" t="s">
        <v>129</v>
      </c>
      <c r="AG261">
        <v>2007</v>
      </c>
      <c r="AH261">
        <v>3.39</v>
      </c>
      <c r="AI261">
        <v>37.021110999999998</v>
      </c>
      <c r="AJ261">
        <v>-98.50667</v>
      </c>
      <c r="AL261">
        <v>2</v>
      </c>
      <c r="AM261" t="s">
        <v>63</v>
      </c>
      <c r="AN261" t="s">
        <v>21595</v>
      </c>
      <c r="AO261" t="s">
        <v>184</v>
      </c>
      <c r="AP261" t="s">
        <v>2058</v>
      </c>
      <c r="AQ261" t="s">
        <v>148</v>
      </c>
      <c r="AR261" t="s">
        <v>148</v>
      </c>
      <c r="AS261" t="s">
        <v>131</v>
      </c>
      <c r="AT261" s="5">
        <v>367</v>
      </c>
      <c r="AU261" t="s">
        <v>76</v>
      </c>
      <c r="AV261" t="s">
        <v>149</v>
      </c>
      <c r="AW261" t="s">
        <v>135</v>
      </c>
    </row>
    <row r="262" spans="1:49" x14ac:dyDescent="0.25">
      <c r="A262">
        <v>0</v>
      </c>
      <c r="B262" t="s">
        <v>5640</v>
      </c>
      <c r="C262">
        <v>1</v>
      </c>
      <c r="D262" t="s">
        <v>86</v>
      </c>
      <c r="E262" t="s">
        <v>79</v>
      </c>
      <c r="F262" t="s">
        <v>177</v>
      </c>
      <c r="G262">
        <v>4.18</v>
      </c>
      <c r="H262" t="s">
        <v>138</v>
      </c>
      <c r="I262" t="s">
        <v>63</v>
      </c>
      <c r="J262" t="s">
        <v>277</v>
      </c>
      <c r="K262" t="s">
        <v>5641</v>
      </c>
      <c r="L262" t="s">
        <v>5642</v>
      </c>
      <c r="M262" t="s">
        <v>5643</v>
      </c>
      <c r="N262">
        <v>18.582999540682415</v>
      </c>
      <c r="O262">
        <v>0</v>
      </c>
      <c r="P262">
        <v>32.000000393700788</v>
      </c>
      <c r="Q262">
        <v>-1</v>
      </c>
      <c r="T262">
        <v>0</v>
      </c>
      <c r="U262">
        <v>7</v>
      </c>
      <c r="V262">
        <v>1560</v>
      </c>
      <c r="AB262" t="s">
        <v>2057</v>
      </c>
      <c r="AC262" t="s">
        <v>2057</v>
      </c>
      <c r="AD262" t="s">
        <v>2057</v>
      </c>
      <c r="AE262" t="s">
        <v>129</v>
      </c>
      <c r="AG262">
        <v>2012</v>
      </c>
      <c r="AH262">
        <v>4.18</v>
      </c>
      <c r="AI262">
        <v>37.017054000000002</v>
      </c>
      <c r="AJ262">
        <v>-98.496832999999995</v>
      </c>
      <c r="AL262">
        <v>2</v>
      </c>
      <c r="AM262" t="s">
        <v>63</v>
      </c>
      <c r="AN262" t="s">
        <v>5640</v>
      </c>
      <c r="AO262" t="s">
        <v>184</v>
      </c>
      <c r="AP262" t="s">
        <v>2058</v>
      </c>
      <c r="AQ262" t="s">
        <v>148</v>
      </c>
      <c r="AR262" t="s">
        <v>148</v>
      </c>
      <c r="AS262" t="s">
        <v>131</v>
      </c>
      <c r="AT262" s="5">
        <v>367</v>
      </c>
      <c r="AU262" t="s">
        <v>76</v>
      </c>
      <c r="AV262" t="s">
        <v>149</v>
      </c>
      <c r="AW262" t="s">
        <v>135</v>
      </c>
    </row>
    <row r="263" spans="1:49" x14ac:dyDescent="0.25">
      <c r="A263">
        <v>1759</v>
      </c>
      <c r="B263" t="s">
        <v>23468</v>
      </c>
      <c r="C263">
        <v>1</v>
      </c>
      <c r="D263" t="s">
        <v>86</v>
      </c>
      <c r="E263" t="s">
        <v>222</v>
      </c>
      <c r="F263" t="s">
        <v>108</v>
      </c>
      <c r="G263">
        <v>194.99</v>
      </c>
      <c r="H263" t="s">
        <v>138</v>
      </c>
      <c r="I263" t="s">
        <v>63</v>
      </c>
      <c r="J263" t="s">
        <v>163</v>
      </c>
      <c r="K263" t="s">
        <v>23469</v>
      </c>
      <c r="L263" t="s">
        <v>141</v>
      </c>
      <c r="M263" t="s">
        <v>23470</v>
      </c>
      <c r="N263">
        <v>32.709973753280842</v>
      </c>
      <c r="O263">
        <v>30</v>
      </c>
      <c r="P263">
        <v>27.299868766404199</v>
      </c>
      <c r="Q263">
        <v>88.8</v>
      </c>
      <c r="R263">
        <v>90</v>
      </c>
      <c r="S263">
        <v>98.2</v>
      </c>
      <c r="T263">
        <v>0</v>
      </c>
      <c r="U263">
        <v>19</v>
      </c>
      <c r="V263">
        <v>4890</v>
      </c>
      <c r="AB263" t="s">
        <v>63</v>
      </c>
      <c r="AC263" t="s">
        <v>63</v>
      </c>
      <c r="AD263" t="s">
        <v>63</v>
      </c>
      <c r="AE263" t="s">
        <v>98</v>
      </c>
      <c r="AG263">
        <v>1929</v>
      </c>
      <c r="AH263">
        <v>4.21</v>
      </c>
      <c r="AI263">
        <v>38.293219999999998</v>
      </c>
      <c r="AJ263">
        <v>-98.921710000000004</v>
      </c>
      <c r="AK263" t="s">
        <v>262</v>
      </c>
      <c r="AL263">
        <v>6</v>
      </c>
      <c r="AM263" t="s">
        <v>63</v>
      </c>
      <c r="AN263" t="s">
        <v>23471</v>
      </c>
      <c r="AO263" t="s">
        <v>100</v>
      </c>
      <c r="AP263" t="s">
        <v>147</v>
      </c>
      <c r="AQ263" t="s">
        <v>117</v>
      </c>
      <c r="AR263" t="s">
        <v>230</v>
      </c>
      <c r="AS263" t="s">
        <v>83</v>
      </c>
      <c r="AT263" s="5">
        <v>36192</v>
      </c>
      <c r="AU263" t="s">
        <v>129</v>
      </c>
      <c r="AV263" t="s">
        <v>149</v>
      </c>
      <c r="AW263" t="s">
        <v>150</v>
      </c>
    </row>
    <row r="264" spans="1:49" x14ac:dyDescent="0.25">
      <c r="A264">
        <v>1212</v>
      </c>
      <c r="B264" t="s">
        <v>19880</v>
      </c>
      <c r="C264">
        <v>1</v>
      </c>
      <c r="D264" t="s">
        <v>86</v>
      </c>
      <c r="E264" t="s">
        <v>222</v>
      </c>
      <c r="F264" t="s">
        <v>108</v>
      </c>
      <c r="G264">
        <v>209.92000000000002</v>
      </c>
      <c r="H264" t="s">
        <v>138</v>
      </c>
      <c r="I264" t="s">
        <v>63</v>
      </c>
      <c r="J264" t="s">
        <v>163</v>
      </c>
      <c r="K264" t="s">
        <v>19881</v>
      </c>
      <c r="L264" t="s">
        <v>141</v>
      </c>
      <c r="M264" t="s">
        <v>2736</v>
      </c>
      <c r="N264">
        <v>43.7992125984252</v>
      </c>
      <c r="P264">
        <v>44.299868766404202</v>
      </c>
      <c r="Q264">
        <v>79.400000000000006</v>
      </c>
      <c r="R264">
        <v>90</v>
      </c>
      <c r="S264">
        <v>94.4</v>
      </c>
      <c r="T264">
        <v>0</v>
      </c>
      <c r="U264">
        <v>15</v>
      </c>
      <c r="V264">
        <v>5220</v>
      </c>
      <c r="AB264" t="s">
        <v>63</v>
      </c>
      <c r="AC264" t="s">
        <v>63</v>
      </c>
      <c r="AD264" t="s">
        <v>63</v>
      </c>
      <c r="AE264" t="s">
        <v>98</v>
      </c>
      <c r="AG264">
        <v>1931</v>
      </c>
      <c r="AH264">
        <v>19.14</v>
      </c>
      <c r="AI264">
        <v>38.364870000000003</v>
      </c>
      <c r="AJ264">
        <v>-98.685239999999993</v>
      </c>
      <c r="AL264">
        <v>5</v>
      </c>
      <c r="AM264" t="s">
        <v>63</v>
      </c>
      <c r="AN264" t="s">
        <v>19882</v>
      </c>
      <c r="AO264" t="s">
        <v>100</v>
      </c>
      <c r="AP264" t="s">
        <v>147</v>
      </c>
      <c r="AQ264" t="s">
        <v>416</v>
      </c>
      <c r="AR264" t="s">
        <v>101</v>
      </c>
      <c r="AS264" t="s">
        <v>83</v>
      </c>
      <c r="AT264" s="5">
        <v>36192</v>
      </c>
      <c r="AU264" t="s">
        <v>129</v>
      </c>
      <c r="AV264" t="s">
        <v>149</v>
      </c>
      <c r="AW264" t="s">
        <v>1132</v>
      </c>
    </row>
    <row r="265" spans="1:49" x14ac:dyDescent="0.25">
      <c r="A265">
        <v>2475</v>
      </c>
      <c r="B265" t="s">
        <v>2734</v>
      </c>
      <c r="C265">
        <v>1</v>
      </c>
      <c r="D265" t="s">
        <v>86</v>
      </c>
      <c r="E265" t="s">
        <v>222</v>
      </c>
      <c r="F265" t="s">
        <v>108</v>
      </c>
      <c r="G265">
        <v>215.14000000000001</v>
      </c>
      <c r="H265" t="s">
        <v>138</v>
      </c>
      <c r="I265" t="s">
        <v>63</v>
      </c>
      <c r="J265" t="s">
        <v>163</v>
      </c>
      <c r="K265" t="s">
        <v>2735</v>
      </c>
      <c r="L265" t="s">
        <v>141</v>
      </c>
      <c r="M265" t="s">
        <v>2736</v>
      </c>
      <c r="N265">
        <v>22.309711286089239</v>
      </c>
      <c r="O265">
        <v>30</v>
      </c>
      <c r="P265">
        <v>48</v>
      </c>
      <c r="Q265">
        <v>38.6</v>
      </c>
      <c r="R265">
        <v>70</v>
      </c>
      <c r="S265">
        <v>88.600000000000009</v>
      </c>
      <c r="T265">
        <v>0</v>
      </c>
      <c r="U265">
        <v>15</v>
      </c>
      <c r="V265">
        <v>5220</v>
      </c>
      <c r="W265" t="s">
        <v>673</v>
      </c>
      <c r="X265" t="s">
        <v>2737</v>
      </c>
      <c r="Y265" t="s">
        <v>96</v>
      </c>
      <c r="Z265" t="s">
        <v>73</v>
      </c>
      <c r="AA265" t="s">
        <v>97</v>
      </c>
      <c r="AB265" t="s">
        <v>63</v>
      </c>
      <c r="AC265" t="s">
        <v>63</v>
      </c>
      <c r="AD265" t="s">
        <v>63</v>
      </c>
      <c r="AE265" t="s">
        <v>184</v>
      </c>
      <c r="AG265">
        <v>1931</v>
      </c>
      <c r="AH265">
        <v>24.36</v>
      </c>
      <c r="AI265">
        <v>38.355530000000002</v>
      </c>
      <c r="AJ265">
        <v>-98.590580000000003</v>
      </c>
      <c r="AK265" t="s">
        <v>262</v>
      </c>
      <c r="AL265">
        <v>3</v>
      </c>
      <c r="AM265" t="s">
        <v>63</v>
      </c>
      <c r="AN265" t="s">
        <v>2738</v>
      </c>
      <c r="AO265" t="s">
        <v>100</v>
      </c>
      <c r="AP265" t="s">
        <v>147</v>
      </c>
      <c r="AQ265" t="s">
        <v>1218</v>
      </c>
      <c r="AR265" t="s">
        <v>2739</v>
      </c>
      <c r="AS265" t="s">
        <v>83</v>
      </c>
      <c r="AT265" s="5">
        <v>42146</v>
      </c>
      <c r="AU265" t="s">
        <v>129</v>
      </c>
      <c r="AV265" t="s">
        <v>149</v>
      </c>
      <c r="AW265" t="s">
        <v>150</v>
      </c>
    </row>
    <row r="266" spans="1:49" x14ac:dyDescent="0.25">
      <c r="A266">
        <v>1309</v>
      </c>
      <c r="B266" t="s">
        <v>26831</v>
      </c>
      <c r="C266">
        <v>1</v>
      </c>
      <c r="D266" t="s">
        <v>86</v>
      </c>
      <c r="E266" t="s">
        <v>3665</v>
      </c>
      <c r="F266" t="s">
        <v>177</v>
      </c>
      <c r="G266">
        <v>128.62</v>
      </c>
      <c r="H266" t="s">
        <v>138</v>
      </c>
      <c r="I266" t="s">
        <v>63</v>
      </c>
      <c r="J266" t="s">
        <v>163</v>
      </c>
      <c r="K266" t="s">
        <v>26832</v>
      </c>
      <c r="L266" t="s">
        <v>141</v>
      </c>
      <c r="M266" t="s">
        <v>4234</v>
      </c>
      <c r="N266">
        <v>42.683727034120736</v>
      </c>
      <c r="O266">
        <v>0</v>
      </c>
      <c r="P266">
        <v>44</v>
      </c>
      <c r="Q266">
        <v>80.400000000000006</v>
      </c>
      <c r="R266">
        <v>92</v>
      </c>
      <c r="S266">
        <v>96.3</v>
      </c>
      <c r="T266">
        <v>0</v>
      </c>
      <c r="U266">
        <v>24</v>
      </c>
      <c r="V266">
        <v>3020</v>
      </c>
      <c r="AB266" t="s">
        <v>63</v>
      </c>
      <c r="AC266" t="s">
        <v>63</v>
      </c>
      <c r="AD266" t="s">
        <v>63</v>
      </c>
      <c r="AE266" t="s">
        <v>98</v>
      </c>
      <c r="AG266">
        <v>1962</v>
      </c>
      <c r="AH266">
        <v>18.900000000000002</v>
      </c>
      <c r="AI266">
        <v>38.368580000000001</v>
      </c>
      <c r="AJ266">
        <v>-98.693119999999993</v>
      </c>
      <c r="AL266">
        <v>4</v>
      </c>
      <c r="AM266" t="s">
        <v>63</v>
      </c>
      <c r="AN266" t="s">
        <v>26833</v>
      </c>
      <c r="AO266" t="s">
        <v>100</v>
      </c>
      <c r="AP266" t="s">
        <v>116</v>
      </c>
      <c r="AQ266" t="s">
        <v>416</v>
      </c>
      <c r="AR266" t="s">
        <v>346</v>
      </c>
      <c r="AS266" t="s">
        <v>83</v>
      </c>
      <c r="AT266" s="5">
        <v>36192</v>
      </c>
      <c r="AU266" t="s">
        <v>129</v>
      </c>
      <c r="AV266" t="s">
        <v>149</v>
      </c>
      <c r="AW266" t="s">
        <v>135</v>
      </c>
    </row>
    <row r="267" spans="1:49" x14ac:dyDescent="0.25">
      <c r="A267">
        <v>3623</v>
      </c>
      <c r="B267" t="s">
        <v>18151</v>
      </c>
      <c r="C267">
        <v>1</v>
      </c>
      <c r="D267" t="s">
        <v>86</v>
      </c>
      <c r="E267" t="s">
        <v>3665</v>
      </c>
      <c r="F267" t="s">
        <v>177</v>
      </c>
      <c r="G267">
        <v>129.5</v>
      </c>
      <c r="H267" t="s">
        <v>90</v>
      </c>
      <c r="I267" t="s">
        <v>63</v>
      </c>
      <c r="J267" t="s">
        <v>163</v>
      </c>
      <c r="K267" t="s">
        <v>18152</v>
      </c>
      <c r="L267" t="s">
        <v>3057</v>
      </c>
      <c r="M267" t="s">
        <v>4234</v>
      </c>
      <c r="N267">
        <v>142.48687664041995</v>
      </c>
      <c r="O267">
        <v>0</v>
      </c>
      <c r="P267">
        <v>44</v>
      </c>
      <c r="Q267">
        <v>95.5</v>
      </c>
      <c r="R267">
        <v>90</v>
      </c>
      <c r="S267">
        <v>91.7</v>
      </c>
      <c r="T267">
        <v>4</v>
      </c>
      <c r="U267">
        <v>24</v>
      </c>
      <c r="V267">
        <v>3020</v>
      </c>
      <c r="AB267" t="s">
        <v>98</v>
      </c>
      <c r="AC267" t="s">
        <v>98</v>
      </c>
      <c r="AD267" t="s">
        <v>98</v>
      </c>
      <c r="AE267" t="s">
        <v>63</v>
      </c>
      <c r="AG267">
        <v>1962</v>
      </c>
      <c r="AH267">
        <v>19.78</v>
      </c>
      <c r="AI267">
        <v>38.379539999999999</v>
      </c>
      <c r="AJ267">
        <v>-98.685029999999998</v>
      </c>
      <c r="AL267">
        <v>4</v>
      </c>
      <c r="AM267" t="s">
        <v>63</v>
      </c>
      <c r="AN267" t="s">
        <v>18153</v>
      </c>
      <c r="AO267" t="s">
        <v>100</v>
      </c>
      <c r="AP267" t="s">
        <v>116</v>
      </c>
      <c r="AQ267" t="s">
        <v>101</v>
      </c>
      <c r="AR267" t="s">
        <v>514</v>
      </c>
      <c r="AS267" t="s">
        <v>83</v>
      </c>
      <c r="AT267" s="5">
        <v>36526</v>
      </c>
      <c r="AU267" t="s">
        <v>76</v>
      </c>
      <c r="AV267" t="s">
        <v>187</v>
      </c>
      <c r="AW267" t="s">
        <v>372</v>
      </c>
    </row>
    <row r="268" spans="1:49" x14ac:dyDescent="0.25">
      <c r="A268">
        <v>306</v>
      </c>
      <c r="B268" t="s">
        <v>9006</v>
      </c>
      <c r="C268">
        <v>1</v>
      </c>
      <c r="D268" t="s">
        <v>86</v>
      </c>
      <c r="E268" t="s">
        <v>3665</v>
      </c>
      <c r="F268" t="s">
        <v>177</v>
      </c>
      <c r="G268">
        <v>131.59</v>
      </c>
      <c r="H268" t="s">
        <v>138</v>
      </c>
      <c r="I268" t="s">
        <v>63</v>
      </c>
      <c r="J268" t="s">
        <v>163</v>
      </c>
      <c r="K268" t="s">
        <v>9007</v>
      </c>
      <c r="L268" t="s">
        <v>6269</v>
      </c>
      <c r="M268" t="s">
        <v>4234</v>
      </c>
      <c r="N268">
        <v>31.397637795275589</v>
      </c>
      <c r="O268">
        <v>57</v>
      </c>
      <c r="P268">
        <v>44</v>
      </c>
      <c r="Q268">
        <v>78.5</v>
      </c>
      <c r="R268">
        <v>95</v>
      </c>
      <c r="S268">
        <v>98.3</v>
      </c>
      <c r="T268">
        <v>2</v>
      </c>
      <c r="U268">
        <v>24</v>
      </c>
      <c r="V268">
        <v>3020</v>
      </c>
      <c r="AB268" t="s">
        <v>63</v>
      </c>
      <c r="AC268" t="s">
        <v>63</v>
      </c>
      <c r="AD268" t="s">
        <v>63</v>
      </c>
      <c r="AE268" t="s">
        <v>98</v>
      </c>
      <c r="AG268">
        <v>1938</v>
      </c>
      <c r="AH268">
        <v>21.830000000000002</v>
      </c>
      <c r="AI268">
        <v>38.405540000000002</v>
      </c>
      <c r="AJ268">
        <v>-98.665130000000005</v>
      </c>
      <c r="AK268" t="s">
        <v>77</v>
      </c>
      <c r="AL268">
        <v>2</v>
      </c>
      <c r="AM268" t="s">
        <v>63</v>
      </c>
      <c r="AN268" t="s">
        <v>9008</v>
      </c>
      <c r="AO268" t="s">
        <v>100</v>
      </c>
      <c r="AP268" t="s">
        <v>116</v>
      </c>
      <c r="AQ268" t="s">
        <v>159</v>
      </c>
      <c r="AR268" t="s">
        <v>171</v>
      </c>
      <c r="AS268" t="s">
        <v>83</v>
      </c>
      <c r="AT268" s="5">
        <v>38353</v>
      </c>
      <c r="AU268" t="s">
        <v>129</v>
      </c>
      <c r="AV268" t="s">
        <v>149</v>
      </c>
      <c r="AW268" t="s">
        <v>1132</v>
      </c>
    </row>
    <row r="269" spans="1:49" x14ac:dyDescent="0.25">
      <c r="A269">
        <v>1081</v>
      </c>
      <c r="B269" t="s">
        <v>12365</v>
      </c>
      <c r="C269">
        <v>1</v>
      </c>
      <c r="D269" t="s">
        <v>86</v>
      </c>
      <c r="E269" t="s">
        <v>3665</v>
      </c>
      <c r="F269" t="s">
        <v>177</v>
      </c>
      <c r="G269">
        <v>133.6</v>
      </c>
      <c r="H269" t="s">
        <v>489</v>
      </c>
      <c r="I269" t="s">
        <v>63</v>
      </c>
      <c r="J269" t="s">
        <v>163</v>
      </c>
      <c r="K269" t="s">
        <v>12366</v>
      </c>
      <c r="L269" t="s">
        <v>6269</v>
      </c>
      <c r="M269" t="s">
        <v>4234</v>
      </c>
      <c r="N269">
        <v>74.704724409448815</v>
      </c>
      <c r="O269">
        <v>60</v>
      </c>
      <c r="P269">
        <v>44</v>
      </c>
      <c r="Q269">
        <v>100</v>
      </c>
      <c r="R269">
        <v>95</v>
      </c>
      <c r="S269">
        <v>96.8</v>
      </c>
      <c r="T269">
        <v>0</v>
      </c>
      <c r="U269">
        <v>26</v>
      </c>
      <c r="V269">
        <v>2890</v>
      </c>
      <c r="AB269" t="s">
        <v>63</v>
      </c>
      <c r="AC269" t="s">
        <v>63</v>
      </c>
      <c r="AD269" t="s">
        <v>63</v>
      </c>
      <c r="AE269" t="s">
        <v>98</v>
      </c>
      <c r="AG269">
        <v>1962</v>
      </c>
      <c r="AH269">
        <v>23.84</v>
      </c>
      <c r="AI269">
        <v>38.430410000000002</v>
      </c>
      <c r="AJ269">
        <v>-98.645949999999999</v>
      </c>
      <c r="AK269" t="s">
        <v>77</v>
      </c>
      <c r="AL269">
        <v>3</v>
      </c>
      <c r="AM269" t="s">
        <v>63</v>
      </c>
      <c r="AN269" t="s">
        <v>12367</v>
      </c>
      <c r="AO269" t="s">
        <v>100</v>
      </c>
      <c r="AP269" t="s">
        <v>116</v>
      </c>
      <c r="AQ269" t="s">
        <v>317</v>
      </c>
      <c r="AR269" t="s">
        <v>1031</v>
      </c>
      <c r="AS269" t="s">
        <v>83</v>
      </c>
      <c r="AT269" s="5">
        <v>39819</v>
      </c>
      <c r="AU269" t="s">
        <v>129</v>
      </c>
      <c r="AV269" t="s">
        <v>149</v>
      </c>
      <c r="AW269" t="s">
        <v>135</v>
      </c>
    </row>
    <row r="270" spans="1:49" x14ac:dyDescent="0.25">
      <c r="A270">
        <v>4628</v>
      </c>
      <c r="B270" t="s">
        <v>25953</v>
      </c>
      <c r="C270">
        <v>1</v>
      </c>
      <c r="D270" t="s">
        <v>86</v>
      </c>
      <c r="E270" t="s">
        <v>3665</v>
      </c>
      <c r="F270" t="s">
        <v>177</v>
      </c>
      <c r="G270">
        <v>140.77000000000001</v>
      </c>
      <c r="H270" t="s">
        <v>90</v>
      </c>
      <c r="I270" t="s">
        <v>63</v>
      </c>
      <c r="J270" t="s">
        <v>163</v>
      </c>
      <c r="K270" t="s">
        <v>25954</v>
      </c>
      <c r="L270" t="s">
        <v>3399</v>
      </c>
      <c r="M270" t="s">
        <v>4234</v>
      </c>
      <c r="N270">
        <v>197.50656167979002</v>
      </c>
      <c r="O270">
        <v>0</v>
      </c>
      <c r="P270">
        <v>43.996062992125985</v>
      </c>
      <c r="Q270">
        <v>90.3</v>
      </c>
      <c r="R270">
        <v>85</v>
      </c>
      <c r="S270">
        <v>74.5</v>
      </c>
      <c r="T270">
        <v>3</v>
      </c>
      <c r="U270">
        <v>26</v>
      </c>
      <c r="V270">
        <v>2890</v>
      </c>
      <c r="AB270" t="s">
        <v>75</v>
      </c>
      <c r="AC270" t="s">
        <v>98</v>
      </c>
      <c r="AD270" t="s">
        <v>98</v>
      </c>
      <c r="AE270" t="s">
        <v>63</v>
      </c>
      <c r="AG270">
        <v>1962</v>
      </c>
      <c r="AH270">
        <v>31.01</v>
      </c>
      <c r="AI270">
        <v>38.494720000000001</v>
      </c>
      <c r="AJ270">
        <v>-98.543459999999996</v>
      </c>
      <c r="AL270">
        <v>5</v>
      </c>
      <c r="AM270" t="s">
        <v>63</v>
      </c>
      <c r="AN270" t="s">
        <v>25955</v>
      </c>
      <c r="AO270" t="s">
        <v>100</v>
      </c>
      <c r="AP270" t="s">
        <v>116</v>
      </c>
      <c r="AQ270" t="s">
        <v>101</v>
      </c>
      <c r="AR270" t="s">
        <v>102</v>
      </c>
      <c r="AS270" t="s">
        <v>83</v>
      </c>
      <c r="AT270" s="5">
        <v>36526</v>
      </c>
      <c r="AU270" t="s">
        <v>76</v>
      </c>
      <c r="AV270" t="s">
        <v>187</v>
      </c>
      <c r="AW270" t="s">
        <v>372</v>
      </c>
    </row>
    <row r="271" spans="1:49" x14ac:dyDescent="0.25">
      <c r="A271">
        <v>1143</v>
      </c>
      <c r="B271" t="s">
        <v>10621</v>
      </c>
      <c r="C271">
        <v>1</v>
      </c>
      <c r="D271" t="s">
        <v>86</v>
      </c>
      <c r="E271" t="s">
        <v>3665</v>
      </c>
      <c r="F271" t="s">
        <v>177</v>
      </c>
      <c r="G271">
        <v>142.17000000000002</v>
      </c>
      <c r="H271" t="s">
        <v>138</v>
      </c>
      <c r="I271" t="s">
        <v>63</v>
      </c>
      <c r="J271" t="s">
        <v>163</v>
      </c>
      <c r="K271" t="s">
        <v>10622</v>
      </c>
      <c r="L271" t="s">
        <v>1840</v>
      </c>
      <c r="M271" t="s">
        <v>4234</v>
      </c>
      <c r="N271">
        <v>20.702099737532809</v>
      </c>
      <c r="P271">
        <v>43.996062992125985</v>
      </c>
      <c r="Q271">
        <v>86.3</v>
      </c>
      <c r="R271">
        <v>95</v>
      </c>
      <c r="S271">
        <v>95.7</v>
      </c>
      <c r="T271">
        <v>0</v>
      </c>
      <c r="U271">
        <v>28</v>
      </c>
      <c r="V271">
        <v>2520</v>
      </c>
      <c r="AB271" t="s">
        <v>63</v>
      </c>
      <c r="AC271" t="s">
        <v>63</v>
      </c>
      <c r="AD271" t="s">
        <v>63</v>
      </c>
      <c r="AE271" t="s">
        <v>98</v>
      </c>
      <c r="AG271">
        <v>1962</v>
      </c>
      <c r="AH271">
        <v>32.410000000000004</v>
      </c>
      <c r="AI271">
        <v>38.508600000000001</v>
      </c>
      <c r="AJ271">
        <v>-98.524900000000002</v>
      </c>
      <c r="AL271">
        <v>2</v>
      </c>
      <c r="AM271" t="s">
        <v>63</v>
      </c>
      <c r="AN271" t="s">
        <v>10623</v>
      </c>
      <c r="AO271" t="s">
        <v>100</v>
      </c>
      <c r="AP271" t="s">
        <v>116</v>
      </c>
      <c r="AQ271" t="s">
        <v>185</v>
      </c>
      <c r="AR271" t="s">
        <v>255</v>
      </c>
      <c r="AS271" t="s">
        <v>83</v>
      </c>
      <c r="AT271" s="5">
        <v>36192</v>
      </c>
      <c r="AU271" t="s">
        <v>129</v>
      </c>
      <c r="AV271" t="s">
        <v>149</v>
      </c>
      <c r="AW271" t="s">
        <v>150</v>
      </c>
    </row>
    <row r="272" spans="1:49" x14ac:dyDescent="0.25">
      <c r="A272">
        <v>1591</v>
      </c>
      <c r="B272" t="s">
        <v>15204</v>
      </c>
      <c r="C272">
        <v>1</v>
      </c>
      <c r="D272" t="s">
        <v>86</v>
      </c>
      <c r="E272" t="s">
        <v>1036</v>
      </c>
      <c r="F272" t="s">
        <v>108</v>
      </c>
      <c r="G272">
        <v>105.34</v>
      </c>
      <c r="H272" t="s">
        <v>138</v>
      </c>
      <c r="I272" t="s">
        <v>63</v>
      </c>
      <c r="J272" t="s">
        <v>163</v>
      </c>
      <c r="K272" t="s">
        <v>15205</v>
      </c>
      <c r="L272" t="s">
        <v>15206</v>
      </c>
      <c r="M272" t="s">
        <v>1582</v>
      </c>
      <c r="N272">
        <v>25.492125984251967</v>
      </c>
      <c r="P272">
        <v>40</v>
      </c>
      <c r="Q272">
        <v>77.2</v>
      </c>
      <c r="R272">
        <v>90</v>
      </c>
      <c r="S272">
        <v>96.600000000000009</v>
      </c>
      <c r="T272">
        <v>0</v>
      </c>
      <c r="U272">
        <v>9</v>
      </c>
      <c r="V272">
        <v>6610</v>
      </c>
      <c r="AB272" t="s">
        <v>63</v>
      </c>
      <c r="AC272" t="s">
        <v>63</v>
      </c>
      <c r="AD272" t="s">
        <v>63</v>
      </c>
      <c r="AE272" t="s">
        <v>98</v>
      </c>
      <c r="AG272">
        <v>1920</v>
      </c>
      <c r="AH272">
        <v>8.4499999999999993</v>
      </c>
      <c r="AI272">
        <v>38.379640000000002</v>
      </c>
      <c r="AJ272">
        <v>-98.765270000000001</v>
      </c>
      <c r="AL272">
        <v>3</v>
      </c>
      <c r="AM272" t="s">
        <v>63</v>
      </c>
      <c r="AN272" t="s">
        <v>15207</v>
      </c>
      <c r="AO272" t="s">
        <v>100</v>
      </c>
      <c r="AP272" t="s">
        <v>147</v>
      </c>
      <c r="AQ272" t="s">
        <v>358</v>
      </c>
      <c r="AR272" t="s">
        <v>207</v>
      </c>
      <c r="AS272" t="s">
        <v>83</v>
      </c>
      <c r="AT272" s="5">
        <v>36192</v>
      </c>
      <c r="AU272" t="s">
        <v>129</v>
      </c>
      <c r="AV272" t="s">
        <v>200</v>
      </c>
      <c r="AW272" t="s">
        <v>1132</v>
      </c>
    </row>
    <row r="273" spans="1:49" x14ac:dyDescent="0.25">
      <c r="A273">
        <v>3296</v>
      </c>
      <c r="B273" t="s">
        <v>2283</v>
      </c>
      <c r="C273">
        <v>1</v>
      </c>
      <c r="D273" t="s">
        <v>86</v>
      </c>
      <c r="E273" t="s">
        <v>1036</v>
      </c>
      <c r="F273" t="s">
        <v>108</v>
      </c>
      <c r="G273">
        <v>106.60000000000001</v>
      </c>
      <c r="H273" t="s">
        <v>138</v>
      </c>
      <c r="I273" t="s">
        <v>63</v>
      </c>
      <c r="J273" t="s">
        <v>163</v>
      </c>
      <c r="K273" t="s">
        <v>2284</v>
      </c>
      <c r="L273" t="s">
        <v>2285</v>
      </c>
      <c r="M273" t="s">
        <v>1582</v>
      </c>
      <c r="N273">
        <v>25.492125984251967</v>
      </c>
      <c r="P273">
        <v>40</v>
      </c>
      <c r="Q273">
        <v>60.4</v>
      </c>
      <c r="R273">
        <v>85</v>
      </c>
      <c r="S273">
        <v>76.600000000000009</v>
      </c>
      <c r="T273">
        <v>2</v>
      </c>
      <c r="U273">
        <v>8</v>
      </c>
      <c r="V273">
        <v>5850</v>
      </c>
      <c r="W273" t="s">
        <v>673</v>
      </c>
      <c r="X273" t="s">
        <v>2286</v>
      </c>
      <c r="Z273" t="s">
        <v>73</v>
      </c>
      <c r="AA273" t="s">
        <v>146</v>
      </c>
      <c r="AB273" t="s">
        <v>63</v>
      </c>
      <c r="AC273" t="s">
        <v>63</v>
      </c>
      <c r="AD273" t="s">
        <v>63</v>
      </c>
      <c r="AE273" t="s">
        <v>184</v>
      </c>
      <c r="AG273">
        <v>1920</v>
      </c>
      <c r="AH273">
        <v>9.7100000000000009</v>
      </c>
      <c r="AI273">
        <v>38.397889999999997</v>
      </c>
      <c r="AJ273">
        <v>-98.765510000000006</v>
      </c>
      <c r="AL273">
        <v>3</v>
      </c>
      <c r="AM273" t="s">
        <v>63</v>
      </c>
      <c r="AN273" t="s">
        <v>2287</v>
      </c>
      <c r="AO273" t="s">
        <v>100</v>
      </c>
      <c r="AP273" t="s">
        <v>147</v>
      </c>
      <c r="AQ273" t="s">
        <v>117</v>
      </c>
      <c r="AR273" t="s">
        <v>230</v>
      </c>
      <c r="AS273" t="s">
        <v>83</v>
      </c>
      <c r="AT273" s="5">
        <v>36192</v>
      </c>
      <c r="AU273" t="s">
        <v>129</v>
      </c>
      <c r="AV273" t="s">
        <v>149</v>
      </c>
      <c r="AW273" t="s">
        <v>1132</v>
      </c>
    </row>
    <row r="274" spans="1:49" x14ac:dyDescent="0.25">
      <c r="A274">
        <v>1405</v>
      </c>
      <c r="B274" t="s">
        <v>18848</v>
      </c>
      <c r="C274">
        <v>1</v>
      </c>
      <c r="D274" t="s">
        <v>86</v>
      </c>
      <c r="E274" t="s">
        <v>1036</v>
      </c>
      <c r="F274" t="s">
        <v>108</v>
      </c>
      <c r="G274">
        <v>107.9</v>
      </c>
      <c r="H274" t="s">
        <v>138</v>
      </c>
      <c r="I274" t="s">
        <v>63</v>
      </c>
      <c r="J274" t="s">
        <v>163</v>
      </c>
      <c r="K274" t="s">
        <v>18849</v>
      </c>
      <c r="L274" t="s">
        <v>3057</v>
      </c>
      <c r="M274" t="s">
        <v>1582</v>
      </c>
      <c r="N274">
        <v>43.30708661417323</v>
      </c>
      <c r="P274">
        <v>44</v>
      </c>
      <c r="Q274">
        <v>74.7</v>
      </c>
      <c r="R274">
        <v>94</v>
      </c>
      <c r="S274">
        <v>97.7</v>
      </c>
      <c r="T274">
        <v>3</v>
      </c>
      <c r="U274">
        <v>11</v>
      </c>
      <c r="V274">
        <v>3380</v>
      </c>
      <c r="AB274" t="s">
        <v>63</v>
      </c>
      <c r="AC274" t="s">
        <v>63</v>
      </c>
      <c r="AD274" t="s">
        <v>63</v>
      </c>
      <c r="AE274" t="s">
        <v>98</v>
      </c>
      <c r="AG274">
        <v>1950</v>
      </c>
      <c r="AH274">
        <v>11.01</v>
      </c>
      <c r="AI274">
        <v>38.415889999999997</v>
      </c>
      <c r="AJ274">
        <v>-98.771330000000006</v>
      </c>
      <c r="AL274">
        <v>4</v>
      </c>
      <c r="AM274" t="s">
        <v>63</v>
      </c>
      <c r="AN274" t="s">
        <v>18850</v>
      </c>
      <c r="AO274" t="s">
        <v>100</v>
      </c>
      <c r="AP274" t="s">
        <v>116</v>
      </c>
      <c r="AQ274" t="s">
        <v>503</v>
      </c>
      <c r="AR274" t="s">
        <v>504</v>
      </c>
      <c r="AS274" t="s">
        <v>83</v>
      </c>
      <c r="AT274" s="5">
        <v>36192</v>
      </c>
      <c r="AU274" t="s">
        <v>129</v>
      </c>
      <c r="AV274" t="s">
        <v>149</v>
      </c>
      <c r="AW274" t="s">
        <v>1132</v>
      </c>
    </row>
    <row r="275" spans="1:49" x14ac:dyDescent="0.25">
      <c r="A275">
        <v>3191</v>
      </c>
      <c r="B275" t="s">
        <v>22240</v>
      </c>
      <c r="C275">
        <v>1</v>
      </c>
      <c r="D275" t="s">
        <v>86</v>
      </c>
      <c r="E275" t="s">
        <v>1036</v>
      </c>
      <c r="F275" t="s">
        <v>108</v>
      </c>
      <c r="G275">
        <v>108.22</v>
      </c>
      <c r="H275" t="s">
        <v>109</v>
      </c>
      <c r="I275" t="s">
        <v>63</v>
      </c>
      <c r="J275" t="s">
        <v>163</v>
      </c>
      <c r="K275" t="s">
        <v>22241</v>
      </c>
      <c r="L275" t="s">
        <v>1740</v>
      </c>
      <c r="M275" t="s">
        <v>1582</v>
      </c>
      <c r="N275">
        <v>202.0997375328084</v>
      </c>
      <c r="P275">
        <v>26</v>
      </c>
      <c r="Q275">
        <v>76.7</v>
      </c>
      <c r="R275">
        <v>85</v>
      </c>
      <c r="S275">
        <v>90.100000000000009</v>
      </c>
      <c r="T275">
        <v>3</v>
      </c>
      <c r="U275">
        <v>11</v>
      </c>
      <c r="V275">
        <v>3380</v>
      </c>
      <c r="W275" t="s">
        <v>70</v>
      </c>
      <c r="AB275" t="s">
        <v>98</v>
      </c>
      <c r="AC275" t="s">
        <v>98</v>
      </c>
      <c r="AD275" t="s">
        <v>98</v>
      </c>
      <c r="AE275" t="s">
        <v>63</v>
      </c>
      <c r="AG275">
        <v>1950</v>
      </c>
      <c r="AH275">
        <v>11.33</v>
      </c>
      <c r="AI275">
        <v>38.420529999999999</v>
      </c>
      <c r="AJ275">
        <v>-98.772069999999999</v>
      </c>
      <c r="AL275">
        <v>5</v>
      </c>
      <c r="AM275" t="s">
        <v>63</v>
      </c>
      <c r="AN275" t="s">
        <v>22242</v>
      </c>
      <c r="AO275" t="s">
        <v>100</v>
      </c>
      <c r="AP275" t="s">
        <v>116</v>
      </c>
      <c r="AQ275" t="s">
        <v>101</v>
      </c>
      <c r="AR275" t="s">
        <v>514</v>
      </c>
      <c r="AS275" t="s">
        <v>83</v>
      </c>
      <c r="AT275" s="5">
        <v>36069</v>
      </c>
      <c r="AU275" t="s">
        <v>129</v>
      </c>
      <c r="AV275" t="s">
        <v>187</v>
      </c>
      <c r="AW275" t="s">
        <v>188</v>
      </c>
    </row>
    <row r="276" spans="1:49" x14ac:dyDescent="0.25">
      <c r="A276">
        <v>1270</v>
      </c>
      <c r="B276" t="s">
        <v>13754</v>
      </c>
      <c r="C276">
        <v>1</v>
      </c>
      <c r="D276" t="s">
        <v>86</v>
      </c>
      <c r="E276" t="s">
        <v>1036</v>
      </c>
      <c r="F276" t="s">
        <v>108</v>
      </c>
      <c r="G276">
        <v>115.8</v>
      </c>
      <c r="H276" t="s">
        <v>138</v>
      </c>
      <c r="I276" t="s">
        <v>63</v>
      </c>
      <c r="J276" t="s">
        <v>163</v>
      </c>
      <c r="K276" t="s">
        <v>13755</v>
      </c>
      <c r="L276" t="s">
        <v>1038</v>
      </c>
      <c r="M276" t="s">
        <v>1039</v>
      </c>
      <c r="N276">
        <v>51.312335958005249</v>
      </c>
      <c r="P276">
        <v>44</v>
      </c>
      <c r="Q276">
        <v>71.2</v>
      </c>
      <c r="R276">
        <v>90</v>
      </c>
      <c r="S276">
        <v>97.7</v>
      </c>
      <c r="T276">
        <v>0</v>
      </c>
      <c r="U276">
        <v>15</v>
      </c>
      <c r="V276">
        <v>2380</v>
      </c>
      <c r="AB276" t="s">
        <v>63</v>
      </c>
      <c r="AC276" t="s">
        <v>63</v>
      </c>
      <c r="AD276" t="s">
        <v>63</v>
      </c>
      <c r="AE276" t="s">
        <v>98</v>
      </c>
      <c r="AG276">
        <v>1931</v>
      </c>
      <c r="AH276">
        <v>18.91</v>
      </c>
      <c r="AI276">
        <v>38.521590000000003</v>
      </c>
      <c r="AJ276">
        <v>-98.788830000000004</v>
      </c>
      <c r="AL276">
        <v>6</v>
      </c>
      <c r="AM276" t="s">
        <v>63</v>
      </c>
      <c r="AN276" t="s">
        <v>13756</v>
      </c>
      <c r="AO276" t="s">
        <v>100</v>
      </c>
      <c r="AP276" t="s">
        <v>147</v>
      </c>
      <c r="AQ276" t="s">
        <v>434</v>
      </c>
      <c r="AR276" t="s">
        <v>81</v>
      </c>
      <c r="AS276" t="s">
        <v>83</v>
      </c>
      <c r="AT276" s="5">
        <v>36192</v>
      </c>
      <c r="AU276" t="s">
        <v>129</v>
      </c>
      <c r="AV276" t="s">
        <v>149</v>
      </c>
      <c r="AW276" t="s">
        <v>701</v>
      </c>
    </row>
    <row r="277" spans="1:49" x14ac:dyDescent="0.25">
      <c r="A277">
        <v>3910</v>
      </c>
      <c r="B277" t="s">
        <v>14604</v>
      </c>
      <c r="C277">
        <v>1</v>
      </c>
      <c r="D277" t="s">
        <v>86</v>
      </c>
      <c r="E277" t="s">
        <v>1036</v>
      </c>
      <c r="F277" t="s">
        <v>108</v>
      </c>
      <c r="G277">
        <v>117.22</v>
      </c>
      <c r="H277" t="s">
        <v>138</v>
      </c>
      <c r="I277" t="s">
        <v>63</v>
      </c>
      <c r="J277" t="s">
        <v>163</v>
      </c>
      <c r="K277" t="s">
        <v>14605</v>
      </c>
      <c r="L277" t="s">
        <v>1038</v>
      </c>
      <c r="M277" t="s">
        <v>1039</v>
      </c>
      <c r="N277">
        <v>51.80446194225722</v>
      </c>
      <c r="P277">
        <v>44</v>
      </c>
      <c r="Q277">
        <v>71.7</v>
      </c>
      <c r="R277">
        <v>80</v>
      </c>
      <c r="S277">
        <v>95.9</v>
      </c>
      <c r="T277">
        <v>2</v>
      </c>
      <c r="U277">
        <v>15</v>
      </c>
      <c r="V277">
        <v>2380</v>
      </c>
      <c r="AB277" t="s">
        <v>63</v>
      </c>
      <c r="AC277" t="s">
        <v>63</v>
      </c>
      <c r="AD277" t="s">
        <v>63</v>
      </c>
      <c r="AE277" t="s">
        <v>98</v>
      </c>
      <c r="AG277">
        <v>1931</v>
      </c>
      <c r="AH277">
        <v>20.330000000000002</v>
      </c>
      <c r="AI277">
        <v>38.53595</v>
      </c>
      <c r="AJ277">
        <v>-98.800520000000006</v>
      </c>
      <c r="AL277">
        <v>6</v>
      </c>
      <c r="AM277" t="s">
        <v>63</v>
      </c>
      <c r="AN277" t="s">
        <v>14606</v>
      </c>
      <c r="AO277" t="s">
        <v>100</v>
      </c>
      <c r="AP277" t="s">
        <v>147</v>
      </c>
      <c r="AQ277" t="s">
        <v>434</v>
      </c>
      <c r="AR277" t="s">
        <v>159</v>
      </c>
      <c r="AS277" t="s">
        <v>83</v>
      </c>
      <c r="AT277" s="5">
        <v>36192</v>
      </c>
      <c r="AU277" t="s">
        <v>129</v>
      </c>
      <c r="AV277" t="s">
        <v>149</v>
      </c>
      <c r="AW277" t="s">
        <v>701</v>
      </c>
    </row>
    <row r="278" spans="1:49" x14ac:dyDescent="0.25">
      <c r="A278">
        <v>3604</v>
      </c>
      <c r="B278" t="s">
        <v>1035</v>
      </c>
      <c r="C278">
        <v>1</v>
      </c>
      <c r="D278" t="s">
        <v>86</v>
      </c>
      <c r="E278" t="s">
        <v>1036</v>
      </c>
      <c r="F278" t="s">
        <v>108</v>
      </c>
      <c r="G278">
        <v>118.15</v>
      </c>
      <c r="H278" t="s">
        <v>138</v>
      </c>
      <c r="I278" t="s">
        <v>63</v>
      </c>
      <c r="J278" t="s">
        <v>163</v>
      </c>
      <c r="K278" t="s">
        <v>1037</v>
      </c>
      <c r="L278" t="s">
        <v>1038</v>
      </c>
      <c r="M278" t="s">
        <v>1039</v>
      </c>
      <c r="N278">
        <v>25.295275590551181</v>
      </c>
      <c r="P278">
        <v>44</v>
      </c>
      <c r="Q278">
        <v>68.5</v>
      </c>
      <c r="R278">
        <v>80</v>
      </c>
      <c r="S278">
        <v>72.8</v>
      </c>
      <c r="T278">
        <v>0</v>
      </c>
      <c r="U278">
        <v>20</v>
      </c>
      <c r="V278">
        <v>1710</v>
      </c>
      <c r="X278" t="s">
        <v>1040</v>
      </c>
      <c r="Z278" t="s">
        <v>73</v>
      </c>
      <c r="AA278" t="s">
        <v>465</v>
      </c>
      <c r="AB278" t="s">
        <v>63</v>
      </c>
      <c r="AC278" t="s">
        <v>63</v>
      </c>
      <c r="AD278" t="s">
        <v>63</v>
      </c>
      <c r="AE278" t="s">
        <v>75</v>
      </c>
      <c r="AG278">
        <v>1931</v>
      </c>
      <c r="AH278">
        <v>21.26</v>
      </c>
      <c r="AI278">
        <v>38.535939999999997</v>
      </c>
      <c r="AJ278">
        <v>-98.817679999999996</v>
      </c>
      <c r="AL278">
        <v>3</v>
      </c>
      <c r="AM278" t="s">
        <v>63</v>
      </c>
      <c r="AN278" t="s">
        <v>1041</v>
      </c>
      <c r="AO278" t="s">
        <v>100</v>
      </c>
      <c r="AP278" t="s">
        <v>147</v>
      </c>
      <c r="AQ278" t="s">
        <v>1042</v>
      </c>
      <c r="AR278" t="s">
        <v>843</v>
      </c>
      <c r="AS278" t="s">
        <v>83</v>
      </c>
      <c r="AT278" s="5">
        <v>36192</v>
      </c>
      <c r="AU278" t="s">
        <v>129</v>
      </c>
      <c r="AV278" t="s">
        <v>149</v>
      </c>
      <c r="AW278" t="s">
        <v>701</v>
      </c>
    </row>
    <row r="279" spans="1:49" x14ac:dyDescent="0.25">
      <c r="A279">
        <v>707</v>
      </c>
      <c r="B279" t="s">
        <v>13694</v>
      </c>
      <c r="C279">
        <v>1</v>
      </c>
      <c r="D279" t="s">
        <v>86</v>
      </c>
      <c r="E279" t="s">
        <v>1036</v>
      </c>
      <c r="F279" t="s">
        <v>108</v>
      </c>
      <c r="G279">
        <v>118.94</v>
      </c>
      <c r="H279" t="s">
        <v>138</v>
      </c>
      <c r="I279" t="s">
        <v>63</v>
      </c>
      <c r="J279" t="s">
        <v>163</v>
      </c>
      <c r="K279" t="s">
        <v>13695</v>
      </c>
      <c r="L279" t="s">
        <v>1038</v>
      </c>
      <c r="M279" t="s">
        <v>1039</v>
      </c>
      <c r="N279">
        <v>25.492125984251967</v>
      </c>
      <c r="P279">
        <v>44</v>
      </c>
      <c r="Q279">
        <v>82.4</v>
      </c>
      <c r="R279">
        <v>90</v>
      </c>
      <c r="S279">
        <v>97.4</v>
      </c>
      <c r="T279">
        <v>6</v>
      </c>
      <c r="U279">
        <v>20</v>
      </c>
      <c r="V279">
        <v>1710</v>
      </c>
      <c r="AB279" t="s">
        <v>63</v>
      </c>
      <c r="AC279" t="s">
        <v>63</v>
      </c>
      <c r="AD279" t="s">
        <v>63</v>
      </c>
      <c r="AE279" t="s">
        <v>98</v>
      </c>
      <c r="AG279">
        <v>1931</v>
      </c>
      <c r="AH279">
        <v>22.05</v>
      </c>
      <c r="AI279">
        <v>38.536110000000001</v>
      </c>
      <c r="AJ279">
        <v>-98.832269999999994</v>
      </c>
      <c r="AL279">
        <v>3</v>
      </c>
      <c r="AM279" t="s">
        <v>63</v>
      </c>
      <c r="AN279" t="s">
        <v>13696</v>
      </c>
      <c r="AO279" t="s">
        <v>100</v>
      </c>
      <c r="AP279" t="s">
        <v>147</v>
      </c>
      <c r="AQ279" t="s">
        <v>185</v>
      </c>
      <c r="AR279" t="s">
        <v>336</v>
      </c>
      <c r="AS279" t="s">
        <v>83</v>
      </c>
      <c r="AT279" s="5">
        <v>36192</v>
      </c>
      <c r="AU279" t="s">
        <v>129</v>
      </c>
      <c r="AV279" t="s">
        <v>149</v>
      </c>
      <c r="AW279" t="s">
        <v>1132</v>
      </c>
    </row>
    <row r="280" spans="1:49" x14ac:dyDescent="0.25">
      <c r="A280">
        <v>1473</v>
      </c>
      <c r="B280" t="s">
        <v>4394</v>
      </c>
      <c r="C280">
        <v>1</v>
      </c>
      <c r="D280" t="s">
        <v>86</v>
      </c>
      <c r="E280" t="s">
        <v>1036</v>
      </c>
      <c r="F280" t="s">
        <v>108</v>
      </c>
      <c r="G280">
        <v>119.5</v>
      </c>
      <c r="H280" t="s">
        <v>138</v>
      </c>
      <c r="I280" t="s">
        <v>63</v>
      </c>
      <c r="J280" t="s">
        <v>163</v>
      </c>
      <c r="K280" t="s">
        <v>4395</v>
      </c>
      <c r="L280" t="s">
        <v>1038</v>
      </c>
      <c r="M280" t="s">
        <v>1039</v>
      </c>
      <c r="N280">
        <v>51.509186351706035</v>
      </c>
      <c r="P280">
        <v>44</v>
      </c>
      <c r="Q280">
        <v>62.7</v>
      </c>
      <c r="R280">
        <v>85</v>
      </c>
      <c r="S280">
        <v>74</v>
      </c>
      <c r="T280">
        <v>6</v>
      </c>
      <c r="U280">
        <v>20</v>
      </c>
      <c r="V280">
        <v>1710</v>
      </c>
      <c r="AB280" t="s">
        <v>63</v>
      </c>
      <c r="AC280" t="s">
        <v>63</v>
      </c>
      <c r="AD280" t="s">
        <v>63</v>
      </c>
      <c r="AE280" t="s">
        <v>76</v>
      </c>
      <c r="AG280">
        <v>1932</v>
      </c>
      <c r="AH280">
        <v>22.61</v>
      </c>
      <c r="AI280">
        <v>38.53613</v>
      </c>
      <c r="AJ280">
        <v>-98.842569999999995</v>
      </c>
      <c r="AL280">
        <v>6</v>
      </c>
      <c r="AM280" t="s">
        <v>63</v>
      </c>
      <c r="AN280" t="s">
        <v>4396</v>
      </c>
      <c r="AO280" t="s">
        <v>100</v>
      </c>
      <c r="AP280" t="s">
        <v>147</v>
      </c>
      <c r="AQ280" t="s">
        <v>575</v>
      </c>
      <c r="AR280" t="s">
        <v>826</v>
      </c>
      <c r="AS280" t="s">
        <v>83</v>
      </c>
      <c r="AT280" s="5">
        <v>36192</v>
      </c>
      <c r="AU280" t="s">
        <v>129</v>
      </c>
      <c r="AV280" t="s">
        <v>149</v>
      </c>
      <c r="AW280" t="s">
        <v>1132</v>
      </c>
    </row>
    <row r="281" spans="1:49" x14ac:dyDescent="0.25">
      <c r="A281">
        <v>1887</v>
      </c>
      <c r="B281" t="s">
        <v>8790</v>
      </c>
      <c r="C281">
        <v>1</v>
      </c>
      <c r="D281" t="s">
        <v>86</v>
      </c>
      <c r="E281" t="s">
        <v>1036</v>
      </c>
      <c r="F281" t="s">
        <v>108</v>
      </c>
      <c r="G281">
        <v>126.66</v>
      </c>
      <c r="H281" t="s">
        <v>138</v>
      </c>
      <c r="I281" t="s">
        <v>63</v>
      </c>
      <c r="J281" t="s">
        <v>163</v>
      </c>
      <c r="K281" t="s">
        <v>8791</v>
      </c>
      <c r="L281" t="s">
        <v>8792</v>
      </c>
      <c r="M281" t="s">
        <v>1582</v>
      </c>
      <c r="N281">
        <v>43.30708661417323</v>
      </c>
      <c r="P281">
        <v>44</v>
      </c>
      <c r="Q281">
        <v>57.9</v>
      </c>
      <c r="R281">
        <v>85</v>
      </c>
      <c r="S281">
        <v>94.600000000000009</v>
      </c>
      <c r="T281">
        <v>3</v>
      </c>
      <c r="U281">
        <v>29</v>
      </c>
      <c r="V281">
        <v>1510</v>
      </c>
      <c r="W281" t="s">
        <v>70</v>
      </c>
      <c r="AB281" t="s">
        <v>63</v>
      </c>
      <c r="AC281" t="s">
        <v>63</v>
      </c>
      <c r="AD281" t="s">
        <v>63</v>
      </c>
      <c r="AE281" t="s">
        <v>98</v>
      </c>
      <c r="AG281">
        <v>1935</v>
      </c>
      <c r="AH281">
        <v>29.77</v>
      </c>
      <c r="AI281">
        <v>38.635150000000003</v>
      </c>
      <c r="AJ281">
        <v>-98.849000000000004</v>
      </c>
      <c r="AL281">
        <v>4</v>
      </c>
      <c r="AM281" t="s">
        <v>63</v>
      </c>
      <c r="AN281" t="s">
        <v>8793</v>
      </c>
      <c r="AO281" t="s">
        <v>100</v>
      </c>
      <c r="AP281" t="s">
        <v>147</v>
      </c>
      <c r="AQ281" t="s">
        <v>7710</v>
      </c>
      <c r="AR281" t="s">
        <v>503</v>
      </c>
      <c r="AS281" t="s">
        <v>83</v>
      </c>
      <c r="AT281" s="5">
        <v>36192</v>
      </c>
      <c r="AU281" t="s">
        <v>129</v>
      </c>
      <c r="AV281" t="s">
        <v>149</v>
      </c>
      <c r="AW281" t="s">
        <v>135</v>
      </c>
    </row>
    <row r="282" spans="1:49" x14ac:dyDescent="0.25">
      <c r="A282">
        <v>1610</v>
      </c>
      <c r="B282" t="s">
        <v>26260</v>
      </c>
      <c r="C282">
        <v>1</v>
      </c>
      <c r="D282" t="s">
        <v>86</v>
      </c>
      <c r="E282" t="s">
        <v>1036</v>
      </c>
      <c r="F282" t="s">
        <v>108</v>
      </c>
      <c r="G282">
        <v>129.72</v>
      </c>
      <c r="H282" t="s">
        <v>489</v>
      </c>
      <c r="I282" t="s">
        <v>63</v>
      </c>
      <c r="J282" t="s">
        <v>163</v>
      </c>
      <c r="K282" t="s">
        <v>26261</v>
      </c>
      <c r="L282" t="s">
        <v>8792</v>
      </c>
      <c r="M282" t="s">
        <v>1582</v>
      </c>
      <c r="N282">
        <v>59.809711286089239</v>
      </c>
      <c r="P282">
        <v>44</v>
      </c>
      <c r="Q282">
        <v>83.4</v>
      </c>
      <c r="R282">
        <v>85</v>
      </c>
      <c r="S282">
        <v>91.7</v>
      </c>
      <c r="T282">
        <v>3</v>
      </c>
      <c r="U282">
        <v>29</v>
      </c>
      <c r="V282">
        <v>1510</v>
      </c>
      <c r="AB282" t="s">
        <v>63</v>
      </c>
      <c r="AC282" t="s">
        <v>63</v>
      </c>
      <c r="AD282" t="s">
        <v>63</v>
      </c>
      <c r="AE282" t="s">
        <v>98</v>
      </c>
      <c r="AG282">
        <v>1935</v>
      </c>
      <c r="AH282">
        <v>32.83</v>
      </c>
      <c r="AI282">
        <v>38.679450000000003</v>
      </c>
      <c r="AJ282">
        <v>-98.849540000000005</v>
      </c>
      <c r="AL282">
        <v>4</v>
      </c>
      <c r="AM282" t="s">
        <v>63</v>
      </c>
      <c r="AN282" t="s">
        <v>26262</v>
      </c>
      <c r="AO282" t="s">
        <v>100</v>
      </c>
      <c r="AP282" t="s">
        <v>147</v>
      </c>
      <c r="AQ282" t="s">
        <v>486</v>
      </c>
      <c r="AR282" t="s">
        <v>285</v>
      </c>
      <c r="AS282" t="s">
        <v>83</v>
      </c>
      <c r="AT282" s="5">
        <v>39819</v>
      </c>
      <c r="AU282" t="s">
        <v>129</v>
      </c>
      <c r="AV282" t="s">
        <v>149</v>
      </c>
      <c r="AW282" t="s">
        <v>135</v>
      </c>
    </row>
    <row r="283" spans="1:49" x14ac:dyDescent="0.25">
      <c r="A283">
        <v>1272</v>
      </c>
      <c r="B283" t="s">
        <v>23902</v>
      </c>
      <c r="C283">
        <v>1</v>
      </c>
      <c r="D283" t="s">
        <v>86</v>
      </c>
      <c r="E283" t="s">
        <v>184</v>
      </c>
      <c r="F283" t="s">
        <v>177</v>
      </c>
      <c r="G283">
        <v>108.79</v>
      </c>
      <c r="H283" t="s">
        <v>138</v>
      </c>
      <c r="I283" t="s">
        <v>63</v>
      </c>
      <c r="J283" t="s">
        <v>163</v>
      </c>
      <c r="K283" t="s">
        <v>23903</v>
      </c>
      <c r="L283" t="s">
        <v>23904</v>
      </c>
      <c r="M283" t="s">
        <v>1726</v>
      </c>
      <c r="N283">
        <v>29.49475065616798</v>
      </c>
      <c r="O283">
        <v>0</v>
      </c>
      <c r="P283">
        <v>40.700131233595798</v>
      </c>
      <c r="Q283">
        <v>75.7</v>
      </c>
      <c r="R283">
        <v>90</v>
      </c>
      <c r="S283">
        <v>97.4</v>
      </c>
      <c r="T283">
        <v>0</v>
      </c>
      <c r="U283">
        <v>25</v>
      </c>
      <c r="V283">
        <v>750</v>
      </c>
      <c r="AB283" t="s">
        <v>63</v>
      </c>
      <c r="AC283" t="s">
        <v>63</v>
      </c>
      <c r="AD283" t="s">
        <v>63</v>
      </c>
      <c r="AE283" t="s">
        <v>98</v>
      </c>
      <c r="AG283">
        <v>1948</v>
      </c>
      <c r="AH283">
        <v>0</v>
      </c>
      <c r="AI283">
        <v>38.536679999999997</v>
      </c>
      <c r="AJ283">
        <v>-99.032820000000001</v>
      </c>
      <c r="AL283">
        <v>2</v>
      </c>
      <c r="AM283" t="s">
        <v>63</v>
      </c>
      <c r="AN283" t="s">
        <v>23905</v>
      </c>
      <c r="AO283" t="s">
        <v>100</v>
      </c>
      <c r="AP283" t="s">
        <v>116</v>
      </c>
      <c r="AQ283" t="s">
        <v>503</v>
      </c>
      <c r="AR283" t="s">
        <v>504</v>
      </c>
      <c r="AS283" t="s">
        <v>83</v>
      </c>
      <c r="AT283" s="5">
        <v>36192</v>
      </c>
      <c r="AU283" t="s">
        <v>129</v>
      </c>
      <c r="AV283" t="s">
        <v>149</v>
      </c>
      <c r="AW283" t="s">
        <v>135</v>
      </c>
    </row>
    <row r="284" spans="1:49" x14ac:dyDescent="0.25">
      <c r="A284">
        <v>832</v>
      </c>
      <c r="B284" t="s">
        <v>19996</v>
      </c>
      <c r="C284">
        <v>1</v>
      </c>
      <c r="D284" t="s">
        <v>86</v>
      </c>
      <c r="E284" t="s">
        <v>184</v>
      </c>
      <c r="F284" t="s">
        <v>177</v>
      </c>
      <c r="G284">
        <v>115.98</v>
      </c>
      <c r="H284" t="s">
        <v>489</v>
      </c>
      <c r="I284" t="s">
        <v>63</v>
      </c>
      <c r="J284" t="s">
        <v>163</v>
      </c>
      <c r="K284" t="s">
        <v>19997</v>
      </c>
      <c r="L284" t="s">
        <v>1038</v>
      </c>
      <c r="M284" t="s">
        <v>1726</v>
      </c>
      <c r="N284">
        <v>37.795275590551178</v>
      </c>
      <c r="P284">
        <v>32</v>
      </c>
      <c r="Q284">
        <v>96</v>
      </c>
      <c r="R284">
        <v>85</v>
      </c>
      <c r="S284">
        <v>95</v>
      </c>
      <c r="T284">
        <v>0</v>
      </c>
      <c r="U284">
        <v>23</v>
      </c>
      <c r="V284">
        <v>855</v>
      </c>
      <c r="AB284" t="s">
        <v>63</v>
      </c>
      <c r="AC284" t="s">
        <v>63</v>
      </c>
      <c r="AD284" t="s">
        <v>63</v>
      </c>
      <c r="AE284" t="s">
        <v>98</v>
      </c>
      <c r="AG284">
        <v>1948</v>
      </c>
      <c r="AH284">
        <v>7.19</v>
      </c>
      <c r="AI284">
        <v>38.535640000000001</v>
      </c>
      <c r="AJ284">
        <v>-98.900170000000003</v>
      </c>
      <c r="AL284">
        <v>3</v>
      </c>
      <c r="AM284" t="s">
        <v>63</v>
      </c>
      <c r="AN284" t="s">
        <v>19998</v>
      </c>
      <c r="AO284" t="s">
        <v>100</v>
      </c>
      <c r="AP284" t="s">
        <v>116</v>
      </c>
      <c r="AQ284" t="s">
        <v>317</v>
      </c>
      <c r="AR284" t="s">
        <v>286</v>
      </c>
      <c r="AS284" t="s">
        <v>83</v>
      </c>
      <c r="AT284" s="5">
        <v>39819</v>
      </c>
      <c r="AU284" t="s">
        <v>129</v>
      </c>
      <c r="AV284" t="s">
        <v>149</v>
      </c>
      <c r="AW284" t="s">
        <v>150</v>
      </c>
    </row>
    <row r="285" spans="1:49" x14ac:dyDescent="0.25">
      <c r="A285">
        <v>707</v>
      </c>
      <c r="B285" t="s">
        <v>15085</v>
      </c>
      <c r="C285">
        <v>1</v>
      </c>
      <c r="D285" t="s">
        <v>86</v>
      </c>
      <c r="E285" t="s">
        <v>184</v>
      </c>
      <c r="F285" t="s">
        <v>177</v>
      </c>
      <c r="G285">
        <v>125.45</v>
      </c>
      <c r="H285" t="s">
        <v>138</v>
      </c>
      <c r="I285" t="s">
        <v>63</v>
      </c>
      <c r="J285" t="s">
        <v>163</v>
      </c>
      <c r="K285" t="s">
        <v>15086</v>
      </c>
      <c r="L285" t="s">
        <v>2285</v>
      </c>
      <c r="M285" t="s">
        <v>1726</v>
      </c>
      <c r="N285">
        <v>22.014435695538058</v>
      </c>
      <c r="P285">
        <v>44</v>
      </c>
      <c r="Q285">
        <v>80.2</v>
      </c>
      <c r="R285">
        <v>90</v>
      </c>
      <c r="S285">
        <v>98.3</v>
      </c>
      <c r="T285">
        <v>0</v>
      </c>
      <c r="U285">
        <v>14</v>
      </c>
      <c r="V285">
        <v>1380</v>
      </c>
      <c r="AB285" t="s">
        <v>63</v>
      </c>
      <c r="AC285" t="s">
        <v>63</v>
      </c>
      <c r="AD285" t="s">
        <v>63</v>
      </c>
      <c r="AE285" t="s">
        <v>98</v>
      </c>
      <c r="AG285">
        <v>1931</v>
      </c>
      <c r="AH285">
        <v>16.66</v>
      </c>
      <c r="AI285">
        <v>38.521700000000003</v>
      </c>
      <c r="AJ285">
        <v>-98.739639999999994</v>
      </c>
      <c r="AL285">
        <v>3</v>
      </c>
      <c r="AM285" t="s">
        <v>63</v>
      </c>
      <c r="AN285" t="s">
        <v>15087</v>
      </c>
      <c r="AO285" t="s">
        <v>100</v>
      </c>
      <c r="AP285" t="s">
        <v>116</v>
      </c>
      <c r="AQ285" t="s">
        <v>358</v>
      </c>
      <c r="AR285" t="s">
        <v>207</v>
      </c>
      <c r="AS285" t="s">
        <v>83</v>
      </c>
      <c r="AT285" s="5">
        <v>36192</v>
      </c>
      <c r="AU285" t="s">
        <v>129</v>
      </c>
      <c r="AV285" t="s">
        <v>149</v>
      </c>
      <c r="AW285" t="s">
        <v>135</v>
      </c>
    </row>
    <row r="286" spans="1:49" x14ac:dyDescent="0.25">
      <c r="A286">
        <v>2006</v>
      </c>
      <c r="B286" t="s">
        <v>6140</v>
      </c>
      <c r="C286">
        <v>1</v>
      </c>
      <c r="D286" t="s">
        <v>86</v>
      </c>
      <c r="E286" t="s">
        <v>184</v>
      </c>
      <c r="F286" t="s">
        <v>177</v>
      </c>
      <c r="G286">
        <v>126.22</v>
      </c>
      <c r="H286" t="s">
        <v>138</v>
      </c>
      <c r="I286" t="s">
        <v>63</v>
      </c>
      <c r="J286" t="s">
        <v>163</v>
      </c>
      <c r="K286" t="s">
        <v>6141</v>
      </c>
      <c r="L286" t="s">
        <v>6142</v>
      </c>
      <c r="M286" t="s">
        <v>1726</v>
      </c>
      <c r="N286">
        <v>70.01312335958005</v>
      </c>
      <c r="P286">
        <v>44</v>
      </c>
      <c r="Q286">
        <v>69.8</v>
      </c>
      <c r="R286">
        <v>80</v>
      </c>
      <c r="S286">
        <v>87.9</v>
      </c>
      <c r="T286">
        <v>4</v>
      </c>
      <c r="U286">
        <v>14</v>
      </c>
      <c r="V286">
        <v>1380</v>
      </c>
      <c r="AB286" t="s">
        <v>63</v>
      </c>
      <c r="AC286" t="s">
        <v>63</v>
      </c>
      <c r="AD286" t="s">
        <v>63</v>
      </c>
      <c r="AE286" t="s">
        <v>75</v>
      </c>
      <c r="AG286">
        <v>1928</v>
      </c>
      <c r="AH286">
        <v>17.43</v>
      </c>
      <c r="AI286">
        <v>38.521769999999997</v>
      </c>
      <c r="AJ286">
        <v>-98.725430000000003</v>
      </c>
      <c r="AL286">
        <v>8</v>
      </c>
      <c r="AM286" t="s">
        <v>63</v>
      </c>
      <c r="AN286" t="s">
        <v>6143</v>
      </c>
      <c r="AO286" t="s">
        <v>100</v>
      </c>
      <c r="AP286" t="s">
        <v>116</v>
      </c>
      <c r="AQ286" t="s">
        <v>770</v>
      </c>
      <c r="AR286" t="s">
        <v>81</v>
      </c>
      <c r="AS286" t="s">
        <v>83</v>
      </c>
      <c r="AT286" s="5">
        <v>36192</v>
      </c>
      <c r="AU286" t="s">
        <v>129</v>
      </c>
      <c r="AV286" t="s">
        <v>149</v>
      </c>
      <c r="AW286" t="s">
        <v>701</v>
      </c>
    </row>
    <row r="287" spans="1:49" x14ac:dyDescent="0.25">
      <c r="A287">
        <v>1491</v>
      </c>
      <c r="B287" t="s">
        <v>22003</v>
      </c>
      <c r="C287">
        <v>1</v>
      </c>
      <c r="D287" t="s">
        <v>86</v>
      </c>
      <c r="E287" t="s">
        <v>184</v>
      </c>
      <c r="F287" t="s">
        <v>177</v>
      </c>
      <c r="G287">
        <v>126.54</v>
      </c>
      <c r="H287" t="s">
        <v>138</v>
      </c>
      <c r="I287" t="s">
        <v>63</v>
      </c>
      <c r="J287" t="s">
        <v>163</v>
      </c>
      <c r="K287" t="s">
        <v>22004</v>
      </c>
      <c r="L287" t="s">
        <v>22005</v>
      </c>
      <c r="M287" t="s">
        <v>1726</v>
      </c>
      <c r="N287">
        <v>44.291338582677163</v>
      </c>
      <c r="O287">
        <v>0</v>
      </c>
      <c r="P287">
        <v>44</v>
      </c>
      <c r="Q287">
        <v>74.2</v>
      </c>
      <c r="R287">
        <v>85</v>
      </c>
      <c r="S287">
        <v>90.9</v>
      </c>
      <c r="T287">
        <v>4</v>
      </c>
      <c r="U287">
        <v>14</v>
      </c>
      <c r="V287">
        <v>1380</v>
      </c>
      <c r="AB287" t="s">
        <v>63</v>
      </c>
      <c r="AC287" t="s">
        <v>63</v>
      </c>
      <c r="AD287" t="s">
        <v>63</v>
      </c>
      <c r="AE287" t="s">
        <v>75</v>
      </c>
      <c r="AG287">
        <v>1928</v>
      </c>
      <c r="AH287">
        <v>17.75</v>
      </c>
      <c r="AI287">
        <v>38.521810000000002</v>
      </c>
      <c r="AJ287">
        <v>-98.719620000000006</v>
      </c>
      <c r="AL287">
        <v>5</v>
      </c>
      <c r="AM287" t="s">
        <v>63</v>
      </c>
      <c r="AN287" t="s">
        <v>22006</v>
      </c>
      <c r="AO287" t="s">
        <v>100</v>
      </c>
      <c r="AP287" t="s">
        <v>116</v>
      </c>
      <c r="AQ287" t="s">
        <v>503</v>
      </c>
      <c r="AR287" t="s">
        <v>504</v>
      </c>
      <c r="AS287" t="s">
        <v>83</v>
      </c>
      <c r="AT287" s="5">
        <v>36192</v>
      </c>
      <c r="AU287" t="s">
        <v>129</v>
      </c>
      <c r="AV287" t="s">
        <v>149</v>
      </c>
      <c r="AW287" t="s">
        <v>135</v>
      </c>
    </row>
    <row r="288" spans="1:49" x14ac:dyDescent="0.25">
      <c r="A288">
        <v>1678</v>
      </c>
      <c r="B288" t="s">
        <v>9981</v>
      </c>
      <c r="C288">
        <v>1</v>
      </c>
      <c r="D288" t="s">
        <v>86</v>
      </c>
      <c r="E288" t="s">
        <v>184</v>
      </c>
      <c r="F288" t="s">
        <v>177</v>
      </c>
      <c r="G288">
        <v>126.91</v>
      </c>
      <c r="H288" t="s">
        <v>138</v>
      </c>
      <c r="I288" t="s">
        <v>63</v>
      </c>
      <c r="J288" t="s">
        <v>163</v>
      </c>
      <c r="K288" t="s">
        <v>9982</v>
      </c>
      <c r="L288" t="s">
        <v>2285</v>
      </c>
      <c r="M288" t="s">
        <v>1726</v>
      </c>
      <c r="N288">
        <v>141.50262467191601</v>
      </c>
      <c r="P288">
        <v>46</v>
      </c>
      <c r="Q288">
        <v>74</v>
      </c>
      <c r="R288">
        <v>70</v>
      </c>
      <c r="S288">
        <v>89.5</v>
      </c>
      <c r="T288">
        <v>0</v>
      </c>
      <c r="U288">
        <v>14</v>
      </c>
      <c r="V288">
        <v>1380</v>
      </c>
      <c r="AB288" t="s">
        <v>63</v>
      </c>
      <c r="AC288" t="s">
        <v>63</v>
      </c>
      <c r="AD288" t="s">
        <v>63</v>
      </c>
      <c r="AE288" t="s">
        <v>75</v>
      </c>
      <c r="AG288">
        <v>1928</v>
      </c>
      <c r="AH288">
        <v>18.12</v>
      </c>
      <c r="AI288">
        <v>38.521790000000003</v>
      </c>
      <c r="AJ288">
        <v>-98.712819999999994</v>
      </c>
      <c r="AL288">
        <v>16</v>
      </c>
      <c r="AM288" t="s">
        <v>63</v>
      </c>
      <c r="AN288" t="s">
        <v>9983</v>
      </c>
      <c r="AO288" t="s">
        <v>100</v>
      </c>
      <c r="AP288" t="s">
        <v>116</v>
      </c>
      <c r="AQ288" t="s">
        <v>575</v>
      </c>
      <c r="AR288" t="s">
        <v>826</v>
      </c>
      <c r="AS288" t="s">
        <v>83</v>
      </c>
      <c r="AT288" s="5">
        <v>36192</v>
      </c>
      <c r="AU288" t="s">
        <v>129</v>
      </c>
      <c r="AV288" t="s">
        <v>149</v>
      </c>
      <c r="AW288" t="s">
        <v>135</v>
      </c>
    </row>
    <row r="289" spans="1:49" x14ac:dyDescent="0.25">
      <c r="A289">
        <v>1846</v>
      </c>
      <c r="B289" t="s">
        <v>6267</v>
      </c>
      <c r="C289">
        <v>1</v>
      </c>
      <c r="D289" t="s">
        <v>86</v>
      </c>
      <c r="E289" t="s">
        <v>184</v>
      </c>
      <c r="F289" t="s">
        <v>177</v>
      </c>
      <c r="G289">
        <v>128.71</v>
      </c>
      <c r="H289" t="s">
        <v>138</v>
      </c>
      <c r="I289" t="s">
        <v>63</v>
      </c>
      <c r="J289" t="s">
        <v>163</v>
      </c>
      <c r="K289" t="s">
        <v>6268</v>
      </c>
      <c r="L289" t="s">
        <v>6269</v>
      </c>
      <c r="M289" t="s">
        <v>1726</v>
      </c>
      <c r="N289">
        <v>61.286089238845143</v>
      </c>
      <c r="P289">
        <v>44</v>
      </c>
      <c r="Q289">
        <v>71.600000000000009</v>
      </c>
      <c r="R289">
        <v>85</v>
      </c>
      <c r="S289">
        <v>88.5</v>
      </c>
      <c r="T289">
        <v>4</v>
      </c>
      <c r="U289">
        <v>14</v>
      </c>
      <c r="V289">
        <v>1380</v>
      </c>
      <c r="AB289" t="s">
        <v>63</v>
      </c>
      <c r="AC289" t="s">
        <v>63</v>
      </c>
      <c r="AD289" t="s">
        <v>63</v>
      </c>
      <c r="AE289" t="s">
        <v>98</v>
      </c>
      <c r="AG289">
        <v>1928</v>
      </c>
      <c r="AH289">
        <v>19.920000000000002</v>
      </c>
      <c r="AI289">
        <v>38.521900000000002</v>
      </c>
      <c r="AJ289">
        <v>-98.679320000000004</v>
      </c>
      <c r="AL289">
        <v>7</v>
      </c>
      <c r="AM289" t="s">
        <v>63</v>
      </c>
      <c r="AN289" t="s">
        <v>6270</v>
      </c>
      <c r="AO289" t="s">
        <v>100</v>
      </c>
      <c r="AP289" t="s">
        <v>116</v>
      </c>
      <c r="AQ289" t="s">
        <v>434</v>
      </c>
      <c r="AR289" t="s">
        <v>81</v>
      </c>
      <c r="AS289" t="s">
        <v>83</v>
      </c>
      <c r="AT289" s="5">
        <v>36192</v>
      </c>
      <c r="AU289" t="s">
        <v>129</v>
      </c>
      <c r="AV289" t="s">
        <v>149</v>
      </c>
      <c r="AW289" t="s">
        <v>135</v>
      </c>
    </row>
    <row r="290" spans="1:49" x14ac:dyDescent="0.25">
      <c r="A290">
        <v>1104</v>
      </c>
      <c r="B290" t="s">
        <v>8233</v>
      </c>
      <c r="C290">
        <v>1</v>
      </c>
      <c r="D290" t="s">
        <v>86</v>
      </c>
      <c r="E290" t="s">
        <v>184</v>
      </c>
      <c r="F290" t="s">
        <v>177</v>
      </c>
      <c r="G290">
        <v>129.61000000000001</v>
      </c>
      <c r="H290" t="s">
        <v>138</v>
      </c>
      <c r="I290" t="s">
        <v>63</v>
      </c>
      <c r="J290" t="s">
        <v>163</v>
      </c>
      <c r="K290" t="s">
        <v>8234</v>
      </c>
      <c r="L290" t="s">
        <v>6269</v>
      </c>
      <c r="M290" t="s">
        <v>1726</v>
      </c>
      <c r="N290">
        <v>25</v>
      </c>
      <c r="P290">
        <v>46</v>
      </c>
      <c r="Q290">
        <v>73</v>
      </c>
      <c r="R290">
        <v>95</v>
      </c>
      <c r="S290">
        <v>99.2</v>
      </c>
      <c r="T290">
        <v>0</v>
      </c>
      <c r="U290">
        <v>13</v>
      </c>
      <c r="V290">
        <v>1320</v>
      </c>
      <c r="AB290" t="s">
        <v>63</v>
      </c>
      <c r="AC290" t="s">
        <v>63</v>
      </c>
      <c r="AD290" t="s">
        <v>63</v>
      </c>
      <c r="AE290" t="s">
        <v>98</v>
      </c>
      <c r="AG290">
        <v>1959</v>
      </c>
      <c r="AH290">
        <v>20.82</v>
      </c>
      <c r="AI290">
        <v>38.522219999999997</v>
      </c>
      <c r="AJ290">
        <v>-98.664599999999993</v>
      </c>
      <c r="AL290">
        <v>3</v>
      </c>
      <c r="AM290" t="s">
        <v>63</v>
      </c>
      <c r="AN290" t="s">
        <v>8235</v>
      </c>
      <c r="AO290" t="s">
        <v>100</v>
      </c>
      <c r="AP290" t="s">
        <v>116</v>
      </c>
      <c r="AQ290" t="s">
        <v>575</v>
      </c>
      <c r="AR290" t="s">
        <v>826</v>
      </c>
      <c r="AS290" t="s">
        <v>83</v>
      </c>
      <c r="AT290" s="5">
        <v>36192</v>
      </c>
      <c r="AU290" t="s">
        <v>129</v>
      </c>
      <c r="AV290" t="s">
        <v>149</v>
      </c>
      <c r="AW290" t="s">
        <v>135</v>
      </c>
    </row>
    <row r="291" spans="1:49" x14ac:dyDescent="0.25">
      <c r="A291">
        <v>1161</v>
      </c>
      <c r="B291" t="s">
        <v>6957</v>
      </c>
      <c r="C291">
        <v>1</v>
      </c>
      <c r="D291" t="s">
        <v>86</v>
      </c>
      <c r="E291" t="s">
        <v>184</v>
      </c>
      <c r="F291" t="s">
        <v>177</v>
      </c>
      <c r="G291">
        <v>129.85</v>
      </c>
      <c r="H291" t="s">
        <v>138</v>
      </c>
      <c r="I291" t="s">
        <v>63</v>
      </c>
      <c r="J291" t="s">
        <v>163</v>
      </c>
      <c r="K291" t="s">
        <v>6958</v>
      </c>
      <c r="L291" t="s">
        <v>6269</v>
      </c>
      <c r="M291" t="s">
        <v>1726</v>
      </c>
      <c r="N291">
        <v>72.047241090789697</v>
      </c>
      <c r="P291">
        <v>44.799999302140748</v>
      </c>
      <c r="Q291">
        <v>75.2</v>
      </c>
      <c r="R291">
        <v>90</v>
      </c>
      <c r="S291">
        <v>96.7</v>
      </c>
      <c r="T291">
        <v>4</v>
      </c>
      <c r="U291">
        <v>13</v>
      </c>
      <c r="V291">
        <v>1320</v>
      </c>
      <c r="AB291" t="s">
        <v>63</v>
      </c>
      <c r="AC291" t="s">
        <v>63</v>
      </c>
      <c r="AD291" t="s">
        <v>63</v>
      </c>
      <c r="AE291" t="s">
        <v>98</v>
      </c>
      <c r="AG291">
        <v>1926</v>
      </c>
      <c r="AH291">
        <v>21.06</v>
      </c>
      <c r="AI291">
        <v>38.522269999999999</v>
      </c>
      <c r="AJ291">
        <v>-98.658469999999994</v>
      </c>
      <c r="AL291">
        <v>4</v>
      </c>
      <c r="AM291" t="s">
        <v>63</v>
      </c>
      <c r="AN291" t="s">
        <v>6959</v>
      </c>
      <c r="AO291" t="s">
        <v>100</v>
      </c>
      <c r="AP291" t="s">
        <v>116</v>
      </c>
      <c r="AQ291" t="s">
        <v>503</v>
      </c>
      <c r="AR291" t="s">
        <v>504</v>
      </c>
      <c r="AS291" t="s">
        <v>83</v>
      </c>
      <c r="AT291" s="5">
        <v>36192</v>
      </c>
      <c r="AU291" t="s">
        <v>129</v>
      </c>
      <c r="AV291" t="s">
        <v>149</v>
      </c>
      <c r="AW291" t="s">
        <v>150</v>
      </c>
    </row>
    <row r="292" spans="1:49" x14ac:dyDescent="0.25">
      <c r="A292">
        <v>1898</v>
      </c>
      <c r="B292" t="s">
        <v>17340</v>
      </c>
      <c r="C292">
        <v>1</v>
      </c>
      <c r="D292" t="s">
        <v>86</v>
      </c>
      <c r="E292" t="s">
        <v>184</v>
      </c>
      <c r="F292" t="s">
        <v>177</v>
      </c>
      <c r="G292">
        <v>130.54</v>
      </c>
      <c r="H292" t="s">
        <v>138</v>
      </c>
      <c r="I292" t="s">
        <v>63</v>
      </c>
      <c r="J292" t="s">
        <v>163</v>
      </c>
      <c r="K292" t="s">
        <v>17341</v>
      </c>
      <c r="L292" t="s">
        <v>6269</v>
      </c>
      <c r="M292" t="s">
        <v>1726</v>
      </c>
      <c r="N292">
        <v>105.80708661417323</v>
      </c>
      <c r="P292">
        <v>44</v>
      </c>
      <c r="Q292">
        <v>72.2</v>
      </c>
      <c r="R292">
        <v>85</v>
      </c>
      <c r="S292">
        <v>84.4</v>
      </c>
      <c r="T292">
        <v>0</v>
      </c>
      <c r="U292">
        <v>13</v>
      </c>
      <c r="V292">
        <v>1320</v>
      </c>
      <c r="AB292" t="s">
        <v>63</v>
      </c>
      <c r="AC292" t="s">
        <v>63</v>
      </c>
      <c r="AD292" t="s">
        <v>63</v>
      </c>
      <c r="AE292" t="s">
        <v>75</v>
      </c>
      <c r="AG292">
        <v>1926</v>
      </c>
      <c r="AH292">
        <v>21.75</v>
      </c>
      <c r="AI292">
        <v>38.522469999999998</v>
      </c>
      <c r="AJ292">
        <v>-98.646429999999995</v>
      </c>
      <c r="AL292">
        <v>12</v>
      </c>
      <c r="AM292" t="s">
        <v>63</v>
      </c>
      <c r="AN292" t="s">
        <v>17342</v>
      </c>
      <c r="AO292" t="s">
        <v>100</v>
      </c>
      <c r="AP292" t="s">
        <v>116</v>
      </c>
      <c r="AQ292" t="s">
        <v>434</v>
      </c>
      <c r="AR292" t="s">
        <v>159</v>
      </c>
      <c r="AS292" t="s">
        <v>83</v>
      </c>
      <c r="AT292" s="5">
        <v>36192</v>
      </c>
      <c r="AU292" t="s">
        <v>129</v>
      </c>
      <c r="AV292" t="s">
        <v>149</v>
      </c>
      <c r="AW292" t="s">
        <v>135</v>
      </c>
    </row>
    <row r="293" spans="1:49" x14ac:dyDescent="0.25">
      <c r="A293">
        <v>1640</v>
      </c>
      <c r="B293" t="s">
        <v>9568</v>
      </c>
      <c r="C293">
        <v>1</v>
      </c>
      <c r="D293" t="s">
        <v>86</v>
      </c>
      <c r="E293" t="s">
        <v>184</v>
      </c>
      <c r="F293" t="s">
        <v>177</v>
      </c>
      <c r="G293">
        <v>135.72</v>
      </c>
      <c r="H293" t="s">
        <v>489</v>
      </c>
      <c r="I293" t="s">
        <v>63</v>
      </c>
      <c r="J293" t="s">
        <v>163</v>
      </c>
      <c r="K293" t="s">
        <v>9569</v>
      </c>
      <c r="L293" t="s">
        <v>1840</v>
      </c>
      <c r="M293" t="s">
        <v>1726</v>
      </c>
      <c r="N293">
        <v>24.901574803149607</v>
      </c>
      <c r="P293">
        <v>32</v>
      </c>
      <c r="Q293">
        <v>95.7</v>
      </c>
      <c r="R293">
        <v>85</v>
      </c>
      <c r="S293">
        <v>97.600000000000009</v>
      </c>
      <c r="T293">
        <v>3</v>
      </c>
      <c r="U293">
        <v>13</v>
      </c>
      <c r="V293">
        <v>1320</v>
      </c>
      <c r="AB293" t="s">
        <v>63</v>
      </c>
      <c r="AC293" t="s">
        <v>63</v>
      </c>
      <c r="AD293" t="s">
        <v>63</v>
      </c>
      <c r="AE293" t="s">
        <v>98</v>
      </c>
      <c r="AG293">
        <v>1951</v>
      </c>
      <c r="AH293">
        <v>26.93</v>
      </c>
      <c r="AI293">
        <v>38.521850000000001</v>
      </c>
      <c r="AJ293">
        <v>-98.550280000000001</v>
      </c>
      <c r="AL293">
        <v>2</v>
      </c>
      <c r="AM293" t="s">
        <v>63</v>
      </c>
      <c r="AN293" t="s">
        <v>9570</v>
      </c>
      <c r="AO293" t="s">
        <v>100</v>
      </c>
      <c r="AP293" t="s">
        <v>116</v>
      </c>
      <c r="AQ293" t="s">
        <v>317</v>
      </c>
      <c r="AR293" t="s">
        <v>1031</v>
      </c>
      <c r="AS293" t="s">
        <v>83</v>
      </c>
      <c r="AT293" s="5">
        <v>39819</v>
      </c>
      <c r="AU293" t="s">
        <v>129</v>
      </c>
      <c r="AV293" t="s">
        <v>149</v>
      </c>
      <c r="AW293" t="s">
        <v>135</v>
      </c>
    </row>
    <row r="294" spans="1:49" x14ac:dyDescent="0.25">
      <c r="A294">
        <v>978</v>
      </c>
      <c r="B294" t="s">
        <v>19506</v>
      </c>
      <c r="C294">
        <v>1</v>
      </c>
      <c r="D294" t="s">
        <v>86</v>
      </c>
      <c r="E294" t="s">
        <v>184</v>
      </c>
      <c r="F294" t="s">
        <v>177</v>
      </c>
      <c r="G294">
        <v>137</v>
      </c>
      <c r="H294" t="s">
        <v>489</v>
      </c>
      <c r="I294" t="s">
        <v>63</v>
      </c>
      <c r="J294" t="s">
        <v>163</v>
      </c>
      <c r="K294" t="s">
        <v>19507</v>
      </c>
      <c r="L294" t="s">
        <v>1840</v>
      </c>
      <c r="M294" t="s">
        <v>1726</v>
      </c>
      <c r="N294">
        <v>24.704724409448819</v>
      </c>
      <c r="P294">
        <v>44</v>
      </c>
      <c r="Q294">
        <v>94.600000000000009</v>
      </c>
      <c r="R294">
        <v>85</v>
      </c>
      <c r="S294">
        <v>98</v>
      </c>
      <c r="T294">
        <v>3</v>
      </c>
      <c r="U294">
        <v>11</v>
      </c>
      <c r="V294">
        <v>1500</v>
      </c>
      <c r="AB294" t="s">
        <v>63</v>
      </c>
      <c r="AC294" t="s">
        <v>63</v>
      </c>
      <c r="AD294" t="s">
        <v>63</v>
      </c>
      <c r="AE294" t="s">
        <v>98</v>
      </c>
      <c r="AG294">
        <v>1961</v>
      </c>
      <c r="AH294">
        <v>28.18</v>
      </c>
      <c r="AI294">
        <v>38.522320000000001</v>
      </c>
      <c r="AJ294">
        <v>-98.527249999999995</v>
      </c>
      <c r="AL294">
        <v>2</v>
      </c>
      <c r="AM294" t="s">
        <v>63</v>
      </c>
      <c r="AN294" t="s">
        <v>19508</v>
      </c>
      <c r="AO294" t="s">
        <v>100</v>
      </c>
      <c r="AP294" t="s">
        <v>116</v>
      </c>
      <c r="AQ294" t="s">
        <v>504</v>
      </c>
      <c r="AR294" t="s">
        <v>951</v>
      </c>
      <c r="AS294" t="s">
        <v>83</v>
      </c>
      <c r="AT294" s="5">
        <v>39819</v>
      </c>
      <c r="AU294" t="s">
        <v>129</v>
      </c>
      <c r="AV294" t="s">
        <v>149</v>
      </c>
      <c r="AW294" t="s">
        <v>135</v>
      </c>
    </row>
    <row r="295" spans="1:49" x14ac:dyDescent="0.25">
      <c r="A295">
        <v>1248</v>
      </c>
      <c r="B295" t="s">
        <v>24501</v>
      </c>
      <c r="C295">
        <v>1</v>
      </c>
      <c r="D295" t="s">
        <v>86</v>
      </c>
      <c r="E295" t="s">
        <v>184</v>
      </c>
      <c r="F295" t="s">
        <v>177</v>
      </c>
      <c r="G295">
        <v>138.29</v>
      </c>
      <c r="H295" t="s">
        <v>138</v>
      </c>
      <c r="I295" t="s">
        <v>63</v>
      </c>
      <c r="J295" t="s">
        <v>163</v>
      </c>
      <c r="K295" t="s">
        <v>24502</v>
      </c>
      <c r="L295" t="s">
        <v>4122</v>
      </c>
      <c r="M295" t="s">
        <v>1726</v>
      </c>
      <c r="N295">
        <v>26.115485564304461</v>
      </c>
      <c r="P295">
        <v>39.993438320209975</v>
      </c>
      <c r="Q295">
        <v>73.2</v>
      </c>
      <c r="R295">
        <v>90</v>
      </c>
      <c r="S295">
        <v>96.8</v>
      </c>
      <c r="T295">
        <v>0</v>
      </c>
      <c r="U295">
        <v>18</v>
      </c>
      <c r="V295">
        <v>1140</v>
      </c>
      <c r="AB295" t="s">
        <v>63</v>
      </c>
      <c r="AC295" t="s">
        <v>63</v>
      </c>
      <c r="AD295" t="s">
        <v>63</v>
      </c>
      <c r="AE295" t="s">
        <v>98</v>
      </c>
      <c r="AG295">
        <v>1929</v>
      </c>
      <c r="AH295">
        <v>29.5</v>
      </c>
      <c r="AI295">
        <v>38.522350000000003</v>
      </c>
      <c r="AJ295">
        <v>-98.50291</v>
      </c>
      <c r="AL295">
        <v>3</v>
      </c>
      <c r="AM295" t="s">
        <v>63</v>
      </c>
      <c r="AN295" t="s">
        <v>24503</v>
      </c>
      <c r="AO295" t="s">
        <v>100</v>
      </c>
      <c r="AP295" t="s">
        <v>147</v>
      </c>
      <c r="AQ295" t="s">
        <v>434</v>
      </c>
      <c r="AR295" t="s">
        <v>159</v>
      </c>
      <c r="AS295" t="s">
        <v>83</v>
      </c>
      <c r="AT295" s="5">
        <v>36192</v>
      </c>
      <c r="AU295" t="s">
        <v>129</v>
      </c>
      <c r="AV295" t="s">
        <v>149</v>
      </c>
      <c r="AW295" t="s">
        <v>1132</v>
      </c>
    </row>
    <row r="296" spans="1:49" x14ac:dyDescent="0.25">
      <c r="A296">
        <v>1804</v>
      </c>
      <c r="B296" t="s">
        <v>22690</v>
      </c>
      <c r="C296">
        <v>1</v>
      </c>
      <c r="D296" t="s">
        <v>86</v>
      </c>
      <c r="E296" t="s">
        <v>789</v>
      </c>
      <c r="F296" t="s">
        <v>177</v>
      </c>
      <c r="G296">
        <v>165.11</v>
      </c>
      <c r="H296" t="s">
        <v>669</v>
      </c>
      <c r="I296" t="s">
        <v>63</v>
      </c>
      <c r="J296" t="s">
        <v>163</v>
      </c>
      <c r="K296" t="s">
        <v>22691</v>
      </c>
      <c r="L296" t="s">
        <v>3057</v>
      </c>
      <c r="M296" t="s">
        <v>2893</v>
      </c>
      <c r="N296">
        <v>112.5</v>
      </c>
      <c r="P296">
        <v>44</v>
      </c>
      <c r="Q296">
        <v>97.600000000000009</v>
      </c>
      <c r="R296">
        <v>90</v>
      </c>
      <c r="S296">
        <v>85.100000000000009</v>
      </c>
      <c r="T296">
        <v>3</v>
      </c>
      <c r="U296">
        <v>17</v>
      </c>
      <c r="V296">
        <v>1950</v>
      </c>
      <c r="AB296" t="s">
        <v>75</v>
      </c>
      <c r="AC296" t="s">
        <v>98</v>
      </c>
      <c r="AD296" t="s">
        <v>75</v>
      </c>
      <c r="AE296" t="s">
        <v>63</v>
      </c>
      <c r="AG296">
        <v>1941</v>
      </c>
      <c r="AH296">
        <v>0.37</v>
      </c>
      <c r="AI296">
        <v>38.458770000000001</v>
      </c>
      <c r="AJ296">
        <v>-99.026229999999998</v>
      </c>
      <c r="AL296">
        <v>3</v>
      </c>
      <c r="AM296" t="s">
        <v>63</v>
      </c>
      <c r="AN296" t="s">
        <v>22692</v>
      </c>
      <c r="AO296" t="s">
        <v>100</v>
      </c>
      <c r="AP296" t="s">
        <v>147</v>
      </c>
      <c r="AQ296" t="s">
        <v>346</v>
      </c>
      <c r="AR296" t="s">
        <v>347</v>
      </c>
      <c r="AS296" t="s">
        <v>83</v>
      </c>
      <c r="AT296" s="5">
        <v>37622</v>
      </c>
      <c r="AU296" t="s">
        <v>76</v>
      </c>
      <c r="AV296" t="s">
        <v>187</v>
      </c>
      <c r="AW296" t="s">
        <v>188</v>
      </c>
    </row>
    <row r="297" spans="1:49" x14ac:dyDescent="0.25">
      <c r="A297">
        <v>1752</v>
      </c>
      <c r="B297" t="s">
        <v>19981</v>
      </c>
      <c r="C297">
        <v>1</v>
      </c>
      <c r="D297" t="s">
        <v>86</v>
      </c>
      <c r="E297" t="s">
        <v>789</v>
      </c>
      <c r="F297" t="s">
        <v>177</v>
      </c>
      <c r="G297">
        <v>167.36</v>
      </c>
      <c r="H297" t="s">
        <v>138</v>
      </c>
      <c r="I297" t="s">
        <v>63</v>
      </c>
      <c r="J297" t="s">
        <v>163</v>
      </c>
      <c r="K297" t="s">
        <v>19982</v>
      </c>
      <c r="L297" t="s">
        <v>3057</v>
      </c>
      <c r="M297" t="s">
        <v>2893</v>
      </c>
      <c r="N297">
        <v>43.30708661417323</v>
      </c>
      <c r="P297">
        <v>44</v>
      </c>
      <c r="Q297">
        <v>78.7</v>
      </c>
      <c r="R297">
        <v>85</v>
      </c>
      <c r="S297">
        <v>92.4</v>
      </c>
      <c r="T297">
        <v>0</v>
      </c>
      <c r="U297">
        <v>17</v>
      </c>
      <c r="V297">
        <v>2050</v>
      </c>
      <c r="AB297" t="s">
        <v>63</v>
      </c>
      <c r="AC297" t="s">
        <v>63</v>
      </c>
      <c r="AD297" t="s">
        <v>63</v>
      </c>
      <c r="AE297" t="s">
        <v>98</v>
      </c>
      <c r="AG297">
        <v>1941</v>
      </c>
      <c r="AH297">
        <v>2.62</v>
      </c>
      <c r="AI297">
        <v>38.449339999999999</v>
      </c>
      <c r="AJ297">
        <v>-98.986509999999996</v>
      </c>
      <c r="AL297">
        <v>4</v>
      </c>
      <c r="AM297" t="s">
        <v>63</v>
      </c>
      <c r="AN297" t="s">
        <v>19983</v>
      </c>
      <c r="AO297" t="s">
        <v>100</v>
      </c>
      <c r="AP297" t="s">
        <v>147</v>
      </c>
      <c r="AQ297" t="s">
        <v>503</v>
      </c>
      <c r="AR297" t="s">
        <v>504</v>
      </c>
      <c r="AS297" t="s">
        <v>83</v>
      </c>
      <c r="AT297" s="5">
        <v>36192</v>
      </c>
      <c r="AU297" t="s">
        <v>129</v>
      </c>
      <c r="AV297" t="s">
        <v>149</v>
      </c>
      <c r="AW297" t="s">
        <v>1132</v>
      </c>
    </row>
    <row r="298" spans="1:49" x14ac:dyDescent="0.25">
      <c r="A298">
        <v>1659</v>
      </c>
      <c r="B298" t="s">
        <v>16968</v>
      </c>
      <c r="C298">
        <v>1</v>
      </c>
      <c r="D298" t="s">
        <v>86</v>
      </c>
      <c r="E298" t="s">
        <v>789</v>
      </c>
      <c r="F298" t="s">
        <v>177</v>
      </c>
      <c r="G298">
        <v>168.06</v>
      </c>
      <c r="H298" t="s">
        <v>138</v>
      </c>
      <c r="I298" t="s">
        <v>63</v>
      </c>
      <c r="J298" t="s">
        <v>163</v>
      </c>
      <c r="K298" t="s">
        <v>16969</v>
      </c>
      <c r="L298" t="s">
        <v>3057</v>
      </c>
      <c r="M298" t="s">
        <v>2893</v>
      </c>
      <c r="N298">
        <v>31.594488188976378</v>
      </c>
      <c r="P298">
        <v>44</v>
      </c>
      <c r="Q298">
        <v>77</v>
      </c>
      <c r="R298">
        <v>85</v>
      </c>
      <c r="S298">
        <v>93.8</v>
      </c>
      <c r="T298">
        <v>0</v>
      </c>
      <c r="U298">
        <v>17</v>
      </c>
      <c r="V298">
        <v>2050</v>
      </c>
      <c r="AB298" t="s">
        <v>63</v>
      </c>
      <c r="AC298" t="s">
        <v>63</v>
      </c>
      <c r="AD298" t="s">
        <v>63</v>
      </c>
      <c r="AE298" t="s">
        <v>98</v>
      </c>
      <c r="AG298">
        <v>1941</v>
      </c>
      <c r="AH298">
        <v>3.3200000000000003</v>
      </c>
      <c r="AI298">
        <v>38.446429999999999</v>
      </c>
      <c r="AJ298">
        <v>-98.974220000000003</v>
      </c>
      <c r="AL298">
        <v>3</v>
      </c>
      <c r="AM298" t="s">
        <v>63</v>
      </c>
      <c r="AN298" t="s">
        <v>16970</v>
      </c>
      <c r="AO298" t="s">
        <v>100</v>
      </c>
      <c r="AP298" t="s">
        <v>147</v>
      </c>
      <c r="AQ298" t="s">
        <v>575</v>
      </c>
      <c r="AR298" t="s">
        <v>826</v>
      </c>
      <c r="AS298" t="s">
        <v>83</v>
      </c>
      <c r="AT298" s="5">
        <v>36192</v>
      </c>
      <c r="AU298" t="s">
        <v>129</v>
      </c>
      <c r="AV298" t="s">
        <v>149</v>
      </c>
      <c r="AW298" t="s">
        <v>1132</v>
      </c>
    </row>
    <row r="299" spans="1:49" x14ac:dyDescent="0.25">
      <c r="A299">
        <v>3759</v>
      </c>
      <c r="B299" t="s">
        <v>5835</v>
      </c>
      <c r="C299">
        <v>1</v>
      </c>
      <c r="D299" t="s">
        <v>86</v>
      </c>
      <c r="E299" t="s">
        <v>789</v>
      </c>
      <c r="F299" t="s">
        <v>177</v>
      </c>
      <c r="G299">
        <v>169.21</v>
      </c>
      <c r="H299" t="s">
        <v>211</v>
      </c>
      <c r="I299" t="s">
        <v>63</v>
      </c>
      <c r="J299" t="s">
        <v>163</v>
      </c>
      <c r="K299" t="s">
        <v>5836</v>
      </c>
      <c r="L299" t="s">
        <v>3057</v>
      </c>
      <c r="M299" t="s">
        <v>2893</v>
      </c>
      <c r="N299">
        <v>138.91076115485563</v>
      </c>
      <c r="P299">
        <v>44</v>
      </c>
      <c r="Q299">
        <v>97.2</v>
      </c>
      <c r="R299">
        <v>90</v>
      </c>
      <c r="S299">
        <v>88.100000000000009</v>
      </c>
      <c r="T299">
        <v>0</v>
      </c>
      <c r="U299">
        <v>17</v>
      </c>
      <c r="V299">
        <v>2050</v>
      </c>
      <c r="AB299" t="s">
        <v>98</v>
      </c>
      <c r="AC299" t="s">
        <v>98</v>
      </c>
      <c r="AD299" t="s">
        <v>98</v>
      </c>
      <c r="AE299" t="s">
        <v>63</v>
      </c>
      <c r="AG299">
        <v>1941</v>
      </c>
      <c r="AH299">
        <v>4.47</v>
      </c>
      <c r="AI299">
        <v>38.443159999999999</v>
      </c>
      <c r="AJ299">
        <v>-98.953410000000005</v>
      </c>
      <c r="AL299">
        <v>4</v>
      </c>
      <c r="AM299" t="s">
        <v>63</v>
      </c>
      <c r="AN299" t="s">
        <v>5837</v>
      </c>
      <c r="AO299" t="s">
        <v>100</v>
      </c>
      <c r="AP299" t="s">
        <v>147</v>
      </c>
      <c r="AQ299" t="s">
        <v>5838</v>
      </c>
      <c r="AR299" t="s">
        <v>4361</v>
      </c>
      <c r="AS299" t="s">
        <v>83</v>
      </c>
      <c r="AT299" s="5">
        <v>35490</v>
      </c>
      <c r="AU299" t="s">
        <v>76</v>
      </c>
      <c r="AV299" t="s">
        <v>119</v>
      </c>
      <c r="AW299" t="s">
        <v>85</v>
      </c>
    </row>
    <row r="300" spans="1:49" x14ac:dyDescent="0.25">
      <c r="A300">
        <v>1177</v>
      </c>
      <c r="B300" t="s">
        <v>28038</v>
      </c>
      <c r="C300">
        <v>1</v>
      </c>
      <c r="D300" t="s">
        <v>86</v>
      </c>
      <c r="E300" t="s">
        <v>789</v>
      </c>
      <c r="F300" t="s">
        <v>177</v>
      </c>
      <c r="G300">
        <v>171.54</v>
      </c>
      <c r="H300" t="s">
        <v>211</v>
      </c>
      <c r="I300" t="s">
        <v>63</v>
      </c>
      <c r="J300" t="s">
        <v>163</v>
      </c>
      <c r="K300" t="s">
        <v>28039</v>
      </c>
      <c r="L300" t="s">
        <v>3057</v>
      </c>
      <c r="M300" t="s">
        <v>2893</v>
      </c>
      <c r="N300">
        <v>100.29527559055119</v>
      </c>
      <c r="P300">
        <v>44</v>
      </c>
      <c r="Q300">
        <v>98.7</v>
      </c>
      <c r="R300">
        <v>95</v>
      </c>
      <c r="S300">
        <v>97.5</v>
      </c>
      <c r="T300">
        <v>3</v>
      </c>
      <c r="U300">
        <v>16</v>
      </c>
      <c r="V300">
        <v>2430</v>
      </c>
      <c r="AB300" t="s">
        <v>98</v>
      </c>
      <c r="AC300" t="s">
        <v>98</v>
      </c>
      <c r="AD300" t="s">
        <v>98</v>
      </c>
      <c r="AE300" t="s">
        <v>63</v>
      </c>
      <c r="AG300">
        <v>1942</v>
      </c>
      <c r="AH300">
        <v>6.8</v>
      </c>
      <c r="AI300">
        <v>38.431570000000001</v>
      </c>
      <c r="AJ300">
        <v>-98.913420000000002</v>
      </c>
      <c r="AL300">
        <v>3</v>
      </c>
      <c r="AM300" t="s">
        <v>63</v>
      </c>
      <c r="AN300" t="s">
        <v>28040</v>
      </c>
      <c r="AO300" t="s">
        <v>100</v>
      </c>
      <c r="AP300" t="s">
        <v>147</v>
      </c>
      <c r="AQ300" t="s">
        <v>5838</v>
      </c>
      <c r="AR300" t="s">
        <v>4361</v>
      </c>
      <c r="AS300" t="s">
        <v>83</v>
      </c>
      <c r="AT300" s="5">
        <v>35490</v>
      </c>
      <c r="AU300" t="s">
        <v>76</v>
      </c>
      <c r="AV300" t="s">
        <v>119</v>
      </c>
      <c r="AW300" t="s">
        <v>85</v>
      </c>
    </row>
    <row r="301" spans="1:49" x14ac:dyDescent="0.25">
      <c r="A301">
        <v>1396</v>
      </c>
      <c r="B301" t="s">
        <v>18762</v>
      </c>
      <c r="C301">
        <v>1</v>
      </c>
      <c r="D301" t="s">
        <v>86</v>
      </c>
      <c r="E301" t="s">
        <v>789</v>
      </c>
      <c r="F301" t="s">
        <v>177</v>
      </c>
      <c r="G301">
        <v>172.52</v>
      </c>
      <c r="H301" t="s">
        <v>138</v>
      </c>
      <c r="I301" t="s">
        <v>63</v>
      </c>
      <c r="J301" t="s">
        <v>163</v>
      </c>
      <c r="K301" t="s">
        <v>18763</v>
      </c>
      <c r="L301" t="s">
        <v>3057</v>
      </c>
      <c r="M301" t="s">
        <v>2893</v>
      </c>
      <c r="N301">
        <v>43.30708661417323</v>
      </c>
      <c r="P301">
        <v>44</v>
      </c>
      <c r="Q301">
        <v>78.7</v>
      </c>
      <c r="R301">
        <v>92</v>
      </c>
      <c r="S301">
        <v>96.9</v>
      </c>
      <c r="T301">
        <v>0</v>
      </c>
      <c r="U301">
        <v>16</v>
      </c>
      <c r="V301">
        <v>2430</v>
      </c>
      <c r="AB301" t="s">
        <v>63</v>
      </c>
      <c r="AC301" t="s">
        <v>63</v>
      </c>
      <c r="AD301" t="s">
        <v>63</v>
      </c>
      <c r="AE301" t="s">
        <v>98</v>
      </c>
      <c r="AG301">
        <v>1942</v>
      </c>
      <c r="AH301">
        <v>7.78</v>
      </c>
      <c r="AI301">
        <v>38.42492</v>
      </c>
      <c r="AJ301">
        <v>-98.897829999999999</v>
      </c>
      <c r="AL301">
        <v>4</v>
      </c>
      <c r="AM301" t="s">
        <v>63</v>
      </c>
      <c r="AN301" t="s">
        <v>18764</v>
      </c>
      <c r="AO301" t="s">
        <v>100</v>
      </c>
      <c r="AP301" t="s">
        <v>147</v>
      </c>
      <c r="AQ301" t="s">
        <v>503</v>
      </c>
      <c r="AR301" t="s">
        <v>504</v>
      </c>
      <c r="AS301" t="s">
        <v>83</v>
      </c>
      <c r="AT301" s="5">
        <v>36192</v>
      </c>
      <c r="AU301" t="s">
        <v>129</v>
      </c>
      <c r="AV301" t="s">
        <v>149</v>
      </c>
      <c r="AW301" t="s">
        <v>1132</v>
      </c>
    </row>
    <row r="302" spans="1:49" x14ac:dyDescent="0.25">
      <c r="A302">
        <v>1081</v>
      </c>
      <c r="B302" t="s">
        <v>22450</v>
      </c>
      <c r="C302">
        <v>1</v>
      </c>
      <c r="D302" t="s">
        <v>86</v>
      </c>
      <c r="E302" t="s">
        <v>789</v>
      </c>
      <c r="F302" t="s">
        <v>177</v>
      </c>
      <c r="G302">
        <v>172.87</v>
      </c>
      <c r="H302" t="s">
        <v>138</v>
      </c>
      <c r="I302" t="s">
        <v>63</v>
      </c>
      <c r="J302" t="s">
        <v>163</v>
      </c>
      <c r="K302" t="s">
        <v>22451</v>
      </c>
      <c r="L302" t="s">
        <v>3057</v>
      </c>
      <c r="M302" t="s">
        <v>2893</v>
      </c>
      <c r="N302">
        <v>25.492125984251967</v>
      </c>
      <c r="P302">
        <v>48</v>
      </c>
      <c r="Q302">
        <v>72.900000000000006</v>
      </c>
      <c r="R302">
        <v>92</v>
      </c>
      <c r="S302">
        <v>94.9</v>
      </c>
      <c r="T302">
        <v>2</v>
      </c>
      <c r="U302">
        <v>16</v>
      </c>
      <c r="V302">
        <v>2430</v>
      </c>
      <c r="AB302" t="s">
        <v>63</v>
      </c>
      <c r="AC302" t="s">
        <v>63</v>
      </c>
      <c r="AD302" t="s">
        <v>63</v>
      </c>
      <c r="AE302" t="s">
        <v>98</v>
      </c>
      <c r="AG302">
        <v>1942</v>
      </c>
      <c r="AH302">
        <v>8.1300000000000008</v>
      </c>
      <c r="AI302">
        <v>38.422530000000002</v>
      </c>
      <c r="AJ302">
        <v>-98.892150000000001</v>
      </c>
      <c r="AL302">
        <v>3</v>
      </c>
      <c r="AM302" t="s">
        <v>63</v>
      </c>
      <c r="AN302" t="s">
        <v>22452</v>
      </c>
      <c r="AO302" t="s">
        <v>100</v>
      </c>
      <c r="AP302" t="s">
        <v>147</v>
      </c>
      <c r="AQ302" t="s">
        <v>770</v>
      </c>
      <c r="AR302" t="s">
        <v>117</v>
      </c>
      <c r="AS302" t="s">
        <v>83</v>
      </c>
      <c r="AT302" s="5">
        <v>36192</v>
      </c>
      <c r="AU302" t="s">
        <v>129</v>
      </c>
      <c r="AV302" t="s">
        <v>149</v>
      </c>
      <c r="AW302" t="s">
        <v>1132</v>
      </c>
    </row>
    <row r="303" spans="1:49" x14ac:dyDescent="0.25">
      <c r="A303">
        <v>981</v>
      </c>
      <c r="B303" t="s">
        <v>23703</v>
      </c>
      <c r="C303">
        <v>1</v>
      </c>
      <c r="D303" t="s">
        <v>86</v>
      </c>
      <c r="E303" t="s">
        <v>789</v>
      </c>
      <c r="F303" t="s">
        <v>177</v>
      </c>
      <c r="G303">
        <v>173.32</v>
      </c>
      <c r="H303" t="s">
        <v>138</v>
      </c>
      <c r="I303" t="s">
        <v>63</v>
      </c>
      <c r="J303" t="s">
        <v>163</v>
      </c>
      <c r="K303" t="s">
        <v>23704</v>
      </c>
      <c r="L303" t="s">
        <v>6282</v>
      </c>
      <c r="M303" t="s">
        <v>2893</v>
      </c>
      <c r="N303">
        <v>25.492125984251967</v>
      </c>
      <c r="P303">
        <v>44</v>
      </c>
      <c r="Q303">
        <v>65.400000000000006</v>
      </c>
      <c r="R303">
        <v>90</v>
      </c>
      <c r="S303">
        <v>98.2</v>
      </c>
      <c r="T303">
        <v>0</v>
      </c>
      <c r="U303">
        <v>16</v>
      </c>
      <c r="V303">
        <v>2430</v>
      </c>
      <c r="AB303" t="s">
        <v>63</v>
      </c>
      <c r="AC303" t="s">
        <v>63</v>
      </c>
      <c r="AD303" t="s">
        <v>63</v>
      </c>
      <c r="AE303" t="s">
        <v>98</v>
      </c>
      <c r="AG303">
        <v>1941</v>
      </c>
      <c r="AH303">
        <v>8.58</v>
      </c>
      <c r="AI303">
        <v>38.419400000000003</v>
      </c>
      <c r="AJ303">
        <v>-98.884879999999995</v>
      </c>
      <c r="AL303">
        <v>3</v>
      </c>
      <c r="AM303" t="s">
        <v>63</v>
      </c>
      <c r="AN303" t="s">
        <v>23705</v>
      </c>
      <c r="AO303" t="s">
        <v>100</v>
      </c>
      <c r="AP303" t="s">
        <v>147</v>
      </c>
      <c r="AQ303" t="s">
        <v>416</v>
      </c>
      <c r="AR303" t="s">
        <v>346</v>
      </c>
      <c r="AS303" t="s">
        <v>83</v>
      </c>
      <c r="AT303" s="5">
        <v>36192</v>
      </c>
      <c r="AU303" t="s">
        <v>129</v>
      </c>
      <c r="AV303" t="s">
        <v>149</v>
      </c>
      <c r="AW303" t="s">
        <v>1132</v>
      </c>
    </row>
    <row r="304" spans="1:49" x14ac:dyDescent="0.25">
      <c r="A304">
        <v>1503</v>
      </c>
      <c r="B304" t="s">
        <v>9161</v>
      </c>
      <c r="C304">
        <v>1</v>
      </c>
      <c r="D304" t="s">
        <v>86</v>
      </c>
      <c r="E304" t="s">
        <v>789</v>
      </c>
      <c r="F304" t="s">
        <v>177</v>
      </c>
      <c r="G304">
        <v>173.62</v>
      </c>
      <c r="H304" t="s">
        <v>138</v>
      </c>
      <c r="I304" t="s">
        <v>63</v>
      </c>
      <c r="J304" t="s">
        <v>163</v>
      </c>
      <c r="K304" t="s">
        <v>9162</v>
      </c>
      <c r="L304" t="s">
        <v>6282</v>
      </c>
      <c r="M304" t="s">
        <v>2893</v>
      </c>
      <c r="N304">
        <v>54.199475065616795</v>
      </c>
      <c r="P304">
        <v>44</v>
      </c>
      <c r="Q304">
        <v>75.2</v>
      </c>
      <c r="R304">
        <v>90</v>
      </c>
      <c r="S304">
        <v>95</v>
      </c>
      <c r="T304">
        <v>0</v>
      </c>
      <c r="U304">
        <v>16</v>
      </c>
      <c r="V304">
        <v>2430</v>
      </c>
      <c r="AB304" t="s">
        <v>63</v>
      </c>
      <c r="AC304" t="s">
        <v>63</v>
      </c>
      <c r="AD304" t="s">
        <v>63</v>
      </c>
      <c r="AE304" t="s">
        <v>98</v>
      </c>
      <c r="AG304">
        <v>1946</v>
      </c>
      <c r="AH304">
        <v>8.8800000000000008</v>
      </c>
      <c r="AI304">
        <v>38.417299999999997</v>
      </c>
      <c r="AJ304">
        <v>-98.879959999999997</v>
      </c>
      <c r="AL304">
        <v>5</v>
      </c>
      <c r="AM304" t="s">
        <v>63</v>
      </c>
      <c r="AN304" t="s">
        <v>9163</v>
      </c>
      <c r="AO304" t="s">
        <v>100</v>
      </c>
      <c r="AP304" t="s">
        <v>147</v>
      </c>
      <c r="AQ304" t="s">
        <v>434</v>
      </c>
      <c r="AR304" t="s">
        <v>159</v>
      </c>
      <c r="AS304" t="s">
        <v>83</v>
      </c>
      <c r="AT304" s="5">
        <v>36192</v>
      </c>
      <c r="AU304" t="s">
        <v>129</v>
      </c>
      <c r="AV304" t="s">
        <v>149</v>
      </c>
      <c r="AW304" t="s">
        <v>1132</v>
      </c>
    </row>
    <row r="305" spans="1:49" x14ac:dyDescent="0.25">
      <c r="A305">
        <v>1008</v>
      </c>
      <c r="B305" t="s">
        <v>11464</v>
      </c>
      <c r="C305">
        <v>1</v>
      </c>
      <c r="D305" t="s">
        <v>86</v>
      </c>
      <c r="E305" t="s">
        <v>789</v>
      </c>
      <c r="F305" t="s">
        <v>177</v>
      </c>
      <c r="G305">
        <v>174.16</v>
      </c>
      <c r="H305" t="s">
        <v>138</v>
      </c>
      <c r="I305" t="s">
        <v>63</v>
      </c>
      <c r="J305" t="s">
        <v>163</v>
      </c>
      <c r="K305" t="s">
        <v>11465</v>
      </c>
      <c r="L305" t="s">
        <v>6282</v>
      </c>
      <c r="M305" t="s">
        <v>2893</v>
      </c>
      <c r="N305">
        <v>25.492125984251967</v>
      </c>
      <c r="P305">
        <v>44</v>
      </c>
      <c r="Q305">
        <v>80.400000000000006</v>
      </c>
      <c r="R305">
        <v>92</v>
      </c>
      <c r="S305">
        <v>97.600000000000009</v>
      </c>
      <c r="T305">
        <v>0</v>
      </c>
      <c r="U305">
        <v>16</v>
      </c>
      <c r="V305">
        <v>2430</v>
      </c>
      <c r="AB305" t="s">
        <v>63</v>
      </c>
      <c r="AC305" t="s">
        <v>63</v>
      </c>
      <c r="AD305" t="s">
        <v>63</v>
      </c>
      <c r="AE305" t="s">
        <v>98</v>
      </c>
      <c r="AG305">
        <v>1946</v>
      </c>
      <c r="AH305">
        <v>9.42</v>
      </c>
      <c r="AI305">
        <v>38.413589999999999</v>
      </c>
      <c r="AJ305">
        <v>-98.871279999999999</v>
      </c>
      <c r="AL305">
        <v>3</v>
      </c>
      <c r="AM305" t="s">
        <v>63</v>
      </c>
      <c r="AN305" t="s">
        <v>11466</v>
      </c>
      <c r="AO305" t="s">
        <v>100</v>
      </c>
      <c r="AP305" t="s">
        <v>147</v>
      </c>
      <c r="AQ305" t="s">
        <v>416</v>
      </c>
      <c r="AR305" t="s">
        <v>346</v>
      </c>
      <c r="AS305" t="s">
        <v>83</v>
      </c>
      <c r="AT305" s="5">
        <v>36192</v>
      </c>
      <c r="AU305" t="s">
        <v>129</v>
      </c>
      <c r="AV305" t="s">
        <v>149</v>
      </c>
      <c r="AW305" t="s">
        <v>1132</v>
      </c>
    </row>
    <row r="306" spans="1:49" x14ac:dyDescent="0.25">
      <c r="A306">
        <v>1190</v>
      </c>
      <c r="B306" t="s">
        <v>15218</v>
      </c>
      <c r="C306">
        <v>1</v>
      </c>
      <c r="D306" t="s">
        <v>86</v>
      </c>
      <c r="E306" t="s">
        <v>789</v>
      </c>
      <c r="F306" t="s">
        <v>177</v>
      </c>
      <c r="G306">
        <v>174.34</v>
      </c>
      <c r="H306" t="s">
        <v>138</v>
      </c>
      <c r="I306" t="s">
        <v>63</v>
      </c>
      <c r="J306" t="s">
        <v>163</v>
      </c>
      <c r="K306" t="s">
        <v>15219</v>
      </c>
      <c r="L306" t="s">
        <v>6282</v>
      </c>
      <c r="M306" t="s">
        <v>2893</v>
      </c>
      <c r="N306">
        <v>39.206036745406827</v>
      </c>
      <c r="P306">
        <v>44</v>
      </c>
      <c r="Q306">
        <v>81.400000000000006</v>
      </c>
      <c r="R306">
        <v>95</v>
      </c>
      <c r="S306">
        <v>98.100000000000009</v>
      </c>
      <c r="T306">
        <v>0</v>
      </c>
      <c r="U306">
        <v>16</v>
      </c>
      <c r="V306">
        <v>2430</v>
      </c>
      <c r="AB306" t="s">
        <v>63</v>
      </c>
      <c r="AC306" t="s">
        <v>63</v>
      </c>
      <c r="AD306" t="s">
        <v>63</v>
      </c>
      <c r="AE306" t="s">
        <v>98</v>
      </c>
      <c r="AG306">
        <v>1946</v>
      </c>
      <c r="AH306">
        <v>9.6</v>
      </c>
      <c r="AI306">
        <v>38.412260000000003</v>
      </c>
      <c r="AJ306">
        <v>-98.868250000000003</v>
      </c>
      <c r="AL306">
        <v>4</v>
      </c>
      <c r="AM306" t="s">
        <v>63</v>
      </c>
      <c r="AN306" t="s">
        <v>15220</v>
      </c>
      <c r="AO306" t="s">
        <v>100</v>
      </c>
      <c r="AP306" t="s">
        <v>147</v>
      </c>
      <c r="AQ306" t="s">
        <v>416</v>
      </c>
      <c r="AR306" t="s">
        <v>346</v>
      </c>
      <c r="AS306" t="s">
        <v>83</v>
      </c>
      <c r="AT306" s="5">
        <v>36192</v>
      </c>
      <c r="AU306" t="s">
        <v>129</v>
      </c>
      <c r="AV306" t="s">
        <v>149</v>
      </c>
      <c r="AW306" t="s">
        <v>1132</v>
      </c>
    </row>
    <row r="307" spans="1:49" x14ac:dyDescent="0.25">
      <c r="A307">
        <v>1275</v>
      </c>
      <c r="B307" t="s">
        <v>6280</v>
      </c>
      <c r="C307">
        <v>1</v>
      </c>
      <c r="D307" t="s">
        <v>86</v>
      </c>
      <c r="E307" t="s">
        <v>789</v>
      </c>
      <c r="F307" t="s">
        <v>177</v>
      </c>
      <c r="G307">
        <v>175.15</v>
      </c>
      <c r="H307" t="s">
        <v>138</v>
      </c>
      <c r="I307" t="s">
        <v>63</v>
      </c>
      <c r="J307" t="s">
        <v>163</v>
      </c>
      <c r="K307" t="s">
        <v>6281</v>
      </c>
      <c r="L307" t="s">
        <v>6282</v>
      </c>
      <c r="M307" t="s">
        <v>2893</v>
      </c>
      <c r="N307">
        <v>39.206036745406827</v>
      </c>
      <c r="P307">
        <v>44</v>
      </c>
      <c r="Q307">
        <v>80.400000000000006</v>
      </c>
      <c r="R307">
        <v>90</v>
      </c>
      <c r="S307">
        <v>96.3</v>
      </c>
      <c r="T307">
        <v>0</v>
      </c>
      <c r="U307">
        <v>16</v>
      </c>
      <c r="V307">
        <v>2430</v>
      </c>
      <c r="AB307" t="s">
        <v>63</v>
      </c>
      <c r="AC307" t="s">
        <v>63</v>
      </c>
      <c r="AD307" t="s">
        <v>63</v>
      </c>
      <c r="AE307" t="s">
        <v>98</v>
      </c>
      <c r="AG307">
        <v>1946</v>
      </c>
      <c r="AH307">
        <v>10.41</v>
      </c>
      <c r="AI307">
        <v>38.405230000000003</v>
      </c>
      <c r="AJ307">
        <v>-98.856380000000001</v>
      </c>
      <c r="AL307">
        <v>4</v>
      </c>
      <c r="AM307" t="s">
        <v>63</v>
      </c>
      <c r="AN307" t="s">
        <v>6283</v>
      </c>
      <c r="AO307" t="s">
        <v>100</v>
      </c>
      <c r="AP307" t="s">
        <v>147</v>
      </c>
      <c r="AQ307" t="s">
        <v>416</v>
      </c>
      <c r="AR307" t="s">
        <v>346</v>
      </c>
      <c r="AS307" t="s">
        <v>83</v>
      </c>
      <c r="AT307" s="5">
        <v>36192</v>
      </c>
      <c r="AU307" t="s">
        <v>129</v>
      </c>
      <c r="AV307" t="s">
        <v>149</v>
      </c>
      <c r="AW307" t="s">
        <v>1132</v>
      </c>
    </row>
    <row r="308" spans="1:49" x14ac:dyDescent="0.25">
      <c r="A308">
        <v>1457</v>
      </c>
      <c r="B308" t="s">
        <v>7613</v>
      </c>
      <c r="C308">
        <v>1</v>
      </c>
      <c r="D308" t="s">
        <v>86</v>
      </c>
      <c r="E308" t="s">
        <v>789</v>
      </c>
      <c r="F308" t="s">
        <v>177</v>
      </c>
      <c r="G308">
        <v>175.44</v>
      </c>
      <c r="H308" t="s">
        <v>138</v>
      </c>
      <c r="I308" t="s">
        <v>63</v>
      </c>
      <c r="J308" t="s">
        <v>163</v>
      </c>
      <c r="K308" t="s">
        <v>7614</v>
      </c>
      <c r="L308" t="s">
        <v>6282</v>
      </c>
      <c r="M308" t="s">
        <v>2893</v>
      </c>
      <c r="N308">
        <v>54.199475065616795</v>
      </c>
      <c r="P308">
        <v>44</v>
      </c>
      <c r="Q308">
        <v>75.2</v>
      </c>
      <c r="R308">
        <v>87</v>
      </c>
      <c r="S308">
        <v>96.3</v>
      </c>
      <c r="T308">
        <v>0</v>
      </c>
      <c r="U308">
        <v>16</v>
      </c>
      <c r="V308">
        <v>2430</v>
      </c>
      <c r="AB308" t="s">
        <v>63</v>
      </c>
      <c r="AC308" t="s">
        <v>63</v>
      </c>
      <c r="AD308" t="s">
        <v>63</v>
      </c>
      <c r="AE308" t="s">
        <v>98</v>
      </c>
      <c r="AG308">
        <v>1946</v>
      </c>
      <c r="AH308">
        <v>10.700000000000001</v>
      </c>
      <c r="AI308">
        <v>38.40258</v>
      </c>
      <c r="AJ308">
        <v>-98.851979999999998</v>
      </c>
      <c r="AL308">
        <v>5</v>
      </c>
      <c r="AM308" t="s">
        <v>63</v>
      </c>
      <c r="AN308" t="s">
        <v>7615</v>
      </c>
      <c r="AO308" t="s">
        <v>100</v>
      </c>
      <c r="AP308" t="s">
        <v>147</v>
      </c>
      <c r="AQ308" t="s">
        <v>434</v>
      </c>
      <c r="AR308" t="s">
        <v>159</v>
      </c>
      <c r="AS308" t="s">
        <v>83</v>
      </c>
      <c r="AT308" s="5">
        <v>36192</v>
      </c>
      <c r="AU308" t="s">
        <v>129</v>
      </c>
      <c r="AV308" t="s">
        <v>149</v>
      </c>
      <c r="AW308" t="s">
        <v>1132</v>
      </c>
    </row>
    <row r="309" spans="1:49" x14ac:dyDescent="0.25">
      <c r="A309">
        <v>1480</v>
      </c>
      <c r="B309" t="s">
        <v>18494</v>
      </c>
      <c r="C309">
        <v>1</v>
      </c>
      <c r="D309" t="s">
        <v>86</v>
      </c>
      <c r="E309" t="s">
        <v>789</v>
      </c>
      <c r="F309" t="s">
        <v>177</v>
      </c>
      <c r="G309">
        <v>176.18</v>
      </c>
      <c r="H309" t="s">
        <v>138</v>
      </c>
      <c r="I309" t="s">
        <v>63</v>
      </c>
      <c r="J309" t="s">
        <v>163</v>
      </c>
      <c r="K309" t="s">
        <v>18495</v>
      </c>
      <c r="L309" t="s">
        <v>6282</v>
      </c>
      <c r="M309" t="s">
        <v>2893</v>
      </c>
      <c r="N309">
        <v>64.993438320209975</v>
      </c>
      <c r="P309">
        <v>44</v>
      </c>
      <c r="Q309">
        <v>77</v>
      </c>
      <c r="R309">
        <v>87</v>
      </c>
      <c r="S309">
        <v>96.3</v>
      </c>
      <c r="T309">
        <v>0</v>
      </c>
      <c r="U309">
        <v>16</v>
      </c>
      <c r="V309">
        <v>2430</v>
      </c>
      <c r="AB309" t="s">
        <v>63</v>
      </c>
      <c r="AC309" t="s">
        <v>63</v>
      </c>
      <c r="AD309" t="s">
        <v>63</v>
      </c>
      <c r="AE309" t="s">
        <v>98</v>
      </c>
      <c r="AG309">
        <v>1946</v>
      </c>
      <c r="AH309">
        <v>11.44</v>
      </c>
      <c r="AI309">
        <v>38.396099999999997</v>
      </c>
      <c r="AJ309">
        <v>-98.841260000000005</v>
      </c>
      <c r="AL309">
        <v>6</v>
      </c>
      <c r="AM309" t="s">
        <v>63</v>
      </c>
      <c r="AN309" t="s">
        <v>18496</v>
      </c>
      <c r="AO309" t="s">
        <v>100</v>
      </c>
      <c r="AP309" t="s">
        <v>147</v>
      </c>
      <c r="AQ309" t="s">
        <v>575</v>
      </c>
      <c r="AR309" t="s">
        <v>826</v>
      </c>
      <c r="AS309" t="s">
        <v>83</v>
      </c>
      <c r="AT309" s="5">
        <v>36192</v>
      </c>
      <c r="AU309" t="s">
        <v>129</v>
      </c>
      <c r="AV309" t="s">
        <v>149</v>
      </c>
      <c r="AW309" t="s">
        <v>1132</v>
      </c>
    </row>
    <row r="310" spans="1:49" x14ac:dyDescent="0.25">
      <c r="A310">
        <v>1414</v>
      </c>
      <c r="B310" t="s">
        <v>10851</v>
      </c>
      <c r="C310">
        <v>1</v>
      </c>
      <c r="D310" t="s">
        <v>86</v>
      </c>
      <c r="E310" t="s">
        <v>789</v>
      </c>
      <c r="F310" t="s">
        <v>177</v>
      </c>
      <c r="G310">
        <v>177.4</v>
      </c>
      <c r="H310" t="s">
        <v>138</v>
      </c>
      <c r="I310" t="s">
        <v>63</v>
      </c>
      <c r="J310" t="s">
        <v>163</v>
      </c>
      <c r="K310" t="s">
        <v>10852</v>
      </c>
      <c r="L310" t="s">
        <v>10853</v>
      </c>
      <c r="M310" t="s">
        <v>2893</v>
      </c>
      <c r="N310">
        <v>43.30708661417323</v>
      </c>
      <c r="P310">
        <v>44</v>
      </c>
      <c r="Q310">
        <v>78.7</v>
      </c>
      <c r="R310">
        <v>92</v>
      </c>
      <c r="S310">
        <v>97.4</v>
      </c>
      <c r="T310">
        <v>0</v>
      </c>
      <c r="U310">
        <v>11</v>
      </c>
      <c r="V310">
        <v>3860</v>
      </c>
      <c r="AB310" t="s">
        <v>63</v>
      </c>
      <c r="AC310" t="s">
        <v>63</v>
      </c>
      <c r="AD310" t="s">
        <v>63</v>
      </c>
      <c r="AE310" t="s">
        <v>98</v>
      </c>
      <c r="AG310">
        <v>1946</v>
      </c>
      <c r="AH310">
        <v>12.66</v>
      </c>
      <c r="AI310">
        <v>38.385309999999997</v>
      </c>
      <c r="AJ310">
        <v>-98.823430000000002</v>
      </c>
      <c r="AL310">
        <v>4</v>
      </c>
      <c r="AM310" t="s">
        <v>63</v>
      </c>
      <c r="AN310" t="s">
        <v>10854</v>
      </c>
      <c r="AO310" t="s">
        <v>100</v>
      </c>
      <c r="AP310" t="s">
        <v>147</v>
      </c>
      <c r="AQ310" t="s">
        <v>503</v>
      </c>
      <c r="AR310" t="s">
        <v>504</v>
      </c>
      <c r="AS310" t="s">
        <v>83</v>
      </c>
      <c r="AT310" s="5">
        <v>36192</v>
      </c>
      <c r="AU310" t="s">
        <v>129</v>
      </c>
      <c r="AV310" t="s">
        <v>149</v>
      </c>
      <c r="AW310" t="s">
        <v>1132</v>
      </c>
    </row>
    <row r="311" spans="1:49" x14ac:dyDescent="0.25">
      <c r="A311">
        <v>984</v>
      </c>
      <c r="B311" t="s">
        <v>12899</v>
      </c>
      <c r="C311">
        <v>1</v>
      </c>
      <c r="D311" t="s">
        <v>86</v>
      </c>
      <c r="E311" t="s">
        <v>789</v>
      </c>
      <c r="F311" t="s">
        <v>177</v>
      </c>
      <c r="G311">
        <v>177.93</v>
      </c>
      <c r="H311" t="s">
        <v>403</v>
      </c>
      <c r="I311" t="s">
        <v>63</v>
      </c>
      <c r="J311" t="s">
        <v>163</v>
      </c>
      <c r="K311" t="s">
        <v>12900</v>
      </c>
      <c r="L311" t="s">
        <v>9624</v>
      </c>
      <c r="M311" t="s">
        <v>2893</v>
      </c>
      <c r="N311">
        <v>185.79396325459317</v>
      </c>
      <c r="P311">
        <v>44</v>
      </c>
      <c r="Q311">
        <v>96.100000000000009</v>
      </c>
      <c r="R311">
        <v>90</v>
      </c>
      <c r="S311">
        <v>98.3</v>
      </c>
      <c r="T311">
        <v>9</v>
      </c>
      <c r="U311">
        <v>11</v>
      </c>
      <c r="V311">
        <v>3860</v>
      </c>
      <c r="AB311" t="s">
        <v>98</v>
      </c>
      <c r="AC311" t="s">
        <v>98</v>
      </c>
      <c r="AD311" t="s">
        <v>98</v>
      </c>
      <c r="AE311" t="s">
        <v>63</v>
      </c>
      <c r="AG311">
        <v>1947</v>
      </c>
      <c r="AH311">
        <v>13.19</v>
      </c>
      <c r="AI311">
        <v>38.380049999999997</v>
      </c>
      <c r="AJ311">
        <v>-98.816800000000001</v>
      </c>
      <c r="AL311">
        <v>3</v>
      </c>
      <c r="AM311" t="s">
        <v>63</v>
      </c>
      <c r="AN311" t="s">
        <v>12901</v>
      </c>
      <c r="AO311" t="s">
        <v>100</v>
      </c>
      <c r="AP311" t="s">
        <v>147</v>
      </c>
      <c r="AQ311" t="s">
        <v>101</v>
      </c>
      <c r="AR311" t="s">
        <v>514</v>
      </c>
      <c r="AS311" t="s">
        <v>83</v>
      </c>
      <c r="AT311" s="5">
        <v>41346</v>
      </c>
      <c r="AU311" t="s">
        <v>76</v>
      </c>
      <c r="AV311" t="s">
        <v>134</v>
      </c>
      <c r="AW311" t="s">
        <v>150</v>
      </c>
    </row>
    <row r="312" spans="1:49" x14ac:dyDescent="0.25">
      <c r="A312">
        <v>1633</v>
      </c>
      <c r="B312" t="s">
        <v>8168</v>
      </c>
      <c r="C312">
        <v>4</v>
      </c>
      <c r="D312" t="s">
        <v>86</v>
      </c>
      <c r="E312" t="s">
        <v>1036</v>
      </c>
      <c r="F312" t="s">
        <v>108</v>
      </c>
      <c r="G312">
        <v>103.43</v>
      </c>
      <c r="H312" t="s">
        <v>109</v>
      </c>
      <c r="I312" t="s">
        <v>63</v>
      </c>
      <c r="J312" t="s">
        <v>163</v>
      </c>
      <c r="K312" t="s">
        <v>8169</v>
      </c>
      <c r="L312" t="s">
        <v>93</v>
      </c>
      <c r="M312" t="s">
        <v>8170</v>
      </c>
      <c r="N312">
        <v>818.40551181102364</v>
      </c>
      <c r="O312">
        <v>20</v>
      </c>
      <c r="P312">
        <v>51.600065616797899</v>
      </c>
      <c r="Q312">
        <v>70.5</v>
      </c>
      <c r="R312">
        <v>83</v>
      </c>
      <c r="S312">
        <v>99.2</v>
      </c>
      <c r="T312">
        <v>11</v>
      </c>
      <c r="U312">
        <v>13</v>
      </c>
      <c r="V312">
        <v>6730</v>
      </c>
      <c r="AB312" t="s">
        <v>129</v>
      </c>
      <c r="AC312" t="s">
        <v>98</v>
      </c>
      <c r="AD312" t="s">
        <v>98</v>
      </c>
      <c r="AE312" t="s">
        <v>63</v>
      </c>
      <c r="AG312">
        <v>1977</v>
      </c>
      <c r="AH312">
        <v>6.54</v>
      </c>
      <c r="AI312">
        <v>38.352139999999999</v>
      </c>
      <c r="AJ312">
        <v>-98.765039999999999</v>
      </c>
      <c r="AK312" t="s">
        <v>262</v>
      </c>
      <c r="AL312">
        <v>16</v>
      </c>
      <c r="AM312" t="s">
        <v>63</v>
      </c>
      <c r="AN312" t="s">
        <v>8171</v>
      </c>
      <c r="AO312" t="s">
        <v>100</v>
      </c>
      <c r="AP312" t="s">
        <v>170</v>
      </c>
      <c r="AQ312" t="s">
        <v>379</v>
      </c>
      <c r="AR312" t="s">
        <v>951</v>
      </c>
      <c r="AS312" t="s">
        <v>83</v>
      </c>
      <c r="AT312" s="5">
        <v>35462</v>
      </c>
      <c r="AU312" t="s">
        <v>103</v>
      </c>
      <c r="AV312" t="s">
        <v>274</v>
      </c>
      <c r="AW312" t="s">
        <v>1531</v>
      </c>
    </row>
    <row r="313" spans="1:49" x14ac:dyDescent="0.25">
      <c r="A313">
        <v>1633</v>
      </c>
      <c r="B313" t="s">
        <v>8168</v>
      </c>
      <c r="C313">
        <v>5</v>
      </c>
      <c r="D313" t="s">
        <v>63</v>
      </c>
      <c r="E313" t="s">
        <v>1036</v>
      </c>
      <c r="F313" t="s">
        <v>108</v>
      </c>
      <c r="G313">
        <v>103.43</v>
      </c>
      <c r="I313" t="s">
        <v>63</v>
      </c>
      <c r="J313" t="s">
        <v>163</v>
      </c>
      <c r="K313" t="s">
        <v>8169</v>
      </c>
      <c r="L313" t="s">
        <v>93</v>
      </c>
      <c r="M313" t="s">
        <v>8170</v>
      </c>
      <c r="N313">
        <v>818.40551181102364</v>
      </c>
      <c r="O313">
        <v>20</v>
      </c>
      <c r="P313">
        <v>51.600065616797899</v>
      </c>
      <c r="Q313">
        <v>70.5</v>
      </c>
      <c r="R313">
        <v>83</v>
      </c>
      <c r="S313">
        <v>99.2</v>
      </c>
      <c r="T313">
        <v>11</v>
      </c>
      <c r="U313">
        <v>13</v>
      </c>
      <c r="V313">
        <v>6730</v>
      </c>
      <c r="AB313" t="s">
        <v>129</v>
      </c>
      <c r="AC313" t="s">
        <v>98</v>
      </c>
      <c r="AD313" t="s">
        <v>98</v>
      </c>
      <c r="AE313" t="s">
        <v>63</v>
      </c>
      <c r="AG313">
        <v>1977</v>
      </c>
      <c r="AH313">
        <v>6.54</v>
      </c>
      <c r="AI313">
        <v>38.352139999999999</v>
      </c>
      <c r="AJ313">
        <v>-98.765039999999999</v>
      </c>
      <c r="AK313" t="s">
        <v>262</v>
      </c>
      <c r="AL313">
        <v>16</v>
      </c>
      <c r="AM313" t="s">
        <v>63</v>
      </c>
      <c r="AN313" t="s">
        <v>8171</v>
      </c>
      <c r="AO313" t="s">
        <v>100</v>
      </c>
      <c r="AP313" t="s">
        <v>170</v>
      </c>
      <c r="AQ313" t="s">
        <v>379</v>
      </c>
      <c r="AR313" t="s">
        <v>951</v>
      </c>
      <c r="AS313" t="s">
        <v>83</v>
      </c>
      <c r="AT313" s="5">
        <v>35462</v>
      </c>
      <c r="AU313" t="s">
        <v>103</v>
      </c>
      <c r="AV313" t="s">
        <v>274</v>
      </c>
      <c r="AW313" t="s">
        <v>1531</v>
      </c>
    </row>
    <row r="314" spans="1:49" x14ac:dyDescent="0.25">
      <c r="A314">
        <v>1633</v>
      </c>
      <c r="B314" t="s">
        <v>8168</v>
      </c>
      <c r="C314">
        <v>3</v>
      </c>
      <c r="D314" t="s">
        <v>63</v>
      </c>
      <c r="E314" t="s">
        <v>1036</v>
      </c>
      <c r="F314" t="s">
        <v>108</v>
      </c>
      <c r="G314">
        <v>103.43</v>
      </c>
      <c r="I314" t="s">
        <v>63</v>
      </c>
      <c r="J314" t="s">
        <v>163</v>
      </c>
      <c r="K314" t="s">
        <v>8169</v>
      </c>
      <c r="L314" t="s">
        <v>93</v>
      </c>
      <c r="M314" t="s">
        <v>8170</v>
      </c>
      <c r="N314">
        <v>818.40551181102364</v>
      </c>
      <c r="O314">
        <v>20</v>
      </c>
      <c r="P314">
        <v>51.600065616797899</v>
      </c>
      <c r="Q314">
        <v>70.5</v>
      </c>
      <c r="R314">
        <v>83</v>
      </c>
      <c r="S314">
        <v>99.2</v>
      </c>
      <c r="T314">
        <v>11</v>
      </c>
      <c r="U314">
        <v>13</v>
      </c>
      <c r="V314">
        <v>6730</v>
      </c>
      <c r="AB314" t="s">
        <v>129</v>
      </c>
      <c r="AC314" t="s">
        <v>98</v>
      </c>
      <c r="AD314" t="s">
        <v>98</v>
      </c>
      <c r="AE314" t="s">
        <v>63</v>
      </c>
      <c r="AG314">
        <v>1977</v>
      </c>
      <c r="AH314">
        <v>6.54</v>
      </c>
      <c r="AI314">
        <v>38.352139999999999</v>
      </c>
      <c r="AJ314">
        <v>-98.765039999999999</v>
      </c>
      <c r="AK314" t="s">
        <v>262</v>
      </c>
      <c r="AL314">
        <v>16</v>
      </c>
      <c r="AM314" t="s">
        <v>63</v>
      </c>
      <c r="AN314" t="s">
        <v>8171</v>
      </c>
      <c r="AO314" t="s">
        <v>100</v>
      </c>
      <c r="AP314" t="s">
        <v>170</v>
      </c>
      <c r="AQ314" t="s">
        <v>379</v>
      </c>
      <c r="AR314" t="s">
        <v>951</v>
      </c>
      <c r="AS314" t="s">
        <v>83</v>
      </c>
      <c r="AT314" s="5">
        <v>35462</v>
      </c>
      <c r="AU314" t="s">
        <v>103</v>
      </c>
      <c r="AV314" t="s">
        <v>274</v>
      </c>
      <c r="AW314" t="s">
        <v>1531</v>
      </c>
    </row>
    <row r="315" spans="1:49" x14ac:dyDescent="0.25">
      <c r="A315">
        <v>1633</v>
      </c>
      <c r="B315" t="s">
        <v>8168</v>
      </c>
      <c r="C315">
        <v>2</v>
      </c>
      <c r="D315" t="s">
        <v>63</v>
      </c>
      <c r="E315" t="s">
        <v>1036</v>
      </c>
      <c r="F315" t="s">
        <v>108</v>
      </c>
      <c r="G315">
        <v>103.43</v>
      </c>
      <c r="I315" t="s">
        <v>63</v>
      </c>
      <c r="J315" t="s">
        <v>163</v>
      </c>
      <c r="K315" t="s">
        <v>8169</v>
      </c>
      <c r="L315" t="s">
        <v>93</v>
      </c>
      <c r="M315" t="s">
        <v>8170</v>
      </c>
      <c r="N315">
        <v>818.40551181102364</v>
      </c>
      <c r="O315">
        <v>20</v>
      </c>
      <c r="P315">
        <v>51.600065616797899</v>
      </c>
      <c r="Q315">
        <v>70.5</v>
      </c>
      <c r="R315">
        <v>83</v>
      </c>
      <c r="S315">
        <v>99.2</v>
      </c>
      <c r="T315">
        <v>11</v>
      </c>
      <c r="U315">
        <v>13</v>
      </c>
      <c r="V315">
        <v>6730</v>
      </c>
      <c r="AB315" t="s">
        <v>129</v>
      </c>
      <c r="AC315" t="s">
        <v>98</v>
      </c>
      <c r="AD315" t="s">
        <v>98</v>
      </c>
      <c r="AE315" t="s">
        <v>63</v>
      </c>
      <c r="AG315">
        <v>1977</v>
      </c>
      <c r="AH315">
        <v>6.54</v>
      </c>
      <c r="AI315">
        <v>38.352139999999999</v>
      </c>
      <c r="AJ315">
        <v>-98.765039999999999</v>
      </c>
      <c r="AK315" t="s">
        <v>262</v>
      </c>
      <c r="AL315">
        <v>16</v>
      </c>
      <c r="AM315" t="s">
        <v>63</v>
      </c>
      <c r="AN315" t="s">
        <v>8171</v>
      </c>
      <c r="AO315" t="s">
        <v>100</v>
      </c>
      <c r="AP315" t="s">
        <v>170</v>
      </c>
      <c r="AQ315" t="s">
        <v>379</v>
      </c>
      <c r="AR315" t="s">
        <v>951</v>
      </c>
      <c r="AS315" t="s">
        <v>83</v>
      </c>
      <c r="AT315" s="5">
        <v>35462</v>
      </c>
      <c r="AU315" t="s">
        <v>103</v>
      </c>
      <c r="AV315" t="s">
        <v>274</v>
      </c>
      <c r="AW315" t="s">
        <v>1531</v>
      </c>
    </row>
    <row r="316" spans="1:49" x14ac:dyDescent="0.25">
      <c r="A316">
        <v>1633</v>
      </c>
      <c r="B316" t="s">
        <v>8168</v>
      </c>
      <c r="C316">
        <v>1</v>
      </c>
      <c r="D316" t="s">
        <v>63</v>
      </c>
      <c r="E316" t="s">
        <v>1036</v>
      </c>
      <c r="F316" t="s">
        <v>108</v>
      </c>
      <c r="G316">
        <v>103.43</v>
      </c>
      <c r="I316" t="s">
        <v>63</v>
      </c>
      <c r="J316" t="s">
        <v>163</v>
      </c>
      <c r="K316" t="s">
        <v>8169</v>
      </c>
      <c r="L316" t="s">
        <v>93</v>
      </c>
      <c r="M316" t="s">
        <v>8170</v>
      </c>
      <c r="N316">
        <v>818.40551181102364</v>
      </c>
      <c r="O316">
        <v>20</v>
      </c>
      <c r="P316">
        <v>51.600065616797899</v>
      </c>
      <c r="Q316">
        <v>70.5</v>
      </c>
      <c r="R316">
        <v>83</v>
      </c>
      <c r="S316">
        <v>99.2</v>
      </c>
      <c r="T316">
        <v>11</v>
      </c>
      <c r="U316">
        <v>13</v>
      </c>
      <c r="V316">
        <v>6730</v>
      </c>
      <c r="AB316" t="s">
        <v>129</v>
      </c>
      <c r="AC316" t="s">
        <v>98</v>
      </c>
      <c r="AD316" t="s">
        <v>98</v>
      </c>
      <c r="AE316" t="s">
        <v>63</v>
      </c>
      <c r="AG316">
        <v>1977</v>
      </c>
      <c r="AH316">
        <v>6.54</v>
      </c>
      <c r="AI316">
        <v>38.352139999999999</v>
      </c>
      <c r="AJ316">
        <v>-98.765039999999999</v>
      </c>
      <c r="AK316" t="s">
        <v>262</v>
      </c>
      <c r="AL316">
        <v>16</v>
      </c>
      <c r="AM316" t="s">
        <v>63</v>
      </c>
      <c r="AN316" t="s">
        <v>8171</v>
      </c>
      <c r="AO316" t="s">
        <v>100</v>
      </c>
      <c r="AP316" t="s">
        <v>170</v>
      </c>
      <c r="AQ316" t="s">
        <v>379</v>
      </c>
      <c r="AR316" t="s">
        <v>951</v>
      </c>
      <c r="AS316" t="s">
        <v>83</v>
      </c>
      <c r="AT316" s="5">
        <v>35462</v>
      </c>
      <c r="AU316" t="s">
        <v>103</v>
      </c>
      <c r="AV316" t="s">
        <v>274</v>
      </c>
      <c r="AW316" t="s">
        <v>1531</v>
      </c>
    </row>
    <row r="317" spans="1:49" x14ac:dyDescent="0.25">
      <c r="A317">
        <v>150</v>
      </c>
      <c r="B317" t="s">
        <v>5536</v>
      </c>
      <c r="C317">
        <v>1</v>
      </c>
      <c r="D317" t="s">
        <v>86</v>
      </c>
      <c r="E317" t="s">
        <v>222</v>
      </c>
      <c r="F317" t="s">
        <v>108</v>
      </c>
      <c r="G317">
        <v>208.12</v>
      </c>
      <c r="H317" t="s">
        <v>90</v>
      </c>
      <c r="I317" t="s">
        <v>63</v>
      </c>
      <c r="J317" t="s">
        <v>163</v>
      </c>
      <c r="K317" t="s">
        <v>5537</v>
      </c>
      <c r="L317" t="s">
        <v>5538</v>
      </c>
      <c r="M317" t="s">
        <v>5539</v>
      </c>
      <c r="N317">
        <v>112.5</v>
      </c>
      <c r="P317">
        <v>44</v>
      </c>
      <c r="Q317">
        <v>97.8</v>
      </c>
      <c r="R317">
        <v>95</v>
      </c>
      <c r="S317">
        <v>97.600000000000009</v>
      </c>
      <c r="T317">
        <v>2</v>
      </c>
      <c r="U317">
        <v>14</v>
      </c>
      <c r="V317">
        <v>8520</v>
      </c>
      <c r="AB317" t="s">
        <v>98</v>
      </c>
      <c r="AC317" t="s">
        <v>98</v>
      </c>
      <c r="AD317" t="s">
        <v>129</v>
      </c>
      <c r="AE317" t="s">
        <v>63</v>
      </c>
      <c r="AG317">
        <v>1985</v>
      </c>
      <c r="AH317">
        <v>17.38</v>
      </c>
      <c r="AI317">
        <v>38.365070000000003</v>
      </c>
      <c r="AJ317">
        <v>-98.718140000000005</v>
      </c>
      <c r="AL317">
        <v>3</v>
      </c>
      <c r="AM317" t="s">
        <v>63</v>
      </c>
      <c r="AN317" t="s">
        <v>5540</v>
      </c>
      <c r="AO317" t="s">
        <v>100</v>
      </c>
      <c r="AP317" t="s">
        <v>170</v>
      </c>
      <c r="AQ317" t="s">
        <v>401</v>
      </c>
      <c r="AR317" t="s">
        <v>402</v>
      </c>
      <c r="AS317" t="s">
        <v>83</v>
      </c>
      <c r="AT317" s="5">
        <v>36069</v>
      </c>
      <c r="AU317" t="s">
        <v>76</v>
      </c>
      <c r="AV317" t="s">
        <v>84</v>
      </c>
      <c r="AW317" t="s">
        <v>85</v>
      </c>
    </row>
    <row r="318" spans="1:49" x14ac:dyDescent="0.25">
      <c r="A318">
        <v>329</v>
      </c>
      <c r="B318" t="s">
        <v>25363</v>
      </c>
      <c r="C318">
        <v>1</v>
      </c>
      <c r="D318" t="s">
        <v>86</v>
      </c>
      <c r="E318" t="s">
        <v>222</v>
      </c>
      <c r="F318" t="s">
        <v>108</v>
      </c>
      <c r="G318">
        <v>208.53</v>
      </c>
      <c r="H318" t="s">
        <v>403</v>
      </c>
      <c r="I318" t="s">
        <v>63</v>
      </c>
      <c r="J318" t="s">
        <v>163</v>
      </c>
      <c r="K318" t="s">
        <v>25364</v>
      </c>
      <c r="L318" t="s">
        <v>1740</v>
      </c>
      <c r="M318" t="s">
        <v>25365</v>
      </c>
      <c r="N318">
        <v>172.50656167979002</v>
      </c>
      <c r="P318">
        <v>44</v>
      </c>
      <c r="Q318">
        <v>96.8</v>
      </c>
      <c r="R318">
        <v>90</v>
      </c>
      <c r="S318">
        <v>98.600000000000009</v>
      </c>
      <c r="T318">
        <v>2</v>
      </c>
      <c r="U318">
        <v>14</v>
      </c>
      <c r="V318">
        <v>8520</v>
      </c>
      <c r="AB318" t="s">
        <v>98</v>
      </c>
      <c r="AC318" t="s">
        <v>129</v>
      </c>
      <c r="AD318" t="s">
        <v>98</v>
      </c>
      <c r="AE318" t="s">
        <v>63</v>
      </c>
      <c r="AG318">
        <v>1985</v>
      </c>
      <c r="AH318">
        <v>17.690000000000001</v>
      </c>
      <c r="AI318">
        <v>38.365139999999997</v>
      </c>
      <c r="AJ318">
        <v>-98.712699999999998</v>
      </c>
      <c r="AL318">
        <v>3</v>
      </c>
      <c r="AM318" t="s">
        <v>63</v>
      </c>
      <c r="AN318" t="s">
        <v>25366</v>
      </c>
      <c r="AO318" t="s">
        <v>100</v>
      </c>
      <c r="AP318" t="s">
        <v>170</v>
      </c>
      <c r="AQ318" t="s">
        <v>255</v>
      </c>
      <c r="AR318" t="s">
        <v>256</v>
      </c>
      <c r="AS318" t="s">
        <v>83</v>
      </c>
      <c r="AT318" s="5">
        <v>37622</v>
      </c>
      <c r="AU318" t="s">
        <v>76</v>
      </c>
      <c r="AV318" t="s">
        <v>173</v>
      </c>
      <c r="AW318" t="s">
        <v>85</v>
      </c>
    </row>
    <row r="319" spans="1:49" x14ac:dyDescent="0.25">
      <c r="A319">
        <v>94</v>
      </c>
      <c r="B319" t="s">
        <v>14117</v>
      </c>
      <c r="C319">
        <v>1</v>
      </c>
      <c r="D319" t="s">
        <v>86</v>
      </c>
      <c r="E319" t="s">
        <v>184</v>
      </c>
      <c r="F319" t="s">
        <v>177</v>
      </c>
      <c r="G319">
        <v>118.12</v>
      </c>
      <c r="H319" t="s">
        <v>90</v>
      </c>
      <c r="I319" t="s">
        <v>63</v>
      </c>
      <c r="J319" t="s">
        <v>163</v>
      </c>
      <c r="K319" t="s">
        <v>14118</v>
      </c>
      <c r="L319" t="s">
        <v>14119</v>
      </c>
      <c r="M319" t="s">
        <v>1726</v>
      </c>
      <c r="N319">
        <v>254.59317585301838</v>
      </c>
      <c r="P319">
        <v>36</v>
      </c>
      <c r="Q319">
        <v>99.9</v>
      </c>
      <c r="R319">
        <v>90</v>
      </c>
      <c r="S319">
        <v>97.600000000000009</v>
      </c>
      <c r="T319">
        <v>2</v>
      </c>
      <c r="U319">
        <v>23</v>
      </c>
      <c r="V319">
        <v>855</v>
      </c>
      <c r="AB319" t="s">
        <v>98</v>
      </c>
      <c r="AC319" t="s">
        <v>129</v>
      </c>
      <c r="AD319" t="s">
        <v>129</v>
      </c>
      <c r="AE319" t="s">
        <v>63</v>
      </c>
      <c r="AG319">
        <v>1991</v>
      </c>
      <c r="AH319">
        <v>9.33</v>
      </c>
      <c r="AI319">
        <v>38.535939999999997</v>
      </c>
      <c r="AJ319">
        <v>-98.860690000000005</v>
      </c>
      <c r="AL319">
        <v>5</v>
      </c>
      <c r="AM319" t="s">
        <v>63</v>
      </c>
      <c r="AN319" t="s">
        <v>14120</v>
      </c>
      <c r="AO319" t="s">
        <v>100</v>
      </c>
      <c r="AP319" t="s">
        <v>170</v>
      </c>
      <c r="AQ319" t="s">
        <v>171</v>
      </c>
      <c r="AR319" t="s">
        <v>172</v>
      </c>
      <c r="AS319" t="s">
        <v>83</v>
      </c>
      <c r="AT319" s="5">
        <v>35462</v>
      </c>
      <c r="AU319" t="s">
        <v>76</v>
      </c>
      <c r="AV319" t="s">
        <v>134</v>
      </c>
      <c r="AW319" t="s">
        <v>150</v>
      </c>
    </row>
    <row r="320" spans="1:49" x14ac:dyDescent="0.25">
      <c r="A320">
        <v>103</v>
      </c>
      <c r="B320" t="s">
        <v>6752</v>
      </c>
      <c r="C320">
        <v>1</v>
      </c>
      <c r="D320" t="s">
        <v>86</v>
      </c>
      <c r="E320" t="s">
        <v>789</v>
      </c>
      <c r="F320" t="s">
        <v>177</v>
      </c>
      <c r="G320">
        <v>175.86</v>
      </c>
      <c r="H320" t="s">
        <v>820</v>
      </c>
      <c r="I320" t="s">
        <v>63</v>
      </c>
      <c r="J320" t="s">
        <v>163</v>
      </c>
      <c r="K320" t="s">
        <v>6753</v>
      </c>
      <c r="L320" t="s">
        <v>6754</v>
      </c>
      <c r="M320" t="s">
        <v>6534</v>
      </c>
      <c r="N320">
        <v>352.49343832020998</v>
      </c>
      <c r="P320">
        <v>44</v>
      </c>
      <c r="Q320">
        <v>96.9</v>
      </c>
      <c r="R320">
        <v>92</v>
      </c>
      <c r="S320">
        <v>98.100000000000009</v>
      </c>
      <c r="T320">
        <v>1</v>
      </c>
      <c r="U320">
        <v>16</v>
      </c>
      <c r="V320">
        <v>2430</v>
      </c>
      <c r="AB320" t="s">
        <v>98</v>
      </c>
      <c r="AC320" t="s">
        <v>129</v>
      </c>
      <c r="AD320" t="s">
        <v>129</v>
      </c>
      <c r="AE320" t="s">
        <v>63</v>
      </c>
      <c r="AG320">
        <v>1992</v>
      </c>
      <c r="AH320">
        <v>11.120000000000001</v>
      </c>
      <c r="AI320">
        <v>38.398879999999998</v>
      </c>
      <c r="AJ320">
        <v>-98.845870000000005</v>
      </c>
      <c r="AL320">
        <v>5</v>
      </c>
      <c r="AM320" t="s">
        <v>63</v>
      </c>
      <c r="AN320" t="s">
        <v>6755</v>
      </c>
      <c r="AO320" t="s">
        <v>100</v>
      </c>
      <c r="AP320" t="s">
        <v>170</v>
      </c>
      <c r="AQ320" t="s">
        <v>379</v>
      </c>
      <c r="AR320" t="s">
        <v>634</v>
      </c>
      <c r="AS320" t="s">
        <v>83</v>
      </c>
      <c r="AT320" s="5">
        <v>41781</v>
      </c>
      <c r="AU320" t="s">
        <v>129</v>
      </c>
      <c r="AV320" t="s">
        <v>134</v>
      </c>
      <c r="AW320" t="s">
        <v>150</v>
      </c>
    </row>
    <row r="321" spans="1:49" x14ac:dyDescent="0.25">
      <c r="A321">
        <v>153</v>
      </c>
      <c r="B321" t="s">
        <v>7372</v>
      </c>
      <c r="C321">
        <v>1</v>
      </c>
      <c r="D321" t="s">
        <v>86</v>
      </c>
      <c r="E321" t="s">
        <v>222</v>
      </c>
      <c r="F321" t="s">
        <v>108</v>
      </c>
      <c r="G321">
        <v>201.70000000000002</v>
      </c>
      <c r="H321" t="s">
        <v>820</v>
      </c>
      <c r="I321" t="s">
        <v>63</v>
      </c>
      <c r="J321" t="s">
        <v>163</v>
      </c>
      <c r="K321" t="s">
        <v>7373</v>
      </c>
      <c r="L321" t="s">
        <v>7374</v>
      </c>
      <c r="M321" t="s">
        <v>7375</v>
      </c>
      <c r="N321">
        <v>352.49343832020998</v>
      </c>
      <c r="P321">
        <v>44</v>
      </c>
      <c r="Q321">
        <v>96.600000000000009</v>
      </c>
      <c r="R321">
        <v>95</v>
      </c>
      <c r="S321">
        <v>98.2</v>
      </c>
      <c r="T321">
        <v>1</v>
      </c>
      <c r="U321">
        <v>18</v>
      </c>
      <c r="V321">
        <v>5500</v>
      </c>
      <c r="AB321" t="s">
        <v>98</v>
      </c>
      <c r="AC321" t="s">
        <v>98</v>
      </c>
      <c r="AD321" t="s">
        <v>98</v>
      </c>
      <c r="AE321" t="s">
        <v>63</v>
      </c>
      <c r="AG321">
        <v>1992</v>
      </c>
      <c r="AH321">
        <v>10.9</v>
      </c>
      <c r="AI321">
        <v>38.343299999999999</v>
      </c>
      <c r="AJ321">
        <v>-98.817509999999999</v>
      </c>
      <c r="AL321">
        <v>5</v>
      </c>
      <c r="AM321" t="s">
        <v>63</v>
      </c>
      <c r="AN321" t="s">
        <v>7376</v>
      </c>
      <c r="AO321" t="s">
        <v>100</v>
      </c>
      <c r="AP321" t="s">
        <v>170</v>
      </c>
      <c r="AQ321" t="s">
        <v>379</v>
      </c>
      <c r="AR321" t="s">
        <v>634</v>
      </c>
      <c r="AS321" t="s">
        <v>83</v>
      </c>
      <c r="AT321" s="5">
        <v>41781</v>
      </c>
      <c r="AU321" t="s">
        <v>129</v>
      </c>
      <c r="AV321" t="s">
        <v>134</v>
      </c>
      <c r="AW321" t="s">
        <v>150</v>
      </c>
    </row>
    <row r="322" spans="1:49" x14ac:dyDescent="0.25">
      <c r="A322">
        <v>1059</v>
      </c>
      <c r="B322" t="s">
        <v>21330</v>
      </c>
      <c r="C322">
        <v>1</v>
      </c>
      <c r="D322" t="s">
        <v>86</v>
      </c>
      <c r="E322" t="s">
        <v>222</v>
      </c>
      <c r="F322" t="s">
        <v>108</v>
      </c>
      <c r="G322">
        <v>192.12</v>
      </c>
      <c r="H322" t="s">
        <v>138</v>
      </c>
      <c r="I322" t="s">
        <v>63</v>
      </c>
      <c r="J322" t="s">
        <v>163</v>
      </c>
      <c r="K322" t="s">
        <v>21331</v>
      </c>
      <c r="L322" t="s">
        <v>10429</v>
      </c>
      <c r="M322" t="s">
        <v>10430</v>
      </c>
      <c r="N322">
        <v>25.196850393700789</v>
      </c>
      <c r="P322">
        <v>32.5</v>
      </c>
      <c r="Q322">
        <v>92.100000000000009</v>
      </c>
      <c r="R322">
        <v>95</v>
      </c>
      <c r="S322">
        <v>98.8</v>
      </c>
      <c r="T322">
        <v>0</v>
      </c>
      <c r="U322">
        <v>0</v>
      </c>
      <c r="V322">
        <v>4720</v>
      </c>
      <c r="AB322" t="s">
        <v>63</v>
      </c>
      <c r="AC322" t="s">
        <v>63</v>
      </c>
      <c r="AD322" t="s">
        <v>63</v>
      </c>
      <c r="AE322" t="s">
        <v>129</v>
      </c>
      <c r="AG322">
        <v>1993</v>
      </c>
      <c r="AH322">
        <v>1.34</v>
      </c>
      <c r="AI322">
        <v>38.270940000000003</v>
      </c>
      <c r="AJ322">
        <v>-98.967780000000005</v>
      </c>
      <c r="AL322">
        <v>3</v>
      </c>
      <c r="AM322" t="s">
        <v>63</v>
      </c>
      <c r="AN322" t="s">
        <v>21332</v>
      </c>
      <c r="AO322" t="s">
        <v>100</v>
      </c>
      <c r="AP322" t="s">
        <v>170</v>
      </c>
      <c r="AQ322" t="s">
        <v>826</v>
      </c>
      <c r="AR322" t="s">
        <v>326</v>
      </c>
      <c r="AS322" t="s">
        <v>83</v>
      </c>
      <c r="AT322" s="5">
        <v>36192</v>
      </c>
      <c r="AU322" t="s">
        <v>129</v>
      </c>
      <c r="AV322" t="s">
        <v>487</v>
      </c>
      <c r="AW322" t="s">
        <v>188</v>
      </c>
    </row>
    <row r="323" spans="1:49" x14ac:dyDescent="0.25">
      <c r="A323">
        <v>430</v>
      </c>
      <c r="B323" t="s">
        <v>21865</v>
      </c>
      <c r="C323">
        <v>1</v>
      </c>
      <c r="D323" t="s">
        <v>86</v>
      </c>
      <c r="E323" t="s">
        <v>222</v>
      </c>
      <c r="F323" t="s">
        <v>108</v>
      </c>
      <c r="G323">
        <v>192.72</v>
      </c>
      <c r="H323" t="s">
        <v>138</v>
      </c>
      <c r="I323" t="s">
        <v>63</v>
      </c>
      <c r="J323" t="s">
        <v>163</v>
      </c>
      <c r="K323" t="s">
        <v>21866</v>
      </c>
      <c r="L323" t="s">
        <v>21867</v>
      </c>
      <c r="M323" t="s">
        <v>15032</v>
      </c>
      <c r="N323">
        <v>25.196850393700789</v>
      </c>
      <c r="P323">
        <v>40.5</v>
      </c>
      <c r="Q323">
        <v>96</v>
      </c>
      <c r="R323">
        <v>95</v>
      </c>
      <c r="S323">
        <v>99.100000000000009</v>
      </c>
      <c r="T323">
        <v>0</v>
      </c>
      <c r="U323">
        <v>0</v>
      </c>
      <c r="V323">
        <v>4720</v>
      </c>
      <c r="AB323" t="s">
        <v>63</v>
      </c>
      <c r="AC323" t="s">
        <v>63</v>
      </c>
      <c r="AD323" t="s">
        <v>63</v>
      </c>
      <c r="AE323" t="s">
        <v>129</v>
      </c>
      <c r="AG323">
        <v>1993</v>
      </c>
      <c r="AH323">
        <v>1.94</v>
      </c>
      <c r="AI323">
        <v>38.275530000000003</v>
      </c>
      <c r="AJ323">
        <v>-98.958399999999997</v>
      </c>
      <c r="AL323">
        <v>3</v>
      </c>
      <c r="AM323" t="s">
        <v>63</v>
      </c>
      <c r="AN323" t="s">
        <v>21868</v>
      </c>
      <c r="AO323" t="s">
        <v>100</v>
      </c>
      <c r="AP323" t="s">
        <v>170</v>
      </c>
      <c r="AQ323" t="s">
        <v>336</v>
      </c>
      <c r="AR323" t="s">
        <v>561</v>
      </c>
      <c r="AS323" t="s">
        <v>83</v>
      </c>
      <c r="AT323" s="5">
        <v>36192</v>
      </c>
      <c r="AU323" t="s">
        <v>129</v>
      </c>
      <c r="AV323" t="s">
        <v>149</v>
      </c>
      <c r="AW323" t="s">
        <v>188</v>
      </c>
    </row>
    <row r="324" spans="1:49" x14ac:dyDescent="0.25">
      <c r="A324">
        <v>1145</v>
      </c>
      <c r="B324" t="s">
        <v>26455</v>
      </c>
      <c r="C324">
        <v>1</v>
      </c>
      <c r="D324" t="s">
        <v>86</v>
      </c>
      <c r="E324" t="s">
        <v>222</v>
      </c>
      <c r="F324" t="s">
        <v>108</v>
      </c>
      <c r="G324">
        <v>193.27</v>
      </c>
      <c r="H324" t="s">
        <v>138</v>
      </c>
      <c r="I324" t="s">
        <v>63</v>
      </c>
      <c r="J324" t="s">
        <v>163</v>
      </c>
      <c r="K324" t="s">
        <v>26456</v>
      </c>
      <c r="L324" t="s">
        <v>10429</v>
      </c>
      <c r="M324" t="s">
        <v>26457</v>
      </c>
      <c r="N324">
        <v>25.196850393700789</v>
      </c>
      <c r="P324">
        <v>30.5</v>
      </c>
      <c r="Q324">
        <v>91.100000000000009</v>
      </c>
      <c r="R324">
        <v>97</v>
      </c>
      <c r="S324">
        <v>98.3</v>
      </c>
      <c r="T324">
        <v>0</v>
      </c>
      <c r="U324">
        <v>0</v>
      </c>
      <c r="V324">
        <v>4720</v>
      </c>
      <c r="AB324" t="s">
        <v>63</v>
      </c>
      <c r="AC324" t="s">
        <v>63</v>
      </c>
      <c r="AD324" t="s">
        <v>63</v>
      </c>
      <c r="AE324" t="s">
        <v>129</v>
      </c>
      <c r="AG324">
        <v>1993</v>
      </c>
      <c r="AH324">
        <v>2.4900000000000002</v>
      </c>
      <c r="AI324">
        <v>38.279859999999999</v>
      </c>
      <c r="AJ324">
        <v>-98.949259999999995</v>
      </c>
      <c r="AL324">
        <v>3</v>
      </c>
      <c r="AM324" t="s">
        <v>63</v>
      </c>
      <c r="AN324" t="s">
        <v>26458</v>
      </c>
      <c r="AO324" t="s">
        <v>100</v>
      </c>
      <c r="AP324" t="s">
        <v>170</v>
      </c>
      <c r="AQ324" t="s">
        <v>159</v>
      </c>
      <c r="AR324" t="s">
        <v>264</v>
      </c>
      <c r="AS324" t="s">
        <v>83</v>
      </c>
      <c r="AT324" s="5">
        <v>36192</v>
      </c>
      <c r="AU324" t="s">
        <v>129</v>
      </c>
      <c r="AV324" t="s">
        <v>487</v>
      </c>
      <c r="AW324" t="s">
        <v>188</v>
      </c>
    </row>
    <row r="325" spans="1:49" x14ac:dyDescent="0.25">
      <c r="A325">
        <v>720</v>
      </c>
      <c r="B325" t="s">
        <v>10427</v>
      </c>
      <c r="C325">
        <v>1</v>
      </c>
      <c r="D325" t="s">
        <v>86</v>
      </c>
      <c r="E325" t="s">
        <v>222</v>
      </c>
      <c r="F325" t="s">
        <v>108</v>
      </c>
      <c r="G325">
        <v>193.62</v>
      </c>
      <c r="H325" t="s">
        <v>138</v>
      </c>
      <c r="I325" t="s">
        <v>63</v>
      </c>
      <c r="J325" t="s">
        <v>163</v>
      </c>
      <c r="K325" t="s">
        <v>10428</v>
      </c>
      <c r="L325" t="s">
        <v>10429</v>
      </c>
      <c r="M325" t="s">
        <v>10430</v>
      </c>
      <c r="N325">
        <v>25.196850393700789</v>
      </c>
      <c r="P325">
        <v>38.5</v>
      </c>
      <c r="Q325">
        <v>96</v>
      </c>
      <c r="R325">
        <v>95</v>
      </c>
      <c r="S325">
        <v>98.5</v>
      </c>
      <c r="T325">
        <v>0</v>
      </c>
      <c r="U325">
        <v>0</v>
      </c>
      <c r="V325">
        <v>4720</v>
      </c>
      <c r="AB325" t="s">
        <v>63</v>
      </c>
      <c r="AC325" t="s">
        <v>63</v>
      </c>
      <c r="AD325" t="s">
        <v>63</v>
      </c>
      <c r="AE325" t="s">
        <v>129</v>
      </c>
      <c r="AG325">
        <v>1993</v>
      </c>
      <c r="AH325">
        <v>2.84</v>
      </c>
      <c r="AI325">
        <v>38.28284</v>
      </c>
      <c r="AJ325">
        <v>-98.943179999999998</v>
      </c>
      <c r="AL325">
        <v>3</v>
      </c>
      <c r="AM325" t="s">
        <v>63</v>
      </c>
      <c r="AN325" t="s">
        <v>10431</v>
      </c>
      <c r="AO325" t="s">
        <v>100</v>
      </c>
      <c r="AP325" t="s">
        <v>170</v>
      </c>
      <c r="AQ325" t="s">
        <v>186</v>
      </c>
      <c r="AR325" t="s">
        <v>313</v>
      </c>
      <c r="AS325" t="s">
        <v>83</v>
      </c>
      <c r="AT325" s="5">
        <v>36192</v>
      </c>
      <c r="AU325" t="s">
        <v>129</v>
      </c>
      <c r="AV325" t="s">
        <v>487</v>
      </c>
      <c r="AW325" t="s">
        <v>188</v>
      </c>
    </row>
    <row r="326" spans="1:49" x14ac:dyDescent="0.25">
      <c r="A326">
        <v>1240</v>
      </c>
      <c r="B326" t="s">
        <v>20176</v>
      </c>
      <c r="C326">
        <v>1</v>
      </c>
      <c r="D326" t="s">
        <v>86</v>
      </c>
      <c r="E326" t="s">
        <v>222</v>
      </c>
      <c r="F326" t="s">
        <v>108</v>
      </c>
      <c r="G326">
        <v>193.82</v>
      </c>
      <c r="H326" t="s">
        <v>138</v>
      </c>
      <c r="I326" t="s">
        <v>63</v>
      </c>
      <c r="J326" t="s">
        <v>163</v>
      </c>
      <c r="K326" t="s">
        <v>20177</v>
      </c>
      <c r="L326" t="s">
        <v>20178</v>
      </c>
      <c r="M326" t="s">
        <v>15032</v>
      </c>
      <c r="N326">
        <v>25.196850393700789</v>
      </c>
      <c r="P326">
        <v>34.5</v>
      </c>
      <c r="Q326">
        <v>88.8</v>
      </c>
      <c r="R326">
        <v>95</v>
      </c>
      <c r="S326">
        <v>98.7</v>
      </c>
      <c r="T326">
        <v>0</v>
      </c>
      <c r="U326">
        <v>0</v>
      </c>
      <c r="V326">
        <v>4720</v>
      </c>
      <c r="AB326" t="s">
        <v>63</v>
      </c>
      <c r="AC326" t="s">
        <v>63</v>
      </c>
      <c r="AD326" t="s">
        <v>63</v>
      </c>
      <c r="AE326" t="s">
        <v>129</v>
      </c>
      <c r="AG326">
        <v>1993</v>
      </c>
      <c r="AH326">
        <v>3.04</v>
      </c>
      <c r="AI326">
        <v>38.284350000000003</v>
      </c>
      <c r="AJ326">
        <v>-98.940029999999993</v>
      </c>
      <c r="AL326">
        <v>3</v>
      </c>
      <c r="AM326" t="s">
        <v>63</v>
      </c>
      <c r="AN326" t="s">
        <v>20179</v>
      </c>
      <c r="AO326" t="s">
        <v>100</v>
      </c>
      <c r="AP326" t="s">
        <v>170</v>
      </c>
      <c r="AQ326" t="s">
        <v>117</v>
      </c>
      <c r="AR326" t="s">
        <v>118</v>
      </c>
      <c r="AS326" t="s">
        <v>83</v>
      </c>
      <c r="AT326" s="5">
        <v>36192</v>
      </c>
      <c r="AU326" t="s">
        <v>129</v>
      </c>
      <c r="AV326" t="s">
        <v>149</v>
      </c>
      <c r="AW326" t="s">
        <v>188</v>
      </c>
    </row>
    <row r="327" spans="1:49" x14ac:dyDescent="0.25">
      <c r="A327">
        <v>1003</v>
      </c>
      <c r="B327" t="s">
        <v>25280</v>
      </c>
      <c r="C327">
        <v>1</v>
      </c>
      <c r="D327" t="s">
        <v>86</v>
      </c>
      <c r="E327" t="s">
        <v>222</v>
      </c>
      <c r="F327" t="s">
        <v>108</v>
      </c>
      <c r="G327">
        <v>194.12</v>
      </c>
      <c r="H327" t="s">
        <v>138</v>
      </c>
      <c r="I327" t="s">
        <v>63</v>
      </c>
      <c r="J327" t="s">
        <v>163</v>
      </c>
      <c r="K327" t="s">
        <v>25281</v>
      </c>
      <c r="L327" t="s">
        <v>10429</v>
      </c>
      <c r="M327" t="s">
        <v>10430</v>
      </c>
      <c r="N327">
        <v>25.196850393700789</v>
      </c>
      <c r="P327">
        <v>32.5</v>
      </c>
      <c r="Q327">
        <v>94</v>
      </c>
      <c r="R327">
        <v>97</v>
      </c>
      <c r="S327">
        <v>98.8</v>
      </c>
      <c r="T327">
        <v>0</v>
      </c>
      <c r="U327">
        <v>0</v>
      </c>
      <c r="V327">
        <v>4720</v>
      </c>
      <c r="AB327" t="s">
        <v>63</v>
      </c>
      <c r="AC327" t="s">
        <v>63</v>
      </c>
      <c r="AD327" t="s">
        <v>63</v>
      </c>
      <c r="AE327" t="s">
        <v>129</v>
      </c>
      <c r="AG327">
        <v>1993</v>
      </c>
      <c r="AH327">
        <v>3.34</v>
      </c>
      <c r="AI327">
        <v>38.286560000000001</v>
      </c>
      <c r="AJ327">
        <v>-98.935419999999993</v>
      </c>
      <c r="AL327">
        <v>3</v>
      </c>
      <c r="AM327" t="s">
        <v>63</v>
      </c>
      <c r="AN327" t="s">
        <v>25282</v>
      </c>
      <c r="AO327" t="s">
        <v>100</v>
      </c>
      <c r="AP327" t="s">
        <v>170</v>
      </c>
      <c r="AQ327" t="s">
        <v>504</v>
      </c>
      <c r="AR327" t="s">
        <v>951</v>
      </c>
      <c r="AS327" t="s">
        <v>83</v>
      </c>
      <c r="AT327" s="5">
        <v>36192</v>
      </c>
      <c r="AU327" t="s">
        <v>129</v>
      </c>
      <c r="AV327" t="s">
        <v>487</v>
      </c>
      <c r="AW327" t="s">
        <v>188</v>
      </c>
    </row>
    <row r="328" spans="1:49" x14ac:dyDescent="0.25">
      <c r="A328">
        <v>1014</v>
      </c>
      <c r="B328" t="s">
        <v>15030</v>
      </c>
      <c r="C328">
        <v>1</v>
      </c>
      <c r="D328" t="s">
        <v>86</v>
      </c>
      <c r="E328" t="s">
        <v>222</v>
      </c>
      <c r="F328" t="s">
        <v>108</v>
      </c>
      <c r="G328">
        <v>194.52</v>
      </c>
      <c r="H328" t="s">
        <v>138</v>
      </c>
      <c r="I328" t="s">
        <v>63</v>
      </c>
      <c r="J328" t="s">
        <v>163</v>
      </c>
      <c r="K328" t="s">
        <v>15031</v>
      </c>
      <c r="L328" t="s">
        <v>2152</v>
      </c>
      <c r="M328" t="s">
        <v>15032</v>
      </c>
      <c r="N328">
        <v>25.196850393700789</v>
      </c>
      <c r="P328">
        <v>24.5</v>
      </c>
      <c r="Q328">
        <v>96</v>
      </c>
      <c r="R328">
        <v>92</v>
      </c>
      <c r="S328">
        <v>98.5</v>
      </c>
      <c r="T328">
        <v>0</v>
      </c>
      <c r="U328">
        <v>0</v>
      </c>
      <c r="V328">
        <v>4720</v>
      </c>
      <c r="AB328" t="s">
        <v>63</v>
      </c>
      <c r="AC328" t="s">
        <v>63</v>
      </c>
      <c r="AD328" t="s">
        <v>63</v>
      </c>
      <c r="AE328" t="s">
        <v>98</v>
      </c>
      <c r="AG328">
        <v>1993</v>
      </c>
      <c r="AH328">
        <v>3.74</v>
      </c>
      <c r="AI328">
        <v>38.289529999999999</v>
      </c>
      <c r="AJ328">
        <v>-98.929299999999998</v>
      </c>
      <c r="AL328">
        <v>3</v>
      </c>
      <c r="AM328" t="s">
        <v>63</v>
      </c>
      <c r="AN328" t="s">
        <v>15033</v>
      </c>
      <c r="AO328" t="s">
        <v>100</v>
      </c>
      <c r="AP328" t="s">
        <v>170</v>
      </c>
      <c r="AQ328" t="s">
        <v>255</v>
      </c>
      <c r="AR328" t="s">
        <v>910</v>
      </c>
      <c r="AS328" t="s">
        <v>83</v>
      </c>
      <c r="AT328" s="5">
        <v>36192</v>
      </c>
      <c r="AU328" t="s">
        <v>129</v>
      </c>
      <c r="AV328" t="s">
        <v>487</v>
      </c>
      <c r="AW328" t="s">
        <v>188</v>
      </c>
    </row>
    <row r="329" spans="1:49" x14ac:dyDescent="0.25">
      <c r="A329">
        <v>2989</v>
      </c>
      <c r="B329" t="s">
        <v>13548</v>
      </c>
      <c r="C329">
        <v>1</v>
      </c>
      <c r="D329" t="s">
        <v>86</v>
      </c>
      <c r="E329" t="s">
        <v>4259</v>
      </c>
      <c r="F329" t="s">
        <v>177</v>
      </c>
      <c r="G329">
        <v>1.7</v>
      </c>
      <c r="H329" t="s">
        <v>138</v>
      </c>
      <c r="I329" t="s">
        <v>63</v>
      </c>
      <c r="J329" t="s">
        <v>163</v>
      </c>
      <c r="K329" t="s">
        <v>13549</v>
      </c>
      <c r="L329" t="s">
        <v>13550</v>
      </c>
      <c r="M329" t="s">
        <v>4262</v>
      </c>
      <c r="N329">
        <v>20.800524934383201</v>
      </c>
      <c r="P329">
        <v>16</v>
      </c>
      <c r="Q329">
        <v>84.8</v>
      </c>
      <c r="R329">
        <v>97</v>
      </c>
      <c r="S329">
        <v>84.2</v>
      </c>
      <c r="T329">
        <v>0</v>
      </c>
      <c r="U329">
        <v>0</v>
      </c>
      <c r="V329">
        <v>20</v>
      </c>
      <c r="AB329" t="s">
        <v>63</v>
      </c>
      <c r="AC329" t="s">
        <v>63</v>
      </c>
      <c r="AD329" t="s">
        <v>63</v>
      </c>
      <c r="AE329" t="s">
        <v>98</v>
      </c>
      <c r="AG329">
        <v>1970</v>
      </c>
      <c r="AH329">
        <v>0.1</v>
      </c>
      <c r="AI329">
        <v>38.478520000000003</v>
      </c>
      <c r="AJ329">
        <v>-98.637159999999994</v>
      </c>
      <c r="AL329">
        <v>2</v>
      </c>
      <c r="AM329" t="s">
        <v>63</v>
      </c>
      <c r="AN329" t="s">
        <v>13551</v>
      </c>
      <c r="AO329" t="s">
        <v>100</v>
      </c>
      <c r="AP329" t="s">
        <v>3438</v>
      </c>
      <c r="AQ329" t="s">
        <v>1538</v>
      </c>
      <c r="AR329" t="s">
        <v>186</v>
      </c>
      <c r="AS329" t="s">
        <v>83</v>
      </c>
      <c r="AT329" s="5">
        <v>36220</v>
      </c>
      <c r="AU329" t="s">
        <v>129</v>
      </c>
      <c r="AV329" t="s">
        <v>487</v>
      </c>
      <c r="AW329" t="s">
        <v>135</v>
      </c>
    </row>
    <row r="330" spans="1:49" x14ac:dyDescent="0.25">
      <c r="A330">
        <v>2446</v>
      </c>
      <c r="B330" t="s">
        <v>26602</v>
      </c>
      <c r="C330">
        <v>1</v>
      </c>
      <c r="D330" t="s">
        <v>86</v>
      </c>
      <c r="E330" t="s">
        <v>4259</v>
      </c>
      <c r="F330" t="s">
        <v>177</v>
      </c>
      <c r="G330">
        <v>1.8</v>
      </c>
      <c r="H330" t="s">
        <v>138</v>
      </c>
      <c r="I330" t="s">
        <v>63</v>
      </c>
      <c r="J330" t="s">
        <v>163</v>
      </c>
      <c r="K330" t="s">
        <v>26603</v>
      </c>
      <c r="L330" t="s">
        <v>26604</v>
      </c>
      <c r="M330" t="s">
        <v>4262</v>
      </c>
      <c r="N330">
        <v>21.489501312335957</v>
      </c>
      <c r="P330">
        <v>22</v>
      </c>
      <c r="Q330">
        <v>95.3</v>
      </c>
      <c r="R330">
        <v>90</v>
      </c>
      <c r="S330">
        <v>66.400000000000006</v>
      </c>
      <c r="T330">
        <v>0</v>
      </c>
      <c r="U330">
        <v>0</v>
      </c>
      <c r="V330">
        <v>30</v>
      </c>
      <c r="AB330" t="s">
        <v>63</v>
      </c>
      <c r="AC330" t="s">
        <v>63</v>
      </c>
      <c r="AD330" t="s">
        <v>63</v>
      </c>
      <c r="AE330" t="s">
        <v>98</v>
      </c>
      <c r="AG330">
        <v>1970</v>
      </c>
      <c r="AH330">
        <v>0.2</v>
      </c>
      <c r="AI330">
        <v>38.448839999999997</v>
      </c>
      <c r="AJ330">
        <v>-98.682609999999997</v>
      </c>
      <c r="AL330">
        <v>2</v>
      </c>
      <c r="AM330" t="s">
        <v>63</v>
      </c>
      <c r="AN330" t="s">
        <v>26605</v>
      </c>
      <c r="AO330" t="s">
        <v>100</v>
      </c>
      <c r="AP330" t="s">
        <v>3438</v>
      </c>
      <c r="AQ330" t="s">
        <v>346</v>
      </c>
      <c r="AR330" t="s">
        <v>424</v>
      </c>
      <c r="AS330" t="s">
        <v>83</v>
      </c>
      <c r="AT330" s="5">
        <v>36220</v>
      </c>
      <c r="AU330" t="s">
        <v>129</v>
      </c>
      <c r="AV330" t="s">
        <v>487</v>
      </c>
      <c r="AW330" t="s">
        <v>135</v>
      </c>
    </row>
    <row r="331" spans="1:49" x14ac:dyDescent="0.25">
      <c r="A331">
        <v>842</v>
      </c>
      <c r="B331" t="s">
        <v>26637</v>
      </c>
      <c r="C331">
        <v>1</v>
      </c>
      <c r="D331" t="s">
        <v>86</v>
      </c>
      <c r="E331" t="s">
        <v>4259</v>
      </c>
      <c r="F331" t="s">
        <v>177</v>
      </c>
      <c r="G331">
        <v>1.9000000000000001</v>
      </c>
      <c r="H331" t="s">
        <v>138</v>
      </c>
      <c r="I331" t="s">
        <v>63</v>
      </c>
      <c r="J331" t="s">
        <v>163</v>
      </c>
      <c r="K331" t="s">
        <v>26638</v>
      </c>
      <c r="L331" t="s">
        <v>26639</v>
      </c>
      <c r="M331" t="s">
        <v>4262</v>
      </c>
      <c r="N331">
        <v>29.00262467191601</v>
      </c>
      <c r="P331">
        <v>21</v>
      </c>
      <c r="Q331">
        <v>96</v>
      </c>
      <c r="R331">
        <v>92</v>
      </c>
      <c r="S331">
        <v>99.4</v>
      </c>
      <c r="T331">
        <v>0</v>
      </c>
      <c r="U331">
        <v>0</v>
      </c>
      <c r="V331">
        <v>10</v>
      </c>
      <c r="AB331" t="s">
        <v>63</v>
      </c>
      <c r="AC331" t="s">
        <v>63</v>
      </c>
      <c r="AD331" t="s">
        <v>63</v>
      </c>
      <c r="AE331" t="s">
        <v>98</v>
      </c>
      <c r="AG331">
        <v>1965</v>
      </c>
      <c r="AH331">
        <v>0.3</v>
      </c>
      <c r="AI331">
        <v>38.418950000000002</v>
      </c>
      <c r="AJ331">
        <v>-98.765320000000003</v>
      </c>
      <c r="AL331">
        <v>3</v>
      </c>
      <c r="AM331" t="s">
        <v>63</v>
      </c>
      <c r="AN331" t="s">
        <v>26640</v>
      </c>
      <c r="AO331" t="s">
        <v>100</v>
      </c>
      <c r="AP331" t="s">
        <v>3438</v>
      </c>
      <c r="AQ331" t="s">
        <v>653</v>
      </c>
      <c r="AR331" t="s">
        <v>654</v>
      </c>
      <c r="AS331" t="s">
        <v>83</v>
      </c>
      <c r="AT331" s="5">
        <v>36220</v>
      </c>
      <c r="AU331" t="s">
        <v>129</v>
      </c>
      <c r="AV331" t="s">
        <v>487</v>
      </c>
      <c r="AW331" t="s">
        <v>135</v>
      </c>
    </row>
    <row r="332" spans="1:49" x14ac:dyDescent="0.25">
      <c r="A332">
        <v>102</v>
      </c>
      <c r="B332" t="s">
        <v>4768</v>
      </c>
      <c r="C332">
        <v>1</v>
      </c>
      <c r="D332" t="s">
        <v>86</v>
      </c>
      <c r="E332" t="s">
        <v>3665</v>
      </c>
      <c r="F332" t="s">
        <v>177</v>
      </c>
      <c r="G332">
        <v>143.64000000000001</v>
      </c>
      <c r="H332" t="s">
        <v>4769</v>
      </c>
      <c r="I332" t="s">
        <v>63</v>
      </c>
      <c r="J332" t="s">
        <v>163</v>
      </c>
      <c r="K332" t="s">
        <v>4770</v>
      </c>
      <c r="L332" t="s">
        <v>4771</v>
      </c>
      <c r="M332" t="s">
        <v>4234</v>
      </c>
      <c r="N332">
        <v>347.6049868766404</v>
      </c>
      <c r="O332">
        <v>36</v>
      </c>
      <c r="P332">
        <v>60.399934383202101</v>
      </c>
      <c r="Q332">
        <v>97.8</v>
      </c>
      <c r="R332">
        <v>92</v>
      </c>
      <c r="S332">
        <v>99.2</v>
      </c>
      <c r="T332">
        <v>1</v>
      </c>
      <c r="U332">
        <v>28</v>
      </c>
      <c r="V332">
        <v>2520</v>
      </c>
      <c r="AB332" t="s">
        <v>98</v>
      </c>
      <c r="AC332" t="s">
        <v>129</v>
      </c>
      <c r="AD332" t="s">
        <v>129</v>
      </c>
      <c r="AE332" t="s">
        <v>63</v>
      </c>
      <c r="AG332">
        <v>2001</v>
      </c>
      <c r="AH332">
        <v>33.86</v>
      </c>
      <c r="AI332">
        <v>38.52234</v>
      </c>
      <c r="AJ332">
        <v>-98.505740000000003</v>
      </c>
      <c r="AK332" t="s">
        <v>262</v>
      </c>
      <c r="AL332">
        <v>4</v>
      </c>
      <c r="AM332" t="s">
        <v>63</v>
      </c>
      <c r="AN332" t="s">
        <v>4772</v>
      </c>
      <c r="AO332" t="s">
        <v>100</v>
      </c>
      <c r="AP332" t="s">
        <v>786</v>
      </c>
      <c r="AQ332" t="s">
        <v>634</v>
      </c>
      <c r="AR332" t="s">
        <v>952</v>
      </c>
      <c r="AS332" t="s">
        <v>83</v>
      </c>
      <c r="AT332" s="5">
        <v>36526</v>
      </c>
      <c r="AU332" t="s">
        <v>63</v>
      </c>
      <c r="AV332" t="s">
        <v>187</v>
      </c>
      <c r="AW332" t="s">
        <v>372</v>
      </c>
    </row>
    <row r="333" spans="1:49" x14ac:dyDescent="0.25">
      <c r="A333">
        <v>113</v>
      </c>
      <c r="B333" t="s">
        <v>16987</v>
      </c>
      <c r="C333">
        <v>1</v>
      </c>
      <c r="D333" t="s">
        <v>86</v>
      </c>
      <c r="E333" t="s">
        <v>1036</v>
      </c>
      <c r="F333" t="s">
        <v>108</v>
      </c>
      <c r="G333">
        <v>113.10000000000001</v>
      </c>
      <c r="H333" t="s">
        <v>90</v>
      </c>
      <c r="I333" t="s">
        <v>63</v>
      </c>
      <c r="J333" t="s">
        <v>163</v>
      </c>
      <c r="K333" t="s">
        <v>16988</v>
      </c>
      <c r="L333" t="s">
        <v>16989</v>
      </c>
      <c r="M333" t="s">
        <v>1582</v>
      </c>
      <c r="N333">
        <v>100.88582677165354</v>
      </c>
      <c r="O333">
        <v>0</v>
      </c>
      <c r="P333">
        <v>43.963254593175854</v>
      </c>
      <c r="Q333">
        <v>98.2</v>
      </c>
      <c r="R333">
        <v>98</v>
      </c>
      <c r="S333">
        <v>99.8</v>
      </c>
      <c r="T333">
        <v>5</v>
      </c>
      <c r="U333">
        <v>9</v>
      </c>
      <c r="V333">
        <v>4710</v>
      </c>
      <c r="AB333" t="s">
        <v>98</v>
      </c>
      <c r="AC333" t="s">
        <v>129</v>
      </c>
      <c r="AD333" t="s">
        <v>129</v>
      </c>
      <c r="AE333" t="s">
        <v>63</v>
      </c>
      <c r="AG333">
        <v>2004</v>
      </c>
      <c r="AH333">
        <v>16.149999999999999</v>
      </c>
      <c r="AI333">
        <v>38.490209999999998</v>
      </c>
      <c r="AJ333">
        <v>-98.774900000000002</v>
      </c>
      <c r="AL333">
        <v>3</v>
      </c>
      <c r="AM333" t="s">
        <v>63</v>
      </c>
      <c r="AN333" t="s">
        <v>16990</v>
      </c>
      <c r="AO333" t="s">
        <v>100</v>
      </c>
      <c r="AP333" t="s">
        <v>80</v>
      </c>
      <c r="AQ333" t="s">
        <v>230</v>
      </c>
      <c r="AR333" t="s">
        <v>1097</v>
      </c>
      <c r="AS333" t="s">
        <v>83</v>
      </c>
      <c r="AT333" s="5">
        <v>37987</v>
      </c>
      <c r="AU333" t="s">
        <v>76</v>
      </c>
      <c r="AV333" t="s">
        <v>134</v>
      </c>
      <c r="AW333" t="s">
        <v>150</v>
      </c>
    </row>
    <row r="334" spans="1:49" x14ac:dyDescent="0.25">
      <c r="A334">
        <v>68</v>
      </c>
      <c r="B334" t="s">
        <v>17813</v>
      </c>
      <c r="C334">
        <v>1</v>
      </c>
      <c r="D334" t="s">
        <v>86</v>
      </c>
      <c r="E334" t="s">
        <v>1036</v>
      </c>
      <c r="F334" t="s">
        <v>108</v>
      </c>
      <c r="G334">
        <v>113.74000000000001</v>
      </c>
      <c r="H334" t="s">
        <v>90</v>
      </c>
      <c r="I334" t="s">
        <v>63</v>
      </c>
      <c r="J334" t="s">
        <v>163</v>
      </c>
      <c r="K334" t="s">
        <v>17814</v>
      </c>
      <c r="L334" t="s">
        <v>17815</v>
      </c>
      <c r="M334" t="s">
        <v>1582</v>
      </c>
      <c r="N334">
        <v>133.69422572178479</v>
      </c>
      <c r="O334">
        <v>0</v>
      </c>
      <c r="P334">
        <v>43.963254593175854</v>
      </c>
      <c r="Q334">
        <v>97.600000000000009</v>
      </c>
      <c r="R334">
        <v>95</v>
      </c>
      <c r="S334">
        <v>100</v>
      </c>
      <c r="T334">
        <v>1</v>
      </c>
      <c r="U334">
        <v>9</v>
      </c>
      <c r="V334">
        <v>4710</v>
      </c>
      <c r="AB334" t="s">
        <v>98</v>
      </c>
      <c r="AC334" t="s">
        <v>98</v>
      </c>
      <c r="AD334" t="s">
        <v>129</v>
      </c>
      <c r="AE334" t="s">
        <v>63</v>
      </c>
      <c r="AG334">
        <v>2004</v>
      </c>
      <c r="AH334">
        <v>16.93</v>
      </c>
      <c r="AI334">
        <v>38.501069999999999</v>
      </c>
      <c r="AJ334">
        <v>-98.777339999999995</v>
      </c>
      <c r="AL334">
        <v>3</v>
      </c>
      <c r="AM334" t="s">
        <v>63</v>
      </c>
      <c r="AN334" t="s">
        <v>17816</v>
      </c>
      <c r="AO334" t="s">
        <v>100</v>
      </c>
      <c r="AP334" t="s">
        <v>80</v>
      </c>
      <c r="AQ334" t="s">
        <v>118</v>
      </c>
      <c r="AR334" t="s">
        <v>273</v>
      </c>
      <c r="AS334" t="s">
        <v>83</v>
      </c>
      <c r="AT334" s="5">
        <v>37987</v>
      </c>
      <c r="AU334" t="s">
        <v>76</v>
      </c>
      <c r="AV334" t="s">
        <v>134</v>
      </c>
      <c r="AW334" t="s">
        <v>135</v>
      </c>
    </row>
    <row r="335" spans="1:49" x14ac:dyDescent="0.25">
      <c r="A335">
        <v>73</v>
      </c>
      <c r="B335" t="s">
        <v>21727</v>
      </c>
      <c r="C335">
        <v>1</v>
      </c>
      <c r="D335" t="s">
        <v>86</v>
      </c>
      <c r="E335" t="s">
        <v>1036</v>
      </c>
      <c r="F335" t="s">
        <v>108</v>
      </c>
      <c r="G335">
        <v>113.83</v>
      </c>
      <c r="H335" t="s">
        <v>489</v>
      </c>
      <c r="I335" t="s">
        <v>63</v>
      </c>
      <c r="J335" t="s">
        <v>163</v>
      </c>
      <c r="K335" t="s">
        <v>21728</v>
      </c>
      <c r="L335" t="s">
        <v>14119</v>
      </c>
      <c r="M335" t="s">
        <v>1582</v>
      </c>
      <c r="N335">
        <v>61.351706036745405</v>
      </c>
      <c r="O335">
        <v>0</v>
      </c>
      <c r="P335">
        <v>43.963254593175854</v>
      </c>
      <c r="Q335">
        <v>97.600000000000009</v>
      </c>
      <c r="R335">
        <v>97</v>
      </c>
      <c r="S335">
        <v>99</v>
      </c>
      <c r="T335">
        <v>1</v>
      </c>
      <c r="U335">
        <v>9</v>
      </c>
      <c r="V335">
        <v>4710</v>
      </c>
      <c r="AB335" t="s">
        <v>63</v>
      </c>
      <c r="AC335" t="s">
        <v>63</v>
      </c>
      <c r="AD335" t="s">
        <v>63</v>
      </c>
      <c r="AE335" t="s">
        <v>98</v>
      </c>
      <c r="AG335">
        <v>2004</v>
      </c>
      <c r="AH335">
        <v>17.02</v>
      </c>
      <c r="AI335">
        <v>38.502470000000002</v>
      </c>
      <c r="AJ335">
        <v>-98.777339999999995</v>
      </c>
      <c r="AL335">
        <v>3</v>
      </c>
      <c r="AM335" t="s">
        <v>63</v>
      </c>
      <c r="AN335" t="s">
        <v>21729</v>
      </c>
      <c r="AO335" t="s">
        <v>100</v>
      </c>
      <c r="AP335" t="s">
        <v>170</v>
      </c>
      <c r="AQ335" t="s">
        <v>1263</v>
      </c>
      <c r="AR335" t="s">
        <v>2589</v>
      </c>
      <c r="AS335" t="s">
        <v>83</v>
      </c>
      <c r="AT335" s="5">
        <v>39819</v>
      </c>
      <c r="AU335" t="s">
        <v>129</v>
      </c>
      <c r="AV335" t="s">
        <v>134</v>
      </c>
      <c r="AW335" t="s">
        <v>135</v>
      </c>
    </row>
    <row r="336" spans="1:49" x14ac:dyDescent="0.25">
      <c r="A336">
        <v>933</v>
      </c>
      <c r="B336" t="s">
        <v>17332</v>
      </c>
      <c r="C336">
        <v>1</v>
      </c>
      <c r="D336" t="s">
        <v>86</v>
      </c>
      <c r="E336" t="s">
        <v>1036</v>
      </c>
      <c r="F336" t="s">
        <v>108</v>
      </c>
      <c r="G336">
        <v>114.2</v>
      </c>
      <c r="H336" t="s">
        <v>489</v>
      </c>
      <c r="I336" t="s">
        <v>63</v>
      </c>
      <c r="J336" t="s">
        <v>163</v>
      </c>
      <c r="K336" t="s">
        <v>17333</v>
      </c>
      <c r="L336" t="s">
        <v>1038</v>
      </c>
      <c r="M336" t="s">
        <v>1582</v>
      </c>
      <c r="N336">
        <v>61.450131233595798</v>
      </c>
      <c r="O336">
        <v>0</v>
      </c>
      <c r="P336">
        <v>48.884514435695536</v>
      </c>
      <c r="Q336">
        <v>82.7</v>
      </c>
      <c r="R336">
        <v>95</v>
      </c>
      <c r="S336">
        <v>98.9</v>
      </c>
      <c r="T336">
        <v>1</v>
      </c>
      <c r="U336">
        <v>7</v>
      </c>
      <c r="V336">
        <v>5130</v>
      </c>
      <c r="AB336" t="s">
        <v>63</v>
      </c>
      <c r="AC336" t="s">
        <v>63</v>
      </c>
      <c r="AD336" t="s">
        <v>63</v>
      </c>
      <c r="AE336" t="s">
        <v>98</v>
      </c>
      <c r="AG336">
        <v>2004</v>
      </c>
      <c r="AH336">
        <v>17.39</v>
      </c>
      <c r="AI336">
        <v>38.507939999999998</v>
      </c>
      <c r="AJ336">
        <v>-98.777389999999997</v>
      </c>
      <c r="AL336">
        <v>3</v>
      </c>
      <c r="AM336" t="s">
        <v>63</v>
      </c>
      <c r="AN336" t="s">
        <v>17334</v>
      </c>
      <c r="AO336" t="s">
        <v>100</v>
      </c>
      <c r="AP336" t="s">
        <v>170</v>
      </c>
      <c r="AQ336" t="s">
        <v>952</v>
      </c>
      <c r="AR336" t="s">
        <v>133</v>
      </c>
      <c r="AS336" t="s">
        <v>83</v>
      </c>
      <c r="AT336" s="5">
        <v>39819</v>
      </c>
      <c r="AU336" t="s">
        <v>76</v>
      </c>
      <c r="AV336" t="s">
        <v>134</v>
      </c>
      <c r="AW336" t="s">
        <v>150</v>
      </c>
    </row>
    <row r="337" spans="1:49" x14ac:dyDescent="0.25">
      <c r="A337">
        <v>325</v>
      </c>
      <c r="B337" t="s">
        <v>18447</v>
      </c>
      <c r="C337">
        <v>1</v>
      </c>
      <c r="D337" t="s">
        <v>86</v>
      </c>
      <c r="E337" t="s">
        <v>184</v>
      </c>
      <c r="F337" t="s">
        <v>177</v>
      </c>
      <c r="G337">
        <v>134.02000000000001</v>
      </c>
      <c r="H337" t="s">
        <v>90</v>
      </c>
      <c r="I337" t="s">
        <v>63</v>
      </c>
      <c r="J337" t="s">
        <v>163</v>
      </c>
      <c r="K337" t="s">
        <v>18448</v>
      </c>
      <c r="L337" t="s">
        <v>3399</v>
      </c>
      <c r="M337" t="s">
        <v>7768</v>
      </c>
      <c r="N337">
        <v>182.90682414698162</v>
      </c>
      <c r="P337">
        <v>40.026246719160106</v>
      </c>
      <c r="Q337">
        <v>99.9</v>
      </c>
      <c r="R337">
        <v>100</v>
      </c>
      <c r="S337">
        <v>100</v>
      </c>
      <c r="T337">
        <v>1</v>
      </c>
      <c r="U337">
        <v>13</v>
      </c>
      <c r="V337">
        <v>1320</v>
      </c>
      <c r="AB337" t="s">
        <v>129</v>
      </c>
      <c r="AC337" t="s">
        <v>129</v>
      </c>
      <c r="AD337" t="s">
        <v>129</v>
      </c>
      <c r="AE337" t="s">
        <v>63</v>
      </c>
      <c r="AG337">
        <v>2005</v>
      </c>
      <c r="AH337">
        <v>25.13</v>
      </c>
      <c r="AI337">
        <v>38.521810000000002</v>
      </c>
      <c r="AJ337">
        <v>-98.583349999999996</v>
      </c>
      <c r="AL337">
        <v>3</v>
      </c>
      <c r="AM337" t="s">
        <v>63</v>
      </c>
      <c r="AN337" t="s">
        <v>18449</v>
      </c>
      <c r="AO337" t="s">
        <v>100</v>
      </c>
      <c r="AP337" t="s">
        <v>786</v>
      </c>
      <c r="AQ337" t="s">
        <v>286</v>
      </c>
      <c r="AR337" t="s">
        <v>133</v>
      </c>
      <c r="AS337" t="s">
        <v>83</v>
      </c>
      <c r="AT337" s="5">
        <v>38353</v>
      </c>
      <c r="AU337" t="s">
        <v>76</v>
      </c>
      <c r="AV337" t="s">
        <v>134</v>
      </c>
      <c r="AW337" t="s">
        <v>150</v>
      </c>
    </row>
    <row r="338" spans="1:49" x14ac:dyDescent="0.25">
      <c r="A338">
        <v>0</v>
      </c>
      <c r="B338" t="s">
        <v>24289</v>
      </c>
      <c r="C338">
        <v>1</v>
      </c>
      <c r="D338" t="s">
        <v>86</v>
      </c>
      <c r="E338" t="s">
        <v>1036</v>
      </c>
      <c r="F338" t="s">
        <v>108</v>
      </c>
      <c r="G338">
        <v>105.60000000000001</v>
      </c>
      <c r="H338" t="s">
        <v>90</v>
      </c>
      <c r="I338" t="s">
        <v>63</v>
      </c>
      <c r="J338" t="s">
        <v>163</v>
      </c>
      <c r="K338" t="s">
        <v>24290</v>
      </c>
      <c r="L338" t="s">
        <v>24291</v>
      </c>
      <c r="M338" t="s">
        <v>1582</v>
      </c>
      <c r="N338">
        <v>142.48687664041995</v>
      </c>
      <c r="P338">
        <v>43.996062992125985</v>
      </c>
      <c r="Q338">
        <v>99.2</v>
      </c>
      <c r="S338">
        <v>100</v>
      </c>
      <c r="T338">
        <v>2</v>
      </c>
      <c r="U338">
        <v>8</v>
      </c>
      <c r="V338">
        <v>5850</v>
      </c>
      <c r="AB338" t="s">
        <v>129</v>
      </c>
      <c r="AC338" t="s">
        <v>129</v>
      </c>
      <c r="AD338" t="s">
        <v>129</v>
      </c>
      <c r="AE338" t="s">
        <v>63</v>
      </c>
      <c r="AG338">
        <v>2014</v>
      </c>
      <c r="AH338">
        <v>8.7100000000000009</v>
      </c>
      <c r="AI338">
        <v>38.383459999999999</v>
      </c>
      <c r="AJ338">
        <v>-98.765349999999998</v>
      </c>
      <c r="AL338">
        <v>3</v>
      </c>
      <c r="AM338" t="s">
        <v>63</v>
      </c>
      <c r="AN338" t="s">
        <v>24292</v>
      </c>
      <c r="AO338" t="s">
        <v>100</v>
      </c>
      <c r="AP338" t="s">
        <v>131</v>
      </c>
      <c r="AQ338" t="s">
        <v>424</v>
      </c>
      <c r="AR338" t="s">
        <v>160</v>
      </c>
      <c r="AS338" t="s">
        <v>131</v>
      </c>
      <c r="AT338" s="5">
        <v>41152</v>
      </c>
      <c r="AU338" t="s">
        <v>76</v>
      </c>
      <c r="AV338" t="s">
        <v>134</v>
      </c>
      <c r="AW338" t="s">
        <v>150</v>
      </c>
    </row>
    <row r="339" spans="1:49" x14ac:dyDescent="0.25">
      <c r="A339">
        <v>0</v>
      </c>
      <c r="B339" t="s">
        <v>20799</v>
      </c>
      <c r="C339">
        <v>1</v>
      </c>
      <c r="D339" t="s">
        <v>86</v>
      </c>
      <c r="E339" t="s">
        <v>184</v>
      </c>
      <c r="F339" t="s">
        <v>177</v>
      </c>
      <c r="G339">
        <v>135.86000000000001</v>
      </c>
      <c r="H339" t="s">
        <v>90</v>
      </c>
      <c r="I339" t="s">
        <v>63</v>
      </c>
      <c r="J339" t="s">
        <v>163</v>
      </c>
      <c r="K339" t="s">
        <v>20800</v>
      </c>
      <c r="L339" t="s">
        <v>1840</v>
      </c>
      <c r="M339" t="s">
        <v>1726</v>
      </c>
      <c r="N339">
        <v>122.9002624671916</v>
      </c>
      <c r="O339">
        <v>30</v>
      </c>
      <c r="P339">
        <v>35.990813648293965</v>
      </c>
      <c r="Q339">
        <v>100</v>
      </c>
      <c r="S339">
        <v>100</v>
      </c>
      <c r="T339">
        <v>0</v>
      </c>
      <c r="U339">
        <v>13</v>
      </c>
      <c r="V339">
        <v>1320</v>
      </c>
      <c r="AB339" t="s">
        <v>129</v>
      </c>
      <c r="AC339" t="s">
        <v>129</v>
      </c>
      <c r="AD339" t="s">
        <v>129</v>
      </c>
      <c r="AE339" t="s">
        <v>63</v>
      </c>
      <c r="AG339">
        <v>2014</v>
      </c>
      <c r="AH339">
        <v>27.07</v>
      </c>
      <c r="AI339">
        <v>38.521850000000001</v>
      </c>
      <c r="AJ339">
        <v>-98.547730000000001</v>
      </c>
      <c r="AK339" t="s">
        <v>77</v>
      </c>
      <c r="AL339">
        <v>3</v>
      </c>
      <c r="AM339" t="s">
        <v>63</v>
      </c>
      <c r="AN339" t="s">
        <v>20801</v>
      </c>
      <c r="AO339" t="s">
        <v>100</v>
      </c>
      <c r="AP339" t="s">
        <v>131</v>
      </c>
      <c r="AQ339" t="s">
        <v>545</v>
      </c>
      <c r="AR339" t="s">
        <v>133</v>
      </c>
      <c r="AS339" t="s">
        <v>131</v>
      </c>
      <c r="AT339" s="5">
        <v>41152</v>
      </c>
      <c r="AU339" t="s">
        <v>76</v>
      </c>
      <c r="AV339" t="s">
        <v>134</v>
      </c>
      <c r="AW339" t="s">
        <v>150</v>
      </c>
    </row>
    <row r="340" spans="1:49" x14ac:dyDescent="0.25">
      <c r="A340">
        <v>0</v>
      </c>
      <c r="B340" t="s">
        <v>21646</v>
      </c>
      <c r="C340">
        <v>1</v>
      </c>
      <c r="D340" t="s">
        <v>86</v>
      </c>
      <c r="E340" t="s">
        <v>222</v>
      </c>
      <c r="F340" t="s">
        <v>108</v>
      </c>
      <c r="G340">
        <v>209.15</v>
      </c>
      <c r="H340" t="s">
        <v>138</v>
      </c>
      <c r="I340" t="s">
        <v>63</v>
      </c>
      <c r="J340" t="s">
        <v>163</v>
      </c>
      <c r="K340" t="s">
        <v>21647</v>
      </c>
      <c r="L340" t="s">
        <v>141</v>
      </c>
      <c r="M340" t="s">
        <v>3270</v>
      </c>
      <c r="N340">
        <v>12.696850393700787</v>
      </c>
      <c r="P340">
        <v>44</v>
      </c>
      <c r="R340">
        <v>90</v>
      </c>
      <c r="T340">
        <v>0</v>
      </c>
      <c r="U340">
        <v>14</v>
      </c>
      <c r="V340">
        <v>8340</v>
      </c>
      <c r="AB340" t="s">
        <v>63</v>
      </c>
      <c r="AC340" t="s">
        <v>63</v>
      </c>
      <c r="AD340" t="s">
        <v>63</v>
      </c>
      <c r="AE340" t="s">
        <v>98</v>
      </c>
      <c r="AG340">
        <v>1931</v>
      </c>
      <c r="AH340">
        <v>17.446000000000002</v>
      </c>
      <c r="AI340">
        <v>38.365037999999998</v>
      </c>
      <c r="AJ340">
        <v>-98.699882000000002</v>
      </c>
      <c r="AL340">
        <v>2</v>
      </c>
      <c r="AM340" t="s">
        <v>63</v>
      </c>
      <c r="AN340" t="s">
        <v>21646</v>
      </c>
      <c r="AO340" t="s">
        <v>100</v>
      </c>
      <c r="AP340" t="s">
        <v>147</v>
      </c>
      <c r="AQ340" t="s">
        <v>148</v>
      </c>
      <c r="AR340" t="s">
        <v>148</v>
      </c>
      <c r="AS340" t="s">
        <v>131</v>
      </c>
      <c r="AT340" s="5"/>
      <c r="AV340" t="s">
        <v>149</v>
      </c>
      <c r="AW340" t="s">
        <v>150</v>
      </c>
    </row>
    <row r="341" spans="1:49" x14ac:dyDescent="0.25">
      <c r="A341">
        <v>0</v>
      </c>
      <c r="B341" t="s">
        <v>13906</v>
      </c>
      <c r="C341">
        <v>1</v>
      </c>
      <c r="D341" t="s">
        <v>86</v>
      </c>
      <c r="E341" t="s">
        <v>222</v>
      </c>
      <c r="F341" t="s">
        <v>108</v>
      </c>
      <c r="G341">
        <v>214.75</v>
      </c>
      <c r="H341" t="s">
        <v>138</v>
      </c>
      <c r="I341" t="s">
        <v>63</v>
      </c>
      <c r="J341" t="s">
        <v>163</v>
      </c>
      <c r="K341" t="s">
        <v>13907</v>
      </c>
      <c r="L341" t="s">
        <v>141</v>
      </c>
      <c r="M341" t="s">
        <v>3270</v>
      </c>
      <c r="N341">
        <v>12.5</v>
      </c>
      <c r="P341">
        <v>44</v>
      </c>
      <c r="R341">
        <v>97</v>
      </c>
      <c r="T341">
        <v>0</v>
      </c>
      <c r="U341">
        <v>13</v>
      </c>
      <c r="V341">
        <v>5050</v>
      </c>
      <c r="AB341" t="s">
        <v>63</v>
      </c>
      <c r="AC341" t="s">
        <v>63</v>
      </c>
      <c r="AD341" t="s">
        <v>63</v>
      </c>
      <c r="AE341" t="s">
        <v>129</v>
      </c>
      <c r="AG341">
        <v>1954</v>
      </c>
      <c r="AH341">
        <v>23.045999999999999</v>
      </c>
      <c r="AI341">
        <v>38.357252000000003</v>
      </c>
      <c r="AJ341">
        <v>-98.597914000000003</v>
      </c>
      <c r="AL341">
        <v>2</v>
      </c>
      <c r="AM341" t="s">
        <v>63</v>
      </c>
      <c r="AN341" t="s">
        <v>13906</v>
      </c>
      <c r="AO341" t="s">
        <v>100</v>
      </c>
      <c r="AP341" t="s">
        <v>116</v>
      </c>
      <c r="AQ341" t="s">
        <v>148</v>
      </c>
      <c r="AR341" t="s">
        <v>148</v>
      </c>
      <c r="AS341" t="s">
        <v>131</v>
      </c>
      <c r="AT341" s="5"/>
      <c r="AV341" t="s">
        <v>149</v>
      </c>
      <c r="AW341" t="s">
        <v>150</v>
      </c>
    </row>
    <row r="342" spans="1:49" x14ac:dyDescent="0.25">
      <c r="A342">
        <v>0</v>
      </c>
      <c r="B342" t="s">
        <v>10368</v>
      </c>
      <c r="C342">
        <v>1</v>
      </c>
      <c r="D342" t="s">
        <v>86</v>
      </c>
      <c r="E342" t="s">
        <v>222</v>
      </c>
      <c r="F342" t="s">
        <v>108</v>
      </c>
      <c r="G342">
        <v>216.4</v>
      </c>
      <c r="H342" t="s">
        <v>138</v>
      </c>
      <c r="I342" t="s">
        <v>63</v>
      </c>
      <c r="J342" t="s">
        <v>163</v>
      </c>
      <c r="K342" t="s">
        <v>10369</v>
      </c>
      <c r="L342" t="s">
        <v>141</v>
      </c>
      <c r="M342" t="s">
        <v>3270</v>
      </c>
      <c r="N342">
        <v>12.598425196850394</v>
      </c>
      <c r="P342">
        <v>54</v>
      </c>
      <c r="R342">
        <v>97</v>
      </c>
      <c r="T342">
        <v>0</v>
      </c>
      <c r="U342">
        <v>15</v>
      </c>
      <c r="V342">
        <v>3960</v>
      </c>
      <c r="AB342" t="s">
        <v>63</v>
      </c>
      <c r="AC342" t="s">
        <v>63</v>
      </c>
      <c r="AD342" t="s">
        <v>63</v>
      </c>
      <c r="AE342" t="s">
        <v>129</v>
      </c>
      <c r="AG342">
        <v>1931</v>
      </c>
      <c r="AH342">
        <v>24.696000000000002</v>
      </c>
      <c r="AI342">
        <v>38.353481000000002</v>
      </c>
      <c r="AJ342">
        <v>-98.568364000000003</v>
      </c>
      <c r="AL342">
        <v>2</v>
      </c>
      <c r="AM342" t="s">
        <v>63</v>
      </c>
      <c r="AN342" t="s">
        <v>10368</v>
      </c>
      <c r="AO342" t="s">
        <v>100</v>
      </c>
      <c r="AP342" t="s">
        <v>147</v>
      </c>
      <c r="AQ342" t="s">
        <v>148</v>
      </c>
      <c r="AR342" t="s">
        <v>148</v>
      </c>
      <c r="AS342" t="s">
        <v>131</v>
      </c>
      <c r="AT342" s="5"/>
      <c r="AV342" t="s">
        <v>149</v>
      </c>
      <c r="AW342" t="s">
        <v>150</v>
      </c>
    </row>
    <row r="343" spans="1:49" x14ac:dyDescent="0.25">
      <c r="A343">
        <v>0</v>
      </c>
      <c r="B343" t="s">
        <v>27259</v>
      </c>
      <c r="C343">
        <v>1</v>
      </c>
      <c r="D343" t="s">
        <v>86</v>
      </c>
      <c r="E343" t="s">
        <v>1036</v>
      </c>
      <c r="F343" t="s">
        <v>108</v>
      </c>
      <c r="G343">
        <v>101.60000000000001</v>
      </c>
      <c r="H343" t="s">
        <v>138</v>
      </c>
      <c r="I343" t="s">
        <v>63</v>
      </c>
      <c r="J343" t="s">
        <v>163</v>
      </c>
      <c r="K343" t="s">
        <v>27260</v>
      </c>
      <c r="L343" t="s">
        <v>1083</v>
      </c>
      <c r="M343" t="s">
        <v>1203</v>
      </c>
      <c r="N343">
        <v>16.699475065616799</v>
      </c>
      <c r="P343">
        <v>44</v>
      </c>
      <c r="R343">
        <v>90</v>
      </c>
      <c r="T343">
        <v>0</v>
      </c>
      <c r="U343">
        <v>17</v>
      </c>
      <c r="V343">
        <v>3800</v>
      </c>
      <c r="AB343" t="s">
        <v>63</v>
      </c>
      <c r="AC343" t="s">
        <v>63</v>
      </c>
      <c r="AD343" t="s">
        <v>63</v>
      </c>
      <c r="AE343" t="s">
        <v>129</v>
      </c>
      <c r="AG343">
        <v>1933</v>
      </c>
      <c r="AH343">
        <v>4.7060000000000004</v>
      </c>
      <c r="AI343">
        <v>38.327933999999999</v>
      </c>
      <c r="AJ343">
        <v>-98.758311000000006</v>
      </c>
      <c r="AL343">
        <v>2</v>
      </c>
      <c r="AM343" t="s">
        <v>63</v>
      </c>
      <c r="AN343" t="s">
        <v>27259</v>
      </c>
      <c r="AO343" t="s">
        <v>100</v>
      </c>
      <c r="AP343" t="s">
        <v>147</v>
      </c>
      <c r="AQ343" t="s">
        <v>148</v>
      </c>
      <c r="AR343" t="s">
        <v>148</v>
      </c>
      <c r="AS343" t="s">
        <v>131</v>
      </c>
      <c r="AT343" s="5"/>
      <c r="AV343" t="s">
        <v>149</v>
      </c>
      <c r="AW343" t="s">
        <v>3859</v>
      </c>
    </row>
    <row r="344" spans="1:49" x14ac:dyDescent="0.25">
      <c r="A344">
        <v>0</v>
      </c>
      <c r="B344" t="s">
        <v>10977</v>
      </c>
      <c r="C344">
        <v>1</v>
      </c>
      <c r="D344" t="s">
        <v>86</v>
      </c>
      <c r="E344" t="s">
        <v>1036</v>
      </c>
      <c r="F344" t="s">
        <v>108</v>
      </c>
      <c r="G344">
        <v>112.60000000000001</v>
      </c>
      <c r="H344" t="s">
        <v>138</v>
      </c>
      <c r="I344" t="s">
        <v>63</v>
      </c>
      <c r="J344" t="s">
        <v>163</v>
      </c>
      <c r="K344" t="s">
        <v>10978</v>
      </c>
      <c r="L344" t="s">
        <v>10979</v>
      </c>
      <c r="M344" t="s">
        <v>1203</v>
      </c>
      <c r="N344">
        <v>10.597112860892388</v>
      </c>
      <c r="P344">
        <v>42</v>
      </c>
      <c r="R344">
        <v>90</v>
      </c>
      <c r="T344">
        <v>0</v>
      </c>
      <c r="U344">
        <v>9</v>
      </c>
      <c r="V344">
        <v>5010</v>
      </c>
      <c r="AB344" t="s">
        <v>63</v>
      </c>
      <c r="AC344" t="s">
        <v>63</v>
      </c>
      <c r="AD344" t="s">
        <v>63</v>
      </c>
      <c r="AE344" t="s">
        <v>98</v>
      </c>
      <c r="AG344">
        <v>1950</v>
      </c>
      <c r="AH344">
        <v>15.706000000000001</v>
      </c>
      <c r="AI344">
        <v>38.482968999999997</v>
      </c>
      <c r="AJ344">
        <v>-98.774790999999993</v>
      </c>
      <c r="AL344">
        <v>2</v>
      </c>
      <c r="AM344" t="s">
        <v>63</v>
      </c>
      <c r="AN344" t="s">
        <v>10977</v>
      </c>
      <c r="AO344" t="s">
        <v>100</v>
      </c>
      <c r="AP344" t="s">
        <v>116</v>
      </c>
      <c r="AQ344" t="s">
        <v>148</v>
      </c>
      <c r="AR344" t="s">
        <v>148</v>
      </c>
      <c r="AS344" t="s">
        <v>131</v>
      </c>
      <c r="AT344" s="5"/>
      <c r="AV344" t="s">
        <v>149</v>
      </c>
      <c r="AW344" t="s">
        <v>150</v>
      </c>
    </row>
    <row r="345" spans="1:49" x14ac:dyDescent="0.25">
      <c r="A345">
        <v>0</v>
      </c>
      <c r="B345" t="s">
        <v>18697</v>
      </c>
      <c r="C345">
        <v>1</v>
      </c>
      <c r="D345" t="s">
        <v>86</v>
      </c>
      <c r="E345" t="s">
        <v>1036</v>
      </c>
      <c r="F345" t="s">
        <v>108</v>
      </c>
      <c r="G345">
        <v>115.4</v>
      </c>
      <c r="H345" t="s">
        <v>138</v>
      </c>
      <c r="I345" t="s">
        <v>63</v>
      </c>
      <c r="J345" t="s">
        <v>163</v>
      </c>
      <c r="K345" t="s">
        <v>18698</v>
      </c>
      <c r="L345" t="s">
        <v>1038</v>
      </c>
      <c r="M345" t="s">
        <v>1203</v>
      </c>
      <c r="N345">
        <v>14.993438320209973</v>
      </c>
      <c r="O345">
        <v>45</v>
      </c>
      <c r="P345">
        <v>40</v>
      </c>
      <c r="R345">
        <v>95</v>
      </c>
      <c r="T345">
        <v>0</v>
      </c>
      <c r="U345">
        <v>10</v>
      </c>
      <c r="V345">
        <v>3450</v>
      </c>
      <c r="AB345" t="s">
        <v>63</v>
      </c>
      <c r="AC345" t="s">
        <v>63</v>
      </c>
      <c r="AD345" t="s">
        <v>63</v>
      </c>
      <c r="AE345" t="s">
        <v>129</v>
      </c>
      <c r="AG345">
        <v>1966</v>
      </c>
      <c r="AH345">
        <v>18.506</v>
      </c>
      <c r="AI345">
        <v>38.521591000000001</v>
      </c>
      <c r="AJ345">
        <v>-98.784475</v>
      </c>
      <c r="AK345" t="s">
        <v>77</v>
      </c>
      <c r="AL345">
        <v>2</v>
      </c>
      <c r="AM345" t="s">
        <v>63</v>
      </c>
      <c r="AN345" t="s">
        <v>18697</v>
      </c>
      <c r="AO345" t="s">
        <v>100</v>
      </c>
      <c r="AP345" t="s">
        <v>116</v>
      </c>
      <c r="AQ345" t="s">
        <v>148</v>
      </c>
      <c r="AR345" t="s">
        <v>148</v>
      </c>
      <c r="AS345" t="s">
        <v>131</v>
      </c>
      <c r="AT345" s="5"/>
      <c r="AV345" t="s">
        <v>149</v>
      </c>
      <c r="AW345" t="s">
        <v>150</v>
      </c>
    </row>
    <row r="346" spans="1:49" x14ac:dyDescent="0.25">
      <c r="A346">
        <v>0</v>
      </c>
      <c r="B346" t="s">
        <v>17738</v>
      </c>
      <c r="C346">
        <v>1</v>
      </c>
      <c r="D346" t="s">
        <v>86</v>
      </c>
      <c r="E346" t="s">
        <v>1036</v>
      </c>
      <c r="F346" t="s">
        <v>108</v>
      </c>
      <c r="G346">
        <v>117.55</v>
      </c>
      <c r="H346" t="s">
        <v>138</v>
      </c>
      <c r="I346" t="s">
        <v>63</v>
      </c>
      <c r="J346" t="s">
        <v>163</v>
      </c>
      <c r="K346" t="s">
        <v>17739</v>
      </c>
      <c r="L346" t="s">
        <v>1038</v>
      </c>
      <c r="M346" t="s">
        <v>1203</v>
      </c>
      <c r="N346">
        <v>14.501312335958005</v>
      </c>
      <c r="P346">
        <v>44</v>
      </c>
      <c r="R346">
        <v>97</v>
      </c>
      <c r="T346">
        <v>0</v>
      </c>
      <c r="U346">
        <v>20</v>
      </c>
      <c r="V346">
        <v>1710</v>
      </c>
      <c r="AB346" t="s">
        <v>63</v>
      </c>
      <c r="AC346" t="s">
        <v>63</v>
      </c>
      <c r="AD346" t="s">
        <v>63</v>
      </c>
      <c r="AE346" t="s">
        <v>98</v>
      </c>
      <c r="AG346">
        <v>1966</v>
      </c>
      <c r="AH346">
        <v>20.656000000000002</v>
      </c>
      <c r="AI346">
        <v>38.535939999999997</v>
      </c>
      <c r="AJ346">
        <v>-98.805338000000006</v>
      </c>
      <c r="AL346">
        <v>2</v>
      </c>
      <c r="AM346" t="s">
        <v>63</v>
      </c>
      <c r="AN346" t="s">
        <v>17738</v>
      </c>
      <c r="AO346" t="s">
        <v>100</v>
      </c>
      <c r="AP346" t="s">
        <v>116</v>
      </c>
      <c r="AQ346" t="s">
        <v>148</v>
      </c>
      <c r="AR346" t="s">
        <v>148</v>
      </c>
      <c r="AS346" t="s">
        <v>131</v>
      </c>
      <c r="AT346" s="5"/>
      <c r="AV346" t="s">
        <v>149</v>
      </c>
      <c r="AW346" t="s">
        <v>150</v>
      </c>
    </row>
    <row r="347" spans="1:49" x14ac:dyDescent="0.25">
      <c r="A347">
        <v>0</v>
      </c>
      <c r="B347" t="s">
        <v>14722</v>
      </c>
      <c r="C347">
        <v>1</v>
      </c>
      <c r="D347" t="s">
        <v>86</v>
      </c>
      <c r="E347" t="s">
        <v>1036</v>
      </c>
      <c r="F347" t="s">
        <v>108</v>
      </c>
      <c r="G347">
        <v>117.56</v>
      </c>
      <c r="H347" t="s">
        <v>138</v>
      </c>
      <c r="I347" t="s">
        <v>63</v>
      </c>
      <c r="J347" t="s">
        <v>163</v>
      </c>
      <c r="K347" t="s">
        <v>14723</v>
      </c>
      <c r="L347" t="s">
        <v>1038</v>
      </c>
      <c r="M347" t="s">
        <v>14724</v>
      </c>
      <c r="N347">
        <v>14.698162729658792</v>
      </c>
      <c r="P347">
        <v>24</v>
      </c>
      <c r="R347">
        <v>90</v>
      </c>
      <c r="T347">
        <v>0</v>
      </c>
      <c r="U347">
        <v>10</v>
      </c>
      <c r="V347">
        <v>50</v>
      </c>
      <c r="AB347" t="s">
        <v>63</v>
      </c>
      <c r="AC347" t="s">
        <v>63</v>
      </c>
      <c r="AD347" t="s">
        <v>63</v>
      </c>
      <c r="AE347" t="s">
        <v>129</v>
      </c>
      <c r="AG347">
        <v>1966</v>
      </c>
      <c r="AH347">
        <v>20.666</v>
      </c>
      <c r="AI347">
        <v>38.536126000000003</v>
      </c>
      <c r="AJ347">
        <v>-98.805318999999997</v>
      </c>
      <c r="AL347">
        <v>2</v>
      </c>
      <c r="AM347" t="s">
        <v>63</v>
      </c>
      <c r="AN347" t="s">
        <v>14722</v>
      </c>
      <c r="AO347" t="s">
        <v>100</v>
      </c>
      <c r="AP347" t="s">
        <v>116</v>
      </c>
      <c r="AQ347" t="s">
        <v>148</v>
      </c>
      <c r="AR347" t="s">
        <v>148</v>
      </c>
      <c r="AS347" t="s">
        <v>131</v>
      </c>
      <c r="AT347" s="5"/>
      <c r="AV347" t="s">
        <v>149</v>
      </c>
      <c r="AW347" t="s">
        <v>150</v>
      </c>
    </row>
    <row r="348" spans="1:49" x14ac:dyDescent="0.25">
      <c r="A348">
        <v>0</v>
      </c>
      <c r="B348" t="s">
        <v>18821</v>
      </c>
      <c r="C348">
        <v>1</v>
      </c>
      <c r="D348" t="s">
        <v>86</v>
      </c>
      <c r="E348" t="s">
        <v>1036</v>
      </c>
      <c r="F348" t="s">
        <v>108</v>
      </c>
      <c r="G348">
        <v>124.4</v>
      </c>
      <c r="H348" t="s">
        <v>138</v>
      </c>
      <c r="I348" t="s">
        <v>63</v>
      </c>
      <c r="J348" t="s">
        <v>163</v>
      </c>
      <c r="K348" t="s">
        <v>18822</v>
      </c>
      <c r="L348" t="s">
        <v>7705</v>
      </c>
      <c r="M348" t="s">
        <v>13644</v>
      </c>
      <c r="N348">
        <v>16.699475065616799</v>
      </c>
      <c r="P348">
        <v>24</v>
      </c>
      <c r="R348">
        <v>90</v>
      </c>
      <c r="T348">
        <v>0</v>
      </c>
      <c r="U348">
        <v>10</v>
      </c>
      <c r="V348">
        <v>10</v>
      </c>
      <c r="AB348" t="s">
        <v>63</v>
      </c>
      <c r="AC348" t="s">
        <v>63</v>
      </c>
      <c r="AD348" t="s">
        <v>63</v>
      </c>
      <c r="AE348" t="s">
        <v>98</v>
      </c>
      <c r="AG348">
        <v>1935</v>
      </c>
      <c r="AH348">
        <v>27.506</v>
      </c>
      <c r="AI348">
        <v>38.602030999999997</v>
      </c>
      <c r="AJ348">
        <v>-98.848921000000004</v>
      </c>
      <c r="AL348">
        <v>2</v>
      </c>
      <c r="AM348" t="s">
        <v>63</v>
      </c>
      <c r="AN348" t="s">
        <v>18821</v>
      </c>
      <c r="AO348" t="s">
        <v>100</v>
      </c>
      <c r="AP348" t="s">
        <v>147</v>
      </c>
      <c r="AQ348" t="s">
        <v>148</v>
      </c>
      <c r="AR348" t="s">
        <v>148</v>
      </c>
      <c r="AS348" t="s">
        <v>131</v>
      </c>
      <c r="AT348" s="5"/>
      <c r="AV348" t="s">
        <v>487</v>
      </c>
      <c r="AW348" t="s">
        <v>150</v>
      </c>
    </row>
    <row r="349" spans="1:49" x14ac:dyDescent="0.25">
      <c r="A349">
        <v>0</v>
      </c>
      <c r="B349" t="s">
        <v>8388</v>
      </c>
      <c r="C349">
        <v>1</v>
      </c>
      <c r="D349" t="s">
        <v>86</v>
      </c>
      <c r="E349" t="s">
        <v>1036</v>
      </c>
      <c r="F349" t="s">
        <v>108</v>
      </c>
      <c r="G349">
        <v>124.60000000000001</v>
      </c>
      <c r="H349" t="s">
        <v>138</v>
      </c>
      <c r="I349" t="s">
        <v>63</v>
      </c>
      <c r="J349" t="s">
        <v>163</v>
      </c>
      <c r="K349" t="s">
        <v>8389</v>
      </c>
      <c r="L349" t="s">
        <v>7705</v>
      </c>
      <c r="M349" t="s">
        <v>8390</v>
      </c>
      <c r="N349">
        <v>16.699475065616799</v>
      </c>
      <c r="P349">
        <v>24</v>
      </c>
      <c r="R349">
        <v>97</v>
      </c>
      <c r="T349">
        <v>0</v>
      </c>
      <c r="U349">
        <v>10</v>
      </c>
      <c r="V349">
        <v>10</v>
      </c>
      <c r="AB349" t="s">
        <v>63</v>
      </c>
      <c r="AC349" t="s">
        <v>63</v>
      </c>
      <c r="AD349" t="s">
        <v>63</v>
      </c>
      <c r="AE349" t="s">
        <v>129</v>
      </c>
      <c r="AG349">
        <v>1935</v>
      </c>
      <c r="AH349">
        <v>27.706000000000003</v>
      </c>
      <c r="AI349">
        <v>38.606017999999999</v>
      </c>
      <c r="AJ349">
        <v>-98.848687999999996</v>
      </c>
      <c r="AL349">
        <v>2</v>
      </c>
      <c r="AM349" t="s">
        <v>63</v>
      </c>
      <c r="AN349" t="s">
        <v>8388</v>
      </c>
      <c r="AO349" t="s">
        <v>100</v>
      </c>
      <c r="AP349" t="s">
        <v>147</v>
      </c>
      <c r="AQ349" t="s">
        <v>148</v>
      </c>
      <c r="AR349" t="s">
        <v>148</v>
      </c>
      <c r="AS349" t="s">
        <v>131</v>
      </c>
      <c r="AT349" s="5"/>
      <c r="AV349" t="s">
        <v>149</v>
      </c>
      <c r="AW349" t="s">
        <v>150</v>
      </c>
    </row>
    <row r="350" spans="1:49" x14ac:dyDescent="0.25">
      <c r="A350">
        <v>0</v>
      </c>
      <c r="B350" t="s">
        <v>11757</v>
      </c>
      <c r="C350">
        <v>1</v>
      </c>
      <c r="D350" t="s">
        <v>86</v>
      </c>
      <c r="E350" t="s">
        <v>1036</v>
      </c>
      <c r="F350" t="s">
        <v>108</v>
      </c>
      <c r="G350">
        <v>124.8</v>
      </c>
      <c r="H350" t="s">
        <v>138</v>
      </c>
      <c r="I350" t="s">
        <v>63</v>
      </c>
      <c r="J350" t="s">
        <v>163</v>
      </c>
      <c r="K350" t="s">
        <v>11758</v>
      </c>
      <c r="L350" t="s">
        <v>7705</v>
      </c>
      <c r="M350" t="s">
        <v>6723</v>
      </c>
      <c r="N350">
        <v>12.696850393700787</v>
      </c>
      <c r="P350">
        <v>24</v>
      </c>
      <c r="R350">
        <v>95</v>
      </c>
      <c r="T350">
        <v>0</v>
      </c>
      <c r="U350">
        <v>10</v>
      </c>
      <c r="V350">
        <v>50</v>
      </c>
      <c r="AB350" t="s">
        <v>63</v>
      </c>
      <c r="AC350" t="s">
        <v>63</v>
      </c>
      <c r="AD350" t="s">
        <v>63</v>
      </c>
      <c r="AE350" t="s">
        <v>129</v>
      </c>
      <c r="AG350">
        <v>1935</v>
      </c>
      <c r="AH350">
        <v>27.906000000000002</v>
      </c>
      <c r="AI350">
        <v>38.608705999999998</v>
      </c>
      <c r="AJ350">
        <v>-98.848697000000001</v>
      </c>
      <c r="AL350">
        <v>2</v>
      </c>
      <c r="AM350" t="s">
        <v>63</v>
      </c>
      <c r="AN350" t="s">
        <v>11757</v>
      </c>
      <c r="AO350" t="s">
        <v>100</v>
      </c>
      <c r="AP350" t="s">
        <v>147</v>
      </c>
      <c r="AQ350" t="s">
        <v>148</v>
      </c>
      <c r="AR350" t="s">
        <v>148</v>
      </c>
      <c r="AS350" t="s">
        <v>131</v>
      </c>
      <c r="AT350" s="5"/>
      <c r="AV350" t="s">
        <v>149</v>
      </c>
      <c r="AW350" t="s">
        <v>150</v>
      </c>
    </row>
    <row r="351" spans="1:49" x14ac:dyDescent="0.25">
      <c r="A351">
        <v>0</v>
      </c>
      <c r="B351" t="s">
        <v>7703</v>
      </c>
      <c r="C351">
        <v>1</v>
      </c>
      <c r="D351" t="s">
        <v>86</v>
      </c>
      <c r="E351" t="s">
        <v>1036</v>
      </c>
      <c r="F351" t="s">
        <v>108</v>
      </c>
      <c r="G351">
        <v>124.81</v>
      </c>
      <c r="H351" t="s">
        <v>138</v>
      </c>
      <c r="I351" t="s">
        <v>63</v>
      </c>
      <c r="J351" t="s">
        <v>163</v>
      </c>
      <c r="K351" t="s">
        <v>7704</v>
      </c>
      <c r="L351" t="s">
        <v>7705</v>
      </c>
      <c r="M351" t="s">
        <v>7706</v>
      </c>
      <c r="N351">
        <v>16.699475065616799</v>
      </c>
      <c r="P351">
        <v>24</v>
      </c>
      <c r="R351">
        <v>90</v>
      </c>
      <c r="T351">
        <v>0</v>
      </c>
      <c r="U351">
        <v>10</v>
      </c>
      <c r="V351">
        <v>50</v>
      </c>
      <c r="AB351" t="s">
        <v>63</v>
      </c>
      <c r="AC351" t="s">
        <v>63</v>
      </c>
      <c r="AD351" t="s">
        <v>63</v>
      </c>
      <c r="AE351" t="s">
        <v>98</v>
      </c>
      <c r="AG351">
        <v>1935</v>
      </c>
      <c r="AH351">
        <v>27.916</v>
      </c>
      <c r="AI351">
        <v>38.608705</v>
      </c>
      <c r="AJ351">
        <v>-98.848969999999994</v>
      </c>
      <c r="AL351">
        <v>2</v>
      </c>
      <c r="AM351" t="s">
        <v>63</v>
      </c>
      <c r="AN351" t="s">
        <v>7703</v>
      </c>
      <c r="AO351" t="s">
        <v>100</v>
      </c>
      <c r="AP351" t="s">
        <v>147</v>
      </c>
      <c r="AQ351" t="s">
        <v>148</v>
      </c>
      <c r="AR351" t="s">
        <v>148</v>
      </c>
      <c r="AS351" t="s">
        <v>131</v>
      </c>
      <c r="AT351" s="5"/>
      <c r="AV351" t="s">
        <v>149</v>
      </c>
      <c r="AW351" t="s">
        <v>150</v>
      </c>
    </row>
    <row r="352" spans="1:49" x14ac:dyDescent="0.25">
      <c r="A352">
        <v>0</v>
      </c>
      <c r="B352" t="s">
        <v>15806</v>
      </c>
      <c r="C352">
        <v>1</v>
      </c>
      <c r="D352" t="s">
        <v>86</v>
      </c>
      <c r="E352" t="s">
        <v>1036</v>
      </c>
      <c r="F352" t="s">
        <v>108</v>
      </c>
      <c r="G352">
        <v>125</v>
      </c>
      <c r="H352" t="s">
        <v>138</v>
      </c>
      <c r="I352" t="s">
        <v>63</v>
      </c>
      <c r="J352" t="s">
        <v>163</v>
      </c>
      <c r="K352" t="s">
        <v>15807</v>
      </c>
      <c r="L352" t="s">
        <v>7705</v>
      </c>
      <c r="M352" t="s">
        <v>1203</v>
      </c>
      <c r="N352">
        <v>12.598425196850394</v>
      </c>
      <c r="P352">
        <v>30</v>
      </c>
      <c r="R352">
        <v>90</v>
      </c>
      <c r="T352">
        <v>0</v>
      </c>
      <c r="U352">
        <v>27</v>
      </c>
      <c r="V352">
        <v>1570</v>
      </c>
      <c r="AB352" t="s">
        <v>63</v>
      </c>
      <c r="AC352" t="s">
        <v>63</v>
      </c>
      <c r="AD352" t="s">
        <v>63</v>
      </c>
      <c r="AE352" t="s">
        <v>98</v>
      </c>
      <c r="AG352">
        <v>1935</v>
      </c>
      <c r="AH352">
        <v>28.106000000000002</v>
      </c>
      <c r="AI352">
        <v>38.611826000000001</v>
      </c>
      <c r="AJ352">
        <v>-98.848845999999995</v>
      </c>
      <c r="AL352">
        <v>2</v>
      </c>
      <c r="AM352" t="s">
        <v>63</v>
      </c>
      <c r="AN352" t="s">
        <v>15806</v>
      </c>
      <c r="AO352" t="s">
        <v>100</v>
      </c>
      <c r="AP352" t="s">
        <v>147</v>
      </c>
      <c r="AQ352" t="s">
        <v>148</v>
      </c>
      <c r="AR352" t="s">
        <v>148</v>
      </c>
      <c r="AS352" t="s">
        <v>131</v>
      </c>
      <c r="AT352" s="5"/>
      <c r="AV352" t="s">
        <v>149</v>
      </c>
      <c r="AW352" t="s">
        <v>150</v>
      </c>
    </row>
    <row r="353" spans="1:49" x14ac:dyDescent="0.25">
      <c r="A353">
        <v>0</v>
      </c>
      <c r="B353" t="s">
        <v>3183</v>
      </c>
      <c r="C353">
        <v>1</v>
      </c>
      <c r="D353" t="s">
        <v>86</v>
      </c>
      <c r="E353" t="s">
        <v>184</v>
      </c>
      <c r="F353" t="s">
        <v>177</v>
      </c>
      <c r="G353">
        <v>110.2</v>
      </c>
      <c r="H353" t="s">
        <v>138</v>
      </c>
      <c r="I353" t="s">
        <v>63</v>
      </c>
      <c r="J353" t="s">
        <v>163</v>
      </c>
      <c r="K353" t="s">
        <v>3184</v>
      </c>
      <c r="L353" t="s">
        <v>3185</v>
      </c>
      <c r="M353" t="s">
        <v>1090</v>
      </c>
      <c r="N353">
        <v>16.797900262467191</v>
      </c>
      <c r="P353">
        <v>32</v>
      </c>
      <c r="R353">
        <v>85</v>
      </c>
      <c r="T353">
        <v>0</v>
      </c>
      <c r="U353">
        <v>30</v>
      </c>
      <c r="V353">
        <v>610</v>
      </c>
      <c r="AB353" t="s">
        <v>63</v>
      </c>
      <c r="AC353" t="s">
        <v>63</v>
      </c>
      <c r="AD353" t="s">
        <v>63</v>
      </c>
      <c r="AE353" t="s">
        <v>98</v>
      </c>
      <c r="AG353">
        <v>1942</v>
      </c>
      <c r="AH353">
        <v>1.413</v>
      </c>
      <c r="AI353">
        <v>38.536608999999999</v>
      </c>
      <c r="AJ353">
        <v>-99.007999999999996</v>
      </c>
      <c r="AL353">
        <v>2</v>
      </c>
      <c r="AM353" t="s">
        <v>63</v>
      </c>
      <c r="AN353" t="s">
        <v>3183</v>
      </c>
      <c r="AO353" t="s">
        <v>100</v>
      </c>
      <c r="AP353" t="s">
        <v>147</v>
      </c>
      <c r="AQ353" t="s">
        <v>148</v>
      </c>
      <c r="AR353" t="s">
        <v>148</v>
      </c>
      <c r="AS353" t="s">
        <v>131</v>
      </c>
      <c r="AT353" s="5"/>
      <c r="AV353" t="s">
        <v>149</v>
      </c>
      <c r="AW353" t="s">
        <v>150</v>
      </c>
    </row>
    <row r="354" spans="1:49" x14ac:dyDescent="0.25">
      <c r="A354">
        <v>0</v>
      </c>
      <c r="B354" t="s">
        <v>25557</v>
      </c>
      <c r="C354">
        <v>1</v>
      </c>
      <c r="D354" t="s">
        <v>86</v>
      </c>
      <c r="E354" t="s">
        <v>184</v>
      </c>
      <c r="F354" t="s">
        <v>177</v>
      </c>
      <c r="G354">
        <v>110.8</v>
      </c>
      <c r="H354" t="s">
        <v>138</v>
      </c>
      <c r="I354" t="s">
        <v>63</v>
      </c>
      <c r="J354" t="s">
        <v>163</v>
      </c>
      <c r="K354" t="s">
        <v>25558</v>
      </c>
      <c r="L354" t="s">
        <v>3185</v>
      </c>
      <c r="M354" t="s">
        <v>1090</v>
      </c>
      <c r="N354">
        <v>16.699475065616799</v>
      </c>
      <c r="P354">
        <v>32</v>
      </c>
      <c r="R354">
        <v>90</v>
      </c>
      <c r="T354">
        <v>0</v>
      </c>
      <c r="U354">
        <v>30</v>
      </c>
      <c r="V354">
        <v>610</v>
      </c>
      <c r="AB354" t="s">
        <v>63</v>
      </c>
      <c r="AC354" t="s">
        <v>63</v>
      </c>
      <c r="AD354" t="s">
        <v>63</v>
      </c>
      <c r="AE354" t="s">
        <v>98</v>
      </c>
      <c r="AG354">
        <v>1942</v>
      </c>
      <c r="AH354">
        <v>2.0129999999999999</v>
      </c>
      <c r="AI354">
        <v>38.536574000000002</v>
      </c>
      <c r="AJ354">
        <v>-98.996054999999998</v>
      </c>
      <c r="AL354">
        <v>2</v>
      </c>
      <c r="AM354" t="s">
        <v>63</v>
      </c>
      <c r="AN354" t="s">
        <v>25557</v>
      </c>
      <c r="AO354" t="s">
        <v>100</v>
      </c>
      <c r="AP354" t="s">
        <v>147</v>
      </c>
      <c r="AQ354" t="s">
        <v>148</v>
      </c>
      <c r="AR354" t="s">
        <v>148</v>
      </c>
      <c r="AS354" t="s">
        <v>131</v>
      </c>
      <c r="AT354" s="5"/>
      <c r="AV354" t="s">
        <v>149</v>
      </c>
      <c r="AW354" t="s">
        <v>150</v>
      </c>
    </row>
    <row r="355" spans="1:49" x14ac:dyDescent="0.25">
      <c r="A355">
        <v>0</v>
      </c>
      <c r="B355" t="s">
        <v>16854</v>
      </c>
      <c r="C355">
        <v>1</v>
      </c>
      <c r="D355" t="s">
        <v>86</v>
      </c>
      <c r="E355" t="s">
        <v>184</v>
      </c>
      <c r="F355" t="s">
        <v>177</v>
      </c>
      <c r="G355">
        <v>112.15</v>
      </c>
      <c r="H355" t="s">
        <v>138</v>
      </c>
      <c r="I355" t="s">
        <v>63</v>
      </c>
      <c r="J355" t="s">
        <v>163</v>
      </c>
      <c r="K355" t="s">
        <v>16855</v>
      </c>
      <c r="L355" t="s">
        <v>3185</v>
      </c>
      <c r="M355" t="s">
        <v>1090</v>
      </c>
      <c r="N355">
        <v>14.796587926509186</v>
      </c>
      <c r="P355">
        <v>32</v>
      </c>
      <c r="R355">
        <v>85</v>
      </c>
      <c r="T355">
        <v>0</v>
      </c>
      <c r="U355">
        <v>30</v>
      </c>
      <c r="V355">
        <v>610</v>
      </c>
      <c r="AB355" t="s">
        <v>63</v>
      </c>
      <c r="AC355" t="s">
        <v>63</v>
      </c>
      <c r="AD355" t="s">
        <v>63</v>
      </c>
      <c r="AE355" t="s">
        <v>98</v>
      </c>
      <c r="AG355">
        <v>1942</v>
      </c>
      <c r="AH355">
        <v>3.363</v>
      </c>
      <c r="AI355">
        <v>38.536481000000002</v>
      </c>
      <c r="AJ355">
        <v>-98.972159000000005</v>
      </c>
      <c r="AL355">
        <v>2</v>
      </c>
      <c r="AM355" t="s">
        <v>63</v>
      </c>
      <c r="AN355" t="s">
        <v>16854</v>
      </c>
      <c r="AO355" t="s">
        <v>100</v>
      </c>
      <c r="AP355" t="s">
        <v>147</v>
      </c>
      <c r="AQ355" t="s">
        <v>148</v>
      </c>
      <c r="AR355" t="s">
        <v>148</v>
      </c>
      <c r="AS355" t="s">
        <v>131</v>
      </c>
      <c r="AT355" s="5"/>
      <c r="AV355" t="s">
        <v>149</v>
      </c>
      <c r="AW355" t="s">
        <v>150</v>
      </c>
    </row>
    <row r="356" spans="1:49" x14ac:dyDescent="0.25">
      <c r="A356">
        <v>0</v>
      </c>
      <c r="B356" t="s">
        <v>9213</v>
      </c>
      <c r="C356">
        <v>1</v>
      </c>
      <c r="D356" t="s">
        <v>86</v>
      </c>
      <c r="E356" t="s">
        <v>184</v>
      </c>
      <c r="F356" t="s">
        <v>177</v>
      </c>
      <c r="G356">
        <v>123.8</v>
      </c>
      <c r="H356" t="s">
        <v>138</v>
      </c>
      <c r="I356" t="s">
        <v>63</v>
      </c>
      <c r="J356" t="s">
        <v>163</v>
      </c>
      <c r="K356" t="s">
        <v>9214</v>
      </c>
      <c r="L356" t="s">
        <v>1038</v>
      </c>
      <c r="M356" t="s">
        <v>1090</v>
      </c>
      <c r="N356">
        <v>10.597112860892388</v>
      </c>
      <c r="P356">
        <v>40</v>
      </c>
      <c r="R356">
        <v>90</v>
      </c>
      <c r="T356">
        <v>0</v>
      </c>
      <c r="U356">
        <v>5</v>
      </c>
      <c r="V356">
        <v>3100</v>
      </c>
      <c r="AB356" t="s">
        <v>63</v>
      </c>
      <c r="AC356" t="s">
        <v>63</v>
      </c>
      <c r="AD356" t="s">
        <v>63</v>
      </c>
      <c r="AE356" t="s">
        <v>98</v>
      </c>
      <c r="AG356">
        <v>1942</v>
      </c>
      <c r="AH356">
        <v>15.013</v>
      </c>
      <c r="AI356">
        <v>38.521631999999997</v>
      </c>
      <c r="AJ356">
        <v>-98.770458000000005</v>
      </c>
      <c r="AL356">
        <v>2</v>
      </c>
      <c r="AM356" t="s">
        <v>63</v>
      </c>
      <c r="AN356" t="s">
        <v>9213</v>
      </c>
      <c r="AO356" t="s">
        <v>100</v>
      </c>
      <c r="AP356" t="s">
        <v>147</v>
      </c>
      <c r="AQ356" t="s">
        <v>148</v>
      </c>
      <c r="AR356" t="s">
        <v>148</v>
      </c>
      <c r="AS356" t="s">
        <v>131</v>
      </c>
      <c r="AT356" s="5"/>
      <c r="AV356" t="s">
        <v>149</v>
      </c>
      <c r="AW356" t="s">
        <v>150</v>
      </c>
    </row>
    <row r="357" spans="1:49" x14ac:dyDescent="0.25">
      <c r="A357">
        <v>0</v>
      </c>
      <c r="B357" t="s">
        <v>20160</v>
      </c>
      <c r="C357">
        <v>1</v>
      </c>
      <c r="D357" t="s">
        <v>86</v>
      </c>
      <c r="E357" t="s">
        <v>184</v>
      </c>
      <c r="F357" t="s">
        <v>177</v>
      </c>
      <c r="G357">
        <v>124.10000000000001</v>
      </c>
      <c r="H357" t="s">
        <v>138</v>
      </c>
      <c r="I357" t="s">
        <v>63</v>
      </c>
      <c r="J357" t="s">
        <v>163</v>
      </c>
      <c r="K357" t="s">
        <v>20161</v>
      </c>
      <c r="L357" t="s">
        <v>1038</v>
      </c>
      <c r="M357" t="s">
        <v>1090</v>
      </c>
      <c r="N357">
        <v>14.698162729658792</v>
      </c>
      <c r="P357">
        <v>44</v>
      </c>
      <c r="R357">
        <v>90</v>
      </c>
      <c r="T357">
        <v>0</v>
      </c>
      <c r="U357">
        <v>16</v>
      </c>
      <c r="V357">
        <v>1180</v>
      </c>
      <c r="AB357" t="s">
        <v>63</v>
      </c>
      <c r="AC357" t="s">
        <v>63</v>
      </c>
      <c r="AD357" t="s">
        <v>63</v>
      </c>
      <c r="AE357" t="s">
        <v>98</v>
      </c>
      <c r="AG357">
        <v>1942</v>
      </c>
      <c r="AH357">
        <v>15.313000000000001</v>
      </c>
      <c r="AI357">
        <v>38.521714000000003</v>
      </c>
      <c r="AJ357">
        <v>-98.764725999999996</v>
      </c>
      <c r="AL357">
        <v>2</v>
      </c>
      <c r="AM357" t="s">
        <v>63</v>
      </c>
      <c r="AN357" t="s">
        <v>20160</v>
      </c>
      <c r="AO357" t="s">
        <v>100</v>
      </c>
      <c r="AP357" t="s">
        <v>147</v>
      </c>
      <c r="AQ357" t="s">
        <v>148</v>
      </c>
      <c r="AR357" t="s">
        <v>148</v>
      </c>
      <c r="AS357" t="s">
        <v>131</v>
      </c>
      <c r="AT357" s="5"/>
      <c r="AV357" t="s">
        <v>149</v>
      </c>
      <c r="AW357" t="s">
        <v>150</v>
      </c>
    </row>
    <row r="358" spans="1:49" x14ac:dyDescent="0.25">
      <c r="A358">
        <v>0</v>
      </c>
      <c r="B358" t="s">
        <v>8614</v>
      </c>
      <c r="C358">
        <v>1</v>
      </c>
      <c r="D358" t="s">
        <v>86</v>
      </c>
      <c r="E358" t="s">
        <v>184</v>
      </c>
      <c r="F358" t="s">
        <v>177</v>
      </c>
      <c r="G358">
        <v>124.2</v>
      </c>
      <c r="H358" t="s">
        <v>138</v>
      </c>
      <c r="I358" t="s">
        <v>63</v>
      </c>
      <c r="J358" t="s">
        <v>163</v>
      </c>
      <c r="K358" t="s">
        <v>8615</v>
      </c>
      <c r="L358" t="s">
        <v>1038</v>
      </c>
      <c r="M358" t="s">
        <v>1090</v>
      </c>
      <c r="N358">
        <v>10.695538057742782</v>
      </c>
      <c r="P358">
        <v>44</v>
      </c>
      <c r="R358">
        <v>95</v>
      </c>
      <c r="T358">
        <v>0</v>
      </c>
      <c r="U358">
        <v>16</v>
      </c>
      <c r="V358">
        <v>1180</v>
      </c>
      <c r="AB358" t="s">
        <v>63</v>
      </c>
      <c r="AC358" t="s">
        <v>63</v>
      </c>
      <c r="AD358" t="s">
        <v>63</v>
      </c>
      <c r="AE358" t="s">
        <v>129</v>
      </c>
      <c r="AG358">
        <v>1942</v>
      </c>
      <c r="AH358">
        <v>15.413</v>
      </c>
      <c r="AI358">
        <v>38.521701</v>
      </c>
      <c r="AJ358">
        <v>-98.762794999999997</v>
      </c>
      <c r="AL358">
        <v>2</v>
      </c>
      <c r="AM358" t="s">
        <v>63</v>
      </c>
      <c r="AN358" t="s">
        <v>8614</v>
      </c>
      <c r="AO358" t="s">
        <v>100</v>
      </c>
      <c r="AP358" t="s">
        <v>147</v>
      </c>
      <c r="AQ358" t="s">
        <v>148</v>
      </c>
      <c r="AR358" t="s">
        <v>148</v>
      </c>
      <c r="AS358" t="s">
        <v>131</v>
      </c>
      <c r="AT358" s="5"/>
      <c r="AV358" t="s">
        <v>149</v>
      </c>
      <c r="AW358" t="s">
        <v>150</v>
      </c>
    </row>
    <row r="359" spans="1:49" x14ac:dyDescent="0.25">
      <c r="A359">
        <v>0</v>
      </c>
      <c r="B359" t="s">
        <v>16285</v>
      </c>
      <c r="C359">
        <v>1</v>
      </c>
      <c r="D359" t="s">
        <v>86</v>
      </c>
      <c r="E359" t="s">
        <v>184</v>
      </c>
      <c r="F359" t="s">
        <v>177</v>
      </c>
      <c r="G359">
        <v>127.10000000000001</v>
      </c>
      <c r="H359" t="s">
        <v>138</v>
      </c>
      <c r="I359" t="s">
        <v>63</v>
      </c>
      <c r="J359" t="s">
        <v>163</v>
      </c>
      <c r="K359" t="s">
        <v>16286</v>
      </c>
      <c r="L359" t="s">
        <v>1038</v>
      </c>
      <c r="M359" t="s">
        <v>16287</v>
      </c>
      <c r="N359">
        <v>14.501312335958005</v>
      </c>
      <c r="P359">
        <v>25.5</v>
      </c>
      <c r="R359">
        <v>97</v>
      </c>
      <c r="T359">
        <v>0</v>
      </c>
      <c r="U359">
        <v>10</v>
      </c>
      <c r="V359">
        <v>10</v>
      </c>
      <c r="AB359" t="s">
        <v>63</v>
      </c>
      <c r="AC359" t="s">
        <v>63</v>
      </c>
      <c r="AD359" t="s">
        <v>63</v>
      </c>
      <c r="AE359" t="s">
        <v>129</v>
      </c>
      <c r="AG359">
        <v>1942</v>
      </c>
      <c r="AH359">
        <v>18.313000000000002</v>
      </c>
      <c r="AI359">
        <v>38.521956000000003</v>
      </c>
      <c r="AJ359">
        <v>-98.709462000000002</v>
      </c>
      <c r="AL359">
        <v>2</v>
      </c>
      <c r="AM359" t="s">
        <v>63</v>
      </c>
      <c r="AN359" t="s">
        <v>16285</v>
      </c>
      <c r="AO359" t="s">
        <v>100</v>
      </c>
      <c r="AP359" t="s">
        <v>147</v>
      </c>
      <c r="AQ359" t="s">
        <v>148</v>
      </c>
      <c r="AR359" t="s">
        <v>148</v>
      </c>
      <c r="AS359" t="s">
        <v>131</v>
      </c>
      <c r="AT359" s="5"/>
      <c r="AV359" t="s">
        <v>149</v>
      </c>
      <c r="AW359" t="s">
        <v>150</v>
      </c>
    </row>
    <row r="360" spans="1:49" x14ac:dyDescent="0.25">
      <c r="A360">
        <v>0</v>
      </c>
      <c r="B360" t="s">
        <v>17445</v>
      </c>
      <c r="C360">
        <v>1</v>
      </c>
      <c r="D360" t="s">
        <v>86</v>
      </c>
      <c r="E360" t="s">
        <v>184</v>
      </c>
      <c r="F360" t="s">
        <v>177</v>
      </c>
      <c r="G360">
        <v>127.65</v>
      </c>
      <c r="H360" t="s">
        <v>138</v>
      </c>
      <c r="I360" t="s">
        <v>63</v>
      </c>
      <c r="J360" t="s">
        <v>163</v>
      </c>
      <c r="K360" t="s">
        <v>17446</v>
      </c>
      <c r="L360" t="s">
        <v>8501</v>
      </c>
      <c r="M360" t="s">
        <v>6029</v>
      </c>
      <c r="N360">
        <v>12.5</v>
      </c>
      <c r="P360">
        <v>31.5</v>
      </c>
      <c r="R360">
        <v>97</v>
      </c>
      <c r="T360">
        <v>0</v>
      </c>
      <c r="U360">
        <v>10</v>
      </c>
      <c r="V360">
        <v>50</v>
      </c>
      <c r="AB360" t="s">
        <v>63</v>
      </c>
      <c r="AC360" t="s">
        <v>63</v>
      </c>
      <c r="AD360" t="s">
        <v>63</v>
      </c>
      <c r="AE360" t="s">
        <v>129</v>
      </c>
      <c r="AG360">
        <v>1942</v>
      </c>
      <c r="AH360">
        <v>18.863</v>
      </c>
      <c r="AI360">
        <v>38.521954000000001</v>
      </c>
      <c r="AJ360">
        <v>-98.701221000000004</v>
      </c>
      <c r="AL360">
        <v>2</v>
      </c>
      <c r="AM360" t="s">
        <v>63</v>
      </c>
      <c r="AN360" t="s">
        <v>17445</v>
      </c>
      <c r="AO360" t="s">
        <v>100</v>
      </c>
      <c r="AP360" t="s">
        <v>147</v>
      </c>
      <c r="AQ360" t="s">
        <v>148</v>
      </c>
      <c r="AR360" t="s">
        <v>148</v>
      </c>
      <c r="AS360" t="s">
        <v>131</v>
      </c>
      <c r="AT360" s="5"/>
      <c r="AV360" t="s">
        <v>487</v>
      </c>
      <c r="AW360" t="s">
        <v>150</v>
      </c>
    </row>
    <row r="361" spans="1:49" x14ac:dyDescent="0.25">
      <c r="A361">
        <v>0</v>
      </c>
      <c r="B361" t="s">
        <v>8499</v>
      </c>
      <c r="C361">
        <v>1</v>
      </c>
      <c r="D361" t="s">
        <v>86</v>
      </c>
      <c r="E361" t="s">
        <v>184</v>
      </c>
      <c r="F361" t="s">
        <v>177</v>
      </c>
      <c r="G361">
        <v>131.1</v>
      </c>
      <c r="H361" t="s">
        <v>138</v>
      </c>
      <c r="I361" t="s">
        <v>63</v>
      </c>
      <c r="J361" t="s">
        <v>163</v>
      </c>
      <c r="K361" t="s">
        <v>8500</v>
      </c>
      <c r="L361" t="s">
        <v>8501</v>
      </c>
      <c r="M361" t="s">
        <v>8502</v>
      </c>
      <c r="N361">
        <v>10.498687664041995</v>
      </c>
      <c r="P361">
        <v>24</v>
      </c>
      <c r="R361">
        <v>100</v>
      </c>
      <c r="T361">
        <v>0</v>
      </c>
      <c r="U361">
        <v>10</v>
      </c>
      <c r="V361">
        <v>10</v>
      </c>
      <c r="AB361" t="s">
        <v>63</v>
      </c>
      <c r="AC361" t="s">
        <v>63</v>
      </c>
      <c r="AD361" t="s">
        <v>63</v>
      </c>
      <c r="AE361" t="s">
        <v>129</v>
      </c>
      <c r="AG361">
        <v>1961</v>
      </c>
      <c r="AH361">
        <v>22.313000000000002</v>
      </c>
      <c r="AI361">
        <v>38.522824999999997</v>
      </c>
      <c r="AJ361">
        <v>-98.636934999999994</v>
      </c>
      <c r="AL361">
        <v>2</v>
      </c>
      <c r="AM361" t="s">
        <v>63</v>
      </c>
      <c r="AN361" t="s">
        <v>8499</v>
      </c>
      <c r="AO361" t="s">
        <v>100</v>
      </c>
      <c r="AP361" t="s">
        <v>116</v>
      </c>
      <c r="AQ361" t="s">
        <v>148</v>
      </c>
      <c r="AR361" t="s">
        <v>148</v>
      </c>
      <c r="AS361" t="s">
        <v>131</v>
      </c>
      <c r="AT361" s="5"/>
      <c r="AV361" t="s">
        <v>149</v>
      </c>
      <c r="AW361" t="s">
        <v>150</v>
      </c>
    </row>
    <row r="362" spans="1:49" x14ac:dyDescent="0.25">
      <c r="A362">
        <v>0</v>
      </c>
      <c r="B362" t="s">
        <v>15226</v>
      </c>
      <c r="C362">
        <v>1</v>
      </c>
      <c r="D362" t="s">
        <v>86</v>
      </c>
      <c r="E362" t="s">
        <v>184</v>
      </c>
      <c r="F362" t="s">
        <v>177</v>
      </c>
      <c r="G362">
        <v>132.5</v>
      </c>
      <c r="H362" t="s">
        <v>138</v>
      </c>
      <c r="I362" t="s">
        <v>63</v>
      </c>
      <c r="J362" t="s">
        <v>163</v>
      </c>
      <c r="K362" t="s">
        <v>13907</v>
      </c>
      <c r="L362" t="s">
        <v>8501</v>
      </c>
      <c r="M362" t="s">
        <v>1090</v>
      </c>
      <c r="N362">
        <v>10.498687664041995</v>
      </c>
      <c r="P362">
        <v>44</v>
      </c>
      <c r="R362">
        <v>90</v>
      </c>
      <c r="T362">
        <v>0</v>
      </c>
      <c r="U362">
        <v>14</v>
      </c>
      <c r="V362">
        <v>1110</v>
      </c>
      <c r="AB362" t="s">
        <v>63</v>
      </c>
      <c r="AC362" t="s">
        <v>63</v>
      </c>
      <c r="AD362" t="s">
        <v>63</v>
      </c>
      <c r="AE362" t="s">
        <v>98</v>
      </c>
      <c r="AG362">
        <v>1942</v>
      </c>
      <c r="AH362">
        <v>23.713000000000001</v>
      </c>
      <c r="AI362">
        <v>38.52187</v>
      </c>
      <c r="AJ362">
        <v>-98.609724999999997</v>
      </c>
      <c r="AL362">
        <v>2</v>
      </c>
      <c r="AM362" t="s">
        <v>63</v>
      </c>
      <c r="AN362" t="s">
        <v>15226</v>
      </c>
      <c r="AO362" t="s">
        <v>100</v>
      </c>
      <c r="AP362" t="s">
        <v>147</v>
      </c>
      <c r="AQ362" t="s">
        <v>148</v>
      </c>
      <c r="AR362" t="s">
        <v>148</v>
      </c>
      <c r="AS362" t="s">
        <v>131</v>
      </c>
      <c r="AT362" s="5"/>
      <c r="AV362" t="s">
        <v>149</v>
      </c>
      <c r="AW362" t="s">
        <v>150</v>
      </c>
    </row>
    <row r="363" spans="1:49" x14ac:dyDescent="0.25">
      <c r="A363">
        <v>0</v>
      </c>
      <c r="B363" t="s">
        <v>6137</v>
      </c>
      <c r="C363">
        <v>1</v>
      </c>
      <c r="D363" t="s">
        <v>86</v>
      </c>
      <c r="E363" t="s">
        <v>3665</v>
      </c>
      <c r="F363" t="s">
        <v>177</v>
      </c>
      <c r="G363">
        <v>132.30000000000001</v>
      </c>
      <c r="H363" t="s">
        <v>138</v>
      </c>
      <c r="I363" t="s">
        <v>63</v>
      </c>
      <c r="J363" t="s">
        <v>163</v>
      </c>
      <c r="K363" t="s">
        <v>6138</v>
      </c>
      <c r="L363" t="s">
        <v>6139</v>
      </c>
      <c r="M363" t="s">
        <v>3668</v>
      </c>
      <c r="N363">
        <v>12.5</v>
      </c>
      <c r="P363">
        <v>44</v>
      </c>
      <c r="R363">
        <v>100</v>
      </c>
      <c r="T363">
        <v>0</v>
      </c>
      <c r="U363">
        <v>21</v>
      </c>
      <c r="V363">
        <v>3580</v>
      </c>
      <c r="AB363" t="s">
        <v>63</v>
      </c>
      <c r="AC363" t="s">
        <v>63</v>
      </c>
      <c r="AD363" t="s">
        <v>63</v>
      </c>
      <c r="AE363" t="s">
        <v>129</v>
      </c>
      <c r="AG363">
        <v>1962</v>
      </c>
      <c r="AH363">
        <v>22.534000000000002</v>
      </c>
      <c r="AI363">
        <v>38.414448</v>
      </c>
      <c r="AJ363">
        <v>-98.657803999999999</v>
      </c>
      <c r="AL363">
        <v>2</v>
      </c>
      <c r="AM363" t="s">
        <v>63</v>
      </c>
      <c r="AN363" t="s">
        <v>6137</v>
      </c>
      <c r="AO363" t="s">
        <v>100</v>
      </c>
      <c r="AP363" t="s">
        <v>116</v>
      </c>
      <c r="AQ363" t="s">
        <v>148</v>
      </c>
      <c r="AR363" t="s">
        <v>148</v>
      </c>
      <c r="AS363" t="s">
        <v>131</v>
      </c>
      <c r="AT363" s="5"/>
      <c r="AV363" t="s">
        <v>149</v>
      </c>
      <c r="AW363" t="s">
        <v>150</v>
      </c>
    </row>
    <row r="364" spans="1:49" x14ac:dyDescent="0.25">
      <c r="A364">
        <v>0</v>
      </c>
      <c r="B364" t="s">
        <v>24904</v>
      </c>
      <c r="C364">
        <v>1</v>
      </c>
      <c r="D364" t="s">
        <v>86</v>
      </c>
      <c r="E364" t="s">
        <v>3665</v>
      </c>
      <c r="F364" t="s">
        <v>177</v>
      </c>
      <c r="G364">
        <v>134.69999999999999</v>
      </c>
      <c r="H364" t="s">
        <v>138</v>
      </c>
      <c r="I364" t="s">
        <v>63</v>
      </c>
      <c r="J364" t="s">
        <v>163</v>
      </c>
      <c r="K364" t="s">
        <v>24905</v>
      </c>
      <c r="L364" t="s">
        <v>21408</v>
      </c>
      <c r="M364" t="s">
        <v>3668</v>
      </c>
      <c r="N364">
        <v>12.5</v>
      </c>
      <c r="O364">
        <v>3</v>
      </c>
      <c r="P364">
        <v>44</v>
      </c>
      <c r="R364">
        <v>90</v>
      </c>
      <c r="T364">
        <v>0</v>
      </c>
      <c r="U364">
        <v>21</v>
      </c>
      <c r="V364">
        <v>3580</v>
      </c>
      <c r="AB364" t="s">
        <v>63</v>
      </c>
      <c r="AC364" t="s">
        <v>63</v>
      </c>
      <c r="AD364" t="s">
        <v>63</v>
      </c>
      <c r="AE364" t="s">
        <v>98</v>
      </c>
      <c r="AG364">
        <v>1962</v>
      </c>
      <c r="AH364">
        <v>24.934000000000001</v>
      </c>
      <c r="AI364">
        <v>38.440657000000002</v>
      </c>
      <c r="AJ364">
        <v>-98.631772999999995</v>
      </c>
      <c r="AK364" t="s">
        <v>262</v>
      </c>
      <c r="AL364">
        <v>2</v>
      </c>
      <c r="AM364" t="s">
        <v>63</v>
      </c>
      <c r="AN364" t="s">
        <v>24904</v>
      </c>
      <c r="AO364" t="s">
        <v>100</v>
      </c>
      <c r="AP364" t="s">
        <v>116</v>
      </c>
      <c r="AQ364" t="s">
        <v>148</v>
      </c>
      <c r="AR364" t="s">
        <v>148</v>
      </c>
      <c r="AS364" t="s">
        <v>131</v>
      </c>
      <c r="AT364" s="5"/>
      <c r="AV364" t="s">
        <v>149</v>
      </c>
      <c r="AW364" t="s">
        <v>150</v>
      </c>
    </row>
    <row r="365" spans="1:49" x14ac:dyDescent="0.25">
      <c r="A365">
        <v>0</v>
      </c>
      <c r="B365" t="s">
        <v>21406</v>
      </c>
      <c r="C365">
        <v>1</v>
      </c>
      <c r="D365" t="s">
        <v>86</v>
      </c>
      <c r="E365" t="s">
        <v>3665</v>
      </c>
      <c r="F365" t="s">
        <v>177</v>
      </c>
      <c r="G365">
        <v>134.75</v>
      </c>
      <c r="H365" t="s">
        <v>489</v>
      </c>
      <c r="I365" t="s">
        <v>63</v>
      </c>
      <c r="J365" t="s">
        <v>163</v>
      </c>
      <c r="K365" t="s">
        <v>21407</v>
      </c>
      <c r="L365" t="s">
        <v>21408</v>
      </c>
      <c r="M365" t="s">
        <v>3668</v>
      </c>
      <c r="N365">
        <v>14.009186351706036</v>
      </c>
      <c r="P365">
        <v>69</v>
      </c>
      <c r="R365">
        <v>85</v>
      </c>
      <c r="T365">
        <v>0</v>
      </c>
      <c r="U365">
        <v>21</v>
      </c>
      <c r="V365">
        <v>3580</v>
      </c>
      <c r="AB365" t="s">
        <v>63</v>
      </c>
      <c r="AC365" t="s">
        <v>63</v>
      </c>
      <c r="AD365" t="s">
        <v>63</v>
      </c>
      <c r="AE365" t="s">
        <v>98</v>
      </c>
      <c r="AG365">
        <v>1962</v>
      </c>
      <c r="AH365">
        <v>24.984000000000002</v>
      </c>
      <c r="AI365">
        <v>38.440821</v>
      </c>
      <c r="AJ365">
        <v>-98.631394</v>
      </c>
      <c r="AL365">
        <v>1</v>
      </c>
      <c r="AM365" t="s">
        <v>63</v>
      </c>
      <c r="AN365" t="s">
        <v>21406</v>
      </c>
      <c r="AO365" t="s">
        <v>100</v>
      </c>
      <c r="AP365" t="s">
        <v>116</v>
      </c>
      <c r="AQ365" t="s">
        <v>148</v>
      </c>
      <c r="AR365" t="s">
        <v>148</v>
      </c>
      <c r="AS365" t="s">
        <v>131</v>
      </c>
      <c r="AT365" s="5"/>
      <c r="AV365" t="s">
        <v>149</v>
      </c>
      <c r="AW365" t="s">
        <v>150</v>
      </c>
    </row>
    <row r="366" spans="1:49" x14ac:dyDescent="0.25">
      <c r="A366">
        <v>0</v>
      </c>
      <c r="B366" t="s">
        <v>23138</v>
      </c>
      <c r="C366">
        <v>1</v>
      </c>
      <c r="D366" t="s">
        <v>86</v>
      </c>
      <c r="E366" t="s">
        <v>3665</v>
      </c>
      <c r="F366" t="s">
        <v>177</v>
      </c>
      <c r="G366">
        <v>139.95000000000002</v>
      </c>
      <c r="H366" t="s">
        <v>138</v>
      </c>
      <c r="I366" t="s">
        <v>63</v>
      </c>
      <c r="J366" t="s">
        <v>163</v>
      </c>
      <c r="K366" t="s">
        <v>23139</v>
      </c>
      <c r="L366" t="s">
        <v>8248</v>
      </c>
      <c r="M366" t="s">
        <v>3668</v>
      </c>
      <c r="N366">
        <v>10.498687664041995</v>
      </c>
      <c r="P366">
        <v>44</v>
      </c>
      <c r="R366">
        <v>97</v>
      </c>
      <c r="T366">
        <v>0</v>
      </c>
      <c r="U366">
        <v>21</v>
      </c>
      <c r="V366">
        <v>3580</v>
      </c>
      <c r="AB366" t="s">
        <v>63</v>
      </c>
      <c r="AC366" t="s">
        <v>63</v>
      </c>
      <c r="AD366" t="s">
        <v>63</v>
      </c>
      <c r="AE366" t="s">
        <v>129</v>
      </c>
      <c r="AG366">
        <v>1962</v>
      </c>
      <c r="AH366">
        <v>30.134</v>
      </c>
      <c r="AI366">
        <v>38.485410000000002</v>
      </c>
      <c r="AJ366">
        <v>-98.555978999999994</v>
      </c>
      <c r="AL366">
        <v>2</v>
      </c>
      <c r="AM366" t="s">
        <v>63</v>
      </c>
      <c r="AN366" t="s">
        <v>23138</v>
      </c>
      <c r="AO366" t="s">
        <v>100</v>
      </c>
      <c r="AP366" t="s">
        <v>116</v>
      </c>
      <c r="AQ366" t="s">
        <v>148</v>
      </c>
      <c r="AR366" t="s">
        <v>148</v>
      </c>
      <c r="AS366" t="s">
        <v>131</v>
      </c>
      <c r="AT366" s="5"/>
      <c r="AV366" t="s">
        <v>149</v>
      </c>
      <c r="AW366" t="s">
        <v>1132</v>
      </c>
    </row>
    <row r="367" spans="1:49" x14ac:dyDescent="0.25">
      <c r="A367">
        <v>0</v>
      </c>
      <c r="B367" t="s">
        <v>12307</v>
      </c>
      <c r="C367">
        <v>1</v>
      </c>
      <c r="D367" t="s">
        <v>86</v>
      </c>
      <c r="E367" t="s">
        <v>3665</v>
      </c>
      <c r="F367" t="s">
        <v>177</v>
      </c>
      <c r="G367">
        <v>142.6</v>
      </c>
      <c r="H367" t="s">
        <v>138</v>
      </c>
      <c r="I367" t="s">
        <v>63</v>
      </c>
      <c r="J367" t="s">
        <v>163</v>
      </c>
      <c r="K367" t="s">
        <v>12308</v>
      </c>
      <c r="L367" t="s">
        <v>8248</v>
      </c>
      <c r="M367" t="s">
        <v>3668</v>
      </c>
      <c r="N367">
        <v>16.699475065616799</v>
      </c>
      <c r="P367">
        <v>44</v>
      </c>
      <c r="R367">
        <v>93</v>
      </c>
      <c r="T367">
        <v>0</v>
      </c>
      <c r="U367">
        <v>28</v>
      </c>
      <c r="V367">
        <v>2490</v>
      </c>
      <c r="AB367" t="s">
        <v>63</v>
      </c>
      <c r="AC367" t="s">
        <v>63</v>
      </c>
      <c r="AD367" t="s">
        <v>63</v>
      </c>
      <c r="AE367" t="s">
        <v>98</v>
      </c>
      <c r="AG367">
        <v>1962</v>
      </c>
      <c r="AH367">
        <v>32.634</v>
      </c>
      <c r="AI367">
        <v>38.508595999999997</v>
      </c>
      <c r="AJ367">
        <v>-98.524912</v>
      </c>
      <c r="AL367">
        <v>2</v>
      </c>
      <c r="AM367" t="s">
        <v>63</v>
      </c>
      <c r="AN367" t="s">
        <v>12307</v>
      </c>
      <c r="AO367" t="s">
        <v>100</v>
      </c>
      <c r="AP367" t="s">
        <v>116</v>
      </c>
      <c r="AQ367" t="s">
        <v>148</v>
      </c>
      <c r="AR367" t="s">
        <v>148</v>
      </c>
      <c r="AS367" t="s">
        <v>131</v>
      </c>
      <c r="AT367" s="5"/>
      <c r="AV367" t="s">
        <v>149</v>
      </c>
      <c r="AW367" t="s">
        <v>1132</v>
      </c>
    </row>
    <row r="368" spans="1:49" x14ac:dyDescent="0.25">
      <c r="A368">
        <v>0</v>
      </c>
      <c r="B368" t="s">
        <v>10262</v>
      </c>
      <c r="C368">
        <v>1</v>
      </c>
      <c r="D368" t="s">
        <v>86</v>
      </c>
      <c r="E368" t="s">
        <v>3665</v>
      </c>
      <c r="F368" t="s">
        <v>177</v>
      </c>
      <c r="G368">
        <v>144.01</v>
      </c>
      <c r="H368" t="s">
        <v>138</v>
      </c>
      <c r="I368" t="s">
        <v>63</v>
      </c>
      <c r="J368" t="s">
        <v>163</v>
      </c>
      <c r="K368" t="s">
        <v>10263</v>
      </c>
      <c r="L368" t="s">
        <v>8248</v>
      </c>
      <c r="M368" t="s">
        <v>10264</v>
      </c>
      <c r="N368">
        <v>14.599737532808399</v>
      </c>
      <c r="P368">
        <v>64.009186351706035</v>
      </c>
      <c r="R368">
        <v>90</v>
      </c>
      <c r="T368">
        <v>0</v>
      </c>
      <c r="U368">
        <v>25</v>
      </c>
      <c r="V368">
        <v>2320</v>
      </c>
      <c r="AB368" t="s">
        <v>63</v>
      </c>
      <c r="AC368" t="s">
        <v>63</v>
      </c>
      <c r="AD368" t="s">
        <v>63</v>
      </c>
      <c r="AE368" t="s">
        <v>98</v>
      </c>
      <c r="AG368">
        <v>1957</v>
      </c>
      <c r="AH368">
        <v>34.134</v>
      </c>
      <c r="AI368">
        <v>38.525906999999997</v>
      </c>
      <c r="AJ368">
        <v>-98.501767999999998</v>
      </c>
      <c r="AL368">
        <v>2</v>
      </c>
      <c r="AM368" t="s">
        <v>63</v>
      </c>
      <c r="AN368" t="s">
        <v>10262</v>
      </c>
      <c r="AO368" t="s">
        <v>100</v>
      </c>
      <c r="AP368" t="s">
        <v>116</v>
      </c>
      <c r="AQ368" t="s">
        <v>148</v>
      </c>
      <c r="AR368" t="s">
        <v>148</v>
      </c>
      <c r="AS368" t="s">
        <v>131</v>
      </c>
      <c r="AT368" s="5"/>
      <c r="AV368" t="s">
        <v>149</v>
      </c>
      <c r="AW368" t="s">
        <v>1132</v>
      </c>
    </row>
    <row r="369" spans="1:49" x14ac:dyDescent="0.25">
      <c r="A369">
        <v>0</v>
      </c>
      <c r="B369" t="s">
        <v>19758</v>
      </c>
      <c r="C369">
        <v>1</v>
      </c>
      <c r="D369" t="s">
        <v>86</v>
      </c>
      <c r="E369" t="s">
        <v>3665</v>
      </c>
      <c r="F369" t="s">
        <v>177</v>
      </c>
      <c r="G369">
        <v>145.05000000000001</v>
      </c>
      <c r="H369" t="s">
        <v>138</v>
      </c>
      <c r="I369" t="s">
        <v>63</v>
      </c>
      <c r="J369" t="s">
        <v>163</v>
      </c>
      <c r="K369" t="s">
        <v>19759</v>
      </c>
      <c r="L369" t="s">
        <v>8248</v>
      </c>
      <c r="M369" t="s">
        <v>3668</v>
      </c>
      <c r="N369">
        <v>10.990813648293964</v>
      </c>
      <c r="O369">
        <v>0</v>
      </c>
      <c r="P369">
        <v>43.996062992125985</v>
      </c>
      <c r="R369">
        <v>90</v>
      </c>
      <c r="T369">
        <v>0</v>
      </c>
      <c r="U369">
        <v>25</v>
      </c>
      <c r="V369">
        <v>2320</v>
      </c>
      <c r="AB369" t="s">
        <v>63</v>
      </c>
      <c r="AC369" t="s">
        <v>63</v>
      </c>
      <c r="AD369" t="s">
        <v>63</v>
      </c>
      <c r="AE369" t="s">
        <v>98</v>
      </c>
      <c r="AG369">
        <v>1962</v>
      </c>
      <c r="AH369">
        <v>35.134</v>
      </c>
      <c r="AI369">
        <v>38.536394999999999</v>
      </c>
      <c r="AJ369">
        <v>-98.488242</v>
      </c>
      <c r="AL369">
        <v>1</v>
      </c>
      <c r="AM369" t="s">
        <v>63</v>
      </c>
      <c r="AN369" t="s">
        <v>19758</v>
      </c>
      <c r="AO369" t="s">
        <v>100</v>
      </c>
      <c r="AP369" t="s">
        <v>116</v>
      </c>
      <c r="AQ369" t="s">
        <v>148</v>
      </c>
      <c r="AR369" t="s">
        <v>148</v>
      </c>
      <c r="AS369" t="s">
        <v>131</v>
      </c>
      <c r="AT369" s="5"/>
      <c r="AV369" t="s">
        <v>149</v>
      </c>
      <c r="AW369" t="s">
        <v>135</v>
      </c>
    </row>
    <row r="370" spans="1:49" x14ac:dyDescent="0.25">
      <c r="A370">
        <v>0</v>
      </c>
      <c r="B370" t="s">
        <v>3681</v>
      </c>
      <c r="C370">
        <v>1</v>
      </c>
      <c r="D370" t="s">
        <v>86</v>
      </c>
      <c r="E370" t="s">
        <v>789</v>
      </c>
      <c r="F370" t="s">
        <v>177</v>
      </c>
      <c r="G370">
        <v>165.53</v>
      </c>
      <c r="H370" t="s">
        <v>138</v>
      </c>
      <c r="I370" t="s">
        <v>63</v>
      </c>
      <c r="J370" t="s">
        <v>163</v>
      </c>
      <c r="K370" t="s">
        <v>3682</v>
      </c>
      <c r="L370" t="s">
        <v>3057</v>
      </c>
      <c r="M370" t="s">
        <v>3258</v>
      </c>
      <c r="N370">
        <v>19.19291338582677</v>
      </c>
      <c r="P370">
        <v>44</v>
      </c>
      <c r="R370">
        <v>93</v>
      </c>
      <c r="T370">
        <v>0</v>
      </c>
      <c r="U370">
        <v>17</v>
      </c>
      <c r="V370">
        <v>1890</v>
      </c>
      <c r="AB370" t="s">
        <v>63</v>
      </c>
      <c r="AC370" t="s">
        <v>63</v>
      </c>
      <c r="AD370" t="s">
        <v>63</v>
      </c>
      <c r="AE370" t="s">
        <v>129</v>
      </c>
      <c r="AG370">
        <v>1930</v>
      </c>
      <c r="AH370">
        <v>0.79</v>
      </c>
      <c r="AI370">
        <v>38.456848999999998</v>
      </c>
      <c r="AJ370">
        <v>-99.018122000000005</v>
      </c>
      <c r="AL370">
        <v>3</v>
      </c>
      <c r="AM370" t="s">
        <v>63</v>
      </c>
      <c r="AN370" t="s">
        <v>3681</v>
      </c>
      <c r="AO370" t="s">
        <v>100</v>
      </c>
      <c r="AP370" t="s">
        <v>147</v>
      </c>
      <c r="AQ370" t="s">
        <v>148</v>
      </c>
      <c r="AR370" t="s">
        <v>148</v>
      </c>
      <c r="AS370" t="s">
        <v>131</v>
      </c>
      <c r="AT370" s="5"/>
      <c r="AV370" t="s">
        <v>149</v>
      </c>
      <c r="AW370" t="s">
        <v>150</v>
      </c>
    </row>
    <row r="371" spans="1:49" x14ac:dyDescent="0.25">
      <c r="A371">
        <v>0</v>
      </c>
      <c r="B371" t="s">
        <v>27690</v>
      </c>
      <c r="C371">
        <v>1</v>
      </c>
      <c r="D371" t="s">
        <v>86</v>
      </c>
      <c r="E371" t="s">
        <v>789</v>
      </c>
      <c r="F371" t="s">
        <v>177</v>
      </c>
      <c r="G371">
        <v>170.05</v>
      </c>
      <c r="H371" t="s">
        <v>138</v>
      </c>
      <c r="I371" t="s">
        <v>63</v>
      </c>
      <c r="J371" t="s">
        <v>163</v>
      </c>
      <c r="K371" t="s">
        <v>27691</v>
      </c>
      <c r="L371" t="s">
        <v>3057</v>
      </c>
      <c r="M371" t="s">
        <v>3258</v>
      </c>
      <c r="N371">
        <v>10.498687664041995</v>
      </c>
      <c r="P371">
        <v>44</v>
      </c>
      <c r="R371">
        <v>97</v>
      </c>
      <c r="T371">
        <v>0</v>
      </c>
      <c r="U371">
        <v>19</v>
      </c>
      <c r="V371">
        <v>1870</v>
      </c>
      <c r="AB371" t="s">
        <v>63</v>
      </c>
      <c r="AC371" t="s">
        <v>63</v>
      </c>
      <c r="AD371" t="s">
        <v>63</v>
      </c>
      <c r="AE371" t="s">
        <v>98</v>
      </c>
      <c r="AG371">
        <v>1930</v>
      </c>
      <c r="AH371">
        <v>5.3100000000000005</v>
      </c>
      <c r="AI371">
        <v>38.440908999999998</v>
      </c>
      <c r="AJ371">
        <v>-98.938249999999996</v>
      </c>
      <c r="AL371">
        <v>2</v>
      </c>
      <c r="AM371" t="s">
        <v>63</v>
      </c>
      <c r="AN371" t="s">
        <v>27690</v>
      </c>
      <c r="AO371" t="s">
        <v>100</v>
      </c>
      <c r="AP371" t="s">
        <v>147</v>
      </c>
      <c r="AQ371" t="s">
        <v>148</v>
      </c>
      <c r="AR371" t="s">
        <v>148</v>
      </c>
      <c r="AS371" t="s">
        <v>131</v>
      </c>
      <c r="AT371" s="5"/>
      <c r="AV371" t="s">
        <v>149</v>
      </c>
      <c r="AW371" t="s">
        <v>150</v>
      </c>
    </row>
    <row r="372" spans="1:49" x14ac:dyDescent="0.25">
      <c r="A372">
        <v>0</v>
      </c>
      <c r="B372" t="s">
        <v>11028</v>
      </c>
      <c r="C372">
        <v>1</v>
      </c>
      <c r="D372" t="s">
        <v>86</v>
      </c>
      <c r="E372" t="s">
        <v>789</v>
      </c>
      <c r="F372" t="s">
        <v>177</v>
      </c>
      <c r="G372">
        <v>170.45000000000002</v>
      </c>
      <c r="H372" t="s">
        <v>138</v>
      </c>
      <c r="I372" t="s">
        <v>63</v>
      </c>
      <c r="J372" t="s">
        <v>163</v>
      </c>
      <c r="K372" t="s">
        <v>11029</v>
      </c>
      <c r="L372" t="s">
        <v>3057</v>
      </c>
      <c r="M372" t="s">
        <v>3258</v>
      </c>
      <c r="N372">
        <v>14.501312335958005</v>
      </c>
      <c r="P372">
        <v>44</v>
      </c>
      <c r="R372">
        <v>85</v>
      </c>
      <c r="T372">
        <v>0</v>
      </c>
      <c r="U372">
        <v>19</v>
      </c>
      <c r="V372">
        <v>1870</v>
      </c>
      <c r="AB372" t="s">
        <v>63</v>
      </c>
      <c r="AC372" t="s">
        <v>63</v>
      </c>
      <c r="AD372" t="s">
        <v>63</v>
      </c>
      <c r="AE372" t="s">
        <v>98</v>
      </c>
      <c r="AG372">
        <v>1930</v>
      </c>
      <c r="AH372">
        <v>5.71</v>
      </c>
      <c r="AI372">
        <v>38.439259999999997</v>
      </c>
      <c r="AJ372">
        <v>-98.931394999999995</v>
      </c>
      <c r="AL372">
        <v>2</v>
      </c>
      <c r="AM372" t="s">
        <v>63</v>
      </c>
      <c r="AN372" t="s">
        <v>11028</v>
      </c>
      <c r="AO372" t="s">
        <v>100</v>
      </c>
      <c r="AP372" t="s">
        <v>147</v>
      </c>
      <c r="AQ372" t="s">
        <v>148</v>
      </c>
      <c r="AR372" t="s">
        <v>148</v>
      </c>
      <c r="AS372" t="s">
        <v>131</v>
      </c>
      <c r="AT372" s="5"/>
      <c r="AV372" t="s">
        <v>149</v>
      </c>
      <c r="AW372" t="s">
        <v>150</v>
      </c>
    </row>
    <row r="373" spans="1:49" x14ac:dyDescent="0.25">
      <c r="A373">
        <v>0</v>
      </c>
      <c r="B373" t="s">
        <v>21975</v>
      </c>
      <c r="C373">
        <v>1</v>
      </c>
      <c r="D373" t="s">
        <v>86</v>
      </c>
      <c r="E373" t="s">
        <v>789</v>
      </c>
      <c r="F373" t="s">
        <v>177</v>
      </c>
      <c r="G373">
        <v>176.95000000000002</v>
      </c>
      <c r="H373" t="s">
        <v>138</v>
      </c>
      <c r="I373" t="s">
        <v>63</v>
      </c>
      <c r="J373" t="s">
        <v>163</v>
      </c>
      <c r="K373" t="s">
        <v>21976</v>
      </c>
      <c r="L373" t="s">
        <v>13392</v>
      </c>
      <c r="M373" t="s">
        <v>6723</v>
      </c>
      <c r="N373">
        <v>14.402887139107612</v>
      </c>
      <c r="O373">
        <v>30</v>
      </c>
      <c r="P373">
        <v>43</v>
      </c>
      <c r="R373">
        <v>95</v>
      </c>
      <c r="T373">
        <v>0</v>
      </c>
      <c r="U373">
        <v>10</v>
      </c>
      <c r="V373">
        <v>50</v>
      </c>
      <c r="AB373" t="s">
        <v>63</v>
      </c>
      <c r="AC373" t="s">
        <v>63</v>
      </c>
      <c r="AD373" t="s">
        <v>63</v>
      </c>
      <c r="AE373" t="s">
        <v>98</v>
      </c>
      <c r="AG373">
        <v>1930</v>
      </c>
      <c r="AH373">
        <v>12.21</v>
      </c>
      <c r="AI373">
        <v>38.389046999999998</v>
      </c>
      <c r="AJ373">
        <v>-98.829915999999997</v>
      </c>
      <c r="AK373" t="s">
        <v>77</v>
      </c>
      <c r="AL373">
        <v>2</v>
      </c>
      <c r="AM373" t="s">
        <v>63</v>
      </c>
      <c r="AN373" t="s">
        <v>21975</v>
      </c>
      <c r="AO373" t="s">
        <v>100</v>
      </c>
      <c r="AP373" t="s">
        <v>147</v>
      </c>
      <c r="AQ373" t="s">
        <v>148</v>
      </c>
      <c r="AR373" t="s">
        <v>148</v>
      </c>
      <c r="AS373" t="s">
        <v>131</v>
      </c>
      <c r="AT373" s="5"/>
      <c r="AV373" t="s">
        <v>487</v>
      </c>
      <c r="AW373" t="s">
        <v>150</v>
      </c>
    </row>
    <row r="374" spans="1:49" x14ac:dyDescent="0.25">
      <c r="A374">
        <v>0</v>
      </c>
      <c r="B374" t="s">
        <v>13390</v>
      </c>
      <c r="C374">
        <v>1</v>
      </c>
      <c r="D374" t="s">
        <v>86</v>
      </c>
      <c r="E374" t="s">
        <v>789</v>
      </c>
      <c r="F374" t="s">
        <v>177</v>
      </c>
      <c r="G374">
        <v>178.35</v>
      </c>
      <c r="H374" t="s">
        <v>138</v>
      </c>
      <c r="I374" t="s">
        <v>63</v>
      </c>
      <c r="J374" t="s">
        <v>163</v>
      </c>
      <c r="K374" t="s">
        <v>13391</v>
      </c>
      <c r="L374" t="s">
        <v>13392</v>
      </c>
      <c r="M374" t="s">
        <v>3258</v>
      </c>
      <c r="N374">
        <v>16.601049868766403</v>
      </c>
      <c r="P374">
        <v>60</v>
      </c>
      <c r="R374">
        <v>90</v>
      </c>
      <c r="T374">
        <v>0</v>
      </c>
      <c r="U374">
        <v>13</v>
      </c>
      <c r="V374">
        <v>3110</v>
      </c>
      <c r="AB374" t="s">
        <v>63</v>
      </c>
      <c r="AC374" t="s">
        <v>63</v>
      </c>
      <c r="AD374" t="s">
        <v>63</v>
      </c>
      <c r="AE374" t="s">
        <v>98</v>
      </c>
      <c r="AG374">
        <v>1930</v>
      </c>
      <c r="AH374">
        <v>13.61</v>
      </c>
      <c r="AI374">
        <v>38.375459999999997</v>
      </c>
      <c r="AJ374">
        <v>-98.812000999999995</v>
      </c>
      <c r="AL374">
        <v>2</v>
      </c>
      <c r="AM374" t="s">
        <v>63</v>
      </c>
      <c r="AN374" t="s">
        <v>13390</v>
      </c>
      <c r="AO374" t="s">
        <v>100</v>
      </c>
      <c r="AP374" t="s">
        <v>147</v>
      </c>
      <c r="AQ374" t="s">
        <v>148</v>
      </c>
      <c r="AR374" t="s">
        <v>148</v>
      </c>
      <c r="AS374" t="s">
        <v>131</v>
      </c>
      <c r="AT374" s="5"/>
      <c r="AV374" t="s">
        <v>149</v>
      </c>
      <c r="AW374" t="s">
        <v>150</v>
      </c>
    </row>
    <row r="375" spans="1:49" x14ac:dyDescent="0.25">
      <c r="A375">
        <v>0</v>
      </c>
      <c r="B375" t="s">
        <v>7083</v>
      </c>
      <c r="C375">
        <v>1</v>
      </c>
      <c r="D375" t="s">
        <v>86</v>
      </c>
      <c r="E375" t="s">
        <v>1036</v>
      </c>
      <c r="F375" t="s">
        <v>108</v>
      </c>
      <c r="G375">
        <v>111.45</v>
      </c>
      <c r="H375" t="s">
        <v>138</v>
      </c>
      <c r="I375" t="s">
        <v>63</v>
      </c>
      <c r="J375" t="s">
        <v>163</v>
      </c>
      <c r="K375" t="s">
        <v>7084</v>
      </c>
      <c r="L375" t="s">
        <v>3057</v>
      </c>
      <c r="M375" t="s">
        <v>1203</v>
      </c>
      <c r="N375">
        <v>16.797900262467191</v>
      </c>
      <c r="P375">
        <v>42</v>
      </c>
      <c r="R375">
        <v>80</v>
      </c>
      <c r="T375">
        <v>0</v>
      </c>
      <c r="U375">
        <v>9</v>
      </c>
      <c r="V375">
        <v>5010</v>
      </c>
      <c r="AB375" t="s">
        <v>63</v>
      </c>
      <c r="AC375" t="s">
        <v>63</v>
      </c>
      <c r="AD375" t="s">
        <v>63</v>
      </c>
      <c r="AE375" t="s">
        <v>75</v>
      </c>
      <c r="AG375">
        <v>1930</v>
      </c>
      <c r="AH375">
        <v>14.556000000000001</v>
      </c>
      <c r="AI375">
        <v>38.466999999999999</v>
      </c>
      <c r="AJ375">
        <v>-98.774674000000005</v>
      </c>
      <c r="AL375">
        <v>2</v>
      </c>
      <c r="AM375" t="s">
        <v>63</v>
      </c>
      <c r="AN375" t="s">
        <v>7083</v>
      </c>
      <c r="AO375" t="s">
        <v>100</v>
      </c>
      <c r="AP375" t="s">
        <v>147</v>
      </c>
      <c r="AQ375" t="s">
        <v>148</v>
      </c>
      <c r="AR375" t="s">
        <v>148</v>
      </c>
      <c r="AS375" t="s">
        <v>131</v>
      </c>
      <c r="AT375" s="5"/>
      <c r="AV375" t="s">
        <v>149</v>
      </c>
      <c r="AW375" t="s">
        <v>1698</v>
      </c>
    </row>
    <row r="376" spans="1:49" x14ac:dyDescent="0.25">
      <c r="A376">
        <v>0</v>
      </c>
      <c r="B376" t="s">
        <v>20973</v>
      </c>
      <c r="C376">
        <v>1</v>
      </c>
      <c r="D376" t="s">
        <v>86</v>
      </c>
      <c r="E376" t="s">
        <v>222</v>
      </c>
      <c r="F376" t="s">
        <v>108</v>
      </c>
      <c r="G376">
        <v>191.53</v>
      </c>
      <c r="H376" t="s">
        <v>138</v>
      </c>
      <c r="I376" t="s">
        <v>63</v>
      </c>
      <c r="J376" t="s">
        <v>163</v>
      </c>
      <c r="K376" t="s">
        <v>20974</v>
      </c>
      <c r="L376" t="s">
        <v>20975</v>
      </c>
      <c r="M376" t="s">
        <v>20976</v>
      </c>
      <c r="N376">
        <v>12.204724409448819</v>
      </c>
      <c r="O376">
        <v>30</v>
      </c>
      <c r="P376">
        <v>45.299868766404202</v>
      </c>
      <c r="R376">
        <v>95</v>
      </c>
      <c r="T376">
        <v>0</v>
      </c>
      <c r="U376">
        <v>10</v>
      </c>
      <c r="V376">
        <v>50</v>
      </c>
      <c r="AB376" t="s">
        <v>63</v>
      </c>
      <c r="AC376" t="s">
        <v>63</v>
      </c>
      <c r="AD376" t="s">
        <v>63</v>
      </c>
      <c r="AE376" t="s">
        <v>129</v>
      </c>
      <c r="AG376">
        <v>1993</v>
      </c>
      <c r="AH376">
        <v>0.01</v>
      </c>
      <c r="AI376">
        <v>38.266401999999999</v>
      </c>
      <c r="AJ376">
        <v>-98.977041999999997</v>
      </c>
      <c r="AK376" t="s">
        <v>262</v>
      </c>
      <c r="AL376">
        <v>2</v>
      </c>
      <c r="AM376" t="s">
        <v>63</v>
      </c>
      <c r="AN376" t="s">
        <v>20973</v>
      </c>
      <c r="AO376" t="s">
        <v>100</v>
      </c>
      <c r="AP376" t="s">
        <v>116</v>
      </c>
      <c r="AQ376" t="s">
        <v>148</v>
      </c>
      <c r="AR376" t="s">
        <v>148</v>
      </c>
      <c r="AS376" t="s">
        <v>131</v>
      </c>
      <c r="AT376" s="5"/>
      <c r="AV376" t="s">
        <v>149</v>
      </c>
      <c r="AW376" t="s">
        <v>188</v>
      </c>
    </row>
    <row r="377" spans="1:49" x14ac:dyDescent="0.25">
      <c r="A377">
        <v>0</v>
      </c>
      <c r="B377" t="s">
        <v>16881</v>
      </c>
      <c r="C377">
        <v>1</v>
      </c>
      <c r="D377" t="s">
        <v>86</v>
      </c>
      <c r="E377" t="s">
        <v>3665</v>
      </c>
      <c r="F377" t="s">
        <v>177</v>
      </c>
      <c r="G377">
        <v>131.55000000000001</v>
      </c>
      <c r="H377" t="s">
        <v>138</v>
      </c>
      <c r="I377" t="s">
        <v>63</v>
      </c>
      <c r="J377" t="s">
        <v>163</v>
      </c>
      <c r="K377" t="s">
        <v>16882</v>
      </c>
      <c r="L377" t="s">
        <v>300</v>
      </c>
      <c r="M377" t="s">
        <v>6723</v>
      </c>
      <c r="N377">
        <v>19.19291338582677</v>
      </c>
      <c r="O377">
        <v>30</v>
      </c>
      <c r="P377">
        <v>30</v>
      </c>
      <c r="R377">
        <v>97</v>
      </c>
      <c r="T377">
        <v>0</v>
      </c>
      <c r="U377">
        <v>0</v>
      </c>
      <c r="V377">
        <v>42</v>
      </c>
      <c r="AB377" t="s">
        <v>63</v>
      </c>
      <c r="AC377" t="s">
        <v>63</v>
      </c>
      <c r="AD377" t="s">
        <v>63</v>
      </c>
      <c r="AE377" t="s">
        <v>129</v>
      </c>
      <c r="AG377">
        <v>2001</v>
      </c>
      <c r="AH377">
        <v>21.784000000000002</v>
      </c>
      <c r="AI377">
        <v>38.405078000000003</v>
      </c>
      <c r="AJ377">
        <v>-98.665060999999994</v>
      </c>
      <c r="AK377" t="s">
        <v>262</v>
      </c>
      <c r="AL377">
        <v>2</v>
      </c>
      <c r="AM377" t="s">
        <v>63</v>
      </c>
      <c r="AN377" t="s">
        <v>16881</v>
      </c>
      <c r="AO377" t="s">
        <v>100</v>
      </c>
      <c r="AP377" t="s">
        <v>170</v>
      </c>
      <c r="AQ377" t="s">
        <v>148</v>
      </c>
      <c r="AR377" t="s">
        <v>148</v>
      </c>
      <c r="AS377" t="s">
        <v>131</v>
      </c>
      <c r="AT377" s="5"/>
      <c r="AV377" t="s">
        <v>149</v>
      </c>
      <c r="AW377" t="s">
        <v>1132</v>
      </c>
    </row>
    <row r="378" spans="1:49" x14ac:dyDescent="0.25">
      <c r="A378">
        <v>0</v>
      </c>
      <c r="B378" t="s">
        <v>24818</v>
      </c>
      <c r="C378">
        <v>1</v>
      </c>
      <c r="D378" t="s">
        <v>86</v>
      </c>
      <c r="E378" t="s">
        <v>222</v>
      </c>
      <c r="F378" t="s">
        <v>108</v>
      </c>
      <c r="G378">
        <v>217.95000000000002</v>
      </c>
      <c r="H378" t="s">
        <v>489</v>
      </c>
      <c r="I378" t="s">
        <v>63</v>
      </c>
      <c r="J378" t="s">
        <v>163</v>
      </c>
      <c r="K378" t="s">
        <v>24819</v>
      </c>
      <c r="L378" t="s">
        <v>141</v>
      </c>
      <c r="M378" t="s">
        <v>24820</v>
      </c>
      <c r="N378">
        <v>16.699475065616799</v>
      </c>
      <c r="O378">
        <v>30</v>
      </c>
      <c r="P378">
        <v>91.40419947506561</v>
      </c>
      <c r="R378">
        <v>97</v>
      </c>
      <c r="T378">
        <v>0</v>
      </c>
      <c r="U378">
        <v>16</v>
      </c>
      <c r="V378">
        <v>3860</v>
      </c>
      <c r="AB378" t="s">
        <v>63</v>
      </c>
      <c r="AC378" t="s">
        <v>63</v>
      </c>
      <c r="AD378" t="s">
        <v>63</v>
      </c>
      <c r="AE378" t="s">
        <v>129</v>
      </c>
      <c r="AG378">
        <v>2003</v>
      </c>
      <c r="AH378">
        <v>26.25</v>
      </c>
      <c r="AI378">
        <v>38.347329999999999</v>
      </c>
      <c r="AJ378">
        <v>-98.542297000000005</v>
      </c>
      <c r="AK378" t="s">
        <v>77</v>
      </c>
      <c r="AL378">
        <v>2</v>
      </c>
      <c r="AM378" t="s">
        <v>63</v>
      </c>
      <c r="AN378" t="s">
        <v>24818</v>
      </c>
      <c r="AO378" t="s">
        <v>100</v>
      </c>
      <c r="AP378" t="s">
        <v>170</v>
      </c>
      <c r="AQ378" t="s">
        <v>148</v>
      </c>
      <c r="AR378" t="s">
        <v>148</v>
      </c>
      <c r="AS378" t="s">
        <v>131</v>
      </c>
      <c r="AT378" s="5"/>
      <c r="AU378" t="s">
        <v>76</v>
      </c>
      <c r="AV378" t="s">
        <v>149</v>
      </c>
      <c r="AW378" t="s">
        <v>150</v>
      </c>
    </row>
    <row r="379" spans="1:49" x14ac:dyDescent="0.25">
      <c r="A379">
        <v>0</v>
      </c>
      <c r="B379" t="s">
        <v>25263</v>
      </c>
      <c r="C379">
        <v>1</v>
      </c>
      <c r="D379" t="s">
        <v>86</v>
      </c>
      <c r="E379" t="s">
        <v>222</v>
      </c>
      <c r="F379" t="s">
        <v>108</v>
      </c>
      <c r="G379">
        <v>221.17000000000002</v>
      </c>
      <c r="H379" t="s">
        <v>489</v>
      </c>
      <c r="I379" t="s">
        <v>63</v>
      </c>
      <c r="J379" t="s">
        <v>163</v>
      </c>
      <c r="K379" t="s">
        <v>25264</v>
      </c>
      <c r="L379" t="s">
        <v>141</v>
      </c>
      <c r="M379" t="s">
        <v>24820</v>
      </c>
      <c r="N379">
        <v>18.700787401574804</v>
      </c>
      <c r="P379">
        <v>30.000000175215749</v>
      </c>
      <c r="R379">
        <v>100</v>
      </c>
      <c r="T379">
        <v>0</v>
      </c>
      <c r="U379">
        <v>16</v>
      </c>
      <c r="V379">
        <v>3860</v>
      </c>
      <c r="AB379" t="s">
        <v>63</v>
      </c>
      <c r="AC379" t="s">
        <v>63</v>
      </c>
      <c r="AD379" t="s">
        <v>63</v>
      </c>
      <c r="AE379" t="s">
        <v>129</v>
      </c>
      <c r="AG379">
        <v>2003</v>
      </c>
      <c r="AH379">
        <v>29.47</v>
      </c>
      <c r="AI379">
        <v>38.347473000000001</v>
      </c>
      <c r="AJ379">
        <v>-98.482879999999994</v>
      </c>
      <c r="AL379">
        <v>2</v>
      </c>
      <c r="AM379" t="s">
        <v>63</v>
      </c>
      <c r="AN379" t="s">
        <v>25263</v>
      </c>
      <c r="AO379" t="s">
        <v>100</v>
      </c>
      <c r="AP379" t="s">
        <v>170</v>
      </c>
      <c r="AQ379" t="s">
        <v>148</v>
      </c>
      <c r="AR379" t="s">
        <v>148</v>
      </c>
      <c r="AS379" t="s">
        <v>131</v>
      </c>
      <c r="AT379" s="5"/>
      <c r="AU379" t="s">
        <v>76</v>
      </c>
      <c r="AV379" t="s">
        <v>149</v>
      </c>
      <c r="AW379" t="s">
        <v>150</v>
      </c>
    </row>
    <row r="380" spans="1:49" x14ac:dyDescent="0.25">
      <c r="A380">
        <v>0</v>
      </c>
      <c r="B380" t="s">
        <v>6720</v>
      </c>
      <c r="C380">
        <v>1</v>
      </c>
      <c r="D380" t="s">
        <v>86</v>
      </c>
      <c r="E380" t="s">
        <v>789</v>
      </c>
      <c r="F380" t="s">
        <v>177</v>
      </c>
      <c r="G380">
        <v>178.3</v>
      </c>
      <c r="H380" t="s">
        <v>138</v>
      </c>
      <c r="I380" t="s">
        <v>63</v>
      </c>
      <c r="J380" t="s">
        <v>163</v>
      </c>
      <c r="K380" t="s">
        <v>6721</v>
      </c>
      <c r="L380" t="s">
        <v>6722</v>
      </c>
      <c r="M380" t="s">
        <v>6723</v>
      </c>
      <c r="N380">
        <v>13.582677165354331</v>
      </c>
      <c r="O380">
        <v>0</v>
      </c>
      <c r="P380">
        <v>22.000000984251969</v>
      </c>
      <c r="Q380">
        <v>-1</v>
      </c>
      <c r="R380">
        <v>100</v>
      </c>
      <c r="T380">
        <v>1</v>
      </c>
      <c r="V380">
        <v>42</v>
      </c>
      <c r="AB380" t="s">
        <v>2057</v>
      </c>
      <c r="AC380" t="s">
        <v>2057</v>
      </c>
      <c r="AD380" t="s">
        <v>2057</v>
      </c>
      <c r="AE380" t="s">
        <v>129</v>
      </c>
      <c r="AG380">
        <v>2003</v>
      </c>
      <c r="AH380">
        <v>13.56</v>
      </c>
      <c r="AI380">
        <v>38.376246000000002</v>
      </c>
      <c r="AJ380">
        <v>-98.813187999999997</v>
      </c>
      <c r="AL380">
        <v>2</v>
      </c>
      <c r="AM380" t="s">
        <v>63</v>
      </c>
      <c r="AN380" t="s">
        <v>6720</v>
      </c>
      <c r="AO380" t="s">
        <v>100</v>
      </c>
      <c r="AP380" t="s">
        <v>170</v>
      </c>
      <c r="AQ380" t="s">
        <v>148</v>
      </c>
      <c r="AR380" t="s">
        <v>148</v>
      </c>
      <c r="AS380" t="s">
        <v>131</v>
      </c>
      <c r="AT380" s="5">
        <v>367</v>
      </c>
      <c r="AU380" t="s">
        <v>2057</v>
      </c>
      <c r="AV380" t="s">
        <v>487</v>
      </c>
      <c r="AW380" t="s">
        <v>150</v>
      </c>
    </row>
    <row r="381" spans="1:49" x14ac:dyDescent="0.25">
      <c r="A381">
        <v>1479</v>
      </c>
      <c r="B381" t="s">
        <v>21963</v>
      </c>
      <c r="C381">
        <v>1</v>
      </c>
      <c r="D381" t="s">
        <v>86</v>
      </c>
      <c r="E381" t="s">
        <v>163</v>
      </c>
      <c r="F381" t="s">
        <v>108</v>
      </c>
      <c r="G381">
        <v>355.27</v>
      </c>
      <c r="H381" t="s">
        <v>191</v>
      </c>
      <c r="I381" t="s">
        <v>63</v>
      </c>
      <c r="J381" t="s">
        <v>389</v>
      </c>
      <c r="K381" t="s">
        <v>21964</v>
      </c>
      <c r="L381" t="s">
        <v>21965</v>
      </c>
      <c r="M381" t="s">
        <v>21966</v>
      </c>
      <c r="N381">
        <v>23.293963254593177</v>
      </c>
      <c r="O381">
        <v>15</v>
      </c>
      <c r="P381">
        <v>40</v>
      </c>
      <c r="Q381">
        <v>96.7</v>
      </c>
      <c r="R381">
        <v>50</v>
      </c>
      <c r="S381">
        <v>96.4</v>
      </c>
      <c r="T381">
        <v>3</v>
      </c>
      <c r="U381">
        <v>27</v>
      </c>
      <c r="V381">
        <v>1840</v>
      </c>
      <c r="AB381" t="s">
        <v>63</v>
      </c>
      <c r="AC381" t="s">
        <v>63</v>
      </c>
      <c r="AD381" t="s">
        <v>63</v>
      </c>
      <c r="AE381" t="s">
        <v>98</v>
      </c>
      <c r="AG381">
        <v>1951</v>
      </c>
      <c r="AH381">
        <v>3.19</v>
      </c>
      <c r="AI381">
        <v>37.886519999999997</v>
      </c>
      <c r="AJ381">
        <v>-95.02561</v>
      </c>
      <c r="AK381" t="s">
        <v>262</v>
      </c>
      <c r="AL381">
        <v>1</v>
      </c>
      <c r="AM381" t="s">
        <v>63</v>
      </c>
      <c r="AN381" t="s">
        <v>21967</v>
      </c>
      <c r="AO381" t="s">
        <v>79</v>
      </c>
      <c r="AP381" t="s">
        <v>116</v>
      </c>
      <c r="AQ381" t="s">
        <v>379</v>
      </c>
      <c r="AR381" t="s">
        <v>336</v>
      </c>
      <c r="AS381" t="s">
        <v>83</v>
      </c>
      <c r="AT381" s="5">
        <v>26665</v>
      </c>
      <c r="AU381" t="s">
        <v>129</v>
      </c>
      <c r="AV381" t="s">
        <v>149</v>
      </c>
      <c r="AW381" t="s">
        <v>150</v>
      </c>
    </row>
    <row r="382" spans="1:49" x14ac:dyDescent="0.25">
      <c r="A382">
        <v>3814</v>
      </c>
      <c r="B382" t="s">
        <v>27136</v>
      </c>
      <c r="C382">
        <v>1</v>
      </c>
      <c r="D382" t="s">
        <v>86</v>
      </c>
      <c r="E382" t="s">
        <v>163</v>
      </c>
      <c r="F382" t="s">
        <v>108</v>
      </c>
      <c r="G382">
        <v>359.59000000000003</v>
      </c>
      <c r="H382" t="s">
        <v>972</v>
      </c>
      <c r="I382" t="s">
        <v>63</v>
      </c>
      <c r="J382" t="s">
        <v>389</v>
      </c>
      <c r="K382" t="s">
        <v>27137</v>
      </c>
      <c r="L382" t="s">
        <v>1565</v>
      </c>
      <c r="M382" t="s">
        <v>392</v>
      </c>
      <c r="N382">
        <v>136.51574803149606</v>
      </c>
      <c r="P382">
        <v>26</v>
      </c>
      <c r="Q382">
        <v>74.400000000000006</v>
      </c>
      <c r="R382">
        <v>75</v>
      </c>
      <c r="S382">
        <v>95.5</v>
      </c>
      <c r="T382">
        <v>3</v>
      </c>
      <c r="U382">
        <v>17</v>
      </c>
      <c r="V382">
        <v>2410</v>
      </c>
      <c r="W382" t="s">
        <v>70</v>
      </c>
      <c r="AB382" t="s">
        <v>98</v>
      </c>
      <c r="AC382" t="s">
        <v>75</v>
      </c>
      <c r="AD382" t="s">
        <v>98</v>
      </c>
      <c r="AE382" t="s">
        <v>63</v>
      </c>
      <c r="AG382">
        <v>1953</v>
      </c>
      <c r="AH382">
        <v>7.5200000000000005</v>
      </c>
      <c r="AI382">
        <v>37.862920000000003</v>
      </c>
      <c r="AJ382">
        <v>-94.957380000000001</v>
      </c>
      <c r="AL382">
        <v>3</v>
      </c>
      <c r="AM382" t="s">
        <v>63</v>
      </c>
      <c r="AN382" t="s">
        <v>27138</v>
      </c>
      <c r="AO382" t="s">
        <v>79</v>
      </c>
      <c r="AP382" t="s">
        <v>116</v>
      </c>
      <c r="AQ382" t="s">
        <v>379</v>
      </c>
      <c r="AR382" t="s">
        <v>634</v>
      </c>
      <c r="AS382" t="s">
        <v>83</v>
      </c>
      <c r="AT382" s="5">
        <v>35462</v>
      </c>
      <c r="AU382" t="s">
        <v>76</v>
      </c>
      <c r="AV382" t="s">
        <v>220</v>
      </c>
      <c r="AW382" t="s">
        <v>105</v>
      </c>
    </row>
    <row r="383" spans="1:49" x14ac:dyDescent="0.25">
      <c r="A383">
        <v>830</v>
      </c>
      <c r="B383" t="s">
        <v>25268</v>
      </c>
      <c r="C383">
        <v>1</v>
      </c>
      <c r="D383" t="s">
        <v>86</v>
      </c>
      <c r="E383" t="s">
        <v>163</v>
      </c>
      <c r="F383" t="s">
        <v>108</v>
      </c>
      <c r="G383">
        <v>374.05</v>
      </c>
      <c r="H383" t="s">
        <v>208</v>
      </c>
      <c r="I383" t="s">
        <v>63</v>
      </c>
      <c r="J383" t="s">
        <v>389</v>
      </c>
      <c r="K383" t="s">
        <v>25269</v>
      </c>
      <c r="L383" t="s">
        <v>10147</v>
      </c>
      <c r="M383" t="s">
        <v>12643</v>
      </c>
      <c r="N383">
        <v>329.00262467191601</v>
      </c>
      <c r="P383">
        <v>70</v>
      </c>
      <c r="Q383">
        <v>97.100000000000009</v>
      </c>
      <c r="R383">
        <v>90</v>
      </c>
      <c r="S383">
        <v>98.5</v>
      </c>
      <c r="T383">
        <v>1</v>
      </c>
      <c r="U383">
        <v>14</v>
      </c>
      <c r="V383">
        <v>8970</v>
      </c>
      <c r="AB383" t="s">
        <v>98</v>
      </c>
      <c r="AC383" t="s">
        <v>98</v>
      </c>
      <c r="AD383" t="s">
        <v>98</v>
      </c>
      <c r="AE383" t="s">
        <v>63</v>
      </c>
      <c r="AG383">
        <v>1967</v>
      </c>
      <c r="AH383">
        <v>21.900000000000002</v>
      </c>
      <c r="AI383">
        <v>37.84892</v>
      </c>
      <c r="AJ383">
        <v>-94.702479999999994</v>
      </c>
      <c r="AL383">
        <v>3</v>
      </c>
      <c r="AM383" t="s">
        <v>63</v>
      </c>
      <c r="AN383" t="s">
        <v>25270</v>
      </c>
      <c r="AO383" t="s">
        <v>79</v>
      </c>
      <c r="AP383" t="s">
        <v>170</v>
      </c>
      <c r="AQ383" t="s">
        <v>326</v>
      </c>
      <c r="AR383" t="s">
        <v>327</v>
      </c>
      <c r="AS383" t="s">
        <v>83</v>
      </c>
      <c r="AT383" s="5">
        <v>41575</v>
      </c>
      <c r="AU383" t="s">
        <v>103</v>
      </c>
      <c r="AV383" t="s">
        <v>187</v>
      </c>
      <c r="AW383" t="s">
        <v>188</v>
      </c>
    </row>
    <row r="384" spans="1:49" x14ac:dyDescent="0.25">
      <c r="A384">
        <v>834</v>
      </c>
      <c r="B384" t="s">
        <v>24799</v>
      </c>
      <c r="C384">
        <v>1</v>
      </c>
      <c r="D384" t="s">
        <v>86</v>
      </c>
      <c r="E384" t="s">
        <v>163</v>
      </c>
      <c r="F384" t="s">
        <v>108</v>
      </c>
      <c r="G384">
        <v>374.15000000000003</v>
      </c>
      <c r="H384" t="s">
        <v>489</v>
      </c>
      <c r="I384" t="s">
        <v>63</v>
      </c>
      <c r="J384" t="s">
        <v>389</v>
      </c>
      <c r="K384" t="s">
        <v>24800</v>
      </c>
      <c r="L384" t="s">
        <v>2259</v>
      </c>
      <c r="M384" t="s">
        <v>12643</v>
      </c>
      <c r="N384">
        <v>27.985564304461942</v>
      </c>
      <c r="P384">
        <v>70</v>
      </c>
      <c r="Q384">
        <v>79.900000000000006</v>
      </c>
      <c r="R384">
        <v>85</v>
      </c>
      <c r="S384">
        <v>97.7</v>
      </c>
      <c r="T384">
        <v>1</v>
      </c>
      <c r="U384">
        <v>14</v>
      </c>
      <c r="V384">
        <v>8970</v>
      </c>
      <c r="W384" t="s">
        <v>70</v>
      </c>
      <c r="AB384" t="s">
        <v>63</v>
      </c>
      <c r="AC384" t="s">
        <v>63</v>
      </c>
      <c r="AD384" t="s">
        <v>63</v>
      </c>
      <c r="AE384" t="s">
        <v>98</v>
      </c>
      <c r="AG384">
        <v>1967</v>
      </c>
      <c r="AH384">
        <v>22</v>
      </c>
      <c r="AI384">
        <v>37.847499999999997</v>
      </c>
      <c r="AJ384">
        <v>-94.702470000000005</v>
      </c>
      <c r="AL384">
        <v>1</v>
      </c>
      <c r="AM384" t="s">
        <v>63</v>
      </c>
      <c r="AN384" t="s">
        <v>24801</v>
      </c>
      <c r="AO384" t="s">
        <v>79</v>
      </c>
      <c r="AP384" t="s">
        <v>170</v>
      </c>
      <c r="AQ384" t="s">
        <v>286</v>
      </c>
      <c r="AR384" t="s">
        <v>133</v>
      </c>
      <c r="AS384" t="s">
        <v>83</v>
      </c>
      <c r="AT384" s="5">
        <v>39819</v>
      </c>
      <c r="AU384" t="s">
        <v>63</v>
      </c>
      <c r="AV384" t="s">
        <v>200</v>
      </c>
      <c r="AW384" t="s">
        <v>150</v>
      </c>
    </row>
    <row r="385" spans="1:49" x14ac:dyDescent="0.25">
      <c r="A385">
        <v>748</v>
      </c>
      <c r="B385" t="s">
        <v>26072</v>
      </c>
      <c r="C385">
        <v>1</v>
      </c>
      <c r="D385" t="s">
        <v>86</v>
      </c>
      <c r="E385" t="s">
        <v>163</v>
      </c>
      <c r="F385" t="s">
        <v>108</v>
      </c>
      <c r="G385">
        <v>374.23</v>
      </c>
      <c r="H385" t="s">
        <v>90</v>
      </c>
      <c r="I385" t="s">
        <v>63</v>
      </c>
      <c r="J385" t="s">
        <v>389</v>
      </c>
      <c r="K385" t="s">
        <v>26073</v>
      </c>
      <c r="L385" t="s">
        <v>26074</v>
      </c>
      <c r="M385" t="s">
        <v>12643</v>
      </c>
      <c r="N385">
        <v>146.09580052493439</v>
      </c>
      <c r="O385">
        <v>14</v>
      </c>
      <c r="P385">
        <v>71</v>
      </c>
      <c r="Q385">
        <v>97.9</v>
      </c>
      <c r="R385">
        <v>90</v>
      </c>
      <c r="S385">
        <v>99.8</v>
      </c>
      <c r="T385">
        <v>3</v>
      </c>
      <c r="U385">
        <v>14</v>
      </c>
      <c r="V385">
        <v>8970</v>
      </c>
      <c r="AB385" t="s">
        <v>98</v>
      </c>
      <c r="AC385" t="s">
        <v>98</v>
      </c>
      <c r="AD385" t="s">
        <v>98</v>
      </c>
      <c r="AE385" t="s">
        <v>63</v>
      </c>
      <c r="AG385">
        <v>1967</v>
      </c>
      <c r="AH385">
        <v>22.080000000000002</v>
      </c>
      <c r="AI385">
        <v>37.846350000000001</v>
      </c>
      <c r="AJ385">
        <v>-94.702460000000002</v>
      </c>
      <c r="AK385" t="s">
        <v>262</v>
      </c>
      <c r="AL385">
        <v>3</v>
      </c>
      <c r="AM385" t="s">
        <v>63</v>
      </c>
      <c r="AN385" t="s">
        <v>26075</v>
      </c>
      <c r="AO385" t="s">
        <v>79</v>
      </c>
      <c r="AP385" t="s">
        <v>170</v>
      </c>
      <c r="AQ385" t="s">
        <v>246</v>
      </c>
      <c r="AR385" t="s">
        <v>1153</v>
      </c>
      <c r="AS385" t="s">
        <v>83</v>
      </c>
      <c r="AT385" s="5">
        <v>35400</v>
      </c>
      <c r="AU385" t="s">
        <v>63</v>
      </c>
      <c r="AV385" t="s">
        <v>187</v>
      </c>
      <c r="AW385" t="s">
        <v>188</v>
      </c>
    </row>
    <row r="386" spans="1:49" x14ac:dyDescent="0.25">
      <c r="A386">
        <v>205</v>
      </c>
      <c r="B386" t="s">
        <v>12640</v>
      </c>
      <c r="C386">
        <v>1</v>
      </c>
      <c r="D386" t="s">
        <v>86</v>
      </c>
      <c r="E386" t="s">
        <v>163</v>
      </c>
      <c r="F386" t="s">
        <v>108</v>
      </c>
      <c r="G386">
        <v>374.32</v>
      </c>
      <c r="H386" t="s">
        <v>90</v>
      </c>
      <c r="I386" t="s">
        <v>63</v>
      </c>
      <c r="J386" t="s">
        <v>389</v>
      </c>
      <c r="K386" t="s">
        <v>12641</v>
      </c>
      <c r="L386" t="s">
        <v>12642</v>
      </c>
      <c r="M386" t="s">
        <v>12643</v>
      </c>
      <c r="N386">
        <v>112.99212598425197</v>
      </c>
      <c r="P386">
        <v>79.100065616797906</v>
      </c>
      <c r="Q386">
        <v>98.2</v>
      </c>
      <c r="R386">
        <v>90</v>
      </c>
      <c r="S386">
        <v>99.7</v>
      </c>
      <c r="T386">
        <v>1</v>
      </c>
      <c r="U386">
        <v>14</v>
      </c>
      <c r="V386">
        <v>8970</v>
      </c>
      <c r="AB386" t="s">
        <v>98</v>
      </c>
      <c r="AC386" t="s">
        <v>98</v>
      </c>
      <c r="AD386" t="s">
        <v>98</v>
      </c>
      <c r="AE386" t="s">
        <v>63</v>
      </c>
      <c r="AG386">
        <v>1967</v>
      </c>
      <c r="AH386">
        <v>22.17</v>
      </c>
      <c r="AI386">
        <v>37.84498</v>
      </c>
      <c r="AJ386">
        <v>-94.702449999999999</v>
      </c>
      <c r="AL386">
        <v>3</v>
      </c>
      <c r="AM386" t="s">
        <v>63</v>
      </c>
      <c r="AN386" t="s">
        <v>12644</v>
      </c>
      <c r="AO386" t="s">
        <v>79</v>
      </c>
      <c r="AP386" t="s">
        <v>170</v>
      </c>
      <c r="AQ386" t="s">
        <v>285</v>
      </c>
      <c r="AR386" t="s">
        <v>132</v>
      </c>
      <c r="AS386" t="s">
        <v>83</v>
      </c>
      <c r="AT386" s="5">
        <v>35462</v>
      </c>
      <c r="AU386" t="s">
        <v>63</v>
      </c>
      <c r="AV386" t="s">
        <v>187</v>
      </c>
      <c r="AW386" t="s">
        <v>188</v>
      </c>
    </row>
    <row r="387" spans="1:49" x14ac:dyDescent="0.25">
      <c r="A387">
        <v>811</v>
      </c>
      <c r="B387" t="s">
        <v>451</v>
      </c>
      <c r="C387">
        <v>1</v>
      </c>
      <c r="D387" t="s">
        <v>86</v>
      </c>
      <c r="E387" t="s">
        <v>305</v>
      </c>
      <c r="F387" t="s">
        <v>108</v>
      </c>
      <c r="G387">
        <v>66.13</v>
      </c>
      <c r="H387" t="s">
        <v>90</v>
      </c>
      <c r="I387" t="s">
        <v>63</v>
      </c>
      <c r="J387" t="s">
        <v>389</v>
      </c>
      <c r="K387" t="s">
        <v>452</v>
      </c>
      <c r="L387" t="s">
        <v>453</v>
      </c>
      <c r="M387" t="s">
        <v>454</v>
      </c>
      <c r="N387">
        <v>552.001312335958</v>
      </c>
      <c r="P387">
        <v>71</v>
      </c>
      <c r="Q387">
        <v>95</v>
      </c>
      <c r="R387">
        <v>90</v>
      </c>
      <c r="S387">
        <v>96.2</v>
      </c>
      <c r="T387">
        <v>0</v>
      </c>
      <c r="U387">
        <v>9</v>
      </c>
      <c r="V387">
        <v>10000</v>
      </c>
      <c r="W387" t="s">
        <v>70</v>
      </c>
      <c r="X387" t="s">
        <v>455</v>
      </c>
      <c r="Y387" t="s">
        <v>126</v>
      </c>
      <c r="Z387" t="s">
        <v>344</v>
      </c>
      <c r="AA387" t="s">
        <v>97</v>
      </c>
      <c r="AB387" t="s">
        <v>98</v>
      </c>
      <c r="AC387" t="s">
        <v>98</v>
      </c>
      <c r="AD387" t="s">
        <v>98</v>
      </c>
      <c r="AE387" t="s">
        <v>63</v>
      </c>
      <c r="AG387">
        <v>1967</v>
      </c>
      <c r="AH387">
        <v>22.38</v>
      </c>
      <c r="AI387">
        <v>37.841920000000002</v>
      </c>
      <c r="AJ387">
        <v>-94.702439999999996</v>
      </c>
      <c r="AL387">
        <v>10</v>
      </c>
      <c r="AM387" t="s">
        <v>63</v>
      </c>
      <c r="AN387" t="s">
        <v>456</v>
      </c>
      <c r="AO387" t="s">
        <v>79</v>
      </c>
      <c r="AP387" t="s">
        <v>170</v>
      </c>
      <c r="AQ387" t="s">
        <v>401</v>
      </c>
      <c r="AR387" t="s">
        <v>402</v>
      </c>
      <c r="AS387" t="s">
        <v>83</v>
      </c>
      <c r="AT387" s="5">
        <v>41262</v>
      </c>
      <c r="AU387" t="s">
        <v>63</v>
      </c>
      <c r="AV387" t="s">
        <v>187</v>
      </c>
      <c r="AW387" t="s">
        <v>188</v>
      </c>
    </row>
    <row r="388" spans="1:49" x14ac:dyDescent="0.25">
      <c r="A388">
        <v>811</v>
      </c>
      <c r="B388" t="s">
        <v>451</v>
      </c>
      <c r="C388">
        <v>2</v>
      </c>
      <c r="D388" t="s">
        <v>63</v>
      </c>
      <c r="E388" t="s">
        <v>305</v>
      </c>
      <c r="F388" t="s">
        <v>108</v>
      </c>
      <c r="G388">
        <v>66.13</v>
      </c>
      <c r="I388" t="s">
        <v>63</v>
      </c>
      <c r="J388" t="s">
        <v>389</v>
      </c>
      <c r="K388" t="s">
        <v>452</v>
      </c>
      <c r="L388" t="s">
        <v>453</v>
      </c>
      <c r="M388" t="s">
        <v>454</v>
      </c>
      <c r="N388">
        <v>552.001312335958</v>
      </c>
      <c r="P388">
        <v>71</v>
      </c>
      <c r="Q388">
        <v>95</v>
      </c>
      <c r="R388">
        <v>90</v>
      </c>
      <c r="S388">
        <v>96.2</v>
      </c>
      <c r="T388">
        <v>0</v>
      </c>
      <c r="U388">
        <v>9</v>
      </c>
      <c r="V388">
        <v>10000</v>
      </c>
      <c r="W388" t="s">
        <v>70</v>
      </c>
      <c r="X388" t="s">
        <v>455</v>
      </c>
      <c r="Y388" t="s">
        <v>126</v>
      </c>
      <c r="Z388" t="s">
        <v>344</v>
      </c>
      <c r="AA388" t="s">
        <v>97</v>
      </c>
      <c r="AB388" t="s">
        <v>98</v>
      </c>
      <c r="AC388" t="s">
        <v>98</v>
      </c>
      <c r="AD388" t="s">
        <v>98</v>
      </c>
      <c r="AE388" t="s">
        <v>63</v>
      </c>
      <c r="AG388">
        <v>1967</v>
      </c>
      <c r="AH388">
        <v>22.38</v>
      </c>
      <c r="AI388">
        <v>37.841920000000002</v>
      </c>
      <c r="AJ388">
        <v>-94.702439999999996</v>
      </c>
      <c r="AL388">
        <v>10</v>
      </c>
      <c r="AM388" t="s">
        <v>63</v>
      </c>
      <c r="AN388" t="s">
        <v>456</v>
      </c>
      <c r="AO388" t="s">
        <v>79</v>
      </c>
      <c r="AP388" t="s">
        <v>170</v>
      </c>
      <c r="AQ388" t="s">
        <v>401</v>
      </c>
      <c r="AR388" t="s">
        <v>402</v>
      </c>
      <c r="AS388" t="s">
        <v>83</v>
      </c>
      <c r="AT388" s="5">
        <v>41262</v>
      </c>
      <c r="AU388" t="s">
        <v>63</v>
      </c>
      <c r="AV388" t="s">
        <v>187</v>
      </c>
      <c r="AW388" t="s">
        <v>188</v>
      </c>
    </row>
    <row r="389" spans="1:49" x14ac:dyDescent="0.25">
      <c r="A389">
        <v>1164</v>
      </c>
      <c r="B389" t="s">
        <v>395</v>
      </c>
      <c r="C389">
        <v>2</v>
      </c>
      <c r="D389" t="s">
        <v>86</v>
      </c>
      <c r="E389" t="s">
        <v>305</v>
      </c>
      <c r="F389" t="s">
        <v>108</v>
      </c>
      <c r="G389">
        <v>54.910000000000004</v>
      </c>
      <c r="H389" t="s">
        <v>403</v>
      </c>
      <c r="I389" t="s">
        <v>63</v>
      </c>
      <c r="J389" t="s">
        <v>389</v>
      </c>
      <c r="K389" t="s">
        <v>396</v>
      </c>
      <c r="L389" t="s">
        <v>397</v>
      </c>
      <c r="M389" t="s">
        <v>398</v>
      </c>
      <c r="N389">
        <v>400.1968503937008</v>
      </c>
      <c r="O389">
        <v>45</v>
      </c>
      <c r="P389">
        <v>40</v>
      </c>
      <c r="Q389">
        <v>97.4</v>
      </c>
      <c r="R389">
        <v>85</v>
      </c>
      <c r="S389">
        <v>97.3</v>
      </c>
      <c r="T389">
        <v>4</v>
      </c>
      <c r="U389">
        <v>20</v>
      </c>
      <c r="V389">
        <v>5550</v>
      </c>
      <c r="X389" t="s">
        <v>399</v>
      </c>
      <c r="Y389" t="s">
        <v>144</v>
      </c>
      <c r="Z389" t="s">
        <v>294</v>
      </c>
      <c r="AA389" t="s">
        <v>74</v>
      </c>
      <c r="AB389" t="s">
        <v>98</v>
      </c>
      <c r="AC389" t="s">
        <v>98</v>
      </c>
      <c r="AD389" t="s">
        <v>98</v>
      </c>
      <c r="AE389" t="s">
        <v>63</v>
      </c>
      <c r="AG389">
        <v>1935</v>
      </c>
      <c r="AH389">
        <v>0.52</v>
      </c>
      <c r="AI389">
        <v>37.680630000000001</v>
      </c>
      <c r="AJ389">
        <v>-94.703609999999998</v>
      </c>
      <c r="AK389" t="s">
        <v>262</v>
      </c>
      <c r="AL389">
        <v>6</v>
      </c>
      <c r="AM389" t="s">
        <v>63</v>
      </c>
      <c r="AN389" t="s">
        <v>400</v>
      </c>
      <c r="AO389" t="s">
        <v>79</v>
      </c>
      <c r="AP389" t="s">
        <v>170</v>
      </c>
      <c r="AQ389" t="s">
        <v>401</v>
      </c>
      <c r="AR389" t="s">
        <v>402</v>
      </c>
      <c r="AS389" t="s">
        <v>83</v>
      </c>
      <c r="AT389" s="5">
        <v>35827</v>
      </c>
      <c r="AU389" t="s">
        <v>103</v>
      </c>
      <c r="AV389" t="s">
        <v>134</v>
      </c>
      <c r="AW389" t="s">
        <v>150</v>
      </c>
    </row>
    <row r="390" spans="1:49" x14ac:dyDescent="0.25">
      <c r="A390">
        <v>1164</v>
      </c>
      <c r="B390" t="s">
        <v>395</v>
      </c>
      <c r="C390">
        <v>3</v>
      </c>
      <c r="D390" t="s">
        <v>63</v>
      </c>
      <c r="E390" t="s">
        <v>305</v>
      </c>
      <c r="F390" t="s">
        <v>108</v>
      </c>
      <c r="G390">
        <v>54.910000000000004</v>
      </c>
      <c r="I390" t="s">
        <v>63</v>
      </c>
      <c r="J390" t="s">
        <v>389</v>
      </c>
      <c r="K390" t="s">
        <v>396</v>
      </c>
      <c r="L390" t="s">
        <v>397</v>
      </c>
      <c r="M390" t="s">
        <v>398</v>
      </c>
      <c r="N390">
        <v>400.1968503937008</v>
      </c>
      <c r="O390">
        <v>45</v>
      </c>
      <c r="P390">
        <v>40</v>
      </c>
      <c r="Q390">
        <v>97.4</v>
      </c>
      <c r="R390">
        <v>85</v>
      </c>
      <c r="S390">
        <v>97.3</v>
      </c>
      <c r="T390">
        <v>4</v>
      </c>
      <c r="U390">
        <v>20</v>
      </c>
      <c r="V390">
        <v>5550</v>
      </c>
      <c r="X390" t="s">
        <v>399</v>
      </c>
      <c r="Y390" t="s">
        <v>144</v>
      </c>
      <c r="Z390" t="s">
        <v>294</v>
      </c>
      <c r="AA390" t="s">
        <v>74</v>
      </c>
      <c r="AB390" t="s">
        <v>98</v>
      </c>
      <c r="AC390" t="s">
        <v>98</v>
      </c>
      <c r="AD390" t="s">
        <v>98</v>
      </c>
      <c r="AE390" t="s">
        <v>63</v>
      </c>
      <c r="AG390">
        <v>1935</v>
      </c>
      <c r="AH390">
        <v>0.52</v>
      </c>
      <c r="AI390">
        <v>37.680630000000001</v>
      </c>
      <c r="AJ390">
        <v>-94.703609999999998</v>
      </c>
      <c r="AK390" t="s">
        <v>262</v>
      </c>
      <c r="AL390">
        <v>6</v>
      </c>
      <c r="AM390" t="s">
        <v>63</v>
      </c>
      <c r="AN390" t="s">
        <v>400</v>
      </c>
      <c r="AO390" t="s">
        <v>79</v>
      </c>
      <c r="AP390" t="s">
        <v>170</v>
      </c>
      <c r="AQ390" t="s">
        <v>401</v>
      </c>
      <c r="AR390" t="s">
        <v>402</v>
      </c>
      <c r="AS390" t="s">
        <v>83</v>
      </c>
      <c r="AT390" s="5">
        <v>35827</v>
      </c>
      <c r="AU390" t="s">
        <v>103</v>
      </c>
      <c r="AV390" t="s">
        <v>134</v>
      </c>
      <c r="AW390" t="s">
        <v>150</v>
      </c>
    </row>
    <row r="391" spans="1:49" x14ac:dyDescent="0.25">
      <c r="A391">
        <v>1164</v>
      </c>
      <c r="B391" t="s">
        <v>395</v>
      </c>
      <c r="C391">
        <v>1</v>
      </c>
      <c r="D391" t="s">
        <v>63</v>
      </c>
      <c r="E391" t="s">
        <v>305</v>
      </c>
      <c r="F391" t="s">
        <v>108</v>
      </c>
      <c r="G391">
        <v>54.910000000000004</v>
      </c>
      <c r="I391" t="s">
        <v>63</v>
      </c>
      <c r="J391" t="s">
        <v>389</v>
      </c>
      <c r="K391" t="s">
        <v>396</v>
      </c>
      <c r="L391" t="s">
        <v>397</v>
      </c>
      <c r="M391" t="s">
        <v>398</v>
      </c>
      <c r="N391">
        <v>400.1968503937008</v>
      </c>
      <c r="O391">
        <v>45</v>
      </c>
      <c r="P391">
        <v>40</v>
      </c>
      <c r="Q391">
        <v>97.4</v>
      </c>
      <c r="R391">
        <v>85</v>
      </c>
      <c r="S391">
        <v>97.3</v>
      </c>
      <c r="T391">
        <v>4</v>
      </c>
      <c r="U391">
        <v>20</v>
      </c>
      <c r="V391">
        <v>5550</v>
      </c>
      <c r="X391" t="s">
        <v>399</v>
      </c>
      <c r="Y391" t="s">
        <v>144</v>
      </c>
      <c r="Z391" t="s">
        <v>294</v>
      </c>
      <c r="AA391" t="s">
        <v>74</v>
      </c>
      <c r="AB391" t="s">
        <v>98</v>
      </c>
      <c r="AC391" t="s">
        <v>98</v>
      </c>
      <c r="AD391" t="s">
        <v>98</v>
      </c>
      <c r="AE391" t="s">
        <v>63</v>
      </c>
      <c r="AG391">
        <v>1935</v>
      </c>
      <c r="AH391">
        <v>0.52</v>
      </c>
      <c r="AI391">
        <v>37.680630000000001</v>
      </c>
      <c r="AJ391">
        <v>-94.703609999999998</v>
      </c>
      <c r="AK391" t="s">
        <v>262</v>
      </c>
      <c r="AL391">
        <v>6</v>
      </c>
      <c r="AM391" t="s">
        <v>63</v>
      </c>
      <c r="AN391" t="s">
        <v>400</v>
      </c>
      <c r="AO391" t="s">
        <v>79</v>
      </c>
      <c r="AP391" t="s">
        <v>170</v>
      </c>
      <c r="AQ391" t="s">
        <v>401</v>
      </c>
      <c r="AR391" t="s">
        <v>402</v>
      </c>
      <c r="AS391" t="s">
        <v>83</v>
      </c>
      <c r="AT391" s="5">
        <v>35827</v>
      </c>
      <c r="AU391" t="s">
        <v>103</v>
      </c>
      <c r="AV391" t="s">
        <v>134</v>
      </c>
      <c r="AW391" t="s">
        <v>150</v>
      </c>
    </row>
    <row r="392" spans="1:49" x14ac:dyDescent="0.25">
      <c r="A392">
        <v>1803</v>
      </c>
      <c r="B392" t="s">
        <v>11033</v>
      </c>
      <c r="C392">
        <v>1</v>
      </c>
      <c r="D392" t="s">
        <v>86</v>
      </c>
      <c r="E392" t="s">
        <v>305</v>
      </c>
      <c r="F392" t="s">
        <v>108</v>
      </c>
      <c r="G392">
        <v>64.62</v>
      </c>
      <c r="H392" t="s">
        <v>90</v>
      </c>
      <c r="I392" t="s">
        <v>63</v>
      </c>
      <c r="J392" t="s">
        <v>389</v>
      </c>
      <c r="K392" t="s">
        <v>11034</v>
      </c>
      <c r="L392" t="s">
        <v>11035</v>
      </c>
      <c r="M392" t="s">
        <v>11036</v>
      </c>
      <c r="N392">
        <v>145.99737532808399</v>
      </c>
      <c r="P392">
        <v>30</v>
      </c>
      <c r="Q392">
        <v>79.3</v>
      </c>
      <c r="R392">
        <v>95</v>
      </c>
      <c r="S392">
        <v>97.4</v>
      </c>
      <c r="T392">
        <v>1</v>
      </c>
      <c r="U392">
        <v>8</v>
      </c>
      <c r="V392">
        <v>5950</v>
      </c>
      <c r="AB392" t="s">
        <v>98</v>
      </c>
      <c r="AC392" t="s">
        <v>98</v>
      </c>
      <c r="AD392" t="s">
        <v>98</v>
      </c>
      <c r="AE392" t="s">
        <v>63</v>
      </c>
      <c r="AG392">
        <v>1967</v>
      </c>
      <c r="AH392">
        <v>10.23</v>
      </c>
      <c r="AI392">
        <v>37.821451000000003</v>
      </c>
      <c r="AJ392">
        <v>-94.704234999999997</v>
      </c>
      <c r="AL392">
        <v>3</v>
      </c>
      <c r="AM392" t="s">
        <v>63</v>
      </c>
      <c r="AN392" t="s">
        <v>11037</v>
      </c>
      <c r="AO392" t="s">
        <v>79</v>
      </c>
      <c r="AP392" t="s">
        <v>170</v>
      </c>
      <c r="AQ392" t="s">
        <v>246</v>
      </c>
      <c r="AR392" t="s">
        <v>1304</v>
      </c>
      <c r="AS392" t="s">
        <v>83</v>
      </c>
      <c r="AT392" s="5">
        <v>35462</v>
      </c>
      <c r="AU392" t="s">
        <v>63</v>
      </c>
      <c r="AV392" t="s">
        <v>187</v>
      </c>
      <c r="AW392" t="s">
        <v>372</v>
      </c>
    </row>
    <row r="393" spans="1:49" x14ac:dyDescent="0.25">
      <c r="A393">
        <v>572</v>
      </c>
      <c r="B393" t="s">
        <v>13668</v>
      </c>
      <c r="C393">
        <v>1</v>
      </c>
      <c r="D393" t="s">
        <v>86</v>
      </c>
      <c r="E393" t="s">
        <v>305</v>
      </c>
      <c r="F393" t="s">
        <v>108</v>
      </c>
      <c r="G393">
        <v>64.63</v>
      </c>
      <c r="H393" t="s">
        <v>90</v>
      </c>
      <c r="I393" t="s">
        <v>63</v>
      </c>
      <c r="J393" t="s">
        <v>389</v>
      </c>
      <c r="K393" t="s">
        <v>13669</v>
      </c>
      <c r="L393" t="s">
        <v>11035</v>
      </c>
      <c r="M393" t="s">
        <v>13670</v>
      </c>
      <c r="N393">
        <v>145.99737532808399</v>
      </c>
      <c r="O393">
        <v>1</v>
      </c>
      <c r="P393">
        <v>36</v>
      </c>
      <c r="Q393">
        <v>97.4</v>
      </c>
      <c r="R393">
        <v>92</v>
      </c>
      <c r="S393">
        <v>99.5</v>
      </c>
      <c r="T393">
        <v>1</v>
      </c>
      <c r="U393">
        <v>8</v>
      </c>
      <c r="V393">
        <v>5950</v>
      </c>
      <c r="AB393" t="s">
        <v>98</v>
      </c>
      <c r="AC393" t="s">
        <v>98</v>
      </c>
      <c r="AD393" t="s">
        <v>98</v>
      </c>
      <c r="AE393" t="s">
        <v>63</v>
      </c>
      <c r="AG393">
        <v>1967</v>
      </c>
      <c r="AH393">
        <v>10.24</v>
      </c>
      <c r="AI393">
        <v>37.821463000000001</v>
      </c>
      <c r="AJ393">
        <v>-94.704102000000006</v>
      </c>
      <c r="AK393" t="s">
        <v>262</v>
      </c>
      <c r="AL393">
        <v>3</v>
      </c>
      <c r="AM393" t="s">
        <v>63</v>
      </c>
      <c r="AN393" t="s">
        <v>13671</v>
      </c>
      <c r="AO393" t="s">
        <v>79</v>
      </c>
      <c r="AP393" t="s">
        <v>170</v>
      </c>
      <c r="AQ393" t="s">
        <v>246</v>
      </c>
      <c r="AR393" t="s">
        <v>1304</v>
      </c>
      <c r="AS393" t="s">
        <v>83</v>
      </c>
      <c r="AT393" s="5">
        <v>35462</v>
      </c>
      <c r="AU393" t="s">
        <v>63</v>
      </c>
      <c r="AV393" t="s">
        <v>187</v>
      </c>
      <c r="AW393" t="s">
        <v>372</v>
      </c>
    </row>
    <row r="394" spans="1:49" x14ac:dyDescent="0.25">
      <c r="A394">
        <v>0</v>
      </c>
      <c r="B394" t="s">
        <v>9322</v>
      </c>
      <c r="C394">
        <v>2</v>
      </c>
      <c r="D394" t="s">
        <v>86</v>
      </c>
      <c r="E394" t="s">
        <v>305</v>
      </c>
      <c r="F394" t="s">
        <v>108</v>
      </c>
      <c r="G394">
        <v>65.66</v>
      </c>
      <c r="H394" t="s">
        <v>9328</v>
      </c>
      <c r="I394" t="s">
        <v>63</v>
      </c>
      <c r="J394" t="s">
        <v>389</v>
      </c>
      <c r="K394" t="s">
        <v>9323</v>
      </c>
      <c r="L394" t="s">
        <v>9324</v>
      </c>
      <c r="M394" t="s">
        <v>9325</v>
      </c>
      <c r="N394">
        <v>348.49081364829397</v>
      </c>
      <c r="R394">
        <v>90</v>
      </c>
      <c r="S394">
        <v>100</v>
      </c>
      <c r="T394">
        <v>0</v>
      </c>
      <c r="AB394" t="s">
        <v>98</v>
      </c>
      <c r="AC394" t="s">
        <v>98</v>
      </c>
      <c r="AD394" t="s">
        <v>98</v>
      </c>
      <c r="AE394" t="s">
        <v>63</v>
      </c>
      <c r="AG394">
        <v>1969</v>
      </c>
      <c r="AH394">
        <v>11.200000000000001</v>
      </c>
      <c r="AI394">
        <v>37.835900000000002</v>
      </c>
      <c r="AJ394">
        <v>-94.704669999999993</v>
      </c>
      <c r="AL394">
        <v>11</v>
      </c>
      <c r="AM394" t="s">
        <v>63</v>
      </c>
      <c r="AN394" t="s">
        <v>9326</v>
      </c>
      <c r="AO394" t="s">
        <v>79</v>
      </c>
      <c r="AP394" t="s">
        <v>9327</v>
      </c>
      <c r="AQ394" t="s">
        <v>148</v>
      </c>
      <c r="AR394" t="s">
        <v>148</v>
      </c>
      <c r="AS394" t="s">
        <v>2059</v>
      </c>
      <c r="AT394" s="5"/>
      <c r="AU394" t="s">
        <v>63</v>
      </c>
      <c r="AV394" t="s">
        <v>9329</v>
      </c>
      <c r="AW394" t="s">
        <v>4348</v>
      </c>
    </row>
    <row r="395" spans="1:49" x14ac:dyDescent="0.25">
      <c r="A395">
        <v>0</v>
      </c>
      <c r="B395" t="s">
        <v>9322</v>
      </c>
      <c r="C395">
        <v>3</v>
      </c>
      <c r="D395" t="s">
        <v>63</v>
      </c>
      <c r="E395" t="s">
        <v>305</v>
      </c>
      <c r="F395" t="s">
        <v>108</v>
      </c>
      <c r="G395">
        <v>65.66</v>
      </c>
      <c r="I395" t="s">
        <v>63</v>
      </c>
      <c r="J395" t="s">
        <v>389</v>
      </c>
      <c r="K395" t="s">
        <v>9323</v>
      </c>
      <c r="L395" t="s">
        <v>9324</v>
      </c>
      <c r="M395" t="s">
        <v>9325</v>
      </c>
      <c r="N395">
        <v>348.49081364829397</v>
      </c>
      <c r="R395">
        <v>90</v>
      </c>
      <c r="S395">
        <v>100</v>
      </c>
      <c r="T395">
        <v>0</v>
      </c>
      <c r="AB395" t="s">
        <v>98</v>
      </c>
      <c r="AC395" t="s">
        <v>98</v>
      </c>
      <c r="AD395" t="s">
        <v>98</v>
      </c>
      <c r="AE395" t="s">
        <v>63</v>
      </c>
      <c r="AG395">
        <v>1969</v>
      </c>
      <c r="AH395">
        <v>11.200000000000001</v>
      </c>
      <c r="AI395">
        <v>37.835900000000002</v>
      </c>
      <c r="AJ395">
        <v>-94.704669999999993</v>
      </c>
      <c r="AL395">
        <v>11</v>
      </c>
      <c r="AM395" t="s">
        <v>63</v>
      </c>
      <c r="AN395" t="s">
        <v>9326</v>
      </c>
      <c r="AO395" t="s">
        <v>79</v>
      </c>
      <c r="AP395" t="s">
        <v>9327</v>
      </c>
      <c r="AQ395" t="s">
        <v>148</v>
      </c>
      <c r="AR395" t="s">
        <v>148</v>
      </c>
      <c r="AS395" t="s">
        <v>2059</v>
      </c>
      <c r="AT395" s="5"/>
      <c r="AU395" t="s">
        <v>63</v>
      </c>
      <c r="AV395" t="s">
        <v>274</v>
      </c>
      <c r="AW395" t="s">
        <v>150</v>
      </c>
    </row>
    <row r="396" spans="1:49" x14ac:dyDescent="0.25">
      <c r="A396">
        <v>0</v>
      </c>
      <c r="B396" t="s">
        <v>9322</v>
      </c>
      <c r="C396">
        <v>1</v>
      </c>
      <c r="D396" t="s">
        <v>63</v>
      </c>
      <c r="E396" t="s">
        <v>305</v>
      </c>
      <c r="F396" t="s">
        <v>108</v>
      </c>
      <c r="G396">
        <v>65.66</v>
      </c>
      <c r="I396" t="s">
        <v>63</v>
      </c>
      <c r="J396" t="s">
        <v>389</v>
      </c>
      <c r="K396" t="s">
        <v>9323</v>
      </c>
      <c r="L396" t="s">
        <v>9324</v>
      </c>
      <c r="M396" t="s">
        <v>9325</v>
      </c>
      <c r="N396">
        <v>348.49081364829397</v>
      </c>
      <c r="R396">
        <v>90</v>
      </c>
      <c r="S396">
        <v>100</v>
      </c>
      <c r="T396">
        <v>0</v>
      </c>
      <c r="AB396" t="s">
        <v>98</v>
      </c>
      <c r="AC396" t="s">
        <v>98</v>
      </c>
      <c r="AD396" t="s">
        <v>98</v>
      </c>
      <c r="AE396" t="s">
        <v>63</v>
      </c>
      <c r="AG396">
        <v>1969</v>
      </c>
      <c r="AH396">
        <v>11.200000000000001</v>
      </c>
      <c r="AI396">
        <v>37.835900000000002</v>
      </c>
      <c r="AJ396">
        <v>-94.704669999999993</v>
      </c>
      <c r="AL396">
        <v>11</v>
      </c>
      <c r="AM396" t="s">
        <v>63</v>
      </c>
      <c r="AN396" t="s">
        <v>9326</v>
      </c>
      <c r="AO396" t="s">
        <v>79</v>
      </c>
      <c r="AP396" t="s">
        <v>9327</v>
      </c>
      <c r="AQ396" t="s">
        <v>148</v>
      </c>
      <c r="AR396" t="s">
        <v>148</v>
      </c>
      <c r="AS396" t="s">
        <v>2059</v>
      </c>
      <c r="AT396" s="5"/>
      <c r="AU396" t="s">
        <v>63</v>
      </c>
      <c r="AV396" t="s">
        <v>274</v>
      </c>
      <c r="AW396" t="s">
        <v>444</v>
      </c>
    </row>
    <row r="397" spans="1:49" x14ac:dyDescent="0.25">
      <c r="A397">
        <v>0</v>
      </c>
      <c r="B397" t="s">
        <v>13127</v>
      </c>
      <c r="C397">
        <v>2</v>
      </c>
      <c r="D397" t="s">
        <v>86</v>
      </c>
      <c r="E397" t="s">
        <v>305</v>
      </c>
      <c r="F397" t="s">
        <v>108</v>
      </c>
      <c r="G397">
        <v>65.91</v>
      </c>
      <c r="H397" t="s">
        <v>9328</v>
      </c>
      <c r="I397" t="s">
        <v>63</v>
      </c>
      <c r="J397" t="s">
        <v>389</v>
      </c>
      <c r="K397" t="s">
        <v>13128</v>
      </c>
      <c r="L397" t="s">
        <v>9324</v>
      </c>
      <c r="M397" t="s">
        <v>9325</v>
      </c>
      <c r="N397">
        <v>412.5</v>
      </c>
      <c r="R397">
        <v>92</v>
      </c>
      <c r="S397">
        <v>100</v>
      </c>
      <c r="T397">
        <v>0</v>
      </c>
      <c r="AB397" t="s">
        <v>98</v>
      </c>
      <c r="AC397" t="s">
        <v>98</v>
      </c>
      <c r="AD397" t="s">
        <v>98</v>
      </c>
      <c r="AE397" t="s">
        <v>63</v>
      </c>
      <c r="AG397">
        <v>1969</v>
      </c>
      <c r="AH397">
        <v>11.44</v>
      </c>
      <c r="AI397">
        <v>37.839100000000002</v>
      </c>
      <c r="AJ397">
        <v>-94.702860000000001</v>
      </c>
      <c r="AL397">
        <v>12</v>
      </c>
      <c r="AM397" t="s">
        <v>63</v>
      </c>
      <c r="AN397" t="s">
        <v>13129</v>
      </c>
      <c r="AO397" t="s">
        <v>79</v>
      </c>
      <c r="AP397" t="s">
        <v>9327</v>
      </c>
      <c r="AQ397" t="s">
        <v>148</v>
      </c>
      <c r="AR397" t="s">
        <v>148</v>
      </c>
      <c r="AS397" t="s">
        <v>131</v>
      </c>
      <c r="AT397" s="5"/>
      <c r="AU397" t="s">
        <v>63</v>
      </c>
      <c r="AV397" t="s">
        <v>9329</v>
      </c>
      <c r="AW397" t="s">
        <v>4348</v>
      </c>
    </row>
    <row r="398" spans="1:49" x14ac:dyDescent="0.25">
      <c r="A398">
        <v>0</v>
      </c>
      <c r="B398" t="s">
        <v>13127</v>
      </c>
      <c r="C398">
        <v>3</v>
      </c>
      <c r="D398" t="s">
        <v>63</v>
      </c>
      <c r="E398" t="s">
        <v>305</v>
      </c>
      <c r="F398" t="s">
        <v>108</v>
      </c>
      <c r="G398">
        <v>65.91</v>
      </c>
      <c r="I398" t="s">
        <v>63</v>
      </c>
      <c r="J398" t="s">
        <v>389</v>
      </c>
      <c r="K398" t="s">
        <v>13128</v>
      </c>
      <c r="L398" t="s">
        <v>9324</v>
      </c>
      <c r="M398" t="s">
        <v>9325</v>
      </c>
      <c r="N398">
        <v>412.5</v>
      </c>
      <c r="R398">
        <v>92</v>
      </c>
      <c r="S398">
        <v>100</v>
      </c>
      <c r="T398">
        <v>0</v>
      </c>
      <c r="AB398" t="s">
        <v>98</v>
      </c>
      <c r="AC398" t="s">
        <v>98</v>
      </c>
      <c r="AD398" t="s">
        <v>98</v>
      </c>
      <c r="AE398" t="s">
        <v>63</v>
      </c>
      <c r="AG398">
        <v>1969</v>
      </c>
      <c r="AH398">
        <v>11.44</v>
      </c>
      <c r="AI398">
        <v>37.839100000000002</v>
      </c>
      <c r="AJ398">
        <v>-94.702860000000001</v>
      </c>
      <c r="AL398">
        <v>12</v>
      </c>
      <c r="AM398" t="s">
        <v>63</v>
      </c>
      <c r="AN398" t="s">
        <v>13129</v>
      </c>
      <c r="AO398" t="s">
        <v>79</v>
      </c>
      <c r="AP398" t="s">
        <v>9327</v>
      </c>
      <c r="AQ398" t="s">
        <v>148</v>
      </c>
      <c r="AR398" t="s">
        <v>148</v>
      </c>
      <c r="AS398" t="s">
        <v>131</v>
      </c>
      <c r="AT398" s="5"/>
      <c r="AU398" t="s">
        <v>63</v>
      </c>
      <c r="AV398" t="s">
        <v>274</v>
      </c>
      <c r="AW398" t="s">
        <v>444</v>
      </c>
    </row>
    <row r="399" spans="1:49" x14ac:dyDescent="0.25">
      <c r="A399">
        <v>0</v>
      </c>
      <c r="B399" t="s">
        <v>13127</v>
      </c>
      <c r="C399">
        <v>1</v>
      </c>
      <c r="D399" t="s">
        <v>63</v>
      </c>
      <c r="E399" t="s">
        <v>305</v>
      </c>
      <c r="F399" t="s">
        <v>108</v>
      </c>
      <c r="G399">
        <v>65.91</v>
      </c>
      <c r="I399" t="s">
        <v>63</v>
      </c>
      <c r="J399" t="s">
        <v>389</v>
      </c>
      <c r="K399" t="s">
        <v>13128</v>
      </c>
      <c r="L399" t="s">
        <v>9324</v>
      </c>
      <c r="M399" t="s">
        <v>9325</v>
      </c>
      <c r="N399">
        <v>412.5</v>
      </c>
      <c r="R399">
        <v>92</v>
      </c>
      <c r="S399">
        <v>100</v>
      </c>
      <c r="T399">
        <v>0</v>
      </c>
      <c r="AB399" t="s">
        <v>98</v>
      </c>
      <c r="AC399" t="s">
        <v>98</v>
      </c>
      <c r="AD399" t="s">
        <v>98</v>
      </c>
      <c r="AE399" t="s">
        <v>63</v>
      </c>
      <c r="AG399">
        <v>1969</v>
      </c>
      <c r="AH399">
        <v>11.44</v>
      </c>
      <c r="AI399">
        <v>37.839100000000002</v>
      </c>
      <c r="AJ399">
        <v>-94.702860000000001</v>
      </c>
      <c r="AL399">
        <v>12</v>
      </c>
      <c r="AM399" t="s">
        <v>63</v>
      </c>
      <c r="AN399" t="s">
        <v>13129</v>
      </c>
      <c r="AO399" t="s">
        <v>79</v>
      </c>
      <c r="AP399" t="s">
        <v>9327</v>
      </c>
      <c r="AQ399" t="s">
        <v>148</v>
      </c>
      <c r="AR399" t="s">
        <v>148</v>
      </c>
      <c r="AS399" t="s">
        <v>131</v>
      </c>
      <c r="AT399" s="5"/>
      <c r="AU399" t="s">
        <v>63</v>
      </c>
      <c r="AV399" t="s">
        <v>274</v>
      </c>
      <c r="AW399" t="s">
        <v>444</v>
      </c>
    </row>
    <row r="400" spans="1:49" x14ac:dyDescent="0.25">
      <c r="A400">
        <v>899</v>
      </c>
      <c r="B400" t="s">
        <v>21837</v>
      </c>
      <c r="C400">
        <v>1</v>
      </c>
      <c r="D400" t="s">
        <v>86</v>
      </c>
      <c r="E400" t="s">
        <v>350</v>
      </c>
      <c r="F400" t="s">
        <v>177</v>
      </c>
      <c r="G400">
        <v>133.51</v>
      </c>
      <c r="H400" t="s">
        <v>90</v>
      </c>
      <c r="I400" t="s">
        <v>63</v>
      </c>
      <c r="J400" t="s">
        <v>389</v>
      </c>
      <c r="K400" t="s">
        <v>21838</v>
      </c>
      <c r="L400" t="s">
        <v>3899</v>
      </c>
      <c r="M400" t="s">
        <v>1752</v>
      </c>
      <c r="N400">
        <v>132.51312335958005</v>
      </c>
      <c r="P400">
        <v>28</v>
      </c>
      <c r="Q400">
        <v>92.2</v>
      </c>
      <c r="R400">
        <v>70</v>
      </c>
      <c r="S400">
        <v>99.5</v>
      </c>
      <c r="T400">
        <v>3</v>
      </c>
      <c r="U400">
        <v>14</v>
      </c>
      <c r="V400">
        <v>585</v>
      </c>
      <c r="AB400" t="s">
        <v>129</v>
      </c>
      <c r="AC400" t="s">
        <v>98</v>
      </c>
      <c r="AD400" t="s">
        <v>98</v>
      </c>
      <c r="AE400" t="s">
        <v>63</v>
      </c>
      <c r="AG400">
        <v>1960</v>
      </c>
      <c r="AH400">
        <v>23.51</v>
      </c>
      <c r="AI400">
        <v>38.00488</v>
      </c>
      <c r="AJ400">
        <v>-94.713319999999996</v>
      </c>
      <c r="AL400">
        <v>3</v>
      </c>
      <c r="AM400" t="s">
        <v>63</v>
      </c>
      <c r="AN400" t="s">
        <v>21839</v>
      </c>
      <c r="AO400" t="s">
        <v>79</v>
      </c>
      <c r="AP400" t="s">
        <v>170</v>
      </c>
      <c r="AQ400" t="s">
        <v>346</v>
      </c>
      <c r="AR400" t="s">
        <v>347</v>
      </c>
      <c r="AS400" t="s">
        <v>83</v>
      </c>
      <c r="AT400" s="5">
        <v>35462</v>
      </c>
      <c r="AU400" t="s">
        <v>103</v>
      </c>
      <c r="AV400" t="s">
        <v>187</v>
      </c>
      <c r="AW400" t="s">
        <v>188</v>
      </c>
    </row>
    <row r="401" spans="1:49" x14ac:dyDescent="0.25">
      <c r="A401">
        <v>2332</v>
      </c>
      <c r="B401" t="s">
        <v>1148</v>
      </c>
      <c r="C401">
        <v>1</v>
      </c>
      <c r="D401" t="s">
        <v>86</v>
      </c>
      <c r="E401" t="s">
        <v>103</v>
      </c>
      <c r="F401" t="s">
        <v>177</v>
      </c>
      <c r="G401">
        <v>13.05</v>
      </c>
      <c r="H401" t="s">
        <v>669</v>
      </c>
      <c r="I401" t="s">
        <v>63</v>
      </c>
      <c r="J401" t="s">
        <v>389</v>
      </c>
      <c r="K401" t="s">
        <v>1149</v>
      </c>
      <c r="L401" t="s">
        <v>1150</v>
      </c>
      <c r="M401" t="s">
        <v>448</v>
      </c>
      <c r="N401">
        <v>97.506561679790025</v>
      </c>
      <c r="P401">
        <v>24</v>
      </c>
      <c r="Q401">
        <v>84.8</v>
      </c>
      <c r="R401">
        <v>85</v>
      </c>
      <c r="S401">
        <v>88.3</v>
      </c>
      <c r="T401">
        <v>5</v>
      </c>
      <c r="U401">
        <v>13</v>
      </c>
      <c r="V401">
        <v>400</v>
      </c>
      <c r="X401" t="s">
        <v>1151</v>
      </c>
      <c r="Z401" t="s">
        <v>73</v>
      </c>
      <c r="AA401" t="s">
        <v>146</v>
      </c>
      <c r="AB401" t="s">
        <v>75</v>
      </c>
      <c r="AC401" t="s">
        <v>76</v>
      </c>
      <c r="AD401" t="s">
        <v>98</v>
      </c>
      <c r="AE401" t="s">
        <v>63</v>
      </c>
      <c r="AG401">
        <v>1940</v>
      </c>
      <c r="AH401">
        <v>1.58</v>
      </c>
      <c r="AI401">
        <v>37.697929999999999</v>
      </c>
      <c r="AJ401">
        <v>-94.969899999999996</v>
      </c>
      <c r="AL401">
        <v>3</v>
      </c>
      <c r="AM401" t="s">
        <v>63</v>
      </c>
      <c r="AN401" t="s">
        <v>1152</v>
      </c>
      <c r="AO401" t="s">
        <v>79</v>
      </c>
      <c r="AP401" t="s">
        <v>147</v>
      </c>
      <c r="AQ401" t="s">
        <v>246</v>
      </c>
      <c r="AR401" t="s">
        <v>1153</v>
      </c>
      <c r="AS401" t="s">
        <v>83</v>
      </c>
      <c r="AT401" s="5">
        <v>35462</v>
      </c>
      <c r="AU401" t="s">
        <v>76</v>
      </c>
      <c r="AV401" t="s">
        <v>200</v>
      </c>
      <c r="AW401" t="s">
        <v>150</v>
      </c>
    </row>
    <row r="402" spans="1:49" x14ac:dyDescent="0.25">
      <c r="A402">
        <v>3580</v>
      </c>
      <c r="B402" t="s">
        <v>27825</v>
      </c>
      <c r="C402">
        <v>1</v>
      </c>
      <c r="D402" t="s">
        <v>86</v>
      </c>
      <c r="E402" t="s">
        <v>103</v>
      </c>
      <c r="F402" t="s">
        <v>177</v>
      </c>
      <c r="G402">
        <v>15.24</v>
      </c>
      <c r="H402" t="s">
        <v>138</v>
      </c>
      <c r="I402" t="s">
        <v>63</v>
      </c>
      <c r="J402" t="s">
        <v>389</v>
      </c>
      <c r="K402" t="s">
        <v>27826</v>
      </c>
      <c r="L402" t="s">
        <v>27302</v>
      </c>
      <c r="M402" t="s">
        <v>448</v>
      </c>
      <c r="N402">
        <v>31.397637795275589</v>
      </c>
      <c r="P402">
        <v>32</v>
      </c>
      <c r="Q402">
        <v>75.400000000000006</v>
      </c>
      <c r="R402">
        <v>85</v>
      </c>
      <c r="S402">
        <v>73.8</v>
      </c>
      <c r="T402">
        <v>6</v>
      </c>
      <c r="U402">
        <v>16</v>
      </c>
      <c r="V402">
        <v>580</v>
      </c>
      <c r="AB402" t="s">
        <v>63</v>
      </c>
      <c r="AC402" t="s">
        <v>63</v>
      </c>
      <c r="AD402" t="s">
        <v>63</v>
      </c>
      <c r="AE402" t="s">
        <v>98</v>
      </c>
      <c r="AG402">
        <v>1957</v>
      </c>
      <c r="AH402">
        <v>3.77</v>
      </c>
      <c r="AI402">
        <v>37.721829999999997</v>
      </c>
      <c r="AJ402">
        <v>-94.979560000000006</v>
      </c>
      <c r="AL402">
        <v>3</v>
      </c>
      <c r="AM402" t="s">
        <v>63</v>
      </c>
      <c r="AN402" t="s">
        <v>27827</v>
      </c>
      <c r="AO402" t="s">
        <v>79</v>
      </c>
      <c r="AP402" t="s">
        <v>116</v>
      </c>
      <c r="AQ402" t="s">
        <v>503</v>
      </c>
      <c r="AR402" t="s">
        <v>504</v>
      </c>
      <c r="AS402" t="s">
        <v>83</v>
      </c>
      <c r="AT402" s="5">
        <v>36192</v>
      </c>
      <c r="AU402" t="s">
        <v>129</v>
      </c>
      <c r="AV402" t="s">
        <v>149</v>
      </c>
      <c r="AW402" t="s">
        <v>150</v>
      </c>
    </row>
    <row r="403" spans="1:49" x14ac:dyDescent="0.25">
      <c r="A403">
        <v>5157</v>
      </c>
      <c r="B403" t="s">
        <v>1846</v>
      </c>
      <c r="C403">
        <v>1</v>
      </c>
      <c r="D403" t="s">
        <v>86</v>
      </c>
      <c r="E403" t="s">
        <v>103</v>
      </c>
      <c r="F403" t="s">
        <v>177</v>
      </c>
      <c r="G403">
        <v>18.27</v>
      </c>
      <c r="H403" t="s">
        <v>211</v>
      </c>
      <c r="I403" t="s">
        <v>63</v>
      </c>
      <c r="J403" t="s">
        <v>389</v>
      </c>
      <c r="K403" t="s">
        <v>1847</v>
      </c>
      <c r="L403" t="s">
        <v>1848</v>
      </c>
      <c r="M403" t="s">
        <v>448</v>
      </c>
      <c r="N403">
        <v>117.48687664041995</v>
      </c>
      <c r="P403">
        <v>26</v>
      </c>
      <c r="Q403">
        <v>78.5</v>
      </c>
      <c r="R403">
        <v>75</v>
      </c>
      <c r="S403">
        <v>71.600000000000009</v>
      </c>
      <c r="T403">
        <v>3</v>
      </c>
      <c r="U403">
        <v>16</v>
      </c>
      <c r="V403">
        <v>580</v>
      </c>
      <c r="X403" t="s">
        <v>1849</v>
      </c>
      <c r="Y403" t="s">
        <v>96</v>
      </c>
      <c r="Z403" t="s">
        <v>73</v>
      </c>
      <c r="AA403" t="s">
        <v>157</v>
      </c>
      <c r="AB403" t="s">
        <v>75</v>
      </c>
      <c r="AC403" t="s">
        <v>75</v>
      </c>
      <c r="AD403" t="s">
        <v>98</v>
      </c>
      <c r="AE403" t="s">
        <v>63</v>
      </c>
      <c r="AG403">
        <v>1957</v>
      </c>
      <c r="AH403">
        <v>6.8</v>
      </c>
      <c r="AI403">
        <v>37.76567</v>
      </c>
      <c r="AJ403">
        <v>-94.978639999999999</v>
      </c>
      <c r="AL403">
        <v>3</v>
      </c>
      <c r="AM403" t="s">
        <v>63</v>
      </c>
      <c r="AN403" t="s">
        <v>1850</v>
      </c>
      <c r="AO403" t="s">
        <v>79</v>
      </c>
      <c r="AP403" t="s">
        <v>116</v>
      </c>
      <c r="AQ403" t="s">
        <v>1851</v>
      </c>
      <c r="AR403" t="s">
        <v>1852</v>
      </c>
      <c r="AS403" t="s">
        <v>83</v>
      </c>
      <c r="AT403" s="5">
        <v>39083</v>
      </c>
      <c r="AU403" t="s">
        <v>103</v>
      </c>
      <c r="AV403" t="s">
        <v>149</v>
      </c>
      <c r="AW403" t="s">
        <v>105</v>
      </c>
    </row>
    <row r="404" spans="1:49" x14ac:dyDescent="0.25">
      <c r="A404">
        <v>1850</v>
      </c>
      <c r="B404" t="s">
        <v>21540</v>
      </c>
      <c r="C404">
        <v>1</v>
      </c>
      <c r="D404" t="s">
        <v>86</v>
      </c>
      <c r="E404" t="s">
        <v>103</v>
      </c>
      <c r="F404" t="s">
        <v>177</v>
      </c>
      <c r="G404">
        <v>20.37</v>
      </c>
      <c r="H404" t="s">
        <v>138</v>
      </c>
      <c r="I404" t="s">
        <v>63</v>
      </c>
      <c r="J404" t="s">
        <v>389</v>
      </c>
      <c r="K404" t="s">
        <v>21541</v>
      </c>
      <c r="L404" t="s">
        <v>11339</v>
      </c>
      <c r="M404" t="s">
        <v>448</v>
      </c>
      <c r="N404">
        <v>25</v>
      </c>
      <c r="P404">
        <v>28</v>
      </c>
      <c r="Q404">
        <v>66.2</v>
      </c>
      <c r="R404">
        <v>90</v>
      </c>
      <c r="S404">
        <v>96.8</v>
      </c>
      <c r="T404">
        <v>3</v>
      </c>
      <c r="U404">
        <v>16</v>
      </c>
      <c r="V404">
        <v>580</v>
      </c>
      <c r="W404" t="s">
        <v>70</v>
      </c>
      <c r="AB404" t="s">
        <v>63</v>
      </c>
      <c r="AC404" t="s">
        <v>63</v>
      </c>
      <c r="AD404" t="s">
        <v>63</v>
      </c>
      <c r="AE404" t="s">
        <v>98</v>
      </c>
      <c r="AG404">
        <v>1956</v>
      </c>
      <c r="AH404">
        <v>8.9</v>
      </c>
      <c r="AI404">
        <v>37.796309999999998</v>
      </c>
      <c r="AJ404">
        <v>-94.978740000000002</v>
      </c>
      <c r="AL404">
        <v>3</v>
      </c>
      <c r="AM404" t="s">
        <v>63</v>
      </c>
      <c r="AN404" t="s">
        <v>21542</v>
      </c>
      <c r="AO404" t="s">
        <v>79</v>
      </c>
      <c r="AP404" t="s">
        <v>116</v>
      </c>
      <c r="AQ404" t="s">
        <v>770</v>
      </c>
      <c r="AR404" t="s">
        <v>117</v>
      </c>
      <c r="AS404" t="s">
        <v>83</v>
      </c>
      <c r="AT404" s="5">
        <v>36192</v>
      </c>
      <c r="AU404" t="s">
        <v>129</v>
      </c>
      <c r="AV404" t="s">
        <v>149</v>
      </c>
      <c r="AW404" t="s">
        <v>150</v>
      </c>
    </row>
    <row r="405" spans="1:49" x14ac:dyDescent="0.25">
      <c r="A405">
        <v>2489</v>
      </c>
      <c r="B405" t="s">
        <v>18260</v>
      </c>
      <c r="C405">
        <v>1</v>
      </c>
      <c r="D405" t="s">
        <v>86</v>
      </c>
      <c r="E405" t="s">
        <v>103</v>
      </c>
      <c r="F405" t="s">
        <v>177</v>
      </c>
      <c r="G405">
        <v>23.09</v>
      </c>
      <c r="H405" t="s">
        <v>1246</v>
      </c>
      <c r="I405" t="s">
        <v>63</v>
      </c>
      <c r="J405" t="s">
        <v>389</v>
      </c>
      <c r="K405" t="s">
        <v>18261</v>
      </c>
      <c r="L405" t="s">
        <v>10147</v>
      </c>
      <c r="M405" t="s">
        <v>448</v>
      </c>
      <c r="N405">
        <v>328.21522309711287</v>
      </c>
      <c r="P405">
        <v>28</v>
      </c>
      <c r="Q405">
        <v>90.9</v>
      </c>
      <c r="R405">
        <v>90</v>
      </c>
      <c r="S405">
        <v>99.100000000000009</v>
      </c>
      <c r="T405">
        <v>5</v>
      </c>
      <c r="U405">
        <v>16</v>
      </c>
      <c r="V405">
        <v>580</v>
      </c>
      <c r="AB405" t="s">
        <v>76</v>
      </c>
      <c r="AC405" t="s">
        <v>98</v>
      </c>
      <c r="AD405" t="s">
        <v>98</v>
      </c>
      <c r="AE405" t="s">
        <v>63</v>
      </c>
      <c r="AG405">
        <v>1965</v>
      </c>
      <c r="AH405">
        <v>11.620000000000001</v>
      </c>
      <c r="AI405">
        <v>37.835369999999998</v>
      </c>
      <c r="AJ405">
        <v>-94.981260000000006</v>
      </c>
      <c r="AL405">
        <v>3</v>
      </c>
      <c r="AM405" t="s">
        <v>63</v>
      </c>
      <c r="AN405" t="s">
        <v>18262</v>
      </c>
      <c r="AO405" t="s">
        <v>79</v>
      </c>
      <c r="AP405" t="s">
        <v>170</v>
      </c>
      <c r="AQ405" t="s">
        <v>159</v>
      </c>
      <c r="AR405" t="s">
        <v>171</v>
      </c>
      <c r="AS405" t="s">
        <v>83</v>
      </c>
      <c r="AT405" s="5">
        <v>36069</v>
      </c>
      <c r="AU405" t="s">
        <v>103</v>
      </c>
      <c r="AV405" t="s">
        <v>187</v>
      </c>
      <c r="AW405" t="s">
        <v>188</v>
      </c>
    </row>
    <row r="406" spans="1:49" x14ac:dyDescent="0.25">
      <c r="A406">
        <v>1993</v>
      </c>
      <c r="B406" t="s">
        <v>445</v>
      </c>
      <c r="C406">
        <v>1</v>
      </c>
      <c r="D406" t="s">
        <v>86</v>
      </c>
      <c r="E406" t="s">
        <v>103</v>
      </c>
      <c r="F406" t="s">
        <v>177</v>
      </c>
      <c r="G406">
        <v>38.340000000000003</v>
      </c>
      <c r="H406" t="s">
        <v>247</v>
      </c>
      <c r="I406" t="s">
        <v>63</v>
      </c>
      <c r="J406" t="s">
        <v>389</v>
      </c>
      <c r="K406" t="s">
        <v>446</v>
      </c>
      <c r="L406" t="s">
        <v>447</v>
      </c>
      <c r="M406" t="s">
        <v>448</v>
      </c>
      <c r="N406">
        <v>252.78871391076115</v>
      </c>
      <c r="O406">
        <v>30</v>
      </c>
      <c r="P406">
        <v>24</v>
      </c>
      <c r="Q406">
        <v>83.2</v>
      </c>
      <c r="R406">
        <v>90</v>
      </c>
      <c r="S406">
        <v>98.100000000000009</v>
      </c>
      <c r="T406">
        <v>5</v>
      </c>
      <c r="U406">
        <v>31</v>
      </c>
      <c r="V406">
        <v>195</v>
      </c>
      <c r="X406" t="s">
        <v>449</v>
      </c>
      <c r="Y406" t="s">
        <v>126</v>
      </c>
      <c r="Z406" t="s">
        <v>344</v>
      </c>
      <c r="AA406" t="s">
        <v>74</v>
      </c>
      <c r="AB406" t="s">
        <v>98</v>
      </c>
      <c r="AC406" t="s">
        <v>98</v>
      </c>
      <c r="AD406" t="s">
        <v>98</v>
      </c>
      <c r="AE406" t="s">
        <v>63</v>
      </c>
      <c r="AG406">
        <v>1942</v>
      </c>
      <c r="AH406">
        <v>26.89</v>
      </c>
      <c r="AI406">
        <v>38.010579999999997</v>
      </c>
      <c r="AJ406">
        <v>-95.060079999999999</v>
      </c>
      <c r="AK406" t="s">
        <v>262</v>
      </c>
      <c r="AL406">
        <v>3</v>
      </c>
      <c r="AM406" t="s">
        <v>63</v>
      </c>
      <c r="AN406" t="s">
        <v>450</v>
      </c>
      <c r="AO406" t="s">
        <v>79</v>
      </c>
      <c r="AP406" t="s">
        <v>147</v>
      </c>
      <c r="AQ406" t="s">
        <v>117</v>
      </c>
      <c r="AR406" t="s">
        <v>230</v>
      </c>
      <c r="AS406" t="s">
        <v>83</v>
      </c>
      <c r="AT406" s="5">
        <v>36069</v>
      </c>
      <c r="AU406" t="s">
        <v>103</v>
      </c>
      <c r="AV406" t="s">
        <v>187</v>
      </c>
      <c r="AW406" t="s">
        <v>188</v>
      </c>
    </row>
    <row r="407" spans="1:49" x14ac:dyDescent="0.25">
      <c r="A407">
        <v>1417</v>
      </c>
      <c r="B407" t="s">
        <v>16281</v>
      </c>
      <c r="C407">
        <v>1</v>
      </c>
      <c r="D407" t="s">
        <v>86</v>
      </c>
      <c r="E407" t="s">
        <v>98</v>
      </c>
      <c r="F407" t="s">
        <v>177</v>
      </c>
      <c r="G407">
        <v>47.76</v>
      </c>
      <c r="H407" t="s">
        <v>138</v>
      </c>
      <c r="I407" t="s">
        <v>63</v>
      </c>
      <c r="J407" t="s">
        <v>389</v>
      </c>
      <c r="K407" t="s">
        <v>16282</v>
      </c>
      <c r="L407" t="s">
        <v>16283</v>
      </c>
      <c r="M407" t="s">
        <v>4007</v>
      </c>
      <c r="N407">
        <v>25.492125984251967</v>
      </c>
      <c r="P407">
        <v>32</v>
      </c>
      <c r="Q407">
        <v>78.400000000000006</v>
      </c>
      <c r="R407">
        <v>95</v>
      </c>
      <c r="S407">
        <v>98.7</v>
      </c>
      <c r="T407">
        <v>0</v>
      </c>
      <c r="U407">
        <v>19</v>
      </c>
      <c r="V407">
        <v>735</v>
      </c>
      <c r="AB407" t="s">
        <v>63</v>
      </c>
      <c r="AC407" t="s">
        <v>63</v>
      </c>
      <c r="AD407" t="s">
        <v>63</v>
      </c>
      <c r="AE407" t="s">
        <v>98</v>
      </c>
      <c r="AG407">
        <v>1936</v>
      </c>
      <c r="AH407">
        <v>0.38</v>
      </c>
      <c r="AI407">
        <v>37.679510000000001</v>
      </c>
      <c r="AJ407">
        <v>-94.831519999999998</v>
      </c>
      <c r="AL407">
        <v>3</v>
      </c>
      <c r="AM407" t="s">
        <v>63</v>
      </c>
      <c r="AN407" t="s">
        <v>16284</v>
      </c>
      <c r="AO407" t="s">
        <v>79</v>
      </c>
      <c r="AP407" t="s">
        <v>147</v>
      </c>
      <c r="AQ407" t="s">
        <v>416</v>
      </c>
      <c r="AR407" t="s">
        <v>346</v>
      </c>
      <c r="AS407" t="s">
        <v>83</v>
      </c>
      <c r="AT407" s="5">
        <v>36192</v>
      </c>
      <c r="AU407" t="s">
        <v>129</v>
      </c>
      <c r="AV407" t="s">
        <v>149</v>
      </c>
      <c r="AW407" t="s">
        <v>150</v>
      </c>
    </row>
    <row r="408" spans="1:49" x14ac:dyDescent="0.25">
      <c r="A408">
        <v>2085</v>
      </c>
      <c r="B408" t="s">
        <v>21825</v>
      </c>
      <c r="C408">
        <v>1</v>
      </c>
      <c r="D408" t="s">
        <v>86</v>
      </c>
      <c r="E408" t="s">
        <v>98</v>
      </c>
      <c r="F408" t="s">
        <v>177</v>
      </c>
      <c r="G408">
        <v>69.040000000000006</v>
      </c>
      <c r="H408" t="s">
        <v>109</v>
      </c>
      <c r="I408" t="s">
        <v>63</v>
      </c>
      <c r="J408" t="s">
        <v>389</v>
      </c>
      <c r="K408" t="s">
        <v>21826</v>
      </c>
      <c r="L408" t="s">
        <v>1662</v>
      </c>
      <c r="M408" t="s">
        <v>4007</v>
      </c>
      <c r="N408">
        <v>240.48556430446195</v>
      </c>
      <c r="P408">
        <v>28</v>
      </c>
      <c r="Q408">
        <v>94.600000000000009</v>
      </c>
      <c r="R408">
        <v>97</v>
      </c>
      <c r="S408">
        <v>93.4</v>
      </c>
      <c r="T408">
        <v>9</v>
      </c>
      <c r="U408">
        <v>4</v>
      </c>
      <c r="V408">
        <v>540</v>
      </c>
      <c r="AB408" t="s">
        <v>75</v>
      </c>
      <c r="AC408" t="s">
        <v>129</v>
      </c>
      <c r="AD408" t="s">
        <v>129</v>
      </c>
      <c r="AE408" t="s">
        <v>63</v>
      </c>
      <c r="AG408">
        <v>1961</v>
      </c>
      <c r="AH408">
        <v>21.240000000000002</v>
      </c>
      <c r="AI408">
        <v>37.880070000000003</v>
      </c>
      <c r="AJ408">
        <v>-94.769049999999993</v>
      </c>
      <c r="AL408">
        <v>3</v>
      </c>
      <c r="AM408" t="s">
        <v>63</v>
      </c>
      <c r="AN408" t="s">
        <v>21827</v>
      </c>
      <c r="AO408" t="s">
        <v>79</v>
      </c>
      <c r="AP408" t="s">
        <v>170</v>
      </c>
      <c r="AQ408" t="s">
        <v>118</v>
      </c>
      <c r="AR408" t="s">
        <v>944</v>
      </c>
      <c r="AS408" t="s">
        <v>83</v>
      </c>
      <c r="AT408" s="5">
        <v>36342</v>
      </c>
      <c r="AU408" t="s">
        <v>103</v>
      </c>
      <c r="AV408" t="s">
        <v>187</v>
      </c>
      <c r="AW408" t="s">
        <v>372</v>
      </c>
    </row>
    <row r="409" spans="1:49" x14ac:dyDescent="0.25">
      <c r="A409">
        <v>3781</v>
      </c>
      <c r="B409" t="s">
        <v>8652</v>
      </c>
      <c r="C409">
        <v>1</v>
      </c>
      <c r="D409" t="s">
        <v>86</v>
      </c>
      <c r="E409" t="s">
        <v>98</v>
      </c>
      <c r="F409" t="s">
        <v>177</v>
      </c>
      <c r="G409">
        <v>83.18</v>
      </c>
      <c r="H409" t="s">
        <v>109</v>
      </c>
      <c r="I409" t="s">
        <v>86</v>
      </c>
      <c r="J409" t="s">
        <v>389</v>
      </c>
      <c r="K409" t="s">
        <v>8653</v>
      </c>
      <c r="L409" t="s">
        <v>5968</v>
      </c>
      <c r="M409" t="s">
        <v>4007</v>
      </c>
      <c r="N409">
        <v>172.50656167979002</v>
      </c>
      <c r="P409">
        <v>26</v>
      </c>
      <c r="Q409">
        <v>80.600000000000009</v>
      </c>
      <c r="R409">
        <v>90</v>
      </c>
      <c r="S409">
        <v>89.8</v>
      </c>
      <c r="T409">
        <v>3</v>
      </c>
      <c r="U409">
        <v>12</v>
      </c>
      <c r="V409">
        <v>380</v>
      </c>
      <c r="AB409" t="s">
        <v>98</v>
      </c>
      <c r="AC409" t="s">
        <v>98</v>
      </c>
      <c r="AD409" t="s">
        <v>129</v>
      </c>
      <c r="AE409" t="s">
        <v>63</v>
      </c>
      <c r="AG409">
        <v>1956</v>
      </c>
      <c r="AH409">
        <v>35.32</v>
      </c>
      <c r="AI409">
        <v>38.022010000000002</v>
      </c>
      <c r="AJ409">
        <v>-94.80547</v>
      </c>
      <c r="AL409">
        <v>3</v>
      </c>
      <c r="AM409" t="s">
        <v>63</v>
      </c>
      <c r="AN409" t="s">
        <v>8654</v>
      </c>
      <c r="AO409" t="s">
        <v>79</v>
      </c>
      <c r="AP409" t="s">
        <v>116</v>
      </c>
      <c r="AQ409" t="s">
        <v>81</v>
      </c>
      <c r="AR409" t="s">
        <v>230</v>
      </c>
      <c r="AS409" t="s">
        <v>83</v>
      </c>
      <c r="AT409" s="5">
        <v>36526</v>
      </c>
      <c r="AU409" t="s">
        <v>76</v>
      </c>
      <c r="AV409" t="s">
        <v>187</v>
      </c>
      <c r="AW409" t="s">
        <v>105</v>
      </c>
    </row>
    <row r="410" spans="1:49" x14ac:dyDescent="0.25">
      <c r="A410">
        <v>2496</v>
      </c>
      <c r="B410" t="s">
        <v>22953</v>
      </c>
      <c r="C410">
        <v>1</v>
      </c>
      <c r="D410" t="s">
        <v>86</v>
      </c>
      <c r="E410" t="s">
        <v>350</v>
      </c>
      <c r="F410" t="s">
        <v>177</v>
      </c>
      <c r="G410">
        <v>129.19</v>
      </c>
      <c r="H410" t="s">
        <v>138</v>
      </c>
      <c r="I410" t="s">
        <v>63</v>
      </c>
      <c r="J410" t="s">
        <v>389</v>
      </c>
      <c r="K410" t="s">
        <v>22954</v>
      </c>
      <c r="L410" t="s">
        <v>5968</v>
      </c>
      <c r="M410" t="s">
        <v>1752</v>
      </c>
      <c r="N410">
        <v>20.99737532808399</v>
      </c>
      <c r="P410">
        <v>24</v>
      </c>
      <c r="Q410">
        <v>78.3</v>
      </c>
      <c r="R410">
        <v>65</v>
      </c>
      <c r="S410">
        <v>95.4</v>
      </c>
      <c r="T410">
        <v>3</v>
      </c>
      <c r="U410">
        <v>13</v>
      </c>
      <c r="V410">
        <v>360</v>
      </c>
      <c r="AB410" t="s">
        <v>63</v>
      </c>
      <c r="AC410" t="s">
        <v>63</v>
      </c>
      <c r="AD410" t="s">
        <v>63</v>
      </c>
      <c r="AE410" t="s">
        <v>75</v>
      </c>
      <c r="AG410">
        <v>1920</v>
      </c>
      <c r="AH410">
        <v>7.53</v>
      </c>
      <c r="AI410">
        <v>38.008519999999997</v>
      </c>
      <c r="AJ410">
        <v>-94.791120000000006</v>
      </c>
      <c r="AL410">
        <v>2</v>
      </c>
      <c r="AM410" t="s">
        <v>63</v>
      </c>
      <c r="AN410" t="s">
        <v>22955</v>
      </c>
      <c r="AO410" t="s">
        <v>79</v>
      </c>
      <c r="AP410" t="s">
        <v>147</v>
      </c>
      <c r="AQ410" t="s">
        <v>416</v>
      </c>
      <c r="AR410" t="s">
        <v>346</v>
      </c>
      <c r="AS410" t="s">
        <v>83</v>
      </c>
      <c r="AT410" s="5">
        <v>36192</v>
      </c>
      <c r="AU410" t="s">
        <v>129</v>
      </c>
      <c r="AV410" t="s">
        <v>149</v>
      </c>
      <c r="AW410" t="s">
        <v>150</v>
      </c>
    </row>
    <row r="411" spans="1:49" x14ac:dyDescent="0.25">
      <c r="A411">
        <v>364</v>
      </c>
      <c r="B411" t="s">
        <v>27300</v>
      </c>
      <c r="C411">
        <v>1</v>
      </c>
      <c r="D411" t="s">
        <v>86</v>
      </c>
      <c r="E411" t="s">
        <v>1155</v>
      </c>
      <c r="F411" t="s">
        <v>177</v>
      </c>
      <c r="G411">
        <v>55.660000000000004</v>
      </c>
      <c r="H411" t="s">
        <v>801</v>
      </c>
      <c r="I411" t="s">
        <v>63</v>
      </c>
      <c r="J411" t="s">
        <v>389</v>
      </c>
      <c r="K411" t="s">
        <v>27301</v>
      </c>
      <c r="L411" t="s">
        <v>27302</v>
      </c>
      <c r="M411" t="s">
        <v>1158</v>
      </c>
      <c r="N411">
        <v>43.996062992125985</v>
      </c>
      <c r="P411">
        <v>32</v>
      </c>
      <c r="Q411">
        <v>96.8</v>
      </c>
      <c r="R411">
        <v>77</v>
      </c>
      <c r="S411">
        <v>93.600000000000009</v>
      </c>
      <c r="T411">
        <v>6</v>
      </c>
      <c r="U411">
        <v>13</v>
      </c>
      <c r="V411">
        <v>385</v>
      </c>
      <c r="AB411" t="s">
        <v>63</v>
      </c>
      <c r="AC411" t="s">
        <v>63</v>
      </c>
      <c r="AD411" t="s">
        <v>63</v>
      </c>
      <c r="AE411" t="s">
        <v>75</v>
      </c>
      <c r="AG411">
        <v>1932</v>
      </c>
      <c r="AH411">
        <v>5.53</v>
      </c>
      <c r="AI411">
        <v>37.71808</v>
      </c>
      <c r="AJ411">
        <v>-94.987300000000005</v>
      </c>
      <c r="AL411">
        <v>3</v>
      </c>
      <c r="AM411" t="s">
        <v>63</v>
      </c>
      <c r="AN411" t="s">
        <v>27303</v>
      </c>
      <c r="AO411" t="s">
        <v>79</v>
      </c>
      <c r="AP411" t="s">
        <v>147</v>
      </c>
      <c r="AQ411" t="s">
        <v>186</v>
      </c>
      <c r="AR411" t="s">
        <v>256</v>
      </c>
      <c r="AS411" t="s">
        <v>83</v>
      </c>
      <c r="AT411" s="5">
        <v>39819</v>
      </c>
      <c r="AU411" t="s">
        <v>129</v>
      </c>
      <c r="AV411" t="s">
        <v>149</v>
      </c>
      <c r="AW411" t="s">
        <v>701</v>
      </c>
    </row>
    <row r="412" spans="1:49" x14ac:dyDescent="0.25">
      <c r="A412">
        <v>923</v>
      </c>
      <c r="B412" t="s">
        <v>5893</v>
      </c>
      <c r="C412">
        <v>1</v>
      </c>
      <c r="D412" t="s">
        <v>86</v>
      </c>
      <c r="E412" t="s">
        <v>1155</v>
      </c>
      <c r="F412" t="s">
        <v>177</v>
      </c>
      <c r="G412">
        <v>58.1</v>
      </c>
      <c r="H412" t="s">
        <v>138</v>
      </c>
      <c r="I412" t="s">
        <v>63</v>
      </c>
      <c r="J412" t="s">
        <v>389</v>
      </c>
      <c r="K412" t="s">
        <v>5894</v>
      </c>
      <c r="L412" t="s">
        <v>5895</v>
      </c>
      <c r="M412" t="s">
        <v>1158</v>
      </c>
      <c r="N412">
        <v>25.492125984251967</v>
      </c>
      <c r="P412">
        <v>32</v>
      </c>
      <c r="Q412">
        <v>77.100000000000009</v>
      </c>
      <c r="R412">
        <v>92</v>
      </c>
      <c r="S412">
        <v>97.8</v>
      </c>
      <c r="T412">
        <v>6</v>
      </c>
      <c r="U412">
        <v>11</v>
      </c>
      <c r="V412">
        <v>520</v>
      </c>
      <c r="AB412" t="s">
        <v>63</v>
      </c>
      <c r="AC412" t="s">
        <v>63</v>
      </c>
      <c r="AD412" t="s">
        <v>63</v>
      </c>
      <c r="AE412" t="s">
        <v>98</v>
      </c>
      <c r="AG412">
        <v>1933</v>
      </c>
      <c r="AH412">
        <v>7.99</v>
      </c>
      <c r="AI412">
        <v>37.7181</v>
      </c>
      <c r="AJ412">
        <v>-94.942769999999996</v>
      </c>
      <c r="AL412">
        <v>3</v>
      </c>
      <c r="AM412" t="s">
        <v>63</v>
      </c>
      <c r="AN412" t="s">
        <v>5896</v>
      </c>
      <c r="AO412" t="s">
        <v>79</v>
      </c>
      <c r="AP412" t="s">
        <v>147</v>
      </c>
      <c r="AQ412" t="s">
        <v>416</v>
      </c>
      <c r="AR412" t="s">
        <v>346</v>
      </c>
      <c r="AS412" t="s">
        <v>83</v>
      </c>
      <c r="AT412" s="5">
        <v>36192</v>
      </c>
      <c r="AU412" t="s">
        <v>129</v>
      </c>
      <c r="AV412" t="s">
        <v>149</v>
      </c>
      <c r="AW412" t="s">
        <v>150</v>
      </c>
    </row>
    <row r="413" spans="1:49" x14ac:dyDescent="0.25">
      <c r="A413">
        <v>1489</v>
      </c>
      <c r="B413" t="s">
        <v>2418</v>
      </c>
      <c r="C413">
        <v>1</v>
      </c>
      <c r="D413" t="s">
        <v>86</v>
      </c>
      <c r="E413" t="s">
        <v>1155</v>
      </c>
      <c r="F413" t="s">
        <v>177</v>
      </c>
      <c r="G413">
        <v>58.75</v>
      </c>
      <c r="H413" t="s">
        <v>669</v>
      </c>
      <c r="I413" t="s">
        <v>63</v>
      </c>
      <c r="J413" t="s">
        <v>389</v>
      </c>
      <c r="K413" t="s">
        <v>2419</v>
      </c>
      <c r="L413" t="s">
        <v>2420</v>
      </c>
      <c r="M413" t="s">
        <v>1158</v>
      </c>
      <c r="N413">
        <v>37.5</v>
      </c>
      <c r="P413">
        <v>24</v>
      </c>
      <c r="Q413">
        <v>85.7</v>
      </c>
      <c r="R413">
        <v>60</v>
      </c>
      <c r="S413">
        <v>97.9</v>
      </c>
      <c r="T413">
        <v>6</v>
      </c>
      <c r="U413">
        <v>11</v>
      </c>
      <c r="V413">
        <v>520</v>
      </c>
      <c r="X413" t="s">
        <v>2421</v>
      </c>
      <c r="Z413" t="s">
        <v>73</v>
      </c>
      <c r="AA413" t="s">
        <v>146</v>
      </c>
      <c r="AB413" t="s">
        <v>75</v>
      </c>
      <c r="AC413" t="s">
        <v>98</v>
      </c>
      <c r="AD413" t="s">
        <v>98</v>
      </c>
      <c r="AE413" t="s">
        <v>63</v>
      </c>
      <c r="AG413">
        <v>1933</v>
      </c>
      <c r="AH413">
        <v>8.620000000000001</v>
      </c>
      <c r="AI413">
        <v>37.718119999999999</v>
      </c>
      <c r="AJ413">
        <v>-94.931190000000001</v>
      </c>
      <c r="AL413">
        <v>1</v>
      </c>
      <c r="AM413" t="s">
        <v>63</v>
      </c>
      <c r="AN413" t="s">
        <v>2422</v>
      </c>
      <c r="AO413" t="s">
        <v>79</v>
      </c>
      <c r="AP413" t="s">
        <v>147</v>
      </c>
      <c r="AQ413" t="s">
        <v>230</v>
      </c>
      <c r="AR413" t="s">
        <v>1097</v>
      </c>
      <c r="AS413" t="s">
        <v>83</v>
      </c>
      <c r="AT413" s="5">
        <v>40247</v>
      </c>
      <c r="AU413" t="s">
        <v>103</v>
      </c>
      <c r="AV413" t="s">
        <v>187</v>
      </c>
      <c r="AW413" t="s">
        <v>188</v>
      </c>
    </row>
    <row r="414" spans="1:49" x14ac:dyDescent="0.25">
      <c r="A414">
        <v>3237</v>
      </c>
      <c r="B414" t="s">
        <v>2354</v>
      </c>
      <c r="C414">
        <v>1</v>
      </c>
      <c r="D414" t="s">
        <v>86</v>
      </c>
      <c r="E414" t="s">
        <v>1155</v>
      </c>
      <c r="F414" t="s">
        <v>177</v>
      </c>
      <c r="G414">
        <v>64.099999999999994</v>
      </c>
      <c r="H414" t="s">
        <v>109</v>
      </c>
      <c r="I414" t="s">
        <v>63</v>
      </c>
      <c r="J414" t="s">
        <v>389</v>
      </c>
      <c r="K414" t="s">
        <v>2355</v>
      </c>
      <c r="L414" t="s">
        <v>2356</v>
      </c>
      <c r="M414" t="s">
        <v>1158</v>
      </c>
      <c r="N414">
        <v>172.50656167979002</v>
      </c>
      <c r="P414">
        <v>26</v>
      </c>
      <c r="Q414">
        <v>86.4</v>
      </c>
      <c r="R414">
        <v>90</v>
      </c>
      <c r="S414">
        <v>86.8</v>
      </c>
      <c r="T414">
        <v>4</v>
      </c>
      <c r="U414">
        <v>11</v>
      </c>
      <c r="V414">
        <v>520</v>
      </c>
      <c r="X414" t="s">
        <v>2357</v>
      </c>
      <c r="Z414" t="s">
        <v>73</v>
      </c>
      <c r="AA414" t="s">
        <v>356</v>
      </c>
      <c r="AB414" t="s">
        <v>76</v>
      </c>
      <c r="AC414" t="s">
        <v>98</v>
      </c>
      <c r="AD414" t="s">
        <v>129</v>
      </c>
      <c r="AE414" t="s">
        <v>63</v>
      </c>
      <c r="AG414">
        <v>1955</v>
      </c>
      <c r="AH414">
        <v>13.91</v>
      </c>
      <c r="AI414">
        <v>37.717840000000002</v>
      </c>
      <c r="AJ414">
        <v>-94.834689999999995</v>
      </c>
      <c r="AL414">
        <v>3</v>
      </c>
      <c r="AM414" t="s">
        <v>63</v>
      </c>
      <c r="AN414" t="s">
        <v>2358</v>
      </c>
      <c r="AO414" t="s">
        <v>79</v>
      </c>
      <c r="AP414" t="s">
        <v>116</v>
      </c>
      <c r="AQ414" t="s">
        <v>159</v>
      </c>
      <c r="AR414" t="s">
        <v>264</v>
      </c>
      <c r="AS414" t="s">
        <v>83</v>
      </c>
      <c r="AT414" s="5">
        <v>36342</v>
      </c>
      <c r="AU414" t="s">
        <v>103</v>
      </c>
      <c r="AV414" t="s">
        <v>187</v>
      </c>
      <c r="AW414" t="s">
        <v>372</v>
      </c>
    </row>
    <row r="415" spans="1:49" x14ac:dyDescent="0.25">
      <c r="A415">
        <v>2624</v>
      </c>
      <c r="B415" t="s">
        <v>22590</v>
      </c>
      <c r="C415">
        <v>1</v>
      </c>
      <c r="D415" t="s">
        <v>86</v>
      </c>
      <c r="E415" t="s">
        <v>9951</v>
      </c>
      <c r="F415" t="s">
        <v>177</v>
      </c>
      <c r="G415">
        <v>5.71</v>
      </c>
      <c r="H415" t="s">
        <v>109</v>
      </c>
      <c r="I415" t="s">
        <v>86</v>
      </c>
      <c r="J415" t="s">
        <v>389</v>
      </c>
      <c r="K415" t="s">
        <v>22591</v>
      </c>
      <c r="L415" t="s">
        <v>447</v>
      </c>
      <c r="M415" t="s">
        <v>22592</v>
      </c>
      <c r="N415">
        <v>266.50262467191601</v>
      </c>
      <c r="P415">
        <v>28</v>
      </c>
      <c r="Q415">
        <v>91.5</v>
      </c>
      <c r="R415">
        <v>85</v>
      </c>
      <c r="S415">
        <v>88.3</v>
      </c>
      <c r="T415">
        <v>4</v>
      </c>
      <c r="U415">
        <v>17</v>
      </c>
      <c r="V415">
        <v>120</v>
      </c>
      <c r="AB415" t="s">
        <v>98</v>
      </c>
      <c r="AC415" t="s">
        <v>98</v>
      </c>
      <c r="AD415" t="s">
        <v>98</v>
      </c>
      <c r="AE415" t="s">
        <v>63</v>
      </c>
      <c r="AG415">
        <v>1962</v>
      </c>
      <c r="AH415">
        <v>5.71</v>
      </c>
      <c r="AI415">
        <v>37.993769999999998</v>
      </c>
      <c r="AJ415">
        <v>-94.955979999999997</v>
      </c>
      <c r="AL415">
        <v>4</v>
      </c>
      <c r="AM415" t="s">
        <v>63</v>
      </c>
      <c r="AN415" t="s">
        <v>22593</v>
      </c>
      <c r="AO415" t="s">
        <v>79</v>
      </c>
      <c r="AP415" t="s">
        <v>116</v>
      </c>
      <c r="AQ415" t="s">
        <v>207</v>
      </c>
      <c r="AR415" t="s">
        <v>424</v>
      </c>
      <c r="AS415" t="s">
        <v>83</v>
      </c>
      <c r="AT415" s="5">
        <v>36526</v>
      </c>
      <c r="AU415" t="s">
        <v>76</v>
      </c>
      <c r="AV415" t="s">
        <v>187</v>
      </c>
      <c r="AW415" t="s">
        <v>372</v>
      </c>
    </row>
    <row r="416" spans="1:49" x14ac:dyDescent="0.25">
      <c r="A416">
        <v>4874</v>
      </c>
      <c r="B416" t="s">
        <v>1594</v>
      </c>
      <c r="C416">
        <v>1</v>
      </c>
      <c r="D416" t="s">
        <v>86</v>
      </c>
      <c r="E416" t="s">
        <v>1155</v>
      </c>
      <c r="F416" t="s">
        <v>177</v>
      </c>
      <c r="G416">
        <v>53.1</v>
      </c>
      <c r="H416" t="s">
        <v>517</v>
      </c>
      <c r="I416" t="s">
        <v>63</v>
      </c>
      <c r="J416" t="s">
        <v>389</v>
      </c>
      <c r="K416" t="s">
        <v>1595</v>
      </c>
      <c r="L416" t="s">
        <v>1596</v>
      </c>
      <c r="M416" t="s">
        <v>1158</v>
      </c>
      <c r="N416">
        <v>41.99475065616798</v>
      </c>
      <c r="O416">
        <v>45</v>
      </c>
      <c r="P416">
        <v>28</v>
      </c>
      <c r="Q416">
        <v>80</v>
      </c>
      <c r="R416">
        <v>85</v>
      </c>
      <c r="S416">
        <v>54</v>
      </c>
      <c r="T416">
        <v>3</v>
      </c>
      <c r="U416">
        <v>13</v>
      </c>
      <c r="V416">
        <v>385</v>
      </c>
      <c r="W416" t="s">
        <v>70</v>
      </c>
      <c r="X416" t="s">
        <v>1597</v>
      </c>
      <c r="Z416" t="s">
        <v>73</v>
      </c>
      <c r="AA416" t="s">
        <v>465</v>
      </c>
      <c r="AB416" t="s">
        <v>63</v>
      </c>
      <c r="AC416" t="s">
        <v>63</v>
      </c>
      <c r="AD416" t="s">
        <v>63</v>
      </c>
      <c r="AE416" t="s">
        <v>76</v>
      </c>
      <c r="AG416">
        <v>1976</v>
      </c>
      <c r="AH416">
        <v>3.08</v>
      </c>
      <c r="AI416">
        <v>37.718060000000001</v>
      </c>
      <c r="AJ416">
        <v>-95.033199999999994</v>
      </c>
      <c r="AK416" t="s">
        <v>262</v>
      </c>
      <c r="AL416">
        <v>4</v>
      </c>
      <c r="AM416" t="s">
        <v>63</v>
      </c>
      <c r="AN416" t="s">
        <v>1598</v>
      </c>
      <c r="AO416" t="s">
        <v>79</v>
      </c>
      <c r="AP416" t="s">
        <v>116</v>
      </c>
      <c r="AQ416" t="s">
        <v>379</v>
      </c>
      <c r="AR416" t="s">
        <v>336</v>
      </c>
      <c r="AS416" t="s">
        <v>83</v>
      </c>
      <c r="AT416" s="5">
        <v>27973</v>
      </c>
      <c r="AU416" t="s">
        <v>129</v>
      </c>
      <c r="AV416" t="s">
        <v>149</v>
      </c>
      <c r="AW416" t="s">
        <v>150</v>
      </c>
    </row>
    <row r="417" spans="1:49" x14ac:dyDescent="0.25">
      <c r="A417">
        <v>2704</v>
      </c>
      <c r="B417" t="s">
        <v>8916</v>
      </c>
      <c r="C417">
        <v>1</v>
      </c>
      <c r="D417" t="s">
        <v>86</v>
      </c>
      <c r="E417" t="s">
        <v>1155</v>
      </c>
      <c r="F417" t="s">
        <v>177</v>
      </c>
      <c r="G417">
        <v>50.7</v>
      </c>
      <c r="H417" t="s">
        <v>2006</v>
      </c>
      <c r="I417" t="s">
        <v>63</v>
      </c>
      <c r="J417" t="s">
        <v>389</v>
      </c>
      <c r="K417" t="s">
        <v>8917</v>
      </c>
      <c r="L417" t="s">
        <v>8918</v>
      </c>
      <c r="M417" t="s">
        <v>1158</v>
      </c>
      <c r="N417">
        <v>37.99212598425197</v>
      </c>
      <c r="P417">
        <v>32</v>
      </c>
      <c r="Q417">
        <v>88.100000000000009</v>
      </c>
      <c r="R417">
        <v>85</v>
      </c>
      <c r="S417">
        <v>83.9</v>
      </c>
      <c r="T417">
        <v>0</v>
      </c>
      <c r="U417">
        <v>12</v>
      </c>
      <c r="V417">
        <v>420</v>
      </c>
      <c r="W417" t="s">
        <v>70</v>
      </c>
      <c r="AB417" t="s">
        <v>63</v>
      </c>
      <c r="AC417" t="s">
        <v>63</v>
      </c>
      <c r="AD417" t="s">
        <v>63</v>
      </c>
      <c r="AE417" t="s">
        <v>98</v>
      </c>
      <c r="AG417">
        <v>1976</v>
      </c>
      <c r="AH417">
        <v>0.56000000000000005</v>
      </c>
      <c r="AI417">
        <v>37.718069999999997</v>
      </c>
      <c r="AJ417">
        <v>-95.075950000000006</v>
      </c>
      <c r="AL417">
        <v>4</v>
      </c>
      <c r="AM417" t="s">
        <v>63</v>
      </c>
      <c r="AN417" t="s">
        <v>8919</v>
      </c>
      <c r="AO417" t="s">
        <v>79</v>
      </c>
      <c r="AP417" t="s">
        <v>116</v>
      </c>
      <c r="AQ417" t="s">
        <v>379</v>
      </c>
      <c r="AR417" t="s">
        <v>336</v>
      </c>
      <c r="AS417" t="s">
        <v>83</v>
      </c>
      <c r="AT417" s="5">
        <v>28095</v>
      </c>
      <c r="AU417" t="s">
        <v>129</v>
      </c>
      <c r="AV417" t="s">
        <v>149</v>
      </c>
      <c r="AW417" t="s">
        <v>150</v>
      </c>
    </row>
    <row r="418" spans="1:49" x14ac:dyDescent="0.25">
      <c r="A418">
        <v>665</v>
      </c>
      <c r="B418" t="s">
        <v>13303</v>
      </c>
      <c r="C418">
        <v>1</v>
      </c>
      <c r="D418" t="s">
        <v>86</v>
      </c>
      <c r="E418" t="s">
        <v>350</v>
      </c>
      <c r="F418" t="s">
        <v>177</v>
      </c>
      <c r="G418">
        <v>128.1</v>
      </c>
      <c r="H418" t="s">
        <v>820</v>
      </c>
      <c r="I418" t="s">
        <v>63</v>
      </c>
      <c r="J418" t="s">
        <v>389</v>
      </c>
      <c r="K418" t="s">
        <v>13304</v>
      </c>
      <c r="L418" t="s">
        <v>447</v>
      </c>
      <c r="M418" t="s">
        <v>1752</v>
      </c>
      <c r="N418">
        <v>352.69028871391077</v>
      </c>
      <c r="O418">
        <v>20</v>
      </c>
      <c r="P418">
        <v>28</v>
      </c>
      <c r="Q418">
        <v>77.900000000000006</v>
      </c>
      <c r="R418">
        <v>90</v>
      </c>
      <c r="S418">
        <v>99.100000000000009</v>
      </c>
      <c r="T418">
        <v>8</v>
      </c>
      <c r="U418">
        <v>13</v>
      </c>
      <c r="V418">
        <v>360</v>
      </c>
      <c r="AB418" t="s">
        <v>98</v>
      </c>
      <c r="AC418" t="s">
        <v>98</v>
      </c>
      <c r="AD418" t="s">
        <v>98</v>
      </c>
      <c r="AE418" t="s">
        <v>63</v>
      </c>
      <c r="AG418">
        <v>1981</v>
      </c>
      <c r="AH418">
        <v>6.38</v>
      </c>
      <c r="AI418">
        <v>38.0122</v>
      </c>
      <c r="AJ418">
        <v>-94.805769999999995</v>
      </c>
      <c r="AK418" t="s">
        <v>262</v>
      </c>
      <c r="AL418">
        <v>4</v>
      </c>
      <c r="AM418" t="s">
        <v>63</v>
      </c>
      <c r="AN418" t="s">
        <v>13305</v>
      </c>
      <c r="AO418" t="s">
        <v>79</v>
      </c>
      <c r="AP418" t="s">
        <v>170</v>
      </c>
      <c r="AQ418" t="s">
        <v>358</v>
      </c>
      <c r="AR418" t="s">
        <v>286</v>
      </c>
      <c r="AS418" t="s">
        <v>83</v>
      </c>
      <c r="AT418" s="5">
        <v>41781</v>
      </c>
      <c r="AU418" t="s">
        <v>76</v>
      </c>
      <c r="AV418" t="s">
        <v>200</v>
      </c>
      <c r="AW418" t="s">
        <v>150</v>
      </c>
    </row>
    <row r="419" spans="1:49" x14ac:dyDescent="0.25">
      <c r="A419">
        <v>580</v>
      </c>
      <c r="B419" t="s">
        <v>14638</v>
      </c>
      <c r="C419">
        <v>1</v>
      </c>
      <c r="D419" t="s">
        <v>86</v>
      </c>
      <c r="E419" t="s">
        <v>305</v>
      </c>
      <c r="F419" t="s">
        <v>108</v>
      </c>
      <c r="G419">
        <v>67.040000000000006</v>
      </c>
      <c r="H419" t="s">
        <v>1246</v>
      </c>
      <c r="I419" t="s">
        <v>63</v>
      </c>
      <c r="J419" t="s">
        <v>389</v>
      </c>
      <c r="K419" t="s">
        <v>14639</v>
      </c>
      <c r="L419" t="s">
        <v>1053</v>
      </c>
      <c r="M419" t="s">
        <v>14640</v>
      </c>
      <c r="N419">
        <v>236.51574803149606</v>
      </c>
      <c r="P419">
        <v>40</v>
      </c>
      <c r="Q419">
        <v>100</v>
      </c>
      <c r="R419">
        <v>95</v>
      </c>
      <c r="S419">
        <v>99.600000000000009</v>
      </c>
      <c r="T419">
        <v>0</v>
      </c>
      <c r="U419">
        <v>17</v>
      </c>
      <c r="V419">
        <v>3110</v>
      </c>
      <c r="AB419" t="s">
        <v>98</v>
      </c>
      <c r="AC419" t="s">
        <v>98</v>
      </c>
      <c r="AD419" t="s">
        <v>98</v>
      </c>
      <c r="AE419" t="s">
        <v>63</v>
      </c>
      <c r="AG419">
        <v>1985</v>
      </c>
      <c r="AH419">
        <v>12.65</v>
      </c>
      <c r="AI419">
        <v>37.854987999999999</v>
      </c>
      <c r="AJ419">
        <v>-94.702550000000002</v>
      </c>
      <c r="AL419">
        <v>2</v>
      </c>
      <c r="AM419" t="s">
        <v>63</v>
      </c>
      <c r="AN419" t="s">
        <v>14641</v>
      </c>
      <c r="AO419" t="s">
        <v>79</v>
      </c>
      <c r="AP419" t="s">
        <v>170</v>
      </c>
      <c r="AQ419" t="s">
        <v>255</v>
      </c>
      <c r="AR419" t="s">
        <v>910</v>
      </c>
      <c r="AS419" t="s">
        <v>83</v>
      </c>
      <c r="AT419" s="5">
        <v>41575</v>
      </c>
      <c r="AU419" t="s">
        <v>63</v>
      </c>
      <c r="AV419" t="s">
        <v>187</v>
      </c>
      <c r="AW419" t="s">
        <v>188</v>
      </c>
    </row>
    <row r="420" spans="1:49" x14ac:dyDescent="0.25">
      <c r="A420">
        <v>601</v>
      </c>
      <c r="B420" t="s">
        <v>11114</v>
      </c>
      <c r="C420">
        <v>1</v>
      </c>
      <c r="D420" t="s">
        <v>86</v>
      </c>
      <c r="E420" t="s">
        <v>305</v>
      </c>
      <c r="F420" t="s">
        <v>108</v>
      </c>
      <c r="G420">
        <v>67.03</v>
      </c>
      <c r="H420" t="s">
        <v>1246</v>
      </c>
      <c r="I420" t="s">
        <v>63</v>
      </c>
      <c r="J420" t="s">
        <v>389</v>
      </c>
      <c r="K420" t="s">
        <v>11115</v>
      </c>
      <c r="L420" t="s">
        <v>1053</v>
      </c>
      <c r="M420" t="s">
        <v>11116</v>
      </c>
      <c r="N420">
        <v>236.51574803149606</v>
      </c>
      <c r="P420">
        <v>40.039370078740156</v>
      </c>
      <c r="Q420">
        <v>100</v>
      </c>
      <c r="R420">
        <v>97</v>
      </c>
      <c r="S420">
        <v>99.5</v>
      </c>
      <c r="T420">
        <v>0</v>
      </c>
      <c r="U420">
        <v>17</v>
      </c>
      <c r="V420">
        <v>3110</v>
      </c>
      <c r="AB420" t="s">
        <v>98</v>
      </c>
      <c r="AC420" t="s">
        <v>129</v>
      </c>
      <c r="AD420" t="s">
        <v>98</v>
      </c>
      <c r="AE420" t="s">
        <v>63</v>
      </c>
      <c r="AG420">
        <v>1985</v>
      </c>
      <c r="AH420">
        <v>12.64</v>
      </c>
      <c r="AI420">
        <v>37.854982999999997</v>
      </c>
      <c r="AJ420">
        <v>-94.702258999999998</v>
      </c>
      <c r="AL420">
        <v>2</v>
      </c>
      <c r="AM420" t="s">
        <v>63</v>
      </c>
      <c r="AN420" t="s">
        <v>11117</v>
      </c>
      <c r="AO420" t="s">
        <v>79</v>
      </c>
      <c r="AP420" t="s">
        <v>170</v>
      </c>
      <c r="AQ420" t="s">
        <v>255</v>
      </c>
      <c r="AR420" t="s">
        <v>910</v>
      </c>
      <c r="AS420" t="s">
        <v>83</v>
      </c>
      <c r="AT420" s="5">
        <v>41575</v>
      </c>
      <c r="AU420" t="s">
        <v>63</v>
      </c>
      <c r="AV420" t="s">
        <v>187</v>
      </c>
      <c r="AW420" t="s">
        <v>188</v>
      </c>
    </row>
    <row r="421" spans="1:49" x14ac:dyDescent="0.25">
      <c r="A421">
        <v>57</v>
      </c>
      <c r="B421" t="s">
        <v>18197</v>
      </c>
      <c r="C421">
        <v>1</v>
      </c>
      <c r="D421" t="s">
        <v>86</v>
      </c>
      <c r="E421" t="s">
        <v>305</v>
      </c>
      <c r="F421" t="s">
        <v>108</v>
      </c>
      <c r="G421">
        <v>67.989999999999995</v>
      </c>
      <c r="H421" t="s">
        <v>820</v>
      </c>
      <c r="I421" t="s">
        <v>63</v>
      </c>
      <c r="J421" t="s">
        <v>389</v>
      </c>
      <c r="K421" t="s">
        <v>18198</v>
      </c>
      <c r="L421" t="s">
        <v>3970</v>
      </c>
      <c r="M421" t="s">
        <v>491</v>
      </c>
      <c r="N421">
        <v>274.50787401574803</v>
      </c>
      <c r="O421">
        <v>9</v>
      </c>
      <c r="P421">
        <v>28</v>
      </c>
      <c r="Q421">
        <v>97.3</v>
      </c>
      <c r="R421">
        <v>95</v>
      </c>
      <c r="S421">
        <v>99.8</v>
      </c>
      <c r="T421">
        <v>0</v>
      </c>
      <c r="U421">
        <v>3</v>
      </c>
      <c r="V421">
        <v>31</v>
      </c>
      <c r="AB421" t="s">
        <v>129</v>
      </c>
      <c r="AC421" t="s">
        <v>98</v>
      </c>
      <c r="AD421" t="s">
        <v>98</v>
      </c>
      <c r="AE421" t="s">
        <v>63</v>
      </c>
      <c r="AG421">
        <v>1985</v>
      </c>
      <c r="AH421">
        <v>13.22</v>
      </c>
      <c r="AI421">
        <v>37.863239999999998</v>
      </c>
      <c r="AJ421">
        <v>-94.703190000000006</v>
      </c>
      <c r="AK421" t="s">
        <v>262</v>
      </c>
      <c r="AL421">
        <v>4</v>
      </c>
      <c r="AM421" t="s">
        <v>63</v>
      </c>
      <c r="AN421" t="s">
        <v>18199</v>
      </c>
      <c r="AO421" t="s">
        <v>79</v>
      </c>
      <c r="AP421" t="s">
        <v>170</v>
      </c>
      <c r="AQ421" t="s">
        <v>346</v>
      </c>
      <c r="AR421" t="s">
        <v>932</v>
      </c>
      <c r="AS421" t="s">
        <v>83</v>
      </c>
      <c r="AT421" s="5">
        <v>41781</v>
      </c>
      <c r="AU421" t="s">
        <v>63</v>
      </c>
      <c r="AV421" t="s">
        <v>134</v>
      </c>
      <c r="AW421" t="s">
        <v>150</v>
      </c>
    </row>
    <row r="422" spans="1:49" x14ac:dyDescent="0.25">
      <c r="A422">
        <v>56</v>
      </c>
      <c r="B422" t="s">
        <v>12262</v>
      </c>
      <c r="C422">
        <v>1</v>
      </c>
      <c r="D422" t="s">
        <v>86</v>
      </c>
      <c r="E422" t="s">
        <v>305</v>
      </c>
      <c r="F422" t="s">
        <v>108</v>
      </c>
      <c r="G422">
        <v>68.97</v>
      </c>
      <c r="H422" t="s">
        <v>820</v>
      </c>
      <c r="I422" t="s">
        <v>63</v>
      </c>
      <c r="J422" t="s">
        <v>389</v>
      </c>
      <c r="K422" t="s">
        <v>12263</v>
      </c>
      <c r="L422" t="s">
        <v>3970</v>
      </c>
      <c r="M422" t="s">
        <v>491</v>
      </c>
      <c r="N422">
        <v>274.50787401574803</v>
      </c>
      <c r="P422">
        <v>28</v>
      </c>
      <c r="Q422">
        <v>96</v>
      </c>
      <c r="R422">
        <v>97</v>
      </c>
      <c r="S422">
        <v>99.8</v>
      </c>
      <c r="T422">
        <v>0</v>
      </c>
      <c r="U422">
        <v>3</v>
      </c>
      <c r="V422">
        <v>31</v>
      </c>
      <c r="AB422" t="s">
        <v>129</v>
      </c>
      <c r="AC422" t="s">
        <v>98</v>
      </c>
      <c r="AD422" t="s">
        <v>129</v>
      </c>
      <c r="AE422" t="s">
        <v>63</v>
      </c>
      <c r="AG422">
        <v>1985</v>
      </c>
      <c r="AH422">
        <v>14.21</v>
      </c>
      <c r="AI422">
        <v>37.877400000000002</v>
      </c>
      <c r="AJ422">
        <v>-94.704909999999998</v>
      </c>
      <c r="AL422">
        <v>4</v>
      </c>
      <c r="AM422" t="s">
        <v>63</v>
      </c>
      <c r="AN422" t="s">
        <v>12264</v>
      </c>
      <c r="AO422" t="s">
        <v>79</v>
      </c>
      <c r="AP422" t="s">
        <v>170</v>
      </c>
      <c r="AQ422" t="s">
        <v>504</v>
      </c>
      <c r="AR422" t="s">
        <v>932</v>
      </c>
      <c r="AS422" t="s">
        <v>83</v>
      </c>
      <c r="AT422" s="5">
        <v>41781</v>
      </c>
      <c r="AU422" t="s">
        <v>63</v>
      </c>
      <c r="AV422" t="s">
        <v>134</v>
      </c>
      <c r="AW422" t="s">
        <v>150</v>
      </c>
    </row>
    <row r="423" spans="1:49" x14ac:dyDescent="0.25">
      <c r="A423">
        <v>58</v>
      </c>
      <c r="B423" t="s">
        <v>23097</v>
      </c>
      <c r="C423">
        <v>1</v>
      </c>
      <c r="D423" t="s">
        <v>86</v>
      </c>
      <c r="E423" t="s">
        <v>305</v>
      </c>
      <c r="F423" t="s">
        <v>108</v>
      </c>
      <c r="G423">
        <v>69.989999999999995</v>
      </c>
      <c r="H423" t="s">
        <v>820</v>
      </c>
      <c r="I423" t="s">
        <v>63</v>
      </c>
      <c r="J423" t="s">
        <v>389</v>
      </c>
      <c r="K423" t="s">
        <v>23098</v>
      </c>
      <c r="L423" t="s">
        <v>3970</v>
      </c>
      <c r="M423" t="s">
        <v>23099</v>
      </c>
      <c r="N423">
        <v>274.50787401574803</v>
      </c>
      <c r="P423">
        <v>36</v>
      </c>
      <c r="Q423">
        <v>95.7</v>
      </c>
      <c r="R423">
        <v>95</v>
      </c>
      <c r="S423">
        <v>99.7</v>
      </c>
      <c r="T423">
        <v>0</v>
      </c>
      <c r="U423">
        <v>7</v>
      </c>
      <c r="V423">
        <v>150</v>
      </c>
      <c r="AB423" t="s">
        <v>129</v>
      </c>
      <c r="AC423" t="s">
        <v>129</v>
      </c>
      <c r="AD423" t="s">
        <v>129</v>
      </c>
      <c r="AE423" t="s">
        <v>63</v>
      </c>
      <c r="AG423">
        <v>1985</v>
      </c>
      <c r="AH423">
        <v>15.23</v>
      </c>
      <c r="AI423">
        <v>37.89217</v>
      </c>
      <c r="AJ423">
        <v>-94.705430000000007</v>
      </c>
      <c r="AL423">
        <v>4</v>
      </c>
      <c r="AM423" t="s">
        <v>63</v>
      </c>
      <c r="AN423" t="s">
        <v>23100</v>
      </c>
      <c r="AO423" t="s">
        <v>79</v>
      </c>
      <c r="AP423" t="s">
        <v>170</v>
      </c>
      <c r="AQ423" t="s">
        <v>101</v>
      </c>
      <c r="AR423" t="s">
        <v>932</v>
      </c>
      <c r="AS423" t="s">
        <v>83</v>
      </c>
      <c r="AT423" s="5">
        <v>41781</v>
      </c>
      <c r="AU423" t="s">
        <v>63</v>
      </c>
      <c r="AV423" t="s">
        <v>134</v>
      </c>
      <c r="AW423" t="s">
        <v>150</v>
      </c>
    </row>
    <row r="424" spans="1:49" x14ac:dyDescent="0.25">
      <c r="A424">
        <v>2322</v>
      </c>
      <c r="B424" t="s">
        <v>23169</v>
      </c>
      <c r="C424">
        <v>1</v>
      </c>
      <c r="D424" t="s">
        <v>86</v>
      </c>
      <c r="E424" t="s">
        <v>305</v>
      </c>
      <c r="F424" t="s">
        <v>108</v>
      </c>
      <c r="G424">
        <v>70.92</v>
      </c>
      <c r="H424" t="s">
        <v>489</v>
      </c>
      <c r="I424" t="s">
        <v>63</v>
      </c>
      <c r="J424" t="s">
        <v>389</v>
      </c>
      <c r="K424" t="s">
        <v>23170</v>
      </c>
      <c r="L424" t="s">
        <v>23171</v>
      </c>
      <c r="M424" t="s">
        <v>3970</v>
      </c>
      <c r="N424">
        <v>23.097112860892388</v>
      </c>
      <c r="O424">
        <v>30</v>
      </c>
      <c r="P424">
        <v>44</v>
      </c>
      <c r="Q424">
        <v>85</v>
      </c>
      <c r="R424">
        <v>90</v>
      </c>
      <c r="S424">
        <v>97.8</v>
      </c>
      <c r="T424">
        <v>0</v>
      </c>
      <c r="U424">
        <v>18</v>
      </c>
      <c r="V424">
        <v>5690</v>
      </c>
      <c r="AB424" t="s">
        <v>63</v>
      </c>
      <c r="AC424" t="s">
        <v>63</v>
      </c>
      <c r="AD424" t="s">
        <v>63</v>
      </c>
      <c r="AE424" t="s">
        <v>98</v>
      </c>
      <c r="AG424">
        <v>1985</v>
      </c>
      <c r="AH424">
        <v>16.149999999999999</v>
      </c>
      <c r="AI424">
        <v>37.905439999999999</v>
      </c>
      <c r="AJ424">
        <v>-94.703119999999998</v>
      </c>
      <c r="AK424" t="s">
        <v>77</v>
      </c>
      <c r="AL424">
        <v>1</v>
      </c>
      <c r="AM424" t="s">
        <v>63</v>
      </c>
      <c r="AN424" t="s">
        <v>23172</v>
      </c>
      <c r="AO424" t="s">
        <v>79</v>
      </c>
      <c r="AP424" t="s">
        <v>170</v>
      </c>
      <c r="AQ424" t="s">
        <v>171</v>
      </c>
      <c r="AR424" t="s">
        <v>172</v>
      </c>
      <c r="AS424" t="s">
        <v>83</v>
      </c>
      <c r="AT424" s="5">
        <v>39819</v>
      </c>
      <c r="AU424" t="s">
        <v>129</v>
      </c>
      <c r="AV424" t="s">
        <v>200</v>
      </c>
      <c r="AW424" t="s">
        <v>150</v>
      </c>
    </row>
    <row r="425" spans="1:49" x14ac:dyDescent="0.25">
      <c r="A425">
        <v>59</v>
      </c>
      <c r="B425" t="s">
        <v>4747</v>
      </c>
      <c r="C425">
        <v>1</v>
      </c>
      <c r="D425" t="s">
        <v>86</v>
      </c>
      <c r="E425" t="s">
        <v>305</v>
      </c>
      <c r="F425" t="s">
        <v>108</v>
      </c>
      <c r="G425">
        <v>72.010000000000005</v>
      </c>
      <c r="H425" t="s">
        <v>820</v>
      </c>
      <c r="I425" t="s">
        <v>63</v>
      </c>
      <c r="J425" t="s">
        <v>389</v>
      </c>
      <c r="K425" t="s">
        <v>4748</v>
      </c>
      <c r="L425" t="s">
        <v>3970</v>
      </c>
      <c r="M425" t="s">
        <v>491</v>
      </c>
      <c r="N425">
        <v>274.50787401574803</v>
      </c>
      <c r="P425">
        <v>28</v>
      </c>
      <c r="Q425">
        <v>96</v>
      </c>
      <c r="R425">
        <v>95</v>
      </c>
      <c r="S425">
        <v>99.600000000000009</v>
      </c>
      <c r="T425">
        <v>0</v>
      </c>
      <c r="U425">
        <v>3</v>
      </c>
      <c r="V425">
        <v>31</v>
      </c>
      <c r="AB425" t="s">
        <v>129</v>
      </c>
      <c r="AC425" t="s">
        <v>129</v>
      </c>
      <c r="AD425" t="s">
        <v>129</v>
      </c>
      <c r="AE425" t="s">
        <v>63</v>
      </c>
      <c r="AG425">
        <v>1985</v>
      </c>
      <c r="AH425">
        <v>17.240000000000002</v>
      </c>
      <c r="AI425">
        <v>37.921219999999998</v>
      </c>
      <c r="AJ425">
        <v>-94.704400000000007</v>
      </c>
      <c r="AL425">
        <v>4</v>
      </c>
      <c r="AM425" t="s">
        <v>63</v>
      </c>
      <c r="AN425" t="s">
        <v>4749</v>
      </c>
      <c r="AO425" t="s">
        <v>79</v>
      </c>
      <c r="AP425" t="s">
        <v>170</v>
      </c>
      <c r="AQ425" t="s">
        <v>504</v>
      </c>
      <c r="AR425" t="s">
        <v>932</v>
      </c>
      <c r="AS425" t="s">
        <v>83</v>
      </c>
      <c r="AT425" s="5">
        <v>41781</v>
      </c>
      <c r="AU425" t="s">
        <v>63</v>
      </c>
      <c r="AV425" t="s">
        <v>134</v>
      </c>
      <c r="AW425" t="s">
        <v>150</v>
      </c>
    </row>
    <row r="426" spans="1:49" x14ac:dyDescent="0.25">
      <c r="A426">
        <v>66</v>
      </c>
      <c r="B426" t="s">
        <v>9157</v>
      </c>
      <c r="C426">
        <v>1</v>
      </c>
      <c r="D426" t="s">
        <v>86</v>
      </c>
      <c r="E426" t="s">
        <v>305</v>
      </c>
      <c r="F426" t="s">
        <v>108</v>
      </c>
      <c r="G426">
        <v>73.03</v>
      </c>
      <c r="H426" t="s">
        <v>820</v>
      </c>
      <c r="I426" t="s">
        <v>63</v>
      </c>
      <c r="J426" t="s">
        <v>389</v>
      </c>
      <c r="K426" t="s">
        <v>9158</v>
      </c>
      <c r="L426" t="s">
        <v>3970</v>
      </c>
      <c r="M426" t="s">
        <v>9159</v>
      </c>
      <c r="N426">
        <v>274.50787401574803</v>
      </c>
      <c r="P426">
        <v>36</v>
      </c>
      <c r="Q426">
        <v>95.7</v>
      </c>
      <c r="R426">
        <v>95</v>
      </c>
      <c r="S426">
        <v>99.7</v>
      </c>
      <c r="T426">
        <v>0</v>
      </c>
      <c r="U426">
        <v>7</v>
      </c>
      <c r="V426">
        <v>1030</v>
      </c>
      <c r="AB426" t="s">
        <v>98</v>
      </c>
      <c r="AC426" t="s">
        <v>98</v>
      </c>
      <c r="AD426" t="s">
        <v>98</v>
      </c>
      <c r="AE426" t="s">
        <v>63</v>
      </c>
      <c r="AG426">
        <v>1985</v>
      </c>
      <c r="AH426">
        <v>18.260000000000002</v>
      </c>
      <c r="AI426">
        <v>37.93582</v>
      </c>
      <c r="AJ426">
        <v>-94.707350000000005</v>
      </c>
      <c r="AL426">
        <v>4</v>
      </c>
      <c r="AM426" t="s">
        <v>63</v>
      </c>
      <c r="AN426" t="s">
        <v>9160</v>
      </c>
      <c r="AO426" t="s">
        <v>79</v>
      </c>
      <c r="AP426" t="s">
        <v>170</v>
      </c>
      <c r="AQ426" t="s">
        <v>101</v>
      </c>
      <c r="AR426" t="s">
        <v>932</v>
      </c>
      <c r="AS426" t="s">
        <v>83</v>
      </c>
      <c r="AT426" s="5">
        <v>41781</v>
      </c>
      <c r="AU426" t="s">
        <v>63</v>
      </c>
      <c r="AV426" t="s">
        <v>134</v>
      </c>
      <c r="AW426" t="s">
        <v>150</v>
      </c>
    </row>
    <row r="427" spans="1:49" x14ac:dyDescent="0.25">
      <c r="A427">
        <v>64</v>
      </c>
      <c r="B427" t="s">
        <v>17627</v>
      </c>
      <c r="C427">
        <v>1</v>
      </c>
      <c r="D427" t="s">
        <v>86</v>
      </c>
      <c r="E427" t="s">
        <v>305</v>
      </c>
      <c r="F427" t="s">
        <v>108</v>
      </c>
      <c r="G427">
        <v>75.290000000000006</v>
      </c>
      <c r="H427" t="s">
        <v>820</v>
      </c>
      <c r="I427" t="s">
        <v>63</v>
      </c>
      <c r="J427" t="s">
        <v>389</v>
      </c>
      <c r="K427" t="s">
        <v>17628</v>
      </c>
      <c r="L427" t="s">
        <v>6696</v>
      </c>
      <c r="M427" t="s">
        <v>6487</v>
      </c>
      <c r="N427">
        <v>193.79921259842519</v>
      </c>
      <c r="O427">
        <v>43</v>
      </c>
      <c r="P427">
        <v>40</v>
      </c>
      <c r="Q427">
        <v>96.100000000000009</v>
      </c>
      <c r="R427">
        <v>95</v>
      </c>
      <c r="S427">
        <v>99.8</v>
      </c>
      <c r="T427">
        <v>0</v>
      </c>
      <c r="U427">
        <v>18</v>
      </c>
      <c r="V427">
        <v>2720</v>
      </c>
      <c r="AB427" t="s">
        <v>98</v>
      </c>
      <c r="AC427" t="s">
        <v>129</v>
      </c>
      <c r="AD427" t="s">
        <v>129</v>
      </c>
      <c r="AE427" t="s">
        <v>63</v>
      </c>
      <c r="AG427">
        <v>1985</v>
      </c>
      <c r="AH427">
        <v>20.52</v>
      </c>
      <c r="AI427">
        <v>37.967987999999998</v>
      </c>
      <c r="AJ427">
        <v>-94.706256999999994</v>
      </c>
      <c r="AK427" t="s">
        <v>77</v>
      </c>
      <c r="AL427">
        <v>3</v>
      </c>
      <c r="AM427" t="s">
        <v>63</v>
      </c>
      <c r="AN427" t="s">
        <v>17629</v>
      </c>
      <c r="AO427" t="s">
        <v>79</v>
      </c>
      <c r="AP427" t="s">
        <v>170</v>
      </c>
      <c r="AQ427" t="s">
        <v>826</v>
      </c>
      <c r="AR427" t="s">
        <v>952</v>
      </c>
      <c r="AS427" t="s">
        <v>83</v>
      </c>
      <c r="AT427" s="5">
        <v>41781</v>
      </c>
      <c r="AU427" t="s">
        <v>63</v>
      </c>
      <c r="AV427" t="s">
        <v>173</v>
      </c>
      <c r="AW427" t="s">
        <v>174</v>
      </c>
    </row>
    <row r="428" spans="1:49" x14ac:dyDescent="0.25">
      <c r="A428">
        <v>58</v>
      </c>
      <c r="B428" t="s">
        <v>25513</v>
      </c>
      <c r="C428">
        <v>1</v>
      </c>
      <c r="D428" t="s">
        <v>86</v>
      </c>
      <c r="E428" t="s">
        <v>305</v>
      </c>
      <c r="F428" t="s">
        <v>108</v>
      </c>
      <c r="G428">
        <v>76.09</v>
      </c>
      <c r="H428" t="s">
        <v>820</v>
      </c>
      <c r="I428" t="s">
        <v>63</v>
      </c>
      <c r="J428" t="s">
        <v>389</v>
      </c>
      <c r="K428" t="s">
        <v>25514</v>
      </c>
      <c r="L428" t="s">
        <v>25515</v>
      </c>
      <c r="M428" t="s">
        <v>491</v>
      </c>
      <c r="N428">
        <v>274.50787401574803</v>
      </c>
      <c r="P428">
        <v>28</v>
      </c>
      <c r="Q428">
        <v>96</v>
      </c>
      <c r="R428">
        <v>97</v>
      </c>
      <c r="S428">
        <v>99.7</v>
      </c>
      <c r="T428">
        <v>0</v>
      </c>
      <c r="U428">
        <v>3</v>
      </c>
      <c r="V428">
        <v>31</v>
      </c>
      <c r="AB428" t="s">
        <v>129</v>
      </c>
      <c r="AC428" t="s">
        <v>129</v>
      </c>
      <c r="AD428" t="s">
        <v>129</v>
      </c>
      <c r="AE428" t="s">
        <v>63</v>
      </c>
      <c r="AG428">
        <v>1985</v>
      </c>
      <c r="AH428">
        <v>21.32</v>
      </c>
      <c r="AI428">
        <v>37.979320000000001</v>
      </c>
      <c r="AJ428">
        <v>-94.704269999999994</v>
      </c>
      <c r="AL428">
        <v>4</v>
      </c>
      <c r="AM428" t="s">
        <v>63</v>
      </c>
      <c r="AN428" t="s">
        <v>25516</v>
      </c>
      <c r="AO428" t="s">
        <v>79</v>
      </c>
      <c r="AP428" t="s">
        <v>170</v>
      </c>
      <c r="AQ428" t="s">
        <v>504</v>
      </c>
      <c r="AR428" t="s">
        <v>932</v>
      </c>
      <c r="AS428" t="s">
        <v>83</v>
      </c>
      <c r="AT428" s="5">
        <v>41781</v>
      </c>
      <c r="AU428" t="s">
        <v>63</v>
      </c>
      <c r="AV428" t="s">
        <v>134</v>
      </c>
      <c r="AW428" t="s">
        <v>150</v>
      </c>
    </row>
    <row r="429" spans="1:49" x14ac:dyDescent="0.25">
      <c r="A429">
        <v>74</v>
      </c>
      <c r="B429" t="s">
        <v>17101</v>
      </c>
      <c r="C429">
        <v>1</v>
      </c>
      <c r="D429" t="s">
        <v>86</v>
      </c>
      <c r="E429" t="s">
        <v>305</v>
      </c>
      <c r="F429" t="s">
        <v>108</v>
      </c>
      <c r="G429">
        <v>77.09</v>
      </c>
      <c r="H429" t="s">
        <v>90</v>
      </c>
      <c r="I429" t="s">
        <v>63</v>
      </c>
      <c r="J429" t="s">
        <v>389</v>
      </c>
      <c r="K429" t="s">
        <v>17102</v>
      </c>
      <c r="L429" t="s">
        <v>4492</v>
      </c>
      <c r="M429" t="s">
        <v>6487</v>
      </c>
      <c r="N429">
        <v>162.5</v>
      </c>
      <c r="O429">
        <v>2</v>
      </c>
      <c r="P429">
        <v>40</v>
      </c>
      <c r="Q429">
        <v>100</v>
      </c>
      <c r="R429">
        <v>97</v>
      </c>
      <c r="S429">
        <v>100</v>
      </c>
      <c r="T429">
        <v>0</v>
      </c>
      <c r="U429">
        <v>19</v>
      </c>
      <c r="V429">
        <v>2550</v>
      </c>
      <c r="AB429" t="s">
        <v>98</v>
      </c>
      <c r="AC429" t="s">
        <v>129</v>
      </c>
      <c r="AD429" t="s">
        <v>129</v>
      </c>
      <c r="AE429" t="s">
        <v>63</v>
      </c>
      <c r="AG429">
        <v>1985</v>
      </c>
      <c r="AH429">
        <v>22.32</v>
      </c>
      <c r="AI429">
        <v>37.993768000000003</v>
      </c>
      <c r="AJ429">
        <v>-94.704999999999998</v>
      </c>
      <c r="AK429" t="s">
        <v>77</v>
      </c>
      <c r="AL429">
        <v>3</v>
      </c>
      <c r="AM429" t="s">
        <v>63</v>
      </c>
      <c r="AN429" t="s">
        <v>17103</v>
      </c>
      <c r="AO429" t="s">
        <v>79</v>
      </c>
      <c r="AP429" t="s">
        <v>170</v>
      </c>
      <c r="AQ429" t="s">
        <v>186</v>
      </c>
      <c r="AR429" t="s">
        <v>313</v>
      </c>
      <c r="AS429" t="s">
        <v>83</v>
      </c>
      <c r="AT429" s="5">
        <v>35462</v>
      </c>
      <c r="AU429" t="s">
        <v>63</v>
      </c>
      <c r="AV429" t="s">
        <v>187</v>
      </c>
      <c r="AW429" t="s">
        <v>188</v>
      </c>
    </row>
    <row r="430" spans="1:49" x14ac:dyDescent="0.25">
      <c r="A430">
        <v>374</v>
      </c>
      <c r="B430" t="s">
        <v>20363</v>
      </c>
      <c r="C430">
        <v>1</v>
      </c>
      <c r="D430" t="s">
        <v>86</v>
      </c>
      <c r="E430" t="s">
        <v>305</v>
      </c>
      <c r="F430" t="s">
        <v>108</v>
      </c>
      <c r="G430">
        <v>78.09</v>
      </c>
      <c r="H430" t="s">
        <v>90</v>
      </c>
      <c r="I430" t="s">
        <v>63</v>
      </c>
      <c r="J430" t="s">
        <v>389</v>
      </c>
      <c r="K430" t="s">
        <v>20364</v>
      </c>
      <c r="L430" t="s">
        <v>20365</v>
      </c>
      <c r="M430" t="s">
        <v>17736</v>
      </c>
      <c r="N430">
        <v>142.48687664041995</v>
      </c>
      <c r="O430">
        <v>4</v>
      </c>
      <c r="P430">
        <v>40</v>
      </c>
      <c r="Q430">
        <v>100</v>
      </c>
      <c r="R430">
        <v>95</v>
      </c>
      <c r="S430">
        <v>100</v>
      </c>
      <c r="T430">
        <v>0</v>
      </c>
      <c r="U430">
        <v>19</v>
      </c>
      <c r="V430">
        <v>2550</v>
      </c>
      <c r="AB430" t="s">
        <v>98</v>
      </c>
      <c r="AC430" t="s">
        <v>98</v>
      </c>
      <c r="AD430" t="s">
        <v>98</v>
      </c>
      <c r="AE430" t="s">
        <v>63</v>
      </c>
      <c r="AG430">
        <v>1985</v>
      </c>
      <c r="AH430">
        <v>23.32</v>
      </c>
      <c r="AI430">
        <v>38.008304000000003</v>
      </c>
      <c r="AJ430">
        <v>-94.704166000000001</v>
      </c>
      <c r="AK430" t="s">
        <v>262</v>
      </c>
      <c r="AL430">
        <v>3</v>
      </c>
      <c r="AM430" t="s">
        <v>63</v>
      </c>
      <c r="AN430" t="s">
        <v>20366</v>
      </c>
      <c r="AO430" t="s">
        <v>79</v>
      </c>
      <c r="AP430" t="s">
        <v>170</v>
      </c>
      <c r="AQ430" t="s">
        <v>653</v>
      </c>
      <c r="AR430" t="s">
        <v>677</v>
      </c>
      <c r="AS430" t="s">
        <v>83</v>
      </c>
      <c r="AT430" s="5">
        <v>35462</v>
      </c>
      <c r="AU430" t="s">
        <v>63</v>
      </c>
      <c r="AV430" t="s">
        <v>187</v>
      </c>
      <c r="AW430" t="s">
        <v>188</v>
      </c>
    </row>
    <row r="431" spans="1:49" x14ac:dyDescent="0.25">
      <c r="A431">
        <v>84</v>
      </c>
      <c r="B431" t="s">
        <v>6485</v>
      </c>
      <c r="C431">
        <v>1</v>
      </c>
      <c r="D431" t="s">
        <v>86</v>
      </c>
      <c r="E431" t="s">
        <v>305</v>
      </c>
      <c r="F431" t="s">
        <v>108</v>
      </c>
      <c r="G431">
        <v>78.180000000000007</v>
      </c>
      <c r="H431" t="s">
        <v>820</v>
      </c>
      <c r="I431" t="s">
        <v>63</v>
      </c>
      <c r="J431" t="s">
        <v>389</v>
      </c>
      <c r="K431" t="s">
        <v>6486</v>
      </c>
      <c r="L431" t="s">
        <v>447</v>
      </c>
      <c r="M431" t="s">
        <v>6487</v>
      </c>
      <c r="N431">
        <v>371.48950131233596</v>
      </c>
      <c r="P431">
        <v>40</v>
      </c>
      <c r="Q431">
        <v>99.600000000000009</v>
      </c>
      <c r="R431">
        <v>95</v>
      </c>
      <c r="S431">
        <v>99.4</v>
      </c>
      <c r="T431">
        <v>2</v>
      </c>
      <c r="U431">
        <v>19</v>
      </c>
      <c r="V431">
        <v>2550</v>
      </c>
      <c r="AB431" t="s">
        <v>98</v>
      </c>
      <c r="AC431" t="s">
        <v>129</v>
      </c>
      <c r="AD431" t="s">
        <v>98</v>
      </c>
      <c r="AE431" t="s">
        <v>63</v>
      </c>
      <c r="AG431">
        <v>1985</v>
      </c>
      <c r="AH431">
        <v>23.41</v>
      </c>
      <c r="AI431">
        <v>38.009774999999998</v>
      </c>
      <c r="AJ431">
        <v>-94.70402</v>
      </c>
      <c r="AL431">
        <v>5</v>
      </c>
      <c r="AM431" t="s">
        <v>63</v>
      </c>
      <c r="AN431" t="s">
        <v>6488</v>
      </c>
      <c r="AO431" t="s">
        <v>79</v>
      </c>
      <c r="AP431" t="s">
        <v>170</v>
      </c>
      <c r="AQ431" t="s">
        <v>118</v>
      </c>
      <c r="AR431" t="s">
        <v>1097</v>
      </c>
      <c r="AS431" t="s">
        <v>83</v>
      </c>
      <c r="AT431" s="5">
        <v>41781</v>
      </c>
      <c r="AU431" t="s">
        <v>76</v>
      </c>
      <c r="AV431" t="s">
        <v>187</v>
      </c>
      <c r="AW431" t="s">
        <v>174</v>
      </c>
    </row>
    <row r="432" spans="1:49" x14ac:dyDescent="0.25">
      <c r="A432">
        <v>2077</v>
      </c>
      <c r="B432" t="s">
        <v>3967</v>
      </c>
      <c r="C432">
        <v>1</v>
      </c>
      <c r="D432" t="s">
        <v>86</v>
      </c>
      <c r="E432" t="s">
        <v>305</v>
      </c>
      <c r="F432" t="s">
        <v>108</v>
      </c>
      <c r="G432">
        <v>79.42</v>
      </c>
      <c r="H432" t="s">
        <v>489</v>
      </c>
      <c r="I432" t="s">
        <v>63</v>
      </c>
      <c r="J432" t="s">
        <v>389</v>
      </c>
      <c r="K432" t="s">
        <v>3968</v>
      </c>
      <c r="L432" t="s">
        <v>3969</v>
      </c>
      <c r="M432" t="s">
        <v>3970</v>
      </c>
      <c r="N432">
        <v>25.492125984251967</v>
      </c>
      <c r="O432">
        <v>45</v>
      </c>
      <c r="P432">
        <v>40</v>
      </c>
      <c r="Q432">
        <v>85</v>
      </c>
      <c r="R432">
        <v>90</v>
      </c>
      <c r="S432">
        <v>98.100000000000009</v>
      </c>
      <c r="T432">
        <v>0</v>
      </c>
      <c r="U432">
        <v>19</v>
      </c>
      <c r="V432">
        <v>5100</v>
      </c>
      <c r="AB432" t="s">
        <v>63</v>
      </c>
      <c r="AC432" t="s">
        <v>63</v>
      </c>
      <c r="AD432" t="s">
        <v>63</v>
      </c>
      <c r="AE432" t="s">
        <v>98</v>
      </c>
      <c r="AG432">
        <v>1984</v>
      </c>
      <c r="AH432">
        <v>24.650000000000002</v>
      </c>
      <c r="AI432">
        <v>38.027320000000003</v>
      </c>
      <c r="AJ432">
        <v>-94.704560000000001</v>
      </c>
      <c r="AK432" t="s">
        <v>262</v>
      </c>
      <c r="AL432">
        <v>1</v>
      </c>
      <c r="AM432" t="s">
        <v>63</v>
      </c>
      <c r="AN432" t="s">
        <v>3971</v>
      </c>
      <c r="AO432" t="s">
        <v>79</v>
      </c>
      <c r="AP432" t="s">
        <v>170</v>
      </c>
      <c r="AQ432" t="s">
        <v>133</v>
      </c>
      <c r="AR432" t="s">
        <v>133</v>
      </c>
      <c r="AS432" t="s">
        <v>83</v>
      </c>
      <c r="AT432" s="5">
        <v>39819</v>
      </c>
      <c r="AU432" t="s">
        <v>129</v>
      </c>
      <c r="AV432" t="s">
        <v>200</v>
      </c>
      <c r="AW432" t="s">
        <v>150</v>
      </c>
    </row>
    <row r="433" spans="1:49" x14ac:dyDescent="0.25">
      <c r="A433">
        <v>62</v>
      </c>
      <c r="B433" t="s">
        <v>14989</v>
      </c>
      <c r="C433">
        <v>1</v>
      </c>
      <c r="D433" t="s">
        <v>86</v>
      </c>
      <c r="E433" t="s">
        <v>305</v>
      </c>
      <c r="F433" t="s">
        <v>108</v>
      </c>
      <c r="G433">
        <v>79.48</v>
      </c>
      <c r="H433" t="s">
        <v>820</v>
      </c>
      <c r="I433" t="s">
        <v>63</v>
      </c>
      <c r="J433" t="s">
        <v>389</v>
      </c>
      <c r="K433" t="s">
        <v>14990</v>
      </c>
      <c r="L433" t="s">
        <v>6696</v>
      </c>
      <c r="M433" t="s">
        <v>6487</v>
      </c>
      <c r="N433">
        <v>193.60236220472441</v>
      </c>
      <c r="O433">
        <v>41</v>
      </c>
      <c r="P433">
        <v>40</v>
      </c>
      <c r="Q433">
        <v>96.100000000000009</v>
      </c>
      <c r="R433">
        <v>95</v>
      </c>
      <c r="S433">
        <v>100</v>
      </c>
      <c r="T433">
        <v>0</v>
      </c>
      <c r="U433">
        <v>19</v>
      </c>
      <c r="V433">
        <v>2550</v>
      </c>
      <c r="AB433" t="s">
        <v>129</v>
      </c>
      <c r="AC433" t="s">
        <v>129</v>
      </c>
      <c r="AD433" t="s">
        <v>129</v>
      </c>
      <c r="AE433" t="s">
        <v>63</v>
      </c>
      <c r="AG433">
        <v>1985</v>
      </c>
      <c r="AH433">
        <v>24.71</v>
      </c>
      <c r="AI433">
        <v>38.028274000000003</v>
      </c>
      <c r="AJ433">
        <v>-94.705237999999994</v>
      </c>
      <c r="AK433" t="s">
        <v>262</v>
      </c>
      <c r="AL433">
        <v>3</v>
      </c>
      <c r="AM433" t="s">
        <v>63</v>
      </c>
      <c r="AN433" t="s">
        <v>14991</v>
      </c>
      <c r="AO433" t="s">
        <v>79</v>
      </c>
      <c r="AP433" t="s">
        <v>170</v>
      </c>
      <c r="AQ433" t="s">
        <v>826</v>
      </c>
      <c r="AR433" t="s">
        <v>952</v>
      </c>
      <c r="AS433" t="s">
        <v>83</v>
      </c>
      <c r="AT433" s="5">
        <v>41781</v>
      </c>
      <c r="AU433" t="s">
        <v>63</v>
      </c>
      <c r="AV433" t="s">
        <v>187</v>
      </c>
      <c r="AW433" t="s">
        <v>188</v>
      </c>
    </row>
    <row r="434" spans="1:49" x14ac:dyDescent="0.25">
      <c r="A434">
        <v>374</v>
      </c>
      <c r="B434" t="s">
        <v>19843</v>
      </c>
      <c r="C434">
        <v>1</v>
      </c>
      <c r="D434" t="s">
        <v>86</v>
      </c>
      <c r="E434" t="s">
        <v>305</v>
      </c>
      <c r="F434" t="s">
        <v>108</v>
      </c>
      <c r="G434">
        <v>79.62</v>
      </c>
      <c r="H434" t="s">
        <v>90</v>
      </c>
      <c r="I434" t="s">
        <v>63</v>
      </c>
      <c r="J434" t="s">
        <v>389</v>
      </c>
      <c r="K434" t="s">
        <v>19844</v>
      </c>
      <c r="L434" t="s">
        <v>491</v>
      </c>
      <c r="M434" t="s">
        <v>6487</v>
      </c>
      <c r="N434">
        <v>142.68372703412072</v>
      </c>
      <c r="O434">
        <v>21</v>
      </c>
      <c r="P434">
        <v>40</v>
      </c>
      <c r="Q434">
        <v>100</v>
      </c>
      <c r="R434">
        <v>95</v>
      </c>
      <c r="S434">
        <v>100</v>
      </c>
      <c r="T434">
        <v>0</v>
      </c>
      <c r="U434">
        <v>19</v>
      </c>
      <c r="V434">
        <v>2550</v>
      </c>
      <c r="AB434" t="s">
        <v>98</v>
      </c>
      <c r="AC434" t="s">
        <v>98</v>
      </c>
      <c r="AD434" t="s">
        <v>129</v>
      </c>
      <c r="AE434" t="s">
        <v>63</v>
      </c>
      <c r="AG434">
        <v>1985</v>
      </c>
      <c r="AH434">
        <v>24.84</v>
      </c>
      <c r="AI434">
        <v>38.030065</v>
      </c>
      <c r="AJ434">
        <v>-94.706124000000003</v>
      </c>
      <c r="AK434" t="s">
        <v>77</v>
      </c>
      <c r="AL434">
        <v>3</v>
      </c>
      <c r="AM434" t="s">
        <v>63</v>
      </c>
      <c r="AN434" t="s">
        <v>19845</v>
      </c>
      <c r="AO434" t="s">
        <v>79</v>
      </c>
      <c r="AP434" t="s">
        <v>170</v>
      </c>
      <c r="AQ434" t="s">
        <v>653</v>
      </c>
      <c r="AR434" t="s">
        <v>677</v>
      </c>
      <c r="AS434" t="s">
        <v>83</v>
      </c>
      <c r="AT434" s="5">
        <v>35462</v>
      </c>
      <c r="AU434" t="s">
        <v>63</v>
      </c>
      <c r="AV434" t="s">
        <v>187</v>
      </c>
      <c r="AW434" t="s">
        <v>188</v>
      </c>
    </row>
    <row r="435" spans="1:49" x14ac:dyDescent="0.25">
      <c r="A435">
        <v>67</v>
      </c>
      <c r="B435" t="s">
        <v>25770</v>
      </c>
      <c r="C435">
        <v>1</v>
      </c>
      <c r="D435" t="s">
        <v>86</v>
      </c>
      <c r="E435" t="s">
        <v>163</v>
      </c>
      <c r="F435" t="s">
        <v>108</v>
      </c>
      <c r="G435">
        <v>371.36</v>
      </c>
      <c r="H435" t="s">
        <v>820</v>
      </c>
      <c r="I435" t="s">
        <v>63</v>
      </c>
      <c r="J435" t="s">
        <v>389</v>
      </c>
      <c r="K435" t="s">
        <v>25771</v>
      </c>
      <c r="L435" t="s">
        <v>1662</v>
      </c>
      <c r="M435" t="s">
        <v>392</v>
      </c>
      <c r="N435">
        <v>211.51574803149606</v>
      </c>
      <c r="P435">
        <v>44</v>
      </c>
      <c r="Q435">
        <v>85.3</v>
      </c>
      <c r="R435">
        <v>90</v>
      </c>
      <c r="S435">
        <v>99.7</v>
      </c>
      <c r="T435">
        <v>0</v>
      </c>
      <c r="U435">
        <v>15</v>
      </c>
      <c r="V435">
        <v>3440</v>
      </c>
      <c r="AB435" t="s">
        <v>98</v>
      </c>
      <c r="AC435" t="s">
        <v>129</v>
      </c>
      <c r="AD435" t="s">
        <v>75</v>
      </c>
      <c r="AE435" t="s">
        <v>63</v>
      </c>
      <c r="AG435">
        <v>1987</v>
      </c>
      <c r="AH435">
        <v>19.28</v>
      </c>
      <c r="AI435">
        <v>37.862250000000003</v>
      </c>
      <c r="AJ435">
        <v>-94.742699999999999</v>
      </c>
      <c r="AL435">
        <v>3</v>
      </c>
      <c r="AM435" t="s">
        <v>63</v>
      </c>
      <c r="AN435" t="s">
        <v>25772</v>
      </c>
      <c r="AO435" t="s">
        <v>79</v>
      </c>
      <c r="AP435" t="s">
        <v>170</v>
      </c>
      <c r="AQ435" t="s">
        <v>185</v>
      </c>
      <c r="AR435" t="s">
        <v>1097</v>
      </c>
      <c r="AS435" t="s">
        <v>83</v>
      </c>
      <c r="AT435" s="5">
        <v>41781</v>
      </c>
      <c r="AU435" t="s">
        <v>103</v>
      </c>
      <c r="AV435" t="s">
        <v>134</v>
      </c>
      <c r="AW435" t="s">
        <v>150</v>
      </c>
    </row>
    <row r="436" spans="1:49" x14ac:dyDescent="0.25">
      <c r="A436">
        <v>56</v>
      </c>
      <c r="B436" t="s">
        <v>23694</v>
      </c>
      <c r="C436">
        <v>1</v>
      </c>
      <c r="D436" t="s">
        <v>86</v>
      </c>
      <c r="E436" t="s">
        <v>9951</v>
      </c>
      <c r="F436" t="s">
        <v>177</v>
      </c>
      <c r="G436">
        <v>9.9500000000000011</v>
      </c>
      <c r="H436" t="s">
        <v>90</v>
      </c>
      <c r="I436" t="s">
        <v>63</v>
      </c>
      <c r="J436" t="s">
        <v>389</v>
      </c>
      <c r="K436" t="s">
        <v>23695</v>
      </c>
      <c r="L436" t="s">
        <v>9975</v>
      </c>
      <c r="M436" t="s">
        <v>9954</v>
      </c>
      <c r="N436">
        <v>132.51312335958005</v>
      </c>
      <c r="P436">
        <v>28</v>
      </c>
      <c r="Q436">
        <v>97.8</v>
      </c>
      <c r="R436">
        <v>97</v>
      </c>
      <c r="S436">
        <v>100</v>
      </c>
      <c r="T436">
        <v>14</v>
      </c>
      <c r="U436">
        <v>12</v>
      </c>
      <c r="V436">
        <v>170</v>
      </c>
      <c r="AB436" t="s">
        <v>129</v>
      </c>
      <c r="AC436" t="s">
        <v>98</v>
      </c>
      <c r="AD436" t="s">
        <v>129</v>
      </c>
      <c r="AE436" t="s">
        <v>63</v>
      </c>
      <c r="AG436">
        <v>1993</v>
      </c>
      <c r="AH436">
        <v>9.9500000000000011</v>
      </c>
      <c r="AI436">
        <v>38.00629</v>
      </c>
      <c r="AJ436">
        <v>-94.896910000000005</v>
      </c>
      <c r="AL436">
        <v>3</v>
      </c>
      <c r="AM436" t="s">
        <v>63</v>
      </c>
      <c r="AN436" t="s">
        <v>23696</v>
      </c>
      <c r="AO436" t="s">
        <v>79</v>
      </c>
      <c r="AP436" t="s">
        <v>170</v>
      </c>
      <c r="AQ436" t="s">
        <v>264</v>
      </c>
      <c r="AR436" t="s">
        <v>265</v>
      </c>
      <c r="AS436" t="s">
        <v>83</v>
      </c>
      <c r="AT436" s="5">
        <v>35462</v>
      </c>
      <c r="AU436" t="s">
        <v>129</v>
      </c>
      <c r="AV436" t="s">
        <v>134</v>
      </c>
      <c r="AW436" t="s">
        <v>150</v>
      </c>
    </row>
    <row r="437" spans="1:49" x14ac:dyDescent="0.25">
      <c r="A437">
        <v>148</v>
      </c>
      <c r="B437" t="s">
        <v>15848</v>
      </c>
      <c r="C437">
        <v>1</v>
      </c>
      <c r="D437" t="s">
        <v>86</v>
      </c>
      <c r="E437" t="s">
        <v>98</v>
      </c>
      <c r="F437" t="s">
        <v>177</v>
      </c>
      <c r="G437">
        <v>80.16</v>
      </c>
      <c r="H437" t="s">
        <v>90</v>
      </c>
      <c r="I437" t="s">
        <v>63</v>
      </c>
      <c r="J437" t="s">
        <v>389</v>
      </c>
      <c r="K437" t="s">
        <v>15849</v>
      </c>
      <c r="L437" t="s">
        <v>15850</v>
      </c>
      <c r="M437" t="s">
        <v>1256</v>
      </c>
      <c r="N437">
        <v>63.188976377952756</v>
      </c>
      <c r="O437">
        <v>30</v>
      </c>
      <c r="P437">
        <v>32</v>
      </c>
      <c r="Q437">
        <v>100</v>
      </c>
      <c r="R437">
        <v>95</v>
      </c>
      <c r="S437">
        <v>99.2</v>
      </c>
      <c r="T437">
        <v>6</v>
      </c>
      <c r="U437">
        <v>13</v>
      </c>
      <c r="V437">
        <v>115</v>
      </c>
      <c r="AB437" t="s">
        <v>129</v>
      </c>
      <c r="AC437" t="s">
        <v>129</v>
      </c>
      <c r="AD437" t="s">
        <v>129</v>
      </c>
      <c r="AE437" t="s">
        <v>63</v>
      </c>
      <c r="AG437">
        <v>1992</v>
      </c>
      <c r="AH437">
        <v>32.805</v>
      </c>
      <c r="AI437">
        <v>37.992489999999997</v>
      </c>
      <c r="AJ437">
        <v>-94.823589999999996</v>
      </c>
      <c r="AK437" t="s">
        <v>77</v>
      </c>
      <c r="AL437">
        <v>1</v>
      </c>
      <c r="AM437" t="s">
        <v>63</v>
      </c>
      <c r="AN437" t="s">
        <v>15851</v>
      </c>
      <c r="AO437" t="s">
        <v>79</v>
      </c>
      <c r="AP437" t="s">
        <v>170</v>
      </c>
      <c r="AQ437" t="s">
        <v>186</v>
      </c>
      <c r="AR437" t="s">
        <v>256</v>
      </c>
      <c r="AS437" t="s">
        <v>83</v>
      </c>
      <c r="AT437" s="5">
        <v>36130</v>
      </c>
      <c r="AU437" t="s">
        <v>76</v>
      </c>
      <c r="AV437" t="s">
        <v>134</v>
      </c>
      <c r="AW437" t="s">
        <v>150</v>
      </c>
    </row>
    <row r="438" spans="1:49" x14ac:dyDescent="0.25">
      <c r="A438">
        <v>110</v>
      </c>
      <c r="B438" t="s">
        <v>10186</v>
      </c>
      <c r="C438">
        <v>1</v>
      </c>
      <c r="D438" t="s">
        <v>86</v>
      </c>
      <c r="E438" t="s">
        <v>305</v>
      </c>
      <c r="F438" t="s">
        <v>108</v>
      </c>
      <c r="G438">
        <v>60.96</v>
      </c>
      <c r="H438" t="s">
        <v>9963</v>
      </c>
      <c r="I438" t="s">
        <v>63</v>
      </c>
      <c r="J438" t="s">
        <v>389</v>
      </c>
      <c r="K438" t="s">
        <v>10187</v>
      </c>
      <c r="L438" t="s">
        <v>9965</v>
      </c>
      <c r="M438" t="s">
        <v>10188</v>
      </c>
      <c r="N438">
        <v>487.00787401574803</v>
      </c>
      <c r="O438">
        <v>50</v>
      </c>
      <c r="P438">
        <v>40</v>
      </c>
      <c r="Q438">
        <v>99.7</v>
      </c>
      <c r="R438">
        <v>95</v>
      </c>
      <c r="S438">
        <v>98.4</v>
      </c>
      <c r="T438">
        <v>1</v>
      </c>
      <c r="U438">
        <v>20</v>
      </c>
      <c r="V438">
        <v>2840</v>
      </c>
      <c r="AB438" t="s">
        <v>98</v>
      </c>
      <c r="AC438" t="s">
        <v>129</v>
      </c>
      <c r="AD438" t="s">
        <v>98</v>
      </c>
      <c r="AE438" t="s">
        <v>63</v>
      </c>
      <c r="AG438">
        <v>1998</v>
      </c>
      <c r="AH438">
        <v>6.5200000000000005</v>
      </c>
      <c r="AI438">
        <v>37.767870000000002</v>
      </c>
      <c r="AJ438">
        <v>-94.705420000000004</v>
      </c>
      <c r="AK438" t="s">
        <v>262</v>
      </c>
      <c r="AL438">
        <v>4</v>
      </c>
      <c r="AM438" t="s">
        <v>63</v>
      </c>
      <c r="AN438" t="s">
        <v>10189</v>
      </c>
      <c r="AO438" t="s">
        <v>79</v>
      </c>
      <c r="AP438" t="s">
        <v>786</v>
      </c>
      <c r="AQ438" t="s">
        <v>255</v>
      </c>
      <c r="AR438" t="s">
        <v>1259</v>
      </c>
      <c r="AS438" t="s">
        <v>83</v>
      </c>
      <c r="AT438" s="5">
        <v>41500</v>
      </c>
      <c r="AU438" t="s">
        <v>63</v>
      </c>
      <c r="AV438" t="s">
        <v>187</v>
      </c>
      <c r="AW438" t="s">
        <v>188</v>
      </c>
    </row>
    <row r="439" spans="1:49" x14ac:dyDescent="0.25">
      <c r="A439">
        <v>99</v>
      </c>
      <c r="B439" t="s">
        <v>9962</v>
      </c>
      <c r="C439">
        <v>1</v>
      </c>
      <c r="D439" t="s">
        <v>86</v>
      </c>
      <c r="E439" t="s">
        <v>305</v>
      </c>
      <c r="F439" t="s">
        <v>108</v>
      </c>
      <c r="G439">
        <v>60.97</v>
      </c>
      <c r="H439" t="s">
        <v>9963</v>
      </c>
      <c r="I439" t="s">
        <v>63</v>
      </c>
      <c r="J439" t="s">
        <v>389</v>
      </c>
      <c r="K439" t="s">
        <v>9964</v>
      </c>
      <c r="L439" t="s">
        <v>9965</v>
      </c>
      <c r="M439" t="s">
        <v>9966</v>
      </c>
      <c r="N439">
        <v>487.00787401574803</v>
      </c>
      <c r="O439">
        <v>50</v>
      </c>
      <c r="P439">
        <v>40</v>
      </c>
      <c r="Q439">
        <v>99.7</v>
      </c>
      <c r="R439">
        <v>97</v>
      </c>
      <c r="S439">
        <v>98.8</v>
      </c>
      <c r="T439">
        <v>1</v>
      </c>
      <c r="U439">
        <v>20</v>
      </c>
      <c r="V439">
        <v>2840</v>
      </c>
      <c r="AB439" t="s">
        <v>98</v>
      </c>
      <c r="AC439" t="s">
        <v>129</v>
      </c>
      <c r="AD439" t="s">
        <v>98</v>
      </c>
      <c r="AE439" t="s">
        <v>63</v>
      </c>
      <c r="AG439">
        <v>1996</v>
      </c>
      <c r="AH439">
        <v>6.5200000000000005</v>
      </c>
      <c r="AI439">
        <v>37.767899999999997</v>
      </c>
      <c r="AJ439">
        <v>-94.705111000000002</v>
      </c>
      <c r="AK439" t="s">
        <v>262</v>
      </c>
      <c r="AL439">
        <v>4</v>
      </c>
      <c r="AM439" t="s">
        <v>63</v>
      </c>
      <c r="AN439" t="s">
        <v>9967</v>
      </c>
      <c r="AO439" t="s">
        <v>79</v>
      </c>
      <c r="AP439" t="s">
        <v>786</v>
      </c>
      <c r="AQ439" t="s">
        <v>255</v>
      </c>
      <c r="AR439" t="s">
        <v>1259</v>
      </c>
      <c r="AS439" t="s">
        <v>83</v>
      </c>
      <c r="AT439" s="5">
        <v>41500</v>
      </c>
      <c r="AU439" t="s">
        <v>63</v>
      </c>
      <c r="AV439" t="s">
        <v>187</v>
      </c>
      <c r="AW439" t="s">
        <v>188</v>
      </c>
    </row>
    <row r="440" spans="1:49" x14ac:dyDescent="0.25">
      <c r="A440">
        <v>69</v>
      </c>
      <c r="B440" t="s">
        <v>13878</v>
      </c>
      <c r="C440">
        <v>1</v>
      </c>
      <c r="D440" t="s">
        <v>86</v>
      </c>
      <c r="E440" t="s">
        <v>305</v>
      </c>
      <c r="F440" t="s">
        <v>108</v>
      </c>
      <c r="G440">
        <v>55.68</v>
      </c>
      <c r="H440" t="s">
        <v>90</v>
      </c>
      <c r="I440" t="s">
        <v>63</v>
      </c>
      <c r="J440" t="s">
        <v>389</v>
      </c>
      <c r="K440" t="s">
        <v>13879</v>
      </c>
      <c r="L440" t="s">
        <v>1740</v>
      </c>
      <c r="M440" t="s">
        <v>2052</v>
      </c>
      <c r="N440">
        <v>122.9002624671916</v>
      </c>
      <c r="O440">
        <v>30</v>
      </c>
      <c r="P440">
        <v>44</v>
      </c>
      <c r="Q440">
        <v>99.5</v>
      </c>
      <c r="R440">
        <v>95</v>
      </c>
      <c r="S440">
        <v>100</v>
      </c>
      <c r="T440">
        <v>1</v>
      </c>
      <c r="U440">
        <v>20</v>
      </c>
      <c r="V440">
        <v>5550</v>
      </c>
      <c r="AB440" t="s">
        <v>98</v>
      </c>
      <c r="AC440" t="s">
        <v>129</v>
      </c>
      <c r="AD440" t="s">
        <v>129</v>
      </c>
      <c r="AE440" t="s">
        <v>63</v>
      </c>
      <c r="AG440">
        <v>1998</v>
      </c>
      <c r="AH440">
        <v>1.29</v>
      </c>
      <c r="AI440">
        <v>37.691870000000002</v>
      </c>
      <c r="AJ440">
        <v>-94.703779999999995</v>
      </c>
      <c r="AK440" t="s">
        <v>77</v>
      </c>
      <c r="AL440">
        <v>3</v>
      </c>
      <c r="AM440" t="s">
        <v>63</v>
      </c>
      <c r="AN440" t="s">
        <v>13880</v>
      </c>
      <c r="AO440" t="s">
        <v>79</v>
      </c>
      <c r="AP440" t="s">
        <v>170</v>
      </c>
      <c r="AQ440" t="s">
        <v>545</v>
      </c>
      <c r="AR440" t="s">
        <v>160</v>
      </c>
      <c r="AS440" t="s">
        <v>83</v>
      </c>
      <c r="AT440" s="5">
        <v>35796</v>
      </c>
      <c r="AU440" t="s">
        <v>76</v>
      </c>
      <c r="AV440" t="s">
        <v>134</v>
      </c>
      <c r="AW440" t="s">
        <v>150</v>
      </c>
    </row>
    <row r="441" spans="1:49" x14ac:dyDescent="0.25">
      <c r="A441">
        <v>90</v>
      </c>
      <c r="B441" t="s">
        <v>2049</v>
      </c>
      <c r="C441">
        <v>1</v>
      </c>
      <c r="D441" t="s">
        <v>86</v>
      </c>
      <c r="E441" t="s">
        <v>305</v>
      </c>
      <c r="F441" t="s">
        <v>108</v>
      </c>
      <c r="G441">
        <v>58.5</v>
      </c>
      <c r="H441" t="s">
        <v>489</v>
      </c>
      <c r="I441" t="s">
        <v>63</v>
      </c>
      <c r="J441" t="s">
        <v>389</v>
      </c>
      <c r="K441" t="s">
        <v>2050</v>
      </c>
      <c r="L441" t="s">
        <v>2051</v>
      </c>
      <c r="M441" t="s">
        <v>2052</v>
      </c>
      <c r="N441">
        <v>25.984251968503937</v>
      </c>
      <c r="O441">
        <v>30</v>
      </c>
      <c r="P441">
        <v>51.999999343832023</v>
      </c>
      <c r="Q441">
        <v>83.3</v>
      </c>
      <c r="R441">
        <v>95</v>
      </c>
      <c r="S441">
        <v>98.5</v>
      </c>
      <c r="T441">
        <v>1</v>
      </c>
      <c r="U441">
        <v>20</v>
      </c>
      <c r="V441">
        <v>5680</v>
      </c>
      <c r="X441" t="s">
        <v>399</v>
      </c>
      <c r="Y441" t="s">
        <v>144</v>
      </c>
      <c r="Z441" t="s">
        <v>303</v>
      </c>
      <c r="AA441" t="s">
        <v>74</v>
      </c>
      <c r="AB441" t="s">
        <v>63</v>
      </c>
      <c r="AC441" t="s">
        <v>63</v>
      </c>
      <c r="AD441" t="s">
        <v>63</v>
      </c>
      <c r="AE441" t="s">
        <v>98</v>
      </c>
      <c r="AG441">
        <v>1998</v>
      </c>
      <c r="AH441">
        <v>4.12</v>
      </c>
      <c r="AI441">
        <v>37.732669999999999</v>
      </c>
      <c r="AJ441">
        <v>-94.70487</v>
      </c>
      <c r="AK441" t="s">
        <v>77</v>
      </c>
      <c r="AL441">
        <v>2</v>
      </c>
      <c r="AM441" t="s">
        <v>63</v>
      </c>
      <c r="AN441" t="s">
        <v>2053</v>
      </c>
      <c r="AO441" t="s">
        <v>79</v>
      </c>
      <c r="AP441" t="s">
        <v>170</v>
      </c>
      <c r="AQ441" t="s">
        <v>133</v>
      </c>
      <c r="AR441" t="s">
        <v>133</v>
      </c>
      <c r="AS441" t="s">
        <v>83</v>
      </c>
      <c r="AT441" s="5">
        <v>39819</v>
      </c>
      <c r="AU441" t="s">
        <v>604</v>
      </c>
      <c r="AV441" t="s">
        <v>200</v>
      </c>
      <c r="AW441" t="s">
        <v>150</v>
      </c>
    </row>
    <row r="442" spans="1:49" x14ac:dyDescent="0.25">
      <c r="A442">
        <v>67</v>
      </c>
      <c r="B442" t="s">
        <v>27037</v>
      </c>
      <c r="C442">
        <v>1</v>
      </c>
      <c r="D442" t="s">
        <v>86</v>
      </c>
      <c r="E442" t="s">
        <v>163</v>
      </c>
      <c r="F442" t="s">
        <v>108</v>
      </c>
      <c r="G442">
        <v>378.07600000000002</v>
      </c>
      <c r="H442" t="s">
        <v>90</v>
      </c>
      <c r="I442" t="s">
        <v>63</v>
      </c>
      <c r="J442" t="s">
        <v>389</v>
      </c>
      <c r="K442" t="s">
        <v>27038</v>
      </c>
      <c r="L442" t="s">
        <v>8608</v>
      </c>
      <c r="M442" t="s">
        <v>392</v>
      </c>
      <c r="N442">
        <v>150.0984251968504</v>
      </c>
      <c r="O442">
        <v>0</v>
      </c>
      <c r="P442">
        <v>43.963254593175854</v>
      </c>
      <c r="Q442">
        <v>99.8</v>
      </c>
      <c r="R442">
        <v>97</v>
      </c>
      <c r="S442">
        <v>100</v>
      </c>
      <c r="T442">
        <v>1</v>
      </c>
      <c r="U442">
        <v>17</v>
      </c>
      <c r="V442">
        <v>4200</v>
      </c>
      <c r="AB442" t="s">
        <v>129</v>
      </c>
      <c r="AC442" t="s">
        <v>129</v>
      </c>
      <c r="AD442" t="s">
        <v>98</v>
      </c>
      <c r="AE442" t="s">
        <v>63</v>
      </c>
      <c r="AG442">
        <v>2004</v>
      </c>
      <c r="AH442">
        <v>25.2</v>
      </c>
      <c r="AI442">
        <v>37.844270000000002</v>
      </c>
      <c r="AJ442">
        <v>-94.652029999999996</v>
      </c>
      <c r="AL442">
        <v>3</v>
      </c>
      <c r="AM442" t="s">
        <v>63</v>
      </c>
      <c r="AN442" t="s">
        <v>27039</v>
      </c>
      <c r="AO442" t="s">
        <v>79</v>
      </c>
      <c r="AP442" t="s">
        <v>786</v>
      </c>
      <c r="AQ442" t="s">
        <v>132</v>
      </c>
      <c r="AR442" t="s">
        <v>133</v>
      </c>
      <c r="AS442" t="s">
        <v>83</v>
      </c>
      <c r="AT442" s="5">
        <v>38353</v>
      </c>
      <c r="AU442" t="s">
        <v>76</v>
      </c>
      <c r="AV442" t="s">
        <v>134</v>
      </c>
      <c r="AW442" t="s">
        <v>135</v>
      </c>
    </row>
    <row r="443" spans="1:49" x14ac:dyDescent="0.25">
      <c r="A443">
        <v>67</v>
      </c>
      <c r="B443" t="s">
        <v>8606</v>
      </c>
      <c r="C443">
        <v>1</v>
      </c>
      <c r="D443" t="s">
        <v>86</v>
      </c>
      <c r="E443" t="s">
        <v>163</v>
      </c>
      <c r="F443" t="s">
        <v>108</v>
      </c>
      <c r="G443">
        <v>378.17900000000003</v>
      </c>
      <c r="H443" t="s">
        <v>90</v>
      </c>
      <c r="I443" t="s">
        <v>63</v>
      </c>
      <c r="J443" t="s">
        <v>389</v>
      </c>
      <c r="K443" t="s">
        <v>8607</v>
      </c>
      <c r="L443" t="s">
        <v>8608</v>
      </c>
      <c r="M443" t="s">
        <v>392</v>
      </c>
      <c r="N443">
        <v>117.29002624671917</v>
      </c>
      <c r="O443">
        <v>0</v>
      </c>
      <c r="P443">
        <v>43.963254593175854</v>
      </c>
      <c r="Q443">
        <v>99.8</v>
      </c>
      <c r="R443">
        <v>97</v>
      </c>
      <c r="S443">
        <v>100</v>
      </c>
      <c r="T443">
        <v>1</v>
      </c>
      <c r="U443">
        <v>17</v>
      </c>
      <c r="V443">
        <v>4200</v>
      </c>
      <c r="AB443" t="s">
        <v>129</v>
      </c>
      <c r="AC443" t="s">
        <v>129</v>
      </c>
      <c r="AD443" t="s">
        <v>129</v>
      </c>
      <c r="AE443" t="s">
        <v>63</v>
      </c>
      <c r="AG443">
        <v>2004</v>
      </c>
      <c r="AH443">
        <v>25.310000000000002</v>
      </c>
      <c r="AI443">
        <v>37.844320000000003</v>
      </c>
      <c r="AJ443">
        <v>-94.650149999999996</v>
      </c>
      <c r="AL443">
        <v>3</v>
      </c>
      <c r="AM443" t="s">
        <v>63</v>
      </c>
      <c r="AN443" t="s">
        <v>8609</v>
      </c>
      <c r="AO443" t="s">
        <v>79</v>
      </c>
      <c r="AP443" t="s">
        <v>786</v>
      </c>
      <c r="AQ443" t="s">
        <v>347</v>
      </c>
      <c r="AR443" t="s">
        <v>2679</v>
      </c>
      <c r="AS443" t="s">
        <v>83</v>
      </c>
      <c r="AT443" s="5">
        <v>38353</v>
      </c>
      <c r="AU443" t="s">
        <v>76</v>
      </c>
      <c r="AV443" t="s">
        <v>134</v>
      </c>
      <c r="AW443" t="s">
        <v>135</v>
      </c>
    </row>
    <row r="444" spans="1:49" x14ac:dyDescent="0.25">
      <c r="A444">
        <v>56</v>
      </c>
      <c r="B444" t="s">
        <v>23613</v>
      </c>
      <c r="C444">
        <v>1</v>
      </c>
      <c r="D444" t="s">
        <v>86</v>
      </c>
      <c r="E444" t="s">
        <v>98</v>
      </c>
      <c r="F444" t="s">
        <v>177</v>
      </c>
      <c r="G444">
        <v>81.150000000000006</v>
      </c>
      <c r="H444" t="s">
        <v>3187</v>
      </c>
      <c r="I444" t="s">
        <v>63</v>
      </c>
      <c r="J444" t="s">
        <v>389</v>
      </c>
      <c r="K444" t="s">
        <v>23614</v>
      </c>
      <c r="L444" t="s">
        <v>447</v>
      </c>
      <c r="M444" t="s">
        <v>4007</v>
      </c>
      <c r="N444">
        <v>258.85826771653541</v>
      </c>
      <c r="O444">
        <v>0</v>
      </c>
      <c r="P444">
        <v>32.15223097112861</v>
      </c>
      <c r="Q444">
        <v>99</v>
      </c>
      <c r="R444">
        <v>97</v>
      </c>
      <c r="S444">
        <v>100</v>
      </c>
      <c r="T444">
        <v>4</v>
      </c>
      <c r="U444">
        <v>13</v>
      </c>
      <c r="V444">
        <v>115</v>
      </c>
      <c r="AB444" t="s">
        <v>129</v>
      </c>
      <c r="AC444" t="s">
        <v>129</v>
      </c>
      <c r="AD444" t="s">
        <v>129</v>
      </c>
      <c r="AE444" t="s">
        <v>63</v>
      </c>
      <c r="AG444">
        <v>2004</v>
      </c>
      <c r="AH444">
        <v>33.770000000000003</v>
      </c>
      <c r="AI444">
        <v>38.005789999999998</v>
      </c>
      <c r="AJ444">
        <v>-94.823520000000002</v>
      </c>
      <c r="AL444">
        <v>3</v>
      </c>
      <c r="AM444" t="s">
        <v>63</v>
      </c>
      <c r="AN444" t="s">
        <v>23615</v>
      </c>
      <c r="AO444" t="s">
        <v>79</v>
      </c>
      <c r="AP444" t="s">
        <v>131</v>
      </c>
      <c r="AQ444" t="s">
        <v>102</v>
      </c>
      <c r="AR444" t="s">
        <v>2833</v>
      </c>
      <c r="AS444" t="s">
        <v>83</v>
      </c>
      <c r="AT444" s="5">
        <v>37622</v>
      </c>
      <c r="AU444" t="s">
        <v>129</v>
      </c>
      <c r="AV444" t="s">
        <v>134</v>
      </c>
      <c r="AW444" t="s">
        <v>135</v>
      </c>
    </row>
    <row r="445" spans="1:49" x14ac:dyDescent="0.25">
      <c r="A445">
        <v>62</v>
      </c>
      <c r="B445" t="s">
        <v>3574</v>
      </c>
      <c r="C445">
        <v>1</v>
      </c>
      <c r="D445" t="s">
        <v>86</v>
      </c>
      <c r="E445" t="s">
        <v>163</v>
      </c>
      <c r="F445" t="s">
        <v>108</v>
      </c>
      <c r="G445">
        <v>362.05</v>
      </c>
      <c r="H445" t="s">
        <v>90</v>
      </c>
      <c r="I445" t="s">
        <v>63</v>
      </c>
      <c r="J445" t="s">
        <v>389</v>
      </c>
      <c r="K445" t="s">
        <v>3575</v>
      </c>
      <c r="L445" t="s">
        <v>1740</v>
      </c>
      <c r="M445" t="s">
        <v>392</v>
      </c>
      <c r="N445">
        <v>117.29002624671917</v>
      </c>
      <c r="O445">
        <v>0</v>
      </c>
      <c r="P445">
        <v>43.963254593175854</v>
      </c>
      <c r="Q445">
        <v>99.8</v>
      </c>
      <c r="R445">
        <v>100</v>
      </c>
      <c r="S445">
        <v>100</v>
      </c>
      <c r="T445">
        <v>1</v>
      </c>
      <c r="U445">
        <v>17</v>
      </c>
      <c r="V445">
        <v>2410</v>
      </c>
      <c r="AB445" t="s">
        <v>129</v>
      </c>
      <c r="AC445" t="s">
        <v>129</v>
      </c>
      <c r="AD445" t="s">
        <v>129</v>
      </c>
      <c r="AE445" t="s">
        <v>63</v>
      </c>
      <c r="AG445">
        <v>2003</v>
      </c>
      <c r="AH445">
        <v>9.9500000000000011</v>
      </c>
      <c r="AI445">
        <v>37.863199999999999</v>
      </c>
      <c r="AJ445">
        <v>-94.913200000000003</v>
      </c>
      <c r="AL445">
        <v>3</v>
      </c>
      <c r="AM445" t="s">
        <v>63</v>
      </c>
      <c r="AN445" t="s">
        <v>3576</v>
      </c>
      <c r="AO445" t="s">
        <v>79</v>
      </c>
      <c r="AP445" t="s">
        <v>786</v>
      </c>
      <c r="AQ445" t="s">
        <v>102</v>
      </c>
      <c r="AR445" t="s">
        <v>2833</v>
      </c>
      <c r="AS445" t="s">
        <v>83</v>
      </c>
      <c r="AT445" s="5">
        <v>37622</v>
      </c>
      <c r="AU445" t="s">
        <v>76</v>
      </c>
      <c r="AV445" t="s">
        <v>134</v>
      </c>
      <c r="AW445" t="s">
        <v>135</v>
      </c>
    </row>
    <row r="446" spans="1:49" x14ac:dyDescent="0.25">
      <c r="A446">
        <v>74</v>
      </c>
      <c r="B446" t="s">
        <v>25419</v>
      </c>
      <c r="C446">
        <v>1</v>
      </c>
      <c r="D446" t="s">
        <v>86</v>
      </c>
      <c r="E446" t="s">
        <v>305</v>
      </c>
      <c r="F446" t="s">
        <v>108</v>
      </c>
      <c r="G446">
        <v>75.3</v>
      </c>
      <c r="H446" t="s">
        <v>820</v>
      </c>
      <c r="I446" t="s">
        <v>63</v>
      </c>
      <c r="J446" t="s">
        <v>389</v>
      </c>
      <c r="K446" t="s">
        <v>25420</v>
      </c>
      <c r="L446" t="s">
        <v>4578</v>
      </c>
      <c r="M446" t="s">
        <v>4579</v>
      </c>
      <c r="N446">
        <v>212.82808398950132</v>
      </c>
      <c r="O446">
        <v>43</v>
      </c>
      <c r="P446">
        <v>40.026246719160106</v>
      </c>
      <c r="Q446">
        <v>99.9</v>
      </c>
      <c r="R446">
        <v>100</v>
      </c>
      <c r="S446">
        <v>100</v>
      </c>
      <c r="T446">
        <v>1</v>
      </c>
      <c r="U446">
        <v>18</v>
      </c>
      <c r="V446">
        <v>2720</v>
      </c>
      <c r="AB446" t="s">
        <v>129</v>
      </c>
      <c r="AC446" t="s">
        <v>129</v>
      </c>
      <c r="AD446" t="s">
        <v>129</v>
      </c>
      <c r="AE446" t="s">
        <v>63</v>
      </c>
      <c r="AG446">
        <v>2006</v>
      </c>
      <c r="AH446">
        <v>20.51</v>
      </c>
      <c r="AI446">
        <v>37.967882000000003</v>
      </c>
      <c r="AJ446">
        <v>-94.705984999999998</v>
      </c>
      <c r="AK446" t="s">
        <v>77</v>
      </c>
      <c r="AL446">
        <v>3</v>
      </c>
      <c r="AM446" t="s">
        <v>63</v>
      </c>
      <c r="AN446" t="s">
        <v>25421</v>
      </c>
      <c r="AO446" t="s">
        <v>79</v>
      </c>
      <c r="AP446" t="s">
        <v>786</v>
      </c>
      <c r="AQ446" t="s">
        <v>264</v>
      </c>
      <c r="AR446" t="s">
        <v>172</v>
      </c>
      <c r="AS446" t="s">
        <v>83</v>
      </c>
      <c r="AT446" s="5">
        <v>38353</v>
      </c>
      <c r="AU446" t="s">
        <v>63</v>
      </c>
      <c r="AV446" t="s">
        <v>187</v>
      </c>
      <c r="AW446" t="s">
        <v>372</v>
      </c>
    </row>
    <row r="447" spans="1:49" x14ac:dyDescent="0.25">
      <c r="A447">
        <v>62</v>
      </c>
      <c r="B447" t="s">
        <v>10763</v>
      </c>
      <c r="C447">
        <v>1</v>
      </c>
      <c r="D447" t="s">
        <v>86</v>
      </c>
      <c r="E447" t="s">
        <v>305</v>
      </c>
      <c r="F447" t="s">
        <v>108</v>
      </c>
      <c r="G447">
        <v>77.100000000000009</v>
      </c>
      <c r="H447" t="s">
        <v>90</v>
      </c>
      <c r="I447" t="s">
        <v>63</v>
      </c>
      <c r="J447" t="s">
        <v>389</v>
      </c>
      <c r="K447" t="s">
        <v>10764</v>
      </c>
      <c r="L447" t="s">
        <v>4502</v>
      </c>
      <c r="M447" t="s">
        <v>4579</v>
      </c>
      <c r="N447">
        <v>162.46719160104988</v>
      </c>
      <c r="O447">
        <v>0</v>
      </c>
      <c r="P447">
        <v>40.026246719160106</v>
      </c>
      <c r="Q447">
        <v>99.9</v>
      </c>
      <c r="R447">
        <v>97</v>
      </c>
      <c r="S447">
        <v>100</v>
      </c>
      <c r="T447">
        <v>1</v>
      </c>
      <c r="U447">
        <v>19</v>
      </c>
      <c r="V447">
        <v>2550</v>
      </c>
      <c r="AB447" t="s">
        <v>129</v>
      </c>
      <c r="AC447" t="s">
        <v>129</v>
      </c>
      <c r="AD447" t="s">
        <v>129</v>
      </c>
      <c r="AE447" t="s">
        <v>63</v>
      </c>
      <c r="AG447">
        <v>2006</v>
      </c>
      <c r="AH447">
        <v>22.31</v>
      </c>
      <c r="AI447">
        <v>37.993782000000003</v>
      </c>
      <c r="AJ447">
        <v>-94.704706000000002</v>
      </c>
      <c r="AL447">
        <v>3</v>
      </c>
      <c r="AM447" t="s">
        <v>63</v>
      </c>
      <c r="AN447" t="s">
        <v>10765</v>
      </c>
      <c r="AO447" t="s">
        <v>79</v>
      </c>
      <c r="AP447" t="s">
        <v>786</v>
      </c>
      <c r="AQ447" t="s">
        <v>443</v>
      </c>
      <c r="AR447" t="s">
        <v>787</v>
      </c>
      <c r="AS447" t="s">
        <v>83</v>
      </c>
      <c r="AT447" s="5">
        <v>38353</v>
      </c>
      <c r="AU447" t="s">
        <v>63</v>
      </c>
      <c r="AV447" t="s">
        <v>134</v>
      </c>
      <c r="AW447" t="s">
        <v>135</v>
      </c>
    </row>
    <row r="448" spans="1:49" x14ac:dyDescent="0.25">
      <c r="A448">
        <v>62</v>
      </c>
      <c r="B448" t="s">
        <v>15950</v>
      </c>
      <c r="C448">
        <v>1</v>
      </c>
      <c r="D448" t="s">
        <v>86</v>
      </c>
      <c r="E448" t="s">
        <v>305</v>
      </c>
      <c r="F448" t="s">
        <v>108</v>
      </c>
      <c r="G448">
        <v>78.100000000000009</v>
      </c>
      <c r="H448" t="s">
        <v>90</v>
      </c>
      <c r="I448" t="s">
        <v>63</v>
      </c>
      <c r="J448" t="s">
        <v>389</v>
      </c>
      <c r="K448" t="s">
        <v>15951</v>
      </c>
      <c r="L448" t="s">
        <v>15952</v>
      </c>
      <c r="M448" t="s">
        <v>4579</v>
      </c>
      <c r="N448">
        <v>150.0984251968504</v>
      </c>
      <c r="O448">
        <v>0</v>
      </c>
      <c r="P448">
        <v>40.026246719160106</v>
      </c>
      <c r="Q448">
        <v>99.9</v>
      </c>
      <c r="R448">
        <v>100</v>
      </c>
      <c r="S448">
        <v>100</v>
      </c>
      <c r="T448">
        <v>1</v>
      </c>
      <c r="U448">
        <v>19</v>
      </c>
      <c r="V448">
        <v>2550</v>
      </c>
      <c r="AB448" t="s">
        <v>129</v>
      </c>
      <c r="AC448" t="s">
        <v>129</v>
      </c>
      <c r="AD448" t="s">
        <v>129</v>
      </c>
      <c r="AE448" t="s">
        <v>63</v>
      </c>
      <c r="AG448">
        <v>2006</v>
      </c>
      <c r="AH448">
        <v>23.34</v>
      </c>
      <c r="AI448">
        <v>38.008299999999998</v>
      </c>
      <c r="AJ448">
        <v>-94.703857999999997</v>
      </c>
      <c r="AL448">
        <v>3</v>
      </c>
      <c r="AM448" t="s">
        <v>63</v>
      </c>
      <c r="AN448" t="s">
        <v>15953</v>
      </c>
      <c r="AO448" t="s">
        <v>79</v>
      </c>
      <c r="AP448" t="s">
        <v>786</v>
      </c>
      <c r="AQ448" t="s">
        <v>132</v>
      </c>
      <c r="AR448" t="s">
        <v>133</v>
      </c>
      <c r="AS448" t="s">
        <v>83</v>
      </c>
      <c r="AT448" s="5">
        <v>38353</v>
      </c>
      <c r="AU448" t="s">
        <v>63</v>
      </c>
      <c r="AV448" t="s">
        <v>134</v>
      </c>
      <c r="AW448" t="s">
        <v>135</v>
      </c>
    </row>
    <row r="449" spans="1:49" x14ac:dyDescent="0.25">
      <c r="A449">
        <v>62</v>
      </c>
      <c r="B449" t="s">
        <v>17281</v>
      </c>
      <c r="C449">
        <v>1</v>
      </c>
      <c r="D449" t="s">
        <v>86</v>
      </c>
      <c r="E449" t="s">
        <v>305</v>
      </c>
      <c r="F449" t="s">
        <v>108</v>
      </c>
      <c r="G449">
        <v>78.19</v>
      </c>
      <c r="H449" t="s">
        <v>820</v>
      </c>
      <c r="I449" t="s">
        <v>63</v>
      </c>
      <c r="J449" t="s">
        <v>389</v>
      </c>
      <c r="K449" t="s">
        <v>17282</v>
      </c>
      <c r="L449" t="s">
        <v>447</v>
      </c>
      <c r="M449" t="s">
        <v>4579</v>
      </c>
      <c r="N449">
        <v>371.58792650918633</v>
      </c>
      <c r="O449">
        <v>0</v>
      </c>
      <c r="P449">
        <v>40.026246719160106</v>
      </c>
      <c r="Q449">
        <v>99.600000000000009</v>
      </c>
      <c r="R449">
        <v>97</v>
      </c>
      <c r="S449">
        <v>100</v>
      </c>
      <c r="T449">
        <v>2</v>
      </c>
      <c r="U449">
        <v>19</v>
      </c>
      <c r="V449">
        <v>2550</v>
      </c>
      <c r="AB449" t="s">
        <v>129</v>
      </c>
      <c r="AC449" t="s">
        <v>129</v>
      </c>
      <c r="AD449" t="s">
        <v>129</v>
      </c>
      <c r="AE449" t="s">
        <v>63</v>
      </c>
      <c r="AG449">
        <v>2006</v>
      </c>
      <c r="AH449">
        <v>23.42</v>
      </c>
      <c r="AI449">
        <v>38.009779999999999</v>
      </c>
      <c r="AJ449">
        <v>-94.703725000000006</v>
      </c>
      <c r="AL449">
        <v>5</v>
      </c>
      <c r="AM449" t="s">
        <v>63</v>
      </c>
      <c r="AN449" t="s">
        <v>17283</v>
      </c>
      <c r="AO449" t="s">
        <v>79</v>
      </c>
      <c r="AP449" t="s">
        <v>786</v>
      </c>
      <c r="AQ449" t="s">
        <v>347</v>
      </c>
      <c r="AR449" t="s">
        <v>160</v>
      </c>
      <c r="AS449" t="s">
        <v>83</v>
      </c>
      <c r="AT449" s="5">
        <v>39083</v>
      </c>
      <c r="AU449" t="s">
        <v>76</v>
      </c>
      <c r="AV449" t="s">
        <v>187</v>
      </c>
      <c r="AW449" t="s">
        <v>372</v>
      </c>
    </row>
    <row r="450" spans="1:49" x14ac:dyDescent="0.25">
      <c r="A450">
        <v>74</v>
      </c>
      <c r="B450" t="s">
        <v>4576</v>
      </c>
      <c r="C450">
        <v>1</v>
      </c>
      <c r="D450" t="s">
        <v>86</v>
      </c>
      <c r="E450" t="s">
        <v>305</v>
      </c>
      <c r="F450" t="s">
        <v>108</v>
      </c>
      <c r="G450">
        <v>79.489999999999995</v>
      </c>
      <c r="H450" t="s">
        <v>820</v>
      </c>
      <c r="I450" t="s">
        <v>63</v>
      </c>
      <c r="J450" t="s">
        <v>389</v>
      </c>
      <c r="K450" t="s">
        <v>4577</v>
      </c>
      <c r="L450" t="s">
        <v>4578</v>
      </c>
      <c r="M450" t="s">
        <v>4579</v>
      </c>
      <c r="N450">
        <v>212.6968503937008</v>
      </c>
      <c r="O450">
        <v>40</v>
      </c>
      <c r="P450">
        <v>40.026246719160106</v>
      </c>
      <c r="Q450">
        <v>99.9</v>
      </c>
      <c r="R450">
        <v>100</v>
      </c>
      <c r="S450">
        <v>100</v>
      </c>
      <c r="T450">
        <v>1</v>
      </c>
      <c r="U450">
        <v>19</v>
      </c>
      <c r="V450">
        <v>2550</v>
      </c>
      <c r="AB450" t="s">
        <v>129</v>
      </c>
      <c r="AC450" t="s">
        <v>129</v>
      </c>
      <c r="AD450" t="s">
        <v>129</v>
      </c>
      <c r="AE450" t="s">
        <v>63</v>
      </c>
      <c r="AG450">
        <v>2006</v>
      </c>
      <c r="AH450">
        <v>24.72</v>
      </c>
      <c r="AI450">
        <v>38.028530000000003</v>
      </c>
      <c r="AJ450">
        <v>-94.705031000000005</v>
      </c>
      <c r="AK450" t="s">
        <v>262</v>
      </c>
      <c r="AL450">
        <v>3</v>
      </c>
      <c r="AM450" t="s">
        <v>63</v>
      </c>
      <c r="AN450" t="s">
        <v>4580</v>
      </c>
      <c r="AO450" t="s">
        <v>79</v>
      </c>
      <c r="AP450" t="s">
        <v>786</v>
      </c>
      <c r="AQ450" t="s">
        <v>264</v>
      </c>
      <c r="AR450" t="s">
        <v>172</v>
      </c>
      <c r="AS450" t="s">
        <v>83</v>
      </c>
      <c r="AT450" s="5">
        <v>38353</v>
      </c>
      <c r="AU450" t="s">
        <v>63</v>
      </c>
      <c r="AV450" t="s">
        <v>187</v>
      </c>
      <c r="AW450" t="s">
        <v>372</v>
      </c>
    </row>
    <row r="451" spans="1:49" x14ac:dyDescent="0.25">
      <c r="A451">
        <v>62</v>
      </c>
      <c r="B451" t="s">
        <v>26431</v>
      </c>
      <c r="C451">
        <v>1</v>
      </c>
      <c r="D451" t="s">
        <v>86</v>
      </c>
      <c r="E451" t="s">
        <v>305</v>
      </c>
      <c r="F451" t="s">
        <v>108</v>
      </c>
      <c r="G451">
        <v>79.63</v>
      </c>
      <c r="H451" t="s">
        <v>90</v>
      </c>
      <c r="I451" t="s">
        <v>63</v>
      </c>
      <c r="J451" t="s">
        <v>389</v>
      </c>
      <c r="K451" t="s">
        <v>26432</v>
      </c>
      <c r="L451" t="s">
        <v>491</v>
      </c>
      <c r="M451" t="s">
        <v>4579</v>
      </c>
      <c r="N451">
        <v>150.26246719160105</v>
      </c>
      <c r="O451">
        <v>20</v>
      </c>
      <c r="P451">
        <v>40.026246719160106</v>
      </c>
      <c r="Q451">
        <v>99.9</v>
      </c>
      <c r="R451">
        <v>97</v>
      </c>
      <c r="S451">
        <v>100</v>
      </c>
      <c r="T451">
        <v>1</v>
      </c>
      <c r="U451">
        <v>19</v>
      </c>
      <c r="V451">
        <v>2550</v>
      </c>
      <c r="AB451" t="s">
        <v>129</v>
      </c>
      <c r="AC451" t="s">
        <v>129</v>
      </c>
      <c r="AD451" t="s">
        <v>129</v>
      </c>
      <c r="AE451" t="s">
        <v>63</v>
      </c>
      <c r="AG451">
        <v>2006</v>
      </c>
      <c r="AH451">
        <v>24.830000000000002</v>
      </c>
      <c r="AI451">
        <v>38.030090999999999</v>
      </c>
      <c r="AJ451">
        <v>-94.705794999999995</v>
      </c>
      <c r="AK451" t="s">
        <v>77</v>
      </c>
      <c r="AL451">
        <v>3</v>
      </c>
      <c r="AM451" t="s">
        <v>63</v>
      </c>
      <c r="AN451" t="s">
        <v>26433</v>
      </c>
      <c r="AO451" t="s">
        <v>79</v>
      </c>
      <c r="AP451" t="s">
        <v>786</v>
      </c>
      <c r="AQ451" t="s">
        <v>132</v>
      </c>
      <c r="AR451" t="s">
        <v>133</v>
      </c>
      <c r="AS451" t="s">
        <v>83</v>
      </c>
      <c r="AT451" s="5">
        <v>38353</v>
      </c>
      <c r="AU451" t="s">
        <v>63</v>
      </c>
      <c r="AV451" t="s">
        <v>134</v>
      </c>
      <c r="AW451" t="s">
        <v>135</v>
      </c>
    </row>
    <row r="452" spans="1:49" x14ac:dyDescent="0.25">
      <c r="A452">
        <v>1223</v>
      </c>
      <c r="B452" t="s">
        <v>8855</v>
      </c>
      <c r="C452">
        <v>1</v>
      </c>
      <c r="D452" t="s">
        <v>86</v>
      </c>
      <c r="E452" t="s">
        <v>163</v>
      </c>
      <c r="F452" t="s">
        <v>108</v>
      </c>
      <c r="G452">
        <v>373.95</v>
      </c>
      <c r="H452" t="s">
        <v>90</v>
      </c>
      <c r="I452" t="s">
        <v>63</v>
      </c>
      <c r="J452" t="s">
        <v>389</v>
      </c>
      <c r="K452" t="s">
        <v>8856</v>
      </c>
      <c r="L452" t="s">
        <v>8857</v>
      </c>
      <c r="M452" t="s">
        <v>8858</v>
      </c>
      <c r="N452">
        <v>268.20866141732284</v>
      </c>
      <c r="O452">
        <v>0</v>
      </c>
      <c r="P452">
        <v>35.104986876640417</v>
      </c>
      <c r="Q452">
        <v>97.600000000000009</v>
      </c>
      <c r="R452">
        <v>95</v>
      </c>
      <c r="S452">
        <v>99.7</v>
      </c>
      <c r="T452">
        <v>1</v>
      </c>
      <c r="U452">
        <v>14</v>
      </c>
      <c r="V452">
        <v>4485</v>
      </c>
      <c r="AB452" t="s">
        <v>98</v>
      </c>
      <c r="AC452" t="s">
        <v>129</v>
      </c>
      <c r="AD452" t="s">
        <v>129</v>
      </c>
      <c r="AE452" t="s">
        <v>63</v>
      </c>
      <c r="AG452">
        <v>2003</v>
      </c>
      <c r="AH452">
        <v>21.82</v>
      </c>
      <c r="AI452">
        <v>37.850178999999997</v>
      </c>
      <c r="AJ452">
        <v>-94.702534</v>
      </c>
      <c r="AL452">
        <v>5</v>
      </c>
      <c r="AM452" t="s">
        <v>63</v>
      </c>
      <c r="AN452" t="s">
        <v>8859</v>
      </c>
      <c r="AO452" t="s">
        <v>79</v>
      </c>
      <c r="AP452" t="s">
        <v>786</v>
      </c>
      <c r="AQ452" t="s">
        <v>443</v>
      </c>
      <c r="AR452" t="s">
        <v>1138</v>
      </c>
      <c r="AS452" t="s">
        <v>83</v>
      </c>
      <c r="AT452" s="5">
        <v>38718</v>
      </c>
      <c r="AU452" t="s">
        <v>76</v>
      </c>
      <c r="AV452" t="s">
        <v>134</v>
      </c>
      <c r="AW452" t="s">
        <v>135</v>
      </c>
    </row>
    <row r="453" spans="1:49" x14ac:dyDescent="0.25">
      <c r="A453">
        <v>1185</v>
      </c>
      <c r="B453" t="s">
        <v>10168</v>
      </c>
      <c r="C453">
        <v>1</v>
      </c>
      <c r="D453" t="s">
        <v>86</v>
      </c>
      <c r="E453" t="s">
        <v>163</v>
      </c>
      <c r="F453" t="s">
        <v>108</v>
      </c>
      <c r="G453">
        <v>373.96</v>
      </c>
      <c r="H453" t="s">
        <v>90</v>
      </c>
      <c r="I453" t="s">
        <v>63</v>
      </c>
      <c r="J453" t="s">
        <v>389</v>
      </c>
      <c r="K453" t="s">
        <v>10169</v>
      </c>
      <c r="L453" t="s">
        <v>8857</v>
      </c>
      <c r="M453" t="s">
        <v>8858</v>
      </c>
      <c r="N453">
        <v>268.20866141732284</v>
      </c>
      <c r="O453">
        <v>0</v>
      </c>
      <c r="P453">
        <v>35.104986876640417</v>
      </c>
      <c r="Q453">
        <v>97.600000000000009</v>
      </c>
      <c r="R453">
        <v>100</v>
      </c>
      <c r="S453">
        <v>99.8</v>
      </c>
      <c r="T453">
        <v>1</v>
      </c>
      <c r="U453">
        <v>14</v>
      </c>
      <c r="V453">
        <v>4485</v>
      </c>
      <c r="AB453" t="s">
        <v>98</v>
      </c>
      <c r="AC453" t="s">
        <v>129</v>
      </c>
      <c r="AD453" t="s">
        <v>129</v>
      </c>
      <c r="AE453" t="s">
        <v>63</v>
      </c>
      <c r="AG453">
        <v>2003</v>
      </c>
      <c r="AH453">
        <v>21.81</v>
      </c>
      <c r="AI453">
        <v>37.850188000000003</v>
      </c>
      <c r="AJ453">
        <v>-94.702374000000006</v>
      </c>
      <c r="AL453">
        <v>5</v>
      </c>
      <c r="AM453" t="s">
        <v>63</v>
      </c>
      <c r="AN453" t="s">
        <v>10170</v>
      </c>
      <c r="AO453" t="s">
        <v>79</v>
      </c>
      <c r="AP453" t="s">
        <v>786</v>
      </c>
      <c r="AQ453" t="s">
        <v>443</v>
      </c>
      <c r="AR453" t="s">
        <v>1138</v>
      </c>
      <c r="AS453" t="s">
        <v>83</v>
      </c>
      <c r="AT453" s="5">
        <v>38718</v>
      </c>
      <c r="AU453" t="s">
        <v>76</v>
      </c>
      <c r="AV453" t="s">
        <v>134</v>
      </c>
      <c r="AW453" t="s">
        <v>135</v>
      </c>
    </row>
    <row r="454" spans="1:49" x14ac:dyDescent="0.25">
      <c r="A454">
        <v>57</v>
      </c>
      <c r="B454" t="s">
        <v>9950</v>
      </c>
      <c r="C454">
        <v>1</v>
      </c>
      <c r="D454" t="s">
        <v>86</v>
      </c>
      <c r="E454" t="s">
        <v>9951</v>
      </c>
      <c r="F454" t="s">
        <v>177</v>
      </c>
      <c r="G454">
        <v>10.11</v>
      </c>
      <c r="H454" t="s">
        <v>489</v>
      </c>
      <c r="I454" t="s">
        <v>63</v>
      </c>
      <c r="J454" t="s">
        <v>389</v>
      </c>
      <c r="K454" t="s">
        <v>9952</v>
      </c>
      <c r="L454" t="s">
        <v>9953</v>
      </c>
      <c r="M454" t="s">
        <v>9954</v>
      </c>
      <c r="N454">
        <v>32.677165354330711</v>
      </c>
      <c r="P454">
        <v>27.985564304461942</v>
      </c>
      <c r="Q454">
        <v>96</v>
      </c>
      <c r="R454">
        <v>100</v>
      </c>
      <c r="S454">
        <v>99.600000000000009</v>
      </c>
      <c r="T454">
        <v>1</v>
      </c>
      <c r="U454">
        <v>12</v>
      </c>
      <c r="V454">
        <v>170</v>
      </c>
      <c r="AB454" t="s">
        <v>63</v>
      </c>
      <c r="AC454" t="s">
        <v>63</v>
      </c>
      <c r="AD454" t="s">
        <v>63</v>
      </c>
      <c r="AE454" t="s">
        <v>129</v>
      </c>
      <c r="AG454">
        <v>2004</v>
      </c>
      <c r="AH454">
        <v>10.11</v>
      </c>
      <c r="AI454">
        <v>38.007370000000002</v>
      </c>
      <c r="AJ454">
        <v>-94.896129999999999</v>
      </c>
      <c r="AL454">
        <v>2</v>
      </c>
      <c r="AM454" t="s">
        <v>63</v>
      </c>
      <c r="AN454" t="s">
        <v>9955</v>
      </c>
      <c r="AO454" t="s">
        <v>79</v>
      </c>
      <c r="AP454" t="s">
        <v>170</v>
      </c>
      <c r="AQ454" t="s">
        <v>172</v>
      </c>
      <c r="AR454" t="s">
        <v>133</v>
      </c>
      <c r="AS454" t="s">
        <v>83</v>
      </c>
      <c r="AT454" s="5">
        <v>39819</v>
      </c>
      <c r="AU454" t="s">
        <v>76</v>
      </c>
      <c r="AV454" t="s">
        <v>149</v>
      </c>
      <c r="AW454" t="s">
        <v>150</v>
      </c>
    </row>
    <row r="455" spans="1:49" x14ac:dyDescent="0.25">
      <c r="A455">
        <v>0</v>
      </c>
      <c r="B455" t="s">
        <v>14374</v>
      </c>
      <c r="C455">
        <v>1</v>
      </c>
      <c r="D455" t="s">
        <v>86</v>
      </c>
      <c r="E455" t="s">
        <v>350</v>
      </c>
      <c r="F455" t="s">
        <v>177</v>
      </c>
      <c r="G455">
        <v>130.75</v>
      </c>
      <c r="H455" t="s">
        <v>90</v>
      </c>
      <c r="I455" t="s">
        <v>63</v>
      </c>
      <c r="J455" t="s">
        <v>389</v>
      </c>
      <c r="K455" t="s">
        <v>14375</v>
      </c>
      <c r="L455" t="s">
        <v>14376</v>
      </c>
      <c r="M455" t="s">
        <v>1752</v>
      </c>
      <c r="N455">
        <v>122.50656167979002</v>
      </c>
      <c r="O455">
        <v>0</v>
      </c>
      <c r="P455">
        <v>31.988188976377952</v>
      </c>
      <c r="Q455">
        <v>100</v>
      </c>
      <c r="S455">
        <v>100</v>
      </c>
      <c r="T455">
        <v>0</v>
      </c>
      <c r="U455">
        <v>13</v>
      </c>
      <c r="V455">
        <v>360</v>
      </c>
      <c r="AB455" t="s">
        <v>129</v>
      </c>
      <c r="AC455" t="s">
        <v>129</v>
      </c>
      <c r="AD455" t="s">
        <v>129</v>
      </c>
      <c r="AE455" t="s">
        <v>63</v>
      </c>
      <c r="AG455">
        <v>2014</v>
      </c>
      <c r="AH455">
        <v>9.1300000000000008</v>
      </c>
      <c r="AI455">
        <v>38.008313000000001</v>
      </c>
      <c r="AJ455">
        <v>-94.761202999999995</v>
      </c>
      <c r="AL455">
        <v>3</v>
      </c>
      <c r="AM455" t="s">
        <v>63</v>
      </c>
      <c r="AN455" t="s">
        <v>14377</v>
      </c>
      <c r="AO455" t="s">
        <v>79</v>
      </c>
      <c r="AP455" t="s">
        <v>131</v>
      </c>
      <c r="AQ455" t="s">
        <v>347</v>
      </c>
      <c r="AR455" t="s">
        <v>2679</v>
      </c>
      <c r="AS455" t="s">
        <v>131</v>
      </c>
      <c r="AT455" s="5">
        <v>41457</v>
      </c>
      <c r="AU455" t="s">
        <v>76</v>
      </c>
      <c r="AV455" t="s">
        <v>134</v>
      </c>
      <c r="AW455" t="s">
        <v>150</v>
      </c>
    </row>
    <row r="456" spans="1:49" x14ac:dyDescent="0.25">
      <c r="A456">
        <v>0</v>
      </c>
      <c r="B456" t="s">
        <v>25412</v>
      </c>
      <c r="C456">
        <v>1</v>
      </c>
      <c r="D456" t="s">
        <v>86</v>
      </c>
      <c r="E456" t="s">
        <v>1155</v>
      </c>
      <c r="F456" t="s">
        <v>177</v>
      </c>
      <c r="G456">
        <v>57.08</v>
      </c>
      <c r="H456" t="s">
        <v>90</v>
      </c>
      <c r="I456" t="s">
        <v>63</v>
      </c>
      <c r="J456" t="s">
        <v>389</v>
      </c>
      <c r="K456" t="s">
        <v>25413</v>
      </c>
      <c r="L456" t="s">
        <v>25414</v>
      </c>
      <c r="M456" t="s">
        <v>1158</v>
      </c>
      <c r="N456">
        <v>162.5</v>
      </c>
      <c r="P456">
        <v>31.988188976377952</v>
      </c>
      <c r="Q456">
        <v>98.8</v>
      </c>
      <c r="S456">
        <v>100</v>
      </c>
      <c r="T456">
        <v>6</v>
      </c>
      <c r="U456">
        <v>11</v>
      </c>
      <c r="V456">
        <v>520</v>
      </c>
      <c r="AB456" t="s">
        <v>129</v>
      </c>
      <c r="AC456" t="s">
        <v>129</v>
      </c>
      <c r="AD456" t="s">
        <v>129</v>
      </c>
      <c r="AE456" t="s">
        <v>63</v>
      </c>
      <c r="AG456">
        <v>2014</v>
      </c>
      <c r="AH456">
        <v>6.95</v>
      </c>
      <c r="AI456">
        <v>37.718200000000003</v>
      </c>
      <c r="AJ456">
        <v>-94.961740000000006</v>
      </c>
      <c r="AL456">
        <v>3</v>
      </c>
      <c r="AM456" t="s">
        <v>63</v>
      </c>
      <c r="AN456" t="s">
        <v>25415</v>
      </c>
      <c r="AO456" t="s">
        <v>79</v>
      </c>
      <c r="AP456" t="s">
        <v>131</v>
      </c>
      <c r="AQ456" t="s">
        <v>514</v>
      </c>
      <c r="AR456" t="s">
        <v>1161</v>
      </c>
      <c r="AS456" t="s">
        <v>131</v>
      </c>
      <c r="AT456" s="5">
        <v>41457</v>
      </c>
      <c r="AU456" t="s">
        <v>76</v>
      </c>
      <c r="AV456" t="s">
        <v>134</v>
      </c>
      <c r="AW456" t="s">
        <v>150</v>
      </c>
    </row>
    <row r="457" spans="1:49" x14ac:dyDescent="0.25">
      <c r="A457">
        <v>0</v>
      </c>
      <c r="B457" t="s">
        <v>2941</v>
      </c>
      <c r="C457">
        <v>1</v>
      </c>
      <c r="D457" t="s">
        <v>86</v>
      </c>
      <c r="E457" t="s">
        <v>1155</v>
      </c>
      <c r="F457" t="s">
        <v>177</v>
      </c>
      <c r="G457">
        <v>51.31</v>
      </c>
      <c r="H457" t="s">
        <v>90</v>
      </c>
      <c r="I457" t="s">
        <v>63</v>
      </c>
      <c r="J457" t="s">
        <v>389</v>
      </c>
      <c r="K457" t="s">
        <v>2942</v>
      </c>
      <c r="L457" t="s">
        <v>1596</v>
      </c>
      <c r="M457" t="s">
        <v>1158</v>
      </c>
      <c r="N457">
        <v>163.48425196850394</v>
      </c>
      <c r="O457">
        <v>45</v>
      </c>
      <c r="P457">
        <v>31.988188976377952</v>
      </c>
      <c r="Q457">
        <v>100</v>
      </c>
      <c r="S457">
        <v>100</v>
      </c>
      <c r="T457">
        <v>1</v>
      </c>
      <c r="U457">
        <v>13</v>
      </c>
      <c r="V457">
        <v>385</v>
      </c>
      <c r="AB457" t="s">
        <v>129</v>
      </c>
      <c r="AC457" t="s">
        <v>129</v>
      </c>
      <c r="AD457" t="s">
        <v>129</v>
      </c>
      <c r="AE457" t="s">
        <v>63</v>
      </c>
      <c r="AG457">
        <v>2014</v>
      </c>
      <c r="AH457">
        <v>1.18</v>
      </c>
      <c r="AI457">
        <v>37.717975000000003</v>
      </c>
      <c r="AJ457">
        <v>-95.066051999999999</v>
      </c>
      <c r="AK457" t="s">
        <v>77</v>
      </c>
      <c r="AL457">
        <v>3</v>
      </c>
      <c r="AM457" t="s">
        <v>63</v>
      </c>
      <c r="AN457" t="s">
        <v>2943</v>
      </c>
      <c r="AO457" t="s">
        <v>79</v>
      </c>
      <c r="AP457" t="s">
        <v>131</v>
      </c>
      <c r="AQ457" t="s">
        <v>514</v>
      </c>
      <c r="AR457" t="s">
        <v>1161</v>
      </c>
      <c r="AS457" t="s">
        <v>131</v>
      </c>
      <c r="AT457" s="5">
        <v>41457</v>
      </c>
      <c r="AU457" t="s">
        <v>76</v>
      </c>
      <c r="AV457" t="s">
        <v>134</v>
      </c>
      <c r="AW457" t="s">
        <v>150</v>
      </c>
    </row>
    <row r="458" spans="1:49" x14ac:dyDescent="0.25">
      <c r="A458">
        <v>0</v>
      </c>
      <c r="B458" t="s">
        <v>10531</v>
      </c>
      <c r="C458">
        <v>1</v>
      </c>
      <c r="D458" t="s">
        <v>86</v>
      </c>
      <c r="E458" t="s">
        <v>103</v>
      </c>
      <c r="F458" t="s">
        <v>177</v>
      </c>
      <c r="G458">
        <v>18.27</v>
      </c>
      <c r="H458" t="s">
        <v>90</v>
      </c>
      <c r="I458" t="s">
        <v>63</v>
      </c>
      <c r="J458" t="s">
        <v>389</v>
      </c>
      <c r="K458" t="s">
        <v>10532</v>
      </c>
      <c r="L458" t="s">
        <v>1848</v>
      </c>
      <c r="M458" t="s">
        <v>448</v>
      </c>
      <c r="N458">
        <v>142.48687664041995</v>
      </c>
      <c r="P458">
        <v>31.988188976377952</v>
      </c>
      <c r="T458">
        <v>3</v>
      </c>
      <c r="U458">
        <v>16</v>
      </c>
      <c r="V458">
        <v>580</v>
      </c>
      <c r="AG458">
        <v>1000</v>
      </c>
      <c r="AH458">
        <v>6.8</v>
      </c>
      <c r="AI458">
        <v>37.76567</v>
      </c>
      <c r="AJ458">
        <v>-94.978639999999999</v>
      </c>
      <c r="AL458">
        <v>3</v>
      </c>
      <c r="AM458" t="s">
        <v>63</v>
      </c>
      <c r="AN458" t="s">
        <v>10531</v>
      </c>
      <c r="AO458" t="s">
        <v>79</v>
      </c>
      <c r="AP458" t="s">
        <v>131</v>
      </c>
      <c r="AQ458" t="s">
        <v>514</v>
      </c>
      <c r="AR458" t="s">
        <v>2679</v>
      </c>
      <c r="AS458" t="s">
        <v>131</v>
      </c>
      <c r="AT458" s="5">
        <v>41845</v>
      </c>
      <c r="AU458" t="s">
        <v>76</v>
      </c>
      <c r="AV458" t="s">
        <v>134</v>
      </c>
      <c r="AW458" t="s">
        <v>150</v>
      </c>
    </row>
    <row r="459" spans="1:49" x14ac:dyDescent="0.25">
      <c r="A459">
        <v>0</v>
      </c>
      <c r="B459" t="s">
        <v>11337</v>
      </c>
      <c r="C459">
        <v>1</v>
      </c>
      <c r="D459" t="s">
        <v>86</v>
      </c>
      <c r="E459" t="s">
        <v>103</v>
      </c>
      <c r="F459" t="s">
        <v>177</v>
      </c>
      <c r="G459">
        <v>18.7</v>
      </c>
      <c r="H459" t="s">
        <v>138</v>
      </c>
      <c r="I459" t="s">
        <v>63</v>
      </c>
      <c r="J459" t="s">
        <v>389</v>
      </c>
      <c r="K459" t="s">
        <v>11338</v>
      </c>
      <c r="L459" t="s">
        <v>11339</v>
      </c>
      <c r="M459" t="s">
        <v>3050</v>
      </c>
      <c r="N459">
        <v>16.50262467191601</v>
      </c>
      <c r="P459">
        <v>36</v>
      </c>
      <c r="R459">
        <v>85</v>
      </c>
      <c r="T459">
        <v>0</v>
      </c>
      <c r="U459">
        <v>18</v>
      </c>
      <c r="V459">
        <v>505</v>
      </c>
      <c r="AB459" t="s">
        <v>63</v>
      </c>
      <c r="AC459" t="s">
        <v>63</v>
      </c>
      <c r="AD459" t="s">
        <v>63</v>
      </c>
      <c r="AE459" t="s">
        <v>98</v>
      </c>
      <c r="AG459">
        <v>1957</v>
      </c>
      <c r="AH459">
        <v>7.2330000000000005</v>
      </c>
      <c r="AI459">
        <v>37.771690999999997</v>
      </c>
      <c r="AJ459">
        <v>-94.978662</v>
      </c>
      <c r="AL459">
        <v>2</v>
      </c>
      <c r="AM459" t="s">
        <v>63</v>
      </c>
      <c r="AN459" t="s">
        <v>11337</v>
      </c>
      <c r="AO459" t="s">
        <v>100</v>
      </c>
      <c r="AP459" t="s">
        <v>116</v>
      </c>
      <c r="AQ459" t="s">
        <v>148</v>
      </c>
      <c r="AR459" t="s">
        <v>148</v>
      </c>
      <c r="AS459" t="s">
        <v>131</v>
      </c>
      <c r="AT459" s="5"/>
      <c r="AV459" t="s">
        <v>149</v>
      </c>
      <c r="AW459" t="s">
        <v>150</v>
      </c>
    </row>
    <row r="460" spans="1:49" x14ac:dyDescent="0.25">
      <c r="A460">
        <v>0</v>
      </c>
      <c r="B460" t="s">
        <v>27078</v>
      </c>
      <c r="C460">
        <v>1</v>
      </c>
      <c r="D460" t="s">
        <v>86</v>
      </c>
      <c r="E460" t="s">
        <v>103</v>
      </c>
      <c r="F460" t="s">
        <v>177</v>
      </c>
      <c r="G460">
        <v>30.6</v>
      </c>
      <c r="H460" t="s">
        <v>138</v>
      </c>
      <c r="I460" t="s">
        <v>63</v>
      </c>
      <c r="J460" t="s">
        <v>389</v>
      </c>
      <c r="K460" t="s">
        <v>27079</v>
      </c>
      <c r="L460" t="s">
        <v>27080</v>
      </c>
      <c r="M460" t="s">
        <v>3050</v>
      </c>
      <c r="N460">
        <v>10.498687664041995</v>
      </c>
      <c r="P460">
        <v>28</v>
      </c>
      <c r="R460">
        <v>100</v>
      </c>
      <c r="T460">
        <v>0</v>
      </c>
      <c r="U460">
        <v>9</v>
      </c>
      <c r="V460">
        <v>340</v>
      </c>
      <c r="AB460" t="s">
        <v>63</v>
      </c>
      <c r="AC460" t="s">
        <v>63</v>
      </c>
      <c r="AD460" t="s">
        <v>63</v>
      </c>
      <c r="AE460" t="s">
        <v>98</v>
      </c>
      <c r="AG460">
        <v>1956</v>
      </c>
      <c r="AH460">
        <v>19.133000000000003</v>
      </c>
      <c r="AI460">
        <v>37.898015000000001</v>
      </c>
      <c r="AJ460">
        <v>-95.061430000000001</v>
      </c>
      <c r="AL460">
        <v>2</v>
      </c>
      <c r="AM460" t="s">
        <v>63</v>
      </c>
      <c r="AN460" t="s">
        <v>27078</v>
      </c>
      <c r="AO460" t="s">
        <v>100</v>
      </c>
      <c r="AP460" t="s">
        <v>116</v>
      </c>
      <c r="AQ460" t="s">
        <v>148</v>
      </c>
      <c r="AR460" t="s">
        <v>148</v>
      </c>
      <c r="AS460" t="s">
        <v>131</v>
      </c>
      <c r="AT460" s="5"/>
      <c r="AV460" t="s">
        <v>149</v>
      </c>
      <c r="AW460" t="s">
        <v>150</v>
      </c>
    </row>
    <row r="461" spans="1:49" x14ac:dyDescent="0.25">
      <c r="A461">
        <v>0</v>
      </c>
      <c r="B461" t="s">
        <v>23607</v>
      </c>
      <c r="C461">
        <v>1</v>
      </c>
      <c r="D461" t="s">
        <v>86</v>
      </c>
      <c r="E461" t="s">
        <v>103</v>
      </c>
      <c r="F461" t="s">
        <v>177</v>
      </c>
      <c r="G461">
        <v>31.900000000000002</v>
      </c>
      <c r="H461" t="s">
        <v>138</v>
      </c>
      <c r="I461" t="s">
        <v>63</v>
      </c>
      <c r="J461" t="s">
        <v>389</v>
      </c>
      <c r="K461" t="s">
        <v>23608</v>
      </c>
      <c r="L461" t="s">
        <v>2429</v>
      </c>
      <c r="M461" t="s">
        <v>3050</v>
      </c>
      <c r="N461">
        <v>16.50262467191601</v>
      </c>
      <c r="P461">
        <v>28</v>
      </c>
      <c r="R461">
        <v>92</v>
      </c>
      <c r="T461">
        <v>0</v>
      </c>
      <c r="U461">
        <v>9</v>
      </c>
      <c r="V461">
        <v>340</v>
      </c>
      <c r="AB461" t="s">
        <v>63</v>
      </c>
      <c r="AC461" t="s">
        <v>63</v>
      </c>
      <c r="AD461" t="s">
        <v>63</v>
      </c>
      <c r="AE461" t="s">
        <v>129</v>
      </c>
      <c r="AG461">
        <v>1956</v>
      </c>
      <c r="AH461">
        <v>20.433</v>
      </c>
      <c r="AI461">
        <v>37.916606000000002</v>
      </c>
      <c r="AJ461">
        <v>-95.061124000000007</v>
      </c>
      <c r="AL461">
        <v>2</v>
      </c>
      <c r="AM461" t="s">
        <v>63</v>
      </c>
      <c r="AN461" t="s">
        <v>23607</v>
      </c>
      <c r="AO461" t="s">
        <v>100</v>
      </c>
      <c r="AP461" t="s">
        <v>116</v>
      </c>
      <c r="AQ461" t="s">
        <v>148</v>
      </c>
      <c r="AR461" t="s">
        <v>148</v>
      </c>
      <c r="AS461" t="s">
        <v>131</v>
      </c>
      <c r="AT461" s="5"/>
      <c r="AV461" t="s">
        <v>149</v>
      </c>
      <c r="AW461" t="s">
        <v>150</v>
      </c>
    </row>
    <row r="462" spans="1:49" x14ac:dyDescent="0.25">
      <c r="A462">
        <v>0</v>
      </c>
      <c r="B462" t="s">
        <v>8007</v>
      </c>
      <c r="C462">
        <v>1</v>
      </c>
      <c r="D462" t="s">
        <v>86</v>
      </c>
      <c r="E462" t="s">
        <v>103</v>
      </c>
      <c r="F462" t="s">
        <v>177</v>
      </c>
      <c r="G462">
        <v>32.299999999999997</v>
      </c>
      <c r="H462" t="s">
        <v>489</v>
      </c>
      <c r="I462" t="s">
        <v>63</v>
      </c>
      <c r="J462" t="s">
        <v>389</v>
      </c>
      <c r="K462" t="s">
        <v>8008</v>
      </c>
      <c r="L462" t="s">
        <v>2429</v>
      </c>
      <c r="M462" t="s">
        <v>3050</v>
      </c>
      <c r="N462">
        <v>14.009186351706036</v>
      </c>
      <c r="P462">
        <v>28</v>
      </c>
      <c r="R462">
        <v>97</v>
      </c>
      <c r="T462">
        <v>0</v>
      </c>
      <c r="U462">
        <v>9</v>
      </c>
      <c r="V462">
        <v>340</v>
      </c>
      <c r="AB462" t="s">
        <v>63</v>
      </c>
      <c r="AC462" t="s">
        <v>63</v>
      </c>
      <c r="AD462" t="s">
        <v>63</v>
      </c>
      <c r="AE462" t="s">
        <v>129</v>
      </c>
      <c r="AG462">
        <v>1956</v>
      </c>
      <c r="AH462">
        <v>20.833000000000002</v>
      </c>
      <c r="AI462">
        <v>37.922220000000003</v>
      </c>
      <c r="AJ462">
        <v>-95.061071999999996</v>
      </c>
      <c r="AL462">
        <v>1</v>
      </c>
      <c r="AM462" t="s">
        <v>63</v>
      </c>
      <c r="AN462" t="s">
        <v>8007</v>
      </c>
      <c r="AO462" t="s">
        <v>100</v>
      </c>
      <c r="AP462" t="s">
        <v>116</v>
      </c>
      <c r="AQ462" t="s">
        <v>148</v>
      </c>
      <c r="AR462" t="s">
        <v>148</v>
      </c>
      <c r="AS462" t="s">
        <v>131</v>
      </c>
      <c r="AT462" s="5"/>
      <c r="AV462" t="s">
        <v>149</v>
      </c>
      <c r="AW462" t="s">
        <v>150</v>
      </c>
    </row>
    <row r="463" spans="1:49" x14ac:dyDescent="0.25">
      <c r="A463">
        <v>0</v>
      </c>
      <c r="B463" t="s">
        <v>20821</v>
      </c>
      <c r="C463">
        <v>1</v>
      </c>
      <c r="D463" t="s">
        <v>86</v>
      </c>
      <c r="E463" t="s">
        <v>103</v>
      </c>
      <c r="F463" t="s">
        <v>177</v>
      </c>
      <c r="G463">
        <v>33.299999999999997</v>
      </c>
      <c r="H463" t="s">
        <v>138</v>
      </c>
      <c r="I463" t="s">
        <v>63</v>
      </c>
      <c r="J463" t="s">
        <v>389</v>
      </c>
      <c r="K463" t="s">
        <v>20822</v>
      </c>
      <c r="L463" t="s">
        <v>2429</v>
      </c>
      <c r="M463" t="s">
        <v>3050</v>
      </c>
      <c r="N463">
        <v>16.50262467191601</v>
      </c>
      <c r="P463">
        <v>28</v>
      </c>
      <c r="R463">
        <v>97</v>
      </c>
      <c r="T463">
        <v>0</v>
      </c>
      <c r="U463">
        <v>9</v>
      </c>
      <c r="V463">
        <v>340</v>
      </c>
      <c r="AB463" t="s">
        <v>63</v>
      </c>
      <c r="AC463" t="s">
        <v>63</v>
      </c>
      <c r="AD463" t="s">
        <v>63</v>
      </c>
      <c r="AE463" t="s">
        <v>129</v>
      </c>
      <c r="AG463">
        <v>1956</v>
      </c>
      <c r="AH463">
        <v>21.833000000000002</v>
      </c>
      <c r="AI463">
        <v>37.937137999999997</v>
      </c>
      <c r="AJ463">
        <v>-95.060865000000007</v>
      </c>
      <c r="AL463">
        <v>2</v>
      </c>
      <c r="AM463" t="s">
        <v>63</v>
      </c>
      <c r="AN463" t="s">
        <v>20821</v>
      </c>
      <c r="AO463" t="s">
        <v>100</v>
      </c>
      <c r="AP463" t="s">
        <v>116</v>
      </c>
      <c r="AQ463" t="s">
        <v>148</v>
      </c>
      <c r="AR463" t="s">
        <v>148</v>
      </c>
      <c r="AS463" t="s">
        <v>131</v>
      </c>
      <c r="AT463" s="5"/>
      <c r="AV463" t="s">
        <v>149</v>
      </c>
      <c r="AW463" t="s">
        <v>150</v>
      </c>
    </row>
    <row r="464" spans="1:49" x14ac:dyDescent="0.25">
      <c r="A464">
        <v>0</v>
      </c>
      <c r="B464" t="s">
        <v>16141</v>
      </c>
      <c r="C464">
        <v>1</v>
      </c>
      <c r="D464" t="s">
        <v>86</v>
      </c>
      <c r="E464" t="s">
        <v>98</v>
      </c>
      <c r="F464" t="s">
        <v>177</v>
      </c>
      <c r="G464">
        <v>49.7</v>
      </c>
      <c r="H464" t="s">
        <v>138</v>
      </c>
      <c r="I464" t="s">
        <v>63</v>
      </c>
      <c r="J464" t="s">
        <v>389</v>
      </c>
      <c r="K464" t="s">
        <v>16142</v>
      </c>
      <c r="L464" t="s">
        <v>16143</v>
      </c>
      <c r="M464" t="s">
        <v>1503</v>
      </c>
      <c r="N464">
        <v>10.006561679790027</v>
      </c>
      <c r="O464">
        <v>45</v>
      </c>
      <c r="P464">
        <v>42</v>
      </c>
      <c r="R464">
        <v>85</v>
      </c>
      <c r="T464">
        <v>0</v>
      </c>
      <c r="U464">
        <v>16</v>
      </c>
      <c r="V464">
        <v>900</v>
      </c>
      <c r="AB464" t="s">
        <v>63</v>
      </c>
      <c r="AC464" t="s">
        <v>63</v>
      </c>
      <c r="AD464" t="s">
        <v>63</v>
      </c>
      <c r="AE464" t="s">
        <v>98</v>
      </c>
      <c r="AG464">
        <v>1926</v>
      </c>
      <c r="AH464">
        <v>2.3220000000000001</v>
      </c>
      <c r="AI464">
        <v>37.708399999999997</v>
      </c>
      <c r="AJ464">
        <v>-94.822845000000001</v>
      </c>
      <c r="AK464" t="s">
        <v>77</v>
      </c>
      <c r="AL464">
        <v>1</v>
      </c>
      <c r="AM464" t="s">
        <v>63</v>
      </c>
      <c r="AN464" t="s">
        <v>16141</v>
      </c>
      <c r="AO464" t="s">
        <v>103</v>
      </c>
      <c r="AP464" t="s">
        <v>147</v>
      </c>
      <c r="AQ464" t="s">
        <v>148</v>
      </c>
      <c r="AR464" t="s">
        <v>148</v>
      </c>
      <c r="AS464" t="s">
        <v>131</v>
      </c>
      <c r="AT464" s="5"/>
      <c r="AV464" t="s">
        <v>149</v>
      </c>
      <c r="AW464" t="s">
        <v>150</v>
      </c>
    </row>
    <row r="465" spans="1:49" x14ac:dyDescent="0.25">
      <c r="A465">
        <v>0</v>
      </c>
      <c r="B465" t="s">
        <v>11025</v>
      </c>
      <c r="C465">
        <v>1</v>
      </c>
      <c r="D465" t="s">
        <v>86</v>
      </c>
      <c r="E465" t="s">
        <v>98</v>
      </c>
      <c r="F465" t="s">
        <v>177</v>
      </c>
      <c r="G465">
        <v>50.800000000000004</v>
      </c>
      <c r="H465" t="s">
        <v>489</v>
      </c>
      <c r="I465" t="s">
        <v>63</v>
      </c>
      <c r="J465" t="s">
        <v>389</v>
      </c>
      <c r="K465" t="s">
        <v>11026</v>
      </c>
      <c r="L465" t="s">
        <v>11027</v>
      </c>
      <c r="M465" t="s">
        <v>1503</v>
      </c>
      <c r="N465">
        <v>10.006561679790027</v>
      </c>
      <c r="P465">
        <v>36</v>
      </c>
      <c r="R465">
        <v>90</v>
      </c>
      <c r="T465">
        <v>0</v>
      </c>
      <c r="U465">
        <v>12</v>
      </c>
      <c r="V465">
        <v>1240</v>
      </c>
      <c r="AB465" t="s">
        <v>63</v>
      </c>
      <c r="AC465" t="s">
        <v>63</v>
      </c>
      <c r="AD465" t="s">
        <v>63</v>
      </c>
      <c r="AE465" t="s">
        <v>98</v>
      </c>
      <c r="AG465">
        <v>1955</v>
      </c>
      <c r="AH465">
        <v>3.4220000000000002</v>
      </c>
      <c r="AI465">
        <v>37.717762</v>
      </c>
      <c r="AJ465">
        <v>-94.814232000000004</v>
      </c>
      <c r="AL465">
        <v>1</v>
      </c>
      <c r="AM465" t="s">
        <v>63</v>
      </c>
      <c r="AN465" t="s">
        <v>11025</v>
      </c>
      <c r="AO465" t="s">
        <v>100</v>
      </c>
      <c r="AP465" t="s">
        <v>116</v>
      </c>
      <c r="AQ465" t="s">
        <v>148</v>
      </c>
      <c r="AR465" t="s">
        <v>148</v>
      </c>
      <c r="AS465" t="s">
        <v>131</v>
      </c>
      <c r="AT465" s="5"/>
      <c r="AV465" t="s">
        <v>149</v>
      </c>
      <c r="AW465" t="s">
        <v>150</v>
      </c>
    </row>
    <row r="466" spans="1:49" x14ac:dyDescent="0.25">
      <c r="A466">
        <v>0</v>
      </c>
      <c r="B466" t="s">
        <v>25154</v>
      </c>
      <c r="C466">
        <v>1</v>
      </c>
      <c r="D466" t="s">
        <v>86</v>
      </c>
      <c r="E466" t="s">
        <v>98</v>
      </c>
      <c r="F466" t="s">
        <v>177</v>
      </c>
      <c r="G466">
        <v>55.7</v>
      </c>
      <c r="H466" t="s">
        <v>138</v>
      </c>
      <c r="I466" t="s">
        <v>63</v>
      </c>
      <c r="J466" t="s">
        <v>389</v>
      </c>
      <c r="K466" t="s">
        <v>25155</v>
      </c>
      <c r="L466" t="s">
        <v>16143</v>
      </c>
      <c r="M466" t="s">
        <v>1503</v>
      </c>
      <c r="N466">
        <v>12.795275590551181</v>
      </c>
      <c r="P466">
        <v>36</v>
      </c>
      <c r="R466">
        <v>95</v>
      </c>
      <c r="T466">
        <v>0</v>
      </c>
      <c r="U466">
        <v>12</v>
      </c>
      <c r="V466">
        <v>1280</v>
      </c>
      <c r="AB466" t="s">
        <v>63</v>
      </c>
      <c r="AC466" t="s">
        <v>63</v>
      </c>
      <c r="AD466" t="s">
        <v>63</v>
      </c>
      <c r="AE466" t="s">
        <v>98</v>
      </c>
      <c r="AG466">
        <v>1955</v>
      </c>
      <c r="AH466">
        <v>8.322000000000001</v>
      </c>
      <c r="AI466">
        <v>37.736350999999999</v>
      </c>
      <c r="AJ466">
        <v>-94.749198000000007</v>
      </c>
      <c r="AL466">
        <v>2</v>
      </c>
      <c r="AM466" t="s">
        <v>63</v>
      </c>
      <c r="AN466" t="s">
        <v>25154</v>
      </c>
      <c r="AO466" t="s">
        <v>100</v>
      </c>
      <c r="AP466" t="s">
        <v>116</v>
      </c>
      <c r="AQ466" t="s">
        <v>148</v>
      </c>
      <c r="AR466" t="s">
        <v>148</v>
      </c>
      <c r="AS466" t="s">
        <v>131</v>
      </c>
      <c r="AT466" s="5"/>
      <c r="AV466" t="s">
        <v>149</v>
      </c>
      <c r="AW466" t="s">
        <v>150</v>
      </c>
    </row>
    <row r="467" spans="1:49" x14ac:dyDescent="0.25">
      <c r="A467">
        <v>0</v>
      </c>
      <c r="B467" t="s">
        <v>6223</v>
      </c>
      <c r="C467">
        <v>1</v>
      </c>
      <c r="D467" t="s">
        <v>86</v>
      </c>
      <c r="E467" t="s">
        <v>98</v>
      </c>
      <c r="F467" t="s">
        <v>177</v>
      </c>
      <c r="G467">
        <v>56.870000000000005</v>
      </c>
      <c r="H467" t="s">
        <v>138</v>
      </c>
      <c r="I467" t="s">
        <v>63</v>
      </c>
      <c r="J467" t="s">
        <v>389</v>
      </c>
      <c r="K467" t="s">
        <v>6224</v>
      </c>
      <c r="L467" t="s">
        <v>3413</v>
      </c>
      <c r="M467" t="s">
        <v>1503</v>
      </c>
      <c r="N467">
        <v>19.000000528150327</v>
      </c>
      <c r="P467">
        <v>32</v>
      </c>
      <c r="R467">
        <v>85</v>
      </c>
      <c r="T467">
        <v>0</v>
      </c>
      <c r="U467">
        <v>12</v>
      </c>
      <c r="V467">
        <v>1280</v>
      </c>
      <c r="AB467" t="s">
        <v>63</v>
      </c>
      <c r="AC467" t="s">
        <v>63</v>
      </c>
      <c r="AD467" t="s">
        <v>63</v>
      </c>
      <c r="AE467" t="s">
        <v>98</v>
      </c>
      <c r="AG467">
        <v>1955</v>
      </c>
      <c r="AH467">
        <v>9.4920000000000009</v>
      </c>
      <c r="AI467">
        <v>37.7438</v>
      </c>
      <c r="AJ467">
        <v>-94.736506000000006</v>
      </c>
      <c r="AL467">
        <v>3</v>
      </c>
      <c r="AM467" t="s">
        <v>63</v>
      </c>
      <c r="AN467" t="s">
        <v>6223</v>
      </c>
      <c r="AO467" t="s">
        <v>100</v>
      </c>
      <c r="AP467" t="s">
        <v>116</v>
      </c>
      <c r="AQ467" t="s">
        <v>148</v>
      </c>
      <c r="AR467" t="s">
        <v>148</v>
      </c>
      <c r="AS467" t="s">
        <v>131</v>
      </c>
      <c r="AT467" s="5"/>
      <c r="AV467" t="s">
        <v>149</v>
      </c>
      <c r="AW467" t="s">
        <v>150</v>
      </c>
    </row>
    <row r="468" spans="1:49" x14ac:dyDescent="0.25">
      <c r="A468">
        <v>0</v>
      </c>
      <c r="B468" t="s">
        <v>6089</v>
      </c>
      <c r="C468">
        <v>1</v>
      </c>
      <c r="D468" t="s">
        <v>86</v>
      </c>
      <c r="E468" t="s">
        <v>98</v>
      </c>
      <c r="F468" t="s">
        <v>177</v>
      </c>
      <c r="G468">
        <v>71.2</v>
      </c>
      <c r="H468" t="s">
        <v>459</v>
      </c>
      <c r="I468" t="s">
        <v>63</v>
      </c>
      <c r="J468" t="s">
        <v>389</v>
      </c>
      <c r="K468" t="s">
        <v>6090</v>
      </c>
      <c r="L468" t="s">
        <v>3078</v>
      </c>
      <c r="M468" t="s">
        <v>1503</v>
      </c>
      <c r="N468">
        <v>18.011811023622048</v>
      </c>
      <c r="P468">
        <v>20</v>
      </c>
      <c r="R468">
        <v>60</v>
      </c>
      <c r="T468">
        <v>0</v>
      </c>
      <c r="U468">
        <v>3</v>
      </c>
      <c r="V468">
        <v>695</v>
      </c>
      <c r="AB468" t="s">
        <v>75</v>
      </c>
      <c r="AC468" t="s">
        <v>75</v>
      </c>
      <c r="AD468" t="s">
        <v>98</v>
      </c>
      <c r="AE468" t="s">
        <v>63</v>
      </c>
      <c r="AG468">
        <v>1927</v>
      </c>
      <c r="AH468">
        <v>23.822000000000003</v>
      </c>
      <c r="AI468">
        <v>37.906731999999998</v>
      </c>
      <c r="AJ468">
        <v>-94.773688000000007</v>
      </c>
      <c r="AL468">
        <v>1</v>
      </c>
      <c r="AM468" t="s">
        <v>63</v>
      </c>
      <c r="AN468" t="s">
        <v>6089</v>
      </c>
      <c r="AO468" t="s">
        <v>100</v>
      </c>
      <c r="AP468" t="s">
        <v>147</v>
      </c>
      <c r="AQ468" t="s">
        <v>148</v>
      </c>
      <c r="AR468" t="s">
        <v>148</v>
      </c>
      <c r="AS468" t="s">
        <v>131</v>
      </c>
      <c r="AT468" s="5"/>
      <c r="AV468" t="s">
        <v>149</v>
      </c>
      <c r="AW468" t="s">
        <v>1132</v>
      </c>
    </row>
    <row r="469" spans="1:49" x14ac:dyDescent="0.25">
      <c r="A469">
        <v>0</v>
      </c>
      <c r="B469" t="s">
        <v>10667</v>
      </c>
      <c r="C469">
        <v>1</v>
      </c>
      <c r="D469" t="s">
        <v>86</v>
      </c>
      <c r="E469" t="s">
        <v>98</v>
      </c>
      <c r="F469" t="s">
        <v>177</v>
      </c>
      <c r="G469">
        <v>73.8</v>
      </c>
      <c r="H469" t="s">
        <v>459</v>
      </c>
      <c r="I469" t="s">
        <v>63</v>
      </c>
      <c r="J469" t="s">
        <v>389</v>
      </c>
      <c r="K469" t="s">
        <v>10668</v>
      </c>
      <c r="L469" t="s">
        <v>3078</v>
      </c>
      <c r="M469" t="s">
        <v>1503</v>
      </c>
      <c r="N469">
        <v>18.011811023622048</v>
      </c>
      <c r="P469">
        <v>18.999343832020998</v>
      </c>
      <c r="R469">
        <v>50</v>
      </c>
      <c r="T469">
        <v>0</v>
      </c>
      <c r="U469">
        <v>3</v>
      </c>
      <c r="V469">
        <v>695</v>
      </c>
      <c r="AB469" t="s">
        <v>75</v>
      </c>
      <c r="AC469" t="s">
        <v>75</v>
      </c>
      <c r="AD469" t="s">
        <v>76</v>
      </c>
      <c r="AE469" t="s">
        <v>63</v>
      </c>
      <c r="AG469">
        <v>1927</v>
      </c>
      <c r="AH469">
        <v>26.422000000000001</v>
      </c>
      <c r="AI469">
        <v>37.921343999999998</v>
      </c>
      <c r="AJ469">
        <v>-94.804013999999995</v>
      </c>
      <c r="AL469">
        <v>1</v>
      </c>
      <c r="AM469" t="s">
        <v>63</v>
      </c>
      <c r="AN469" t="s">
        <v>10667</v>
      </c>
      <c r="AO469" t="s">
        <v>100</v>
      </c>
      <c r="AP469" t="s">
        <v>147</v>
      </c>
      <c r="AQ469" t="s">
        <v>148</v>
      </c>
      <c r="AR469" t="s">
        <v>148</v>
      </c>
      <c r="AS469" t="s">
        <v>131</v>
      </c>
      <c r="AT469" s="5"/>
      <c r="AV469" t="s">
        <v>149</v>
      </c>
      <c r="AW469" t="s">
        <v>1132</v>
      </c>
    </row>
    <row r="470" spans="1:49" x14ac:dyDescent="0.25">
      <c r="A470">
        <v>0</v>
      </c>
      <c r="B470" t="s">
        <v>16643</v>
      </c>
      <c r="C470">
        <v>1</v>
      </c>
      <c r="D470" t="s">
        <v>86</v>
      </c>
      <c r="E470" t="s">
        <v>98</v>
      </c>
      <c r="F470" t="s">
        <v>177</v>
      </c>
      <c r="G470">
        <v>76.45</v>
      </c>
      <c r="H470" t="s">
        <v>459</v>
      </c>
      <c r="I470" t="s">
        <v>63</v>
      </c>
      <c r="J470" t="s">
        <v>389</v>
      </c>
      <c r="K470" t="s">
        <v>16644</v>
      </c>
      <c r="L470" t="s">
        <v>3078</v>
      </c>
      <c r="M470" t="s">
        <v>1503</v>
      </c>
      <c r="N470">
        <v>16.010498687664043</v>
      </c>
      <c r="P470">
        <v>20</v>
      </c>
      <c r="R470">
        <v>80</v>
      </c>
      <c r="T470">
        <v>0</v>
      </c>
      <c r="U470">
        <v>14</v>
      </c>
      <c r="V470">
        <v>110</v>
      </c>
      <c r="AB470" t="s">
        <v>75</v>
      </c>
      <c r="AC470" t="s">
        <v>98</v>
      </c>
      <c r="AD470" t="s">
        <v>98</v>
      </c>
      <c r="AE470" t="s">
        <v>63</v>
      </c>
      <c r="AG470">
        <v>1927</v>
      </c>
      <c r="AH470">
        <v>29.072000000000003</v>
      </c>
      <c r="AI470">
        <v>37.945504</v>
      </c>
      <c r="AJ470">
        <v>-94.814603000000005</v>
      </c>
      <c r="AL470">
        <v>1</v>
      </c>
      <c r="AM470" t="s">
        <v>63</v>
      </c>
      <c r="AN470" t="s">
        <v>16643</v>
      </c>
      <c r="AO470" t="s">
        <v>100</v>
      </c>
      <c r="AP470" t="s">
        <v>147</v>
      </c>
      <c r="AQ470" t="s">
        <v>148</v>
      </c>
      <c r="AR470" t="s">
        <v>148</v>
      </c>
      <c r="AS470" t="s">
        <v>131</v>
      </c>
      <c r="AT470" s="5"/>
      <c r="AV470" t="s">
        <v>149</v>
      </c>
      <c r="AW470" t="s">
        <v>105</v>
      </c>
    </row>
    <row r="471" spans="1:49" x14ac:dyDescent="0.25">
      <c r="A471">
        <v>0</v>
      </c>
      <c r="B471" t="s">
        <v>13297</v>
      </c>
      <c r="C471">
        <v>1</v>
      </c>
      <c r="D471" t="s">
        <v>86</v>
      </c>
      <c r="E471" t="s">
        <v>98</v>
      </c>
      <c r="F471" t="s">
        <v>177</v>
      </c>
      <c r="G471">
        <v>77.2</v>
      </c>
      <c r="H471" t="s">
        <v>459</v>
      </c>
      <c r="I471" t="s">
        <v>63</v>
      </c>
      <c r="J471" t="s">
        <v>389</v>
      </c>
      <c r="K471" t="s">
        <v>13298</v>
      </c>
      <c r="L471" t="s">
        <v>3078</v>
      </c>
      <c r="M471" t="s">
        <v>1503</v>
      </c>
      <c r="N471">
        <v>16.010498687664043</v>
      </c>
      <c r="P471">
        <v>20</v>
      </c>
      <c r="R471">
        <v>75</v>
      </c>
      <c r="T471">
        <v>0</v>
      </c>
      <c r="U471">
        <v>14</v>
      </c>
      <c r="V471">
        <v>110</v>
      </c>
      <c r="AB471" t="s">
        <v>75</v>
      </c>
      <c r="AC471" t="s">
        <v>75</v>
      </c>
      <c r="AD471" t="s">
        <v>98</v>
      </c>
      <c r="AE471" t="s">
        <v>63</v>
      </c>
      <c r="AG471">
        <v>1927</v>
      </c>
      <c r="AH471">
        <v>29.822000000000003</v>
      </c>
      <c r="AI471">
        <v>37.950360000000003</v>
      </c>
      <c r="AJ471">
        <v>-94.822641000000004</v>
      </c>
      <c r="AL471">
        <v>1</v>
      </c>
      <c r="AM471" t="s">
        <v>63</v>
      </c>
      <c r="AN471" t="s">
        <v>13297</v>
      </c>
      <c r="AO471" t="s">
        <v>100</v>
      </c>
      <c r="AP471" t="s">
        <v>147</v>
      </c>
      <c r="AQ471" t="s">
        <v>148</v>
      </c>
      <c r="AR471" t="s">
        <v>148</v>
      </c>
      <c r="AS471" t="s">
        <v>131</v>
      </c>
      <c r="AT471" s="5"/>
      <c r="AV471" t="s">
        <v>149</v>
      </c>
      <c r="AW471" t="s">
        <v>105</v>
      </c>
    </row>
    <row r="472" spans="1:49" x14ac:dyDescent="0.25">
      <c r="A472">
        <v>0</v>
      </c>
      <c r="B472" t="s">
        <v>15833</v>
      </c>
      <c r="C472">
        <v>1</v>
      </c>
      <c r="D472" t="s">
        <v>86</v>
      </c>
      <c r="E472" t="s">
        <v>98</v>
      </c>
      <c r="F472" t="s">
        <v>177</v>
      </c>
      <c r="G472">
        <v>79.55</v>
      </c>
      <c r="H472" t="s">
        <v>138</v>
      </c>
      <c r="I472" t="s">
        <v>63</v>
      </c>
      <c r="J472" t="s">
        <v>389</v>
      </c>
      <c r="K472" t="s">
        <v>15834</v>
      </c>
      <c r="L472" t="s">
        <v>3078</v>
      </c>
      <c r="M472" t="s">
        <v>1503</v>
      </c>
      <c r="N472">
        <v>10.006561679790027</v>
      </c>
      <c r="P472">
        <v>23</v>
      </c>
      <c r="R472">
        <v>90</v>
      </c>
      <c r="T472">
        <v>0</v>
      </c>
      <c r="U472">
        <v>14</v>
      </c>
      <c r="V472">
        <v>110</v>
      </c>
      <c r="AB472" t="s">
        <v>63</v>
      </c>
      <c r="AC472" t="s">
        <v>63</v>
      </c>
      <c r="AD472" t="s">
        <v>63</v>
      </c>
      <c r="AE472" t="s">
        <v>98</v>
      </c>
      <c r="AG472">
        <v>1955</v>
      </c>
      <c r="AH472">
        <v>32.172000000000004</v>
      </c>
      <c r="AI472">
        <v>37.992289999999997</v>
      </c>
      <c r="AJ472">
        <v>-94.823595999999995</v>
      </c>
      <c r="AL472">
        <v>1</v>
      </c>
      <c r="AM472" t="s">
        <v>63</v>
      </c>
      <c r="AN472" t="s">
        <v>15833</v>
      </c>
      <c r="AO472" t="s">
        <v>100</v>
      </c>
      <c r="AP472" t="s">
        <v>116</v>
      </c>
      <c r="AQ472" t="s">
        <v>148</v>
      </c>
      <c r="AR472" t="s">
        <v>148</v>
      </c>
      <c r="AS472" t="s">
        <v>131</v>
      </c>
      <c r="AT472" s="5"/>
      <c r="AV472" t="s">
        <v>149</v>
      </c>
      <c r="AW472" t="s">
        <v>150</v>
      </c>
    </row>
    <row r="473" spans="1:49" x14ac:dyDescent="0.25">
      <c r="A473">
        <v>0</v>
      </c>
      <c r="B473" t="s">
        <v>25818</v>
      </c>
      <c r="C473">
        <v>1</v>
      </c>
      <c r="D473" t="s">
        <v>86</v>
      </c>
      <c r="E473" t="s">
        <v>98</v>
      </c>
      <c r="F473" t="s">
        <v>177</v>
      </c>
      <c r="G473">
        <v>80.900000000000006</v>
      </c>
      <c r="H473" t="s">
        <v>138</v>
      </c>
      <c r="I473" t="s">
        <v>63</v>
      </c>
      <c r="J473" t="s">
        <v>389</v>
      </c>
      <c r="K473" t="s">
        <v>25819</v>
      </c>
      <c r="L473" t="s">
        <v>3049</v>
      </c>
      <c r="M473" t="s">
        <v>1503</v>
      </c>
      <c r="N473">
        <v>10.006561679790027</v>
      </c>
      <c r="P473">
        <v>24</v>
      </c>
      <c r="R473">
        <v>95</v>
      </c>
      <c r="T473">
        <v>0</v>
      </c>
      <c r="U473">
        <v>14</v>
      </c>
      <c r="V473">
        <v>110</v>
      </c>
      <c r="AB473" t="s">
        <v>63</v>
      </c>
      <c r="AC473" t="s">
        <v>63</v>
      </c>
      <c r="AD473" t="s">
        <v>63</v>
      </c>
      <c r="AE473" t="s">
        <v>98</v>
      </c>
      <c r="AG473">
        <v>1955</v>
      </c>
      <c r="AH473">
        <v>33.521999999999998</v>
      </c>
      <c r="AI473">
        <v>38.002751000000004</v>
      </c>
      <c r="AJ473">
        <v>-94.823599999999999</v>
      </c>
      <c r="AL473">
        <v>1</v>
      </c>
      <c r="AM473" t="s">
        <v>63</v>
      </c>
      <c r="AN473" t="s">
        <v>25818</v>
      </c>
      <c r="AO473" t="s">
        <v>100</v>
      </c>
      <c r="AP473" t="s">
        <v>116</v>
      </c>
      <c r="AQ473" t="s">
        <v>148</v>
      </c>
      <c r="AR473" t="s">
        <v>148</v>
      </c>
      <c r="AS473" t="s">
        <v>131</v>
      </c>
      <c r="AT473" s="5"/>
      <c r="AV473" t="s">
        <v>149</v>
      </c>
      <c r="AW473" t="s">
        <v>150</v>
      </c>
    </row>
    <row r="474" spans="1:49" x14ac:dyDescent="0.25">
      <c r="A474">
        <v>0</v>
      </c>
      <c r="B474" t="s">
        <v>7928</v>
      </c>
      <c r="C474">
        <v>1</v>
      </c>
      <c r="D474" t="s">
        <v>86</v>
      </c>
      <c r="E474" t="s">
        <v>98</v>
      </c>
      <c r="F474" t="s">
        <v>177</v>
      </c>
      <c r="G474">
        <v>81.3</v>
      </c>
      <c r="H474" t="s">
        <v>138</v>
      </c>
      <c r="I474" t="s">
        <v>63</v>
      </c>
      <c r="J474" t="s">
        <v>389</v>
      </c>
      <c r="K474" t="s">
        <v>7929</v>
      </c>
      <c r="L474" t="s">
        <v>7930</v>
      </c>
      <c r="M474" t="s">
        <v>1503</v>
      </c>
      <c r="N474">
        <v>10.006561679790027</v>
      </c>
      <c r="P474">
        <v>24</v>
      </c>
      <c r="R474">
        <v>85</v>
      </c>
      <c r="T474">
        <v>0</v>
      </c>
      <c r="U474">
        <v>14</v>
      </c>
      <c r="V474">
        <v>110</v>
      </c>
      <c r="AB474" t="s">
        <v>63</v>
      </c>
      <c r="AC474" t="s">
        <v>63</v>
      </c>
      <c r="AD474" t="s">
        <v>63</v>
      </c>
      <c r="AE474" t="s">
        <v>98</v>
      </c>
      <c r="AG474">
        <v>1955</v>
      </c>
      <c r="AH474">
        <v>33.922000000000004</v>
      </c>
      <c r="AI474">
        <v>38.008887999999999</v>
      </c>
      <c r="AJ474">
        <v>-94.823576000000003</v>
      </c>
      <c r="AL474">
        <v>1</v>
      </c>
      <c r="AM474" t="s">
        <v>63</v>
      </c>
      <c r="AN474" t="s">
        <v>7928</v>
      </c>
      <c r="AO474" t="s">
        <v>100</v>
      </c>
      <c r="AP474" t="s">
        <v>116</v>
      </c>
      <c r="AQ474" t="s">
        <v>148</v>
      </c>
      <c r="AR474" t="s">
        <v>148</v>
      </c>
      <c r="AS474" t="s">
        <v>131</v>
      </c>
      <c r="AT474" s="5"/>
      <c r="AV474" t="s">
        <v>149</v>
      </c>
      <c r="AW474" t="s">
        <v>150</v>
      </c>
    </row>
    <row r="475" spans="1:49" x14ac:dyDescent="0.25">
      <c r="A475">
        <v>0</v>
      </c>
      <c r="B475" t="s">
        <v>23089</v>
      </c>
      <c r="C475">
        <v>1</v>
      </c>
      <c r="D475" t="s">
        <v>86</v>
      </c>
      <c r="E475" t="s">
        <v>163</v>
      </c>
      <c r="F475" t="s">
        <v>108</v>
      </c>
      <c r="G475">
        <v>364.67</v>
      </c>
      <c r="H475" t="s">
        <v>489</v>
      </c>
      <c r="I475" t="s">
        <v>63</v>
      </c>
      <c r="J475" t="s">
        <v>389</v>
      </c>
      <c r="K475" t="s">
        <v>23090</v>
      </c>
      <c r="L475" t="s">
        <v>8475</v>
      </c>
      <c r="M475" t="s">
        <v>1053</v>
      </c>
      <c r="N475">
        <v>12.007874015748031</v>
      </c>
      <c r="P475">
        <v>40</v>
      </c>
      <c r="R475">
        <v>90</v>
      </c>
      <c r="T475">
        <v>0</v>
      </c>
      <c r="U475">
        <v>22</v>
      </c>
      <c r="V475">
        <v>2050</v>
      </c>
      <c r="AB475" t="s">
        <v>63</v>
      </c>
      <c r="AC475" t="s">
        <v>63</v>
      </c>
      <c r="AD475" t="s">
        <v>63</v>
      </c>
      <c r="AE475" t="s">
        <v>98</v>
      </c>
      <c r="AG475">
        <v>1953</v>
      </c>
      <c r="AH475">
        <v>12.157</v>
      </c>
      <c r="AI475">
        <v>37.863112000000001</v>
      </c>
      <c r="AJ475">
        <v>-94.868347</v>
      </c>
      <c r="AL475">
        <v>1</v>
      </c>
      <c r="AM475" t="s">
        <v>63</v>
      </c>
      <c r="AN475" t="s">
        <v>23089</v>
      </c>
      <c r="AO475" t="s">
        <v>100</v>
      </c>
      <c r="AP475" t="s">
        <v>116</v>
      </c>
      <c r="AQ475" t="s">
        <v>148</v>
      </c>
      <c r="AR475" t="s">
        <v>148</v>
      </c>
      <c r="AS475" t="s">
        <v>131</v>
      </c>
      <c r="AT475" s="5"/>
      <c r="AV475" t="s">
        <v>149</v>
      </c>
      <c r="AW475" t="s">
        <v>150</v>
      </c>
    </row>
    <row r="476" spans="1:49" x14ac:dyDescent="0.25">
      <c r="A476">
        <v>0</v>
      </c>
      <c r="B476" t="s">
        <v>15573</v>
      </c>
      <c r="C476">
        <v>1</v>
      </c>
      <c r="D476" t="s">
        <v>86</v>
      </c>
      <c r="E476" t="s">
        <v>163</v>
      </c>
      <c r="F476" t="s">
        <v>108</v>
      </c>
      <c r="G476">
        <v>364.8</v>
      </c>
      <c r="H476" t="s">
        <v>138</v>
      </c>
      <c r="I476" t="s">
        <v>63</v>
      </c>
      <c r="J476" t="s">
        <v>389</v>
      </c>
      <c r="K476" t="s">
        <v>15574</v>
      </c>
      <c r="L476" t="s">
        <v>8475</v>
      </c>
      <c r="M476" t="s">
        <v>1053</v>
      </c>
      <c r="N476">
        <v>16.797900262467191</v>
      </c>
      <c r="P476">
        <v>42</v>
      </c>
      <c r="R476">
        <v>95</v>
      </c>
      <c r="T476">
        <v>0</v>
      </c>
      <c r="U476">
        <v>22</v>
      </c>
      <c r="V476">
        <v>2050</v>
      </c>
      <c r="AB476" t="s">
        <v>63</v>
      </c>
      <c r="AC476" t="s">
        <v>63</v>
      </c>
      <c r="AD476" t="s">
        <v>63</v>
      </c>
      <c r="AE476" t="s">
        <v>98</v>
      </c>
      <c r="AG476">
        <v>1953</v>
      </c>
      <c r="AH476">
        <v>12.287000000000001</v>
      </c>
      <c r="AI476">
        <v>37.863118</v>
      </c>
      <c r="AJ476">
        <v>-94.864508999999998</v>
      </c>
      <c r="AL476">
        <v>2</v>
      </c>
      <c r="AM476" t="s">
        <v>63</v>
      </c>
      <c r="AN476" t="s">
        <v>15573</v>
      </c>
      <c r="AO476" t="s">
        <v>100</v>
      </c>
      <c r="AP476" t="s">
        <v>116</v>
      </c>
      <c r="AQ476" t="s">
        <v>148</v>
      </c>
      <c r="AR476" t="s">
        <v>148</v>
      </c>
      <c r="AS476" t="s">
        <v>131</v>
      </c>
      <c r="AT476" s="5"/>
      <c r="AV476" t="s">
        <v>149</v>
      </c>
      <c r="AW476" t="s">
        <v>150</v>
      </c>
    </row>
    <row r="477" spans="1:49" x14ac:dyDescent="0.25">
      <c r="A477">
        <v>0</v>
      </c>
      <c r="B477" t="s">
        <v>23399</v>
      </c>
      <c r="C477">
        <v>1</v>
      </c>
      <c r="D477" t="s">
        <v>86</v>
      </c>
      <c r="E477" t="s">
        <v>163</v>
      </c>
      <c r="F477" t="s">
        <v>108</v>
      </c>
      <c r="G477">
        <v>366.03000000000003</v>
      </c>
      <c r="H477" t="s">
        <v>489</v>
      </c>
      <c r="I477" t="s">
        <v>63</v>
      </c>
      <c r="J477" t="s">
        <v>389</v>
      </c>
      <c r="K477" t="s">
        <v>23400</v>
      </c>
      <c r="L477" t="s">
        <v>8475</v>
      </c>
      <c r="M477" t="s">
        <v>1053</v>
      </c>
      <c r="N477">
        <v>19.993438320209975</v>
      </c>
      <c r="P477">
        <v>40</v>
      </c>
      <c r="R477">
        <v>95</v>
      </c>
      <c r="T477">
        <v>0</v>
      </c>
      <c r="U477">
        <v>22</v>
      </c>
      <c r="V477">
        <v>2050</v>
      </c>
      <c r="AB477" t="s">
        <v>63</v>
      </c>
      <c r="AC477" t="s">
        <v>63</v>
      </c>
      <c r="AD477" t="s">
        <v>63</v>
      </c>
      <c r="AE477" t="s">
        <v>98</v>
      </c>
      <c r="AG477">
        <v>1953</v>
      </c>
      <c r="AH477">
        <v>13.517000000000001</v>
      </c>
      <c r="AI477">
        <v>37.863190000000003</v>
      </c>
      <c r="AJ477">
        <v>-94.839850999999996</v>
      </c>
      <c r="AL477">
        <v>1</v>
      </c>
      <c r="AM477" t="s">
        <v>63</v>
      </c>
      <c r="AN477" t="s">
        <v>23399</v>
      </c>
      <c r="AO477" t="s">
        <v>100</v>
      </c>
      <c r="AP477" t="s">
        <v>116</v>
      </c>
      <c r="AQ477" t="s">
        <v>148</v>
      </c>
      <c r="AR477" t="s">
        <v>148</v>
      </c>
      <c r="AS477" t="s">
        <v>131</v>
      </c>
      <c r="AT477" s="5"/>
      <c r="AV477" t="s">
        <v>149</v>
      </c>
      <c r="AW477" t="s">
        <v>150</v>
      </c>
    </row>
    <row r="478" spans="1:49" x14ac:dyDescent="0.25">
      <c r="A478">
        <v>0</v>
      </c>
      <c r="B478" t="s">
        <v>24794</v>
      </c>
      <c r="C478">
        <v>1</v>
      </c>
      <c r="D478" t="s">
        <v>86</v>
      </c>
      <c r="E478" t="s">
        <v>163</v>
      </c>
      <c r="F478" t="s">
        <v>108</v>
      </c>
      <c r="G478">
        <v>371.01</v>
      </c>
      <c r="H478" t="s">
        <v>489</v>
      </c>
      <c r="I478" t="s">
        <v>63</v>
      </c>
      <c r="J478" t="s">
        <v>389</v>
      </c>
      <c r="K478" t="s">
        <v>24795</v>
      </c>
      <c r="L478" t="s">
        <v>3078</v>
      </c>
      <c r="M478" t="s">
        <v>1053</v>
      </c>
      <c r="N478">
        <v>12.007874015748031</v>
      </c>
      <c r="P478">
        <v>42</v>
      </c>
      <c r="R478">
        <v>92</v>
      </c>
      <c r="T478">
        <v>0</v>
      </c>
      <c r="U478">
        <v>16</v>
      </c>
      <c r="V478">
        <v>3530</v>
      </c>
      <c r="AB478" t="s">
        <v>63</v>
      </c>
      <c r="AC478" t="s">
        <v>63</v>
      </c>
      <c r="AD478" t="s">
        <v>63</v>
      </c>
      <c r="AE478" t="s">
        <v>98</v>
      </c>
      <c r="AG478">
        <v>1953</v>
      </c>
      <c r="AH478">
        <v>18.497</v>
      </c>
      <c r="AI478">
        <v>37.863346999999997</v>
      </c>
      <c r="AJ478">
        <v>-94.749125000000006</v>
      </c>
      <c r="AL478">
        <v>1</v>
      </c>
      <c r="AM478" t="s">
        <v>63</v>
      </c>
      <c r="AN478" t="s">
        <v>24794</v>
      </c>
      <c r="AO478" t="s">
        <v>100</v>
      </c>
      <c r="AP478" t="s">
        <v>116</v>
      </c>
      <c r="AQ478" t="s">
        <v>148</v>
      </c>
      <c r="AR478" t="s">
        <v>148</v>
      </c>
      <c r="AS478" t="s">
        <v>131</v>
      </c>
      <c r="AT478" s="5"/>
      <c r="AV478" t="s">
        <v>149</v>
      </c>
      <c r="AW478" t="s">
        <v>150</v>
      </c>
    </row>
    <row r="479" spans="1:49" x14ac:dyDescent="0.25">
      <c r="A479">
        <v>0</v>
      </c>
      <c r="B479" t="s">
        <v>12403</v>
      </c>
      <c r="C479">
        <v>1</v>
      </c>
      <c r="D479" t="s">
        <v>86</v>
      </c>
      <c r="E479" t="s">
        <v>1155</v>
      </c>
      <c r="F479" t="s">
        <v>177</v>
      </c>
      <c r="G479">
        <v>60.300000000000004</v>
      </c>
      <c r="H479" t="s">
        <v>138</v>
      </c>
      <c r="I479" t="s">
        <v>63</v>
      </c>
      <c r="J479" t="s">
        <v>389</v>
      </c>
      <c r="K479" t="s">
        <v>12404</v>
      </c>
      <c r="L479" t="s">
        <v>8383</v>
      </c>
      <c r="M479" t="s">
        <v>3414</v>
      </c>
      <c r="N479">
        <v>14.698162729658792</v>
      </c>
      <c r="P479">
        <v>32</v>
      </c>
      <c r="R479">
        <v>90</v>
      </c>
      <c r="T479">
        <v>0</v>
      </c>
      <c r="U479">
        <v>9</v>
      </c>
      <c r="V479">
        <v>625</v>
      </c>
      <c r="AB479" t="s">
        <v>63</v>
      </c>
      <c r="AC479" t="s">
        <v>63</v>
      </c>
      <c r="AD479" t="s">
        <v>63</v>
      </c>
      <c r="AE479" t="s">
        <v>98</v>
      </c>
      <c r="AG479">
        <v>1950</v>
      </c>
      <c r="AH479">
        <v>10.127000000000001</v>
      </c>
      <c r="AI479">
        <v>37.718304000000003</v>
      </c>
      <c r="AJ479">
        <v>-94.903402999999997</v>
      </c>
      <c r="AL479">
        <v>2</v>
      </c>
      <c r="AM479" t="s">
        <v>63</v>
      </c>
      <c r="AN479" t="s">
        <v>12403</v>
      </c>
      <c r="AO479" t="s">
        <v>100</v>
      </c>
      <c r="AP479" t="s">
        <v>116</v>
      </c>
      <c r="AQ479" t="s">
        <v>148</v>
      </c>
      <c r="AR479" t="s">
        <v>148</v>
      </c>
      <c r="AS479" t="s">
        <v>131</v>
      </c>
      <c r="AT479" s="5"/>
      <c r="AV479" t="s">
        <v>149</v>
      </c>
      <c r="AW479" t="s">
        <v>150</v>
      </c>
    </row>
    <row r="480" spans="1:49" x14ac:dyDescent="0.25">
      <c r="A480">
        <v>0</v>
      </c>
      <c r="B480" t="s">
        <v>26878</v>
      </c>
      <c r="C480">
        <v>1</v>
      </c>
      <c r="D480" t="s">
        <v>86</v>
      </c>
      <c r="E480" t="s">
        <v>350</v>
      </c>
      <c r="F480" t="s">
        <v>177</v>
      </c>
      <c r="G480">
        <v>124.60000000000001</v>
      </c>
      <c r="H480" t="s">
        <v>138</v>
      </c>
      <c r="I480" t="s">
        <v>63</v>
      </c>
      <c r="J480" t="s">
        <v>389</v>
      </c>
      <c r="K480" t="s">
        <v>26879</v>
      </c>
      <c r="L480" t="s">
        <v>3049</v>
      </c>
      <c r="M480" t="s">
        <v>4492</v>
      </c>
      <c r="N480">
        <v>14.669999988686056</v>
      </c>
      <c r="P480">
        <v>23</v>
      </c>
      <c r="R480">
        <v>85</v>
      </c>
      <c r="T480">
        <v>0</v>
      </c>
      <c r="U480">
        <v>19</v>
      </c>
      <c r="V480">
        <v>265</v>
      </c>
      <c r="AB480" t="s">
        <v>63</v>
      </c>
      <c r="AC480" t="s">
        <v>63</v>
      </c>
      <c r="AD480" t="s">
        <v>63</v>
      </c>
      <c r="AE480" t="s">
        <v>75</v>
      </c>
      <c r="AG480">
        <v>1950</v>
      </c>
      <c r="AH480">
        <v>3.0840000000000001</v>
      </c>
      <c r="AI480">
        <v>38.015616000000001</v>
      </c>
      <c r="AJ480">
        <v>-94.834840999999997</v>
      </c>
      <c r="AL480">
        <v>2</v>
      </c>
      <c r="AM480" t="s">
        <v>63</v>
      </c>
      <c r="AN480" t="s">
        <v>26878</v>
      </c>
      <c r="AO480" t="s">
        <v>79</v>
      </c>
      <c r="AP480" t="s">
        <v>116</v>
      </c>
      <c r="AQ480" t="s">
        <v>148</v>
      </c>
      <c r="AR480" t="s">
        <v>148</v>
      </c>
      <c r="AS480" t="s">
        <v>131</v>
      </c>
      <c r="AT480" s="5"/>
      <c r="AV480" t="s">
        <v>149</v>
      </c>
      <c r="AW480" t="s">
        <v>150</v>
      </c>
    </row>
    <row r="481" spans="1:49" x14ac:dyDescent="0.25">
      <c r="A481">
        <v>0</v>
      </c>
      <c r="B481" t="s">
        <v>20503</v>
      </c>
      <c r="C481">
        <v>1</v>
      </c>
      <c r="D481" t="s">
        <v>86</v>
      </c>
      <c r="E481" t="s">
        <v>350</v>
      </c>
      <c r="F481" t="s">
        <v>177</v>
      </c>
      <c r="G481">
        <v>126.33</v>
      </c>
      <c r="H481" t="s">
        <v>138</v>
      </c>
      <c r="I481" t="s">
        <v>63</v>
      </c>
      <c r="J481" t="s">
        <v>389</v>
      </c>
      <c r="K481" t="s">
        <v>20504</v>
      </c>
      <c r="L481" t="s">
        <v>3049</v>
      </c>
      <c r="M481" t="s">
        <v>4492</v>
      </c>
      <c r="N481">
        <v>14.796587926509186</v>
      </c>
      <c r="P481">
        <v>23</v>
      </c>
      <c r="R481">
        <v>60</v>
      </c>
      <c r="T481">
        <v>0</v>
      </c>
      <c r="U481">
        <v>19</v>
      </c>
      <c r="V481">
        <v>265</v>
      </c>
      <c r="AB481" t="s">
        <v>63</v>
      </c>
      <c r="AC481" t="s">
        <v>63</v>
      </c>
      <c r="AD481" t="s">
        <v>63</v>
      </c>
      <c r="AE481" t="s">
        <v>75</v>
      </c>
      <c r="AG481">
        <v>1950</v>
      </c>
      <c r="AH481">
        <v>4.8140000000000001</v>
      </c>
      <c r="AI481">
        <v>38.015467000000001</v>
      </c>
      <c r="AJ481">
        <v>-94.866285000000005</v>
      </c>
      <c r="AL481">
        <v>2</v>
      </c>
      <c r="AM481" t="s">
        <v>63</v>
      </c>
      <c r="AN481" t="s">
        <v>20503</v>
      </c>
      <c r="AO481" t="s">
        <v>79</v>
      </c>
      <c r="AP481" t="s">
        <v>116</v>
      </c>
      <c r="AQ481" t="s">
        <v>148</v>
      </c>
      <c r="AR481" t="s">
        <v>148</v>
      </c>
      <c r="AS481" t="s">
        <v>131</v>
      </c>
      <c r="AT481" s="5"/>
      <c r="AV481" t="s">
        <v>149</v>
      </c>
      <c r="AW481" t="s">
        <v>150</v>
      </c>
    </row>
    <row r="482" spans="1:49" x14ac:dyDescent="0.25">
      <c r="A482">
        <v>0</v>
      </c>
      <c r="B482" t="s">
        <v>19637</v>
      </c>
      <c r="C482">
        <v>1</v>
      </c>
      <c r="D482" t="s">
        <v>86</v>
      </c>
      <c r="E482" t="s">
        <v>350</v>
      </c>
      <c r="F482" t="s">
        <v>177</v>
      </c>
      <c r="G482">
        <v>124.11</v>
      </c>
      <c r="H482" t="s">
        <v>459</v>
      </c>
      <c r="I482" t="s">
        <v>63</v>
      </c>
      <c r="J482" t="s">
        <v>389</v>
      </c>
      <c r="K482" t="s">
        <v>19638</v>
      </c>
      <c r="L482" t="s">
        <v>3049</v>
      </c>
      <c r="M482" t="s">
        <v>4492</v>
      </c>
      <c r="N482">
        <v>19.993438320209975</v>
      </c>
      <c r="P482">
        <v>19</v>
      </c>
      <c r="R482">
        <v>85</v>
      </c>
      <c r="T482">
        <v>0</v>
      </c>
      <c r="U482">
        <v>19</v>
      </c>
      <c r="V482">
        <v>265</v>
      </c>
      <c r="AB482" t="s">
        <v>98</v>
      </c>
      <c r="AC482" t="s">
        <v>75</v>
      </c>
      <c r="AD482" t="s">
        <v>98</v>
      </c>
      <c r="AE482" t="s">
        <v>63</v>
      </c>
      <c r="AG482">
        <v>1920</v>
      </c>
      <c r="AH482">
        <v>2.5940000000000003</v>
      </c>
      <c r="AI482">
        <v>38.015549999999998</v>
      </c>
      <c r="AJ482">
        <v>-94.875146999999998</v>
      </c>
      <c r="AL482">
        <v>1</v>
      </c>
      <c r="AM482" t="s">
        <v>63</v>
      </c>
      <c r="AN482" t="s">
        <v>19637</v>
      </c>
      <c r="AO482" t="s">
        <v>79</v>
      </c>
      <c r="AP482" t="s">
        <v>147</v>
      </c>
      <c r="AQ482" t="s">
        <v>148</v>
      </c>
      <c r="AR482" t="s">
        <v>148</v>
      </c>
      <c r="AS482" t="s">
        <v>131</v>
      </c>
      <c r="AT482" s="5"/>
      <c r="AV482" t="s">
        <v>149</v>
      </c>
      <c r="AW482" t="s">
        <v>701</v>
      </c>
    </row>
    <row r="483" spans="1:49" x14ac:dyDescent="0.25">
      <c r="A483">
        <v>0</v>
      </c>
      <c r="B483" t="s">
        <v>23211</v>
      </c>
      <c r="C483">
        <v>1</v>
      </c>
      <c r="D483" t="s">
        <v>86</v>
      </c>
      <c r="E483" t="s">
        <v>350</v>
      </c>
      <c r="F483" t="s">
        <v>177</v>
      </c>
      <c r="G483">
        <v>123.93</v>
      </c>
      <c r="H483" t="s">
        <v>459</v>
      </c>
      <c r="I483" t="s">
        <v>63</v>
      </c>
      <c r="J483" t="s">
        <v>389</v>
      </c>
      <c r="K483" t="s">
        <v>23212</v>
      </c>
      <c r="L483" t="s">
        <v>3049</v>
      </c>
      <c r="M483" t="s">
        <v>4492</v>
      </c>
      <c r="N483">
        <v>19.993438320209975</v>
      </c>
      <c r="P483">
        <v>19</v>
      </c>
      <c r="R483">
        <v>90</v>
      </c>
      <c r="T483">
        <v>0</v>
      </c>
      <c r="U483">
        <v>19</v>
      </c>
      <c r="V483">
        <v>265</v>
      </c>
      <c r="AB483" t="s">
        <v>75</v>
      </c>
      <c r="AC483" t="s">
        <v>98</v>
      </c>
      <c r="AD483" t="s">
        <v>98</v>
      </c>
      <c r="AE483" t="s">
        <v>63</v>
      </c>
      <c r="AG483">
        <v>1920</v>
      </c>
      <c r="AH483">
        <v>2.4140000000000001</v>
      </c>
      <c r="AI483">
        <v>38.015343999999999</v>
      </c>
      <c r="AJ483">
        <v>-94.878665999999996</v>
      </c>
      <c r="AL483">
        <v>1</v>
      </c>
      <c r="AM483" t="s">
        <v>63</v>
      </c>
      <c r="AN483" t="s">
        <v>23211</v>
      </c>
      <c r="AO483" t="s">
        <v>79</v>
      </c>
      <c r="AP483" t="s">
        <v>147</v>
      </c>
      <c r="AQ483" t="s">
        <v>148</v>
      </c>
      <c r="AR483" t="s">
        <v>148</v>
      </c>
      <c r="AS483" t="s">
        <v>131</v>
      </c>
      <c r="AT483" s="5"/>
      <c r="AV483" t="s">
        <v>149</v>
      </c>
      <c r="AW483" t="s">
        <v>701</v>
      </c>
    </row>
    <row r="484" spans="1:49" x14ac:dyDescent="0.25">
      <c r="A484">
        <v>0</v>
      </c>
      <c r="B484" t="s">
        <v>12036</v>
      </c>
      <c r="C484">
        <v>1</v>
      </c>
      <c r="D484" t="s">
        <v>86</v>
      </c>
      <c r="E484" t="s">
        <v>1155</v>
      </c>
      <c r="F484" t="s">
        <v>177</v>
      </c>
      <c r="G484">
        <v>56.2</v>
      </c>
      <c r="H484" t="s">
        <v>138</v>
      </c>
      <c r="I484" t="s">
        <v>63</v>
      </c>
      <c r="J484" t="s">
        <v>389</v>
      </c>
      <c r="K484" t="s">
        <v>12037</v>
      </c>
      <c r="L484" t="s">
        <v>8383</v>
      </c>
      <c r="M484" t="s">
        <v>3414</v>
      </c>
      <c r="N484">
        <v>14.698162729658792</v>
      </c>
      <c r="P484">
        <v>32</v>
      </c>
      <c r="R484">
        <v>95</v>
      </c>
      <c r="T484">
        <v>0</v>
      </c>
      <c r="U484">
        <v>9</v>
      </c>
      <c r="V484">
        <v>550</v>
      </c>
      <c r="AB484" t="s">
        <v>63</v>
      </c>
      <c r="AC484" t="s">
        <v>63</v>
      </c>
      <c r="AD484" t="s">
        <v>63</v>
      </c>
      <c r="AE484" t="s">
        <v>98</v>
      </c>
      <c r="AG484">
        <v>1960</v>
      </c>
      <c r="AH484">
        <v>5.9670000000000005</v>
      </c>
      <c r="AI484">
        <v>37.718113000000002</v>
      </c>
      <c r="AJ484">
        <v>-94.979219999999998</v>
      </c>
      <c r="AL484">
        <v>2</v>
      </c>
      <c r="AM484" t="s">
        <v>63</v>
      </c>
      <c r="AN484" t="s">
        <v>12036</v>
      </c>
      <c r="AO484" t="s">
        <v>100</v>
      </c>
      <c r="AP484" t="s">
        <v>116</v>
      </c>
      <c r="AQ484" t="s">
        <v>148</v>
      </c>
      <c r="AR484" t="s">
        <v>148</v>
      </c>
      <c r="AS484" t="s">
        <v>131</v>
      </c>
      <c r="AT484" s="5"/>
      <c r="AV484" t="s">
        <v>149</v>
      </c>
      <c r="AW484" t="s">
        <v>150</v>
      </c>
    </row>
    <row r="485" spans="1:49" x14ac:dyDescent="0.25">
      <c r="A485">
        <v>0</v>
      </c>
      <c r="B485" t="s">
        <v>8381</v>
      </c>
      <c r="C485">
        <v>1</v>
      </c>
      <c r="D485" t="s">
        <v>86</v>
      </c>
      <c r="E485" t="s">
        <v>1155</v>
      </c>
      <c r="F485" t="s">
        <v>177</v>
      </c>
      <c r="G485">
        <v>55.4</v>
      </c>
      <c r="H485" t="s">
        <v>138</v>
      </c>
      <c r="I485" t="s">
        <v>63</v>
      </c>
      <c r="J485" t="s">
        <v>389</v>
      </c>
      <c r="K485" t="s">
        <v>8382</v>
      </c>
      <c r="L485" t="s">
        <v>8383</v>
      </c>
      <c r="M485" t="s">
        <v>3414</v>
      </c>
      <c r="N485">
        <v>14.698162729658792</v>
      </c>
      <c r="P485">
        <v>32</v>
      </c>
      <c r="R485">
        <v>92</v>
      </c>
      <c r="T485">
        <v>0</v>
      </c>
      <c r="U485">
        <v>9</v>
      </c>
      <c r="V485">
        <v>550</v>
      </c>
      <c r="AB485" t="s">
        <v>63</v>
      </c>
      <c r="AC485" t="s">
        <v>63</v>
      </c>
      <c r="AD485" t="s">
        <v>63</v>
      </c>
      <c r="AE485" t="s">
        <v>98</v>
      </c>
      <c r="AG485">
        <v>1960</v>
      </c>
      <c r="AH485">
        <v>5.2670000000000003</v>
      </c>
      <c r="AI485">
        <v>37.718040999999999</v>
      </c>
      <c r="AJ485">
        <v>-94.992777000000004</v>
      </c>
      <c r="AL485">
        <v>2</v>
      </c>
      <c r="AM485" t="s">
        <v>63</v>
      </c>
      <c r="AN485" t="s">
        <v>8381</v>
      </c>
      <c r="AO485" t="s">
        <v>100</v>
      </c>
      <c r="AP485" t="s">
        <v>116</v>
      </c>
      <c r="AQ485" t="s">
        <v>148</v>
      </c>
      <c r="AR485" t="s">
        <v>148</v>
      </c>
      <c r="AS485" t="s">
        <v>131</v>
      </c>
      <c r="AT485" s="5"/>
      <c r="AV485" t="s">
        <v>149</v>
      </c>
      <c r="AW485" t="s">
        <v>150</v>
      </c>
    </row>
    <row r="486" spans="1:49" x14ac:dyDescent="0.25">
      <c r="A486">
        <v>0</v>
      </c>
      <c r="B486" t="s">
        <v>11782</v>
      </c>
      <c r="C486">
        <v>1</v>
      </c>
      <c r="D486" t="s">
        <v>86</v>
      </c>
      <c r="E486" t="s">
        <v>305</v>
      </c>
      <c r="F486" t="s">
        <v>108</v>
      </c>
      <c r="G486">
        <v>64.430000000000007</v>
      </c>
      <c r="H486" t="s">
        <v>138</v>
      </c>
      <c r="I486" t="s">
        <v>63</v>
      </c>
      <c r="J486" t="s">
        <v>389</v>
      </c>
      <c r="K486" t="s">
        <v>11783</v>
      </c>
      <c r="L486" t="s">
        <v>8475</v>
      </c>
      <c r="M486" t="s">
        <v>2917</v>
      </c>
      <c r="N486">
        <v>10.498687664041995</v>
      </c>
      <c r="P486">
        <v>58</v>
      </c>
      <c r="R486">
        <v>95</v>
      </c>
      <c r="T486">
        <v>0</v>
      </c>
      <c r="U486">
        <v>7</v>
      </c>
      <c r="V486">
        <v>14000</v>
      </c>
      <c r="AB486" t="s">
        <v>63</v>
      </c>
      <c r="AC486" t="s">
        <v>63</v>
      </c>
      <c r="AD486" t="s">
        <v>63</v>
      </c>
      <c r="AE486" t="s">
        <v>98</v>
      </c>
      <c r="AG486">
        <v>1968</v>
      </c>
      <c r="AH486">
        <v>10.043000000000001</v>
      </c>
      <c r="AI486">
        <v>37.818781000000001</v>
      </c>
      <c r="AJ486">
        <v>-94.705521000000005</v>
      </c>
      <c r="AL486">
        <v>2</v>
      </c>
      <c r="AM486" t="s">
        <v>63</v>
      </c>
      <c r="AN486" t="s">
        <v>11782</v>
      </c>
      <c r="AO486" t="s">
        <v>100</v>
      </c>
      <c r="AP486" t="s">
        <v>116</v>
      </c>
      <c r="AQ486" t="s">
        <v>148</v>
      </c>
      <c r="AR486" t="s">
        <v>148</v>
      </c>
      <c r="AS486" t="s">
        <v>131</v>
      </c>
      <c r="AT486" s="5"/>
      <c r="AV486" t="s">
        <v>149</v>
      </c>
      <c r="AW486" t="s">
        <v>150</v>
      </c>
    </row>
    <row r="487" spans="1:49" x14ac:dyDescent="0.25">
      <c r="A487">
        <v>0</v>
      </c>
      <c r="B487" t="s">
        <v>8473</v>
      </c>
      <c r="C487">
        <v>1</v>
      </c>
      <c r="D487" t="s">
        <v>86</v>
      </c>
      <c r="E487" t="s">
        <v>305</v>
      </c>
      <c r="F487" t="s">
        <v>108</v>
      </c>
      <c r="G487">
        <v>64.5</v>
      </c>
      <c r="H487" t="s">
        <v>138</v>
      </c>
      <c r="I487" t="s">
        <v>63</v>
      </c>
      <c r="J487" t="s">
        <v>389</v>
      </c>
      <c r="K487" t="s">
        <v>8474</v>
      </c>
      <c r="L487" t="s">
        <v>8475</v>
      </c>
      <c r="M487" t="s">
        <v>2917</v>
      </c>
      <c r="N487">
        <v>18.996062992125985</v>
      </c>
      <c r="O487">
        <v>30</v>
      </c>
      <c r="P487">
        <v>68</v>
      </c>
      <c r="R487">
        <v>88</v>
      </c>
      <c r="T487">
        <v>0</v>
      </c>
      <c r="U487">
        <v>8</v>
      </c>
      <c r="V487">
        <v>11600</v>
      </c>
      <c r="AB487" t="s">
        <v>63</v>
      </c>
      <c r="AC487" t="s">
        <v>63</v>
      </c>
      <c r="AD487" t="s">
        <v>63</v>
      </c>
      <c r="AE487" t="s">
        <v>98</v>
      </c>
      <c r="AG487">
        <v>1968</v>
      </c>
      <c r="AH487">
        <v>10.113000000000001</v>
      </c>
      <c r="AI487">
        <v>37.819566999999999</v>
      </c>
      <c r="AJ487">
        <v>-94.705010000000001</v>
      </c>
      <c r="AK487" t="s">
        <v>77</v>
      </c>
      <c r="AL487">
        <v>2</v>
      </c>
      <c r="AM487" t="s">
        <v>63</v>
      </c>
      <c r="AN487" t="s">
        <v>8473</v>
      </c>
      <c r="AO487" t="s">
        <v>100</v>
      </c>
      <c r="AP487" t="s">
        <v>116</v>
      </c>
      <c r="AQ487" t="s">
        <v>148</v>
      </c>
      <c r="AR487" t="s">
        <v>148</v>
      </c>
      <c r="AS487" t="s">
        <v>131</v>
      </c>
      <c r="AT487" s="5"/>
      <c r="AV487" t="s">
        <v>149</v>
      </c>
      <c r="AW487" t="s">
        <v>150</v>
      </c>
    </row>
    <row r="488" spans="1:49" x14ac:dyDescent="0.25">
      <c r="A488">
        <v>0</v>
      </c>
      <c r="B488" t="s">
        <v>27569</v>
      </c>
      <c r="C488">
        <v>1</v>
      </c>
      <c r="D488" t="s">
        <v>86</v>
      </c>
      <c r="E488" t="s">
        <v>305</v>
      </c>
      <c r="F488" t="s">
        <v>108</v>
      </c>
      <c r="G488">
        <v>64.64</v>
      </c>
      <c r="H488" t="s">
        <v>138</v>
      </c>
      <c r="I488" t="s">
        <v>63</v>
      </c>
      <c r="J488" t="s">
        <v>389</v>
      </c>
      <c r="K488" t="s">
        <v>27570</v>
      </c>
      <c r="L488" t="s">
        <v>4472</v>
      </c>
      <c r="M488" t="s">
        <v>27571</v>
      </c>
      <c r="N488">
        <v>16.699475065616799</v>
      </c>
      <c r="P488">
        <v>36</v>
      </c>
      <c r="R488">
        <v>88</v>
      </c>
      <c r="T488">
        <v>0</v>
      </c>
      <c r="U488">
        <v>10</v>
      </c>
      <c r="V488">
        <v>5290</v>
      </c>
      <c r="AB488" t="s">
        <v>63</v>
      </c>
      <c r="AC488" t="s">
        <v>63</v>
      </c>
      <c r="AD488" t="s">
        <v>63</v>
      </c>
      <c r="AE488" t="s">
        <v>98</v>
      </c>
      <c r="AG488">
        <v>1968</v>
      </c>
      <c r="AH488">
        <v>10.253</v>
      </c>
      <c r="AI488">
        <v>37.821384000000002</v>
      </c>
      <c r="AJ488">
        <v>-94.704695999999998</v>
      </c>
      <c r="AL488">
        <v>2</v>
      </c>
      <c r="AM488" t="s">
        <v>63</v>
      </c>
      <c r="AN488" t="s">
        <v>27569</v>
      </c>
      <c r="AO488" t="s">
        <v>100</v>
      </c>
      <c r="AP488" t="s">
        <v>116</v>
      </c>
      <c r="AQ488" t="s">
        <v>148</v>
      </c>
      <c r="AR488" t="s">
        <v>148</v>
      </c>
      <c r="AS488" t="s">
        <v>131</v>
      </c>
      <c r="AT488" s="5"/>
      <c r="AV488" t="s">
        <v>149</v>
      </c>
      <c r="AW488" t="s">
        <v>150</v>
      </c>
    </row>
    <row r="489" spans="1:49" x14ac:dyDescent="0.25">
      <c r="A489">
        <v>0</v>
      </c>
      <c r="B489" t="s">
        <v>15302</v>
      </c>
      <c r="C489">
        <v>1</v>
      </c>
      <c r="D489" t="s">
        <v>86</v>
      </c>
      <c r="E489" t="s">
        <v>305</v>
      </c>
      <c r="F489" t="s">
        <v>108</v>
      </c>
      <c r="G489">
        <v>65.099999999999994</v>
      </c>
      <c r="H489" t="s">
        <v>138</v>
      </c>
      <c r="I489" t="s">
        <v>63</v>
      </c>
      <c r="J489" t="s">
        <v>389</v>
      </c>
      <c r="K489" t="s">
        <v>15303</v>
      </c>
      <c r="L489" t="s">
        <v>4472</v>
      </c>
      <c r="M489" t="s">
        <v>15304</v>
      </c>
      <c r="N489">
        <v>18.503937007874015</v>
      </c>
      <c r="P489">
        <v>32</v>
      </c>
      <c r="R489">
        <v>90</v>
      </c>
      <c r="T489">
        <v>0</v>
      </c>
      <c r="U489">
        <v>10</v>
      </c>
      <c r="V489">
        <v>5290</v>
      </c>
      <c r="AB489" t="s">
        <v>63</v>
      </c>
      <c r="AC489" t="s">
        <v>63</v>
      </c>
      <c r="AD489" t="s">
        <v>63</v>
      </c>
      <c r="AE489" t="s">
        <v>98</v>
      </c>
      <c r="AG489">
        <v>1968</v>
      </c>
      <c r="AH489">
        <v>10.713000000000001</v>
      </c>
      <c r="AI489">
        <v>37.827429000000002</v>
      </c>
      <c r="AJ489">
        <v>-94.703175999999999</v>
      </c>
      <c r="AL489">
        <v>2</v>
      </c>
      <c r="AM489" t="s">
        <v>63</v>
      </c>
      <c r="AN489" t="s">
        <v>15302</v>
      </c>
      <c r="AO489" t="s">
        <v>100</v>
      </c>
      <c r="AP489" t="s">
        <v>116</v>
      </c>
      <c r="AQ489" t="s">
        <v>148</v>
      </c>
      <c r="AR489" t="s">
        <v>148</v>
      </c>
      <c r="AS489" t="s">
        <v>131</v>
      </c>
      <c r="AT489" s="5"/>
      <c r="AV489" t="s">
        <v>200</v>
      </c>
      <c r="AW489" t="s">
        <v>150</v>
      </c>
    </row>
    <row r="490" spans="1:49" x14ac:dyDescent="0.25">
      <c r="A490">
        <v>0</v>
      </c>
      <c r="B490" t="s">
        <v>4470</v>
      </c>
      <c r="C490">
        <v>1</v>
      </c>
      <c r="D490" t="s">
        <v>86</v>
      </c>
      <c r="E490" t="s">
        <v>305</v>
      </c>
      <c r="F490" t="s">
        <v>108</v>
      </c>
      <c r="G490">
        <v>65.650000000000006</v>
      </c>
      <c r="H490" t="s">
        <v>489</v>
      </c>
      <c r="I490" t="s">
        <v>63</v>
      </c>
      <c r="J490" t="s">
        <v>389</v>
      </c>
      <c r="K490" t="s">
        <v>4471</v>
      </c>
      <c r="L490" t="s">
        <v>4472</v>
      </c>
      <c r="M490" t="s">
        <v>2917</v>
      </c>
      <c r="N490">
        <v>16.010498687664043</v>
      </c>
      <c r="P490">
        <v>88</v>
      </c>
      <c r="R490">
        <v>85</v>
      </c>
      <c r="T490">
        <v>0</v>
      </c>
      <c r="U490">
        <v>8</v>
      </c>
      <c r="V490">
        <v>11700</v>
      </c>
      <c r="AB490" t="s">
        <v>63</v>
      </c>
      <c r="AC490" t="s">
        <v>63</v>
      </c>
      <c r="AD490" t="s">
        <v>63</v>
      </c>
      <c r="AE490" t="s">
        <v>98</v>
      </c>
      <c r="AG490">
        <v>1968</v>
      </c>
      <c r="AH490">
        <v>11.263</v>
      </c>
      <c r="AI490">
        <v>37.835149000000001</v>
      </c>
      <c r="AJ490">
        <v>-94.704650999999998</v>
      </c>
      <c r="AL490">
        <v>1</v>
      </c>
      <c r="AM490" t="s">
        <v>63</v>
      </c>
      <c r="AN490" t="s">
        <v>4470</v>
      </c>
      <c r="AO490" t="s">
        <v>100</v>
      </c>
      <c r="AP490" t="s">
        <v>116</v>
      </c>
      <c r="AQ490" t="s">
        <v>148</v>
      </c>
      <c r="AR490" t="s">
        <v>148</v>
      </c>
      <c r="AS490" t="s">
        <v>131</v>
      </c>
      <c r="AT490" s="5"/>
      <c r="AV490" t="s">
        <v>200</v>
      </c>
      <c r="AW490" t="s">
        <v>1698</v>
      </c>
    </row>
    <row r="491" spans="1:49" x14ac:dyDescent="0.25">
      <c r="A491">
        <v>0</v>
      </c>
      <c r="B491" t="s">
        <v>28041</v>
      </c>
      <c r="C491">
        <v>1</v>
      </c>
      <c r="D491" t="s">
        <v>86</v>
      </c>
      <c r="E491" t="s">
        <v>305</v>
      </c>
      <c r="F491" t="s">
        <v>108</v>
      </c>
      <c r="G491">
        <v>65.89</v>
      </c>
      <c r="H491" t="s">
        <v>489</v>
      </c>
      <c r="I491" t="s">
        <v>63</v>
      </c>
      <c r="J491" t="s">
        <v>389</v>
      </c>
      <c r="K491" t="s">
        <v>28042</v>
      </c>
      <c r="L491" t="s">
        <v>4472</v>
      </c>
      <c r="M491" t="s">
        <v>28043</v>
      </c>
      <c r="N491">
        <v>18.503937007874015</v>
      </c>
      <c r="O491">
        <v>30</v>
      </c>
      <c r="P491">
        <v>28</v>
      </c>
      <c r="R491">
        <v>85</v>
      </c>
      <c r="T491">
        <v>0</v>
      </c>
      <c r="U491">
        <v>10</v>
      </c>
      <c r="V491">
        <v>5290</v>
      </c>
      <c r="AB491" t="s">
        <v>63</v>
      </c>
      <c r="AC491" t="s">
        <v>63</v>
      </c>
      <c r="AD491" t="s">
        <v>63</v>
      </c>
      <c r="AE491" t="s">
        <v>98</v>
      </c>
      <c r="AG491">
        <v>1968</v>
      </c>
      <c r="AH491">
        <v>11.503</v>
      </c>
      <c r="AI491">
        <v>37.838816000000001</v>
      </c>
      <c r="AJ491">
        <v>-94.702552999999995</v>
      </c>
      <c r="AK491" t="s">
        <v>77</v>
      </c>
      <c r="AL491">
        <v>1</v>
      </c>
      <c r="AM491" t="s">
        <v>63</v>
      </c>
      <c r="AN491" t="s">
        <v>28041</v>
      </c>
      <c r="AO491" t="s">
        <v>100</v>
      </c>
      <c r="AP491" t="s">
        <v>116</v>
      </c>
      <c r="AQ491" t="s">
        <v>148</v>
      </c>
      <c r="AR491" t="s">
        <v>148</v>
      </c>
      <c r="AS491" t="s">
        <v>131</v>
      </c>
      <c r="AT491" s="5"/>
      <c r="AV491" t="s">
        <v>200</v>
      </c>
      <c r="AW491" t="s">
        <v>150</v>
      </c>
    </row>
    <row r="492" spans="1:49" x14ac:dyDescent="0.25">
      <c r="A492">
        <v>0</v>
      </c>
      <c r="B492" t="s">
        <v>21412</v>
      </c>
      <c r="C492">
        <v>1</v>
      </c>
      <c r="D492" t="s">
        <v>86</v>
      </c>
      <c r="E492" t="s">
        <v>163</v>
      </c>
      <c r="F492" t="s">
        <v>108</v>
      </c>
      <c r="G492">
        <v>374.55</v>
      </c>
      <c r="H492" t="s">
        <v>489</v>
      </c>
      <c r="I492" t="s">
        <v>63</v>
      </c>
      <c r="J492" t="s">
        <v>389</v>
      </c>
      <c r="K492" t="s">
        <v>21413</v>
      </c>
      <c r="L492" t="s">
        <v>4472</v>
      </c>
      <c r="M492" t="s">
        <v>1053</v>
      </c>
      <c r="N492">
        <v>16.010498687664043</v>
      </c>
      <c r="P492">
        <v>15</v>
      </c>
      <c r="R492">
        <v>65</v>
      </c>
      <c r="T492">
        <v>0</v>
      </c>
      <c r="U492">
        <v>15</v>
      </c>
      <c r="V492">
        <v>8470</v>
      </c>
      <c r="AB492" t="s">
        <v>63</v>
      </c>
      <c r="AC492" t="s">
        <v>63</v>
      </c>
      <c r="AD492" t="s">
        <v>63</v>
      </c>
      <c r="AE492" t="s">
        <v>75</v>
      </c>
      <c r="AG492">
        <v>1965</v>
      </c>
      <c r="AH492">
        <v>22.037000000000003</v>
      </c>
      <c r="AI492">
        <v>37.841912999999998</v>
      </c>
      <c r="AJ492">
        <v>-94.701988999999998</v>
      </c>
      <c r="AL492">
        <v>1</v>
      </c>
      <c r="AM492" t="s">
        <v>63</v>
      </c>
      <c r="AN492" t="s">
        <v>21412</v>
      </c>
      <c r="AO492" t="s">
        <v>100</v>
      </c>
      <c r="AP492" t="s">
        <v>116</v>
      </c>
      <c r="AQ492" t="s">
        <v>148</v>
      </c>
      <c r="AR492" t="s">
        <v>148</v>
      </c>
      <c r="AS492" t="s">
        <v>131</v>
      </c>
      <c r="AT492" s="5"/>
      <c r="AV492" t="s">
        <v>149</v>
      </c>
      <c r="AW492" t="s">
        <v>150</v>
      </c>
    </row>
    <row r="493" spans="1:49" x14ac:dyDescent="0.25">
      <c r="A493">
        <v>0</v>
      </c>
      <c r="B493" t="s">
        <v>20335</v>
      </c>
      <c r="C493">
        <v>1</v>
      </c>
      <c r="D493" t="s">
        <v>86</v>
      </c>
      <c r="E493" t="s">
        <v>163</v>
      </c>
      <c r="F493" t="s">
        <v>108</v>
      </c>
      <c r="G493">
        <v>359.83</v>
      </c>
      <c r="H493" t="s">
        <v>489</v>
      </c>
      <c r="I493" t="s">
        <v>63</v>
      </c>
      <c r="J493" t="s">
        <v>389</v>
      </c>
      <c r="K493" t="s">
        <v>20336</v>
      </c>
      <c r="L493" t="s">
        <v>8475</v>
      </c>
      <c r="M493" t="s">
        <v>1053</v>
      </c>
      <c r="N493">
        <v>19.993438320209975</v>
      </c>
      <c r="P493">
        <v>42</v>
      </c>
      <c r="R493">
        <v>85</v>
      </c>
      <c r="T493">
        <v>0</v>
      </c>
      <c r="U493">
        <v>22</v>
      </c>
      <c r="V493">
        <v>2050</v>
      </c>
      <c r="AB493" t="s">
        <v>63</v>
      </c>
      <c r="AC493" t="s">
        <v>63</v>
      </c>
      <c r="AD493" t="s">
        <v>63</v>
      </c>
      <c r="AE493" t="s">
        <v>98</v>
      </c>
      <c r="AG493">
        <v>1953</v>
      </c>
      <c r="AH493">
        <v>7.3170000000000002</v>
      </c>
      <c r="AI493">
        <v>37.863087</v>
      </c>
      <c r="AJ493">
        <v>-94.946057999999994</v>
      </c>
      <c r="AL493">
        <v>1</v>
      </c>
      <c r="AM493" t="s">
        <v>63</v>
      </c>
      <c r="AN493" t="s">
        <v>20335</v>
      </c>
      <c r="AO493" t="s">
        <v>100</v>
      </c>
      <c r="AP493" t="s">
        <v>116</v>
      </c>
      <c r="AQ493" t="s">
        <v>148</v>
      </c>
      <c r="AR493" t="s">
        <v>148</v>
      </c>
      <c r="AS493" t="s">
        <v>131</v>
      </c>
      <c r="AT493" s="5"/>
      <c r="AV493" t="s">
        <v>149</v>
      </c>
      <c r="AW493" t="s">
        <v>150</v>
      </c>
    </row>
    <row r="494" spans="1:49" x14ac:dyDescent="0.25">
      <c r="A494">
        <v>0</v>
      </c>
      <c r="B494" t="s">
        <v>3411</v>
      </c>
      <c r="C494">
        <v>1</v>
      </c>
      <c r="D494" t="s">
        <v>86</v>
      </c>
      <c r="E494" t="s">
        <v>1155</v>
      </c>
      <c r="F494" t="s">
        <v>177</v>
      </c>
      <c r="G494">
        <v>50.2</v>
      </c>
      <c r="H494" t="s">
        <v>517</v>
      </c>
      <c r="I494" t="s">
        <v>63</v>
      </c>
      <c r="J494" t="s">
        <v>389</v>
      </c>
      <c r="K494" t="s">
        <v>3412</v>
      </c>
      <c r="L494" t="s">
        <v>3413</v>
      </c>
      <c r="M494" t="s">
        <v>3414</v>
      </c>
      <c r="N494">
        <v>13.484251968503937</v>
      </c>
      <c r="P494">
        <v>24</v>
      </c>
      <c r="R494">
        <v>95</v>
      </c>
      <c r="T494">
        <v>0</v>
      </c>
      <c r="U494">
        <v>12</v>
      </c>
      <c r="V494">
        <v>415</v>
      </c>
      <c r="AB494" t="s">
        <v>63</v>
      </c>
      <c r="AC494" t="s">
        <v>63</v>
      </c>
      <c r="AD494" t="s">
        <v>63</v>
      </c>
      <c r="AE494" t="s">
        <v>98</v>
      </c>
      <c r="AG494">
        <v>1980</v>
      </c>
      <c r="AH494">
        <v>1.7000000000000001E-2</v>
      </c>
      <c r="AI494">
        <v>37.718173</v>
      </c>
      <c r="AJ494">
        <v>-95.087271000000001</v>
      </c>
      <c r="AL494">
        <v>2</v>
      </c>
      <c r="AM494" t="s">
        <v>63</v>
      </c>
      <c r="AN494" t="s">
        <v>3411</v>
      </c>
      <c r="AO494" t="s">
        <v>100</v>
      </c>
      <c r="AP494" t="s">
        <v>116</v>
      </c>
      <c r="AQ494" t="s">
        <v>148</v>
      </c>
      <c r="AR494" t="s">
        <v>148</v>
      </c>
      <c r="AS494" t="s">
        <v>131</v>
      </c>
      <c r="AT494" s="5"/>
      <c r="AV494" t="s">
        <v>149</v>
      </c>
      <c r="AW494" t="s">
        <v>150</v>
      </c>
    </row>
    <row r="495" spans="1:49" x14ac:dyDescent="0.25">
      <c r="A495">
        <v>0</v>
      </c>
      <c r="B495" t="s">
        <v>23126</v>
      </c>
      <c r="C495">
        <v>1</v>
      </c>
      <c r="D495" t="s">
        <v>86</v>
      </c>
      <c r="E495" t="s">
        <v>1155</v>
      </c>
      <c r="F495" t="s">
        <v>177</v>
      </c>
      <c r="G495">
        <v>50.5</v>
      </c>
      <c r="H495" t="s">
        <v>517</v>
      </c>
      <c r="I495" t="s">
        <v>63</v>
      </c>
      <c r="J495" t="s">
        <v>389</v>
      </c>
      <c r="K495" t="s">
        <v>23127</v>
      </c>
      <c r="L495" t="s">
        <v>3413</v>
      </c>
      <c r="M495" t="s">
        <v>3414</v>
      </c>
      <c r="N495">
        <v>13.484251968503937</v>
      </c>
      <c r="P495">
        <v>22</v>
      </c>
      <c r="R495">
        <v>92</v>
      </c>
      <c r="T495">
        <v>0</v>
      </c>
      <c r="U495">
        <v>12</v>
      </c>
      <c r="V495">
        <v>415</v>
      </c>
      <c r="AB495" t="s">
        <v>63</v>
      </c>
      <c r="AC495" t="s">
        <v>63</v>
      </c>
      <c r="AD495" t="s">
        <v>63</v>
      </c>
      <c r="AE495" t="s">
        <v>98</v>
      </c>
      <c r="AG495">
        <v>1980</v>
      </c>
      <c r="AH495">
        <v>0.32700000000000001</v>
      </c>
      <c r="AI495">
        <v>37.718155000000003</v>
      </c>
      <c r="AJ495">
        <v>-95.085682000000006</v>
      </c>
      <c r="AL495">
        <v>2</v>
      </c>
      <c r="AM495" t="s">
        <v>63</v>
      </c>
      <c r="AN495" t="s">
        <v>23126</v>
      </c>
      <c r="AO495" t="s">
        <v>100</v>
      </c>
      <c r="AP495" t="s">
        <v>116</v>
      </c>
      <c r="AQ495" t="s">
        <v>148</v>
      </c>
      <c r="AR495" t="s">
        <v>148</v>
      </c>
      <c r="AS495" t="s">
        <v>131</v>
      </c>
      <c r="AT495" s="5"/>
      <c r="AV495" t="s">
        <v>149</v>
      </c>
      <c r="AW495" t="s">
        <v>150</v>
      </c>
    </row>
    <row r="496" spans="1:49" x14ac:dyDescent="0.25">
      <c r="A496">
        <v>0</v>
      </c>
      <c r="B496" t="s">
        <v>6419</v>
      </c>
      <c r="C496">
        <v>1</v>
      </c>
      <c r="D496" t="s">
        <v>86</v>
      </c>
      <c r="E496" t="s">
        <v>305</v>
      </c>
      <c r="F496" t="s">
        <v>108</v>
      </c>
      <c r="G496">
        <v>71.850000000000009</v>
      </c>
      <c r="H496" t="s">
        <v>138</v>
      </c>
      <c r="I496" t="s">
        <v>63</v>
      </c>
      <c r="J496" t="s">
        <v>389</v>
      </c>
      <c r="K496" t="s">
        <v>6420</v>
      </c>
      <c r="L496" t="s">
        <v>6421</v>
      </c>
      <c r="M496" t="s">
        <v>2917</v>
      </c>
      <c r="N496">
        <v>16.896325459317584</v>
      </c>
      <c r="O496">
        <v>30</v>
      </c>
      <c r="P496">
        <v>44</v>
      </c>
      <c r="R496">
        <v>90</v>
      </c>
      <c r="T496">
        <v>0</v>
      </c>
      <c r="U496">
        <v>19</v>
      </c>
      <c r="V496">
        <v>5370</v>
      </c>
      <c r="AB496" t="s">
        <v>63</v>
      </c>
      <c r="AC496" t="s">
        <v>63</v>
      </c>
      <c r="AD496" t="s">
        <v>63</v>
      </c>
      <c r="AE496" t="s">
        <v>98</v>
      </c>
      <c r="AG496">
        <v>1985</v>
      </c>
      <c r="AH496">
        <v>17.463000000000001</v>
      </c>
      <c r="AI496">
        <v>37.919179999999997</v>
      </c>
      <c r="AJ496">
        <v>-94.704320999999993</v>
      </c>
      <c r="AK496" t="s">
        <v>262</v>
      </c>
      <c r="AL496">
        <v>2</v>
      </c>
      <c r="AM496" t="s">
        <v>63</v>
      </c>
      <c r="AN496" t="s">
        <v>6419</v>
      </c>
      <c r="AO496" t="s">
        <v>100</v>
      </c>
      <c r="AP496" t="s">
        <v>116</v>
      </c>
      <c r="AQ496" t="s">
        <v>148</v>
      </c>
      <c r="AR496" t="s">
        <v>148</v>
      </c>
      <c r="AS496" t="s">
        <v>131</v>
      </c>
      <c r="AT496" s="5"/>
      <c r="AV496" t="s">
        <v>200</v>
      </c>
      <c r="AW496" t="s">
        <v>150</v>
      </c>
    </row>
    <row r="497" spans="1:49" x14ac:dyDescent="0.25">
      <c r="A497">
        <v>0</v>
      </c>
      <c r="B497" t="s">
        <v>19586</v>
      </c>
      <c r="C497">
        <v>1</v>
      </c>
      <c r="D497" t="s">
        <v>86</v>
      </c>
      <c r="E497" t="s">
        <v>305</v>
      </c>
      <c r="F497" t="s">
        <v>108</v>
      </c>
      <c r="G497">
        <v>74.600000000000009</v>
      </c>
      <c r="H497" t="s">
        <v>138</v>
      </c>
      <c r="I497" t="s">
        <v>63</v>
      </c>
      <c r="J497" t="s">
        <v>389</v>
      </c>
      <c r="K497" t="s">
        <v>19587</v>
      </c>
      <c r="L497" t="s">
        <v>7930</v>
      </c>
      <c r="M497" t="s">
        <v>2917</v>
      </c>
      <c r="N497">
        <v>18.503937007874015</v>
      </c>
      <c r="P497">
        <v>44</v>
      </c>
      <c r="R497">
        <v>85</v>
      </c>
      <c r="T497">
        <v>0</v>
      </c>
      <c r="U497">
        <v>18</v>
      </c>
      <c r="V497">
        <v>5090</v>
      </c>
      <c r="AB497" t="s">
        <v>63</v>
      </c>
      <c r="AC497" t="s">
        <v>63</v>
      </c>
      <c r="AD497" t="s">
        <v>63</v>
      </c>
      <c r="AE497" t="s">
        <v>98</v>
      </c>
      <c r="AG497">
        <v>1985</v>
      </c>
      <c r="AH497">
        <v>20.213000000000001</v>
      </c>
      <c r="AI497">
        <v>37.959384</v>
      </c>
      <c r="AJ497">
        <v>-94.708872999999997</v>
      </c>
      <c r="AL497">
        <v>2</v>
      </c>
      <c r="AM497" t="s">
        <v>63</v>
      </c>
      <c r="AN497" t="s">
        <v>19586</v>
      </c>
      <c r="AO497" t="s">
        <v>100</v>
      </c>
      <c r="AP497" t="s">
        <v>116</v>
      </c>
      <c r="AQ497" t="s">
        <v>148</v>
      </c>
      <c r="AR497" t="s">
        <v>148</v>
      </c>
      <c r="AS497" t="s">
        <v>131</v>
      </c>
      <c r="AT497" s="5"/>
      <c r="AV497" t="s">
        <v>200</v>
      </c>
      <c r="AW497" t="s">
        <v>150</v>
      </c>
    </row>
    <row r="498" spans="1:49" x14ac:dyDescent="0.25">
      <c r="A498">
        <v>0</v>
      </c>
      <c r="B498" t="s">
        <v>13318</v>
      </c>
      <c r="C498">
        <v>1</v>
      </c>
      <c r="D498" t="s">
        <v>86</v>
      </c>
      <c r="E498" t="s">
        <v>163</v>
      </c>
      <c r="F498" t="s">
        <v>108</v>
      </c>
      <c r="G498">
        <v>370.95</v>
      </c>
      <c r="H498" t="s">
        <v>138</v>
      </c>
      <c r="I498" t="s">
        <v>63</v>
      </c>
      <c r="J498" t="s">
        <v>389</v>
      </c>
      <c r="K498" t="s">
        <v>13319</v>
      </c>
      <c r="L498" t="s">
        <v>8475</v>
      </c>
      <c r="M498" t="s">
        <v>13320</v>
      </c>
      <c r="N498">
        <v>10.006561679790027</v>
      </c>
      <c r="P498">
        <v>22</v>
      </c>
      <c r="R498">
        <v>85</v>
      </c>
      <c r="T498">
        <v>0</v>
      </c>
      <c r="U498">
        <v>10</v>
      </c>
      <c r="V498">
        <v>50</v>
      </c>
      <c r="AB498" t="s">
        <v>63</v>
      </c>
      <c r="AC498" t="s">
        <v>63</v>
      </c>
      <c r="AD498" t="s">
        <v>63</v>
      </c>
      <c r="AE498" t="s">
        <v>98</v>
      </c>
      <c r="AG498">
        <v>1953</v>
      </c>
      <c r="AH498">
        <v>18.437000000000001</v>
      </c>
      <c r="AI498">
        <v>37.863035000000004</v>
      </c>
      <c r="AJ498">
        <v>-94.750093000000007</v>
      </c>
      <c r="AL498">
        <v>1</v>
      </c>
      <c r="AM498" t="s">
        <v>63</v>
      </c>
      <c r="AN498" t="s">
        <v>13318</v>
      </c>
      <c r="AO498" t="s">
        <v>100</v>
      </c>
      <c r="AP498" t="s">
        <v>116</v>
      </c>
      <c r="AQ498" t="s">
        <v>148</v>
      </c>
      <c r="AR498" t="s">
        <v>148</v>
      </c>
      <c r="AS498" t="s">
        <v>131</v>
      </c>
      <c r="AT498" s="5"/>
      <c r="AV498" t="s">
        <v>149</v>
      </c>
      <c r="AW498" t="s">
        <v>150</v>
      </c>
    </row>
    <row r="499" spans="1:49" x14ac:dyDescent="0.25">
      <c r="A499">
        <v>0</v>
      </c>
      <c r="B499" t="s">
        <v>17050</v>
      </c>
      <c r="C499">
        <v>1</v>
      </c>
      <c r="D499" t="s">
        <v>86</v>
      </c>
      <c r="E499" t="s">
        <v>163</v>
      </c>
      <c r="F499" t="s">
        <v>108</v>
      </c>
      <c r="G499">
        <v>372.55</v>
      </c>
      <c r="H499" t="s">
        <v>138</v>
      </c>
      <c r="I499" t="s">
        <v>63</v>
      </c>
      <c r="J499" t="s">
        <v>389</v>
      </c>
      <c r="K499" t="s">
        <v>17051</v>
      </c>
      <c r="L499" t="s">
        <v>8475</v>
      </c>
      <c r="M499" t="s">
        <v>1053</v>
      </c>
      <c r="N499">
        <v>10.006561679790027</v>
      </c>
      <c r="P499">
        <v>30</v>
      </c>
      <c r="R499">
        <v>85</v>
      </c>
      <c r="T499">
        <v>0</v>
      </c>
      <c r="U499">
        <v>16</v>
      </c>
      <c r="V499">
        <v>3530</v>
      </c>
      <c r="AB499" t="s">
        <v>63</v>
      </c>
      <c r="AC499" t="s">
        <v>63</v>
      </c>
      <c r="AD499" t="s">
        <v>63</v>
      </c>
      <c r="AE499" t="s">
        <v>98</v>
      </c>
      <c r="AG499">
        <v>1953</v>
      </c>
      <c r="AH499">
        <v>20.037000000000003</v>
      </c>
      <c r="AI499">
        <v>37.857529999999997</v>
      </c>
      <c r="AJ499">
        <v>-94.722894999999994</v>
      </c>
      <c r="AL499">
        <v>1</v>
      </c>
      <c r="AM499" t="s">
        <v>63</v>
      </c>
      <c r="AN499" t="s">
        <v>17050</v>
      </c>
      <c r="AO499" t="s">
        <v>100</v>
      </c>
      <c r="AP499" t="s">
        <v>116</v>
      </c>
      <c r="AQ499" t="s">
        <v>148</v>
      </c>
      <c r="AR499" t="s">
        <v>148</v>
      </c>
      <c r="AS499" t="s">
        <v>131</v>
      </c>
      <c r="AT499" s="5"/>
      <c r="AV499" t="s">
        <v>149</v>
      </c>
      <c r="AW499" t="s">
        <v>150</v>
      </c>
    </row>
    <row r="500" spans="1:49" x14ac:dyDescent="0.25">
      <c r="A500">
        <v>0</v>
      </c>
      <c r="B500" t="s">
        <v>13614</v>
      </c>
      <c r="C500">
        <v>1</v>
      </c>
      <c r="D500" t="s">
        <v>86</v>
      </c>
      <c r="E500" t="s">
        <v>9951</v>
      </c>
      <c r="F500" t="s">
        <v>177</v>
      </c>
      <c r="G500">
        <v>9.74</v>
      </c>
      <c r="H500" t="s">
        <v>138</v>
      </c>
      <c r="I500" t="s">
        <v>63</v>
      </c>
      <c r="J500" t="s">
        <v>389</v>
      </c>
      <c r="K500" t="s">
        <v>13615</v>
      </c>
      <c r="L500" t="s">
        <v>13616</v>
      </c>
      <c r="M500" t="s">
        <v>13617</v>
      </c>
      <c r="N500">
        <v>11.515748031496063</v>
      </c>
      <c r="O500">
        <v>30</v>
      </c>
      <c r="P500">
        <v>42</v>
      </c>
      <c r="R500">
        <v>85</v>
      </c>
      <c r="T500">
        <v>0</v>
      </c>
      <c r="U500">
        <v>12</v>
      </c>
      <c r="V500">
        <v>160</v>
      </c>
      <c r="AB500" t="s">
        <v>63</v>
      </c>
      <c r="AC500" t="s">
        <v>63</v>
      </c>
      <c r="AD500" t="s">
        <v>63</v>
      </c>
      <c r="AE500" t="s">
        <v>98</v>
      </c>
      <c r="AG500">
        <v>1991</v>
      </c>
      <c r="AH500">
        <v>9.74</v>
      </c>
      <c r="AI500">
        <v>38.006304999999998</v>
      </c>
      <c r="AJ500">
        <v>-94.896884</v>
      </c>
      <c r="AK500" t="s">
        <v>262</v>
      </c>
      <c r="AL500">
        <v>1</v>
      </c>
      <c r="AM500" t="s">
        <v>63</v>
      </c>
      <c r="AN500" t="s">
        <v>13614</v>
      </c>
      <c r="AO500" t="s">
        <v>100</v>
      </c>
      <c r="AP500" t="s">
        <v>116</v>
      </c>
      <c r="AQ500" t="s">
        <v>148</v>
      </c>
      <c r="AR500" t="s">
        <v>148</v>
      </c>
      <c r="AS500" t="s">
        <v>131</v>
      </c>
      <c r="AT500" s="5"/>
      <c r="AV500" t="s">
        <v>149</v>
      </c>
      <c r="AW500" t="s">
        <v>150</v>
      </c>
    </row>
    <row r="501" spans="1:49" x14ac:dyDescent="0.25">
      <c r="A501">
        <v>1539</v>
      </c>
      <c r="B501" t="s">
        <v>16867</v>
      </c>
      <c r="C501">
        <v>1</v>
      </c>
      <c r="D501" t="s">
        <v>86</v>
      </c>
      <c r="E501" t="s">
        <v>1438</v>
      </c>
      <c r="F501" t="s">
        <v>108</v>
      </c>
      <c r="G501">
        <v>77.84</v>
      </c>
      <c r="H501" t="s">
        <v>109</v>
      </c>
      <c r="I501" t="s">
        <v>63</v>
      </c>
      <c r="J501" t="s">
        <v>773</v>
      </c>
      <c r="K501" t="s">
        <v>16868</v>
      </c>
      <c r="L501" t="s">
        <v>6953</v>
      </c>
      <c r="M501" t="s">
        <v>10006</v>
      </c>
      <c r="N501">
        <v>155.51181102362204</v>
      </c>
      <c r="P501">
        <v>44</v>
      </c>
      <c r="Q501">
        <v>93</v>
      </c>
      <c r="R501">
        <v>85</v>
      </c>
      <c r="S501">
        <v>87</v>
      </c>
      <c r="T501">
        <v>22</v>
      </c>
      <c r="U501">
        <v>9</v>
      </c>
      <c r="V501">
        <v>2430</v>
      </c>
      <c r="AB501" t="s">
        <v>75</v>
      </c>
      <c r="AC501" t="s">
        <v>98</v>
      </c>
      <c r="AD501" t="s">
        <v>98</v>
      </c>
      <c r="AE501" t="s">
        <v>63</v>
      </c>
      <c r="AG501">
        <v>1966</v>
      </c>
      <c r="AH501">
        <v>6.05</v>
      </c>
      <c r="AI501">
        <v>39.667189999999998</v>
      </c>
      <c r="AJ501">
        <v>-95.472679999999997</v>
      </c>
      <c r="AL501">
        <v>3</v>
      </c>
      <c r="AM501" t="s">
        <v>63</v>
      </c>
      <c r="AN501" t="s">
        <v>16869</v>
      </c>
      <c r="AO501" t="s">
        <v>100</v>
      </c>
      <c r="AP501" t="s">
        <v>170</v>
      </c>
      <c r="AQ501" t="s">
        <v>285</v>
      </c>
      <c r="AR501" t="s">
        <v>286</v>
      </c>
      <c r="AS501" t="s">
        <v>83</v>
      </c>
      <c r="AT501" s="5">
        <v>36069</v>
      </c>
      <c r="AU501" t="s">
        <v>76</v>
      </c>
      <c r="AV501" t="s">
        <v>187</v>
      </c>
      <c r="AW501" t="s">
        <v>188</v>
      </c>
    </row>
    <row r="502" spans="1:49" x14ac:dyDescent="0.25">
      <c r="A502">
        <v>93</v>
      </c>
      <c r="B502" t="s">
        <v>10004</v>
      </c>
      <c r="C502">
        <v>1</v>
      </c>
      <c r="D502" t="s">
        <v>86</v>
      </c>
      <c r="E502" t="s">
        <v>1438</v>
      </c>
      <c r="F502" t="s">
        <v>108</v>
      </c>
      <c r="G502">
        <v>80.25</v>
      </c>
      <c r="H502" t="s">
        <v>90</v>
      </c>
      <c r="I502" t="s">
        <v>63</v>
      </c>
      <c r="J502" t="s">
        <v>773</v>
      </c>
      <c r="K502" t="s">
        <v>10005</v>
      </c>
      <c r="L502" t="s">
        <v>7804</v>
      </c>
      <c r="M502" t="s">
        <v>10006</v>
      </c>
      <c r="N502">
        <v>132.51312335958005</v>
      </c>
      <c r="P502">
        <v>53</v>
      </c>
      <c r="Q502">
        <v>79.2</v>
      </c>
      <c r="R502">
        <v>80</v>
      </c>
      <c r="S502">
        <v>99.600000000000009</v>
      </c>
      <c r="T502">
        <v>22</v>
      </c>
      <c r="U502">
        <v>9</v>
      </c>
      <c r="V502">
        <v>2430</v>
      </c>
      <c r="AB502" t="s">
        <v>98</v>
      </c>
      <c r="AC502" t="s">
        <v>75</v>
      </c>
      <c r="AD502" t="s">
        <v>98</v>
      </c>
      <c r="AE502" t="s">
        <v>63</v>
      </c>
      <c r="AG502">
        <v>1966</v>
      </c>
      <c r="AH502">
        <v>8.4600000000000009</v>
      </c>
      <c r="AI502">
        <v>39.667259999999999</v>
      </c>
      <c r="AJ502">
        <v>-95.517910000000001</v>
      </c>
      <c r="AL502">
        <v>3</v>
      </c>
      <c r="AM502" t="s">
        <v>63</v>
      </c>
      <c r="AN502" t="s">
        <v>10007</v>
      </c>
      <c r="AO502" t="s">
        <v>100</v>
      </c>
      <c r="AP502" t="s">
        <v>170</v>
      </c>
      <c r="AQ502" t="s">
        <v>255</v>
      </c>
      <c r="AR502" t="s">
        <v>910</v>
      </c>
      <c r="AS502" t="s">
        <v>83</v>
      </c>
      <c r="AT502" s="5">
        <v>35400</v>
      </c>
      <c r="AU502" t="s">
        <v>129</v>
      </c>
      <c r="AV502" t="s">
        <v>187</v>
      </c>
      <c r="AW502" t="s">
        <v>1243</v>
      </c>
    </row>
    <row r="503" spans="1:49" x14ac:dyDescent="0.25">
      <c r="A503">
        <v>1597</v>
      </c>
      <c r="B503" t="s">
        <v>6162</v>
      </c>
      <c r="C503">
        <v>1</v>
      </c>
      <c r="D503" t="s">
        <v>86</v>
      </c>
      <c r="E503" t="s">
        <v>1438</v>
      </c>
      <c r="F503" t="s">
        <v>108</v>
      </c>
      <c r="G503">
        <v>84.75</v>
      </c>
      <c r="H503" t="s">
        <v>247</v>
      </c>
      <c r="I503" t="s">
        <v>63</v>
      </c>
      <c r="J503" t="s">
        <v>773</v>
      </c>
      <c r="K503" t="s">
        <v>6163</v>
      </c>
      <c r="L503" t="s">
        <v>1327</v>
      </c>
      <c r="M503" t="s">
        <v>1741</v>
      </c>
      <c r="N503">
        <v>172.21128608923885</v>
      </c>
      <c r="O503">
        <v>11</v>
      </c>
      <c r="P503">
        <v>44</v>
      </c>
      <c r="Q503">
        <v>88.4</v>
      </c>
      <c r="R503">
        <v>90</v>
      </c>
      <c r="S503">
        <v>92.100000000000009</v>
      </c>
      <c r="T503">
        <v>14</v>
      </c>
      <c r="U503">
        <v>12</v>
      </c>
      <c r="V503">
        <v>2310</v>
      </c>
      <c r="AB503" t="s">
        <v>98</v>
      </c>
      <c r="AC503" t="s">
        <v>98</v>
      </c>
      <c r="AD503" t="s">
        <v>98</v>
      </c>
      <c r="AE503" t="s">
        <v>63</v>
      </c>
      <c r="AG503">
        <v>1936</v>
      </c>
      <c r="AH503">
        <v>12.96</v>
      </c>
      <c r="AI503">
        <v>39.725459999999998</v>
      </c>
      <c r="AJ503">
        <v>-95.527140000000003</v>
      </c>
      <c r="AK503" t="s">
        <v>77</v>
      </c>
      <c r="AL503">
        <v>3</v>
      </c>
      <c r="AM503" t="s">
        <v>63</v>
      </c>
      <c r="AN503" t="s">
        <v>6164</v>
      </c>
      <c r="AO503" t="s">
        <v>100</v>
      </c>
      <c r="AP503" t="s">
        <v>170</v>
      </c>
      <c r="AQ503" t="s">
        <v>159</v>
      </c>
      <c r="AR503" t="s">
        <v>443</v>
      </c>
      <c r="AS503" t="s">
        <v>83</v>
      </c>
      <c r="AT503" s="5">
        <v>35462</v>
      </c>
      <c r="AU503" t="s">
        <v>63</v>
      </c>
      <c r="AV503" t="s">
        <v>274</v>
      </c>
      <c r="AW503" t="s">
        <v>719</v>
      </c>
    </row>
    <row r="504" spans="1:49" x14ac:dyDescent="0.25">
      <c r="A504">
        <v>791</v>
      </c>
      <c r="B504" t="s">
        <v>14580</v>
      </c>
      <c r="C504">
        <v>1</v>
      </c>
      <c r="D504" t="s">
        <v>86</v>
      </c>
      <c r="E504" t="s">
        <v>1438</v>
      </c>
      <c r="F504" t="s">
        <v>108</v>
      </c>
      <c r="G504">
        <v>89.4</v>
      </c>
      <c r="H504" t="s">
        <v>109</v>
      </c>
      <c r="I504" t="s">
        <v>63</v>
      </c>
      <c r="J504" t="s">
        <v>773</v>
      </c>
      <c r="K504" t="s">
        <v>14581</v>
      </c>
      <c r="L504" t="s">
        <v>11155</v>
      </c>
      <c r="M504" t="s">
        <v>1741</v>
      </c>
      <c r="N504">
        <v>172.50656167979002</v>
      </c>
      <c r="P504">
        <v>44</v>
      </c>
      <c r="Q504">
        <v>88.7</v>
      </c>
      <c r="R504">
        <v>90</v>
      </c>
      <c r="S504">
        <v>98.7</v>
      </c>
      <c r="T504">
        <v>20</v>
      </c>
      <c r="U504">
        <v>8</v>
      </c>
      <c r="V504">
        <v>4040</v>
      </c>
      <c r="AB504" t="s">
        <v>98</v>
      </c>
      <c r="AC504" t="s">
        <v>98</v>
      </c>
      <c r="AD504" t="s">
        <v>98</v>
      </c>
      <c r="AE504" t="s">
        <v>63</v>
      </c>
      <c r="AG504">
        <v>1965</v>
      </c>
      <c r="AH504">
        <v>17.61</v>
      </c>
      <c r="AI504">
        <v>39.792740000000002</v>
      </c>
      <c r="AJ504">
        <v>-95.527050000000003</v>
      </c>
      <c r="AL504">
        <v>3</v>
      </c>
      <c r="AM504" t="s">
        <v>63</v>
      </c>
      <c r="AN504" t="s">
        <v>14582</v>
      </c>
      <c r="AO504" t="s">
        <v>100</v>
      </c>
      <c r="AP504" t="s">
        <v>170</v>
      </c>
      <c r="AQ504" t="s">
        <v>504</v>
      </c>
      <c r="AR504" t="s">
        <v>1263</v>
      </c>
      <c r="AS504" t="s">
        <v>83</v>
      </c>
      <c r="AT504" s="5">
        <v>38353</v>
      </c>
      <c r="AU504" t="s">
        <v>103</v>
      </c>
      <c r="AV504" t="s">
        <v>187</v>
      </c>
      <c r="AW504" t="s">
        <v>188</v>
      </c>
    </row>
    <row r="505" spans="1:49" x14ac:dyDescent="0.25">
      <c r="A505">
        <v>340</v>
      </c>
      <c r="B505" t="s">
        <v>8797</v>
      </c>
      <c r="C505">
        <v>1</v>
      </c>
      <c r="D505" t="s">
        <v>86</v>
      </c>
      <c r="E505" t="s">
        <v>1438</v>
      </c>
      <c r="F505" t="s">
        <v>108</v>
      </c>
      <c r="G505">
        <v>92.06</v>
      </c>
      <c r="H505" t="s">
        <v>489</v>
      </c>
      <c r="I505" t="s">
        <v>63</v>
      </c>
      <c r="J505" t="s">
        <v>773</v>
      </c>
      <c r="K505" t="s">
        <v>8798</v>
      </c>
      <c r="L505" t="s">
        <v>8799</v>
      </c>
      <c r="M505" t="s">
        <v>1741</v>
      </c>
      <c r="N505">
        <v>33.300524934383205</v>
      </c>
      <c r="P505">
        <v>44</v>
      </c>
      <c r="Q505">
        <v>98.9</v>
      </c>
      <c r="R505">
        <v>75</v>
      </c>
      <c r="S505">
        <v>94.4</v>
      </c>
      <c r="T505">
        <v>4</v>
      </c>
      <c r="U505">
        <v>8</v>
      </c>
      <c r="V505">
        <v>4040</v>
      </c>
      <c r="AB505" t="s">
        <v>63</v>
      </c>
      <c r="AC505" t="s">
        <v>63</v>
      </c>
      <c r="AD505" t="s">
        <v>63</v>
      </c>
      <c r="AE505" t="s">
        <v>75</v>
      </c>
      <c r="AG505">
        <v>1965</v>
      </c>
      <c r="AH505">
        <v>20.27</v>
      </c>
      <c r="AI505">
        <v>39.831420000000001</v>
      </c>
      <c r="AJ505">
        <v>-95.526970000000006</v>
      </c>
      <c r="AL505">
        <v>2</v>
      </c>
      <c r="AM505" t="s">
        <v>63</v>
      </c>
      <c r="AN505" t="s">
        <v>8800</v>
      </c>
      <c r="AO505" t="s">
        <v>100</v>
      </c>
      <c r="AP505" t="s">
        <v>116</v>
      </c>
      <c r="AQ505" t="s">
        <v>133</v>
      </c>
      <c r="AR505" t="s">
        <v>133</v>
      </c>
      <c r="AS505" t="s">
        <v>83</v>
      </c>
      <c r="AT505" s="5">
        <v>39819</v>
      </c>
      <c r="AU505" t="s">
        <v>129</v>
      </c>
      <c r="AV505" t="s">
        <v>149</v>
      </c>
      <c r="AW505" t="s">
        <v>150</v>
      </c>
    </row>
    <row r="506" spans="1:49" x14ac:dyDescent="0.25">
      <c r="A506">
        <v>3156</v>
      </c>
      <c r="B506" t="s">
        <v>17844</v>
      </c>
      <c r="C506">
        <v>1</v>
      </c>
      <c r="D506" t="s">
        <v>86</v>
      </c>
      <c r="E506" t="s">
        <v>1438</v>
      </c>
      <c r="F506" t="s">
        <v>108</v>
      </c>
      <c r="G506">
        <v>92.14</v>
      </c>
      <c r="H506" t="s">
        <v>90</v>
      </c>
      <c r="I506" t="s">
        <v>63</v>
      </c>
      <c r="J506" t="s">
        <v>773</v>
      </c>
      <c r="K506" t="s">
        <v>17845</v>
      </c>
      <c r="L506" t="s">
        <v>1647</v>
      </c>
      <c r="M506" t="s">
        <v>1741</v>
      </c>
      <c r="N506">
        <v>143.11023622047244</v>
      </c>
      <c r="O506">
        <v>36</v>
      </c>
      <c r="P506">
        <v>44</v>
      </c>
      <c r="Q506">
        <v>89.3</v>
      </c>
      <c r="R506">
        <v>95</v>
      </c>
      <c r="S506">
        <v>86.9</v>
      </c>
      <c r="T506">
        <v>24</v>
      </c>
      <c r="U506">
        <v>8</v>
      </c>
      <c r="V506">
        <v>4040</v>
      </c>
      <c r="AB506" t="s">
        <v>98</v>
      </c>
      <c r="AC506" t="s">
        <v>98</v>
      </c>
      <c r="AD506" t="s">
        <v>98</v>
      </c>
      <c r="AE506" t="s">
        <v>63</v>
      </c>
      <c r="AG506">
        <v>1965</v>
      </c>
      <c r="AH506">
        <v>20.350000000000001</v>
      </c>
      <c r="AI506">
        <v>39.832430000000002</v>
      </c>
      <c r="AJ506">
        <v>-95.526960000000003</v>
      </c>
      <c r="AK506" t="s">
        <v>77</v>
      </c>
      <c r="AL506">
        <v>3</v>
      </c>
      <c r="AM506" t="s">
        <v>63</v>
      </c>
      <c r="AN506" t="s">
        <v>17846</v>
      </c>
      <c r="AO506" t="s">
        <v>100</v>
      </c>
      <c r="AP506" t="s">
        <v>170</v>
      </c>
      <c r="AQ506" t="s">
        <v>317</v>
      </c>
      <c r="AR506" t="s">
        <v>1031</v>
      </c>
      <c r="AS506" t="s">
        <v>83</v>
      </c>
      <c r="AT506" s="5">
        <v>38353</v>
      </c>
      <c r="AU506" t="s">
        <v>63</v>
      </c>
      <c r="AV506" t="s">
        <v>187</v>
      </c>
      <c r="AW506" t="s">
        <v>188</v>
      </c>
    </row>
    <row r="507" spans="1:49" x14ac:dyDescent="0.25">
      <c r="A507">
        <v>6064</v>
      </c>
      <c r="B507" t="s">
        <v>1738</v>
      </c>
      <c r="C507">
        <v>1</v>
      </c>
      <c r="D507" t="s">
        <v>86</v>
      </c>
      <c r="E507" t="s">
        <v>1438</v>
      </c>
      <c r="F507" t="s">
        <v>108</v>
      </c>
      <c r="G507">
        <v>102.36</v>
      </c>
      <c r="H507" t="s">
        <v>109</v>
      </c>
      <c r="I507" t="s">
        <v>86</v>
      </c>
      <c r="J507" t="s">
        <v>773</v>
      </c>
      <c r="K507" t="s">
        <v>1739</v>
      </c>
      <c r="L507" t="s">
        <v>1740</v>
      </c>
      <c r="M507" t="s">
        <v>1741</v>
      </c>
      <c r="N507">
        <v>250.49212598425194</v>
      </c>
      <c r="P507">
        <v>28</v>
      </c>
      <c r="Q507">
        <v>76.5</v>
      </c>
      <c r="R507">
        <v>70</v>
      </c>
      <c r="S507">
        <v>75.100000000000009</v>
      </c>
      <c r="T507">
        <v>30</v>
      </c>
      <c r="U507">
        <v>13</v>
      </c>
      <c r="V507">
        <v>1580</v>
      </c>
      <c r="X507" t="s">
        <v>1742</v>
      </c>
      <c r="Y507" t="s">
        <v>72</v>
      </c>
      <c r="Z507" t="s">
        <v>73</v>
      </c>
      <c r="AA507" t="s">
        <v>356</v>
      </c>
      <c r="AB507" t="s">
        <v>76</v>
      </c>
      <c r="AC507" t="s">
        <v>98</v>
      </c>
      <c r="AD507" t="s">
        <v>98</v>
      </c>
      <c r="AE507" t="s">
        <v>63</v>
      </c>
      <c r="AG507">
        <v>1961</v>
      </c>
      <c r="AH507">
        <v>30.57</v>
      </c>
      <c r="AI507">
        <v>39.968710000000002</v>
      </c>
      <c r="AJ507">
        <v>-95.555130000000005</v>
      </c>
      <c r="AL507">
        <v>5</v>
      </c>
      <c r="AM507" t="s">
        <v>63</v>
      </c>
      <c r="AN507" t="s">
        <v>1743</v>
      </c>
      <c r="AO507" t="s">
        <v>100</v>
      </c>
      <c r="AP507" t="s">
        <v>116</v>
      </c>
      <c r="AQ507" t="s">
        <v>379</v>
      </c>
      <c r="AR507" t="s">
        <v>326</v>
      </c>
      <c r="AS507" t="s">
        <v>83</v>
      </c>
      <c r="AT507" s="5">
        <v>41262</v>
      </c>
      <c r="AU507" t="s">
        <v>103</v>
      </c>
      <c r="AV507" t="s">
        <v>187</v>
      </c>
      <c r="AW507" t="s">
        <v>372</v>
      </c>
    </row>
    <row r="508" spans="1:49" x14ac:dyDescent="0.25">
      <c r="A508">
        <v>5194</v>
      </c>
      <c r="B508" t="s">
        <v>9724</v>
      </c>
      <c r="C508">
        <v>1</v>
      </c>
      <c r="D508" t="s">
        <v>86</v>
      </c>
      <c r="E508" t="s">
        <v>1438</v>
      </c>
      <c r="F508" t="s">
        <v>108</v>
      </c>
      <c r="G508">
        <v>102.73</v>
      </c>
      <c r="H508" t="s">
        <v>90</v>
      </c>
      <c r="I508" t="s">
        <v>63</v>
      </c>
      <c r="J508" t="s">
        <v>773</v>
      </c>
      <c r="K508" t="s">
        <v>9725</v>
      </c>
      <c r="L508" t="s">
        <v>1327</v>
      </c>
      <c r="M508" t="s">
        <v>1741</v>
      </c>
      <c r="N508">
        <v>183.10367454068242</v>
      </c>
      <c r="O508">
        <v>36</v>
      </c>
      <c r="P508">
        <v>28</v>
      </c>
      <c r="Q508">
        <v>82.9</v>
      </c>
      <c r="R508">
        <v>80</v>
      </c>
      <c r="S508">
        <v>87.3</v>
      </c>
      <c r="T508">
        <v>0</v>
      </c>
      <c r="U508">
        <v>13</v>
      </c>
      <c r="V508">
        <v>1580</v>
      </c>
      <c r="AB508" t="s">
        <v>75</v>
      </c>
      <c r="AC508" t="s">
        <v>98</v>
      </c>
      <c r="AD508" t="s">
        <v>98</v>
      </c>
      <c r="AE508" t="s">
        <v>63</v>
      </c>
      <c r="AG508">
        <v>1961</v>
      </c>
      <c r="AH508">
        <v>30.94</v>
      </c>
      <c r="AI508">
        <v>39.971350000000001</v>
      </c>
      <c r="AJ508">
        <v>-95.561109999999999</v>
      </c>
      <c r="AK508" t="s">
        <v>262</v>
      </c>
      <c r="AL508">
        <v>5</v>
      </c>
      <c r="AM508" t="s">
        <v>63</v>
      </c>
      <c r="AN508" t="s">
        <v>9726</v>
      </c>
      <c r="AO508" t="s">
        <v>100</v>
      </c>
      <c r="AP508" t="s">
        <v>116</v>
      </c>
      <c r="AQ508" t="s">
        <v>101</v>
      </c>
      <c r="AR508" t="s">
        <v>102</v>
      </c>
      <c r="AS508" t="s">
        <v>83</v>
      </c>
      <c r="AT508" s="5">
        <v>36069</v>
      </c>
      <c r="AU508" t="s">
        <v>63</v>
      </c>
      <c r="AV508" t="s">
        <v>187</v>
      </c>
      <c r="AW508" t="s">
        <v>372</v>
      </c>
    </row>
    <row r="509" spans="1:49" x14ac:dyDescent="0.25">
      <c r="A509">
        <v>4955</v>
      </c>
      <c r="B509" t="s">
        <v>20511</v>
      </c>
      <c r="C509">
        <v>1</v>
      </c>
      <c r="D509" t="s">
        <v>86</v>
      </c>
      <c r="E509" t="s">
        <v>1438</v>
      </c>
      <c r="F509" t="s">
        <v>108</v>
      </c>
      <c r="G509">
        <v>102.9</v>
      </c>
      <c r="H509" t="s">
        <v>90</v>
      </c>
      <c r="I509" t="s">
        <v>63</v>
      </c>
      <c r="J509" t="s">
        <v>773</v>
      </c>
      <c r="K509" t="s">
        <v>20512</v>
      </c>
      <c r="L509" t="s">
        <v>491</v>
      </c>
      <c r="M509" t="s">
        <v>1741</v>
      </c>
      <c r="N509">
        <v>112.89370078740157</v>
      </c>
      <c r="O509">
        <v>30</v>
      </c>
      <c r="P509">
        <v>28</v>
      </c>
      <c r="Q509">
        <v>76.5</v>
      </c>
      <c r="R509">
        <v>80</v>
      </c>
      <c r="S509">
        <v>86.7</v>
      </c>
      <c r="T509">
        <v>30</v>
      </c>
      <c r="U509">
        <v>13</v>
      </c>
      <c r="V509">
        <v>1580</v>
      </c>
      <c r="AB509" t="s">
        <v>75</v>
      </c>
      <c r="AC509" t="s">
        <v>98</v>
      </c>
      <c r="AD509" t="s">
        <v>98</v>
      </c>
      <c r="AE509" t="s">
        <v>63</v>
      </c>
      <c r="AG509">
        <v>1961</v>
      </c>
      <c r="AH509">
        <v>31.11</v>
      </c>
      <c r="AI509">
        <v>39.9726</v>
      </c>
      <c r="AJ509">
        <v>-95.563929999999999</v>
      </c>
      <c r="AK509" t="s">
        <v>262</v>
      </c>
      <c r="AL509">
        <v>3</v>
      </c>
      <c r="AM509" t="s">
        <v>63</v>
      </c>
      <c r="AN509" t="s">
        <v>20513</v>
      </c>
      <c r="AO509" t="s">
        <v>100</v>
      </c>
      <c r="AP509" t="s">
        <v>116</v>
      </c>
      <c r="AQ509" t="s">
        <v>504</v>
      </c>
      <c r="AR509" t="s">
        <v>1263</v>
      </c>
      <c r="AS509" t="s">
        <v>83</v>
      </c>
      <c r="AT509" s="5">
        <v>35462</v>
      </c>
      <c r="AU509" t="s">
        <v>63</v>
      </c>
      <c r="AV509" t="s">
        <v>187</v>
      </c>
      <c r="AW509" t="s">
        <v>372</v>
      </c>
    </row>
    <row r="510" spans="1:49" x14ac:dyDescent="0.25">
      <c r="A510">
        <v>1176</v>
      </c>
      <c r="B510" t="s">
        <v>14765</v>
      </c>
      <c r="C510">
        <v>1</v>
      </c>
      <c r="D510" t="s">
        <v>86</v>
      </c>
      <c r="E510" t="s">
        <v>1489</v>
      </c>
      <c r="F510" t="s">
        <v>108</v>
      </c>
      <c r="G510">
        <v>204.51</v>
      </c>
      <c r="H510" t="s">
        <v>138</v>
      </c>
      <c r="I510" t="s">
        <v>63</v>
      </c>
      <c r="J510" t="s">
        <v>773</v>
      </c>
      <c r="K510" t="s">
        <v>14766</v>
      </c>
      <c r="L510" t="s">
        <v>7618</v>
      </c>
      <c r="M510" t="s">
        <v>3763</v>
      </c>
      <c r="N510">
        <v>35.892388451443573</v>
      </c>
      <c r="O510">
        <v>30</v>
      </c>
      <c r="P510">
        <v>52.700131233595798</v>
      </c>
      <c r="Q510">
        <v>77.2</v>
      </c>
      <c r="R510">
        <v>85</v>
      </c>
      <c r="S510">
        <v>94.7</v>
      </c>
      <c r="T510">
        <v>24</v>
      </c>
      <c r="U510">
        <v>22</v>
      </c>
      <c r="V510">
        <v>4430</v>
      </c>
      <c r="AB510" t="s">
        <v>63</v>
      </c>
      <c r="AC510" t="s">
        <v>63</v>
      </c>
      <c r="AD510" t="s">
        <v>63</v>
      </c>
      <c r="AE510" t="s">
        <v>98</v>
      </c>
      <c r="AG510">
        <v>1956</v>
      </c>
      <c r="AH510">
        <v>2.31</v>
      </c>
      <c r="AI510">
        <v>39.68665</v>
      </c>
      <c r="AJ510">
        <v>-95.730369999999994</v>
      </c>
      <c r="AK510" t="s">
        <v>77</v>
      </c>
      <c r="AL510">
        <v>3</v>
      </c>
      <c r="AM510" t="s">
        <v>63</v>
      </c>
      <c r="AN510" t="s">
        <v>14767</v>
      </c>
      <c r="AO510" t="s">
        <v>100</v>
      </c>
      <c r="AP510" t="s">
        <v>116</v>
      </c>
      <c r="AQ510" t="s">
        <v>1538</v>
      </c>
      <c r="AR510" t="s">
        <v>255</v>
      </c>
      <c r="AS510" t="s">
        <v>83</v>
      </c>
      <c r="AT510" s="5">
        <v>36192</v>
      </c>
      <c r="AU510" t="s">
        <v>129</v>
      </c>
      <c r="AV510" t="s">
        <v>149</v>
      </c>
      <c r="AW510" t="s">
        <v>150</v>
      </c>
    </row>
    <row r="511" spans="1:49" x14ac:dyDescent="0.25">
      <c r="A511">
        <v>174</v>
      </c>
      <c r="B511" t="s">
        <v>25480</v>
      </c>
      <c r="C511">
        <v>1</v>
      </c>
      <c r="D511" t="s">
        <v>86</v>
      </c>
      <c r="E511" t="s">
        <v>1489</v>
      </c>
      <c r="F511" t="s">
        <v>108</v>
      </c>
      <c r="G511">
        <v>212.65</v>
      </c>
      <c r="H511" t="s">
        <v>489</v>
      </c>
      <c r="I511" t="s">
        <v>63</v>
      </c>
      <c r="J511" t="s">
        <v>773</v>
      </c>
      <c r="K511" t="s">
        <v>25481</v>
      </c>
      <c r="L511" t="s">
        <v>25482</v>
      </c>
      <c r="M511" t="s">
        <v>3763</v>
      </c>
      <c r="N511">
        <v>24.803149606299211</v>
      </c>
      <c r="P511">
        <v>52.5</v>
      </c>
      <c r="Q511">
        <v>98</v>
      </c>
      <c r="R511">
        <v>85</v>
      </c>
      <c r="S511">
        <v>96.600000000000009</v>
      </c>
      <c r="T511">
        <v>7</v>
      </c>
      <c r="U511">
        <v>24</v>
      </c>
      <c r="V511">
        <v>3930</v>
      </c>
      <c r="AB511" t="s">
        <v>63</v>
      </c>
      <c r="AC511" t="s">
        <v>63</v>
      </c>
      <c r="AD511" t="s">
        <v>63</v>
      </c>
      <c r="AE511" t="s">
        <v>98</v>
      </c>
      <c r="AG511">
        <v>1954</v>
      </c>
      <c r="AH511">
        <v>10.450000000000001</v>
      </c>
      <c r="AI511">
        <v>39.80442</v>
      </c>
      <c r="AJ511">
        <v>-95.729320000000001</v>
      </c>
      <c r="AL511">
        <v>2</v>
      </c>
      <c r="AM511" t="s">
        <v>63</v>
      </c>
      <c r="AN511" t="s">
        <v>25483</v>
      </c>
      <c r="AO511" t="s">
        <v>100</v>
      </c>
      <c r="AP511" t="s">
        <v>116</v>
      </c>
      <c r="AQ511" t="s">
        <v>133</v>
      </c>
      <c r="AR511" t="s">
        <v>133</v>
      </c>
      <c r="AS511" t="s">
        <v>83</v>
      </c>
      <c r="AT511" s="5">
        <v>41663</v>
      </c>
      <c r="AU511" t="s">
        <v>129</v>
      </c>
      <c r="AV511" t="s">
        <v>149</v>
      </c>
      <c r="AW511" t="s">
        <v>150</v>
      </c>
    </row>
    <row r="512" spans="1:49" x14ac:dyDescent="0.25">
      <c r="A512">
        <v>1442</v>
      </c>
      <c r="B512" t="s">
        <v>20183</v>
      </c>
      <c r="C512">
        <v>1</v>
      </c>
      <c r="D512" t="s">
        <v>86</v>
      </c>
      <c r="E512" t="s">
        <v>1489</v>
      </c>
      <c r="F512" t="s">
        <v>108</v>
      </c>
      <c r="G512">
        <v>226.6</v>
      </c>
      <c r="H512" t="s">
        <v>489</v>
      </c>
      <c r="I512" t="s">
        <v>63</v>
      </c>
      <c r="J512" t="s">
        <v>773</v>
      </c>
      <c r="K512" t="s">
        <v>20184</v>
      </c>
      <c r="L512" t="s">
        <v>2433</v>
      </c>
      <c r="M512" t="s">
        <v>3763</v>
      </c>
      <c r="N512">
        <v>28.805774278215221</v>
      </c>
      <c r="P512">
        <v>42</v>
      </c>
      <c r="Q512">
        <v>89</v>
      </c>
      <c r="R512">
        <v>90</v>
      </c>
      <c r="S512">
        <v>95.600000000000009</v>
      </c>
      <c r="T512">
        <v>52</v>
      </c>
      <c r="U512">
        <v>32</v>
      </c>
      <c r="V512">
        <v>2520</v>
      </c>
      <c r="AB512" t="s">
        <v>63</v>
      </c>
      <c r="AC512" t="s">
        <v>63</v>
      </c>
      <c r="AD512" t="s">
        <v>63</v>
      </c>
      <c r="AE512" t="s">
        <v>98</v>
      </c>
      <c r="AG512">
        <v>1958</v>
      </c>
      <c r="AH512">
        <v>24.400000000000002</v>
      </c>
      <c r="AI512">
        <v>39.963999999999999</v>
      </c>
      <c r="AJ512">
        <v>-95.788200000000003</v>
      </c>
      <c r="AL512">
        <v>2</v>
      </c>
      <c r="AM512" t="s">
        <v>63</v>
      </c>
      <c r="AN512" t="s">
        <v>20185</v>
      </c>
      <c r="AO512" t="s">
        <v>79</v>
      </c>
      <c r="AP512" t="s">
        <v>116</v>
      </c>
      <c r="AQ512" t="s">
        <v>346</v>
      </c>
      <c r="AR512" t="s">
        <v>514</v>
      </c>
      <c r="AS512" t="s">
        <v>83</v>
      </c>
      <c r="AT512" s="5">
        <v>39819</v>
      </c>
      <c r="AU512" t="s">
        <v>129</v>
      </c>
      <c r="AV512" t="s">
        <v>149</v>
      </c>
      <c r="AW512" t="s">
        <v>150</v>
      </c>
    </row>
    <row r="513" spans="1:49" x14ac:dyDescent="0.25">
      <c r="A513">
        <v>2354</v>
      </c>
      <c r="B513" t="s">
        <v>14272</v>
      </c>
      <c r="C513">
        <v>1</v>
      </c>
      <c r="D513" t="s">
        <v>86</v>
      </c>
      <c r="E513" t="s">
        <v>3168</v>
      </c>
      <c r="F513" t="s">
        <v>177</v>
      </c>
      <c r="G513">
        <v>2.13</v>
      </c>
      <c r="H513" t="s">
        <v>138</v>
      </c>
      <c r="I513" t="s">
        <v>63</v>
      </c>
      <c r="J513" t="s">
        <v>773</v>
      </c>
      <c r="K513" t="s">
        <v>14273</v>
      </c>
      <c r="L513" t="s">
        <v>3851</v>
      </c>
      <c r="M513" t="s">
        <v>10086</v>
      </c>
      <c r="N513">
        <v>31.594488188976381</v>
      </c>
      <c r="P513">
        <v>31.988188976377952</v>
      </c>
      <c r="Q513">
        <v>68.3</v>
      </c>
      <c r="R513">
        <v>85</v>
      </c>
      <c r="S513">
        <v>95</v>
      </c>
      <c r="T513">
        <v>24</v>
      </c>
      <c r="U513">
        <v>5</v>
      </c>
      <c r="V513">
        <v>1840</v>
      </c>
      <c r="AB513" t="s">
        <v>63</v>
      </c>
      <c r="AC513" t="s">
        <v>63</v>
      </c>
      <c r="AD513" t="s">
        <v>63</v>
      </c>
      <c r="AE513" t="s">
        <v>98</v>
      </c>
      <c r="AG513">
        <v>1935</v>
      </c>
      <c r="AH513">
        <v>2.13</v>
      </c>
      <c r="AI513">
        <v>39.667470000000002</v>
      </c>
      <c r="AJ513">
        <v>-95.690920000000006</v>
      </c>
      <c r="AL513">
        <v>3</v>
      </c>
      <c r="AM513" t="s">
        <v>63</v>
      </c>
      <c r="AN513" t="s">
        <v>14274</v>
      </c>
      <c r="AO513" t="s">
        <v>100</v>
      </c>
      <c r="AP513" t="s">
        <v>147</v>
      </c>
      <c r="AQ513" t="s">
        <v>575</v>
      </c>
      <c r="AR513" t="s">
        <v>826</v>
      </c>
      <c r="AS513" t="s">
        <v>83</v>
      </c>
      <c r="AT513" s="5">
        <v>36192</v>
      </c>
      <c r="AU513" t="s">
        <v>129</v>
      </c>
      <c r="AV513" t="s">
        <v>149</v>
      </c>
      <c r="AW513" t="s">
        <v>150</v>
      </c>
    </row>
    <row r="514" spans="1:49" x14ac:dyDescent="0.25">
      <c r="A514">
        <v>2489</v>
      </c>
      <c r="B514" t="s">
        <v>10084</v>
      </c>
      <c r="C514">
        <v>1</v>
      </c>
      <c r="D514" t="s">
        <v>86</v>
      </c>
      <c r="E514" t="s">
        <v>3168</v>
      </c>
      <c r="F514" t="s">
        <v>177</v>
      </c>
      <c r="G514">
        <v>3.8000000000000003</v>
      </c>
      <c r="H514" t="s">
        <v>247</v>
      </c>
      <c r="I514" t="s">
        <v>63</v>
      </c>
      <c r="J514" t="s">
        <v>773</v>
      </c>
      <c r="K514" t="s">
        <v>10085</v>
      </c>
      <c r="L514" t="s">
        <v>9524</v>
      </c>
      <c r="M514" t="s">
        <v>10086</v>
      </c>
      <c r="N514">
        <v>262.5</v>
      </c>
      <c r="P514">
        <v>23.999999514402067</v>
      </c>
      <c r="Q514">
        <v>75.900000000000006</v>
      </c>
      <c r="R514">
        <v>90</v>
      </c>
      <c r="S514">
        <v>95.7</v>
      </c>
      <c r="T514">
        <v>24</v>
      </c>
      <c r="U514">
        <v>4</v>
      </c>
      <c r="V514">
        <v>2160</v>
      </c>
      <c r="W514" t="s">
        <v>70</v>
      </c>
      <c r="AB514" t="s">
        <v>129</v>
      </c>
      <c r="AC514" t="s">
        <v>98</v>
      </c>
      <c r="AD514" t="s">
        <v>75</v>
      </c>
      <c r="AE514" t="s">
        <v>63</v>
      </c>
      <c r="AG514">
        <v>1935</v>
      </c>
      <c r="AH514">
        <v>3.8000000000000003</v>
      </c>
      <c r="AI514">
        <v>39.667380000000001</v>
      </c>
      <c r="AJ514">
        <v>-95.659760000000006</v>
      </c>
      <c r="AL514">
        <v>4</v>
      </c>
      <c r="AM514" t="s">
        <v>63</v>
      </c>
      <c r="AN514" t="s">
        <v>10087</v>
      </c>
      <c r="AO514" t="s">
        <v>100</v>
      </c>
      <c r="AP514" t="s">
        <v>147</v>
      </c>
      <c r="AQ514" t="s">
        <v>653</v>
      </c>
      <c r="AR514" t="s">
        <v>654</v>
      </c>
      <c r="AS514" t="s">
        <v>83</v>
      </c>
      <c r="AT514" s="5">
        <v>36892</v>
      </c>
      <c r="AU514" t="s">
        <v>103</v>
      </c>
      <c r="AV514" t="s">
        <v>134</v>
      </c>
      <c r="AW514" t="s">
        <v>150</v>
      </c>
    </row>
    <row r="515" spans="1:49" x14ac:dyDescent="0.25">
      <c r="A515">
        <v>3369</v>
      </c>
      <c r="B515" t="s">
        <v>22080</v>
      </c>
      <c r="C515">
        <v>1</v>
      </c>
      <c r="D515" t="s">
        <v>86</v>
      </c>
      <c r="E515" t="s">
        <v>3168</v>
      </c>
      <c r="F515" t="s">
        <v>177</v>
      </c>
      <c r="G515">
        <v>5.0600000000000005</v>
      </c>
      <c r="H515" t="s">
        <v>489</v>
      </c>
      <c r="I515" t="s">
        <v>63</v>
      </c>
      <c r="J515" t="s">
        <v>773</v>
      </c>
      <c r="K515" t="s">
        <v>22081</v>
      </c>
      <c r="L515" t="s">
        <v>3851</v>
      </c>
      <c r="M515" t="s">
        <v>10086</v>
      </c>
      <c r="N515">
        <v>25</v>
      </c>
      <c r="P515">
        <v>31.988188976377952</v>
      </c>
      <c r="Q515">
        <v>90.9</v>
      </c>
      <c r="R515">
        <v>85</v>
      </c>
      <c r="S515">
        <v>77.8</v>
      </c>
      <c r="T515">
        <v>24</v>
      </c>
      <c r="U515">
        <v>4</v>
      </c>
      <c r="V515">
        <v>2160</v>
      </c>
      <c r="AB515" t="s">
        <v>63</v>
      </c>
      <c r="AC515" t="s">
        <v>63</v>
      </c>
      <c r="AD515" t="s">
        <v>63</v>
      </c>
      <c r="AE515" t="s">
        <v>75</v>
      </c>
      <c r="AG515">
        <v>1935</v>
      </c>
      <c r="AH515">
        <v>5.0600000000000005</v>
      </c>
      <c r="AI515">
        <v>39.667360000000002</v>
      </c>
      <c r="AJ515">
        <v>-95.635890000000003</v>
      </c>
      <c r="AL515">
        <v>2</v>
      </c>
      <c r="AM515" t="s">
        <v>63</v>
      </c>
      <c r="AN515" t="s">
        <v>22082</v>
      </c>
      <c r="AO515" t="s">
        <v>100</v>
      </c>
      <c r="AP515" t="s">
        <v>147</v>
      </c>
      <c r="AQ515" t="s">
        <v>255</v>
      </c>
      <c r="AR515" t="s">
        <v>910</v>
      </c>
      <c r="AS515" t="s">
        <v>83</v>
      </c>
      <c r="AT515" s="5">
        <v>39819</v>
      </c>
      <c r="AU515" t="s">
        <v>129</v>
      </c>
      <c r="AV515" t="s">
        <v>149</v>
      </c>
      <c r="AW515" t="s">
        <v>150</v>
      </c>
    </row>
    <row r="516" spans="1:49" x14ac:dyDescent="0.25">
      <c r="A516">
        <v>830</v>
      </c>
      <c r="B516" t="s">
        <v>12390</v>
      </c>
      <c r="C516">
        <v>1</v>
      </c>
      <c r="D516" t="s">
        <v>86</v>
      </c>
      <c r="E516" t="s">
        <v>668</v>
      </c>
      <c r="F516" t="s">
        <v>108</v>
      </c>
      <c r="G516">
        <v>356.72</v>
      </c>
      <c r="H516" t="s">
        <v>820</v>
      </c>
      <c r="I516" t="s">
        <v>63</v>
      </c>
      <c r="J516" t="s">
        <v>773</v>
      </c>
      <c r="K516" t="s">
        <v>12391</v>
      </c>
      <c r="L516" t="s">
        <v>672</v>
      </c>
      <c r="M516" t="s">
        <v>491</v>
      </c>
      <c r="N516">
        <v>279.49475065616798</v>
      </c>
      <c r="P516">
        <v>28</v>
      </c>
      <c r="Q516">
        <v>96.9</v>
      </c>
      <c r="R516">
        <v>90</v>
      </c>
      <c r="S516">
        <v>99.100000000000009</v>
      </c>
      <c r="T516">
        <v>0</v>
      </c>
      <c r="U516">
        <v>3</v>
      </c>
      <c r="V516">
        <v>24</v>
      </c>
      <c r="AB516" t="s">
        <v>98</v>
      </c>
      <c r="AC516" t="s">
        <v>98</v>
      </c>
      <c r="AD516" t="s">
        <v>98</v>
      </c>
      <c r="AE516" t="s">
        <v>63</v>
      </c>
      <c r="AG516">
        <v>1978</v>
      </c>
      <c r="AH516">
        <v>18.34</v>
      </c>
      <c r="AI516">
        <v>39.841970000000003</v>
      </c>
      <c r="AJ516">
        <v>-95.451800000000006</v>
      </c>
      <c r="AL516">
        <v>4</v>
      </c>
      <c r="AM516" t="s">
        <v>63</v>
      </c>
      <c r="AN516" t="s">
        <v>12392</v>
      </c>
      <c r="AO516" t="s">
        <v>100</v>
      </c>
      <c r="AP516" t="s">
        <v>170</v>
      </c>
      <c r="AQ516" t="s">
        <v>207</v>
      </c>
      <c r="AR516" t="s">
        <v>545</v>
      </c>
      <c r="AS516" t="s">
        <v>83</v>
      </c>
      <c r="AT516" s="5">
        <v>36039</v>
      </c>
      <c r="AU516" t="s">
        <v>63</v>
      </c>
      <c r="AV516" t="s">
        <v>200</v>
      </c>
      <c r="AW516" t="s">
        <v>150</v>
      </c>
    </row>
    <row r="517" spans="1:49" x14ac:dyDescent="0.25">
      <c r="A517">
        <v>790</v>
      </c>
      <c r="B517" t="s">
        <v>26113</v>
      </c>
      <c r="C517">
        <v>1</v>
      </c>
      <c r="D517" t="s">
        <v>86</v>
      </c>
      <c r="E517" t="s">
        <v>668</v>
      </c>
      <c r="F517" t="s">
        <v>108</v>
      </c>
      <c r="G517">
        <v>357.64</v>
      </c>
      <c r="H517" t="s">
        <v>6022</v>
      </c>
      <c r="I517" t="s">
        <v>63</v>
      </c>
      <c r="J517" t="s">
        <v>773</v>
      </c>
      <c r="K517" t="s">
        <v>26114</v>
      </c>
      <c r="L517" t="s">
        <v>26115</v>
      </c>
      <c r="M517" t="s">
        <v>18213</v>
      </c>
      <c r="N517">
        <v>88.71391076115485</v>
      </c>
      <c r="P517">
        <v>40</v>
      </c>
      <c r="Q517">
        <v>93</v>
      </c>
      <c r="R517">
        <v>93</v>
      </c>
      <c r="S517">
        <v>100</v>
      </c>
      <c r="T517">
        <v>0</v>
      </c>
      <c r="U517">
        <v>27</v>
      </c>
      <c r="V517">
        <v>3090</v>
      </c>
      <c r="AB517" t="s">
        <v>98</v>
      </c>
      <c r="AC517" t="s">
        <v>129</v>
      </c>
      <c r="AD517" t="s">
        <v>129</v>
      </c>
      <c r="AE517" t="s">
        <v>63</v>
      </c>
      <c r="AG517">
        <v>1979</v>
      </c>
      <c r="AH517">
        <v>19.260000000000002</v>
      </c>
      <c r="AI517">
        <v>39.842039999999997</v>
      </c>
      <c r="AJ517">
        <v>-95.434269999999998</v>
      </c>
      <c r="AL517">
        <v>1</v>
      </c>
      <c r="AM517" t="s">
        <v>63</v>
      </c>
      <c r="AN517" t="s">
        <v>26116</v>
      </c>
      <c r="AO517" t="s">
        <v>100</v>
      </c>
      <c r="AP517" t="s">
        <v>170</v>
      </c>
      <c r="AQ517" t="s">
        <v>240</v>
      </c>
      <c r="AR517" t="s">
        <v>231</v>
      </c>
      <c r="AS517" t="s">
        <v>83</v>
      </c>
      <c r="AT517" s="5">
        <v>41781</v>
      </c>
      <c r="AU517" t="s">
        <v>63</v>
      </c>
      <c r="AV517" t="s">
        <v>4171</v>
      </c>
      <c r="AW517" t="s">
        <v>150</v>
      </c>
    </row>
    <row r="518" spans="1:49" x14ac:dyDescent="0.25">
      <c r="A518">
        <v>809</v>
      </c>
      <c r="B518" t="s">
        <v>11684</v>
      </c>
      <c r="C518">
        <v>1</v>
      </c>
      <c r="D518" t="s">
        <v>86</v>
      </c>
      <c r="E518" t="s">
        <v>668</v>
      </c>
      <c r="F518" t="s">
        <v>108</v>
      </c>
      <c r="G518">
        <v>358.64</v>
      </c>
      <c r="H518" t="s">
        <v>820</v>
      </c>
      <c r="I518" t="s">
        <v>63</v>
      </c>
      <c r="J518" t="s">
        <v>773</v>
      </c>
      <c r="K518" t="s">
        <v>11685</v>
      </c>
      <c r="L518" t="s">
        <v>11686</v>
      </c>
      <c r="M518" t="s">
        <v>672</v>
      </c>
      <c r="N518">
        <v>172.50656167979002</v>
      </c>
      <c r="O518">
        <v>4</v>
      </c>
      <c r="P518">
        <v>40</v>
      </c>
      <c r="Q518">
        <v>91.7</v>
      </c>
      <c r="R518">
        <v>90</v>
      </c>
      <c r="S518">
        <v>99.2</v>
      </c>
      <c r="T518">
        <v>0</v>
      </c>
      <c r="U518">
        <v>27</v>
      </c>
      <c r="V518">
        <v>3090</v>
      </c>
      <c r="AB518" t="s">
        <v>98</v>
      </c>
      <c r="AC518" t="s">
        <v>98</v>
      </c>
      <c r="AD518" t="s">
        <v>98</v>
      </c>
      <c r="AE518" t="s">
        <v>63</v>
      </c>
      <c r="AG518">
        <v>1978</v>
      </c>
      <c r="AH518">
        <v>20.260000000000002</v>
      </c>
      <c r="AI518">
        <v>39.841569999999997</v>
      </c>
      <c r="AJ518">
        <v>-95.415459999999996</v>
      </c>
      <c r="AK518" t="s">
        <v>262</v>
      </c>
      <c r="AL518">
        <v>3</v>
      </c>
      <c r="AM518" t="s">
        <v>63</v>
      </c>
      <c r="AN518" t="s">
        <v>11687</v>
      </c>
      <c r="AO518" t="s">
        <v>100</v>
      </c>
      <c r="AP518" t="s">
        <v>170</v>
      </c>
      <c r="AQ518" t="s">
        <v>101</v>
      </c>
      <c r="AR518" t="s">
        <v>133</v>
      </c>
      <c r="AS518" t="s">
        <v>83</v>
      </c>
      <c r="AT518" s="5">
        <v>41781</v>
      </c>
      <c r="AU518" t="s">
        <v>63</v>
      </c>
      <c r="AV518" t="s">
        <v>4171</v>
      </c>
      <c r="AW518" t="s">
        <v>150</v>
      </c>
    </row>
    <row r="519" spans="1:49" x14ac:dyDescent="0.25">
      <c r="A519">
        <v>911</v>
      </c>
      <c r="B519" t="s">
        <v>23267</v>
      </c>
      <c r="C519">
        <v>1</v>
      </c>
      <c r="D519" t="s">
        <v>86</v>
      </c>
      <c r="E519" t="s">
        <v>668</v>
      </c>
      <c r="F519" t="s">
        <v>108</v>
      </c>
      <c r="G519">
        <v>359.65000000000003</v>
      </c>
      <c r="H519" t="s">
        <v>820</v>
      </c>
      <c r="I519" t="s">
        <v>63</v>
      </c>
      <c r="J519" t="s">
        <v>773</v>
      </c>
      <c r="K519" t="s">
        <v>23268</v>
      </c>
      <c r="L519" t="s">
        <v>672</v>
      </c>
      <c r="M519" t="s">
        <v>491</v>
      </c>
      <c r="N519">
        <v>279.49475065616798</v>
      </c>
      <c r="P519">
        <v>28</v>
      </c>
      <c r="Q519">
        <v>93.100000000000009</v>
      </c>
      <c r="R519">
        <v>95</v>
      </c>
      <c r="S519">
        <v>98.3</v>
      </c>
      <c r="T519">
        <v>0</v>
      </c>
      <c r="U519">
        <v>3</v>
      </c>
      <c r="V519">
        <v>24</v>
      </c>
      <c r="AB519" t="s">
        <v>129</v>
      </c>
      <c r="AC519" t="s">
        <v>129</v>
      </c>
      <c r="AD519" t="s">
        <v>98</v>
      </c>
      <c r="AE519" t="s">
        <v>63</v>
      </c>
      <c r="AG519">
        <v>1977</v>
      </c>
      <c r="AH519">
        <v>21.27</v>
      </c>
      <c r="AI519">
        <v>39.841149999999999</v>
      </c>
      <c r="AJ519">
        <v>-95.396439999999998</v>
      </c>
      <c r="AL519">
        <v>4</v>
      </c>
      <c r="AM519" t="s">
        <v>63</v>
      </c>
      <c r="AN519" t="s">
        <v>23269</v>
      </c>
      <c r="AO519" t="s">
        <v>100</v>
      </c>
      <c r="AP519" t="s">
        <v>170</v>
      </c>
      <c r="AQ519" t="s">
        <v>826</v>
      </c>
      <c r="AR519" t="s">
        <v>326</v>
      </c>
      <c r="AS519" t="s">
        <v>83</v>
      </c>
      <c r="AT519" s="5">
        <v>41781</v>
      </c>
      <c r="AU519" t="s">
        <v>63</v>
      </c>
      <c r="AV519" t="s">
        <v>200</v>
      </c>
      <c r="AW519" t="s">
        <v>150</v>
      </c>
    </row>
    <row r="520" spans="1:49" x14ac:dyDescent="0.25">
      <c r="A520">
        <v>819</v>
      </c>
      <c r="B520" t="s">
        <v>20198</v>
      </c>
      <c r="C520">
        <v>1</v>
      </c>
      <c r="D520" t="s">
        <v>86</v>
      </c>
      <c r="E520" t="s">
        <v>668</v>
      </c>
      <c r="F520" t="s">
        <v>108</v>
      </c>
      <c r="G520">
        <v>360.64</v>
      </c>
      <c r="H520" t="s">
        <v>820</v>
      </c>
      <c r="I520" t="s">
        <v>63</v>
      </c>
      <c r="J520" t="s">
        <v>773</v>
      </c>
      <c r="K520" t="s">
        <v>20199</v>
      </c>
      <c r="L520" t="s">
        <v>20200</v>
      </c>
      <c r="M520" t="s">
        <v>18213</v>
      </c>
      <c r="N520">
        <v>216.50262467191598</v>
      </c>
      <c r="P520">
        <v>40</v>
      </c>
      <c r="Q520">
        <v>92.5</v>
      </c>
      <c r="R520">
        <v>90</v>
      </c>
      <c r="S520">
        <v>99.9</v>
      </c>
      <c r="T520">
        <v>2</v>
      </c>
      <c r="U520">
        <v>27</v>
      </c>
      <c r="V520">
        <v>3090</v>
      </c>
      <c r="AB520" t="s">
        <v>98</v>
      </c>
      <c r="AC520" t="s">
        <v>129</v>
      </c>
      <c r="AD520" t="s">
        <v>98</v>
      </c>
      <c r="AE520" t="s">
        <v>63</v>
      </c>
      <c r="AG520">
        <v>1977</v>
      </c>
      <c r="AH520">
        <v>22.26</v>
      </c>
      <c r="AI520">
        <v>39.841200000000001</v>
      </c>
      <c r="AJ520">
        <v>-95.377870000000001</v>
      </c>
      <c r="AL520">
        <v>3</v>
      </c>
      <c r="AM520" t="s">
        <v>63</v>
      </c>
      <c r="AN520" t="s">
        <v>20201</v>
      </c>
      <c r="AO520" t="s">
        <v>100</v>
      </c>
      <c r="AP520" t="s">
        <v>170</v>
      </c>
      <c r="AQ520" t="s">
        <v>634</v>
      </c>
      <c r="AR520" t="s">
        <v>1025</v>
      </c>
      <c r="AS520" t="s">
        <v>83</v>
      </c>
      <c r="AT520" s="5">
        <v>36039</v>
      </c>
      <c r="AU520" t="s">
        <v>76</v>
      </c>
      <c r="AV520" t="s">
        <v>4171</v>
      </c>
      <c r="AW520" t="s">
        <v>150</v>
      </c>
    </row>
    <row r="521" spans="1:49" x14ac:dyDescent="0.25">
      <c r="A521">
        <v>836</v>
      </c>
      <c r="B521" t="s">
        <v>9738</v>
      </c>
      <c r="C521">
        <v>1</v>
      </c>
      <c r="D521" t="s">
        <v>86</v>
      </c>
      <c r="E521" t="s">
        <v>668</v>
      </c>
      <c r="F521" t="s">
        <v>108</v>
      </c>
      <c r="G521">
        <v>361.67</v>
      </c>
      <c r="H521" t="s">
        <v>820</v>
      </c>
      <c r="I521" t="s">
        <v>63</v>
      </c>
      <c r="J521" t="s">
        <v>773</v>
      </c>
      <c r="K521" t="s">
        <v>9739</v>
      </c>
      <c r="L521" t="s">
        <v>672</v>
      </c>
      <c r="M521" t="s">
        <v>9740</v>
      </c>
      <c r="N521">
        <v>279.49475065616798</v>
      </c>
      <c r="O521">
        <v>10</v>
      </c>
      <c r="P521">
        <v>28</v>
      </c>
      <c r="Q521">
        <v>93.100000000000009</v>
      </c>
      <c r="R521">
        <v>97</v>
      </c>
      <c r="S521">
        <v>99.3</v>
      </c>
      <c r="T521">
        <v>0</v>
      </c>
      <c r="U521">
        <v>7</v>
      </c>
      <c r="V521">
        <v>100</v>
      </c>
      <c r="AB521" t="s">
        <v>98</v>
      </c>
      <c r="AC521" t="s">
        <v>129</v>
      </c>
      <c r="AD521" t="s">
        <v>98</v>
      </c>
      <c r="AE521" t="s">
        <v>63</v>
      </c>
      <c r="AG521">
        <v>1978</v>
      </c>
      <c r="AH521">
        <v>23.29</v>
      </c>
      <c r="AI521">
        <v>39.842309999999998</v>
      </c>
      <c r="AJ521">
        <v>-95.358609999999999</v>
      </c>
      <c r="AK521" t="s">
        <v>262</v>
      </c>
      <c r="AL521">
        <v>4</v>
      </c>
      <c r="AM521" t="s">
        <v>63</v>
      </c>
      <c r="AN521" t="s">
        <v>9741</v>
      </c>
      <c r="AO521" t="s">
        <v>100</v>
      </c>
      <c r="AP521" t="s">
        <v>170</v>
      </c>
      <c r="AQ521" t="s">
        <v>826</v>
      </c>
      <c r="AR521" t="s">
        <v>326</v>
      </c>
      <c r="AS521" t="s">
        <v>83</v>
      </c>
      <c r="AT521" s="5">
        <v>41781</v>
      </c>
      <c r="AU521" t="s">
        <v>63</v>
      </c>
      <c r="AV521" t="s">
        <v>200</v>
      </c>
      <c r="AW521" t="s">
        <v>150</v>
      </c>
    </row>
    <row r="522" spans="1:49" x14ac:dyDescent="0.25">
      <c r="A522">
        <v>1874</v>
      </c>
      <c r="B522" t="s">
        <v>10994</v>
      </c>
      <c r="C522">
        <v>1</v>
      </c>
      <c r="D522" t="s">
        <v>86</v>
      </c>
      <c r="E522" t="s">
        <v>668</v>
      </c>
      <c r="F522" t="s">
        <v>108</v>
      </c>
      <c r="G522">
        <v>351.68</v>
      </c>
      <c r="H522" t="s">
        <v>820</v>
      </c>
      <c r="I522" t="s">
        <v>63</v>
      </c>
      <c r="J522" t="s">
        <v>773</v>
      </c>
      <c r="K522" t="s">
        <v>10995</v>
      </c>
      <c r="L522" t="s">
        <v>672</v>
      </c>
      <c r="M522" t="s">
        <v>10996</v>
      </c>
      <c r="N522">
        <v>268.50393700787401</v>
      </c>
      <c r="O522">
        <v>1</v>
      </c>
      <c r="P522">
        <v>28</v>
      </c>
      <c r="Q522">
        <v>95.100000000000009</v>
      </c>
      <c r="R522">
        <v>90</v>
      </c>
      <c r="S522">
        <v>96</v>
      </c>
      <c r="T522">
        <v>0</v>
      </c>
      <c r="U522">
        <v>3</v>
      </c>
      <c r="V522">
        <v>580</v>
      </c>
      <c r="AB522" t="s">
        <v>75</v>
      </c>
      <c r="AC522" t="s">
        <v>98</v>
      </c>
      <c r="AD522" t="s">
        <v>98</v>
      </c>
      <c r="AE522" t="s">
        <v>63</v>
      </c>
      <c r="AG522">
        <v>1979</v>
      </c>
      <c r="AH522">
        <v>13.3</v>
      </c>
      <c r="AI522">
        <v>39.840910000000001</v>
      </c>
      <c r="AJ522">
        <v>-95.545820000000006</v>
      </c>
      <c r="AK522" t="s">
        <v>77</v>
      </c>
      <c r="AL522">
        <v>4</v>
      </c>
      <c r="AM522" t="s">
        <v>63</v>
      </c>
      <c r="AN522" t="s">
        <v>10997</v>
      </c>
      <c r="AO522" t="s">
        <v>100</v>
      </c>
      <c r="AP522" t="s">
        <v>170</v>
      </c>
      <c r="AQ522" t="s">
        <v>379</v>
      </c>
      <c r="AR522" t="s">
        <v>313</v>
      </c>
      <c r="AS522" t="s">
        <v>83</v>
      </c>
      <c r="AT522" s="5">
        <v>41781</v>
      </c>
      <c r="AU522" t="s">
        <v>63</v>
      </c>
      <c r="AV522" t="s">
        <v>200</v>
      </c>
      <c r="AW522" t="s">
        <v>150</v>
      </c>
    </row>
    <row r="523" spans="1:49" x14ac:dyDescent="0.25">
      <c r="A523">
        <v>1564</v>
      </c>
      <c r="B523" t="s">
        <v>8815</v>
      </c>
      <c r="C523">
        <v>1</v>
      </c>
      <c r="D523" t="s">
        <v>86</v>
      </c>
      <c r="E523" t="s">
        <v>668</v>
      </c>
      <c r="F523" t="s">
        <v>108</v>
      </c>
      <c r="G523">
        <v>352.05</v>
      </c>
      <c r="H523" t="s">
        <v>820</v>
      </c>
      <c r="I523" t="s">
        <v>63</v>
      </c>
      <c r="J523" t="s">
        <v>773</v>
      </c>
      <c r="K523" t="s">
        <v>8816</v>
      </c>
      <c r="L523" t="s">
        <v>8817</v>
      </c>
      <c r="M523" t="s">
        <v>672</v>
      </c>
      <c r="N523">
        <v>414.501312335958</v>
      </c>
      <c r="P523">
        <v>40</v>
      </c>
      <c r="Q523">
        <v>92.3</v>
      </c>
      <c r="R523">
        <v>90</v>
      </c>
      <c r="S523">
        <v>96</v>
      </c>
      <c r="T523">
        <v>0</v>
      </c>
      <c r="U523">
        <v>21</v>
      </c>
      <c r="V523">
        <v>4400</v>
      </c>
      <c r="AB523" t="s">
        <v>98</v>
      </c>
      <c r="AC523" t="s">
        <v>129</v>
      </c>
      <c r="AD523" t="s">
        <v>98</v>
      </c>
      <c r="AE523" t="s">
        <v>63</v>
      </c>
      <c r="AG523">
        <v>1979</v>
      </c>
      <c r="AH523">
        <v>13.67</v>
      </c>
      <c r="AI523">
        <v>39.840809999999998</v>
      </c>
      <c r="AJ523">
        <v>-95.538820000000001</v>
      </c>
      <c r="AL523">
        <v>5</v>
      </c>
      <c r="AM523" t="s">
        <v>63</v>
      </c>
      <c r="AN523" t="s">
        <v>8818</v>
      </c>
      <c r="AO523" t="s">
        <v>100</v>
      </c>
      <c r="AP523" t="s">
        <v>170</v>
      </c>
      <c r="AQ523" t="s">
        <v>346</v>
      </c>
      <c r="AR523" t="s">
        <v>1915</v>
      </c>
      <c r="AS523" t="s">
        <v>83</v>
      </c>
      <c r="AT523" s="5">
        <v>41781</v>
      </c>
      <c r="AU523" t="s">
        <v>76</v>
      </c>
      <c r="AV523" t="s">
        <v>173</v>
      </c>
      <c r="AW523" t="s">
        <v>174</v>
      </c>
    </row>
    <row r="524" spans="1:49" x14ac:dyDescent="0.25">
      <c r="A524">
        <v>4001</v>
      </c>
      <c r="B524" t="s">
        <v>11157</v>
      </c>
      <c r="C524">
        <v>1</v>
      </c>
      <c r="D524" t="s">
        <v>86</v>
      </c>
      <c r="E524" t="s">
        <v>668</v>
      </c>
      <c r="F524" t="s">
        <v>108</v>
      </c>
      <c r="G524">
        <v>352.18</v>
      </c>
      <c r="H524" t="s">
        <v>90</v>
      </c>
      <c r="I524" t="s">
        <v>63</v>
      </c>
      <c r="J524" t="s">
        <v>773</v>
      </c>
      <c r="K524" t="s">
        <v>11158</v>
      </c>
      <c r="L524" t="s">
        <v>3593</v>
      </c>
      <c r="M524" t="s">
        <v>672</v>
      </c>
      <c r="N524">
        <v>162.5</v>
      </c>
      <c r="O524">
        <v>5</v>
      </c>
      <c r="P524">
        <v>40</v>
      </c>
      <c r="Q524">
        <v>94</v>
      </c>
      <c r="R524">
        <v>95</v>
      </c>
      <c r="S524">
        <v>85.7</v>
      </c>
      <c r="T524">
        <v>0</v>
      </c>
      <c r="U524">
        <v>21</v>
      </c>
      <c r="V524">
        <v>4400</v>
      </c>
      <c r="AB524" t="s">
        <v>98</v>
      </c>
      <c r="AC524" t="s">
        <v>98</v>
      </c>
      <c r="AD524" t="s">
        <v>129</v>
      </c>
      <c r="AE524" t="s">
        <v>63</v>
      </c>
      <c r="AG524">
        <v>1979</v>
      </c>
      <c r="AH524">
        <v>13.8</v>
      </c>
      <c r="AI524">
        <v>39.840780000000002</v>
      </c>
      <c r="AJ524">
        <v>-95.536389999999997</v>
      </c>
      <c r="AK524" t="s">
        <v>262</v>
      </c>
      <c r="AL524">
        <v>3</v>
      </c>
      <c r="AM524" t="s">
        <v>63</v>
      </c>
      <c r="AN524" t="s">
        <v>11159</v>
      </c>
      <c r="AO524" t="s">
        <v>100</v>
      </c>
      <c r="AP524" t="s">
        <v>170</v>
      </c>
      <c r="AQ524" t="s">
        <v>336</v>
      </c>
      <c r="AR524" t="s">
        <v>561</v>
      </c>
      <c r="AS524" t="s">
        <v>83</v>
      </c>
      <c r="AT524" s="5">
        <v>36495</v>
      </c>
      <c r="AU524" t="s">
        <v>63</v>
      </c>
      <c r="AV524" t="s">
        <v>187</v>
      </c>
      <c r="AW524" t="s">
        <v>372</v>
      </c>
    </row>
    <row r="525" spans="1:49" x14ac:dyDescent="0.25">
      <c r="A525">
        <v>2481</v>
      </c>
      <c r="B525" t="s">
        <v>25136</v>
      </c>
      <c r="C525">
        <v>1</v>
      </c>
      <c r="D525" t="s">
        <v>86</v>
      </c>
      <c r="E525" t="s">
        <v>1438</v>
      </c>
      <c r="F525" t="s">
        <v>108</v>
      </c>
      <c r="G525">
        <v>92.95</v>
      </c>
      <c r="H525" t="s">
        <v>820</v>
      </c>
      <c r="I525" t="s">
        <v>63</v>
      </c>
      <c r="J525" t="s">
        <v>773</v>
      </c>
      <c r="K525" t="s">
        <v>25137</v>
      </c>
      <c r="L525" t="s">
        <v>672</v>
      </c>
      <c r="M525" t="s">
        <v>4778</v>
      </c>
      <c r="N525">
        <v>279.49475065616798</v>
      </c>
      <c r="O525">
        <v>5</v>
      </c>
      <c r="P525">
        <v>52</v>
      </c>
      <c r="Q525">
        <v>74.5</v>
      </c>
      <c r="R525">
        <v>90</v>
      </c>
      <c r="S525">
        <v>99.2</v>
      </c>
      <c r="T525">
        <v>0</v>
      </c>
      <c r="U525">
        <v>8</v>
      </c>
      <c r="V525">
        <v>4040</v>
      </c>
      <c r="AB525" t="s">
        <v>98</v>
      </c>
      <c r="AC525" t="s">
        <v>129</v>
      </c>
      <c r="AD525" t="s">
        <v>98</v>
      </c>
      <c r="AE525" t="s">
        <v>63</v>
      </c>
      <c r="AG525">
        <v>1979</v>
      </c>
      <c r="AH525">
        <v>20.941000000000003</v>
      </c>
      <c r="AI525">
        <v>39.840769999999999</v>
      </c>
      <c r="AJ525">
        <v>-95.527119999999996</v>
      </c>
      <c r="AK525" t="s">
        <v>262</v>
      </c>
      <c r="AL525">
        <v>4</v>
      </c>
      <c r="AM525" t="s">
        <v>63</v>
      </c>
      <c r="AN525" t="s">
        <v>25138</v>
      </c>
      <c r="AO525" t="s">
        <v>100</v>
      </c>
      <c r="AP525" t="s">
        <v>170</v>
      </c>
      <c r="AQ525" t="s">
        <v>1538</v>
      </c>
      <c r="AR525" t="s">
        <v>255</v>
      </c>
      <c r="AS525" t="s">
        <v>83</v>
      </c>
      <c r="AT525" s="5">
        <v>41781</v>
      </c>
      <c r="AU525" t="s">
        <v>63</v>
      </c>
      <c r="AV525" t="s">
        <v>173</v>
      </c>
      <c r="AW525" t="s">
        <v>174</v>
      </c>
    </row>
    <row r="526" spans="1:49" x14ac:dyDescent="0.25">
      <c r="A526">
        <v>1463</v>
      </c>
      <c r="B526" t="s">
        <v>11818</v>
      </c>
      <c r="C526">
        <v>1</v>
      </c>
      <c r="D526" t="s">
        <v>86</v>
      </c>
      <c r="E526" t="s">
        <v>668</v>
      </c>
      <c r="F526" t="s">
        <v>108</v>
      </c>
      <c r="G526">
        <v>353.74</v>
      </c>
      <c r="H526" t="s">
        <v>820</v>
      </c>
      <c r="I526" t="s">
        <v>63</v>
      </c>
      <c r="J526" t="s">
        <v>773</v>
      </c>
      <c r="K526" t="s">
        <v>11819</v>
      </c>
      <c r="L526" t="s">
        <v>672</v>
      </c>
      <c r="M526" t="s">
        <v>3593</v>
      </c>
      <c r="N526">
        <v>268.50393700787401</v>
      </c>
      <c r="P526">
        <v>28</v>
      </c>
      <c r="Q526">
        <v>89.100000000000009</v>
      </c>
      <c r="R526">
        <v>80</v>
      </c>
      <c r="S526">
        <v>99.5</v>
      </c>
      <c r="T526">
        <v>0</v>
      </c>
      <c r="U526">
        <v>3</v>
      </c>
      <c r="V526">
        <v>24</v>
      </c>
      <c r="W526" t="s">
        <v>70</v>
      </c>
      <c r="AB526" t="s">
        <v>129</v>
      </c>
      <c r="AC526" t="s">
        <v>98</v>
      </c>
      <c r="AD526" t="s">
        <v>129</v>
      </c>
      <c r="AE526" t="s">
        <v>63</v>
      </c>
      <c r="AG526">
        <v>1980</v>
      </c>
      <c r="AH526">
        <v>15.39</v>
      </c>
      <c r="AI526">
        <v>39.840980000000002</v>
      </c>
      <c r="AJ526">
        <v>-95.50685</v>
      </c>
      <c r="AL526">
        <v>4</v>
      </c>
      <c r="AM526" t="s">
        <v>63</v>
      </c>
      <c r="AN526" t="s">
        <v>11820</v>
      </c>
      <c r="AO526" t="s">
        <v>100</v>
      </c>
      <c r="AP526" t="s">
        <v>170</v>
      </c>
      <c r="AQ526" t="s">
        <v>826</v>
      </c>
      <c r="AR526" t="s">
        <v>467</v>
      </c>
      <c r="AS526" t="s">
        <v>83</v>
      </c>
      <c r="AT526" s="5">
        <v>41892</v>
      </c>
      <c r="AU526" t="s">
        <v>63</v>
      </c>
      <c r="AV526" t="s">
        <v>200</v>
      </c>
      <c r="AW526" t="s">
        <v>150</v>
      </c>
    </row>
    <row r="527" spans="1:49" x14ac:dyDescent="0.25">
      <c r="A527">
        <v>688</v>
      </c>
      <c r="B527" t="s">
        <v>20961</v>
      </c>
      <c r="C527">
        <v>1</v>
      </c>
      <c r="D527" t="s">
        <v>86</v>
      </c>
      <c r="E527" t="s">
        <v>668</v>
      </c>
      <c r="F527" t="s">
        <v>108</v>
      </c>
      <c r="G527">
        <v>354.7</v>
      </c>
      <c r="H527" t="s">
        <v>820</v>
      </c>
      <c r="I527" t="s">
        <v>63</v>
      </c>
      <c r="J527" t="s">
        <v>773</v>
      </c>
      <c r="K527" t="s">
        <v>20962</v>
      </c>
      <c r="L527" t="s">
        <v>672</v>
      </c>
      <c r="M527" t="s">
        <v>20963</v>
      </c>
      <c r="N527">
        <v>268.50393700787401</v>
      </c>
      <c r="P527">
        <v>28</v>
      </c>
      <c r="Q527">
        <v>93.100000000000009</v>
      </c>
      <c r="R527">
        <v>92</v>
      </c>
      <c r="S527">
        <v>99.4</v>
      </c>
      <c r="T527">
        <v>0</v>
      </c>
      <c r="U527">
        <v>3</v>
      </c>
      <c r="V527">
        <v>63</v>
      </c>
      <c r="AB527" t="s">
        <v>129</v>
      </c>
      <c r="AC527" t="s">
        <v>129</v>
      </c>
      <c r="AD527" t="s">
        <v>98</v>
      </c>
      <c r="AE527" t="s">
        <v>63</v>
      </c>
      <c r="AG527">
        <v>1979</v>
      </c>
      <c r="AH527">
        <v>16.32</v>
      </c>
      <c r="AI527">
        <v>39.840220000000002</v>
      </c>
      <c r="AJ527">
        <v>-95.489450000000005</v>
      </c>
      <c r="AL527">
        <v>4</v>
      </c>
      <c r="AM527" t="s">
        <v>63</v>
      </c>
      <c r="AN527" t="s">
        <v>20964</v>
      </c>
      <c r="AO527" t="s">
        <v>100</v>
      </c>
      <c r="AP527" t="s">
        <v>170</v>
      </c>
      <c r="AQ527" t="s">
        <v>826</v>
      </c>
      <c r="AR527" t="s">
        <v>467</v>
      </c>
      <c r="AS527" t="s">
        <v>83</v>
      </c>
      <c r="AT527" s="5">
        <v>41892</v>
      </c>
      <c r="AU527" t="s">
        <v>63</v>
      </c>
      <c r="AV527" t="s">
        <v>200</v>
      </c>
      <c r="AW527" t="s">
        <v>150</v>
      </c>
    </row>
    <row r="528" spans="1:49" x14ac:dyDescent="0.25">
      <c r="A528">
        <v>832</v>
      </c>
      <c r="B528" t="s">
        <v>20878</v>
      </c>
      <c r="C528">
        <v>1</v>
      </c>
      <c r="D528" t="s">
        <v>86</v>
      </c>
      <c r="E528" t="s">
        <v>668</v>
      </c>
      <c r="F528" t="s">
        <v>108</v>
      </c>
      <c r="G528">
        <v>354.98</v>
      </c>
      <c r="H528" t="s">
        <v>820</v>
      </c>
      <c r="I528" t="s">
        <v>63</v>
      </c>
      <c r="J528" t="s">
        <v>773</v>
      </c>
      <c r="K528" t="s">
        <v>20879</v>
      </c>
      <c r="L528" t="s">
        <v>7529</v>
      </c>
      <c r="M528" t="s">
        <v>672</v>
      </c>
      <c r="N528">
        <v>216.50262467191598</v>
      </c>
      <c r="P528">
        <v>40</v>
      </c>
      <c r="Q528">
        <v>93.5</v>
      </c>
      <c r="R528">
        <v>90</v>
      </c>
      <c r="S528">
        <v>99</v>
      </c>
      <c r="T528">
        <v>2</v>
      </c>
      <c r="U528">
        <v>27</v>
      </c>
      <c r="V528">
        <v>3090</v>
      </c>
      <c r="AB528" t="s">
        <v>98</v>
      </c>
      <c r="AC528" t="s">
        <v>129</v>
      </c>
      <c r="AD528" t="s">
        <v>98</v>
      </c>
      <c r="AE528" t="s">
        <v>63</v>
      </c>
      <c r="AG528">
        <v>1979</v>
      </c>
      <c r="AH528">
        <v>16.64</v>
      </c>
      <c r="AI528">
        <v>39.840530000000001</v>
      </c>
      <c r="AJ528">
        <v>-95.483620000000002</v>
      </c>
      <c r="AL528">
        <v>3</v>
      </c>
      <c r="AM528" t="s">
        <v>63</v>
      </c>
      <c r="AN528" t="s">
        <v>20880</v>
      </c>
      <c r="AO528" t="s">
        <v>100</v>
      </c>
      <c r="AP528" t="s">
        <v>170</v>
      </c>
      <c r="AQ528" t="s">
        <v>171</v>
      </c>
      <c r="AR528" t="s">
        <v>133</v>
      </c>
      <c r="AS528" t="s">
        <v>83</v>
      </c>
      <c r="AT528" s="5">
        <v>41892</v>
      </c>
      <c r="AU528" t="s">
        <v>76</v>
      </c>
      <c r="AV528" t="s">
        <v>200</v>
      </c>
      <c r="AW528" t="s">
        <v>150</v>
      </c>
    </row>
    <row r="529" spans="1:49" x14ac:dyDescent="0.25">
      <c r="A529">
        <v>1166</v>
      </c>
      <c r="B529" t="s">
        <v>9634</v>
      </c>
      <c r="C529">
        <v>1</v>
      </c>
      <c r="D529" t="s">
        <v>86</v>
      </c>
      <c r="E529" t="s">
        <v>668</v>
      </c>
      <c r="F529" t="s">
        <v>108</v>
      </c>
      <c r="G529">
        <v>355.67</v>
      </c>
      <c r="H529" t="s">
        <v>90</v>
      </c>
      <c r="I529" t="s">
        <v>63</v>
      </c>
      <c r="J529" t="s">
        <v>773</v>
      </c>
      <c r="K529" t="s">
        <v>9635</v>
      </c>
      <c r="L529" t="s">
        <v>9636</v>
      </c>
      <c r="M529" t="s">
        <v>672</v>
      </c>
      <c r="N529">
        <v>142.48687664041995</v>
      </c>
      <c r="O529">
        <v>4</v>
      </c>
      <c r="P529">
        <v>40</v>
      </c>
      <c r="Q529">
        <v>95</v>
      </c>
      <c r="R529">
        <v>95</v>
      </c>
      <c r="S529">
        <v>97</v>
      </c>
      <c r="T529">
        <v>0</v>
      </c>
      <c r="U529">
        <v>27</v>
      </c>
      <c r="V529">
        <v>3090</v>
      </c>
      <c r="AB529" t="s">
        <v>98</v>
      </c>
      <c r="AC529" t="s">
        <v>98</v>
      </c>
      <c r="AD529" t="s">
        <v>98</v>
      </c>
      <c r="AE529" t="s">
        <v>63</v>
      </c>
      <c r="AG529">
        <v>1980</v>
      </c>
      <c r="AH529">
        <v>17.32</v>
      </c>
      <c r="AI529">
        <v>39.841259999999998</v>
      </c>
      <c r="AJ529">
        <v>-95.470619999999997</v>
      </c>
      <c r="AK529" t="s">
        <v>77</v>
      </c>
      <c r="AL529">
        <v>3</v>
      </c>
      <c r="AM529" t="s">
        <v>63</v>
      </c>
      <c r="AN529" t="s">
        <v>9637</v>
      </c>
      <c r="AO529" t="s">
        <v>100</v>
      </c>
      <c r="AP529" t="s">
        <v>170</v>
      </c>
      <c r="AQ529" t="s">
        <v>653</v>
      </c>
      <c r="AR529" t="s">
        <v>677</v>
      </c>
      <c r="AS529" t="s">
        <v>83</v>
      </c>
      <c r="AT529" s="5">
        <v>35462</v>
      </c>
      <c r="AU529" t="s">
        <v>63</v>
      </c>
      <c r="AV529" t="s">
        <v>84</v>
      </c>
      <c r="AW529" t="s">
        <v>85</v>
      </c>
    </row>
    <row r="530" spans="1:49" x14ac:dyDescent="0.25">
      <c r="A530">
        <v>740</v>
      </c>
      <c r="B530" t="s">
        <v>21149</v>
      </c>
      <c r="C530">
        <v>1</v>
      </c>
      <c r="D530" t="s">
        <v>86</v>
      </c>
      <c r="E530" t="s">
        <v>3168</v>
      </c>
      <c r="F530" t="s">
        <v>177</v>
      </c>
      <c r="G530">
        <v>8.4</v>
      </c>
      <c r="H530" t="s">
        <v>138</v>
      </c>
      <c r="I530" t="s">
        <v>63</v>
      </c>
      <c r="J530" t="s">
        <v>773</v>
      </c>
      <c r="K530" t="s">
        <v>21150</v>
      </c>
      <c r="L530" t="s">
        <v>5473</v>
      </c>
      <c r="M530" t="s">
        <v>3171</v>
      </c>
      <c r="N530">
        <v>26.312335958005249</v>
      </c>
      <c r="O530">
        <v>45</v>
      </c>
      <c r="P530">
        <v>40</v>
      </c>
      <c r="Q530">
        <v>85.100000000000009</v>
      </c>
      <c r="R530">
        <v>85</v>
      </c>
      <c r="S530">
        <v>97.4</v>
      </c>
      <c r="T530">
        <v>22</v>
      </c>
      <c r="U530">
        <v>4</v>
      </c>
      <c r="V530">
        <v>2160</v>
      </c>
      <c r="AB530" t="s">
        <v>63</v>
      </c>
      <c r="AC530" t="s">
        <v>63</v>
      </c>
      <c r="AD530" t="s">
        <v>63</v>
      </c>
      <c r="AE530" t="s">
        <v>98</v>
      </c>
      <c r="AG530">
        <v>1987</v>
      </c>
      <c r="AH530">
        <v>8.4</v>
      </c>
      <c r="AI530">
        <v>39.667380000000001</v>
      </c>
      <c r="AJ530">
        <v>-95.572159999999997</v>
      </c>
      <c r="AK530" t="s">
        <v>262</v>
      </c>
      <c r="AL530">
        <v>2</v>
      </c>
      <c r="AM530" t="s">
        <v>63</v>
      </c>
      <c r="AN530" t="s">
        <v>21151</v>
      </c>
      <c r="AO530" t="s">
        <v>100</v>
      </c>
      <c r="AP530" t="s">
        <v>116</v>
      </c>
      <c r="AQ530" t="s">
        <v>843</v>
      </c>
      <c r="AR530" t="s">
        <v>401</v>
      </c>
      <c r="AS530" t="s">
        <v>83</v>
      </c>
      <c r="AT530" s="5">
        <v>36192</v>
      </c>
      <c r="AU530" t="s">
        <v>129</v>
      </c>
      <c r="AV530" t="s">
        <v>149</v>
      </c>
      <c r="AW530" t="s">
        <v>150</v>
      </c>
    </row>
    <row r="531" spans="1:49" x14ac:dyDescent="0.25">
      <c r="A531">
        <v>62</v>
      </c>
      <c r="B531" t="s">
        <v>5471</v>
      </c>
      <c r="C531">
        <v>1</v>
      </c>
      <c r="D531" t="s">
        <v>86</v>
      </c>
      <c r="E531" t="s">
        <v>3168</v>
      </c>
      <c r="F531" t="s">
        <v>177</v>
      </c>
      <c r="G531">
        <v>9.18</v>
      </c>
      <c r="H531" t="s">
        <v>90</v>
      </c>
      <c r="I531" t="s">
        <v>63</v>
      </c>
      <c r="J531" t="s">
        <v>773</v>
      </c>
      <c r="K531" t="s">
        <v>5472</v>
      </c>
      <c r="L531" t="s">
        <v>5473</v>
      </c>
      <c r="M531" t="s">
        <v>3171</v>
      </c>
      <c r="N531">
        <v>103.51049868766404</v>
      </c>
      <c r="O531">
        <v>45</v>
      </c>
      <c r="P531">
        <v>40</v>
      </c>
      <c r="Q531">
        <v>94.5</v>
      </c>
      <c r="R531">
        <v>90</v>
      </c>
      <c r="S531">
        <v>100</v>
      </c>
      <c r="T531">
        <v>22</v>
      </c>
      <c r="U531">
        <v>4</v>
      </c>
      <c r="V531">
        <v>2160</v>
      </c>
      <c r="AB531" t="s">
        <v>75</v>
      </c>
      <c r="AC531" t="s">
        <v>98</v>
      </c>
      <c r="AD531" t="s">
        <v>98</v>
      </c>
      <c r="AE531" t="s">
        <v>63</v>
      </c>
      <c r="AG531">
        <v>1987</v>
      </c>
      <c r="AH531">
        <v>9.18</v>
      </c>
      <c r="AI531">
        <v>39.667360000000002</v>
      </c>
      <c r="AJ531">
        <v>-95.559280000000001</v>
      </c>
      <c r="AK531" t="s">
        <v>262</v>
      </c>
      <c r="AL531">
        <v>3</v>
      </c>
      <c r="AM531" t="s">
        <v>63</v>
      </c>
      <c r="AN531" t="s">
        <v>5474</v>
      </c>
      <c r="AO531" t="s">
        <v>100</v>
      </c>
      <c r="AP531" t="s">
        <v>170</v>
      </c>
      <c r="AQ531" t="s">
        <v>337</v>
      </c>
      <c r="AR531" t="s">
        <v>133</v>
      </c>
      <c r="AS531" t="s">
        <v>83</v>
      </c>
      <c r="AT531" s="5">
        <v>35462</v>
      </c>
      <c r="AU531" t="s">
        <v>76</v>
      </c>
      <c r="AV531" t="s">
        <v>134</v>
      </c>
      <c r="AW531" t="s">
        <v>150</v>
      </c>
    </row>
    <row r="532" spans="1:49" x14ac:dyDescent="0.25">
      <c r="A532">
        <v>62</v>
      </c>
      <c r="B532" t="s">
        <v>22777</v>
      </c>
      <c r="C532">
        <v>1</v>
      </c>
      <c r="D532" t="s">
        <v>86</v>
      </c>
      <c r="E532" t="s">
        <v>3168</v>
      </c>
      <c r="F532" t="s">
        <v>177</v>
      </c>
      <c r="G532">
        <v>9.7900000000000009</v>
      </c>
      <c r="H532" t="s">
        <v>90</v>
      </c>
      <c r="I532" t="s">
        <v>63</v>
      </c>
      <c r="J532" t="s">
        <v>773</v>
      </c>
      <c r="K532" t="s">
        <v>22778</v>
      </c>
      <c r="L532" t="s">
        <v>5473</v>
      </c>
      <c r="M532" t="s">
        <v>3171</v>
      </c>
      <c r="N532">
        <v>122.50656167979004</v>
      </c>
      <c r="P532">
        <v>40</v>
      </c>
      <c r="Q532">
        <v>94.8</v>
      </c>
      <c r="R532">
        <v>85</v>
      </c>
      <c r="S532">
        <v>100</v>
      </c>
      <c r="T532">
        <v>20</v>
      </c>
      <c r="U532">
        <v>4</v>
      </c>
      <c r="V532">
        <v>2160</v>
      </c>
      <c r="AB532" t="s">
        <v>129</v>
      </c>
      <c r="AC532" t="s">
        <v>98</v>
      </c>
      <c r="AD532" t="s">
        <v>98</v>
      </c>
      <c r="AE532" t="s">
        <v>63</v>
      </c>
      <c r="AG532">
        <v>1987</v>
      </c>
      <c r="AH532">
        <v>9.7900000000000009</v>
      </c>
      <c r="AI532">
        <v>39.667319999999997</v>
      </c>
      <c r="AJ532">
        <v>-95.547579999999996</v>
      </c>
      <c r="AL532">
        <v>3</v>
      </c>
      <c r="AM532" t="s">
        <v>63</v>
      </c>
      <c r="AN532" t="s">
        <v>22779</v>
      </c>
      <c r="AO532" t="s">
        <v>100</v>
      </c>
      <c r="AP532" t="s">
        <v>170</v>
      </c>
      <c r="AQ532" t="s">
        <v>514</v>
      </c>
      <c r="AR532" t="s">
        <v>1161</v>
      </c>
      <c r="AS532" t="s">
        <v>83</v>
      </c>
      <c r="AT532" s="5">
        <v>36069</v>
      </c>
      <c r="AU532" t="s">
        <v>76</v>
      </c>
      <c r="AV532" t="s">
        <v>134</v>
      </c>
      <c r="AW532" t="s">
        <v>150</v>
      </c>
    </row>
    <row r="533" spans="1:49" x14ac:dyDescent="0.25">
      <c r="A533">
        <v>397</v>
      </c>
      <c r="B533" t="s">
        <v>23381</v>
      </c>
      <c r="C533">
        <v>1</v>
      </c>
      <c r="D533" t="s">
        <v>86</v>
      </c>
      <c r="E533" t="s">
        <v>668</v>
      </c>
      <c r="F533" t="s">
        <v>108</v>
      </c>
      <c r="G533">
        <v>338.62</v>
      </c>
      <c r="H533" t="s">
        <v>820</v>
      </c>
      <c r="I533" t="s">
        <v>63</v>
      </c>
      <c r="J533" t="s">
        <v>773</v>
      </c>
      <c r="K533" t="s">
        <v>23382</v>
      </c>
      <c r="L533" t="s">
        <v>9524</v>
      </c>
      <c r="M533" t="s">
        <v>18213</v>
      </c>
      <c r="N533">
        <v>132.61154855643045</v>
      </c>
      <c r="P533">
        <v>44</v>
      </c>
      <c r="Q533">
        <v>94.5</v>
      </c>
      <c r="R533">
        <v>95</v>
      </c>
      <c r="S533">
        <v>97.100000000000009</v>
      </c>
      <c r="T533">
        <v>15</v>
      </c>
      <c r="U533">
        <v>25</v>
      </c>
      <c r="V533">
        <v>3120</v>
      </c>
      <c r="AB533" t="s">
        <v>98</v>
      </c>
      <c r="AC533" t="s">
        <v>129</v>
      </c>
      <c r="AD533" t="s">
        <v>129</v>
      </c>
      <c r="AE533" t="s">
        <v>63</v>
      </c>
      <c r="AG533">
        <v>1989</v>
      </c>
      <c r="AH533">
        <v>0.24</v>
      </c>
      <c r="AI533">
        <v>39.841419999999999</v>
      </c>
      <c r="AJ533">
        <v>-95.783959999999993</v>
      </c>
      <c r="AL533">
        <v>3</v>
      </c>
      <c r="AM533" t="s">
        <v>63</v>
      </c>
      <c r="AN533" t="s">
        <v>23383</v>
      </c>
      <c r="AO533" t="s">
        <v>100</v>
      </c>
      <c r="AP533" t="s">
        <v>170</v>
      </c>
      <c r="AQ533" t="s">
        <v>653</v>
      </c>
      <c r="AR533" t="s">
        <v>133</v>
      </c>
      <c r="AS533" t="s">
        <v>83</v>
      </c>
      <c r="AT533" s="5">
        <v>41892</v>
      </c>
      <c r="AU533" t="s">
        <v>76</v>
      </c>
      <c r="AV533" t="s">
        <v>134</v>
      </c>
      <c r="AW533" t="s">
        <v>150</v>
      </c>
    </row>
    <row r="534" spans="1:49" x14ac:dyDescent="0.25">
      <c r="A534">
        <v>3001</v>
      </c>
      <c r="B534" t="s">
        <v>21619</v>
      </c>
      <c r="C534">
        <v>1</v>
      </c>
      <c r="D534" t="s">
        <v>86</v>
      </c>
      <c r="E534" t="s">
        <v>1489</v>
      </c>
      <c r="F534" t="s">
        <v>108</v>
      </c>
      <c r="G534">
        <v>204.25</v>
      </c>
      <c r="H534" t="s">
        <v>90</v>
      </c>
      <c r="I534" t="s">
        <v>63</v>
      </c>
      <c r="J534" t="s">
        <v>773</v>
      </c>
      <c r="K534" t="s">
        <v>21620</v>
      </c>
      <c r="L534" t="s">
        <v>7618</v>
      </c>
      <c r="M534" t="s">
        <v>2983</v>
      </c>
      <c r="N534">
        <v>198.49081364829397</v>
      </c>
      <c r="P534">
        <v>52.799868766404202</v>
      </c>
      <c r="Q534">
        <v>98.600000000000009</v>
      </c>
      <c r="R534">
        <v>90</v>
      </c>
      <c r="S534">
        <v>87.8</v>
      </c>
      <c r="T534">
        <v>1</v>
      </c>
      <c r="U534">
        <v>22</v>
      </c>
      <c r="V534">
        <v>4430</v>
      </c>
      <c r="AB534" t="s">
        <v>98</v>
      </c>
      <c r="AC534" t="s">
        <v>98</v>
      </c>
      <c r="AD534" t="s">
        <v>129</v>
      </c>
      <c r="AE534" t="s">
        <v>63</v>
      </c>
      <c r="AG534">
        <v>1995</v>
      </c>
      <c r="AH534">
        <v>2.0499999999999998</v>
      </c>
      <c r="AI534">
        <v>39.68262</v>
      </c>
      <c r="AJ534">
        <v>-95.730429999999998</v>
      </c>
      <c r="AL534">
        <v>4</v>
      </c>
      <c r="AM534" t="s">
        <v>63</v>
      </c>
      <c r="AN534" t="s">
        <v>21621</v>
      </c>
      <c r="AO534" t="s">
        <v>100</v>
      </c>
      <c r="AP534" t="s">
        <v>786</v>
      </c>
      <c r="AQ534" t="s">
        <v>654</v>
      </c>
      <c r="AR534" t="s">
        <v>133</v>
      </c>
      <c r="AS534" t="s">
        <v>83</v>
      </c>
      <c r="AT534" s="5">
        <v>36069</v>
      </c>
      <c r="AU534" t="s">
        <v>76</v>
      </c>
      <c r="AV534" t="s">
        <v>134</v>
      </c>
      <c r="AW534" t="s">
        <v>150</v>
      </c>
    </row>
    <row r="535" spans="1:49" x14ac:dyDescent="0.25">
      <c r="A535">
        <v>67</v>
      </c>
      <c r="B535" t="s">
        <v>12114</v>
      </c>
      <c r="C535">
        <v>1</v>
      </c>
      <c r="D535" t="s">
        <v>86</v>
      </c>
      <c r="E535" t="s">
        <v>1489</v>
      </c>
      <c r="F535" t="s">
        <v>108</v>
      </c>
      <c r="G535">
        <v>208.04</v>
      </c>
      <c r="H535" t="s">
        <v>820</v>
      </c>
      <c r="I535" t="s">
        <v>63</v>
      </c>
      <c r="J535" t="s">
        <v>773</v>
      </c>
      <c r="K535" t="s">
        <v>12115</v>
      </c>
      <c r="L535" t="s">
        <v>7618</v>
      </c>
      <c r="M535" t="s">
        <v>2983</v>
      </c>
      <c r="N535">
        <v>153.51049868766404</v>
      </c>
      <c r="P535">
        <v>51.5</v>
      </c>
      <c r="Q535">
        <v>98.600000000000009</v>
      </c>
      <c r="R535">
        <v>95</v>
      </c>
      <c r="S535">
        <v>100</v>
      </c>
      <c r="T535">
        <v>1</v>
      </c>
      <c r="U535">
        <v>24</v>
      </c>
      <c r="V535">
        <v>3930</v>
      </c>
      <c r="AB535" t="s">
        <v>98</v>
      </c>
      <c r="AC535" t="s">
        <v>129</v>
      </c>
      <c r="AD535" t="s">
        <v>129</v>
      </c>
      <c r="AE535" t="s">
        <v>63</v>
      </c>
      <c r="AG535">
        <v>1995</v>
      </c>
      <c r="AH535">
        <v>5.84</v>
      </c>
      <c r="AI535">
        <v>39.737630000000003</v>
      </c>
      <c r="AJ535">
        <v>-95.729709999999997</v>
      </c>
      <c r="AL535">
        <v>3</v>
      </c>
      <c r="AM535" t="s">
        <v>63</v>
      </c>
      <c r="AN535" t="s">
        <v>12116</v>
      </c>
      <c r="AO535" t="s">
        <v>100</v>
      </c>
      <c r="AP535" t="s">
        <v>786</v>
      </c>
      <c r="AQ535" t="s">
        <v>230</v>
      </c>
      <c r="AR535" t="s">
        <v>1229</v>
      </c>
      <c r="AS535" t="s">
        <v>83</v>
      </c>
      <c r="AT535" s="5">
        <v>41892</v>
      </c>
      <c r="AU535" t="s">
        <v>76</v>
      </c>
      <c r="AV535" t="s">
        <v>134</v>
      </c>
      <c r="AW535" t="s">
        <v>150</v>
      </c>
    </row>
    <row r="536" spans="1:49" x14ac:dyDescent="0.25">
      <c r="A536">
        <v>68</v>
      </c>
      <c r="B536" t="s">
        <v>9522</v>
      </c>
      <c r="C536">
        <v>1</v>
      </c>
      <c r="D536" t="s">
        <v>86</v>
      </c>
      <c r="E536" t="s">
        <v>1489</v>
      </c>
      <c r="F536" t="s">
        <v>108</v>
      </c>
      <c r="G536">
        <v>212.3</v>
      </c>
      <c r="H536" t="s">
        <v>820</v>
      </c>
      <c r="I536" t="s">
        <v>63</v>
      </c>
      <c r="J536" t="s">
        <v>773</v>
      </c>
      <c r="K536" t="s">
        <v>9523</v>
      </c>
      <c r="L536" t="s">
        <v>9524</v>
      </c>
      <c r="M536" t="s">
        <v>2983</v>
      </c>
      <c r="N536">
        <v>199.01574803149606</v>
      </c>
      <c r="P536">
        <v>52.5</v>
      </c>
      <c r="Q536">
        <v>98.600000000000009</v>
      </c>
      <c r="R536">
        <v>95</v>
      </c>
      <c r="S536">
        <v>99.9</v>
      </c>
      <c r="T536">
        <v>1</v>
      </c>
      <c r="U536">
        <v>24</v>
      </c>
      <c r="V536">
        <v>3930</v>
      </c>
      <c r="AB536" t="s">
        <v>98</v>
      </c>
      <c r="AC536" t="s">
        <v>129</v>
      </c>
      <c r="AD536" t="s">
        <v>129</v>
      </c>
      <c r="AE536" t="s">
        <v>63</v>
      </c>
      <c r="AG536">
        <v>1994</v>
      </c>
      <c r="AH536">
        <v>10.1</v>
      </c>
      <c r="AI536">
        <v>39.799219999999998</v>
      </c>
      <c r="AJ536">
        <v>-95.729339999999993</v>
      </c>
      <c r="AL536">
        <v>3</v>
      </c>
      <c r="AM536" t="s">
        <v>63</v>
      </c>
      <c r="AN536" t="s">
        <v>9525</v>
      </c>
      <c r="AO536" t="s">
        <v>100</v>
      </c>
      <c r="AP536" t="s">
        <v>786</v>
      </c>
      <c r="AQ536" t="s">
        <v>336</v>
      </c>
      <c r="AR536" t="s">
        <v>313</v>
      </c>
      <c r="AS536" t="s">
        <v>83</v>
      </c>
      <c r="AT536" s="5">
        <v>41892</v>
      </c>
      <c r="AU536" t="s">
        <v>76</v>
      </c>
      <c r="AV536" t="s">
        <v>134</v>
      </c>
      <c r="AW536" t="s">
        <v>150</v>
      </c>
    </row>
    <row r="537" spans="1:49" x14ac:dyDescent="0.25">
      <c r="A537">
        <v>67</v>
      </c>
      <c r="B537" t="s">
        <v>23621</v>
      </c>
      <c r="C537">
        <v>1</v>
      </c>
      <c r="D537" t="s">
        <v>86</v>
      </c>
      <c r="E537" t="s">
        <v>1489</v>
      </c>
      <c r="F537" t="s">
        <v>108</v>
      </c>
      <c r="G537">
        <v>215.1</v>
      </c>
      <c r="H537" t="s">
        <v>1879</v>
      </c>
      <c r="I537" t="s">
        <v>63</v>
      </c>
      <c r="J537" t="s">
        <v>773</v>
      </c>
      <c r="K537" t="s">
        <v>23622</v>
      </c>
      <c r="L537" t="s">
        <v>3162</v>
      </c>
      <c r="M537" t="s">
        <v>2983</v>
      </c>
      <c r="N537">
        <v>282.5787401574803</v>
      </c>
      <c r="O537">
        <v>27</v>
      </c>
      <c r="P537">
        <v>43.963254593175854</v>
      </c>
      <c r="Q537">
        <v>97.8</v>
      </c>
      <c r="R537">
        <v>95</v>
      </c>
      <c r="S537">
        <v>99.9</v>
      </c>
      <c r="T537">
        <v>1</v>
      </c>
      <c r="U537">
        <v>21</v>
      </c>
      <c r="V537">
        <v>4080</v>
      </c>
      <c r="AB537" t="s">
        <v>98</v>
      </c>
      <c r="AC537" t="s">
        <v>129</v>
      </c>
      <c r="AD537" t="s">
        <v>129</v>
      </c>
      <c r="AE537" t="s">
        <v>63</v>
      </c>
      <c r="AG537">
        <v>2003</v>
      </c>
      <c r="AH537">
        <v>13.02</v>
      </c>
      <c r="AI537">
        <v>39.841239999999999</v>
      </c>
      <c r="AJ537">
        <v>-95.737049999999996</v>
      </c>
      <c r="AK537" t="s">
        <v>77</v>
      </c>
      <c r="AL537">
        <v>3</v>
      </c>
      <c r="AM537" t="s">
        <v>63</v>
      </c>
      <c r="AN537" t="s">
        <v>23623</v>
      </c>
      <c r="AO537" t="s">
        <v>79</v>
      </c>
      <c r="AP537" t="s">
        <v>131</v>
      </c>
      <c r="AQ537" t="s">
        <v>286</v>
      </c>
      <c r="AR537" t="s">
        <v>133</v>
      </c>
      <c r="AS537" t="s">
        <v>83</v>
      </c>
      <c r="AT537" s="5">
        <v>38718</v>
      </c>
      <c r="AU537" t="s">
        <v>63</v>
      </c>
      <c r="AV537" t="s">
        <v>187</v>
      </c>
      <c r="AW537" t="s">
        <v>372</v>
      </c>
    </row>
    <row r="538" spans="1:49" x14ac:dyDescent="0.25">
      <c r="A538">
        <v>67</v>
      </c>
      <c r="B538" t="s">
        <v>16997</v>
      </c>
      <c r="C538">
        <v>1</v>
      </c>
      <c r="D538" t="s">
        <v>86</v>
      </c>
      <c r="E538" t="s">
        <v>1489</v>
      </c>
      <c r="F538" t="s">
        <v>108</v>
      </c>
      <c r="G538">
        <v>221.78</v>
      </c>
      <c r="H538" t="s">
        <v>820</v>
      </c>
      <c r="I538" t="s">
        <v>63</v>
      </c>
      <c r="J538" t="s">
        <v>773</v>
      </c>
      <c r="K538" t="s">
        <v>16998</v>
      </c>
      <c r="L538" t="s">
        <v>4392</v>
      </c>
      <c r="M538" t="s">
        <v>2983</v>
      </c>
      <c r="N538">
        <v>230.64304461942257</v>
      </c>
      <c r="P538">
        <v>43.963254593175854</v>
      </c>
      <c r="Q538">
        <v>97.8</v>
      </c>
      <c r="R538">
        <v>97</v>
      </c>
      <c r="S538">
        <v>100</v>
      </c>
      <c r="T538">
        <v>1</v>
      </c>
      <c r="U538">
        <v>22</v>
      </c>
      <c r="V538">
        <v>3900</v>
      </c>
      <c r="AB538" t="s">
        <v>129</v>
      </c>
      <c r="AC538" t="s">
        <v>129</v>
      </c>
      <c r="AD538" t="s">
        <v>129</v>
      </c>
      <c r="AE538" t="s">
        <v>63</v>
      </c>
      <c r="AG538">
        <v>2003</v>
      </c>
      <c r="AH538">
        <v>18.05</v>
      </c>
      <c r="AI538">
        <v>39.899700000000003</v>
      </c>
      <c r="AJ538">
        <v>-95.781490000000005</v>
      </c>
      <c r="AL538">
        <v>3</v>
      </c>
      <c r="AM538" t="s">
        <v>63</v>
      </c>
      <c r="AN538" t="s">
        <v>16999</v>
      </c>
      <c r="AO538" t="s">
        <v>79</v>
      </c>
      <c r="AP538" t="s">
        <v>131</v>
      </c>
      <c r="AQ538" t="s">
        <v>317</v>
      </c>
      <c r="AR538" t="s">
        <v>1259</v>
      </c>
      <c r="AS538" t="s">
        <v>83</v>
      </c>
      <c r="AT538" s="5">
        <v>41638</v>
      </c>
      <c r="AU538" t="s">
        <v>63</v>
      </c>
      <c r="AV538" t="s">
        <v>187</v>
      </c>
      <c r="AW538" t="s">
        <v>372</v>
      </c>
    </row>
    <row r="539" spans="1:49" x14ac:dyDescent="0.25">
      <c r="A539">
        <v>67</v>
      </c>
      <c r="B539" t="s">
        <v>5925</v>
      </c>
      <c r="C539">
        <v>1</v>
      </c>
      <c r="D539" t="s">
        <v>86</v>
      </c>
      <c r="E539" t="s">
        <v>1489</v>
      </c>
      <c r="F539" t="s">
        <v>108</v>
      </c>
      <c r="G539">
        <v>222.12</v>
      </c>
      <c r="H539" t="s">
        <v>1879</v>
      </c>
      <c r="I539" t="s">
        <v>63</v>
      </c>
      <c r="J539" t="s">
        <v>773</v>
      </c>
      <c r="K539" t="s">
        <v>5926</v>
      </c>
      <c r="L539" t="s">
        <v>5927</v>
      </c>
      <c r="M539" t="s">
        <v>2983</v>
      </c>
      <c r="N539">
        <v>298.55643044619421</v>
      </c>
      <c r="O539">
        <v>0</v>
      </c>
      <c r="P539">
        <v>64.30446194225722</v>
      </c>
      <c r="Q539">
        <v>97.8</v>
      </c>
      <c r="R539">
        <v>95</v>
      </c>
      <c r="S539">
        <v>100</v>
      </c>
      <c r="T539">
        <v>1</v>
      </c>
      <c r="U539">
        <v>22</v>
      </c>
      <c r="V539">
        <v>3900</v>
      </c>
      <c r="AB539" t="s">
        <v>98</v>
      </c>
      <c r="AC539" t="s">
        <v>129</v>
      </c>
      <c r="AD539" t="s">
        <v>129</v>
      </c>
      <c r="AE539" t="s">
        <v>63</v>
      </c>
      <c r="AG539">
        <v>2003</v>
      </c>
      <c r="AH539">
        <v>18.5</v>
      </c>
      <c r="AI539">
        <v>39.906080000000003</v>
      </c>
      <c r="AJ539">
        <v>-95.782570000000007</v>
      </c>
      <c r="AL539">
        <v>4</v>
      </c>
      <c r="AM539" t="s">
        <v>63</v>
      </c>
      <c r="AN539" t="s">
        <v>5928</v>
      </c>
      <c r="AO539" t="s">
        <v>79</v>
      </c>
      <c r="AP539" t="s">
        <v>131</v>
      </c>
      <c r="AQ539" t="s">
        <v>1153</v>
      </c>
      <c r="AR539" t="s">
        <v>133</v>
      </c>
      <c r="AS539" t="s">
        <v>83</v>
      </c>
      <c r="AT539" s="5">
        <v>41346</v>
      </c>
      <c r="AU539" t="s">
        <v>63</v>
      </c>
      <c r="AV539" t="s">
        <v>187</v>
      </c>
      <c r="AW539" t="s">
        <v>188</v>
      </c>
    </row>
    <row r="540" spans="1:49" x14ac:dyDescent="0.25">
      <c r="A540">
        <v>67</v>
      </c>
      <c r="B540" t="s">
        <v>12098</v>
      </c>
      <c r="C540">
        <v>1</v>
      </c>
      <c r="D540" t="s">
        <v>86</v>
      </c>
      <c r="E540" t="s">
        <v>668</v>
      </c>
      <c r="F540" t="s">
        <v>108</v>
      </c>
      <c r="G540">
        <v>344.03000000000003</v>
      </c>
      <c r="H540" t="s">
        <v>90</v>
      </c>
      <c r="I540" t="s">
        <v>63</v>
      </c>
      <c r="J540" t="s">
        <v>773</v>
      </c>
      <c r="K540" t="s">
        <v>12099</v>
      </c>
      <c r="L540" t="s">
        <v>921</v>
      </c>
      <c r="M540" t="s">
        <v>3162</v>
      </c>
      <c r="N540">
        <v>182.51312335958005</v>
      </c>
      <c r="O540">
        <v>0</v>
      </c>
      <c r="P540">
        <v>43.996062992125985</v>
      </c>
      <c r="Q540">
        <v>99</v>
      </c>
      <c r="S540">
        <v>100</v>
      </c>
      <c r="T540">
        <v>0</v>
      </c>
      <c r="U540">
        <v>23</v>
      </c>
      <c r="V540">
        <v>3900</v>
      </c>
      <c r="AB540" t="s">
        <v>129</v>
      </c>
      <c r="AC540" t="s">
        <v>129</v>
      </c>
      <c r="AD540" t="s">
        <v>129</v>
      </c>
      <c r="AE540" t="s">
        <v>63</v>
      </c>
      <c r="AG540">
        <v>2013</v>
      </c>
      <c r="AH540">
        <v>5.65</v>
      </c>
      <c r="AI540">
        <v>39.844110000000001</v>
      </c>
      <c r="AJ540">
        <v>-95.683269999999993</v>
      </c>
      <c r="AL540">
        <v>3</v>
      </c>
      <c r="AM540" t="s">
        <v>63</v>
      </c>
      <c r="AN540" t="s">
        <v>12100</v>
      </c>
      <c r="AO540" t="s">
        <v>100</v>
      </c>
      <c r="AP540" t="s">
        <v>131</v>
      </c>
      <c r="AQ540" t="s">
        <v>337</v>
      </c>
      <c r="AR540" t="s">
        <v>133</v>
      </c>
      <c r="AS540" t="s">
        <v>131</v>
      </c>
      <c r="AT540" s="5">
        <v>40784</v>
      </c>
      <c r="AU540" t="s">
        <v>76</v>
      </c>
      <c r="AV540" t="s">
        <v>134</v>
      </c>
      <c r="AW540" t="s">
        <v>150</v>
      </c>
    </row>
    <row r="541" spans="1:49" x14ac:dyDescent="0.25">
      <c r="A541">
        <v>68</v>
      </c>
      <c r="B541" t="s">
        <v>12170</v>
      </c>
      <c r="C541">
        <v>1</v>
      </c>
      <c r="D541" t="s">
        <v>86</v>
      </c>
      <c r="E541" t="s">
        <v>668</v>
      </c>
      <c r="F541" t="s">
        <v>108</v>
      </c>
      <c r="G541">
        <v>346.85</v>
      </c>
      <c r="H541" t="s">
        <v>90</v>
      </c>
      <c r="I541" t="s">
        <v>63</v>
      </c>
      <c r="J541" t="s">
        <v>773</v>
      </c>
      <c r="K541" t="s">
        <v>12171</v>
      </c>
      <c r="L541" t="s">
        <v>1740</v>
      </c>
      <c r="M541" t="s">
        <v>3162</v>
      </c>
      <c r="N541">
        <v>182.51312335958005</v>
      </c>
      <c r="O541">
        <v>0</v>
      </c>
      <c r="P541">
        <v>43.996062992125985</v>
      </c>
      <c r="Q541">
        <v>99</v>
      </c>
      <c r="S541">
        <v>100</v>
      </c>
      <c r="T541">
        <v>0</v>
      </c>
      <c r="U541">
        <v>21</v>
      </c>
      <c r="V541">
        <v>4450</v>
      </c>
      <c r="AB541" t="s">
        <v>129</v>
      </c>
      <c r="AC541" t="s">
        <v>129</v>
      </c>
      <c r="AD541" t="s">
        <v>129</v>
      </c>
      <c r="AE541" t="s">
        <v>63</v>
      </c>
      <c r="AG541">
        <v>2013</v>
      </c>
      <c r="AH541">
        <v>8.4700000000000006</v>
      </c>
      <c r="AI541">
        <v>39.848520000000001</v>
      </c>
      <c r="AJ541">
        <v>-95.631050000000002</v>
      </c>
      <c r="AL541">
        <v>3</v>
      </c>
      <c r="AM541" t="s">
        <v>63</v>
      </c>
      <c r="AN541" t="s">
        <v>12172</v>
      </c>
      <c r="AO541" t="s">
        <v>100</v>
      </c>
      <c r="AP541" t="s">
        <v>131</v>
      </c>
      <c r="AQ541" t="s">
        <v>561</v>
      </c>
      <c r="AR541" t="s">
        <v>133</v>
      </c>
      <c r="AS541" t="s">
        <v>131</v>
      </c>
      <c r="AT541" s="5">
        <v>40238</v>
      </c>
      <c r="AU541" t="s">
        <v>76</v>
      </c>
      <c r="AV541" t="s">
        <v>134</v>
      </c>
      <c r="AW541" t="s">
        <v>150</v>
      </c>
    </row>
    <row r="542" spans="1:49" x14ac:dyDescent="0.25">
      <c r="A542">
        <v>0</v>
      </c>
      <c r="B542" t="s">
        <v>3167</v>
      </c>
      <c r="C542">
        <v>1</v>
      </c>
      <c r="D542" t="s">
        <v>86</v>
      </c>
      <c r="E542" t="s">
        <v>3168</v>
      </c>
      <c r="F542" t="s">
        <v>177</v>
      </c>
      <c r="G542">
        <v>20.28</v>
      </c>
      <c r="H542" t="s">
        <v>90</v>
      </c>
      <c r="I542" t="s">
        <v>63</v>
      </c>
      <c r="J542" t="s">
        <v>773</v>
      </c>
      <c r="K542" t="s">
        <v>3169</v>
      </c>
      <c r="L542" t="s">
        <v>3170</v>
      </c>
      <c r="M542" t="s">
        <v>3171</v>
      </c>
      <c r="N542">
        <v>142.55249343832023</v>
      </c>
      <c r="O542">
        <v>10</v>
      </c>
      <c r="P542">
        <v>31.988188976377952</v>
      </c>
      <c r="T542">
        <v>8</v>
      </c>
      <c r="U542">
        <v>16</v>
      </c>
      <c r="V542">
        <v>280</v>
      </c>
      <c r="AB542" t="s">
        <v>129</v>
      </c>
      <c r="AC542" t="s">
        <v>129</v>
      </c>
      <c r="AD542" t="s">
        <v>129</v>
      </c>
      <c r="AE542" t="s">
        <v>63</v>
      </c>
      <c r="AG542">
        <v>2014</v>
      </c>
      <c r="AH542">
        <v>20.28</v>
      </c>
      <c r="AI542">
        <v>39.682099999999998</v>
      </c>
      <c r="AJ542">
        <v>-95.368700000000004</v>
      </c>
      <c r="AK542" t="s">
        <v>262</v>
      </c>
      <c r="AL542">
        <v>3</v>
      </c>
      <c r="AM542" t="s">
        <v>63</v>
      </c>
      <c r="AN542" t="s">
        <v>3167</v>
      </c>
      <c r="AO542" t="s">
        <v>100</v>
      </c>
      <c r="AP542" t="s">
        <v>131</v>
      </c>
      <c r="AQ542" t="s">
        <v>514</v>
      </c>
      <c r="AR542" t="s">
        <v>2679</v>
      </c>
      <c r="AS542" t="s">
        <v>131</v>
      </c>
      <c r="AT542" s="5">
        <v>41457</v>
      </c>
      <c r="AU542" t="s">
        <v>76</v>
      </c>
      <c r="AV542" t="s">
        <v>134</v>
      </c>
      <c r="AW542" t="s">
        <v>150</v>
      </c>
    </row>
    <row r="543" spans="1:49" x14ac:dyDescent="0.25">
      <c r="A543">
        <v>0</v>
      </c>
      <c r="B543" t="s">
        <v>5413</v>
      </c>
      <c r="C543">
        <v>1</v>
      </c>
      <c r="D543" t="s">
        <v>86</v>
      </c>
      <c r="E543" t="s">
        <v>668</v>
      </c>
      <c r="F543" t="s">
        <v>108</v>
      </c>
      <c r="G543">
        <v>339.2</v>
      </c>
      <c r="H543" t="s">
        <v>489</v>
      </c>
      <c r="I543" t="s">
        <v>63</v>
      </c>
      <c r="J543" t="s">
        <v>773</v>
      </c>
      <c r="K543" t="s">
        <v>5414</v>
      </c>
      <c r="L543" t="s">
        <v>835</v>
      </c>
      <c r="M543" t="s">
        <v>3040</v>
      </c>
      <c r="N543">
        <v>12.007874015748031</v>
      </c>
      <c r="P543">
        <v>40</v>
      </c>
      <c r="R543">
        <v>88</v>
      </c>
      <c r="T543">
        <v>0</v>
      </c>
      <c r="U543">
        <v>25</v>
      </c>
      <c r="V543">
        <v>3090</v>
      </c>
      <c r="AB543" t="s">
        <v>63</v>
      </c>
      <c r="AC543" t="s">
        <v>63</v>
      </c>
      <c r="AD543" t="s">
        <v>63</v>
      </c>
      <c r="AE543" t="s">
        <v>98</v>
      </c>
      <c r="AG543">
        <v>1939</v>
      </c>
      <c r="AH543">
        <v>0.81800000000000006</v>
      </c>
      <c r="AI543">
        <v>39.841371000000002</v>
      </c>
      <c r="AJ543">
        <v>-95.773681999999994</v>
      </c>
      <c r="AL543">
        <v>1</v>
      </c>
      <c r="AM543" t="s">
        <v>63</v>
      </c>
      <c r="AN543" t="s">
        <v>5413</v>
      </c>
      <c r="AO543" t="s">
        <v>79</v>
      </c>
      <c r="AP543" t="s">
        <v>147</v>
      </c>
      <c r="AQ543" t="s">
        <v>148</v>
      </c>
      <c r="AR543" t="s">
        <v>148</v>
      </c>
      <c r="AS543" t="s">
        <v>131</v>
      </c>
      <c r="AT543" s="5"/>
      <c r="AV543" t="s">
        <v>149</v>
      </c>
      <c r="AW543" t="s">
        <v>1698</v>
      </c>
    </row>
    <row r="544" spans="1:49" x14ac:dyDescent="0.25">
      <c r="A544">
        <v>0</v>
      </c>
      <c r="B544" t="s">
        <v>21995</v>
      </c>
      <c r="C544">
        <v>1</v>
      </c>
      <c r="D544" t="s">
        <v>86</v>
      </c>
      <c r="E544" t="s">
        <v>668</v>
      </c>
      <c r="F544" t="s">
        <v>108</v>
      </c>
      <c r="G544">
        <v>342.6</v>
      </c>
      <c r="H544" t="s">
        <v>489</v>
      </c>
      <c r="I544" t="s">
        <v>63</v>
      </c>
      <c r="J544" t="s">
        <v>773</v>
      </c>
      <c r="K544" t="s">
        <v>21996</v>
      </c>
      <c r="L544" t="s">
        <v>3851</v>
      </c>
      <c r="M544" t="s">
        <v>3040</v>
      </c>
      <c r="N544">
        <v>12.007874015748031</v>
      </c>
      <c r="P544">
        <v>42</v>
      </c>
      <c r="R544">
        <v>70</v>
      </c>
      <c r="T544">
        <v>0</v>
      </c>
      <c r="U544">
        <v>21</v>
      </c>
      <c r="V544">
        <v>3860</v>
      </c>
      <c r="AB544" t="s">
        <v>63</v>
      </c>
      <c r="AC544" t="s">
        <v>63</v>
      </c>
      <c r="AD544" t="s">
        <v>63</v>
      </c>
      <c r="AE544" t="s">
        <v>98</v>
      </c>
      <c r="AG544">
        <v>1955</v>
      </c>
      <c r="AH544">
        <v>4.218</v>
      </c>
      <c r="AI544">
        <v>39.841124000000001</v>
      </c>
      <c r="AJ544">
        <v>-95.708410999999998</v>
      </c>
      <c r="AL544">
        <v>1</v>
      </c>
      <c r="AM544" t="s">
        <v>63</v>
      </c>
      <c r="AN544" t="s">
        <v>21995</v>
      </c>
      <c r="AO544" t="s">
        <v>100</v>
      </c>
      <c r="AP544" t="s">
        <v>116</v>
      </c>
      <c r="AQ544" t="s">
        <v>148</v>
      </c>
      <c r="AR544" t="s">
        <v>148</v>
      </c>
      <c r="AS544" t="s">
        <v>131</v>
      </c>
      <c r="AT544" s="5"/>
      <c r="AV544" t="s">
        <v>149</v>
      </c>
      <c r="AW544" t="s">
        <v>150</v>
      </c>
    </row>
    <row r="545" spans="1:49" x14ac:dyDescent="0.25">
      <c r="A545">
        <v>0</v>
      </c>
      <c r="B545" t="s">
        <v>26614</v>
      </c>
      <c r="C545">
        <v>1</v>
      </c>
      <c r="D545" t="s">
        <v>86</v>
      </c>
      <c r="E545" t="s">
        <v>1438</v>
      </c>
      <c r="F545" t="s">
        <v>108</v>
      </c>
      <c r="G545">
        <v>76.7</v>
      </c>
      <c r="H545" t="s">
        <v>489</v>
      </c>
      <c r="I545" t="s">
        <v>63</v>
      </c>
      <c r="J545" t="s">
        <v>773</v>
      </c>
      <c r="K545" t="s">
        <v>26615</v>
      </c>
      <c r="L545" t="s">
        <v>13969</v>
      </c>
      <c r="M545" t="s">
        <v>3245</v>
      </c>
      <c r="N545">
        <v>18.011811023622048</v>
      </c>
      <c r="P545">
        <v>44</v>
      </c>
      <c r="R545">
        <v>85</v>
      </c>
      <c r="T545">
        <v>0</v>
      </c>
      <c r="U545">
        <v>9</v>
      </c>
      <c r="V545">
        <v>2400</v>
      </c>
      <c r="AB545" t="s">
        <v>63</v>
      </c>
      <c r="AC545" t="s">
        <v>63</v>
      </c>
      <c r="AD545" t="s">
        <v>63</v>
      </c>
      <c r="AE545" t="s">
        <v>98</v>
      </c>
      <c r="AG545">
        <v>1958</v>
      </c>
      <c r="AH545">
        <v>15.999000000000001</v>
      </c>
      <c r="AI545">
        <v>39.667287999999999</v>
      </c>
      <c r="AJ545">
        <v>-95.450975</v>
      </c>
      <c r="AL545">
        <v>1</v>
      </c>
      <c r="AM545" t="s">
        <v>63</v>
      </c>
      <c r="AN545" t="s">
        <v>26614</v>
      </c>
      <c r="AO545" t="s">
        <v>100</v>
      </c>
      <c r="AP545" t="s">
        <v>116</v>
      </c>
      <c r="AQ545" t="s">
        <v>148</v>
      </c>
      <c r="AR545" t="s">
        <v>148</v>
      </c>
      <c r="AS545" t="s">
        <v>131</v>
      </c>
      <c r="AT545" s="5"/>
      <c r="AV545" t="s">
        <v>149</v>
      </c>
      <c r="AW545" t="s">
        <v>150</v>
      </c>
    </row>
    <row r="546" spans="1:49" x14ac:dyDescent="0.25">
      <c r="A546">
        <v>0</v>
      </c>
      <c r="B546" t="s">
        <v>7114</v>
      </c>
      <c r="C546">
        <v>1</v>
      </c>
      <c r="D546" t="s">
        <v>86</v>
      </c>
      <c r="E546" t="s">
        <v>1438</v>
      </c>
      <c r="F546" t="s">
        <v>108</v>
      </c>
      <c r="G546">
        <v>82.3</v>
      </c>
      <c r="H546" t="s">
        <v>489</v>
      </c>
      <c r="I546" t="s">
        <v>63</v>
      </c>
      <c r="J546" t="s">
        <v>773</v>
      </c>
      <c r="K546" t="s">
        <v>7115</v>
      </c>
      <c r="L546" t="s">
        <v>7116</v>
      </c>
      <c r="M546" t="s">
        <v>3245</v>
      </c>
      <c r="N546">
        <v>18.011811023622048</v>
      </c>
      <c r="P546">
        <v>44</v>
      </c>
      <c r="R546">
        <v>85</v>
      </c>
      <c r="T546">
        <v>0</v>
      </c>
      <c r="U546">
        <v>12</v>
      </c>
      <c r="V546">
        <v>2280</v>
      </c>
      <c r="AB546" t="s">
        <v>63</v>
      </c>
      <c r="AC546" t="s">
        <v>63</v>
      </c>
      <c r="AD546" t="s">
        <v>63</v>
      </c>
      <c r="AE546" t="s">
        <v>98</v>
      </c>
      <c r="AG546">
        <v>1959</v>
      </c>
      <c r="AH546">
        <v>21.599</v>
      </c>
      <c r="AI546">
        <v>39.708419999999997</v>
      </c>
      <c r="AJ546">
        <v>-95.527189000000007</v>
      </c>
      <c r="AL546">
        <v>1</v>
      </c>
      <c r="AM546" t="s">
        <v>63</v>
      </c>
      <c r="AN546" t="s">
        <v>7114</v>
      </c>
      <c r="AO546" t="s">
        <v>100</v>
      </c>
      <c r="AP546" t="s">
        <v>116</v>
      </c>
      <c r="AQ546" t="s">
        <v>148</v>
      </c>
      <c r="AR546" t="s">
        <v>148</v>
      </c>
      <c r="AS546" t="s">
        <v>131</v>
      </c>
      <c r="AT546" s="5"/>
      <c r="AV546" t="s">
        <v>149</v>
      </c>
      <c r="AW546" t="s">
        <v>150</v>
      </c>
    </row>
    <row r="547" spans="1:49" x14ac:dyDescent="0.25">
      <c r="A547">
        <v>0</v>
      </c>
      <c r="B547" t="s">
        <v>24516</v>
      </c>
      <c r="C547">
        <v>1</v>
      </c>
      <c r="D547" t="s">
        <v>86</v>
      </c>
      <c r="E547" t="s">
        <v>1438</v>
      </c>
      <c r="F547" t="s">
        <v>108</v>
      </c>
      <c r="G547">
        <v>85.600000000000009</v>
      </c>
      <c r="H547" t="s">
        <v>489</v>
      </c>
      <c r="I547" t="s">
        <v>63</v>
      </c>
      <c r="J547" t="s">
        <v>773</v>
      </c>
      <c r="K547" t="s">
        <v>24517</v>
      </c>
      <c r="L547" t="s">
        <v>13109</v>
      </c>
      <c r="M547" t="s">
        <v>3245</v>
      </c>
      <c r="N547">
        <v>14.009186351706036</v>
      </c>
      <c r="P547">
        <v>44</v>
      </c>
      <c r="R547">
        <v>85</v>
      </c>
      <c r="T547">
        <v>0</v>
      </c>
      <c r="U547">
        <v>11</v>
      </c>
      <c r="V547">
        <v>2150</v>
      </c>
      <c r="AB547" t="s">
        <v>63</v>
      </c>
      <c r="AC547" t="s">
        <v>63</v>
      </c>
      <c r="AD547" t="s">
        <v>63</v>
      </c>
      <c r="AE547" t="s">
        <v>98</v>
      </c>
      <c r="AG547">
        <v>1964</v>
      </c>
      <c r="AH547">
        <v>24.899000000000001</v>
      </c>
      <c r="AI547">
        <v>39.735745000000001</v>
      </c>
      <c r="AJ547">
        <v>-95.527118999999999</v>
      </c>
      <c r="AL547">
        <v>1</v>
      </c>
      <c r="AM547" t="s">
        <v>63</v>
      </c>
      <c r="AN547" t="s">
        <v>24516</v>
      </c>
      <c r="AO547" t="s">
        <v>100</v>
      </c>
      <c r="AP547" t="s">
        <v>116</v>
      </c>
      <c r="AQ547" t="s">
        <v>148</v>
      </c>
      <c r="AR547" t="s">
        <v>148</v>
      </c>
      <c r="AS547" t="s">
        <v>131</v>
      </c>
      <c r="AT547" s="5"/>
      <c r="AV547" t="s">
        <v>149</v>
      </c>
      <c r="AW547" t="s">
        <v>150</v>
      </c>
    </row>
    <row r="548" spans="1:49" x14ac:dyDescent="0.25">
      <c r="A548">
        <v>0</v>
      </c>
      <c r="B548" t="s">
        <v>23499</v>
      </c>
      <c r="C548">
        <v>1</v>
      </c>
      <c r="D548" t="s">
        <v>86</v>
      </c>
      <c r="E548" t="s">
        <v>3509</v>
      </c>
      <c r="F548" t="s">
        <v>177</v>
      </c>
      <c r="G548">
        <v>6.05</v>
      </c>
      <c r="H548" t="s">
        <v>138</v>
      </c>
      <c r="I548" t="s">
        <v>63</v>
      </c>
      <c r="J548" t="s">
        <v>773</v>
      </c>
      <c r="K548" t="s">
        <v>23500</v>
      </c>
      <c r="L548" t="s">
        <v>3511</v>
      </c>
      <c r="M548" t="s">
        <v>3512</v>
      </c>
      <c r="N548">
        <v>10.203412073490814</v>
      </c>
      <c r="P548">
        <v>24</v>
      </c>
      <c r="R548">
        <v>85</v>
      </c>
      <c r="T548">
        <v>0</v>
      </c>
      <c r="U548">
        <v>4</v>
      </c>
      <c r="V548">
        <v>695</v>
      </c>
      <c r="AB548" t="s">
        <v>63</v>
      </c>
      <c r="AC548" t="s">
        <v>63</v>
      </c>
      <c r="AD548" t="s">
        <v>63</v>
      </c>
      <c r="AE548" t="s">
        <v>98</v>
      </c>
      <c r="AG548">
        <v>1960</v>
      </c>
      <c r="AH548">
        <v>6.05</v>
      </c>
      <c r="AI548">
        <v>39.928561999999999</v>
      </c>
      <c r="AJ548">
        <v>-95.702529999999996</v>
      </c>
      <c r="AL548">
        <v>2</v>
      </c>
      <c r="AM548" t="s">
        <v>63</v>
      </c>
      <c r="AN548" t="s">
        <v>23499</v>
      </c>
      <c r="AO548" t="s">
        <v>79</v>
      </c>
      <c r="AP548" t="s">
        <v>116</v>
      </c>
      <c r="AQ548" t="s">
        <v>148</v>
      </c>
      <c r="AR548" t="s">
        <v>148</v>
      </c>
      <c r="AS548" t="s">
        <v>131</v>
      </c>
      <c r="AT548" s="5"/>
      <c r="AV548" t="s">
        <v>149</v>
      </c>
      <c r="AW548" t="s">
        <v>135</v>
      </c>
    </row>
    <row r="549" spans="1:49" x14ac:dyDescent="0.25">
      <c r="A549">
        <v>0</v>
      </c>
      <c r="B549" t="s">
        <v>13107</v>
      </c>
      <c r="C549">
        <v>1</v>
      </c>
      <c r="D549" t="s">
        <v>86</v>
      </c>
      <c r="E549" t="s">
        <v>1438</v>
      </c>
      <c r="F549" t="s">
        <v>108</v>
      </c>
      <c r="G549">
        <v>86.9</v>
      </c>
      <c r="H549" t="s">
        <v>489</v>
      </c>
      <c r="I549" t="s">
        <v>63</v>
      </c>
      <c r="J549" t="s">
        <v>773</v>
      </c>
      <c r="K549" t="s">
        <v>13108</v>
      </c>
      <c r="L549" t="s">
        <v>13109</v>
      </c>
      <c r="M549" t="s">
        <v>3245</v>
      </c>
      <c r="N549">
        <v>16.010498687664043</v>
      </c>
      <c r="P549">
        <v>44</v>
      </c>
      <c r="R549">
        <v>85</v>
      </c>
      <c r="T549">
        <v>0</v>
      </c>
      <c r="U549">
        <v>7</v>
      </c>
      <c r="V549">
        <v>4000</v>
      </c>
      <c r="AB549" t="s">
        <v>63</v>
      </c>
      <c r="AC549" t="s">
        <v>63</v>
      </c>
      <c r="AD549" t="s">
        <v>63</v>
      </c>
      <c r="AE549" t="s">
        <v>98</v>
      </c>
      <c r="AG549">
        <v>1964</v>
      </c>
      <c r="AH549">
        <v>26.199000000000002</v>
      </c>
      <c r="AI549">
        <v>39.755558000000001</v>
      </c>
      <c r="AJ549">
        <v>-95.527146999999999</v>
      </c>
      <c r="AL549">
        <v>1</v>
      </c>
      <c r="AM549" t="s">
        <v>63</v>
      </c>
      <c r="AN549" t="s">
        <v>13107</v>
      </c>
      <c r="AO549" t="s">
        <v>100</v>
      </c>
      <c r="AP549" t="s">
        <v>116</v>
      </c>
      <c r="AQ549" t="s">
        <v>148</v>
      </c>
      <c r="AR549" t="s">
        <v>148</v>
      </c>
      <c r="AS549" t="s">
        <v>131</v>
      </c>
      <c r="AT549" s="5"/>
      <c r="AV549" t="s">
        <v>149</v>
      </c>
      <c r="AW549" t="s">
        <v>150</v>
      </c>
    </row>
    <row r="550" spans="1:49" x14ac:dyDescent="0.25">
      <c r="A550">
        <v>0</v>
      </c>
      <c r="B550" t="s">
        <v>19675</v>
      </c>
      <c r="C550">
        <v>1</v>
      </c>
      <c r="D550" t="s">
        <v>86</v>
      </c>
      <c r="E550" t="s">
        <v>3509</v>
      </c>
      <c r="F550" t="s">
        <v>177</v>
      </c>
      <c r="G550">
        <v>4.7</v>
      </c>
      <c r="H550" t="s">
        <v>643</v>
      </c>
      <c r="I550" t="s">
        <v>63</v>
      </c>
      <c r="J550" t="s">
        <v>773</v>
      </c>
      <c r="K550" t="s">
        <v>19676</v>
      </c>
      <c r="L550" t="s">
        <v>3511</v>
      </c>
      <c r="M550" t="s">
        <v>3512</v>
      </c>
      <c r="N550">
        <v>14.009186351706036</v>
      </c>
      <c r="P550">
        <v>24</v>
      </c>
      <c r="R550">
        <v>65</v>
      </c>
      <c r="T550">
        <v>0</v>
      </c>
      <c r="U550">
        <v>4</v>
      </c>
      <c r="V550">
        <v>695</v>
      </c>
      <c r="AB550" t="s">
        <v>76</v>
      </c>
      <c r="AC550" t="s">
        <v>76</v>
      </c>
      <c r="AD550" t="s">
        <v>75</v>
      </c>
      <c r="AE550" t="s">
        <v>63</v>
      </c>
      <c r="AG550">
        <v>1925</v>
      </c>
      <c r="AH550">
        <v>4.7</v>
      </c>
      <c r="AI550">
        <v>39.91704</v>
      </c>
      <c r="AJ550">
        <v>-95.713020999999998</v>
      </c>
      <c r="AL550">
        <v>1</v>
      </c>
      <c r="AM550" t="s">
        <v>63</v>
      </c>
      <c r="AN550" t="s">
        <v>19675</v>
      </c>
      <c r="AO550" t="s">
        <v>79</v>
      </c>
      <c r="AP550" t="s">
        <v>147</v>
      </c>
      <c r="AQ550" t="s">
        <v>148</v>
      </c>
      <c r="AR550" t="s">
        <v>148</v>
      </c>
      <c r="AS550" t="s">
        <v>131</v>
      </c>
      <c r="AT550" s="5"/>
      <c r="AV550" t="s">
        <v>149</v>
      </c>
      <c r="AW550" t="s">
        <v>2620</v>
      </c>
    </row>
    <row r="551" spans="1:49" x14ac:dyDescent="0.25">
      <c r="A551">
        <v>0</v>
      </c>
      <c r="B551" t="s">
        <v>3508</v>
      </c>
      <c r="C551">
        <v>1</v>
      </c>
      <c r="D551" t="s">
        <v>86</v>
      </c>
      <c r="E551" t="s">
        <v>3509</v>
      </c>
      <c r="F551" t="s">
        <v>177</v>
      </c>
      <c r="G551">
        <v>2.7</v>
      </c>
      <c r="H551" t="s">
        <v>459</v>
      </c>
      <c r="I551" t="s">
        <v>63</v>
      </c>
      <c r="J551" t="s">
        <v>773</v>
      </c>
      <c r="K551" t="s">
        <v>3510</v>
      </c>
      <c r="L551" t="s">
        <v>3511</v>
      </c>
      <c r="M551" t="s">
        <v>3512</v>
      </c>
      <c r="N551">
        <v>19.488188976377952</v>
      </c>
      <c r="P551">
        <v>24</v>
      </c>
      <c r="R551">
        <v>57</v>
      </c>
      <c r="T551">
        <v>0</v>
      </c>
      <c r="U551">
        <v>4</v>
      </c>
      <c r="V551">
        <v>695</v>
      </c>
      <c r="AB551" t="s">
        <v>76</v>
      </c>
      <c r="AC551" t="s">
        <v>76</v>
      </c>
      <c r="AD551" t="s">
        <v>75</v>
      </c>
      <c r="AE551" t="s">
        <v>63</v>
      </c>
      <c r="AG551">
        <v>1925</v>
      </c>
      <c r="AH551">
        <v>2.7</v>
      </c>
      <c r="AI551">
        <v>39.914158</v>
      </c>
      <c r="AJ551">
        <v>-95.745029000000002</v>
      </c>
      <c r="AL551">
        <v>1</v>
      </c>
      <c r="AM551" t="s">
        <v>63</v>
      </c>
      <c r="AN551" t="s">
        <v>3508</v>
      </c>
      <c r="AO551" t="s">
        <v>79</v>
      </c>
      <c r="AP551" t="s">
        <v>147</v>
      </c>
      <c r="AQ551" t="s">
        <v>148</v>
      </c>
      <c r="AR551" t="s">
        <v>148</v>
      </c>
      <c r="AS551" t="s">
        <v>131</v>
      </c>
      <c r="AT551" s="5"/>
      <c r="AV551" t="s">
        <v>149</v>
      </c>
      <c r="AW551" t="s">
        <v>876</v>
      </c>
    </row>
    <row r="552" spans="1:49" x14ac:dyDescent="0.25">
      <c r="A552">
        <v>0</v>
      </c>
      <c r="B552" t="s">
        <v>21348</v>
      </c>
      <c r="C552">
        <v>1</v>
      </c>
      <c r="D552" t="s">
        <v>86</v>
      </c>
      <c r="E552" t="s">
        <v>1438</v>
      </c>
      <c r="F552" t="s">
        <v>108</v>
      </c>
      <c r="G552">
        <v>96.2</v>
      </c>
      <c r="H552" t="s">
        <v>489</v>
      </c>
      <c r="I552" t="s">
        <v>63</v>
      </c>
      <c r="J552" t="s">
        <v>773</v>
      </c>
      <c r="K552" t="s">
        <v>21349</v>
      </c>
      <c r="L552" t="s">
        <v>2190</v>
      </c>
      <c r="M552" t="s">
        <v>3245</v>
      </c>
      <c r="N552">
        <v>13.910761154855644</v>
      </c>
      <c r="O552">
        <v>30</v>
      </c>
      <c r="P552">
        <v>44</v>
      </c>
      <c r="R552">
        <v>90</v>
      </c>
      <c r="T552">
        <v>0</v>
      </c>
      <c r="U552">
        <v>13</v>
      </c>
      <c r="V552">
        <v>1560</v>
      </c>
      <c r="AB552" t="s">
        <v>63</v>
      </c>
      <c r="AC552" t="s">
        <v>63</v>
      </c>
      <c r="AD552" t="s">
        <v>63</v>
      </c>
      <c r="AE552" t="s">
        <v>98</v>
      </c>
      <c r="AG552">
        <v>1964</v>
      </c>
      <c r="AH552">
        <v>33.86</v>
      </c>
      <c r="AI552">
        <v>39.891401999999999</v>
      </c>
      <c r="AJ552">
        <v>-95.527435999999994</v>
      </c>
      <c r="AK552" t="s">
        <v>77</v>
      </c>
      <c r="AL552">
        <v>1</v>
      </c>
      <c r="AM552" t="s">
        <v>63</v>
      </c>
      <c r="AN552" t="s">
        <v>21348</v>
      </c>
      <c r="AO552" t="s">
        <v>100</v>
      </c>
      <c r="AP552" t="s">
        <v>116</v>
      </c>
      <c r="AQ552" t="s">
        <v>148</v>
      </c>
      <c r="AR552" t="s">
        <v>148</v>
      </c>
      <c r="AS552" t="s">
        <v>131</v>
      </c>
      <c r="AT552" s="5"/>
      <c r="AV552" t="s">
        <v>149</v>
      </c>
      <c r="AW552" t="s">
        <v>150</v>
      </c>
    </row>
    <row r="553" spans="1:49" x14ac:dyDescent="0.25">
      <c r="A553">
        <v>0</v>
      </c>
      <c r="B553" t="s">
        <v>16905</v>
      </c>
      <c r="C553">
        <v>1</v>
      </c>
      <c r="D553" t="s">
        <v>86</v>
      </c>
      <c r="E553" t="s">
        <v>1438</v>
      </c>
      <c r="F553" t="s">
        <v>108</v>
      </c>
      <c r="G553">
        <v>97.7</v>
      </c>
      <c r="H553" t="s">
        <v>489</v>
      </c>
      <c r="I553" t="s">
        <v>63</v>
      </c>
      <c r="J553" t="s">
        <v>773</v>
      </c>
      <c r="K553" t="s">
        <v>16906</v>
      </c>
      <c r="L553" t="s">
        <v>2190</v>
      </c>
      <c r="M553" t="s">
        <v>3245</v>
      </c>
      <c r="N553">
        <v>10.793963254593177</v>
      </c>
      <c r="P553">
        <v>44</v>
      </c>
      <c r="R553">
        <v>85</v>
      </c>
      <c r="T553">
        <v>0</v>
      </c>
      <c r="U553">
        <v>13</v>
      </c>
      <c r="V553">
        <v>1560</v>
      </c>
      <c r="AB553" t="s">
        <v>63</v>
      </c>
      <c r="AC553" t="s">
        <v>63</v>
      </c>
      <c r="AD553" t="s">
        <v>63</v>
      </c>
      <c r="AE553" t="s">
        <v>98</v>
      </c>
      <c r="AG553">
        <v>1964</v>
      </c>
      <c r="AH553">
        <v>33.86</v>
      </c>
      <c r="AI553">
        <v>39.914343000000002</v>
      </c>
      <c r="AJ553">
        <v>-95.527584000000004</v>
      </c>
      <c r="AL553">
        <v>1</v>
      </c>
      <c r="AM553" t="s">
        <v>63</v>
      </c>
      <c r="AN553" t="s">
        <v>16905</v>
      </c>
      <c r="AO553" t="s">
        <v>100</v>
      </c>
      <c r="AP553" t="s">
        <v>116</v>
      </c>
      <c r="AQ553" t="s">
        <v>148</v>
      </c>
      <c r="AR553" t="s">
        <v>148</v>
      </c>
      <c r="AS553" t="s">
        <v>131</v>
      </c>
      <c r="AT553" s="5"/>
      <c r="AV553" t="s">
        <v>149</v>
      </c>
      <c r="AW553" t="s">
        <v>150</v>
      </c>
    </row>
    <row r="554" spans="1:49" x14ac:dyDescent="0.25">
      <c r="A554">
        <v>0</v>
      </c>
      <c r="B554" t="s">
        <v>3243</v>
      </c>
      <c r="C554">
        <v>1</v>
      </c>
      <c r="D554" t="s">
        <v>86</v>
      </c>
      <c r="E554" t="s">
        <v>1438</v>
      </c>
      <c r="F554" t="s">
        <v>108</v>
      </c>
      <c r="G554">
        <v>98.3</v>
      </c>
      <c r="H554" t="s">
        <v>138</v>
      </c>
      <c r="I554" t="s">
        <v>63</v>
      </c>
      <c r="J554" t="s">
        <v>773</v>
      </c>
      <c r="K554" t="s">
        <v>3244</v>
      </c>
      <c r="L554" t="s">
        <v>3057</v>
      </c>
      <c r="M554" t="s">
        <v>3245</v>
      </c>
      <c r="N554">
        <v>10.006561679790027</v>
      </c>
      <c r="P554">
        <v>44</v>
      </c>
      <c r="R554">
        <v>85</v>
      </c>
      <c r="T554">
        <v>0</v>
      </c>
      <c r="U554">
        <v>13</v>
      </c>
      <c r="V554">
        <v>1560</v>
      </c>
      <c r="AB554" t="s">
        <v>63</v>
      </c>
      <c r="AC554" t="s">
        <v>63</v>
      </c>
      <c r="AD554" t="s">
        <v>63</v>
      </c>
      <c r="AE554" t="s">
        <v>98</v>
      </c>
      <c r="AG554">
        <v>1925</v>
      </c>
      <c r="AH554">
        <v>33.86</v>
      </c>
      <c r="AI554">
        <v>39.925021999999998</v>
      </c>
      <c r="AJ554">
        <v>-95.527550000000005</v>
      </c>
      <c r="AL554">
        <v>1</v>
      </c>
      <c r="AM554" t="s">
        <v>63</v>
      </c>
      <c r="AN554" t="s">
        <v>3243</v>
      </c>
      <c r="AO554" t="s">
        <v>100</v>
      </c>
      <c r="AP554" t="s">
        <v>147</v>
      </c>
      <c r="AQ554" t="s">
        <v>148</v>
      </c>
      <c r="AR554" t="s">
        <v>148</v>
      </c>
      <c r="AS554" t="s">
        <v>131</v>
      </c>
      <c r="AT554" s="5"/>
      <c r="AV554" t="s">
        <v>149</v>
      </c>
      <c r="AW554" t="s">
        <v>150</v>
      </c>
    </row>
    <row r="555" spans="1:49" x14ac:dyDescent="0.25">
      <c r="A555">
        <v>0</v>
      </c>
      <c r="B555" t="s">
        <v>10615</v>
      </c>
      <c r="C555">
        <v>1</v>
      </c>
      <c r="D555" t="s">
        <v>86</v>
      </c>
      <c r="E555" t="s">
        <v>1489</v>
      </c>
      <c r="F555" t="s">
        <v>108</v>
      </c>
      <c r="G555">
        <v>203.3</v>
      </c>
      <c r="H555" t="s">
        <v>489</v>
      </c>
      <c r="I555" t="s">
        <v>63</v>
      </c>
      <c r="J555" t="s">
        <v>773</v>
      </c>
      <c r="K555" t="s">
        <v>10616</v>
      </c>
      <c r="L555" t="s">
        <v>7618</v>
      </c>
      <c r="M555" t="s">
        <v>2434</v>
      </c>
      <c r="N555">
        <v>12.007874015748031</v>
      </c>
      <c r="P555">
        <v>42</v>
      </c>
      <c r="R555">
        <v>85</v>
      </c>
      <c r="T555">
        <v>0</v>
      </c>
      <c r="U555">
        <v>21</v>
      </c>
      <c r="V555">
        <v>4570</v>
      </c>
      <c r="AB555" t="s">
        <v>63</v>
      </c>
      <c r="AC555" t="s">
        <v>63</v>
      </c>
      <c r="AD555" t="s">
        <v>63</v>
      </c>
      <c r="AE555" t="s">
        <v>98</v>
      </c>
      <c r="AG555">
        <v>1956</v>
      </c>
      <c r="AH555">
        <v>0.76800000000000002</v>
      </c>
      <c r="AI555">
        <v>39.668894999999999</v>
      </c>
      <c r="AJ555">
        <v>-95.730666999999997</v>
      </c>
      <c r="AL555">
        <v>1</v>
      </c>
      <c r="AM555" t="s">
        <v>63</v>
      </c>
      <c r="AN555" t="s">
        <v>10615</v>
      </c>
      <c r="AO555" t="s">
        <v>100</v>
      </c>
      <c r="AP555" t="s">
        <v>116</v>
      </c>
      <c r="AQ555" t="s">
        <v>148</v>
      </c>
      <c r="AR555" t="s">
        <v>148</v>
      </c>
      <c r="AS555" t="s">
        <v>131</v>
      </c>
      <c r="AT555" s="5"/>
      <c r="AV555" t="s">
        <v>149</v>
      </c>
      <c r="AW555" t="s">
        <v>150</v>
      </c>
    </row>
    <row r="556" spans="1:49" x14ac:dyDescent="0.25">
      <c r="A556">
        <v>0</v>
      </c>
      <c r="B556" t="s">
        <v>21417</v>
      </c>
      <c r="C556">
        <v>1</v>
      </c>
      <c r="D556" t="s">
        <v>86</v>
      </c>
      <c r="E556" t="s">
        <v>1489</v>
      </c>
      <c r="F556" t="s">
        <v>108</v>
      </c>
      <c r="G556">
        <v>204.8</v>
      </c>
      <c r="H556" t="s">
        <v>138</v>
      </c>
      <c r="I556" t="s">
        <v>63</v>
      </c>
      <c r="J556" t="s">
        <v>773</v>
      </c>
      <c r="K556" t="s">
        <v>21418</v>
      </c>
      <c r="L556" t="s">
        <v>7618</v>
      </c>
      <c r="M556" t="s">
        <v>2434</v>
      </c>
      <c r="N556">
        <v>16.207349081364828</v>
      </c>
      <c r="P556">
        <v>44</v>
      </c>
      <c r="R556">
        <v>85</v>
      </c>
      <c r="T556">
        <v>0</v>
      </c>
      <c r="U556">
        <v>22</v>
      </c>
      <c r="V556">
        <v>4380</v>
      </c>
      <c r="AB556" t="s">
        <v>63</v>
      </c>
      <c r="AC556" t="s">
        <v>63</v>
      </c>
      <c r="AD556" t="s">
        <v>63</v>
      </c>
      <c r="AE556" t="s">
        <v>98</v>
      </c>
      <c r="AG556">
        <v>1956</v>
      </c>
      <c r="AH556">
        <v>2.2680000000000002</v>
      </c>
      <c r="AI556">
        <v>39.690640000000002</v>
      </c>
      <c r="AJ556">
        <v>-95.730329999999995</v>
      </c>
      <c r="AL556">
        <v>2</v>
      </c>
      <c r="AM556" t="s">
        <v>63</v>
      </c>
      <c r="AN556" t="s">
        <v>21417</v>
      </c>
      <c r="AO556" t="s">
        <v>100</v>
      </c>
      <c r="AP556" t="s">
        <v>116</v>
      </c>
      <c r="AQ556" t="s">
        <v>148</v>
      </c>
      <c r="AR556" t="s">
        <v>148</v>
      </c>
      <c r="AS556" t="s">
        <v>131</v>
      </c>
      <c r="AT556" s="5"/>
      <c r="AV556" t="s">
        <v>149</v>
      </c>
      <c r="AW556" t="s">
        <v>150</v>
      </c>
    </row>
    <row r="557" spans="1:49" x14ac:dyDescent="0.25">
      <c r="A557">
        <v>0</v>
      </c>
      <c r="B557" t="s">
        <v>5541</v>
      </c>
      <c r="C557">
        <v>1</v>
      </c>
      <c r="D557" t="s">
        <v>86</v>
      </c>
      <c r="E557" t="s">
        <v>1489</v>
      </c>
      <c r="F557" t="s">
        <v>108</v>
      </c>
      <c r="G557">
        <v>206.95000000000002</v>
      </c>
      <c r="H557" t="s">
        <v>489</v>
      </c>
      <c r="I557" t="s">
        <v>63</v>
      </c>
      <c r="J557" t="s">
        <v>773</v>
      </c>
      <c r="K557" t="s">
        <v>5542</v>
      </c>
      <c r="L557" t="s">
        <v>3662</v>
      </c>
      <c r="M557" t="s">
        <v>2434</v>
      </c>
      <c r="N557">
        <v>14.009186351706036</v>
      </c>
      <c r="P557">
        <v>44</v>
      </c>
      <c r="R557">
        <v>65</v>
      </c>
      <c r="T557">
        <v>0</v>
      </c>
      <c r="U557">
        <v>24</v>
      </c>
      <c r="V557">
        <v>3890</v>
      </c>
      <c r="AB557" t="s">
        <v>63</v>
      </c>
      <c r="AC557" t="s">
        <v>63</v>
      </c>
      <c r="AD557" t="s">
        <v>63</v>
      </c>
      <c r="AE557" t="s">
        <v>76</v>
      </c>
      <c r="AG557">
        <v>1956</v>
      </c>
      <c r="AH557">
        <v>4.3680000000000003</v>
      </c>
      <c r="AI557">
        <v>39.722470999999999</v>
      </c>
      <c r="AJ557">
        <v>-95.729906999999997</v>
      </c>
      <c r="AL557">
        <v>1</v>
      </c>
      <c r="AM557" t="s">
        <v>63</v>
      </c>
      <c r="AN557" t="s">
        <v>5541</v>
      </c>
      <c r="AO557" t="s">
        <v>100</v>
      </c>
      <c r="AP557" t="s">
        <v>116</v>
      </c>
      <c r="AQ557" t="s">
        <v>148</v>
      </c>
      <c r="AR557" t="s">
        <v>148</v>
      </c>
      <c r="AS557" t="s">
        <v>131</v>
      </c>
      <c r="AT557" s="5"/>
      <c r="AV557" t="s">
        <v>149</v>
      </c>
      <c r="AW557" t="s">
        <v>150</v>
      </c>
    </row>
    <row r="558" spans="1:49" x14ac:dyDescent="0.25">
      <c r="A558">
        <v>0</v>
      </c>
      <c r="B558" t="s">
        <v>24558</v>
      </c>
      <c r="C558">
        <v>1</v>
      </c>
      <c r="D558" t="s">
        <v>86</v>
      </c>
      <c r="E558" t="s">
        <v>1489</v>
      </c>
      <c r="F558" t="s">
        <v>108</v>
      </c>
      <c r="G558">
        <v>207.3</v>
      </c>
      <c r="H558" t="s">
        <v>489</v>
      </c>
      <c r="I558" t="s">
        <v>63</v>
      </c>
      <c r="J558" t="s">
        <v>773</v>
      </c>
      <c r="K558" t="s">
        <v>24559</v>
      </c>
      <c r="L558" t="s">
        <v>3662</v>
      </c>
      <c r="M558" t="s">
        <v>2434</v>
      </c>
      <c r="N558">
        <v>14.009186351706036</v>
      </c>
      <c r="P558">
        <v>44</v>
      </c>
      <c r="R558">
        <v>85</v>
      </c>
      <c r="T558">
        <v>0</v>
      </c>
      <c r="U558">
        <v>24</v>
      </c>
      <c r="V558">
        <v>3890</v>
      </c>
      <c r="AB558" t="s">
        <v>63</v>
      </c>
      <c r="AC558" t="s">
        <v>63</v>
      </c>
      <c r="AD558" t="s">
        <v>63</v>
      </c>
      <c r="AE558" t="s">
        <v>98</v>
      </c>
      <c r="AG558">
        <v>1941</v>
      </c>
      <c r="AH558">
        <v>4.7679999999999998</v>
      </c>
      <c r="AI558">
        <v>39.728064000000003</v>
      </c>
      <c r="AJ558">
        <v>-95.729833999999997</v>
      </c>
      <c r="AL558">
        <v>1</v>
      </c>
      <c r="AM558" t="s">
        <v>63</v>
      </c>
      <c r="AN558" t="s">
        <v>24558</v>
      </c>
      <c r="AO558" t="s">
        <v>100</v>
      </c>
      <c r="AP558" t="s">
        <v>147</v>
      </c>
      <c r="AQ558" t="s">
        <v>148</v>
      </c>
      <c r="AR558" t="s">
        <v>148</v>
      </c>
      <c r="AS558" t="s">
        <v>131</v>
      </c>
      <c r="AT558" s="5"/>
      <c r="AV558" t="s">
        <v>149</v>
      </c>
      <c r="AW558" t="s">
        <v>150</v>
      </c>
    </row>
    <row r="559" spans="1:49" x14ac:dyDescent="0.25">
      <c r="A559">
        <v>0</v>
      </c>
      <c r="B559" t="s">
        <v>20205</v>
      </c>
      <c r="C559">
        <v>1</v>
      </c>
      <c r="D559" t="s">
        <v>86</v>
      </c>
      <c r="E559" t="s">
        <v>1489</v>
      </c>
      <c r="F559" t="s">
        <v>108</v>
      </c>
      <c r="G559">
        <v>211.9</v>
      </c>
      <c r="H559" t="s">
        <v>489</v>
      </c>
      <c r="I559" t="s">
        <v>63</v>
      </c>
      <c r="J559" t="s">
        <v>773</v>
      </c>
      <c r="K559" t="s">
        <v>20206</v>
      </c>
      <c r="L559" t="s">
        <v>11763</v>
      </c>
      <c r="M559" t="s">
        <v>2434</v>
      </c>
      <c r="N559">
        <v>12.007874015748031</v>
      </c>
      <c r="P559">
        <v>42</v>
      </c>
      <c r="R559">
        <v>85</v>
      </c>
      <c r="T559">
        <v>0</v>
      </c>
      <c r="U559">
        <v>24</v>
      </c>
      <c r="V559">
        <v>3890</v>
      </c>
      <c r="AB559" t="s">
        <v>63</v>
      </c>
      <c r="AC559" t="s">
        <v>63</v>
      </c>
      <c r="AD559" t="s">
        <v>63</v>
      </c>
      <c r="AE559" t="s">
        <v>98</v>
      </c>
      <c r="AG559">
        <v>1956</v>
      </c>
      <c r="AH559">
        <v>9.3680000000000003</v>
      </c>
      <c r="AI559">
        <v>39.794238999999997</v>
      </c>
      <c r="AJ559">
        <v>-95.729361999999995</v>
      </c>
      <c r="AL559">
        <v>1</v>
      </c>
      <c r="AM559" t="s">
        <v>63</v>
      </c>
      <c r="AN559" t="s">
        <v>20205</v>
      </c>
      <c r="AO559" t="s">
        <v>100</v>
      </c>
      <c r="AP559" t="s">
        <v>116</v>
      </c>
      <c r="AQ559" t="s">
        <v>148</v>
      </c>
      <c r="AR559" t="s">
        <v>148</v>
      </c>
      <c r="AS559" t="s">
        <v>131</v>
      </c>
      <c r="AT559" s="5"/>
      <c r="AV559" t="s">
        <v>149</v>
      </c>
      <c r="AW559" t="s">
        <v>150</v>
      </c>
    </row>
    <row r="560" spans="1:49" x14ac:dyDescent="0.25">
      <c r="A560">
        <v>0</v>
      </c>
      <c r="B560" t="s">
        <v>2431</v>
      </c>
      <c r="C560">
        <v>1</v>
      </c>
      <c r="D560" t="s">
        <v>86</v>
      </c>
      <c r="E560" t="s">
        <v>1489</v>
      </c>
      <c r="F560" t="s">
        <v>108</v>
      </c>
      <c r="G560">
        <v>223.55</v>
      </c>
      <c r="H560" t="s">
        <v>138</v>
      </c>
      <c r="I560" t="s">
        <v>63</v>
      </c>
      <c r="J560" t="s">
        <v>773</v>
      </c>
      <c r="K560" t="s">
        <v>2432</v>
      </c>
      <c r="L560" t="s">
        <v>2433</v>
      </c>
      <c r="M560" t="s">
        <v>2434</v>
      </c>
      <c r="N560">
        <v>11.515748031496063</v>
      </c>
      <c r="O560">
        <v>30</v>
      </c>
      <c r="P560">
        <v>40</v>
      </c>
      <c r="R560">
        <v>90</v>
      </c>
      <c r="T560">
        <v>0</v>
      </c>
      <c r="U560">
        <v>32</v>
      </c>
      <c r="V560">
        <v>2490</v>
      </c>
      <c r="X560" t="s">
        <v>2435</v>
      </c>
      <c r="Y560" t="s">
        <v>72</v>
      </c>
      <c r="Z560" t="s">
        <v>303</v>
      </c>
      <c r="AA560" t="s">
        <v>484</v>
      </c>
      <c r="AB560" t="s">
        <v>63</v>
      </c>
      <c r="AC560" t="s">
        <v>63</v>
      </c>
      <c r="AD560" t="s">
        <v>63</v>
      </c>
      <c r="AE560" t="s">
        <v>98</v>
      </c>
      <c r="AG560">
        <v>1958</v>
      </c>
      <c r="AH560">
        <v>21.167999999999999</v>
      </c>
      <c r="AI560">
        <v>39.922821999999996</v>
      </c>
      <c r="AJ560">
        <v>-95.788183000000004</v>
      </c>
      <c r="AK560" t="s">
        <v>262</v>
      </c>
      <c r="AL560">
        <v>1</v>
      </c>
      <c r="AM560" t="s">
        <v>63</v>
      </c>
      <c r="AN560" t="s">
        <v>2431</v>
      </c>
      <c r="AO560" t="s">
        <v>79</v>
      </c>
      <c r="AP560" t="s">
        <v>116</v>
      </c>
      <c r="AQ560" t="s">
        <v>148</v>
      </c>
      <c r="AR560" t="s">
        <v>148</v>
      </c>
      <c r="AS560" t="s">
        <v>131</v>
      </c>
      <c r="AT560" s="5"/>
      <c r="AV560" t="s">
        <v>149</v>
      </c>
      <c r="AW560" t="s">
        <v>150</v>
      </c>
    </row>
    <row r="561" spans="1:49" x14ac:dyDescent="0.25">
      <c r="A561">
        <v>0</v>
      </c>
      <c r="B561" t="s">
        <v>18497</v>
      </c>
      <c r="C561">
        <v>1</v>
      </c>
      <c r="D561" t="s">
        <v>86</v>
      </c>
      <c r="E561" t="s">
        <v>3168</v>
      </c>
      <c r="F561" t="s">
        <v>177</v>
      </c>
      <c r="G561">
        <v>0.95000000000000007</v>
      </c>
      <c r="H561" t="s">
        <v>138</v>
      </c>
      <c r="I561" t="s">
        <v>63</v>
      </c>
      <c r="J561" t="s">
        <v>773</v>
      </c>
      <c r="K561" t="s">
        <v>18498</v>
      </c>
      <c r="L561" t="s">
        <v>3851</v>
      </c>
      <c r="M561" t="s">
        <v>9031</v>
      </c>
      <c r="N561">
        <v>16.010498687664043</v>
      </c>
      <c r="P561">
        <v>28</v>
      </c>
      <c r="R561">
        <v>85</v>
      </c>
      <c r="T561">
        <v>0</v>
      </c>
      <c r="U561">
        <v>5</v>
      </c>
      <c r="V561">
        <v>1820</v>
      </c>
      <c r="AB561" t="s">
        <v>63</v>
      </c>
      <c r="AC561" t="s">
        <v>63</v>
      </c>
      <c r="AD561" t="s">
        <v>63</v>
      </c>
      <c r="AE561" t="s">
        <v>98</v>
      </c>
      <c r="AG561">
        <v>1935</v>
      </c>
      <c r="AH561">
        <v>0.95000000000000007</v>
      </c>
      <c r="AI561">
        <v>39.667541</v>
      </c>
      <c r="AJ561">
        <v>-95.711444</v>
      </c>
      <c r="AL561">
        <v>2</v>
      </c>
      <c r="AM561" t="s">
        <v>63</v>
      </c>
      <c r="AN561" t="s">
        <v>18497</v>
      </c>
      <c r="AO561" t="s">
        <v>100</v>
      </c>
      <c r="AP561" t="s">
        <v>147</v>
      </c>
      <c r="AQ561" t="s">
        <v>148</v>
      </c>
      <c r="AR561" t="s">
        <v>148</v>
      </c>
      <c r="AS561" t="s">
        <v>131</v>
      </c>
      <c r="AT561" s="5"/>
      <c r="AV561" t="s">
        <v>149</v>
      </c>
      <c r="AW561" t="s">
        <v>150</v>
      </c>
    </row>
    <row r="562" spans="1:49" x14ac:dyDescent="0.25">
      <c r="A562">
        <v>0</v>
      </c>
      <c r="B562" t="s">
        <v>5051</v>
      </c>
      <c r="C562">
        <v>1</v>
      </c>
      <c r="D562" t="s">
        <v>86</v>
      </c>
      <c r="E562" t="s">
        <v>1438</v>
      </c>
      <c r="F562" t="s">
        <v>108</v>
      </c>
      <c r="G562">
        <v>102.76</v>
      </c>
      <c r="H562" t="s">
        <v>138</v>
      </c>
      <c r="I562" t="s">
        <v>63</v>
      </c>
      <c r="J562" t="s">
        <v>773</v>
      </c>
      <c r="K562" t="s">
        <v>5052</v>
      </c>
      <c r="L562" t="s">
        <v>3057</v>
      </c>
      <c r="M562" t="s">
        <v>3245</v>
      </c>
      <c r="N562">
        <v>18.503937007874015</v>
      </c>
      <c r="P562">
        <v>44</v>
      </c>
      <c r="R562">
        <v>75</v>
      </c>
      <c r="T562">
        <v>0</v>
      </c>
      <c r="U562">
        <v>13</v>
      </c>
      <c r="V562">
        <v>1560</v>
      </c>
      <c r="AB562" t="s">
        <v>63</v>
      </c>
      <c r="AC562" t="s">
        <v>63</v>
      </c>
      <c r="AD562" t="s">
        <v>63</v>
      </c>
      <c r="AE562" t="s">
        <v>75</v>
      </c>
      <c r="AG562">
        <v>1961</v>
      </c>
      <c r="AH562">
        <v>33.86</v>
      </c>
      <c r="AI562">
        <v>39.971107000000003</v>
      </c>
      <c r="AJ562">
        <v>-95.560593999999995</v>
      </c>
      <c r="AL562">
        <v>2</v>
      </c>
      <c r="AM562" t="s">
        <v>63</v>
      </c>
      <c r="AN562" t="s">
        <v>5051</v>
      </c>
      <c r="AO562" t="s">
        <v>100</v>
      </c>
      <c r="AP562" t="s">
        <v>116</v>
      </c>
      <c r="AQ562" t="s">
        <v>148</v>
      </c>
      <c r="AR562" t="s">
        <v>148</v>
      </c>
      <c r="AS562" t="s">
        <v>131</v>
      </c>
      <c r="AT562" s="5"/>
      <c r="AV562" t="s">
        <v>149</v>
      </c>
      <c r="AW562" t="s">
        <v>150</v>
      </c>
    </row>
    <row r="563" spans="1:49" x14ac:dyDescent="0.25">
      <c r="A563">
        <v>0</v>
      </c>
      <c r="B563" t="s">
        <v>7616</v>
      </c>
      <c r="C563">
        <v>1</v>
      </c>
      <c r="D563" t="s">
        <v>86</v>
      </c>
      <c r="E563" t="s">
        <v>1489</v>
      </c>
      <c r="F563" t="s">
        <v>108</v>
      </c>
      <c r="G563">
        <v>204.96</v>
      </c>
      <c r="H563" t="s">
        <v>138</v>
      </c>
      <c r="I563" t="s">
        <v>63</v>
      </c>
      <c r="J563" t="s">
        <v>773</v>
      </c>
      <c r="K563" t="s">
        <v>7617</v>
      </c>
      <c r="L563" t="s">
        <v>7618</v>
      </c>
      <c r="M563" t="s">
        <v>2434</v>
      </c>
      <c r="N563">
        <v>10.006561679790027</v>
      </c>
      <c r="O563">
        <v>30</v>
      </c>
      <c r="P563">
        <v>42</v>
      </c>
      <c r="R563">
        <v>95</v>
      </c>
      <c r="T563">
        <v>0</v>
      </c>
      <c r="U563">
        <v>22</v>
      </c>
      <c r="V563">
        <v>4380</v>
      </c>
      <c r="AB563" t="s">
        <v>63</v>
      </c>
      <c r="AC563" t="s">
        <v>63</v>
      </c>
      <c r="AD563" t="s">
        <v>63</v>
      </c>
      <c r="AE563" t="s">
        <v>98</v>
      </c>
      <c r="AG563">
        <v>1956</v>
      </c>
      <c r="AH563">
        <v>2.4279999999999999</v>
      </c>
      <c r="AI563">
        <v>39.693047</v>
      </c>
      <c r="AJ563">
        <v>-95.730276000000003</v>
      </c>
      <c r="AK563" t="s">
        <v>77</v>
      </c>
      <c r="AL563">
        <v>1</v>
      </c>
      <c r="AM563" t="s">
        <v>63</v>
      </c>
      <c r="AN563" t="s">
        <v>7616</v>
      </c>
      <c r="AO563" t="s">
        <v>100</v>
      </c>
      <c r="AP563" t="s">
        <v>116</v>
      </c>
      <c r="AQ563" t="s">
        <v>148</v>
      </c>
      <c r="AR563" t="s">
        <v>148</v>
      </c>
      <c r="AS563" t="s">
        <v>131</v>
      </c>
      <c r="AT563" s="5"/>
      <c r="AV563" t="s">
        <v>149</v>
      </c>
      <c r="AW563" t="s">
        <v>150</v>
      </c>
    </row>
    <row r="564" spans="1:49" x14ac:dyDescent="0.25">
      <c r="A564">
        <v>0</v>
      </c>
      <c r="B564" t="s">
        <v>25320</v>
      </c>
      <c r="C564">
        <v>1</v>
      </c>
      <c r="D564" t="s">
        <v>86</v>
      </c>
      <c r="E564" t="s">
        <v>3168</v>
      </c>
      <c r="F564" t="s">
        <v>177</v>
      </c>
      <c r="G564">
        <v>17.8</v>
      </c>
      <c r="H564" t="s">
        <v>489</v>
      </c>
      <c r="I564" t="s">
        <v>63</v>
      </c>
      <c r="J564" t="s">
        <v>773</v>
      </c>
      <c r="K564" t="s">
        <v>25321</v>
      </c>
      <c r="L564" t="s">
        <v>25322</v>
      </c>
      <c r="M564" t="s">
        <v>9031</v>
      </c>
      <c r="N564">
        <v>18.011811023622048</v>
      </c>
      <c r="P564">
        <v>28</v>
      </c>
      <c r="R564">
        <v>97</v>
      </c>
      <c r="T564">
        <v>0</v>
      </c>
      <c r="U564">
        <v>16</v>
      </c>
      <c r="V564">
        <v>275</v>
      </c>
      <c r="AB564" t="s">
        <v>63</v>
      </c>
      <c r="AC564" t="s">
        <v>63</v>
      </c>
      <c r="AD564" t="s">
        <v>63</v>
      </c>
      <c r="AE564" t="s">
        <v>129</v>
      </c>
      <c r="AG564">
        <v>1997</v>
      </c>
      <c r="AH564">
        <v>17.8</v>
      </c>
      <c r="AI564">
        <v>39.682054000000001</v>
      </c>
      <c r="AJ564">
        <v>-95.412684999999996</v>
      </c>
      <c r="AL564">
        <v>1</v>
      </c>
      <c r="AM564" t="s">
        <v>63</v>
      </c>
      <c r="AN564" t="s">
        <v>25320</v>
      </c>
      <c r="AO564" t="s">
        <v>100</v>
      </c>
      <c r="AP564" t="s">
        <v>116</v>
      </c>
      <c r="AQ564" t="s">
        <v>148</v>
      </c>
      <c r="AR564" t="s">
        <v>148</v>
      </c>
      <c r="AS564" t="s">
        <v>131</v>
      </c>
      <c r="AT564" s="5"/>
      <c r="AV564" t="s">
        <v>149</v>
      </c>
      <c r="AW564" t="s">
        <v>1132</v>
      </c>
    </row>
    <row r="565" spans="1:49" x14ac:dyDescent="0.25">
      <c r="A565">
        <v>0</v>
      </c>
      <c r="B565" t="s">
        <v>13222</v>
      </c>
      <c r="C565">
        <v>1</v>
      </c>
      <c r="D565" t="s">
        <v>86</v>
      </c>
      <c r="E565" t="s">
        <v>1489</v>
      </c>
      <c r="F565" t="s">
        <v>108</v>
      </c>
      <c r="G565">
        <v>219.20000000000002</v>
      </c>
      <c r="H565" t="s">
        <v>489</v>
      </c>
      <c r="I565" t="s">
        <v>63</v>
      </c>
      <c r="J565" t="s">
        <v>773</v>
      </c>
      <c r="K565" t="s">
        <v>13223</v>
      </c>
      <c r="L565" t="s">
        <v>3212</v>
      </c>
      <c r="M565" t="s">
        <v>7073</v>
      </c>
      <c r="N565">
        <v>16.190944694158595</v>
      </c>
      <c r="O565">
        <v>0</v>
      </c>
      <c r="P565">
        <v>44.0000017171145</v>
      </c>
      <c r="Q565">
        <v>-1</v>
      </c>
      <c r="R565">
        <v>97</v>
      </c>
      <c r="T565">
        <v>0</v>
      </c>
      <c r="U565">
        <v>22</v>
      </c>
      <c r="V565">
        <v>3800</v>
      </c>
      <c r="AB565" t="s">
        <v>63</v>
      </c>
      <c r="AC565" t="s">
        <v>63</v>
      </c>
      <c r="AD565" t="s">
        <v>63</v>
      </c>
      <c r="AE565" t="s">
        <v>129</v>
      </c>
      <c r="AG565">
        <v>2006</v>
      </c>
      <c r="AH565">
        <v>18.5</v>
      </c>
      <c r="AI565">
        <v>39.872717000000002</v>
      </c>
      <c r="AJ565">
        <v>-95.779409000000001</v>
      </c>
      <c r="AL565">
        <v>2</v>
      </c>
      <c r="AM565" t="s">
        <v>63</v>
      </c>
      <c r="AN565" t="s">
        <v>13222</v>
      </c>
      <c r="AO565" t="s">
        <v>79</v>
      </c>
      <c r="AP565" t="s">
        <v>170</v>
      </c>
      <c r="AQ565" t="s">
        <v>148</v>
      </c>
      <c r="AR565" t="s">
        <v>148</v>
      </c>
      <c r="AS565" t="s">
        <v>131</v>
      </c>
      <c r="AT565" s="5">
        <v>367</v>
      </c>
      <c r="AU565" t="s">
        <v>76</v>
      </c>
      <c r="AV565" t="s">
        <v>6026</v>
      </c>
      <c r="AW565" t="s">
        <v>135</v>
      </c>
    </row>
    <row r="566" spans="1:49" x14ac:dyDescent="0.25">
      <c r="A566">
        <v>0</v>
      </c>
      <c r="B566" t="s">
        <v>7070</v>
      </c>
      <c r="C566">
        <v>1</v>
      </c>
      <c r="D566" t="s">
        <v>86</v>
      </c>
      <c r="E566" t="s">
        <v>1489</v>
      </c>
      <c r="F566" t="s">
        <v>108</v>
      </c>
      <c r="G566">
        <v>221.25</v>
      </c>
      <c r="H566" t="s">
        <v>489</v>
      </c>
      <c r="I566" t="s">
        <v>63</v>
      </c>
      <c r="J566" t="s">
        <v>773</v>
      </c>
      <c r="K566" t="s">
        <v>7071</v>
      </c>
      <c r="L566" t="s">
        <v>7072</v>
      </c>
      <c r="M566" t="s">
        <v>7073</v>
      </c>
      <c r="N566">
        <v>18.700787401574804</v>
      </c>
      <c r="O566">
        <v>30</v>
      </c>
      <c r="P566">
        <v>53.999999689617781</v>
      </c>
      <c r="Q566">
        <v>-1</v>
      </c>
      <c r="R566">
        <v>97</v>
      </c>
      <c r="T566">
        <v>0</v>
      </c>
      <c r="U566">
        <v>22</v>
      </c>
      <c r="V566">
        <v>3800</v>
      </c>
      <c r="AB566" t="s">
        <v>63</v>
      </c>
      <c r="AC566" t="s">
        <v>63</v>
      </c>
      <c r="AD566" t="s">
        <v>63</v>
      </c>
      <c r="AE566" t="s">
        <v>129</v>
      </c>
      <c r="AG566">
        <v>2006</v>
      </c>
      <c r="AH566">
        <v>17.72</v>
      </c>
      <c r="AI566">
        <v>39.894844999999997</v>
      </c>
      <c r="AJ566">
        <v>-95.781482999999994</v>
      </c>
      <c r="AK566" t="s">
        <v>262</v>
      </c>
      <c r="AL566">
        <v>2</v>
      </c>
      <c r="AM566" t="s">
        <v>63</v>
      </c>
      <c r="AN566" t="s">
        <v>7070</v>
      </c>
      <c r="AO566" t="s">
        <v>79</v>
      </c>
      <c r="AP566" t="s">
        <v>170</v>
      </c>
      <c r="AQ566" t="s">
        <v>148</v>
      </c>
      <c r="AR566" t="s">
        <v>148</v>
      </c>
      <c r="AS566" t="s">
        <v>131</v>
      </c>
      <c r="AT566" s="5">
        <v>367</v>
      </c>
      <c r="AU566" t="s">
        <v>76</v>
      </c>
      <c r="AV566" t="s">
        <v>149</v>
      </c>
      <c r="AW566" t="s">
        <v>135</v>
      </c>
    </row>
    <row r="567" spans="1:49" x14ac:dyDescent="0.25">
      <c r="A567">
        <v>0</v>
      </c>
      <c r="B567" t="s">
        <v>21907</v>
      </c>
      <c r="C567">
        <v>1</v>
      </c>
      <c r="D567" t="s">
        <v>86</v>
      </c>
      <c r="E567" t="s">
        <v>668</v>
      </c>
      <c r="F567" t="s">
        <v>108</v>
      </c>
      <c r="G567">
        <v>340.8</v>
      </c>
      <c r="H567" t="s">
        <v>138</v>
      </c>
      <c r="I567" t="s">
        <v>63</v>
      </c>
      <c r="J567" t="s">
        <v>773</v>
      </c>
      <c r="K567" t="s">
        <v>21908</v>
      </c>
      <c r="L567" t="s">
        <v>3212</v>
      </c>
      <c r="M567" t="s">
        <v>8825</v>
      </c>
      <c r="N567">
        <v>15.780839707281956</v>
      </c>
      <c r="O567">
        <v>0</v>
      </c>
      <c r="P567">
        <v>40.000001276571851</v>
      </c>
      <c r="Q567">
        <v>-1</v>
      </c>
      <c r="R567">
        <v>100</v>
      </c>
      <c r="T567">
        <v>0</v>
      </c>
      <c r="U567">
        <v>25</v>
      </c>
      <c r="V567">
        <v>3090</v>
      </c>
      <c r="AB567" t="s">
        <v>63</v>
      </c>
      <c r="AC567" t="s">
        <v>63</v>
      </c>
      <c r="AD567" t="s">
        <v>63</v>
      </c>
      <c r="AE567" t="s">
        <v>129</v>
      </c>
      <c r="AG567">
        <v>2008</v>
      </c>
      <c r="AH567">
        <v>2.58</v>
      </c>
      <c r="AI567">
        <v>39.841236000000002</v>
      </c>
      <c r="AJ567">
        <v>-95.743723000000003</v>
      </c>
      <c r="AL567">
        <v>2</v>
      </c>
      <c r="AM567" t="s">
        <v>63</v>
      </c>
      <c r="AN567" t="s">
        <v>21907</v>
      </c>
      <c r="AO567" t="s">
        <v>100</v>
      </c>
      <c r="AP567" t="s">
        <v>170</v>
      </c>
      <c r="AQ567" t="s">
        <v>148</v>
      </c>
      <c r="AR567" t="s">
        <v>148</v>
      </c>
      <c r="AS567" t="s">
        <v>131</v>
      </c>
      <c r="AT567" s="5">
        <v>367</v>
      </c>
      <c r="AU567" t="s">
        <v>76</v>
      </c>
      <c r="AV567" t="s">
        <v>149</v>
      </c>
      <c r="AW567" t="s">
        <v>135</v>
      </c>
    </row>
    <row r="568" spans="1:49" x14ac:dyDescent="0.25">
      <c r="A568">
        <v>0</v>
      </c>
      <c r="B568" t="s">
        <v>17901</v>
      </c>
      <c r="C568">
        <v>1</v>
      </c>
      <c r="D568" t="s">
        <v>86</v>
      </c>
      <c r="E568" t="s">
        <v>3509</v>
      </c>
      <c r="F568" t="s">
        <v>177</v>
      </c>
      <c r="G568">
        <v>0.42</v>
      </c>
      <c r="H568" t="s">
        <v>489</v>
      </c>
      <c r="I568" t="s">
        <v>63</v>
      </c>
      <c r="J568" t="s">
        <v>773</v>
      </c>
      <c r="K568" t="s">
        <v>17902</v>
      </c>
      <c r="L568" t="s">
        <v>4518</v>
      </c>
      <c r="M568" t="s">
        <v>17903</v>
      </c>
      <c r="N568">
        <v>17.79999945733179</v>
      </c>
      <c r="O568">
        <v>0</v>
      </c>
      <c r="P568">
        <v>40.000001312335961</v>
      </c>
      <c r="Q568">
        <v>-1</v>
      </c>
      <c r="R568">
        <v>100</v>
      </c>
      <c r="T568">
        <v>0</v>
      </c>
      <c r="U568">
        <v>4</v>
      </c>
      <c r="V568">
        <v>695</v>
      </c>
      <c r="AB568" t="s">
        <v>63</v>
      </c>
      <c r="AC568" t="s">
        <v>63</v>
      </c>
      <c r="AD568" t="s">
        <v>63</v>
      </c>
      <c r="AE568" t="s">
        <v>129</v>
      </c>
      <c r="AG568">
        <v>2006</v>
      </c>
      <c r="AH568">
        <v>0.42</v>
      </c>
      <c r="AI568">
        <v>39.914200999999998</v>
      </c>
      <c r="AJ568">
        <v>-95.778524000000004</v>
      </c>
      <c r="AL568">
        <v>2</v>
      </c>
      <c r="AM568" t="s">
        <v>63</v>
      </c>
      <c r="AN568" t="s">
        <v>17901</v>
      </c>
      <c r="AO568" t="s">
        <v>79</v>
      </c>
      <c r="AP568" t="s">
        <v>170</v>
      </c>
      <c r="AQ568" t="s">
        <v>148</v>
      </c>
      <c r="AR568" t="s">
        <v>148</v>
      </c>
      <c r="AS568" t="s">
        <v>131</v>
      </c>
      <c r="AT568" s="5">
        <v>367</v>
      </c>
      <c r="AU568" t="s">
        <v>76</v>
      </c>
      <c r="AV568" t="s">
        <v>149</v>
      </c>
      <c r="AW568" t="s">
        <v>150</v>
      </c>
    </row>
    <row r="569" spans="1:49" x14ac:dyDescent="0.25">
      <c r="A569">
        <v>0</v>
      </c>
      <c r="B569" t="s">
        <v>17198</v>
      </c>
      <c r="C569">
        <v>1</v>
      </c>
      <c r="D569" t="s">
        <v>86</v>
      </c>
      <c r="E569" t="s">
        <v>1489</v>
      </c>
      <c r="F569" t="s">
        <v>108</v>
      </c>
      <c r="G569">
        <v>223.35</v>
      </c>
      <c r="H569" t="s">
        <v>138</v>
      </c>
      <c r="I569" t="s">
        <v>63</v>
      </c>
      <c r="J569" t="s">
        <v>773</v>
      </c>
      <c r="K569" t="s">
        <v>17199</v>
      </c>
      <c r="L569" t="s">
        <v>7072</v>
      </c>
      <c r="M569" t="s">
        <v>17200</v>
      </c>
      <c r="N569">
        <v>18.600000171210826</v>
      </c>
      <c r="O569">
        <v>0</v>
      </c>
      <c r="P569">
        <v>23.999999514402067</v>
      </c>
      <c r="Q569">
        <v>-1</v>
      </c>
      <c r="R569">
        <v>97</v>
      </c>
      <c r="T569">
        <v>0</v>
      </c>
      <c r="V569">
        <v>23</v>
      </c>
      <c r="AB569" t="s">
        <v>63</v>
      </c>
      <c r="AC569" t="s">
        <v>63</v>
      </c>
      <c r="AD569" t="s">
        <v>63</v>
      </c>
      <c r="AE569" t="s">
        <v>129</v>
      </c>
      <c r="AG569">
        <v>2006</v>
      </c>
      <c r="AH569">
        <v>19.510000000000002</v>
      </c>
      <c r="AI569">
        <v>39.920031999999999</v>
      </c>
      <c r="AJ569">
        <v>-95.788887000000003</v>
      </c>
      <c r="AL569">
        <v>2</v>
      </c>
      <c r="AM569" t="s">
        <v>63</v>
      </c>
      <c r="AN569" t="s">
        <v>17198</v>
      </c>
      <c r="AO569" t="s">
        <v>79</v>
      </c>
      <c r="AP569" t="s">
        <v>2058</v>
      </c>
      <c r="AQ569" t="s">
        <v>148</v>
      </c>
      <c r="AR569" t="s">
        <v>148</v>
      </c>
      <c r="AS569" t="s">
        <v>131</v>
      </c>
      <c r="AT569" s="5">
        <v>367</v>
      </c>
      <c r="AU569" t="s">
        <v>76</v>
      </c>
      <c r="AV569" t="s">
        <v>149</v>
      </c>
      <c r="AW569" t="s">
        <v>1049</v>
      </c>
    </row>
    <row r="570" spans="1:49" x14ac:dyDescent="0.25">
      <c r="A570">
        <v>0</v>
      </c>
      <c r="B570" t="s">
        <v>3239</v>
      </c>
      <c r="C570">
        <v>1</v>
      </c>
      <c r="D570" t="s">
        <v>86</v>
      </c>
      <c r="E570" t="s">
        <v>3168</v>
      </c>
      <c r="F570" t="s">
        <v>177</v>
      </c>
      <c r="G570">
        <v>18.900000000000002</v>
      </c>
      <c r="H570" t="s">
        <v>489</v>
      </c>
      <c r="I570" t="s">
        <v>63</v>
      </c>
      <c r="J570" t="s">
        <v>773</v>
      </c>
      <c r="K570" t="s">
        <v>3240</v>
      </c>
      <c r="L570" t="s">
        <v>3241</v>
      </c>
      <c r="M570" t="s">
        <v>3242</v>
      </c>
      <c r="N570">
        <v>16.666999639175689</v>
      </c>
      <c r="O570">
        <v>0</v>
      </c>
      <c r="P570">
        <v>89.135001024861879</v>
      </c>
      <c r="Q570">
        <v>-1</v>
      </c>
      <c r="R570">
        <v>100</v>
      </c>
      <c r="T570">
        <v>0</v>
      </c>
      <c r="U570">
        <v>16</v>
      </c>
      <c r="V570">
        <v>275</v>
      </c>
      <c r="AB570" t="s">
        <v>63</v>
      </c>
      <c r="AC570" t="s">
        <v>63</v>
      </c>
      <c r="AD570" t="s">
        <v>63</v>
      </c>
      <c r="AE570" t="s">
        <v>129</v>
      </c>
      <c r="AG570">
        <v>2008</v>
      </c>
      <c r="AH570">
        <v>18.900000000000002</v>
      </c>
      <c r="AI570">
        <v>39.682062000000002</v>
      </c>
      <c r="AJ570">
        <v>-95.392792</v>
      </c>
      <c r="AL570">
        <v>2</v>
      </c>
      <c r="AM570" t="s">
        <v>63</v>
      </c>
      <c r="AN570" t="s">
        <v>3239</v>
      </c>
      <c r="AO570" t="s">
        <v>100</v>
      </c>
      <c r="AP570" t="s">
        <v>2058</v>
      </c>
      <c r="AQ570" t="s">
        <v>148</v>
      </c>
      <c r="AR570" t="s">
        <v>148</v>
      </c>
      <c r="AS570" t="s">
        <v>131</v>
      </c>
      <c r="AT570" s="5">
        <v>367</v>
      </c>
      <c r="AU570" t="s">
        <v>76</v>
      </c>
      <c r="AV570" t="s">
        <v>149</v>
      </c>
      <c r="AW570" t="s">
        <v>135</v>
      </c>
    </row>
    <row r="571" spans="1:49" x14ac:dyDescent="0.25">
      <c r="A571">
        <v>0</v>
      </c>
      <c r="B571" t="s">
        <v>13450</v>
      </c>
      <c r="C571">
        <v>1</v>
      </c>
      <c r="D571" t="s">
        <v>86</v>
      </c>
      <c r="E571" t="s">
        <v>1489</v>
      </c>
      <c r="F571" t="s">
        <v>108</v>
      </c>
      <c r="G571">
        <v>224.3</v>
      </c>
      <c r="H571" t="s">
        <v>489</v>
      </c>
      <c r="I571" t="s">
        <v>63</v>
      </c>
      <c r="J571" t="s">
        <v>773</v>
      </c>
      <c r="K571" t="s">
        <v>13451</v>
      </c>
      <c r="L571" t="s">
        <v>13452</v>
      </c>
      <c r="M571" t="s">
        <v>7073</v>
      </c>
      <c r="N571">
        <v>18.32000070356634</v>
      </c>
      <c r="O571">
        <v>0</v>
      </c>
      <c r="P571">
        <v>44.000001640419946</v>
      </c>
      <c r="Q571">
        <v>-1</v>
      </c>
      <c r="R571">
        <v>100</v>
      </c>
      <c r="T571">
        <v>0</v>
      </c>
      <c r="U571">
        <v>32</v>
      </c>
      <c r="V571">
        <v>2490</v>
      </c>
      <c r="AB571" t="s">
        <v>63</v>
      </c>
      <c r="AC571" t="s">
        <v>63</v>
      </c>
      <c r="AD571" t="s">
        <v>63</v>
      </c>
      <c r="AE571" t="s">
        <v>129</v>
      </c>
      <c r="AG571">
        <v>2004</v>
      </c>
      <c r="AH571">
        <v>21.77</v>
      </c>
      <c r="AI571">
        <v>39.930925999999999</v>
      </c>
      <c r="AJ571">
        <v>-95.788173999999998</v>
      </c>
      <c r="AL571">
        <v>1</v>
      </c>
      <c r="AM571" t="s">
        <v>63</v>
      </c>
      <c r="AN571" t="s">
        <v>13450</v>
      </c>
      <c r="AO571" t="s">
        <v>79</v>
      </c>
      <c r="AP571" t="s">
        <v>2058</v>
      </c>
      <c r="AQ571" t="s">
        <v>148</v>
      </c>
      <c r="AR571" t="s">
        <v>148</v>
      </c>
      <c r="AS571" t="s">
        <v>131</v>
      </c>
      <c r="AT571" s="5">
        <v>367</v>
      </c>
      <c r="AU571" t="s">
        <v>76</v>
      </c>
      <c r="AV571" t="s">
        <v>149</v>
      </c>
      <c r="AW571" t="s">
        <v>135</v>
      </c>
    </row>
    <row r="572" spans="1:49" x14ac:dyDescent="0.25">
      <c r="A572">
        <v>0</v>
      </c>
      <c r="B572" t="s">
        <v>9977</v>
      </c>
      <c r="C572">
        <v>1</v>
      </c>
      <c r="D572" t="s">
        <v>86</v>
      </c>
      <c r="E572" t="s">
        <v>1489</v>
      </c>
      <c r="F572" t="s">
        <v>108</v>
      </c>
      <c r="G572">
        <v>223.96</v>
      </c>
      <c r="H572" t="s">
        <v>489</v>
      </c>
      <c r="I572" t="s">
        <v>63</v>
      </c>
      <c r="J572" t="s">
        <v>773</v>
      </c>
      <c r="K572" t="s">
        <v>9978</v>
      </c>
      <c r="L572" t="s">
        <v>9979</v>
      </c>
      <c r="M572" t="s">
        <v>9980</v>
      </c>
      <c r="N572">
        <v>11.999999770341207</v>
      </c>
      <c r="O572">
        <v>0</v>
      </c>
      <c r="P572">
        <v>27.999999967191602</v>
      </c>
      <c r="Q572">
        <v>-1</v>
      </c>
      <c r="T572">
        <v>0</v>
      </c>
      <c r="U572">
        <v>32</v>
      </c>
      <c r="V572">
        <v>2490</v>
      </c>
      <c r="AB572" t="s">
        <v>63</v>
      </c>
      <c r="AC572" t="s">
        <v>63</v>
      </c>
      <c r="AD572" t="s">
        <v>63</v>
      </c>
      <c r="AE572" t="s">
        <v>129</v>
      </c>
      <c r="AG572">
        <v>1000</v>
      </c>
      <c r="AH572">
        <v>20.190000000000001</v>
      </c>
      <c r="AI572">
        <v>39.928800000000003</v>
      </c>
      <c r="AJ572">
        <v>-95.787899999999993</v>
      </c>
      <c r="AL572">
        <v>1</v>
      </c>
      <c r="AM572" t="s">
        <v>63</v>
      </c>
      <c r="AN572" t="s">
        <v>9977</v>
      </c>
      <c r="AO572" t="s">
        <v>79</v>
      </c>
      <c r="AP572" t="s">
        <v>2058</v>
      </c>
      <c r="AQ572" t="s">
        <v>148</v>
      </c>
      <c r="AR572" t="s">
        <v>148</v>
      </c>
      <c r="AS572" t="s">
        <v>2059</v>
      </c>
      <c r="AT572" s="5">
        <v>367</v>
      </c>
      <c r="AU572" t="s">
        <v>76</v>
      </c>
      <c r="AV572" t="s">
        <v>200</v>
      </c>
      <c r="AW572" t="s">
        <v>135</v>
      </c>
    </row>
    <row r="573" spans="1:49" x14ac:dyDescent="0.25">
      <c r="A573">
        <v>2689</v>
      </c>
      <c r="B573" t="s">
        <v>14140</v>
      </c>
      <c r="C573">
        <v>1</v>
      </c>
      <c r="D573" t="s">
        <v>86</v>
      </c>
      <c r="E573" t="s">
        <v>163</v>
      </c>
      <c r="F573" t="s">
        <v>108</v>
      </c>
      <c r="G573">
        <v>228.16</v>
      </c>
      <c r="H573" t="s">
        <v>801</v>
      </c>
      <c r="I573" t="s">
        <v>63</v>
      </c>
      <c r="J573" t="s">
        <v>164</v>
      </c>
      <c r="K573" t="s">
        <v>14141</v>
      </c>
      <c r="L573" t="s">
        <v>4794</v>
      </c>
      <c r="M573" t="s">
        <v>14142</v>
      </c>
      <c r="N573">
        <v>47.506561679790025</v>
      </c>
      <c r="O573">
        <v>0</v>
      </c>
      <c r="P573">
        <v>80</v>
      </c>
      <c r="Q573">
        <v>83.100000000000009</v>
      </c>
      <c r="R573">
        <v>78</v>
      </c>
      <c r="S573">
        <v>87</v>
      </c>
      <c r="T573">
        <v>1</v>
      </c>
      <c r="U573">
        <v>11</v>
      </c>
      <c r="V573">
        <v>16500</v>
      </c>
      <c r="AB573" t="s">
        <v>63</v>
      </c>
      <c r="AC573" t="s">
        <v>63</v>
      </c>
      <c r="AD573" t="s">
        <v>63</v>
      </c>
      <c r="AE573" t="s">
        <v>98</v>
      </c>
      <c r="AG573">
        <v>1955</v>
      </c>
      <c r="AH573">
        <v>2.31</v>
      </c>
      <c r="AI573">
        <v>37.679490000000001</v>
      </c>
      <c r="AJ573">
        <v>-97.110889999999998</v>
      </c>
      <c r="AL573">
        <v>3</v>
      </c>
      <c r="AM573" t="s">
        <v>63</v>
      </c>
      <c r="AN573" t="s">
        <v>14143</v>
      </c>
      <c r="AO573" t="s">
        <v>100</v>
      </c>
      <c r="AP573" t="s">
        <v>116</v>
      </c>
      <c r="AQ573" t="s">
        <v>255</v>
      </c>
      <c r="AR573" t="s">
        <v>910</v>
      </c>
      <c r="AS573" t="s">
        <v>83</v>
      </c>
      <c r="AT573" s="5">
        <v>39819</v>
      </c>
      <c r="AU573" t="s">
        <v>129</v>
      </c>
      <c r="AV573" t="s">
        <v>149</v>
      </c>
      <c r="AW573" t="s">
        <v>150</v>
      </c>
    </row>
    <row r="574" spans="1:49" x14ac:dyDescent="0.25">
      <c r="A574">
        <v>1015</v>
      </c>
      <c r="B574" t="s">
        <v>678</v>
      </c>
      <c r="C574">
        <v>1</v>
      </c>
      <c r="D574" t="s">
        <v>86</v>
      </c>
      <c r="E574" t="s">
        <v>163</v>
      </c>
      <c r="F574" t="s">
        <v>108</v>
      </c>
      <c r="G574">
        <v>233.9</v>
      </c>
      <c r="H574" t="s">
        <v>109</v>
      </c>
      <c r="I574" t="s">
        <v>63</v>
      </c>
      <c r="J574" t="s">
        <v>164</v>
      </c>
      <c r="K574" t="s">
        <v>679</v>
      </c>
      <c r="L574" t="s">
        <v>166</v>
      </c>
      <c r="M574" t="s">
        <v>680</v>
      </c>
      <c r="N574">
        <v>172.50656167979002</v>
      </c>
      <c r="O574">
        <v>0</v>
      </c>
      <c r="P574">
        <v>40</v>
      </c>
      <c r="Q574">
        <v>93.3</v>
      </c>
      <c r="R574">
        <v>85</v>
      </c>
      <c r="S574">
        <v>99.5</v>
      </c>
      <c r="T574">
        <v>1</v>
      </c>
      <c r="U574">
        <v>11</v>
      </c>
      <c r="V574">
        <v>8000</v>
      </c>
      <c r="X574" t="s">
        <v>168</v>
      </c>
      <c r="Y574" t="s">
        <v>126</v>
      </c>
      <c r="Z574" t="s">
        <v>145</v>
      </c>
      <c r="AA574" t="s">
        <v>128</v>
      </c>
      <c r="AB574" t="s">
        <v>98</v>
      </c>
      <c r="AC574" t="s">
        <v>98</v>
      </c>
      <c r="AD574" t="s">
        <v>129</v>
      </c>
      <c r="AE574" t="s">
        <v>63</v>
      </c>
      <c r="AG574">
        <v>1955</v>
      </c>
      <c r="AH574">
        <v>8.0500000000000007</v>
      </c>
      <c r="AI574">
        <v>37.679637999999997</v>
      </c>
      <c r="AJ574">
        <v>-97.006214</v>
      </c>
      <c r="AL574">
        <v>3</v>
      </c>
      <c r="AM574" t="s">
        <v>63</v>
      </c>
      <c r="AN574" t="s">
        <v>681</v>
      </c>
      <c r="AO574" t="s">
        <v>100</v>
      </c>
      <c r="AP574" t="s">
        <v>116</v>
      </c>
      <c r="AQ574" t="s">
        <v>159</v>
      </c>
      <c r="AR574" t="s">
        <v>171</v>
      </c>
      <c r="AS574" t="s">
        <v>83</v>
      </c>
      <c r="AT574" s="5">
        <v>35855</v>
      </c>
      <c r="AU574" t="s">
        <v>103</v>
      </c>
      <c r="AV574" t="s">
        <v>173</v>
      </c>
      <c r="AW574" t="s">
        <v>174</v>
      </c>
    </row>
    <row r="575" spans="1:49" x14ac:dyDescent="0.25">
      <c r="A575">
        <v>72</v>
      </c>
      <c r="B575" t="s">
        <v>162</v>
      </c>
      <c r="C575">
        <v>1</v>
      </c>
      <c r="D575" t="s">
        <v>86</v>
      </c>
      <c r="E575" t="s">
        <v>163</v>
      </c>
      <c r="F575" t="s">
        <v>108</v>
      </c>
      <c r="G575">
        <v>233.89000000000001</v>
      </c>
      <c r="H575" t="s">
        <v>109</v>
      </c>
      <c r="I575" t="s">
        <v>63</v>
      </c>
      <c r="J575" t="s">
        <v>164</v>
      </c>
      <c r="K575" t="s">
        <v>165</v>
      </c>
      <c r="L575" t="s">
        <v>166</v>
      </c>
      <c r="M575" t="s">
        <v>167</v>
      </c>
      <c r="N575">
        <v>172.50656167979002</v>
      </c>
      <c r="O575">
        <v>0</v>
      </c>
      <c r="P575">
        <v>40</v>
      </c>
      <c r="Q575">
        <v>98.3</v>
      </c>
      <c r="R575">
        <v>85</v>
      </c>
      <c r="S575">
        <v>99.600000000000009</v>
      </c>
      <c r="T575">
        <v>1</v>
      </c>
      <c r="U575">
        <v>11</v>
      </c>
      <c r="V575">
        <v>8000</v>
      </c>
      <c r="X575" t="s">
        <v>168</v>
      </c>
      <c r="Y575" t="s">
        <v>126</v>
      </c>
      <c r="Z575" t="s">
        <v>145</v>
      </c>
      <c r="AA575" t="s">
        <v>128</v>
      </c>
      <c r="AB575" t="s">
        <v>98</v>
      </c>
      <c r="AC575" t="s">
        <v>98</v>
      </c>
      <c r="AD575" t="s">
        <v>98</v>
      </c>
      <c r="AE575" t="s">
        <v>63</v>
      </c>
      <c r="AG575">
        <v>1960</v>
      </c>
      <c r="AH575">
        <v>8.0400000000000009</v>
      </c>
      <c r="AI575">
        <v>37.679465</v>
      </c>
      <c r="AJ575">
        <v>-97.006210999999993</v>
      </c>
      <c r="AL575">
        <v>3</v>
      </c>
      <c r="AM575" t="s">
        <v>63</v>
      </c>
      <c r="AN575" t="s">
        <v>169</v>
      </c>
      <c r="AO575" t="s">
        <v>100</v>
      </c>
      <c r="AP575" t="s">
        <v>170</v>
      </c>
      <c r="AQ575" t="s">
        <v>171</v>
      </c>
      <c r="AR575" t="s">
        <v>172</v>
      </c>
      <c r="AS575" t="s">
        <v>83</v>
      </c>
      <c r="AT575" s="5">
        <v>35855</v>
      </c>
      <c r="AU575" t="s">
        <v>103</v>
      </c>
      <c r="AV575" t="s">
        <v>173</v>
      </c>
      <c r="AW575" t="s">
        <v>174</v>
      </c>
    </row>
    <row r="576" spans="1:49" x14ac:dyDescent="0.25">
      <c r="A576">
        <v>3722</v>
      </c>
      <c r="B576" t="s">
        <v>8860</v>
      </c>
      <c r="C576">
        <v>1</v>
      </c>
      <c r="D576" t="s">
        <v>86</v>
      </c>
      <c r="E576" t="s">
        <v>163</v>
      </c>
      <c r="F576" t="s">
        <v>108</v>
      </c>
      <c r="G576">
        <v>234.5</v>
      </c>
      <c r="H576" t="s">
        <v>1246</v>
      </c>
      <c r="I576" t="s">
        <v>63</v>
      </c>
      <c r="J576" t="s">
        <v>164</v>
      </c>
      <c r="K576" t="s">
        <v>8861</v>
      </c>
      <c r="L576" t="s">
        <v>798</v>
      </c>
      <c r="M576" t="s">
        <v>680</v>
      </c>
      <c r="N576">
        <v>612.00787401574803</v>
      </c>
      <c r="O576">
        <v>0</v>
      </c>
      <c r="P576">
        <v>28</v>
      </c>
      <c r="Q576">
        <v>72.900000000000006</v>
      </c>
      <c r="R576">
        <v>73</v>
      </c>
      <c r="S576">
        <v>95.7</v>
      </c>
      <c r="T576">
        <v>1</v>
      </c>
      <c r="U576">
        <v>11</v>
      </c>
      <c r="V576">
        <v>8000</v>
      </c>
      <c r="W576" t="s">
        <v>70</v>
      </c>
      <c r="AB576" t="s">
        <v>75</v>
      </c>
      <c r="AC576" t="s">
        <v>75</v>
      </c>
      <c r="AD576" t="s">
        <v>98</v>
      </c>
      <c r="AE576" t="s">
        <v>63</v>
      </c>
      <c r="AG576">
        <v>1955</v>
      </c>
      <c r="AH576">
        <v>8.65</v>
      </c>
      <c r="AI576">
        <v>37.679600999999998</v>
      </c>
      <c r="AJ576">
        <v>-96.99521</v>
      </c>
      <c r="AL576">
        <v>5</v>
      </c>
      <c r="AM576" t="s">
        <v>63</v>
      </c>
      <c r="AN576" t="s">
        <v>8862</v>
      </c>
      <c r="AO576" t="s">
        <v>100</v>
      </c>
      <c r="AP576" t="s">
        <v>170</v>
      </c>
      <c r="AQ576" t="s">
        <v>81</v>
      </c>
      <c r="AR576" t="s">
        <v>264</v>
      </c>
      <c r="AS576" t="s">
        <v>83</v>
      </c>
      <c r="AT576" s="5">
        <v>37257</v>
      </c>
      <c r="AU576" t="s">
        <v>103</v>
      </c>
      <c r="AV576" t="s">
        <v>274</v>
      </c>
      <c r="AW576" t="s">
        <v>1531</v>
      </c>
    </row>
    <row r="577" spans="1:49" x14ac:dyDescent="0.25">
      <c r="A577">
        <v>4643</v>
      </c>
      <c r="B577" t="s">
        <v>4680</v>
      </c>
      <c r="C577">
        <v>1</v>
      </c>
      <c r="D577" t="s">
        <v>86</v>
      </c>
      <c r="E577" t="s">
        <v>163</v>
      </c>
      <c r="F577" t="s">
        <v>108</v>
      </c>
      <c r="G577">
        <v>234.49</v>
      </c>
      <c r="H577" t="s">
        <v>1246</v>
      </c>
      <c r="I577" t="s">
        <v>63</v>
      </c>
      <c r="J577" t="s">
        <v>164</v>
      </c>
      <c r="K577" t="s">
        <v>4681</v>
      </c>
      <c r="L577" t="s">
        <v>798</v>
      </c>
      <c r="M577" t="s">
        <v>167</v>
      </c>
      <c r="N577">
        <v>612.00787401574803</v>
      </c>
      <c r="O577">
        <v>0</v>
      </c>
      <c r="P577">
        <v>28</v>
      </c>
      <c r="Q577">
        <v>72.100000000000009</v>
      </c>
      <c r="R577">
        <v>73</v>
      </c>
      <c r="S577">
        <v>87.8</v>
      </c>
      <c r="T577">
        <v>1</v>
      </c>
      <c r="U577">
        <v>11</v>
      </c>
      <c r="V577">
        <v>8000</v>
      </c>
      <c r="W577" t="s">
        <v>70</v>
      </c>
      <c r="AB577" t="s">
        <v>75</v>
      </c>
      <c r="AC577" t="s">
        <v>75</v>
      </c>
      <c r="AD577" t="s">
        <v>98</v>
      </c>
      <c r="AE577" t="s">
        <v>63</v>
      </c>
      <c r="AG577">
        <v>1957</v>
      </c>
      <c r="AH577">
        <v>8.64</v>
      </c>
      <c r="AI577">
        <v>37.679412999999997</v>
      </c>
      <c r="AJ577">
        <v>-96.995171999999997</v>
      </c>
      <c r="AL577">
        <v>5</v>
      </c>
      <c r="AM577" t="s">
        <v>63</v>
      </c>
      <c r="AN577" t="s">
        <v>4682</v>
      </c>
      <c r="AO577" t="s">
        <v>100</v>
      </c>
      <c r="AP577" t="s">
        <v>170</v>
      </c>
      <c r="AQ577" t="s">
        <v>81</v>
      </c>
      <c r="AR577" t="s">
        <v>264</v>
      </c>
      <c r="AS577" t="s">
        <v>83</v>
      </c>
      <c r="AT577" s="5">
        <v>37257</v>
      </c>
      <c r="AU577" t="s">
        <v>103</v>
      </c>
      <c r="AV577" t="s">
        <v>274</v>
      </c>
      <c r="AW577" t="s">
        <v>1531</v>
      </c>
    </row>
    <row r="578" spans="1:49" x14ac:dyDescent="0.25">
      <c r="A578">
        <v>1338</v>
      </c>
      <c r="B578" t="s">
        <v>257</v>
      </c>
      <c r="C578">
        <v>1</v>
      </c>
      <c r="D578" t="s">
        <v>86</v>
      </c>
      <c r="E578" t="s">
        <v>163</v>
      </c>
      <c r="F578" t="s">
        <v>108</v>
      </c>
      <c r="G578">
        <v>243.46</v>
      </c>
      <c r="H578" t="s">
        <v>208</v>
      </c>
      <c r="I578" t="s">
        <v>63</v>
      </c>
      <c r="J578" t="s">
        <v>164</v>
      </c>
      <c r="K578" t="s">
        <v>258</v>
      </c>
      <c r="L578" t="s">
        <v>259</v>
      </c>
      <c r="M578" t="s">
        <v>260</v>
      </c>
      <c r="N578">
        <v>143.01181102362204</v>
      </c>
      <c r="O578">
        <v>6</v>
      </c>
      <c r="P578">
        <v>40</v>
      </c>
      <c r="Q578">
        <v>98.100000000000009</v>
      </c>
      <c r="R578">
        <v>85</v>
      </c>
      <c r="S578">
        <v>88.600000000000009</v>
      </c>
      <c r="T578">
        <v>12</v>
      </c>
      <c r="U578">
        <v>25</v>
      </c>
      <c r="V578">
        <v>1005</v>
      </c>
      <c r="X578" t="s">
        <v>261</v>
      </c>
      <c r="Z578" t="s">
        <v>73</v>
      </c>
      <c r="AA578" t="s">
        <v>74</v>
      </c>
      <c r="AB578" t="s">
        <v>76</v>
      </c>
      <c r="AC578" t="s">
        <v>98</v>
      </c>
      <c r="AD578" t="s">
        <v>98</v>
      </c>
      <c r="AE578" t="s">
        <v>63</v>
      </c>
      <c r="AG578">
        <v>1971</v>
      </c>
      <c r="AH578">
        <v>17.61</v>
      </c>
      <c r="AI578">
        <v>37.689776999999999</v>
      </c>
      <c r="AJ578">
        <v>-96.844746999999998</v>
      </c>
      <c r="AK578" t="s">
        <v>262</v>
      </c>
      <c r="AL578">
        <v>3</v>
      </c>
      <c r="AM578" t="s">
        <v>63</v>
      </c>
      <c r="AN578" t="s">
        <v>263</v>
      </c>
      <c r="AO578" t="s">
        <v>100</v>
      </c>
      <c r="AP578" t="s">
        <v>170</v>
      </c>
      <c r="AQ578" t="s">
        <v>264</v>
      </c>
      <c r="AR578" t="s">
        <v>265</v>
      </c>
      <c r="AS578" t="s">
        <v>83</v>
      </c>
      <c r="AT578" s="5">
        <v>37257</v>
      </c>
      <c r="AU578" t="s">
        <v>63</v>
      </c>
      <c r="AV578" t="s">
        <v>187</v>
      </c>
      <c r="AW578" t="s">
        <v>188</v>
      </c>
    </row>
    <row r="579" spans="1:49" x14ac:dyDescent="0.25">
      <c r="A579">
        <v>2605</v>
      </c>
      <c r="B579" t="s">
        <v>21161</v>
      </c>
      <c r="C579">
        <v>1</v>
      </c>
      <c r="D579" t="s">
        <v>86</v>
      </c>
      <c r="E579" t="s">
        <v>163</v>
      </c>
      <c r="F579" t="s">
        <v>108</v>
      </c>
      <c r="G579">
        <v>245.34</v>
      </c>
      <c r="H579" t="s">
        <v>489</v>
      </c>
      <c r="I579" t="s">
        <v>63</v>
      </c>
      <c r="J579" t="s">
        <v>164</v>
      </c>
      <c r="K579" t="s">
        <v>21162</v>
      </c>
      <c r="L579" t="s">
        <v>1586</v>
      </c>
      <c r="M579" t="s">
        <v>1409</v>
      </c>
      <c r="N579">
        <v>28.608923884514436</v>
      </c>
      <c r="O579">
        <v>30</v>
      </c>
      <c r="P579">
        <v>40</v>
      </c>
      <c r="Q579">
        <v>83.5</v>
      </c>
      <c r="R579">
        <v>97</v>
      </c>
      <c r="S579">
        <v>98.2</v>
      </c>
      <c r="T579">
        <v>1</v>
      </c>
      <c r="U579">
        <v>25</v>
      </c>
      <c r="V579">
        <v>2010</v>
      </c>
      <c r="AB579" t="s">
        <v>63</v>
      </c>
      <c r="AC579" t="s">
        <v>63</v>
      </c>
      <c r="AD579" t="s">
        <v>63</v>
      </c>
      <c r="AE579" t="s">
        <v>98</v>
      </c>
      <c r="AG579">
        <v>1971</v>
      </c>
      <c r="AH579">
        <v>19.45</v>
      </c>
      <c r="AI579">
        <v>37.716990000000003</v>
      </c>
      <c r="AJ579">
        <v>-96.844380000000001</v>
      </c>
      <c r="AK579" t="s">
        <v>77</v>
      </c>
      <c r="AL579">
        <v>2</v>
      </c>
      <c r="AM579" t="s">
        <v>63</v>
      </c>
      <c r="AN579" t="s">
        <v>21163</v>
      </c>
      <c r="AO579" t="s">
        <v>100</v>
      </c>
      <c r="AP579" t="s">
        <v>116</v>
      </c>
      <c r="AQ579" t="s">
        <v>101</v>
      </c>
      <c r="AR579" t="s">
        <v>1263</v>
      </c>
      <c r="AS579" t="s">
        <v>603</v>
      </c>
      <c r="AT579" s="5">
        <v>39819</v>
      </c>
      <c r="AU579" t="s">
        <v>129</v>
      </c>
      <c r="AV579" t="s">
        <v>149</v>
      </c>
      <c r="AW579" t="s">
        <v>150</v>
      </c>
    </row>
    <row r="580" spans="1:49" x14ac:dyDescent="0.25">
      <c r="A580">
        <v>2759</v>
      </c>
      <c r="B580" t="s">
        <v>27914</v>
      </c>
      <c r="C580">
        <v>1</v>
      </c>
      <c r="D580" t="s">
        <v>86</v>
      </c>
      <c r="E580" t="s">
        <v>163</v>
      </c>
      <c r="F580" t="s">
        <v>108</v>
      </c>
      <c r="G580">
        <v>246.38</v>
      </c>
      <c r="H580" t="s">
        <v>90</v>
      </c>
      <c r="I580" t="s">
        <v>63</v>
      </c>
      <c r="J580" t="s">
        <v>164</v>
      </c>
      <c r="K580" t="s">
        <v>27915</v>
      </c>
      <c r="L580" t="s">
        <v>26735</v>
      </c>
      <c r="M580" t="s">
        <v>260</v>
      </c>
      <c r="N580">
        <v>152.49343832020998</v>
      </c>
      <c r="O580">
        <v>0</v>
      </c>
      <c r="P580">
        <v>40</v>
      </c>
      <c r="Q580">
        <v>99.9</v>
      </c>
      <c r="R580">
        <v>90</v>
      </c>
      <c r="S580">
        <v>90.5</v>
      </c>
      <c r="T580">
        <v>1</v>
      </c>
      <c r="U580">
        <v>21</v>
      </c>
      <c r="V580">
        <v>1170</v>
      </c>
      <c r="AB580" t="s">
        <v>98</v>
      </c>
      <c r="AC580" t="s">
        <v>98</v>
      </c>
      <c r="AD580" t="s">
        <v>129</v>
      </c>
      <c r="AE580" t="s">
        <v>63</v>
      </c>
      <c r="AG580">
        <v>1971</v>
      </c>
      <c r="AH580">
        <v>20.61</v>
      </c>
      <c r="AI580">
        <v>37.732044000000002</v>
      </c>
      <c r="AJ580">
        <v>-96.844612999999995</v>
      </c>
      <c r="AL580">
        <v>3</v>
      </c>
      <c r="AM580" t="s">
        <v>63</v>
      </c>
      <c r="AN580" t="s">
        <v>27916</v>
      </c>
      <c r="AO580" t="s">
        <v>100</v>
      </c>
      <c r="AP580" t="s">
        <v>170</v>
      </c>
      <c r="AQ580" t="s">
        <v>186</v>
      </c>
      <c r="AR580" t="s">
        <v>256</v>
      </c>
      <c r="AS580" t="s">
        <v>83</v>
      </c>
      <c r="AT580" s="5">
        <v>35400</v>
      </c>
      <c r="AU580" t="s">
        <v>76</v>
      </c>
      <c r="AV580" t="s">
        <v>187</v>
      </c>
      <c r="AW580" t="s">
        <v>188</v>
      </c>
    </row>
    <row r="581" spans="1:49" x14ac:dyDescent="0.25">
      <c r="A581">
        <v>71</v>
      </c>
      <c r="B581" t="s">
        <v>25460</v>
      </c>
      <c r="C581">
        <v>1</v>
      </c>
      <c r="D581" t="s">
        <v>86</v>
      </c>
      <c r="E581" t="s">
        <v>163</v>
      </c>
      <c r="F581" t="s">
        <v>108</v>
      </c>
      <c r="G581">
        <v>247.3</v>
      </c>
      <c r="H581" t="s">
        <v>90</v>
      </c>
      <c r="I581" t="s">
        <v>63</v>
      </c>
      <c r="J581" t="s">
        <v>164</v>
      </c>
      <c r="K581" t="s">
        <v>25461</v>
      </c>
      <c r="L581" t="s">
        <v>1565</v>
      </c>
      <c r="M581" t="s">
        <v>25462</v>
      </c>
      <c r="N581">
        <v>184.51443569553805</v>
      </c>
      <c r="O581">
        <v>0</v>
      </c>
      <c r="P581">
        <v>40</v>
      </c>
      <c r="Q581">
        <v>98.9</v>
      </c>
      <c r="R581">
        <v>95</v>
      </c>
      <c r="S581">
        <v>100</v>
      </c>
      <c r="T581">
        <v>1</v>
      </c>
      <c r="U581">
        <v>21</v>
      </c>
      <c r="V581">
        <v>1170</v>
      </c>
      <c r="AB581" t="s">
        <v>129</v>
      </c>
      <c r="AC581" t="s">
        <v>98</v>
      </c>
      <c r="AD581" t="s">
        <v>129</v>
      </c>
      <c r="AE581" t="s">
        <v>63</v>
      </c>
      <c r="AG581">
        <v>1971</v>
      </c>
      <c r="AH581">
        <v>21.55</v>
      </c>
      <c r="AI581">
        <v>37.745286999999998</v>
      </c>
      <c r="AJ581">
        <v>-96.844393999999994</v>
      </c>
      <c r="AL581">
        <v>4</v>
      </c>
      <c r="AM581" t="s">
        <v>63</v>
      </c>
      <c r="AN581" t="s">
        <v>25463</v>
      </c>
      <c r="AO581" t="s">
        <v>100</v>
      </c>
      <c r="AP581" t="s">
        <v>170</v>
      </c>
      <c r="AQ581" t="s">
        <v>186</v>
      </c>
      <c r="AR581" t="s">
        <v>256</v>
      </c>
      <c r="AS581" t="s">
        <v>83</v>
      </c>
      <c r="AT581" s="5">
        <v>35827</v>
      </c>
      <c r="AU581" t="s">
        <v>76</v>
      </c>
      <c r="AV581" t="s">
        <v>187</v>
      </c>
      <c r="AW581" t="s">
        <v>188</v>
      </c>
    </row>
    <row r="582" spans="1:49" x14ac:dyDescent="0.25">
      <c r="A582">
        <v>1929</v>
      </c>
      <c r="B582" t="s">
        <v>3715</v>
      </c>
      <c r="C582">
        <v>1</v>
      </c>
      <c r="D582" t="s">
        <v>86</v>
      </c>
      <c r="E582" t="s">
        <v>163</v>
      </c>
      <c r="F582" t="s">
        <v>108</v>
      </c>
      <c r="G582">
        <v>249.18</v>
      </c>
      <c r="H582" t="s">
        <v>489</v>
      </c>
      <c r="I582" t="s">
        <v>63</v>
      </c>
      <c r="J582" t="s">
        <v>164</v>
      </c>
      <c r="K582" t="s">
        <v>3716</v>
      </c>
      <c r="L582" t="s">
        <v>2912</v>
      </c>
      <c r="M582" t="s">
        <v>1409</v>
      </c>
      <c r="N582">
        <v>24.803149606299211</v>
      </c>
      <c r="O582">
        <v>0</v>
      </c>
      <c r="P582">
        <v>40</v>
      </c>
      <c r="Q582">
        <v>84.7</v>
      </c>
      <c r="R582">
        <v>95</v>
      </c>
      <c r="S582">
        <v>97.100000000000009</v>
      </c>
      <c r="T582">
        <v>1</v>
      </c>
      <c r="U582">
        <v>21</v>
      </c>
      <c r="V582">
        <v>2340</v>
      </c>
      <c r="AB582" t="s">
        <v>63</v>
      </c>
      <c r="AC582" t="s">
        <v>63</v>
      </c>
      <c r="AD582" t="s">
        <v>63</v>
      </c>
      <c r="AE582" t="s">
        <v>98</v>
      </c>
      <c r="AG582">
        <v>1971</v>
      </c>
      <c r="AH582">
        <v>23.31</v>
      </c>
      <c r="AI582">
        <v>37.772370000000002</v>
      </c>
      <c r="AJ582">
        <v>-96.843940000000003</v>
      </c>
      <c r="AL582">
        <v>2</v>
      </c>
      <c r="AM582" t="s">
        <v>63</v>
      </c>
      <c r="AN582" t="s">
        <v>3717</v>
      </c>
      <c r="AO582" t="s">
        <v>100</v>
      </c>
      <c r="AP582" t="s">
        <v>116</v>
      </c>
      <c r="AQ582" t="s">
        <v>964</v>
      </c>
      <c r="AR582" t="s">
        <v>133</v>
      </c>
      <c r="AS582" t="s">
        <v>83</v>
      </c>
      <c r="AT582" s="5">
        <v>39819</v>
      </c>
      <c r="AU582" t="s">
        <v>129</v>
      </c>
      <c r="AV582" t="s">
        <v>149</v>
      </c>
      <c r="AW582" t="s">
        <v>150</v>
      </c>
    </row>
    <row r="583" spans="1:49" x14ac:dyDescent="0.25">
      <c r="A583">
        <v>0</v>
      </c>
      <c r="B583" t="s">
        <v>3612</v>
      </c>
      <c r="C583">
        <v>1</v>
      </c>
      <c r="D583" t="s">
        <v>86</v>
      </c>
      <c r="E583" t="s">
        <v>163</v>
      </c>
      <c r="F583" t="s">
        <v>108</v>
      </c>
      <c r="G583">
        <v>251.83</v>
      </c>
      <c r="H583" t="s">
        <v>3613</v>
      </c>
      <c r="I583" t="s">
        <v>63</v>
      </c>
      <c r="J583" t="s">
        <v>164</v>
      </c>
      <c r="K583" t="s">
        <v>3614</v>
      </c>
      <c r="L583" t="s">
        <v>392</v>
      </c>
      <c r="M583" t="s">
        <v>1327</v>
      </c>
      <c r="N583">
        <v>52.19816272965879</v>
      </c>
      <c r="O583">
        <v>0</v>
      </c>
      <c r="T583">
        <v>12</v>
      </c>
      <c r="AG583">
        <v>1923</v>
      </c>
      <c r="AH583">
        <v>25.98</v>
      </c>
      <c r="AI583">
        <v>37.810070000000003</v>
      </c>
      <c r="AJ583">
        <v>-96.849800000000002</v>
      </c>
      <c r="AL583">
        <v>1</v>
      </c>
      <c r="AM583" t="s">
        <v>63</v>
      </c>
      <c r="AN583" t="s">
        <v>3615</v>
      </c>
      <c r="AO583" t="s">
        <v>100</v>
      </c>
      <c r="AP583" t="s">
        <v>3616</v>
      </c>
      <c r="AQ583" t="s">
        <v>148</v>
      </c>
      <c r="AR583" t="s">
        <v>148</v>
      </c>
      <c r="AS583" t="s">
        <v>131</v>
      </c>
      <c r="AT583" s="5"/>
      <c r="AU583" t="s">
        <v>63</v>
      </c>
      <c r="AV583" t="s">
        <v>2584</v>
      </c>
      <c r="AW583" t="s">
        <v>150</v>
      </c>
    </row>
    <row r="584" spans="1:49" x14ac:dyDescent="0.25">
      <c r="A584">
        <v>0</v>
      </c>
      <c r="B584" t="s">
        <v>14278</v>
      </c>
      <c r="C584">
        <v>2</v>
      </c>
      <c r="D584" t="s">
        <v>86</v>
      </c>
      <c r="E584" t="s">
        <v>163</v>
      </c>
      <c r="F584" t="s">
        <v>108</v>
      </c>
      <c r="G584">
        <v>252.87</v>
      </c>
      <c r="H584" t="s">
        <v>14282</v>
      </c>
      <c r="I584" t="s">
        <v>63</v>
      </c>
      <c r="J584" t="s">
        <v>164</v>
      </c>
      <c r="K584" t="s">
        <v>14279</v>
      </c>
      <c r="L584" t="s">
        <v>392</v>
      </c>
      <c r="M584" t="s">
        <v>14280</v>
      </c>
      <c r="N584">
        <v>518.50393700787401</v>
      </c>
      <c r="O584">
        <v>0</v>
      </c>
      <c r="T584">
        <v>4</v>
      </c>
      <c r="AG584">
        <v>1923</v>
      </c>
      <c r="AH584">
        <v>27.01</v>
      </c>
      <c r="AI584">
        <v>37.817019999999999</v>
      </c>
      <c r="AJ584">
        <v>-96.840509999999995</v>
      </c>
      <c r="AL584">
        <v>13</v>
      </c>
      <c r="AM584" t="s">
        <v>63</v>
      </c>
      <c r="AN584" t="s">
        <v>14281</v>
      </c>
      <c r="AO584" t="s">
        <v>100</v>
      </c>
      <c r="AP584" t="s">
        <v>3616</v>
      </c>
      <c r="AQ584" t="s">
        <v>148</v>
      </c>
      <c r="AR584" t="s">
        <v>148</v>
      </c>
      <c r="AS584" t="s">
        <v>131</v>
      </c>
      <c r="AT584" s="5"/>
      <c r="AU584" t="s">
        <v>63</v>
      </c>
      <c r="AV584" t="s">
        <v>2584</v>
      </c>
      <c r="AW584" t="s">
        <v>150</v>
      </c>
    </row>
    <row r="585" spans="1:49" x14ac:dyDescent="0.25">
      <c r="A585">
        <v>0</v>
      </c>
      <c r="B585" t="s">
        <v>14278</v>
      </c>
      <c r="C585">
        <v>4</v>
      </c>
      <c r="D585" t="s">
        <v>63</v>
      </c>
      <c r="E585" t="s">
        <v>163</v>
      </c>
      <c r="F585" t="s">
        <v>108</v>
      </c>
      <c r="G585">
        <v>252.87</v>
      </c>
      <c r="I585" t="s">
        <v>63</v>
      </c>
      <c r="J585" t="s">
        <v>164</v>
      </c>
      <c r="K585" t="s">
        <v>14279</v>
      </c>
      <c r="L585" t="s">
        <v>392</v>
      </c>
      <c r="M585" t="s">
        <v>14280</v>
      </c>
      <c r="N585">
        <v>518.50393700787401</v>
      </c>
      <c r="O585">
        <v>0</v>
      </c>
      <c r="T585">
        <v>4</v>
      </c>
      <c r="AG585">
        <v>1923</v>
      </c>
      <c r="AH585">
        <v>27.01</v>
      </c>
      <c r="AI585">
        <v>37.817019999999999</v>
      </c>
      <c r="AJ585">
        <v>-96.840509999999995</v>
      </c>
      <c r="AL585">
        <v>13</v>
      </c>
      <c r="AM585" t="s">
        <v>63</v>
      </c>
      <c r="AN585" t="s">
        <v>14281</v>
      </c>
      <c r="AO585" t="s">
        <v>100</v>
      </c>
      <c r="AP585" t="s">
        <v>3616</v>
      </c>
      <c r="AQ585" t="s">
        <v>148</v>
      </c>
      <c r="AR585" t="s">
        <v>148</v>
      </c>
      <c r="AS585" t="s">
        <v>131</v>
      </c>
      <c r="AT585" s="5"/>
      <c r="AU585" t="s">
        <v>63</v>
      </c>
      <c r="AV585" t="s">
        <v>2584</v>
      </c>
      <c r="AW585" t="s">
        <v>135</v>
      </c>
    </row>
    <row r="586" spans="1:49" x14ac:dyDescent="0.25">
      <c r="A586">
        <v>0</v>
      </c>
      <c r="B586" t="s">
        <v>14278</v>
      </c>
      <c r="C586">
        <v>3</v>
      </c>
      <c r="D586" t="s">
        <v>63</v>
      </c>
      <c r="E586" t="s">
        <v>163</v>
      </c>
      <c r="F586" t="s">
        <v>108</v>
      </c>
      <c r="G586">
        <v>252.87</v>
      </c>
      <c r="I586" t="s">
        <v>63</v>
      </c>
      <c r="J586" t="s">
        <v>164</v>
      </c>
      <c r="K586" t="s">
        <v>14279</v>
      </c>
      <c r="L586" t="s">
        <v>392</v>
      </c>
      <c r="M586" t="s">
        <v>14280</v>
      </c>
      <c r="N586">
        <v>518.50393700787401</v>
      </c>
      <c r="O586">
        <v>0</v>
      </c>
      <c r="T586">
        <v>4</v>
      </c>
      <c r="AG586">
        <v>1923</v>
      </c>
      <c r="AH586">
        <v>27.01</v>
      </c>
      <c r="AI586">
        <v>37.817019999999999</v>
      </c>
      <c r="AJ586">
        <v>-96.840509999999995</v>
      </c>
      <c r="AL586">
        <v>13</v>
      </c>
      <c r="AM586" t="s">
        <v>63</v>
      </c>
      <c r="AN586" t="s">
        <v>14281</v>
      </c>
      <c r="AO586" t="s">
        <v>100</v>
      </c>
      <c r="AP586" t="s">
        <v>3616</v>
      </c>
      <c r="AQ586" t="s">
        <v>148</v>
      </c>
      <c r="AR586" t="s">
        <v>148</v>
      </c>
      <c r="AS586" t="s">
        <v>131</v>
      </c>
      <c r="AT586" s="5"/>
      <c r="AU586" t="s">
        <v>63</v>
      </c>
      <c r="AV586" t="s">
        <v>2584</v>
      </c>
      <c r="AW586" t="s">
        <v>150</v>
      </c>
    </row>
    <row r="587" spans="1:49" x14ac:dyDescent="0.25">
      <c r="A587">
        <v>0</v>
      </c>
      <c r="B587" t="s">
        <v>14278</v>
      </c>
      <c r="C587">
        <v>1</v>
      </c>
      <c r="D587" t="s">
        <v>63</v>
      </c>
      <c r="E587" t="s">
        <v>163</v>
      </c>
      <c r="F587" t="s">
        <v>108</v>
      </c>
      <c r="G587">
        <v>252.87</v>
      </c>
      <c r="I587" t="s">
        <v>63</v>
      </c>
      <c r="J587" t="s">
        <v>164</v>
      </c>
      <c r="K587" t="s">
        <v>14279</v>
      </c>
      <c r="L587" t="s">
        <v>392</v>
      </c>
      <c r="M587" t="s">
        <v>14280</v>
      </c>
      <c r="N587">
        <v>518.50393700787401</v>
      </c>
      <c r="O587">
        <v>0</v>
      </c>
      <c r="T587">
        <v>4</v>
      </c>
      <c r="AG587">
        <v>1923</v>
      </c>
      <c r="AH587">
        <v>27.01</v>
      </c>
      <c r="AI587">
        <v>37.817019999999999</v>
      </c>
      <c r="AJ587">
        <v>-96.840509999999995</v>
      </c>
      <c r="AL587">
        <v>13</v>
      </c>
      <c r="AM587" t="s">
        <v>63</v>
      </c>
      <c r="AN587" t="s">
        <v>14281</v>
      </c>
      <c r="AO587" t="s">
        <v>100</v>
      </c>
      <c r="AP587" t="s">
        <v>3616</v>
      </c>
      <c r="AQ587" t="s">
        <v>148</v>
      </c>
      <c r="AR587" t="s">
        <v>148</v>
      </c>
      <c r="AS587" t="s">
        <v>131</v>
      </c>
      <c r="AT587" s="5"/>
      <c r="AU587" t="s">
        <v>63</v>
      </c>
      <c r="AV587" t="s">
        <v>2584</v>
      </c>
      <c r="AW587" t="s">
        <v>150</v>
      </c>
    </row>
    <row r="588" spans="1:49" x14ac:dyDescent="0.25">
      <c r="A588">
        <v>3988</v>
      </c>
      <c r="B588" t="s">
        <v>27702</v>
      </c>
      <c r="C588">
        <v>2</v>
      </c>
      <c r="D588" t="s">
        <v>86</v>
      </c>
      <c r="E588" t="s">
        <v>163</v>
      </c>
      <c r="F588" t="s">
        <v>108</v>
      </c>
      <c r="G588">
        <v>252.91</v>
      </c>
      <c r="H588" t="s">
        <v>223</v>
      </c>
      <c r="I588" t="s">
        <v>63</v>
      </c>
      <c r="J588" t="s">
        <v>164</v>
      </c>
      <c r="K588" t="s">
        <v>27703</v>
      </c>
      <c r="L588" t="s">
        <v>2023</v>
      </c>
      <c r="M588" t="s">
        <v>392</v>
      </c>
      <c r="N588">
        <v>522.50656167979002</v>
      </c>
      <c r="O588">
        <v>0</v>
      </c>
      <c r="P588">
        <v>28</v>
      </c>
      <c r="Q588">
        <v>77</v>
      </c>
      <c r="R588">
        <v>80</v>
      </c>
      <c r="S588">
        <v>85.9</v>
      </c>
      <c r="T588">
        <v>2</v>
      </c>
      <c r="U588">
        <v>12</v>
      </c>
      <c r="V588">
        <v>5320</v>
      </c>
      <c r="AB588" t="s">
        <v>98</v>
      </c>
      <c r="AC588" t="s">
        <v>75</v>
      </c>
      <c r="AD588" t="s">
        <v>75</v>
      </c>
      <c r="AE588" t="s">
        <v>63</v>
      </c>
      <c r="AG588">
        <v>1956</v>
      </c>
      <c r="AH588">
        <v>27.060000000000002</v>
      </c>
      <c r="AI588">
        <v>37.816890000000001</v>
      </c>
      <c r="AJ588">
        <v>-96.839569999999995</v>
      </c>
      <c r="AL588">
        <v>8</v>
      </c>
      <c r="AM588" t="s">
        <v>63</v>
      </c>
      <c r="AN588" t="s">
        <v>27704</v>
      </c>
      <c r="AO588" t="s">
        <v>100</v>
      </c>
      <c r="AP588" t="s">
        <v>170</v>
      </c>
      <c r="AQ588" t="s">
        <v>256</v>
      </c>
      <c r="AR588" t="s">
        <v>133</v>
      </c>
      <c r="AS588" t="s">
        <v>83</v>
      </c>
      <c r="AT588" s="5">
        <v>36312</v>
      </c>
      <c r="AU588" t="s">
        <v>103</v>
      </c>
      <c r="AV588" t="s">
        <v>274</v>
      </c>
      <c r="AW588" t="s">
        <v>105</v>
      </c>
    </row>
    <row r="589" spans="1:49" x14ac:dyDescent="0.25">
      <c r="A589">
        <v>3988</v>
      </c>
      <c r="B589" t="s">
        <v>27702</v>
      </c>
      <c r="C589">
        <v>1</v>
      </c>
      <c r="D589" t="s">
        <v>63</v>
      </c>
      <c r="E589" t="s">
        <v>163</v>
      </c>
      <c r="F589" t="s">
        <v>108</v>
      </c>
      <c r="G589">
        <v>252.91</v>
      </c>
      <c r="I589" t="s">
        <v>63</v>
      </c>
      <c r="J589" t="s">
        <v>164</v>
      </c>
      <c r="K589" t="s">
        <v>27703</v>
      </c>
      <c r="L589" t="s">
        <v>2023</v>
      </c>
      <c r="M589" t="s">
        <v>392</v>
      </c>
      <c r="N589">
        <v>522.50656167979002</v>
      </c>
      <c r="O589">
        <v>0</v>
      </c>
      <c r="P589">
        <v>28</v>
      </c>
      <c r="Q589">
        <v>77</v>
      </c>
      <c r="R589">
        <v>80</v>
      </c>
      <c r="S589">
        <v>85.9</v>
      </c>
      <c r="T589">
        <v>2</v>
      </c>
      <c r="U589">
        <v>12</v>
      </c>
      <c r="V589">
        <v>5320</v>
      </c>
      <c r="AB589" t="s">
        <v>98</v>
      </c>
      <c r="AC589" t="s">
        <v>75</v>
      </c>
      <c r="AD589" t="s">
        <v>75</v>
      </c>
      <c r="AE589" t="s">
        <v>63</v>
      </c>
      <c r="AG589">
        <v>1956</v>
      </c>
      <c r="AH589">
        <v>27.060000000000002</v>
      </c>
      <c r="AI589">
        <v>37.816890000000001</v>
      </c>
      <c r="AJ589">
        <v>-96.839569999999995</v>
      </c>
      <c r="AL589">
        <v>8</v>
      </c>
      <c r="AM589" t="s">
        <v>63</v>
      </c>
      <c r="AN589" t="s">
        <v>27704</v>
      </c>
      <c r="AO589" t="s">
        <v>100</v>
      </c>
      <c r="AP589" t="s">
        <v>170</v>
      </c>
      <c r="AQ589" t="s">
        <v>256</v>
      </c>
      <c r="AR589" t="s">
        <v>133</v>
      </c>
      <c r="AS589" t="s">
        <v>83</v>
      </c>
      <c r="AT589" s="5">
        <v>36312</v>
      </c>
      <c r="AU589" t="s">
        <v>103</v>
      </c>
      <c r="AV589" t="s">
        <v>274</v>
      </c>
      <c r="AW589" t="s">
        <v>105</v>
      </c>
    </row>
    <row r="590" spans="1:49" x14ac:dyDescent="0.25">
      <c r="A590">
        <v>2355</v>
      </c>
      <c r="B590" t="s">
        <v>28066</v>
      </c>
      <c r="C590">
        <v>1</v>
      </c>
      <c r="D590" t="s">
        <v>86</v>
      </c>
      <c r="E590" t="s">
        <v>163</v>
      </c>
      <c r="F590" t="s">
        <v>108</v>
      </c>
      <c r="G590">
        <v>253.86</v>
      </c>
      <c r="H590" t="s">
        <v>138</v>
      </c>
      <c r="I590" t="s">
        <v>63</v>
      </c>
      <c r="J590" t="s">
        <v>164</v>
      </c>
      <c r="K590" t="s">
        <v>28067</v>
      </c>
      <c r="L590" t="s">
        <v>2912</v>
      </c>
      <c r="M590" t="s">
        <v>16963</v>
      </c>
      <c r="N590">
        <v>22.211286089238847</v>
      </c>
      <c r="O590">
        <v>0</v>
      </c>
      <c r="P590">
        <v>24</v>
      </c>
      <c r="Q590">
        <v>65.400000000000006</v>
      </c>
      <c r="R590">
        <v>90</v>
      </c>
      <c r="S590">
        <v>98.8</v>
      </c>
      <c r="T590">
        <v>0</v>
      </c>
      <c r="U590">
        <v>0</v>
      </c>
      <c r="V590">
        <v>7280</v>
      </c>
      <c r="W590" t="s">
        <v>70</v>
      </c>
      <c r="AB590" t="s">
        <v>63</v>
      </c>
      <c r="AC590" t="s">
        <v>63</v>
      </c>
      <c r="AD590" t="s">
        <v>63</v>
      </c>
      <c r="AE590" t="s">
        <v>98</v>
      </c>
      <c r="AG590">
        <v>1956</v>
      </c>
      <c r="AH590">
        <v>28</v>
      </c>
      <c r="AI590">
        <v>37.812190000000001</v>
      </c>
      <c r="AJ590">
        <v>-96.822370000000006</v>
      </c>
      <c r="AL590">
        <v>3</v>
      </c>
      <c r="AM590" t="s">
        <v>63</v>
      </c>
      <c r="AN590" t="s">
        <v>28068</v>
      </c>
      <c r="AO590" t="s">
        <v>100</v>
      </c>
      <c r="AP590" t="s">
        <v>116</v>
      </c>
      <c r="AQ590" t="s">
        <v>770</v>
      </c>
      <c r="AR590" t="s">
        <v>81</v>
      </c>
      <c r="AS590" t="s">
        <v>83</v>
      </c>
      <c r="AT590" s="5">
        <v>36192</v>
      </c>
      <c r="AU590" t="s">
        <v>129</v>
      </c>
      <c r="AV590" t="s">
        <v>149</v>
      </c>
      <c r="AW590" t="s">
        <v>150</v>
      </c>
    </row>
    <row r="591" spans="1:49" x14ac:dyDescent="0.25">
      <c r="A591">
        <v>4225</v>
      </c>
      <c r="B591" t="s">
        <v>22987</v>
      </c>
      <c r="C591">
        <v>1</v>
      </c>
      <c r="D591" t="s">
        <v>86</v>
      </c>
      <c r="E591" t="s">
        <v>163</v>
      </c>
      <c r="F591" t="s">
        <v>108</v>
      </c>
      <c r="G591">
        <v>266.27</v>
      </c>
      <c r="H591" t="s">
        <v>489</v>
      </c>
      <c r="I591" t="s">
        <v>63</v>
      </c>
      <c r="J591" t="s">
        <v>164</v>
      </c>
      <c r="K591" t="s">
        <v>22988</v>
      </c>
      <c r="L591" t="s">
        <v>22989</v>
      </c>
      <c r="M591" t="s">
        <v>392</v>
      </c>
      <c r="N591">
        <v>24.803149606299211</v>
      </c>
      <c r="O591">
        <v>0</v>
      </c>
      <c r="P591">
        <v>43</v>
      </c>
      <c r="Q591">
        <v>92.9</v>
      </c>
      <c r="R591">
        <v>70</v>
      </c>
      <c r="S591">
        <v>57.300000000000004</v>
      </c>
      <c r="T591">
        <v>17</v>
      </c>
      <c r="U591">
        <v>18</v>
      </c>
      <c r="V591">
        <v>2410</v>
      </c>
      <c r="AB591" t="s">
        <v>63</v>
      </c>
      <c r="AC591" t="s">
        <v>63</v>
      </c>
      <c r="AD591" t="s">
        <v>63</v>
      </c>
      <c r="AE591" t="s">
        <v>75</v>
      </c>
      <c r="AG591">
        <v>1960</v>
      </c>
      <c r="AH591">
        <v>40.410000000000004</v>
      </c>
      <c r="AI591">
        <v>37.810189999999999</v>
      </c>
      <c r="AJ591">
        <v>-96.597160000000002</v>
      </c>
      <c r="AL591">
        <v>2</v>
      </c>
      <c r="AM591" t="s">
        <v>63</v>
      </c>
      <c r="AN591" t="s">
        <v>22990</v>
      </c>
      <c r="AO591" t="s">
        <v>100</v>
      </c>
      <c r="AP591" t="s">
        <v>116</v>
      </c>
      <c r="AQ591" t="s">
        <v>379</v>
      </c>
      <c r="AR591" t="s">
        <v>326</v>
      </c>
      <c r="AS591" t="s">
        <v>83</v>
      </c>
      <c r="AT591" s="5">
        <v>39819</v>
      </c>
      <c r="AU591" t="s">
        <v>129</v>
      </c>
      <c r="AV591" t="s">
        <v>149</v>
      </c>
      <c r="AW591" t="s">
        <v>150</v>
      </c>
    </row>
    <row r="592" spans="1:49" x14ac:dyDescent="0.25">
      <c r="A592">
        <v>2154</v>
      </c>
      <c r="B592" t="s">
        <v>9202</v>
      </c>
      <c r="C592">
        <v>1</v>
      </c>
      <c r="D592" t="s">
        <v>86</v>
      </c>
      <c r="E592" t="s">
        <v>813</v>
      </c>
      <c r="F592" t="s">
        <v>108</v>
      </c>
      <c r="G592">
        <v>39.93</v>
      </c>
      <c r="H592" t="s">
        <v>208</v>
      </c>
      <c r="I592" t="s">
        <v>63</v>
      </c>
      <c r="J592" t="s">
        <v>164</v>
      </c>
      <c r="K592" t="s">
        <v>9203</v>
      </c>
      <c r="L592" t="s">
        <v>9204</v>
      </c>
      <c r="M592" t="s">
        <v>816</v>
      </c>
      <c r="N592">
        <v>387.5</v>
      </c>
      <c r="O592">
        <v>0</v>
      </c>
      <c r="P592">
        <v>43.963254593175854</v>
      </c>
      <c r="Q592">
        <v>89.7</v>
      </c>
      <c r="R592">
        <v>87</v>
      </c>
      <c r="S592">
        <v>93.4</v>
      </c>
      <c r="T592">
        <v>16</v>
      </c>
      <c r="U592">
        <v>13</v>
      </c>
      <c r="V592">
        <v>2880</v>
      </c>
      <c r="AB592" t="s">
        <v>129</v>
      </c>
      <c r="AC592" t="s">
        <v>75</v>
      </c>
      <c r="AD592" t="s">
        <v>98</v>
      </c>
      <c r="AE592" t="s">
        <v>63</v>
      </c>
      <c r="AG592">
        <v>1949</v>
      </c>
      <c r="AH592">
        <v>4.9400000000000004</v>
      </c>
      <c r="AI592">
        <v>37.54486</v>
      </c>
      <c r="AJ592">
        <v>-96.991820000000004</v>
      </c>
      <c r="AL592">
        <v>4</v>
      </c>
      <c r="AM592" t="s">
        <v>63</v>
      </c>
      <c r="AN592" t="s">
        <v>9205</v>
      </c>
      <c r="AO592" t="s">
        <v>100</v>
      </c>
      <c r="AP592" t="s">
        <v>116</v>
      </c>
      <c r="AQ592" t="s">
        <v>81</v>
      </c>
      <c r="AR592" t="s">
        <v>82</v>
      </c>
      <c r="AS592" t="s">
        <v>83</v>
      </c>
      <c r="AT592" s="5">
        <v>38353</v>
      </c>
      <c r="AU592" t="s">
        <v>103</v>
      </c>
      <c r="AV592" t="s">
        <v>187</v>
      </c>
      <c r="AW592" t="s">
        <v>188</v>
      </c>
    </row>
    <row r="593" spans="1:49" x14ac:dyDescent="0.25">
      <c r="A593">
        <v>960</v>
      </c>
      <c r="B593" t="s">
        <v>25579</v>
      </c>
      <c r="C593">
        <v>1</v>
      </c>
      <c r="D593" t="s">
        <v>86</v>
      </c>
      <c r="E593" t="s">
        <v>813</v>
      </c>
      <c r="F593" t="s">
        <v>108</v>
      </c>
      <c r="G593">
        <v>67.02</v>
      </c>
      <c r="H593" t="s">
        <v>247</v>
      </c>
      <c r="I593" t="s">
        <v>63</v>
      </c>
      <c r="J593" t="s">
        <v>164</v>
      </c>
      <c r="K593" t="s">
        <v>25580</v>
      </c>
      <c r="L593" t="s">
        <v>25581</v>
      </c>
      <c r="M593" t="s">
        <v>816</v>
      </c>
      <c r="N593">
        <v>193.00000248305741</v>
      </c>
      <c r="O593">
        <v>0</v>
      </c>
      <c r="P593">
        <v>64</v>
      </c>
      <c r="Q593">
        <v>84.100000000000009</v>
      </c>
      <c r="R593">
        <v>95</v>
      </c>
      <c r="S593">
        <v>99.7</v>
      </c>
      <c r="T593">
        <v>7</v>
      </c>
      <c r="U593">
        <v>3</v>
      </c>
      <c r="V593">
        <v>12200</v>
      </c>
      <c r="AB593" t="s">
        <v>129</v>
      </c>
      <c r="AC593" t="s">
        <v>98</v>
      </c>
      <c r="AD593" t="s">
        <v>98</v>
      </c>
      <c r="AE593" t="s">
        <v>63</v>
      </c>
      <c r="AG593">
        <v>1935</v>
      </c>
      <c r="AH593">
        <v>32.03</v>
      </c>
      <c r="AI593">
        <v>37.826700000000002</v>
      </c>
      <c r="AJ593">
        <v>-96.849189999999993</v>
      </c>
      <c r="AL593">
        <v>3</v>
      </c>
      <c r="AM593" t="s">
        <v>63</v>
      </c>
      <c r="AN593" t="s">
        <v>25582</v>
      </c>
      <c r="AO593" t="s">
        <v>100</v>
      </c>
      <c r="AP593" t="s">
        <v>147</v>
      </c>
      <c r="AQ593" t="s">
        <v>159</v>
      </c>
      <c r="AR593" t="s">
        <v>171</v>
      </c>
      <c r="AS593" t="s">
        <v>83</v>
      </c>
      <c r="AT593" s="5">
        <v>37987</v>
      </c>
      <c r="AU593" t="s">
        <v>76</v>
      </c>
      <c r="AV593" t="s">
        <v>187</v>
      </c>
      <c r="AW593" t="s">
        <v>188</v>
      </c>
    </row>
    <row r="594" spans="1:49" x14ac:dyDescent="0.25">
      <c r="A594">
        <v>561</v>
      </c>
      <c r="B594" t="s">
        <v>18718</v>
      </c>
      <c r="C594">
        <v>1</v>
      </c>
      <c r="D594" t="s">
        <v>86</v>
      </c>
      <c r="E594" t="s">
        <v>297</v>
      </c>
      <c r="F594" t="s">
        <v>108</v>
      </c>
      <c r="G594">
        <v>302.88</v>
      </c>
      <c r="H594" t="s">
        <v>138</v>
      </c>
      <c r="I594" t="s">
        <v>63</v>
      </c>
      <c r="J594" t="s">
        <v>164</v>
      </c>
      <c r="K594" t="s">
        <v>18719</v>
      </c>
      <c r="L594" t="s">
        <v>3535</v>
      </c>
      <c r="M594" t="s">
        <v>1046</v>
      </c>
      <c r="N594">
        <v>22.506561679790025</v>
      </c>
      <c r="O594">
        <v>0</v>
      </c>
      <c r="P594">
        <v>44</v>
      </c>
      <c r="Q594">
        <v>80.900000000000006</v>
      </c>
      <c r="R594">
        <v>95</v>
      </c>
      <c r="S594">
        <v>99.2</v>
      </c>
      <c r="T594">
        <v>14</v>
      </c>
      <c r="U594">
        <v>24</v>
      </c>
      <c r="V594">
        <v>5490</v>
      </c>
      <c r="AB594" t="s">
        <v>63</v>
      </c>
      <c r="AC594" t="s">
        <v>63</v>
      </c>
      <c r="AD594" t="s">
        <v>63</v>
      </c>
      <c r="AE594" t="s">
        <v>129</v>
      </c>
      <c r="AG594">
        <v>1932</v>
      </c>
      <c r="AH594">
        <v>17.740000000000002</v>
      </c>
      <c r="AI594">
        <v>37.67942</v>
      </c>
      <c r="AJ594">
        <v>-96.828040000000001</v>
      </c>
      <c r="AL594">
        <v>3</v>
      </c>
      <c r="AM594" t="s">
        <v>63</v>
      </c>
      <c r="AN594" t="s">
        <v>18720</v>
      </c>
      <c r="AO594" t="s">
        <v>100</v>
      </c>
      <c r="AP594" t="s">
        <v>147</v>
      </c>
      <c r="AQ594" t="s">
        <v>1538</v>
      </c>
      <c r="AR594" t="s">
        <v>255</v>
      </c>
      <c r="AS594" t="s">
        <v>83</v>
      </c>
      <c r="AT594" s="5">
        <v>36192</v>
      </c>
      <c r="AU594" t="s">
        <v>129</v>
      </c>
      <c r="AV594" t="s">
        <v>149</v>
      </c>
      <c r="AW594" t="s">
        <v>135</v>
      </c>
    </row>
    <row r="595" spans="1:49" x14ac:dyDescent="0.25">
      <c r="A595">
        <v>1272</v>
      </c>
      <c r="B595" t="s">
        <v>23691</v>
      </c>
      <c r="C595">
        <v>1</v>
      </c>
      <c r="D595" t="s">
        <v>86</v>
      </c>
      <c r="E595" t="s">
        <v>297</v>
      </c>
      <c r="F595" t="s">
        <v>108</v>
      </c>
      <c r="G595">
        <v>303.91000000000003</v>
      </c>
      <c r="H595" t="s">
        <v>138</v>
      </c>
      <c r="I595" t="s">
        <v>63</v>
      </c>
      <c r="J595" t="s">
        <v>164</v>
      </c>
      <c r="K595" t="s">
        <v>23692</v>
      </c>
      <c r="L595" t="s">
        <v>3535</v>
      </c>
      <c r="M595" t="s">
        <v>1046</v>
      </c>
      <c r="N595">
        <v>20.898950131233597</v>
      </c>
      <c r="O595">
        <v>0</v>
      </c>
      <c r="P595">
        <v>44</v>
      </c>
      <c r="Q595">
        <v>79.3</v>
      </c>
      <c r="R595">
        <v>85</v>
      </c>
      <c r="S595">
        <v>96.600000000000009</v>
      </c>
      <c r="T595">
        <v>14</v>
      </c>
      <c r="U595">
        <v>24</v>
      </c>
      <c r="V595">
        <v>5490</v>
      </c>
      <c r="AB595" t="s">
        <v>63</v>
      </c>
      <c r="AC595" t="s">
        <v>63</v>
      </c>
      <c r="AD595" t="s">
        <v>63</v>
      </c>
      <c r="AE595" t="s">
        <v>98</v>
      </c>
      <c r="AG595">
        <v>1932</v>
      </c>
      <c r="AH595">
        <v>19.052</v>
      </c>
      <c r="AI595">
        <v>37.679400000000001</v>
      </c>
      <c r="AJ595">
        <v>-96.810739999999996</v>
      </c>
      <c r="AL595">
        <v>2</v>
      </c>
      <c r="AM595" t="s">
        <v>63</v>
      </c>
      <c r="AN595" t="s">
        <v>23693</v>
      </c>
      <c r="AO595" t="s">
        <v>100</v>
      </c>
      <c r="AP595" t="s">
        <v>147</v>
      </c>
      <c r="AQ595" t="s">
        <v>185</v>
      </c>
      <c r="AR595" t="s">
        <v>336</v>
      </c>
      <c r="AS595" t="s">
        <v>83</v>
      </c>
      <c r="AT595" s="5">
        <v>36192</v>
      </c>
      <c r="AU595" t="s">
        <v>129</v>
      </c>
      <c r="AV595" t="s">
        <v>149</v>
      </c>
      <c r="AW595" t="s">
        <v>105</v>
      </c>
    </row>
    <row r="596" spans="1:49" x14ac:dyDescent="0.25">
      <c r="A596">
        <v>226</v>
      </c>
      <c r="B596" t="s">
        <v>25939</v>
      </c>
      <c r="C596">
        <v>1</v>
      </c>
      <c r="D596" t="s">
        <v>86</v>
      </c>
      <c r="E596" t="s">
        <v>297</v>
      </c>
      <c r="F596" t="s">
        <v>108</v>
      </c>
      <c r="G596">
        <v>304.91000000000003</v>
      </c>
      <c r="H596" t="s">
        <v>489</v>
      </c>
      <c r="I596" t="s">
        <v>63</v>
      </c>
      <c r="J596" t="s">
        <v>164</v>
      </c>
      <c r="K596" t="s">
        <v>25940</v>
      </c>
      <c r="L596" t="s">
        <v>3535</v>
      </c>
      <c r="M596" t="s">
        <v>1046</v>
      </c>
      <c r="N596">
        <v>24.803149606299211</v>
      </c>
      <c r="O596">
        <v>0</v>
      </c>
      <c r="P596">
        <v>44</v>
      </c>
      <c r="Q596">
        <v>96.600000000000009</v>
      </c>
      <c r="R596">
        <v>85</v>
      </c>
      <c r="S596">
        <v>96.4</v>
      </c>
      <c r="T596">
        <v>3</v>
      </c>
      <c r="U596">
        <v>24</v>
      </c>
      <c r="V596">
        <v>5490</v>
      </c>
      <c r="AB596" t="s">
        <v>63</v>
      </c>
      <c r="AC596" t="s">
        <v>63</v>
      </c>
      <c r="AD596" t="s">
        <v>63</v>
      </c>
      <c r="AE596" t="s">
        <v>98</v>
      </c>
      <c r="AG596">
        <v>1970</v>
      </c>
      <c r="AH596">
        <v>19.73</v>
      </c>
      <c r="AI596">
        <v>37.679589999999997</v>
      </c>
      <c r="AJ596">
        <v>-96.793360000000007</v>
      </c>
      <c r="AL596">
        <v>2</v>
      </c>
      <c r="AM596" t="s">
        <v>63</v>
      </c>
      <c r="AN596" t="s">
        <v>25941</v>
      </c>
      <c r="AO596" t="s">
        <v>100</v>
      </c>
      <c r="AP596" t="s">
        <v>116</v>
      </c>
      <c r="AQ596" t="s">
        <v>504</v>
      </c>
      <c r="AR596" t="s">
        <v>1263</v>
      </c>
      <c r="AS596" t="s">
        <v>83</v>
      </c>
      <c r="AT596" s="5">
        <v>39819</v>
      </c>
      <c r="AU596" t="s">
        <v>129</v>
      </c>
      <c r="AV596" t="s">
        <v>149</v>
      </c>
      <c r="AW596" t="s">
        <v>150</v>
      </c>
    </row>
    <row r="597" spans="1:49" x14ac:dyDescent="0.25">
      <c r="A597">
        <v>875</v>
      </c>
      <c r="B597" t="s">
        <v>27542</v>
      </c>
      <c r="C597">
        <v>1</v>
      </c>
      <c r="D597" t="s">
        <v>86</v>
      </c>
      <c r="E597" t="s">
        <v>297</v>
      </c>
      <c r="F597" t="s">
        <v>108</v>
      </c>
      <c r="G597">
        <v>305.41000000000003</v>
      </c>
      <c r="H597" t="s">
        <v>489</v>
      </c>
      <c r="I597" t="s">
        <v>63</v>
      </c>
      <c r="J597" t="s">
        <v>164</v>
      </c>
      <c r="K597" t="s">
        <v>27543</v>
      </c>
      <c r="L597" t="s">
        <v>3535</v>
      </c>
      <c r="M597" t="s">
        <v>1046</v>
      </c>
      <c r="N597">
        <v>28.805774278215225</v>
      </c>
      <c r="O597">
        <v>0</v>
      </c>
      <c r="P597">
        <v>62</v>
      </c>
      <c r="Q597">
        <v>84.5</v>
      </c>
      <c r="R597">
        <v>90</v>
      </c>
      <c r="S597">
        <v>96.3</v>
      </c>
      <c r="T597">
        <v>1</v>
      </c>
      <c r="U597">
        <v>25</v>
      </c>
      <c r="V597">
        <v>4760</v>
      </c>
      <c r="AB597" t="s">
        <v>63</v>
      </c>
      <c r="AC597" t="s">
        <v>63</v>
      </c>
      <c r="AD597" t="s">
        <v>63</v>
      </c>
      <c r="AE597" t="s">
        <v>98</v>
      </c>
      <c r="AG597">
        <v>1970</v>
      </c>
      <c r="AH597">
        <v>20.27</v>
      </c>
      <c r="AI597">
        <v>37.679510000000001</v>
      </c>
      <c r="AJ597">
        <v>-96.783469999999994</v>
      </c>
      <c r="AL597">
        <v>2</v>
      </c>
      <c r="AM597" t="s">
        <v>63</v>
      </c>
      <c r="AN597" t="s">
        <v>27544</v>
      </c>
      <c r="AO597" t="s">
        <v>100</v>
      </c>
      <c r="AP597" t="s">
        <v>116</v>
      </c>
      <c r="AQ597" t="s">
        <v>653</v>
      </c>
      <c r="AR597" t="s">
        <v>654</v>
      </c>
      <c r="AS597" t="s">
        <v>83</v>
      </c>
      <c r="AT597" s="5">
        <v>39819</v>
      </c>
      <c r="AU597" t="s">
        <v>129</v>
      </c>
      <c r="AV597" t="s">
        <v>149</v>
      </c>
      <c r="AW597" t="s">
        <v>150</v>
      </c>
    </row>
    <row r="598" spans="1:49" x14ac:dyDescent="0.25">
      <c r="A598">
        <v>1234</v>
      </c>
      <c r="B598" t="s">
        <v>5592</v>
      </c>
      <c r="C598">
        <v>1</v>
      </c>
      <c r="D598" t="s">
        <v>86</v>
      </c>
      <c r="E598" t="s">
        <v>297</v>
      </c>
      <c r="F598" t="s">
        <v>108</v>
      </c>
      <c r="G598">
        <v>305.5</v>
      </c>
      <c r="H598" t="s">
        <v>489</v>
      </c>
      <c r="I598" t="s">
        <v>63</v>
      </c>
      <c r="J598" t="s">
        <v>164</v>
      </c>
      <c r="K598" t="s">
        <v>5593</v>
      </c>
      <c r="L598" t="s">
        <v>3535</v>
      </c>
      <c r="M598" t="s">
        <v>5594</v>
      </c>
      <c r="N598">
        <v>24.803149606299211</v>
      </c>
      <c r="O598">
        <v>0</v>
      </c>
      <c r="P598">
        <v>59.399934383202101</v>
      </c>
      <c r="Q598">
        <v>87.2</v>
      </c>
      <c r="R598">
        <v>85</v>
      </c>
      <c r="S598">
        <v>96.3</v>
      </c>
      <c r="T598">
        <v>18</v>
      </c>
      <c r="U598">
        <v>25</v>
      </c>
      <c r="V598">
        <v>4760</v>
      </c>
      <c r="AB598" t="s">
        <v>63</v>
      </c>
      <c r="AC598" t="s">
        <v>63</v>
      </c>
      <c r="AD598" t="s">
        <v>63</v>
      </c>
      <c r="AE598" t="s">
        <v>98</v>
      </c>
      <c r="AG598">
        <v>1970</v>
      </c>
      <c r="AH598">
        <v>20.334</v>
      </c>
      <c r="AI598">
        <v>37.680370000000003</v>
      </c>
      <c r="AJ598">
        <v>-96.782250000000005</v>
      </c>
      <c r="AL598">
        <v>2</v>
      </c>
      <c r="AM598" t="s">
        <v>63</v>
      </c>
      <c r="AN598" t="s">
        <v>5595</v>
      </c>
      <c r="AO598" t="s">
        <v>100</v>
      </c>
      <c r="AP598" t="s">
        <v>116</v>
      </c>
      <c r="AQ598" t="s">
        <v>504</v>
      </c>
      <c r="AR598" t="s">
        <v>951</v>
      </c>
      <c r="AS598" t="s">
        <v>83</v>
      </c>
      <c r="AT598" s="5">
        <v>39819</v>
      </c>
      <c r="AU598" t="s">
        <v>129</v>
      </c>
      <c r="AV598" t="s">
        <v>149</v>
      </c>
      <c r="AW598" t="s">
        <v>150</v>
      </c>
    </row>
    <row r="599" spans="1:49" x14ac:dyDescent="0.25">
      <c r="A599">
        <v>1466</v>
      </c>
      <c r="B599" t="s">
        <v>10669</v>
      </c>
      <c r="C599">
        <v>1</v>
      </c>
      <c r="D599" t="s">
        <v>86</v>
      </c>
      <c r="E599" t="s">
        <v>297</v>
      </c>
      <c r="F599" t="s">
        <v>108</v>
      </c>
      <c r="G599">
        <v>305.70999999999998</v>
      </c>
      <c r="H599" t="s">
        <v>109</v>
      </c>
      <c r="I599" t="s">
        <v>63</v>
      </c>
      <c r="J599" t="s">
        <v>164</v>
      </c>
      <c r="K599" t="s">
        <v>10670</v>
      </c>
      <c r="L599" t="s">
        <v>9204</v>
      </c>
      <c r="M599" t="s">
        <v>1046</v>
      </c>
      <c r="N599">
        <v>382.51312335958005</v>
      </c>
      <c r="O599">
        <v>0</v>
      </c>
      <c r="P599">
        <v>44</v>
      </c>
      <c r="Q599">
        <v>95.7</v>
      </c>
      <c r="R599">
        <v>85</v>
      </c>
      <c r="S599">
        <v>88</v>
      </c>
      <c r="T599">
        <v>3</v>
      </c>
      <c r="U599">
        <v>25</v>
      </c>
      <c r="V599">
        <v>4760</v>
      </c>
      <c r="AB599" t="s">
        <v>75</v>
      </c>
      <c r="AC599" t="s">
        <v>98</v>
      </c>
      <c r="AD599" t="s">
        <v>98</v>
      </c>
      <c r="AE599" t="s">
        <v>63</v>
      </c>
      <c r="AG599">
        <v>1970</v>
      </c>
      <c r="AH599">
        <v>20.55</v>
      </c>
      <c r="AI599">
        <v>37.67962</v>
      </c>
      <c r="AJ599">
        <v>-96.77807</v>
      </c>
      <c r="AL599">
        <v>6</v>
      </c>
      <c r="AM599" t="s">
        <v>63</v>
      </c>
      <c r="AN599" t="s">
        <v>10671</v>
      </c>
      <c r="AO599" t="s">
        <v>100</v>
      </c>
      <c r="AP599" t="s">
        <v>170</v>
      </c>
      <c r="AQ599" t="s">
        <v>207</v>
      </c>
      <c r="AR599" t="s">
        <v>545</v>
      </c>
      <c r="AS599" t="s">
        <v>83</v>
      </c>
      <c r="AT599" s="5">
        <v>35855</v>
      </c>
      <c r="AU599" t="s">
        <v>103</v>
      </c>
      <c r="AV599" t="s">
        <v>119</v>
      </c>
      <c r="AW599" t="s">
        <v>85</v>
      </c>
    </row>
    <row r="600" spans="1:49" x14ac:dyDescent="0.25">
      <c r="A600">
        <v>1214</v>
      </c>
      <c r="B600" t="s">
        <v>3533</v>
      </c>
      <c r="C600">
        <v>1</v>
      </c>
      <c r="D600" t="s">
        <v>86</v>
      </c>
      <c r="E600" t="s">
        <v>297</v>
      </c>
      <c r="F600" t="s">
        <v>108</v>
      </c>
      <c r="G600">
        <v>306</v>
      </c>
      <c r="H600" t="s">
        <v>489</v>
      </c>
      <c r="I600" t="s">
        <v>63</v>
      </c>
      <c r="J600" t="s">
        <v>164</v>
      </c>
      <c r="K600" t="s">
        <v>3534</v>
      </c>
      <c r="L600" t="s">
        <v>3535</v>
      </c>
      <c r="M600" t="s">
        <v>1046</v>
      </c>
      <c r="N600">
        <v>27.198162729658794</v>
      </c>
      <c r="O600">
        <v>30</v>
      </c>
      <c r="P600">
        <v>44</v>
      </c>
      <c r="Q600">
        <v>88</v>
      </c>
      <c r="R600">
        <v>90</v>
      </c>
      <c r="S600">
        <v>95.5</v>
      </c>
      <c r="T600">
        <v>18</v>
      </c>
      <c r="U600">
        <v>25</v>
      </c>
      <c r="V600">
        <v>4760</v>
      </c>
      <c r="W600" t="s">
        <v>70</v>
      </c>
      <c r="AB600" t="s">
        <v>63</v>
      </c>
      <c r="AC600" t="s">
        <v>63</v>
      </c>
      <c r="AD600" t="s">
        <v>63</v>
      </c>
      <c r="AE600" t="s">
        <v>98</v>
      </c>
      <c r="AG600">
        <v>1970</v>
      </c>
      <c r="AH600">
        <v>20.85</v>
      </c>
      <c r="AI600">
        <v>37.679519999999997</v>
      </c>
      <c r="AJ600">
        <v>-96.772959999999998</v>
      </c>
      <c r="AK600" t="s">
        <v>262</v>
      </c>
      <c r="AL600">
        <v>2</v>
      </c>
      <c r="AM600" t="s">
        <v>63</v>
      </c>
      <c r="AN600" t="s">
        <v>3536</v>
      </c>
      <c r="AO600" t="s">
        <v>100</v>
      </c>
      <c r="AP600" t="s">
        <v>116</v>
      </c>
      <c r="AQ600" t="s">
        <v>207</v>
      </c>
      <c r="AR600" t="s">
        <v>424</v>
      </c>
      <c r="AS600" t="s">
        <v>83</v>
      </c>
      <c r="AT600" s="5">
        <v>39819</v>
      </c>
      <c r="AU600" t="s">
        <v>129</v>
      </c>
      <c r="AV600" t="s">
        <v>149</v>
      </c>
      <c r="AW600" t="s">
        <v>150</v>
      </c>
    </row>
    <row r="601" spans="1:49" x14ac:dyDescent="0.25">
      <c r="A601">
        <v>3491</v>
      </c>
      <c r="B601" t="s">
        <v>13800</v>
      </c>
      <c r="C601">
        <v>1</v>
      </c>
      <c r="D601" t="s">
        <v>86</v>
      </c>
      <c r="E601" t="s">
        <v>381</v>
      </c>
      <c r="F601" t="s">
        <v>177</v>
      </c>
      <c r="G601">
        <v>20.8</v>
      </c>
      <c r="H601" t="s">
        <v>247</v>
      </c>
      <c r="I601" t="s">
        <v>63</v>
      </c>
      <c r="J601" t="s">
        <v>164</v>
      </c>
      <c r="K601" t="s">
        <v>13801</v>
      </c>
      <c r="L601" t="s">
        <v>13802</v>
      </c>
      <c r="M601" t="s">
        <v>384</v>
      </c>
      <c r="N601">
        <v>210.498687664042</v>
      </c>
      <c r="O601">
        <v>36</v>
      </c>
      <c r="P601">
        <v>28</v>
      </c>
      <c r="Q601">
        <v>82.100000000000009</v>
      </c>
      <c r="R601">
        <v>80</v>
      </c>
      <c r="S601">
        <v>87.3</v>
      </c>
      <c r="T601">
        <v>20</v>
      </c>
      <c r="U601">
        <v>7</v>
      </c>
      <c r="V601">
        <v>565</v>
      </c>
      <c r="AB601" t="s">
        <v>98</v>
      </c>
      <c r="AC601" t="s">
        <v>75</v>
      </c>
      <c r="AD601" t="s">
        <v>98</v>
      </c>
      <c r="AE601" t="s">
        <v>63</v>
      </c>
      <c r="AG601">
        <v>1956</v>
      </c>
      <c r="AH601">
        <v>20.73</v>
      </c>
      <c r="AI601">
        <v>38.047829999999998</v>
      </c>
      <c r="AJ601">
        <v>-96.639330000000001</v>
      </c>
      <c r="AK601" t="s">
        <v>262</v>
      </c>
      <c r="AL601">
        <v>4</v>
      </c>
      <c r="AM601" t="s">
        <v>63</v>
      </c>
      <c r="AN601" t="s">
        <v>13803</v>
      </c>
      <c r="AO601" t="s">
        <v>100</v>
      </c>
      <c r="AP601" t="s">
        <v>116</v>
      </c>
      <c r="AQ601" t="s">
        <v>81</v>
      </c>
      <c r="AR601" t="s">
        <v>634</v>
      </c>
      <c r="AS601" t="s">
        <v>83</v>
      </c>
      <c r="AT601" s="5">
        <v>36892</v>
      </c>
      <c r="AU601" t="s">
        <v>63</v>
      </c>
      <c r="AV601" t="s">
        <v>187</v>
      </c>
      <c r="AW601" t="s">
        <v>188</v>
      </c>
    </row>
    <row r="602" spans="1:49" x14ac:dyDescent="0.25">
      <c r="A602">
        <v>2425</v>
      </c>
      <c r="B602" t="s">
        <v>2910</v>
      </c>
      <c r="C602">
        <v>1</v>
      </c>
      <c r="D602" t="s">
        <v>86</v>
      </c>
      <c r="E602" t="s">
        <v>381</v>
      </c>
      <c r="F602" t="s">
        <v>177</v>
      </c>
      <c r="G602">
        <v>21.5</v>
      </c>
      <c r="H602" t="s">
        <v>138</v>
      </c>
      <c r="I602" t="s">
        <v>63</v>
      </c>
      <c r="J602" t="s">
        <v>164</v>
      </c>
      <c r="K602" t="s">
        <v>2911</v>
      </c>
      <c r="L602" t="s">
        <v>2912</v>
      </c>
      <c r="M602" t="s">
        <v>384</v>
      </c>
      <c r="N602">
        <v>32.808398950131235</v>
      </c>
      <c r="O602">
        <v>0</v>
      </c>
      <c r="P602">
        <v>23</v>
      </c>
      <c r="Q602">
        <v>71.900000000000006</v>
      </c>
      <c r="R602">
        <v>90</v>
      </c>
      <c r="S602">
        <v>97.3</v>
      </c>
      <c r="T602">
        <v>51</v>
      </c>
      <c r="U602">
        <v>10</v>
      </c>
      <c r="V602">
        <v>405</v>
      </c>
      <c r="W602" t="s">
        <v>70</v>
      </c>
      <c r="AB602" t="s">
        <v>63</v>
      </c>
      <c r="AC602" t="s">
        <v>63</v>
      </c>
      <c r="AD602" t="s">
        <v>63</v>
      </c>
      <c r="AE602" t="s">
        <v>98</v>
      </c>
      <c r="AG602">
        <v>1928</v>
      </c>
      <c r="AH602">
        <v>21.5</v>
      </c>
      <c r="AI602">
        <v>38.057110000000002</v>
      </c>
      <c r="AJ602">
        <v>-96.639380000000003</v>
      </c>
      <c r="AL602">
        <v>3</v>
      </c>
      <c r="AM602" t="s">
        <v>63</v>
      </c>
      <c r="AN602" t="s">
        <v>2913</v>
      </c>
      <c r="AO602" t="s">
        <v>100</v>
      </c>
      <c r="AP602" t="s">
        <v>147</v>
      </c>
      <c r="AQ602" t="s">
        <v>416</v>
      </c>
      <c r="AR602" t="s">
        <v>101</v>
      </c>
      <c r="AS602" t="s">
        <v>83</v>
      </c>
      <c r="AT602" s="5">
        <v>36192</v>
      </c>
      <c r="AU602" t="s">
        <v>129</v>
      </c>
      <c r="AV602" t="s">
        <v>149</v>
      </c>
      <c r="AW602" t="s">
        <v>150</v>
      </c>
    </row>
    <row r="603" spans="1:49" x14ac:dyDescent="0.25">
      <c r="A603">
        <v>2232</v>
      </c>
      <c r="B603" t="s">
        <v>26131</v>
      </c>
      <c r="C603">
        <v>1</v>
      </c>
      <c r="D603" t="s">
        <v>86</v>
      </c>
      <c r="E603" t="s">
        <v>381</v>
      </c>
      <c r="F603" t="s">
        <v>177</v>
      </c>
      <c r="G603">
        <v>21.61</v>
      </c>
      <c r="H603" t="s">
        <v>138</v>
      </c>
      <c r="I603" t="s">
        <v>63</v>
      </c>
      <c r="J603" t="s">
        <v>164</v>
      </c>
      <c r="K603" t="s">
        <v>26132</v>
      </c>
      <c r="L603" t="s">
        <v>2912</v>
      </c>
      <c r="M603" t="s">
        <v>384</v>
      </c>
      <c r="N603">
        <v>26.410761154855642</v>
      </c>
      <c r="O603">
        <v>0</v>
      </c>
      <c r="P603">
        <v>23</v>
      </c>
      <c r="Q603">
        <v>69.100000000000009</v>
      </c>
      <c r="R603">
        <v>90</v>
      </c>
      <c r="S603">
        <v>98.5</v>
      </c>
      <c r="T603">
        <v>51</v>
      </c>
      <c r="U603">
        <v>10</v>
      </c>
      <c r="V603">
        <v>405</v>
      </c>
      <c r="W603" t="s">
        <v>70</v>
      </c>
      <c r="AB603" t="s">
        <v>63</v>
      </c>
      <c r="AC603" t="s">
        <v>63</v>
      </c>
      <c r="AD603" t="s">
        <v>63</v>
      </c>
      <c r="AE603" t="s">
        <v>98</v>
      </c>
      <c r="AG603">
        <v>1928</v>
      </c>
      <c r="AH603">
        <v>21.61</v>
      </c>
      <c r="AI603">
        <v>38.058680000000003</v>
      </c>
      <c r="AJ603">
        <v>-96.639390000000006</v>
      </c>
      <c r="AL603">
        <v>3</v>
      </c>
      <c r="AM603" t="s">
        <v>63</v>
      </c>
      <c r="AN603" t="s">
        <v>26133</v>
      </c>
      <c r="AO603" t="s">
        <v>100</v>
      </c>
      <c r="AP603" t="s">
        <v>147</v>
      </c>
      <c r="AQ603" t="s">
        <v>503</v>
      </c>
      <c r="AR603" t="s">
        <v>101</v>
      </c>
      <c r="AS603" t="s">
        <v>83</v>
      </c>
      <c r="AT603" s="5">
        <v>36192</v>
      </c>
      <c r="AU603" t="s">
        <v>129</v>
      </c>
      <c r="AV603" t="s">
        <v>149</v>
      </c>
      <c r="AW603" t="s">
        <v>150</v>
      </c>
    </row>
    <row r="604" spans="1:49" x14ac:dyDescent="0.25">
      <c r="A604">
        <v>1539</v>
      </c>
      <c r="B604" t="s">
        <v>22110</v>
      </c>
      <c r="C604">
        <v>1</v>
      </c>
      <c r="D604" t="s">
        <v>86</v>
      </c>
      <c r="E604" t="s">
        <v>758</v>
      </c>
      <c r="F604" t="s">
        <v>177</v>
      </c>
      <c r="G604">
        <v>10.76</v>
      </c>
      <c r="H604" t="s">
        <v>138</v>
      </c>
      <c r="I604" t="s">
        <v>63</v>
      </c>
      <c r="J604" t="s">
        <v>164</v>
      </c>
      <c r="K604" t="s">
        <v>22111</v>
      </c>
      <c r="L604" t="s">
        <v>22112</v>
      </c>
      <c r="M604" t="s">
        <v>760</v>
      </c>
      <c r="N604">
        <v>25.492125984251967</v>
      </c>
      <c r="O604">
        <v>0</v>
      </c>
      <c r="P604">
        <v>44</v>
      </c>
      <c r="Q604">
        <v>60.300000000000004</v>
      </c>
      <c r="R604">
        <v>85</v>
      </c>
      <c r="S604">
        <v>96.5</v>
      </c>
      <c r="T604">
        <v>11</v>
      </c>
      <c r="U604">
        <v>18</v>
      </c>
      <c r="V604">
        <v>1630</v>
      </c>
      <c r="W604" t="s">
        <v>70</v>
      </c>
      <c r="AB604" t="s">
        <v>63</v>
      </c>
      <c r="AC604" t="s">
        <v>63</v>
      </c>
      <c r="AD604" t="s">
        <v>63</v>
      </c>
      <c r="AE604" t="s">
        <v>98</v>
      </c>
      <c r="AG604">
        <v>1949</v>
      </c>
      <c r="AH604">
        <v>1.2</v>
      </c>
      <c r="AI604">
        <v>37.95635</v>
      </c>
      <c r="AJ604">
        <v>-97.13064</v>
      </c>
      <c r="AL604">
        <v>3</v>
      </c>
      <c r="AM604" t="s">
        <v>63</v>
      </c>
      <c r="AN604" t="s">
        <v>22113</v>
      </c>
      <c r="AO604" t="s">
        <v>100</v>
      </c>
      <c r="AP604" t="s">
        <v>116</v>
      </c>
      <c r="AQ604" t="s">
        <v>14170</v>
      </c>
      <c r="AR604" t="s">
        <v>185</v>
      </c>
      <c r="AS604" t="s">
        <v>83</v>
      </c>
      <c r="AT604" s="5">
        <v>36192</v>
      </c>
      <c r="AU604" t="s">
        <v>129</v>
      </c>
      <c r="AV604" t="s">
        <v>149</v>
      </c>
      <c r="AW604" t="s">
        <v>150</v>
      </c>
    </row>
    <row r="605" spans="1:49" x14ac:dyDescent="0.25">
      <c r="A605">
        <v>5296</v>
      </c>
      <c r="B605" t="s">
        <v>757</v>
      </c>
      <c r="C605">
        <v>1</v>
      </c>
      <c r="D605" t="s">
        <v>86</v>
      </c>
      <c r="E605" t="s">
        <v>758</v>
      </c>
      <c r="F605" t="s">
        <v>177</v>
      </c>
      <c r="G605">
        <v>15.16</v>
      </c>
      <c r="H605" t="s">
        <v>211</v>
      </c>
      <c r="I605" t="s">
        <v>63</v>
      </c>
      <c r="J605" t="s">
        <v>164</v>
      </c>
      <c r="K605" t="s">
        <v>759</v>
      </c>
      <c r="L605" t="s">
        <v>166</v>
      </c>
      <c r="M605" t="s">
        <v>760</v>
      </c>
      <c r="N605">
        <v>117.48687664041995</v>
      </c>
      <c r="O605">
        <v>0</v>
      </c>
      <c r="P605">
        <v>24</v>
      </c>
      <c r="Q605">
        <v>77.2</v>
      </c>
      <c r="R605">
        <v>70</v>
      </c>
      <c r="S605">
        <v>87.8</v>
      </c>
      <c r="T605">
        <v>10</v>
      </c>
      <c r="U605">
        <v>16</v>
      </c>
      <c r="V605">
        <v>1820</v>
      </c>
      <c r="X605" t="s">
        <v>761</v>
      </c>
      <c r="Y605" t="s">
        <v>72</v>
      </c>
      <c r="Z605" t="s">
        <v>73</v>
      </c>
      <c r="AA605" t="s">
        <v>97</v>
      </c>
      <c r="AB605" t="s">
        <v>98</v>
      </c>
      <c r="AC605" t="s">
        <v>75</v>
      </c>
      <c r="AD605" t="s">
        <v>98</v>
      </c>
      <c r="AE605" t="s">
        <v>63</v>
      </c>
      <c r="AG605">
        <v>1949</v>
      </c>
      <c r="AH605">
        <v>5.6000000000000005</v>
      </c>
      <c r="AI605">
        <v>37.942399999999999</v>
      </c>
      <c r="AJ605">
        <v>-97.052509999999998</v>
      </c>
      <c r="AL605">
        <v>3</v>
      </c>
      <c r="AM605" t="s">
        <v>63</v>
      </c>
      <c r="AN605" t="s">
        <v>762</v>
      </c>
      <c r="AO605" t="s">
        <v>100</v>
      </c>
      <c r="AP605" t="s">
        <v>147</v>
      </c>
      <c r="AQ605" t="s">
        <v>763</v>
      </c>
      <c r="AR605" t="s">
        <v>764</v>
      </c>
      <c r="AS605" t="s">
        <v>83</v>
      </c>
      <c r="AT605" s="5">
        <v>35490</v>
      </c>
      <c r="AU605" t="s">
        <v>76</v>
      </c>
      <c r="AV605" t="s">
        <v>187</v>
      </c>
      <c r="AW605" t="s">
        <v>188</v>
      </c>
    </row>
    <row r="606" spans="1:49" x14ac:dyDescent="0.25">
      <c r="A606">
        <v>6585</v>
      </c>
      <c r="B606" t="s">
        <v>796</v>
      </c>
      <c r="C606">
        <v>1</v>
      </c>
      <c r="D606" t="s">
        <v>86</v>
      </c>
      <c r="E606" t="s">
        <v>758</v>
      </c>
      <c r="F606" t="s">
        <v>177</v>
      </c>
      <c r="G606">
        <v>16.02</v>
      </c>
      <c r="H606" t="s">
        <v>109</v>
      </c>
      <c r="I606" t="s">
        <v>86</v>
      </c>
      <c r="J606" t="s">
        <v>164</v>
      </c>
      <c r="K606" t="s">
        <v>797</v>
      </c>
      <c r="L606" t="s">
        <v>798</v>
      </c>
      <c r="M606" t="s">
        <v>760</v>
      </c>
      <c r="N606">
        <v>214.501312335958</v>
      </c>
      <c r="O606">
        <v>0</v>
      </c>
      <c r="P606">
        <v>24</v>
      </c>
      <c r="Q606">
        <v>53.1</v>
      </c>
      <c r="R606">
        <v>80</v>
      </c>
      <c r="S606">
        <v>77.5</v>
      </c>
      <c r="T606">
        <v>10</v>
      </c>
      <c r="U606">
        <v>16</v>
      </c>
      <c r="V606">
        <v>1820</v>
      </c>
      <c r="X606" t="s">
        <v>761</v>
      </c>
      <c r="Y606" t="s">
        <v>72</v>
      </c>
      <c r="Z606" t="s">
        <v>73</v>
      </c>
      <c r="AA606" t="s">
        <v>97</v>
      </c>
      <c r="AB606" t="s">
        <v>75</v>
      </c>
      <c r="AC606" t="s">
        <v>75</v>
      </c>
      <c r="AD606" t="s">
        <v>75</v>
      </c>
      <c r="AE606" t="s">
        <v>63</v>
      </c>
      <c r="AG606">
        <v>1949</v>
      </c>
      <c r="AH606">
        <v>6.46</v>
      </c>
      <c r="AI606">
        <v>37.939579999999999</v>
      </c>
      <c r="AJ606">
        <v>-97.03698</v>
      </c>
      <c r="AL606">
        <v>4</v>
      </c>
      <c r="AM606" t="s">
        <v>63</v>
      </c>
      <c r="AN606" t="s">
        <v>799</v>
      </c>
      <c r="AO606" t="s">
        <v>100</v>
      </c>
      <c r="AP606" t="s">
        <v>147</v>
      </c>
      <c r="AQ606" t="s">
        <v>416</v>
      </c>
      <c r="AR606" t="s">
        <v>346</v>
      </c>
      <c r="AS606" t="s">
        <v>83</v>
      </c>
      <c r="AT606" s="5">
        <v>39083</v>
      </c>
      <c r="AU606" t="s">
        <v>103</v>
      </c>
      <c r="AV606" t="s">
        <v>187</v>
      </c>
      <c r="AW606" t="s">
        <v>188</v>
      </c>
    </row>
    <row r="607" spans="1:49" x14ac:dyDescent="0.25">
      <c r="A607">
        <v>4547</v>
      </c>
      <c r="B607" t="s">
        <v>2499</v>
      </c>
      <c r="C607">
        <v>1</v>
      </c>
      <c r="D607" t="s">
        <v>86</v>
      </c>
      <c r="E607" t="s">
        <v>758</v>
      </c>
      <c r="F607" t="s">
        <v>177</v>
      </c>
      <c r="G607">
        <v>16.28</v>
      </c>
      <c r="H607" t="s">
        <v>211</v>
      </c>
      <c r="I607" t="s">
        <v>63</v>
      </c>
      <c r="J607" t="s">
        <v>164</v>
      </c>
      <c r="K607" t="s">
        <v>2500</v>
      </c>
      <c r="L607" t="s">
        <v>2501</v>
      </c>
      <c r="M607" t="s">
        <v>760</v>
      </c>
      <c r="N607">
        <v>142.48687664041995</v>
      </c>
      <c r="O607">
        <v>0</v>
      </c>
      <c r="P607">
        <v>24</v>
      </c>
      <c r="Q607">
        <v>76.2</v>
      </c>
      <c r="R607">
        <v>80</v>
      </c>
      <c r="S607">
        <v>87.100000000000009</v>
      </c>
      <c r="T607">
        <v>10</v>
      </c>
      <c r="U607">
        <v>16</v>
      </c>
      <c r="V607">
        <v>1820</v>
      </c>
      <c r="X607" t="s">
        <v>761</v>
      </c>
      <c r="Y607" t="s">
        <v>72</v>
      </c>
      <c r="Z607" t="s">
        <v>73</v>
      </c>
      <c r="AA607" t="s">
        <v>97</v>
      </c>
      <c r="AB607" t="s">
        <v>98</v>
      </c>
      <c r="AC607" t="s">
        <v>98</v>
      </c>
      <c r="AD607" t="s">
        <v>75</v>
      </c>
      <c r="AE607" t="s">
        <v>63</v>
      </c>
      <c r="AG607">
        <v>1949</v>
      </c>
      <c r="AH607">
        <v>6.72</v>
      </c>
      <c r="AI607">
        <v>37.938960000000002</v>
      </c>
      <c r="AJ607">
        <v>-97.032420000000002</v>
      </c>
      <c r="AL607">
        <v>4</v>
      </c>
      <c r="AM607" t="s">
        <v>63</v>
      </c>
      <c r="AN607" t="s">
        <v>2502</v>
      </c>
      <c r="AO607" t="s">
        <v>100</v>
      </c>
      <c r="AP607" t="s">
        <v>116</v>
      </c>
      <c r="AQ607" t="s">
        <v>2503</v>
      </c>
      <c r="AR607" t="s">
        <v>2504</v>
      </c>
      <c r="AS607" t="s">
        <v>83</v>
      </c>
      <c r="AT607" s="5">
        <v>39083</v>
      </c>
      <c r="AU607" t="s">
        <v>103</v>
      </c>
      <c r="AV607" t="s">
        <v>187</v>
      </c>
      <c r="AW607" t="s">
        <v>188</v>
      </c>
    </row>
    <row r="608" spans="1:49" x14ac:dyDescent="0.25">
      <c r="A608">
        <v>927</v>
      </c>
      <c r="B608" t="s">
        <v>8891</v>
      </c>
      <c r="C608">
        <v>1</v>
      </c>
      <c r="D608" t="s">
        <v>86</v>
      </c>
      <c r="E608" t="s">
        <v>758</v>
      </c>
      <c r="F608" t="s">
        <v>177</v>
      </c>
      <c r="G608">
        <v>21.16</v>
      </c>
      <c r="H608" t="s">
        <v>138</v>
      </c>
      <c r="I608" t="s">
        <v>63</v>
      </c>
      <c r="J608" t="s">
        <v>164</v>
      </c>
      <c r="K608" t="s">
        <v>8892</v>
      </c>
      <c r="L608" t="s">
        <v>2307</v>
      </c>
      <c r="M608" t="s">
        <v>760</v>
      </c>
      <c r="N608">
        <v>20.800524934383201</v>
      </c>
      <c r="O608">
        <v>0</v>
      </c>
      <c r="P608">
        <v>40</v>
      </c>
      <c r="Q608">
        <v>91</v>
      </c>
      <c r="R608">
        <v>85</v>
      </c>
      <c r="S608">
        <v>97.8</v>
      </c>
      <c r="T608">
        <v>0</v>
      </c>
      <c r="U608">
        <v>19</v>
      </c>
      <c r="V608">
        <v>1520</v>
      </c>
      <c r="AB608" t="s">
        <v>63</v>
      </c>
      <c r="AC608" t="s">
        <v>63</v>
      </c>
      <c r="AD608" t="s">
        <v>63</v>
      </c>
      <c r="AE608" t="s">
        <v>75</v>
      </c>
      <c r="AG608">
        <v>1928</v>
      </c>
      <c r="AH608">
        <v>11.6</v>
      </c>
      <c r="AI608">
        <v>37.910780000000003</v>
      </c>
      <c r="AJ608">
        <v>-96.956059999999994</v>
      </c>
      <c r="AL608">
        <v>2</v>
      </c>
      <c r="AM608" t="s">
        <v>63</v>
      </c>
      <c r="AN608" t="s">
        <v>8893</v>
      </c>
      <c r="AO608" t="s">
        <v>100</v>
      </c>
      <c r="AP608" t="s">
        <v>116</v>
      </c>
      <c r="AQ608" t="s">
        <v>81</v>
      </c>
      <c r="AR608" t="s">
        <v>82</v>
      </c>
      <c r="AS608" t="s">
        <v>83</v>
      </c>
      <c r="AT608" s="5">
        <v>36192</v>
      </c>
      <c r="AU608" t="s">
        <v>129</v>
      </c>
      <c r="AV608" t="s">
        <v>149</v>
      </c>
      <c r="AW608" t="s">
        <v>150</v>
      </c>
    </row>
    <row r="609" spans="1:49" x14ac:dyDescent="0.25">
      <c r="A609">
        <v>1837</v>
      </c>
      <c r="B609" t="s">
        <v>17091</v>
      </c>
      <c r="C609">
        <v>1</v>
      </c>
      <c r="D609" t="s">
        <v>86</v>
      </c>
      <c r="E609" t="s">
        <v>233</v>
      </c>
      <c r="F609" t="s">
        <v>177</v>
      </c>
      <c r="G609">
        <v>24.39</v>
      </c>
      <c r="H609" t="s">
        <v>403</v>
      </c>
      <c r="I609" t="s">
        <v>63</v>
      </c>
      <c r="J609" t="s">
        <v>164</v>
      </c>
      <c r="K609" t="s">
        <v>17092</v>
      </c>
      <c r="L609" t="s">
        <v>2639</v>
      </c>
      <c r="M609" t="s">
        <v>2121</v>
      </c>
      <c r="N609">
        <v>233.49737532808399</v>
      </c>
      <c r="O609">
        <v>43</v>
      </c>
      <c r="P609">
        <v>44</v>
      </c>
      <c r="Q609">
        <v>93.3</v>
      </c>
      <c r="R609">
        <v>80</v>
      </c>
      <c r="S609">
        <v>86.7</v>
      </c>
      <c r="T609">
        <v>3</v>
      </c>
      <c r="U609">
        <v>10</v>
      </c>
      <c r="V609">
        <v>6750</v>
      </c>
      <c r="W609" t="s">
        <v>70</v>
      </c>
      <c r="AB609" t="s">
        <v>98</v>
      </c>
      <c r="AC609" t="s">
        <v>75</v>
      </c>
      <c r="AD609" t="s">
        <v>75</v>
      </c>
      <c r="AE609" t="s">
        <v>63</v>
      </c>
      <c r="AG609">
        <v>1956</v>
      </c>
      <c r="AH609">
        <v>19.62</v>
      </c>
      <c r="AI609">
        <v>37.817338999999997</v>
      </c>
      <c r="AJ609">
        <v>-96.905249999999995</v>
      </c>
      <c r="AK609" t="s">
        <v>77</v>
      </c>
      <c r="AL609">
        <v>4</v>
      </c>
      <c r="AM609" t="s">
        <v>63</v>
      </c>
      <c r="AN609" t="s">
        <v>17093</v>
      </c>
      <c r="AO609" t="s">
        <v>100</v>
      </c>
      <c r="AP609" t="s">
        <v>116</v>
      </c>
      <c r="AQ609" t="s">
        <v>240</v>
      </c>
      <c r="AR609" t="s">
        <v>231</v>
      </c>
      <c r="AS609" t="s">
        <v>83</v>
      </c>
      <c r="AT609" s="5">
        <v>36100</v>
      </c>
      <c r="AU609" t="s">
        <v>63</v>
      </c>
      <c r="AV609" t="s">
        <v>84</v>
      </c>
      <c r="AW609" t="s">
        <v>85</v>
      </c>
    </row>
    <row r="610" spans="1:49" x14ac:dyDescent="0.25">
      <c r="A610">
        <v>1007</v>
      </c>
      <c r="B610" t="s">
        <v>3028</v>
      </c>
      <c r="C610">
        <v>1</v>
      </c>
      <c r="D610" t="s">
        <v>86</v>
      </c>
      <c r="E610" t="s">
        <v>233</v>
      </c>
      <c r="F610" t="s">
        <v>177</v>
      </c>
      <c r="G610">
        <v>24.900000000000002</v>
      </c>
      <c r="H610" t="s">
        <v>489</v>
      </c>
      <c r="I610" t="s">
        <v>63</v>
      </c>
      <c r="J610" t="s">
        <v>164</v>
      </c>
      <c r="K610" t="s">
        <v>3029</v>
      </c>
      <c r="L610" t="s">
        <v>2912</v>
      </c>
      <c r="M610" t="s">
        <v>3030</v>
      </c>
      <c r="N610">
        <v>24.803149606299211</v>
      </c>
      <c r="O610">
        <v>0</v>
      </c>
      <c r="P610">
        <v>102</v>
      </c>
      <c r="Q610">
        <v>82.7</v>
      </c>
      <c r="R610">
        <v>90</v>
      </c>
      <c r="S610">
        <v>98.8</v>
      </c>
      <c r="T610">
        <v>0</v>
      </c>
      <c r="U610">
        <v>9</v>
      </c>
      <c r="V610">
        <v>16700</v>
      </c>
      <c r="AB610" t="s">
        <v>63</v>
      </c>
      <c r="AC610" t="s">
        <v>63</v>
      </c>
      <c r="AD610" t="s">
        <v>63</v>
      </c>
      <c r="AE610" t="s">
        <v>98</v>
      </c>
      <c r="AG610">
        <v>1953</v>
      </c>
      <c r="AH610">
        <v>20.04</v>
      </c>
      <c r="AI610">
        <v>37.817189999999997</v>
      </c>
      <c r="AJ610">
        <v>-96.897999999999996</v>
      </c>
      <c r="AL610">
        <v>2</v>
      </c>
      <c r="AM610" t="s">
        <v>63</v>
      </c>
      <c r="AN610" t="s">
        <v>3031</v>
      </c>
      <c r="AO610" t="s">
        <v>100</v>
      </c>
      <c r="AP610" t="s">
        <v>116</v>
      </c>
      <c r="AQ610" t="s">
        <v>101</v>
      </c>
      <c r="AR610" t="s">
        <v>514</v>
      </c>
      <c r="AS610" t="s">
        <v>83</v>
      </c>
      <c r="AT610" s="5">
        <v>39819</v>
      </c>
      <c r="AU610" t="s">
        <v>129</v>
      </c>
      <c r="AV610" t="s">
        <v>149</v>
      </c>
      <c r="AW610" t="s">
        <v>150</v>
      </c>
    </row>
    <row r="611" spans="1:49" x14ac:dyDescent="0.25">
      <c r="A611">
        <v>2222</v>
      </c>
      <c r="B611" t="s">
        <v>8421</v>
      </c>
      <c r="C611">
        <v>1</v>
      </c>
      <c r="D611" t="s">
        <v>86</v>
      </c>
      <c r="E611" t="s">
        <v>233</v>
      </c>
      <c r="F611" t="s">
        <v>177</v>
      </c>
      <c r="G611">
        <v>25.900000000000002</v>
      </c>
      <c r="H611" t="s">
        <v>801</v>
      </c>
      <c r="I611" t="s">
        <v>63</v>
      </c>
      <c r="J611" t="s">
        <v>164</v>
      </c>
      <c r="K611" t="s">
        <v>8422</v>
      </c>
      <c r="L611" t="s">
        <v>8423</v>
      </c>
      <c r="M611" t="s">
        <v>3030</v>
      </c>
      <c r="N611">
        <v>49.409448818897637</v>
      </c>
      <c r="O611">
        <v>30</v>
      </c>
      <c r="P611">
        <v>64</v>
      </c>
      <c r="Q611">
        <v>77.900000000000006</v>
      </c>
      <c r="R611">
        <v>85</v>
      </c>
      <c r="S611">
        <v>96.3</v>
      </c>
      <c r="T611">
        <v>2</v>
      </c>
      <c r="U611">
        <v>9</v>
      </c>
      <c r="V611">
        <v>18000</v>
      </c>
      <c r="AB611" t="s">
        <v>63</v>
      </c>
      <c r="AC611" t="s">
        <v>63</v>
      </c>
      <c r="AD611" t="s">
        <v>63</v>
      </c>
      <c r="AE611" t="s">
        <v>98</v>
      </c>
      <c r="AG611">
        <v>1953</v>
      </c>
      <c r="AH611">
        <v>21.03</v>
      </c>
      <c r="AI611">
        <v>37.817360000000001</v>
      </c>
      <c r="AJ611">
        <v>-96.879390000000001</v>
      </c>
      <c r="AK611" t="s">
        <v>262</v>
      </c>
      <c r="AL611">
        <v>2</v>
      </c>
      <c r="AM611" t="s">
        <v>63</v>
      </c>
      <c r="AN611" t="s">
        <v>8424</v>
      </c>
      <c r="AO611" t="s">
        <v>100</v>
      </c>
      <c r="AP611" t="s">
        <v>116</v>
      </c>
      <c r="AQ611" t="s">
        <v>653</v>
      </c>
      <c r="AR611" t="s">
        <v>677</v>
      </c>
      <c r="AS611" t="s">
        <v>83</v>
      </c>
      <c r="AT611" s="5">
        <v>39819</v>
      </c>
      <c r="AU611" t="s">
        <v>129</v>
      </c>
      <c r="AV611" t="s">
        <v>149</v>
      </c>
      <c r="AW611" t="s">
        <v>150</v>
      </c>
    </row>
    <row r="612" spans="1:49" x14ac:dyDescent="0.25">
      <c r="A612">
        <v>700</v>
      </c>
      <c r="B612" t="s">
        <v>9048</v>
      </c>
      <c r="C612">
        <v>1</v>
      </c>
      <c r="D612" t="s">
        <v>86</v>
      </c>
      <c r="E612" t="s">
        <v>233</v>
      </c>
      <c r="F612" t="s">
        <v>177</v>
      </c>
      <c r="G612">
        <v>15.05</v>
      </c>
      <c r="H612" t="s">
        <v>138</v>
      </c>
      <c r="I612" t="s">
        <v>63</v>
      </c>
      <c r="J612" t="s">
        <v>164</v>
      </c>
      <c r="K612" t="s">
        <v>9049</v>
      </c>
      <c r="L612" t="s">
        <v>5189</v>
      </c>
      <c r="M612" t="s">
        <v>9050</v>
      </c>
      <c r="N612">
        <v>33.792650918635168</v>
      </c>
      <c r="O612">
        <v>0</v>
      </c>
      <c r="P612">
        <v>80</v>
      </c>
      <c r="Q612">
        <v>73.2</v>
      </c>
      <c r="R612">
        <v>90</v>
      </c>
      <c r="S612">
        <v>99.4</v>
      </c>
      <c r="T612">
        <v>0</v>
      </c>
      <c r="U612">
        <v>8</v>
      </c>
      <c r="V612">
        <v>11700</v>
      </c>
      <c r="AB612" t="s">
        <v>63</v>
      </c>
      <c r="AC612" t="s">
        <v>63</v>
      </c>
      <c r="AD612" t="s">
        <v>63</v>
      </c>
      <c r="AE612" t="s">
        <v>98</v>
      </c>
      <c r="AG612">
        <v>1935</v>
      </c>
      <c r="AH612">
        <v>4.72</v>
      </c>
      <c r="AI612">
        <v>37.796050000000001</v>
      </c>
      <c r="AJ612">
        <v>-97.066940000000002</v>
      </c>
      <c r="AL612">
        <v>4</v>
      </c>
      <c r="AM612" t="s">
        <v>63</v>
      </c>
      <c r="AN612" t="s">
        <v>9051</v>
      </c>
      <c r="AO612" t="s">
        <v>100</v>
      </c>
      <c r="AP612" t="s">
        <v>147</v>
      </c>
      <c r="AQ612" t="s">
        <v>843</v>
      </c>
      <c r="AR612" t="s">
        <v>401</v>
      </c>
      <c r="AS612" t="s">
        <v>83</v>
      </c>
      <c r="AT612" s="5">
        <v>36192</v>
      </c>
      <c r="AU612" t="s">
        <v>129</v>
      </c>
      <c r="AV612" t="s">
        <v>149</v>
      </c>
      <c r="AW612" t="s">
        <v>150</v>
      </c>
    </row>
    <row r="613" spans="1:49" x14ac:dyDescent="0.25">
      <c r="A613">
        <v>0</v>
      </c>
      <c r="B613" t="s">
        <v>22977</v>
      </c>
      <c r="C613">
        <v>1</v>
      </c>
      <c r="D613" t="s">
        <v>86</v>
      </c>
      <c r="E613" t="s">
        <v>739</v>
      </c>
      <c r="F613" t="s">
        <v>65</v>
      </c>
      <c r="G613">
        <v>54.45</v>
      </c>
      <c r="H613" t="s">
        <v>247</v>
      </c>
      <c r="I613" t="s">
        <v>63</v>
      </c>
      <c r="J613" t="s">
        <v>164</v>
      </c>
      <c r="K613" t="s">
        <v>22978</v>
      </c>
      <c r="L613" t="s">
        <v>2639</v>
      </c>
      <c r="M613" t="s">
        <v>22979</v>
      </c>
      <c r="N613">
        <v>190.48556430446195</v>
      </c>
      <c r="O613">
        <v>29</v>
      </c>
      <c r="P613">
        <v>26</v>
      </c>
      <c r="Q613">
        <v>89.2</v>
      </c>
      <c r="S613">
        <v>85.8</v>
      </c>
      <c r="T613">
        <v>0</v>
      </c>
      <c r="U613">
        <v>2</v>
      </c>
      <c r="V613">
        <v>180</v>
      </c>
      <c r="W613" t="s">
        <v>673</v>
      </c>
      <c r="AB613" t="s">
        <v>184</v>
      </c>
      <c r="AC613" t="s">
        <v>98</v>
      </c>
      <c r="AD613" t="s">
        <v>98</v>
      </c>
      <c r="AE613" t="s">
        <v>63</v>
      </c>
      <c r="AG613">
        <v>1956</v>
      </c>
      <c r="AH613">
        <v>0</v>
      </c>
      <c r="AI613">
        <v>37.701770000000003</v>
      </c>
      <c r="AJ613">
        <v>-97.153059999999996</v>
      </c>
      <c r="AK613" t="s">
        <v>262</v>
      </c>
      <c r="AL613">
        <v>4</v>
      </c>
      <c r="AM613" t="s">
        <v>2857</v>
      </c>
      <c r="AN613" t="s">
        <v>22980</v>
      </c>
      <c r="AO613" t="s">
        <v>100</v>
      </c>
      <c r="AP613" t="s">
        <v>116</v>
      </c>
      <c r="AQ613" t="s">
        <v>10024</v>
      </c>
      <c r="AR613" t="s">
        <v>514</v>
      </c>
      <c r="AS613" t="s">
        <v>83</v>
      </c>
      <c r="AT613" s="5">
        <v>35065</v>
      </c>
      <c r="AU613" t="s">
        <v>63</v>
      </c>
      <c r="AV613" t="s">
        <v>274</v>
      </c>
      <c r="AW613" t="s">
        <v>444</v>
      </c>
    </row>
    <row r="614" spans="1:49" x14ac:dyDescent="0.25">
      <c r="A614">
        <v>0</v>
      </c>
      <c r="B614" t="s">
        <v>4961</v>
      </c>
      <c r="C614">
        <v>1</v>
      </c>
      <c r="D614" t="s">
        <v>86</v>
      </c>
      <c r="E614" t="s">
        <v>739</v>
      </c>
      <c r="F614" t="s">
        <v>65</v>
      </c>
      <c r="G614">
        <v>55.370000000000005</v>
      </c>
      <c r="H614" t="s">
        <v>3187</v>
      </c>
      <c r="I614" t="s">
        <v>63</v>
      </c>
      <c r="J614" t="s">
        <v>164</v>
      </c>
      <c r="K614" t="s">
        <v>4962</v>
      </c>
      <c r="L614" t="s">
        <v>2639</v>
      </c>
      <c r="M614" t="s">
        <v>4963</v>
      </c>
      <c r="N614">
        <v>310.498687664042</v>
      </c>
      <c r="O614">
        <v>58</v>
      </c>
      <c r="P614">
        <v>54.133858267716533</v>
      </c>
      <c r="Q614">
        <v>75.8</v>
      </c>
      <c r="S614">
        <v>98</v>
      </c>
      <c r="T614">
        <v>0</v>
      </c>
      <c r="U614">
        <v>2</v>
      </c>
      <c r="V614">
        <v>2205</v>
      </c>
      <c r="W614" t="s">
        <v>70</v>
      </c>
      <c r="AB614" t="s">
        <v>129</v>
      </c>
      <c r="AC614" t="s">
        <v>129</v>
      </c>
      <c r="AD614" t="s">
        <v>98</v>
      </c>
      <c r="AE614" t="s">
        <v>63</v>
      </c>
      <c r="AG614">
        <v>1956</v>
      </c>
      <c r="AH614">
        <v>0.92</v>
      </c>
      <c r="AI614">
        <v>37.70861</v>
      </c>
      <c r="AJ614">
        <v>-97.138419999999996</v>
      </c>
      <c r="AK614" t="s">
        <v>77</v>
      </c>
      <c r="AL614">
        <v>4</v>
      </c>
      <c r="AM614" t="s">
        <v>2857</v>
      </c>
      <c r="AN614" t="s">
        <v>4964</v>
      </c>
      <c r="AO614" t="s">
        <v>100</v>
      </c>
      <c r="AP614" t="s">
        <v>147</v>
      </c>
      <c r="AQ614" t="s">
        <v>117</v>
      </c>
      <c r="AR614" t="s">
        <v>4965</v>
      </c>
      <c r="AS614" t="s">
        <v>83</v>
      </c>
      <c r="AT614" s="5">
        <v>35034</v>
      </c>
      <c r="AU614" t="s">
        <v>63</v>
      </c>
      <c r="AV614" t="s">
        <v>134</v>
      </c>
      <c r="AW614" t="s">
        <v>150</v>
      </c>
    </row>
    <row r="615" spans="1:49" x14ac:dyDescent="0.25">
      <c r="A615">
        <v>0</v>
      </c>
      <c r="B615" t="s">
        <v>4886</v>
      </c>
      <c r="C615">
        <v>1</v>
      </c>
      <c r="D615" t="s">
        <v>86</v>
      </c>
      <c r="E615" t="s">
        <v>739</v>
      </c>
      <c r="F615" t="s">
        <v>65</v>
      </c>
      <c r="G615">
        <v>55.51</v>
      </c>
      <c r="H615" t="s">
        <v>247</v>
      </c>
      <c r="I615" t="s">
        <v>63</v>
      </c>
      <c r="J615" t="s">
        <v>164</v>
      </c>
      <c r="K615" t="s">
        <v>4887</v>
      </c>
      <c r="L615" t="s">
        <v>2639</v>
      </c>
      <c r="M615" t="s">
        <v>4888</v>
      </c>
      <c r="N615">
        <v>200.49212598425197</v>
      </c>
      <c r="O615">
        <v>31</v>
      </c>
      <c r="P615">
        <v>24</v>
      </c>
      <c r="Q615">
        <v>65.8</v>
      </c>
      <c r="S615">
        <v>86.2</v>
      </c>
      <c r="T615">
        <v>0</v>
      </c>
      <c r="U615">
        <v>2</v>
      </c>
      <c r="V615">
        <v>145</v>
      </c>
      <c r="W615" t="s">
        <v>673</v>
      </c>
      <c r="AB615" t="s">
        <v>184</v>
      </c>
      <c r="AC615" t="s">
        <v>98</v>
      </c>
      <c r="AD615" t="s">
        <v>98</v>
      </c>
      <c r="AE615" t="s">
        <v>63</v>
      </c>
      <c r="AG615">
        <v>1956</v>
      </c>
      <c r="AH615">
        <v>1.06</v>
      </c>
      <c r="AI615">
        <v>37.709620000000001</v>
      </c>
      <c r="AJ615">
        <v>-97.136349999999993</v>
      </c>
      <c r="AK615" t="s">
        <v>262</v>
      </c>
      <c r="AL615">
        <v>4</v>
      </c>
      <c r="AM615" t="s">
        <v>2857</v>
      </c>
      <c r="AN615" t="s">
        <v>4889</v>
      </c>
      <c r="AO615" t="s">
        <v>100</v>
      </c>
      <c r="AP615" t="s">
        <v>147</v>
      </c>
      <c r="AQ615" t="s">
        <v>4890</v>
      </c>
      <c r="AR615" t="s">
        <v>1851</v>
      </c>
      <c r="AS615" t="s">
        <v>83</v>
      </c>
      <c r="AT615" s="5">
        <v>35065</v>
      </c>
      <c r="AU615" t="s">
        <v>63</v>
      </c>
      <c r="AV615" t="s">
        <v>274</v>
      </c>
      <c r="AW615" t="s">
        <v>444</v>
      </c>
    </row>
    <row r="616" spans="1:49" x14ac:dyDescent="0.25">
      <c r="A616">
        <v>0</v>
      </c>
      <c r="B616" t="s">
        <v>27931</v>
      </c>
      <c r="C616">
        <v>1</v>
      </c>
      <c r="D616" t="s">
        <v>86</v>
      </c>
      <c r="E616" t="s">
        <v>739</v>
      </c>
      <c r="F616" t="s">
        <v>65</v>
      </c>
      <c r="G616">
        <v>55.59</v>
      </c>
      <c r="H616" t="s">
        <v>247</v>
      </c>
      <c r="I616" t="s">
        <v>63</v>
      </c>
      <c r="J616" t="s">
        <v>164</v>
      </c>
      <c r="K616" t="s">
        <v>27932</v>
      </c>
      <c r="L616" t="s">
        <v>2639</v>
      </c>
      <c r="M616" t="s">
        <v>27933</v>
      </c>
      <c r="N616">
        <v>200.49212598425197</v>
      </c>
      <c r="O616">
        <v>31</v>
      </c>
      <c r="P616">
        <v>47.900262467191602</v>
      </c>
      <c r="Q616">
        <v>64.3</v>
      </c>
      <c r="S616">
        <v>96.8</v>
      </c>
      <c r="T616">
        <v>0</v>
      </c>
      <c r="U616">
        <v>2</v>
      </c>
      <c r="V616">
        <v>8420</v>
      </c>
      <c r="W616" t="s">
        <v>70</v>
      </c>
      <c r="AB616" t="s">
        <v>98</v>
      </c>
      <c r="AC616" t="s">
        <v>98</v>
      </c>
      <c r="AD616" t="s">
        <v>98</v>
      </c>
      <c r="AE616" t="s">
        <v>63</v>
      </c>
      <c r="AG616">
        <v>1956</v>
      </c>
      <c r="AH616">
        <v>1.1400000000000001</v>
      </c>
      <c r="AI616">
        <v>37.710239999999999</v>
      </c>
      <c r="AJ616">
        <v>-97.135090000000005</v>
      </c>
      <c r="AK616" t="s">
        <v>262</v>
      </c>
      <c r="AL616">
        <v>4</v>
      </c>
      <c r="AM616" t="s">
        <v>2857</v>
      </c>
      <c r="AN616" t="s">
        <v>27934</v>
      </c>
      <c r="AO616" t="s">
        <v>100</v>
      </c>
      <c r="AP616" t="s">
        <v>147</v>
      </c>
      <c r="AQ616" t="s">
        <v>27935</v>
      </c>
      <c r="AR616" t="s">
        <v>10073</v>
      </c>
      <c r="AS616" t="s">
        <v>83</v>
      </c>
      <c r="AT616" s="5">
        <v>35431</v>
      </c>
      <c r="AU616" t="s">
        <v>63</v>
      </c>
      <c r="AV616" t="s">
        <v>200</v>
      </c>
      <c r="AW616" t="s">
        <v>150</v>
      </c>
    </row>
    <row r="617" spans="1:49" x14ac:dyDescent="0.25">
      <c r="A617">
        <v>0</v>
      </c>
      <c r="B617" t="s">
        <v>25904</v>
      </c>
      <c r="C617">
        <v>1</v>
      </c>
      <c r="D617" t="s">
        <v>86</v>
      </c>
      <c r="E617" t="s">
        <v>739</v>
      </c>
      <c r="F617" t="s">
        <v>65</v>
      </c>
      <c r="G617">
        <v>55.92</v>
      </c>
      <c r="H617" t="s">
        <v>247</v>
      </c>
      <c r="I617" t="s">
        <v>63</v>
      </c>
      <c r="J617" t="s">
        <v>164</v>
      </c>
      <c r="K617" t="s">
        <v>25905</v>
      </c>
      <c r="L617" t="s">
        <v>491</v>
      </c>
      <c r="M617" t="s">
        <v>3290</v>
      </c>
      <c r="N617">
        <v>187.5</v>
      </c>
      <c r="O617">
        <v>36</v>
      </c>
      <c r="P617">
        <v>32</v>
      </c>
      <c r="Q617">
        <v>71.3</v>
      </c>
      <c r="S617">
        <v>87.3</v>
      </c>
      <c r="T617">
        <v>1</v>
      </c>
      <c r="U617">
        <v>18</v>
      </c>
      <c r="V617">
        <v>7650</v>
      </c>
      <c r="W617" t="s">
        <v>70</v>
      </c>
      <c r="AB617" t="s">
        <v>98</v>
      </c>
      <c r="AC617" t="s">
        <v>76</v>
      </c>
      <c r="AD617" t="s">
        <v>98</v>
      </c>
      <c r="AE617" t="s">
        <v>63</v>
      </c>
      <c r="AG617">
        <v>1956</v>
      </c>
      <c r="AH617">
        <v>1.47</v>
      </c>
      <c r="AI617">
        <v>37.712499999999999</v>
      </c>
      <c r="AJ617">
        <v>-97.13</v>
      </c>
      <c r="AK617" t="s">
        <v>262</v>
      </c>
      <c r="AL617">
        <v>3</v>
      </c>
      <c r="AM617" t="s">
        <v>2857</v>
      </c>
      <c r="AN617" t="s">
        <v>25906</v>
      </c>
      <c r="AO617" t="s">
        <v>100</v>
      </c>
      <c r="AP617" t="s">
        <v>80</v>
      </c>
      <c r="AQ617" t="s">
        <v>5838</v>
      </c>
      <c r="AR617" t="s">
        <v>5208</v>
      </c>
      <c r="AS617" t="s">
        <v>83</v>
      </c>
      <c r="AT617" s="5">
        <v>34335</v>
      </c>
      <c r="AU617" t="s">
        <v>63</v>
      </c>
      <c r="AV617" t="s">
        <v>274</v>
      </c>
      <c r="AW617" t="s">
        <v>444</v>
      </c>
    </row>
    <row r="618" spans="1:49" x14ac:dyDescent="0.25">
      <c r="A618">
        <v>0</v>
      </c>
      <c r="B618" t="s">
        <v>27629</v>
      </c>
      <c r="C618">
        <v>1</v>
      </c>
      <c r="D618" t="s">
        <v>86</v>
      </c>
      <c r="E618" t="s">
        <v>739</v>
      </c>
      <c r="F618" t="s">
        <v>65</v>
      </c>
      <c r="G618">
        <v>55.910000000000004</v>
      </c>
      <c r="H618" t="s">
        <v>247</v>
      </c>
      <c r="I618" t="s">
        <v>63</v>
      </c>
      <c r="J618" t="s">
        <v>164</v>
      </c>
      <c r="K618" t="s">
        <v>27630</v>
      </c>
      <c r="L618" t="s">
        <v>27631</v>
      </c>
      <c r="M618" t="s">
        <v>3235</v>
      </c>
      <c r="N618">
        <v>187.5</v>
      </c>
      <c r="O618">
        <v>28</v>
      </c>
      <c r="P618">
        <v>32</v>
      </c>
      <c r="Q618">
        <v>82.5</v>
      </c>
      <c r="S618">
        <v>93.3</v>
      </c>
      <c r="T618">
        <v>1</v>
      </c>
      <c r="U618">
        <v>18</v>
      </c>
      <c r="V618">
        <v>7650</v>
      </c>
      <c r="W618" t="s">
        <v>70</v>
      </c>
      <c r="AB618" t="s">
        <v>98</v>
      </c>
      <c r="AC618" t="s">
        <v>75</v>
      </c>
      <c r="AD618" t="s">
        <v>75</v>
      </c>
      <c r="AE618" t="s">
        <v>63</v>
      </c>
      <c r="AG618">
        <v>1956</v>
      </c>
      <c r="AH618">
        <v>1.46</v>
      </c>
      <c r="AI618">
        <v>37.712499999999999</v>
      </c>
      <c r="AJ618">
        <v>-97.13</v>
      </c>
      <c r="AK618" t="s">
        <v>262</v>
      </c>
      <c r="AL618">
        <v>3</v>
      </c>
      <c r="AM618" t="s">
        <v>2857</v>
      </c>
      <c r="AN618" t="s">
        <v>27632</v>
      </c>
      <c r="AO618" t="s">
        <v>100</v>
      </c>
      <c r="AP618" t="s">
        <v>80</v>
      </c>
      <c r="AQ618" t="s">
        <v>5838</v>
      </c>
      <c r="AR618" t="s">
        <v>5208</v>
      </c>
      <c r="AS618" t="s">
        <v>83</v>
      </c>
      <c r="AT618" s="5">
        <v>34608</v>
      </c>
      <c r="AU618" t="s">
        <v>63</v>
      </c>
      <c r="AV618" t="s">
        <v>274</v>
      </c>
      <c r="AW618" t="s">
        <v>444</v>
      </c>
    </row>
    <row r="619" spans="1:49" x14ac:dyDescent="0.25">
      <c r="A619">
        <v>0</v>
      </c>
      <c r="B619" t="s">
        <v>26664</v>
      </c>
      <c r="C619">
        <v>1</v>
      </c>
      <c r="D619" t="s">
        <v>86</v>
      </c>
      <c r="E619" t="s">
        <v>739</v>
      </c>
      <c r="F619" t="s">
        <v>65</v>
      </c>
      <c r="G619">
        <v>56.730000000000004</v>
      </c>
      <c r="H619" t="s">
        <v>2533</v>
      </c>
      <c r="I619" t="s">
        <v>63</v>
      </c>
      <c r="J619" t="s">
        <v>164</v>
      </c>
      <c r="K619" t="s">
        <v>26665</v>
      </c>
      <c r="L619" t="s">
        <v>2639</v>
      </c>
      <c r="M619" t="s">
        <v>26666</v>
      </c>
      <c r="N619">
        <v>202.49343832020998</v>
      </c>
      <c r="O619">
        <v>30</v>
      </c>
      <c r="P619">
        <v>20</v>
      </c>
      <c r="Q619">
        <v>39.300000000000004</v>
      </c>
      <c r="S619">
        <v>91.600000000000009</v>
      </c>
      <c r="T619">
        <v>0</v>
      </c>
      <c r="U619">
        <v>4</v>
      </c>
      <c r="V619">
        <v>270</v>
      </c>
      <c r="W619" t="s">
        <v>673</v>
      </c>
      <c r="AB619" t="s">
        <v>98</v>
      </c>
      <c r="AC619" t="s">
        <v>98</v>
      </c>
      <c r="AD619" t="s">
        <v>98</v>
      </c>
      <c r="AE619" t="s">
        <v>63</v>
      </c>
      <c r="AF619" t="s">
        <v>675</v>
      </c>
      <c r="AG619">
        <v>1956</v>
      </c>
      <c r="AH619">
        <v>2.2800000000000002</v>
      </c>
      <c r="AI619">
        <v>37.718000000000004</v>
      </c>
      <c r="AJ619">
        <v>-97.116900000000001</v>
      </c>
      <c r="AK619" t="s">
        <v>262</v>
      </c>
      <c r="AL619">
        <v>4</v>
      </c>
      <c r="AM619" t="s">
        <v>2857</v>
      </c>
      <c r="AN619" t="s">
        <v>26667</v>
      </c>
      <c r="AO619" t="s">
        <v>100</v>
      </c>
      <c r="AP619" t="s">
        <v>147</v>
      </c>
      <c r="AQ619" t="s">
        <v>26668</v>
      </c>
      <c r="AR619" t="s">
        <v>26669</v>
      </c>
      <c r="AS619" t="s">
        <v>83</v>
      </c>
      <c r="AT619" s="5">
        <v>35431</v>
      </c>
      <c r="AU619" t="s">
        <v>63</v>
      </c>
      <c r="AV619" t="s">
        <v>173</v>
      </c>
      <c r="AW619" t="s">
        <v>85</v>
      </c>
    </row>
    <row r="620" spans="1:49" x14ac:dyDescent="0.25">
      <c r="A620">
        <v>0</v>
      </c>
      <c r="B620" t="s">
        <v>17495</v>
      </c>
      <c r="C620">
        <v>1</v>
      </c>
      <c r="D620" t="s">
        <v>86</v>
      </c>
      <c r="E620" t="s">
        <v>739</v>
      </c>
      <c r="F620" t="s">
        <v>65</v>
      </c>
      <c r="G620">
        <v>57.43</v>
      </c>
      <c r="H620" t="s">
        <v>208</v>
      </c>
      <c r="I620" t="s">
        <v>63</v>
      </c>
      <c r="J620" t="s">
        <v>164</v>
      </c>
      <c r="K620" t="s">
        <v>17496</v>
      </c>
      <c r="L620" t="s">
        <v>2639</v>
      </c>
      <c r="M620" t="s">
        <v>17497</v>
      </c>
      <c r="N620">
        <v>322.50656167979002</v>
      </c>
      <c r="O620">
        <v>60</v>
      </c>
      <c r="P620">
        <v>29.855643044619423</v>
      </c>
      <c r="Q620">
        <v>74.5</v>
      </c>
      <c r="S620">
        <v>96.4</v>
      </c>
      <c r="T620">
        <v>0</v>
      </c>
      <c r="U620">
        <v>7</v>
      </c>
      <c r="V620">
        <v>4037</v>
      </c>
      <c r="AB620" t="s">
        <v>129</v>
      </c>
      <c r="AC620" t="s">
        <v>98</v>
      </c>
      <c r="AD620" t="s">
        <v>98</v>
      </c>
      <c r="AE620" t="s">
        <v>63</v>
      </c>
      <c r="AG620">
        <v>1956</v>
      </c>
      <c r="AH620">
        <v>2.98</v>
      </c>
      <c r="AI620">
        <v>37.723059999999997</v>
      </c>
      <c r="AJ620">
        <v>-97.105829999999997</v>
      </c>
      <c r="AK620" t="s">
        <v>77</v>
      </c>
      <c r="AL620">
        <v>4</v>
      </c>
      <c r="AM620" t="s">
        <v>2857</v>
      </c>
      <c r="AN620" t="s">
        <v>17498</v>
      </c>
      <c r="AO620" t="s">
        <v>100</v>
      </c>
      <c r="AP620" t="s">
        <v>147</v>
      </c>
      <c r="AQ620" t="s">
        <v>17499</v>
      </c>
      <c r="AR620" t="s">
        <v>17500</v>
      </c>
      <c r="AS620" t="s">
        <v>83</v>
      </c>
      <c r="AT620" s="5">
        <v>37257</v>
      </c>
      <c r="AU620" t="s">
        <v>63</v>
      </c>
      <c r="AV620" t="s">
        <v>200</v>
      </c>
      <c r="AW620" t="s">
        <v>150</v>
      </c>
    </row>
    <row r="621" spans="1:49" x14ac:dyDescent="0.25">
      <c r="A621">
        <v>0</v>
      </c>
      <c r="B621" t="s">
        <v>23322</v>
      </c>
      <c r="C621">
        <v>1</v>
      </c>
      <c r="D621" t="s">
        <v>86</v>
      </c>
      <c r="E621" t="s">
        <v>739</v>
      </c>
      <c r="F621" t="s">
        <v>65</v>
      </c>
      <c r="G621">
        <v>58.38</v>
      </c>
      <c r="H621" t="s">
        <v>247</v>
      </c>
      <c r="I621" t="s">
        <v>63</v>
      </c>
      <c r="J621" t="s">
        <v>164</v>
      </c>
      <c r="K621" t="s">
        <v>23323</v>
      </c>
      <c r="L621" t="s">
        <v>16467</v>
      </c>
      <c r="M621" t="s">
        <v>3290</v>
      </c>
      <c r="N621">
        <v>152.001312335958</v>
      </c>
      <c r="O621">
        <v>0</v>
      </c>
      <c r="P621">
        <v>32</v>
      </c>
      <c r="Q621">
        <v>85.7</v>
      </c>
      <c r="S621">
        <v>95.2</v>
      </c>
      <c r="T621">
        <v>1</v>
      </c>
      <c r="U621">
        <v>19</v>
      </c>
      <c r="V621">
        <v>7300</v>
      </c>
      <c r="W621" t="s">
        <v>70</v>
      </c>
      <c r="AB621" t="s">
        <v>98</v>
      </c>
      <c r="AC621" t="s">
        <v>98</v>
      </c>
      <c r="AD621" t="s">
        <v>98</v>
      </c>
      <c r="AE621" t="s">
        <v>63</v>
      </c>
      <c r="AG621">
        <v>1956</v>
      </c>
      <c r="AH621">
        <v>3.93</v>
      </c>
      <c r="AI621">
        <v>37.729550000000003</v>
      </c>
      <c r="AJ621">
        <v>-97.090590000000006</v>
      </c>
      <c r="AL621">
        <v>3</v>
      </c>
      <c r="AM621" t="s">
        <v>2857</v>
      </c>
      <c r="AN621" t="s">
        <v>23324</v>
      </c>
      <c r="AO621" t="s">
        <v>100</v>
      </c>
      <c r="AP621" t="s">
        <v>80</v>
      </c>
      <c r="AQ621" t="s">
        <v>3237</v>
      </c>
      <c r="AR621" t="s">
        <v>8938</v>
      </c>
      <c r="AS621" t="s">
        <v>83</v>
      </c>
      <c r="AT621" s="5">
        <v>34335</v>
      </c>
      <c r="AU621" t="s">
        <v>129</v>
      </c>
      <c r="AV621" t="s">
        <v>173</v>
      </c>
      <c r="AW621" t="s">
        <v>85</v>
      </c>
    </row>
    <row r="622" spans="1:49" x14ac:dyDescent="0.25">
      <c r="A622">
        <v>0</v>
      </c>
      <c r="B622" t="s">
        <v>16465</v>
      </c>
      <c r="C622">
        <v>1</v>
      </c>
      <c r="D622" t="s">
        <v>86</v>
      </c>
      <c r="E622" t="s">
        <v>739</v>
      </c>
      <c r="F622" t="s">
        <v>65</v>
      </c>
      <c r="G622">
        <v>58.370000000000005</v>
      </c>
      <c r="H622" t="s">
        <v>247</v>
      </c>
      <c r="I622" t="s">
        <v>63</v>
      </c>
      <c r="J622" t="s">
        <v>164</v>
      </c>
      <c r="K622" t="s">
        <v>16466</v>
      </c>
      <c r="L622" t="s">
        <v>16467</v>
      </c>
      <c r="M622" t="s">
        <v>3235</v>
      </c>
      <c r="N622">
        <v>152.001312335958</v>
      </c>
      <c r="O622">
        <v>0</v>
      </c>
      <c r="P622">
        <v>32</v>
      </c>
      <c r="Q622">
        <v>85.7</v>
      </c>
      <c r="S622">
        <v>95.7</v>
      </c>
      <c r="T622">
        <v>1</v>
      </c>
      <c r="U622">
        <v>19</v>
      </c>
      <c r="V622">
        <v>7300</v>
      </c>
      <c r="W622" t="s">
        <v>70</v>
      </c>
      <c r="AB622" t="s">
        <v>98</v>
      </c>
      <c r="AC622" t="s">
        <v>129</v>
      </c>
      <c r="AD622" t="s">
        <v>98</v>
      </c>
      <c r="AE622" t="s">
        <v>63</v>
      </c>
      <c r="AG622">
        <v>1956</v>
      </c>
      <c r="AH622">
        <v>3.92</v>
      </c>
      <c r="AI622">
        <v>37.729550000000003</v>
      </c>
      <c r="AJ622">
        <v>-97.090590000000006</v>
      </c>
      <c r="AL622">
        <v>3</v>
      </c>
      <c r="AM622" t="s">
        <v>2857</v>
      </c>
      <c r="AN622" t="s">
        <v>16468</v>
      </c>
      <c r="AO622" t="s">
        <v>100</v>
      </c>
      <c r="AP622" t="s">
        <v>80</v>
      </c>
      <c r="AQ622" t="s">
        <v>3237</v>
      </c>
      <c r="AR622" t="s">
        <v>8938</v>
      </c>
      <c r="AS622" t="s">
        <v>83</v>
      </c>
      <c r="AT622" s="5">
        <v>34335</v>
      </c>
      <c r="AU622" t="s">
        <v>129</v>
      </c>
      <c r="AV622" t="s">
        <v>173</v>
      </c>
      <c r="AW622" t="s">
        <v>85</v>
      </c>
    </row>
    <row r="623" spans="1:49" x14ac:dyDescent="0.25">
      <c r="A623">
        <v>0</v>
      </c>
      <c r="B623" t="s">
        <v>13441</v>
      </c>
      <c r="C623">
        <v>1</v>
      </c>
      <c r="D623" t="s">
        <v>86</v>
      </c>
      <c r="E623" t="s">
        <v>739</v>
      </c>
      <c r="F623" t="s">
        <v>65</v>
      </c>
      <c r="G623">
        <v>59.25</v>
      </c>
      <c r="H623" t="s">
        <v>2533</v>
      </c>
      <c r="I623" t="s">
        <v>63</v>
      </c>
      <c r="J623" t="s">
        <v>164</v>
      </c>
      <c r="K623" t="s">
        <v>13442</v>
      </c>
      <c r="L623" t="s">
        <v>2639</v>
      </c>
      <c r="M623" t="s">
        <v>13443</v>
      </c>
      <c r="N623">
        <v>182.51312335958005</v>
      </c>
      <c r="O623">
        <v>20</v>
      </c>
      <c r="P623">
        <v>20</v>
      </c>
      <c r="Q623">
        <v>63.6</v>
      </c>
      <c r="S623">
        <v>91.8</v>
      </c>
      <c r="T623">
        <v>0</v>
      </c>
      <c r="U623">
        <v>3</v>
      </c>
      <c r="V623">
        <v>92</v>
      </c>
      <c r="AB623" t="s">
        <v>98</v>
      </c>
      <c r="AC623" t="s">
        <v>98</v>
      </c>
      <c r="AD623" t="s">
        <v>98</v>
      </c>
      <c r="AE623" t="s">
        <v>63</v>
      </c>
      <c r="AG623">
        <v>1956</v>
      </c>
      <c r="AH623">
        <v>4.8</v>
      </c>
      <c r="AI623">
        <v>37.734430000000003</v>
      </c>
      <c r="AJ623">
        <v>-97.075739999999996</v>
      </c>
      <c r="AK623" t="s">
        <v>262</v>
      </c>
      <c r="AL623">
        <v>4</v>
      </c>
      <c r="AM623" t="s">
        <v>2857</v>
      </c>
      <c r="AN623" t="s">
        <v>13444</v>
      </c>
      <c r="AO623" t="s">
        <v>100</v>
      </c>
      <c r="AP623" t="s">
        <v>147</v>
      </c>
      <c r="AQ623" t="s">
        <v>11865</v>
      </c>
      <c r="AR623" t="s">
        <v>13445</v>
      </c>
      <c r="AS623" t="s">
        <v>83</v>
      </c>
      <c r="AT623" s="5">
        <v>35431</v>
      </c>
      <c r="AU623" t="s">
        <v>63</v>
      </c>
      <c r="AV623" t="s">
        <v>173</v>
      </c>
      <c r="AW623" t="s">
        <v>85</v>
      </c>
    </row>
    <row r="624" spans="1:49" x14ac:dyDescent="0.25">
      <c r="A624">
        <v>0</v>
      </c>
      <c r="B624" t="s">
        <v>25822</v>
      </c>
      <c r="C624">
        <v>1</v>
      </c>
      <c r="D624" t="s">
        <v>86</v>
      </c>
      <c r="E624" t="s">
        <v>739</v>
      </c>
      <c r="F624" t="s">
        <v>65</v>
      </c>
      <c r="G624">
        <v>60</v>
      </c>
      <c r="H624" t="s">
        <v>2533</v>
      </c>
      <c r="I624" t="s">
        <v>63</v>
      </c>
      <c r="J624" t="s">
        <v>164</v>
      </c>
      <c r="K624" t="s">
        <v>25823</v>
      </c>
      <c r="L624" t="s">
        <v>2639</v>
      </c>
      <c r="M624" t="s">
        <v>25824</v>
      </c>
      <c r="N624">
        <v>156.49606299212599</v>
      </c>
      <c r="O624">
        <v>0</v>
      </c>
      <c r="P624">
        <v>20</v>
      </c>
      <c r="Q624">
        <v>61.2</v>
      </c>
      <c r="S624">
        <v>94.2</v>
      </c>
      <c r="T624">
        <v>0</v>
      </c>
      <c r="U624">
        <v>3</v>
      </c>
      <c r="V624">
        <v>140</v>
      </c>
      <c r="AB624" t="s">
        <v>98</v>
      </c>
      <c r="AC624" t="s">
        <v>98</v>
      </c>
      <c r="AD624" t="s">
        <v>98</v>
      </c>
      <c r="AE624" t="s">
        <v>63</v>
      </c>
      <c r="AG624">
        <v>1956</v>
      </c>
      <c r="AH624">
        <v>5.55</v>
      </c>
      <c r="AI624">
        <v>37.738889999999998</v>
      </c>
      <c r="AJ624">
        <v>-97.063400000000001</v>
      </c>
      <c r="AL624">
        <v>4</v>
      </c>
      <c r="AM624" t="s">
        <v>2857</v>
      </c>
      <c r="AN624" t="s">
        <v>25825</v>
      </c>
      <c r="AO624" t="s">
        <v>100</v>
      </c>
      <c r="AP624" t="s">
        <v>147</v>
      </c>
      <c r="AQ624" t="s">
        <v>6907</v>
      </c>
      <c r="AR624" t="s">
        <v>6908</v>
      </c>
      <c r="AS624" t="s">
        <v>83</v>
      </c>
      <c r="AT624" s="5">
        <v>35431</v>
      </c>
      <c r="AU624" t="s">
        <v>63</v>
      </c>
      <c r="AV624" t="s">
        <v>173</v>
      </c>
      <c r="AW624" t="s">
        <v>85</v>
      </c>
    </row>
    <row r="625" spans="1:49" x14ac:dyDescent="0.25">
      <c r="A625">
        <v>0</v>
      </c>
      <c r="B625" t="s">
        <v>12482</v>
      </c>
      <c r="C625">
        <v>1</v>
      </c>
      <c r="D625" t="s">
        <v>86</v>
      </c>
      <c r="E625" t="s">
        <v>739</v>
      </c>
      <c r="F625" t="s">
        <v>65</v>
      </c>
      <c r="G625">
        <v>61.2</v>
      </c>
      <c r="H625" t="s">
        <v>247</v>
      </c>
      <c r="I625" t="s">
        <v>63</v>
      </c>
      <c r="J625" t="s">
        <v>164</v>
      </c>
      <c r="K625" t="s">
        <v>12483</v>
      </c>
      <c r="L625" t="s">
        <v>2639</v>
      </c>
      <c r="M625" t="s">
        <v>12484</v>
      </c>
      <c r="N625">
        <v>171.48950131233596</v>
      </c>
      <c r="O625">
        <v>19</v>
      </c>
      <c r="P625">
        <v>24</v>
      </c>
      <c r="Q625">
        <v>62.1</v>
      </c>
      <c r="S625">
        <v>96.7</v>
      </c>
      <c r="T625">
        <v>0</v>
      </c>
      <c r="U625">
        <v>7</v>
      </c>
      <c r="V625">
        <v>1365</v>
      </c>
      <c r="W625" t="s">
        <v>70</v>
      </c>
      <c r="AB625" t="s">
        <v>98</v>
      </c>
      <c r="AC625" t="s">
        <v>98</v>
      </c>
      <c r="AD625" t="s">
        <v>98</v>
      </c>
      <c r="AE625" t="s">
        <v>63</v>
      </c>
      <c r="AG625">
        <v>1956</v>
      </c>
      <c r="AH625">
        <v>6.75</v>
      </c>
      <c r="AI625">
        <v>37.746760000000002</v>
      </c>
      <c r="AJ625">
        <v>-97.04383</v>
      </c>
      <c r="AK625" t="s">
        <v>262</v>
      </c>
      <c r="AL625">
        <v>4</v>
      </c>
      <c r="AM625" t="s">
        <v>2857</v>
      </c>
      <c r="AN625" t="s">
        <v>12485</v>
      </c>
      <c r="AO625" t="s">
        <v>100</v>
      </c>
      <c r="AP625" t="s">
        <v>147</v>
      </c>
      <c r="AQ625" t="s">
        <v>12486</v>
      </c>
      <c r="AR625" t="s">
        <v>3140</v>
      </c>
      <c r="AS625" t="s">
        <v>83</v>
      </c>
      <c r="AT625" s="5">
        <v>35065</v>
      </c>
      <c r="AU625" t="s">
        <v>63</v>
      </c>
      <c r="AV625" t="s">
        <v>200</v>
      </c>
      <c r="AW625" t="s">
        <v>150</v>
      </c>
    </row>
    <row r="626" spans="1:49" x14ac:dyDescent="0.25">
      <c r="A626">
        <v>0</v>
      </c>
      <c r="B626" t="s">
        <v>18190</v>
      </c>
      <c r="C626">
        <v>1</v>
      </c>
      <c r="D626" t="s">
        <v>86</v>
      </c>
      <c r="E626" t="s">
        <v>739</v>
      </c>
      <c r="F626" t="s">
        <v>65</v>
      </c>
      <c r="G626">
        <v>62.78</v>
      </c>
      <c r="H626" t="s">
        <v>2533</v>
      </c>
      <c r="I626" t="s">
        <v>63</v>
      </c>
      <c r="J626" t="s">
        <v>164</v>
      </c>
      <c r="K626" t="s">
        <v>18191</v>
      </c>
      <c r="L626" t="s">
        <v>2639</v>
      </c>
      <c r="M626" t="s">
        <v>491</v>
      </c>
      <c r="N626">
        <v>184.51443569553805</v>
      </c>
      <c r="O626">
        <v>22</v>
      </c>
      <c r="P626">
        <v>20</v>
      </c>
      <c r="Q626">
        <v>53.7</v>
      </c>
      <c r="S626">
        <v>97.7</v>
      </c>
      <c r="T626">
        <v>0</v>
      </c>
      <c r="U626">
        <v>3</v>
      </c>
      <c r="V626">
        <v>110</v>
      </c>
      <c r="AB626" t="s">
        <v>98</v>
      </c>
      <c r="AC626" t="s">
        <v>98</v>
      </c>
      <c r="AD626" t="s">
        <v>98</v>
      </c>
      <c r="AE626" t="s">
        <v>63</v>
      </c>
      <c r="AG626">
        <v>1956</v>
      </c>
      <c r="AH626">
        <v>8.33</v>
      </c>
      <c r="AI626">
        <v>37.75488</v>
      </c>
      <c r="AJ626">
        <v>-97.016890000000004</v>
      </c>
      <c r="AK626" t="s">
        <v>262</v>
      </c>
      <c r="AL626">
        <v>4</v>
      </c>
      <c r="AM626" t="s">
        <v>2857</v>
      </c>
      <c r="AN626" t="s">
        <v>18192</v>
      </c>
      <c r="AO626" t="s">
        <v>100</v>
      </c>
      <c r="AP626" t="s">
        <v>147</v>
      </c>
      <c r="AQ626" t="s">
        <v>434</v>
      </c>
      <c r="AR626" t="s">
        <v>18193</v>
      </c>
      <c r="AS626" t="s">
        <v>83</v>
      </c>
      <c r="AT626" s="5">
        <v>35431</v>
      </c>
      <c r="AU626" t="s">
        <v>63</v>
      </c>
      <c r="AV626" t="s">
        <v>173</v>
      </c>
      <c r="AW626" t="s">
        <v>85</v>
      </c>
    </row>
    <row r="627" spans="1:49" x14ac:dyDescent="0.25">
      <c r="A627">
        <v>0</v>
      </c>
      <c r="B627" t="s">
        <v>8595</v>
      </c>
      <c r="C627">
        <v>1</v>
      </c>
      <c r="D627" t="s">
        <v>86</v>
      </c>
      <c r="E627" t="s">
        <v>739</v>
      </c>
      <c r="F627" t="s">
        <v>65</v>
      </c>
      <c r="G627">
        <v>63.46</v>
      </c>
      <c r="H627" t="s">
        <v>208</v>
      </c>
      <c r="I627" t="s">
        <v>63</v>
      </c>
      <c r="J627" t="s">
        <v>164</v>
      </c>
      <c r="K627" t="s">
        <v>8596</v>
      </c>
      <c r="L627" t="s">
        <v>798</v>
      </c>
      <c r="M627" t="s">
        <v>3290</v>
      </c>
      <c r="N627">
        <v>502.49343832020998</v>
      </c>
      <c r="O627">
        <v>0</v>
      </c>
      <c r="P627">
        <v>32</v>
      </c>
      <c r="Q627">
        <v>89.100000000000009</v>
      </c>
      <c r="S627">
        <v>98.3</v>
      </c>
      <c r="T627">
        <v>1</v>
      </c>
      <c r="U627">
        <v>19</v>
      </c>
      <c r="V627">
        <v>7300</v>
      </c>
      <c r="AB627" t="s">
        <v>98</v>
      </c>
      <c r="AC627" t="s">
        <v>98</v>
      </c>
      <c r="AD627" t="s">
        <v>98</v>
      </c>
      <c r="AE627" t="s">
        <v>63</v>
      </c>
      <c r="AG627">
        <v>1956</v>
      </c>
      <c r="AH627">
        <v>9.01</v>
      </c>
      <c r="AI627">
        <v>37.758830000000003</v>
      </c>
      <c r="AJ627">
        <v>-97.005880000000005</v>
      </c>
      <c r="AL627">
        <v>5</v>
      </c>
      <c r="AM627" t="s">
        <v>2857</v>
      </c>
      <c r="AN627" t="s">
        <v>8597</v>
      </c>
      <c r="AO627" t="s">
        <v>100</v>
      </c>
      <c r="AP627" t="s">
        <v>80</v>
      </c>
      <c r="AQ627" t="s">
        <v>8598</v>
      </c>
      <c r="AR627" t="s">
        <v>8599</v>
      </c>
      <c r="AS627" t="s">
        <v>83</v>
      </c>
      <c r="AT627" s="5">
        <v>34335</v>
      </c>
      <c r="AU627" t="s">
        <v>129</v>
      </c>
      <c r="AV627" t="s">
        <v>274</v>
      </c>
      <c r="AW627" t="s">
        <v>1925</v>
      </c>
    </row>
    <row r="628" spans="1:49" x14ac:dyDescent="0.25">
      <c r="A628">
        <v>0</v>
      </c>
      <c r="B628" t="s">
        <v>20358</v>
      </c>
      <c r="C628">
        <v>1</v>
      </c>
      <c r="D628" t="s">
        <v>86</v>
      </c>
      <c r="E628" t="s">
        <v>739</v>
      </c>
      <c r="F628" t="s">
        <v>65</v>
      </c>
      <c r="G628">
        <v>63.47</v>
      </c>
      <c r="H628" t="s">
        <v>208</v>
      </c>
      <c r="I628" t="s">
        <v>63</v>
      </c>
      <c r="J628" t="s">
        <v>164</v>
      </c>
      <c r="K628" t="s">
        <v>20359</v>
      </c>
      <c r="L628" t="s">
        <v>798</v>
      </c>
      <c r="M628" t="s">
        <v>3235</v>
      </c>
      <c r="N628">
        <v>502.49343832020998</v>
      </c>
      <c r="O628">
        <v>0</v>
      </c>
      <c r="P628">
        <v>32.15223097112861</v>
      </c>
      <c r="Q628">
        <v>89.100000000000009</v>
      </c>
      <c r="S628">
        <v>98.9</v>
      </c>
      <c r="T628">
        <v>1</v>
      </c>
      <c r="U628">
        <v>19</v>
      </c>
      <c r="V628">
        <v>7300</v>
      </c>
      <c r="AB628" t="s">
        <v>98</v>
      </c>
      <c r="AC628" t="s">
        <v>98</v>
      </c>
      <c r="AD628" t="s">
        <v>98</v>
      </c>
      <c r="AE628" t="s">
        <v>63</v>
      </c>
      <c r="AG628">
        <v>1956</v>
      </c>
      <c r="AH628">
        <v>9.02</v>
      </c>
      <c r="AI628">
        <v>37.758830000000003</v>
      </c>
      <c r="AJ628">
        <v>-97.005880000000005</v>
      </c>
      <c r="AL628">
        <v>5</v>
      </c>
      <c r="AM628" t="s">
        <v>2857</v>
      </c>
      <c r="AN628" t="s">
        <v>20360</v>
      </c>
      <c r="AO628" t="s">
        <v>100</v>
      </c>
      <c r="AP628" t="s">
        <v>80</v>
      </c>
      <c r="AQ628" t="s">
        <v>8598</v>
      </c>
      <c r="AR628" t="s">
        <v>8599</v>
      </c>
      <c r="AS628" t="s">
        <v>83</v>
      </c>
      <c r="AT628" s="5">
        <v>34335</v>
      </c>
      <c r="AU628" t="s">
        <v>129</v>
      </c>
      <c r="AV628" t="s">
        <v>274</v>
      </c>
      <c r="AW628" t="s">
        <v>444</v>
      </c>
    </row>
    <row r="629" spans="1:49" x14ac:dyDescent="0.25">
      <c r="A629">
        <v>0</v>
      </c>
      <c r="B629" t="s">
        <v>13572</v>
      </c>
      <c r="C629">
        <v>1</v>
      </c>
      <c r="D629" t="s">
        <v>86</v>
      </c>
      <c r="E629" t="s">
        <v>739</v>
      </c>
      <c r="F629" t="s">
        <v>65</v>
      </c>
      <c r="G629">
        <v>63.88</v>
      </c>
      <c r="H629" t="s">
        <v>247</v>
      </c>
      <c r="I629" t="s">
        <v>63</v>
      </c>
      <c r="J629" t="s">
        <v>164</v>
      </c>
      <c r="K629" t="s">
        <v>13573</v>
      </c>
      <c r="L629" t="s">
        <v>2639</v>
      </c>
      <c r="M629" t="s">
        <v>13574</v>
      </c>
      <c r="N629">
        <v>166.50262467191601</v>
      </c>
      <c r="O629">
        <v>15</v>
      </c>
      <c r="P629">
        <v>24</v>
      </c>
      <c r="Q629">
        <v>79.5</v>
      </c>
      <c r="S629">
        <v>97.7</v>
      </c>
      <c r="T629">
        <v>0</v>
      </c>
      <c r="U629">
        <v>3</v>
      </c>
      <c r="V629">
        <v>92</v>
      </c>
      <c r="AB629" t="s">
        <v>98</v>
      </c>
      <c r="AC629" t="s">
        <v>98</v>
      </c>
      <c r="AD629" t="s">
        <v>98</v>
      </c>
      <c r="AE629" t="s">
        <v>63</v>
      </c>
      <c r="AG629">
        <v>1956</v>
      </c>
      <c r="AH629">
        <v>9.43</v>
      </c>
      <c r="AI629">
        <v>37.761330000000001</v>
      </c>
      <c r="AJ629">
        <v>-96.998530000000002</v>
      </c>
      <c r="AK629" t="s">
        <v>262</v>
      </c>
      <c r="AL629">
        <v>4</v>
      </c>
      <c r="AM629" t="s">
        <v>2857</v>
      </c>
      <c r="AN629" t="s">
        <v>13575</v>
      </c>
      <c r="AO629" t="s">
        <v>100</v>
      </c>
      <c r="AP629" t="s">
        <v>147</v>
      </c>
      <c r="AQ629" t="s">
        <v>13576</v>
      </c>
      <c r="AR629" t="s">
        <v>8898</v>
      </c>
      <c r="AS629" t="s">
        <v>83</v>
      </c>
      <c r="AT629" s="5">
        <v>35065</v>
      </c>
      <c r="AU629" t="s">
        <v>63</v>
      </c>
      <c r="AV629" t="s">
        <v>200</v>
      </c>
      <c r="AW629" t="s">
        <v>150</v>
      </c>
    </row>
    <row r="630" spans="1:49" x14ac:dyDescent="0.25">
      <c r="A630">
        <v>0</v>
      </c>
      <c r="B630" t="s">
        <v>22434</v>
      </c>
      <c r="C630">
        <v>1</v>
      </c>
      <c r="D630" t="s">
        <v>86</v>
      </c>
      <c r="E630" t="s">
        <v>739</v>
      </c>
      <c r="F630" t="s">
        <v>65</v>
      </c>
      <c r="G630">
        <v>65.59</v>
      </c>
      <c r="H630" t="s">
        <v>247</v>
      </c>
      <c r="I630" t="s">
        <v>63</v>
      </c>
      <c r="J630" t="s">
        <v>164</v>
      </c>
      <c r="K630" t="s">
        <v>22435</v>
      </c>
      <c r="L630" t="s">
        <v>2639</v>
      </c>
      <c r="M630" t="s">
        <v>22436</v>
      </c>
      <c r="N630">
        <v>190.48556430446195</v>
      </c>
      <c r="O630">
        <v>32</v>
      </c>
      <c r="P630">
        <v>26</v>
      </c>
      <c r="Q630">
        <v>75.8</v>
      </c>
      <c r="S630">
        <v>95.100000000000009</v>
      </c>
      <c r="T630">
        <v>0</v>
      </c>
      <c r="U630">
        <v>7</v>
      </c>
      <c r="V630">
        <v>2367</v>
      </c>
      <c r="W630" t="s">
        <v>70</v>
      </c>
      <c r="AB630" t="s">
        <v>98</v>
      </c>
      <c r="AC630" t="s">
        <v>98</v>
      </c>
      <c r="AD630" t="s">
        <v>98</v>
      </c>
      <c r="AE630" t="s">
        <v>63</v>
      </c>
      <c r="AG630">
        <v>1956</v>
      </c>
      <c r="AH630">
        <v>11.14</v>
      </c>
      <c r="AI630">
        <v>37.77205</v>
      </c>
      <c r="AJ630">
        <v>-96.97063</v>
      </c>
      <c r="AK630" t="s">
        <v>262</v>
      </c>
      <c r="AL630">
        <v>4</v>
      </c>
      <c r="AM630" t="s">
        <v>2857</v>
      </c>
      <c r="AN630" t="s">
        <v>22437</v>
      </c>
      <c r="AO630" t="s">
        <v>100</v>
      </c>
      <c r="AP630" t="s">
        <v>116</v>
      </c>
      <c r="AQ630" t="s">
        <v>22438</v>
      </c>
      <c r="AR630" t="s">
        <v>22439</v>
      </c>
      <c r="AS630" t="s">
        <v>83</v>
      </c>
      <c r="AT630" s="5">
        <v>35065</v>
      </c>
      <c r="AU630" t="s">
        <v>63</v>
      </c>
      <c r="AV630" t="s">
        <v>200</v>
      </c>
      <c r="AW630" t="s">
        <v>150</v>
      </c>
    </row>
    <row r="631" spans="1:49" x14ac:dyDescent="0.25">
      <c r="A631">
        <v>0</v>
      </c>
      <c r="B631" t="s">
        <v>6904</v>
      </c>
      <c r="C631">
        <v>1</v>
      </c>
      <c r="D631" t="s">
        <v>86</v>
      </c>
      <c r="E631" t="s">
        <v>739</v>
      </c>
      <c r="F631" t="s">
        <v>65</v>
      </c>
      <c r="G631">
        <v>66.75</v>
      </c>
      <c r="H631" t="s">
        <v>2533</v>
      </c>
      <c r="I631" t="s">
        <v>63</v>
      </c>
      <c r="J631" t="s">
        <v>164</v>
      </c>
      <c r="K631" t="s">
        <v>6905</v>
      </c>
      <c r="L631" t="s">
        <v>2639</v>
      </c>
      <c r="M631" t="s">
        <v>491</v>
      </c>
      <c r="N631">
        <v>158.49737532808399</v>
      </c>
      <c r="O631">
        <v>0</v>
      </c>
      <c r="P631">
        <v>20</v>
      </c>
      <c r="Q631">
        <v>70.7</v>
      </c>
      <c r="S631">
        <v>94.7</v>
      </c>
      <c r="T631">
        <v>0</v>
      </c>
      <c r="U631">
        <v>3</v>
      </c>
      <c r="V631">
        <v>92</v>
      </c>
      <c r="W631" t="s">
        <v>70</v>
      </c>
      <c r="AB631" t="s">
        <v>98</v>
      </c>
      <c r="AC631" t="s">
        <v>98</v>
      </c>
      <c r="AD631" t="s">
        <v>98</v>
      </c>
      <c r="AE631" t="s">
        <v>63</v>
      </c>
      <c r="AG631">
        <v>1956</v>
      </c>
      <c r="AH631">
        <v>12.3</v>
      </c>
      <c r="AI631">
        <v>37.780940000000001</v>
      </c>
      <c r="AJ631">
        <v>-96.952629999999999</v>
      </c>
      <c r="AL631">
        <v>4</v>
      </c>
      <c r="AM631" t="s">
        <v>2857</v>
      </c>
      <c r="AN631" t="s">
        <v>6906</v>
      </c>
      <c r="AO631" t="s">
        <v>100</v>
      </c>
      <c r="AP631" t="s">
        <v>147</v>
      </c>
      <c r="AQ631" t="s">
        <v>6907</v>
      </c>
      <c r="AR631" t="s">
        <v>6908</v>
      </c>
      <c r="AS631" t="s">
        <v>83</v>
      </c>
      <c r="AT631" s="5">
        <v>35431</v>
      </c>
      <c r="AU631" t="s">
        <v>63</v>
      </c>
      <c r="AV631" t="s">
        <v>200</v>
      </c>
      <c r="AW631" t="s">
        <v>150</v>
      </c>
    </row>
    <row r="632" spans="1:49" x14ac:dyDescent="0.25">
      <c r="A632">
        <v>0</v>
      </c>
      <c r="B632" t="s">
        <v>17889</v>
      </c>
      <c r="C632">
        <v>1</v>
      </c>
      <c r="D632" t="s">
        <v>86</v>
      </c>
      <c r="E632" t="s">
        <v>739</v>
      </c>
      <c r="F632" t="s">
        <v>65</v>
      </c>
      <c r="G632">
        <v>68.31</v>
      </c>
      <c r="H632" t="s">
        <v>247</v>
      </c>
      <c r="I632" t="s">
        <v>63</v>
      </c>
      <c r="J632" t="s">
        <v>164</v>
      </c>
      <c r="K632" t="s">
        <v>17890</v>
      </c>
      <c r="L632" t="s">
        <v>2639</v>
      </c>
      <c r="M632" t="s">
        <v>17891</v>
      </c>
      <c r="N632">
        <v>238.48425196850394</v>
      </c>
      <c r="O632">
        <v>45</v>
      </c>
      <c r="P632">
        <v>26</v>
      </c>
      <c r="Q632">
        <v>82.8</v>
      </c>
      <c r="S632">
        <v>98.3</v>
      </c>
      <c r="T632">
        <v>0</v>
      </c>
      <c r="U632">
        <v>7</v>
      </c>
      <c r="V632">
        <v>1318</v>
      </c>
      <c r="AB632" t="s">
        <v>129</v>
      </c>
      <c r="AC632" t="s">
        <v>98</v>
      </c>
      <c r="AD632" t="s">
        <v>98</v>
      </c>
      <c r="AE632" t="s">
        <v>63</v>
      </c>
      <c r="AG632">
        <v>1956</v>
      </c>
      <c r="AH632">
        <v>13.81</v>
      </c>
      <c r="AI632">
        <v>37.795560000000002</v>
      </c>
      <c r="AJ632">
        <v>-96.932259999999999</v>
      </c>
      <c r="AK632" t="s">
        <v>77</v>
      </c>
      <c r="AL632">
        <v>4</v>
      </c>
      <c r="AM632" t="s">
        <v>2857</v>
      </c>
      <c r="AN632" t="s">
        <v>17892</v>
      </c>
      <c r="AO632" t="s">
        <v>100</v>
      </c>
      <c r="AP632" t="s">
        <v>116</v>
      </c>
      <c r="AQ632" t="s">
        <v>17893</v>
      </c>
      <c r="AR632" t="s">
        <v>17894</v>
      </c>
      <c r="AS632" t="s">
        <v>83</v>
      </c>
      <c r="AT632" s="5">
        <v>36526</v>
      </c>
      <c r="AU632" t="s">
        <v>63</v>
      </c>
      <c r="AV632" t="s">
        <v>200</v>
      </c>
      <c r="AW632" t="s">
        <v>150</v>
      </c>
    </row>
    <row r="633" spans="1:49" x14ac:dyDescent="0.25">
      <c r="A633">
        <v>0</v>
      </c>
      <c r="B633" t="s">
        <v>13866</v>
      </c>
      <c r="C633">
        <v>1</v>
      </c>
      <c r="D633" t="s">
        <v>86</v>
      </c>
      <c r="E633" t="s">
        <v>739</v>
      </c>
      <c r="F633" t="s">
        <v>65</v>
      </c>
      <c r="G633">
        <v>69.69</v>
      </c>
      <c r="H633" t="s">
        <v>247</v>
      </c>
      <c r="I633" t="s">
        <v>63</v>
      </c>
      <c r="J633" t="s">
        <v>164</v>
      </c>
      <c r="K633" t="s">
        <v>13867</v>
      </c>
      <c r="L633" t="s">
        <v>2639</v>
      </c>
      <c r="M633" t="s">
        <v>491</v>
      </c>
      <c r="N633">
        <v>180.51181102362204</v>
      </c>
      <c r="O633">
        <v>10</v>
      </c>
      <c r="P633">
        <v>24</v>
      </c>
      <c r="Q633">
        <v>64</v>
      </c>
      <c r="S633">
        <v>93</v>
      </c>
      <c r="T633">
        <v>0</v>
      </c>
      <c r="U633">
        <v>3</v>
      </c>
      <c r="V633">
        <v>880</v>
      </c>
      <c r="W633" t="s">
        <v>70</v>
      </c>
      <c r="AB633" t="s">
        <v>75</v>
      </c>
      <c r="AC633" t="s">
        <v>75</v>
      </c>
      <c r="AD633" t="s">
        <v>98</v>
      </c>
      <c r="AE633" t="s">
        <v>63</v>
      </c>
      <c r="AG633">
        <v>1956</v>
      </c>
      <c r="AH633">
        <v>15.24</v>
      </c>
      <c r="AI633">
        <v>37.811250000000001</v>
      </c>
      <c r="AJ633">
        <v>-96.915239999999997</v>
      </c>
      <c r="AK633" t="s">
        <v>77</v>
      </c>
      <c r="AL633">
        <v>4</v>
      </c>
      <c r="AM633" t="s">
        <v>2857</v>
      </c>
      <c r="AN633" t="s">
        <v>13868</v>
      </c>
      <c r="AO633" t="s">
        <v>100</v>
      </c>
      <c r="AP633" t="s">
        <v>147</v>
      </c>
      <c r="AQ633" t="s">
        <v>13869</v>
      </c>
      <c r="AR633" t="s">
        <v>13870</v>
      </c>
      <c r="AS633" t="s">
        <v>83</v>
      </c>
      <c r="AT633" s="5">
        <v>35065</v>
      </c>
      <c r="AU633" t="s">
        <v>63</v>
      </c>
      <c r="AV633" t="s">
        <v>200</v>
      </c>
      <c r="AW633" t="s">
        <v>150</v>
      </c>
    </row>
    <row r="634" spans="1:49" x14ac:dyDescent="0.25">
      <c r="A634">
        <v>0</v>
      </c>
      <c r="B634" t="s">
        <v>21991</v>
      </c>
      <c r="C634">
        <v>1</v>
      </c>
      <c r="D634" t="s">
        <v>86</v>
      </c>
      <c r="E634" t="s">
        <v>739</v>
      </c>
      <c r="F634" t="s">
        <v>65</v>
      </c>
      <c r="G634">
        <v>70.600000000000009</v>
      </c>
      <c r="H634" t="s">
        <v>247</v>
      </c>
      <c r="I634" t="s">
        <v>63</v>
      </c>
      <c r="J634" t="s">
        <v>164</v>
      </c>
      <c r="K634" t="s">
        <v>21992</v>
      </c>
      <c r="L634" t="s">
        <v>2639</v>
      </c>
      <c r="M634" t="s">
        <v>21993</v>
      </c>
      <c r="N634">
        <v>176.50918635170603</v>
      </c>
      <c r="O634">
        <v>0</v>
      </c>
      <c r="P634">
        <v>36.5</v>
      </c>
      <c r="Q634">
        <v>89</v>
      </c>
      <c r="S634">
        <v>96.9</v>
      </c>
      <c r="T634">
        <v>0</v>
      </c>
      <c r="U634">
        <v>0</v>
      </c>
      <c r="V634">
        <v>1870</v>
      </c>
      <c r="W634" t="s">
        <v>70</v>
      </c>
      <c r="AB634" t="s">
        <v>98</v>
      </c>
      <c r="AC634" t="s">
        <v>129</v>
      </c>
      <c r="AD634" t="s">
        <v>98</v>
      </c>
      <c r="AE634" t="s">
        <v>63</v>
      </c>
      <c r="AG634">
        <v>1956</v>
      </c>
      <c r="AH634">
        <v>16.149999999999999</v>
      </c>
      <c r="AI634">
        <v>37.819429999999997</v>
      </c>
      <c r="AJ634">
        <v>-96.902680000000004</v>
      </c>
      <c r="AL634">
        <v>4</v>
      </c>
      <c r="AM634" t="s">
        <v>2857</v>
      </c>
      <c r="AN634" t="s">
        <v>21994</v>
      </c>
      <c r="AO634" t="s">
        <v>100</v>
      </c>
      <c r="AP634" t="s">
        <v>116</v>
      </c>
      <c r="AQ634" t="s">
        <v>3140</v>
      </c>
      <c r="AR634" t="s">
        <v>8911</v>
      </c>
      <c r="AS634" t="s">
        <v>83</v>
      </c>
      <c r="AT634" s="5">
        <v>35065</v>
      </c>
      <c r="AU634" t="s">
        <v>63</v>
      </c>
      <c r="AV634" t="s">
        <v>200</v>
      </c>
      <c r="AW634" t="s">
        <v>150</v>
      </c>
    </row>
    <row r="635" spans="1:49" x14ac:dyDescent="0.25">
      <c r="A635">
        <v>0</v>
      </c>
      <c r="B635" t="s">
        <v>13986</v>
      </c>
      <c r="C635">
        <v>1</v>
      </c>
      <c r="D635" t="s">
        <v>86</v>
      </c>
      <c r="E635" t="s">
        <v>739</v>
      </c>
      <c r="F635" t="s">
        <v>65</v>
      </c>
      <c r="G635">
        <v>71.09</v>
      </c>
      <c r="H635" t="s">
        <v>247</v>
      </c>
      <c r="I635" t="s">
        <v>63</v>
      </c>
      <c r="J635" t="s">
        <v>164</v>
      </c>
      <c r="K635" t="s">
        <v>13987</v>
      </c>
      <c r="L635" t="s">
        <v>2639</v>
      </c>
      <c r="M635" t="s">
        <v>13988</v>
      </c>
      <c r="N635">
        <v>166.50262467191601</v>
      </c>
      <c r="O635">
        <v>0</v>
      </c>
      <c r="P635">
        <v>24</v>
      </c>
      <c r="Q635">
        <v>85.2</v>
      </c>
      <c r="S635">
        <v>96</v>
      </c>
      <c r="T635">
        <v>0</v>
      </c>
      <c r="U635">
        <v>3</v>
      </c>
      <c r="V635">
        <v>92</v>
      </c>
      <c r="AB635" t="s">
        <v>98</v>
      </c>
      <c r="AC635" t="s">
        <v>98</v>
      </c>
      <c r="AD635" t="s">
        <v>98</v>
      </c>
      <c r="AE635" t="s">
        <v>63</v>
      </c>
      <c r="AG635">
        <v>1956</v>
      </c>
      <c r="AH635">
        <v>16.64</v>
      </c>
      <c r="AI635">
        <v>37.824509999999997</v>
      </c>
      <c r="AJ635">
        <v>-96.896500000000003</v>
      </c>
      <c r="AL635">
        <v>4</v>
      </c>
      <c r="AM635" t="s">
        <v>2857</v>
      </c>
      <c r="AN635" t="s">
        <v>13989</v>
      </c>
      <c r="AO635" t="s">
        <v>100</v>
      </c>
      <c r="AP635" t="s">
        <v>147</v>
      </c>
      <c r="AQ635" t="s">
        <v>843</v>
      </c>
      <c r="AR635" t="s">
        <v>13990</v>
      </c>
      <c r="AS635" t="s">
        <v>83</v>
      </c>
      <c r="AT635" s="5">
        <v>35065</v>
      </c>
      <c r="AU635" t="s">
        <v>63</v>
      </c>
      <c r="AV635" t="s">
        <v>200</v>
      </c>
      <c r="AW635" t="s">
        <v>150</v>
      </c>
    </row>
    <row r="636" spans="1:49" x14ac:dyDescent="0.25">
      <c r="A636">
        <v>0</v>
      </c>
      <c r="B636" t="s">
        <v>3385</v>
      </c>
      <c r="C636">
        <v>1</v>
      </c>
      <c r="D636" t="s">
        <v>86</v>
      </c>
      <c r="E636" t="s">
        <v>739</v>
      </c>
      <c r="F636" t="s">
        <v>65</v>
      </c>
      <c r="G636">
        <v>71.37</v>
      </c>
      <c r="H636" t="s">
        <v>247</v>
      </c>
      <c r="I636" t="s">
        <v>63</v>
      </c>
      <c r="J636" t="s">
        <v>164</v>
      </c>
      <c r="K636" t="s">
        <v>3386</v>
      </c>
      <c r="L636" t="s">
        <v>3387</v>
      </c>
      <c r="M636" t="s">
        <v>3290</v>
      </c>
      <c r="N636">
        <v>210.498687664042</v>
      </c>
      <c r="O636">
        <v>48</v>
      </c>
      <c r="P636">
        <v>32</v>
      </c>
      <c r="Q636">
        <v>89.3</v>
      </c>
      <c r="S636">
        <v>98.9</v>
      </c>
      <c r="T636">
        <v>1</v>
      </c>
      <c r="U636">
        <v>21</v>
      </c>
      <c r="V636">
        <v>6950</v>
      </c>
      <c r="AB636" t="s">
        <v>98</v>
      </c>
      <c r="AC636" t="s">
        <v>98</v>
      </c>
      <c r="AD636" t="s">
        <v>98</v>
      </c>
      <c r="AE636" t="s">
        <v>63</v>
      </c>
      <c r="AG636">
        <v>1956</v>
      </c>
      <c r="AH636">
        <v>16.920000000000002</v>
      </c>
      <c r="AI636">
        <v>37.827330000000003</v>
      </c>
      <c r="AJ636">
        <v>-96.893069999999994</v>
      </c>
      <c r="AK636" t="s">
        <v>262</v>
      </c>
      <c r="AL636">
        <v>3</v>
      </c>
      <c r="AM636" t="s">
        <v>2857</v>
      </c>
      <c r="AN636" t="s">
        <v>3388</v>
      </c>
      <c r="AO636" t="s">
        <v>100</v>
      </c>
      <c r="AP636" t="s">
        <v>80</v>
      </c>
      <c r="AQ636" t="s">
        <v>3389</v>
      </c>
      <c r="AR636" t="s">
        <v>3390</v>
      </c>
      <c r="AS636" t="s">
        <v>83</v>
      </c>
      <c r="AT636" s="5">
        <v>34335</v>
      </c>
      <c r="AU636" t="s">
        <v>63</v>
      </c>
      <c r="AV636" t="s">
        <v>274</v>
      </c>
      <c r="AW636" t="s">
        <v>444</v>
      </c>
    </row>
    <row r="637" spans="1:49" x14ac:dyDescent="0.25">
      <c r="A637">
        <v>0</v>
      </c>
      <c r="B637" t="s">
        <v>8524</v>
      </c>
      <c r="C637">
        <v>1</v>
      </c>
      <c r="D637" t="s">
        <v>86</v>
      </c>
      <c r="E637" t="s">
        <v>739</v>
      </c>
      <c r="F637" t="s">
        <v>65</v>
      </c>
      <c r="G637">
        <v>71.36</v>
      </c>
      <c r="H637" t="s">
        <v>247</v>
      </c>
      <c r="I637" t="s">
        <v>63</v>
      </c>
      <c r="J637" t="s">
        <v>164</v>
      </c>
      <c r="K637" t="s">
        <v>8525</v>
      </c>
      <c r="L637" t="s">
        <v>3387</v>
      </c>
      <c r="M637" t="s">
        <v>3235</v>
      </c>
      <c r="N637">
        <v>210.498687664042</v>
      </c>
      <c r="O637">
        <v>48</v>
      </c>
      <c r="P637">
        <v>32</v>
      </c>
      <c r="Q637">
        <v>89.3</v>
      </c>
      <c r="S637">
        <v>97.2</v>
      </c>
      <c r="T637">
        <v>1</v>
      </c>
      <c r="U637">
        <v>21</v>
      </c>
      <c r="V637">
        <v>6950</v>
      </c>
      <c r="AB637" t="s">
        <v>98</v>
      </c>
      <c r="AC637" t="s">
        <v>98</v>
      </c>
      <c r="AD637" t="s">
        <v>98</v>
      </c>
      <c r="AE637" t="s">
        <v>63</v>
      </c>
      <c r="AG637">
        <v>1956</v>
      </c>
      <c r="AH637">
        <v>16.91</v>
      </c>
      <c r="AI637">
        <v>37.827330000000003</v>
      </c>
      <c r="AJ637">
        <v>-96.893069999999994</v>
      </c>
      <c r="AK637" t="s">
        <v>262</v>
      </c>
      <c r="AL637">
        <v>3</v>
      </c>
      <c r="AM637" t="s">
        <v>2857</v>
      </c>
      <c r="AN637" t="s">
        <v>8526</v>
      </c>
      <c r="AO637" t="s">
        <v>100</v>
      </c>
      <c r="AP637" t="s">
        <v>80</v>
      </c>
      <c r="AQ637" t="s">
        <v>3389</v>
      </c>
      <c r="AR637" t="s">
        <v>3390</v>
      </c>
      <c r="AS637" t="s">
        <v>83</v>
      </c>
      <c r="AT637" s="5">
        <v>34335</v>
      </c>
      <c r="AU637" t="s">
        <v>63</v>
      </c>
      <c r="AV637" t="s">
        <v>274</v>
      </c>
      <c r="AW637" t="s">
        <v>444</v>
      </c>
    </row>
    <row r="638" spans="1:49" x14ac:dyDescent="0.25">
      <c r="A638">
        <v>0</v>
      </c>
      <c r="B638" t="s">
        <v>6747</v>
      </c>
      <c r="C638">
        <v>1</v>
      </c>
      <c r="D638" t="s">
        <v>86</v>
      </c>
      <c r="E638" t="s">
        <v>739</v>
      </c>
      <c r="F638" t="s">
        <v>65</v>
      </c>
      <c r="G638">
        <v>72.3</v>
      </c>
      <c r="H638" t="s">
        <v>247</v>
      </c>
      <c r="I638" t="s">
        <v>63</v>
      </c>
      <c r="J638" t="s">
        <v>164</v>
      </c>
      <c r="K638" t="s">
        <v>6748</v>
      </c>
      <c r="L638" t="s">
        <v>6749</v>
      </c>
      <c r="M638" t="s">
        <v>3290</v>
      </c>
      <c r="N638">
        <v>241.50262467191601</v>
      </c>
      <c r="O638">
        <v>12</v>
      </c>
      <c r="P638">
        <v>32</v>
      </c>
      <c r="Q638">
        <v>87.100000000000009</v>
      </c>
      <c r="S638">
        <v>99.3</v>
      </c>
      <c r="T638">
        <v>1</v>
      </c>
      <c r="U638">
        <v>21</v>
      </c>
      <c r="V638">
        <v>6950</v>
      </c>
      <c r="AB638" t="s">
        <v>98</v>
      </c>
      <c r="AC638" t="s">
        <v>98</v>
      </c>
      <c r="AD638" t="s">
        <v>98</v>
      </c>
      <c r="AE638" t="s">
        <v>63</v>
      </c>
      <c r="AG638">
        <v>1956</v>
      </c>
      <c r="AH638">
        <v>17.850000000000001</v>
      </c>
      <c r="AI638">
        <v>37.83708</v>
      </c>
      <c r="AJ638">
        <v>-96.881230000000002</v>
      </c>
      <c r="AK638" t="s">
        <v>262</v>
      </c>
      <c r="AL638">
        <v>4</v>
      </c>
      <c r="AM638" t="s">
        <v>2857</v>
      </c>
      <c r="AN638" t="s">
        <v>6750</v>
      </c>
      <c r="AO638" t="s">
        <v>100</v>
      </c>
      <c r="AP638" t="s">
        <v>80</v>
      </c>
      <c r="AQ638" t="s">
        <v>2922</v>
      </c>
      <c r="AR638" t="s">
        <v>6751</v>
      </c>
      <c r="AS638" t="s">
        <v>83</v>
      </c>
      <c r="AT638" s="5">
        <v>34335</v>
      </c>
      <c r="AU638" t="s">
        <v>63</v>
      </c>
      <c r="AV638" t="s">
        <v>274</v>
      </c>
      <c r="AW638" t="s">
        <v>444</v>
      </c>
    </row>
    <row r="639" spans="1:49" x14ac:dyDescent="0.25">
      <c r="A639">
        <v>0</v>
      </c>
      <c r="B639" t="s">
        <v>12048</v>
      </c>
      <c r="C639">
        <v>1</v>
      </c>
      <c r="D639" t="s">
        <v>86</v>
      </c>
      <c r="E639" t="s">
        <v>739</v>
      </c>
      <c r="F639" t="s">
        <v>65</v>
      </c>
      <c r="G639">
        <v>72.31</v>
      </c>
      <c r="H639" t="s">
        <v>247</v>
      </c>
      <c r="I639" t="s">
        <v>63</v>
      </c>
      <c r="J639" t="s">
        <v>164</v>
      </c>
      <c r="K639" t="s">
        <v>12049</v>
      </c>
      <c r="L639" t="s">
        <v>12050</v>
      </c>
      <c r="M639" t="s">
        <v>3235</v>
      </c>
      <c r="N639">
        <v>241.50262467191601</v>
      </c>
      <c r="O639">
        <v>12</v>
      </c>
      <c r="P639">
        <v>32</v>
      </c>
      <c r="Q639">
        <v>87.100000000000009</v>
      </c>
      <c r="S639">
        <v>97.2</v>
      </c>
      <c r="T639">
        <v>1</v>
      </c>
      <c r="U639">
        <v>21</v>
      </c>
      <c r="V639">
        <v>6950</v>
      </c>
      <c r="AB639" t="s">
        <v>98</v>
      </c>
      <c r="AC639" t="s">
        <v>98</v>
      </c>
      <c r="AD639" t="s">
        <v>98</v>
      </c>
      <c r="AE639" t="s">
        <v>63</v>
      </c>
      <c r="AG639">
        <v>1956</v>
      </c>
      <c r="AH639">
        <v>17.86</v>
      </c>
      <c r="AI639">
        <v>37.83708</v>
      </c>
      <c r="AJ639">
        <v>-96.881230000000002</v>
      </c>
      <c r="AK639" t="s">
        <v>262</v>
      </c>
      <c r="AL639">
        <v>4</v>
      </c>
      <c r="AM639" t="s">
        <v>2857</v>
      </c>
      <c r="AN639" t="s">
        <v>12051</v>
      </c>
      <c r="AO639" t="s">
        <v>100</v>
      </c>
      <c r="AP639" t="s">
        <v>116</v>
      </c>
      <c r="AQ639" t="s">
        <v>2922</v>
      </c>
      <c r="AR639" t="s">
        <v>6751</v>
      </c>
      <c r="AS639" t="s">
        <v>83</v>
      </c>
      <c r="AT639" s="5">
        <v>34335</v>
      </c>
      <c r="AU639" t="s">
        <v>63</v>
      </c>
      <c r="AV639" t="s">
        <v>274</v>
      </c>
      <c r="AW639" t="s">
        <v>444</v>
      </c>
    </row>
    <row r="640" spans="1:49" x14ac:dyDescent="0.25">
      <c r="A640">
        <v>0</v>
      </c>
      <c r="B640" t="s">
        <v>26953</v>
      </c>
      <c r="C640">
        <v>1</v>
      </c>
      <c r="D640" t="s">
        <v>86</v>
      </c>
      <c r="E640" t="s">
        <v>739</v>
      </c>
      <c r="F640" t="s">
        <v>65</v>
      </c>
      <c r="G640">
        <v>72.63</v>
      </c>
      <c r="H640" t="s">
        <v>247</v>
      </c>
      <c r="I640" t="s">
        <v>63</v>
      </c>
      <c r="J640" t="s">
        <v>164</v>
      </c>
      <c r="K640" t="s">
        <v>26954</v>
      </c>
      <c r="L640" t="s">
        <v>2639</v>
      </c>
      <c r="M640" t="s">
        <v>13988</v>
      </c>
      <c r="N640">
        <v>275.49212598425197</v>
      </c>
      <c r="O640">
        <v>53</v>
      </c>
      <c r="P640">
        <v>24</v>
      </c>
      <c r="Q640">
        <v>77.600000000000009</v>
      </c>
      <c r="S640">
        <v>91.7</v>
      </c>
      <c r="T640">
        <v>0</v>
      </c>
      <c r="U640">
        <v>3</v>
      </c>
      <c r="V640">
        <v>73</v>
      </c>
      <c r="AB640" t="s">
        <v>75</v>
      </c>
      <c r="AC640" t="s">
        <v>98</v>
      </c>
      <c r="AD640" t="s">
        <v>98</v>
      </c>
      <c r="AE640" t="s">
        <v>63</v>
      </c>
      <c r="AG640">
        <v>1956</v>
      </c>
      <c r="AH640">
        <v>18.18</v>
      </c>
      <c r="AI640">
        <v>37.840919999999997</v>
      </c>
      <c r="AJ640">
        <v>-96.877309999999994</v>
      </c>
      <c r="AK640" t="s">
        <v>262</v>
      </c>
      <c r="AL640">
        <v>4</v>
      </c>
      <c r="AM640" t="s">
        <v>2857</v>
      </c>
      <c r="AN640" t="s">
        <v>26955</v>
      </c>
      <c r="AO640" t="s">
        <v>100</v>
      </c>
      <c r="AP640" t="s">
        <v>147</v>
      </c>
      <c r="AQ640" t="s">
        <v>26956</v>
      </c>
      <c r="AR640" t="s">
        <v>3857</v>
      </c>
      <c r="AS640" t="s">
        <v>83</v>
      </c>
      <c r="AT640" s="5">
        <v>34700</v>
      </c>
      <c r="AU640" t="s">
        <v>63</v>
      </c>
      <c r="AV640" t="s">
        <v>200</v>
      </c>
      <c r="AW640" t="s">
        <v>150</v>
      </c>
    </row>
    <row r="641" spans="1:49" x14ac:dyDescent="0.25">
      <c r="A641">
        <v>0</v>
      </c>
      <c r="B641" t="s">
        <v>15986</v>
      </c>
      <c r="C641">
        <v>1</v>
      </c>
      <c r="D641" t="s">
        <v>86</v>
      </c>
      <c r="E641" t="s">
        <v>739</v>
      </c>
      <c r="F641" t="s">
        <v>65</v>
      </c>
      <c r="G641">
        <v>74.34</v>
      </c>
      <c r="H641" t="s">
        <v>247</v>
      </c>
      <c r="I641" t="s">
        <v>63</v>
      </c>
      <c r="J641" t="s">
        <v>164</v>
      </c>
      <c r="K641" t="s">
        <v>15987</v>
      </c>
      <c r="L641" t="s">
        <v>15988</v>
      </c>
      <c r="M641" t="s">
        <v>3290</v>
      </c>
      <c r="N641">
        <v>175.49212598425197</v>
      </c>
      <c r="O641">
        <v>10</v>
      </c>
      <c r="P641">
        <v>32</v>
      </c>
      <c r="Q641">
        <v>86.8</v>
      </c>
      <c r="S641">
        <v>99</v>
      </c>
      <c r="T641">
        <v>1</v>
      </c>
      <c r="U641">
        <v>21</v>
      </c>
      <c r="V641">
        <v>6950</v>
      </c>
      <c r="W641" t="s">
        <v>70</v>
      </c>
      <c r="AB641" t="s">
        <v>98</v>
      </c>
      <c r="AC641" t="s">
        <v>98</v>
      </c>
      <c r="AD641" t="s">
        <v>98</v>
      </c>
      <c r="AE641" t="s">
        <v>63</v>
      </c>
      <c r="AG641">
        <v>1956</v>
      </c>
      <c r="AH641">
        <v>19.89</v>
      </c>
      <c r="AI641">
        <v>37.86054</v>
      </c>
      <c r="AJ641">
        <v>-96.859530000000007</v>
      </c>
      <c r="AK641" t="s">
        <v>77</v>
      </c>
      <c r="AL641">
        <v>3</v>
      </c>
      <c r="AM641" t="s">
        <v>2857</v>
      </c>
      <c r="AN641" t="s">
        <v>15989</v>
      </c>
      <c r="AO641" t="s">
        <v>100</v>
      </c>
      <c r="AP641" t="s">
        <v>80</v>
      </c>
      <c r="AQ641" t="s">
        <v>4585</v>
      </c>
      <c r="AR641" t="s">
        <v>15990</v>
      </c>
      <c r="AS641" t="s">
        <v>83</v>
      </c>
      <c r="AT641" s="5">
        <v>34335</v>
      </c>
      <c r="AU641" t="s">
        <v>129</v>
      </c>
      <c r="AV641" t="s">
        <v>274</v>
      </c>
      <c r="AW641" t="s">
        <v>444</v>
      </c>
    </row>
    <row r="642" spans="1:49" x14ac:dyDescent="0.25">
      <c r="A642">
        <v>0</v>
      </c>
      <c r="B642" t="s">
        <v>18669</v>
      </c>
      <c r="C642">
        <v>1</v>
      </c>
      <c r="D642" t="s">
        <v>86</v>
      </c>
      <c r="E642" t="s">
        <v>739</v>
      </c>
      <c r="F642" t="s">
        <v>65</v>
      </c>
      <c r="G642">
        <v>74.33</v>
      </c>
      <c r="H642" t="s">
        <v>247</v>
      </c>
      <c r="I642" t="s">
        <v>63</v>
      </c>
      <c r="J642" t="s">
        <v>164</v>
      </c>
      <c r="K642" t="s">
        <v>18670</v>
      </c>
      <c r="L642" t="s">
        <v>15988</v>
      </c>
      <c r="M642" t="s">
        <v>3235</v>
      </c>
      <c r="N642">
        <v>175.49212598425197</v>
      </c>
      <c r="O642">
        <v>10</v>
      </c>
      <c r="P642">
        <v>32</v>
      </c>
      <c r="Q642">
        <v>86.8</v>
      </c>
      <c r="S642">
        <v>98.600000000000009</v>
      </c>
      <c r="T642">
        <v>1</v>
      </c>
      <c r="U642">
        <v>21</v>
      </c>
      <c r="V642">
        <v>6950</v>
      </c>
      <c r="W642" t="s">
        <v>70</v>
      </c>
      <c r="AB642" t="s">
        <v>129</v>
      </c>
      <c r="AC642" t="s">
        <v>98</v>
      </c>
      <c r="AD642" t="s">
        <v>129</v>
      </c>
      <c r="AE642" t="s">
        <v>63</v>
      </c>
      <c r="AG642">
        <v>1956</v>
      </c>
      <c r="AH642">
        <v>19.88</v>
      </c>
      <c r="AI642">
        <v>37.86054</v>
      </c>
      <c r="AJ642">
        <v>-96.859530000000007</v>
      </c>
      <c r="AK642" t="s">
        <v>77</v>
      </c>
      <c r="AL642">
        <v>3</v>
      </c>
      <c r="AM642" t="s">
        <v>2857</v>
      </c>
      <c r="AN642" t="s">
        <v>18671</v>
      </c>
      <c r="AO642" t="s">
        <v>100</v>
      </c>
      <c r="AP642" t="s">
        <v>80</v>
      </c>
      <c r="AQ642" t="s">
        <v>4585</v>
      </c>
      <c r="AR642" t="s">
        <v>15990</v>
      </c>
      <c r="AS642" t="s">
        <v>83</v>
      </c>
      <c r="AT642" s="5">
        <v>34335</v>
      </c>
      <c r="AU642" t="s">
        <v>129</v>
      </c>
      <c r="AV642" t="s">
        <v>274</v>
      </c>
      <c r="AW642" t="s">
        <v>444</v>
      </c>
    </row>
    <row r="643" spans="1:49" x14ac:dyDescent="0.25">
      <c r="A643">
        <v>0</v>
      </c>
      <c r="B643" t="s">
        <v>26922</v>
      </c>
      <c r="C643">
        <v>1</v>
      </c>
      <c r="D643" t="s">
        <v>86</v>
      </c>
      <c r="E643" t="s">
        <v>739</v>
      </c>
      <c r="F643" t="s">
        <v>65</v>
      </c>
      <c r="G643">
        <v>75</v>
      </c>
      <c r="H643" t="s">
        <v>208</v>
      </c>
      <c r="I643" t="s">
        <v>63</v>
      </c>
      <c r="J643" t="s">
        <v>164</v>
      </c>
      <c r="K643" t="s">
        <v>26923</v>
      </c>
      <c r="L643" t="s">
        <v>26924</v>
      </c>
      <c r="M643" t="s">
        <v>26925</v>
      </c>
      <c r="N643">
        <v>288.48425196850394</v>
      </c>
      <c r="O643">
        <v>10</v>
      </c>
      <c r="P643">
        <v>32</v>
      </c>
      <c r="Q643">
        <v>89.3</v>
      </c>
      <c r="S643">
        <v>99</v>
      </c>
      <c r="T643">
        <v>1</v>
      </c>
      <c r="U643">
        <v>21</v>
      </c>
      <c r="V643">
        <v>6950</v>
      </c>
      <c r="AB643" t="s">
        <v>98</v>
      </c>
      <c r="AC643" t="s">
        <v>98</v>
      </c>
      <c r="AD643" t="s">
        <v>98</v>
      </c>
      <c r="AE643" t="s">
        <v>63</v>
      </c>
      <c r="AG643">
        <v>1956</v>
      </c>
      <c r="AH643">
        <v>20.55</v>
      </c>
      <c r="AI643">
        <v>37.86956</v>
      </c>
      <c r="AJ643">
        <v>-96.855540000000005</v>
      </c>
      <c r="AK643" t="s">
        <v>262</v>
      </c>
      <c r="AL643">
        <v>3</v>
      </c>
      <c r="AM643" t="s">
        <v>2857</v>
      </c>
      <c r="AN643" t="s">
        <v>26926</v>
      </c>
      <c r="AO643" t="s">
        <v>100</v>
      </c>
      <c r="AP643" t="s">
        <v>80</v>
      </c>
      <c r="AQ643" t="s">
        <v>8910</v>
      </c>
      <c r="AR643" t="s">
        <v>12330</v>
      </c>
      <c r="AS643" t="s">
        <v>83</v>
      </c>
      <c r="AT643" s="5">
        <v>34335</v>
      </c>
      <c r="AU643" t="s">
        <v>76</v>
      </c>
      <c r="AV643" t="s">
        <v>274</v>
      </c>
      <c r="AW643" t="s">
        <v>444</v>
      </c>
    </row>
    <row r="644" spans="1:49" x14ac:dyDescent="0.25">
      <c r="A644">
        <v>0</v>
      </c>
      <c r="B644" t="s">
        <v>12326</v>
      </c>
      <c r="C644">
        <v>1</v>
      </c>
      <c r="D644" t="s">
        <v>86</v>
      </c>
      <c r="E644" t="s">
        <v>739</v>
      </c>
      <c r="F644" t="s">
        <v>65</v>
      </c>
      <c r="G644">
        <v>74.989999999999995</v>
      </c>
      <c r="H644" t="s">
        <v>208</v>
      </c>
      <c r="I644" t="s">
        <v>63</v>
      </c>
      <c r="J644" t="s">
        <v>164</v>
      </c>
      <c r="K644" t="s">
        <v>12327</v>
      </c>
      <c r="L644" t="s">
        <v>12328</v>
      </c>
      <c r="M644" t="s">
        <v>3235</v>
      </c>
      <c r="N644">
        <v>288.48425196850394</v>
      </c>
      <c r="O644">
        <v>10</v>
      </c>
      <c r="P644">
        <v>32</v>
      </c>
      <c r="Q644">
        <v>89.3</v>
      </c>
      <c r="S644">
        <v>98.4</v>
      </c>
      <c r="T644">
        <v>1</v>
      </c>
      <c r="U644">
        <v>21</v>
      </c>
      <c r="V644">
        <v>6950</v>
      </c>
      <c r="AB644" t="s">
        <v>129</v>
      </c>
      <c r="AC644" t="s">
        <v>98</v>
      </c>
      <c r="AD644" t="s">
        <v>98</v>
      </c>
      <c r="AE644" t="s">
        <v>63</v>
      </c>
      <c r="AG644">
        <v>1956</v>
      </c>
      <c r="AH644">
        <v>20.54</v>
      </c>
      <c r="AI644">
        <v>37.869480000000003</v>
      </c>
      <c r="AJ644">
        <v>-96.855410000000006</v>
      </c>
      <c r="AK644" t="s">
        <v>262</v>
      </c>
      <c r="AL644">
        <v>3</v>
      </c>
      <c r="AM644" t="s">
        <v>2857</v>
      </c>
      <c r="AN644" t="s">
        <v>12329</v>
      </c>
      <c r="AO644" t="s">
        <v>100</v>
      </c>
      <c r="AP644" t="s">
        <v>80</v>
      </c>
      <c r="AQ644" t="s">
        <v>8910</v>
      </c>
      <c r="AR644" t="s">
        <v>12330</v>
      </c>
      <c r="AS644" t="s">
        <v>83</v>
      </c>
      <c r="AT644" s="5">
        <v>34335</v>
      </c>
      <c r="AU644" t="s">
        <v>129</v>
      </c>
      <c r="AV644" t="s">
        <v>200</v>
      </c>
      <c r="AW644" t="s">
        <v>701</v>
      </c>
    </row>
    <row r="645" spans="1:49" x14ac:dyDescent="0.25">
      <c r="A645">
        <v>0</v>
      </c>
      <c r="B645" t="s">
        <v>24974</v>
      </c>
      <c r="C645">
        <v>1</v>
      </c>
      <c r="D645" t="s">
        <v>86</v>
      </c>
      <c r="E645" t="s">
        <v>739</v>
      </c>
      <c r="F645" t="s">
        <v>65</v>
      </c>
      <c r="G645">
        <v>79.14</v>
      </c>
      <c r="H645" t="s">
        <v>247</v>
      </c>
      <c r="I645" t="s">
        <v>63</v>
      </c>
      <c r="J645" t="s">
        <v>164</v>
      </c>
      <c r="K645" t="s">
        <v>24975</v>
      </c>
      <c r="L645" t="s">
        <v>2639</v>
      </c>
      <c r="M645" t="s">
        <v>24976</v>
      </c>
      <c r="N645">
        <v>186.51574803149606</v>
      </c>
      <c r="O645">
        <v>0</v>
      </c>
      <c r="P645">
        <v>24</v>
      </c>
      <c r="Q645">
        <v>72.2</v>
      </c>
      <c r="S645">
        <v>92.100000000000009</v>
      </c>
      <c r="T645">
        <v>0</v>
      </c>
      <c r="U645">
        <v>3</v>
      </c>
      <c r="V645">
        <v>92</v>
      </c>
      <c r="W645" t="s">
        <v>70</v>
      </c>
      <c r="AB645" t="s">
        <v>98</v>
      </c>
      <c r="AC645" t="s">
        <v>98</v>
      </c>
      <c r="AD645" t="s">
        <v>98</v>
      </c>
      <c r="AE645" t="s">
        <v>63</v>
      </c>
      <c r="AG645">
        <v>1956</v>
      </c>
      <c r="AH645">
        <v>24.12</v>
      </c>
      <c r="AI645">
        <v>37.912430000000001</v>
      </c>
      <c r="AJ645">
        <v>-96.807079999999999</v>
      </c>
      <c r="AL645">
        <v>4</v>
      </c>
      <c r="AM645" t="s">
        <v>2857</v>
      </c>
      <c r="AN645" t="s">
        <v>24977</v>
      </c>
      <c r="AO645" t="s">
        <v>100</v>
      </c>
      <c r="AP645" t="s">
        <v>147</v>
      </c>
      <c r="AQ645" t="s">
        <v>24978</v>
      </c>
      <c r="AR645" t="s">
        <v>8598</v>
      </c>
      <c r="AS645" t="s">
        <v>83</v>
      </c>
      <c r="AT645" s="5">
        <v>35065</v>
      </c>
      <c r="AU645" t="s">
        <v>63</v>
      </c>
      <c r="AV645" t="s">
        <v>200</v>
      </c>
      <c r="AW645" t="s">
        <v>150</v>
      </c>
    </row>
    <row r="646" spans="1:49" x14ac:dyDescent="0.25">
      <c r="A646">
        <v>0</v>
      </c>
      <c r="B646" t="s">
        <v>19397</v>
      </c>
      <c r="C646">
        <v>1</v>
      </c>
      <c r="D646" t="s">
        <v>86</v>
      </c>
      <c r="E646" t="s">
        <v>739</v>
      </c>
      <c r="F646" t="s">
        <v>65</v>
      </c>
      <c r="G646">
        <v>84.03</v>
      </c>
      <c r="H646" t="s">
        <v>2533</v>
      </c>
      <c r="I646" t="s">
        <v>63</v>
      </c>
      <c r="J646" t="s">
        <v>164</v>
      </c>
      <c r="K646" t="s">
        <v>19398</v>
      </c>
      <c r="L646" t="s">
        <v>2639</v>
      </c>
      <c r="M646" t="s">
        <v>19399</v>
      </c>
      <c r="N646">
        <v>162.5</v>
      </c>
      <c r="O646">
        <v>0</v>
      </c>
      <c r="P646">
        <v>20</v>
      </c>
      <c r="Q646">
        <v>71.2</v>
      </c>
      <c r="S646">
        <v>79.7</v>
      </c>
      <c r="T646">
        <v>0</v>
      </c>
      <c r="U646">
        <v>3</v>
      </c>
      <c r="V646">
        <v>92</v>
      </c>
      <c r="W646" t="s">
        <v>70</v>
      </c>
      <c r="AB646" t="s">
        <v>75</v>
      </c>
      <c r="AC646" t="s">
        <v>75</v>
      </c>
      <c r="AD646" t="s">
        <v>98</v>
      </c>
      <c r="AE646" t="s">
        <v>63</v>
      </c>
      <c r="AG646">
        <v>1956</v>
      </c>
      <c r="AH646">
        <v>29.580000000000002</v>
      </c>
      <c r="AI646">
        <v>37.955539999999999</v>
      </c>
      <c r="AJ646">
        <v>-96.737219999999994</v>
      </c>
      <c r="AL646">
        <v>4</v>
      </c>
      <c r="AM646" t="s">
        <v>2857</v>
      </c>
      <c r="AN646" t="s">
        <v>19400</v>
      </c>
      <c r="AO646" t="s">
        <v>100</v>
      </c>
      <c r="AP646" t="s">
        <v>147</v>
      </c>
      <c r="AQ646" t="s">
        <v>358</v>
      </c>
      <c r="AR646" t="s">
        <v>207</v>
      </c>
      <c r="AS646" t="s">
        <v>83</v>
      </c>
      <c r="AT646" s="5">
        <v>35431</v>
      </c>
      <c r="AU646" t="s">
        <v>63</v>
      </c>
      <c r="AV646" t="s">
        <v>200</v>
      </c>
      <c r="AW646" t="s">
        <v>150</v>
      </c>
    </row>
    <row r="647" spans="1:49" x14ac:dyDescent="0.25">
      <c r="A647">
        <v>0</v>
      </c>
      <c r="B647" t="s">
        <v>5528</v>
      </c>
      <c r="C647">
        <v>1</v>
      </c>
      <c r="D647" t="s">
        <v>86</v>
      </c>
      <c r="E647" t="s">
        <v>739</v>
      </c>
      <c r="F647" t="s">
        <v>65</v>
      </c>
      <c r="G647">
        <v>84.58</v>
      </c>
      <c r="H647" t="s">
        <v>2533</v>
      </c>
      <c r="I647" t="s">
        <v>63</v>
      </c>
      <c r="J647" t="s">
        <v>164</v>
      </c>
      <c r="K647" t="s">
        <v>5529</v>
      </c>
      <c r="L647" t="s">
        <v>2639</v>
      </c>
      <c r="M647" t="s">
        <v>5530</v>
      </c>
      <c r="N647">
        <v>162.5</v>
      </c>
      <c r="O647">
        <v>0</v>
      </c>
      <c r="P647">
        <v>20</v>
      </c>
      <c r="Q647">
        <v>71.2</v>
      </c>
      <c r="S647">
        <v>89</v>
      </c>
      <c r="T647">
        <v>0</v>
      </c>
      <c r="U647">
        <v>3</v>
      </c>
      <c r="V647">
        <v>92</v>
      </c>
      <c r="W647" t="s">
        <v>70</v>
      </c>
      <c r="AB647" t="s">
        <v>98</v>
      </c>
      <c r="AC647" t="s">
        <v>98</v>
      </c>
      <c r="AD647" t="s">
        <v>98</v>
      </c>
      <c r="AE647" t="s">
        <v>63</v>
      </c>
      <c r="AG647">
        <v>1956</v>
      </c>
      <c r="AH647">
        <v>30.13</v>
      </c>
      <c r="AI647">
        <v>37.9617</v>
      </c>
      <c r="AJ647">
        <v>-96.730930000000001</v>
      </c>
      <c r="AL647">
        <v>4</v>
      </c>
      <c r="AM647" t="s">
        <v>2857</v>
      </c>
      <c r="AN647" t="s">
        <v>5531</v>
      </c>
      <c r="AO647" t="s">
        <v>100</v>
      </c>
      <c r="AP647" t="s">
        <v>147</v>
      </c>
      <c r="AQ647" t="s">
        <v>358</v>
      </c>
      <c r="AR647" t="s">
        <v>207</v>
      </c>
      <c r="AS647" t="s">
        <v>83</v>
      </c>
      <c r="AT647" s="5">
        <v>35431</v>
      </c>
      <c r="AU647" t="s">
        <v>63</v>
      </c>
      <c r="AV647" t="s">
        <v>200</v>
      </c>
      <c r="AW647" t="s">
        <v>150</v>
      </c>
    </row>
    <row r="648" spans="1:49" x14ac:dyDescent="0.25">
      <c r="A648">
        <v>0</v>
      </c>
      <c r="B648" t="s">
        <v>11545</v>
      </c>
      <c r="C648">
        <v>1</v>
      </c>
      <c r="D648" t="s">
        <v>86</v>
      </c>
      <c r="E648" t="s">
        <v>739</v>
      </c>
      <c r="F648" t="s">
        <v>65</v>
      </c>
      <c r="G648">
        <v>86.64</v>
      </c>
      <c r="H648" t="s">
        <v>247</v>
      </c>
      <c r="I648" t="s">
        <v>63</v>
      </c>
      <c r="J648" t="s">
        <v>164</v>
      </c>
      <c r="K648" t="s">
        <v>11546</v>
      </c>
      <c r="L648" t="s">
        <v>2639</v>
      </c>
      <c r="M648" t="s">
        <v>11547</v>
      </c>
      <c r="N648">
        <v>208.49737532808399</v>
      </c>
      <c r="O648">
        <v>39</v>
      </c>
      <c r="P648">
        <v>24</v>
      </c>
      <c r="Q648">
        <v>80.8</v>
      </c>
      <c r="S648">
        <v>95.9</v>
      </c>
      <c r="T648">
        <v>0</v>
      </c>
      <c r="U648">
        <v>4</v>
      </c>
      <c r="V648">
        <v>22</v>
      </c>
      <c r="W648" t="s">
        <v>70</v>
      </c>
      <c r="AB648" t="s">
        <v>98</v>
      </c>
      <c r="AC648" t="s">
        <v>98</v>
      </c>
      <c r="AD648" t="s">
        <v>98</v>
      </c>
      <c r="AE648" t="s">
        <v>63</v>
      </c>
      <c r="AG648">
        <v>1956</v>
      </c>
      <c r="AH648">
        <v>32.19</v>
      </c>
      <c r="AI648">
        <v>37.984900000000003</v>
      </c>
      <c r="AJ648">
        <v>-96.707210000000003</v>
      </c>
      <c r="AK648" t="s">
        <v>77</v>
      </c>
      <c r="AL648">
        <v>4</v>
      </c>
      <c r="AM648" t="s">
        <v>2857</v>
      </c>
      <c r="AN648" t="s">
        <v>11548</v>
      </c>
      <c r="AO648" t="s">
        <v>100</v>
      </c>
      <c r="AP648" t="s">
        <v>147</v>
      </c>
      <c r="AQ648" t="s">
        <v>486</v>
      </c>
      <c r="AR648" t="s">
        <v>11549</v>
      </c>
      <c r="AS648" t="s">
        <v>83</v>
      </c>
      <c r="AT648" s="5">
        <v>35065</v>
      </c>
      <c r="AU648" t="s">
        <v>63</v>
      </c>
      <c r="AV648" t="s">
        <v>173</v>
      </c>
      <c r="AW648" t="s">
        <v>188</v>
      </c>
    </row>
    <row r="649" spans="1:49" x14ac:dyDescent="0.25">
      <c r="A649">
        <v>0</v>
      </c>
      <c r="B649" t="s">
        <v>13514</v>
      </c>
      <c r="C649">
        <v>1</v>
      </c>
      <c r="D649" t="s">
        <v>86</v>
      </c>
      <c r="E649" t="s">
        <v>739</v>
      </c>
      <c r="F649" t="s">
        <v>65</v>
      </c>
      <c r="G649">
        <v>87.86</v>
      </c>
      <c r="H649" t="s">
        <v>2533</v>
      </c>
      <c r="I649" t="s">
        <v>63</v>
      </c>
      <c r="J649" t="s">
        <v>164</v>
      </c>
      <c r="K649" t="s">
        <v>13515</v>
      </c>
      <c r="L649" t="s">
        <v>2639</v>
      </c>
      <c r="M649" t="s">
        <v>13516</v>
      </c>
      <c r="N649">
        <v>162.5</v>
      </c>
      <c r="O649">
        <v>0</v>
      </c>
      <c r="P649">
        <v>20</v>
      </c>
      <c r="Q649">
        <v>70.900000000000006</v>
      </c>
      <c r="S649">
        <v>85.9</v>
      </c>
      <c r="T649">
        <v>0</v>
      </c>
      <c r="U649">
        <v>3</v>
      </c>
      <c r="V649">
        <v>92</v>
      </c>
      <c r="W649" t="s">
        <v>70</v>
      </c>
      <c r="AB649" t="s">
        <v>98</v>
      </c>
      <c r="AC649" t="s">
        <v>98</v>
      </c>
      <c r="AD649" t="s">
        <v>98</v>
      </c>
      <c r="AE649" t="s">
        <v>63</v>
      </c>
      <c r="AG649">
        <v>1956</v>
      </c>
      <c r="AH649">
        <v>33.410000000000004</v>
      </c>
      <c r="AI649">
        <v>37.998280000000001</v>
      </c>
      <c r="AJ649">
        <v>-96.692620000000005</v>
      </c>
      <c r="AL649">
        <v>4</v>
      </c>
      <c r="AM649" t="s">
        <v>2857</v>
      </c>
      <c r="AN649" t="s">
        <v>13517</v>
      </c>
      <c r="AO649" t="s">
        <v>100</v>
      </c>
      <c r="AP649" t="s">
        <v>147</v>
      </c>
      <c r="AQ649" t="s">
        <v>7268</v>
      </c>
      <c r="AR649" t="s">
        <v>7269</v>
      </c>
      <c r="AS649" t="s">
        <v>83</v>
      </c>
      <c r="AT649" s="5">
        <v>35065</v>
      </c>
      <c r="AU649" t="s">
        <v>63</v>
      </c>
      <c r="AV649" t="s">
        <v>200</v>
      </c>
      <c r="AW649" t="s">
        <v>150</v>
      </c>
    </row>
    <row r="650" spans="1:49" x14ac:dyDescent="0.25">
      <c r="A650">
        <v>0</v>
      </c>
      <c r="B650" t="s">
        <v>15510</v>
      </c>
      <c r="C650">
        <v>1</v>
      </c>
      <c r="D650" t="s">
        <v>86</v>
      </c>
      <c r="E650" t="s">
        <v>739</v>
      </c>
      <c r="F650" t="s">
        <v>65</v>
      </c>
      <c r="G650">
        <v>89.27</v>
      </c>
      <c r="H650" t="s">
        <v>2533</v>
      </c>
      <c r="I650" t="s">
        <v>63</v>
      </c>
      <c r="J650" t="s">
        <v>164</v>
      </c>
      <c r="K650" t="s">
        <v>15511</v>
      </c>
      <c r="L650" t="s">
        <v>2639</v>
      </c>
      <c r="M650" t="s">
        <v>15512</v>
      </c>
      <c r="N650">
        <v>162.5</v>
      </c>
      <c r="O650">
        <v>0</v>
      </c>
      <c r="P650">
        <v>20</v>
      </c>
      <c r="Q650">
        <v>70.900000000000006</v>
      </c>
      <c r="S650">
        <v>84.9</v>
      </c>
      <c r="T650">
        <v>0</v>
      </c>
      <c r="U650">
        <v>3</v>
      </c>
      <c r="V650">
        <v>92</v>
      </c>
      <c r="W650" t="s">
        <v>70</v>
      </c>
      <c r="AB650" t="s">
        <v>98</v>
      </c>
      <c r="AC650" t="s">
        <v>98</v>
      </c>
      <c r="AD650" t="s">
        <v>98</v>
      </c>
      <c r="AE650" t="s">
        <v>63</v>
      </c>
      <c r="AG650">
        <v>1956</v>
      </c>
      <c r="AH650">
        <v>34.82</v>
      </c>
      <c r="AI650">
        <v>38.013779999999997</v>
      </c>
      <c r="AJ650">
        <v>-96.675889999999995</v>
      </c>
      <c r="AL650">
        <v>4</v>
      </c>
      <c r="AM650" t="s">
        <v>2857</v>
      </c>
      <c r="AN650" t="s">
        <v>15513</v>
      </c>
      <c r="AO650" t="s">
        <v>100</v>
      </c>
      <c r="AP650" t="s">
        <v>147</v>
      </c>
      <c r="AQ650" t="s">
        <v>7268</v>
      </c>
      <c r="AR650" t="s">
        <v>7269</v>
      </c>
      <c r="AS650" t="s">
        <v>83</v>
      </c>
      <c r="AT650" s="5">
        <v>35065</v>
      </c>
      <c r="AU650" t="s">
        <v>63</v>
      </c>
      <c r="AV650" t="s">
        <v>200</v>
      </c>
      <c r="AW650" t="s">
        <v>150</v>
      </c>
    </row>
    <row r="651" spans="1:49" x14ac:dyDescent="0.25">
      <c r="A651">
        <v>0</v>
      </c>
      <c r="B651" t="s">
        <v>10805</v>
      </c>
      <c r="C651">
        <v>1</v>
      </c>
      <c r="D651" t="s">
        <v>86</v>
      </c>
      <c r="E651" t="s">
        <v>739</v>
      </c>
      <c r="F651" t="s">
        <v>65</v>
      </c>
      <c r="G651">
        <v>90.600000000000009</v>
      </c>
      <c r="H651" t="s">
        <v>2533</v>
      </c>
      <c r="I651" t="s">
        <v>63</v>
      </c>
      <c r="J651" t="s">
        <v>164</v>
      </c>
      <c r="K651" t="s">
        <v>10806</v>
      </c>
      <c r="L651" t="s">
        <v>2639</v>
      </c>
      <c r="M651" t="s">
        <v>10807</v>
      </c>
      <c r="N651">
        <v>182.51312335958005</v>
      </c>
      <c r="O651">
        <v>0</v>
      </c>
      <c r="P651">
        <v>20</v>
      </c>
      <c r="Q651">
        <v>67.900000000000006</v>
      </c>
      <c r="S651">
        <v>88.5</v>
      </c>
      <c r="T651">
        <v>0</v>
      </c>
      <c r="U651">
        <v>3</v>
      </c>
      <c r="V651">
        <v>92</v>
      </c>
      <c r="W651" t="s">
        <v>70</v>
      </c>
      <c r="AB651" t="s">
        <v>98</v>
      </c>
      <c r="AC651" t="s">
        <v>98</v>
      </c>
      <c r="AD651" t="s">
        <v>98</v>
      </c>
      <c r="AE651" t="s">
        <v>63</v>
      </c>
      <c r="AG651">
        <v>1956</v>
      </c>
      <c r="AH651">
        <v>36.15</v>
      </c>
      <c r="AI651">
        <v>38.028530000000003</v>
      </c>
      <c r="AJ651">
        <v>-96.659970000000001</v>
      </c>
      <c r="AL651">
        <v>4</v>
      </c>
      <c r="AM651" t="s">
        <v>2857</v>
      </c>
      <c r="AN651" t="s">
        <v>10808</v>
      </c>
      <c r="AO651" t="s">
        <v>100</v>
      </c>
      <c r="AP651" t="s">
        <v>147</v>
      </c>
      <c r="AQ651" t="s">
        <v>7284</v>
      </c>
      <c r="AR651" t="s">
        <v>7285</v>
      </c>
      <c r="AS651" t="s">
        <v>83</v>
      </c>
      <c r="AT651" s="5">
        <v>35065</v>
      </c>
      <c r="AU651" t="s">
        <v>63</v>
      </c>
      <c r="AV651" t="s">
        <v>200</v>
      </c>
      <c r="AW651" t="s">
        <v>150</v>
      </c>
    </row>
    <row r="652" spans="1:49" x14ac:dyDescent="0.25">
      <c r="A652">
        <v>0</v>
      </c>
      <c r="B652" t="s">
        <v>20374</v>
      </c>
      <c r="C652">
        <v>1</v>
      </c>
      <c r="D652" t="s">
        <v>86</v>
      </c>
      <c r="E652" t="s">
        <v>739</v>
      </c>
      <c r="F652" t="s">
        <v>65</v>
      </c>
      <c r="G652">
        <v>91.87</v>
      </c>
      <c r="H652" t="s">
        <v>247</v>
      </c>
      <c r="I652" t="s">
        <v>63</v>
      </c>
      <c r="J652" t="s">
        <v>164</v>
      </c>
      <c r="K652" t="s">
        <v>20375</v>
      </c>
      <c r="L652" t="s">
        <v>2639</v>
      </c>
      <c r="M652" t="s">
        <v>20376</v>
      </c>
      <c r="N652">
        <v>212.5</v>
      </c>
      <c r="O652">
        <v>0</v>
      </c>
      <c r="P652">
        <v>24</v>
      </c>
      <c r="Q652">
        <v>77.100000000000009</v>
      </c>
      <c r="S652">
        <v>95</v>
      </c>
      <c r="T652">
        <v>0</v>
      </c>
      <c r="U652">
        <v>7</v>
      </c>
      <c r="V652">
        <v>237</v>
      </c>
      <c r="AB652" t="s">
        <v>98</v>
      </c>
      <c r="AC652" t="s">
        <v>98</v>
      </c>
      <c r="AD652" t="s">
        <v>98</v>
      </c>
      <c r="AE652" t="s">
        <v>63</v>
      </c>
      <c r="AG652">
        <v>1956</v>
      </c>
      <c r="AH652">
        <v>37.42</v>
      </c>
      <c r="AI652">
        <v>38.042810000000003</v>
      </c>
      <c r="AJ652">
        <v>-96.645259999999993</v>
      </c>
      <c r="AL652">
        <v>4</v>
      </c>
      <c r="AM652" t="s">
        <v>2857</v>
      </c>
      <c r="AN652" t="s">
        <v>20377</v>
      </c>
      <c r="AO652" t="s">
        <v>100</v>
      </c>
      <c r="AP652" t="s">
        <v>147</v>
      </c>
      <c r="AQ652" t="s">
        <v>20378</v>
      </c>
      <c r="AR652" t="s">
        <v>11012</v>
      </c>
      <c r="AS652" t="s">
        <v>83</v>
      </c>
      <c r="AT652" s="5">
        <v>35065</v>
      </c>
      <c r="AU652" t="s">
        <v>63</v>
      </c>
      <c r="AV652" t="s">
        <v>200</v>
      </c>
      <c r="AW652" t="s">
        <v>150</v>
      </c>
    </row>
    <row r="653" spans="1:49" x14ac:dyDescent="0.25">
      <c r="A653">
        <v>0</v>
      </c>
      <c r="B653" t="s">
        <v>6225</v>
      </c>
      <c r="C653">
        <v>1</v>
      </c>
      <c r="D653" t="s">
        <v>86</v>
      </c>
      <c r="E653" t="s">
        <v>739</v>
      </c>
      <c r="F653" t="s">
        <v>65</v>
      </c>
      <c r="G653">
        <v>94</v>
      </c>
      <c r="H653" t="s">
        <v>208</v>
      </c>
      <c r="I653" t="s">
        <v>63</v>
      </c>
      <c r="J653" t="s">
        <v>164</v>
      </c>
      <c r="K653" t="s">
        <v>6226</v>
      </c>
      <c r="L653" t="s">
        <v>213</v>
      </c>
      <c r="M653" t="s">
        <v>3290</v>
      </c>
      <c r="N653">
        <v>244.48818897637796</v>
      </c>
      <c r="O653">
        <v>49</v>
      </c>
      <c r="P653">
        <v>32</v>
      </c>
      <c r="Q653">
        <v>89.3</v>
      </c>
      <c r="S653">
        <v>98.7</v>
      </c>
      <c r="T653">
        <v>1</v>
      </c>
      <c r="U653">
        <v>22</v>
      </c>
      <c r="V653">
        <v>6700</v>
      </c>
      <c r="AB653" t="s">
        <v>98</v>
      </c>
      <c r="AC653" t="s">
        <v>98</v>
      </c>
      <c r="AD653" t="s">
        <v>98</v>
      </c>
      <c r="AE653" t="s">
        <v>63</v>
      </c>
      <c r="AG653">
        <v>1956</v>
      </c>
      <c r="AH653">
        <v>39.450000000000003</v>
      </c>
      <c r="AI653">
        <v>38.063079999999999</v>
      </c>
      <c r="AJ653">
        <v>-96.615449999999996</v>
      </c>
      <c r="AK653" t="s">
        <v>77</v>
      </c>
      <c r="AL653">
        <v>3</v>
      </c>
      <c r="AM653" t="s">
        <v>2857</v>
      </c>
      <c r="AN653" t="s">
        <v>6227</v>
      </c>
      <c r="AO653" t="s">
        <v>100</v>
      </c>
      <c r="AP653" t="s">
        <v>80</v>
      </c>
      <c r="AQ653" t="s">
        <v>1102</v>
      </c>
      <c r="AR653" t="s">
        <v>1103</v>
      </c>
      <c r="AS653" t="s">
        <v>83</v>
      </c>
      <c r="AT653" s="5">
        <v>34335</v>
      </c>
      <c r="AU653" t="s">
        <v>63</v>
      </c>
      <c r="AV653" t="s">
        <v>274</v>
      </c>
      <c r="AW653" t="s">
        <v>444</v>
      </c>
    </row>
    <row r="654" spans="1:49" x14ac:dyDescent="0.25">
      <c r="A654">
        <v>0</v>
      </c>
      <c r="B654" t="s">
        <v>27671</v>
      </c>
      <c r="C654">
        <v>1</v>
      </c>
      <c r="D654" t="s">
        <v>86</v>
      </c>
      <c r="E654" t="s">
        <v>739</v>
      </c>
      <c r="F654" t="s">
        <v>65</v>
      </c>
      <c r="G654">
        <v>93.99</v>
      </c>
      <c r="H654" t="s">
        <v>208</v>
      </c>
      <c r="I654" t="s">
        <v>63</v>
      </c>
      <c r="J654" t="s">
        <v>164</v>
      </c>
      <c r="K654" t="s">
        <v>27672</v>
      </c>
      <c r="L654" t="s">
        <v>213</v>
      </c>
      <c r="M654" t="s">
        <v>3235</v>
      </c>
      <c r="N654">
        <v>244.48818897637796</v>
      </c>
      <c r="O654">
        <v>49</v>
      </c>
      <c r="P654">
        <v>32</v>
      </c>
      <c r="Q654">
        <v>89.3</v>
      </c>
      <c r="S654">
        <v>97.9</v>
      </c>
      <c r="T654">
        <v>1</v>
      </c>
      <c r="U654">
        <v>22</v>
      </c>
      <c r="V654">
        <v>6700</v>
      </c>
      <c r="AB654" t="s">
        <v>98</v>
      </c>
      <c r="AC654" t="s">
        <v>98</v>
      </c>
      <c r="AD654" t="s">
        <v>98</v>
      </c>
      <c r="AE654" t="s">
        <v>63</v>
      </c>
      <c r="AG654">
        <v>1956</v>
      </c>
      <c r="AH654">
        <v>39.44</v>
      </c>
      <c r="AI654">
        <v>38.063079999999999</v>
      </c>
      <c r="AJ654">
        <v>-96.615449999999996</v>
      </c>
      <c r="AK654" t="s">
        <v>77</v>
      </c>
      <c r="AL654">
        <v>3</v>
      </c>
      <c r="AM654" t="s">
        <v>2857</v>
      </c>
      <c r="AN654" t="s">
        <v>27673</v>
      </c>
      <c r="AO654" t="s">
        <v>100</v>
      </c>
      <c r="AP654" t="s">
        <v>80</v>
      </c>
      <c r="AQ654" t="s">
        <v>1102</v>
      </c>
      <c r="AR654" t="s">
        <v>1103</v>
      </c>
      <c r="AS654" t="s">
        <v>83</v>
      </c>
      <c r="AT654" s="5">
        <v>34335</v>
      </c>
      <c r="AU654" t="s">
        <v>63</v>
      </c>
      <c r="AV654" t="s">
        <v>274</v>
      </c>
      <c r="AW654" t="s">
        <v>444</v>
      </c>
    </row>
    <row r="655" spans="1:49" x14ac:dyDescent="0.25">
      <c r="A655">
        <v>0</v>
      </c>
      <c r="B655" t="s">
        <v>23083</v>
      </c>
      <c r="C655">
        <v>1</v>
      </c>
      <c r="D655" t="s">
        <v>86</v>
      </c>
      <c r="E655" t="s">
        <v>813</v>
      </c>
      <c r="F655" t="s">
        <v>108</v>
      </c>
      <c r="G655">
        <v>67.62</v>
      </c>
      <c r="H655" t="s">
        <v>16672</v>
      </c>
      <c r="I655" t="s">
        <v>63</v>
      </c>
      <c r="J655" t="s">
        <v>164</v>
      </c>
      <c r="K655" t="s">
        <v>23084</v>
      </c>
      <c r="L655" t="s">
        <v>9889</v>
      </c>
      <c r="M655" t="s">
        <v>10154</v>
      </c>
      <c r="N655">
        <v>206.49606299212599</v>
      </c>
      <c r="O655">
        <v>39</v>
      </c>
      <c r="T655">
        <v>1</v>
      </c>
      <c r="AB655" t="s">
        <v>63</v>
      </c>
      <c r="AC655" t="s">
        <v>129</v>
      </c>
      <c r="AD655" t="s">
        <v>129</v>
      </c>
      <c r="AE655" t="s">
        <v>63</v>
      </c>
      <c r="AG655">
        <v>1973</v>
      </c>
      <c r="AH655">
        <v>32.630000000000003</v>
      </c>
      <c r="AI655">
        <v>37.835380000000001</v>
      </c>
      <c r="AJ655">
        <v>-96.849670000000003</v>
      </c>
      <c r="AK655" t="s">
        <v>77</v>
      </c>
      <c r="AL655">
        <v>4</v>
      </c>
      <c r="AM655" t="s">
        <v>63</v>
      </c>
      <c r="AN655" t="s">
        <v>23085</v>
      </c>
      <c r="AO655" t="s">
        <v>100</v>
      </c>
      <c r="AP655" t="s">
        <v>3616</v>
      </c>
      <c r="AQ655" t="s">
        <v>148</v>
      </c>
      <c r="AR655" t="s">
        <v>148</v>
      </c>
      <c r="AS655" t="s">
        <v>2059</v>
      </c>
      <c r="AT655" s="5"/>
      <c r="AU655" t="s">
        <v>63</v>
      </c>
      <c r="AV655" t="s">
        <v>2584</v>
      </c>
      <c r="AW655" t="s">
        <v>150</v>
      </c>
    </row>
    <row r="656" spans="1:49" x14ac:dyDescent="0.25">
      <c r="A656">
        <v>3640</v>
      </c>
      <c r="B656" t="s">
        <v>11504</v>
      </c>
      <c r="C656">
        <v>2</v>
      </c>
      <c r="D656" t="s">
        <v>86</v>
      </c>
      <c r="E656" t="s">
        <v>163</v>
      </c>
      <c r="F656" t="s">
        <v>108</v>
      </c>
      <c r="G656">
        <v>235.72</v>
      </c>
      <c r="H656" t="s">
        <v>208</v>
      </c>
      <c r="I656" t="s">
        <v>63</v>
      </c>
      <c r="J656" t="s">
        <v>164</v>
      </c>
      <c r="K656" t="s">
        <v>11505</v>
      </c>
      <c r="L656" t="s">
        <v>10730</v>
      </c>
      <c r="M656" t="s">
        <v>680</v>
      </c>
      <c r="N656">
        <v>997.50656167979002</v>
      </c>
      <c r="O656">
        <v>0</v>
      </c>
      <c r="P656">
        <v>33.899934383202101</v>
      </c>
      <c r="Q656">
        <v>96.5</v>
      </c>
      <c r="R656">
        <v>75</v>
      </c>
      <c r="S656">
        <v>94.100000000000009</v>
      </c>
      <c r="T656">
        <v>1</v>
      </c>
      <c r="U656">
        <v>12</v>
      </c>
      <c r="V656">
        <v>4985</v>
      </c>
      <c r="AB656" t="s">
        <v>98</v>
      </c>
      <c r="AC656" t="s">
        <v>98</v>
      </c>
      <c r="AD656" t="s">
        <v>98</v>
      </c>
      <c r="AE656" t="s">
        <v>63</v>
      </c>
      <c r="AG656">
        <v>1979</v>
      </c>
      <c r="AH656">
        <v>9.870000000000001</v>
      </c>
      <c r="AI656">
        <v>37.679471999999997</v>
      </c>
      <c r="AJ656">
        <v>-96.972656000000001</v>
      </c>
      <c r="AL656">
        <v>11</v>
      </c>
      <c r="AM656" t="s">
        <v>63</v>
      </c>
      <c r="AN656" t="s">
        <v>11506</v>
      </c>
      <c r="AO656" t="s">
        <v>100</v>
      </c>
      <c r="AP656" t="s">
        <v>170</v>
      </c>
      <c r="AQ656" t="s">
        <v>317</v>
      </c>
      <c r="AR656" t="s">
        <v>1031</v>
      </c>
      <c r="AS656" t="s">
        <v>83</v>
      </c>
      <c r="AT656" s="5">
        <v>41575</v>
      </c>
      <c r="AU656" t="s">
        <v>63</v>
      </c>
      <c r="AV656" t="s">
        <v>187</v>
      </c>
      <c r="AW656" t="s">
        <v>188</v>
      </c>
    </row>
    <row r="657" spans="1:49" x14ac:dyDescent="0.25">
      <c r="A657">
        <v>3640</v>
      </c>
      <c r="B657" t="s">
        <v>11504</v>
      </c>
      <c r="C657">
        <v>1</v>
      </c>
      <c r="D657" t="s">
        <v>63</v>
      </c>
      <c r="E657" t="s">
        <v>163</v>
      </c>
      <c r="F657" t="s">
        <v>108</v>
      </c>
      <c r="G657">
        <v>235.72</v>
      </c>
      <c r="I657" t="s">
        <v>63</v>
      </c>
      <c r="J657" t="s">
        <v>164</v>
      </c>
      <c r="K657" t="s">
        <v>11505</v>
      </c>
      <c r="L657" t="s">
        <v>10730</v>
      </c>
      <c r="M657" t="s">
        <v>680</v>
      </c>
      <c r="N657">
        <v>997.50656167979002</v>
      </c>
      <c r="O657">
        <v>0</v>
      </c>
      <c r="P657">
        <v>33.899934383202101</v>
      </c>
      <c r="Q657">
        <v>96.5</v>
      </c>
      <c r="R657">
        <v>75</v>
      </c>
      <c r="S657">
        <v>94.100000000000009</v>
      </c>
      <c r="T657">
        <v>1</v>
      </c>
      <c r="U657">
        <v>12</v>
      </c>
      <c r="V657">
        <v>4985</v>
      </c>
      <c r="AB657" t="s">
        <v>98</v>
      </c>
      <c r="AC657" t="s">
        <v>98</v>
      </c>
      <c r="AD657" t="s">
        <v>98</v>
      </c>
      <c r="AE657" t="s">
        <v>63</v>
      </c>
      <c r="AG657">
        <v>1979</v>
      </c>
      <c r="AH657">
        <v>9.870000000000001</v>
      </c>
      <c r="AI657">
        <v>37.679471999999997</v>
      </c>
      <c r="AJ657">
        <v>-96.972656000000001</v>
      </c>
      <c r="AL657">
        <v>11</v>
      </c>
      <c r="AM657" t="s">
        <v>63</v>
      </c>
      <c r="AN657" t="s">
        <v>11506</v>
      </c>
      <c r="AO657" t="s">
        <v>100</v>
      </c>
      <c r="AP657" t="s">
        <v>170</v>
      </c>
      <c r="AQ657" t="s">
        <v>317</v>
      </c>
      <c r="AR657" t="s">
        <v>1031</v>
      </c>
      <c r="AS657" t="s">
        <v>83</v>
      </c>
      <c r="AT657" s="5">
        <v>41575</v>
      </c>
      <c r="AU657" t="s">
        <v>63</v>
      </c>
      <c r="AV657" t="s">
        <v>173</v>
      </c>
      <c r="AW657" t="s">
        <v>372</v>
      </c>
    </row>
    <row r="658" spans="1:49" x14ac:dyDescent="0.25">
      <c r="A658">
        <v>2735</v>
      </c>
      <c r="B658" t="s">
        <v>10728</v>
      </c>
      <c r="C658">
        <v>2</v>
      </c>
      <c r="D658" t="s">
        <v>86</v>
      </c>
      <c r="E658" t="s">
        <v>163</v>
      </c>
      <c r="F658" t="s">
        <v>108</v>
      </c>
      <c r="G658">
        <v>235.73000000000002</v>
      </c>
      <c r="H658" t="s">
        <v>208</v>
      </c>
      <c r="I658" t="s">
        <v>63</v>
      </c>
      <c r="J658" t="s">
        <v>164</v>
      </c>
      <c r="K658" t="s">
        <v>10729</v>
      </c>
      <c r="L658" t="s">
        <v>10730</v>
      </c>
      <c r="M658" t="s">
        <v>167</v>
      </c>
      <c r="N658">
        <v>997.50656167979002</v>
      </c>
      <c r="O658">
        <v>0</v>
      </c>
      <c r="P658">
        <v>33.899934383202101</v>
      </c>
      <c r="Q658">
        <v>96</v>
      </c>
      <c r="R658">
        <v>75</v>
      </c>
      <c r="S658">
        <v>92</v>
      </c>
      <c r="T658">
        <v>1</v>
      </c>
      <c r="U658">
        <v>12</v>
      </c>
      <c r="V658">
        <v>4985</v>
      </c>
      <c r="AB658" t="s">
        <v>98</v>
      </c>
      <c r="AC658" t="s">
        <v>98</v>
      </c>
      <c r="AD658" t="s">
        <v>98</v>
      </c>
      <c r="AE658" t="s">
        <v>63</v>
      </c>
      <c r="AG658">
        <v>1979</v>
      </c>
      <c r="AH658">
        <v>9.8800000000000008</v>
      </c>
      <c r="AI658">
        <v>37.679372000000001</v>
      </c>
      <c r="AJ658">
        <v>-96.972741999999997</v>
      </c>
      <c r="AL658">
        <v>11</v>
      </c>
      <c r="AM658" t="s">
        <v>63</v>
      </c>
      <c r="AN658" t="s">
        <v>10731</v>
      </c>
      <c r="AO658" t="s">
        <v>100</v>
      </c>
      <c r="AP658" t="s">
        <v>170</v>
      </c>
      <c r="AQ658" t="s">
        <v>207</v>
      </c>
      <c r="AR658" t="s">
        <v>545</v>
      </c>
      <c r="AS658" t="s">
        <v>83</v>
      </c>
      <c r="AT658" s="5">
        <v>41575</v>
      </c>
      <c r="AU658" t="s">
        <v>63</v>
      </c>
      <c r="AV658" t="s">
        <v>187</v>
      </c>
      <c r="AW658" t="s">
        <v>188</v>
      </c>
    </row>
    <row r="659" spans="1:49" x14ac:dyDescent="0.25">
      <c r="A659">
        <v>2735</v>
      </c>
      <c r="B659" t="s">
        <v>10728</v>
      </c>
      <c r="C659">
        <v>1</v>
      </c>
      <c r="D659" t="s">
        <v>63</v>
      </c>
      <c r="E659" t="s">
        <v>163</v>
      </c>
      <c r="F659" t="s">
        <v>108</v>
      </c>
      <c r="G659">
        <v>235.73000000000002</v>
      </c>
      <c r="I659" t="s">
        <v>63</v>
      </c>
      <c r="J659" t="s">
        <v>164</v>
      </c>
      <c r="K659" t="s">
        <v>10729</v>
      </c>
      <c r="L659" t="s">
        <v>10730</v>
      </c>
      <c r="M659" t="s">
        <v>167</v>
      </c>
      <c r="N659">
        <v>997.50656167979002</v>
      </c>
      <c r="O659">
        <v>0</v>
      </c>
      <c r="P659">
        <v>33.899934383202101</v>
      </c>
      <c r="Q659">
        <v>96</v>
      </c>
      <c r="R659">
        <v>75</v>
      </c>
      <c r="S659">
        <v>92</v>
      </c>
      <c r="T659">
        <v>1</v>
      </c>
      <c r="U659">
        <v>12</v>
      </c>
      <c r="V659">
        <v>4985</v>
      </c>
      <c r="AB659" t="s">
        <v>98</v>
      </c>
      <c r="AC659" t="s">
        <v>98</v>
      </c>
      <c r="AD659" t="s">
        <v>98</v>
      </c>
      <c r="AE659" t="s">
        <v>63</v>
      </c>
      <c r="AG659">
        <v>1979</v>
      </c>
      <c r="AH659">
        <v>9.8800000000000008</v>
      </c>
      <c r="AI659">
        <v>37.679372000000001</v>
      </c>
      <c r="AJ659">
        <v>-96.972741999999997</v>
      </c>
      <c r="AL659">
        <v>11</v>
      </c>
      <c r="AM659" t="s">
        <v>63</v>
      </c>
      <c r="AN659" t="s">
        <v>10731</v>
      </c>
      <c r="AO659" t="s">
        <v>100</v>
      </c>
      <c r="AP659" t="s">
        <v>170</v>
      </c>
      <c r="AQ659" t="s">
        <v>207</v>
      </c>
      <c r="AR659" t="s">
        <v>545</v>
      </c>
      <c r="AS659" t="s">
        <v>83</v>
      </c>
      <c r="AT659" s="5">
        <v>41575</v>
      </c>
      <c r="AU659" t="s">
        <v>63</v>
      </c>
      <c r="AV659" t="s">
        <v>187</v>
      </c>
      <c r="AW659" t="s">
        <v>188</v>
      </c>
    </row>
    <row r="660" spans="1:49" x14ac:dyDescent="0.25">
      <c r="A660">
        <v>2134</v>
      </c>
      <c r="B660" t="s">
        <v>7769</v>
      </c>
      <c r="C660">
        <v>1</v>
      </c>
      <c r="D660" t="s">
        <v>86</v>
      </c>
      <c r="E660" t="s">
        <v>813</v>
      </c>
      <c r="F660" t="s">
        <v>108</v>
      </c>
      <c r="G660">
        <v>82.100000000000009</v>
      </c>
      <c r="H660" t="s">
        <v>138</v>
      </c>
      <c r="I660" t="s">
        <v>63</v>
      </c>
      <c r="J660" t="s">
        <v>164</v>
      </c>
      <c r="K660" t="s">
        <v>7770</v>
      </c>
      <c r="L660" t="s">
        <v>7771</v>
      </c>
      <c r="M660" t="s">
        <v>7772</v>
      </c>
      <c r="N660">
        <v>20.702099737532809</v>
      </c>
      <c r="O660">
        <v>0</v>
      </c>
      <c r="P660">
        <v>30.5</v>
      </c>
      <c r="Q660">
        <v>74.3</v>
      </c>
      <c r="R660">
        <v>90</v>
      </c>
      <c r="S660">
        <v>98.4</v>
      </c>
      <c r="T660">
        <v>3</v>
      </c>
      <c r="U660">
        <v>22</v>
      </c>
      <c r="V660">
        <v>1480</v>
      </c>
      <c r="AB660" t="s">
        <v>63</v>
      </c>
      <c r="AC660" t="s">
        <v>63</v>
      </c>
      <c r="AD660" t="s">
        <v>63</v>
      </c>
      <c r="AE660" t="s">
        <v>98</v>
      </c>
      <c r="AG660">
        <v>1948</v>
      </c>
      <c r="AH660">
        <v>4.7610000000000001</v>
      </c>
      <c r="AI660">
        <v>38.042310000000001</v>
      </c>
      <c r="AJ660">
        <v>-96.859470000000002</v>
      </c>
      <c r="AL660">
        <v>2</v>
      </c>
      <c r="AM660" t="s">
        <v>63</v>
      </c>
      <c r="AN660" t="s">
        <v>7773</v>
      </c>
      <c r="AO660" t="s">
        <v>100</v>
      </c>
      <c r="AP660" t="s">
        <v>147</v>
      </c>
      <c r="AQ660" t="s">
        <v>503</v>
      </c>
      <c r="AR660" t="s">
        <v>504</v>
      </c>
      <c r="AS660" t="s">
        <v>83</v>
      </c>
      <c r="AT660" s="5">
        <v>36192</v>
      </c>
      <c r="AU660" t="s">
        <v>129</v>
      </c>
      <c r="AV660" t="s">
        <v>149</v>
      </c>
      <c r="AW660" t="s">
        <v>615</v>
      </c>
    </row>
    <row r="661" spans="1:49" x14ac:dyDescent="0.25">
      <c r="A661">
        <v>118</v>
      </c>
      <c r="B661" t="s">
        <v>24430</v>
      </c>
      <c r="C661">
        <v>1</v>
      </c>
      <c r="D661" t="s">
        <v>86</v>
      </c>
      <c r="E661" t="s">
        <v>381</v>
      </c>
      <c r="F661" t="s">
        <v>177</v>
      </c>
      <c r="G661">
        <v>2.7800000000000002</v>
      </c>
      <c r="H661" t="s">
        <v>820</v>
      </c>
      <c r="I661" t="s">
        <v>63</v>
      </c>
      <c r="J661" t="s">
        <v>164</v>
      </c>
      <c r="K661" t="s">
        <v>24431</v>
      </c>
      <c r="L661" t="s">
        <v>16973</v>
      </c>
      <c r="M661" t="s">
        <v>384</v>
      </c>
      <c r="N661">
        <v>153.60892388451444</v>
      </c>
      <c r="O661">
        <v>0</v>
      </c>
      <c r="P661">
        <v>44</v>
      </c>
      <c r="Q661">
        <v>98</v>
      </c>
      <c r="R661">
        <v>80</v>
      </c>
      <c r="S661">
        <v>96.100000000000009</v>
      </c>
      <c r="T661">
        <v>0</v>
      </c>
      <c r="U661">
        <v>8</v>
      </c>
      <c r="V661">
        <v>530</v>
      </c>
      <c r="AB661" t="s">
        <v>98</v>
      </c>
      <c r="AC661" t="s">
        <v>129</v>
      </c>
      <c r="AD661" t="s">
        <v>98</v>
      </c>
      <c r="AE661" t="s">
        <v>63</v>
      </c>
      <c r="AG661">
        <v>1979</v>
      </c>
      <c r="AH661">
        <v>0.39</v>
      </c>
      <c r="AI661">
        <v>37.81606</v>
      </c>
      <c r="AJ661">
        <v>-96.756810000000002</v>
      </c>
      <c r="AL661">
        <v>3</v>
      </c>
      <c r="AM661" t="s">
        <v>63</v>
      </c>
      <c r="AN661" t="s">
        <v>24432</v>
      </c>
      <c r="AO661" t="s">
        <v>100</v>
      </c>
      <c r="AP661" t="s">
        <v>170</v>
      </c>
      <c r="AQ661" t="s">
        <v>186</v>
      </c>
      <c r="AR661" t="s">
        <v>273</v>
      </c>
      <c r="AS661" t="s">
        <v>83</v>
      </c>
      <c r="AT661" s="5">
        <v>41638</v>
      </c>
      <c r="AU661" t="s">
        <v>76</v>
      </c>
      <c r="AV661" t="s">
        <v>187</v>
      </c>
      <c r="AW661" t="s">
        <v>188</v>
      </c>
    </row>
    <row r="662" spans="1:49" x14ac:dyDescent="0.25">
      <c r="A662">
        <v>133</v>
      </c>
      <c r="B662" t="s">
        <v>17255</v>
      </c>
      <c r="C662">
        <v>1</v>
      </c>
      <c r="D662" t="s">
        <v>86</v>
      </c>
      <c r="E662" t="s">
        <v>381</v>
      </c>
      <c r="F662" t="s">
        <v>177</v>
      </c>
      <c r="G662">
        <v>2.99</v>
      </c>
      <c r="H662" t="s">
        <v>138</v>
      </c>
      <c r="I662" t="s">
        <v>63</v>
      </c>
      <c r="J662" t="s">
        <v>164</v>
      </c>
      <c r="K662" t="s">
        <v>17256</v>
      </c>
      <c r="L662" t="s">
        <v>17257</v>
      </c>
      <c r="M662" t="s">
        <v>384</v>
      </c>
      <c r="N662">
        <v>31.594488188976378</v>
      </c>
      <c r="O662">
        <v>0</v>
      </c>
      <c r="P662">
        <v>44</v>
      </c>
      <c r="Q662">
        <v>99</v>
      </c>
      <c r="R662">
        <v>90</v>
      </c>
      <c r="S662">
        <v>96.9</v>
      </c>
      <c r="T662">
        <v>0</v>
      </c>
      <c r="U662">
        <v>8</v>
      </c>
      <c r="V662">
        <v>530</v>
      </c>
      <c r="AB662" t="s">
        <v>63</v>
      </c>
      <c r="AC662" t="s">
        <v>63</v>
      </c>
      <c r="AD662" t="s">
        <v>63</v>
      </c>
      <c r="AE662" t="s">
        <v>98</v>
      </c>
      <c r="AG662">
        <v>1979</v>
      </c>
      <c r="AH662">
        <v>0.625</v>
      </c>
      <c r="AI662">
        <v>37.819609999999997</v>
      </c>
      <c r="AJ662">
        <v>-96.756820000000005</v>
      </c>
      <c r="AL662">
        <v>3</v>
      </c>
      <c r="AM662" t="s">
        <v>63</v>
      </c>
      <c r="AN662" t="s">
        <v>17258</v>
      </c>
      <c r="AO662" t="s">
        <v>100</v>
      </c>
      <c r="AP662" t="s">
        <v>116</v>
      </c>
      <c r="AQ662" t="s">
        <v>133</v>
      </c>
      <c r="AR662" t="s">
        <v>133</v>
      </c>
      <c r="AS662" t="s">
        <v>83</v>
      </c>
      <c r="AT662" s="5">
        <v>36192</v>
      </c>
      <c r="AU662" t="s">
        <v>129</v>
      </c>
      <c r="AV662" t="s">
        <v>149</v>
      </c>
      <c r="AW662" t="s">
        <v>150</v>
      </c>
    </row>
    <row r="663" spans="1:49" x14ac:dyDescent="0.25">
      <c r="A663">
        <v>674</v>
      </c>
      <c r="B663" t="s">
        <v>8016</v>
      </c>
      <c r="C663">
        <v>1</v>
      </c>
      <c r="D663" t="s">
        <v>86</v>
      </c>
      <c r="E663" t="s">
        <v>381</v>
      </c>
      <c r="F663" t="s">
        <v>177</v>
      </c>
      <c r="G663">
        <v>4.84</v>
      </c>
      <c r="H663" t="s">
        <v>820</v>
      </c>
      <c r="I663" t="s">
        <v>63</v>
      </c>
      <c r="J663" t="s">
        <v>164</v>
      </c>
      <c r="K663" t="s">
        <v>8017</v>
      </c>
      <c r="L663" t="s">
        <v>8018</v>
      </c>
      <c r="M663" t="s">
        <v>384</v>
      </c>
      <c r="N663">
        <v>403.51049868766404</v>
      </c>
      <c r="O663">
        <v>0</v>
      </c>
      <c r="P663">
        <v>44</v>
      </c>
      <c r="Q663">
        <v>89.5</v>
      </c>
      <c r="R663">
        <v>94</v>
      </c>
      <c r="S663">
        <v>90.7</v>
      </c>
      <c r="T663">
        <v>0</v>
      </c>
      <c r="U663">
        <v>11</v>
      </c>
      <c r="V663">
        <v>380</v>
      </c>
      <c r="AB663" t="s">
        <v>75</v>
      </c>
      <c r="AC663" t="s">
        <v>98</v>
      </c>
      <c r="AD663" t="s">
        <v>98</v>
      </c>
      <c r="AE663" t="s">
        <v>63</v>
      </c>
      <c r="AG663">
        <v>1979</v>
      </c>
      <c r="AH663">
        <v>2.5</v>
      </c>
      <c r="AI663">
        <v>37.844920000000002</v>
      </c>
      <c r="AJ663">
        <v>-96.749369999999999</v>
      </c>
      <c r="AL663">
        <v>4</v>
      </c>
      <c r="AM663" t="s">
        <v>63</v>
      </c>
      <c r="AN663" t="s">
        <v>8019</v>
      </c>
      <c r="AO663" t="s">
        <v>100</v>
      </c>
      <c r="AP663" t="s">
        <v>170</v>
      </c>
      <c r="AQ663" t="s">
        <v>239</v>
      </c>
      <c r="AR663" t="s">
        <v>133</v>
      </c>
      <c r="AS663" t="s">
        <v>83</v>
      </c>
      <c r="AT663" s="5">
        <v>41638</v>
      </c>
      <c r="AU663" t="s">
        <v>76</v>
      </c>
      <c r="AV663" t="s">
        <v>187</v>
      </c>
      <c r="AW663" t="s">
        <v>188</v>
      </c>
    </row>
    <row r="664" spans="1:49" x14ac:dyDescent="0.25">
      <c r="A664">
        <v>301</v>
      </c>
      <c r="B664" t="s">
        <v>20021</v>
      </c>
      <c r="C664">
        <v>1</v>
      </c>
      <c r="D664" t="s">
        <v>86</v>
      </c>
      <c r="E664" t="s">
        <v>381</v>
      </c>
      <c r="F664" t="s">
        <v>177</v>
      </c>
      <c r="G664">
        <v>7.3</v>
      </c>
      <c r="H664" t="s">
        <v>820</v>
      </c>
      <c r="I664" t="s">
        <v>63</v>
      </c>
      <c r="J664" t="s">
        <v>164</v>
      </c>
      <c r="K664" t="s">
        <v>20022</v>
      </c>
      <c r="L664" t="s">
        <v>20023</v>
      </c>
      <c r="M664" t="s">
        <v>384</v>
      </c>
      <c r="N664">
        <v>213.61548556430446</v>
      </c>
      <c r="O664">
        <v>0</v>
      </c>
      <c r="P664">
        <v>44</v>
      </c>
      <c r="Q664">
        <v>98</v>
      </c>
      <c r="R664">
        <v>90</v>
      </c>
      <c r="S664">
        <v>99.5</v>
      </c>
      <c r="T664">
        <v>0</v>
      </c>
      <c r="U664">
        <v>11</v>
      </c>
      <c r="V664">
        <v>380</v>
      </c>
      <c r="AB664" t="s">
        <v>129</v>
      </c>
      <c r="AC664" t="s">
        <v>98</v>
      </c>
      <c r="AD664" t="s">
        <v>98</v>
      </c>
      <c r="AE664" t="s">
        <v>63</v>
      </c>
      <c r="AG664">
        <v>1979</v>
      </c>
      <c r="AH664">
        <v>4.91</v>
      </c>
      <c r="AI664">
        <v>37.88008</v>
      </c>
      <c r="AJ664">
        <v>-96.749660000000006</v>
      </c>
      <c r="AL664">
        <v>3</v>
      </c>
      <c r="AM664" t="s">
        <v>63</v>
      </c>
      <c r="AN664" t="s">
        <v>20024</v>
      </c>
      <c r="AO664" t="s">
        <v>100</v>
      </c>
      <c r="AP664" t="s">
        <v>170</v>
      </c>
      <c r="AQ664" t="s">
        <v>401</v>
      </c>
      <c r="AR664" t="s">
        <v>402</v>
      </c>
      <c r="AS664" t="s">
        <v>83</v>
      </c>
      <c r="AT664" s="5">
        <v>41638</v>
      </c>
      <c r="AU664" t="s">
        <v>76</v>
      </c>
      <c r="AV664" t="s">
        <v>274</v>
      </c>
      <c r="AW664" t="s">
        <v>444</v>
      </c>
    </row>
    <row r="665" spans="1:49" x14ac:dyDescent="0.25">
      <c r="A665">
        <v>165</v>
      </c>
      <c r="B665" t="s">
        <v>3584</v>
      </c>
      <c r="C665">
        <v>1</v>
      </c>
      <c r="D665" t="s">
        <v>86</v>
      </c>
      <c r="E665" t="s">
        <v>381</v>
      </c>
      <c r="F665" t="s">
        <v>177</v>
      </c>
      <c r="G665">
        <v>10.14</v>
      </c>
      <c r="H665" t="s">
        <v>820</v>
      </c>
      <c r="I665" t="s">
        <v>63</v>
      </c>
      <c r="J665" t="s">
        <v>164</v>
      </c>
      <c r="K665" t="s">
        <v>3585</v>
      </c>
      <c r="L665" t="s">
        <v>3586</v>
      </c>
      <c r="M665" t="s">
        <v>384</v>
      </c>
      <c r="N665">
        <v>253.51049868766404</v>
      </c>
      <c r="O665">
        <v>0</v>
      </c>
      <c r="P665">
        <v>44</v>
      </c>
      <c r="Q665">
        <v>98</v>
      </c>
      <c r="R665">
        <v>95</v>
      </c>
      <c r="S665">
        <v>94.7</v>
      </c>
      <c r="T665">
        <v>0</v>
      </c>
      <c r="U665">
        <v>11</v>
      </c>
      <c r="V665">
        <v>380</v>
      </c>
      <c r="AB665" t="s">
        <v>98</v>
      </c>
      <c r="AC665" t="s">
        <v>98</v>
      </c>
      <c r="AD665" t="s">
        <v>98</v>
      </c>
      <c r="AE665" t="s">
        <v>63</v>
      </c>
      <c r="AG665">
        <v>1979</v>
      </c>
      <c r="AH665">
        <v>7.75</v>
      </c>
      <c r="AI665">
        <v>37.921300000000002</v>
      </c>
      <c r="AJ665">
        <v>-96.749629999999996</v>
      </c>
      <c r="AL665">
        <v>3</v>
      </c>
      <c r="AM665" t="s">
        <v>63</v>
      </c>
      <c r="AN665" t="s">
        <v>3587</v>
      </c>
      <c r="AO665" t="s">
        <v>100</v>
      </c>
      <c r="AP665" t="s">
        <v>170</v>
      </c>
      <c r="AQ665" t="s">
        <v>82</v>
      </c>
      <c r="AR665" t="s">
        <v>569</v>
      </c>
      <c r="AS665" t="s">
        <v>83</v>
      </c>
      <c r="AT665" s="5">
        <v>41638</v>
      </c>
      <c r="AU665" t="s">
        <v>76</v>
      </c>
      <c r="AV665" t="s">
        <v>187</v>
      </c>
      <c r="AW665" t="s">
        <v>188</v>
      </c>
    </row>
    <row r="666" spans="1:49" x14ac:dyDescent="0.25">
      <c r="A666">
        <v>1137</v>
      </c>
      <c r="B666" t="s">
        <v>13112</v>
      </c>
      <c r="C666">
        <v>1</v>
      </c>
      <c r="D666" t="s">
        <v>86</v>
      </c>
      <c r="E666" t="s">
        <v>381</v>
      </c>
      <c r="F666" t="s">
        <v>177</v>
      </c>
      <c r="G666">
        <v>10.56</v>
      </c>
      <c r="H666" t="s">
        <v>820</v>
      </c>
      <c r="I666" t="s">
        <v>63</v>
      </c>
      <c r="J666" t="s">
        <v>164</v>
      </c>
      <c r="K666" t="s">
        <v>13113</v>
      </c>
      <c r="L666" t="s">
        <v>8177</v>
      </c>
      <c r="M666" t="s">
        <v>384</v>
      </c>
      <c r="N666">
        <v>346.09580052493436</v>
      </c>
      <c r="O666">
        <v>41</v>
      </c>
      <c r="P666">
        <v>44</v>
      </c>
      <c r="Q666">
        <v>97</v>
      </c>
      <c r="R666">
        <v>90</v>
      </c>
      <c r="S666">
        <v>91.5</v>
      </c>
      <c r="T666">
        <v>0</v>
      </c>
      <c r="U666">
        <v>11</v>
      </c>
      <c r="V666">
        <v>380</v>
      </c>
      <c r="AB666" t="s">
        <v>75</v>
      </c>
      <c r="AC666" t="s">
        <v>98</v>
      </c>
      <c r="AD666" t="s">
        <v>98</v>
      </c>
      <c r="AE666" t="s">
        <v>63</v>
      </c>
      <c r="AG666">
        <v>1979</v>
      </c>
      <c r="AH666">
        <v>8.1999999999999993</v>
      </c>
      <c r="AI666">
        <v>37.927489999999999</v>
      </c>
      <c r="AJ666">
        <v>-96.749549999999999</v>
      </c>
      <c r="AK666" t="s">
        <v>262</v>
      </c>
      <c r="AL666">
        <v>5</v>
      </c>
      <c r="AM666" t="s">
        <v>63</v>
      </c>
      <c r="AN666" t="s">
        <v>13114</v>
      </c>
      <c r="AO666" t="s">
        <v>100</v>
      </c>
      <c r="AP666" t="s">
        <v>170</v>
      </c>
      <c r="AQ666" t="s">
        <v>653</v>
      </c>
      <c r="AR666" t="s">
        <v>133</v>
      </c>
      <c r="AS666" t="s">
        <v>83</v>
      </c>
      <c r="AT666" s="5">
        <v>41638</v>
      </c>
      <c r="AU666" t="s">
        <v>63</v>
      </c>
      <c r="AV666" t="s">
        <v>187</v>
      </c>
      <c r="AW666" t="s">
        <v>188</v>
      </c>
    </row>
    <row r="667" spans="1:49" x14ac:dyDescent="0.25">
      <c r="A667">
        <v>634</v>
      </c>
      <c r="B667" t="s">
        <v>25369</v>
      </c>
      <c r="C667">
        <v>1</v>
      </c>
      <c r="D667" t="s">
        <v>86</v>
      </c>
      <c r="E667" t="s">
        <v>163</v>
      </c>
      <c r="F667" t="s">
        <v>108</v>
      </c>
      <c r="G667">
        <v>236.74</v>
      </c>
      <c r="H667" t="s">
        <v>3561</v>
      </c>
      <c r="I667" t="s">
        <v>63</v>
      </c>
      <c r="J667" t="s">
        <v>164</v>
      </c>
      <c r="K667" t="s">
        <v>5233</v>
      </c>
      <c r="L667" t="s">
        <v>2023</v>
      </c>
      <c r="M667" t="s">
        <v>680</v>
      </c>
      <c r="N667">
        <v>579.98687664041995</v>
      </c>
      <c r="O667">
        <v>0</v>
      </c>
      <c r="P667">
        <v>40</v>
      </c>
      <c r="Q667">
        <v>81.3</v>
      </c>
      <c r="R667">
        <v>90</v>
      </c>
      <c r="S667">
        <v>98.3</v>
      </c>
      <c r="T667">
        <v>76</v>
      </c>
      <c r="U667">
        <v>28</v>
      </c>
      <c r="V667">
        <v>3015</v>
      </c>
      <c r="AB667" t="s">
        <v>98</v>
      </c>
      <c r="AC667" t="s">
        <v>129</v>
      </c>
      <c r="AD667" t="s">
        <v>98</v>
      </c>
      <c r="AE667" t="s">
        <v>63</v>
      </c>
      <c r="AG667">
        <v>1984</v>
      </c>
      <c r="AH667">
        <v>10.69</v>
      </c>
      <c r="AI667">
        <v>37.676704999999998</v>
      </c>
      <c r="AJ667">
        <v>-96.958410000000001</v>
      </c>
      <c r="AL667">
        <v>4</v>
      </c>
      <c r="AM667" t="s">
        <v>63</v>
      </c>
      <c r="AN667" t="s">
        <v>25370</v>
      </c>
      <c r="AO667" t="s">
        <v>100</v>
      </c>
      <c r="AP667" t="s">
        <v>170</v>
      </c>
      <c r="AQ667" t="s">
        <v>255</v>
      </c>
      <c r="AR667" t="s">
        <v>256</v>
      </c>
      <c r="AS667" t="s">
        <v>83</v>
      </c>
      <c r="AT667" s="5">
        <v>37257</v>
      </c>
      <c r="AU667" t="s">
        <v>76</v>
      </c>
      <c r="AV667" t="s">
        <v>173</v>
      </c>
      <c r="AW667" t="s">
        <v>85</v>
      </c>
    </row>
    <row r="668" spans="1:49" x14ac:dyDescent="0.25">
      <c r="A668">
        <v>1243</v>
      </c>
      <c r="B668" t="s">
        <v>5232</v>
      </c>
      <c r="C668">
        <v>1</v>
      </c>
      <c r="D668" t="s">
        <v>86</v>
      </c>
      <c r="E668" t="s">
        <v>163</v>
      </c>
      <c r="F668" t="s">
        <v>108</v>
      </c>
      <c r="G668">
        <v>236.75</v>
      </c>
      <c r="H668" t="s">
        <v>3561</v>
      </c>
      <c r="I668" t="s">
        <v>63</v>
      </c>
      <c r="J668" t="s">
        <v>164</v>
      </c>
      <c r="K668" t="s">
        <v>5233</v>
      </c>
      <c r="L668" t="s">
        <v>2023</v>
      </c>
      <c r="M668" t="s">
        <v>167</v>
      </c>
      <c r="N668">
        <v>579.98687664041995</v>
      </c>
      <c r="O668">
        <v>0</v>
      </c>
      <c r="P668">
        <v>40</v>
      </c>
      <c r="Q668">
        <v>82.3</v>
      </c>
      <c r="R668">
        <v>90</v>
      </c>
      <c r="S668">
        <v>94.9</v>
      </c>
      <c r="T668">
        <v>76</v>
      </c>
      <c r="U668">
        <v>28</v>
      </c>
      <c r="V668">
        <v>3015</v>
      </c>
      <c r="AB668" t="s">
        <v>98</v>
      </c>
      <c r="AC668" t="s">
        <v>129</v>
      </c>
      <c r="AD668" t="s">
        <v>98</v>
      </c>
      <c r="AE668" t="s">
        <v>63</v>
      </c>
      <c r="AG668">
        <v>1984</v>
      </c>
      <c r="AH668">
        <v>10.700000000000001</v>
      </c>
      <c r="AI668">
        <v>37.676529000000002</v>
      </c>
      <c r="AJ668">
        <v>-96.958620999999994</v>
      </c>
      <c r="AL668">
        <v>4</v>
      </c>
      <c r="AM668" t="s">
        <v>63</v>
      </c>
      <c r="AN668" t="s">
        <v>5234</v>
      </c>
      <c r="AO668" t="s">
        <v>100</v>
      </c>
      <c r="AP668" t="s">
        <v>170</v>
      </c>
      <c r="AQ668" t="s">
        <v>255</v>
      </c>
      <c r="AR668" t="s">
        <v>256</v>
      </c>
      <c r="AS668" t="s">
        <v>83</v>
      </c>
      <c r="AT668" s="5">
        <v>41575</v>
      </c>
      <c r="AU668" t="s">
        <v>76</v>
      </c>
      <c r="AV668" t="s">
        <v>173</v>
      </c>
      <c r="AW668" t="s">
        <v>85</v>
      </c>
    </row>
    <row r="669" spans="1:49" x14ac:dyDescent="0.25">
      <c r="A669">
        <v>413</v>
      </c>
      <c r="B669" t="s">
        <v>27742</v>
      </c>
      <c r="C669">
        <v>1</v>
      </c>
      <c r="D669" t="s">
        <v>86</v>
      </c>
      <c r="E669" t="s">
        <v>163</v>
      </c>
      <c r="F669" t="s">
        <v>108</v>
      </c>
      <c r="G669">
        <v>237.1</v>
      </c>
      <c r="H669" t="s">
        <v>820</v>
      </c>
      <c r="I669" t="s">
        <v>63</v>
      </c>
      <c r="J669" t="s">
        <v>164</v>
      </c>
      <c r="K669" t="s">
        <v>27743</v>
      </c>
      <c r="L669" t="s">
        <v>1053</v>
      </c>
      <c r="M669" t="s">
        <v>4075</v>
      </c>
      <c r="N669">
        <v>316.30577427821521</v>
      </c>
      <c r="O669">
        <v>30</v>
      </c>
      <c r="P669">
        <v>28</v>
      </c>
      <c r="Q669">
        <v>97</v>
      </c>
      <c r="R669">
        <v>90</v>
      </c>
      <c r="S669">
        <v>99.4</v>
      </c>
      <c r="T669">
        <v>0</v>
      </c>
      <c r="U669">
        <v>3</v>
      </c>
      <c r="V669">
        <v>55</v>
      </c>
      <c r="AB669" t="s">
        <v>129</v>
      </c>
      <c r="AC669" t="s">
        <v>98</v>
      </c>
      <c r="AD669" t="s">
        <v>129</v>
      </c>
      <c r="AE669" t="s">
        <v>63</v>
      </c>
      <c r="AG669">
        <v>1984</v>
      </c>
      <c r="AH669">
        <v>11.07</v>
      </c>
      <c r="AI669">
        <v>37.673340000000003</v>
      </c>
      <c r="AJ669">
        <v>-96.953180000000003</v>
      </c>
      <c r="AK669" t="s">
        <v>77</v>
      </c>
      <c r="AL669">
        <v>4</v>
      </c>
      <c r="AM669" t="s">
        <v>63</v>
      </c>
      <c r="AN669" t="s">
        <v>27744</v>
      </c>
      <c r="AO669" t="s">
        <v>100</v>
      </c>
      <c r="AP669" t="s">
        <v>170</v>
      </c>
      <c r="AQ669" t="s">
        <v>653</v>
      </c>
      <c r="AR669" t="s">
        <v>677</v>
      </c>
      <c r="AS669" t="s">
        <v>83</v>
      </c>
      <c r="AT669" s="5">
        <v>36039</v>
      </c>
      <c r="AU669" t="s">
        <v>63</v>
      </c>
      <c r="AV669" t="s">
        <v>173</v>
      </c>
      <c r="AW669" t="s">
        <v>85</v>
      </c>
    </row>
    <row r="670" spans="1:49" x14ac:dyDescent="0.25">
      <c r="A670">
        <v>123</v>
      </c>
      <c r="B670" t="s">
        <v>12474</v>
      </c>
      <c r="C670">
        <v>1</v>
      </c>
      <c r="D670" t="s">
        <v>86</v>
      </c>
      <c r="E670" t="s">
        <v>163</v>
      </c>
      <c r="F670" t="s">
        <v>108</v>
      </c>
      <c r="G670">
        <v>237.46</v>
      </c>
      <c r="H670" t="s">
        <v>90</v>
      </c>
      <c r="I670" t="s">
        <v>63</v>
      </c>
      <c r="J670" t="s">
        <v>164</v>
      </c>
      <c r="K670" t="s">
        <v>12475</v>
      </c>
      <c r="L670" t="s">
        <v>4075</v>
      </c>
      <c r="M670" t="s">
        <v>680</v>
      </c>
      <c r="N670">
        <v>152.49343832020998</v>
      </c>
      <c r="O670">
        <v>0</v>
      </c>
      <c r="P670">
        <v>40</v>
      </c>
      <c r="Q670">
        <v>96.7</v>
      </c>
      <c r="R670">
        <v>84</v>
      </c>
      <c r="S670">
        <v>96.5</v>
      </c>
      <c r="T670">
        <v>1</v>
      </c>
      <c r="U670">
        <v>28</v>
      </c>
      <c r="V670">
        <v>3015</v>
      </c>
      <c r="AB670" t="s">
        <v>98</v>
      </c>
      <c r="AC670" t="s">
        <v>98</v>
      </c>
      <c r="AD670" t="s">
        <v>98</v>
      </c>
      <c r="AE670" t="s">
        <v>63</v>
      </c>
      <c r="AG670">
        <v>1985</v>
      </c>
      <c r="AH670">
        <v>12.09</v>
      </c>
      <c r="AI670">
        <v>37.676696</v>
      </c>
      <c r="AJ670">
        <v>-96.958416999999997</v>
      </c>
      <c r="AL670">
        <v>3</v>
      </c>
      <c r="AM670" t="s">
        <v>63</v>
      </c>
      <c r="AN670" t="s">
        <v>12476</v>
      </c>
      <c r="AO670" t="s">
        <v>100</v>
      </c>
      <c r="AP670" t="s">
        <v>170</v>
      </c>
      <c r="AQ670" t="s">
        <v>326</v>
      </c>
      <c r="AR670" t="s">
        <v>327</v>
      </c>
      <c r="AS670" t="s">
        <v>83</v>
      </c>
      <c r="AT670" s="5">
        <v>36100</v>
      </c>
      <c r="AU670" t="s">
        <v>63</v>
      </c>
      <c r="AV670" t="s">
        <v>173</v>
      </c>
      <c r="AW670" t="s">
        <v>174</v>
      </c>
    </row>
    <row r="671" spans="1:49" x14ac:dyDescent="0.25">
      <c r="A671">
        <v>374</v>
      </c>
      <c r="B671" t="s">
        <v>4073</v>
      </c>
      <c r="C671">
        <v>1</v>
      </c>
      <c r="D671" t="s">
        <v>86</v>
      </c>
      <c r="E671" t="s">
        <v>163</v>
      </c>
      <c r="F671" t="s">
        <v>108</v>
      </c>
      <c r="G671">
        <v>237.47</v>
      </c>
      <c r="H671" t="s">
        <v>90</v>
      </c>
      <c r="I671" t="s">
        <v>63</v>
      </c>
      <c r="J671" t="s">
        <v>164</v>
      </c>
      <c r="K671" t="s">
        <v>4074</v>
      </c>
      <c r="L671" t="s">
        <v>4075</v>
      </c>
      <c r="M671" t="s">
        <v>167</v>
      </c>
      <c r="N671">
        <v>152.49343832020998</v>
      </c>
      <c r="O671">
        <v>0</v>
      </c>
      <c r="P671">
        <v>40</v>
      </c>
      <c r="Q671">
        <v>97.7</v>
      </c>
      <c r="R671">
        <v>90</v>
      </c>
      <c r="S671">
        <v>91.5</v>
      </c>
      <c r="T671">
        <v>1</v>
      </c>
      <c r="U671">
        <v>28</v>
      </c>
      <c r="V671">
        <v>3015</v>
      </c>
      <c r="AB671" t="s">
        <v>98</v>
      </c>
      <c r="AC671" t="s">
        <v>98</v>
      </c>
      <c r="AD671" t="s">
        <v>129</v>
      </c>
      <c r="AE671" t="s">
        <v>63</v>
      </c>
      <c r="AG671">
        <v>1985</v>
      </c>
      <c r="AH671">
        <v>12.1</v>
      </c>
      <c r="AI671">
        <v>37.676696</v>
      </c>
      <c r="AJ671">
        <v>-96.958416999999997</v>
      </c>
      <c r="AL671">
        <v>3</v>
      </c>
      <c r="AM671" t="s">
        <v>63</v>
      </c>
      <c r="AN671" t="s">
        <v>4076</v>
      </c>
      <c r="AO671" t="s">
        <v>100</v>
      </c>
      <c r="AP671" t="s">
        <v>170</v>
      </c>
      <c r="AQ671" t="s">
        <v>326</v>
      </c>
      <c r="AR671" t="s">
        <v>327</v>
      </c>
      <c r="AS671" t="s">
        <v>83</v>
      </c>
      <c r="AT671" s="5">
        <v>36100</v>
      </c>
      <c r="AU671" t="s">
        <v>63</v>
      </c>
      <c r="AV671" t="s">
        <v>173</v>
      </c>
      <c r="AW671" t="s">
        <v>85</v>
      </c>
    </row>
    <row r="672" spans="1:49" x14ac:dyDescent="0.25">
      <c r="A672">
        <v>58</v>
      </c>
      <c r="B672" t="s">
        <v>12877</v>
      </c>
      <c r="C672">
        <v>1</v>
      </c>
      <c r="D672" t="s">
        <v>86</v>
      </c>
      <c r="E672" t="s">
        <v>163</v>
      </c>
      <c r="F672" t="s">
        <v>108</v>
      </c>
      <c r="G672">
        <v>238.44</v>
      </c>
      <c r="H672" t="s">
        <v>820</v>
      </c>
      <c r="I672" t="s">
        <v>63</v>
      </c>
      <c r="J672" t="s">
        <v>164</v>
      </c>
      <c r="K672" t="s">
        <v>12878</v>
      </c>
      <c r="L672" t="s">
        <v>12879</v>
      </c>
      <c r="M672" t="s">
        <v>4075</v>
      </c>
      <c r="N672">
        <v>280.51181102362204</v>
      </c>
      <c r="O672">
        <v>0</v>
      </c>
      <c r="P672">
        <v>28</v>
      </c>
      <c r="Q672">
        <v>97</v>
      </c>
      <c r="R672">
        <v>90</v>
      </c>
      <c r="S672">
        <v>99.7</v>
      </c>
      <c r="T672">
        <v>0</v>
      </c>
      <c r="U672">
        <v>3</v>
      </c>
      <c r="V672">
        <v>92</v>
      </c>
      <c r="AB672" t="s">
        <v>129</v>
      </c>
      <c r="AC672" t="s">
        <v>98</v>
      </c>
      <c r="AD672" t="s">
        <v>129</v>
      </c>
      <c r="AE672" t="s">
        <v>63</v>
      </c>
      <c r="AG672">
        <v>1984</v>
      </c>
      <c r="AH672">
        <v>13.07</v>
      </c>
      <c r="AI672">
        <v>37.672190000000001</v>
      </c>
      <c r="AJ672">
        <v>-96.917119999999997</v>
      </c>
      <c r="AL672">
        <v>4</v>
      </c>
      <c r="AM672" t="s">
        <v>63</v>
      </c>
      <c r="AN672" t="s">
        <v>12880</v>
      </c>
      <c r="AO672" t="s">
        <v>100</v>
      </c>
      <c r="AP672" t="s">
        <v>170</v>
      </c>
      <c r="AQ672" t="s">
        <v>246</v>
      </c>
      <c r="AR672" t="s">
        <v>1304</v>
      </c>
      <c r="AS672" t="s">
        <v>83</v>
      </c>
      <c r="AT672" s="5">
        <v>36039</v>
      </c>
      <c r="AU672" t="s">
        <v>63</v>
      </c>
      <c r="AV672" t="s">
        <v>173</v>
      </c>
      <c r="AW672" t="s">
        <v>85</v>
      </c>
    </row>
    <row r="673" spans="1:49" x14ac:dyDescent="0.25">
      <c r="A673">
        <v>160</v>
      </c>
      <c r="B673" t="s">
        <v>21972</v>
      </c>
      <c r="C673">
        <v>1</v>
      </c>
      <c r="D673" t="s">
        <v>86</v>
      </c>
      <c r="E673" t="s">
        <v>163</v>
      </c>
      <c r="F673" t="s">
        <v>108</v>
      </c>
      <c r="G673">
        <v>239.46</v>
      </c>
      <c r="H673" t="s">
        <v>820</v>
      </c>
      <c r="I673" t="s">
        <v>63</v>
      </c>
      <c r="J673" t="s">
        <v>164</v>
      </c>
      <c r="K673" t="s">
        <v>21973</v>
      </c>
      <c r="L673" t="s">
        <v>1053</v>
      </c>
      <c r="M673" t="s">
        <v>4075</v>
      </c>
      <c r="N673">
        <v>280.51181102362204</v>
      </c>
      <c r="O673">
        <v>0</v>
      </c>
      <c r="P673">
        <v>28</v>
      </c>
      <c r="Q673">
        <v>97</v>
      </c>
      <c r="R673">
        <v>80</v>
      </c>
      <c r="S673">
        <v>98.3</v>
      </c>
      <c r="T673">
        <v>0</v>
      </c>
      <c r="U673">
        <v>3</v>
      </c>
      <c r="V673">
        <v>92</v>
      </c>
      <c r="AB673" t="s">
        <v>129</v>
      </c>
      <c r="AC673" t="s">
        <v>98</v>
      </c>
      <c r="AD673" t="s">
        <v>98</v>
      </c>
      <c r="AE673" t="s">
        <v>63</v>
      </c>
      <c r="AG673">
        <v>1984</v>
      </c>
      <c r="AH673">
        <v>14.08</v>
      </c>
      <c r="AI673">
        <v>37.672559999999997</v>
      </c>
      <c r="AJ673">
        <v>-96.898579999999995</v>
      </c>
      <c r="AL673">
        <v>4</v>
      </c>
      <c r="AM673" t="s">
        <v>63</v>
      </c>
      <c r="AN673" t="s">
        <v>21974</v>
      </c>
      <c r="AO673" t="s">
        <v>100</v>
      </c>
      <c r="AP673" t="s">
        <v>170</v>
      </c>
      <c r="AQ673" t="s">
        <v>246</v>
      </c>
      <c r="AR673" t="s">
        <v>1304</v>
      </c>
      <c r="AS673" t="s">
        <v>83</v>
      </c>
      <c r="AT673" s="5">
        <v>36039</v>
      </c>
      <c r="AU673" t="s">
        <v>63</v>
      </c>
      <c r="AV673" t="s">
        <v>173</v>
      </c>
      <c r="AW673" t="s">
        <v>85</v>
      </c>
    </row>
    <row r="674" spans="1:49" x14ac:dyDescent="0.25">
      <c r="A674">
        <v>62</v>
      </c>
      <c r="B674" t="s">
        <v>23652</v>
      </c>
      <c r="C674">
        <v>1</v>
      </c>
      <c r="D674" t="s">
        <v>86</v>
      </c>
      <c r="E674" t="s">
        <v>163</v>
      </c>
      <c r="F674" t="s">
        <v>108</v>
      </c>
      <c r="G674">
        <v>240.44</v>
      </c>
      <c r="H674" t="s">
        <v>820</v>
      </c>
      <c r="I674" t="s">
        <v>63</v>
      </c>
      <c r="J674" t="s">
        <v>164</v>
      </c>
      <c r="K674" t="s">
        <v>23653</v>
      </c>
      <c r="L674" t="s">
        <v>23654</v>
      </c>
      <c r="M674" t="s">
        <v>23655</v>
      </c>
      <c r="N674">
        <v>280.51181102362204</v>
      </c>
      <c r="O674">
        <v>0</v>
      </c>
      <c r="P674">
        <v>44</v>
      </c>
      <c r="Q674">
        <v>96</v>
      </c>
      <c r="R674">
        <v>90</v>
      </c>
      <c r="S674">
        <v>99.7</v>
      </c>
      <c r="T674">
        <v>0</v>
      </c>
      <c r="U674">
        <v>7</v>
      </c>
      <c r="V674">
        <v>1805</v>
      </c>
      <c r="AB674" t="s">
        <v>129</v>
      </c>
      <c r="AC674" t="s">
        <v>98</v>
      </c>
      <c r="AD674" t="s">
        <v>129</v>
      </c>
      <c r="AE674" t="s">
        <v>63</v>
      </c>
      <c r="AG674">
        <v>1984</v>
      </c>
      <c r="AH674">
        <v>15.07</v>
      </c>
      <c r="AI674">
        <v>37.672609999999999</v>
      </c>
      <c r="AJ674">
        <v>-96.880589999999998</v>
      </c>
      <c r="AL674">
        <v>4</v>
      </c>
      <c r="AM674" t="s">
        <v>63</v>
      </c>
      <c r="AN674" t="s">
        <v>23656</v>
      </c>
      <c r="AO674" t="s">
        <v>100</v>
      </c>
      <c r="AP674" t="s">
        <v>170</v>
      </c>
      <c r="AQ674" t="s">
        <v>246</v>
      </c>
      <c r="AR674" t="s">
        <v>1304</v>
      </c>
      <c r="AS674" t="s">
        <v>83</v>
      </c>
      <c r="AT674" s="5">
        <v>36039</v>
      </c>
      <c r="AU674" t="s">
        <v>63</v>
      </c>
      <c r="AV674" t="s">
        <v>173</v>
      </c>
      <c r="AW674" t="s">
        <v>85</v>
      </c>
    </row>
    <row r="675" spans="1:49" x14ac:dyDescent="0.25">
      <c r="A675">
        <v>56</v>
      </c>
      <c r="B675" t="s">
        <v>8521</v>
      </c>
      <c r="C675">
        <v>1</v>
      </c>
      <c r="D675" t="s">
        <v>86</v>
      </c>
      <c r="E675" t="s">
        <v>163</v>
      </c>
      <c r="F675" t="s">
        <v>108</v>
      </c>
      <c r="G675">
        <v>241.45000000000002</v>
      </c>
      <c r="H675" t="s">
        <v>820</v>
      </c>
      <c r="I675" t="s">
        <v>63</v>
      </c>
      <c r="J675" t="s">
        <v>164</v>
      </c>
      <c r="K675" t="s">
        <v>8522</v>
      </c>
      <c r="L675" t="s">
        <v>1053</v>
      </c>
      <c r="M675" t="s">
        <v>4075</v>
      </c>
      <c r="N675">
        <v>280.51181102362204</v>
      </c>
      <c r="O675">
        <v>0</v>
      </c>
      <c r="P675">
        <v>28</v>
      </c>
      <c r="Q675">
        <v>96</v>
      </c>
      <c r="R675">
        <v>95</v>
      </c>
      <c r="S675">
        <v>99.8</v>
      </c>
      <c r="T675">
        <v>0</v>
      </c>
      <c r="U675">
        <v>3</v>
      </c>
      <c r="V675">
        <v>92</v>
      </c>
      <c r="AB675" t="s">
        <v>129</v>
      </c>
      <c r="AC675" t="s">
        <v>98</v>
      </c>
      <c r="AD675" t="s">
        <v>129</v>
      </c>
      <c r="AE675" t="s">
        <v>63</v>
      </c>
      <c r="AG675">
        <v>1984</v>
      </c>
      <c r="AH675">
        <v>16.07</v>
      </c>
      <c r="AI675">
        <v>37.672620000000002</v>
      </c>
      <c r="AJ675">
        <v>-96.862319999999997</v>
      </c>
      <c r="AL675">
        <v>4</v>
      </c>
      <c r="AM675" t="s">
        <v>63</v>
      </c>
      <c r="AN675" t="s">
        <v>8523</v>
      </c>
      <c r="AO675" t="s">
        <v>100</v>
      </c>
      <c r="AP675" t="s">
        <v>170</v>
      </c>
      <c r="AQ675" t="s">
        <v>246</v>
      </c>
      <c r="AR675" t="s">
        <v>1304</v>
      </c>
      <c r="AS675" t="s">
        <v>83</v>
      </c>
      <c r="AT675" s="5">
        <v>36039</v>
      </c>
      <c r="AU675" t="s">
        <v>63</v>
      </c>
      <c r="AV675" t="s">
        <v>173</v>
      </c>
      <c r="AW675" t="s">
        <v>85</v>
      </c>
    </row>
    <row r="676" spans="1:49" x14ac:dyDescent="0.25">
      <c r="A676">
        <v>1223</v>
      </c>
      <c r="B676" t="s">
        <v>25194</v>
      </c>
      <c r="C676">
        <v>1</v>
      </c>
      <c r="D676" t="s">
        <v>86</v>
      </c>
      <c r="E676" t="s">
        <v>163</v>
      </c>
      <c r="F676" t="s">
        <v>108</v>
      </c>
      <c r="G676">
        <v>241.6</v>
      </c>
      <c r="H676" t="s">
        <v>138</v>
      </c>
      <c r="I676" t="s">
        <v>63</v>
      </c>
      <c r="J676" t="s">
        <v>164</v>
      </c>
      <c r="K676" t="s">
        <v>25195</v>
      </c>
      <c r="L676" t="s">
        <v>25196</v>
      </c>
      <c r="M676" t="s">
        <v>280</v>
      </c>
      <c r="N676">
        <v>31.496062992125985</v>
      </c>
      <c r="O676">
        <v>0</v>
      </c>
      <c r="P676">
        <v>80</v>
      </c>
      <c r="Q676">
        <v>69.8</v>
      </c>
      <c r="R676">
        <v>90</v>
      </c>
      <c r="S676">
        <v>96.7</v>
      </c>
      <c r="T676">
        <v>0</v>
      </c>
      <c r="U676">
        <v>29</v>
      </c>
      <c r="V676">
        <v>5630</v>
      </c>
      <c r="AB676" t="s">
        <v>63</v>
      </c>
      <c r="AC676" t="s">
        <v>63</v>
      </c>
      <c r="AD676" t="s">
        <v>63</v>
      </c>
      <c r="AE676" t="s">
        <v>98</v>
      </c>
      <c r="AG676">
        <v>1984</v>
      </c>
      <c r="AH676">
        <v>16.23</v>
      </c>
      <c r="AI676">
        <v>37.672609999999999</v>
      </c>
      <c r="AJ676">
        <v>-96.859539999999996</v>
      </c>
      <c r="AL676">
        <v>3</v>
      </c>
      <c r="AM676" t="s">
        <v>63</v>
      </c>
      <c r="AN676" t="s">
        <v>25197</v>
      </c>
      <c r="AO676" t="s">
        <v>100</v>
      </c>
      <c r="AP676" t="s">
        <v>116</v>
      </c>
      <c r="AQ676" t="s">
        <v>486</v>
      </c>
      <c r="AR676" t="s">
        <v>285</v>
      </c>
      <c r="AS676" t="s">
        <v>83</v>
      </c>
      <c r="AT676" s="5">
        <v>36192</v>
      </c>
      <c r="AU676" t="s">
        <v>129</v>
      </c>
      <c r="AV676" t="s">
        <v>200</v>
      </c>
      <c r="AW676" t="s">
        <v>150</v>
      </c>
    </row>
    <row r="677" spans="1:49" x14ac:dyDescent="0.25">
      <c r="A677">
        <v>263</v>
      </c>
      <c r="B677" t="s">
        <v>10943</v>
      </c>
      <c r="C677">
        <v>1</v>
      </c>
      <c r="D677" t="s">
        <v>86</v>
      </c>
      <c r="E677" t="s">
        <v>297</v>
      </c>
      <c r="F677" t="s">
        <v>108</v>
      </c>
      <c r="G677">
        <v>302.05</v>
      </c>
      <c r="H677" t="s">
        <v>820</v>
      </c>
      <c r="I677" t="s">
        <v>63</v>
      </c>
      <c r="J677" t="s">
        <v>164</v>
      </c>
      <c r="K677" t="s">
        <v>10944</v>
      </c>
      <c r="L677" t="s">
        <v>10945</v>
      </c>
      <c r="M677" t="s">
        <v>1046</v>
      </c>
      <c r="N677">
        <v>208.10367454068242</v>
      </c>
      <c r="O677">
        <v>30</v>
      </c>
      <c r="P677">
        <v>44</v>
      </c>
      <c r="Q677">
        <v>96</v>
      </c>
      <c r="R677">
        <v>90</v>
      </c>
      <c r="S677">
        <v>98.8</v>
      </c>
      <c r="T677">
        <v>0</v>
      </c>
      <c r="U677">
        <v>24</v>
      </c>
      <c r="V677">
        <v>5490</v>
      </c>
      <c r="AB677" t="s">
        <v>98</v>
      </c>
      <c r="AC677" t="s">
        <v>129</v>
      </c>
      <c r="AD677" t="s">
        <v>129</v>
      </c>
      <c r="AE677" t="s">
        <v>63</v>
      </c>
      <c r="AG677">
        <v>1985</v>
      </c>
      <c r="AH677">
        <v>17.18</v>
      </c>
      <c r="AI677">
        <v>37.676169999999999</v>
      </c>
      <c r="AJ677">
        <v>-96.843990000000005</v>
      </c>
      <c r="AK677" t="s">
        <v>77</v>
      </c>
      <c r="AL677">
        <v>3</v>
      </c>
      <c r="AM677" t="s">
        <v>63</v>
      </c>
      <c r="AN677" t="s">
        <v>10946</v>
      </c>
      <c r="AO677" t="s">
        <v>100</v>
      </c>
      <c r="AP677" t="s">
        <v>170</v>
      </c>
      <c r="AQ677" t="s">
        <v>255</v>
      </c>
      <c r="AR677" t="s">
        <v>561</v>
      </c>
      <c r="AS677" t="s">
        <v>83</v>
      </c>
      <c r="AT677" s="5">
        <v>36039</v>
      </c>
      <c r="AU677" t="s">
        <v>63</v>
      </c>
      <c r="AV677" t="s">
        <v>84</v>
      </c>
      <c r="AW677" t="s">
        <v>85</v>
      </c>
    </row>
    <row r="678" spans="1:49" x14ac:dyDescent="0.25">
      <c r="A678">
        <v>0</v>
      </c>
      <c r="B678" t="s">
        <v>11263</v>
      </c>
      <c r="C678">
        <v>1</v>
      </c>
      <c r="D678" t="s">
        <v>86</v>
      </c>
      <c r="E678" t="s">
        <v>739</v>
      </c>
      <c r="F678" t="s">
        <v>65</v>
      </c>
      <c r="G678">
        <v>80.790000000000006</v>
      </c>
      <c r="H678" t="s">
        <v>820</v>
      </c>
      <c r="I678" t="s">
        <v>63</v>
      </c>
      <c r="J678" t="s">
        <v>164</v>
      </c>
      <c r="K678" t="s">
        <v>11264</v>
      </c>
      <c r="L678" t="s">
        <v>11265</v>
      </c>
      <c r="M678" t="s">
        <v>5949</v>
      </c>
      <c r="N678">
        <v>243.99606299212599</v>
      </c>
      <c r="O678">
        <v>10</v>
      </c>
      <c r="P678">
        <v>36</v>
      </c>
      <c r="Q678">
        <v>95.4</v>
      </c>
      <c r="S678">
        <v>96</v>
      </c>
      <c r="T678">
        <v>1</v>
      </c>
      <c r="U678">
        <v>22</v>
      </c>
      <c r="V678">
        <v>6800</v>
      </c>
      <c r="AB678" t="s">
        <v>98</v>
      </c>
      <c r="AC678" t="s">
        <v>129</v>
      </c>
      <c r="AD678" t="s">
        <v>98</v>
      </c>
      <c r="AE678" t="s">
        <v>63</v>
      </c>
      <c r="AG678">
        <v>1979</v>
      </c>
      <c r="AH678">
        <v>26.34</v>
      </c>
      <c r="AI678">
        <v>37.926960000000001</v>
      </c>
      <c r="AJ678">
        <v>-96.782899999999998</v>
      </c>
      <c r="AK678" t="s">
        <v>77</v>
      </c>
      <c r="AL678">
        <v>3</v>
      </c>
      <c r="AM678" t="s">
        <v>2857</v>
      </c>
      <c r="AN678" t="s">
        <v>11266</v>
      </c>
      <c r="AO678" t="s">
        <v>100</v>
      </c>
      <c r="AP678" t="s">
        <v>80</v>
      </c>
      <c r="AQ678" t="s">
        <v>11012</v>
      </c>
      <c r="AR678" t="s">
        <v>654</v>
      </c>
      <c r="AS678" t="s">
        <v>83</v>
      </c>
      <c r="AT678" s="5">
        <v>34335</v>
      </c>
      <c r="AU678" t="s">
        <v>129</v>
      </c>
      <c r="AV678" t="s">
        <v>274</v>
      </c>
      <c r="AW678" t="s">
        <v>444</v>
      </c>
    </row>
    <row r="679" spans="1:49" x14ac:dyDescent="0.25">
      <c r="A679">
        <v>0</v>
      </c>
      <c r="B679" t="s">
        <v>11007</v>
      </c>
      <c r="C679">
        <v>1</v>
      </c>
      <c r="D679" t="s">
        <v>86</v>
      </c>
      <c r="E679" t="s">
        <v>739</v>
      </c>
      <c r="F679" t="s">
        <v>65</v>
      </c>
      <c r="G679">
        <v>80.78</v>
      </c>
      <c r="H679" t="s">
        <v>820</v>
      </c>
      <c r="I679" t="s">
        <v>63</v>
      </c>
      <c r="J679" t="s">
        <v>164</v>
      </c>
      <c r="K679" t="s">
        <v>11008</v>
      </c>
      <c r="L679" t="s">
        <v>11009</v>
      </c>
      <c r="M679" t="s">
        <v>11010</v>
      </c>
      <c r="N679">
        <v>243.99606299212599</v>
      </c>
      <c r="O679">
        <v>0</v>
      </c>
      <c r="P679">
        <v>36</v>
      </c>
      <c r="Q679">
        <v>94.4</v>
      </c>
      <c r="S679">
        <v>99.9</v>
      </c>
      <c r="T679">
        <v>1</v>
      </c>
      <c r="U679">
        <v>22</v>
      </c>
      <c r="V679">
        <v>6800</v>
      </c>
      <c r="AB679" t="s">
        <v>98</v>
      </c>
      <c r="AC679" t="s">
        <v>129</v>
      </c>
      <c r="AD679" t="s">
        <v>98</v>
      </c>
      <c r="AE679" t="s">
        <v>63</v>
      </c>
      <c r="AG679">
        <v>1979</v>
      </c>
      <c r="AH679">
        <v>26.330000000000002</v>
      </c>
      <c r="AI679">
        <v>37.926960000000001</v>
      </c>
      <c r="AJ679">
        <v>-96.782899999999998</v>
      </c>
      <c r="AL679">
        <v>3</v>
      </c>
      <c r="AM679" t="s">
        <v>2857</v>
      </c>
      <c r="AN679" t="s">
        <v>11011</v>
      </c>
      <c r="AO679" t="s">
        <v>100</v>
      </c>
      <c r="AP679" t="s">
        <v>80</v>
      </c>
      <c r="AQ679" t="s">
        <v>11012</v>
      </c>
      <c r="AR679" t="s">
        <v>654</v>
      </c>
      <c r="AS679" t="s">
        <v>83</v>
      </c>
      <c r="AT679" s="5">
        <v>34335</v>
      </c>
      <c r="AU679" t="s">
        <v>129</v>
      </c>
      <c r="AV679" t="s">
        <v>274</v>
      </c>
      <c r="AW679" t="s">
        <v>444</v>
      </c>
    </row>
    <row r="680" spans="1:49" x14ac:dyDescent="0.25">
      <c r="A680">
        <v>0</v>
      </c>
      <c r="B680" t="s">
        <v>9898</v>
      </c>
      <c r="C680">
        <v>1</v>
      </c>
      <c r="D680" t="s">
        <v>86</v>
      </c>
      <c r="E680" t="s">
        <v>739</v>
      </c>
      <c r="F680" t="s">
        <v>65</v>
      </c>
      <c r="G680">
        <v>81.17</v>
      </c>
      <c r="H680" t="s">
        <v>1156</v>
      </c>
      <c r="I680" t="s">
        <v>63</v>
      </c>
      <c r="J680" t="s">
        <v>164</v>
      </c>
      <c r="K680" t="s">
        <v>9899</v>
      </c>
      <c r="L680" t="s">
        <v>2639</v>
      </c>
      <c r="M680" t="s">
        <v>9900</v>
      </c>
      <c r="N680">
        <v>191.01049868766404</v>
      </c>
      <c r="O680">
        <v>0</v>
      </c>
      <c r="P680">
        <v>28</v>
      </c>
      <c r="Q680">
        <v>93</v>
      </c>
      <c r="S680">
        <v>99.2</v>
      </c>
      <c r="T680">
        <v>0</v>
      </c>
      <c r="U680">
        <v>7</v>
      </c>
      <c r="V680">
        <v>53</v>
      </c>
      <c r="W680" t="s">
        <v>70</v>
      </c>
      <c r="AB680" t="s">
        <v>98</v>
      </c>
      <c r="AC680" t="s">
        <v>98</v>
      </c>
      <c r="AD680" t="s">
        <v>98</v>
      </c>
      <c r="AE680" t="s">
        <v>63</v>
      </c>
      <c r="AG680">
        <v>1979</v>
      </c>
      <c r="AH680">
        <v>26.72</v>
      </c>
      <c r="AI680">
        <v>37.931440000000002</v>
      </c>
      <c r="AJ680">
        <v>-96.774140000000003</v>
      </c>
      <c r="AL680">
        <v>4</v>
      </c>
      <c r="AM680" t="s">
        <v>2857</v>
      </c>
      <c r="AN680" t="s">
        <v>9901</v>
      </c>
      <c r="AO680" t="s">
        <v>100</v>
      </c>
      <c r="AP680" t="s">
        <v>170</v>
      </c>
      <c r="AQ680" t="s">
        <v>118</v>
      </c>
      <c r="AR680" t="s">
        <v>7852</v>
      </c>
      <c r="AS680" t="s">
        <v>83</v>
      </c>
      <c r="AT680" s="5">
        <v>34700</v>
      </c>
      <c r="AU680" t="s">
        <v>63</v>
      </c>
      <c r="AV680" t="s">
        <v>200</v>
      </c>
      <c r="AW680" t="s">
        <v>150</v>
      </c>
    </row>
    <row r="681" spans="1:49" x14ac:dyDescent="0.25">
      <c r="A681">
        <v>0</v>
      </c>
      <c r="B681" t="s">
        <v>5947</v>
      </c>
      <c r="C681">
        <v>1</v>
      </c>
      <c r="D681" t="s">
        <v>86</v>
      </c>
      <c r="E681" t="s">
        <v>739</v>
      </c>
      <c r="F681" t="s">
        <v>65</v>
      </c>
      <c r="G681">
        <v>81.600000000000009</v>
      </c>
      <c r="H681" t="s">
        <v>820</v>
      </c>
      <c r="I681" t="s">
        <v>63</v>
      </c>
      <c r="J681" t="s">
        <v>164</v>
      </c>
      <c r="K681" t="s">
        <v>5948</v>
      </c>
      <c r="L681" t="s">
        <v>2023</v>
      </c>
      <c r="M681" t="s">
        <v>5949</v>
      </c>
      <c r="N681">
        <v>197.01443569553805</v>
      </c>
      <c r="O681">
        <v>0</v>
      </c>
      <c r="P681">
        <v>38</v>
      </c>
      <c r="Q681">
        <v>96.4</v>
      </c>
      <c r="S681">
        <v>99.8</v>
      </c>
      <c r="T681">
        <v>1</v>
      </c>
      <c r="U681">
        <v>22</v>
      </c>
      <c r="V681">
        <v>6800</v>
      </c>
      <c r="AB681" t="s">
        <v>98</v>
      </c>
      <c r="AC681" t="s">
        <v>129</v>
      </c>
      <c r="AD681" t="s">
        <v>129</v>
      </c>
      <c r="AE681" t="s">
        <v>63</v>
      </c>
      <c r="AG681">
        <v>1979</v>
      </c>
      <c r="AH681">
        <v>27.150000000000002</v>
      </c>
      <c r="AI681">
        <v>37.932609999999997</v>
      </c>
      <c r="AJ681">
        <v>-96.769880000000001</v>
      </c>
      <c r="AL681">
        <v>3</v>
      </c>
      <c r="AM681" t="s">
        <v>2857</v>
      </c>
      <c r="AN681" t="s">
        <v>5950</v>
      </c>
      <c r="AO681" t="s">
        <v>100</v>
      </c>
      <c r="AP681" t="s">
        <v>80</v>
      </c>
      <c r="AQ681" t="s">
        <v>5951</v>
      </c>
      <c r="AR681" t="s">
        <v>5952</v>
      </c>
      <c r="AS681" t="s">
        <v>83</v>
      </c>
      <c r="AT681" s="5">
        <v>34335</v>
      </c>
      <c r="AU681" t="s">
        <v>129</v>
      </c>
      <c r="AV681" t="s">
        <v>274</v>
      </c>
      <c r="AW681" t="s">
        <v>444</v>
      </c>
    </row>
    <row r="682" spans="1:49" x14ac:dyDescent="0.25">
      <c r="A682">
        <v>0</v>
      </c>
      <c r="B682" t="s">
        <v>15488</v>
      </c>
      <c r="C682">
        <v>1</v>
      </c>
      <c r="D682" t="s">
        <v>86</v>
      </c>
      <c r="E682" t="s">
        <v>739</v>
      </c>
      <c r="F682" t="s">
        <v>65</v>
      </c>
      <c r="G682">
        <v>81.58</v>
      </c>
      <c r="H682" t="s">
        <v>820</v>
      </c>
      <c r="I682" t="s">
        <v>63</v>
      </c>
      <c r="J682" t="s">
        <v>164</v>
      </c>
      <c r="K682" t="s">
        <v>15489</v>
      </c>
      <c r="L682" t="s">
        <v>15490</v>
      </c>
      <c r="M682" t="s">
        <v>11010</v>
      </c>
      <c r="N682">
        <v>197.01443569553805</v>
      </c>
      <c r="O682">
        <v>0</v>
      </c>
      <c r="P682">
        <v>38</v>
      </c>
      <c r="Q682">
        <v>95.4</v>
      </c>
      <c r="S682">
        <v>99.7</v>
      </c>
      <c r="T682">
        <v>1</v>
      </c>
      <c r="U682">
        <v>22</v>
      </c>
      <c r="V682">
        <v>6800</v>
      </c>
      <c r="AB682" t="s">
        <v>98</v>
      </c>
      <c r="AC682" t="s">
        <v>129</v>
      </c>
      <c r="AD682" t="s">
        <v>129</v>
      </c>
      <c r="AE682" t="s">
        <v>63</v>
      </c>
      <c r="AG682">
        <v>1979</v>
      </c>
      <c r="AH682">
        <v>27.14</v>
      </c>
      <c r="AI682">
        <v>37.932609999999997</v>
      </c>
      <c r="AJ682">
        <v>-96.769880000000001</v>
      </c>
      <c r="AL682">
        <v>3</v>
      </c>
      <c r="AM682" t="s">
        <v>2857</v>
      </c>
      <c r="AN682" t="s">
        <v>15491</v>
      </c>
      <c r="AO682" t="s">
        <v>100</v>
      </c>
      <c r="AP682" t="s">
        <v>80</v>
      </c>
      <c r="AQ682" t="s">
        <v>5951</v>
      </c>
      <c r="AR682" t="s">
        <v>5952</v>
      </c>
      <c r="AS682" t="s">
        <v>83</v>
      </c>
      <c r="AT682" s="5">
        <v>34335</v>
      </c>
      <c r="AU682" t="s">
        <v>129</v>
      </c>
      <c r="AV682" t="s">
        <v>274</v>
      </c>
      <c r="AW682" t="s">
        <v>444</v>
      </c>
    </row>
    <row r="683" spans="1:49" x14ac:dyDescent="0.25">
      <c r="A683">
        <v>74</v>
      </c>
      <c r="B683" t="s">
        <v>18240</v>
      </c>
      <c r="C683">
        <v>1</v>
      </c>
      <c r="D683" t="s">
        <v>86</v>
      </c>
      <c r="E683" t="s">
        <v>758</v>
      </c>
      <c r="F683" t="s">
        <v>177</v>
      </c>
      <c r="G683">
        <v>15.49</v>
      </c>
      <c r="H683" t="s">
        <v>1156</v>
      </c>
      <c r="I683" t="s">
        <v>63</v>
      </c>
      <c r="J683" t="s">
        <v>164</v>
      </c>
      <c r="K683" t="s">
        <v>18241</v>
      </c>
      <c r="L683" t="s">
        <v>1164</v>
      </c>
      <c r="M683" t="s">
        <v>760</v>
      </c>
      <c r="N683">
        <v>222.50656167979002</v>
      </c>
      <c r="O683">
        <v>0</v>
      </c>
      <c r="P683">
        <v>44</v>
      </c>
      <c r="Q683">
        <v>98.9</v>
      </c>
      <c r="R683">
        <v>92</v>
      </c>
      <c r="S683">
        <v>100</v>
      </c>
      <c r="T683">
        <v>0</v>
      </c>
      <c r="U683">
        <v>16</v>
      </c>
      <c r="V683">
        <v>1820</v>
      </c>
      <c r="AB683" t="s">
        <v>98</v>
      </c>
      <c r="AC683" t="s">
        <v>129</v>
      </c>
      <c r="AD683" t="s">
        <v>75</v>
      </c>
      <c r="AE683" t="s">
        <v>63</v>
      </c>
      <c r="AG683">
        <v>1986</v>
      </c>
      <c r="AH683">
        <v>5.93</v>
      </c>
      <c r="AI683">
        <v>37.940950000000001</v>
      </c>
      <c r="AJ683">
        <v>-97.046660000000003</v>
      </c>
      <c r="AL683">
        <v>5</v>
      </c>
      <c r="AM683" t="s">
        <v>63</v>
      </c>
      <c r="AN683" t="s">
        <v>18242</v>
      </c>
      <c r="AO683" t="s">
        <v>100</v>
      </c>
      <c r="AP683" t="s">
        <v>170</v>
      </c>
      <c r="AQ683" t="s">
        <v>207</v>
      </c>
      <c r="AR683" t="s">
        <v>313</v>
      </c>
      <c r="AS683" t="s">
        <v>83</v>
      </c>
      <c r="AT683" s="5">
        <v>36039</v>
      </c>
      <c r="AU683" t="s">
        <v>76</v>
      </c>
      <c r="AV683" t="s">
        <v>134</v>
      </c>
      <c r="AW683" t="s">
        <v>150</v>
      </c>
    </row>
    <row r="684" spans="1:49" x14ac:dyDescent="0.25">
      <c r="A684">
        <v>84</v>
      </c>
      <c r="B684" t="s">
        <v>19308</v>
      </c>
      <c r="C684">
        <v>1</v>
      </c>
      <c r="D684" t="s">
        <v>86</v>
      </c>
      <c r="E684" t="s">
        <v>163</v>
      </c>
      <c r="F684" t="s">
        <v>108</v>
      </c>
      <c r="G684">
        <v>253.52</v>
      </c>
      <c r="H684" t="s">
        <v>90</v>
      </c>
      <c r="I684" t="s">
        <v>63</v>
      </c>
      <c r="J684" t="s">
        <v>164</v>
      </c>
      <c r="K684" t="s">
        <v>19309</v>
      </c>
      <c r="L684" t="s">
        <v>19310</v>
      </c>
      <c r="M684" t="s">
        <v>392</v>
      </c>
      <c r="N684">
        <v>102.49343832020998</v>
      </c>
      <c r="O684">
        <v>0</v>
      </c>
      <c r="P684">
        <v>44</v>
      </c>
      <c r="Q684">
        <v>98.3</v>
      </c>
      <c r="R684">
        <v>95</v>
      </c>
      <c r="S684">
        <v>100</v>
      </c>
      <c r="T684">
        <v>2</v>
      </c>
      <c r="U684">
        <v>12</v>
      </c>
      <c r="V684">
        <v>5320</v>
      </c>
      <c r="AB684" t="s">
        <v>98</v>
      </c>
      <c r="AC684" t="s">
        <v>98</v>
      </c>
      <c r="AD684" t="s">
        <v>129</v>
      </c>
      <c r="AE684" t="s">
        <v>63</v>
      </c>
      <c r="AG684">
        <v>1987</v>
      </c>
      <c r="AH684">
        <v>28.093</v>
      </c>
      <c r="AI684">
        <v>37.814439999999998</v>
      </c>
      <c r="AJ684">
        <v>-96.829210000000003</v>
      </c>
      <c r="AL684">
        <v>3</v>
      </c>
      <c r="AM684" t="s">
        <v>63</v>
      </c>
      <c r="AN684" t="s">
        <v>19311</v>
      </c>
      <c r="AO684" t="s">
        <v>100</v>
      </c>
      <c r="AP684" t="s">
        <v>170</v>
      </c>
      <c r="AQ684" t="s">
        <v>240</v>
      </c>
      <c r="AR684" t="s">
        <v>231</v>
      </c>
      <c r="AS684" t="s">
        <v>83</v>
      </c>
      <c r="AT684" s="5">
        <v>35827</v>
      </c>
      <c r="AU684" t="s">
        <v>103</v>
      </c>
      <c r="AV684" t="s">
        <v>134</v>
      </c>
      <c r="AW684" t="s">
        <v>150</v>
      </c>
    </row>
    <row r="685" spans="1:49" x14ac:dyDescent="0.25">
      <c r="A685">
        <v>66</v>
      </c>
      <c r="B685" t="s">
        <v>16971</v>
      </c>
      <c r="C685">
        <v>1</v>
      </c>
      <c r="D685" t="s">
        <v>86</v>
      </c>
      <c r="E685" t="s">
        <v>163</v>
      </c>
      <c r="F685" t="s">
        <v>108</v>
      </c>
      <c r="G685">
        <v>257.95</v>
      </c>
      <c r="H685" t="s">
        <v>820</v>
      </c>
      <c r="I685" t="s">
        <v>63</v>
      </c>
      <c r="J685" t="s">
        <v>164</v>
      </c>
      <c r="K685" t="s">
        <v>16972</v>
      </c>
      <c r="L685" t="s">
        <v>16973</v>
      </c>
      <c r="M685" t="s">
        <v>392</v>
      </c>
      <c r="N685">
        <v>146.48950131233596</v>
      </c>
      <c r="O685">
        <v>0</v>
      </c>
      <c r="P685">
        <v>44</v>
      </c>
      <c r="Q685">
        <v>99</v>
      </c>
      <c r="R685">
        <v>95</v>
      </c>
      <c r="S685">
        <v>100</v>
      </c>
      <c r="T685">
        <v>0</v>
      </c>
      <c r="U685">
        <v>14</v>
      </c>
      <c r="V685">
        <v>3660</v>
      </c>
      <c r="AB685" t="s">
        <v>98</v>
      </c>
      <c r="AC685" t="s">
        <v>129</v>
      </c>
      <c r="AD685" t="s">
        <v>129</v>
      </c>
      <c r="AE685" t="s">
        <v>63</v>
      </c>
      <c r="AG685">
        <v>1987</v>
      </c>
      <c r="AH685">
        <v>32.523000000000003</v>
      </c>
      <c r="AI685">
        <v>37.810490000000001</v>
      </c>
      <c r="AJ685">
        <v>-96.749170000000007</v>
      </c>
      <c r="AL685">
        <v>3</v>
      </c>
      <c r="AM685" t="s">
        <v>63</v>
      </c>
      <c r="AN685" t="s">
        <v>16974</v>
      </c>
      <c r="AO685" t="s">
        <v>100</v>
      </c>
      <c r="AP685" t="s">
        <v>170</v>
      </c>
      <c r="AQ685" t="s">
        <v>1263</v>
      </c>
      <c r="AR685" t="s">
        <v>2589</v>
      </c>
      <c r="AS685" t="s">
        <v>83</v>
      </c>
      <c r="AT685" s="5">
        <v>36039</v>
      </c>
      <c r="AU685" t="s">
        <v>76</v>
      </c>
      <c r="AV685" t="s">
        <v>134</v>
      </c>
      <c r="AW685" t="s">
        <v>150</v>
      </c>
    </row>
    <row r="686" spans="1:49" x14ac:dyDescent="0.25">
      <c r="A686">
        <v>210</v>
      </c>
      <c r="B686" t="s">
        <v>8728</v>
      </c>
      <c r="C686">
        <v>1</v>
      </c>
      <c r="D686" t="s">
        <v>86</v>
      </c>
      <c r="E686" t="s">
        <v>297</v>
      </c>
      <c r="F686" t="s">
        <v>108</v>
      </c>
      <c r="G686">
        <v>315.53000000000003</v>
      </c>
      <c r="H686" t="s">
        <v>425</v>
      </c>
      <c r="I686" t="s">
        <v>63</v>
      </c>
      <c r="J686" t="s">
        <v>164</v>
      </c>
      <c r="K686" t="s">
        <v>8729</v>
      </c>
      <c r="L686" t="s">
        <v>8730</v>
      </c>
      <c r="M686" t="s">
        <v>1046</v>
      </c>
      <c r="N686">
        <v>297.70341207349082</v>
      </c>
      <c r="O686">
        <v>60</v>
      </c>
      <c r="P686">
        <v>44</v>
      </c>
      <c r="Q686">
        <v>98</v>
      </c>
      <c r="R686">
        <v>90</v>
      </c>
      <c r="S686">
        <v>97</v>
      </c>
      <c r="T686">
        <v>0</v>
      </c>
      <c r="U686">
        <v>29</v>
      </c>
      <c r="V686">
        <v>3940</v>
      </c>
      <c r="AB686" t="s">
        <v>98</v>
      </c>
      <c r="AC686" t="s">
        <v>98</v>
      </c>
      <c r="AD686" t="s">
        <v>98</v>
      </c>
      <c r="AE686" t="s">
        <v>63</v>
      </c>
      <c r="AG686">
        <v>1988</v>
      </c>
      <c r="AH686">
        <v>30.41</v>
      </c>
      <c r="AI686">
        <v>37.664670000000001</v>
      </c>
      <c r="AJ686">
        <v>-96.605760000000004</v>
      </c>
      <c r="AK686" t="s">
        <v>262</v>
      </c>
      <c r="AL686">
        <v>3</v>
      </c>
      <c r="AM686" t="s">
        <v>63</v>
      </c>
      <c r="AN686" t="s">
        <v>8731</v>
      </c>
      <c r="AO686" t="s">
        <v>100</v>
      </c>
      <c r="AP686" t="s">
        <v>170</v>
      </c>
      <c r="AQ686" t="s">
        <v>634</v>
      </c>
      <c r="AR686" t="s">
        <v>1025</v>
      </c>
      <c r="AS686" t="s">
        <v>83</v>
      </c>
      <c r="AT686" s="5">
        <v>41500</v>
      </c>
      <c r="AU686" t="s">
        <v>63</v>
      </c>
      <c r="AV686" t="s">
        <v>134</v>
      </c>
      <c r="AW686" t="s">
        <v>150</v>
      </c>
    </row>
    <row r="687" spans="1:49" x14ac:dyDescent="0.25">
      <c r="A687">
        <v>882</v>
      </c>
      <c r="B687" t="s">
        <v>18013</v>
      </c>
      <c r="C687">
        <v>1</v>
      </c>
      <c r="D687" t="s">
        <v>86</v>
      </c>
      <c r="E687" t="s">
        <v>163</v>
      </c>
      <c r="F687" t="s">
        <v>108</v>
      </c>
      <c r="G687">
        <v>251.1</v>
      </c>
      <c r="H687" t="s">
        <v>138</v>
      </c>
      <c r="I687" t="s">
        <v>63</v>
      </c>
      <c r="J687" t="s">
        <v>164</v>
      </c>
      <c r="K687" t="s">
        <v>18014</v>
      </c>
      <c r="L687" t="s">
        <v>2912</v>
      </c>
      <c r="M687" t="s">
        <v>392</v>
      </c>
      <c r="N687">
        <v>50.984251968503933</v>
      </c>
      <c r="O687">
        <v>0</v>
      </c>
      <c r="P687">
        <v>44</v>
      </c>
      <c r="Q687">
        <v>82.8</v>
      </c>
      <c r="R687">
        <v>95</v>
      </c>
      <c r="S687">
        <v>97.5</v>
      </c>
      <c r="T687">
        <v>0</v>
      </c>
      <c r="U687">
        <v>18</v>
      </c>
      <c r="V687">
        <v>3120</v>
      </c>
      <c r="AB687" t="s">
        <v>63</v>
      </c>
      <c r="AC687" t="s">
        <v>63</v>
      </c>
      <c r="AD687" t="s">
        <v>63</v>
      </c>
      <c r="AE687" t="s">
        <v>129</v>
      </c>
      <c r="AG687">
        <v>1988</v>
      </c>
      <c r="AH687">
        <v>25</v>
      </c>
      <c r="AI687">
        <v>37.800820000000002</v>
      </c>
      <c r="AJ687">
        <v>-96.845140000000001</v>
      </c>
      <c r="AL687">
        <v>6</v>
      </c>
      <c r="AM687" t="s">
        <v>63</v>
      </c>
      <c r="AN687" t="s">
        <v>18015</v>
      </c>
      <c r="AO687" t="s">
        <v>100</v>
      </c>
      <c r="AP687" t="s">
        <v>116</v>
      </c>
      <c r="AQ687" t="s">
        <v>486</v>
      </c>
      <c r="AR687" t="s">
        <v>653</v>
      </c>
      <c r="AS687" t="s">
        <v>83</v>
      </c>
      <c r="AT687" s="5">
        <v>36192</v>
      </c>
      <c r="AU687" t="s">
        <v>129</v>
      </c>
      <c r="AV687" t="s">
        <v>149</v>
      </c>
      <c r="AW687" t="s">
        <v>18016</v>
      </c>
    </row>
    <row r="688" spans="1:49" x14ac:dyDescent="0.25">
      <c r="A688">
        <v>672</v>
      </c>
      <c r="B688" t="s">
        <v>18518</v>
      </c>
      <c r="C688">
        <v>1</v>
      </c>
      <c r="D688" t="s">
        <v>86</v>
      </c>
      <c r="E688" t="s">
        <v>163</v>
      </c>
      <c r="F688" t="s">
        <v>108</v>
      </c>
      <c r="G688">
        <v>251.42000000000002</v>
      </c>
      <c r="H688" t="s">
        <v>90</v>
      </c>
      <c r="I688" t="s">
        <v>63</v>
      </c>
      <c r="J688" t="s">
        <v>164</v>
      </c>
      <c r="K688" t="s">
        <v>18519</v>
      </c>
      <c r="L688" t="s">
        <v>5274</v>
      </c>
      <c r="M688" t="s">
        <v>392</v>
      </c>
      <c r="N688">
        <v>122.50656167979002</v>
      </c>
      <c r="O688">
        <v>0</v>
      </c>
      <c r="P688">
        <v>44</v>
      </c>
      <c r="Q688">
        <v>96.3</v>
      </c>
      <c r="R688">
        <v>92</v>
      </c>
      <c r="S688">
        <v>97.8</v>
      </c>
      <c r="T688">
        <v>0</v>
      </c>
      <c r="U688">
        <v>18</v>
      </c>
      <c r="V688">
        <v>3120</v>
      </c>
      <c r="AB688" t="s">
        <v>98</v>
      </c>
      <c r="AC688" t="s">
        <v>129</v>
      </c>
      <c r="AD688" t="s">
        <v>129</v>
      </c>
      <c r="AE688" t="s">
        <v>63</v>
      </c>
      <c r="AG688">
        <v>1988</v>
      </c>
      <c r="AH688">
        <v>25.32</v>
      </c>
      <c r="AI688">
        <v>37.804160000000003</v>
      </c>
      <c r="AJ688">
        <v>-96.847729999999999</v>
      </c>
      <c r="AL688">
        <v>3</v>
      </c>
      <c r="AM688" t="s">
        <v>63</v>
      </c>
      <c r="AN688" t="s">
        <v>18520</v>
      </c>
      <c r="AO688" t="s">
        <v>100</v>
      </c>
      <c r="AP688" t="s">
        <v>170</v>
      </c>
      <c r="AQ688" t="s">
        <v>346</v>
      </c>
      <c r="AR688" t="s">
        <v>424</v>
      </c>
      <c r="AS688" t="s">
        <v>83</v>
      </c>
      <c r="AT688" s="5">
        <v>36100</v>
      </c>
      <c r="AU688" t="s">
        <v>76</v>
      </c>
      <c r="AV688" t="s">
        <v>134</v>
      </c>
      <c r="AW688" t="s">
        <v>150</v>
      </c>
    </row>
    <row r="689" spans="1:49" x14ac:dyDescent="0.25">
      <c r="A689">
        <v>1572</v>
      </c>
      <c r="B689" t="s">
        <v>2876</v>
      </c>
      <c r="C689">
        <v>1</v>
      </c>
      <c r="D689" t="s">
        <v>86</v>
      </c>
      <c r="E689" t="s">
        <v>163</v>
      </c>
      <c r="F689" t="s">
        <v>108</v>
      </c>
      <c r="G689">
        <v>251.76000000000002</v>
      </c>
      <c r="H689" t="s">
        <v>90</v>
      </c>
      <c r="I689" t="s">
        <v>63</v>
      </c>
      <c r="J689" t="s">
        <v>164</v>
      </c>
      <c r="K689" t="s">
        <v>2877</v>
      </c>
      <c r="L689" t="s">
        <v>2023</v>
      </c>
      <c r="M689" t="s">
        <v>392</v>
      </c>
      <c r="N689">
        <v>311.51574803149606</v>
      </c>
      <c r="O689">
        <v>40</v>
      </c>
      <c r="P689">
        <v>44</v>
      </c>
      <c r="Q689">
        <v>95.8</v>
      </c>
      <c r="R689">
        <v>92</v>
      </c>
      <c r="S689">
        <v>92.9</v>
      </c>
      <c r="T689">
        <v>5</v>
      </c>
      <c r="U689">
        <v>18</v>
      </c>
      <c r="V689">
        <v>3120</v>
      </c>
      <c r="AB689" t="s">
        <v>98</v>
      </c>
      <c r="AC689" t="s">
        <v>98</v>
      </c>
      <c r="AD689" t="s">
        <v>98</v>
      </c>
      <c r="AE689" t="s">
        <v>63</v>
      </c>
      <c r="AG689">
        <v>1988</v>
      </c>
      <c r="AH689">
        <v>25.66</v>
      </c>
      <c r="AI689">
        <v>37.80885</v>
      </c>
      <c r="AJ689">
        <v>-96.849760000000003</v>
      </c>
      <c r="AK689" t="s">
        <v>77</v>
      </c>
      <c r="AL689">
        <v>6</v>
      </c>
      <c r="AM689" t="s">
        <v>63</v>
      </c>
      <c r="AN689" t="s">
        <v>2878</v>
      </c>
      <c r="AO689" t="s">
        <v>100</v>
      </c>
      <c r="AP689" t="s">
        <v>170</v>
      </c>
      <c r="AQ689" t="s">
        <v>285</v>
      </c>
      <c r="AR689" t="s">
        <v>132</v>
      </c>
      <c r="AS689" t="s">
        <v>83</v>
      </c>
      <c r="AT689" s="5">
        <v>36100</v>
      </c>
      <c r="AU689" t="s">
        <v>103</v>
      </c>
      <c r="AV689" t="s">
        <v>134</v>
      </c>
      <c r="AW689" t="s">
        <v>150</v>
      </c>
    </row>
    <row r="690" spans="1:49" x14ac:dyDescent="0.25">
      <c r="A690">
        <v>0</v>
      </c>
      <c r="B690" t="s">
        <v>26806</v>
      </c>
      <c r="C690">
        <v>1</v>
      </c>
      <c r="D690" t="s">
        <v>86</v>
      </c>
      <c r="E690" t="s">
        <v>739</v>
      </c>
      <c r="F690" t="s">
        <v>65</v>
      </c>
      <c r="G690">
        <v>57.01</v>
      </c>
      <c r="H690" t="s">
        <v>820</v>
      </c>
      <c r="I690" t="s">
        <v>63</v>
      </c>
      <c r="J690" t="s">
        <v>164</v>
      </c>
      <c r="K690" t="s">
        <v>26807</v>
      </c>
      <c r="L690" t="s">
        <v>26808</v>
      </c>
      <c r="M690" t="s">
        <v>26809</v>
      </c>
      <c r="N690">
        <v>170.99737532808399</v>
      </c>
      <c r="O690">
        <v>0</v>
      </c>
      <c r="P690">
        <v>36</v>
      </c>
      <c r="Q690">
        <v>91</v>
      </c>
      <c r="S690">
        <v>95.9</v>
      </c>
      <c r="T690">
        <v>0</v>
      </c>
      <c r="U690">
        <v>0</v>
      </c>
      <c r="V690">
        <v>92</v>
      </c>
      <c r="AB690" t="s">
        <v>98</v>
      </c>
      <c r="AC690" t="s">
        <v>129</v>
      </c>
      <c r="AD690" t="s">
        <v>98</v>
      </c>
      <c r="AE690" t="s">
        <v>63</v>
      </c>
      <c r="AG690">
        <v>1985</v>
      </c>
      <c r="AH690">
        <v>5.702</v>
      </c>
      <c r="AI690">
        <v>37.720140000000001</v>
      </c>
      <c r="AJ690">
        <v>-97.111999999999995</v>
      </c>
      <c r="AL690">
        <v>4</v>
      </c>
      <c r="AM690" t="s">
        <v>2857</v>
      </c>
      <c r="AN690" t="s">
        <v>26810</v>
      </c>
      <c r="AO690" t="s">
        <v>100</v>
      </c>
      <c r="AP690" t="s">
        <v>170</v>
      </c>
      <c r="AQ690" t="s">
        <v>14747</v>
      </c>
      <c r="AR690" t="s">
        <v>15990</v>
      </c>
      <c r="AS690" t="s">
        <v>83</v>
      </c>
      <c r="AT690" s="5">
        <v>34700</v>
      </c>
      <c r="AU690" t="s">
        <v>63</v>
      </c>
      <c r="AV690" t="s">
        <v>200</v>
      </c>
      <c r="AW690" t="s">
        <v>150</v>
      </c>
    </row>
    <row r="691" spans="1:49" x14ac:dyDescent="0.25">
      <c r="A691">
        <v>502</v>
      </c>
      <c r="B691" t="s">
        <v>8668</v>
      </c>
      <c r="C691">
        <v>1</v>
      </c>
      <c r="D691" t="s">
        <v>86</v>
      </c>
      <c r="E691" t="s">
        <v>813</v>
      </c>
      <c r="F691" t="s">
        <v>108</v>
      </c>
      <c r="G691">
        <v>48.1</v>
      </c>
      <c r="H691" t="s">
        <v>820</v>
      </c>
      <c r="I691" t="s">
        <v>63</v>
      </c>
      <c r="J691" t="s">
        <v>164</v>
      </c>
      <c r="K691" t="s">
        <v>8669</v>
      </c>
      <c r="L691" t="s">
        <v>2023</v>
      </c>
      <c r="M691" t="s">
        <v>8670</v>
      </c>
      <c r="N691">
        <v>453.51049868766404</v>
      </c>
      <c r="O691">
        <v>20</v>
      </c>
      <c r="P691">
        <v>40</v>
      </c>
      <c r="Q691">
        <v>98.600000000000009</v>
      </c>
      <c r="R691">
        <v>97</v>
      </c>
      <c r="S691">
        <v>99.8</v>
      </c>
      <c r="T691">
        <v>1</v>
      </c>
      <c r="U691">
        <v>10</v>
      </c>
      <c r="V691">
        <v>3840</v>
      </c>
      <c r="AB691" t="s">
        <v>129</v>
      </c>
      <c r="AC691" t="s">
        <v>129</v>
      </c>
      <c r="AD691" t="s">
        <v>129</v>
      </c>
      <c r="AE691" t="s">
        <v>63</v>
      </c>
      <c r="AG691">
        <v>1999</v>
      </c>
      <c r="AH691">
        <v>13.09</v>
      </c>
      <c r="AI691">
        <v>37.660710000000002</v>
      </c>
      <c r="AJ691">
        <v>-96.980950000000007</v>
      </c>
      <c r="AK691" t="s">
        <v>262</v>
      </c>
      <c r="AL691">
        <v>5</v>
      </c>
      <c r="AM691" t="s">
        <v>63</v>
      </c>
      <c r="AN691" t="s">
        <v>8671</v>
      </c>
      <c r="AO691" t="s">
        <v>100</v>
      </c>
      <c r="AP691" t="s">
        <v>170</v>
      </c>
      <c r="AQ691" t="s">
        <v>1153</v>
      </c>
      <c r="AR691" t="s">
        <v>133</v>
      </c>
      <c r="AS691" t="s">
        <v>83</v>
      </c>
      <c r="AT691" s="5">
        <v>36039</v>
      </c>
      <c r="AU691" t="s">
        <v>604</v>
      </c>
      <c r="AV691" t="s">
        <v>134</v>
      </c>
      <c r="AW691" t="s">
        <v>150</v>
      </c>
    </row>
    <row r="692" spans="1:49" x14ac:dyDescent="0.25">
      <c r="A692">
        <v>0</v>
      </c>
      <c r="B692" t="s">
        <v>4153</v>
      </c>
      <c r="C692">
        <v>1</v>
      </c>
      <c r="D692" t="s">
        <v>86</v>
      </c>
      <c r="E692" t="s">
        <v>739</v>
      </c>
      <c r="F692" t="s">
        <v>65</v>
      </c>
      <c r="G692">
        <v>75.650000000000006</v>
      </c>
      <c r="H692" t="s">
        <v>820</v>
      </c>
      <c r="I692" t="s">
        <v>63</v>
      </c>
      <c r="J692" t="s">
        <v>164</v>
      </c>
      <c r="K692" t="s">
        <v>4154</v>
      </c>
      <c r="L692" t="s">
        <v>4155</v>
      </c>
      <c r="M692" t="s">
        <v>4156</v>
      </c>
      <c r="N692">
        <v>200.68897637795277</v>
      </c>
      <c r="O692">
        <v>13</v>
      </c>
      <c r="P692">
        <v>38.385826771653541</v>
      </c>
      <c r="Q692">
        <v>85.9</v>
      </c>
      <c r="S692">
        <v>99.8</v>
      </c>
      <c r="T692">
        <v>0</v>
      </c>
      <c r="U692">
        <v>0</v>
      </c>
      <c r="V692">
        <v>92</v>
      </c>
      <c r="W692" t="s">
        <v>70</v>
      </c>
      <c r="AB692" t="s">
        <v>98</v>
      </c>
      <c r="AC692" t="s">
        <v>129</v>
      </c>
      <c r="AD692" t="s">
        <v>98</v>
      </c>
      <c r="AE692" t="s">
        <v>63</v>
      </c>
      <c r="AG692">
        <v>1986</v>
      </c>
      <c r="AH692">
        <v>7.5660000000000007</v>
      </c>
      <c r="AI692">
        <v>37.875950000000003</v>
      </c>
      <c r="AJ692">
        <v>-96.846220000000002</v>
      </c>
      <c r="AK692" t="s">
        <v>262</v>
      </c>
      <c r="AL692">
        <v>3</v>
      </c>
      <c r="AM692" t="s">
        <v>2857</v>
      </c>
      <c r="AN692" t="s">
        <v>4157</v>
      </c>
      <c r="AO692" t="s">
        <v>100</v>
      </c>
      <c r="AP692" t="s">
        <v>170</v>
      </c>
      <c r="AQ692" t="s">
        <v>4158</v>
      </c>
      <c r="AR692" t="s">
        <v>4159</v>
      </c>
      <c r="AS692" t="s">
        <v>83</v>
      </c>
      <c r="AT692" s="5">
        <v>35065</v>
      </c>
      <c r="AU692" t="s">
        <v>63</v>
      </c>
      <c r="AV692" t="s">
        <v>200</v>
      </c>
      <c r="AW692" t="s">
        <v>150</v>
      </c>
    </row>
    <row r="693" spans="1:49" x14ac:dyDescent="0.25">
      <c r="A693">
        <v>0</v>
      </c>
      <c r="B693" t="s">
        <v>4792</v>
      </c>
      <c r="C693">
        <v>1</v>
      </c>
      <c r="D693" t="s">
        <v>86</v>
      </c>
      <c r="E693" t="s">
        <v>739</v>
      </c>
      <c r="F693" t="s">
        <v>65</v>
      </c>
      <c r="G693">
        <v>56.2</v>
      </c>
      <c r="H693" t="s">
        <v>138</v>
      </c>
      <c r="I693" t="s">
        <v>63</v>
      </c>
      <c r="J693" t="s">
        <v>164</v>
      </c>
      <c r="K693" t="s">
        <v>4793</v>
      </c>
      <c r="L693" t="s">
        <v>4794</v>
      </c>
      <c r="M693" t="s">
        <v>2898</v>
      </c>
      <c r="N693">
        <v>25.098425196850393</v>
      </c>
      <c r="O693">
        <v>0</v>
      </c>
      <c r="P693">
        <v>90</v>
      </c>
      <c r="Q693">
        <v>83</v>
      </c>
      <c r="S693">
        <v>98.2</v>
      </c>
      <c r="T693">
        <v>0</v>
      </c>
      <c r="U693">
        <v>18</v>
      </c>
      <c r="V693">
        <v>15300</v>
      </c>
      <c r="AB693" t="s">
        <v>63</v>
      </c>
      <c r="AC693" t="s">
        <v>63</v>
      </c>
      <c r="AD693" t="s">
        <v>63</v>
      </c>
      <c r="AE693" t="s">
        <v>98</v>
      </c>
      <c r="AG693">
        <v>1955</v>
      </c>
      <c r="AH693">
        <v>5.62</v>
      </c>
      <c r="AI693">
        <v>37.71405</v>
      </c>
      <c r="AJ693">
        <v>-97.126329999999996</v>
      </c>
      <c r="AL693">
        <v>3</v>
      </c>
      <c r="AM693" t="s">
        <v>2857</v>
      </c>
      <c r="AN693" t="s">
        <v>4795</v>
      </c>
      <c r="AO693" t="s">
        <v>100</v>
      </c>
      <c r="AP693" t="s">
        <v>116</v>
      </c>
      <c r="AQ693" t="s">
        <v>133</v>
      </c>
      <c r="AR693" t="s">
        <v>133</v>
      </c>
      <c r="AS693" t="s">
        <v>83</v>
      </c>
      <c r="AT693" s="5"/>
      <c r="AU693" t="s">
        <v>129</v>
      </c>
      <c r="AV693" t="s">
        <v>149</v>
      </c>
      <c r="AW693" t="s">
        <v>150</v>
      </c>
    </row>
    <row r="694" spans="1:49" x14ac:dyDescent="0.25">
      <c r="A694">
        <v>0</v>
      </c>
      <c r="B694" t="s">
        <v>2895</v>
      </c>
      <c r="C694">
        <v>1</v>
      </c>
      <c r="D694" t="s">
        <v>86</v>
      </c>
      <c r="E694" t="s">
        <v>739</v>
      </c>
      <c r="F694" t="s">
        <v>65</v>
      </c>
      <c r="G694">
        <v>62.5</v>
      </c>
      <c r="H694" t="s">
        <v>138</v>
      </c>
      <c r="I694" t="s">
        <v>63</v>
      </c>
      <c r="J694" t="s">
        <v>164</v>
      </c>
      <c r="K694" t="s">
        <v>2896</v>
      </c>
      <c r="L694" t="s">
        <v>2897</v>
      </c>
      <c r="M694" t="s">
        <v>2898</v>
      </c>
      <c r="N694">
        <v>24.901574803149607</v>
      </c>
      <c r="O694">
        <v>0</v>
      </c>
      <c r="P694">
        <v>90</v>
      </c>
      <c r="Q694">
        <v>83</v>
      </c>
      <c r="S694">
        <v>95.2</v>
      </c>
      <c r="T694">
        <v>0</v>
      </c>
      <c r="U694">
        <v>19</v>
      </c>
      <c r="V694">
        <v>14600</v>
      </c>
      <c r="AB694" t="s">
        <v>63</v>
      </c>
      <c r="AC694" t="s">
        <v>63</v>
      </c>
      <c r="AD694" t="s">
        <v>63</v>
      </c>
      <c r="AE694" t="s">
        <v>98</v>
      </c>
      <c r="AG694">
        <v>1955</v>
      </c>
      <c r="AH694">
        <v>6.25</v>
      </c>
      <c r="AI694">
        <v>37.753100000000003</v>
      </c>
      <c r="AJ694">
        <v>-97.022350000000003</v>
      </c>
      <c r="AL694">
        <v>2</v>
      </c>
      <c r="AM694" t="s">
        <v>2857</v>
      </c>
      <c r="AN694" t="s">
        <v>2899</v>
      </c>
      <c r="AO694" t="s">
        <v>100</v>
      </c>
      <c r="AP694" t="s">
        <v>116</v>
      </c>
      <c r="AQ694" t="s">
        <v>443</v>
      </c>
      <c r="AR694" t="s">
        <v>1138</v>
      </c>
      <c r="AS694" t="s">
        <v>83</v>
      </c>
      <c r="AT694" s="5">
        <v>37257</v>
      </c>
      <c r="AU694" t="s">
        <v>129</v>
      </c>
      <c r="AV694" t="s">
        <v>149</v>
      </c>
      <c r="AW694" t="s">
        <v>150</v>
      </c>
    </row>
    <row r="695" spans="1:49" x14ac:dyDescent="0.25">
      <c r="A695">
        <v>0</v>
      </c>
      <c r="B695" t="s">
        <v>3980</v>
      </c>
      <c r="C695">
        <v>1</v>
      </c>
      <c r="D695" t="s">
        <v>86</v>
      </c>
      <c r="E695" t="s">
        <v>739</v>
      </c>
      <c r="F695" t="s">
        <v>65</v>
      </c>
      <c r="G695">
        <v>70.400000000000006</v>
      </c>
      <c r="H695" t="s">
        <v>138</v>
      </c>
      <c r="I695" t="s">
        <v>63</v>
      </c>
      <c r="J695" t="s">
        <v>164</v>
      </c>
      <c r="K695" t="s">
        <v>3981</v>
      </c>
      <c r="L695" t="s">
        <v>3982</v>
      </c>
      <c r="M695" t="s">
        <v>3983</v>
      </c>
      <c r="N695">
        <v>21.292650918635172</v>
      </c>
      <c r="O695">
        <v>15</v>
      </c>
      <c r="P695">
        <v>90</v>
      </c>
      <c r="Q695">
        <v>83</v>
      </c>
      <c r="S695">
        <v>98.8</v>
      </c>
      <c r="T695">
        <v>0</v>
      </c>
      <c r="U695">
        <v>19</v>
      </c>
      <c r="V695">
        <v>14600</v>
      </c>
      <c r="AB695" t="s">
        <v>63</v>
      </c>
      <c r="AC695" t="s">
        <v>63</v>
      </c>
      <c r="AD695" t="s">
        <v>63</v>
      </c>
      <c r="AE695" t="s">
        <v>98</v>
      </c>
      <c r="AG695">
        <v>1955</v>
      </c>
      <c r="AH695">
        <v>7.04</v>
      </c>
      <c r="AI695">
        <v>37.817189999999997</v>
      </c>
      <c r="AJ695">
        <v>-96.905410000000003</v>
      </c>
      <c r="AK695" t="s">
        <v>77</v>
      </c>
      <c r="AL695">
        <v>2</v>
      </c>
      <c r="AM695" t="s">
        <v>2857</v>
      </c>
      <c r="AN695" t="s">
        <v>3984</v>
      </c>
      <c r="AO695" t="s">
        <v>100</v>
      </c>
      <c r="AP695" t="s">
        <v>116</v>
      </c>
      <c r="AQ695" t="s">
        <v>2589</v>
      </c>
      <c r="AR695" t="s">
        <v>133</v>
      </c>
      <c r="AS695" t="s">
        <v>83</v>
      </c>
      <c r="AT695" s="5">
        <v>37257</v>
      </c>
      <c r="AU695" t="s">
        <v>129</v>
      </c>
      <c r="AV695" t="s">
        <v>149</v>
      </c>
      <c r="AW695" t="s">
        <v>150</v>
      </c>
    </row>
    <row r="696" spans="1:49" x14ac:dyDescent="0.25">
      <c r="A696">
        <v>0</v>
      </c>
      <c r="B696" t="s">
        <v>15664</v>
      </c>
      <c r="C696">
        <v>1</v>
      </c>
      <c r="D696" t="s">
        <v>86</v>
      </c>
      <c r="E696" t="s">
        <v>739</v>
      </c>
      <c r="F696" t="s">
        <v>65</v>
      </c>
      <c r="G696">
        <v>70.8</v>
      </c>
      <c r="H696" t="s">
        <v>138</v>
      </c>
      <c r="I696" t="s">
        <v>63</v>
      </c>
      <c r="J696" t="s">
        <v>164</v>
      </c>
      <c r="K696" t="s">
        <v>15665</v>
      </c>
      <c r="L696" t="s">
        <v>15666</v>
      </c>
      <c r="M696" t="s">
        <v>3983</v>
      </c>
      <c r="N696">
        <v>24.901574803149607</v>
      </c>
      <c r="O696">
        <v>0</v>
      </c>
      <c r="P696">
        <v>135</v>
      </c>
      <c r="Q696">
        <v>83</v>
      </c>
      <c r="S696">
        <v>94.9</v>
      </c>
      <c r="T696">
        <v>0</v>
      </c>
      <c r="U696">
        <v>21</v>
      </c>
      <c r="V696">
        <v>13900</v>
      </c>
      <c r="AB696" t="s">
        <v>63</v>
      </c>
      <c r="AC696" t="s">
        <v>63</v>
      </c>
      <c r="AD696" t="s">
        <v>63</v>
      </c>
      <c r="AE696" t="s">
        <v>98</v>
      </c>
      <c r="AG696">
        <v>1955</v>
      </c>
      <c r="AH696">
        <v>7.08</v>
      </c>
      <c r="AI696">
        <v>37.821309999999997</v>
      </c>
      <c r="AJ696">
        <v>-96.900390000000002</v>
      </c>
      <c r="AL696">
        <v>2</v>
      </c>
      <c r="AM696" t="s">
        <v>2857</v>
      </c>
      <c r="AN696" t="s">
        <v>15667</v>
      </c>
      <c r="AO696" t="s">
        <v>100</v>
      </c>
      <c r="AP696" t="s">
        <v>116</v>
      </c>
      <c r="AQ696" t="s">
        <v>337</v>
      </c>
      <c r="AR696" t="s">
        <v>133</v>
      </c>
      <c r="AS696" t="s">
        <v>83</v>
      </c>
      <c r="AT696" s="5">
        <v>37257</v>
      </c>
      <c r="AU696" t="s">
        <v>129</v>
      </c>
      <c r="AV696" t="s">
        <v>149</v>
      </c>
      <c r="AW696" t="s">
        <v>150</v>
      </c>
    </row>
    <row r="697" spans="1:49" x14ac:dyDescent="0.25">
      <c r="A697">
        <v>0</v>
      </c>
      <c r="B697" t="s">
        <v>15194</v>
      </c>
      <c r="C697">
        <v>1</v>
      </c>
      <c r="D697" t="s">
        <v>86</v>
      </c>
      <c r="E697" t="s">
        <v>739</v>
      </c>
      <c r="F697" t="s">
        <v>65</v>
      </c>
      <c r="G697">
        <v>92</v>
      </c>
      <c r="H697" t="s">
        <v>138</v>
      </c>
      <c r="I697" t="s">
        <v>63</v>
      </c>
      <c r="J697" t="s">
        <v>164</v>
      </c>
      <c r="K697" t="s">
        <v>15195</v>
      </c>
      <c r="L697" t="s">
        <v>2023</v>
      </c>
      <c r="M697" t="s">
        <v>3983</v>
      </c>
      <c r="N697">
        <v>61.515748031496067</v>
      </c>
      <c r="O697">
        <v>0</v>
      </c>
      <c r="P697">
        <v>90</v>
      </c>
      <c r="Q697">
        <v>57.7</v>
      </c>
      <c r="S697">
        <v>89.9</v>
      </c>
      <c r="T697">
        <v>1</v>
      </c>
      <c r="U697">
        <v>22</v>
      </c>
      <c r="V697">
        <v>13600</v>
      </c>
      <c r="AB697" t="s">
        <v>63</v>
      </c>
      <c r="AC697" t="s">
        <v>63</v>
      </c>
      <c r="AD697" t="s">
        <v>63</v>
      </c>
      <c r="AE697" t="s">
        <v>98</v>
      </c>
      <c r="AG697">
        <v>1955</v>
      </c>
      <c r="AH697">
        <v>9.2000000000000011</v>
      </c>
      <c r="AI697">
        <v>38.043779999999998</v>
      </c>
      <c r="AJ697">
        <v>-96.644300000000001</v>
      </c>
      <c r="AL697">
        <v>3</v>
      </c>
      <c r="AM697" t="s">
        <v>2857</v>
      </c>
      <c r="AN697" t="s">
        <v>15196</v>
      </c>
      <c r="AO697" t="s">
        <v>100</v>
      </c>
      <c r="AP697" t="s">
        <v>170</v>
      </c>
      <c r="AQ697" t="s">
        <v>575</v>
      </c>
      <c r="AR697" t="s">
        <v>159</v>
      </c>
      <c r="AS697" t="s">
        <v>83</v>
      </c>
      <c r="AT697" s="5">
        <v>37257</v>
      </c>
      <c r="AU697" t="s">
        <v>129</v>
      </c>
      <c r="AV697" t="s">
        <v>149</v>
      </c>
      <c r="AW697" t="s">
        <v>150</v>
      </c>
    </row>
    <row r="698" spans="1:49" x14ac:dyDescent="0.25">
      <c r="A698">
        <v>69</v>
      </c>
      <c r="B698" t="s">
        <v>15661</v>
      </c>
      <c r="C698">
        <v>1</v>
      </c>
      <c r="D698" t="s">
        <v>86</v>
      </c>
      <c r="E698" t="s">
        <v>758</v>
      </c>
      <c r="F698" t="s">
        <v>177</v>
      </c>
      <c r="G698">
        <v>28.38</v>
      </c>
      <c r="H698" t="s">
        <v>820</v>
      </c>
      <c r="I698" t="s">
        <v>63</v>
      </c>
      <c r="J698" t="s">
        <v>164</v>
      </c>
      <c r="K698" t="s">
        <v>15662</v>
      </c>
      <c r="L698" t="s">
        <v>3030</v>
      </c>
      <c r="M698" t="s">
        <v>7330</v>
      </c>
      <c r="N698">
        <v>294.58661417322833</v>
      </c>
      <c r="O698">
        <v>16</v>
      </c>
      <c r="P698">
        <v>44</v>
      </c>
      <c r="Q698">
        <v>97.7</v>
      </c>
      <c r="R698">
        <v>95</v>
      </c>
      <c r="S698">
        <v>99.600000000000009</v>
      </c>
      <c r="T698">
        <v>1</v>
      </c>
      <c r="U698">
        <v>10</v>
      </c>
      <c r="V698">
        <v>3060</v>
      </c>
      <c r="AB698" t="s">
        <v>98</v>
      </c>
      <c r="AC698" t="s">
        <v>129</v>
      </c>
      <c r="AD698" t="s">
        <v>129</v>
      </c>
      <c r="AE698" t="s">
        <v>63</v>
      </c>
      <c r="AG698">
        <v>1995</v>
      </c>
      <c r="AH698">
        <v>18.82</v>
      </c>
      <c r="AI698">
        <v>37.816119999999998</v>
      </c>
      <c r="AJ698">
        <v>-96.919709999999995</v>
      </c>
      <c r="AK698" t="s">
        <v>77</v>
      </c>
      <c r="AL698">
        <v>4</v>
      </c>
      <c r="AM698" t="s">
        <v>63</v>
      </c>
      <c r="AN698" t="s">
        <v>15663</v>
      </c>
      <c r="AO698" t="s">
        <v>100</v>
      </c>
      <c r="AP698" t="s">
        <v>786</v>
      </c>
      <c r="AQ698" t="s">
        <v>545</v>
      </c>
      <c r="AR698" t="s">
        <v>133</v>
      </c>
      <c r="AS698" t="s">
        <v>83</v>
      </c>
      <c r="AT698" s="5">
        <v>36039</v>
      </c>
      <c r="AU698" t="s">
        <v>63</v>
      </c>
      <c r="AV698" t="s">
        <v>187</v>
      </c>
      <c r="AW698" t="s">
        <v>188</v>
      </c>
    </row>
    <row r="699" spans="1:49" x14ac:dyDescent="0.25">
      <c r="A699">
        <v>350</v>
      </c>
      <c r="B699" t="s">
        <v>27247</v>
      </c>
      <c r="C699">
        <v>1</v>
      </c>
      <c r="D699" t="s">
        <v>86</v>
      </c>
      <c r="E699" t="s">
        <v>233</v>
      </c>
      <c r="F699" t="s">
        <v>177</v>
      </c>
      <c r="G699">
        <v>24.38</v>
      </c>
      <c r="H699" t="s">
        <v>247</v>
      </c>
      <c r="I699" t="s">
        <v>63</v>
      </c>
      <c r="J699" t="s">
        <v>164</v>
      </c>
      <c r="K699" t="s">
        <v>27248</v>
      </c>
      <c r="L699" t="s">
        <v>2639</v>
      </c>
      <c r="M699" t="s">
        <v>27249</v>
      </c>
      <c r="N699">
        <v>245.50524934383202</v>
      </c>
      <c r="O699">
        <v>43</v>
      </c>
      <c r="P699">
        <v>40</v>
      </c>
      <c r="Q699">
        <v>98.4</v>
      </c>
      <c r="R699">
        <v>90</v>
      </c>
      <c r="S699">
        <v>96.9</v>
      </c>
      <c r="T699">
        <v>1</v>
      </c>
      <c r="U699">
        <v>10</v>
      </c>
      <c r="V699">
        <v>6750</v>
      </c>
      <c r="AB699" t="s">
        <v>98</v>
      </c>
      <c r="AC699" t="s">
        <v>75</v>
      </c>
      <c r="AD699" t="s">
        <v>129</v>
      </c>
      <c r="AE699" t="s">
        <v>63</v>
      </c>
      <c r="AG699">
        <v>1994</v>
      </c>
      <c r="AH699">
        <v>19.600000000000001</v>
      </c>
      <c r="AI699">
        <v>37.817027000000003</v>
      </c>
      <c r="AJ699">
        <v>-96.905600000000007</v>
      </c>
      <c r="AK699" t="s">
        <v>77</v>
      </c>
      <c r="AL699">
        <v>4</v>
      </c>
      <c r="AM699" t="s">
        <v>63</v>
      </c>
      <c r="AN699" t="s">
        <v>27250</v>
      </c>
      <c r="AO699" t="s">
        <v>100</v>
      </c>
      <c r="AP699" t="s">
        <v>786</v>
      </c>
      <c r="AQ699" t="s">
        <v>313</v>
      </c>
      <c r="AR699" t="s">
        <v>133</v>
      </c>
      <c r="AS699" t="s">
        <v>83</v>
      </c>
      <c r="AT699" s="5">
        <v>41346</v>
      </c>
      <c r="AU699" t="s">
        <v>63</v>
      </c>
      <c r="AV699" t="s">
        <v>187</v>
      </c>
      <c r="AW699" t="s">
        <v>188</v>
      </c>
    </row>
    <row r="700" spans="1:49" x14ac:dyDescent="0.25">
      <c r="A700">
        <v>0</v>
      </c>
      <c r="B700" t="s">
        <v>26326</v>
      </c>
      <c r="C700">
        <v>1</v>
      </c>
      <c r="D700" t="s">
        <v>86</v>
      </c>
      <c r="E700" t="s">
        <v>739</v>
      </c>
      <c r="F700" t="s">
        <v>65</v>
      </c>
      <c r="G700">
        <v>92.710000000000008</v>
      </c>
      <c r="H700" t="s">
        <v>820</v>
      </c>
      <c r="I700" t="s">
        <v>63</v>
      </c>
      <c r="J700" t="s">
        <v>164</v>
      </c>
      <c r="K700" t="s">
        <v>26327</v>
      </c>
      <c r="L700" t="s">
        <v>26328</v>
      </c>
      <c r="M700" t="s">
        <v>26329</v>
      </c>
      <c r="N700">
        <v>209.51443569553805</v>
      </c>
      <c r="O700">
        <v>0</v>
      </c>
      <c r="P700">
        <v>38.5</v>
      </c>
      <c r="Q700">
        <v>95</v>
      </c>
      <c r="S700">
        <v>99.8</v>
      </c>
      <c r="T700">
        <v>0</v>
      </c>
      <c r="U700">
        <v>7</v>
      </c>
      <c r="V700">
        <v>92</v>
      </c>
      <c r="W700" t="s">
        <v>70</v>
      </c>
      <c r="AB700" t="s">
        <v>98</v>
      </c>
      <c r="AC700" t="s">
        <v>129</v>
      </c>
      <c r="AD700" t="s">
        <v>98</v>
      </c>
      <c r="AE700" t="s">
        <v>63</v>
      </c>
      <c r="AG700">
        <v>1995</v>
      </c>
      <c r="AH700">
        <v>38.258000000000003</v>
      </c>
      <c r="AI700">
        <v>38.051139999999997</v>
      </c>
      <c r="AJ700">
        <v>-96.634159999999994</v>
      </c>
      <c r="AL700">
        <v>2</v>
      </c>
      <c r="AM700" t="s">
        <v>2857</v>
      </c>
      <c r="AN700" t="s">
        <v>26330</v>
      </c>
      <c r="AO700" t="s">
        <v>100</v>
      </c>
      <c r="AP700" t="s">
        <v>786</v>
      </c>
      <c r="AQ700" t="s">
        <v>13542</v>
      </c>
      <c r="AR700" t="s">
        <v>545</v>
      </c>
      <c r="AS700" t="s">
        <v>83</v>
      </c>
      <c r="AT700" s="5">
        <v>34700</v>
      </c>
      <c r="AU700" t="s">
        <v>63</v>
      </c>
      <c r="AV700" t="s">
        <v>200</v>
      </c>
      <c r="AW700" t="s">
        <v>150</v>
      </c>
    </row>
    <row r="701" spans="1:49" x14ac:dyDescent="0.25">
      <c r="A701">
        <v>564</v>
      </c>
      <c r="B701" t="s">
        <v>17507</v>
      </c>
      <c r="C701">
        <v>1</v>
      </c>
      <c r="D701" t="s">
        <v>86</v>
      </c>
      <c r="E701" t="s">
        <v>381</v>
      </c>
      <c r="F701" t="s">
        <v>177</v>
      </c>
      <c r="G701">
        <v>20.61</v>
      </c>
      <c r="H701" t="s">
        <v>90</v>
      </c>
      <c r="I701" t="s">
        <v>63</v>
      </c>
      <c r="J701" t="s">
        <v>164</v>
      </c>
      <c r="K701" t="s">
        <v>17508</v>
      </c>
      <c r="L701" t="s">
        <v>2023</v>
      </c>
      <c r="M701" t="s">
        <v>14189</v>
      </c>
      <c r="N701">
        <v>112.5</v>
      </c>
      <c r="O701">
        <v>0</v>
      </c>
      <c r="P701">
        <v>32</v>
      </c>
      <c r="Q701">
        <v>100</v>
      </c>
      <c r="R701">
        <v>95</v>
      </c>
      <c r="S701">
        <v>97.5</v>
      </c>
      <c r="T701">
        <v>1</v>
      </c>
      <c r="U701">
        <v>7</v>
      </c>
      <c r="V701">
        <v>565</v>
      </c>
      <c r="AB701" t="s">
        <v>98</v>
      </c>
      <c r="AC701" t="s">
        <v>98</v>
      </c>
      <c r="AD701" t="s">
        <v>129</v>
      </c>
      <c r="AE701" t="s">
        <v>63</v>
      </c>
      <c r="AG701">
        <v>1995</v>
      </c>
      <c r="AH701">
        <v>18.559999999999999</v>
      </c>
      <c r="AI701">
        <v>38.044220000000003</v>
      </c>
      <c r="AJ701">
        <v>-96.639290000000003</v>
      </c>
      <c r="AL701">
        <v>3</v>
      </c>
      <c r="AM701" t="s">
        <v>63</v>
      </c>
      <c r="AN701" t="s">
        <v>17509</v>
      </c>
      <c r="AO701" t="s">
        <v>100</v>
      </c>
      <c r="AP701" t="s">
        <v>170</v>
      </c>
      <c r="AQ701" t="s">
        <v>171</v>
      </c>
      <c r="AR701" t="s">
        <v>1138</v>
      </c>
      <c r="AS701" t="s">
        <v>83</v>
      </c>
      <c r="AT701" s="5">
        <v>34973</v>
      </c>
      <c r="AU701" t="s">
        <v>76</v>
      </c>
      <c r="AV701" t="s">
        <v>134</v>
      </c>
      <c r="AW701" t="s">
        <v>150</v>
      </c>
    </row>
    <row r="702" spans="1:49" x14ac:dyDescent="0.25">
      <c r="A702">
        <v>67</v>
      </c>
      <c r="B702" t="s">
        <v>15927</v>
      </c>
      <c r="C702">
        <v>1</v>
      </c>
      <c r="D702" t="s">
        <v>86</v>
      </c>
      <c r="E702" t="s">
        <v>233</v>
      </c>
      <c r="F702" t="s">
        <v>177</v>
      </c>
      <c r="G702">
        <v>18.02</v>
      </c>
      <c r="H702" t="s">
        <v>820</v>
      </c>
      <c r="I702" t="s">
        <v>63</v>
      </c>
      <c r="J702" t="s">
        <v>164</v>
      </c>
      <c r="K702" t="s">
        <v>15928</v>
      </c>
      <c r="L702" t="s">
        <v>798</v>
      </c>
      <c r="M702" t="s">
        <v>14843</v>
      </c>
      <c r="N702">
        <v>689.00918635170603</v>
      </c>
      <c r="O702">
        <v>0</v>
      </c>
      <c r="P702">
        <v>40</v>
      </c>
      <c r="Q702">
        <v>99.5</v>
      </c>
      <c r="R702">
        <v>97</v>
      </c>
      <c r="S702">
        <v>100</v>
      </c>
      <c r="T702">
        <v>1</v>
      </c>
      <c r="U702">
        <v>8</v>
      </c>
      <c r="V702">
        <v>5850</v>
      </c>
      <c r="AB702" t="s">
        <v>129</v>
      </c>
      <c r="AC702" t="s">
        <v>129</v>
      </c>
      <c r="AD702" t="s">
        <v>129</v>
      </c>
      <c r="AE702" t="s">
        <v>63</v>
      </c>
      <c r="AG702">
        <v>1998</v>
      </c>
      <c r="AH702">
        <v>7.69</v>
      </c>
      <c r="AI702">
        <v>37.796452000000002</v>
      </c>
      <c r="AJ702">
        <v>-97.012962999999999</v>
      </c>
      <c r="AL702">
        <v>7</v>
      </c>
      <c r="AM702" t="s">
        <v>63</v>
      </c>
      <c r="AN702" t="s">
        <v>15929</v>
      </c>
      <c r="AO702" t="s">
        <v>100</v>
      </c>
      <c r="AP702" t="s">
        <v>786</v>
      </c>
      <c r="AQ702" t="s">
        <v>1775</v>
      </c>
      <c r="AR702" t="s">
        <v>133</v>
      </c>
      <c r="AS702" t="s">
        <v>83</v>
      </c>
      <c r="AT702" s="5">
        <v>36039</v>
      </c>
      <c r="AU702" t="s">
        <v>76</v>
      </c>
      <c r="AV702" t="s">
        <v>187</v>
      </c>
      <c r="AW702" t="s">
        <v>188</v>
      </c>
    </row>
    <row r="703" spans="1:49" x14ac:dyDescent="0.25">
      <c r="A703">
        <v>67</v>
      </c>
      <c r="B703" t="s">
        <v>15927</v>
      </c>
      <c r="C703">
        <v>2</v>
      </c>
      <c r="D703" t="s">
        <v>63</v>
      </c>
      <c r="E703" t="s">
        <v>233</v>
      </c>
      <c r="F703" t="s">
        <v>177</v>
      </c>
      <c r="G703">
        <v>18.02</v>
      </c>
      <c r="I703" t="s">
        <v>63</v>
      </c>
      <c r="J703" t="s">
        <v>164</v>
      </c>
      <c r="K703" t="s">
        <v>15928</v>
      </c>
      <c r="L703" t="s">
        <v>798</v>
      </c>
      <c r="M703" t="s">
        <v>14843</v>
      </c>
      <c r="N703">
        <v>689.00918635170603</v>
      </c>
      <c r="O703">
        <v>0</v>
      </c>
      <c r="P703">
        <v>40</v>
      </c>
      <c r="Q703">
        <v>99.5</v>
      </c>
      <c r="R703">
        <v>97</v>
      </c>
      <c r="S703">
        <v>100</v>
      </c>
      <c r="T703">
        <v>1</v>
      </c>
      <c r="U703">
        <v>8</v>
      </c>
      <c r="V703">
        <v>5850</v>
      </c>
      <c r="AB703" t="s">
        <v>129</v>
      </c>
      <c r="AC703" t="s">
        <v>129</v>
      </c>
      <c r="AD703" t="s">
        <v>129</v>
      </c>
      <c r="AE703" t="s">
        <v>63</v>
      </c>
      <c r="AG703">
        <v>1998</v>
      </c>
      <c r="AH703">
        <v>7.69</v>
      </c>
      <c r="AI703">
        <v>37.796452000000002</v>
      </c>
      <c r="AJ703">
        <v>-97.012962999999999</v>
      </c>
      <c r="AL703">
        <v>7</v>
      </c>
      <c r="AM703" t="s">
        <v>63</v>
      </c>
      <c r="AN703" t="s">
        <v>15929</v>
      </c>
      <c r="AO703" t="s">
        <v>100</v>
      </c>
      <c r="AP703" t="s">
        <v>786</v>
      </c>
      <c r="AQ703" t="s">
        <v>1775</v>
      </c>
      <c r="AR703" t="s">
        <v>133</v>
      </c>
      <c r="AS703" t="s">
        <v>83</v>
      </c>
      <c r="AT703" s="5">
        <v>36039</v>
      </c>
      <c r="AU703" t="s">
        <v>76</v>
      </c>
      <c r="AV703" t="s">
        <v>187</v>
      </c>
      <c r="AW703" t="s">
        <v>188</v>
      </c>
    </row>
    <row r="704" spans="1:49" x14ac:dyDescent="0.25">
      <c r="A704">
        <v>67</v>
      </c>
      <c r="B704" t="s">
        <v>12960</v>
      </c>
      <c r="C704">
        <v>1</v>
      </c>
      <c r="D704" t="s">
        <v>86</v>
      </c>
      <c r="E704" t="s">
        <v>233</v>
      </c>
      <c r="F704" t="s">
        <v>177</v>
      </c>
      <c r="G704">
        <v>18.03</v>
      </c>
      <c r="H704" t="s">
        <v>820</v>
      </c>
      <c r="I704" t="s">
        <v>63</v>
      </c>
      <c r="J704" t="s">
        <v>164</v>
      </c>
      <c r="K704" t="s">
        <v>12961</v>
      </c>
      <c r="L704" t="s">
        <v>798</v>
      </c>
      <c r="M704" t="s">
        <v>2121</v>
      </c>
      <c r="N704">
        <v>689.00918635170603</v>
      </c>
      <c r="O704">
        <v>0</v>
      </c>
      <c r="P704">
        <v>40</v>
      </c>
      <c r="Q704">
        <v>99.5</v>
      </c>
      <c r="R704">
        <v>95</v>
      </c>
      <c r="S704">
        <v>99.8</v>
      </c>
      <c r="T704">
        <v>1</v>
      </c>
      <c r="U704">
        <v>8</v>
      </c>
      <c r="V704">
        <v>5850</v>
      </c>
      <c r="AB704" t="s">
        <v>129</v>
      </c>
      <c r="AC704" t="s">
        <v>129</v>
      </c>
      <c r="AD704" t="s">
        <v>129</v>
      </c>
      <c r="AE704" t="s">
        <v>63</v>
      </c>
      <c r="AG704">
        <v>1998</v>
      </c>
      <c r="AH704">
        <v>7.69</v>
      </c>
      <c r="AI704">
        <v>37.79674</v>
      </c>
      <c r="AJ704">
        <v>-97.013271000000003</v>
      </c>
      <c r="AL704">
        <v>7</v>
      </c>
      <c r="AM704" t="s">
        <v>63</v>
      </c>
      <c r="AN704" t="s">
        <v>12962</v>
      </c>
      <c r="AO704" t="s">
        <v>100</v>
      </c>
      <c r="AP704" t="s">
        <v>786</v>
      </c>
      <c r="AQ704" t="s">
        <v>1775</v>
      </c>
      <c r="AR704" t="s">
        <v>133</v>
      </c>
      <c r="AS704" t="s">
        <v>83</v>
      </c>
      <c r="AT704" s="5">
        <v>36039</v>
      </c>
      <c r="AU704" t="s">
        <v>76</v>
      </c>
      <c r="AV704" t="s">
        <v>187</v>
      </c>
      <c r="AW704" t="s">
        <v>188</v>
      </c>
    </row>
    <row r="705" spans="1:49" x14ac:dyDescent="0.25">
      <c r="A705">
        <v>67</v>
      </c>
      <c r="B705" t="s">
        <v>12960</v>
      </c>
      <c r="C705">
        <v>2</v>
      </c>
      <c r="D705" t="s">
        <v>63</v>
      </c>
      <c r="E705" t="s">
        <v>233</v>
      </c>
      <c r="F705" t="s">
        <v>177</v>
      </c>
      <c r="G705">
        <v>18.03</v>
      </c>
      <c r="I705" t="s">
        <v>63</v>
      </c>
      <c r="J705" t="s">
        <v>164</v>
      </c>
      <c r="K705" t="s">
        <v>12961</v>
      </c>
      <c r="L705" t="s">
        <v>798</v>
      </c>
      <c r="M705" t="s">
        <v>2121</v>
      </c>
      <c r="N705">
        <v>689.00918635170603</v>
      </c>
      <c r="O705">
        <v>0</v>
      </c>
      <c r="P705">
        <v>40</v>
      </c>
      <c r="Q705">
        <v>99.5</v>
      </c>
      <c r="R705">
        <v>95</v>
      </c>
      <c r="S705">
        <v>99.8</v>
      </c>
      <c r="T705">
        <v>1</v>
      </c>
      <c r="U705">
        <v>8</v>
      </c>
      <c r="V705">
        <v>5850</v>
      </c>
      <c r="AB705" t="s">
        <v>129</v>
      </c>
      <c r="AC705" t="s">
        <v>129</v>
      </c>
      <c r="AD705" t="s">
        <v>129</v>
      </c>
      <c r="AE705" t="s">
        <v>63</v>
      </c>
      <c r="AG705">
        <v>1998</v>
      </c>
      <c r="AH705">
        <v>7.69</v>
      </c>
      <c r="AI705">
        <v>37.79674</v>
      </c>
      <c r="AJ705">
        <v>-97.013271000000003</v>
      </c>
      <c r="AL705">
        <v>7</v>
      </c>
      <c r="AM705" t="s">
        <v>63</v>
      </c>
      <c r="AN705" t="s">
        <v>12962</v>
      </c>
      <c r="AO705" t="s">
        <v>100</v>
      </c>
      <c r="AP705" t="s">
        <v>786</v>
      </c>
      <c r="AQ705" t="s">
        <v>1775</v>
      </c>
      <c r="AR705" t="s">
        <v>133</v>
      </c>
      <c r="AS705" t="s">
        <v>83</v>
      </c>
      <c r="AT705" s="5">
        <v>36039</v>
      </c>
      <c r="AU705" t="s">
        <v>76</v>
      </c>
      <c r="AV705" t="s">
        <v>187</v>
      </c>
      <c r="AW705" t="s">
        <v>188</v>
      </c>
    </row>
    <row r="706" spans="1:49" x14ac:dyDescent="0.25">
      <c r="A706">
        <v>66</v>
      </c>
      <c r="B706" t="s">
        <v>14841</v>
      </c>
      <c r="C706">
        <v>1</v>
      </c>
      <c r="D706" t="s">
        <v>86</v>
      </c>
      <c r="E706" t="s">
        <v>233</v>
      </c>
      <c r="F706" t="s">
        <v>177</v>
      </c>
      <c r="G706">
        <v>19.98</v>
      </c>
      <c r="H706" t="s">
        <v>820</v>
      </c>
      <c r="I706" t="s">
        <v>63</v>
      </c>
      <c r="J706" t="s">
        <v>164</v>
      </c>
      <c r="K706" t="s">
        <v>14842</v>
      </c>
      <c r="L706" t="s">
        <v>2976</v>
      </c>
      <c r="M706" t="s">
        <v>14843</v>
      </c>
      <c r="N706">
        <v>218.60236220472441</v>
      </c>
      <c r="O706">
        <v>49</v>
      </c>
      <c r="P706">
        <v>40</v>
      </c>
      <c r="Q706">
        <v>99.5</v>
      </c>
      <c r="R706">
        <v>95</v>
      </c>
      <c r="S706">
        <v>99.7</v>
      </c>
      <c r="T706">
        <v>1</v>
      </c>
      <c r="U706">
        <v>9</v>
      </c>
      <c r="V706">
        <v>5300</v>
      </c>
      <c r="AB706" t="s">
        <v>129</v>
      </c>
      <c r="AC706" t="s">
        <v>129</v>
      </c>
      <c r="AD706" t="s">
        <v>129</v>
      </c>
      <c r="AE706" t="s">
        <v>63</v>
      </c>
      <c r="AG706">
        <v>1998</v>
      </c>
      <c r="AH706">
        <v>9.65</v>
      </c>
      <c r="AI706">
        <v>37.805815000000003</v>
      </c>
      <c r="AJ706">
        <v>-96.981239000000002</v>
      </c>
      <c r="AK706" t="s">
        <v>77</v>
      </c>
      <c r="AL706">
        <v>3</v>
      </c>
      <c r="AM706" t="s">
        <v>63</v>
      </c>
      <c r="AN706" t="s">
        <v>14844</v>
      </c>
      <c r="AO706" t="s">
        <v>100</v>
      </c>
      <c r="AP706" t="s">
        <v>786</v>
      </c>
      <c r="AQ706" t="s">
        <v>561</v>
      </c>
      <c r="AR706" t="s">
        <v>133</v>
      </c>
      <c r="AS706" t="s">
        <v>83</v>
      </c>
      <c r="AT706" s="5">
        <v>36039</v>
      </c>
      <c r="AU706" t="s">
        <v>63</v>
      </c>
      <c r="AV706" t="s">
        <v>187</v>
      </c>
      <c r="AW706" t="s">
        <v>188</v>
      </c>
    </row>
    <row r="707" spans="1:49" x14ac:dyDescent="0.25">
      <c r="A707">
        <v>66</v>
      </c>
      <c r="B707" t="s">
        <v>7970</v>
      </c>
      <c r="C707">
        <v>1</v>
      </c>
      <c r="D707" t="s">
        <v>86</v>
      </c>
      <c r="E707" t="s">
        <v>233</v>
      </c>
      <c r="F707" t="s">
        <v>177</v>
      </c>
      <c r="G707">
        <v>19.990000000000002</v>
      </c>
      <c r="H707" t="s">
        <v>820</v>
      </c>
      <c r="I707" t="s">
        <v>63</v>
      </c>
      <c r="J707" t="s">
        <v>164</v>
      </c>
      <c r="K707" t="s">
        <v>7971</v>
      </c>
      <c r="L707" t="s">
        <v>2976</v>
      </c>
      <c r="M707" t="s">
        <v>2121</v>
      </c>
      <c r="N707">
        <v>218.60236220472441</v>
      </c>
      <c r="O707">
        <v>49</v>
      </c>
      <c r="P707">
        <v>40</v>
      </c>
      <c r="Q707">
        <v>99.5</v>
      </c>
      <c r="R707">
        <v>95</v>
      </c>
      <c r="S707">
        <v>99.7</v>
      </c>
      <c r="T707">
        <v>1</v>
      </c>
      <c r="U707">
        <v>9</v>
      </c>
      <c r="V707">
        <v>5300</v>
      </c>
      <c r="AB707" t="s">
        <v>98</v>
      </c>
      <c r="AC707" t="s">
        <v>129</v>
      </c>
      <c r="AD707" t="s">
        <v>98</v>
      </c>
      <c r="AE707" t="s">
        <v>63</v>
      </c>
      <c r="AG707">
        <v>1998</v>
      </c>
      <c r="AH707">
        <v>9.67</v>
      </c>
      <c r="AI707">
        <v>37.805990999999999</v>
      </c>
      <c r="AJ707">
        <v>-96.980797999999993</v>
      </c>
      <c r="AK707" t="s">
        <v>77</v>
      </c>
      <c r="AL707">
        <v>3</v>
      </c>
      <c r="AM707" t="s">
        <v>63</v>
      </c>
      <c r="AN707" t="s">
        <v>7972</v>
      </c>
      <c r="AO707" t="s">
        <v>100</v>
      </c>
      <c r="AP707" t="s">
        <v>786</v>
      </c>
      <c r="AQ707" t="s">
        <v>561</v>
      </c>
      <c r="AR707" t="s">
        <v>133</v>
      </c>
      <c r="AS707" t="s">
        <v>83</v>
      </c>
      <c r="AT707" s="5">
        <v>36039</v>
      </c>
      <c r="AU707" t="s">
        <v>63</v>
      </c>
      <c r="AV707" t="s">
        <v>187</v>
      </c>
      <c r="AW707" t="s">
        <v>188</v>
      </c>
    </row>
    <row r="708" spans="1:49" x14ac:dyDescent="0.25">
      <c r="A708">
        <v>74</v>
      </c>
      <c r="B708" t="s">
        <v>5187</v>
      </c>
      <c r="C708">
        <v>1</v>
      </c>
      <c r="D708" t="s">
        <v>86</v>
      </c>
      <c r="E708" t="s">
        <v>233</v>
      </c>
      <c r="F708" t="s">
        <v>177</v>
      </c>
      <c r="G708">
        <v>12.61</v>
      </c>
      <c r="H708" t="s">
        <v>489</v>
      </c>
      <c r="I708" t="s">
        <v>63</v>
      </c>
      <c r="J708" t="s">
        <v>164</v>
      </c>
      <c r="K708" t="s">
        <v>5188</v>
      </c>
      <c r="L708" t="s">
        <v>5189</v>
      </c>
      <c r="M708" t="s">
        <v>3030</v>
      </c>
      <c r="N708">
        <v>29.199475065616799</v>
      </c>
      <c r="O708">
        <v>30</v>
      </c>
      <c r="P708">
        <v>80</v>
      </c>
      <c r="Q708">
        <v>83.7</v>
      </c>
      <c r="R708">
        <v>95</v>
      </c>
      <c r="S708">
        <v>99.5</v>
      </c>
      <c r="T708">
        <v>1</v>
      </c>
      <c r="U708">
        <v>9</v>
      </c>
      <c r="V708">
        <v>11300</v>
      </c>
      <c r="AB708" t="s">
        <v>63</v>
      </c>
      <c r="AC708" t="s">
        <v>63</v>
      </c>
      <c r="AD708" t="s">
        <v>63</v>
      </c>
      <c r="AE708" t="s">
        <v>129</v>
      </c>
      <c r="AG708">
        <v>1997</v>
      </c>
      <c r="AH708">
        <v>2.2800000000000002</v>
      </c>
      <c r="AI708">
        <v>37.79768</v>
      </c>
      <c r="AJ708">
        <v>-97.11157</v>
      </c>
      <c r="AK708" t="s">
        <v>77</v>
      </c>
      <c r="AL708">
        <v>3</v>
      </c>
      <c r="AM708" t="s">
        <v>63</v>
      </c>
      <c r="AN708" t="s">
        <v>5190</v>
      </c>
      <c r="AO708" t="s">
        <v>100</v>
      </c>
      <c r="AP708" t="s">
        <v>170</v>
      </c>
      <c r="AQ708" t="s">
        <v>944</v>
      </c>
      <c r="AR708" t="s">
        <v>133</v>
      </c>
      <c r="AS708" t="s">
        <v>83</v>
      </c>
      <c r="AT708" s="5">
        <v>39819</v>
      </c>
      <c r="AU708" t="s">
        <v>129</v>
      </c>
      <c r="AV708" t="s">
        <v>149</v>
      </c>
      <c r="AW708" t="s">
        <v>1015</v>
      </c>
    </row>
    <row r="709" spans="1:49" x14ac:dyDescent="0.25">
      <c r="A709">
        <v>3550</v>
      </c>
      <c r="B709" t="s">
        <v>23393</v>
      </c>
      <c r="C709">
        <v>1</v>
      </c>
      <c r="D709" t="s">
        <v>86</v>
      </c>
      <c r="E709" t="s">
        <v>4259</v>
      </c>
      <c r="F709" t="s">
        <v>177</v>
      </c>
      <c r="G709">
        <v>2</v>
      </c>
      <c r="H709" t="s">
        <v>109</v>
      </c>
      <c r="I709" t="s">
        <v>86</v>
      </c>
      <c r="J709" t="s">
        <v>164</v>
      </c>
      <c r="K709" t="s">
        <v>18578</v>
      </c>
      <c r="L709" t="s">
        <v>2023</v>
      </c>
      <c r="M709" t="s">
        <v>4262</v>
      </c>
      <c r="N709">
        <v>290.48556430446195</v>
      </c>
      <c r="O709">
        <v>0</v>
      </c>
      <c r="P709">
        <v>28</v>
      </c>
      <c r="Q709">
        <v>84.2</v>
      </c>
      <c r="R709">
        <v>70</v>
      </c>
      <c r="S709">
        <v>85.3</v>
      </c>
      <c r="T709">
        <v>0</v>
      </c>
      <c r="U709">
        <v>0</v>
      </c>
      <c r="V709">
        <v>1390</v>
      </c>
      <c r="AB709" t="s">
        <v>76</v>
      </c>
      <c r="AC709" t="s">
        <v>75</v>
      </c>
      <c r="AD709" t="s">
        <v>75</v>
      </c>
      <c r="AE709" t="s">
        <v>63</v>
      </c>
      <c r="AG709">
        <v>1962</v>
      </c>
      <c r="AH709">
        <v>0.1</v>
      </c>
      <c r="AI709">
        <v>37.833010000000002</v>
      </c>
      <c r="AJ709">
        <v>-96.821619999999996</v>
      </c>
      <c r="AL709">
        <v>4</v>
      </c>
      <c r="AM709" t="s">
        <v>63</v>
      </c>
      <c r="AN709" t="s">
        <v>23394</v>
      </c>
      <c r="AO709" t="s">
        <v>100</v>
      </c>
      <c r="AP709" t="s">
        <v>3438</v>
      </c>
      <c r="AQ709" t="s">
        <v>317</v>
      </c>
      <c r="AR709" t="s">
        <v>1031</v>
      </c>
      <c r="AS709" t="s">
        <v>83</v>
      </c>
      <c r="AT709" s="5">
        <v>36220</v>
      </c>
      <c r="AU709" t="s">
        <v>129</v>
      </c>
      <c r="AV709" t="s">
        <v>187</v>
      </c>
      <c r="AW709" t="s">
        <v>188</v>
      </c>
    </row>
    <row r="710" spans="1:49" x14ac:dyDescent="0.25">
      <c r="A710">
        <v>107</v>
      </c>
      <c r="B710" t="s">
        <v>18577</v>
      </c>
      <c r="C710">
        <v>1</v>
      </c>
      <c r="D710" t="s">
        <v>86</v>
      </c>
      <c r="E710" t="s">
        <v>4259</v>
      </c>
      <c r="F710" t="s">
        <v>177</v>
      </c>
      <c r="G710">
        <v>2.1</v>
      </c>
      <c r="H710" t="s">
        <v>820</v>
      </c>
      <c r="I710" t="s">
        <v>63</v>
      </c>
      <c r="J710" t="s">
        <v>164</v>
      </c>
      <c r="K710" t="s">
        <v>18578</v>
      </c>
      <c r="L710" t="s">
        <v>18579</v>
      </c>
      <c r="M710" t="s">
        <v>4262</v>
      </c>
      <c r="N710">
        <v>161.51574803149606</v>
      </c>
      <c r="O710">
        <v>0</v>
      </c>
      <c r="P710">
        <v>30</v>
      </c>
      <c r="Q710">
        <v>94.9</v>
      </c>
      <c r="R710">
        <v>95</v>
      </c>
      <c r="S710">
        <v>97</v>
      </c>
      <c r="T710">
        <v>7</v>
      </c>
      <c r="U710">
        <v>0</v>
      </c>
      <c r="V710">
        <v>160</v>
      </c>
      <c r="AB710" t="s">
        <v>98</v>
      </c>
      <c r="AC710" t="s">
        <v>98</v>
      </c>
      <c r="AD710" t="s">
        <v>98</v>
      </c>
      <c r="AE710" t="s">
        <v>63</v>
      </c>
      <c r="AG710">
        <v>1990</v>
      </c>
      <c r="AH710">
        <v>0.2</v>
      </c>
      <c r="AI710">
        <v>37.864069999999998</v>
      </c>
      <c r="AJ710">
        <v>-96.827010000000001</v>
      </c>
      <c r="AL710">
        <v>3</v>
      </c>
      <c r="AM710" t="s">
        <v>63</v>
      </c>
      <c r="AN710" t="s">
        <v>18580</v>
      </c>
      <c r="AO710" t="s">
        <v>100</v>
      </c>
      <c r="AP710" t="s">
        <v>3438</v>
      </c>
      <c r="AQ710" t="s">
        <v>102</v>
      </c>
      <c r="AR710" t="s">
        <v>2833</v>
      </c>
      <c r="AS710" t="s">
        <v>83</v>
      </c>
      <c r="AT710" s="5">
        <v>36220</v>
      </c>
      <c r="AU710" t="s">
        <v>63</v>
      </c>
      <c r="AV710" t="s">
        <v>134</v>
      </c>
      <c r="AW710" t="s">
        <v>150</v>
      </c>
    </row>
    <row r="711" spans="1:49" x14ac:dyDescent="0.25">
      <c r="A711">
        <v>1287</v>
      </c>
      <c r="B711" t="s">
        <v>5228</v>
      </c>
      <c r="C711">
        <v>1</v>
      </c>
      <c r="D711" t="s">
        <v>86</v>
      </c>
      <c r="E711" t="s">
        <v>813</v>
      </c>
      <c r="F711" t="s">
        <v>108</v>
      </c>
      <c r="G711">
        <v>74.150000000000006</v>
      </c>
      <c r="H711" t="s">
        <v>90</v>
      </c>
      <c r="I711" t="s">
        <v>63</v>
      </c>
      <c r="J711" t="s">
        <v>164</v>
      </c>
      <c r="K711" t="s">
        <v>5229</v>
      </c>
      <c r="L711" t="s">
        <v>5230</v>
      </c>
      <c r="M711" t="s">
        <v>4256</v>
      </c>
      <c r="N711">
        <v>100.88582677165354</v>
      </c>
      <c r="O711">
        <v>0</v>
      </c>
      <c r="P711">
        <v>36.089238845144358</v>
      </c>
      <c r="Q711">
        <v>99.9</v>
      </c>
      <c r="R711">
        <v>97</v>
      </c>
      <c r="S711">
        <v>100</v>
      </c>
      <c r="T711">
        <v>1</v>
      </c>
      <c r="U711">
        <v>22</v>
      </c>
      <c r="V711">
        <v>1480</v>
      </c>
      <c r="AB711" t="s">
        <v>129</v>
      </c>
      <c r="AC711" t="s">
        <v>129</v>
      </c>
      <c r="AD711" t="s">
        <v>129</v>
      </c>
      <c r="AE711" t="s">
        <v>63</v>
      </c>
      <c r="AG711">
        <v>2007</v>
      </c>
      <c r="AH711">
        <v>39.47</v>
      </c>
      <c r="AI711">
        <v>37.928559999999997</v>
      </c>
      <c r="AJ711">
        <v>-96.849609999999998</v>
      </c>
      <c r="AL711">
        <v>3</v>
      </c>
      <c r="AM711" t="s">
        <v>63</v>
      </c>
      <c r="AN711" t="s">
        <v>5231</v>
      </c>
      <c r="AO711" t="s">
        <v>100</v>
      </c>
      <c r="AP711" t="s">
        <v>786</v>
      </c>
      <c r="AQ711" t="s">
        <v>102</v>
      </c>
      <c r="AR711" t="s">
        <v>2833</v>
      </c>
      <c r="AS711" t="s">
        <v>83</v>
      </c>
      <c r="AT711" s="5">
        <v>37987</v>
      </c>
      <c r="AU711" t="s">
        <v>76</v>
      </c>
      <c r="AV711" t="s">
        <v>134</v>
      </c>
      <c r="AW711" t="s">
        <v>135</v>
      </c>
    </row>
    <row r="712" spans="1:49" x14ac:dyDescent="0.25">
      <c r="A712">
        <v>1233</v>
      </c>
      <c r="B712" t="s">
        <v>20673</v>
      </c>
      <c r="C712">
        <v>1</v>
      </c>
      <c r="D712" t="s">
        <v>86</v>
      </c>
      <c r="E712" t="s">
        <v>813</v>
      </c>
      <c r="F712" t="s">
        <v>108</v>
      </c>
      <c r="G712">
        <v>75.92</v>
      </c>
      <c r="H712" t="s">
        <v>1394</v>
      </c>
      <c r="I712" t="s">
        <v>63</v>
      </c>
      <c r="J712" t="s">
        <v>164</v>
      </c>
      <c r="K712" t="s">
        <v>20674</v>
      </c>
      <c r="L712" t="s">
        <v>5230</v>
      </c>
      <c r="M712" t="s">
        <v>4256</v>
      </c>
      <c r="N712">
        <v>186.67979002624671</v>
      </c>
      <c r="O712">
        <v>0</v>
      </c>
      <c r="P712">
        <v>36.089238845144358</v>
      </c>
      <c r="Q712">
        <v>99.4</v>
      </c>
      <c r="R712">
        <v>100</v>
      </c>
      <c r="S712">
        <v>100</v>
      </c>
      <c r="T712">
        <v>5</v>
      </c>
      <c r="U712">
        <v>22</v>
      </c>
      <c r="V712">
        <v>1480</v>
      </c>
      <c r="AB712" t="s">
        <v>129</v>
      </c>
      <c r="AC712" t="s">
        <v>98</v>
      </c>
      <c r="AD712" t="s">
        <v>98</v>
      </c>
      <c r="AE712" t="s">
        <v>63</v>
      </c>
      <c r="AG712">
        <v>2007</v>
      </c>
      <c r="AH712">
        <v>40.79</v>
      </c>
      <c r="AI712">
        <v>37.947470000000003</v>
      </c>
      <c r="AJ712">
        <v>-96.852739999999997</v>
      </c>
      <c r="AL712">
        <v>3</v>
      </c>
      <c r="AM712" t="s">
        <v>63</v>
      </c>
      <c r="AN712" t="s">
        <v>20675</v>
      </c>
      <c r="AO712" t="s">
        <v>100</v>
      </c>
      <c r="AP712" t="s">
        <v>131</v>
      </c>
      <c r="AQ712" t="s">
        <v>240</v>
      </c>
      <c r="AR712" t="s">
        <v>231</v>
      </c>
      <c r="AS712" t="s">
        <v>83</v>
      </c>
      <c r="AT712" s="5">
        <v>38353</v>
      </c>
      <c r="AU712" t="s">
        <v>76</v>
      </c>
      <c r="AV712" t="s">
        <v>134</v>
      </c>
      <c r="AW712" t="s">
        <v>135</v>
      </c>
    </row>
    <row r="713" spans="1:49" x14ac:dyDescent="0.25">
      <c r="A713">
        <v>66</v>
      </c>
      <c r="B713" t="s">
        <v>12693</v>
      </c>
      <c r="C713">
        <v>1</v>
      </c>
      <c r="D713" t="s">
        <v>86</v>
      </c>
      <c r="E713" t="s">
        <v>813</v>
      </c>
      <c r="F713" t="s">
        <v>108</v>
      </c>
      <c r="G713">
        <v>36.9</v>
      </c>
      <c r="H713" t="s">
        <v>138</v>
      </c>
      <c r="I713" t="s">
        <v>63</v>
      </c>
      <c r="J713" t="s">
        <v>164</v>
      </c>
      <c r="K713" t="s">
        <v>12694</v>
      </c>
      <c r="L713" t="s">
        <v>12695</v>
      </c>
      <c r="M713" t="s">
        <v>4256</v>
      </c>
      <c r="N713">
        <v>20.603674540682416</v>
      </c>
      <c r="O713">
        <v>30</v>
      </c>
      <c r="P713">
        <v>43.963254593175854</v>
      </c>
      <c r="Q713">
        <v>98.2</v>
      </c>
      <c r="R713">
        <v>98</v>
      </c>
      <c r="S713">
        <v>99.5</v>
      </c>
      <c r="T713">
        <v>9</v>
      </c>
      <c r="U713">
        <v>14</v>
      </c>
      <c r="V713">
        <v>2680</v>
      </c>
      <c r="AB713" t="s">
        <v>63</v>
      </c>
      <c r="AC713" t="s">
        <v>63</v>
      </c>
      <c r="AD713" t="s">
        <v>63</v>
      </c>
      <c r="AE713" t="s">
        <v>129</v>
      </c>
      <c r="AG713">
        <v>2004</v>
      </c>
      <c r="AH713">
        <v>1.87</v>
      </c>
      <c r="AI713">
        <v>37.502679999999998</v>
      </c>
      <c r="AJ713">
        <v>-97.00788</v>
      </c>
      <c r="AK713" t="s">
        <v>262</v>
      </c>
      <c r="AL713">
        <v>2</v>
      </c>
      <c r="AM713" t="s">
        <v>63</v>
      </c>
      <c r="AN713" t="s">
        <v>12696</v>
      </c>
      <c r="AO713" t="s">
        <v>100</v>
      </c>
      <c r="AP713" t="s">
        <v>170</v>
      </c>
      <c r="AQ713" t="s">
        <v>230</v>
      </c>
      <c r="AR713" t="s">
        <v>1097</v>
      </c>
      <c r="AS713" t="s">
        <v>83</v>
      </c>
      <c r="AT713" s="5">
        <v>38353</v>
      </c>
      <c r="AU713" t="s">
        <v>129</v>
      </c>
      <c r="AV713" t="s">
        <v>2629</v>
      </c>
      <c r="AW713" t="s">
        <v>135</v>
      </c>
    </row>
    <row r="714" spans="1:49" x14ac:dyDescent="0.25">
      <c r="A714">
        <v>67</v>
      </c>
      <c r="B714" t="s">
        <v>27642</v>
      </c>
      <c r="C714">
        <v>1</v>
      </c>
      <c r="D714" t="s">
        <v>86</v>
      </c>
      <c r="E714" t="s">
        <v>813</v>
      </c>
      <c r="F714" t="s">
        <v>108</v>
      </c>
      <c r="G714">
        <v>38.43</v>
      </c>
      <c r="H714" t="s">
        <v>489</v>
      </c>
      <c r="I714" t="s">
        <v>63</v>
      </c>
      <c r="J714" t="s">
        <v>164</v>
      </c>
      <c r="K714" t="s">
        <v>27643</v>
      </c>
      <c r="L714" t="s">
        <v>12695</v>
      </c>
      <c r="M714" t="s">
        <v>4256</v>
      </c>
      <c r="N714">
        <v>42.716535433070867</v>
      </c>
      <c r="O714">
        <v>0</v>
      </c>
      <c r="P714">
        <v>43.963254593175854</v>
      </c>
      <c r="Q714">
        <v>84.8</v>
      </c>
      <c r="R714">
        <v>92</v>
      </c>
      <c r="S714">
        <v>99.4</v>
      </c>
      <c r="T714">
        <v>1</v>
      </c>
      <c r="U714">
        <v>13</v>
      </c>
      <c r="V714">
        <v>2880</v>
      </c>
      <c r="AB714" t="s">
        <v>63</v>
      </c>
      <c r="AC714" t="s">
        <v>63</v>
      </c>
      <c r="AD714" t="s">
        <v>63</v>
      </c>
      <c r="AE714" t="s">
        <v>129</v>
      </c>
      <c r="AG714">
        <v>2004</v>
      </c>
      <c r="AH714">
        <v>3.3200000000000003</v>
      </c>
      <c r="AI714">
        <v>37.52299</v>
      </c>
      <c r="AJ714">
        <v>-97.002160000000003</v>
      </c>
      <c r="AL714">
        <v>4</v>
      </c>
      <c r="AM714" t="s">
        <v>63</v>
      </c>
      <c r="AN714" t="s">
        <v>27644</v>
      </c>
      <c r="AO714" t="s">
        <v>100</v>
      </c>
      <c r="AP714" t="s">
        <v>170</v>
      </c>
      <c r="AQ714" t="s">
        <v>347</v>
      </c>
      <c r="AR714" t="s">
        <v>964</v>
      </c>
      <c r="AS714" t="s">
        <v>83</v>
      </c>
      <c r="AT714" s="5">
        <v>39819</v>
      </c>
      <c r="AU714" t="s">
        <v>129</v>
      </c>
      <c r="AV714" t="s">
        <v>2629</v>
      </c>
      <c r="AW714" t="s">
        <v>135</v>
      </c>
    </row>
    <row r="715" spans="1:49" x14ac:dyDescent="0.25">
      <c r="A715">
        <v>66</v>
      </c>
      <c r="B715" t="s">
        <v>23853</v>
      </c>
      <c r="C715">
        <v>1</v>
      </c>
      <c r="D715" t="s">
        <v>86</v>
      </c>
      <c r="E715" t="s">
        <v>813</v>
      </c>
      <c r="F715" t="s">
        <v>108</v>
      </c>
      <c r="G715">
        <v>39.6</v>
      </c>
      <c r="H715" t="s">
        <v>489</v>
      </c>
      <c r="I715" t="s">
        <v>63</v>
      </c>
      <c r="J715" t="s">
        <v>164</v>
      </c>
      <c r="K715" t="s">
        <v>23854</v>
      </c>
      <c r="L715" t="s">
        <v>23855</v>
      </c>
      <c r="M715" t="s">
        <v>4256</v>
      </c>
      <c r="N715">
        <v>24.704724409448819</v>
      </c>
      <c r="O715">
        <v>45</v>
      </c>
      <c r="P715">
        <v>43.963254593175854</v>
      </c>
      <c r="Q715">
        <v>99.2</v>
      </c>
      <c r="R715">
        <v>97</v>
      </c>
      <c r="S715">
        <v>99.5</v>
      </c>
      <c r="T715">
        <v>4</v>
      </c>
      <c r="U715">
        <v>13</v>
      </c>
      <c r="V715">
        <v>2880</v>
      </c>
      <c r="AB715" t="s">
        <v>63</v>
      </c>
      <c r="AC715" t="s">
        <v>63</v>
      </c>
      <c r="AD715" t="s">
        <v>63</v>
      </c>
      <c r="AE715" t="s">
        <v>129</v>
      </c>
      <c r="AG715">
        <v>2004</v>
      </c>
      <c r="AH715">
        <v>4.58</v>
      </c>
      <c r="AI715">
        <v>37.540730000000003</v>
      </c>
      <c r="AJ715">
        <v>-96.994500000000002</v>
      </c>
      <c r="AK715" t="s">
        <v>77</v>
      </c>
      <c r="AL715">
        <v>2</v>
      </c>
      <c r="AM715" t="s">
        <v>63</v>
      </c>
      <c r="AN715" t="s">
        <v>23856</v>
      </c>
      <c r="AO715" t="s">
        <v>100</v>
      </c>
      <c r="AP715" t="s">
        <v>170</v>
      </c>
      <c r="AQ715" t="s">
        <v>467</v>
      </c>
      <c r="AR715" t="s">
        <v>133</v>
      </c>
      <c r="AS715" t="s">
        <v>83</v>
      </c>
      <c r="AT715" s="5">
        <v>39819</v>
      </c>
      <c r="AU715" t="s">
        <v>129</v>
      </c>
      <c r="AV715" t="s">
        <v>2629</v>
      </c>
      <c r="AW715" t="s">
        <v>135</v>
      </c>
    </row>
    <row r="716" spans="1:49" x14ac:dyDescent="0.25">
      <c r="A716">
        <v>57</v>
      </c>
      <c r="B716" t="s">
        <v>8085</v>
      </c>
      <c r="C716">
        <v>1</v>
      </c>
      <c r="D716" t="s">
        <v>86</v>
      </c>
      <c r="E716" t="s">
        <v>813</v>
      </c>
      <c r="F716" t="s">
        <v>108</v>
      </c>
      <c r="G716">
        <v>70.31</v>
      </c>
      <c r="H716" t="s">
        <v>3187</v>
      </c>
      <c r="I716" t="s">
        <v>63</v>
      </c>
      <c r="J716" t="s">
        <v>164</v>
      </c>
      <c r="K716" t="s">
        <v>8086</v>
      </c>
      <c r="L716" t="s">
        <v>2639</v>
      </c>
      <c r="M716" t="s">
        <v>8087</v>
      </c>
      <c r="N716">
        <v>233.39895013123359</v>
      </c>
      <c r="O716">
        <v>38</v>
      </c>
      <c r="P716">
        <v>40.026246719160106</v>
      </c>
      <c r="Q716">
        <v>95.9</v>
      </c>
      <c r="R716">
        <v>100</v>
      </c>
      <c r="S716">
        <v>96.100000000000009</v>
      </c>
      <c r="T716">
        <v>2</v>
      </c>
      <c r="U716">
        <v>23</v>
      </c>
      <c r="V716">
        <v>740</v>
      </c>
      <c r="AB716" t="s">
        <v>129</v>
      </c>
      <c r="AC716" t="s">
        <v>98</v>
      </c>
      <c r="AD716" t="s">
        <v>129</v>
      </c>
      <c r="AE716" t="s">
        <v>63</v>
      </c>
      <c r="AG716">
        <v>2007</v>
      </c>
      <c r="AH716">
        <v>35.67</v>
      </c>
      <c r="AI716">
        <v>37.873547000000002</v>
      </c>
      <c r="AJ716">
        <v>-96.850076999999999</v>
      </c>
      <c r="AK716" t="s">
        <v>262</v>
      </c>
      <c r="AL716">
        <v>4</v>
      </c>
      <c r="AM716" t="s">
        <v>63</v>
      </c>
      <c r="AN716" t="s">
        <v>8088</v>
      </c>
      <c r="AO716" t="s">
        <v>100</v>
      </c>
      <c r="AP716" t="s">
        <v>131</v>
      </c>
      <c r="AQ716" t="s">
        <v>467</v>
      </c>
      <c r="AR716" t="s">
        <v>133</v>
      </c>
      <c r="AS716" t="s">
        <v>83</v>
      </c>
      <c r="AT716" s="5">
        <v>38718</v>
      </c>
      <c r="AU716" t="s">
        <v>63</v>
      </c>
      <c r="AV716" t="s">
        <v>187</v>
      </c>
      <c r="AW716" t="s">
        <v>372</v>
      </c>
    </row>
    <row r="717" spans="1:49" x14ac:dyDescent="0.25">
      <c r="A717">
        <v>61</v>
      </c>
      <c r="B717" t="s">
        <v>7328</v>
      </c>
      <c r="C717">
        <v>1</v>
      </c>
      <c r="D717" t="s">
        <v>86</v>
      </c>
      <c r="E717" t="s">
        <v>758</v>
      </c>
      <c r="F717" t="s">
        <v>177</v>
      </c>
      <c r="G717">
        <v>19.38</v>
      </c>
      <c r="H717" t="s">
        <v>90</v>
      </c>
      <c r="I717" t="s">
        <v>63</v>
      </c>
      <c r="J717" t="s">
        <v>164</v>
      </c>
      <c r="K717" t="s">
        <v>7329</v>
      </c>
      <c r="L717" t="s">
        <v>1266</v>
      </c>
      <c r="M717" t="s">
        <v>7330</v>
      </c>
      <c r="N717">
        <v>133.69422572178479</v>
      </c>
      <c r="O717">
        <v>0</v>
      </c>
      <c r="P717">
        <v>40.026246719160106</v>
      </c>
      <c r="Q717">
        <v>98.9</v>
      </c>
      <c r="R717">
        <v>100</v>
      </c>
      <c r="S717">
        <v>100</v>
      </c>
      <c r="T717">
        <v>1</v>
      </c>
      <c r="U717">
        <v>19</v>
      </c>
      <c r="V717">
        <v>1520</v>
      </c>
      <c r="AB717" t="s">
        <v>98</v>
      </c>
      <c r="AC717" t="s">
        <v>129</v>
      </c>
      <c r="AD717" t="s">
        <v>98</v>
      </c>
      <c r="AE717" t="s">
        <v>63</v>
      </c>
      <c r="AG717">
        <v>2003</v>
      </c>
      <c r="AH717">
        <v>15.8</v>
      </c>
      <c r="AI717">
        <v>37.923369999999998</v>
      </c>
      <c r="AJ717">
        <v>-96.984200000000001</v>
      </c>
      <c r="AL717">
        <v>3</v>
      </c>
      <c r="AM717" t="s">
        <v>63</v>
      </c>
      <c r="AN717" t="s">
        <v>7331</v>
      </c>
      <c r="AO717" t="s">
        <v>100</v>
      </c>
      <c r="AP717" t="s">
        <v>786</v>
      </c>
      <c r="AQ717" t="s">
        <v>326</v>
      </c>
      <c r="AR717" t="s">
        <v>932</v>
      </c>
      <c r="AS717" t="s">
        <v>83</v>
      </c>
      <c r="AT717" s="5">
        <v>37987</v>
      </c>
      <c r="AU717" t="s">
        <v>76</v>
      </c>
      <c r="AV717" t="s">
        <v>134</v>
      </c>
      <c r="AW717" t="s">
        <v>135</v>
      </c>
    </row>
    <row r="718" spans="1:49" x14ac:dyDescent="0.25">
      <c r="A718">
        <v>59</v>
      </c>
      <c r="B718" t="s">
        <v>27084</v>
      </c>
      <c r="C718">
        <v>1</v>
      </c>
      <c r="D718" t="s">
        <v>86</v>
      </c>
      <c r="E718" t="s">
        <v>813</v>
      </c>
      <c r="F718" t="s">
        <v>108</v>
      </c>
      <c r="G718">
        <v>68.900000000000006</v>
      </c>
      <c r="H718" t="s">
        <v>489</v>
      </c>
      <c r="I718" t="s">
        <v>63</v>
      </c>
      <c r="J718" t="s">
        <v>164</v>
      </c>
      <c r="K718" t="s">
        <v>27085</v>
      </c>
      <c r="L718" t="s">
        <v>27086</v>
      </c>
      <c r="M718" t="s">
        <v>4256</v>
      </c>
      <c r="N718">
        <v>20.702099737532809</v>
      </c>
      <c r="O718">
        <v>30</v>
      </c>
      <c r="P718">
        <v>129.19947506561681</v>
      </c>
      <c r="Q718">
        <v>84.7</v>
      </c>
      <c r="R718">
        <v>97</v>
      </c>
      <c r="S718">
        <v>98.9</v>
      </c>
      <c r="T718">
        <v>1</v>
      </c>
      <c r="U718">
        <v>13</v>
      </c>
      <c r="V718">
        <v>2620</v>
      </c>
      <c r="AB718" t="s">
        <v>63</v>
      </c>
      <c r="AC718" t="s">
        <v>63</v>
      </c>
      <c r="AD718" t="s">
        <v>63</v>
      </c>
      <c r="AE718" t="s">
        <v>129</v>
      </c>
      <c r="AG718">
        <v>2007</v>
      </c>
      <c r="AH718">
        <v>34.19</v>
      </c>
      <c r="AI718">
        <v>37.852110000000003</v>
      </c>
      <c r="AJ718">
        <v>-96.849800000000002</v>
      </c>
      <c r="AK718" t="s">
        <v>77</v>
      </c>
      <c r="AL718">
        <v>2</v>
      </c>
      <c r="AM718" t="s">
        <v>63</v>
      </c>
      <c r="AN718" t="s">
        <v>27087</v>
      </c>
      <c r="AO718" t="s">
        <v>100</v>
      </c>
      <c r="AP718" t="s">
        <v>2058</v>
      </c>
      <c r="AQ718" t="s">
        <v>313</v>
      </c>
      <c r="AR718" t="s">
        <v>133</v>
      </c>
      <c r="AS718" t="s">
        <v>83</v>
      </c>
      <c r="AT718" s="5">
        <v>39819</v>
      </c>
      <c r="AU718" t="s">
        <v>76</v>
      </c>
      <c r="AV718" t="s">
        <v>149</v>
      </c>
      <c r="AW718" t="s">
        <v>135</v>
      </c>
    </row>
    <row r="719" spans="1:49" x14ac:dyDescent="0.25">
      <c r="A719">
        <v>62</v>
      </c>
      <c r="B719" t="s">
        <v>21445</v>
      </c>
      <c r="C719">
        <v>1</v>
      </c>
      <c r="D719" t="s">
        <v>86</v>
      </c>
      <c r="E719" t="s">
        <v>813</v>
      </c>
      <c r="F719" t="s">
        <v>108</v>
      </c>
      <c r="G719">
        <v>69.850000000000009</v>
      </c>
      <c r="H719" t="s">
        <v>489</v>
      </c>
      <c r="I719" t="s">
        <v>63</v>
      </c>
      <c r="J719" t="s">
        <v>164</v>
      </c>
      <c r="K719" t="s">
        <v>21446</v>
      </c>
      <c r="L719" t="s">
        <v>5230</v>
      </c>
      <c r="M719" t="s">
        <v>4256</v>
      </c>
      <c r="N719">
        <v>20.702099737532809</v>
      </c>
      <c r="O719">
        <v>45</v>
      </c>
      <c r="P719">
        <v>44.0000017171145</v>
      </c>
      <c r="Q719">
        <v>99.8</v>
      </c>
      <c r="R719">
        <v>97</v>
      </c>
      <c r="S719">
        <v>94.7</v>
      </c>
      <c r="T719">
        <v>1</v>
      </c>
      <c r="U719">
        <v>13</v>
      </c>
      <c r="V719">
        <v>2620</v>
      </c>
      <c r="AB719" t="s">
        <v>63</v>
      </c>
      <c r="AC719" t="s">
        <v>63</v>
      </c>
      <c r="AD719" t="s">
        <v>63</v>
      </c>
      <c r="AE719" t="s">
        <v>98</v>
      </c>
      <c r="AG719">
        <v>2007</v>
      </c>
      <c r="AH719">
        <v>34.99</v>
      </c>
      <c r="AI719">
        <v>37.864060000000002</v>
      </c>
      <c r="AJ719">
        <v>-96.849959999999996</v>
      </c>
      <c r="AK719" t="s">
        <v>262</v>
      </c>
      <c r="AL719">
        <v>2</v>
      </c>
      <c r="AM719" t="s">
        <v>63</v>
      </c>
      <c r="AN719" t="s">
        <v>21447</v>
      </c>
      <c r="AO719" t="s">
        <v>100</v>
      </c>
      <c r="AP719" t="s">
        <v>2058</v>
      </c>
      <c r="AQ719" t="s">
        <v>401</v>
      </c>
      <c r="AR719" t="s">
        <v>467</v>
      </c>
      <c r="AS719" t="s">
        <v>83</v>
      </c>
      <c r="AT719" s="5">
        <v>39819</v>
      </c>
      <c r="AU719" t="s">
        <v>76</v>
      </c>
      <c r="AV719" t="s">
        <v>149</v>
      </c>
      <c r="AW719" t="s">
        <v>135</v>
      </c>
    </row>
    <row r="720" spans="1:49" x14ac:dyDescent="0.25">
      <c r="A720">
        <v>59</v>
      </c>
      <c r="B720" t="s">
        <v>26733</v>
      </c>
      <c r="C720">
        <v>1</v>
      </c>
      <c r="D720" t="s">
        <v>86</v>
      </c>
      <c r="E720" t="s">
        <v>163</v>
      </c>
      <c r="F720" t="s">
        <v>108</v>
      </c>
      <c r="G720">
        <v>246.39000000000001</v>
      </c>
      <c r="H720" t="s">
        <v>90</v>
      </c>
      <c r="I720" t="s">
        <v>63</v>
      </c>
      <c r="J720" t="s">
        <v>164</v>
      </c>
      <c r="K720" t="s">
        <v>26734</v>
      </c>
      <c r="L720" t="s">
        <v>26735</v>
      </c>
      <c r="M720" t="s">
        <v>14869</v>
      </c>
      <c r="N720">
        <v>150.0984251968504</v>
      </c>
      <c r="O720">
        <v>0</v>
      </c>
      <c r="P720">
        <v>40.026246719160106</v>
      </c>
      <c r="Q720">
        <v>99.9</v>
      </c>
      <c r="R720">
        <v>100</v>
      </c>
      <c r="S720">
        <v>100</v>
      </c>
      <c r="T720">
        <v>1</v>
      </c>
      <c r="U720">
        <v>21</v>
      </c>
      <c r="V720">
        <v>1170</v>
      </c>
      <c r="AB720" t="s">
        <v>129</v>
      </c>
      <c r="AC720" t="s">
        <v>129</v>
      </c>
      <c r="AD720" t="s">
        <v>129</v>
      </c>
      <c r="AE720" t="s">
        <v>63</v>
      </c>
      <c r="AG720">
        <v>2004</v>
      </c>
      <c r="AH720">
        <v>21.03</v>
      </c>
      <c r="AI720">
        <v>37.732044000000002</v>
      </c>
      <c r="AJ720">
        <v>-96.844237000000007</v>
      </c>
      <c r="AL720">
        <v>3</v>
      </c>
      <c r="AM720" t="s">
        <v>63</v>
      </c>
      <c r="AN720" t="s">
        <v>26736</v>
      </c>
      <c r="AO720" t="s">
        <v>100</v>
      </c>
      <c r="AP720" t="s">
        <v>786</v>
      </c>
      <c r="AQ720" t="s">
        <v>264</v>
      </c>
      <c r="AR720" t="s">
        <v>1775</v>
      </c>
      <c r="AS720" t="s">
        <v>83</v>
      </c>
      <c r="AT720" s="5">
        <v>37987</v>
      </c>
      <c r="AU720" t="s">
        <v>76</v>
      </c>
      <c r="AV720" t="s">
        <v>134</v>
      </c>
      <c r="AW720" t="s">
        <v>135</v>
      </c>
    </row>
    <row r="721" spans="1:49" x14ac:dyDescent="0.25">
      <c r="A721">
        <v>59</v>
      </c>
      <c r="B721" t="s">
        <v>14867</v>
      </c>
      <c r="C721">
        <v>1</v>
      </c>
      <c r="D721" t="s">
        <v>86</v>
      </c>
      <c r="E721" t="s">
        <v>163</v>
      </c>
      <c r="F721" t="s">
        <v>108</v>
      </c>
      <c r="G721">
        <v>247.31</v>
      </c>
      <c r="H721" t="s">
        <v>90</v>
      </c>
      <c r="I721" t="s">
        <v>63</v>
      </c>
      <c r="J721" t="s">
        <v>164</v>
      </c>
      <c r="K721" t="s">
        <v>14868</v>
      </c>
      <c r="L721" t="s">
        <v>1565</v>
      </c>
      <c r="M721" t="s">
        <v>14869</v>
      </c>
      <c r="N721">
        <v>186.18766404199476</v>
      </c>
      <c r="O721">
        <v>0</v>
      </c>
      <c r="P721">
        <v>40.026246719160106</v>
      </c>
      <c r="Q721">
        <v>99.9</v>
      </c>
      <c r="R721">
        <v>100</v>
      </c>
      <c r="S721">
        <v>100</v>
      </c>
      <c r="T721">
        <v>1</v>
      </c>
      <c r="U721">
        <v>21</v>
      </c>
      <c r="V721">
        <v>1170</v>
      </c>
      <c r="AB721" t="s">
        <v>129</v>
      </c>
      <c r="AC721" t="s">
        <v>129</v>
      </c>
      <c r="AD721" t="s">
        <v>129</v>
      </c>
      <c r="AE721" t="s">
        <v>63</v>
      </c>
      <c r="AG721">
        <v>2003</v>
      </c>
      <c r="AH721">
        <v>21.94</v>
      </c>
      <c r="AI721">
        <v>37.745285000000003</v>
      </c>
      <c r="AJ721">
        <v>-96.844016999999994</v>
      </c>
      <c r="AL721">
        <v>4</v>
      </c>
      <c r="AM721" t="s">
        <v>63</v>
      </c>
      <c r="AN721" t="s">
        <v>14870</v>
      </c>
      <c r="AO721" t="s">
        <v>100</v>
      </c>
      <c r="AP721" t="s">
        <v>786</v>
      </c>
      <c r="AQ721" t="s">
        <v>230</v>
      </c>
      <c r="AR721" t="s">
        <v>1097</v>
      </c>
      <c r="AS721" t="s">
        <v>83</v>
      </c>
      <c r="AT721" s="5">
        <v>37987</v>
      </c>
      <c r="AU721" t="s">
        <v>76</v>
      </c>
      <c r="AV721" t="s">
        <v>134</v>
      </c>
      <c r="AW721" t="s">
        <v>135</v>
      </c>
    </row>
    <row r="722" spans="1:49" x14ac:dyDescent="0.25">
      <c r="A722">
        <v>134</v>
      </c>
      <c r="B722" t="s">
        <v>17467</v>
      </c>
      <c r="C722">
        <v>1</v>
      </c>
      <c r="D722" t="s">
        <v>86</v>
      </c>
      <c r="E722" t="s">
        <v>813</v>
      </c>
      <c r="F722" t="s">
        <v>108</v>
      </c>
      <c r="G722">
        <v>73.2</v>
      </c>
      <c r="H722" t="s">
        <v>138</v>
      </c>
      <c r="I722" t="s">
        <v>63</v>
      </c>
      <c r="J722" t="s">
        <v>164</v>
      </c>
      <c r="K722" t="s">
        <v>17468</v>
      </c>
      <c r="L722" t="s">
        <v>5230</v>
      </c>
      <c r="M722" t="s">
        <v>4256</v>
      </c>
      <c r="N722">
        <v>22.211286089238847</v>
      </c>
      <c r="O722">
        <v>30</v>
      </c>
      <c r="P722">
        <v>44.0000017171145</v>
      </c>
      <c r="Q722">
        <v>99.9</v>
      </c>
      <c r="R722">
        <v>95</v>
      </c>
      <c r="S722">
        <v>95.600000000000009</v>
      </c>
      <c r="T722">
        <v>1</v>
      </c>
      <c r="U722">
        <v>22</v>
      </c>
      <c r="V722">
        <v>1480</v>
      </c>
      <c r="AB722" t="s">
        <v>63</v>
      </c>
      <c r="AC722" t="s">
        <v>63</v>
      </c>
      <c r="AD722" t="s">
        <v>63</v>
      </c>
      <c r="AE722" t="s">
        <v>98</v>
      </c>
      <c r="AG722">
        <v>2007</v>
      </c>
      <c r="AH722">
        <v>38.57</v>
      </c>
      <c r="AI722">
        <v>37.915379999999999</v>
      </c>
      <c r="AJ722">
        <v>-96.849450000000004</v>
      </c>
      <c r="AK722" t="s">
        <v>262</v>
      </c>
      <c r="AL722">
        <v>3</v>
      </c>
      <c r="AM722" t="s">
        <v>63</v>
      </c>
      <c r="AN722" t="s">
        <v>17469</v>
      </c>
      <c r="AO722" t="s">
        <v>100</v>
      </c>
      <c r="AP722" t="s">
        <v>2058</v>
      </c>
      <c r="AQ722" t="s">
        <v>273</v>
      </c>
      <c r="AR722" t="s">
        <v>133</v>
      </c>
      <c r="AS722" t="s">
        <v>83</v>
      </c>
      <c r="AT722" s="5">
        <v>38718</v>
      </c>
      <c r="AU722" t="s">
        <v>76</v>
      </c>
      <c r="AV722" t="s">
        <v>149</v>
      </c>
      <c r="AW722" t="s">
        <v>135</v>
      </c>
    </row>
    <row r="723" spans="1:49" x14ac:dyDescent="0.25">
      <c r="A723">
        <v>75</v>
      </c>
      <c r="B723" t="s">
        <v>24731</v>
      </c>
      <c r="C723">
        <v>1</v>
      </c>
      <c r="D723" t="s">
        <v>86</v>
      </c>
      <c r="E723" t="s">
        <v>813</v>
      </c>
      <c r="F723" t="s">
        <v>108</v>
      </c>
      <c r="G723">
        <v>46.800000000000004</v>
      </c>
      <c r="H723" t="s">
        <v>138</v>
      </c>
      <c r="I723" t="s">
        <v>63</v>
      </c>
      <c r="J723" t="s">
        <v>164</v>
      </c>
      <c r="K723" t="s">
        <v>24732</v>
      </c>
      <c r="L723" t="s">
        <v>24733</v>
      </c>
      <c r="M723" t="s">
        <v>4256</v>
      </c>
      <c r="N723">
        <v>20.702099737532809</v>
      </c>
      <c r="O723">
        <v>0</v>
      </c>
      <c r="P723">
        <v>44.0000017171145</v>
      </c>
      <c r="Q723">
        <v>99</v>
      </c>
      <c r="R723">
        <v>95</v>
      </c>
      <c r="S723">
        <v>99</v>
      </c>
      <c r="T723">
        <v>4</v>
      </c>
      <c r="U723">
        <v>11</v>
      </c>
      <c r="V723">
        <v>3490</v>
      </c>
      <c r="AB723" t="s">
        <v>63</v>
      </c>
      <c r="AC723" t="s">
        <v>63</v>
      </c>
      <c r="AD723" t="s">
        <v>63</v>
      </c>
      <c r="AE723" t="s">
        <v>129</v>
      </c>
      <c r="AG723">
        <v>2004</v>
      </c>
      <c r="AH723">
        <v>11.81</v>
      </c>
      <c r="AI723">
        <v>37.642620000000001</v>
      </c>
      <c r="AJ723">
        <v>-96.980829999999997</v>
      </c>
      <c r="AL723">
        <v>2</v>
      </c>
      <c r="AM723" t="s">
        <v>63</v>
      </c>
      <c r="AN723" t="s">
        <v>24734</v>
      </c>
      <c r="AO723" t="s">
        <v>100</v>
      </c>
      <c r="AP723" t="s">
        <v>170</v>
      </c>
      <c r="AQ723" t="s">
        <v>133</v>
      </c>
      <c r="AR723" t="s">
        <v>133</v>
      </c>
      <c r="AS723" t="s">
        <v>83</v>
      </c>
      <c r="AT723" s="5">
        <v>42041</v>
      </c>
      <c r="AU723" t="s">
        <v>129</v>
      </c>
      <c r="AV723" t="s">
        <v>2629</v>
      </c>
      <c r="AW723" t="s">
        <v>135</v>
      </c>
    </row>
    <row r="724" spans="1:49" x14ac:dyDescent="0.25">
      <c r="A724">
        <v>57</v>
      </c>
      <c r="B724" t="s">
        <v>21683</v>
      </c>
      <c r="C724">
        <v>1</v>
      </c>
      <c r="D724" t="s">
        <v>86</v>
      </c>
      <c r="E724" t="s">
        <v>813</v>
      </c>
      <c r="F724" t="s">
        <v>108</v>
      </c>
      <c r="G724">
        <v>70.3</v>
      </c>
      <c r="H724" t="s">
        <v>3187</v>
      </c>
      <c r="I724" t="s">
        <v>63</v>
      </c>
      <c r="J724" t="s">
        <v>164</v>
      </c>
      <c r="K724" t="s">
        <v>21684</v>
      </c>
      <c r="L724" t="s">
        <v>2639</v>
      </c>
      <c r="M724" t="s">
        <v>21685</v>
      </c>
      <c r="N724">
        <v>233.39895013123359</v>
      </c>
      <c r="O724">
        <v>38</v>
      </c>
      <c r="P724">
        <v>40.026246719160106</v>
      </c>
      <c r="Q724">
        <v>96</v>
      </c>
      <c r="R724">
        <v>100</v>
      </c>
      <c r="S724">
        <v>100</v>
      </c>
      <c r="T724">
        <v>1</v>
      </c>
      <c r="U724">
        <v>23</v>
      </c>
      <c r="V724">
        <v>740</v>
      </c>
      <c r="AB724" t="s">
        <v>129</v>
      </c>
      <c r="AC724" t="s">
        <v>129</v>
      </c>
      <c r="AD724" t="s">
        <v>129</v>
      </c>
      <c r="AE724" t="s">
        <v>63</v>
      </c>
      <c r="AG724">
        <v>2007</v>
      </c>
      <c r="AH724">
        <v>35.68</v>
      </c>
      <c r="AI724">
        <v>37.87359</v>
      </c>
      <c r="AJ724">
        <v>-96.849778000000001</v>
      </c>
      <c r="AK724" t="s">
        <v>262</v>
      </c>
      <c r="AL724">
        <v>4</v>
      </c>
      <c r="AM724" t="s">
        <v>63</v>
      </c>
      <c r="AN724" t="s">
        <v>21686</v>
      </c>
      <c r="AO724" t="s">
        <v>100</v>
      </c>
      <c r="AP724" t="s">
        <v>131</v>
      </c>
      <c r="AQ724" t="s">
        <v>467</v>
      </c>
      <c r="AR724" t="s">
        <v>133</v>
      </c>
      <c r="AS724" t="s">
        <v>83</v>
      </c>
      <c r="AT724" s="5">
        <v>38718</v>
      </c>
      <c r="AU724" t="s">
        <v>63</v>
      </c>
      <c r="AV724" t="s">
        <v>187</v>
      </c>
      <c r="AW724" t="s">
        <v>372</v>
      </c>
    </row>
    <row r="725" spans="1:49" x14ac:dyDescent="0.25">
      <c r="A725">
        <v>0</v>
      </c>
      <c r="B725" t="s">
        <v>6451</v>
      </c>
      <c r="C725">
        <v>1</v>
      </c>
      <c r="D725" t="s">
        <v>86</v>
      </c>
      <c r="E725" t="s">
        <v>233</v>
      </c>
      <c r="F725" t="s">
        <v>177</v>
      </c>
      <c r="G725">
        <v>11.05</v>
      </c>
      <c r="H725" t="s">
        <v>138</v>
      </c>
      <c r="I725" t="s">
        <v>63</v>
      </c>
      <c r="J725" t="s">
        <v>164</v>
      </c>
      <c r="K725" t="s">
        <v>6452</v>
      </c>
      <c r="L725" t="s">
        <v>6453</v>
      </c>
      <c r="M725" t="s">
        <v>5146</v>
      </c>
      <c r="N725">
        <v>12.5</v>
      </c>
      <c r="O725">
        <v>0</v>
      </c>
      <c r="P725">
        <v>80</v>
      </c>
      <c r="R725">
        <v>90</v>
      </c>
      <c r="T725">
        <v>0</v>
      </c>
      <c r="U725">
        <v>9</v>
      </c>
      <c r="V725">
        <v>11300</v>
      </c>
      <c r="AB725" t="s">
        <v>63</v>
      </c>
      <c r="AC725" t="s">
        <v>63</v>
      </c>
      <c r="AD725" t="s">
        <v>63</v>
      </c>
      <c r="AE725" t="s">
        <v>129</v>
      </c>
      <c r="AG725">
        <v>1959</v>
      </c>
      <c r="AH725">
        <v>0.72300000000000009</v>
      </c>
      <c r="AI725">
        <v>37.795960000000001</v>
      </c>
      <c r="AJ725">
        <v>-97.139949999999999</v>
      </c>
      <c r="AL725">
        <v>2</v>
      </c>
      <c r="AM725" t="s">
        <v>63</v>
      </c>
      <c r="AN725" t="s">
        <v>6451</v>
      </c>
      <c r="AO725" t="s">
        <v>100</v>
      </c>
      <c r="AP725" t="s">
        <v>116</v>
      </c>
      <c r="AQ725" t="s">
        <v>148</v>
      </c>
      <c r="AR725" t="s">
        <v>148</v>
      </c>
      <c r="AS725" t="s">
        <v>131</v>
      </c>
      <c r="AT725" s="5"/>
      <c r="AV725" t="s">
        <v>149</v>
      </c>
      <c r="AW725" t="s">
        <v>150</v>
      </c>
    </row>
    <row r="726" spans="1:49" x14ac:dyDescent="0.25">
      <c r="A726">
        <v>0</v>
      </c>
      <c r="B726" t="s">
        <v>27968</v>
      </c>
      <c r="C726">
        <v>1</v>
      </c>
      <c r="D726" t="s">
        <v>86</v>
      </c>
      <c r="E726" t="s">
        <v>233</v>
      </c>
      <c r="F726" t="s">
        <v>177</v>
      </c>
      <c r="G726">
        <v>11.3</v>
      </c>
      <c r="H726" t="s">
        <v>138</v>
      </c>
      <c r="I726" t="s">
        <v>63</v>
      </c>
      <c r="J726" t="s">
        <v>164</v>
      </c>
      <c r="K726" t="s">
        <v>27969</v>
      </c>
      <c r="L726" t="s">
        <v>6453</v>
      </c>
      <c r="M726" t="s">
        <v>5146</v>
      </c>
      <c r="N726">
        <v>12.5</v>
      </c>
      <c r="O726">
        <v>0</v>
      </c>
      <c r="P726">
        <v>80.000002553143702</v>
      </c>
      <c r="R726">
        <v>95</v>
      </c>
      <c r="T726">
        <v>0</v>
      </c>
      <c r="U726">
        <v>9</v>
      </c>
      <c r="V726">
        <v>11300</v>
      </c>
      <c r="AB726" t="s">
        <v>63</v>
      </c>
      <c r="AC726" t="s">
        <v>63</v>
      </c>
      <c r="AD726" t="s">
        <v>63</v>
      </c>
      <c r="AE726" t="s">
        <v>98</v>
      </c>
      <c r="AG726">
        <v>1959</v>
      </c>
      <c r="AH726">
        <v>0.97300000000000009</v>
      </c>
      <c r="AI726">
        <v>37.795949999999998</v>
      </c>
      <c r="AJ726">
        <v>-97.135379999999998</v>
      </c>
      <c r="AL726">
        <v>2</v>
      </c>
      <c r="AM726" t="s">
        <v>63</v>
      </c>
      <c r="AN726" t="s">
        <v>27968</v>
      </c>
      <c r="AO726" t="s">
        <v>100</v>
      </c>
      <c r="AP726" t="s">
        <v>116</v>
      </c>
      <c r="AQ726" t="s">
        <v>148</v>
      </c>
      <c r="AR726" t="s">
        <v>148</v>
      </c>
      <c r="AS726" t="s">
        <v>131</v>
      </c>
      <c r="AT726" s="5"/>
      <c r="AV726" t="s">
        <v>149</v>
      </c>
      <c r="AW726" t="s">
        <v>150</v>
      </c>
    </row>
    <row r="727" spans="1:49" x14ac:dyDescent="0.25">
      <c r="A727">
        <v>0</v>
      </c>
      <c r="B727" t="s">
        <v>8784</v>
      </c>
      <c r="C727">
        <v>1</v>
      </c>
      <c r="D727" t="s">
        <v>86</v>
      </c>
      <c r="E727" t="s">
        <v>233</v>
      </c>
      <c r="F727" t="s">
        <v>177</v>
      </c>
      <c r="G727">
        <v>16.100000000000001</v>
      </c>
      <c r="H727" t="s">
        <v>138</v>
      </c>
      <c r="I727" t="s">
        <v>63</v>
      </c>
      <c r="J727" t="s">
        <v>164</v>
      </c>
      <c r="K727" t="s">
        <v>8785</v>
      </c>
      <c r="L727" t="s">
        <v>3546</v>
      </c>
      <c r="M727" t="s">
        <v>5146</v>
      </c>
      <c r="N727">
        <v>14.501312335958005</v>
      </c>
      <c r="O727">
        <v>15</v>
      </c>
      <c r="P727">
        <v>80.000002553143702</v>
      </c>
      <c r="R727">
        <v>95</v>
      </c>
      <c r="T727">
        <v>0</v>
      </c>
      <c r="U727">
        <v>9</v>
      </c>
      <c r="V727">
        <v>11400</v>
      </c>
      <c r="AB727" t="s">
        <v>63</v>
      </c>
      <c r="AC727" t="s">
        <v>63</v>
      </c>
      <c r="AD727" t="s">
        <v>63</v>
      </c>
      <c r="AE727" t="s">
        <v>98</v>
      </c>
      <c r="AG727">
        <v>1935</v>
      </c>
      <c r="AH727">
        <v>5.7730000000000006</v>
      </c>
      <c r="AI727">
        <v>37.795949999999998</v>
      </c>
      <c r="AJ727">
        <v>-97.048090000000002</v>
      </c>
      <c r="AK727" t="s">
        <v>262</v>
      </c>
      <c r="AL727">
        <v>2</v>
      </c>
      <c r="AM727" t="s">
        <v>63</v>
      </c>
      <c r="AN727" t="s">
        <v>8784</v>
      </c>
      <c r="AO727" t="s">
        <v>100</v>
      </c>
      <c r="AP727" t="s">
        <v>147</v>
      </c>
      <c r="AQ727" t="s">
        <v>148</v>
      </c>
      <c r="AR727" t="s">
        <v>148</v>
      </c>
      <c r="AS727" t="s">
        <v>131</v>
      </c>
      <c r="AT727" s="5"/>
      <c r="AV727" t="s">
        <v>149</v>
      </c>
      <c r="AW727" t="s">
        <v>150</v>
      </c>
    </row>
    <row r="728" spans="1:49" x14ac:dyDescent="0.25">
      <c r="A728">
        <v>0</v>
      </c>
      <c r="B728" t="s">
        <v>3544</v>
      </c>
      <c r="C728">
        <v>1</v>
      </c>
      <c r="D728" t="s">
        <v>86</v>
      </c>
      <c r="E728" t="s">
        <v>233</v>
      </c>
      <c r="F728" t="s">
        <v>177</v>
      </c>
      <c r="G728">
        <v>18.400000000000002</v>
      </c>
      <c r="H728" t="s">
        <v>489</v>
      </c>
      <c r="I728" t="s">
        <v>63</v>
      </c>
      <c r="J728" t="s">
        <v>164</v>
      </c>
      <c r="K728" t="s">
        <v>3545</v>
      </c>
      <c r="L728" t="s">
        <v>3546</v>
      </c>
      <c r="M728" t="s">
        <v>3547</v>
      </c>
      <c r="N728">
        <v>12.007874015748031</v>
      </c>
      <c r="O728">
        <v>0</v>
      </c>
      <c r="P728">
        <v>24.015748031496063</v>
      </c>
      <c r="R728">
        <v>75</v>
      </c>
      <c r="T728">
        <v>0</v>
      </c>
      <c r="U728">
        <v>10</v>
      </c>
      <c r="V728">
        <v>10</v>
      </c>
      <c r="AB728" t="s">
        <v>63</v>
      </c>
      <c r="AC728" t="s">
        <v>63</v>
      </c>
      <c r="AD728" t="s">
        <v>63</v>
      </c>
      <c r="AE728" t="s">
        <v>98</v>
      </c>
      <c r="AG728">
        <v>1958</v>
      </c>
      <c r="AH728">
        <v>8.0730000000000004</v>
      </c>
      <c r="AI728">
        <v>37.799160000000001</v>
      </c>
      <c r="AJ728">
        <v>-97.007019999999997</v>
      </c>
      <c r="AL728">
        <v>1</v>
      </c>
      <c r="AM728" t="s">
        <v>63</v>
      </c>
      <c r="AN728" t="s">
        <v>3544</v>
      </c>
      <c r="AO728" t="s">
        <v>100</v>
      </c>
      <c r="AP728" t="s">
        <v>116</v>
      </c>
      <c r="AQ728" t="s">
        <v>148</v>
      </c>
      <c r="AR728" t="s">
        <v>148</v>
      </c>
      <c r="AS728" t="s">
        <v>131</v>
      </c>
      <c r="AT728" s="5"/>
      <c r="AV728" t="s">
        <v>149</v>
      </c>
      <c r="AW728" t="s">
        <v>150</v>
      </c>
    </row>
    <row r="729" spans="1:49" x14ac:dyDescent="0.25">
      <c r="A729">
        <v>0</v>
      </c>
      <c r="B729" t="s">
        <v>16020</v>
      </c>
      <c r="C729">
        <v>1</v>
      </c>
      <c r="D729" t="s">
        <v>86</v>
      </c>
      <c r="E729" t="s">
        <v>758</v>
      </c>
      <c r="F729" t="s">
        <v>177</v>
      </c>
      <c r="G729">
        <v>9.85</v>
      </c>
      <c r="H729" t="s">
        <v>138</v>
      </c>
      <c r="I729" t="s">
        <v>63</v>
      </c>
      <c r="J729" t="s">
        <v>164</v>
      </c>
      <c r="K729" t="s">
        <v>16021</v>
      </c>
      <c r="L729" t="s">
        <v>16022</v>
      </c>
      <c r="M729" t="s">
        <v>7794</v>
      </c>
      <c r="N729">
        <v>16.601049868766403</v>
      </c>
      <c r="O729">
        <v>0</v>
      </c>
      <c r="P729">
        <v>50</v>
      </c>
      <c r="R729">
        <v>90</v>
      </c>
      <c r="T729">
        <v>0</v>
      </c>
      <c r="U729">
        <v>17</v>
      </c>
      <c r="V729">
        <v>1760</v>
      </c>
      <c r="AB729" t="s">
        <v>63</v>
      </c>
      <c r="AC729" t="s">
        <v>63</v>
      </c>
      <c r="AD729" t="s">
        <v>63</v>
      </c>
      <c r="AE729" t="s">
        <v>98</v>
      </c>
      <c r="AG729">
        <v>1949</v>
      </c>
      <c r="AH729">
        <v>0.29100000000000004</v>
      </c>
      <c r="AI729">
        <v>37.956519999999998</v>
      </c>
      <c r="AJ729">
        <v>-97.14725</v>
      </c>
      <c r="AL729">
        <v>2</v>
      </c>
      <c r="AM729" t="s">
        <v>63</v>
      </c>
      <c r="AN729" t="s">
        <v>16020</v>
      </c>
      <c r="AO729" t="s">
        <v>100</v>
      </c>
      <c r="AP729" t="s">
        <v>147</v>
      </c>
      <c r="AQ729" t="s">
        <v>148</v>
      </c>
      <c r="AR729" t="s">
        <v>148</v>
      </c>
      <c r="AS729" t="s">
        <v>131</v>
      </c>
      <c r="AT729" s="5"/>
      <c r="AV729" t="s">
        <v>149</v>
      </c>
      <c r="AW729" t="s">
        <v>150</v>
      </c>
    </row>
    <row r="730" spans="1:49" x14ac:dyDescent="0.25">
      <c r="A730">
        <v>0</v>
      </c>
      <c r="B730" t="s">
        <v>25258</v>
      </c>
      <c r="C730">
        <v>1</v>
      </c>
      <c r="D730" t="s">
        <v>86</v>
      </c>
      <c r="E730" t="s">
        <v>758</v>
      </c>
      <c r="F730" t="s">
        <v>177</v>
      </c>
      <c r="G730">
        <v>11.9</v>
      </c>
      <c r="H730" t="s">
        <v>138</v>
      </c>
      <c r="I730" t="s">
        <v>63</v>
      </c>
      <c r="J730" t="s">
        <v>164</v>
      </c>
      <c r="K730" t="s">
        <v>25259</v>
      </c>
      <c r="L730" t="s">
        <v>3546</v>
      </c>
      <c r="M730" t="s">
        <v>7794</v>
      </c>
      <c r="N730">
        <v>16.601049868766403</v>
      </c>
      <c r="O730">
        <v>0</v>
      </c>
      <c r="P730">
        <v>44</v>
      </c>
      <c r="R730">
        <v>92</v>
      </c>
      <c r="T730">
        <v>0</v>
      </c>
      <c r="U730">
        <v>18</v>
      </c>
      <c r="V730">
        <v>1610</v>
      </c>
      <c r="AB730" t="s">
        <v>63</v>
      </c>
      <c r="AC730" t="s">
        <v>63</v>
      </c>
      <c r="AD730" t="s">
        <v>63</v>
      </c>
      <c r="AE730" t="s">
        <v>98</v>
      </c>
      <c r="AG730">
        <v>1949</v>
      </c>
      <c r="AH730">
        <v>2.3410000000000002</v>
      </c>
      <c r="AI730">
        <v>37.952120000000001</v>
      </c>
      <c r="AJ730">
        <v>-97.110429999999994</v>
      </c>
      <c r="AL730">
        <v>2</v>
      </c>
      <c r="AM730" t="s">
        <v>63</v>
      </c>
      <c r="AN730" t="s">
        <v>25258</v>
      </c>
      <c r="AO730" t="s">
        <v>100</v>
      </c>
      <c r="AP730" t="s">
        <v>147</v>
      </c>
      <c r="AQ730" t="s">
        <v>148</v>
      </c>
      <c r="AR730" t="s">
        <v>148</v>
      </c>
      <c r="AS730" t="s">
        <v>131</v>
      </c>
      <c r="AT730" s="5"/>
      <c r="AV730" t="s">
        <v>149</v>
      </c>
      <c r="AW730" t="s">
        <v>150</v>
      </c>
    </row>
    <row r="731" spans="1:49" x14ac:dyDescent="0.25">
      <c r="A731">
        <v>0</v>
      </c>
      <c r="B731" t="s">
        <v>26413</v>
      </c>
      <c r="C731">
        <v>1</v>
      </c>
      <c r="D731" t="s">
        <v>86</v>
      </c>
      <c r="E731" t="s">
        <v>758</v>
      </c>
      <c r="F731" t="s">
        <v>177</v>
      </c>
      <c r="G731">
        <v>12.6</v>
      </c>
      <c r="H731" t="s">
        <v>138</v>
      </c>
      <c r="I731" t="s">
        <v>63</v>
      </c>
      <c r="J731" t="s">
        <v>164</v>
      </c>
      <c r="K731" t="s">
        <v>26414</v>
      </c>
      <c r="L731" t="s">
        <v>3546</v>
      </c>
      <c r="M731" t="s">
        <v>7794</v>
      </c>
      <c r="N731">
        <v>16.601049868766403</v>
      </c>
      <c r="O731">
        <v>0</v>
      </c>
      <c r="P731">
        <v>44</v>
      </c>
      <c r="R731">
        <v>92</v>
      </c>
      <c r="T731">
        <v>0</v>
      </c>
      <c r="U731">
        <v>18</v>
      </c>
      <c r="V731">
        <v>1610</v>
      </c>
      <c r="AB731" t="s">
        <v>63</v>
      </c>
      <c r="AC731" t="s">
        <v>63</v>
      </c>
      <c r="AD731" t="s">
        <v>63</v>
      </c>
      <c r="AE731" t="s">
        <v>98</v>
      </c>
      <c r="AG731">
        <v>1949</v>
      </c>
      <c r="AH731">
        <v>3.0409999999999999</v>
      </c>
      <c r="AI731">
        <v>37.948999999999998</v>
      </c>
      <c r="AJ731">
        <v>-97.098230000000001</v>
      </c>
      <c r="AL731">
        <v>2</v>
      </c>
      <c r="AM731" t="s">
        <v>63</v>
      </c>
      <c r="AN731" t="s">
        <v>26413</v>
      </c>
      <c r="AO731" t="s">
        <v>100</v>
      </c>
      <c r="AP731" t="s">
        <v>147</v>
      </c>
      <c r="AQ731" t="s">
        <v>148</v>
      </c>
      <c r="AR731" t="s">
        <v>148</v>
      </c>
      <c r="AS731" t="s">
        <v>131</v>
      </c>
      <c r="AT731" s="5"/>
      <c r="AV731" t="s">
        <v>149</v>
      </c>
      <c r="AW731" t="s">
        <v>150</v>
      </c>
    </row>
    <row r="732" spans="1:49" x14ac:dyDescent="0.25">
      <c r="A732">
        <v>0</v>
      </c>
      <c r="B732" t="s">
        <v>11971</v>
      </c>
      <c r="C732">
        <v>1</v>
      </c>
      <c r="D732" t="s">
        <v>86</v>
      </c>
      <c r="E732" t="s">
        <v>758</v>
      </c>
      <c r="F732" t="s">
        <v>177</v>
      </c>
      <c r="G732">
        <v>16.850000000000001</v>
      </c>
      <c r="H732" t="s">
        <v>191</v>
      </c>
      <c r="I732" t="s">
        <v>63</v>
      </c>
      <c r="J732" t="s">
        <v>164</v>
      </c>
      <c r="K732" t="s">
        <v>11972</v>
      </c>
      <c r="L732" t="s">
        <v>3546</v>
      </c>
      <c r="M732" t="s">
        <v>7794</v>
      </c>
      <c r="N732">
        <v>18.011811023622048</v>
      </c>
      <c r="O732">
        <v>0</v>
      </c>
      <c r="P732">
        <v>44</v>
      </c>
      <c r="R732">
        <v>85</v>
      </c>
      <c r="T732">
        <v>0</v>
      </c>
      <c r="U732">
        <v>16</v>
      </c>
      <c r="V732">
        <v>1770</v>
      </c>
      <c r="AB732" t="s">
        <v>63</v>
      </c>
      <c r="AC732" t="s">
        <v>63</v>
      </c>
      <c r="AD732" t="s">
        <v>63</v>
      </c>
      <c r="AE732" t="s">
        <v>98</v>
      </c>
      <c r="AG732">
        <v>1948</v>
      </c>
      <c r="AH732">
        <v>7.2910000000000004</v>
      </c>
      <c r="AI732">
        <v>37.934179999999998</v>
      </c>
      <c r="AJ732">
        <v>-97.024450000000002</v>
      </c>
      <c r="AL732">
        <v>1</v>
      </c>
      <c r="AM732" t="s">
        <v>63</v>
      </c>
      <c r="AN732" t="s">
        <v>11971</v>
      </c>
      <c r="AO732" t="s">
        <v>100</v>
      </c>
      <c r="AP732" t="s">
        <v>147</v>
      </c>
      <c r="AQ732" t="s">
        <v>148</v>
      </c>
      <c r="AR732" t="s">
        <v>148</v>
      </c>
      <c r="AS732" t="s">
        <v>131</v>
      </c>
      <c r="AT732" s="5"/>
      <c r="AV732" t="s">
        <v>149</v>
      </c>
      <c r="AW732" t="s">
        <v>150</v>
      </c>
    </row>
    <row r="733" spans="1:49" x14ac:dyDescent="0.25">
      <c r="A733">
        <v>0</v>
      </c>
      <c r="B733" t="s">
        <v>7792</v>
      </c>
      <c r="C733">
        <v>1</v>
      </c>
      <c r="D733" t="s">
        <v>86</v>
      </c>
      <c r="E733" t="s">
        <v>758</v>
      </c>
      <c r="F733" t="s">
        <v>177</v>
      </c>
      <c r="G733">
        <v>17.45</v>
      </c>
      <c r="H733" t="s">
        <v>138</v>
      </c>
      <c r="I733" t="s">
        <v>63</v>
      </c>
      <c r="J733" t="s">
        <v>164</v>
      </c>
      <c r="K733" t="s">
        <v>7793</v>
      </c>
      <c r="L733" t="s">
        <v>3546</v>
      </c>
      <c r="M733" t="s">
        <v>7794</v>
      </c>
      <c r="N733">
        <v>10.006561679790027</v>
      </c>
      <c r="O733">
        <v>30</v>
      </c>
      <c r="P733">
        <v>44</v>
      </c>
      <c r="R733">
        <v>93</v>
      </c>
      <c r="T733">
        <v>0</v>
      </c>
      <c r="U733">
        <v>19</v>
      </c>
      <c r="V733">
        <v>1500</v>
      </c>
      <c r="AB733" t="s">
        <v>63</v>
      </c>
      <c r="AC733" t="s">
        <v>63</v>
      </c>
      <c r="AD733" t="s">
        <v>63</v>
      </c>
      <c r="AE733" t="s">
        <v>98</v>
      </c>
      <c r="AG733">
        <v>1966</v>
      </c>
      <c r="AH733">
        <v>7.891</v>
      </c>
      <c r="AI733">
        <v>37.933999999999997</v>
      </c>
      <c r="AJ733">
        <v>-97.013480000000001</v>
      </c>
      <c r="AK733" t="s">
        <v>262</v>
      </c>
      <c r="AL733">
        <v>1</v>
      </c>
      <c r="AM733" t="s">
        <v>63</v>
      </c>
      <c r="AN733" t="s">
        <v>7792</v>
      </c>
      <c r="AO733" t="s">
        <v>100</v>
      </c>
      <c r="AP733" t="s">
        <v>116</v>
      </c>
      <c r="AQ733" t="s">
        <v>148</v>
      </c>
      <c r="AR733" t="s">
        <v>148</v>
      </c>
      <c r="AS733" t="s">
        <v>131</v>
      </c>
      <c r="AT733" s="5"/>
      <c r="AV733" t="s">
        <v>149</v>
      </c>
      <c r="AW733" t="s">
        <v>150</v>
      </c>
    </row>
    <row r="734" spans="1:49" x14ac:dyDescent="0.25">
      <c r="A734">
        <v>0</v>
      </c>
      <c r="B734" t="s">
        <v>27027</v>
      </c>
      <c r="C734">
        <v>1</v>
      </c>
      <c r="D734" t="s">
        <v>86</v>
      </c>
      <c r="E734" t="s">
        <v>758</v>
      </c>
      <c r="F734" t="s">
        <v>177</v>
      </c>
      <c r="G734">
        <v>20.2</v>
      </c>
      <c r="H734" t="s">
        <v>138</v>
      </c>
      <c r="I734" t="s">
        <v>63</v>
      </c>
      <c r="J734" t="s">
        <v>164</v>
      </c>
      <c r="K734" t="s">
        <v>27028</v>
      </c>
      <c r="L734" t="s">
        <v>2163</v>
      </c>
      <c r="M734" t="s">
        <v>7794</v>
      </c>
      <c r="N734">
        <v>16.797900262467191</v>
      </c>
      <c r="O734">
        <v>0</v>
      </c>
      <c r="P734">
        <v>30.000000175215749</v>
      </c>
      <c r="R734">
        <v>92</v>
      </c>
      <c r="T734">
        <v>0</v>
      </c>
      <c r="U734">
        <v>19</v>
      </c>
      <c r="V734">
        <v>1500</v>
      </c>
      <c r="AB734" t="s">
        <v>63</v>
      </c>
      <c r="AC734" t="s">
        <v>63</v>
      </c>
      <c r="AD734" t="s">
        <v>63</v>
      </c>
      <c r="AE734" t="s">
        <v>98</v>
      </c>
      <c r="AG734">
        <v>1954</v>
      </c>
      <c r="AH734">
        <v>10.641</v>
      </c>
      <c r="AI734">
        <v>37.927460000000004</v>
      </c>
      <c r="AJ734">
        <v>-96.987669999999994</v>
      </c>
      <c r="AL734">
        <v>2</v>
      </c>
      <c r="AM734" t="s">
        <v>63</v>
      </c>
      <c r="AN734" t="s">
        <v>27027</v>
      </c>
      <c r="AO734" t="s">
        <v>100</v>
      </c>
      <c r="AP734" t="s">
        <v>116</v>
      </c>
      <c r="AQ734" t="s">
        <v>148</v>
      </c>
      <c r="AR734" t="s">
        <v>148</v>
      </c>
      <c r="AS734" t="s">
        <v>131</v>
      </c>
      <c r="AT734" s="5"/>
      <c r="AV734" t="s">
        <v>149</v>
      </c>
      <c r="AW734" t="s">
        <v>150</v>
      </c>
    </row>
    <row r="735" spans="1:49" x14ac:dyDescent="0.25">
      <c r="A735">
        <v>0</v>
      </c>
      <c r="B735" t="s">
        <v>14113</v>
      </c>
      <c r="C735">
        <v>1</v>
      </c>
      <c r="D735" t="s">
        <v>86</v>
      </c>
      <c r="E735" t="s">
        <v>163</v>
      </c>
      <c r="F735" t="s">
        <v>108</v>
      </c>
      <c r="G735">
        <v>226.15</v>
      </c>
      <c r="H735" t="s">
        <v>489</v>
      </c>
      <c r="I735" t="s">
        <v>63</v>
      </c>
      <c r="J735" t="s">
        <v>164</v>
      </c>
      <c r="K735" t="s">
        <v>14114</v>
      </c>
      <c r="L735" t="s">
        <v>1385</v>
      </c>
      <c r="M735" t="s">
        <v>1053</v>
      </c>
      <c r="N735">
        <v>19.816272965879264</v>
      </c>
      <c r="O735">
        <v>45</v>
      </c>
      <c r="P735">
        <v>80</v>
      </c>
      <c r="R735">
        <v>90</v>
      </c>
      <c r="T735">
        <v>0</v>
      </c>
      <c r="U735">
        <v>7</v>
      </c>
      <c r="V735">
        <v>27900</v>
      </c>
      <c r="AB735" t="s">
        <v>63</v>
      </c>
      <c r="AC735" t="s">
        <v>63</v>
      </c>
      <c r="AD735" t="s">
        <v>63</v>
      </c>
      <c r="AE735" t="s">
        <v>98</v>
      </c>
      <c r="AG735">
        <v>1948</v>
      </c>
      <c r="AH735">
        <v>0.29600000000000004</v>
      </c>
      <c r="AI735">
        <v>37.679470000000002</v>
      </c>
      <c r="AJ735">
        <v>-97.147620000000003</v>
      </c>
      <c r="AK735" t="s">
        <v>77</v>
      </c>
      <c r="AL735">
        <v>1</v>
      </c>
      <c r="AM735" t="s">
        <v>63</v>
      </c>
      <c r="AN735" t="s">
        <v>14113</v>
      </c>
      <c r="AO735" t="s">
        <v>103</v>
      </c>
      <c r="AP735" t="s">
        <v>147</v>
      </c>
      <c r="AQ735" t="s">
        <v>148</v>
      </c>
      <c r="AR735" t="s">
        <v>148</v>
      </c>
      <c r="AS735" t="s">
        <v>131</v>
      </c>
      <c r="AT735" s="5"/>
      <c r="AV735" t="s">
        <v>149</v>
      </c>
      <c r="AW735" t="s">
        <v>150</v>
      </c>
    </row>
    <row r="736" spans="1:49" x14ac:dyDescent="0.25">
      <c r="A736">
        <v>0</v>
      </c>
      <c r="B736" t="s">
        <v>7081</v>
      </c>
      <c r="C736">
        <v>1</v>
      </c>
      <c r="D736" t="s">
        <v>86</v>
      </c>
      <c r="E736" t="s">
        <v>163</v>
      </c>
      <c r="F736" t="s">
        <v>108</v>
      </c>
      <c r="G736">
        <v>227.9</v>
      </c>
      <c r="H736" t="s">
        <v>138</v>
      </c>
      <c r="I736" t="s">
        <v>63</v>
      </c>
      <c r="J736" t="s">
        <v>164</v>
      </c>
      <c r="K736" t="s">
        <v>7082</v>
      </c>
      <c r="L736" t="s">
        <v>1385</v>
      </c>
      <c r="M736" t="s">
        <v>1053</v>
      </c>
      <c r="N736">
        <v>18.503937007874015</v>
      </c>
      <c r="O736">
        <v>0</v>
      </c>
      <c r="P736">
        <v>80</v>
      </c>
      <c r="R736">
        <v>90</v>
      </c>
      <c r="T736">
        <v>0</v>
      </c>
      <c r="U736">
        <v>10</v>
      </c>
      <c r="V736">
        <v>17900</v>
      </c>
      <c r="AB736" t="s">
        <v>63</v>
      </c>
      <c r="AC736" t="s">
        <v>63</v>
      </c>
      <c r="AD736" t="s">
        <v>63</v>
      </c>
      <c r="AE736" t="s">
        <v>98</v>
      </c>
      <c r="AG736">
        <v>1954</v>
      </c>
      <c r="AH736">
        <v>2.0460000000000003</v>
      </c>
      <c r="AI736">
        <v>37.679499999999997</v>
      </c>
      <c r="AJ736">
        <v>-97.115700000000004</v>
      </c>
      <c r="AL736">
        <v>2</v>
      </c>
      <c r="AM736" t="s">
        <v>63</v>
      </c>
      <c r="AN736" t="s">
        <v>7081</v>
      </c>
      <c r="AO736" t="s">
        <v>103</v>
      </c>
      <c r="AP736" t="s">
        <v>116</v>
      </c>
      <c r="AQ736" t="s">
        <v>148</v>
      </c>
      <c r="AR736" t="s">
        <v>148</v>
      </c>
      <c r="AS736" t="s">
        <v>131</v>
      </c>
      <c r="AT736" s="5"/>
      <c r="AV736" t="s">
        <v>149</v>
      </c>
      <c r="AW736" t="s">
        <v>150</v>
      </c>
    </row>
    <row r="737" spans="1:49" x14ac:dyDescent="0.25">
      <c r="A737">
        <v>0</v>
      </c>
      <c r="B737" t="s">
        <v>22477</v>
      </c>
      <c r="C737">
        <v>1</v>
      </c>
      <c r="D737" t="s">
        <v>86</v>
      </c>
      <c r="E737" t="s">
        <v>163</v>
      </c>
      <c r="F737" t="s">
        <v>108</v>
      </c>
      <c r="G737">
        <v>229.35</v>
      </c>
      <c r="H737" t="s">
        <v>138</v>
      </c>
      <c r="I737" t="s">
        <v>63</v>
      </c>
      <c r="J737" t="s">
        <v>164</v>
      </c>
      <c r="K737" t="s">
        <v>22478</v>
      </c>
      <c r="L737" t="s">
        <v>1385</v>
      </c>
      <c r="M737" t="s">
        <v>1053</v>
      </c>
      <c r="N737">
        <v>10.006561679790027</v>
      </c>
      <c r="O737">
        <v>0</v>
      </c>
      <c r="P737">
        <v>80</v>
      </c>
      <c r="R737">
        <v>90</v>
      </c>
      <c r="T737">
        <v>0</v>
      </c>
      <c r="U737">
        <v>10</v>
      </c>
      <c r="V737">
        <v>17900</v>
      </c>
      <c r="AB737" t="s">
        <v>63</v>
      </c>
      <c r="AC737" t="s">
        <v>63</v>
      </c>
      <c r="AD737" t="s">
        <v>63</v>
      </c>
      <c r="AE737" t="s">
        <v>98</v>
      </c>
      <c r="AG737">
        <v>1954</v>
      </c>
      <c r="AH737">
        <v>3.8460000000000001</v>
      </c>
      <c r="AI737">
        <v>37.679600000000001</v>
      </c>
      <c r="AJ737">
        <v>-97.082880000000003</v>
      </c>
      <c r="AL737">
        <v>1</v>
      </c>
      <c r="AM737" t="s">
        <v>63</v>
      </c>
      <c r="AN737" t="s">
        <v>22477</v>
      </c>
      <c r="AO737" t="s">
        <v>103</v>
      </c>
      <c r="AP737" t="s">
        <v>116</v>
      </c>
      <c r="AQ737" t="s">
        <v>148</v>
      </c>
      <c r="AR737" t="s">
        <v>148</v>
      </c>
      <c r="AS737" t="s">
        <v>131</v>
      </c>
      <c r="AT737" s="5"/>
      <c r="AV737" t="s">
        <v>149</v>
      </c>
      <c r="AW737" t="s">
        <v>150</v>
      </c>
    </row>
    <row r="738" spans="1:49" x14ac:dyDescent="0.25">
      <c r="A738">
        <v>0</v>
      </c>
      <c r="B738" t="s">
        <v>20634</v>
      </c>
      <c r="C738">
        <v>1</v>
      </c>
      <c r="D738" t="s">
        <v>86</v>
      </c>
      <c r="E738" t="s">
        <v>163</v>
      </c>
      <c r="F738" t="s">
        <v>108</v>
      </c>
      <c r="G738">
        <v>232.5</v>
      </c>
      <c r="H738" t="s">
        <v>138</v>
      </c>
      <c r="I738" t="s">
        <v>63</v>
      </c>
      <c r="J738" t="s">
        <v>164</v>
      </c>
      <c r="K738" t="s">
        <v>20635</v>
      </c>
      <c r="L738" t="s">
        <v>1385</v>
      </c>
      <c r="M738" t="s">
        <v>20548</v>
      </c>
      <c r="N738">
        <v>12.5</v>
      </c>
      <c r="O738">
        <v>0</v>
      </c>
      <c r="P738">
        <v>32</v>
      </c>
      <c r="R738">
        <v>97</v>
      </c>
      <c r="T738">
        <v>0</v>
      </c>
      <c r="U738">
        <v>10</v>
      </c>
      <c r="V738">
        <v>50</v>
      </c>
      <c r="AB738" t="s">
        <v>63</v>
      </c>
      <c r="AC738" t="s">
        <v>63</v>
      </c>
      <c r="AD738" t="s">
        <v>63</v>
      </c>
      <c r="AE738" t="s">
        <v>98</v>
      </c>
      <c r="AG738">
        <v>1959</v>
      </c>
      <c r="AH738">
        <v>6.6459999999999999</v>
      </c>
      <c r="AI738">
        <v>37.679609999999997</v>
      </c>
      <c r="AJ738">
        <v>-97.023449999999997</v>
      </c>
      <c r="AL738">
        <v>2</v>
      </c>
      <c r="AM738" t="s">
        <v>63</v>
      </c>
      <c r="AN738" t="s">
        <v>20634</v>
      </c>
      <c r="AO738" t="s">
        <v>103</v>
      </c>
      <c r="AP738" t="s">
        <v>116</v>
      </c>
      <c r="AQ738" t="s">
        <v>148</v>
      </c>
      <c r="AR738" t="s">
        <v>148</v>
      </c>
      <c r="AS738" t="s">
        <v>131</v>
      </c>
      <c r="AT738" s="5"/>
      <c r="AV738" t="s">
        <v>149</v>
      </c>
      <c r="AW738" t="s">
        <v>150</v>
      </c>
    </row>
    <row r="739" spans="1:49" x14ac:dyDescent="0.25">
      <c r="A739">
        <v>0</v>
      </c>
      <c r="B739" t="s">
        <v>8650</v>
      </c>
      <c r="C739">
        <v>1</v>
      </c>
      <c r="D739" t="s">
        <v>86</v>
      </c>
      <c r="E739" t="s">
        <v>163</v>
      </c>
      <c r="F739" t="s">
        <v>108</v>
      </c>
      <c r="G739">
        <v>232.6</v>
      </c>
      <c r="H739" t="s">
        <v>138</v>
      </c>
      <c r="I739" t="s">
        <v>63</v>
      </c>
      <c r="J739" t="s">
        <v>164</v>
      </c>
      <c r="K739" t="s">
        <v>8651</v>
      </c>
      <c r="L739" t="s">
        <v>1385</v>
      </c>
      <c r="M739" t="s">
        <v>1053</v>
      </c>
      <c r="N739">
        <v>10.006561679790027</v>
      </c>
      <c r="O739">
        <v>0</v>
      </c>
      <c r="P739">
        <v>80</v>
      </c>
      <c r="R739">
        <v>93</v>
      </c>
      <c r="T739">
        <v>0</v>
      </c>
      <c r="U739">
        <v>12</v>
      </c>
      <c r="V739">
        <v>15200</v>
      </c>
      <c r="AB739" t="s">
        <v>63</v>
      </c>
      <c r="AC739" t="s">
        <v>63</v>
      </c>
      <c r="AD739" t="s">
        <v>63</v>
      </c>
      <c r="AE739" t="s">
        <v>98</v>
      </c>
      <c r="AG739">
        <v>1959</v>
      </c>
      <c r="AH739">
        <v>6.7460000000000004</v>
      </c>
      <c r="AI739">
        <v>37.679630000000003</v>
      </c>
      <c r="AJ739">
        <v>-97.029989999999998</v>
      </c>
      <c r="AL739">
        <v>1</v>
      </c>
      <c r="AM739" t="s">
        <v>63</v>
      </c>
      <c r="AN739" t="s">
        <v>8650</v>
      </c>
      <c r="AO739" t="s">
        <v>103</v>
      </c>
      <c r="AP739" t="s">
        <v>116</v>
      </c>
      <c r="AQ739" t="s">
        <v>148</v>
      </c>
      <c r="AR739" t="s">
        <v>148</v>
      </c>
      <c r="AS739" t="s">
        <v>131</v>
      </c>
      <c r="AT739" s="5"/>
      <c r="AV739" t="s">
        <v>149</v>
      </c>
      <c r="AW739" t="s">
        <v>150</v>
      </c>
    </row>
    <row r="740" spans="1:49" x14ac:dyDescent="0.25">
      <c r="A740">
        <v>0</v>
      </c>
      <c r="B740" t="s">
        <v>5923</v>
      </c>
      <c r="C740">
        <v>1</v>
      </c>
      <c r="D740" t="s">
        <v>86</v>
      </c>
      <c r="E740" t="s">
        <v>163</v>
      </c>
      <c r="F740" t="s">
        <v>108</v>
      </c>
      <c r="G740">
        <v>236.1</v>
      </c>
      <c r="H740" t="s">
        <v>138</v>
      </c>
      <c r="I740" t="s">
        <v>63</v>
      </c>
      <c r="J740" t="s">
        <v>164</v>
      </c>
      <c r="K740" t="s">
        <v>5924</v>
      </c>
      <c r="L740" t="s">
        <v>1385</v>
      </c>
      <c r="M740" t="s">
        <v>1053</v>
      </c>
      <c r="N740">
        <v>14.698162729658792</v>
      </c>
      <c r="O740">
        <v>0</v>
      </c>
      <c r="P740">
        <v>89.993438320209975</v>
      </c>
      <c r="R740">
        <v>95</v>
      </c>
      <c r="T740">
        <v>0</v>
      </c>
      <c r="U740">
        <v>27</v>
      </c>
      <c r="V740">
        <v>6310</v>
      </c>
      <c r="AB740" t="s">
        <v>63</v>
      </c>
      <c r="AC740" t="s">
        <v>63</v>
      </c>
      <c r="AD740" t="s">
        <v>63</v>
      </c>
      <c r="AE740" t="s">
        <v>98</v>
      </c>
      <c r="AG740">
        <v>1937</v>
      </c>
      <c r="AH740">
        <v>10.246</v>
      </c>
      <c r="AI740">
        <v>37.678919999999998</v>
      </c>
      <c r="AJ740">
        <v>-96.966269999999994</v>
      </c>
      <c r="AL740">
        <v>2</v>
      </c>
      <c r="AM740" t="s">
        <v>63</v>
      </c>
      <c r="AN740" t="s">
        <v>5923</v>
      </c>
      <c r="AO740" t="s">
        <v>103</v>
      </c>
      <c r="AP740" t="s">
        <v>147</v>
      </c>
      <c r="AQ740" t="s">
        <v>148</v>
      </c>
      <c r="AR740" t="s">
        <v>148</v>
      </c>
      <c r="AS740" t="s">
        <v>131</v>
      </c>
      <c r="AT740" s="5"/>
      <c r="AV740" t="s">
        <v>149</v>
      </c>
      <c r="AW740" t="s">
        <v>150</v>
      </c>
    </row>
    <row r="741" spans="1:49" x14ac:dyDescent="0.25">
      <c r="A741">
        <v>0</v>
      </c>
      <c r="B741" t="s">
        <v>9727</v>
      </c>
      <c r="C741">
        <v>1</v>
      </c>
      <c r="D741" t="s">
        <v>86</v>
      </c>
      <c r="E741" t="s">
        <v>163</v>
      </c>
      <c r="F741" t="s">
        <v>108</v>
      </c>
      <c r="G741">
        <v>243.91</v>
      </c>
      <c r="H741" t="s">
        <v>138</v>
      </c>
      <c r="I741" t="s">
        <v>63</v>
      </c>
      <c r="J741" t="s">
        <v>164</v>
      </c>
      <c r="K741" t="s">
        <v>9728</v>
      </c>
      <c r="L741" t="s">
        <v>9729</v>
      </c>
      <c r="M741" t="s">
        <v>1053</v>
      </c>
      <c r="N741">
        <v>16.50262467191601</v>
      </c>
      <c r="O741">
        <v>0</v>
      </c>
      <c r="P741">
        <v>80.000002553143702</v>
      </c>
      <c r="R741">
        <v>92</v>
      </c>
      <c r="T741">
        <v>0</v>
      </c>
      <c r="U741">
        <v>20</v>
      </c>
      <c r="V741">
        <v>2370</v>
      </c>
      <c r="AB741" t="s">
        <v>63</v>
      </c>
      <c r="AC741" t="s">
        <v>63</v>
      </c>
      <c r="AD741" t="s">
        <v>63</v>
      </c>
      <c r="AE741" t="s">
        <v>98</v>
      </c>
      <c r="AG741">
        <v>1971</v>
      </c>
      <c r="AH741">
        <v>18.056000000000001</v>
      </c>
      <c r="AI741">
        <v>37.692140000000002</v>
      </c>
      <c r="AJ741">
        <v>-96.84451</v>
      </c>
      <c r="AL741">
        <v>2</v>
      </c>
      <c r="AM741" t="s">
        <v>63</v>
      </c>
      <c r="AN741" t="s">
        <v>9727</v>
      </c>
      <c r="AO741" t="s">
        <v>103</v>
      </c>
      <c r="AP741" t="s">
        <v>116</v>
      </c>
      <c r="AQ741" t="s">
        <v>148</v>
      </c>
      <c r="AR741" t="s">
        <v>148</v>
      </c>
      <c r="AS741" t="s">
        <v>131</v>
      </c>
      <c r="AT741" s="5"/>
      <c r="AV741" t="s">
        <v>149</v>
      </c>
      <c r="AW741" t="s">
        <v>150</v>
      </c>
    </row>
    <row r="742" spans="1:49" x14ac:dyDescent="0.25">
      <c r="A742">
        <v>0</v>
      </c>
      <c r="B742" t="s">
        <v>13282</v>
      </c>
      <c r="C742">
        <v>1</v>
      </c>
      <c r="D742" t="s">
        <v>86</v>
      </c>
      <c r="E742" t="s">
        <v>163</v>
      </c>
      <c r="F742" t="s">
        <v>108</v>
      </c>
      <c r="G742">
        <v>244.91</v>
      </c>
      <c r="H742" t="s">
        <v>138</v>
      </c>
      <c r="I742" t="s">
        <v>63</v>
      </c>
      <c r="J742" t="s">
        <v>164</v>
      </c>
      <c r="K742" t="s">
        <v>13283</v>
      </c>
      <c r="L742" t="s">
        <v>2912</v>
      </c>
      <c r="M742" t="s">
        <v>1053</v>
      </c>
      <c r="N742">
        <v>14.599737532808399</v>
      </c>
      <c r="O742">
        <v>30</v>
      </c>
      <c r="P742">
        <v>39.993438320209975</v>
      </c>
      <c r="R742">
        <v>85</v>
      </c>
      <c r="T742">
        <v>0</v>
      </c>
      <c r="U742">
        <v>20</v>
      </c>
      <c r="V742">
        <v>2370</v>
      </c>
      <c r="AB742" t="s">
        <v>63</v>
      </c>
      <c r="AC742" t="s">
        <v>63</v>
      </c>
      <c r="AD742" t="s">
        <v>63</v>
      </c>
      <c r="AE742" t="s">
        <v>98</v>
      </c>
      <c r="AG742">
        <v>1971</v>
      </c>
      <c r="AH742">
        <v>19.056000000000001</v>
      </c>
      <c r="AI742">
        <v>37.709519999999998</v>
      </c>
      <c r="AJ742">
        <v>-96.844359999999995</v>
      </c>
      <c r="AK742" t="s">
        <v>77</v>
      </c>
      <c r="AL742">
        <v>2</v>
      </c>
      <c r="AM742" t="s">
        <v>63</v>
      </c>
      <c r="AN742" t="s">
        <v>13282</v>
      </c>
      <c r="AO742" t="s">
        <v>103</v>
      </c>
      <c r="AP742" t="s">
        <v>116</v>
      </c>
      <c r="AQ742" t="s">
        <v>148</v>
      </c>
      <c r="AR742" t="s">
        <v>148</v>
      </c>
      <c r="AS742" t="s">
        <v>131</v>
      </c>
      <c r="AT742" s="5"/>
      <c r="AV742" t="s">
        <v>149</v>
      </c>
      <c r="AW742" t="s">
        <v>150</v>
      </c>
    </row>
    <row r="743" spans="1:49" x14ac:dyDescent="0.25">
      <c r="A743">
        <v>0</v>
      </c>
      <c r="B743" t="s">
        <v>16242</v>
      </c>
      <c r="C743">
        <v>1</v>
      </c>
      <c r="D743" t="s">
        <v>86</v>
      </c>
      <c r="E743" t="s">
        <v>163</v>
      </c>
      <c r="F743" t="s">
        <v>108</v>
      </c>
      <c r="G743">
        <v>257.2</v>
      </c>
      <c r="H743" t="s">
        <v>138</v>
      </c>
      <c r="I743" t="s">
        <v>63</v>
      </c>
      <c r="J743" t="s">
        <v>164</v>
      </c>
      <c r="K743" t="s">
        <v>16243</v>
      </c>
      <c r="L743" t="s">
        <v>2912</v>
      </c>
      <c r="M743" t="s">
        <v>1053</v>
      </c>
      <c r="N743">
        <v>10.006561679790027</v>
      </c>
      <c r="O743">
        <v>0</v>
      </c>
      <c r="P743">
        <v>44</v>
      </c>
      <c r="R743">
        <v>80</v>
      </c>
      <c r="T743">
        <v>0</v>
      </c>
      <c r="U743">
        <v>13</v>
      </c>
      <c r="V743">
        <v>4060</v>
      </c>
      <c r="AB743" t="s">
        <v>63</v>
      </c>
      <c r="AC743" t="s">
        <v>63</v>
      </c>
      <c r="AD743" t="s">
        <v>63</v>
      </c>
      <c r="AE743" t="s">
        <v>98</v>
      </c>
      <c r="AG743">
        <v>1957</v>
      </c>
      <c r="AH743">
        <v>31.346</v>
      </c>
      <c r="AI743">
        <v>37.810450000000003</v>
      </c>
      <c r="AJ743">
        <v>-96.763009999999994</v>
      </c>
      <c r="AL743">
        <v>1</v>
      </c>
      <c r="AM743" t="s">
        <v>63</v>
      </c>
      <c r="AN743" t="s">
        <v>16242</v>
      </c>
      <c r="AO743" t="s">
        <v>100</v>
      </c>
      <c r="AP743" t="s">
        <v>116</v>
      </c>
      <c r="AQ743" t="s">
        <v>148</v>
      </c>
      <c r="AR743" t="s">
        <v>148</v>
      </c>
      <c r="AS743" t="s">
        <v>131</v>
      </c>
      <c r="AT743" s="5"/>
      <c r="AV743" t="s">
        <v>149</v>
      </c>
      <c r="AW743" t="s">
        <v>150</v>
      </c>
    </row>
    <row r="744" spans="1:49" x14ac:dyDescent="0.25">
      <c r="A744">
        <v>0</v>
      </c>
      <c r="B744" t="s">
        <v>20292</v>
      </c>
      <c r="C744">
        <v>1</v>
      </c>
      <c r="D744" t="s">
        <v>86</v>
      </c>
      <c r="E744" t="s">
        <v>163</v>
      </c>
      <c r="F744" t="s">
        <v>108</v>
      </c>
      <c r="G744">
        <v>269.89999999999998</v>
      </c>
      <c r="H744" t="s">
        <v>138</v>
      </c>
      <c r="I744" t="s">
        <v>63</v>
      </c>
      <c r="J744" t="s">
        <v>164</v>
      </c>
      <c r="K744" t="s">
        <v>20293</v>
      </c>
      <c r="L744" t="s">
        <v>9729</v>
      </c>
      <c r="M744" t="s">
        <v>1053</v>
      </c>
      <c r="N744">
        <v>10.006561679790027</v>
      </c>
      <c r="O744">
        <v>0</v>
      </c>
      <c r="P744">
        <v>44</v>
      </c>
      <c r="R744">
        <v>85</v>
      </c>
      <c r="T744">
        <v>0</v>
      </c>
      <c r="U744">
        <v>16</v>
      </c>
      <c r="V744">
        <v>2720</v>
      </c>
      <c r="AB744" t="s">
        <v>63</v>
      </c>
      <c r="AC744" t="s">
        <v>63</v>
      </c>
      <c r="AD744" t="s">
        <v>63</v>
      </c>
      <c r="AE744" t="s">
        <v>76</v>
      </c>
      <c r="AG744">
        <v>1959</v>
      </c>
      <c r="AH744">
        <v>44.045999999999999</v>
      </c>
      <c r="AI744">
        <v>37.809959999999997</v>
      </c>
      <c r="AJ744">
        <v>-96.547219999999996</v>
      </c>
      <c r="AL744">
        <v>1</v>
      </c>
      <c r="AM744" t="s">
        <v>63</v>
      </c>
      <c r="AN744" t="s">
        <v>20292</v>
      </c>
      <c r="AO744" t="s">
        <v>100</v>
      </c>
      <c r="AP744" t="s">
        <v>116</v>
      </c>
      <c r="AQ744" t="s">
        <v>148</v>
      </c>
      <c r="AR744" t="s">
        <v>148</v>
      </c>
      <c r="AS744" t="s">
        <v>131</v>
      </c>
      <c r="AT744" s="5"/>
      <c r="AV744" t="s">
        <v>149</v>
      </c>
      <c r="AW744" t="s">
        <v>150</v>
      </c>
    </row>
    <row r="745" spans="1:49" x14ac:dyDescent="0.25">
      <c r="A745">
        <v>0</v>
      </c>
      <c r="B745" t="s">
        <v>15320</v>
      </c>
      <c r="C745">
        <v>1</v>
      </c>
      <c r="D745" t="s">
        <v>86</v>
      </c>
      <c r="E745" t="s">
        <v>813</v>
      </c>
      <c r="F745" t="s">
        <v>108</v>
      </c>
      <c r="G745">
        <v>67.63</v>
      </c>
      <c r="H745" t="s">
        <v>138</v>
      </c>
      <c r="I745" t="s">
        <v>63</v>
      </c>
      <c r="J745" t="s">
        <v>164</v>
      </c>
      <c r="K745" t="s">
        <v>15321</v>
      </c>
      <c r="L745" t="s">
        <v>15322</v>
      </c>
      <c r="M745" t="s">
        <v>1630</v>
      </c>
      <c r="N745">
        <v>10.006561679790027</v>
      </c>
      <c r="O745">
        <v>0</v>
      </c>
      <c r="P745">
        <v>57</v>
      </c>
      <c r="R745">
        <v>95</v>
      </c>
      <c r="T745">
        <v>0</v>
      </c>
      <c r="U745">
        <v>10</v>
      </c>
      <c r="V745">
        <v>4060</v>
      </c>
      <c r="AB745" t="s">
        <v>63</v>
      </c>
      <c r="AC745" t="s">
        <v>63</v>
      </c>
      <c r="AD745" t="s">
        <v>63</v>
      </c>
      <c r="AE745" t="s">
        <v>98</v>
      </c>
      <c r="AG745">
        <v>1973</v>
      </c>
      <c r="AH745">
        <v>33.448</v>
      </c>
      <c r="AI745">
        <v>37.840940000000003</v>
      </c>
      <c r="AJ745">
        <v>-96.849710000000002</v>
      </c>
      <c r="AL745">
        <v>1</v>
      </c>
      <c r="AM745" t="s">
        <v>63</v>
      </c>
      <c r="AN745" t="s">
        <v>15320</v>
      </c>
      <c r="AO745" t="s">
        <v>100</v>
      </c>
      <c r="AP745" t="s">
        <v>116</v>
      </c>
      <c r="AQ745" t="s">
        <v>148</v>
      </c>
      <c r="AR745" t="s">
        <v>148</v>
      </c>
      <c r="AS745" t="s">
        <v>131</v>
      </c>
      <c r="AT745" s="5"/>
      <c r="AV745" t="s">
        <v>149</v>
      </c>
      <c r="AW745" t="s">
        <v>150</v>
      </c>
    </row>
    <row r="746" spans="1:49" x14ac:dyDescent="0.25">
      <c r="A746">
        <v>0</v>
      </c>
      <c r="B746" t="s">
        <v>15912</v>
      </c>
      <c r="C746">
        <v>1</v>
      </c>
      <c r="D746" t="s">
        <v>86</v>
      </c>
      <c r="E746" t="s">
        <v>381</v>
      </c>
      <c r="F746" t="s">
        <v>177</v>
      </c>
      <c r="G746">
        <v>12.85</v>
      </c>
      <c r="H746" t="s">
        <v>138</v>
      </c>
      <c r="I746" t="s">
        <v>63</v>
      </c>
      <c r="J746" t="s">
        <v>164</v>
      </c>
      <c r="K746" t="s">
        <v>15913</v>
      </c>
      <c r="L746" t="s">
        <v>2912</v>
      </c>
      <c r="M746" t="s">
        <v>8577</v>
      </c>
      <c r="N746">
        <v>14.698162729658792</v>
      </c>
      <c r="O746">
        <v>0</v>
      </c>
      <c r="P746">
        <v>30</v>
      </c>
      <c r="R746">
        <v>97</v>
      </c>
      <c r="T746">
        <v>0</v>
      </c>
      <c r="U746">
        <v>12</v>
      </c>
      <c r="V746">
        <v>280</v>
      </c>
      <c r="AB746" t="s">
        <v>63</v>
      </c>
      <c r="AC746" t="s">
        <v>63</v>
      </c>
      <c r="AD746" t="s">
        <v>63</v>
      </c>
      <c r="AE746" t="s">
        <v>98</v>
      </c>
      <c r="AG746">
        <v>1928</v>
      </c>
      <c r="AH746">
        <v>12.85</v>
      </c>
      <c r="AI746">
        <v>37.955590000000001</v>
      </c>
      <c r="AJ746">
        <v>-96.719909999999999</v>
      </c>
      <c r="AL746">
        <v>2</v>
      </c>
      <c r="AM746" t="s">
        <v>63</v>
      </c>
      <c r="AN746" t="s">
        <v>15912</v>
      </c>
      <c r="AO746" t="s">
        <v>100</v>
      </c>
      <c r="AP746" t="s">
        <v>147</v>
      </c>
      <c r="AQ746" t="s">
        <v>148</v>
      </c>
      <c r="AR746" t="s">
        <v>148</v>
      </c>
      <c r="AS746" t="s">
        <v>131</v>
      </c>
      <c r="AT746" s="5"/>
      <c r="AV746" t="s">
        <v>149</v>
      </c>
      <c r="AW746" t="s">
        <v>150</v>
      </c>
    </row>
    <row r="747" spans="1:49" x14ac:dyDescent="0.25">
      <c r="A747">
        <v>0</v>
      </c>
      <c r="B747" t="s">
        <v>8575</v>
      </c>
      <c r="C747">
        <v>1</v>
      </c>
      <c r="D747" t="s">
        <v>86</v>
      </c>
      <c r="E747" t="s">
        <v>381</v>
      </c>
      <c r="F747" t="s">
        <v>177</v>
      </c>
      <c r="G747">
        <v>19.400000000000002</v>
      </c>
      <c r="H747" t="s">
        <v>138</v>
      </c>
      <c r="I747" t="s">
        <v>63</v>
      </c>
      <c r="J747" t="s">
        <v>164</v>
      </c>
      <c r="K747" t="s">
        <v>8576</v>
      </c>
      <c r="L747" t="s">
        <v>2912</v>
      </c>
      <c r="M747" t="s">
        <v>8577</v>
      </c>
      <c r="N747">
        <v>17.290026246719162</v>
      </c>
      <c r="O747">
        <v>0</v>
      </c>
      <c r="P747">
        <v>30</v>
      </c>
      <c r="R747">
        <v>97</v>
      </c>
      <c r="T747">
        <v>0</v>
      </c>
      <c r="U747">
        <v>12</v>
      </c>
      <c r="V747">
        <v>280</v>
      </c>
      <c r="AB747" t="s">
        <v>63</v>
      </c>
      <c r="AC747" t="s">
        <v>63</v>
      </c>
      <c r="AD747" t="s">
        <v>63</v>
      </c>
      <c r="AE747" t="s">
        <v>98</v>
      </c>
      <c r="AG747">
        <v>1928</v>
      </c>
      <c r="AH747">
        <v>19.400000000000002</v>
      </c>
      <c r="AI747">
        <v>38.028199999999998</v>
      </c>
      <c r="AJ747">
        <v>-96.64855</v>
      </c>
      <c r="AL747">
        <v>2</v>
      </c>
      <c r="AM747" t="s">
        <v>63</v>
      </c>
      <c r="AN747" t="s">
        <v>8575</v>
      </c>
      <c r="AO747" t="s">
        <v>100</v>
      </c>
      <c r="AP747" t="s">
        <v>147</v>
      </c>
      <c r="AQ747" t="s">
        <v>148</v>
      </c>
      <c r="AR747" t="s">
        <v>148</v>
      </c>
      <c r="AS747" t="s">
        <v>131</v>
      </c>
      <c r="AT747" s="5"/>
      <c r="AV747" t="s">
        <v>149</v>
      </c>
      <c r="AW747" t="s">
        <v>150</v>
      </c>
    </row>
    <row r="748" spans="1:49" x14ac:dyDescent="0.25">
      <c r="A748">
        <v>0</v>
      </c>
      <c r="B748" t="s">
        <v>28119</v>
      </c>
      <c r="C748">
        <v>1</v>
      </c>
      <c r="D748" t="s">
        <v>86</v>
      </c>
      <c r="E748" t="s">
        <v>381</v>
      </c>
      <c r="F748" t="s">
        <v>177</v>
      </c>
      <c r="G748">
        <v>23.2</v>
      </c>
      <c r="H748" t="s">
        <v>138</v>
      </c>
      <c r="I748" t="s">
        <v>63</v>
      </c>
      <c r="J748" t="s">
        <v>164</v>
      </c>
      <c r="K748" t="s">
        <v>28120</v>
      </c>
      <c r="L748" t="s">
        <v>2912</v>
      </c>
      <c r="M748" t="s">
        <v>8577</v>
      </c>
      <c r="N748">
        <v>13.28740157480315</v>
      </c>
      <c r="O748">
        <v>0</v>
      </c>
      <c r="P748">
        <v>27</v>
      </c>
      <c r="R748">
        <v>97</v>
      </c>
      <c r="T748">
        <v>0</v>
      </c>
      <c r="U748">
        <v>10</v>
      </c>
      <c r="V748">
        <v>400</v>
      </c>
      <c r="AB748" t="s">
        <v>63</v>
      </c>
      <c r="AC748" t="s">
        <v>63</v>
      </c>
      <c r="AD748" t="s">
        <v>63</v>
      </c>
      <c r="AE748" t="s">
        <v>129</v>
      </c>
      <c r="AG748">
        <v>1928</v>
      </c>
      <c r="AH748">
        <v>22.338000000000001</v>
      </c>
      <c r="AI748">
        <v>38.086109999999998</v>
      </c>
      <c r="AJ748">
        <v>-96.622219999999999</v>
      </c>
      <c r="AL748">
        <v>2</v>
      </c>
      <c r="AM748" t="s">
        <v>63</v>
      </c>
      <c r="AN748" t="s">
        <v>28119</v>
      </c>
      <c r="AO748" t="s">
        <v>100</v>
      </c>
      <c r="AP748" t="s">
        <v>147</v>
      </c>
      <c r="AQ748" t="s">
        <v>148</v>
      </c>
      <c r="AR748" t="s">
        <v>148</v>
      </c>
      <c r="AS748" t="s">
        <v>131</v>
      </c>
      <c r="AT748" s="5"/>
      <c r="AV748" t="s">
        <v>149</v>
      </c>
      <c r="AW748" t="s">
        <v>3826</v>
      </c>
    </row>
    <row r="749" spans="1:49" x14ac:dyDescent="0.25">
      <c r="A749">
        <v>0</v>
      </c>
      <c r="B749" t="s">
        <v>20952</v>
      </c>
      <c r="C749">
        <v>1</v>
      </c>
      <c r="D749" t="s">
        <v>86</v>
      </c>
      <c r="E749" t="s">
        <v>163</v>
      </c>
      <c r="F749" t="s">
        <v>108</v>
      </c>
      <c r="G749">
        <v>239.93</v>
      </c>
      <c r="H749" t="s">
        <v>138</v>
      </c>
      <c r="I749" t="s">
        <v>63</v>
      </c>
      <c r="J749" t="s">
        <v>164</v>
      </c>
      <c r="K749" t="s">
        <v>20953</v>
      </c>
      <c r="L749" t="s">
        <v>9729</v>
      </c>
      <c r="M749" t="s">
        <v>1053</v>
      </c>
      <c r="N749">
        <v>16.699475065616799</v>
      </c>
      <c r="O749">
        <v>30</v>
      </c>
      <c r="P749">
        <v>80</v>
      </c>
      <c r="R749">
        <v>97</v>
      </c>
      <c r="T749">
        <v>0</v>
      </c>
      <c r="U749">
        <v>26</v>
      </c>
      <c r="V749">
        <v>6310</v>
      </c>
      <c r="AB749" t="s">
        <v>63</v>
      </c>
      <c r="AC749" t="s">
        <v>63</v>
      </c>
      <c r="AD749" t="s">
        <v>63</v>
      </c>
      <c r="AE749" t="s">
        <v>98</v>
      </c>
      <c r="AG749">
        <v>1983</v>
      </c>
      <c r="AH749">
        <v>14.076000000000001</v>
      </c>
      <c r="AI749">
        <v>37.672550000000001</v>
      </c>
      <c r="AJ749">
        <v>-96.899000000000001</v>
      </c>
      <c r="AK749" t="s">
        <v>262</v>
      </c>
      <c r="AL749">
        <v>2</v>
      </c>
      <c r="AM749" t="s">
        <v>63</v>
      </c>
      <c r="AN749" t="s">
        <v>20952</v>
      </c>
      <c r="AO749" t="s">
        <v>103</v>
      </c>
      <c r="AP749" t="s">
        <v>116</v>
      </c>
      <c r="AQ749" t="s">
        <v>148</v>
      </c>
      <c r="AR749" t="s">
        <v>148</v>
      </c>
      <c r="AS749" t="s">
        <v>131</v>
      </c>
      <c r="AT749" s="5"/>
      <c r="AV749" t="s">
        <v>200</v>
      </c>
      <c r="AW749" t="s">
        <v>150</v>
      </c>
    </row>
    <row r="750" spans="1:49" x14ac:dyDescent="0.25">
      <c r="A750">
        <v>0</v>
      </c>
      <c r="B750" t="s">
        <v>19978</v>
      </c>
      <c r="C750">
        <v>1</v>
      </c>
      <c r="D750" t="s">
        <v>86</v>
      </c>
      <c r="E750" t="s">
        <v>297</v>
      </c>
      <c r="F750" t="s">
        <v>108</v>
      </c>
      <c r="G750">
        <v>302.10000000000002</v>
      </c>
      <c r="H750" t="s">
        <v>138</v>
      </c>
      <c r="I750" t="s">
        <v>63</v>
      </c>
      <c r="J750" t="s">
        <v>164</v>
      </c>
      <c r="K750" t="s">
        <v>19979</v>
      </c>
      <c r="L750" t="s">
        <v>9729</v>
      </c>
      <c r="M750" t="s">
        <v>19980</v>
      </c>
      <c r="N750">
        <v>16.699475065616799</v>
      </c>
      <c r="O750">
        <v>30</v>
      </c>
      <c r="P750">
        <v>44</v>
      </c>
      <c r="R750">
        <v>50</v>
      </c>
      <c r="T750">
        <v>0</v>
      </c>
      <c r="U750">
        <v>23</v>
      </c>
      <c r="V750">
        <v>5650</v>
      </c>
      <c r="AB750" t="s">
        <v>63</v>
      </c>
      <c r="AC750" t="s">
        <v>63</v>
      </c>
      <c r="AD750" t="s">
        <v>63</v>
      </c>
      <c r="AE750" t="s">
        <v>184</v>
      </c>
      <c r="AG750">
        <v>1983</v>
      </c>
      <c r="AH750">
        <v>15.964</v>
      </c>
      <c r="AI750">
        <v>37.676467000000002</v>
      </c>
      <c r="AJ750">
        <v>-96.843248000000003</v>
      </c>
      <c r="AK750" t="s">
        <v>77</v>
      </c>
      <c r="AL750">
        <v>2</v>
      </c>
      <c r="AM750" t="s">
        <v>63</v>
      </c>
      <c r="AN750" t="s">
        <v>19978</v>
      </c>
      <c r="AO750" t="s">
        <v>100</v>
      </c>
      <c r="AP750" t="s">
        <v>116</v>
      </c>
      <c r="AQ750" t="s">
        <v>148</v>
      </c>
      <c r="AR750" t="s">
        <v>148</v>
      </c>
      <c r="AS750" t="s">
        <v>131</v>
      </c>
      <c r="AT750" s="5"/>
      <c r="AV750" t="s">
        <v>200</v>
      </c>
      <c r="AW750" t="s">
        <v>150</v>
      </c>
    </row>
    <row r="751" spans="1:49" x14ac:dyDescent="0.25">
      <c r="A751">
        <v>0</v>
      </c>
      <c r="B751" t="s">
        <v>9956</v>
      </c>
      <c r="C751">
        <v>1</v>
      </c>
      <c r="D751" t="s">
        <v>86</v>
      </c>
      <c r="E751" t="s">
        <v>297</v>
      </c>
      <c r="F751" t="s">
        <v>108</v>
      </c>
      <c r="G751">
        <v>302.7</v>
      </c>
      <c r="H751" t="s">
        <v>138</v>
      </c>
      <c r="I751" t="s">
        <v>63</v>
      </c>
      <c r="J751" t="s">
        <v>164</v>
      </c>
      <c r="K751" t="s">
        <v>9957</v>
      </c>
      <c r="L751" t="s">
        <v>9729</v>
      </c>
      <c r="M751" t="s">
        <v>9958</v>
      </c>
      <c r="N751">
        <v>14.501312335958005</v>
      </c>
      <c r="O751">
        <v>30</v>
      </c>
      <c r="P751">
        <v>44</v>
      </c>
      <c r="R751">
        <v>85</v>
      </c>
      <c r="T751">
        <v>0</v>
      </c>
      <c r="U751">
        <v>23</v>
      </c>
      <c r="V751">
        <v>5650</v>
      </c>
      <c r="AB751" t="s">
        <v>63</v>
      </c>
      <c r="AC751" t="s">
        <v>63</v>
      </c>
      <c r="AD751" t="s">
        <v>63</v>
      </c>
      <c r="AE751" t="s">
        <v>98</v>
      </c>
      <c r="AG751">
        <v>1983</v>
      </c>
      <c r="AH751">
        <v>16.234000000000002</v>
      </c>
      <c r="AI751">
        <v>37.67944</v>
      </c>
      <c r="AJ751">
        <v>-96.8339</v>
      </c>
      <c r="AK751" t="s">
        <v>77</v>
      </c>
      <c r="AL751">
        <v>2</v>
      </c>
      <c r="AM751" t="s">
        <v>63</v>
      </c>
      <c r="AN751" t="s">
        <v>9956</v>
      </c>
      <c r="AO751" t="s">
        <v>103</v>
      </c>
      <c r="AP751" t="s">
        <v>116</v>
      </c>
      <c r="AQ751" t="s">
        <v>148</v>
      </c>
      <c r="AR751" t="s">
        <v>148</v>
      </c>
      <c r="AS751" t="s">
        <v>131</v>
      </c>
      <c r="AT751" s="5"/>
      <c r="AV751" t="s">
        <v>200</v>
      </c>
      <c r="AW751" t="s">
        <v>150</v>
      </c>
    </row>
    <row r="752" spans="1:49" x14ac:dyDescent="0.25">
      <c r="A752">
        <v>0</v>
      </c>
      <c r="B752" t="s">
        <v>8647</v>
      </c>
      <c r="C752">
        <v>1</v>
      </c>
      <c r="D752" t="s">
        <v>86</v>
      </c>
      <c r="E752" t="s">
        <v>381</v>
      </c>
      <c r="F752" t="s">
        <v>177</v>
      </c>
      <c r="G752">
        <v>5.29</v>
      </c>
      <c r="H752" t="s">
        <v>138</v>
      </c>
      <c r="I752" t="s">
        <v>63</v>
      </c>
      <c r="J752" t="s">
        <v>164</v>
      </c>
      <c r="K752" t="s">
        <v>8648</v>
      </c>
      <c r="L752" t="s">
        <v>8649</v>
      </c>
      <c r="M752" t="s">
        <v>8577</v>
      </c>
      <c r="N752">
        <v>16.207349081364828</v>
      </c>
      <c r="O752">
        <v>0</v>
      </c>
      <c r="P752">
        <v>44</v>
      </c>
      <c r="R752">
        <v>88</v>
      </c>
      <c r="T752">
        <v>0</v>
      </c>
      <c r="U752">
        <v>9</v>
      </c>
      <c r="V752">
        <v>430</v>
      </c>
      <c r="AB752" t="s">
        <v>63</v>
      </c>
      <c r="AC752" t="s">
        <v>63</v>
      </c>
      <c r="AD752" t="s">
        <v>63</v>
      </c>
      <c r="AE752" t="s">
        <v>98</v>
      </c>
      <c r="AG752">
        <v>1979</v>
      </c>
      <c r="AH752">
        <v>5.29</v>
      </c>
      <c r="AI752">
        <v>37.885100000000001</v>
      </c>
      <c r="AJ752">
        <v>-96.749700000000004</v>
      </c>
      <c r="AL752">
        <v>2</v>
      </c>
      <c r="AM752" t="s">
        <v>63</v>
      </c>
      <c r="AN752" t="s">
        <v>8647</v>
      </c>
      <c r="AO752" t="s">
        <v>100</v>
      </c>
      <c r="AP752" t="s">
        <v>116</v>
      </c>
      <c r="AQ752" t="s">
        <v>148</v>
      </c>
      <c r="AR752" t="s">
        <v>148</v>
      </c>
      <c r="AS752" t="s">
        <v>131</v>
      </c>
      <c r="AT752" s="5"/>
      <c r="AV752" t="s">
        <v>149</v>
      </c>
      <c r="AW752" t="s">
        <v>150</v>
      </c>
    </row>
    <row r="753" spans="1:49" x14ac:dyDescent="0.25">
      <c r="A753">
        <v>0</v>
      </c>
      <c r="B753" t="s">
        <v>17118</v>
      </c>
      <c r="C753">
        <v>1</v>
      </c>
      <c r="D753" t="s">
        <v>86</v>
      </c>
      <c r="E753" t="s">
        <v>297</v>
      </c>
      <c r="F753" t="s">
        <v>108</v>
      </c>
      <c r="G753">
        <v>302.95</v>
      </c>
      <c r="H753" t="s">
        <v>138</v>
      </c>
      <c r="I753" t="s">
        <v>63</v>
      </c>
      <c r="J753" t="s">
        <v>164</v>
      </c>
      <c r="K753" t="s">
        <v>17119</v>
      </c>
      <c r="L753" t="s">
        <v>9729</v>
      </c>
      <c r="M753" t="s">
        <v>301</v>
      </c>
      <c r="N753">
        <v>16.207349081364828</v>
      </c>
      <c r="O753">
        <v>0</v>
      </c>
      <c r="P753">
        <v>44.0000017171145</v>
      </c>
      <c r="R753">
        <v>92</v>
      </c>
      <c r="T753">
        <v>0</v>
      </c>
      <c r="U753">
        <v>30</v>
      </c>
      <c r="V753">
        <v>5420</v>
      </c>
      <c r="AB753" t="s">
        <v>63</v>
      </c>
      <c r="AC753" t="s">
        <v>63</v>
      </c>
      <c r="AD753" t="s">
        <v>63</v>
      </c>
      <c r="AE753" t="s">
        <v>98</v>
      </c>
      <c r="AG753">
        <v>1932</v>
      </c>
      <c r="AH753">
        <v>16.844000000000001</v>
      </c>
      <c r="AI753">
        <v>37.673119999999997</v>
      </c>
      <c r="AJ753">
        <v>-96.84854</v>
      </c>
      <c r="AL753">
        <v>2</v>
      </c>
      <c r="AM753" t="s">
        <v>63</v>
      </c>
      <c r="AN753" t="s">
        <v>17118</v>
      </c>
      <c r="AO753" t="s">
        <v>103</v>
      </c>
      <c r="AP753" t="s">
        <v>147</v>
      </c>
      <c r="AQ753" t="s">
        <v>148</v>
      </c>
      <c r="AR753" t="s">
        <v>148</v>
      </c>
      <c r="AS753" t="s">
        <v>131</v>
      </c>
      <c r="AT753" s="5"/>
      <c r="AV753" t="s">
        <v>149</v>
      </c>
      <c r="AW753" t="s">
        <v>150</v>
      </c>
    </row>
    <row r="754" spans="1:49" x14ac:dyDescent="0.25">
      <c r="A754">
        <v>0</v>
      </c>
      <c r="B754" t="s">
        <v>2689</v>
      </c>
      <c r="C754">
        <v>1</v>
      </c>
      <c r="D754" t="s">
        <v>86</v>
      </c>
      <c r="E754" t="s">
        <v>297</v>
      </c>
      <c r="F754" t="s">
        <v>108</v>
      </c>
      <c r="G754">
        <v>312.05</v>
      </c>
      <c r="H754" t="s">
        <v>138</v>
      </c>
      <c r="I754" t="s">
        <v>63</v>
      </c>
      <c r="J754" t="s">
        <v>164</v>
      </c>
      <c r="K754" t="s">
        <v>2690</v>
      </c>
      <c r="L754" t="s">
        <v>1621</v>
      </c>
      <c r="M754" t="s">
        <v>301</v>
      </c>
      <c r="N754">
        <v>10.498687664041995</v>
      </c>
      <c r="O754">
        <v>0</v>
      </c>
      <c r="P754">
        <v>44</v>
      </c>
      <c r="R754">
        <v>97</v>
      </c>
      <c r="T754">
        <v>0</v>
      </c>
      <c r="U754">
        <v>26</v>
      </c>
      <c r="V754">
        <v>4480</v>
      </c>
      <c r="X754" t="s">
        <v>1622</v>
      </c>
      <c r="Y754" t="s">
        <v>144</v>
      </c>
      <c r="Z754" t="s">
        <v>303</v>
      </c>
      <c r="AA754" t="s">
        <v>157</v>
      </c>
      <c r="AB754" t="s">
        <v>63</v>
      </c>
      <c r="AC754" t="s">
        <v>63</v>
      </c>
      <c r="AD754" t="s">
        <v>63</v>
      </c>
      <c r="AE754" t="s">
        <v>129</v>
      </c>
      <c r="AG754">
        <v>1988</v>
      </c>
      <c r="AH754">
        <v>26.173999999999999</v>
      </c>
      <c r="AI754">
        <v>37.664439999999999</v>
      </c>
      <c r="AJ754">
        <v>-96.656710000000004</v>
      </c>
      <c r="AL754">
        <v>2</v>
      </c>
      <c r="AM754" t="s">
        <v>63</v>
      </c>
      <c r="AN754" t="s">
        <v>2689</v>
      </c>
      <c r="AO754" t="s">
        <v>103</v>
      </c>
      <c r="AP754" t="s">
        <v>116</v>
      </c>
      <c r="AQ754" t="s">
        <v>148</v>
      </c>
      <c r="AR754" t="s">
        <v>148</v>
      </c>
      <c r="AS754" t="s">
        <v>131</v>
      </c>
      <c r="AT754" s="5"/>
      <c r="AV754" t="s">
        <v>149</v>
      </c>
      <c r="AW754" t="s">
        <v>1333</v>
      </c>
    </row>
    <row r="755" spans="1:49" x14ac:dyDescent="0.25">
      <c r="A755">
        <v>0</v>
      </c>
      <c r="B755" t="s">
        <v>27022</v>
      </c>
      <c r="C755">
        <v>1</v>
      </c>
      <c r="D755" t="s">
        <v>86</v>
      </c>
      <c r="E755" t="s">
        <v>297</v>
      </c>
      <c r="F755" t="s">
        <v>108</v>
      </c>
      <c r="G755">
        <v>313.95</v>
      </c>
      <c r="H755" t="s">
        <v>138</v>
      </c>
      <c r="I755" t="s">
        <v>63</v>
      </c>
      <c r="J755" t="s">
        <v>164</v>
      </c>
      <c r="K755" t="s">
        <v>27023</v>
      </c>
      <c r="L755" t="s">
        <v>27024</v>
      </c>
      <c r="M755" t="s">
        <v>301</v>
      </c>
      <c r="N755">
        <v>12.5</v>
      </c>
      <c r="O755">
        <v>0</v>
      </c>
      <c r="P755">
        <v>44</v>
      </c>
      <c r="R755">
        <v>97</v>
      </c>
      <c r="T755">
        <v>0</v>
      </c>
      <c r="U755">
        <v>26</v>
      </c>
      <c r="V755">
        <v>4370</v>
      </c>
      <c r="AB755" t="s">
        <v>63</v>
      </c>
      <c r="AC755" t="s">
        <v>63</v>
      </c>
      <c r="AD755" t="s">
        <v>63</v>
      </c>
      <c r="AE755" t="s">
        <v>98</v>
      </c>
      <c r="AG755">
        <v>1988</v>
      </c>
      <c r="AH755">
        <v>28.094000000000001</v>
      </c>
      <c r="AI755">
        <v>37.664679999999997</v>
      </c>
      <c r="AJ755">
        <v>-96.624390000000005</v>
      </c>
      <c r="AL755">
        <v>2</v>
      </c>
      <c r="AM755" t="s">
        <v>63</v>
      </c>
      <c r="AN755" t="s">
        <v>27022</v>
      </c>
      <c r="AO755" t="s">
        <v>103</v>
      </c>
      <c r="AP755" t="s">
        <v>116</v>
      </c>
      <c r="AQ755" t="s">
        <v>148</v>
      </c>
      <c r="AR755" t="s">
        <v>148</v>
      </c>
      <c r="AS755" t="s">
        <v>131</v>
      </c>
      <c r="AT755" s="5"/>
      <c r="AV755" t="s">
        <v>149</v>
      </c>
      <c r="AW755" t="s">
        <v>1333</v>
      </c>
    </row>
    <row r="756" spans="1:49" x14ac:dyDescent="0.25">
      <c r="A756">
        <v>0</v>
      </c>
      <c r="B756" t="s">
        <v>18499</v>
      </c>
      <c r="C756">
        <v>1</v>
      </c>
      <c r="D756" t="s">
        <v>86</v>
      </c>
      <c r="E756" t="s">
        <v>297</v>
      </c>
      <c r="F756" t="s">
        <v>108</v>
      </c>
      <c r="G756">
        <v>307.7</v>
      </c>
      <c r="H756" t="s">
        <v>138</v>
      </c>
      <c r="I756" t="s">
        <v>63</v>
      </c>
      <c r="J756" t="s">
        <v>164</v>
      </c>
      <c r="K756" t="s">
        <v>18500</v>
      </c>
      <c r="L756" t="s">
        <v>2912</v>
      </c>
      <c r="M756" t="s">
        <v>18501</v>
      </c>
      <c r="N756">
        <v>14.599737532808399</v>
      </c>
      <c r="O756">
        <v>0</v>
      </c>
      <c r="P756">
        <v>44</v>
      </c>
      <c r="R756">
        <v>100</v>
      </c>
      <c r="T756">
        <v>0</v>
      </c>
      <c r="U756">
        <v>26</v>
      </c>
      <c r="V756">
        <v>4480</v>
      </c>
      <c r="AB756" t="s">
        <v>63</v>
      </c>
      <c r="AC756" t="s">
        <v>63</v>
      </c>
      <c r="AD756" t="s">
        <v>63</v>
      </c>
      <c r="AE756" t="s">
        <v>129</v>
      </c>
      <c r="AG756">
        <v>1986</v>
      </c>
      <c r="AH756">
        <v>21.694000000000003</v>
      </c>
      <c r="AI756">
        <v>37.665120000000002</v>
      </c>
      <c r="AJ756">
        <v>-96.743030000000005</v>
      </c>
      <c r="AL756">
        <v>2</v>
      </c>
      <c r="AM756" t="s">
        <v>63</v>
      </c>
      <c r="AN756" t="s">
        <v>18499</v>
      </c>
      <c r="AO756" t="s">
        <v>103</v>
      </c>
      <c r="AP756" t="s">
        <v>147</v>
      </c>
      <c r="AQ756" t="s">
        <v>148</v>
      </c>
      <c r="AR756" t="s">
        <v>148</v>
      </c>
      <c r="AS756" t="s">
        <v>131</v>
      </c>
      <c r="AT756" s="5"/>
      <c r="AV756" t="s">
        <v>149</v>
      </c>
      <c r="AW756" t="s">
        <v>1333</v>
      </c>
    </row>
    <row r="757" spans="1:49" x14ac:dyDescent="0.25">
      <c r="A757">
        <v>0</v>
      </c>
      <c r="B757" t="s">
        <v>1619</v>
      </c>
      <c r="C757">
        <v>1</v>
      </c>
      <c r="D757" t="s">
        <v>86</v>
      </c>
      <c r="E757" t="s">
        <v>297</v>
      </c>
      <c r="F757" t="s">
        <v>108</v>
      </c>
      <c r="G757">
        <v>311.40000000000003</v>
      </c>
      <c r="H757" t="s">
        <v>138</v>
      </c>
      <c r="I757" t="s">
        <v>63</v>
      </c>
      <c r="J757" t="s">
        <v>164</v>
      </c>
      <c r="K757" t="s">
        <v>1620</v>
      </c>
      <c r="L757" t="s">
        <v>1621</v>
      </c>
      <c r="M757" t="s">
        <v>301</v>
      </c>
      <c r="N757">
        <v>16.699475065616799</v>
      </c>
      <c r="O757">
        <v>0</v>
      </c>
      <c r="P757">
        <v>44</v>
      </c>
      <c r="R757">
        <v>95</v>
      </c>
      <c r="T757">
        <v>0</v>
      </c>
      <c r="U757">
        <v>26</v>
      </c>
      <c r="V757">
        <v>4480</v>
      </c>
      <c r="X757" t="s">
        <v>1622</v>
      </c>
      <c r="Y757" t="s">
        <v>144</v>
      </c>
      <c r="Z757" t="s">
        <v>303</v>
      </c>
      <c r="AA757" t="s">
        <v>157</v>
      </c>
      <c r="AB757" t="s">
        <v>63</v>
      </c>
      <c r="AC757" t="s">
        <v>63</v>
      </c>
      <c r="AD757" t="s">
        <v>63</v>
      </c>
      <c r="AE757" t="s">
        <v>98</v>
      </c>
      <c r="AG757">
        <v>1988</v>
      </c>
      <c r="AH757">
        <v>25.334</v>
      </c>
      <c r="AI757">
        <v>37.676110000000001</v>
      </c>
      <c r="AJ757">
        <v>-96.765299999999996</v>
      </c>
      <c r="AL757">
        <v>2</v>
      </c>
      <c r="AM757" t="s">
        <v>63</v>
      </c>
      <c r="AN757" t="s">
        <v>1619</v>
      </c>
      <c r="AO757" t="s">
        <v>103</v>
      </c>
      <c r="AP757" t="s">
        <v>116</v>
      </c>
      <c r="AQ757" t="s">
        <v>148</v>
      </c>
      <c r="AR757" t="s">
        <v>148</v>
      </c>
      <c r="AS757" t="s">
        <v>131</v>
      </c>
      <c r="AT757" s="5"/>
      <c r="AV757" t="s">
        <v>149</v>
      </c>
      <c r="AW757" t="s">
        <v>1333</v>
      </c>
    </row>
    <row r="758" spans="1:49" x14ac:dyDescent="0.25">
      <c r="A758">
        <v>0</v>
      </c>
      <c r="B758" t="s">
        <v>25464</v>
      </c>
      <c r="C758">
        <v>1</v>
      </c>
      <c r="D758" t="s">
        <v>86</v>
      </c>
      <c r="E758" t="s">
        <v>297</v>
      </c>
      <c r="F758" t="s">
        <v>108</v>
      </c>
      <c r="G758">
        <v>312.60000000000002</v>
      </c>
      <c r="H758" t="s">
        <v>138</v>
      </c>
      <c r="I758" t="s">
        <v>63</v>
      </c>
      <c r="J758" t="s">
        <v>164</v>
      </c>
      <c r="K758" t="s">
        <v>25465</v>
      </c>
      <c r="L758" t="s">
        <v>1621</v>
      </c>
      <c r="M758" t="s">
        <v>25466</v>
      </c>
      <c r="N758">
        <v>12.5</v>
      </c>
      <c r="O758">
        <v>0</v>
      </c>
      <c r="P758">
        <v>33.5</v>
      </c>
      <c r="R758">
        <v>97</v>
      </c>
      <c r="T758">
        <v>0</v>
      </c>
      <c r="U758">
        <v>8</v>
      </c>
      <c r="V758">
        <v>15510</v>
      </c>
      <c r="AB758" t="s">
        <v>63</v>
      </c>
      <c r="AC758" t="s">
        <v>63</v>
      </c>
      <c r="AD758" t="s">
        <v>63</v>
      </c>
      <c r="AE758" t="s">
        <v>98</v>
      </c>
      <c r="AG758">
        <v>1988</v>
      </c>
      <c r="AH758">
        <v>26.594000000000001</v>
      </c>
      <c r="AI758">
        <v>37.664400000000001</v>
      </c>
      <c r="AJ758">
        <v>-96.651840000000007</v>
      </c>
      <c r="AL758">
        <v>2</v>
      </c>
      <c r="AM758" t="s">
        <v>63</v>
      </c>
      <c r="AN758" t="s">
        <v>25464</v>
      </c>
      <c r="AO758" t="s">
        <v>103</v>
      </c>
      <c r="AP758" t="s">
        <v>116</v>
      </c>
      <c r="AQ758" t="s">
        <v>148</v>
      </c>
      <c r="AR758" t="s">
        <v>148</v>
      </c>
      <c r="AS758" t="s">
        <v>131</v>
      </c>
      <c r="AT758" s="5"/>
      <c r="AV758" t="s">
        <v>149</v>
      </c>
      <c r="AW758" t="s">
        <v>1333</v>
      </c>
    </row>
    <row r="759" spans="1:49" x14ac:dyDescent="0.25">
      <c r="A759">
        <v>0</v>
      </c>
      <c r="B759" t="s">
        <v>10267</v>
      </c>
      <c r="C759">
        <v>1</v>
      </c>
      <c r="D759" t="s">
        <v>86</v>
      </c>
      <c r="E759" t="s">
        <v>233</v>
      </c>
      <c r="F759" t="s">
        <v>177</v>
      </c>
      <c r="G759">
        <v>22.76</v>
      </c>
      <c r="H759" t="s">
        <v>138</v>
      </c>
      <c r="I759" t="s">
        <v>63</v>
      </c>
      <c r="J759" t="s">
        <v>164</v>
      </c>
      <c r="K759" t="s">
        <v>10268</v>
      </c>
      <c r="L759" t="s">
        <v>10269</v>
      </c>
      <c r="M759" t="s">
        <v>5146</v>
      </c>
      <c r="N759">
        <v>10.597112860892388</v>
      </c>
      <c r="O759">
        <v>0</v>
      </c>
      <c r="P759">
        <v>79.98687664041995</v>
      </c>
      <c r="R759">
        <v>97</v>
      </c>
      <c r="T759">
        <v>0</v>
      </c>
      <c r="U759">
        <v>8</v>
      </c>
      <c r="V759">
        <v>12000</v>
      </c>
      <c r="AB759" t="s">
        <v>63</v>
      </c>
      <c r="AC759" t="s">
        <v>63</v>
      </c>
      <c r="AD759" t="s">
        <v>63</v>
      </c>
      <c r="AE759" t="s">
        <v>98</v>
      </c>
      <c r="AG759">
        <v>1994</v>
      </c>
      <c r="AH759">
        <v>12.433</v>
      </c>
      <c r="AI759">
        <v>37.81597</v>
      </c>
      <c r="AJ759">
        <v>-96.935760000000002</v>
      </c>
      <c r="AL759">
        <v>2</v>
      </c>
      <c r="AM759" t="s">
        <v>63</v>
      </c>
      <c r="AN759" t="s">
        <v>10267</v>
      </c>
      <c r="AO759" t="s">
        <v>100</v>
      </c>
      <c r="AP759" t="s">
        <v>116</v>
      </c>
      <c r="AQ759" t="s">
        <v>148</v>
      </c>
      <c r="AR759" t="s">
        <v>148</v>
      </c>
      <c r="AS759" t="s">
        <v>131</v>
      </c>
      <c r="AT759" s="5"/>
      <c r="AV759" t="s">
        <v>200</v>
      </c>
      <c r="AW759" t="s">
        <v>1698</v>
      </c>
    </row>
    <row r="760" spans="1:49" x14ac:dyDescent="0.25">
      <c r="A760">
        <v>0</v>
      </c>
      <c r="B760" t="s">
        <v>12444</v>
      </c>
      <c r="C760">
        <v>1</v>
      </c>
      <c r="D760" t="s">
        <v>86</v>
      </c>
      <c r="E760" t="s">
        <v>233</v>
      </c>
      <c r="F760" t="s">
        <v>177</v>
      </c>
      <c r="G760">
        <v>11.99</v>
      </c>
      <c r="H760" t="s">
        <v>489</v>
      </c>
      <c r="I760" t="s">
        <v>63</v>
      </c>
      <c r="J760" t="s">
        <v>164</v>
      </c>
      <c r="K760" t="s">
        <v>12445</v>
      </c>
      <c r="L760" t="s">
        <v>300</v>
      </c>
      <c r="M760" t="s">
        <v>5146</v>
      </c>
      <c r="N760">
        <v>17.290026246719162</v>
      </c>
      <c r="O760">
        <v>15</v>
      </c>
      <c r="P760">
        <v>80</v>
      </c>
      <c r="R760">
        <v>92</v>
      </c>
      <c r="T760">
        <v>0</v>
      </c>
      <c r="U760">
        <v>9</v>
      </c>
      <c r="V760">
        <v>11300</v>
      </c>
      <c r="AB760" t="s">
        <v>63</v>
      </c>
      <c r="AC760" t="s">
        <v>63</v>
      </c>
      <c r="AD760" t="s">
        <v>63</v>
      </c>
      <c r="AE760" t="s">
        <v>98</v>
      </c>
      <c r="AG760">
        <v>1996</v>
      </c>
      <c r="AH760">
        <v>1.663</v>
      </c>
      <c r="AI760">
        <v>37.796199999999999</v>
      </c>
      <c r="AJ760">
        <v>-97.122780000000006</v>
      </c>
      <c r="AK760" t="s">
        <v>77</v>
      </c>
      <c r="AL760">
        <v>2</v>
      </c>
      <c r="AM760" t="s">
        <v>63</v>
      </c>
      <c r="AN760" t="s">
        <v>12444</v>
      </c>
      <c r="AO760" t="s">
        <v>100</v>
      </c>
      <c r="AP760" t="s">
        <v>116</v>
      </c>
      <c r="AQ760" t="s">
        <v>148</v>
      </c>
      <c r="AR760" t="s">
        <v>148</v>
      </c>
      <c r="AS760" t="s">
        <v>131</v>
      </c>
      <c r="AT760" s="5"/>
      <c r="AV760" t="s">
        <v>149</v>
      </c>
      <c r="AW760" t="s">
        <v>150</v>
      </c>
    </row>
    <row r="761" spans="1:49" x14ac:dyDescent="0.25">
      <c r="A761">
        <v>0</v>
      </c>
      <c r="B761" t="s">
        <v>5144</v>
      </c>
      <c r="C761">
        <v>1</v>
      </c>
      <c r="D761" t="s">
        <v>86</v>
      </c>
      <c r="E761" t="s">
        <v>233</v>
      </c>
      <c r="F761" t="s">
        <v>177</v>
      </c>
      <c r="G761">
        <v>17.77</v>
      </c>
      <c r="H761" t="s">
        <v>489</v>
      </c>
      <c r="I761" t="s">
        <v>63</v>
      </c>
      <c r="J761" t="s">
        <v>164</v>
      </c>
      <c r="K761" t="s">
        <v>5145</v>
      </c>
      <c r="L761" t="s">
        <v>3546</v>
      </c>
      <c r="M761" t="s">
        <v>5146</v>
      </c>
      <c r="N761">
        <v>12.007874015748031</v>
      </c>
      <c r="O761">
        <v>0</v>
      </c>
      <c r="P761">
        <v>80.000002553143702</v>
      </c>
      <c r="R761">
        <v>90</v>
      </c>
      <c r="T761">
        <v>0</v>
      </c>
      <c r="U761">
        <v>9</v>
      </c>
      <c r="V761">
        <v>11400</v>
      </c>
      <c r="AB761" t="s">
        <v>63</v>
      </c>
      <c r="AC761" t="s">
        <v>63</v>
      </c>
      <c r="AD761" t="s">
        <v>63</v>
      </c>
      <c r="AE761" t="s">
        <v>98</v>
      </c>
      <c r="AG761">
        <v>1996</v>
      </c>
      <c r="AH761">
        <v>7.4430000000000005</v>
      </c>
      <c r="AI761">
        <v>37.795900000000003</v>
      </c>
      <c r="AJ761">
        <v>-97.017690000000002</v>
      </c>
      <c r="AL761">
        <v>1</v>
      </c>
      <c r="AM761" t="s">
        <v>63</v>
      </c>
      <c r="AN761" t="s">
        <v>5144</v>
      </c>
      <c r="AO761" t="s">
        <v>100</v>
      </c>
      <c r="AP761" t="s">
        <v>116</v>
      </c>
      <c r="AQ761" t="s">
        <v>148</v>
      </c>
      <c r="AR761" t="s">
        <v>148</v>
      </c>
      <c r="AS761" t="s">
        <v>131</v>
      </c>
      <c r="AT761" s="5"/>
      <c r="AV761" t="s">
        <v>149</v>
      </c>
      <c r="AW761" t="s">
        <v>150</v>
      </c>
    </row>
    <row r="762" spans="1:49" x14ac:dyDescent="0.25">
      <c r="A762">
        <v>0</v>
      </c>
      <c r="B762" t="s">
        <v>5359</v>
      </c>
      <c r="C762">
        <v>1</v>
      </c>
      <c r="D762" t="s">
        <v>86</v>
      </c>
      <c r="E762" t="s">
        <v>813</v>
      </c>
      <c r="F762" t="s">
        <v>108</v>
      </c>
      <c r="G762">
        <v>36.590000000000003</v>
      </c>
      <c r="H762" t="s">
        <v>138</v>
      </c>
      <c r="I762" t="s">
        <v>63</v>
      </c>
      <c r="J762" t="s">
        <v>164</v>
      </c>
      <c r="K762" t="s">
        <v>5360</v>
      </c>
      <c r="L762" t="s">
        <v>2912</v>
      </c>
      <c r="M762" t="s">
        <v>1630</v>
      </c>
      <c r="N762">
        <v>11.089238845144356</v>
      </c>
      <c r="O762">
        <v>45</v>
      </c>
      <c r="P762">
        <v>123.85170603674541</v>
      </c>
      <c r="Q762">
        <v>-1</v>
      </c>
      <c r="R762">
        <v>85</v>
      </c>
      <c r="T762">
        <v>1</v>
      </c>
      <c r="U762">
        <v>13</v>
      </c>
      <c r="V762">
        <v>2720</v>
      </c>
      <c r="AB762" t="s">
        <v>63</v>
      </c>
      <c r="AC762" t="s">
        <v>63</v>
      </c>
      <c r="AD762" t="s">
        <v>63</v>
      </c>
      <c r="AE762" t="s">
        <v>98</v>
      </c>
      <c r="AG762">
        <v>2005</v>
      </c>
      <c r="AH762">
        <v>1.62</v>
      </c>
      <c r="AI762">
        <v>37.498795999999999</v>
      </c>
      <c r="AJ762">
        <v>-97.007856000000004</v>
      </c>
      <c r="AK762" t="s">
        <v>262</v>
      </c>
      <c r="AL762">
        <v>1</v>
      </c>
      <c r="AM762" t="s">
        <v>63</v>
      </c>
      <c r="AN762" t="s">
        <v>5359</v>
      </c>
      <c r="AO762" t="s">
        <v>100</v>
      </c>
      <c r="AP762" t="s">
        <v>80</v>
      </c>
      <c r="AQ762" t="s">
        <v>148</v>
      </c>
      <c r="AR762" t="s">
        <v>148</v>
      </c>
      <c r="AS762" t="s">
        <v>131</v>
      </c>
      <c r="AT762" s="5">
        <v>367</v>
      </c>
      <c r="AU762" t="s">
        <v>2057</v>
      </c>
      <c r="AV762" t="s">
        <v>149</v>
      </c>
      <c r="AW762" t="s">
        <v>150</v>
      </c>
    </row>
    <row r="763" spans="1:49" x14ac:dyDescent="0.25">
      <c r="A763">
        <v>0</v>
      </c>
      <c r="B763" t="s">
        <v>15153</v>
      </c>
      <c r="C763">
        <v>1</v>
      </c>
      <c r="D763" t="s">
        <v>86</v>
      </c>
      <c r="E763" t="s">
        <v>813</v>
      </c>
      <c r="F763" t="s">
        <v>108</v>
      </c>
      <c r="G763">
        <v>38.74</v>
      </c>
      <c r="H763" t="s">
        <v>489</v>
      </c>
      <c r="I763" t="s">
        <v>63</v>
      </c>
      <c r="J763" t="s">
        <v>164</v>
      </c>
      <c r="K763" t="s">
        <v>15154</v>
      </c>
      <c r="L763" t="s">
        <v>2912</v>
      </c>
      <c r="M763" t="s">
        <v>1630</v>
      </c>
      <c r="N763">
        <v>13.353018372703412</v>
      </c>
      <c r="O763">
        <v>0</v>
      </c>
      <c r="P763">
        <v>83.792650918635175</v>
      </c>
      <c r="Q763">
        <v>-1</v>
      </c>
      <c r="R763">
        <v>97</v>
      </c>
      <c r="T763">
        <v>0</v>
      </c>
      <c r="U763">
        <v>12</v>
      </c>
      <c r="V763">
        <v>2970</v>
      </c>
      <c r="AB763" t="s">
        <v>63</v>
      </c>
      <c r="AC763" t="s">
        <v>63</v>
      </c>
      <c r="AD763" t="s">
        <v>63</v>
      </c>
      <c r="AE763" t="s">
        <v>129</v>
      </c>
      <c r="AG763">
        <v>2003</v>
      </c>
      <c r="AH763">
        <v>4.5579999999999998</v>
      </c>
      <c r="AI763">
        <v>37.528950000000002</v>
      </c>
      <c r="AJ763">
        <v>-96.999600000000001</v>
      </c>
      <c r="AL763">
        <v>1</v>
      </c>
      <c r="AM763" t="s">
        <v>63</v>
      </c>
      <c r="AN763" t="s">
        <v>15153</v>
      </c>
      <c r="AO763" t="s">
        <v>100</v>
      </c>
      <c r="AP763" t="s">
        <v>170</v>
      </c>
      <c r="AQ763" t="s">
        <v>148</v>
      </c>
      <c r="AR763" t="s">
        <v>148</v>
      </c>
      <c r="AS763" t="s">
        <v>131</v>
      </c>
      <c r="AT763" s="5">
        <v>367</v>
      </c>
      <c r="AU763" t="s">
        <v>2057</v>
      </c>
      <c r="AV763" t="s">
        <v>149</v>
      </c>
      <c r="AW763" t="s">
        <v>150</v>
      </c>
    </row>
    <row r="764" spans="1:49" x14ac:dyDescent="0.25">
      <c r="A764">
        <v>0</v>
      </c>
      <c r="B764" t="s">
        <v>16845</v>
      </c>
      <c r="C764">
        <v>1</v>
      </c>
      <c r="D764" t="s">
        <v>86</v>
      </c>
      <c r="E764" t="s">
        <v>813</v>
      </c>
      <c r="F764" t="s">
        <v>108</v>
      </c>
      <c r="G764">
        <v>44.2</v>
      </c>
      <c r="H764" t="s">
        <v>489</v>
      </c>
      <c r="I764" t="s">
        <v>63</v>
      </c>
      <c r="J764" t="s">
        <v>164</v>
      </c>
      <c r="K764" t="s">
        <v>16846</v>
      </c>
      <c r="L764" t="s">
        <v>2912</v>
      </c>
      <c r="M764" t="s">
        <v>1630</v>
      </c>
      <c r="N764">
        <v>13.418635170603675</v>
      </c>
      <c r="O764">
        <v>0</v>
      </c>
      <c r="P764">
        <v>44.0000017171145</v>
      </c>
      <c r="Q764">
        <v>-1</v>
      </c>
      <c r="R764">
        <v>92</v>
      </c>
      <c r="T764">
        <v>0</v>
      </c>
      <c r="U764">
        <v>10</v>
      </c>
      <c r="V764">
        <v>3680</v>
      </c>
      <c r="AB764" t="s">
        <v>63</v>
      </c>
      <c r="AC764" t="s">
        <v>63</v>
      </c>
      <c r="AD764" t="s">
        <v>63</v>
      </c>
      <c r="AE764" t="s">
        <v>98</v>
      </c>
      <c r="AG764">
        <v>2005</v>
      </c>
      <c r="AH764">
        <v>9.2200000000000006</v>
      </c>
      <c r="AI764">
        <v>37.59478</v>
      </c>
      <c r="AJ764">
        <v>-96.981049999999996</v>
      </c>
      <c r="AL764">
        <v>1</v>
      </c>
      <c r="AM764" t="s">
        <v>63</v>
      </c>
      <c r="AN764" t="s">
        <v>16845</v>
      </c>
      <c r="AO764" t="s">
        <v>100</v>
      </c>
      <c r="AP764" t="s">
        <v>170</v>
      </c>
      <c r="AQ764" t="s">
        <v>148</v>
      </c>
      <c r="AR764" t="s">
        <v>148</v>
      </c>
      <c r="AS764" t="s">
        <v>131</v>
      </c>
      <c r="AT764" s="5">
        <v>367</v>
      </c>
      <c r="AU764" t="s">
        <v>2057</v>
      </c>
      <c r="AV764" t="s">
        <v>149</v>
      </c>
      <c r="AW764" t="s">
        <v>150</v>
      </c>
    </row>
    <row r="765" spans="1:49" x14ac:dyDescent="0.25">
      <c r="A765">
        <v>0</v>
      </c>
      <c r="B765" t="s">
        <v>25065</v>
      </c>
      <c r="C765">
        <v>1</v>
      </c>
      <c r="D765" t="s">
        <v>86</v>
      </c>
      <c r="E765" t="s">
        <v>813</v>
      </c>
      <c r="F765" t="s">
        <v>108</v>
      </c>
      <c r="G765">
        <v>45.300000000000004</v>
      </c>
      <c r="H765" t="s">
        <v>138</v>
      </c>
      <c r="I765" t="s">
        <v>63</v>
      </c>
      <c r="J765" t="s">
        <v>164</v>
      </c>
      <c r="K765" t="s">
        <v>25066</v>
      </c>
      <c r="L765" t="s">
        <v>2912</v>
      </c>
      <c r="M765" t="s">
        <v>1630</v>
      </c>
      <c r="N765">
        <v>17.716535433070867</v>
      </c>
      <c r="O765">
        <v>0</v>
      </c>
      <c r="P765">
        <v>44.0000017171145</v>
      </c>
      <c r="Q765">
        <v>-1</v>
      </c>
      <c r="R765">
        <v>92</v>
      </c>
      <c r="T765">
        <v>1</v>
      </c>
      <c r="U765">
        <v>10</v>
      </c>
      <c r="V765">
        <v>3680</v>
      </c>
      <c r="AB765" t="s">
        <v>63</v>
      </c>
      <c r="AC765" t="s">
        <v>63</v>
      </c>
      <c r="AD765" t="s">
        <v>63</v>
      </c>
      <c r="AE765" t="s">
        <v>98</v>
      </c>
      <c r="AG765">
        <v>2003</v>
      </c>
      <c r="AH765">
        <v>11.117000000000001</v>
      </c>
      <c r="AI765">
        <v>37.632260000000002</v>
      </c>
      <c r="AJ765">
        <v>-96.980829999999997</v>
      </c>
      <c r="AL765">
        <v>2</v>
      </c>
      <c r="AM765" t="s">
        <v>63</v>
      </c>
      <c r="AN765" t="s">
        <v>25065</v>
      </c>
      <c r="AO765" t="s">
        <v>100</v>
      </c>
      <c r="AP765" t="s">
        <v>170</v>
      </c>
      <c r="AQ765" t="s">
        <v>148</v>
      </c>
      <c r="AR765" t="s">
        <v>148</v>
      </c>
      <c r="AS765" t="s">
        <v>131</v>
      </c>
      <c r="AT765" s="5">
        <v>367</v>
      </c>
      <c r="AU765" t="s">
        <v>2057</v>
      </c>
      <c r="AV765" t="s">
        <v>149</v>
      </c>
      <c r="AW765" t="s">
        <v>150</v>
      </c>
    </row>
    <row r="766" spans="1:49" x14ac:dyDescent="0.25">
      <c r="A766">
        <v>0</v>
      </c>
      <c r="B766" t="s">
        <v>11631</v>
      </c>
      <c r="C766">
        <v>1</v>
      </c>
      <c r="D766" t="s">
        <v>86</v>
      </c>
      <c r="E766" t="s">
        <v>813</v>
      </c>
      <c r="F766" t="s">
        <v>108</v>
      </c>
      <c r="G766">
        <v>40.1</v>
      </c>
      <c r="H766" t="s">
        <v>138</v>
      </c>
      <c r="I766" t="s">
        <v>63</v>
      </c>
      <c r="J766" t="s">
        <v>164</v>
      </c>
      <c r="K766" t="s">
        <v>11632</v>
      </c>
      <c r="L766" t="s">
        <v>2912</v>
      </c>
      <c r="M766" t="s">
        <v>11633</v>
      </c>
      <c r="N766">
        <v>11.581364829396325</v>
      </c>
      <c r="O766">
        <v>30</v>
      </c>
      <c r="P766">
        <v>23.999999514402067</v>
      </c>
      <c r="Q766">
        <v>-1</v>
      </c>
      <c r="R766">
        <v>97</v>
      </c>
      <c r="T766">
        <v>1</v>
      </c>
      <c r="V766">
        <v>69</v>
      </c>
      <c r="AB766" t="s">
        <v>63</v>
      </c>
      <c r="AC766" t="s">
        <v>63</v>
      </c>
      <c r="AD766" t="s">
        <v>63</v>
      </c>
      <c r="AE766" t="s">
        <v>129</v>
      </c>
      <c r="AG766">
        <v>2005</v>
      </c>
      <c r="AH766">
        <v>6.11</v>
      </c>
      <c r="AI766">
        <v>37.548217999999999</v>
      </c>
      <c r="AJ766">
        <v>-96.990167</v>
      </c>
      <c r="AK766" t="s">
        <v>262</v>
      </c>
      <c r="AL766">
        <v>2</v>
      </c>
      <c r="AM766" t="s">
        <v>63</v>
      </c>
      <c r="AN766" t="s">
        <v>11631</v>
      </c>
      <c r="AO766" t="s">
        <v>100</v>
      </c>
      <c r="AP766" t="s">
        <v>170</v>
      </c>
      <c r="AQ766" t="s">
        <v>148</v>
      </c>
      <c r="AR766" t="s">
        <v>148</v>
      </c>
      <c r="AS766" t="s">
        <v>131</v>
      </c>
      <c r="AT766" s="5">
        <v>367</v>
      </c>
      <c r="AU766" t="s">
        <v>2057</v>
      </c>
      <c r="AV766" t="s">
        <v>149</v>
      </c>
      <c r="AW766" t="s">
        <v>150</v>
      </c>
    </row>
    <row r="767" spans="1:49" x14ac:dyDescent="0.25">
      <c r="A767">
        <v>0</v>
      </c>
      <c r="B767" t="s">
        <v>15540</v>
      </c>
      <c r="C767">
        <v>1</v>
      </c>
      <c r="D767" t="s">
        <v>86</v>
      </c>
      <c r="E767" t="s">
        <v>813</v>
      </c>
      <c r="F767" t="s">
        <v>108</v>
      </c>
      <c r="G767">
        <v>47.5</v>
      </c>
      <c r="H767" t="s">
        <v>138</v>
      </c>
      <c r="I767" t="s">
        <v>63</v>
      </c>
      <c r="J767" t="s">
        <v>164</v>
      </c>
      <c r="K767" t="s">
        <v>15541</v>
      </c>
      <c r="L767" t="s">
        <v>2912</v>
      </c>
      <c r="M767" t="s">
        <v>1630</v>
      </c>
      <c r="N767">
        <v>13.582677165354331</v>
      </c>
      <c r="O767">
        <v>0</v>
      </c>
      <c r="P767">
        <v>44.0000017171145</v>
      </c>
      <c r="Q767">
        <v>-1</v>
      </c>
      <c r="R767">
        <v>97</v>
      </c>
      <c r="T767">
        <v>1</v>
      </c>
      <c r="U767">
        <v>10</v>
      </c>
      <c r="V767">
        <v>3950</v>
      </c>
      <c r="AB767" t="s">
        <v>63</v>
      </c>
      <c r="AC767" t="s">
        <v>63</v>
      </c>
      <c r="AD767" t="s">
        <v>63</v>
      </c>
      <c r="AE767" t="s">
        <v>98</v>
      </c>
      <c r="AG767">
        <v>2003</v>
      </c>
      <c r="AH767">
        <v>12.620000000000001</v>
      </c>
      <c r="AI767">
        <v>37.658999999999999</v>
      </c>
      <c r="AJ767">
        <v>-96.980940000000004</v>
      </c>
      <c r="AL767">
        <v>2</v>
      </c>
      <c r="AM767" t="s">
        <v>63</v>
      </c>
      <c r="AN767" t="s">
        <v>15540</v>
      </c>
      <c r="AO767" t="s">
        <v>100</v>
      </c>
      <c r="AP767" t="s">
        <v>170</v>
      </c>
      <c r="AQ767" t="s">
        <v>148</v>
      </c>
      <c r="AR767" t="s">
        <v>148</v>
      </c>
      <c r="AS767" t="s">
        <v>131</v>
      </c>
      <c r="AT767" s="5">
        <v>367</v>
      </c>
      <c r="AU767" t="s">
        <v>2057</v>
      </c>
      <c r="AV767" t="s">
        <v>149</v>
      </c>
      <c r="AW767" t="s">
        <v>150</v>
      </c>
    </row>
    <row r="768" spans="1:49" x14ac:dyDescent="0.25">
      <c r="A768">
        <v>0</v>
      </c>
      <c r="B768" t="s">
        <v>24190</v>
      </c>
      <c r="C768">
        <v>1</v>
      </c>
      <c r="D768" t="s">
        <v>86</v>
      </c>
      <c r="E768" t="s">
        <v>813</v>
      </c>
      <c r="F768" t="s">
        <v>108</v>
      </c>
      <c r="G768">
        <v>81.7</v>
      </c>
      <c r="H768" t="s">
        <v>138</v>
      </c>
      <c r="I768" t="s">
        <v>63</v>
      </c>
      <c r="J768" t="s">
        <v>164</v>
      </c>
      <c r="K768" t="s">
        <v>24191</v>
      </c>
      <c r="L768" t="s">
        <v>6437</v>
      </c>
      <c r="M768" t="s">
        <v>6438</v>
      </c>
      <c r="N768">
        <v>16.601049681035235</v>
      </c>
      <c r="O768">
        <v>30</v>
      </c>
      <c r="P768">
        <v>44.000001640419946</v>
      </c>
      <c r="Q768">
        <v>-1</v>
      </c>
      <c r="R768">
        <v>92</v>
      </c>
      <c r="T768">
        <v>0</v>
      </c>
      <c r="U768">
        <v>25</v>
      </c>
      <c r="V768">
        <v>1320</v>
      </c>
      <c r="AB768" t="s">
        <v>63</v>
      </c>
      <c r="AC768" t="s">
        <v>63</v>
      </c>
      <c r="AD768" t="s">
        <v>63</v>
      </c>
      <c r="AE768" t="s">
        <v>98</v>
      </c>
      <c r="AG768">
        <v>2005</v>
      </c>
      <c r="AH768">
        <v>47.52</v>
      </c>
      <c r="AI768">
        <v>38.026269999999997</v>
      </c>
      <c r="AJ768">
        <v>-96.858869999999996</v>
      </c>
      <c r="AK768" t="s">
        <v>262</v>
      </c>
      <c r="AL768">
        <v>2</v>
      </c>
      <c r="AM768" t="s">
        <v>63</v>
      </c>
      <c r="AN768" t="s">
        <v>24190</v>
      </c>
      <c r="AO768" t="s">
        <v>100</v>
      </c>
      <c r="AP768" t="s">
        <v>170</v>
      </c>
      <c r="AQ768" t="s">
        <v>148</v>
      </c>
      <c r="AR768" t="s">
        <v>148</v>
      </c>
      <c r="AS768" t="s">
        <v>131</v>
      </c>
      <c r="AT768" s="5">
        <v>367</v>
      </c>
      <c r="AU768" t="s">
        <v>2057</v>
      </c>
      <c r="AV768" t="s">
        <v>149</v>
      </c>
      <c r="AW768" t="s">
        <v>135</v>
      </c>
    </row>
    <row r="769" spans="1:49" x14ac:dyDescent="0.25">
      <c r="A769">
        <v>0</v>
      </c>
      <c r="B769" t="s">
        <v>18058</v>
      </c>
      <c r="C769">
        <v>1</v>
      </c>
      <c r="D769" t="s">
        <v>86</v>
      </c>
      <c r="E769" t="s">
        <v>813</v>
      </c>
      <c r="F769" t="s">
        <v>108</v>
      </c>
      <c r="G769">
        <v>82.100000000000009</v>
      </c>
      <c r="H769" t="s">
        <v>138</v>
      </c>
      <c r="I769" t="s">
        <v>63</v>
      </c>
      <c r="J769" t="s">
        <v>164</v>
      </c>
      <c r="K769" t="s">
        <v>18059</v>
      </c>
      <c r="L769" t="s">
        <v>18060</v>
      </c>
      <c r="M769" t="s">
        <v>6438</v>
      </c>
      <c r="N769">
        <v>18.684383765293241</v>
      </c>
      <c r="O769">
        <v>0</v>
      </c>
      <c r="P769">
        <v>44.000001640419946</v>
      </c>
      <c r="Q769">
        <v>-1</v>
      </c>
      <c r="R769">
        <v>92</v>
      </c>
      <c r="T769">
        <v>0</v>
      </c>
      <c r="U769">
        <v>25</v>
      </c>
      <c r="V769">
        <v>1320</v>
      </c>
      <c r="AB769" t="s">
        <v>63</v>
      </c>
      <c r="AC769" t="s">
        <v>63</v>
      </c>
      <c r="AD769" t="s">
        <v>63</v>
      </c>
      <c r="AE769" t="s">
        <v>129</v>
      </c>
      <c r="AG769">
        <v>2005</v>
      </c>
      <c r="AH769">
        <v>47.917999999999999</v>
      </c>
      <c r="AI769">
        <v>38.041589999999999</v>
      </c>
      <c r="AJ769">
        <v>-96.858819999999994</v>
      </c>
      <c r="AL769">
        <v>2</v>
      </c>
      <c r="AM769" t="s">
        <v>63</v>
      </c>
      <c r="AN769" t="s">
        <v>18058</v>
      </c>
      <c r="AO769" t="s">
        <v>100</v>
      </c>
      <c r="AP769" t="s">
        <v>170</v>
      </c>
      <c r="AQ769" t="s">
        <v>148</v>
      </c>
      <c r="AR769" t="s">
        <v>148</v>
      </c>
      <c r="AS769" t="s">
        <v>131</v>
      </c>
      <c r="AT769" s="5">
        <v>367</v>
      </c>
      <c r="AU769" t="s">
        <v>2057</v>
      </c>
      <c r="AV769" t="s">
        <v>149</v>
      </c>
      <c r="AW769" t="s">
        <v>135</v>
      </c>
    </row>
    <row r="770" spans="1:49" x14ac:dyDescent="0.25">
      <c r="A770">
        <v>0</v>
      </c>
      <c r="B770" t="s">
        <v>6435</v>
      </c>
      <c r="C770">
        <v>1</v>
      </c>
      <c r="D770" t="s">
        <v>86</v>
      </c>
      <c r="E770" t="s">
        <v>813</v>
      </c>
      <c r="F770" t="s">
        <v>108</v>
      </c>
      <c r="G770">
        <v>70.400000000000006</v>
      </c>
      <c r="H770" t="s">
        <v>138</v>
      </c>
      <c r="I770" t="s">
        <v>63</v>
      </c>
      <c r="J770" t="s">
        <v>164</v>
      </c>
      <c r="K770" t="s">
        <v>6436</v>
      </c>
      <c r="L770" t="s">
        <v>6437</v>
      </c>
      <c r="M770" t="s">
        <v>6438</v>
      </c>
      <c r="N770">
        <v>16.699475065616799</v>
      </c>
      <c r="O770">
        <v>0</v>
      </c>
      <c r="P770">
        <v>320.00999751053445</v>
      </c>
      <c r="Q770">
        <v>-1</v>
      </c>
      <c r="R770">
        <v>92</v>
      </c>
      <c r="T770">
        <v>0</v>
      </c>
      <c r="U770">
        <v>25</v>
      </c>
      <c r="V770">
        <v>1320</v>
      </c>
      <c r="AB770" t="s">
        <v>63</v>
      </c>
      <c r="AC770" t="s">
        <v>63</v>
      </c>
      <c r="AD770" t="s">
        <v>63</v>
      </c>
      <c r="AE770" t="s">
        <v>98</v>
      </c>
      <c r="AG770">
        <v>2006</v>
      </c>
      <c r="AH770">
        <v>36.218000000000004</v>
      </c>
      <c r="AI770">
        <v>37.875549999999997</v>
      </c>
      <c r="AJ770">
        <v>-96.849919999999997</v>
      </c>
      <c r="AL770">
        <v>2</v>
      </c>
      <c r="AM770" t="s">
        <v>63</v>
      </c>
      <c r="AN770" t="s">
        <v>6435</v>
      </c>
      <c r="AO770" t="s">
        <v>100</v>
      </c>
      <c r="AP770" t="s">
        <v>2058</v>
      </c>
      <c r="AQ770" t="s">
        <v>148</v>
      </c>
      <c r="AR770" t="s">
        <v>148</v>
      </c>
      <c r="AS770" t="s">
        <v>131</v>
      </c>
      <c r="AT770" s="5">
        <v>367</v>
      </c>
      <c r="AU770" t="s">
        <v>76</v>
      </c>
      <c r="AV770" t="s">
        <v>149</v>
      </c>
      <c r="AW770" t="s">
        <v>135</v>
      </c>
    </row>
    <row r="771" spans="1:49" x14ac:dyDescent="0.25">
      <c r="A771">
        <v>0</v>
      </c>
      <c r="B771" t="s">
        <v>8137</v>
      </c>
      <c r="C771">
        <v>1</v>
      </c>
      <c r="D771" t="s">
        <v>86</v>
      </c>
      <c r="E771" t="s">
        <v>163</v>
      </c>
      <c r="F771" t="s">
        <v>108</v>
      </c>
      <c r="G771">
        <v>229.38</v>
      </c>
      <c r="H771" t="s">
        <v>138</v>
      </c>
      <c r="I771" t="s">
        <v>63</v>
      </c>
      <c r="J771" t="s">
        <v>164</v>
      </c>
      <c r="K771" t="s">
        <v>8138</v>
      </c>
      <c r="L771" t="s">
        <v>300</v>
      </c>
      <c r="M771" t="s">
        <v>1409</v>
      </c>
      <c r="N771">
        <v>10.00000032808399</v>
      </c>
      <c r="O771">
        <v>-1</v>
      </c>
      <c r="P771">
        <v>80.000002624671922</v>
      </c>
      <c r="Q771">
        <v>-1</v>
      </c>
      <c r="T771">
        <v>0</v>
      </c>
      <c r="U771">
        <v>10</v>
      </c>
      <c r="V771">
        <v>17500</v>
      </c>
      <c r="AB771" t="s">
        <v>63</v>
      </c>
      <c r="AC771" t="s">
        <v>63</v>
      </c>
      <c r="AD771" t="s">
        <v>63</v>
      </c>
      <c r="AE771" t="s">
        <v>98</v>
      </c>
      <c r="AG771">
        <v>1954</v>
      </c>
      <c r="AH771">
        <v>3.44</v>
      </c>
      <c r="AI771">
        <v>37.679540000000003</v>
      </c>
      <c r="AJ771">
        <v>-97.090500000000006</v>
      </c>
      <c r="AL771">
        <v>1</v>
      </c>
      <c r="AM771" t="s">
        <v>63</v>
      </c>
      <c r="AN771" t="s">
        <v>8137</v>
      </c>
      <c r="AO771" t="s">
        <v>103</v>
      </c>
      <c r="AP771" t="s">
        <v>2058</v>
      </c>
      <c r="AQ771" t="s">
        <v>148</v>
      </c>
      <c r="AR771" t="s">
        <v>148</v>
      </c>
      <c r="AS771" t="s">
        <v>131</v>
      </c>
      <c r="AT771" s="5">
        <v>367</v>
      </c>
      <c r="AU771" t="s">
        <v>2057</v>
      </c>
      <c r="AV771" t="s">
        <v>149</v>
      </c>
      <c r="AW771" t="s">
        <v>135</v>
      </c>
    </row>
    <row r="772" spans="1:49" x14ac:dyDescent="0.25">
      <c r="A772">
        <v>1422</v>
      </c>
      <c r="B772" t="s">
        <v>24066</v>
      </c>
      <c r="C772">
        <v>1</v>
      </c>
      <c r="D772" t="s">
        <v>86</v>
      </c>
      <c r="E772" t="s">
        <v>137</v>
      </c>
      <c r="F772" t="s">
        <v>108</v>
      </c>
      <c r="G772">
        <v>323.27</v>
      </c>
      <c r="H772" t="s">
        <v>138</v>
      </c>
      <c r="I772" t="s">
        <v>63</v>
      </c>
      <c r="J772" t="s">
        <v>224</v>
      </c>
      <c r="K772" t="s">
        <v>24067</v>
      </c>
      <c r="L772" t="s">
        <v>24068</v>
      </c>
      <c r="M772" t="s">
        <v>706</v>
      </c>
      <c r="N772">
        <v>69.488188976377955</v>
      </c>
      <c r="P772">
        <v>44</v>
      </c>
      <c r="Q772">
        <v>77.400000000000006</v>
      </c>
      <c r="R772">
        <v>90</v>
      </c>
      <c r="S772">
        <v>96.3</v>
      </c>
      <c r="T772">
        <v>9</v>
      </c>
      <c r="U772">
        <v>54</v>
      </c>
      <c r="V772">
        <v>3490</v>
      </c>
      <c r="AB772" t="s">
        <v>63</v>
      </c>
      <c r="AC772" t="s">
        <v>63</v>
      </c>
      <c r="AD772" t="s">
        <v>63</v>
      </c>
      <c r="AE772" t="s">
        <v>98</v>
      </c>
      <c r="AG772">
        <v>1933</v>
      </c>
      <c r="AH772">
        <v>15.97</v>
      </c>
      <c r="AI772">
        <v>38.398789999999998</v>
      </c>
      <c r="AJ772">
        <v>-96.61618</v>
      </c>
      <c r="AL772">
        <v>3</v>
      </c>
      <c r="AM772" t="s">
        <v>63</v>
      </c>
      <c r="AN772" t="s">
        <v>24069</v>
      </c>
      <c r="AO772" t="s">
        <v>79</v>
      </c>
      <c r="AP772" t="s">
        <v>147</v>
      </c>
      <c r="AQ772" t="s">
        <v>416</v>
      </c>
      <c r="AR772" t="s">
        <v>346</v>
      </c>
      <c r="AS772" t="s">
        <v>83</v>
      </c>
      <c r="AT772" s="5">
        <v>36192</v>
      </c>
      <c r="AU772" t="s">
        <v>129</v>
      </c>
      <c r="AV772" t="s">
        <v>200</v>
      </c>
      <c r="AW772" t="s">
        <v>150</v>
      </c>
    </row>
    <row r="773" spans="1:49" x14ac:dyDescent="0.25">
      <c r="A773">
        <v>109</v>
      </c>
      <c r="B773" t="s">
        <v>12963</v>
      </c>
      <c r="C773">
        <v>1</v>
      </c>
      <c r="D773" t="s">
        <v>86</v>
      </c>
      <c r="E773" t="s">
        <v>137</v>
      </c>
      <c r="F773" t="s">
        <v>108</v>
      </c>
      <c r="G773">
        <v>330.14</v>
      </c>
      <c r="H773" t="s">
        <v>489</v>
      </c>
      <c r="I773" t="s">
        <v>63</v>
      </c>
      <c r="J773" t="s">
        <v>224</v>
      </c>
      <c r="K773" t="s">
        <v>12964</v>
      </c>
      <c r="L773" t="s">
        <v>12965</v>
      </c>
      <c r="M773" t="s">
        <v>706</v>
      </c>
      <c r="N773">
        <v>29.00262467191601</v>
      </c>
      <c r="P773">
        <v>44</v>
      </c>
      <c r="Q773">
        <v>96.3</v>
      </c>
      <c r="R773">
        <v>92</v>
      </c>
      <c r="S773">
        <v>98</v>
      </c>
      <c r="T773">
        <v>11</v>
      </c>
      <c r="U773">
        <v>47</v>
      </c>
      <c r="V773">
        <v>4380</v>
      </c>
      <c r="AB773" t="s">
        <v>63</v>
      </c>
      <c r="AC773" t="s">
        <v>63</v>
      </c>
      <c r="AD773" t="s">
        <v>63</v>
      </c>
      <c r="AE773" t="s">
        <v>98</v>
      </c>
      <c r="AG773">
        <v>1953</v>
      </c>
      <c r="AH773">
        <v>22.85</v>
      </c>
      <c r="AI773">
        <v>38.405279999999998</v>
      </c>
      <c r="AJ773">
        <v>-96.49145</v>
      </c>
      <c r="AL773">
        <v>2</v>
      </c>
      <c r="AM773" t="s">
        <v>63</v>
      </c>
      <c r="AN773" t="s">
        <v>12966</v>
      </c>
      <c r="AO773" t="s">
        <v>79</v>
      </c>
      <c r="AP773" t="s">
        <v>116</v>
      </c>
      <c r="AQ773" t="s">
        <v>1259</v>
      </c>
      <c r="AR773" t="s">
        <v>133</v>
      </c>
      <c r="AS773" t="s">
        <v>83</v>
      </c>
      <c r="AT773" s="5">
        <v>39819</v>
      </c>
      <c r="AU773" t="s">
        <v>129</v>
      </c>
      <c r="AV773" t="s">
        <v>149</v>
      </c>
      <c r="AW773" t="s">
        <v>150</v>
      </c>
    </row>
    <row r="774" spans="1:49" x14ac:dyDescent="0.25">
      <c r="A774">
        <v>93</v>
      </c>
      <c r="B774" t="s">
        <v>7639</v>
      </c>
      <c r="C774">
        <v>1</v>
      </c>
      <c r="D774" t="s">
        <v>86</v>
      </c>
      <c r="E774" t="s">
        <v>137</v>
      </c>
      <c r="F774" t="s">
        <v>108</v>
      </c>
      <c r="G774">
        <v>333.85</v>
      </c>
      <c r="H774" t="s">
        <v>489</v>
      </c>
      <c r="I774" t="s">
        <v>63</v>
      </c>
      <c r="J774" t="s">
        <v>224</v>
      </c>
      <c r="K774" t="s">
        <v>7640</v>
      </c>
      <c r="L774" t="s">
        <v>879</v>
      </c>
      <c r="M774" t="s">
        <v>706</v>
      </c>
      <c r="N774">
        <v>43.996062992125985</v>
      </c>
      <c r="P774">
        <v>44</v>
      </c>
      <c r="Q774">
        <v>95.9</v>
      </c>
      <c r="R774">
        <v>95</v>
      </c>
      <c r="S774">
        <v>98.5</v>
      </c>
      <c r="T774">
        <v>11</v>
      </c>
      <c r="U774">
        <v>43</v>
      </c>
      <c r="V774">
        <v>4850</v>
      </c>
      <c r="AB774" t="s">
        <v>63</v>
      </c>
      <c r="AC774" t="s">
        <v>63</v>
      </c>
      <c r="AD774" t="s">
        <v>63</v>
      </c>
      <c r="AE774" t="s">
        <v>98</v>
      </c>
      <c r="AG774">
        <v>1953</v>
      </c>
      <c r="AH774">
        <v>26.580000000000002</v>
      </c>
      <c r="AI774">
        <v>38.405540000000002</v>
      </c>
      <c r="AJ774">
        <v>-96.422889999999995</v>
      </c>
      <c r="AL774">
        <v>3</v>
      </c>
      <c r="AM774" t="s">
        <v>63</v>
      </c>
      <c r="AN774" t="s">
        <v>7641</v>
      </c>
      <c r="AO774" t="s">
        <v>79</v>
      </c>
      <c r="AP774" t="s">
        <v>116</v>
      </c>
      <c r="AQ774" t="s">
        <v>1153</v>
      </c>
      <c r="AR774" t="s">
        <v>133</v>
      </c>
      <c r="AS774" t="s">
        <v>83</v>
      </c>
      <c r="AT774" s="5">
        <v>39819</v>
      </c>
      <c r="AU774" t="s">
        <v>129</v>
      </c>
      <c r="AV774" t="s">
        <v>149</v>
      </c>
      <c r="AW774" t="s">
        <v>150</v>
      </c>
    </row>
    <row r="775" spans="1:49" x14ac:dyDescent="0.25">
      <c r="A775">
        <v>4585</v>
      </c>
      <c r="B775" t="s">
        <v>2699</v>
      </c>
      <c r="C775">
        <v>1</v>
      </c>
      <c r="D775" t="s">
        <v>86</v>
      </c>
      <c r="E775" t="s">
        <v>381</v>
      </c>
      <c r="F775" t="s">
        <v>177</v>
      </c>
      <c r="G775">
        <v>54.13</v>
      </c>
      <c r="H775" t="s">
        <v>211</v>
      </c>
      <c r="I775" t="s">
        <v>63</v>
      </c>
      <c r="J775" t="s">
        <v>224</v>
      </c>
      <c r="K775" t="s">
        <v>2700</v>
      </c>
      <c r="L775" t="s">
        <v>2701</v>
      </c>
      <c r="M775" t="s">
        <v>384</v>
      </c>
      <c r="N775">
        <v>119.48818897637796</v>
      </c>
      <c r="P775">
        <v>26</v>
      </c>
      <c r="Q775">
        <v>79.8</v>
      </c>
      <c r="R775">
        <v>90</v>
      </c>
      <c r="S775">
        <v>83.8</v>
      </c>
      <c r="T775">
        <v>30</v>
      </c>
      <c r="U775">
        <v>18</v>
      </c>
      <c r="V775">
        <v>705</v>
      </c>
      <c r="X775" t="s">
        <v>385</v>
      </c>
      <c r="Z775" t="s">
        <v>73</v>
      </c>
      <c r="AA775" t="s">
        <v>216</v>
      </c>
      <c r="AB775" t="s">
        <v>98</v>
      </c>
      <c r="AC775" t="s">
        <v>98</v>
      </c>
      <c r="AD775" t="s">
        <v>98</v>
      </c>
      <c r="AE775" t="s">
        <v>63</v>
      </c>
      <c r="AG775">
        <v>1956</v>
      </c>
      <c r="AH775">
        <v>3.3000000000000003</v>
      </c>
      <c r="AI775">
        <v>38.479779999999998</v>
      </c>
      <c r="AJ775">
        <v>-96.557289999999995</v>
      </c>
      <c r="AL775">
        <v>3</v>
      </c>
      <c r="AM775" t="s">
        <v>63</v>
      </c>
      <c r="AN775" t="s">
        <v>2702</v>
      </c>
      <c r="AO775" t="s">
        <v>79</v>
      </c>
      <c r="AP775" t="s">
        <v>116</v>
      </c>
      <c r="AQ775" t="s">
        <v>2703</v>
      </c>
      <c r="AR775" t="s">
        <v>2704</v>
      </c>
      <c r="AS775" t="s">
        <v>83</v>
      </c>
      <c r="AT775" s="5">
        <v>35490</v>
      </c>
      <c r="AU775" t="s">
        <v>76</v>
      </c>
      <c r="AV775" t="s">
        <v>119</v>
      </c>
      <c r="AW775" t="s">
        <v>85</v>
      </c>
    </row>
    <row r="776" spans="1:49" x14ac:dyDescent="0.25">
      <c r="A776">
        <v>3630</v>
      </c>
      <c r="B776" t="s">
        <v>380</v>
      </c>
      <c r="C776">
        <v>1</v>
      </c>
      <c r="D776" t="s">
        <v>86</v>
      </c>
      <c r="E776" t="s">
        <v>381</v>
      </c>
      <c r="F776" t="s">
        <v>177</v>
      </c>
      <c r="G776">
        <v>51.800000000000004</v>
      </c>
      <c r="H776" t="s">
        <v>109</v>
      </c>
      <c r="I776" t="s">
        <v>63</v>
      </c>
      <c r="J776" t="s">
        <v>224</v>
      </c>
      <c r="K776" t="s">
        <v>382</v>
      </c>
      <c r="L776" t="s">
        <v>383</v>
      </c>
      <c r="M776" t="s">
        <v>384</v>
      </c>
      <c r="N776">
        <v>155.51181102362204</v>
      </c>
      <c r="P776">
        <v>26</v>
      </c>
      <c r="Q776">
        <v>80.400000000000006</v>
      </c>
      <c r="R776">
        <v>83</v>
      </c>
      <c r="S776">
        <v>83.2</v>
      </c>
      <c r="T776">
        <v>30</v>
      </c>
      <c r="U776">
        <v>18</v>
      </c>
      <c r="V776">
        <v>705</v>
      </c>
      <c r="X776" t="s">
        <v>385</v>
      </c>
      <c r="Z776" t="s">
        <v>73</v>
      </c>
      <c r="AA776" t="s">
        <v>216</v>
      </c>
      <c r="AB776" t="s">
        <v>76</v>
      </c>
      <c r="AC776" t="s">
        <v>75</v>
      </c>
      <c r="AD776" t="s">
        <v>98</v>
      </c>
      <c r="AE776" t="s">
        <v>63</v>
      </c>
      <c r="AG776">
        <v>1956</v>
      </c>
      <c r="AH776">
        <v>5.67</v>
      </c>
      <c r="AI776">
        <v>38.447189999999999</v>
      </c>
      <c r="AJ776">
        <v>-96.554509999999993</v>
      </c>
      <c r="AL776">
        <v>3</v>
      </c>
      <c r="AM776" t="s">
        <v>63</v>
      </c>
      <c r="AN776" t="s">
        <v>386</v>
      </c>
      <c r="AO776" t="s">
        <v>79</v>
      </c>
      <c r="AP776" t="s">
        <v>116</v>
      </c>
      <c r="AQ776" t="s">
        <v>81</v>
      </c>
      <c r="AR776" t="s">
        <v>82</v>
      </c>
      <c r="AS776" t="s">
        <v>83</v>
      </c>
      <c r="AT776" s="5">
        <v>35462</v>
      </c>
      <c r="AU776" t="s">
        <v>76</v>
      </c>
      <c r="AV776" t="s">
        <v>119</v>
      </c>
      <c r="AW776" t="s">
        <v>85</v>
      </c>
    </row>
    <row r="777" spans="1:49" x14ac:dyDescent="0.25">
      <c r="A777">
        <v>2971</v>
      </c>
      <c r="B777" t="s">
        <v>469</v>
      </c>
      <c r="C777">
        <v>1</v>
      </c>
      <c r="D777" t="s">
        <v>86</v>
      </c>
      <c r="E777" t="s">
        <v>381</v>
      </c>
      <c r="F777" t="s">
        <v>177</v>
      </c>
      <c r="G777">
        <v>48.5</v>
      </c>
      <c r="H777" t="s">
        <v>223</v>
      </c>
      <c r="I777" t="s">
        <v>63</v>
      </c>
      <c r="J777" t="s">
        <v>224</v>
      </c>
      <c r="K777" t="s">
        <v>470</v>
      </c>
      <c r="L777" t="s">
        <v>471</v>
      </c>
      <c r="M777" t="s">
        <v>384</v>
      </c>
      <c r="N777">
        <v>177.49343832020998</v>
      </c>
      <c r="O777">
        <v>45</v>
      </c>
      <c r="P777">
        <v>26</v>
      </c>
      <c r="Q777">
        <v>85.5</v>
      </c>
      <c r="R777">
        <v>80</v>
      </c>
      <c r="S777">
        <v>72.5</v>
      </c>
      <c r="T777">
        <v>0</v>
      </c>
      <c r="U777">
        <v>18</v>
      </c>
      <c r="V777">
        <v>705</v>
      </c>
      <c r="W777" t="s">
        <v>70</v>
      </c>
      <c r="X777" t="s">
        <v>385</v>
      </c>
      <c r="Z777" t="s">
        <v>73</v>
      </c>
      <c r="AA777" t="s">
        <v>216</v>
      </c>
      <c r="AB777" t="s">
        <v>76</v>
      </c>
      <c r="AC777" t="s">
        <v>98</v>
      </c>
      <c r="AD777" t="s">
        <v>98</v>
      </c>
      <c r="AE777" t="s">
        <v>63</v>
      </c>
      <c r="AG777">
        <v>1953</v>
      </c>
      <c r="AH777">
        <v>9</v>
      </c>
      <c r="AI777">
        <v>38.400060000000003</v>
      </c>
      <c r="AJ777">
        <v>-96.553619999999995</v>
      </c>
      <c r="AK777" t="s">
        <v>77</v>
      </c>
      <c r="AL777">
        <v>3</v>
      </c>
      <c r="AM777" t="s">
        <v>63</v>
      </c>
      <c r="AN777" t="s">
        <v>472</v>
      </c>
      <c r="AO777" t="s">
        <v>79</v>
      </c>
      <c r="AP777" t="s">
        <v>116</v>
      </c>
      <c r="AQ777" t="s">
        <v>240</v>
      </c>
      <c r="AR777" t="s">
        <v>231</v>
      </c>
      <c r="AS777" t="s">
        <v>83</v>
      </c>
      <c r="AT777" s="5">
        <v>36100</v>
      </c>
      <c r="AU777" t="s">
        <v>63</v>
      </c>
      <c r="AV777" t="s">
        <v>119</v>
      </c>
      <c r="AW777" t="s">
        <v>85</v>
      </c>
    </row>
    <row r="778" spans="1:49" x14ac:dyDescent="0.25">
      <c r="A778">
        <v>2147</v>
      </c>
      <c r="B778" t="s">
        <v>3091</v>
      </c>
      <c r="C778">
        <v>1</v>
      </c>
      <c r="D778" t="s">
        <v>86</v>
      </c>
      <c r="E778" t="s">
        <v>381</v>
      </c>
      <c r="F778" t="s">
        <v>177</v>
      </c>
      <c r="G778">
        <v>27.51</v>
      </c>
      <c r="H778" t="s">
        <v>191</v>
      </c>
      <c r="I778" t="s">
        <v>63</v>
      </c>
      <c r="J778" t="s">
        <v>224</v>
      </c>
      <c r="K778" t="s">
        <v>3092</v>
      </c>
      <c r="L778" t="s">
        <v>3093</v>
      </c>
      <c r="M778" t="s">
        <v>384</v>
      </c>
      <c r="N778">
        <v>47.604986876640417</v>
      </c>
      <c r="O778">
        <v>35</v>
      </c>
      <c r="P778">
        <v>28</v>
      </c>
      <c r="Q778">
        <v>91.2</v>
      </c>
      <c r="R778">
        <v>85</v>
      </c>
      <c r="S778">
        <v>95.600000000000009</v>
      </c>
      <c r="T778">
        <v>50</v>
      </c>
      <c r="U778">
        <v>10</v>
      </c>
      <c r="V778">
        <v>405</v>
      </c>
      <c r="AB778" t="s">
        <v>63</v>
      </c>
      <c r="AC778" t="s">
        <v>63</v>
      </c>
      <c r="AD778" t="s">
        <v>63</v>
      </c>
      <c r="AE778" t="s">
        <v>75</v>
      </c>
      <c r="AG778">
        <v>1937</v>
      </c>
      <c r="AH778">
        <v>3.0500000000000003</v>
      </c>
      <c r="AI778">
        <v>38.122819999999997</v>
      </c>
      <c r="AJ778">
        <v>-96.592389999999995</v>
      </c>
      <c r="AK778" t="s">
        <v>262</v>
      </c>
      <c r="AL778">
        <v>1</v>
      </c>
      <c r="AM778" t="s">
        <v>63</v>
      </c>
      <c r="AN778" t="s">
        <v>3094</v>
      </c>
      <c r="AO778" t="s">
        <v>79</v>
      </c>
      <c r="AP778" t="s">
        <v>147</v>
      </c>
      <c r="AQ778" t="s">
        <v>379</v>
      </c>
      <c r="AR778" t="s">
        <v>336</v>
      </c>
      <c r="AS778" t="s">
        <v>83</v>
      </c>
      <c r="AT778" s="5">
        <v>26665</v>
      </c>
      <c r="AU778" t="s">
        <v>129</v>
      </c>
      <c r="AV778" t="s">
        <v>149</v>
      </c>
      <c r="AW778" t="s">
        <v>150</v>
      </c>
    </row>
    <row r="779" spans="1:49" x14ac:dyDescent="0.25">
      <c r="A779">
        <v>0</v>
      </c>
      <c r="B779" t="s">
        <v>15275</v>
      </c>
      <c r="C779">
        <v>2</v>
      </c>
      <c r="D779" t="s">
        <v>86</v>
      </c>
      <c r="E779" t="s">
        <v>381</v>
      </c>
      <c r="F779" t="s">
        <v>177</v>
      </c>
      <c r="G779">
        <v>27.5</v>
      </c>
      <c r="H779" t="s">
        <v>14257</v>
      </c>
      <c r="I779" t="s">
        <v>63</v>
      </c>
      <c r="J779" t="s">
        <v>224</v>
      </c>
      <c r="K779" t="s">
        <v>15276</v>
      </c>
      <c r="L779" t="s">
        <v>384</v>
      </c>
      <c r="M779" t="s">
        <v>213</v>
      </c>
      <c r="N779">
        <v>177.98556430446195</v>
      </c>
      <c r="AB779" t="s">
        <v>63</v>
      </c>
      <c r="AC779" t="s">
        <v>76</v>
      </c>
      <c r="AD779" t="s">
        <v>129</v>
      </c>
      <c r="AE779" t="s">
        <v>63</v>
      </c>
      <c r="AG779">
        <v>1936</v>
      </c>
      <c r="AH779">
        <v>3.06</v>
      </c>
      <c r="AI779">
        <v>38.122839999999997</v>
      </c>
      <c r="AJ779">
        <v>-96.592489999999998</v>
      </c>
      <c r="AL779">
        <v>7</v>
      </c>
      <c r="AM779" t="s">
        <v>63</v>
      </c>
      <c r="AN779" t="s">
        <v>15277</v>
      </c>
      <c r="AO779" t="s">
        <v>79</v>
      </c>
      <c r="AP779" t="s">
        <v>3616</v>
      </c>
      <c r="AQ779" t="s">
        <v>148</v>
      </c>
      <c r="AR779" t="s">
        <v>148</v>
      </c>
      <c r="AS779" t="s">
        <v>131</v>
      </c>
      <c r="AT779" s="5"/>
      <c r="AU779" t="s">
        <v>63</v>
      </c>
      <c r="AV779" t="s">
        <v>2584</v>
      </c>
      <c r="AW779" t="s">
        <v>150</v>
      </c>
    </row>
    <row r="780" spans="1:49" x14ac:dyDescent="0.25">
      <c r="A780">
        <v>0</v>
      </c>
      <c r="B780" t="s">
        <v>15275</v>
      </c>
      <c r="C780">
        <v>3</v>
      </c>
      <c r="D780" t="s">
        <v>63</v>
      </c>
      <c r="E780" t="s">
        <v>381</v>
      </c>
      <c r="F780" t="s">
        <v>177</v>
      </c>
      <c r="G780">
        <v>27.5</v>
      </c>
      <c r="I780" t="s">
        <v>63</v>
      </c>
      <c r="J780" t="s">
        <v>224</v>
      </c>
      <c r="K780" t="s">
        <v>15276</v>
      </c>
      <c r="L780" t="s">
        <v>384</v>
      </c>
      <c r="M780" t="s">
        <v>213</v>
      </c>
      <c r="N780">
        <v>177.98556430446195</v>
      </c>
      <c r="AB780" t="s">
        <v>63</v>
      </c>
      <c r="AC780" t="s">
        <v>76</v>
      </c>
      <c r="AD780" t="s">
        <v>129</v>
      </c>
      <c r="AE780" t="s">
        <v>63</v>
      </c>
      <c r="AG780">
        <v>1936</v>
      </c>
      <c r="AH780">
        <v>3.06</v>
      </c>
      <c r="AI780">
        <v>38.122839999999997</v>
      </c>
      <c r="AJ780">
        <v>-96.592489999999998</v>
      </c>
      <c r="AL780">
        <v>7</v>
      </c>
      <c r="AM780" t="s">
        <v>63</v>
      </c>
      <c r="AN780" t="s">
        <v>15277</v>
      </c>
      <c r="AO780" t="s">
        <v>79</v>
      </c>
      <c r="AP780" t="s">
        <v>3616</v>
      </c>
      <c r="AQ780" t="s">
        <v>148</v>
      </c>
      <c r="AR780" t="s">
        <v>148</v>
      </c>
      <c r="AS780" t="s">
        <v>131</v>
      </c>
      <c r="AT780" s="5"/>
      <c r="AU780" t="s">
        <v>63</v>
      </c>
      <c r="AV780" t="s">
        <v>2584</v>
      </c>
      <c r="AW780" t="s">
        <v>150</v>
      </c>
    </row>
    <row r="781" spans="1:49" x14ac:dyDescent="0.25">
      <c r="A781">
        <v>0</v>
      </c>
      <c r="B781" t="s">
        <v>15275</v>
      </c>
      <c r="C781">
        <v>1</v>
      </c>
      <c r="D781" t="s">
        <v>63</v>
      </c>
      <c r="E781" t="s">
        <v>381</v>
      </c>
      <c r="F781" t="s">
        <v>177</v>
      </c>
      <c r="G781">
        <v>27.5</v>
      </c>
      <c r="I781" t="s">
        <v>63</v>
      </c>
      <c r="J781" t="s">
        <v>224</v>
      </c>
      <c r="K781" t="s">
        <v>15276</v>
      </c>
      <c r="L781" t="s">
        <v>384</v>
      </c>
      <c r="M781" t="s">
        <v>213</v>
      </c>
      <c r="N781">
        <v>177.98556430446195</v>
      </c>
      <c r="AB781" t="s">
        <v>63</v>
      </c>
      <c r="AC781" t="s">
        <v>76</v>
      </c>
      <c r="AD781" t="s">
        <v>129</v>
      </c>
      <c r="AE781" t="s">
        <v>63</v>
      </c>
      <c r="AG781">
        <v>1936</v>
      </c>
      <c r="AH781">
        <v>3.06</v>
      </c>
      <c r="AI781">
        <v>38.122839999999997</v>
      </c>
      <c r="AJ781">
        <v>-96.592489999999998</v>
      </c>
      <c r="AL781">
        <v>7</v>
      </c>
      <c r="AM781" t="s">
        <v>63</v>
      </c>
      <c r="AN781" t="s">
        <v>15277</v>
      </c>
      <c r="AO781" t="s">
        <v>79</v>
      </c>
      <c r="AP781" t="s">
        <v>3616</v>
      </c>
      <c r="AQ781" t="s">
        <v>148</v>
      </c>
      <c r="AR781" t="s">
        <v>148</v>
      </c>
      <c r="AS781" t="s">
        <v>131</v>
      </c>
      <c r="AT781" s="5"/>
      <c r="AU781" t="s">
        <v>63</v>
      </c>
      <c r="AV781" t="s">
        <v>2584</v>
      </c>
      <c r="AW781" t="s">
        <v>150</v>
      </c>
    </row>
    <row r="782" spans="1:49" x14ac:dyDescent="0.25">
      <c r="A782">
        <v>1956</v>
      </c>
      <c r="B782" t="s">
        <v>9571</v>
      </c>
      <c r="C782">
        <v>1</v>
      </c>
      <c r="D782" t="s">
        <v>86</v>
      </c>
      <c r="E782" t="s">
        <v>381</v>
      </c>
      <c r="F782" t="s">
        <v>177</v>
      </c>
      <c r="G782">
        <v>28.16</v>
      </c>
      <c r="H782" t="s">
        <v>489</v>
      </c>
      <c r="I782" t="s">
        <v>63</v>
      </c>
      <c r="J782" t="s">
        <v>224</v>
      </c>
      <c r="K782" t="s">
        <v>9572</v>
      </c>
      <c r="L782" t="s">
        <v>9573</v>
      </c>
      <c r="M782" t="s">
        <v>384</v>
      </c>
      <c r="N782">
        <v>28.805774278215225</v>
      </c>
      <c r="P782">
        <v>28</v>
      </c>
      <c r="Q782">
        <v>93.100000000000009</v>
      </c>
      <c r="R782">
        <v>80</v>
      </c>
      <c r="S782">
        <v>90.8</v>
      </c>
      <c r="T782">
        <v>50</v>
      </c>
      <c r="U782">
        <v>10</v>
      </c>
      <c r="V782">
        <v>405</v>
      </c>
      <c r="AB782" t="s">
        <v>63</v>
      </c>
      <c r="AC782" t="s">
        <v>63</v>
      </c>
      <c r="AD782" t="s">
        <v>63</v>
      </c>
      <c r="AE782" t="s">
        <v>98</v>
      </c>
      <c r="AG782">
        <v>1956</v>
      </c>
      <c r="AH782">
        <v>3.72</v>
      </c>
      <c r="AI782">
        <v>38.13158</v>
      </c>
      <c r="AJ782">
        <v>-96.59075</v>
      </c>
      <c r="AL782">
        <v>2</v>
      </c>
      <c r="AM782" t="s">
        <v>63</v>
      </c>
      <c r="AN782" t="s">
        <v>9574</v>
      </c>
      <c r="AO782" t="s">
        <v>79</v>
      </c>
      <c r="AP782" t="s">
        <v>116</v>
      </c>
      <c r="AQ782" t="s">
        <v>255</v>
      </c>
      <c r="AR782" t="s">
        <v>910</v>
      </c>
      <c r="AS782" t="s">
        <v>83</v>
      </c>
      <c r="AT782" s="5">
        <v>39819</v>
      </c>
      <c r="AU782" t="s">
        <v>129</v>
      </c>
      <c r="AV782" t="s">
        <v>149</v>
      </c>
      <c r="AW782" t="s">
        <v>150</v>
      </c>
    </row>
    <row r="783" spans="1:49" x14ac:dyDescent="0.25">
      <c r="A783">
        <v>2380</v>
      </c>
      <c r="B783" t="s">
        <v>17042</v>
      </c>
      <c r="C783">
        <v>1</v>
      </c>
      <c r="D783" t="s">
        <v>86</v>
      </c>
      <c r="E783" t="s">
        <v>381</v>
      </c>
      <c r="F783" t="s">
        <v>177</v>
      </c>
      <c r="G783">
        <v>32.270000000000003</v>
      </c>
      <c r="H783" t="s">
        <v>211</v>
      </c>
      <c r="I783" t="s">
        <v>63</v>
      </c>
      <c r="J783" t="s">
        <v>224</v>
      </c>
      <c r="K783" t="s">
        <v>17043</v>
      </c>
      <c r="L783" t="s">
        <v>17044</v>
      </c>
      <c r="M783" t="s">
        <v>384</v>
      </c>
      <c r="N783">
        <v>117.48687664041995</v>
      </c>
      <c r="P783">
        <v>25.999999734673295</v>
      </c>
      <c r="Q783">
        <v>87.600000000000009</v>
      </c>
      <c r="R783">
        <v>90</v>
      </c>
      <c r="S783">
        <v>97.9</v>
      </c>
      <c r="T783">
        <v>50</v>
      </c>
      <c r="U783">
        <v>9</v>
      </c>
      <c r="V783">
        <v>425</v>
      </c>
      <c r="AB783" t="s">
        <v>129</v>
      </c>
      <c r="AC783" t="s">
        <v>75</v>
      </c>
      <c r="AD783" t="s">
        <v>98</v>
      </c>
      <c r="AE783" t="s">
        <v>63</v>
      </c>
      <c r="AG783">
        <v>1948</v>
      </c>
      <c r="AH783">
        <v>7.91</v>
      </c>
      <c r="AI783">
        <v>38.18065</v>
      </c>
      <c r="AJ783">
        <v>-96.567260000000005</v>
      </c>
      <c r="AL783">
        <v>3</v>
      </c>
      <c r="AM783" t="s">
        <v>63</v>
      </c>
      <c r="AN783" t="s">
        <v>17045</v>
      </c>
      <c r="AO783" t="s">
        <v>79</v>
      </c>
      <c r="AP783" t="s">
        <v>147</v>
      </c>
      <c r="AQ783" t="s">
        <v>1851</v>
      </c>
      <c r="AR783" t="s">
        <v>1852</v>
      </c>
      <c r="AS783" t="s">
        <v>83</v>
      </c>
      <c r="AT783" s="5">
        <v>36100</v>
      </c>
      <c r="AU783" t="s">
        <v>76</v>
      </c>
      <c r="AV783" t="s">
        <v>187</v>
      </c>
      <c r="AW783" t="s">
        <v>188</v>
      </c>
    </row>
    <row r="784" spans="1:49" x14ac:dyDescent="0.25">
      <c r="A784">
        <v>4131</v>
      </c>
      <c r="B784" t="s">
        <v>7449</v>
      </c>
      <c r="C784">
        <v>1</v>
      </c>
      <c r="D784" t="s">
        <v>86</v>
      </c>
      <c r="E784" t="s">
        <v>381</v>
      </c>
      <c r="F784" t="s">
        <v>177</v>
      </c>
      <c r="G784">
        <v>35.26</v>
      </c>
      <c r="H784" t="s">
        <v>2533</v>
      </c>
      <c r="I784" t="s">
        <v>63</v>
      </c>
      <c r="J784" t="s">
        <v>224</v>
      </c>
      <c r="K784" t="s">
        <v>7450</v>
      </c>
      <c r="L784" t="s">
        <v>6696</v>
      </c>
      <c r="M784" t="s">
        <v>384</v>
      </c>
      <c r="N784">
        <v>404.29790026246718</v>
      </c>
      <c r="P784">
        <v>24</v>
      </c>
      <c r="Q784">
        <v>69</v>
      </c>
      <c r="R784">
        <v>90</v>
      </c>
      <c r="S784">
        <v>80.900000000000006</v>
      </c>
      <c r="T784">
        <v>50</v>
      </c>
      <c r="U784">
        <v>9</v>
      </c>
      <c r="V784">
        <v>425</v>
      </c>
      <c r="AB784" t="s">
        <v>75</v>
      </c>
      <c r="AC784" t="s">
        <v>75</v>
      </c>
      <c r="AD784" t="s">
        <v>75</v>
      </c>
      <c r="AE784" t="s">
        <v>63</v>
      </c>
      <c r="AF784" t="s">
        <v>77</v>
      </c>
      <c r="AG784">
        <v>1941</v>
      </c>
      <c r="AH784">
        <v>10.86</v>
      </c>
      <c r="AI784">
        <v>38.224229999999999</v>
      </c>
      <c r="AJ784">
        <v>-96.567419999999998</v>
      </c>
      <c r="AL784">
        <v>6</v>
      </c>
      <c r="AM784" t="s">
        <v>63</v>
      </c>
      <c r="AN784" t="s">
        <v>7451</v>
      </c>
      <c r="AO784" t="s">
        <v>79</v>
      </c>
      <c r="AP784" t="s">
        <v>147</v>
      </c>
      <c r="AQ784" t="s">
        <v>159</v>
      </c>
      <c r="AR784" t="s">
        <v>264</v>
      </c>
      <c r="AS784" t="s">
        <v>83</v>
      </c>
      <c r="AT784" s="5">
        <v>37257</v>
      </c>
      <c r="AU784" t="s">
        <v>63</v>
      </c>
      <c r="AV784" t="s">
        <v>187</v>
      </c>
      <c r="AW784" t="s">
        <v>372</v>
      </c>
    </row>
    <row r="785" spans="1:49" x14ac:dyDescent="0.25">
      <c r="A785">
        <v>2526</v>
      </c>
      <c r="B785" t="s">
        <v>24100</v>
      </c>
      <c r="C785">
        <v>1</v>
      </c>
      <c r="D785" t="s">
        <v>86</v>
      </c>
      <c r="E785" t="s">
        <v>381</v>
      </c>
      <c r="F785" t="s">
        <v>177</v>
      </c>
      <c r="G785">
        <v>38.43</v>
      </c>
      <c r="H785" t="s">
        <v>247</v>
      </c>
      <c r="I785" t="s">
        <v>63</v>
      </c>
      <c r="J785" t="s">
        <v>224</v>
      </c>
      <c r="K785" t="s">
        <v>24101</v>
      </c>
      <c r="L785" t="s">
        <v>2307</v>
      </c>
      <c r="M785" t="s">
        <v>384</v>
      </c>
      <c r="N785">
        <v>237.5</v>
      </c>
      <c r="O785">
        <v>30</v>
      </c>
      <c r="P785">
        <v>26</v>
      </c>
      <c r="Q785">
        <v>79.400000000000006</v>
      </c>
      <c r="R785">
        <v>80</v>
      </c>
      <c r="S785">
        <v>95.100000000000009</v>
      </c>
      <c r="T785">
        <v>50</v>
      </c>
      <c r="U785">
        <v>9</v>
      </c>
      <c r="V785">
        <v>425</v>
      </c>
      <c r="AB785" t="s">
        <v>75</v>
      </c>
      <c r="AC785" t="s">
        <v>98</v>
      </c>
      <c r="AD785" t="s">
        <v>98</v>
      </c>
      <c r="AE785" t="s">
        <v>63</v>
      </c>
      <c r="AG785">
        <v>1956</v>
      </c>
      <c r="AH785">
        <v>14.1</v>
      </c>
      <c r="AI785">
        <v>38.266660000000002</v>
      </c>
      <c r="AJ785">
        <v>-96.545270000000002</v>
      </c>
      <c r="AK785" t="s">
        <v>77</v>
      </c>
      <c r="AL785">
        <v>4</v>
      </c>
      <c r="AM785" t="s">
        <v>63</v>
      </c>
      <c r="AN785" t="s">
        <v>24102</v>
      </c>
      <c r="AO785" t="s">
        <v>79</v>
      </c>
      <c r="AP785" t="s">
        <v>116</v>
      </c>
      <c r="AQ785" t="s">
        <v>843</v>
      </c>
      <c r="AR785" t="s">
        <v>240</v>
      </c>
      <c r="AS785" t="s">
        <v>83</v>
      </c>
      <c r="AT785" s="5">
        <v>36100</v>
      </c>
      <c r="AU785" t="s">
        <v>103</v>
      </c>
      <c r="AV785" t="s">
        <v>274</v>
      </c>
      <c r="AW785" t="s">
        <v>105</v>
      </c>
    </row>
    <row r="786" spans="1:49" x14ac:dyDescent="0.25">
      <c r="A786">
        <v>3575</v>
      </c>
      <c r="B786" t="s">
        <v>27983</v>
      </c>
      <c r="C786">
        <v>1</v>
      </c>
      <c r="D786" t="s">
        <v>86</v>
      </c>
      <c r="E786" t="s">
        <v>381</v>
      </c>
      <c r="F786" t="s">
        <v>177</v>
      </c>
      <c r="G786">
        <v>43.99</v>
      </c>
      <c r="H786" t="s">
        <v>90</v>
      </c>
      <c r="I786" t="s">
        <v>63</v>
      </c>
      <c r="J786" t="s">
        <v>224</v>
      </c>
      <c r="K786" t="s">
        <v>27984</v>
      </c>
      <c r="L786" t="s">
        <v>12940</v>
      </c>
      <c r="M786" t="s">
        <v>384</v>
      </c>
      <c r="N786">
        <v>53.707349081364832</v>
      </c>
      <c r="P786">
        <v>26</v>
      </c>
      <c r="Q786">
        <v>84</v>
      </c>
      <c r="R786">
        <v>85</v>
      </c>
      <c r="S786">
        <v>86.4</v>
      </c>
      <c r="T786">
        <v>10</v>
      </c>
      <c r="U786">
        <v>6</v>
      </c>
      <c r="V786">
        <v>810</v>
      </c>
      <c r="AB786" t="s">
        <v>75</v>
      </c>
      <c r="AC786" t="s">
        <v>98</v>
      </c>
      <c r="AD786" t="s">
        <v>98</v>
      </c>
      <c r="AE786" t="s">
        <v>63</v>
      </c>
      <c r="AG786">
        <v>1948</v>
      </c>
      <c r="AH786">
        <v>19.78</v>
      </c>
      <c r="AI786">
        <v>38.34431</v>
      </c>
      <c r="AJ786">
        <v>-96.538820000000001</v>
      </c>
      <c r="AL786">
        <v>1</v>
      </c>
      <c r="AM786" t="s">
        <v>63</v>
      </c>
      <c r="AN786" t="s">
        <v>27985</v>
      </c>
      <c r="AO786" t="s">
        <v>79</v>
      </c>
      <c r="AP786" t="s">
        <v>116</v>
      </c>
      <c r="AQ786" t="s">
        <v>246</v>
      </c>
      <c r="AR786" t="s">
        <v>1304</v>
      </c>
      <c r="AS786" t="s">
        <v>83</v>
      </c>
      <c r="AT786" s="5">
        <v>36220</v>
      </c>
      <c r="AU786" t="s">
        <v>129</v>
      </c>
      <c r="AV786" t="s">
        <v>149</v>
      </c>
      <c r="AW786" t="s">
        <v>1132</v>
      </c>
    </row>
    <row r="787" spans="1:49" x14ac:dyDescent="0.25">
      <c r="A787">
        <v>0</v>
      </c>
      <c r="B787" t="s">
        <v>16901</v>
      </c>
      <c r="C787">
        <v>1</v>
      </c>
      <c r="D787" t="s">
        <v>86</v>
      </c>
      <c r="E787" t="s">
        <v>739</v>
      </c>
      <c r="F787" t="s">
        <v>65</v>
      </c>
      <c r="G787">
        <v>99.59</v>
      </c>
      <c r="H787" t="s">
        <v>247</v>
      </c>
      <c r="I787" t="s">
        <v>63</v>
      </c>
      <c r="J787" t="s">
        <v>224</v>
      </c>
      <c r="K787" t="s">
        <v>16902</v>
      </c>
      <c r="L787" t="s">
        <v>2639</v>
      </c>
      <c r="M787" t="s">
        <v>16903</v>
      </c>
      <c r="N787">
        <v>174.50787401574803</v>
      </c>
      <c r="O787">
        <v>18</v>
      </c>
      <c r="P787">
        <v>24</v>
      </c>
      <c r="Q787">
        <v>79.3</v>
      </c>
      <c r="S787">
        <v>92</v>
      </c>
      <c r="T787">
        <v>0</v>
      </c>
      <c r="U787">
        <v>7</v>
      </c>
      <c r="V787">
        <v>86</v>
      </c>
      <c r="W787" t="s">
        <v>70</v>
      </c>
      <c r="AB787" t="s">
        <v>75</v>
      </c>
      <c r="AC787" t="s">
        <v>98</v>
      </c>
      <c r="AD787" t="s">
        <v>98</v>
      </c>
      <c r="AE787" t="s">
        <v>63</v>
      </c>
      <c r="AG787">
        <v>1956</v>
      </c>
      <c r="AH787">
        <v>3.2800000000000002</v>
      </c>
      <c r="AI787">
        <v>38.12406</v>
      </c>
      <c r="AJ787">
        <v>-96.553709999999995</v>
      </c>
      <c r="AK787" t="s">
        <v>77</v>
      </c>
      <c r="AL787">
        <v>4</v>
      </c>
      <c r="AM787" t="s">
        <v>2857</v>
      </c>
      <c r="AN787" t="s">
        <v>16904</v>
      </c>
      <c r="AO787" t="s">
        <v>79</v>
      </c>
      <c r="AP787" t="s">
        <v>147</v>
      </c>
      <c r="AQ787" t="s">
        <v>185</v>
      </c>
      <c r="AR787" t="s">
        <v>6431</v>
      </c>
      <c r="AS787" t="s">
        <v>83</v>
      </c>
      <c r="AT787" s="5">
        <v>35065</v>
      </c>
      <c r="AU787" t="s">
        <v>63</v>
      </c>
      <c r="AV787" t="s">
        <v>149</v>
      </c>
      <c r="AW787" t="s">
        <v>615</v>
      </c>
    </row>
    <row r="788" spans="1:49" x14ac:dyDescent="0.25">
      <c r="A788">
        <v>0</v>
      </c>
      <c r="B788" t="s">
        <v>24761</v>
      </c>
      <c r="C788">
        <v>1</v>
      </c>
      <c r="D788" t="s">
        <v>86</v>
      </c>
      <c r="E788" t="s">
        <v>739</v>
      </c>
      <c r="F788" t="s">
        <v>65</v>
      </c>
      <c r="G788">
        <v>99.960000000000008</v>
      </c>
      <c r="H788" t="s">
        <v>208</v>
      </c>
      <c r="I788" t="s">
        <v>63</v>
      </c>
      <c r="J788" t="s">
        <v>224</v>
      </c>
      <c r="K788" t="s">
        <v>24762</v>
      </c>
      <c r="L788" t="s">
        <v>20872</v>
      </c>
      <c r="M788" t="s">
        <v>3290</v>
      </c>
      <c r="N788">
        <v>304.00262467191601</v>
      </c>
      <c r="O788">
        <v>40</v>
      </c>
      <c r="P788">
        <v>32</v>
      </c>
      <c r="Q788">
        <v>90.3</v>
      </c>
      <c r="S788">
        <v>97.8</v>
      </c>
      <c r="T788">
        <v>1</v>
      </c>
      <c r="U788">
        <v>22</v>
      </c>
      <c r="V788">
        <v>6700</v>
      </c>
      <c r="AB788" t="s">
        <v>98</v>
      </c>
      <c r="AC788" t="s">
        <v>98</v>
      </c>
      <c r="AD788" t="s">
        <v>129</v>
      </c>
      <c r="AE788" t="s">
        <v>63</v>
      </c>
      <c r="AG788">
        <v>1956</v>
      </c>
      <c r="AH788">
        <v>3.73</v>
      </c>
      <c r="AI788">
        <v>38.128270000000001</v>
      </c>
      <c r="AJ788">
        <v>-96.547550000000001</v>
      </c>
      <c r="AK788" t="s">
        <v>77</v>
      </c>
      <c r="AL788">
        <v>3</v>
      </c>
      <c r="AM788" t="s">
        <v>2857</v>
      </c>
      <c r="AN788" t="s">
        <v>24763</v>
      </c>
      <c r="AO788" t="s">
        <v>79</v>
      </c>
      <c r="AP788" t="s">
        <v>80</v>
      </c>
      <c r="AQ788" t="s">
        <v>218</v>
      </c>
      <c r="AR788" t="s">
        <v>20874</v>
      </c>
      <c r="AS788" t="s">
        <v>83</v>
      </c>
      <c r="AT788" s="5">
        <v>34335</v>
      </c>
      <c r="AU788" t="s">
        <v>76</v>
      </c>
      <c r="AV788" t="s">
        <v>274</v>
      </c>
      <c r="AW788" t="s">
        <v>444</v>
      </c>
    </row>
    <row r="789" spans="1:49" x14ac:dyDescent="0.25">
      <c r="A789">
        <v>0</v>
      </c>
      <c r="B789" t="s">
        <v>20870</v>
      </c>
      <c r="C789">
        <v>1</v>
      </c>
      <c r="D789" t="s">
        <v>86</v>
      </c>
      <c r="E789" t="s">
        <v>739</v>
      </c>
      <c r="F789" t="s">
        <v>65</v>
      </c>
      <c r="G789">
        <v>99.95</v>
      </c>
      <c r="H789" t="s">
        <v>208</v>
      </c>
      <c r="I789" t="s">
        <v>63</v>
      </c>
      <c r="J789" t="s">
        <v>224</v>
      </c>
      <c r="K789" t="s">
        <v>20871</v>
      </c>
      <c r="L789" t="s">
        <v>20872</v>
      </c>
      <c r="M789" t="s">
        <v>3235</v>
      </c>
      <c r="N789">
        <v>304.00262467191601</v>
      </c>
      <c r="O789">
        <v>40</v>
      </c>
      <c r="P789">
        <v>32</v>
      </c>
      <c r="Q789">
        <v>89.3</v>
      </c>
      <c r="S789">
        <v>86.3</v>
      </c>
      <c r="T789">
        <v>1</v>
      </c>
      <c r="U789">
        <v>22</v>
      </c>
      <c r="V789">
        <v>6700</v>
      </c>
      <c r="AB789" t="s">
        <v>75</v>
      </c>
      <c r="AC789" t="s">
        <v>98</v>
      </c>
      <c r="AD789" t="s">
        <v>98</v>
      </c>
      <c r="AE789" t="s">
        <v>63</v>
      </c>
      <c r="AG789">
        <v>1956</v>
      </c>
      <c r="AH789">
        <v>3.72</v>
      </c>
      <c r="AI789">
        <v>38.128270000000001</v>
      </c>
      <c r="AJ789">
        <v>-96.547550000000001</v>
      </c>
      <c r="AK789" t="s">
        <v>77</v>
      </c>
      <c r="AL789">
        <v>3</v>
      </c>
      <c r="AM789" t="s">
        <v>2857</v>
      </c>
      <c r="AN789" t="s">
        <v>20873</v>
      </c>
      <c r="AO789" t="s">
        <v>79</v>
      </c>
      <c r="AP789" t="s">
        <v>80</v>
      </c>
      <c r="AQ789" t="s">
        <v>218</v>
      </c>
      <c r="AR789" t="s">
        <v>20874</v>
      </c>
      <c r="AS789" t="s">
        <v>83</v>
      </c>
      <c r="AT789" s="5">
        <v>34335</v>
      </c>
      <c r="AU789" t="s">
        <v>76</v>
      </c>
      <c r="AV789" t="s">
        <v>274</v>
      </c>
      <c r="AW789" t="s">
        <v>444</v>
      </c>
    </row>
    <row r="790" spans="1:49" x14ac:dyDescent="0.25">
      <c r="A790">
        <v>0</v>
      </c>
      <c r="B790" t="s">
        <v>10656</v>
      </c>
      <c r="C790">
        <v>1</v>
      </c>
      <c r="D790" t="s">
        <v>86</v>
      </c>
      <c r="E790" t="s">
        <v>739</v>
      </c>
      <c r="F790" t="s">
        <v>65</v>
      </c>
      <c r="G790">
        <v>101.38</v>
      </c>
      <c r="H790" t="s">
        <v>247</v>
      </c>
      <c r="I790" t="s">
        <v>63</v>
      </c>
      <c r="J790" t="s">
        <v>224</v>
      </c>
      <c r="K790" t="s">
        <v>10657</v>
      </c>
      <c r="L790" t="s">
        <v>5999</v>
      </c>
      <c r="M790" t="s">
        <v>3290</v>
      </c>
      <c r="N790">
        <v>160.498687664042</v>
      </c>
      <c r="P790">
        <v>32.15223097112861</v>
      </c>
      <c r="Q790">
        <v>84.2</v>
      </c>
      <c r="S790">
        <v>99.4</v>
      </c>
      <c r="T790">
        <v>1</v>
      </c>
      <c r="U790">
        <v>22</v>
      </c>
      <c r="V790">
        <v>6700</v>
      </c>
      <c r="W790" t="s">
        <v>70</v>
      </c>
      <c r="AB790" t="s">
        <v>98</v>
      </c>
      <c r="AC790" t="s">
        <v>98</v>
      </c>
      <c r="AD790" t="s">
        <v>98</v>
      </c>
      <c r="AE790" t="s">
        <v>63</v>
      </c>
      <c r="AG790">
        <v>1956</v>
      </c>
      <c r="AH790">
        <v>5.07</v>
      </c>
      <c r="AI790">
        <v>38.139240000000001</v>
      </c>
      <c r="AJ790">
        <v>-96.5274</v>
      </c>
      <c r="AL790">
        <v>3</v>
      </c>
      <c r="AM790" t="s">
        <v>2857</v>
      </c>
      <c r="AN790" t="s">
        <v>10658</v>
      </c>
      <c r="AO790" t="s">
        <v>79</v>
      </c>
      <c r="AP790" t="s">
        <v>116</v>
      </c>
      <c r="AQ790" t="s">
        <v>10659</v>
      </c>
      <c r="AR790" t="s">
        <v>677</v>
      </c>
      <c r="AS790" t="s">
        <v>83</v>
      </c>
      <c r="AT790" s="5">
        <v>34335</v>
      </c>
      <c r="AU790" t="s">
        <v>76</v>
      </c>
      <c r="AV790" t="s">
        <v>274</v>
      </c>
      <c r="AW790" t="s">
        <v>444</v>
      </c>
    </row>
    <row r="791" spans="1:49" x14ac:dyDescent="0.25">
      <c r="A791">
        <v>0</v>
      </c>
      <c r="B791" t="s">
        <v>15861</v>
      </c>
      <c r="C791">
        <v>1</v>
      </c>
      <c r="D791" t="s">
        <v>86</v>
      </c>
      <c r="E791" t="s">
        <v>739</v>
      </c>
      <c r="F791" t="s">
        <v>65</v>
      </c>
      <c r="G791">
        <v>101.37</v>
      </c>
      <c r="H791" t="s">
        <v>247</v>
      </c>
      <c r="I791" t="s">
        <v>63</v>
      </c>
      <c r="J791" t="s">
        <v>224</v>
      </c>
      <c r="K791" t="s">
        <v>15862</v>
      </c>
      <c r="L791" t="s">
        <v>5999</v>
      </c>
      <c r="M791" t="s">
        <v>3235</v>
      </c>
      <c r="N791">
        <v>160.498687664042</v>
      </c>
      <c r="P791">
        <v>32.15223097112861</v>
      </c>
      <c r="Q791">
        <v>84.2</v>
      </c>
      <c r="S791">
        <v>93.9</v>
      </c>
      <c r="T791">
        <v>1</v>
      </c>
      <c r="U791">
        <v>22</v>
      </c>
      <c r="V791">
        <v>6700</v>
      </c>
      <c r="W791" t="s">
        <v>70</v>
      </c>
      <c r="AB791" t="s">
        <v>98</v>
      </c>
      <c r="AC791" t="s">
        <v>98</v>
      </c>
      <c r="AD791" t="s">
        <v>98</v>
      </c>
      <c r="AE791" t="s">
        <v>63</v>
      </c>
      <c r="AG791">
        <v>1956</v>
      </c>
      <c r="AH791">
        <v>5.0600000000000005</v>
      </c>
      <c r="AI791">
        <v>38.139240000000001</v>
      </c>
      <c r="AJ791">
        <v>-96.5274</v>
      </c>
      <c r="AL791">
        <v>3</v>
      </c>
      <c r="AM791" t="s">
        <v>2857</v>
      </c>
      <c r="AN791" t="s">
        <v>15863</v>
      </c>
      <c r="AO791" t="s">
        <v>79</v>
      </c>
      <c r="AP791" t="s">
        <v>116</v>
      </c>
      <c r="AQ791" t="s">
        <v>10659</v>
      </c>
      <c r="AR791" t="s">
        <v>677</v>
      </c>
      <c r="AS791" t="s">
        <v>83</v>
      </c>
      <c r="AT791" s="5">
        <v>34335</v>
      </c>
      <c r="AU791" t="s">
        <v>76</v>
      </c>
      <c r="AV791" t="s">
        <v>274</v>
      </c>
      <c r="AW791" t="s">
        <v>444</v>
      </c>
    </row>
    <row r="792" spans="1:49" x14ac:dyDescent="0.25">
      <c r="A792">
        <v>0</v>
      </c>
      <c r="B792" t="s">
        <v>17981</v>
      </c>
      <c r="C792">
        <v>1</v>
      </c>
      <c r="D792" t="s">
        <v>86</v>
      </c>
      <c r="E792" t="s">
        <v>739</v>
      </c>
      <c r="F792" t="s">
        <v>65</v>
      </c>
      <c r="G792">
        <v>101.73</v>
      </c>
      <c r="H792" t="s">
        <v>2533</v>
      </c>
      <c r="I792" t="s">
        <v>63</v>
      </c>
      <c r="J792" t="s">
        <v>224</v>
      </c>
      <c r="K792" t="s">
        <v>17982</v>
      </c>
      <c r="L792" t="s">
        <v>2639</v>
      </c>
      <c r="M792" t="s">
        <v>3593</v>
      </c>
      <c r="N792">
        <v>191.01049868766404</v>
      </c>
      <c r="O792">
        <v>22</v>
      </c>
      <c r="P792">
        <v>20</v>
      </c>
      <c r="Q792">
        <v>69.8</v>
      </c>
      <c r="S792">
        <v>94.9</v>
      </c>
      <c r="T792">
        <v>0</v>
      </c>
      <c r="U792">
        <v>3</v>
      </c>
      <c r="V792">
        <v>28</v>
      </c>
      <c r="W792" t="s">
        <v>70</v>
      </c>
      <c r="AB792" t="s">
        <v>98</v>
      </c>
      <c r="AC792" t="s">
        <v>98</v>
      </c>
      <c r="AD792" t="s">
        <v>98</v>
      </c>
      <c r="AE792" t="s">
        <v>63</v>
      </c>
      <c r="AG792">
        <v>1956</v>
      </c>
      <c r="AH792">
        <v>5.42</v>
      </c>
      <c r="AI792">
        <v>38.142209999999999</v>
      </c>
      <c r="AJ792">
        <v>-96.522400000000005</v>
      </c>
      <c r="AK792" t="s">
        <v>77</v>
      </c>
      <c r="AL792">
        <v>4</v>
      </c>
      <c r="AM792" t="s">
        <v>2857</v>
      </c>
      <c r="AN792" t="s">
        <v>17983</v>
      </c>
      <c r="AO792" t="s">
        <v>79</v>
      </c>
      <c r="AP792" t="s">
        <v>147</v>
      </c>
      <c r="AQ792" t="s">
        <v>11180</v>
      </c>
      <c r="AR792" t="s">
        <v>9044</v>
      </c>
      <c r="AS792" t="s">
        <v>83</v>
      </c>
      <c r="AT792" s="5">
        <v>35065</v>
      </c>
      <c r="AU792" t="s">
        <v>63</v>
      </c>
      <c r="AV792" t="s">
        <v>200</v>
      </c>
      <c r="AW792" t="s">
        <v>150</v>
      </c>
    </row>
    <row r="793" spans="1:49" x14ac:dyDescent="0.25">
      <c r="A793">
        <v>0</v>
      </c>
      <c r="B793" t="s">
        <v>18234</v>
      </c>
      <c r="C793">
        <v>1</v>
      </c>
      <c r="D793" t="s">
        <v>86</v>
      </c>
      <c r="E793" t="s">
        <v>739</v>
      </c>
      <c r="F793" t="s">
        <v>65</v>
      </c>
      <c r="G793">
        <v>102.26</v>
      </c>
      <c r="H793" t="s">
        <v>2533</v>
      </c>
      <c r="I793" t="s">
        <v>63</v>
      </c>
      <c r="J793" t="s">
        <v>224</v>
      </c>
      <c r="K793" t="s">
        <v>18235</v>
      </c>
      <c r="L793" t="s">
        <v>2639</v>
      </c>
      <c r="M793" t="s">
        <v>18236</v>
      </c>
      <c r="N793">
        <v>246.48950131233596</v>
      </c>
      <c r="P793">
        <v>20</v>
      </c>
      <c r="Q793">
        <v>70.7</v>
      </c>
      <c r="S793">
        <v>76.900000000000006</v>
      </c>
      <c r="T793">
        <v>0</v>
      </c>
      <c r="U793">
        <v>7</v>
      </c>
      <c r="V793">
        <v>72</v>
      </c>
      <c r="W793" t="s">
        <v>70</v>
      </c>
      <c r="AB793" t="s">
        <v>76</v>
      </c>
      <c r="AC793" t="s">
        <v>75</v>
      </c>
      <c r="AD793" t="s">
        <v>98</v>
      </c>
      <c r="AE793" t="s">
        <v>63</v>
      </c>
      <c r="AG793">
        <v>1956</v>
      </c>
      <c r="AH793">
        <v>5.95</v>
      </c>
      <c r="AI793">
        <v>38.145049999999998</v>
      </c>
      <c r="AJ793">
        <v>-96.513180000000006</v>
      </c>
      <c r="AL793">
        <v>4</v>
      </c>
      <c r="AM793" t="s">
        <v>2857</v>
      </c>
      <c r="AN793" t="s">
        <v>18237</v>
      </c>
      <c r="AO793" t="s">
        <v>79</v>
      </c>
      <c r="AP793" t="s">
        <v>147</v>
      </c>
      <c r="AQ793" t="s">
        <v>10987</v>
      </c>
      <c r="AR793" t="s">
        <v>10988</v>
      </c>
      <c r="AS793" t="s">
        <v>83</v>
      </c>
      <c r="AT793" s="5">
        <v>35065</v>
      </c>
      <c r="AU793" t="s">
        <v>63</v>
      </c>
      <c r="AV793" t="s">
        <v>200</v>
      </c>
      <c r="AW793" t="s">
        <v>150</v>
      </c>
    </row>
    <row r="794" spans="1:49" x14ac:dyDescent="0.25">
      <c r="A794">
        <v>0</v>
      </c>
      <c r="B794" t="s">
        <v>24892</v>
      </c>
      <c r="C794">
        <v>1</v>
      </c>
      <c r="D794" t="s">
        <v>86</v>
      </c>
      <c r="E794" t="s">
        <v>739</v>
      </c>
      <c r="F794" t="s">
        <v>65</v>
      </c>
      <c r="G794">
        <v>104.31</v>
      </c>
      <c r="H794" t="s">
        <v>2533</v>
      </c>
      <c r="I794" t="s">
        <v>63</v>
      </c>
      <c r="J794" t="s">
        <v>224</v>
      </c>
      <c r="K794" t="s">
        <v>24893</v>
      </c>
      <c r="L794" t="s">
        <v>2639</v>
      </c>
      <c r="M794" t="s">
        <v>24894</v>
      </c>
      <c r="N794">
        <v>158.49737532808399</v>
      </c>
      <c r="P794">
        <v>24</v>
      </c>
      <c r="S794">
        <v>89.5</v>
      </c>
      <c r="T794">
        <v>0</v>
      </c>
      <c r="V794">
        <v>0</v>
      </c>
      <c r="AB794" t="s">
        <v>98</v>
      </c>
      <c r="AC794" t="s">
        <v>76</v>
      </c>
      <c r="AD794" t="s">
        <v>98</v>
      </c>
      <c r="AE794" t="s">
        <v>63</v>
      </c>
      <c r="AG794">
        <v>1956</v>
      </c>
      <c r="AH794">
        <v>8</v>
      </c>
      <c r="AI794">
        <v>38.161650000000002</v>
      </c>
      <c r="AJ794">
        <v>-96.484070000000003</v>
      </c>
      <c r="AL794">
        <v>4</v>
      </c>
      <c r="AM794" t="s">
        <v>2857</v>
      </c>
      <c r="AN794" t="s">
        <v>24895</v>
      </c>
      <c r="AO794" t="s">
        <v>79</v>
      </c>
      <c r="AP794" t="s">
        <v>147</v>
      </c>
      <c r="AQ794" t="s">
        <v>14567</v>
      </c>
      <c r="AR794" t="s">
        <v>14568</v>
      </c>
      <c r="AS794" t="s">
        <v>83</v>
      </c>
      <c r="AT794" s="5">
        <v>35065</v>
      </c>
      <c r="AU794" t="s">
        <v>63</v>
      </c>
      <c r="AV794" t="s">
        <v>200</v>
      </c>
      <c r="AW794" t="s">
        <v>150</v>
      </c>
    </row>
    <row r="795" spans="1:49" x14ac:dyDescent="0.25">
      <c r="A795">
        <v>0</v>
      </c>
      <c r="B795" t="s">
        <v>24087</v>
      </c>
      <c r="C795">
        <v>1</v>
      </c>
      <c r="D795" t="s">
        <v>86</v>
      </c>
      <c r="E795" t="s">
        <v>739</v>
      </c>
      <c r="F795" t="s">
        <v>65</v>
      </c>
      <c r="G795">
        <v>105.24000000000001</v>
      </c>
      <c r="H795" t="s">
        <v>2533</v>
      </c>
      <c r="I795" t="s">
        <v>63</v>
      </c>
      <c r="J795" t="s">
        <v>224</v>
      </c>
      <c r="K795" t="s">
        <v>24088</v>
      </c>
      <c r="L795" t="s">
        <v>2639</v>
      </c>
      <c r="M795" t="s">
        <v>24089</v>
      </c>
      <c r="N795">
        <v>168.50393700787401</v>
      </c>
      <c r="P795">
        <v>20</v>
      </c>
      <c r="Q795">
        <v>72.400000000000006</v>
      </c>
      <c r="S795">
        <v>92.2</v>
      </c>
      <c r="T795">
        <v>0</v>
      </c>
      <c r="U795">
        <v>4</v>
      </c>
      <c r="V795">
        <v>5</v>
      </c>
      <c r="W795" t="s">
        <v>70</v>
      </c>
      <c r="AB795" t="s">
        <v>98</v>
      </c>
      <c r="AC795" t="s">
        <v>98</v>
      </c>
      <c r="AD795" t="s">
        <v>98</v>
      </c>
      <c r="AE795" t="s">
        <v>63</v>
      </c>
      <c r="AG795">
        <v>1956</v>
      </c>
      <c r="AH795">
        <v>8.93</v>
      </c>
      <c r="AI795">
        <v>38.17239</v>
      </c>
      <c r="AJ795">
        <v>-96.473730000000003</v>
      </c>
      <c r="AL795">
        <v>4</v>
      </c>
      <c r="AM795" t="s">
        <v>2857</v>
      </c>
      <c r="AN795" t="s">
        <v>24090</v>
      </c>
      <c r="AO795" t="s">
        <v>79</v>
      </c>
      <c r="AP795" t="s">
        <v>170</v>
      </c>
      <c r="AQ795" t="s">
        <v>16376</v>
      </c>
      <c r="AR795" t="s">
        <v>3026</v>
      </c>
      <c r="AS795" t="s">
        <v>83</v>
      </c>
      <c r="AT795" s="5">
        <v>35065</v>
      </c>
      <c r="AU795" t="s">
        <v>63</v>
      </c>
      <c r="AV795" t="s">
        <v>200</v>
      </c>
      <c r="AW795" t="s">
        <v>150</v>
      </c>
    </row>
    <row r="796" spans="1:49" x14ac:dyDescent="0.25">
      <c r="A796">
        <v>0</v>
      </c>
      <c r="B796" t="s">
        <v>16092</v>
      </c>
      <c r="C796">
        <v>1</v>
      </c>
      <c r="D796" t="s">
        <v>86</v>
      </c>
      <c r="E796" t="s">
        <v>739</v>
      </c>
      <c r="F796" t="s">
        <v>65</v>
      </c>
      <c r="G796">
        <v>110.82000000000001</v>
      </c>
      <c r="H796" t="s">
        <v>2533</v>
      </c>
      <c r="I796" t="s">
        <v>63</v>
      </c>
      <c r="J796" t="s">
        <v>224</v>
      </c>
      <c r="K796" t="s">
        <v>16093</v>
      </c>
      <c r="L796" t="s">
        <v>2639</v>
      </c>
      <c r="M796" t="s">
        <v>16094</v>
      </c>
      <c r="N796">
        <v>164.501312335958</v>
      </c>
      <c r="P796">
        <v>24</v>
      </c>
      <c r="Q796">
        <v>77.3</v>
      </c>
      <c r="S796">
        <v>77.2</v>
      </c>
      <c r="T796">
        <v>0</v>
      </c>
      <c r="U796">
        <v>3</v>
      </c>
      <c r="V796">
        <v>28</v>
      </c>
      <c r="W796" t="s">
        <v>70</v>
      </c>
      <c r="AB796" t="s">
        <v>75</v>
      </c>
      <c r="AC796" t="s">
        <v>98</v>
      </c>
      <c r="AD796" t="s">
        <v>98</v>
      </c>
      <c r="AE796" t="s">
        <v>63</v>
      </c>
      <c r="AG796">
        <v>1956</v>
      </c>
      <c r="AH796">
        <v>14.51</v>
      </c>
      <c r="AI796">
        <v>38.229660000000003</v>
      </c>
      <c r="AJ796">
        <v>-96.409059999999997</v>
      </c>
      <c r="AL796">
        <v>4</v>
      </c>
      <c r="AM796" t="s">
        <v>2857</v>
      </c>
      <c r="AN796" t="s">
        <v>16095</v>
      </c>
      <c r="AO796" t="s">
        <v>79</v>
      </c>
      <c r="AP796" t="s">
        <v>147</v>
      </c>
      <c r="AQ796" t="s">
        <v>16096</v>
      </c>
      <c r="AR796" t="s">
        <v>9302</v>
      </c>
      <c r="AS796" t="s">
        <v>83</v>
      </c>
      <c r="AT796" s="5">
        <v>35065</v>
      </c>
      <c r="AU796" t="s">
        <v>63</v>
      </c>
      <c r="AV796" t="s">
        <v>200</v>
      </c>
      <c r="AW796" t="s">
        <v>150</v>
      </c>
    </row>
    <row r="797" spans="1:49" x14ac:dyDescent="0.25">
      <c r="A797">
        <v>0</v>
      </c>
      <c r="B797" t="s">
        <v>27144</v>
      </c>
      <c r="C797">
        <v>1</v>
      </c>
      <c r="D797" t="s">
        <v>86</v>
      </c>
      <c r="E797" t="s">
        <v>739</v>
      </c>
      <c r="F797" t="s">
        <v>65</v>
      </c>
      <c r="G797">
        <v>114.68</v>
      </c>
      <c r="H797" t="s">
        <v>2533</v>
      </c>
      <c r="I797" t="s">
        <v>63</v>
      </c>
      <c r="J797" t="s">
        <v>224</v>
      </c>
      <c r="K797" t="s">
        <v>27145</v>
      </c>
      <c r="L797" t="s">
        <v>2639</v>
      </c>
      <c r="M797" t="s">
        <v>27146</v>
      </c>
      <c r="N797">
        <v>168.50393700787401</v>
      </c>
      <c r="P797">
        <v>20</v>
      </c>
      <c r="Q797">
        <v>61.1</v>
      </c>
      <c r="S797">
        <v>94.3</v>
      </c>
      <c r="T797">
        <v>0</v>
      </c>
      <c r="U797">
        <v>4</v>
      </c>
      <c r="V797">
        <v>8</v>
      </c>
      <c r="AB797" t="s">
        <v>98</v>
      </c>
      <c r="AC797" t="s">
        <v>98</v>
      </c>
      <c r="AD797" t="s">
        <v>76</v>
      </c>
      <c r="AE797" t="s">
        <v>63</v>
      </c>
      <c r="AG797">
        <v>1956</v>
      </c>
      <c r="AH797">
        <v>18.37</v>
      </c>
      <c r="AI797">
        <v>38.275739999999999</v>
      </c>
      <c r="AJ797">
        <v>-96.373180000000005</v>
      </c>
      <c r="AL797">
        <v>4</v>
      </c>
      <c r="AM797" t="s">
        <v>2857</v>
      </c>
      <c r="AN797" t="s">
        <v>27147</v>
      </c>
      <c r="AO797" t="s">
        <v>79</v>
      </c>
      <c r="AP797" t="s">
        <v>147</v>
      </c>
      <c r="AQ797" t="s">
        <v>18255</v>
      </c>
      <c r="AR797" t="s">
        <v>379</v>
      </c>
      <c r="AS797" t="s">
        <v>83</v>
      </c>
      <c r="AT797" s="5">
        <v>35065</v>
      </c>
      <c r="AU797" t="s">
        <v>63</v>
      </c>
      <c r="AV797" t="s">
        <v>200</v>
      </c>
      <c r="AW797" t="s">
        <v>150</v>
      </c>
    </row>
    <row r="798" spans="1:49" x14ac:dyDescent="0.25">
      <c r="A798">
        <v>109</v>
      </c>
      <c r="B798" t="s">
        <v>10770</v>
      </c>
      <c r="C798">
        <v>1</v>
      </c>
      <c r="D798" t="s">
        <v>86</v>
      </c>
      <c r="E798" t="s">
        <v>137</v>
      </c>
      <c r="F798" t="s">
        <v>108</v>
      </c>
      <c r="G798">
        <v>322.57</v>
      </c>
      <c r="H798" t="s">
        <v>1156</v>
      </c>
      <c r="I798" t="s">
        <v>63</v>
      </c>
      <c r="J798" t="s">
        <v>224</v>
      </c>
      <c r="K798" t="s">
        <v>10771</v>
      </c>
      <c r="L798" t="s">
        <v>2501</v>
      </c>
      <c r="M798" t="s">
        <v>10772</v>
      </c>
      <c r="N798">
        <v>213.71391076115486</v>
      </c>
      <c r="P798">
        <v>44</v>
      </c>
      <c r="Q798">
        <v>97.7</v>
      </c>
      <c r="R798">
        <v>95</v>
      </c>
      <c r="S798">
        <v>98.600000000000009</v>
      </c>
      <c r="T798">
        <v>5</v>
      </c>
      <c r="U798">
        <v>54</v>
      </c>
      <c r="V798">
        <v>3450</v>
      </c>
      <c r="AB798" t="s">
        <v>98</v>
      </c>
      <c r="AC798" t="s">
        <v>129</v>
      </c>
      <c r="AD798" t="s">
        <v>98</v>
      </c>
      <c r="AE798" t="s">
        <v>63</v>
      </c>
      <c r="AG798">
        <v>1975</v>
      </c>
      <c r="AH798">
        <v>15.280000000000001</v>
      </c>
      <c r="AI798">
        <v>38.394069999999999</v>
      </c>
      <c r="AJ798">
        <v>-96.626509999999996</v>
      </c>
      <c r="AL798">
        <v>4</v>
      </c>
      <c r="AM798" t="s">
        <v>63</v>
      </c>
      <c r="AN798" t="s">
        <v>10773</v>
      </c>
      <c r="AO798" t="s">
        <v>79</v>
      </c>
      <c r="AP798" t="s">
        <v>170</v>
      </c>
      <c r="AQ798" t="s">
        <v>443</v>
      </c>
      <c r="AR798" t="s">
        <v>273</v>
      </c>
      <c r="AS798" t="s">
        <v>83</v>
      </c>
      <c r="AT798" s="5">
        <v>36526</v>
      </c>
      <c r="AU798" t="s">
        <v>103</v>
      </c>
      <c r="AV798" t="s">
        <v>187</v>
      </c>
      <c r="AW798" t="s">
        <v>188</v>
      </c>
    </row>
    <row r="799" spans="1:49" x14ac:dyDescent="0.25">
      <c r="A799">
        <v>1191</v>
      </c>
      <c r="B799" t="s">
        <v>2382</v>
      </c>
      <c r="C799">
        <v>1</v>
      </c>
      <c r="D799" t="s">
        <v>86</v>
      </c>
      <c r="E799" t="s">
        <v>381</v>
      </c>
      <c r="F799" t="s">
        <v>177</v>
      </c>
      <c r="G799">
        <v>46.160000000000004</v>
      </c>
      <c r="H799" t="s">
        <v>1156</v>
      </c>
      <c r="I799" t="s">
        <v>63</v>
      </c>
      <c r="J799" t="s">
        <v>224</v>
      </c>
      <c r="K799" t="s">
        <v>2383</v>
      </c>
      <c r="L799" t="s">
        <v>2384</v>
      </c>
      <c r="M799" t="s">
        <v>384</v>
      </c>
      <c r="N799">
        <v>421.58792650918633</v>
      </c>
      <c r="P799">
        <v>44</v>
      </c>
      <c r="Q799">
        <v>95.7</v>
      </c>
      <c r="R799">
        <v>87</v>
      </c>
      <c r="S799">
        <v>95.7</v>
      </c>
      <c r="T799">
        <v>1</v>
      </c>
      <c r="U799">
        <v>6</v>
      </c>
      <c r="V799">
        <v>2800</v>
      </c>
      <c r="X799" t="s">
        <v>2385</v>
      </c>
      <c r="Y799" t="s">
        <v>126</v>
      </c>
      <c r="Z799" t="s">
        <v>253</v>
      </c>
      <c r="AA799" t="s">
        <v>128</v>
      </c>
      <c r="AB799" t="s">
        <v>98</v>
      </c>
      <c r="AC799" t="s">
        <v>98</v>
      </c>
      <c r="AD799" t="s">
        <v>98</v>
      </c>
      <c r="AE799" t="s">
        <v>63</v>
      </c>
      <c r="AG799">
        <v>1975</v>
      </c>
      <c r="AH799">
        <v>21.89</v>
      </c>
      <c r="AI799">
        <v>38.374560000000002</v>
      </c>
      <c r="AJ799">
        <v>-96.538970000000006</v>
      </c>
      <c r="AL799">
        <v>6</v>
      </c>
      <c r="AM799" t="s">
        <v>63</v>
      </c>
      <c r="AN799" t="s">
        <v>2386</v>
      </c>
      <c r="AO799" t="s">
        <v>79</v>
      </c>
      <c r="AP799" t="s">
        <v>170</v>
      </c>
      <c r="AQ799" t="s">
        <v>264</v>
      </c>
      <c r="AR799" t="s">
        <v>467</v>
      </c>
      <c r="AS799" t="s">
        <v>83</v>
      </c>
      <c r="AT799" s="5">
        <v>36892</v>
      </c>
      <c r="AU799" t="s">
        <v>103</v>
      </c>
      <c r="AV799" t="s">
        <v>274</v>
      </c>
      <c r="AW799" t="s">
        <v>444</v>
      </c>
    </row>
    <row r="800" spans="1:49" x14ac:dyDescent="0.25">
      <c r="A800">
        <v>166</v>
      </c>
      <c r="B800" t="s">
        <v>18428</v>
      </c>
      <c r="C800">
        <v>1</v>
      </c>
      <c r="D800" t="s">
        <v>86</v>
      </c>
      <c r="E800" t="s">
        <v>381</v>
      </c>
      <c r="F800" t="s">
        <v>177</v>
      </c>
      <c r="G800">
        <v>34.160000000000004</v>
      </c>
      <c r="H800" t="s">
        <v>489</v>
      </c>
      <c r="I800" t="s">
        <v>63</v>
      </c>
      <c r="J800" t="s">
        <v>224</v>
      </c>
      <c r="K800" t="s">
        <v>18429</v>
      </c>
      <c r="L800" t="s">
        <v>18430</v>
      </c>
      <c r="M800" t="s">
        <v>384</v>
      </c>
      <c r="N800">
        <v>32.906824146981627</v>
      </c>
      <c r="P800">
        <v>36</v>
      </c>
      <c r="Q800">
        <v>94</v>
      </c>
      <c r="R800">
        <v>97</v>
      </c>
      <c r="S800">
        <v>97.3</v>
      </c>
      <c r="T800">
        <v>0</v>
      </c>
      <c r="U800">
        <v>9</v>
      </c>
      <c r="V800">
        <v>425</v>
      </c>
      <c r="W800" t="s">
        <v>70</v>
      </c>
      <c r="AB800" t="s">
        <v>63</v>
      </c>
      <c r="AC800" t="s">
        <v>63</v>
      </c>
      <c r="AD800" t="s">
        <v>63</v>
      </c>
      <c r="AE800" t="s">
        <v>98</v>
      </c>
      <c r="AG800">
        <v>1980</v>
      </c>
      <c r="AH800">
        <v>9.81</v>
      </c>
      <c r="AI800">
        <v>38.208590000000001</v>
      </c>
      <c r="AJ800">
        <v>-96.567359999999994</v>
      </c>
      <c r="AL800">
        <v>2</v>
      </c>
      <c r="AM800" t="s">
        <v>63</v>
      </c>
      <c r="AN800" t="s">
        <v>18431</v>
      </c>
      <c r="AO800" t="s">
        <v>79</v>
      </c>
      <c r="AP800" t="s">
        <v>116</v>
      </c>
      <c r="AQ800" t="s">
        <v>336</v>
      </c>
      <c r="AR800" t="s">
        <v>1031</v>
      </c>
      <c r="AS800" t="s">
        <v>83</v>
      </c>
      <c r="AT800" s="5">
        <v>39819</v>
      </c>
      <c r="AU800" t="s">
        <v>129</v>
      </c>
      <c r="AV800" t="s">
        <v>149</v>
      </c>
      <c r="AW800" t="s">
        <v>150</v>
      </c>
    </row>
    <row r="801" spans="1:49" x14ac:dyDescent="0.25">
      <c r="A801">
        <v>71</v>
      </c>
      <c r="B801" t="s">
        <v>15800</v>
      </c>
      <c r="C801">
        <v>1</v>
      </c>
      <c r="D801" t="s">
        <v>86</v>
      </c>
      <c r="E801" t="s">
        <v>137</v>
      </c>
      <c r="F801" t="s">
        <v>108</v>
      </c>
      <c r="G801">
        <v>331.71</v>
      </c>
      <c r="H801" t="s">
        <v>90</v>
      </c>
      <c r="I801" t="s">
        <v>63</v>
      </c>
      <c r="J801" t="s">
        <v>224</v>
      </c>
      <c r="K801" t="s">
        <v>15801</v>
      </c>
      <c r="L801" t="s">
        <v>15802</v>
      </c>
      <c r="M801" t="s">
        <v>706</v>
      </c>
      <c r="N801">
        <v>142.58530183727035</v>
      </c>
      <c r="P801">
        <v>44</v>
      </c>
      <c r="Q801">
        <v>95.9</v>
      </c>
      <c r="R801">
        <v>95</v>
      </c>
      <c r="S801">
        <v>100</v>
      </c>
      <c r="T801">
        <v>11</v>
      </c>
      <c r="U801">
        <v>43</v>
      </c>
      <c r="V801">
        <v>4850</v>
      </c>
      <c r="AB801" t="s">
        <v>98</v>
      </c>
      <c r="AC801" t="s">
        <v>129</v>
      </c>
      <c r="AD801" t="s">
        <v>129</v>
      </c>
      <c r="AE801" t="s">
        <v>63</v>
      </c>
      <c r="AG801">
        <v>1986</v>
      </c>
      <c r="AH801">
        <v>24.502000000000002</v>
      </c>
      <c r="AI801">
        <v>38.405329999999999</v>
      </c>
      <c r="AJ801">
        <v>-96.460530000000006</v>
      </c>
      <c r="AL801">
        <v>3</v>
      </c>
      <c r="AM801" t="s">
        <v>63</v>
      </c>
      <c r="AN801" t="s">
        <v>15803</v>
      </c>
      <c r="AO801" t="s">
        <v>79</v>
      </c>
      <c r="AP801" t="s">
        <v>170</v>
      </c>
      <c r="AQ801" t="s">
        <v>514</v>
      </c>
      <c r="AR801" t="s">
        <v>1161</v>
      </c>
      <c r="AS801" t="s">
        <v>83</v>
      </c>
      <c r="AT801" s="5">
        <v>35462</v>
      </c>
      <c r="AU801" t="s">
        <v>76</v>
      </c>
      <c r="AV801" t="s">
        <v>200</v>
      </c>
      <c r="AW801" t="s">
        <v>150</v>
      </c>
    </row>
    <row r="802" spans="1:49" x14ac:dyDescent="0.25">
      <c r="A802">
        <v>72</v>
      </c>
      <c r="B802" t="s">
        <v>8268</v>
      </c>
      <c r="C802">
        <v>1</v>
      </c>
      <c r="D802" t="s">
        <v>86</v>
      </c>
      <c r="E802" t="s">
        <v>137</v>
      </c>
      <c r="F802" t="s">
        <v>108</v>
      </c>
      <c r="G802">
        <v>335.88</v>
      </c>
      <c r="H802" t="s">
        <v>90</v>
      </c>
      <c r="I802" t="s">
        <v>63</v>
      </c>
      <c r="J802" t="s">
        <v>224</v>
      </c>
      <c r="K802" t="s">
        <v>8269</v>
      </c>
      <c r="L802" t="s">
        <v>8270</v>
      </c>
      <c r="M802" t="s">
        <v>1022</v>
      </c>
      <c r="N802">
        <v>152.49343832020998</v>
      </c>
      <c r="P802">
        <v>44</v>
      </c>
      <c r="Q802">
        <v>98.5</v>
      </c>
      <c r="R802">
        <v>90</v>
      </c>
      <c r="S802">
        <v>99.8</v>
      </c>
      <c r="T802">
        <v>1</v>
      </c>
      <c r="U802">
        <v>43</v>
      </c>
      <c r="V802">
        <v>4850</v>
      </c>
      <c r="AB802" t="s">
        <v>98</v>
      </c>
      <c r="AC802" t="s">
        <v>129</v>
      </c>
      <c r="AD802" t="s">
        <v>98</v>
      </c>
      <c r="AE802" t="s">
        <v>63</v>
      </c>
      <c r="AG802">
        <v>1994</v>
      </c>
      <c r="AH802">
        <v>28.61</v>
      </c>
      <c r="AI802">
        <v>38.405999999999999</v>
      </c>
      <c r="AJ802">
        <v>-96.385649999999998</v>
      </c>
      <c r="AL802">
        <v>3</v>
      </c>
      <c r="AM802" t="s">
        <v>63</v>
      </c>
      <c r="AN802" t="s">
        <v>8271</v>
      </c>
      <c r="AO802" t="s">
        <v>79</v>
      </c>
      <c r="AP802" t="s">
        <v>786</v>
      </c>
      <c r="AQ802" t="s">
        <v>132</v>
      </c>
      <c r="AR802" t="s">
        <v>133</v>
      </c>
      <c r="AS802" t="s">
        <v>83</v>
      </c>
      <c r="AT802" s="5">
        <v>35462</v>
      </c>
      <c r="AU802" t="s">
        <v>76</v>
      </c>
      <c r="AV802" t="s">
        <v>200</v>
      </c>
      <c r="AW802" t="s">
        <v>150</v>
      </c>
    </row>
    <row r="803" spans="1:49" x14ac:dyDescent="0.25">
      <c r="A803">
        <v>0</v>
      </c>
      <c r="B803" t="s">
        <v>17984</v>
      </c>
      <c r="C803">
        <v>1</v>
      </c>
      <c r="D803" t="s">
        <v>86</v>
      </c>
      <c r="E803" t="s">
        <v>739</v>
      </c>
      <c r="F803" t="s">
        <v>65</v>
      </c>
      <c r="G803">
        <v>101.9</v>
      </c>
      <c r="H803" t="s">
        <v>138</v>
      </c>
      <c r="I803" t="s">
        <v>63</v>
      </c>
      <c r="J803" t="s">
        <v>224</v>
      </c>
      <c r="K803" t="s">
        <v>17985</v>
      </c>
      <c r="L803" t="s">
        <v>17986</v>
      </c>
      <c r="M803" t="s">
        <v>3983</v>
      </c>
      <c r="N803">
        <v>35.203412073490817</v>
      </c>
      <c r="O803">
        <v>35</v>
      </c>
      <c r="P803">
        <v>90</v>
      </c>
      <c r="Q803">
        <v>83</v>
      </c>
      <c r="S803">
        <v>97.7</v>
      </c>
      <c r="T803">
        <v>0</v>
      </c>
      <c r="U803">
        <v>22</v>
      </c>
      <c r="V803">
        <v>13400</v>
      </c>
      <c r="AB803" t="s">
        <v>63</v>
      </c>
      <c r="AC803" t="s">
        <v>63</v>
      </c>
      <c r="AD803" t="s">
        <v>63</v>
      </c>
      <c r="AE803" t="s">
        <v>98</v>
      </c>
      <c r="AG803">
        <v>1955</v>
      </c>
      <c r="AH803">
        <v>10.19</v>
      </c>
      <c r="AI803">
        <v>38.142919999999997</v>
      </c>
      <c r="AJ803">
        <v>-96.520160000000004</v>
      </c>
      <c r="AK803" t="s">
        <v>262</v>
      </c>
      <c r="AL803">
        <v>2</v>
      </c>
      <c r="AM803" t="s">
        <v>2857</v>
      </c>
      <c r="AN803" t="s">
        <v>17987</v>
      </c>
      <c r="AO803" t="s">
        <v>79</v>
      </c>
      <c r="AP803" t="s">
        <v>116</v>
      </c>
      <c r="AQ803" t="s">
        <v>347</v>
      </c>
      <c r="AR803" t="s">
        <v>1259</v>
      </c>
      <c r="AS803" t="s">
        <v>83</v>
      </c>
      <c r="AT803" s="5">
        <v>37257</v>
      </c>
      <c r="AU803" t="s">
        <v>129</v>
      </c>
      <c r="AV803" t="s">
        <v>149</v>
      </c>
      <c r="AW803" t="s">
        <v>150</v>
      </c>
    </row>
    <row r="804" spans="1:49" x14ac:dyDescent="0.25">
      <c r="A804">
        <v>69</v>
      </c>
      <c r="B804" t="s">
        <v>4383</v>
      </c>
      <c r="C804">
        <v>1</v>
      </c>
      <c r="D804" t="s">
        <v>86</v>
      </c>
      <c r="E804" t="s">
        <v>137</v>
      </c>
      <c r="F804" t="s">
        <v>108</v>
      </c>
      <c r="G804">
        <v>327.03000000000003</v>
      </c>
      <c r="H804" t="s">
        <v>820</v>
      </c>
      <c r="I804" t="s">
        <v>63</v>
      </c>
      <c r="J804" t="s">
        <v>224</v>
      </c>
      <c r="K804" t="s">
        <v>4384</v>
      </c>
      <c r="L804" t="s">
        <v>383</v>
      </c>
      <c r="M804" t="s">
        <v>706</v>
      </c>
      <c r="N804">
        <v>189.501312335958</v>
      </c>
      <c r="P804">
        <v>44</v>
      </c>
      <c r="Q804">
        <v>97.5</v>
      </c>
      <c r="R804">
        <v>95</v>
      </c>
      <c r="S804">
        <v>100</v>
      </c>
      <c r="T804">
        <v>2</v>
      </c>
      <c r="U804">
        <v>53</v>
      </c>
      <c r="V804">
        <v>3740</v>
      </c>
      <c r="AB804" t="s">
        <v>98</v>
      </c>
      <c r="AC804" t="s">
        <v>129</v>
      </c>
      <c r="AD804" t="s">
        <v>129</v>
      </c>
      <c r="AE804" t="s">
        <v>63</v>
      </c>
      <c r="AG804">
        <v>1990</v>
      </c>
      <c r="AH804">
        <v>19.71</v>
      </c>
      <c r="AI804">
        <v>38.400069999999999</v>
      </c>
      <c r="AJ804">
        <v>-96.547709999999995</v>
      </c>
      <c r="AL804">
        <v>3</v>
      </c>
      <c r="AM804" t="s">
        <v>63</v>
      </c>
      <c r="AN804" t="s">
        <v>4385</v>
      </c>
      <c r="AO804" t="s">
        <v>79</v>
      </c>
      <c r="AP804" t="s">
        <v>170</v>
      </c>
      <c r="AQ804" t="s">
        <v>424</v>
      </c>
      <c r="AR804" t="s">
        <v>1008</v>
      </c>
      <c r="AS804" t="s">
        <v>83</v>
      </c>
      <c r="AT804" s="5">
        <v>36039</v>
      </c>
      <c r="AU804" t="s">
        <v>76</v>
      </c>
      <c r="AV804" t="s">
        <v>134</v>
      </c>
      <c r="AW804" t="s">
        <v>150</v>
      </c>
    </row>
    <row r="805" spans="1:49" x14ac:dyDescent="0.25">
      <c r="A805">
        <v>2006</v>
      </c>
      <c r="B805" t="s">
        <v>5913</v>
      </c>
      <c r="C805">
        <v>1</v>
      </c>
      <c r="D805" t="s">
        <v>86</v>
      </c>
      <c r="E805" t="s">
        <v>137</v>
      </c>
      <c r="F805" t="s">
        <v>108</v>
      </c>
      <c r="G805">
        <v>336.81</v>
      </c>
      <c r="H805" t="s">
        <v>489</v>
      </c>
      <c r="I805" t="s">
        <v>63</v>
      </c>
      <c r="J805" t="s">
        <v>224</v>
      </c>
      <c r="K805" t="s">
        <v>5914</v>
      </c>
      <c r="L805" t="s">
        <v>4223</v>
      </c>
      <c r="M805" t="s">
        <v>1022</v>
      </c>
      <c r="N805">
        <v>24.704724409448819</v>
      </c>
      <c r="P805">
        <v>44</v>
      </c>
      <c r="Q805">
        <v>99.5</v>
      </c>
      <c r="R805">
        <v>90</v>
      </c>
      <c r="S805">
        <v>83.2</v>
      </c>
      <c r="T805">
        <v>1</v>
      </c>
      <c r="U805">
        <v>38</v>
      </c>
      <c r="V805">
        <v>5680</v>
      </c>
      <c r="AB805" t="s">
        <v>63</v>
      </c>
      <c r="AC805" t="s">
        <v>63</v>
      </c>
      <c r="AD805" t="s">
        <v>63</v>
      </c>
      <c r="AE805" t="s">
        <v>98</v>
      </c>
      <c r="AG805">
        <v>1994</v>
      </c>
      <c r="AH805">
        <v>29.55</v>
      </c>
      <c r="AI805">
        <v>38.406829999999999</v>
      </c>
      <c r="AJ805">
        <v>-96.368769999999998</v>
      </c>
      <c r="AL805">
        <v>2</v>
      </c>
      <c r="AM805" t="s">
        <v>63</v>
      </c>
      <c r="AN805" t="s">
        <v>5915</v>
      </c>
      <c r="AO805" t="s">
        <v>79</v>
      </c>
      <c r="AP805" t="s">
        <v>170</v>
      </c>
      <c r="AQ805" t="s">
        <v>273</v>
      </c>
      <c r="AR805" t="s">
        <v>133</v>
      </c>
      <c r="AS805" t="s">
        <v>83</v>
      </c>
      <c r="AT805" s="5">
        <v>39819</v>
      </c>
      <c r="AU805" t="s">
        <v>129</v>
      </c>
      <c r="AV805" t="s">
        <v>200</v>
      </c>
      <c r="AW805" t="s">
        <v>150</v>
      </c>
    </row>
    <row r="806" spans="1:49" x14ac:dyDescent="0.25">
      <c r="A806">
        <v>2877</v>
      </c>
      <c r="B806" t="s">
        <v>4372</v>
      </c>
      <c r="C806">
        <v>1</v>
      </c>
      <c r="D806" t="s">
        <v>86</v>
      </c>
      <c r="E806" t="s">
        <v>137</v>
      </c>
      <c r="F806" t="s">
        <v>108</v>
      </c>
      <c r="G806">
        <v>316.59000000000003</v>
      </c>
      <c r="H806" t="s">
        <v>90</v>
      </c>
      <c r="I806" t="s">
        <v>63</v>
      </c>
      <c r="J806" t="s">
        <v>224</v>
      </c>
      <c r="K806" t="s">
        <v>4373</v>
      </c>
      <c r="L806" t="s">
        <v>4374</v>
      </c>
      <c r="M806" t="s">
        <v>1022</v>
      </c>
      <c r="N806">
        <v>132.51312335958005</v>
      </c>
      <c r="P806">
        <v>44</v>
      </c>
      <c r="Q806">
        <v>99.8</v>
      </c>
      <c r="R806">
        <v>97</v>
      </c>
      <c r="S806">
        <v>86.9</v>
      </c>
      <c r="T806">
        <v>1</v>
      </c>
      <c r="U806">
        <v>62</v>
      </c>
      <c r="V806">
        <v>2460</v>
      </c>
      <c r="AB806" t="s">
        <v>75</v>
      </c>
      <c r="AC806" t="s">
        <v>98</v>
      </c>
      <c r="AD806" t="s">
        <v>129</v>
      </c>
      <c r="AE806" t="s">
        <v>63</v>
      </c>
      <c r="AG806">
        <v>1996</v>
      </c>
      <c r="AH806">
        <v>9.34</v>
      </c>
      <c r="AI806">
        <v>38.328470000000003</v>
      </c>
      <c r="AJ806">
        <v>-96.696280000000002</v>
      </c>
      <c r="AL806">
        <v>3</v>
      </c>
      <c r="AM806" t="s">
        <v>63</v>
      </c>
      <c r="AN806" t="s">
        <v>4375</v>
      </c>
      <c r="AO806" t="s">
        <v>79</v>
      </c>
      <c r="AP806" t="s">
        <v>786</v>
      </c>
      <c r="AQ806" t="s">
        <v>326</v>
      </c>
      <c r="AR806" t="s">
        <v>932</v>
      </c>
      <c r="AS806" t="s">
        <v>83</v>
      </c>
      <c r="AT806" s="5">
        <v>35125</v>
      </c>
      <c r="AU806" t="s">
        <v>76</v>
      </c>
      <c r="AV806" t="s">
        <v>104</v>
      </c>
      <c r="AW806" t="s">
        <v>1220</v>
      </c>
    </row>
    <row r="807" spans="1:49" x14ac:dyDescent="0.25">
      <c r="A807">
        <v>2877</v>
      </c>
      <c r="B807" t="s">
        <v>27850</v>
      </c>
      <c r="C807">
        <v>1</v>
      </c>
      <c r="D807" t="s">
        <v>86</v>
      </c>
      <c r="E807" t="s">
        <v>137</v>
      </c>
      <c r="F807" t="s">
        <v>108</v>
      </c>
      <c r="G807">
        <v>316.92</v>
      </c>
      <c r="H807" t="s">
        <v>90</v>
      </c>
      <c r="I807" t="s">
        <v>63</v>
      </c>
      <c r="J807" t="s">
        <v>224</v>
      </c>
      <c r="K807" t="s">
        <v>27851</v>
      </c>
      <c r="L807" t="s">
        <v>27852</v>
      </c>
      <c r="M807" t="s">
        <v>1022</v>
      </c>
      <c r="N807">
        <v>122.50656167979002</v>
      </c>
      <c r="P807">
        <v>44</v>
      </c>
      <c r="Q807">
        <v>99.8</v>
      </c>
      <c r="R807">
        <v>96</v>
      </c>
      <c r="S807">
        <v>87.5</v>
      </c>
      <c r="T807">
        <v>1</v>
      </c>
      <c r="U807">
        <v>62</v>
      </c>
      <c r="V807">
        <v>2460</v>
      </c>
      <c r="AB807" t="s">
        <v>75</v>
      </c>
      <c r="AC807" t="s">
        <v>129</v>
      </c>
      <c r="AD807" t="s">
        <v>129</v>
      </c>
      <c r="AE807" t="s">
        <v>63</v>
      </c>
      <c r="AG807">
        <v>1996</v>
      </c>
      <c r="AH807">
        <v>9.67</v>
      </c>
      <c r="AI807">
        <v>38.331989999999998</v>
      </c>
      <c r="AJ807">
        <v>-96.692099999999996</v>
      </c>
      <c r="AL807">
        <v>3</v>
      </c>
      <c r="AM807" t="s">
        <v>63</v>
      </c>
      <c r="AN807" t="s">
        <v>27853</v>
      </c>
      <c r="AO807" t="s">
        <v>79</v>
      </c>
      <c r="AP807" t="s">
        <v>786</v>
      </c>
      <c r="AQ807" t="s">
        <v>634</v>
      </c>
      <c r="AR807" t="s">
        <v>932</v>
      </c>
      <c r="AS807" t="s">
        <v>83</v>
      </c>
      <c r="AT807" s="5">
        <v>35125</v>
      </c>
      <c r="AU807" t="s">
        <v>76</v>
      </c>
      <c r="AV807" t="s">
        <v>104</v>
      </c>
      <c r="AW807" t="s">
        <v>1220</v>
      </c>
    </row>
    <row r="808" spans="1:49" x14ac:dyDescent="0.25">
      <c r="A808">
        <v>73</v>
      </c>
      <c r="B808" t="s">
        <v>16638</v>
      </c>
      <c r="C808">
        <v>1</v>
      </c>
      <c r="D808" t="s">
        <v>86</v>
      </c>
      <c r="E808" t="s">
        <v>137</v>
      </c>
      <c r="F808" t="s">
        <v>108</v>
      </c>
      <c r="G808">
        <v>317.84000000000003</v>
      </c>
      <c r="H808" t="s">
        <v>489</v>
      </c>
      <c r="I808" t="s">
        <v>63</v>
      </c>
      <c r="J808" t="s">
        <v>224</v>
      </c>
      <c r="K808" t="s">
        <v>16639</v>
      </c>
      <c r="L808" t="s">
        <v>4374</v>
      </c>
      <c r="M808" t="s">
        <v>1022</v>
      </c>
      <c r="N808">
        <v>64.009186351706035</v>
      </c>
      <c r="P808">
        <v>44</v>
      </c>
      <c r="Q808">
        <v>99.8</v>
      </c>
      <c r="R808">
        <v>97</v>
      </c>
      <c r="S808">
        <v>99.100000000000009</v>
      </c>
      <c r="T808">
        <v>1</v>
      </c>
      <c r="U808">
        <v>62</v>
      </c>
      <c r="V808">
        <v>2460</v>
      </c>
      <c r="AB808" t="s">
        <v>63</v>
      </c>
      <c r="AC808" t="s">
        <v>63</v>
      </c>
      <c r="AD808" t="s">
        <v>63</v>
      </c>
      <c r="AE808" t="s">
        <v>129</v>
      </c>
      <c r="AG808">
        <v>1995</v>
      </c>
      <c r="AH808">
        <v>10.58</v>
      </c>
      <c r="AI808">
        <v>38.342149999999997</v>
      </c>
      <c r="AJ808">
        <v>-96.681449999999998</v>
      </c>
      <c r="AL808">
        <v>2</v>
      </c>
      <c r="AM808" t="s">
        <v>63</v>
      </c>
      <c r="AN808" t="s">
        <v>16640</v>
      </c>
      <c r="AO808" t="s">
        <v>79</v>
      </c>
      <c r="AP808" t="s">
        <v>170</v>
      </c>
      <c r="AQ808" t="s">
        <v>1138</v>
      </c>
      <c r="AR808" t="s">
        <v>133</v>
      </c>
      <c r="AS808" t="s">
        <v>83</v>
      </c>
      <c r="AT808" s="5">
        <v>39819</v>
      </c>
      <c r="AU808" t="s">
        <v>129</v>
      </c>
      <c r="AV808" t="s">
        <v>200</v>
      </c>
      <c r="AW808" t="s">
        <v>876</v>
      </c>
    </row>
    <row r="809" spans="1:49" x14ac:dyDescent="0.25">
      <c r="A809">
        <v>82</v>
      </c>
      <c r="B809" t="s">
        <v>22218</v>
      </c>
      <c r="C809">
        <v>1</v>
      </c>
      <c r="D809" t="s">
        <v>86</v>
      </c>
      <c r="E809" t="s">
        <v>137</v>
      </c>
      <c r="F809" t="s">
        <v>108</v>
      </c>
      <c r="G809">
        <v>320.78000000000003</v>
      </c>
      <c r="H809" t="s">
        <v>489</v>
      </c>
      <c r="I809" t="s">
        <v>63</v>
      </c>
      <c r="J809" t="s">
        <v>224</v>
      </c>
      <c r="K809" t="s">
        <v>22219</v>
      </c>
      <c r="L809" t="s">
        <v>4374</v>
      </c>
      <c r="M809" t="s">
        <v>1022</v>
      </c>
      <c r="N809">
        <v>23.571000950230086</v>
      </c>
      <c r="O809">
        <v>45</v>
      </c>
      <c r="P809">
        <v>44</v>
      </c>
      <c r="Q809">
        <v>98.7</v>
      </c>
      <c r="R809">
        <v>95</v>
      </c>
      <c r="S809">
        <v>98.8</v>
      </c>
      <c r="T809">
        <v>1</v>
      </c>
      <c r="U809">
        <v>54</v>
      </c>
      <c r="V809">
        <v>3450</v>
      </c>
      <c r="AB809" t="s">
        <v>63</v>
      </c>
      <c r="AC809" t="s">
        <v>63</v>
      </c>
      <c r="AD809" t="s">
        <v>63</v>
      </c>
      <c r="AE809" t="s">
        <v>98</v>
      </c>
      <c r="AG809">
        <v>1996</v>
      </c>
      <c r="AH809">
        <v>13.48</v>
      </c>
      <c r="AI809">
        <v>38.375349999999997</v>
      </c>
      <c r="AJ809">
        <v>-96.649119999999996</v>
      </c>
      <c r="AK809" t="s">
        <v>262</v>
      </c>
      <c r="AL809">
        <v>2</v>
      </c>
      <c r="AM809" t="s">
        <v>63</v>
      </c>
      <c r="AN809" t="s">
        <v>22220</v>
      </c>
      <c r="AO809" t="s">
        <v>79</v>
      </c>
      <c r="AP809" t="s">
        <v>170</v>
      </c>
      <c r="AQ809" t="s">
        <v>910</v>
      </c>
      <c r="AR809" t="s">
        <v>133</v>
      </c>
      <c r="AS809" t="s">
        <v>83</v>
      </c>
      <c r="AT809" s="5">
        <v>39819</v>
      </c>
      <c r="AU809" t="s">
        <v>129</v>
      </c>
      <c r="AV809" t="s">
        <v>200</v>
      </c>
      <c r="AW809" t="s">
        <v>876</v>
      </c>
    </row>
    <row r="810" spans="1:49" x14ac:dyDescent="0.25">
      <c r="A810">
        <v>83</v>
      </c>
      <c r="B810" t="s">
        <v>19168</v>
      </c>
      <c r="C810">
        <v>1</v>
      </c>
      <c r="D810" t="s">
        <v>86</v>
      </c>
      <c r="E810" t="s">
        <v>137</v>
      </c>
      <c r="F810" t="s">
        <v>108</v>
      </c>
      <c r="G810">
        <v>321.09000000000003</v>
      </c>
      <c r="H810" t="s">
        <v>820</v>
      </c>
      <c r="I810" t="s">
        <v>63</v>
      </c>
      <c r="J810" t="s">
        <v>224</v>
      </c>
      <c r="K810" t="s">
        <v>19169</v>
      </c>
      <c r="L810" t="s">
        <v>17407</v>
      </c>
      <c r="M810" t="s">
        <v>1022</v>
      </c>
      <c r="N810">
        <v>202.49343832020998</v>
      </c>
      <c r="P810">
        <v>44</v>
      </c>
      <c r="Q810">
        <v>98.7</v>
      </c>
      <c r="R810">
        <v>97</v>
      </c>
      <c r="S810">
        <v>99.4</v>
      </c>
      <c r="T810">
        <v>1</v>
      </c>
      <c r="U810">
        <v>54</v>
      </c>
      <c r="V810">
        <v>3450</v>
      </c>
      <c r="AB810" t="s">
        <v>129</v>
      </c>
      <c r="AC810" t="s">
        <v>129</v>
      </c>
      <c r="AD810" t="s">
        <v>129</v>
      </c>
      <c r="AE810" t="s">
        <v>63</v>
      </c>
      <c r="AG810">
        <v>1996</v>
      </c>
      <c r="AH810">
        <v>13.790000000000001</v>
      </c>
      <c r="AI810">
        <v>38.378459999999997</v>
      </c>
      <c r="AJ810">
        <v>-96.644769999999994</v>
      </c>
      <c r="AL810">
        <v>3</v>
      </c>
      <c r="AM810" t="s">
        <v>63</v>
      </c>
      <c r="AN810" t="s">
        <v>19170</v>
      </c>
      <c r="AO810" t="s">
        <v>79</v>
      </c>
      <c r="AP810" t="s">
        <v>786</v>
      </c>
      <c r="AQ810" t="s">
        <v>467</v>
      </c>
      <c r="AR810" t="s">
        <v>1008</v>
      </c>
      <c r="AS810" t="s">
        <v>83</v>
      </c>
      <c r="AT810" s="5">
        <v>36039</v>
      </c>
      <c r="AU810" t="s">
        <v>76</v>
      </c>
      <c r="AV810" t="s">
        <v>134</v>
      </c>
      <c r="AW810" t="s">
        <v>150</v>
      </c>
    </row>
    <row r="811" spans="1:49" x14ac:dyDescent="0.25">
      <c r="A811">
        <v>2994</v>
      </c>
      <c r="B811" t="s">
        <v>24606</v>
      </c>
      <c r="C811">
        <v>1</v>
      </c>
      <c r="D811" t="s">
        <v>86</v>
      </c>
      <c r="E811" t="s">
        <v>137</v>
      </c>
      <c r="F811" t="s">
        <v>108</v>
      </c>
      <c r="G811">
        <v>324.98</v>
      </c>
      <c r="H811" t="s">
        <v>90</v>
      </c>
      <c r="I811" t="s">
        <v>63</v>
      </c>
      <c r="J811" t="s">
        <v>224</v>
      </c>
      <c r="K811" t="s">
        <v>24607</v>
      </c>
      <c r="L811" t="s">
        <v>24608</v>
      </c>
      <c r="M811" t="s">
        <v>1022</v>
      </c>
      <c r="N811">
        <v>122.50656167979002</v>
      </c>
      <c r="P811">
        <v>44</v>
      </c>
      <c r="Q811">
        <v>98.7</v>
      </c>
      <c r="R811">
        <v>94</v>
      </c>
      <c r="S811">
        <v>87.600000000000009</v>
      </c>
      <c r="T811">
        <v>1</v>
      </c>
      <c r="U811">
        <v>54</v>
      </c>
      <c r="V811">
        <v>3490</v>
      </c>
      <c r="AB811" t="s">
        <v>75</v>
      </c>
      <c r="AC811" t="s">
        <v>129</v>
      </c>
      <c r="AD811" t="s">
        <v>129</v>
      </c>
      <c r="AE811" t="s">
        <v>63</v>
      </c>
      <c r="AG811">
        <v>1995</v>
      </c>
      <c r="AH811">
        <v>17.690000000000001</v>
      </c>
      <c r="AI811">
        <v>38.39949</v>
      </c>
      <c r="AJ811">
        <v>-96.584370000000007</v>
      </c>
      <c r="AL811">
        <v>3</v>
      </c>
      <c r="AM811" t="s">
        <v>63</v>
      </c>
      <c r="AN811" t="s">
        <v>24609</v>
      </c>
      <c r="AO811" t="s">
        <v>79</v>
      </c>
      <c r="AP811" t="s">
        <v>786</v>
      </c>
      <c r="AQ811" t="s">
        <v>634</v>
      </c>
      <c r="AR811" t="s">
        <v>932</v>
      </c>
      <c r="AS811" t="s">
        <v>83</v>
      </c>
      <c r="AT811" s="5">
        <v>35125</v>
      </c>
      <c r="AU811" t="s">
        <v>76</v>
      </c>
      <c r="AV811" t="s">
        <v>104</v>
      </c>
      <c r="AW811" t="s">
        <v>1220</v>
      </c>
    </row>
    <row r="812" spans="1:49" x14ac:dyDescent="0.25">
      <c r="A812">
        <v>69</v>
      </c>
      <c r="B812" t="s">
        <v>9594</v>
      </c>
      <c r="C812">
        <v>1</v>
      </c>
      <c r="D812" t="s">
        <v>86</v>
      </c>
      <c r="E812" t="s">
        <v>137</v>
      </c>
      <c r="F812" t="s">
        <v>108</v>
      </c>
      <c r="G812">
        <v>307.58</v>
      </c>
      <c r="H812" t="s">
        <v>90</v>
      </c>
      <c r="I812" t="s">
        <v>63</v>
      </c>
      <c r="J812" t="s">
        <v>224</v>
      </c>
      <c r="K812" t="s">
        <v>9595</v>
      </c>
      <c r="L812" t="s">
        <v>9596</v>
      </c>
      <c r="M812" t="s">
        <v>1022</v>
      </c>
      <c r="N812">
        <v>162.5</v>
      </c>
      <c r="P812">
        <v>44</v>
      </c>
      <c r="Q812">
        <v>98.8</v>
      </c>
      <c r="R812">
        <v>95</v>
      </c>
      <c r="S812">
        <v>99.600000000000009</v>
      </c>
      <c r="T812">
        <v>1</v>
      </c>
      <c r="U812">
        <v>61</v>
      </c>
      <c r="V812">
        <v>2500</v>
      </c>
      <c r="AB812" t="s">
        <v>98</v>
      </c>
      <c r="AC812" t="s">
        <v>129</v>
      </c>
      <c r="AD812" t="s">
        <v>129</v>
      </c>
      <c r="AE812" t="s">
        <v>63</v>
      </c>
      <c r="AG812">
        <v>1996</v>
      </c>
      <c r="AH812">
        <v>0.38</v>
      </c>
      <c r="AI812">
        <v>38.262540000000001</v>
      </c>
      <c r="AJ812">
        <v>-96.834919999999997</v>
      </c>
      <c r="AL812">
        <v>3</v>
      </c>
      <c r="AM812" t="s">
        <v>63</v>
      </c>
      <c r="AN812" t="s">
        <v>9597</v>
      </c>
      <c r="AO812" t="s">
        <v>79</v>
      </c>
      <c r="AP812" t="s">
        <v>786</v>
      </c>
      <c r="AQ812" t="s">
        <v>654</v>
      </c>
      <c r="AR812" t="s">
        <v>133</v>
      </c>
      <c r="AS812" t="s">
        <v>83</v>
      </c>
      <c r="AT812" s="5">
        <v>35462</v>
      </c>
      <c r="AU812" t="s">
        <v>76</v>
      </c>
      <c r="AV812" t="s">
        <v>134</v>
      </c>
      <c r="AW812" t="s">
        <v>150</v>
      </c>
    </row>
    <row r="813" spans="1:49" x14ac:dyDescent="0.25">
      <c r="A813">
        <v>330</v>
      </c>
      <c r="B813" t="s">
        <v>11980</v>
      </c>
      <c r="C813">
        <v>1</v>
      </c>
      <c r="D813" t="s">
        <v>86</v>
      </c>
      <c r="E813" t="s">
        <v>137</v>
      </c>
      <c r="F813" t="s">
        <v>108</v>
      </c>
      <c r="G813">
        <v>308.55</v>
      </c>
      <c r="H813" t="s">
        <v>489</v>
      </c>
      <c r="I813" t="s">
        <v>63</v>
      </c>
      <c r="J813" t="s">
        <v>224</v>
      </c>
      <c r="K813" t="s">
        <v>11981</v>
      </c>
      <c r="L813" t="s">
        <v>4374</v>
      </c>
      <c r="M813" t="s">
        <v>11982</v>
      </c>
      <c r="N813">
        <v>28.510498687664043</v>
      </c>
      <c r="O813">
        <v>30</v>
      </c>
      <c r="P813">
        <v>26</v>
      </c>
      <c r="Q813">
        <v>96</v>
      </c>
      <c r="R813">
        <v>97</v>
      </c>
      <c r="S813">
        <v>98.3</v>
      </c>
      <c r="T813">
        <v>1</v>
      </c>
      <c r="U813">
        <v>7</v>
      </c>
      <c r="V813">
        <v>27</v>
      </c>
      <c r="AB813" t="s">
        <v>63</v>
      </c>
      <c r="AC813" t="s">
        <v>63</v>
      </c>
      <c r="AD813" t="s">
        <v>63</v>
      </c>
      <c r="AE813" t="s">
        <v>129</v>
      </c>
      <c r="AG813">
        <v>1996</v>
      </c>
      <c r="AH813">
        <v>1.35</v>
      </c>
      <c r="AI813">
        <v>38.269739999999999</v>
      </c>
      <c r="AJ813">
        <v>-96.819379999999995</v>
      </c>
      <c r="AK813" t="s">
        <v>262</v>
      </c>
      <c r="AL813">
        <v>2</v>
      </c>
      <c r="AM813" t="s">
        <v>63</v>
      </c>
      <c r="AN813" t="s">
        <v>11983</v>
      </c>
      <c r="AO813" t="s">
        <v>79</v>
      </c>
      <c r="AP813" t="s">
        <v>170</v>
      </c>
      <c r="AQ813" t="s">
        <v>1304</v>
      </c>
      <c r="AR813" t="s">
        <v>133</v>
      </c>
      <c r="AS813" t="s">
        <v>83</v>
      </c>
      <c r="AT813" s="5">
        <v>39819</v>
      </c>
      <c r="AU813" t="s">
        <v>129</v>
      </c>
      <c r="AV813" t="s">
        <v>149</v>
      </c>
      <c r="AW813" t="s">
        <v>188</v>
      </c>
    </row>
    <row r="814" spans="1:49" x14ac:dyDescent="0.25">
      <c r="A814">
        <v>114</v>
      </c>
      <c r="B814" t="s">
        <v>15377</v>
      </c>
      <c r="C814">
        <v>1</v>
      </c>
      <c r="D814" t="s">
        <v>86</v>
      </c>
      <c r="E814" t="s">
        <v>137</v>
      </c>
      <c r="F814" t="s">
        <v>108</v>
      </c>
      <c r="G814">
        <v>309.03000000000003</v>
      </c>
      <c r="H814" t="s">
        <v>90</v>
      </c>
      <c r="I814" t="s">
        <v>63</v>
      </c>
      <c r="J814" t="s">
        <v>224</v>
      </c>
      <c r="K814" t="s">
        <v>15378</v>
      </c>
      <c r="L814" t="s">
        <v>4374</v>
      </c>
      <c r="M814" t="s">
        <v>1022</v>
      </c>
      <c r="N814">
        <v>122.50656167979002</v>
      </c>
      <c r="P814">
        <v>44</v>
      </c>
      <c r="Q814">
        <v>99.8</v>
      </c>
      <c r="R814">
        <v>97</v>
      </c>
      <c r="S814">
        <v>97.2</v>
      </c>
      <c r="T814">
        <v>1</v>
      </c>
      <c r="U814">
        <v>62</v>
      </c>
      <c r="V814">
        <v>2460</v>
      </c>
      <c r="AB814" t="s">
        <v>98</v>
      </c>
      <c r="AC814" t="s">
        <v>129</v>
      </c>
      <c r="AD814" t="s">
        <v>129</v>
      </c>
      <c r="AE814" t="s">
        <v>63</v>
      </c>
      <c r="AG814">
        <v>1996</v>
      </c>
      <c r="AH814">
        <v>1.79</v>
      </c>
      <c r="AI814">
        <v>38.271450000000002</v>
      </c>
      <c r="AJ814">
        <v>-96.811700000000002</v>
      </c>
      <c r="AL814">
        <v>3</v>
      </c>
      <c r="AM814" t="s">
        <v>63</v>
      </c>
      <c r="AN814" t="s">
        <v>15379</v>
      </c>
      <c r="AO814" t="s">
        <v>79</v>
      </c>
      <c r="AP814" t="s">
        <v>786</v>
      </c>
      <c r="AQ814" t="s">
        <v>634</v>
      </c>
      <c r="AR814" t="s">
        <v>932</v>
      </c>
      <c r="AS814" t="s">
        <v>83</v>
      </c>
      <c r="AT814" s="5">
        <v>35125</v>
      </c>
      <c r="AU814" t="s">
        <v>76</v>
      </c>
      <c r="AV814" t="s">
        <v>134</v>
      </c>
      <c r="AW814" t="s">
        <v>150</v>
      </c>
    </row>
    <row r="815" spans="1:49" x14ac:dyDescent="0.25">
      <c r="A815">
        <v>69</v>
      </c>
      <c r="B815" t="s">
        <v>18405</v>
      </c>
      <c r="C815">
        <v>1</v>
      </c>
      <c r="D815" t="s">
        <v>86</v>
      </c>
      <c r="E815" t="s">
        <v>137</v>
      </c>
      <c r="F815" t="s">
        <v>108</v>
      </c>
      <c r="G815">
        <v>310.03000000000003</v>
      </c>
      <c r="H815" t="s">
        <v>90</v>
      </c>
      <c r="I815" t="s">
        <v>63</v>
      </c>
      <c r="J815" t="s">
        <v>224</v>
      </c>
      <c r="K815" t="s">
        <v>18406</v>
      </c>
      <c r="L815" t="s">
        <v>13030</v>
      </c>
      <c r="M815" t="s">
        <v>1022</v>
      </c>
      <c r="N815">
        <v>133.00524934383202</v>
      </c>
      <c r="O815">
        <v>35</v>
      </c>
      <c r="P815">
        <v>44</v>
      </c>
      <c r="Q815">
        <v>99.8</v>
      </c>
      <c r="R815">
        <v>97</v>
      </c>
      <c r="S815">
        <v>99.600000000000009</v>
      </c>
      <c r="T815">
        <v>1</v>
      </c>
      <c r="U815">
        <v>62</v>
      </c>
      <c r="V815">
        <v>2460</v>
      </c>
      <c r="AB815" t="s">
        <v>98</v>
      </c>
      <c r="AC815" t="s">
        <v>129</v>
      </c>
      <c r="AD815" t="s">
        <v>129</v>
      </c>
      <c r="AE815" t="s">
        <v>63</v>
      </c>
      <c r="AG815">
        <v>1996</v>
      </c>
      <c r="AH815">
        <v>2.8000000000000003</v>
      </c>
      <c r="AI815">
        <v>38.273629999999997</v>
      </c>
      <c r="AJ815">
        <v>-96.793620000000004</v>
      </c>
      <c r="AK815" t="s">
        <v>262</v>
      </c>
      <c r="AL815">
        <v>3</v>
      </c>
      <c r="AM815" t="s">
        <v>63</v>
      </c>
      <c r="AN815" t="s">
        <v>18407</v>
      </c>
      <c r="AO815" t="s">
        <v>79</v>
      </c>
      <c r="AP815" t="s">
        <v>786</v>
      </c>
      <c r="AQ815" t="s">
        <v>326</v>
      </c>
      <c r="AR815" t="s">
        <v>932</v>
      </c>
      <c r="AS815" t="s">
        <v>83</v>
      </c>
      <c r="AT815" s="5">
        <v>35125</v>
      </c>
      <c r="AU815" t="s">
        <v>76</v>
      </c>
      <c r="AV815" t="s">
        <v>134</v>
      </c>
      <c r="AW815" t="s">
        <v>150</v>
      </c>
    </row>
    <row r="816" spans="1:49" x14ac:dyDescent="0.25">
      <c r="A816">
        <v>220</v>
      </c>
      <c r="B816" t="s">
        <v>12762</v>
      </c>
      <c r="C816">
        <v>1</v>
      </c>
      <c r="D816" t="s">
        <v>86</v>
      </c>
      <c r="E816" t="s">
        <v>137</v>
      </c>
      <c r="F816" t="s">
        <v>108</v>
      </c>
      <c r="G816">
        <v>311.77</v>
      </c>
      <c r="H816" t="s">
        <v>90</v>
      </c>
      <c r="I816" t="s">
        <v>63</v>
      </c>
      <c r="J816" t="s">
        <v>224</v>
      </c>
      <c r="K816" t="s">
        <v>12763</v>
      </c>
      <c r="L816" t="s">
        <v>4374</v>
      </c>
      <c r="M816" t="s">
        <v>1022</v>
      </c>
      <c r="N816">
        <v>102.49343832020998</v>
      </c>
      <c r="P816">
        <v>44</v>
      </c>
      <c r="Q816">
        <v>99.8</v>
      </c>
      <c r="R816">
        <v>97</v>
      </c>
      <c r="S816">
        <v>98.4</v>
      </c>
      <c r="T816">
        <v>1</v>
      </c>
      <c r="U816">
        <v>62</v>
      </c>
      <c r="V816">
        <v>2460</v>
      </c>
      <c r="AB816" t="s">
        <v>98</v>
      </c>
      <c r="AC816" t="s">
        <v>129</v>
      </c>
      <c r="AD816" t="s">
        <v>129</v>
      </c>
      <c r="AE816" t="s">
        <v>63</v>
      </c>
      <c r="AG816">
        <v>1996</v>
      </c>
      <c r="AH816">
        <v>4.5600000000000005</v>
      </c>
      <c r="AI816">
        <v>38.286459999999998</v>
      </c>
      <c r="AJ816">
        <v>-96.76576</v>
      </c>
      <c r="AL816">
        <v>3</v>
      </c>
      <c r="AM816" t="s">
        <v>63</v>
      </c>
      <c r="AN816" t="s">
        <v>12764</v>
      </c>
      <c r="AO816" t="s">
        <v>79</v>
      </c>
      <c r="AP816" t="s">
        <v>786</v>
      </c>
      <c r="AQ816" t="s">
        <v>82</v>
      </c>
      <c r="AR816" t="s">
        <v>569</v>
      </c>
      <c r="AS816" t="s">
        <v>83</v>
      </c>
      <c r="AT816" s="5">
        <v>35125</v>
      </c>
      <c r="AU816" t="s">
        <v>76</v>
      </c>
      <c r="AV816" t="s">
        <v>134</v>
      </c>
      <c r="AW816" t="s">
        <v>150</v>
      </c>
    </row>
    <row r="817" spans="1:49" x14ac:dyDescent="0.25">
      <c r="A817">
        <v>1015</v>
      </c>
      <c r="B817" t="s">
        <v>19046</v>
      </c>
      <c r="C817">
        <v>1</v>
      </c>
      <c r="D817" t="s">
        <v>86</v>
      </c>
      <c r="E817" t="s">
        <v>137</v>
      </c>
      <c r="F817" t="s">
        <v>108</v>
      </c>
      <c r="G817">
        <v>313.77</v>
      </c>
      <c r="H817" t="s">
        <v>489</v>
      </c>
      <c r="I817" t="s">
        <v>63</v>
      </c>
      <c r="J817" t="s">
        <v>224</v>
      </c>
      <c r="K817" t="s">
        <v>19047</v>
      </c>
      <c r="L817" t="s">
        <v>4374</v>
      </c>
      <c r="M817" t="s">
        <v>9749</v>
      </c>
      <c r="N817">
        <v>24.704724409448819</v>
      </c>
      <c r="P817">
        <v>28</v>
      </c>
      <c r="Q817">
        <v>93.8</v>
      </c>
      <c r="R817">
        <v>97</v>
      </c>
      <c r="S817">
        <v>98.600000000000009</v>
      </c>
      <c r="T817">
        <v>1</v>
      </c>
      <c r="U817">
        <v>62</v>
      </c>
      <c r="V817">
        <v>2460</v>
      </c>
      <c r="AB817" t="s">
        <v>63</v>
      </c>
      <c r="AC817" t="s">
        <v>63</v>
      </c>
      <c r="AD817" t="s">
        <v>63</v>
      </c>
      <c r="AE817" t="s">
        <v>98</v>
      </c>
      <c r="AG817">
        <v>1996</v>
      </c>
      <c r="AH817">
        <v>6.58</v>
      </c>
      <c r="AI817">
        <v>38.304490000000001</v>
      </c>
      <c r="AJ817">
        <v>-96.736500000000007</v>
      </c>
      <c r="AL817">
        <v>2</v>
      </c>
      <c r="AM817" t="s">
        <v>63</v>
      </c>
      <c r="AN817" t="s">
        <v>19048</v>
      </c>
      <c r="AO817" t="s">
        <v>79</v>
      </c>
      <c r="AP817" t="s">
        <v>170</v>
      </c>
      <c r="AQ817" t="s">
        <v>337</v>
      </c>
      <c r="AR817" t="s">
        <v>133</v>
      </c>
      <c r="AS817" t="s">
        <v>83</v>
      </c>
      <c r="AT817" s="5">
        <v>39819</v>
      </c>
      <c r="AU817" t="s">
        <v>129</v>
      </c>
      <c r="AV817" t="s">
        <v>149</v>
      </c>
      <c r="AW817" t="s">
        <v>188</v>
      </c>
    </row>
    <row r="818" spans="1:49" x14ac:dyDescent="0.25">
      <c r="A818">
        <v>144</v>
      </c>
      <c r="B818" t="s">
        <v>5507</v>
      </c>
      <c r="C818">
        <v>1</v>
      </c>
      <c r="D818" t="s">
        <v>86</v>
      </c>
      <c r="E818" t="s">
        <v>137</v>
      </c>
      <c r="F818" t="s">
        <v>108</v>
      </c>
      <c r="G818">
        <v>315.08</v>
      </c>
      <c r="H818" t="s">
        <v>90</v>
      </c>
      <c r="I818" t="s">
        <v>63</v>
      </c>
      <c r="J818" t="s">
        <v>224</v>
      </c>
      <c r="K818" t="s">
        <v>5508</v>
      </c>
      <c r="L818" t="s">
        <v>3221</v>
      </c>
      <c r="M818" t="s">
        <v>1022</v>
      </c>
      <c r="N818">
        <v>152.49343832020998</v>
      </c>
      <c r="P818">
        <v>44</v>
      </c>
      <c r="Q818">
        <v>99.8</v>
      </c>
      <c r="R818">
        <v>97</v>
      </c>
      <c r="S818">
        <v>96.600000000000009</v>
      </c>
      <c r="T818">
        <v>1</v>
      </c>
      <c r="U818">
        <v>62</v>
      </c>
      <c r="V818">
        <v>2460</v>
      </c>
      <c r="AB818" t="s">
        <v>98</v>
      </c>
      <c r="AC818" t="s">
        <v>129</v>
      </c>
      <c r="AD818" t="s">
        <v>129</v>
      </c>
      <c r="AE818" t="s">
        <v>63</v>
      </c>
      <c r="AG818">
        <v>1996</v>
      </c>
      <c r="AH818">
        <v>7.82</v>
      </c>
      <c r="AI818">
        <v>38.315150000000003</v>
      </c>
      <c r="AJ818">
        <v>-96.718310000000002</v>
      </c>
      <c r="AL818">
        <v>3</v>
      </c>
      <c r="AM818" t="s">
        <v>63</v>
      </c>
      <c r="AN818" t="s">
        <v>5509</v>
      </c>
      <c r="AO818" t="s">
        <v>79</v>
      </c>
      <c r="AP818" t="s">
        <v>786</v>
      </c>
      <c r="AQ818" t="s">
        <v>347</v>
      </c>
      <c r="AR818" t="s">
        <v>2679</v>
      </c>
      <c r="AS818" t="s">
        <v>83</v>
      </c>
      <c r="AT818" s="5">
        <v>35125</v>
      </c>
      <c r="AU818" t="s">
        <v>76</v>
      </c>
      <c r="AV818" t="s">
        <v>134</v>
      </c>
      <c r="AW818" t="s">
        <v>150</v>
      </c>
    </row>
    <row r="819" spans="1:49" x14ac:dyDescent="0.25">
      <c r="A819">
        <v>0</v>
      </c>
      <c r="B819" t="s">
        <v>9271</v>
      </c>
      <c r="C819">
        <v>1</v>
      </c>
      <c r="D819" t="s">
        <v>86</v>
      </c>
      <c r="E819" t="s">
        <v>381</v>
      </c>
      <c r="F819" t="s">
        <v>177</v>
      </c>
      <c r="G819">
        <v>48.120000000000005</v>
      </c>
      <c r="H819" t="s">
        <v>90</v>
      </c>
      <c r="I819" t="s">
        <v>63</v>
      </c>
      <c r="J819" t="s">
        <v>224</v>
      </c>
      <c r="K819" t="s">
        <v>9272</v>
      </c>
      <c r="L819" t="s">
        <v>383</v>
      </c>
      <c r="M819" t="s">
        <v>384</v>
      </c>
      <c r="N819">
        <v>182.51312335958005</v>
      </c>
      <c r="O819">
        <v>0</v>
      </c>
      <c r="P819">
        <v>31.988188976377952</v>
      </c>
      <c r="Q819">
        <v>99</v>
      </c>
      <c r="S819">
        <v>100</v>
      </c>
      <c r="T819">
        <v>1</v>
      </c>
      <c r="U819">
        <v>18</v>
      </c>
      <c r="V819">
        <v>515</v>
      </c>
      <c r="AB819" t="s">
        <v>129</v>
      </c>
      <c r="AC819" t="s">
        <v>129</v>
      </c>
      <c r="AD819" t="s">
        <v>129</v>
      </c>
      <c r="AE819" t="s">
        <v>63</v>
      </c>
      <c r="AG819">
        <v>2011</v>
      </c>
      <c r="AH819">
        <v>24.04</v>
      </c>
      <c r="AI819">
        <v>38.397590000000001</v>
      </c>
      <c r="AJ819">
        <v>-96.54795</v>
      </c>
      <c r="AL819">
        <v>3</v>
      </c>
      <c r="AM819" t="s">
        <v>63</v>
      </c>
      <c r="AN819" t="s">
        <v>9273</v>
      </c>
      <c r="AO819" t="s">
        <v>79</v>
      </c>
      <c r="AP819" t="s">
        <v>131</v>
      </c>
      <c r="AQ819" t="s">
        <v>337</v>
      </c>
      <c r="AR819" t="s">
        <v>133</v>
      </c>
      <c r="AS819" t="s">
        <v>131</v>
      </c>
      <c r="AT819" s="5">
        <v>40448</v>
      </c>
      <c r="AU819" t="s">
        <v>76</v>
      </c>
      <c r="AV819" t="s">
        <v>134</v>
      </c>
      <c r="AW819" t="s">
        <v>150</v>
      </c>
    </row>
    <row r="820" spans="1:49" x14ac:dyDescent="0.25">
      <c r="A820">
        <v>57</v>
      </c>
      <c r="B820" t="s">
        <v>3567</v>
      </c>
      <c r="C820">
        <v>1</v>
      </c>
      <c r="D820" t="s">
        <v>86</v>
      </c>
      <c r="E820" t="s">
        <v>381</v>
      </c>
      <c r="F820" t="s">
        <v>177</v>
      </c>
      <c r="G820">
        <v>34.92</v>
      </c>
      <c r="H820" t="s">
        <v>90</v>
      </c>
      <c r="I820" t="s">
        <v>63</v>
      </c>
      <c r="J820" t="s">
        <v>224</v>
      </c>
      <c r="K820" t="s">
        <v>3568</v>
      </c>
      <c r="L820" t="s">
        <v>3569</v>
      </c>
      <c r="M820" t="s">
        <v>384</v>
      </c>
      <c r="N820">
        <v>142.48687664041995</v>
      </c>
      <c r="O820">
        <v>0</v>
      </c>
      <c r="P820">
        <v>35.006561679790025</v>
      </c>
      <c r="Q820">
        <v>100</v>
      </c>
      <c r="S820">
        <v>100</v>
      </c>
      <c r="T820">
        <v>0</v>
      </c>
      <c r="U820">
        <v>9</v>
      </c>
      <c r="V820">
        <v>425</v>
      </c>
      <c r="AB820" t="s">
        <v>129</v>
      </c>
      <c r="AC820" t="s">
        <v>129</v>
      </c>
      <c r="AD820" t="s">
        <v>129</v>
      </c>
      <c r="AE820" t="s">
        <v>63</v>
      </c>
      <c r="AG820">
        <v>2012</v>
      </c>
      <c r="AH820">
        <v>10.52</v>
      </c>
      <c r="AI820">
        <v>38.219149999999999</v>
      </c>
      <c r="AJ820">
        <v>-96.567400000000006</v>
      </c>
      <c r="AL820">
        <v>3</v>
      </c>
      <c r="AM820" t="s">
        <v>63</v>
      </c>
      <c r="AN820" t="s">
        <v>3570</v>
      </c>
      <c r="AO820" t="s">
        <v>79</v>
      </c>
      <c r="AP820" t="s">
        <v>131</v>
      </c>
      <c r="AQ820" t="s">
        <v>514</v>
      </c>
      <c r="AR820" t="s">
        <v>1161</v>
      </c>
      <c r="AS820" t="s">
        <v>83</v>
      </c>
      <c r="AT820" s="5">
        <v>41262</v>
      </c>
      <c r="AU820" t="s">
        <v>76</v>
      </c>
      <c r="AV820" t="s">
        <v>134</v>
      </c>
      <c r="AW820" t="s">
        <v>135</v>
      </c>
    </row>
    <row r="821" spans="1:49" x14ac:dyDescent="0.25">
      <c r="A821">
        <v>0</v>
      </c>
      <c r="B821" t="s">
        <v>5266</v>
      </c>
      <c r="C821">
        <v>1</v>
      </c>
      <c r="D821" t="s">
        <v>86</v>
      </c>
      <c r="E821" t="s">
        <v>137</v>
      </c>
      <c r="F821" t="s">
        <v>108</v>
      </c>
      <c r="G821">
        <v>323.42</v>
      </c>
      <c r="H821" t="s">
        <v>138</v>
      </c>
      <c r="I821" t="s">
        <v>63</v>
      </c>
      <c r="J821" t="s">
        <v>224</v>
      </c>
      <c r="K821" t="s">
        <v>5267</v>
      </c>
      <c r="L821" t="s">
        <v>5268</v>
      </c>
      <c r="M821" t="s">
        <v>142</v>
      </c>
      <c r="N821">
        <v>12.696850393700787</v>
      </c>
      <c r="P821">
        <v>44</v>
      </c>
      <c r="R821">
        <v>97</v>
      </c>
      <c r="T821">
        <v>0</v>
      </c>
      <c r="U821">
        <v>54</v>
      </c>
      <c r="V821">
        <v>3410</v>
      </c>
      <c r="AB821" t="s">
        <v>63</v>
      </c>
      <c r="AC821" t="s">
        <v>63</v>
      </c>
      <c r="AD821" t="s">
        <v>63</v>
      </c>
      <c r="AE821" t="s">
        <v>129</v>
      </c>
      <c r="AG821">
        <v>1933</v>
      </c>
      <c r="AH821">
        <v>15.14</v>
      </c>
      <c r="AI821">
        <v>38.398772999999998</v>
      </c>
      <c r="AJ821">
        <v>-96.613466000000003</v>
      </c>
      <c r="AL821">
        <v>2</v>
      </c>
      <c r="AM821" t="s">
        <v>63</v>
      </c>
      <c r="AN821" t="s">
        <v>5266</v>
      </c>
      <c r="AO821" t="s">
        <v>79</v>
      </c>
      <c r="AP821" t="s">
        <v>147</v>
      </c>
      <c r="AQ821" t="s">
        <v>148</v>
      </c>
      <c r="AR821" t="s">
        <v>148</v>
      </c>
      <c r="AS821" t="s">
        <v>131</v>
      </c>
      <c r="AT821" s="5"/>
      <c r="AV821" t="s">
        <v>200</v>
      </c>
      <c r="AW821" t="s">
        <v>1333</v>
      </c>
    </row>
    <row r="822" spans="1:49" x14ac:dyDescent="0.25">
      <c r="A822">
        <v>0</v>
      </c>
      <c r="B822" t="s">
        <v>22341</v>
      </c>
      <c r="C822">
        <v>1</v>
      </c>
      <c r="D822" t="s">
        <v>86</v>
      </c>
      <c r="E822" t="s">
        <v>137</v>
      </c>
      <c r="F822" t="s">
        <v>108</v>
      </c>
      <c r="G822">
        <v>323.54000000000002</v>
      </c>
      <c r="H822" t="s">
        <v>138</v>
      </c>
      <c r="I822" t="s">
        <v>63</v>
      </c>
      <c r="J822" t="s">
        <v>224</v>
      </c>
      <c r="K822" t="s">
        <v>22342</v>
      </c>
      <c r="L822" t="s">
        <v>5268</v>
      </c>
      <c r="M822" t="s">
        <v>142</v>
      </c>
      <c r="N822">
        <v>16.797900262467191</v>
      </c>
      <c r="P822">
        <v>44</v>
      </c>
      <c r="R822">
        <v>94</v>
      </c>
      <c r="T822">
        <v>0</v>
      </c>
      <c r="U822">
        <v>54</v>
      </c>
      <c r="V822">
        <v>3410</v>
      </c>
      <c r="AB822" t="s">
        <v>63</v>
      </c>
      <c r="AC822" t="s">
        <v>63</v>
      </c>
      <c r="AD822" t="s">
        <v>63</v>
      </c>
      <c r="AE822" t="s">
        <v>98</v>
      </c>
      <c r="AG822">
        <v>1933</v>
      </c>
      <c r="AH822">
        <v>15.26</v>
      </c>
      <c r="AI822">
        <v>38.398771000000004</v>
      </c>
      <c r="AJ822">
        <v>-96.611050000000006</v>
      </c>
      <c r="AL822">
        <v>2</v>
      </c>
      <c r="AM822" t="s">
        <v>63</v>
      </c>
      <c r="AN822" t="s">
        <v>22341</v>
      </c>
      <c r="AO822" t="s">
        <v>79</v>
      </c>
      <c r="AP822" t="s">
        <v>147</v>
      </c>
      <c r="AQ822" t="s">
        <v>148</v>
      </c>
      <c r="AR822" t="s">
        <v>148</v>
      </c>
      <c r="AS822" t="s">
        <v>131</v>
      </c>
      <c r="AT822" s="5"/>
      <c r="AV822" t="s">
        <v>200</v>
      </c>
      <c r="AW822" t="s">
        <v>1333</v>
      </c>
    </row>
    <row r="823" spans="1:49" x14ac:dyDescent="0.25">
      <c r="A823">
        <v>0</v>
      </c>
      <c r="B823" t="s">
        <v>12869</v>
      </c>
      <c r="C823">
        <v>1</v>
      </c>
      <c r="D823" t="s">
        <v>86</v>
      </c>
      <c r="E823" t="s">
        <v>137</v>
      </c>
      <c r="F823" t="s">
        <v>108</v>
      </c>
      <c r="G823">
        <v>324.26</v>
      </c>
      <c r="H823" t="s">
        <v>138</v>
      </c>
      <c r="I823" t="s">
        <v>63</v>
      </c>
      <c r="J823" t="s">
        <v>224</v>
      </c>
      <c r="K823" t="s">
        <v>12870</v>
      </c>
      <c r="L823" t="s">
        <v>5268</v>
      </c>
      <c r="M823" t="s">
        <v>12871</v>
      </c>
      <c r="N823">
        <v>19.291338582677167</v>
      </c>
      <c r="P823">
        <v>30</v>
      </c>
      <c r="R823">
        <v>85</v>
      </c>
      <c r="T823">
        <v>0</v>
      </c>
      <c r="U823">
        <v>54</v>
      </c>
      <c r="V823">
        <v>50</v>
      </c>
      <c r="AB823" t="s">
        <v>63</v>
      </c>
      <c r="AC823" t="s">
        <v>63</v>
      </c>
      <c r="AD823" t="s">
        <v>63</v>
      </c>
      <c r="AE823" t="s">
        <v>98</v>
      </c>
      <c r="AG823">
        <v>1933</v>
      </c>
      <c r="AH823">
        <v>15.98</v>
      </c>
      <c r="AI823">
        <v>38.399048000000001</v>
      </c>
      <c r="AJ823">
        <v>-96.597977</v>
      </c>
      <c r="AL823">
        <v>3</v>
      </c>
      <c r="AM823" t="s">
        <v>63</v>
      </c>
      <c r="AN823" t="s">
        <v>12869</v>
      </c>
      <c r="AO823" t="s">
        <v>79</v>
      </c>
      <c r="AP823" t="s">
        <v>147</v>
      </c>
      <c r="AQ823" t="s">
        <v>148</v>
      </c>
      <c r="AR823" t="s">
        <v>148</v>
      </c>
      <c r="AS823" t="s">
        <v>131</v>
      </c>
      <c r="AT823" s="5"/>
      <c r="AV823" t="s">
        <v>487</v>
      </c>
      <c r="AW823" t="s">
        <v>150</v>
      </c>
    </row>
    <row r="824" spans="1:49" x14ac:dyDescent="0.25">
      <c r="A824">
        <v>0</v>
      </c>
      <c r="B824" t="s">
        <v>20999</v>
      </c>
      <c r="C824">
        <v>1</v>
      </c>
      <c r="D824" t="s">
        <v>86</v>
      </c>
      <c r="E824" t="s">
        <v>137</v>
      </c>
      <c r="F824" t="s">
        <v>108</v>
      </c>
      <c r="G824">
        <v>324.45</v>
      </c>
      <c r="H824" t="s">
        <v>138</v>
      </c>
      <c r="I824" t="s">
        <v>63</v>
      </c>
      <c r="J824" t="s">
        <v>224</v>
      </c>
      <c r="K824" t="s">
        <v>21000</v>
      </c>
      <c r="L824" t="s">
        <v>5268</v>
      </c>
      <c r="M824" t="s">
        <v>142</v>
      </c>
      <c r="N824">
        <v>16.797900262467191</v>
      </c>
      <c r="P824">
        <v>44</v>
      </c>
      <c r="R824">
        <v>85</v>
      </c>
      <c r="T824">
        <v>0</v>
      </c>
      <c r="U824">
        <v>54</v>
      </c>
      <c r="V824">
        <v>3450</v>
      </c>
      <c r="AB824" t="s">
        <v>63</v>
      </c>
      <c r="AC824" t="s">
        <v>63</v>
      </c>
      <c r="AD824" t="s">
        <v>63</v>
      </c>
      <c r="AE824" t="s">
        <v>98</v>
      </c>
      <c r="AG824">
        <v>1933</v>
      </c>
      <c r="AH824">
        <v>16.170000000000002</v>
      </c>
      <c r="AI824">
        <v>38.398795999999997</v>
      </c>
      <c r="AJ824">
        <v>-96.594468000000006</v>
      </c>
      <c r="AL824">
        <v>2</v>
      </c>
      <c r="AM824" t="s">
        <v>63</v>
      </c>
      <c r="AN824" t="s">
        <v>20999</v>
      </c>
      <c r="AO824" t="s">
        <v>79</v>
      </c>
      <c r="AP824" t="s">
        <v>147</v>
      </c>
      <c r="AQ824" t="s">
        <v>148</v>
      </c>
      <c r="AR824" t="s">
        <v>148</v>
      </c>
      <c r="AS824" t="s">
        <v>131</v>
      </c>
      <c r="AT824" s="5"/>
      <c r="AV824" t="s">
        <v>200</v>
      </c>
      <c r="AW824" t="s">
        <v>1333</v>
      </c>
    </row>
    <row r="825" spans="1:49" x14ac:dyDescent="0.25">
      <c r="A825">
        <v>0</v>
      </c>
      <c r="B825" t="s">
        <v>6689</v>
      </c>
      <c r="C825">
        <v>1</v>
      </c>
      <c r="D825" t="s">
        <v>86</v>
      </c>
      <c r="E825" t="s">
        <v>137</v>
      </c>
      <c r="F825" t="s">
        <v>108</v>
      </c>
      <c r="G825">
        <v>324.85000000000002</v>
      </c>
      <c r="H825" t="s">
        <v>489</v>
      </c>
      <c r="I825" t="s">
        <v>63</v>
      </c>
      <c r="J825" t="s">
        <v>224</v>
      </c>
      <c r="K825" t="s">
        <v>6690</v>
      </c>
      <c r="L825" t="s">
        <v>5268</v>
      </c>
      <c r="M825" t="s">
        <v>142</v>
      </c>
      <c r="N825">
        <v>11.515748031496063</v>
      </c>
      <c r="O825">
        <v>30</v>
      </c>
      <c r="P825">
        <v>44</v>
      </c>
      <c r="R825">
        <v>85</v>
      </c>
      <c r="T825">
        <v>0</v>
      </c>
      <c r="U825">
        <v>54</v>
      </c>
      <c r="V825">
        <v>3450</v>
      </c>
      <c r="AB825" t="s">
        <v>63</v>
      </c>
      <c r="AC825" t="s">
        <v>63</v>
      </c>
      <c r="AD825" t="s">
        <v>63</v>
      </c>
      <c r="AE825" t="s">
        <v>98</v>
      </c>
      <c r="AG825">
        <v>1933</v>
      </c>
      <c r="AH825">
        <v>16.57</v>
      </c>
      <c r="AI825">
        <v>38.398851000000001</v>
      </c>
      <c r="AJ825">
        <v>-96.588047000000003</v>
      </c>
      <c r="AK825" t="s">
        <v>262</v>
      </c>
      <c r="AL825">
        <v>1</v>
      </c>
      <c r="AM825" t="s">
        <v>63</v>
      </c>
      <c r="AN825" t="s">
        <v>6689</v>
      </c>
      <c r="AO825" t="s">
        <v>79</v>
      </c>
      <c r="AP825" t="s">
        <v>147</v>
      </c>
      <c r="AQ825" t="s">
        <v>148</v>
      </c>
      <c r="AR825" t="s">
        <v>148</v>
      </c>
      <c r="AS825" t="s">
        <v>131</v>
      </c>
      <c r="AT825" s="5"/>
      <c r="AV825" t="s">
        <v>200</v>
      </c>
      <c r="AW825" t="s">
        <v>1333</v>
      </c>
    </row>
    <row r="826" spans="1:49" x14ac:dyDescent="0.25">
      <c r="A826">
        <v>0</v>
      </c>
      <c r="B826" t="s">
        <v>25173</v>
      </c>
      <c r="C826">
        <v>1</v>
      </c>
      <c r="D826" t="s">
        <v>86</v>
      </c>
      <c r="E826" t="s">
        <v>137</v>
      </c>
      <c r="F826" t="s">
        <v>108</v>
      </c>
      <c r="G826">
        <v>325.35000000000002</v>
      </c>
      <c r="H826" t="s">
        <v>489</v>
      </c>
      <c r="I826" t="s">
        <v>63</v>
      </c>
      <c r="J826" t="s">
        <v>224</v>
      </c>
      <c r="K826" t="s">
        <v>25174</v>
      </c>
      <c r="L826" t="s">
        <v>5268</v>
      </c>
      <c r="M826" t="s">
        <v>142</v>
      </c>
      <c r="N826">
        <v>11.515748031496063</v>
      </c>
      <c r="O826">
        <v>30</v>
      </c>
      <c r="P826">
        <v>44</v>
      </c>
      <c r="R826">
        <v>85</v>
      </c>
      <c r="T826">
        <v>0</v>
      </c>
      <c r="U826">
        <v>54</v>
      </c>
      <c r="V826">
        <v>3450</v>
      </c>
      <c r="AB826" t="s">
        <v>63</v>
      </c>
      <c r="AC826" t="s">
        <v>63</v>
      </c>
      <c r="AD826" t="s">
        <v>63</v>
      </c>
      <c r="AE826" t="s">
        <v>98</v>
      </c>
      <c r="AG826">
        <v>1933</v>
      </c>
      <c r="AH826">
        <v>17.07</v>
      </c>
      <c r="AI826">
        <v>38.400480000000002</v>
      </c>
      <c r="AJ826">
        <v>-96.578265000000002</v>
      </c>
      <c r="AK826" t="s">
        <v>262</v>
      </c>
      <c r="AL826">
        <v>1</v>
      </c>
      <c r="AM826" t="s">
        <v>63</v>
      </c>
      <c r="AN826" t="s">
        <v>25173</v>
      </c>
      <c r="AO826" t="s">
        <v>79</v>
      </c>
      <c r="AP826" t="s">
        <v>147</v>
      </c>
      <c r="AQ826" t="s">
        <v>148</v>
      </c>
      <c r="AR826" t="s">
        <v>148</v>
      </c>
      <c r="AS826" t="s">
        <v>131</v>
      </c>
      <c r="AT826" s="5"/>
      <c r="AV826" t="s">
        <v>200</v>
      </c>
      <c r="AW826" t="s">
        <v>1333</v>
      </c>
    </row>
    <row r="827" spans="1:49" x14ac:dyDescent="0.25">
      <c r="A827">
        <v>0</v>
      </c>
      <c r="B827" t="s">
        <v>13983</v>
      </c>
      <c r="C827">
        <v>1</v>
      </c>
      <c r="D827" t="s">
        <v>86</v>
      </c>
      <c r="E827" t="s">
        <v>137</v>
      </c>
      <c r="F827" t="s">
        <v>108</v>
      </c>
      <c r="G827">
        <v>327.24</v>
      </c>
      <c r="H827" t="s">
        <v>489</v>
      </c>
      <c r="I827" t="s">
        <v>63</v>
      </c>
      <c r="J827" t="s">
        <v>224</v>
      </c>
      <c r="K827" t="s">
        <v>13984</v>
      </c>
      <c r="L827" t="s">
        <v>4244</v>
      </c>
      <c r="M827" t="s">
        <v>13985</v>
      </c>
      <c r="N827">
        <v>12.007874015748031</v>
      </c>
      <c r="P827">
        <v>44</v>
      </c>
      <c r="R827">
        <v>90</v>
      </c>
      <c r="T827">
        <v>0</v>
      </c>
      <c r="U827">
        <v>54</v>
      </c>
      <c r="V827">
        <v>3450</v>
      </c>
      <c r="AB827" t="s">
        <v>63</v>
      </c>
      <c r="AC827" t="s">
        <v>63</v>
      </c>
      <c r="AD827" t="s">
        <v>63</v>
      </c>
      <c r="AE827" t="s">
        <v>98</v>
      </c>
      <c r="AG827">
        <v>1953</v>
      </c>
      <c r="AH827">
        <v>18.96</v>
      </c>
      <c r="AI827">
        <v>38.400089000000001</v>
      </c>
      <c r="AJ827">
        <v>-96.543732000000006</v>
      </c>
      <c r="AL827">
        <v>1</v>
      </c>
      <c r="AM827" t="s">
        <v>63</v>
      </c>
      <c r="AN827" t="s">
        <v>13983</v>
      </c>
      <c r="AO827" t="s">
        <v>79</v>
      </c>
      <c r="AP827" t="s">
        <v>116</v>
      </c>
      <c r="AQ827" t="s">
        <v>148</v>
      </c>
      <c r="AR827" t="s">
        <v>148</v>
      </c>
      <c r="AS827" t="s">
        <v>131</v>
      </c>
      <c r="AT827" s="5"/>
      <c r="AV827" t="s">
        <v>200</v>
      </c>
      <c r="AW827" t="s">
        <v>150</v>
      </c>
    </row>
    <row r="828" spans="1:49" x14ac:dyDescent="0.25">
      <c r="A828">
        <v>0</v>
      </c>
      <c r="B828" t="s">
        <v>25060</v>
      </c>
      <c r="C828">
        <v>1</v>
      </c>
      <c r="D828" t="s">
        <v>86</v>
      </c>
      <c r="E828" t="s">
        <v>137</v>
      </c>
      <c r="F828" t="s">
        <v>108</v>
      </c>
      <c r="G828">
        <v>331.99</v>
      </c>
      <c r="H828" t="s">
        <v>138</v>
      </c>
      <c r="I828" t="s">
        <v>63</v>
      </c>
      <c r="J828" t="s">
        <v>224</v>
      </c>
      <c r="K828" t="s">
        <v>25061</v>
      </c>
      <c r="L828" t="s">
        <v>25062</v>
      </c>
      <c r="M828" t="s">
        <v>142</v>
      </c>
      <c r="N828">
        <v>16.797900262467191</v>
      </c>
      <c r="P828">
        <v>44</v>
      </c>
      <c r="R828">
        <v>90</v>
      </c>
      <c r="T828">
        <v>0</v>
      </c>
      <c r="U828">
        <v>43</v>
      </c>
      <c r="V828">
        <v>4800</v>
      </c>
      <c r="AB828" t="s">
        <v>63</v>
      </c>
      <c r="AC828" t="s">
        <v>63</v>
      </c>
      <c r="AD828" t="s">
        <v>63</v>
      </c>
      <c r="AE828" t="s">
        <v>98</v>
      </c>
      <c r="AG828">
        <v>1953</v>
      </c>
      <c r="AH828">
        <v>23.76</v>
      </c>
      <c r="AI828">
        <v>38.405369999999998</v>
      </c>
      <c r="AJ828">
        <v>-96.456140000000005</v>
      </c>
      <c r="AL828">
        <v>2</v>
      </c>
      <c r="AM828" t="s">
        <v>63</v>
      </c>
      <c r="AN828" t="s">
        <v>25060</v>
      </c>
      <c r="AO828" t="s">
        <v>79</v>
      </c>
      <c r="AP828" t="s">
        <v>116</v>
      </c>
      <c r="AQ828" t="s">
        <v>148</v>
      </c>
      <c r="AR828" t="s">
        <v>148</v>
      </c>
      <c r="AS828" t="s">
        <v>131</v>
      </c>
      <c r="AT828" s="5"/>
      <c r="AV828" t="s">
        <v>149</v>
      </c>
      <c r="AW828" t="s">
        <v>150</v>
      </c>
    </row>
    <row r="829" spans="1:49" x14ac:dyDescent="0.25">
      <c r="A829">
        <v>0</v>
      </c>
      <c r="B829" t="s">
        <v>17926</v>
      </c>
      <c r="C829">
        <v>1</v>
      </c>
      <c r="D829" t="s">
        <v>86</v>
      </c>
      <c r="E829" t="s">
        <v>137</v>
      </c>
      <c r="F829" t="s">
        <v>108</v>
      </c>
      <c r="G829">
        <v>335.7</v>
      </c>
      <c r="H829" t="s">
        <v>489</v>
      </c>
      <c r="I829" t="s">
        <v>63</v>
      </c>
      <c r="J829" t="s">
        <v>224</v>
      </c>
      <c r="K829" t="s">
        <v>17927</v>
      </c>
      <c r="L829" t="s">
        <v>4223</v>
      </c>
      <c r="M829" t="s">
        <v>142</v>
      </c>
      <c r="N829">
        <v>12.007874015748031</v>
      </c>
      <c r="P829">
        <v>44</v>
      </c>
      <c r="R829">
        <v>90</v>
      </c>
      <c r="T829">
        <v>0</v>
      </c>
      <c r="U829">
        <v>43</v>
      </c>
      <c r="V829">
        <v>4800</v>
      </c>
      <c r="AB829" t="s">
        <v>63</v>
      </c>
      <c r="AC829" t="s">
        <v>63</v>
      </c>
      <c r="AD829" t="s">
        <v>63</v>
      </c>
      <c r="AE829" t="s">
        <v>98</v>
      </c>
      <c r="AG829">
        <v>1941</v>
      </c>
      <c r="AH829">
        <v>27.42</v>
      </c>
      <c r="AI829">
        <v>38.405051999999998</v>
      </c>
      <c r="AJ829">
        <v>-96.388968000000006</v>
      </c>
      <c r="AL829">
        <v>1</v>
      </c>
      <c r="AM829" t="s">
        <v>63</v>
      </c>
      <c r="AN829" t="s">
        <v>17926</v>
      </c>
      <c r="AO829" t="s">
        <v>79</v>
      </c>
      <c r="AP829" t="s">
        <v>147</v>
      </c>
      <c r="AQ829" t="s">
        <v>148</v>
      </c>
      <c r="AR829" t="s">
        <v>148</v>
      </c>
      <c r="AS829" t="s">
        <v>131</v>
      </c>
      <c r="AT829" s="5"/>
      <c r="AV829" t="s">
        <v>200</v>
      </c>
      <c r="AW829" t="s">
        <v>150</v>
      </c>
    </row>
    <row r="830" spans="1:49" x14ac:dyDescent="0.25">
      <c r="A830">
        <v>0</v>
      </c>
      <c r="B830" t="s">
        <v>26453</v>
      </c>
      <c r="C830">
        <v>1</v>
      </c>
      <c r="D830" t="s">
        <v>86</v>
      </c>
      <c r="E830" t="s">
        <v>381</v>
      </c>
      <c r="F830" t="s">
        <v>177</v>
      </c>
      <c r="G830">
        <v>53.6</v>
      </c>
      <c r="H830" t="s">
        <v>489</v>
      </c>
      <c r="I830" t="s">
        <v>63</v>
      </c>
      <c r="J830" t="s">
        <v>224</v>
      </c>
      <c r="K830" t="s">
        <v>26454</v>
      </c>
      <c r="L830" t="s">
        <v>2701</v>
      </c>
      <c r="M830" t="s">
        <v>1308</v>
      </c>
      <c r="N830">
        <v>19.993438320209975</v>
      </c>
      <c r="P830">
        <v>28</v>
      </c>
      <c r="R830">
        <v>85</v>
      </c>
      <c r="T830">
        <v>0</v>
      </c>
      <c r="U830">
        <v>17</v>
      </c>
      <c r="V830">
        <v>695</v>
      </c>
      <c r="AB830" t="s">
        <v>63</v>
      </c>
      <c r="AC830" t="s">
        <v>63</v>
      </c>
      <c r="AD830" t="s">
        <v>63</v>
      </c>
      <c r="AE830" t="s">
        <v>98</v>
      </c>
      <c r="AG830">
        <v>1953</v>
      </c>
      <c r="AH830">
        <v>3.8520000000000003</v>
      </c>
      <c r="AI830">
        <v>38.405051999999998</v>
      </c>
      <c r="AJ830">
        <v>-96.388968000000006</v>
      </c>
      <c r="AL830">
        <v>1</v>
      </c>
      <c r="AM830" t="s">
        <v>63</v>
      </c>
      <c r="AN830" t="s">
        <v>26453</v>
      </c>
      <c r="AO830" t="s">
        <v>79</v>
      </c>
      <c r="AP830" t="s">
        <v>116</v>
      </c>
      <c r="AQ830" t="s">
        <v>148</v>
      </c>
      <c r="AR830" t="s">
        <v>148</v>
      </c>
      <c r="AS830" t="s">
        <v>131</v>
      </c>
      <c r="AT830" s="5"/>
      <c r="AV830" t="s">
        <v>149</v>
      </c>
      <c r="AW830" t="s">
        <v>150</v>
      </c>
    </row>
    <row r="831" spans="1:49" x14ac:dyDescent="0.25">
      <c r="A831">
        <v>0</v>
      </c>
      <c r="B831" t="s">
        <v>20676</v>
      </c>
      <c r="C831">
        <v>1</v>
      </c>
      <c r="D831" t="s">
        <v>86</v>
      </c>
      <c r="E831" t="s">
        <v>381</v>
      </c>
      <c r="F831" t="s">
        <v>177</v>
      </c>
      <c r="G831">
        <v>51.11</v>
      </c>
      <c r="H831" t="s">
        <v>489</v>
      </c>
      <c r="I831" t="s">
        <v>63</v>
      </c>
      <c r="J831" t="s">
        <v>224</v>
      </c>
      <c r="K831" t="s">
        <v>20677</v>
      </c>
      <c r="L831" t="s">
        <v>2701</v>
      </c>
      <c r="M831" t="s">
        <v>1308</v>
      </c>
      <c r="N831">
        <v>14.009186351706036</v>
      </c>
      <c r="P831">
        <v>28</v>
      </c>
      <c r="R831">
        <v>65</v>
      </c>
      <c r="T831">
        <v>0</v>
      </c>
      <c r="U831">
        <v>17</v>
      </c>
      <c r="V831">
        <v>695</v>
      </c>
      <c r="AB831" t="s">
        <v>63</v>
      </c>
      <c r="AC831" t="s">
        <v>63</v>
      </c>
      <c r="AD831" t="s">
        <v>63</v>
      </c>
      <c r="AE831" t="s">
        <v>75</v>
      </c>
      <c r="AG831">
        <v>1956</v>
      </c>
      <c r="AH831">
        <v>6.3220000000000001</v>
      </c>
      <c r="AI831">
        <v>38.437302000000003</v>
      </c>
      <c r="AJ831">
        <v>-96.556950000000001</v>
      </c>
      <c r="AL831">
        <v>1</v>
      </c>
      <c r="AM831" t="s">
        <v>63</v>
      </c>
      <c r="AN831" t="s">
        <v>20676</v>
      </c>
      <c r="AO831" t="s">
        <v>79</v>
      </c>
      <c r="AP831" t="s">
        <v>116</v>
      </c>
      <c r="AQ831" t="s">
        <v>148</v>
      </c>
      <c r="AR831" t="s">
        <v>148</v>
      </c>
      <c r="AS831" t="s">
        <v>131</v>
      </c>
      <c r="AT831" s="5"/>
      <c r="AV831" t="s">
        <v>149</v>
      </c>
      <c r="AW831" t="s">
        <v>150</v>
      </c>
    </row>
    <row r="832" spans="1:49" x14ac:dyDescent="0.25">
      <c r="A832">
        <v>0</v>
      </c>
      <c r="B832" t="s">
        <v>8633</v>
      </c>
      <c r="C832">
        <v>1</v>
      </c>
      <c r="D832" t="s">
        <v>86</v>
      </c>
      <c r="E832" t="s">
        <v>381</v>
      </c>
      <c r="F832" t="s">
        <v>177</v>
      </c>
      <c r="G832">
        <v>28.72</v>
      </c>
      <c r="H832" t="s">
        <v>138</v>
      </c>
      <c r="I832" t="s">
        <v>63</v>
      </c>
      <c r="J832" t="s">
        <v>224</v>
      </c>
      <c r="K832" t="s">
        <v>8634</v>
      </c>
      <c r="L832" t="s">
        <v>3093</v>
      </c>
      <c r="M832" t="s">
        <v>1308</v>
      </c>
      <c r="N832">
        <v>12.795275590551181</v>
      </c>
      <c r="P832">
        <v>28</v>
      </c>
      <c r="R832">
        <v>92</v>
      </c>
      <c r="T832">
        <v>0</v>
      </c>
      <c r="U832">
        <v>10</v>
      </c>
      <c r="V832">
        <v>400</v>
      </c>
      <c r="AB832" t="s">
        <v>63</v>
      </c>
      <c r="AC832" t="s">
        <v>63</v>
      </c>
      <c r="AD832" t="s">
        <v>63</v>
      </c>
      <c r="AE832" t="s">
        <v>98</v>
      </c>
      <c r="AG832">
        <v>1937</v>
      </c>
      <c r="AH832">
        <v>6.3719999999999999</v>
      </c>
      <c r="AI832">
        <v>38.138840000000002</v>
      </c>
      <c r="AJ832">
        <v>-96.587605999999994</v>
      </c>
      <c r="AL832">
        <v>2</v>
      </c>
      <c r="AM832" t="s">
        <v>63</v>
      </c>
      <c r="AN832" t="s">
        <v>8633</v>
      </c>
      <c r="AO832" t="s">
        <v>79</v>
      </c>
      <c r="AP832" t="s">
        <v>147</v>
      </c>
      <c r="AQ832" t="s">
        <v>148</v>
      </c>
      <c r="AR832" t="s">
        <v>148</v>
      </c>
      <c r="AS832" t="s">
        <v>131</v>
      </c>
      <c r="AT832" s="5"/>
      <c r="AV832" t="s">
        <v>149</v>
      </c>
      <c r="AW832" t="s">
        <v>150</v>
      </c>
    </row>
    <row r="833" spans="1:49" x14ac:dyDescent="0.25">
      <c r="A833">
        <v>0</v>
      </c>
      <c r="B833" t="s">
        <v>12498</v>
      </c>
      <c r="C833">
        <v>1</v>
      </c>
      <c r="D833" t="s">
        <v>86</v>
      </c>
      <c r="E833" t="s">
        <v>381</v>
      </c>
      <c r="F833" t="s">
        <v>177</v>
      </c>
      <c r="G833">
        <v>30.53</v>
      </c>
      <c r="H833" t="s">
        <v>138</v>
      </c>
      <c r="I833" t="s">
        <v>63</v>
      </c>
      <c r="J833" t="s">
        <v>224</v>
      </c>
      <c r="K833" t="s">
        <v>12499</v>
      </c>
      <c r="L833" t="s">
        <v>6371</v>
      </c>
      <c r="M833" t="s">
        <v>1308</v>
      </c>
      <c r="N833">
        <v>12.795275590551181</v>
      </c>
      <c r="P833">
        <v>28</v>
      </c>
      <c r="R833">
        <v>92</v>
      </c>
      <c r="T833">
        <v>0</v>
      </c>
      <c r="U833">
        <v>10</v>
      </c>
      <c r="V833">
        <v>420</v>
      </c>
      <c r="AB833" t="s">
        <v>63</v>
      </c>
      <c r="AC833" t="s">
        <v>63</v>
      </c>
      <c r="AD833" t="s">
        <v>63</v>
      </c>
      <c r="AE833" t="s">
        <v>98</v>
      </c>
      <c r="AG833">
        <v>1937</v>
      </c>
      <c r="AH833">
        <v>8.1820000000000004</v>
      </c>
      <c r="AI833">
        <v>38.155907999999997</v>
      </c>
      <c r="AJ833">
        <v>-96.563209000000001</v>
      </c>
      <c r="AL833">
        <v>2</v>
      </c>
      <c r="AM833" t="s">
        <v>63</v>
      </c>
      <c r="AN833" t="s">
        <v>12498</v>
      </c>
      <c r="AO833" t="s">
        <v>79</v>
      </c>
      <c r="AP833" t="s">
        <v>147</v>
      </c>
      <c r="AQ833" t="s">
        <v>148</v>
      </c>
      <c r="AR833" t="s">
        <v>148</v>
      </c>
      <c r="AS833" t="s">
        <v>131</v>
      </c>
      <c r="AT833" s="5"/>
      <c r="AV833" t="s">
        <v>149</v>
      </c>
      <c r="AW833" t="s">
        <v>150</v>
      </c>
    </row>
    <row r="834" spans="1:49" x14ac:dyDescent="0.25">
      <c r="A834">
        <v>0</v>
      </c>
      <c r="B834" t="s">
        <v>21143</v>
      </c>
      <c r="C834">
        <v>1</v>
      </c>
      <c r="D834" t="s">
        <v>86</v>
      </c>
      <c r="E834" t="s">
        <v>381</v>
      </c>
      <c r="F834" t="s">
        <v>177</v>
      </c>
      <c r="G834">
        <v>36.17</v>
      </c>
      <c r="H834" t="s">
        <v>489</v>
      </c>
      <c r="I834" t="s">
        <v>63</v>
      </c>
      <c r="J834" t="s">
        <v>224</v>
      </c>
      <c r="K834" t="s">
        <v>21144</v>
      </c>
      <c r="L834" t="s">
        <v>6371</v>
      </c>
      <c r="M834" t="s">
        <v>1308</v>
      </c>
      <c r="N834">
        <v>19.993438320209975</v>
      </c>
      <c r="P834">
        <v>32</v>
      </c>
      <c r="R834">
        <v>92</v>
      </c>
      <c r="T834">
        <v>0</v>
      </c>
      <c r="U834">
        <v>10</v>
      </c>
      <c r="V834">
        <v>420</v>
      </c>
      <c r="AB834" t="s">
        <v>63</v>
      </c>
      <c r="AC834" t="s">
        <v>63</v>
      </c>
      <c r="AD834" t="s">
        <v>63</v>
      </c>
      <c r="AE834" t="s">
        <v>98</v>
      </c>
      <c r="AG834">
        <v>1940</v>
      </c>
      <c r="AH834">
        <v>13.822000000000001</v>
      </c>
      <c r="AI834">
        <v>38.237389</v>
      </c>
      <c r="AJ834">
        <v>-96.563672999999994</v>
      </c>
      <c r="AL834">
        <v>1</v>
      </c>
      <c r="AM834" t="s">
        <v>63</v>
      </c>
      <c r="AN834" t="s">
        <v>21143</v>
      </c>
      <c r="AO834" t="s">
        <v>79</v>
      </c>
      <c r="AP834" t="s">
        <v>147</v>
      </c>
      <c r="AQ834" t="s">
        <v>148</v>
      </c>
      <c r="AR834" t="s">
        <v>148</v>
      </c>
      <c r="AS834" t="s">
        <v>131</v>
      </c>
      <c r="AT834" s="5"/>
      <c r="AV834" t="s">
        <v>149</v>
      </c>
      <c r="AW834" t="s">
        <v>150</v>
      </c>
    </row>
    <row r="835" spans="1:49" x14ac:dyDescent="0.25">
      <c r="A835">
        <v>0</v>
      </c>
      <c r="B835" t="s">
        <v>20802</v>
      </c>
      <c r="C835">
        <v>1</v>
      </c>
      <c r="D835" t="s">
        <v>86</v>
      </c>
      <c r="E835" t="s">
        <v>381</v>
      </c>
      <c r="F835" t="s">
        <v>177</v>
      </c>
      <c r="G835">
        <v>40.380000000000003</v>
      </c>
      <c r="H835" t="s">
        <v>138</v>
      </c>
      <c r="I835" t="s">
        <v>63</v>
      </c>
      <c r="J835" t="s">
        <v>224</v>
      </c>
      <c r="K835" t="s">
        <v>20803</v>
      </c>
      <c r="L835" t="s">
        <v>6371</v>
      </c>
      <c r="M835" t="s">
        <v>1308</v>
      </c>
      <c r="N835">
        <v>16.601049868766403</v>
      </c>
      <c r="P835">
        <v>44</v>
      </c>
      <c r="R835">
        <v>85</v>
      </c>
      <c r="T835">
        <v>0</v>
      </c>
      <c r="U835">
        <v>6</v>
      </c>
      <c r="V835">
        <v>800</v>
      </c>
      <c r="AB835" t="s">
        <v>63</v>
      </c>
      <c r="AC835" t="s">
        <v>63</v>
      </c>
      <c r="AD835" t="s">
        <v>63</v>
      </c>
      <c r="AE835" t="s">
        <v>98</v>
      </c>
      <c r="AG835">
        <v>1940</v>
      </c>
      <c r="AH835">
        <v>18.032</v>
      </c>
      <c r="AI835">
        <v>38.294396999999996</v>
      </c>
      <c r="AJ835">
        <v>-96.541319999999999</v>
      </c>
      <c r="AL835">
        <v>2</v>
      </c>
      <c r="AM835" t="s">
        <v>63</v>
      </c>
      <c r="AN835" t="s">
        <v>20802</v>
      </c>
      <c r="AO835" t="s">
        <v>79</v>
      </c>
      <c r="AP835" t="s">
        <v>147</v>
      </c>
      <c r="AQ835" t="s">
        <v>148</v>
      </c>
      <c r="AR835" t="s">
        <v>148</v>
      </c>
      <c r="AS835" t="s">
        <v>131</v>
      </c>
      <c r="AT835" s="5"/>
      <c r="AV835" t="s">
        <v>149</v>
      </c>
      <c r="AW835" t="s">
        <v>150</v>
      </c>
    </row>
    <row r="836" spans="1:49" x14ac:dyDescent="0.25">
      <c r="A836">
        <v>0</v>
      </c>
      <c r="B836" t="s">
        <v>25631</v>
      </c>
      <c r="C836">
        <v>1</v>
      </c>
      <c r="D836" t="s">
        <v>86</v>
      </c>
      <c r="E836" t="s">
        <v>381</v>
      </c>
      <c r="F836" t="s">
        <v>177</v>
      </c>
      <c r="G836">
        <v>47.75</v>
      </c>
      <c r="H836" t="s">
        <v>138</v>
      </c>
      <c r="I836" t="s">
        <v>63</v>
      </c>
      <c r="J836" t="s">
        <v>224</v>
      </c>
      <c r="K836" t="s">
        <v>25632</v>
      </c>
      <c r="L836" t="s">
        <v>25633</v>
      </c>
      <c r="M836" t="s">
        <v>1308</v>
      </c>
      <c r="N836">
        <v>10.597112860892388</v>
      </c>
      <c r="P836">
        <v>32</v>
      </c>
      <c r="R836">
        <v>90</v>
      </c>
      <c r="T836">
        <v>0</v>
      </c>
      <c r="U836">
        <v>17</v>
      </c>
      <c r="V836">
        <v>695</v>
      </c>
      <c r="AB836" t="s">
        <v>63</v>
      </c>
      <c r="AC836" t="s">
        <v>63</v>
      </c>
      <c r="AD836" t="s">
        <v>63</v>
      </c>
      <c r="AE836" t="s">
        <v>98</v>
      </c>
      <c r="AG836">
        <v>1933</v>
      </c>
      <c r="AH836">
        <v>7.585</v>
      </c>
      <c r="AI836">
        <v>38.294396999999996</v>
      </c>
      <c r="AJ836">
        <v>-96.541319999999999</v>
      </c>
      <c r="AL836">
        <v>2</v>
      </c>
      <c r="AM836" t="s">
        <v>63</v>
      </c>
      <c r="AN836" t="s">
        <v>25631</v>
      </c>
      <c r="AO836" t="s">
        <v>79</v>
      </c>
      <c r="AP836" t="s">
        <v>147</v>
      </c>
      <c r="AQ836" t="s">
        <v>148</v>
      </c>
      <c r="AR836" t="s">
        <v>148</v>
      </c>
      <c r="AS836" t="s">
        <v>131</v>
      </c>
      <c r="AT836" s="5"/>
      <c r="AV836" t="s">
        <v>149</v>
      </c>
      <c r="AW836" t="s">
        <v>150</v>
      </c>
    </row>
    <row r="837" spans="1:49" x14ac:dyDescent="0.25">
      <c r="A837">
        <v>0</v>
      </c>
      <c r="B837" t="s">
        <v>9479</v>
      </c>
      <c r="C837">
        <v>1</v>
      </c>
      <c r="D837" t="s">
        <v>86</v>
      </c>
      <c r="E837" t="s">
        <v>381</v>
      </c>
      <c r="F837" t="s">
        <v>177</v>
      </c>
      <c r="G837">
        <v>47.84</v>
      </c>
      <c r="H837" t="s">
        <v>138</v>
      </c>
      <c r="I837" t="s">
        <v>63</v>
      </c>
      <c r="J837" t="s">
        <v>224</v>
      </c>
      <c r="K837" t="s">
        <v>9480</v>
      </c>
      <c r="L837" t="s">
        <v>9481</v>
      </c>
      <c r="M837" t="s">
        <v>1308</v>
      </c>
      <c r="N837">
        <v>12.696850393700787</v>
      </c>
      <c r="P837">
        <v>32</v>
      </c>
      <c r="R837">
        <v>90</v>
      </c>
      <c r="T837">
        <v>0</v>
      </c>
      <c r="U837">
        <v>17</v>
      </c>
      <c r="V837">
        <v>695</v>
      </c>
      <c r="AB837" t="s">
        <v>63</v>
      </c>
      <c r="AC837" t="s">
        <v>63</v>
      </c>
      <c r="AD837" t="s">
        <v>63</v>
      </c>
      <c r="AE837" t="s">
        <v>98</v>
      </c>
      <c r="AG837">
        <v>1933</v>
      </c>
      <c r="AH837">
        <v>7.6750000000000007</v>
      </c>
      <c r="AI837">
        <v>38.396062999999998</v>
      </c>
      <c r="AJ837">
        <v>-96.543324999999996</v>
      </c>
      <c r="AL837">
        <v>2</v>
      </c>
      <c r="AM837" t="s">
        <v>63</v>
      </c>
      <c r="AN837" t="s">
        <v>9479</v>
      </c>
      <c r="AO837" t="s">
        <v>79</v>
      </c>
      <c r="AP837" t="s">
        <v>147</v>
      </c>
      <c r="AQ837" t="s">
        <v>148</v>
      </c>
      <c r="AR837" t="s">
        <v>148</v>
      </c>
      <c r="AS837" t="s">
        <v>131</v>
      </c>
      <c r="AT837" s="5"/>
      <c r="AV837" t="s">
        <v>149</v>
      </c>
      <c r="AW837" t="s">
        <v>150</v>
      </c>
    </row>
    <row r="838" spans="1:49" x14ac:dyDescent="0.25">
      <c r="A838">
        <v>0</v>
      </c>
      <c r="B838" t="s">
        <v>6369</v>
      </c>
      <c r="C838">
        <v>1</v>
      </c>
      <c r="D838" t="s">
        <v>86</v>
      </c>
      <c r="E838" t="s">
        <v>381</v>
      </c>
      <c r="F838" t="s">
        <v>177</v>
      </c>
      <c r="G838">
        <v>39.75</v>
      </c>
      <c r="H838" t="s">
        <v>138</v>
      </c>
      <c r="I838" t="s">
        <v>63</v>
      </c>
      <c r="J838" t="s">
        <v>224</v>
      </c>
      <c r="K838" t="s">
        <v>6370</v>
      </c>
      <c r="L838" t="s">
        <v>6371</v>
      </c>
      <c r="M838" t="s">
        <v>1308</v>
      </c>
      <c r="N838">
        <v>10.006561679790027</v>
      </c>
      <c r="P838">
        <v>44</v>
      </c>
      <c r="R838">
        <v>85</v>
      </c>
      <c r="T838">
        <v>0</v>
      </c>
      <c r="U838">
        <v>6</v>
      </c>
      <c r="V838">
        <v>800</v>
      </c>
      <c r="AB838" t="s">
        <v>63</v>
      </c>
      <c r="AC838" t="s">
        <v>63</v>
      </c>
      <c r="AD838" t="s">
        <v>63</v>
      </c>
      <c r="AE838" t="s">
        <v>98</v>
      </c>
      <c r="AG838">
        <v>1976</v>
      </c>
      <c r="AH838">
        <v>17.402000000000001</v>
      </c>
      <c r="AI838">
        <v>38.285488000000001</v>
      </c>
      <c r="AJ838">
        <v>-96.542613000000003</v>
      </c>
      <c r="AL838">
        <v>1</v>
      </c>
      <c r="AM838" t="s">
        <v>63</v>
      </c>
      <c r="AN838" t="s">
        <v>6369</v>
      </c>
      <c r="AO838" t="s">
        <v>79</v>
      </c>
      <c r="AP838" t="s">
        <v>116</v>
      </c>
      <c r="AQ838" t="s">
        <v>148</v>
      </c>
      <c r="AR838" t="s">
        <v>148</v>
      </c>
      <c r="AS838" t="s">
        <v>131</v>
      </c>
      <c r="AT838" s="5"/>
      <c r="AV838" t="s">
        <v>149</v>
      </c>
      <c r="AW838" t="s">
        <v>150</v>
      </c>
    </row>
    <row r="839" spans="1:49" x14ac:dyDescent="0.25">
      <c r="A839">
        <v>0</v>
      </c>
      <c r="B839" t="s">
        <v>4221</v>
      </c>
      <c r="C839">
        <v>1</v>
      </c>
      <c r="D839" t="s">
        <v>86</v>
      </c>
      <c r="E839" t="s">
        <v>137</v>
      </c>
      <c r="F839" t="s">
        <v>108</v>
      </c>
      <c r="G839">
        <v>336.13</v>
      </c>
      <c r="H839" t="s">
        <v>138</v>
      </c>
      <c r="I839" t="s">
        <v>63</v>
      </c>
      <c r="J839" t="s">
        <v>224</v>
      </c>
      <c r="K839" t="s">
        <v>4222</v>
      </c>
      <c r="L839" t="s">
        <v>4223</v>
      </c>
      <c r="M839" t="s">
        <v>142</v>
      </c>
      <c r="N839">
        <v>11.515748031496063</v>
      </c>
      <c r="O839">
        <v>30</v>
      </c>
      <c r="P839">
        <v>44</v>
      </c>
      <c r="R839">
        <v>92</v>
      </c>
      <c r="T839">
        <v>0</v>
      </c>
      <c r="U839">
        <v>43</v>
      </c>
      <c r="V839">
        <v>4800</v>
      </c>
      <c r="AB839" t="s">
        <v>63</v>
      </c>
      <c r="AC839" t="s">
        <v>63</v>
      </c>
      <c r="AD839" t="s">
        <v>63</v>
      </c>
      <c r="AE839" t="s">
        <v>98</v>
      </c>
      <c r="AG839">
        <v>1992</v>
      </c>
      <c r="AH839">
        <v>27.868000000000002</v>
      </c>
      <c r="AI839">
        <v>38.405603999999997</v>
      </c>
      <c r="AJ839">
        <v>-96.475346000000002</v>
      </c>
      <c r="AK839" t="s">
        <v>262</v>
      </c>
      <c r="AL839">
        <v>1</v>
      </c>
      <c r="AM839" t="s">
        <v>63</v>
      </c>
      <c r="AN839" t="s">
        <v>4221</v>
      </c>
      <c r="AO839" t="s">
        <v>79</v>
      </c>
      <c r="AP839" t="s">
        <v>116</v>
      </c>
      <c r="AQ839" t="s">
        <v>148</v>
      </c>
      <c r="AR839" t="s">
        <v>148</v>
      </c>
      <c r="AS839" t="s">
        <v>131</v>
      </c>
      <c r="AT839" s="5"/>
      <c r="AV839" t="s">
        <v>200</v>
      </c>
      <c r="AW839" t="s">
        <v>150</v>
      </c>
    </row>
    <row r="840" spans="1:49" x14ac:dyDescent="0.25">
      <c r="A840">
        <v>0</v>
      </c>
      <c r="B840" t="s">
        <v>14049</v>
      </c>
      <c r="C840">
        <v>1</v>
      </c>
      <c r="D840" t="s">
        <v>86</v>
      </c>
      <c r="E840" t="s">
        <v>137</v>
      </c>
      <c r="F840" t="s">
        <v>108</v>
      </c>
      <c r="G840">
        <v>318.47000000000003</v>
      </c>
      <c r="H840" t="s">
        <v>489</v>
      </c>
      <c r="I840" t="s">
        <v>63</v>
      </c>
      <c r="J840" t="s">
        <v>224</v>
      </c>
      <c r="K840" t="s">
        <v>14050</v>
      </c>
      <c r="L840" t="s">
        <v>2716</v>
      </c>
      <c r="M840" t="s">
        <v>142</v>
      </c>
      <c r="N840">
        <v>12.007874015748031</v>
      </c>
      <c r="P840">
        <v>44</v>
      </c>
      <c r="R840">
        <v>95</v>
      </c>
      <c r="T840">
        <v>0</v>
      </c>
      <c r="U840">
        <v>64</v>
      </c>
      <c r="V840">
        <v>2430</v>
      </c>
      <c r="AB840" t="s">
        <v>63</v>
      </c>
      <c r="AC840" t="s">
        <v>63</v>
      </c>
      <c r="AD840" t="s">
        <v>63</v>
      </c>
      <c r="AE840" t="s">
        <v>129</v>
      </c>
      <c r="AG840">
        <v>1995</v>
      </c>
      <c r="AH840">
        <v>10.168000000000001</v>
      </c>
      <c r="AI840">
        <v>38.349110000000003</v>
      </c>
      <c r="AJ840">
        <v>-96.674120000000002</v>
      </c>
      <c r="AL840">
        <v>1</v>
      </c>
      <c r="AM840" t="s">
        <v>63</v>
      </c>
      <c r="AN840" t="s">
        <v>14049</v>
      </c>
      <c r="AO840" t="s">
        <v>79</v>
      </c>
      <c r="AP840" t="s">
        <v>116</v>
      </c>
      <c r="AQ840" t="s">
        <v>148</v>
      </c>
      <c r="AR840" t="s">
        <v>148</v>
      </c>
      <c r="AS840" t="s">
        <v>131</v>
      </c>
      <c r="AT840" s="5"/>
      <c r="AV840" t="s">
        <v>200</v>
      </c>
      <c r="AW840" t="s">
        <v>150</v>
      </c>
    </row>
    <row r="841" spans="1:49" x14ac:dyDescent="0.25">
      <c r="A841">
        <v>0</v>
      </c>
      <c r="B841" t="s">
        <v>14407</v>
      </c>
      <c r="C841">
        <v>1</v>
      </c>
      <c r="D841" t="s">
        <v>86</v>
      </c>
      <c r="E841" t="s">
        <v>137</v>
      </c>
      <c r="F841" t="s">
        <v>108</v>
      </c>
      <c r="G841">
        <v>320.63</v>
      </c>
      <c r="H841" t="s">
        <v>4377</v>
      </c>
      <c r="I841" t="s">
        <v>63</v>
      </c>
      <c r="J841" t="s">
        <v>224</v>
      </c>
      <c r="K841" t="s">
        <v>14408</v>
      </c>
      <c r="L841" t="s">
        <v>2716</v>
      </c>
      <c r="M841" t="s">
        <v>14409</v>
      </c>
      <c r="N841">
        <v>16.699475065616799</v>
      </c>
      <c r="P841">
        <v>44</v>
      </c>
      <c r="R841">
        <v>100</v>
      </c>
      <c r="T841">
        <v>0</v>
      </c>
      <c r="U841">
        <v>64</v>
      </c>
      <c r="V841">
        <v>2430</v>
      </c>
      <c r="AB841" t="s">
        <v>63</v>
      </c>
      <c r="AC841" t="s">
        <v>63</v>
      </c>
      <c r="AD841" t="s">
        <v>63</v>
      </c>
      <c r="AE841" t="s">
        <v>129</v>
      </c>
      <c r="AG841">
        <v>1995</v>
      </c>
      <c r="AH841">
        <v>12.328000000000001</v>
      </c>
      <c r="AI841">
        <v>38.373520999999997</v>
      </c>
      <c r="AJ841">
        <v>-96.650611999999995</v>
      </c>
      <c r="AL841">
        <v>2</v>
      </c>
      <c r="AM841" t="s">
        <v>63</v>
      </c>
      <c r="AN841" t="s">
        <v>14407</v>
      </c>
      <c r="AO841" t="s">
        <v>79</v>
      </c>
      <c r="AP841" t="s">
        <v>116</v>
      </c>
      <c r="AQ841" t="s">
        <v>148</v>
      </c>
      <c r="AR841" t="s">
        <v>148</v>
      </c>
      <c r="AS841" t="s">
        <v>131</v>
      </c>
      <c r="AT841" s="5"/>
      <c r="AV841" t="s">
        <v>149</v>
      </c>
      <c r="AW841" t="s">
        <v>150</v>
      </c>
    </row>
    <row r="842" spans="1:49" x14ac:dyDescent="0.25">
      <c r="A842">
        <v>0</v>
      </c>
      <c r="B842" t="s">
        <v>3795</v>
      </c>
      <c r="C842">
        <v>1</v>
      </c>
      <c r="D842" t="s">
        <v>86</v>
      </c>
      <c r="E842" t="s">
        <v>137</v>
      </c>
      <c r="F842" t="s">
        <v>108</v>
      </c>
      <c r="G842">
        <v>324.25</v>
      </c>
      <c r="H842" t="s">
        <v>138</v>
      </c>
      <c r="I842" t="s">
        <v>63</v>
      </c>
      <c r="J842" t="s">
        <v>224</v>
      </c>
      <c r="K842" t="s">
        <v>3796</v>
      </c>
      <c r="L842" t="s">
        <v>2716</v>
      </c>
      <c r="M842" t="s">
        <v>3797</v>
      </c>
      <c r="N842">
        <v>14.599737532808399</v>
      </c>
      <c r="P842">
        <v>30</v>
      </c>
      <c r="R842">
        <v>94</v>
      </c>
      <c r="T842">
        <v>0</v>
      </c>
      <c r="U842">
        <v>54</v>
      </c>
      <c r="V842">
        <v>3450</v>
      </c>
      <c r="AB842" t="s">
        <v>63</v>
      </c>
      <c r="AC842" t="s">
        <v>63</v>
      </c>
      <c r="AD842" t="s">
        <v>63</v>
      </c>
      <c r="AE842" t="s">
        <v>129</v>
      </c>
      <c r="AG842">
        <v>1995</v>
      </c>
      <c r="AH842">
        <v>15.948</v>
      </c>
      <c r="AI842">
        <v>38.398373999999997</v>
      </c>
      <c r="AJ842">
        <v>-96.597960999999998</v>
      </c>
      <c r="AL842">
        <v>2</v>
      </c>
      <c r="AM842" t="s">
        <v>63</v>
      </c>
      <c r="AN842" t="s">
        <v>3795</v>
      </c>
      <c r="AO842" t="s">
        <v>79</v>
      </c>
      <c r="AP842" t="s">
        <v>116</v>
      </c>
      <c r="AQ842" t="s">
        <v>148</v>
      </c>
      <c r="AR842" t="s">
        <v>148</v>
      </c>
      <c r="AS842" t="s">
        <v>131</v>
      </c>
      <c r="AT842" s="5"/>
      <c r="AV842" t="s">
        <v>149</v>
      </c>
      <c r="AW842" t="s">
        <v>150</v>
      </c>
    </row>
    <row r="843" spans="1:49" x14ac:dyDescent="0.25">
      <c r="A843">
        <v>0</v>
      </c>
      <c r="B843" t="s">
        <v>19748</v>
      </c>
      <c r="C843">
        <v>1</v>
      </c>
      <c r="D843" t="s">
        <v>86</v>
      </c>
      <c r="E843" t="s">
        <v>137</v>
      </c>
      <c r="F843" t="s">
        <v>108</v>
      </c>
      <c r="G843">
        <v>310.20999999999998</v>
      </c>
      <c r="H843" t="s">
        <v>489</v>
      </c>
      <c r="I843" t="s">
        <v>63</v>
      </c>
      <c r="J843" t="s">
        <v>224</v>
      </c>
      <c r="K843" t="s">
        <v>19749</v>
      </c>
      <c r="L843" t="s">
        <v>11431</v>
      </c>
      <c r="M843" t="s">
        <v>142</v>
      </c>
      <c r="N843">
        <v>10.006561679790027</v>
      </c>
      <c r="P843">
        <v>44</v>
      </c>
      <c r="R843">
        <v>92</v>
      </c>
      <c r="T843">
        <v>0</v>
      </c>
      <c r="U843">
        <v>64</v>
      </c>
      <c r="V843">
        <v>2430</v>
      </c>
      <c r="AB843" t="s">
        <v>63</v>
      </c>
      <c r="AC843" t="s">
        <v>63</v>
      </c>
      <c r="AD843" t="s">
        <v>63</v>
      </c>
      <c r="AE843" t="s">
        <v>98</v>
      </c>
      <c r="AG843">
        <v>1996</v>
      </c>
      <c r="AH843">
        <v>1.9080000000000001</v>
      </c>
      <c r="AI843">
        <v>38.274549999999998</v>
      </c>
      <c r="AJ843">
        <v>-96.790710000000004</v>
      </c>
      <c r="AL843">
        <v>1</v>
      </c>
      <c r="AM843" t="s">
        <v>63</v>
      </c>
      <c r="AN843" t="s">
        <v>19748</v>
      </c>
      <c r="AO843" t="s">
        <v>79</v>
      </c>
      <c r="AP843" t="s">
        <v>116</v>
      </c>
      <c r="AQ843" t="s">
        <v>148</v>
      </c>
      <c r="AR843" t="s">
        <v>148</v>
      </c>
      <c r="AS843" t="s">
        <v>131</v>
      </c>
      <c r="AT843" s="5"/>
      <c r="AV843" t="s">
        <v>200</v>
      </c>
      <c r="AW843" t="s">
        <v>150</v>
      </c>
    </row>
    <row r="844" spans="1:49" x14ac:dyDescent="0.25">
      <c r="A844">
        <v>0</v>
      </c>
      <c r="B844" t="s">
        <v>21900</v>
      </c>
      <c r="C844">
        <v>1</v>
      </c>
      <c r="D844" t="s">
        <v>86</v>
      </c>
      <c r="E844" t="s">
        <v>137</v>
      </c>
      <c r="F844" t="s">
        <v>108</v>
      </c>
      <c r="G844">
        <v>310.62</v>
      </c>
      <c r="H844" t="s">
        <v>138</v>
      </c>
      <c r="I844" t="s">
        <v>63</v>
      </c>
      <c r="J844" t="s">
        <v>224</v>
      </c>
      <c r="K844" t="s">
        <v>21901</v>
      </c>
      <c r="L844" t="s">
        <v>11431</v>
      </c>
      <c r="M844" t="s">
        <v>142</v>
      </c>
      <c r="N844">
        <v>16.699475065616799</v>
      </c>
      <c r="P844">
        <v>44</v>
      </c>
      <c r="R844">
        <v>94</v>
      </c>
      <c r="T844">
        <v>0</v>
      </c>
      <c r="U844">
        <v>64</v>
      </c>
      <c r="V844">
        <v>2430</v>
      </c>
      <c r="AB844" t="s">
        <v>63</v>
      </c>
      <c r="AC844" t="s">
        <v>63</v>
      </c>
      <c r="AD844" t="s">
        <v>63</v>
      </c>
      <c r="AE844" t="s">
        <v>129</v>
      </c>
      <c r="AG844">
        <v>1996</v>
      </c>
      <c r="AH844">
        <v>2.3180000000000001</v>
      </c>
      <c r="AI844">
        <v>38.276870000000002</v>
      </c>
      <c r="AJ844">
        <v>-96.783720000000002</v>
      </c>
      <c r="AL844">
        <v>2</v>
      </c>
      <c r="AM844" t="s">
        <v>63</v>
      </c>
      <c r="AN844" t="s">
        <v>21900</v>
      </c>
      <c r="AO844" t="s">
        <v>79</v>
      </c>
      <c r="AP844" t="s">
        <v>116</v>
      </c>
      <c r="AQ844" t="s">
        <v>148</v>
      </c>
      <c r="AR844" t="s">
        <v>148</v>
      </c>
      <c r="AS844" t="s">
        <v>131</v>
      </c>
      <c r="AT844" s="5"/>
      <c r="AV844" t="s">
        <v>200</v>
      </c>
      <c r="AW844" t="s">
        <v>150</v>
      </c>
    </row>
    <row r="845" spans="1:49" x14ac:dyDescent="0.25">
      <c r="A845">
        <v>0</v>
      </c>
      <c r="B845" t="s">
        <v>17667</v>
      </c>
      <c r="C845">
        <v>1</v>
      </c>
      <c r="D845" t="s">
        <v>86</v>
      </c>
      <c r="E845" t="s">
        <v>137</v>
      </c>
      <c r="F845" t="s">
        <v>108</v>
      </c>
      <c r="G845">
        <v>313.2</v>
      </c>
      <c r="H845" t="s">
        <v>489</v>
      </c>
      <c r="I845" t="s">
        <v>63</v>
      </c>
      <c r="J845" t="s">
        <v>224</v>
      </c>
      <c r="K845" t="s">
        <v>17668</v>
      </c>
      <c r="L845" t="s">
        <v>17669</v>
      </c>
      <c r="M845" t="s">
        <v>142</v>
      </c>
      <c r="N845">
        <v>10.006561679790027</v>
      </c>
      <c r="P845">
        <v>44</v>
      </c>
      <c r="R845">
        <v>94</v>
      </c>
      <c r="T845">
        <v>0</v>
      </c>
      <c r="U845">
        <v>64</v>
      </c>
      <c r="V845">
        <v>2430</v>
      </c>
      <c r="AB845" t="s">
        <v>63</v>
      </c>
      <c r="AC845" t="s">
        <v>63</v>
      </c>
      <c r="AD845" t="s">
        <v>63</v>
      </c>
      <c r="AE845" t="s">
        <v>98</v>
      </c>
      <c r="AG845">
        <v>1996</v>
      </c>
      <c r="AH845">
        <v>4.8980000000000006</v>
      </c>
      <c r="AI845">
        <v>38.29862</v>
      </c>
      <c r="AJ845">
        <v>-96.746219999999994</v>
      </c>
      <c r="AL845">
        <v>1</v>
      </c>
      <c r="AM845" t="s">
        <v>63</v>
      </c>
      <c r="AN845" t="s">
        <v>17667</v>
      </c>
      <c r="AO845" t="s">
        <v>79</v>
      </c>
      <c r="AP845" t="s">
        <v>116</v>
      </c>
      <c r="AQ845" t="s">
        <v>148</v>
      </c>
      <c r="AR845" t="s">
        <v>148</v>
      </c>
      <c r="AS845" t="s">
        <v>131</v>
      </c>
      <c r="AT845" s="5"/>
      <c r="AV845" t="s">
        <v>200</v>
      </c>
      <c r="AW845" t="s">
        <v>135</v>
      </c>
    </row>
    <row r="846" spans="1:49" x14ac:dyDescent="0.25">
      <c r="A846">
        <v>0</v>
      </c>
      <c r="B846" t="s">
        <v>11248</v>
      </c>
      <c r="C846">
        <v>1</v>
      </c>
      <c r="D846" t="s">
        <v>86</v>
      </c>
      <c r="E846" t="s">
        <v>137</v>
      </c>
      <c r="F846" t="s">
        <v>108</v>
      </c>
      <c r="G846">
        <v>328.98</v>
      </c>
      <c r="H846" t="s">
        <v>138</v>
      </c>
      <c r="I846" t="s">
        <v>63</v>
      </c>
      <c r="J846" t="s">
        <v>224</v>
      </c>
      <c r="K846" t="s">
        <v>11249</v>
      </c>
      <c r="L846" t="s">
        <v>300</v>
      </c>
      <c r="M846" t="s">
        <v>142</v>
      </c>
      <c r="N846">
        <v>10.006561679790027</v>
      </c>
      <c r="P846">
        <v>44</v>
      </c>
      <c r="R846">
        <v>90</v>
      </c>
      <c r="T846">
        <v>0</v>
      </c>
      <c r="U846">
        <v>47</v>
      </c>
      <c r="V846">
        <v>4320</v>
      </c>
      <c r="AB846" t="s">
        <v>63</v>
      </c>
      <c r="AC846" t="s">
        <v>63</v>
      </c>
      <c r="AD846" t="s">
        <v>63</v>
      </c>
      <c r="AE846" t="s">
        <v>98</v>
      </c>
      <c r="AG846">
        <v>1953</v>
      </c>
      <c r="AH846">
        <v>20.740000000000002</v>
      </c>
      <c r="AI846">
        <v>38.399140000000003</v>
      </c>
      <c r="AJ846">
        <v>-96.510459999999995</v>
      </c>
      <c r="AL846">
        <v>1</v>
      </c>
      <c r="AM846" t="s">
        <v>63</v>
      </c>
      <c r="AN846" t="s">
        <v>11248</v>
      </c>
      <c r="AO846" t="s">
        <v>79</v>
      </c>
      <c r="AP846" t="s">
        <v>116</v>
      </c>
      <c r="AQ846" t="s">
        <v>148</v>
      </c>
      <c r="AR846" t="s">
        <v>148</v>
      </c>
      <c r="AS846" t="s">
        <v>131</v>
      </c>
      <c r="AT846" s="5"/>
      <c r="AV846" t="s">
        <v>149</v>
      </c>
      <c r="AW846" t="s">
        <v>1698</v>
      </c>
    </row>
    <row r="847" spans="1:49" x14ac:dyDescent="0.25">
      <c r="A847">
        <v>0</v>
      </c>
      <c r="B847" t="s">
        <v>19547</v>
      </c>
      <c r="C847">
        <v>1</v>
      </c>
      <c r="D847" t="s">
        <v>86</v>
      </c>
      <c r="E847" t="s">
        <v>137</v>
      </c>
      <c r="F847" t="s">
        <v>108</v>
      </c>
      <c r="G847">
        <v>332.62</v>
      </c>
      <c r="H847" t="s">
        <v>138</v>
      </c>
      <c r="I847" t="s">
        <v>63</v>
      </c>
      <c r="J847" t="s">
        <v>224</v>
      </c>
      <c r="K847" t="s">
        <v>19548</v>
      </c>
      <c r="L847" t="s">
        <v>300</v>
      </c>
      <c r="M847" t="s">
        <v>142</v>
      </c>
      <c r="N847">
        <v>10.006561679790027</v>
      </c>
      <c r="P847">
        <v>44</v>
      </c>
      <c r="R847">
        <v>90</v>
      </c>
      <c r="T847">
        <v>0</v>
      </c>
      <c r="U847">
        <v>43</v>
      </c>
      <c r="V847">
        <v>4800</v>
      </c>
      <c r="AB847" t="s">
        <v>63</v>
      </c>
      <c r="AC847" t="s">
        <v>63</v>
      </c>
      <c r="AD847" t="s">
        <v>63</v>
      </c>
      <c r="AE847" t="s">
        <v>98</v>
      </c>
      <c r="AG847">
        <v>1953</v>
      </c>
      <c r="AH847">
        <v>24.34</v>
      </c>
      <c r="AI847">
        <v>38.40549</v>
      </c>
      <c r="AJ847">
        <v>-96.433570000000003</v>
      </c>
      <c r="AL847">
        <v>1</v>
      </c>
      <c r="AM847" t="s">
        <v>63</v>
      </c>
      <c r="AN847" t="s">
        <v>19547</v>
      </c>
      <c r="AO847" t="s">
        <v>79</v>
      </c>
      <c r="AP847" t="s">
        <v>116</v>
      </c>
      <c r="AQ847" t="s">
        <v>148</v>
      </c>
      <c r="AR847" t="s">
        <v>148</v>
      </c>
      <c r="AS847" t="s">
        <v>131</v>
      </c>
      <c r="AT847" s="5"/>
      <c r="AV847" t="s">
        <v>149</v>
      </c>
      <c r="AW847" t="s">
        <v>150</v>
      </c>
    </row>
    <row r="848" spans="1:49" x14ac:dyDescent="0.25">
      <c r="A848">
        <v>0</v>
      </c>
      <c r="B848" t="s">
        <v>15623</v>
      </c>
      <c r="C848">
        <v>1</v>
      </c>
      <c r="D848" t="s">
        <v>86</v>
      </c>
      <c r="E848" t="s">
        <v>381</v>
      </c>
      <c r="F848" t="s">
        <v>177</v>
      </c>
      <c r="G848">
        <v>34.550000000000004</v>
      </c>
      <c r="H848" t="s">
        <v>489</v>
      </c>
      <c r="I848" t="s">
        <v>63</v>
      </c>
      <c r="J848" t="s">
        <v>224</v>
      </c>
      <c r="K848" t="s">
        <v>15624</v>
      </c>
      <c r="L848" t="s">
        <v>300</v>
      </c>
      <c r="M848" t="s">
        <v>1308</v>
      </c>
      <c r="N848">
        <v>16.699475065616799</v>
      </c>
      <c r="P848">
        <v>23.999999514402067</v>
      </c>
      <c r="R848">
        <v>90</v>
      </c>
      <c r="T848">
        <v>0</v>
      </c>
      <c r="U848">
        <v>10</v>
      </c>
      <c r="V848">
        <v>420</v>
      </c>
      <c r="AB848" t="s">
        <v>63</v>
      </c>
      <c r="AC848" t="s">
        <v>63</v>
      </c>
      <c r="AD848" t="s">
        <v>63</v>
      </c>
      <c r="AE848" t="s">
        <v>98</v>
      </c>
      <c r="AG848">
        <v>1999</v>
      </c>
      <c r="AH848">
        <v>12.202</v>
      </c>
      <c r="AI848">
        <v>38.214210000000001</v>
      </c>
      <c r="AJ848">
        <v>-96.567400000000006</v>
      </c>
      <c r="AL848">
        <v>2</v>
      </c>
      <c r="AM848" t="s">
        <v>63</v>
      </c>
      <c r="AN848" t="s">
        <v>15623</v>
      </c>
      <c r="AO848" t="s">
        <v>79</v>
      </c>
      <c r="AP848" t="s">
        <v>116</v>
      </c>
      <c r="AQ848" t="s">
        <v>148</v>
      </c>
      <c r="AR848" t="s">
        <v>148</v>
      </c>
      <c r="AS848" t="s">
        <v>131</v>
      </c>
      <c r="AT848" s="5"/>
      <c r="AV848" t="s">
        <v>149</v>
      </c>
      <c r="AW848" t="s">
        <v>150</v>
      </c>
    </row>
    <row r="849" spans="1:49" x14ac:dyDescent="0.25">
      <c r="A849">
        <v>0</v>
      </c>
      <c r="B849" t="s">
        <v>19292</v>
      </c>
      <c r="C849">
        <v>1</v>
      </c>
      <c r="D849" t="s">
        <v>86</v>
      </c>
      <c r="E849" t="s">
        <v>3959</v>
      </c>
      <c r="F849" t="s">
        <v>177</v>
      </c>
      <c r="G849">
        <v>11.200000000000001</v>
      </c>
      <c r="H849" t="s">
        <v>138</v>
      </c>
      <c r="I849" t="s">
        <v>63</v>
      </c>
      <c r="J849" t="s">
        <v>224</v>
      </c>
      <c r="K849" t="s">
        <v>19293</v>
      </c>
      <c r="L849" t="s">
        <v>4521</v>
      </c>
      <c r="M849" t="s">
        <v>8063</v>
      </c>
      <c r="N849">
        <v>18.897637795275589</v>
      </c>
      <c r="P849">
        <v>40</v>
      </c>
      <c r="R849">
        <v>97</v>
      </c>
      <c r="T849">
        <v>0</v>
      </c>
      <c r="U849">
        <v>40</v>
      </c>
      <c r="V849">
        <v>1270</v>
      </c>
      <c r="AB849" t="s">
        <v>63</v>
      </c>
      <c r="AC849" t="s">
        <v>63</v>
      </c>
      <c r="AD849" t="s">
        <v>63</v>
      </c>
      <c r="AE849" t="s">
        <v>129</v>
      </c>
      <c r="AG849">
        <v>2001</v>
      </c>
      <c r="AH849">
        <v>3.1920000000000002</v>
      </c>
      <c r="AI849">
        <v>38.362729999999999</v>
      </c>
      <c r="AJ849">
        <v>-96.760509999999996</v>
      </c>
      <c r="AL849">
        <v>2</v>
      </c>
      <c r="AM849" t="s">
        <v>63</v>
      </c>
      <c r="AN849" t="s">
        <v>19292</v>
      </c>
      <c r="AO849" t="s">
        <v>79</v>
      </c>
      <c r="AP849" t="s">
        <v>170</v>
      </c>
      <c r="AQ849" t="s">
        <v>148</v>
      </c>
      <c r="AR849" t="s">
        <v>148</v>
      </c>
      <c r="AS849" t="s">
        <v>131</v>
      </c>
      <c r="AT849" s="5"/>
      <c r="AV849" t="s">
        <v>200</v>
      </c>
      <c r="AW849" t="s">
        <v>135</v>
      </c>
    </row>
    <row r="850" spans="1:49" x14ac:dyDescent="0.25">
      <c r="A850">
        <v>0</v>
      </c>
      <c r="B850" t="s">
        <v>8923</v>
      </c>
      <c r="C850">
        <v>1</v>
      </c>
      <c r="D850" t="s">
        <v>86</v>
      </c>
      <c r="E850" t="s">
        <v>3959</v>
      </c>
      <c r="F850" t="s">
        <v>177</v>
      </c>
      <c r="G850">
        <v>11.870000000000001</v>
      </c>
      <c r="H850" t="s">
        <v>489</v>
      </c>
      <c r="I850" t="s">
        <v>63</v>
      </c>
      <c r="J850" t="s">
        <v>224</v>
      </c>
      <c r="K850" t="s">
        <v>8924</v>
      </c>
      <c r="L850" t="s">
        <v>300</v>
      </c>
      <c r="M850" t="s">
        <v>8063</v>
      </c>
      <c r="N850">
        <v>14.107611548556431</v>
      </c>
      <c r="O850">
        <v>45</v>
      </c>
      <c r="P850">
        <v>40</v>
      </c>
      <c r="R850">
        <v>97</v>
      </c>
      <c r="T850">
        <v>0</v>
      </c>
      <c r="U850">
        <v>40</v>
      </c>
      <c r="V850">
        <v>1270</v>
      </c>
      <c r="AB850" t="s">
        <v>63</v>
      </c>
      <c r="AC850" t="s">
        <v>63</v>
      </c>
      <c r="AD850" t="s">
        <v>63</v>
      </c>
      <c r="AE850" t="s">
        <v>98</v>
      </c>
      <c r="AG850">
        <v>2001</v>
      </c>
      <c r="AH850">
        <v>3.8620000000000001</v>
      </c>
      <c r="AI850">
        <v>38.362670000000001</v>
      </c>
      <c r="AJ850">
        <v>-96.749350000000007</v>
      </c>
      <c r="AK850" t="s">
        <v>77</v>
      </c>
      <c r="AL850">
        <v>1</v>
      </c>
      <c r="AM850" t="s">
        <v>63</v>
      </c>
      <c r="AN850" t="s">
        <v>8923</v>
      </c>
      <c r="AO850" t="s">
        <v>79</v>
      </c>
      <c r="AP850" t="s">
        <v>170</v>
      </c>
      <c r="AQ850" t="s">
        <v>148</v>
      </c>
      <c r="AR850" t="s">
        <v>148</v>
      </c>
      <c r="AS850" t="s">
        <v>131</v>
      </c>
      <c r="AT850" s="5"/>
      <c r="AV850" t="s">
        <v>200</v>
      </c>
      <c r="AW850" t="s">
        <v>135</v>
      </c>
    </row>
    <row r="851" spans="1:49" x14ac:dyDescent="0.25">
      <c r="A851">
        <v>0</v>
      </c>
      <c r="B851" t="s">
        <v>13494</v>
      </c>
      <c r="C851">
        <v>1</v>
      </c>
      <c r="D851" t="s">
        <v>86</v>
      </c>
      <c r="E851" t="s">
        <v>3959</v>
      </c>
      <c r="F851" t="s">
        <v>177</v>
      </c>
      <c r="G851">
        <v>13.950000000000001</v>
      </c>
      <c r="H851" t="s">
        <v>489</v>
      </c>
      <c r="I851" t="s">
        <v>63</v>
      </c>
      <c r="J851" t="s">
        <v>224</v>
      </c>
      <c r="K851" t="s">
        <v>13495</v>
      </c>
      <c r="L851" t="s">
        <v>13496</v>
      </c>
      <c r="M851" t="s">
        <v>8063</v>
      </c>
      <c r="N851">
        <v>10.006561679790027</v>
      </c>
      <c r="P851">
        <v>40</v>
      </c>
      <c r="R851">
        <v>97</v>
      </c>
      <c r="T851">
        <v>0</v>
      </c>
      <c r="U851">
        <v>40</v>
      </c>
      <c r="V851">
        <v>1270</v>
      </c>
      <c r="AB851" t="s">
        <v>63</v>
      </c>
      <c r="AC851" t="s">
        <v>63</v>
      </c>
      <c r="AD851" t="s">
        <v>63</v>
      </c>
      <c r="AE851" t="s">
        <v>129</v>
      </c>
      <c r="AG851">
        <v>2001</v>
      </c>
      <c r="AH851">
        <v>6.0720000000000001</v>
      </c>
      <c r="AI851">
        <v>38.362648</v>
      </c>
      <c r="AJ851">
        <v>-96.710859999999997</v>
      </c>
      <c r="AL851">
        <v>1</v>
      </c>
      <c r="AM851" t="s">
        <v>63</v>
      </c>
      <c r="AN851" t="s">
        <v>13494</v>
      </c>
      <c r="AO851" t="s">
        <v>79</v>
      </c>
      <c r="AP851" t="s">
        <v>170</v>
      </c>
      <c r="AQ851" t="s">
        <v>148</v>
      </c>
      <c r="AR851" t="s">
        <v>148</v>
      </c>
      <c r="AS851" t="s">
        <v>131</v>
      </c>
      <c r="AT851" s="5"/>
      <c r="AV851" t="s">
        <v>200</v>
      </c>
      <c r="AW851" t="s">
        <v>6786</v>
      </c>
    </row>
    <row r="852" spans="1:49" x14ac:dyDescent="0.25">
      <c r="A852">
        <v>0</v>
      </c>
      <c r="B852" t="s">
        <v>24037</v>
      </c>
      <c r="C852">
        <v>1</v>
      </c>
      <c r="D852" t="s">
        <v>86</v>
      </c>
      <c r="E852" t="s">
        <v>3959</v>
      </c>
      <c r="F852" t="s">
        <v>177</v>
      </c>
      <c r="G852">
        <v>10</v>
      </c>
      <c r="H852" t="s">
        <v>489</v>
      </c>
      <c r="I852" t="s">
        <v>63</v>
      </c>
      <c r="J852" t="s">
        <v>224</v>
      </c>
      <c r="K852" t="s">
        <v>24038</v>
      </c>
      <c r="L852" t="s">
        <v>300</v>
      </c>
      <c r="M852" t="s">
        <v>8063</v>
      </c>
      <c r="N852">
        <v>12.007874015748031</v>
      </c>
      <c r="P852">
        <v>40</v>
      </c>
      <c r="R852">
        <v>97</v>
      </c>
      <c r="T852">
        <v>0</v>
      </c>
      <c r="U852">
        <v>40</v>
      </c>
      <c r="V852">
        <v>1270</v>
      </c>
      <c r="AB852" t="s">
        <v>63</v>
      </c>
      <c r="AC852" t="s">
        <v>63</v>
      </c>
      <c r="AD852" t="s">
        <v>63</v>
      </c>
      <c r="AE852" t="s">
        <v>129</v>
      </c>
      <c r="AG852">
        <v>2001</v>
      </c>
      <c r="AH852">
        <v>1.992</v>
      </c>
      <c r="AI852">
        <v>38.362769999999998</v>
      </c>
      <c r="AJ852">
        <v>-96.783670000000001</v>
      </c>
      <c r="AL852">
        <v>1</v>
      </c>
      <c r="AM852" t="s">
        <v>63</v>
      </c>
      <c r="AN852" t="s">
        <v>24037</v>
      </c>
      <c r="AO852" t="s">
        <v>79</v>
      </c>
      <c r="AP852" t="s">
        <v>170</v>
      </c>
      <c r="AQ852" t="s">
        <v>148</v>
      </c>
      <c r="AR852" t="s">
        <v>148</v>
      </c>
      <c r="AS852" t="s">
        <v>131</v>
      </c>
      <c r="AT852" s="5"/>
      <c r="AV852" t="s">
        <v>200</v>
      </c>
      <c r="AW852" t="s">
        <v>135</v>
      </c>
    </row>
    <row r="853" spans="1:49" x14ac:dyDescent="0.25">
      <c r="A853">
        <v>0</v>
      </c>
      <c r="B853" t="s">
        <v>5752</v>
      </c>
      <c r="C853">
        <v>1</v>
      </c>
      <c r="D853" t="s">
        <v>86</v>
      </c>
      <c r="E853" t="s">
        <v>381</v>
      </c>
      <c r="F853" t="s">
        <v>177</v>
      </c>
      <c r="G853">
        <v>31.1</v>
      </c>
      <c r="H853" t="s">
        <v>489</v>
      </c>
      <c r="I853" t="s">
        <v>63</v>
      </c>
      <c r="J853" t="s">
        <v>224</v>
      </c>
      <c r="K853" t="s">
        <v>5753</v>
      </c>
      <c r="L853" t="s">
        <v>5754</v>
      </c>
      <c r="M853" t="s">
        <v>1308</v>
      </c>
      <c r="N853">
        <v>18.897637795275589</v>
      </c>
      <c r="O853">
        <v>0</v>
      </c>
      <c r="P853">
        <v>42.5</v>
      </c>
      <c r="R853">
        <v>97</v>
      </c>
      <c r="T853">
        <v>0</v>
      </c>
      <c r="U853">
        <v>10</v>
      </c>
      <c r="V853">
        <v>420</v>
      </c>
      <c r="AB853" t="s">
        <v>63</v>
      </c>
      <c r="AC853" t="s">
        <v>63</v>
      </c>
      <c r="AD853" t="s">
        <v>63</v>
      </c>
      <c r="AE853" t="s">
        <v>129</v>
      </c>
      <c r="AG853">
        <v>2001</v>
      </c>
      <c r="AH853">
        <v>8.9320000000000004</v>
      </c>
      <c r="AI853">
        <v>38.164340000000003</v>
      </c>
      <c r="AJ853">
        <v>-96.563180000000003</v>
      </c>
      <c r="AL853">
        <v>1</v>
      </c>
      <c r="AM853" t="s">
        <v>63</v>
      </c>
      <c r="AN853" t="s">
        <v>5752</v>
      </c>
      <c r="AO853" t="s">
        <v>79</v>
      </c>
      <c r="AP853" t="s">
        <v>170</v>
      </c>
      <c r="AQ853" t="s">
        <v>148</v>
      </c>
      <c r="AR853" t="s">
        <v>148</v>
      </c>
      <c r="AS853" t="s">
        <v>131</v>
      </c>
      <c r="AT853" s="5"/>
      <c r="AV853" t="s">
        <v>149</v>
      </c>
      <c r="AW853" t="s">
        <v>150</v>
      </c>
    </row>
    <row r="854" spans="1:49" x14ac:dyDescent="0.25">
      <c r="A854">
        <v>0</v>
      </c>
      <c r="B854" t="s">
        <v>27413</v>
      </c>
      <c r="C854">
        <v>1</v>
      </c>
      <c r="D854" t="s">
        <v>86</v>
      </c>
      <c r="E854" t="s">
        <v>381</v>
      </c>
      <c r="F854" t="s">
        <v>177</v>
      </c>
      <c r="G854">
        <v>35.75</v>
      </c>
      <c r="H854" t="s">
        <v>489</v>
      </c>
      <c r="I854" t="s">
        <v>63</v>
      </c>
      <c r="J854" t="s">
        <v>224</v>
      </c>
      <c r="K854" t="s">
        <v>27414</v>
      </c>
      <c r="L854" t="s">
        <v>27415</v>
      </c>
      <c r="M854" t="s">
        <v>1945</v>
      </c>
      <c r="N854">
        <v>16.666999639175689</v>
      </c>
      <c r="O854">
        <v>0</v>
      </c>
      <c r="P854">
        <v>62.458002035386151</v>
      </c>
      <c r="Q854">
        <v>-1</v>
      </c>
      <c r="R854">
        <v>97</v>
      </c>
      <c r="T854">
        <v>0</v>
      </c>
      <c r="U854">
        <v>10</v>
      </c>
      <c r="V854">
        <v>420</v>
      </c>
      <c r="AB854" t="s">
        <v>63</v>
      </c>
      <c r="AC854" t="s">
        <v>63</v>
      </c>
      <c r="AD854" t="s">
        <v>63</v>
      </c>
      <c r="AE854" t="s">
        <v>129</v>
      </c>
      <c r="AG854">
        <v>2006</v>
      </c>
      <c r="AH854">
        <v>13.4</v>
      </c>
      <c r="AI854">
        <v>38.230007000000001</v>
      </c>
      <c r="AJ854">
        <v>-96.567464999999999</v>
      </c>
      <c r="AL854">
        <v>2</v>
      </c>
      <c r="AM854" t="s">
        <v>63</v>
      </c>
      <c r="AN854" t="s">
        <v>27413</v>
      </c>
      <c r="AO854" t="s">
        <v>79</v>
      </c>
      <c r="AP854" t="s">
        <v>170</v>
      </c>
      <c r="AQ854" t="s">
        <v>148</v>
      </c>
      <c r="AR854" t="s">
        <v>148</v>
      </c>
      <c r="AS854" t="s">
        <v>131</v>
      </c>
      <c r="AT854" s="5">
        <v>367</v>
      </c>
      <c r="AU854" t="s">
        <v>76</v>
      </c>
      <c r="AV854" t="s">
        <v>149</v>
      </c>
      <c r="AW854" t="s">
        <v>135</v>
      </c>
    </row>
    <row r="855" spans="1:49" x14ac:dyDescent="0.25">
      <c r="A855">
        <v>0</v>
      </c>
      <c r="B855" t="s">
        <v>12274</v>
      </c>
      <c r="C855">
        <v>1</v>
      </c>
      <c r="D855" t="s">
        <v>86</v>
      </c>
      <c r="E855" t="s">
        <v>381</v>
      </c>
      <c r="F855" t="s">
        <v>177</v>
      </c>
      <c r="G855">
        <v>36.700000000000003</v>
      </c>
      <c r="H855" t="s">
        <v>489</v>
      </c>
      <c r="I855" t="s">
        <v>63</v>
      </c>
      <c r="J855" t="s">
        <v>224</v>
      </c>
      <c r="K855" t="s">
        <v>12275</v>
      </c>
      <c r="L855" t="s">
        <v>3212</v>
      </c>
      <c r="M855" t="s">
        <v>1945</v>
      </c>
      <c r="N855">
        <v>11.999999770341207</v>
      </c>
      <c r="O855">
        <v>0</v>
      </c>
      <c r="P855">
        <v>27.999999967191602</v>
      </c>
      <c r="Q855">
        <v>-1</v>
      </c>
      <c r="T855">
        <v>0</v>
      </c>
      <c r="U855">
        <v>6</v>
      </c>
      <c r="V855">
        <v>800</v>
      </c>
      <c r="AB855" t="s">
        <v>63</v>
      </c>
      <c r="AC855" t="s">
        <v>63</v>
      </c>
      <c r="AD855" t="s">
        <v>63</v>
      </c>
      <c r="AE855" t="s">
        <v>129</v>
      </c>
      <c r="AG855">
        <v>2012</v>
      </c>
      <c r="AH855">
        <v>14.35</v>
      </c>
      <c r="AI855">
        <v>38.243789999999997</v>
      </c>
      <c r="AJ855">
        <v>-96.558509999999998</v>
      </c>
      <c r="AL855">
        <v>1</v>
      </c>
      <c r="AM855" t="s">
        <v>63</v>
      </c>
      <c r="AN855" t="s">
        <v>12274</v>
      </c>
      <c r="AO855" t="s">
        <v>79</v>
      </c>
      <c r="AP855" t="s">
        <v>2058</v>
      </c>
      <c r="AQ855" t="s">
        <v>148</v>
      </c>
      <c r="AR855" t="s">
        <v>148</v>
      </c>
      <c r="AS855" t="s">
        <v>131</v>
      </c>
      <c r="AT855" s="5">
        <v>367</v>
      </c>
      <c r="AU855" t="s">
        <v>76</v>
      </c>
      <c r="AV855" t="s">
        <v>149</v>
      </c>
      <c r="AW855" t="s">
        <v>135</v>
      </c>
    </row>
    <row r="856" spans="1:49" x14ac:dyDescent="0.25">
      <c r="A856">
        <v>0</v>
      </c>
      <c r="B856" t="s">
        <v>18454</v>
      </c>
      <c r="C856">
        <v>1</v>
      </c>
      <c r="D856" t="s">
        <v>86</v>
      </c>
      <c r="E856" t="s">
        <v>381</v>
      </c>
      <c r="F856" t="s">
        <v>177</v>
      </c>
      <c r="G856">
        <v>37.550000000000004</v>
      </c>
      <c r="H856" t="s">
        <v>489</v>
      </c>
      <c r="I856" t="s">
        <v>63</v>
      </c>
      <c r="J856" t="s">
        <v>224</v>
      </c>
      <c r="K856" t="s">
        <v>18455</v>
      </c>
      <c r="L856" t="s">
        <v>3212</v>
      </c>
      <c r="M856" t="s">
        <v>18456</v>
      </c>
      <c r="N856">
        <v>18.666999868766403</v>
      </c>
      <c r="O856">
        <v>0</v>
      </c>
      <c r="P856">
        <v>27.999999967191602</v>
      </c>
      <c r="Q856">
        <v>-1</v>
      </c>
      <c r="T856">
        <v>0</v>
      </c>
      <c r="U856">
        <v>6</v>
      </c>
      <c r="V856">
        <v>800</v>
      </c>
      <c r="AB856" t="s">
        <v>63</v>
      </c>
      <c r="AC856" t="s">
        <v>63</v>
      </c>
      <c r="AD856" t="s">
        <v>63</v>
      </c>
      <c r="AE856" t="s">
        <v>129</v>
      </c>
      <c r="AG856">
        <v>2012</v>
      </c>
      <c r="AH856">
        <v>15.200000000000001</v>
      </c>
      <c r="AI856">
        <v>38.254260000000002</v>
      </c>
      <c r="AJ856">
        <v>-96.550049999999999</v>
      </c>
      <c r="AL856">
        <v>2</v>
      </c>
      <c r="AM856" t="s">
        <v>63</v>
      </c>
      <c r="AN856" t="s">
        <v>18454</v>
      </c>
      <c r="AO856" t="s">
        <v>79</v>
      </c>
      <c r="AP856" t="s">
        <v>2058</v>
      </c>
      <c r="AQ856" t="s">
        <v>148</v>
      </c>
      <c r="AR856" t="s">
        <v>148</v>
      </c>
      <c r="AS856" t="s">
        <v>131</v>
      </c>
      <c r="AT856" s="5">
        <v>367</v>
      </c>
      <c r="AU856" t="s">
        <v>76</v>
      </c>
      <c r="AV856" t="s">
        <v>149</v>
      </c>
      <c r="AW856" t="s">
        <v>135</v>
      </c>
    </row>
    <row r="857" spans="1:49" x14ac:dyDescent="0.25">
      <c r="A857">
        <v>0</v>
      </c>
      <c r="B857" t="s">
        <v>1942</v>
      </c>
      <c r="C857">
        <v>1</v>
      </c>
      <c r="D857" t="s">
        <v>86</v>
      </c>
      <c r="E857" t="s">
        <v>381</v>
      </c>
      <c r="F857" t="s">
        <v>177</v>
      </c>
      <c r="G857">
        <v>36.43</v>
      </c>
      <c r="H857" t="s">
        <v>459</v>
      </c>
      <c r="I857" t="s">
        <v>63</v>
      </c>
      <c r="J857" t="s">
        <v>224</v>
      </c>
      <c r="K857" t="s">
        <v>1943</v>
      </c>
      <c r="L857" t="s">
        <v>1944</v>
      </c>
      <c r="M857" t="s">
        <v>1945</v>
      </c>
      <c r="N857">
        <v>10.080000393700788</v>
      </c>
      <c r="O857">
        <v>-1</v>
      </c>
      <c r="P857">
        <v>27.999999967191602</v>
      </c>
      <c r="Q857">
        <v>-1</v>
      </c>
      <c r="T857">
        <v>0</v>
      </c>
      <c r="U857">
        <v>10</v>
      </c>
      <c r="V857">
        <v>420</v>
      </c>
      <c r="X857" t="s">
        <v>1946</v>
      </c>
      <c r="Y857" t="s">
        <v>126</v>
      </c>
      <c r="Z857" t="s">
        <v>73</v>
      </c>
      <c r="AA857" t="s">
        <v>74</v>
      </c>
      <c r="AB857" t="s">
        <v>75</v>
      </c>
      <c r="AC857" t="s">
        <v>75</v>
      </c>
      <c r="AD857" t="s">
        <v>184</v>
      </c>
      <c r="AE857" t="s">
        <v>63</v>
      </c>
      <c r="AG857">
        <v>1940</v>
      </c>
      <c r="AH857">
        <v>14.08</v>
      </c>
      <c r="AI857">
        <v>38.240637999999997</v>
      </c>
      <c r="AJ857">
        <v>-96.561089999999993</v>
      </c>
      <c r="AL857">
        <v>1</v>
      </c>
      <c r="AM857" t="s">
        <v>63</v>
      </c>
      <c r="AN857" t="s">
        <v>1942</v>
      </c>
      <c r="AO857" t="s">
        <v>79</v>
      </c>
      <c r="AP857" t="s">
        <v>131</v>
      </c>
      <c r="AQ857" t="s">
        <v>148</v>
      </c>
      <c r="AR857" t="s">
        <v>148</v>
      </c>
      <c r="AS857" t="s">
        <v>131</v>
      </c>
      <c r="AT857" s="5">
        <v>367</v>
      </c>
      <c r="AU857" t="s">
        <v>76</v>
      </c>
      <c r="AV857" t="s">
        <v>149</v>
      </c>
      <c r="AW857" t="s">
        <v>135</v>
      </c>
    </row>
    <row r="858" spans="1:49" x14ac:dyDescent="0.25">
      <c r="A858">
        <v>3780</v>
      </c>
      <c r="B858" t="s">
        <v>24860</v>
      </c>
      <c r="C858">
        <v>1</v>
      </c>
      <c r="D858" t="s">
        <v>86</v>
      </c>
      <c r="E858" t="s">
        <v>926</v>
      </c>
      <c r="F858" t="s">
        <v>108</v>
      </c>
      <c r="G858">
        <v>3.66</v>
      </c>
      <c r="H858" t="s">
        <v>191</v>
      </c>
      <c r="I858" t="s">
        <v>63</v>
      </c>
      <c r="J858" t="s">
        <v>662</v>
      </c>
      <c r="K858" t="s">
        <v>24861</v>
      </c>
      <c r="L858" t="s">
        <v>193</v>
      </c>
      <c r="M858" t="s">
        <v>24862</v>
      </c>
      <c r="N858">
        <v>62.00787401574803</v>
      </c>
      <c r="P858">
        <v>24</v>
      </c>
      <c r="Q858">
        <v>91</v>
      </c>
      <c r="R858">
        <v>80</v>
      </c>
      <c r="S858">
        <v>88.100000000000009</v>
      </c>
      <c r="T858">
        <v>1</v>
      </c>
      <c r="U858">
        <v>17</v>
      </c>
      <c r="V858">
        <v>1480</v>
      </c>
      <c r="AB858" t="s">
        <v>63</v>
      </c>
      <c r="AC858" t="s">
        <v>63</v>
      </c>
      <c r="AD858" t="s">
        <v>63</v>
      </c>
      <c r="AE858" t="s">
        <v>75</v>
      </c>
      <c r="AG858">
        <v>1928</v>
      </c>
      <c r="AH858">
        <v>19.45</v>
      </c>
      <c r="AI858">
        <v>37.12697</v>
      </c>
      <c r="AJ858">
        <v>-96.195089999999993</v>
      </c>
      <c r="AL858">
        <v>1</v>
      </c>
      <c r="AM858" t="s">
        <v>63</v>
      </c>
      <c r="AN858" t="s">
        <v>24863</v>
      </c>
      <c r="AO858" t="s">
        <v>103</v>
      </c>
      <c r="AP858" t="s">
        <v>147</v>
      </c>
      <c r="AQ858" t="s">
        <v>379</v>
      </c>
      <c r="AR858" t="s">
        <v>336</v>
      </c>
      <c r="AS858" t="s">
        <v>83</v>
      </c>
      <c r="AT858" s="5">
        <v>26665</v>
      </c>
      <c r="AU858" t="s">
        <v>76</v>
      </c>
      <c r="AV858" t="s">
        <v>149</v>
      </c>
      <c r="AW858" t="s">
        <v>1132</v>
      </c>
    </row>
    <row r="859" spans="1:49" x14ac:dyDescent="0.25">
      <c r="A859">
        <v>3399</v>
      </c>
      <c r="B859" t="s">
        <v>8998</v>
      </c>
      <c r="C859">
        <v>1</v>
      </c>
      <c r="D859" t="s">
        <v>86</v>
      </c>
      <c r="E859" t="s">
        <v>926</v>
      </c>
      <c r="F859" t="s">
        <v>108</v>
      </c>
      <c r="G859">
        <v>81.100000000000009</v>
      </c>
      <c r="H859" t="s">
        <v>211</v>
      </c>
      <c r="I859" t="s">
        <v>63</v>
      </c>
      <c r="J859" t="s">
        <v>662</v>
      </c>
      <c r="K859" t="s">
        <v>8999</v>
      </c>
      <c r="L859" t="s">
        <v>2861</v>
      </c>
      <c r="M859" t="s">
        <v>1075</v>
      </c>
      <c r="N859">
        <v>119.48818897637796</v>
      </c>
      <c r="P859">
        <v>26</v>
      </c>
      <c r="Q859">
        <v>63.1</v>
      </c>
      <c r="R859">
        <v>92</v>
      </c>
      <c r="S859">
        <v>100</v>
      </c>
      <c r="T859">
        <v>0</v>
      </c>
      <c r="U859">
        <v>18</v>
      </c>
      <c r="V859">
        <v>2360</v>
      </c>
      <c r="W859" t="s">
        <v>70</v>
      </c>
      <c r="AB859" t="s">
        <v>98</v>
      </c>
      <c r="AC859" t="s">
        <v>98</v>
      </c>
      <c r="AD859" t="s">
        <v>98</v>
      </c>
      <c r="AE859" t="s">
        <v>63</v>
      </c>
      <c r="AF859" t="s">
        <v>77</v>
      </c>
      <c r="AG859">
        <v>1953</v>
      </c>
      <c r="AH859">
        <v>33.33</v>
      </c>
      <c r="AI859">
        <v>37.067839999999997</v>
      </c>
      <c r="AJ859">
        <v>-96.009069999999994</v>
      </c>
      <c r="AL859">
        <v>3</v>
      </c>
      <c r="AM859" t="s">
        <v>63</v>
      </c>
      <c r="AN859" t="s">
        <v>9000</v>
      </c>
      <c r="AO859" t="s">
        <v>103</v>
      </c>
      <c r="AP859" t="s">
        <v>116</v>
      </c>
      <c r="AQ859" t="s">
        <v>923</v>
      </c>
      <c r="AR859" t="s">
        <v>924</v>
      </c>
      <c r="AS859" t="s">
        <v>83</v>
      </c>
      <c r="AT859" s="5">
        <v>35490</v>
      </c>
      <c r="AU859" t="s">
        <v>129</v>
      </c>
      <c r="AV859" t="s">
        <v>173</v>
      </c>
      <c r="AW859" t="s">
        <v>85</v>
      </c>
    </row>
    <row r="860" spans="1:49" x14ac:dyDescent="0.25">
      <c r="A860">
        <v>1457</v>
      </c>
      <c r="B860" t="s">
        <v>13759</v>
      </c>
      <c r="C860">
        <v>1</v>
      </c>
      <c r="D860" t="s">
        <v>86</v>
      </c>
      <c r="E860" t="s">
        <v>926</v>
      </c>
      <c r="F860" t="s">
        <v>108</v>
      </c>
      <c r="G860">
        <v>82.2</v>
      </c>
      <c r="H860" t="s">
        <v>138</v>
      </c>
      <c r="I860" t="s">
        <v>63</v>
      </c>
      <c r="J860" t="s">
        <v>662</v>
      </c>
      <c r="K860" t="s">
        <v>13760</v>
      </c>
      <c r="L860" t="s">
        <v>13761</v>
      </c>
      <c r="M860" t="s">
        <v>1075</v>
      </c>
      <c r="N860">
        <v>31.69291338582677</v>
      </c>
      <c r="P860">
        <v>42</v>
      </c>
      <c r="Q860">
        <v>68.2</v>
      </c>
      <c r="R860">
        <v>85</v>
      </c>
      <c r="S860">
        <v>98.600000000000009</v>
      </c>
      <c r="T860">
        <v>0</v>
      </c>
      <c r="U860">
        <v>18</v>
      </c>
      <c r="V860">
        <v>2360</v>
      </c>
      <c r="W860" t="s">
        <v>70</v>
      </c>
      <c r="AB860" t="s">
        <v>63</v>
      </c>
      <c r="AC860" t="s">
        <v>63</v>
      </c>
      <c r="AD860" t="s">
        <v>63</v>
      </c>
      <c r="AE860" t="s">
        <v>98</v>
      </c>
      <c r="AG860">
        <v>1925</v>
      </c>
      <c r="AH860">
        <v>33.9</v>
      </c>
      <c r="AI860">
        <v>37.067909999999998</v>
      </c>
      <c r="AJ860">
        <v>-95.998819999999995</v>
      </c>
      <c r="AL860">
        <v>3</v>
      </c>
      <c r="AM860" t="s">
        <v>63</v>
      </c>
      <c r="AN860" t="s">
        <v>13762</v>
      </c>
      <c r="AO860" t="s">
        <v>103</v>
      </c>
      <c r="AP860" t="s">
        <v>116</v>
      </c>
      <c r="AQ860" t="s">
        <v>434</v>
      </c>
      <c r="AR860" t="s">
        <v>159</v>
      </c>
      <c r="AS860" t="s">
        <v>83</v>
      </c>
      <c r="AT860" s="5">
        <v>36192</v>
      </c>
      <c r="AU860" t="s">
        <v>129</v>
      </c>
      <c r="AV860" t="s">
        <v>149</v>
      </c>
      <c r="AW860" t="s">
        <v>150</v>
      </c>
    </row>
    <row r="861" spans="1:49" x14ac:dyDescent="0.25">
      <c r="A861">
        <v>1440</v>
      </c>
      <c r="B861" t="s">
        <v>17217</v>
      </c>
      <c r="C861">
        <v>1</v>
      </c>
      <c r="D861" t="s">
        <v>86</v>
      </c>
      <c r="E861" t="s">
        <v>926</v>
      </c>
      <c r="F861" t="s">
        <v>108</v>
      </c>
      <c r="G861">
        <v>82.460000000000008</v>
      </c>
      <c r="H861" t="s">
        <v>138</v>
      </c>
      <c r="I861" t="s">
        <v>63</v>
      </c>
      <c r="J861" t="s">
        <v>662</v>
      </c>
      <c r="K861" t="s">
        <v>17218</v>
      </c>
      <c r="L861" t="s">
        <v>13761</v>
      </c>
      <c r="M861" t="s">
        <v>1075</v>
      </c>
      <c r="N861">
        <v>61.286089238845143</v>
      </c>
      <c r="P861">
        <v>42</v>
      </c>
      <c r="Q861">
        <v>70.7</v>
      </c>
      <c r="R861">
        <v>90</v>
      </c>
      <c r="S861">
        <v>97</v>
      </c>
      <c r="T861">
        <v>0</v>
      </c>
      <c r="U861">
        <v>18</v>
      </c>
      <c r="V861">
        <v>2360</v>
      </c>
      <c r="W861" t="s">
        <v>70</v>
      </c>
      <c r="AB861" t="s">
        <v>63</v>
      </c>
      <c r="AC861" t="s">
        <v>63</v>
      </c>
      <c r="AD861" t="s">
        <v>63</v>
      </c>
      <c r="AE861" t="s">
        <v>98</v>
      </c>
      <c r="AG861">
        <v>1925</v>
      </c>
      <c r="AH861">
        <v>34.18</v>
      </c>
      <c r="AI861">
        <v>37.067880000000002</v>
      </c>
      <c r="AJ861">
        <v>-95.993690000000001</v>
      </c>
      <c r="AL861">
        <v>5</v>
      </c>
      <c r="AM861" t="s">
        <v>63</v>
      </c>
      <c r="AN861" t="s">
        <v>17219</v>
      </c>
      <c r="AO861" t="s">
        <v>103</v>
      </c>
      <c r="AP861" t="s">
        <v>116</v>
      </c>
      <c r="AQ861" t="s">
        <v>503</v>
      </c>
      <c r="AR861" t="s">
        <v>101</v>
      </c>
      <c r="AS861" t="s">
        <v>83</v>
      </c>
      <c r="AT861" s="5">
        <v>36192</v>
      </c>
      <c r="AU861" t="s">
        <v>129</v>
      </c>
      <c r="AV861" t="s">
        <v>149</v>
      </c>
      <c r="AW861" t="s">
        <v>150</v>
      </c>
    </row>
    <row r="862" spans="1:49" x14ac:dyDescent="0.25">
      <c r="A862">
        <v>3259</v>
      </c>
      <c r="B862" t="s">
        <v>3381</v>
      </c>
      <c r="C862">
        <v>1</v>
      </c>
      <c r="D862" t="s">
        <v>86</v>
      </c>
      <c r="E862" t="s">
        <v>926</v>
      </c>
      <c r="F862" t="s">
        <v>108</v>
      </c>
      <c r="G862">
        <v>82.74</v>
      </c>
      <c r="H862" t="s">
        <v>208</v>
      </c>
      <c r="I862" t="s">
        <v>63</v>
      </c>
      <c r="J862" t="s">
        <v>662</v>
      </c>
      <c r="K862" t="s">
        <v>3382</v>
      </c>
      <c r="L862" t="s">
        <v>3383</v>
      </c>
      <c r="M862" t="s">
        <v>1075</v>
      </c>
      <c r="N862">
        <v>387.40157480314963</v>
      </c>
      <c r="P862">
        <v>26</v>
      </c>
      <c r="Q862">
        <v>37.1</v>
      </c>
      <c r="R862">
        <v>55</v>
      </c>
      <c r="S862">
        <v>96.3</v>
      </c>
      <c r="T862">
        <v>10</v>
      </c>
      <c r="U862">
        <v>18</v>
      </c>
      <c r="V862">
        <v>2360</v>
      </c>
      <c r="W862" t="s">
        <v>673</v>
      </c>
      <c r="AB862" t="s">
        <v>98</v>
      </c>
      <c r="AC862" t="s">
        <v>184</v>
      </c>
      <c r="AD862" t="s">
        <v>98</v>
      </c>
      <c r="AE862" t="s">
        <v>63</v>
      </c>
      <c r="AG862">
        <v>1953</v>
      </c>
      <c r="AH862">
        <v>34.44</v>
      </c>
      <c r="AI862">
        <v>37.067860000000003</v>
      </c>
      <c r="AJ862">
        <v>-95.989170000000001</v>
      </c>
      <c r="AL862">
        <v>4</v>
      </c>
      <c r="AM862" t="s">
        <v>63</v>
      </c>
      <c r="AN862" t="s">
        <v>3384</v>
      </c>
      <c r="AO862" t="s">
        <v>103</v>
      </c>
      <c r="AP862" t="s">
        <v>116</v>
      </c>
      <c r="AQ862" t="s">
        <v>1538</v>
      </c>
      <c r="AR862" t="s">
        <v>118</v>
      </c>
      <c r="AS862" t="s">
        <v>83</v>
      </c>
      <c r="AT862" s="5">
        <v>35521</v>
      </c>
      <c r="AU862" t="s">
        <v>76</v>
      </c>
      <c r="AV862" t="s">
        <v>187</v>
      </c>
      <c r="AW862" t="s">
        <v>188</v>
      </c>
    </row>
    <row r="863" spans="1:49" x14ac:dyDescent="0.25">
      <c r="A863">
        <v>1419</v>
      </c>
      <c r="B863" t="s">
        <v>23618</v>
      </c>
      <c r="C863">
        <v>1</v>
      </c>
      <c r="D863" t="s">
        <v>86</v>
      </c>
      <c r="E863" t="s">
        <v>1448</v>
      </c>
      <c r="F863" t="s">
        <v>177</v>
      </c>
      <c r="G863">
        <v>1.51</v>
      </c>
      <c r="H863" t="s">
        <v>138</v>
      </c>
      <c r="I863" t="s">
        <v>63</v>
      </c>
      <c r="J863" t="s">
        <v>662</v>
      </c>
      <c r="K863" t="s">
        <v>23619</v>
      </c>
      <c r="L863" t="s">
        <v>1586</v>
      </c>
      <c r="M863" t="s">
        <v>1451</v>
      </c>
      <c r="N863">
        <v>20.800524934383201</v>
      </c>
      <c r="O863">
        <v>45</v>
      </c>
      <c r="P863">
        <v>30</v>
      </c>
      <c r="Q863">
        <v>97</v>
      </c>
      <c r="R863">
        <v>85</v>
      </c>
      <c r="S863">
        <v>95.9</v>
      </c>
      <c r="T863">
        <v>0</v>
      </c>
      <c r="U863">
        <v>22</v>
      </c>
      <c r="V863">
        <v>405</v>
      </c>
      <c r="AB863" t="s">
        <v>63</v>
      </c>
      <c r="AC863" t="s">
        <v>63</v>
      </c>
      <c r="AD863" t="s">
        <v>63</v>
      </c>
      <c r="AE863" t="s">
        <v>98</v>
      </c>
      <c r="AG863">
        <v>1934</v>
      </c>
      <c r="AH863">
        <v>1.51</v>
      </c>
      <c r="AI863">
        <v>37.017530000000001</v>
      </c>
      <c r="AJ863">
        <v>-96.183499999999995</v>
      </c>
      <c r="AK863" t="s">
        <v>77</v>
      </c>
      <c r="AL863">
        <v>2</v>
      </c>
      <c r="AM863" t="s">
        <v>63</v>
      </c>
      <c r="AN863" t="s">
        <v>23620</v>
      </c>
      <c r="AO863" t="s">
        <v>103</v>
      </c>
      <c r="AP863" t="s">
        <v>147</v>
      </c>
      <c r="AQ863" t="s">
        <v>133</v>
      </c>
      <c r="AR863" t="s">
        <v>133</v>
      </c>
      <c r="AS863" t="s">
        <v>83</v>
      </c>
      <c r="AT863" s="5">
        <v>36192</v>
      </c>
      <c r="AU863" t="s">
        <v>129</v>
      </c>
      <c r="AV863" t="s">
        <v>149</v>
      </c>
      <c r="AW863" t="s">
        <v>150</v>
      </c>
    </row>
    <row r="864" spans="1:49" x14ac:dyDescent="0.25">
      <c r="A864">
        <v>1455</v>
      </c>
      <c r="B864" t="s">
        <v>7472</v>
      </c>
      <c r="C864">
        <v>1</v>
      </c>
      <c r="D864" t="s">
        <v>86</v>
      </c>
      <c r="E864" t="s">
        <v>1448</v>
      </c>
      <c r="F864" t="s">
        <v>177</v>
      </c>
      <c r="G864">
        <v>20.75</v>
      </c>
      <c r="H864" t="s">
        <v>138</v>
      </c>
      <c r="I864" t="s">
        <v>63</v>
      </c>
      <c r="J864" t="s">
        <v>662</v>
      </c>
      <c r="K864" t="s">
        <v>7473</v>
      </c>
      <c r="L864" t="s">
        <v>921</v>
      </c>
      <c r="M864" t="s">
        <v>1451</v>
      </c>
      <c r="N864">
        <v>31.594488188976378</v>
      </c>
      <c r="P864">
        <v>32</v>
      </c>
      <c r="Q864">
        <v>73</v>
      </c>
      <c r="R864">
        <v>80</v>
      </c>
      <c r="S864">
        <v>95</v>
      </c>
      <c r="T864">
        <v>0</v>
      </c>
      <c r="U864">
        <v>28</v>
      </c>
      <c r="V864">
        <v>600</v>
      </c>
      <c r="AB864" t="s">
        <v>63</v>
      </c>
      <c r="AC864" t="s">
        <v>63</v>
      </c>
      <c r="AD864" t="s">
        <v>63</v>
      </c>
      <c r="AE864" t="s">
        <v>75</v>
      </c>
      <c r="AG864">
        <v>1935</v>
      </c>
      <c r="AH864">
        <v>20.85</v>
      </c>
      <c r="AI864">
        <v>37.26755</v>
      </c>
      <c r="AJ864">
        <v>-96.277069999999995</v>
      </c>
      <c r="AL864">
        <v>3</v>
      </c>
      <c r="AM864" t="s">
        <v>63</v>
      </c>
      <c r="AN864" t="s">
        <v>7474</v>
      </c>
      <c r="AO864" t="s">
        <v>103</v>
      </c>
      <c r="AP864" t="s">
        <v>147</v>
      </c>
      <c r="AQ864" t="s">
        <v>575</v>
      </c>
      <c r="AR864" t="s">
        <v>826</v>
      </c>
      <c r="AS864" t="s">
        <v>83</v>
      </c>
      <c r="AT864" s="5">
        <v>36192</v>
      </c>
      <c r="AU864" t="s">
        <v>129</v>
      </c>
      <c r="AV864" t="s">
        <v>149</v>
      </c>
      <c r="AW864" t="s">
        <v>150</v>
      </c>
    </row>
    <row r="865" spans="1:49" x14ac:dyDescent="0.25">
      <c r="A865">
        <v>462</v>
      </c>
      <c r="B865" t="s">
        <v>8976</v>
      </c>
      <c r="C865">
        <v>1</v>
      </c>
      <c r="D865" t="s">
        <v>86</v>
      </c>
      <c r="E865" t="s">
        <v>926</v>
      </c>
      <c r="F865" t="s">
        <v>108</v>
      </c>
      <c r="G865">
        <v>5.03</v>
      </c>
      <c r="H865" t="s">
        <v>425</v>
      </c>
      <c r="I865" t="s">
        <v>63</v>
      </c>
      <c r="J865" t="s">
        <v>662</v>
      </c>
      <c r="K865" t="s">
        <v>8977</v>
      </c>
      <c r="L865" t="s">
        <v>8978</v>
      </c>
      <c r="M865" t="s">
        <v>8979</v>
      </c>
      <c r="N865">
        <v>262.5</v>
      </c>
      <c r="P865">
        <v>40</v>
      </c>
      <c r="Q865">
        <v>98</v>
      </c>
      <c r="R865">
        <v>90</v>
      </c>
      <c r="S865">
        <v>99.5</v>
      </c>
      <c r="T865">
        <v>0</v>
      </c>
      <c r="U865">
        <v>9</v>
      </c>
      <c r="V865">
        <v>2030</v>
      </c>
      <c r="AB865" t="s">
        <v>98</v>
      </c>
      <c r="AC865" t="s">
        <v>129</v>
      </c>
      <c r="AD865" t="s">
        <v>129</v>
      </c>
      <c r="AE865" t="s">
        <v>63</v>
      </c>
      <c r="AG865">
        <v>1988</v>
      </c>
      <c r="AH865">
        <v>20.81</v>
      </c>
      <c r="AI865">
        <v>37.117980000000003</v>
      </c>
      <c r="AJ865">
        <v>-96.181550000000001</v>
      </c>
      <c r="AL865">
        <v>3</v>
      </c>
      <c r="AM865" t="s">
        <v>63</v>
      </c>
      <c r="AN865" t="s">
        <v>8980</v>
      </c>
      <c r="AO865" t="s">
        <v>103</v>
      </c>
      <c r="AP865" t="s">
        <v>170</v>
      </c>
      <c r="AQ865" t="s">
        <v>255</v>
      </c>
      <c r="AR865" t="s">
        <v>256</v>
      </c>
      <c r="AS865" t="s">
        <v>83</v>
      </c>
      <c r="AT865" s="5">
        <v>37257</v>
      </c>
      <c r="AU865" t="s">
        <v>76</v>
      </c>
      <c r="AV865" t="s">
        <v>134</v>
      </c>
      <c r="AW865" t="s">
        <v>150</v>
      </c>
    </row>
    <row r="866" spans="1:49" x14ac:dyDescent="0.25">
      <c r="A866">
        <v>971</v>
      </c>
      <c r="B866" t="s">
        <v>16365</v>
      </c>
      <c r="C866">
        <v>1</v>
      </c>
      <c r="D866" t="s">
        <v>86</v>
      </c>
      <c r="E866" t="s">
        <v>926</v>
      </c>
      <c r="F866" t="s">
        <v>108</v>
      </c>
      <c r="G866">
        <v>73.75</v>
      </c>
      <c r="H866" t="s">
        <v>820</v>
      </c>
      <c r="I866" t="s">
        <v>63</v>
      </c>
      <c r="J866" t="s">
        <v>662</v>
      </c>
      <c r="K866" t="s">
        <v>16366</v>
      </c>
      <c r="L866" t="s">
        <v>4736</v>
      </c>
      <c r="M866" t="s">
        <v>1075</v>
      </c>
      <c r="N866">
        <v>142.48687664041995</v>
      </c>
      <c r="P866">
        <v>44</v>
      </c>
      <c r="Q866">
        <v>97</v>
      </c>
      <c r="R866">
        <v>95</v>
      </c>
      <c r="S866">
        <v>100</v>
      </c>
      <c r="T866">
        <v>0</v>
      </c>
      <c r="U866">
        <v>19</v>
      </c>
      <c r="V866">
        <v>2240</v>
      </c>
      <c r="AB866" t="s">
        <v>129</v>
      </c>
      <c r="AC866" t="s">
        <v>129</v>
      </c>
      <c r="AD866" t="s">
        <v>98</v>
      </c>
      <c r="AE866" t="s">
        <v>63</v>
      </c>
      <c r="AG866">
        <v>1988</v>
      </c>
      <c r="AH866">
        <v>23.44</v>
      </c>
      <c r="AI866">
        <v>37.083620000000003</v>
      </c>
      <c r="AJ866">
        <v>-96.174139999999994</v>
      </c>
      <c r="AL866">
        <v>3</v>
      </c>
      <c r="AM866" t="s">
        <v>63</v>
      </c>
      <c r="AN866" t="s">
        <v>16367</v>
      </c>
      <c r="AO866" t="s">
        <v>103</v>
      </c>
      <c r="AP866" t="s">
        <v>170</v>
      </c>
      <c r="AQ866" t="s">
        <v>186</v>
      </c>
      <c r="AR866" t="s">
        <v>256</v>
      </c>
      <c r="AS866" t="s">
        <v>83</v>
      </c>
      <c r="AT866" s="5">
        <v>36039</v>
      </c>
      <c r="AU866" t="s">
        <v>129</v>
      </c>
      <c r="AV866" t="s">
        <v>134</v>
      </c>
      <c r="AW866" t="s">
        <v>150</v>
      </c>
    </row>
    <row r="867" spans="1:49" x14ac:dyDescent="0.25">
      <c r="A867">
        <v>1984</v>
      </c>
      <c r="B867" t="s">
        <v>12534</v>
      </c>
      <c r="C867">
        <v>1</v>
      </c>
      <c r="D867" t="s">
        <v>86</v>
      </c>
      <c r="E867" t="s">
        <v>926</v>
      </c>
      <c r="F867" t="s">
        <v>108</v>
      </c>
      <c r="G867">
        <v>74.7</v>
      </c>
      <c r="H867" t="s">
        <v>90</v>
      </c>
      <c r="I867" t="s">
        <v>63</v>
      </c>
      <c r="J867" t="s">
        <v>662</v>
      </c>
      <c r="K867" t="s">
        <v>12535</v>
      </c>
      <c r="L867" t="s">
        <v>10662</v>
      </c>
      <c r="M867" t="s">
        <v>1075</v>
      </c>
      <c r="N867">
        <v>132.70997375328085</v>
      </c>
      <c r="O867">
        <v>20</v>
      </c>
      <c r="P867">
        <v>44</v>
      </c>
      <c r="Q867">
        <v>90.5</v>
      </c>
      <c r="R867">
        <v>90</v>
      </c>
      <c r="S867">
        <v>100</v>
      </c>
      <c r="T867">
        <v>0</v>
      </c>
      <c r="U867">
        <v>19</v>
      </c>
      <c r="V867">
        <v>2240</v>
      </c>
      <c r="AB867" t="s">
        <v>98</v>
      </c>
      <c r="AC867" t="s">
        <v>129</v>
      </c>
      <c r="AD867" t="s">
        <v>75</v>
      </c>
      <c r="AE867" t="s">
        <v>63</v>
      </c>
      <c r="AG867">
        <v>1988</v>
      </c>
      <c r="AH867">
        <v>26.23</v>
      </c>
      <c r="AI867">
        <v>37.082599999999999</v>
      </c>
      <c r="AJ867">
        <v>-96.123599999999996</v>
      </c>
      <c r="AK867" t="s">
        <v>77</v>
      </c>
      <c r="AL867">
        <v>3</v>
      </c>
      <c r="AM867" t="s">
        <v>63</v>
      </c>
      <c r="AN867" t="s">
        <v>12536</v>
      </c>
      <c r="AO867" t="s">
        <v>103</v>
      </c>
      <c r="AP867" t="s">
        <v>170</v>
      </c>
      <c r="AQ867" t="s">
        <v>239</v>
      </c>
      <c r="AR867" t="s">
        <v>118</v>
      </c>
      <c r="AS867" t="s">
        <v>83</v>
      </c>
      <c r="AT867" s="5">
        <v>36100</v>
      </c>
      <c r="AU867" t="s">
        <v>129</v>
      </c>
      <c r="AV867" t="s">
        <v>134</v>
      </c>
      <c r="AW867" t="s">
        <v>150</v>
      </c>
    </row>
    <row r="868" spans="1:49" x14ac:dyDescent="0.25">
      <c r="A868">
        <v>1026</v>
      </c>
      <c r="B868" t="s">
        <v>4734</v>
      </c>
      <c r="C868">
        <v>1</v>
      </c>
      <c r="D868" t="s">
        <v>86</v>
      </c>
      <c r="E868" t="s">
        <v>926</v>
      </c>
      <c r="F868" t="s">
        <v>108</v>
      </c>
      <c r="G868">
        <v>75.84</v>
      </c>
      <c r="H868" t="s">
        <v>489</v>
      </c>
      <c r="I868" t="s">
        <v>63</v>
      </c>
      <c r="J868" t="s">
        <v>662</v>
      </c>
      <c r="K868" t="s">
        <v>4735</v>
      </c>
      <c r="L868" t="s">
        <v>4736</v>
      </c>
      <c r="M868" t="s">
        <v>1075</v>
      </c>
      <c r="N868">
        <v>44.488188976377955</v>
      </c>
      <c r="O868">
        <v>45</v>
      </c>
      <c r="P868">
        <v>44</v>
      </c>
      <c r="Q868">
        <v>100</v>
      </c>
      <c r="R868">
        <v>85</v>
      </c>
      <c r="S868">
        <v>97.2</v>
      </c>
      <c r="T868">
        <v>0</v>
      </c>
      <c r="U868">
        <v>19</v>
      </c>
      <c r="V868">
        <v>2240</v>
      </c>
      <c r="AB868" t="s">
        <v>63</v>
      </c>
      <c r="AC868" t="s">
        <v>63</v>
      </c>
      <c r="AD868" t="s">
        <v>63</v>
      </c>
      <c r="AE868" t="s">
        <v>98</v>
      </c>
      <c r="AG868">
        <v>1987</v>
      </c>
      <c r="AH868">
        <v>27.497</v>
      </c>
      <c r="AI868">
        <v>37.080150000000003</v>
      </c>
      <c r="AJ868">
        <v>-96.103520000000003</v>
      </c>
      <c r="AK868" t="s">
        <v>262</v>
      </c>
      <c r="AL868">
        <v>3</v>
      </c>
      <c r="AM868" t="s">
        <v>63</v>
      </c>
      <c r="AN868" t="s">
        <v>4737</v>
      </c>
      <c r="AO868" t="s">
        <v>103</v>
      </c>
      <c r="AP868" t="s">
        <v>170</v>
      </c>
      <c r="AQ868" t="s">
        <v>133</v>
      </c>
      <c r="AR868" t="s">
        <v>133</v>
      </c>
      <c r="AS868" t="s">
        <v>83</v>
      </c>
      <c r="AT868" s="5">
        <v>39819</v>
      </c>
      <c r="AU868" t="s">
        <v>129</v>
      </c>
      <c r="AV868" t="s">
        <v>200</v>
      </c>
      <c r="AW868" t="s">
        <v>135</v>
      </c>
    </row>
    <row r="869" spans="1:49" x14ac:dyDescent="0.25">
      <c r="A869">
        <v>220</v>
      </c>
      <c r="B869" t="s">
        <v>13903</v>
      </c>
      <c r="C869">
        <v>1</v>
      </c>
      <c r="D869" t="s">
        <v>86</v>
      </c>
      <c r="E869" t="s">
        <v>926</v>
      </c>
      <c r="F869" t="s">
        <v>108</v>
      </c>
      <c r="G869">
        <v>77.67</v>
      </c>
      <c r="H869" t="s">
        <v>489</v>
      </c>
      <c r="I869" t="s">
        <v>63</v>
      </c>
      <c r="J869" t="s">
        <v>662</v>
      </c>
      <c r="K869" t="s">
        <v>13904</v>
      </c>
      <c r="L869" t="s">
        <v>5955</v>
      </c>
      <c r="M869" t="s">
        <v>1075</v>
      </c>
      <c r="N869">
        <v>44.488188976377955</v>
      </c>
      <c r="O869">
        <v>45</v>
      </c>
      <c r="P869">
        <v>44</v>
      </c>
      <c r="Q869">
        <v>100</v>
      </c>
      <c r="R869">
        <v>85</v>
      </c>
      <c r="S869">
        <v>95.7</v>
      </c>
      <c r="T869">
        <v>0</v>
      </c>
      <c r="U869">
        <v>18</v>
      </c>
      <c r="V869">
        <v>2400</v>
      </c>
      <c r="AB869" t="s">
        <v>63</v>
      </c>
      <c r="AC869" t="s">
        <v>63</v>
      </c>
      <c r="AD869" t="s">
        <v>63</v>
      </c>
      <c r="AE869" t="s">
        <v>98</v>
      </c>
      <c r="AG869">
        <v>1987</v>
      </c>
      <c r="AH869">
        <v>29.402000000000001</v>
      </c>
      <c r="AI869">
        <v>37.072110000000002</v>
      </c>
      <c r="AJ869">
        <v>-96.070530000000005</v>
      </c>
      <c r="AK869" t="s">
        <v>262</v>
      </c>
      <c r="AL869">
        <v>3</v>
      </c>
      <c r="AM869" t="s">
        <v>63</v>
      </c>
      <c r="AN869" t="s">
        <v>13905</v>
      </c>
      <c r="AO869" t="s">
        <v>103</v>
      </c>
      <c r="AP869" t="s">
        <v>170</v>
      </c>
      <c r="AQ869" t="s">
        <v>133</v>
      </c>
      <c r="AR869" t="s">
        <v>133</v>
      </c>
      <c r="AS869" t="s">
        <v>83</v>
      </c>
      <c r="AT869" s="5">
        <v>39819</v>
      </c>
      <c r="AU869" t="s">
        <v>129</v>
      </c>
      <c r="AV869" t="s">
        <v>149</v>
      </c>
      <c r="AW869" t="s">
        <v>1698</v>
      </c>
    </row>
    <row r="870" spans="1:49" x14ac:dyDescent="0.25">
      <c r="A870">
        <v>1087</v>
      </c>
      <c r="B870" t="s">
        <v>13136</v>
      </c>
      <c r="C870">
        <v>1</v>
      </c>
      <c r="D870" t="s">
        <v>86</v>
      </c>
      <c r="E870" t="s">
        <v>926</v>
      </c>
      <c r="F870" t="s">
        <v>108</v>
      </c>
      <c r="G870">
        <v>78.8</v>
      </c>
      <c r="H870" t="s">
        <v>90</v>
      </c>
      <c r="I870" t="s">
        <v>63</v>
      </c>
      <c r="J870" t="s">
        <v>662</v>
      </c>
      <c r="K870" t="s">
        <v>13137</v>
      </c>
      <c r="L870" t="s">
        <v>13138</v>
      </c>
      <c r="M870" t="s">
        <v>1075</v>
      </c>
      <c r="N870">
        <v>112.5</v>
      </c>
      <c r="P870">
        <v>44</v>
      </c>
      <c r="Q870">
        <v>91.8</v>
      </c>
      <c r="R870">
        <v>90</v>
      </c>
      <c r="S870">
        <v>100</v>
      </c>
      <c r="T870">
        <v>0</v>
      </c>
      <c r="U870">
        <v>18</v>
      </c>
      <c r="V870">
        <v>2400</v>
      </c>
      <c r="AB870" t="s">
        <v>98</v>
      </c>
      <c r="AC870" t="s">
        <v>129</v>
      </c>
      <c r="AD870" t="s">
        <v>98</v>
      </c>
      <c r="AE870" t="s">
        <v>63</v>
      </c>
      <c r="AG870">
        <v>1987</v>
      </c>
      <c r="AH870">
        <v>30.36</v>
      </c>
      <c r="AI870">
        <v>37.069989999999997</v>
      </c>
      <c r="AJ870">
        <v>-96.051050000000004</v>
      </c>
      <c r="AL870">
        <v>3</v>
      </c>
      <c r="AM870" t="s">
        <v>63</v>
      </c>
      <c r="AN870" t="s">
        <v>13139</v>
      </c>
      <c r="AO870" t="s">
        <v>103</v>
      </c>
      <c r="AP870" t="s">
        <v>170</v>
      </c>
      <c r="AQ870" t="s">
        <v>117</v>
      </c>
      <c r="AR870" t="s">
        <v>230</v>
      </c>
      <c r="AS870" t="s">
        <v>83</v>
      </c>
      <c r="AT870" s="5">
        <v>36100</v>
      </c>
      <c r="AU870" t="s">
        <v>76</v>
      </c>
      <c r="AV870" t="s">
        <v>134</v>
      </c>
      <c r="AW870" t="s">
        <v>150</v>
      </c>
    </row>
    <row r="871" spans="1:49" x14ac:dyDescent="0.25">
      <c r="A871">
        <v>61</v>
      </c>
      <c r="B871" t="s">
        <v>16757</v>
      </c>
      <c r="C871">
        <v>1</v>
      </c>
      <c r="D871" t="s">
        <v>86</v>
      </c>
      <c r="E871" t="s">
        <v>926</v>
      </c>
      <c r="F871" t="s">
        <v>108</v>
      </c>
      <c r="G871">
        <v>52.36</v>
      </c>
      <c r="H871" t="s">
        <v>820</v>
      </c>
      <c r="I871" t="s">
        <v>63</v>
      </c>
      <c r="J871" t="s">
        <v>662</v>
      </c>
      <c r="K871" t="s">
        <v>16758</v>
      </c>
      <c r="L871" t="s">
        <v>16759</v>
      </c>
      <c r="M871" t="s">
        <v>929</v>
      </c>
      <c r="N871">
        <v>262.50000700863023</v>
      </c>
      <c r="P871">
        <v>40</v>
      </c>
      <c r="Q871">
        <v>99.9</v>
      </c>
      <c r="R871">
        <v>94</v>
      </c>
      <c r="S871">
        <v>100</v>
      </c>
      <c r="T871">
        <v>1</v>
      </c>
      <c r="U871">
        <v>27</v>
      </c>
      <c r="V871">
        <v>1520</v>
      </c>
      <c r="AB871" t="s">
        <v>129</v>
      </c>
      <c r="AC871" t="s">
        <v>129</v>
      </c>
      <c r="AD871" t="s">
        <v>98</v>
      </c>
      <c r="AE871" t="s">
        <v>63</v>
      </c>
      <c r="AG871">
        <v>1995</v>
      </c>
      <c r="AH871">
        <v>1.76</v>
      </c>
      <c r="AI871">
        <v>37.11542</v>
      </c>
      <c r="AJ871">
        <v>-96.495360000000005</v>
      </c>
      <c r="AL871">
        <v>3</v>
      </c>
      <c r="AM871" t="s">
        <v>63</v>
      </c>
      <c r="AN871" t="s">
        <v>16760</v>
      </c>
      <c r="AO871" t="s">
        <v>103</v>
      </c>
      <c r="AP871" t="s">
        <v>786</v>
      </c>
      <c r="AQ871" t="s">
        <v>231</v>
      </c>
      <c r="AR871" t="s">
        <v>133</v>
      </c>
      <c r="AS871" t="s">
        <v>83</v>
      </c>
      <c r="AT871" s="5">
        <v>36039</v>
      </c>
      <c r="AU871" t="s">
        <v>76</v>
      </c>
      <c r="AV871" t="s">
        <v>134</v>
      </c>
      <c r="AW871" t="s">
        <v>150</v>
      </c>
    </row>
    <row r="872" spans="1:49" x14ac:dyDescent="0.25">
      <c r="A872">
        <v>63</v>
      </c>
      <c r="B872" t="s">
        <v>7452</v>
      </c>
      <c r="C872">
        <v>1</v>
      </c>
      <c r="D872" t="s">
        <v>86</v>
      </c>
      <c r="E872" t="s">
        <v>926</v>
      </c>
      <c r="F872" t="s">
        <v>108</v>
      </c>
      <c r="G872">
        <v>53</v>
      </c>
      <c r="H872" t="s">
        <v>90</v>
      </c>
      <c r="I872" t="s">
        <v>63</v>
      </c>
      <c r="J872" t="s">
        <v>662</v>
      </c>
      <c r="K872" t="s">
        <v>7453</v>
      </c>
      <c r="L872" t="s">
        <v>7454</v>
      </c>
      <c r="M872" t="s">
        <v>929</v>
      </c>
      <c r="N872">
        <v>142.81496062992127</v>
      </c>
      <c r="O872">
        <v>30</v>
      </c>
      <c r="P872">
        <v>40</v>
      </c>
      <c r="Q872">
        <v>99.8</v>
      </c>
      <c r="R872">
        <v>97</v>
      </c>
      <c r="S872">
        <v>99.7</v>
      </c>
      <c r="T872">
        <v>1</v>
      </c>
      <c r="U872">
        <v>23</v>
      </c>
      <c r="V872">
        <v>1770</v>
      </c>
      <c r="AB872" t="s">
        <v>129</v>
      </c>
      <c r="AC872" t="s">
        <v>129</v>
      </c>
      <c r="AD872" t="s">
        <v>129</v>
      </c>
      <c r="AE872" t="s">
        <v>63</v>
      </c>
      <c r="AG872">
        <v>1995</v>
      </c>
      <c r="AH872">
        <v>2.39</v>
      </c>
      <c r="AI872">
        <v>37.114789999999999</v>
      </c>
      <c r="AJ872">
        <v>-96.483890000000002</v>
      </c>
      <c r="AK872" t="s">
        <v>77</v>
      </c>
      <c r="AL872">
        <v>3</v>
      </c>
      <c r="AM872" t="s">
        <v>63</v>
      </c>
      <c r="AN872" t="s">
        <v>7455</v>
      </c>
      <c r="AO872" t="s">
        <v>103</v>
      </c>
      <c r="AP872" t="s">
        <v>786</v>
      </c>
      <c r="AQ872" t="s">
        <v>347</v>
      </c>
      <c r="AR872" t="s">
        <v>2679</v>
      </c>
      <c r="AS872" t="s">
        <v>83</v>
      </c>
      <c r="AT872" s="5">
        <v>34973</v>
      </c>
      <c r="AU872" t="s">
        <v>76</v>
      </c>
      <c r="AV872" t="s">
        <v>134</v>
      </c>
      <c r="AW872" t="s">
        <v>150</v>
      </c>
    </row>
    <row r="873" spans="1:49" x14ac:dyDescent="0.25">
      <c r="A873">
        <v>61</v>
      </c>
      <c r="B873" t="s">
        <v>11580</v>
      </c>
      <c r="C873">
        <v>1</v>
      </c>
      <c r="D873" t="s">
        <v>86</v>
      </c>
      <c r="E873" t="s">
        <v>926</v>
      </c>
      <c r="F873" t="s">
        <v>108</v>
      </c>
      <c r="G873">
        <v>54.370000000000005</v>
      </c>
      <c r="H873" t="s">
        <v>90</v>
      </c>
      <c r="I873" t="s">
        <v>63</v>
      </c>
      <c r="J873" t="s">
        <v>662</v>
      </c>
      <c r="K873" t="s">
        <v>11581</v>
      </c>
      <c r="L873" t="s">
        <v>11582</v>
      </c>
      <c r="M873" t="s">
        <v>929</v>
      </c>
      <c r="N873">
        <v>162.5</v>
      </c>
      <c r="P873">
        <v>40</v>
      </c>
      <c r="Q873">
        <v>98.9</v>
      </c>
      <c r="R873">
        <v>97</v>
      </c>
      <c r="S873">
        <v>100</v>
      </c>
      <c r="T873">
        <v>1</v>
      </c>
      <c r="U873">
        <v>28</v>
      </c>
      <c r="V873">
        <v>1480</v>
      </c>
      <c r="AB873" t="s">
        <v>129</v>
      </c>
      <c r="AC873" t="s">
        <v>129</v>
      </c>
      <c r="AD873" t="s">
        <v>129</v>
      </c>
      <c r="AE873" t="s">
        <v>63</v>
      </c>
      <c r="AG873">
        <v>1995</v>
      </c>
      <c r="AH873">
        <v>3.81</v>
      </c>
      <c r="AI873">
        <v>37.113210000000002</v>
      </c>
      <c r="AJ873">
        <v>-96.458250000000007</v>
      </c>
      <c r="AL873">
        <v>3</v>
      </c>
      <c r="AM873" t="s">
        <v>63</v>
      </c>
      <c r="AN873" t="s">
        <v>11583</v>
      </c>
      <c r="AO873" t="s">
        <v>103</v>
      </c>
      <c r="AP873" t="s">
        <v>786</v>
      </c>
      <c r="AQ873" t="s">
        <v>654</v>
      </c>
      <c r="AR873" t="s">
        <v>133</v>
      </c>
      <c r="AS873" t="s">
        <v>83</v>
      </c>
      <c r="AT873" s="5">
        <v>34973</v>
      </c>
      <c r="AU873" t="s">
        <v>76</v>
      </c>
      <c r="AV873" t="s">
        <v>134</v>
      </c>
      <c r="AW873" t="s">
        <v>150</v>
      </c>
    </row>
    <row r="874" spans="1:49" x14ac:dyDescent="0.25">
      <c r="A874">
        <v>61</v>
      </c>
      <c r="B874" t="s">
        <v>8681</v>
      </c>
      <c r="C874">
        <v>1</v>
      </c>
      <c r="D874" t="s">
        <v>86</v>
      </c>
      <c r="E874" t="s">
        <v>926</v>
      </c>
      <c r="F874" t="s">
        <v>108</v>
      </c>
      <c r="G874">
        <v>57.47</v>
      </c>
      <c r="H874" t="s">
        <v>90</v>
      </c>
      <c r="I874" t="s">
        <v>63</v>
      </c>
      <c r="J874" t="s">
        <v>662</v>
      </c>
      <c r="K874" t="s">
        <v>8682</v>
      </c>
      <c r="L874" t="s">
        <v>8683</v>
      </c>
      <c r="M874" t="s">
        <v>929</v>
      </c>
      <c r="N874">
        <v>162.5</v>
      </c>
      <c r="P874">
        <v>40</v>
      </c>
      <c r="Q874">
        <v>98.9</v>
      </c>
      <c r="R874">
        <v>97</v>
      </c>
      <c r="S874">
        <v>100</v>
      </c>
      <c r="T874">
        <v>1</v>
      </c>
      <c r="U874">
        <v>28</v>
      </c>
      <c r="V874">
        <v>1480</v>
      </c>
      <c r="AB874" t="s">
        <v>129</v>
      </c>
      <c r="AC874" t="s">
        <v>129</v>
      </c>
      <c r="AD874" t="s">
        <v>129</v>
      </c>
      <c r="AE874" t="s">
        <v>63</v>
      </c>
      <c r="AG874">
        <v>1998</v>
      </c>
      <c r="AH874">
        <v>6.8</v>
      </c>
      <c r="AI874">
        <v>37.112250000000003</v>
      </c>
      <c r="AJ874">
        <v>-96.404290000000003</v>
      </c>
      <c r="AL874">
        <v>3</v>
      </c>
      <c r="AM874" t="s">
        <v>63</v>
      </c>
      <c r="AN874" t="s">
        <v>8684</v>
      </c>
      <c r="AO874" t="s">
        <v>103</v>
      </c>
      <c r="AP874" t="s">
        <v>786</v>
      </c>
      <c r="AQ874" t="s">
        <v>654</v>
      </c>
      <c r="AR874" t="s">
        <v>133</v>
      </c>
      <c r="AS874" t="s">
        <v>83</v>
      </c>
      <c r="AT874" s="5">
        <v>35125</v>
      </c>
      <c r="AU874" t="s">
        <v>76</v>
      </c>
      <c r="AV874" t="s">
        <v>134</v>
      </c>
      <c r="AW874" t="s">
        <v>150</v>
      </c>
    </row>
    <row r="875" spans="1:49" x14ac:dyDescent="0.25">
      <c r="A875">
        <v>82</v>
      </c>
      <c r="B875" t="s">
        <v>22204</v>
      </c>
      <c r="C875">
        <v>1</v>
      </c>
      <c r="D875" t="s">
        <v>86</v>
      </c>
      <c r="E875" t="s">
        <v>926</v>
      </c>
      <c r="F875" t="s">
        <v>108</v>
      </c>
      <c r="G875">
        <v>57.620000000000005</v>
      </c>
      <c r="H875" t="s">
        <v>489</v>
      </c>
      <c r="I875" t="s">
        <v>63</v>
      </c>
      <c r="J875" t="s">
        <v>662</v>
      </c>
      <c r="K875" t="s">
        <v>22205</v>
      </c>
      <c r="L875" t="s">
        <v>5892</v>
      </c>
      <c r="M875" t="s">
        <v>929</v>
      </c>
      <c r="N875">
        <v>32.709973753280842</v>
      </c>
      <c r="P875">
        <v>40</v>
      </c>
      <c r="Q875">
        <v>99.9</v>
      </c>
      <c r="R875">
        <v>92</v>
      </c>
      <c r="S875">
        <v>98.4</v>
      </c>
      <c r="T875">
        <v>1</v>
      </c>
      <c r="U875">
        <v>28</v>
      </c>
      <c r="V875">
        <v>1480</v>
      </c>
      <c r="AB875" t="s">
        <v>63</v>
      </c>
      <c r="AC875" t="s">
        <v>63</v>
      </c>
      <c r="AD875" t="s">
        <v>63</v>
      </c>
      <c r="AE875" t="s">
        <v>98</v>
      </c>
      <c r="AG875">
        <v>1996</v>
      </c>
      <c r="AH875">
        <v>6.95</v>
      </c>
      <c r="AI875">
        <v>37.112549999999999</v>
      </c>
      <c r="AJ875">
        <v>-96.401610000000005</v>
      </c>
      <c r="AL875">
        <v>3</v>
      </c>
      <c r="AM875" t="s">
        <v>63</v>
      </c>
      <c r="AN875" t="s">
        <v>22206</v>
      </c>
      <c r="AO875" t="s">
        <v>103</v>
      </c>
      <c r="AP875" t="s">
        <v>170</v>
      </c>
      <c r="AQ875" t="s">
        <v>1229</v>
      </c>
      <c r="AR875" t="s">
        <v>133</v>
      </c>
      <c r="AS875" t="s">
        <v>83</v>
      </c>
      <c r="AT875" s="5">
        <v>39819</v>
      </c>
      <c r="AU875" t="s">
        <v>129</v>
      </c>
      <c r="AV875" t="s">
        <v>149</v>
      </c>
      <c r="AW875" t="s">
        <v>150</v>
      </c>
    </row>
    <row r="876" spans="1:49" x14ac:dyDescent="0.25">
      <c r="A876">
        <v>61</v>
      </c>
      <c r="B876" t="s">
        <v>27917</v>
      </c>
      <c r="C876">
        <v>1</v>
      </c>
      <c r="D876" t="s">
        <v>86</v>
      </c>
      <c r="E876" t="s">
        <v>926</v>
      </c>
      <c r="F876" t="s">
        <v>108</v>
      </c>
      <c r="G876">
        <v>58.230000000000004</v>
      </c>
      <c r="H876" t="s">
        <v>90</v>
      </c>
      <c r="I876" t="s">
        <v>63</v>
      </c>
      <c r="J876" t="s">
        <v>662</v>
      </c>
      <c r="K876" t="s">
        <v>27918</v>
      </c>
      <c r="L876" t="s">
        <v>27919</v>
      </c>
      <c r="M876" t="s">
        <v>929</v>
      </c>
      <c r="N876">
        <v>162.79527559055117</v>
      </c>
      <c r="O876">
        <v>30</v>
      </c>
      <c r="P876">
        <v>40</v>
      </c>
      <c r="Q876">
        <v>99.9</v>
      </c>
      <c r="R876">
        <v>97</v>
      </c>
      <c r="S876">
        <v>100</v>
      </c>
      <c r="T876">
        <v>1</v>
      </c>
      <c r="U876">
        <v>28</v>
      </c>
      <c r="V876">
        <v>1500</v>
      </c>
      <c r="AB876" t="s">
        <v>98</v>
      </c>
      <c r="AC876" t="s">
        <v>129</v>
      </c>
      <c r="AD876" t="s">
        <v>129</v>
      </c>
      <c r="AE876" t="s">
        <v>63</v>
      </c>
      <c r="AG876">
        <v>1998</v>
      </c>
      <c r="AH876">
        <v>7.5600000000000005</v>
      </c>
      <c r="AI876">
        <v>37.112879999999997</v>
      </c>
      <c r="AJ876">
        <v>-96.390630000000002</v>
      </c>
      <c r="AK876" t="s">
        <v>77</v>
      </c>
      <c r="AL876">
        <v>3</v>
      </c>
      <c r="AM876" t="s">
        <v>63</v>
      </c>
      <c r="AN876" t="s">
        <v>27920</v>
      </c>
      <c r="AO876" t="s">
        <v>103</v>
      </c>
      <c r="AP876" t="s">
        <v>786</v>
      </c>
      <c r="AQ876" t="s">
        <v>654</v>
      </c>
      <c r="AR876" t="s">
        <v>133</v>
      </c>
      <c r="AS876" t="s">
        <v>83</v>
      </c>
      <c r="AT876" s="5">
        <v>35125</v>
      </c>
      <c r="AU876" t="s">
        <v>76</v>
      </c>
      <c r="AV876" t="s">
        <v>134</v>
      </c>
      <c r="AW876" t="s">
        <v>150</v>
      </c>
    </row>
    <row r="877" spans="1:49" x14ac:dyDescent="0.25">
      <c r="A877">
        <v>61</v>
      </c>
      <c r="B877" t="s">
        <v>22420</v>
      </c>
      <c r="C877">
        <v>1</v>
      </c>
      <c r="D877" t="s">
        <v>86</v>
      </c>
      <c r="E877" t="s">
        <v>926</v>
      </c>
      <c r="F877" t="s">
        <v>108</v>
      </c>
      <c r="G877">
        <v>61.56</v>
      </c>
      <c r="H877" t="s">
        <v>90</v>
      </c>
      <c r="I877" t="s">
        <v>63</v>
      </c>
      <c r="J877" t="s">
        <v>662</v>
      </c>
      <c r="K877" t="s">
        <v>22421</v>
      </c>
      <c r="L877" t="s">
        <v>5326</v>
      </c>
      <c r="M877" t="s">
        <v>929</v>
      </c>
      <c r="N877">
        <v>132.70997375328085</v>
      </c>
      <c r="O877">
        <v>25</v>
      </c>
      <c r="P877">
        <v>44</v>
      </c>
      <c r="Q877">
        <v>98.9</v>
      </c>
      <c r="R877">
        <v>97</v>
      </c>
      <c r="S877">
        <v>100</v>
      </c>
      <c r="T877">
        <v>1</v>
      </c>
      <c r="U877">
        <v>28</v>
      </c>
      <c r="V877">
        <v>1480</v>
      </c>
      <c r="AB877" t="s">
        <v>129</v>
      </c>
      <c r="AC877" t="s">
        <v>129</v>
      </c>
      <c r="AD877" t="s">
        <v>129</v>
      </c>
      <c r="AE877" t="s">
        <v>63</v>
      </c>
      <c r="AG877">
        <v>1998</v>
      </c>
      <c r="AH877">
        <v>10.88</v>
      </c>
      <c r="AI877">
        <v>37.11354</v>
      </c>
      <c r="AJ877">
        <v>-96.330470000000005</v>
      </c>
      <c r="AK877" t="s">
        <v>262</v>
      </c>
      <c r="AL877">
        <v>3</v>
      </c>
      <c r="AM877" t="s">
        <v>63</v>
      </c>
      <c r="AN877" t="s">
        <v>22422</v>
      </c>
      <c r="AO877" t="s">
        <v>103</v>
      </c>
      <c r="AP877" t="s">
        <v>786</v>
      </c>
      <c r="AQ877" t="s">
        <v>102</v>
      </c>
      <c r="AR877" t="s">
        <v>1259</v>
      </c>
      <c r="AS877" t="s">
        <v>83</v>
      </c>
      <c r="AT877" s="5">
        <v>35125</v>
      </c>
      <c r="AU877" t="s">
        <v>76</v>
      </c>
      <c r="AV877" t="s">
        <v>134</v>
      </c>
      <c r="AW877" t="s">
        <v>150</v>
      </c>
    </row>
    <row r="878" spans="1:49" x14ac:dyDescent="0.25">
      <c r="A878">
        <v>105</v>
      </c>
      <c r="B878" t="s">
        <v>5324</v>
      </c>
      <c r="C878">
        <v>1</v>
      </c>
      <c r="D878" t="s">
        <v>86</v>
      </c>
      <c r="E878" t="s">
        <v>926</v>
      </c>
      <c r="F878" t="s">
        <v>108</v>
      </c>
      <c r="G878">
        <v>61.65</v>
      </c>
      <c r="H878" t="s">
        <v>489</v>
      </c>
      <c r="I878" t="s">
        <v>63</v>
      </c>
      <c r="J878" t="s">
        <v>662</v>
      </c>
      <c r="K878" t="s">
        <v>5325</v>
      </c>
      <c r="L878" t="s">
        <v>5326</v>
      </c>
      <c r="M878" t="s">
        <v>929</v>
      </c>
      <c r="N878">
        <v>31.003937007874015</v>
      </c>
      <c r="O878">
        <v>45</v>
      </c>
      <c r="P878">
        <v>40</v>
      </c>
      <c r="Q878">
        <v>99.9</v>
      </c>
      <c r="R878">
        <v>85</v>
      </c>
      <c r="S878">
        <v>97.7</v>
      </c>
      <c r="T878">
        <v>1</v>
      </c>
      <c r="U878">
        <v>28</v>
      </c>
      <c r="V878">
        <v>1480</v>
      </c>
      <c r="AB878" t="s">
        <v>63</v>
      </c>
      <c r="AC878" t="s">
        <v>63</v>
      </c>
      <c r="AD878" t="s">
        <v>63</v>
      </c>
      <c r="AE878" t="s">
        <v>98</v>
      </c>
      <c r="AG878">
        <v>1996</v>
      </c>
      <c r="AH878">
        <v>10.97</v>
      </c>
      <c r="AI878">
        <v>37.11345</v>
      </c>
      <c r="AJ878">
        <v>-96.328950000000006</v>
      </c>
      <c r="AK878" t="s">
        <v>77</v>
      </c>
      <c r="AL878">
        <v>2</v>
      </c>
      <c r="AM878" t="s">
        <v>63</v>
      </c>
      <c r="AN878" t="s">
        <v>5327</v>
      </c>
      <c r="AO878" t="s">
        <v>103</v>
      </c>
      <c r="AP878" t="s">
        <v>170</v>
      </c>
      <c r="AQ878" t="s">
        <v>2589</v>
      </c>
      <c r="AR878" t="s">
        <v>133</v>
      </c>
      <c r="AS878" t="s">
        <v>83</v>
      </c>
      <c r="AT878" s="5">
        <v>39819</v>
      </c>
      <c r="AU878" t="s">
        <v>129</v>
      </c>
      <c r="AV878" t="s">
        <v>149</v>
      </c>
      <c r="AW878" t="s">
        <v>1015</v>
      </c>
    </row>
    <row r="879" spans="1:49" x14ac:dyDescent="0.25">
      <c r="A879">
        <v>524</v>
      </c>
      <c r="B879" t="s">
        <v>24641</v>
      </c>
      <c r="C879">
        <v>1</v>
      </c>
      <c r="D879" t="s">
        <v>86</v>
      </c>
      <c r="E879" t="s">
        <v>926</v>
      </c>
      <c r="F879" t="s">
        <v>108</v>
      </c>
      <c r="G879">
        <v>2.2600000000000002</v>
      </c>
      <c r="H879" t="s">
        <v>90</v>
      </c>
      <c r="I879" t="s">
        <v>63</v>
      </c>
      <c r="J879" t="s">
        <v>662</v>
      </c>
      <c r="K879" t="s">
        <v>24642</v>
      </c>
      <c r="L879" t="s">
        <v>8978</v>
      </c>
      <c r="M879" t="s">
        <v>24643</v>
      </c>
      <c r="N879">
        <v>182.90682414698162</v>
      </c>
      <c r="P879">
        <v>32.200131233595798</v>
      </c>
      <c r="Q879">
        <v>95.8</v>
      </c>
      <c r="R879">
        <v>95</v>
      </c>
      <c r="S879">
        <v>100</v>
      </c>
      <c r="T879">
        <v>5</v>
      </c>
      <c r="U879">
        <v>14</v>
      </c>
      <c r="V879">
        <v>600</v>
      </c>
      <c r="W879" t="s">
        <v>70</v>
      </c>
      <c r="AB879" t="s">
        <v>129</v>
      </c>
      <c r="AC879" t="s">
        <v>129</v>
      </c>
      <c r="AD879" t="s">
        <v>129</v>
      </c>
      <c r="AE879" t="s">
        <v>63</v>
      </c>
      <c r="AG879">
        <v>1999</v>
      </c>
      <c r="AH879">
        <v>2.27</v>
      </c>
      <c r="AI879">
        <v>37.119280000000003</v>
      </c>
      <c r="AJ879">
        <v>-96.21575</v>
      </c>
      <c r="AL879">
        <v>3</v>
      </c>
      <c r="AM879" t="s">
        <v>63</v>
      </c>
      <c r="AN879" t="s">
        <v>24644</v>
      </c>
      <c r="AO879" t="s">
        <v>103</v>
      </c>
      <c r="AP879" t="s">
        <v>170</v>
      </c>
      <c r="AQ879" t="s">
        <v>443</v>
      </c>
      <c r="AR879" t="s">
        <v>787</v>
      </c>
      <c r="AS879" t="s">
        <v>83</v>
      </c>
      <c r="AT879" s="5">
        <v>36192</v>
      </c>
      <c r="AU879" t="s">
        <v>129</v>
      </c>
      <c r="AV879" t="s">
        <v>134</v>
      </c>
      <c r="AW879" t="s">
        <v>150</v>
      </c>
    </row>
    <row r="880" spans="1:49" x14ac:dyDescent="0.25">
      <c r="A880">
        <v>0</v>
      </c>
      <c r="B880" t="s">
        <v>24123</v>
      </c>
      <c r="C880">
        <v>1</v>
      </c>
      <c r="D880" t="s">
        <v>86</v>
      </c>
      <c r="E880" t="s">
        <v>926</v>
      </c>
      <c r="F880" t="s">
        <v>108</v>
      </c>
      <c r="G880">
        <v>6</v>
      </c>
      <c r="H880" t="s">
        <v>138</v>
      </c>
      <c r="I880" t="s">
        <v>63</v>
      </c>
      <c r="J880" t="s">
        <v>662</v>
      </c>
      <c r="K880" t="s">
        <v>24124</v>
      </c>
      <c r="L880" t="s">
        <v>3202</v>
      </c>
      <c r="M880" t="s">
        <v>24125</v>
      </c>
      <c r="N880">
        <v>10.006561679790027</v>
      </c>
      <c r="P880">
        <v>26</v>
      </c>
      <c r="R880">
        <v>92</v>
      </c>
      <c r="T880">
        <v>0</v>
      </c>
      <c r="U880">
        <v>24</v>
      </c>
      <c r="V880">
        <v>1660</v>
      </c>
      <c r="AB880" t="s">
        <v>63</v>
      </c>
      <c r="AC880" t="s">
        <v>63</v>
      </c>
      <c r="AD880" t="s">
        <v>63</v>
      </c>
      <c r="AE880" t="s">
        <v>98</v>
      </c>
      <c r="AG880">
        <v>1928</v>
      </c>
      <c r="AH880">
        <v>0.01</v>
      </c>
      <c r="AI880">
        <v>37.115319999999997</v>
      </c>
      <c r="AJ880">
        <v>-96.503559999999993</v>
      </c>
      <c r="AL880">
        <v>1</v>
      </c>
      <c r="AM880" t="s">
        <v>63</v>
      </c>
      <c r="AN880" t="s">
        <v>24123</v>
      </c>
      <c r="AO880" t="s">
        <v>79</v>
      </c>
      <c r="AP880" t="s">
        <v>147</v>
      </c>
      <c r="AQ880" t="s">
        <v>148</v>
      </c>
      <c r="AR880" t="s">
        <v>148</v>
      </c>
      <c r="AS880" t="s">
        <v>131</v>
      </c>
      <c r="AT880" s="5"/>
      <c r="AV880" t="s">
        <v>149</v>
      </c>
      <c r="AW880" t="s">
        <v>150</v>
      </c>
    </row>
    <row r="881" spans="1:49" x14ac:dyDescent="0.25">
      <c r="A881">
        <v>0</v>
      </c>
      <c r="B881" t="s">
        <v>27795</v>
      </c>
      <c r="C881">
        <v>1</v>
      </c>
      <c r="D881" t="s">
        <v>86</v>
      </c>
      <c r="E881" t="s">
        <v>926</v>
      </c>
      <c r="F881" t="s">
        <v>108</v>
      </c>
      <c r="G881">
        <v>83.2</v>
      </c>
      <c r="H881" t="s">
        <v>138</v>
      </c>
      <c r="I881" t="s">
        <v>63</v>
      </c>
      <c r="J881" t="s">
        <v>662</v>
      </c>
      <c r="K881" t="s">
        <v>27796</v>
      </c>
      <c r="L881" t="s">
        <v>3202</v>
      </c>
      <c r="M881" t="s">
        <v>3203</v>
      </c>
      <c r="N881">
        <v>12.795275590551181</v>
      </c>
      <c r="P881">
        <v>42</v>
      </c>
      <c r="R881">
        <v>95</v>
      </c>
      <c r="T881">
        <v>0</v>
      </c>
      <c r="U881">
        <v>17</v>
      </c>
      <c r="V881">
        <v>2550</v>
      </c>
      <c r="AB881" t="s">
        <v>63</v>
      </c>
      <c r="AC881" t="s">
        <v>63</v>
      </c>
      <c r="AD881" t="s">
        <v>63</v>
      </c>
      <c r="AE881" t="s">
        <v>98</v>
      </c>
      <c r="AG881">
        <v>1953</v>
      </c>
      <c r="AH881">
        <v>34.904000000000003</v>
      </c>
      <c r="AI881">
        <v>37.067819999999998</v>
      </c>
      <c r="AJ881">
        <v>-95.980860000000007</v>
      </c>
      <c r="AL881">
        <v>2</v>
      </c>
      <c r="AM881" t="s">
        <v>63</v>
      </c>
      <c r="AN881" t="s">
        <v>27795</v>
      </c>
      <c r="AO881" t="s">
        <v>79</v>
      </c>
      <c r="AP881" t="s">
        <v>116</v>
      </c>
      <c r="AQ881" t="s">
        <v>148</v>
      </c>
      <c r="AR881" t="s">
        <v>148</v>
      </c>
      <c r="AS881" t="s">
        <v>131</v>
      </c>
      <c r="AT881" s="5"/>
      <c r="AV881" t="s">
        <v>149</v>
      </c>
      <c r="AW881" t="s">
        <v>150</v>
      </c>
    </row>
    <row r="882" spans="1:49" x14ac:dyDescent="0.25">
      <c r="A882">
        <v>0</v>
      </c>
      <c r="B882" t="s">
        <v>6019</v>
      </c>
      <c r="C882">
        <v>1</v>
      </c>
      <c r="D882" t="s">
        <v>86</v>
      </c>
      <c r="E882" t="s">
        <v>926</v>
      </c>
      <c r="F882" t="s">
        <v>108</v>
      </c>
      <c r="G882">
        <v>83.55</v>
      </c>
      <c r="H882" t="s">
        <v>138</v>
      </c>
      <c r="I882" t="s">
        <v>63</v>
      </c>
      <c r="J882" t="s">
        <v>662</v>
      </c>
      <c r="K882" t="s">
        <v>6020</v>
      </c>
      <c r="L882" t="s">
        <v>3202</v>
      </c>
      <c r="M882" t="s">
        <v>3203</v>
      </c>
      <c r="N882">
        <v>12.795275590551181</v>
      </c>
      <c r="P882">
        <v>42</v>
      </c>
      <c r="R882">
        <v>97</v>
      </c>
      <c r="T882">
        <v>0</v>
      </c>
      <c r="U882">
        <v>17</v>
      </c>
      <c r="V882">
        <v>2550</v>
      </c>
      <c r="AB882" t="s">
        <v>63</v>
      </c>
      <c r="AC882" t="s">
        <v>63</v>
      </c>
      <c r="AD882" t="s">
        <v>63</v>
      </c>
      <c r="AE882" t="s">
        <v>129</v>
      </c>
      <c r="AG882">
        <v>1953</v>
      </c>
      <c r="AH882">
        <v>35.254000000000005</v>
      </c>
      <c r="AI882">
        <v>37.067805</v>
      </c>
      <c r="AJ882">
        <v>-95.973885999999993</v>
      </c>
      <c r="AL882">
        <v>2</v>
      </c>
      <c r="AM882" t="s">
        <v>63</v>
      </c>
      <c r="AN882" t="s">
        <v>6019</v>
      </c>
      <c r="AO882" t="s">
        <v>79</v>
      </c>
      <c r="AP882" t="s">
        <v>116</v>
      </c>
      <c r="AQ882" t="s">
        <v>148</v>
      </c>
      <c r="AR882" t="s">
        <v>148</v>
      </c>
      <c r="AS882" t="s">
        <v>131</v>
      </c>
      <c r="AT882" s="5"/>
      <c r="AV882" t="s">
        <v>149</v>
      </c>
      <c r="AW882" t="s">
        <v>150</v>
      </c>
    </row>
    <row r="883" spans="1:49" x14ac:dyDescent="0.25">
      <c r="A883">
        <v>0</v>
      </c>
      <c r="B883" t="s">
        <v>11891</v>
      </c>
      <c r="C883">
        <v>1</v>
      </c>
      <c r="D883" t="s">
        <v>86</v>
      </c>
      <c r="E883" t="s">
        <v>926</v>
      </c>
      <c r="F883" t="s">
        <v>108</v>
      </c>
      <c r="G883">
        <v>83.600000000000009</v>
      </c>
      <c r="H883" t="s">
        <v>138</v>
      </c>
      <c r="I883" t="s">
        <v>63</v>
      </c>
      <c r="J883" t="s">
        <v>662</v>
      </c>
      <c r="K883" t="s">
        <v>11892</v>
      </c>
      <c r="L883" t="s">
        <v>3202</v>
      </c>
      <c r="M883" t="s">
        <v>3203</v>
      </c>
      <c r="N883">
        <v>12.795275590551181</v>
      </c>
      <c r="P883">
        <v>42</v>
      </c>
      <c r="R883">
        <v>97</v>
      </c>
      <c r="T883">
        <v>0</v>
      </c>
      <c r="U883">
        <v>17</v>
      </c>
      <c r="V883">
        <v>2550</v>
      </c>
      <c r="AB883" t="s">
        <v>63</v>
      </c>
      <c r="AC883" t="s">
        <v>63</v>
      </c>
      <c r="AD883" t="s">
        <v>63</v>
      </c>
      <c r="AE883" t="s">
        <v>98</v>
      </c>
      <c r="AG883">
        <v>1953</v>
      </c>
      <c r="AH883">
        <v>35.286999999999999</v>
      </c>
      <c r="AI883">
        <v>37.067804000000002</v>
      </c>
      <c r="AJ883">
        <v>-95.973580999999996</v>
      </c>
      <c r="AL883">
        <v>2</v>
      </c>
      <c r="AM883" t="s">
        <v>63</v>
      </c>
      <c r="AN883" t="s">
        <v>11891</v>
      </c>
      <c r="AO883" t="s">
        <v>103</v>
      </c>
      <c r="AP883" t="s">
        <v>116</v>
      </c>
      <c r="AQ883" t="s">
        <v>148</v>
      </c>
      <c r="AR883" t="s">
        <v>148</v>
      </c>
      <c r="AS883" t="s">
        <v>131</v>
      </c>
      <c r="AT883" s="5"/>
      <c r="AV883" t="s">
        <v>149</v>
      </c>
      <c r="AW883" t="s">
        <v>3826</v>
      </c>
    </row>
    <row r="884" spans="1:49" x14ac:dyDescent="0.25">
      <c r="A884">
        <v>0</v>
      </c>
      <c r="B884" t="s">
        <v>6736</v>
      </c>
      <c r="C884">
        <v>1</v>
      </c>
      <c r="D884" t="s">
        <v>86</v>
      </c>
      <c r="E884" t="s">
        <v>1448</v>
      </c>
      <c r="F884" t="s">
        <v>177</v>
      </c>
      <c r="G884">
        <v>3.84</v>
      </c>
      <c r="H884" t="s">
        <v>138</v>
      </c>
      <c r="I884" t="s">
        <v>63</v>
      </c>
      <c r="J884" t="s">
        <v>662</v>
      </c>
      <c r="K884" t="s">
        <v>6737</v>
      </c>
      <c r="L884" t="s">
        <v>1586</v>
      </c>
      <c r="M884" t="s">
        <v>2140</v>
      </c>
      <c r="N884">
        <v>12.696850393700787</v>
      </c>
      <c r="P884">
        <v>36</v>
      </c>
      <c r="R884">
        <v>100</v>
      </c>
      <c r="T884">
        <v>0</v>
      </c>
      <c r="U884">
        <v>12</v>
      </c>
      <c r="V884">
        <v>770</v>
      </c>
      <c r="AB884" t="s">
        <v>63</v>
      </c>
      <c r="AC884" t="s">
        <v>63</v>
      </c>
      <c r="AD884" t="s">
        <v>63</v>
      </c>
      <c r="AE884" t="s">
        <v>129</v>
      </c>
      <c r="AG884">
        <v>1934</v>
      </c>
      <c r="AH884">
        <v>3.84</v>
      </c>
      <c r="AI884">
        <v>37.054560000000002</v>
      </c>
      <c r="AJ884">
        <v>-96.181539999999998</v>
      </c>
      <c r="AL884">
        <v>2</v>
      </c>
      <c r="AM884" t="s">
        <v>63</v>
      </c>
      <c r="AN884" t="s">
        <v>6736</v>
      </c>
      <c r="AO884" t="s">
        <v>79</v>
      </c>
      <c r="AP884" t="s">
        <v>147</v>
      </c>
      <c r="AQ884" t="s">
        <v>148</v>
      </c>
      <c r="AR884" t="s">
        <v>148</v>
      </c>
      <c r="AS884" t="s">
        <v>131</v>
      </c>
      <c r="AT884" s="5"/>
      <c r="AV884" t="s">
        <v>149</v>
      </c>
      <c r="AW884" t="s">
        <v>150</v>
      </c>
    </row>
    <row r="885" spans="1:49" x14ac:dyDescent="0.25">
      <c r="A885">
        <v>0</v>
      </c>
      <c r="B885" t="s">
        <v>22794</v>
      </c>
      <c r="C885">
        <v>1</v>
      </c>
      <c r="D885" t="s">
        <v>86</v>
      </c>
      <c r="E885" t="s">
        <v>1448</v>
      </c>
      <c r="F885" t="s">
        <v>177</v>
      </c>
      <c r="G885">
        <v>14.07</v>
      </c>
      <c r="H885" t="s">
        <v>489</v>
      </c>
      <c r="I885" t="s">
        <v>63</v>
      </c>
      <c r="J885" t="s">
        <v>662</v>
      </c>
      <c r="K885" t="s">
        <v>22795</v>
      </c>
      <c r="L885" t="s">
        <v>3462</v>
      </c>
      <c r="M885" t="s">
        <v>2140</v>
      </c>
      <c r="N885">
        <v>12.007874015748031</v>
      </c>
      <c r="P885">
        <v>28</v>
      </c>
      <c r="R885">
        <v>85</v>
      </c>
      <c r="T885">
        <v>0</v>
      </c>
      <c r="U885">
        <v>27</v>
      </c>
      <c r="V885">
        <v>585</v>
      </c>
      <c r="AB885" t="s">
        <v>63</v>
      </c>
      <c r="AC885" t="s">
        <v>63</v>
      </c>
      <c r="AD885" t="s">
        <v>63</v>
      </c>
      <c r="AE885" t="s">
        <v>98</v>
      </c>
      <c r="AG885">
        <v>1935</v>
      </c>
      <c r="AH885">
        <v>14.07</v>
      </c>
      <c r="AI885">
        <v>37.180815000000003</v>
      </c>
      <c r="AJ885">
        <v>-96.226944000000003</v>
      </c>
      <c r="AL885">
        <v>1</v>
      </c>
      <c r="AM885" t="s">
        <v>63</v>
      </c>
      <c r="AN885" t="s">
        <v>22794</v>
      </c>
      <c r="AO885" t="s">
        <v>79</v>
      </c>
      <c r="AP885" t="s">
        <v>147</v>
      </c>
      <c r="AQ885" t="s">
        <v>148</v>
      </c>
      <c r="AR885" t="s">
        <v>148</v>
      </c>
      <c r="AS885" t="s">
        <v>131</v>
      </c>
      <c r="AT885" s="5"/>
      <c r="AV885" t="s">
        <v>149</v>
      </c>
      <c r="AW885" t="s">
        <v>150</v>
      </c>
    </row>
    <row r="886" spans="1:49" x14ac:dyDescent="0.25">
      <c r="A886">
        <v>0</v>
      </c>
      <c r="B886" t="s">
        <v>6454</v>
      </c>
      <c r="C886">
        <v>1</v>
      </c>
      <c r="D886" t="s">
        <v>86</v>
      </c>
      <c r="E886" t="s">
        <v>1448</v>
      </c>
      <c r="F886" t="s">
        <v>177</v>
      </c>
      <c r="G886">
        <v>20.3</v>
      </c>
      <c r="H886" t="s">
        <v>138</v>
      </c>
      <c r="I886" t="s">
        <v>63</v>
      </c>
      <c r="J886" t="s">
        <v>662</v>
      </c>
      <c r="K886" t="s">
        <v>6455</v>
      </c>
      <c r="L886" t="s">
        <v>1052</v>
      </c>
      <c r="M886" t="s">
        <v>2140</v>
      </c>
      <c r="N886">
        <v>12.696850393700787</v>
      </c>
      <c r="P886">
        <v>32</v>
      </c>
      <c r="R886">
        <v>85</v>
      </c>
      <c r="T886">
        <v>0</v>
      </c>
      <c r="U886">
        <v>27</v>
      </c>
      <c r="V886">
        <v>585</v>
      </c>
      <c r="AB886" t="s">
        <v>63</v>
      </c>
      <c r="AC886" t="s">
        <v>63</v>
      </c>
      <c r="AD886" t="s">
        <v>63</v>
      </c>
      <c r="AE886" t="s">
        <v>98</v>
      </c>
      <c r="AG886">
        <v>1935</v>
      </c>
      <c r="AH886">
        <v>20.3</v>
      </c>
      <c r="AI886">
        <v>37.261892000000003</v>
      </c>
      <c r="AJ886">
        <v>-96.272870999999995</v>
      </c>
      <c r="AL886">
        <v>2</v>
      </c>
      <c r="AM886" t="s">
        <v>63</v>
      </c>
      <c r="AN886" t="s">
        <v>6454</v>
      </c>
      <c r="AO886" t="s">
        <v>79</v>
      </c>
      <c r="AP886" t="s">
        <v>147</v>
      </c>
      <c r="AQ886" t="s">
        <v>148</v>
      </c>
      <c r="AR886" t="s">
        <v>148</v>
      </c>
      <c r="AS886" t="s">
        <v>131</v>
      </c>
      <c r="AT886" s="5"/>
      <c r="AV886" t="s">
        <v>149</v>
      </c>
      <c r="AW886" t="s">
        <v>150</v>
      </c>
    </row>
    <row r="887" spans="1:49" x14ac:dyDescent="0.25">
      <c r="A887">
        <v>0</v>
      </c>
      <c r="B887" t="s">
        <v>18793</v>
      </c>
      <c r="C887">
        <v>1</v>
      </c>
      <c r="D887" t="s">
        <v>86</v>
      </c>
      <c r="E887" t="s">
        <v>926</v>
      </c>
      <c r="F887" t="s">
        <v>108</v>
      </c>
      <c r="G887">
        <v>82.100000000000009</v>
      </c>
      <c r="H887" t="s">
        <v>138</v>
      </c>
      <c r="I887" t="s">
        <v>63</v>
      </c>
      <c r="J887" t="s">
        <v>662</v>
      </c>
      <c r="K887" t="s">
        <v>18794</v>
      </c>
      <c r="L887" t="s">
        <v>3202</v>
      </c>
      <c r="M887" t="s">
        <v>3203</v>
      </c>
      <c r="N887">
        <v>19.291338582677167</v>
      </c>
      <c r="P887">
        <v>42</v>
      </c>
      <c r="R887">
        <v>95</v>
      </c>
      <c r="T887">
        <v>0</v>
      </c>
      <c r="U887">
        <v>17</v>
      </c>
      <c r="V887">
        <v>2550</v>
      </c>
      <c r="AB887" t="s">
        <v>63</v>
      </c>
      <c r="AC887" t="s">
        <v>63</v>
      </c>
      <c r="AD887" t="s">
        <v>63</v>
      </c>
      <c r="AE887" t="s">
        <v>98</v>
      </c>
      <c r="AG887">
        <v>1953</v>
      </c>
      <c r="AH887">
        <v>33.804000000000002</v>
      </c>
      <c r="AI887">
        <v>37.067917000000001</v>
      </c>
      <c r="AJ887">
        <v>-96.000731000000002</v>
      </c>
      <c r="AL887">
        <v>2</v>
      </c>
      <c r="AM887" t="s">
        <v>63</v>
      </c>
      <c r="AN887" t="s">
        <v>18793</v>
      </c>
      <c r="AO887" t="s">
        <v>79</v>
      </c>
      <c r="AP887" t="s">
        <v>116</v>
      </c>
      <c r="AQ887" t="s">
        <v>148</v>
      </c>
      <c r="AR887" t="s">
        <v>148</v>
      </c>
      <c r="AS887" t="s">
        <v>131</v>
      </c>
      <c r="AT887" s="5"/>
      <c r="AV887" t="s">
        <v>149</v>
      </c>
      <c r="AW887" t="s">
        <v>150</v>
      </c>
    </row>
    <row r="888" spans="1:49" x14ac:dyDescent="0.25">
      <c r="A888">
        <v>0</v>
      </c>
      <c r="B888" t="s">
        <v>25178</v>
      </c>
      <c r="C888">
        <v>1</v>
      </c>
      <c r="D888" t="s">
        <v>86</v>
      </c>
      <c r="E888" t="s">
        <v>926</v>
      </c>
      <c r="F888" t="s">
        <v>108</v>
      </c>
      <c r="G888">
        <v>71.350000000000009</v>
      </c>
      <c r="H888" t="s">
        <v>138</v>
      </c>
      <c r="I888" t="s">
        <v>63</v>
      </c>
      <c r="J888" t="s">
        <v>662</v>
      </c>
      <c r="K888" t="s">
        <v>25179</v>
      </c>
      <c r="L888" t="s">
        <v>3202</v>
      </c>
      <c r="M888" t="s">
        <v>3203</v>
      </c>
      <c r="N888">
        <v>16.50262467191601</v>
      </c>
      <c r="P888">
        <v>44</v>
      </c>
      <c r="R888">
        <v>90</v>
      </c>
      <c r="T888">
        <v>0</v>
      </c>
      <c r="U888">
        <v>18</v>
      </c>
      <c r="V888">
        <v>2420</v>
      </c>
      <c r="AB888" t="s">
        <v>63</v>
      </c>
      <c r="AC888" t="s">
        <v>63</v>
      </c>
      <c r="AD888" t="s">
        <v>63</v>
      </c>
      <c r="AE888" t="s">
        <v>98</v>
      </c>
      <c r="AG888">
        <v>1987</v>
      </c>
      <c r="AH888">
        <v>23.284000000000002</v>
      </c>
      <c r="AI888">
        <v>37.083826999999999</v>
      </c>
      <c r="AJ888">
        <v>-96.180869000000001</v>
      </c>
      <c r="AL888">
        <v>2</v>
      </c>
      <c r="AM888" t="s">
        <v>63</v>
      </c>
      <c r="AN888" t="s">
        <v>25178</v>
      </c>
      <c r="AO888" t="s">
        <v>79</v>
      </c>
      <c r="AP888" t="s">
        <v>116</v>
      </c>
      <c r="AQ888" t="s">
        <v>148</v>
      </c>
      <c r="AR888" t="s">
        <v>148</v>
      </c>
      <c r="AS888" t="s">
        <v>131</v>
      </c>
      <c r="AT888" s="5"/>
      <c r="AV888" t="s">
        <v>200</v>
      </c>
      <c r="AW888" t="s">
        <v>150</v>
      </c>
    </row>
    <row r="889" spans="1:49" x14ac:dyDescent="0.25">
      <c r="A889">
        <v>0</v>
      </c>
      <c r="B889" t="s">
        <v>13171</v>
      </c>
      <c r="C889">
        <v>1</v>
      </c>
      <c r="D889" t="s">
        <v>86</v>
      </c>
      <c r="E889" t="s">
        <v>926</v>
      </c>
      <c r="F889" t="s">
        <v>108</v>
      </c>
      <c r="G889">
        <v>50.7</v>
      </c>
      <c r="H889" t="s">
        <v>489</v>
      </c>
      <c r="I889" t="s">
        <v>63</v>
      </c>
      <c r="J889" t="s">
        <v>662</v>
      </c>
      <c r="K889" t="s">
        <v>13172</v>
      </c>
      <c r="L889" t="s">
        <v>835</v>
      </c>
      <c r="M889" t="s">
        <v>3203</v>
      </c>
      <c r="N889">
        <v>13.090551181102363</v>
      </c>
      <c r="P889">
        <v>40</v>
      </c>
      <c r="R889">
        <v>92</v>
      </c>
      <c r="T889">
        <v>0</v>
      </c>
      <c r="U889">
        <v>27</v>
      </c>
      <c r="V889">
        <v>1490</v>
      </c>
      <c r="AB889" t="s">
        <v>63</v>
      </c>
      <c r="AC889" t="s">
        <v>63</v>
      </c>
      <c r="AD889" t="s">
        <v>63</v>
      </c>
      <c r="AE889" t="s">
        <v>129</v>
      </c>
      <c r="AG889">
        <v>1995</v>
      </c>
      <c r="AH889">
        <v>0.17400000000000002</v>
      </c>
      <c r="AI889">
        <v>37.110019999999999</v>
      </c>
      <c r="AJ889">
        <v>-96.522480000000002</v>
      </c>
      <c r="AL889">
        <v>2</v>
      </c>
      <c r="AM889" t="s">
        <v>63</v>
      </c>
      <c r="AN889" t="s">
        <v>13171</v>
      </c>
      <c r="AO889" t="s">
        <v>79</v>
      </c>
      <c r="AP889" t="s">
        <v>116</v>
      </c>
      <c r="AQ889" t="s">
        <v>148</v>
      </c>
      <c r="AR889" t="s">
        <v>148</v>
      </c>
      <c r="AS889" t="s">
        <v>131</v>
      </c>
      <c r="AT889" s="5"/>
      <c r="AV889" t="s">
        <v>149</v>
      </c>
      <c r="AW889" t="s">
        <v>150</v>
      </c>
    </row>
    <row r="890" spans="1:49" x14ac:dyDescent="0.25">
      <c r="A890">
        <v>0</v>
      </c>
      <c r="B890" t="s">
        <v>3200</v>
      </c>
      <c r="C890">
        <v>1</v>
      </c>
      <c r="D890" t="s">
        <v>86</v>
      </c>
      <c r="E890" t="s">
        <v>926</v>
      </c>
      <c r="F890" t="s">
        <v>108</v>
      </c>
      <c r="G890">
        <v>76.600000000000009</v>
      </c>
      <c r="H890" t="s">
        <v>138</v>
      </c>
      <c r="I890" t="s">
        <v>63</v>
      </c>
      <c r="J890" t="s">
        <v>662</v>
      </c>
      <c r="K890" t="s">
        <v>3201</v>
      </c>
      <c r="L890" t="s">
        <v>3202</v>
      </c>
      <c r="M890" t="s">
        <v>3203</v>
      </c>
      <c r="N890">
        <v>14.402887139107612</v>
      </c>
      <c r="O890">
        <v>30</v>
      </c>
      <c r="P890">
        <v>44</v>
      </c>
      <c r="R890">
        <v>97</v>
      </c>
      <c r="T890">
        <v>0</v>
      </c>
      <c r="U890">
        <v>18</v>
      </c>
      <c r="V890">
        <v>2360</v>
      </c>
      <c r="AB890" t="s">
        <v>63</v>
      </c>
      <c r="AC890" t="s">
        <v>63</v>
      </c>
      <c r="AD890" t="s">
        <v>63</v>
      </c>
      <c r="AE890" t="s">
        <v>129</v>
      </c>
      <c r="AG890">
        <v>1987</v>
      </c>
      <c r="AH890">
        <v>28.304000000000002</v>
      </c>
      <c r="AI890">
        <v>37.077269999999999</v>
      </c>
      <c r="AJ890">
        <v>-96.089820000000003</v>
      </c>
      <c r="AK890" t="s">
        <v>262</v>
      </c>
      <c r="AL890">
        <v>2</v>
      </c>
      <c r="AM890" t="s">
        <v>63</v>
      </c>
      <c r="AN890" t="s">
        <v>3200</v>
      </c>
      <c r="AO890" t="s">
        <v>103</v>
      </c>
      <c r="AP890" t="s">
        <v>116</v>
      </c>
      <c r="AQ890" t="s">
        <v>148</v>
      </c>
      <c r="AR890" t="s">
        <v>148</v>
      </c>
      <c r="AS890" t="s">
        <v>131</v>
      </c>
      <c r="AT890" s="5"/>
      <c r="AV890" t="s">
        <v>200</v>
      </c>
      <c r="AW890" t="s">
        <v>150</v>
      </c>
    </row>
    <row r="891" spans="1:49" x14ac:dyDescent="0.25">
      <c r="A891">
        <v>0</v>
      </c>
      <c r="B891" t="s">
        <v>21307</v>
      </c>
      <c r="C891">
        <v>1</v>
      </c>
      <c r="D891" t="s">
        <v>86</v>
      </c>
      <c r="E891" t="s">
        <v>926</v>
      </c>
      <c r="F891" t="s">
        <v>108</v>
      </c>
      <c r="G891">
        <v>55.800000000000004</v>
      </c>
      <c r="H891" t="s">
        <v>138</v>
      </c>
      <c r="I891" t="s">
        <v>63</v>
      </c>
      <c r="J891" t="s">
        <v>662</v>
      </c>
      <c r="K891" t="s">
        <v>21308</v>
      </c>
      <c r="L891" t="s">
        <v>5892</v>
      </c>
      <c r="M891" t="s">
        <v>3203</v>
      </c>
      <c r="N891">
        <v>17.814960629921259</v>
      </c>
      <c r="O891">
        <v>45</v>
      </c>
      <c r="P891">
        <v>40</v>
      </c>
      <c r="R891">
        <v>92</v>
      </c>
      <c r="T891">
        <v>0</v>
      </c>
      <c r="U891">
        <v>28</v>
      </c>
      <c r="V891">
        <v>1430</v>
      </c>
      <c r="AB891" t="s">
        <v>63</v>
      </c>
      <c r="AC891" t="s">
        <v>63</v>
      </c>
      <c r="AD891" t="s">
        <v>63</v>
      </c>
      <c r="AE891" t="s">
        <v>129</v>
      </c>
      <c r="AG891">
        <v>1996</v>
      </c>
      <c r="AH891">
        <v>5.5040000000000004</v>
      </c>
      <c r="AI891">
        <v>37.113059999999997</v>
      </c>
      <c r="AJ891">
        <v>-96.428280000000001</v>
      </c>
      <c r="AK891" t="s">
        <v>262</v>
      </c>
      <c r="AL891">
        <v>2</v>
      </c>
      <c r="AM891" t="s">
        <v>63</v>
      </c>
      <c r="AN891" t="s">
        <v>21307</v>
      </c>
      <c r="AO891" t="s">
        <v>79</v>
      </c>
      <c r="AP891" t="s">
        <v>116</v>
      </c>
      <c r="AQ891" t="s">
        <v>148</v>
      </c>
      <c r="AR891" t="s">
        <v>148</v>
      </c>
      <c r="AS891" t="s">
        <v>131</v>
      </c>
      <c r="AT891" s="5"/>
      <c r="AV891" t="s">
        <v>149</v>
      </c>
      <c r="AW891" t="s">
        <v>150</v>
      </c>
    </row>
    <row r="892" spans="1:49" x14ac:dyDescent="0.25">
      <c r="A892">
        <v>0</v>
      </c>
      <c r="B892" t="s">
        <v>5953</v>
      </c>
      <c r="C892">
        <v>1</v>
      </c>
      <c r="D892" t="s">
        <v>86</v>
      </c>
      <c r="E892" t="s">
        <v>926</v>
      </c>
      <c r="F892" t="s">
        <v>108</v>
      </c>
      <c r="G892">
        <v>79.25</v>
      </c>
      <c r="H892" t="s">
        <v>138</v>
      </c>
      <c r="I892" t="s">
        <v>63</v>
      </c>
      <c r="J892" t="s">
        <v>662</v>
      </c>
      <c r="K892" t="s">
        <v>5954</v>
      </c>
      <c r="L892" t="s">
        <v>5955</v>
      </c>
      <c r="M892" t="s">
        <v>3203</v>
      </c>
      <c r="N892">
        <v>19.389763779527559</v>
      </c>
      <c r="O892">
        <v>30</v>
      </c>
      <c r="P892">
        <v>44</v>
      </c>
      <c r="R892">
        <v>92</v>
      </c>
      <c r="T892">
        <v>0</v>
      </c>
      <c r="U892">
        <v>18</v>
      </c>
      <c r="V892">
        <v>2360</v>
      </c>
      <c r="AB892" t="s">
        <v>63</v>
      </c>
      <c r="AC892" t="s">
        <v>63</v>
      </c>
      <c r="AD892" t="s">
        <v>63</v>
      </c>
      <c r="AE892" t="s">
        <v>98</v>
      </c>
      <c r="AG892">
        <v>1987</v>
      </c>
      <c r="AH892">
        <v>30.954000000000001</v>
      </c>
      <c r="AI892">
        <v>37.069851</v>
      </c>
      <c r="AJ892">
        <v>-96.042980999999997</v>
      </c>
      <c r="AK892" t="s">
        <v>77</v>
      </c>
      <c r="AL892">
        <v>2</v>
      </c>
      <c r="AM892" t="s">
        <v>63</v>
      </c>
      <c r="AN892" t="s">
        <v>5953</v>
      </c>
      <c r="AO892" t="s">
        <v>79</v>
      </c>
      <c r="AP892" t="s">
        <v>116</v>
      </c>
      <c r="AQ892" t="s">
        <v>148</v>
      </c>
      <c r="AR892" t="s">
        <v>148</v>
      </c>
      <c r="AS892" t="s">
        <v>131</v>
      </c>
      <c r="AT892" s="5"/>
      <c r="AV892" t="s">
        <v>200</v>
      </c>
      <c r="AW892" t="s">
        <v>150</v>
      </c>
    </row>
    <row r="893" spans="1:49" x14ac:dyDescent="0.25">
      <c r="A893">
        <v>0</v>
      </c>
      <c r="B893" t="s">
        <v>10914</v>
      </c>
      <c r="C893">
        <v>1</v>
      </c>
      <c r="D893" t="s">
        <v>86</v>
      </c>
      <c r="E893" t="s">
        <v>926</v>
      </c>
      <c r="F893" t="s">
        <v>108</v>
      </c>
      <c r="G893">
        <v>80.3</v>
      </c>
      <c r="H893" t="s">
        <v>138</v>
      </c>
      <c r="I893" t="s">
        <v>63</v>
      </c>
      <c r="J893" t="s">
        <v>662</v>
      </c>
      <c r="K893" t="s">
        <v>10915</v>
      </c>
      <c r="L893" t="s">
        <v>10916</v>
      </c>
      <c r="M893" t="s">
        <v>3203</v>
      </c>
      <c r="N893">
        <v>18.700787401574804</v>
      </c>
      <c r="P893">
        <v>44</v>
      </c>
      <c r="R893">
        <v>90</v>
      </c>
      <c r="T893">
        <v>0</v>
      </c>
      <c r="U893">
        <v>18</v>
      </c>
      <c r="V893">
        <v>2360</v>
      </c>
      <c r="AB893" t="s">
        <v>63</v>
      </c>
      <c r="AC893" t="s">
        <v>63</v>
      </c>
      <c r="AD893" t="s">
        <v>63</v>
      </c>
      <c r="AE893" t="s">
        <v>98</v>
      </c>
      <c r="AG893">
        <v>1987</v>
      </c>
      <c r="AH893">
        <v>32.114000000000004</v>
      </c>
      <c r="AI893">
        <v>37.067500000000003</v>
      </c>
      <c r="AJ893">
        <v>-96.022310000000004</v>
      </c>
      <c r="AL893">
        <v>2</v>
      </c>
      <c r="AM893" t="s">
        <v>63</v>
      </c>
      <c r="AN893" t="s">
        <v>10914</v>
      </c>
      <c r="AO893" t="s">
        <v>103</v>
      </c>
      <c r="AP893" t="s">
        <v>116</v>
      </c>
      <c r="AQ893" t="s">
        <v>148</v>
      </c>
      <c r="AR893" t="s">
        <v>148</v>
      </c>
      <c r="AS893" t="s">
        <v>131</v>
      </c>
      <c r="AT893" s="5"/>
      <c r="AV893" t="s">
        <v>200</v>
      </c>
      <c r="AW893" t="s">
        <v>150</v>
      </c>
    </row>
    <row r="894" spans="1:49" x14ac:dyDescent="0.25">
      <c r="A894">
        <v>0</v>
      </c>
      <c r="B894" t="s">
        <v>5890</v>
      </c>
      <c r="C894">
        <v>1</v>
      </c>
      <c r="D894" t="s">
        <v>86</v>
      </c>
      <c r="E894" t="s">
        <v>926</v>
      </c>
      <c r="F894" t="s">
        <v>108</v>
      </c>
      <c r="G894">
        <v>56.730000000000004</v>
      </c>
      <c r="H894" t="s">
        <v>138</v>
      </c>
      <c r="I894" t="s">
        <v>63</v>
      </c>
      <c r="J894" t="s">
        <v>662</v>
      </c>
      <c r="K894" t="s">
        <v>5891</v>
      </c>
      <c r="L894" t="s">
        <v>5892</v>
      </c>
      <c r="M894" t="s">
        <v>3203</v>
      </c>
      <c r="N894">
        <v>14.796587926509186</v>
      </c>
      <c r="P894">
        <v>40</v>
      </c>
      <c r="R894">
        <v>92</v>
      </c>
      <c r="T894">
        <v>0</v>
      </c>
      <c r="U894">
        <v>28</v>
      </c>
      <c r="V894">
        <v>1430</v>
      </c>
      <c r="AB894" t="s">
        <v>63</v>
      </c>
      <c r="AC894" t="s">
        <v>63</v>
      </c>
      <c r="AD894" t="s">
        <v>63</v>
      </c>
      <c r="AE894" t="s">
        <v>98</v>
      </c>
      <c r="AG894">
        <v>1996</v>
      </c>
      <c r="AH894">
        <v>6.4340000000000002</v>
      </c>
      <c r="AI894">
        <v>37.113005999999999</v>
      </c>
      <c r="AJ894">
        <v>-96.415986000000004</v>
      </c>
      <c r="AL894">
        <v>2</v>
      </c>
      <c r="AM894" t="s">
        <v>63</v>
      </c>
      <c r="AN894" t="s">
        <v>5890</v>
      </c>
      <c r="AO894" t="s">
        <v>79</v>
      </c>
      <c r="AP894" t="s">
        <v>116</v>
      </c>
      <c r="AQ894" t="s">
        <v>148</v>
      </c>
      <c r="AR894" t="s">
        <v>148</v>
      </c>
      <c r="AS894" t="s">
        <v>131</v>
      </c>
      <c r="AT894" s="5"/>
      <c r="AV894" t="s">
        <v>149</v>
      </c>
      <c r="AW894" t="s">
        <v>150</v>
      </c>
    </row>
    <row r="895" spans="1:49" x14ac:dyDescent="0.25">
      <c r="A895">
        <v>0</v>
      </c>
      <c r="B895" t="s">
        <v>10732</v>
      </c>
      <c r="C895">
        <v>1</v>
      </c>
      <c r="D895" t="s">
        <v>86</v>
      </c>
      <c r="E895" t="s">
        <v>926</v>
      </c>
      <c r="F895" t="s">
        <v>108</v>
      </c>
      <c r="G895">
        <v>57.7</v>
      </c>
      <c r="H895" t="s">
        <v>138</v>
      </c>
      <c r="I895" t="s">
        <v>63</v>
      </c>
      <c r="J895" t="s">
        <v>662</v>
      </c>
      <c r="K895" t="s">
        <v>10733</v>
      </c>
      <c r="L895" t="s">
        <v>5892</v>
      </c>
      <c r="M895" t="s">
        <v>3203</v>
      </c>
      <c r="N895">
        <v>17.814960629921259</v>
      </c>
      <c r="O895">
        <v>45</v>
      </c>
      <c r="P895">
        <v>40</v>
      </c>
      <c r="R895">
        <v>92</v>
      </c>
      <c r="T895">
        <v>0</v>
      </c>
      <c r="U895">
        <v>28</v>
      </c>
      <c r="V895">
        <v>1430</v>
      </c>
      <c r="AB895" t="s">
        <v>63</v>
      </c>
      <c r="AC895" t="s">
        <v>63</v>
      </c>
      <c r="AD895" t="s">
        <v>63</v>
      </c>
      <c r="AE895" t="s">
        <v>129</v>
      </c>
      <c r="AG895">
        <v>1996</v>
      </c>
      <c r="AH895">
        <v>7.4039999999999999</v>
      </c>
      <c r="AI895">
        <v>37.112810000000003</v>
      </c>
      <c r="AJ895">
        <v>-96.399460000000005</v>
      </c>
      <c r="AK895" t="s">
        <v>77</v>
      </c>
      <c r="AL895">
        <v>2</v>
      </c>
      <c r="AM895" t="s">
        <v>63</v>
      </c>
      <c r="AN895" t="s">
        <v>10732</v>
      </c>
      <c r="AO895" t="s">
        <v>79</v>
      </c>
      <c r="AP895" t="s">
        <v>116</v>
      </c>
      <c r="AQ895" t="s">
        <v>148</v>
      </c>
      <c r="AR895" t="s">
        <v>148</v>
      </c>
      <c r="AS895" t="s">
        <v>131</v>
      </c>
      <c r="AT895" s="5"/>
      <c r="AV895" t="s">
        <v>149</v>
      </c>
      <c r="AW895" t="s">
        <v>1333</v>
      </c>
    </row>
    <row r="896" spans="1:49" x14ac:dyDescent="0.25">
      <c r="A896">
        <v>0</v>
      </c>
      <c r="B896" t="s">
        <v>23387</v>
      </c>
      <c r="C896">
        <v>1</v>
      </c>
      <c r="D896" t="s">
        <v>86</v>
      </c>
      <c r="E896" t="s">
        <v>926</v>
      </c>
      <c r="F896" t="s">
        <v>108</v>
      </c>
      <c r="G896">
        <v>57.75</v>
      </c>
      <c r="H896" t="s">
        <v>138</v>
      </c>
      <c r="I896" t="s">
        <v>63</v>
      </c>
      <c r="J896" t="s">
        <v>662</v>
      </c>
      <c r="K896" t="s">
        <v>23388</v>
      </c>
      <c r="L896" t="s">
        <v>5892</v>
      </c>
      <c r="M896" t="s">
        <v>23389</v>
      </c>
      <c r="N896">
        <v>12.598425196850394</v>
      </c>
      <c r="P896">
        <v>28</v>
      </c>
      <c r="R896">
        <v>92</v>
      </c>
      <c r="T896">
        <v>0</v>
      </c>
      <c r="U896">
        <v>10</v>
      </c>
      <c r="V896">
        <v>50</v>
      </c>
      <c r="AB896" t="s">
        <v>63</v>
      </c>
      <c r="AC896" t="s">
        <v>63</v>
      </c>
      <c r="AD896" t="s">
        <v>63</v>
      </c>
      <c r="AE896" t="s">
        <v>129</v>
      </c>
      <c r="AG896">
        <v>1996</v>
      </c>
      <c r="AH896">
        <v>7.4540000000000006</v>
      </c>
      <c r="AI896">
        <v>37.113100000000003</v>
      </c>
      <c r="AJ896">
        <v>-96.398660000000007</v>
      </c>
      <c r="AL896">
        <v>2</v>
      </c>
      <c r="AM896" t="s">
        <v>63</v>
      </c>
      <c r="AN896" t="s">
        <v>23387</v>
      </c>
      <c r="AO896" t="s">
        <v>79</v>
      </c>
      <c r="AP896" t="s">
        <v>116</v>
      </c>
      <c r="AQ896" t="s">
        <v>148</v>
      </c>
      <c r="AR896" t="s">
        <v>148</v>
      </c>
      <c r="AS896" t="s">
        <v>131</v>
      </c>
      <c r="AT896" s="5"/>
      <c r="AV896" t="s">
        <v>149</v>
      </c>
      <c r="AW896" t="s">
        <v>150</v>
      </c>
    </row>
    <row r="897" spans="1:49" x14ac:dyDescent="0.25">
      <c r="A897">
        <v>0</v>
      </c>
      <c r="B897" t="s">
        <v>25721</v>
      </c>
      <c r="C897">
        <v>1</v>
      </c>
      <c r="D897" t="s">
        <v>86</v>
      </c>
      <c r="E897" t="s">
        <v>926</v>
      </c>
      <c r="F897" t="s">
        <v>108</v>
      </c>
      <c r="G897">
        <v>60.050000000000004</v>
      </c>
      <c r="H897" t="s">
        <v>489</v>
      </c>
      <c r="I897" t="s">
        <v>63</v>
      </c>
      <c r="J897" t="s">
        <v>662</v>
      </c>
      <c r="K897" t="s">
        <v>25722</v>
      </c>
      <c r="L897" t="s">
        <v>5326</v>
      </c>
      <c r="M897" t="s">
        <v>3203</v>
      </c>
      <c r="N897">
        <v>16.207349081364828</v>
      </c>
      <c r="P897">
        <v>40</v>
      </c>
      <c r="R897">
        <v>95</v>
      </c>
      <c r="T897">
        <v>0</v>
      </c>
      <c r="U897">
        <v>28</v>
      </c>
      <c r="V897">
        <v>1430</v>
      </c>
      <c r="AB897" t="s">
        <v>63</v>
      </c>
      <c r="AC897" t="s">
        <v>63</v>
      </c>
      <c r="AD897" t="s">
        <v>63</v>
      </c>
      <c r="AE897" t="s">
        <v>98</v>
      </c>
      <c r="AG897">
        <v>1996</v>
      </c>
      <c r="AH897">
        <v>9.7540000000000013</v>
      </c>
      <c r="AI897">
        <v>37.113210000000002</v>
      </c>
      <c r="AJ897">
        <v>-96.356480000000005</v>
      </c>
      <c r="AL897">
        <v>2</v>
      </c>
      <c r="AM897" t="s">
        <v>63</v>
      </c>
      <c r="AN897" t="s">
        <v>25721</v>
      </c>
      <c r="AO897" t="s">
        <v>79</v>
      </c>
      <c r="AP897" t="s">
        <v>116</v>
      </c>
      <c r="AQ897" t="s">
        <v>148</v>
      </c>
      <c r="AR897" t="s">
        <v>148</v>
      </c>
      <c r="AS897" t="s">
        <v>131</v>
      </c>
      <c r="AT897" s="5"/>
      <c r="AV897" t="s">
        <v>149</v>
      </c>
      <c r="AW897" t="s">
        <v>1333</v>
      </c>
    </row>
    <row r="898" spans="1:49" x14ac:dyDescent="0.25">
      <c r="A898">
        <v>0</v>
      </c>
      <c r="B898" t="s">
        <v>19597</v>
      </c>
      <c r="C898">
        <v>1</v>
      </c>
      <c r="D898" t="s">
        <v>86</v>
      </c>
      <c r="E898" t="s">
        <v>926</v>
      </c>
      <c r="F898" t="s">
        <v>108</v>
      </c>
      <c r="G898">
        <v>64.150000000000006</v>
      </c>
      <c r="H898" t="s">
        <v>489</v>
      </c>
      <c r="I898" t="s">
        <v>63</v>
      </c>
      <c r="J898" t="s">
        <v>662</v>
      </c>
      <c r="K898" t="s">
        <v>19598</v>
      </c>
      <c r="L898" t="s">
        <v>5326</v>
      </c>
      <c r="M898" t="s">
        <v>3203</v>
      </c>
      <c r="N898">
        <v>14.698162729658792</v>
      </c>
      <c r="O898">
        <v>30</v>
      </c>
      <c r="P898">
        <v>40</v>
      </c>
      <c r="R898">
        <v>90</v>
      </c>
      <c r="T898">
        <v>0</v>
      </c>
      <c r="U898">
        <v>28</v>
      </c>
      <c r="V898">
        <v>1470</v>
      </c>
      <c r="AB898" t="s">
        <v>63</v>
      </c>
      <c r="AC898" t="s">
        <v>63</v>
      </c>
      <c r="AD898" t="s">
        <v>63</v>
      </c>
      <c r="AE898" t="s">
        <v>98</v>
      </c>
      <c r="AG898">
        <v>1996</v>
      </c>
      <c r="AH898">
        <v>13.564</v>
      </c>
      <c r="AI898">
        <v>37.113039999999998</v>
      </c>
      <c r="AJ898">
        <v>-96.282070000000004</v>
      </c>
      <c r="AK898" t="s">
        <v>262</v>
      </c>
      <c r="AL898">
        <v>2</v>
      </c>
      <c r="AM898" t="s">
        <v>63</v>
      </c>
      <c r="AN898" t="s">
        <v>19597</v>
      </c>
      <c r="AO898" t="s">
        <v>79</v>
      </c>
      <c r="AP898" t="s">
        <v>116</v>
      </c>
      <c r="AQ898" t="s">
        <v>148</v>
      </c>
      <c r="AR898" t="s">
        <v>148</v>
      </c>
      <c r="AS898" t="s">
        <v>131</v>
      </c>
      <c r="AT898" s="5"/>
      <c r="AV898" t="s">
        <v>149</v>
      </c>
      <c r="AW898" t="s">
        <v>1333</v>
      </c>
    </row>
    <row r="899" spans="1:49" x14ac:dyDescent="0.25">
      <c r="A899">
        <v>0</v>
      </c>
      <c r="B899" t="s">
        <v>13173</v>
      </c>
      <c r="C899">
        <v>1</v>
      </c>
      <c r="D899" t="s">
        <v>86</v>
      </c>
      <c r="E899" t="s">
        <v>926</v>
      </c>
      <c r="F899" t="s">
        <v>108</v>
      </c>
      <c r="G899">
        <v>64.400000000000006</v>
      </c>
      <c r="H899" t="s">
        <v>489</v>
      </c>
      <c r="I899" t="s">
        <v>63</v>
      </c>
      <c r="J899" t="s">
        <v>662</v>
      </c>
      <c r="K899" t="s">
        <v>13174</v>
      </c>
      <c r="L899" t="s">
        <v>5326</v>
      </c>
      <c r="M899" t="s">
        <v>3203</v>
      </c>
      <c r="N899">
        <v>12.696850393700787</v>
      </c>
      <c r="P899">
        <v>40</v>
      </c>
      <c r="R899">
        <v>92</v>
      </c>
      <c r="T899">
        <v>0</v>
      </c>
      <c r="U899">
        <v>28</v>
      </c>
      <c r="V899">
        <v>1470</v>
      </c>
      <c r="AB899" t="s">
        <v>63</v>
      </c>
      <c r="AC899" t="s">
        <v>63</v>
      </c>
      <c r="AD899" t="s">
        <v>63</v>
      </c>
      <c r="AE899" t="s">
        <v>129</v>
      </c>
      <c r="AG899">
        <v>1996</v>
      </c>
      <c r="AH899">
        <v>13.814</v>
      </c>
      <c r="AI899">
        <v>37.113039999999998</v>
      </c>
      <c r="AJ899">
        <v>-96.277680000000004</v>
      </c>
      <c r="AL899">
        <v>2</v>
      </c>
      <c r="AM899" t="s">
        <v>63</v>
      </c>
      <c r="AN899" t="s">
        <v>13173</v>
      </c>
      <c r="AO899" t="s">
        <v>79</v>
      </c>
      <c r="AP899" t="s">
        <v>116</v>
      </c>
      <c r="AQ899" t="s">
        <v>148</v>
      </c>
      <c r="AR899" t="s">
        <v>148</v>
      </c>
      <c r="AS899" t="s">
        <v>131</v>
      </c>
      <c r="AT899" s="5"/>
      <c r="AV899" t="s">
        <v>149</v>
      </c>
      <c r="AW899" t="s">
        <v>150</v>
      </c>
    </row>
    <row r="900" spans="1:49" x14ac:dyDescent="0.25">
      <c r="A900">
        <v>0</v>
      </c>
      <c r="B900" t="s">
        <v>7034</v>
      </c>
      <c r="C900">
        <v>1</v>
      </c>
      <c r="D900" t="s">
        <v>86</v>
      </c>
      <c r="E900" t="s">
        <v>926</v>
      </c>
      <c r="F900" t="s">
        <v>108</v>
      </c>
      <c r="G900">
        <v>68.7</v>
      </c>
      <c r="H900" t="s">
        <v>138</v>
      </c>
      <c r="I900" t="s">
        <v>63</v>
      </c>
      <c r="J900" t="s">
        <v>662</v>
      </c>
      <c r="K900" t="s">
        <v>7035</v>
      </c>
      <c r="L900" t="s">
        <v>300</v>
      </c>
      <c r="M900" t="s">
        <v>3203</v>
      </c>
      <c r="N900">
        <v>19.91469816272966</v>
      </c>
      <c r="P900">
        <v>40</v>
      </c>
      <c r="R900">
        <v>92</v>
      </c>
      <c r="T900">
        <v>0</v>
      </c>
      <c r="U900">
        <v>31</v>
      </c>
      <c r="V900">
        <v>1080</v>
      </c>
      <c r="AB900" t="s">
        <v>63</v>
      </c>
      <c r="AC900" t="s">
        <v>63</v>
      </c>
      <c r="AD900" t="s">
        <v>63</v>
      </c>
      <c r="AE900" t="s">
        <v>129</v>
      </c>
      <c r="AG900">
        <v>1995</v>
      </c>
      <c r="AH900">
        <v>18.404</v>
      </c>
      <c r="AI900">
        <v>37.083550000000002</v>
      </c>
      <c r="AJ900">
        <v>-96.213200000000001</v>
      </c>
      <c r="AL900">
        <v>3</v>
      </c>
      <c r="AM900" t="s">
        <v>63</v>
      </c>
      <c r="AN900" t="s">
        <v>7034</v>
      </c>
      <c r="AO900" t="s">
        <v>79</v>
      </c>
      <c r="AP900" t="s">
        <v>116</v>
      </c>
      <c r="AQ900" t="s">
        <v>148</v>
      </c>
      <c r="AR900" t="s">
        <v>148</v>
      </c>
      <c r="AS900" t="s">
        <v>131</v>
      </c>
      <c r="AT900" s="5"/>
      <c r="AV900" t="s">
        <v>149</v>
      </c>
      <c r="AW900" t="s">
        <v>150</v>
      </c>
    </row>
    <row r="901" spans="1:49" x14ac:dyDescent="0.25">
      <c r="A901">
        <v>0</v>
      </c>
      <c r="B901" t="s">
        <v>14207</v>
      </c>
      <c r="C901">
        <v>1</v>
      </c>
      <c r="D901" t="s">
        <v>86</v>
      </c>
      <c r="E901" t="s">
        <v>926</v>
      </c>
      <c r="F901" t="s">
        <v>108</v>
      </c>
      <c r="G901">
        <v>77.45</v>
      </c>
      <c r="H901" t="s">
        <v>14208</v>
      </c>
      <c r="I901" t="s">
        <v>63</v>
      </c>
      <c r="J901" t="s">
        <v>662</v>
      </c>
      <c r="K901" t="s">
        <v>14209</v>
      </c>
      <c r="L901" t="s">
        <v>300</v>
      </c>
      <c r="M901" t="s">
        <v>3203</v>
      </c>
      <c r="N901">
        <v>11.515748031496063</v>
      </c>
      <c r="O901">
        <v>30</v>
      </c>
      <c r="P901">
        <v>44</v>
      </c>
      <c r="R901">
        <v>95</v>
      </c>
      <c r="T901">
        <v>0</v>
      </c>
      <c r="U901">
        <v>18</v>
      </c>
      <c r="V901">
        <v>2360</v>
      </c>
      <c r="AB901" t="s">
        <v>63</v>
      </c>
      <c r="AC901" t="s">
        <v>63</v>
      </c>
      <c r="AD901" t="s">
        <v>63</v>
      </c>
      <c r="AE901" t="s">
        <v>129</v>
      </c>
      <c r="AG901">
        <v>1998</v>
      </c>
      <c r="AH901">
        <v>28.844000000000001</v>
      </c>
      <c r="AI901">
        <v>37.073320000000002</v>
      </c>
      <c r="AJ901">
        <v>-96.074789999999993</v>
      </c>
      <c r="AK901" t="s">
        <v>77</v>
      </c>
      <c r="AL901">
        <v>1</v>
      </c>
      <c r="AM901" t="s">
        <v>63</v>
      </c>
      <c r="AN901" t="s">
        <v>14207</v>
      </c>
      <c r="AO901" t="s">
        <v>103</v>
      </c>
      <c r="AP901" t="s">
        <v>116</v>
      </c>
      <c r="AQ901" t="s">
        <v>148</v>
      </c>
      <c r="AR901" t="s">
        <v>148</v>
      </c>
      <c r="AS901" t="s">
        <v>131</v>
      </c>
      <c r="AT901" s="5"/>
      <c r="AV901" t="s">
        <v>200</v>
      </c>
      <c r="AW901" t="s">
        <v>150</v>
      </c>
    </row>
    <row r="902" spans="1:49" x14ac:dyDescent="0.25">
      <c r="A902">
        <v>3887</v>
      </c>
      <c r="B902" t="s">
        <v>12829</v>
      </c>
      <c r="C902">
        <v>1</v>
      </c>
      <c r="D902" t="s">
        <v>86</v>
      </c>
      <c r="E902" t="s">
        <v>305</v>
      </c>
      <c r="F902" t="s">
        <v>108</v>
      </c>
      <c r="G902">
        <v>3.0100000000000002</v>
      </c>
      <c r="H902" t="s">
        <v>109</v>
      </c>
      <c r="I902" t="s">
        <v>63</v>
      </c>
      <c r="J902" t="s">
        <v>298</v>
      </c>
      <c r="K902" t="s">
        <v>12830</v>
      </c>
      <c r="L902" t="s">
        <v>12831</v>
      </c>
      <c r="M902" t="s">
        <v>4169</v>
      </c>
      <c r="N902">
        <v>155.51181102362204</v>
      </c>
      <c r="P902">
        <v>28</v>
      </c>
      <c r="Q902">
        <v>76.7</v>
      </c>
      <c r="R902">
        <v>60</v>
      </c>
      <c r="S902">
        <v>97.100000000000009</v>
      </c>
      <c r="T902">
        <v>2</v>
      </c>
      <c r="U902">
        <v>9</v>
      </c>
      <c r="V902">
        <v>6980</v>
      </c>
      <c r="W902" t="s">
        <v>70</v>
      </c>
      <c r="AB902" t="s">
        <v>98</v>
      </c>
      <c r="AC902" t="s">
        <v>98</v>
      </c>
      <c r="AD902" t="s">
        <v>98</v>
      </c>
      <c r="AE902" t="s">
        <v>63</v>
      </c>
      <c r="AG902">
        <v>1961</v>
      </c>
      <c r="AH902">
        <v>3.0100000000000002</v>
      </c>
      <c r="AI902">
        <v>37.041170000000001</v>
      </c>
      <c r="AJ902">
        <v>-94.73536</v>
      </c>
      <c r="AL902">
        <v>3</v>
      </c>
      <c r="AM902" t="s">
        <v>63</v>
      </c>
      <c r="AN902" t="s">
        <v>12832</v>
      </c>
      <c r="AO902" t="s">
        <v>79</v>
      </c>
      <c r="AP902" t="s">
        <v>170</v>
      </c>
      <c r="AQ902" t="s">
        <v>443</v>
      </c>
      <c r="AR902" t="s">
        <v>1138</v>
      </c>
      <c r="AS902" t="s">
        <v>83</v>
      </c>
      <c r="AT902" s="5">
        <v>35490</v>
      </c>
      <c r="AU902" t="s">
        <v>76</v>
      </c>
      <c r="AV902" t="s">
        <v>187</v>
      </c>
      <c r="AW902" t="s">
        <v>615</v>
      </c>
    </row>
    <row r="903" spans="1:49" x14ac:dyDescent="0.25">
      <c r="A903">
        <v>1862</v>
      </c>
      <c r="B903" t="s">
        <v>28115</v>
      </c>
      <c r="C903">
        <v>1</v>
      </c>
      <c r="D903" t="s">
        <v>86</v>
      </c>
      <c r="E903" t="s">
        <v>5464</v>
      </c>
      <c r="F903" t="s">
        <v>177</v>
      </c>
      <c r="G903">
        <v>0.5</v>
      </c>
      <c r="H903" t="s">
        <v>1246</v>
      </c>
      <c r="I903" t="s">
        <v>63</v>
      </c>
      <c r="J903" t="s">
        <v>298</v>
      </c>
      <c r="K903" t="s">
        <v>28116</v>
      </c>
      <c r="L903" t="s">
        <v>7189</v>
      </c>
      <c r="M903" t="s">
        <v>28117</v>
      </c>
      <c r="N903">
        <v>927.49343832020998</v>
      </c>
      <c r="P903">
        <v>28</v>
      </c>
      <c r="Q903">
        <v>72.5</v>
      </c>
      <c r="R903">
        <v>85</v>
      </c>
      <c r="S903">
        <v>85.7</v>
      </c>
      <c r="T903">
        <v>4</v>
      </c>
      <c r="U903">
        <v>7</v>
      </c>
      <c r="V903">
        <v>3940</v>
      </c>
      <c r="W903" t="s">
        <v>70</v>
      </c>
      <c r="AB903" t="s">
        <v>75</v>
      </c>
      <c r="AC903" t="s">
        <v>98</v>
      </c>
      <c r="AD903" t="s">
        <v>98</v>
      </c>
      <c r="AE903" t="s">
        <v>63</v>
      </c>
      <c r="AG903">
        <v>1964</v>
      </c>
      <c r="AH903">
        <v>6.8500000000000005</v>
      </c>
      <c r="AI903">
        <v>37.074776999999997</v>
      </c>
      <c r="AJ903">
        <v>-94.695486000000002</v>
      </c>
      <c r="AL903">
        <v>6</v>
      </c>
      <c r="AM903" t="s">
        <v>63</v>
      </c>
      <c r="AN903" t="s">
        <v>28118</v>
      </c>
      <c r="AO903" t="s">
        <v>79</v>
      </c>
      <c r="AP903" t="s">
        <v>116</v>
      </c>
      <c r="AQ903" t="s">
        <v>101</v>
      </c>
      <c r="AR903" t="s">
        <v>347</v>
      </c>
      <c r="AS903" t="s">
        <v>83</v>
      </c>
      <c r="AT903" s="5">
        <v>37257</v>
      </c>
      <c r="AU903" t="s">
        <v>103</v>
      </c>
      <c r="AV903" t="s">
        <v>274</v>
      </c>
      <c r="AW903" t="s">
        <v>444</v>
      </c>
    </row>
    <row r="904" spans="1:49" x14ac:dyDescent="0.25">
      <c r="A904">
        <v>1445</v>
      </c>
      <c r="B904" t="s">
        <v>21851</v>
      </c>
      <c r="C904">
        <v>1</v>
      </c>
      <c r="D904" t="s">
        <v>86</v>
      </c>
      <c r="E904" t="s">
        <v>305</v>
      </c>
      <c r="F904" t="s">
        <v>108</v>
      </c>
      <c r="G904">
        <v>12.82</v>
      </c>
      <c r="H904" t="s">
        <v>489</v>
      </c>
      <c r="I904" t="s">
        <v>63</v>
      </c>
      <c r="J904" t="s">
        <v>298</v>
      </c>
      <c r="K904" t="s">
        <v>21852</v>
      </c>
      <c r="L904" t="s">
        <v>7198</v>
      </c>
      <c r="M904" t="s">
        <v>13226</v>
      </c>
      <c r="N904">
        <v>37.893700787401578</v>
      </c>
      <c r="P904">
        <v>32</v>
      </c>
      <c r="Q904">
        <v>97</v>
      </c>
      <c r="R904">
        <v>90</v>
      </c>
      <c r="S904">
        <v>97.3</v>
      </c>
      <c r="T904">
        <v>0</v>
      </c>
      <c r="U904">
        <v>11</v>
      </c>
      <c r="V904">
        <v>3700</v>
      </c>
      <c r="AB904" t="s">
        <v>63</v>
      </c>
      <c r="AC904" t="s">
        <v>63</v>
      </c>
      <c r="AD904" t="s">
        <v>63</v>
      </c>
      <c r="AE904" t="s">
        <v>98</v>
      </c>
      <c r="AG904">
        <v>1936</v>
      </c>
      <c r="AH904">
        <v>12.82</v>
      </c>
      <c r="AI904">
        <v>37.178060000000002</v>
      </c>
      <c r="AJ904">
        <v>-94.824200000000005</v>
      </c>
      <c r="AL904">
        <v>3</v>
      </c>
      <c r="AM904" t="s">
        <v>63</v>
      </c>
      <c r="AN904" t="s">
        <v>21853</v>
      </c>
      <c r="AO904" t="s">
        <v>79</v>
      </c>
      <c r="AP904" t="s">
        <v>147</v>
      </c>
      <c r="AQ904" t="s">
        <v>285</v>
      </c>
      <c r="AR904" t="s">
        <v>132</v>
      </c>
      <c r="AS904" t="s">
        <v>83</v>
      </c>
      <c r="AT904" s="5">
        <v>39819</v>
      </c>
      <c r="AU904" t="s">
        <v>129</v>
      </c>
      <c r="AV904" t="s">
        <v>149</v>
      </c>
      <c r="AW904" t="s">
        <v>150</v>
      </c>
    </row>
    <row r="905" spans="1:49" x14ac:dyDescent="0.25">
      <c r="A905">
        <v>1556</v>
      </c>
      <c r="B905" t="s">
        <v>13224</v>
      </c>
      <c r="C905">
        <v>1</v>
      </c>
      <c r="D905" t="s">
        <v>86</v>
      </c>
      <c r="E905" t="s">
        <v>305</v>
      </c>
      <c r="F905" t="s">
        <v>108</v>
      </c>
      <c r="G905">
        <v>13.1</v>
      </c>
      <c r="H905" t="s">
        <v>138</v>
      </c>
      <c r="I905" t="s">
        <v>63</v>
      </c>
      <c r="J905" t="s">
        <v>298</v>
      </c>
      <c r="K905" t="s">
        <v>13225</v>
      </c>
      <c r="L905" t="s">
        <v>7198</v>
      </c>
      <c r="M905" t="s">
        <v>13226</v>
      </c>
      <c r="N905">
        <v>20.800524934383201</v>
      </c>
      <c r="P905">
        <v>44</v>
      </c>
      <c r="Q905">
        <v>77</v>
      </c>
      <c r="R905">
        <v>85</v>
      </c>
      <c r="S905">
        <v>97</v>
      </c>
      <c r="T905">
        <v>0</v>
      </c>
      <c r="U905">
        <v>11</v>
      </c>
      <c r="V905">
        <v>3700</v>
      </c>
      <c r="AB905" t="s">
        <v>63</v>
      </c>
      <c r="AC905" t="s">
        <v>63</v>
      </c>
      <c r="AD905" t="s">
        <v>63</v>
      </c>
      <c r="AE905" t="s">
        <v>98</v>
      </c>
      <c r="AG905">
        <v>1936</v>
      </c>
      <c r="AH905">
        <v>13.120000000000001</v>
      </c>
      <c r="AI905">
        <v>37.178049999999999</v>
      </c>
      <c r="AJ905">
        <v>-94.819090000000003</v>
      </c>
      <c r="AL905">
        <v>2</v>
      </c>
      <c r="AM905" t="s">
        <v>63</v>
      </c>
      <c r="AN905" t="s">
        <v>13227</v>
      </c>
      <c r="AO905" t="s">
        <v>79</v>
      </c>
      <c r="AP905" t="s">
        <v>147</v>
      </c>
      <c r="AQ905" t="s">
        <v>575</v>
      </c>
      <c r="AR905" t="s">
        <v>379</v>
      </c>
      <c r="AS905" t="s">
        <v>83</v>
      </c>
      <c r="AT905" s="5">
        <v>36526</v>
      </c>
      <c r="AU905" t="s">
        <v>129</v>
      </c>
      <c r="AV905" t="s">
        <v>149</v>
      </c>
      <c r="AW905" t="s">
        <v>150</v>
      </c>
    </row>
    <row r="906" spans="1:49" x14ac:dyDescent="0.25">
      <c r="A906">
        <v>4272</v>
      </c>
      <c r="B906" t="s">
        <v>1078</v>
      </c>
      <c r="C906">
        <v>1</v>
      </c>
      <c r="D906" t="s">
        <v>86</v>
      </c>
      <c r="E906" t="s">
        <v>926</v>
      </c>
      <c r="F906" t="s">
        <v>108</v>
      </c>
      <c r="G906">
        <v>138.01</v>
      </c>
      <c r="H906" t="s">
        <v>388</v>
      </c>
      <c r="I906" t="s">
        <v>63</v>
      </c>
      <c r="J906" t="s">
        <v>298</v>
      </c>
      <c r="K906" t="s">
        <v>1079</v>
      </c>
      <c r="L906" t="s">
        <v>1074</v>
      </c>
      <c r="M906" t="s">
        <v>1075</v>
      </c>
      <c r="N906">
        <v>122.50656167979004</v>
      </c>
      <c r="P906">
        <v>44</v>
      </c>
      <c r="Q906">
        <v>88.2</v>
      </c>
      <c r="R906">
        <v>85</v>
      </c>
      <c r="S906">
        <v>86.5</v>
      </c>
      <c r="T906">
        <v>1</v>
      </c>
      <c r="U906">
        <v>21</v>
      </c>
      <c r="V906">
        <v>2510</v>
      </c>
      <c r="X906" t="s">
        <v>1076</v>
      </c>
      <c r="Z906" t="s">
        <v>73</v>
      </c>
      <c r="AA906" t="s">
        <v>216</v>
      </c>
      <c r="AB906" t="s">
        <v>75</v>
      </c>
      <c r="AC906" t="s">
        <v>98</v>
      </c>
      <c r="AD906" t="s">
        <v>98</v>
      </c>
      <c r="AE906" t="s">
        <v>63</v>
      </c>
      <c r="AF906" t="s">
        <v>675</v>
      </c>
      <c r="AG906">
        <v>1939</v>
      </c>
      <c r="AH906">
        <v>0.25</v>
      </c>
      <c r="AI906">
        <v>37.033969999999997</v>
      </c>
      <c r="AJ906">
        <v>-95.069569999999999</v>
      </c>
      <c r="AL906">
        <v>5</v>
      </c>
      <c r="AM906" t="s">
        <v>63</v>
      </c>
      <c r="AN906" t="s">
        <v>1080</v>
      </c>
      <c r="AO906" t="s">
        <v>79</v>
      </c>
      <c r="AP906" t="s">
        <v>147</v>
      </c>
      <c r="AQ906" t="s">
        <v>826</v>
      </c>
      <c r="AR906" t="s">
        <v>326</v>
      </c>
      <c r="AS906" t="s">
        <v>83</v>
      </c>
      <c r="AT906" s="5">
        <v>35490</v>
      </c>
      <c r="AU906" t="s">
        <v>103</v>
      </c>
      <c r="AV906" t="s">
        <v>149</v>
      </c>
      <c r="AW906" t="s">
        <v>105</v>
      </c>
    </row>
    <row r="907" spans="1:49" x14ac:dyDescent="0.25">
      <c r="A907">
        <v>4272</v>
      </c>
      <c r="B907" t="s">
        <v>2748</v>
      </c>
      <c r="C907">
        <v>1</v>
      </c>
      <c r="D907" t="s">
        <v>86</v>
      </c>
      <c r="E907" t="s">
        <v>926</v>
      </c>
      <c r="F907" t="s">
        <v>108</v>
      </c>
      <c r="G907">
        <v>138.74</v>
      </c>
      <c r="H907" t="s">
        <v>388</v>
      </c>
      <c r="I907" t="s">
        <v>63</v>
      </c>
      <c r="J907" t="s">
        <v>298</v>
      </c>
      <c r="K907" t="s">
        <v>2749</v>
      </c>
      <c r="L907" t="s">
        <v>1074</v>
      </c>
      <c r="M907" t="s">
        <v>1075</v>
      </c>
      <c r="N907">
        <v>122.50656167979004</v>
      </c>
      <c r="P907">
        <v>44</v>
      </c>
      <c r="Q907">
        <v>89.100000000000009</v>
      </c>
      <c r="R907">
        <v>80</v>
      </c>
      <c r="S907">
        <v>87.7</v>
      </c>
      <c r="T907">
        <v>2</v>
      </c>
      <c r="U907">
        <v>21</v>
      </c>
      <c r="V907">
        <v>2510</v>
      </c>
      <c r="X907" t="s">
        <v>1076</v>
      </c>
      <c r="Z907" t="s">
        <v>73</v>
      </c>
      <c r="AA907" t="s">
        <v>216</v>
      </c>
      <c r="AB907" t="s">
        <v>75</v>
      </c>
      <c r="AC907" t="s">
        <v>98</v>
      </c>
      <c r="AD907" t="s">
        <v>98</v>
      </c>
      <c r="AE907" t="s">
        <v>63</v>
      </c>
      <c r="AF907" t="s">
        <v>675</v>
      </c>
      <c r="AG907">
        <v>1939</v>
      </c>
      <c r="AH907">
        <v>0.85</v>
      </c>
      <c r="AI907">
        <v>37.032470000000004</v>
      </c>
      <c r="AJ907">
        <v>-95.058920000000001</v>
      </c>
      <c r="AL907">
        <v>5</v>
      </c>
      <c r="AM907" t="s">
        <v>63</v>
      </c>
      <c r="AN907" t="s">
        <v>2750</v>
      </c>
      <c r="AO907" t="s">
        <v>79</v>
      </c>
      <c r="AP907" t="s">
        <v>147</v>
      </c>
      <c r="AQ907" t="s">
        <v>826</v>
      </c>
      <c r="AR907" t="s">
        <v>326</v>
      </c>
      <c r="AS907" t="s">
        <v>83</v>
      </c>
      <c r="AT907" s="5">
        <v>35490</v>
      </c>
      <c r="AU907" t="s">
        <v>103</v>
      </c>
      <c r="AV907" t="s">
        <v>149</v>
      </c>
      <c r="AW907" t="s">
        <v>105</v>
      </c>
    </row>
    <row r="908" spans="1:49" x14ac:dyDescent="0.25">
      <c r="A908">
        <v>4272</v>
      </c>
      <c r="B908" t="s">
        <v>2240</v>
      </c>
      <c r="C908">
        <v>1</v>
      </c>
      <c r="D908" t="s">
        <v>86</v>
      </c>
      <c r="E908" t="s">
        <v>926</v>
      </c>
      <c r="F908" t="s">
        <v>108</v>
      </c>
      <c r="G908">
        <v>139.18</v>
      </c>
      <c r="H908" t="s">
        <v>388</v>
      </c>
      <c r="I908" t="s">
        <v>63</v>
      </c>
      <c r="J908" t="s">
        <v>298</v>
      </c>
      <c r="K908" t="s">
        <v>2241</v>
      </c>
      <c r="L908" t="s">
        <v>1074</v>
      </c>
      <c r="M908" t="s">
        <v>1075</v>
      </c>
      <c r="N908">
        <v>122.50656167979004</v>
      </c>
      <c r="P908">
        <v>44</v>
      </c>
      <c r="Q908">
        <v>88.100000000000009</v>
      </c>
      <c r="R908">
        <v>77</v>
      </c>
      <c r="S908">
        <v>87.5</v>
      </c>
      <c r="T908">
        <v>2</v>
      </c>
      <c r="U908">
        <v>21</v>
      </c>
      <c r="V908">
        <v>2510</v>
      </c>
      <c r="X908" t="s">
        <v>1076</v>
      </c>
      <c r="Z908" t="s">
        <v>73</v>
      </c>
      <c r="AA908" t="s">
        <v>216</v>
      </c>
      <c r="AB908" t="s">
        <v>75</v>
      </c>
      <c r="AC908" t="s">
        <v>98</v>
      </c>
      <c r="AD908" t="s">
        <v>75</v>
      </c>
      <c r="AE908" t="s">
        <v>63</v>
      </c>
      <c r="AF908" t="s">
        <v>675</v>
      </c>
      <c r="AG908">
        <v>1939</v>
      </c>
      <c r="AH908">
        <v>1.29</v>
      </c>
      <c r="AI908">
        <v>37.032420000000002</v>
      </c>
      <c r="AJ908">
        <v>-95.051060000000007</v>
      </c>
      <c r="AL908">
        <v>5</v>
      </c>
      <c r="AM908" t="s">
        <v>63</v>
      </c>
      <c r="AN908" t="s">
        <v>2242</v>
      </c>
      <c r="AO908" t="s">
        <v>79</v>
      </c>
      <c r="AP908" t="s">
        <v>147</v>
      </c>
      <c r="AQ908" t="s">
        <v>826</v>
      </c>
      <c r="AR908" t="s">
        <v>326</v>
      </c>
      <c r="AS908" t="s">
        <v>83</v>
      </c>
      <c r="AT908" s="5">
        <v>35490</v>
      </c>
      <c r="AU908" t="s">
        <v>103</v>
      </c>
      <c r="AV908" t="s">
        <v>149</v>
      </c>
      <c r="AW908" t="s">
        <v>105</v>
      </c>
    </row>
    <row r="909" spans="1:49" x14ac:dyDescent="0.25">
      <c r="A909">
        <v>4272</v>
      </c>
      <c r="B909" t="s">
        <v>2650</v>
      </c>
      <c r="C909">
        <v>1</v>
      </c>
      <c r="D909" t="s">
        <v>86</v>
      </c>
      <c r="E909" t="s">
        <v>926</v>
      </c>
      <c r="F909" t="s">
        <v>108</v>
      </c>
      <c r="G909">
        <v>139.62</v>
      </c>
      <c r="H909" t="s">
        <v>388</v>
      </c>
      <c r="I909" t="s">
        <v>63</v>
      </c>
      <c r="J909" t="s">
        <v>298</v>
      </c>
      <c r="K909" t="s">
        <v>2651</v>
      </c>
      <c r="L909" t="s">
        <v>1074</v>
      </c>
      <c r="M909" t="s">
        <v>1075</v>
      </c>
      <c r="N909">
        <v>122.50656167979004</v>
      </c>
      <c r="P909">
        <v>44</v>
      </c>
      <c r="Q909">
        <v>87.7</v>
      </c>
      <c r="R909">
        <v>73</v>
      </c>
      <c r="S909">
        <v>89.100000000000009</v>
      </c>
      <c r="T909">
        <v>4</v>
      </c>
      <c r="U909">
        <v>21</v>
      </c>
      <c r="V909">
        <v>2510</v>
      </c>
      <c r="X909" t="s">
        <v>1076</v>
      </c>
      <c r="Z909" t="s">
        <v>73</v>
      </c>
      <c r="AA909" t="s">
        <v>216</v>
      </c>
      <c r="AB909" t="s">
        <v>75</v>
      </c>
      <c r="AC909" t="s">
        <v>98</v>
      </c>
      <c r="AD909" t="s">
        <v>75</v>
      </c>
      <c r="AE909" t="s">
        <v>63</v>
      </c>
      <c r="AF909" t="s">
        <v>675</v>
      </c>
      <c r="AG909">
        <v>1939</v>
      </c>
      <c r="AH909">
        <v>1.73</v>
      </c>
      <c r="AI909">
        <v>37.03237</v>
      </c>
      <c r="AJ909">
        <v>-95.043109999999999</v>
      </c>
      <c r="AL909">
        <v>5</v>
      </c>
      <c r="AM909" t="s">
        <v>63</v>
      </c>
      <c r="AN909" t="s">
        <v>2652</v>
      </c>
      <c r="AO909" t="s">
        <v>79</v>
      </c>
      <c r="AP909" t="s">
        <v>147</v>
      </c>
      <c r="AQ909" t="s">
        <v>826</v>
      </c>
      <c r="AR909" t="s">
        <v>326</v>
      </c>
      <c r="AS909" t="s">
        <v>83</v>
      </c>
      <c r="AT909" s="5">
        <v>35490</v>
      </c>
      <c r="AU909" t="s">
        <v>103</v>
      </c>
      <c r="AV909" t="s">
        <v>149</v>
      </c>
      <c r="AW909" t="s">
        <v>1220</v>
      </c>
    </row>
    <row r="910" spans="1:49" x14ac:dyDescent="0.25">
      <c r="A910">
        <v>4272</v>
      </c>
      <c r="B910" t="s">
        <v>1072</v>
      </c>
      <c r="C910">
        <v>1</v>
      </c>
      <c r="D910" t="s">
        <v>86</v>
      </c>
      <c r="E910" t="s">
        <v>926</v>
      </c>
      <c r="F910" t="s">
        <v>108</v>
      </c>
      <c r="G910">
        <v>139.72999999999999</v>
      </c>
      <c r="H910" t="s">
        <v>388</v>
      </c>
      <c r="I910" t="s">
        <v>63</v>
      </c>
      <c r="J910" t="s">
        <v>298</v>
      </c>
      <c r="K910" t="s">
        <v>1073</v>
      </c>
      <c r="L910" t="s">
        <v>1074</v>
      </c>
      <c r="M910" t="s">
        <v>1075</v>
      </c>
      <c r="N910">
        <v>122.50656167979004</v>
      </c>
      <c r="P910">
        <v>44</v>
      </c>
      <c r="Q910">
        <v>87.7</v>
      </c>
      <c r="R910">
        <v>85</v>
      </c>
      <c r="S910">
        <v>88.600000000000009</v>
      </c>
      <c r="T910">
        <v>4</v>
      </c>
      <c r="U910">
        <v>21</v>
      </c>
      <c r="V910">
        <v>2510</v>
      </c>
      <c r="X910" t="s">
        <v>1076</v>
      </c>
      <c r="Z910" t="s">
        <v>73</v>
      </c>
      <c r="AA910" t="s">
        <v>216</v>
      </c>
      <c r="AB910" t="s">
        <v>75</v>
      </c>
      <c r="AC910" t="s">
        <v>98</v>
      </c>
      <c r="AD910" t="s">
        <v>75</v>
      </c>
      <c r="AE910" t="s">
        <v>63</v>
      </c>
      <c r="AF910" t="s">
        <v>675</v>
      </c>
      <c r="AG910">
        <v>1939</v>
      </c>
      <c r="AH910">
        <v>1.84</v>
      </c>
      <c r="AI910">
        <v>37.032359999999997</v>
      </c>
      <c r="AJ910">
        <v>-95.040959999999998</v>
      </c>
      <c r="AL910">
        <v>5</v>
      </c>
      <c r="AM910" t="s">
        <v>63</v>
      </c>
      <c r="AN910" t="s">
        <v>1077</v>
      </c>
      <c r="AO910" t="s">
        <v>79</v>
      </c>
      <c r="AP910" t="s">
        <v>147</v>
      </c>
      <c r="AQ910" t="s">
        <v>826</v>
      </c>
      <c r="AR910" t="s">
        <v>326</v>
      </c>
      <c r="AS910" t="s">
        <v>83</v>
      </c>
      <c r="AT910" s="5">
        <v>35490</v>
      </c>
      <c r="AU910" t="s">
        <v>76</v>
      </c>
      <c r="AV910" t="s">
        <v>149</v>
      </c>
      <c r="AW910" t="s">
        <v>105</v>
      </c>
    </row>
    <row r="911" spans="1:49" x14ac:dyDescent="0.25">
      <c r="A911">
        <v>4272</v>
      </c>
      <c r="B911" t="s">
        <v>1444</v>
      </c>
      <c r="C911">
        <v>1</v>
      </c>
      <c r="D911" t="s">
        <v>86</v>
      </c>
      <c r="E911" t="s">
        <v>926</v>
      </c>
      <c r="F911" t="s">
        <v>108</v>
      </c>
      <c r="G911">
        <v>140.02000000000001</v>
      </c>
      <c r="H911" t="s">
        <v>388</v>
      </c>
      <c r="I911" t="s">
        <v>63</v>
      </c>
      <c r="J911" t="s">
        <v>298</v>
      </c>
      <c r="K911" t="s">
        <v>1445</v>
      </c>
      <c r="L911" t="s">
        <v>1074</v>
      </c>
      <c r="M911" t="s">
        <v>1075</v>
      </c>
      <c r="N911">
        <v>122.50656167979004</v>
      </c>
      <c r="P911">
        <v>44</v>
      </c>
      <c r="Q911">
        <v>87.7</v>
      </c>
      <c r="R911">
        <v>80</v>
      </c>
      <c r="S911">
        <v>88.7</v>
      </c>
      <c r="T911">
        <v>4</v>
      </c>
      <c r="U911">
        <v>21</v>
      </c>
      <c r="V911">
        <v>2510</v>
      </c>
      <c r="X911" t="s">
        <v>1076</v>
      </c>
      <c r="Z911" t="s">
        <v>73</v>
      </c>
      <c r="AA911" t="s">
        <v>216</v>
      </c>
      <c r="AB911" t="s">
        <v>75</v>
      </c>
      <c r="AC911" t="s">
        <v>98</v>
      </c>
      <c r="AD911" t="s">
        <v>75</v>
      </c>
      <c r="AE911" t="s">
        <v>63</v>
      </c>
      <c r="AF911" t="s">
        <v>675</v>
      </c>
      <c r="AG911">
        <v>1939</v>
      </c>
      <c r="AH911">
        <v>2.25</v>
      </c>
      <c r="AI911">
        <v>37.032310000000003</v>
      </c>
      <c r="AJ911">
        <v>-95.033730000000006</v>
      </c>
      <c r="AL911">
        <v>5</v>
      </c>
      <c r="AM911" t="s">
        <v>63</v>
      </c>
      <c r="AN911" t="s">
        <v>1446</v>
      </c>
      <c r="AO911" t="s">
        <v>79</v>
      </c>
      <c r="AP911" t="s">
        <v>147</v>
      </c>
      <c r="AQ911" t="s">
        <v>826</v>
      </c>
      <c r="AR911" t="s">
        <v>326</v>
      </c>
      <c r="AS911" t="s">
        <v>83</v>
      </c>
      <c r="AT911" s="5">
        <v>35490</v>
      </c>
      <c r="AU911" t="s">
        <v>103</v>
      </c>
      <c r="AV911" t="s">
        <v>149</v>
      </c>
      <c r="AW911" t="s">
        <v>1220</v>
      </c>
    </row>
    <row r="912" spans="1:49" x14ac:dyDescent="0.25">
      <c r="A912">
        <v>1632</v>
      </c>
      <c r="B912" t="s">
        <v>6040</v>
      </c>
      <c r="C912">
        <v>1</v>
      </c>
      <c r="D912" t="s">
        <v>86</v>
      </c>
      <c r="E912" t="s">
        <v>926</v>
      </c>
      <c r="F912" t="s">
        <v>108</v>
      </c>
      <c r="G912">
        <v>140.62</v>
      </c>
      <c r="H912" t="s">
        <v>247</v>
      </c>
      <c r="I912" t="s">
        <v>63</v>
      </c>
      <c r="J912" t="s">
        <v>298</v>
      </c>
      <c r="K912" t="s">
        <v>6041</v>
      </c>
      <c r="L912" t="s">
        <v>6042</v>
      </c>
      <c r="M912" t="s">
        <v>1075</v>
      </c>
      <c r="N912">
        <v>253.21522309711287</v>
      </c>
      <c r="P912">
        <v>44</v>
      </c>
      <c r="Q912">
        <v>90.4</v>
      </c>
      <c r="R912">
        <v>81</v>
      </c>
      <c r="S912">
        <v>94.8</v>
      </c>
      <c r="T912">
        <v>4</v>
      </c>
      <c r="U912">
        <v>21</v>
      </c>
      <c r="V912">
        <v>2510</v>
      </c>
      <c r="AB912" t="s">
        <v>75</v>
      </c>
      <c r="AC912" t="s">
        <v>98</v>
      </c>
      <c r="AD912" t="s">
        <v>98</v>
      </c>
      <c r="AE912" t="s">
        <v>63</v>
      </c>
      <c r="AG912">
        <v>1938</v>
      </c>
      <c r="AH912">
        <v>3.04</v>
      </c>
      <c r="AI912">
        <v>37.032209999999999</v>
      </c>
      <c r="AJ912">
        <v>-95.019360000000006</v>
      </c>
      <c r="AL912">
        <v>4</v>
      </c>
      <c r="AM912" t="s">
        <v>63</v>
      </c>
      <c r="AN912" t="s">
        <v>6043</v>
      </c>
      <c r="AO912" t="s">
        <v>79</v>
      </c>
      <c r="AP912" t="s">
        <v>147</v>
      </c>
      <c r="AQ912" t="s">
        <v>826</v>
      </c>
      <c r="AR912" t="s">
        <v>443</v>
      </c>
      <c r="AS912" t="s">
        <v>83</v>
      </c>
      <c r="AT912" s="5">
        <v>41346</v>
      </c>
      <c r="AU912" t="s">
        <v>103</v>
      </c>
      <c r="AV912" t="s">
        <v>149</v>
      </c>
      <c r="AW912" t="s">
        <v>105</v>
      </c>
    </row>
    <row r="913" spans="1:49" x14ac:dyDescent="0.25">
      <c r="A913">
        <v>1314</v>
      </c>
      <c r="B913" t="s">
        <v>9671</v>
      </c>
      <c r="C913">
        <v>1</v>
      </c>
      <c r="D913" t="s">
        <v>86</v>
      </c>
      <c r="E913" t="s">
        <v>926</v>
      </c>
      <c r="F913" t="s">
        <v>108</v>
      </c>
      <c r="G913">
        <v>149.99</v>
      </c>
      <c r="H913" t="s">
        <v>489</v>
      </c>
      <c r="I913" t="s">
        <v>63</v>
      </c>
      <c r="J913" t="s">
        <v>298</v>
      </c>
      <c r="K913" t="s">
        <v>9672</v>
      </c>
      <c r="L913" t="s">
        <v>9673</v>
      </c>
      <c r="M913" t="s">
        <v>1075</v>
      </c>
      <c r="N913">
        <v>28.805774278215225</v>
      </c>
      <c r="P913">
        <v>42</v>
      </c>
      <c r="Q913">
        <v>93.4</v>
      </c>
      <c r="R913">
        <v>88</v>
      </c>
      <c r="S913">
        <v>98.5</v>
      </c>
      <c r="T913">
        <v>3</v>
      </c>
      <c r="U913">
        <v>24</v>
      </c>
      <c r="V913">
        <v>2530</v>
      </c>
      <c r="AB913" t="s">
        <v>63</v>
      </c>
      <c r="AC913" t="s">
        <v>63</v>
      </c>
      <c r="AD913" t="s">
        <v>63</v>
      </c>
      <c r="AE913" t="s">
        <v>98</v>
      </c>
      <c r="AG913">
        <v>1954</v>
      </c>
      <c r="AH913">
        <v>12.24</v>
      </c>
      <c r="AI913">
        <v>37.031320000000001</v>
      </c>
      <c r="AJ913">
        <v>-94.853120000000004</v>
      </c>
      <c r="AL913">
        <v>2</v>
      </c>
      <c r="AM913" t="s">
        <v>63</v>
      </c>
      <c r="AN913" t="s">
        <v>9674</v>
      </c>
      <c r="AO913" t="s">
        <v>79</v>
      </c>
      <c r="AP913" t="s">
        <v>116</v>
      </c>
      <c r="AQ913" t="s">
        <v>504</v>
      </c>
      <c r="AR913" t="s">
        <v>1263</v>
      </c>
      <c r="AS913" t="s">
        <v>83</v>
      </c>
      <c r="AT913" s="5">
        <v>39819</v>
      </c>
      <c r="AU913" t="s">
        <v>129</v>
      </c>
      <c r="AV913" t="s">
        <v>149</v>
      </c>
      <c r="AW913" t="s">
        <v>150</v>
      </c>
    </row>
    <row r="914" spans="1:49" x14ac:dyDescent="0.25">
      <c r="A914">
        <v>1180</v>
      </c>
      <c r="B914" t="s">
        <v>26988</v>
      </c>
      <c r="C914">
        <v>1</v>
      </c>
      <c r="D914" t="s">
        <v>86</v>
      </c>
      <c r="E914" t="s">
        <v>305</v>
      </c>
      <c r="F914" t="s">
        <v>108</v>
      </c>
      <c r="G914">
        <v>13.36</v>
      </c>
      <c r="H914" t="s">
        <v>138</v>
      </c>
      <c r="I914" t="s">
        <v>63</v>
      </c>
      <c r="J914" t="s">
        <v>298</v>
      </c>
      <c r="K914" t="s">
        <v>26989</v>
      </c>
      <c r="L914" t="s">
        <v>9560</v>
      </c>
      <c r="M914" t="s">
        <v>26990</v>
      </c>
      <c r="N914">
        <v>25.688976377952756</v>
      </c>
      <c r="P914">
        <v>72</v>
      </c>
      <c r="Q914">
        <v>61.1</v>
      </c>
      <c r="R914">
        <v>90</v>
      </c>
      <c r="S914">
        <v>98.5</v>
      </c>
      <c r="T914">
        <v>1</v>
      </c>
      <c r="U914">
        <v>10</v>
      </c>
      <c r="V914">
        <v>5440</v>
      </c>
      <c r="AB914" t="s">
        <v>63</v>
      </c>
      <c r="AC914" t="s">
        <v>63</v>
      </c>
      <c r="AD914" t="s">
        <v>63</v>
      </c>
      <c r="AE914" t="s">
        <v>98</v>
      </c>
      <c r="AG914">
        <v>1930</v>
      </c>
      <c r="AH914">
        <v>14.22</v>
      </c>
      <c r="AI914">
        <v>37.176499999999997</v>
      </c>
      <c r="AJ914">
        <v>-94.704449999999994</v>
      </c>
      <c r="AL914">
        <v>3</v>
      </c>
      <c r="AM914" t="s">
        <v>63</v>
      </c>
      <c r="AN914" t="s">
        <v>26991</v>
      </c>
      <c r="AO914" t="s">
        <v>79</v>
      </c>
      <c r="AP914" t="s">
        <v>147</v>
      </c>
      <c r="AQ914" t="s">
        <v>575</v>
      </c>
      <c r="AR914" t="s">
        <v>826</v>
      </c>
      <c r="AS914" t="s">
        <v>83</v>
      </c>
      <c r="AT914" s="5">
        <v>36192</v>
      </c>
      <c r="AU914" t="s">
        <v>129</v>
      </c>
      <c r="AV914" t="s">
        <v>149</v>
      </c>
      <c r="AW914" t="s">
        <v>150</v>
      </c>
    </row>
    <row r="915" spans="1:49" x14ac:dyDescent="0.25">
      <c r="A915">
        <v>4200</v>
      </c>
      <c r="B915" t="s">
        <v>2558</v>
      </c>
      <c r="C915">
        <v>1</v>
      </c>
      <c r="D915" t="s">
        <v>86</v>
      </c>
      <c r="E915" t="s">
        <v>107</v>
      </c>
      <c r="F915" t="s">
        <v>108</v>
      </c>
      <c r="G915">
        <v>444.6</v>
      </c>
      <c r="H915" t="s">
        <v>669</v>
      </c>
      <c r="I915" t="s">
        <v>63</v>
      </c>
      <c r="J915" t="s">
        <v>298</v>
      </c>
      <c r="K915" t="s">
        <v>2559</v>
      </c>
      <c r="L915" t="s">
        <v>1074</v>
      </c>
      <c r="M915" t="s">
        <v>1953</v>
      </c>
      <c r="N915">
        <v>162.5</v>
      </c>
      <c r="P915">
        <v>28</v>
      </c>
      <c r="Q915">
        <v>88.3</v>
      </c>
      <c r="R915">
        <v>80</v>
      </c>
      <c r="S915">
        <v>85.7</v>
      </c>
      <c r="T915">
        <v>6</v>
      </c>
      <c r="U915">
        <v>12</v>
      </c>
      <c r="V915">
        <v>2250</v>
      </c>
      <c r="X915" t="s">
        <v>2560</v>
      </c>
      <c r="Z915" t="s">
        <v>73</v>
      </c>
      <c r="AA915" t="s">
        <v>465</v>
      </c>
      <c r="AB915" t="s">
        <v>75</v>
      </c>
      <c r="AC915" t="s">
        <v>75</v>
      </c>
      <c r="AD915" t="s">
        <v>75</v>
      </c>
      <c r="AE915" t="s">
        <v>63</v>
      </c>
      <c r="AG915">
        <v>1931</v>
      </c>
      <c r="AH915">
        <v>0.94000000000000006</v>
      </c>
      <c r="AI915">
        <v>37.165039999999998</v>
      </c>
      <c r="AJ915">
        <v>-95.057320000000004</v>
      </c>
      <c r="AL915">
        <v>5</v>
      </c>
      <c r="AM915" t="s">
        <v>63</v>
      </c>
      <c r="AN915" t="s">
        <v>2561</v>
      </c>
      <c r="AO915" t="s">
        <v>79</v>
      </c>
      <c r="AP915" t="s">
        <v>147</v>
      </c>
      <c r="AQ915" t="s">
        <v>230</v>
      </c>
      <c r="AR915" t="s">
        <v>1229</v>
      </c>
      <c r="AS915" t="s">
        <v>83</v>
      </c>
      <c r="AT915" s="5">
        <v>35490</v>
      </c>
      <c r="AU915" t="s">
        <v>103</v>
      </c>
      <c r="AV915" t="s">
        <v>104</v>
      </c>
      <c r="AW915" t="s">
        <v>615</v>
      </c>
    </row>
    <row r="916" spans="1:49" x14ac:dyDescent="0.25">
      <c r="A916">
        <v>719</v>
      </c>
      <c r="B916" t="s">
        <v>21654</v>
      </c>
      <c r="C916">
        <v>1</v>
      </c>
      <c r="D916" t="s">
        <v>86</v>
      </c>
      <c r="E916" t="s">
        <v>107</v>
      </c>
      <c r="F916" t="s">
        <v>108</v>
      </c>
      <c r="G916">
        <v>448.86</v>
      </c>
      <c r="H916" t="s">
        <v>138</v>
      </c>
      <c r="I916" t="s">
        <v>63</v>
      </c>
      <c r="J916" t="s">
        <v>298</v>
      </c>
      <c r="K916" t="s">
        <v>21655</v>
      </c>
      <c r="L916" t="s">
        <v>2083</v>
      </c>
      <c r="M916" t="s">
        <v>1953</v>
      </c>
      <c r="N916">
        <v>25.196850393700789</v>
      </c>
      <c r="O916">
        <v>45</v>
      </c>
      <c r="P916">
        <v>40</v>
      </c>
      <c r="Q916">
        <v>92.8</v>
      </c>
      <c r="R916">
        <v>92</v>
      </c>
      <c r="S916">
        <v>98.100000000000009</v>
      </c>
      <c r="T916">
        <v>2</v>
      </c>
      <c r="U916">
        <v>10</v>
      </c>
      <c r="V916">
        <v>2630</v>
      </c>
      <c r="AB916" t="s">
        <v>63</v>
      </c>
      <c r="AC916" t="s">
        <v>63</v>
      </c>
      <c r="AD916" t="s">
        <v>63</v>
      </c>
      <c r="AE916" t="s">
        <v>98</v>
      </c>
      <c r="AG916">
        <v>1958</v>
      </c>
      <c r="AH916">
        <v>5.29</v>
      </c>
      <c r="AI916">
        <v>37.179960000000001</v>
      </c>
      <c r="AJ916">
        <v>-94.981750000000005</v>
      </c>
      <c r="AK916" t="s">
        <v>262</v>
      </c>
      <c r="AL916">
        <v>2</v>
      </c>
      <c r="AM916" t="s">
        <v>63</v>
      </c>
      <c r="AN916" t="s">
        <v>21656</v>
      </c>
      <c r="AO916" t="s">
        <v>79</v>
      </c>
      <c r="AP916" t="s">
        <v>116</v>
      </c>
      <c r="AQ916" t="s">
        <v>826</v>
      </c>
      <c r="AR916" t="s">
        <v>326</v>
      </c>
      <c r="AS916" t="s">
        <v>83</v>
      </c>
      <c r="AT916" s="5">
        <v>36192</v>
      </c>
      <c r="AU916" t="s">
        <v>129</v>
      </c>
      <c r="AV916" t="s">
        <v>149</v>
      </c>
      <c r="AW916" t="s">
        <v>150</v>
      </c>
    </row>
    <row r="917" spans="1:49" x14ac:dyDescent="0.25">
      <c r="A917">
        <v>180</v>
      </c>
      <c r="B917" t="s">
        <v>19064</v>
      </c>
      <c r="C917">
        <v>1</v>
      </c>
      <c r="D917" t="s">
        <v>86</v>
      </c>
      <c r="E917" t="s">
        <v>107</v>
      </c>
      <c r="F917" t="s">
        <v>108</v>
      </c>
      <c r="G917">
        <v>456.37</v>
      </c>
      <c r="H917" t="s">
        <v>138</v>
      </c>
      <c r="I917" t="s">
        <v>63</v>
      </c>
      <c r="J917" t="s">
        <v>298</v>
      </c>
      <c r="K917" t="s">
        <v>19065</v>
      </c>
      <c r="L917" t="s">
        <v>1502</v>
      </c>
      <c r="M917" t="s">
        <v>1953</v>
      </c>
      <c r="N917">
        <v>29.49475065616798</v>
      </c>
      <c r="O917">
        <v>30</v>
      </c>
      <c r="P917">
        <v>42</v>
      </c>
      <c r="Q917">
        <v>95</v>
      </c>
      <c r="R917">
        <v>90</v>
      </c>
      <c r="S917">
        <v>97.5</v>
      </c>
      <c r="T917">
        <v>0</v>
      </c>
      <c r="U917">
        <v>10</v>
      </c>
      <c r="V917">
        <v>2680</v>
      </c>
      <c r="AB917" t="s">
        <v>63</v>
      </c>
      <c r="AC917" t="s">
        <v>63</v>
      </c>
      <c r="AD917" t="s">
        <v>63</v>
      </c>
      <c r="AE917" t="s">
        <v>98</v>
      </c>
      <c r="AG917">
        <v>1957</v>
      </c>
      <c r="AH917">
        <v>12.71</v>
      </c>
      <c r="AI917">
        <v>37.178550000000001</v>
      </c>
      <c r="AJ917">
        <v>-94.847449999999995</v>
      </c>
      <c r="AK917" t="s">
        <v>262</v>
      </c>
      <c r="AL917">
        <v>3</v>
      </c>
      <c r="AM917" t="s">
        <v>63</v>
      </c>
      <c r="AN917" t="s">
        <v>19066</v>
      </c>
      <c r="AO917" t="s">
        <v>79</v>
      </c>
      <c r="AP917" t="s">
        <v>116</v>
      </c>
      <c r="AQ917" t="s">
        <v>653</v>
      </c>
      <c r="AR917" t="s">
        <v>654</v>
      </c>
      <c r="AS917" t="s">
        <v>83</v>
      </c>
      <c r="AT917" s="5">
        <v>36192</v>
      </c>
      <c r="AU917" t="s">
        <v>129</v>
      </c>
      <c r="AV917" t="s">
        <v>149</v>
      </c>
      <c r="AW917" t="s">
        <v>150</v>
      </c>
    </row>
    <row r="918" spans="1:49" x14ac:dyDescent="0.25">
      <c r="A918">
        <v>992</v>
      </c>
      <c r="B918" t="s">
        <v>14084</v>
      </c>
      <c r="C918">
        <v>1</v>
      </c>
      <c r="D918" t="s">
        <v>86</v>
      </c>
      <c r="E918" t="s">
        <v>107</v>
      </c>
      <c r="F918" t="s">
        <v>108</v>
      </c>
      <c r="G918">
        <v>456.8</v>
      </c>
      <c r="H918" t="s">
        <v>489</v>
      </c>
      <c r="I918" t="s">
        <v>63</v>
      </c>
      <c r="J918" t="s">
        <v>298</v>
      </c>
      <c r="K918" t="s">
        <v>14085</v>
      </c>
      <c r="L918" t="s">
        <v>1502</v>
      </c>
      <c r="M918" t="s">
        <v>1953</v>
      </c>
      <c r="N918">
        <v>24.704724409448819</v>
      </c>
      <c r="P918">
        <v>70</v>
      </c>
      <c r="Q918">
        <v>96.7</v>
      </c>
      <c r="R918">
        <v>95</v>
      </c>
      <c r="S918">
        <v>98.2</v>
      </c>
      <c r="T918">
        <v>0</v>
      </c>
      <c r="U918">
        <v>10</v>
      </c>
      <c r="V918">
        <v>2680</v>
      </c>
      <c r="AB918" t="s">
        <v>63</v>
      </c>
      <c r="AC918" t="s">
        <v>63</v>
      </c>
      <c r="AD918" t="s">
        <v>63</v>
      </c>
      <c r="AE918" t="s">
        <v>98</v>
      </c>
      <c r="AG918">
        <v>1958</v>
      </c>
      <c r="AH918">
        <v>12.98</v>
      </c>
      <c r="AI918">
        <v>37.178269999999998</v>
      </c>
      <c r="AJ918">
        <v>-94.842569999999995</v>
      </c>
      <c r="AL918">
        <v>2</v>
      </c>
      <c r="AM918" t="s">
        <v>63</v>
      </c>
      <c r="AN918" t="s">
        <v>14086</v>
      </c>
      <c r="AO918" t="s">
        <v>79</v>
      </c>
      <c r="AP918" t="s">
        <v>116</v>
      </c>
      <c r="AQ918" t="s">
        <v>101</v>
      </c>
      <c r="AR918" t="s">
        <v>1263</v>
      </c>
      <c r="AS918" t="s">
        <v>83</v>
      </c>
      <c r="AT918" s="5">
        <v>39819</v>
      </c>
      <c r="AU918" t="s">
        <v>129</v>
      </c>
      <c r="AV918" t="s">
        <v>149</v>
      </c>
      <c r="AW918" t="s">
        <v>150</v>
      </c>
    </row>
    <row r="919" spans="1:49" x14ac:dyDescent="0.25">
      <c r="A919">
        <v>1294</v>
      </c>
      <c r="B919" t="s">
        <v>23180</v>
      </c>
      <c r="C919">
        <v>1</v>
      </c>
      <c r="D919" t="s">
        <v>86</v>
      </c>
      <c r="E919" t="s">
        <v>107</v>
      </c>
      <c r="F919" t="s">
        <v>108</v>
      </c>
      <c r="G919">
        <v>457.16</v>
      </c>
      <c r="H919" t="s">
        <v>138</v>
      </c>
      <c r="I919" t="s">
        <v>63</v>
      </c>
      <c r="J919" t="s">
        <v>298</v>
      </c>
      <c r="K919" t="s">
        <v>23181</v>
      </c>
      <c r="L919" t="s">
        <v>1502</v>
      </c>
      <c r="M919" t="s">
        <v>1953</v>
      </c>
      <c r="N919">
        <v>29.49475065616798</v>
      </c>
      <c r="O919">
        <v>45</v>
      </c>
      <c r="P919">
        <v>52</v>
      </c>
      <c r="Q919">
        <v>82.5</v>
      </c>
      <c r="R919">
        <v>90</v>
      </c>
      <c r="S919">
        <v>97.8</v>
      </c>
      <c r="T919">
        <v>1</v>
      </c>
      <c r="U919">
        <v>9</v>
      </c>
      <c r="V919">
        <v>4080</v>
      </c>
      <c r="AB919" t="s">
        <v>63</v>
      </c>
      <c r="AC919" t="s">
        <v>63</v>
      </c>
      <c r="AD919" t="s">
        <v>63</v>
      </c>
      <c r="AE919" t="s">
        <v>98</v>
      </c>
      <c r="AG919">
        <v>1958</v>
      </c>
      <c r="AH919">
        <v>13.5</v>
      </c>
      <c r="AI919">
        <v>37.178539999999998</v>
      </c>
      <c r="AJ919">
        <v>-94.832830000000001</v>
      </c>
      <c r="AK919" t="s">
        <v>77</v>
      </c>
      <c r="AL919">
        <v>2</v>
      </c>
      <c r="AM919" t="s">
        <v>63</v>
      </c>
      <c r="AN919" t="s">
        <v>23182</v>
      </c>
      <c r="AO919" t="s">
        <v>79</v>
      </c>
      <c r="AP919" t="s">
        <v>116</v>
      </c>
      <c r="AQ919" t="s">
        <v>133</v>
      </c>
      <c r="AR919" t="s">
        <v>133</v>
      </c>
      <c r="AS919" t="s">
        <v>83</v>
      </c>
      <c r="AT919" s="5">
        <v>36192</v>
      </c>
      <c r="AU919" t="s">
        <v>129</v>
      </c>
      <c r="AV919" t="s">
        <v>200</v>
      </c>
      <c r="AW919" t="s">
        <v>150</v>
      </c>
    </row>
    <row r="920" spans="1:49" x14ac:dyDescent="0.25">
      <c r="A920">
        <v>1798</v>
      </c>
      <c r="B920" t="s">
        <v>8082</v>
      </c>
      <c r="C920">
        <v>1</v>
      </c>
      <c r="D920" t="s">
        <v>86</v>
      </c>
      <c r="E920" t="s">
        <v>5631</v>
      </c>
      <c r="F920" t="s">
        <v>177</v>
      </c>
      <c r="G920">
        <v>4.13</v>
      </c>
      <c r="H920" t="s">
        <v>138</v>
      </c>
      <c r="I920" t="s">
        <v>63</v>
      </c>
      <c r="J920" t="s">
        <v>298</v>
      </c>
      <c r="K920" t="s">
        <v>8083</v>
      </c>
      <c r="L920" t="s">
        <v>808</v>
      </c>
      <c r="M920" t="s">
        <v>5633</v>
      </c>
      <c r="N920">
        <v>20.800524934383201</v>
      </c>
      <c r="P920">
        <v>32</v>
      </c>
      <c r="Q920">
        <v>78.400000000000006</v>
      </c>
      <c r="R920">
        <v>80</v>
      </c>
      <c r="S920">
        <v>95.7</v>
      </c>
      <c r="T920">
        <v>0</v>
      </c>
      <c r="U920">
        <v>20</v>
      </c>
      <c r="V920">
        <v>715</v>
      </c>
      <c r="AB920" t="s">
        <v>63</v>
      </c>
      <c r="AC920" t="s">
        <v>63</v>
      </c>
      <c r="AD920" t="s">
        <v>63</v>
      </c>
      <c r="AE920" t="s">
        <v>75</v>
      </c>
      <c r="AG920">
        <v>1937</v>
      </c>
      <c r="AH920">
        <v>4.13</v>
      </c>
      <c r="AI920">
        <v>37.30997</v>
      </c>
      <c r="AJ920">
        <v>-94.758039999999994</v>
      </c>
      <c r="AL920">
        <v>2</v>
      </c>
      <c r="AM920" t="s">
        <v>63</v>
      </c>
      <c r="AN920" t="s">
        <v>8084</v>
      </c>
      <c r="AO920" t="s">
        <v>79</v>
      </c>
      <c r="AP920" t="s">
        <v>147</v>
      </c>
      <c r="AQ920" t="s">
        <v>416</v>
      </c>
      <c r="AR920" t="s">
        <v>346</v>
      </c>
      <c r="AS920" t="s">
        <v>83</v>
      </c>
      <c r="AT920" s="5">
        <v>36192</v>
      </c>
      <c r="AU920" t="s">
        <v>129</v>
      </c>
      <c r="AV920" t="s">
        <v>149</v>
      </c>
      <c r="AW920" t="s">
        <v>150</v>
      </c>
    </row>
    <row r="921" spans="1:49" x14ac:dyDescent="0.25">
      <c r="A921">
        <v>1350</v>
      </c>
      <c r="B921" t="s">
        <v>5630</v>
      </c>
      <c r="C921">
        <v>1</v>
      </c>
      <c r="D921" t="s">
        <v>86</v>
      </c>
      <c r="E921" t="s">
        <v>5631</v>
      </c>
      <c r="F921" t="s">
        <v>177</v>
      </c>
      <c r="G921">
        <v>5.9</v>
      </c>
      <c r="H921" t="s">
        <v>138</v>
      </c>
      <c r="I921" t="s">
        <v>63</v>
      </c>
      <c r="J921" t="s">
        <v>298</v>
      </c>
      <c r="K921" t="s">
        <v>5632</v>
      </c>
      <c r="L921" t="s">
        <v>1502</v>
      </c>
      <c r="M921" t="s">
        <v>5633</v>
      </c>
      <c r="N921">
        <v>25.492125984251967</v>
      </c>
      <c r="P921">
        <v>32</v>
      </c>
      <c r="Q921">
        <v>75.2</v>
      </c>
      <c r="R921">
        <v>90</v>
      </c>
      <c r="S921">
        <v>97.2</v>
      </c>
      <c r="T921">
        <v>0</v>
      </c>
      <c r="U921">
        <v>20</v>
      </c>
      <c r="V921">
        <v>715</v>
      </c>
      <c r="W921" t="s">
        <v>70</v>
      </c>
      <c r="AB921" t="s">
        <v>63</v>
      </c>
      <c r="AC921" t="s">
        <v>63</v>
      </c>
      <c r="AD921" t="s">
        <v>63</v>
      </c>
      <c r="AE921" t="s">
        <v>98</v>
      </c>
      <c r="AG921">
        <v>1926</v>
      </c>
      <c r="AH921">
        <v>5.9</v>
      </c>
      <c r="AI921">
        <v>37.309739999999998</v>
      </c>
      <c r="AJ921">
        <v>-94.706040000000002</v>
      </c>
      <c r="AL921">
        <v>3</v>
      </c>
      <c r="AM921" t="s">
        <v>63</v>
      </c>
      <c r="AN921" t="s">
        <v>5634</v>
      </c>
      <c r="AO921" t="s">
        <v>79</v>
      </c>
      <c r="AP921" t="s">
        <v>147</v>
      </c>
      <c r="AQ921" t="s">
        <v>358</v>
      </c>
      <c r="AR921" t="s">
        <v>207</v>
      </c>
      <c r="AS921" t="s">
        <v>83</v>
      </c>
      <c r="AT921" s="5">
        <v>36192</v>
      </c>
      <c r="AU921" t="s">
        <v>129</v>
      </c>
      <c r="AV921" t="s">
        <v>149</v>
      </c>
      <c r="AW921" t="s">
        <v>150</v>
      </c>
    </row>
    <row r="922" spans="1:49" x14ac:dyDescent="0.25">
      <c r="A922">
        <v>1167</v>
      </c>
      <c r="B922" t="s">
        <v>18789</v>
      </c>
      <c r="C922">
        <v>1</v>
      </c>
      <c r="D922" t="s">
        <v>86</v>
      </c>
      <c r="E922" t="s">
        <v>3711</v>
      </c>
      <c r="F922" t="s">
        <v>177</v>
      </c>
      <c r="G922">
        <v>1.5</v>
      </c>
      <c r="H922" t="s">
        <v>489</v>
      </c>
      <c r="I922" t="s">
        <v>63</v>
      </c>
      <c r="J922" t="s">
        <v>298</v>
      </c>
      <c r="K922" t="s">
        <v>18790</v>
      </c>
      <c r="L922" t="s">
        <v>18791</v>
      </c>
      <c r="M922" t="s">
        <v>3713</v>
      </c>
      <c r="N922">
        <v>35.30183727034121</v>
      </c>
      <c r="O922">
        <v>45</v>
      </c>
      <c r="P922">
        <v>44</v>
      </c>
      <c r="Q922">
        <v>97.2</v>
      </c>
      <c r="R922">
        <v>90</v>
      </c>
      <c r="S922">
        <v>97.600000000000009</v>
      </c>
      <c r="T922">
        <v>2</v>
      </c>
      <c r="U922">
        <v>21</v>
      </c>
      <c r="V922">
        <v>5740</v>
      </c>
      <c r="AB922" t="s">
        <v>63</v>
      </c>
      <c r="AC922" t="s">
        <v>63</v>
      </c>
      <c r="AD922" t="s">
        <v>63</v>
      </c>
      <c r="AE922" t="s">
        <v>98</v>
      </c>
      <c r="AG922">
        <v>1971</v>
      </c>
      <c r="AH922">
        <v>0.73</v>
      </c>
      <c r="AI922">
        <v>37.338549999999998</v>
      </c>
      <c r="AJ922">
        <v>-94.689509999999999</v>
      </c>
      <c r="AK922" t="s">
        <v>262</v>
      </c>
      <c r="AL922">
        <v>2</v>
      </c>
      <c r="AM922" t="s">
        <v>63</v>
      </c>
      <c r="AN922" t="s">
        <v>18792</v>
      </c>
      <c r="AO922" t="s">
        <v>79</v>
      </c>
      <c r="AP922" t="s">
        <v>116</v>
      </c>
      <c r="AQ922" t="s">
        <v>317</v>
      </c>
      <c r="AR922" t="s">
        <v>286</v>
      </c>
      <c r="AS922" t="s">
        <v>83</v>
      </c>
      <c r="AT922" s="5">
        <v>39819</v>
      </c>
      <c r="AU922" t="s">
        <v>129</v>
      </c>
      <c r="AV922" t="s">
        <v>149</v>
      </c>
      <c r="AW922" t="s">
        <v>150</v>
      </c>
    </row>
    <row r="923" spans="1:49" x14ac:dyDescent="0.25">
      <c r="A923">
        <v>0</v>
      </c>
      <c r="B923" t="s">
        <v>3710</v>
      </c>
      <c r="C923">
        <v>1</v>
      </c>
      <c r="D923" t="s">
        <v>86</v>
      </c>
      <c r="E923" t="s">
        <v>3711</v>
      </c>
      <c r="F923" t="s">
        <v>177</v>
      </c>
      <c r="G923">
        <v>2.23</v>
      </c>
      <c r="H923" t="s">
        <v>90</v>
      </c>
      <c r="I923" t="s">
        <v>63</v>
      </c>
      <c r="J923" t="s">
        <v>298</v>
      </c>
      <c r="K923" t="s">
        <v>3712</v>
      </c>
      <c r="L923" t="s">
        <v>1840</v>
      </c>
      <c r="M923" t="s">
        <v>3713</v>
      </c>
      <c r="N923">
        <v>142.58530183727035</v>
      </c>
      <c r="P923">
        <v>44</v>
      </c>
      <c r="Q923">
        <v>95.600000000000009</v>
      </c>
      <c r="R923">
        <v>80</v>
      </c>
      <c r="S923">
        <v>100</v>
      </c>
      <c r="T923">
        <v>3</v>
      </c>
      <c r="U923">
        <v>21</v>
      </c>
      <c r="V923">
        <v>5740</v>
      </c>
      <c r="AB923" t="s">
        <v>98</v>
      </c>
      <c r="AC923" t="s">
        <v>98</v>
      </c>
      <c r="AD923" t="s">
        <v>98</v>
      </c>
      <c r="AE923" t="s">
        <v>63</v>
      </c>
      <c r="AG923">
        <v>1972</v>
      </c>
      <c r="AH923">
        <v>1.49</v>
      </c>
      <c r="AI923">
        <v>37.338549999999998</v>
      </c>
      <c r="AJ923">
        <v>-94.675830000000005</v>
      </c>
      <c r="AL923">
        <v>4</v>
      </c>
      <c r="AM923" t="s">
        <v>63</v>
      </c>
      <c r="AN923" t="s">
        <v>3714</v>
      </c>
      <c r="AO923" t="s">
        <v>79</v>
      </c>
      <c r="AP923" t="s">
        <v>170</v>
      </c>
      <c r="AQ923" t="s">
        <v>653</v>
      </c>
      <c r="AR923" t="s">
        <v>654</v>
      </c>
      <c r="AS923" t="s">
        <v>83</v>
      </c>
      <c r="AT923" s="5">
        <v>35490</v>
      </c>
      <c r="AU923" t="s">
        <v>76</v>
      </c>
      <c r="AV923" t="s">
        <v>274</v>
      </c>
      <c r="AW923" t="s">
        <v>444</v>
      </c>
    </row>
    <row r="924" spans="1:49" x14ac:dyDescent="0.25">
      <c r="A924">
        <v>0</v>
      </c>
      <c r="B924" t="s">
        <v>24702</v>
      </c>
      <c r="C924">
        <v>1</v>
      </c>
      <c r="D924" t="s">
        <v>86</v>
      </c>
      <c r="E924" t="s">
        <v>3711</v>
      </c>
      <c r="F924" t="s">
        <v>177</v>
      </c>
      <c r="G924">
        <v>2.33</v>
      </c>
      <c r="H924" t="s">
        <v>109</v>
      </c>
      <c r="I924" t="s">
        <v>63</v>
      </c>
      <c r="J924" t="s">
        <v>298</v>
      </c>
      <c r="K924" t="s">
        <v>24703</v>
      </c>
      <c r="L924" t="s">
        <v>3399</v>
      </c>
      <c r="M924" t="s">
        <v>3713</v>
      </c>
      <c r="N924">
        <v>314.59973753280838</v>
      </c>
      <c r="P924">
        <v>44</v>
      </c>
      <c r="Q924">
        <v>97.5</v>
      </c>
      <c r="R924">
        <v>87</v>
      </c>
      <c r="S924">
        <v>99.2</v>
      </c>
      <c r="T924">
        <v>3</v>
      </c>
      <c r="U924">
        <v>21</v>
      </c>
      <c r="V924">
        <v>5740</v>
      </c>
      <c r="AB924" t="s">
        <v>129</v>
      </c>
      <c r="AC924" t="s">
        <v>98</v>
      </c>
      <c r="AD924" t="s">
        <v>98</v>
      </c>
      <c r="AE924" t="s">
        <v>63</v>
      </c>
      <c r="AG924">
        <v>1972</v>
      </c>
      <c r="AH924">
        <v>1.59</v>
      </c>
      <c r="AI924">
        <v>37.338560000000001</v>
      </c>
      <c r="AJ924">
        <v>-94.67389</v>
      </c>
      <c r="AL924">
        <v>4</v>
      </c>
      <c r="AM924" t="s">
        <v>63</v>
      </c>
      <c r="AN924" t="s">
        <v>24704</v>
      </c>
      <c r="AO924" t="s">
        <v>79</v>
      </c>
      <c r="AP924" t="s">
        <v>170</v>
      </c>
      <c r="AQ924" t="s">
        <v>207</v>
      </c>
      <c r="AR924" t="s">
        <v>545</v>
      </c>
      <c r="AS924" t="s">
        <v>83</v>
      </c>
      <c r="AT924" s="5">
        <v>35521</v>
      </c>
      <c r="AU924" t="s">
        <v>76</v>
      </c>
      <c r="AV924" t="s">
        <v>187</v>
      </c>
      <c r="AW924" t="s">
        <v>14497</v>
      </c>
    </row>
    <row r="925" spans="1:49" x14ac:dyDescent="0.25">
      <c r="A925">
        <v>559</v>
      </c>
      <c r="B925" t="s">
        <v>16342</v>
      </c>
      <c r="C925">
        <v>1</v>
      </c>
      <c r="D925" t="s">
        <v>86</v>
      </c>
      <c r="E925" t="s">
        <v>3711</v>
      </c>
      <c r="F925" t="s">
        <v>177</v>
      </c>
      <c r="G925">
        <v>3.81</v>
      </c>
      <c r="H925" t="s">
        <v>8200</v>
      </c>
      <c r="I925" t="s">
        <v>63</v>
      </c>
      <c r="J925" t="s">
        <v>298</v>
      </c>
      <c r="K925" t="s">
        <v>16343</v>
      </c>
      <c r="L925" t="s">
        <v>16344</v>
      </c>
      <c r="M925" t="s">
        <v>3713</v>
      </c>
      <c r="N925">
        <v>172.70341207349082</v>
      </c>
      <c r="O925">
        <v>29</v>
      </c>
      <c r="P925">
        <v>44</v>
      </c>
      <c r="Q925">
        <v>94.5</v>
      </c>
      <c r="R925">
        <v>90</v>
      </c>
      <c r="S925">
        <v>95.7</v>
      </c>
      <c r="T925">
        <v>3</v>
      </c>
      <c r="U925">
        <v>21</v>
      </c>
      <c r="V925">
        <v>5740</v>
      </c>
      <c r="AB925" t="s">
        <v>75</v>
      </c>
      <c r="AC925" t="s">
        <v>98</v>
      </c>
      <c r="AD925" t="s">
        <v>98</v>
      </c>
      <c r="AE925" t="s">
        <v>63</v>
      </c>
      <c r="AG925">
        <v>1972</v>
      </c>
      <c r="AH925">
        <v>3.06</v>
      </c>
      <c r="AI925">
        <v>37.33831</v>
      </c>
      <c r="AJ925">
        <v>-94.647189999999995</v>
      </c>
      <c r="AK925" t="s">
        <v>262</v>
      </c>
      <c r="AL925">
        <v>3</v>
      </c>
      <c r="AM925" t="s">
        <v>63</v>
      </c>
      <c r="AN925" t="s">
        <v>16345</v>
      </c>
      <c r="AO925" t="s">
        <v>79</v>
      </c>
      <c r="AP925" t="s">
        <v>170</v>
      </c>
      <c r="AQ925" t="s">
        <v>207</v>
      </c>
      <c r="AR925" t="s">
        <v>677</v>
      </c>
      <c r="AS925" t="s">
        <v>83</v>
      </c>
      <c r="AT925" s="5">
        <v>41575</v>
      </c>
      <c r="AU925" t="s">
        <v>63</v>
      </c>
      <c r="AV925" t="s">
        <v>546</v>
      </c>
      <c r="AW925" t="s">
        <v>188</v>
      </c>
    </row>
    <row r="926" spans="1:49" x14ac:dyDescent="0.25">
      <c r="A926">
        <v>559</v>
      </c>
      <c r="B926" t="s">
        <v>12795</v>
      </c>
      <c r="C926">
        <v>1</v>
      </c>
      <c r="D926" t="s">
        <v>86</v>
      </c>
      <c r="E926" t="s">
        <v>3711</v>
      </c>
      <c r="F926" t="s">
        <v>177</v>
      </c>
      <c r="G926">
        <v>4.0999999999999996</v>
      </c>
      <c r="H926" t="s">
        <v>90</v>
      </c>
      <c r="I926" t="s">
        <v>63</v>
      </c>
      <c r="J926" t="s">
        <v>298</v>
      </c>
      <c r="K926" t="s">
        <v>12796</v>
      </c>
      <c r="L926" t="s">
        <v>12797</v>
      </c>
      <c r="M926" t="s">
        <v>3713</v>
      </c>
      <c r="N926">
        <v>102.59186351706036</v>
      </c>
      <c r="P926">
        <v>44</v>
      </c>
      <c r="Q926">
        <v>95.3</v>
      </c>
      <c r="R926">
        <v>90</v>
      </c>
      <c r="S926">
        <v>88.4</v>
      </c>
      <c r="T926">
        <v>3</v>
      </c>
      <c r="U926">
        <v>21</v>
      </c>
      <c r="V926">
        <v>5740</v>
      </c>
      <c r="AB926" t="s">
        <v>75</v>
      </c>
      <c r="AC926" t="s">
        <v>98</v>
      </c>
      <c r="AD926" t="s">
        <v>98</v>
      </c>
      <c r="AE926" t="s">
        <v>63</v>
      </c>
      <c r="AG926">
        <v>1971</v>
      </c>
      <c r="AH926">
        <v>3.58</v>
      </c>
      <c r="AI926">
        <v>37.338340000000002</v>
      </c>
      <c r="AJ926">
        <v>-94.637889999999999</v>
      </c>
      <c r="AL926">
        <v>3</v>
      </c>
      <c r="AM926" t="s">
        <v>63</v>
      </c>
      <c r="AN926" t="s">
        <v>12798</v>
      </c>
      <c r="AO926" t="s">
        <v>79</v>
      </c>
      <c r="AP926" t="s">
        <v>170</v>
      </c>
      <c r="AQ926" t="s">
        <v>653</v>
      </c>
      <c r="AR926" t="s">
        <v>677</v>
      </c>
      <c r="AS926" t="s">
        <v>83</v>
      </c>
      <c r="AT926" s="5">
        <v>35490</v>
      </c>
      <c r="AU926" t="s">
        <v>76</v>
      </c>
      <c r="AV926" t="s">
        <v>546</v>
      </c>
      <c r="AW926" t="s">
        <v>188</v>
      </c>
    </row>
    <row r="927" spans="1:49" x14ac:dyDescent="0.25">
      <c r="A927">
        <v>623</v>
      </c>
      <c r="B927" t="s">
        <v>21139</v>
      </c>
      <c r="C927">
        <v>1</v>
      </c>
      <c r="D927" t="s">
        <v>86</v>
      </c>
      <c r="E927" t="s">
        <v>5464</v>
      </c>
      <c r="F927" t="s">
        <v>177</v>
      </c>
      <c r="G927">
        <v>0.51</v>
      </c>
      <c r="H927" t="s">
        <v>740</v>
      </c>
      <c r="I927" t="s">
        <v>63</v>
      </c>
      <c r="J927" t="s">
        <v>298</v>
      </c>
      <c r="K927" t="s">
        <v>21140</v>
      </c>
      <c r="L927" t="s">
        <v>7189</v>
      </c>
      <c r="M927" t="s">
        <v>21141</v>
      </c>
      <c r="N927">
        <v>930.80708661417327</v>
      </c>
      <c r="P927">
        <v>40</v>
      </c>
      <c r="Q927">
        <v>98.600000000000009</v>
      </c>
      <c r="R927">
        <v>85</v>
      </c>
      <c r="S927">
        <v>99.100000000000009</v>
      </c>
      <c r="T927">
        <v>1</v>
      </c>
      <c r="U927">
        <v>7</v>
      </c>
      <c r="V927">
        <v>3940</v>
      </c>
      <c r="AB927" t="s">
        <v>98</v>
      </c>
      <c r="AC927" t="s">
        <v>98</v>
      </c>
      <c r="AD927" t="s">
        <v>98</v>
      </c>
      <c r="AE927" t="s">
        <v>63</v>
      </c>
      <c r="AG927">
        <v>1987</v>
      </c>
      <c r="AH927">
        <v>0.5</v>
      </c>
      <c r="AI927">
        <v>37.074942</v>
      </c>
      <c r="AJ927">
        <v>-94.695577999999998</v>
      </c>
      <c r="AL927">
        <v>6</v>
      </c>
      <c r="AM927" t="s">
        <v>63</v>
      </c>
      <c r="AN927" t="s">
        <v>21142</v>
      </c>
      <c r="AO927" t="s">
        <v>79</v>
      </c>
      <c r="AP927" t="s">
        <v>170</v>
      </c>
      <c r="AQ927" t="s">
        <v>255</v>
      </c>
      <c r="AR927" t="s">
        <v>910</v>
      </c>
      <c r="AS927" t="s">
        <v>83</v>
      </c>
      <c r="AT927" s="5">
        <v>37257</v>
      </c>
      <c r="AU927" t="s">
        <v>76</v>
      </c>
      <c r="AV927" t="s">
        <v>274</v>
      </c>
      <c r="AW927" t="s">
        <v>275</v>
      </c>
    </row>
    <row r="928" spans="1:49" x14ac:dyDescent="0.25">
      <c r="A928">
        <v>284</v>
      </c>
      <c r="B928" t="s">
        <v>2834</v>
      </c>
      <c r="C928">
        <v>1</v>
      </c>
      <c r="D928" t="s">
        <v>86</v>
      </c>
      <c r="E928" t="s">
        <v>297</v>
      </c>
      <c r="F928" t="s">
        <v>108</v>
      </c>
      <c r="G928">
        <v>417.17</v>
      </c>
      <c r="H928" t="s">
        <v>820</v>
      </c>
      <c r="I928" t="s">
        <v>63</v>
      </c>
      <c r="J928" t="s">
        <v>298</v>
      </c>
      <c r="K928" t="s">
        <v>2835</v>
      </c>
      <c r="L928" t="s">
        <v>2564</v>
      </c>
      <c r="M928" t="s">
        <v>1046</v>
      </c>
      <c r="N928">
        <v>167.48687664041995</v>
      </c>
      <c r="P928">
        <v>44</v>
      </c>
      <c r="Q928">
        <v>93.8</v>
      </c>
      <c r="R928">
        <v>95</v>
      </c>
      <c r="S928">
        <v>100</v>
      </c>
      <c r="T928">
        <v>12</v>
      </c>
      <c r="U928">
        <v>21</v>
      </c>
      <c r="V928">
        <v>4720</v>
      </c>
      <c r="X928" t="s">
        <v>1047</v>
      </c>
      <c r="Y928" t="s">
        <v>144</v>
      </c>
      <c r="Z928" t="s">
        <v>127</v>
      </c>
      <c r="AA928" t="s">
        <v>157</v>
      </c>
      <c r="AB928" t="s">
        <v>98</v>
      </c>
      <c r="AC928" t="s">
        <v>129</v>
      </c>
      <c r="AD928" t="s">
        <v>129</v>
      </c>
      <c r="AE928" t="s">
        <v>63</v>
      </c>
      <c r="AG928">
        <v>1987</v>
      </c>
      <c r="AH928">
        <v>5</v>
      </c>
      <c r="AI928">
        <v>37.33999</v>
      </c>
      <c r="AJ928">
        <v>-94.983930000000001</v>
      </c>
      <c r="AL928">
        <v>3</v>
      </c>
      <c r="AM928" t="s">
        <v>63</v>
      </c>
      <c r="AN928" t="s">
        <v>2836</v>
      </c>
      <c r="AO928" t="s">
        <v>184</v>
      </c>
      <c r="AP928" t="s">
        <v>170</v>
      </c>
      <c r="AQ928" t="s">
        <v>230</v>
      </c>
      <c r="AR928" t="s">
        <v>1229</v>
      </c>
      <c r="AS928" t="s">
        <v>83</v>
      </c>
      <c r="AT928" s="5">
        <v>36039</v>
      </c>
      <c r="AU928" t="s">
        <v>76</v>
      </c>
      <c r="AV928" t="s">
        <v>134</v>
      </c>
      <c r="AW928" t="s">
        <v>150</v>
      </c>
    </row>
    <row r="929" spans="1:49" x14ac:dyDescent="0.25">
      <c r="A929">
        <v>277</v>
      </c>
      <c r="B929" t="s">
        <v>2439</v>
      </c>
      <c r="C929">
        <v>1</v>
      </c>
      <c r="D929" t="s">
        <v>86</v>
      </c>
      <c r="E929" t="s">
        <v>297</v>
      </c>
      <c r="F929" t="s">
        <v>108</v>
      </c>
      <c r="G929">
        <v>417.86</v>
      </c>
      <c r="H929" t="s">
        <v>90</v>
      </c>
      <c r="I929" t="s">
        <v>63</v>
      </c>
      <c r="J929" t="s">
        <v>298</v>
      </c>
      <c r="K929" t="s">
        <v>2440</v>
      </c>
      <c r="L929" t="s">
        <v>1547</v>
      </c>
      <c r="M929" t="s">
        <v>1046</v>
      </c>
      <c r="N929">
        <v>236.51574803149606</v>
      </c>
      <c r="P929">
        <v>44</v>
      </c>
      <c r="Q929">
        <v>94.8</v>
      </c>
      <c r="R929">
        <v>90</v>
      </c>
      <c r="S929">
        <v>97.5</v>
      </c>
      <c r="T929">
        <v>12</v>
      </c>
      <c r="U929">
        <v>21</v>
      </c>
      <c r="V929">
        <v>4720</v>
      </c>
      <c r="X929" t="s">
        <v>1047</v>
      </c>
      <c r="Y929" t="s">
        <v>144</v>
      </c>
      <c r="Z929" t="s">
        <v>127</v>
      </c>
      <c r="AA929" t="s">
        <v>157</v>
      </c>
      <c r="AB929" t="s">
        <v>98</v>
      </c>
      <c r="AC929" t="s">
        <v>129</v>
      </c>
      <c r="AD929" t="s">
        <v>129</v>
      </c>
      <c r="AE929" t="s">
        <v>63</v>
      </c>
      <c r="AG929">
        <v>1987</v>
      </c>
      <c r="AH929">
        <v>5.7</v>
      </c>
      <c r="AI929">
        <v>37.33999</v>
      </c>
      <c r="AJ929">
        <v>-94.97148</v>
      </c>
      <c r="AL929">
        <v>5</v>
      </c>
      <c r="AM929" t="s">
        <v>63</v>
      </c>
      <c r="AN929" t="s">
        <v>2441</v>
      </c>
      <c r="AO929" t="s">
        <v>184</v>
      </c>
      <c r="AP929" t="s">
        <v>170</v>
      </c>
      <c r="AQ929" t="s">
        <v>285</v>
      </c>
      <c r="AR929" t="s">
        <v>654</v>
      </c>
      <c r="AS929" t="s">
        <v>83</v>
      </c>
      <c r="AT929" s="5">
        <v>35490</v>
      </c>
      <c r="AU929" t="s">
        <v>76</v>
      </c>
      <c r="AV929" t="s">
        <v>187</v>
      </c>
      <c r="AW929" t="s">
        <v>188</v>
      </c>
    </row>
    <row r="930" spans="1:49" x14ac:dyDescent="0.25">
      <c r="A930">
        <v>97</v>
      </c>
      <c r="B930" t="s">
        <v>1551</v>
      </c>
      <c r="C930">
        <v>1</v>
      </c>
      <c r="D930" t="s">
        <v>86</v>
      </c>
      <c r="E930" t="s">
        <v>297</v>
      </c>
      <c r="F930" t="s">
        <v>108</v>
      </c>
      <c r="G930">
        <v>418.23</v>
      </c>
      <c r="H930" t="s">
        <v>820</v>
      </c>
      <c r="I930" t="s">
        <v>63</v>
      </c>
      <c r="J930" t="s">
        <v>298</v>
      </c>
      <c r="K930" t="s">
        <v>1552</v>
      </c>
      <c r="L930" t="s">
        <v>1553</v>
      </c>
      <c r="M930" t="s">
        <v>1046</v>
      </c>
      <c r="N930">
        <v>227.49343832020998</v>
      </c>
      <c r="P930">
        <v>44</v>
      </c>
      <c r="Q930">
        <v>94.8</v>
      </c>
      <c r="R930">
        <v>95</v>
      </c>
      <c r="S930">
        <v>100</v>
      </c>
      <c r="T930">
        <v>12</v>
      </c>
      <c r="U930">
        <v>21</v>
      </c>
      <c r="V930">
        <v>4720</v>
      </c>
      <c r="X930" t="s">
        <v>1047</v>
      </c>
      <c r="Y930" t="s">
        <v>144</v>
      </c>
      <c r="Z930" t="s">
        <v>127</v>
      </c>
      <c r="AA930" t="s">
        <v>157</v>
      </c>
      <c r="AB930" t="s">
        <v>98</v>
      </c>
      <c r="AC930" t="s">
        <v>129</v>
      </c>
      <c r="AD930" t="s">
        <v>129</v>
      </c>
      <c r="AE930" t="s">
        <v>63</v>
      </c>
      <c r="AG930">
        <v>1987</v>
      </c>
      <c r="AH930">
        <v>6.07</v>
      </c>
      <c r="AI930">
        <v>37.33999</v>
      </c>
      <c r="AJ930">
        <v>-94.964789999999994</v>
      </c>
      <c r="AL930">
        <v>3</v>
      </c>
      <c r="AM930" t="s">
        <v>63</v>
      </c>
      <c r="AN930" t="s">
        <v>1554</v>
      </c>
      <c r="AO930" t="s">
        <v>184</v>
      </c>
      <c r="AP930" t="s">
        <v>170</v>
      </c>
      <c r="AQ930" t="s">
        <v>326</v>
      </c>
      <c r="AR930" t="s">
        <v>327</v>
      </c>
      <c r="AS930" t="s">
        <v>83</v>
      </c>
      <c r="AT930" s="5">
        <v>36039</v>
      </c>
      <c r="AU930" t="s">
        <v>103</v>
      </c>
      <c r="AV930" t="s">
        <v>134</v>
      </c>
      <c r="AW930" t="s">
        <v>150</v>
      </c>
    </row>
    <row r="931" spans="1:49" x14ac:dyDescent="0.25">
      <c r="A931">
        <v>196</v>
      </c>
      <c r="B931" t="s">
        <v>1548</v>
      </c>
      <c r="C931">
        <v>1</v>
      </c>
      <c r="D931" t="s">
        <v>86</v>
      </c>
      <c r="E931" t="s">
        <v>297</v>
      </c>
      <c r="F931" t="s">
        <v>108</v>
      </c>
      <c r="G931">
        <v>418.46000000000004</v>
      </c>
      <c r="H931" t="s">
        <v>90</v>
      </c>
      <c r="I931" t="s">
        <v>63</v>
      </c>
      <c r="J931" t="s">
        <v>298</v>
      </c>
      <c r="K931" t="s">
        <v>1549</v>
      </c>
      <c r="L931" t="s">
        <v>1547</v>
      </c>
      <c r="M931" t="s">
        <v>1046</v>
      </c>
      <c r="N931">
        <v>236.51574803149606</v>
      </c>
      <c r="P931">
        <v>44</v>
      </c>
      <c r="Q931">
        <v>93.8</v>
      </c>
      <c r="R931">
        <v>95</v>
      </c>
      <c r="S931">
        <v>99.600000000000009</v>
      </c>
      <c r="T931">
        <v>12</v>
      </c>
      <c r="U931">
        <v>21</v>
      </c>
      <c r="V931">
        <v>4720</v>
      </c>
      <c r="X931" t="s">
        <v>1047</v>
      </c>
      <c r="Y931" t="s">
        <v>144</v>
      </c>
      <c r="Z931" t="s">
        <v>127</v>
      </c>
      <c r="AA931" t="s">
        <v>157</v>
      </c>
      <c r="AB931" t="s">
        <v>129</v>
      </c>
      <c r="AC931" t="s">
        <v>98</v>
      </c>
      <c r="AD931" t="s">
        <v>129</v>
      </c>
      <c r="AE931" t="s">
        <v>63</v>
      </c>
      <c r="AG931">
        <v>1987</v>
      </c>
      <c r="AH931">
        <v>6.2890000000000006</v>
      </c>
      <c r="AI931">
        <v>37.33999</v>
      </c>
      <c r="AJ931">
        <v>-94.960620000000006</v>
      </c>
      <c r="AL931">
        <v>5</v>
      </c>
      <c r="AM931" t="s">
        <v>63</v>
      </c>
      <c r="AN931" t="s">
        <v>1550</v>
      </c>
      <c r="AO931" t="s">
        <v>184</v>
      </c>
      <c r="AP931" t="s">
        <v>170</v>
      </c>
      <c r="AQ931" t="s">
        <v>317</v>
      </c>
      <c r="AR931" t="s">
        <v>337</v>
      </c>
      <c r="AS931" t="s">
        <v>83</v>
      </c>
      <c r="AT931" s="5">
        <v>36100</v>
      </c>
      <c r="AU931" t="s">
        <v>76</v>
      </c>
      <c r="AV931" t="s">
        <v>187</v>
      </c>
      <c r="AW931" t="s">
        <v>188</v>
      </c>
    </row>
    <row r="932" spans="1:49" x14ac:dyDescent="0.25">
      <c r="A932">
        <v>1132</v>
      </c>
      <c r="B932" t="s">
        <v>4167</v>
      </c>
      <c r="C932">
        <v>1</v>
      </c>
      <c r="D932" t="s">
        <v>86</v>
      </c>
      <c r="E932" t="s">
        <v>305</v>
      </c>
      <c r="F932" t="s">
        <v>108</v>
      </c>
      <c r="G932">
        <v>2.16</v>
      </c>
      <c r="H932" t="s">
        <v>801</v>
      </c>
      <c r="I932" t="s">
        <v>63</v>
      </c>
      <c r="J932" t="s">
        <v>298</v>
      </c>
      <c r="K932" t="s">
        <v>4168</v>
      </c>
      <c r="L932" t="s">
        <v>921</v>
      </c>
      <c r="M932" t="s">
        <v>4169</v>
      </c>
      <c r="N932">
        <v>35.006561679790025</v>
      </c>
      <c r="P932">
        <v>32</v>
      </c>
      <c r="Q932">
        <v>96</v>
      </c>
      <c r="R932">
        <v>80</v>
      </c>
      <c r="S932">
        <v>98</v>
      </c>
      <c r="T932">
        <v>0</v>
      </c>
      <c r="U932">
        <v>9</v>
      </c>
      <c r="V932">
        <v>7060</v>
      </c>
      <c r="AB932" t="s">
        <v>63</v>
      </c>
      <c r="AC932" t="s">
        <v>63</v>
      </c>
      <c r="AD932" t="s">
        <v>63</v>
      </c>
      <c r="AE932" t="s">
        <v>75</v>
      </c>
      <c r="AG932">
        <v>1987</v>
      </c>
      <c r="AH932">
        <v>2.16</v>
      </c>
      <c r="AI932">
        <v>37.028959999999998</v>
      </c>
      <c r="AJ932">
        <v>-94.734939999999995</v>
      </c>
      <c r="AL932">
        <v>2</v>
      </c>
      <c r="AM932" t="s">
        <v>63</v>
      </c>
      <c r="AN932" t="s">
        <v>4170</v>
      </c>
      <c r="AO932" t="s">
        <v>79</v>
      </c>
      <c r="AP932" t="s">
        <v>170</v>
      </c>
      <c r="AQ932" t="s">
        <v>654</v>
      </c>
      <c r="AR932" t="s">
        <v>133</v>
      </c>
      <c r="AS932" t="s">
        <v>83</v>
      </c>
      <c r="AT932" s="5">
        <v>39819</v>
      </c>
      <c r="AU932" t="s">
        <v>129</v>
      </c>
      <c r="AV932" t="s">
        <v>4171</v>
      </c>
      <c r="AW932" t="s">
        <v>85</v>
      </c>
    </row>
    <row r="933" spans="1:49" x14ac:dyDescent="0.25">
      <c r="A933">
        <v>70</v>
      </c>
      <c r="B933" t="s">
        <v>25535</v>
      </c>
      <c r="C933">
        <v>1</v>
      </c>
      <c r="D933" t="s">
        <v>86</v>
      </c>
      <c r="E933" t="s">
        <v>305</v>
      </c>
      <c r="F933" t="s">
        <v>108</v>
      </c>
      <c r="G933">
        <v>21.06</v>
      </c>
      <c r="H933" t="s">
        <v>90</v>
      </c>
      <c r="I933" t="s">
        <v>63</v>
      </c>
      <c r="J933" t="s">
        <v>298</v>
      </c>
      <c r="K933" t="s">
        <v>25536</v>
      </c>
      <c r="L933" t="s">
        <v>25537</v>
      </c>
      <c r="M933" t="s">
        <v>22339</v>
      </c>
      <c r="N933">
        <v>198.88451443569554</v>
      </c>
      <c r="O933">
        <v>30</v>
      </c>
      <c r="P933">
        <v>44</v>
      </c>
      <c r="Q933">
        <v>99</v>
      </c>
      <c r="R933">
        <v>95</v>
      </c>
      <c r="S933">
        <v>99.9</v>
      </c>
      <c r="T933">
        <v>0</v>
      </c>
      <c r="U933">
        <v>16</v>
      </c>
      <c r="V933">
        <v>5740</v>
      </c>
      <c r="AB933" t="s">
        <v>129</v>
      </c>
      <c r="AC933" t="s">
        <v>98</v>
      </c>
      <c r="AD933" t="s">
        <v>98</v>
      </c>
      <c r="AE933" t="s">
        <v>63</v>
      </c>
      <c r="AG933">
        <v>1987</v>
      </c>
      <c r="AH933">
        <v>21.06</v>
      </c>
      <c r="AI933">
        <v>37.20214</v>
      </c>
      <c r="AJ933">
        <v>-94.704750000000004</v>
      </c>
      <c r="AK933" t="s">
        <v>77</v>
      </c>
      <c r="AL933">
        <v>4</v>
      </c>
      <c r="AM933" t="s">
        <v>63</v>
      </c>
      <c r="AN933" t="s">
        <v>25538</v>
      </c>
      <c r="AO933" t="s">
        <v>79</v>
      </c>
      <c r="AP933" t="s">
        <v>170</v>
      </c>
      <c r="AQ933" t="s">
        <v>443</v>
      </c>
      <c r="AR933" t="s">
        <v>787</v>
      </c>
      <c r="AS933" t="s">
        <v>83</v>
      </c>
      <c r="AT933" s="5">
        <v>36100</v>
      </c>
      <c r="AU933" t="s">
        <v>103</v>
      </c>
      <c r="AV933" t="s">
        <v>187</v>
      </c>
      <c r="AW933" t="s">
        <v>188</v>
      </c>
    </row>
    <row r="934" spans="1:49" x14ac:dyDescent="0.25">
      <c r="A934">
        <v>74</v>
      </c>
      <c r="B934" t="s">
        <v>22336</v>
      </c>
      <c r="C934">
        <v>1</v>
      </c>
      <c r="D934" t="s">
        <v>86</v>
      </c>
      <c r="E934" t="s">
        <v>305</v>
      </c>
      <c r="F934" t="s">
        <v>108</v>
      </c>
      <c r="G934">
        <v>24.73</v>
      </c>
      <c r="H934" t="s">
        <v>90</v>
      </c>
      <c r="I934" t="s">
        <v>63</v>
      </c>
      <c r="J934" t="s">
        <v>298</v>
      </c>
      <c r="K934" t="s">
        <v>22337</v>
      </c>
      <c r="L934" t="s">
        <v>22338</v>
      </c>
      <c r="M934" t="s">
        <v>22339</v>
      </c>
      <c r="N934">
        <v>143.50393700787401</v>
      </c>
      <c r="O934">
        <v>45</v>
      </c>
      <c r="P934">
        <v>44</v>
      </c>
      <c r="Q934">
        <v>94.4</v>
      </c>
      <c r="R934">
        <v>95</v>
      </c>
      <c r="S934">
        <v>99.600000000000009</v>
      </c>
      <c r="T934">
        <v>13</v>
      </c>
      <c r="U934">
        <v>16</v>
      </c>
      <c r="V934">
        <v>5670</v>
      </c>
      <c r="AB934" t="s">
        <v>129</v>
      </c>
      <c r="AC934" t="s">
        <v>98</v>
      </c>
      <c r="AD934" t="s">
        <v>129</v>
      </c>
      <c r="AE934" t="s">
        <v>63</v>
      </c>
      <c r="AF934" t="s">
        <v>77</v>
      </c>
      <c r="AG934">
        <v>1992</v>
      </c>
      <c r="AH934">
        <v>24.73</v>
      </c>
      <c r="AI934">
        <v>37.255540000000003</v>
      </c>
      <c r="AJ934">
        <v>-94.705160000000006</v>
      </c>
      <c r="AK934" t="s">
        <v>77</v>
      </c>
      <c r="AL934">
        <v>3</v>
      </c>
      <c r="AM934" t="s">
        <v>63</v>
      </c>
      <c r="AN934" t="s">
        <v>22340</v>
      </c>
      <c r="AO934" t="s">
        <v>79</v>
      </c>
      <c r="AP934" t="s">
        <v>170</v>
      </c>
      <c r="AQ934" t="s">
        <v>443</v>
      </c>
      <c r="AR934" t="s">
        <v>787</v>
      </c>
      <c r="AS934" t="s">
        <v>83</v>
      </c>
      <c r="AT934" s="5">
        <v>36100</v>
      </c>
      <c r="AU934" t="s">
        <v>76</v>
      </c>
      <c r="AV934" t="s">
        <v>187</v>
      </c>
      <c r="AW934" t="s">
        <v>188</v>
      </c>
    </row>
    <row r="935" spans="1:49" x14ac:dyDescent="0.25">
      <c r="A935">
        <v>96</v>
      </c>
      <c r="B935" t="s">
        <v>16629</v>
      </c>
      <c r="C935">
        <v>1</v>
      </c>
      <c r="D935" t="s">
        <v>86</v>
      </c>
      <c r="E935" t="s">
        <v>5631</v>
      </c>
      <c r="F935" t="s">
        <v>177</v>
      </c>
      <c r="G935">
        <v>5.5</v>
      </c>
      <c r="H935" t="s">
        <v>90</v>
      </c>
      <c r="I935" t="s">
        <v>63</v>
      </c>
      <c r="J935" t="s">
        <v>298</v>
      </c>
      <c r="K935" t="s">
        <v>16630</v>
      </c>
      <c r="L935" t="s">
        <v>7198</v>
      </c>
      <c r="M935" t="s">
        <v>16631</v>
      </c>
      <c r="N935">
        <v>198.49081364829397</v>
      </c>
      <c r="P935">
        <v>36</v>
      </c>
      <c r="Q935">
        <v>98.8</v>
      </c>
      <c r="R935">
        <v>97</v>
      </c>
      <c r="S935">
        <v>98.8</v>
      </c>
      <c r="T935">
        <v>4</v>
      </c>
      <c r="U935">
        <v>20</v>
      </c>
      <c r="V935">
        <v>715</v>
      </c>
      <c r="AB935" t="s">
        <v>98</v>
      </c>
      <c r="AC935" t="s">
        <v>129</v>
      </c>
      <c r="AD935" t="s">
        <v>129</v>
      </c>
      <c r="AE935" t="s">
        <v>63</v>
      </c>
      <c r="AG935">
        <v>1992</v>
      </c>
      <c r="AH935">
        <v>6.5</v>
      </c>
      <c r="AI935">
        <v>37.30979</v>
      </c>
      <c r="AJ935">
        <v>-94.71378</v>
      </c>
      <c r="AL935">
        <v>4</v>
      </c>
      <c r="AM935" t="s">
        <v>63</v>
      </c>
      <c r="AN935" t="s">
        <v>16632</v>
      </c>
      <c r="AO935" t="s">
        <v>79</v>
      </c>
      <c r="AP935" t="s">
        <v>170</v>
      </c>
      <c r="AQ935" t="s">
        <v>443</v>
      </c>
      <c r="AR935" t="s">
        <v>787</v>
      </c>
      <c r="AS935" t="s">
        <v>83</v>
      </c>
      <c r="AT935" s="5">
        <v>36100</v>
      </c>
      <c r="AU935" t="s">
        <v>76</v>
      </c>
      <c r="AV935" t="s">
        <v>134</v>
      </c>
      <c r="AW935" t="s">
        <v>150</v>
      </c>
    </row>
    <row r="936" spans="1:49" x14ac:dyDescent="0.25">
      <c r="A936">
        <v>70</v>
      </c>
      <c r="B936" t="s">
        <v>25848</v>
      </c>
      <c r="C936">
        <v>1</v>
      </c>
      <c r="D936" t="s">
        <v>86</v>
      </c>
      <c r="E936" t="s">
        <v>305</v>
      </c>
      <c r="F936" t="s">
        <v>108</v>
      </c>
      <c r="G936">
        <v>19.72</v>
      </c>
      <c r="H936" t="s">
        <v>90</v>
      </c>
      <c r="I936" t="s">
        <v>63</v>
      </c>
      <c r="J936" t="s">
        <v>298</v>
      </c>
      <c r="K936" t="s">
        <v>25849</v>
      </c>
      <c r="L936" t="s">
        <v>25850</v>
      </c>
      <c r="M936" t="s">
        <v>22339</v>
      </c>
      <c r="N936">
        <v>198.88451443569554</v>
      </c>
      <c r="O936">
        <v>30</v>
      </c>
      <c r="P936">
        <v>44</v>
      </c>
      <c r="Q936">
        <v>94.4</v>
      </c>
      <c r="R936">
        <v>97</v>
      </c>
      <c r="S936">
        <v>100</v>
      </c>
      <c r="T936">
        <v>13</v>
      </c>
      <c r="U936">
        <v>16</v>
      </c>
      <c r="V936">
        <v>5740</v>
      </c>
      <c r="AB936" t="s">
        <v>129</v>
      </c>
      <c r="AC936" t="s">
        <v>129</v>
      </c>
      <c r="AD936" t="s">
        <v>129</v>
      </c>
      <c r="AE936" t="s">
        <v>63</v>
      </c>
      <c r="AG936">
        <v>1992</v>
      </c>
      <c r="AH936">
        <v>19.72</v>
      </c>
      <c r="AI936">
        <v>37.182780000000001</v>
      </c>
      <c r="AJ936">
        <v>-94.704509999999999</v>
      </c>
      <c r="AK936" t="s">
        <v>77</v>
      </c>
      <c r="AL936">
        <v>4</v>
      </c>
      <c r="AM936" t="s">
        <v>63</v>
      </c>
      <c r="AN936" t="s">
        <v>25851</v>
      </c>
      <c r="AO936" t="s">
        <v>79</v>
      </c>
      <c r="AP936" t="s">
        <v>170</v>
      </c>
      <c r="AQ936" t="s">
        <v>443</v>
      </c>
      <c r="AR936" t="s">
        <v>787</v>
      </c>
      <c r="AS936" t="s">
        <v>83</v>
      </c>
      <c r="AT936" s="5">
        <v>36100</v>
      </c>
      <c r="AU936" t="s">
        <v>129</v>
      </c>
      <c r="AV936" t="s">
        <v>187</v>
      </c>
      <c r="AW936" t="s">
        <v>188</v>
      </c>
    </row>
    <row r="937" spans="1:49" x14ac:dyDescent="0.25">
      <c r="A937">
        <v>112</v>
      </c>
      <c r="B937" t="s">
        <v>27847</v>
      </c>
      <c r="C937">
        <v>1</v>
      </c>
      <c r="D937" t="s">
        <v>86</v>
      </c>
      <c r="E937" t="s">
        <v>305</v>
      </c>
      <c r="F937" t="s">
        <v>108</v>
      </c>
      <c r="G937">
        <v>28.41</v>
      </c>
      <c r="H937" t="s">
        <v>90</v>
      </c>
      <c r="I937" t="s">
        <v>63</v>
      </c>
      <c r="J937" t="s">
        <v>298</v>
      </c>
      <c r="K937" t="s">
        <v>27848</v>
      </c>
      <c r="L937" t="s">
        <v>7198</v>
      </c>
      <c r="M937" t="s">
        <v>22339</v>
      </c>
      <c r="N937">
        <v>244.48818897637796</v>
      </c>
      <c r="P937">
        <v>44</v>
      </c>
      <c r="Q937">
        <v>93.4</v>
      </c>
      <c r="R937">
        <v>90</v>
      </c>
      <c r="S937">
        <v>97.600000000000009</v>
      </c>
      <c r="T937">
        <v>13</v>
      </c>
      <c r="U937">
        <v>16</v>
      </c>
      <c r="V937">
        <v>5670</v>
      </c>
      <c r="AB937" t="s">
        <v>98</v>
      </c>
      <c r="AC937" t="s">
        <v>98</v>
      </c>
      <c r="AD937" t="s">
        <v>98</v>
      </c>
      <c r="AE937" t="s">
        <v>63</v>
      </c>
      <c r="AG937">
        <v>1992</v>
      </c>
      <c r="AH937">
        <v>28.41</v>
      </c>
      <c r="AI937">
        <v>37.308869999999999</v>
      </c>
      <c r="AJ937">
        <v>-94.705410000000001</v>
      </c>
      <c r="AL937">
        <v>6</v>
      </c>
      <c r="AM937" t="s">
        <v>63</v>
      </c>
      <c r="AN937" t="s">
        <v>27849</v>
      </c>
      <c r="AO937" t="s">
        <v>79</v>
      </c>
      <c r="AP937" t="s">
        <v>170</v>
      </c>
      <c r="AQ937" t="s">
        <v>326</v>
      </c>
      <c r="AR937" t="s">
        <v>327</v>
      </c>
      <c r="AS937" t="s">
        <v>83</v>
      </c>
      <c r="AT937" s="5">
        <v>41262</v>
      </c>
      <c r="AU937" t="s">
        <v>76</v>
      </c>
      <c r="AV937" t="s">
        <v>134</v>
      </c>
      <c r="AW937" t="s">
        <v>150</v>
      </c>
    </row>
    <row r="938" spans="1:49" x14ac:dyDescent="0.25">
      <c r="A938">
        <v>659</v>
      </c>
      <c r="B938" t="s">
        <v>20112</v>
      </c>
      <c r="C938">
        <v>1</v>
      </c>
      <c r="D938" t="s">
        <v>86</v>
      </c>
      <c r="E938" t="s">
        <v>16518</v>
      </c>
      <c r="F938" t="s">
        <v>177</v>
      </c>
      <c r="G938">
        <v>1.92</v>
      </c>
      <c r="H938" t="s">
        <v>90</v>
      </c>
      <c r="I938" t="s">
        <v>63</v>
      </c>
      <c r="J938" t="s">
        <v>298</v>
      </c>
      <c r="K938" t="s">
        <v>20113</v>
      </c>
      <c r="L938" t="s">
        <v>20114</v>
      </c>
      <c r="M938" t="s">
        <v>20115</v>
      </c>
      <c r="N938">
        <v>142.91338582677164</v>
      </c>
      <c r="O938">
        <v>30</v>
      </c>
      <c r="P938">
        <v>32</v>
      </c>
      <c r="Q938">
        <v>98.5</v>
      </c>
      <c r="R938">
        <v>97</v>
      </c>
      <c r="S938">
        <v>100</v>
      </c>
      <c r="T938">
        <v>8</v>
      </c>
      <c r="U938">
        <v>12</v>
      </c>
      <c r="V938">
        <v>755</v>
      </c>
      <c r="AB938" t="s">
        <v>98</v>
      </c>
      <c r="AC938" t="s">
        <v>129</v>
      </c>
      <c r="AD938" t="s">
        <v>129</v>
      </c>
      <c r="AE938" t="s">
        <v>63</v>
      </c>
      <c r="AG938">
        <v>1992</v>
      </c>
      <c r="AH938">
        <v>1.921</v>
      </c>
      <c r="AI938">
        <v>37.281500000000001</v>
      </c>
      <c r="AJ938">
        <v>-94.888350000000003</v>
      </c>
      <c r="AK938" t="s">
        <v>262</v>
      </c>
      <c r="AL938">
        <v>3</v>
      </c>
      <c r="AM938" t="s">
        <v>63</v>
      </c>
      <c r="AN938" t="s">
        <v>20116</v>
      </c>
      <c r="AO938" t="s">
        <v>79</v>
      </c>
      <c r="AP938" t="s">
        <v>170</v>
      </c>
      <c r="AQ938" t="s">
        <v>82</v>
      </c>
      <c r="AR938" t="s">
        <v>569</v>
      </c>
      <c r="AS938" t="s">
        <v>83</v>
      </c>
      <c r="AT938" s="5">
        <v>36100</v>
      </c>
      <c r="AU938" t="s">
        <v>76</v>
      </c>
      <c r="AV938" t="s">
        <v>134</v>
      </c>
      <c r="AW938" t="s">
        <v>150</v>
      </c>
    </row>
    <row r="939" spans="1:49" x14ac:dyDescent="0.25">
      <c r="A939">
        <v>68</v>
      </c>
      <c r="B939" t="s">
        <v>2585</v>
      </c>
      <c r="C939">
        <v>1</v>
      </c>
      <c r="D939" t="s">
        <v>86</v>
      </c>
      <c r="E939" t="s">
        <v>297</v>
      </c>
      <c r="F939" t="s">
        <v>108</v>
      </c>
      <c r="G939">
        <v>412.2</v>
      </c>
      <c r="H939" t="s">
        <v>90</v>
      </c>
      <c r="I939" t="s">
        <v>63</v>
      </c>
      <c r="J939" t="s">
        <v>298</v>
      </c>
      <c r="K939" t="s">
        <v>2586</v>
      </c>
      <c r="L939" t="s">
        <v>2587</v>
      </c>
      <c r="M939" t="s">
        <v>1046</v>
      </c>
      <c r="N939">
        <v>112.89370078740157</v>
      </c>
      <c r="O939">
        <v>30</v>
      </c>
      <c r="P939">
        <v>44</v>
      </c>
      <c r="Q939">
        <v>97.3</v>
      </c>
      <c r="R939">
        <v>97</v>
      </c>
      <c r="S939">
        <v>100</v>
      </c>
      <c r="T939">
        <v>8</v>
      </c>
      <c r="U939">
        <v>24</v>
      </c>
      <c r="V939">
        <v>4390</v>
      </c>
      <c r="X939" t="s">
        <v>1047</v>
      </c>
      <c r="Y939" t="s">
        <v>144</v>
      </c>
      <c r="Z939" t="s">
        <v>127</v>
      </c>
      <c r="AA939" t="s">
        <v>157</v>
      </c>
      <c r="AB939" t="s">
        <v>98</v>
      </c>
      <c r="AC939" t="s">
        <v>129</v>
      </c>
      <c r="AD939" t="s">
        <v>129</v>
      </c>
      <c r="AE939" t="s">
        <v>63</v>
      </c>
      <c r="AG939">
        <v>1994</v>
      </c>
      <c r="AH939">
        <v>0.04</v>
      </c>
      <c r="AI939">
        <v>37.339930000000003</v>
      </c>
      <c r="AJ939">
        <v>-95.074250000000006</v>
      </c>
      <c r="AK939" t="s">
        <v>77</v>
      </c>
      <c r="AL939">
        <v>3</v>
      </c>
      <c r="AM939" t="s">
        <v>63</v>
      </c>
      <c r="AN939" t="s">
        <v>2588</v>
      </c>
      <c r="AO939" t="s">
        <v>184</v>
      </c>
      <c r="AP939" t="s">
        <v>170</v>
      </c>
      <c r="AQ939" t="s">
        <v>951</v>
      </c>
      <c r="AR939" t="s">
        <v>2589</v>
      </c>
      <c r="AS939" t="s">
        <v>83</v>
      </c>
      <c r="AT939" s="5">
        <v>35490</v>
      </c>
      <c r="AU939" t="s">
        <v>76</v>
      </c>
      <c r="AV939" t="s">
        <v>134</v>
      </c>
      <c r="AW939" t="s">
        <v>150</v>
      </c>
    </row>
    <row r="940" spans="1:49" x14ac:dyDescent="0.25">
      <c r="A940">
        <v>112</v>
      </c>
      <c r="B940" t="s">
        <v>1650</v>
      </c>
      <c r="C940">
        <v>1</v>
      </c>
      <c r="D940" t="s">
        <v>86</v>
      </c>
      <c r="E940" t="s">
        <v>297</v>
      </c>
      <c r="F940" t="s">
        <v>108</v>
      </c>
      <c r="G940">
        <v>422.6</v>
      </c>
      <c r="H940" t="s">
        <v>90</v>
      </c>
      <c r="I940" t="s">
        <v>63</v>
      </c>
      <c r="J940" t="s">
        <v>298</v>
      </c>
      <c r="K940" t="s">
        <v>1651</v>
      </c>
      <c r="L940" t="s">
        <v>1106</v>
      </c>
      <c r="M940" t="s">
        <v>1046</v>
      </c>
      <c r="N940">
        <v>162.89370078740157</v>
      </c>
      <c r="O940">
        <v>30</v>
      </c>
      <c r="P940">
        <v>44</v>
      </c>
      <c r="Q940">
        <v>96.600000000000009</v>
      </c>
      <c r="R940">
        <v>95</v>
      </c>
      <c r="S940">
        <v>97.7</v>
      </c>
      <c r="T940">
        <v>8</v>
      </c>
      <c r="U940">
        <v>18</v>
      </c>
      <c r="V940">
        <v>5550</v>
      </c>
      <c r="X940" t="s">
        <v>1047</v>
      </c>
      <c r="Y940" t="s">
        <v>144</v>
      </c>
      <c r="Z940" t="s">
        <v>127</v>
      </c>
      <c r="AA940" t="s">
        <v>157</v>
      </c>
      <c r="AB940" t="s">
        <v>98</v>
      </c>
      <c r="AC940" t="s">
        <v>129</v>
      </c>
      <c r="AD940" t="s">
        <v>129</v>
      </c>
      <c r="AE940" t="s">
        <v>63</v>
      </c>
      <c r="AG940">
        <v>1994</v>
      </c>
      <c r="AH940">
        <v>10.44</v>
      </c>
      <c r="AI940">
        <v>37.339835999999998</v>
      </c>
      <c r="AJ940">
        <v>-94.885369999999995</v>
      </c>
      <c r="AK940" t="s">
        <v>262</v>
      </c>
      <c r="AL940">
        <v>3</v>
      </c>
      <c r="AM940" t="s">
        <v>63</v>
      </c>
      <c r="AN940" t="s">
        <v>1652</v>
      </c>
      <c r="AO940" t="s">
        <v>184</v>
      </c>
      <c r="AP940" t="s">
        <v>170</v>
      </c>
      <c r="AQ940" t="s">
        <v>337</v>
      </c>
      <c r="AR940" t="s">
        <v>133</v>
      </c>
      <c r="AS940" t="s">
        <v>83</v>
      </c>
      <c r="AT940" s="5">
        <v>35490</v>
      </c>
      <c r="AU940" t="s">
        <v>76</v>
      </c>
      <c r="AV940" t="s">
        <v>134</v>
      </c>
      <c r="AW940" t="s">
        <v>150</v>
      </c>
    </row>
    <row r="941" spans="1:49" x14ac:dyDescent="0.25">
      <c r="A941">
        <v>70</v>
      </c>
      <c r="B941" t="s">
        <v>1893</v>
      </c>
      <c r="C941">
        <v>1</v>
      </c>
      <c r="D941" t="s">
        <v>86</v>
      </c>
      <c r="E941" t="s">
        <v>297</v>
      </c>
      <c r="F941" t="s">
        <v>108</v>
      </c>
      <c r="G941">
        <v>424.55</v>
      </c>
      <c r="H941" t="s">
        <v>90</v>
      </c>
      <c r="I941" t="s">
        <v>63</v>
      </c>
      <c r="J941" t="s">
        <v>298</v>
      </c>
      <c r="K941" t="s">
        <v>1894</v>
      </c>
      <c r="L941" t="s">
        <v>1106</v>
      </c>
      <c r="M941" t="s">
        <v>1046</v>
      </c>
      <c r="N941">
        <v>163.48425196850394</v>
      </c>
      <c r="O941">
        <v>45</v>
      </c>
      <c r="P941">
        <v>44</v>
      </c>
      <c r="Q941">
        <v>96.600000000000009</v>
      </c>
      <c r="R941">
        <v>97</v>
      </c>
      <c r="S941">
        <v>100</v>
      </c>
      <c r="T941">
        <v>8</v>
      </c>
      <c r="U941">
        <v>18</v>
      </c>
      <c r="V941">
        <v>5550</v>
      </c>
      <c r="X941" t="s">
        <v>1047</v>
      </c>
      <c r="Y941" t="s">
        <v>144</v>
      </c>
      <c r="Z941" t="s">
        <v>127</v>
      </c>
      <c r="AA941" t="s">
        <v>157</v>
      </c>
      <c r="AB941" t="s">
        <v>98</v>
      </c>
      <c r="AC941" t="s">
        <v>129</v>
      </c>
      <c r="AD941" t="s">
        <v>98</v>
      </c>
      <c r="AE941" t="s">
        <v>63</v>
      </c>
      <c r="AG941">
        <v>1994</v>
      </c>
      <c r="AH941">
        <v>12.39</v>
      </c>
      <c r="AI941">
        <v>37.339559999999999</v>
      </c>
      <c r="AJ941">
        <v>-94.849990000000005</v>
      </c>
      <c r="AK941" t="s">
        <v>77</v>
      </c>
      <c r="AL941">
        <v>3</v>
      </c>
      <c r="AM941" t="s">
        <v>63</v>
      </c>
      <c r="AN941" t="s">
        <v>1895</v>
      </c>
      <c r="AO941" t="s">
        <v>184</v>
      </c>
      <c r="AP941" t="s">
        <v>170</v>
      </c>
      <c r="AQ941" t="s">
        <v>337</v>
      </c>
      <c r="AR941" t="s">
        <v>133</v>
      </c>
      <c r="AS941" t="s">
        <v>83</v>
      </c>
      <c r="AT941" s="5">
        <v>35490</v>
      </c>
      <c r="AU941" t="s">
        <v>76</v>
      </c>
      <c r="AV941" t="s">
        <v>187</v>
      </c>
      <c r="AW941" t="s">
        <v>188</v>
      </c>
    </row>
    <row r="942" spans="1:49" x14ac:dyDescent="0.25">
      <c r="A942">
        <v>70</v>
      </c>
      <c r="B942" t="s">
        <v>7196</v>
      </c>
      <c r="C942">
        <v>1</v>
      </c>
      <c r="D942" t="s">
        <v>86</v>
      </c>
      <c r="E942" t="s">
        <v>297</v>
      </c>
      <c r="F942" t="s">
        <v>108</v>
      </c>
      <c r="G942">
        <v>429.42</v>
      </c>
      <c r="H942" t="s">
        <v>90</v>
      </c>
      <c r="I942" t="s">
        <v>63</v>
      </c>
      <c r="J942" t="s">
        <v>298</v>
      </c>
      <c r="K942" t="s">
        <v>7197</v>
      </c>
      <c r="L942" t="s">
        <v>7198</v>
      </c>
      <c r="M942" t="s">
        <v>1046</v>
      </c>
      <c r="N942">
        <v>212.5</v>
      </c>
      <c r="P942">
        <v>44</v>
      </c>
      <c r="Q942">
        <v>96.7</v>
      </c>
      <c r="R942">
        <v>90</v>
      </c>
      <c r="S942">
        <v>100</v>
      </c>
      <c r="T942">
        <v>8</v>
      </c>
      <c r="U942">
        <v>21</v>
      </c>
      <c r="V942">
        <v>5440</v>
      </c>
      <c r="AB942" t="s">
        <v>98</v>
      </c>
      <c r="AC942" t="s">
        <v>98</v>
      </c>
      <c r="AD942" t="s">
        <v>129</v>
      </c>
      <c r="AE942" t="s">
        <v>63</v>
      </c>
      <c r="AG942">
        <v>1994</v>
      </c>
      <c r="AH942">
        <v>17.260000000000002</v>
      </c>
      <c r="AI942">
        <v>37.338990000000003</v>
      </c>
      <c r="AJ942">
        <v>-94.76155</v>
      </c>
      <c r="AL942">
        <v>4</v>
      </c>
      <c r="AM942" t="s">
        <v>63</v>
      </c>
      <c r="AN942" t="s">
        <v>7199</v>
      </c>
      <c r="AO942" t="s">
        <v>79</v>
      </c>
      <c r="AP942" t="s">
        <v>170</v>
      </c>
      <c r="AQ942" t="s">
        <v>402</v>
      </c>
      <c r="AR942" t="s">
        <v>133</v>
      </c>
      <c r="AS942" t="s">
        <v>83</v>
      </c>
      <c r="AT942" s="5">
        <v>41262</v>
      </c>
      <c r="AU942" t="s">
        <v>76</v>
      </c>
      <c r="AV942" t="s">
        <v>134</v>
      </c>
      <c r="AW942" t="s">
        <v>150</v>
      </c>
    </row>
    <row r="943" spans="1:49" x14ac:dyDescent="0.25">
      <c r="A943">
        <v>72</v>
      </c>
      <c r="B943" t="s">
        <v>1801</v>
      </c>
      <c r="C943">
        <v>1</v>
      </c>
      <c r="D943" t="s">
        <v>86</v>
      </c>
      <c r="E943" t="s">
        <v>297</v>
      </c>
      <c r="F943" t="s">
        <v>108</v>
      </c>
      <c r="G943">
        <v>416.98</v>
      </c>
      <c r="H943" t="s">
        <v>489</v>
      </c>
      <c r="I943" t="s">
        <v>63</v>
      </c>
      <c r="J943" t="s">
        <v>298</v>
      </c>
      <c r="K943" t="s">
        <v>1802</v>
      </c>
      <c r="L943" t="s">
        <v>1803</v>
      </c>
      <c r="M943" t="s">
        <v>1046</v>
      </c>
      <c r="N943">
        <v>40.912073490813647</v>
      </c>
      <c r="P943">
        <v>44</v>
      </c>
      <c r="Q943">
        <v>96.100000000000009</v>
      </c>
      <c r="R943">
        <v>95</v>
      </c>
      <c r="S943">
        <v>98.100000000000009</v>
      </c>
      <c r="T943">
        <v>8</v>
      </c>
      <c r="U943">
        <v>21</v>
      </c>
      <c r="V943">
        <v>4720</v>
      </c>
      <c r="X943" t="s">
        <v>1047</v>
      </c>
      <c r="Y943" t="s">
        <v>144</v>
      </c>
      <c r="Z943" t="s">
        <v>324</v>
      </c>
      <c r="AA943" t="s">
        <v>157</v>
      </c>
      <c r="AB943" t="s">
        <v>63</v>
      </c>
      <c r="AC943" t="s">
        <v>63</v>
      </c>
      <c r="AD943" t="s">
        <v>63</v>
      </c>
      <c r="AE943" t="s">
        <v>98</v>
      </c>
      <c r="AG943">
        <v>1994</v>
      </c>
      <c r="AH943">
        <v>4.8500000000000005</v>
      </c>
      <c r="AI943">
        <v>37.33999</v>
      </c>
      <c r="AJ943">
        <v>-94.986630000000005</v>
      </c>
      <c r="AL943">
        <v>2</v>
      </c>
      <c r="AM943" t="s">
        <v>63</v>
      </c>
      <c r="AN943" t="s">
        <v>1804</v>
      </c>
      <c r="AO943" t="s">
        <v>184</v>
      </c>
      <c r="AP943" t="s">
        <v>170</v>
      </c>
      <c r="AQ943" t="s">
        <v>1097</v>
      </c>
      <c r="AR943" t="s">
        <v>133</v>
      </c>
      <c r="AS943" t="s">
        <v>83</v>
      </c>
      <c r="AT943" s="5">
        <v>39819</v>
      </c>
      <c r="AU943" t="s">
        <v>129</v>
      </c>
      <c r="AV943" t="s">
        <v>149</v>
      </c>
      <c r="AW943" t="s">
        <v>1049</v>
      </c>
    </row>
    <row r="944" spans="1:49" x14ac:dyDescent="0.25">
      <c r="A944">
        <v>623</v>
      </c>
      <c r="B944" t="s">
        <v>2427</v>
      </c>
      <c r="C944">
        <v>1</v>
      </c>
      <c r="D944" t="s">
        <v>86</v>
      </c>
      <c r="E944" t="s">
        <v>297</v>
      </c>
      <c r="F944" t="s">
        <v>108</v>
      </c>
      <c r="G944">
        <v>419.84000000000003</v>
      </c>
      <c r="H944" t="s">
        <v>489</v>
      </c>
      <c r="I944" t="s">
        <v>63</v>
      </c>
      <c r="J944" t="s">
        <v>298</v>
      </c>
      <c r="K944" t="s">
        <v>2428</v>
      </c>
      <c r="L944" t="s">
        <v>2429</v>
      </c>
      <c r="M944" t="s">
        <v>1046</v>
      </c>
      <c r="N944">
        <v>61.187664041994751</v>
      </c>
      <c r="O944">
        <v>45</v>
      </c>
      <c r="P944">
        <v>44</v>
      </c>
      <c r="Q944">
        <v>94.100000000000009</v>
      </c>
      <c r="R944">
        <v>90</v>
      </c>
      <c r="S944">
        <v>92</v>
      </c>
      <c r="T944">
        <v>8</v>
      </c>
      <c r="U944">
        <v>21</v>
      </c>
      <c r="V944">
        <v>4720</v>
      </c>
      <c r="X944" t="s">
        <v>1047</v>
      </c>
      <c r="Y944" t="s">
        <v>144</v>
      </c>
      <c r="Z944" t="s">
        <v>303</v>
      </c>
      <c r="AA944" t="s">
        <v>157</v>
      </c>
      <c r="AB944" t="s">
        <v>63</v>
      </c>
      <c r="AC944" t="s">
        <v>63</v>
      </c>
      <c r="AD944" t="s">
        <v>63</v>
      </c>
      <c r="AE944" t="s">
        <v>98</v>
      </c>
      <c r="AG944">
        <v>1994</v>
      </c>
      <c r="AH944">
        <v>7.68</v>
      </c>
      <c r="AI944">
        <v>37.339979999999997</v>
      </c>
      <c r="AJ944">
        <v>-94.935289999999995</v>
      </c>
      <c r="AK944" t="s">
        <v>262</v>
      </c>
      <c r="AL944">
        <v>3</v>
      </c>
      <c r="AM944" t="s">
        <v>63</v>
      </c>
      <c r="AN944" t="s">
        <v>2430</v>
      </c>
      <c r="AO944" t="s">
        <v>184</v>
      </c>
      <c r="AP944" t="s">
        <v>170</v>
      </c>
      <c r="AQ944" t="s">
        <v>1304</v>
      </c>
      <c r="AR944" t="s">
        <v>133</v>
      </c>
      <c r="AS944" t="s">
        <v>83</v>
      </c>
      <c r="AT944" s="5">
        <v>39819</v>
      </c>
      <c r="AU944" t="s">
        <v>129</v>
      </c>
      <c r="AV944" t="s">
        <v>149</v>
      </c>
      <c r="AW944" t="s">
        <v>1049</v>
      </c>
    </row>
    <row r="945" spans="1:49" x14ac:dyDescent="0.25">
      <c r="A945">
        <v>136</v>
      </c>
      <c r="B945" t="s">
        <v>1043</v>
      </c>
      <c r="C945">
        <v>1</v>
      </c>
      <c r="D945" t="s">
        <v>86</v>
      </c>
      <c r="E945" t="s">
        <v>297</v>
      </c>
      <c r="F945" t="s">
        <v>108</v>
      </c>
      <c r="G945">
        <v>424.99</v>
      </c>
      <c r="H945" t="s">
        <v>489</v>
      </c>
      <c r="I945" t="s">
        <v>63</v>
      </c>
      <c r="J945" t="s">
        <v>298</v>
      </c>
      <c r="K945" t="s">
        <v>1044</v>
      </c>
      <c r="L945" t="s">
        <v>1045</v>
      </c>
      <c r="M945" t="s">
        <v>1046</v>
      </c>
      <c r="N945">
        <v>55.300000458564632</v>
      </c>
      <c r="P945">
        <v>44</v>
      </c>
      <c r="Q945">
        <v>92.600000000000009</v>
      </c>
      <c r="R945">
        <v>95</v>
      </c>
      <c r="S945">
        <v>97.4</v>
      </c>
      <c r="T945">
        <v>8</v>
      </c>
      <c r="U945">
        <v>18</v>
      </c>
      <c r="V945">
        <v>5550</v>
      </c>
      <c r="X945" t="s">
        <v>1047</v>
      </c>
      <c r="Y945" t="s">
        <v>144</v>
      </c>
      <c r="Z945" t="s">
        <v>303</v>
      </c>
      <c r="AA945" t="s">
        <v>157</v>
      </c>
      <c r="AB945" t="s">
        <v>63</v>
      </c>
      <c r="AC945" t="s">
        <v>63</v>
      </c>
      <c r="AD945" t="s">
        <v>63</v>
      </c>
      <c r="AE945" t="s">
        <v>98</v>
      </c>
      <c r="AG945">
        <v>1994</v>
      </c>
      <c r="AH945">
        <v>12.88</v>
      </c>
      <c r="AI945">
        <v>37.339489999999998</v>
      </c>
      <c r="AJ945">
        <v>-94.841149999999999</v>
      </c>
      <c r="AL945">
        <v>3</v>
      </c>
      <c r="AM945" t="s">
        <v>63</v>
      </c>
      <c r="AN945" t="s">
        <v>1048</v>
      </c>
      <c r="AO945" t="s">
        <v>184</v>
      </c>
      <c r="AP945" t="s">
        <v>170</v>
      </c>
      <c r="AQ945" t="s">
        <v>910</v>
      </c>
      <c r="AR945" t="s">
        <v>133</v>
      </c>
      <c r="AS945" t="s">
        <v>83</v>
      </c>
      <c r="AT945" s="5">
        <v>39819</v>
      </c>
      <c r="AU945" t="s">
        <v>129</v>
      </c>
      <c r="AV945" t="s">
        <v>149</v>
      </c>
      <c r="AW945" t="s">
        <v>1049</v>
      </c>
    </row>
    <row r="946" spans="1:49" x14ac:dyDescent="0.25">
      <c r="A946">
        <v>98</v>
      </c>
      <c r="B946" t="s">
        <v>8483</v>
      </c>
      <c r="C946">
        <v>1</v>
      </c>
      <c r="D946" t="s">
        <v>86</v>
      </c>
      <c r="E946" t="s">
        <v>107</v>
      </c>
      <c r="F946" t="s">
        <v>108</v>
      </c>
      <c r="G946">
        <v>443.88</v>
      </c>
      <c r="H946" t="s">
        <v>90</v>
      </c>
      <c r="I946" t="s">
        <v>63</v>
      </c>
      <c r="J946" t="s">
        <v>298</v>
      </c>
      <c r="K946" t="s">
        <v>8484</v>
      </c>
      <c r="L946" t="s">
        <v>1074</v>
      </c>
      <c r="M946" t="s">
        <v>1953</v>
      </c>
      <c r="N946">
        <v>574.50787401574803</v>
      </c>
      <c r="P946">
        <v>40</v>
      </c>
      <c r="Q946">
        <v>95.7</v>
      </c>
      <c r="R946">
        <v>95</v>
      </c>
      <c r="S946">
        <v>98</v>
      </c>
      <c r="T946">
        <v>19</v>
      </c>
      <c r="U946">
        <v>12</v>
      </c>
      <c r="V946">
        <v>2250</v>
      </c>
      <c r="AB946" t="s">
        <v>98</v>
      </c>
      <c r="AC946" t="s">
        <v>129</v>
      </c>
      <c r="AD946" t="s">
        <v>129</v>
      </c>
      <c r="AE946" t="s">
        <v>63</v>
      </c>
      <c r="AG946">
        <v>1995</v>
      </c>
      <c r="AH946">
        <v>0.22</v>
      </c>
      <c r="AI946">
        <v>37.165010000000002</v>
      </c>
      <c r="AJ946">
        <v>-95.070509999999999</v>
      </c>
      <c r="AL946">
        <v>12</v>
      </c>
      <c r="AM946" t="s">
        <v>63</v>
      </c>
      <c r="AN946" t="s">
        <v>8485</v>
      </c>
      <c r="AO946" t="s">
        <v>79</v>
      </c>
      <c r="AP946" t="s">
        <v>170</v>
      </c>
      <c r="AQ946" t="s">
        <v>82</v>
      </c>
      <c r="AR946" t="s">
        <v>569</v>
      </c>
      <c r="AS946" t="s">
        <v>83</v>
      </c>
      <c r="AT946" s="5">
        <v>35490</v>
      </c>
      <c r="AU946" t="s">
        <v>76</v>
      </c>
      <c r="AV946" t="s">
        <v>187</v>
      </c>
      <c r="AW946" t="s">
        <v>188</v>
      </c>
    </row>
    <row r="947" spans="1:49" x14ac:dyDescent="0.25">
      <c r="A947">
        <v>98</v>
      </c>
      <c r="B947" t="s">
        <v>8483</v>
      </c>
      <c r="C947">
        <v>2</v>
      </c>
      <c r="D947" t="s">
        <v>63</v>
      </c>
      <c r="E947" t="s">
        <v>107</v>
      </c>
      <c r="F947" t="s">
        <v>108</v>
      </c>
      <c r="G947">
        <v>443.88</v>
      </c>
      <c r="I947" t="s">
        <v>63</v>
      </c>
      <c r="J947" t="s">
        <v>298</v>
      </c>
      <c r="K947" t="s">
        <v>8484</v>
      </c>
      <c r="L947" t="s">
        <v>1074</v>
      </c>
      <c r="M947" t="s">
        <v>1953</v>
      </c>
      <c r="N947">
        <v>574.50787401574803</v>
      </c>
      <c r="P947">
        <v>40</v>
      </c>
      <c r="Q947">
        <v>95.7</v>
      </c>
      <c r="R947">
        <v>95</v>
      </c>
      <c r="S947">
        <v>98</v>
      </c>
      <c r="T947">
        <v>19</v>
      </c>
      <c r="U947">
        <v>12</v>
      </c>
      <c r="V947">
        <v>2250</v>
      </c>
      <c r="AB947" t="s">
        <v>98</v>
      </c>
      <c r="AC947" t="s">
        <v>129</v>
      </c>
      <c r="AD947" t="s">
        <v>129</v>
      </c>
      <c r="AE947" t="s">
        <v>63</v>
      </c>
      <c r="AG947">
        <v>1995</v>
      </c>
      <c r="AH947">
        <v>0.22</v>
      </c>
      <c r="AI947">
        <v>37.165010000000002</v>
      </c>
      <c r="AJ947">
        <v>-95.070509999999999</v>
      </c>
      <c r="AL947">
        <v>12</v>
      </c>
      <c r="AM947" t="s">
        <v>63</v>
      </c>
      <c r="AN947" t="s">
        <v>8485</v>
      </c>
      <c r="AO947" t="s">
        <v>79</v>
      </c>
      <c r="AP947" t="s">
        <v>170</v>
      </c>
      <c r="AQ947" t="s">
        <v>82</v>
      </c>
      <c r="AR947" t="s">
        <v>569</v>
      </c>
      <c r="AS947" t="s">
        <v>83</v>
      </c>
      <c r="AT947" s="5">
        <v>35490</v>
      </c>
      <c r="AU947" t="s">
        <v>76</v>
      </c>
      <c r="AV947" t="s">
        <v>187</v>
      </c>
      <c r="AW947" t="s">
        <v>188</v>
      </c>
    </row>
    <row r="948" spans="1:49" x14ac:dyDescent="0.25">
      <c r="A948">
        <v>61</v>
      </c>
      <c r="B948" t="s">
        <v>2261</v>
      </c>
      <c r="C948">
        <v>1</v>
      </c>
      <c r="D948" t="s">
        <v>86</v>
      </c>
      <c r="E948" t="s">
        <v>107</v>
      </c>
      <c r="F948" t="s">
        <v>108</v>
      </c>
      <c r="G948">
        <v>444.32</v>
      </c>
      <c r="H948" t="s">
        <v>425</v>
      </c>
      <c r="I948" t="s">
        <v>63</v>
      </c>
      <c r="J948" t="s">
        <v>298</v>
      </c>
      <c r="K948" t="s">
        <v>2262</v>
      </c>
      <c r="L948" t="s">
        <v>2263</v>
      </c>
      <c r="M948" t="s">
        <v>1953</v>
      </c>
      <c r="N948">
        <v>434.28477690288713</v>
      </c>
      <c r="P948">
        <v>40</v>
      </c>
      <c r="Q948">
        <v>96.7</v>
      </c>
      <c r="R948">
        <v>90</v>
      </c>
      <c r="S948">
        <v>100</v>
      </c>
      <c r="T948">
        <v>19</v>
      </c>
      <c r="U948">
        <v>12</v>
      </c>
      <c r="V948">
        <v>2250</v>
      </c>
      <c r="X948" t="s">
        <v>2264</v>
      </c>
      <c r="Y948" t="s">
        <v>72</v>
      </c>
      <c r="Z948" t="s">
        <v>537</v>
      </c>
      <c r="AA948" t="s">
        <v>74</v>
      </c>
      <c r="AB948" t="s">
        <v>98</v>
      </c>
      <c r="AC948" t="s">
        <v>129</v>
      </c>
      <c r="AD948" t="s">
        <v>98</v>
      </c>
      <c r="AE948" t="s">
        <v>63</v>
      </c>
      <c r="AG948">
        <v>1995</v>
      </c>
      <c r="AH948">
        <v>0.66</v>
      </c>
      <c r="AI948">
        <v>37.165039999999998</v>
      </c>
      <c r="AJ948">
        <v>-95.062439999999995</v>
      </c>
      <c r="AL948">
        <v>3</v>
      </c>
      <c r="AM948" t="s">
        <v>63</v>
      </c>
      <c r="AN948" t="s">
        <v>2265</v>
      </c>
      <c r="AO948" t="s">
        <v>79</v>
      </c>
      <c r="AP948" t="s">
        <v>170</v>
      </c>
      <c r="AQ948" t="s">
        <v>286</v>
      </c>
      <c r="AR948" t="s">
        <v>133</v>
      </c>
      <c r="AS948" t="s">
        <v>83</v>
      </c>
      <c r="AT948" s="5">
        <v>41500</v>
      </c>
      <c r="AU948" t="s">
        <v>76</v>
      </c>
      <c r="AV948" t="s">
        <v>134</v>
      </c>
      <c r="AW948" t="s">
        <v>150</v>
      </c>
    </row>
    <row r="949" spans="1:49" x14ac:dyDescent="0.25">
      <c r="A949">
        <v>990</v>
      </c>
      <c r="B949" t="s">
        <v>19439</v>
      </c>
      <c r="C949">
        <v>1</v>
      </c>
      <c r="D949" t="s">
        <v>86</v>
      </c>
      <c r="E949" t="s">
        <v>19440</v>
      </c>
      <c r="F949" t="s">
        <v>177</v>
      </c>
      <c r="G949">
        <v>1.3</v>
      </c>
      <c r="H949" t="s">
        <v>90</v>
      </c>
      <c r="I949" t="s">
        <v>63</v>
      </c>
      <c r="J949" t="s">
        <v>298</v>
      </c>
      <c r="K949" t="s">
        <v>19441</v>
      </c>
      <c r="L949" t="s">
        <v>19442</v>
      </c>
      <c r="M949" t="s">
        <v>19443</v>
      </c>
      <c r="N949">
        <v>582.51312335958005</v>
      </c>
      <c r="P949">
        <v>40</v>
      </c>
      <c r="Q949">
        <v>96.600000000000009</v>
      </c>
      <c r="R949">
        <v>97</v>
      </c>
      <c r="S949">
        <v>97.2</v>
      </c>
      <c r="T949">
        <v>10</v>
      </c>
      <c r="U949">
        <v>7</v>
      </c>
      <c r="V949">
        <v>3190</v>
      </c>
      <c r="AB949" t="s">
        <v>98</v>
      </c>
      <c r="AC949" t="s">
        <v>129</v>
      </c>
      <c r="AD949" t="s">
        <v>129</v>
      </c>
      <c r="AE949" t="s">
        <v>63</v>
      </c>
      <c r="AG949">
        <v>1995</v>
      </c>
      <c r="AH949">
        <v>1.3</v>
      </c>
      <c r="AI949">
        <v>37.04213</v>
      </c>
      <c r="AJ949">
        <v>-94.643159999999995</v>
      </c>
      <c r="AL949">
        <v>10</v>
      </c>
      <c r="AM949" t="s">
        <v>63</v>
      </c>
      <c r="AN949" t="s">
        <v>19444</v>
      </c>
      <c r="AO949" t="s">
        <v>79</v>
      </c>
      <c r="AP949" t="s">
        <v>170</v>
      </c>
      <c r="AQ949" t="s">
        <v>653</v>
      </c>
      <c r="AR949" t="s">
        <v>677</v>
      </c>
      <c r="AS949" t="s">
        <v>83</v>
      </c>
      <c r="AT949" s="5">
        <v>34700</v>
      </c>
      <c r="AU949" t="s">
        <v>76</v>
      </c>
      <c r="AV949" t="s">
        <v>134</v>
      </c>
      <c r="AW949" t="s">
        <v>150</v>
      </c>
    </row>
    <row r="950" spans="1:49" x14ac:dyDescent="0.25">
      <c r="A950">
        <v>290</v>
      </c>
      <c r="B950" t="s">
        <v>15297</v>
      </c>
      <c r="C950">
        <v>1</v>
      </c>
      <c r="D950" t="s">
        <v>86</v>
      </c>
      <c r="E950" t="s">
        <v>305</v>
      </c>
      <c r="F950" t="s">
        <v>108</v>
      </c>
      <c r="G950">
        <v>10.1</v>
      </c>
      <c r="H950" t="s">
        <v>90</v>
      </c>
      <c r="I950" t="s">
        <v>63</v>
      </c>
      <c r="J950" t="s">
        <v>298</v>
      </c>
      <c r="K950" t="s">
        <v>15298</v>
      </c>
      <c r="L950" t="s">
        <v>9560</v>
      </c>
      <c r="M950" t="s">
        <v>5098</v>
      </c>
      <c r="N950">
        <v>100.88582677165354</v>
      </c>
      <c r="P950">
        <v>44</v>
      </c>
      <c r="Q950">
        <v>100</v>
      </c>
      <c r="R950">
        <v>97</v>
      </c>
      <c r="S950">
        <v>99.8</v>
      </c>
      <c r="T950">
        <v>0</v>
      </c>
      <c r="U950">
        <v>10</v>
      </c>
      <c r="V950">
        <v>6330</v>
      </c>
      <c r="AB950" t="s">
        <v>129</v>
      </c>
      <c r="AC950" t="s">
        <v>129</v>
      </c>
      <c r="AD950" t="s">
        <v>129</v>
      </c>
      <c r="AE950" t="s">
        <v>63</v>
      </c>
      <c r="AG950">
        <v>1998</v>
      </c>
      <c r="AH950">
        <v>34.813000000000002</v>
      </c>
      <c r="AI950">
        <v>37.128799999999998</v>
      </c>
      <c r="AJ950">
        <v>-94.704350000000005</v>
      </c>
      <c r="AL950">
        <v>3</v>
      </c>
      <c r="AM950" t="s">
        <v>63</v>
      </c>
      <c r="AN950" t="s">
        <v>15299</v>
      </c>
      <c r="AO950" t="s">
        <v>79</v>
      </c>
      <c r="AP950" t="s">
        <v>170</v>
      </c>
      <c r="AQ950" t="s">
        <v>326</v>
      </c>
      <c r="AR950" t="s">
        <v>327</v>
      </c>
      <c r="AS950" t="s">
        <v>83</v>
      </c>
      <c r="AT950" s="5">
        <v>36100</v>
      </c>
      <c r="AU950" t="s">
        <v>604</v>
      </c>
      <c r="AV950" t="s">
        <v>134</v>
      </c>
      <c r="AW950" t="s">
        <v>150</v>
      </c>
    </row>
    <row r="951" spans="1:49" x14ac:dyDescent="0.25">
      <c r="A951">
        <v>0</v>
      </c>
      <c r="B951" t="s">
        <v>2642</v>
      </c>
      <c r="C951">
        <v>1</v>
      </c>
      <c r="D951" t="s">
        <v>86</v>
      </c>
      <c r="E951" t="s">
        <v>98</v>
      </c>
      <c r="F951" t="s">
        <v>177</v>
      </c>
      <c r="G951">
        <v>15.05</v>
      </c>
      <c r="H951" t="s">
        <v>1253</v>
      </c>
      <c r="I951" t="s">
        <v>63</v>
      </c>
      <c r="J951" t="s">
        <v>298</v>
      </c>
      <c r="K951" t="s">
        <v>2643</v>
      </c>
      <c r="L951" t="s">
        <v>1255</v>
      </c>
      <c r="M951" t="s">
        <v>1256</v>
      </c>
      <c r="N951">
        <v>32.51312335958005</v>
      </c>
      <c r="P951">
        <v>22.799868766404199</v>
      </c>
      <c r="R951">
        <v>100</v>
      </c>
      <c r="T951">
        <v>1</v>
      </c>
      <c r="U951">
        <v>12</v>
      </c>
      <c r="V951">
        <v>2960</v>
      </c>
      <c r="X951" t="s">
        <v>1257</v>
      </c>
      <c r="Y951" t="s">
        <v>355</v>
      </c>
      <c r="Z951" t="s">
        <v>364</v>
      </c>
      <c r="AA951" t="s">
        <v>97</v>
      </c>
      <c r="AB951" t="s">
        <v>129</v>
      </c>
      <c r="AC951" t="s">
        <v>129</v>
      </c>
      <c r="AD951" t="s">
        <v>129</v>
      </c>
      <c r="AE951" t="s">
        <v>63</v>
      </c>
      <c r="AG951">
        <v>1995</v>
      </c>
      <c r="AH951">
        <v>15.48</v>
      </c>
      <c r="AI951">
        <v>37.217300000000002</v>
      </c>
      <c r="AJ951">
        <v>-94.831670000000003</v>
      </c>
      <c r="AL951">
        <v>1</v>
      </c>
      <c r="AM951" t="s">
        <v>63</v>
      </c>
      <c r="AN951" t="s">
        <v>2644</v>
      </c>
      <c r="AO951" t="s">
        <v>79</v>
      </c>
      <c r="AP951" t="s">
        <v>170</v>
      </c>
      <c r="AQ951" t="s">
        <v>514</v>
      </c>
      <c r="AR951" t="s">
        <v>1259</v>
      </c>
      <c r="AS951" t="s">
        <v>131</v>
      </c>
      <c r="AT951" s="5">
        <v>34973</v>
      </c>
      <c r="AU951" t="s">
        <v>63</v>
      </c>
      <c r="AV951" t="s">
        <v>134</v>
      </c>
      <c r="AW951" t="s">
        <v>150</v>
      </c>
    </row>
    <row r="952" spans="1:49" x14ac:dyDescent="0.25">
      <c r="A952">
        <v>0</v>
      </c>
      <c r="B952" t="s">
        <v>1403</v>
      </c>
      <c r="C952">
        <v>1</v>
      </c>
      <c r="D952" t="s">
        <v>86</v>
      </c>
      <c r="E952" t="s">
        <v>98</v>
      </c>
      <c r="F952" t="s">
        <v>177</v>
      </c>
      <c r="G952">
        <v>15.15</v>
      </c>
      <c r="H952" t="s">
        <v>1253</v>
      </c>
      <c r="I952" t="s">
        <v>63</v>
      </c>
      <c r="J952" t="s">
        <v>298</v>
      </c>
      <c r="K952" t="s">
        <v>1404</v>
      </c>
      <c r="L952" t="s">
        <v>1255</v>
      </c>
      <c r="M952" t="s">
        <v>1256</v>
      </c>
      <c r="N952">
        <v>32.51312335958005</v>
      </c>
      <c r="P952">
        <v>22.799868766404199</v>
      </c>
      <c r="R952">
        <v>100</v>
      </c>
      <c r="T952">
        <v>1</v>
      </c>
      <c r="U952">
        <v>12</v>
      </c>
      <c r="V952">
        <v>2960</v>
      </c>
      <c r="X952" t="s">
        <v>1257</v>
      </c>
      <c r="Y952" t="s">
        <v>355</v>
      </c>
      <c r="Z952" t="s">
        <v>364</v>
      </c>
      <c r="AA952" t="s">
        <v>97</v>
      </c>
      <c r="AB952" t="s">
        <v>129</v>
      </c>
      <c r="AC952" t="s">
        <v>129</v>
      </c>
      <c r="AD952" t="s">
        <v>129</v>
      </c>
      <c r="AE952" t="s">
        <v>63</v>
      </c>
      <c r="AG952">
        <v>1995</v>
      </c>
      <c r="AH952">
        <v>15.59</v>
      </c>
      <c r="AI952">
        <v>37.218859999999999</v>
      </c>
      <c r="AJ952">
        <v>-94.831680000000006</v>
      </c>
      <c r="AL952">
        <v>1</v>
      </c>
      <c r="AM952" t="s">
        <v>63</v>
      </c>
      <c r="AN952" t="s">
        <v>1405</v>
      </c>
      <c r="AO952" t="s">
        <v>79</v>
      </c>
      <c r="AP952" t="s">
        <v>170</v>
      </c>
      <c r="AQ952" t="s">
        <v>514</v>
      </c>
      <c r="AR952" t="s">
        <v>1259</v>
      </c>
      <c r="AS952" t="s">
        <v>131</v>
      </c>
      <c r="AT952" s="5">
        <v>34973</v>
      </c>
      <c r="AU952" t="s">
        <v>63</v>
      </c>
      <c r="AV952" t="s">
        <v>134</v>
      </c>
      <c r="AW952" t="s">
        <v>150</v>
      </c>
    </row>
    <row r="953" spans="1:49" x14ac:dyDescent="0.25">
      <c r="A953">
        <v>0</v>
      </c>
      <c r="B953" t="s">
        <v>1252</v>
      </c>
      <c r="C953">
        <v>1</v>
      </c>
      <c r="D953" t="s">
        <v>86</v>
      </c>
      <c r="E953" t="s">
        <v>98</v>
      </c>
      <c r="F953" t="s">
        <v>177</v>
      </c>
      <c r="G953">
        <v>15.700000000000001</v>
      </c>
      <c r="H953" t="s">
        <v>1253</v>
      </c>
      <c r="I953" t="s">
        <v>63</v>
      </c>
      <c r="J953" t="s">
        <v>298</v>
      </c>
      <c r="K953" t="s">
        <v>1254</v>
      </c>
      <c r="L953" t="s">
        <v>1255</v>
      </c>
      <c r="M953" t="s">
        <v>1256</v>
      </c>
      <c r="N953">
        <v>32.51312335958005</v>
      </c>
      <c r="P953">
        <v>22.799868766404199</v>
      </c>
      <c r="R953">
        <v>100</v>
      </c>
      <c r="T953">
        <v>1</v>
      </c>
      <c r="U953">
        <v>12</v>
      </c>
      <c r="V953">
        <v>2960</v>
      </c>
      <c r="X953" t="s">
        <v>1257</v>
      </c>
      <c r="Y953" t="s">
        <v>355</v>
      </c>
      <c r="Z953" t="s">
        <v>364</v>
      </c>
      <c r="AA953" t="s">
        <v>97</v>
      </c>
      <c r="AB953" t="s">
        <v>129</v>
      </c>
      <c r="AC953" t="s">
        <v>129</v>
      </c>
      <c r="AD953" t="s">
        <v>129</v>
      </c>
      <c r="AE953" t="s">
        <v>63</v>
      </c>
      <c r="AG953">
        <v>1995</v>
      </c>
      <c r="AH953">
        <v>16.12</v>
      </c>
      <c r="AI953">
        <v>37.226599999999998</v>
      </c>
      <c r="AJ953">
        <v>-94.83202</v>
      </c>
      <c r="AL953">
        <v>1</v>
      </c>
      <c r="AM953" t="s">
        <v>63</v>
      </c>
      <c r="AN953" t="s">
        <v>1258</v>
      </c>
      <c r="AO953" t="s">
        <v>79</v>
      </c>
      <c r="AP953" t="s">
        <v>170</v>
      </c>
      <c r="AQ953" t="s">
        <v>514</v>
      </c>
      <c r="AR953" t="s">
        <v>1259</v>
      </c>
      <c r="AS953" t="s">
        <v>131</v>
      </c>
      <c r="AT953" s="5">
        <v>34973</v>
      </c>
      <c r="AU953" t="s">
        <v>63</v>
      </c>
      <c r="AV953" t="s">
        <v>134</v>
      </c>
      <c r="AW953" t="s">
        <v>150</v>
      </c>
    </row>
    <row r="954" spans="1:49" x14ac:dyDescent="0.25">
      <c r="A954">
        <v>0</v>
      </c>
      <c r="B954" t="s">
        <v>1343</v>
      </c>
      <c r="C954">
        <v>1</v>
      </c>
      <c r="D954" t="s">
        <v>86</v>
      </c>
      <c r="E954" t="s">
        <v>98</v>
      </c>
      <c r="F954" t="s">
        <v>177</v>
      </c>
      <c r="G954">
        <v>16.7</v>
      </c>
      <c r="H954" t="s">
        <v>1253</v>
      </c>
      <c r="I954" t="s">
        <v>63</v>
      </c>
      <c r="J954" t="s">
        <v>298</v>
      </c>
      <c r="K954" t="s">
        <v>1344</v>
      </c>
      <c r="L954" t="s">
        <v>1255</v>
      </c>
      <c r="M954" t="s">
        <v>1256</v>
      </c>
      <c r="N954">
        <v>32.51312335958005</v>
      </c>
      <c r="P954">
        <v>22.799868766404199</v>
      </c>
      <c r="R954">
        <v>100</v>
      </c>
      <c r="T954">
        <v>1</v>
      </c>
      <c r="U954">
        <v>11</v>
      </c>
      <c r="V954">
        <v>2270</v>
      </c>
      <c r="X954" t="s">
        <v>1257</v>
      </c>
      <c r="Y954" t="s">
        <v>355</v>
      </c>
      <c r="Z954" t="s">
        <v>73</v>
      </c>
      <c r="AA954" t="s">
        <v>97</v>
      </c>
      <c r="AB954" t="s">
        <v>129</v>
      </c>
      <c r="AC954" t="s">
        <v>129</v>
      </c>
      <c r="AD954" t="s">
        <v>129</v>
      </c>
      <c r="AE954" t="s">
        <v>63</v>
      </c>
      <c r="AG954">
        <v>1995</v>
      </c>
      <c r="AH954">
        <v>17.190000000000001</v>
      </c>
      <c r="AI954">
        <v>37.242040000000003</v>
      </c>
      <c r="AJ954">
        <v>-94.831860000000006</v>
      </c>
      <c r="AL954">
        <v>1</v>
      </c>
      <c r="AM954" t="s">
        <v>63</v>
      </c>
      <c r="AN954" t="s">
        <v>1345</v>
      </c>
      <c r="AO954" t="s">
        <v>79</v>
      </c>
      <c r="AP954" t="s">
        <v>170</v>
      </c>
      <c r="AQ954" t="s">
        <v>514</v>
      </c>
      <c r="AR954" t="s">
        <v>1259</v>
      </c>
      <c r="AS954" t="s">
        <v>131</v>
      </c>
      <c r="AT954" s="5">
        <v>34973</v>
      </c>
      <c r="AU954" t="s">
        <v>63</v>
      </c>
      <c r="AV954" t="s">
        <v>200</v>
      </c>
      <c r="AW954" t="s">
        <v>1346</v>
      </c>
    </row>
    <row r="955" spans="1:49" x14ac:dyDescent="0.25">
      <c r="A955">
        <v>70</v>
      </c>
      <c r="B955" t="s">
        <v>22748</v>
      </c>
      <c r="C955">
        <v>1</v>
      </c>
      <c r="D955" t="s">
        <v>86</v>
      </c>
      <c r="E955" t="s">
        <v>305</v>
      </c>
      <c r="F955" t="s">
        <v>108</v>
      </c>
      <c r="G955">
        <v>5</v>
      </c>
      <c r="H955" t="s">
        <v>820</v>
      </c>
      <c r="I955" t="s">
        <v>63</v>
      </c>
      <c r="J955" t="s">
        <v>298</v>
      </c>
      <c r="K955" t="s">
        <v>22749</v>
      </c>
      <c r="L955" t="s">
        <v>7198</v>
      </c>
      <c r="M955" t="s">
        <v>5098</v>
      </c>
      <c r="N955">
        <v>218.70078740157479</v>
      </c>
      <c r="O955">
        <v>20</v>
      </c>
      <c r="P955">
        <v>44</v>
      </c>
      <c r="Q955">
        <v>99.4</v>
      </c>
      <c r="R955">
        <v>92</v>
      </c>
      <c r="S955">
        <v>100</v>
      </c>
      <c r="T955">
        <v>1</v>
      </c>
      <c r="U955">
        <v>9</v>
      </c>
      <c r="V955">
        <v>6670</v>
      </c>
      <c r="AB955" t="s">
        <v>98</v>
      </c>
      <c r="AC955" t="s">
        <v>129</v>
      </c>
      <c r="AD955" t="s">
        <v>129</v>
      </c>
      <c r="AE955" t="s">
        <v>63</v>
      </c>
      <c r="AG955">
        <v>2000</v>
      </c>
      <c r="AH955">
        <v>4.58</v>
      </c>
      <c r="AI955">
        <v>37.062710000000003</v>
      </c>
      <c r="AJ955">
        <v>-94.729770000000002</v>
      </c>
      <c r="AK955" t="s">
        <v>262</v>
      </c>
      <c r="AL955">
        <v>3</v>
      </c>
      <c r="AM955" t="s">
        <v>63</v>
      </c>
      <c r="AN955" t="s">
        <v>22750</v>
      </c>
      <c r="AO955" t="s">
        <v>79</v>
      </c>
      <c r="AP955" t="s">
        <v>786</v>
      </c>
      <c r="AQ955" t="s">
        <v>230</v>
      </c>
      <c r="AR955" t="s">
        <v>1229</v>
      </c>
      <c r="AS955" t="s">
        <v>83</v>
      </c>
      <c r="AT955" s="5">
        <v>41740</v>
      </c>
      <c r="AU955" t="s">
        <v>76</v>
      </c>
      <c r="AV955" t="s">
        <v>187</v>
      </c>
      <c r="AW955" t="s">
        <v>188</v>
      </c>
    </row>
    <row r="956" spans="1:49" x14ac:dyDescent="0.25">
      <c r="A956">
        <v>227</v>
      </c>
      <c r="B956" t="s">
        <v>5095</v>
      </c>
      <c r="C956">
        <v>1</v>
      </c>
      <c r="D956" t="s">
        <v>86</v>
      </c>
      <c r="E956" t="s">
        <v>305</v>
      </c>
      <c r="F956" t="s">
        <v>108</v>
      </c>
      <c r="G956">
        <v>6.6000000000000005</v>
      </c>
      <c r="H956" t="s">
        <v>90</v>
      </c>
      <c r="I956" t="s">
        <v>63</v>
      </c>
      <c r="J956" t="s">
        <v>298</v>
      </c>
      <c r="K956" t="s">
        <v>5096</v>
      </c>
      <c r="L956" t="s">
        <v>5097</v>
      </c>
      <c r="M956" t="s">
        <v>5098</v>
      </c>
      <c r="N956">
        <v>103.08398950131233</v>
      </c>
      <c r="O956">
        <v>35</v>
      </c>
      <c r="P956">
        <v>54</v>
      </c>
      <c r="Q956">
        <v>98.600000000000009</v>
      </c>
      <c r="R956">
        <v>97</v>
      </c>
      <c r="S956">
        <v>100</v>
      </c>
      <c r="T956">
        <v>1</v>
      </c>
      <c r="U956">
        <v>13</v>
      </c>
      <c r="V956">
        <v>4120</v>
      </c>
      <c r="AB956" t="s">
        <v>98</v>
      </c>
      <c r="AC956" t="s">
        <v>129</v>
      </c>
      <c r="AD956" t="s">
        <v>129</v>
      </c>
      <c r="AE956" t="s">
        <v>63</v>
      </c>
      <c r="AG956">
        <v>2000</v>
      </c>
      <c r="AH956">
        <v>6.62</v>
      </c>
      <c r="AI956">
        <v>37.084710000000001</v>
      </c>
      <c r="AJ956">
        <v>-94.705640000000002</v>
      </c>
      <c r="AK956" t="s">
        <v>77</v>
      </c>
      <c r="AL956">
        <v>3</v>
      </c>
      <c r="AM956" t="s">
        <v>63</v>
      </c>
      <c r="AN956" t="s">
        <v>5099</v>
      </c>
      <c r="AO956" t="s">
        <v>79</v>
      </c>
      <c r="AP956" t="s">
        <v>786</v>
      </c>
      <c r="AQ956" t="s">
        <v>317</v>
      </c>
      <c r="AR956" t="s">
        <v>286</v>
      </c>
      <c r="AS956" t="s">
        <v>83</v>
      </c>
      <c r="AT956" s="5">
        <v>35886</v>
      </c>
      <c r="AU956" t="s">
        <v>76</v>
      </c>
      <c r="AV956" t="s">
        <v>134</v>
      </c>
      <c r="AW956" t="s">
        <v>150</v>
      </c>
    </row>
    <row r="957" spans="1:49" x14ac:dyDescent="0.25">
      <c r="A957">
        <v>763</v>
      </c>
      <c r="B957" t="s">
        <v>7187</v>
      </c>
      <c r="C957">
        <v>1</v>
      </c>
      <c r="D957" t="s">
        <v>86</v>
      </c>
      <c r="E957" t="s">
        <v>297</v>
      </c>
      <c r="F957" t="s">
        <v>108</v>
      </c>
      <c r="G957">
        <v>453.5</v>
      </c>
      <c r="H957" t="s">
        <v>1879</v>
      </c>
      <c r="I957" t="s">
        <v>63</v>
      </c>
      <c r="J957" t="s">
        <v>298</v>
      </c>
      <c r="K957" t="s">
        <v>7188</v>
      </c>
      <c r="L957" t="s">
        <v>7189</v>
      </c>
      <c r="M957" t="s">
        <v>1046</v>
      </c>
      <c r="N957">
        <v>1735.3018372703411</v>
      </c>
      <c r="O957">
        <v>30</v>
      </c>
      <c r="P957">
        <v>44</v>
      </c>
      <c r="Q957">
        <v>99.7</v>
      </c>
      <c r="R957">
        <v>91</v>
      </c>
      <c r="S957">
        <v>99.8</v>
      </c>
      <c r="T957">
        <v>1</v>
      </c>
      <c r="U957">
        <v>9</v>
      </c>
      <c r="V957">
        <v>1540</v>
      </c>
      <c r="AB957" t="s">
        <v>129</v>
      </c>
      <c r="AC957" t="s">
        <v>129</v>
      </c>
      <c r="AD957" t="s">
        <v>98</v>
      </c>
      <c r="AE957" t="s">
        <v>63</v>
      </c>
      <c r="AG957">
        <v>2000</v>
      </c>
      <c r="AH957">
        <v>40.96</v>
      </c>
      <c r="AI957">
        <v>37.053570000000001</v>
      </c>
      <c r="AJ957">
        <v>-94.728260000000006</v>
      </c>
      <c r="AK957" t="s">
        <v>262</v>
      </c>
      <c r="AL957">
        <v>13</v>
      </c>
      <c r="AM957" t="s">
        <v>63</v>
      </c>
      <c r="AN957" t="s">
        <v>7190</v>
      </c>
      <c r="AO957" t="s">
        <v>79</v>
      </c>
      <c r="AP957" t="s">
        <v>786</v>
      </c>
      <c r="AQ957" t="s">
        <v>207</v>
      </c>
      <c r="AR957" t="s">
        <v>286</v>
      </c>
      <c r="AS957" t="s">
        <v>83</v>
      </c>
      <c r="AT957" s="5">
        <v>41575</v>
      </c>
      <c r="AU957" t="s">
        <v>76</v>
      </c>
      <c r="AV957" t="s">
        <v>274</v>
      </c>
      <c r="AW957" t="s">
        <v>188</v>
      </c>
    </row>
    <row r="958" spans="1:49" x14ac:dyDescent="0.25">
      <c r="A958">
        <v>763</v>
      </c>
      <c r="B958" t="s">
        <v>7187</v>
      </c>
      <c r="C958">
        <v>3</v>
      </c>
      <c r="D958" t="s">
        <v>63</v>
      </c>
      <c r="E958" t="s">
        <v>297</v>
      </c>
      <c r="F958" t="s">
        <v>108</v>
      </c>
      <c r="G958">
        <v>453.5</v>
      </c>
      <c r="I958" t="s">
        <v>63</v>
      </c>
      <c r="J958" t="s">
        <v>298</v>
      </c>
      <c r="K958" t="s">
        <v>7188</v>
      </c>
      <c r="L958" t="s">
        <v>7189</v>
      </c>
      <c r="M958" t="s">
        <v>1046</v>
      </c>
      <c r="N958">
        <v>1735.3018372703411</v>
      </c>
      <c r="O958">
        <v>30</v>
      </c>
      <c r="P958">
        <v>44</v>
      </c>
      <c r="Q958">
        <v>99.7</v>
      </c>
      <c r="R958">
        <v>91</v>
      </c>
      <c r="S958">
        <v>99.8</v>
      </c>
      <c r="T958">
        <v>1</v>
      </c>
      <c r="U958">
        <v>9</v>
      </c>
      <c r="V958">
        <v>1540</v>
      </c>
      <c r="AB958" t="s">
        <v>129</v>
      </c>
      <c r="AC958" t="s">
        <v>129</v>
      </c>
      <c r="AD958" t="s">
        <v>98</v>
      </c>
      <c r="AE958" t="s">
        <v>63</v>
      </c>
      <c r="AG958">
        <v>2000</v>
      </c>
      <c r="AH958">
        <v>40.96</v>
      </c>
      <c r="AI958">
        <v>37.053570000000001</v>
      </c>
      <c r="AJ958">
        <v>-94.728260000000006</v>
      </c>
      <c r="AK958" t="s">
        <v>262</v>
      </c>
      <c r="AL958">
        <v>13</v>
      </c>
      <c r="AM958" t="s">
        <v>63</v>
      </c>
      <c r="AN958" t="s">
        <v>7190</v>
      </c>
      <c r="AO958" t="s">
        <v>79</v>
      </c>
      <c r="AP958" t="s">
        <v>786</v>
      </c>
      <c r="AQ958" t="s">
        <v>207</v>
      </c>
      <c r="AR958" t="s">
        <v>286</v>
      </c>
      <c r="AS958" t="s">
        <v>83</v>
      </c>
      <c r="AT958" s="5">
        <v>41575</v>
      </c>
      <c r="AU958" t="s">
        <v>76</v>
      </c>
      <c r="AV958" t="s">
        <v>274</v>
      </c>
      <c r="AW958" t="s">
        <v>188</v>
      </c>
    </row>
    <row r="959" spans="1:49" x14ac:dyDescent="0.25">
      <c r="A959">
        <v>763</v>
      </c>
      <c r="B959" t="s">
        <v>7187</v>
      </c>
      <c r="C959">
        <v>2</v>
      </c>
      <c r="D959" t="s">
        <v>63</v>
      </c>
      <c r="E959" t="s">
        <v>297</v>
      </c>
      <c r="F959" t="s">
        <v>108</v>
      </c>
      <c r="G959">
        <v>453.5</v>
      </c>
      <c r="I959" t="s">
        <v>63</v>
      </c>
      <c r="J959" t="s">
        <v>298</v>
      </c>
      <c r="K959" t="s">
        <v>7188</v>
      </c>
      <c r="L959" t="s">
        <v>7189</v>
      </c>
      <c r="M959" t="s">
        <v>1046</v>
      </c>
      <c r="N959">
        <v>1735.3018372703411</v>
      </c>
      <c r="O959">
        <v>30</v>
      </c>
      <c r="P959">
        <v>44</v>
      </c>
      <c r="Q959">
        <v>99.7</v>
      </c>
      <c r="R959">
        <v>91</v>
      </c>
      <c r="S959">
        <v>99.8</v>
      </c>
      <c r="T959">
        <v>1</v>
      </c>
      <c r="U959">
        <v>9</v>
      </c>
      <c r="V959">
        <v>1540</v>
      </c>
      <c r="AB959" t="s">
        <v>129</v>
      </c>
      <c r="AC959" t="s">
        <v>129</v>
      </c>
      <c r="AD959" t="s">
        <v>98</v>
      </c>
      <c r="AE959" t="s">
        <v>63</v>
      </c>
      <c r="AG959">
        <v>2000</v>
      </c>
      <c r="AH959">
        <v>40.96</v>
      </c>
      <c r="AI959">
        <v>37.053570000000001</v>
      </c>
      <c r="AJ959">
        <v>-94.728260000000006</v>
      </c>
      <c r="AK959" t="s">
        <v>262</v>
      </c>
      <c r="AL959">
        <v>13</v>
      </c>
      <c r="AM959" t="s">
        <v>63</v>
      </c>
      <c r="AN959" t="s">
        <v>7190</v>
      </c>
      <c r="AO959" t="s">
        <v>79</v>
      </c>
      <c r="AP959" t="s">
        <v>786</v>
      </c>
      <c r="AQ959" t="s">
        <v>207</v>
      </c>
      <c r="AR959" t="s">
        <v>286</v>
      </c>
      <c r="AS959" t="s">
        <v>83</v>
      </c>
      <c r="AT959" s="5">
        <v>41575</v>
      </c>
      <c r="AU959" t="s">
        <v>76</v>
      </c>
      <c r="AV959" t="s">
        <v>274</v>
      </c>
      <c r="AW959" t="s">
        <v>188</v>
      </c>
    </row>
    <row r="960" spans="1:49" x14ac:dyDescent="0.25">
      <c r="A960">
        <v>129</v>
      </c>
      <c r="B960" t="s">
        <v>15532</v>
      </c>
      <c r="C960">
        <v>1</v>
      </c>
      <c r="D960" t="s">
        <v>86</v>
      </c>
      <c r="E960" t="s">
        <v>297</v>
      </c>
      <c r="F960" t="s">
        <v>108</v>
      </c>
      <c r="G960">
        <v>453.98</v>
      </c>
      <c r="H960" t="s">
        <v>90</v>
      </c>
      <c r="I960" t="s">
        <v>63</v>
      </c>
      <c r="J960" t="s">
        <v>298</v>
      </c>
      <c r="K960" t="s">
        <v>15533</v>
      </c>
      <c r="L960" t="s">
        <v>3132</v>
      </c>
      <c r="M960" t="s">
        <v>1046</v>
      </c>
      <c r="N960">
        <v>272.50656167979002</v>
      </c>
      <c r="P960">
        <v>44</v>
      </c>
      <c r="Q960">
        <v>99.9</v>
      </c>
      <c r="R960">
        <v>97</v>
      </c>
      <c r="S960">
        <v>100</v>
      </c>
      <c r="T960">
        <v>1</v>
      </c>
      <c r="U960">
        <v>10</v>
      </c>
      <c r="V960">
        <v>1400</v>
      </c>
      <c r="AB960" t="s">
        <v>98</v>
      </c>
      <c r="AC960" t="s">
        <v>129</v>
      </c>
      <c r="AD960" t="s">
        <v>129</v>
      </c>
      <c r="AE960" t="s">
        <v>63</v>
      </c>
      <c r="AG960">
        <v>2000</v>
      </c>
      <c r="AH960">
        <v>41.33</v>
      </c>
      <c r="AI960">
        <v>37.051470000000002</v>
      </c>
      <c r="AJ960">
        <v>-94.72081</v>
      </c>
      <c r="AL960">
        <v>5</v>
      </c>
      <c r="AM960" t="s">
        <v>63</v>
      </c>
      <c r="AN960" t="s">
        <v>15534</v>
      </c>
      <c r="AO960" t="s">
        <v>79</v>
      </c>
      <c r="AP960" t="s">
        <v>786</v>
      </c>
      <c r="AQ960" t="s">
        <v>240</v>
      </c>
      <c r="AR960" t="s">
        <v>1153</v>
      </c>
      <c r="AS960" t="s">
        <v>83</v>
      </c>
      <c r="AT960" s="5">
        <v>35886</v>
      </c>
      <c r="AU960" t="s">
        <v>76</v>
      </c>
      <c r="AV960" t="s">
        <v>134</v>
      </c>
      <c r="AW960" t="s">
        <v>150</v>
      </c>
    </row>
    <row r="961" spans="1:49" x14ac:dyDescent="0.25">
      <c r="A961">
        <v>98</v>
      </c>
      <c r="B961" t="s">
        <v>3130</v>
      </c>
      <c r="C961">
        <v>1</v>
      </c>
      <c r="D961" t="s">
        <v>86</v>
      </c>
      <c r="E961" t="s">
        <v>297</v>
      </c>
      <c r="F961" t="s">
        <v>108</v>
      </c>
      <c r="G961">
        <v>454.15000000000003</v>
      </c>
      <c r="H961" t="s">
        <v>90</v>
      </c>
      <c r="I961" t="s">
        <v>63</v>
      </c>
      <c r="J961" t="s">
        <v>298</v>
      </c>
      <c r="K961" t="s">
        <v>3131</v>
      </c>
      <c r="L961" t="s">
        <v>3132</v>
      </c>
      <c r="M961" t="s">
        <v>1046</v>
      </c>
      <c r="N961">
        <v>122.50656167979002</v>
      </c>
      <c r="P961">
        <v>44</v>
      </c>
      <c r="Q961">
        <v>99.9</v>
      </c>
      <c r="R961">
        <v>97</v>
      </c>
      <c r="S961">
        <v>100</v>
      </c>
      <c r="T961">
        <v>1</v>
      </c>
      <c r="U961">
        <v>10</v>
      </c>
      <c r="V961">
        <v>1400</v>
      </c>
      <c r="AB961" t="s">
        <v>98</v>
      </c>
      <c r="AC961" t="s">
        <v>129</v>
      </c>
      <c r="AD961" t="s">
        <v>129</v>
      </c>
      <c r="AE961" t="s">
        <v>63</v>
      </c>
      <c r="AG961">
        <v>2000</v>
      </c>
      <c r="AH961">
        <v>41.54</v>
      </c>
      <c r="AI961">
        <v>37.049840000000003</v>
      </c>
      <c r="AJ961">
        <v>-94.717529999999996</v>
      </c>
      <c r="AL961">
        <v>3</v>
      </c>
      <c r="AM961" t="s">
        <v>63</v>
      </c>
      <c r="AN961" t="s">
        <v>3133</v>
      </c>
      <c r="AO961" t="s">
        <v>79</v>
      </c>
      <c r="AP961" t="s">
        <v>786</v>
      </c>
      <c r="AQ961" t="s">
        <v>336</v>
      </c>
      <c r="AR961" t="s">
        <v>337</v>
      </c>
      <c r="AS961" t="s">
        <v>83</v>
      </c>
      <c r="AT961" s="5">
        <v>35886</v>
      </c>
      <c r="AU961" t="s">
        <v>76</v>
      </c>
      <c r="AV961" t="s">
        <v>134</v>
      </c>
      <c r="AW961" t="s">
        <v>150</v>
      </c>
    </row>
    <row r="962" spans="1:49" x14ac:dyDescent="0.25">
      <c r="A962">
        <v>501</v>
      </c>
      <c r="B962" t="s">
        <v>11349</v>
      </c>
      <c r="C962">
        <v>1</v>
      </c>
      <c r="D962" t="s">
        <v>86</v>
      </c>
      <c r="E962" t="s">
        <v>107</v>
      </c>
      <c r="F962" t="s">
        <v>108</v>
      </c>
      <c r="G962">
        <v>457.13</v>
      </c>
      <c r="H962" t="s">
        <v>3187</v>
      </c>
      <c r="I962" t="s">
        <v>63</v>
      </c>
      <c r="J962" t="s">
        <v>298</v>
      </c>
      <c r="K962" t="s">
        <v>11350</v>
      </c>
      <c r="L962" t="s">
        <v>11351</v>
      </c>
      <c r="M962" t="s">
        <v>1953</v>
      </c>
      <c r="N962">
        <v>199.50787401574803</v>
      </c>
      <c r="O962">
        <v>12</v>
      </c>
      <c r="P962">
        <v>40</v>
      </c>
      <c r="Q962">
        <v>97.600000000000009</v>
      </c>
      <c r="R962">
        <v>97</v>
      </c>
      <c r="S962">
        <v>100</v>
      </c>
      <c r="T962">
        <v>1</v>
      </c>
      <c r="U962">
        <v>9</v>
      </c>
      <c r="V962">
        <v>4080</v>
      </c>
      <c r="AB962" t="s">
        <v>98</v>
      </c>
      <c r="AC962" t="s">
        <v>129</v>
      </c>
      <c r="AD962" t="s">
        <v>129</v>
      </c>
      <c r="AE962" t="s">
        <v>63</v>
      </c>
      <c r="AG962">
        <v>1998</v>
      </c>
      <c r="AH962">
        <v>13.44</v>
      </c>
      <c r="AI962">
        <v>37.178840000000001</v>
      </c>
      <c r="AJ962">
        <v>-94.835989999999995</v>
      </c>
      <c r="AK962" t="s">
        <v>77</v>
      </c>
      <c r="AL962">
        <v>3</v>
      </c>
      <c r="AM962" t="s">
        <v>63</v>
      </c>
      <c r="AN962" t="s">
        <v>11352</v>
      </c>
      <c r="AO962" t="s">
        <v>79</v>
      </c>
      <c r="AP962" t="s">
        <v>170</v>
      </c>
      <c r="AQ962" t="s">
        <v>102</v>
      </c>
      <c r="AR962" t="s">
        <v>1259</v>
      </c>
      <c r="AS962" t="s">
        <v>83</v>
      </c>
      <c r="AT962" s="5">
        <v>35855</v>
      </c>
      <c r="AU962" t="s">
        <v>63</v>
      </c>
      <c r="AV962" t="s">
        <v>134</v>
      </c>
      <c r="AW962" t="s">
        <v>150</v>
      </c>
    </row>
    <row r="963" spans="1:49" x14ac:dyDescent="0.25">
      <c r="A963">
        <v>119</v>
      </c>
      <c r="B963" t="s">
        <v>21374</v>
      </c>
      <c r="C963">
        <v>1</v>
      </c>
      <c r="D963" t="s">
        <v>86</v>
      </c>
      <c r="E963" t="s">
        <v>926</v>
      </c>
      <c r="F963" t="s">
        <v>108</v>
      </c>
      <c r="G963">
        <v>157.25</v>
      </c>
      <c r="H963" t="s">
        <v>90</v>
      </c>
      <c r="I963" t="s">
        <v>63</v>
      </c>
      <c r="J963" t="s">
        <v>298</v>
      </c>
      <c r="K963" t="s">
        <v>21375</v>
      </c>
      <c r="L963" t="s">
        <v>5466</v>
      </c>
      <c r="M963" t="s">
        <v>929</v>
      </c>
      <c r="N963">
        <v>117.29002624671917</v>
      </c>
      <c r="P963">
        <v>44</v>
      </c>
      <c r="Q963">
        <v>96.4</v>
      </c>
      <c r="R963">
        <v>100</v>
      </c>
      <c r="S963">
        <v>99.8</v>
      </c>
      <c r="T963">
        <v>3</v>
      </c>
      <c r="U963">
        <v>9</v>
      </c>
      <c r="V963">
        <v>6610</v>
      </c>
      <c r="AB963" t="s">
        <v>129</v>
      </c>
      <c r="AC963" t="s">
        <v>129</v>
      </c>
      <c r="AD963" t="s">
        <v>129</v>
      </c>
      <c r="AE963" t="s">
        <v>63</v>
      </c>
      <c r="AG963">
        <v>2001</v>
      </c>
      <c r="AH963">
        <v>19.59</v>
      </c>
      <c r="AI963">
        <v>37.023679999999999</v>
      </c>
      <c r="AJ963">
        <v>-94.72542</v>
      </c>
      <c r="AL963">
        <v>3</v>
      </c>
      <c r="AM963" t="s">
        <v>63</v>
      </c>
      <c r="AN963" t="s">
        <v>21376</v>
      </c>
      <c r="AO963" t="s">
        <v>79</v>
      </c>
      <c r="AP963" t="s">
        <v>786</v>
      </c>
      <c r="AQ963" t="s">
        <v>285</v>
      </c>
      <c r="AR963" t="s">
        <v>286</v>
      </c>
      <c r="AS963" t="s">
        <v>83</v>
      </c>
      <c r="AT963" s="5">
        <v>36495</v>
      </c>
      <c r="AU963" t="s">
        <v>129</v>
      </c>
      <c r="AV963" t="s">
        <v>134</v>
      </c>
      <c r="AW963" t="s">
        <v>150</v>
      </c>
    </row>
    <row r="964" spans="1:49" x14ac:dyDescent="0.25">
      <c r="A964">
        <v>113</v>
      </c>
      <c r="B964" t="s">
        <v>26016</v>
      </c>
      <c r="C964">
        <v>1</v>
      </c>
      <c r="D964" t="s">
        <v>86</v>
      </c>
      <c r="E964" t="s">
        <v>926</v>
      </c>
      <c r="F964" t="s">
        <v>108</v>
      </c>
      <c r="G964">
        <v>157.45000000000002</v>
      </c>
      <c r="H964" t="s">
        <v>1879</v>
      </c>
      <c r="I964" t="s">
        <v>63</v>
      </c>
      <c r="J964" t="s">
        <v>298</v>
      </c>
      <c r="K964" t="s">
        <v>26017</v>
      </c>
      <c r="L964" t="s">
        <v>7189</v>
      </c>
      <c r="M964" t="s">
        <v>929</v>
      </c>
      <c r="N964">
        <v>595.99737532808399</v>
      </c>
      <c r="P964">
        <v>44</v>
      </c>
      <c r="Q964">
        <v>96.4</v>
      </c>
      <c r="R964">
        <v>91</v>
      </c>
      <c r="S964">
        <v>98.9</v>
      </c>
      <c r="T964">
        <v>3</v>
      </c>
      <c r="U964">
        <v>9</v>
      </c>
      <c r="V964">
        <v>6610</v>
      </c>
      <c r="AB964" t="s">
        <v>129</v>
      </c>
      <c r="AC964" t="s">
        <v>129</v>
      </c>
      <c r="AD964" t="s">
        <v>129</v>
      </c>
      <c r="AE964" t="s">
        <v>63</v>
      </c>
      <c r="AG964">
        <v>2002</v>
      </c>
      <c r="AH964">
        <v>19.850000000000001</v>
      </c>
      <c r="AI964">
        <v>37.023679999999999</v>
      </c>
      <c r="AJ964">
        <v>-94.720699999999994</v>
      </c>
      <c r="AL964">
        <v>3</v>
      </c>
      <c r="AM964" t="s">
        <v>63</v>
      </c>
      <c r="AN964" t="s">
        <v>26018</v>
      </c>
      <c r="AO964" t="s">
        <v>79</v>
      </c>
      <c r="AP964" t="s">
        <v>786</v>
      </c>
      <c r="AQ964" t="s">
        <v>677</v>
      </c>
      <c r="AR964" t="s">
        <v>133</v>
      </c>
      <c r="AS964" t="s">
        <v>83</v>
      </c>
      <c r="AT964" s="5">
        <v>41575</v>
      </c>
      <c r="AU964" t="s">
        <v>129</v>
      </c>
      <c r="AV964" t="s">
        <v>187</v>
      </c>
      <c r="AW964" t="s">
        <v>372</v>
      </c>
    </row>
    <row r="965" spans="1:49" x14ac:dyDescent="0.25">
      <c r="A965">
        <v>63</v>
      </c>
      <c r="B965" t="s">
        <v>17865</v>
      </c>
      <c r="C965">
        <v>1</v>
      </c>
      <c r="D965" t="s">
        <v>86</v>
      </c>
      <c r="E965" t="s">
        <v>98</v>
      </c>
      <c r="F965" t="s">
        <v>177</v>
      </c>
      <c r="G965">
        <v>19.02</v>
      </c>
      <c r="H965" t="s">
        <v>90</v>
      </c>
      <c r="I965" t="s">
        <v>63</v>
      </c>
      <c r="J965" t="s">
        <v>298</v>
      </c>
      <c r="K965" t="s">
        <v>17866</v>
      </c>
      <c r="L965" t="s">
        <v>2083</v>
      </c>
      <c r="M965" t="s">
        <v>1503</v>
      </c>
      <c r="N965">
        <v>166.50262467191601</v>
      </c>
      <c r="P965">
        <v>44</v>
      </c>
      <c r="Q965">
        <v>98.8</v>
      </c>
      <c r="R965">
        <v>97</v>
      </c>
      <c r="S965">
        <v>100</v>
      </c>
      <c r="T965">
        <v>1</v>
      </c>
      <c r="U965">
        <v>11</v>
      </c>
      <c r="V965">
        <v>2270</v>
      </c>
      <c r="AB965" t="s">
        <v>129</v>
      </c>
      <c r="AC965" t="s">
        <v>129</v>
      </c>
      <c r="AD965" t="s">
        <v>129</v>
      </c>
      <c r="AE965" t="s">
        <v>63</v>
      </c>
      <c r="AG965">
        <v>2001</v>
      </c>
      <c r="AH965">
        <v>0</v>
      </c>
      <c r="AI965">
        <v>37.274230000000003</v>
      </c>
      <c r="AJ965">
        <v>-94.832149999999999</v>
      </c>
      <c r="AL965">
        <v>3</v>
      </c>
      <c r="AM965" t="s">
        <v>63</v>
      </c>
      <c r="AN965" t="s">
        <v>17867</v>
      </c>
      <c r="AO965" t="s">
        <v>79</v>
      </c>
      <c r="AP965" t="s">
        <v>170</v>
      </c>
      <c r="AQ965" t="s">
        <v>264</v>
      </c>
      <c r="AR965" t="s">
        <v>265</v>
      </c>
      <c r="AS965" t="s">
        <v>83</v>
      </c>
      <c r="AT965" s="5">
        <v>41262</v>
      </c>
      <c r="AU965" t="s">
        <v>129</v>
      </c>
      <c r="AV965" t="s">
        <v>134</v>
      </c>
      <c r="AW965" t="s">
        <v>150</v>
      </c>
    </row>
    <row r="966" spans="1:49" x14ac:dyDescent="0.25">
      <c r="A966">
        <v>79</v>
      </c>
      <c r="B966" t="s">
        <v>13343</v>
      </c>
      <c r="C966">
        <v>1</v>
      </c>
      <c r="D966" t="s">
        <v>86</v>
      </c>
      <c r="E966" t="s">
        <v>98</v>
      </c>
      <c r="F966" t="s">
        <v>177</v>
      </c>
      <c r="G966">
        <v>23.25</v>
      </c>
      <c r="H966" t="s">
        <v>489</v>
      </c>
      <c r="I966" t="s">
        <v>63</v>
      </c>
      <c r="J966" t="s">
        <v>298</v>
      </c>
      <c r="K966" t="s">
        <v>13344</v>
      </c>
      <c r="L966" t="s">
        <v>1106</v>
      </c>
      <c r="M966" t="s">
        <v>1503</v>
      </c>
      <c r="N966">
        <v>37.893700787401578</v>
      </c>
      <c r="O966">
        <v>0</v>
      </c>
      <c r="P966">
        <v>44.639107611548553</v>
      </c>
      <c r="Q966">
        <v>98.8</v>
      </c>
      <c r="R966">
        <v>97</v>
      </c>
      <c r="S966">
        <v>98.600000000000009</v>
      </c>
      <c r="T966">
        <v>1</v>
      </c>
      <c r="U966">
        <v>11</v>
      </c>
      <c r="V966">
        <v>2250</v>
      </c>
      <c r="AB966" t="s">
        <v>63</v>
      </c>
      <c r="AC966" t="s">
        <v>63</v>
      </c>
      <c r="AD966" t="s">
        <v>63</v>
      </c>
      <c r="AE966" t="s">
        <v>129</v>
      </c>
      <c r="AG966">
        <v>2001</v>
      </c>
      <c r="AH966">
        <v>23.2</v>
      </c>
      <c r="AI966">
        <v>37.337420000000002</v>
      </c>
      <c r="AJ966">
        <v>-94.832170000000005</v>
      </c>
      <c r="AL966">
        <v>3</v>
      </c>
      <c r="AM966" t="s">
        <v>63</v>
      </c>
      <c r="AN966" t="s">
        <v>13345</v>
      </c>
      <c r="AO966" t="s">
        <v>79</v>
      </c>
      <c r="AP966" t="s">
        <v>786</v>
      </c>
      <c r="AQ966" t="s">
        <v>443</v>
      </c>
      <c r="AR966" t="s">
        <v>787</v>
      </c>
      <c r="AS966" t="s">
        <v>83</v>
      </c>
      <c r="AT966" s="5">
        <v>39819</v>
      </c>
      <c r="AU966" t="s">
        <v>129</v>
      </c>
      <c r="AV966" t="s">
        <v>149</v>
      </c>
      <c r="AW966" t="s">
        <v>135</v>
      </c>
    </row>
    <row r="967" spans="1:49" x14ac:dyDescent="0.25">
      <c r="A967">
        <v>68</v>
      </c>
      <c r="B967" t="s">
        <v>21651</v>
      </c>
      <c r="C967">
        <v>1</v>
      </c>
      <c r="D967" t="s">
        <v>86</v>
      </c>
      <c r="E967" t="s">
        <v>98</v>
      </c>
      <c r="F967" t="s">
        <v>177</v>
      </c>
      <c r="G967">
        <v>21.1</v>
      </c>
      <c r="H967" t="s">
        <v>489</v>
      </c>
      <c r="I967" t="s">
        <v>63</v>
      </c>
      <c r="J967" t="s">
        <v>298</v>
      </c>
      <c r="K967" t="s">
        <v>21652</v>
      </c>
      <c r="L967" t="s">
        <v>808</v>
      </c>
      <c r="M967" t="s">
        <v>1503</v>
      </c>
      <c r="N967">
        <v>20.702099737532809</v>
      </c>
      <c r="O967">
        <v>30</v>
      </c>
      <c r="P967">
        <v>50.761154855643042</v>
      </c>
      <c r="Q967">
        <v>99.8</v>
      </c>
      <c r="R967">
        <v>97</v>
      </c>
      <c r="S967">
        <v>98.100000000000009</v>
      </c>
      <c r="T967">
        <v>1</v>
      </c>
      <c r="U967">
        <v>11</v>
      </c>
      <c r="V967">
        <v>2250</v>
      </c>
      <c r="AB967" t="s">
        <v>63</v>
      </c>
      <c r="AC967" t="s">
        <v>63</v>
      </c>
      <c r="AD967" t="s">
        <v>63</v>
      </c>
      <c r="AE967" t="s">
        <v>98</v>
      </c>
      <c r="AG967">
        <v>2001</v>
      </c>
      <c r="AH967">
        <v>21.7</v>
      </c>
      <c r="AI967">
        <v>37.315179999999998</v>
      </c>
      <c r="AJ967">
        <v>-94.832269999999994</v>
      </c>
      <c r="AK967" t="s">
        <v>262</v>
      </c>
      <c r="AL967">
        <v>2</v>
      </c>
      <c r="AM967" t="s">
        <v>63</v>
      </c>
      <c r="AN967" t="s">
        <v>21653</v>
      </c>
      <c r="AO967" t="s">
        <v>79</v>
      </c>
      <c r="AP967" t="s">
        <v>786</v>
      </c>
      <c r="AQ967" t="s">
        <v>132</v>
      </c>
      <c r="AR967" t="s">
        <v>133</v>
      </c>
      <c r="AS967" t="s">
        <v>83</v>
      </c>
      <c r="AT967" s="5">
        <v>39819</v>
      </c>
      <c r="AU967" t="s">
        <v>129</v>
      </c>
      <c r="AV967" t="s">
        <v>149</v>
      </c>
      <c r="AW967" t="s">
        <v>135</v>
      </c>
    </row>
    <row r="968" spans="1:49" x14ac:dyDescent="0.25">
      <c r="A968">
        <v>344</v>
      </c>
      <c r="B968" t="s">
        <v>15771</v>
      </c>
      <c r="C968">
        <v>1</v>
      </c>
      <c r="D968" t="s">
        <v>86</v>
      </c>
      <c r="E968" t="s">
        <v>107</v>
      </c>
      <c r="F968" t="s">
        <v>108</v>
      </c>
      <c r="G968">
        <v>449.25</v>
      </c>
      <c r="H968" t="s">
        <v>90</v>
      </c>
      <c r="I968" t="s">
        <v>63</v>
      </c>
      <c r="J968" t="s">
        <v>298</v>
      </c>
      <c r="K968" t="s">
        <v>15772</v>
      </c>
      <c r="L968" t="s">
        <v>4638</v>
      </c>
      <c r="M968" t="s">
        <v>2849</v>
      </c>
      <c r="N968">
        <v>150.0984251968504</v>
      </c>
      <c r="O968">
        <v>0</v>
      </c>
      <c r="P968">
        <v>40.026246719160106</v>
      </c>
      <c r="Q968">
        <v>99.9</v>
      </c>
      <c r="R968">
        <v>97</v>
      </c>
      <c r="S968">
        <v>100</v>
      </c>
      <c r="T968">
        <v>1</v>
      </c>
      <c r="U968">
        <v>10</v>
      </c>
      <c r="V968">
        <v>2630</v>
      </c>
      <c r="AB968" t="s">
        <v>98</v>
      </c>
      <c r="AC968" t="s">
        <v>129</v>
      </c>
      <c r="AD968" t="s">
        <v>129</v>
      </c>
      <c r="AE968" t="s">
        <v>63</v>
      </c>
      <c r="AG968">
        <v>2002</v>
      </c>
      <c r="AH968">
        <v>5.57</v>
      </c>
      <c r="AI968">
        <v>37.180079999999997</v>
      </c>
      <c r="AJ968">
        <v>-94.97663</v>
      </c>
      <c r="AL968">
        <v>3</v>
      </c>
      <c r="AM968" t="s">
        <v>63</v>
      </c>
      <c r="AN968" t="s">
        <v>15773</v>
      </c>
      <c r="AO968" t="s">
        <v>79</v>
      </c>
      <c r="AP968" t="s">
        <v>786</v>
      </c>
      <c r="AQ968" t="s">
        <v>230</v>
      </c>
      <c r="AR968" t="s">
        <v>1097</v>
      </c>
      <c r="AS968" t="s">
        <v>83</v>
      </c>
      <c r="AT968" s="5">
        <v>38718</v>
      </c>
      <c r="AU968" t="s">
        <v>76</v>
      </c>
      <c r="AV968" t="s">
        <v>134</v>
      </c>
      <c r="AW968" t="s">
        <v>135</v>
      </c>
    </row>
    <row r="969" spans="1:49" x14ac:dyDescent="0.25">
      <c r="A969">
        <v>344</v>
      </c>
      <c r="B969" t="s">
        <v>25767</v>
      </c>
      <c r="C969">
        <v>1</v>
      </c>
      <c r="D969" t="s">
        <v>86</v>
      </c>
      <c r="E969" t="s">
        <v>107</v>
      </c>
      <c r="F969" t="s">
        <v>108</v>
      </c>
      <c r="G969">
        <v>449.3</v>
      </c>
      <c r="H969" t="s">
        <v>820</v>
      </c>
      <c r="I969" t="s">
        <v>63</v>
      </c>
      <c r="J969" t="s">
        <v>298</v>
      </c>
      <c r="K969" t="s">
        <v>25768</v>
      </c>
      <c r="L969" t="s">
        <v>2083</v>
      </c>
      <c r="M969" t="s">
        <v>2849</v>
      </c>
      <c r="N969">
        <v>196.03018372703411</v>
      </c>
      <c r="O969">
        <v>0</v>
      </c>
      <c r="P969">
        <v>40.026246719160106</v>
      </c>
      <c r="Q969">
        <v>99.9</v>
      </c>
      <c r="R969">
        <v>97</v>
      </c>
      <c r="S969">
        <v>100</v>
      </c>
      <c r="T969">
        <v>1</v>
      </c>
      <c r="U969">
        <v>10</v>
      </c>
      <c r="V969">
        <v>2630</v>
      </c>
      <c r="AB969" t="s">
        <v>98</v>
      </c>
      <c r="AC969" t="s">
        <v>129</v>
      </c>
      <c r="AD969" t="s">
        <v>129</v>
      </c>
      <c r="AE969" t="s">
        <v>63</v>
      </c>
      <c r="AG969">
        <v>2002</v>
      </c>
      <c r="AH969">
        <v>5.74</v>
      </c>
      <c r="AI969">
        <v>37.179960000000001</v>
      </c>
      <c r="AJ969">
        <v>-94.973500000000001</v>
      </c>
      <c r="AL969">
        <v>3</v>
      </c>
      <c r="AM969" t="s">
        <v>63</v>
      </c>
      <c r="AN969" t="s">
        <v>25769</v>
      </c>
      <c r="AO969" t="s">
        <v>79</v>
      </c>
      <c r="AP969" t="s">
        <v>131</v>
      </c>
      <c r="AQ969" t="s">
        <v>264</v>
      </c>
      <c r="AR969" t="s">
        <v>1161</v>
      </c>
      <c r="AS969" t="s">
        <v>83</v>
      </c>
      <c r="AT969" s="5">
        <v>38718</v>
      </c>
      <c r="AU969" t="s">
        <v>76</v>
      </c>
      <c r="AV969" t="s">
        <v>187</v>
      </c>
      <c r="AW969" t="s">
        <v>188</v>
      </c>
    </row>
    <row r="970" spans="1:49" x14ac:dyDescent="0.25">
      <c r="A970">
        <v>80</v>
      </c>
      <c r="B970" t="s">
        <v>28102</v>
      </c>
      <c r="C970">
        <v>1</v>
      </c>
      <c r="D970" t="s">
        <v>86</v>
      </c>
      <c r="E970" t="s">
        <v>107</v>
      </c>
      <c r="F970" t="s">
        <v>108</v>
      </c>
      <c r="G970">
        <v>449.35</v>
      </c>
      <c r="H970" t="s">
        <v>489</v>
      </c>
      <c r="I970" t="s">
        <v>63</v>
      </c>
      <c r="J970" t="s">
        <v>298</v>
      </c>
      <c r="K970" t="s">
        <v>28103</v>
      </c>
      <c r="L970" t="s">
        <v>808</v>
      </c>
      <c r="M970" t="s">
        <v>2849</v>
      </c>
      <c r="N970">
        <v>31.364829396325458</v>
      </c>
      <c r="O970">
        <v>0</v>
      </c>
      <c r="P970">
        <v>90.223097112860899</v>
      </c>
      <c r="Q970">
        <v>99.9</v>
      </c>
      <c r="R970">
        <v>97</v>
      </c>
      <c r="S970">
        <v>98.600000000000009</v>
      </c>
      <c r="T970">
        <v>1</v>
      </c>
      <c r="U970">
        <v>10</v>
      </c>
      <c r="V970">
        <v>2630</v>
      </c>
      <c r="AB970" t="s">
        <v>63</v>
      </c>
      <c r="AC970" t="s">
        <v>63</v>
      </c>
      <c r="AD970" t="s">
        <v>63</v>
      </c>
      <c r="AE970" t="s">
        <v>98</v>
      </c>
      <c r="AG970">
        <v>2002</v>
      </c>
      <c r="AH970">
        <v>5.89</v>
      </c>
      <c r="AI970">
        <v>37.179859999999998</v>
      </c>
      <c r="AJ970">
        <v>-94.970839999999995</v>
      </c>
      <c r="AL970">
        <v>3</v>
      </c>
      <c r="AM970" t="s">
        <v>63</v>
      </c>
      <c r="AN970" t="s">
        <v>28104</v>
      </c>
      <c r="AO970" t="s">
        <v>79</v>
      </c>
      <c r="AP970" t="s">
        <v>786</v>
      </c>
      <c r="AQ970" t="s">
        <v>133</v>
      </c>
      <c r="AR970" t="s">
        <v>133</v>
      </c>
      <c r="AS970" t="s">
        <v>83</v>
      </c>
      <c r="AT970" s="5">
        <v>39819</v>
      </c>
      <c r="AU970" t="s">
        <v>129</v>
      </c>
      <c r="AV970" t="s">
        <v>149</v>
      </c>
      <c r="AW970" t="s">
        <v>135</v>
      </c>
    </row>
    <row r="971" spans="1:49" x14ac:dyDescent="0.25">
      <c r="A971">
        <v>0</v>
      </c>
      <c r="B971" t="s">
        <v>11887</v>
      </c>
      <c r="C971">
        <v>1</v>
      </c>
      <c r="D971" t="s">
        <v>86</v>
      </c>
      <c r="E971" t="s">
        <v>305</v>
      </c>
      <c r="F971" t="s">
        <v>108</v>
      </c>
      <c r="G971">
        <v>11.05</v>
      </c>
      <c r="H971" t="s">
        <v>90</v>
      </c>
      <c r="I971" t="s">
        <v>63</v>
      </c>
      <c r="J971" t="s">
        <v>298</v>
      </c>
      <c r="K971" t="s">
        <v>11888</v>
      </c>
      <c r="L971" t="s">
        <v>1502</v>
      </c>
      <c r="M971" t="s">
        <v>11889</v>
      </c>
      <c r="N971">
        <v>133.69422572178479</v>
      </c>
      <c r="P971">
        <v>43.963254593175854</v>
      </c>
      <c r="Q971">
        <v>98.600000000000009</v>
      </c>
      <c r="R971">
        <v>100</v>
      </c>
      <c r="S971">
        <v>100</v>
      </c>
      <c r="T971">
        <v>1</v>
      </c>
      <c r="U971">
        <v>15</v>
      </c>
      <c r="V971">
        <v>3950</v>
      </c>
      <c r="AB971" t="s">
        <v>98</v>
      </c>
      <c r="AC971" t="s">
        <v>129</v>
      </c>
      <c r="AD971" t="s">
        <v>129</v>
      </c>
      <c r="AE971" t="s">
        <v>63</v>
      </c>
      <c r="AG971">
        <v>2010</v>
      </c>
      <c r="AH971">
        <v>11.05</v>
      </c>
      <c r="AI971">
        <v>37.158580000000001</v>
      </c>
      <c r="AJ971">
        <v>-94.831710000000001</v>
      </c>
      <c r="AL971">
        <v>3</v>
      </c>
      <c r="AM971" t="s">
        <v>63</v>
      </c>
      <c r="AN971" t="s">
        <v>11890</v>
      </c>
      <c r="AO971" t="s">
        <v>79</v>
      </c>
      <c r="AP971" t="s">
        <v>786</v>
      </c>
      <c r="AQ971" t="s">
        <v>171</v>
      </c>
      <c r="AR971" t="s">
        <v>172</v>
      </c>
      <c r="AS971" t="s">
        <v>83</v>
      </c>
      <c r="AT971" s="5">
        <v>39083</v>
      </c>
      <c r="AU971" t="s">
        <v>76</v>
      </c>
      <c r="AV971" t="s">
        <v>134</v>
      </c>
      <c r="AW971" t="s">
        <v>150</v>
      </c>
    </row>
    <row r="972" spans="1:49" x14ac:dyDescent="0.25">
      <c r="A972">
        <v>0</v>
      </c>
      <c r="B972" t="s">
        <v>26206</v>
      </c>
      <c r="C972">
        <v>1</v>
      </c>
      <c r="D972" t="s">
        <v>86</v>
      </c>
      <c r="E972" t="s">
        <v>305</v>
      </c>
      <c r="F972" t="s">
        <v>108</v>
      </c>
      <c r="G972">
        <v>9.7900000000000009</v>
      </c>
      <c r="H972" t="s">
        <v>1879</v>
      </c>
      <c r="I972" t="s">
        <v>63</v>
      </c>
      <c r="J972" t="s">
        <v>298</v>
      </c>
      <c r="K972" t="s">
        <v>26207</v>
      </c>
      <c r="L972" t="s">
        <v>6696</v>
      </c>
      <c r="M972" t="s">
        <v>11889</v>
      </c>
      <c r="N972">
        <v>280.51181102362204</v>
      </c>
      <c r="O972">
        <v>52</v>
      </c>
      <c r="P972">
        <v>43.963254593175854</v>
      </c>
      <c r="Q972">
        <v>97.600000000000009</v>
      </c>
      <c r="S972">
        <v>100</v>
      </c>
      <c r="T972">
        <v>1</v>
      </c>
      <c r="U972">
        <v>15</v>
      </c>
      <c r="V972">
        <v>3950</v>
      </c>
      <c r="AB972" t="s">
        <v>129</v>
      </c>
      <c r="AC972" t="s">
        <v>129</v>
      </c>
      <c r="AD972" t="s">
        <v>129</v>
      </c>
      <c r="AE972" t="s">
        <v>63</v>
      </c>
      <c r="AG972">
        <v>2010</v>
      </c>
      <c r="AH972">
        <v>9.7900000000000009</v>
      </c>
      <c r="AI972">
        <v>37.140309999999999</v>
      </c>
      <c r="AJ972">
        <v>-94.831659999999999</v>
      </c>
      <c r="AK972" t="s">
        <v>77</v>
      </c>
      <c r="AL972">
        <v>3</v>
      </c>
      <c r="AM972" t="s">
        <v>63</v>
      </c>
      <c r="AN972" t="s">
        <v>26208</v>
      </c>
      <c r="AO972" t="s">
        <v>79</v>
      </c>
      <c r="AP972" t="s">
        <v>131</v>
      </c>
      <c r="AQ972" t="s">
        <v>102</v>
      </c>
      <c r="AR972" t="s">
        <v>6841</v>
      </c>
      <c r="AS972" t="s">
        <v>131</v>
      </c>
      <c r="AT972" s="5">
        <v>39083</v>
      </c>
      <c r="AU972" t="s">
        <v>63</v>
      </c>
      <c r="AV972" t="s">
        <v>187</v>
      </c>
      <c r="AW972" t="s">
        <v>372</v>
      </c>
    </row>
    <row r="973" spans="1:49" x14ac:dyDescent="0.25">
      <c r="A973">
        <v>77</v>
      </c>
      <c r="B973" t="s">
        <v>18200</v>
      </c>
      <c r="C973">
        <v>1</v>
      </c>
      <c r="D973" t="s">
        <v>86</v>
      </c>
      <c r="E973" t="s">
        <v>926</v>
      </c>
      <c r="F973" t="s">
        <v>108</v>
      </c>
      <c r="G973">
        <v>156.62</v>
      </c>
      <c r="H973" t="s">
        <v>489</v>
      </c>
      <c r="I973" t="s">
        <v>63</v>
      </c>
      <c r="J973" t="s">
        <v>298</v>
      </c>
      <c r="K973" t="s">
        <v>18201</v>
      </c>
      <c r="L973" t="s">
        <v>5466</v>
      </c>
      <c r="M973" t="s">
        <v>1075</v>
      </c>
      <c r="N973">
        <v>36.679790026246721</v>
      </c>
      <c r="P973">
        <v>48.884514435695536</v>
      </c>
      <c r="Q973">
        <v>99.3</v>
      </c>
      <c r="R973">
        <v>100</v>
      </c>
      <c r="S973">
        <v>99.100000000000009</v>
      </c>
      <c r="T973">
        <v>2</v>
      </c>
      <c r="U973">
        <v>13</v>
      </c>
      <c r="V973">
        <v>4930</v>
      </c>
      <c r="AB973" t="s">
        <v>63</v>
      </c>
      <c r="AC973" t="s">
        <v>63</v>
      </c>
      <c r="AD973" t="s">
        <v>63</v>
      </c>
      <c r="AE973" t="s">
        <v>98</v>
      </c>
      <c r="AG973">
        <v>2007</v>
      </c>
      <c r="AH973">
        <v>18.73</v>
      </c>
      <c r="AI973">
        <v>37.023899999999998</v>
      </c>
      <c r="AJ973">
        <v>-94.740899999999996</v>
      </c>
      <c r="AL973">
        <v>2</v>
      </c>
      <c r="AM973" t="s">
        <v>63</v>
      </c>
      <c r="AN973" t="s">
        <v>18202</v>
      </c>
      <c r="AO973" t="s">
        <v>79</v>
      </c>
      <c r="AP973" t="s">
        <v>786</v>
      </c>
      <c r="AQ973" t="s">
        <v>1229</v>
      </c>
      <c r="AR973" t="s">
        <v>133</v>
      </c>
      <c r="AS973" t="s">
        <v>83</v>
      </c>
      <c r="AT973" s="5">
        <v>39819</v>
      </c>
      <c r="AU973" t="s">
        <v>76</v>
      </c>
      <c r="AV973" t="s">
        <v>200</v>
      </c>
      <c r="AW973" t="s">
        <v>135</v>
      </c>
    </row>
    <row r="974" spans="1:49" x14ac:dyDescent="0.25">
      <c r="A974">
        <v>0</v>
      </c>
      <c r="B974" t="s">
        <v>22963</v>
      </c>
      <c r="C974">
        <v>1</v>
      </c>
      <c r="D974" t="s">
        <v>86</v>
      </c>
      <c r="E974" t="s">
        <v>305</v>
      </c>
      <c r="F974" t="s">
        <v>108</v>
      </c>
      <c r="G974">
        <v>5.5</v>
      </c>
      <c r="H974" t="s">
        <v>489</v>
      </c>
      <c r="I974" t="s">
        <v>63</v>
      </c>
      <c r="J974" t="s">
        <v>298</v>
      </c>
      <c r="K974" t="s">
        <v>22964</v>
      </c>
      <c r="L974" t="s">
        <v>5466</v>
      </c>
      <c r="M974" t="s">
        <v>2917</v>
      </c>
      <c r="N974">
        <v>28.674540682414698</v>
      </c>
      <c r="P974">
        <v>64.960629921259837</v>
      </c>
      <c r="Q974">
        <v>98.8</v>
      </c>
      <c r="R974">
        <v>100</v>
      </c>
      <c r="S974">
        <v>98.7</v>
      </c>
      <c r="T974">
        <v>1</v>
      </c>
      <c r="U974">
        <v>24</v>
      </c>
      <c r="V974">
        <v>2210</v>
      </c>
      <c r="AB974" t="s">
        <v>63</v>
      </c>
      <c r="AC974" t="s">
        <v>63</v>
      </c>
      <c r="AD974" t="s">
        <v>63</v>
      </c>
      <c r="AE974" t="s">
        <v>129</v>
      </c>
      <c r="AG974">
        <v>2010</v>
      </c>
      <c r="AH974">
        <v>5.5</v>
      </c>
      <c r="AI974">
        <v>37.077750000000002</v>
      </c>
      <c r="AJ974">
        <v>-94.831620000000001</v>
      </c>
      <c r="AL974">
        <v>2</v>
      </c>
      <c r="AM974" t="s">
        <v>63</v>
      </c>
      <c r="AN974" t="s">
        <v>22965</v>
      </c>
      <c r="AO974" t="s">
        <v>79</v>
      </c>
      <c r="AP974" t="s">
        <v>786</v>
      </c>
      <c r="AQ974" t="s">
        <v>1008</v>
      </c>
      <c r="AR974" t="s">
        <v>133</v>
      </c>
      <c r="AS974" t="s">
        <v>83</v>
      </c>
      <c r="AT974" s="5">
        <v>39819</v>
      </c>
      <c r="AU974" t="s">
        <v>76</v>
      </c>
      <c r="AV974" t="s">
        <v>149</v>
      </c>
      <c r="AW974" t="s">
        <v>6536</v>
      </c>
    </row>
    <row r="975" spans="1:49" x14ac:dyDescent="0.25">
      <c r="A975">
        <v>0</v>
      </c>
      <c r="B975" t="s">
        <v>11643</v>
      </c>
      <c r="C975">
        <v>1</v>
      </c>
      <c r="D975" t="s">
        <v>86</v>
      </c>
      <c r="E975" t="s">
        <v>926</v>
      </c>
      <c r="F975" t="s">
        <v>108</v>
      </c>
      <c r="G975">
        <v>145.78</v>
      </c>
      <c r="H975" t="s">
        <v>90</v>
      </c>
      <c r="I975" t="s">
        <v>63</v>
      </c>
      <c r="J975" t="s">
        <v>298</v>
      </c>
      <c r="K975" t="s">
        <v>11644</v>
      </c>
      <c r="L975" t="s">
        <v>1266</v>
      </c>
      <c r="M975" t="s">
        <v>1075</v>
      </c>
      <c r="N975">
        <v>122.9002624671916</v>
      </c>
      <c r="O975">
        <v>30</v>
      </c>
      <c r="P975">
        <v>43.996062992125985</v>
      </c>
      <c r="T975">
        <v>3</v>
      </c>
      <c r="U975">
        <v>24</v>
      </c>
      <c r="V975">
        <v>2530</v>
      </c>
      <c r="AG975">
        <v>1000</v>
      </c>
      <c r="AH975">
        <v>7.8900000000000006</v>
      </c>
      <c r="AI975">
        <v>37.031759999999998</v>
      </c>
      <c r="AJ975">
        <v>-94.931700000000006</v>
      </c>
      <c r="AK975" t="s">
        <v>262</v>
      </c>
      <c r="AL975">
        <v>3</v>
      </c>
      <c r="AM975" t="s">
        <v>63</v>
      </c>
      <c r="AN975" t="s">
        <v>11643</v>
      </c>
      <c r="AO975" t="s">
        <v>79</v>
      </c>
      <c r="AP975" t="s">
        <v>131</v>
      </c>
      <c r="AQ975" t="s">
        <v>545</v>
      </c>
      <c r="AR975" t="s">
        <v>133</v>
      </c>
      <c r="AS975" t="s">
        <v>131</v>
      </c>
      <c r="AT975" s="5">
        <v>41152</v>
      </c>
      <c r="AU975" t="s">
        <v>76</v>
      </c>
      <c r="AV975" t="s">
        <v>134</v>
      </c>
      <c r="AW975" t="s">
        <v>150</v>
      </c>
    </row>
    <row r="976" spans="1:49" x14ac:dyDescent="0.25">
      <c r="A976">
        <v>0</v>
      </c>
      <c r="B976" t="s">
        <v>1500</v>
      </c>
      <c r="C976">
        <v>1</v>
      </c>
      <c r="D976" t="s">
        <v>86</v>
      </c>
      <c r="E976" t="s">
        <v>98</v>
      </c>
      <c r="F976" t="s">
        <v>177</v>
      </c>
      <c r="G976">
        <v>12.6</v>
      </c>
      <c r="H976" t="s">
        <v>138</v>
      </c>
      <c r="I976" t="s">
        <v>63</v>
      </c>
      <c r="J976" t="s">
        <v>298</v>
      </c>
      <c r="K976" t="s">
        <v>1501</v>
      </c>
      <c r="L976" t="s">
        <v>1502</v>
      </c>
      <c r="M976" t="s">
        <v>1503</v>
      </c>
      <c r="N976">
        <v>17.486876640419947</v>
      </c>
      <c r="O976">
        <v>15</v>
      </c>
      <c r="P976">
        <v>44</v>
      </c>
      <c r="R976">
        <v>85</v>
      </c>
      <c r="T976">
        <v>0</v>
      </c>
      <c r="U976">
        <v>11</v>
      </c>
      <c r="V976">
        <v>3190</v>
      </c>
      <c r="X976" t="s">
        <v>1257</v>
      </c>
      <c r="Y976" t="s">
        <v>355</v>
      </c>
      <c r="Z976" t="s">
        <v>73</v>
      </c>
      <c r="AA976" t="s">
        <v>97</v>
      </c>
      <c r="AB976" t="s">
        <v>63</v>
      </c>
      <c r="AC976" t="s">
        <v>63</v>
      </c>
      <c r="AD976" t="s">
        <v>63</v>
      </c>
      <c r="AE976" t="s">
        <v>98</v>
      </c>
      <c r="AG976">
        <v>1932</v>
      </c>
      <c r="AH976">
        <v>12.6</v>
      </c>
      <c r="AI976">
        <v>37.179119</v>
      </c>
      <c r="AJ976">
        <v>-94.831768999999994</v>
      </c>
      <c r="AK976" t="s">
        <v>262</v>
      </c>
      <c r="AL976">
        <v>2</v>
      </c>
      <c r="AM976" t="s">
        <v>63</v>
      </c>
      <c r="AN976" t="s">
        <v>1500</v>
      </c>
      <c r="AO976" t="s">
        <v>100</v>
      </c>
      <c r="AP976" t="s">
        <v>147</v>
      </c>
      <c r="AQ976" t="s">
        <v>148</v>
      </c>
      <c r="AR976" t="s">
        <v>148</v>
      </c>
      <c r="AS976" t="s">
        <v>131</v>
      </c>
      <c r="AT976" s="5"/>
      <c r="AV976" t="s">
        <v>149</v>
      </c>
      <c r="AW976" t="s">
        <v>150</v>
      </c>
    </row>
    <row r="977" spans="1:49" x14ac:dyDescent="0.25">
      <c r="A977">
        <v>0</v>
      </c>
      <c r="B977" t="s">
        <v>15930</v>
      </c>
      <c r="C977">
        <v>1</v>
      </c>
      <c r="D977" t="s">
        <v>86</v>
      </c>
      <c r="E977" t="s">
        <v>305</v>
      </c>
      <c r="F977" t="s">
        <v>108</v>
      </c>
      <c r="G977">
        <v>7.15</v>
      </c>
      <c r="H977" t="s">
        <v>138</v>
      </c>
      <c r="I977" t="s">
        <v>63</v>
      </c>
      <c r="J977" t="s">
        <v>298</v>
      </c>
      <c r="K977" t="s">
        <v>15931</v>
      </c>
      <c r="L977" t="s">
        <v>5466</v>
      </c>
      <c r="M977" t="s">
        <v>15932</v>
      </c>
      <c r="N977">
        <v>14.206036745406825</v>
      </c>
      <c r="P977">
        <v>44</v>
      </c>
      <c r="R977">
        <v>97</v>
      </c>
      <c r="T977">
        <v>0</v>
      </c>
      <c r="U977">
        <v>10</v>
      </c>
      <c r="V977">
        <v>6960</v>
      </c>
      <c r="AB977" t="s">
        <v>63</v>
      </c>
      <c r="AC977" t="s">
        <v>63</v>
      </c>
      <c r="AD977" t="s">
        <v>63</v>
      </c>
      <c r="AE977" t="s">
        <v>129</v>
      </c>
      <c r="AG977">
        <v>1920</v>
      </c>
      <c r="AH977">
        <v>7.54</v>
      </c>
      <c r="AI977">
        <v>37.092080000000003</v>
      </c>
      <c r="AJ977">
        <v>-94.704449999999994</v>
      </c>
      <c r="AL977">
        <v>2</v>
      </c>
      <c r="AM977" t="s">
        <v>63</v>
      </c>
      <c r="AN977" t="s">
        <v>15930</v>
      </c>
      <c r="AO977" t="s">
        <v>100</v>
      </c>
      <c r="AP977" t="s">
        <v>147</v>
      </c>
      <c r="AQ977" t="s">
        <v>148</v>
      </c>
      <c r="AR977" t="s">
        <v>148</v>
      </c>
      <c r="AS977" t="s">
        <v>131</v>
      </c>
      <c r="AT977" s="5"/>
      <c r="AV977" t="s">
        <v>149</v>
      </c>
      <c r="AW977" t="s">
        <v>150</v>
      </c>
    </row>
    <row r="978" spans="1:49" x14ac:dyDescent="0.25">
      <c r="A978">
        <v>0</v>
      </c>
      <c r="B978" t="s">
        <v>12382</v>
      </c>
      <c r="C978">
        <v>1</v>
      </c>
      <c r="D978" t="s">
        <v>86</v>
      </c>
      <c r="E978" t="s">
        <v>305</v>
      </c>
      <c r="F978" t="s">
        <v>108</v>
      </c>
      <c r="G978">
        <v>10.64</v>
      </c>
      <c r="H978" t="s">
        <v>138</v>
      </c>
      <c r="I978" t="s">
        <v>63</v>
      </c>
      <c r="J978" t="s">
        <v>298</v>
      </c>
      <c r="K978" t="s">
        <v>12383</v>
      </c>
      <c r="L978" t="s">
        <v>5466</v>
      </c>
      <c r="M978" t="s">
        <v>12384</v>
      </c>
      <c r="N978">
        <v>18.208661417322833</v>
      </c>
      <c r="P978">
        <v>24</v>
      </c>
      <c r="R978">
        <v>92</v>
      </c>
      <c r="T978">
        <v>0</v>
      </c>
      <c r="U978">
        <v>10</v>
      </c>
      <c r="V978">
        <v>10</v>
      </c>
      <c r="AB978" t="s">
        <v>63</v>
      </c>
      <c r="AC978" t="s">
        <v>63</v>
      </c>
      <c r="AD978" t="s">
        <v>63</v>
      </c>
      <c r="AE978" t="s">
        <v>98</v>
      </c>
      <c r="AG978">
        <v>1968</v>
      </c>
      <c r="AH978">
        <v>10.64</v>
      </c>
      <c r="AI978">
        <v>37.137146000000001</v>
      </c>
      <c r="AJ978">
        <v>-94.704565000000002</v>
      </c>
      <c r="AL978">
        <v>2</v>
      </c>
      <c r="AM978" t="s">
        <v>63</v>
      </c>
      <c r="AN978" t="s">
        <v>12382</v>
      </c>
      <c r="AO978" t="s">
        <v>100</v>
      </c>
      <c r="AP978" t="s">
        <v>116</v>
      </c>
      <c r="AQ978" t="s">
        <v>148</v>
      </c>
      <c r="AR978" t="s">
        <v>148</v>
      </c>
      <c r="AS978" t="s">
        <v>131</v>
      </c>
      <c r="AT978" s="5"/>
      <c r="AV978" t="s">
        <v>149</v>
      </c>
      <c r="AW978" t="s">
        <v>150</v>
      </c>
    </row>
    <row r="979" spans="1:49" x14ac:dyDescent="0.25">
      <c r="A979">
        <v>0</v>
      </c>
      <c r="B979" t="s">
        <v>18346</v>
      </c>
      <c r="C979">
        <v>1</v>
      </c>
      <c r="D979" t="s">
        <v>86</v>
      </c>
      <c r="E979" t="s">
        <v>305</v>
      </c>
      <c r="F979" t="s">
        <v>108</v>
      </c>
      <c r="G979">
        <v>10.94</v>
      </c>
      <c r="H979" t="s">
        <v>138</v>
      </c>
      <c r="I979" t="s">
        <v>63</v>
      </c>
      <c r="J979" t="s">
        <v>298</v>
      </c>
      <c r="K979" t="s">
        <v>18347</v>
      </c>
      <c r="L979" t="s">
        <v>5466</v>
      </c>
      <c r="M979" t="s">
        <v>12384</v>
      </c>
      <c r="N979">
        <v>18.208661417322833</v>
      </c>
      <c r="P979">
        <v>24</v>
      </c>
      <c r="R979">
        <v>92</v>
      </c>
      <c r="T979">
        <v>0</v>
      </c>
      <c r="U979">
        <v>10</v>
      </c>
      <c r="V979">
        <v>10</v>
      </c>
      <c r="AB979" t="s">
        <v>63</v>
      </c>
      <c r="AC979" t="s">
        <v>63</v>
      </c>
      <c r="AD979" t="s">
        <v>63</v>
      </c>
      <c r="AE979" t="s">
        <v>98</v>
      </c>
      <c r="AG979">
        <v>1968</v>
      </c>
      <c r="AH979">
        <v>10.94</v>
      </c>
      <c r="AI979">
        <v>37.141115999999997</v>
      </c>
      <c r="AJ979">
        <v>-94.704533999999995</v>
      </c>
      <c r="AL979">
        <v>2</v>
      </c>
      <c r="AM979" t="s">
        <v>63</v>
      </c>
      <c r="AN979" t="s">
        <v>18346</v>
      </c>
      <c r="AO979" t="s">
        <v>100</v>
      </c>
      <c r="AP979" t="s">
        <v>116</v>
      </c>
      <c r="AQ979" t="s">
        <v>148</v>
      </c>
      <c r="AR979" t="s">
        <v>148</v>
      </c>
      <c r="AS979" t="s">
        <v>131</v>
      </c>
      <c r="AT979" s="5"/>
      <c r="AV979" t="s">
        <v>149</v>
      </c>
      <c r="AW979" t="s">
        <v>150</v>
      </c>
    </row>
    <row r="980" spans="1:49" x14ac:dyDescent="0.25">
      <c r="A980">
        <v>0</v>
      </c>
      <c r="B980" t="s">
        <v>7325</v>
      </c>
      <c r="C980">
        <v>1</v>
      </c>
      <c r="D980" t="s">
        <v>86</v>
      </c>
      <c r="E980" t="s">
        <v>3711</v>
      </c>
      <c r="F980" t="s">
        <v>177</v>
      </c>
      <c r="G980">
        <v>3.0500000000000003</v>
      </c>
      <c r="H980" t="s">
        <v>138</v>
      </c>
      <c r="I980" t="s">
        <v>63</v>
      </c>
      <c r="J980" t="s">
        <v>298</v>
      </c>
      <c r="K980" t="s">
        <v>7326</v>
      </c>
      <c r="L980" t="s">
        <v>1840</v>
      </c>
      <c r="M980" t="s">
        <v>7327</v>
      </c>
      <c r="N980">
        <v>17.814960629921259</v>
      </c>
      <c r="O980">
        <v>30</v>
      </c>
      <c r="P980">
        <v>44</v>
      </c>
      <c r="R980">
        <v>97</v>
      </c>
      <c r="T980">
        <v>0</v>
      </c>
      <c r="U980">
        <v>23</v>
      </c>
      <c r="V980">
        <v>5130</v>
      </c>
      <c r="AB980" t="s">
        <v>63</v>
      </c>
      <c r="AC980" t="s">
        <v>63</v>
      </c>
      <c r="AD980" t="s">
        <v>63</v>
      </c>
      <c r="AE980" t="s">
        <v>129</v>
      </c>
      <c r="AG980">
        <v>1925</v>
      </c>
      <c r="AH980">
        <v>0.45900000000000002</v>
      </c>
      <c r="AI980">
        <v>37.338270000000001</v>
      </c>
      <c r="AJ980">
        <v>-94.657539999999997</v>
      </c>
      <c r="AK980" t="s">
        <v>77</v>
      </c>
      <c r="AL980">
        <v>2</v>
      </c>
      <c r="AM980" t="s">
        <v>63</v>
      </c>
      <c r="AN980" t="s">
        <v>7325</v>
      </c>
      <c r="AO980" t="s">
        <v>79</v>
      </c>
      <c r="AP980" t="s">
        <v>147</v>
      </c>
      <c r="AQ980" t="s">
        <v>148</v>
      </c>
      <c r="AR980" t="s">
        <v>148</v>
      </c>
      <c r="AS980" t="s">
        <v>131</v>
      </c>
      <c r="AT980" s="5"/>
      <c r="AV980" t="s">
        <v>149</v>
      </c>
      <c r="AW980" t="s">
        <v>150</v>
      </c>
    </row>
    <row r="981" spans="1:49" x14ac:dyDescent="0.25">
      <c r="A981">
        <v>0</v>
      </c>
      <c r="B981" t="s">
        <v>16059</v>
      </c>
      <c r="C981">
        <v>1</v>
      </c>
      <c r="D981" t="s">
        <v>86</v>
      </c>
      <c r="E981" t="s">
        <v>3711</v>
      </c>
      <c r="F981" t="s">
        <v>177</v>
      </c>
      <c r="G981">
        <v>5.25</v>
      </c>
      <c r="H981" t="s">
        <v>138</v>
      </c>
      <c r="I981" t="s">
        <v>63</v>
      </c>
      <c r="J981" t="s">
        <v>298</v>
      </c>
      <c r="K981" t="s">
        <v>9796</v>
      </c>
      <c r="L981" t="s">
        <v>9797</v>
      </c>
      <c r="M981" t="s">
        <v>7327</v>
      </c>
      <c r="N981">
        <v>10.203412073490814</v>
      </c>
      <c r="P981">
        <v>56</v>
      </c>
      <c r="R981">
        <v>97</v>
      </c>
      <c r="T981">
        <v>0</v>
      </c>
      <c r="U981">
        <v>23</v>
      </c>
      <c r="V981">
        <v>5130</v>
      </c>
      <c r="AB981" t="s">
        <v>63</v>
      </c>
      <c r="AC981" t="s">
        <v>63</v>
      </c>
      <c r="AD981" t="s">
        <v>63</v>
      </c>
      <c r="AE981" t="s">
        <v>129</v>
      </c>
      <c r="AG981">
        <v>1971</v>
      </c>
      <c r="AH981">
        <v>2.6590000000000003</v>
      </c>
      <c r="AI981">
        <v>37.337809</v>
      </c>
      <c r="AJ981">
        <v>-94.620486</v>
      </c>
      <c r="AL981">
        <v>2</v>
      </c>
      <c r="AM981" t="s">
        <v>63</v>
      </c>
      <c r="AN981" t="s">
        <v>16059</v>
      </c>
      <c r="AO981" t="s">
        <v>79</v>
      </c>
      <c r="AP981" t="s">
        <v>116</v>
      </c>
      <c r="AQ981" t="s">
        <v>148</v>
      </c>
      <c r="AR981" t="s">
        <v>148</v>
      </c>
      <c r="AS981" t="s">
        <v>131</v>
      </c>
      <c r="AT981" s="5"/>
      <c r="AV981" t="s">
        <v>149</v>
      </c>
      <c r="AW981" t="s">
        <v>150</v>
      </c>
    </row>
    <row r="982" spans="1:49" x14ac:dyDescent="0.25">
      <c r="A982">
        <v>0</v>
      </c>
      <c r="B982" t="s">
        <v>13737</v>
      </c>
      <c r="C982">
        <v>1</v>
      </c>
      <c r="D982" t="s">
        <v>86</v>
      </c>
      <c r="E982" t="s">
        <v>3711</v>
      </c>
      <c r="F982" t="s">
        <v>177</v>
      </c>
      <c r="G982">
        <v>4.9000000000000004</v>
      </c>
      <c r="H982" t="s">
        <v>138</v>
      </c>
      <c r="I982" t="s">
        <v>63</v>
      </c>
      <c r="J982" t="s">
        <v>298</v>
      </c>
      <c r="K982" t="s">
        <v>13738</v>
      </c>
      <c r="L982" t="s">
        <v>9797</v>
      </c>
      <c r="M982" t="s">
        <v>7327</v>
      </c>
      <c r="N982">
        <v>11.71259842519685</v>
      </c>
      <c r="O982">
        <v>30</v>
      </c>
      <c r="P982">
        <v>68</v>
      </c>
      <c r="R982">
        <v>97</v>
      </c>
      <c r="T982">
        <v>0</v>
      </c>
      <c r="U982">
        <v>23</v>
      </c>
      <c r="V982">
        <v>5130</v>
      </c>
      <c r="AB982" t="s">
        <v>63</v>
      </c>
      <c r="AC982" t="s">
        <v>63</v>
      </c>
      <c r="AD982" t="s">
        <v>63</v>
      </c>
      <c r="AE982" t="s">
        <v>129</v>
      </c>
      <c r="AG982">
        <v>1971</v>
      </c>
      <c r="AH982">
        <v>2.3090000000000002</v>
      </c>
      <c r="AI982">
        <v>37.338231</v>
      </c>
      <c r="AJ982">
        <v>-94.623999999999995</v>
      </c>
      <c r="AK982" t="s">
        <v>77</v>
      </c>
      <c r="AL982">
        <v>2</v>
      </c>
      <c r="AM982" t="s">
        <v>63</v>
      </c>
      <c r="AN982" t="s">
        <v>13737</v>
      </c>
      <c r="AO982" t="s">
        <v>79</v>
      </c>
      <c r="AP982" t="s">
        <v>116</v>
      </c>
      <c r="AQ982" t="s">
        <v>148</v>
      </c>
      <c r="AR982" t="s">
        <v>148</v>
      </c>
      <c r="AS982" t="s">
        <v>131</v>
      </c>
      <c r="AT982" s="5"/>
      <c r="AV982" t="s">
        <v>149</v>
      </c>
      <c r="AW982" t="s">
        <v>150</v>
      </c>
    </row>
    <row r="983" spans="1:49" x14ac:dyDescent="0.25">
      <c r="A983">
        <v>0</v>
      </c>
      <c r="B983" t="s">
        <v>9795</v>
      </c>
      <c r="C983">
        <v>1</v>
      </c>
      <c r="D983" t="s">
        <v>86</v>
      </c>
      <c r="E983" t="s">
        <v>3711</v>
      </c>
      <c r="F983" t="s">
        <v>177</v>
      </c>
      <c r="G983">
        <v>5.45</v>
      </c>
      <c r="H983" t="s">
        <v>138</v>
      </c>
      <c r="I983" t="s">
        <v>63</v>
      </c>
      <c r="J983" t="s">
        <v>298</v>
      </c>
      <c r="K983" t="s">
        <v>9796</v>
      </c>
      <c r="L983" t="s">
        <v>9797</v>
      </c>
      <c r="M983" t="s">
        <v>7327</v>
      </c>
      <c r="N983">
        <v>14.206036745406825</v>
      </c>
      <c r="P983">
        <v>56</v>
      </c>
      <c r="R983">
        <v>97</v>
      </c>
      <c r="T983">
        <v>0</v>
      </c>
      <c r="U983">
        <v>23</v>
      </c>
      <c r="V983">
        <v>5130</v>
      </c>
      <c r="AB983" t="s">
        <v>63</v>
      </c>
      <c r="AC983" t="s">
        <v>63</v>
      </c>
      <c r="AD983" t="s">
        <v>63</v>
      </c>
      <c r="AE983" t="s">
        <v>129</v>
      </c>
      <c r="AG983">
        <v>1971</v>
      </c>
      <c r="AH983">
        <v>2.859</v>
      </c>
      <c r="AI983">
        <v>37.336672</v>
      </c>
      <c r="AJ983">
        <v>-94.618538999999998</v>
      </c>
      <c r="AL983">
        <v>2</v>
      </c>
      <c r="AM983" t="s">
        <v>63</v>
      </c>
      <c r="AN983" t="s">
        <v>9795</v>
      </c>
      <c r="AO983" t="s">
        <v>79</v>
      </c>
      <c r="AP983" t="s">
        <v>116</v>
      </c>
      <c r="AQ983" t="s">
        <v>148</v>
      </c>
      <c r="AR983" t="s">
        <v>148</v>
      </c>
      <c r="AS983" t="s">
        <v>131</v>
      </c>
      <c r="AT983" s="5"/>
      <c r="AV983" t="s">
        <v>149</v>
      </c>
      <c r="AW983" t="s">
        <v>150</v>
      </c>
    </row>
    <row r="984" spans="1:49" x14ac:dyDescent="0.25">
      <c r="A984">
        <v>0</v>
      </c>
      <c r="B984" t="s">
        <v>9558</v>
      </c>
      <c r="C984">
        <v>1</v>
      </c>
      <c r="D984" t="s">
        <v>86</v>
      </c>
      <c r="E984" t="s">
        <v>5464</v>
      </c>
      <c r="F984" t="s">
        <v>177</v>
      </c>
      <c r="G984">
        <v>0.3</v>
      </c>
      <c r="H984" t="s">
        <v>138</v>
      </c>
      <c r="I984" t="s">
        <v>63</v>
      </c>
      <c r="J984" t="s">
        <v>298</v>
      </c>
      <c r="K984" t="s">
        <v>9559</v>
      </c>
      <c r="L984" t="s">
        <v>9560</v>
      </c>
      <c r="M984" t="s">
        <v>5467</v>
      </c>
      <c r="N984">
        <v>18.7992125984252</v>
      </c>
      <c r="P984">
        <v>44</v>
      </c>
      <c r="R984">
        <v>85</v>
      </c>
      <c r="T984">
        <v>0</v>
      </c>
      <c r="U984">
        <v>5</v>
      </c>
      <c r="V984">
        <v>10200</v>
      </c>
      <c r="AB984" t="s">
        <v>63</v>
      </c>
      <c r="AC984" t="s">
        <v>63</v>
      </c>
      <c r="AD984" t="s">
        <v>63</v>
      </c>
      <c r="AE984" t="s">
        <v>98</v>
      </c>
      <c r="AG984">
        <v>1961</v>
      </c>
      <c r="AH984">
        <v>4.8610000000000007</v>
      </c>
      <c r="AI984">
        <v>37.075006999999999</v>
      </c>
      <c r="AJ984">
        <v>-94.711284000000006</v>
      </c>
      <c r="AL984">
        <v>2</v>
      </c>
      <c r="AM984" t="s">
        <v>63</v>
      </c>
      <c r="AN984" t="s">
        <v>9558</v>
      </c>
      <c r="AO984" t="s">
        <v>100</v>
      </c>
      <c r="AP984" t="s">
        <v>116</v>
      </c>
      <c r="AQ984" t="s">
        <v>148</v>
      </c>
      <c r="AR984" t="s">
        <v>148</v>
      </c>
      <c r="AS984" t="s">
        <v>131</v>
      </c>
      <c r="AT984" s="5"/>
      <c r="AV984" t="s">
        <v>149</v>
      </c>
      <c r="AW984" t="s">
        <v>150</v>
      </c>
    </row>
    <row r="985" spans="1:49" x14ac:dyDescent="0.25">
      <c r="A985">
        <v>0</v>
      </c>
      <c r="B985" t="s">
        <v>5463</v>
      </c>
      <c r="C985">
        <v>1</v>
      </c>
      <c r="D985" t="s">
        <v>86</v>
      </c>
      <c r="E985" t="s">
        <v>5464</v>
      </c>
      <c r="F985" t="s">
        <v>177</v>
      </c>
      <c r="G985">
        <v>2.2600000000000002</v>
      </c>
      <c r="H985" t="s">
        <v>138</v>
      </c>
      <c r="I985" t="s">
        <v>63</v>
      </c>
      <c r="J985" t="s">
        <v>298</v>
      </c>
      <c r="K985" t="s">
        <v>5465</v>
      </c>
      <c r="L985" t="s">
        <v>5466</v>
      </c>
      <c r="M985" t="s">
        <v>5467</v>
      </c>
      <c r="N985">
        <v>12.696850393700787</v>
      </c>
      <c r="P985">
        <v>80</v>
      </c>
      <c r="R985">
        <v>95</v>
      </c>
      <c r="T985">
        <v>0</v>
      </c>
      <c r="U985">
        <v>7</v>
      </c>
      <c r="V985">
        <v>8400</v>
      </c>
      <c r="AB985" t="s">
        <v>63</v>
      </c>
      <c r="AC985" t="s">
        <v>63</v>
      </c>
      <c r="AD985" t="s">
        <v>63</v>
      </c>
      <c r="AE985" t="s">
        <v>98</v>
      </c>
      <c r="AG985">
        <v>1964</v>
      </c>
      <c r="AH985">
        <v>2.2600000000000002</v>
      </c>
      <c r="AI985">
        <v>37.074765999999997</v>
      </c>
      <c r="AJ985">
        <v>-94.665066999999993</v>
      </c>
      <c r="AL985">
        <v>2</v>
      </c>
      <c r="AM985" t="s">
        <v>63</v>
      </c>
      <c r="AN985" t="s">
        <v>5463</v>
      </c>
      <c r="AO985" t="s">
        <v>100</v>
      </c>
      <c r="AP985" t="s">
        <v>116</v>
      </c>
      <c r="AQ985" t="s">
        <v>148</v>
      </c>
      <c r="AR985" t="s">
        <v>148</v>
      </c>
      <c r="AS985" t="s">
        <v>131</v>
      </c>
      <c r="AT985" s="5"/>
      <c r="AV985" t="s">
        <v>149</v>
      </c>
      <c r="AW985" t="s">
        <v>150</v>
      </c>
    </row>
    <row r="986" spans="1:49" x14ac:dyDescent="0.25">
      <c r="A986">
        <v>0</v>
      </c>
      <c r="B986" t="s">
        <v>6392</v>
      </c>
      <c r="C986">
        <v>1</v>
      </c>
      <c r="D986" t="s">
        <v>86</v>
      </c>
      <c r="E986" t="s">
        <v>5464</v>
      </c>
      <c r="F986" t="s">
        <v>177</v>
      </c>
      <c r="G986">
        <v>3.15</v>
      </c>
      <c r="H986" t="s">
        <v>138</v>
      </c>
      <c r="I986" t="s">
        <v>63</v>
      </c>
      <c r="J986" t="s">
        <v>298</v>
      </c>
      <c r="K986" t="s">
        <v>6393</v>
      </c>
      <c r="L986" t="s">
        <v>5466</v>
      </c>
      <c r="M986" t="s">
        <v>5467</v>
      </c>
      <c r="N986">
        <v>18.7992125984252</v>
      </c>
      <c r="P986">
        <v>72</v>
      </c>
      <c r="R986">
        <v>90</v>
      </c>
      <c r="T986">
        <v>0</v>
      </c>
      <c r="U986">
        <v>7</v>
      </c>
      <c r="V986">
        <v>8400</v>
      </c>
      <c r="AB986" t="s">
        <v>63</v>
      </c>
      <c r="AC986" t="s">
        <v>63</v>
      </c>
      <c r="AD986" t="s">
        <v>63</v>
      </c>
      <c r="AE986" t="s">
        <v>98</v>
      </c>
      <c r="AG986">
        <v>1964</v>
      </c>
      <c r="AH986">
        <v>3.15</v>
      </c>
      <c r="AI986">
        <v>37.074900999999997</v>
      </c>
      <c r="AJ986">
        <v>-94.646534000000003</v>
      </c>
      <c r="AL986">
        <v>2</v>
      </c>
      <c r="AM986" t="s">
        <v>63</v>
      </c>
      <c r="AN986" t="s">
        <v>6392</v>
      </c>
      <c r="AO986" t="s">
        <v>100</v>
      </c>
      <c r="AP986" t="s">
        <v>116</v>
      </c>
      <c r="AQ986" t="s">
        <v>148</v>
      </c>
      <c r="AR986" t="s">
        <v>148</v>
      </c>
      <c r="AS986" t="s">
        <v>131</v>
      </c>
      <c r="AT986" s="5"/>
      <c r="AV986" t="s">
        <v>149</v>
      </c>
      <c r="AW986" t="s">
        <v>150</v>
      </c>
    </row>
    <row r="987" spans="1:49" x14ac:dyDescent="0.25">
      <c r="A987">
        <v>0</v>
      </c>
      <c r="B987" t="s">
        <v>10308</v>
      </c>
      <c r="C987">
        <v>1</v>
      </c>
      <c r="D987" t="s">
        <v>86</v>
      </c>
      <c r="E987" t="s">
        <v>5464</v>
      </c>
      <c r="F987" t="s">
        <v>177</v>
      </c>
      <c r="G987">
        <v>4.45</v>
      </c>
      <c r="H987" t="s">
        <v>138</v>
      </c>
      <c r="I987" t="s">
        <v>63</v>
      </c>
      <c r="J987" t="s">
        <v>298</v>
      </c>
      <c r="K987" t="s">
        <v>10309</v>
      </c>
      <c r="L987" t="s">
        <v>5466</v>
      </c>
      <c r="M987" t="s">
        <v>5467</v>
      </c>
      <c r="N987">
        <v>12.5</v>
      </c>
      <c r="P987">
        <v>88</v>
      </c>
      <c r="R987">
        <v>92</v>
      </c>
      <c r="T987">
        <v>0</v>
      </c>
      <c r="U987">
        <v>5</v>
      </c>
      <c r="V987">
        <v>10200</v>
      </c>
      <c r="AB987" t="s">
        <v>63</v>
      </c>
      <c r="AC987" t="s">
        <v>63</v>
      </c>
      <c r="AD987" t="s">
        <v>63</v>
      </c>
      <c r="AE987" t="s">
        <v>98</v>
      </c>
      <c r="AG987">
        <v>1963</v>
      </c>
      <c r="AH987">
        <v>4.45</v>
      </c>
      <c r="AI987">
        <v>37.075536999999997</v>
      </c>
      <c r="AJ987">
        <v>-94.623419999999996</v>
      </c>
      <c r="AL987">
        <v>2</v>
      </c>
      <c r="AM987" t="s">
        <v>63</v>
      </c>
      <c r="AN987" t="s">
        <v>10308</v>
      </c>
      <c r="AO987" t="s">
        <v>100</v>
      </c>
      <c r="AP987" t="s">
        <v>116</v>
      </c>
      <c r="AQ987" t="s">
        <v>148</v>
      </c>
      <c r="AR987" t="s">
        <v>148</v>
      </c>
      <c r="AS987" t="s">
        <v>131</v>
      </c>
      <c r="AT987" s="5"/>
      <c r="AV987" t="s">
        <v>149</v>
      </c>
      <c r="AW987" t="s">
        <v>150</v>
      </c>
    </row>
    <row r="988" spans="1:49" x14ac:dyDescent="0.25">
      <c r="A988">
        <v>0</v>
      </c>
      <c r="B988" t="s">
        <v>24510</v>
      </c>
      <c r="C988">
        <v>1</v>
      </c>
      <c r="D988" t="s">
        <v>86</v>
      </c>
      <c r="E988" t="s">
        <v>305</v>
      </c>
      <c r="F988" t="s">
        <v>108</v>
      </c>
      <c r="G988">
        <v>1.4000000000000001</v>
      </c>
      <c r="H988" t="s">
        <v>138</v>
      </c>
      <c r="I988" t="s">
        <v>63</v>
      </c>
      <c r="J988" t="s">
        <v>298</v>
      </c>
      <c r="K988" t="s">
        <v>24511</v>
      </c>
      <c r="L988" t="s">
        <v>13327</v>
      </c>
      <c r="M988" t="s">
        <v>2917</v>
      </c>
      <c r="N988">
        <v>16.601049868766403</v>
      </c>
      <c r="P988">
        <v>40</v>
      </c>
      <c r="R988">
        <v>65</v>
      </c>
      <c r="T988">
        <v>0</v>
      </c>
      <c r="U988">
        <v>17</v>
      </c>
      <c r="V988">
        <v>2320</v>
      </c>
      <c r="AB988" t="s">
        <v>63</v>
      </c>
      <c r="AC988" t="s">
        <v>63</v>
      </c>
      <c r="AD988" t="s">
        <v>63</v>
      </c>
      <c r="AE988" t="s">
        <v>75</v>
      </c>
      <c r="AG988">
        <v>1957</v>
      </c>
      <c r="AH988">
        <v>1.4000000000000001</v>
      </c>
      <c r="AI988">
        <v>37.019148000000001</v>
      </c>
      <c r="AJ988">
        <v>-94.831508999999997</v>
      </c>
      <c r="AL988">
        <v>2</v>
      </c>
      <c r="AM988" t="s">
        <v>63</v>
      </c>
      <c r="AN988" t="s">
        <v>24510</v>
      </c>
      <c r="AO988" t="s">
        <v>100</v>
      </c>
      <c r="AP988" t="s">
        <v>116</v>
      </c>
      <c r="AQ988" t="s">
        <v>148</v>
      </c>
      <c r="AR988" t="s">
        <v>148</v>
      </c>
      <c r="AS988" t="s">
        <v>131</v>
      </c>
      <c r="AT988" s="5"/>
      <c r="AV988" t="s">
        <v>149</v>
      </c>
      <c r="AW988" t="s">
        <v>150</v>
      </c>
    </row>
    <row r="989" spans="1:49" x14ac:dyDescent="0.25">
      <c r="A989">
        <v>0</v>
      </c>
      <c r="B989" t="s">
        <v>12342</v>
      </c>
      <c r="C989">
        <v>1</v>
      </c>
      <c r="D989" t="s">
        <v>86</v>
      </c>
      <c r="E989" t="s">
        <v>305</v>
      </c>
      <c r="F989" t="s">
        <v>108</v>
      </c>
      <c r="G989">
        <v>13.9</v>
      </c>
      <c r="H989" t="s">
        <v>138</v>
      </c>
      <c r="I989" t="s">
        <v>63</v>
      </c>
      <c r="J989" t="s">
        <v>298</v>
      </c>
      <c r="K989" t="s">
        <v>12343</v>
      </c>
      <c r="L989" t="s">
        <v>1502</v>
      </c>
      <c r="M989" t="s">
        <v>2917</v>
      </c>
      <c r="N989">
        <v>16.699475065616799</v>
      </c>
      <c r="P989">
        <v>38</v>
      </c>
      <c r="R989">
        <v>90</v>
      </c>
      <c r="T989">
        <v>0</v>
      </c>
      <c r="U989">
        <v>11</v>
      </c>
      <c r="V989">
        <v>3530</v>
      </c>
      <c r="AB989" t="s">
        <v>63</v>
      </c>
      <c r="AC989" t="s">
        <v>63</v>
      </c>
      <c r="AD989" t="s">
        <v>63</v>
      </c>
      <c r="AE989" t="s">
        <v>98</v>
      </c>
      <c r="AG989">
        <v>1925</v>
      </c>
      <c r="AH989">
        <v>13.9</v>
      </c>
      <c r="AI989">
        <v>37.178047999999997</v>
      </c>
      <c r="AJ989">
        <v>-94.805874000000003</v>
      </c>
      <c r="AL989">
        <v>2</v>
      </c>
      <c r="AM989" t="s">
        <v>63</v>
      </c>
      <c r="AN989" t="s">
        <v>12342</v>
      </c>
      <c r="AO989" t="s">
        <v>100</v>
      </c>
      <c r="AP989" t="s">
        <v>147</v>
      </c>
      <c r="AQ989" t="s">
        <v>148</v>
      </c>
      <c r="AR989" t="s">
        <v>148</v>
      </c>
      <c r="AS989" t="s">
        <v>131</v>
      </c>
      <c r="AT989" s="5"/>
      <c r="AV989" t="s">
        <v>149</v>
      </c>
      <c r="AW989" t="s">
        <v>150</v>
      </c>
    </row>
    <row r="990" spans="1:49" x14ac:dyDescent="0.25">
      <c r="A990">
        <v>0</v>
      </c>
      <c r="B990" t="s">
        <v>14149</v>
      </c>
      <c r="C990">
        <v>1</v>
      </c>
      <c r="D990" t="s">
        <v>86</v>
      </c>
      <c r="E990" t="s">
        <v>305</v>
      </c>
      <c r="F990" t="s">
        <v>108</v>
      </c>
      <c r="G990">
        <v>17</v>
      </c>
      <c r="H990" t="s">
        <v>138</v>
      </c>
      <c r="I990" t="s">
        <v>63</v>
      </c>
      <c r="J990" t="s">
        <v>298</v>
      </c>
      <c r="K990" t="s">
        <v>14150</v>
      </c>
      <c r="L990" t="s">
        <v>2916</v>
      </c>
      <c r="M990" t="s">
        <v>2917</v>
      </c>
      <c r="N990">
        <v>10.006561679790025</v>
      </c>
      <c r="P990">
        <v>32</v>
      </c>
      <c r="R990">
        <v>93</v>
      </c>
      <c r="T990">
        <v>0</v>
      </c>
      <c r="U990">
        <v>11</v>
      </c>
      <c r="V990">
        <v>3530</v>
      </c>
      <c r="AB990" t="s">
        <v>63</v>
      </c>
      <c r="AC990" t="s">
        <v>63</v>
      </c>
      <c r="AD990" t="s">
        <v>63</v>
      </c>
      <c r="AE990" t="s">
        <v>98</v>
      </c>
      <c r="AG990">
        <v>1936</v>
      </c>
      <c r="AH990">
        <v>17</v>
      </c>
      <c r="AI990">
        <v>37.177979000000001</v>
      </c>
      <c r="AJ990">
        <v>-94.748481999999996</v>
      </c>
      <c r="AL990">
        <v>1</v>
      </c>
      <c r="AM990" t="s">
        <v>63</v>
      </c>
      <c r="AN990" t="s">
        <v>14149</v>
      </c>
      <c r="AO990" t="s">
        <v>100</v>
      </c>
      <c r="AP990" t="s">
        <v>147</v>
      </c>
      <c r="AQ990" t="s">
        <v>148</v>
      </c>
      <c r="AR990" t="s">
        <v>148</v>
      </c>
      <c r="AS990" t="s">
        <v>131</v>
      </c>
      <c r="AT990" s="5"/>
      <c r="AV990" t="s">
        <v>149</v>
      </c>
      <c r="AW990" t="s">
        <v>150</v>
      </c>
    </row>
    <row r="991" spans="1:49" x14ac:dyDescent="0.25">
      <c r="A991">
        <v>0</v>
      </c>
      <c r="B991" t="s">
        <v>2914</v>
      </c>
      <c r="C991">
        <v>1</v>
      </c>
      <c r="D991" t="s">
        <v>86</v>
      </c>
      <c r="E991" t="s">
        <v>305</v>
      </c>
      <c r="F991" t="s">
        <v>108</v>
      </c>
      <c r="G991">
        <v>17.2</v>
      </c>
      <c r="H991" t="s">
        <v>138</v>
      </c>
      <c r="I991" t="s">
        <v>63</v>
      </c>
      <c r="J991" t="s">
        <v>298</v>
      </c>
      <c r="K991" t="s">
        <v>2915</v>
      </c>
      <c r="L991" t="s">
        <v>2916</v>
      </c>
      <c r="M991" t="s">
        <v>2917</v>
      </c>
      <c r="N991">
        <v>10.695538057742782</v>
      </c>
      <c r="P991">
        <v>32</v>
      </c>
      <c r="R991">
        <v>97</v>
      </c>
      <c r="T991">
        <v>0</v>
      </c>
      <c r="U991">
        <v>11</v>
      </c>
      <c r="V991">
        <v>3530</v>
      </c>
      <c r="AB991" t="s">
        <v>63</v>
      </c>
      <c r="AC991" t="s">
        <v>63</v>
      </c>
      <c r="AD991" t="s">
        <v>63</v>
      </c>
      <c r="AE991" t="s">
        <v>129</v>
      </c>
      <c r="AG991">
        <v>1936</v>
      </c>
      <c r="AH991">
        <v>17.2</v>
      </c>
      <c r="AI991">
        <v>37.177971999999997</v>
      </c>
      <c r="AJ991">
        <v>-94.744343000000001</v>
      </c>
      <c r="AL991">
        <v>2</v>
      </c>
      <c r="AM991" t="s">
        <v>63</v>
      </c>
      <c r="AN991" t="s">
        <v>2914</v>
      </c>
      <c r="AO991" t="s">
        <v>100</v>
      </c>
      <c r="AP991" t="s">
        <v>147</v>
      </c>
      <c r="AQ991" t="s">
        <v>148</v>
      </c>
      <c r="AR991" t="s">
        <v>148</v>
      </c>
      <c r="AS991" t="s">
        <v>131</v>
      </c>
      <c r="AT991" s="5"/>
      <c r="AV991" t="s">
        <v>149</v>
      </c>
      <c r="AW991" t="s">
        <v>150</v>
      </c>
    </row>
    <row r="992" spans="1:49" x14ac:dyDescent="0.25">
      <c r="A992">
        <v>0</v>
      </c>
      <c r="B992" t="s">
        <v>21922</v>
      </c>
      <c r="C992">
        <v>1</v>
      </c>
      <c r="D992" t="s">
        <v>86</v>
      </c>
      <c r="E992" t="s">
        <v>305</v>
      </c>
      <c r="F992" t="s">
        <v>108</v>
      </c>
      <c r="G992">
        <v>18.5</v>
      </c>
      <c r="H992" t="s">
        <v>138</v>
      </c>
      <c r="I992" t="s">
        <v>63</v>
      </c>
      <c r="J992" t="s">
        <v>298</v>
      </c>
      <c r="K992" t="s">
        <v>21923</v>
      </c>
      <c r="L992" t="s">
        <v>9560</v>
      </c>
      <c r="M992" t="s">
        <v>2917</v>
      </c>
      <c r="N992">
        <v>16.699475065616799</v>
      </c>
      <c r="P992">
        <v>32</v>
      </c>
      <c r="R992">
        <v>90</v>
      </c>
      <c r="T992">
        <v>0</v>
      </c>
      <c r="U992">
        <v>11</v>
      </c>
      <c r="V992">
        <v>3530</v>
      </c>
      <c r="AB992" t="s">
        <v>63</v>
      </c>
      <c r="AC992" t="s">
        <v>63</v>
      </c>
      <c r="AD992" t="s">
        <v>63</v>
      </c>
      <c r="AE992" t="s">
        <v>98</v>
      </c>
      <c r="AG992">
        <v>1936</v>
      </c>
      <c r="AH992">
        <v>18.5</v>
      </c>
      <c r="AI992">
        <v>37.177925000000002</v>
      </c>
      <c r="AJ992">
        <v>-94.719947000000005</v>
      </c>
      <c r="AL992">
        <v>2</v>
      </c>
      <c r="AM992" t="s">
        <v>63</v>
      </c>
      <c r="AN992" t="s">
        <v>21922</v>
      </c>
      <c r="AO992" t="s">
        <v>100</v>
      </c>
      <c r="AP992" t="s">
        <v>147</v>
      </c>
      <c r="AQ992" t="s">
        <v>148</v>
      </c>
      <c r="AR992" t="s">
        <v>148</v>
      </c>
      <c r="AS992" t="s">
        <v>131</v>
      </c>
      <c r="AT992" s="5"/>
      <c r="AV992" t="s">
        <v>149</v>
      </c>
      <c r="AW992" t="s">
        <v>150</v>
      </c>
    </row>
    <row r="993" spans="1:49" x14ac:dyDescent="0.25">
      <c r="A993">
        <v>0</v>
      </c>
      <c r="B993" t="s">
        <v>16517</v>
      </c>
      <c r="C993">
        <v>1</v>
      </c>
      <c r="D993" t="s">
        <v>86</v>
      </c>
      <c r="E993" t="s">
        <v>16518</v>
      </c>
      <c r="F993" t="s">
        <v>177</v>
      </c>
      <c r="G993">
        <v>0.4</v>
      </c>
      <c r="H993" t="s">
        <v>138</v>
      </c>
      <c r="I993" t="s">
        <v>63</v>
      </c>
      <c r="J993" t="s">
        <v>298</v>
      </c>
      <c r="K993" t="s">
        <v>16519</v>
      </c>
      <c r="L993" t="s">
        <v>808</v>
      </c>
      <c r="M993" t="s">
        <v>16520</v>
      </c>
      <c r="N993">
        <v>16.797900262467191</v>
      </c>
      <c r="P993">
        <v>30</v>
      </c>
      <c r="R993">
        <v>65</v>
      </c>
      <c r="T993">
        <v>0</v>
      </c>
      <c r="U993">
        <v>12</v>
      </c>
      <c r="V993">
        <v>765</v>
      </c>
      <c r="AB993" t="s">
        <v>63</v>
      </c>
      <c r="AC993" t="s">
        <v>63</v>
      </c>
      <c r="AD993" t="s">
        <v>63</v>
      </c>
      <c r="AE993" t="s">
        <v>75</v>
      </c>
      <c r="AG993">
        <v>1924</v>
      </c>
      <c r="AH993">
        <v>0.4</v>
      </c>
      <c r="AI993">
        <v>37.281678999999997</v>
      </c>
      <c r="AJ993">
        <v>-94.913048000000003</v>
      </c>
      <c r="AL993">
        <v>2</v>
      </c>
      <c r="AM993" t="s">
        <v>63</v>
      </c>
      <c r="AN993" t="s">
        <v>16517</v>
      </c>
      <c r="AO993" t="s">
        <v>100</v>
      </c>
      <c r="AP993" t="s">
        <v>147</v>
      </c>
      <c r="AQ993" t="s">
        <v>148</v>
      </c>
      <c r="AR993" t="s">
        <v>148</v>
      </c>
      <c r="AS993" t="s">
        <v>131</v>
      </c>
      <c r="AT993" s="5"/>
      <c r="AV993" t="s">
        <v>149</v>
      </c>
      <c r="AW993" t="s">
        <v>150</v>
      </c>
    </row>
    <row r="994" spans="1:49" x14ac:dyDescent="0.25">
      <c r="A994">
        <v>0</v>
      </c>
      <c r="B994" t="s">
        <v>14367</v>
      </c>
      <c r="C994">
        <v>1</v>
      </c>
      <c r="D994" t="s">
        <v>86</v>
      </c>
      <c r="E994" t="s">
        <v>5631</v>
      </c>
      <c r="F994" t="s">
        <v>177</v>
      </c>
      <c r="G994">
        <v>1.5</v>
      </c>
      <c r="H994" t="s">
        <v>459</v>
      </c>
      <c r="I994" t="s">
        <v>63</v>
      </c>
      <c r="J994" t="s">
        <v>298</v>
      </c>
      <c r="K994" t="s">
        <v>14368</v>
      </c>
      <c r="L994" t="s">
        <v>14369</v>
      </c>
      <c r="M994" t="s">
        <v>8071</v>
      </c>
      <c r="N994">
        <v>14.009186351706035</v>
      </c>
      <c r="P994">
        <v>28</v>
      </c>
      <c r="R994">
        <v>70</v>
      </c>
      <c r="T994">
        <v>0</v>
      </c>
      <c r="U994">
        <v>14</v>
      </c>
      <c r="V994">
        <v>645</v>
      </c>
      <c r="AB994" t="s">
        <v>75</v>
      </c>
      <c r="AC994" t="s">
        <v>75</v>
      </c>
      <c r="AD994" t="s">
        <v>75</v>
      </c>
      <c r="AE994" t="s">
        <v>63</v>
      </c>
      <c r="AG994">
        <v>1924</v>
      </c>
      <c r="AH994">
        <v>1.5</v>
      </c>
      <c r="AI994">
        <v>37.310267000000003</v>
      </c>
      <c r="AJ994">
        <v>-94.803629999999998</v>
      </c>
      <c r="AL994">
        <v>1</v>
      </c>
      <c r="AM994" t="s">
        <v>63</v>
      </c>
      <c r="AN994" t="s">
        <v>14367</v>
      </c>
      <c r="AO994" t="s">
        <v>100</v>
      </c>
      <c r="AP994" t="s">
        <v>147</v>
      </c>
      <c r="AQ994" t="s">
        <v>148</v>
      </c>
      <c r="AR994" t="s">
        <v>148</v>
      </c>
      <c r="AS994" t="s">
        <v>131</v>
      </c>
      <c r="AT994" s="5"/>
      <c r="AV994" t="s">
        <v>149</v>
      </c>
      <c r="AW994" t="s">
        <v>1132</v>
      </c>
    </row>
    <row r="995" spans="1:49" x14ac:dyDescent="0.25">
      <c r="A995">
        <v>0</v>
      </c>
      <c r="B995" t="s">
        <v>11814</v>
      </c>
      <c r="C995">
        <v>1</v>
      </c>
      <c r="D995" t="s">
        <v>86</v>
      </c>
      <c r="E995" t="s">
        <v>5631</v>
      </c>
      <c r="F995" t="s">
        <v>177</v>
      </c>
      <c r="G995">
        <v>5.5</v>
      </c>
      <c r="H995" t="s">
        <v>459</v>
      </c>
      <c r="I995" t="s">
        <v>63</v>
      </c>
      <c r="J995" t="s">
        <v>298</v>
      </c>
      <c r="K995" t="s">
        <v>11815</v>
      </c>
      <c r="L995" t="s">
        <v>1840</v>
      </c>
      <c r="M995" t="s">
        <v>8071</v>
      </c>
      <c r="N995">
        <v>14.009186351706035</v>
      </c>
      <c r="P995">
        <v>28</v>
      </c>
      <c r="R995">
        <v>70</v>
      </c>
      <c r="T995">
        <v>0</v>
      </c>
      <c r="U995">
        <v>21</v>
      </c>
      <c r="V995">
        <v>730</v>
      </c>
      <c r="AB995" t="s">
        <v>76</v>
      </c>
      <c r="AC995" t="s">
        <v>76</v>
      </c>
      <c r="AD995" t="s">
        <v>76</v>
      </c>
      <c r="AE995" t="s">
        <v>63</v>
      </c>
      <c r="AG995">
        <v>1937</v>
      </c>
      <c r="AH995">
        <v>5.5</v>
      </c>
      <c r="AI995">
        <v>37.309824999999996</v>
      </c>
      <c r="AJ995">
        <v>-94.735478000000001</v>
      </c>
      <c r="AL995">
        <v>1</v>
      </c>
      <c r="AM995" t="s">
        <v>63</v>
      </c>
      <c r="AN995" t="s">
        <v>11814</v>
      </c>
      <c r="AO995" t="s">
        <v>100</v>
      </c>
      <c r="AP995" t="s">
        <v>147</v>
      </c>
      <c r="AQ995" t="s">
        <v>148</v>
      </c>
      <c r="AR995" t="s">
        <v>148</v>
      </c>
      <c r="AS995" t="s">
        <v>131</v>
      </c>
      <c r="AT995" s="5"/>
      <c r="AV995" t="s">
        <v>149</v>
      </c>
      <c r="AW995" t="s">
        <v>701</v>
      </c>
    </row>
    <row r="996" spans="1:49" x14ac:dyDescent="0.25">
      <c r="A996">
        <v>0</v>
      </c>
      <c r="B996" t="s">
        <v>1371</v>
      </c>
      <c r="C996">
        <v>1</v>
      </c>
      <c r="D996" t="s">
        <v>86</v>
      </c>
      <c r="E996" t="s">
        <v>297</v>
      </c>
      <c r="F996" t="s">
        <v>108</v>
      </c>
      <c r="G996">
        <v>412.65000000000003</v>
      </c>
      <c r="H996" t="s">
        <v>138</v>
      </c>
      <c r="I996" t="s">
        <v>63</v>
      </c>
      <c r="J996" t="s">
        <v>298</v>
      </c>
      <c r="K996" t="s">
        <v>1372</v>
      </c>
      <c r="L996" t="s">
        <v>1373</v>
      </c>
      <c r="M996" t="s">
        <v>301</v>
      </c>
      <c r="N996">
        <v>11.515748031496063</v>
      </c>
      <c r="O996">
        <v>30</v>
      </c>
      <c r="P996">
        <v>44</v>
      </c>
      <c r="R996">
        <v>93</v>
      </c>
      <c r="T996">
        <v>0</v>
      </c>
      <c r="U996">
        <v>11</v>
      </c>
      <c r="V996">
        <v>4970</v>
      </c>
      <c r="X996" t="s">
        <v>1047</v>
      </c>
      <c r="Y996" t="s">
        <v>144</v>
      </c>
      <c r="Z996" t="s">
        <v>303</v>
      </c>
      <c r="AA996" t="s">
        <v>157</v>
      </c>
      <c r="AB996" t="s">
        <v>63</v>
      </c>
      <c r="AC996" t="s">
        <v>63</v>
      </c>
      <c r="AD996" t="s">
        <v>63</v>
      </c>
      <c r="AE996" t="s">
        <v>98</v>
      </c>
      <c r="AG996">
        <v>1940</v>
      </c>
      <c r="AH996">
        <v>34.189</v>
      </c>
      <c r="AI996">
        <v>37.339969000000004</v>
      </c>
      <c r="AJ996">
        <v>-95.064718999999997</v>
      </c>
      <c r="AK996" t="s">
        <v>262</v>
      </c>
      <c r="AL996">
        <v>1</v>
      </c>
      <c r="AM996" t="s">
        <v>63</v>
      </c>
      <c r="AN996" t="s">
        <v>1371</v>
      </c>
      <c r="AO996" t="s">
        <v>100</v>
      </c>
      <c r="AP996" t="s">
        <v>147</v>
      </c>
      <c r="AQ996" t="s">
        <v>148</v>
      </c>
      <c r="AR996" t="s">
        <v>148</v>
      </c>
      <c r="AS996" t="s">
        <v>131</v>
      </c>
      <c r="AT996" s="5"/>
      <c r="AV996" t="s">
        <v>149</v>
      </c>
      <c r="AW996" t="s">
        <v>150</v>
      </c>
    </row>
    <row r="997" spans="1:49" x14ac:dyDescent="0.25">
      <c r="A997">
        <v>0</v>
      </c>
      <c r="B997" t="s">
        <v>1545</v>
      </c>
      <c r="C997">
        <v>1</v>
      </c>
      <c r="D997" t="s">
        <v>86</v>
      </c>
      <c r="E997" t="s">
        <v>297</v>
      </c>
      <c r="F997" t="s">
        <v>108</v>
      </c>
      <c r="G997">
        <v>415.40000000000003</v>
      </c>
      <c r="H997" t="s">
        <v>138</v>
      </c>
      <c r="I997" t="s">
        <v>63</v>
      </c>
      <c r="J997" t="s">
        <v>298</v>
      </c>
      <c r="K997" t="s">
        <v>1546</v>
      </c>
      <c r="L997" t="s">
        <v>1547</v>
      </c>
      <c r="M997" t="s">
        <v>301</v>
      </c>
      <c r="N997">
        <v>12.598425196850393</v>
      </c>
      <c r="P997">
        <v>45.5</v>
      </c>
      <c r="R997">
        <v>97</v>
      </c>
      <c r="T997">
        <v>0</v>
      </c>
      <c r="U997">
        <v>22</v>
      </c>
      <c r="V997">
        <v>4510</v>
      </c>
      <c r="X997" t="s">
        <v>1047</v>
      </c>
      <c r="Y997" t="s">
        <v>144</v>
      </c>
      <c r="Z997" t="s">
        <v>303</v>
      </c>
      <c r="AA997" t="s">
        <v>157</v>
      </c>
      <c r="AB997" t="s">
        <v>63</v>
      </c>
      <c r="AC997" t="s">
        <v>63</v>
      </c>
      <c r="AD997" t="s">
        <v>63</v>
      </c>
      <c r="AE997" t="s">
        <v>98</v>
      </c>
      <c r="AG997">
        <v>1940</v>
      </c>
      <c r="AH997">
        <v>36.728999999999999</v>
      </c>
      <c r="AI997">
        <v>37.33999</v>
      </c>
      <c r="AJ997">
        <v>-95.015060000000005</v>
      </c>
      <c r="AL997">
        <v>2</v>
      </c>
      <c r="AM997" t="s">
        <v>63</v>
      </c>
      <c r="AN997" t="s">
        <v>1545</v>
      </c>
      <c r="AO997" t="s">
        <v>100</v>
      </c>
      <c r="AP997" t="s">
        <v>147</v>
      </c>
      <c r="AQ997" t="s">
        <v>148</v>
      </c>
      <c r="AR997" t="s">
        <v>148</v>
      </c>
      <c r="AS997" t="s">
        <v>131</v>
      </c>
      <c r="AT997" s="5"/>
      <c r="AV997" t="s">
        <v>149</v>
      </c>
      <c r="AW997" t="s">
        <v>1333</v>
      </c>
    </row>
    <row r="998" spans="1:49" x14ac:dyDescent="0.25">
      <c r="A998">
        <v>0</v>
      </c>
      <c r="B998" t="s">
        <v>9153</v>
      </c>
      <c r="C998">
        <v>1</v>
      </c>
      <c r="D998" t="s">
        <v>86</v>
      </c>
      <c r="E998" t="s">
        <v>297</v>
      </c>
      <c r="F998" t="s">
        <v>108</v>
      </c>
      <c r="G998">
        <v>416.5</v>
      </c>
      <c r="H998" t="s">
        <v>138</v>
      </c>
      <c r="I998" t="s">
        <v>63</v>
      </c>
      <c r="J998" t="s">
        <v>298</v>
      </c>
      <c r="K998" t="s">
        <v>9154</v>
      </c>
      <c r="L998" t="s">
        <v>9155</v>
      </c>
      <c r="M998" t="s">
        <v>9156</v>
      </c>
      <c r="N998">
        <v>12.5</v>
      </c>
      <c r="P998">
        <v>30</v>
      </c>
      <c r="R998">
        <v>97</v>
      </c>
      <c r="T998">
        <v>0</v>
      </c>
      <c r="U998">
        <v>10</v>
      </c>
      <c r="V998">
        <v>10</v>
      </c>
      <c r="AB998" t="s">
        <v>63</v>
      </c>
      <c r="AC998" t="s">
        <v>63</v>
      </c>
      <c r="AD998" t="s">
        <v>63</v>
      </c>
      <c r="AE998" t="s">
        <v>129</v>
      </c>
      <c r="AG998">
        <v>1940</v>
      </c>
      <c r="AH998">
        <v>37.829000000000001</v>
      </c>
      <c r="AI998">
        <v>37.340215000000001</v>
      </c>
      <c r="AJ998">
        <v>-94.995174000000006</v>
      </c>
      <c r="AL998">
        <v>2</v>
      </c>
      <c r="AM998" t="s">
        <v>63</v>
      </c>
      <c r="AN998" t="s">
        <v>9153</v>
      </c>
      <c r="AO998" t="s">
        <v>100</v>
      </c>
      <c r="AP998" t="s">
        <v>147</v>
      </c>
      <c r="AQ998" t="s">
        <v>148</v>
      </c>
      <c r="AR998" t="s">
        <v>148</v>
      </c>
      <c r="AS998" t="s">
        <v>131</v>
      </c>
      <c r="AT998" s="5"/>
      <c r="AV998" t="s">
        <v>149</v>
      </c>
      <c r="AW998" t="s">
        <v>1333</v>
      </c>
    </row>
    <row r="999" spans="1:49" x14ac:dyDescent="0.25">
      <c r="A999">
        <v>0</v>
      </c>
      <c r="B999" t="s">
        <v>1330</v>
      </c>
      <c r="C999">
        <v>1</v>
      </c>
      <c r="D999" t="s">
        <v>86</v>
      </c>
      <c r="E999" t="s">
        <v>297</v>
      </c>
      <c r="F999" t="s">
        <v>108</v>
      </c>
      <c r="G999">
        <v>423.90000000000003</v>
      </c>
      <c r="H999" t="s">
        <v>138</v>
      </c>
      <c r="I999" t="s">
        <v>63</v>
      </c>
      <c r="J999" t="s">
        <v>298</v>
      </c>
      <c r="K999" t="s">
        <v>1331</v>
      </c>
      <c r="L999" t="s">
        <v>1332</v>
      </c>
      <c r="M999" t="s">
        <v>301</v>
      </c>
      <c r="N999">
        <v>10</v>
      </c>
      <c r="P999">
        <v>44</v>
      </c>
      <c r="R999">
        <v>97</v>
      </c>
      <c r="T999">
        <v>0</v>
      </c>
      <c r="U999">
        <v>9</v>
      </c>
      <c r="V999">
        <v>8070</v>
      </c>
      <c r="X999" t="s">
        <v>1047</v>
      </c>
      <c r="Y999" t="s">
        <v>144</v>
      </c>
      <c r="Z999" t="s">
        <v>303</v>
      </c>
      <c r="AA999" t="s">
        <v>157</v>
      </c>
      <c r="AB999" t="s">
        <v>63</v>
      </c>
      <c r="AC999" t="s">
        <v>63</v>
      </c>
      <c r="AD999" t="s">
        <v>63</v>
      </c>
      <c r="AE999" t="s">
        <v>98</v>
      </c>
      <c r="AG999">
        <v>1943</v>
      </c>
      <c r="AH999">
        <v>11.74</v>
      </c>
      <c r="AI999">
        <v>37.339691999999999</v>
      </c>
      <c r="AJ999">
        <v>-94.862744000000006</v>
      </c>
      <c r="AL999">
        <v>1</v>
      </c>
      <c r="AM999" t="s">
        <v>63</v>
      </c>
      <c r="AN999" t="s">
        <v>1330</v>
      </c>
      <c r="AO999" t="s">
        <v>100</v>
      </c>
      <c r="AP999" t="s">
        <v>147</v>
      </c>
      <c r="AQ999" t="s">
        <v>148</v>
      </c>
      <c r="AR999" t="s">
        <v>148</v>
      </c>
      <c r="AS999" t="s">
        <v>131</v>
      </c>
      <c r="AT999" s="5"/>
      <c r="AV999" t="s">
        <v>149</v>
      </c>
      <c r="AW999" t="s">
        <v>1333</v>
      </c>
    </row>
    <row r="1000" spans="1:49" x14ac:dyDescent="0.25">
      <c r="A1000">
        <v>0</v>
      </c>
      <c r="B1000" t="s">
        <v>21832</v>
      </c>
      <c r="C1000">
        <v>1</v>
      </c>
      <c r="D1000" t="s">
        <v>86</v>
      </c>
      <c r="E1000" t="s">
        <v>297</v>
      </c>
      <c r="F1000" t="s">
        <v>108</v>
      </c>
      <c r="G1000">
        <v>428.2</v>
      </c>
      <c r="H1000" t="s">
        <v>801</v>
      </c>
      <c r="I1000" t="s">
        <v>63</v>
      </c>
      <c r="J1000" t="s">
        <v>298</v>
      </c>
      <c r="K1000" t="s">
        <v>21833</v>
      </c>
      <c r="L1000" t="s">
        <v>3296</v>
      </c>
      <c r="M1000" t="s">
        <v>301</v>
      </c>
      <c r="N1000">
        <v>14.009186351706035</v>
      </c>
      <c r="P1000">
        <v>44</v>
      </c>
      <c r="R1000">
        <v>97</v>
      </c>
      <c r="T1000">
        <v>0</v>
      </c>
      <c r="U1000">
        <v>22</v>
      </c>
      <c r="V1000">
        <v>5240</v>
      </c>
      <c r="AB1000" t="s">
        <v>63</v>
      </c>
      <c r="AC1000" t="s">
        <v>63</v>
      </c>
      <c r="AD1000" t="s">
        <v>63</v>
      </c>
      <c r="AE1000" t="s">
        <v>98</v>
      </c>
      <c r="AG1000">
        <v>1954</v>
      </c>
      <c r="AH1000">
        <v>25.951000000000001</v>
      </c>
      <c r="AI1000">
        <v>37.339170000000003</v>
      </c>
      <c r="AJ1000">
        <v>-94.783420000000007</v>
      </c>
      <c r="AL1000">
        <v>1</v>
      </c>
      <c r="AM1000" t="s">
        <v>63</v>
      </c>
      <c r="AN1000" t="s">
        <v>21832</v>
      </c>
      <c r="AO1000" t="s">
        <v>100</v>
      </c>
      <c r="AP1000" t="s">
        <v>116</v>
      </c>
      <c r="AQ1000" t="s">
        <v>148</v>
      </c>
      <c r="AR1000" t="s">
        <v>148</v>
      </c>
      <c r="AS1000" t="s">
        <v>131</v>
      </c>
      <c r="AT1000" s="5"/>
      <c r="AV1000" t="s">
        <v>149</v>
      </c>
      <c r="AW1000" t="s">
        <v>468</v>
      </c>
    </row>
    <row r="1001" spans="1:49" x14ac:dyDescent="0.25">
      <c r="A1001">
        <v>0</v>
      </c>
      <c r="B1001" t="s">
        <v>20100</v>
      </c>
      <c r="C1001">
        <v>1</v>
      </c>
      <c r="D1001" t="s">
        <v>86</v>
      </c>
      <c r="E1001" t="s">
        <v>926</v>
      </c>
      <c r="F1001" t="s">
        <v>108</v>
      </c>
      <c r="G1001">
        <v>146.4</v>
      </c>
      <c r="H1001" t="s">
        <v>138</v>
      </c>
      <c r="I1001" t="s">
        <v>63</v>
      </c>
      <c r="J1001" t="s">
        <v>298</v>
      </c>
      <c r="K1001" t="s">
        <v>20101</v>
      </c>
      <c r="L1001" t="s">
        <v>4925</v>
      </c>
      <c r="M1001" t="s">
        <v>3203</v>
      </c>
      <c r="N1001">
        <v>16.50262467191601</v>
      </c>
      <c r="P1001">
        <v>44</v>
      </c>
      <c r="R1001">
        <v>92</v>
      </c>
      <c r="T1001">
        <v>0</v>
      </c>
      <c r="U1001">
        <v>24</v>
      </c>
      <c r="V1001">
        <v>2620</v>
      </c>
      <c r="AB1001" t="s">
        <v>63</v>
      </c>
      <c r="AC1001" t="s">
        <v>63</v>
      </c>
      <c r="AD1001" t="s">
        <v>63</v>
      </c>
      <c r="AE1001" t="s">
        <v>98</v>
      </c>
      <c r="AG1001">
        <v>1939</v>
      </c>
      <c r="AH1001">
        <v>9.125</v>
      </c>
      <c r="AI1001">
        <v>37.03172</v>
      </c>
      <c r="AJ1001">
        <v>-94.918130000000005</v>
      </c>
      <c r="AL1001">
        <v>2</v>
      </c>
      <c r="AM1001" t="s">
        <v>63</v>
      </c>
      <c r="AN1001" t="s">
        <v>20100</v>
      </c>
      <c r="AO1001" t="s">
        <v>100</v>
      </c>
      <c r="AP1001" t="s">
        <v>147</v>
      </c>
      <c r="AQ1001" t="s">
        <v>148</v>
      </c>
      <c r="AR1001" t="s">
        <v>148</v>
      </c>
      <c r="AS1001" t="s">
        <v>131</v>
      </c>
      <c r="AT1001" s="5"/>
      <c r="AV1001" t="s">
        <v>149</v>
      </c>
      <c r="AW1001" t="s">
        <v>150</v>
      </c>
    </row>
    <row r="1002" spans="1:49" x14ac:dyDescent="0.25">
      <c r="A1002">
        <v>0</v>
      </c>
      <c r="B1002" t="s">
        <v>6443</v>
      </c>
      <c r="C1002">
        <v>1</v>
      </c>
      <c r="D1002" t="s">
        <v>86</v>
      </c>
      <c r="E1002" t="s">
        <v>926</v>
      </c>
      <c r="F1002" t="s">
        <v>108</v>
      </c>
      <c r="G1002">
        <v>147.1</v>
      </c>
      <c r="H1002" t="s">
        <v>138</v>
      </c>
      <c r="I1002" t="s">
        <v>63</v>
      </c>
      <c r="J1002" t="s">
        <v>298</v>
      </c>
      <c r="K1002" t="s">
        <v>6444</v>
      </c>
      <c r="L1002" t="s">
        <v>4925</v>
      </c>
      <c r="M1002" t="s">
        <v>3203</v>
      </c>
      <c r="N1002">
        <v>10.006561679790025</v>
      </c>
      <c r="P1002">
        <v>44</v>
      </c>
      <c r="R1002">
        <v>95</v>
      </c>
      <c r="T1002">
        <v>0</v>
      </c>
      <c r="U1002">
        <v>24</v>
      </c>
      <c r="V1002">
        <v>2620</v>
      </c>
      <c r="AB1002" t="s">
        <v>63</v>
      </c>
      <c r="AC1002" t="s">
        <v>63</v>
      </c>
      <c r="AD1002" t="s">
        <v>63</v>
      </c>
      <c r="AE1002" t="s">
        <v>98</v>
      </c>
      <c r="AG1002">
        <v>1954</v>
      </c>
      <c r="AH1002">
        <v>9.8350000000000009</v>
      </c>
      <c r="AI1002">
        <v>37.031692999999997</v>
      </c>
      <c r="AJ1002">
        <v>-94.905362999999994</v>
      </c>
      <c r="AL1002">
        <v>1</v>
      </c>
      <c r="AM1002" t="s">
        <v>63</v>
      </c>
      <c r="AN1002" t="s">
        <v>6443</v>
      </c>
      <c r="AO1002" t="s">
        <v>100</v>
      </c>
      <c r="AP1002" t="s">
        <v>116</v>
      </c>
      <c r="AQ1002" t="s">
        <v>148</v>
      </c>
      <c r="AR1002" t="s">
        <v>148</v>
      </c>
      <c r="AS1002" t="s">
        <v>131</v>
      </c>
      <c r="AT1002" s="5"/>
      <c r="AV1002" t="s">
        <v>149</v>
      </c>
      <c r="AW1002" t="s">
        <v>150</v>
      </c>
    </row>
    <row r="1003" spans="1:49" x14ac:dyDescent="0.25">
      <c r="A1003">
        <v>0</v>
      </c>
      <c r="B1003" t="s">
        <v>4923</v>
      </c>
      <c r="C1003">
        <v>1</v>
      </c>
      <c r="D1003" t="s">
        <v>86</v>
      </c>
      <c r="E1003" t="s">
        <v>926</v>
      </c>
      <c r="F1003" t="s">
        <v>108</v>
      </c>
      <c r="G1003">
        <v>147.6</v>
      </c>
      <c r="H1003" t="s">
        <v>138</v>
      </c>
      <c r="I1003" t="s">
        <v>63</v>
      </c>
      <c r="J1003" t="s">
        <v>298</v>
      </c>
      <c r="K1003" t="s">
        <v>4924</v>
      </c>
      <c r="L1003" t="s">
        <v>4925</v>
      </c>
      <c r="M1003" t="s">
        <v>3203</v>
      </c>
      <c r="N1003">
        <v>16.50262467191601</v>
      </c>
      <c r="P1003">
        <v>44</v>
      </c>
      <c r="R1003">
        <v>97</v>
      </c>
      <c r="T1003">
        <v>0</v>
      </c>
      <c r="U1003">
        <v>24</v>
      </c>
      <c r="V1003">
        <v>2620</v>
      </c>
      <c r="AB1003" t="s">
        <v>63</v>
      </c>
      <c r="AC1003" t="s">
        <v>63</v>
      </c>
      <c r="AD1003" t="s">
        <v>63</v>
      </c>
      <c r="AE1003" t="s">
        <v>129</v>
      </c>
      <c r="AG1003">
        <v>1939</v>
      </c>
      <c r="AH1003">
        <v>10.375</v>
      </c>
      <c r="AI1003">
        <v>37.031612000000003</v>
      </c>
      <c r="AJ1003">
        <v>-94.895511999999997</v>
      </c>
      <c r="AL1003">
        <v>2</v>
      </c>
      <c r="AM1003" t="s">
        <v>63</v>
      </c>
      <c r="AN1003" t="s">
        <v>4923</v>
      </c>
      <c r="AO1003" t="s">
        <v>100</v>
      </c>
      <c r="AP1003" t="s">
        <v>147</v>
      </c>
      <c r="AQ1003" t="s">
        <v>148</v>
      </c>
      <c r="AR1003" t="s">
        <v>148</v>
      </c>
      <c r="AS1003" t="s">
        <v>2059</v>
      </c>
      <c r="AT1003" s="5"/>
      <c r="AV1003" t="s">
        <v>149</v>
      </c>
      <c r="AW1003" t="s">
        <v>150</v>
      </c>
    </row>
    <row r="1004" spans="1:49" x14ac:dyDescent="0.25">
      <c r="A1004">
        <v>0</v>
      </c>
      <c r="B1004" t="s">
        <v>19452</v>
      </c>
      <c r="C1004">
        <v>1</v>
      </c>
      <c r="D1004" t="s">
        <v>86</v>
      </c>
      <c r="E1004" t="s">
        <v>926</v>
      </c>
      <c r="F1004" t="s">
        <v>108</v>
      </c>
      <c r="G1004">
        <v>148.85</v>
      </c>
      <c r="H1004" t="s">
        <v>138</v>
      </c>
      <c r="I1004" t="s">
        <v>63</v>
      </c>
      <c r="J1004" t="s">
        <v>298</v>
      </c>
      <c r="K1004" t="s">
        <v>19453</v>
      </c>
      <c r="L1004" t="s">
        <v>13327</v>
      </c>
      <c r="M1004" t="s">
        <v>3203</v>
      </c>
      <c r="N1004">
        <v>18.503937007874015</v>
      </c>
      <c r="P1004">
        <v>44</v>
      </c>
      <c r="R1004">
        <v>93</v>
      </c>
      <c r="T1004">
        <v>0</v>
      </c>
      <c r="U1004">
        <v>24</v>
      </c>
      <c r="V1004">
        <v>2620</v>
      </c>
      <c r="AB1004" t="s">
        <v>63</v>
      </c>
      <c r="AC1004" t="s">
        <v>63</v>
      </c>
      <c r="AD1004" t="s">
        <v>63</v>
      </c>
      <c r="AE1004" t="s">
        <v>98</v>
      </c>
      <c r="AG1004">
        <v>1954</v>
      </c>
      <c r="AH1004">
        <v>11.545</v>
      </c>
      <c r="AI1004">
        <v>37.031469999999999</v>
      </c>
      <c r="AJ1004">
        <v>-94.874350000000007</v>
      </c>
      <c r="AL1004">
        <v>2</v>
      </c>
      <c r="AM1004" t="s">
        <v>63</v>
      </c>
      <c r="AN1004" t="s">
        <v>19452</v>
      </c>
      <c r="AO1004" t="s">
        <v>100</v>
      </c>
      <c r="AP1004" t="s">
        <v>116</v>
      </c>
      <c r="AQ1004" t="s">
        <v>148</v>
      </c>
      <c r="AR1004" t="s">
        <v>148</v>
      </c>
      <c r="AS1004" t="s">
        <v>131</v>
      </c>
      <c r="AT1004" s="5"/>
      <c r="AV1004" t="s">
        <v>149</v>
      </c>
      <c r="AW1004" t="s">
        <v>150</v>
      </c>
    </row>
    <row r="1005" spans="1:49" x14ac:dyDescent="0.25">
      <c r="A1005">
        <v>0</v>
      </c>
      <c r="B1005" t="s">
        <v>25978</v>
      </c>
      <c r="C1005">
        <v>1</v>
      </c>
      <c r="D1005" t="s">
        <v>86</v>
      </c>
      <c r="E1005" t="s">
        <v>926</v>
      </c>
      <c r="F1005" t="s">
        <v>108</v>
      </c>
      <c r="G1005">
        <v>149.80000000000001</v>
      </c>
      <c r="H1005" t="s">
        <v>138</v>
      </c>
      <c r="I1005" t="s">
        <v>63</v>
      </c>
      <c r="J1005" t="s">
        <v>298</v>
      </c>
      <c r="K1005" t="s">
        <v>25979</v>
      </c>
      <c r="L1005" t="s">
        <v>13327</v>
      </c>
      <c r="M1005" t="s">
        <v>3203</v>
      </c>
      <c r="N1005">
        <v>12.5</v>
      </c>
      <c r="P1005">
        <v>44</v>
      </c>
      <c r="R1005">
        <v>95</v>
      </c>
      <c r="T1005">
        <v>0</v>
      </c>
      <c r="U1005">
        <v>24</v>
      </c>
      <c r="V1005">
        <v>2620</v>
      </c>
      <c r="AB1005" t="s">
        <v>63</v>
      </c>
      <c r="AC1005" t="s">
        <v>63</v>
      </c>
      <c r="AD1005" t="s">
        <v>63</v>
      </c>
      <c r="AE1005" t="s">
        <v>98</v>
      </c>
      <c r="AG1005">
        <v>1954</v>
      </c>
      <c r="AH1005">
        <v>12.575000000000001</v>
      </c>
      <c r="AI1005">
        <v>37.03134</v>
      </c>
      <c r="AJ1005">
        <v>-94.855369999999994</v>
      </c>
      <c r="AL1005">
        <v>2</v>
      </c>
      <c r="AM1005" t="s">
        <v>63</v>
      </c>
      <c r="AN1005" t="s">
        <v>25978</v>
      </c>
      <c r="AO1005" t="s">
        <v>100</v>
      </c>
      <c r="AP1005" t="s">
        <v>116</v>
      </c>
      <c r="AQ1005" t="s">
        <v>148</v>
      </c>
      <c r="AR1005" t="s">
        <v>148</v>
      </c>
      <c r="AS1005" t="s">
        <v>131</v>
      </c>
      <c r="AT1005" s="5"/>
      <c r="AV1005" t="s">
        <v>149</v>
      </c>
      <c r="AW1005" t="s">
        <v>150</v>
      </c>
    </row>
    <row r="1006" spans="1:49" x14ac:dyDescent="0.25">
      <c r="A1006">
        <v>0</v>
      </c>
      <c r="B1006" t="s">
        <v>16917</v>
      </c>
      <c r="C1006">
        <v>1</v>
      </c>
      <c r="D1006" t="s">
        <v>86</v>
      </c>
      <c r="E1006" t="s">
        <v>926</v>
      </c>
      <c r="F1006" t="s">
        <v>108</v>
      </c>
      <c r="G1006">
        <v>151.30000000000001</v>
      </c>
      <c r="H1006" t="s">
        <v>138</v>
      </c>
      <c r="I1006" t="s">
        <v>63</v>
      </c>
      <c r="J1006" t="s">
        <v>298</v>
      </c>
      <c r="K1006" t="s">
        <v>16918</v>
      </c>
      <c r="L1006" t="s">
        <v>13327</v>
      </c>
      <c r="M1006" t="s">
        <v>3203</v>
      </c>
      <c r="N1006">
        <v>14.501312335958005</v>
      </c>
      <c r="P1006">
        <v>44</v>
      </c>
      <c r="R1006">
        <v>90</v>
      </c>
      <c r="T1006">
        <v>0</v>
      </c>
      <c r="U1006">
        <v>24</v>
      </c>
      <c r="V1006">
        <v>2620</v>
      </c>
      <c r="AB1006" t="s">
        <v>63</v>
      </c>
      <c r="AC1006" t="s">
        <v>63</v>
      </c>
      <c r="AD1006" t="s">
        <v>63</v>
      </c>
      <c r="AE1006" t="s">
        <v>98</v>
      </c>
      <c r="AG1006">
        <v>1968</v>
      </c>
      <c r="AH1006">
        <v>13.995000000000001</v>
      </c>
      <c r="AI1006">
        <v>37.031224999999999</v>
      </c>
      <c r="AJ1006">
        <v>-94.829177999999999</v>
      </c>
      <c r="AL1006">
        <v>2</v>
      </c>
      <c r="AM1006" t="s">
        <v>63</v>
      </c>
      <c r="AN1006" t="s">
        <v>16917</v>
      </c>
      <c r="AO1006" t="s">
        <v>100</v>
      </c>
      <c r="AP1006" t="s">
        <v>116</v>
      </c>
      <c r="AQ1006" t="s">
        <v>148</v>
      </c>
      <c r="AR1006" t="s">
        <v>148</v>
      </c>
      <c r="AS1006" t="s">
        <v>131</v>
      </c>
      <c r="AT1006" s="5"/>
      <c r="AV1006" t="s">
        <v>149</v>
      </c>
      <c r="AW1006" t="s">
        <v>150</v>
      </c>
    </row>
    <row r="1007" spans="1:49" x14ac:dyDescent="0.25">
      <c r="A1007">
        <v>0</v>
      </c>
      <c r="B1007" t="s">
        <v>26193</v>
      </c>
      <c r="C1007">
        <v>1</v>
      </c>
      <c r="D1007" t="s">
        <v>86</v>
      </c>
      <c r="E1007" t="s">
        <v>305</v>
      </c>
      <c r="F1007" t="s">
        <v>108</v>
      </c>
      <c r="G1007">
        <v>24.01</v>
      </c>
      <c r="H1007" t="s">
        <v>138</v>
      </c>
      <c r="I1007" t="s">
        <v>63</v>
      </c>
      <c r="J1007" t="s">
        <v>298</v>
      </c>
      <c r="K1007" t="s">
        <v>26194</v>
      </c>
      <c r="L1007" t="s">
        <v>1840</v>
      </c>
      <c r="M1007" t="s">
        <v>2917</v>
      </c>
      <c r="N1007">
        <v>14.698162729658794</v>
      </c>
      <c r="P1007">
        <v>44</v>
      </c>
      <c r="R1007">
        <v>90</v>
      </c>
      <c r="T1007">
        <v>0</v>
      </c>
      <c r="U1007">
        <v>16</v>
      </c>
      <c r="V1007">
        <v>5610</v>
      </c>
      <c r="AB1007" t="s">
        <v>63</v>
      </c>
      <c r="AC1007" t="s">
        <v>63</v>
      </c>
      <c r="AD1007" t="s">
        <v>63</v>
      </c>
      <c r="AE1007" t="s">
        <v>98</v>
      </c>
      <c r="AG1007">
        <v>1937</v>
      </c>
      <c r="AH1007">
        <v>24.1</v>
      </c>
      <c r="AI1007">
        <v>37.245840000000001</v>
      </c>
      <c r="AJ1007">
        <v>-94.705079999999995</v>
      </c>
      <c r="AL1007">
        <v>2</v>
      </c>
      <c r="AM1007" t="s">
        <v>63</v>
      </c>
      <c r="AN1007" t="s">
        <v>26193</v>
      </c>
      <c r="AO1007" t="s">
        <v>100</v>
      </c>
      <c r="AP1007" t="s">
        <v>147</v>
      </c>
      <c r="AQ1007" t="s">
        <v>148</v>
      </c>
      <c r="AR1007" t="s">
        <v>148</v>
      </c>
      <c r="AS1007" t="s">
        <v>131</v>
      </c>
      <c r="AT1007" s="5"/>
      <c r="AV1007" t="s">
        <v>149</v>
      </c>
      <c r="AW1007" t="s">
        <v>150</v>
      </c>
    </row>
    <row r="1008" spans="1:49" x14ac:dyDescent="0.25">
      <c r="A1008">
        <v>0</v>
      </c>
      <c r="B1008" t="s">
        <v>23962</v>
      </c>
      <c r="C1008">
        <v>1</v>
      </c>
      <c r="D1008" t="s">
        <v>86</v>
      </c>
      <c r="E1008" t="s">
        <v>19440</v>
      </c>
      <c r="F1008" t="s">
        <v>177</v>
      </c>
      <c r="G1008">
        <v>3.1</v>
      </c>
      <c r="H1008" t="s">
        <v>138</v>
      </c>
      <c r="I1008" t="s">
        <v>63</v>
      </c>
      <c r="J1008" t="s">
        <v>298</v>
      </c>
      <c r="K1008" t="s">
        <v>23963</v>
      </c>
      <c r="L1008" t="s">
        <v>23964</v>
      </c>
      <c r="M1008" t="s">
        <v>23965</v>
      </c>
      <c r="N1008">
        <v>18.700787401574804</v>
      </c>
      <c r="P1008">
        <v>32</v>
      </c>
      <c r="R1008">
        <v>90</v>
      </c>
      <c r="T1008">
        <v>0</v>
      </c>
      <c r="U1008">
        <v>5</v>
      </c>
      <c r="V1008">
        <v>4760</v>
      </c>
      <c r="AB1008" t="s">
        <v>63</v>
      </c>
      <c r="AC1008" t="s">
        <v>63</v>
      </c>
      <c r="AD1008" t="s">
        <v>63</v>
      </c>
      <c r="AE1008" t="s">
        <v>98</v>
      </c>
      <c r="AG1008">
        <v>1987</v>
      </c>
      <c r="AH1008">
        <v>3.1</v>
      </c>
      <c r="AI1008">
        <v>37.068494999999999</v>
      </c>
      <c r="AJ1008">
        <v>-94.639196999999996</v>
      </c>
      <c r="AL1008">
        <v>2</v>
      </c>
      <c r="AM1008" t="s">
        <v>63</v>
      </c>
      <c r="AN1008" t="s">
        <v>23962</v>
      </c>
      <c r="AO1008" t="s">
        <v>100</v>
      </c>
      <c r="AP1008" t="s">
        <v>116</v>
      </c>
      <c r="AQ1008" t="s">
        <v>148</v>
      </c>
      <c r="AR1008" t="s">
        <v>148</v>
      </c>
      <c r="AS1008" t="s">
        <v>131</v>
      </c>
      <c r="AT1008" s="5"/>
      <c r="AV1008" t="s">
        <v>149</v>
      </c>
      <c r="AW1008" t="s">
        <v>150</v>
      </c>
    </row>
    <row r="1009" spans="1:49" x14ac:dyDescent="0.25">
      <c r="A1009">
        <v>0</v>
      </c>
      <c r="B1009" t="s">
        <v>19919</v>
      </c>
      <c r="C1009">
        <v>1</v>
      </c>
      <c r="D1009" t="s">
        <v>86</v>
      </c>
      <c r="E1009" t="s">
        <v>297</v>
      </c>
      <c r="F1009" t="s">
        <v>108</v>
      </c>
      <c r="G1009">
        <v>429.55</v>
      </c>
      <c r="H1009" t="s">
        <v>138</v>
      </c>
      <c r="I1009" t="s">
        <v>63</v>
      </c>
      <c r="J1009" t="s">
        <v>298</v>
      </c>
      <c r="K1009" t="s">
        <v>19920</v>
      </c>
      <c r="L1009" t="s">
        <v>1840</v>
      </c>
      <c r="M1009" t="s">
        <v>301</v>
      </c>
      <c r="N1009">
        <v>10.006561679790025</v>
      </c>
      <c r="P1009">
        <v>43.996062992125985</v>
      </c>
      <c r="R1009">
        <v>85</v>
      </c>
      <c r="T1009">
        <v>0</v>
      </c>
      <c r="U1009">
        <v>20</v>
      </c>
      <c r="V1009">
        <v>740</v>
      </c>
      <c r="AB1009" t="s">
        <v>63</v>
      </c>
      <c r="AC1009" t="s">
        <v>63</v>
      </c>
      <c r="AD1009" t="s">
        <v>63</v>
      </c>
      <c r="AE1009" t="s">
        <v>98</v>
      </c>
      <c r="AG1009">
        <v>1954</v>
      </c>
      <c r="AH1009">
        <v>17.118000000000002</v>
      </c>
      <c r="AI1009">
        <v>37.339005</v>
      </c>
      <c r="AJ1009">
        <v>-94.759272999999993</v>
      </c>
      <c r="AL1009">
        <v>1</v>
      </c>
      <c r="AM1009" t="s">
        <v>63</v>
      </c>
      <c r="AN1009" t="s">
        <v>19919</v>
      </c>
      <c r="AO1009" t="s">
        <v>100</v>
      </c>
      <c r="AP1009" t="s">
        <v>116</v>
      </c>
      <c r="AQ1009" t="s">
        <v>148</v>
      </c>
      <c r="AR1009" t="s">
        <v>148</v>
      </c>
      <c r="AS1009" t="s">
        <v>131</v>
      </c>
      <c r="AT1009" s="5"/>
      <c r="AV1009" t="s">
        <v>149</v>
      </c>
      <c r="AW1009" t="s">
        <v>1698</v>
      </c>
    </row>
    <row r="1010" spans="1:49" x14ac:dyDescent="0.25">
      <c r="A1010">
        <v>0</v>
      </c>
      <c r="B1010" t="s">
        <v>8069</v>
      </c>
      <c r="C1010">
        <v>1</v>
      </c>
      <c r="D1010" t="s">
        <v>86</v>
      </c>
      <c r="E1010" t="s">
        <v>5631</v>
      </c>
      <c r="F1010" t="s">
        <v>177</v>
      </c>
      <c r="G1010">
        <v>3.15</v>
      </c>
      <c r="H1010" t="s">
        <v>138</v>
      </c>
      <c r="I1010" t="s">
        <v>63</v>
      </c>
      <c r="J1010" t="s">
        <v>298</v>
      </c>
      <c r="K1010" t="s">
        <v>8070</v>
      </c>
      <c r="L1010" t="s">
        <v>808</v>
      </c>
      <c r="M1010" t="s">
        <v>8071</v>
      </c>
      <c r="N1010">
        <v>18.208661417322833</v>
      </c>
      <c r="O1010">
        <v>30</v>
      </c>
      <c r="P1010">
        <v>38.5</v>
      </c>
      <c r="R1010">
        <v>93</v>
      </c>
      <c r="T1010">
        <v>0</v>
      </c>
      <c r="U1010">
        <v>20</v>
      </c>
      <c r="V1010">
        <v>740</v>
      </c>
      <c r="AB1010" t="s">
        <v>63</v>
      </c>
      <c r="AC1010" t="s">
        <v>63</v>
      </c>
      <c r="AD1010" t="s">
        <v>63</v>
      </c>
      <c r="AE1010" t="s">
        <v>129</v>
      </c>
      <c r="AG1010">
        <v>1990</v>
      </c>
      <c r="AH1010">
        <v>3.15</v>
      </c>
      <c r="AI1010">
        <v>37.310091</v>
      </c>
      <c r="AJ1010">
        <v>-94.775786999999994</v>
      </c>
      <c r="AK1010" t="s">
        <v>77</v>
      </c>
      <c r="AL1010">
        <v>2</v>
      </c>
      <c r="AM1010" t="s">
        <v>63</v>
      </c>
      <c r="AN1010" t="s">
        <v>8069</v>
      </c>
      <c r="AO1010" t="s">
        <v>100</v>
      </c>
      <c r="AP1010" t="s">
        <v>116</v>
      </c>
      <c r="AQ1010" t="s">
        <v>148</v>
      </c>
      <c r="AR1010" t="s">
        <v>148</v>
      </c>
      <c r="AS1010" t="s">
        <v>131</v>
      </c>
      <c r="AT1010" s="5"/>
      <c r="AV1010" t="s">
        <v>149</v>
      </c>
      <c r="AW1010" t="s">
        <v>1132</v>
      </c>
    </row>
    <row r="1011" spans="1:49" x14ac:dyDescent="0.25">
      <c r="A1011">
        <v>0</v>
      </c>
      <c r="B1011" t="s">
        <v>2450</v>
      </c>
      <c r="C1011">
        <v>1</v>
      </c>
      <c r="D1011" t="s">
        <v>86</v>
      </c>
      <c r="E1011" t="s">
        <v>297</v>
      </c>
      <c r="F1011" t="s">
        <v>108</v>
      </c>
      <c r="G1011">
        <v>456.05</v>
      </c>
      <c r="H1011" t="s">
        <v>489</v>
      </c>
      <c r="I1011" t="s">
        <v>63</v>
      </c>
      <c r="J1011" t="s">
        <v>298</v>
      </c>
      <c r="K1011" t="s">
        <v>2451</v>
      </c>
      <c r="L1011" t="s">
        <v>300</v>
      </c>
      <c r="M1011" t="s">
        <v>301</v>
      </c>
      <c r="N1011">
        <v>17.290026246719158</v>
      </c>
      <c r="O1011">
        <v>0</v>
      </c>
      <c r="P1011">
        <v>44</v>
      </c>
      <c r="R1011">
        <v>92</v>
      </c>
      <c r="T1011">
        <v>0</v>
      </c>
      <c r="U1011">
        <v>13</v>
      </c>
      <c r="V1011">
        <v>6130</v>
      </c>
      <c r="X1011" t="s">
        <v>1018</v>
      </c>
      <c r="Y1011" t="s">
        <v>144</v>
      </c>
      <c r="Z1011" t="s">
        <v>73</v>
      </c>
      <c r="AA1011" t="s">
        <v>146</v>
      </c>
      <c r="AB1011" t="s">
        <v>63</v>
      </c>
      <c r="AC1011" t="s">
        <v>63</v>
      </c>
      <c r="AD1011" t="s">
        <v>63</v>
      </c>
      <c r="AE1011" t="s">
        <v>98</v>
      </c>
      <c r="AG1011">
        <v>1996</v>
      </c>
      <c r="AH1011">
        <v>25.951000000000001</v>
      </c>
      <c r="AI1011">
        <v>37.026200000000003</v>
      </c>
      <c r="AJ1011">
        <v>-94.702129999999997</v>
      </c>
      <c r="AL1011">
        <v>2</v>
      </c>
      <c r="AM1011" t="s">
        <v>63</v>
      </c>
      <c r="AN1011" t="s">
        <v>2450</v>
      </c>
      <c r="AO1011" t="s">
        <v>100</v>
      </c>
      <c r="AP1011" t="s">
        <v>116</v>
      </c>
      <c r="AQ1011" t="s">
        <v>148</v>
      </c>
      <c r="AR1011" t="s">
        <v>148</v>
      </c>
      <c r="AS1011" t="s">
        <v>131</v>
      </c>
      <c r="AT1011" s="5"/>
      <c r="AV1011" t="s">
        <v>149</v>
      </c>
      <c r="AW1011" t="s">
        <v>1015</v>
      </c>
    </row>
    <row r="1012" spans="1:49" x14ac:dyDescent="0.25">
      <c r="A1012">
        <v>0</v>
      </c>
      <c r="B1012" t="s">
        <v>1221</v>
      </c>
      <c r="C1012">
        <v>1</v>
      </c>
      <c r="D1012" t="s">
        <v>86</v>
      </c>
      <c r="E1012" t="s">
        <v>297</v>
      </c>
      <c r="F1012" t="s">
        <v>108</v>
      </c>
      <c r="G1012">
        <v>455.65000000000003</v>
      </c>
      <c r="H1012" t="s">
        <v>138</v>
      </c>
      <c r="I1012" t="s">
        <v>63</v>
      </c>
      <c r="J1012" t="s">
        <v>298</v>
      </c>
      <c r="K1012" t="s">
        <v>1222</v>
      </c>
      <c r="L1012" t="s">
        <v>300</v>
      </c>
      <c r="M1012" t="s">
        <v>301</v>
      </c>
      <c r="N1012">
        <v>15.485564304461942</v>
      </c>
      <c r="P1012">
        <v>44</v>
      </c>
      <c r="R1012">
        <v>92</v>
      </c>
      <c r="T1012">
        <v>0</v>
      </c>
      <c r="U1012">
        <v>11</v>
      </c>
      <c r="V1012">
        <v>1210</v>
      </c>
      <c r="X1012" t="s">
        <v>1018</v>
      </c>
      <c r="Y1012" t="s">
        <v>144</v>
      </c>
      <c r="Z1012" t="s">
        <v>303</v>
      </c>
      <c r="AA1012" t="s">
        <v>146</v>
      </c>
      <c r="AB1012" t="s">
        <v>63</v>
      </c>
      <c r="AC1012" t="s">
        <v>63</v>
      </c>
      <c r="AD1012" t="s">
        <v>63</v>
      </c>
      <c r="AE1012" t="s">
        <v>98</v>
      </c>
      <c r="AG1012">
        <v>1996</v>
      </c>
      <c r="AH1012">
        <v>25.951000000000001</v>
      </c>
      <c r="AI1012">
        <v>37.031480000000002</v>
      </c>
      <c r="AJ1012">
        <v>-94.704719999999995</v>
      </c>
      <c r="AL1012">
        <v>2</v>
      </c>
      <c r="AM1012" t="s">
        <v>63</v>
      </c>
      <c r="AN1012" t="s">
        <v>1221</v>
      </c>
      <c r="AO1012" t="s">
        <v>100</v>
      </c>
      <c r="AP1012" t="s">
        <v>116</v>
      </c>
      <c r="AQ1012" t="s">
        <v>148</v>
      </c>
      <c r="AR1012" t="s">
        <v>148</v>
      </c>
      <c r="AS1012" t="s">
        <v>131</v>
      </c>
      <c r="AT1012" s="5"/>
      <c r="AV1012" t="s">
        <v>149</v>
      </c>
      <c r="AW1012" t="s">
        <v>1015</v>
      </c>
    </row>
    <row r="1013" spans="1:49" x14ac:dyDescent="0.25">
      <c r="A1013">
        <v>0</v>
      </c>
      <c r="B1013" t="s">
        <v>1016</v>
      </c>
      <c r="C1013">
        <v>1</v>
      </c>
      <c r="D1013" t="s">
        <v>86</v>
      </c>
      <c r="E1013" t="s">
        <v>297</v>
      </c>
      <c r="F1013" t="s">
        <v>108</v>
      </c>
      <c r="G1013">
        <v>455.41</v>
      </c>
      <c r="H1013" t="s">
        <v>138</v>
      </c>
      <c r="I1013" t="s">
        <v>63</v>
      </c>
      <c r="J1013" t="s">
        <v>298</v>
      </c>
      <c r="K1013" t="s">
        <v>1017</v>
      </c>
      <c r="L1013" t="s">
        <v>300</v>
      </c>
      <c r="M1013" t="s">
        <v>301</v>
      </c>
      <c r="N1013">
        <v>18.602362204724407</v>
      </c>
      <c r="P1013">
        <v>44</v>
      </c>
      <c r="R1013">
        <v>95</v>
      </c>
      <c r="T1013">
        <v>0</v>
      </c>
      <c r="U1013">
        <v>13</v>
      </c>
      <c r="V1013">
        <v>6130</v>
      </c>
      <c r="X1013" t="s">
        <v>1018</v>
      </c>
      <c r="Y1013" t="s">
        <v>144</v>
      </c>
      <c r="Z1013" t="s">
        <v>303</v>
      </c>
      <c r="AA1013" t="s">
        <v>146</v>
      </c>
      <c r="AB1013" t="s">
        <v>63</v>
      </c>
      <c r="AC1013" t="s">
        <v>63</v>
      </c>
      <c r="AD1013" t="s">
        <v>63</v>
      </c>
      <c r="AE1013" t="s">
        <v>98</v>
      </c>
      <c r="AG1013">
        <v>1996</v>
      </c>
      <c r="AH1013">
        <v>25.951000000000001</v>
      </c>
      <c r="AI1013">
        <v>37.034750000000003</v>
      </c>
      <c r="AJ1013">
        <v>-94.706540000000004</v>
      </c>
      <c r="AL1013">
        <v>2</v>
      </c>
      <c r="AM1013" t="s">
        <v>63</v>
      </c>
      <c r="AN1013" t="s">
        <v>1016</v>
      </c>
      <c r="AO1013" t="s">
        <v>100</v>
      </c>
      <c r="AP1013" t="s">
        <v>116</v>
      </c>
      <c r="AQ1013" t="s">
        <v>148</v>
      </c>
      <c r="AR1013" t="s">
        <v>148</v>
      </c>
      <c r="AS1013" t="s">
        <v>131</v>
      </c>
      <c r="AT1013" s="5"/>
      <c r="AV1013" t="s">
        <v>149</v>
      </c>
      <c r="AW1013" t="s">
        <v>1015</v>
      </c>
    </row>
    <row r="1014" spans="1:49" x14ac:dyDescent="0.25">
      <c r="A1014">
        <v>0</v>
      </c>
      <c r="B1014" t="s">
        <v>14820</v>
      </c>
      <c r="C1014">
        <v>1</v>
      </c>
      <c r="D1014" t="s">
        <v>86</v>
      </c>
      <c r="E1014" t="s">
        <v>297</v>
      </c>
      <c r="F1014" t="s">
        <v>108</v>
      </c>
      <c r="G1014">
        <v>455.03000000000003</v>
      </c>
      <c r="H1014" t="s">
        <v>138</v>
      </c>
      <c r="I1014" t="s">
        <v>63</v>
      </c>
      <c r="J1014" t="s">
        <v>298</v>
      </c>
      <c r="K1014" t="s">
        <v>14821</v>
      </c>
      <c r="L1014" t="s">
        <v>300</v>
      </c>
      <c r="M1014" t="s">
        <v>301</v>
      </c>
      <c r="N1014">
        <v>16.601049868766403</v>
      </c>
      <c r="P1014">
        <v>44</v>
      </c>
      <c r="R1014">
        <v>92</v>
      </c>
      <c r="T1014">
        <v>0</v>
      </c>
      <c r="U1014">
        <v>11</v>
      </c>
      <c r="V1014">
        <v>1210</v>
      </c>
      <c r="AB1014" t="s">
        <v>63</v>
      </c>
      <c r="AC1014" t="s">
        <v>63</v>
      </c>
      <c r="AD1014" t="s">
        <v>63</v>
      </c>
      <c r="AE1014" t="s">
        <v>129</v>
      </c>
      <c r="AG1014">
        <v>1996</v>
      </c>
      <c r="AH1014">
        <v>25.709</v>
      </c>
      <c r="AI1014">
        <v>37.039760000000001</v>
      </c>
      <c r="AJ1014">
        <v>-94.709289999999996</v>
      </c>
      <c r="AL1014">
        <v>2</v>
      </c>
      <c r="AM1014" t="s">
        <v>63</v>
      </c>
      <c r="AN1014" t="s">
        <v>14820</v>
      </c>
      <c r="AO1014" t="s">
        <v>100</v>
      </c>
      <c r="AP1014" t="s">
        <v>116</v>
      </c>
      <c r="AQ1014" t="s">
        <v>148</v>
      </c>
      <c r="AR1014" t="s">
        <v>148</v>
      </c>
      <c r="AS1014" t="s">
        <v>131</v>
      </c>
      <c r="AT1014" s="5"/>
      <c r="AV1014" t="s">
        <v>149</v>
      </c>
      <c r="AW1014" t="s">
        <v>1015</v>
      </c>
    </row>
    <row r="1015" spans="1:49" x14ac:dyDescent="0.25">
      <c r="A1015">
        <v>0</v>
      </c>
      <c r="B1015" t="s">
        <v>17030</v>
      </c>
      <c r="C1015">
        <v>1</v>
      </c>
      <c r="D1015" t="s">
        <v>86</v>
      </c>
      <c r="E1015" t="s">
        <v>297</v>
      </c>
      <c r="F1015" t="s">
        <v>108</v>
      </c>
      <c r="G1015">
        <v>454.64</v>
      </c>
      <c r="H1015" t="s">
        <v>138</v>
      </c>
      <c r="I1015" t="s">
        <v>63</v>
      </c>
      <c r="J1015" t="s">
        <v>298</v>
      </c>
      <c r="K1015" t="s">
        <v>17031</v>
      </c>
      <c r="L1015" t="s">
        <v>300</v>
      </c>
      <c r="M1015" t="s">
        <v>301</v>
      </c>
      <c r="N1015">
        <v>18.602362204724407</v>
      </c>
      <c r="P1015">
        <v>44</v>
      </c>
      <c r="R1015">
        <v>97</v>
      </c>
      <c r="T1015">
        <v>0</v>
      </c>
      <c r="U1015">
        <v>11</v>
      </c>
      <c r="V1015">
        <v>1210</v>
      </c>
      <c r="AB1015" t="s">
        <v>63</v>
      </c>
      <c r="AC1015" t="s">
        <v>63</v>
      </c>
      <c r="AD1015" t="s">
        <v>63</v>
      </c>
      <c r="AE1015" t="s">
        <v>129</v>
      </c>
      <c r="AG1015">
        <v>1996</v>
      </c>
      <c r="AH1015">
        <v>25.319000000000003</v>
      </c>
      <c r="AI1015">
        <v>37.045383000000001</v>
      </c>
      <c r="AJ1015">
        <v>-94.712601000000006</v>
      </c>
      <c r="AL1015">
        <v>2</v>
      </c>
      <c r="AM1015" t="s">
        <v>63</v>
      </c>
      <c r="AN1015" t="s">
        <v>17030</v>
      </c>
      <c r="AO1015" t="s">
        <v>100</v>
      </c>
      <c r="AP1015" t="s">
        <v>116</v>
      </c>
      <c r="AQ1015" t="s">
        <v>148</v>
      </c>
      <c r="AR1015" t="s">
        <v>148</v>
      </c>
      <c r="AS1015" t="s">
        <v>131</v>
      </c>
      <c r="AT1015" s="5"/>
      <c r="AV1015" t="s">
        <v>149</v>
      </c>
      <c r="AW1015" t="s">
        <v>1015</v>
      </c>
    </row>
    <row r="1016" spans="1:49" x14ac:dyDescent="0.25">
      <c r="A1016">
        <v>0</v>
      </c>
      <c r="B1016" t="s">
        <v>8254</v>
      </c>
      <c r="C1016">
        <v>1</v>
      </c>
      <c r="D1016" t="s">
        <v>86</v>
      </c>
      <c r="E1016" t="s">
        <v>297</v>
      </c>
      <c r="F1016" t="s">
        <v>108</v>
      </c>
      <c r="G1016">
        <v>454.6</v>
      </c>
      <c r="H1016" t="s">
        <v>138</v>
      </c>
      <c r="I1016" t="s">
        <v>63</v>
      </c>
      <c r="J1016" t="s">
        <v>298</v>
      </c>
      <c r="K1016" t="s">
        <v>8255</v>
      </c>
      <c r="L1016" t="s">
        <v>300</v>
      </c>
      <c r="M1016" t="s">
        <v>301</v>
      </c>
      <c r="N1016">
        <v>12.598425196850393</v>
      </c>
      <c r="P1016">
        <v>44</v>
      </c>
      <c r="R1016">
        <v>97</v>
      </c>
      <c r="T1016">
        <v>0</v>
      </c>
      <c r="U1016">
        <v>13</v>
      </c>
      <c r="V1016">
        <v>6130</v>
      </c>
      <c r="AB1016" t="s">
        <v>63</v>
      </c>
      <c r="AC1016" t="s">
        <v>63</v>
      </c>
      <c r="AD1016" t="s">
        <v>63</v>
      </c>
      <c r="AE1016" t="s">
        <v>129</v>
      </c>
      <c r="AG1016">
        <v>1996</v>
      </c>
      <c r="AH1016">
        <v>25.279</v>
      </c>
      <c r="AI1016">
        <v>37.044849999999997</v>
      </c>
      <c r="AJ1016">
        <v>-94.712207000000006</v>
      </c>
      <c r="AL1016">
        <v>2</v>
      </c>
      <c r="AM1016" t="s">
        <v>63</v>
      </c>
      <c r="AN1016" t="s">
        <v>8254</v>
      </c>
      <c r="AO1016" t="s">
        <v>100</v>
      </c>
      <c r="AP1016" t="s">
        <v>116</v>
      </c>
      <c r="AQ1016" t="s">
        <v>148</v>
      </c>
      <c r="AR1016" t="s">
        <v>148</v>
      </c>
      <c r="AS1016" t="s">
        <v>131</v>
      </c>
      <c r="AT1016" s="5"/>
      <c r="AV1016" t="s">
        <v>149</v>
      </c>
      <c r="AW1016" t="s">
        <v>1015</v>
      </c>
    </row>
    <row r="1017" spans="1:49" x14ac:dyDescent="0.25">
      <c r="A1017">
        <v>0</v>
      </c>
      <c r="B1017" t="s">
        <v>8480</v>
      </c>
      <c r="C1017">
        <v>1</v>
      </c>
      <c r="D1017" t="s">
        <v>86</v>
      </c>
      <c r="E1017" t="s">
        <v>305</v>
      </c>
      <c r="F1017" t="s">
        <v>108</v>
      </c>
      <c r="G1017">
        <v>6.01</v>
      </c>
      <c r="H1017" t="s">
        <v>138</v>
      </c>
      <c r="I1017" t="s">
        <v>63</v>
      </c>
      <c r="J1017" t="s">
        <v>298</v>
      </c>
      <c r="K1017" t="s">
        <v>8481</v>
      </c>
      <c r="L1017" t="s">
        <v>300</v>
      </c>
      <c r="M1017" t="s">
        <v>8482</v>
      </c>
      <c r="N1017">
        <v>19.19291338582677</v>
      </c>
      <c r="O1017">
        <v>30</v>
      </c>
      <c r="P1017">
        <v>85.100065616797906</v>
      </c>
      <c r="R1017">
        <v>97</v>
      </c>
      <c r="T1017">
        <v>0</v>
      </c>
      <c r="U1017">
        <v>11</v>
      </c>
      <c r="V1017">
        <v>4970</v>
      </c>
      <c r="AB1017" t="s">
        <v>63</v>
      </c>
      <c r="AC1017" t="s">
        <v>63</v>
      </c>
      <c r="AD1017" t="s">
        <v>63</v>
      </c>
      <c r="AE1017" t="s">
        <v>129</v>
      </c>
      <c r="AG1017">
        <v>1996</v>
      </c>
      <c r="AH1017">
        <v>32.437000000000005</v>
      </c>
      <c r="AI1017">
        <v>37.078023999999999</v>
      </c>
      <c r="AJ1017">
        <v>-94.713346999999999</v>
      </c>
      <c r="AK1017" t="s">
        <v>77</v>
      </c>
      <c r="AL1017">
        <v>2</v>
      </c>
      <c r="AM1017" t="s">
        <v>63</v>
      </c>
      <c r="AN1017" t="s">
        <v>8480</v>
      </c>
      <c r="AO1017" t="s">
        <v>100</v>
      </c>
      <c r="AP1017" t="s">
        <v>116</v>
      </c>
      <c r="AQ1017" t="s">
        <v>148</v>
      </c>
      <c r="AR1017" t="s">
        <v>148</v>
      </c>
      <c r="AS1017" t="s">
        <v>131</v>
      </c>
      <c r="AT1017" s="5"/>
      <c r="AV1017" t="s">
        <v>149</v>
      </c>
      <c r="AW1017" t="s">
        <v>1015</v>
      </c>
    </row>
    <row r="1018" spans="1:49" x14ac:dyDescent="0.25">
      <c r="A1018">
        <v>0</v>
      </c>
      <c r="B1018" t="s">
        <v>19621</v>
      </c>
      <c r="C1018">
        <v>1</v>
      </c>
      <c r="D1018" t="s">
        <v>86</v>
      </c>
      <c r="E1018" t="s">
        <v>98</v>
      </c>
      <c r="F1018" t="s">
        <v>177</v>
      </c>
      <c r="G1018">
        <v>18.38</v>
      </c>
      <c r="H1018" t="s">
        <v>489</v>
      </c>
      <c r="I1018" t="s">
        <v>63</v>
      </c>
      <c r="J1018" t="s">
        <v>298</v>
      </c>
      <c r="K1018" t="s">
        <v>19622</v>
      </c>
      <c r="L1018" t="s">
        <v>19623</v>
      </c>
      <c r="M1018" t="s">
        <v>1503</v>
      </c>
      <c r="N1018">
        <v>16.010498687664043</v>
      </c>
      <c r="P1018">
        <v>44</v>
      </c>
      <c r="R1018">
        <v>90</v>
      </c>
      <c r="T1018">
        <v>0</v>
      </c>
      <c r="U1018">
        <v>10</v>
      </c>
      <c r="V1018">
        <v>2410</v>
      </c>
      <c r="AB1018" t="s">
        <v>63</v>
      </c>
      <c r="AC1018" t="s">
        <v>63</v>
      </c>
      <c r="AD1018" t="s">
        <v>63</v>
      </c>
      <c r="AE1018" t="s">
        <v>98</v>
      </c>
      <c r="AG1018">
        <v>2001</v>
      </c>
      <c r="AH1018">
        <v>18.38</v>
      </c>
      <c r="AI1018">
        <v>37.265132999999999</v>
      </c>
      <c r="AJ1018">
        <v>-94.832098999999999</v>
      </c>
      <c r="AL1018">
        <v>1</v>
      </c>
      <c r="AM1018" t="s">
        <v>63</v>
      </c>
      <c r="AN1018" t="s">
        <v>19621</v>
      </c>
      <c r="AO1018" t="s">
        <v>100</v>
      </c>
      <c r="AP1018" t="s">
        <v>170</v>
      </c>
      <c r="AQ1018" t="s">
        <v>148</v>
      </c>
      <c r="AR1018" t="s">
        <v>148</v>
      </c>
      <c r="AS1018" t="s">
        <v>131</v>
      </c>
      <c r="AT1018" s="5"/>
      <c r="AV1018" t="s">
        <v>149</v>
      </c>
      <c r="AW1018" t="s">
        <v>2972</v>
      </c>
    </row>
    <row r="1019" spans="1:49" x14ac:dyDescent="0.25">
      <c r="A1019">
        <v>0</v>
      </c>
      <c r="B1019" t="s">
        <v>20741</v>
      </c>
      <c r="C1019">
        <v>1</v>
      </c>
      <c r="D1019" t="s">
        <v>86</v>
      </c>
      <c r="E1019" t="s">
        <v>98</v>
      </c>
      <c r="F1019" t="s">
        <v>177</v>
      </c>
      <c r="G1019">
        <v>19.59</v>
      </c>
      <c r="H1019" t="s">
        <v>489</v>
      </c>
      <c r="I1019" t="s">
        <v>63</v>
      </c>
      <c r="J1019" t="s">
        <v>298</v>
      </c>
      <c r="K1019" t="s">
        <v>20742</v>
      </c>
      <c r="L1019" t="s">
        <v>19623</v>
      </c>
      <c r="M1019" t="s">
        <v>1503</v>
      </c>
      <c r="N1019">
        <v>14.009186351706036</v>
      </c>
      <c r="O1019">
        <v>45</v>
      </c>
      <c r="P1019">
        <v>44</v>
      </c>
      <c r="R1019">
        <v>90</v>
      </c>
      <c r="T1019">
        <v>0</v>
      </c>
      <c r="U1019">
        <v>10</v>
      </c>
      <c r="V1019">
        <v>2380</v>
      </c>
      <c r="AB1019" t="s">
        <v>63</v>
      </c>
      <c r="AC1019" t="s">
        <v>63</v>
      </c>
      <c r="AD1019" t="s">
        <v>63</v>
      </c>
      <c r="AE1019" t="s">
        <v>98</v>
      </c>
      <c r="AG1019">
        <v>2001</v>
      </c>
      <c r="AH1019">
        <v>19.59</v>
      </c>
      <c r="AI1019">
        <v>37.283569999999997</v>
      </c>
      <c r="AJ1019">
        <v>-94.832210000000003</v>
      </c>
      <c r="AK1019" t="s">
        <v>77</v>
      </c>
      <c r="AL1019">
        <v>1</v>
      </c>
      <c r="AM1019" t="s">
        <v>63</v>
      </c>
      <c r="AN1019" t="s">
        <v>20741</v>
      </c>
      <c r="AO1019" t="s">
        <v>100</v>
      </c>
      <c r="AP1019" t="s">
        <v>170</v>
      </c>
      <c r="AQ1019" t="s">
        <v>148</v>
      </c>
      <c r="AR1019" t="s">
        <v>148</v>
      </c>
      <c r="AS1019" t="s">
        <v>131</v>
      </c>
      <c r="AT1019" s="5"/>
      <c r="AV1019" t="s">
        <v>149</v>
      </c>
      <c r="AW1019" t="s">
        <v>2972</v>
      </c>
    </row>
    <row r="1020" spans="1:49" x14ac:dyDescent="0.25">
      <c r="A1020">
        <v>0</v>
      </c>
      <c r="B1020" t="s">
        <v>25426</v>
      </c>
      <c r="C1020">
        <v>1</v>
      </c>
      <c r="D1020" t="s">
        <v>86</v>
      </c>
      <c r="E1020" t="s">
        <v>305</v>
      </c>
      <c r="F1020" t="s">
        <v>108</v>
      </c>
      <c r="G1020">
        <v>2.65</v>
      </c>
      <c r="H1020" t="s">
        <v>489</v>
      </c>
      <c r="I1020" t="s">
        <v>63</v>
      </c>
      <c r="J1020" t="s">
        <v>298</v>
      </c>
      <c r="K1020" t="s">
        <v>25427</v>
      </c>
      <c r="L1020" t="s">
        <v>25428</v>
      </c>
      <c r="M1020" t="s">
        <v>3988</v>
      </c>
      <c r="N1020">
        <v>12.008000233667715</v>
      </c>
      <c r="O1020">
        <v>0</v>
      </c>
      <c r="P1020">
        <v>94.324003054400919</v>
      </c>
      <c r="Q1020">
        <v>-1</v>
      </c>
      <c r="T1020">
        <v>0</v>
      </c>
      <c r="U1020">
        <v>22</v>
      </c>
      <c r="V1020">
        <v>2390</v>
      </c>
      <c r="AB1020" t="s">
        <v>63</v>
      </c>
      <c r="AC1020" t="s">
        <v>63</v>
      </c>
      <c r="AD1020" t="s">
        <v>63</v>
      </c>
      <c r="AE1020" t="s">
        <v>129</v>
      </c>
      <c r="AG1020">
        <v>2007</v>
      </c>
      <c r="AH1020">
        <v>2.65</v>
      </c>
      <c r="AI1020">
        <v>37.037148000000002</v>
      </c>
      <c r="AJ1020">
        <v>-94.831440000000001</v>
      </c>
      <c r="AL1020">
        <v>1</v>
      </c>
      <c r="AM1020" t="s">
        <v>63</v>
      </c>
      <c r="AN1020" t="s">
        <v>25426</v>
      </c>
      <c r="AO1020" t="s">
        <v>79</v>
      </c>
      <c r="AP1020" t="s">
        <v>2058</v>
      </c>
      <c r="AQ1020" t="s">
        <v>148</v>
      </c>
      <c r="AR1020" t="s">
        <v>148</v>
      </c>
      <c r="AS1020" t="s">
        <v>131</v>
      </c>
      <c r="AT1020" s="5">
        <v>367</v>
      </c>
      <c r="AU1020" t="s">
        <v>76</v>
      </c>
      <c r="AV1020" t="s">
        <v>149</v>
      </c>
      <c r="AW1020" t="s">
        <v>135</v>
      </c>
    </row>
    <row r="1021" spans="1:49" x14ac:dyDescent="0.25">
      <c r="A1021">
        <v>0</v>
      </c>
      <c r="B1021" t="s">
        <v>3985</v>
      </c>
      <c r="C1021">
        <v>1</v>
      </c>
      <c r="D1021" t="s">
        <v>86</v>
      </c>
      <c r="E1021" t="s">
        <v>305</v>
      </c>
      <c r="F1021" t="s">
        <v>108</v>
      </c>
      <c r="G1021">
        <v>9.5</v>
      </c>
      <c r="H1021" t="s">
        <v>489</v>
      </c>
      <c r="I1021" t="s">
        <v>63</v>
      </c>
      <c r="J1021" t="s">
        <v>298</v>
      </c>
      <c r="K1021" t="s">
        <v>3986</v>
      </c>
      <c r="L1021" t="s">
        <v>3987</v>
      </c>
      <c r="M1021" t="s">
        <v>3988</v>
      </c>
      <c r="N1021">
        <v>18.700787401574804</v>
      </c>
      <c r="O1021">
        <v>0</v>
      </c>
      <c r="P1021">
        <v>198.6499971605036</v>
      </c>
      <c r="Q1021">
        <v>-1</v>
      </c>
      <c r="T1021">
        <v>0</v>
      </c>
      <c r="U1021">
        <v>14</v>
      </c>
      <c r="V1021">
        <v>4170</v>
      </c>
      <c r="AB1021" t="s">
        <v>63</v>
      </c>
      <c r="AC1021" t="s">
        <v>63</v>
      </c>
      <c r="AD1021" t="s">
        <v>63</v>
      </c>
      <c r="AE1021" t="s">
        <v>129</v>
      </c>
      <c r="AG1021">
        <v>2007</v>
      </c>
      <c r="AH1021">
        <v>9.5</v>
      </c>
      <c r="AI1021">
        <v>37.13664</v>
      </c>
      <c r="AJ1021">
        <v>-94.831670000000003</v>
      </c>
      <c r="AL1021">
        <v>2</v>
      </c>
      <c r="AM1021" t="s">
        <v>63</v>
      </c>
      <c r="AN1021" t="s">
        <v>3985</v>
      </c>
      <c r="AO1021" t="s">
        <v>79</v>
      </c>
      <c r="AP1021" t="s">
        <v>2058</v>
      </c>
      <c r="AQ1021" t="s">
        <v>148</v>
      </c>
      <c r="AR1021" t="s">
        <v>148</v>
      </c>
      <c r="AS1021" t="s">
        <v>131</v>
      </c>
      <c r="AT1021" s="5">
        <v>367</v>
      </c>
      <c r="AU1021" t="s">
        <v>76</v>
      </c>
      <c r="AV1021" t="s">
        <v>149</v>
      </c>
      <c r="AW1021" t="s">
        <v>135</v>
      </c>
    </row>
    <row r="1022" spans="1:49" x14ac:dyDescent="0.25">
      <c r="A1022">
        <v>0</v>
      </c>
      <c r="B1022" t="s">
        <v>2054</v>
      </c>
      <c r="C1022">
        <v>1</v>
      </c>
      <c r="D1022" t="s">
        <v>86</v>
      </c>
      <c r="E1022" t="s">
        <v>297</v>
      </c>
      <c r="F1022" t="s">
        <v>108</v>
      </c>
      <c r="G1022">
        <v>424.09000000000003</v>
      </c>
      <c r="H1022" t="s">
        <v>138</v>
      </c>
      <c r="I1022" t="s">
        <v>63</v>
      </c>
      <c r="J1022" t="s">
        <v>298</v>
      </c>
      <c r="K1022" t="s">
        <v>2055</v>
      </c>
      <c r="L1022" t="s">
        <v>2056</v>
      </c>
      <c r="M1022" t="s">
        <v>301</v>
      </c>
      <c r="N1022">
        <v>12.579999868766404</v>
      </c>
      <c r="O1022">
        <v>0</v>
      </c>
      <c r="P1022">
        <v>45.500001968503938</v>
      </c>
      <c r="Q1022">
        <v>-1</v>
      </c>
      <c r="T1022">
        <v>0</v>
      </c>
      <c r="U1022">
        <v>18</v>
      </c>
      <c r="V1022">
        <v>5620</v>
      </c>
      <c r="X1022" t="s">
        <v>1047</v>
      </c>
      <c r="Y1022" t="s">
        <v>144</v>
      </c>
      <c r="Z1022" t="s">
        <v>303</v>
      </c>
      <c r="AA1022" t="s">
        <v>157</v>
      </c>
      <c r="AB1022" t="s">
        <v>2057</v>
      </c>
      <c r="AC1022" t="s">
        <v>2057</v>
      </c>
      <c r="AD1022" t="s">
        <v>2057</v>
      </c>
      <c r="AE1022" t="s">
        <v>129</v>
      </c>
      <c r="AG1022">
        <v>1943</v>
      </c>
      <c r="AH1022">
        <v>11.93</v>
      </c>
      <c r="AI1022">
        <v>37.339700000000001</v>
      </c>
      <c r="AJ1022">
        <v>-94.859399999999994</v>
      </c>
      <c r="AL1022">
        <v>2</v>
      </c>
      <c r="AM1022" t="s">
        <v>63</v>
      </c>
      <c r="AN1022" t="s">
        <v>2054</v>
      </c>
      <c r="AO1022" t="s">
        <v>100</v>
      </c>
      <c r="AP1022" t="s">
        <v>2058</v>
      </c>
      <c r="AQ1022" t="s">
        <v>148</v>
      </c>
      <c r="AR1022" t="s">
        <v>148</v>
      </c>
      <c r="AS1022" t="s">
        <v>2059</v>
      </c>
      <c r="AT1022" s="5">
        <v>367</v>
      </c>
      <c r="AU1022" t="s">
        <v>76</v>
      </c>
      <c r="AV1022" t="s">
        <v>149</v>
      </c>
      <c r="AW1022" t="s">
        <v>1333</v>
      </c>
    </row>
    <row r="1023" spans="1:49" x14ac:dyDescent="0.25">
      <c r="A1023">
        <v>1456</v>
      </c>
      <c r="B1023" t="s">
        <v>21531</v>
      </c>
      <c r="C1023">
        <v>1</v>
      </c>
      <c r="D1023" t="s">
        <v>86</v>
      </c>
      <c r="E1023" t="s">
        <v>668</v>
      </c>
      <c r="F1023" t="s">
        <v>108</v>
      </c>
      <c r="G1023">
        <v>13.09</v>
      </c>
      <c r="H1023" t="s">
        <v>138</v>
      </c>
      <c r="I1023" t="s">
        <v>63</v>
      </c>
      <c r="J1023" t="s">
        <v>289</v>
      </c>
      <c r="K1023" t="s">
        <v>21532</v>
      </c>
      <c r="L1023" t="s">
        <v>889</v>
      </c>
      <c r="M1023" t="s">
        <v>672</v>
      </c>
      <c r="N1023">
        <v>25.492125984251967</v>
      </c>
      <c r="P1023">
        <v>40</v>
      </c>
      <c r="Q1023">
        <v>79.5</v>
      </c>
      <c r="R1023">
        <v>85</v>
      </c>
      <c r="S1023">
        <v>91.9</v>
      </c>
      <c r="T1023">
        <v>5</v>
      </c>
      <c r="U1023">
        <v>23</v>
      </c>
      <c r="V1023">
        <v>1820</v>
      </c>
      <c r="AB1023" t="s">
        <v>63</v>
      </c>
      <c r="AC1023" t="s">
        <v>63</v>
      </c>
      <c r="AD1023" t="s">
        <v>63</v>
      </c>
      <c r="AE1023" t="s">
        <v>98</v>
      </c>
      <c r="AG1023">
        <v>1936</v>
      </c>
      <c r="AH1023">
        <v>13.09</v>
      </c>
      <c r="AI1023">
        <v>39.767449999999997</v>
      </c>
      <c r="AJ1023">
        <v>-101.81155</v>
      </c>
      <c r="AL1023">
        <v>3</v>
      </c>
      <c r="AM1023" t="s">
        <v>63</v>
      </c>
      <c r="AN1023" t="s">
        <v>21533</v>
      </c>
      <c r="AO1023" t="s">
        <v>103</v>
      </c>
      <c r="AP1023" t="s">
        <v>147</v>
      </c>
      <c r="AQ1023" t="s">
        <v>416</v>
      </c>
      <c r="AR1023" t="s">
        <v>346</v>
      </c>
      <c r="AS1023" t="s">
        <v>83</v>
      </c>
      <c r="AT1023" s="5">
        <v>36192</v>
      </c>
      <c r="AU1023" t="s">
        <v>129</v>
      </c>
      <c r="AV1023" t="s">
        <v>149</v>
      </c>
      <c r="AW1023" t="s">
        <v>150</v>
      </c>
    </row>
    <row r="1024" spans="1:49" x14ac:dyDescent="0.25">
      <c r="A1024">
        <v>5849</v>
      </c>
      <c r="B1024" t="s">
        <v>1318</v>
      </c>
      <c r="C1024">
        <v>1</v>
      </c>
      <c r="D1024" t="s">
        <v>86</v>
      </c>
      <c r="E1024" t="s">
        <v>1319</v>
      </c>
      <c r="F1024" t="s">
        <v>177</v>
      </c>
      <c r="G1024">
        <v>188.61</v>
      </c>
      <c r="H1024" t="s">
        <v>211</v>
      </c>
      <c r="I1024" t="s">
        <v>63</v>
      </c>
      <c r="J1024" t="s">
        <v>289</v>
      </c>
      <c r="K1024" t="s">
        <v>1320</v>
      </c>
      <c r="L1024" t="s">
        <v>1321</v>
      </c>
      <c r="M1024" t="s">
        <v>1322</v>
      </c>
      <c r="N1024">
        <v>182.51312335958005</v>
      </c>
      <c r="P1024">
        <v>28</v>
      </c>
      <c r="Q1024">
        <v>91.100000000000009</v>
      </c>
      <c r="R1024">
        <v>80</v>
      </c>
      <c r="S1024">
        <v>69.8</v>
      </c>
      <c r="T1024">
        <v>0</v>
      </c>
      <c r="U1024">
        <v>44</v>
      </c>
      <c r="V1024">
        <v>960</v>
      </c>
      <c r="X1024" t="s">
        <v>1323</v>
      </c>
      <c r="Z1024" t="s">
        <v>73</v>
      </c>
      <c r="AA1024" t="s">
        <v>465</v>
      </c>
      <c r="AB1024" t="s">
        <v>75</v>
      </c>
      <c r="AC1024" t="s">
        <v>75</v>
      </c>
      <c r="AD1024" t="s">
        <v>75</v>
      </c>
      <c r="AE1024" t="s">
        <v>63</v>
      </c>
      <c r="AG1024">
        <v>1956</v>
      </c>
      <c r="AH1024">
        <v>1.29</v>
      </c>
      <c r="AI1024">
        <v>39.586539999999999</v>
      </c>
      <c r="AJ1024">
        <v>-101.71332</v>
      </c>
      <c r="AL1024">
        <v>5</v>
      </c>
      <c r="AM1024" t="s">
        <v>63</v>
      </c>
      <c r="AN1024" t="s">
        <v>1324</v>
      </c>
      <c r="AO1024" t="s">
        <v>103</v>
      </c>
      <c r="AP1024" t="s">
        <v>116</v>
      </c>
      <c r="AQ1024" t="s">
        <v>1102</v>
      </c>
      <c r="AR1024" t="s">
        <v>1103</v>
      </c>
      <c r="AS1024" t="s">
        <v>83</v>
      </c>
      <c r="AT1024" s="5">
        <v>35490</v>
      </c>
      <c r="AU1024" t="s">
        <v>103</v>
      </c>
      <c r="AV1024" t="s">
        <v>187</v>
      </c>
      <c r="AW1024" t="s">
        <v>188</v>
      </c>
    </row>
    <row r="1025" spans="1:49" x14ac:dyDescent="0.25">
      <c r="A1025">
        <v>1499</v>
      </c>
      <c r="B1025" t="s">
        <v>8794</v>
      </c>
      <c r="C1025">
        <v>1</v>
      </c>
      <c r="D1025" t="s">
        <v>86</v>
      </c>
      <c r="E1025" t="s">
        <v>1319</v>
      </c>
      <c r="F1025" t="s">
        <v>177</v>
      </c>
      <c r="G1025">
        <v>208.48000000000002</v>
      </c>
      <c r="H1025" t="s">
        <v>403</v>
      </c>
      <c r="I1025" t="s">
        <v>63</v>
      </c>
      <c r="J1025" t="s">
        <v>289</v>
      </c>
      <c r="K1025" t="s">
        <v>8795</v>
      </c>
      <c r="L1025" t="s">
        <v>2083</v>
      </c>
      <c r="M1025" t="s">
        <v>1322</v>
      </c>
      <c r="N1025">
        <v>172.01443569553805</v>
      </c>
      <c r="P1025">
        <v>28</v>
      </c>
      <c r="Q1025">
        <v>98.100000000000009</v>
      </c>
      <c r="R1025">
        <v>90</v>
      </c>
      <c r="S1025">
        <v>95.5</v>
      </c>
      <c r="T1025">
        <v>5</v>
      </c>
      <c r="U1025">
        <v>44</v>
      </c>
      <c r="V1025">
        <v>575</v>
      </c>
      <c r="AB1025" t="s">
        <v>98</v>
      </c>
      <c r="AC1025" t="s">
        <v>98</v>
      </c>
      <c r="AD1025" t="s">
        <v>98</v>
      </c>
      <c r="AE1025" t="s">
        <v>63</v>
      </c>
      <c r="AG1025">
        <v>1951</v>
      </c>
      <c r="AH1025">
        <v>21.16</v>
      </c>
      <c r="AI1025">
        <v>39.78781</v>
      </c>
      <c r="AJ1025">
        <v>-101.83962</v>
      </c>
      <c r="AL1025">
        <v>3</v>
      </c>
      <c r="AM1025" t="s">
        <v>63</v>
      </c>
      <c r="AN1025" t="s">
        <v>8796</v>
      </c>
      <c r="AO1025" t="s">
        <v>103</v>
      </c>
      <c r="AP1025" t="s">
        <v>116</v>
      </c>
      <c r="AQ1025" t="s">
        <v>346</v>
      </c>
      <c r="AR1025" t="s">
        <v>347</v>
      </c>
      <c r="AS1025" t="s">
        <v>83</v>
      </c>
      <c r="AT1025" s="5">
        <v>37257</v>
      </c>
      <c r="AU1025" t="s">
        <v>129</v>
      </c>
      <c r="AV1025" t="s">
        <v>200</v>
      </c>
      <c r="AW1025" t="s">
        <v>150</v>
      </c>
    </row>
    <row r="1026" spans="1:49" x14ac:dyDescent="0.25">
      <c r="A1026">
        <v>2282</v>
      </c>
      <c r="B1026" t="s">
        <v>23711</v>
      </c>
      <c r="C1026">
        <v>1</v>
      </c>
      <c r="D1026" t="s">
        <v>86</v>
      </c>
      <c r="E1026" t="s">
        <v>1319</v>
      </c>
      <c r="F1026" t="s">
        <v>177</v>
      </c>
      <c r="G1026">
        <v>209.85</v>
      </c>
      <c r="H1026" t="s">
        <v>191</v>
      </c>
      <c r="I1026" t="s">
        <v>63</v>
      </c>
      <c r="J1026" t="s">
        <v>289</v>
      </c>
      <c r="K1026" t="s">
        <v>23712</v>
      </c>
      <c r="L1026" t="s">
        <v>808</v>
      </c>
      <c r="M1026" t="s">
        <v>1322</v>
      </c>
      <c r="N1026">
        <v>36.614173228346459</v>
      </c>
      <c r="P1026">
        <v>26</v>
      </c>
      <c r="Q1026">
        <v>93.9</v>
      </c>
      <c r="R1026">
        <v>90</v>
      </c>
      <c r="S1026">
        <v>98.2</v>
      </c>
      <c r="T1026">
        <v>5</v>
      </c>
      <c r="U1026">
        <v>44</v>
      </c>
      <c r="V1026">
        <v>575</v>
      </c>
      <c r="AB1026" t="s">
        <v>63</v>
      </c>
      <c r="AC1026" t="s">
        <v>63</v>
      </c>
      <c r="AD1026" t="s">
        <v>63</v>
      </c>
      <c r="AE1026" t="s">
        <v>98</v>
      </c>
      <c r="AG1026">
        <v>1951</v>
      </c>
      <c r="AH1026">
        <v>22.53</v>
      </c>
      <c r="AI1026">
        <v>39.807200000000002</v>
      </c>
      <c r="AJ1026">
        <v>-101.84268</v>
      </c>
      <c r="AL1026">
        <v>1</v>
      </c>
      <c r="AM1026" t="s">
        <v>63</v>
      </c>
      <c r="AN1026" t="s">
        <v>23713</v>
      </c>
      <c r="AO1026" t="s">
        <v>103</v>
      </c>
      <c r="AP1026" t="s">
        <v>116</v>
      </c>
      <c r="AQ1026" t="s">
        <v>379</v>
      </c>
      <c r="AR1026" t="s">
        <v>336</v>
      </c>
      <c r="AS1026" t="s">
        <v>83</v>
      </c>
      <c r="AT1026" s="5">
        <v>26665</v>
      </c>
      <c r="AU1026" t="s">
        <v>129</v>
      </c>
      <c r="AV1026" t="s">
        <v>149</v>
      </c>
      <c r="AW1026" t="s">
        <v>150</v>
      </c>
    </row>
    <row r="1027" spans="1:49" x14ac:dyDescent="0.25">
      <c r="A1027">
        <v>4303</v>
      </c>
      <c r="B1027" t="s">
        <v>16592</v>
      </c>
      <c r="C1027">
        <v>1</v>
      </c>
      <c r="D1027" t="s">
        <v>86</v>
      </c>
      <c r="E1027" t="s">
        <v>1319</v>
      </c>
      <c r="F1027" t="s">
        <v>177</v>
      </c>
      <c r="G1027">
        <v>221.73000000000002</v>
      </c>
      <c r="H1027" t="s">
        <v>191</v>
      </c>
      <c r="I1027" t="s">
        <v>63</v>
      </c>
      <c r="J1027" t="s">
        <v>289</v>
      </c>
      <c r="K1027" t="s">
        <v>16593</v>
      </c>
      <c r="L1027" t="s">
        <v>10495</v>
      </c>
      <c r="M1027" t="s">
        <v>1322</v>
      </c>
      <c r="N1027">
        <v>41.305774278215225</v>
      </c>
      <c r="P1027">
        <v>24</v>
      </c>
      <c r="Q1027">
        <v>97.100000000000009</v>
      </c>
      <c r="R1027">
        <v>65</v>
      </c>
      <c r="S1027">
        <v>82.4</v>
      </c>
      <c r="T1027">
        <v>0</v>
      </c>
      <c r="U1027">
        <v>55</v>
      </c>
      <c r="V1027">
        <v>445</v>
      </c>
      <c r="AB1027" t="s">
        <v>63</v>
      </c>
      <c r="AC1027" t="s">
        <v>63</v>
      </c>
      <c r="AD1027" t="s">
        <v>63</v>
      </c>
      <c r="AE1027" t="s">
        <v>75</v>
      </c>
      <c r="AG1027">
        <v>1954</v>
      </c>
      <c r="AH1027">
        <v>34.410000000000004</v>
      </c>
      <c r="AI1027">
        <v>39.91028</v>
      </c>
      <c r="AJ1027">
        <v>-101.93662</v>
      </c>
      <c r="AL1027">
        <v>1</v>
      </c>
      <c r="AM1027" t="s">
        <v>63</v>
      </c>
      <c r="AN1027" t="s">
        <v>16594</v>
      </c>
      <c r="AO1027" t="s">
        <v>103</v>
      </c>
      <c r="AP1027" t="s">
        <v>116</v>
      </c>
      <c r="AQ1027" t="s">
        <v>379</v>
      </c>
      <c r="AR1027" t="s">
        <v>336</v>
      </c>
      <c r="AS1027" t="s">
        <v>83</v>
      </c>
      <c r="AT1027" s="5">
        <v>26665</v>
      </c>
      <c r="AU1027" t="s">
        <v>129</v>
      </c>
      <c r="AV1027" t="s">
        <v>149</v>
      </c>
      <c r="AW1027" t="s">
        <v>150</v>
      </c>
    </row>
    <row r="1028" spans="1:49" x14ac:dyDescent="0.25">
      <c r="A1028">
        <v>2657</v>
      </c>
      <c r="B1028" t="s">
        <v>14956</v>
      </c>
      <c r="C1028">
        <v>1</v>
      </c>
      <c r="D1028" t="s">
        <v>86</v>
      </c>
      <c r="E1028" t="s">
        <v>4911</v>
      </c>
      <c r="F1028" t="s">
        <v>177</v>
      </c>
      <c r="G1028">
        <v>7.04</v>
      </c>
      <c r="H1028" t="s">
        <v>138</v>
      </c>
      <c r="I1028" t="s">
        <v>63</v>
      </c>
      <c r="J1028" t="s">
        <v>289</v>
      </c>
      <c r="K1028" t="s">
        <v>14957</v>
      </c>
      <c r="L1028" t="s">
        <v>4913</v>
      </c>
      <c r="M1028" t="s">
        <v>4914</v>
      </c>
      <c r="N1028">
        <v>29.199475065616799</v>
      </c>
      <c r="O1028">
        <v>30</v>
      </c>
      <c r="P1028">
        <v>24</v>
      </c>
      <c r="Q1028">
        <v>67.5</v>
      </c>
      <c r="R1028">
        <v>90</v>
      </c>
      <c r="S1028">
        <v>97.5</v>
      </c>
      <c r="T1028">
        <v>0</v>
      </c>
      <c r="U1028">
        <v>31</v>
      </c>
      <c r="V1028">
        <v>430</v>
      </c>
      <c r="AB1028" t="s">
        <v>63</v>
      </c>
      <c r="AC1028" t="s">
        <v>63</v>
      </c>
      <c r="AD1028" t="s">
        <v>63</v>
      </c>
      <c r="AE1028" t="s">
        <v>98</v>
      </c>
      <c r="AG1028">
        <v>1951</v>
      </c>
      <c r="AH1028">
        <v>7.04</v>
      </c>
      <c r="AI1028">
        <v>39.858930000000001</v>
      </c>
      <c r="AJ1028">
        <v>-101.54111</v>
      </c>
      <c r="AK1028" t="s">
        <v>77</v>
      </c>
      <c r="AL1028">
        <v>3</v>
      </c>
      <c r="AM1028" t="s">
        <v>63</v>
      </c>
      <c r="AN1028" t="s">
        <v>14958</v>
      </c>
      <c r="AO1028" t="s">
        <v>103</v>
      </c>
      <c r="AP1028" t="s">
        <v>147</v>
      </c>
      <c r="AQ1028" t="s">
        <v>1042</v>
      </c>
      <c r="AR1028" t="s">
        <v>239</v>
      </c>
      <c r="AS1028" t="s">
        <v>83</v>
      </c>
      <c r="AT1028" s="5">
        <v>36192</v>
      </c>
      <c r="AU1028" t="s">
        <v>129</v>
      </c>
      <c r="AV1028" t="s">
        <v>149</v>
      </c>
      <c r="AW1028" t="s">
        <v>150</v>
      </c>
    </row>
    <row r="1029" spans="1:49" x14ac:dyDescent="0.25">
      <c r="A1029">
        <v>1718</v>
      </c>
      <c r="B1029" t="s">
        <v>4910</v>
      </c>
      <c r="C1029">
        <v>1</v>
      </c>
      <c r="D1029" t="s">
        <v>86</v>
      </c>
      <c r="E1029" t="s">
        <v>4911</v>
      </c>
      <c r="F1029" t="s">
        <v>177</v>
      </c>
      <c r="G1029">
        <v>8.98</v>
      </c>
      <c r="H1029" t="s">
        <v>489</v>
      </c>
      <c r="I1029" t="s">
        <v>63</v>
      </c>
      <c r="J1029" t="s">
        <v>289</v>
      </c>
      <c r="K1029" t="s">
        <v>4912</v>
      </c>
      <c r="L1029" t="s">
        <v>4913</v>
      </c>
      <c r="M1029" t="s">
        <v>4914</v>
      </c>
      <c r="N1029">
        <v>43.208661417322837</v>
      </c>
      <c r="O1029">
        <v>30</v>
      </c>
      <c r="P1029">
        <v>28</v>
      </c>
      <c r="Q1029">
        <v>91.7</v>
      </c>
      <c r="R1029">
        <v>88</v>
      </c>
      <c r="S1029">
        <v>95.3</v>
      </c>
      <c r="T1029">
        <v>11</v>
      </c>
      <c r="U1029">
        <v>31</v>
      </c>
      <c r="V1029">
        <v>430</v>
      </c>
      <c r="AB1029" t="s">
        <v>63</v>
      </c>
      <c r="AC1029" t="s">
        <v>63</v>
      </c>
      <c r="AD1029" t="s">
        <v>63</v>
      </c>
      <c r="AE1029" t="s">
        <v>98</v>
      </c>
      <c r="AG1029">
        <v>1951</v>
      </c>
      <c r="AH1029">
        <v>8.98</v>
      </c>
      <c r="AI1029">
        <v>39.886830000000003</v>
      </c>
      <c r="AJ1029">
        <v>-101.54161000000001</v>
      </c>
      <c r="AK1029" t="s">
        <v>262</v>
      </c>
      <c r="AL1029">
        <v>3</v>
      </c>
      <c r="AM1029" t="s">
        <v>63</v>
      </c>
      <c r="AN1029" t="s">
        <v>4915</v>
      </c>
      <c r="AO1029" t="s">
        <v>103</v>
      </c>
      <c r="AP1029" t="s">
        <v>147</v>
      </c>
      <c r="AQ1029" t="s">
        <v>379</v>
      </c>
      <c r="AR1029" t="s">
        <v>634</v>
      </c>
      <c r="AS1029" t="s">
        <v>83</v>
      </c>
      <c r="AT1029" s="5">
        <v>39819</v>
      </c>
      <c r="AU1029" t="s">
        <v>129</v>
      </c>
      <c r="AV1029" t="s">
        <v>149</v>
      </c>
      <c r="AW1029" t="s">
        <v>150</v>
      </c>
    </row>
    <row r="1030" spans="1:49" x14ac:dyDescent="0.25">
      <c r="A1030">
        <v>642</v>
      </c>
      <c r="B1030" t="s">
        <v>12458</v>
      </c>
      <c r="C1030">
        <v>2</v>
      </c>
      <c r="D1030" t="s">
        <v>86</v>
      </c>
      <c r="E1030" t="s">
        <v>668</v>
      </c>
      <c r="F1030" t="s">
        <v>108</v>
      </c>
      <c r="G1030">
        <v>12.27</v>
      </c>
      <c r="H1030" t="s">
        <v>403</v>
      </c>
      <c r="I1030" t="s">
        <v>63</v>
      </c>
      <c r="J1030" t="s">
        <v>289</v>
      </c>
      <c r="K1030" t="s">
        <v>12459</v>
      </c>
      <c r="L1030" t="s">
        <v>3754</v>
      </c>
      <c r="M1030" t="s">
        <v>672</v>
      </c>
      <c r="N1030">
        <v>778.41207349081367</v>
      </c>
      <c r="P1030">
        <v>40</v>
      </c>
      <c r="Q1030">
        <v>93.5</v>
      </c>
      <c r="R1030">
        <v>90</v>
      </c>
      <c r="S1030">
        <v>96.5</v>
      </c>
      <c r="T1030">
        <v>25</v>
      </c>
      <c r="U1030">
        <v>23</v>
      </c>
      <c r="V1030">
        <v>1820</v>
      </c>
      <c r="AB1030" t="s">
        <v>98</v>
      </c>
      <c r="AC1030" t="s">
        <v>98</v>
      </c>
      <c r="AD1030" t="s">
        <v>98</v>
      </c>
      <c r="AE1030" t="s">
        <v>63</v>
      </c>
      <c r="AG1030">
        <v>1936</v>
      </c>
      <c r="AH1030">
        <v>12.27</v>
      </c>
      <c r="AI1030">
        <v>39.76764</v>
      </c>
      <c r="AJ1030">
        <v>-101.82443000000001</v>
      </c>
      <c r="AL1030">
        <v>11</v>
      </c>
      <c r="AM1030" t="s">
        <v>63</v>
      </c>
      <c r="AN1030" t="s">
        <v>12460</v>
      </c>
      <c r="AO1030" t="s">
        <v>103</v>
      </c>
      <c r="AP1030" t="s">
        <v>170</v>
      </c>
      <c r="AQ1030" t="s">
        <v>653</v>
      </c>
      <c r="AR1030" t="s">
        <v>677</v>
      </c>
      <c r="AS1030" t="s">
        <v>83</v>
      </c>
      <c r="AT1030" s="5">
        <v>41457</v>
      </c>
      <c r="AU1030" t="s">
        <v>129</v>
      </c>
      <c r="AV1030" t="s">
        <v>134</v>
      </c>
      <c r="AW1030" t="s">
        <v>150</v>
      </c>
    </row>
    <row r="1031" spans="1:49" x14ac:dyDescent="0.25">
      <c r="A1031">
        <v>642</v>
      </c>
      <c r="B1031" t="s">
        <v>12458</v>
      </c>
      <c r="C1031">
        <v>3</v>
      </c>
      <c r="D1031" t="s">
        <v>63</v>
      </c>
      <c r="E1031" t="s">
        <v>668</v>
      </c>
      <c r="F1031" t="s">
        <v>108</v>
      </c>
      <c r="G1031">
        <v>12.27</v>
      </c>
      <c r="I1031" t="s">
        <v>63</v>
      </c>
      <c r="J1031" t="s">
        <v>289</v>
      </c>
      <c r="K1031" t="s">
        <v>12459</v>
      </c>
      <c r="L1031" t="s">
        <v>3754</v>
      </c>
      <c r="M1031" t="s">
        <v>672</v>
      </c>
      <c r="N1031">
        <v>778.41207349081367</v>
      </c>
      <c r="P1031">
        <v>40</v>
      </c>
      <c r="Q1031">
        <v>93.5</v>
      </c>
      <c r="R1031">
        <v>90</v>
      </c>
      <c r="S1031">
        <v>96.5</v>
      </c>
      <c r="T1031">
        <v>25</v>
      </c>
      <c r="U1031">
        <v>23</v>
      </c>
      <c r="V1031">
        <v>1820</v>
      </c>
      <c r="AB1031" t="s">
        <v>98</v>
      </c>
      <c r="AC1031" t="s">
        <v>98</v>
      </c>
      <c r="AD1031" t="s">
        <v>98</v>
      </c>
      <c r="AE1031" t="s">
        <v>63</v>
      </c>
      <c r="AG1031">
        <v>1936</v>
      </c>
      <c r="AH1031">
        <v>12.27</v>
      </c>
      <c r="AI1031">
        <v>39.76764</v>
      </c>
      <c r="AJ1031">
        <v>-101.82443000000001</v>
      </c>
      <c r="AL1031">
        <v>11</v>
      </c>
      <c r="AM1031" t="s">
        <v>63</v>
      </c>
      <c r="AN1031" t="s">
        <v>12460</v>
      </c>
      <c r="AO1031" t="s">
        <v>103</v>
      </c>
      <c r="AP1031" t="s">
        <v>170</v>
      </c>
      <c r="AQ1031" t="s">
        <v>653</v>
      </c>
      <c r="AR1031" t="s">
        <v>677</v>
      </c>
      <c r="AS1031" t="s">
        <v>83</v>
      </c>
      <c r="AT1031" s="5">
        <v>41457</v>
      </c>
      <c r="AU1031" t="s">
        <v>129</v>
      </c>
      <c r="AV1031" t="s">
        <v>134</v>
      </c>
      <c r="AW1031" t="s">
        <v>150</v>
      </c>
    </row>
    <row r="1032" spans="1:49" x14ac:dyDescent="0.25">
      <c r="A1032">
        <v>642</v>
      </c>
      <c r="B1032" t="s">
        <v>12458</v>
      </c>
      <c r="C1032">
        <v>1</v>
      </c>
      <c r="D1032" t="s">
        <v>63</v>
      </c>
      <c r="E1032" t="s">
        <v>668</v>
      </c>
      <c r="F1032" t="s">
        <v>108</v>
      </c>
      <c r="G1032">
        <v>12.27</v>
      </c>
      <c r="I1032" t="s">
        <v>63</v>
      </c>
      <c r="J1032" t="s">
        <v>289</v>
      </c>
      <c r="K1032" t="s">
        <v>12459</v>
      </c>
      <c r="L1032" t="s">
        <v>3754</v>
      </c>
      <c r="M1032" t="s">
        <v>672</v>
      </c>
      <c r="N1032">
        <v>778.41207349081367</v>
      </c>
      <c r="P1032">
        <v>40</v>
      </c>
      <c r="Q1032">
        <v>93.5</v>
      </c>
      <c r="R1032">
        <v>90</v>
      </c>
      <c r="S1032">
        <v>96.5</v>
      </c>
      <c r="T1032">
        <v>25</v>
      </c>
      <c r="U1032">
        <v>23</v>
      </c>
      <c r="V1032">
        <v>1820</v>
      </c>
      <c r="AB1032" t="s">
        <v>98</v>
      </c>
      <c r="AC1032" t="s">
        <v>98</v>
      </c>
      <c r="AD1032" t="s">
        <v>98</v>
      </c>
      <c r="AE1032" t="s">
        <v>63</v>
      </c>
      <c r="AG1032">
        <v>1936</v>
      </c>
      <c r="AH1032">
        <v>12.27</v>
      </c>
      <c r="AI1032">
        <v>39.76764</v>
      </c>
      <c r="AJ1032">
        <v>-101.82443000000001</v>
      </c>
      <c r="AL1032">
        <v>11</v>
      </c>
      <c r="AM1032" t="s">
        <v>63</v>
      </c>
      <c r="AN1032" t="s">
        <v>12460</v>
      </c>
      <c r="AO1032" t="s">
        <v>103</v>
      </c>
      <c r="AP1032" t="s">
        <v>170</v>
      </c>
      <c r="AQ1032" t="s">
        <v>653</v>
      </c>
      <c r="AR1032" t="s">
        <v>677</v>
      </c>
      <c r="AS1032" t="s">
        <v>83</v>
      </c>
      <c r="AT1032" s="5">
        <v>41457</v>
      </c>
      <c r="AU1032" t="s">
        <v>129</v>
      </c>
      <c r="AV1032" t="s">
        <v>134</v>
      </c>
      <c r="AW1032" t="s">
        <v>150</v>
      </c>
    </row>
    <row r="1033" spans="1:49" x14ac:dyDescent="0.25">
      <c r="A1033">
        <v>645</v>
      </c>
      <c r="B1033" t="s">
        <v>23744</v>
      </c>
      <c r="C1033">
        <v>1</v>
      </c>
      <c r="D1033" t="s">
        <v>86</v>
      </c>
      <c r="E1033" t="s">
        <v>668</v>
      </c>
      <c r="F1033" t="s">
        <v>108</v>
      </c>
      <c r="G1033">
        <v>12.68</v>
      </c>
      <c r="H1033" t="s">
        <v>23745</v>
      </c>
      <c r="I1033" t="s">
        <v>63</v>
      </c>
      <c r="J1033" t="s">
        <v>289</v>
      </c>
      <c r="K1033" t="s">
        <v>23746</v>
      </c>
      <c r="L1033" t="s">
        <v>889</v>
      </c>
      <c r="M1033" t="s">
        <v>672</v>
      </c>
      <c r="N1033">
        <v>77.493438320209975</v>
      </c>
      <c r="P1033">
        <v>40</v>
      </c>
      <c r="Q1033">
        <v>94.600000000000009</v>
      </c>
      <c r="R1033">
        <v>92</v>
      </c>
      <c r="S1033">
        <v>94.2</v>
      </c>
      <c r="T1033">
        <v>25</v>
      </c>
      <c r="U1033">
        <v>23</v>
      </c>
      <c r="V1033">
        <v>1820</v>
      </c>
      <c r="AB1033" t="s">
        <v>98</v>
      </c>
      <c r="AC1033" t="s">
        <v>98</v>
      </c>
      <c r="AD1033" t="s">
        <v>129</v>
      </c>
      <c r="AE1033" t="s">
        <v>63</v>
      </c>
      <c r="AG1033">
        <v>1985</v>
      </c>
      <c r="AH1033">
        <v>12.68</v>
      </c>
      <c r="AI1033">
        <v>39.767580000000002</v>
      </c>
      <c r="AJ1033">
        <v>-101.81883000000001</v>
      </c>
      <c r="AL1033">
        <v>1</v>
      </c>
      <c r="AM1033" t="s">
        <v>63</v>
      </c>
      <c r="AN1033" t="s">
        <v>23747</v>
      </c>
      <c r="AO1033" t="s">
        <v>103</v>
      </c>
      <c r="AP1033" t="s">
        <v>170</v>
      </c>
      <c r="AQ1033" t="s">
        <v>255</v>
      </c>
      <c r="AR1033" t="s">
        <v>910</v>
      </c>
      <c r="AS1033" t="s">
        <v>83</v>
      </c>
      <c r="AT1033" s="5">
        <v>35521</v>
      </c>
      <c r="AU1033" t="s">
        <v>76</v>
      </c>
      <c r="AV1033" t="s">
        <v>134</v>
      </c>
      <c r="AW1033" t="s">
        <v>150</v>
      </c>
    </row>
    <row r="1034" spans="1:49" x14ac:dyDescent="0.25">
      <c r="A1034">
        <v>1943</v>
      </c>
      <c r="B1034" t="s">
        <v>16380</v>
      </c>
      <c r="C1034">
        <v>1</v>
      </c>
      <c r="D1034" t="s">
        <v>86</v>
      </c>
      <c r="E1034" t="s">
        <v>668</v>
      </c>
      <c r="F1034" t="s">
        <v>108</v>
      </c>
      <c r="G1034">
        <v>16.48</v>
      </c>
      <c r="H1034" t="s">
        <v>489</v>
      </c>
      <c r="I1034" t="s">
        <v>63</v>
      </c>
      <c r="J1034" t="s">
        <v>289</v>
      </c>
      <c r="K1034" t="s">
        <v>16381</v>
      </c>
      <c r="L1034" t="s">
        <v>1471</v>
      </c>
      <c r="M1034" t="s">
        <v>3162</v>
      </c>
      <c r="N1034">
        <v>76.70603674540682</v>
      </c>
      <c r="P1034">
        <v>28</v>
      </c>
      <c r="Q1034">
        <v>96.7</v>
      </c>
      <c r="R1034">
        <v>92</v>
      </c>
      <c r="S1034">
        <v>98.5</v>
      </c>
      <c r="T1034">
        <v>2</v>
      </c>
      <c r="U1034">
        <v>22</v>
      </c>
      <c r="V1034">
        <v>1950</v>
      </c>
      <c r="AB1034" t="s">
        <v>63</v>
      </c>
      <c r="AC1034" t="s">
        <v>63</v>
      </c>
      <c r="AD1034" t="s">
        <v>63</v>
      </c>
      <c r="AE1034" t="s">
        <v>98</v>
      </c>
      <c r="AG1034">
        <v>1997</v>
      </c>
      <c r="AH1034">
        <v>16.48</v>
      </c>
      <c r="AI1034">
        <v>39.756570000000004</v>
      </c>
      <c r="AJ1034">
        <v>-101.75127000000001</v>
      </c>
      <c r="AL1034">
        <v>7</v>
      </c>
      <c r="AM1034" t="s">
        <v>63</v>
      </c>
      <c r="AN1034" t="s">
        <v>16382</v>
      </c>
      <c r="AO1034" t="s">
        <v>103</v>
      </c>
      <c r="AP1034" t="s">
        <v>170</v>
      </c>
      <c r="AQ1034" t="s">
        <v>654</v>
      </c>
      <c r="AR1034" t="s">
        <v>133</v>
      </c>
      <c r="AS1034" t="s">
        <v>83</v>
      </c>
      <c r="AT1034" s="5">
        <v>39819</v>
      </c>
      <c r="AU1034" t="s">
        <v>129</v>
      </c>
      <c r="AV1034" t="s">
        <v>149</v>
      </c>
      <c r="AW1034" t="s">
        <v>150</v>
      </c>
    </row>
    <row r="1035" spans="1:49" x14ac:dyDescent="0.25">
      <c r="A1035">
        <v>57</v>
      </c>
      <c r="B1035" t="s">
        <v>14144</v>
      </c>
      <c r="C1035">
        <v>1</v>
      </c>
      <c r="D1035" t="s">
        <v>86</v>
      </c>
      <c r="E1035" t="s">
        <v>4911</v>
      </c>
      <c r="F1035" t="s">
        <v>177</v>
      </c>
      <c r="G1035">
        <v>9.4600000000000009</v>
      </c>
      <c r="H1035" t="s">
        <v>90</v>
      </c>
      <c r="I1035" t="s">
        <v>63</v>
      </c>
      <c r="J1035" t="s">
        <v>289</v>
      </c>
      <c r="K1035" t="s">
        <v>14145</v>
      </c>
      <c r="L1035" t="s">
        <v>2800</v>
      </c>
      <c r="M1035" t="s">
        <v>4914</v>
      </c>
      <c r="N1035">
        <v>182.90682414698162</v>
      </c>
      <c r="O1035">
        <v>0</v>
      </c>
      <c r="P1035">
        <v>32.15223097112861</v>
      </c>
      <c r="Q1035">
        <v>98.9</v>
      </c>
      <c r="R1035">
        <v>100</v>
      </c>
      <c r="S1035">
        <v>99.8</v>
      </c>
      <c r="T1035">
        <v>4</v>
      </c>
      <c r="U1035">
        <v>31</v>
      </c>
      <c r="V1035">
        <v>430</v>
      </c>
      <c r="AB1035" t="s">
        <v>98</v>
      </c>
      <c r="AC1035" t="s">
        <v>129</v>
      </c>
      <c r="AD1035" t="s">
        <v>129</v>
      </c>
      <c r="AE1035" t="s">
        <v>63</v>
      </c>
      <c r="AG1035">
        <v>2004</v>
      </c>
      <c r="AH1035">
        <v>9.4600000000000009</v>
      </c>
      <c r="AI1035">
        <v>39.89376</v>
      </c>
      <c r="AJ1035">
        <v>-101.54246999999999</v>
      </c>
      <c r="AL1035">
        <v>3</v>
      </c>
      <c r="AM1035" t="s">
        <v>63</v>
      </c>
      <c r="AN1035" t="s">
        <v>14146</v>
      </c>
      <c r="AO1035" t="s">
        <v>103</v>
      </c>
      <c r="AP1035" t="s">
        <v>786</v>
      </c>
      <c r="AQ1035" t="s">
        <v>286</v>
      </c>
      <c r="AR1035" t="s">
        <v>133</v>
      </c>
      <c r="AS1035" t="s">
        <v>83</v>
      </c>
      <c r="AT1035" s="5">
        <v>38718</v>
      </c>
      <c r="AU1035" t="s">
        <v>76</v>
      </c>
      <c r="AV1035" t="s">
        <v>134</v>
      </c>
      <c r="AW1035" t="s">
        <v>135</v>
      </c>
    </row>
    <row r="1036" spans="1:49" x14ac:dyDescent="0.25">
      <c r="A1036">
        <v>0</v>
      </c>
      <c r="B1036" t="s">
        <v>6787</v>
      </c>
      <c r="C1036">
        <v>1</v>
      </c>
      <c r="D1036" t="s">
        <v>86</v>
      </c>
      <c r="E1036" t="s">
        <v>4911</v>
      </c>
      <c r="F1036" t="s">
        <v>177</v>
      </c>
      <c r="G1036">
        <v>12.3</v>
      </c>
      <c r="H1036" t="s">
        <v>138</v>
      </c>
      <c r="I1036" t="s">
        <v>63</v>
      </c>
      <c r="J1036" t="s">
        <v>289</v>
      </c>
      <c r="K1036" t="s">
        <v>6788</v>
      </c>
      <c r="L1036" t="s">
        <v>6789</v>
      </c>
      <c r="M1036" t="s">
        <v>6790</v>
      </c>
      <c r="N1036">
        <v>12.5</v>
      </c>
      <c r="P1036">
        <v>30</v>
      </c>
      <c r="R1036">
        <v>85</v>
      </c>
      <c r="T1036">
        <v>0</v>
      </c>
      <c r="U1036">
        <v>31</v>
      </c>
      <c r="V1036">
        <v>425</v>
      </c>
      <c r="AB1036" t="s">
        <v>63</v>
      </c>
      <c r="AC1036" t="s">
        <v>63</v>
      </c>
      <c r="AD1036" t="s">
        <v>63</v>
      </c>
      <c r="AE1036" t="s">
        <v>98</v>
      </c>
      <c r="AG1036">
        <v>1951</v>
      </c>
      <c r="AH1036">
        <v>12.3</v>
      </c>
      <c r="AI1036">
        <v>39.934640000000002</v>
      </c>
      <c r="AJ1036">
        <v>-101.54127</v>
      </c>
      <c r="AL1036">
        <v>2</v>
      </c>
      <c r="AM1036" t="s">
        <v>63</v>
      </c>
      <c r="AN1036" t="s">
        <v>6787</v>
      </c>
      <c r="AO1036" t="s">
        <v>103</v>
      </c>
      <c r="AP1036" t="s">
        <v>116</v>
      </c>
      <c r="AQ1036" t="s">
        <v>148</v>
      </c>
      <c r="AR1036" t="s">
        <v>148</v>
      </c>
      <c r="AS1036" t="s">
        <v>131</v>
      </c>
      <c r="AT1036" s="5"/>
      <c r="AV1036" t="s">
        <v>149</v>
      </c>
      <c r="AW1036" t="s">
        <v>150</v>
      </c>
    </row>
    <row r="1037" spans="1:49" x14ac:dyDescent="0.25">
      <c r="A1037">
        <v>0</v>
      </c>
      <c r="B1037" t="s">
        <v>15879</v>
      </c>
      <c r="C1037">
        <v>1</v>
      </c>
      <c r="D1037" t="s">
        <v>86</v>
      </c>
      <c r="E1037" t="s">
        <v>4911</v>
      </c>
      <c r="F1037" t="s">
        <v>177</v>
      </c>
      <c r="G1037">
        <v>14.200000000000001</v>
      </c>
      <c r="H1037" t="s">
        <v>138</v>
      </c>
      <c r="I1037" t="s">
        <v>63</v>
      </c>
      <c r="J1037" t="s">
        <v>289</v>
      </c>
      <c r="K1037" t="s">
        <v>15880</v>
      </c>
      <c r="L1037" t="s">
        <v>6789</v>
      </c>
      <c r="M1037" t="s">
        <v>6790</v>
      </c>
      <c r="N1037">
        <v>12.5</v>
      </c>
      <c r="P1037">
        <v>32</v>
      </c>
      <c r="R1037">
        <v>97</v>
      </c>
      <c r="T1037">
        <v>0</v>
      </c>
      <c r="U1037">
        <v>31</v>
      </c>
      <c r="V1037">
        <v>425</v>
      </c>
      <c r="AB1037" t="s">
        <v>63</v>
      </c>
      <c r="AC1037" t="s">
        <v>63</v>
      </c>
      <c r="AD1037" t="s">
        <v>63</v>
      </c>
      <c r="AE1037" t="s">
        <v>98</v>
      </c>
      <c r="AG1037">
        <v>1951</v>
      </c>
      <c r="AH1037">
        <v>14.200000000000001</v>
      </c>
      <c r="AI1037">
        <v>39.963087999999999</v>
      </c>
      <c r="AJ1037">
        <v>-101.541578</v>
      </c>
      <c r="AL1037">
        <v>2</v>
      </c>
      <c r="AM1037" t="s">
        <v>63</v>
      </c>
      <c r="AN1037" t="s">
        <v>15879</v>
      </c>
      <c r="AO1037" t="s">
        <v>103</v>
      </c>
      <c r="AP1037" t="s">
        <v>116</v>
      </c>
      <c r="AQ1037" t="s">
        <v>148</v>
      </c>
      <c r="AR1037" t="s">
        <v>148</v>
      </c>
      <c r="AS1037" t="s">
        <v>131</v>
      </c>
      <c r="AT1037" s="5"/>
      <c r="AV1037" t="s">
        <v>149</v>
      </c>
      <c r="AW1037" t="s">
        <v>150</v>
      </c>
    </row>
    <row r="1038" spans="1:49" x14ac:dyDescent="0.25">
      <c r="A1038">
        <v>0</v>
      </c>
      <c r="B1038" t="s">
        <v>18708</v>
      </c>
      <c r="C1038">
        <v>1</v>
      </c>
      <c r="D1038" t="s">
        <v>86</v>
      </c>
      <c r="E1038" t="s">
        <v>668</v>
      </c>
      <c r="F1038" t="s">
        <v>108</v>
      </c>
      <c r="G1038">
        <v>1.3</v>
      </c>
      <c r="H1038" t="s">
        <v>138</v>
      </c>
      <c r="I1038" t="s">
        <v>63</v>
      </c>
      <c r="J1038" t="s">
        <v>289</v>
      </c>
      <c r="K1038" t="s">
        <v>18709</v>
      </c>
      <c r="L1038" t="s">
        <v>808</v>
      </c>
      <c r="M1038" t="s">
        <v>3040</v>
      </c>
      <c r="N1038">
        <v>11.515748031496063</v>
      </c>
      <c r="O1038">
        <v>30</v>
      </c>
      <c r="P1038">
        <v>44</v>
      </c>
      <c r="R1038">
        <v>93</v>
      </c>
      <c r="T1038">
        <v>0</v>
      </c>
      <c r="U1038">
        <v>26</v>
      </c>
      <c r="V1038">
        <v>770</v>
      </c>
      <c r="AB1038" t="s">
        <v>63</v>
      </c>
      <c r="AC1038" t="s">
        <v>63</v>
      </c>
      <c r="AD1038" t="s">
        <v>63</v>
      </c>
      <c r="AE1038" t="s">
        <v>98</v>
      </c>
      <c r="AG1038">
        <v>1958</v>
      </c>
      <c r="AH1038">
        <v>1.3</v>
      </c>
      <c r="AI1038">
        <v>39.756520000000002</v>
      </c>
      <c r="AJ1038">
        <v>-102.0286</v>
      </c>
      <c r="AK1038" t="s">
        <v>77</v>
      </c>
      <c r="AL1038">
        <v>1</v>
      </c>
      <c r="AM1038" t="s">
        <v>63</v>
      </c>
      <c r="AN1038" t="s">
        <v>18708</v>
      </c>
      <c r="AO1038" t="s">
        <v>103</v>
      </c>
      <c r="AP1038" t="s">
        <v>116</v>
      </c>
      <c r="AQ1038" t="s">
        <v>148</v>
      </c>
      <c r="AR1038" t="s">
        <v>148</v>
      </c>
      <c r="AS1038" t="s">
        <v>131</v>
      </c>
      <c r="AT1038" s="5"/>
      <c r="AV1038" t="s">
        <v>149</v>
      </c>
      <c r="AW1038" t="s">
        <v>150</v>
      </c>
    </row>
    <row r="1039" spans="1:49" x14ac:dyDescent="0.25">
      <c r="A1039">
        <v>0</v>
      </c>
      <c r="B1039" t="s">
        <v>17546</v>
      </c>
      <c r="C1039">
        <v>1</v>
      </c>
      <c r="D1039" t="s">
        <v>86</v>
      </c>
      <c r="E1039" t="s">
        <v>668</v>
      </c>
      <c r="F1039" t="s">
        <v>108</v>
      </c>
      <c r="G1039">
        <v>16.2</v>
      </c>
      <c r="H1039" t="s">
        <v>138</v>
      </c>
      <c r="I1039" t="s">
        <v>63</v>
      </c>
      <c r="J1039" t="s">
        <v>289</v>
      </c>
      <c r="K1039" t="s">
        <v>17547</v>
      </c>
      <c r="L1039" t="s">
        <v>300</v>
      </c>
      <c r="M1039" t="s">
        <v>3040</v>
      </c>
      <c r="N1039">
        <v>10.597112860892388</v>
      </c>
      <c r="P1039">
        <v>30</v>
      </c>
      <c r="R1039">
        <v>85</v>
      </c>
      <c r="T1039">
        <v>0</v>
      </c>
      <c r="U1039">
        <v>22</v>
      </c>
      <c r="V1039">
        <v>1890</v>
      </c>
      <c r="AB1039" t="s">
        <v>63</v>
      </c>
      <c r="AC1039" t="s">
        <v>63</v>
      </c>
      <c r="AD1039" t="s">
        <v>63</v>
      </c>
      <c r="AE1039" t="s">
        <v>98</v>
      </c>
      <c r="AG1039">
        <v>1933</v>
      </c>
      <c r="AH1039">
        <v>16.2</v>
      </c>
      <c r="AI1039">
        <v>39.75658</v>
      </c>
      <c r="AJ1039">
        <v>-101.75622</v>
      </c>
      <c r="AL1039">
        <v>2</v>
      </c>
      <c r="AM1039" t="s">
        <v>63</v>
      </c>
      <c r="AN1039" t="s">
        <v>17546</v>
      </c>
      <c r="AO1039" t="s">
        <v>103</v>
      </c>
      <c r="AP1039" t="s">
        <v>147</v>
      </c>
      <c r="AQ1039" t="s">
        <v>148</v>
      </c>
      <c r="AR1039" t="s">
        <v>148</v>
      </c>
      <c r="AS1039" t="s">
        <v>131</v>
      </c>
      <c r="AT1039" s="5"/>
      <c r="AV1039" t="s">
        <v>149</v>
      </c>
      <c r="AW1039" t="s">
        <v>876</v>
      </c>
    </row>
    <row r="1040" spans="1:49" x14ac:dyDescent="0.25">
      <c r="A1040">
        <v>0</v>
      </c>
      <c r="B1040" t="s">
        <v>25701</v>
      </c>
      <c r="C1040">
        <v>1</v>
      </c>
      <c r="D1040" t="s">
        <v>86</v>
      </c>
      <c r="E1040" t="s">
        <v>668</v>
      </c>
      <c r="F1040" t="s">
        <v>108</v>
      </c>
      <c r="G1040">
        <v>22.1</v>
      </c>
      <c r="H1040" t="s">
        <v>138</v>
      </c>
      <c r="I1040" t="s">
        <v>63</v>
      </c>
      <c r="J1040" t="s">
        <v>289</v>
      </c>
      <c r="K1040" t="s">
        <v>25702</v>
      </c>
      <c r="L1040" t="s">
        <v>4972</v>
      </c>
      <c r="M1040" t="s">
        <v>3040</v>
      </c>
      <c r="N1040">
        <v>19.291338582677167</v>
      </c>
      <c r="P1040">
        <v>40</v>
      </c>
      <c r="R1040">
        <v>95</v>
      </c>
      <c r="T1040">
        <v>0</v>
      </c>
      <c r="U1040">
        <v>20</v>
      </c>
      <c r="V1040">
        <v>1260</v>
      </c>
      <c r="AB1040" t="s">
        <v>63</v>
      </c>
      <c r="AC1040" t="s">
        <v>63</v>
      </c>
      <c r="AD1040" t="s">
        <v>63</v>
      </c>
      <c r="AE1040" t="s">
        <v>98</v>
      </c>
      <c r="AG1040">
        <v>1941</v>
      </c>
      <c r="AH1040">
        <v>22.1</v>
      </c>
      <c r="AI1040">
        <v>39.756590000000003</v>
      </c>
      <c r="AJ1040">
        <v>-101.69007000000001</v>
      </c>
      <c r="AL1040">
        <v>3</v>
      </c>
      <c r="AM1040" t="s">
        <v>63</v>
      </c>
      <c r="AN1040" t="s">
        <v>25701</v>
      </c>
      <c r="AO1040" t="s">
        <v>103</v>
      </c>
      <c r="AP1040" t="s">
        <v>147</v>
      </c>
      <c r="AQ1040" t="s">
        <v>148</v>
      </c>
      <c r="AR1040" t="s">
        <v>148</v>
      </c>
      <c r="AS1040" t="s">
        <v>131</v>
      </c>
      <c r="AT1040" s="5"/>
      <c r="AV1040" t="s">
        <v>149</v>
      </c>
      <c r="AW1040" t="s">
        <v>150</v>
      </c>
    </row>
    <row r="1041" spans="1:49" x14ac:dyDescent="0.25">
      <c r="A1041">
        <v>0</v>
      </c>
      <c r="B1041" t="s">
        <v>11821</v>
      </c>
      <c r="C1041">
        <v>1</v>
      </c>
      <c r="D1041" t="s">
        <v>86</v>
      </c>
      <c r="E1041" t="s">
        <v>1319</v>
      </c>
      <c r="F1041" t="s">
        <v>177</v>
      </c>
      <c r="G1041">
        <v>207.20000000000002</v>
      </c>
      <c r="H1041" t="s">
        <v>138</v>
      </c>
      <c r="I1041" t="s">
        <v>63</v>
      </c>
      <c r="J1041" t="s">
        <v>289</v>
      </c>
      <c r="K1041" t="s">
        <v>9210</v>
      </c>
      <c r="L1041" t="s">
        <v>4972</v>
      </c>
      <c r="M1041" t="s">
        <v>2853</v>
      </c>
      <c r="N1041">
        <v>10.006561679790027</v>
      </c>
      <c r="P1041">
        <v>32</v>
      </c>
      <c r="R1041">
        <v>92</v>
      </c>
      <c r="T1041">
        <v>0</v>
      </c>
      <c r="U1041">
        <v>44</v>
      </c>
      <c r="V1041">
        <v>570</v>
      </c>
      <c r="AB1041" t="s">
        <v>63</v>
      </c>
      <c r="AC1041" t="s">
        <v>63</v>
      </c>
      <c r="AD1041" t="s">
        <v>63</v>
      </c>
      <c r="AE1041" t="s">
        <v>98</v>
      </c>
      <c r="AG1041">
        <v>1951</v>
      </c>
      <c r="AH1041">
        <v>19.832000000000001</v>
      </c>
      <c r="AI1041">
        <v>39.771850999999998</v>
      </c>
      <c r="AJ1041">
        <v>-101.833528</v>
      </c>
      <c r="AL1041">
        <v>1</v>
      </c>
      <c r="AM1041" t="s">
        <v>63</v>
      </c>
      <c r="AN1041" t="s">
        <v>11821</v>
      </c>
      <c r="AO1041" t="s">
        <v>103</v>
      </c>
      <c r="AP1041" t="s">
        <v>116</v>
      </c>
      <c r="AQ1041" t="s">
        <v>148</v>
      </c>
      <c r="AR1041" t="s">
        <v>148</v>
      </c>
      <c r="AS1041" t="s">
        <v>131</v>
      </c>
      <c r="AT1041" s="5"/>
      <c r="AV1041" t="s">
        <v>149</v>
      </c>
      <c r="AW1041" t="s">
        <v>150</v>
      </c>
    </row>
    <row r="1042" spans="1:49" x14ac:dyDescent="0.25">
      <c r="A1042">
        <v>0</v>
      </c>
      <c r="B1042" t="s">
        <v>14347</v>
      </c>
      <c r="C1042">
        <v>1</v>
      </c>
      <c r="D1042" t="s">
        <v>86</v>
      </c>
      <c r="E1042" t="s">
        <v>1319</v>
      </c>
      <c r="F1042" t="s">
        <v>177</v>
      </c>
      <c r="G1042">
        <v>210.9</v>
      </c>
      <c r="H1042" t="s">
        <v>138</v>
      </c>
      <c r="I1042" t="s">
        <v>63</v>
      </c>
      <c r="J1042" t="s">
        <v>289</v>
      </c>
      <c r="K1042" t="s">
        <v>14348</v>
      </c>
      <c r="L1042" t="s">
        <v>14349</v>
      </c>
      <c r="M1042" t="s">
        <v>2853</v>
      </c>
      <c r="N1042">
        <v>14.796587926509186</v>
      </c>
      <c r="P1042">
        <v>28</v>
      </c>
      <c r="R1042">
        <v>95</v>
      </c>
      <c r="T1042">
        <v>0</v>
      </c>
      <c r="U1042">
        <v>55</v>
      </c>
      <c r="V1042">
        <v>440</v>
      </c>
      <c r="AB1042" t="s">
        <v>63</v>
      </c>
      <c r="AC1042" t="s">
        <v>63</v>
      </c>
      <c r="AD1042" t="s">
        <v>63</v>
      </c>
      <c r="AE1042" t="s">
        <v>98</v>
      </c>
      <c r="AG1042">
        <v>1951</v>
      </c>
      <c r="AH1042">
        <v>23.532</v>
      </c>
      <c r="AI1042">
        <v>39.821643999999999</v>
      </c>
      <c r="AJ1042">
        <v>-101.842527</v>
      </c>
      <c r="AL1042">
        <v>2</v>
      </c>
      <c r="AM1042" t="s">
        <v>63</v>
      </c>
      <c r="AN1042" t="s">
        <v>14347</v>
      </c>
      <c r="AO1042" t="s">
        <v>103</v>
      </c>
      <c r="AP1042" t="s">
        <v>116</v>
      </c>
      <c r="AQ1042" t="s">
        <v>148</v>
      </c>
      <c r="AR1042" t="s">
        <v>148</v>
      </c>
      <c r="AS1042" t="s">
        <v>131</v>
      </c>
      <c r="AT1042" s="5"/>
      <c r="AV1042" t="s">
        <v>149</v>
      </c>
      <c r="AW1042" t="s">
        <v>150</v>
      </c>
    </row>
    <row r="1043" spans="1:49" x14ac:dyDescent="0.25">
      <c r="A1043">
        <v>0</v>
      </c>
      <c r="B1043" t="s">
        <v>9280</v>
      </c>
      <c r="C1043">
        <v>1</v>
      </c>
      <c r="D1043" t="s">
        <v>86</v>
      </c>
      <c r="E1043" t="s">
        <v>1319</v>
      </c>
      <c r="F1043" t="s">
        <v>177</v>
      </c>
      <c r="G1043">
        <v>211.70000000000002</v>
      </c>
      <c r="H1043" t="s">
        <v>191</v>
      </c>
      <c r="I1043" t="s">
        <v>63</v>
      </c>
      <c r="J1043" t="s">
        <v>289</v>
      </c>
      <c r="K1043" t="s">
        <v>9281</v>
      </c>
      <c r="L1043" t="s">
        <v>3899</v>
      </c>
      <c r="M1043" t="s">
        <v>2853</v>
      </c>
      <c r="N1043">
        <v>19.488188976377952</v>
      </c>
      <c r="P1043">
        <v>28</v>
      </c>
      <c r="R1043">
        <v>90</v>
      </c>
      <c r="T1043">
        <v>0</v>
      </c>
      <c r="U1043">
        <v>55</v>
      </c>
      <c r="V1043">
        <v>440</v>
      </c>
      <c r="AB1043" t="s">
        <v>63</v>
      </c>
      <c r="AC1043" t="s">
        <v>63</v>
      </c>
      <c r="AD1043" t="s">
        <v>63</v>
      </c>
      <c r="AE1043" t="s">
        <v>98</v>
      </c>
      <c r="AG1043">
        <v>1951</v>
      </c>
      <c r="AH1043">
        <v>24.332000000000001</v>
      </c>
      <c r="AI1043">
        <v>39.833478999999997</v>
      </c>
      <c r="AJ1043">
        <v>-101.84238999999999</v>
      </c>
      <c r="AL1043">
        <v>1</v>
      </c>
      <c r="AM1043" t="s">
        <v>63</v>
      </c>
      <c r="AN1043" t="s">
        <v>9280</v>
      </c>
      <c r="AO1043" t="s">
        <v>103</v>
      </c>
      <c r="AP1043" t="s">
        <v>116</v>
      </c>
      <c r="AQ1043" t="s">
        <v>148</v>
      </c>
      <c r="AR1043" t="s">
        <v>148</v>
      </c>
      <c r="AS1043" t="s">
        <v>131</v>
      </c>
      <c r="AT1043" s="5"/>
      <c r="AV1043" t="s">
        <v>149</v>
      </c>
      <c r="AW1043" t="s">
        <v>150</v>
      </c>
    </row>
    <row r="1044" spans="1:49" x14ac:dyDescent="0.25">
      <c r="A1044">
        <v>0</v>
      </c>
      <c r="B1044" t="s">
        <v>13421</v>
      </c>
      <c r="C1044">
        <v>1</v>
      </c>
      <c r="D1044" t="s">
        <v>86</v>
      </c>
      <c r="E1044" t="s">
        <v>1319</v>
      </c>
      <c r="F1044" t="s">
        <v>177</v>
      </c>
      <c r="G1044">
        <v>214</v>
      </c>
      <c r="H1044" t="s">
        <v>138</v>
      </c>
      <c r="I1044" t="s">
        <v>63</v>
      </c>
      <c r="J1044" t="s">
        <v>289</v>
      </c>
      <c r="K1044" t="s">
        <v>13422</v>
      </c>
      <c r="L1044" t="s">
        <v>3899</v>
      </c>
      <c r="M1044" t="s">
        <v>2853</v>
      </c>
      <c r="N1044">
        <v>10.006561679790027</v>
      </c>
      <c r="P1044">
        <v>32</v>
      </c>
      <c r="R1044">
        <v>95</v>
      </c>
      <c r="T1044">
        <v>0</v>
      </c>
      <c r="U1044">
        <v>55</v>
      </c>
      <c r="V1044">
        <v>440</v>
      </c>
      <c r="AB1044" t="s">
        <v>63</v>
      </c>
      <c r="AC1044" t="s">
        <v>63</v>
      </c>
      <c r="AD1044" t="s">
        <v>63</v>
      </c>
      <c r="AE1044" t="s">
        <v>98</v>
      </c>
      <c r="AG1044">
        <v>1951</v>
      </c>
      <c r="AH1044">
        <v>26.632000000000001</v>
      </c>
      <c r="AI1044">
        <v>39.850763000000001</v>
      </c>
      <c r="AJ1044">
        <v>-101.912026</v>
      </c>
      <c r="AL1044">
        <v>1</v>
      </c>
      <c r="AM1044" t="s">
        <v>63</v>
      </c>
      <c r="AN1044" t="s">
        <v>13421</v>
      </c>
      <c r="AO1044" t="s">
        <v>103</v>
      </c>
      <c r="AP1044" t="s">
        <v>116</v>
      </c>
      <c r="AQ1044" t="s">
        <v>148</v>
      </c>
      <c r="AR1044" t="s">
        <v>148</v>
      </c>
      <c r="AS1044" t="s">
        <v>131</v>
      </c>
      <c r="AT1044" s="5"/>
      <c r="AV1044" t="s">
        <v>149</v>
      </c>
      <c r="AW1044" t="s">
        <v>150</v>
      </c>
    </row>
    <row r="1045" spans="1:49" x14ac:dyDescent="0.25">
      <c r="A1045">
        <v>0</v>
      </c>
      <c r="B1045" t="s">
        <v>24293</v>
      </c>
      <c r="C1045">
        <v>1</v>
      </c>
      <c r="D1045" t="s">
        <v>86</v>
      </c>
      <c r="E1045" t="s">
        <v>1319</v>
      </c>
      <c r="F1045" t="s">
        <v>177</v>
      </c>
      <c r="G1045">
        <v>219.14000000000001</v>
      </c>
      <c r="H1045" t="s">
        <v>138</v>
      </c>
      <c r="I1045" t="s">
        <v>63</v>
      </c>
      <c r="J1045" t="s">
        <v>289</v>
      </c>
      <c r="K1045" t="s">
        <v>24294</v>
      </c>
      <c r="L1045" t="s">
        <v>13180</v>
      </c>
      <c r="M1045" t="s">
        <v>2853</v>
      </c>
      <c r="N1045">
        <v>12.696850393700787</v>
      </c>
      <c r="P1045">
        <v>32</v>
      </c>
      <c r="R1045">
        <v>95</v>
      </c>
      <c r="T1045">
        <v>0</v>
      </c>
      <c r="U1045">
        <v>55</v>
      </c>
      <c r="V1045">
        <v>440</v>
      </c>
      <c r="AB1045" t="s">
        <v>63</v>
      </c>
      <c r="AC1045" t="s">
        <v>63</v>
      </c>
      <c r="AD1045" t="s">
        <v>63</v>
      </c>
      <c r="AE1045" t="s">
        <v>98</v>
      </c>
      <c r="AG1045">
        <v>1954</v>
      </c>
      <c r="AH1045">
        <v>31.772000000000002</v>
      </c>
      <c r="AI1045">
        <v>39.886896999999998</v>
      </c>
      <c r="AJ1045">
        <v>-101.936764</v>
      </c>
      <c r="AL1045">
        <v>2</v>
      </c>
      <c r="AM1045" t="s">
        <v>63</v>
      </c>
      <c r="AN1045" t="s">
        <v>24293</v>
      </c>
      <c r="AO1045" t="s">
        <v>103</v>
      </c>
      <c r="AP1045" t="s">
        <v>116</v>
      </c>
      <c r="AQ1045" t="s">
        <v>148</v>
      </c>
      <c r="AR1045" t="s">
        <v>148</v>
      </c>
      <c r="AS1045" t="s">
        <v>131</v>
      </c>
      <c r="AT1045" s="5"/>
      <c r="AV1045" t="s">
        <v>149</v>
      </c>
      <c r="AW1045" t="s">
        <v>150</v>
      </c>
    </row>
    <row r="1046" spans="1:49" x14ac:dyDescent="0.25">
      <c r="A1046">
        <v>0</v>
      </c>
      <c r="B1046" t="s">
        <v>20301</v>
      </c>
      <c r="C1046">
        <v>1</v>
      </c>
      <c r="D1046" t="s">
        <v>86</v>
      </c>
      <c r="E1046" t="s">
        <v>1319</v>
      </c>
      <c r="F1046" t="s">
        <v>177</v>
      </c>
      <c r="G1046">
        <v>220.28</v>
      </c>
      <c r="H1046" t="s">
        <v>489</v>
      </c>
      <c r="I1046" t="s">
        <v>63</v>
      </c>
      <c r="J1046" t="s">
        <v>289</v>
      </c>
      <c r="K1046" t="s">
        <v>20302</v>
      </c>
      <c r="L1046" t="s">
        <v>13180</v>
      </c>
      <c r="M1046" t="s">
        <v>2853</v>
      </c>
      <c r="N1046">
        <v>14.009186351706036</v>
      </c>
      <c r="P1046">
        <v>32</v>
      </c>
      <c r="R1046">
        <v>85</v>
      </c>
      <c r="T1046">
        <v>0</v>
      </c>
      <c r="U1046">
        <v>55</v>
      </c>
      <c r="V1046">
        <v>440</v>
      </c>
      <c r="AB1046" t="s">
        <v>63</v>
      </c>
      <c r="AC1046" t="s">
        <v>63</v>
      </c>
      <c r="AD1046" t="s">
        <v>63</v>
      </c>
      <c r="AE1046" t="s">
        <v>98</v>
      </c>
      <c r="AG1046">
        <v>1954</v>
      </c>
      <c r="AH1046">
        <v>32.911999999999999</v>
      </c>
      <c r="AI1046">
        <v>39.888970999999998</v>
      </c>
      <c r="AJ1046">
        <v>-101.93673</v>
      </c>
      <c r="AL1046">
        <v>1</v>
      </c>
      <c r="AM1046" t="s">
        <v>63</v>
      </c>
      <c r="AN1046" t="s">
        <v>20301</v>
      </c>
      <c r="AO1046" t="s">
        <v>103</v>
      </c>
      <c r="AP1046" t="s">
        <v>116</v>
      </c>
      <c r="AQ1046" t="s">
        <v>148</v>
      </c>
      <c r="AR1046" t="s">
        <v>148</v>
      </c>
      <c r="AS1046" t="s">
        <v>131</v>
      </c>
      <c r="AT1046" s="5"/>
      <c r="AV1046" t="s">
        <v>149</v>
      </c>
      <c r="AW1046" t="s">
        <v>150</v>
      </c>
    </row>
    <row r="1047" spans="1:49" x14ac:dyDescent="0.25">
      <c r="A1047">
        <v>0</v>
      </c>
      <c r="B1047" t="s">
        <v>13178</v>
      </c>
      <c r="C1047">
        <v>1</v>
      </c>
      <c r="D1047" t="s">
        <v>86</v>
      </c>
      <c r="E1047" t="s">
        <v>1319</v>
      </c>
      <c r="F1047" t="s">
        <v>177</v>
      </c>
      <c r="G1047">
        <v>223.41</v>
      </c>
      <c r="H1047" t="s">
        <v>138</v>
      </c>
      <c r="I1047" t="s">
        <v>63</v>
      </c>
      <c r="J1047" t="s">
        <v>289</v>
      </c>
      <c r="K1047" t="s">
        <v>13179</v>
      </c>
      <c r="L1047" t="s">
        <v>13180</v>
      </c>
      <c r="M1047" t="s">
        <v>2853</v>
      </c>
      <c r="N1047">
        <v>10.498687664041995</v>
      </c>
      <c r="P1047">
        <v>32</v>
      </c>
      <c r="R1047">
        <v>90</v>
      </c>
      <c r="T1047">
        <v>0</v>
      </c>
      <c r="U1047">
        <v>55</v>
      </c>
      <c r="V1047">
        <v>440</v>
      </c>
      <c r="AB1047" t="s">
        <v>63</v>
      </c>
      <c r="AC1047" t="s">
        <v>63</v>
      </c>
      <c r="AD1047" t="s">
        <v>63</v>
      </c>
      <c r="AE1047" t="s">
        <v>98</v>
      </c>
      <c r="AG1047">
        <v>1955</v>
      </c>
      <c r="AH1047">
        <v>36.042000000000002</v>
      </c>
      <c r="AI1047">
        <v>39.933770000000003</v>
      </c>
      <c r="AJ1047">
        <v>-101.93647</v>
      </c>
      <c r="AL1047">
        <v>2</v>
      </c>
      <c r="AM1047" t="s">
        <v>63</v>
      </c>
      <c r="AN1047" t="s">
        <v>13178</v>
      </c>
      <c r="AO1047" t="s">
        <v>103</v>
      </c>
      <c r="AP1047" t="s">
        <v>116</v>
      </c>
      <c r="AQ1047" t="s">
        <v>148</v>
      </c>
      <c r="AR1047" t="s">
        <v>148</v>
      </c>
      <c r="AS1047" t="s">
        <v>131</v>
      </c>
      <c r="AT1047" s="5"/>
      <c r="AV1047" t="s">
        <v>149</v>
      </c>
      <c r="AW1047" t="s">
        <v>150</v>
      </c>
    </row>
    <row r="1048" spans="1:49" x14ac:dyDescent="0.25">
      <c r="A1048">
        <v>0</v>
      </c>
      <c r="B1048" t="s">
        <v>27739</v>
      </c>
      <c r="C1048">
        <v>1</v>
      </c>
      <c r="D1048" t="s">
        <v>86</v>
      </c>
      <c r="E1048" t="s">
        <v>668</v>
      </c>
      <c r="F1048" t="s">
        <v>108</v>
      </c>
      <c r="G1048">
        <v>14.25</v>
      </c>
      <c r="H1048" t="s">
        <v>489</v>
      </c>
      <c r="I1048" t="s">
        <v>63</v>
      </c>
      <c r="J1048" t="s">
        <v>289</v>
      </c>
      <c r="K1048" t="s">
        <v>27740</v>
      </c>
      <c r="L1048" t="s">
        <v>27741</v>
      </c>
      <c r="M1048" t="s">
        <v>3040</v>
      </c>
      <c r="N1048">
        <v>16.699475065616799</v>
      </c>
      <c r="P1048">
        <v>30</v>
      </c>
      <c r="R1048">
        <v>95</v>
      </c>
      <c r="T1048">
        <v>0</v>
      </c>
      <c r="U1048">
        <v>18</v>
      </c>
      <c r="V1048">
        <v>2280</v>
      </c>
      <c r="AB1048" t="s">
        <v>63</v>
      </c>
      <c r="AC1048" t="s">
        <v>63</v>
      </c>
      <c r="AD1048" t="s">
        <v>63</v>
      </c>
      <c r="AE1048" t="s">
        <v>98</v>
      </c>
      <c r="AG1048">
        <v>1995</v>
      </c>
      <c r="AH1048">
        <v>14.25</v>
      </c>
      <c r="AI1048">
        <v>39.765039999999999</v>
      </c>
      <c r="AJ1048">
        <v>-101.78959999999999</v>
      </c>
      <c r="AL1048">
        <v>2</v>
      </c>
      <c r="AM1048" t="s">
        <v>63</v>
      </c>
      <c r="AN1048" t="s">
        <v>27739</v>
      </c>
      <c r="AO1048" t="s">
        <v>103</v>
      </c>
      <c r="AP1048" t="s">
        <v>116</v>
      </c>
      <c r="AQ1048" t="s">
        <v>148</v>
      </c>
      <c r="AR1048" t="s">
        <v>148</v>
      </c>
      <c r="AS1048" t="s">
        <v>131</v>
      </c>
      <c r="AT1048" s="5"/>
      <c r="AV1048" t="s">
        <v>149</v>
      </c>
      <c r="AW1048" t="s">
        <v>2972</v>
      </c>
    </row>
    <row r="1049" spans="1:49" x14ac:dyDescent="0.25">
      <c r="A1049">
        <v>806</v>
      </c>
      <c r="B1049" t="s">
        <v>23576</v>
      </c>
      <c r="C1049">
        <v>1</v>
      </c>
      <c r="D1049" t="s">
        <v>86</v>
      </c>
      <c r="E1049" t="s">
        <v>163</v>
      </c>
      <c r="F1049" t="s">
        <v>108</v>
      </c>
      <c r="G1049">
        <v>66.86</v>
      </c>
      <c r="H1049" t="s">
        <v>138</v>
      </c>
      <c r="I1049" t="s">
        <v>63</v>
      </c>
      <c r="J1049" t="s">
        <v>139</v>
      </c>
      <c r="K1049" t="s">
        <v>23577</v>
      </c>
      <c r="L1049" t="s">
        <v>2967</v>
      </c>
      <c r="M1049" t="s">
        <v>392</v>
      </c>
      <c r="N1049">
        <v>34.711286089238847</v>
      </c>
      <c r="P1049">
        <v>44</v>
      </c>
      <c r="Q1049">
        <v>86.3</v>
      </c>
      <c r="R1049">
        <v>97</v>
      </c>
      <c r="S1049">
        <v>100</v>
      </c>
      <c r="T1049">
        <v>0</v>
      </c>
      <c r="U1049">
        <v>36</v>
      </c>
      <c r="V1049">
        <v>3800</v>
      </c>
      <c r="AB1049" t="s">
        <v>63</v>
      </c>
      <c r="AC1049" t="s">
        <v>63</v>
      </c>
      <c r="AD1049" t="s">
        <v>63</v>
      </c>
      <c r="AE1049" t="s">
        <v>129</v>
      </c>
      <c r="AG1049">
        <v>1930</v>
      </c>
      <c r="AH1049">
        <v>6.8100000000000005</v>
      </c>
      <c r="AI1049">
        <v>37.451439999999998</v>
      </c>
      <c r="AJ1049">
        <v>-99.996170000000006</v>
      </c>
      <c r="AL1049">
        <v>4</v>
      </c>
      <c r="AM1049" t="s">
        <v>63</v>
      </c>
      <c r="AN1049" t="s">
        <v>23578</v>
      </c>
      <c r="AO1049" t="s">
        <v>184</v>
      </c>
      <c r="AP1049" t="s">
        <v>147</v>
      </c>
      <c r="AQ1049" t="s">
        <v>185</v>
      </c>
      <c r="AR1049" t="s">
        <v>336</v>
      </c>
      <c r="AS1049" t="s">
        <v>83</v>
      </c>
      <c r="AT1049" s="5">
        <v>36192</v>
      </c>
      <c r="AU1049" t="s">
        <v>76</v>
      </c>
      <c r="AV1049" t="s">
        <v>149</v>
      </c>
      <c r="AW1049" t="s">
        <v>150</v>
      </c>
    </row>
    <row r="1050" spans="1:49" x14ac:dyDescent="0.25">
      <c r="A1050">
        <v>1439</v>
      </c>
      <c r="B1050" t="s">
        <v>11726</v>
      </c>
      <c r="C1050">
        <v>1</v>
      </c>
      <c r="D1050" t="s">
        <v>86</v>
      </c>
      <c r="E1050" t="s">
        <v>107</v>
      </c>
      <c r="F1050" t="s">
        <v>108</v>
      </c>
      <c r="G1050">
        <v>133.32</v>
      </c>
      <c r="H1050" t="s">
        <v>138</v>
      </c>
      <c r="I1050" t="s">
        <v>63</v>
      </c>
      <c r="J1050" t="s">
        <v>139</v>
      </c>
      <c r="K1050" t="s">
        <v>11727</v>
      </c>
      <c r="L1050" t="s">
        <v>684</v>
      </c>
      <c r="M1050" t="s">
        <v>113</v>
      </c>
      <c r="N1050">
        <v>43.011811023622045</v>
      </c>
      <c r="P1050">
        <v>32</v>
      </c>
      <c r="Q1050">
        <v>74.7</v>
      </c>
      <c r="R1050">
        <v>90</v>
      </c>
      <c r="S1050">
        <v>93.2</v>
      </c>
      <c r="T1050">
        <v>0</v>
      </c>
      <c r="U1050">
        <v>43</v>
      </c>
      <c r="V1050">
        <v>300</v>
      </c>
      <c r="AB1050" t="s">
        <v>63</v>
      </c>
      <c r="AC1050" t="s">
        <v>63</v>
      </c>
      <c r="AD1050" t="s">
        <v>63</v>
      </c>
      <c r="AE1050" t="s">
        <v>98</v>
      </c>
      <c r="AG1050">
        <v>1934</v>
      </c>
      <c r="AH1050">
        <v>3.0700000000000003</v>
      </c>
      <c r="AI1050">
        <v>37.285069999999997</v>
      </c>
      <c r="AJ1050">
        <v>-100.03623</v>
      </c>
      <c r="AL1050">
        <v>4</v>
      </c>
      <c r="AM1050" t="s">
        <v>63</v>
      </c>
      <c r="AN1050" t="s">
        <v>11728</v>
      </c>
      <c r="AO1050" t="s">
        <v>103</v>
      </c>
      <c r="AP1050" t="s">
        <v>147</v>
      </c>
      <c r="AQ1050" t="s">
        <v>503</v>
      </c>
      <c r="AR1050" t="s">
        <v>504</v>
      </c>
      <c r="AS1050" t="s">
        <v>83</v>
      </c>
      <c r="AT1050" s="5">
        <v>36192</v>
      </c>
      <c r="AU1050" t="s">
        <v>129</v>
      </c>
      <c r="AV1050" t="s">
        <v>149</v>
      </c>
      <c r="AW1050" t="s">
        <v>150</v>
      </c>
    </row>
    <row r="1051" spans="1:49" x14ac:dyDescent="0.25">
      <c r="A1051">
        <v>86</v>
      </c>
      <c r="B1051" t="s">
        <v>21857</v>
      </c>
      <c r="C1051">
        <v>1</v>
      </c>
      <c r="D1051" t="s">
        <v>86</v>
      </c>
      <c r="E1051" t="s">
        <v>107</v>
      </c>
      <c r="F1051" t="s">
        <v>108</v>
      </c>
      <c r="G1051">
        <v>134.32</v>
      </c>
      <c r="H1051" t="s">
        <v>489</v>
      </c>
      <c r="I1051" t="s">
        <v>63</v>
      </c>
      <c r="J1051" t="s">
        <v>139</v>
      </c>
      <c r="K1051" t="s">
        <v>21858</v>
      </c>
      <c r="L1051" t="s">
        <v>2274</v>
      </c>
      <c r="M1051" t="s">
        <v>113</v>
      </c>
      <c r="N1051">
        <v>29.00262467191601</v>
      </c>
      <c r="P1051">
        <v>32</v>
      </c>
      <c r="Q1051">
        <v>95</v>
      </c>
      <c r="R1051">
        <v>95</v>
      </c>
      <c r="S1051">
        <v>98.100000000000009</v>
      </c>
      <c r="T1051">
        <v>0</v>
      </c>
      <c r="U1051">
        <v>43</v>
      </c>
      <c r="V1051">
        <v>300</v>
      </c>
      <c r="AB1051" t="s">
        <v>63</v>
      </c>
      <c r="AC1051" t="s">
        <v>63</v>
      </c>
      <c r="AD1051" t="s">
        <v>63</v>
      </c>
      <c r="AE1051" t="s">
        <v>98</v>
      </c>
      <c r="AG1051">
        <v>1934</v>
      </c>
      <c r="AH1051">
        <v>4.07</v>
      </c>
      <c r="AI1051">
        <v>37.284820000000003</v>
      </c>
      <c r="AJ1051">
        <v>-100.01793000000001</v>
      </c>
      <c r="AL1051">
        <v>2</v>
      </c>
      <c r="AM1051" t="s">
        <v>63</v>
      </c>
      <c r="AN1051" t="s">
        <v>21859</v>
      </c>
      <c r="AO1051" t="s">
        <v>103</v>
      </c>
      <c r="AP1051" t="s">
        <v>147</v>
      </c>
      <c r="AQ1051" t="s">
        <v>1025</v>
      </c>
      <c r="AR1051" t="s">
        <v>133</v>
      </c>
      <c r="AS1051" t="s">
        <v>83</v>
      </c>
      <c r="AT1051" s="5">
        <v>39819</v>
      </c>
      <c r="AU1051" t="s">
        <v>129</v>
      </c>
      <c r="AV1051" t="s">
        <v>149</v>
      </c>
      <c r="AW1051" t="s">
        <v>150</v>
      </c>
    </row>
    <row r="1052" spans="1:49" x14ac:dyDescent="0.25">
      <c r="A1052">
        <v>1404</v>
      </c>
      <c r="B1052" t="s">
        <v>27361</v>
      </c>
      <c r="C1052">
        <v>1</v>
      </c>
      <c r="D1052" t="s">
        <v>86</v>
      </c>
      <c r="E1052" t="s">
        <v>107</v>
      </c>
      <c r="F1052" t="s">
        <v>108</v>
      </c>
      <c r="G1052">
        <v>145.38</v>
      </c>
      <c r="H1052" t="s">
        <v>247</v>
      </c>
      <c r="I1052" t="s">
        <v>63</v>
      </c>
      <c r="J1052" t="s">
        <v>139</v>
      </c>
      <c r="K1052" t="s">
        <v>27362</v>
      </c>
      <c r="L1052" t="s">
        <v>27363</v>
      </c>
      <c r="M1052" t="s">
        <v>113</v>
      </c>
      <c r="N1052">
        <v>293.01181102362204</v>
      </c>
      <c r="P1052">
        <v>24</v>
      </c>
      <c r="Q1052">
        <v>85</v>
      </c>
      <c r="R1052">
        <v>90</v>
      </c>
      <c r="S1052">
        <v>98.100000000000009</v>
      </c>
      <c r="T1052">
        <v>0</v>
      </c>
      <c r="U1052">
        <v>26</v>
      </c>
      <c r="V1052">
        <v>610</v>
      </c>
      <c r="AB1052" t="s">
        <v>98</v>
      </c>
      <c r="AC1052" t="s">
        <v>98</v>
      </c>
      <c r="AD1052" t="s">
        <v>75</v>
      </c>
      <c r="AE1052" t="s">
        <v>63</v>
      </c>
      <c r="AG1052">
        <v>1937</v>
      </c>
      <c r="AH1052">
        <v>15.13</v>
      </c>
      <c r="AI1052">
        <v>37.194119999999998</v>
      </c>
      <c r="AJ1052">
        <v>-99.918340000000001</v>
      </c>
      <c r="AL1052">
        <v>4</v>
      </c>
      <c r="AM1052" t="s">
        <v>63</v>
      </c>
      <c r="AN1052" t="s">
        <v>27364</v>
      </c>
      <c r="AO1052" t="s">
        <v>103</v>
      </c>
      <c r="AP1052" t="s">
        <v>147</v>
      </c>
      <c r="AQ1052" t="s">
        <v>336</v>
      </c>
      <c r="AR1052" t="s">
        <v>910</v>
      </c>
      <c r="AS1052" t="s">
        <v>83</v>
      </c>
      <c r="AT1052" s="5">
        <v>41346</v>
      </c>
      <c r="AU1052" t="s">
        <v>103</v>
      </c>
      <c r="AV1052" t="s">
        <v>274</v>
      </c>
      <c r="AW1052" t="s">
        <v>105</v>
      </c>
    </row>
    <row r="1053" spans="1:49" x14ac:dyDescent="0.25">
      <c r="A1053">
        <v>943</v>
      </c>
      <c r="B1053" t="s">
        <v>8309</v>
      </c>
      <c r="C1053">
        <v>1</v>
      </c>
      <c r="D1053" t="s">
        <v>86</v>
      </c>
      <c r="E1053" t="s">
        <v>107</v>
      </c>
      <c r="F1053" t="s">
        <v>108</v>
      </c>
      <c r="G1053">
        <v>147.5</v>
      </c>
      <c r="H1053" t="s">
        <v>138</v>
      </c>
      <c r="I1053" t="s">
        <v>63</v>
      </c>
      <c r="J1053" t="s">
        <v>139</v>
      </c>
      <c r="K1053" t="s">
        <v>8310</v>
      </c>
      <c r="L1053" t="s">
        <v>8311</v>
      </c>
      <c r="M1053" t="s">
        <v>113</v>
      </c>
      <c r="N1053">
        <v>25.492125984251967</v>
      </c>
      <c r="P1053">
        <v>32</v>
      </c>
      <c r="Q1053">
        <v>76.400000000000006</v>
      </c>
      <c r="R1053">
        <v>90</v>
      </c>
      <c r="S1053">
        <v>97.5</v>
      </c>
      <c r="T1053">
        <v>0</v>
      </c>
      <c r="U1053">
        <v>26</v>
      </c>
      <c r="V1053">
        <v>610</v>
      </c>
      <c r="AB1053" t="s">
        <v>63</v>
      </c>
      <c r="AC1053" t="s">
        <v>63</v>
      </c>
      <c r="AD1053" t="s">
        <v>63</v>
      </c>
      <c r="AE1053" t="s">
        <v>98</v>
      </c>
      <c r="AG1053">
        <v>1936</v>
      </c>
      <c r="AH1053">
        <v>17.25</v>
      </c>
      <c r="AI1053">
        <v>37.193730000000002</v>
      </c>
      <c r="AJ1053">
        <v>-99.879320000000007</v>
      </c>
      <c r="AL1053">
        <v>3</v>
      </c>
      <c r="AM1053" t="s">
        <v>63</v>
      </c>
      <c r="AN1053" t="s">
        <v>8312</v>
      </c>
      <c r="AO1053" t="s">
        <v>103</v>
      </c>
      <c r="AP1053" t="s">
        <v>147</v>
      </c>
      <c r="AQ1053" t="s">
        <v>416</v>
      </c>
      <c r="AR1053" t="s">
        <v>346</v>
      </c>
      <c r="AS1053" t="s">
        <v>83</v>
      </c>
      <c r="AT1053" s="5">
        <v>36192</v>
      </c>
      <c r="AU1053" t="s">
        <v>129</v>
      </c>
      <c r="AV1053" t="s">
        <v>149</v>
      </c>
      <c r="AW1053" t="s">
        <v>150</v>
      </c>
    </row>
    <row r="1054" spans="1:49" x14ac:dyDescent="0.25">
      <c r="A1054">
        <v>1430</v>
      </c>
      <c r="B1054" t="s">
        <v>14518</v>
      </c>
      <c r="C1054">
        <v>1</v>
      </c>
      <c r="D1054" t="s">
        <v>86</v>
      </c>
      <c r="E1054" t="s">
        <v>107</v>
      </c>
      <c r="F1054" t="s">
        <v>108</v>
      </c>
      <c r="G1054">
        <v>150.70000000000002</v>
      </c>
      <c r="H1054" t="s">
        <v>191</v>
      </c>
      <c r="I1054" t="s">
        <v>63</v>
      </c>
      <c r="J1054" t="s">
        <v>139</v>
      </c>
      <c r="K1054" t="s">
        <v>14519</v>
      </c>
      <c r="L1054" t="s">
        <v>14520</v>
      </c>
      <c r="M1054" t="s">
        <v>113</v>
      </c>
      <c r="N1054">
        <v>43.011811023622045</v>
      </c>
      <c r="P1054">
        <v>32</v>
      </c>
      <c r="Q1054">
        <v>97.100000000000009</v>
      </c>
      <c r="R1054">
        <v>80</v>
      </c>
      <c r="S1054">
        <v>95.8</v>
      </c>
      <c r="T1054">
        <v>0</v>
      </c>
      <c r="U1054">
        <v>26</v>
      </c>
      <c r="V1054">
        <v>610</v>
      </c>
      <c r="AB1054" t="s">
        <v>63</v>
      </c>
      <c r="AC1054" t="s">
        <v>63</v>
      </c>
      <c r="AD1054" t="s">
        <v>63</v>
      </c>
      <c r="AE1054" t="s">
        <v>98</v>
      </c>
      <c r="AG1054">
        <v>1936</v>
      </c>
      <c r="AH1054">
        <v>20.45</v>
      </c>
      <c r="AI1054">
        <v>37.193129999999996</v>
      </c>
      <c r="AJ1054">
        <v>-99.820840000000004</v>
      </c>
      <c r="AL1054">
        <v>1</v>
      </c>
      <c r="AM1054" t="s">
        <v>63</v>
      </c>
      <c r="AN1054" t="s">
        <v>14521</v>
      </c>
      <c r="AO1054" t="s">
        <v>103</v>
      </c>
      <c r="AP1054" t="s">
        <v>147</v>
      </c>
      <c r="AQ1054" t="s">
        <v>379</v>
      </c>
      <c r="AR1054" t="s">
        <v>336</v>
      </c>
      <c r="AS1054" t="s">
        <v>83</v>
      </c>
      <c r="AT1054" s="5">
        <v>26665</v>
      </c>
      <c r="AU1054" t="s">
        <v>129</v>
      </c>
      <c r="AV1054" t="s">
        <v>149</v>
      </c>
      <c r="AW1054" t="s">
        <v>150</v>
      </c>
    </row>
    <row r="1055" spans="1:49" x14ac:dyDescent="0.25">
      <c r="A1055">
        <v>3108</v>
      </c>
      <c r="B1055" t="s">
        <v>12503</v>
      </c>
      <c r="C1055">
        <v>1</v>
      </c>
      <c r="D1055" t="s">
        <v>86</v>
      </c>
      <c r="E1055" t="s">
        <v>107</v>
      </c>
      <c r="F1055" t="s">
        <v>108</v>
      </c>
      <c r="G1055">
        <v>154</v>
      </c>
      <c r="H1055" t="s">
        <v>388</v>
      </c>
      <c r="I1055" t="s">
        <v>63</v>
      </c>
      <c r="J1055" t="s">
        <v>139</v>
      </c>
      <c r="K1055" t="s">
        <v>12504</v>
      </c>
      <c r="L1055" t="s">
        <v>12505</v>
      </c>
      <c r="M1055" t="s">
        <v>113</v>
      </c>
      <c r="N1055">
        <v>164.40288713910761</v>
      </c>
      <c r="P1055">
        <v>24</v>
      </c>
      <c r="Q1055">
        <v>72.5</v>
      </c>
      <c r="R1055">
        <v>90</v>
      </c>
      <c r="S1055">
        <v>99.4</v>
      </c>
      <c r="T1055">
        <v>0</v>
      </c>
      <c r="U1055">
        <v>18</v>
      </c>
      <c r="V1055">
        <v>1470</v>
      </c>
      <c r="AB1055" t="s">
        <v>98</v>
      </c>
      <c r="AC1055" t="s">
        <v>98</v>
      </c>
      <c r="AD1055" t="s">
        <v>98</v>
      </c>
      <c r="AE1055" t="s">
        <v>63</v>
      </c>
      <c r="AG1055">
        <v>1948</v>
      </c>
      <c r="AH1055">
        <v>23.75</v>
      </c>
      <c r="AI1055">
        <v>37.192480000000003</v>
      </c>
      <c r="AJ1055">
        <v>-99.761420000000001</v>
      </c>
      <c r="AL1055">
        <v>5</v>
      </c>
      <c r="AM1055" t="s">
        <v>63</v>
      </c>
      <c r="AN1055" t="s">
        <v>12506</v>
      </c>
      <c r="AO1055" t="s">
        <v>103</v>
      </c>
      <c r="AP1055" t="s">
        <v>147</v>
      </c>
      <c r="AQ1055" t="s">
        <v>239</v>
      </c>
      <c r="AR1055" t="s">
        <v>240</v>
      </c>
      <c r="AS1055" t="s">
        <v>83</v>
      </c>
      <c r="AT1055" s="5">
        <v>35521</v>
      </c>
      <c r="AU1055" t="s">
        <v>129</v>
      </c>
      <c r="AV1055" t="s">
        <v>187</v>
      </c>
      <c r="AW1055" t="s">
        <v>1243</v>
      </c>
    </row>
    <row r="1056" spans="1:49" x14ac:dyDescent="0.25">
      <c r="A1056">
        <v>2286</v>
      </c>
      <c r="B1056" t="s">
        <v>19832</v>
      </c>
      <c r="C1056">
        <v>1</v>
      </c>
      <c r="D1056" t="s">
        <v>86</v>
      </c>
      <c r="E1056" t="s">
        <v>107</v>
      </c>
      <c r="F1056" t="s">
        <v>108</v>
      </c>
      <c r="G1056">
        <v>158.18</v>
      </c>
      <c r="H1056" t="s">
        <v>138</v>
      </c>
      <c r="I1056" t="s">
        <v>63</v>
      </c>
      <c r="J1056" t="s">
        <v>139</v>
      </c>
      <c r="K1056" t="s">
        <v>19833</v>
      </c>
      <c r="L1056" t="s">
        <v>4646</v>
      </c>
      <c r="M1056" t="s">
        <v>113</v>
      </c>
      <c r="N1056">
        <v>61.286089238845143</v>
      </c>
      <c r="P1056">
        <v>30</v>
      </c>
      <c r="Q1056">
        <v>80.2</v>
      </c>
      <c r="R1056">
        <v>70</v>
      </c>
      <c r="S1056">
        <v>90</v>
      </c>
      <c r="T1056">
        <v>0</v>
      </c>
      <c r="U1056">
        <v>20</v>
      </c>
      <c r="V1056">
        <v>870</v>
      </c>
      <c r="AB1056" t="s">
        <v>63</v>
      </c>
      <c r="AC1056" t="s">
        <v>63</v>
      </c>
      <c r="AD1056" t="s">
        <v>63</v>
      </c>
      <c r="AE1056" t="s">
        <v>76</v>
      </c>
      <c r="AG1056">
        <v>1930</v>
      </c>
      <c r="AH1056">
        <v>27.93</v>
      </c>
      <c r="AI1056">
        <v>37.192010000000003</v>
      </c>
      <c r="AJ1056">
        <v>-99.686009999999996</v>
      </c>
      <c r="AL1056">
        <v>7</v>
      </c>
      <c r="AM1056" t="s">
        <v>63</v>
      </c>
      <c r="AN1056" t="s">
        <v>19834</v>
      </c>
      <c r="AO1056" t="s">
        <v>103</v>
      </c>
      <c r="AP1056" t="s">
        <v>147</v>
      </c>
      <c r="AQ1056" t="s">
        <v>358</v>
      </c>
      <c r="AR1056" t="s">
        <v>207</v>
      </c>
      <c r="AS1056" t="s">
        <v>83</v>
      </c>
      <c r="AT1056" s="5">
        <v>36192</v>
      </c>
      <c r="AU1056" t="s">
        <v>129</v>
      </c>
      <c r="AV1056" t="s">
        <v>149</v>
      </c>
      <c r="AW1056" t="s">
        <v>150</v>
      </c>
    </row>
    <row r="1057" spans="1:49" x14ac:dyDescent="0.25">
      <c r="A1057">
        <v>1686</v>
      </c>
      <c r="B1057" t="s">
        <v>13721</v>
      </c>
      <c r="C1057">
        <v>1</v>
      </c>
      <c r="D1057" t="s">
        <v>86</v>
      </c>
      <c r="E1057" t="s">
        <v>107</v>
      </c>
      <c r="F1057" t="s">
        <v>108</v>
      </c>
      <c r="G1057">
        <v>161.18</v>
      </c>
      <c r="H1057" t="s">
        <v>138</v>
      </c>
      <c r="I1057" t="s">
        <v>63</v>
      </c>
      <c r="J1057" t="s">
        <v>139</v>
      </c>
      <c r="K1057" t="s">
        <v>13722</v>
      </c>
      <c r="L1057" t="s">
        <v>4646</v>
      </c>
      <c r="M1057" t="s">
        <v>113</v>
      </c>
      <c r="N1057">
        <v>43.7992125984252</v>
      </c>
      <c r="P1057">
        <v>30</v>
      </c>
      <c r="Q1057">
        <v>80.2</v>
      </c>
      <c r="R1057">
        <v>85</v>
      </c>
      <c r="S1057">
        <v>91.7</v>
      </c>
      <c r="T1057">
        <v>0</v>
      </c>
      <c r="U1057">
        <v>33</v>
      </c>
      <c r="V1057">
        <v>640</v>
      </c>
      <c r="AB1057" t="s">
        <v>63</v>
      </c>
      <c r="AC1057" t="s">
        <v>63</v>
      </c>
      <c r="AD1057" t="s">
        <v>63</v>
      </c>
      <c r="AE1057" t="s">
        <v>75</v>
      </c>
      <c r="AG1057">
        <v>1930</v>
      </c>
      <c r="AH1057">
        <v>30.93</v>
      </c>
      <c r="AI1057">
        <v>37.19218</v>
      </c>
      <c r="AJ1057">
        <v>-99.631900000000002</v>
      </c>
      <c r="AL1057">
        <v>5</v>
      </c>
      <c r="AM1057" t="s">
        <v>63</v>
      </c>
      <c r="AN1057" t="s">
        <v>13723</v>
      </c>
      <c r="AO1057" t="s">
        <v>103</v>
      </c>
      <c r="AP1057" t="s">
        <v>147</v>
      </c>
      <c r="AQ1057" t="s">
        <v>358</v>
      </c>
      <c r="AR1057" t="s">
        <v>207</v>
      </c>
      <c r="AS1057" t="s">
        <v>83</v>
      </c>
      <c r="AT1057" s="5">
        <v>36192</v>
      </c>
      <c r="AU1057" t="s">
        <v>129</v>
      </c>
      <c r="AV1057" t="s">
        <v>149</v>
      </c>
      <c r="AW1057" t="s">
        <v>150</v>
      </c>
    </row>
    <row r="1058" spans="1:49" x14ac:dyDescent="0.25">
      <c r="A1058">
        <v>3240</v>
      </c>
      <c r="B1058" t="s">
        <v>24628</v>
      </c>
      <c r="C1058">
        <v>1</v>
      </c>
      <c r="D1058" t="s">
        <v>86</v>
      </c>
      <c r="E1058" t="s">
        <v>107</v>
      </c>
      <c r="F1058" t="s">
        <v>108</v>
      </c>
      <c r="G1058">
        <v>165</v>
      </c>
      <c r="H1058" t="s">
        <v>138</v>
      </c>
      <c r="I1058" t="s">
        <v>63</v>
      </c>
      <c r="J1058" t="s">
        <v>139</v>
      </c>
      <c r="K1058" t="s">
        <v>24629</v>
      </c>
      <c r="L1058" t="s">
        <v>2967</v>
      </c>
      <c r="M1058" t="s">
        <v>113</v>
      </c>
      <c r="N1058">
        <v>52.493438320209975</v>
      </c>
      <c r="P1058">
        <v>24</v>
      </c>
      <c r="Q1058">
        <v>69.2</v>
      </c>
      <c r="R1058">
        <v>85</v>
      </c>
      <c r="S1058">
        <v>89.8</v>
      </c>
      <c r="T1058">
        <v>0</v>
      </c>
      <c r="U1058">
        <v>33</v>
      </c>
      <c r="V1058">
        <v>640</v>
      </c>
      <c r="AB1058" t="s">
        <v>63</v>
      </c>
      <c r="AC1058" t="s">
        <v>63</v>
      </c>
      <c r="AD1058" t="s">
        <v>63</v>
      </c>
      <c r="AE1058" t="s">
        <v>184</v>
      </c>
      <c r="AG1058">
        <v>1930</v>
      </c>
      <c r="AH1058">
        <v>34.75</v>
      </c>
      <c r="AI1058">
        <v>37.192210000000003</v>
      </c>
      <c r="AJ1058">
        <v>-99.562560000000005</v>
      </c>
      <c r="AL1058">
        <v>6</v>
      </c>
      <c r="AM1058" t="s">
        <v>63</v>
      </c>
      <c r="AN1058" t="s">
        <v>24630</v>
      </c>
      <c r="AO1058" t="s">
        <v>103</v>
      </c>
      <c r="AP1058" t="s">
        <v>147</v>
      </c>
      <c r="AQ1058" t="s">
        <v>358</v>
      </c>
      <c r="AR1058" t="s">
        <v>207</v>
      </c>
      <c r="AS1058" t="s">
        <v>83</v>
      </c>
      <c r="AT1058" s="5">
        <v>36192</v>
      </c>
      <c r="AU1058" t="s">
        <v>129</v>
      </c>
      <c r="AV1058" t="s">
        <v>149</v>
      </c>
      <c r="AW1058" t="s">
        <v>150</v>
      </c>
    </row>
    <row r="1059" spans="1:49" x14ac:dyDescent="0.25">
      <c r="A1059">
        <v>3137</v>
      </c>
      <c r="B1059" t="s">
        <v>11205</v>
      </c>
      <c r="C1059">
        <v>1</v>
      </c>
      <c r="D1059" t="s">
        <v>86</v>
      </c>
      <c r="E1059" t="s">
        <v>107</v>
      </c>
      <c r="F1059" t="s">
        <v>108</v>
      </c>
      <c r="G1059">
        <v>165.06</v>
      </c>
      <c r="H1059" t="s">
        <v>138</v>
      </c>
      <c r="I1059" t="s">
        <v>63</v>
      </c>
      <c r="J1059" t="s">
        <v>139</v>
      </c>
      <c r="K1059" t="s">
        <v>11206</v>
      </c>
      <c r="L1059" t="s">
        <v>2967</v>
      </c>
      <c r="M1059" t="s">
        <v>113</v>
      </c>
      <c r="N1059">
        <v>52.296587926509183</v>
      </c>
      <c r="P1059">
        <v>24</v>
      </c>
      <c r="Q1059">
        <v>78.2</v>
      </c>
      <c r="R1059">
        <v>85</v>
      </c>
      <c r="S1059">
        <v>90.9</v>
      </c>
      <c r="T1059">
        <v>0</v>
      </c>
      <c r="U1059">
        <v>33</v>
      </c>
      <c r="V1059">
        <v>640</v>
      </c>
      <c r="AB1059" t="s">
        <v>63</v>
      </c>
      <c r="AC1059" t="s">
        <v>63</v>
      </c>
      <c r="AD1059" t="s">
        <v>63</v>
      </c>
      <c r="AE1059" t="s">
        <v>76</v>
      </c>
      <c r="AG1059">
        <v>1930</v>
      </c>
      <c r="AH1059">
        <v>34.81</v>
      </c>
      <c r="AI1059">
        <v>37.192210000000003</v>
      </c>
      <c r="AJ1059">
        <v>-99.561480000000003</v>
      </c>
      <c r="AL1059">
        <v>6</v>
      </c>
      <c r="AM1059" t="s">
        <v>63</v>
      </c>
      <c r="AN1059" t="s">
        <v>11207</v>
      </c>
      <c r="AO1059" t="s">
        <v>103</v>
      </c>
      <c r="AP1059" t="s">
        <v>147</v>
      </c>
      <c r="AQ1059" t="s">
        <v>358</v>
      </c>
      <c r="AR1059" t="s">
        <v>207</v>
      </c>
      <c r="AS1059" t="s">
        <v>83</v>
      </c>
      <c r="AT1059" s="5">
        <v>36192</v>
      </c>
      <c r="AU1059" t="s">
        <v>129</v>
      </c>
      <c r="AV1059" t="s">
        <v>149</v>
      </c>
      <c r="AW1059" t="s">
        <v>150</v>
      </c>
    </row>
    <row r="1060" spans="1:49" x14ac:dyDescent="0.25">
      <c r="A1060">
        <v>1533</v>
      </c>
      <c r="B1060" t="s">
        <v>4644</v>
      </c>
      <c r="C1060">
        <v>1</v>
      </c>
      <c r="D1060" t="s">
        <v>86</v>
      </c>
      <c r="E1060" t="s">
        <v>694</v>
      </c>
      <c r="F1060" t="s">
        <v>108</v>
      </c>
      <c r="G1060">
        <v>11.290000000000001</v>
      </c>
      <c r="H1060" t="s">
        <v>489</v>
      </c>
      <c r="I1060" t="s">
        <v>63</v>
      </c>
      <c r="J1060" t="s">
        <v>139</v>
      </c>
      <c r="K1060" t="s">
        <v>4645</v>
      </c>
      <c r="L1060" t="s">
        <v>4646</v>
      </c>
      <c r="M1060" t="s">
        <v>698</v>
      </c>
      <c r="N1060">
        <v>58.300524934383205</v>
      </c>
      <c r="P1060">
        <v>40</v>
      </c>
      <c r="Q1060">
        <v>97</v>
      </c>
      <c r="R1060">
        <v>85</v>
      </c>
      <c r="S1060">
        <v>92.9</v>
      </c>
      <c r="T1060">
        <v>0</v>
      </c>
      <c r="U1060">
        <v>42</v>
      </c>
      <c r="V1060">
        <v>590</v>
      </c>
      <c r="AB1060" t="s">
        <v>63</v>
      </c>
      <c r="AC1060" t="s">
        <v>63</v>
      </c>
      <c r="AD1060" t="s">
        <v>63</v>
      </c>
      <c r="AE1060" t="s">
        <v>98</v>
      </c>
      <c r="AG1060">
        <v>1954</v>
      </c>
      <c r="AH1060">
        <v>11.290000000000001</v>
      </c>
      <c r="AI1060">
        <v>37.160029999999999</v>
      </c>
      <c r="AJ1060">
        <v>-99.648579999999995</v>
      </c>
      <c r="AL1060">
        <v>4</v>
      </c>
      <c r="AM1060" t="s">
        <v>63</v>
      </c>
      <c r="AN1060" t="s">
        <v>4647</v>
      </c>
      <c r="AO1060" t="s">
        <v>103</v>
      </c>
      <c r="AP1060" t="s">
        <v>116</v>
      </c>
      <c r="AQ1060" t="s">
        <v>255</v>
      </c>
      <c r="AR1060" t="s">
        <v>561</v>
      </c>
      <c r="AS1060" t="s">
        <v>83</v>
      </c>
      <c r="AT1060" s="5">
        <v>39819</v>
      </c>
      <c r="AU1060" t="s">
        <v>129</v>
      </c>
      <c r="AV1060" t="s">
        <v>149</v>
      </c>
      <c r="AW1060" t="s">
        <v>150</v>
      </c>
    </row>
    <row r="1061" spans="1:49" x14ac:dyDescent="0.25">
      <c r="A1061">
        <v>3076</v>
      </c>
      <c r="B1061" t="s">
        <v>18598</v>
      </c>
      <c r="C1061">
        <v>1</v>
      </c>
      <c r="D1061" t="s">
        <v>86</v>
      </c>
      <c r="E1061" t="s">
        <v>2965</v>
      </c>
      <c r="F1061" t="s">
        <v>108</v>
      </c>
      <c r="G1061">
        <v>1.1599999999999999</v>
      </c>
      <c r="H1061" t="s">
        <v>247</v>
      </c>
      <c r="I1061" t="s">
        <v>63</v>
      </c>
      <c r="J1061" t="s">
        <v>139</v>
      </c>
      <c r="K1061" t="s">
        <v>18599</v>
      </c>
      <c r="L1061" t="s">
        <v>18600</v>
      </c>
      <c r="M1061" t="s">
        <v>4364</v>
      </c>
      <c r="N1061">
        <v>181.20078740157479</v>
      </c>
      <c r="P1061">
        <v>28</v>
      </c>
      <c r="Q1061">
        <v>92.100000000000009</v>
      </c>
      <c r="R1061">
        <v>90</v>
      </c>
      <c r="S1061">
        <v>96.7</v>
      </c>
      <c r="T1061">
        <v>0</v>
      </c>
      <c r="U1061">
        <v>53</v>
      </c>
      <c r="V1061">
        <v>520</v>
      </c>
      <c r="AB1061" t="s">
        <v>98</v>
      </c>
      <c r="AC1061" t="s">
        <v>98</v>
      </c>
      <c r="AD1061" t="s">
        <v>98</v>
      </c>
      <c r="AE1061" t="s">
        <v>63</v>
      </c>
      <c r="AG1061">
        <v>1963</v>
      </c>
      <c r="AH1061">
        <v>1.1599999999999999</v>
      </c>
      <c r="AI1061">
        <v>37.017449999999997</v>
      </c>
      <c r="AJ1061">
        <v>-99.985370000000003</v>
      </c>
      <c r="AL1061">
        <v>5</v>
      </c>
      <c r="AM1061" t="s">
        <v>63</v>
      </c>
      <c r="AN1061" t="s">
        <v>18601</v>
      </c>
      <c r="AO1061" t="s">
        <v>103</v>
      </c>
      <c r="AP1061" t="s">
        <v>116</v>
      </c>
      <c r="AQ1061" t="s">
        <v>826</v>
      </c>
      <c r="AR1061" t="s">
        <v>443</v>
      </c>
      <c r="AS1061" t="s">
        <v>83</v>
      </c>
      <c r="AT1061" s="5">
        <v>41346</v>
      </c>
      <c r="AU1061" t="s">
        <v>129</v>
      </c>
      <c r="AV1061" t="s">
        <v>187</v>
      </c>
      <c r="AW1061" t="s">
        <v>188</v>
      </c>
    </row>
    <row r="1062" spans="1:49" x14ac:dyDescent="0.25">
      <c r="A1062">
        <v>799</v>
      </c>
      <c r="B1062" t="s">
        <v>18832</v>
      </c>
      <c r="C1062">
        <v>1</v>
      </c>
      <c r="D1062" t="s">
        <v>86</v>
      </c>
      <c r="E1062" t="s">
        <v>2965</v>
      </c>
      <c r="F1062" t="s">
        <v>108</v>
      </c>
      <c r="G1062">
        <v>2.54</v>
      </c>
      <c r="H1062" t="s">
        <v>90</v>
      </c>
      <c r="I1062" t="s">
        <v>63</v>
      </c>
      <c r="J1062" t="s">
        <v>139</v>
      </c>
      <c r="K1062" t="s">
        <v>18833</v>
      </c>
      <c r="L1062" t="s">
        <v>14199</v>
      </c>
      <c r="M1062" t="s">
        <v>4364</v>
      </c>
      <c r="N1062">
        <v>162.5</v>
      </c>
      <c r="P1062">
        <v>44</v>
      </c>
      <c r="Q1062">
        <v>95.7</v>
      </c>
      <c r="R1062">
        <v>90</v>
      </c>
      <c r="S1062">
        <v>96.100000000000009</v>
      </c>
      <c r="T1062">
        <v>0</v>
      </c>
      <c r="U1062">
        <v>30</v>
      </c>
      <c r="V1062">
        <v>835</v>
      </c>
      <c r="AB1062" t="s">
        <v>98</v>
      </c>
      <c r="AC1062" t="s">
        <v>98</v>
      </c>
      <c r="AD1062" t="s">
        <v>98</v>
      </c>
      <c r="AE1062" t="s">
        <v>63</v>
      </c>
      <c r="AG1062">
        <v>1957</v>
      </c>
      <c r="AH1062">
        <v>2.54</v>
      </c>
      <c r="AI1062">
        <v>37.037170000000003</v>
      </c>
      <c r="AJ1062">
        <v>-99.987279999999998</v>
      </c>
      <c r="AL1062">
        <v>4</v>
      </c>
      <c r="AM1062" t="s">
        <v>63</v>
      </c>
      <c r="AN1062" t="s">
        <v>18834</v>
      </c>
      <c r="AO1062" t="s">
        <v>103</v>
      </c>
      <c r="AP1062" t="s">
        <v>170</v>
      </c>
      <c r="AQ1062" t="s">
        <v>101</v>
      </c>
      <c r="AR1062" t="s">
        <v>514</v>
      </c>
      <c r="AS1062" t="s">
        <v>83</v>
      </c>
      <c r="AT1062" s="5">
        <v>35521</v>
      </c>
      <c r="AU1062" t="s">
        <v>76</v>
      </c>
      <c r="AV1062" t="s">
        <v>187</v>
      </c>
      <c r="AW1062" t="s">
        <v>188</v>
      </c>
    </row>
    <row r="1063" spans="1:49" x14ac:dyDescent="0.25">
      <c r="A1063">
        <v>1033</v>
      </c>
      <c r="B1063" t="s">
        <v>4430</v>
      </c>
      <c r="C1063">
        <v>1</v>
      </c>
      <c r="D1063" t="s">
        <v>86</v>
      </c>
      <c r="E1063" t="s">
        <v>2965</v>
      </c>
      <c r="F1063" t="s">
        <v>108</v>
      </c>
      <c r="G1063">
        <v>6.6400000000000006</v>
      </c>
      <c r="H1063" t="s">
        <v>425</v>
      </c>
      <c r="I1063" t="s">
        <v>63</v>
      </c>
      <c r="J1063" t="s">
        <v>139</v>
      </c>
      <c r="K1063" t="s">
        <v>4431</v>
      </c>
      <c r="L1063" t="s">
        <v>4432</v>
      </c>
      <c r="M1063" t="s">
        <v>4364</v>
      </c>
      <c r="N1063">
        <v>505.70866141732279</v>
      </c>
      <c r="P1063">
        <v>36</v>
      </c>
      <c r="Q1063">
        <v>96.7</v>
      </c>
      <c r="R1063">
        <v>90</v>
      </c>
      <c r="S1063">
        <v>98.3</v>
      </c>
      <c r="T1063">
        <v>63</v>
      </c>
      <c r="U1063">
        <v>53</v>
      </c>
      <c r="V1063">
        <v>515</v>
      </c>
      <c r="AB1063" t="s">
        <v>98</v>
      </c>
      <c r="AC1063" t="s">
        <v>129</v>
      </c>
      <c r="AD1063" t="s">
        <v>98</v>
      </c>
      <c r="AE1063" t="s">
        <v>63</v>
      </c>
      <c r="AG1063">
        <v>1951</v>
      </c>
      <c r="AH1063">
        <v>6.6400000000000006</v>
      </c>
      <c r="AI1063">
        <v>37.09554</v>
      </c>
      <c r="AJ1063">
        <v>-99.980490000000003</v>
      </c>
      <c r="AL1063">
        <v>7</v>
      </c>
      <c r="AM1063" t="s">
        <v>63</v>
      </c>
      <c r="AN1063" t="s">
        <v>4433</v>
      </c>
      <c r="AO1063" t="s">
        <v>103</v>
      </c>
      <c r="AP1063" t="s">
        <v>170</v>
      </c>
      <c r="AQ1063" t="s">
        <v>186</v>
      </c>
      <c r="AR1063" t="s">
        <v>313</v>
      </c>
      <c r="AS1063" t="s">
        <v>83</v>
      </c>
      <c r="AT1063" s="5">
        <v>41575</v>
      </c>
      <c r="AU1063" t="s">
        <v>76</v>
      </c>
      <c r="AV1063" t="s">
        <v>134</v>
      </c>
      <c r="AW1063" t="s">
        <v>150</v>
      </c>
    </row>
    <row r="1064" spans="1:49" x14ac:dyDescent="0.25">
      <c r="A1064">
        <v>1053</v>
      </c>
      <c r="B1064" t="s">
        <v>13423</v>
      </c>
      <c r="C1064">
        <v>1</v>
      </c>
      <c r="D1064" t="s">
        <v>86</v>
      </c>
      <c r="E1064" t="s">
        <v>2965</v>
      </c>
      <c r="F1064" t="s">
        <v>108</v>
      </c>
      <c r="G1064">
        <v>13.05</v>
      </c>
      <c r="H1064" t="s">
        <v>489</v>
      </c>
      <c r="I1064" t="s">
        <v>63</v>
      </c>
      <c r="J1064" t="s">
        <v>139</v>
      </c>
      <c r="K1064" t="s">
        <v>13424</v>
      </c>
      <c r="L1064" t="s">
        <v>5765</v>
      </c>
      <c r="M1064" t="s">
        <v>4364</v>
      </c>
      <c r="N1064">
        <v>60.006561679790025</v>
      </c>
      <c r="P1064">
        <v>44</v>
      </c>
      <c r="Q1064">
        <v>91</v>
      </c>
      <c r="R1064">
        <v>90</v>
      </c>
      <c r="S1064">
        <v>97</v>
      </c>
      <c r="T1064">
        <v>0</v>
      </c>
      <c r="U1064">
        <v>47</v>
      </c>
      <c r="V1064">
        <v>590</v>
      </c>
      <c r="AB1064" t="s">
        <v>63</v>
      </c>
      <c r="AC1064" t="s">
        <v>63</v>
      </c>
      <c r="AD1064" t="s">
        <v>63</v>
      </c>
      <c r="AE1064" t="s">
        <v>98</v>
      </c>
      <c r="AG1064">
        <v>1936</v>
      </c>
      <c r="AH1064">
        <v>13.05</v>
      </c>
      <c r="AI1064">
        <v>37.188389999999998</v>
      </c>
      <c r="AJ1064">
        <v>-99.982420000000005</v>
      </c>
      <c r="AL1064">
        <v>4</v>
      </c>
      <c r="AM1064" t="s">
        <v>63</v>
      </c>
      <c r="AN1064" t="s">
        <v>13425</v>
      </c>
      <c r="AO1064" t="s">
        <v>103</v>
      </c>
      <c r="AP1064" t="s">
        <v>116</v>
      </c>
      <c r="AQ1064" t="s">
        <v>81</v>
      </c>
      <c r="AR1064" t="s">
        <v>230</v>
      </c>
      <c r="AS1064" t="s">
        <v>83</v>
      </c>
      <c r="AT1064" s="5">
        <v>39819</v>
      </c>
      <c r="AU1064" t="s">
        <v>129</v>
      </c>
      <c r="AV1064" t="s">
        <v>149</v>
      </c>
      <c r="AW1064" t="s">
        <v>150</v>
      </c>
    </row>
    <row r="1065" spans="1:49" x14ac:dyDescent="0.25">
      <c r="A1065">
        <v>1940</v>
      </c>
      <c r="B1065" t="s">
        <v>26698</v>
      </c>
      <c r="C1065">
        <v>1</v>
      </c>
      <c r="D1065" t="s">
        <v>86</v>
      </c>
      <c r="E1065" t="s">
        <v>2965</v>
      </c>
      <c r="F1065" t="s">
        <v>108</v>
      </c>
      <c r="G1065">
        <v>28.61</v>
      </c>
      <c r="H1065" t="s">
        <v>138</v>
      </c>
      <c r="I1065" t="s">
        <v>63</v>
      </c>
      <c r="J1065" t="s">
        <v>139</v>
      </c>
      <c r="K1065" t="s">
        <v>26699</v>
      </c>
      <c r="L1065" t="s">
        <v>26700</v>
      </c>
      <c r="M1065" t="s">
        <v>482</v>
      </c>
      <c r="N1065">
        <v>25</v>
      </c>
      <c r="P1065">
        <v>29</v>
      </c>
      <c r="Q1065">
        <v>71</v>
      </c>
      <c r="R1065">
        <v>90</v>
      </c>
      <c r="S1065">
        <v>97.7</v>
      </c>
      <c r="T1065">
        <v>0</v>
      </c>
      <c r="U1065">
        <v>30</v>
      </c>
      <c r="V1065">
        <v>975</v>
      </c>
      <c r="AB1065" t="s">
        <v>63</v>
      </c>
      <c r="AC1065" t="s">
        <v>63</v>
      </c>
      <c r="AD1065" t="s">
        <v>63</v>
      </c>
      <c r="AE1065" t="s">
        <v>98</v>
      </c>
      <c r="AG1065">
        <v>1963</v>
      </c>
      <c r="AH1065">
        <v>28.61</v>
      </c>
      <c r="AI1065">
        <v>37.399920000000002</v>
      </c>
      <c r="AJ1065">
        <v>-100.01445</v>
      </c>
      <c r="AL1065">
        <v>3</v>
      </c>
      <c r="AM1065" t="s">
        <v>63</v>
      </c>
      <c r="AN1065" t="s">
        <v>26701</v>
      </c>
      <c r="AO1065" t="s">
        <v>184</v>
      </c>
      <c r="AP1065" t="s">
        <v>116</v>
      </c>
      <c r="AQ1065" t="s">
        <v>575</v>
      </c>
      <c r="AR1065" t="s">
        <v>826</v>
      </c>
      <c r="AS1065" t="s">
        <v>83</v>
      </c>
      <c r="AT1065" s="5">
        <v>36192</v>
      </c>
      <c r="AU1065" t="s">
        <v>129</v>
      </c>
      <c r="AV1065" t="s">
        <v>149</v>
      </c>
      <c r="AW1065" t="s">
        <v>150</v>
      </c>
    </row>
    <row r="1066" spans="1:49" x14ac:dyDescent="0.25">
      <c r="A1066">
        <v>1352</v>
      </c>
      <c r="B1066" t="s">
        <v>17747</v>
      </c>
      <c r="C1066">
        <v>1</v>
      </c>
      <c r="D1066" t="s">
        <v>86</v>
      </c>
      <c r="E1066" t="s">
        <v>2965</v>
      </c>
      <c r="F1066" t="s">
        <v>108</v>
      </c>
      <c r="G1066">
        <v>33.03</v>
      </c>
      <c r="H1066" t="s">
        <v>138</v>
      </c>
      <c r="I1066" t="s">
        <v>63</v>
      </c>
      <c r="J1066" t="s">
        <v>139</v>
      </c>
      <c r="K1066" t="s">
        <v>17748</v>
      </c>
      <c r="L1066" t="s">
        <v>17749</v>
      </c>
      <c r="M1066" t="s">
        <v>4364</v>
      </c>
      <c r="N1066">
        <v>31.003937007874015</v>
      </c>
      <c r="P1066">
        <v>44</v>
      </c>
      <c r="Q1066">
        <v>78.7</v>
      </c>
      <c r="R1066">
        <v>90</v>
      </c>
      <c r="S1066">
        <v>96.4</v>
      </c>
      <c r="T1066">
        <v>0</v>
      </c>
      <c r="U1066">
        <v>22</v>
      </c>
      <c r="V1066">
        <v>2740</v>
      </c>
      <c r="AB1066" t="s">
        <v>63</v>
      </c>
      <c r="AC1066" t="s">
        <v>63</v>
      </c>
      <c r="AD1066" t="s">
        <v>63</v>
      </c>
      <c r="AE1066" t="s">
        <v>98</v>
      </c>
      <c r="AG1066">
        <v>1963</v>
      </c>
      <c r="AH1066">
        <v>33.03</v>
      </c>
      <c r="AI1066">
        <v>37.46396</v>
      </c>
      <c r="AJ1066">
        <v>-100.01594</v>
      </c>
      <c r="AL1066">
        <v>3</v>
      </c>
      <c r="AM1066" t="s">
        <v>63</v>
      </c>
      <c r="AN1066" t="s">
        <v>17750</v>
      </c>
      <c r="AO1066" t="s">
        <v>184</v>
      </c>
      <c r="AP1066" t="s">
        <v>116</v>
      </c>
      <c r="AQ1066" t="s">
        <v>503</v>
      </c>
      <c r="AR1066" t="s">
        <v>504</v>
      </c>
      <c r="AS1066" t="s">
        <v>83</v>
      </c>
      <c r="AT1066" s="5">
        <v>36192</v>
      </c>
      <c r="AU1066" t="s">
        <v>129</v>
      </c>
      <c r="AV1066" t="s">
        <v>149</v>
      </c>
      <c r="AW1066" t="s">
        <v>150</v>
      </c>
    </row>
    <row r="1067" spans="1:49" x14ac:dyDescent="0.25">
      <c r="A1067">
        <v>2748</v>
      </c>
      <c r="B1067" t="s">
        <v>25782</v>
      </c>
      <c r="C1067">
        <v>1</v>
      </c>
      <c r="D1067" t="s">
        <v>86</v>
      </c>
      <c r="E1067" t="s">
        <v>460</v>
      </c>
      <c r="F1067" t="s">
        <v>177</v>
      </c>
      <c r="G1067">
        <v>19.54</v>
      </c>
      <c r="H1067" t="s">
        <v>138</v>
      </c>
      <c r="I1067" t="s">
        <v>63</v>
      </c>
      <c r="J1067" t="s">
        <v>139</v>
      </c>
      <c r="K1067" t="s">
        <v>25783</v>
      </c>
      <c r="L1067" t="s">
        <v>2967</v>
      </c>
      <c r="M1067" t="s">
        <v>3625</v>
      </c>
      <c r="N1067">
        <v>20.603674540682416</v>
      </c>
      <c r="P1067">
        <v>26</v>
      </c>
      <c r="Q1067">
        <v>72.7</v>
      </c>
      <c r="R1067">
        <v>90</v>
      </c>
      <c r="S1067">
        <v>88.5</v>
      </c>
      <c r="T1067">
        <v>0</v>
      </c>
      <c r="U1067">
        <v>40</v>
      </c>
      <c r="V1067">
        <v>475</v>
      </c>
      <c r="W1067" t="s">
        <v>70</v>
      </c>
      <c r="AB1067" t="s">
        <v>63</v>
      </c>
      <c r="AC1067" t="s">
        <v>63</v>
      </c>
      <c r="AD1067" t="s">
        <v>63</v>
      </c>
      <c r="AE1067" t="s">
        <v>98</v>
      </c>
      <c r="AG1067">
        <v>1959</v>
      </c>
      <c r="AH1067">
        <v>19.54</v>
      </c>
      <c r="AI1067">
        <v>37.271830000000001</v>
      </c>
      <c r="AJ1067">
        <v>-99.638980000000004</v>
      </c>
      <c r="AL1067">
        <v>2</v>
      </c>
      <c r="AM1067" t="s">
        <v>63</v>
      </c>
      <c r="AN1067" t="s">
        <v>25784</v>
      </c>
      <c r="AO1067" t="s">
        <v>103</v>
      </c>
      <c r="AP1067" t="s">
        <v>147</v>
      </c>
      <c r="AQ1067" t="s">
        <v>503</v>
      </c>
      <c r="AR1067" t="s">
        <v>101</v>
      </c>
      <c r="AS1067" t="s">
        <v>83</v>
      </c>
      <c r="AT1067" s="5">
        <v>36192</v>
      </c>
      <c r="AU1067" t="s">
        <v>129</v>
      </c>
      <c r="AV1067" t="s">
        <v>149</v>
      </c>
      <c r="AW1067" t="s">
        <v>150</v>
      </c>
    </row>
    <row r="1068" spans="1:49" x14ac:dyDescent="0.25">
      <c r="A1068">
        <v>2083</v>
      </c>
      <c r="B1068" t="s">
        <v>27577</v>
      </c>
      <c r="C1068">
        <v>1</v>
      </c>
      <c r="D1068" t="s">
        <v>86</v>
      </c>
      <c r="E1068" t="s">
        <v>460</v>
      </c>
      <c r="F1068" t="s">
        <v>177</v>
      </c>
      <c r="G1068">
        <v>20.66</v>
      </c>
      <c r="H1068" t="s">
        <v>138</v>
      </c>
      <c r="I1068" t="s">
        <v>63</v>
      </c>
      <c r="J1068" t="s">
        <v>139</v>
      </c>
      <c r="K1068" t="s">
        <v>27578</v>
      </c>
      <c r="L1068" t="s">
        <v>2967</v>
      </c>
      <c r="M1068" t="s">
        <v>3625</v>
      </c>
      <c r="N1068">
        <v>31.200787401574804</v>
      </c>
      <c r="P1068">
        <v>24</v>
      </c>
      <c r="Q1068">
        <v>80.2</v>
      </c>
      <c r="R1068">
        <v>97</v>
      </c>
      <c r="S1068">
        <v>98.9</v>
      </c>
      <c r="T1068">
        <v>0</v>
      </c>
      <c r="U1068">
        <v>40</v>
      </c>
      <c r="V1068">
        <v>475</v>
      </c>
      <c r="AB1068" t="s">
        <v>63</v>
      </c>
      <c r="AC1068" t="s">
        <v>63</v>
      </c>
      <c r="AD1068" t="s">
        <v>63</v>
      </c>
      <c r="AE1068" t="s">
        <v>98</v>
      </c>
      <c r="AG1068">
        <v>1959</v>
      </c>
      <c r="AH1068">
        <v>20.66</v>
      </c>
      <c r="AI1068">
        <v>37.28642</v>
      </c>
      <c r="AJ1068">
        <v>-99.635400000000004</v>
      </c>
      <c r="AL1068">
        <v>3</v>
      </c>
      <c r="AM1068" t="s">
        <v>63</v>
      </c>
      <c r="AN1068" t="s">
        <v>27579</v>
      </c>
      <c r="AO1068" t="s">
        <v>103</v>
      </c>
      <c r="AP1068" t="s">
        <v>147</v>
      </c>
      <c r="AQ1068" t="s">
        <v>358</v>
      </c>
      <c r="AR1068" t="s">
        <v>207</v>
      </c>
      <c r="AS1068" t="s">
        <v>83</v>
      </c>
      <c r="AT1068" s="5">
        <v>36192</v>
      </c>
      <c r="AU1068" t="s">
        <v>129</v>
      </c>
      <c r="AV1068" t="s">
        <v>149</v>
      </c>
      <c r="AW1068" t="s">
        <v>150</v>
      </c>
    </row>
    <row r="1069" spans="1:49" x14ac:dyDescent="0.25">
      <c r="A1069">
        <v>2303</v>
      </c>
      <c r="B1069" t="s">
        <v>16927</v>
      </c>
      <c r="C1069">
        <v>1</v>
      </c>
      <c r="D1069" t="s">
        <v>86</v>
      </c>
      <c r="E1069" t="s">
        <v>460</v>
      </c>
      <c r="F1069" t="s">
        <v>177</v>
      </c>
      <c r="G1069">
        <v>21.37</v>
      </c>
      <c r="H1069" t="s">
        <v>109</v>
      </c>
      <c r="I1069" t="s">
        <v>63</v>
      </c>
      <c r="J1069" t="s">
        <v>139</v>
      </c>
      <c r="K1069" t="s">
        <v>16928</v>
      </c>
      <c r="L1069" t="s">
        <v>6999</v>
      </c>
      <c r="M1069" t="s">
        <v>3625</v>
      </c>
      <c r="N1069">
        <v>452.49343832020992</v>
      </c>
      <c r="P1069">
        <v>28</v>
      </c>
      <c r="Q1069">
        <v>97</v>
      </c>
      <c r="R1069">
        <v>80</v>
      </c>
      <c r="S1069">
        <v>93.2</v>
      </c>
      <c r="T1069">
        <v>0</v>
      </c>
      <c r="U1069">
        <v>40</v>
      </c>
      <c r="V1069">
        <v>475</v>
      </c>
      <c r="AB1069" t="s">
        <v>98</v>
      </c>
      <c r="AC1069" t="s">
        <v>75</v>
      </c>
      <c r="AD1069" t="s">
        <v>98</v>
      </c>
      <c r="AE1069" t="s">
        <v>63</v>
      </c>
      <c r="AG1069">
        <v>1964</v>
      </c>
      <c r="AH1069">
        <v>21.37</v>
      </c>
      <c r="AI1069">
        <v>37.296939999999999</v>
      </c>
      <c r="AJ1069">
        <v>-99.635270000000006</v>
      </c>
      <c r="AL1069">
        <v>7</v>
      </c>
      <c r="AM1069" t="s">
        <v>63</v>
      </c>
      <c r="AN1069" t="s">
        <v>16929</v>
      </c>
      <c r="AO1069" t="s">
        <v>103</v>
      </c>
      <c r="AP1069" t="s">
        <v>116</v>
      </c>
      <c r="AQ1069" t="s">
        <v>264</v>
      </c>
      <c r="AR1069" t="s">
        <v>1775</v>
      </c>
      <c r="AS1069" t="s">
        <v>83</v>
      </c>
      <c r="AT1069" s="5">
        <v>35521</v>
      </c>
      <c r="AU1069" t="s">
        <v>76</v>
      </c>
      <c r="AV1069" t="s">
        <v>173</v>
      </c>
      <c r="AW1069" t="s">
        <v>719</v>
      </c>
    </row>
    <row r="1070" spans="1:49" x14ac:dyDescent="0.25">
      <c r="A1070">
        <v>2777</v>
      </c>
      <c r="B1070" t="s">
        <v>3623</v>
      </c>
      <c r="C1070">
        <v>1</v>
      </c>
      <c r="D1070" t="s">
        <v>86</v>
      </c>
      <c r="E1070" t="s">
        <v>460</v>
      </c>
      <c r="F1070" t="s">
        <v>177</v>
      </c>
      <c r="G1070">
        <v>22.25</v>
      </c>
      <c r="H1070" t="s">
        <v>489</v>
      </c>
      <c r="I1070" t="s">
        <v>63</v>
      </c>
      <c r="J1070" t="s">
        <v>139</v>
      </c>
      <c r="K1070" t="s">
        <v>3624</v>
      </c>
      <c r="L1070" t="s">
        <v>2967</v>
      </c>
      <c r="M1070" t="s">
        <v>3625</v>
      </c>
      <c r="N1070">
        <v>28.608923884514439</v>
      </c>
      <c r="O1070">
        <v>30</v>
      </c>
      <c r="P1070">
        <v>24</v>
      </c>
      <c r="Q1070">
        <v>94</v>
      </c>
      <c r="R1070">
        <v>85</v>
      </c>
      <c r="S1070">
        <v>95.9</v>
      </c>
      <c r="T1070">
        <v>0</v>
      </c>
      <c r="U1070">
        <v>34</v>
      </c>
      <c r="V1070">
        <v>585</v>
      </c>
      <c r="AB1070" t="s">
        <v>63</v>
      </c>
      <c r="AC1070" t="s">
        <v>63</v>
      </c>
      <c r="AD1070" t="s">
        <v>63</v>
      </c>
      <c r="AE1070" t="s">
        <v>98</v>
      </c>
      <c r="AG1070">
        <v>1967</v>
      </c>
      <c r="AH1070">
        <v>22.25</v>
      </c>
      <c r="AI1070">
        <v>37.309519999999999</v>
      </c>
      <c r="AJ1070">
        <v>-99.635090000000005</v>
      </c>
      <c r="AK1070" t="s">
        <v>262</v>
      </c>
      <c r="AL1070">
        <v>2</v>
      </c>
      <c r="AM1070" t="s">
        <v>63</v>
      </c>
      <c r="AN1070" t="s">
        <v>3626</v>
      </c>
      <c r="AO1070" t="s">
        <v>103</v>
      </c>
      <c r="AP1070" t="s">
        <v>116</v>
      </c>
      <c r="AQ1070" t="s">
        <v>81</v>
      </c>
      <c r="AR1070" t="s">
        <v>230</v>
      </c>
      <c r="AS1070" t="s">
        <v>83</v>
      </c>
      <c r="AT1070" s="5">
        <v>39819</v>
      </c>
      <c r="AU1070" t="s">
        <v>129</v>
      </c>
      <c r="AV1070" t="s">
        <v>149</v>
      </c>
      <c r="AW1070" t="s">
        <v>150</v>
      </c>
    </row>
    <row r="1071" spans="1:49" x14ac:dyDescent="0.25">
      <c r="A1071">
        <v>1355</v>
      </c>
      <c r="B1071" t="s">
        <v>23371</v>
      </c>
      <c r="C1071">
        <v>1</v>
      </c>
      <c r="D1071" t="s">
        <v>86</v>
      </c>
      <c r="E1071" t="s">
        <v>460</v>
      </c>
      <c r="F1071" t="s">
        <v>177</v>
      </c>
      <c r="G1071">
        <v>31.240000000000002</v>
      </c>
      <c r="H1071" t="s">
        <v>138</v>
      </c>
      <c r="I1071" t="s">
        <v>63</v>
      </c>
      <c r="J1071" t="s">
        <v>139</v>
      </c>
      <c r="K1071" t="s">
        <v>23372</v>
      </c>
      <c r="L1071" t="s">
        <v>3833</v>
      </c>
      <c r="M1071" t="s">
        <v>3625</v>
      </c>
      <c r="N1071">
        <v>31.594488188976381</v>
      </c>
      <c r="P1071">
        <v>32</v>
      </c>
      <c r="Q1071">
        <v>72</v>
      </c>
      <c r="R1071">
        <v>90</v>
      </c>
      <c r="S1071">
        <v>96.7</v>
      </c>
      <c r="T1071">
        <v>0</v>
      </c>
      <c r="U1071">
        <v>34</v>
      </c>
      <c r="V1071">
        <v>585</v>
      </c>
      <c r="AB1071" t="s">
        <v>63</v>
      </c>
      <c r="AC1071" t="s">
        <v>63</v>
      </c>
      <c r="AD1071" t="s">
        <v>63</v>
      </c>
      <c r="AE1071" t="s">
        <v>98</v>
      </c>
      <c r="AG1071">
        <v>1935</v>
      </c>
      <c r="AH1071">
        <v>31.240000000000002</v>
      </c>
      <c r="AI1071">
        <v>37.43956</v>
      </c>
      <c r="AJ1071">
        <v>-99.62867</v>
      </c>
      <c r="AL1071">
        <v>3</v>
      </c>
      <c r="AM1071" t="s">
        <v>63</v>
      </c>
      <c r="AN1071" t="s">
        <v>23373</v>
      </c>
      <c r="AO1071" t="s">
        <v>184</v>
      </c>
      <c r="AP1071" t="s">
        <v>147</v>
      </c>
      <c r="AQ1071" t="s">
        <v>575</v>
      </c>
      <c r="AR1071" t="s">
        <v>826</v>
      </c>
      <c r="AS1071" t="s">
        <v>83</v>
      </c>
      <c r="AT1071" s="5">
        <v>36192</v>
      </c>
      <c r="AU1071" t="s">
        <v>129</v>
      </c>
      <c r="AV1071" t="s">
        <v>149</v>
      </c>
      <c r="AW1071" t="s">
        <v>150</v>
      </c>
    </row>
    <row r="1072" spans="1:49" x14ac:dyDescent="0.25">
      <c r="A1072">
        <v>1549</v>
      </c>
      <c r="B1072" t="s">
        <v>17305</v>
      </c>
      <c r="C1072">
        <v>1</v>
      </c>
      <c r="D1072" t="s">
        <v>86</v>
      </c>
      <c r="E1072" t="s">
        <v>12950</v>
      </c>
      <c r="F1072" t="s">
        <v>177</v>
      </c>
      <c r="G1072">
        <v>6.5600000000000005</v>
      </c>
      <c r="H1072" t="s">
        <v>138</v>
      </c>
      <c r="I1072" t="s">
        <v>63</v>
      </c>
      <c r="J1072" t="s">
        <v>139</v>
      </c>
      <c r="K1072" t="s">
        <v>17306</v>
      </c>
      <c r="L1072" t="s">
        <v>12952</v>
      </c>
      <c r="M1072" t="s">
        <v>12953</v>
      </c>
      <c r="N1072">
        <v>27.985564304461942</v>
      </c>
      <c r="P1072">
        <v>26</v>
      </c>
      <c r="Q1072">
        <v>68.5</v>
      </c>
      <c r="R1072">
        <v>95</v>
      </c>
      <c r="S1072">
        <v>98.2</v>
      </c>
      <c r="T1072">
        <v>0</v>
      </c>
      <c r="U1072">
        <v>40</v>
      </c>
      <c r="V1072">
        <v>50</v>
      </c>
      <c r="AB1072" t="s">
        <v>63</v>
      </c>
      <c r="AC1072" t="s">
        <v>63</v>
      </c>
      <c r="AD1072" t="s">
        <v>63</v>
      </c>
      <c r="AE1072" t="s">
        <v>98</v>
      </c>
      <c r="AG1072">
        <v>1962</v>
      </c>
      <c r="AH1072">
        <v>6.5600000000000005</v>
      </c>
      <c r="AI1072">
        <v>37.462699999999998</v>
      </c>
      <c r="AJ1072">
        <v>-99.756299999999996</v>
      </c>
      <c r="AL1072">
        <v>3</v>
      </c>
      <c r="AM1072" t="s">
        <v>63</v>
      </c>
      <c r="AN1072" t="s">
        <v>17307</v>
      </c>
      <c r="AO1072" t="s">
        <v>184</v>
      </c>
      <c r="AP1072" t="s">
        <v>147</v>
      </c>
      <c r="AQ1072" t="s">
        <v>1042</v>
      </c>
      <c r="AR1072" t="s">
        <v>843</v>
      </c>
      <c r="AS1072" t="s">
        <v>83</v>
      </c>
      <c r="AT1072" s="5">
        <v>36192</v>
      </c>
      <c r="AU1072" t="s">
        <v>129</v>
      </c>
      <c r="AV1072" t="s">
        <v>149</v>
      </c>
      <c r="AW1072" t="s">
        <v>150</v>
      </c>
    </row>
    <row r="1073" spans="1:49" x14ac:dyDescent="0.25">
      <c r="A1073">
        <v>2581</v>
      </c>
      <c r="B1073" t="s">
        <v>12560</v>
      </c>
      <c r="C1073">
        <v>1</v>
      </c>
      <c r="D1073" t="s">
        <v>86</v>
      </c>
      <c r="E1073" t="s">
        <v>107</v>
      </c>
      <c r="F1073" t="s">
        <v>108</v>
      </c>
      <c r="G1073">
        <v>154.32</v>
      </c>
      <c r="H1073" t="s">
        <v>90</v>
      </c>
      <c r="I1073" t="s">
        <v>63</v>
      </c>
      <c r="J1073" t="s">
        <v>139</v>
      </c>
      <c r="K1073" t="s">
        <v>12561</v>
      </c>
      <c r="L1073" t="s">
        <v>12562</v>
      </c>
      <c r="M1073" t="s">
        <v>113</v>
      </c>
      <c r="N1073">
        <v>200.49212598425197</v>
      </c>
      <c r="P1073">
        <v>40</v>
      </c>
      <c r="Q1073">
        <v>98</v>
      </c>
      <c r="R1073">
        <v>85</v>
      </c>
      <c r="S1073">
        <v>88.9</v>
      </c>
      <c r="T1073">
        <v>0</v>
      </c>
      <c r="U1073">
        <v>20</v>
      </c>
      <c r="V1073">
        <v>870</v>
      </c>
      <c r="AB1073" t="s">
        <v>98</v>
      </c>
      <c r="AC1073" t="s">
        <v>98</v>
      </c>
      <c r="AD1073" t="s">
        <v>98</v>
      </c>
      <c r="AE1073" t="s">
        <v>63</v>
      </c>
      <c r="AG1073">
        <v>1979</v>
      </c>
      <c r="AH1073">
        <v>24.07</v>
      </c>
      <c r="AI1073">
        <v>37.192259999999997</v>
      </c>
      <c r="AJ1073">
        <v>-99.755510000000001</v>
      </c>
      <c r="AL1073">
        <v>5</v>
      </c>
      <c r="AM1073" t="s">
        <v>63</v>
      </c>
      <c r="AN1073" t="s">
        <v>12563</v>
      </c>
      <c r="AO1073" t="s">
        <v>103</v>
      </c>
      <c r="AP1073" t="s">
        <v>170</v>
      </c>
      <c r="AQ1073" t="s">
        <v>1031</v>
      </c>
      <c r="AR1073" t="s">
        <v>133</v>
      </c>
      <c r="AS1073" t="s">
        <v>83</v>
      </c>
      <c r="AT1073" s="5">
        <v>35521</v>
      </c>
      <c r="AU1073" t="s">
        <v>76</v>
      </c>
      <c r="AV1073" t="s">
        <v>274</v>
      </c>
      <c r="AW1073" t="s">
        <v>444</v>
      </c>
    </row>
    <row r="1074" spans="1:49" x14ac:dyDescent="0.25">
      <c r="A1074">
        <v>413</v>
      </c>
      <c r="B1074" t="s">
        <v>24346</v>
      </c>
      <c r="C1074">
        <v>1</v>
      </c>
      <c r="D1074" t="s">
        <v>86</v>
      </c>
      <c r="E1074" t="s">
        <v>107</v>
      </c>
      <c r="F1074" t="s">
        <v>108</v>
      </c>
      <c r="G1074">
        <v>158.9</v>
      </c>
      <c r="H1074" t="s">
        <v>90</v>
      </c>
      <c r="I1074" t="s">
        <v>63</v>
      </c>
      <c r="J1074" t="s">
        <v>139</v>
      </c>
      <c r="K1074" t="s">
        <v>24347</v>
      </c>
      <c r="L1074" t="s">
        <v>24328</v>
      </c>
      <c r="M1074" t="s">
        <v>113</v>
      </c>
      <c r="N1074">
        <v>122.60498687664041</v>
      </c>
      <c r="P1074">
        <v>40</v>
      </c>
      <c r="Q1074">
        <v>96</v>
      </c>
      <c r="R1074">
        <v>85</v>
      </c>
      <c r="S1074">
        <v>92.600000000000009</v>
      </c>
      <c r="T1074">
        <v>0</v>
      </c>
      <c r="U1074">
        <v>20</v>
      </c>
      <c r="V1074">
        <v>870</v>
      </c>
      <c r="AB1074" t="s">
        <v>98</v>
      </c>
      <c r="AC1074" t="s">
        <v>98</v>
      </c>
      <c r="AD1074" t="s">
        <v>98</v>
      </c>
      <c r="AE1074" t="s">
        <v>63</v>
      </c>
      <c r="AG1074">
        <v>1979</v>
      </c>
      <c r="AH1074">
        <v>28.650000000000002</v>
      </c>
      <c r="AI1074">
        <v>37.192059999999998</v>
      </c>
      <c r="AJ1074">
        <v>-99.67277</v>
      </c>
      <c r="AL1074">
        <v>3</v>
      </c>
      <c r="AM1074" t="s">
        <v>63</v>
      </c>
      <c r="AN1074" t="s">
        <v>24348</v>
      </c>
      <c r="AO1074" t="s">
        <v>103</v>
      </c>
      <c r="AP1074" t="s">
        <v>170</v>
      </c>
      <c r="AQ1074" t="s">
        <v>951</v>
      </c>
      <c r="AR1074" t="s">
        <v>952</v>
      </c>
      <c r="AS1074" t="s">
        <v>83</v>
      </c>
      <c r="AT1074" s="5">
        <v>35521</v>
      </c>
      <c r="AU1074" t="s">
        <v>76</v>
      </c>
      <c r="AV1074" t="s">
        <v>274</v>
      </c>
      <c r="AW1074" t="s">
        <v>444</v>
      </c>
    </row>
    <row r="1075" spans="1:49" x14ac:dyDescent="0.25">
      <c r="A1075">
        <v>79</v>
      </c>
      <c r="B1075" t="s">
        <v>15840</v>
      </c>
      <c r="C1075">
        <v>1</v>
      </c>
      <c r="D1075" t="s">
        <v>86</v>
      </c>
      <c r="E1075" t="s">
        <v>107</v>
      </c>
      <c r="F1075" t="s">
        <v>108</v>
      </c>
      <c r="G1075">
        <v>140.9</v>
      </c>
      <c r="H1075" t="s">
        <v>489</v>
      </c>
      <c r="I1075" t="s">
        <v>63</v>
      </c>
      <c r="J1075" t="s">
        <v>139</v>
      </c>
      <c r="K1075" t="s">
        <v>15841</v>
      </c>
      <c r="L1075" t="s">
        <v>5765</v>
      </c>
      <c r="M1075" t="s">
        <v>1953</v>
      </c>
      <c r="N1075">
        <v>38.713910761154857</v>
      </c>
      <c r="P1075">
        <v>36</v>
      </c>
      <c r="Q1075">
        <v>99.9</v>
      </c>
      <c r="R1075">
        <v>93</v>
      </c>
      <c r="S1075">
        <v>98.5</v>
      </c>
      <c r="T1075">
        <v>1</v>
      </c>
      <c r="U1075">
        <v>35</v>
      </c>
      <c r="V1075">
        <v>1000</v>
      </c>
      <c r="AB1075" t="s">
        <v>63</v>
      </c>
      <c r="AC1075" t="s">
        <v>63</v>
      </c>
      <c r="AD1075" t="s">
        <v>63</v>
      </c>
      <c r="AE1075" t="s">
        <v>98</v>
      </c>
      <c r="AG1075">
        <v>1995</v>
      </c>
      <c r="AH1075">
        <v>10.77</v>
      </c>
      <c r="AI1075">
        <v>37.203809999999997</v>
      </c>
      <c r="AJ1075">
        <v>-99.993189999999998</v>
      </c>
      <c r="AL1075">
        <v>3</v>
      </c>
      <c r="AM1075" t="s">
        <v>63</v>
      </c>
      <c r="AN1075" t="s">
        <v>15842</v>
      </c>
      <c r="AO1075" t="s">
        <v>103</v>
      </c>
      <c r="AP1075" t="s">
        <v>170</v>
      </c>
      <c r="AQ1075" t="s">
        <v>1775</v>
      </c>
      <c r="AR1075" t="s">
        <v>133</v>
      </c>
      <c r="AS1075" t="s">
        <v>83</v>
      </c>
      <c r="AT1075" s="5">
        <v>39819</v>
      </c>
      <c r="AU1075" t="s">
        <v>129</v>
      </c>
      <c r="AV1075" t="s">
        <v>149</v>
      </c>
      <c r="AW1075" t="s">
        <v>150</v>
      </c>
    </row>
    <row r="1076" spans="1:49" x14ac:dyDescent="0.25">
      <c r="A1076">
        <v>59</v>
      </c>
      <c r="B1076" t="s">
        <v>9290</v>
      </c>
      <c r="C1076">
        <v>1</v>
      </c>
      <c r="D1076" t="s">
        <v>86</v>
      </c>
      <c r="E1076" t="s">
        <v>107</v>
      </c>
      <c r="F1076" t="s">
        <v>108</v>
      </c>
      <c r="G1076">
        <v>147.07</v>
      </c>
      <c r="H1076" t="s">
        <v>3187</v>
      </c>
      <c r="I1076" t="s">
        <v>63</v>
      </c>
      <c r="J1076" t="s">
        <v>139</v>
      </c>
      <c r="K1076" t="s">
        <v>9291</v>
      </c>
      <c r="L1076" t="s">
        <v>9292</v>
      </c>
      <c r="M1076" t="s">
        <v>1953</v>
      </c>
      <c r="N1076">
        <v>266.50262467191601</v>
      </c>
      <c r="O1076">
        <v>45</v>
      </c>
      <c r="P1076">
        <v>36.100065616797899</v>
      </c>
      <c r="Q1076">
        <v>99.9</v>
      </c>
      <c r="R1076">
        <v>100</v>
      </c>
      <c r="S1076">
        <v>99.9</v>
      </c>
      <c r="T1076">
        <v>1</v>
      </c>
      <c r="U1076">
        <v>26</v>
      </c>
      <c r="V1076">
        <v>610</v>
      </c>
      <c r="AB1076" t="s">
        <v>129</v>
      </c>
      <c r="AC1076" t="s">
        <v>129</v>
      </c>
      <c r="AD1076" t="s">
        <v>129</v>
      </c>
      <c r="AE1076" t="s">
        <v>63</v>
      </c>
      <c r="AG1076">
        <v>2002</v>
      </c>
      <c r="AH1076">
        <v>16.84</v>
      </c>
      <c r="AI1076">
        <v>37.193829999999998</v>
      </c>
      <c r="AJ1076">
        <v>-99.888379999999998</v>
      </c>
      <c r="AK1076" t="s">
        <v>262</v>
      </c>
      <c r="AL1076">
        <v>3</v>
      </c>
      <c r="AM1076" t="s">
        <v>63</v>
      </c>
      <c r="AN1076" t="s">
        <v>9293</v>
      </c>
      <c r="AO1076" t="s">
        <v>103</v>
      </c>
      <c r="AP1076" t="s">
        <v>131</v>
      </c>
      <c r="AQ1076" t="s">
        <v>654</v>
      </c>
      <c r="AR1076" t="s">
        <v>133</v>
      </c>
      <c r="AS1076" t="s">
        <v>83</v>
      </c>
      <c r="AT1076" s="5">
        <v>38353</v>
      </c>
      <c r="AU1076" t="s">
        <v>129</v>
      </c>
      <c r="AV1076" t="s">
        <v>134</v>
      </c>
      <c r="AW1076" t="s">
        <v>150</v>
      </c>
    </row>
    <row r="1077" spans="1:49" x14ac:dyDescent="0.25">
      <c r="A1077">
        <v>57</v>
      </c>
      <c r="B1077" t="s">
        <v>3669</v>
      </c>
      <c r="C1077">
        <v>1</v>
      </c>
      <c r="D1077" t="s">
        <v>86</v>
      </c>
      <c r="E1077" t="s">
        <v>107</v>
      </c>
      <c r="F1077" t="s">
        <v>108</v>
      </c>
      <c r="G1077">
        <v>131.21</v>
      </c>
      <c r="H1077" t="s">
        <v>90</v>
      </c>
      <c r="I1077" t="s">
        <v>63</v>
      </c>
      <c r="J1077" t="s">
        <v>139</v>
      </c>
      <c r="K1077" t="s">
        <v>3670</v>
      </c>
      <c r="L1077" t="s">
        <v>3671</v>
      </c>
      <c r="M1077" t="s">
        <v>2849</v>
      </c>
      <c r="N1077">
        <v>209.15354330708661</v>
      </c>
      <c r="P1077">
        <v>32.15223097112861</v>
      </c>
      <c r="Q1077">
        <v>98</v>
      </c>
      <c r="R1077">
        <v>100</v>
      </c>
      <c r="S1077">
        <v>100</v>
      </c>
      <c r="T1077">
        <v>1</v>
      </c>
      <c r="U1077">
        <v>43</v>
      </c>
      <c r="V1077">
        <v>300</v>
      </c>
      <c r="AB1077" t="s">
        <v>98</v>
      </c>
      <c r="AC1077" t="s">
        <v>129</v>
      </c>
      <c r="AD1077" t="s">
        <v>129</v>
      </c>
      <c r="AE1077" t="s">
        <v>63</v>
      </c>
      <c r="AG1077">
        <v>2002</v>
      </c>
      <c r="AH1077">
        <v>0.98</v>
      </c>
      <c r="AI1077">
        <v>37.285310000000003</v>
      </c>
      <c r="AJ1077">
        <v>-100.07409</v>
      </c>
      <c r="AL1077">
        <v>4</v>
      </c>
      <c r="AM1077" t="s">
        <v>63</v>
      </c>
      <c r="AN1077" t="s">
        <v>3672</v>
      </c>
      <c r="AO1077" t="s">
        <v>103</v>
      </c>
      <c r="AP1077" t="s">
        <v>131</v>
      </c>
      <c r="AQ1077" t="s">
        <v>230</v>
      </c>
      <c r="AR1077" t="s">
        <v>1097</v>
      </c>
      <c r="AS1077" t="s">
        <v>83</v>
      </c>
      <c r="AT1077" s="5">
        <v>37257</v>
      </c>
      <c r="AU1077" t="s">
        <v>76</v>
      </c>
      <c r="AV1077" t="s">
        <v>134</v>
      </c>
      <c r="AW1077" t="s">
        <v>135</v>
      </c>
    </row>
    <row r="1078" spans="1:49" x14ac:dyDescent="0.25">
      <c r="A1078">
        <v>76</v>
      </c>
      <c r="B1078" t="s">
        <v>26006</v>
      </c>
      <c r="C1078">
        <v>1</v>
      </c>
      <c r="D1078" t="s">
        <v>86</v>
      </c>
      <c r="E1078" t="s">
        <v>460</v>
      </c>
      <c r="F1078" t="s">
        <v>177</v>
      </c>
      <c r="G1078">
        <v>20.240000000000002</v>
      </c>
      <c r="H1078" t="s">
        <v>489</v>
      </c>
      <c r="I1078" t="s">
        <v>63</v>
      </c>
      <c r="J1078" t="s">
        <v>139</v>
      </c>
      <c r="K1078" t="s">
        <v>26007</v>
      </c>
      <c r="L1078" t="s">
        <v>2967</v>
      </c>
      <c r="M1078" t="s">
        <v>3625</v>
      </c>
      <c r="N1078">
        <v>43.33989501312336</v>
      </c>
      <c r="O1078">
        <v>45</v>
      </c>
      <c r="P1078">
        <v>32.15223097112861</v>
      </c>
      <c r="Q1078">
        <v>97.9</v>
      </c>
      <c r="R1078">
        <v>97</v>
      </c>
      <c r="S1078">
        <v>98.5</v>
      </c>
      <c r="T1078">
        <v>4</v>
      </c>
      <c r="U1078">
        <v>40</v>
      </c>
      <c r="V1078">
        <v>475</v>
      </c>
      <c r="AB1078" t="s">
        <v>63</v>
      </c>
      <c r="AC1078" t="s">
        <v>63</v>
      </c>
      <c r="AD1078" t="s">
        <v>63</v>
      </c>
      <c r="AE1078" t="s">
        <v>129</v>
      </c>
      <c r="AG1078">
        <v>2007</v>
      </c>
      <c r="AH1078">
        <v>6.7</v>
      </c>
      <c r="AI1078">
        <v>37.280119999999997</v>
      </c>
      <c r="AJ1078">
        <v>-99.635459999999995</v>
      </c>
      <c r="AK1078" t="s">
        <v>262</v>
      </c>
      <c r="AL1078">
        <v>3</v>
      </c>
      <c r="AM1078" t="s">
        <v>63</v>
      </c>
      <c r="AN1078" t="s">
        <v>26008</v>
      </c>
      <c r="AO1078" t="s">
        <v>103</v>
      </c>
      <c r="AP1078" t="s">
        <v>786</v>
      </c>
      <c r="AQ1078" t="s">
        <v>951</v>
      </c>
      <c r="AR1078" t="s">
        <v>952</v>
      </c>
      <c r="AS1078" t="s">
        <v>83</v>
      </c>
      <c r="AT1078" s="5">
        <v>39819</v>
      </c>
      <c r="AU1078" t="s">
        <v>76</v>
      </c>
      <c r="AV1078" t="s">
        <v>149</v>
      </c>
      <c r="AW1078" t="s">
        <v>135</v>
      </c>
    </row>
    <row r="1079" spans="1:49" x14ac:dyDescent="0.25">
      <c r="A1079">
        <v>0</v>
      </c>
      <c r="B1079" t="s">
        <v>11232</v>
      </c>
      <c r="C1079">
        <v>1</v>
      </c>
      <c r="D1079" t="s">
        <v>86</v>
      </c>
      <c r="E1079" t="s">
        <v>694</v>
      </c>
      <c r="F1079" t="s">
        <v>108</v>
      </c>
      <c r="G1079">
        <v>1.79</v>
      </c>
      <c r="H1079" t="s">
        <v>90</v>
      </c>
      <c r="I1079" t="s">
        <v>63</v>
      </c>
      <c r="J1079" t="s">
        <v>139</v>
      </c>
      <c r="K1079" t="s">
        <v>11233</v>
      </c>
      <c r="L1079" t="s">
        <v>9460</v>
      </c>
      <c r="M1079" t="s">
        <v>4921</v>
      </c>
      <c r="N1079">
        <v>227.5262467191601</v>
      </c>
      <c r="O1079">
        <v>45</v>
      </c>
      <c r="P1079">
        <v>31.988188976377952</v>
      </c>
      <c r="Q1079">
        <v>100</v>
      </c>
      <c r="S1079">
        <v>100</v>
      </c>
      <c r="T1079">
        <v>0</v>
      </c>
      <c r="U1079">
        <v>42</v>
      </c>
      <c r="V1079">
        <v>590</v>
      </c>
      <c r="AB1079" t="s">
        <v>129</v>
      </c>
      <c r="AC1079" t="s">
        <v>129</v>
      </c>
      <c r="AD1079" t="s">
        <v>129</v>
      </c>
      <c r="AE1079" t="s">
        <v>63</v>
      </c>
      <c r="AG1079">
        <v>2010</v>
      </c>
      <c r="AH1079">
        <v>1.79</v>
      </c>
      <c r="AI1079">
        <v>37.026739999999997</v>
      </c>
      <c r="AJ1079">
        <v>-99.631870000000006</v>
      </c>
      <c r="AK1079" t="s">
        <v>262</v>
      </c>
      <c r="AL1079">
        <v>4</v>
      </c>
      <c r="AM1079" t="s">
        <v>63</v>
      </c>
      <c r="AN1079" t="s">
        <v>11234</v>
      </c>
      <c r="AO1079" t="s">
        <v>103</v>
      </c>
      <c r="AP1079" t="s">
        <v>131</v>
      </c>
      <c r="AQ1079" t="s">
        <v>118</v>
      </c>
      <c r="AR1079" t="s">
        <v>944</v>
      </c>
      <c r="AS1079" t="s">
        <v>83</v>
      </c>
      <c r="AT1079" s="5">
        <v>41262</v>
      </c>
      <c r="AU1079" t="s">
        <v>76</v>
      </c>
      <c r="AV1079" t="s">
        <v>134</v>
      </c>
      <c r="AW1079" t="s">
        <v>150</v>
      </c>
    </row>
    <row r="1080" spans="1:49" x14ac:dyDescent="0.25">
      <c r="A1080">
        <v>0</v>
      </c>
      <c r="B1080" t="s">
        <v>24326</v>
      </c>
      <c r="C1080">
        <v>1</v>
      </c>
      <c r="D1080" t="s">
        <v>86</v>
      </c>
      <c r="E1080" t="s">
        <v>694</v>
      </c>
      <c r="F1080" t="s">
        <v>108</v>
      </c>
      <c r="G1080">
        <v>4.87</v>
      </c>
      <c r="H1080" t="s">
        <v>820</v>
      </c>
      <c r="I1080" t="s">
        <v>63</v>
      </c>
      <c r="J1080" t="s">
        <v>139</v>
      </c>
      <c r="K1080" t="s">
        <v>24327</v>
      </c>
      <c r="L1080" t="s">
        <v>24328</v>
      </c>
      <c r="M1080" t="s">
        <v>4921</v>
      </c>
      <c r="N1080">
        <v>460.49868766404205</v>
      </c>
      <c r="O1080">
        <v>0</v>
      </c>
      <c r="P1080">
        <v>31.988188976377952</v>
      </c>
      <c r="Q1080">
        <v>100</v>
      </c>
      <c r="S1080">
        <v>100</v>
      </c>
      <c r="T1080">
        <v>0</v>
      </c>
      <c r="U1080">
        <v>42</v>
      </c>
      <c r="V1080">
        <v>590</v>
      </c>
      <c r="AB1080" t="s">
        <v>129</v>
      </c>
      <c r="AC1080" t="s">
        <v>129</v>
      </c>
      <c r="AD1080" t="s">
        <v>129</v>
      </c>
      <c r="AE1080" t="s">
        <v>63</v>
      </c>
      <c r="AG1080">
        <v>2010</v>
      </c>
      <c r="AH1080">
        <v>4.8899999999999997</v>
      </c>
      <c r="AI1080">
        <v>37.0702</v>
      </c>
      <c r="AJ1080">
        <v>-99.632000000000005</v>
      </c>
      <c r="AL1080">
        <v>5</v>
      </c>
      <c r="AM1080" t="s">
        <v>63</v>
      </c>
      <c r="AN1080" t="s">
        <v>24329</v>
      </c>
      <c r="AO1080" t="s">
        <v>103</v>
      </c>
      <c r="AP1080" t="s">
        <v>131</v>
      </c>
      <c r="AQ1080" t="s">
        <v>118</v>
      </c>
      <c r="AR1080" t="s">
        <v>133</v>
      </c>
      <c r="AS1080" t="s">
        <v>131</v>
      </c>
      <c r="AT1080" s="5">
        <v>40116</v>
      </c>
      <c r="AU1080" t="s">
        <v>76</v>
      </c>
      <c r="AV1080" t="s">
        <v>134</v>
      </c>
      <c r="AW1080" t="s">
        <v>150</v>
      </c>
    </row>
    <row r="1081" spans="1:49" x14ac:dyDescent="0.25">
      <c r="A1081">
        <v>0</v>
      </c>
      <c r="B1081" t="s">
        <v>19613</v>
      </c>
      <c r="C1081">
        <v>1</v>
      </c>
      <c r="D1081" t="s">
        <v>86</v>
      </c>
      <c r="E1081" t="s">
        <v>694</v>
      </c>
      <c r="F1081" t="s">
        <v>108</v>
      </c>
      <c r="G1081">
        <v>4.3899999999999997</v>
      </c>
      <c r="H1081" t="s">
        <v>820</v>
      </c>
      <c r="I1081" t="s">
        <v>63</v>
      </c>
      <c r="J1081" t="s">
        <v>139</v>
      </c>
      <c r="K1081" t="s">
        <v>19614</v>
      </c>
      <c r="L1081" t="s">
        <v>10017</v>
      </c>
      <c r="M1081" t="s">
        <v>4921</v>
      </c>
      <c r="N1081">
        <v>760.498687664042</v>
      </c>
      <c r="O1081">
        <v>0</v>
      </c>
      <c r="P1081">
        <v>31.988188976377952</v>
      </c>
      <c r="Q1081">
        <v>100</v>
      </c>
      <c r="S1081">
        <v>100</v>
      </c>
      <c r="T1081">
        <v>0</v>
      </c>
      <c r="U1081">
        <v>42</v>
      </c>
      <c r="V1081">
        <v>590</v>
      </c>
      <c r="AB1081" t="s">
        <v>129</v>
      </c>
      <c r="AC1081" t="s">
        <v>129</v>
      </c>
      <c r="AD1081" t="s">
        <v>129</v>
      </c>
      <c r="AE1081" t="s">
        <v>63</v>
      </c>
      <c r="AG1081">
        <v>2010</v>
      </c>
      <c r="AH1081">
        <v>4.3899999999999997</v>
      </c>
      <c r="AI1081">
        <v>37.063319999999997</v>
      </c>
      <c r="AJ1081">
        <v>-99.63194</v>
      </c>
      <c r="AL1081">
        <v>8</v>
      </c>
      <c r="AM1081" t="s">
        <v>63</v>
      </c>
      <c r="AN1081" t="s">
        <v>19615</v>
      </c>
      <c r="AO1081" t="s">
        <v>103</v>
      </c>
      <c r="AP1081" t="s">
        <v>131</v>
      </c>
      <c r="AQ1081" t="s">
        <v>336</v>
      </c>
      <c r="AR1081" t="s">
        <v>133</v>
      </c>
      <c r="AS1081" t="s">
        <v>131</v>
      </c>
      <c r="AT1081" s="5">
        <v>40116</v>
      </c>
      <c r="AU1081" t="s">
        <v>76</v>
      </c>
      <c r="AV1081" t="s">
        <v>134</v>
      </c>
      <c r="AW1081" t="s">
        <v>135</v>
      </c>
    </row>
    <row r="1082" spans="1:49" x14ac:dyDescent="0.25">
      <c r="A1082">
        <v>0</v>
      </c>
      <c r="B1082" t="s">
        <v>19613</v>
      </c>
      <c r="C1082">
        <v>2</v>
      </c>
      <c r="D1082" t="s">
        <v>63</v>
      </c>
      <c r="E1082" t="s">
        <v>694</v>
      </c>
      <c r="F1082" t="s">
        <v>108</v>
      </c>
      <c r="G1082">
        <v>4.3899999999999997</v>
      </c>
      <c r="I1082" t="s">
        <v>63</v>
      </c>
      <c r="J1082" t="s">
        <v>139</v>
      </c>
      <c r="K1082" t="s">
        <v>19614</v>
      </c>
      <c r="L1082" t="s">
        <v>10017</v>
      </c>
      <c r="M1082" t="s">
        <v>4921</v>
      </c>
      <c r="N1082">
        <v>760.498687664042</v>
      </c>
      <c r="O1082">
        <v>0</v>
      </c>
      <c r="P1082">
        <v>31.988188976377952</v>
      </c>
      <c r="Q1082">
        <v>100</v>
      </c>
      <c r="S1082">
        <v>100</v>
      </c>
      <c r="T1082">
        <v>0</v>
      </c>
      <c r="U1082">
        <v>42</v>
      </c>
      <c r="V1082">
        <v>590</v>
      </c>
      <c r="AB1082" t="s">
        <v>129</v>
      </c>
      <c r="AC1082" t="s">
        <v>129</v>
      </c>
      <c r="AD1082" t="s">
        <v>129</v>
      </c>
      <c r="AE1082" t="s">
        <v>63</v>
      </c>
      <c r="AG1082">
        <v>2010</v>
      </c>
      <c r="AH1082">
        <v>4.3899999999999997</v>
      </c>
      <c r="AI1082">
        <v>37.063319999999997</v>
      </c>
      <c r="AJ1082">
        <v>-99.63194</v>
      </c>
      <c r="AL1082">
        <v>8</v>
      </c>
      <c r="AM1082" t="s">
        <v>63</v>
      </c>
      <c r="AN1082" t="s">
        <v>19615</v>
      </c>
      <c r="AO1082" t="s">
        <v>103</v>
      </c>
      <c r="AP1082" t="s">
        <v>131</v>
      </c>
      <c r="AQ1082" t="s">
        <v>336</v>
      </c>
      <c r="AR1082" t="s">
        <v>133</v>
      </c>
      <c r="AS1082" t="s">
        <v>131</v>
      </c>
      <c r="AT1082" s="5">
        <v>40116</v>
      </c>
      <c r="AU1082" t="s">
        <v>76</v>
      </c>
      <c r="AV1082" t="s">
        <v>134</v>
      </c>
      <c r="AW1082" t="s">
        <v>135</v>
      </c>
    </row>
    <row r="1083" spans="1:49" x14ac:dyDescent="0.25">
      <c r="A1083">
        <v>0</v>
      </c>
      <c r="B1083" t="s">
        <v>27020</v>
      </c>
      <c r="C1083">
        <v>1</v>
      </c>
      <c r="D1083" t="s">
        <v>86</v>
      </c>
      <c r="E1083" t="s">
        <v>694</v>
      </c>
      <c r="F1083" t="s">
        <v>108</v>
      </c>
      <c r="G1083">
        <v>1.1200000000000001</v>
      </c>
      <c r="H1083" t="s">
        <v>489</v>
      </c>
      <c r="I1083" t="s">
        <v>63</v>
      </c>
      <c r="J1083" t="s">
        <v>139</v>
      </c>
      <c r="K1083" t="s">
        <v>27021</v>
      </c>
      <c r="L1083" t="s">
        <v>13294</v>
      </c>
      <c r="M1083" t="s">
        <v>5417</v>
      </c>
      <c r="N1083">
        <v>12.007874015748031</v>
      </c>
      <c r="P1083">
        <v>32</v>
      </c>
      <c r="R1083">
        <v>97</v>
      </c>
      <c r="T1083">
        <v>0</v>
      </c>
      <c r="U1083">
        <v>49</v>
      </c>
      <c r="V1083">
        <v>615</v>
      </c>
      <c r="AB1083" t="s">
        <v>63</v>
      </c>
      <c r="AC1083" t="s">
        <v>63</v>
      </c>
      <c r="AD1083" t="s">
        <v>63</v>
      </c>
      <c r="AE1083" t="s">
        <v>98</v>
      </c>
      <c r="AG1083">
        <v>1951</v>
      </c>
      <c r="AH1083">
        <v>1.1200000000000001</v>
      </c>
      <c r="AI1083">
        <v>37.016069999999999</v>
      </c>
      <c r="AJ1083">
        <v>-99.631969999999995</v>
      </c>
      <c r="AL1083">
        <v>1</v>
      </c>
      <c r="AM1083" t="s">
        <v>63</v>
      </c>
      <c r="AN1083" t="s">
        <v>27020</v>
      </c>
      <c r="AO1083" t="s">
        <v>184</v>
      </c>
      <c r="AP1083" t="s">
        <v>116</v>
      </c>
      <c r="AQ1083" t="s">
        <v>148</v>
      </c>
      <c r="AR1083" t="s">
        <v>148</v>
      </c>
      <c r="AS1083" t="s">
        <v>131</v>
      </c>
      <c r="AT1083" s="5"/>
      <c r="AV1083" t="s">
        <v>149</v>
      </c>
      <c r="AW1083" t="s">
        <v>150</v>
      </c>
    </row>
    <row r="1084" spans="1:49" x14ac:dyDescent="0.25">
      <c r="A1084">
        <v>0</v>
      </c>
      <c r="B1084" t="s">
        <v>16602</v>
      </c>
      <c r="C1084">
        <v>1</v>
      </c>
      <c r="D1084" t="s">
        <v>86</v>
      </c>
      <c r="E1084" t="s">
        <v>694</v>
      </c>
      <c r="F1084" t="s">
        <v>108</v>
      </c>
      <c r="G1084">
        <v>2.25</v>
      </c>
      <c r="H1084" t="s">
        <v>138</v>
      </c>
      <c r="I1084" t="s">
        <v>63</v>
      </c>
      <c r="J1084" t="s">
        <v>139</v>
      </c>
      <c r="K1084" t="s">
        <v>16603</v>
      </c>
      <c r="L1084" t="s">
        <v>13294</v>
      </c>
      <c r="M1084" t="s">
        <v>5417</v>
      </c>
      <c r="N1084">
        <v>14.501312335958005</v>
      </c>
      <c r="P1084">
        <v>32</v>
      </c>
      <c r="R1084">
        <v>95</v>
      </c>
      <c r="T1084">
        <v>0</v>
      </c>
      <c r="U1084">
        <v>49</v>
      </c>
      <c r="V1084">
        <v>615</v>
      </c>
      <c r="AB1084" t="s">
        <v>63</v>
      </c>
      <c r="AC1084" t="s">
        <v>63</v>
      </c>
      <c r="AD1084" t="s">
        <v>63</v>
      </c>
      <c r="AE1084" t="s">
        <v>98</v>
      </c>
      <c r="AG1084">
        <v>1951</v>
      </c>
      <c r="AH1084">
        <v>2.25</v>
      </c>
      <c r="AI1084">
        <v>37.03266</v>
      </c>
      <c r="AJ1084">
        <v>-99.631950000000003</v>
      </c>
      <c r="AL1084">
        <v>2</v>
      </c>
      <c r="AM1084" t="s">
        <v>63</v>
      </c>
      <c r="AN1084" t="s">
        <v>16602</v>
      </c>
      <c r="AO1084" t="s">
        <v>184</v>
      </c>
      <c r="AP1084" t="s">
        <v>116</v>
      </c>
      <c r="AQ1084" t="s">
        <v>148</v>
      </c>
      <c r="AR1084" t="s">
        <v>148</v>
      </c>
      <c r="AS1084" t="s">
        <v>131</v>
      </c>
      <c r="AT1084" s="5"/>
      <c r="AV1084" t="s">
        <v>149</v>
      </c>
      <c r="AW1084" t="s">
        <v>150</v>
      </c>
    </row>
    <row r="1085" spans="1:49" x14ac:dyDescent="0.25">
      <c r="A1085">
        <v>0</v>
      </c>
      <c r="B1085" t="s">
        <v>13479</v>
      </c>
      <c r="C1085">
        <v>1</v>
      </c>
      <c r="D1085" t="s">
        <v>86</v>
      </c>
      <c r="E1085" t="s">
        <v>694</v>
      </c>
      <c r="F1085" t="s">
        <v>108</v>
      </c>
      <c r="G1085">
        <v>6.91</v>
      </c>
      <c r="H1085" t="s">
        <v>138</v>
      </c>
      <c r="I1085" t="s">
        <v>63</v>
      </c>
      <c r="J1085" t="s">
        <v>139</v>
      </c>
      <c r="K1085" t="s">
        <v>13480</v>
      </c>
      <c r="L1085" t="s">
        <v>1052</v>
      </c>
      <c r="M1085" t="s">
        <v>5417</v>
      </c>
      <c r="N1085">
        <v>12.5</v>
      </c>
      <c r="P1085">
        <v>32</v>
      </c>
      <c r="R1085">
        <v>97</v>
      </c>
      <c r="T1085">
        <v>0</v>
      </c>
      <c r="U1085">
        <v>49</v>
      </c>
      <c r="V1085">
        <v>615</v>
      </c>
      <c r="AB1085" t="s">
        <v>63</v>
      </c>
      <c r="AC1085" t="s">
        <v>63</v>
      </c>
      <c r="AD1085" t="s">
        <v>63</v>
      </c>
      <c r="AE1085" t="s">
        <v>98</v>
      </c>
      <c r="AG1085">
        <v>1951</v>
      </c>
      <c r="AH1085">
        <v>6.91</v>
      </c>
      <c r="AI1085">
        <v>37.100050000000003</v>
      </c>
      <c r="AJ1085">
        <v>-99.632499999999993</v>
      </c>
      <c r="AL1085">
        <v>2</v>
      </c>
      <c r="AM1085" t="s">
        <v>63</v>
      </c>
      <c r="AN1085" t="s">
        <v>13479</v>
      </c>
      <c r="AO1085" t="s">
        <v>184</v>
      </c>
      <c r="AP1085" t="s">
        <v>116</v>
      </c>
      <c r="AQ1085" t="s">
        <v>148</v>
      </c>
      <c r="AR1085" t="s">
        <v>148</v>
      </c>
      <c r="AS1085" t="s">
        <v>131</v>
      </c>
      <c r="AT1085" s="5"/>
      <c r="AV1085" t="s">
        <v>149</v>
      </c>
      <c r="AW1085" t="s">
        <v>150</v>
      </c>
    </row>
    <row r="1086" spans="1:49" x14ac:dyDescent="0.25">
      <c r="A1086">
        <v>0</v>
      </c>
      <c r="B1086" t="s">
        <v>9435</v>
      </c>
      <c r="C1086">
        <v>1</v>
      </c>
      <c r="D1086" t="s">
        <v>86</v>
      </c>
      <c r="E1086" t="s">
        <v>694</v>
      </c>
      <c r="F1086" t="s">
        <v>108</v>
      </c>
      <c r="G1086">
        <v>8.1</v>
      </c>
      <c r="H1086" t="s">
        <v>138</v>
      </c>
      <c r="I1086" t="s">
        <v>63</v>
      </c>
      <c r="J1086" t="s">
        <v>139</v>
      </c>
      <c r="K1086" t="s">
        <v>8553</v>
      </c>
      <c r="L1086" t="s">
        <v>4646</v>
      </c>
      <c r="M1086" t="s">
        <v>5417</v>
      </c>
      <c r="N1086">
        <v>18.996062992125985</v>
      </c>
      <c r="P1086">
        <v>32</v>
      </c>
      <c r="R1086">
        <v>97</v>
      </c>
      <c r="T1086">
        <v>0</v>
      </c>
      <c r="U1086">
        <v>49</v>
      </c>
      <c r="V1086">
        <v>615</v>
      </c>
      <c r="AB1086" t="s">
        <v>63</v>
      </c>
      <c r="AC1086" t="s">
        <v>63</v>
      </c>
      <c r="AD1086" t="s">
        <v>63</v>
      </c>
      <c r="AE1086" t="s">
        <v>98</v>
      </c>
      <c r="AG1086">
        <v>1951</v>
      </c>
      <c r="AH1086">
        <v>8.1</v>
      </c>
      <c r="AI1086">
        <v>37.116428999999997</v>
      </c>
      <c r="AJ1086">
        <v>-99.632658000000006</v>
      </c>
      <c r="AL1086">
        <v>3</v>
      </c>
      <c r="AM1086" t="s">
        <v>63</v>
      </c>
      <c r="AN1086" t="s">
        <v>9435</v>
      </c>
      <c r="AO1086" t="s">
        <v>184</v>
      </c>
      <c r="AP1086" t="s">
        <v>116</v>
      </c>
      <c r="AQ1086" t="s">
        <v>148</v>
      </c>
      <c r="AR1086" t="s">
        <v>148</v>
      </c>
      <c r="AS1086" t="s">
        <v>131</v>
      </c>
      <c r="AT1086" s="5"/>
      <c r="AV1086" t="s">
        <v>149</v>
      </c>
      <c r="AW1086" t="s">
        <v>150</v>
      </c>
    </row>
    <row r="1087" spans="1:49" x14ac:dyDescent="0.25">
      <c r="A1087">
        <v>0</v>
      </c>
      <c r="B1087" t="s">
        <v>22679</v>
      </c>
      <c r="C1087">
        <v>1</v>
      </c>
      <c r="D1087" t="s">
        <v>86</v>
      </c>
      <c r="E1087" t="s">
        <v>460</v>
      </c>
      <c r="F1087" t="s">
        <v>177</v>
      </c>
      <c r="G1087">
        <v>16.850000000000001</v>
      </c>
      <c r="H1087" t="s">
        <v>138</v>
      </c>
      <c r="I1087" t="s">
        <v>63</v>
      </c>
      <c r="J1087" t="s">
        <v>139</v>
      </c>
      <c r="K1087" t="s">
        <v>22680</v>
      </c>
      <c r="L1087" t="s">
        <v>1164</v>
      </c>
      <c r="M1087" t="s">
        <v>7008</v>
      </c>
      <c r="N1087">
        <v>12.5</v>
      </c>
      <c r="P1087">
        <v>28</v>
      </c>
      <c r="R1087">
        <v>97</v>
      </c>
      <c r="T1087">
        <v>0</v>
      </c>
      <c r="U1087">
        <v>46</v>
      </c>
      <c r="V1087">
        <v>560</v>
      </c>
      <c r="AB1087" t="s">
        <v>63</v>
      </c>
      <c r="AC1087" t="s">
        <v>63</v>
      </c>
      <c r="AD1087" t="s">
        <v>63</v>
      </c>
      <c r="AE1087" t="s">
        <v>129</v>
      </c>
      <c r="AG1087">
        <v>1959</v>
      </c>
      <c r="AH1087">
        <v>16.850000000000001</v>
      </c>
      <c r="AI1087">
        <v>37.240138000000002</v>
      </c>
      <c r="AJ1087">
        <v>-99.652812999999995</v>
      </c>
      <c r="AL1087">
        <v>2</v>
      </c>
      <c r="AM1087" t="s">
        <v>63</v>
      </c>
      <c r="AN1087" t="s">
        <v>22679</v>
      </c>
      <c r="AO1087" t="s">
        <v>184</v>
      </c>
      <c r="AP1087" t="s">
        <v>116</v>
      </c>
      <c r="AQ1087" t="s">
        <v>148</v>
      </c>
      <c r="AR1087" t="s">
        <v>148</v>
      </c>
      <c r="AS1087" t="s">
        <v>131</v>
      </c>
      <c r="AT1087" s="5"/>
      <c r="AV1087" t="s">
        <v>149</v>
      </c>
      <c r="AW1087" t="s">
        <v>150</v>
      </c>
    </row>
    <row r="1088" spans="1:49" x14ac:dyDescent="0.25">
      <c r="A1088">
        <v>0</v>
      </c>
      <c r="B1088" t="s">
        <v>10350</v>
      </c>
      <c r="C1088">
        <v>1</v>
      </c>
      <c r="D1088" t="s">
        <v>86</v>
      </c>
      <c r="E1088" t="s">
        <v>460</v>
      </c>
      <c r="F1088" t="s">
        <v>177</v>
      </c>
      <c r="G1088">
        <v>18.170000000000002</v>
      </c>
      <c r="H1088" t="s">
        <v>138</v>
      </c>
      <c r="I1088" t="s">
        <v>63</v>
      </c>
      <c r="J1088" t="s">
        <v>139</v>
      </c>
      <c r="K1088" t="s">
        <v>10351</v>
      </c>
      <c r="L1088" t="s">
        <v>2967</v>
      </c>
      <c r="M1088" t="s">
        <v>7008</v>
      </c>
      <c r="N1088">
        <v>10.793963254593177</v>
      </c>
      <c r="P1088">
        <v>28</v>
      </c>
      <c r="R1088">
        <v>97</v>
      </c>
      <c r="T1088">
        <v>0</v>
      </c>
      <c r="U1088">
        <v>46</v>
      </c>
      <c r="V1088">
        <v>560</v>
      </c>
      <c r="AB1088" t="s">
        <v>63</v>
      </c>
      <c r="AC1088" t="s">
        <v>63</v>
      </c>
      <c r="AD1088" t="s">
        <v>63</v>
      </c>
      <c r="AE1088" t="s">
        <v>98</v>
      </c>
      <c r="AG1088">
        <v>1959</v>
      </c>
      <c r="AH1088">
        <v>18.170000000000002</v>
      </c>
      <c r="AI1088">
        <v>37.259255000000003</v>
      </c>
      <c r="AJ1088">
        <v>-99.653060999999994</v>
      </c>
      <c r="AL1088">
        <v>2</v>
      </c>
      <c r="AM1088" t="s">
        <v>63</v>
      </c>
      <c r="AN1088" t="s">
        <v>10350</v>
      </c>
      <c r="AO1088" t="s">
        <v>184</v>
      </c>
      <c r="AP1088" t="s">
        <v>116</v>
      </c>
      <c r="AQ1088" t="s">
        <v>148</v>
      </c>
      <c r="AR1088" t="s">
        <v>148</v>
      </c>
      <c r="AS1088" t="s">
        <v>131</v>
      </c>
      <c r="AT1088" s="5"/>
      <c r="AV1088" t="s">
        <v>149</v>
      </c>
      <c r="AW1088" t="s">
        <v>150</v>
      </c>
    </row>
    <row r="1089" spans="1:49" x14ac:dyDescent="0.25">
      <c r="A1089">
        <v>0</v>
      </c>
      <c r="B1089" t="s">
        <v>7005</v>
      </c>
      <c r="C1089">
        <v>1</v>
      </c>
      <c r="D1089" t="s">
        <v>86</v>
      </c>
      <c r="E1089" t="s">
        <v>460</v>
      </c>
      <c r="F1089" t="s">
        <v>177</v>
      </c>
      <c r="G1089">
        <v>29.25</v>
      </c>
      <c r="H1089" t="s">
        <v>138</v>
      </c>
      <c r="I1089" t="s">
        <v>63</v>
      </c>
      <c r="J1089" t="s">
        <v>139</v>
      </c>
      <c r="K1089" t="s">
        <v>7006</v>
      </c>
      <c r="L1089" t="s">
        <v>7007</v>
      </c>
      <c r="M1089" t="s">
        <v>7008</v>
      </c>
      <c r="N1089">
        <v>12.696850393700787</v>
      </c>
      <c r="P1089">
        <v>32</v>
      </c>
      <c r="R1089">
        <v>97</v>
      </c>
      <c r="T1089">
        <v>0</v>
      </c>
      <c r="U1089">
        <v>41</v>
      </c>
      <c r="V1089">
        <v>605</v>
      </c>
      <c r="AB1089" t="s">
        <v>63</v>
      </c>
      <c r="AC1089" t="s">
        <v>63</v>
      </c>
      <c r="AD1089" t="s">
        <v>63</v>
      </c>
      <c r="AE1089" t="s">
        <v>98</v>
      </c>
      <c r="AG1089">
        <v>1935</v>
      </c>
      <c r="AH1089">
        <v>29.25</v>
      </c>
      <c r="AI1089">
        <v>37.412765999999998</v>
      </c>
      <c r="AJ1089">
        <v>-99.628480999999994</v>
      </c>
      <c r="AL1089">
        <v>2</v>
      </c>
      <c r="AM1089" t="s">
        <v>63</v>
      </c>
      <c r="AN1089" t="s">
        <v>7005</v>
      </c>
      <c r="AO1089" t="s">
        <v>76</v>
      </c>
      <c r="AP1089" t="s">
        <v>147</v>
      </c>
      <c r="AQ1089" t="s">
        <v>148</v>
      </c>
      <c r="AR1089" t="s">
        <v>148</v>
      </c>
      <c r="AS1089" t="s">
        <v>131</v>
      </c>
      <c r="AT1089" s="5"/>
      <c r="AV1089" t="s">
        <v>149</v>
      </c>
      <c r="AW1089" t="s">
        <v>150</v>
      </c>
    </row>
    <row r="1090" spans="1:49" x14ac:dyDescent="0.25">
      <c r="A1090">
        <v>0</v>
      </c>
      <c r="B1090" t="s">
        <v>23101</v>
      </c>
      <c r="C1090">
        <v>1</v>
      </c>
      <c r="D1090" t="s">
        <v>86</v>
      </c>
      <c r="E1090" t="s">
        <v>12950</v>
      </c>
      <c r="F1090" t="s">
        <v>177</v>
      </c>
      <c r="G1090">
        <v>5.8</v>
      </c>
      <c r="H1090" t="s">
        <v>138</v>
      </c>
      <c r="I1090" t="s">
        <v>63</v>
      </c>
      <c r="J1090" t="s">
        <v>139</v>
      </c>
      <c r="K1090" t="s">
        <v>23102</v>
      </c>
      <c r="L1090" t="s">
        <v>2511</v>
      </c>
      <c r="M1090" t="s">
        <v>23103</v>
      </c>
      <c r="N1090">
        <v>18.503937007874015</v>
      </c>
      <c r="P1090">
        <v>28</v>
      </c>
      <c r="R1090">
        <v>95</v>
      </c>
      <c r="T1090">
        <v>0</v>
      </c>
      <c r="U1090">
        <v>10</v>
      </c>
      <c r="V1090">
        <v>195</v>
      </c>
      <c r="AB1090" t="s">
        <v>63</v>
      </c>
      <c r="AC1090" t="s">
        <v>63</v>
      </c>
      <c r="AD1090" t="s">
        <v>63</v>
      </c>
      <c r="AE1090" t="s">
        <v>129</v>
      </c>
      <c r="AG1090">
        <v>1962</v>
      </c>
      <c r="AH1090">
        <v>5.8</v>
      </c>
      <c r="AI1090">
        <v>37.451839999999997</v>
      </c>
      <c r="AJ1090">
        <v>-99.756150000000005</v>
      </c>
      <c r="AL1090">
        <v>2</v>
      </c>
      <c r="AM1090" t="s">
        <v>63</v>
      </c>
      <c r="AN1090" t="s">
        <v>23101</v>
      </c>
      <c r="AO1090" t="s">
        <v>76</v>
      </c>
      <c r="AP1090" t="s">
        <v>116</v>
      </c>
      <c r="AQ1090" t="s">
        <v>148</v>
      </c>
      <c r="AR1090" t="s">
        <v>148</v>
      </c>
      <c r="AS1090" t="s">
        <v>131</v>
      </c>
      <c r="AT1090" s="5"/>
      <c r="AV1090" t="s">
        <v>149</v>
      </c>
      <c r="AW1090" t="s">
        <v>150</v>
      </c>
    </row>
    <row r="1091" spans="1:49" x14ac:dyDescent="0.25">
      <c r="A1091">
        <v>0</v>
      </c>
      <c r="B1091" t="s">
        <v>20889</v>
      </c>
      <c r="C1091">
        <v>1</v>
      </c>
      <c r="D1091" t="s">
        <v>86</v>
      </c>
      <c r="E1091" t="s">
        <v>107</v>
      </c>
      <c r="F1091" t="s">
        <v>108</v>
      </c>
      <c r="G1091">
        <v>148.32</v>
      </c>
      <c r="H1091" t="s">
        <v>489</v>
      </c>
      <c r="I1091" t="s">
        <v>63</v>
      </c>
      <c r="J1091" t="s">
        <v>139</v>
      </c>
      <c r="K1091" t="s">
        <v>20890</v>
      </c>
      <c r="L1091" t="s">
        <v>3811</v>
      </c>
      <c r="M1091" t="s">
        <v>2849</v>
      </c>
      <c r="N1091">
        <v>14.009186351706036</v>
      </c>
      <c r="P1091">
        <v>32</v>
      </c>
      <c r="R1091">
        <v>97</v>
      </c>
      <c r="T1091">
        <v>0</v>
      </c>
      <c r="U1091">
        <v>23</v>
      </c>
      <c r="V1091">
        <v>715</v>
      </c>
      <c r="AB1091" t="s">
        <v>63</v>
      </c>
      <c r="AC1091" t="s">
        <v>63</v>
      </c>
      <c r="AD1091" t="s">
        <v>63</v>
      </c>
      <c r="AE1091" t="s">
        <v>98</v>
      </c>
      <c r="AG1091">
        <v>1936</v>
      </c>
      <c r="AH1091">
        <v>18.074000000000002</v>
      </c>
      <c r="AI1091">
        <v>37.193579999999997</v>
      </c>
      <c r="AJ1091">
        <v>-99.864980000000003</v>
      </c>
      <c r="AL1091">
        <v>1</v>
      </c>
      <c r="AM1091" t="s">
        <v>63</v>
      </c>
      <c r="AN1091" t="s">
        <v>20889</v>
      </c>
      <c r="AO1091" t="s">
        <v>184</v>
      </c>
      <c r="AP1091" t="s">
        <v>147</v>
      </c>
      <c r="AQ1091" t="s">
        <v>148</v>
      </c>
      <c r="AR1091" t="s">
        <v>148</v>
      </c>
      <c r="AS1091" t="s">
        <v>131</v>
      </c>
      <c r="AT1091" s="5"/>
      <c r="AV1091" t="s">
        <v>149</v>
      </c>
      <c r="AW1091" t="s">
        <v>150</v>
      </c>
    </row>
    <row r="1092" spans="1:49" x14ac:dyDescent="0.25">
      <c r="A1092">
        <v>0</v>
      </c>
      <c r="B1092" t="s">
        <v>10791</v>
      </c>
      <c r="C1092">
        <v>1</v>
      </c>
      <c r="D1092" t="s">
        <v>86</v>
      </c>
      <c r="E1092" t="s">
        <v>107</v>
      </c>
      <c r="F1092" t="s">
        <v>108</v>
      </c>
      <c r="G1092">
        <v>153.1</v>
      </c>
      <c r="H1092" t="s">
        <v>138</v>
      </c>
      <c r="I1092" t="s">
        <v>63</v>
      </c>
      <c r="J1092" t="s">
        <v>139</v>
      </c>
      <c r="K1092" t="s">
        <v>10792</v>
      </c>
      <c r="L1092" t="s">
        <v>2511</v>
      </c>
      <c r="M1092" t="s">
        <v>2849</v>
      </c>
      <c r="N1092">
        <v>18.996062992125985</v>
      </c>
      <c r="P1092">
        <v>44</v>
      </c>
      <c r="R1092">
        <v>97</v>
      </c>
      <c r="T1092">
        <v>0</v>
      </c>
      <c r="U1092">
        <v>21</v>
      </c>
      <c r="V1092">
        <v>800</v>
      </c>
      <c r="AB1092" t="s">
        <v>63</v>
      </c>
      <c r="AC1092" t="s">
        <v>63</v>
      </c>
      <c r="AD1092" t="s">
        <v>63</v>
      </c>
      <c r="AE1092" t="s">
        <v>98</v>
      </c>
      <c r="AG1092">
        <v>1936</v>
      </c>
      <c r="AH1092">
        <v>22.504000000000001</v>
      </c>
      <c r="AI1092">
        <v>37.192816000000001</v>
      </c>
      <c r="AJ1092">
        <v>-99.778529000000006</v>
      </c>
      <c r="AL1092">
        <v>3</v>
      </c>
      <c r="AM1092" t="s">
        <v>63</v>
      </c>
      <c r="AN1092" t="s">
        <v>10791</v>
      </c>
      <c r="AO1092" t="s">
        <v>184</v>
      </c>
      <c r="AP1092" t="s">
        <v>147</v>
      </c>
      <c r="AQ1092" t="s">
        <v>148</v>
      </c>
      <c r="AR1092" t="s">
        <v>148</v>
      </c>
      <c r="AS1092" t="s">
        <v>131</v>
      </c>
      <c r="AT1092" s="5"/>
      <c r="AV1092" t="s">
        <v>149</v>
      </c>
      <c r="AW1092" t="s">
        <v>150</v>
      </c>
    </row>
    <row r="1093" spans="1:49" x14ac:dyDescent="0.25">
      <c r="A1093">
        <v>0</v>
      </c>
      <c r="B1093" t="s">
        <v>6318</v>
      </c>
      <c r="C1093">
        <v>1</v>
      </c>
      <c r="D1093" t="s">
        <v>86</v>
      </c>
      <c r="E1093" t="s">
        <v>107</v>
      </c>
      <c r="F1093" t="s">
        <v>108</v>
      </c>
      <c r="G1093">
        <v>156.78</v>
      </c>
      <c r="H1093" t="s">
        <v>138</v>
      </c>
      <c r="I1093" t="s">
        <v>63</v>
      </c>
      <c r="J1093" t="s">
        <v>139</v>
      </c>
      <c r="K1093" t="s">
        <v>6319</v>
      </c>
      <c r="L1093" t="s">
        <v>6320</v>
      </c>
      <c r="M1093" t="s">
        <v>2849</v>
      </c>
      <c r="N1093">
        <v>16.699475065616799</v>
      </c>
      <c r="P1093">
        <v>30</v>
      </c>
      <c r="R1093">
        <v>92</v>
      </c>
      <c r="T1093">
        <v>0</v>
      </c>
      <c r="U1093">
        <v>20</v>
      </c>
      <c r="V1093">
        <v>920</v>
      </c>
      <c r="AB1093" t="s">
        <v>63</v>
      </c>
      <c r="AC1093" t="s">
        <v>63</v>
      </c>
      <c r="AD1093" t="s">
        <v>63</v>
      </c>
      <c r="AE1093" t="s">
        <v>98</v>
      </c>
      <c r="AG1093">
        <v>1930</v>
      </c>
      <c r="AH1093">
        <v>26.534000000000002</v>
      </c>
      <c r="AI1093">
        <v>37.191909000000003</v>
      </c>
      <c r="AJ1093">
        <v>-99.712986999999998</v>
      </c>
      <c r="AL1093">
        <v>2</v>
      </c>
      <c r="AM1093" t="s">
        <v>63</v>
      </c>
      <c r="AN1093" t="s">
        <v>6318</v>
      </c>
      <c r="AO1093" t="s">
        <v>184</v>
      </c>
      <c r="AP1093" t="s">
        <v>147</v>
      </c>
      <c r="AQ1093" t="s">
        <v>148</v>
      </c>
      <c r="AR1093" t="s">
        <v>148</v>
      </c>
      <c r="AS1093" t="s">
        <v>131</v>
      </c>
      <c r="AT1093" s="5"/>
      <c r="AV1093" t="s">
        <v>149</v>
      </c>
      <c r="AW1093" t="s">
        <v>150</v>
      </c>
    </row>
    <row r="1094" spans="1:49" x14ac:dyDescent="0.25">
      <c r="A1094">
        <v>0</v>
      </c>
      <c r="B1094" t="s">
        <v>14249</v>
      </c>
      <c r="C1094">
        <v>1</v>
      </c>
      <c r="D1094" t="s">
        <v>86</v>
      </c>
      <c r="E1094" t="s">
        <v>107</v>
      </c>
      <c r="F1094" t="s">
        <v>108</v>
      </c>
      <c r="G1094">
        <v>159.89000000000001</v>
      </c>
      <c r="H1094" t="s">
        <v>138</v>
      </c>
      <c r="I1094" t="s">
        <v>63</v>
      </c>
      <c r="J1094" t="s">
        <v>139</v>
      </c>
      <c r="K1094" t="s">
        <v>14250</v>
      </c>
      <c r="L1094" t="s">
        <v>4646</v>
      </c>
      <c r="M1094" t="s">
        <v>2849</v>
      </c>
      <c r="N1094">
        <v>16.50262467191601</v>
      </c>
      <c r="P1094">
        <v>30</v>
      </c>
      <c r="R1094">
        <v>97</v>
      </c>
      <c r="T1094">
        <v>0</v>
      </c>
      <c r="U1094">
        <v>20</v>
      </c>
      <c r="V1094">
        <v>920</v>
      </c>
      <c r="AB1094" t="s">
        <v>63</v>
      </c>
      <c r="AC1094" t="s">
        <v>63</v>
      </c>
      <c r="AD1094" t="s">
        <v>63</v>
      </c>
      <c r="AE1094" t="s">
        <v>98</v>
      </c>
      <c r="AG1094">
        <v>1930</v>
      </c>
      <c r="AH1094">
        <v>29.644000000000002</v>
      </c>
      <c r="AI1094">
        <v>37.192123000000002</v>
      </c>
      <c r="AJ1094">
        <v>-99.656668999999994</v>
      </c>
      <c r="AL1094">
        <v>2</v>
      </c>
      <c r="AM1094" t="s">
        <v>63</v>
      </c>
      <c r="AN1094" t="s">
        <v>14249</v>
      </c>
      <c r="AO1094" t="s">
        <v>184</v>
      </c>
      <c r="AP1094" t="s">
        <v>147</v>
      </c>
      <c r="AQ1094" t="s">
        <v>148</v>
      </c>
      <c r="AR1094" t="s">
        <v>148</v>
      </c>
      <c r="AS1094" t="s">
        <v>131</v>
      </c>
      <c r="AT1094" s="5"/>
      <c r="AV1094" t="s">
        <v>149</v>
      </c>
      <c r="AW1094" t="s">
        <v>150</v>
      </c>
    </row>
    <row r="1095" spans="1:49" x14ac:dyDescent="0.25">
      <c r="A1095">
        <v>0</v>
      </c>
      <c r="B1095" t="s">
        <v>23995</v>
      </c>
      <c r="C1095">
        <v>1</v>
      </c>
      <c r="D1095" t="s">
        <v>86</v>
      </c>
      <c r="E1095" t="s">
        <v>107</v>
      </c>
      <c r="F1095" t="s">
        <v>108</v>
      </c>
      <c r="G1095">
        <v>160.65</v>
      </c>
      <c r="H1095" t="s">
        <v>138</v>
      </c>
      <c r="I1095" t="s">
        <v>63</v>
      </c>
      <c r="J1095" t="s">
        <v>139</v>
      </c>
      <c r="K1095" t="s">
        <v>23996</v>
      </c>
      <c r="L1095" t="s">
        <v>23997</v>
      </c>
      <c r="M1095" t="s">
        <v>2849</v>
      </c>
      <c r="N1095">
        <v>16.50262467191601</v>
      </c>
      <c r="P1095">
        <v>30</v>
      </c>
      <c r="R1095">
        <v>92</v>
      </c>
      <c r="T1095">
        <v>0</v>
      </c>
      <c r="U1095">
        <v>32</v>
      </c>
      <c r="V1095">
        <v>680</v>
      </c>
      <c r="AB1095" t="s">
        <v>63</v>
      </c>
      <c r="AC1095" t="s">
        <v>63</v>
      </c>
      <c r="AD1095" t="s">
        <v>63</v>
      </c>
      <c r="AE1095" t="s">
        <v>98</v>
      </c>
      <c r="AG1095">
        <v>1930</v>
      </c>
      <c r="AH1095">
        <v>30.404</v>
      </c>
      <c r="AI1095">
        <v>37.192160000000001</v>
      </c>
      <c r="AJ1095">
        <v>-99.641729999999995</v>
      </c>
      <c r="AL1095">
        <v>2</v>
      </c>
      <c r="AM1095" t="s">
        <v>63</v>
      </c>
      <c r="AN1095" t="s">
        <v>23995</v>
      </c>
      <c r="AO1095" t="s">
        <v>184</v>
      </c>
      <c r="AP1095" t="s">
        <v>147</v>
      </c>
      <c r="AQ1095" t="s">
        <v>148</v>
      </c>
      <c r="AR1095" t="s">
        <v>148</v>
      </c>
      <c r="AS1095" t="s">
        <v>131</v>
      </c>
      <c r="AT1095" s="5"/>
      <c r="AV1095" t="s">
        <v>149</v>
      </c>
      <c r="AW1095" t="s">
        <v>150</v>
      </c>
    </row>
    <row r="1096" spans="1:49" x14ac:dyDescent="0.25">
      <c r="A1096">
        <v>0</v>
      </c>
      <c r="B1096" t="s">
        <v>17213</v>
      </c>
      <c r="C1096">
        <v>1</v>
      </c>
      <c r="D1096" t="s">
        <v>86</v>
      </c>
      <c r="E1096" t="s">
        <v>107</v>
      </c>
      <c r="F1096" t="s">
        <v>108</v>
      </c>
      <c r="G1096">
        <v>163.47999999999999</v>
      </c>
      <c r="H1096" t="s">
        <v>138</v>
      </c>
      <c r="I1096" t="s">
        <v>63</v>
      </c>
      <c r="J1096" t="s">
        <v>139</v>
      </c>
      <c r="K1096" t="s">
        <v>17214</v>
      </c>
      <c r="L1096" t="s">
        <v>2967</v>
      </c>
      <c r="M1096" t="s">
        <v>2849</v>
      </c>
      <c r="N1096">
        <v>18.996062992125985</v>
      </c>
      <c r="P1096">
        <v>30</v>
      </c>
      <c r="R1096">
        <v>97</v>
      </c>
      <c r="T1096">
        <v>0</v>
      </c>
      <c r="U1096">
        <v>32</v>
      </c>
      <c r="V1096">
        <v>680</v>
      </c>
      <c r="AB1096" t="s">
        <v>63</v>
      </c>
      <c r="AC1096" t="s">
        <v>63</v>
      </c>
      <c r="AD1096" t="s">
        <v>63</v>
      </c>
      <c r="AE1096" t="s">
        <v>98</v>
      </c>
      <c r="AG1096">
        <v>1930</v>
      </c>
      <c r="AH1096">
        <v>33.234000000000002</v>
      </c>
      <c r="AI1096">
        <v>37.192259999999997</v>
      </c>
      <c r="AJ1096">
        <v>-99.590450000000004</v>
      </c>
      <c r="AL1096">
        <v>3</v>
      </c>
      <c r="AM1096" t="s">
        <v>63</v>
      </c>
      <c r="AN1096" t="s">
        <v>17213</v>
      </c>
      <c r="AO1096" t="s">
        <v>184</v>
      </c>
      <c r="AP1096" t="s">
        <v>147</v>
      </c>
      <c r="AQ1096" t="s">
        <v>148</v>
      </c>
      <c r="AR1096" t="s">
        <v>148</v>
      </c>
      <c r="AS1096" t="s">
        <v>131</v>
      </c>
      <c r="AT1096" s="5"/>
      <c r="AV1096" t="s">
        <v>149</v>
      </c>
      <c r="AW1096" t="s">
        <v>150</v>
      </c>
    </row>
    <row r="1097" spans="1:49" x14ac:dyDescent="0.25">
      <c r="A1097">
        <v>0</v>
      </c>
      <c r="B1097" t="s">
        <v>10819</v>
      </c>
      <c r="C1097">
        <v>1</v>
      </c>
      <c r="D1097" t="s">
        <v>86</v>
      </c>
      <c r="E1097" t="s">
        <v>107</v>
      </c>
      <c r="F1097" t="s">
        <v>108</v>
      </c>
      <c r="G1097">
        <v>165.75</v>
      </c>
      <c r="H1097" t="s">
        <v>138</v>
      </c>
      <c r="I1097" t="s">
        <v>63</v>
      </c>
      <c r="J1097" t="s">
        <v>139</v>
      </c>
      <c r="K1097" t="s">
        <v>10820</v>
      </c>
      <c r="L1097" t="s">
        <v>2967</v>
      </c>
      <c r="M1097" t="s">
        <v>2849</v>
      </c>
      <c r="N1097">
        <v>14.501312335958005</v>
      </c>
      <c r="P1097">
        <v>30</v>
      </c>
      <c r="R1097">
        <v>97</v>
      </c>
      <c r="T1097">
        <v>0</v>
      </c>
      <c r="U1097">
        <v>32</v>
      </c>
      <c r="V1097">
        <v>680</v>
      </c>
      <c r="AB1097" t="s">
        <v>63</v>
      </c>
      <c r="AC1097" t="s">
        <v>63</v>
      </c>
      <c r="AD1097" t="s">
        <v>63</v>
      </c>
      <c r="AE1097" t="s">
        <v>98</v>
      </c>
      <c r="AG1097">
        <v>1930</v>
      </c>
      <c r="AH1097">
        <v>35.504000000000005</v>
      </c>
      <c r="AI1097">
        <v>37.19218</v>
      </c>
      <c r="AJ1097">
        <v>-99.549310000000006</v>
      </c>
      <c r="AL1097">
        <v>2</v>
      </c>
      <c r="AM1097" t="s">
        <v>63</v>
      </c>
      <c r="AN1097" t="s">
        <v>10819</v>
      </c>
      <c r="AO1097" t="s">
        <v>184</v>
      </c>
      <c r="AP1097" t="s">
        <v>147</v>
      </c>
      <c r="AQ1097" t="s">
        <v>148</v>
      </c>
      <c r="AR1097" t="s">
        <v>148</v>
      </c>
      <c r="AS1097" t="s">
        <v>131</v>
      </c>
      <c r="AT1097" s="5"/>
      <c r="AV1097" t="s">
        <v>149</v>
      </c>
      <c r="AW1097" t="s">
        <v>150</v>
      </c>
    </row>
    <row r="1098" spans="1:49" x14ac:dyDescent="0.25">
      <c r="A1098">
        <v>0</v>
      </c>
      <c r="B1098" t="s">
        <v>10339</v>
      </c>
      <c r="C1098">
        <v>1</v>
      </c>
      <c r="D1098" t="s">
        <v>86</v>
      </c>
      <c r="E1098" t="s">
        <v>2965</v>
      </c>
      <c r="F1098" t="s">
        <v>108</v>
      </c>
      <c r="G1098">
        <v>28.8</v>
      </c>
      <c r="H1098" t="s">
        <v>138</v>
      </c>
      <c r="I1098" t="s">
        <v>63</v>
      </c>
      <c r="J1098" t="s">
        <v>139</v>
      </c>
      <c r="K1098" t="s">
        <v>10340</v>
      </c>
      <c r="L1098" t="s">
        <v>2967</v>
      </c>
      <c r="M1098" t="s">
        <v>2968</v>
      </c>
      <c r="N1098">
        <v>16.699475065616799</v>
      </c>
      <c r="P1098">
        <v>44</v>
      </c>
      <c r="R1098">
        <v>85</v>
      </c>
      <c r="T1098">
        <v>0</v>
      </c>
      <c r="U1098">
        <v>30</v>
      </c>
      <c r="V1098">
        <v>1010</v>
      </c>
      <c r="AB1098" t="s">
        <v>63</v>
      </c>
      <c r="AC1098" t="s">
        <v>63</v>
      </c>
      <c r="AD1098" t="s">
        <v>63</v>
      </c>
      <c r="AE1098" t="s">
        <v>98</v>
      </c>
      <c r="AG1098">
        <v>1963</v>
      </c>
      <c r="AH1098">
        <v>28.8</v>
      </c>
      <c r="AI1098">
        <v>37.403531000000001</v>
      </c>
      <c r="AJ1098">
        <v>-100.015688</v>
      </c>
      <c r="AL1098">
        <v>2</v>
      </c>
      <c r="AM1098" t="s">
        <v>63</v>
      </c>
      <c r="AN1098" t="s">
        <v>10339</v>
      </c>
      <c r="AO1098" t="s">
        <v>76</v>
      </c>
      <c r="AP1098" t="s">
        <v>116</v>
      </c>
      <c r="AQ1098" t="s">
        <v>148</v>
      </c>
      <c r="AR1098" t="s">
        <v>148</v>
      </c>
      <c r="AS1098" t="s">
        <v>131</v>
      </c>
      <c r="AT1098" s="5"/>
      <c r="AV1098" t="s">
        <v>149</v>
      </c>
      <c r="AW1098" t="s">
        <v>150</v>
      </c>
    </row>
    <row r="1099" spans="1:49" x14ac:dyDescent="0.25">
      <c r="A1099">
        <v>0</v>
      </c>
      <c r="B1099" t="s">
        <v>2964</v>
      </c>
      <c r="C1099">
        <v>1</v>
      </c>
      <c r="D1099" t="s">
        <v>86</v>
      </c>
      <c r="E1099" t="s">
        <v>2965</v>
      </c>
      <c r="F1099" t="s">
        <v>108</v>
      </c>
      <c r="G1099">
        <v>31.7</v>
      </c>
      <c r="H1099" t="s">
        <v>138</v>
      </c>
      <c r="I1099" t="s">
        <v>63</v>
      </c>
      <c r="J1099" t="s">
        <v>139</v>
      </c>
      <c r="K1099" t="s">
        <v>2966</v>
      </c>
      <c r="L1099" t="s">
        <v>2967</v>
      </c>
      <c r="M1099" t="s">
        <v>2968</v>
      </c>
      <c r="N1099">
        <v>14.698162729658792</v>
      </c>
      <c r="O1099">
        <v>30</v>
      </c>
      <c r="P1099">
        <v>44</v>
      </c>
      <c r="R1099">
        <v>97</v>
      </c>
      <c r="T1099">
        <v>0</v>
      </c>
      <c r="U1099">
        <v>17</v>
      </c>
      <c r="V1099">
        <v>1710</v>
      </c>
      <c r="AB1099" t="s">
        <v>63</v>
      </c>
      <c r="AC1099" t="s">
        <v>63</v>
      </c>
      <c r="AD1099" t="s">
        <v>63</v>
      </c>
      <c r="AE1099" t="s">
        <v>98</v>
      </c>
      <c r="AG1099">
        <v>1963</v>
      </c>
      <c r="AH1099">
        <v>31.5</v>
      </c>
      <c r="AI1099">
        <v>37.444963999999999</v>
      </c>
      <c r="AJ1099">
        <v>-100.015315</v>
      </c>
      <c r="AK1099" t="s">
        <v>262</v>
      </c>
      <c r="AL1099">
        <v>2</v>
      </c>
      <c r="AM1099" t="s">
        <v>63</v>
      </c>
      <c r="AN1099" t="s">
        <v>2964</v>
      </c>
      <c r="AO1099" t="s">
        <v>76</v>
      </c>
      <c r="AP1099" t="s">
        <v>116</v>
      </c>
      <c r="AQ1099" t="s">
        <v>148</v>
      </c>
      <c r="AR1099" t="s">
        <v>148</v>
      </c>
      <c r="AS1099" t="s">
        <v>131</v>
      </c>
      <c r="AT1099" s="5"/>
      <c r="AV1099" t="s">
        <v>149</v>
      </c>
      <c r="AW1099" t="s">
        <v>150</v>
      </c>
    </row>
    <row r="1100" spans="1:49" x14ac:dyDescent="0.25">
      <c r="A1100">
        <v>0</v>
      </c>
      <c r="B1100" t="s">
        <v>9477</v>
      </c>
      <c r="C1100">
        <v>1</v>
      </c>
      <c r="D1100" t="s">
        <v>86</v>
      </c>
      <c r="E1100" t="s">
        <v>163</v>
      </c>
      <c r="F1100" t="s">
        <v>108</v>
      </c>
      <c r="G1100">
        <v>65.94</v>
      </c>
      <c r="H1100" t="s">
        <v>138</v>
      </c>
      <c r="I1100" t="s">
        <v>63</v>
      </c>
      <c r="J1100" t="s">
        <v>139</v>
      </c>
      <c r="K1100" t="s">
        <v>9478</v>
      </c>
      <c r="L1100" t="s">
        <v>2967</v>
      </c>
      <c r="M1100" t="s">
        <v>1053</v>
      </c>
      <c r="N1100">
        <v>16.50262467191601</v>
      </c>
      <c r="P1100">
        <v>66.299868766404202</v>
      </c>
      <c r="R1100">
        <v>97</v>
      </c>
      <c r="T1100">
        <v>0</v>
      </c>
      <c r="U1100">
        <v>41</v>
      </c>
      <c r="V1100">
        <v>3260</v>
      </c>
      <c r="AB1100" t="s">
        <v>63</v>
      </c>
      <c r="AC1100" t="s">
        <v>63</v>
      </c>
      <c r="AD1100" t="s">
        <v>63</v>
      </c>
      <c r="AE1100" t="s">
        <v>129</v>
      </c>
      <c r="AG1100">
        <v>1930</v>
      </c>
      <c r="AH1100">
        <v>5.8860000000000001</v>
      </c>
      <c r="AI1100">
        <v>37.443854000000002</v>
      </c>
      <c r="AJ1100">
        <v>-100.009913</v>
      </c>
      <c r="AL1100">
        <v>2</v>
      </c>
      <c r="AM1100" t="s">
        <v>63</v>
      </c>
      <c r="AN1100" t="s">
        <v>9477</v>
      </c>
      <c r="AO1100" t="s">
        <v>76</v>
      </c>
      <c r="AP1100" t="s">
        <v>147</v>
      </c>
      <c r="AQ1100" t="s">
        <v>148</v>
      </c>
      <c r="AR1100" t="s">
        <v>148</v>
      </c>
      <c r="AS1100" t="s">
        <v>131</v>
      </c>
      <c r="AT1100" s="5"/>
      <c r="AV1100" t="s">
        <v>149</v>
      </c>
      <c r="AW1100" t="s">
        <v>150</v>
      </c>
    </row>
    <row r="1101" spans="1:49" x14ac:dyDescent="0.25">
      <c r="A1101">
        <v>0</v>
      </c>
      <c r="B1101" t="s">
        <v>17233</v>
      </c>
      <c r="C1101">
        <v>1</v>
      </c>
      <c r="D1101" t="s">
        <v>86</v>
      </c>
      <c r="E1101" t="s">
        <v>163</v>
      </c>
      <c r="F1101" t="s">
        <v>108</v>
      </c>
      <c r="G1101">
        <v>67.760000000000005</v>
      </c>
      <c r="H1101" t="s">
        <v>489</v>
      </c>
      <c r="I1101" t="s">
        <v>63</v>
      </c>
      <c r="J1101" t="s">
        <v>139</v>
      </c>
      <c r="K1101" t="s">
        <v>17234</v>
      </c>
      <c r="L1101" t="s">
        <v>2967</v>
      </c>
      <c r="M1101" t="s">
        <v>1053</v>
      </c>
      <c r="N1101">
        <v>14.009186351706036</v>
      </c>
      <c r="P1101">
        <v>64.5</v>
      </c>
      <c r="R1101">
        <v>90</v>
      </c>
      <c r="T1101">
        <v>0</v>
      </c>
      <c r="U1101">
        <v>41</v>
      </c>
      <c r="V1101">
        <v>3260</v>
      </c>
      <c r="AB1101" t="s">
        <v>63</v>
      </c>
      <c r="AC1101" t="s">
        <v>63</v>
      </c>
      <c r="AD1101" t="s">
        <v>63</v>
      </c>
      <c r="AE1101" t="s">
        <v>98</v>
      </c>
      <c r="AG1101">
        <v>1957</v>
      </c>
      <c r="AH1101">
        <v>7.7060000000000004</v>
      </c>
      <c r="AI1101">
        <v>37.460070000000002</v>
      </c>
      <c r="AJ1101">
        <v>-99.971680000000006</v>
      </c>
      <c r="AL1101">
        <v>1</v>
      </c>
      <c r="AM1101" t="s">
        <v>63</v>
      </c>
      <c r="AN1101" t="s">
        <v>17233</v>
      </c>
      <c r="AO1101" t="s">
        <v>76</v>
      </c>
      <c r="AP1101" t="s">
        <v>116</v>
      </c>
      <c r="AQ1101" t="s">
        <v>148</v>
      </c>
      <c r="AR1101" t="s">
        <v>148</v>
      </c>
      <c r="AS1101" t="s">
        <v>131</v>
      </c>
      <c r="AT1101" s="5"/>
      <c r="AV1101" t="s">
        <v>149</v>
      </c>
      <c r="AW1101" t="s">
        <v>150</v>
      </c>
    </row>
    <row r="1102" spans="1:49" x14ac:dyDescent="0.25">
      <c r="A1102">
        <v>0</v>
      </c>
      <c r="B1102" t="s">
        <v>16324</v>
      </c>
      <c r="C1102">
        <v>1</v>
      </c>
      <c r="D1102" t="s">
        <v>86</v>
      </c>
      <c r="E1102" t="s">
        <v>163</v>
      </c>
      <c r="F1102" t="s">
        <v>108</v>
      </c>
      <c r="G1102">
        <v>68.45</v>
      </c>
      <c r="H1102" t="s">
        <v>489</v>
      </c>
      <c r="I1102" t="s">
        <v>63</v>
      </c>
      <c r="J1102" t="s">
        <v>139</v>
      </c>
      <c r="K1102" t="s">
        <v>16325</v>
      </c>
      <c r="L1102" t="s">
        <v>2967</v>
      </c>
      <c r="M1102" t="s">
        <v>1053</v>
      </c>
      <c r="N1102">
        <v>19.993438320209975</v>
      </c>
      <c r="P1102">
        <v>73</v>
      </c>
      <c r="R1102">
        <v>80</v>
      </c>
      <c r="T1102">
        <v>0</v>
      </c>
      <c r="U1102">
        <v>41</v>
      </c>
      <c r="V1102">
        <v>3260</v>
      </c>
      <c r="AB1102" t="s">
        <v>63</v>
      </c>
      <c r="AC1102" t="s">
        <v>63</v>
      </c>
      <c r="AD1102" t="s">
        <v>63</v>
      </c>
      <c r="AE1102" t="s">
        <v>98</v>
      </c>
      <c r="AG1102">
        <v>1957</v>
      </c>
      <c r="AH1102">
        <v>8.3960000000000008</v>
      </c>
      <c r="AI1102">
        <v>37.460048999999998</v>
      </c>
      <c r="AJ1102">
        <v>-99.971694999999997</v>
      </c>
      <c r="AL1102">
        <v>1</v>
      </c>
      <c r="AM1102" t="s">
        <v>63</v>
      </c>
      <c r="AN1102" t="s">
        <v>16324</v>
      </c>
      <c r="AO1102" t="s">
        <v>76</v>
      </c>
      <c r="AP1102" t="s">
        <v>116</v>
      </c>
      <c r="AQ1102" t="s">
        <v>148</v>
      </c>
      <c r="AR1102" t="s">
        <v>148</v>
      </c>
      <c r="AS1102" t="s">
        <v>131</v>
      </c>
      <c r="AT1102" s="5"/>
      <c r="AV1102" t="s">
        <v>149</v>
      </c>
      <c r="AW1102" t="s">
        <v>150</v>
      </c>
    </row>
    <row r="1103" spans="1:49" x14ac:dyDescent="0.25">
      <c r="A1103">
        <v>0</v>
      </c>
      <c r="B1103" t="s">
        <v>6884</v>
      </c>
      <c r="C1103">
        <v>1</v>
      </c>
      <c r="D1103" t="s">
        <v>86</v>
      </c>
      <c r="E1103" t="s">
        <v>163</v>
      </c>
      <c r="F1103" t="s">
        <v>108</v>
      </c>
      <c r="G1103">
        <v>69.48</v>
      </c>
      <c r="H1103" t="s">
        <v>138</v>
      </c>
      <c r="I1103" t="s">
        <v>63</v>
      </c>
      <c r="J1103" t="s">
        <v>139</v>
      </c>
      <c r="K1103" t="s">
        <v>6885</v>
      </c>
      <c r="L1103" t="s">
        <v>2967</v>
      </c>
      <c r="M1103" t="s">
        <v>1053</v>
      </c>
      <c r="N1103">
        <v>13.910761154855644</v>
      </c>
      <c r="O1103">
        <v>30</v>
      </c>
      <c r="P1103">
        <v>85.200131233595798</v>
      </c>
      <c r="R1103">
        <v>90</v>
      </c>
      <c r="T1103">
        <v>0</v>
      </c>
      <c r="U1103">
        <v>42</v>
      </c>
      <c r="V1103">
        <v>3160</v>
      </c>
      <c r="AB1103" t="s">
        <v>63</v>
      </c>
      <c r="AC1103" t="s">
        <v>63</v>
      </c>
      <c r="AD1103" t="s">
        <v>63</v>
      </c>
      <c r="AE1103" t="s">
        <v>98</v>
      </c>
      <c r="AG1103">
        <v>1957</v>
      </c>
      <c r="AH1103">
        <v>9.4260000000000002</v>
      </c>
      <c r="AI1103">
        <v>37.467019999999998</v>
      </c>
      <c r="AJ1103">
        <v>-99.952825000000004</v>
      </c>
      <c r="AK1103" t="s">
        <v>77</v>
      </c>
      <c r="AL1103">
        <v>1</v>
      </c>
      <c r="AM1103" t="s">
        <v>63</v>
      </c>
      <c r="AN1103" t="s">
        <v>6884</v>
      </c>
      <c r="AO1103" t="s">
        <v>76</v>
      </c>
      <c r="AP1103" t="s">
        <v>116</v>
      </c>
      <c r="AQ1103" t="s">
        <v>148</v>
      </c>
      <c r="AR1103" t="s">
        <v>148</v>
      </c>
      <c r="AS1103" t="s">
        <v>131</v>
      </c>
      <c r="AT1103" s="5"/>
      <c r="AV1103" t="s">
        <v>149</v>
      </c>
      <c r="AW1103" t="s">
        <v>150</v>
      </c>
    </row>
    <row r="1104" spans="1:49" x14ac:dyDescent="0.25">
      <c r="A1104">
        <v>0</v>
      </c>
      <c r="B1104" t="s">
        <v>8806</v>
      </c>
      <c r="C1104">
        <v>1</v>
      </c>
      <c r="D1104" t="s">
        <v>86</v>
      </c>
      <c r="E1104" t="s">
        <v>460</v>
      </c>
      <c r="F1104" t="s">
        <v>177</v>
      </c>
      <c r="G1104">
        <v>18.350000000000001</v>
      </c>
      <c r="H1104" t="s">
        <v>138</v>
      </c>
      <c r="I1104" t="s">
        <v>63</v>
      </c>
      <c r="J1104" t="s">
        <v>139</v>
      </c>
      <c r="K1104" t="s">
        <v>8807</v>
      </c>
      <c r="L1104" t="s">
        <v>2967</v>
      </c>
      <c r="M1104" t="s">
        <v>7008</v>
      </c>
      <c r="N1104">
        <v>16.50262467191601</v>
      </c>
      <c r="P1104">
        <v>28</v>
      </c>
      <c r="R1104">
        <v>92</v>
      </c>
      <c r="T1104">
        <v>0</v>
      </c>
      <c r="U1104">
        <v>46</v>
      </c>
      <c r="V1104">
        <v>560</v>
      </c>
      <c r="AB1104" t="s">
        <v>63</v>
      </c>
      <c r="AC1104" t="s">
        <v>63</v>
      </c>
      <c r="AD1104" t="s">
        <v>63</v>
      </c>
      <c r="AE1104" t="s">
        <v>98</v>
      </c>
      <c r="AG1104">
        <v>1959</v>
      </c>
      <c r="AH1104">
        <v>18.350000000000001</v>
      </c>
      <c r="AI1104">
        <v>37.259239999999998</v>
      </c>
      <c r="AJ1104">
        <v>-99.653080000000003</v>
      </c>
      <c r="AL1104">
        <v>2</v>
      </c>
      <c r="AM1104" t="s">
        <v>63</v>
      </c>
      <c r="AN1104" t="s">
        <v>8806</v>
      </c>
      <c r="AO1104" t="s">
        <v>184</v>
      </c>
      <c r="AP1104" t="s">
        <v>116</v>
      </c>
      <c r="AQ1104" t="s">
        <v>148</v>
      </c>
      <c r="AR1104" t="s">
        <v>148</v>
      </c>
      <c r="AS1104" t="s">
        <v>131</v>
      </c>
      <c r="AT1104" s="5"/>
      <c r="AV1104" t="s">
        <v>149</v>
      </c>
      <c r="AW1104" t="s">
        <v>150</v>
      </c>
    </row>
    <row r="1105" spans="1:49" x14ac:dyDescent="0.25">
      <c r="A1105">
        <v>0</v>
      </c>
      <c r="B1105" t="s">
        <v>6560</v>
      </c>
      <c r="C1105">
        <v>1</v>
      </c>
      <c r="D1105" t="s">
        <v>86</v>
      </c>
      <c r="E1105" t="s">
        <v>2965</v>
      </c>
      <c r="F1105" t="s">
        <v>108</v>
      </c>
      <c r="G1105">
        <v>10.620000000000001</v>
      </c>
      <c r="H1105" t="s">
        <v>138</v>
      </c>
      <c r="I1105" t="s">
        <v>63</v>
      </c>
      <c r="J1105" t="s">
        <v>139</v>
      </c>
      <c r="K1105" t="s">
        <v>6561</v>
      </c>
      <c r="L1105" t="s">
        <v>1083</v>
      </c>
      <c r="M1105" t="s">
        <v>2968</v>
      </c>
      <c r="N1105">
        <v>16.50262467191601</v>
      </c>
      <c r="P1105">
        <v>44</v>
      </c>
      <c r="R1105">
        <v>95</v>
      </c>
      <c r="T1105">
        <v>0</v>
      </c>
      <c r="U1105">
        <v>47</v>
      </c>
      <c r="V1105">
        <v>665</v>
      </c>
      <c r="AB1105" t="s">
        <v>63</v>
      </c>
      <c r="AC1105" t="s">
        <v>63</v>
      </c>
      <c r="AD1105" t="s">
        <v>63</v>
      </c>
      <c r="AE1105" t="s">
        <v>98</v>
      </c>
      <c r="AG1105">
        <v>1936</v>
      </c>
      <c r="AH1105">
        <v>10.620000000000001</v>
      </c>
      <c r="AI1105">
        <v>37.153109999999998</v>
      </c>
      <c r="AJ1105">
        <v>-99.981430000000003</v>
      </c>
      <c r="AL1105">
        <v>2</v>
      </c>
      <c r="AM1105" t="s">
        <v>63</v>
      </c>
      <c r="AN1105" t="s">
        <v>6560</v>
      </c>
      <c r="AO1105" t="s">
        <v>184</v>
      </c>
      <c r="AP1105" t="s">
        <v>147</v>
      </c>
      <c r="AQ1105" t="s">
        <v>148</v>
      </c>
      <c r="AR1105" t="s">
        <v>148</v>
      </c>
      <c r="AS1105" t="s">
        <v>131</v>
      </c>
      <c r="AT1105" s="5"/>
      <c r="AV1105" t="s">
        <v>149</v>
      </c>
      <c r="AW1105" t="s">
        <v>150</v>
      </c>
    </row>
    <row r="1106" spans="1:49" x14ac:dyDescent="0.25">
      <c r="A1106">
        <v>0</v>
      </c>
      <c r="B1106" t="s">
        <v>14799</v>
      </c>
      <c r="C1106">
        <v>1</v>
      </c>
      <c r="D1106" t="s">
        <v>86</v>
      </c>
      <c r="E1106" t="s">
        <v>107</v>
      </c>
      <c r="F1106" t="s">
        <v>108</v>
      </c>
      <c r="G1106">
        <v>163.91</v>
      </c>
      <c r="H1106" t="s">
        <v>138</v>
      </c>
      <c r="I1106" t="s">
        <v>63</v>
      </c>
      <c r="J1106" t="s">
        <v>139</v>
      </c>
      <c r="K1106" t="s">
        <v>14800</v>
      </c>
      <c r="L1106" t="s">
        <v>2967</v>
      </c>
      <c r="M1106" t="s">
        <v>2849</v>
      </c>
      <c r="N1106">
        <v>10.006561679790027</v>
      </c>
      <c r="P1106">
        <v>30</v>
      </c>
      <c r="R1106">
        <v>90</v>
      </c>
      <c r="T1106">
        <v>0</v>
      </c>
      <c r="U1106">
        <v>32</v>
      </c>
      <c r="V1106">
        <v>680</v>
      </c>
      <c r="AB1106" t="s">
        <v>63</v>
      </c>
      <c r="AC1106" t="s">
        <v>63</v>
      </c>
      <c r="AD1106" t="s">
        <v>63</v>
      </c>
      <c r="AE1106" t="s">
        <v>129</v>
      </c>
      <c r="AG1106">
        <v>1930</v>
      </c>
      <c r="AH1106">
        <v>33.664000000000001</v>
      </c>
      <c r="AI1106">
        <v>37.192239999999998</v>
      </c>
      <c r="AJ1106">
        <v>-99.582660000000004</v>
      </c>
      <c r="AL1106">
        <v>1</v>
      </c>
      <c r="AM1106" t="s">
        <v>63</v>
      </c>
      <c r="AN1106" t="s">
        <v>14799</v>
      </c>
      <c r="AO1106" t="s">
        <v>184</v>
      </c>
      <c r="AP1106" t="s">
        <v>147</v>
      </c>
      <c r="AQ1106" t="s">
        <v>148</v>
      </c>
      <c r="AR1106" t="s">
        <v>148</v>
      </c>
      <c r="AS1106" t="s">
        <v>131</v>
      </c>
      <c r="AT1106" s="5"/>
      <c r="AV1106" t="s">
        <v>149</v>
      </c>
      <c r="AW1106" t="s">
        <v>150</v>
      </c>
    </row>
    <row r="1107" spans="1:49" x14ac:dyDescent="0.25">
      <c r="A1107">
        <v>0</v>
      </c>
      <c r="B1107" t="s">
        <v>16335</v>
      </c>
      <c r="C1107">
        <v>1</v>
      </c>
      <c r="D1107" t="s">
        <v>86</v>
      </c>
      <c r="E1107" t="s">
        <v>107</v>
      </c>
      <c r="F1107" t="s">
        <v>108</v>
      </c>
      <c r="G1107">
        <v>151.28</v>
      </c>
      <c r="H1107" t="s">
        <v>489</v>
      </c>
      <c r="I1107" t="s">
        <v>63</v>
      </c>
      <c r="J1107" t="s">
        <v>139</v>
      </c>
      <c r="K1107" t="s">
        <v>16336</v>
      </c>
      <c r="L1107" t="s">
        <v>16337</v>
      </c>
      <c r="M1107" t="s">
        <v>2849</v>
      </c>
      <c r="N1107">
        <v>10.006561679790027</v>
      </c>
      <c r="P1107">
        <v>30</v>
      </c>
      <c r="R1107">
        <v>97</v>
      </c>
      <c r="T1107">
        <v>0</v>
      </c>
      <c r="U1107">
        <v>23</v>
      </c>
      <c r="V1107">
        <v>715</v>
      </c>
      <c r="AB1107" t="s">
        <v>63</v>
      </c>
      <c r="AC1107" t="s">
        <v>63</v>
      </c>
      <c r="AD1107" t="s">
        <v>63</v>
      </c>
      <c r="AE1107" t="s">
        <v>98</v>
      </c>
      <c r="AG1107">
        <v>1936</v>
      </c>
      <c r="AH1107">
        <v>21.034000000000002</v>
      </c>
      <c r="AI1107">
        <v>37.19303</v>
      </c>
      <c r="AJ1107">
        <v>-99.81138</v>
      </c>
      <c r="AL1107">
        <v>1</v>
      </c>
      <c r="AM1107" t="s">
        <v>63</v>
      </c>
      <c r="AN1107" t="s">
        <v>16335</v>
      </c>
      <c r="AO1107" t="s">
        <v>184</v>
      </c>
      <c r="AP1107" t="s">
        <v>147</v>
      </c>
      <c r="AQ1107" t="s">
        <v>148</v>
      </c>
      <c r="AR1107" t="s">
        <v>148</v>
      </c>
      <c r="AS1107" t="s">
        <v>131</v>
      </c>
      <c r="AT1107" s="5"/>
      <c r="AV1107" t="s">
        <v>149</v>
      </c>
      <c r="AW1107" t="s">
        <v>150</v>
      </c>
    </row>
    <row r="1108" spans="1:49" x14ac:dyDescent="0.25">
      <c r="A1108">
        <v>0</v>
      </c>
      <c r="B1108" t="s">
        <v>6570</v>
      </c>
      <c r="C1108">
        <v>1</v>
      </c>
      <c r="D1108" t="s">
        <v>86</v>
      </c>
      <c r="E1108" t="s">
        <v>107</v>
      </c>
      <c r="F1108" t="s">
        <v>108</v>
      </c>
      <c r="G1108">
        <v>141.01</v>
      </c>
      <c r="H1108" t="s">
        <v>489</v>
      </c>
      <c r="I1108" t="s">
        <v>63</v>
      </c>
      <c r="J1108" t="s">
        <v>139</v>
      </c>
      <c r="K1108" t="s">
        <v>6571</v>
      </c>
      <c r="L1108" t="s">
        <v>1083</v>
      </c>
      <c r="M1108" t="s">
        <v>2849</v>
      </c>
      <c r="N1108">
        <v>16.207349081364828</v>
      </c>
      <c r="O1108">
        <v>30</v>
      </c>
      <c r="P1108">
        <v>30</v>
      </c>
      <c r="R1108">
        <v>92</v>
      </c>
      <c r="T1108">
        <v>0</v>
      </c>
      <c r="U1108">
        <v>27</v>
      </c>
      <c r="V1108">
        <v>1200</v>
      </c>
      <c r="AB1108" t="s">
        <v>63</v>
      </c>
      <c r="AC1108" t="s">
        <v>63</v>
      </c>
      <c r="AD1108" t="s">
        <v>63</v>
      </c>
      <c r="AE1108" t="s">
        <v>98</v>
      </c>
      <c r="AG1108">
        <v>1994</v>
      </c>
      <c r="AH1108">
        <v>10.854000000000001</v>
      </c>
      <c r="AI1108">
        <v>37.203060000000001</v>
      </c>
      <c r="AJ1108">
        <v>-99.992279999999994</v>
      </c>
      <c r="AK1108" t="s">
        <v>77</v>
      </c>
      <c r="AL1108">
        <v>1</v>
      </c>
      <c r="AM1108" t="s">
        <v>63</v>
      </c>
      <c r="AN1108" t="s">
        <v>6570</v>
      </c>
      <c r="AO1108" t="s">
        <v>184</v>
      </c>
      <c r="AP1108" t="s">
        <v>116</v>
      </c>
      <c r="AQ1108" t="s">
        <v>148</v>
      </c>
      <c r="AR1108" t="s">
        <v>148</v>
      </c>
      <c r="AS1108" t="s">
        <v>131</v>
      </c>
      <c r="AT1108" s="5"/>
      <c r="AV1108" t="s">
        <v>149</v>
      </c>
      <c r="AW1108" t="s">
        <v>2972</v>
      </c>
    </row>
    <row r="1109" spans="1:49" x14ac:dyDescent="0.25">
      <c r="A1109">
        <v>0</v>
      </c>
      <c r="B1109" t="s">
        <v>24460</v>
      </c>
      <c r="C1109">
        <v>1</v>
      </c>
      <c r="D1109" t="s">
        <v>86</v>
      </c>
      <c r="E1109" t="s">
        <v>12950</v>
      </c>
      <c r="F1109" t="s">
        <v>177</v>
      </c>
      <c r="G1109">
        <v>1.75</v>
      </c>
      <c r="H1109" t="s">
        <v>4377</v>
      </c>
      <c r="I1109" t="s">
        <v>63</v>
      </c>
      <c r="J1109" t="s">
        <v>139</v>
      </c>
      <c r="K1109" t="s">
        <v>24461</v>
      </c>
      <c r="L1109" t="s">
        <v>24462</v>
      </c>
      <c r="M1109" t="s">
        <v>24463</v>
      </c>
      <c r="N1109">
        <v>18.684383765293241</v>
      </c>
      <c r="O1109">
        <v>0</v>
      </c>
      <c r="P1109">
        <v>23.999999507874016</v>
      </c>
      <c r="Q1109">
        <v>-1</v>
      </c>
      <c r="R1109">
        <v>97</v>
      </c>
      <c r="T1109">
        <v>0</v>
      </c>
      <c r="U1109">
        <v>10</v>
      </c>
      <c r="V1109">
        <v>195</v>
      </c>
      <c r="AB1109" t="s">
        <v>2057</v>
      </c>
      <c r="AC1109" t="s">
        <v>2057</v>
      </c>
      <c r="AD1109" t="s">
        <v>2057</v>
      </c>
      <c r="AE1109" t="s">
        <v>129</v>
      </c>
      <c r="AG1109">
        <v>2003</v>
      </c>
      <c r="AH1109">
        <v>1.75</v>
      </c>
      <c r="AI1109">
        <v>37.401519999999998</v>
      </c>
      <c r="AJ1109">
        <v>-99.761160000000004</v>
      </c>
      <c r="AL1109">
        <v>2</v>
      </c>
      <c r="AM1109" t="s">
        <v>63</v>
      </c>
      <c r="AN1109" t="s">
        <v>24460</v>
      </c>
      <c r="AO1109" t="s">
        <v>184</v>
      </c>
      <c r="AP1109" t="s">
        <v>170</v>
      </c>
      <c r="AQ1109" t="s">
        <v>148</v>
      </c>
      <c r="AR1109" t="s">
        <v>148</v>
      </c>
      <c r="AS1109" t="s">
        <v>131</v>
      </c>
      <c r="AT1109" s="5">
        <v>367</v>
      </c>
      <c r="AU1109" t="s">
        <v>76</v>
      </c>
      <c r="AV1109" t="s">
        <v>149</v>
      </c>
      <c r="AW1109" t="s">
        <v>135</v>
      </c>
    </row>
    <row r="1110" spans="1:49" x14ac:dyDescent="0.25">
      <c r="A1110">
        <v>3492</v>
      </c>
      <c r="B1110" t="s">
        <v>733</v>
      </c>
      <c r="C1110">
        <v>1</v>
      </c>
      <c r="D1110" t="s">
        <v>86</v>
      </c>
      <c r="E1110" t="s">
        <v>319</v>
      </c>
      <c r="F1110" t="s">
        <v>108</v>
      </c>
      <c r="G1110">
        <v>266.51</v>
      </c>
      <c r="H1110" t="s">
        <v>90</v>
      </c>
      <c r="I1110" t="s">
        <v>63</v>
      </c>
      <c r="J1110" t="s">
        <v>437</v>
      </c>
      <c r="K1110" t="s">
        <v>734</v>
      </c>
      <c r="L1110" t="s">
        <v>735</v>
      </c>
      <c r="M1110" t="s">
        <v>429</v>
      </c>
      <c r="N1110">
        <v>102.49343832020998</v>
      </c>
      <c r="P1110">
        <v>44</v>
      </c>
      <c r="Q1110">
        <v>69.5</v>
      </c>
      <c r="R1110">
        <v>60</v>
      </c>
      <c r="S1110">
        <v>84.4</v>
      </c>
      <c r="T1110">
        <v>37</v>
      </c>
      <c r="U1110">
        <v>15</v>
      </c>
      <c r="V1110">
        <v>1260</v>
      </c>
      <c r="X1110" t="s">
        <v>736</v>
      </c>
      <c r="Y1110" t="s">
        <v>126</v>
      </c>
      <c r="Z1110" t="s">
        <v>127</v>
      </c>
      <c r="AA1110" t="s">
        <v>97</v>
      </c>
      <c r="AB1110" t="s">
        <v>98</v>
      </c>
      <c r="AC1110" t="s">
        <v>76</v>
      </c>
      <c r="AD1110" t="s">
        <v>98</v>
      </c>
      <c r="AE1110" t="s">
        <v>63</v>
      </c>
      <c r="AG1110">
        <v>1962</v>
      </c>
      <c r="AH1110">
        <v>2.96</v>
      </c>
      <c r="AI1110">
        <v>39.378729999999997</v>
      </c>
      <c r="AJ1110">
        <v>-97.314189999999996</v>
      </c>
      <c r="AL1110">
        <v>3</v>
      </c>
      <c r="AM1110" t="s">
        <v>63</v>
      </c>
      <c r="AN1110" t="s">
        <v>737</v>
      </c>
      <c r="AO1110" t="s">
        <v>79</v>
      </c>
      <c r="AP1110" t="s">
        <v>170</v>
      </c>
      <c r="AQ1110" t="s">
        <v>239</v>
      </c>
      <c r="AR1110" t="s">
        <v>240</v>
      </c>
      <c r="AS1110" t="s">
        <v>83</v>
      </c>
      <c r="AT1110" s="5">
        <v>35765</v>
      </c>
      <c r="AU1110" t="s">
        <v>76</v>
      </c>
      <c r="AV1110" t="s">
        <v>187</v>
      </c>
      <c r="AW1110" t="s">
        <v>188</v>
      </c>
    </row>
    <row r="1111" spans="1:49" x14ac:dyDescent="0.25">
      <c r="A1111">
        <v>2867</v>
      </c>
      <c r="B1111" t="s">
        <v>13101</v>
      </c>
      <c r="C1111">
        <v>1</v>
      </c>
      <c r="D1111" t="s">
        <v>86</v>
      </c>
      <c r="E1111" t="s">
        <v>319</v>
      </c>
      <c r="F1111" t="s">
        <v>108</v>
      </c>
      <c r="G1111">
        <v>279.54000000000002</v>
      </c>
      <c r="H1111" t="s">
        <v>489</v>
      </c>
      <c r="I1111" t="s">
        <v>63</v>
      </c>
      <c r="J1111" t="s">
        <v>437</v>
      </c>
      <c r="K1111" t="s">
        <v>13102</v>
      </c>
      <c r="L1111" t="s">
        <v>13103</v>
      </c>
      <c r="M1111" t="s">
        <v>429</v>
      </c>
      <c r="N1111">
        <v>32.808398950131235</v>
      </c>
      <c r="P1111">
        <v>44</v>
      </c>
      <c r="Q1111">
        <v>78.8</v>
      </c>
      <c r="R1111">
        <v>85</v>
      </c>
      <c r="S1111">
        <v>83.2</v>
      </c>
      <c r="T1111">
        <v>20</v>
      </c>
      <c r="U1111">
        <v>7</v>
      </c>
      <c r="V1111">
        <v>2320</v>
      </c>
      <c r="AB1111" t="s">
        <v>63</v>
      </c>
      <c r="AC1111" t="s">
        <v>63</v>
      </c>
      <c r="AD1111" t="s">
        <v>63</v>
      </c>
      <c r="AE1111" t="s">
        <v>76</v>
      </c>
      <c r="AG1111">
        <v>1965</v>
      </c>
      <c r="AH1111">
        <v>15.99</v>
      </c>
      <c r="AI1111">
        <v>39.380960000000002</v>
      </c>
      <c r="AJ1111">
        <v>-97.070909999999998</v>
      </c>
      <c r="AL1111">
        <v>2</v>
      </c>
      <c r="AM1111" t="s">
        <v>63</v>
      </c>
      <c r="AN1111" t="s">
        <v>13104</v>
      </c>
      <c r="AO1111" t="s">
        <v>79</v>
      </c>
      <c r="AP1111" t="s">
        <v>116</v>
      </c>
      <c r="AQ1111" t="s">
        <v>504</v>
      </c>
      <c r="AR1111" t="s">
        <v>951</v>
      </c>
      <c r="AS1111" t="s">
        <v>83</v>
      </c>
      <c r="AT1111" s="5">
        <v>39819</v>
      </c>
      <c r="AU1111" t="s">
        <v>129</v>
      </c>
      <c r="AV1111" t="s">
        <v>149</v>
      </c>
      <c r="AW1111" t="s">
        <v>150</v>
      </c>
    </row>
    <row r="1112" spans="1:49" x14ac:dyDescent="0.25">
      <c r="A1112">
        <v>1609</v>
      </c>
      <c r="B1112" t="s">
        <v>27649</v>
      </c>
      <c r="C1112">
        <v>1</v>
      </c>
      <c r="D1112" t="s">
        <v>86</v>
      </c>
      <c r="E1112" t="s">
        <v>319</v>
      </c>
      <c r="F1112" t="s">
        <v>108</v>
      </c>
      <c r="G1112">
        <v>280.05</v>
      </c>
      <c r="H1112" t="s">
        <v>489</v>
      </c>
      <c r="I1112" t="s">
        <v>63</v>
      </c>
      <c r="J1112" t="s">
        <v>437</v>
      </c>
      <c r="K1112" t="s">
        <v>27650</v>
      </c>
      <c r="L1112" t="s">
        <v>27651</v>
      </c>
      <c r="M1112" t="s">
        <v>429</v>
      </c>
      <c r="N1112">
        <v>36.909448818897637</v>
      </c>
      <c r="P1112">
        <v>44</v>
      </c>
      <c r="Q1112">
        <v>93.5</v>
      </c>
      <c r="R1112">
        <v>80</v>
      </c>
      <c r="S1112">
        <v>89.8</v>
      </c>
      <c r="T1112">
        <v>20</v>
      </c>
      <c r="U1112">
        <v>7</v>
      </c>
      <c r="V1112">
        <v>2320</v>
      </c>
      <c r="AB1112" t="s">
        <v>63</v>
      </c>
      <c r="AC1112" t="s">
        <v>63</v>
      </c>
      <c r="AD1112" t="s">
        <v>63</v>
      </c>
      <c r="AE1112" t="s">
        <v>75</v>
      </c>
      <c r="AG1112">
        <v>1965</v>
      </c>
      <c r="AH1112">
        <v>16.45</v>
      </c>
      <c r="AI1112">
        <v>39.380650000000003</v>
      </c>
      <c r="AJ1112">
        <v>-97.062569999999994</v>
      </c>
      <c r="AL1112">
        <v>2</v>
      </c>
      <c r="AM1112" t="s">
        <v>63</v>
      </c>
      <c r="AN1112" t="s">
        <v>27652</v>
      </c>
      <c r="AO1112" t="s">
        <v>79</v>
      </c>
      <c r="AP1112" t="s">
        <v>116</v>
      </c>
      <c r="AQ1112" t="s">
        <v>317</v>
      </c>
      <c r="AR1112" t="s">
        <v>286</v>
      </c>
      <c r="AS1112" t="s">
        <v>83</v>
      </c>
      <c r="AT1112" s="5">
        <v>39819</v>
      </c>
      <c r="AU1112" t="s">
        <v>129</v>
      </c>
      <c r="AV1112" t="s">
        <v>149</v>
      </c>
      <c r="AW1112" t="s">
        <v>150</v>
      </c>
    </row>
    <row r="1113" spans="1:49" x14ac:dyDescent="0.25">
      <c r="A1113">
        <v>2911</v>
      </c>
      <c r="B1113" t="s">
        <v>20219</v>
      </c>
      <c r="C1113">
        <v>1</v>
      </c>
      <c r="D1113" t="s">
        <v>86</v>
      </c>
      <c r="E1113" t="s">
        <v>319</v>
      </c>
      <c r="F1113" t="s">
        <v>108</v>
      </c>
      <c r="G1113">
        <v>282.91000000000003</v>
      </c>
      <c r="H1113" t="s">
        <v>489</v>
      </c>
      <c r="I1113" t="s">
        <v>63</v>
      </c>
      <c r="J1113" t="s">
        <v>437</v>
      </c>
      <c r="K1113" t="s">
        <v>20220</v>
      </c>
      <c r="L1113" t="s">
        <v>20221</v>
      </c>
      <c r="M1113" t="s">
        <v>429</v>
      </c>
      <c r="N1113">
        <v>28.805774278215225</v>
      </c>
      <c r="P1113">
        <v>44</v>
      </c>
      <c r="Q1113">
        <v>92.2</v>
      </c>
      <c r="R1113">
        <v>85</v>
      </c>
      <c r="S1113">
        <v>82</v>
      </c>
      <c r="T1113">
        <v>20</v>
      </c>
      <c r="U1113">
        <v>7</v>
      </c>
      <c r="V1113">
        <v>2320</v>
      </c>
      <c r="AB1113" t="s">
        <v>63</v>
      </c>
      <c r="AC1113" t="s">
        <v>63</v>
      </c>
      <c r="AD1113" t="s">
        <v>63</v>
      </c>
      <c r="AE1113" t="s">
        <v>75</v>
      </c>
      <c r="AG1113">
        <v>1965</v>
      </c>
      <c r="AH1113">
        <v>19.36</v>
      </c>
      <c r="AI1113">
        <v>39.379770000000001</v>
      </c>
      <c r="AJ1113">
        <v>-97.008070000000004</v>
      </c>
      <c r="AL1113">
        <v>2</v>
      </c>
      <c r="AM1113" t="s">
        <v>63</v>
      </c>
      <c r="AN1113" t="s">
        <v>20222</v>
      </c>
      <c r="AO1113" t="s">
        <v>79</v>
      </c>
      <c r="AP1113" t="s">
        <v>116</v>
      </c>
      <c r="AQ1113" t="s">
        <v>101</v>
      </c>
      <c r="AR1113" t="s">
        <v>102</v>
      </c>
      <c r="AS1113" t="s">
        <v>83</v>
      </c>
      <c r="AT1113" s="5">
        <v>39819</v>
      </c>
      <c r="AU1113" t="s">
        <v>129</v>
      </c>
      <c r="AV1113" t="s">
        <v>149</v>
      </c>
      <c r="AW1113" t="s">
        <v>150</v>
      </c>
    </row>
    <row r="1114" spans="1:49" x14ac:dyDescent="0.25">
      <c r="A1114">
        <v>1261</v>
      </c>
      <c r="B1114" t="s">
        <v>4938</v>
      </c>
      <c r="C1114">
        <v>1</v>
      </c>
      <c r="D1114" t="s">
        <v>86</v>
      </c>
      <c r="E1114" t="s">
        <v>319</v>
      </c>
      <c r="F1114" t="s">
        <v>108</v>
      </c>
      <c r="G1114">
        <v>284.82</v>
      </c>
      <c r="H1114" t="s">
        <v>489</v>
      </c>
      <c r="I1114" t="s">
        <v>63</v>
      </c>
      <c r="J1114" t="s">
        <v>437</v>
      </c>
      <c r="K1114" t="s">
        <v>4939</v>
      </c>
      <c r="L1114" t="s">
        <v>4940</v>
      </c>
      <c r="M1114" t="s">
        <v>429</v>
      </c>
      <c r="N1114">
        <v>36.909448818897637</v>
      </c>
      <c r="P1114">
        <v>44</v>
      </c>
      <c r="Q1114">
        <v>91.7</v>
      </c>
      <c r="R1114">
        <v>80</v>
      </c>
      <c r="S1114">
        <v>92.7</v>
      </c>
      <c r="T1114">
        <v>30</v>
      </c>
      <c r="U1114">
        <v>7</v>
      </c>
      <c r="V1114">
        <v>2320</v>
      </c>
      <c r="AB1114" t="s">
        <v>63</v>
      </c>
      <c r="AC1114" t="s">
        <v>63</v>
      </c>
      <c r="AD1114" t="s">
        <v>63</v>
      </c>
      <c r="AE1114" t="s">
        <v>75</v>
      </c>
      <c r="AG1114">
        <v>1965</v>
      </c>
      <c r="AH1114">
        <v>21.27</v>
      </c>
      <c r="AI1114">
        <v>39.379469999999998</v>
      </c>
      <c r="AJ1114">
        <v>-96.972589999999997</v>
      </c>
      <c r="AL1114">
        <v>2</v>
      </c>
      <c r="AM1114" t="s">
        <v>63</v>
      </c>
      <c r="AN1114" t="s">
        <v>4941</v>
      </c>
      <c r="AO1114" t="s">
        <v>79</v>
      </c>
      <c r="AP1114" t="s">
        <v>116</v>
      </c>
      <c r="AQ1114" t="s">
        <v>317</v>
      </c>
      <c r="AR1114" t="s">
        <v>286</v>
      </c>
      <c r="AS1114" t="s">
        <v>83</v>
      </c>
      <c r="AT1114" s="5">
        <v>39819</v>
      </c>
      <c r="AU1114" t="s">
        <v>129</v>
      </c>
      <c r="AV1114" t="s">
        <v>149</v>
      </c>
      <c r="AW1114" t="s">
        <v>150</v>
      </c>
    </row>
    <row r="1115" spans="1:49" x14ac:dyDescent="0.25">
      <c r="A1115">
        <v>911</v>
      </c>
      <c r="B1115" t="s">
        <v>18112</v>
      </c>
      <c r="C1115">
        <v>1</v>
      </c>
      <c r="D1115" t="s">
        <v>86</v>
      </c>
      <c r="E1115" t="s">
        <v>604</v>
      </c>
      <c r="F1115" t="s">
        <v>177</v>
      </c>
      <c r="G1115">
        <v>190.21</v>
      </c>
      <c r="H1115" t="s">
        <v>138</v>
      </c>
      <c r="I1115" t="s">
        <v>63</v>
      </c>
      <c r="J1115" t="s">
        <v>437</v>
      </c>
      <c r="K1115" t="s">
        <v>18113</v>
      </c>
      <c r="L1115" t="s">
        <v>18114</v>
      </c>
      <c r="M1115" t="s">
        <v>749</v>
      </c>
      <c r="N1115">
        <v>25.492125984251967</v>
      </c>
      <c r="P1115">
        <v>36</v>
      </c>
      <c r="Q1115">
        <v>79.5</v>
      </c>
      <c r="R1115">
        <v>85</v>
      </c>
      <c r="S1115">
        <v>97.100000000000009</v>
      </c>
      <c r="T1115">
        <v>26</v>
      </c>
      <c r="U1115">
        <v>25</v>
      </c>
      <c r="V1115">
        <v>335</v>
      </c>
      <c r="AB1115" t="s">
        <v>63</v>
      </c>
      <c r="AC1115" t="s">
        <v>63</v>
      </c>
      <c r="AD1115" t="s">
        <v>63</v>
      </c>
      <c r="AE1115" t="s">
        <v>98</v>
      </c>
      <c r="AG1115">
        <v>1927</v>
      </c>
      <c r="AH1115">
        <v>3.92</v>
      </c>
      <c r="AI1115">
        <v>39.566549999999999</v>
      </c>
      <c r="AJ1115">
        <v>-97.210840000000005</v>
      </c>
      <c r="AL1115">
        <v>3</v>
      </c>
      <c r="AM1115" t="s">
        <v>63</v>
      </c>
      <c r="AN1115" t="s">
        <v>18115</v>
      </c>
      <c r="AO1115" t="s">
        <v>79</v>
      </c>
      <c r="AP1115" t="s">
        <v>147</v>
      </c>
      <c r="AQ1115" t="s">
        <v>416</v>
      </c>
      <c r="AR1115" t="s">
        <v>346</v>
      </c>
      <c r="AS1115" t="s">
        <v>83</v>
      </c>
      <c r="AT1115" s="5">
        <v>36192</v>
      </c>
      <c r="AU1115" t="s">
        <v>129</v>
      </c>
      <c r="AV1115" t="s">
        <v>149</v>
      </c>
      <c r="AW1115" t="s">
        <v>150</v>
      </c>
    </row>
    <row r="1116" spans="1:49" x14ac:dyDescent="0.25">
      <c r="A1116">
        <v>1088</v>
      </c>
      <c r="B1116" t="s">
        <v>24802</v>
      </c>
      <c r="C1116">
        <v>1</v>
      </c>
      <c r="D1116" t="s">
        <v>86</v>
      </c>
      <c r="E1116" t="s">
        <v>330</v>
      </c>
      <c r="F1116" t="s">
        <v>177</v>
      </c>
      <c r="G1116">
        <v>190.62</v>
      </c>
      <c r="H1116" t="s">
        <v>138</v>
      </c>
      <c r="I1116" t="s">
        <v>63</v>
      </c>
      <c r="J1116" t="s">
        <v>437</v>
      </c>
      <c r="K1116" t="s">
        <v>24803</v>
      </c>
      <c r="L1116" t="s">
        <v>5006</v>
      </c>
      <c r="M1116" t="s">
        <v>550</v>
      </c>
      <c r="N1116">
        <v>20.702099737532809</v>
      </c>
      <c r="P1116">
        <v>44</v>
      </c>
      <c r="Q1116">
        <v>82.600000000000009</v>
      </c>
      <c r="R1116">
        <v>85</v>
      </c>
      <c r="S1116">
        <v>98.5</v>
      </c>
      <c r="T1116">
        <v>16</v>
      </c>
      <c r="U1116">
        <v>20</v>
      </c>
      <c r="V1116">
        <v>1460</v>
      </c>
      <c r="AB1116" t="s">
        <v>63</v>
      </c>
      <c r="AC1116" t="s">
        <v>63</v>
      </c>
      <c r="AD1116" t="s">
        <v>63</v>
      </c>
      <c r="AE1116" t="s">
        <v>98</v>
      </c>
      <c r="AG1116">
        <v>1957</v>
      </c>
      <c r="AH1116">
        <v>0.44</v>
      </c>
      <c r="AI1116">
        <v>39.13964</v>
      </c>
      <c r="AJ1116">
        <v>-97.128839999999997</v>
      </c>
      <c r="AL1116">
        <v>2</v>
      </c>
      <c r="AM1116" t="s">
        <v>63</v>
      </c>
      <c r="AN1116" t="s">
        <v>24804</v>
      </c>
      <c r="AO1116" t="s">
        <v>79</v>
      </c>
      <c r="AP1116" t="s">
        <v>116</v>
      </c>
      <c r="AQ1116" t="s">
        <v>486</v>
      </c>
      <c r="AR1116" t="s">
        <v>285</v>
      </c>
      <c r="AS1116" t="s">
        <v>83</v>
      </c>
      <c r="AT1116" s="5">
        <v>36192</v>
      </c>
      <c r="AU1116" t="s">
        <v>129</v>
      </c>
      <c r="AV1116" t="s">
        <v>149</v>
      </c>
      <c r="AW1116" t="s">
        <v>150</v>
      </c>
    </row>
    <row r="1117" spans="1:49" x14ac:dyDescent="0.25">
      <c r="A1117">
        <v>2197</v>
      </c>
      <c r="B1117" t="s">
        <v>4510</v>
      </c>
      <c r="C1117">
        <v>1</v>
      </c>
      <c r="D1117" t="s">
        <v>86</v>
      </c>
      <c r="E1117" t="s">
        <v>330</v>
      </c>
      <c r="F1117" t="s">
        <v>177</v>
      </c>
      <c r="G1117">
        <v>202.28</v>
      </c>
      <c r="H1117" t="s">
        <v>138</v>
      </c>
      <c r="I1117" t="s">
        <v>63</v>
      </c>
      <c r="J1117" t="s">
        <v>437</v>
      </c>
      <c r="K1117" t="s">
        <v>4511</v>
      </c>
      <c r="L1117" t="s">
        <v>4512</v>
      </c>
      <c r="M1117" t="s">
        <v>550</v>
      </c>
      <c r="N1117">
        <v>43.30708661417323</v>
      </c>
      <c r="P1117">
        <v>32</v>
      </c>
      <c r="Q1117">
        <v>67.7</v>
      </c>
      <c r="R1117">
        <v>93</v>
      </c>
      <c r="S1117">
        <v>97.3</v>
      </c>
      <c r="T1117">
        <v>35</v>
      </c>
      <c r="U1117">
        <v>17</v>
      </c>
      <c r="V1117">
        <v>1960</v>
      </c>
      <c r="AB1117" t="s">
        <v>63</v>
      </c>
      <c r="AC1117" t="s">
        <v>63</v>
      </c>
      <c r="AD1117" t="s">
        <v>63</v>
      </c>
      <c r="AE1117" t="s">
        <v>98</v>
      </c>
      <c r="AG1117">
        <v>1941</v>
      </c>
      <c r="AH1117">
        <v>12.1</v>
      </c>
      <c r="AI1117">
        <v>39.308160000000001</v>
      </c>
      <c r="AJ1117">
        <v>-97.128129999999999</v>
      </c>
      <c r="AL1117">
        <v>4</v>
      </c>
      <c r="AM1117" t="s">
        <v>63</v>
      </c>
      <c r="AN1117" t="s">
        <v>4513</v>
      </c>
      <c r="AO1117" t="s">
        <v>79</v>
      </c>
      <c r="AP1117" t="s">
        <v>147</v>
      </c>
      <c r="AQ1117" t="s">
        <v>503</v>
      </c>
      <c r="AR1117" t="s">
        <v>504</v>
      </c>
      <c r="AS1117" t="s">
        <v>83</v>
      </c>
      <c r="AT1117" s="5">
        <v>36192</v>
      </c>
      <c r="AU1117" t="s">
        <v>129</v>
      </c>
      <c r="AV1117" t="s">
        <v>149</v>
      </c>
      <c r="AW1117" t="s">
        <v>150</v>
      </c>
    </row>
    <row r="1118" spans="1:49" x14ac:dyDescent="0.25">
      <c r="A1118">
        <v>2375</v>
      </c>
      <c r="B1118" t="s">
        <v>4744</v>
      </c>
      <c r="C1118">
        <v>1</v>
      </c>
      <c r="D1118" t="s">
        <v>86</v>
      </c>
      <c r="E1118" t="s">
        <v>330</v>
      </c>
      <c r="F1118" t="s">
        <v>177</v>
      </c>
      <c r="G1118">
        <v>204.09</v>
      </c>
      <c r="H1118" t="s">
        <v>138</v>
      </c>
      <c r="I1118" t="s">
        <v>63</v>
      </c>
      <c r="J1118" t="s">
        <v>437</v>
      </c>
      <c r="K1118" t="s">
        <v>4745</v>
      </c>
      <c r="L1118" t="s">
        <v>889</v>
      </c>
      <c r="M1118" t="s">
        <v>550</v>
      </c>
      <c r="N1118">
        <v>44.816272965879264</v>
      </c>
      <c r="O1118">
        <v>45</v>
      </c>
      <c r="P1118">
        <v>32</v>
      </c>
      <c r="Q1118">
        <v>63.4</v>
      </c>
      <c r="R1118">
        <v>93</v>
      </c>
      <c r="S1118">
        <v>97.3</v>
      </c>
      <c r="T1118">
        <v>35</v>
      </c>
      <c r="U1118">
        <v>14</v>
      </c>
      <c r="V1118">
        <v>2930</v>
      </c>
      <c r="AB1118" t="s">
        <v>63</v>
      </c>
      <c r="AC1118" t="s">
        <v>63</v>
      </c>
      <c r="AD1118" t="s">
        <v>63</v>
      </c>
      <c r="AE1118" t="s">
        <v>98</v>
      </c>
      <c r="AG1118">
        <v>1941</v>
      </c>
      <c r="AH1118">
        <v>13.91</v>
      </c>
      <c r="AI1118">
        <v>39.334350000000001</v>
      </c>
      <c r="AJ1118">
        <v>-97.127989999999997</v>
      </c>
      <c r="AK1118" t="s">
        <v>262</v>
      </c>
      <c r="AL1118">
        <v>3</v>
      </c>
      <c r="AM1118" t="s">
        <v>63</v>
      </c>
      <c r="AN1118" t="s">
        <v>4746</v>
      </c>
      <c r="AO1118" t="s">
        <v>79</v>
      </c>
      <c r="AP1118" t="s">
        <v>147</v>
      </c>
      <c r="AQ1118" t="s">
        <v>575</v>
      </c>
      <c r="AR1118" t="s">
        <v>826</v>
      </c>
      <c r="AS1118" t="s">
        <v>83</v>
      </c>
      <c r="AT1118" s="5">
        <v>36192</v>
      </c>
      <c r="AU1118" t="s">
        <v>129</v>
      </c>
      <c r="AV1118" t="s">
        <v>149</v>
      </c>
      <c r="AW1118" t="s">
        <v>150</v>
      </c>
    </row>
    <row r="1119" spans="1:49" x14ac:dyDescent="0.25">
      <c r="A1119">
        <v>1651</v>
      </c>
      <c r="B1119" t="s">
        <v>887</v>
      </c>
      <c r="C1119">
        <v>1</v>
      </c>
      <c r="D1119" t="s">
        <v>86</v>
      </c>
      <c r="E1119" t="s">
        <v>330</v>
      </c>
      <c r="F1119" t="s">
        <v>177</v>
      </c>
      <c r="G1119">
        <v>204.29</v>
      </c>
      <c r="H1119" t="s">
        <v>138</v>
      </c>
      <c r="I1119" t="s">
        <v>63</v>
      </c>
      <c r="J1119" t="s">
        <v>437</v>
      </c>
      <c r="K1119" t="s">
        <v>888</v>
      </c>
      <c r="L1119" t="s">
        <v>889</v>
      </c>
      <c r="M1119" t="s">
        <v>550</v>
      </c>
      <c r="N1119">
        <v>24.311023622047244</v>
      </c>
      <c r="P1119">
        <v>32</v>
      </c>
      <c r="Q1119">
        <v>36.800000000000004</v>
      </c>
      <c r="R1119">
        <v>93</v>
      </c>
      <c r="S1119">
        <v>99.3</v>
      </c>
      <c r="T1119">
        <v>20</v>
      </c>
      <c r="U1119">
        <v>14</v>
      </c>
      <c r="V1119">
        <v>2930</v>
      </c>
      <c r="W1119" t="s">
        <v>673</v>
      </c>
      <c r="X1119" t="s">
        <v>890</v>
      </c>
      <c r="Y1119" t="s">
        <v>96</v>
      </c>
      <c r="Z1119" t="s">
        <v>73</v>
      </c>
      <c r="AA1119" t="s">
        <v>97</v>
      </c>
      <c r="AB1119" t="s">
        <v>63</v>
      </c>
      <c r="AC1119" t="s">
        <v>63</v>
      </c>
      <c r="AD1119" t="s">
        <v>63</v>
      </c>
      <c r="AE1119" t="s">
        <v>98</v>
      </c>
      <c r="AG1119">
        <v>1931</v>
      </c>
      <c r="AH1119">
        <v>14.11</v>
      </c>
      <c r="AI1119">
        <v>39.337499999999999</v>
      </c>
      <c r="AJ1119">
        <v>-97.128020000000006</v>
      </c>
      <c r="AL1119">
        <v>3</v>
      </c>
      <c r="AM1119" t="s">
        <v>63</v>
      </c>
      <c r="AN1119" t="s">
        <v>891</v>
      </c>
      <c r="AO1119" t="s">
        <v>79</v>
      </c>
      <c r="AP1119" t="s">
        <v>147</v>
      </c>
      <c r="AQ1119" t="s">
        <v>892</v>
      </c>
      <c r="AR1119" t="s">
        <v>336</v>
      </c>
      <c r="AS1119" t="s">
        <v>83</v>
      </c>
      <c r="AT1119" s="5">
        <v>36192</v>
      </c>
      <c r="AU1119" t="s">
        <v>129</v>
      </c>
      <c r="AV1119" t="s">
        <v>149</v>
      </c>
      <c r="AW1119" t="s">
        <v>150</v>
      </c>
    </row>
    <row r="1120" spans="1:49" x14ac:dyDescent="0.25">
      <c r="A1120">
        <v>713</v>
      </c>
      <c r="B1120" t="s">
        <v>18524</v>
      </c>
      <c r="C1120">
        <v>1</v>
      </c>
      <c r="D1120" t="s">
        <v>86</v>
      </c>
      <c r="E1120" t="s">
        <v>330</v>
      </c>
      <c r="F1120" t="s">
        <v>177</v>
      </c>
      <c r="G1120">
        <v>216.20000000000002</v>
      </c>
      <c r="H1120" t="s">
        <v>489</v>
      </c>
      <c r="I1120" t="s">
        <v>63</v>
      </c>
      <c r="J1120" t="s">
        <v>437</v>
      </c>
      <c r="K1120" t="s">
        <v>18525</v>
      </c>
      <c r="L1120" t="s">
        <v>18526</v>
      </c>
      <c r="M1120" t="s">
        <v>550</v>
      </c>
      <c r="N1120">
        <v>29.00262467191601</v>
      </c>
      <c r="P1120">
        <v>32</v>
      </c>
      <c r="Q1120">
        <v>94.3</v>
      </c>
      <c r="R1120">
        <v>90</v>
      </c>
      <c r="S1120">
        <v>98.2</v>
      </c>
      <c r="T1120">
        <v>25</v>
      </c>
      <c r="U1120">
        <v>22</v>
      </c>
      <c r="V1120">
        <v>1420</v>
      </c>
      <c r="AB1120" t="s">
        <v>63</v>
      </c>
      <c r="AC1120" t="s">
        <v>63</v>
      </c>
      <c r="AD1120" t="s">
        <v>63</v>
      </c>
      <c r="AE1120" t="s">
        <v>98</v>
      </c>
      <c r="AG1120">
        <v>1948</v>
      </c>
      <c r="AH1120">
        <v>25.810000000000002</v>
      </c>
      <c r="AI1120">
        <v>39.50508</v>
      </c>
      <c r="AJ1120">
        <v>-97.127650000000003</v>
      </c>
      <c r="AL1120">
        <v>2</v>
      </c>
      <c r="AM1120" t="s">
        <v>63</v>
      </c>
      <c r="AN1120" t="s">
        <v>18527</v>
      </c>
      <c r="AO1120" t="s">
        <v>79</v>
      </c>
      <c r="AP1120" t="s">
        <v>116</v>
      </c>
      <c r="AQ1120" t="s">
        <v>443</v>
      </c>
      <c r="AR1120" t="s">
        <v>787</v>
      </c>
      <c r="AS1120" t="s">
        <v>83</v>
      </c>
      <c r="AT1120" s="5">
        <v>39819</v>
      </c>
      <c r="AU1120" t="s">
        <v>129</v>
      </c>
      <c r="AV1120" t="s">
        <v>149</v>
      </c>
      <c r="AW1120" t="s">
        <v>150</v>
      </c>
    </row>
    <row r="1121" spans="1:49" x14ac:dyDescent="0.25">
      <c r="A1121">
        <v>4423</v>
      </c>
      <c r="B1121" t="s">
        <v>1532</v>
      </c>
      <c r="C1121">
        <v>1</v>
      </c>
      <c r="D1121" t="s">
        <v>86</v>
      </c>
      <c r="E1121" t="s">
        <v>1533</v>
      </c>
      <c r="F1121" t="s">
        <v>177</v>
      </c>
      <c r="G1121">
        <v>0.57999999999999996</v>
      </c>
      <c r="H1121" t="s">
        <v>109</v>
      </c>
      <c r="I1121" t="s">
        <v>63</v>
      </c>
      <c r="J1121" t="s">
        <v>437</v>
      </c>
      <c r="K1121" t="s">
        <v>1534</v>
      </c>
      <c r="L1121" t="s">
        <v>166</v>
      </c>
      <c r="M1121" t="s">
        <v>1535</v>
      </c>
      <c r="N1121">
        <v>122.50656167979002</v>
      </c>
      <c r="P1121">
        <v>24</v>
      </c>
      <c r="Q1121">
        <v>72.5</v>
      </c>
      <c r="R1121">
        <v>70</v>
      </c>
      <c r="S1121">
        <v>79.100000000000009</v>
      </c>
      <c r="T1121">
        <v>28</v>
      </c>
      <c r="U1121">
        <v>11</v>
      </c>
      <c r="V1121">
        <v>700</v>
      </c>
      <c r="X1121" t="s">
        <v>1536</v>
      </c>
      <c r="Z1121" t="s">
        <v>73</v>
      </c>
      <c r="AA1121" t="s">
        <v>465</v>
      </c>
      <c r="AB1121" t="s">
        <v>75</v>
      </c>
      <c r="AC1121" t="s">
        <v>98</v>
      </c>
      <c r="AD1121" t="s">
        <v>98</v>
      </c>
      <c r="AE1121" t="s">
        <v>63</v>
      </c>
      <c r="AG1121">
        <v>1951</v>
      </c>
      <c r="AH1121">
        <v>0.57999999999999996</v>
      </c>
      <c r="AI1121">
        <v>39.4664</v>
      </c>
      <c r="AJ1121">
        <v>-97.188810000000004</v>
      </c>
      <c r="AL1121">
        <v>3</v>
      </c>
      <c r="AM1121" t="s">
        <v>63</v>
      </c>
      <c r="AN1121" t="s">
        <v>1537</v>
      </c>
      <c r="AO1121" t="s">
        <v>79</v>
      </c>
      <c r="AP1121" t="s">
        <v>116</v>
      </c>
      <c r="AQ1121" t="s">
        <v>1538</v>
      </c>
      <c r="AR1121" t="s">
        <v>186</v>
      </c>
      <c r="AS1121" t="s">
        <v>83</v>
      </c>
      <c r="AT1121" s="5">
        <v>36220</v>
      </c>
      <c r="AU1121" t="s">
        <v>76</v>
      </c>
      <c r="AV1121" t="s">
        <v>119</v>
      </c>
      <c r="AW1121" t="s">
        <v>85</v>
      </c>
    </row>
    <row r="1122" spans="1:49" x14ac:dyDescent="0.25">
      <c r="A1122">
        <v>4017</v>
      </c>
      <c r="B1122" t="s">
        <v>2423</v>
      </c>
      <c r="C1122">
        <v>1</v>
      </c>
      <c r="D1122" t="s">
        <v>86</v>
      </c>
      <c r="E1122" t="s">
        <v>1533</v>
      </c>
      <c r="F1122" t="s">
        <v>177</v>
      </c>
      <c r="G1122">
        <v>1</v>
      </c>
      <c r="H1122" t="s">
        <v>109</v>
      </c>
      <c r="I1122" t="s">
        <v>63</v>
      </c>
      <c r="J1122" t="s">
        <v>437</v>
      </c>
      <c r="K1122" t="s">
        <v>2424</v>
      </c>
      <c r="L1122" t="s">
        <v>166</v>
      </c>
      <c r="M1122" t="s">
        <v>1535</v>
      </c>
      <c r="N1122">
        <v>122.50656167979002</v>
      </c>
      <c r="P1122">
        <v>24</v>
      </c>
      <c r="Q1122">
        <v>67.599999999999994</v>
      </c>
      <c r="R1122">
        <v>70</v>
      </c>
      <c r="S1122">
        <v>79.900000000000006</v>
      </c>
      <c r="T1122">
        <v>28</v>
      </c>
      <c r="U1122">
        <v>11</v>
      </c>
      <c r="V1122">
        <v>700</v>
      </c>
      <c r="X1122" t="s">
        <v>2425</v>
      </c>
      <c r="Z1122" t="s">
        <v>73</v>
      </c>
      <c r="AA1122" t="s">
        <v>465</v>
      </c>
      <c r="AB1122" t="s">
        <v>76</v>
      </c>
      <c r="AC1122" t="s">
        <v>98</v>
      </c>
      <c r="AD1122" t="s">
        <v>98</v>
      </c>
      <c r="AE1122" t="s">
        <v>63</v>
      </c>
      <c r="AG1122">
        <v>1951</v>
      </c>
      <c r="AH1122">
        <v>1</v>
      </c>
      <c r="AI1122">
        <v>39.466360000000002</v>
      </c>
      <c r="AJ1122">
        <v>-97.180980000000005</v>
      </c>
      <c r="AL1122">
        <v>3</v>
      </c>
      <c r="AM1122" t="s">
        <v>63</v>
      </c>
      <c r="AN1122" t="s">
        <v>2426</v>
      </c>
      <c r="AO1122" t="s">
        <v>79</v>
      </c>
      <c r="AP1122" t="s">
        <v>116</v>
      </c>
      <c r="AQ1122" t="s">
        <v>1538</v>
      </c>
      <c r="AR1122" t="s">
        <v>186</v>
      </c>
      <c r="AS1122" t="s">
        <v>83</v>
      </c>
      <c r="AT1122" s="5">
        <v>36220</v>
      </c>
      <c r="AU1122" t="s">
        <v>76</v>
      </c>
      <c r="AV1122" t="s">
        <v>119</v>
      </c>
      <c r="AW1122" t="s">
        <v>85</v>
      </c>
    </row>
    <row r="1123" spans="1:49" x14ac:dyDescent="0.25">
      <c r="A1123">
        <v>1614</v>
      </c>
      <c r="B1123" t="s">
        <v>13583</v>
      </c>
      <c r="C1123">
        <v>1</v>
      </c>
      <c r="D1123" t="s">
        <v>86</v>
      </c>
      <c r="E1123" t="s">
        <v>13584</v>
      </c>
      <c r="F1123" t="s">
        <v>177</v>
      </c>
      <c r="G1123">
        <v>1</v>
      </c>
      <c r="H1123" t="s">
        <v>489</v>
      </c>
      <c r="I1123" t="s">
        <v>63</v>
      </c>
      <c r="J1123" t="s">
        <v>437</v>
      </c>
      <c r="K1123" t="s">
        <v>9918</v>
      </c>
      <c r="L1123" t="s">
        <v>10632</v>
      </c>
      <c r="M1123" t="s">
        <v>13585</v>
      </c>
      <c r="N1123">
        <v>35.006561679790025</v>
      </c>
      <c r="O1123">
        <v>0</v>
      </c>
      <c r="P1123">
        <v>44</v>
      </c>
      <c r="Q1123">
        <v>93.3</v>
      </c>
      <c r="R1123">
        <v>83</v>
      </c>
      <c r="S1123">
        <v>90.5</v>
      </c>
      <c r="T1123">
        <v>26</v>
      </c>
      <c r="U1123">
        <v>5</v>
      </c>
      <c r="V1123">
        <v>840</v>
      </c>
      <c r="AB1123" t="s">
        <v>63</v>
      </c>
      <c r="AC1123" t="s">
        <v>63</v>
      </c>
      <c r="AD1123" t="s">
        <v>63</v>
      </c>
      <c r="AE1123" t="s">
        <v>98</v>
      </c>
      <c r="AG1123">
        <v>1965</v>
      </c>
      <c r="AH1123">
        <v>1</v>
      </c>
      <c r="AI1123">
        <v>39.220529999999997</v>
      </c>
      <c r="AJ1123">
        <v>-97.110879999999995</v>
      </c>
      <c r="AL1123">
        <v>2</v>
      </c>
      <c r="AM1123" t="s">
        <v>63</v>
      </c>
      <c r="AN1123" t="s">
        <v>13586</v>
      </c>
      <c r="AO1123" t="s">
        <v>79</v>
      </c>
      <c r="AP1123" t="s">
        <v>116</v>
      </c>
      <c r="AQ1123" t="s">
        <v>159</v>
      </c>
      <c r="AR1123" t="s">
        <v>171</v>
      </c>
      <c r="AS1123" t="s">
        <v>83</v>
      </c>
      <c r="AT1123" s="5">
        <v>39819</v>
      </c>
      <c r="AU1123" t="s">
        <v>129</v>
      </c>
      <c r="AV1123" t="s">
        <v>149</v>
      </c>
      <c r="AW1123" t="s">
        <v>150</v>
      </c>
    </row>
    <row r="1124" spans="1:49" x14ac:dyDescent="0.25">
      <c r="A1124">
        <v>2160</v>
      </c>
      <c r="B1124" t="s">
        <v>17705</v>
      </c>
      <c r="C1124">
        <v>1</v>
      </c>
      <c r="D1124" t="s">
        <v>86</v>
      </c>
      <c r="E1124" t="s">
        <v>13584</v>
      </c>
      <c r="F1124" t="s">
        <v>177</v>
      </c>
      <c r="G1124">
        <v>6.88</v>
      </c>
      <c r="H1124" t="s">
        <v>1879</v>
      </c>
      <c r="I1124" t="s">
        <v>63</v>
      </c>
      <c r="J1124" t="s">
        <v>437</v>
      </c>
      <c r="K1124" t="s">
        <v>17706</v>
      </c>
      <c r="L1124" t="s">
        <v>17707</v>
      </c>
      <c r="M1124" t="s">
        <v>13585</v>
      </c>
      <c r="N1124">
        <v>1204.1666666666667</v>
      </c>
      <c r="O1124">
        <v>0</v>
      </c>
      <c r="P1124">
        <v>30.200131233595801</v>
      </c>
      <c r="Q1124">
        <v>86.8</v>
      </c>
      <c r="R1124">
        <v>95</v>
      </c>
      <c r="S1124">
        <v>98.8</v>
      </c>
      <c r="T1124">
        <v>26</v>
      </c>
      <c r="U1124">
        <v>7</v>
      </c>
      <c r="V1124">
        <v>1560</v>
      </c>
      <c r="AB1124" t="s">
        <v>129</v>
      </c>
      <c r="AC1124" t="s">
        <v>129</v>
      </c>
      <c r="AD1124" t="s">
        <v>98</v>
      </c>
      <c r="AE1124" t="s">
        <v>63</v>
      </c>
      <c r="AG1124">
        <v>1966</v>
      </c>
      <c r="AH1124">
        <v>6.88</v>
      </c>
      <c r="AI1124">
        <v>39.216369999999998</v>
      </c>
      <c r="AJ1124">
        <v>-97.004850000000005</v>
      </c>
      <c r="AL1124">
        <v>7</v>
      </c>
      <c r="AM1124" t="s">
        <v>63</v>
      </c>
      <c r="AN1124" t="s">
        <v>17708</v>
      </c>
      <c r="AO1124" t="s">
        <v>79</v>
      </c>
      <c r="AP1124" t="s">
        <v>170</v>
      </c>
      <c r="AQ1124" t="s">
        <v>424</v>
      </c>
      <c r="AR1124" t="s">
        <v>1008</v>
      </c>
      <c r="AS1124" t="s">
        <v>83</v>
      </c>
      <c r="AT1124" s="5">
        <v>37257</v>
      </c>
      <c r="AU1124" t="s">
        <v>76</v>
      </c>
      <c r="AV1124" t="s">
        <v>134</v>
      </c>
      <c r="AW1124" t="s">
        <v>150</v>
      </c>
    </row>
    <row r="1125" spans="1:49" x14ac:dyDescent="0.25">
      <c r="A1125">
        <v>2754</v>
      </c>
      <c r="B1125" t="s">
        <v>16475</v>
      </c>
      <c r="C1125">
        <v>1</v>
      </c>
      <c r="D1125" t="s">
        <v>86</v>
      </c>
      <c r="E1125" t="s">
        <v>319</v>
      </c>
      <c r="F1125" t="s">
        <v>108</v>
      </c>
      <c r="G1125">
        <v>270.76</v>
      </c>
      <c r="H1125" t="s">
        <v>90</v>
      </c>
      <c r="I1125" t="s">
        <v>63</v>
      </c>
      <c r="J1125" t="s">
        <v>437</v>
      </c>
      <c r="K1125" t="s">
        <v>16476</v>
      </c>
      <c r="L1125" t="s">
        <v>16477</v>
      </c>
      <c r="M1125" t="s">
        <v>3347</v>
      </c>
      <c r="N1125">
        <v>102.49343832020998</v>
      </c>
      <c r="P1125">
        <v>44</v>
      </c>
      <c r="Q1125">
        <v>93.3</v>
      </c>
      <c r="R1125">
        <v>85</v>
      </c>
      <c r="S1125">
        <v>90.5</v>
      </c>
      <c r="T1125">
        <v>20</v>
      </c>
      <c r="U1125">
        <v>10</v>
      </c>
      <c r="V1125">
        <v>2480</v>
      </c>
      <c r="AB1125" t="s">
        <v>98</v>
      </c>
      <c r="AC1125" t="s">
        <v>98</v>
      </c>
      <c r="AD1125" t="s">
        <v>98</v>
      </c>
      <c r="AE1125" t="s">
        <v>63</v>
      </c>
      <c r="AG1125">
        <v>1981</v>
      </c>
      <c r="AH1125">
        <v>7.21</v>
      </c>
      <c r="AI1125">
        <v>39.379559999999998</v>
      </c>
      <c r="AJ1125">
        <v>-97.234650000000002</v>
      </c>
      <c r="AL1125">
        <v>3</v>
      </c>
      <c r="AM1125" t="s">
        <v>63</v>
      </c>
      <c r="AN1125" t="s">
        <v>16478</v>
      </c>
      <c r="AO1125" t="s">
        <v>79</v>
      </c>
      <c r="AP1125" t="s">
        <v>170</v>
      </c>
      <c r="AQ1125" t="s">
        <v>171</v>
      </c>
      <c r="AR1125" t="s">
        <v>172</v>
      </c>
      <c r="AS1125" t="s">
        <v>83</v>
      </c>
      <c r="AT1125" s="5">
        <v>35521</v>
      </c>
      <c r="AU1125" t="s">
        <v>76</v>
      </c>
      <c r="AV1125" t="s">
        <v>274</v>
      </c>
      <c r="AW1125" t="s">
        <v>275</v>
      </c>
    </row>
    <row r="1126" spans="1:49" x14ac:dyDescent="0.25">
      <c r="A1126">
        <v>739</v>
      </c>
      <c r="B1126" t="s">
        <v>20186</v>
      </c>
      <c r="C1126">
        <v>1</v>
      </c>
      <c r="D1126" t="s">
        <v>86</v>
      </c>
      <c r="E1126" t="s">
        <v>604</v>
      </c>
      <c r="F1126" t="s">
        <v>177</v>
      </c>
      <c r="G1126">
        <v>187.48</v>
      </c>
      <c r="H1126" t="s">
        <v>1879</v>
      </c>
      <c r="I1126" t="s">
        <v>63</v>
      </c>
      <c r="J1126" t="s">
        <v>437</v>
      </c>
      <c r="K1126" t="s">
        <v>20187</v>
      </c>
      <c r="L1126" t="s">
        <v>439</v>
      </c>
      <c r="M1126" t="s">
        <v>4035</v>
      </c>
      <c r="N1126">
        <v>238.18897637795277</v>
      </c>
      <c r="O1126">
        <v>45</v>
      </c>
      <c r="P1126">
        <v>36</v>
      </c>
      <c r="Q1126">
        <v>96.3</v>
      </c>
      <c r="R1126">
        <v>92</v>
      </c>
      <c r="S1126">
        <v>95.9</v>
      </c>
      <c r="T1126">
        <v>13</v>
      </c>
      <c r="U1126">
        <v>13</v>
      </c>
      <c r="V1126">
        <v>710</v>
      </c>
      <c r="AB1126" t="s">
        <v>98</v>
      </c>
      <c r="AC1126" t="s">
        <v>98</v>
      </c>
      <c r="AD1126" t="s">
        <v>98</v>
      </c>
      <c r="AE1126" t="s">
        <v>63</v>
      </c>
      <c r="AG1126">
        <v>1984</v>
      </c>
      <c r="AH1126">
        <v>1.19</v>
      </c>
      <c r="AI1126">
        <v>39.566659999999999</v>
      </c>
      <c r="AJ1126">
        <v>-97.261870000000002</v>
      </c>
      <c r="AK1126" t="s">
        <v>262</v>
      </c>
      <c r="AL1126">
        <v>3</v>
      </c>
      <c r="AM1126" t="s">
        <v>63</v>
      </c>
      <c r="AN1126" t="s">
        <v>20188</v>
      </c>
      <c r="AO1126" t="s">
        <v>79</v>
      </c>
      <c r="AP1126" t="s">
        <v>170</v>
      </c>
      <c r="AQ1126" t="s">
        <v>230</v>
      </c>
      <c r="AR1126" t="s">
        <v>1229</v>
      </c>
      <c r="AS1126" t="s">
        <v>83</v>
      </c>
      <c r="AT1126" s="5">
        <v>41575</v>
      </c>
      <c r="AU1126" t="s">
        <v>76</v>
      </c>
      <c r="AV1126" t="s">
        <v>200</v>
      </c>
      <c r="AW1126" t="s">
        <v>150</v>
      </c>
    </row>
    <row r="1127" spans="1:49" x14ac:dyDescent="0.25">
      <c r="A1127">
        <v>1080</v>
      </c>
      <c r="B1127" t="s">
        <v>26003</v>
      </c>
      <c r="C1127">
        <v>1</v>
      </c>
      <c r="D1127" t="s">
        <v>86</v>
      </c>
      <c r="E1127" t="s">
        <v>604</v>
      </c>
      <c r="F1127" t="s">
        <v>177</v>
      </c>
      <c r="G1127">
        <v>190.34</v>
      </c>
      <c r="H1127" t="s">
        <v>8200</v>
      </c>
      <c r="I1127" t="s">
        <v>63</v>
      </c>
      <c r="J1127" t="s">
        <v>437</v>
      </c>
      <c r="K1127" t="s">
        <v>26004</v>
      </c>
      <c r="L1127" t="s">
        <v>1100</v>
      </c>
      <c r="M1127" t="s">
        <v>4035</v>
      </c>
      <c r="N1127">
        <v>210.99081364829397</v>
      </c>
      <c r="P1127">
        <v>36</v>
      </c>
      <c r="Q1127">
        <v>95.7</v>
      </c>
      <c r="R1127">
        <v>90</v>
      </c>
      <c r="S1127">
        <v>96</v>
      </c>
      <c r="T1127">
        <v>13</v>
      </c>
      <c r="U1127">
        <v>25</v>
      </c>
      <c r="V1127">
        <v>335</v>
      </c>
      <c r="AB1127" t="s">
        <v>98</v>
      </c>
      <c r="AC1127" t="s">
        <v>129</v>
      </c>
      <c r="AD1127" t="s">
        <v>98</v>
      </c>
      <c r="AE1127" t="s">
        <v>63</v>
      </c>
      <c r="AG1127">
        <v>1984</v>
      </c>
      <c r="AH1127">
        <v>4.05</v>
      </c>
      <c r="AI1127">
        <v>39.566560000000003</v>
      </c>
      <c r="AJ1127">
        <v>-97.208510000000004</v>
      </c>
      <c r="AL1127">
        <v>3</v>
      </c>
      <c r="AM1127" t="s">
        <v>63</v>
      </c>
      <c r="AN1127" t="s">
        <v>26005</v>
      </c>
      <c r="AO1127" t="s">
        <v>79</v>
      </c>
      <c r="AP1127" t="s">
        <v>170</v>
      </c>
      <c r="AQ1127" t="s">
        <v>317</v>
      </c>
      <c r="AR1127" t="s">
        <v>1031</v>
      </c>
      <c r="AS1127" t="s">
        <v>83</v>
      </c>
      <c r="AT1127" s="5">
        <v>41575</v>
      </c>
      <c r="AU1127" t="s">
        <v>76</v>
      </c>
      <c r="AV1127" t="s">
        <v>274</v>
      </c>
      <c r="AW1127" t="s">
        <v>444</v>
      </c>
    </row>
    <row r="1128" spans="1:49" x14ac:dyDescent="0.25">
      <c r="A1128">
        <v>2348</v>
      </c>
      <c r="B1128" t="s">
        <v>27560</v>
      </c>
      <c r="C1128">
        <v>1</v>
      </c>
      <c r="D1128" t="s">
        <v>86</v>
      </c>
      <c r="E1128" t="s">
        <v>330</v>
      </c>
      <c r="F1128" t="s">
        <v>177</v>
      </c>
      <c r="G1128">
        <v>205.6</v>
      </c>
      <c r="H1128" t="s">
        <v>740</v>
      </c>
      <c r="I1128" t="s">
        <v>63</v>
      </c>
      <c r="J1128" t="s">
        <v>437</v>
      </c>
      <c r="K1128" t="s">
        <v>27561</v>
      </c>
      <c r="L1128" t="s">
        <v>3754</v>
      </c>
      <c r="M1128" t="s">
        <v>550</v>
      </c>
      <c r="N1128">
        <v>1222.5065616797901</v>
      </c>
      <c r="P1128">
        <v>40</v>
      </c>
      <c r="Q1128">
        <v>96.100000000000009</v>
      </c>
      <c r="R1128">
        <v>95</v>
      </c>
      <c r="S1128">
        <v>90.2</v>
      </c>
      <c r="T1128">
        <v>9</v>
      </c>
      <c r="U1128">
        <v>14</v>
      </c>
      <c r="V1128">
        <v>2930</v>
      </c>
      <c r="AB1128" t="s">
        <v>98</v>
      </c>
      <c r="AC1128" t="s">
        <v>129</v>
      </c>
      <c r="AD1128" t="s">
        <v>98</v>
      </c>
      <c r="AE1128" t="s">
        <v>63</v>
      </c>
      <c r="AG1128">
        <v>1987</v>
      </c>
      <c r="AH1128">
        <v>15.43</v>
      </c>
      <c r="AI1128">
        <v>39.356070000000003</v>
      </c>
      <c r="AJ1128">
        <v>-97.127359999999996</v>
      </c>
      <c r="AL1128">
        <v>8</v>
      </c>
      <c r="AM1128" t="s">
        <v>63</v>
      </c>
      <c r="AN1128" t="s">
        <v>27562</v>
      </c>
      <c r="AO1128" t="s">
        <v>79</v>
      </c>
      <c r="AP1128" t="s">
        <v>170</v>
      </c>
      <c r="AQ1128" t="s">
        <v>285</v>
      </c>
      <c r="AR1128" t="s">
        <v>132</v>
      </c>
      <c r="AS1128" t="s">
        <v>83</v>
      </c>
      <c r="AT1128" s="5">
        <v>35521</v>
      </c>
      <c r="AU1128" t="s">
        <v>76</v>
      </c>
      <c r="AV1128" t="s">
        <v>200</v>
      </c>
      <c r="AW1128" t="s">
        <v>150</v>
      </c>
    </row>
    <row r="1129" spans="1:49" x14ac:dyDescent="0.25">
      <c r="A1129">
        <v>490</v>
      </c>
      <c r="B1129" t="s">
        <v>21758</v>
      </c>
      <c r="C1129">
        <v>1</v>
      </c>
      <c r="D1129" t="s">
        <v>86</v>
      </c>
      <c r="E1129" t="s">
        <v>319</v>
      </c>
      <c r="F1129" t="s">
        <v>108</v>
      </c>
      <c r="G1129">
        <v>277.69</v>
      </c>
      <c r="H1129" t="s">
        <v>489</v>
      </c>
      <c r="I1129" t="s">
        <v>63</v>
      </c>
      <c r="J1129" t="s">
        <v>437</v>
      </c>
      <c r="K1129" t="s">
        <v>21759</v>
      </c>
      <c r="L1129" t="s">
        <v>21760</v>
      </c>
      <c r="M1129" t="s">
        <v>5663</v>
      </c>
      <c r="N1129">
        <v>42.48687664041995</v>
      </c>
      <c r="P1129">
        <v>40</v>
      </c>
      <c r="Q1129">
        <v>98</v>
      </c>
      <c r="R1129">
        <v>97</v>
      </c>
      <c r="S1129">
        <v>99.100000000000009</v>
      </c>
      <c r="T1129">
        <v>0</v>
      </c>
      <c r="U1129">
        <v>7</v>
      </c>
      <c r="V1129">
        <v>3030</v>
      </c>
      <c r="AB1129" t="s">
        <v>63</v>
      </c>
      <c r="AC1129" t="s">
        <v>63</v>
      </c>
      <c r="AD1129" t="s">
        <v>63</v>
      </c>
      <c r="AE1129" t="s">
        <v>129</v>
      </c>
      <c r="AG1129">
        <v>1993</v>
      </c>
      <c r="AH1129">
        <v>14.14</v>
      </c>
      <c r="AI1129">
        <v>39.380569999999999</v>
      </c>
      <c r="AJ1129">
        <v>-97.105490000000003</v>
      </c>
      <c r="AL1129">
        <v>2</v>
      </c>
      <c r="AM1129" t="s">
        <v>63</v>
      </c>
      <c r="AN1129" t="s">
        <v>21761</v>
      </c>
      <c r="AO1129" t="s">
        <v>79</v>
      </c>
      <c r="AP1129" t="s">
        <v>170</v>
      </c>
      <c r="AQ1129" t="s">
        <v>1304</v>
      </c>
      <c r="AR1129" t="s">
        <v>133</v>
      </c>
      <c r="AS1129" t="s">
        <v>83</v>
      </c>
      <c r="AT1129" s="5">
        <v>39819</v>
      </c>
      <c r="AU1129" t="s">
        <v>129</v>
      </c>
      <c r="AV1129" t="s">
        <v>149</v>
      </c>
      <c r="AW1129" t="s">
        <v>701</v>
      </c>
    </row>
    <row r="1130" spans="1:49" x14ac:dyDescent="0.25">
      <c r="A1130">
        <v>365</v>
      </c>
      <c r="B1130" t="s">
        <v>14327</v>
      </c>
      <c r="C1130">
        <v>1</v>
      </c>
      <c r="D1130" t="s">
        <v>86</v>
      </c>
      <c r="E1130" t="s">
        <v>330</v>
      </c>
      <c r="F1130" t="s">
        <v>177</v>
      </c>
      <c r="G1130">
        <v>209.82</v>
      </c>
      <c r="H1130" t="s">
        <v>820</v>
      </c>
      <c r="I1130" t="s">
        <v>63</v>
      </c>
      <c r="J1130" t="s">
        <v>437</v>
      </c>
      <c r="K1130" t="s">
        <v>14328</v>
      </c>
      <c r="L1130" t="s">
        <v>921</v>
      </c>
      <c r="M1130" t="s">
        <v>14329</v>
      </c>
      <c r="N1130">
        <v>183.59580052493439</v>
      </c>
      <c r="O1130">
        <v>30</v>
      </c>
      <c r="P1130">
        <v>37</v>
      </c>
      <c r="Q1130">
        <v>98.8</v>
      </c>
      <c r="R1130">
        <v>95</v>
      </c>
      <c r="S1130">
        <v>99.8</v>
      </c>
      <c r="T1130">
        <v>1</v>
      </c>
      <c r="U1130">
        <v>20</v>
      </c>
      <c r="V1130">
        <v>1870</v>
      </c>
      <c r="AB1130" t="s">
        <v>129</v>
      </c>
      <c r="AC1130" t="s">
        <v>129</v>
      </c>
      <c r="AD1130" t="s">
        <v>129</v>
      </c>
      <c r="AE1130" t="s">
        <v>63</v>
      </c>
      <c r="AG1130">
        <v>1999</v>
      </c>
      <c r="AH1130">
        <v>19.350000000000001</v>
      </c>
      <c r="AI1130">
        <v>39.411700000000003</v>
      </c>
      <c r="AJ1130">
        <v>-97.127799999999993</v>
      </c>
      <c r="AK1130" t="s">
        <v>262</v>
      </c>
      <c r="AL1130">
        <v>3</v>
      </c>
      <c r="AM1130" t="s">
        <v>63</v>
      </c>
      <c r="AN1130" t="s">
        <v>14330</v>
      </c>
      <c r="AO1130" t="s">
        <v>79</v>
      </c>
      <c r="AP1130" t="s">
        <v>170</v>
      </c>
      <c r="AQ1130" t="s">
        <v>634</v>
      </c>
      <c r="AR1130" t="s">
        <v>1025</v>
      </c>
      <c r="AS1130" t="s">
        <v>83</v>
      </c>
      <c r="AT1130" s="5">
        <v>36039</v>
      </c>
      <c r="AU1130" t="s">
        <v>604</v>
      </c>
      <c r="AV1130" t="s">
        <v>200</v>
      </c>
      <c r="AW1130" t="s">
        <v>150</v>
      </c>
    </row>
    <row r="1131" spans="1:49" x14ac:dyDescent="0.25">
      <c r="A1131">
        <v>2740</v>
      </c>
      <c r="B1131" t="s">
        <v>10630</v>
      </c>
      <c r="C1131">
        <v>1</v>
      </c>
      <c r="D1131" t="s">
        <v>86</v>
      </c>
      <c r="E1131" t="s">
        <v>4259</v>
      </c>
      <c r="F1131" t="s">
        <v>177</v>
      </c>
      <c r="G1131">
        <v>0.5</v>
      </c>
      <c r="H1131" t="s">
        <v>669</v>
      </c>
      <c r="I1131" t="s">
        <v>63</v>
      </c>
      <c r="J1131" t="s">
        <v>437</v>
      </c>
      <c r="K1131" t="s">
        <v>10631</v>
      </c>
      <c r="L1131" t="s">
        <v>10632</v>
      </c>
      <c r="M1131" t="s">
        <v>4262</v>
      </c>
      <c r="N1131">
        <v>87.00787401574803</v>
      </c>
      <c r="O1131">
        <v>0</v>
      </c>
      <c r="P1131">
        <v>19.299868766404199</v>
      </c>
      <c r="Q1131">
        <v>64.3</v>
      </c>
      <c r="R1131">
        <v>57</v>
      </c>
      <c r="S1131">
        <v>96.3</v>
      </c>
      <c r="T1131">
        <v>0</v>
      </c>
      <c r="U1131">
        <v>0</v>
      </c>
      <c r="V1131">
        <v>10</v>
      </c>
      <c r="AB1131" t="s">
        <v>98</v>
      </c>
      <c r="AC1131" t="s">
        <v>98</v>
      </c>
      <c r="AD1131" t="s">
        <v>76</v>
      </c>
      <c r="AE1131" t="s">
        <v>63</v>
      </c>
      <c r="AG1131">
        <v>1900</v>
      </c>
      <c r="AH1131">
        <v>0.2</v>
      </c>
      <c r="AI1131">
        <v>39.260599999999997</v>
      </c>
      <c r="AJ1131">
        <v>-97.045060000000007</v>
      </c>
      <c r="AL1131">
        <v>3</v>
      </c>
      <c r="AM1131" t="s">
        <v>63</v>
      </c>
      <c r="AN1131" t="s">
        <v>10633</v>
      </c>
      <c r="AO1131" t="s">
        <v>79</v>
      </c>
      <c r="AP1131" t="s">
        <v>3438</v>
      </c>
      <c r="AQ1131" t="s">
        <v>185</v>
      </c>
      <c r="AR1131" t="s">
        <v>336</v>
      </c>
      <c r="AS1131" t="s">
        <v>83</v>
      </c>
      <c r="AT1131" s="5">
        <v>36220</v>
      </c>
      <c r="AU1131" t="s">
        <v>184</v>
      </c>
      <c r="AV1131" t="s">
        <v>487</v>
      </c>
      <c r="AW1131" t="s">
        <v>615</v>
      </c>
    </row>
    <row r="1132" spans="1:49" x14ac:dyDescent="0.25">
      <c r="A1132">
        <v>676</v>
      </c>
      <c r="B1132" t="s">
        <v>18107</v>
      </c>
      <c r="C1132">
        <v>1</v>
      </c>
      <c r="D1132" t="s">
        <v>86</v>
      </c>
      <c r="E1132" t="s">
        <v>4259</v>
      </c>
      <c r="F1132" t="s">
        <v>177</v>
      </c>
      <c r="G1132">
        <v>0.6</v>
      </c>
      <c r="H1132" t="s">
        <v>90</v>
      </c>
      <c r="I1132" t="s">
        <v>63</v>
      </c>
      <c r="J1132" t="s">
        <v>437</v>
      </c>
      <c r="K1132" t="s">
        <v>18108</v>
      </c>
      <c r="L1132" t="s">
        <v>4940</v>
      </c>
      <c r="M1132" t="s">
        <v>4262</v>
      </c>
      <c r="N1132">
        <v>152.59186351706037</v>
      </c>
      <c r="P1132">
        <v>24</v>
      </c>
      <c r="Q1132">
        <v>98</v>
      </c>
      <c r="R1132">
        <v>97</v>
      </c>
      <c r="S1132">
        <v>100</v>
      </c>
      <c r="T1132">
        <v>1</v>
      </c>
      <c r="U1132">
        <v>0</v>
      </c>
      <c r="V1132">
        <v>20</v>
      </c>
      <c r="AB1132" t="s">
        <v>129</v>
      </c>
      <c r="AC1132" t="s">
        <v>129</v>
      </c>
      <c r="AD1132" t="s">
        <v>129</v>
      </c>
      <c r="AE1132" t="s">
        <v>63</v>
      </c>
      <c r="AG1132">
        <v>1997</v>
      </c>
      <c r="AH1132">
        <v>0.3</v>
      </c>
      <c r="AI1132">
        <v>39.263950000000001</v>
      </c>
      <c r="AJ1132">
        <v>-96.997119999999995</v>
      </c>
      <c r="AL1132">
        <v>3</v>
      </c>
      <c r="AM1132" t="s">
        <v>63</v>
      </c>
      <c r="AN1132" t="s">
        <v>18109</v>
      </c>
      <c r="AO1132" t="s">
        <v>79</v>
      </c>
      <c r="AP1132" t="s">
        <v>170</v>
      </c>
      <c r="AQ1132" t="s">
        <v>326</v>
      </c>
      <c r="AR1132" t="s">
        <v>327</v>
      </c>
      <c r="AS1132" t="s">
        <v>83</v>
      </c>
      <c r="AT1132" s="5">
        <v>36220</v>
      </c>
      <c r="AU1132" t="s">
        <v>76</v>
      </c>
      <c r="AV1132" t="s">
        <v>134</v>
      </c>
      <c r="AW1132" t="s">
        <v>150</v>
      </c>
    </row>
    <row r="1133" spans="1:49" x14ac:dyDescent="0.25">
      <c r="A1133">
        <v>1903</v>
      </c>
      <c r="B1133" t="s">
        <v>18066</v>
      </c>
      <c r="C1133">
        <v>1</v>
      </c>
      <c r="D1133" t="s">
        <v>86</v>
      </c>
      <c r="E1133" t="s">
        <v>4259</v>
      </c>
      <c r="F1133" t="s">
        <v>177</v>
      </c>
      <c r="G1133">
        <v>0.4</v>
      </c>
      <c r="H1133" t="s">
        <v>972</v>
      </c>
      <c r="I1133" t="s">
        <v>63</v>
      </c>
      <c r="J1133" t="s">
        <v>437</v>
      </c>
      <c r="K1133" t="s">
        <v>18067</v>
      </c>
      <c r="L1133" t="s">
        <v>18068</v>
      </c>
      <c r="M1133" t="s">
        <v>4262</v>
      </c>
      <c r="N1133">
        <v>131.98818897637796</v>
      </c>
      <c r="P1133">
        <v>24</v>
      </c>
      <c r="Q1133">
        <v>85.2</v>
      </c>
      <c r="R1133">
        <v>85</v>
      </c>
      <c r="S1133">
        <v>95.4</v>
      </c>
      <c r="T1133">
        <v>0</v>
      </c>
      <c r="U1133">
        <v>0</v>
      </c>
      <c r="V1133">
        <v>25</v>
      </c>
      <c r="AB1133" t="s">
        <v>98</v>
      </c>
      <c r="AC1133" t="s">
        <v>98</v>
      </c>
      <c r="AD1133" t="s">
        <v>98</v>
      </c>
      <c r="AE1133" t="s">
        <v>63</v>
      </c>
      <c r="AG1133">
        <v>1950</v>
      </c>
      <c r="AH1133">
        <v>0.1</v>
      </c>
      <c r="AI1133">
        <v>39.175159999999998</v>
      </c>
      <c r="AJ1133">
        <v>-97.005070000000003</v>
      </c>
      <c r="AL1133">
        <v>3</v>
      </c>
      <c r="AM1133" t="s">
        <v>63</v>
      </c>
      <c r="AN1133" t="s">
        <v>18069</v>
      </c>
      <c r="AO1133" t="s">
        <v>79</v>
      </c>
      <c r="AP1133" t="s">
        <v>3438</v>
      </c>
      <c r="AQ1133" t="s">
        <v>843</v>
      </c>
      <c r="AR1133" t="s">
        <v>401</v>
      </c>
      <c r="AS1133" t="s">
        <v>83</v>
      </c>
      <c r="AT1133" s="5">
        <v>36220</v>
      </c>
      <c r="AU1133" t="s">
        <v>129</v>
      </c>
      <c r="AV1133" t="s">
        <v>200</v>
      </c>
      <c r="AW1133" t="s">
        <v>150</v>
      </c>
    </row>
    <row r="1134" spans="1:49" x14ac:dyDescent="0.25">
      <c r="A1134">
        <v>376</v>
      </c>
      <c r="B1134" t="s">
        <v>6951</v>
      </c>
      <c r="C1134">
        <v>1</v>
      </c>
      <c r="D1134" t="s">
        <v>86</v>
      </c>
      <c r="E1134" t="s">
        <v>330</v>
      </c>
      <c r="F1134" t="s">
        <v>177</v>
      </c>
      <c r="G1134">
        <v>200.25</v>
      </c>
      <c r="H1134" t="s">
        <v>90</v>
      </c>
      <c r="I1134" t="s">
        <v>63</v>
      </c>
      <c r="J1134" t="s">
        <v>437</v>
      </c>
      <c r="K1134" t="s">
        <v>6952</v>
      </c>
      <c r="L1134" t="s">
        <v>6953</v>
      </c>
      <c r="M1134" t="s">
        <v>3111</v>
      </c>
      <c r="N1134">
        <v>166.69947506561681</v>
      </c>
      <c r="O1134">
        <v>0</v>
      </c>
      <c r="P1134">
        <v>40</v>
      </c>
      <c r="Q1134">
        <v>99.8</v>
      </c>
      <c r="R1134">
        <v>97</v>
      </c>
      <c r="S1134">
        <v>100</v>
      </c>
      <c r="T1134">
        <v>1</v>
      </c>
      <c r="U1134">
        <v>17</v>
      </c>
      <c r="V1134">
        <v>1960</v>
      </c>
      <c r="AB1134" t="s">
        <v>129</v>
      </c>
      <c r="AC1134" t="s">
        <v>129</v>
      </c>
      <c r="AD1134" t="s">
        <v>129</v>
      </c>
      <c r="AE1134" t="s">
        <v>63</v>
      </c>
      <c r="AG1134">
        <v>2002</v>
      </c>
      <c r="AH1134">
        <v>10.07</v>
      </c>
      <c r="AI1134">
        <v>39.278840000000002</v>
      </c>
      <c r="AJ1134">
        <v>-97.128659999999996</v>
      </c>
      <c r="AL1134">
        <v>3</v>
      </c>
      <c r="AM1134" t="s">
        <v>63</v>
      </c>
      <c r="AN1134" t="s">
        <v>6954</v>
      </c>
      <c r="AO1134" t="s">
        <v>79</v>
      </c>
      <c r="AP1134" t="s">
        <v>80</v>
      </c>
      <c r="AQ1134" t="s">
        <v>255</v>
      </c>
      <c r="AR1134" t="s">
        <v>256</v>
      </c>
      <c r="AS1134" t="s">
        <v>83</v>
      </c>
      <c r="AT1134" s="5">
        <v>41262</v>
      </c>
      <c r="AU1134" t="s">
        <v>129</v>
      </c>
      <c r="AV1134" t="s">
        <v>134</v>
      </c>
      <c r="AW1134" t="s">
        <v>150</v>
      </c>
    </row>
    <row r="1135" spans="1:49" x14ac:dyDescent="0.25">
      <c r="A1135">
        <v>509</v>
      </c>
      <c r="B1135" t="s">
        <v>9455</v>
      </c>
      <c r="C1135">
        <v>1</v>
      </c>
      <c r="D1135" t="s">
        <v>86</v>
      </c>
      <c r="E1135" t="s">
        <v>319</v>
      </c>
      <c r="F1135" t="s">
        <v>108</v>
      </c>
      <c r="G1135">
        <v>273.90000000000003</v>
      </c>
      <c r="H1135" t="s">
        <v>1879</v>
      </c>
      <c r="I1135" t="s">
        <v>63</v>
      </c>
      <c r="J1135" t="s">
        <v>437</v>
      </c>
      <c r="K1135" t="s">
        <v>9456</v>
      </c>
      <c r="L1135" t="s">
        <v>3754</v>
      </c>
      <c r="M1135" t="s">
        <v>429</v>
      </c>
      <c r="N1135">
        <v>1030.6430446194227</v>
      </c>
      <c r="O1135">
        <v>0</v>
      </c>
      <c r="P1135">
        <v>40.026246719160106</v>
      </c>
      <c r="Q1135">
        <v>99.5</v>
      </c>
      <c r="R1135">
        <v>100</v>
      </c>
      <c r="S1135">
        <v>99.8</v>
      </c>
      <c r="T1135">
        <v>2</v>
      </c>
      <c r="U1135">
        <v>10</v>
      </c>
      <c r="V1135">
        <v>2480</v>
      </c>
      <c r="AB1135" t="s">
        <v>98</v>
      </c>
      <c r="AC1135" t="s">
        <v>129</v>
      </c>
      <c r="AD1135" t="s">
        <v>98</v>
      </c>
      <c r="AE1135" t="s">
        <v>63</v>
      </c>
      <c r="AG1135">
        <v>2006</v>
      </c>
      <c r="AH1135">
        <v>10.33</v>
      </c>
      <c r="AI1135">
        <v>39.379930000000002</v>
      </c>
      <c r="AJ1135">
        <v>-97.175280000000001</v>
      </c>
      <c r="AL1135">
        <v>7</v>
      </c>
      <c r="AM1135" t="s">
        <v>63</v>
      </c>
      <c r="AN1135" t="s">
        <v>9457</v>
      </c>
      <c r="AO1135" t="s">
        <v>79</v>
      </c>
      <c r="AP1135" t="s">
        <v>131</v>
      </c>
      <c r="AQ1135" t="s">
        <v>634</v>
      </c>
      <c r="AR1135" t="s">
        <v>1025</v>
      </c>
      <c r="AS1135" t="s">
        <v>83</v>
      </c>
      <c r="AT1135" s="5">
        <v>38353</v>
      </c>
      <c r="AU1135" t="s">
        <v>76</v>
      </c>
      <c r="AV1135" t="s">
        <v>134</v>
      </c>
      <c r="AW1135" t="s">
        <v>135</v>
      </c>
    </row>
    <row r="1136" spans="1:49" x14ac:dyDescent="0.25">
      <c r="A1136">
        <v>58</v>
      </c>
      <c r="B1136" t="s">
        <v>6255</v>
      </c>
      <c r="C1136">
        <v>1</v>
      </c>
      <c r="D1136" t="s">
        <v>86</v>
      </c>
      <c r="E1136" t="s">
        <v>1533</v>
      </c>
      <c r="F1136" t="s">
        <v>177</v>
      </c>
      <c r="G1136">
        <v>1.45</v>
      </c>
      <c r="H1136" t="s">
        <v>90</v>
      </c>
      <c r="I1136" t="s">
        <v>63</v>
      </c>
      <c r="J1136" t="s">
        <v>437</v>
      </c>
      <c r="K1136" t="s">
        <v>6256</v>
      </c>
      <c r="L1136" t="s">
        <v>166</v>
      </c>
      <c r="M1136" t="s">
        <v>1535</v>
      </c>
      <c r="N1136">
        <v>150.0984251968504</v>
      </c>
      <c r="O1136">
        <v>0</v>
      </c>
      <c r="P1136">
        <v>36.089238845144358</v>
      </c>
      <c r="Q1136">
        <v>98.9</v>
      </c>
      <c r="R1136">
        <v>100</v>
      </c>
      <c r="S1136">
        <v>100</v>
      </c>
      <c r="T1136">
        <v>1</v>
      </c>
      <c r="U1136">
        <v>11</v>
      </c>
      <c r="V1136">
        <v>700</v>
      </c>
      <c r="AB1136" t="s">
        <v>129</v>
      </c>
      <c r="AC1136" t="s">
        <v>129</v>
      </c>
      <c r="AD1136" t="s">
        <v>129</v>
      </c>
      <c r="AE1136" t="s">
        <v>63</v>
      </c>
      <c r="AG1136">
        <v>2005</v>
      </c>
      <c r="AH1136">
        <v>1.4450000000000001</v>
      </c>
      <c r="AI1136">
        <v>39.46631</v>
      </c>
      <c r="AJ1136">
        <v>-97.171599999999998</v>
      </c>
      <c r="AL1136">
        <v>3</v>
      </c>
      <c r="AM1136" t="s">
        <v>63</v>
      </c>
      <c r="AN1136" t="s">
        <v>6257</v>
      </c>
      <c r="AO1136" t="s">
        <v>79</v>
      </c>
      <c r="AP1136" t="s">
        <v>170</v>
      </c>
      <c r="AQ1136" t="s">
        <v>82</v>
      </c>
      <c r="AR1136" t="s">
        <v>1229</v>
      </c>
      <c r="AS1136" t="s">
        <v>83</v>
      </c>
      <c r="AT1136" s="5">
        <v>38353</v>
      </c>
      <c r="AU1136" t="s">
        <v>76</v>
      </c>
      <c r="AV1136" t="s">
        <v>134</v>
      </c>
      <c r="AW1136" t="s">
        <v>135</v>
      </c>
    </row>
    <row r="1137" spans="1:49" x14ac:dyDescent="0.25">
      <c r="A1137">
        <v>515</v>
      </c>
      <c r="B1137" t="s">
        <v>11474</v>
      </c>
      <c r="C1137">
        <v>1</v>
      </c>
      <c r="D1137" t="s">
        <v>86</v>
      </c>
      <c r="E1137" t="s">
        <v>319</v>
      </c>
      <c r="F1137" t="s">
        <v>108</v>
      </c>
      <c r="G1137">
        <v>276.06</v>
      </c>
      <c r="H1137" t="s">
        <v>1879</v>
      </c>
      <c r="I1137" t="s">
        <v>63</v>
      </c>
      <c r="J1137" t="s">
        <v>437</v>
      </c>
      <c r="K1137" t="s">
        <v>11475</v>
      </c>
      <c r="L1137" t="s">
        <v>11476</v>
      </c>
      <c r="M1137" t="s">
        <v>429</v>
      </c>
      <c r="N1137">
        <v>383.00524934383196</v>
      </c>
      <c r="O1137">
        <v>0</v>
      </c>
      <c r="P1137">
        <v>39.993438320209975</v>
      </c>
      <c r="Q1137">
        <v>97</v>
      </c>
      <c r="S1137">
        <v>100</v>
      </c>
      <c r="T1137">
        <v>0</v>
      </c>
      <c r="U1137">
        <v>5</v>
      </c>
      <c r="V1137">
        <v>5410</v>
      </c>
      <c r="AB1137" t="s">
        <v>129</v>
      </c>
      <c r="AC1137" t="s">
        <v>129</v>
      </c>
      <c r="AD1137" t="s">
        <v>129</v>
      </c>
      <c r="AE1137" t="s">
        <v>63</v>
      </c>
      <c r="AG1137">
        <v>2012</v>
      </c>
      <c r="AH1137">
        <v>12.530000000000001</v>
      </c>
      <c r="AI1137">
        <v>39.380249999999997</v>
      </c>
      <c r="AJ1137">
        <v>-97.135490000000004</v>
      </c>
      <c r="AL1137">
        <v>3</v>
      </c>
      <c r="AM1137" t="s">
        <v>63</v>
      </c>
      <c r="AN1137" t="s">
        <v>11477</v>
      </c>
      <c r="AO1137" t="s">
        <v>79</v>
      </c>
      <c r="AP1137" t="s">
        <v>131</v>
      </c>
      <c r="AQ1137" t="s">
        <v>545</v>
      </c>
      <c r="AR1137" t="s">
        <v>160</v>
      </c>
      <c r="AS1137" t="s">
        <v>131</v>
      </c>
      <c r="AT1137" s="5">
        <v>40605</v>
      </c>
      <c r="AU1137" t="s">
        <v>76</v>
      </c>
      <c r="AV1137" t="s">
        <v>274</v>
      </c>
      <c r="AW1137" t="s">
        <v>150</v>
      </c>
    </row>
    <row r="1138" spans="1:49" x14ac:dyDescent="0.25">
      <c r="A1138">
        <v>0</v>
      </c>
      <c r="B1138" t="s">
        <v>4245</v>
      </c>
      <c r="C1138">
        <v>1</v>
      </c>
      <c r="D1138" t="s">
        <v>86</v>
      </c>
      <c r="E1138" t="s">
        <v>330</v>
      </c>
      <c r="F1138" t="s">
        <v>177</v>
      </c>
      <c r="G1138">
        <v>204.29</v>
      </c>
      <c r="H1138" t="s">
        <v>138</v>
      </c>
      <c r="I1138" t="s">
        <v>63</v>
      </c>
      <c r="J1138" t="s">
        <v>437</v>
      </c>
      <c r="K1138" t="s">
        <v>888</v>
      </c>
      <c r="L1138" t="s">
        <v>4246</v>
      </c>
      <c r="M1138" t="s">
        <v>550</v>
      </c>
      <c r="N1138">
        <v>28.346456692913389</v>
      </c>
      <c r="P1138">
        <v>39.993438320209975</v>
      </c>
      <c r="T1138">
        <v>0</v>
      </c>
      <c r="U1138">
        <v>14</v>
      </c>
      <c r="V1138">
        <v>2930</v>
      </c>
      <c r="AG1138">
        <v>1000</v>
      </c>
      <c r="AH1138">
        <v>14.11</v>
      </c>
      <c r="AI1138">
        <v>39.337499999999999</v>
      </c>
      <c r="AJ1138">
        <v>-97.128</v>
      </c>
      <c r="AL1138">
        <v>3</v>
      </c>
      <c r="AM1138" t="s">
        <v>63</v>
      </c>
      <c r="AN1138" t="s">
        <v>4245</v>
      </c>
      <c r="AO1138" t="s">
        <v>79</v>
      </c>
      <c r="AP1138" t="s">
        <v>131</v>
      </c>
      <c r="AQ1138" t="s">
        <v>4247</v>
      </c>
      <c r="AR1138" t="s">
        <v>4248</v>
      </c>
      <c r="AS1138" t="s">
        <v>131</v>
      </c>
      <c r="AT1138" s="5">
        <v>42265</v>
      </c>
      <c r="AU1138" t="s">
        <v>76</v>
      </c>
      <c r="AV1138" t="s">
        <v>134</v>
      </c>
      <c r="AW1138" t="s">
        <v>150</v>
      </c>
    </row>
    <row r="1139" spans="1:49" x14ac:dyDescent="0.25">
      <c r="A1139">
        <v>0</v>
      </c>
      <c r="B1139" t="s">
        <v>26526</v>
      </c>
      <c r="C1139">
        <v>1</v>
      </c>
      <c r="D1139" t="s">
        <v>86</v>
      </c>
      <c r="E1139" t="s">
        <v>330</v>
      </c>
      <c r="F1139" t="s">
        <v>177</v>
      </c>
      <c r="G1139">
        <v>191.72</v>
      </c>
      <c r="H1139" t="s">
        <v>489</v>
      </c>
      <c r="I1139" t="s">
        <v>63</v>
      </c>
      <c r="J1139" t="s">
        <v>437</v>
      </c>
      <c r="K1139" t="s">
        <v>26527</v>
      </c>
      <c r="L1139" t="s">
        <v>5006</v>
      </c>
      <c r="M1139" t="s">
        <v>3111</v>
      </c>
      <c r="N1139">
        <v>19.993438320209975</v>
      </c>
      <c r="P1139">
        <v>42</v>
      </c>
      <c r="R1139">
        <v>80</v>
      </c>
      <c r="T1139">
        <v>0</v>
      </c>
      <c r="U1139">
        <v>20</v>
      </c>
      <c r="V1139">
        <v>1440</v>
      </c>
      <c r="AB1139" t="s">
        <v>63</v>
      </c>
      <c r="AC1139" t="s">
        <v>63</v>
      </c>
      <c r="AD1139" t="s">
        <v>63</v>
      </c>
      <c r="AE1139" t="s">
        <v>98</v>
      </c>
      <c r="AG1139">
        <v>1957</v>
      </c>
      <c r="AH1139">
        <v>3.1779999999999999</v>
      </c>
      <c r="AI1139">
        <v>39.182250000000003</v>
      </c>
      <c r="AJ1139">
        <v>-97.128979999999999</v>
      </c>
      <c r="AL1139">
        <v>1</v>
      </c>
      <c r="AM1139" t="s">
        <v>63</v>
      </c>
      <c r="AN1139" t="s">
        <v>26526</v>
      </c>
      <c r="AO1139" t="s">
        <v>79</v>
      </c>
      <c r="AP1139" t="s">
        <v>116</v>
      </c>
      <c r="AQ1139" t="s">
        <v>148</v>
      </c>
      <c r="AR1139" t="s">
        <v>148</v>
      </c>
      <c r="AS1139" t="s">
        <v>131</v>
      </c>
      <c r="AT1139" s="5"/>
      <c r="AV1139" t="s">
        <v>149</v>
      </c>
      <c r="AW1139" t="s">
        <v>150</v>
      </c>
    </row>
    <row r="1140" spans="1:49" x14ac:dyDescent="0.25">
      <c r="A1140">
        <v>0</v>
      </c>
      <c r="B1140" t="s">
        <v>7973</v>
      </c>
      <c r="C1140">
        <v>1</v>
      </c>
      <c r="D1140" t="s">
        <v>86</v>
      </c>
      <c r="E1140" t="s">
        <v>330</v>
      </c>
      <c r="F1140" t="s">
        <v>177</v>
      </c>
      <c r="G1140">
        <v>201.32</v>
      </c>
      <c r="H1140" t="s">
        <v>138</v>
      </c>
      <c r="I1140" t="s">
        <v>63</v>
      </c>
      <c r="J1140" t="s">
        <v>437</v>
      </c>
      <c r="K1140" t="s">
        <v>7974</v>
      </c>
      <c r="L1140" t="s">
        <v>4512</v>
      </c>
      <c r="M1140" t="s">
        <v>3111</v>
      </c>
      <c r="N1140">
        <v>16.797900262467191</v>
      </c>
      <c r="P1140">
        <v>32</v>
      </c>
      <c r="R1140">
        <v>85</v>
      </c>
      <c r="T1140">
        <v>0</v>
      </c>
      <c r="U1140">
        <v>17</v>
      </c>
      <c r="V1140">
        <v>1940</v>
      </c>
      <c r="AB1140" t="s">
        <v>63</v>
      </c>
      <c r="AC1140" t="s">
        <v>63</v>
      </c>
      <c r="AD1140" t="s">
        <v>63</v>
      </c>
      <c r="AE1140" t="s">
        <v>98</v>
      </c>
      <c r="AG1140">
        <v>1941</v>
      </c>
      <c r="AH1140">
        <v>12.778</v>
      </c>
      <c r="AI1140">
        <v>39.293309999999998</v>
      </c>
      <c r="AJ1140">
        <v>-97.128389999999996</v>
      </c>
      <c r="AL1140">
        <v>2</v>
      </c>
      <c r="AM1140" t="s">
        <v>63</v>
      </c>
      <c r="AN1140" t="s">
        <v>7973</v>
      </c>
      <c r="AO1140" t="s">
        <v>79</v>
      </c>
      <c r="AP1140" t="s">
        <v>147</v>
      </c>
      <c r="AQ1140" t="s">
        <v>148</v>
      </c>
      <c r="AR1140" t="s">
        <v>148</v>
      </c>
      <c r="AS1140" t="s">
        <v>131</v>
      </c>
      <c r="AT1140" s="5"/>
      <c r="AV1140" t="s">
        <v>149</v>
      </c>
      <c r="AW1140" t="s">
        <v>150</v>
      </c>
    </row>
    <row r="1141" spans="1:49" x14ac:dyDescent="0.25">
      <c r="A1141">
        <v>0</v>
      </c>
      <c r="B1141" t="s">
        <v>21896</v>
      </c>
      <c r="C1141">
        <v>1</v>
      </c>
      <c r="D1141" t="s">
        <v>86</v>
      </c>
      <c r="E1141" t="s">
        <v>330</v>
      </c>
      <c r="F1141" t="s">
        <v>177</v>
      </c>
      <c r="G1141">
        <v>209.89000000000001</v>
      </c>
      <c r="H1141" t="s">
        <v>489</v>
      </c>
      <c r="I1141" t="s">
        <v>63</v>
      </c>
      <c r="J1141" t="s">
        <v>437</v>
      </c>
      <c r="K1141" t="s">
        <v>21897</v>
      </c>
      <c r="L1141" t="s">
        <v>1052</v>
      </c>
      <c r="M1141" t="s">
        <v>8512</v>
      </c>
      <c r="N1141">
        <v>12.007874015748031</v>
      </c>
      <c r="P1141">
        <v>24</v>
      </c>
      <c r="R1141">
        <v>90</v>
      </c>
      <c r="T1141">
        <v>0</v>
      </c>
      <c r="U1141">
        <v>10</v>
      </c>
      <c r="V1141">
        <v>10</v>
      </c>
      <c r="AB1141" t="s">
        <v>63</v>
      </c>
      <c r="AC1141" t="s">
        <v>63</v>
      </c>
      <c r="AD1141" t="s">
        <v>63</v>
      </c>
      <c r="AE1141" t="s">
        <v>98</v>
      </c>
      <c r="AG1141">
        <v>1941</v>
      </c>
      <c r="AH1141">
        <v>21.348000000000003</v>
      </c>
      <c r="AI1141">
        <v>39.43347</v>
      </c>
      <c r="AJ1141">
        <v>-97.127510000000001</v>
      </c>
      <c r="AL1141">
        <v>1</v>
      </c>
      <c r="AM1141" t="s">
        <v>63</v>
      </c>
      <c r="AN1141" t="s">
        <v>21896</v>
      </c>
      <c r="AO1141" t="s">
        <v>79</v>
      </c>
      <c r="AP1141" t="s">
        <v>147</v>
      </c>
      <c r="AQ1141" t="s">
        <v>148</v>
      </c>
      <c r="AR1141" t="s">
        <v>148</v>
      </c>
      <c r="AS1141" t="s">
        <v>131</v>
      </c>
      <c r="AT1141" s="5"/>
      <c r="AV1141" t="s">
        <v>487</v>
      </c>
      <c r="AW1141" t="s">
        <v>150</v>
      </c>
    </row>
    <row r="1142" spans="1:49" x14ac:dyDescent="0.25">
      <c r="A1142">
        <v>0</v>
      </c>
      <c r="B1142" t="s">
        <v>23157</v>
      </c>
      <c r="C1142">
        <v>1</v>
      </c>
      <c r="D1142" t="s">
        <v>86</v>
      </c>
      <c r="E1142" t="s">
        <v>319</v>
      </c>
      <c r="F1142" t="s">
        <v>108</v>
      </c>
      <c r="G1142">
        <v>284.02</v>
      </c>
      <c r="H1142" t="s">
        <v>489</v>
      </c>
      <c r="I1142" t="s">
        <v>63</v>
      </c>
      <c r="J1142" t="s">
        <v>437</v>
      </c>
      <c r="K1142" t="s">
        <v>23158</v>
      </c>
      <c r="L1142" t="s">
        <v>23159</v>
      </c>
      <c r="M1142" t="s">
        <v>3454</v>
      </c>
      <c r="N1142">
        <v>18.011811023622048</v>
      </c>
      <c r="P1142">
        <v>44</v>
      </c>
      <c r="R1142">
        <v>70</v>
      </c>
      <c r="T1142">
        <v>0</v>
      </c>
      <c r="U1142">
        <v>7</v>
      </c>
      <c r="V1142">
        <v>2290</v>
      </c>
      <c r="AB1142" t="s">
        <v>63</v>
      </c>
      <c r="AC1142" t="s">
        <v>63</v>
      </c>
      <c r="AD1142" t="s">
        <v>63</v>
      </c>
      <c r="AE1142" t="s">
        <v>76</v>
      </c>
      <c r="AG1142">
        <v>1965</v>
      </c>
      <c r="AH1142">
        <v>20.472000000000001</v>
      </c>
      <c r="AI1142">
        <v>39.379510000000003</v>
      </c>
      <c r="AJ1142">
        <v>-96.987409999999997</v>
      </c>
      <c r="AL1142">
        <v>1</v>
      </c>
      <c r="AM1142" t="s">
        <v>63</v>
      </c>
      <c r="AN1142" t="s">
        <v>23157</v>
      </c>
      <c r="AO1142" t="s">
        <v>79</v>
      </c>
      <c r="AP1142" t="s">
        <v>116</v>
      </c>
      <c r="AQ1142" t="s">
        <v>148</v>
      </c>
      <c r="AR1142" t="s">
        <v>148</v>
      </c>
      <c r="AS1142" t="s">
        <v>131</v>
      </c>
      <c r="AT1142" s="5"/>
      <c r="AV1142" t="s">
        <v>149</v>
      </c>
      <c r="AW1142" t="s">
        <v>150</v>
      </c>
    </row>
    <row r="1143" spans="1:49" x14ac:dyDescent="0.25">
      <c r="A1143">
        <v>0</v>
      </c>
      <c r="B1143" t="s">
        <v>7148</v>
      </c>
      <c r="C1143">
        <v>1</v>
      </c>
      <c r="D1143" t="s">
        <v>86</v>
      </c>
      <c r="E1143" t="s">
        <v>1533</v>
      </c>
      <c r="F1143" t="s">
        <v>177</v>
      </c>
      <c r="G1143">
        <v>2.5100000000000002</v>
      </c>
      <c r="H1143" t="s">
        <v>138</v>
      </c>
      <c r="I1143" t="s">
        <v>63</v>
      </c>
      <c r="J1143" t="s">
        <v>437</v>
      </c>
      <c r="K1143" t="s">
        <v>7149</v>
      </c>
      <c r="L1143" t="s">
        <v>7150</v>
      </c>
      <c r="M1143" t="s">
        <v>7151</v>
      </c>
      <c r="N1143">
        <v>17.913385826771652</v>
      </c>
      <c r="O1143">
        <v>45</v>
      </c>
      <c r="P1143">
        <v>32</v>
      </c>
      <c r="R1143">
        <v>90</v>
      </c>
      <c r="T1143">
        <v>0</v>
      </c>
      <c r="U1143">
        <v>11</v>
      </c>
      <c r="V1143">
        <v>690</v>
      </c>
      <c r="AB1143" t="s">
        <v>63</v>
      </c>
      <c r="AC1143" t="s">
        <v>63</v>
      </c>
      <c r="AD1143" t="s">
        <v>63</v>
      </c>
      <c r="AE1143" t="s">
        <v>98</v>
      </c>
      <c r="AG1143">
        <v>1951</v>
      </c>
      <c r="AH1143">
        <v>2.5100000000000002</v>
      </c>
      <c r="AI1143">
        <v>39.466380000000001</v>
      </c>
      <c r="AJ1143">
        <v>-97.153229999999994</v>
      </c>
      <c r="AK1143" t="s">
        <v>262</v>
      </c>
      <c r="AL1143">
        <v>2</v>
      </c>
      <c r="AM1143" t="s">
        <v>63</v>
      </c>
      <c r="AN1143" t="s">
        <v>7148</v>
      </c>
      <c r="AO1143" t="s">
        <v>79</v>
      </c>
      <c r="AP1143" t="s">
        <v>116</v>
      </c>
      <c r="AQ1143" t="s">
        <v>148</v>
      </c>
      <c r="AR1143" t="s">
        <v>148</v>
      </c>
      <c r="AS1143" t="s">
        <v>131</v>
      </c>
      <c r="AT1143" s="5"/>
      <c r="AV1143" t="s">
        <v>149</v>
      </c>
      <c r="AW1143" t="s">
        <v>150</v>
      </c>
    </row>
    <row r="1144" spans="1:49" x14ac:dyDescent="0.25">
      <c r="A1144">
        <v>0</v>
      </c>
      <c r="B1144" t="s">
        <v>6178</v>
      </c>
      <c r="C1144">
        <v>1</v>
      </c>
      <c r="D1144" t="s">
        <v>86</v>
      </c>
      <c r="E1144" t="s">
        <v>330</v>
      </c>
      <c r="F1144" t="s">
        <v>177</v>
      </c>
      <c r="G1144">
        <v>199.09</v>
      </c>
      <c r="H1144" t="s">
        <v>138</v>
      </c>
      <c r="I1144" t="s">
        <v>63</v>
      </c>
      <c r="J1144" t="s">
        <v>437</v>
      </c>
      <c r="K1144" t="s">
        <v>6179</v>
      </c>
      <c r="L1144" t="s">
        <v>4512</v>
      </c>
      <c r="M1144" t="s">
        <v>3111</v>
      </c>
      <c r="N1144">
        <v>10.006561679790027</v>
      </c>
      <c r="P1144">
        <v>42</v>
      </c>
      <c r="R1144">
        <v>85</v>
      </c>
      <c r="T1144">
        <v>0</v>
      </c>
      <c r="U1144">
        <v>17</v>
      </c>
      <c r="V1144">
        <v>1940</v>
      </c>
      <c r="AB1144" t="s">
        <v>63</v>
      </c>
      <c r="AC1144" t="s">
        <v>63</v>
      </c>
      <c r="AD1144" t="s">
        <v>63</v>
      </c>
      <c r="AE1144" t="s">
        <v>98</v>
      </c>
      <c r="AG1144">
        <v>1957</v>
      </c>
      <c r="AH1144">
        <v>10.548</v>
      </c>
      <c r="AI1144">
        <v>39.290199999999999</v>
      </c>
      <c r="AJ1144">
        <v>-97.128439999999998</v>
      </c>
      <c r="AL1144">
        <v>1</v>
      </c>
      <c r="AM1144" t="s">
        <v>63</v>
      </c>
      <c r="AN1144" t="s">
        <v>6178</v>
      </c>
      <c r="AO1144" t="s">
        <v>79</v>
      </c>
      <c r="AP1144" t="s">
        <v>116</v>
      </c>
      <c r="AQ1144" t="s">
        <v>148</v>
      </c>
      <c r="AR1144" t="s">
        <v>148</v>
      </c>
      <c r="AS1144" t="s">
        <v>131</v>
      </c>
      <c r="AT1144" s="5"/>
      <c r="AV1144" t="s">
        <v>149</v>
      </c>
      <c r="AW1144" t="s">
        <v>150</v>
      </c>
    </row>
    <row r="1145" spans="1:49" x14ac:dyDescent="0.25">
      <c r="A1145">
        <v>0</v>
      </c>
      <c r="B1145" t="s">
        <v>11803</v>
      </c>
      <c r="C1145">
        <v>1</v>
      </c>
      <c r="D1145" t="s">
        <v>86</v>
      </c>
      <c r="E1145" t="s">
        <v>330</v>
      </c>
      <c r="F1145" t="s">
        <v>177</v>
      </c>
      <c r="G1145">
        <v>219.20000000000002</v>
      </c>
      <c r="H1145" t="s">
        <v>138</v>
      </c>
      <c r="I1145" t="s">
        <v>63</v>
      </c>
      <c r="J1145" t="s">
        <v>437</v>
      </c>
      <c r="K1145" t="s">
        <v>11804</v>
      </c>
      <c r="L1145" t="s">
        <v>11805</v>
      </c>
      <c r="M1145" t="s">
        <v>3111</v>
      </c>
      <c r="N1145">
        <v>14.698162729658792</v>
      </c>
      <c r="P1145">
        <v>28</v>
      </c>
      <c r="R1145">
        <v>90</v>
      </c>
      <c r="T1145">
        <v>0</v>
      </c>
      <c r="U1145">
        <v>22</v>
      </c>
      <c r="V1145">
        <v>1400</v>
      </c>
      <c r="AB1145" t="s">
        <v>63</v>
      </c>
      <c r="AC1145" t="s">
        <v>63</v>
      </c>
      <c r="AD1145" t="s">
        <v>63</v>
      </c>
      <c r="AE1145" t="s">
        <v>98</v>
      </c>
      <c r="AG1145">
        <v>1949</v>
      </c>
      <c r="AH1145">
        <v>29.982000000000003</v>
      </c>
      <c r="AI1145">
        <v>39.550080000000001</v>
      </c>
      <c r="AJ1145">
        <v>-97.126519999999999</v>
      </c>
      <c r="AL1145">
        <v>2</v>
      </c>
      <c r="AM1145" t="s">
        <v>63</v>
      </c>
      <c r="AN1145" t="s">
        <v>11803</v>
      </c>
      <c r="AO1145" t="s">
        <v>79</v>
      </c>
      <c r="AP1145" t="s">
        <v>147</v>
      </c>
      <c r="AQ1145" t="s">
        <v>148</v>
      </c>
      <c r="AR1145" t="s">
        <v>148</v>
      </c>
      <c r="AS1145" t="s">
        <v>131</v>
      </c>
      <c r="AT1145" s="5"/>
      <c r="AV1145" t="s">
        <v>149</v>
      </c>
      <c r="AW1145" t="s">
        <v>150</v>
      </c>
    </row>
    <row r="1146" spans="1:49" x14ac:dyDescent="0.25">
      <c r="A1146">
        <v>0</v>
      </c>
      <c r="B1146" t="s">
        <v>3279</v>
      </c>
      <c r="C1146">
        <v>1</v>
      </c>
      <c r="D1146" t="s">
        <v>86</v>
      </c>
      <c r="E1146" t="s">
        <v>604</v>
      </c>
      <c r="F1146" t="s">
        <v>177</v>
      </c>
      <c r="G1146">
        <v>188.15</v>
      </c>
      <c r="H1146" t="s">
        <v>489</v>
      </c>
      <c r="I1146" t="s">
        <v>63</v>
      </c>
      <c r="J1146" t="s">
        <v>437</v>
      </c>
      <c r="K1146" t="s">
        <v>3280</v>
      </c>
      <c r="L1146" t="s">
        <v>3281</v>
      </c>
      <c r="M1146" t="s">
        <v>3282</v>
      </c>
      <c r="N1146">
        <v>12.664041994750656</v>
      </c>
      <c r="O1146">
        <v>0</v>
      </c>
      <c r="P1146">
        <v>38.500001111368441</v>
      </c>
      <c r="Q1146">
        <v>-1</v>
      </c>
      <c r="R1146">
        <v>100</v>
      </c>
      <c r="T1146">
        <v>0</v>
      </c>
      <c r="U1146">
        <v>25</v>
      </c>
      <c r="V1146">
        <v>335</v>
      </c>
      <c r="AB1146" t="s">
        <v>63</v>
      </c>
      <c r="AC1146" t="s">
        <v>63</v>
      </c>
      <c r="AD1146" t="s">
        <v>63</v>
      </c>
      <c r="AE1146" t="s">
        <v>129</v>
      </c>
      <c r="AG1146">
        <v>2005</v>
      </c>
      <c r="AH1146">
        <v>1.7070000000000001</v>
      </c>
      <c r="AI1146">
        <v>39.566630000000004</v>
      </c>
      <c r="AJ1146">
        <v>-97.246380000000002</v>
      </c>
      <c r="AL1146">
        <v>2</v>
      </c>
      <c r="AM1146" t="s">
        <v>63</v>
      </c>
      <c r="AN1146" t="s">
        <v>3279</v>
      </c>
      <c r="AO1146" t="s">
        <v>79</v>
      </c>
      <c r="AP1146" t="s">
        <v>170</v>
      </c>
      <c r="AQ1146" t="s">
        <v>148</v>
      </c>
      <c r="AR1146" t="s">
        <v>148</v>
      </c>
      <c r="AS1146" t="s">
        <v>131</v>
      </c>
      <c r="AT1146" s="5">
        <v>367</v>
      </c>
      <c r="AU1146" t="s">
        <v>2057</v>
      </c>
      <c r="AV1146" t="s">
        <v>149</v>
      </c>
      <c r="AW1146" t="s">
        <v>135</v>
      </c>
    </row>
    <row r="1147" spans="1:49" x14ac:dyDescent="0.25">
      <c r="A1147">
        <v>5814</v>
      </c>
      <c r="B1147" t="s">
        <v>11451</v>
      </c>
      <c r="C1147">
        <v>1</v>
      </c>
      <c r="D1147" t="s">
        <v>86</v>
      </c>
      <c r="E1147" t="s">
        <v>319</v>
      </c>
      <c r="F1147" t="s">
        <v>108</v>
      </c>
      <c r="G1147">
        <v>232.70000000000002</v>
      </c>
      <c r="H1147" t="s">
        <v>211</v>
      </c>
      <c r="I1147" t="s">
        <v>63</v>
      </c>
      <c r="J1147" t="s">
        <v>582</v>
      </c>
      <c r="K1147" t="s">
        <v>11452</v>
      </c>
      <c r="L1147" t="s">
        <v>5968</v>
      </c>
      <c r="M1147" t="s">
        <v>429</v>
      </c>
      <c r="N1147">
        <v>119.48818897637796</v>
      </c>
      <c r="P1147">
        <v>26</v>
      </c>
      <c r="Q1147">
        <v>52</v>
      </c>
      <c r="R1147">
        <v>85</v>
      </c>
      <c r="S1147">
        <v>86.5</v>
      </c>
      <c r="T1147">
        <v>5</v>
      </c>
      <c r="U1147">
        <v>21</v>
      </c>
      <c r="V1147">
        <v>1600</v>
      </c>
      <c r="AB1147" t="s">
        <v>98</v>
      </c>
      <c r="AC1147" t="s">
        <v>76</v>
      </c>
      <c r="AD1147" t="s">
        <v>98</v>
      </c>
      <c r="AE1147" t="s">
        <v>63</v>
      </c>
      <c r="AF1147" t="s">
        <v>77</v>
      </c>
      <c r="AG1147">
        <v>1953</v>
      </c>
      <c r="AH1147">
        <v>0.53</v>
      </c>
      <c r="AI1147">
        <v>39.407969999999999</v>
      </c>
      <c r="AJ1147">
        <v>-97.919470000000004</v>
      </c>
      <c r="AL1147">
        <v>3</v>
      </c>
      <c r="AM1147" t="s">
        <v>63</v>
      </c>
      <c r="AN1147" t="s">
        <v>11453</v>
      </c>
      <c r="AO1147" t="s">
        <v>103</v>
      </c>
      <c r="AP1147" t="s">
        <v>116</v>
      </c>
      <c r="AQ1147" t="s">
        <v>923</v>
      </c>
      <c r="AR1147" t="s">
        <v>924</v>
      </c>
      <c r="AS1147" t="s">
        <v>83</v>
      </c>
      <c r="AT1147" s="5">
        <v>39083</v>
      </c>
      <c r="AU1147" t="s">
        <v>76</v>
      </c>
      <c r="AV1147" t="s">
        <v>187</v>
      </c>
      <c r="AW1147" t="s">
        <v>188</v>
      </c>
    </row>
    <row r="1148" spans="1:49" x14ac:dyDescent="0.25">
      <c r="A1148">
        <v>2764</v>
      </c>
      <c r="B1148" t="s">
        <v>11907</v>
      </c>
      <c r="C1148">
        <v>1</v>
      </c>
      <c r="D1148" t="s">
        <v>86</v>
      </c>
      <c r="E1148" t="s">
        <v>319</v>
      </c>
      <c r="F1148" t="s">
        <v>108</v>
      </c>
      <c r="G1148">
        <v>236.37</v>
      </c>
      <c r="H1148" t="s">
        <v>972</v>
      </c>
      <c r="I1148" t="s">
        <v>63</v>
      </c>
      <c r="J1148" t="s">
        <v>582</v>
      </c>
      <c r="K1148" t="s">
        <v>11908</v>
      </c>
      <c r="L1148" t="s">
        <v>11909</v>
      </c>
      <c r="M1148" t="s">
        <v>429</v>
      </c>
      <c r="N1148">
        <v>135.99081364829397</v>
      </c>
      <c r="P1148">
        <v>26.5</v>
      </c>
      <c r="Q1148">
        <v>73.7</v>
      </c>
      <c r="R1148">
        <v>70</v>
      </c>
      <c r="S1148">
        <v>98.9</v>
      </c>
      <c r="T1148">
        <v>15</v>
      </c>
      <c r="U1148">
        <v>21</v>
      </c>
      <c r="V1148">
        <v>1600</v>
      </c>
      <c r="AB1148" t="s">
        <v>98</v>
      </c>
      <c r="AC1148" t="s">
        <v>98</v>
      </c>
      <c r="AD1148" t="s">
        <v>98</v>
      </c>
      <c r="AE1148" t="s">
        <v>63</v>
      </c>
      <c r="AG1148">
        <v>1953</v>
      </c>
      <c r="AH1148">
        <v>4.2</v>
      </c>
      <c r="AI1148">
        <v>39.379330000000003</v>
      </c>
      <c r="AJ1148">
        <v>-97.866280000000003</v>
      </c>
      <c r="AL1148">
        <v>3</v>
      </c>
      <c r="AM1148" t="s">
        <v>63</v>
      </c>
      <c r="AN1148" t="s">
        <v>11910</v>
      </c>
      <c r="AO1148" t="s">
        <v>103</v>
      </c>
      <c r="AP1148" t="s">
        <v>116</v>
      </c>
      <c r="AQ1148" t="s">
        <v>159</v>
      </c>
      <c r="AR1148" t="s">
        <v>171</v>
      </c>
      <c r="AS1148" t="s">
        <v>83</v>
      </c>
      <c r="AT1148" s="5">
        <v>36100</v>
      </c>
      <c r="AU1148" t="s">
        <v>76</v>
      </c>
      <c r="AV1148" t="s">
        <v>187</v>
      </c>
      <c r="AW1148" t="s">
        <v>188</v>
      </c>
    </row>
    <row r="1149" spans="1:49" x14ac:dyDescent="0.25">
      <c r="A1149">
        <v>2893</v>
      </c>
      <c r="B1149" t="s">
        <v>17114</v>
      </c>
      <c r="C1149">
        <v>1</v>
      </c>
      <c r="D1149" t="s">
        <v>86</v>
      </c>
      <c r="E1149" t="s">
        <v>319</v>
      </c>
      <c r="F1149" t="s">
        <v>108</v>
      </c>
      <c r="G1149">
        <v>238.31</v>
      </c>
      <c r="H1149" t="s">
        <v>138</v>
      </c>
      <c r="I1149" t="s">
        <v>63</v>
      </c>
      <c r="J1149" t="s">
        <v>582</v>
      </c>
      <c r="K1149" t="s">
        <v>17115</v>
      </c>
      <c r="L1149" t="s">
        <v>17116</v>
      </c>
      <c r="M1149" t="s">
        <v>429</v>
      </c>
      <c r="N1149">
        <v>20.800524934383201</v>
      </c>
      <c r="P1149">
        <v>30</v>
      </c>
      <c r="Q1149">
        <v>84.8</v>
      </c>
      <c r="R1149">
        <v>90</v>
      </c>
      <c r="S1149">
        <v>96.4</v>
      </c>
      <c r="T1149">
        <v>0</v>
      </c>
      <c r="U1149">
        <v>19</v>
      </c>
      <c r="V1149">
        <v>1770</v>
      </c>
      <c r="AB1149" t="s">
        <v>63</v>
      </c>
      <c r="AC1149" t="s">
        <v>63</v>
      </c>
      <c r="AD1149" t="s">
        <v>63</v>
      </c>
      <c r="AE1149" t="s">
        <v>98</v>
      </c>
      <c r="AG1149">
        <v>1953</v>
      </c>
      <c r="AH1149">
        <v>6.1400000000000006</v>
      </c>
      <c r="AI1149">
        <v>39.367240000000002</v>
      </c>
      <c r="AJ1149">
        <v>-97.835369999999998</v>
      </c>
      <c r="AL1149">
        <v>2</v>
      </c>
      <c r="AM1149" t="s">
        <v>63</v>
      </c>
      <c r="AN1149" t="s">
        <v>17117</v>
      </c>
      <c r="AO1149" t="s">
        <v>103</v>
      </c>
      <c r="AP1149" t="s">
        <v>116</v>
      </c>
      <c r="AQ1149" t="s">
        <v>1538</v>
      </c>
      <c r="AR1149" t="s">
        <v>255</v>
      </c>
      <c r="AS1149" t="s">
        <v>83</v>
      </c>
      <c r="AT1149" s="5">
        <v>36192</v>
      </c>
      <c r="AU1149" t="s">
        <v>129</v>
      </c>
      <c r="AV1149" t="s">
        <v>149</v>
      </c>
      <c r="AW1149" t="s">
        <v>150</v>
      </c>
    </row>
    <row r="1150" spans="1:49" x14ac:dyDescent="0.25">
      <c r="A1150">
        <v>2489</v>
      </c>
      <c r="B1150" t="s">
        <v>13340</v>
      </c>
      <c r="C1150">
        <v>1</v>
      </c>
      <c r="D1150" t="s">
        <v>86</v>
      </c>
      <c r="E1150" t="s">
        <v>319</v>
      </c>
      <c r="F1150" t="s">
        <v>108</v>
      </c>
      <c r="G1150">
        <v>239.31</v>
      </c>
      <c r="H1150" t="s">
        <v>90</v>
      </c>
      <c r="I1150" t="s">
        <v>63</v>
      </c>
      <c r="J1150" t="s">
        <v>582</v>
      </c>
      <c r="K1150" t="s">
        <v>13341</v>
      </c>
      <c r="L1150" t="s">
        <v>6812</v>
      </c>
      <c r="M1150" t="s">
        <v>429</v>
      </c>
      <c r="N1150">
        <v>102.49343832020998</v>
      </c>
      <c r="P1150">
        <v>28</v>
      </c>
      <c r="Q1150">
        <v>89.2</v>
      </c>
      <c r="R1150">
        <v>85</v>
      </c>
      <c r="S1150">
        <v>95.2</v>
      </c>
      <c r="T1150">
        <v>2</v>
      </c>
      <c r="U1150">
        <v>19</v>
      </c>
      <c r="V1150">
        <v>1770</v>
      </c>
      <c r="AB1150" t="s">
        <v>98</v>
      </c>
      <c r="AC1150" t="s">
        <v>75</v>
      </c>
      <c r="AD1150" t="s">
        <v>98</v>
      </c>
      <c r="AE1150" t="s">
        <v>63</v>
      </c>
      <c r="AG1150">
        <v>1957</v>
      </c>
      <c r="AH1150">
        <v>7.1400000000000006</v>
      </c>
      <c r="AI1150">
        <v>39.364669999999997</v>
      </c>
      <c r="AJ1150">
        <v>-97.817740000000001</v>
      </c>
      <c r="AL1150">
        <v>3</v>
      </c>
      <c r="AM1150" t="s">
        <v>63</v>
      </c>
      <c r="AN1150" t="s">
        <v>13342</v>
      </c>
      <c r="AO1150" t="s">
        <v>184</v>
      </c>
      <c r="AP1150" t="s">
        <v>170</v>
      </c>
      <c r="AQ1150" t="s">
        <v>653</v>
      </c>
      <c r="AR1150" t="s">
        <v>677</v>
      </c>
      <c r="AS1150" t="s">
        <v>83</v>
      </c>
      <c r="AT1150" s="5">
        <v>35521</v>
      </c>
      <c r="AU1150" t="s">
        <v>76</v>
      </c>
      <c r="AV1150" t="s">
        <v>119</v>
      </c>
      <c r="AW1150" t="s">
        <v>85</v>
      </c>
    </row>
    <row r="1151" spans="1:49" x14ac:dyDescent="0.25">
      <c r="A1151">
        <v>4997</v>
      </c>
      <c r="B1151" t="s">
        <v>14664</v>
      </c>
      <c r="C1151">
        <v>1</v>
      </c>
      <c r="D1151" t="s">
        <v>86</v>
      </c>
      <c r="E1151" t="s">
        <v>319</v>
      </c>
      <c r="F1151" t="s">
        <v>108</v>
      </c>
      <c r="G1151">
        <v>239.58</v>
      </c>
      <c r="H1151" t="s">
        <v>90</v>
      </c>
      <c r="I1151" t="s">
        <v>63</v>
      </c>
      <c r="J1151" t="s">
        <v>582</v>
      </c>
      <c r="K1151" t="s">
        <v>14665</v>
      </c>
      <c r="L1151" t="s">
        <v>14666</v>
      </c>
      <c r="M1151" t="s">
        <v>429</v>
      </c>
      <c r="N1151">
        <v>102.49343832020998</v>
      </c>
      <c r="P1151">
        <v>28</v>
      </c>
      <c r="Q1151">
        <v>87.5</v>
      </c>
      <c r="R1151">
        <v>80</v>
      </c>
      <c r="S1151">
        <v>88.600000000000009</v>
      </c>
      <c r="T1151">
        <v>5</v>
      </c>
      <c r="U1151">
        <v>19</v>
      </c>
      <c r="V1151">
        <v>1770</v>
      </c>
      <c r="AB1151" t="s">
        <v>98</v>
      </c>
      <c r="AC1151" t="s">
        <v>75</v>
      </c>
      <c r="AD1151" t="s">
        <v>98</v>
      </c>
      <c r="AE1151" t="s">
        <v>63</v>
      </c>
      <c r="AG1151">
        <v>1957</v>
      </c>
      <c r="AH1151">
        <v>7.41</v>
      </c>
      <c r="AI1151">
        <v>39.364710000000002</v>
      </c>
      <c r="AJ1151">
        <v>-97.812579999999997</v>
      </c>
      <c r="AL1151">
        <v>3</v>
      </c>
      <c r="AM1151" t="s">
        <v>63</v>
      </c>
      <c r="AN1151" t="s">
        <v>14667</v>
      </c>
      <c r="AO1151" t="s">
        <v>184</v>
      </c>
      <c r="AP1151" t="s">
        <v>170</v>
      </c>
      <c r="AQ1151" t="s">
        <v>653</v>
      </c>
      <c r="AR1151" t="s">
        <v>677</v>
      </c>
      <c r="AS1151" t="s">
        <v>83</v>
      </c>
      <c r="AT1151" s="5">
        <v>35521</v>
      </c>
      <c r="AU1151" t="s">
        <v>103</v>
      </c>
      <c r="AV1151" t="s">
        <v>119</v>
      </c>
      <c r="AW1151" t="s">
        <v>85</v>
      </c>
    </row>
    <row r="1152" spans="1:49" x14ac:dyDescent="0.25">
      <c r="A1152">
        <v>4181</v>
      </c>
      <c r="B1152" t="s">
        <v>18627</v>
      </c>
      <c r="C1152">
        <v>1</v>
      </c>
      <c r="D1152" t="s">
        <v>86</v>
      </c>
      <c r="E1152" t="s">
        <v>319</v>
      </c>
      <c r="F1152" t="s">
        <v>108</v>
      </c>
      <c r="G1152">
        <v>241.08</v>
      </c>
      <c r="H1152" t="s">
        <v>138</v>
      </c>
      <c r="I1152" t="s">
        <v>63</v>
      </c>
      <c r="J1152" t="s">
        <v>582</v>
      </c>
      <c r="K1152" t="s">
        <v>18628</v>
      </c>
      <c r="L1152" t="s">
        <v>3206</v>
      </c>
      <c r="M1152" t="s">
        <v>429</v>
      </c>
      <c r="N1152">
        <v>31.102362204724411</v>
      </c>
      <c r="P1152">
        <v>30</v>
      </c>
      <c r="Q1152">
        <v>76.7</v>
      </c>
      <c r="R1152">
        <v>90</v>
      </c>
      <c r="S1152">
        <v>87.100000000000009</v>
      </c>
      <c r="T1152">
        <v>0</v>
      </c>
      <c r="U1152">
        <v>19</v>
      </c>
      <c r="V1152">
        <v>1770</v>
      </c>
      <c r="AB1152" t="s">
        <v>63</v>
      </c>
      <c r="AC1152" t="s">
        <v>63</v>
      </c>
      <c r="AD1152" t="s">
        <v>63</v>
      </c>
      <c r="AE1152" t="s">
        <v>98</v>
      </c>
      <c r="AG1152">
        <v>1957</v>
      </c>
      <c r="AH1152">
        <v>8.91</v>
      </c>
      <c r="AI1152">
        <v>39.36468</v>
      </c>
      <c r="AJ1152">
        <v>-97.784610000000001</v>
      </c>
      <c r="AL1152">
        <v>3</v>
      </c>
      <c r="AM1152" t="s">
        <v>63</v>
      </c>
      <c r="AN1152" t="s">
        <v>18629</v>
      </c>
      <c r="AO1152" t="s">
        <v>184</v>
      </c>
      <c r="AP1152" t="s">
        <v>116</v>
      </c>
      <c r="AQ1152" t="s">
        <v>503</v>
      </c>
      <c r="AR1152" t="s">
        <v>504</v>
      </c>
      <c r="AS1152" t="s">
        <v>83</v>
      </c>
      <c r="AT1152" s="5">
        <v>36192</v>
      </c>
      <c r="AU1152" t="s">
        <v>129</v>
      </c>
      <c r="AV1152" t="s">
        <v>149</v>
      </c>
      <c r="AW1152" t="s">
        <v>150</v>
      </c>
    </row>
    <row r="1153" spans="1:49" x14ac:dyDescent="0.25">
      <c r="A1153">
        <v>406</v>
      </c>
      <c r="B1153" t="s">
        <v>21932</v>
      </c>
      <c r="C1153">
        <v>1</v>
      </c>
      <c r="D1153" t="s">
        <v>86</v>
      </c>
      <c r="E1153" t="s">
        <v>319</v>
      </c>
      <c r="F1153" t="s">
        <v>108</v>
      </c>
      <c r="G1153">
        <v>242.43</v>
      </c>
      <c r="H1153" t="s">
        <v>90</v>
      </c>
      <c r="I1153" t="s">
        <v>63</v>
      </c>
      <c r="J1153" t="s">
        <v>582</v>
      </c>
      <c r="K1153" t="s">
        <v>21933</v>
      </c>
      <c r="L1153" t="s">
        <v>21934</v>
      </c>
      <c r="M1153" t="s">
        <v>429</v>
      </c>
      <c r="N1153">
        <v>132.51312335958005</v>
      </c>
      <c r="P1153">
        <v>52</v>
      </c>
      <c r="Q1153">
        <v>80.100000000000009</v>
      </c>
      <c r="R1153">
        <v>70</v>
      </c>
      <c r="S1153">
        <v>96.2</v>
      </c>
      <c r="T1153">
        <v>16</v>
      </c>
      <c r="U1153">
        <v>21</v>
      </c>
      <c r="V1153">
        <v>1650</v>
      </c>
      <c r="AB1153" t="s">
        <v>98</v>
      </c>
      <c r="AC1153" t="s">
        <v>75</v>
      </c>
      <c r="AD1153" t="s">
        <v>98</v>
      </c>
      <c r="AE1153" t="s">
        <v>63</v>
      </c>
      <c r="AG1153">
        <v>1957</v>
      </c>
      <c r="AH1153">
        <v>10.26</v>
      </c>
      <c r="AI1153">
        <v>39.364640000000001</v>
      </c>
      <c r="AJ1153">
        <v>-97.759309999999999</v>
      </c>
      <c r="AL1153">
        <v>3</v>
      </c>
      <c r="AM1153" t="s">
        <v>63</v>
      </c>
      <c r="AN1153" t="s">
        <v>21935</v>
      </c>
      <c r="AO1153" t="s">
        <v>184</v>
      </c>
      <c r="AP1153" t="s">
        <v>170</v>
      </c>
      <c r="AQ1153" t="s">
        <v>207</v>
      </c>
      <c r="AR1153" t="s">
        <v>424</v>
      </c>
      <c r="AS1153" t="s">
        <v>83</v>
      </c>
      <c r="AT1153" s="5">
        <v>35400</v>
      </c>
      <c r="AU1153" t="s">
        <v>103</v>
      </c>
      <c r="AV1153" t="s">
        <v>187</v>
      </c>
      <c r="AW1153" t="s">
        <v>188</v>
      </c>
    </row>
    <row r="1154" spans="1:49" x14ac:dyDescent="0.25">
      <c r="A1154">
        <v>2993</v>
      </c>
      <c r="B1154" t="s">
        <v>3911</v>
      </c>
      <c r="C1154">
        <v>1</v>
      </c>
      <c r="D1154" t="s">
        <v>86</v>
      </c>
      <c r="E1154" t="s">
        <v>319</v>
      </c>
      <c r="F1154" t="s">
        <v>108</v>
      </c>
      <c r="G1154">
        <v>244.68</v>
      </c>
      <c r="H1154" t="s">
        <v>489</v>
      </c>
      <c r="I1154" t="s">
        <v>63</v>
      </c>
      <c r="J1154" t="s">
        <v>582</v>
      </c>
      <c r="K1154" t="s">
        <v>3912</v>
      </c>
      <c r="L1154" t="s">
        <v>3913</v>
      </c>
      <c r="M1154" t="s">
        <v>429</v>
      </c>
      <c r="N1154">
        <v>24.704724409448819</v>
      </c>
      <c r="P1154">
        <v>30</v>
      </c>
      <c r="Q1154">
        <v>98.9</v>
      </c>
      <c r="R1154">
        <v>90</v>
      </c>
      <c r="S1154">
        <v>86.5</v>
      </c>
      <c r="T1154">
        <v>4</v>
      </c>
      <c r="U1154">
        <v>21</v>
      </c>
      <c r="V1154">
        <v>1650</v>
      </c>
      <c r="AB1154" t="s">
        <v>63</v>
      </c>
      <c r="AC1154" t="s">
        <v>63</v>
      </c>
      <c r="AD1154" t="s">
        <v>63</v>
      </c>
      <c r="AE1154" t="s">
        <v>98</v>
      </c>
      <c r="AG1154">
        <v>1957</v>
      </c>
      <c r="AH1154">
        <v>12.51</v>
      </c>
      <c r="AI1154">
        <v>39.364910000000002</v>
      </c>
      <c r="AJ1154">
        <v>-97.717420000000004</v>
      </c>
      <c r="AL1154">
        <v>2</v>
      </c>
      <c r="AM1154" t="s">
        <v>63</v>
      </c>
      <c r="AN1154" t="s">
        <v>3914</v>
      </c>
      <c r="AO1154" t="s">
        <v>184</v>
      </c>
      <c r="AP1154" t="s">
        <v>116</v>
      </c>
      <c r="AQ1154" t="s">
        <v>346</v>
      </c>
      <c r="AR1154" t="s">
        <v>347</v>
      </c>
      <c r="AS1154" t="s">
        <v>83</v>
      </c>
      <c r="AT1154" s="5">
        <v>39819</v>
      </c>
      <c r="AU1154" t="s">
        <v>129</v>
      </c>
      <c r="AV1154" t="s">
        <v>149</v>
      </c>
      <c r="AW1154" t="s">
        <v>150</v>
      </c>
    </row>
    <row r="1155" spans="1:49" x14ac:dyDescent="0.25">
      <c r="A1155">
        <v>2142</v>
      </c>
      <c r="B1155" t="s">
        <v>23325</v>
      </c>
      <c r="C1155">
        <v>1</v>
      </c>
      <c r="D1155" t="s">
        <v>86</v>
      </c>
      <c r="E1155" t="s">
        <v>319</v>
      </c>
      <c r="F1155" t="s">
        <v>108</v>
      </c>
      <c r="G1155">
        <v>245.4</v>
      </c>
      <c r="H1155" t="s">
        <v>138</v>
      </c>
      <c r="I1155" t="s">
        <v>63</v>
      </c>
      <c r="J1155" t="s">
        <v>582</v>
      </c>
      <c r="K1155" t="s">
        <v>23326</v>
      </c>
      <c r="L1155" t="s">
        <v>23327</v>
      </c>
      <c r="M1155" t="s">
        <v>429</v>
      </c>
      <c r="N1155">
        <v>25</v>
      </c>
      <c r="P1155">
        <v>30</v>
      </c>
      <c r="Q1155">
        <v>91.5</v>
      </c>
      <c r="R1155">
        <v>95</v>
      </c>
      <c r="S1155">
        <v>98.9</v>
      </c>
      <c r="T1155">
        <v>0</v>
      </c>
      <c r="U1155">
        <v>21</v>
      </c>
      <c r="V1155">
        <v>1650</v>
      </c>
      <c r="AB1155" t="s">
        <v>63</v>
      </c>
      <c r="AC1155" t="s">
        <v>63</v>
      </c>
      <c r="AD1155" t="s">
        <v>63</v>
      </c>
      <c r="AE1155" t="s">
        <v>98</v>
      </c>
      <c r="AG1155">
        <v>1957</v>
      </c>
      <c r="AH1155">
        <v>13.13</v>
      </c>
      <c r="AI1155">
        <v>39.365079999999999</v>
      </c>
      <c r="AJ1155">
        <v>-97.705979999999997</v>
      </c>
      <c r="AL1155">
        <v>3</v>
      </c>
      <c r="AM1155" t="s">
        <v>63</v>
      </c>
      <c r="AN1155" t="s">
        <v>23328</v>
      </c>
      <c r="AO1155" t="s">
        <v>184</v>
      </c>
      <c r="AP1155" t="s">
        <v>116</v>
      </c>
      <c r="AQ1155" t="s">
        <v>239</v>
      </c>
      <c r="AR1155" t="s">
        <v>240</v>
      </c>
      <c r="AS1155" t="s">
        <v>83</v>
      </c>
      <c r="AT1155" s="5">
        <v>36192</v>
      </c>
      <c r="AU1155" t="s">
        <v>129</v>
      </c>
      <c r="AV1155" t="s">
        <v>149</v>
      </c>
      <c r="AW1155" t="s">
        <v>150</v>
      </c>
    </row>
    <row r="1156" spans="1:49" x14ac:dyDescent="0.25">
      <c r="A1156">
        <v>2862</v>
      </c>
      <c r="B1156" t="s">
        <v>16387</v>
      </c>
      <c r="C1156">
        <v>1</v>
      </c>
      <c r="D1156" t="s">
        <v>86</v>
      </c>
      <c r="E1156" t="s">
        <v>319</v>
      </c>
      <c r="F1156" t="s">
        <v>108</v>
      </c>
      <c r="G1156">
        <v>248.25</v>
      </c>
      <c r="H1156" t="s">
        <v>972</v>
      </c>
      <c r="I1156" t="s">
        <v>63</v>
      </c>
      <c r="J1156" t="s">
        <v>582</v>
      </c>
      <c r="K1156" t="s">
        <v>16388</v>
      </c>
      <c r="L1156" t="s">
        <v>16389</v>
      </c>
      <c r="M1156" t="s">
        <v>429</v>
      </c>
      <c r="N1156">
        <v>132.51312335958005</v>
      </c>
      <c r="P1156">
        <v>28</v>
      </c>
      <c r="Q1156">
        <v>81.2</v>
      </c>
      <c r="R1156">
        <v>60</v>
      </c>
      <c r="S1156">
        <v>97.2</v>
      </c>
      <c r="T1156">
        <v>3</v>
      </c>
      <c r="U1156">
        <v>17</v>
      </c>
      <c r="V1156">
        <v>1090</v>
      </c>
      <c r="AB1156" t="s">
        <v>98</v>
      </c>
      <c r="AC1156" t="s">
        <v>75</v>
      </c>
      <c r="AD1156" t="s">
        <v>98</v>
      </c>
      <c r="AE1156" t="s">
        <v>63</v>
      </c>
      <c r="AG1156">
        <v>1955</v>
      </c>
      <c r="AH1156">
        <v>16.080000000000002</v>
      </c>
      <c r="AI1156">
        <v>39.364739999999998</v>
      </c>
      <c r="AJ1156">
        <v>-97.649289999999993</v>
      </c>
      <c r="AL1156">
        <v>3</v>
      </c>
      <c r="AM1156" t="s">
        <v>63</v>
      </c>
      <c r="AN1156" t="s">
        <v>16390</v>
      </c>
      <c r="AO1156" t="s">
        <v>184</v>
      </c>
      <c r="AP1156" t="s">
        <v>116</v>
      </c>
      <c r="AQ1156" t="s">
        <v>81</v>
      </c>
      <c r="AR1156" t="s">
        <v>264</v>
      </c>
      <c r="AS1156" t="s">
        <v>83</v>
      </c>
      <c r="AT1156" s="5">
        <v>35521</v>
      </c>
      <c r="AU1156" t="s">
        <v>76</v>
      </c>
      <c r="AV1156" t="s">
        <v>187</v>
      </c>
      <c r="AW1156" t="s">
        <v>188</v>
      </c>
    </row>
    <row r="1157" spans="1:49" x14ac:dyDescent="0.25">
      <c r="A1157">
        <v>3218</v>
      </c>
      <c r="B1157" t="s">
        <v>21018</v>
      </c>
      <c r="C1157">
        <v>1</v>
      </c>
      <c r="D1157" t="s">
        <v>86</v>
      </c>
      <c r="E1157" t="s">
        <v>319</v>
      </c>
      <c r="F1157" t="s">
        <v>108</v>
      </c>
      <c r="G1157">
        <v>252.20000000000002</v>
      </c>
      <c r="H1157" t="s">
        <v>972</v>
      </c>
      <c r="I1157" t="s">
        <v>63</v>
      </c>
      <c r="J1157" t="s">
        <v>582</v>
      </c>
      <c r="K1157" t="s">
        <v>21019</v>
      </c>
      <c r="L1157" t="s">
        <v>21020</v>
      </c>
      <c r="M1157" t="s">
        <v>429</v>
      </c>
      <c r="N1157">
        <v>132.51312335958005</v>
      </c>
      <c r="P1157">
        <v>28</v>
      </c>
      <c r="Q1157">
        <v>83.100000000000009</v>
      </c>
      <c r="R1157">
        <v>75</v>
      </c>
      <c r="S1157">
        <v>86.9</v>
      </c>
      <c r="T1157">
        <v>4</v>
      </c>
      <c r="U1157">
        <v>17</v>
      </c>
      <c r="V1157">
        <v>1090</v>
      </c>
      <c r="AB1157" t="s">
        <v>75</v>
      </c>
      <c r="AC1157" t="s">
        <v>75</v>
      </c>
      <c r="AD1157" t="s">
        <v>98</v>
      </c>
      <c r="AE1157" t="s">
        <v>63</v>
      </c>
      <c r="AG1157">
        <v>1955</v>
      </c>
      <c r="AH1157">
        <v>20.03</v>
      </c>
      <c r="AI1157">
        <v>39.364730000000002</v>
      </c>
      <c r="AJ1157">
        <v>-97.575640000000007</v>
      </c>
      <c r="AL1157">
        <v>3</v>
      </c>
      <c r="AM1157" t="s">
        <v>63</v>
      </c>
      <c r="AN1157" t="s">
        <v>21021</v>
      </c>
      <c r="AO1157" t="s">
        <v>184</v>
      </c>
      <c r="AP1157" t="s">
        <v>116</v>
      </c>
      <c r="AQ1157" t="s">
        <v>81</v>
      </c>
      <c r="AR1157" t="s">
        <v>264</v>
      </c>
      <c r="AS1157" t="s">
        <v>83</v>
      </c>
      <c r="AT1157" s="5">
        <v>35521</v>
      </c>
      <c r="AU1157" t="s">
        <v>129</v>
      </c>
      <c r="AV1157" t="s">
        <v>119</v>
      </c>
      <c r="AW1157" t="s">
        <v>85</v>
      </c>
    </row>
    <row r="1158" spans="1:49" x14ac:dyDescent="0.25">
      <c r="A1158">
        <v>3423</v>
      </c>
      <c r="B1158" t="s">
        <v>9181</v>
      </c>
      <c r="C1158">
        <v>1</v>
      </c>
      <c r="D1158" t="s">
        <v>86</v>
      </c>
      <c r="E1158" t="s">
        <v>319</v>
      </c>
      <c r="F1158" t="s">
        <v>108</v>
      </c>
      <c r="G1158">
        <v>253.15</v>
      </c>
      <c r="H1158" t="s">
        <v>489</v>
      </c>
      <c r="I1158" t="s">
        <v>63</v>
      </c>
      <c r="J1158" t="s">
        <v>582</v>
      </c>
      <c r="K1158" t="s">
        <v>9182</v>
      </c>
      <c r="L1158" t="s">
        <v>9183</v>
      </c>
      <c r="M1158" t="s">
        <v>429</v>
      </c>
      <c r="N1158">
        <v>32.808398950131235</v>
      </c>
      <c r="P1158">
        <v>30</v>
      </c>
      <c r="Q1158">
        <v>85</v>
      </c>
      <c r="R1158">
        <v>87</v>
      </c>
      <c r="S1158">
        <v>90.600000000000009</v>
      </c>
      <c r="T1158">
        <v>3</v>
      </c>
      <c r="U1158">
        <v>17</v>
      </c>
      <c r="V1158">
        <v>1090</v>
      </c>
      <c r="AB1158" t="s">
        <v>63</v>
      </c>
      <c r="AC1158" t="s">
        <v>63</v>
      </c>
      <c r="AD1158" t="s">
        <v>63</v>
      </c>
      <c r="AE1158" t="s">
        <v>75</v>
      </c>
      <c r="AG1158">
        <v>1955</v>
      </c>
      <c r="AH1158">
        <v>20.98</v>
      </c>
      <c r="AI1158">
        <v>39.364690000000003</v>
      </c>
      <c r="AJ1158">
        <v>-97.557879999999997</v>
      </c>
      <c r="AL1158">
        <v>2</v>
      </c>
      <c r="AM1158" t="s">
        <v>63</v>
      </c>
      <c r="AN1158" t="s">
        <v>9184</v>
      </c>
      <c r="AO1158" t="s">
        <v>184</v>
      </c>
      <c r="AP1158" t="s">
        <v>116</v>
      </c>
      <c r="AQ1158" t="s">
        <v>185</v>
      </c>
      <c r="AR1158" t="s">
        <v>336</v>
      </c>
      <c r="AS1158" t="s">
        <v>83</v>
      </c>
      <c r="AT1158" s="5">
        <v>39819</v>
      </c>
      <c r="AU1158" t="s">
        <v>129</v>
      </c>
      <c r="AV1158" t="s">
        <v>149</v>
      </c>
      <c r="AW1158" t="s">
        <v>150</v>
      </c>
    </row>
    <row r="1159" spans="1:49" x14ac:dyDescent="0.25">
      <c r="A1159">
        <v>3297</v>
      </c>
      <c r="B1159" t="s">
        <v>6973</v>
      </c>
      <c r="C1159">
        <v>1</v>
      </c>
      <c r="D1159" t="s">
        <v>86</v>
      </c>
      <c r="E1159" t="s">
        <v>319</v>
      </c>
      <c r="F1159" t="s">
        <v>108</v>
      </c>
      <c r="G1159">
        <v>255.1</v>
      </c>
      <c r="H1159" t="s">
        <v>138</v>
      </c>
      <c r="I1159" t="s">
        <v>63</v>
      </c>
      <c r="J1159" t="s">
        <v>582</v>
      </c>
      <c r="K1159" t="s">
        <v>6974</v>
      </c>
      <c r="L1159" t="s">
        <v>6975</v>
      </c>
      <c r="M1159" t="s">
        <v>429</v>
      </c>
      <c r="N1159">
        <v>20.702099737532809</v>
      </c>
      <c r="P1159">
        <v>30</v>
      </c>
      <c r="Q1159">
        <v>82.9</v>
      </c>
      <c r="R1159">
        <v>90</v>
      </c>
      <c r="S1159">
        <v>82.600000000000009</v>
      </c>
      <c r="T1159">
        <v>3</v>
      </c>
      <c r="U1159">
        <v>17</v>
      </c>
      <c r="V1159">
        <v>1040</v>
      </c>
      <c r="AB1159" t="s">
        <v>63</v>
      </c>
      <c r="AC1159" t="s">
        <v>63</v>
      </c>
      <c r="AD1159" t="s">
        <v>63</v>
      </c>
      <c r="AE1159" t="s">
        <v>98</v>
      </c>
      <c r="AG1159">
        <v>1955</v>
      </c>
      <c r="AH1159">
        <v>22.93</v>
      </c>
      <c r="AI1159">
        <v>39.364669999999997</v>
      </c>
      <c r="AJ1159">
        <v>-97.5214</v>
      </c>
      <c r="AL1159">
        <v>2</v>
      </c>
      <c r="AM1159" t="s">
        <v>63</v>
      </c>
      <c r="AN1159" t="s">
        <v>6976</v>
      </c>
      <c r="AO1159" t="s">
        <v>184</v>
      </c>
      <c r="AP1159" t="s">
        <v>116</v>
      </c>
      <c r="AQ1159" t="s">
        <v>358</v>
      </c>
      <c r="AR1159" t="s">
        <v>653</v>
      </c>
      <c r="AS1159" t="s">
        <v>83</v>
      </c>
      <c r="AT1159" s="5">
        <v>36192</v>
      </c>
      <c r="AU1159" t="s">
        <v>129</v>
      </c>
      <c r="AV1159" t="s">
        <v>149</v>
      </c>
      <c r="AW1159" t="s">
        <v>150</v>
      </c>
    </row>
    <row r="1160" spans="1:49" x14ac:dyDescent="0.25">
      <c r="A1160">
        <v>1805</v>
      </c>
      <c r="B1160" t="s">
        <v>13600</v>
      </c>
      <c r="C1160">
        <v>1</v>
      </c>
      <c r="D1160" t="s">
        <v>86</v>
      </c>
      <c r="E1160" t="s">
        <v>319</v>
      </c>
      <c r="F1160" t="s">
        <v>108</v>
      </c>
      <c r="G1160">
        <v>259.94</v>
      </c>
      <c r="H1160" t="s">
        <v>138</v>
      </c>
      <c r="I1160" t="s">
        <v>63</v>
      </c>
      <c r="J1160" t="s">
        <v>437</v>
      </c>
      <c r="K1160" t="s">
        <v>13601</v>
      </c>
      <c r="L1160" t="s">
        <v>5006</v>
      </c>
      <c r="M1160" t="s">
        <v>6093</v>
      </c>
      <c r="N1160">
        <v>34.612860892388454</v>
      </c>
      <c r="P1160">
        <v>30</v>
      </c>
      <c r="Q1160">
        <v>83.8</v>
      </c>
      <c r="R1160">
        <v>92</v>
      </c>
      <c r="S1160">
        <v>94.100000000000009</v>
      </c>
      <c r="T1160">
        <v>0</v>
      </c>
      <c r="U1160">
        <v>15</v>
      </c>
      <c r="V1160">
        <v>1260</v>
      </c>
      <c r="AB1160" t="s">
        <v>63</v>
      </c>
      <c r="AC1160" t="s">
        <v>63</v>
      </c>
      <c r="AD1160" t="s">
        <v>63</v>
      </c>
      <c r="AE1160" t="s">
        <v>98</v>
      </c>
      <c r="AG1160">
        <v>1930</v>
      </c>
      <c r="AH1160">
        <v>27.77</v>
      </c>
      <c r="AI1160">
        <v>39.364498699999999</v>
      </c>
      <c r="AJ1160">
        <v>-97.432369399999999</v>
      </c>
      <c r="AL1160">
        <v>4</v>
      </c>
      <c r="AM1160" t="s">
        <v>63</v>
      </c>
      <c r="AN1160" t="s">
        <v>13602</v>
      </c>
      <c r="AO1160" t="s">
        <v>79</v>
      </c>
      <c r="AP1160" t="s">
        <v>147</v>
      </c>
      <c r="AQ1160" t="s">
        <v>13603</v>
      </c>
      <c r="AR1160" t="s">
        <v>4327</v>
      </c>
      <c r="AS1160" t="s">
        <v>83</v>
      </c>
      <c r="AT1160" s="5">
        <v>42160</v>
      </c>
      <c r="AU1160" t="s">
        <v>129</v>
      </c>
      <c r="AV1160" t="s">
        <v>149</v>
      </c>
      <c r="AW1160" t="s">
        <v>150</v>
      </c>
    </row>
    <row r="1161" spans="1:49" x14ac:dyDescent="0.25">
      <c r="A1161">
        <v>4417</v>
      </c>
      <c r="B1161" t="s">
        <v>18351</v>
      </c>
      <c r="C1161">
        <v>1</v>
      </c>
      <c r="D1161" t="s">
        <v>86</v>
      </c>
      <c r="E1161" t="s">
        <v>604</v>
      </c>
      <c r="F1161" t="s">
        <v>177</v>
      </c>
      <c r="G1161">
        <v>155.58000000000001</v>
      </c>
      <c r="H1161" t="s">
        <v>211</v>
      </c>
      <c r="I1161" t="s">
        <v>63</v>
      </c>
      <c r="J1161" t="s">
        <v>582</v>
      </c>
      <c r="K1161" t="s">
        <v>18352</v>
      </c>
      <c r="L1161" t="s">
        <v>1106</v>
      </c>
      <c r="M1161" t="s">
        <v>749</v>
      </c>
      <c r="N1161">
        <v>119.48818897637796</v>
      </c>
      <c r="P1161">
        <v>26</v>
      </c>
      <c r="Q1161">
        <v>72.3</v>
      </c>
      <c r="R1161">
        <v>90</v>
      </c>
      <c r="S1161">
        <v>79.400000000000006</v>
      </c>
      <c r="T1161">
        <v>8</v>
      </c>
      <c r="U1161">
        <v>19</v>
      </c>
      <c r="V1161">
        <v>830</v>
      </c>
      <c r="W1161" t="s">
        <v>70</v>
      </c>
      <c r="AB1161" t="s">
        <v>75</v>
      </c>
      <c r="AC1161" t="s">
        <v>75</v>
      </c>
      <c r="AD1161" t="s">
        <v>75</v>
      </c>
      <c r="AE1161" t="s">
        <v>63</v>
      </c>
      <c r="AG1161">
        <v>1955</v>
      </c>
      <c r="AH1161">
        <v>11.58</v>
      </c>
      <c r="AI1161">
        <v>39.496290000000002</v>
      </c>
      <c r="AJ1161">
        <v>-97.726650000000006</v>
      </c>
      <c r="AL1161">
        <v>3</v>
      </c>
      <c r="AM1161" t="s">
        <v>63</v>
      </c>
      <c r="AN1161" t="s">
        <v>18353</v>
      </c>
      <c r="AO1161" t="s">
        <v>184</v>
      </c>
      <c r="AP1161" t="s">
        <v>116</v>
      </c>
      <c r="AQ1161" t="s">
        <v>2703</v>
      </c>
      <c r="AR1161" t="s">
        <v>2704</v>
      </c>
      <c r="AS1161" t="s">
        <v>83</v>
      </c>
      <c r="AT1161" s="5">
        <v>35490</v>
      </c>
      <c r="AU1161" t="s">
        <v>76</v>
      </c>
      <c r="AV1161" t="s">
        <v>187</v>
      </c>
      <c r="AW1161" t="s">
        <v>188</v>
      </c>
    </row>
    <row r="1162" spans="1:49" x14ac:dyDescent="0.25">
      <c r="A1162">
        <v>1449</v>
      </c>
      <c r="B1162" t="s">
        <v>24209</v>
      </c>
      <c r="C1162">
        <v>1</v>
      </c>
      <c r="D1162" t="s">
        <v>86</v>
      </c>
      <c r="E1162" t="s">
        <v>604</v>
      </c>
      <c r="F1162" t="s">
        <v>177</v>
      </c>
      <c r="G1162">
        <v>158.96</v>
      </c>
      <c r="H1162" t="s">
        <v>247</v>
      </c>
      <c r="I1162" t="s">
        <v>63</v>
      </c>
      <c r="J1162" t="s">
        <v>582</v>
      </c>
      <c r="K1162" t="s">
        <v>24210</v>
      </c>
      <c r="L1162" t="s">
        <v>1106</v>
      </c>
      <c r="M1162" t="s">
        <v>749</v>
      </c>
      <c r="N1162">
        <v>127.98556430446195</v>
      </c>
      <c r="P1162">
        <v>28</v>
      </c>
      <c r="Q1162">
        <v>86.600000000000009</v>
      </c>
      <c r="R1162">
        <v>80</v>
      </c>
      <c r="S1162">
        <v>97.4</v>
      </c>
      <c r="T1162">
        <v>8</v>
      </c>
      <c r="U1162">
        <v>19</v>
      </c>
      <c r="V1162">
        <v>830</v>
      </c>
      <c r="AB1162" t="s">
        <v>98</v>
      </c>
      <c r="AC1162" t="s">
        <v>75</v>
      </c>
      <c r="AD1162" t="s">
        <v>98</v>
      </c>
      <c r="AE1162" t="s">
        <v>63</v>
      </c>
      <c r="AG1162">
        <v>1949</v>
      </c>
      <c r="AH1162">
        <v>14.96</v>
      </c>
      <c r="AI1162">
        <v>39.544029999999999</v>
      </c>
      <c r="AJ1162">
        <v>-97.722800000000007</v>
      </c>
      <c r="AL1162">
        <v>3</v>
      </c>
      <c r="AM1162" t="s">
        <v>63</v>
      </c>
      <c r="AN1162" t="s">
        <v>24211</v>
      </c>
      <c r="AO1162" t="s">
        <v>184</v>
      </c>
      <c r="AP1162" t="s">
        <v>170</v>
      </c>
      <c r="AQ1162" t="s">
        <v>101</v>
      </c>
      <c r="AR1162" t="s">
        <v>514</v>
      </c>
      <c r="AS1162" t="s">
        <v>83</v>
      </c>
      <c r="AT1162" s="5">
        <v>36100</v>
      </c>
      <c r="AU1162" t="s">
        <v>76</v>
      </c>
      <c r="AV1162" t="s">
        <v>200</v>
      </c>
      <c r="AW1162" t="s">
        <v>150</v>
      </c>
    </row>
    <row r="1163" spans="1:49" x14ac:dyDescent="0.25">
      <c r="A1163">
        <v>3002</v>
      </c>
      <c r="B1163" t="s">
        <v>1104</v>
      </c>
      <c r="C1163">
        <v>1</v>
      </c>
      <c r="D1163" t="s">
        <v>86</v>
      </c>
      <c r="E1163" t="s">
        <v>604</v>
      </c>
      <c r="F1163" t="s">
        <v>177</v>
      </c>
      <c r="G1163">
        <v>160.97</v>
      </c>
      <c r="H1163" t="s">
        <v>247</v>
      </c>
      <c r="I1163" t="s">
        <v>63</v>
      </c>
      <c r="J1163" t="s">
        <v>582</v>
      </c>
      <c r="K1163" t="s">
        <v>1105</v>
      </c>
      <c r="L1163" t="s">
        <v>1106</v>
      </c>
      <c r="M1163" t="s">
        <v>749</v>
      </c>
      <c r="N1163">
        <v>130.18372703412072</v>
      </c>
      <c r="P1163">
        <v>28</v>
      </c>
      <c r="Q1163">
        <v>96.2</v>
      </c>
      <c r="R1163">
        <v>90</v>
      </c>
      <c r="S1163">
        <v>91.100000000000009</v>
      </c>
      <c r="T1163">
        <v>3</v>
      </c>
      <c r="U1163">
        <v>23</v>
      </c>
      <c r="V1163">
        <v>670</v>
      </c>
      <c r="X1163" t="s">
        <v>1107</v>
      </c>
      <c r="Y1163" t="s">
        <v>126</v>
      </c>
      <c r="Z1163" t="s">
        <v>527</v>
      </c>
      <c r="AA1163" t="s">
        <v>74</v>
      </c>
      <c r="AB1163" t="s">
        <v>75</v>
      </c>
      <c r="AC1163" t="s">
        <v>98</v>
      </c>
      <c r="AD1163" t="s">
        <v>75</v>
      </c>
      <c r="AE1163" t="s">
        <v>63</v>
      </c>
      <c r="AG1163">
        <v>1949</v>
      </c>
      <c r="AH1163">
        <v>17</v>
      </c>
      <c r="AI1163">
        <v>39.566549999999999</v>
      </c>
      <c r="AJ1163">
        <v>-97.712890000000002</v>
      </c>
      <c r="AL1163">
        <v>3</v>
      </c>
      <c r="AM1163" t="s">
        <v>63</v>
      </c>
      <c r="AN1163" t="s">
        <v>1108</v>
      </c>
      <c r="AO1163" t="s">
        <v>184</v>
      </c>
      <c r="AP1163" t="s">
        <v>170</v>
      </c>
      <c r="AQ1163" t="s">
        <v>346</v>
      </c>
      <c r="AR1163" t="s">
        <v>132</v>
      </c>
      <c r="AS1163" t="s">
        <v>83</v>
      </c>
      <c r="AT1163" s="5">
        <v>36100</v>
      </c>
      <c r="AU1163" t="s">
        <v>129</v>
      </c>
      <c r="AV1163" t="s">
        <v>200</v>
      </c>
      <c r="AW1163" t="s">
        <v>150</v>
      </c>
    </row>
    <row r="1164" spans="1:49" x14ac:dyDescent="0.25">
      <c r="A1164">
        <v>2862</v>
      </c>
      <c r="B1164" t="s">
        <v>11125</v>
      </c>
      <c r="C1164">
        <v>1</v>
      </c>
      <c r="D1164" t="s">
        <v>86</v>
      </c>
      <c r="E1164" t="s">
        <v>604</v>
      </c>
      <c r="F1164" t="s">
        <v>177</v>
      </c>
      <c r="G1164">
        <v>166.21</v>
      </c>
      <c r="H1164" t="s">
        <v>489</v>
      </c>
      <c r="I1164" t="s">
        <v>63</v>
      </c>
      <c r="J1164" t="s">
        <v>582</v>
      </c>
      <c r="K1164" t="s">
        <v>11126</v>
      </c>
      <c r="L1164" t="s">
        <v>889</v>
      </c>
      <c r="M1164" t="s">
        <v>749</v>
      </c>
      <c r="N1164">
        <v>28.608923884514436</v>
      </c>
      <c r="O1164">
        <v>30</v>
      </c>
      <c r="P1164">
        <v>30</v>
      </c>
      <c r="Q1164">
        <v>94</v>
      </c>
      <c r="R1164">
        <v>92</v>
      </c>
      <c r="S1164">
        <v>98.4</v>
      </c>
      <c r="T1164">
        <v>0</v>
      </c>
      <c r="U1164">
        <v>8</v>
      </c>
      <c r="V1164">
        <v>1950</v>
      </c>
      <c r="AB1164" t="s">
        <v>63</v>
      </c>
      <c r="AC1164" t="s">
        <v>63</v>
      </c>
      <c r="AD1164" t="s">
        <v>63</v>
      </c>
      <c r="AE1164" t="s">
        <v>98</v>
      </c>
      <c r="AG1164">
        <v>1964</v>
      </c>
      <c r="AH1164">
        <v>22.21</v>
      </c>
      <c r="AI1164">
        <v>39.573860000000003</v>
      </c>
      <c r="AJ1164">
        <v>-97.625219999999999</v>
      </c>
      <c r="AK1164" t="s">
        <v>262</v>
      </c>
      <c r="AL1164">
        <v>2</v>
      </c>
      <c r="AM1164" t="s">
        <v>63</v>
      </c>
      <c r="AN1164" t="s">
        <v>11127</v>
      </c>
      <c r="AO1164" t="s">
        <v>184</v>
      </c>
      <c r="AP1164" t="s">
        <v>116</v>
      </c>
      <c r="AQ1164" t="s">
        <v>504</v>
      </c>
      <c r="AR1164" t="s">
        <v>951</v>
      </c>
      <c r="AS1164" t="s">
        <v>83</v>
      </c>
      <c r="AT1164" s="5">
        <v>39819</v>
      </c>
      <c r="AU1164" t="s">
        <v>129</v>
      </c>
      <c r="AV1164" t="s">
        <v>149</v>
      </c>
      <c r="AW1164" t="s">
        <v>150</v>
      </c>
    </row>
    <row r="1165" spans="1:49" x14ac:dyDescent="0.25">
      <c r="A1165">
        <v>459</v>
      </c>
      <c r="B1165" t="s">
        <v>22104</v>
      </c>
      <c r="C1165">
        <v>1</v>
      </c>
      <c r="D1165" t="s">
        <v>86</v>
      </c>
      <c r="E1165" t="s">
        <v>604</v>
      </c>
      <c r="F1165" t="s">
        <v>177</v>
      </c>
      <c r="G1165">
        <v>166.62</v>
      </c>
      <c r="H1165" t="s">
        <v>90</v>
      </c>
      <c r="I1165" t="s">
        <v>63</v>
      </c>
      <c r="J1165" t="s">
        <v>582</v>
      </c>
      <c r="K1165" t="s">
        <v>22105</v>
      </c>
      <c r="L1165" t="s">
        <v>10768</v>
      </c>
      <c r="M1165" t="s">
        <v>749</v>
      </c>
      <c r="N1165">
        <v>122.50656167979002</v>
      </c>
      <c r="P1165">
        <v>44</v>
      </c>
      <c r="Q1165">
        <v>96.8</v>
      </c>
      <c r="R1165">
        <v>90</v>
      </c>
      <c r="S1165">
        <v>99.5</v>
      </c>
      <c r="T1165">
        <v>8</v>
      </c>
      <c r="U1165">
        <v>8</v>
      </c>
      <c r="V1165">
        <v>1950</v>
      </c>
      <c r="AB1165" t="s">
        <v>98</v>
      </c>
      <c r="AC1165" t="s">
        <v>98</v>
      </c>
      <c r="AD1165" t="s">
        <v>98</v>
      </c>
      <c r="AE1165" t="s">
        <v>63</v>
      </c>
      <c r="AG1165">
        <v>1964</v>
      </c>
      <c r="AH1165">
        <v>22.62</v>
      </c>
      <c r="AI1165">
        <v>39.573779999999999</v>
      </c>
      <c r="AJ1165">
        <v>-97.617729999999995</v>
      </c>
      <c r="AL1165">
        <v>3</v>
      </c>
      <c r="AM1165" t="s">
        <v>63</v>
      </c>
      <c r="AN1165" t="s">
        <v>22106</v>
      </c>
      <c r="AO1165" t="s">
        <v>184</v>
      </c>
      <c r="AP1165" t="s">
        <v>116</v>
      </c>
      <c r="AQ1165" t="s">
        <v>336</v>
      </c>
      <c r="AR1165" t="s">
        <v>561</v>
      </c>
      <c r="AS1165" t="s">
        <v>83</v>
      </c>
      <c r="AT1165" s="5">
        <v>39538</v>
      </c>
      <c r="AU1165" t="s">
        <v>76</v>
      </c>
      <c r="AV1165" t="s">
        <v>187</v>
      </c>
      <c r="AW1165" t="s">
        <v>188</v>
      </c>
    </row>
    <row r="1166" spans="1:49" x14ac:dyDescent="0.25">
      <c r="A1166">
        <v>3003</v>
      </c>
      <c r="B1166" t="s">
        <v>20604</v>
      </c>
      <c r="C1166">
        <v>1</v>
      </c>
      <c r="D1166" t="s">
        <v>86</v>
      </c>
      <c r="E1166" t="s">
        <v>604</v>
      </c>
      <c r="F1166" t="s">
        <v>177</v>
      </c>
      <c r="G1166">
        <v>166.93</v>
      </c>
      <c r="H1166" t="s">
        <v>489</v>
      </c>
      <c r="I1166" t="s">
        <v>63</v>
      </c>
      <c r="J1166" t="s">
        <v>582</v>
      </c>
      <c r="K1166" t="s">
        <v>20605</v>
      </c>
      <c r="L1166" t="s">
        <v>2936</v>
      </c>
      <c r="M1166" t="s">
        <v>749</v>
      </c>
      <c r="N1166">
        <v>28.805774278215225</v>
      </c>
      <c r="P1166">
        <v>30</v>
      </c>
      <c r="Q1166">
        <v>96</v>
      </c>
      <c r="R1166">
        <v>90</v>
      </c>
      <c r="S1166">
        <v>97.5</v>
      </c>
      <c r="T1166">
        <v>0</v>
      </c>
      <c r="U1166">
        <v>8</v>
      </c>
      <c r="V1166">
        <v>1950</v>
      </c>
      <c r="AB1166" t="s">
        <v>63</v>
      </c>
      <c r="AC1166" t="s">
        <v>63</v>
      </c>
      <c r="AD1166" t="s">
        <v>63</v>
      </c>
      <c r="AE1166" t="s">
        <v>98</v>
      </c>
      <c r="AG1166">
        <v>1964</v>
      </c>
      <c r="AH1166">
        <v>22.93</v>
      </c>
      <c r="AI1166">
        <v>39.573819999999998</v>
      </c>
      <c r="AJ1166">
        <v>-97.611760000000004</v>
      </c>
      <c r="AL1166">
        <v>2</v>
      </c>
      <c r="AM1166" t="s">
        <v>63</v>
      </c>
      <c r="AN1166" t="s">
        <v>20606</v>
      </c>
      <c r="AO1166" t="s">
        <v>184</v>
      </c>
      <c r="AP1166" t="s">
        <v>116</v>
      </c>
      <c r="AQ1166" t="s">
        <v>504</v>
      </c>
      <c r="AR1166" t="s">
        <v>951</v>
      </c>
      <c r="AS1166" t="s">
        <v>83</v>
      </c>
      <c r="AT1166" s="5">
        <v>39819</v>
      </c>
      <c r="AU1166" t="s">
        <v>129</v>
      </c>
      <c r="AV1166" t="s">
        <v>149</v>
      </c>
      <c r="AW1166" t="s">
        <v>150</v>
      </c>
    </row>
    <row r="1167" spans="1:49" x14ac:dyDescent="0.25">
      <c r="A1167">
        <v>3056</v>
      </c>
      <c r="B1167" t="s">
        <v>8662</v>
      </c>
      <c r="C1167">
        <v>1</v>
      </c>
      <c r="D1167" t="s">
        <v>86</v>
      </c>
      <c r="E1167" t="s">
        <v>604</v>
      </c>
      <c r="F1167" t="s">
        <v>177</v>
      </c>
      <c r="G1167">
        <v>167.73</v>
      </c>
      <c r="H1167" t="s">
        <v>138</v>
      </c>
      <c r="I1167" t="s">
        <v>63</v>
      </c>
      <c r="J1167" t="s">
        <v>582</v>
      </c>
      <c r="K1167" t="s">
        <v>8663</v>
      </c>
      <c r="L1167" t="s">
        <v>2936</v>
      </c>
      <c r="M1167" t="s">
        <v>749</v>
      </c>
      <c r="N1167">
        <v>20.702099737532809</v>
      </c>
      <c r="P1167">
        <v>30</v>
      </c>
      <c r="Q1167">
        <v>79.400000000000006</v>
      </c>
      <c r="R1167">
        <v>85</v>
      </c>
      <c r="S1167">
        <v>98.2</v>
      </c>
      <c r="T1167">
        <v>0</v>
      </c>
      <c r="U1167">
        <v>8</v>
      </c>
      <c r="V1167">
        <v>1950</v>
      </c>
      <c r="AB1167" t="s">
        <v>63</v>
      </c>
      <c r="AC1167" t="s">
        <v>63</v>
      </c>
      <c r="AD1167" t="s">
        <v>63</v>
      </c>
      <c r="AE1167" t="s">
        <v>98</v>
      </c>
      <c r="AG1167">
        <v>1964</v>
      </c>
      <c r="AH1167">
        <v>23.73</v>
      </c>
      <c r="AI1167">
        <v>39.573929999999997</v>
      </c>
      <c r="AJ1167">
        <v>-97.596879999999999</v>
      </c>
      <c r="AL1167">
        <v>2</v>
      </c>
      <c r="AM1167" t="s">
        <v>63</v>
      </c>
      <c r="AN1167" t="s">
        <v>8664</v>
      </c>
      <c r="AO1167" t="s">
        <v>184</v>
      </c>
      <c r="AP1167" t="s">
        <v>116</v>
      </c>
      <c r="AQ1167" t="s">
        <v>416</v>
      </c>
      <c r="AR1167" t="s">
        <v>346</v>
      </c>
      <c r="AS1167" t="s">
        <v>83</v>
      </c>
      <c r="AT1167" s="5">
        <v>36192</v>
      </c>
      <c r="AU1167" t="s">
        <v>129</v>
      </c>
      <c r="AV1167" t="s">
        <v>149</v>
      </c>
      <c r="AW1167" t="s">
        <v>150</v>
      </c>
    </row>
    <row r="1168" spans="1:49" x14ac:dyDescent="0.25">
      <c r="A1168">
        <v>808</v>
      </c>
      <c r="B1168" t="s">
        <v>25285</v>
      </c>
      <c r="C1168">
        <v>1</v>
      </c>
      <c r="D1168" t="s">
        <v>86</v>
      </c>
      <c r="E1168" t="s">
        <v>604</v>
      </c>
      <c r="F1168" t="s">
        <v>177</v>
      </c>
      <c r="G1168">
        <v>168.96</v>
      </c>
      <c r="H1168" t="s">
        <v>90</v>
      </c>
      <c r="I1168" t="s">
        <v>63</v>
      </c>
      <c r="J1168" t="s">
        <v>582</v>
      </c>
      <c r="K1168" t="s">
        <v>25286</v>
      </c>
      <c r="L1168" t="s">
        <v>3124</v>
      </c>
      <c r="M1168" t="s">
        <v>749</v>
      </c>
      <c r="N1168">
        <v>102.49343832020998</v>
      </c>
      <c r="P1168">
        <v>44</v>
      </c>
      <c r="Q1168">
        <v>89.9</v>
      </c>
      <c r="R1168">
        <v>90</v>
      </c>
      <c r="S1168">
        <v>97</v>
      </c>
      <c r="T1168">
        <v>13</v>
      </c>
      <c r="U1168">
        <v>8</v>
      </c>
      <c r="V1168">
        <v>1950</v>
      </c>
      <c r="AB1168" t="s">
        <v>98</v>
      </c>
      <c r="AC1168" t="s">
        <v>98</v>
      </c>
      <c r="AD1168" t="s">
        <v>98</v>
      </c>
      <c r="AE1168" t="s">
        <v>63</v>
      </c>
      <c r="AG1168">
        <v>1964</v>
      </c>
      <c r="AH1168">
        <v>24.94</v>
      </c>
      <c r="AI1168">
        <v>39.573360000000001</v>
      </c>
      <c r="AJ1168">
        <v>-97.574789999999993</v>
      </c>
      <c r="AL1168">
        <v>3</v>
      </c>
      <c r="AM1168" t="s">
        <v>63</v>
      </c>
      <c r="AN1168" t="s">
        <v>25287</v>
      </c>
      <c r="AO1168" t="s">
        <v>184</v>
      </c>
      <c r="AP1168" t="s">
        <v>116</v>
      </c>
      <c r="AQ1168" t="s">
        <v>81</v>
      </c>
      <c r="AR1168" t="s">
        <v>264</v>
      </c>
      <c r="AS1168" t="s">
        <v>83</v>
      </c>
      <c r="AT1168" s="5">
        <v>35521</v>
      </c>
      <c r="AU1168" t="s">
        <v>129</v>
      </c>
      <c r="AV1168" t="s">
        <v>187</v>
      </c>
      <c r="AW1168" t="s">
        <v>188</v>
      </c>
    </row>
    <row r="1169" spans="1:49" x14ac:dyDescent="0.25">
      <c r="A1169">
        <v>2640</v>
      </c>
      <c r="B1169" t="s">
        <v>17912</v>
      </c>
      <c r="C1169">
        <v>1</v>
      </c>
      <c r="D1169" t="s">
        <v>86</v>
      </c>
      <c r="E1169" t="s">
        <v>604</v>
      </c>
      <c r="F1169" t="s">
        <v>177</v>
      </c>
      <c r="G1169">
        <v>170.07</v>
      </c>
      <c r="H1169" t="s">
        <v>489</v>
      </c>
      <c r="I1169" t="s">
        <v>63</v>
      </c>
      <c r="J1169" t="s">
        <v>582</v>
      </c>
      <c r="K1169" t="s">
        <v>17913</v>
      </c>
      <c r="L1169" t="s">
        <v>889</v>
      </c>
      <c r="M1169" t="s">
        <v>749</v>
      </c>
      <c r="N1169">
        <v>23.097112860892388</v>
      </c>
      <c r="O1169">
        <v>30</v>
      </c>
      <c r="P1169">
        <v>30</v>
      </c>
      <c r="Q1169">
        <v>97.5</v>
      </c>
      <c r="R1169">
        <v>90</v>
      </c>
      <c r="S1169">
        <v>96.600000000000009</v>
      </c>
      <c r="T1169">
        <v>4</v>
      </c>
      <c r="U1169">
        <v>8</v>
      </c>
      <c r="V1169">
        <v>1950</v>
      </c>
      <c r="AB1169" t="s">
        <v>63</v>
      </c>
      <c r="AC1169" t="s">
        <v>63</v>
      </c>
      <c r="AD1169" t="s">
        <v>63</v>
      </c>
      <c r="AE1169" t="s">
        <v>98</v>
      </c>
      <c r="AG1169">
        <v>1964</v>
      </c>
      <c r="AH1169">
        <v>26.07</v>
      </c>
      <c r="AI1169">
        <v>39.572659999999999</v>
      </c>
      <c r="AJ1169">
        <v>-97.553190000000001</v>
      </c>
      <c r="AK1169" t="s">
        <v>77</v>
      </c>
      <c r="AL1169">
        <v>1</v>
      </c>
      <c r="AM1169" t="s">
        <v>63</v>
      </c>
      <c r="AN1169" t="s">
        <v>17914</v>
      </c>
      <c r="AO1169" t="s">
        <v>184</v>
      </c>
      <c r="AP1169" t="s">
        <v>116</v>
      </c>
      <c r="AQ1169" t="s">
        <v>186</v>
      </c>
      <c r="AR1169" t="s">
        <v>256</v>
      </c>
      <c r="AS1169" t="s">
        <v>83</v>
      </c>
      <c r="AT1169" s="5">
        <v>39819</v>
      </c>
      <c r="AU1169" t="s">
        <v>129</v>
      </c>
      <c r="AV1169" t="s">
        <v>149</v>
      </c>
      <c r="AW1169" t="s">
        <v>150</v>
      </c>
    </row>
    <row r="1170" spans="1:49" x14ac:dyDescent="0.25">
      <c r="A1170">
        <v>594</v>
      </c>
      <c r="B1170" t="s">
        <v>8513</v>
      </c>
      <c r="C1170">
        <v>1</v>
      </c>
      <c r="D1170" t="s">
        <v>86</v>
      </c>
      <c r="E1170" t="s">
        <v>604</v>
      </c>
      <c r="F1170" t="s">
        <v>177</v>
      </c>
      <c r="G1170">
        <v>172.20000000000002</v>
      </c>
      <c r="H1170" t="s">
        <v>90</v>
      </c>
      <c r="I1170" t="s">
        <v>63</v>
      </c>
      <c r="J1170" t="s">
        <v>582</v>
      </c>
      <c r="K1170" t="s">
        <v>8514</v>
      </c>
      <c r="L1170" t="s">
        <v>3493</v>
      </c>
      <c r="M1170" t="s">
        <v>749</v>
      </c>
      <c r="N1170">
        <v>102.49343832020998</v>
      </c>
      <c r="P1170">
        <v>44</v>
      </c>
      <c r="Q1170">
        <v>97.3</v>
      </c>
      <c r="R1170">
        <v>95</v>
      </c>
      <c r="S1170">
        <v>99.8</v>
      </c>
      <c r="T1170">
        <v>5</v>
      </c>
      <c r="U1170">
        <v>8</v>
      </c>
      <c r="V1170">
        <v>1950</v>
      </c>
      <c r="AB1170" t="s">
        <v>98</v>
      </c>
      <c r="AC1170" t="s">
        <v>98</v>
      </c>
      <c r="AD1170" t="s">
        <v>129</v>
      </c>
      <c r="AE1170" t="s">
        <v>63</v>
      </c>
      <c r="AG1170">
        <v>1966</v>
      </c>
      <c r="AH1170">
        <v>28.2</v>
      </c>
      <c r="AI1170">
        <v>39.572870000000002</v>
      </c>
      <c r="AJ1170">
        <v>-97.513329999999996</v>
      </c>
      <c r="AL1170">
        <v>3</v>
      </c>
      <c r="AM1170" t="s">
        <v>63</v>
      </c>
      <c r="AN1170" t="s">
        <v>8515</v>
      </c>
      <c r="AO1170" t="s">
        <v>184</v>
      </c>
      <c r="AP1170" t="s">
        <v>116</v>
      </c>
      <c r="AQ1170" t="s">
        <v>653</v>
      </c>
      <c r="AR1170" t="s">
        <v>677</v>
      </c>
      <c r="AS1170" t="s">
        <v>83</v>
      </c>
      <c r="AT1170" s="5">
        <v>36342</v>
      </c>
      <c r="AU1170" t="s">
        <v>76</v>
      </c>
      <c r="AV1170" t="s">
        <v>187</v>
      </c>
      <c r="AW1170" t="s">
        <v>188</v>
      </c>
    </row>
    <row r="1171" spans="1:49" x14ac:dyDescent="0.25">
      <c r="A1171">
        <v>3067</v>
      </c>
      <c r="B1171" t="s">
        <v>23465</v>
      </c>
      <c r="C1171">
        <v>1</v>
      </c>
      <c r="D1171" t="s">
        <v>86</v>
      </c>
      <c r="E1171" t="s">
        <v>604</v>
      </c>
      <c r="F1171" t="s">
        <v>177</v>
      </c>
      <c r="G1171">
        <v>173.61</v>
      </c>
      <c r="H1171" t="s">
        <v>138</v>
      </c>
      <c r="I1171" t="s">
        <v>63</v>
      </c>
      <c r="J1171" t="s">
        <v>582</v>
      </c>
      <c r="K1171" t="s">
        <v>23466</v>
      </c>
      <c r="L1171" t="s">
        <v>3493</v>
      </c>
      <c r="M1171" t="s">
        <v>749</v>
      </c>
      <c r="N1171">
        <v>42.290026246719158</v>
      </c>
      <c r="P1171">
        <v>30</v>
      </c>
      <c r="Q1171">
        <v>79.400000000000006</v>
      </c>
      <c r="R1171">
        <v>85</v>
      </c>
      <c r="S1171">
        <v>94.3</v>
      </c>
      <c r="T1171">
        <v>0</v>
      </c>
      <c r="U1171">
        <v>11</v>
      </c>
      <c r="V1171">
        <v>1370</v>
      </c>
      <c r="AB1171" t="s">
        <v>63</v>
      </c>
      <c r="AC1171" t="s">
        <v>63</v>
      </c>
      <c r="AD1171" t="s">
        <v>63</v>
      </c>
      <c r="AE1171" t="s">
        <v>98</v>
      </c>
      <c r="AG1171">
        <v>1966</v>
      </c>
      <c r="AH1171">
        <v>29.61</v>
      </c>
      <c r="AI1171">
        <v>39.572629999999997</v>
      </c>
      <c r="AJ1171">
        <v>-97.486999999999995</v>
      </c>
      <c r="AL1171">
        <v>4</v>
      </c>
      <c r="AM1171" t="s">
        <v>63</v>
      </c>
      <c r="AN1171" t="s">
        <v>23467</v>
      </c>
      <c r="AO1171" t="s">
        <v>184</v>
      </c>
      <c r="AP1171" t="s">
        <v>116</v>
      </c>
      <c r="AQ1171" t="s">
        <v>416</v>
      </c>
      <c r="AR1171" t="s">
        <v>346</v>
      </c>
      <c r="AS1171" t="s">
        <v>83</v>
      </c>
      <c r="AT1171" s="5">
        <v>36192</v>
      </c>
      <c r="AU1171" t="s">
        <v>129</v>
      </c>
      <c r="AV1171" t="s">
        <v>149</v>
      </c>
      <c r="AW1171" t="s">
        <v>150</v>
      </c>
    </row>
    <row r="1172" spans="1:49" x14ac:dyDescent="0.25">
      <c r="A1172">
        <v>505</v>
      </c>
      <c r="B1172" t="s">
        <v>25815</v>
      </c>
      <c r="C1172">
        <v>1</v>
      </c>
      <c r="D1172" t="s">
        <v>86</v>
      </c>
      <c r="E1172" t="s">
        <v>604</v>
      </c>
      <c r="F1172" t="s">
        <v>177</v>
      </c>
      <c r="G1172">
        <v>174.56</v>
      </c>
      <c r="H1172" t="s">
        <v>109</v>
      </c>
      <c r="I1172" t="s">
        <v>63</v>
      </c>
      <c r="J1172" t="s">
        <v>582</v>
      </c>
      <c r="K1172" t="s">
        <v>25816</v>
      </c>
      <c r="L1172" t="s">
        <v>3977</v>
      </c>
      <c r="M1172" t="s">
        <v>749</v>
      </c>
      <c r="N1172">
        <v>172.50656167979002</v>
      </c>
      <c r="P1172">
        <v>44</v>
      </c>
      <c r="Q1172">
        <v>97.2</v>
      </c>
      <c r="R1172">
        <v>90</v>
      </c>
      <c r="S1172">
        <v>99.100000000000009</v>
      </c>
      <c r="T1172">
        <v>8</v>
      </c>
      <c r="U1172">
        <v>11</v>
      </c>
      <c r="V1172">
        <v>1370</v>
      </c>
      <c r="AB1172" t="s">
        <v>129</v>
      </c>
      <c r="AC1172" t="s">
        <v>98</v>
      </c>
      <c r="AD1172" t="s">
        <v>129</v>
      </c>
      <c r="AE1172" t="s">
        <v>63</v>
      </c>
      <c r="AG1172">
        <v>1967</v>
      </c>
      <c r="AH1172">
        <v>30.560000000000002</v>
      </c>
      <c r="AI1172">
        <v>39.572009999999999</v>
      </c>
      <c r="AJ1172">
        <v>-97.469290000000001</v>
      </c>
      <c r="AL1172">
        <v>3</v>
      </c>
      <c r="AM1172" t="s">
        <v>63</v>
      </c>
      <c r="AN1172" t="s">
        <v>25817</v>
      </c>
      <c r="AO1172" t="s">
        <v>184</v>
      </c>
      <c r="AP1172" t="s">
        <v>116</v>
      </c>
      <c r="AQ1172" t="s">
        <v>653</v>
      </c>
      <c r="AR1172" t="s">
        <v>677</v>
      </c>
      <c r="AS1172" t="s">
        <v>83</v>
      </c>
      <c r="AT1172" s="5">
        <v>37257</v>
      </c>
      <c r="AU1172" t="s">
        <v>76</v>
      </c>
      <c r="AV1172" t="s">
        <v>187</v>
      </c>
      <c r="AW1172" t="s">
        <v>188</v>
      </c>
    </row>
    <row r="1173" spans="1:49" x14ac:dyDescent="0.25">
      <c r="A1173">
        <v>3616</v>
      </c>
      <c r="B1173" t="s">
        <v>17702</v>
      </c>
      <c r="C1173">
        <v>1</v>
      </c>
      <c r="D1173" t="s">
        <v>86</v>
      </c>
      <c r="E1173" t="s">
        <v>604</v>
      </c>
      <c r="F1173" t="s">
        <v>177</v>
      </c>
      <c r="G1173">
        <v>175.14000000000001</v>
      </c>
      <c r="H1173" t="s">
        <v>138</v>
      </c>
      <c r="I1173" t="s">
        <v>63</v>
      </c>
      <c r="J1173" t="s">
        <v>582</v>
      </c>
      <c r="K1173" t="s">
        <v>17703</v>
      </c>
      <c r="L1173" t="s">
        <v>3493</v>
      </c>
      <c r="M1173" t="s">
        <v>749</v>
      </c>
      <c r="N1173">
        <v>35.793963254593173</v>
      </c>
      <c r="O1173">
        <v>30</v>
      </c>
      <c r="P1173">
        <v>30</v>
      </c>
      <c r="Q1173">
        <v>76.7</v>
      </c>
      <c r="R1173">
        <v>85</v>
      </c>
      <c r="S1173">
        <v>89.9</v>
      </c>
      <c r="T1173">
        <v>0</v>
      </c>
      <c r="U1173">
        <v>11</v>
      </c>
      <c r="V1173">
        <v>1370</v>
      </c>
      <c r="AB1173" t="s">
        <v>63</v>
      </c>
      <c r="AC1173" t="s">
        <v>63</v>
      </c>
      <c r="AD1173" t="s">
        <v>63</v>
      </c>
      <c r="AE1173" t="s">
        <v>98</v>
      </c>
      <c r="AG1173">
        <v>1967</v>
      </c>
      <c r="AH1173">
        <v>31.14</v>
      </c>
      <c r="AI1173">
        <v>39.57161</v>
      </c>
      <c r="AJ1173">
        <v>-97.458089999999999</v>
      </c>
      <c r="AK1173" t="s">
        <v>77</v>
      </c>
      <c r="AL1173">
        <v>3</v>
      </c>
      <c r="AM1173" t="s">
        <v>63</v>
      </c>
      <c r="AN1173" t="s">
        <v>17704</v>
      </c>
      <c r="AO1173" t="s">
        <v>184</v>
      </c>
      <c r="AP1173" t="s">
        <v>116</v>
      </c>
      <c r="AQ1173" t="s">
        <v>503</v>
      </c>
      <c r="AR1173" t="s">
        <v>504</v>
      </c>
      <c r="AS1173" t="s">
        <v>83</v>
      </c>
      <c r="AT1173" s="5">
        <v>36192</v>
      </c>
      <c r="AU1173" t="s">
        <v>129</v>
      </c>
      <c r="AV1173" t="s">
        <v>149</v>
      </c>
      <c r="AW1173" t="s">
        <v>150</v>
      </c>
    </row>
    <row r="1174" spans="1:49" x14ac:dyDescent="0.25">
      <c r="A1174">
        <v>2768</v>
      </c>
      <c r="B1174" t="s">
        <v>26797</v>
      </c>
      <c r="C1174">
        <v>1</v>
      </c>
      <c r="D1174" t="s">
        <v>86</v>
      </c>
      <c r="E1174" t="s">
        <v>604</v>
      </c>
      <c r="F1174" t="s">
        <v>177</v>
      </c>
      <c r="G1174">
        <v>176.29</v>
      </c>
      <c r="H1174" t="s">
        <v>489</v>
      </c>
      <c r="I1174" t="s">
        <v>63</v>
      </c>
      <c r="J1174" t="s">
        <v>582</v>
      </c>
      <c r="K1174" t="s">
        <v>26798</v>
      </c>
      <c r="L1174" t="s">
        <v>4246</v>
      </c>
      <c r="M1174" t="s">
        <v>749</v>
      </c>
      <c r="N1174">
        <v>40.715223097112862</v>
      </c>
      <c r="O1174">
        <v>45</v>
      </c>
      <c r="P1174">
        <v>30</v>
      </c>
      <c r="Q1174">
        <v>99.2</v>
      </c>
      <c r="R1174">
        <v>85</v>
      </c>
      <c r="S1174">
        <v>93.3</v>
      </c>
      <c r="T1174">
        <v>2</v>
      </c>
      <c r="U1174">
        <v>11</v>
      </c>
      <c r="V1174">
        <v>1370</v>
      </c>
      <c r="AB1174" t="s">
        <v>63</v>
      </c>
      <c r="AC1174" t="s">
        <v>63</v>
      </c>
      <c r="AD1174" t="s">
        <v>63</v>
      </c>
      <c r="AE1174" t="s">
        <v>98</v>
      </c>
      <c r="AG1174">
        <v>1967</v>
      </c>
      <c r="AH1174">
        <v>32.29</v>
      </c>
      <c r="AI1174">
        <v>39.571040000000004</v>
      </c>
      <c r="AJ1174">
        <v>-97.436890000000005</v>
      </c>
      <c r="AK1174" t="s">
        <v>77</v>
      </c>
      <c r="AL1174">
        <v>2</v>
      </c>
      <c r="AM1174" t="s">
        <v>63</v>
      </c>
      <c r="AN1174" t="s">
        <v>26799</v>
      </c>
      <c r="AO1174" t="s">
        <v>184</v>
      </c>
      <c r="AP1174" t="s">
        <v>116</v>
      </c>
      <c r="AQ1174" t="s">
        <v>346</v>
      </c>
      <c r="AR1174" t="s">
        <v>347</v>
      </c>
      <c r="AS1174" t="s">
        <v>83</v>
      </c>
      <c r="AT1174" s="5">
        <v>41663</v>
      </c>
      <c r="AU1174" t="s">
        <v>129</v>
      </c>
      <c r="AV1174" t="s">
        <v>149</v>
      </c>
      <c r="AW1174" t="s">
        <v>150</v>
      </c>
    </row>
    <row r="1175" spans="1:49" x14ac:dyDescent="0.25">
      <c r="A1175">
        <v>3588</v>
      </c>
      <c r="B1175" t="s">
        <v>26473</v>
      </c>
      <c r="C1175">
        <v>1</v>
      </c>
      <c r="D1175" t="s">
        <v>86</v>
      </c>
      <c r="E1175" t="s">
        <v>604</v>
      </c>
      <c r="F1175" t="s">
        <v>177</v>
      </c>
      <c r="G1175">
        <v>178.29</v>
      </c>
      <c r="H1175" t="s">
        <v>425</v>
      </c>
      <c r="I1175" t="s">
        <v>63</v>
      </c>
      <c r="J1175" t="s">
        <v>582</v>
      </c>
      <c r="K1175" t="s">
        <v>26474</v>
      </c>
      <c r="L1175" t="s">
        <v>3754</v>
      </c>
      <c r="M1175" t="s">
        <v>749</v>
      </c>
      <c r="N1175">
        <v>731.59448818897636</v>
      </c>
      <c r="P1175">
        <v>28</v>
      </c>
      <c r="Q1175">
        <v>86.8</v>
      </c>
      <c r="R1175">
        <v>80</v>
      </c>
      <c r="S1175">
        <v>91</v>
      </c>
      <c r="T1175">
        <v>18</v>
      </c>
      <c r="U1175">
        <v>9</v>
      </c>
      <c r="V1175">
        <v>1760</v>
      </c>
      <c r="AB1175" t="s">
        <v>98</v>
      </c>
      <c r="AC1175" t="s">
        <v>75</v>
      </c>
      <c r="AD1175" t="s">
        <v>98</v>
      </c>
      <c r="AE1175" t="s">
        <v>63</v>
      </c>
      <c r="AG1175">
        <v>1958</v>
      </c>
      <c r="AH1175">
        <v>34.29</v>
      </c>
      <c r="AI1175">
        <v>39.586419999999997</v>
      </c>
      <c r="AJ1175">
        <v>-97.406930000000003</v>
      </c>
      <c r="AL1175">
        <v>6</v>
      </c>
      <c r="AM1175" t="s">
        <v>63</v>
      </c>
      <c r="AN1175" t="s">
        <v>26475</v>
      </c>
      <c r="AO1175" t="s">
        <v>184</v>
      </c>
      <c r="AP1175" t="s">
        <v>116</v>
      </c>
      <c r="AQ1175" t="s">
        <v>317</v>
      </c>
      <c r="AR1175" t="s">
        <v>286</v>
      </c>
      <c r="AS1175" t="s">
        <v>83</v>
      </c>
      <c r="AT1175" s="5">
        <v>37257</v>
      </c>
      <c r="AU1175" t="s">
        <v>76</v>
      </c>
      <c r="AV1175" t="s">
        <v>134</v>
      </c>
      <c r="AW1175" t="s">
        <v>150</v>
      </c>
    </row>
    <row r="1176" spans="1:49" x14ac:dyDescent="0.25">
      <c r="A1176">
        <v>2215</v>
      </c>
      <c r="B1176" t="s">
        <v>5287</v>
      </c>
      <c r="C1176">
        <v>1</v>
      </c>
      <c r="D1176" t="s">
        <v>86</v>
      </c>
      <c r="E1176" t="s">
        <v>604</v>
      </c>
      <c r="F1176" t="s">
        <v>177</v>
      </c>
      <c r="G1176">
        <v>179.46</v>
      </c>
      <c r="H1176" t="s">
        <v>223</v>
      </c>
      <c r="I1176" t="s">
        <v>63</v>
      </c>
      <c r="J1176" t="s">
        <v>582</v>
      </c>
      <c r="K1176" t="s">
        <v>5288</v>
      </c>
      <c r="L1176" t="s">
        <v>4404</v>
      </c>
      <c r="M1176" t="s">
        <v>749</v>
      </c>
      <c r="N1176">
        <v>210.498687664042</v>
      </c>
      <c r="P1176">
        <v>28</v>
      </c>
      <c r="Q1176">
        <v>85.9</v>
      </c>
      <c r="R1176">
        <v>92</v>
      </c>
      <c r="S1176">
        <v>97.100000000000009</v>
      </c>
      <c r="T1176">
        <v>5</v>
      </c>
      <c r="U1176">
        <v>10</v>
      </c>
      <c r="V1176">
        <v>1400</v>
      </c>
      <c r="AB1176" t="s">
        <v>98</v>
      </c>
      <c r="AC1176" t="s">
        <v>98</v>
      </c>
      <c r="AD1176" t="s">
        <v>98</v>
      </c>
      <c r="AE1176" t="s">
        <v>63</v>
      </c>
      <c r="AG1176">
        <v>1963</v>
      </c>
      <c r="AH1176">
        <v>35.46</v>
      </c>
      <c r="AI1176">
        <v>39.591180000000001</v>
      </c>
      <c r="AJ1176">
        <v>-97.390749999999997</v>
      </c>
      <c r="AL1176">
        <v>3</v>
      </c>
      <c r="AM1176" t="s">
        <v>63</v>
      </c>
      <c r="AN1176" t="s">
        <v>5289</v>
      </c>
      <c r="AO1176" t="s">
        <v>184</v>
      </c>
      <c r="AP1176" t="s">
        <v>116</v>
      </c>
      <c r="AQ1176" t="s">
        <v>118</v>
      </c>
      <c r="AR1176" t="s">
        <v>273</v>
      </c>
      <c r="AS1176" t="s">
        <v>83</v>
      </c>
      <c r="AT1176" s="5">
        <v>35521</v>
      </c>
      <c r="AU1176" t="s">
        <v>129</v>
      </c>
      <c r="AV1176" t="s">
        <v>187</v>
      </c>
      <c r="AW1176" t="s">
        <v>188</v>
      </c>
    </row>
    <row r="1177" spans="1:49" x14ac:dyDescent="0.25">
      <c r="A1177">
        <v>2855</v>
      </c>
      <c r="B1177" t="s">
        <v>5937</v>
      </c>
      <c r="C1177">
        <v>1</v>
      </c>
      <c r="D1177" t="s">
        <v>86</v>
      </c>
      <c r="E1177" t="s">
        <v>604</v>
      </c>
      <c r="F1177" t="s">
        <v>177</v>
      </c>
      <c r="G1177">
        <v>179.57</v>
      </c>
      <c r="H1177" t="s">
        <v>138</v>
      </c>
      <c r="I1177" t="s">
        <v>63</v>
      </c>
      <c r="J1177" t="s">
        <v>582</v>
      </c>
      <c r="K1177" t="s">
        <v>5938</v>
      </c>
      <c r="L1177" t="s">
        <v>5939</v>
      </c>
      <c r="M1177" t="s">
        <v>749</v>
      </c>
      <c r="N1177">
        <v>23.687664041994751</v>
      </c>
      <c r="O1177">
        <v>30</v>
      </c>
      <c r="P1177">
        <v>30</v>
      </c>
      <c r="Q1177">
        <v>80.2</v>
      </c>
      <c r="R1177">
        <v>95</v>
      </c>
      <c r="S1177">
        <v>97.7</v>
      </c>
      <c r="T1177">
        <v>0</v>
      </c>
      <c r="U1177">
        <v>10</v>
      </c>
      <c r="V1177">
        <v>1400</v>
      </c>
      <c r="AB1177" t="s">
        <v>63</v>
      </c>
      <c r="AC1177" t="s">
        <v>63</v>
      </c>
      <c r="AD1177" t="s">
        <v>63</v>
      </c>
      <c r="AE1177" t="s">
        <v>98</v>
      </c>
      <c r="AG1177">
        <v>1962</v>
      </c>
      <c r="AH1177">
        <v>35.57</v>
      </c>
      <c r="AI1177">
        <v>39.591180000000001</v>
      </c>
      <c r="AJ1177">
        <v>-97.388720000000006</v>
      </c>
      <c r="AK1177" t="s">
        <v>262</v>
      </c>
      <c r="AL1177">
        <v>2</v>
      </c>
      <c r="AM1177" t="s">
        <v>63</v>
      </c>
      <c r="AN1177" t="s">
        <v>5940</v>
      </c>
      <c r="AO1177" t="s">
        <v>184</v>
      </c>
      <c r="AP1177" t="s">
        <v>116</v>
      </c>
      <c r="AQ1177" t="s">
        <v>358</v>
      </c>
      <c r="AR1177" t="s">
        <v>207</v>
      </c>
      <c r="AS1177" t="s">
        <v>83</v>
      </c>
      <c r="AT1177" s="5">
        <v>36192</v>
      </c>
      <c r="AU1177" t="s">
        <v>129</v>
      </c>
      <c r="AV1177" t="s">
        <v>149</v>
      </c>
      <c r="AW1177" t="s">
        <v>150</v>
      </c>
    </row>
    <row r="1178" spans="1:49" x14ac:dyDescent="0.25">
      <c r="A1178">
        <v>1153</v>
      </c>
      <c r="B1178" t="s">
        <v>19457</v>
      </c>
      <c r="C1178">
        <v>1</v>
      </c>
      <c r="D1178" t="s">
        <v>86</v>
      </c>
      <c r="E1178" t="s">
        <v>1526</v>
      </c>
      <c r="F1178" t="s">
        <v>177</v>
      </c>
      <c r="G1178">
        <v>52.5</v>
      </c>
      <c r="H1178" t="s">
        <v>138</v>
      </c>
      <c r="I1178" t="s">
        <v>63</v>
      </c>
      <c r="J1178" t="s">
        <v>582</v>
      </c>
      <c r="K1178" t="s">
        <v>19458</v>
      </c>
      <c r="L1178" t="s">
        <v>2290</v>
      </c>
      <c r="M1178" t="s">
        <v>1528</v>
      </c>
      <c r="N1178">
        <v>31.299212598425196</v>
      </c>
      <c r="P1178">
        <v>36.089238845144358</v>
      </c>
      <c r="Q1178">
        <v>71.3</v>
      </c>
      <c r="R1178">
        <v>95</v>
      </c>
      <c r="S1178">
        <v>98.600000000000009</v>
      </c>
      <c r="T1178">
        <v>4</v>
      </c>
      <c r="U1178">
        <v>7</v>
      </c>
      <c r="V1178">
        <v>990</v>
      </c>
      <c r="W1178" t="s">
        <v>70</v>
      </c>
      <c r="AB1178" t="s">
        <v>63</v>
      </c>
      <c r="AC1178" t="s">
        <v>63</v>
      </c>
      <c r="AD1178" t="s">
        <v>63</v>
      </c>
      <c r="AE1178" t="s">
        <v>98</v>
      </c>
      <c r="AG1178">
        <v>1954</v>
      </c>
      <c r="AH1178">
        <v>7</v>
      </c>
      <c r="AI1178">
        <v>39.595880000000001</v>
      </c>
      <c r="AJ1178">
        <v>-97.844719999999995</v>
      </c>
      <c r="AL1178">
        <v>3</v>
      </c>
      <c r="AM1178" t="s">
        <v>63</v>
      </c>
      <c r="AN1178" t="s">
        <v>19459</v>
      </c>
      <c r="AO1178" t="s">
        <v>184</v>
      </c>
      <c r="AP1178" t="s">
        <v>116</v>
      </c>
      <c r="AQ1178" t="s">
        <v>503</v>
      </c>
      <c r="AR1178" t="s">
        <v>504</v>
      </c>
      <c r="AS1178" t="s">
        <v>83</v>
      </c>
      <c r="AT1178" s="5">
        <v>36192</v>
      </c>
      <c r="AU1178" t="s">
        <v>129</v>
      </c>
      <c r="AV1178" t="s">
        <v>149</v>
      </c>
      <c r="AW1178" t="s">
        <v>150</v>
      </c>
    </row>
    <row r="1179" spans="1:49" x14ac:dyDescent="0.25">
      <c r="A1179">
        <v>2723</v>
      </c>
      <c r="B1179" t="s">
        <v>27770</v>
      </c>
      <c r="C1179">
        <v>1</v>
      </c>
      <c r="D1179" t="s">
        <v>86</v>
      </c>
      <c r="E1179" t="s">
        <v>1526</v>
      </c>
      <c r="F1179" t="s">
        <v>177</v>
      </c>
      <c r="G1179">
        <v>53.46</v>
      </c>
      <c r="H1179" t="s">
        <v>138</v>
      </c>
      <c r="I1179" t="s">
        <v>63</v>
      </c>
      <c r="J1179" t="s">
        <v>582</v>
      </c>
      <c r="K1179" t="s">
        <v>27771</v>
      </c>
      <c r="L1179" t="s">
        <v>14045</v>
      </c>
      <c r="M1179" t="s">
        <v>1528</v>
      </c>
      <c r="N1179">
        <v>20.800524934383201</v>
      </c>
      <c r="P1179">
        <v>24</v>
      </c>
      <c r="Q1179">
        <v>80.8</v>
      </c>
      <c r="R1179">
        <v>90</v>
      </c>
      <c r="S1179">
        <v>96</v>
      </c>
      <c r="T1179">
        <v>0</v>
      </c>
      <c r="U1179">
        <v>7</v>
      </c>
      <c r="V1179">
        <v>990</v>
      </c>
      <c r="W1179" t="s">
        <v>70</v>
      </c>
      <c r="AB1179" t="s">
        <v>63</v>
      </c>
      <c r="AC1179" t="s">
        <v>63</v>
      </c>
      <c r="AD1179" t="s">
        <v>63</v>
      </c>
      <c r="AE1179" t="s">
        <v>98</v>
      </c>
      <c r="AG1179">
        <v>1953</v>
      </c>
      <c r="AH1179">
        <v>7.96</v>
      </c>
      <c r="AI1179">
        <v>39.5946</v>
      </c>
      <c r="AJ1179">
        <v>-97.827380000000005</v>
      </c>
      <c r="AL1179">
        <v>2</v>
      </c>
      <c r="AM1179" t="s">
        <v>63</v>
      </c>
      <c r="AN1179" t="s">
        <v>27772</v>
      </c>
      <c r="AO1179" t="s">
        <v>184</v>
      </c>
      <c r="AP1179" t="s">
        <v>116</v>
      </c>
      <c r="AQ1179" t="s">
        <v>1538</v>
      </c>
      <c r="AR1179" t="s">
        <v>186</v>
      </c>
      <c r="AS1179" t="s">
        <v>83</v>
      </c>
      <c r="AT1179" s="5">
        <v>36192</v>
      </c>
      <c r="AU1179" t="s">
        <v>129</v>
      </c>
      <c r="AV1179" t="s">
        <v>149</v>
      </c>
      <c r="AW1179" t="s">
        <v>150</v>
      </c>
    </row>
    <row r="1180" spans="1:49" x14ac:dyDescent="0.25">
      <c r="A1180">
        <v>2289</v>
      </c>
      <c r="B1180" t="s">
        <v>7668</v>
      </c>
      <c r="C1180">
        <v>1</v>
      </c>
      <c r="D1180" t="s">
        <v>86</v>
      </c>
      <c r="E1180" t="s">
        <v>1526</v>
      </c>
      <c r="F1180" t="s">
        <v>177</v>
      </c>
      <c r="G1180">
        <v>59.800000000000004</v>
      </c>
      <c r="H1180" t="s">
        <v>489</v>
      </c>
      <c r="I1180" t="s">
        <v>63</v>
      </c>
      <c r="J1180" t="s">
        <v>582</v>
      </c>
      <c r="K1180" t="s">
        <v>7669</v>
      </c>
      <c r="L1180" t="s">
        <v>1045</v>
      </c>
      <c r="M1180" t="s">
        <v>1528</v>
      </c>
      <c r="N1180">
        <v>37.795275590551178</v>
      </c>
      <c r="P1180">
        <v>24</v>
      </c>
      <c r="Q1180">
        <v>95.8</v>
      </c>
      <c r="R1180">
        <v>92</v>
      </c>
      <c r="S1180">
        <v>98.2</v>
      </c>
      <c r="T1180">
        <v>3</v>
      </c>
      <c r="U1180">
        <v>7</v>
      </c>
      <c r="V1180">
        <v>990</v>
      </c>
      <c r="AB1180" t="s">
        <v>63</v>
      </c>
      <c r="AC1180" t="s">
        <v>63</v>
      </c>
      <c r="AD1180" t="s">
        <v>63</v>
      </c>
      <c r="AE1180" t="s">
        <v>98</v>
      </c>
      <c r="AG1180">
        <v>1953</v>
      </c>
      <c r="AH1180">
        <v>14.48</v>
      </c>
      <c r="AI1180">
        <v>39.579070000000002</v>
      </c>
      <c r="AJ1180">
        <v>-97.709540000000004</v>
      </c>
      <c r="AL1180">
        <v>3</v>
      </c>
      <c r="AM1180" t="s">
        <v>63</v>
      </c>
      <c r="AN1180" t="s">
        <v>7670</v>
      </c>
      <c r="AO1180" t="s">
        <v>184</v>
      </c>
      <c r="AP1180" t="s">
        <v>116</v>
      </c>
      <c r="AQ1180" t="s">
        <v>317</v>
      </c>
      <c r="AR1180" t="s">
        <v>286</v>
      </c>
      <c r="AS1180" t="s">
        <v>83</v>
      </c>
      <c r="AT1180" s="5">
        <v>39819</v>
      </c>
      <c r="AU1180" t="s">
        <v>129</v>
      </c>
      <c r="AV1180" t="s">
        <v>149</v>
      </c>
      <c r="AW1180" t="s">
        <v>150</v>
      </c>
    </row>
    <row r="1181" spans="1:49" x14ac:dyDescent="0.25">
      <c r="A1181">
        <v>5477</v>
      </c>
      <c r="B1181" t="s">
        <v>1525</v>
      </c>
      <c r="C1181">
        <v>1</v>
      </c>
      <c r="D1181" t="s">
        <v>86</v>
      </c>
      <c r="E1181" t="s">
        <v>1526</v>
      </c>
      <c r="F1181" t="s">
        <v>177</v>
      </c>
      <c r="G1181">
        <v>60.1</v>
      </c>
      <c r="H1181" t="s">
        <v>109</v>
      </c>
      <c r="I1181" t="s">
        <v>86</v>
      </c>
      <c r="J1181" t="s">
        <v>582</v>
      </c>
      <c r="K1181" t="s">
        <v>1527</v>
      </c>
      <c r="L1181" t="s">
        <v>1106</v>
      </c>
      <c r="M1181" t="s">
        <v>1528</v>
      </c>
      <c r="N1181">
        <v>172.50656167979002</v>
      </c>
      <c r="P1181">
        <v>28</v>
      </c>
      <c r="Q1181">
        <v>75.7</v>
      </c>
      <c r="R1181">
        <v>60</v>
      </c>
      <c r="S1181">
        <v>67.8</v>
      </c>
      <c r="T1181">
        <v>3</v>
      </c>
      <c r="U1181">
        <v>7</v>
      </c>
      <c r="V1181">
        <v>990</v>
      </c>
      <c r="X1181" t="s">
        <v>1529</v>
      </c>
      <c r="Z1181" t="s">
        <v>73</v>
      </c>
      <c r="AA1181" t="s">
        <v>356</v>
      </c>
      <c r="AB1181" t="s">
        <v>76</v>
      </c>
      <c r="AC1181" t="s">
        <v>98</v>
      </c>
      <c r="AD1181" t="s">
        <v>98</v>
      </c>
      <c r="AE1181" t="s">
        <v>63</v>
      </c>
      <c r="AG1181">
        <v>1960</v>
      </c>
      <c r="AH1181">
        <v>14.780000000000001</v>
      </c>
      <c r="AI1181">
        <v>39.575920000000004</v>
      </c>
      <c r="AJ1181">
        <v>-97.706249999999997</v>
      </c>
      <c r="AL1181">
        <v>3</v>
      </c>
      <c r="AM1181" t="s">
        <v>63</v>
      </c>
      <c r="AN1181" t="s">
        <v>1530</v>
      </c>
      <c r="AO1181" t="s">
        <v>184</v>
      </c>
      <c r="AP1181" t="s">
        <v>116</v>
      </c>
      <c r="AQ1181" t="s">
        <v>159</v>
      </c>
      <c r="AR1181" t="s">
        <v>264</v>
      </c>
      <c r="AS1181" t="s">
        <v>83</v>
      </c>
      <c r="AT1181" s="5">
        <v>36312</v>
      </c>
      <c r="AU1181" t="s">
        <v>103</v>
      </c>
      <c r="AV1181" t="s">
        <v>274</v>
      </c>
      <c r="AW1181" t="s">
        <v>1531</v>
      </c>
    </row>
    <row r="1182" spans="1:49" x14ac:dyDescent="0.25">
      <c r="A1182">
        <v>2958</v>
      </c>
      <c r="B1182" t="s">
        <v>18534</v>
      </c>
      <c r="C1182">
        <v>1</v>
      </c>
      <c r="D1182" t="s">
        <v>86</v>
      </c>
      <c r="E1182" t="s">
        <v>1526</v>
      </c>
      <c r="F1182" t="s">
        <v>177</v>
      </c>
      <c r="G1182">
        <v>48.93</v>
      </c>
      <c r="H1182" t="s">
        <v>90</v>
      </c>
      <c r="I1182" t="s">
        <v>63</v>
      </c>
      <c r="J1182" t="s">
        <v>582</v>
      </c>
      <c r="K1182" t="s">
        <v>18535</v>
      </c>
      <c r="L1182" t="s">
        <v>13982</v>
      </c>
      <c r="M1182" t="s">
        <v>1528</v>
      </c>
      <c r="N1182">
        <v>254.49475065616798</v>
      </c>
      <c r="P1182">
        <v>28</v>
      </c>
      <c r="Q1182">
        <v>95.7</v>
      </c>
      <c r="R1182">
        <v>90</v>
      </c>
      <c r="S1182">
        <v>84.2</v>
      </c>
      <c r="T1182">
        <v>69</v>
      </c>
      <c r="U1182">
        <v>18</v>
      </c>
      <c r="V1182">
        <v>220</v>
      </c>
      <c r="AB1182" t="s">
        <v>98</v>
      </c>
      <c r="AC1182" t="s">
        <v>98</v>
      </c>
      <c r="AD1182" t="s">
        <v>98</v>
      </c>
      <c r="AE1182" t="s">
        <v>63</v>
      </c>
      <c r="AG1182">
        <v>1980</v>
      </c>
      <c r="AH1182">
        <v>3.52</v>
      </c>
      <c r="AI1182">
        <v>39.618740000000003</v>
      </c>
      <c r="AJ1182">
        <v>-97.89376</v>
      </c>
      <c r="AL1182">
        <v>5</v>
      </c>
      <c r="AM1182" t="s">
        <v>63</v>
      </c>
      <c r="AN1182" t="s">
        <v>18536</v>
      </c>
      <c r="AO1182" t="s">
        <v>184</v>
      </c>
      <c r="AP1182" t="s">
        <v>170</v>
      </c>
      <c r="AQ1182" t="s">
        <v>240</v>
      </c>
      <c r="AR1182" t="s">
        <v>1153</v>
      </c>
      <c r="AS1182" t="s">
        <v>83</v>
      </c>
      <c r="AT1182" s="5">
        <v>35521</v>
      </c>
      <c r="AU1182" t="s">
        <v>76</v>
      </c>
      <c r="AV1182" t="s">
        <v>274</v>
      </c>
      <c r="AW1182" t="s">
        <v>275</v>
      </c>
    </row>
    <row r="1183" spans="1:49" x14ac:dyDescent="0.25">
      <c r="A1183">
        <v>970</v>
      </c>
      <c r="B1183" t="s">
        <v>6478</v>
      </c>
      <c r="C1183">
        <v>1</v>
      </c>
      <c r="D1183" t="s">
        <v>86</v>
      </c>
      <c r="E1183" t="s">
        <v>604</v>
      </c>
      <c r="F1183" t="s">
        <v>177</v>
      </c>
      <c r="G1183">
        <v>157.05000000000001</v>
      </c>
      <c r="H1183" t="s">
        <v>489</v>
      </c>
      <c r="I1183" t="s">
        <v>63</v>
      </c>
      <c r="J1183" t="s">
        <v>582</v>
      </c>
      <c r="K1183" t="s">
        <v>6479</v>
      </c>
      <c r="L1183" t="s">
        <v>1045</v>
      </c>
      <c r="M1183" t="s">
        <v>749</v>
      </c>
      <c r="N1183">
        <v>28.313648293963254</v>
      </c>
      <c r="O1183">
        <v>45</v>
      </c>
      <c r="P1183">
        <v>24</v>
      </c>
      <c r="Q1183">
        <v>100</v>
      </c>
      <c r="R1183">
        <v>92</v>
      </c>
      <c r="S1183">
        <v>97.7</v>
      </c>
      <c r="T1183">
        <v>0</v>
      </c>
      <c r="U1183">
        <v>19</v>
      </c>
      <c r="V1183">
        <v>830</v>
      </c>
      <c r="AB1183" t="s">
        <v>63</v>
      </c>
      <c r="AC1183" t="s">
        <v>63</v>
      </c>
      <c r="AD1183" t="s">
        <v>63</v>
      </c>
      <c r="AE1183" t="s">
        <v>98</v>
      </c>
      <c r="AG1183">
        <v>1979</v>
      </c>
      <c r="AH1183">
        <v>12.98</v>
      </c>
      <c r="AI1183">
        <v>39.516280000000002</v>
      </c>
      <c r="AJ1183">
        <v>-97.722800000000007</v>
      </c>
      <c r="AK1183" t="s">
        <v>77</v>
      </c>
      <c r="AL1183">
        <v>1</v>
      </c>
      <c r="AM1183" t="s">
        <v>63</v>
      </c>
      <c r="AN1183" t="s">
        <v>6480</v>
      </c>
      <c r="AO1183" t="s">
        <v>184</v>
      </c>
      <c r="AP1183" t="s">
        <v>170</v>
      </c>
      <c r="AQ1183" t="s">
        <v>951</v>
      </c>
      <c r="AR1183" t="s">
        <v>1915</v>
      </c>
      <c r="AS1183" t="s">
        <v>83</v>
      </c>
      <c r="AT1183" s="5">
        <v>39819</v>
      </c>
      <c r="AU1183" t="s">
        <v>129</v>
      </c>
      <c r="AV1183" t="s">
        <v>149</v>
      </c>
      <c r="AW1183" t="s">
        <v>1698</v>
      </c>
    </row>
    <row r="1184" spans="1:49" x14ac:dyDescent="0.25">
      <c r="A1184">
        <v>1238</v>
      </c>
      <c r="B1184" t="s">
        <v>8837</v>
      </c>
      <c r="C1184">
        <v>1</v>
      </c>
      <c r="D1184" t="s">
        <v>86</v>
      </c>
      <c r="E1184" t="s">
        <v>934</v>
      </c>
      <c r="F1184" t="s">
        <v>108</v>
      </c>
      <c r="G1184">
        <v>204.81</v>
      </c>
      <c r="H1184" t="s">
        <v>1246</v>
      </c>
      <c r="I1184" t="s">
        <v>63</v>
      </c>
      <c r="J1184" t="s">
        <v>582</v>
      </c>
      <c r="K1184" t="s">
        <v>8838</v>
      </c>
      <c r="L1184" t="s">
        <v>3754</v>
      </c>
      <c r="M1184" t="s">
        <v>8839</v>
      </c>
      <c r="N1184">
        <v>1062.007874015748</v>
      </c>
      <c r="O1184">
        <v>0</v>
      </c>
      <c r="P1184">
        <v>44</v>
      </c>
      <c r="Q1184">
        <v>97.9</v>
      </c>
      <c r="R1184">
        <v>85</v>
      </c>
      <c r="S1184">
        <v>94.5</v>
      </c>
      <c r="T1184">
        <v>9</v>
      </c>
      <c r="U1184">
        <v>28</v>
      </c>
      <c r="V1184">
        <v>3275</v>
      </c>
      <c r="AB1184" t="s">
        <v>98</v>
      </c>
      <c r="AC1184" t="s">
        <v>98</v>
      </c>
      <c r="AD1184" t="s">
        <v>98</v>
      </c>
      <c r="AE1184" t="s">
        <v>63</v>
      </c>
      <c r="AG1184">
        <v>1983</v>
      </c>
      <c r="AH1184">
        <v>19.670000000000002</v>
      </c>
      <c r="AI1184">
        <v>39.589207000000002</v>
      </c>
      <c r="AJ1184">
        <v>-97.658389</v>
      </c>
      <c r="AL1184">
        <v>7</v>
      </c>
      <c r="AM1184" t="s">
        <v>63</v>
      </c>
      <c r="AN1184" t="s">
        <v>8840</v>
      </c>
      <c r="AO1184" t="s">
        <v>184</v>
      </c>
      <c r="AP1184" t="s">
        <v>170</v>
      </c>
      <c r="AQ1184" t="s">
        <v>336</v>
      </c>
      <c r="AR1184" t="s">
        <v>337</v>
      </c>
      <c r="AS1184" t="s">
        <v>83</v>
      </c>
      <c r="AT1184" s="5">
        <v>35521</v>
      </c>
      <c r="AU1184" t="s">
        <v>76</v>
      </c>
      <c r="AV1184" t="s">
        <v>274</v>
      </c>
      <c r="AW1184" t="s">
        <v>275</v>
      </c>
    </row>
    <row r="1185" spans="1:49" x14ac:dyDescent="0.25">
      <c r="A1185">
        <v>556</v>
      </c>
      <c r="B1185" t="s">
        <v>12845</v>
      </c>
      <c r="C1185">
        <v>1</v>
      </c>
      <c r="D1185" t="s">
        <v>86</v>
      </c>
      <c r="E1185" t="s">
        <v>1526</v>
      </c>
      <c r="F1185" t="s">
        <v>177</v>
      </c>
      <c r="G1185">
        <v>51.09</v>
      </c>
      <c r="H1185" t="s">
        <v>90</v>
      </c>
      <c r="I1185" t="s">
        <v>63</v>
      </c>
      <c r="J1185" t="s">
        <v>582</v>
      </c>
      <c r="K1185" t="s">
        <v>12846</v>
      </c>
      <c r="L1185" t="s">
        <v>9089</v>
      </c>
      <c r="M1185" t="s">
        <v>4227</v>
      </c>
      <c r="N1185">
        <v>142.48687664041995</v>
      </c>
      <c r="P1185">
        <v>32</v>
      </c>
      <c r="Q1185">
        <v>99.9</v>
      </c>
      <c r="R1185">
        <v>97</v>
      </c>
      <c r="S1185">
        <v>99.600000000000009</v>
      </c>
      <c r="T1185">
        <v>2</v>
      </c>
      <c r="U1185">
        <v>8</v>
      </c>
      <c r="V1185">
        <v>770</v>
      </c>
      <c r="AB1185" t="s">
        <v>129</v>
      </c>
      <c r="AC1185" t="s">
        <v>129</v>
      </c>
      <c r="AD1185" t="s">
        <v>129</v>
      </c>
      <c r="AE1185" t="s">
        <v>63</v>
      </c>
      <c r="AG1185">
        <v>1994</v>
      </c>
      <c r="AH1185">
        <v>5.59</v>
      </c>
      <c r="AI1185">
        <v>39.604469999999999</v>
      </c>
      <c r="AJ1185">
        <v>-97.866339999999994</v>
      </c>
      <c r="AL1185">
        <v>3</v>
      </c>
      <c r="AM1185" t="s">
        <v>63</v>
      </c>
      <c r="AN1185" t="s">
        <v>12847</v>
      </c>
      <c r="AO1185" t="s">
        <v>184</v>
      </c>
      <c r="AP1185" t="s">
        <v>170</v>
      </c>
      <c r="AQ1185" t="s">
        <v>514</v>
      </c>
      <c r="AR1185" t="s">
        <v>1161</v>
      </c>
      <c r="AS1185" t="s">
        <v>83</v>
      </c>
      <c r="AT1185" s="5">
        <v>35521</v>
      </c>
      <c r="AU1185" t="s">
        <v>76</v>
      </c>
      <c r="AV1185" t="s">
        <v>134</v>
      </c>
      <c r="AW1185" t="s">
        <v>150</v>
      </c>
    </row>
    <row r="1186" spans="1:49" x14ac:dyDescent="0.25">
      <c r="A1186">
        <v>597</v>
      </c>
      <c r="B1186" t="s">
        <v>4224</v>
      </c>
      <c r="C1186">
        <v>1</v>
      </c>
      <c r="D1186" t="s">
        <v>86</v>
      </c>
      <c r="E1186" t="s">
        <v>1526</v>
      </c>
      <c r="F1186" t="s">
        <v>177</v>
      </c>
      <c r="G1186">
        <v>54.57</v>
      </c>
      <c r="H1186" t="s">
        <v>90</v>
      </c>
      <c r="I1186" t="s">
        <v>63</v>
      </c>
      <c r="J1186" t="s">
        <v>582</v>
      </c>
      <c r="K1186" t="s">
        <v>4225</v>
      </c>
      <c r="L1186" t="s">
        <v>4226</v>
      </c>
      <c r="M1186" t="s">
        <v>4227</v>
      </c>
      <c r="N1186">
        <v>142.48687664041995</v>
      </c>
      <c r="P1186">
        <v>32</v>
      </c>
      <c r="Q1186">
        <v>99.9</v>
      </c>
      <c r="R1186">
        <v>95</v>
      </c>
      <c r="S1186">
        <v>98.100000000000009</v>
      </c>
      <c r="T1186">
        <v>2</v>
      </c>
      <c r="U1186">
        <v>7</v>
      </c>
      <c r="V1186">
        <v>990</v>
      </c>
      <c r="AB1186" t="s">
        <v>98</v>
      </c>
      <c r="AC1186" t="s">
        <v>129</v>
      </c>
      <c r="AD1186" t="s">
        <v>129</v>
      </c>
      <c r="AE1186" t="s">
        <v>63</v>
      </c>
      <c r="AG1186">
        <v>1994</v>
      </c>
      <c r="AH1186">
        <v>9.06</v>
      </c>
      <c r="AI1186">
        <v>39.588410000000003</v>
      </c>
      <c r="AJ1186">
        <v>-97.809169999999995</v>
      </c>
      <c r="AL1186">
        <v>3</v>
      </c>
      <c r="AM1186" t="s">
        <v>63</v>
      </c>
      <c r="AN1186" t="s">
        <v>4228</v>
      </c>
      <c r="AO1186" t="s">
        <v>184</v>
      </c>
      <c r="AP1186" t="s">
        <v>170</v>
      </c>
      <c r="AQ1186" t="s">
        <v>634</v>
      </c>
      <c r="AR1186" t="s">
        <v>932</v>
      </c>
      <c r="AS1186" t="s">
        <v>83</v>
      </c>
      <c r="AT1186" s="5">
        <v>36100</v>
      </c>
      <c r="AU1186" t="s">
        <v>76</v>
      </c>
      <c r="AV1186" t="s">
        <v>134</v>
      </c>
      <c r="AW1186" t="s">
        <v>150</v>
      </c>
    </row>
    <row r="1187" spans="1:49" x14ac:dyDescent="0.25">
      <c r="A1187">
        <v>86</v>
      </c>
      <c r="B1187" t="s">
        <v>21460</v>
      </c>
      <c r="C1187">
        <v>4</v>
      </c>
      <c r="D1187" t="s">
        <v>86</v>
      </c>
      <c r="E1187" t="s">
        <v>934</v>
      </c>
      <c r="F1187" t="s">
        <v>108</v>
      </c>
      <c r="G1187">
        <v>203.73000000000002</v>
      </c>
      <c r="H1187" t="s">
        <v>403</v>
      </c>
      <c r="I1187" t="s">
        <v>63</v>
      </c>
      <c r="J1187" t="s">
        <v>582</v>
      </c>
      <c r="K1187" t="s">
        <v>21461</v>
      </c>
      <c r="L1187" t="s">
        <v>21462</v>
      </c>
      <c r="M1187" t="s">
        <v>12079</v>
      </c>
      <c r="N1187">
        <v>1348.2939632545931</v>
      </c>
      <c r="P1187">
        <v>52</v>
      </c>
      <c r="Q1187">
        <v>80.2</v>
      </c>
      <c r="R1187">
        <v>95</v>
      </c>
      <c r="S1187">
        <v>99.3</v>
      </c>
      <c r="T1187">
        <v>1</v>
      </c>
      <c r="U1187">
        <v>28</v>
      </c>
      <c r="V1187">
        <v>6550</v>
      </c>
      <c r="AB1187" t="s">
        <v>98</v>
      </c>
      <c r="AC1187" t="s">
        <v>98</v>
      </c>
      <c r="AD1187" t="s">
        <v>129</v>
      </c>
      <c r="AE1187" t="s">
        <v>63</v>
      </c>
      <c r="AG1187">
        <v>1996</v>
      </c>
      <c r="AH1187">
        <v>18.559999999999999</v>
      </c>
      <c r="AI1187">
        <v>39.574300000000001</v>
      </c>
      <c r="AJ1187">
        <v>-97.657499999999999</v>
      </c>
      <c r="AL1187">
        <v>19</v>
      </c>
      <c r="AM1187" t="s">
        <v>63</v>
      </c>
      <c r="AN1187" t="s">
        <v>21463</v>
      </c>
      <c r="AO1187" t="s">
        <v>184</v>
      </c>
      <c r="AP1187" t="s">
        <v>786</v>
      </c>
      <c r="AQ1187" t="s">
        <v>1263</v>
      </c>
      <c r="AR1187" t="s">
        <v>6841</v>
      </c>
      <c r="AS1187" t="s">
        <v>83</v>
      </c>
      <c r="AT1187" s="5">
        <v>41457</v>
      </c>
      <c r="AU1187" t="s">
        <v>63</v>
      </c>
      <c r="AV1187" t="s">
        <v>187</v>
      </c>
      <c r="AW1187" t="s">
        <v>188</v>
      </c>
    </row>
    <row r="1188" spans="1:49" x14ac:dyDescent="0.25">
      <c r="A1188">
        <v>86</v>
      </c>
      <c r="B1188" t="s">
        <v>21460</v>
      </c>
      <c r="C1188">
        <v>5</v>
      </c>
      <c r="D1188" t="s">
        <v>63</v>
      </c>
      <c r="E1188" t="s">
        <v>934</v>
      </c>
      <c r="F1188" t="s">
        <v>108</v>
      </c>
      <c r="G1188">
        <v>203.73000000000002</v>
      </c>
      <c r="I1188" t="s">
        <v>63</v>
      </c>
      <c r="J1188" t="s">
        <v>582</v>
      </c>
      <c r="K1188" t="s">
        <v>21461</v>
      </c>
      <c r="L1188" t="s">
        <v>21462</v>
      </c>
      <c r="M1188" t="s">
        <v>12079</v>
      </c>
      <c r="N1188">
        <v>1348.2939632545931</v>
      </c>
      <c r="P1188">
        <v>52</v>
      </c>
      <c r="Q1188">
        <v>80.2</v>
      </c>
      <c r="R1188">
        <v>95</v>
      </c>
      <c r="S1188">
        <v>99.3</v>
      </c>
      <c r="T1188">
        <v>1</v>
      </c>
      <c r="U1188">
        <v>28</v>
      </c>
      <c r="V1188">
        <v>6550</v>
      </c>
      <c r="AB1188" t="s">
        <v>98</v>
      </c>
      <c r="AC1188" t="s">
        <v>98</v>
      </c>
      <c r="AD1188" t="s">
        <v>129</v>
      </c>
      <c r="AE1188" t="s">
        <v>63</v>
      </c>
      <c r="AG1188">
        <v>1996</v>
      </c>
      <c r="AH1188">
        <v>18.559999999999999</v>
      </c>
      <c r="AI1188">
        <v>39.574300000000001</v>
      </c>
      <c r="AJ1188">
        <v>-97.657499999999999</v>
      </c>
      <c r="AL1188">
        <v>19</v>
      </c>
      <c r="AM1188" t="s">
        <v>63</v>
      </c>
      <c r="AN1188" t="s">
        <v>21463</v>
      </c>
      <c r="AO1188" t="s">
        <v>184</v>
      </c>
      <c r="AP1188" t="s">
        <v>786</v>
      </c>
      <c r="AQ1188" t="s">
        <v>1263</v>
      </c>
      <c r="AR1188" t="s">
        <v>6841</v>
      </c>
      <c r="AS1188" t="s">
        <v>83</v>
      </c>
      <c r="AT1188" s="5">
        <v>41457</v>
      </c>
      <c r="AU1188" t="s">
        <v>63</v>
      </c>
      <c r="AV1188" t="s">
        <v>187</v>
      </c>
      <c r="AW1188" t="s">
        <v>188</v>
      </c>
    </row>
    <row r="1189" spans="1:49" x14ac:dyDescent="0.25">
      <c r="A1189">
        <v>86</v>
      </c>
      <c r="B1189" t="s">
        <v>21460</v>
      </c>
      <c r="C1189">
        <v>3</v>
      </c>
      <c r="D1189" t="s">
        <v>63</v>
      </c>
      <c r="E1189" t="s">
        <v>934</v>
      </c>
      <c r="F1189" t="s">
        <v>108</v>
      </c>
      <c r="G1189">
        <v>203.73000000000002</v>
      </c>
      <c r="I1189" t="s">
        <v>63</v>
      </c>
      <c r="J1189" t="s">
        <v>582</v>
      </c>
      <c r="K1189" t="s">
        <v>21461</v>
      </c>
      <c r="L1189" t="s">
        <v>21462</v>
      </c>
      <c r="M1189" t="s">
        <v>12079</v>
      </c>
      <c r="N1189">
        <v>1348.2939632545931</v>
      </c>
      <c r="P1189">
        <v>52</v>
      </c>
      <c r="Q1189">
        <v>80.2</v>
      </c>
      <c r="R1189">
        <v>95</v>
      </c>
      <c r="S1189">
        <v>99.3</v>
      </c>
      <c r="T1189">
        <v>1</v>
      </c>
      <c r="U1189">
        <v>28</v>
      </c>
      <c r="V1189">
        <v>6550</v>
      </c>
      <c r="AB1189" t="s">
        <v>98</v>
      </c>
      <c r="AC1189" t="s">
        <v>98</v>
      </c>
      <c r="AD1189" t="s">
        <v>129</v>
      </c>
      <c r="AE1189" t="s">
        <v>63</v>
      </c>
      <c r="AG1189">
        <v>1996</v>
      </c>
      <c r="AH1189">
        <v>18.559999999999999</v>
      </c>
      <c r="AI1189">
        <v>39.574300000000001</v>
      </c>
      <c r="AJ1189">
        <v>-97.657499999999999</v>
      </c>
      <c r="AL1189">
        <v>19</v>
      </c>
      <c r="AM1189" t="s">
        <v>63</v>
      </c>
      <c r="AN1189" t="s">
        <v>21463</v>
      </c>
      <c r="AO1189" t="s">
        <v>184</v>
      </c>
      <c r="AP1189" t="s">
        <v>786</v>
      </c>
      <c r="AQ1189" t="s">
        <v>1263</v>
      </c>
      <c r="AR1189" t="s">
        <v>6841</v>
      </c>
      <c r="AS1189" t="s">
        <v>83</v>
      </c>
      <c r="AT1189" s="5">
        <v>41457</v>
      </c>
      <c r="AU1189" t="s">
        <v>63</v>
      </c>
      <c r="AV1189" t="s">
        <v>187</v>
      </c>
      <c r="AW1189" t="s">
        <v>188</v>
      </c>
    </row>
    <row r="1190" spans="1:49" x14ac:dyDescent="0.25">
      <c r="A1190">
        <v>86</v>
      </c>
      <c r="B1190" t="s">
        <v>21460</v>
      </c>
      <c r="C1190">
        <v>2</v>
      </c>
      <c r="D1190" t="s">
        <v>63</v>
      </c>
      <c r="E1190" t="s">
        <v>934</v>
      </c>
      <c r="F1190" t="s">
        <v>108</v>
      </c>
      <c r="G1190">
        <v>203.73000000000002</v>
      </c>
      <c r="I1190" t="s">
        <v>63</v>
      </c>
      <c r="J1190" t="s">
        <v>582</v>
      </c>
      <c r="K1190" t="s">
        <v>21461</v>
      </c>
      <c r="L1190" t="s">
        <v>21462</v>
      </c>
      <c r="M1190" t="s">
        <v>12079</v>
      </c>
      <c r="N1190">
        <v>1348.2939632545931</v>
      </c>
      <c r="P1190">
        <v>52</v>
      </c>
      <c r="Q1190">
        <v>80.2</v>
      </c>
      <c r="R1190">
        <v>95</v>
      </c>
      <c r="S1190">
        <v>99.3</v>
      </c>
      <c r="T1190">
        <v>1</v>
      </c>
      <c r="U1190">
        <v>28</v>
      </c>
      <c r="V1190">
        <v>6550</v>
      </c>
      <c r="AB1190" t="s">
        <v>98</v>
      </c>
      <c r="AC1190" t="s">
        <v>98</v>
      </c>
      <c r="AD1190" t="s">
        <v>129</v>
      </c>
      <c r="AE1190" t="s">
        <v>63</v>
      </c>
      <c r="AG1190">
        <v>1996</v>
      </c>
      <c r="AH1190">
        <v>18.559999999999999</v>
      </c>
      <c r="AI1190">
        <v>39.574300000000001</v>
      </c>
      <c r="AJ1190">
        <v>-97.657499999999999</v>
      </c>
      <c r="AL1190">
        <v>19</v>
      </c>
      <c r="AM1190" t="s">
        <v>63</v>
      </c>
      <c r="AN1190" t="s">
        <v>21463</v>
      </c>
      <c r="AO1190" t="s">
        <v>184</v>
      </c>
      <c r="AP1190" t="s">
        <v>786</v>
      </c>
      <c r="AQ1190" t="s">
        <v>1263</v>
      </c>
      <c r="AR1190" t="s">
        <v>6841</v>
      </c>
      <c r="AS1190" t="s">
        <v>83</v>
      </c>
      <c r="AT1190" s="5">
        <v>41457</v>
      </c>
      <c r="AU1190" t="s">
        <v>63</v>
      </c>
      <c r="AV1190" t="s">
        <v>187</v>
      </c>
      <c r="AW1190" t="s">
        <v>188</v>
      </c>
    </row>
    <row r="1191" spans="1:49" x14ac:dyDescent="0.25">
      <c r="A1191">
        <v>86</v>
      </c>
      <c r="B1191" t="s">
        <v>21460</v>
      </c>
      <c r="C1191">
        <v>1</v>
      </c>
      <c r="D1191" t="s">
        <v>63</v>
      </c>
      <c r="E1191" t="s">
        <v>934</v>
      </c>
      <c r="F1191" t="s">
        <v>108</v>
      </c>
      <c r="G1191">
        <v>203.73000000000002</v>
      </c>
      <c r="I1191" t="s">
        <v>63</v>
      </c>
      <c r="J1191" t="s">
        <v>582</v>
      </c>
      <c r="K1191" t="s">
        <v>21461</v>
      </c>
      <c r="L1191" t="s">
        <v>21462</v>
      </c>
      <c r="M1191" t="s">
        <v>12079</v>
      </c>
      <c r="N1191">
        <v>1348.2939632545931</v>
      </c>
      <c r="P1191">
        <v>52</v>
      </c>
      <c r="Q1191">
        <v>80.2</v>
      </c>
      <c r="R1191">
        <v>95</v>
      </c>
      <c r="S1191">
        <v>99.3</v>
      </c>
      <c r="T1191">
        <v>1</v>
      </c>
      <c r="U1191">
        <v>28</v>
      </c>
      <c r="V1191">
        <v>6550</v>
      </c>
      <c r="AB1191" t="s">
        <v>98</v>
      </c>
      <c r="AC1191" t="s">
        <v>98</v>
      </c>
      <c r="AD1191" t="s">
        <v>129</v>
      </c>
      <c r="AE1191" t="s">
        <v>63</v>
      </c>
      <c r="AG1191">
        <v>1996</v>
      </c>
      <c r="AH1191">
        <v>18.559999999999999</v>
      </c>
      <c r="AI1191">
        <v>39.574300000000001</v>
      </c>
      <c r="AJ1191">
        <v>-97.657499999999999</v>
      </c>
      <c r="AL1191">
        <v>19</v>
      </c>
      <c r="AM1191" t="s">
        <v>63</v>
      </c>
      <c r="AN1191" t="s">
        <v>21463</v>
      </c>
      <c r="AO1191" t="s">
        <v>184</v>
      </c>
      <c r="AP1191" t="s">
        <v>786</v>
      </c>
      <c r="AQ1191" t="s">
        <v>1263</v>
      </c>
      <c r="AR1191" t="s">
        <v>6841</v>
      </c>
      <c r="AS1191" t="s">
        <v>83</v>
      </c>
      <c r="AT1191" s="5">
        <v>41457</v>
      </c>
      <c r="AU1191" t="s">
        <v>63</v>
      </c>
      <c r="AV1191" t="s">
        <v>187</v>
      </c>
      <c r="AW1191" t="s">
        <v>188</v>
      </c>
    </row>
    <row r="1192" spans="1:49" x14ac:dyDescent="0.25">
      <c r="A1192">
        <v>100</v>
      </c>
      <c r="B1192" t="s">
        <v>12993</v>
      </c>
      <c r="C1192">
        <v>1</v>
      </c>
      <c r="D1192" t="s">
        <v>86</v>
      </c>
      <c r="E1192" t="s">
        <v>934</v>
      </c>
      <c r="F1192" t="s">
        <v>108</v>
      </c>
      <c r="G1192">
        <v>189.20000000000002</v>
      </c>
      <c r="H1192" t="s">
        <v>247</v>
      </c>
      <c r="I1192" t="s">
        <v>63</v>
      </c>
      <c r="J1192" t="s">
        <v>582</v>
      </c>
      <c r="K1192" t="s">
        <v>12994</v>
      </c>
      <c r="L1192" t="s">
        <v>5663</v>
      </c>
      <c r="M1192" t="s">
        <v>5421</v>
      </c>
      <c r="N1192">
        <v>224.50787401574803</v>
      </c>
      <c r="P1192">
        <v>40</v>
      </c>
      <c r="Q1192">
        <v>99.8</v>
      </c>
      <c r="R1192">
        <v>97</v>
      </c>
      <c r="S1192">
        <v>99.100000000000009</v>
      </c>
      <c r="T1192">
        <v>1</v>
      </c>
      <c r="U1192">
        <v>36</v>
      </c>
      <c r="V1192">
        <v>2425</v>
      </c>
      <c r="AB1192" t="s">
        <v>98</v>
      </c>
      <c r="AC1192" t="s">
        <v>98</v>
      </c>
      <c r="AD1192" t="s">
        <v>129</v>
      </c>
      <c r="AE1192" t="s">
        <v>63</v>
      </c>
      <c r="AG1192">
        <v>1996</v>
      </c>
      <c r="AH1192">
        <v>4.0200000000000005</v>
      </c>
      <c r="AI1192">
        <v>39.364885999999998</v>
      </c>
      <c r="AJ1192">
        <v>-97.666043000000002</v>
      </c>
      <c r="AL1192">
        <v>3</v>
      </c>
      <c r="AM1192" t="s">
        <v>63</v>
      </c>
      <c r="AN1192" t="s">
        <v>12995</v>
      </c>
      <c r="AO1192" t="s">
        <v>184</v>
      </c>
      <c r="AP1192" t="s">
        <v>786</v>
      </c>
      <c r="AQ1192" t="s">
        <v>326</v>
      </c>
      <c r="AR1192" t="s">
        <v>932</v>
      </c>
      <c r="AS1192" t="s">
        <v>83</v>
      </c>
      <c r="AT1192" s="5">
        <v>35886</v>
      </c>
      <c r="AU1192" t="s">
        <v>63</v>
      </c>
      <c r="AV1192" t="s">
        <v>187</v>
      </c>
      <c r="AW1192" t="s">
        <v>188</v>
      </c>
    </row>
    <row r="1193" spans="1:49" x14ac:dyDescent="0.25">
      <c r="A1193">
        <v>101</v>
      </c>
      <c r="B1193" t="s">
        <v>15366</v>
      </c>
      <c r="C1193">
        <v>1</v>
      </c>
      <c r="D1193" t="s">
        <v>86</v>
      </c>
      <c r="E1193" t="s">
        <v>934</v>
      </c>
      <c r="F1193" t="s">
        <v>108</v>
      </c>
      <c r="G1193">
        <v>189.19</v>
      </c>
      <c r="H1193" t="s">
        <v>247</v>
      </c>
      <c r="I1193" t="s">
        <v>63</v>
      </c>
      <c r="J1193" t="s">
        <v>582</v>
      </c>
      <c r="K1193" t="s">
        <v>15367</v>
      </c>
      <c r="L1193" t="s">
        <v>5663</v>
      </c>
      <c r="M1193" t="s">
        <v>15368</v>
      </c>
      <c r="N1193">
        <v>224.50787401574803</v>
      </c>
      <c r="P1193">
        <v>40</v>
      </c>
      <c r="Q1193">
        <v>99.8</v>
      </c>
      <c r="R1193">
        <v>97</v>
      </c>
      <c r="S1193">
        <v>99.2</v>
      </c>
      <c r="T1193">
        <v>1</v>
      </c>
      <c r="U1193">
        <v>36</v>
      </c>
      <c r="V1193">
        <v>2425</v>
      </c>
      <c r="AB1193" t="s">
        <v>98</v>
      </c>
      <c r="AC1193" t="s">
        <v>129</v>
      </c>
      <c r="AD1193" t="s">
        <v>129</v>
      </c>
      <c r="AE1193" t="s">
        <v>63</v>
      </c>
      <c r="AG1193">
        <v>1996</v>
      </c>
      <c r="AH1193">
        <v>4.03</v>
      </c>
      <c r="AI1193">
        <v>39.364880999999997</v>
      </c>
      <c r="AJ1193">
        <v>-97.666364999999999</v>
      </c>
      <c r="AL1193">
        <v>3</v>
      </c>
      <c r="AM1193" t="s">
        <v>63</v>
      </c>
      <c r="AN1193" t="s">
        <v>15369</v>
      </c>
      <c r="AO1193" t="s">
        <v>184</v>
      </c>
      <c r="AP1193" t="s">
        <v>786</v>
      </c>
      <c r="AQ1193" t="s">
        <v>326</v>
      </c>
      <c r="AR1193" t="s">
        <v>932</v>
      </c>
      <c r="AS1193" t="s">
        <v>83</v>
      </c>
      <c r="AT1193" s="5">
        <v>35886</v>
      </c>
      <c r="AU1193" t="s">
        <v>63</v>
      </c>
      <c r="AV1193" t="s">
        <v>187</v>
      </c>
      <c r="AW1193" t="s">
        <v>188</v>
      </c>
    </row>
    <row r="1194" spans="1:49" x14ac:dyDescent="0.25">
      <c r="A1194">
        <v>63</v>
      </c>
      <c r="B1194" t="s">
        <v>20457</v>
      </c>
      <c r="C1194">
        <v>1</v>
      </c>
      <c r="D1194" t="s">
        <v>86</v>
      </c>
      <c r="E1194" t="s">
        <v>934</v>
      </c>
      <c r="F1194" t="s">
        <v>108</v>
      </c>
      <c r="G1194">
        <v>189.70000000000002</v>
      </c>
      <c r="H1194" t="s">
        <v>90</v>
      </c>
      <c r="I1194" t="s">
        <v>63</v>
      </c>
      <c r="J1194" t="s">
        <v>582</v>
      </c>
      <c r="K1194" t="s">
        <v>20458</v>
      </c>
      <c r="L1194" t="s">
        <v>7518</v>
      </c>
      <c r="M1194" t="s">
        <v>5421</v>
      </c>
      <c r="N1194">
        <v>112.5</v>
      </c>
      <c r="P1194">
        <v>40</v>
      </c>
      <c r="Q1194">
        <v>99.8</v>
      </c>
      <c r="R1194">
        <v>95</v>
      </c>
      <c r="S1194">
        <v>98</v>
      </c>
      <c r="T1194">
        <v>1</v>
      </c>
      <c r="U1194">
        <v>36</v>
      </c>
      <c r="V1194">
        <v>2425</v>
      </c>
      <c r="AB1194" t="s">
        <v>98</v>
      </c>
      <c r="AC1194" t="s">
        <v>129</v>
      </c>
      <c r="AD1194" t="s">
        <v>129</v>
      </c>
      <c r="AE1194" t="s">
        <v>63</v>
      </c>
      <c r="AG1194">
        <v>1996</v>
      </c>
      <c r="AH1194">
        <v>4.4800000000000004</v>
      </c>
      <c r="AI1194">
        <v>39.371715000000002</v>
      </c>
      <c r="AJ1194">
        <v>-97.666398000000001</v>
      </c>
      <c r="AL1194">
        <v>3</v>
      </c>
      <c r="AM1194" t="s">
        <v>63</v>
      </c>
      <c r="AN1194" t="s">
        <v>20459</v>
      </c>
      <c r="AO1194" t="s">
        <v>184</v>
      </c>
      <c r="AP1194" t="s">
        <v>786</v>
      </c>
      <c r="AQ1194" t="s">
        <v>326</v>
      </c>
      <c r="AR1194" t="s">
        <v>327</v>
      </c>
      <c r="AS1194" t="s">
        <v>83</v>
      </c>
      <c r="AT1194" s="5">
        <v>35886</v>
      </c>
      <c r="AU1194" t="s">
        <v>76</v>
      </c>
      <c r="AV1194" t="s">
        <v>134</v>
      </c>
      <c r="AW1194" t="s">
        <v>150</v>
      </c>
    </row>
    <row r="1195" spans="1:49" x14ac:dyDescent="0.25">
      <c r="A1195">
        <v>90</v>
      </c>
      <c r="B1195" t="s">
        <v>17660</v>
      </c>
      <c r="C1195">
        <v>1</v>
      </c>
      <c r="D1195" t="s">
        <v>86</v>
      </c>
      <c r="E1195" t="s">
        <v>934</v>
      </c>
      <c r="F1195" t="s">
        <v>108</v>
      </c>
      <c r="G1195">
        <v>190.1</v>
      </c>
      <c r="H1195" t="s">
        <v>489</v>
      </c>
      <c r="I1195" t="s">
        <v>63</v>
      </c>
      <c r="J1195" t="s">
        <v>582</v>
      </c>
      <c r="K1195" t="s">
        <v>17661</v>
      </c>
      <c r="L1195" t="s">
        <v>7518</v>
      </c>
      <c r="M1195" t="s">
        <v>12079</v>
      </c>
      <c r="N1195">
        <v>48.490813648293965</v>
      </c>
      <c r="O1195">
        <v>30</v>
      </c>
      <c r="P1195">
        <v>80</v>
      </c>
      <c r="Q1195">
        <v>84.5</v>
      </c>
      <c r="R1195">
        <v>95</v>
      </c>
      <c r="S1195">
        <v>98.4</v>
      </c>
      <c r="T1195">
        <v>1</v>
      </c>
      <c r="U1195">
        <v>36</v>
      </c>
      <c r="V1195">
        <v>4850</v>
      </c>
      <c r="AB1195" t="s">
        <v>63</v>
      </c>
      <c r="AC1195" t="s">
        <v>63</v>
      </c>
      <c r="AD1195" t="s">
        <v>63</v>
      </c>
      <c r="AE1195" t="s">
        <v>98</v>
      </c>
      <c r="AG1195">
        <v>1996</v>
      </c>
      <c r="AH1195">
        <v>4.8899999999999997</v>
      </c>
      <c r="AI1195">
        <v>39.377290000000002</v>
      </c>
      <c r="AJ1195">
        <v>-97.666510000000002</v>
      </c>
      <c r="AK1195" t="s">
        <v>77</v>
      </c>
      <c r="AL1195">
        <v>4</v>
      </c>
      <c r="AM1195" t="s">
        <v>63</v>
      </c>
      <c r="AN1195" t="s">
        <v>17662</v>
      </c>
      <c r="AO1195" t="s">
        <v>184</v>
      </c>
      <c r="AP1195" t="s">
        <v>170</v>
      </c>
      <c r="AQ1195" t="s">
        <v>6841</v>
      </c>
      <c r="AR1195" t="s">
        <v>133</v>
      </c>
      <c r="AS1195" t="s">
        <v>83</v>
      </c>
      <c r="AT1195" s="5">
        <v>39819</v>
      </c>
      <c r="AU1195" t="s">
        <v>129</v>
      </c>
      <c r="AV1195" t="s">
        <v>200</v>
      </c>
      <c r="AW1195" t="s">
        <v>1698</v>
      </c>
    </row>
    <row r="1196" spans="1:49" x14ac:dyDescent="0.25">
      <c r="A1196">
        <v>80</v>
      </c>
      <c r="B1196" t="s">
        <v>16427</v>
      </c>
      <c r="C1196">
        <v>1</v>
      </c>
      <c r="D1196" t="s">
        <v>86</v>
      </c>
      <c r="E1196" t="s">
        <v>934</v>
      </c>
      <c r="F1196" t="s">
        <v>108</v>
      </c>
      <c r="G1196">
        <v>192.1</v>
      </c>
      <c r="H1196" t="s">
        <v>489</v>
      </c>
      <c r="I1196" t="s">
        <v>63</v>
      </c>
      <c r="J1196" t="s">
        <v>582</v>
      </c>
      <c r="K1196" t="s">
        <v>16428</v>
      </c>
      <c r="L1196" t="s">
        <v>7518</v>
      </c>
      <c r="M1196" t="s">
        <v>12079</v>
      </c>
      <c r="N1196">
        <v>43.011811023622045</v>
      </c>
      <c r="O1196">
        <v>30</v>
      </c>
      <c r="P1196">
        <v>80</v>
      </c>
      <c r="Q1196">
        <v>84.5</v>
      </c>
      <c r="R1196">
        <v>95</v>
      </c>
      <c r="S1196">
        <v>98.8</v>
      </c>
      <c r="T1196">
        <v>1</v>
      </c>
      <c r="U1196">
        <v>36</v>
      </c>
      <c r="V1196">
        <v>4850</v>
      </c>
      <c r="AB1196" t="s">
        <v>63</v>
      </c>
      <c r="AC1196" t="s">
        <v>63</v>
      </c>
      <c r="AD1196" t="s">
        <v>63</v>
      </c>
      <c r="AE1196" t="s">
        <v>98</v>
      </c>
      <c r="AG1196">
        <v>1996</v>
      </c>
      <c r="AH1196">
        <v>6.87</v>
      </c>
      <c r="AI1196">
        <v>39.406149999999997</v>
      </c>
      <c r="AJ1196">
        <v>-97.666470000000004</v>
      </c>
      <c r="AK1196" t="s">
        <v>262</v>
      </c>
      <c r="AL1196">
        <v>3</v>
      </c>
      <c r="AM1196" t="s">
        <v>63</v>
      </c>
      <c r="AN1196" t="s">
        <v>16429</v>
      </c>
      <c r="AO1196" t="s">
        <v>184</v>
      </c>
      <c r="AP1196" t="s">
        <v>170</v>
      </c>
      <c r="AQ1196" t="s">
        <v>569</v>
      </c>
      <c r="AR1196" t="s">
        <v>133</v>
      </c>
      <c r="AS1196" t="s">
        <v>83</v>
      </c>
      <c r="AT1196" s="5">
        <v>39819</v>
      </c>
      <c r="AU1196" t="s">
        <v>129</v>
      </c>
      <c r="AV1196" t="s">
        <v>200</v>
      </c>
      <c r="AW1196" t="s">
        <v>1698</v>
      </c>
    </row>
    <row r="1197" spans="1:49" x14ac:dyDescent="0.25">
      <c r="A1197">
        <v>100</v>
      </c>
      <c r="B1197" t="s">
        <v>22523</v>
      </c>
      <c r="C1197">
        <v>1</v>
      </c>
      <c r="D1197" t="s">
        <v>86</v>
      </c>
      <c r="E1197" t="s">
        <v>934</v>
      </c>
      <c r="F1197" t="s">
        <v>108</v>
      </c>
      <c r="G1197">
        <v>189.71</v>
      </c>
      <c r="H1197" t="s">
        <v>90</v>
      </c>
      <c r="I1197" t="s">
        <v>63</v>
      </c>
      <c r="J1197" t="s">
        <v>582</v>
      </c>
      <c r="K1197" t="s">
        <v>22524</v>
      </c>
      <c r="L1197" t="s">
        <v>7518</v>
      </c>
      <c r="M1197" t="s">
        <v>22525</v>
      </c>
      <c r="N1197">
        <v>112.5</v>
      </c>
      <c r="O1197">
        <v>0</v>
      </c>
      <c r="P1197">
        <v>40</v>
      </c>
      <c r="Q1197">
        <v>99.8</v>
      </c>
      <c r="R1197">
        <v>95</v>
      </c>
      <c r="S1197">
        <v>98</v>
      </c>
      <c r="T1197">
        <v>1</v>
      </c>
      <c r="U1197">
        <v>36</v>
      </c>
      <c r="V1197">
        <v>2425</v>
      </c>
      <c r="AB1197" t="s">
        <v>98</v>
      </c>
      <c r="AC1197" t="s">
        <v>129</v>
      </c>
      <c r="AD1197" t="s">
        <v>129</v>
      </c>
      <c r="AE1197" t="s">
        <v>63</v>
      </c>
      <c r="AG1197">
        <v>1997</v>
      </c>
      <c r="AH1197">
        <v>4.49</v>
      </c>
      <c r="AI1197">
        <v>39.37171</v>
      </c>
      <c r="AJ1197">
        <v>-97.666539999999998</v>
      </c>
      <c r="AL1197">
        <v>3</v>
      </c>
      <c r="AM1197" t="s">
        <v>63</v>
      </c>
      <c r="AN1197" t="s">
        <v>22526</v>
      </c>
      <c r="AO1197" t="s">
        <v>184</v>
      </c>
      <c r="AP1197" t="s">
        <v>170</v>
      </c>
      <c r="AQ1197" t="s">
        <v>326</v>
      </c>
      <c r="AR1197" t="s">
        <v>327</v>
      </c>
      <c r="AS1197" t="s">
        <v>83</v>
      </c>
      <c r="AT1197" s="5">
        <v>35886</v>
      </c>
      <c r="AU1197" t="s">
        <v>76</v>
      </c>
      <c r="AV1197" t="s">
        <v>134</v>
      </c>
      <c r="AW1197" t="s">
        <v>150</v>
      </c>
    </row>
    <row r="1198" spans="1:49" x14ac:dyDescent="0.25">
      <c r="A1198">
        <v>237</v>
      </c>
      <c r="B1198" t="s">
        <v>18129</v>
      </c>
      <c r="C1198">
        <v>1</v>
      </c>
      <c r="D1198" t="s">
        <v>86</v>
      </c>
      <c r="E1198" t="s">
        <v>934</v>
      </c>
      <c r="F1198" t="s">
        <v>108</v>
      </c>
      <c r="G1198">
        <v>204.8</v>
      </c>
      <c r="H1198" t="s">
        <v>3561</v>
      </c>
      <c r="I1198" t="s">
        <v>63</v>
      </c>
      <c r="J1198" t="s">
        <v>582</v>
      </c>
      <c r="K1198" t="s">
        <v>18130</v>
      </c>
      <c r="L1198" t="s">
        <v>3754</v>
      </c>
      <c r="M1198" t="s">
        <v>15368</v>
      </c>
      <c r="N1198">
        <v>1062.3031496062993</v>
      </c>
      <c r="P1198">
        <v>40</v>
      </c>
      <c r="Q1198">
        <v>99.7</v>
      </c>
      <c r="R1198">
        <v>97</v>
      </c>
      <c r="S1198">
        <v>97.2</v>
      </c>
      <c r="T1198">
        <v>1</v>
      </c>
      <c r="U1198">
        <v>28</v>
      </c>
      <c r="V1198">
        <v>3275</v>
      </c>
      <c r="AB1198" t="s">
        <v>98</v>
      </c>
      <c r="AC1198" t="s">
        <v>129</v>
      </c>
      <c r="AD1198" t="s">
        <v>129</v>
      </c>
      <c r="AE1198" t="s">
        <v>63</v>
      </c>
      <c r="AG1198">
        <v>1999</v>
      </c>
      <c r="AH1198">
        <v>19.66</v>
      </c>
      <c r="AI1198">
        <v>39.589188999999998</v>
      </c>
      <c r="AJ1198">
        <v>-97.658707000000007</v>
      </c>
      <c r="AL1198">
        <v>7</v>
      </c>
      <c r="AM1198" t="s">
        <v>63</v>
      </c>
      <c r="AN1198" t="s">
        <v>18131</v>
      </c>
      <c r="AO1198" t="s">
        <v>184</v>
      </c>
      <c r="AP1198" t="s">
        <v>170</v>
      </c>
      <c r="AQ1198" t="s">
        <v>171</v>
      </c>
      <c r="AR1198" t="s">
        <v>1138</v>
      </c>
      <c r="AS1198" t="s">
        <v>83</v>
      </c>
      <c r="AT1198" s="5">
        <v>35886</v>
      </c>
      <c r="AU1198" t="s">
        <v>604</v>
      </c>
      <c r="AV1198" t="s">
        <v>187</v>
      </c>
      <c r="AW1198" t="s">
        <v>188</v>
      </c>
    </row>
    <row r="1199" spans="1:49" x14ac:dyDescent="0.25">
      <c r="A1199">
        <v>96</v>
      </c>
      <c r="B1199" t="s">
        <v>19026</v>
      </c>
      <c r="C1199">
        <v>1</v>
      </c>
      <c r="D1199" t="s">
        <v>86</v>
      </c>
      <c r="E1199" t="s">
        <v>934</v>
      </c>
      <c r="F1199" t="s">
        <v>108</v>
      </c>
      <c r="G1199">
        <v>205.43</v>
      </c>
      <c r="H1199" t="s">
        <v>489</v>
      </c>
      <c r="I1199" t="s">
        <v>63</v>
      </c>
      <c r="J1199" t="s">
        <v>582</v>
      </c>
      <c r="K1199" t="s">
        <v>19027</v>
      </c>
      <c r="L1199" t="s">
        <v>12078</v>
      </c>
      <c r="M1199" t="s">
        <v>12079</v>
      </c>
      <c r="N1199">
        <v>51.312335958005249</v>
      </c>
      <c r="P1199">
        <v>80</v>
      </c>
      <c r="Q1199">
        <v>84.3</v>
      </c>
      <c r="R1199">
        <v>95</v>
      </c>
      <c r="S1199">
        <v>98.3</v>
      </c>
      <c r="T1199">
        <v>1</v>
      </c>
      <c r="U1199">
        <v>28</v>
      </c>
      <c r="V1199">
        <v>6550</v>
      </c>
      <c r="AB1199" t="s">
        <v>63</v>
      </c>
      <c r="AC1199" t="s">
        <v>63</v>
      </c>
      <c r="AD1199" t="s">
        <v>63</v>
      </c>
      <c r="AE1199" t="s">
        <v>98</v>
      </c>
      <c r="AG1199">
        <v>2000</v>
      </c>
      <c r="AH1199">
        <v>20.27</v>
      </c>
      <c r="AI1199">
        <v>39.598619999999997</v>
      </c>
      <c r="AJ1199">
        <v>-97.659739999999999</v>
      </c>
      <c r="AL1199">
        <v>4</v>
      </c>
      <c r="AM1199" t="s">
        <v>63</v>
      </c>
      <c r="AN1199" t="s">
        <v>19028</v>
      </c>
      <c r="AO1199" t="s">
        <v>184</v>
      </c>
      <c r="AP1199" t="s">
        <v>170</v>
      </c>
      <c r="AQ1199" t="s">
        <v>561</v>
      </c>
      <c r="AR1199" t="s">
        <v>133</v>
      </c>
      <c r="AS1199" t="s">
        <v>83</v>
      </c>
      <c r="AT1199" s="5">
        <v>39819</v>
      </c>
      <c r="AU1199" t="s">
        <v>604</v>
      </c>
      <c r="AV1199" t="s">
        <v>200</v>
      </c>
      <c r="AW1199" t="s">
        <v>9682</v>
      </c>
    </row>
    <row r="1200" spans="1:49" x14ac:dyDescent="0.25">
      <c r="A1200">
        <v>65</v>
      </c>
      <c r="B1200" t="s">
        <v>12076</v>
      </c>
      <c r="C1200">
        <v>1</v>
      </c>
      <c r="D1200" t="s">
        <v>86</v>
      </c>
      <c r="E1200" t="s">
        <v>934</v>
      </c>
      <c r="F1200" t="s">
        <v>108</v>
      </c>
      <c r="G1200">
        <v>208.34</v>
      </c>
      <c r="H1200" t="s">
        <v>489</v>
      </c>
      <c r="I1200" t="s">
        <v>63</v>
      </c>
      <c r="J1200" t="s">
        <v>582</v>
      </c>
      <c r="K1200" t="s">
        <v>12077</v>
      </c>
      <c r="L1200" t="s">
        <v>12078</v>
      </c>
      <c r="M1200" t="s">
        <v>12079</v>
      </c>
      <c r="N1200">
        <v>31.299212598425196</v>
      </c>
      <c r="O1200">
        <v>0</v>
      </c>
      <c r="P1200">
        <v>80</v>
      </c>
      <c r="Q1200">
        <v>84.7</v>
      </c>
      <c r="R1200">
        <v>95</v>
      </c>
      <c r="S1200">
        <v>98.4</v>
      </c>
      <c r="T1200">
        <v>1</v>
      </c>
      <c r="U1200">
        <v>31</v>
      </c>
      <c r="V1200">
        <v>2610</v>
      </c>
      <c r="AB1200" t="s">
        <v>63</v>
      </c>
      <c r="AC1200" t="s">
        <v>63</v>
      </c>
      <c r="AD1200" t="s">
        <v>63</v>
      </c>
      <c r="AE1200" t="s">
        <v>129</v>
      </c>
      <c r="AG1200">
        <v>2002</v>
      </c>
      <c r="AH1200">
        <v>23.18</v>
      </c>
      <c r="AI1200">
        <v>39.640650000000001</v>
      </c>
      <c r="AJ1200">
        <v>-97.660409999999999</v>
      </c>
      <c r="AL1200">
        <v>3</v>
      </c>
      <c r="AM1200" t="s">
        <v>63</v>
      </c>
      <c r="AN1200" t="s">
        <v>12080</v>
      </c>
      <c r="AO1200" t="s">
        <v>184</v>
      </c>
      <c r="AP1200" t="s">
        <v>170</v>
      </c>
      <c r="AQ1200" t="s">
        <v>2589</v>
      </c>
      <c r="AR1200" t="s">
        <v>133</v>
      </c>
      <c r="AS1200" t="s">
        <v>83</v>
      </c>
      <c r="AT1200" s="5">
        <v>39819</v>
      </c>
      <c r="AU1200" t="s">
        <v>129</v>
      </c>
      <c r="AV1200" t="s">
        <v>200</v>
      </c>
      <c r="AW1200" t="s">
        <v>5982</v>
      </c>
    </row>
    <row r="1201" spans="1:49" x14ac:dyDescent="0.25">
      <c r="A1201">
        <v>63</v>
      </c>
      <c r="B1201" t="s">
        <v>14265</v>
      </c>
      <c r="C1201">
        <v>1</v>
      </c>
      <c r="D1201" t="s">
        <v>86</v>
      </c>
      <c r="E1201" t="s">
        <v>319</v>
      </c>
      <c r="F1201" t="s">
        <v>108</v>
      </c>
      <c r="G1201">
        <v>247.62</v>
      </c>
      <c r="H1201" t="s">
        <v>90</v>
      </c>
      <c r="I1201" t="s">
        <v>63</v>
      </c>
      <c r="J1201" t="s">
        <v>582</v>
      </c>
      <c r="K1201" t="s">
        <v>14266</v>
      </c>
      <c r="L1201" t="s">
        <v>7518</v>
      </c>
      <c r="M1201" t="s">
        <v>5663</v>
      </c>
      <c r="N1201">
        <v>102.49343832020998</v>
      </c>
      <c r="O1201">
        <v>0</v>
      </c>
      <c r="P1201">
        <v>45.01312335958005</v>
      </c>
      <c r="Q1201">
        <v>98</v>
      </c>
      <c r="S1201">
        <v>99.5</v>
      </c>
      <c r="T1201">
        <v>0</v>
      </c>
      <c r="U1201">
        <v>17</v>
      </c>
      <c r="V1201">
        <v>1090</v>
      </c>
      <c r="AB1201" t="s">
        <v>129</v>
      </c>
      <c r="AC1201" t="s">
        <v>129</v>
      </c>
      <c r="AD1201" t="s">
        <v>98</v>
      </c>
      <c r="AE1201" t="s">
        <v>63</v>
      </c>
      <c r="AG1201">
        <v>2011</v>
      </c>
      <c r="AH1201">
        <v>15.450000000000001</v>
      </c>
      <c r="AI1201">
        <v>39.364820000000002</v>
      </c>
      <c r="AJ1201">
        <v>-97.662019999999998</v>
      </c>
      <c r="AL1201">
        <v>3</v>
      </c>
      <c r="AM1201" t="s">
        <v>63</v>
      </c>
      <c r="AN1201" t="s">
        <v>14267</v>
      </c>
      <c r="AO1201" t="s">
        <v>184</v>
      </c>
      <c r="AP1201" t="s">
        <v>131</v>
      </c>
      <c r="AQ1201" t="s">
        <v>654</v>
      </c>
      <c r="AR1201" t="s">
        <v>133</v>
      </c>
      <c r="AS1201" t="s">
        <v>131</v>
      </c>
      <c r="AT1201" s="5">
        <v>41262</v>
      </c>
      <c r="AU1201" t="s">
        <v>76</v>
      </c>
      <c r="AV1201" t="s">
        <v>134</v>
      </c>
      <c r="AW1201" t="s">
        <v>135</v>
      </c>
    </row>
    <row r="1202" spans="1:49" x14ac:dyDescent="0.25">
      <c r="A1202">
        <v>0</v>
      </c>
      <c r="B1202" t="s">
        <v>21834</v>
      </c>
      <c r="C1202">
        <v>1</v>
      </c>
      <c r="D1202" t="s">
        <v>86</v>
      </c>
      <c r="E1202" t="s">
        <v>604</v>
      </c>
      <c r="F1202" t="s">
        <v>177</v>
      </c>
      <c r="G1202">
        <v>154.82</v>
      </c>
      <c r="H1202" t="s">
        <v>90</v>
      </c>
      <c r="I1202" t="s">
        <v>63</v>
      </c>
      <c r="J1202" t="s">
        <v>582</v>
      </c>
      <c r="K1202" t="s">
        <v>21835</v>
      </c>
      <c r="L1202" t="s">
        <v>5274</v>
      </c>
      <c r="M1202" t="s">
        <v>749</v>
      </c>
      <c r="N1202">
        <v>102.49343832020998</v>
      </c>
      <c r="P1202">
        <v>35.990813648293965</v>
      </c>
      <c r="Q1202">
        <v>100</v>
      </c>
      <c r="S1202">
        <v>100</v>
      </c>
      <c r="T1202">
        <v>0</v>
      </c>
      <c r="U1202">
        <v>19</v>
      </c>
      <c r="V1202">
        <v>830</v>
      </c>
      <c r="AB1202" t="s">
        <v>129</v>
      </c>
      <c r="AC1202" t="s">
        <v>129</v>
      </c>
      <c r="AD1202" t="s">
        <v>129</v>
      </c>
      <c r="AE1202" t="s">
        <v>63</v>
      </c>
      <c r="AG1202">
        <v>2014</v>
      </c>
      <c r="AH1202">
        <v>10.82</v>
      </c>
      <c r="AI1202">
        <v>39.49615</v>
      </c>
      <c r="AJ1202">
        <v>-97.740700000000004</v>
      </c>
      <c r="AL1202">
        <v>3</v>
      </c>
      <c r="AM1202" t="s">
        <v>63</v>
      </c>
      <c r="AN1202" t="s">
        <v>21836</v>
      </c>
      <c r="AO1202" t="s">
        <v>184</v>
      </c>
      <c r="AP1202" t="s">
        <v>131</v>
      </c>
      <c r="AQ1202" t="s">
        <v>677</v>
      </c>
      <c r="AR1202" t="s">
        <v>133</v>
      </c>
      <c r="AS1202" t="s">
        <v>131</v>
      </c>
      <c r="AT1202" s="5">
        <v>41298</v>
      </c>
      <c r="AU1202" t="s">
        <v>76</v>
      </c>
      <c r="AV1202" t="s">
        <v>134</v>
      </c>
      <c r="AW1202" t="s">
        <v>150</v>
      </c>
    </row>
    <row r="1203" spans="1:49" x14ac:dyDescent="0.25">
      <c r="A1203">
        <v>0</v>
      </c>
      <c r="B1203" t="s">
        <v>11550</v>
      </c>
      <c r="C1203">
        <v>1</v>
      </c>
      <c r="D1203" t="s">
        <v>86</v>
      </c>
      <c r="E1203" t="s">
        <v>604</v>
      </c>
      <c r="F1203" t="s">
        <v>177</v>
      </c>
      <c r="G1203">
        <v>150.27000000000001</v>
      </c>
      <c r="H1203" t="s">
        <v>138</v>
      </c>
      <c r="I1203" t="s">
        <v>63</v>
      </c>
      <c r="J1203" t="s">
        <v>582</v>
      </c>
      <c r="K1203" t="s">
        <v>11551</v>
      </c>
      <c r="L1203" t="s">
        <v>11552</v>
      </c>
      <c r="M1203" t="s">
        <v>4035</v>
      </c>
      <c r="N1203">
        <v>12.696850393700787</v>
      </c>
      <c r="P1203">
        <v>28</v>
      </c>
      <c r="R1203">
        <v>95</v>
      </c>
      <c r="T1203">
        <v>0</v>
      </c>
      <c r="U1203">
        <v>19</v>
      </c>
      <c r="V1203">
        <v>820</v>
      </c>
      <c r="AB1203" t="s">
        <v>63</v>
      </c>
      <c r="AC1203" t="s">
        <v>63</v>
      </c>
      <c r="AD1203" t="s">
        <v>63</v>
      </c>
      <c r="AE1203" t="s">
        <v>98</v>
      </c>
      <c r="AG1203">
        <v>1949</v>
      </c>
      <c r="AH1203">
        <v>6.069</v>
      </c>
      <c r="AI1203">
        <v>39.481552999999998</v>
      </c>
      <c r="AJ1203">
        <v>-97.811375999999996</v>
      </c>
      <c r="AL1203">
        <v>2</v>
      </c>
      <c r="AM1203" t="s">
        <v>63</v>
      </c>
      <c r="AN1203" t="s">
        <v>11550</v>
      </c>
      <c r="AO1203" t="s">
        <v>184</v>
      </c>
      <c r="AP1203" t="s">
        <v>147</v>
      </c>
      <c r="AQ1203" t="s">
        <v>148</v>
      </c>
      <c r="AR1203" t="s">
        <v>148</v>
      </c>
      <c r="AS1203" t="s">
        <v>131</v>
      </c>
      <c r="AT1203" s="5"/>
      <c r="AV1203" t="s">
        <v>149</v>
      </c>
      <c r="AW1203" t="s">
        <v>150</v>
      </c>
    </row>
    <row r="1204" spans="1:49" x14ac:dyDescent="0.25">
      <c r="A1204">
        <v>0</v>
      </c>
      <c r="B1204" t="s">
        <v>21902</v>
      </c>
      <c r="C1204">
        <v>1</v>
      </c>
      <c r="D1204" t="s">
        <v>86</v>
      </c>
      <c r="E1204" t="s">
        <v>604</v>
      </c>
      <c r="F1204" t="s">
        <v>177</v>
      </c>
      <c r="G1204">
        <v>155.70000000000002</v>
      </c>
      <c r="H1204" t="s">
        <v>138</v>
      </c>
      <c r="I1204" t="s">
        <v>63</v>
      </c>
      <c r="J1204" t="s">
        <v>582</v>
      </c>
      <c r="K1204" t="s">
        <v>21903</v>
      </c>
      <c r="L1204" t="s">
        <v>1045</v>
      </c>
      <c r="M1204" t="s">
        <v>4035</v>
      </c>
      <c r="N1204">
        <v>12.106299212598426</v>
      </c>
      <c r="O1204">
        <v>30</v>
      </c>
      <c r="P1204">
        <v>32</v>
      </c>
      <c r="R1204">
        <v>85</v>
      </c>
      <c r="T1204">
        <v>0</v>
      </c>
      <c r="U1204">
        <v>19</v>
      </c>
      <c r="V1204">
        <v>820</v>
      </c>
      <c r="AB1204" t="s">
        <v>63</v>
      </c>
      <c r="AC1204" t="s">
        <v>63</v>
      </c>
      <c r="AD1204" t="s">
        <v>63</v>
      </c>
      <c r="AE1204" t="s">
        <v>98</v>
      </c>
      <c r="AG1204">
        <v>1949</v>
      </c>
      <c r="AH1204">
        <v>11.499000000000001</v>
      </c>
      <c r="AI1204">
        <v>39.497450999999998</v>
      </c>
      <c r="AJ1204">
        <v>-97.724175000000002</v>
      </c>
      <c r="AK1204" t="s">
        <v>262</v>
      </c>
      <c r="AL1204">
        <v>2</v>
      </c>
      <c r="AM1204" t="s">
        <v>63</v>
      </c>
      <c r="AN1204" t="s">
        <v>21902</v>
      </c>
      <c r="AO1204" t="s">
        <v>184</v>
      </c>
      <c r="AP1204" t="s">
        <v>147</v>
      </c>
      <c r="AQ1204" t="s">
        <v>148</v>
      </c>
      <c r="AR1204" t="s">
        <v>148</v>
      </c>
      <c r="AS1204" t="s">
        <v>131</v>
      </c>
      <c r="AT1204" s="5"/>
      <c r="AV1204" t="s">
        <v>149</v>
      </c>
      <c r="AW1204" t="s">
        <v>150</v>
      </c>
    </row>
    <row r="1205" spans="1:49" x14ac:dyDescent="0.25">
      <c r="A1205">
        <v>0</v>
      </c>
      <c r="B1205" t="s">
        <v>12786</v>
      </c>
      <c r="C1205">
        <v>1</v>
      </c>
      <c r="D1205" t="s">
        <v>86</v>
      </c>
      <c r="E1205" t="s">
        <v>604</v>
      </c>
      <c r="F1205" t="s">
        <v>177</v>
      </c>
      <c r="G1205">
        <v>161.83000000000001</v>
      </c>
      <c r="H1205" t="s">
        <v>138</v>
      </c>
      <c r="I1205" t="s">
        <v>63</v>
      </c>
      <c r="J1205" t="s">
        <v>582</v>
      </c>
      <c r="K1205" t="s">
        <v>12787</v>
      </c>
      <c r="L1205" t="s">
        <v>1045</v>
      </c>
      <c r="M1205" t="s">
        <v>4035</v>
      </c>
      <c r="N1205">
        <v>16.601049868766403</v>
      </c>
      <c r="O1205">
        <v>30</v>
      </c>
      <c r="P1205">
        <v>76</v>
      </c>
      <c r="R1205">
        <v>90</v>
      </c>
      <c r="T1205">
        <v>0</v>
      </c>
      <c r="U1205">
        <v>23</v>
      </c>
      <c r="V1205">
        <v>665</v>
      </c>
      <c r="AB1205" t="s">
        <v>63</v>
      </c>
      <c r="AC1205" t="s">
        <v>63</v>
      </c>
      <c r="AD1205" t="s">
        <v>63</v>
      </c>
      <c r="AE1205" t="s">
        <v>98</v>
      </c>
      <c r="AG1205">
        <v>1961</v>
      </c>
      <c r="AH1205">
        <v>17.629000000000001</v>
      </c>
      <c r="AI1205">
        <v>39.573768000000001</v>
      </c>
      <c r="AJ1205">
        <v>-97.704792999999995</v>
      </c>
      <c r="AK1205" t="s">
        <v>262</v>
      </c>
      <c r="AL1205">
        <v>2</v>
      </c>
      <c r="AM1205" t="s">
        <v>63</v>
      </c>
      <c r="AN1205" t="s">
        <v>12786</v>
      </c>
      <c r="AO1205" t="s">
        <v>184</v>
      </c>
      <c r="AP1205" t="s">
        <v>116</v>
      </c>
      <c r="AQ1205" t="s">
        <v>148</v>
      </c>
      <c r="AR1205" t="s">
        <v>148</v>
      </c>
      <c r="AS1205" t="s">
        <v>131</v>
      </c>
      <c r="AT1205" s="5"/>
      <c r="AV1205" t="s">
        <v>149</v>
      </c>
      <c r="AW1205" t="s">
        <v>150</v>
      </c>
    </row>
    <row r="1206" spans="1:49" x14ac:dyDescent="0.25">
      <c r="A1206">
        <v>0</v>
      </c>
      <c r="B1206" t="s">
        <v>25374</v>
      </c>
      <c r="C1206">
        <v>1</v>
      </c>
      <c r="D1206" t="s">
        <v>86</v>
      </c>
      <c r="E1206" t="s">
        <v>604</v>
      </c>
      <c r="F1206" t="s">
        <v>177</v>
      </c>
      <c r="G1206">
        <v>163.04</v>
      </c>
      <c r="H1206" t="s">
        <v>138</v>
      </c>
      <c r="I1206" t="s">
        <v>63</v>
      </c>
      <c r="J1206" t="s">
        <v>582</v>
      </c>
      <c r="K1206" t="s">
        <v>25375</v>
      </c>
      <c r="L1206" t="s">
        <v>2963</v>
      </c>
      <c r="M1206" t="s">
        <v>25376</v>
      </c>
      <c r="N1206">
        <v>12.5</v>
      </c>
      <c r="P1206">
        <v>24</v>
      </c>
      <c r="R1206">
        <v>97</v>
      </c>
      <c r="T1206">
        <v>0</v>
      </c>
      <c r="U1206">
        <v>10</v>
      </c>
      <c r="V1206">
        <v>50</v>
      </c>
      <c r="AB1206" t="s">
        <v>63</v>
      </c>
      <c r="AC1206" t="s">
        <v>63</v>
      </c>
      <c r="AD1206" t="s">
        <v>63</v>
      </c>
      <c r="AE1206" t="s">
        <v>98</v>
      </c>
      <c r="AG1206">
        <v>1961</v>
      </c>
      <c r="AH1206">
        <v>18.839000000000002</v>
      </c>
      <c r="AI1206">
        <v>39.572240000000001</v>
      </c>
      <c r="AJ1206">
        <v>-97.682446999999996</v>
      </c>
      <c r="AL1206">
        <v>2</v>
      </c>
      <c r="AM1206" t="s">
        <v>63</v>
      </c>
      <c r="AN1206" t="s">
        <v>25374</v>
      </c>
      <c r="AO1206" t="s">
        <v>184</v>
      </c>
      <c r="AP1206" t="s">
        <v>116</v>
      </c>
      <c r="AQ1206" t="s">
        <v>148</v>
      </c>
      <c r="AR1206" t="s">
        <v>148</v>
      </c>
      <c r="AS1206" t="s">
        <v>131</v>
      </c>
      <c r="AT1206" s="5"/>
      <c r="AV1206" t="s">
        <v>487</v>
      </c>
      <c r="AW1206" t="s">
        <v>150</v>
      </c>
    </row>
    <row r="1207" spans="1:49" x14ac:dyDescent="0.25">
      <c r="A1207">
        <v>0</v>
      </c>
      <c r="B1207" t="s">
        <v>6902</v>
      </c>
      <c r="C1207">
        <v>1</v>
      </c>
      <c r="D1207" t="s">
        <v>86</v>
      </c>
      <c r="E1207" t="s">
        <v>604</v>
      </c>
      <c r="F1207" t="s">
        <v>177</v>
      </c>
      <c r="G1207">
        <v>163.07</v>
      </c>
      <c r="H1207" t="s">
        <v>138</v>
      </c>
      <c r="I1207" t="s">
        <v>63</v>
      </c>
      <c r="J1207" t="s">
        <v>582</v>
      </c>
      <c r="K1207" t="s">
        <v>6903</v>
      </c>
      <c r="L1207" t="s">
        <v>2963</v>
      </c>
      <c r="M1207" t="s">
        <v>6723</v>
      </c>
      <c r="N1207">
        <v>12.5</v>
      </c>
      <c r="P1207">
        <v>24</v>
      </c>
      <c r="R1207">
        <v>95</v>
      </c>
      <c r="T1207">
        <v>0</v>
      </c>
      <c r="U1207">
        <v>10</v>
      </c>
      <c r="V1207">
        <v>50</v>
      </c>
      <c r="AB1207" t="s">
        <v>63</v>
      </c>
      <c r="AC1207" t="s">
        <v>63</v>
      </c>
      <c r="AD1207" t="s">
        <v>63</v>
      </c>
      <c r="AE1207" t="s">
        <v>129</v>
      </c>
      <c r="AG1207">
        <v>1961</v>
      </c>
      <c r="AH1207">
        <v>18.869</v>
      </c>
      <c r="AI1207">
        <v>39.572260999999997</v>
      </c>
      <c r="AJ1207">
        <v>-97.682032000000007</v>
      </c>
      <c r="AL1207">
        <v>2</v>
      </c>
      <c r="AM1207" t="s">
        <v>63</v>
      </c>
      <c r="AN1207" t="s">
        <v>6902</v>
      </c>
      <c r="AO1207" t="s">
        <v>184</v>
      </c>
      <c r="AP1207" t="s">
        <v>116</v>
      </c>
      <c r="AQ1207" t="s">
        <v>148</v>
      </c>
      <c r="AR1207" t="s">
        <v>148</v>
      </c>
      <c r="AS1207" t="s">
        <v>131</v>
      </c>
      <c r="AT1207" s="5"/>
      <c r="AV1207" t="s">
        <v>487</v>
      </c>
      <c r="AW1207" t="s">
        <v>150</v>
      </c>
    </row>
    <row r="1208" spans="1:49" x14ac:dyDescent="0.25">
      <c r="A1208">
        <v>0</v>
      </c>
      <c r="B1208" t="s">
        <v>27961</v>
      </c>
      <c r="C1208">
        <v>1</v>
      </c>
      <c r="D1208" t="s">
        <v>86</v>
      </c>
      <c r="E1208" t="s">
        <v>604</v>
      </c>
      <c r="F1208" t="s">
        <v>177</v>
      </c>
      <c r="G1208">
        <v>163.1</v>
      </c>
      <c r="H1208" t="s">
        <v>489</v>
      </c>
      <c r="I1208" t="s">
        <v>63</v>
      </c>
      <c r="J1208" t="s">
        <v>582</v>
      </c>
      <c r="K1208" t="s">
        <v>27962</v>
      </c>
      <c r="L1208" t="s">
        <v>2963</v>
      </c>
      <c r="M1208" t="s">
        <v>4035</v>
      </c>
      <c r="N1208">
        <v>19.993438320209975</v>
      </c>
      <c r="P1208">
        <v>48</v>
      </c>
      <c r="R1208">
        <v>75</v>
      </c>
      <c r="T1208">
        <v>0</v>
      </c>
      <c r="U1208">
        <v>20</v>
      </c>
      <c r="V1208">
        <v>1140</v>
      </c>
      <c r="AB1208" t="s">
        <v>63</v>
      </c>
      <c r="AC1208" t="s">
        <v>63</v>
      </c>
      <c r="AD1208" t="s">
        <v>63</v>
      </c>
      <c r="AE1208" t="s">
        <v>76</v>
      </c>
      <c r="AG1208">
        <v>1961</v>
      </c>
      <c r="AH1208">
        <v>18.899000000000001</v>
      </c>
      <c r="AI1208">
        <v>39.573630000000001</v>
      </c>
      <c r="AJ1208">
        <v>-97.681250000000006</v>
      </c>
      <c r="AL1208">
        <v>1</v>
      </c>
      <c r="AM1208" t="s">
        <v>63</v>
      </c>
      <c r="AN1208" t="s">
        <v>27961</v>
      </c>
      <c r="AO1208" t="s">
        <v>184</v>
      </c>
      <c r="AP1208" t="s">
        <v>116</v>
      </c>
      <c r="AQ1208" t="s">
        <v>148</v>
      </c>
      <c r="AR1208" t="s">
        <v>148</v>
      </c>
      <c r="AS1208" t="s">
        <v>131</v>
      </c>
      <c r="AT1208" s="5"/>
      <c r="AV1208" t="s">
        <v>149</v>
      </c>
      <c r="AW1208" t="s">
        <v>150</v>
      </c>
    </row>
    <row r="1209" spans="1:49" x14ac:dyDescent="0.25">
      <c r="A1209">
        <v>0</v>
      </c>
      <c r="B1209" t="s">
        <v>8508</v>
      </c>
      <c r="C1209">
        <v>1</v>
      </c>
      <c r="D1209" t="s">
        <v>86</v>
      </c>
      <c r="E1209" t="s">
        <v>604</v>
      </c>
      <c r="F1209" t="s">
        <v>177</v>
      </c>
      <c r="G1209">
        <v>165.62</v>
      </c>
      <c r="H1209" t="s">
        <v>138</v>
      </c>
      <c r="I1209" t="s">
        <v>63</v>
      </c>
      <c r="J1209" t="s">
        <v>582</v>
      </c>
      <c r="K1209" t="s">
        <v>8509</v>
      </c>
      <c r="L1209" t="s">
        <v>1629</v>
      </c>
      <c r="M1209" t="s">
        <v>4035</v>
      </c>
      <c r="N1209">
        <v>19.389763779527559</v>
      </c>
      <c r="O1209">
        <v>30</v>
      </c>
      <c r="P1209">
        <v>44</v>
      </c>
      <c r="R1209">
        <v>90</v>
      </c>
      <c r="T1209">
        <v>0</v>
      </c>
      <c r="U1209">
        <v>20</v>
      </c>
      <c r="V1209">
        <v>1140</v>
      </c>
      <c r="AB1209" t="s">
        <v>63</v>
      </c>
      <c r="AC1209" t="s">
        <v>63</v>
      </c>
      <c r="AD1209" t="s">
        <v>63</v>
      </c>
      <c r="AE1209" t="s">
        <v>98</v>
      </c>
      <c r="AG1209">
        <v>1964</v>
      </c>
      <c r="AH1209">
        <v>21.419</v>
      </c>
      <c r="AI1209">
        <v>39.572322999999997</v>
      </c>
      <c r="AJ1209">
        <v>-97.635857000000001</v>
      </c>
      <c r="AK1209" t="s">
        <v>262</v>
      </c>
      <c r="AL1209">
        <v>2</v>
      </c>
      <c r="AM1209" t="s">
        <v>63</v>
      </c>
      <c r="AN1209" t="s">
        <v>8508</v>
      </c>
      <c r="AO1209" t="s">
        <v>184</v>
      </c>
      <c r="AP1209" t="s">
        <v>116</v>
      </c>
      <c r="AQ1209" t="s">
        <v>148</v>
      </c>
      <c r="AR1209" t="s">
        <v>148</v>
      </c>
      <c r="AS1209" t="s">
        <v>131</v>
      </c>
      <c r="AT1209" s="5"/>
      <c r="AV1209" t="s">
        <v>149</v>
      </c>
      <c r="AW1209" t="s">
        <v>150</v>
      </c>
    </row>
    <row r="1210" spans="1:49" x14ac:dyDescent="0.25">
      <c r="A1210">
        <v>0</v>
      </c>
      <c r="B1210" t="s">
        <v>21599</v>
      </c>
      <c r="C1210">
        <v>1</v>
      </c>
      <c r="D1210" t="s">
        <v>86</v>
      </c>
      <c r="E1210" t="s">
        <v>604</v>
      </c>
      <c r="F1210" t="s">
        <v>177</v>
      </c>
      <c r="G1210">
        <v>167.29</v>
      </c>
      <c r="H1210" t="s">
        <v>138</v>
      </c>
      <c r="I1210" t="s">
        <v>63</v>
      </c>
      <c r="J1210" t="s">
        <v>582</v>
      </c>
      <c r="K1210" t="s">
        <v>21600</v>
      </c>
      <c r="L1210" t="s">
        <v>2936</v>
      </c>
      <c r="M1210" t="s">
        <v>16516</v>
      </c>
      <c r="N1210">
        <v>10.498687664041995</v>
      </c>
      <c r="P1210">
        <v>24</v>
      </c>
      <c r="R1210">
        <v>97</v>
      </c>
      <c r="T1210">
        <v>0</v>
      </c>
      <c r="U1210">
        <v>7</v>
      </c>
      <c r="V1210">
        <v>1850</v>
      </c>
      <c r="AB1210" t="s">
        <v>63</v>
      </c>
      <c r="AC1210" t="s">
        <v>63</v>
      </c>
      <c r="AD1210" t="s">
        <v>63</v>
      </c>
      <c r="AE1210" t="s">
        <v>129</v>
      </c>
      <c r="AG1210">
        <v>1964</v>
      </c>
      <c r="AH1210">
        <v>23.089000000000002</v>
      </c>
      <c r="AI1210">
        <v>39.573776000000002</v>
      </c>
      <c r="AJ1210">
        <v>-97.605317999999997</v>
      </c>
      <c r="AL1210">
        <v>2</v>
      </c>
      <c r="AM1210" t="s">
        <v>63</v>
      </c>
      <c r="AN1210" t="s">
        <v>21599</v>
      </c>
      <c r="AO1210" t="s">
        <v>184</v>
      </c>
      <c r="AP1210" t="s">
        <v>116</v>
      </c>
      <c r="AQ1210" t="s">
        <v>148</v>
      </c>
      <c r="AR1210" t="s">
        <v>148</v>
      </c>
      <c r="AS1210" t="s">
        <v>131</v>
      </c>
      <c r="AT1210" s="5"/>
      <c r="AV1210" t="s">
        <v>149</v>
      </c>
      <c r="AW1210" t="s">
        <v>150</v>
      </c>
    </row>
    <row r="1211" spans="1:49" x14ac:dyDescent="0.25">
      <c r="A1211">
        <v>0</v>
      </c>
      <c r="B1211" t="s">
        <v>16514</v>
      </c>
      <c r="C1211">
        <v>1</v>
      </c>
      <c r="D1211" t="s">
        <v>86</v>
      </c>
      <c r="E1211" t="s">
        <v>604</v>
      </c>
      <c r="F1211" t="s">
        <v>177</v>
      </c>
      <c r="G1211">
        <v>168.52</v>
      </c>
      <c r="H1211" t="s">
        <v>138</v>
      </c>
      <c r="I1211" t="s">
        <v>63</v>
      </c>
      <c r="J1211" t="s">
        <v>582</v>
      </c>
      <c r="K1211" t="s">
        <v>16515</v>
      </c>
      <c r="L1211" t="s">
        <v>2936</v>
      </c>
      <c r="M1211" t="s">
        <v>16516</v>
      </c>
      <c r="N1211">
        <v>10.498687664041995</v>
      </c>
      <c r="P1211">
        <v>24</v>
      </c>
      <c r="R1211">
        <v>97</v>
      </c>
      <c r="T1211">
        <v>0</v>
      </c>
      <c r="U1211">
        <v>7</v>
      </c>
      <c r="V1211">
        <v>1850</v>
      </c>
      <c r="AB1211" t="s">
        <v>63</v>
      </c>
      <c r="AC1211" t="s">
        <v>63</v>
      </c>
      <c r="AD1211" t="s">
        <v>63</v>
      </c>
      <c r="AE1211" t="s">
        <v>129</v>
      </c>
      <c r="AG1211">
        <v>1961</v>
      </c>
      <c r="AH1211">
        <v>24.319000000000003</v>
      </c>
      <c r="AI1211">
        <v>39.573560000000001</v>
      </c>
      <c r="AJ1211">
        <v>-97.582279999999997</v>
      </c>
      <c r="AL1211">
        <v>2</v>
      </c>
      <c r="AM1211" t="s">
        <v>63</v>
      </c>
      <c r="AN1211" t="s">
        <v>16514</v>
      </c>
      <c r="AO1211" t="s">
        <v>184</v>
      </c>
      <c r="AP1211" t="s">
        <v>116</v>
      </c>
      <c r="AQ1211" t="s">
        <v>148</v>
      </c>
      <c r="AR1211" t="s">
        <v>148</v>
      </c>
      <c r="AS1211" t="s">
        <v>131</v>
      </c>
      <c r="AT1211" s="5"/>
      <c r="AV1211" t="s">
        <v>487</v>
      </c>
      <c r="AW1211" t="s">
        <v>150</v>
      </c>
    </row>
    <row r="1212" spans="1:49" x14ac:dyDescent="0.25">
      <c r="A1212">
        <v>0</v>
      </c>
      <c r="B1212" t="s">
        <v>9906</v>
      </c>
      <c r="C1212">
        <v>1</v>
      </c>
      <c r="D1212" t="s">
        <v>86</v>
      </c>
      <c r="E1212" t="s">
        <v>604</v>
      </c>
      <c r="F1212" t="s">
        <v>177</v>
      </c>
      <c r="G1212">
        <v>170.93</v>
      </c>
      <c r="H1212" t="s">
        <v>138</v>
      </c>
      <c r="I1212" t="s">
        <v>63</v>
      </c>
      <c r="J1212" t="s">
        <v>582</v>
      </c>
      <c r="K1212" t="s">
        <v>9907</v>
      </c>
      <c r="L1212" t="s">
        <v>1629</v>
      </c>
      <c r="M1212" t="s">
        <v>4035</v>
      </c>
      <c r="N1212">
        <v>13.28740157480315</v>
      </c>
      <c r="O1212">
        <v>0</v>
      </c>
      <c r="P1212">
        <v>44</v>
      </c>
      <c r="R1212">
        <v>100</v>
      </c>
      <c r="T1212">
        <v>0</v>
      </c>
      <c r="U1212">
        <v>8</v>
      </c>
      <c r="V1212">
        <v>1920</v>
      </c>
      <c r="AB1212" t="s">
        <v>63</v>
      </c>
      <c r="AC1212" t="s">
        <v>63</v>
      </c>
      <c r="AD1212" t="s">
        <v>63</v>
      </c>
      <c r="AE1212" t="s">
        <v>129</v>
      </c>
      <c r="AG1212">
        <v>1964</v>
      </c>
      <c r="AH1212">
        <v>26.729000000000003</v>
      </c>
      <c r="AI1212">
        <v>39.572325999999997</v>
      </c>
      <c r="AJ1212">
        <v>-97.536828999999997</v>
      </c>
      <c r="AL1212">
        <v>2</v>
      </c>
      <c r="AM1212" t="s">
        <v>63</v>
      </c>
      <c r="AN1212" t="s">
        <v>9906</v>
      </c>
      <c r="AO1212" t="s">
        <v>184</v>
      </c>
      <c r="AP1212" t="s">
        <v>116</v>
      </c>
      <c r="AQ1212" t="s">
        <v>148</v>
      </c>
      <c r="AR1212" t="s">
        <v>148</v>
      </c>
      <c r="AS1212" t="s">
        <v>131</v>
      </c>
      <c r="AT1212" s="5"/>
      <c r="AV1212" t="s">
        <v>149</v>
      </c>
      <c r="AW1212" t="s">
        <v>150</v>
      </c>
    </row>
    <row r="1213" spans="1:49" x14ac:dyDescent="0.25">
      <c r="A1213">
        <v>0</v>
      </c>
      <c r="B1213" t="s">
        <v>26229</v>
      </c>
      <c r="C1213">
        <v>1</v>
      </c>
      <c r="D1213" t="s">
        <v>86</v>
      </c>
      <c r="E1213" t="s">
        <v>604</v>
      </c>
      <c r="F1213" t="s">
        <v>177</v>
      </c>
      <c r="G1213">
        <v>171.11</v>
      </c>
      <c r="H1213" t="s">
        <v>138</v>
      </c>
      <c r="I1213" t="s">
        <v>63</v>
      </c>
      <c r="J1213" t="s">
        <v>582</v>
      </c>
      <c r="K1213" t="s">
        <v>26230</v>
      </c>
      <c r="L1213" t="s">
        <v>1629</v>
      </c>
      <c r="M1213" t="s">
        <v>4035</v>
      </c>
      <c r="N1213">
        <v>11.515748031496063</v>
      </c>
      <c r="O1213">
        <v>30</v>
      </c>
      <c r="P1213">
        <v>44</v>
      </c>
      <c r="R1213">
        <v>95</v>
      </c>
      <c r="T1213">
        <v>0</v>
      </c>
      <c r="U1213">
        <v>8</v>
      </c>
      <c r="V1213">
        <v>1920</v>
      </c>
      <c r="AB1213" t="s">
        <v>63</v>
      </c>
      <c r="AC1213" t="s">
        <v>63</v>
      </c>
      <c r="AD1213" t="s">
        <v>63</v>
      </c>
      <c r="AE1213" t="s">
        <v>98</v>
      </c>
      <c r="AG1213">
        <v>1964</v>
      </c>
      <c r="AH1213">
        <v>26.909000000000002</v>
      </c>
      <c r="AI1213">
        <v>39.572372000000001</v>
      </c>
      <c r="AJ1213">
        <v>-97.533801999999994</v>
      </c>
      <c r="AK1213" t="s">
        <v>262</v>
      </c>
      <c r="AL1213">
        <v>1</v>
      </c>
      <c r="AM1213" t="s">
        <v>63</v>
      </c>
      <c r="AN1213" t="s">
        <v>26229</v>
      </c>
      <c r="AO1213" t="s">
        <v>184</v>
      </c>
      <c r="AP1213" t="s">
        <v>116</v>
      </c>
      <c r="AQ1213" t="s">
        <v>148</v>
      </c>
      <c r="AR1213" t="s">
        <v>148</v>
      </c>
      <c r="AS1213" t="s">
        <v>131</v>
      </c>
      <c r="AT1213" s="5"/>
      <c r="AV1213" t="s">
        <v>149</v>
      </c>
      <c r="AW1213" t="s">
        <v>150</v>
      </c>
    </row>
    <row r="1214" spans="1:49" x14ac:dyDescent="0.25">
      <c r="A1214">
        <v>0</v>
      </c>
      <c r="B1214" t="s">
        <v>16582</v>
      </c>
      <c r="C1214">
        <v>1</v>
      </c>
      <c r="D1214" t="s">
        <v>86</v>
      </c>
      <c r="E1214" t="s">
        <v>604</v>
      </c>
      <c r="F1214" t="s">
        <v>177</v>
      </c>
      <c r="G1214">
        <v>171.46</v>
      </c>
      <c r="H1214" t="s">
        <v>138</v>
      </c>
      <c r="I1214" t="s">
        <v>63</v>
      </c>
      <c r="J1214" t="s">
        <v>582</v>
      </c>
      <c r="K1214" t="s">
        <v>16583</v>
      </c>
      <c r="L1214" t="s">
        <v>1629</v>
      </c>
      <c r="M1214" t="s">
        <v>4035</v>
      </c>
      <c r="N1214">
        <v>10.498687664041995</v>
      </c>
      <c r="P1214">
        <v>44</v>
      </c>
      <c r="R1214">
        <v>92</v>
      </c>
      <c r="T1214">
        <v>0</v>
      </c>
      <c r="U1214">
        <v>8</v>
      </c>
      <c r="V1214">
        <v>1920</v>
      </c>
      <c r="AB1214" t="s">
        <v>63</v>
      </c>
      <c r="AC1214" t="s">
        <v>63</v>
      </c>
      <c r="AD1214" t="s">
        <v>63</v>
      </c>
      <c r="AE1214" t="s">
        <v>98</v>
      </c>
      <c r="AG1214">
        <v>1964</v>
      </c>
      <c r="AH1214">
        <v>27.259</v>
      </c>
      <c r="AI1214">
        <v>39.572533</v>
      </c>
      <c r="AJ1214">
        <v>-97.527342000000004</v>
      </c>
      <c r="AL1214">
        <v>2</v>
      </c>
      <c r="AM1214" t="s">
        <v>63</v>
      </c>
      <c r="AN1214" t="s">
        <v>16582</v>
      </c>
      <c r="AO1214" t="s">
        <v>184</v>
      </c>
      <c r="AP1214" t="s">
        <v>116</v>
      </c>
      <c r="AQ1214" t="s">
        <v>148</v>
      </c>
      <c r="AR1214" t="s">
        <v>148</v>
      </c>
      <c r="AS1214" t="s">
        <v>131</v>
      </c>
      <c r="AT1214" s="5"/>
      <c r="AV1214" t="s">
        <v>149</v>
      </c>
      <c r="AW1214" t="s">
        <v>150</v>
      </c>
    </row>
    <row r="1215" spans="1:49" x14ac:dyDescent="0.25">
      <c r="A1215">
        <v>0</v>
      </c>
      <c r="B1215" t="s">
        <v>8025</v>
      </c>
      <c r="C1215">
        <v>1</v>
      </c>
      <c r="D1215" t="s">
        <v>86</v>
      </c>
      <c r="E1215" t="s">
        <v>604</v>
      </c>
      <c r="F1215" t="s">
        <v>177</v>
      </c>
      <c r="G1215">
        <v>179.96</v>
      </c>
      <c r="H1215" t="s">
        <v>138</v>
      </c>
      <c r="I1215" t="s">
        <v>63</v>
      </c>
      <c r="J1215" t="s">
        <v>582</v>
      </c>
      <c r="K1215" t="s">
        <v>8026</v>
      </c>
      <c r="L1215" t="s">
        <v>5939</v>
      </c>
      <c r="M1215" t="s">
        <v>4035</v>
      </c>
      <c r="N1215">
        <v>14.501312335958005</v>
      </c>
      <c r="P1215">
        <v>44</v>
      </c>
      <c r="R1215">
        <v>97</v>
      </c>
      <c r="T1215">
        <v>0</v>
      </c>
      <c r="U1215">
        <v>13</v>
      </c>
      <c r="V1215">
        <v>985</v>
      </c>
      <c r="AB1215" t="s">
        <v>63</v>
      </c>
      <c r="AC1215" t="s">
        <v>63</v>
      </c>
      <c r="AD1215" t="s">
        <v>63</v>
      </c>
      <c r="AE1215" t="s">
        <v>98</v>
      </c>
      <c r="AG1215">
        <v>1963</v>
      </c>
      <c r="AH1215">
        <v>35.759</v>
      </c>
      <c r="AI1215">
        <v>39.589849999999998</v>
      </c>
      <c r="AJ1215">
        <v>-97.381600000000006</v>
      </c>
      <c r="AL1215">
        <v>2</v>
      </c>
      <c r="AM1215" t="s">
        <v>63</v>
      </c>
      <c r="AN1215" t="s">
        <v>8025</v>
      </c>
      <c r="AO1215" t="s">
        <v>184</v>
      </c>
      <c r="AP1215" t="s">
        <v>116</v>
      </c>
      <c r="AQ1215" t="s">
        <v>148</v>
      </c>
      <c r="AR1215" t="s">
        <v>148</v>
      </c>
      <c r="AS1215" t="s">
        <v>131</v>
      </c>
      <c r="AT1215" s="5"/>
      <c r="AV1215" t="s">
        <v>149</v>
      </c>
      <c r="AW1215" t="s">
        <v>150</v>
      </c>
    </row>
    <row r="1216" spans="1:49" x14ac:dyDescent="0.25">
      <c r="A1216">
        <v>0</v>
      </c>
      <c r="B1216" t="s">
        <v>22087</v>
      </c>
      <c r="C1216">
        <v>1</v>
      </c>
      <c r="D1216" t="s">
        <v>86</v>
      </c>
      <c r="E1216" t="s">
        <v>319</v>
      </c>
      <c r="F1216" t="s">
        <v>108</v>
      </c>
      <c r="G1216">
        <v>232.81</v>
      </c>
      <c r="H1216" t="s">
        <v>138</v>
      </c>
      <c r="I1216" t="s">
        <v>63</v>
      </c>
      <c r="J1216" t="s">
        <v>582</v>
      </c>
      <c r="K1216" t="s">
        <v>22088</v>
      </c>
      <c r="L1216" t="s">
        <v>2963</v>
      </c>
      <c r="M1216" t="s">
        <v>3454</v>
      </c>
      <c r="N1216">
        <v>19.291338582677167</v>
      </c>
      <c r="P1216">
        <v>42</v>
      </c>
      <c r="R1216">
        <v>92</v>
      </c>
      <c r="T1216">
        <v>0</v>
      </c>
      <c r="U1216">
        <v>21</v>
      </c>
      <c r="V1216">
        <v>1580</v>
      </c>
      <c r="AB1216" t="s">
        <v>63</v>
      </c>
      <c r="AC1216" t="s">
        <v>63</v>
      </c>
      <c r="AD1216" t="s">
        <v>63</v>
      </c>
      <c r="AE1216" t="s">
        <v>98</v>
      </c>
      <c r="AG1216">
        <v>1953</v>
      </c>
      <c r="AH1216">
        <v>0.63900000000000001</v>
      </c>
      <c r="AI1216">
        <v>39.408014000000001</v>
      </c>
      <c r="AJ1216">
        <v>-97.917502999999996</v>
      </c>
      <c r="AL1216">
        <v>3</v>
      </c>
      <c r="AM1216" t="s">
        <v>63</v>
      </c>
      <c r="AN1216" t="s">
        <v>22087</v>
      </c>
      <c r="AO1216" t="s">
        <v>103</v>
      </c>
      <c r="AP1216" t="s">
        <v>116</v>
      </c>
      <c r="AQ1216" t="s">
        <v>148</v>
      </c>
      <c r="AR1216" t="s">
        <v>148</v>
      </c>
      <c r="AS1216" t="s">
        <v>131</v>
      </c>
      <c r="AT1216" s="5"/>
      <c r="AV1216" t="s">
        <v>149</v>
      </c>
      <c r="AW1216" t="s">
        <v>150</v>
      </c>
    </row>
    <row r="1217" spans="1:49" x14ac:dyDescent="0.25">
      <c r="A1217">
        <v>0</v>
      </c>
      <c r="B1217" t="s">
        <v>3835</v>
      </c>
      <c r="C1217">
        <v>1</v>
      </c>
      <c r="D1217" t="s">
        <v>86</v>
      </c>
      <c r="E1217" t="s">
        <v>319</v>
      </c>
      <c r="F1217" t="s">
        <v>108</v>
      </c>
      <c r="G1217">
        <v>234.68</v>
      </c>
      <c r="H1217" t="s">
        <v>138</v>
      </c>
      <c r="I1217" t="s">
        <v>63</v>
      </c>
      <c r="J1217" t="s">
        <v>582</v>
      </c>
      <c r="K1217" t="s">
        <v>3836</v>
      </c>
      <c r="L1217" t="s">
        <v>2963</v>
      </c>
      <c r="M1217" t="s">
        <v>3454</v>
      </c>
      <c r="N1217">
        <v>19.291338582677167</v>
      </c>
      <c r="P1217">
        <v>42</v>
      </c>
      <c r="R1217">
        <v>95</v>
      </c>
      <c r="T1217">
        <v>0</v>
      </c>
      <c r="U1217">
        <v>21</v>
      </c>
      <c r="V1217">
        <v>1580</v>
      </c>
      <c r="AB1217" t="s">
        <v>63</v>
      </c>
      <c r="AC1217" t="s">
        <v>63</v>
      </c>
      <c r="AD1217" t="s">
        <v>63</v>
      </c>
      <c r="AE1217" t="s">
        <v>98</v>
      </c>
      <c r="AG1217">
        <v>1953</v>
      </c>
      <c r="AH1217">
        <v>2.5090000000000003</v>
      </c>
      <c r="AI1217">
        <v>39.393000000000001</v>
      </c>
      <c r="AJ1217">
        <v>-97.891409999999993</v>
      </c>
      <c r="AL1217">
        <v>3</v>
      </c>
      <c r="AM1217" t="s">
        <v>63</v>
      </c>
      <c r="AN1217" t="s">
        <v>3835</v>
      </c>
      <c r="AO1217" t="s">
        <v>103</v>
      </c>
      <c r="AP1217" t="s">
        <v>116</v>
      </c>
      <c r="AQ1217" t="s">
        <v>148</v>
      </c>
      <c r="AR1217" t="s">
        <v>148</v>
      </c>
      <c r="AS1217" t="s">
        <v>131</v>
      </c>
      <c r="AT1217" s="5"/>
      <c r="AV1217" t="s">
        <v>149</v>
      </c>
      <c r="AW1217" t="s">
        <v>150</v>
      </c>
    </row>
    <row r="1218" spans="1:49" x14ac:dyDescent="0.25">
      <c r="A1218">
        <v>0</v>
      </c>
      <c r="B1218" t="s">
        <v>23900</v>
      </c>
      <c r="C1218">
        <v>1</v>
      </c>
      <c r="D1218" t="s">
        <v>86</v>
      </c>
      <c r="E1218" t="s">
        <v>319</v>
      </c>
      <c r="F1218" t="s">
        <v>108</v>
      </c>
      <c r="G1218">
        <v>235.47</v>
      </c>
      <c r="H1218" t="s">
        <v>138</v>
      </c>
      <c r="I1218" t="s">
        <v>63</v>
      </c>
      <c r="J1218" t="s">
        <v>582</v>
      </c>
      <c r="K1218" t="s">
        <v>23901</v>
      </c>
      <c r="L1218" t="s">
        <v>2963</v>
      </c>
      <c r="M1218" t="s">
        <v>3454</v>
      </c>
      <c r="N1218">
        <v>14.698162729658792</v>
      </c>
      <c r="P1218">
        <v>42</v>
      </c>
      <c r="R1218">
        <v>85</v>
      </c>
      <c r="T1218">
        <v>0</v>
      </c>
      <c r="U1218">
        <v>21</v>
      </c>
      <c r="V1218">
        <v>1580</v>
      </c>
      <c r="AB1218" t="s">
        <v>63</v>
      </c>
      <c r="AC1218" t="s">
        <v>63</v>
      </c>
      <c r="AD1218" t="s">
        <v>63</v>
      </c>
      <c r="AE1218" t="s">
        <v>98</v>
      </c>
      <c r="AG1218">
        <v>1953</v>
      </c>
      <c r="AH1218">
        <v>3.2990000000000004</v>
      </c>
      <c r="AI1218">
        <v>39.385159999999999</v>
      </c>
      <c r="AJ1218">
        <v>-97.880660000000006</v>
      </c>
      <c r="AL1218">
        <v>2</v>
      </c>
      <c r="AM1218" t="s">
        <v>63</v>
      </c>
      <c r="AN1218" t="s">
        <v>23900</v>
      </c>
      <c r="AO1218" t="s">
        <v>103</v>
      </c>
      <c r="AP1218" t="s">
        <v>116</v>
      </c>
      <c r="AQ1218" t="s">
        <v>148</v>
      </c>
      <c r="AR1218" t="s">
        <v>148</v>
      </c>
      <c r="AS1218" t="s">
        <v>131</v>
      </c>
      <c r="AT1218" s="5"/>
      <c r="AV1218" t="s">
        <v>149</v>
      </c>
      <c r="AW1218" t="s">
        <v>150</v>
      </c>
    </row>
    <row r="1219" spans="1:49" x14ac:dyDescent="0.25">
      <c r="A1219">
        <v>0</v>
      </c>
      <c r="B1219" t="s">
        <v>20993</v>
      </c>
      <c r="C1219">
        <v>1</v>
      </c>
      <c r="D1219" t="s">
        <v>86</v>
      </c>
      <c r="E1219" t="s">
        <v>319</v>
      </c>
      <c r="F1219" t="s">
        <v>108</v>
      </c>
      <c r="G1219">
        <v>236.13</v>
      </c>
      <c r="H1219" t="s">
        <v>138</v>
      </c>
      <c r="I1219" t="s">
        <v>63</v>
      </c>
      <c r="J1219" t="s">
        <v>582</v>
      </c>
      <c r="K1219" t="s">
        <v>20994</v>
      </c>
      <c r="L1219" t="s">
        <v>17116</v>
      </c>
      <c r="M1219" t="s">
        <v>3454</v>
      </c>
      <c r="N1219">
        <v>19.291338582677167</v>
      </c>
      <c r="P1219">
        <v>42</v>
      </c>
      <c r="R1219">
        <v>93</v>
      </c>
      <c r="T1219">
        <v>0</v>
      </c>
      <c r="U1219">
        <v>21</v>
      </c>
      <c r="V1219">
        <v>1580</v>
      </c>
      <c r="AB1219" t="s">
        <v>63</v>
      </c>
      <c r="AC1219" t="s">
        <v>63</v>
      </c>
      <c r="AD1219" t="s">
        <v>63</v>
      </c>
      <c r="AE1219" t="s">
        <v>98</v>
      </c>
      <c r="AG1219">
        <v>1953</v>
      </c>
      <c r="AH1219">
        <v>3.9590000000000001</v>
      </c>
      <c r="AI1219">
        <v>39.37968</v>
      </c>
      <c r="AJ1219">
        <v>-97.870760000000004</v>
      </c>
      <c r="AL1219">
        <v>3</v>
      </c>
      <c r="AM1219" t="s">
        <v>63</v>
      </c>
      <c r="AN1219" t="s">
        <v>20993</v>
      </c>
      <c r="AO1219" t="s">
        <v>103</v>
      </c>
      <c r="AP1219" t="s">
        <v>116</v>
      </c>
      <c r="AQ1219" t="s">
        <v>148</v>
      </c>
      <c r="AR1219" t="s">
        <v>148</v>
      </c>
      <c r="AS1219" t="s">
        <v>131</v>
      </c>
      <c r="AT1219" s="5"/>
      <c r="AV1219" t="s">
        <v>149</v>
      </c>
      <c r="AW1219" t="s">
        <v>150</v>
      </c>
    </row>
    <row r="1220" spans="1:49" x14ac:dyDescent="0.25">
      <c r="A1220">
        <v>0</v>
      </c>
      <c r="B1220" t="s">
        <v>20435</v>
      </c>
      <c r="C1220">
        <v>1</v>
      </c>
      <c r="D1220" t="s">
        <v>86</v>
      </c>
      <c r="E1220" t="s">
        <v>319</v>
      </c>
      <c r="F1220" t="s">
        <v>108</v>
      </c>
      <c r="G1220">
        <v>237.77</v>
      </c>
      <c r="H1220" t="s">
        <v>138</v>
      </c>
      <c r="I1220" t="s">
        <v>63</v>
      </c>
      <c r="J1220" t="s">
        <v>582</v>
      </c>
      <c r="K1220" t="s">
        <v>20436</v>
      </c>
      <c r="L1220" t="s">
        <v>17116</v>
      </c>
      <c r="M1220" t="s">
        <v>3454</v>
      </c>
      <c r="N1220">
        <v>16.699475065616799</v>
      </c>
      <c r="P1220">
        <v>42</v>
      </c>
      <c r="R1220">
        <v>95</v>
      </c>
      <c r="T1220">
        <v>0</v>
      </c>
      <c r="U1220">
        <v>21</v>
      </c>
      <c r="V1220">
        <v>1580</v>
      </c>
      <c r="AB1220" t="s">
        <v>63</v>
      </c>
      <c r="AC1220" t="s">
        <v>63</v>
      </c>
      <c r="AD1220" t="s">
        <v>63</v>
      </c>
      <c r="AE1220" t="s">
        <v>129</v>
      </c>
      <c r="AG1220">
        <v>1953</v>
      </c>
      <c r="AH1220">
        <v>5.5990000000000002</v>
      </c>
      <c r="AI1220">
        <v>39.372442999999997</v>
      </c>
      <c r="AJ1220">
        <v>-97.842911000000001</v>
      </c>
      <c r="AL1220">
        <v>2</v>
      </c>
      <c r="AM1220" t="s">
        <v>63</v>
      </c>
      <c r="AN1220" t="s">
        <v>20435</v>
      </c>
      <c r="AO1220" t="s">
        <v>103</v>
      </c>
      <c r="AP1220" t="s">
        <v>116</v>
      </c>
      <c r="AQ1220" t="s">
        <v>148</v>
      </c>
      <c r="AR1220" t="s">
        <v>148</v>
      </c>
      <c r="AS1220" t="s">
        <v>131</v>
      </c>
      <c r="AT1220" s="5"/>
      <c r="AV1220" t="s">
        <v>149</v>
      </c>
      <c r="AW1220" t="s">
        <v>150</v>
      </c>
    </row>
    <row r="1221" spans="1:49" x14ac:dyDescent="0.25">
      <c r="A1221">
        <v>0</v>
      </c>
      <c r="B1221" t="s">
        <v>6810</v>
      </c>
      <c r="C1221">
        <v>1</v>
      </c>
      <c r="D1221" t="s">
        <v>86</v>
      </c>
      <c r="E1221" t="s">
        <v>319</v>
      </c>
      <c r="F1221" t="s">
        <v>108</v>
      </c>
      <c r="G1221">
        <v>238.74</v>
      </c>
      <c r="H1221" t="s">
        <v>138</v>
      </c>
      <c r="I1221" t="s">
        <v>63</v>
      </c>
      <c r="J1221" t="s">
        <v>582</v>
      </c>
      <c r="K1221" t="s">
        <v>6811</v>
      </c>
      <c r="L1221" t="s">
        <v>6812</v>
      </c>
      <c r="M1221" t="s">
        <v>3454</v>
      </c>
      <c r="N1221">
        <v>12.5</v>
      </c>
      <c r="P1221">
        <v>42</v>
      </c>
      <c r="R1221">
        <v>95</v>
      </c>
      <c r="T1221">
        <v>0</v>
      </c>
      <c r="U1221">
        <v>19</v>
      </c>
      <c r="V1221">
        <v>1750</v>
      </c>
      <c r="AB1221" t="s">
        <v>63</v>
      </c>
      <c r="AC1221" t="s">
        <v>63</v>
      </c>
      <c r="AD1221" t="s">
        <v>63</v>
      </c>
      <c r="AE1221" t="s">
        <v>129</v>
      </c>
      <c r="AG1221">
        <v>1953</v>
      </c>
      <c r="AH1221">
        <v>6.569</v>
      </c>
      <c r="AI1221">
        <v>39.36459</v>
      </c>
      <c r="AJ1221">
        <v>-97.828379999999996</v>
      </c>
      <c r="AL1221">
        <v>2</v>
      </c>
      <c r="AM1221" t="s">
        <v>63</v>
      </c>
      <c r="AN1221" t="s">
        <v>6810</v>
      </c>
      <c r="AO1221" t="s">
        <v>184</v>
      </c>
      <c r="AP1221" t="s">
        <v>116</v>
      </c>
      <c r="AQ1221" t="s">
        <v>148</v>
      </c>
      <c r="AR1221" t="s">
        <v>148</v>
      </c>
      <c r="AS1221" t="s">
        <v>131</v>
      </c>
      <c r="AT1221" s="5"/>
      <c r="AV1221" t="s">
        <v>149</v>
      </c>
      <c r="AW1221" t="s">
        <v>150</v>
      </c>
    </row>
    <row r="1222" spans="1:49" x14ac:dyDescent="0.25">
      <c r="A1222">
        <v>0</v>
      </c>
      <c r="B1222" t="s">
        <v>25745</v>
      </c>
      <c r="C1222">
        <v>1</v>
      </c>
      <c r="D1222" t="s">
        <v>86</v>
      </c>
      <c r="E1222" t="s">
        <v>319</v>
      </c>
      <c r="F1222" t="s">
        <v>108</v>
      </c>
      <c r="G1222">
        <v>245.09</v>
      </c>
      <c r="H1222" t="s">
        <v>138</v>
      </c>
      <c r="I1222" t="s">
        <v>63</v>
      </c>
      <c r="J1222" t="s">
        <v>582</v>
      </c>
      <c r="K1222" t="s">
        <v>25746</v>
      </c>
      <c r="L1222" t="s">
        <v>23327</v>
      </c>
      <c r="M1222" t="s">
        <v>3454</v>
      </c>
      <c r="N1222">
        <v>19.094488188976378</v>
      </c>
      <c r="P1222">
        <v>42</v>
      </c>
      <c r="R1222">
        <v>95</v>
      </c>
      <c r="T1222">
        <v>0</v>
      </c>
      <c r="U1222">
        <v>21</v>
      </c>
      <c r="V1222">
        <v>1630</v>
      </c>
      <c r="AB1222" t="s">
        <v>63</v>
      </c>
      <c r="AC1222" t="s">
        <v>63</v>
      </c>
      <c r="AD1222" t="s">
        <v>63</v>
      </c>
      <c r="AE1222" t="s">
        <v>98</v>
      </c>
      <c r="AG1222">
        <v>1957</v>
      </c>
      <c r="AH1222">
        <v>12.919</v>
      </c>
      <c r="AI1222">
        <v>39.365068999999998</v>
      </c>
      <c r="AJ1222">
        <v>-97.711232999999993</v>
      </c>
      <c r="AL1222">
        <v>3</v>
      </c>
      <c r="AM1222" t="s">
        <v>63</v>
      </c>
      <c r="AN1222" t="s">
        <v>25745</v>
      </c>
      <c r="AO1222" t="s">
        <v>184</v>
      </c>
      <c r="AP1222" t="s">
        <v>116</v>
      </c>
      <c r="AQ1222" t="s">
        <v>148</v>
      </c>
      <c r="AR1222" t="s">
        <v>148</v>
      </c>
      <c r="AS1222" t="s">
        <v>131</v>
      </c>
      <c r="AT1222" s="5"/>
      <c r="AV1222" t="s">
        <v>149</v>
      </c>
      <c r="AW1222" t="s">
        <v>150</v>
      </c>
    </row>
    <row r="1223" spans="1:49" x14ac:dyDescent="0.25">
      <c r="A1223">
        <v>0</v>
      </c>
      <c r="B1223" t="s">
        <v>4677</v>
      </c>
      <c r="C1223">
        <v>1</v>
      </c>
      <c r="D1223" t="s">
        <v>86</v>
      </c>
      <c r="E1223" t="s">
        <v>319</v>
      </c>
      <c r="F1223" t="s">
        <v>108</v>
      </c>
      <c r="G1223">
        <v>247.52</v>
      </c>
      <c r="H1223" t="s">
        <v>138</v>
      </c>
      <c r="I1223" t="s">
        <v>63</v>
      </c>
      <c r="J1223" t="s">
        <v>582</v>
      </c>
      <c r="K1223" t="s">
        <v>4678</v>
      </c>
      <c r="L1223" t="s">
        <v>4241</v>
      </c>
      <c r="M1223" t="s">
        <v>4679</v>
      </c>
      <c r="N1223">
        <v>15.485564304461942</v>
      </c>
      <c r="O1223">
        <v>0</v>
      </c>
      <c r="P1223">
        <v>40</v>
      </c>
      <c r="R1223">
        <v>95</v>
      </c>
      <c r="T1223">
        <v>0</v>
      </c>
      <c r="U1223">
        <v>17</v>
      </c>
      <c r="V1223">
        <v>1080</v>
      </c>
      <c r="AB1223" t="s">
        <v>63</v>
      </c>
      <c r="AC1223" t="s">
        <v>63</v>
      </c>
      <c r="AD1223" t="s">
        <v>63</v>
      </c>
      <c r="AE1223" t="s">
        <v>129</v>
      </c>
      <c r="AG1223">
        <v>1957</v>
      </c>
      <c r="AH1223">
        <v>15.349</v>
      </c>
      <c r="AI1223">
        <v>39.364829999999998</v>
      </c>
      <c r="AJ1223">
        <v>-97.664460000000005</v>
      </c>
      <c r="AL1223">
        <v>2</v>
      </c>
      <c r="AM1223" t="s">
        <v>63</v>
      </c>
      <c r="AN1223" t="s">
        <v>4677</v>
      </c>
      <c r="AO1223" t="s">
        <v>184</v>
      </c>
      <c r="AP1223" t="s">
        <v>116</v>
      </c>
      <c r="AQ1223" t="s">
        <v>148</v>
      </c>
      <c r="AR1223" t="s">
        <v>148</v>
      </c>
      <c r="AS1223" t="s">
        <v>131</v>
      </c>
      <c r="AT1223" s="5"/>
      <c r="AV1223" t="s">
        <v>149</v>
      </c>
      <c r="AW1223" t="s">
        <v>150</v>
      </c>
    </row>
    <row r="1224" spans="1:49" x14ac:dyDescent="0.25">
      <c r="A1224">
        <v>0</v>
      </c>
      <c r="B1224" t="s">
        <v>4239</v>
      </c>
      <c r="C1224">
        <v>1</v>
      </c>
      <c r="D1224" t="s">
        <v>86</v>
      </c>
      <c r="E1224" t="s">
        <v>319</v>
      </c>
      <c r="F1224" t="s">
        <v>108</v>
      </c>
      <c r="G1224">
        <v>249.68</v>
      </c>
      <c r="H1224" t="s">
        <v>489</v>
      </c>
      <c r="I1224" t="s">
        <v>63</v>
      </c>
      <c r="J1224" t="s">
        <v>582</v>
      </c>
      <c r="K1224" t="s">
        <v>4240</v>
      </c>
      <c r="L1224" t="s">
        <v>4241</v>
      </c>
      <c r="M1224" t="s">
        <v>3454</v>
      </c>
      <c r="N1224">
        <v>18.011811023622048</v>
      </c>
      <c r="P1224">
        <v>42</v>
      </c>
      <c r="R1224">
        <v>88</v>
      </c>
      <c r="T1224">
        <v>0</v>
      </c>
      <c r="U1224">
        <v>17</v>
      </c>
      <c r="V1224">
        <v>1080</v>
      </c>
      <c r="AB1224" t="s">
        <v>63</v>
      </c>
      <c r="AC1224" t="s">
        <v>63</v>
      </c>
      <c r="AD1224" t="s">
        <v>63</v>
      </c>
      <c r="AE1224" t="s">
        <v>98</v>
      </c>
      <c r="AG1224">
        <v>1955</v>
      </c>
      <c r="AH1224">
        <v>17.509</v>
      </c>
      <c r="AI1224">
        <v>39.364708999999998</v>
      </c>
      <c r="AJ1224">
        <v>-97.625553999999994</v>
      </c>
      <c r="AL1224">
        <v>1</v>
      </c>
      <c r="AM1224" t="s">
        <v>63</v>
      </c>
      <c r="AN1224" t="s">
        <v>4239</v>
      </c>
      <c r="AO1224" t="s">
        <v>184</v>
      </c>
      <c r="AP1224" t="s">
        <v>116</v>
      </c>
      <c r="AQ1224" t="s">
        <v>148</v>
      </c>
      <c r="AR1224" t="s">
        <v>148</v>
      </c>
      <c r="AS1224" t="s">
        <v>131</v>
      </c>
      <c r="AT1224" s="5"/>
      <c r="AV1224" t="s">
        <v>149</v>
      </c>
      <c r="AW1224" t="s">
        <v>150</v>
      </c>
    </row>
    <row r="1225" spans="1:49" x14ac:dyDescent="0.25">
      <c r="A1225">
        <v>0</v>
      </c>
      <c r="B1225" t="s">
        <v>5264</v>
      </c>
      <c r="C1225">
        <v>1</v>
      </c>
      <c r="D1225" t="s">
        <v>86</v>
      </c>
      <c r="E1225" t="s">
        <v>319</v>
      </c>
      <c r="F1225" t="s">
        <v>108</v>
      </c>
      <c r="G1225">
        <v>253.78</v>
      </c>
      <c r="H1225" t="s">
        <v>489</v>
      </c>
      <c r="I1225" t="s">
        <v>63</v>
      </c>
      <c r="J1225" t="s">
        <v>582</v>
      </c>
      <c r="K1225" t="s">
        <v>5265</v>
      </c>
      <c r="L1225" t="s">
        <v>4293</v>
      </c>
      <c r="M1225" t="s">
        <v>3454</v>
      </c>
      <c r="N1225">
        <v>14.009186351706036</v>
      </c>
      <c r="P1225">
        <v>42</v>
      </c>
      <c r="R1225">
        <v>85</v>
      </c>
      <c r="T1225">
        <v>0</v>
      </c>
      <c r="U1225">
        <v>17</v>
      </c>
      <c r="V1225">
        <v>1030</v>
      </c>
      <c r="AB1225" t="s">
        <v>63</v>
      </c>
      <c r="AC1225" t="s">
        <v>63</v>
      </c>
      <c r="AD1225" t="s">
        <v>63</v>
      </c>
      <c r="AE1225" t="s">
        <v>98</v>
      </c>
      <c r="AG1225">
        <v>1955</v>
      </c>
      <c r="AH1225">
        <v>21.609000000000002</v>
      </c>
      <c r="AI1225">
        <v>39.364669999999997</v>
      </c>
      <c r="AJ1225">
        <v>-97.547550000000001</v>
      </c>
      <c r="AL1225">
        <v>1</v>
      </c>
      <c r="AM1225" t="s">
        <v>63</v>
      </c>
      <c r="AN1225" t="s">
        <v>5264</v>
      </c>
      <c r="AO1225" t="s">
        <v>184</v>
      </c>
      <c r="AP1225" t="s">
        <v>116</v>
      </c>
      <c r="AQ1225" t="s">
        <v>148</v>
      </c>
      <c r="AR1225" t="s">
        <v>148</v>
      </c>
      <c r="AS1225" t="s">
        <v>131</v>
      </c>
      <c r="AT1225" s="5"/>
      <c r="AV1225" t="s">
        <v>149</v>
      </c>
      <c r="AW1225" t="s">
        <v>150</v>
      </c>
    </row>
    <row r="1226" spans="1:49" x14ac:dyDescent="0.25">
      <c r="A1226">
        <v>0</v>
      </c>
      <c r="B1226" t="s">
        <v>10562</v>
      </c>
      <c r="C1226">
        <v>1</v>
      </c>
      <c r="D1226" t="s">
        <v>86</v>
      </c>
      <c r="E1226" t="s">
        <v>319</v>
      </c>
      <c r="F1226" t="s">
        <v>108</v>
      </c>
      <c r="G1226">
        <v>257.59000000000003</v>
      </c>
      <c r="H1226" t="s">
        <v>138</v>
      </c>
      <c r="I1226" t="s">
        <v>63</v>
      </c>
      <c r="J1226" t="s">
        <v>582</v>
      </c>
      <c r="K1226" t="s">
        <v>10563</v>
      </c>
      <c r="L1226" t="s">
        <v>5006</v>
      </c>
      <c r="M1226" t="s">
        <v>3454</v>
      </c>
      <c r="N1226">
        <v>18.700787401574804</v>
      </c>
      <c r="P1226">
        <v>42</v>
      </c>
      <c r="R1226">
        <v>85</v>
      </c>
      <c r="T1226">
        <v>0</v>
      </c>
      <c r="U1226">
        <v>17</v>
      </c>
      <c r="V1226">
        <v>1030</v>
      </c>
      <c r="AB1226" t="s">
        <v>63</v>
      </c>
      <c r="AC1226" t="s">
        <v>63</v>
      </c>
      <c r="AD1226" t="s">
        <v>63</v>
      </c>
      <c r="AE1226" t="s">
        <v>98</v>
      </c>
      <c r="AG1226">
        <v>1955</v>
      </c>
      <c r="AH1226">
        <v>25.419</v>
      </c>
      <c r="AI1226">
        <v>39.364550000000001</v>
      </c>
      <c r="AJ1226">
        <v>-97.476389999999995</v>
      </c>
      <c r="AL1226">
        <v>2</v>
      </c>
      <c r="AM1226" t="s">
        <v>63</v>
      </c>
      <c r="AN1226" t="s">
        <v>10562</v>
      </c>
      <c r="AO1226" t="s">
        <v>184</v>
      </c>
      <c r="AP1226" t="s">
        <v>116</v>
      </c>
      <c r="AQ1226" t="s">
        <v>148</v>
      </c>
      <c r="AR1226" t="s">
        <v>148</v>
      </c>
      <c r="AS1226" t="s">
        <v>131</v>
      </c>
      <c r="AT1226" s="5"/>
      <c r="AV1226" t="s">
        <v>149</v>
      </c>
      <c r="AW1226" t="s">
        <v>150</v>
      </c>
    </row>
    <row r="1227" spans="1:49" x14ac:dyDescent="0.25">
      <c r="A1227">
        <v>0</v>
      </c>
      <c r="B1227" t="s">
        <v>5004</v>
      </c>
      <c r="C1227">
        <v>1</v>
      </c>
      <c r="D1227" t="s">
        <v>86</v>
      </c>
      <c r="E1227" t="s">
        <v>319</v>
      </c>
      <c r="F1227" t="s">
        <v>108</v>
      </c>
      <c r="G1227">
        <v>258.64999999999998</v>
      </c>
      <c r="H1227" t="s">
        <v>489</v>
      </c>
      <c r="I1227" t="s">
        <v>63</v>
      </c>
      <c r="J1227" t="s">
        <v>582</v>
      </c>
      <c r="K1227" t="s">
        <v>5005</v>
      </c>
      <c r="L1227" t="s">
        <v>5006</v>
      </c>
      <c r="M1227" t="s">
        <v>3454</v>
      </c>
      <c r="N1227">
        <v>14.009186351706036</v>
      </c>
      <c r="P1227">
        <v>42</v>
      </c>
      <c r="R1227">
        <v>85</v>
      </c>
      <c r="T1227">
        <v>0</v>
      </c>
      <c r="U1227">
        <v>17</v>
      </c>
      <c r="V1227">
        <v>1030</v>
      </c>
      <c r="AB1227" t="s">
        <v>63</v>
      </c>
      <c r="AC1227" t="s">
        <v>63</v>
      </c>
      <c r="AD1227" t="s">
        <v>63</v>
      </c>
      <c r="AE1227" t="s">
        <v>98</v>
      </c>
      <c r="AG1227">
        <v>1955</v>
      </c>
      <c r="AH1227">
        <v>26.479000000000003</v>
      </c>
      <c r="AI1227">
        <v>39.364420000000003</v>
      </c>
      <c r="AJ1227">
        <v>-97.456590000000006</v>
      </c>
      <c r="AL1227">
        <v>1</v>
      </c>
      <c r="AM1227" t="s">
        <v>63</v>
      </c>
      <c r="AN1227" t="s">
        <v>5004</v>
      </c>
      <c r="AO1227" t="s">
        <v>184</v>
      </c>
      <c r="AP1227" t="s">
        <v>116</v>
      </c>
      <c r="AQ1227" t="s">
        <v>148</v>
      </c>
      <c r="AR1227" t="s">
        <v>148</v>
      </c>
      <c r="AS1227" t="s">
        <v>131</v>
      </c>
      <c r="AT1227" s="5"/>
      <c r="AV1227" t="s">
        <v>149</v>
      </c>
      <c r="AW1227" t="s">
        <v>150</v>
      </c>
    </row>
    <row r="1228" spans="1:49" x14ac:dyDescent="0.25">
      <c r="A1228">
        <v>0</v>
      </c>
      <c r="B1228" t="s">
        <v>18620</v>
      </c>
      <c r="C1228">
        <v>1</v>
      </c>
      <c r="D1228" t="s">
        <v>86</v>
      </c>
      <c r="E1228" t="s">
        <v>319</v>
      </c>
      <c r="F1228" t="s">
        <v>108</v>
      </c>
      <c r="G1228">
        <v>259.07</v>
      </c>
      <c r="H1228" t="s">
        <v>489</v>
      </c>
      <c r="I1228" t="s">
        <v>63</v>
      </c>
      <c r="J1228" t="s">
        <v>582</v>
      </c>
      <c r="K1228" t="s">
        <v>18621</v>
      </c>
      <c r="L1228" t="s">
        <v>5006</v>
      </c>
      <c r="M1228" t="s">
        <v>3454</v>
      </c>
      <c r="N1228">
        <v>12.007874015748031</v>
      </c>
      <c r="P1228">
        <v>42</v>
      </c>
      <c r="R1228">
        <v>70</v>
      </c>
      <c r="T1228">
        <v>0</v>
      </c>
      <c r="U1228">
        <v>17</v>
      </c>
      <c r="V1228">
        <v>1030</v>
      </c>
      <c r="AB1228" t="s">
        <v>63</v>
      </c>
      <c r="AC1228" t="s">
        <v>63</v>
      </c>
      <c r="AD1228" t="s">
        <v>63</v>
      </c>
      <c r="AE1228" t="s">
        <v>75</v>
      </c>
      <c r="AG1228">
        <v>1955</v>
      </c>
      <c r="AH1228">
        <v>26.899000000000001</v>
      </c>
      <c r="AI1228">
        <v>39.364449999999998</v>
      </c>
      <c r="AJ1228">
        <v>-97.448750000000004</v>
      </c>
      <c r="AL1228">
        <v>1</v>
      </c>
      <c r="AM1228" t="s">
        <v>63</v>
      </c>
      <c r="AN1228" t="s">
        <v>18620</v>
      </c>
      <c r="AO1228" t="s">
        <v>184</v>
      </c>
      <c r="AP1228" t="s">
        <v>116</v>
      </c>
      <c r="AQ1228" t="s">
        <v>148</v>
      </c>
      <c r="AR1228" t="s">
        <v>148</v>
      </c>
      <c r="AS1228" t="s">
        <v>131</v>
      </c>
      <c r="AT1228" s="5"/>
      <c r="AV1228" t="s">
        <v>149</v>
      </c>
      <c r="AW1228" t="s">
        <v>150</v>
      </c>
    </row>
    <row r="1229" spans="1:49" x14ac:dyDescent="0.25">
      <c r="A1229">
        <v>0</v>
      </c>
      <c r="B1229" t="s">
        <v>18474</v>
      </c>
      <c r="C1229">
        <v>1</v>
      </c>
      <c r="D1229" t="s">
        <v>86</v>
      </c>
      <c r="E1229" t="s">
        <v>319</v>
      </c>
      <c r="F1229" t="s">
        <v>108</v>
      </c>
      <c r="G1229">
        <v>259.93</v>
      </c>
      <c r="H1229" t="s">
        <v>489</v>
      </c>
      <c r="I1229" t="s">
        <v>63</v>
      </c>
      <c r="J1229" t="s">
        <v>437</v>
      </c>
      <c r="K1229" t="s">
        <v>18475</v>
      </c>
      <c r="L1229" t="s">
        <v>5006</v>
      </c>
      <c r="M1229" t="s">
        <v>3454</v>
      </c>
      <c r="N1229">
        <v>18.011811023622048</v>
      </c>
      <c r="P1229">
        <v>44</v>
      </c>
      <c r="R1229">
        <v>65</v>
      </c>
      <c r="T1229">
        <v>0</v>
      </c>
      <c r="U1229">
        <v>15</v>
      </c>
      <c r="V1229">
        <v>1250</v>
      </c>
      <c r="AB1229" t="s">
        <v>63</v>
      </c>
      <c r="AC1229" t="s">
        <v>63</v>
      </c>
      <c r="AD1229" t="s">
        <v>63</v>
      </c>
      <c r="AE1229" t="s">
        <v>75</v>
      </c>
      <c r="AG1229">
        <v>1961</v>
      </c>
      <c r="AH1229">
        <v>27.759</v>
      </c>
      <c r="AI1229">
        <v>39.364750000000001</v>
      </c>
      <c r="AJ1229">
        <v>-97.43271</v>
      </c>
      <c r="AL1229">
        <v>1</v>
      </c>
      <c r="AM1229" t="s">
        <v>63</v>
      </c>
      <c r="AN1229" t="s">
        <v>18474</v>
      </c>
      <c r="AO1229" t="s">
        <v>79</v>
      </c>
      <c r="AP1229" t="s">
        <v>116</v>
      </c>
      <c r="AQ1229" t="s">
        <v>148</v>
      </c>
      <c r="AR1229" t="s">
        <v>148</v>
      </c>
      <c r="AS1229" t="s">
        <v>131</v>
      </c>
      <c r="AT1229" s="5"/>
      <c r="AV1229" t="s">
        <v>149</v>
      </c>
      <c r="AW1229" t="s">
        <v>150</v>
      </c>
    </row>
    <row r="1230" spans="1:49" x14ac:dyDescent="0.25">
      <c r="A1230">
        <v>0</v>
      </c>
      <c r="B1230" t="s">
        <v>17018</v>
      </c>
      <c r="C1230">
        <v>1</v>
      </c>
      <c r="D1230" t="s">
        <v>86</v>
      </c>
      <c r="E1230" t="s">
        <v>319</v>
      </c>
      <c r="F1230" t="s">
        <v>108</v>
      </c>
      <c r="G1230">
        <v>262.01</v>
      </c>
      <c r="H1230" t="s">
        <v>138</v>
      </c>
      <c r="I1230" t="s">
        <v>63</v>
      </c>
      <c r="J1230" t="s">
        <v>437</v>
      </c>
      <c r="K1230" t="s">
        <v>17019</v>
      </c>
      <c r="L1230" t="s">
        <v>735</v>
      </c>
      <c r="M1230" t="s">
        <v>3454</v>
      </c>
      <c r="N1230">
        <v>10.498687664041995</v>
      </c>
      <c r="P1230">
        <v>44</v>
      </c>
      <c r="R1230">
        <v>90</v>
      </c>
      <c r="T1230">
        <v>0</v>
      </c>
      <c r="U1230">
        <v>15</v>
      </c>
      <c r="V1230">
        <v>1250</v>
      </c>
      <c r="AB1230" t="s">
        <v>63</v>
      </c>
      <c r="AC1230" t="s">
        <v>63</v>
      </c>
      <c r="AD1230" t="s">
        <v>63</v>
      </c>
      <c r="AE1230" t="s">
        <v>98</v>
      </c>
      <c r="AG1230">
        <v>1935</v>
      </c>
      <c r="AH1230">
        <v>29.839000000000002</v>
      </c>
      <c r="AI1230">
        <v>39.373559999999998</v>
      </c>
      <c r="AJ1230">
        <v>-97.396349999999998</v>
      </c>
      <c r="AL1230">
        <v>2</v>
      </c>
      <c r="AM1230" t="s">
        <v>63</v>
      </c>
      <c r="AN1230" t="s">
        <v>17018</v>
      </c>
      <c r="AO1230" t="s">
        <v>79</v>
      </c>
      <c r="AP1230" t="s">
        <v>147</v>
      </c>
      <c r="AQ1230" t="s">
        <v>148</v>
      </c>
      <c r="AR1230" t="s">
        <v>148</v>
      </c>
      <c r="AS1230" t="s">
        <v>131</v>
      </c>
      <c r="AT1230" s="5"/>
      <c r="AV1230" t="s">
        <v>149</v>
      </c>
      <c r="AW1230" t="s">
        <v>150</v>
      </c>
    </row>
    <row r="1231" spans="1:49" x14ac:dyDescent="0.25">
      <c r="A1231">
        <v>0</v>
      </c>
      <c r="B1231" t="s">
        <v>5932</v>
      </c>
      <c r="C1231">
        <v>1</v>
      </c>
      <c r="D1231" t="s">
        <v>86</v>
      </c>
      <c r="E1231" t="s">
        <v>1526</v>
      </c>
      <c r="F1231" t="s">
        <v>177</v>
      </c>
      <c r="G1231">
        <v>54.03</v>
      </c>
      <c r="H1231" t="s">
        <v>138</v>
      </c>
      <c r="I1231" t="s">
        <v>63</v>
      </c>
      <c r="J1231" t="s">
        <v>582</v>
      </c>
      <c r="K1231" t="s">
        <v>5933</v>
      </c>
      <c r="L1231" t="s">
        <v>2290</v>
      </c>
      <c r="M1231" t="s">
        <v>2291</v>
      </c>
      <c r="N1231">
        <v>19.389763779527559</v>
      </c>
      <c r="O1231">
        <v>30</v>
      </c>
      <c r="P1231">
        <v>32</v>
      </c>
      <c r="R1231">
        <v>85</v>
      </c>
      <c r="T1231">
        <v>0</v>
      </c>
      <c r="U1231">
        <v>6</v>
      </c>
      <c r="V1231">
        <v>980</v>
      </c>
      <c r="AB1231" t="s">
        <v>63</v>
      </c>
      <c r="AC1231" t="s">
        <v>63</v>
      </c>
      <c r="AD1231" t="s">
        <v>63</v>
      </c>
      <c r="AE1231" t="s">
        <v>98</v>
      </c>
      <c r="AG1231">
        <v>1953</v>
      </c>
      <c r="AH1231">
        <v>8.527000000000001</v>
      </c>
      <c r="AI1231">
        <v>39.588489000000003</v>
      </c>
      <c r="AJ1231">
        <v>-97.815465000000003</v>
      </c>
      <c r="AK1231" t="s">
        <v>77</v>
      </c>
      <c r="AL1231">
        <v>2</v>
      </c>
      <c r="AM1231" t="s">
        <v>63</v>
      </c>
      <c r="AN1231" t="s">
        <v>5932</v>
      </c>
      <c r="AO1231" t="s">
        <v>184</v>
      </c>
      <c r="AP1231" t="s">
        <v>116</v>
      </c>
      <c r="AQ1231" t="s">
        <v>148</v>
      </c>
      <c r="AR1231" t="s">
        <v>148</v>
      </c>
      <c r="AS1231" t="s">
        <v>131</v>
      </c>
      <c r="AT1231" s="5"/>
      <c r="AV1231" t="s">
        <v>149</v>
      </c>
      <c r="AW1231" t="s">
        <v>150</v>
      </c>
    </row>
    <row r="1232" spans="1:49" x14ac:dyDescent="0.25">
      <c r="A1232">
        <v>0</v>
      </c>
      <c r="B1232" t="s">
        <v>7689</v>
      </c>
      <c r="C1232">
        <v>1</v>
      </c>
      <c r="D1232" t="s">
        <v>86</v>
      </c>
      <c r="E1232" t="s">
        <v>1526</v>
      </c>
      <c r="F1232" t="s">
        <v>177</v>
      </c>
      <c r="G1232">
        <v>54.82</v>
      </c>
      <c r="H1232" t="s">
        <v>138</v>
      </c>
      <c r="I1232" t="s">
        <v>63</v>
      </c>
      <c r="J1232" t="s">
        <v>582</v>
      </c>
      <c r="K1232" t="s">
        <v>7690</v>
      </c>
      <c r="L1232" t="s">
        <v>2290</v>
      </c>
      <c r="M1232" t="s">
        <v>2291</v>
      </c>
      <c r="N1232">
        <v>16.699475065616799</v>
      </c>
      <c r="P1232">
        <v>32</v>
      </c>
      <c r="R1232">
        <v>97</v>
      </c>
      <c r="T1232">
        <v>0</v>
      </c>
      <c r="U1232">
        <v>6</v>
      </c>
      <c r="V1232">
        <v>980</v>
      </c>
      <c r="AB1232" t="s">
        <v>63</v>
      </c>
      <c r="AC1232" t="s">
        <v>63</v>
      </c>
      <c r="AD1232" t="s">
        <v>63</v>
      </c>
      <c r="AE1232" t="s">
        <v>129</v>
      </c>
      <c r="AG1232">
        <v>1953</v>
      </c>
      <c r="AH1232">
        <v>9.3170000000000002</v>
      </c>
      <c r="AI1232">
        <v>39.588420999999997</v>
      </c>
      <c r="AJ1232">
        <v>-97.800683000000006</v>
      </c>
      <c r="AL1232">
        <v>2</v>
      </c>
      <c r="AM1232" t="s">
        <v>63</v>
      </c>
      <c r="AN1232" t="s">
        <v>7689</v>
      </c>
      <c r="AO1232" t="s">
        <v>184</v>
      </c>
      <c r="AP1232" t="s">
        <v>116</v>
      </c>
      <c r="AQ1232" t="s">
        <v>148</v>
      </c>
      <c r="AR1232" t="s">
        <v>148</v>
      </c>
      <c r="AS1232" t="s">
        <v>131</v>
      </c>
      <c r="AT1232" s="5"/>
      <c r="AV1232" t="s">
        <v>149</v>
      </c>
      <c r="AW1232" t="s">
        <v>150</v>
      </c>
    </row>
    <row r="1233" spans="1:49" x14ac:dyDescent="0.25">
      <c r="A1233">
        <v>0</v>
      </c>
      <c r="B1233" t="s">
        <v>25198</v>
      </c>
      <c r="C1233">
        <v>1</v>
      </c>
      <c r="D1233" t="s">
        <v>86</v>
      </c>
      <c r="E1233" t="s">
        <v>1526</v>
      </c>
      <c r="F1233" t="s">
        <v>177</v>
      </c>
      <c r="G1233">
        <v>54.83</v>
      </c>
      <c r="H1233" t="s">
        <v>138</v>
      </c>
      <c r="I1233" t="s">
        <v>63</v>
      </c>
      <c r="J1233" t="s">
        <v>582</v>
      </c>
      <c r="K1233" t="s">
        <v>25199</v>
      </c>
      <c r="L1233" t="s">
        <v>2290</v>
      </c>
      <c r="M1233" t="s">
        <v>25200</v>
      </c>
      <c r="N1233">
        <v>14.698162729658792</v>
      </c>
      <c r="P1233">
        <v>32</v>
      </c>
      <c r="R1233">
        <v>97</v>
      </c>
      <c r="T1233">
        <v>0</v>
      </c>
      <c r="U1233">
        <v>11</v>
      </c>
      <c r="V1233">
        <v>455</v>
      </c>
      <c r="AB1233" t="s">
        <v>63</v>
      </c>
      <c r="AC1233" t="s">
        <v>63</v>
      </c>
      <c r="AD1233" t="s">
        <v>63</v>
      </c>
      <c r="AE1233" t="s">
        <v>129</v>
      </c>
      <c r="AG1233">
        <v>1953</v>
      </c>
      <c r="AH1233">
        <v>9.327</v>
      </c>
      <c r="AI1233">
        <v>39.588307</v>
      </c>
      <c r="AJ1233">
        <v>-97.800409999999999</v>
      </c>
      <c r="AL1233">
        <v>2</v>
      </c>
      <c r="AM1233" t="s">
        <v>63</v>
      </c>
      <c r="AN1233" t="s">
        <v>25198</v>
      </c>
      <c r="AO1233" t="s">
        <v>184</v>
      </c>
      <c r="AP1233" t="s">
        <v>116</v>
      </c>
      <c r="AQ1233" t="s">
        <v>148</v>
      </c>
      <c r="AR1233" t="s">
        <v>148</v>
      </c>
      <c r="AS1233" t="s">
        <v>131</v>
      </c>
      <c r="AT1233" s="5"/>
      <c r="AV1233" t="s">
        <v>149</v>
      </c>
      <c r="AW1233" t="s">
        <v>150</v>
      </c>
    </row>
    <row r="1234" spans="1:49" x14ac:dyDescent="0.25">
      <c r="A1234">
        <v>0</v>
      </c>
      <c r="B1234" t="s">
        <v>24790</v>
      </c>
      <c r="C1234">
        <v>1</v>
      </c>
      <c r="D1234" t="s">
        <v>86</v>
      </c>
      <c r="E1234" t="s">
        <v>1526</v>
      </c>
      <c r="F1234" t="s">
        <v>177</v>
      </c>
      <c r="G1234">
        <v>55.68</v>
      </c>
      <c r="H1234" t="s">
        <v>138</v>
      </c>
      <c r="I1234" t="s">
        <v>63</v>
      </c>
      <c r="J1234" t="s">
        <v>582</v>
      </c>
      <c r="K1234" t="s">
        <v>24791</v>
      </c>
      <c r="L1234" t="s">
        <v>2290</v>
      </c>
      <c r="M1234" t="s">
        <v>2291</v>
      </c>
      <c r="N1234">
        <v>18.799212598425196</v>
      </c>
      <c r="P1234">
        <v>32</v>
      </c>
      <c r="R1234">
        <v>92</v>
      </c>
      <c r="T1234">
        <v>0</v>
      </c>
      <c r="U1234">
        <v>6</v>
      </c>
      <c r="V1234">
        <v>980</v>
      </c>
      <c r="AB1234" t="s">
        <v>63</v>
      </c>
      <c r="AC1234" t="s">
        <v>63</v>
      </c>
      <c r="AD1234" t="s">
        <v>63</v>
      </c>
      <c r="AE1234" t="s">
        <v>98</v>
      </c>
      <c r="AG1234">
        <v>1953</v>
      </c>
      <c r="AH1234">
        <v>10.177</v>
      </c>
      <c r="AI1234">
        <v>39.588375999999997</v>
      </c>
      <c r="AJ1234">
        <v>-97.784520000000001</v>
      </c>
      <c r="AL1234">
        <v>2</v>
      </c>
      <c r="AM1234" t="s">
        <v>63</v>
      </c>
      <c r="AN1234" t="s">
        <v>24790</v>
      </c>
      <c r="AO1234" t="s">
        <v>184</v>
      </c>
      <c r="AP1234" t="s">
        <v>116</v>
      </c>
      <c r="AQ1234" t="s">
        <v>148</v>
      </c>
      <c r="AR1234" t="s">
        <v>148</v>
      </c>
      <c r="AS1234" t="s">
        <v>131</v>
      </c>
      <c r="AT1234" s="5"/>
      <c r="AV1234" t="s">
        <v>149</v>
      </c>
      <c r="AW1234" t="s">
        <v>150</v>
      </c>
    </row>
    <row r="1235" spans="1:49" x14ac:dyDescent="0.25">
      <c r="A1235">
        <v>0</v>
      </c>
      <c r="B1235" t="s">
        <v>6400</v>
      </c>
      <c r="C1235">
        <v>1</v>
      </c>
      <c r="D1235" t="s">
        <v>86</v>
      </c>
      <c r="E1235" t="s">
        <v>1526</v>
      </c>
      <c r="F1235" t="s">
        <v>177</v>
      </c>
      <c r="G1235">
        <v>55.85</v>
      </c>
      <c r="H1235" t="s">
        <v>138</v>
      </c>
      <c r="I1235" t="s">
        <v>63</v>
      </c>
      <c r="J1235" t="s">
        <v>582</v>
      </c>
      <c r="K1235" t="s">
        <v>6401</v>
      </c>
      <c r="L1235" t="s">
        <v>2290</v>
      </c>
      <c r="M1235" t="s">
        <v>6402</v>
      </c>
      <c r="N1235">
        <v>16.699475065616799</v>
      </c>
      <c r="P1235">
        <v>32</v>
      </c>
      <c r="R1235">
        <v>97</v>
      </c>
      <c r="T1235">
        <v>0</v>
      </c>
      <c r="U1235">
        <v>11</v>
      </c>
      <c r="V1235">
        <v>455</v>
      </c>
      <c r="AB1235" t="s">
        <v>63</v>
      </c>
      <c r="AC1235" t="s">
        <v>63</v>
      </c>
      <c r="AD1235" t="s">
        <v>63</v>
      </c>
      <c r="AE1235" t="s">
        <v>129</v>
      </c>
      <c r="AG1235">
        <v>1953</v>
      </c>
      <c r="AH1235">
        <v>10.347000000000001</v>
      </c>
      <c r="AI1235">
        <v>39.588540000000002</v>
      </c>
      <c r="AJ1235">
        <v>-97.781407999999999</v>
      </c>
      <c r="AL1235">
        <v>2</v>
      </c>
      <c r="AM1235" t="s">
        <v>63</v>
      </c>
      <c r="AN1235" t="s">
        <v>6400</v>
      </c>
      <c r="AO1235" t="s">
        <v>184</v>
      </c>
      <c r="AP1235" t="s">
        <v>116</v>
      </c>
      <c r="AQ1235" t="s">
        <v>148</v>
      </c>
      <c r="AR1235" t="s">
        <v>148</v>
      </c>
      <c r="AS1235" t="s">
        <v>131</v>
      </c>
      <c r="AT1235" s="5"/>
      <c r="AV1235" t="s">
        <v>149</v>
      </c>
      <c r="AW1235" t="s">
        <v>150</v>
      </c>
    </row>
    <row r="1236" spans="1:49" x14ac:dyDescent="0.25">
      <c r="A1236">
        <v>0</v>
      </c>
      <c r="B1236" t="s">
        <v>13110</v>
      </c>
      <c r="C1236">
        <v>1</v>
      </c>
      <c r="D1236" t="s">
        <v>86</v>
      </c>
      <c r="E1236" t="s">
        <v>1526</v>
      </c>
      <c r="F1236" t="s">
        <v>177</v>
      </c>
      <c r="G1236">
        <v>55.97</v>
      </c>
      <c r="H1236" t="s">
        <v>138</v>
      </c>
      <c r="I1236" t="s">
        <v>63</v>
      </c>
      <c r="J1236" t="s">
        <v>582</v>
      </c>
      <c r="K1236" t="s">
        <v>13111</v>
      </c>
      <c r="L1236" t="s">
        <v>2290</v>
      </c>
      <c r="M1236" t="s">
        <v>2291</v>
      </c>
      <c r="N1236">
        <v>16.699475065616799</v>
      </c>
      <c r="P1236">
        <v>32</v>
      </c>
      <c r="R1236">
        <v>97</v>
      </c>
      <c r="T1236">
        <v>0</v>
      </c>
      <c r="U1236">
        <v>6</v>
      </c>
      <c r="V1236">
        <v>980</v>
      </c>
      <c r="AB1236" t="s">
        <v>63</v>
      </c>
      <c r="AC1236" t="s">
        <v>63</v>
      </c>
      <c r="AD1236" t="s">
        <v>63</v>
      </c>
      <c r="AE1236" t="s">
        <v>129</v>
      </c>
      <c r="AG1236">
        <v>1953</v>
      </c>
      <c r="AH1236">
        <v>10.467000000000001</v>
      </c>
      <c r="AI1236">
        <v>39.588369</v>
      </c>
      <c r="AJ1236">
        <v>-97.779006999999993</v>
      </c>
      <c r="AL1236">
        <v>2</v>
      </c>
      <c r="AM1236" t="s">
        <v>63</v>
      </c>
      <c r="AN1236" t="s">
        <v>13110</v>
      </c>
      <c r="AO1236" t="s">
        <v>184</v>
      </c>
      <c r="AP1236" t="s">
        <v>116</v>
      </c>
      <c r="AQ1236" t="s">
        <v>148</v>
      </c>
      <c r="AR1236" t="s">
        <v>148</v>
      </c>
      <c r="AS1236" t="s">
        <v>131</v>
      </c>
      <c r="AT1236" s="5"/>
      <c r="AV1236" t="s">
        <v>149</v>
      </c>
      <c r="AW1236" t="s">
        <v>150</v>
      </c>
    </row>
    <row r="1237" spans="1:49" x14ac:dyDescent="0.25">
      <c r="A1237">
        <v>0</v>
      </c>
      <c r="B1237" t="s">
        <v>19750</v>
      </c>
      <c r="C1237">
        <v>1</v>
      </c>
      <c r="D1237" t="s">
        <v>86</v>
      </c>
      <c r="E1237" t="s">
        <v>1526</v>
      </c>
      <c r="F1237" t="s">
        <v>177</v>
      </c>
      <c r="G1237">
        <v>57.72</v>
      </c>
      <c r="H1237" t="s">
        <v>138</v>
      </c>
      <c r="I1237" t="s">
        <v>63</v>
      </c>
      <c r="J1237" t="s">
        <v>582</v>
      </c>
      <c r="K1237" t="s">
        <v>19751</v>
      </c>
      <c r="L1237" t="s">
        <v>2290</v>
      </c>
      <c r="M1237" t="s">
        <v>2291</v>
      </c>
      <c r="N1237">
        <v>12.696850393700787</v>
      </c>
      <c r="P1237">
        <v>32</v>
      </c>
      <c r="R1237">
        <v>97</v>
      </c>
      <c r="T1237">
        <v>0</v>
      </c>
      <c r="U1237">
        <v>6</v>
      </c>
      <c r="V1237">
        <v>980</v>
      </c>
      <c r="AB1237" t="s">
        <v>63</v>
      </c>
      <c r="AC1237" t="s">
        <v>63</v>
      </c>
      <c r="AD1237" t="s">
        <v>63</v>
      </c>
      <c r="AE1237" t="s">
        <v>129</v>
      </c>
      <c r="AG1237">
        <v>1953</v>
      </c>
      <c r="AH1237">
        <v>12.217000000000001</v>
      </c>
      <c r="AI1237">
        <v>39.588332999999999</v>
      </c>
      <c r="AJ1237">
        <v>-97.74624</v>
      </c>
      <c r="AL1237">
        <v>2</v>
      </c>
      <c r="AM1237" t="s">
        <v>63</v>
      </c>
      <c r="AN1237" t="s">
        <v>19750</v>
      </c>
      <c r="AO1237" t="s">
        <v>184</v>
      </c>
      <c r="AP1237" t="s">
        <v>116</v>
      </c>
      <c r="AQ1237" t="s">
        <v>148</v>
      </c>
      <c r="AR1237" t="s">
        <v>148</v>
      </c>
      <c r="AS1237" t="s">
        <v>131</v>
      </c>
      <c r="AT1237" s="5"/>
      <c r="AV1237" t="s">
        <v>149</v>
      </c>
      <c r="AW1237" t="s">
        <v>150</v>
      </c>
    </row>
    <row r="1238" spans="1:49" x14ac:dyDescent="0.25">
      <c r="A1238">
        <v>0</v>
      </c>
      <c r="B1238" t="s">
        <v>10693</v>
      </c>
      <c r="C1238">
        <v>1</v>
      </c>
      <c r="D1238" t="s">
        <v>86</v>
      </c>
      <c r="E1238" t="s">
        <v>1526</v>
      </c>
      <c r="F1238" t="s">
        <v>177</v>
      </c>
      <c r="G1238">
        <v>58.410000000000004</v>
      </c>
      <c r="H1238" t="s">
        <v>138</v>
      </c>
      <c r="I1238" t="s">
        <v>63</v>
      </c>
      <c r="J1238" t="s">
        <v>582</v>
      </c>
      <c r="K1238" t="s">
        <v>10694</v>
      </c>
      <c r="L1238" t="s">
        <v>2290</v>
      </c>
      <c r="M1238" t="s">
        <v>2291</v>
      </c>
      <c r="N1238">
        <v>12.5</v>
      </c>
      <c r="P1238">
        <v>32</v>
      </c>
      <c r="R1238">
        <v>92</v>
      </c>
      <c r="T1238">
        <v>0</v>
      </c>
      <c r="U1238">
        <v>6</v>
      </c>
      <c r="V1238">
        <v>980</v>
      </c>
      <c r="AB1238" t="s">
        <v>63</v>
      </c>
      <c r="AC1238" t="s">
        <v>63</v>
      </c>
      <c r="AD1238" t="s">
        <v>63</v>
      </c>
      <c r="AE1238" t="s">
        <v>75</v>
      </c>
      <c r="AG1238">
        <v>1925</v>
      </c>
      <c r="AH1238">
        <v>12.907</v>
      </c>
      <c r="AI1238">
        <v>39.585825</v>
      </c>
      <c r="AJ1238">
        <v>-97.733839000000003</v>
      </c>
      <c r="AL1238">
        <v>2</v>
      </c>
      <c r="AM1238" t="s">
        <v>63</v>
      </c>
      <c r="AN1238" t="s">
        <v>10693</v>
      </c>
      <c r="AO1238" t="s">
        <v>184</v>
      </c>
      <c r="AP1238" t="s">
        <v>147</v>
      </c>
      <c r="AQ1238" t="s">
        <v>148</v>
      </c>
      <c r="AR1238" t="s">
        <v>148</v>
      </c>
      <c r="AS1238" t="s">
        <v>131</v>
      </c>
      <c r="AT1238" s="5"/>
      <c r="AV1238" t="s">
        <v>149</v>
      </c>
      <c r="AW1238" t="s">
        <v>150</v>
      </c>
    </row>
    <row r="1239" spans="1:49" x14ac:dyDescent="0.25">
      <c r="A1239">
        <v>0</v>
      </c>
      <c r="B1239" t="s">
        <v>11345</v>
      </c>
      <c r="C1239">
        <v>1</v>
      </c>
      <c r="D1239" t="s">
        <v>86</v>
      </c>
      <c r="E1239" t="s">
        <v>934</v>
      </c>
      <c r="F1239" t="s">
        <v>108</v>
      </c>
      <c r="G1239">
        <v>199.54</v>
      </c>
      <c r="H1239" t="s">
        <v>489</v>
      </c>
      <c r="I1239" t="s">
        <v>63</v>
      </c>
      <c r="J1239" t="s">
        <v>582</v>
      </c>
      <c r="K1239" t="s">
        <v>11346</v>
      </c>
      <c r="L1239" t="s">
        <v>2936</v>
      </c>
      <c r="M1239" t="s">
        <v>937</v>
      </c>
      <c r="N1239">
        <v>12.007874015748031</v>
      </c>
      <c r="P1239">
        <v>79.98687664041995</v>
      </c>
      <c r="R1239">
        <v>95</v>
      </c>
      <c r="T1239">
        <v>0</v>
      </c>
      <c r="U1239">
        <v>36</v>
      </c>
      <c r="V1239">
        <v>5720</v>
      </c>
      <c r="AB1239" t="s">
        <v>63</v>
      </c>
      <c r="AC1239" t="s">
        <v>63</v>
      </c>
      <c r="AD1239" t="s">
        <v>63</v>
      </c>
      <c r="AE1239" t="s">
        <v>98</v>
      </c>
      <c r="AG1239">
        <v>1946</v>
      </c>
      <c r="AH1239">
        <v>17.379000000000001</v>
      </c>
      <c r="AI1239">
        <v>39.513966000000003</v>
      </c>
      <c r="AJ1239">
        <v>-97.656273999999996</v>
      </c>
      <c r="AL1239">
        <v>1</v>
      </c>
      <c r="AM1239" t="s">
        <v>63</v>
      </c>
      <c r="AN1239" t="s">
        <v>11345</v>
      </c>
      <c r="AO1239" t="s">
        <v>184</v>
      </c>
      <c r="AP1239" t="s">
        <v>147</v>
      </c>
      <c r="AQ1239" t="s">
        <v>148</v>
      </c>
      <c r="AR1239" t="s">
        <v>148</v>
      </c>
      <c r="AS1239" t="s">
        <v>131</v>
      </c>
      <c r="AT1239" s="5"/>
      <c r="AV1239" t="s">
        <v>200</v>
      </c>
      <c r="AW1239" t="s">
        <v>876</v>
      </c>
    </row>
    <row r="1240" spans="1:49" x14ac:dyDescent="0.25">
      <c r="A1240">
        <v>0</v>
      </c>
      <c r="B1240" t="s">
        <v>12373</v>
      </c>
      <c r="C1240">
        <v>1</v>
      </c>
      <c r="D1240" t="s">
        <v>86</v>
      </c>
      <c r="E1240" t="s">
        <v>604</v>
      </c>
      <c r="F1240" t="s">
        <v>177</v>
      </c>
      <c r="G1240">
        <v>145.22999999999999</v>
      </c>
      <c r="H1240" t="s">
        <v>138</v>
      </c>
      <c r="I1240" t="s">
        <v>63</v>
      </c>
      <c r="J1240" t="s">
        <v>582</v>
      </c>
      <c r="K1240" t="s">
        <v>12374</v>
      </c>
      <c r="L1240" t="s">
        <v>2963</v>
      </c>
      <c r="M1240" t="s">
        <v>4035</v>
      </c>
      <c r="N1240">
        <v>10.597112860892388</v>
      </c>
      <c r="P1240">
        <v>28</v>
      </c>
      <c r="R1240">
        <v>90</v>
      </c>
      <c r="T1240">
        <v>0</v>
      </c>
      <c r="U1240">
        <v>19</v>
      </c>
      <c r="V1240">
        <v>820</v>
      </c>
      <c r="AB1240" t="s">
        <v>63</v>
      </c>
      <c r="AC1240" t="s">
        <v>63</v>
      </c>
      <c r="AD1240" t="s">
        <v>63</v>
      </c>
      <c r="AE1240" t="s">
        <v>98</v>
      </c>
      <c r="AG1240">
        <v>1933</v>
      </c>
      <c r="AH1240">
        <v>1.0290000000000001</v>
      </c>
      <c r="AI1240">
        <v>39.481059999999999</v>
      </c>
      <c r="AJ1240">
        <v>-97.905640000000005</v>
      </c>
      <c r="AL1240">
        <v>2</v>
      </c>
      <c r="AM1240" t="s">
        <v>63</v>
      </c>
      <c r="AN1240" t="s">
        <v>12373</v>
      </c>
      <c r="AO1240" t="s">
        <v>184</v>
      </c>
      <c r="AP1240" t="s">
        <v>147</v>
      </c>
      <c r="AQ1240" t="s">
        <v>148</v>
      </c>
      <c r="AR1240" t="s">
        <v>148</v>
      </c>
      <c r="AS1240" t="s">
        <v>131</v>
      </c>
      <c r="AT1240" s="5"/>
      <c r="AV1240" t="s">
        <v>149</v>
      </c>
      <c r="AW1240" t="s">
        <v>150</v>
      </c>
    </row>
    <row r="1241" spans="1:49" x14ac:dyDescent="0.25">
      <c r="A1241">
        <v>0</v>
      </c>
      <c r="B1241" t="s">
        <v>20074</v>
      </c>
      <c r="C1241">
        <v>1</v>
      </c>
      <c r="D1241" t="s">
        <v>86</v>
      </c>
      <c r="E1241" t="s">
        <v>604</v>
      </c>
      <c r="F1241" t="s">
        <v>177</v>
      </c>
      <c r="G1241">
        <v>145.99</v>
      </c>
      <c r="H1241" t="s">
        <v>138</v>
      </c>
      <c r="I1241" t="s">
        <v>63</v>
      </c>
      <c r="J1241" t="s">
        <v>582</v>
      </c>
      <c r="K1241" t="s">
        <v>20075</v>
      </c>
      <c r="L1241" t="s">
        <v>2963</v>
      </c>
      <c r="M1241" t="s">
        <v>4035</v>
      </c>
      <c r="N1241">
        <v>10.597112860892388</v>
      </c>
      <c r="P1241">
        <v>28</v>
      </c>
      <c r="R1241">
        <v>90</v>
      </c>
      <c r="T1241">
        <v>0</v>
      </c>
      <c r="U1241">
        <v>19</v>
      </c>
      <c r="V1241">
        <v>820</v>
      </c>
      <c r="AB1241" t="s">
        <v>63</v>
      </c>
      <c r="AC1241" t="s">
        <v>63</v>
      </c>
      <c r="AD1241" t="s">
        <v>63</v>
      </c>
      <c r="AE1241" t="s">
        <v>129</v>
      </c>
      <c r="AG1241">
        <v>1933</v>
      </c>
      <c r="AH1241">
        <v>1.7890000000000001</v>
      </c>
      <c r="AI1241">
        <v>39.481160000000003</v>
      </c>
      <c r="AJ1241">
        <v>-97.89161</v>
      </c>
      <c r="AL1241">
        <v>2</v>
      </c>
      <c r="AM1241" t="s">
        <v>63</v>
      </c>
      <c r="AN1241" t="s">
        <v>20074</v>
      </c>
      <c r="AO1241" t="s">
        <v>184</v>
      </c>
      <c r="AP1241" t="s">
        <v>147</v>
      </c>
      <c r="AQ1241" t="s">
        <v>148</v>
      </c>
      <c r="AR1241" t="s">
        <v>148</v>
      </c>
      <c r="AS1241" t="s">
        <v>131</v>
      </c>
      <c r="AT1241" s="5"/>
      <c r="AV1241" t="s">
        <v>149</v>
      </c>
      <c r="AW1241" t="s">
        <v>150</v>
      </c>
    </row>
    <row r="1242" spans="1:49" x14ac:dyDescent="0.25">
      <c r="A1242">
        <v>0</v>
      </c>
      <c r="B1242" t="s">
        <v>22903</v>
      </c>
      <c r="C1242">
        <v>1</v>
      </c>
      <c r="D1242" t="s">
        <v>86</v>
      </c>
      <c r="E1242" t="s">
        <v>604</v>
      </c>
      <c r="F1242" t="s">
        <v>177</v>
      </c>
      <c r="G1242">
        <v>146.76</v>
      </c>
      <c r="H1242" t="s">
        <v>138</v>
      </c>
      <c r="I1242" t="s">
        <v>63</v>
      </c>
      <c r="J1242" t="s">
        <v>582</v>
      </c>
      <c r="K1242" t="s">
        <v>22904</v>
      </c>
      <c r="L1242" t="s">
        <v>14045</v>
      </c>
      <c r="M1242" t="s">
        <v>4035</v>
      </c>
      <c r="N1242">
        <v>11.187664041994751</v>
      </c>
      <c r="P1242">
        <v>28</v>
      </c>
      <c r="R1242">
        <v>90</v>
      </c>
      <c r="T1242">
        <v>0</v>
      </c>
      <c r="U1242">
        <v>19</v>
      </c>
      <c r="V1242">
        <v>820</v>
      </c>
      <c r="AB1242" t="s">
        <v>63</v>
      </c>
      <c r="AC1242" t="s">
        <v>63</v>
      </c>
      <c r="AD1242" t="s">
        <v>63</v>
      </c>
      <c r="AE1242" t="s">
        <v>129</v>
      </c>
      <c r="AG1242">
        <v>1933</v>
      </c>
      <c r="AH1242">
        <v>2.5590000000000002</v>
      </c>
      <c r="AI1242">
        <v>39.481250000000003</v>
      </c>
      <c r="AJ1242">
        <v>-97.876869999999997</v>
      </c>
      <c r="AL1242">
        <v>2</v>
      </c>
      <c r="AM1242" t="s">
        <v>63</v>
      </c>
      <c r="AN1242" t="s">
        <v>22903</v>
      </c>
      <c r="AO1242" t="s">
        <v>184</v>
      </c>
      <c r="AP1242" t="s">
        <v>147</v>
      </c>
      <c r="AQ1242" t="s">
        <v>148</v>
      </c>
      <c r="AR1242" t="s">
        <v>148</v>
      </c>
      <c r="AS1242" t="s">
        <v>131</v>
      </c>
      <c r="AT1242" s="5"/>
      <c r="AV1242" t="s">
        <v>149</v>
      </c>
      <c r="AW1242" t="s">
        <v>150</v>
      </c>
    </row>
    <row r="1243" spans="1:49" x14ac:dyDescent="0.25">
      <c r="A1243">
        <v>0</v>
      </c>
      <c r="B1243" t="s">
        <v>14043</v>
      </c>
      <c r="C1243">
        <v>1</v>
      </c>
      <c r="D1243" t="s">
        <v>86</v>
      </c>
      <c r="E1243" t="s">
        <v>604</v>
      </c>
      <c r="F1243" t="s">
        <v>177</v>
      </c>
      <c r="G1243">
        <v>150.09</v>
      </c>
      <c r="H1243" t="s">
        <v>138</v>
      </c>
      <c r="I1243" t="s">
        <v>63</v>
      </c>
      <c r="J1243" t="s">
        <v>582</v>
      </c>
      <c r="K1243" t="s">
        <v>14044</v>
      </c>
      <c r="L1243" t="s">
        <v>14045</v>
      </c>
      <c r="M1243" t="s">
        <v>4035</v>
      </c>
      <c r="N1243">
        <v>10.597112860892388</v>
      </c>
      <c r="P1243">
        <v>28</v>
      </c>
      <c r="R1243">
        <v>90</v>
      </c>
      <c r="T1243">
        <v>0</v>
      </c>
      <c r="U1243">
        <v>19</v>
      </c>
      <c r="V1243">
        <v>820</v>
      </c>
      <c r="AB1243" t="s">
        <v>63</v>
      </c>
      <c r="AC1243" t="s">
        <v>63</v>
      </c>
      <c r="AD1243" t="s">
        <v>63</v>
      </c>
      <c r="AE1243" t="s">
        <v>98</v>
      </c>
      <c r="AG1243">
        <v>1933</v>
      </c>
      <c r="AH1243">
        <v>5.8890000000000002</v>
      </c>
      <c r="AI1243">
        <v>39.481540000000003</v>
      </c>
      <c r="AJ1243">
        <v>-97.814710000000005</v>
      </c>
      <c r="AL1243">
        <v>2</v>
      </c>
      <c r="AM1243" t="s">
        <v>63</v>
      </c>
      <c r="AN1243" t="s">
        <v>14043</v>
      </c>
      <c r="AO1243" t="s">
        <v>184</v>
      </c>
      <c r="AP1243" t="s">
        <v>147</v>
      </c>
      <c r="AQ1243" t="s">
        <v>148</v>
      </c>
      <c r="AR1243" t="s">
        <v>148</v>
      </c>
      <c r="AS1243" t="s">
        <v>131</v>
      </c>
      <c r="AT1243" s="5"/>
      <c r="AV1243" t="s">
        <v>149</v>
      </c>
      <c r="AW1243" t="s">
        <v>150</v>
      </c>
    </row>
    <row r="1244" spans="1:49" x14ac:dyDescent="0.25">
      <c r="A1244">
        <v>0</v>
      </c>
      <c r="B1244" t="s">
        <v>8939</v>
      </c>
      <c r="C1244">
        <v>1</v>
      </c>
      <c r="D1244" t="s">
        <v>86</v>
      </c>
      <c r="E1244" t="s">
        <v>604</v>
      </c>
      <c r="F1244" t="s">
        <v>177</v>
      </c>
      <c r="G1244">
        <v>155.22999999999999</v>
      </c>
      <c r="H1244" t="s">
        <v>138</v>
      </c>
      <c r="I1244" t="s">
        <v>63</v>
      </c>
      <c r="J1244" t="s">
        <v>582</v>
      </c>
      <c r="K1244" t="s">
        <v>8940</v>
      </c>
      <c r="L1244" t="s">
        <v>1181</v>
      </c>
      <c r="M1244" t="s">
        <v>4035</v>
      </c>
      <c r="N1244">
        <v>10.006561679790027</v>
      </c>
      <c r="P1244">
        <v>28</v>
      </c>
      <c r="R1244">
        <v>90</v>
      </c>
      <c r="T1244">
        <v>0</v>
      </c>
      <c r="U1244">
        <v>19</v>
      </c>
      <c r="V1244">
        <v>820</v>
      </c>
      <c r="AB1244" t="s">
        <v>63</v>
      </c>
      <c r="AC1244" t="s">
        <v>63</v>
      </c>
      <c r="AD1244" t="s">
        <v>63</v>
      </c>
      <c r="AE1244" t="s">
        <v>98</v>
      </c>
      <c r="AG1244">
        <v>1955</v>
      </c>
      <c r="AH1244">
        <v>11.029</v>
      </c>
      <c r="AI1244">
        <v>39.496158999999999</v>
      </c>
      <c r="AJ1244">
        <v>-97.733090000000004</v>
      </c>
      <c r="AL1244">
        <v>1</v>
      </c>
      <c r="AM1244" t="s">
        <v>63</v>
      </c>
      <c r="AN1244" t="s">
        <v>8939</v>
      </c>
      <c r="AO1244" t="s">
        <v>184</v>
      </c>
      <c r="AP1244" t="s">
        <v>116</v>
      </c>
      <c r="AQ1244" t="s">
        <v>148</v>
      </c>
      <c r="AR1244" t="s">
        <v>148</v>
      </c>
      <c r="AS1244" t="s">
        <v>131</v>
      </c>
      <c r="AT1244" s="5"/>
      <c r="AV1244" t="s">
        <v>149</v>
      </c>
      <c r="AW1244" t="s">
        <v>150</v>
      </c>
    </row>
    <row r="1245" spans="1:49" x14ac:dyDescent="0.25">
      <c r="A1245">
        <v>0</v>
      </c>
      <c r="B1245" t="s">
        <v>16823</v>
      </c>
      <c r="C1245">
        <v>1</v>
      </c>
      <c r="D1245" t="s">
        <v>86</v>
      </c>
      <c r="E1245" t="s">
        <v>604</v>
      </c>
      <c r="F1245" t="s">
        <v>177</v>
      </c>
      <c r="G1245">
        <v>159.16</v>
      </c>
      <c r="H1245" t="s">
        <v>138</v>
      </c>
      <c r="I1245" t="s">
        <v>63</v>
      </c>
      <c r="J1245" t="s">
        <v>582</v>
      </c>
      <c r="K1245" t="s">
        <v>16824</v>
      </c>
      <c r="L1245" t="s">
        <v>1045</v>
      </c>
      <c r="M1245" t="s">
        <v>4035</v>
      </c>
      <c r="N1245">
        <v>12.696850393700787</v>
      </c>
      <c r="P1245">
        <v>28</v>
      </c>
      <c r="R1245">
        <v>90</v>
      </c>
      <c r="T1245">
        <v>0</v>
      </c>
      <c r="U1245">
        <v>19</v>
      </c>
      <c r="V1245">
        <v>820</v>
      </c>
      <c r="AB1245" t="s">
        <v>63</v>
      </c>
      <c r="AC1245" t="s">
        <v>63</v>
      </c>
      <c r="AD1245" t="s">
        <v>63</v>
      </c>
      <c r="AE1245" t="s">
        <v>98</v>
      </c>
      <c r="AG1245">
        <v>1955</v>
      </c>
      <c r="AH1245">
        <v>14.959000000000001</v>
      </c>
      <c r="AI1245">
        <v>39.546880999999999</v>
      </c>
      <c r="AJ1245">
        <v>-97.722840000000005</v>
      </c>
      <c r="AL1245">
        <v>2</v>
      </c>
      <c r="AM1245" t="s">
        <v>63</v>
      </c>
      <c r="AN1245" t="s">
        <v>16823</v>
      </c>
      <c r="AO1245" t="s">
        <v>184</v>
      </c>
      <c r="AP1245" t="s">
        <v>116</v>
      </c>
      <c r="AQ1245" t="s">
        <v>148</v>
      </c>
      <c r="AR1245" t="s">
        <v>148</v>
      </c>
      <c r="AS1245" t="s">
        <v>131</v>
      </c>
      <c r="AT1245" s="5"/>
      <c r="AV1245" t="s">
        <v>149</v>
      </c>
      <c r="AW1245" t="s">
        <v>150</v>
      </c>
    </row>
    <row r="1246" spans="1:49" x14ac:dyDescent="0.25">
      <c r="A1246">
        <v>0</v>
      </c>
      <c r="B1246" t="s">
        <v>22509</v>
      </c>
      <c r="C1246">
        <v>1</v>
      </c>
      <c r="D1246" t="s">
        <v>86</v>
      </c>
      <c r="E1246" t="s">
        <v>319</v>
      </c>
      <c r="F1246" t="s">
        <v>108</v>
      </c>
      <c r="G1246">
        <v>233.5</v>
      </c>
      <c r="H1246" t="s">
        <v>138</v>
      </c>
      <c r="I1246" t="s">
        <v>63</v>
      </c>
      <c r="J1246" t="s">
        <v>582</v>
      </c>
      <c r="K1246" t="s">
        <v>22510</v>
      </c>
      <c r="L1246" t="s">
        <v>2963</v>
      </c>
      <c r="M1246" t="s">
        <v>3454</v>
      </c>
      <c r="N1246">
        <v>10.006561679790027</v>
      </c>
      <c r="P1246">
        <v>42</v>
      </c>
      <c r="R1246">
        <v>95</v>
      </c>
      <c r="T1246">
        <v>0</v>
      </c>
      <c r="U1246">
        <v>21</v>
      </c>
      <c r="V1246">
        <v>1580</v>
      </c>
      <c r="AB1246" t="s">
        <v>63</v>
      </c>
      <c r="AC1246" t="s">
        <v>63</v>
      </c>
      <c r="AD1246" t="s">
        <v>63</v>
      </c>
      <c r="AE1246" t="s">
        <v>129</v>
      </c>
      <c r="AG1246">
        <v>1953</v>
      </c>
      <c r="AH1246">
        <v>1.329</v>
      </c>
      <c r="AI1246">
        <v>39.398947</v>
      </c>
      <c r="AJ1246">
        <v>-97.898882999999998</v>
      </c>
      <c r="AL1246">
        <v>1</v>
      </c>
      <c r="AM1246" t="s">
        <v>63</v>
      </c>
      <c r="AN1246" t="s">
        <v>22509</v>
      </c>
      <c r="AO1246" t="s">
        <v>184</v>
      </c>
      <c r="AP1246" t="s">
        <v>116</v>
      </c>
      <c r="AQ1246" t="s">
        <v>148</v>
      </c>
      <c r="AR1246" t="s">
        <v>148</v>
      </c>
      <c r="AS1246" t="s">
        <v>131</v>
      </c>
      <c r="AT1246" s="5"/>
      <c r="AV1246" t="s">
        <v>149</v>
      </c>
      <c r="AW1246" t="s">
        <v>150</v>
      </c>
    </row>
    <row r="1247" spans="1:49" x14ac:dyDescent="0.25">
      <c r="A1247">
        <v>0</v>
      </c>
      <c r="B1247" t="s">
        <v>26306</v>
      </c>
      <c r="C1247">
        <v>1</v>
      </c>
      <c r="D1247" t="s">
        <v>86</v>
      </c>
      <c r="E1247" t="s">
        <v>319</v>
      </c>
      <c r="F1247" t="s">
        <v>108</v>
      </c>
      <c r="G1247">
        <v>250.6</v>
      </c>
      <c r="H1247" t="s">
        <v>138</v>
      </c>
      <c r="I1247" t="s">
        <v>63</v>
      </c>
      <c r="J1247" t="s">
        <v>582</v>
      </c>
      <c r="K1247" t="s">
        <v>26307</v>
      </c>
      <c r="L1247" t="s">
        <v>4241</v>
      </c>
      <c r="M1247" t="s">
        <v>3454</v>
      </c>
      <c r="N1247">
        <v>10.006561679790027</v>
      </c>
      <c r="P1247">
        <v>42</v>
      </c>
      <c r="R1247">
        <v>80</v>
      </c>
      <c r="T1247">
        <v>0</v>
      </c>
      <c r="U1247">
        <v>17</v>
      </c>
      <c r="V1247">
        <v>1080</v>
      </c>
      <c r="AB1247" t="s">
        <v>63</v>
      </c>
      <c r="AC1247" t="s">
        <v>63</v>
      </c>
      <c r="AD1247" t="s">
        <v>63</v>
      </c>
      <c r="AE1247" t="s">
        <v>75</v>
      </c>
      <c r="AG1247">
        <v>1955</v>
      </c>
      <c r="AH1247">
        <v>18.429000000000002</v>
      </c>
      <c r="AI1247">
        <v>39.364776999999997</v>
      </c>
      <c r="AJ1247">
        <v>-97.607533000000004</v>
      </c>
      <c r="AL1247">
        <v>1</v>
      </c>
      <c r="AM1247" t="s">
        <v>63</v>
      </c>
      <c r="AN1247" t="s">
        <v>26306</v>
      </c>
      <c r="AO1247" t="s">
        <v>184</v>
      </c>
      <c r="AP1247" t="s">
        <v>116</v>
      </c>
      <c r="AQ1247" t="s">
        <v>148</v>
      </c>
      <c r="AR1247" t="s">
        <v>148</v>
      </c>
      <c r="AS1247" t="s">
        <v>131</v>
      </c>
      <c r="AT1247" s="5"/>
      <c r="AV1247" t="s">
        <v>149</v>
      </c>
      <c r="AW1247" t="s">
        <v>150</v>
      </c>
    </row>
    <row r="1248" spans="1:49" x14ac:dyDescent="0.25">
      <c r="A1248">
        <v>0</v>
      </c>
      <c r="B1248" t="s">
        <v>6914</v>
      </c>
      <c r="C1248">
        <v>1</v>
      </c>
      <c r="D1248" t="s">
        <v>86</v>
      </c>
      <c r="E1248" t="s">
        <v>319</v>
      </c>
      <c r="F1248" t="s">
        <v>108</v>
      </c>
      <c r="G1248">
        <v>259.2</v>
      </c>
      <c r="H1248" t="s">
        <v>138</v>
      </c>
      <c r="I1248" t="s">
        <v>63</v>
      </c>
      <c r="J1248" t="s">
        <v>582</v>
      </c>
      <c r="K1248" t="s">
        <v>6915</v>
      </c>
      <c r="L1248" t="s">
        <v>5006</v>
      </c>
      <c r="M1248" t="s">
        <v>3454</v>
      </c>
      <c r="N1248">
        <v>10.006561679790027</v>
      </c>
      <c r="P1248">
        <v>42</v>
      </c>
      <c r="R1248">
        <v>90</v>
      </c>
      <c r="T1248">
        <v>0</v>
      </c>
      <c r="U1248">
        <v>17</v>
      </c>
      <c r="V1248">
        <v>1030</v>
      </c>
      <c r="AB1248" t="s">
        <v>63</v>
      </c>
      <c r="AC1248" t="s">
        <v>63</v>
      </c>
      <c r="AD1248" t="s">
        <v>63</v>
      </c>
      <c r="AE1248" t="s">
        <v>98</v>
      </c>
      <c r="AG1248">
        <v>1955</v>
      </c>
      <c r="AH1248">
        <v>27.029</v>
      </c>
      <c r="AI1248">
        <v>39.364474000000001</v>
      </c>
      <c r="AJ1248">
        <v>-97.447348000000005</v>
      </c>
      <c r="AL1248">
        <v>1</v>
      </c>
      <c r="AM1248" t="s">
        <v>63</v>
      </c>
      <c r="AN1248" t="s">
        <v>6914</v>
      </c>
      <c r="AO1248" t="s">
        <v>184</v>
      </c>
      <c r="AP1248" t="s">
        <v>116</v>
      </c>
      <c r="AQ1248" t="s">
        <v>148</v>
      </c>
      <c r="AR1248" t="s">
        <v>148</v>
      </c>
      <c r="AS1248" t="s">
        <v>131</v>
      </c>
      <c r="AT1248" s="5"/>
      <c r="AV1248" t="s">
        <v>149</v>
      </c>
      <c r="AW1248" t="s">
        <v>150</v>
      </c>
    </row>
    <row r="1249" spans="1:49" x14ac:dyDescent="0.25">
      <c r="A1249">
        <v>0</v>
      </c>
      <c r="B1249" t="s">
        <v>3956</v>
      </c>
      <c r="C1249">
        <v>1</v>
      </c>
      <c r="D1249" t="s">
        <v>86</v>
      </c>
      <c r="E1249" t="s">
        <v>934</v>
      </c>
      <c r="F1249" t="s">
        <v>108</v>
      </c>
      <c r="G1249">
        <v>201.8</v>
      </c>
      <c r="H1249" t="s">
        <v>138</v>
      </c>
      <c r="I1249" t="s">
        <v>63</v>
      </c>
      <c r="J1249" t="s">
        <v>582</v>
      </c>
      <c r="K1249" t="s">
        <v>3957</v>
      </c>
      <c r="L1249" t="s">
        <v>300</v>
      </c>
      <c r="M1249" t="s">
        <v>937</v>
      </c>
      <c r="N1249">
        <v>14.796587926509186</v>
      </c>
      <c r="O1249">
        <v>0</v>
      </c>
      <c r="P1249">
        <v>80</v>
      </c>
      <c r="R1249">
        <v>97</v>
      </c>
      <c r="T1249">
        <v>0</v>
      </c>
      <c r="U1249">
        <v>36</v>
      </c>
      <c r="V1249">
        <v>5720</v>
      </c>
      <c r="AB1249" t="s">
        <v>63</v>
      </c>
      <c r="AC1249" t="s">
        <v>63</v>
      </c>
      <c r="AD1249" t="s">
        <v>63</v>
      </c>
      <c r="AE1249" t="s">
        <v>129</v>
      </c>
      <c r="AG1249">
        <v>1996</v>
      </c>
      <c r="AH1249">
        <v>19.657</v>
      </c>
      <c r="AI1249">
        <v>39.546489999999999</v>
      </c>
      <c r="AJ1249">
        <v>-97.657550000000001</v>
      </c>
      <c r="AL1249">
        <v>2</v>
      </c>
      <c r="AM1249" t="s">
        <v>63</v>
      </c>
      <c r="AN1249" t="s">
        <v>3956</v>
      </c>
      <c r="AO1249" t="s">
        <v>184</v>
      </c>
      <c r="AP1249" t="s">
        <v>116</v>
      </c>
      <c r="AQ1249" t="s">
        <v>148</v>
      </c>
      <c r="AR1249" t="s">
        <v>148</v>
      </c>
      <c r="AS1249" t="s">
        <v>131</v>
      </c>
      <c r="AT1249" s="5"/>
      <c r="AV1249" t="s">
        <v>200</v>
      </c>
      <c r="AW1249" t="s">
        <v>1698</v>
      </c>
    </row>
    <row r="1250" spans="1:49" x14ac:dyDescent="0.25">
      <c r="A1250">
        <v>0</v>
      </c>
      <c r="B1250" t="s">
        <v>7516</v>
      </c>
      <c r="C1250">
        <v>1</v>
      </c>
      <c r="D1250" t="s">
        <v>86</v>
      </c>
      <c r="E1250" t="s">
        <v>934</v>
      </c>
      <c r="F1250" t="s">
        <v>108</v>
      </c>
      <c r="G1250">
        <v>188.57</v>
      </c>
      <c r="H1250" t="s">
        <v>138</v>
      </c>
      <c r="I1250" t="s">
        <v>63</v>
      </c>
      <c r="J1250" t="s">
        <v>582</v>
      </c>
      <c r="K1250" t="s">
        <v>7517</v>
      </c>
      <c r="L1250" t="s">
        <v>7518</v>
      </c>
      <c r="M1250" t="s">
        <v>937</v>
      </c>
      <c r="N1250">
        <v>10.597112860892388</v>
      </c>
      <c r="O1250">
        <v>0</v>
      </c>
      <c r="P1250">
        <v>79.98687664041995</v>
      </c>
      <c r="R1250">
        <v>95</v>
      </c>
      <c r="T1250">
        <v>0</v>
      </c>
      <c r="U1250">
        <v>42</v>
      </c>
      <c r="V1250">
        <v>4800</v>
      </c>
      <c r="AB1250" t="s">
        <v>63</v>
      </c>
      <c r="AC1250" t="s">
        <v>63</v>
      </c>
      <c r="AD1250" t="s">
        <v>63</v>
      </c>
      <c r="AE1250" t="s">
        <v>129</v>
      </c>
      <c r="AG1250">
        <v>1996</v>
      </c>
      <c r="AH1250">
        <v>6.4270000000000005</v>
      </c>
      <c r="AI1250">
        <v>39.355803000000002</v>
      </c>
      <c r="AJ1250">
        <v>-97.666043000000002</v>
      </c>
      <c r="AL1250">
        <v>1</v>
      </c>
      <c r="AM1250" t="s">
        <v>63</v>
      </c>
      <c r="AN1250" t="s">
        <v>7516</v>
      </c>
      <c r="AO1250" t="s">
        <v>184</v>
      </c>
      <c r="AP1250" t="s">
        <v>116</v>
      </c>
      <c r="AQ1250" t="s">
        <v>148</v>
      </c>
      <c r="AR1250" t="s">
        <v>148</v>
      </c>
      <c r="AS1250" t="s">
        <v>131</v>
      </c>
      <c r="AT1250" s="5"/>
      <c r="AV1250" t="s">
        <v>200</v>
      </c>
      <c r="AW1250" t="s">
        <v>150</v>
      </c>
    </row>
    <row r="1251" spans="1:49" x14ac:dyDescent="0.25">
      <c r="A1251">
        <v>0</v>
      </c>
      <c r="B1251" t="s">
        <v>8865</v>
      </c>
      <c r="C1251">
        <v>1</v>
      </c>
      <c r="D1251" t="s">
        <v>86</v>
      </c>
      <c r="E1251" t="s">
        <v>8866</v>
      </c>
      <c r="F1251" t="s">
        <v>177</v>
      </c>
      <c r="G1251">
        <v>0.4</v>
      </c>
      <c r="H1251" t="s">
        <v>138</v>
      </c>
      <c r="I1251" t="s">
        <v>63</v>
      </c>
      <c r="J1251" t="s">
        <v>582</v>
      </c>
      <c r="K1251" t="s">
        <v>8867</v>
      </c>
      <c r="L1251" t="s">
        <v>3206</v>
      </c>
      <c r="M1251" t="s">
        <v>8868</v>
      </c>
      <c r="N1251">
        <v>16.50262467191601</v>
      </c>
      <c r="P1251">
        <v>24</v>
      </c>
      <c r="R1251">
        <v>97</v>
      </c>
      <c r="T1251">
        <v>0</v>
      </c>
      <c r="U1251">
        <v>11</v>
      </c>
      <c r="V1251">
        <v>325</v>
      </c>
      <c r="AB1251" t="s">
        <v>63</v>
      </c>
      <c r="AC1251" t="s">
        <v>63</v>
      </c>
      <c r="AD1251" t="s">
        <v>63</v>
      </c>
      <c r="AE1251" t="s">
        <v>98</v>
      </c>
      <c r="AG1251">
        <v>1929</v>
      </c>
      <c r="AH1251">
        <v>0.4</v>
      </c>
      <c r="AI1251">
        <v>39.393417999999997</v>
      </c>
      <c r="AJ1251">
        <v>-97.929259999999999</v>
      </c>
      <c r="AL1251">
        <v>2</v>
      </c>
      <c r="AM1251" t="s">
        <v>63</v>
      </c>
      <c r="AN1251" t="s">
        <v>8865</v>
      </c>
      <c r="AO1251" t="s">
        <v>103</v>
      </c>
      <c r="AP1251" t="s">
        <v>147</v>
      </c>
      <c r="AQ1251" t="s">
        <v>148</v>
      </c>
      <c r="AR1251" t="s">
        <v>148</v>
      </c>
      <c r="AS1251" t="s">
        <v>131</v>
      </c>
      <c r="AT1251" s="5"/>
      <c r="AV1251" t="s">
        <v>487</v>
      </c>
      <c r="AW1251" t="s">
        <v>150</v>
      </c>
    </row>
    <row r="1252" spans="1:49" x14ac:dyDescent="0.25">
      <c r="A1252">
        <v>0</v>
      </c>
      <c r="B1252" t="s">
        <v>23213</v>
      </c>
      <c r="C1252">
        <v>1</v>
      </c>
      <c r="D1252" t="s">
        <v>86</v>
      </c>
      <c r="E1252" t="s">
        <v>8866</v>
      </c>
      <c r="F1252" t="s">
        <v>177</v>
      </c>
      <c r="G1252">
        <v>0.41000000000000003</v>
      </c>
      <c r="H1252" t="s">
        <v>138</v>
      </c>
      <c r="I1252" t="s">
        <v>63</v>
      </c>
      <c r="J1252" t="s">
        <v>582</v>
      </c>
      <c r="K1252" t="s">
        <v>23214</v>
      </c>
      <c r="L1252" t="s">
        <v>3206</v>
      </c>
      <c r="M1252" t="s">
        <v>14388</v>
      </c>
      <c r="N1252">
        <v>13.188976377952756</v>
      </c>
      <c r="P1252">
        <v>26</v>
      </c>
      <c r="R1252">
        <v>97</v>
      </c>
      <c r="T1252">
        <v>0</v>
      </c>
      <c r="U1252">
        <v>12</v>
      </c>
      <c r="V1252">
        <v>320</v>
      </c>
      <c r="AB1252" t="s">
        <v>63</v>
      </c>
      <c r="AC1252" t="s">
        <v>63</v>
      </c>
      <c r="AD1252" t="s">
        <v>63</v>
      </c>
      <c r="AE1252" t="s">
        <v>98</v>
      </c>
      <c r="AG1252">
        <v>1929</v>
      </c>
      <c r="AH1252">
        <v>0.41000000000000003</v>
      </c>
      <c r="AI1252">
        <v>39.393599000000002</v>
      </c>
      <c r="AJ1252">
        <v>-97.929509999999993</v>
      </c>
      <c r="AL1252">
        <v>2</v>
      </c>
      <c r="AM1252" t="s">
        <v>63</v>
      </c>
      <c r="AN1252" t="s">
        <v>23213</v>
      </c>
      <c r="AO1252" t="s">
        <v>103</v>
      </c>
      <c r="AP1252" t="s">
        <v>147</v>
      </c>
      <c r="AQ1252" t="s">
        <v>148</v>
      </c>
      <c r="AR1252" t="s">
        <v>148</v>
      </c>
      <c r="AS1252" t="s">
        <v>131</v>
      </c>
      <c r="AT1252" s="5"/>
      <c r="AV1252" t="s">
        <v>149</v>
      </c>
      <c r="AW1252" t="s">
        <v>1333</v>
      </c>
    </row>
    <row r="1253" spans="1:49" x14ac:dyDescent="0.25">
      <c r="A1253">
        <v>0</v>
      </c>
      <c r="B1253" t="s">
        <v>14386</v>
      </c>
      <c r="C1253">
        <v>1</v>
      </c>
      <c r="D1253" t="s">
        <v>86</v>
      </c>
      <c r="E1253" t="s">
        <v>8866</v>
      </c>
      <c r="F1253" t="s">
        <v>177</v>
      </c>
      <c r="G1253">
        <v>0.2</v>
      </c>
      <c r="H1253" t="s">
        <v>489</v>
      </c>
      <c r="I1253" t="s">
        <v>63</v>
      </c>
      <c r="J1253" t="s">
        <v>582</v>
      </c>
      <c r="K1253" t="s">
        <v>14387</v>
      </c>
      <c r="L1253" t="s">
        <v>3206</v>
      </c>
      <c r="M1253" t="s">
        <v>14388</v>
      </c>
      <c r="N1253">
        <v>18.700787401574804</v>
      </c>
      <c r="P1253">
        <v>28</v>
      </c>
      <c r="R1253">
        <v>97</v>
      </c>
      <c r="T1253">
        <v>0</v>
      </c>
      <c r="U1253">
        <v>12</v>
      </c>
      <c r="V1253">
        <v>320</v>
      </c>
      <c r="AB1253" t="s">
        <v>63</v>
      </c>
      <c r="AC1253" t="s">
        <v>63</v>
      </c>
      <c r="AD1253" t="s">
        <v>63</v>
      </c>
      <c r="AE1253" t="s">
        <v>129</v>
      </c>
      <c r="AG1253">
        <v>2001</v>
      </c>
      <c r="AH1253">
        <v>0.2</v>
      </c>
      <c r="AI1253">
        <v>39.387784000000003</v>
      </c>
      <c r="AJ1253">
        <v>-97.929494000000005</v>
      </c>
      <c r="AL1253">
        <v>2</v>
      </c>
      <c r="AM1253" t="s">
        <v>63</v>
      </c>
      <c r="AN1253" t="s">
        <v>14386</v>
      </c>
      <c r="AO1253" t="s">
        <v>103</v>
      </c>
      <c r="AP1253" t="s">
        <v>170</v>
      </c>
      <c r="AQ1253" t="s">
        <v>148</v>
      </c>
      <c r="AR1253" t="s">
        <v>148</v>
      </c>
      <c r="AS1253" t="s">
        <v>131</v>
      </c>
      <c r="AT1253" s="5"/>
      <c r="AV1253" t="s">
        <v>149</v>
      </c>
      <c r="AW1253" t="s">
        <v>2972</v>
      </c>
    </row>
    <row r="1254" spans="1:49" x14ac:dyDescent="0.25">
      <c r="A1254">
        <v>1394</v>
      </c>
      <c r="B1254" t="s">
        <v>16080</v>
      </c>
      <c r="C1254">
        <v>1</v>
      </c>
      <c r="D1254" t="s">
        <v>86</v>
      </c>
      <c r="E1254" t="s">
        <v>739</v>
      </c>
      <c r="F1254" t="s">
        <v>65</v>
      </c>
      <c r="G1254">
        <v>144.26</v>
      </c>
      <c r="H1254" t="s">
        <v>138</v>
      </c>
      <c r="I1254" t="s">
        <v>63</v>
      </c>
      <c r="J1254" t="s">
        <v>178</v>
      </c>
      <c r="K1254" t="s">
        <v>16081</v>
      </c>
      <c r="L1254" t="s">
        <v>5274</v>
      </c>
      <c r="M1254" t="s">
        <v>361</v>
      </c>
      <c r="N1254">
        <v>25</v>
      </c>
      <c r="P1254">
        <v>80</v>
      </c>
      <c r="Q1254">
        <v>60</v>
      </c>
      <c r="R1254">
        <v>92</v>
      </c>
      <c r="S1254">
        <v>98.9</v>
      </c>
      <c r="T1254">
        <v>0</v>
      </c>
      <c r="U1254">
        <v>28</v>
      </c>
      <c r="V1254">
        <v>13400</v>
      </c>
      <c r="AB1254" t="s">
        <v>63</v>
      </c>
      <c r="AC1254" t="s">
        <v>63</v>
      </c>
      <c r="AD1254" t="s">
        <v>63</v>
      </c>
      <c r="AE1254" t="s">
        <v>98</v>
      </c>
      <c r="AG1254">
        <v>1971</v>
      </c>
      <c r="AH1254">
        <v>1.0900000000000001</v>
      </c>
      <c r="AI1254">
        <v>38.414250000000003</v>
      </c>
      <c r="AJ1254">
        <v>-95.93056</v>
      </c>
      <c r="AL1254">
        <v>3</v>
      </c>
      <c r="AM1254" t="s">
        <v>63</v>
      </c>
      <c r="AN1254" t="s">
        <v>16082</v>
      </c>
      <c r="AO1254" t="s">
        <v>76</v>
      </c>
      <c r="AP1254" t="s">
        <v>170</v>
      </c>
      <c r="AQ1254" t="s">
        <v>575</v>
      </c>
      <c r="AR1254" t="s">
        <v>379</v>
      </c>
      <c r="AS1254" t="s">
        <v>83</v>
      </c>
      <c r="AT1254" s="5">
        <v>36192</v>
      </c>
      <c r="AU1254" t="s">
        <v>129</v>
      </c>
      <c r="AV1254" t="s">
        <v>149</v>
      </c>
      <c r="AW1254" t="s">
        <v>150</v>
      </c>
    </row>
    <row r="1255" spans="1:49" x14ac:dyDescent="0.25">
      <c r="A1255">
        <v>73</v>
      </c>
      <c r="B1255" t="s">
        <v>9173</v>
      </c>
      <c r="C1255">
        <v>1</v>
      </c>
      <c r="D1255" t="s">
        <v>86</v>
      </c>
      <c r="E1255" t="s">
        <v>739</v>
      </c>
      <c r="F1255" t="s">
        <v>65</v>
      </c>
      <c r="G1255">
        <v>146.33000000000001</v>
      </c>
      <c r="H1255" t="s">
        <v>223</v>
      </c>
      <c r="I1255" t="s">
        <v>63</v>
      </c>
      <c r="J1255" t="s">
        <v>178</v>
      </c>
      <c r="K1255" t="s">
        <v>9174</v>
      </c>
      <c r="L1255" t="s">
        <v>491</v>
      </c>
      <c r="M1255" t="s">
        <v>1350</v>
      </c>
      <c r="N1255">
        <v>152.69028871391077</v>
      </c>
      <c r="O1255">
        <v>21</v>
      </c>
      <c r="P1255">
        <v>40</v>
      </c>
      <c r="Q1255">
        <v>97.4</v>
      </c>
      <c r="R1255">
        <v>95</v>
      </c>
      <c r="S1255">
        <v>99.7</v>
      </c>
      <c r="T1255">
        <v>1</v>
      </c>
      <c r="U1255">
        <v>28</v>
      </c>
      <c r="V1255">
        <v>6700</v>
      </c>
      <c r="AB1255" t="s">
        <v>98</v>
      </c>
      <c r="AC1255" t="s">
        <v>129</v>
      </c>
      <c r="AD1255" t="s">
        <v>129</v>
      </c>
      <c r="AE1255" t="s">
        <v>63</v>
      </c>
      <c r="AG1255">
        <v>1972</v>
      </c>
      <c r="AH1255">
        <v>3.16</v>
      </c>
      <c r="AI1255">
        <v>38.425696000000002</v>
      </c>
      <c r="AJ1255">
        <v>-95.894852</v>
      </c>
      <c r="AK1255" t="s">
        <v>77</v>
      </c>
      <c r="AL1255">
        <v>3</v>
      </c>
      <c r="AM1255" t="s">
        <v>63</v>
      </c>
      <c r="AN1255" t="s">
        <v>9175</v>
      </c>
      <c r="AO1255" t="s">
        <v>76</v>
      </c>
      <c r="AP1255" t="s">
        <v>80</v>
      </c>
      <c r="AQ1255" t="s">
        <v>240</v>
      </c>
      <c r="AR1255" t="s">
        <v>1153</v>
      </c>
      <c r="AS1255" t="s">
        <v>83</v>
      </c>
      <c r="AT1255" s="5">
        <v>35521</v>
      </c>
      <c r="AU1255" t="s">
        <v>63</v>
      </c>
      <c r="AV1255" t="s">
        <v>187</v>
      </c>
      <c r="AW1255" t="s">
        <v>372</v>
      </c>
    </row>
    <row r="1256" spans="1:49" x14ac:dyDescent="0.25">
      <c r="A1256">
        <v>73</v>
      </c>
      <c r="B1256" t="s">
        <v>25311</v>
      </c>
      <c r="C1256">
        <v>1</v>
      </c>
      <c r="D1256" t="s">
        <v>86</v>
      </c>
      <c r="E1256" t="s">
        <v>739</v>
      </c>
      <c r="F1256" t="s">
        <v>65</v>
      </c>
      <c r="G1256">
        <v>146.34</v>
      </c>
      <c r="H1256" t="s">
        <v>223</v>
      </c>
      <c r="I1256" t="s">
        <v>63</v>
      </c>
      <c r="J1256" t="s">
        <v>178</v>
      </c>
      <c r="K1256" t="s">
        <v>25312</v>
      </c>
      <c r="L1256" t="s">
        <v>491</v>
      </c>
      <c r="M1256" t="s">
        <v>743</v>
      </c>
      <c r="N1256">
        <v>152.69028871391077</v>
      </c>
      <c r="O1256">
        <v>21</v>
      </c>
      <c r="P1256">
        <v>40</v>
      </c>
      <c r="Q1256">
        <v>97.4</v>
      </c>
      <c r="R1256">
        <v>90</v>
      </c>
      <c r="S1256">
        <v>98.4</v>
      </c>
      <c r="T1256">
        <v>1</v>
      </c>
      <c r="U1256">
        <v>28</v>
      </c>
      <c r="V1256">
        <v>6700</v>
      </c>
      <c r="AB1256" t="s">
        <v>98</v>
      </c>
      <c r="AC1256" t="s">
        <v>98</v>
      </c>
      <c r="AD1256" t="s">
        <v>129</v>
      </c>
      <c r="AE1256" t="s">
        <v>63</v>
      </c>
      <c r="AG1256">
        <v>1972</v>
      </c>
      <c r="AH1256">
        <v>3.17</v>
      </c>
      <c r="AI1256">
        <v>38.425432999999998</v>
      </c>
      <c r="AJ1256">
        <v>-95.894839000000005</v>
      </c>
      <c r="AK1256" t="s">
        <v>77</v>
      </c>
      <c r="AL1256">
        <v>3</v>
      </c>
      <c r="AM1256" t="s">
        <v>63</v>
      </c>
      <c r="AN1256" t="s">
        <v>25313</v>
      </c>
      <c r="AO1256" t="s">
        <v>76</v>
      </c>
      <c r="AP1256" t="s">
        <v>80</v>
      </c>
      <c r="AQ1256" t="s">
        <v>240</v>
      </c>
      <c r="AR1256" t="s">
        <v>1153</v>
      </c>
      <c r="AS1256" t="s">
        <v>83</v>
      </c>
      <c r="AT1256" s="5">
        <v>35521</v>
      </c>
      <c r="AU1256" t="s">
        <v>63</v>
      </c>
      <c r="AV1256" t="s">
        <v>187</v>
      </c>
      <c r="AW1256" t="s">
        <v>372</v>
      </c>
    </row>
    <row r="1257" spans="1:49" x14ac:dyDescent="0.25">
      <c r="A1257">
        <v>83</v>
      </c>
      <c r="B1257" t="s">
        <v>6597</v>
      </c>
      <c r="C1257">
        <v>1</v>
      </c>
      <c r="D1257" t="s">
        <v>86</v>
      </c>
      <c r="E1257" t="s">
        <v>6598</v>
      </c>
      <c r="F1257" t="s">
        <v>177</v>
      </c>
      <c r="G1257">
        <v>0.52</v>
      </c>
      <c r="H1257" t="s">
        <v>223</v>
      </c>
      <c r="I1257" t="s">
        <v>63</v>
      </c>
      <c r="J1257" t="s">
        <v>178</v>
      </c>
      <c r="K1257" t="s">
        <v>6599</v>
      </c>
      <c r="L1257" t="s">
        <v>3644</v>
      </c>
      <c r="M1257" t="s">
        <v>6600</v>
      </c>
      <c r="N1257">
        <v>270.50524934383202</v>
      </c>
      <c r="P1257">
        <v>44</v>
      </c>
      <c r="Q1257">
        <v>97</v>
      </c>
      <c r="R1257">
        <v>90</v>
      </c>
      <c r="S1257">
        <v>89.600000000000009</v>
      </c>
      <c r="T1257">
        <v>0</v>
      </c>
      <c r="U1257">
        <v>6</v>
      </c>
      <c r="V1257">
        <v>1800</v>
      </c>
      <c r="AB1257" t="s">
        <v>98</v>
      </c>
      <c r="AC1257" t="s">
        <v>98</v>
      </c>
      <c r="AD1257" t="s">
        <v>98</v>
      </c>
      <c r="AE1257" t="s">
        <v>63</v>
      </c>
      <c r="AG1257">
        <v>1970</v>
      </c>
      <c r="AH1257">
        <v>5.18</v>
      </c>
      <c r="AI1257">
        <v>38.426870000000001</v>
      </c>
      <c r="AJ1257">
        <v>-95.857839999999996</v>
      </c>
      <c r="AL1257">
        <v>4</v>
      </c>
      <c r="AM1257" t="s">
        <v>63</v>
      </c>
      <c r="AN1257" t="s">
        <v>6601</v>
      </c>
      <c r="AO1257" t="s">
        <v>76</v>
      </c>
      <c r="AP1257" t="s">
        <v>170</v>
      </c>
      <c r="AQ1257" t="s">
        <v>401</v>
      </c>
      <c r="AR1257" t="s">
        <v>402</v>
      </c>
      <c r="AS1257" t="s">
        <v>83</v>
      </c>
      <c r="AT1257" s="5">
        <v>35521</v>
      </c>
      <c r="AU1257" t="s">
        <v>63</v>
      </c>
      <c r="AV1257" t="s">
        <v>187</v>
      </c>
      <c r="AW1257" t="s">
        <v>372</v>
      </c>
    </row>
    <row r="1258" spans="1:49" x14ac:dyDescent="0.25">
      <c r="A1258">
        <v>1113</v>
      </c>
      <c r="B1258" t="s">
        <v>24966</v>
      </c>
      <c r="C1258">
        <v>1</v>
      </c>
      <c r="D1258" t="s">
        <v>86</v>
      </c>
      <c r="E1258" t="s">
        <v>739</v>
      </c>
      <c r="F1258" t="s">
        <v>65</v>
      </c>
      <c r="G1258">
        <v>149.63</v>
      </c>
      <c r="H1258" t="s">
        <v>208</v>
      </c>
      <c r="I1258" t="s">
        <v>63</v>
      </c>
      <c r="J1258" t="s">
        <v>178</v>
      </c>
      <c r="K1258" t="s">
        <v>24967</v>
      </c>
      <c r="L1258" t="s">
        <v>6696</v>
      </c>
      <c r="M1258" t="s">
        <v>1350</v>
      </c>
      <c r="N1258">
        <v>240.09186351706037</v>
      </c>
      <c r="O1258">
        <v>48</v>
      </c>
      <c r="P1258">
        <v>40</v>
      </c>
      <c r="Q1258">
        <v>92.5</v>
      </c>
      <c r="R1258">
        <v>98</v>
      </c>
      <c r="S1258">
        <v>96.7</v>
      </c>
      <c r="T1258">
        <v>1</v>
      </c>
      <c r="U1258">
        <v>28</v>
      </c>
      <c r="V1258">
        <v>6500</v>
      </c>
      <c r="AB1258" t="s">
        <v>129</v>
      </c>
      <c r="AC1258" t="s">
        <v>129</v>
      </c>
      <c r="AD1258" t="s">
        <v>129</v>
      </c>
      <c r="AE1258" t="s">
        <v>63</v>
      </c>
      <c r="AG1258">
        <v>1972</v>
      </c>
      <c r="AH1258">
        <v>6.46</v>
      </c>
      <c r="AI1258">
        <v>38.426107999999999</v>
      </c>
      <c r="AJ1258">
        <v>-95.833147999999994</v>
      </c>
      <c r="AK1258" t="s">
        <v>77</v>
      </c>
      <c r="AL1258">
        <v>3</v>
      </c>
      <c r="AM1258" t="s">
        <v>63</v>
      </c>
      <c r="AN1258" t="s">
        <v>24968</v>
      </c>
      <c r="AO1258" t="s">
        <v>76</v>
      </c>
      <c r="AP1258" t="s">
        <v>80</v>
      </c>
      <c r="AQ1258" t="s">
        <v>159</v>
      </c>
      <c r="AR1258" t="s">
        <v>171</v>
      </c>
      <c r="AS1258" t="s">
        <v>83</v>
      </c>
      <c r="AT1258" s="5">
        <v>36312</v>
      </c>
      <c r="AU1258" t="s">
        <v>63</v>
      </c>
      <c r="AV1258" t="s">
        <v>187</v>
      </c>
      <c r="AW1258" t="s">
        <v>372</v>
      </c>
    </row>
    <row r="1259" spans="1:49" x14ac:dyDescent="0.25">
      <c r="A1259">
        <v>1118</v>
      </c>
      <c r="B1259" t="s">
        <v>14739</v>
      </c>
      <c r="C1259">
        <v>1</v>
      </c>
      <c r="D1259" t="s">
        <v>86</v>
      </c>
      <c r="E1259" t="s">
        <v>739</v>
      </c>
      <c r="F1259" t="s">
        <v>65</v>
      </c>
      <c r="G1259">
        <v>149.64000000000001</v>
      </c>
      <c r="H1259" t="s">
        <v>208</v>
      </c>
      <c r="I1259" t="s">
        <v>63</v>
      </c>
      <c r="J1259" t="s">
        <v>178</v>
      </c>
      <c r="K1259" t="s">
        <v>14740</v>
      </c>
      <c r="L1259" t="s">
        <v>6696</v>
      </c>
      <c r="M1259" t="s">
        <v>743</v>
      </c>
      <c r="N1259">
        <v>240.09186351706037</v>
      </c>
      <c r="O1259">
        <v>48</v>
      </c>
      <c r="P1259">
        <v>40</v>
      </c>
      <c r="Q1259">
        <v>91.5</v>
      </c>
      <c r="R1259">
        <v>85</v>
      </c>
      <c r="S1259">
        <v>99.5</v>
      </c>
      <c r="T1259">
        <v>1</v>
      </c>
      <c r="U1259">
        <v>28</v>
      </c>
      <c r="V1259">
        <v>6500</v>
      </c>
      <c r="AB1259" t="s">
        <v>129</v>
      </c>
      <c r="AC1259" t="s">
        <v>129</v>
      </c>
      <c r="AD1259" t="s">
        <v>129</v>
      </c>
      <c r="AE1259" t="s">
        <v>63</v>
      </c>
      <c r="AG1259">
        <v>1972</v>
      </c>
      <c r="AH1259">
        <v>6.47</v>
      </c>
      <c r="AI1259">
        <v>38.425888</v>
      </c>
      <c r="AJ1259">
        <v>-95.833506</v>
      </c>
      <c r="AK1259" t="s">
        <v>77</v>
      </c>
      <c r="AL1259">
        <v>3</v>
      </c>
      <c r="AM1259" t="s">
        <v>63</v>
      </c>
      <c r="AN1259" t="s">
        <v>14741</v>
      </c>
      <c r="AO1259" t="s">
        <v>76</v>
      </c>
      <c r="AP1259" t="s">
        <v>80</v>
      </c>
      <c r="AQ1259" t="s">
        <v>159</v>
      </c>
      <c r="AR1259" t="s">
        <v>171</v>
      </c>
      <c r="AS1259" t="s">
        <v>83</v>
      </c>
      <c r="AT1259" s="5">
        <v>36312</v>
      </c>
      <c r="AU1259" t="s">
        <v>63</v>
      </c>
      <c r="AV1259" t="s">
        <v>187</v>
      </c>
      <c r="AW1259" t="s">
        <v>372</v>
      </c>
    </row>
    <row r="1260" spans="1:49" x14ac:dyDescent="0.25">
      <c r="A1260">
        <v>213</v>
      </c>
      <c r="B1260" t="s">
        <v>22914</v>
      </c>
      <c r="C1260">
        <v>1</v>
      </c>
      <c r="D1260" t="s">
        <v>86</v>
      </c>
      <c r="E1260" t="s">
        <v>739</v>
      </c>
      <c r="F1260" t="s">
        <v>65</v>
      </c>
      <c r="G1260">
        <v>150.35</v>
      </c>
      <c r="H1260" t="s">
        <v>223</v>
      </c>
      <c r="I1260" t="s">
        <v>63</v>
      </c>
      <c r="J1260" t="s">
        <v>178</v>
      </c>
      <c r="K1260" t="s">
        <v>22915</v>
      </c>
      <c r="L1260" t="s">
        <v>361</v>
      </c>
      <c r="M1260" t="s">
        <v>491</v>
      </c>
      <c r="N1260">
        <v>270.50524934383202</v>
      </c>
      <c r="P1260">
        <v>28</v>
      </c>
      <c r="Q1260">
        <v>96</v>
      </c>
      <c r="R1260">
        <v>90</v>
      </c>
      <c r="S1260">
        <v>97.3</v>
      </c>
      <c r="T1260">
        <v>7</v>
      </c>
      <c r="U1260">
        <v>3</v>
      </c>
      <c r="V1260">
        <v>26</v>
      </c>
      <c r="AB1260" t="s">
        <v>98</v>
      </c>
      <c r="AC1260" t="s">
        <v>129</v>
      </c>
      <c r="AD1260" t="s">
        <v>98</v>
      </c>
      <c r="AE1260" t="s">
        <v>63</v>
      </c>
      <c r="AG1260">
        <v>1972</v>
      </c>
      <c r="AH1260">
        <v>7.18</v>
      </c>
      <c r="AI1260">
        <v>38.42577</v>
      </c>
      <c r="AJ1260">
        <v>-95.820869999999999</v>
      </c>
      <c r="AL1260">
        <v>4</v>
      </c>
      <c r="AM1260" t="s">
        <v>63</v>
      </c>
      <c r="AN1260" t="s">
        <v>22916</v>
      </c>
      <c r="AO1260" t="s">
        <v>76</v>
      </c>
      <c r="AP1260" t="s">
        <v>116</v>
      </c>
      <c r="AQ1260" t="s">
        <v>285</v>
      </c>
      <c r="AR1260" t="s">
        <v>132</v>
      </c>
      <c r="AS1260" t="s">
        <v>83</v>
      </c>
      <c r="AT1260" s="5">
        <v>35521</v>
      </c>
      <c r="AU1260" t="s">
        <v>63</v>
      </c>
      <c r="AV1260" t="s">
        <v>200</v>
      </c>
      <c r="AW1260" t="s">
        <v>150</v>
      </c>
    </row>
    <row r="1261" spans="1:49" x14ac:dyDescent="0.25">
      <c r="A1261">
        <v>173</v>
      </c>
      <c r="B1261" t="s">
        <v>5196</v>
      </c>
      <c r="C1261">
        <v>1</v>
      </c>
      <c r="D1261" t="s">
        <v>86</v>
      </c>
      <c r="E1261" t="s">
        <v>739</v>
      </c>
      <c r="F1261" t="s">
        <v>65</v>
      </c>
      <c r="G1261">
        <v>152.35</v>
      </c>
      <c r="H1261" t="s">
        <v>223</v>
      </c>
      <c r="I1261" t="s">
        <v>63</v>
      </c>
      <c r="J1261" t="s">
        <v>178</v>
      </c>
      <c r="K1261" t="s">
        <v>5197</v>
      </c>
      <c r="L1261" t="s">
        <v>361</v>
      </c>
      <c r="M1261" t="s">
        <v>491</v>
      </c>
      <c r="N1261">
        <v>278.51049868766404</v>
      </c>
      <c r="P1261">
        <v>28</v>
      </c>
      <c r="Q1261">
        <v>96</v>
      </c>
      <c r="R1261">
        <v>95</v>
      </c>
      <c r="S1261">
        <v>99.8</v>
      </c>
      <c r="T1261">
        <v>1</v>
      </c>
      <c r="U1261">
        <v>3</v>
      </c>
      <c r="V1261">
        <v>24</v>
      </c>
      <c r="AB1261" t="s">
        <v>98</v>
      </c>
      <c r="AC1261" t="s">
        <v>129</v>
      </c>
      <c r="AD1261" t="s">
        <v>129</v>
      </c>
      <c r="AE1261" t="s">
        <v>63</v>
      </c>
      <c r="AG1261">
        <v>1972</v>
      </c>
      <c r="AH1261">
        <v>9.18</v>
      </c>
      <c r="AI1261">
        <v>38.426430000000003</v>
      </c>
      <c r="AJ1261">
        <v>-95.784379999999999</v>
      </c>
      <c r="AL1261">
        <v>4</v>
      </c>
      <c r="AM1261" t="s">
        <v>63</v>
      </c>
      <c r="AN1261" t="s">
        <v>5198</v>
      </c>
      <c r="AO1261" t="s">
        <v>76</v>
      </c>
      <c r="AP1261" t="s">
        <v>116</v>
      </c>
      <c r="AQ1261" t="s">
        <v>285</v>
      </c>
      <c r="AR1261" t="s">
        <v>132</v>
      </c>
      <c r="AS1261" t="s">
        <v>83</v>
      </c>
      <c r="AT1261" s="5">
        <v>35521</v>
      </c>
      <c r="AU1261" t="s">
        <v>63</v>
      </c>
      <c r="AV1261" t="s">
        <v>200</v>
      </c>
      <c r="AW1261" t="s">
        <v>150</v>
      </c>
    </row>
    <row r="1262" spans="1:49" x14ac:dyDescent="0.25">
      <c r="A1262">
        <v>891</v>
      </c>
      <c r="B1262" t="s">
        <v>9009</v>
      </c>
      <c r="C1262">
        <v>1</v>
      </c>
      <c r="D1262" t="s">
        <v>86</v>
      </c>
      <c r="E1262" t="s">
        <v>739</v>
      </c>
      <c r="F1262" t="s">
        <v>65</v>
      </c>
      <c r="G1262">
        <v>154.22</v>
      </c>
      <c r="H1262" t="s">
        <v>109</v>
      </c>
      <c r="I1262" t="s">
        <v>63</v>
      </c>
      <c r="J1262" t="s">
        <v>178</v>
      </c>
      <c r="K1262" t="s">
        <v>9010</v>
      </c>
      <c r="L1262" t="s">
        <v>7408</v>
      </c>
      <c r="M1262" t="s">
        <v>1350</v>
      </c>
      <c r="N1262">
        <v>310.00656167979002</v>
      </c>
      <c r="O1262">
        <v>45</v>
      </c>
      <c r="P1262">
        <v>40</v>
      </c>
      <c r="Q1262">
        <v>92.4</v>
      </c>
      <c r="R1262">
        <v>92</v>
      </c>
      <c r="S1262">
        <v>98.600000000000009</v>
      </c>
      <c r="T1262">
        <v>10</v>
      </c>
      <c r="U1262">
        <v>28</v>
      </c>
      <c r="V1262">
        <v>6500</v>
      </c>
      <c r="AB1262" t="s">
        <v>98</v>
      </c>
      <c r="AC1262" t="s">
        <v>98</v>
      </c>
      <c r="AD1262" t="s">
        <v>129</v>
      </c>
      <c r="AE1262" t="s">
        <v>63</v>
      </c>
      <c r="AG1262">
        <v>1973</v>
      </c>
      <c r="AH1262">
        <v>11.05</v>
      </c>
      <c r="AI1262">
        <v>38.426358999999998</v>
      </c>
      <c r="AJ1262">
        <v>-95.750505000000004</v>
      </c>
      <c r="AK1262" t="s">
        <v>262</v>
      </c>
      <c r="AL1262">
        <v>5</v>
      </c>
      <c r="AM1262" t="s">
        <v>63</v>
      </c>
      <c r="AN1262" t="s">
        <v>9011</v>
      </c>
      <c r="AO1262" t="s">
        <v>76</v>
      </c>
      <c r="AP1262" t="s">
        <v>80</v>
      </c>
      <c r="AQ1262" t="s">
        <v>346</v>
      </c>
      <c r="AR1262" t="s">
        <v>424</v>
      </c>
      <c r="AS1262" t="s">
        <v>83</v>
      </c>
      <c r="AT1262" s="5">
        <v>35521</v>
      </c>
      <c r="AU1262" t="s">
        <v>103</v>
      </c>
      <c r="AV1262" t="s">
        <v>187</v>
      </c>
      <c r="AW1262" t="s">
        <v>372</v>
      </c>
    </row>
    <row r="1263" spans="1:49" x14ac:dyDescent="0.25">
      <c r="A1263">
        <v>787</v>
      </c>
      <c r="B1263" t="s">
        <v>24826</v>
      </c>
      <c r="C1263">
        <v>1</v>
      </c>
      <c r="D1263" t="s">
        <v>86</v>
      </c>
      <c r="E1263" t="s">
        <v>739</v>
      </c>
      <c r="F1263" t="s">
        <v>65</v>
      </c>
      <c r="G1263">
        <v>154.22999999999999</v>
      </c>
      <c r="H1263" t="s">
        <v>109</v>
      </c>
      <c r="I1263" t="s">
        <v>63</v>
      </c>
      <c r="J1263" t="s">
        <v>178</v>
      </c>
      <c r="K1263" t="s">
        <v>24827</v>
      </c>
      <c r="L1263" t="s">
        <v>7408</v>
      </c>
      <c r="M1263" t="s">
        <v>743</v>
      </c>
      <c r="N1263">
        <v>310.00656167979002</v>
      </c>
      <c r="O1263">
        <v>33</v>
      </c>
      <c r="P1263">
        <v>40</v>
      </c>
      <c r="Q1263">
        <v>92.4</v>
      </c>
      <c r="R1263">
        <v>85</v>
      </c>
      <c r="S1263">
        <v>99.5</v>
      </c>
      <c r="T1263">
        <v>10</v>
      </c>
      <c r="U1263">
        <v>28</v>
      </c>
      <c r="V1263">
        <v>6500</v>
      </c>
      <c r="AB1263" t="s">
        <v>98</v>
      </c>
      <c r="AC1263" t="s">
        <v>98</v>
      </c>
      <c r="AD1263" t="s">
        <v>129</v>
      </c>
      <c r="AE1263" t="s">
        <v>63</v>
      </c>
      <c r="AG1263">
        <v>1973</v>
      </c>
      <c r="AH1263">
        <v>11.06</v>
      </c>
      <c r="AI1263">
        <v>38.426124999999999</v>
      </c>
      <c r="AJ1263">
        <v>-95.750321</v>
      </c>
      <c r="AK1263" t="s">
        <v>262</v>
      </c>
      <c r="AL1263">
        <v>5</v>
      </c>
      <c r="AM1263" t="s">
        <v>63</v>
      </c>
      <c r="AN1263" t="s">
        <v>24828</v>
      </c>
      <c r="AO1263" t="s">
        <v>76</v>
      </c>
      <c r="AP1263" t="s">
        <v>80</v>
      </c>
      <c r="AQ1263" t="s">
        <v>346</v>
      </c>
      <c r="AR1263" t="s">
        <v>424</v>
      </c>
      <c r="AS1263" t="s">
        <v>83</v>
      </c>
      <c r="AT1263" s="5">
        <v>35521</v>
      </c>
      <c r="AU1263" t="s">
        <v>103</v>
      </c>
      <c r="AV1263" t="s">
        <v>187</v>
      </c>
      <c r="AW1263" t="s">
        <v>372</v>
      </c>
    </row>
    <row r="1264" spans="1:49" x14ac:dyDescent="0.25">
      <c r="A1264">
        <v>355</v>
      </c>
      <c r="B1264" t="s">
        <v>19511</v>
      </c>
      <c r="C1264">
        <v>1</v>
      </c>
      <c r="D1264" t="s">
        <v>86</v>
      </c>
      <c r="E1264" t="s">
        <v>739</v>
      </c>
      <c r="F1264" t="s">
        <v>65</v>
      </c>
      <c r="G1264">
        <v>154.35</v>
      </c>
      <c r="H1264" t="s">
        <v>223</v>
      </c>
      <c r="I1264" t="s">
        <v>63</v>
      </c>
      <c r="J1264" t="s">
        <v>178</v>
      </c>
      <c r="K1264" t="s">
        <v>19512</v>
      </c>
      <c r="L1264" t="s">
        <v>361</v>
      </c>
      <c r="M1264" t="s">
        <v>19513</v>
      </c>
      <c r="N1264">
        <v>270.50524934383202</v>
      </c>
      <c r="P1264">
        <v>28</v>
      </c>
      <c r="Q1264">
        <v>97</v>
      </c>
      <c r="R1264">
        <v>85</v>
      </c>
      <c r="S1264">
        <v>98.4</v>
      </c>
      <c r="T1264">
        <v>4</v>
      </c>
      <c r="U1264">
        <v>3</v>
      </c>
      <c r="V1264">
        <v>24</v>
      </c>
      <c r="AB1264" t="s">
        <v>98</v>
      </c>
      <c r="AC1264" t="s">
        <v>98</v>
      </c>
      <c r="AD1264" t="s">
        <v>98</v>
      </c>
      <c r="AE1264" t="s">
        <v>63</v>
      </c>
      <c r="AG1264">
        <v>1973</v>
      </c>
      <c r="AH1264">
        <v>11.18</v>
      </c>
      <c r="AI1264">
        <v>38.426160000000003</v>
      </c>
      <c r="AJ1264">
        <v>-95.747389999999996</v>
      </c>
      <c r="AL1264">
        <v>4</v>
      </c>
      <c r="AM1264" t="s">
        <v>63</v>
      </c>
      <c r="AN1264" t="s">
        <v>19514</v>
      </c>
      <c r="AO1264" t="s">
        <v>76</v>
      </c>
      <c r="AP1264" t="s">
        <v>116</v>
      </c>
      <c r="AQ1264" t="s">
        <v>401</v>
      </c>
      <c r="AR1264" t="s">
        <v>424</v>
      </c>
      <c r="AS1264" t="s">
        <v>83</v>
      </c>
      <c r="AT1264" s="5">
        <v>35521</v>
      </c>
      <c r="AU1264" t="s">
        <v>63</v>
      </c>
      <c r="AV1264" t="s">
        <v>200</v>
      </c>
      <c r="AW1264" t="s">
        <v>150</v>
      </c>
    </row>
    <row r="1265" spans="1:49" x14ac:dyDescent="0.25">
      <c r="A1265">
        <v>238</v>
      </c>
      <c r="B1265" t="s">
        <v>18393</v>
      </c>
      <c r="C1265">
        <v>1</v>
      </c>
      <c r="D1265" t="s">
        <v>86</v>
      </c>
      <c r="E1265" t="s">
        <v>739</v>
      </c>
      <c r="F1265" t="s">
        <v>65</v>
      </c>
      <c r="G1265">
        <v>155.46</v>
      </c>
      <c r="H1265" t="s">
        <v>90</v>
      </c>
      <c r="I1265" t="s">
        <v>63</v>
      </c>
      <c r="J1265" t="s">
        <v>178</v>
      </c>
      <c r="K1265" t="s">
        <v>18394</v>
      </c>
      <c r="L1265" t="s">
        <v>18395</v>
      </c>
      <c r="M1265" t="s">
        <v>1350</v>
      </c>
      <c r="N1265">
        <v>222.70341207349082</v>
      </c>
      <c r="O1265">
        <v>19</v>
      </c>
      <c r="P1265">
        <v>40</v>
      </c>
      <c r="Q1265">
        <v>93</v>
      </c>
      <c r="R1265">
        <v>92</v>
      </c>
      <c r="S1265">
        <v>100</v>
      </c>
      <c r="T1265">
        <v>11</v>
      </c>
      <c r="U1265">
        <v>35</v>
      </c>
      <c r="V1265">
        <v>5900</v>
      </c>
      <c r="AB1265" t="s">
        <v>98</v>
      </c>
      <c r="AC1265" t="s">
        <v>98</v>
      </c>
      <c r="AD1265" t="s">
        <v>129</v>
      </c>
      <c r="AE1265" t="s">
        <v>63</v>
      </c>
      <c r="AG1265">
        <v>1973</v>
      </c>
      <c r="AH1265">
        <v>12.32</v>
      </c>
      <c r="AI1265">
        <v>38.429321999999999</v>
      </c>
      <c r="AJ1265">
        <v>-95.728555999999998</v>
      </c>
      <c r="AK1265" t="s">
        <v>77</v>
      </c>
      <c r="AL1265">
        <v>4</v>
      </c>
      <c r="AM1265" t="s">
        <v>63</v>
      </c>
      <c r="AN1265" t="s">
        <v>18396</v>
      </c>
      <c r="AO1265" t="s">
        <v>76</v>
      </c>
      <c r="AP1265" t="s">
        <v>80</v>
      </c>
      <c r="AQ1265" t="s">
        <v>255</v>
      </c>
      <c r="AR1265" t="s">
        <v>256</v>
      </c>
      <c r="AS1265" t="s">
        <v>83</v>
      </c>
      <c r="AT1265" s="5">
        <v>36100</v>
      </c>
      <c r="AU1265" t="s">
        <v>63</v>
      </c>
      <c r="AV1265" t="s">
        <v>187</v>
      </c>
      <c r="AW1265" t="s">
        <v>188</v>
      </c>
    </row>
    <row r="1266" spans="1:49" x14ac:dyDescent="0.25">
      <c r="A1266">
        <v>238</v>
      </c>
      <c r="B1266" t="s">
        <v>3061</v>
      </c>
      <c r="C1266">
        <v>1</v>
      </c>
      <c r="D1266" t="s">
        <v>86</v>
      </c>
      <c r="E1266" t="s">
        <v>739</v>
      </c>
      <c r="F1266" t="s">
        <v>65</v>
      </c>
      <c r="G1266">
        <v>155.45000000000002</v>
      </c>
      <c r="H1266" t="s">
        <v>90</v>
      </c>
      <c r="I1266" t="s">
        <v>63</v>
      </c>
      <c r="J1266" t="s">
        <v>178</v>
      </c>
      <c r="K1266" t="s">
        <v>3062</v>
      </c>
      <c r="L1266" t="s">
        <v>2602</v>
      </c>
      <c r="M1266" t="s">
        <v>743</v>
      </c>
      <c r="N1266">
        <v>222.70341207349082</v>
      </c>
      <c r="O1266">
        <v>19</v>
      </c>
      <c r="P1266">
        <v>40</v>
      </c>
      <c r="Q1266">
        <v>93</v>
      </c>
      <c r="R1266">
        <v>90</v>
      </c>
      <c r="S1266">
        <v>100</v>
      </c>
      <c r="T1266">
        <v>11</v>
      </c>
      <c r="U1266">
        <v>35</v>
      </c>
      <c r="V1266">
        <v>5900</v>
      </c>
      <c r="AB1266" t="s">
        <v>98</v>
      </c>
      <c r="AC1266" t="s">
        <v>98</v>
      </c>
      <c r="AD1266" t="s">
        <v>129</v>
      </c>
      <c r="AE1266" t="s">
        <v>63</v>
      </c>
      <c r="AG1266">
        <v>1973</v>
      </c>
      <c r="AH1266">
        <v>12.31</v>
      </c>
      <c r="AI1266">
        <v>38.429045000000002</v>
      </c>
      <c r="AJ1266">
        <v>-95.728572</v>
      </c>
      <c r="AK1266" t="s">
        <v>77</v>
      </c>
      <c r="AL1266">
        <v>4</v>
      </c>
      <c r="AM1266" t="s">
        <v>63</v>
      </c>
      <c r="AN1266" t="s">
        <v>3063</v>
      </c>
      <c r="AO1266" t="s">
        <v>76</v>
      </c>
      <c r="AP1266" t="s">
        <v>80</v>
      </c>
      <c r="AQ1266" t="s">
        <v>255</v>
      </c>
      <c r="AR1266" t="s">
        <v>256</v>
      </c>
      <c r="AS1266" t="s">
        <v>83</v>
      </c>
      <c r="AT1266" s="5">
        <v>36100</v>
      </c>
      <c r="AU1266" t="s">
        <v>63</v>
      </c>
      <c r="AV1266" t="s">
        <v>187</v>
      </c>
      <c r="AW1266" t="s">
        <v>188</v>
      </c>
    </row>
    <row r="1267" spans="1:49" x14ac:dyDescent="0.25">
      <c r="A1267">
        <v>410</v>
      </c>
      <c r="B1267" t="s">
        <v>4444</v>
      </c>
      <c r="C1267">
        <v>1</v>
      </c>
      <c r="D1267" t="s">
        <v>86</v>
      </c>
      <c r="E1267" t="s">
        <v>739</v>
      </c>
      <c r="F1267" t="s">
        <v>65</v>
      </c>
      <c r="G1267">
        <v>156.53</v>
      </c>
      <c r="H1267" t="s">
        <v>223</v>
      </c>
      <c r="I1267" t="s">
        <v>63</v>
      </c>
      <c r="J1267" t="s">
        <v>178</v>
      </c>
      <c r="K1267" t="s">
        <v>4445</v>
      </c>
      <c r="L1267" t="s">
        <v>361</v>
      </c>
      <c r="M1267" t="s">
        <v>491</v>
      </c>
      <c r="N1267">
        <v>286.71259842519686</v>
      </c>
      <c r="P1267">
        <v>28</v>
      </c>
      <c r="Q1267">
        <v>94.7</v>
      </c>
      <c r="R1267">
        <v>90</v>
      </c>
      <c r="S1267">
        <v>99.5</v>
      </c>
      <c r="T1267">
        <v>5</v>
      </c>
      <c r="U1267">
        <v>3</v>
      </c>
      <c r="V1267">
        <v>6</v>
      </c>
      <c r="AB1267" t="s">
        <v>98</v>
      </c>
      <c r="AC1267" t="s">
        <v>98</v>
      </c>
      <c r="AD1267" t="s">
        <v>129</v>
      </c>
      <c r="AE1267" t="s">
        <v>63</v>
      </c>
      <c r="AG1267">
        <v>1972</v>
      </c>
      <c r="AH1267">
        <v>13.36</v>
      </c>
      <c r="AI1267">
        <v>38.433959999999999</v>
      </c>
      <c r="AJ1267">
        <v>-95.710409999999996</v>
      </c>
      <c r="AL1267">
        <v>4</v>
      </c>
      <c r="AM1267" t="s">
        <v>63</v>
      </c>
      <c r="AN1267" t="s">
        <v>4446</v>
      </c>
      <c r="AO1267" t="s">
        <v>76</v>
      </c>
      <c r="AP1267" t="s">
        <v>147</v>
      </c>
      <c r="AQ1267" t="s">
        <v>101</v>
      </c>
      <c r="AR1267" t="s">
        <v>102</v>
      </c>
      <c r="AS1267" t="s">
        <v>83</v>
      </c>
      <c r="AT1267" s="5">
        <v>35521</v>
      </c>
      <c r="AU1267" t="s">
        <v>63</v>
      </c>
      <c r="AV1267" t="s">
        <v>200</v>
      </c>
      <c r="AW1267" t="s">
        <v>150</v>
      </c>
    </row>
    <row r="1268" spans="1:49" x14ac:dyDescent="0.25">
      <c r="A1268">
        <v>877</v>
      </c>
      <c r="B1268" t="s">
        <v>17548</v>
      </c>
      <c r="C1268">
        <v>1</v>
      </c>
      <c r="D1268" t="s">
        <v>86</v>
      </c>
      <c r="E1268" t="s">
        <v>1489</v>
      </c>
      <c r="F1268" t="s">
        <v>108</v>
      </c>
      <c r="G1268">
        <v>89.49</v>
      </c>
      <c r="H1268" t="s">
        <v>138</v>
      </c>
      <c r="I1268" t="s">
        <v>63</v>
      </c>
      <c r="J1268" t="s">
        <v>389</v>
      </c>
      <c r="K1268" t="s">
        <v>8723</v>
      </c>
      <c r="L1268" t="s">
        <v>612</v>
      </c>
      <c r="M1268" t="s">
        <v>3763</v>
      </c>
      <c r="N1268">
        <v>22.506561679790025</v>
      </c>
      <c r="P1268">
        <v>43.5</v>
      </c>
      <c r="Q1268">
        <v>91</v>
      </c>
      <c r="R1268">
        <v>85</v>
      </c>
      <c r="S1268">
        <v>96.9</v>
      </c>
      <c r="T1268">
        <v>3</v>
      </c>
      <c r="U1268">
        <v>27</v>
      </c>
      <c r="V1268">
        <v>2830</v>
      </c>
      <c r="AB1268" t="s">
        <v>63</v>
      </c>
      <c r="AC1268" t="s">
        <v>63</v>
      </c>
      <c r="AD1268" t="s">
        <v>63</v>
      </c>
      <c r="AE1268" t="s">
        <v>98</v>
      </c>
      <c r="AG1268">
        <v>1932</v>
      </c>
      <c r="AH1268">
        <v>3.75</v>
      </c>
      <c r="AI1268">
        <v>38.093530000000001</v>
      </c>
      <c r="AJ1268">
        <v>-95.739289999999997</v>
      </c>
      <c r="AL1268">
        <v>2</v>
      </c>
      <c r="AM1268" t="s">
        <v>63</v>
      </c>
      <c r="AN1268" t="s">
        <v>17549</v>
      </c>
      <c r="AO1268" t="s">
        <v>184</v>
      </c>
      <c r="AP1268" t="s">
        <v>147</v>
      </c>
      <c r="AQ1268" t="s">
        <v>117</v>
      </c>
      <c r="AR1268" t="s">
        <v>118</v>
      </c>
      <c r="AS1268" t="s">
        <v>83</v>
      </c>
      <c r="AT1268" s="5">
        <v>36192</v>
      </c>
      <c r="AU1268" t="s">
        <v>129</v>
      </c>
      <c r="AV1268" t="s">
        <v>149</v>
      </c>
      <c r="AW1268" t="s">
        <v>150</v>
      </c>
    </row>
    <row r="1269" spans="1:49" x14ac:dyDescent="0.25">
      <c r="A1269">
        <v>1222</v>
      </c>
      <c r="B1269" t="s">
        <v>14822</v>
      </c>
      <c r="C1269">
        <v>1</v>
      </c>
      <c r="D1269" t="s">
        <v>86</v>
      </c>
      <c r="E1269" t="s">
        <v>1489</v>
      </c>
      <c r="F1269" t="s">
        <v>108</v>
      </c>
      <c r="G1269">
        <v>94.25</v>
      </c>
      <c r="H1269" t="s">
        <v>801</v>
      </c>
      <c r="I1269" t="s">
        <v>63</v>
      </c>
      <c r="J1269" t="s">
        <v>178</v>
      </c>
      <c r="K1269" t="s">
        <v>14823</v>
      </c>
      <c r="L1269" t="s">
        <v>1074</v>
      </c>
      <c r="M1269" t="s">
        <v>3763</v>
      </c>
      <c r="N1269">
        <v>28.608923884514436</v>
      </c>
      <c r="P1269">
        <v>44</v>
      </c>
      <c r="Q1269">
        <v>77.600000000000009</v>
      </c>
      <c r="R1269">
        <v>90</v>
      </c>
      <c r="S1269">
        <v>98.2</v>
      </c>
      <c r="T1269">
        <v>4</v>
      </c>
      <c r="U1269">
        <v>21</v>
      </c>
      <c r="V1269">
        <v>2890</v>
      </c>
      <c r="AB1269" t="s">
        <v>63</v>
      </c>
      <c r="AC1269" t="s">
        <v>63</v>
      </c>
      <c r="AD1269" t="s">
        <v>63</v>
      </c>
      <c r="AE1269" t="s">
        <v>98</v>
      </c>
      <c r="AG1269">
        <v>1938</v>
      </c>
      <c r="AH1269">
        <v>8.51</v>
      </c>
      <c r="AI1269">
        <v>38.162480000000002</v>
      </c>
      <c r="AJ1269">
        <v>-95.738969999999995</v>
      </c>
      <c r="AL1269">
        <v>3</v>
      </c>
      <c r="AM1269" t="s">
        <v>63</v>
      </c>
      <c r="AN1269" t="s">
        <v>14824</v>
      </c>
      <c r="AO1269" t="s">
        <v>76</v>
      </c>
      <c r="AP1269" t="s">
        <v>147</v>
      </c>
      <c r="AQ1269" t="s">
        <v>503</v>
      </c>
      <c r="AR1269" t="s">
        <v>504</v>
      </c>
      <c r="AS1269" t="s">
        <v>83</v>
      </c>
      <c r="AT1269" s="5">
        <v>36251</v>
      </c>
      <c r="AU1269" t="s">
        <v>129</v>
      </c>
      <c r="AV1269" t="s">
        <v>149</v>
      </c>
      <c r="AW1269" t="s">
        <v>615</v>
      </c>
    </row>
    <row r="1270" spans="1:49" x14ac:dyDescent="0.25">
      <c r="A1270">
        <v>699</v>
      </c>
      <c r="B1270" t="s">
        <v>10195</v>
      </c>
      <c r="C1270">
        <v>1</v>
      </c>
      <c r="D1270" t="s">
        <v>86</v>
      </c>
      <c r="E1270" t="s">
        <v>1489</v>
      </c>
      <c r="F1270" t="s">
        <v>108</v>
      </c>
      <c r="G1270">
        <v>97.61</v>
      </c>
      <c r="H1270" t="s">
        <v>489</v>
      </c>
      <c r="I1270" t="s">
        <v>63</v>
      </c>
      <c r="J1270" t="s">
        <v>178</v>
      </c>
      <c r="K1270" t="s">
        <v>10196</v>
      </c>
      <c r="L1270" t="s">
        <v>1074</v>
      </c>
      <c r="M1270" t="s">
        <v>3763</v>
      </c>
      <c r="N1270">
        <v>24.901574803149607</v>
      </c>
      <c r="P1270">
        <v>44</v>
      </c>
      <c r="Q1270">
        <v>97.5</v>
      </c>
      <c r="R1270">
        <v>75</v>
      </c>
      <c r="S1270">
        <v>92.2</v>
      </c>
      <c r="T1270">
        <v>1</v>
      </c>
      <c r="U1270">
        <v>12</v>
      </c>
      <c r="V1270">
        <v>5690</v>
      </c>
      <c r="AB1270" t="s">
        <v>63</v>
      </c>
      <c r="AC1270" t="s">
        <v>63</v>
      </c>
      <c r="AD1270" t="s">
        <v>63</v>
      </c>
      <c r="AE1270" t="s">
        <v>75</v>
      </c>
      <c r="AG1270">
        <v>1935</v>
      </c>
      <c r="AH1270">
        <v>11.870000000000001</v>
      </c>
      <c r="AI1270">
        <v>38.211280000000002</v>
      </c>
      <c r="AJ1270">
        <v>-95.738420000000005</v>
      </c>
      <c r="AL1270">
        <v>2</v>
      </c>
      <c r="AM1270" t="s">
        <v>63</v>
      </c>
      <c r="AN1270" t="s">
        <v>10197</v>
      </c>
      <c r="AO1270" t="s">
        <v>76</v>
      </c>
      <c r="AP1270" t="s">
        <v>147</v>
      </c>
      <c r="AQ1270" t="s">
        <v>317</v>
      </c>
      <c r="AR1270" t="s">
        <v>1031</v>
      </c>
      <c r="AS1270" t="s">
        <v>83</v>
      </c>
      <c r="AT1270" s="5">
        <v>39819</v>
      </c>
      <c r="AU1270" t="s">
        <v>129</v>
      </c>
      <c r="AV1270" t="s">
        <v>149</v>
      </c>
      <c r="AW1270" t="s">
        <v>615</v>
      </c>
    </row>
    <row r="1271" spans="1:49" x14ac:dyDescent="0.25">
      <c r="A1271">
        <v>2903</v>
      </c>
      <c r="B1271" t="s">
        <v>19049</v>
      </c>
      <c r="C1271">
        <v>1</v>
      </c>
      <c r="D1271" t="s">
        <v>86</v>
      </c>
      <c r="E1271" t="s">
        <v>1489</v>
      </c>
      <c r="F1271" t="s">
        <v>108</v>
      </c>
      <c r="G1271">
        <v>110.02</v>
      </c>
      <c r="H1271" t="s">
        <v>489</v>
      </c>
      <c r="I1271" t="s">
        <v>63</v>
      </c>
      <c r="J1271" t="s">
        <v>178</v>
      </c>
      <c r="K1271" t="s">
        <v>19050</v>
      </c>
      <c r="L1271" t="s">
        <v>19051</v>
      </c>
      <c r="M1271" t="s">
        <v>3763</v>
      </c>
      <c r="N1271">
        <v>28.805774278215225</v>
      </c>
      <c r="P1271">
        <v>44</v>
      </c>
      <c r="Q1271">
        <v>95.3</v>
      </c>
      <c r="R1271">
        <v>75</v>
      </c>
      <c r="S1271">
        <v>63.800000000000004</v>
      </c>
      <c r="T1271">
        <v>3</v>
      </c>
      <c r="U1271">
        <v>15</v>
      </c>
      <c r="V1271">
        <v>4240</v>
      </c>
      <c r="AB1271" t="s">
        <v>63</v>
      </c>
      <c r="AC1271" t="s">
        <v>63</v>
      </c>
      <c r="AD1271" t="s">
        <v>63</v>
      </c>
      <c r="AE1271" t="s">
        <v>75</v>
      </c>
      <c r="AG1271">
        <v>1963</v>
      </c>
      <c r="AH1271">
        <v>24.25</v>
      </c>
      <c r="AI1271">
        <v>38.38785</v>
      </c>
      <c r="AJ1271">
        <v>-95.728589999999997</v>
      </c>
      <c r="AL1271">
        <v>2</v>
      </c>
      <c r="AM1271" t="s">
        <v>63</v>
      </c>
      <c r="AN1271" t="s">
        <v>19052</v>
      </c>
      <c r="AO1271" t="s">
        <v>76</v>
      </c>
      <c r="AP1271" t="s">
        <v>116</v>
      </c>
      <c r="AQ1271" t="s">
        <v>346</v>
      </c>
      <c r="AR1271" t="s">
        <v>514</v>
      </c>
      <c r="AS1271" t="s">
        <v>83</v>
      </c>
      <c r="AT1271" s="5">
        <v>39819</v>
      </c>
      <c r="AU1271" t="s">
        <v>129</v>
      </c>
      <c r="AV1271" t="s">
        <v>149</v>
      </c>
      <c r="AW1271" t="s">
        <v>1220</v>
      </c>
    </row>
    <row r="1272" spans="1:49" x14ac:dyDescent="0.25">
      <c r="A1272">
        <v>1013</v>
      </c>
      <c r="B1272" t="s">
        <v>21177</v>
      </c>
      <c r="C1272">
        <v>1</v>
      </c>
      <c r="D1272" t="s">
        <v>86</v>
      </c>
      <c r="E1272" t="s">
        <v>3323</v>
      </c>
      <c r="F1272" t="s">
        <v>177</v>
      </c>
      <c r="G1272">
        <v>18.690000000000001</v>
      </c>
      <c r="H1272" t="s">
        <v>138</v>
      </c>
      <c r="I1272" t="s">
        <v>63</v>
      </c>
      <c r="J1272" t="s">
        <v>389</v>
      </c>
      <c r="K1272" t="s">
        <v>21178</v>
      </c>
      <c r="L1272" t="s">
        <v>21179</v>
      </c>
      <c r="M1272" t="s">
        <v>3326</v>
      </c>
      <c r="N1272">
        <v>31.496062992125985</v>
      </c>
      <c r="P1272">
        <v>32</v>
      </c>
      <c r="Q1272">
        <v>85.100000000000009</v>
      </c>
      <c r="R1272">
        <v>80</v>
      </c>
      <c r="S1272">
        <v>95.9</v>
      </c>
      <c r="T1272">
        <v>4</v>
      </c>
      <c r="U1272">
        <v>9</v>
      </c>
      <c r="V1272">
        <v>580</v>
      </c>
      <c r="AB1272" t="s">
        <v>63</v>
      </c>
      <c r="AC1272" t="s">
        <v>63</v>
      </c>
      <c r="AD1272" t="s">
        <v>63</v>
      </c>
      <c r="AE1272" t="s">
        <v>98</v>
      </c>
      <c r="AG1272">
        <v>1935</v>
      </c>
      <c r="AH1272">
        <v>6.42</v>
      </c>
      <c r="AI1272">
        <v>38.097909999999999</v>
      </c>
      <c r="AJ1272">
        <v>-95.86327</v>
      </c>
      <c r="AL1272">
        <v>3</v>
      </c>
      <c r="AM1272" t="s">
        <v>63</v>
      </c>
      <c r="AN1272" t="s">
        <v>21180</v>
      </c>
      <c r="AO1272" t="s">
        <v>184</v>
      </c>
      <c r="AP1272" t="s">
        <v>147</v>
      </c>
      <c r="AQ1272" t="s">
        <v>185</v>
      </c>
      <c r="AR1272" t="s">
        <v>336</v>
      </c>
      <c r="AS1272" t="s">
        <v>83</v>
      </c>
      <c r="AT1272" s="5">
        <v>36192</v>
      </c>
      <c r="AU1272" t="s">
        <v>129</v>
      </c>
      <c r="AV1272" t="s">
        <v>149</v>
      </c>
      <c r="AW1272" t="s">
        <v>150</v>
      </c>
    </row>
    <row r="1273" spans="1:49" x14ac:dyDescent="0.25">
      <c r="A1273">
        <v>862</v>
      </c>
      <c r="B1273" t="s">
        <v>18088</v>
      </c>
      <c r="C1273">
        <v>1</v>
      </c>
      <c r="D1273" t="s">
        <v>86</v>
      </c>
      <c r="E1273" t="s">
        <v>3323</v>
      </c>
      <c r="F1273" t="s">
        <v>177</v>
      </c>
      <c r="G1273">
        <v>19.2</v>
      </c>
      <c r="H1273" t="s">
        <v>138</v>
      </c>
      <c r="I1273" t="s">
        <v>63</v>
      </c>
      <c r="J1273" t="s">
        <v>389</v>
      </c>
      <c r="K1273" t="s">
        <v>18089</v>
      </c>
      <c r="L1273" t="s">
        <v>13850</v>
      </c>
      <c r="M1273" t="s">
        <v>3326</v>
      </c>
      <c r="N1273">
        <v>25.492125984251967</v>
      </c>
      <c r="P1273">
        <v>32</v>
      </c>
      <c r="Q1273">
        <v>82</v>
      </c>
      <c r="R1273">
        <v>95</v>
      </c>
      <c r="S1273">
        <v>99.100000000000009</v>
      </c>
      <c r="T1273">
        <v>4</v>
      </c>
      <c r="U1273">
        <v>9</v>
      </c>
      <c r="V1273">
        <v>580</v>
      </c>
      <c r="AB1273" t="s">
        <v>63</v>
      </c>
      <c r="AC1273" t="s">
        <v>63</v>
      </c>
      <c r="AD1273" t="s">
        <v>63</v>
      </c>
      <c r="AE1273" t="s">
        <v>98</v>
      </c>
      <c r="AG1273">
        <v>1935</v>
      </c>
      <c r="AH1273">
        <v>6.96</v>
      </c>
      <c r="AI1273">
        <v>38.097880000000004</v>
      </c>
      <c r="AJ1273">
        <v>-95.853309999999993</v>
      </c>
      <c r="AL1273">
        <v>3</v>
      </c>
      <c r="AM1273" t="s">
        <v>63</v>
      </c>
      <c r="AN1273" t="s">
        <v>18090</v>
      </c>
      <c r="AO1273" t="s">
        <v>184</v>
      </c>
      <c r="AP1273" t="s">
        <v>147</v>
      </c>
      <c r="AQ1273" t="s">
        <v>358</v>
      </c>
      <c r="AR1273" t="s">
        <v>207</v>
      </c>
      <c r="AS1273" t="s">
        <v>83</v>
      </c>
      <c r="AT1273" s="5">
        <v>36192</v>
      </c>
      <c r="AU1273" t="s">
        <v>129</v>
      </c>
      <c r="AV1273" t="s">
        <v>149</v>
      </c>
      <c r="AW1273" t="s">
        <v>150</v>
      </c>
    </row>
    <row r="1274" spans="1:49" x14ac:dyDescent="0.25">
      <c r="A1274">
        <v>1133</v>
      </c>
      <c r="B1274" t="s">
        <v>16738</v>
      </c>
      <c r="C1274">
        <v>1</v>
      </c>
      <c r="D1274" t="s">
        <v>86</v>
      </c>
      <c r="E1274" t="s">
        <v>3323</v>
      </c>
      <c r="F1274" t="s">
        <v>177</v>
      </c>
      <c r="G1274">
        <v>20.81</v>
      </c>
      <c r="H1274" t="s">
        <v>138</v>
      </c>
      <c r="I1274" t="s">
        <v>63</v>
      </c>
      <c r="J1274" t="s">
        <v>389</v>
      </c>
      <c r="K1274" t="s">
        <v>16739</v>
      </c>
      <c r="L1274" t="s">
        <v>13850</v>
      </c>
      <c r="M1274" t="s">
        <v>3326</v>
      </c>
      <c r="N1274">
        <v>20.603674540682416</v>
      </c>
      <c r="P1274">
        <v>36</v>
      </c>
      <c r="Q1274">
        <v>81.100000000000009</v>
      </c>
      <c r="R1274">
        <v>90</v>
      </c>
      <c r="S1274">
        <v>97.7</v>
      </c>
      <c r="T1274">
        <v>3</v>
      </c>
      <c r="U1274">
        <v>9</v>
      </c>
      <c r="V1274">
        <v>580</v>
      </c>
      <c r="AB1274" t="s">
        <v>63</v>
      </c>
      <c r="AC1274" t="s">
        <v>63</v>
      </c>
      <c r="AD1274" t="s">
        <v>63</v>
      </c>
      <c r="AE1274" t="s">
        <v>98</v>
      </c>
      <c r="AG1274">
        <v>1954</v>
      </c>
      <c r="AH1274">
        <v>8.59</v>
      </c>
      <c r="AI1274">
        <v>38.097949999999997</v>
      </c>
      <c r="AJ1274">
        <v>-95.823359999999994</v>
      </c>
      <c r="AL1274">
        <v>2</v>
      </c>
      <c r="AM1274" t="s">
        <v>63</v>
      </c>
      <c r="AN1274" t="s">
        <v>16740</v>
      </c>
      <c r="AO1274" t="s">
        <v>184</v>
      </c>
      <c r="AP1274" t="s">
        <v>147</v>
      </c>
      <c r="AQ1274" t="s">
        <v>358</v>
      </c>
      <c r="AR1274" t="s">
        <v>207</v>
      </c>
      <c r="AS1274" t="s">
        <v>83</v>
      </c>
      <c r="AT1274" s="5">
        <v>36192</v>
      </c>
      <c r="AU1274" t="s">
        <v>129</v>
      </c>
      <c r="AV1274" t="s">
        <v>149</v>
      </c>
      <c r="AW1274" t="s">
        <v>150</v>
      </c>
    </row>
    <row r="1275" spans="1:49" x14ac:dyDescent="0.25">
      <c r="A1275">
        <v>1137</v>
      </c>
      <c r="B1275" t="s">
        <v>13848</v>
      </c>
      <c r="C1275">
        <v>1</v>
      </c>
      <c r="D1275" t="s">
        <v>86</v>
      </c>
      <c r="E1275" t="s">
        <v>3323</v>
      </c>
      <c r="F1275" t="s">
        <v>177</v>
      </c>
      <c r="G1275">
        <v>22.59</v>
      </c>
      <c r="H1275" t="s">
        <v>138</v>
      </c>
      <c r="I1275" t="s">
        <v>63</v>
      </c>
      <c r="J1275" t="s">
        <v>389</v>
      </c>
      <c r="K1275" t="s">
        <v>13849</v>
      </c>
      <c r="L1275" t="s">
        <v>13850</v>
      </c>
      <c r="M1275" t="s">
        <v>3326</v>
      </c>
      <c r="N1275">
        <v>28.412073490813647</v>
      </c>
      <c r="P1275">
        <v>36</v>
      </c>
      <c r="Q1275">
        <v>73.8</v>
      </c>
      <c r="R1275">
        <v>90</v>
      </c>
      <c r="S1275">
        <v>97.600000000000009</v>
      </c>
      <c r="T1275">
        <v>3</v>
      </c>
      <c r="U1275">
        <v>9</v>
      </c>
      <c r="V1275">
        <v>580</v>
      </c>
      <c r="AB1275" t="s">
        <v>63</v>
      </c>
      <c r="AC1275" t="s">
        <v>63</v>
      </c>
      <c r="AD1275" t="s">
        <v>63</v>
      </c>
      <c r="AE1275" t="s">
        <v>98</v>
      </c>
      <c r="AG1275">
        <v>1954</v>
      </c>
      <c r="AH1275">
        <v>10.09</v>
      </c>
      <c r="AI1275">
        <v>38.097880000000004</v>
      </c>
      <c r="AJ1275">
        <v>-95.795869999999994</v>
      </c>
      <c r="AL1275">
        <v>3</v>
      </c>
      <c r="AM1275" t="s">
        <v>63</v>
      </c>
      <c r="AN1275" t="s">
        <v>13851</v>
      </c>
      <c r="AO1275" t="s">
        <v>184</v>
      </c>
      <c r="AP1275" t="s">
        <v>147</v>
      </c>
      <c r="AQ1275" t="s">
        <v>575</v>
      </c>
      <c r="AR1275" t="s">
        <v>379</v>
      </c>
      <c r="AS1275" t="s">
        <v>83</v>
      </c>
      <c r="AT1275" s="5">
        <v>36192</v>
      </c>
      <c r="AU1275" t="s">
        <v>129</v>
      </c>
      <c r="AV1275" t="s">
        <v>149</v>
      </c>
      <c r="AW1275" t="s">
        <v>150</v>
      </c>
    </row>
    <row r="1276" spans="1:49" x14ac:dyDescent="0.25">
      <c r="A1276">
        <v>1011</v>
      </c>
      <c r="B1276" t="s">
        <v>7925</v>
      </c>
      <c r="C1276">
        <v>1</v>
      </c>
      <c r="D1276" t="s">
        <v>86</v>
      </c>
      <c r="E1276" t="s">
        <v>3323</v>
      </c>
      <c r="F1276" t="s">
        <v>177</v>
      </c>
      <c r="G1276">
        <v>30.34</v>
      </c>
      <c r="H1276" t="s">
        <v>403</v>
      </c>
      <c r="I1276" t="s">
        <v>63</v>
      </c>
      <c r="J1276" t="s">
        <v>389</v>
      </c>
      <c r="K1276" t="s">
        <v>7926</v>
      </c>
      <c r="L1276" t="s">
        <v>1074</v>
      </c>
      <c r="M1276" t="s">
        <v>3326</v>
      </c>
      <c r="N1276">
        <v>104.00262467191601</v>
      </c>
      <c r="P1276">
        <v>36</v>
      </c>
      <c r="Q1276">
        <v>95.7</v>
      </c>
      <c r="R1276">
        <v>90</v>
      </c>
      <c r="S1276">
        <v>93.3</v>
      </c>
      <c r="T1276">
        <v>15</v>
      </c>
      <c r="U1276">
        <v>9</v>
      </c>
      <c r="V1276">
        <v>1170</v>
      </c>
      <c r="AB1276" t="s">
        <v>129</v>
      </c>
      <c r="AC1276" t="s">
        <v>98</v>
      </c>
      <c r="AD1276" t="s">
        <v>98</v>
      </c>
      <c r="AE1276" t="s">
        <v>63</v>
      </c>
      <c r="AG1276">
        <v>1941</v>
      </c>
      <c r="AH1276">
        <v>17.850000000000001</v>
      </c>
      <c r="AI1276">
        <v>38.082610000000003</v>
      </c>
      <c r="AJ1276">
        <v>-95.671059999999997</v>
      </c>
      <c r="AL1276">
        <v>4</v>
      </c>
      <c r="AM1276" t="s">
        <v>63</v>
      </c>
      <c r="AN1276" t="s">
        <v>7927</v>
      </c>
      <c r="AO1276" t="s">
        <v>184</v>
      </c>
      <c r="AP1276" t="s">
        <v>170</v>
      </c>
      <c r="AQ1276" t="s">
        <v>82</v>
      </c>
      <c r="AR1276" t="s">
        <v>569</v>
      </c>
      <c r="AS1276" t="s">
        <v>83</v>
      </c>
      <c r="AT1276" s="5">
        <v>41457</v>
      </c>
      <c r="AU1276" t="s">
        <v>76</v>
      </c>
      <c r="AV1276" t="s">
        <v>134</v>
      </c>
      <c r="AW1276" t="s">
        <v>150</v>
      </c>
    </row>
    <row r="1277" spans="1:49" x14ac:dyDescent="0.25">
      <c r="A1277">
        <v>1562</v>
      </c>
      <c r="B1277" t="s">
        <v>22693</v>
      </c>
      <c r="C1277">
        <v>1</v>
      </c>
      <c r="D1277" t="s">
        <v>86</v>
      </c>
      <c r="E1277" t="s">
        <v>3323</v>
      </c>
      <c r="F1277" t="s">
        <v>177</v>
      </c>
      <c r="G1277">
        <v>30.6</v>
      </c>
      <c r="H1277" t="s">
        <v>403</v>
      </c>
      <c r="I1277" t="s">
        <v>63</v>
      </c>
      <c r="J1277" t="s">
        <v>389</v>
      </c>
      <c r="K1277" t="s">
        <v>22694</v>
      </c>
      <c r="L1277" t="s">
        <v>1074</v>
      </c>
      <c r="M1277" t="s">
        <v>3326</v>
      </c>
      <c r="N1277">
        <v>104.00262467191601</v>
      </c>
      <c r="P1277">
        <v>36</v>
      </c>
      <c r="Q1277">
        <v>98.100000000000009</v>
      </c>
      <c r="R1277">
        <v>92</v>
      </c>
      <c r="S1277">
        <v>95.7</v>
      </c>
      <c r="T1277">
        <v>14</v>
      </c>
      <c r="U1277">
        <v>9</v>
      </c>
      <c r="V1277">
        <v>1170</v>
      </c>
      <c r="AB1277" t="s">
        <v>129</v>
      </c>
      <c r="AC1277" t="s">
        <v>98</v>
      </c>
      <c r="AD1277" t="s">
        <v>98</v>
      </c>
      <c r="AE1277" t="s">
        <v>63</v>
      </c>
      <c r="AG1277">
        <v>1941</v>
      </c>
      <c r="AH1277">
        <v>18.11</v>
      </c>
      <c r="AI1277">
        <v>38.083880000000001</v>
      </c>
      <c r="AJ1277">
        <v>-95.662999999999997</v>
      </c>
      <c r="AL1277">
        <v>4</v>
      </c>
      <c r="AM1277" t="s">
        <v>63</v>
      </c>
      <c r="AN1277" t="s">
        <v>22695</v>
      </c>
      <c r="AO1277" t="s">
        <v>184</v>
      </c>
      <c r="AP1277" t="s">
        <v>170</v>
      </c>
      <c r="AQ1277" t="s">
        <v>346</v>
      </c>
      <c r="AR1277" t="s">
        <v>347</v>
      </c>
      <c r="AS1277" t="s">
        <v>83</v>
      </c>
      <c r="AT1277" s="5">
        <v>41457</v>
      </c>
      <c r="AU1277" t="s">
        <v>103</v>
      </c>
      <c r="AV1277" t="s">
        <v>134</v>
      </c>
      <c r="AW1277" t="s">
        <v>150</v>
      </c>
    </row>
    <row r="1278" spans="1:49" x14ac:dyDescent="0.25">
      <c r="A1278">
        <v>4205</v>
      </c>
      <c r="B1278" t="s">
        <v>14395</v>
      </c>
      <c r="C1278">
        <v>1</v>
      </c>
      <c r="D1278" t="s">
        <v>86</v>
      </c>
      <c r="E1278" t="s">
        <v>3323</v>
      </c>
      <c r="F1278" t="s">
        <v>177</v>
      </c>
      <c r="G1278">
        <v>33.299999999999997</v>
      </c>
      <c r="H1278" t="s">
        <v>247</v>
      </c>
      <c r="I1278" t="s">
        <v>63</v>
      </c>
      <c r="J1278" t="s">
        <v>389</v>
      </c>
      <c r="K1278" t="s">
        <v>14396</v>
      </c>
      <c r="L1278" t="s">
        <v>375</v>
      </c>
      <c r="M1278" t="s">
        <v>3326</v>
      </c>
      <c r="N1278">
        <v>242.91338582677164</v>
      </c>
      <c r="P1278">
        <v>24</v>
      </c>
      <c r="Q1278">
        <v>58.9</v>
      </c>
      <c r="R1278">
        <v>85</v>
      </c>
      <c r="S1278">
        <v>92.2</v>
      </c>
      <c r="T1278">
        <v>3</v>
      </c>
      <c r="U1278">
        <v>8</v>
      </c>
      <c r="V1278">
        <v>1130</v>
      </c>
      <c r="AB1278" t="s">
        <v>75</v>
      </c>
      <c r="AC1278" t="s">
        <v>98</v>
      </c>
      <c r="AD1278" t="s">
        <v>98</v>
      </c>
      <c r="AE1278" t="s">
        <v>63</v>
      </c>
      <c r="AF1278" t="s">
        <v>77</v>
      </c>
      <c r="AG1278">
        <v>1949</v>
      </c>
      <c r="AH1278">
        <v>20.8</v>
      </c>
      <c r="AI1278">
        <v>38.082129999999999</v>
      </c>
      <c r="AJ1278">
        <v>-95.614360000000005</v>
      </c>
      <c r="AL1278">
        <v>4</v>
      </c>
      <c r="AM1278" t="s">
        <v>63</v>
      </c>
      <c r="AN1278" t="s">
        <v>14397</v>
      </c>
      <c r="AO1278" t="s">
        <v>184</v>
      </c>
      <c r="AP1278" t="s">
        <v>116</v>
      </c>
      <c r="AQ1278" t="s">
        <v>416</v>
      </c>
      <c r="AR1278" t="s">
        <v>101</v>
      </c>
      <c r="AS1278" t="s">
        <v>83</v>
      </c>
      <c r="AT1278" s="5">
        <v>35612</v>
      </c>
      <c r="AU1278" t="s">
        <v>103</v>
      </c>
      <c r="AV1278" t="s">
        <v>187</v>
      </c>
      <c r="AW1278" t="s">
        <v>188</v>
      </c>
    </row>
    <row r="1279" spans="1:49" x14ac:dyDescent="0.25">
      <c r="A1279">
        <v>2284</v>
      </c>
      <c r="B1279" t="s">
        <v>27096</v>
      </c>
      <c r="C1279">
        <v>1</v>
      </c>
      <c r="D1279" t="s">
        <v>86</v>
      </c>
      <c r="E1279" t="s">
        <v>3323</v>
      </c>
      <c r="F1279" t="s">
        <v>177</v>
      </c>
      <c r="G1279">
        <v>34.49</v>
      </c>
      <c r="H1279" t="s">
        <v>138</v>
      </c>
      <c r="I1279" t="s">
        <v>63</v>
      </c>
      <c r="J1279" t="s">
        <v>389</v>
      </c>
      <c r="K1279" t="s">
        <v>27097</v>
      </c>
      <c r="L1279" t="s">
        <v>27098</v>
      </c>
      <c r="M1279" t="s">
        <v>3326</v>
      </c>
      <c r="N1279">
        <v>31.594488188976378</v>
      </c>
      <c r="P1279">
        <v>32</v>
      </c>
      <c r="Q1279">
        <v>81.5</v>
      </c>
      <c r="R1279">
        <v>90</v>
      </c>
      <c r="S1279">
        <v>98.3</v>
      </c>
      <c r="T1279">
        <v>3</v>
      </c>
      <c r="U1279">
        <v>8</v>
      </c>
      <c r="V1279">
        <v>1130</v>
      </c>
      <c r="AB1279" t="s">
        <v>63</v>
      </c>
      <c r="AC1279" t="s">
        <v>63</v>
      </c>
      <c r="AD1279" t="s">
        <v>63</v>
      </c>
      <c r="AE1279" t="s">
        <v>98</v>
      </c>
      <c r="AG1279">
        <v>1949</v>
      </c>
      <c r="AH1279">
        <v>21.990000000000002</v>
      </c>
      <c r="AI1279">
        <v>38.082079999999998</v>
      </c>
      <c r="AJ1279">
        <v>-95.594719999999995</v>
      </c>
      <c r="AL1279">
        <v>3</v>
      </c>
      <c r="AM1279" t="s">
        <v>63</v>
      </c>
      <c r="AN1279" t="s">
        <v>27099</v>
      </c>
      <c r="AO1279" t="s">
        <v>184</v>
      </c>
      <c r="AP1279" t="s">
        <v>116</v>
      </c>
      <c r="AQ1279" t="s">
        <v>486</v>
      </c>
      <c r="AR1279" t="s">
        <v>317</v>
      </c>
      <c r="AS1279" t="s">
        <v>83</v>
      </c>
      <c r="AT1279" s="5">
        <v>36192</v>
      </c>
      <c r="AU1279" t="s">
        <v>129</v>
      </c>
      <c r="AV1279" t="s">
        <v>149</v>
      </c>
      <c r="AW1279" t="s">
        <v>150</v>
      </c>
    </row>
    <row r="1280" spans="1:49" x14ac:dyDescent="0.25">
      <c r="A1280">
        <v>1079</v>
      </c>
      <c r="B1280" t="s">
        <v>16526</v>
      </c>
      <c r="C1280">
        <v>1</v>
      </c>
      <c r="D1280" t="s">
        <v>86</v>
      </c>
      <c r="E1280" t="s">
        <v>3323</v>
      </c>
      <c r="F1280" t="s">
        <v>177</v>
      </c>
      <c r="G1280">
        <v>36.44</v>
      </c>
      <c r="H1280" t="s">
        <v>489</v>
      </c>
      <c r="I1280" t="s">
        <v>63</v>
      </c>
      <c r="J1280" t="s">
        <v>389</v>
      </c>
      <c r="K1280" t="s">
        <v>16527</v>
      </c>
      <c r="L1280" t="s">
        <v>16528</v>
      </c>
      <c r="M1280" t="s">
        <v>3326</v>
      </c>
      <c r="N1280">
        <v>37.795275590551178</v>
      </c>
      <c r="P1280">
        <v>32.5</v>
      </c>
      <c r="Q1280">
        <v>96.8</v>
      </c>
      <c r="R1280">
        <v>80</v>
      </c>
      <c r="S1280">
        <v>97</v>
      </c>
      <c r="T1280">
        <v>4</v>
      </c>
      <c r="U1280">
        <v>9</v>
      </c>
      <c r="V1280">
        <v>845</v>
      </c>
      <c r="AB1280" t="s">
        <v>63</v>
      </c>
      <c r="AC1280" t="s">
        <v>63</v>
      </c>
      <c r="AD1280" t="s">
        <v>63</v>
      </c>
      <c r="AE1280" t="s">
        <v>98</v>
      </c>
      <c r="AG1280">
        <v>1949</v>
      </c>
      <c r="AH1280">
        <v>23.94</v>
      </c>
      <c r="AI1280">
        <v>38.081969999999998</v>
      </c>
      <c r="AJ1280">
        <v>-95.558130000000006</v>
      </c>
      <c r="AL1280">
        <v>3</v>
      </c>
      <c r="AM1280" t="s">
        <v>63</v>
      </c>
      <c r="AN1280" t="s">
        <v>16529</v>
      </c>
      <c r="AO1280" t="s">
        <v>184</v>
      </c>
      <c r="AP1280" t="s">
        <v>116</v>
      </c>
      <c r="AQ1280" t="s">
        <v>317</v>
      </c>
      <c r="AR1280" t="s">
        <v>286</v>
      </c>
      <c r="AS1280" t="s">
        <v>83</v>
      </c>
      <c r="AT1280" s="5">
        <v>39819</v>
      </c>
      <c r="AU1280" t="s">
        <v>129</v>
      </c>
      <c r="AV1280" t="s">
        <v>149</v>
      </c>
      <c r="AW1280" t="s">
        <v>150</v>
      </c>
    </row>
    <row r="1281" spans="1:49" x14ac:dyDescent="0.25">
      <c r="A1281">
        <v>1332</v>
      </c>
      <c r="B1281" t="s">
        <v>5438</v>
      </c>
      <c r="C1281">
        <v>1</v>
      </c>
      <c r="D1281" t="s">
        <v>86</v>
      </c>
      <c r="E1281" t="s">
        <v>350</v>
      </c>
      <c r="F1281" t="s">
        <v>177</v>
      </c>
      <c r="G1281">
        <v>54.57</v>
      </c>
      <c r="H1281" t="s">
        <v>489</v>
      </c>
      <c r="I1281" t="s">
        <v>63</v>
      </c>
      <c r="J1281" t="s">
        <v>178</v>
      </c>
      <c r="K1281" t="s">
        <v>5439</v>
      </c>
      <c r="L1281" t="s">
        <v>2307</v>
      </c>
      <c r="M1281" t="s">
        <v>1752</v>
      </c>
      <c r="N1281">
        <v>61.811023622047244</v>
      </c>
      <c r="P1281">
        <v>44</v>
      </c>
      <c r="Q1281">
        <v>87.3</v>
      </c>
      <c r="R1281">
        <v>95</v>
      </c>
      <c r="S1281">
        <v>97.7</v>
      </c>
      <c r="T1281">
        <v>3</v>
      </c>
      <c r="U1281">
        <v>9</v>
      </c>
      <c r="V1281">
        <v>940</v>
      </c>
      <c r="AB1281" t="s">
        <v>63</v>
      </c>
      <c r="AC1281" t="s">
        <v>63</v>
      </c>
      <c r="AD1281" t="s">
        <v>63</v>
      </c>
      <c r="AE1281" t="s">
        <v>98</v>
      </c>
      <c r="AG1281">
        <v>1973</v>
      </c>
      <c r="AH1281">
        <v>1.8800000000000001</v>
      </c>
      <c r="AI1281">
        <v>38.406999999999996</v>
      </c>
      <c r="AJ1281">
        <v>-95.600120000000004</v>
      </c>
      <c r="AL1281">
        <v>3</v>
      </c>
      <c r="AM1281" t="s">
        <v>63</v>
      </c>
      <c r="AN1281" t="s">
        <v>5440</v>
      </c>
      <c r="AO1281" t="s">
        <v>76</v>
      </c>
      <c r="AP1281" t="s">
        <v>116</v>
      </c>
      <c r="AQ1281" t="s">
        <v>239</v>
      </c>
      <c r="AR1281" t="s">
        <v>240</v>
      </c>
      <c r="AS1281" t="s">
        <v>83</v>
      </c>
      <c r="AT1281" s="5">
        <v>39819</v>
      </c>
      <c r="AU1281" t="s">
        <v>129</v>
      </c>
      <c r="AV1281" t="s">
        <v>149</v>
      </c>
      <c r="AW1281" t="s">
        <v>150</v>
      </c>
    </row>
    <row r="1282" spans="1:49" x14ac:dyDescent="0.25">
      <c r="A1282">
        <v>57</v>
      </c>
      <c r="B1282" t="s">
        <v>7214</v>
      </c>
      <c r="C1282">
        <v>1</v>
      </c>
      <c r="D1282" t="s">
        <v>86</v>
      </c>
      <c r="E1282" t="s">
        <v>739</v>
      </c>
      <c r="F1282" t="s">
        <v>65</v>
      </c>
      <c r="G1282">
        <v>143.17000000000002</v>
      </c>
      <c r="H1282" t="s">
        <v>223</v>
      </c>
      <c r="I1282" t="s">
        <v>63</v>
      </c>
      <c r="J1282" t="s">
        <v>178</v>
      </c>
      <c r="K1282" t="s">
        <v>7215</v>
      </c>
      <c r="L1282" t="s">
        <v>361</v>
      </c>
      <c r="M1282" t="s">
        <v>7216</v>
      </c>
      <c r="N1282">
        <v>268.60236220472439</v>
      </c>
      <c r="P1282">
        <v>28</v>
      </c>
      <c r="Q1282">
        <v>97</v>
      </c>
      <c r="R1282">
        <v>90</v>
      </c>
      <c r="S1282">
        <v>99.9</v>
      </c>
      <c r="T1282">
        <v>3</v>
      </c>
      <c r="U1282">
        <v>3</v>
      </c>
      <c r="V1282">
        <v>24</v>
      </c>
      <c r="AB1282" t="s">
        <v>98</v>
      </c>
      <c r="AC1282" t="s">
        <v>98</v>
      </c>
      <c r="AD1282" t="s">
        <v>98</v>
      </c>
      <c r="AE1282" t="s">
        <v>63</v>
      </c>
      <c r="AG1282">
        <v>1972</v>
      </c>
      <c r="AH1282">
        <v>0</v>
      </c>
      <c r="AI1282">
        <v>38.411850000000001</v>
      </c>
      <c r="AJ1282">
        <v>-95.950479999999999</v>
      </c>
      <c r="AL1282">
        <v>4</v>
      </c>
      <c r="AM1282" t="s">
        <v>63</v>
      </c>
      <c r="AN1282" t="s">
        <v>7217</v>
      </c>
      <c r="AO1282" t="s">
        <v>76</v>
      </c>
      <c r="AP1282" t="s">
        <v>116</v>
      </c>
      <c r="AQ1282" t="s">
        <v>255</v>
      </c>
      <c r="AR1282" t="s">
        <v>256</v>
      </c>
      <c r="AS1282" t="s">
        <v>83</v>
      </c>
      <c r="AT1282" s="5">
        <v>35521</v>
      </c>
      <c r="AU1282" t="s">
        <v>63</v>
      </c>
      <c r="AV1282" t="s">
        <v>200</v>
      </c>
      <c r="AW1282" t="s">
        <v>150</v>
      </c>
    </row>
    <row r="1283" spans="1:49" x14ac:dyDescent="0.25">
      <c r="A1283">
        <v>3854</v>
      </c>
      <c r="B1283" t="s">
        <v>6870</v>
      </c>
      <c r="C1283">
        <v>1</v>
      </c>
      <c r="D1283" t="s">
        <v>86</v>
      </c>
      <c r="E1283" t="s">
        <v>350</v>
      </c>
      <c r="F1283" t="s">
        <v>177</v>
      </c>
      <c r="G1283">
        <v>57.910000000000004</v>
      </c>
      <c r="H1283" t="s">
        <v>517</v>
      </c>
      <c r="I1283" t="s">
        <v>63</v>
      </c>
      <c r="J1283" t="s">
        <v>178</v>
      </c>
      <c r="K1283" t="s">
        <v>6871</v>
      </c>
      <c r="L1283" t="s">
        <v>3413</v>
      </c>
      <c r="M1283" t="s">
        <v>1752</v>
      </c>
      <c r="N1283">
        <v>31.988188976377952</v>
      </c>
      <c r="P1283">
        <v>25</v>
      </c>
      <c r="Q1283">
        <v>93.100000000000009</v>
      </c>
      <c r="R1283">
        <v>90</v>
      </c>
      <c r="S1283">
        <v>64.599999999999994</v>
      </c>
      <c r="T1283">
        <v>0</v>
      </c>
      <c r="U1283">
        <v>21</v>
      </c>
      <c r="V1283">
        <v>315</v>
      </c>
      <c r="AB1283" t="s">
        <v>63</v>
      </c>
      <c r="AC1283" t="s">
        <v>63</v>
      </c>
      <c r="AD1283" t="s">
        <v>63</v>
      </c>
      <c r="AE1283" t="s">
        <v>75</v>
      </c>
      <c r="AG1283">
        <v>1978</v>
      </c>
      <c r="AH1283">
        <v>5.22</v>
      </c>
      <c r="AI1283">
        <v>38.39049</v>
      </c>
      <c r="AJ1283">
        <v>-95.55977</v>
      </c>
      <c r="AL1283">
        <v>4</v>
      </c>
      <c r="AM1283" t="s">
        <v>63</v>
      </c>
      <c r="AN1283" t="s">
        <v>6872</v>
      </c>
      <c r="AO1283" t="s">
        <v>76</v>
      </c>
      <c r="AP1283" t="s">
        <v>116</v>
      </c>
      <c r="AQ1283" t="s">
        <v>379</v>
      </c>
      <c r="AR1283" t="s">
        <v>336</v>
      </c>
      <c r="AS1283" t="s">
        <v>83</v>
      </c>
      <c r="AT1283" s="5">
        <v>30103</v>
      </c>
      <c r="AU1283" t="s">
        <v>129</v>
      </c>
      <c r="AV1283" t="s">
        <v>149</v>
      </c>
      <c r="AW1283" t="s">
        <v>135</v>
      </c>
    </row>
    <row r="1284" spans="1:49" x14ac:dyDescent="0.25">
      <c r="A1284">
        <v>3894</v>
      </c>
      <c r="B1284" t="s">
        <v>7628</v>
      </c>
      <c r="C1284">
        <v>1</v>
      </c>
      <c r="D1284" t="s">
        <v>86</v>
      </c>
      <c r="E1284" t="s">
        <v>350</v>
      </c>
      <c r="F1284" t="s">
        <v>177</v>
      </c>
      <c r="G1284">
        <v>60.2</v>
      </c>
      <c r="H1284" t="s">
        <v>517</v>
      </c>
      <c r="I1284" t="s">
        <v>63</v>
      </c>
      <c r="J1284" t="s">
        <v>178</v>
      </c>
      <c r="K1284" t="s">
        <v>7629</v>
      </c>
      <c r="L1284" t="s">
        <v>3413</v>
      </c>
      <c r="M1284" t="s">
        <v>1752</v>
      </c>
      <c r="N1284">
        <v>31.988188976377952</v>
      </c>
      <c r="O1284">
        <v>0</v>
      </c>
      <c r="P1284">
        <v>26</v>
      </c>
      <c r="Q1284">
        <v>81.100000000000009</v>
      </c>
      <c r="R1284">
        <v>85</v>
      </c>
      <c r="S1284">
        <v>50.5</v>
      </c>
      <c r="T1284">
        <v>0</v>
      </c>
      <c r="U1284">
        <v>21</v>
      </c>
      <c r="V1284">
        <v>315</v>
      </c>
      <c r="AB1284" t="s">
        <v>63</v>
      </c>
      <c r="AC1284" t="s">
        <v>63</v>
      </c>
      <c r="AD1284" t="s">
        <v>63</v>
      </c>
      <c r="AE1284" t="s">
        <v>76</v>
      </c>
      <c r="AG1284">
        <v>1983</v>
      </c>
      <c r="AH1284">
        <v>7.51</v>
      </c>
      <c r="AI1284">
        <v>38.390349999999998</v>
      </c>
      <c r="AJ1284">
        <v>-95.517589999999998</v>
      </c>
      <c r="AL1284">
        <v>3</v>
      </c>
      <c r="AM1284" t="s">
        <v>63</v>
      </c>
      <c r="AN1284" t="s">
        <v>7630</v>
      </c>
      <c r="AO1284" t="s">
        <v>76</v>
      </c>
      <c r="AP1284" t="s">
        <v>116</v>
      </c>
      <c r="AQ1284" t="s">
        <v>379</v>
      </c>
      <c r="AR1284" t="s">
        <v>336</v>
      </c>
      <c r="AS1284" t="s">
        <v>83</v>
      </c>
      <c r="AT1284" s="5">
        <v>30317</v>
      </c>
      <c r="AU1284" t="s">
        <v>129</v>
      </c>
      <c r="AV1284" t="s">
        <v>149</v>
      </c>
      <c r="AW1284" t="s">
        <v>135</v>
      </c>
    </row>
    <row r="1285" spans="1:49" x14ac:dyDescent="0.25">
      <c r="A1285">
        <v>1480</v>
      </c>
      <c r="B1285" t="s">
        <v>11187</v>
      </c>
      <c r="C1285">
        <v>1</v>
      </c>
      <c r="D1285" t="s">
        <v>86</v>
      </c>
      <c r="E1285" t="s">
        <v>1489</v>
      </c>
      <c r="F1285" t="s">
        <v>108</v>
      </c>
      <c r="G1285">
        <v>96.48</v>
      </c>
      <c r="H1285" t="s">
        <v>801</v>
      </c>
      <c r="I1285" t="s">
        <v>63</v>
      </c>
      <c r="J1285" t="s">
        <v>178</v>
      </c>
      <c r="K1285" t="s">
        <v>11188</v>
      </c>
      <c r="L1285" t="s">
        <v>2307</v>
      </c>
      <c r="M1285" t="s">
        <v>2983</v>
      </c>
      <c r="N1285">
        <v>58.98950131233596</v>
      </c>
      <c r="O1285">
        <v>0</v>
      </c>
      <c r="P1285">
        <v>51</v>
      </c>
      <c r="Q1285">
        <v>84.100000000000009</v>
      </c>
      <c r="R1285">
        <v>85</v>
      </c>
      <c r="S1285">
        <v>96.2</v>
      </c>
      <c r="T1285">
        <v>1</v>
      </c>
      <c r="U1285">
        <v>8</v>
      </c>
      <c r="V1285">
        <v>7730</v>
      </c>
      <c r="AB1285" t="s">
        <v>63</v>
      </c>
      <c r="AC1285" t="s">
        <v>63</v>
      </c>
      <c r="AD1285" t="s">
        <v>63</v>
      </c>
      <c r="AE1285" t="s">
        <v>98</v>
      </c>
      <c r="AG1285">
        <v>1992</v>
      </c>
      <c r="AH1285">
        <v>10.751000000000001</v>
      </c>
      <c r="AI1285">
        <v>38.195050000000002</v>
      </c>
      <c r="AJ1285">
        <v>-95.738600000000005</v>
      </c>
      <c r="AL1285">
        <v>2</v>
      </c>
      <c r="AM1285" t="s">
        <v>63</v>
      </c>
      <c r="AN1285" t="s">
        <v>11189</v>
      </c>
      <c r="AO1285" t="s">
        <v>76</v>
      </c>
      <c r="AP1285" t="s">
        <v>170</v>
      </c>
      <c r="AQ1285" t="s">
        <v>653</v>
      </c>
      <c r="AR1285" t="s">
        <v>443</v>
      </c>
      <c r="AS1285" t="s">
        <v>83</v>
      </c>
      <c r="AT1285" s="5">
        <v>34700</v>
      </c>
      <c r="AU1285" t="s">
        <v>129</v>
      </c>
      <c r="AV1285" t="s">
        <v>200</v>
      </c>
      <c r="AW1285" t="s">
        <v>1698</v>
      </c>
    </row>
    <row r="1286" spans="1:49" x14ac:dyDescent="0.25">
      <c r="A1286">
        <v>58</v>
      </c>
      <c r="B1286" t="s">
        <v>11094</v>
      </c>
      <c r="C1286">
        <v>1</v>
      </c>
      <c r="D1286" t="s">
        <v>86</v>
      </c>
      <c r="E1286" t="s">
        <v>350</v>
      </c>
      <c r="F1286" t="s">
        <v>177</v>
      </c>
      <c r="G1286">
        <v>55.01</v>
      </c>
      <c r="H1286" t="s">
        <v>90</v>
      </c>
      <c r="I1286" t="s">
        <v>63</v>
      </c>
      <c r="J1286" t="s">
        <v>178</v>
      </c>
      <c r="K1286" t="s">
        <v>11095</v>
      </c>
      <c r="L1286" t="s">
        <v>2307</v>
      </c>
      <c r="M1286" t="s">
        <v>4502</v>
      </c>
      <c r="N1286">
        <v>122.50656167979002</v>
      </c>
      <c r="P1286">
        <v>36</v>
      </c>
      <c r="Q1286">
        <v>98</v>
      </c>
      <c r="R1286">
        <v>95</v>
      </c>
      <c r="S1286">
        <v>100</v>
      </c>
      <c r="T1286">
        <v>0</v>
      </c>
      <c r="U1286">
        <v>8</v>
      </c>
      <c r="V1286">
        <v>1200</v>
      </c>
      <c r="AB1286" t="s">
        <v>98</v>
      </c>
      <c r="AC1286" t="s">
        <v>129</v>
      </c>
      <c r="AD1286" t="s">
        <v>129</v>
      </c>
      <c r="AE1286" t="s">
        <v>63</v>
      </c>
      <c r="AG1286">
        <v>1992</v>
      </c>
      <c r="AH1286">
        <v>2.3199999999999998</v>
      </c>
      <c r="AI1286">
        <v>38.400669999999998</v>
      </c>
      <c r="AJ1286">
        <v>-95.600200000000001</v>
      </c>
      <c r="AL1286">
        <v>3</v>
      </c>
      <c r="AM1286" t="s">
        <v>63</v>
      </c>
      <c r="AN1286" t="s">
        <v>11096</v>
      </c>
      <c r="AO1286" t="s">
        <v>76</v>
      </c>
      <c r="AP1286" t="s">
        <v>170</v>
      </c>
      <c r="AQ1286" t="s">
        <v>326</v>
      </c>
      <c r="AR1286" t="s">
        <v>932</v>
      </c>
      <c r="AS1286" t="s">
        <v>83</v>
      </c>
      <c r="AT1286" s="5">
        <v>35521</v>
      </c>
      <c r="AU1286" t="s">
        <v>76</v>
      </c>
      <c r="AV1286" t="s">
        <v>134</v>
      </c>
      <c r="AW1286" t="s">
        <v>150</v>
      </c>
    </row>
    <row r="1287" spans="1:49" x14ac:dyDescent="0.25">
      <c r="A1287">
        <v>95</v>
      </c>
      <c r="B1287" t="s">
        <v>19618</v>
      </c>
      <c r="C1287">
        <v>1</v>
      </c>
      <c r="D1287" t="s">
        <v>86</v>
      </c>
      <c r="E1287" t="s">
        <v>3323</v>
      </c>
      <c r="F1287" t="s">
        <v>177</v>
      </c>
      <c r="G1287">
        <v>29.740000000000002</v>
      </c>
      <c r="H1287" t="s">
        <v>90</v>
      </c>
      <c r="I1287" t="s">
        <v>63</v>
      </c>
      <c r="J1287" t="s">
        <v>389</v>
      </c>
      <c r="K1287" t="s">
        <v>19619</v>
      </c>
      <c r="L1287" t="s">
        <v>1990</v>
      </c>
      <c r="M1287" t="s">
        <v>5975</v>
      </c>
      <c r="N1287">
        <v>212.5</v>
      </c>
      <c r="P1287">
        <v>36</v>
      </c>
      <c r="Q1287">
        <v>100</v>
      </c>
      <c r="R1287">
        <v>92</v>
      </c>
      <c r="S1287">
        <v>97.600000000000009</v>
      </c>
      <c r="T1287">
        <v>0</v>
      </c>
      <c r="U1287">
        <v>9</v>
      </c>
      <c r="V1287">
        <v>1170</v>
      </c>
      <c r="AB1287" t="s">
        <v>98</v>
      </c>
      <c r="AC1287" t="s">
        <v>98</v>
      </c>
      <c r="AD1287" t="s">
        <v>129</v>
      </c>
      <c r="AE1287" t="s">
        <v>63</v>
      </c>
      <c r="AG1287">
        <v>1994</v>
      </c>
      <c r="AH1287">
        <v>17.240000000000002</v>
      </c>
      <c r="AI1287">
        <v>38.08258</v>
      </c>
      <c r="AJ1287">
        <v>-95.680509999999998</v>
      </c>
      <c r="AL1287">
        <v>4</v>
      </c>
      <c r="AM1287" t="s">
        <v>63</v>
      </c>
      <c r="AN1287" t="s">
        <v>19620</v>
      </c>
      <c r="AO1287" t="s">
        <v>184</v>
      </c>
      <c r="AP1287" t="s">
        <v>170</v>
      </c>
      <c r="AQ1287" t="s">
        <v>326</v>
      </c>
      <c r="AR1287" t="s">
        <v>932</v>
      </c>
      <c r="AS1287" t="s">
        <v>83</v>
      </c>
      <c r="AT1287" s="5">
        <v>36100</v>
      </c>
      <c r="AU1287" t="s">
        <v>76</v>
      </c>
      <c r="AV1287" t="s">
        <v>134</v>
      </c>
      <c r="AW1287" t="s">
        <v>150</v>
      </c>
    </row>
    <row r="1288" spans="1:49" x14ac:dyDescent="0.25">
      <c r="A1288">
        <v>105</v>
      </c>
      <c r="B1288" t="s">
        <v>19278</v>
      </c>
      <c r="C1288">
        <v>1</v>
      </c>
      <c r="D1288" t="s">
        <v>86</v>
      </c>
      <c r="E1288" t="s">
        <v>1489</v>
      </c>
      <c r="F1288" t="s">
        <v>108</v>
      </c>
      <c r="G1288">
        <v>89.24</v>
      </c>
      <c r="H1288" t="s">
        <v>90</v>
      </c>
      <c r="I1288" t="s">
        <v>63</v>
      </c>
      <c r="J1288" t="s">
        <v>389</v>
      </c>
      <c r="K1288" t="s">
        <v>19279</v>
      </c>
      <c r="L1288" t="s">
        <v>19280</v>
      </c>
      <c r="M1288" t="s">
        <v>2983</v>
      </c>
      <c r="N1288">
        <v>290.48556430446195</v>
      </c>
      <c r="P1288">
        <v>44</v>
      </c>
      <c r="Q1288">
        <v>99.7</v>
      </c>
      <c r="R1288">
        <v>95</v>
      </c>
      <c r="S1288">
        <v>97.7</v>
      </c>
      <c r="T1288">
        <v>1</v>
      </c>
      <c r="U1288">
        <v>27</v>
      </c>
      <c r="V1288">
        <v>2830</v>
      </c>
      <c r="AB1288" t="s">
        <v>98</v>
      </c>
      <c r="AC1288" t="s">
        <v>98</v>
      </c>
      <c r="AD1288" t="s">
        <v>129</v>
      </c>
      <c r="AE1288" t="s">
        <v>63</v>
      </c>
      <c r="AG1288">
        <v>1994</v>
      </c>
      <c r="AH1288">
        <v>3.5</v>
      </c>
      <c r="AI1288">
        <v>38.089860000000002</v>
      </c>
      <c r="AJ1288">
        <v>-95.7393</v>
      </c>
      <c r="AL1288">
        <v>5</v>
      </c>
      <c r="AM1288" t="s">
        <v>63</v>
      </c>
      <c r="AN1288" t="s">
        <v>19281</v>
      </c>
      <c r="AO1288" t="s">
        <v>184</v>
      </c>
      <c r="AP1288" t="s">
        <v>170</v>
      </c>
      <c r="AQ1288" t="s">
        <v>654</v>
      </c>
      <c r="AR1288" t="s">
        <v>133</v>
      </c>
      <c r="AS1288" t="s">
        <v>83</v>
      </c>
      <c r="AT1288" s="5">
        <v>35521</v>
      </c>
      <c r="AU1288" t="s">
        <v>76</v>
      </c>
      <c r="AV1288" t="s">
        <v>200</v>
      </c>
      <c r="AW1288" t="s">
        <v>150</v>
      </c>
    </row>
    <row r="1289" spans="1:49" x14ac:dyDescent="0.25">
      <c r="A1289">
        <v>109</v>
      </c>
      <c r="B1289" t="s">
        <v>8722</v>
      </c>
      <c r="C1289">
        <v>1</v>
      </c>
      <c r="D1289" t="s">
        <v>86</v>
      </c>
      <c r="E1289" t="s">
        <v>1489</v>
      </c>
      <c r="F1289" t="s">
        <v>108</v>
      </c>
      <c r="G1289">
        <v>89.77</v>
      </c>
      <c r="H1289" t="s">
        <v>90</v>
      </c>
      <c r="I1289" t="s">
        <v>63</v>
      </c>
      <c r="J1289" t="s">
        <v>178</v>
      </c>
      <c r="K1289" t="s">
        <v>8723</v>
      </c>
      <c r="L1289" t="s">
        <v>612</v>
      </c>
      <c r="M1289" t="s">
        <v>2983</v>
      </c>
      <c r="N1289">
        <v>226.50918635170603</v>
      </c>
      <c r="P1289">
        <v>44</v>
      </c>
      <c r="Q1289">
        <v>98.7</v>
      </c>
      <c r="R1289">
        <v>90</v>
      </c>
      <c r="S1289">
        <v>92.3</v>
      </c>
      <c r="T1289">
        <v>1</v>
      </c>
      <c r="U1289">
        <v>21</v>
      </c>
      <c r="V1289">
        <v>2890</v>
      </c>
      <c r="AB1289" t="s">
        <v>98</v>
      </c>
      <c r="AC1289" t="s">
        <v>98</v>
      </c>
      <c r="AD1289" t="s">
        <v>98</v>
      </c>
      <c r="AE1289" t="s">
        <v>63</v>
      </c>
      <c r="AG1289">
        <v>1994</v>
      </c>
      <c r="AH1289">
        <v>4.04</v>
      </c>
      <c r="AI1289">
        <v>38.097619999999999</v>
      </c>
      <c r="AJ1289">
        <v>-95.739270000000005</v>
      </c>
      <c r="AL1289">
        <v>4</v>
      </c>
      <c r="AM1289" t="s">
        <v>63</v>
      </c>
      <c r="AN1289" t="s">
        <v>8724</v>
      </c>
      <c r="AO1289" t="s">
        <v>76</v>
      </c>
      <c r="AP1289" t="s">
        <v>170</v>
      </c>
      <c r="AQ1289" t="s">
        <v>654</v>
      </c>
      <c r="AR1289" t="s">
        <v>133</v>
      </c>
      <c r="AS1289" t="s">
        <v>83</v>
      </c>
      <c r="AT1289" s="5">
        <v>35521</v>
      </c>
      <c r="AU1289" t="s">
        <v>76</v>
      </c>
      <c r="AV1289" t="s">
        <v>200</v>
      </c>
      <c r="AW1289" t="s">
        <v>150</v>
      </c>
    </row>
    <row r="1290" spans="1:49" x14ac:dyDescent="0.25">
      <c r="A1290">
        <v>1262</v>
      </c>
      <c r="B1290" t="s">
        <v>23583</v>
      </c>
      <c r="C1290">
        <v>1</v>
      </c>
      <c r="D1290" t="s">
        <v>86</v>
      </c>
      <c r="E1290" t="s">
        <v>3323</v>
      </c>
      <c r="F1290" t="s">
        <v>177</v>
      </c>
      <c r="G1290">
        <v>31.16</v>
      </c>
      <c r="H1290" t="s">
        <v>1879</v>
      </c>
      <c r="I1290" t="s">
        <v>63</v>
      </c>
      <c r="J1290" t="s">
        <v>389</v>
      </c>
      <c r="K1290" t="s">
        <v>23584</v>
      </c>
      <c r="L1290" t="s">
        <v>2263</v>
      </c>
      <c r="M1290" t="s">
        <v>3326</v>
      </c>
      <c r="N1290">
        <v>687.00787401574803</v>
      </c>
      <c r="P1290">
        <v>36.100065616797899</v>
      </c>
      <c r="Q1290">
        <v>95.2</v>
      </c>
      <c r="R1290">
        <v>97</v>
      </c>
      <c r="S1290">
        <v>99.9</v>
      </c>
      <c r="T1290">
        <v>17</v>
      </c>
      <c r="U1290">
        <v>9</v>
      </c>
      <c r="V1290">
        <v>1170</v>
      </c>
      <c r="AB1290" t="s">
        <v>98</v>
      </c>
      <c r="AC1290" t="s">
        <v>129</v>
      </c>
      <c r="AD1290" t="s">
        <v>129</v>
      </c>
      <c r="AE1290" t="s">
        <v>63</v>
      </c>
      <c r="AG1290">
        <v>2001</v>
      </c>
      <c r="AH1290">
        <v>18.670000000000002</v>
      </c>
      <c r="AI1290">
        <v>38.083730000000003</v>
      </c>
      <c r="AJ1290">
        <v>-95.655739999999994</v>
      </c>
      <c r="AL1290">
        <v>5</v>
      </c>
      <c r="AM1290" t="s">
        <v>63</v>
      </c>
      <c r="AN1290" t="s">
        <v>23585</v>
      </c>
      <c r="AO1290" t="s">
        <v>184</v>
      </c>
      <c r="AP1290" t="s">
        <v>170</v>
      </c>
      <c r="AQ1290" t="s">
        <v>101</v>
      </c>
      <c r="AR1290" t="s">
        <v>102</v>
      </c>
      <c r="AS1290" t="s">
        <v>83</v>
      </c>
      <c r="AT1290" s="5">
        <v>41500</v>
      </c>
      <c r="AU1290" t="s">
        <v>129</v>
      </c>
      <c r="AV1290" t="s">
        <v>134</v>
      </c>
      <c r="AW1290" t="s">
        <v>150</v>
      </c>
    </row>
    <row r="1291" spans="1:49" x14ac:dyDescent="0.25">
      <c r="A1291">
        <v>81</v>
      </c>
      <c r="B1291" t="s">
        <v>27972</v>
      </c>
      <c r="C1291">
        <v>1</v>
      </c>
      <c r="D1291" t="s">
        <v>86</v>
      </c>
      <c r="E1291" t="s">
        <v>350</v>
      </c>
      <c r="F1291" t="s">
        <v>177</v>
      </c>
      <c r="G1291">
        <v>55.97</v>
      </c>
      <c r="H1291" t="s">
        <v>90</v>
      </c>
      <c r="I1291" t="s">
        <v>63</v>
      </c>
      <c r="J1291" t="s">
        <v>178</v>
      </c>
      <c r="K1291" t="s">
        <v>27973</v>
      </c>
      <c r="L1291" t="s">
        <v>2307</v>
      </c>
      <c r="M1291" t="s">
        <v>4502</v>
      </c>
      <c r="N1291">
        <v>100.98425196850394</v>
      </c>
      <c r="O1291">
        <v>15</v>
      </c>
      <c r="P1291">
        <v>32.200131233595798</v>
      </c>
      <c r="Q1291">
        <v>99</v>
      </c>
      <c r="R1291">
        <v>100</v>
      </c>
      <c r="S1291">
        <v>100</v>
      </c>
      <c r="T1291">
        <v>2</v>
      </c>
      <c r="U1291">
        <v>21</v>
      </c>
      <c r="V1291">
        <v>315</v>
      </c>
      <c r="AB1291" t="s">
        <v>129</v>
      </c>
      <c r="AC1291" t="s">
        <v>129</v>
      </c>
      <c r="AD1291" t="s">
        <v>129</v>
      </c>
      <c r="AE1291" t="s">
        <v>63</v>
      </c>
      <c r="AG1291">
        <v>2000</v>
      </c>
      <c r="AH1291">
        <v>3.27</v>
      </c>
      <c r="AI1291">
        <v>38.390439999999998</v>
      </c>
      <c r="AJ1291">
        <v>-95.595280000000002</v>
      </c>
      <c r="AK1291" t="s">
        <v>262</v>
      </c>
      <c r="AL1291">
        <v>3</v>
      </c>
      <c r="AM1291" t="s">
        <v>63</v>
      </c>
      <c r="AN1291" t="s">
        <v>27974</v>
      </c>
      <c r="AO1291" t="s">
        <v>76</v>
      </c>
      <c r="AP1291" t="s">
        <v>170</v>
      </c>
      <c r="AQ1291" t="s">
        <v>443</v>
      </c>
      <c r="AR1291" t="s">
        <v>327</v>
      </c>
      <c r="AS1291" t="s">
        <v>83</v>
      </c>
      <c r="AT1291" s="5">
        <v>36526</v>
      </c>
      <c r="AU1291" t="s">
        <v>129</v>
      </c>
      <c r="AV1291" t="s">
        <v>134</v>
      </c>
      <c r="AW1291" t="s">
        <v>150</v>
      </c>
    </row>
    <row r="1292" spans="1:49" x14ac:dyDescent="0.25">
      <c r="A1292">
        <v>69</v>
      </c>
      <c r="B1292" t="s">
        <v>10391</v>
      </c>
      <c r="C1292">
        <v>1</v>
      </c>
      <c r="D1292" t="s">
        <v>86</v>
      </c>
      <c r="E1292" t="s">
        <v>1489</v>
      </c>
      <c r="F1292" t="s">
        <v>108</v>
      </c>
      <c r="G1292">
        <v>98.2</v>
      </c>
      <c r="H1292" t="s">
        <v>1879</v>
      </c>
      <c r="I1292" t="s">
        <v>63</v>
      </c>
      <c r="J1292" t="s">
        <v>178</v>
      </c>
      <c r="K1292" t="s">
        <v>10392</v>
      </c>
      <c r="L1292" t="s">
        <v>2263</v>
      </c>
      <c r="M1292" t="s">
        <v>2983</v>
      </c>
      <c r="N1292">
        <v>881.39763779527561</v>
      </c>
      <c r="O1292">
        <v>25</v>
      </c>
      <c r="P1292">
        <v>43.963254593175854</v>
      </c>
      <c r="Q1292">
        <v>97.5</v>
      </c>
      <c r="R1292">
        <v>100</v>
      </c>
      <c r="S1292">
        <v>100</v>
      </c>
      <c r="T1292">
        <v>1</v>
      </c>
      <c r="U1292">
        <v>12</v>
      </c>
      <c r="V1292">
        <v>5690</v>
      </c>
      <c r="AB1292" t="s">
        <v>98</v>
      </c>
      <c r="AC1292" t="s">
        <v>129</v>
      </c>
      <c r="AD1292" t="s">
        <v>129</v>
      </c>
      <c r="AE1292" t="s">
        <v>63</v>
      </c>
      <c r="AG1292">
        <v>2007</v>
      </c>
      <c r="AH1292">
        <v>12.66</v>
      </c>
      <c r="AI1292">
        <v>38.2194</v>
      </c>
      <c r="AJ1292">
        <v>-95.737189999999998</v>
      </c>
      <c r="AK1292" t="s">
        <v>77</v>
      </c>
      <c r="AL1292">
        <v>5</v>
      </c>
      <c r="AM1292" t="s">
        <v>63</v>
      </c>
      <c r="AN1292" t="s">
        <v>10393</v>
      </c>
      <c r="AO1292" t="s">
        <v>76</v>
      </c>
      <c r="AP1292" t="s">
        <v>131</v>
      </c>
      <c r="AQ1292" t="s">
        <v>514</v>
      </c>
      <c r="AR1292" t="s">
        <v>1161</v>
      </c>
      <c r="AS1292" t="s">
        <v>83</v>
      </c>
      <c r="AT1292" s="5">
        <v>38353</v>
      </c>
      <c r="AU1292" t="s">
        <v>76</v>
      </c>
      <c r="AV1292" t="s">
        <v>187</v>
      </c>
      <c r="AW1292" t="s">
        <v>372</v>
      </c>
    </row>
    <row r="1293" spans="1:49" x14ac:dyDescent="0.25">
      <c r="A1293">
        <v>0</v>
      </c>
      <c r="B1293" t="s">
        <v>3322</v>
      </c>
      <c r="C1293">
        <v>1</v>
      </c>
      <c r="D1293" t="s">
        <v>86</v>
      </c>
      <c r="E1293" t="s">
        <v>3323</v>
      </c>
      <c r="F1293" t="s">
        <v>177</v>
      </c>
      <c r="G1293">
        <v>12.94</v>
      </c>
      <c r="H1293" t="s">
        <v>90</v>
      </c>
      <c r="I1293" t="s">
        <v>63</v>
      </c>
      <c r="J1293" t="s">
        <v>389</v>
      </c>
      <c r="K1293" t="s">
        <v>3324</v>
      </c>
      <c r="L1293" t="s">
        <v>3325</v>
      </c>
      <c r="M1293" t="s">
        <v>3326</v>
      </c>
      <c r="N1293">
        <v>82.51312335958005</v>
      </c>
      <c r="O1293">
        <v>0</v>
      </c>
      <c r="P1293">
        <v>31.988188976377952</v>
      </c>
      <c r="Q1293">
        <v>99.9</v>
      </c>
      <c r="S1293">
        <v>100</v>
      </c>
      <c r="T1293">
        <v>3</v>
      </c>
      <c r="U1293">
        <v>13</v>
      </c>
      <c r="V1293">
        <v>300</v>
      </c>
      <c r="AB1293" t="s">
        <v>129</v>
      </c>
      <c r="AC1293" t="s">
        <v>129</v>
      </c>
      <c r="AD1293" t="s">
        <v>129</v>
      </c>
      <c r="AE1293" t="s">
        <v>63</v>
      </c>
      <c r="AG1293">
        <v>2014</v>
      </c>
      <c r="AH1293">
        <v>0.45</v>
      </c>
      <c r="AI1293">
        <v>38.112679999999997</v>
      </c>
      <c r="AJ1293">
        <v>-95.950739999999996</v>
      </c>
      <c r="AL1293">
        <v>3</v>
      </c>
      <c r="AM1293" t="s">
        <v>63</v>
      </c>
      <c r="AN1293" t="s">
        <v>3327</v>
      </c>
      <c r="AO1293" t="s">
        <v>184</v>
      </c>
      <c r="AP1293" t="s">
        <v>131</v>
      </c>
      <c r="AQ1293" t="s">
        <v>654</v>
      </c>
      <c r="AR1293" t="s">
        <v>133</v>
      </c>
      <c r="AS1293" t="s">
        <v>131</v>
      </c>
      <c r="AT1293" s="5">
        <v>41457</v>
      </c>
      <c r="AU1293" t="s">
        <v>76</v>
      </c>
      <c r="AV1293" t="s">
        <v>134</v>
      </c>
      <c r="AW1293" t="s">
        <v>150</v>
      </c>
    </row>
    <row r="1294" spans="1:49" x14ac:dyDescent="0.25">
      <c r="A1294">
        <v>0</v>
      </c>
      <c r="B1294" t="s">
        <v>4172</v>
      </c>
      <c r="C1294">
        <v>1</v>
      </c>
      <c r="D1294" t="s">
        <v>86</v>
      </c>
      <c r="E1294" t="s">
        <v>3323</v>
      </c>
      <c r="F1294" t="s">
        <v>177</v>
      </c>
      <c r="G1294">
        <v>16.75</v>
      </c>
      <c r="H1294" t="s">
        <v>459</v>
      </c>
      <c r="I1294" t="s">
        <v>63</v>
      </c>
      <c r="J1294" t="s">
        <v>389</v>
      </c>
      <c r="K1294" t="s">
        <v>4173</v>
      </c>
      <c r="L1294" t="s">
        <v>4174</v>
      </c>
      <c r="M1294" t="s">
        <v>4150</v>
      </c>
      <c r="N1294">
        <v>19.993438320209975</v>
      </c>
      <c r="P1294">
        <v>24</v>
      </c>
      <c r="R1294">
        <v>85</v>
      </c>
      <c r="T1294">
        <v>0</v>
      </c>
      <c r="U1294">
        <v>13</v>
      </c>
      <c r="V1294">
        <v>305</v>
      </c>
      <c r="AB1294" t="s">
        <v>75</v>
      </c>
      <c r="AC1294" t="s">
        <v>98</v>
      </c>
      <c r="AD1294" t="s">
        <v>98</v>
      </c>
      <c r="AE1294" t="s">
        <v>63</v>
      </c>
      <c r="AG1294">
        <v>1928</v>
      </c>
      <c r="AH1294">
        <v>4.2510000000000003</v>
      </c>
      <c r="AI1294">
        <v>38.097915</v>
      </c>
      <c r="AJ1294">
        <v>-95.897408999999996</v>
      </c>
      <c r="AL1294">
        <v>1</v>
      </c>
      <c r="AM1294" t="s">
        <v>63</v>
      </c>
      <c r="AN1294" t="s">
        <v>4172</v>
      </c>
      <c r="AO1294" t="s">
        <v>100</v>
      </c>
      <c r="AP1294" t="s">
        <v>147</v>
      </c>
      <c r="AQ1294" t="s">
        <v>148</v>
      </c>
      <c r="AR1294" t="s">
        <v>148</v>
      </c>
      <c r="AS1294" t="s">
        <v>131</v>
      </c>
      <c r="AT1294" s="5"/>
      <c r="AV1294" t="s">
        <v>149</v>
      </c>
      <c r="AW1294" t="s">
        <v>1220</v>
      </c>
    </row>
    <row r="1295" spans="1:49" x14ac:dyDescent="0.25">
      <c r="A1295">
        <v>0</v>
      </c>
      <c r="B1295" t="s">
        <v>12393</v>
      </c>
      <c r="C1295">
        <v>1</v>
      </c>
      <c r="D1295" t="s">
        <v>86</v>
      </c>
      <c r="E1295" t="s">
        <v>3323</v>
      </c>
      <c r="F1295" t="s">
        <v>177</v>
      </c>
      <c r="G1295">
        <v>23.55</v>
      </c>
      <c r="H1295" t="s">
        <v>138</v>
      </c>
      <c r="I1295" t="s">
        <v>63</v>
      </c>
      <c r="J1295" t="s">
        <v>389</v>
      </c>
      <c r="K1295" t="s">
        <v>12394</v>
      </c>
      <c r="L1295" t="s">
        <v>612</v>
      </c>
      <c r="M1295" t="s">
        <v>4150</v>
      </c>
      <c r="N1295">
        <v>10.006561679790027</v>
      </c>
      <c r="P1295">
        <v>28</v>
      </c>
      <c r="R1295">
        <v>90</v>
      </c>
      <c r="T1295">
        <v>0</v>
      </c>
      <c r="U1295">
        <v>9</v>
      </c>
      <c r="V1295">
        <v>585</v>
      </c>
      <c r="AB1295" t="s">
        <v>63</v>
      </c>
      <c r="AC1295" t="s">
        <v>63</v>
      </c>
      <c r="AD1295" t="s">
        <v>63</v>
      </c>
      <c r="AE1295" t="s">
        <v>98</v>
      </c>
      <c r="AG1295">
        <v>1955</v>
      </c>
      <c r="AH1295">
        <v>11.051</v>
      </c>
      <c r="AI1295">
        <v>38.097749999999998</v>
      </c>
      <c r="AJ1295">
        <v>-95.774420000000006</v>
      </c>
      <c r="AL1295">
        <v>1</v>
      </c>
      <c r="AM1295" t="s">
        <v>63</v>
      </c>
      <c r="AN1295" t="s">
        <v>12393</v>
      </c>
      <c r="AO1295" t="s">
        <v>100</v>
      </c>
      <c r="AP1295" t="s">
        <v>116</v>
      </c>
      <c r="AQ1295" t="s">
        <v>148</v>
      </c>
      <c r="AR1295" t="s">
        <v>148</v>
      </c>
      <c r="AS1295" t="s">
        <v>131</v>
      </c>
      <c r="AT1295" s="5"/>
      <c r="AV1295" t="s">
        <v>149</v>
      </c>
      <c r="AW1295" t="s">
        <v>150</v>
      </c>
    </row>
    <row r="1296" spans="1:49" x14ac:dyDescent="0.25">
      <c r="A1296">
        <v>0</v>
      </c>
      <c r="B1296" t="s">
        <v>14470</v>
      </c>
      <c r="C1296">
        <v>1</v>
      </c>
      <c r="D1296" t="s">
        <v>86</v>
      </c>
      <c r="E1296" t="s">
        <v>3323</v>
      </c>
      <c r="F1296" t="s">
        <v>177</v>
      </c>
      <c r="G1296">
        <v>28.25</v>
      </c>
      <c r="H1296" t="s">
        <v>138</v>
      </c>
      <c r="I1296" t="s">
        <v>63</v>
      </c>
      <c r="J1296" t="s">
        <v>389</v>
      </c>
      <c r="K1296" t="s">
        <v>14471</v>
      </c>
      <c r="L1296" t="s">
        <v>1586</v>
      </c>
      <c r="M1296" t="s">
        <v>4150</v>
      </c>
      <c r="N1296">
        <v>14.698162729658792</v>
      </c>
      <c r="P1296">
        <v>32</v>
      </c>
      <c r="R1296">
        <v>97</v>
      </c>
      <c r="T1296">
        <v>0</v>
      </c>
      <c r="U1296">
        <v>9</v>
      </c>
      <c r="V1296">
        <v>1110</v>
      </c>
      <c r="AB1296" t="s">
        <v>63</v>
      </c>
      <c r="AC1296" t="s">
        <v>63</v>
      </c>
      <c r="AD1296" t="s">
        <v>63</v>
      </c>
      <c r="AE1296" t="s">
        <v>98</v>
      </c>
      <c r="AG1296">
        <v>1948</v>
      </c>
      <c r="AH1296">
        <v>15.751000000000001</v>
      </c>
      <c r="AI1296">
        <v>38.082720000000002</v>
      </c>
      <c r="AJ1296">
        <v>-95.707040000000006</v>
      </c>
      <c r="AL1296">
        <v>2</v>
      </c>
      <c r="AM1296" t="s">
        <v>63</v>
      </c>
      <c r="AN1296" t="s">
        <v>14470</v>
      </c>
      <c r="AO1296" t="s">
        <v>100</v>
      </c>
      <c r="AP1296" t="s">
        <v>147</v>
      </c>
      <c r="AQ1296" t="s">
        <v>148</v>
      </c>
      <c r="AR1296" t="s">
        <v>148</v>
      </c>
      <c r="AS1296" t="s">
        <v>131</v>
      </c>
      <c r="AT1296" s="5"/>
      <c r="AV1296" t="s">
        <v>149</v>
      </c>
      <c r="AW1296" t="s">
        <v>150</v>
      </c>
    </row>
    <row r="1297" spans="1:49" x14ac:dyDescent="0.25">
      <c r="A1297">
        <v>0</v>
      </c>
      <c r="B1297" t="s">
        <v>11048</v>
      </c>
      <c r="C1297">
        <v>1</v>
      </c>
      <c r="D1297" t="s">
        <v>86</v>
      </c>
      <c r="E1297" t="s">
        <v>3323</v>
      </c>
      <c r="F1297" t="s">
        <v>177</v>
      </c>
      <c r="G1297">
        <v>34.25</v>
      </c>
      <c r="H1297" t="s">
        <v>138</v>
      </c>
      <c r="I1297" t="s">
        <v>63</v>
      </c>
      <c r="J1297" t="s">
        <v>389</v>
      </c>
      <c r="K1297" t="s">
        <v>11049</v>
      </c>
      <c r="L1297" t="s">
        <v>11050</v>
      </c>
      <c r="M1297" t="s">
        <v>4150</v>
      </c>
      <c r="N1297">
        <v>12.696850393700787</v>
      </c>
      <c r="P1297">
        <v>32</v>
      </c>
      <c r="R1297">
        <v>95</v>
      </c>
      <c r="T1297">
        <v>0</v>
      </c>
      <c r="U1297">
        <v>9</v>
      </c>
      <c r="V1297">
        <v>1010</v>
      </c>
      <c r="AB1297" t="s">
        <v>63</v>
      </c>
      <c r="AC1297" t="s">
        <v>63</v>
      </c>
      <c r="AD1297" t="s">
        <v>63</v>
      </c>
      <c r="AE1297" t="s">
        <v>98</v>
      </c>
      <c r="AG1297">
        <v>1948</v>
      </c>
      <c r="AH1297">
        <v>21.751000000000001</v>
      </c>
      <c r="AI1297">
        <v>38.082104000000001</v>
      </c>
      <c r="AJ1297">
        <v>-95.597357000000002</v>
      </c>
      <c r="AL1297">
        <v>2</v>
      </c>
      <c r="AM1297" t="s">
        <v>63</v>
      </c>
      <c r="AN1297" t="s">
        <v>11048</v>
      </c>
      <c r="AO1297" t="s">
        <v>100</v>
      </c>
      <c r="AP1297" t="s">
        <v>147</v>
      </c>
      <c r="AQ1297" t="s">
        <v>148</v>
      </c>
      <c r="AR1297" t="s">
        <v>148</v>
      </c>
      <c r="AS1297" t="s">
        <v>131</v>
      </c>
      <c r="AT1297" s="5"/>
      <c r="AV1297" t="s">
        <v>149</v>
      </c>
      <c r="AW1297" t="s">
        <v>150</v>
      </c>
    </row>
    <row r="1298" spans="1:49" x14ac:dyDescent="0.25">
      <c r="A1298">
        <v>0</v>
      </c>
      <c r="B1298" t="s">
        <v>12357</v>
      </c>
      <c r="C1298">
        <v>1</v>
      </c>
      <c r="D1298" t="s">
        <v>86</v>
      </c>
      <c r="E1298" t="s">
        <v>3323</v>
      </c>
      <c r="F1298" t="s">
        <v>177</v>
      </c>
      <c r="G1298">
        <v>35.050000000000004</v>
      </c>
      <c r="H1298" t="s">
        <v>138</v>
      </c>
      <c r="I1298" t="s">
        <v>63</v>
      </c>
      <c r="J1298" t="s">
        <v>389</v>
      </c>
      <c r="K1298" t="s">
        <v>12358</v>
      </c>
      <c r="L1298" t="s">
        <v>5212</v>
      </c>
      <c r="M1298" t="s">
        <v>4150</v>
      </c>
      <c r="N1298">
        <v>12.696850393700787</v>
      </c>
      <c r="P1298">
        <v>32</v>
      </c>
      <c r="R1298">
        <v>95</v>
      </c>
      <c r="T1298">
        <v>0</v>
      </c>
      <c r="U1298">
        <v>10</v>
      </c>
      <c r="V1298">
        <v>725</v>
      </c>
      <c r="AB1298" t="s">
        <v>63</v>
      </c>
      <c r="AC1298" t="s">
        <v>63</v>
      </c>
      <c r="AD1298" t="s">
        <v>63</v>
      </c>
      <c r="AE1298" t="s">
        <v>98</v>
      </c>
      <c r="AG1298">
        <v>1948</v>
      </c>
      <c r="AH1298">
        <v>22.451000000000001</v>
      </c>
      <c r="AI1298">
        <v>38.082053000000002</v>
      </c>
      <c r="AJ1298">
        <v>-95.583219</v>
      </c>
      <c r="AL1298">
        <v>2</v>
      </c>
      <c r="AM1298" t="s">
        <v>63</v>
      </c>
      <c r="AN1298" t="s">
        <v>12357</v>
      </c>
      <c r="AO1298" t="s">
        <v>100</v>
      </c>
      <c r="AP1298" t="s">
        <v>147</v>
      </c>
      <c r="AQ1298" t="s">
        <v>148</v>
      </c>
      <c r="AR1298" t="s">
        <v>148</v>
      </c>
      <c r="AS1298" t="s">
        <v>131</v>
      </c>
      <c r="AT1298" s="5"/>
      <c r="AV1298" t="s">
        <v>149</v>
      </c>
      <c r="AW1298" t="s">
        <v>150</v>
      </c>
    </row>
    <row r="1299" spans="1:49" x14ac:dyDescent="0.25">
      <c r="A1299">
        <v>0</v>
      </c>
      <c r="B1299" t="s">
        <v>5210</v>
      </c>
      <c r="C1299">
        <v>1</v>
      </c>
      <c r="D1299" t="s">
        <v>86</v>
      </c>
      <c r="E1299" t="s">
        <v>3323</v>
      </c>
      <c r="F1299" t="s">
        <v>177</v>
      </c>
      <c r="G1299">
        <v>35.450000000000003</v>
      </c>
      <c r="H1299" t="s">
        <v>138</v>
      </c>
      <c r="I1299" t="s">
        <v>63</v>
      </c>
      <c r="J1299" t="s">
        <v>389</v>
      </c>
      <c r="K1299" t="s">
        <v>5211</v>
      </c>
      <c r="L1299" t="s">
        <v>5212</v>
      </c>
      <c r="M1299" t="s">
        <v>4150</v>
      </c>
      <c r="N1299">
        <v>16.699475065616799</v>
      </c>
      <c r="P1299">
        <v>32</v>
      </c>
      <c r="R1299">
        <v>85</v>
      </c>
      <c r="T1299">
        <v>0</v>
      </c>
      <c r="U1299">
        <v>10</v>
      </c>
      <c r="V1299">
        <v>725</v>
      </c>
      <c r="AB1299" t="s">
        <v>63</v>
      </c>
      <c r="AC1299" t="s">
        <v>63</v>
      </c>
      <c r="AD1299" t="s">
        <v>63</v>
      </c>
      <c r="AE1299" t="s">
        <v>98</v>
      </c>
      <c r="AG1299">
        <v>1948</v>
      </c>
      <c r="AH1299">
        <v>22.951000000000001</v>
      </c>
      <c r="AI1299">
        <v>38.082028999999999</v>
      </c>
      <c r="AJ1299">
        <v>-95.574005999999997</v>
      </c>
      <c r="AL1299">
        <v>2</v>
      </c>
      <c r="AM1299" t="s">
        <v>63</v>
      </c>
      <c r="AN1299" t="s">
        <v>5210</v>
      </c>
      <c r="AO1299" t="s">
        <v>100</v>
      </c>
      <c r="AP1299" t="s">
        <v>147</v>
      </c>
      <c r="AQ1299" t="s">
        <v>148</v>
      </c>
      <c r="AR1299" t="s">
        <v>148</v>
      </c>
      <c r="AS1299" t="s">
        <v>131</v>
      </c>
      <c r="AT1299" s="5"/>
      <c r="AV1299" t="s">
        <v>149</v>
      </c>
      <c r="AW1299" t="s">
        <v>150</v>
      </c>
    </row>
    <row r="1300" spans="1:49" x14ac:dyDescent="0.25">
      <c r="A1300">
        <v>0</v>
      </c>
      <c r="B1300" t="s">
        <v>13072</v>
      </c>
      <c r="C1300">
        <v>1</v>
      </c>
      <c r="D1300" t="s">
        <v>86</v>
      </c>
      <c r="E1300" t="s">
        <v>3323</v>
      </c>
      <c r="F1300" t="s">
        <v>177</v>
      </c>
      <c r="G1300">
        <v>35.85</v>
      </c>
      <c r="H1300" t="s">
        <v>138</v>
      </c>
      <c r="I1300" t="s">
        <v>63</v>
      </c>
      <c r="J1300" t="s">
        <v>389</v>
      </c>
      <c r="K1300" t="s">
        <v>13073</v>
      </c>
      <c r="L1300" t="s">
        <v>5212</v>
      </c>
      <c r="M1300" t="s">
        <v>4150</v>
      </c>
      <c r="N1300">
        <v>12.696850393700787</v>
      </c>
      <c r="P1300">
        <v>32</v>
      </c>
      <c r="R1300">
        <v>90</v>
      </c>
      <c r="T1300">
        <v>0</v>
      </c>
      <c r="U1300">
        <v>10</v>
      </c>
      <c r="V1300">
        <v>725</v>
      </c>
      <c r="AB1300" t="s">
        <v>63</v>
      </c>
      <c r="AC1300" t="s">
        <v>63</v>
      </c>
      <c r="AD1300" t="s">
        <v>63</v>
      </c>
      <c r="AE1300" t="s">
        <v>98</v>
      </c>
      <c r="AG1300">
        <v>1948</v>
      </c>
      <c r="AH1300">
        <v>23.351000000000003</v>
      </c>
      <c r="AI1300">
        <v>38.082017999999998</v>
      </c>
      <c r="AJ1300">
        <v>-95.566505000000006</v>
      </c>
      <c r="AL1300">
        <v>2</v>
      </c>
      <c r="AM1300" t="s">
        <v>63</v>
      </c>
      <c r="AN1300" t="s">
        <v>13072</v>
      </c>
      <c r="AO1300" t="s">
        <v>100</v>
      </c>
      <c r="AP1300" t="s">
        <v>147</v>
      </c>
      <c r="AQ1300" t="s">
        <v>148</v>
      </c>
      <c r="AR1300" t="s">
        <v>148</v>
      </c>
      <c r="AS1300" t="s">
        <v>131</v>
      </c>
      <c r="AT1300" s="5"/>
      <c r="AV1300" t="s">
        <v>149</v>
      </c>
      <c r="AW1300" t="s">
        <v>150</v>
      </c>
    </row>
    <row r="1301" spans="1:49" x14ac:dyDescent="0.25">
      <c r="A1301">
        <v>0</v>
      </c>
      <c r="B1301" t="s">
        <v>14855</v>
      </c>
      <c r="C1301">
        <v>1</v>
      </c>
      <c r="D1301" t="s">
        <v>86</v>
      </c>
      <c r="E1301" t="s">
        <v>3323</v>
      </c>
      <c r="F1301" t="s">
        <v>177</v>
      </c>
      <c r="G1301">
        <v>38.15</v>
      </c>
      <c r="H1301" t="s">
        <v>138</v>
      </c>
      <c r="I1301" t="s">
        <v>63</v>
      </c>
      <c r="J1301" t="s">
        <v>389</v>
      </c>
      <c r="K1301" t="s">
        <v>14856</v>
      </c>
      <c r="L1301" t="s">
        <v>1052</v>
      </c>
      <c r="M1301" t="s">
        <v>4150</v>
      </c>
      <c r="N1301">
        <v>12.696850393700787</v>
      </c>
      <c r="P1301">
        <v>32</v>
      </c>
      <c r="R1301">
        <v>80</v>
      </c>
      <c r="T1301">
        <v>0</v>
      </c>
      <c r="U1301">
        <v>10</v>
      </c>
      <c r="V1301">
        <v>725</v>
      </c>
      <c r="AB1301" t="s">
        <v>63</v>
      </c>
      <c r="AC1301" t="s">
        <v>63</v>
      </c>
      <c r="AD1301" t="s">
        <v>63</v>
      </c>
      <c r="AE1301" t="s">
        <v>75</v>
      </c>
      <c r="AG1301">
        <v>1948</v>
      </c>
      <c r="AH1301">
        <v>25.651</v>
      </c>
      <c r="AI1301">
        <v>38.081905999999996</v>
      </c>
      <c r="AJ1301">
        <v>-95.530651000000006</v>
      </c>
      <c r="AL1301">
        <v>2</v>
      </c>
      <c r="AM1301" t="s">
        <v>63</v>
      </c>
      <c r="AN1301" t="s">
        <v>14855</v>
      </c>
      <c r="AO1301" t="s">
        <v>100</v>
      </c>
      <c r="AP1301" t="s">
        <v>147</v>
      </c>
      <c r="AQ1301" t="s">
        <v>148</v>
      </c>
      <c r="AR1301" t="s">
        <v>148</v>
      </c>
      <c r="AS1301" t="s">
        <v>131</v>
      </c>
      <c r="AT1301" s="5"/>
      <c r="AV1301" t="s">
        <v>149</v>
      </c>
      <c r="AW1301" t="s">
        <v>150</v>
      </c>
    </row>
    <row r="1302" spans="1:49" x14ac:dyDescent="0.25">
      <c r="A1302">
        <v>0</v>
      </c>
      <c r="B1302" t="s">
        <v>12799</v>
      </c>
      <c r="C1302">
        <v>1</v>
      </c>
      <c r="D1302" t="s">
        <v>86</v>
      </c>
      <c r="E1302" t="s">
        <v>1489</v>
      </c>
      <c r="F1302" t="s">
        <v>108</v>
      </c>
      <c r="G1302">
        <v>91.9</v>
      </c>
      <c r="H1302" t="s">
        <v>138</v>
      </c>
      <c r="I1302" t="s">
        <v>63</v>
      </c>
      <c r="J1302" t="s">
        <v>178</v>
      </c>
      <c r="K1302" t="s">
        <v>12800</v>
      </c>
      <c r="L1302" t="s">
        <v>1586</v>
      </c>
      <c r="M1302" t="s">
        <v>3351</v>
      </c>
      <c r="N1302">
        <v>16.699475065616799</v>
      </c>
      <c r="O1302">
        <v>30</v>
      </c>
      <c r="P1302">
        <v>44</v>
      </c>
      <c r="R1302">
        <v>95</v>
      </c>
      <c r="T1302">
        <v>0</v>
      </c>
      <c r="U1302">
        <v>22</v>
      </c>
      <c r="V1302">
        <v>2790</v>
      </c>
      <c r="AB1302" t="s">
        <v>63</v>
      </c>
      <c r="AC1302" t="s">
        <v>63</v>
      </c>
      <c r="AD1302" t="s">
        <v>63</v>
      </c>
      <c r="AE1302" t="s">
        <v>129</v>
      </c>
      <c r="AG1302">
        <v>1937</v>
      </c>
      <c r="AH1302">
        <v>6.226</v>
      </c>
      <c r="AI1302">
        <v>38.129140999999997</v>
      </c>
      <c r="AJ1302">
        <v>-95.739217999999994</v>
      </c>
      <c r="AK1302" t="s">
        <v>77</v>
      </c>
      <c r="AL1302">
        <v>2</v>
      </c>
      <c r="AM1302" t="s">
        <v>63</v>
      </c>
      <c r="AN1302" t="s">
        <v>12799</v>
      </c>
      <c r="AO1302" t="s">
        <v>100</v>
      </c>
      <c r="AP1302" t="s">
        <v>147</v>
      </c>
      <c r="AQ1302" t="s">
        <v>148</v>
      </c>
      <c r="AR1302" t="s">
        <v>148</v>
      </c>
      <c r="AS1302" t="s">
        <v>131</v>
      </c>
      <c r="AT1302" s="5"/>
      <c r="AV1302" t="s">
        <v>149</v>
      </c>
      <c r="AW1302" t="s">
        <v>150</v>
      </c>
    </row>
    <row r="1303" spans="1:49" x14ac:dyDescent="0.25">
      <c r="A1303">
        <v>0</v>
      </c>
      <c r="B1303" t="s">
        <v>16097</v>
      </c>
      <c r="C1303">
        <v>1</v>
      </c>
      <c r="D1303" t="s">
        <v>86</v>
      </c>
      <c r="E1303" t="s">
        <v>1489</v>
      </c>
      <c r="F1303" t="s">
        <v>108</v>
      </c>
      <c r="G1303">
        <v>95.62</v>
      </c>
      <c r="H1303" t="s">
        <v>489</v>
      </c>
      <c r="I1303" t="s">
        <v>63</v>
      </c>
      <c r="J1303" t="s">
        <v>178</v>
      </c>
      <c r="K1303" t="s">
        <v>16098</v>
      </c>
      <c r="L1303" t="s">
        <v>3413</v>
      </c>
      <c r="M1303" t="s">
        <v>2434</v>
      </c>
      <c r="N1303">
        <v>14.009186351706036</v>
      </c>
      <c r="P1303">
        <v>44</v>
      </c>
      <c r="R1303">
        <v>85</v>
      </c>
      <c r="T1303">
        <v>0</v>
      </c>
      <c r="U1303">
        <v>15</v>
      </c>
      <c r="V1303">
        <v>4140</v>
      </c>
      <c r="AB1303" t="s">
        <v>63</v>
      </c>
      <c r="AC1303" t="s">
        <v>63</v>
      </c>
      <c r="AD1303" t="s">
        <v>63</v>
      </c>
      <c r="AE1303" t="s">
        <v>98</v>
      </c>
      <c r="AG1303">
        <v>1936</v>
      </c>
      <c r="AH1303">
        <v>9.9459999999999997</v>
      </c>
      <c r="AI1303">
        <v>38.182352000000002</v>
      </c>
      <c r="AJ1303">
        <v>-95.738765999999998</v>
      </c>
      <c r="AL1303">
        <v>1</v>
      </c>
      <c r="AM1303" t="s">
        <v>63</v>
      </c>
      <c r="AN1303" t="s">
        <v>16097</v>
      </c>
      <c r="AO1303" t="s">
        <v>100</v>
      </c>
      <c r="AP1303" t="s">
        <v>147</v>
      </c>
      <c r="AQ1303" t="s">
        <v>148</v>
      </c>
      <c r="AR1303" t="s">
        <v>148</v>
      </c>
      <c r="AS1303" t="s">
        <v>131</v>
      </c>
      <c r="AT1303" s="5"/>
      <c r="AV1303" t="s">
        <v>149</v>
      </c>
      <c r="AW1303" t="s">
        <v>150</v>
      </c>
    </row>
    <row r="1304" spans="1:49" x14ac:dyDescent="0.25">
      <c r="A1304">
        <v>0</v>
      </c>
      <c r="B1304" t="s">
        <v>18061</v>
      </c>
      <c r="C1304">
        <v>1</v>
      </c>
      <c r="D1304" t="s">
        <v>86</v>
      </c>
      <c r="E1304" t="s">
        <v>1489</v>
      </c>
      <c r="F1304" t="s">
        <v>108</v>
      </c>
      <c r="G1304">
        <v>95.92</v>
      </c>
      <c r="H1304" t="s">
        <v>138</v>
      </c>
      <c r="I1304" t="s">
        <v>63</v>
      </c>
      <c r="J1304" t="s">
        <v>178</v>
      </c>
      <c r="K1304" t="s">
        <v>18062</v>
      </c>
      <c r="L1304" t="s">
        <v>3413</v>
      </c>
      <c r="M1304" t="s">
        <v>18063</v>
      </c>
      <c r="N1304">
        <v>12.5</v>
      </c>
      <c r="P1304">
        <v>31.988188976377952</v>
      </c>
      <c r="R1304">
        <v>100</v>
      </c>
      <c r="T1304">
        <v>0</v>
      </c>
      <c r="U1304">
        <v>10</v>
      </c>
      <c r="V1304">
        <v>10</v>
      </c>
      <c r="AB1304" t="s">
        <v>63</v>
      </c>
      <c r="AC1304" t="s">
        <v>63</v>
      </c>
      <c r="AD1304" t="s">
        <v>63</v>
      </c>
      <c r="AE1304" t="s">
        <v>129</v>
      </c>
      <c r="AG1304">
        <v>1975</v>
      </c>
      <c r="AH1304">
        <v>10.246</v>
      </c>
      <c r="AI1304">
        <v>38.186706999999998</v>
      </c>
      <c r="AJ1304">
        <v>-95.738929999999996</v>
      </c>
      <c r="AL1304">
        <v>2</v>
      </c>
      <c r="AM1304" t="s">
        <v>63</v>
      </c>
      <c r="AN1304" t="s">
        <v>18061</v>
      </c>
      <c r="AO1304" t="s">
        <v>100</v>
      </c>
      <c r="AP1304" t="s">
        <v>116</v>
      </c>
      <c r="AQ1304" t="s">
        <v>148</v>
      </c>
      <c r="AR1304" t="s">
        <v>148</v>
      </c>
      <c r="AS1304" t="s">
        <v>131</v>
      </c>
      <c r="AT1304" s="5"/>
      <c r="AV1304" t="s">
        <v>487</v>
      </c>
      <c r="AW1304" t="s">
        <v>150</v>
      </c>
    </row>
    <row r="1305" spans="1:49" x14ac:dyDescent="0.25">
      <c r="A1305">
        <v>0</v>
      </c>
      <c r="B1305" t="s">
        <v>14947</v>
      </c>
      <c r="C1305">
        <v>1</v>
      </c>
      <c r="D1305" t="s">
        <v>86</v>
      </c>
      <c r="E1305" t="s">
        <v>1489</v>
      </c>
      <c r="F1305" t="s">
        <v>108</v>
      </c>
      <c r="G1305">
        <v>99.100000000000009</v>
      </c>
      <c r="H1305" t="s">
        <v>138</v>
      </c>
      <c r="I1305" t="s">
        <v>63</v>
      </c>
      <c r="J1305" t="s">
        <v>178</v>
      </c>
      <c r="K1305" t="s">
        <v>14948</v>
      </c>
      <c r="L1305" t="s">
        <v>1074</v>
      </c>
      <c r="M1305" t="s">
        <v>2434</v>
      </c>
      <c r="N1305">
        <v>16.699475065616799</v>
      </c>
      <c r="P1305">
        <v>44</v>
      </c>
      <c r="R1305">
        <v>85</v>
      </c>
      <c r="T1305">
        <v>0</v>
      </c>
      <c r="U1305">
        <v>14</v>
      </c>
      <c r="V1305">
        <v>4950</v>
      </c>
      <c r="AB1305" t="s">
        <v>63</v>
      </c>
      <c r="AC1305" t="s">
        <v>63</v>
      </c>
      <c r="AD1305" t="s">
        <v>63</v>
      </c>
      <c r="AE1305" t="s">
        <v>98</v>
      </c>
      <c r="AG1305">
        <v>1935</v>
      </c>
      <c r="AH1305">
        <v>13.426</v>
      </c>
      <c r="AI1305">
        <v>38.231765000000003</v>
      </c>
      <c r="AJ1305">
        <v>-95.737870000000001</v>
      </c>
      <c r="AL1305">
        <v>2</v>
      </c>
      <c r="AM1305" t="s">
        <v>63</v>
      </c>
      <c r="AN1305" t="s">
        <v>14947</v>
      </c>
      <c r="AO1305" t="s">
        <v>100</v>
      </c>
      <c r="AP1305" t="s">
        <v>147</v>
      </c>
      <c r="AQ1305" t="s">
        <v>148</v>
      </c>
      <c r="AR1305" t="s">
        <v>148</v>
      </c>
      <c r="AS1305" t="s">
        <v>131</v>
      </c>
      <c r="AT1305" s="5"/>
      <c r="AV1305" t="s">
        <v>149</v>
      </c>
      <c r="AW1305" t="s">
        <v>150</v>
      </c>
    </row>
    <row r="1306" spans="1:49" x14ac:dyDescent="0.25">
      <c r="A1306">
        <v>0</v>
      </c>
      <c r="B1306" t="s">
        <v>7440</v>
      </c>
      <c r="C1306">
        <v>1</v>
      </c>
      <c r="D1306" t="s">
        <v>86</v>
      </c>
      <c r="E1306" t="s">
        <v>1489</v>
      </c>
      <c r="F1306" t="s">
        <v>108</v>
      </c>
      <c r="G1306">
        <v>111.95</v>
      </c>
      <c r="H1306" t="s">
        <v>489</v>
      </c>
      <c r="I1306" t="s">
        <v>63</v>
      </c>
      <c r="J1306" t="s">
        <v>178</v>
      </c>
      <c r="K1306" t="s">
        <v>7441</v>
      </c>
      <c r="L1306" t="s">
        <v>7442</v>
      </c>
      <c r="M1306" t="s">
        <v>2434</v>
      </c>
      <c r="N1306">
        <v>19.993438320209975</v>
      </c>
      <c r="P1306">
        <v>44</v>
      </c>
      <c r="R1306">
        <v>97</v>
      </c>
      <c r="T1306">
        <v>0</v>
      </c>
      <c r="U1306">
        <v>17</v>
      </c>
      <c r="V1306">
        <v>6780</v>
      </c>
      <c r="AB1306" t="s">
        <v>63</v>
      </c>
      <c r="AC1306" t="s">
        <v>63</v>
      </c>
      <c r="AD1306" t="s">
        <v>63</v>
      </c>
      <c r="AE1306" t="s">
        <v>98</v>
      </c>
      <c r="AG1306">
        <v>1972</v>
      </c>
      <c r="AH1306">
        <v>26.326000000000001</v>
      </c>
      <c r="AI1306">
        <v>38.416350000000001</v>
      </c>
      <c r="AJ1306">
        <v>-95.728736999999995</v>
      </c>
      <c r="AL1306">
        <v>1</v>
      </c>
      <c r="AM1306" t="s">
        <v>63</v>
      </c>
      <c r="AN1306" t="s">
        <v>7440</v>
      </c>
      <c r="AO1306" t="s">
        <v>100</v>
      </c>
      <c r="AP1306" t="s">
        <v>116</v>
      </c>
      <c r="AQ1306" t="s">
        <v>148</v>
      </c>
      <c r="AR1306" t="s">
        <v>148</v>
      </c>
      <c r="AS1306" t="s">
        <v>131</v>
      </c>
      <c r="AT1306" s="5"/>
      <c r="AV1306" t="s">
        <v>149</v>
      </c>
      <c r="AW1306" t="s">
        <v>150</v>
      </c>
    </row>
    <row r="1307" spans="1:49" x14ac:dyDescent="0.25">
      <c r="A1307">
        <v>0</v>
      </c>
      <c r="B1307" t="s">
        <v>20388</v>
      </c>
      <c r="C1307">
        <v>1</v>
      </c>
      <c r="D1307" t="s">
        <v>86</v>
      </c>
      <c r="E1307" t="s">
        <v>739</v>
      </c>
      <c r="F1307" t="s">
        <v>65</v>
      </c>
      <c r="G1307">
        <v>152.05000000000001</v>
      </c>
      <c r="H1307" t="s">
        <v>489</v>
      </c>
      <c r="I1307" t="s">
        <v>63</v>
      </c>
      <c r="J1307" t="s">
        <v>178</v>
      </c>
      <c r="K1307" t="s">
        <v>20389</v>
      </c>
      <c r="L1307" t="s">
        <v>7442</v>
      </c>
      <c r="M1307" t="s">
        <v>4208</v>
      </c>
      <c r="N1307">
        <v>14.009186351706036</v>
      </c>
      <c r="P1307">
        <v>79.98687664041995</v>
      </c>
      <c r="R1307">
        <v>85</v>
      </c>
      <c r="T1307">
        <v>0</v>
      </c>
      <c r="U1307">
        <v>32</v>
      </c>
      <c r="V1307">
        <v>12500</v>
      </c>
      <c r="AB1307" t="s">
        <v>63</v>
      </c>
      <c r="AC1307" t="s">
        <v>63</v>
      </c>
      <c r="AD1307" t="s">
        <v>63</v>
      </c>
      <c r="AE1307" t="s">
        <v>98</v>
      </c>
      <c r="AG1307">
        <v>1973</v>
      </c>
      <c r="AH1307">
        <v>8.8710000000000004</v>
      </c>
      <c r="AI1307">
        <v>38.426259999999999</v>
      </c>
      <c r="AJ1307">
        <v>-95.790689999999998</v>
      </c>
      <c r="AL1307">
        <v>1</v>
      </c>
      <c r="AM1307" t="s">
        <v>63</v>
      </c>
      <c r="AN1307" t="s">
        <v>20388</v>
      </c>
      <c r="AO1307" t="s">
        <v>76</v>
      </c>
      <c r="AP1307" t="s">
        <v>116</v>
      </c>
      <c r="AQ1307" t="s">
        <v>148</v>
      </c>
      <c r="AR1307" t="s">
        <v>148</v>
      </c>
      <c r="AS1307" t="s">
        <v>131</v>
      </c>
      <c r="AT1307" s="5"/>
      <c r="AV1307" t="s">
        <v>149</v>
      </c>
      <c r="AW1307" t="s">
        <v>150</v>
      </c>
    </row>
    <row r="1308" spans="1:49" x14ac:dyDescent="0.25">
      <c r="A1308">
        <v>0</v>
      </c>
      <c r="B1308" t="s">
        <v>16923</v>
      </c>
      <c r="C1308">
        <v>1</v>
      </c>
      <c r="D1308" t="s">
        <v>86</v>
      </c>
      <c r="E1308" t="s">
        <v>3323</v>
      </c>
      <c r="F1308" t="s">
        <v>177</v>
      </c>
      <c r="G1308">
        <v>31.75</v>
      </c>
      <c r="H1308" t="s">
        <v>138</v>
      </c>
      <c r="I1308" t="s">
        <v>63</v>
      </c>
      <c r="J1308" t="s">
        <v>389</v>
      </c>
      <c r="K1308" t="s">
        <v>16924</v>
      </c>
      <c r="L1308" t="s">
        <v>1074</v>
      </c>
      <c r="M1308" t="s">
        <v>4150</v>
      </c>
      <c r="N1308">
        <v>10.006561679790027</v>
      </c>
      <c r="P1308">
        <v>28</v>
      </c>
      <c r="R1308">
        <v>95</v>
      </c>
      <c r="T1308">
        <v>0</v>
      </c>
      <c r="U1308">
        <v>9</v>
      </c>
      <c r="V1308">
        <v>1110</v>
      </c>
      <c r="AB1308" t="s">
        <v>63</v>
      </c>
      <c r="AC1308" t="s">
        <v>63</v>
      </c>
      <c r="AD1308" t="s">
        <v>63</v>
      </c>
      <c r="AE1308" t="s">
        <v>98</v>
      </c>
      <c r="AG1308">
        <v>1940</v>
      </c>
      <c r="AH1308">
        <v>19.251000000000001</v>
      </c>
      <c r="AI1308">
        <v>38.082340000000002</v>
      </c>
      <c r="AJ1308">
        <v>-95.643010000000004</v>
      </c>
      <c r="AL1308">
        <v>1</v>
      </c>
      <c r="AM1308" t="s">
        <v>63</v>
      </c>
      <c r="AN1308" t="s">
        <v>16923</v>
      </c>
      <c r="AO1308" t="s">
        <v>100</v>
      </c>
      <c r="AP1308" t="s">
        <v>147</v>
      </c>
      <c r="AQ1308" t="s">
        <v>148</v>
      </c>
      <c r="AR1308" t="s">
        <v>148</v>
      </c>
      <c r="AS1308" t="s">
        <v>131</v>
      </c>
      <c r="AT1308" s="5"/>
      <c r="AV1308" t="s">
        <v>149</v>
      </c>
      <c r="AW1308" t="s">
        <v>150</v>
      </c>
    </row>
    <row r="1309" spans="1:49" x14ac:dyDescent="0.25">
      <c r="A1309">
        <v>0</v>
      </c>
      <c r="B1309" t="s">
        <v>11740</v>
      </c>
      <c r="C1309">
        <v>1</v>
      </c>
      <c r="D1309" t="s">
        <v>86</v>
      </c>
      <c r="E1309" t="s">
        <v>3323</v>
      </c>
      <c r="F1309" t="s">
        <v>177</v>
      </c>
      <c r="G1309">
        <v>32.770000000000003</v>
      </c>
      <c r="H1309" t="s">
        <v>138</v>
      </c>
      <c r="I1309" t="s">
        <v>63</v>
      </c>
      <c r="J1309" t="s">
        <v>389</v>
      </c>
      <c r="K1309" t="s">
        <v>11741</v>
      </c>
      <c r="L1309" t="s">
        <v>1074</v>
      </c>
      <c r="M1309" t="s">
        <v>4150</v>
      </c>
      <c r="N1309">
        <v>12.499999812268832</v>
      </c>
      <c r="P1309">
        <v>32</v>
      </c>
      <c r="R1309">
        <v>95</v>
      </c>
      <c r="T1309">
        <v>0</v>
      </c>
      <c r="U1309">
        <v>9</v>
      </c>
      <c r="V1309">
        <v>1010</v>
      </c>
      <c r="AB1309" t="s">
        <v>63</v>
      </c>
      <c r="AC1309" t="s">
        <v>63</v>
      </c>
      <c r="AD1309" t="s">
        <v>63</v>
      </c>
      <c r="AE1309" t="s">
        <v>98</v>
      </c>
      <c r="AG1309">
        <v>1948</v>
      </c>
      <c r="AH1309">
        <v>20.271000000000001</v>
      </c>
      <c r="AI1309">
        <v>38.082169999999998</v>
      </c>
      <c r="AJ1309">
        <v>-95.629390000000001</v>
      </c>
      <c r="AL1309">
        <v>2</v>
      </c>
      <c r="AM1309" t="s">
        <v>63</v>
      </c>
      <c r="AN1309" t="s">
        <v>11740</v>
      </c>
      <c r="AO1309" t="s">
        <v>100</v>
      </c>
      <c r="AP1309" t="s">
        <v>147</v>
      </c>
      <c r="AQ1309" t="s">
        <v>148</v>
      </c>
      <c r="AR1309" t="s">
        <v>148</v>
      </c>
      <c r="AS1309" t="s">
        <v>131</v>
      </c>
      <c r="AT1309" s="5"/>
      <c r="AV1309" t="s">
        <v>149</v>
      </c>
      <c r="AW1309" t="s">
        <v>150</v>
      </c>
    </row>
    <row r="1310" spans="1:49" x14ac:dyDescent="0.25">
      <c r="A1310">
        <v>0</v>
      </c>
      <c r="B1310" t="s">
        <v>23774</v>
      </c>
      <c r="C1310">
        <v>1</v>
      </c>
      <c r="D1310" t="s">
        <v>86</v>
      </c>
      <c r="E1310" t="s">
        <v>350</v>
      </c>
      <c r="F1310" t="s">
        <v>177</v>
      </c>
      <c r="G1310">
        <v>59.2</v>
      </c>
      <c r="H1310" t="s">
        <v>4377</v>
      </c>
      <c r="I1310" t="s">
        <v>63</v>
      </c>
      <c r="J1310" t="s">
        <v>178</v>
      </c>
      <c r="K1310" t="s">
        <v>23775</v>
      </c>
      <c r="L1310" t="s">
        <v>3413</v>
      </c>
      <c r="M1310" t="s">
        <v>4492</v>
      </c>
      <c r="N1310">
        <v>10.006561679790027</v>
      </c>
      <c r="P1310">
        <v>24</v>
      </c>
      <c r="R1310">
        <v>100</v>
      </c>
      <c r="T1310">
        <v>0</v>
      </c>
      <c r="U1310">
        <v>17</v>
      </c>
      <c r="V1310">
        <v>385</v>
      </c>
      <c r="AB1310" t="s">
        <v>63</v>
      </c>
      <c r="AC1310" t="s">
        <v>63</v>
      </c>
      <c r="AD1310" t="s">
        <v>63</v>
      </c>
      <c r="AE1310" t="s">
        <v>129</v>
      </c>
      <c r="AG1310">
        <v>1995</v>
      </c>
      <c r="AH1310">
        <v>6.4660000000000002</v>
      </c>
      <c r="AI1310">
        <v>38.390419999999999</v>
      </c>
      <c r="AJ1310">
        <v>-95.535769999999999</v>
      </c>
      <c r="AL1310">
        <v>1</v>
      </c>
      <c r="AM1310" t="s">
        <v>63</v>
      </c>
      <c r="AN1310" t="s">
        <v>23774</v>
      </c>
      <c r="AO1310" t="s">
        <v>184</v>
      </c>
      <c r="AP1310" t="s">
        <v>131</v>
      </c>
      <c r="AQ1310" t="s">
        <v>148</v>
      </c>
      <c r="AR1310" t="s">
        <v>148</v>
      </c>
      <c r="AS1310" t="s">
        <v>131</v>
      </c>
      <c r="AT1310" s="5"/>
      <c r="AV1310" t="s">
        <v>149</v>
      </c>
      <c r="AW1310" t="s">
        <v>135</v>
      </c>
    </row>
    <row r="1311" spans="1:49" x14ac:dyDescent="0.25">
      <c r="A1311">
        <v>2443</v>
      </c>
      <c r="B1311" t="s">
        <v>22265</v>
      </c>
      <c r="C1311">
        <v>1</v>
      </c>
      <c r="D1311" t="s">
        <v>86</v>
      </c>
      <c r="E1311" t="s">
        <v>107</v>
      </c>
      <c r="F1311" t="s">
        <v>108</v>
      </c>
      <c r="G1311">
        <v>178.29</v>
      </c>
      <c r="H1311" t="s">
        <v>138</v>
      </c>
      <c r="I1311" t="s">
        <v>63</v>
      </c>
      <c r="J1311" t="s">
        <v>277</v>
      </c>
      <c r="K1311" t="s">
        <v>22266</v>
      </c>
      <c r="L1311" t="s">
        <v>8015</v>
      </c>
      <c r="M1311" t="s">
        <v>113</v>
      </c>
      <c r="N1311">
        <v>25.492125984251967</v>
      </c>
      <c r="P1311">
        <v>28</v>
      </c>
      <c r="Q1311">
        <v>75.400000000000006</v>
      </c>
      <c r="R1311">
        <v>70</v>
      </c>
      <c r="S1311">
        <v>92.4</v>
      </c>
      <c r="T1311">
        <v>14</v>
      </c>
      <c r="U1311">
        <v>24</v>
      </c>
      <c r="V1311">
        <v>1400</v>
      </c>
      <c r="AB1311" t="s">
        <v>63</v>
      </c>
      <c r="AC1311" t="s">
        <v>63</v>
      </c>
      <c r="AD1311" t="s">
        <v>63</v>
      </c>
      <c r="AE1311" t="s">
        <v>75</v>
      </c>
      <c r="AG1311">
        <v>1926</v>
      </c>
      <c r="AH1311">
        <v>12.23</v>
      </c>
      <c r="AI1311">
        <v>37.19782</v>
      </c>
      <c r="AJ1311">
        <v>-99.327479999999994</v>
      </c>
      <c r="AL1311">
        <v>3</v>
      </c>
      <c r="AM1311" t="s">
        <v>63</v>
      </c>
      <c r="AN1311" t="s">
        <v>22267</v>
      </c>
      <c r="AO1311" t="s">
        <v>75</v>
      </c>
      <c r="AP1311" t="s">
        <v>147</v>
      </c>
      <c r="AQ1311" t="s">
        <v>416</v>
      </c>
      <c r="AR1311" t="s">
        <v>346</v>
      </c>
      <c r="AS1311" t="s">
        <v>83</v>
      </c>
      <c r="AT1311" s="5">
        <v>36192</v>
      </c>
      <c r="AU1311" t="s">
        <v>129</v>
      </c>
      <c r="AV1311" t="s">
        <v>149</v>
      </c>
      <c r="AW1311" t="s">
        <v>150</v>
      </c>
    </row>
    <row r="1312" spans="1:49" x14ac:dyDescent="0.25">
      <c r="A1312">
        <v>2078</v>
      </c>
      <c r="B1312" t="s">
        <v>25077</v>
      </c>
      <c r="C1312">
        <v>1</v>
      </c>
      <c r="D1312" t="s">
        <v>86</v>
      </c>
      <c r="E1312" t="s">
        <v>107</v>
      </c>
      <c r="F1312" t="s">
        <v>108</v>
      </c>
      <c r="G1312">
        <v>181.70000000000002</v>
      </c>
      <c r="H1312" t="s">
        <v>138</v>
      </c>
      <c r="I1312" t="s">
        <v>63</v>
      </c>
      <c r="J1312" t="s">
        <v>277</v>
      </c>
      <c r="K1312" t="s">
        <v>25078</v>
      </c>
      <c r="L1312" t="s">
        <v>8015</v>
      </c>
      <c r="M1312" t="s">
        <v>113</v>
      </c>
      <c r="N1312">
        <v>25.492125984251967</v>
      </c>
      <c r="P1312">
        <v>28</v>
      </c>
      <c r="Q1312">
        <v>77.3</v>
      </c>
      <c r="R1312">
        <v>85</v>
      </c>
      <c r="S1312">
        <v>96.3</v>
      </c>
      <c r="T1312">
        <v>14</v>
      </c>
      <c r="U1312">
        <v>24</v>
      </c>
      <c r="V1312">
        <v>1400</v>
      </c>
      <c r="AB1312" t="s">
        <v>63</v>
      </c>
      <c r="AC1312" t="s">
        <v>63</v>
      </c>
      <c r="AD1312" t="s">
        <v>63</v>
      </c>
      <c r="AE1312" t="s">
        <v>98</v>
      </c>
      <c r="AG1312">
        <v>1926</v>
      </c>
      <c r="AH1312">
        <v>15.63</v>
      </c>
      <c r="AI1312">
        <v>37.247179000000003</v>
      </c>
      <c r="AJ1312">
        <v>-99.328102000000001</v>
      </c>
      <c r="AL1312">
        <v>3</v>
      </c>
      <c r="AM1312" t="s">
        <v>63</v>
      </c>
      <c r="AN1312" t="s">
        <v>25079</v>
      </c>
      <c r="AO1312" t="s">
        <v>75</v>
      </c>
      <c r="AP1312" t="s">
        <v>147</v>
      </c>
      <c r="AQ1312" t="s">
        <v>358</v>
      </c>
      <c r="AR1312" t="s">
        <v>207</v>
      </c>
      <c r="AS1312" t="s">
        <v>83</v>
      </c>
      <c r="AT1312" s="5">
        <v>36192</v>
      </c>
      <c r="AU1312" t="s">
        <v>129</v>
      </c>
      <c r="AV1312" t="s">
        <v>149</v>
      </c>
      <c r="AW1312" t="s">
        <v>150</v>
      </c>
    </row>
    <row r="1313" spans="1:49" x14ac:dyDescent="0.25">
      <c r="A1313">
        <v>1461</v>
      </c>
      <c r="B1313" t="s">
        <v>28078</v>
      </c>
      <c r="C1313">
        <v>1</v>
      </c>
      <c r="D1313" t="s">
        <v>86</v>
      </c>
      <c r="E1313" t="s">
        <v>107</v>
      </c>
      <c r="F1313" t="s">
        <v>108</v>
      </c>
      <c r="G1313">
        <v>187.29</v>
      </c>
      <c r="H1313" t="s">
        <v>138</v>
      </c>
      <c r="I1313" t="s">
        <v>63</v>
      </c>
      <c r="J1313" t="s">
        <v>277</v>
      </c>
      <c r="K1313" t="s">
        <v>28079</v>
      </c>
      <c r="L1313" t="s">
        <v>28080</v>
      </c>
      <c r="M1313" t="s">
        <v>113</v>
      </c>
      <c r="N1313">
        <v>25.590551181102363</v>
      </c>
      <c r="P1313">
        <v>32</v>
      </c>
      <c r="Q1313">
        <v>77.400000000000006</v>
      </c>
      <c r="R1313">
        <v>85</v>
      </c>
      <c r="S1313">
        <v>97.2</v>
      </c>
      <c r="T1313">
        <v>0</v>
      </c>
      <c r="U1313">
        <v>42</v>
      </c>
      <c r="V1313">
        <v>585</v>
      </c>
      <c r="AB1313" t="s">
        <v>63</v>
      </c>
      <c r="AC1313" t="s">
        <v>63</v>
      </c>
      <c r="AD1313" t="s">
        <v>63</v>
      </c>
      <c r="AE1313" t="s">
        <v>98</v>
      </c>
      <c r="AG1313">
        <v>1933</v>
      </c>
      <c r="AH1313">
        <v>21.22</v>
      </c>
      <c r="AI1313">
        <v>37.281019999999998</v>
      </c>
      <c r="AJ1313">
        <v>-99.26773</v>
      </c>
      <c r="AL1313">
        <v>3</v>
      </c>
      <c r="AM1313" t="s">
        <v>63</v>
      </c>
      <c r="AN1313" t="s">
        <v>28081</v>
      </c>
      <c r="AO1313" t="s">
        <v>75</v>
      </c>
      <c r="AP1313" t="s">
        <v>147</v>
      </c>
      <c r="AQ1313" t="s">
        <v>416</v>
      </c>
      <c r="AR1313" t="s">
        <v>346</v>
      </c>
      <c r="AS1313" t="s">
        <v>83</v>
      </c>
      <c r="AT1313" s="5">
        <v>36192</v>
      </c>
      <c r="AU1313" t="s">
        <v>129</v>
      </c>
      <c r="AV1313" t="s">
        <v>149</v>
      </c>
      <c r="AW1313" t="s">
        <v>150</v>
      </c>
    </row>
    <row r="1314" spans="1:49" x14ac:dyDescent="0.25">
      <c r="A1314">
        <v>1781</v>
      </c>
      <c r="B1314" t="s">
        <v>23107</v>
      </c>
      <c r="C1314">
        <v>1</v>
      </c>
      <c r="D1314" t="s">
        <v>86</v>
      </c>
      <c r="E1314" t="s">
        <v>107</v>
      </c>
      <c r="F1314" t="s">
        <v>108</v>
      </c>
      <c r="G1314">
        <v>188.88</v>
      </c>
      <c r="H1314" t="s">
        <v>138</v>
      </c>
      <c r="I1314" t="s">
        <v>63</v>
      </c>
      <c r="J1314" t="s">
        <v>277</v>
      </c>
      <c r="K1314" t="s">
        <v>23108</v>
      </c>
      <c r="L1314" t="s">
        <v>23109</v>
      </c>
      <c r="M1314" t="s">
        <v>113</v>
      </c>
      <c r="N1314">
        <v>31.69291338582677</v>
      </c>
      <c r="P1314">
        <v>32</v>
      </c>
      <c r="Q1314">
        <v>73</v>
      </c>
      <c r="R1314">
        <v>95</v>
      </c>
      <c r="S1314">
        <v>99.3</v>
      </c>
      <c r="T1314">
        <v>0</v>
      </c>
      <c r="U1314">
        <v>42</v>
      </c>
      <c r="V1314">
        <v>585</v>
      </c>
      <c r="AB1314" t="s">
        <v>63</v>
      </c>
      <c r="AC1314" t="s">
        <v>63</v>
      </c>
      <c r="AD1314" t="s">
        <v>63</v>
      </c>
      <c r="AE1314" t="s">
        <v>129</v>
      </c>
      <c r="AG1314">
        <v>1933</v>
      </c>
      <c r="AH1314">
        <v>22.81</v>
      </c>
      <c r="AI1314">
        <v>37.281179999999999</v>
      </c>
      <c r="AJ1314">
        <v>-99.238730000000004</v>
      </c>
      <c r="AL1314">
        <v>3</v>
      </c>
      <c r="AM1314" t="s">
        <v>63</v>
      </c>
      <c r="AN1314" t="s">
        <v>23110</v>
      </c>
      <c r="AO1314" t="s">
        <v>75</v>
      </c>
      <c r="AP1314" t="s">
        <v>147</v>
      </c>
      <c r="AQ1314" t="s">
        <v>575</v>
      </c>
      <c r="AR1314" t="s">
        <v>826</v>
      </c>
      <c r="AS1314" t="s">
        <v>83</v>
      </c>
      <c r="AT1314" s="5">
        <v>36192</v>
      </c>
      <c r="AU1314" t="s">
        <v>129</v>
      </c>
      <c r="AV1314" t="s">
        <v>149</v>
      </c>
      <c r="AW1314" t="s">
        <v>150</v>
      </c>
    </row>
    <row r="1315" spans="1:49" x14ac:dyDescent="0.25">
      <c r="A1315">
        <v>1842</v>
      </c>
      <c r="B1315" t="s">
        <v>27254</v>
      </c>
      <c r="C1315">
        <v>1</v>
      </c>
      <c r="D1315" t="s">
        <v>86</v>
      </c>
      <c r="E1315" t="s">
        <v>107</v>
      </c>
      <c r="F1315" t="s">
        <v>108</v>
      </c>
      <c r="G1315">
        <v>190.51</v>
      </c>
      <c r="H1315" t="s">
        <v>138</v>
      </c>
      <c r="I1315" t="s">
        <v>63</v>
      </c>
      <c r="J1315" t="s">
        <v>277</v>
      </c>
      <c r="K1315" t="s">
        <v>27255</v>
      </c>
      <c r="L1315" t="s">
        <v>23109</v>
      </c>
      <c r="M1315" t="s">
        <v>113</v>
      </c>
      <c r="N1315">
        <v>20.800524934383201</v>
      </c>
      <c r="P1315">
        <v>32</v>
      </c>
      <c r="Q1315">
        <v>76.7</v>
      </c>
      <c r="R1315">
        <v>90</v>
      </c>
      <c r="S1315">
        <v>90.5</v>
      </c>
      <c r="T1315">
        <v>0</v>
      </c>
      <c r="U1315">
        <v>52</v>
      </c>
      <c r="V1315">
        <v>440</v>
      </c>
      <c r="AB1315" t="s">
        <v>63</v>
      </c>
      <c r="AC1315" t="s">
        <v>63</v>
      </c>
      <c r="AD1315" t="s">
        <v>63</v>
      </c>
      <c r="AE1315" t="s">
        <v>98</v>
      </c>
      <c r="AG1315">
        <v>1933</v>
      </c>
      <c r="AH1315">
        <v>24.44</v>
      </c>
      <c r="AI1315">
        <v>37.28134</v>
      </c>
      <c r="AJ1315">
        <v>-99.209270000000004</v>
      </c>
      <c r="AL1315">
        <v>2</v>
      </c>
      <c r="AM1315" t="s">
        <v>63</v>
      </c>
      <c r="AN1315" t="s">
        <v>27256</v>
      </c>
      <c r="AO1315" t="s">
        <v>75</v>
      </c>
      <c r="AP1315" t="s">
        <v>147</v>
      </c>
      <c r="AQ1315" t="s">
        <v>503</v>
      </c>
      <c r="AR1315" t="s">
        <v>504</v>
      </c>
      <c r="AS1315" t="s">
        <v>83</v>
      </c>
      <c r="AT1315" s="5">
        <v>36192</v>
      </c>
      <c r="AU1315" t="s">
        <v>129</v>
      </c>
      <c r="AV1315" t="s">
        <v>149</v>
      </c>
      <c r="AW1315" t="s">
        <v>150</v>
      </c>
    </row>
    <row r="1316" spans="1:49" x14ac:dyDescent="0.25">
      <c r="A1316">
        <v>2483</v>
      </c>
      <c r="B1316" t="s">
        <v>3023</v>
      </c>
      <c r="C1316">
        <v>1</v>
      </c>
      <c r="D1316" t="s">
        <v>86</v>
      </c>
      <c r="E1316" t="s">
        <v>107</v>
      </c>
      <c r="F1316" t="s">
        <v>108</v>
      </c>
      <c r="G1316">
        <v>200.22</v>
      </c>
      <c r="H1316" t="s">
        <v>211</v>
      </c>
      <c r="I1316" t="s">
        <v>63</v>
      </c>
      <c r="J1316" t="s">
        <v>277</v>
      </c>
      <c r="K1316" t="s">
        <v>3024</v>
      </c>
      <c r="L1316" t="s">
        <v>1740</v>
      </c>
      <c r="M1316" t="s">
        <v>113</v>
      </c>
      <c r="N1316">
        <v>61.515748031496067</v>
      </c>
      <c r="P1316">
        <v>26</v>
      </c>
      <c r="Q1316">
        <v>88.9</v>
      </c>
      <c r="R1316">
        <v>85</v>
      </c>
      <c r="S1316">
        <v>97.7</v>
      </c>
      <c r="T1316">
        <v>15</v>
      </c>
      <c r="U1316">
        <v>52</v>
      </c>
      <c r="V1316">
        <v>440</v>
      </c>
      <c r="AB1316" t="s">
        <v>98</v>
      </c>
      <c r="AC1316" t="s">
        <v>75</v>
      </c>
      <c r="AD1316" t="s">
        <v>98</v>
      </c>
      <c r="AE1316" t="s">
        <v>63</v>
      </c>
      <c r="AG1316">
        <v>1949</v>
      </c>
      <c r="AH1316">
        <v>34.410000000000004</v>
      </c>
      <c r="AI1316">
        <v>37.28087</v>
      </c>
      <c r="AJ1316">
        <v>-99.033019999999993</v>
      </c>
      <c r="AL1316">
        <v>2</v>
      </c>
      <c r="AM1316" t="s">
        <v>63</v>
      </c>
      <c r="AN1316" t="s">
        <v>3025</v>
      </c>
      <c r="AO1316" t="s">
        <v>75</v>
      </c>
      <c r="AP1316" t="s">
        <v>116</v>
      </c>
      <c r="AQ1316" t="s">
        <v>3026</v>
      </c>
      <c r="AR1316" t="s">
        <v>3027</v>
      </c>
      <c r="AS1316" t="s">
        <v>83</v>
      </c>
      <c r="AT1316" s="5">
        <v>35490</v>
      </c>
      <c r="AU1316" t="s">
        <v>76</v>
      </c>
      <c r="AV1316" t="s">
        <v>173</v>
      </c>
      <c r="AW1316" t="s">
        <v>105</v>
      </c>
    </row>
    <row r="1317" spans="1:49" x14ac:dyDescent="0.25">
      <c r="A1317">
        <v>1861</v>
      </c>
      <c r="B1317" t="s">
        <v>9535</v>
      </c>
      <c r="C1317">
        <v>1</v>
      </c>
      <c r="D1317" t="s">
        <v>86</v>
      </c>
      <c r="E1317" t="s">
        <v>694</v>
      </c>
      <c r="F1317" t="s">
        <v>108</v>
      </c>
      <c r="G1317">
        <v>37.76</v>
      </c>
      <c r="H1317" t="s">
        <v>138</v>
      </c>
      <c r="I1317" t="s">
        <v>63</v>
      </c>
      <c r="J1317" t="s">
        <v>277</v>
      </c>
      <c r="K1317" t="s">
        <v>9536</v>
      </c>
      <c r="L1317" t="s">
        <v>8015</v>
      </c>
      <c r="M1317" t="s">
        <v>698</v>
      </c>
      <c r="N1317">
        <v>22.506561679790025</v>
      </c>
      <c r="P1317">
        <v>30</v>
      </c>
      <c r="Q1317">
        <v>76.400000000000006</v>
      </c>
      <c r="R1317">
        <v>90</v>
      </c>
      <c r="S1317">
        <v>97.9</v>
      </c>
      <c r="T1317">
        <v>0</v>
      </c>
      <c r="U1317">
        <v>23</v>
      </c>
      <c r="V1317">
        <v>1280</v>
      </c>
      <c r="AB1317" t="s">
        <v>63</v>
      </c>
      <c r="AC1317" t="s">
        <v>63</v>
      </c>
      <c r="AD1317" t="s">
        <v>63</v>
      </c>
      <c r="AE1317" t="s">
        <v>98</v>
      </c>
      <c r="AG1317">
        <v>1929</v>
      </c>
      <c r="AH1317">
        <v>18.23</v>
      </c>
      <c r="AI1317">
        <v>37.284680000000002</v>
      </c>
      <c r="AJ1317">
        <v>-99.328149999999994</v>
      </c>
      <c r="AL1317">
        <v>3</v>
      </c>
      <c r="AM1317" t="s">
        <v>63</v>
      </c>
      <c r="AN1317" t="s">
        <v>9537</v>
      </c>
      <c r="AO1317" t="s">
        <v>75</v>
      </c>
      <c r="AP1317" t="s">
        <v>147</v>
      </c>
      <c r="AQ1317" t="s">
        <v>416</v>
      </c>
      <c r="AR1317" t="s">
        <v>346</v>
      </c>
      <c r="AS1317" t="s">
        <v>83</v>
      </c>
      <c r="AT1317" s="5">
        <v>36192</v>
      </c>
      <c r="AU1317" t="s">
        <v>129</v>
      </c>
      <c r="AV1317" t="s">
        <v>149</v>
      </c>
      <c r="AW1317" t="s">
        <v>150</v>
      </c>
    </row>
    <row r="1318" spans="1:49" x14ac:dyDescent="0.25">
      <c r="A1318">
        <v>2470</v>
      </c>
      <c r="B1318" t="s">
        <v>20622</v>
      </c>
      <c r="C1318">
        <v>1</v>
      </c>
      <c r="D1318" t="s">
        <v>86</v>
      </c>
      <c r="E1318" t="s">
        <v>694</v>
      </c>
      <c r="F1318" t="s">
        <v>108</v>
      </c>
      <c r="G1318">
        <v>38.43</v>
      </c>
      <c r="H1318" t="s">
        <v>138</v>
      </c>
      <c r="I1318" t="s">
        <v>63</v>
      </c>
      <c r="J1318" t="s">
        <v>277</v>
      </c>
      <c r="K1318" t="s">
        <v>20623</v>
      </c>
      <c r="L1318" t="s">
        <v>8015</v>
      </c>
      <c r="M1318" t="s">
        <v>698</v>
      </c>
      <c r="N1318">
        <v>34.612860892388454</v>
      </c>
      <c r="P1318">
        <v>30</v>
      </c>
      <c r="Q1318">
        <v>80.8</v>
      </c>
      <c r="R1318">
        <v>85</v>
      </c>
      <c r="S1318">
        <v>90.7</v>
      </c>
      <c r="T1318">
        <v>0</v>
      </c>
      <c r="U1318">
        <v>23</v>
      </c>
      <c r="V1318">
        <v>1280</v>
      </c>
      <c r="AB1318" t="s">
        <v>63</v>
      </c>
      <c r="AC1318" t="s">
        <v>63</v>
      </c>
      <c r="AD1318" t="s">
        <v>63</v>
      </c>
      <c r="AE1318" t="s">
        <v>98</v>
      </c>
      <c r="AG1318">
        <v>1929</v>
      </c>
      <c r="AH1318">
        <v>18.900000000000002</v>
      </c>
      <c r="AI1318">
        <v>37.294510000000002</v>
      </c>
      <c r="AJ1318">
        <v>-99.328190000000006</v>
      </c>
      <c r="AL1318">
        <v>4</v>
      </c>
      <c r="AM1318" t="s">
        <v>63</v>
      </c>
      <c r="AN1318" t="s">
        <v>20624</v>
      </c>
      <c r="AO1318" t="s">
        <v>75</v>
      </c>
      <c r="AP1318" t="s">
        <v>147</v>
      </c>
      <c r="AQ1318" t="s">
        <v>486</v>
      </c>
      <c r="AR1318" t="s">
        <v>285</v>
      </c>
      <c r="AS1318" t="s">
        <v>83</v>
      </c>
      <c r="AT1318" s="5">
        <v>36192</v>
      </c>
      <c r="AU1318" t="s">
        <v>129</v>
      </c>
      <c r="AV1318" t="s">
        <v>149</v>
      </c>
      <c r="AW1318" t="s">
        <v>150</v>
      </c>
    </row>
    <row r="1319" spans="1:49" x14ac:dyDescent="0.25">
      <c r="A1319">
        <v>1700</v>
      </c>
      <c r="B1319" t="s">
        <v>19467</v>
      </c>
      <c r="C1319">
        <v>1</v>
      </c>
      <c r="D1319" t="s">
        <v>86</v>
      </c>
      <c r="E1319" t="s">
        <v>694</v>
      </c>
      <c r="F1319" t="s">
        <v>108</v>
      </c>
      <c r="G1319">
        <v>42.62</v>
      </c>
      <c r="H1319" t="s">
        <v>138</v>
      </c>
      <c r="I1319" t="s">
        <v>63</v>
      </c>
      <c r="J1319" t="s">
        <v>277</v>
      </c>
      <c r="K1319" t="s">
        <v>19468</v>
      </c>
      <c r="L1319" t="s">
        <v>8015</v>
      </c>
      <c r="M1319" t="s">
        <v>698</v>
      </c>
      <c r="N1319">
        <v>22.506561679790025</v>
      </c>
      <c r="P1319">
        <v>30</v>
      </c>
      <c r="Q1319">
        <v>77.400000000000006</v>
      </c>
      <c r="R1319">
        <v>88</v>
      </c>
      <c r="S1319">
        <v>98.600000000000009</v>
      </c>
      <c r="T1319">
        <v>0</v>
      </c>
      <c r="U1319">
        <v>30</v>
      </c>
      <c r="V1319">
        <v>945</v>
      </c>
      <c r="AB1319" t="s">
        <v>63</v>
      </c>
      <c r="AC1319" t="s">
        <v>63</v>
      </c>
      <c r="AD1319" t="s">
        <v>63</v>
      </c>
      <c r="AE1319" t="s">
        <v>98</v>
      </c>
      <c r="AG1319">
        <v>1929</v>
      </c>
      <c r="AH1319">
        <v>23.09</v>
      </c>
      <c r="AI1319">
        <v>37.35528</v>
      </c>
      <c r="AJ1319">
        <v>-99.327290000000005</v>
      </c>
      <c r="AL1319">
        <v>3</v>
      </c>
      <c r="AM1319" t="s">
        <v>63</v>
      </c>
      <c r="AN1319" t="s">
        <v>19469</v>
      </c>
      <c r="AO1319" t="s">
        <v>75</v>
      </c>
      <c r="AP1319" t="s">
        <v>147</v>
      </c>
      <c r="AQ1319" t="s">
        <v>416</v>
      </c>
      <c r="AR1319" t="s">
        <v>346</v>
      </c>
      <c r="AS1319" t="s">
        <v>83</v>
      </c>
      <c r="AT1319" s="5">
        <v>36192</v>
      </c>
      <c r="AU1319" t="s">
        <v>129</v>
      </c>
      <c r="AV1319" t="s">
        <v>149</v>
      </c>
      <c r="AW1319" t="s">
        <v>150</v>
      </c>
    </row>
    <row r="1320" spans="1:49" x14ac:dyDescent="0.25">
      <c r="A1320">
        <v>1175</v>
      </c>
      <c r="B1320" t="s">
        <v>11701</v>
      </c>
      <c r="C1320">
        <v>1</v>
      </c>
      <c r="D1320" t="s">
        <v>86</v>
      </c>
      <c r="E1320" t="s">
        <v>100</v>
      </c>
      <c r="F1320" t="s">
        <v>177</v>
      </c>
      <c r="G1320">
        <v>7.43</v>
      </c>
      <c r="H1320" t="s">
        <v>489</v>
      </c>
      <c r="I1320" t="s">
        <v>63</v>
      </c>
      <c r="J1320" t="s">
        <v>277</v>
      </c>
      <c r="K1320" t="s">
        <v>11702</v>
      </c>
      <c r="L1320" t="s">
        <v>11703</v>
      </c>
      <c r="M1320" t="s">
        <v>3418</v>
      </c>
      <c r="N1320">
        <v>77.099737532808405</v>
      </c>
      <c r="P1320">
        <v>32</v>
      </c>
      <c r="Q1320">
        <v>91.5</v>
      </c>
      <c r="R1320">
        <v>90</v>
      </c>
      <c r="S1320">
        <v>98.2</v>
      </c>
      <c r="T1320">
        <v>26</v>
      </c>
      <c r="U1320">
        <v>37</v>
      </c>
      <c r="V1320">
        <v>695</v>
      </c>
      <c r="W1320" t="s">
        <v>70</v>
      </c>
      <c r="AB1320" t="s">
        <v>63</v>
      </c>
      <c r="AC1320" t="s">
        <v>63</v>
      </c>
      <c r="AD1320" t="s">
        <v>63</v>
      </c>
      <c r="AE1320" t="s">
        <v>98</v>
      </c>
      <c r="AG1320">
        <v>1935</v>
      </c>
      <c r="AH1320">
        <v>7.43</v>
      </c>
      <c r="AI1320">
        <v>37.10671</v>
      </c>
      <c r="AJ1320">
        <v>-99.325029999999998</v>
      </c>
      <c r="AL1320">
        <v>6</v>
      </c>
      <c r="AM1320" t="s">
        <v>63</v>
      </c>
      <c r="AN1320" t="s">
        <v>11704</v>
      </c>
      <c r="AO1320" t="s">
        <v>75</v>
      </c>
      <c r="AP1320" t="s">
        <v>147</v>
      </c>
      <c r="AQ1320" t="s">
        <v>255</v>
      </c>
      <c r="AR1320" t="s">
        <v>910</v>
      </c>
      <c r="AS1320" t="s">
        <v>83</v>
      </c>
      <c r="AT1320" s="5">
        <v>39819</v>
      </c>
      <c r="AU1320" t="s">
        <v>129</v>
      </c>
      <c r="AV1320" t="s">
        <v>149</v>
      </c>
      <c r="AW1320" t="s">
        <v>150</v>
      </c>
    </row>
    <row r="1321" spans="1:49" x14ac:dyDescent="0.25">
      <c r="A1321">
        <v>2039</v>
      </c>
      <c r="B1321" t="s">
        <v>3415</v>
      </c>
      <c r="C1321">
        <v>1</v>
      </c>
      <c r="D1321" t="s">
        <v>86</v>
      </c>
      <c r="E1321" t="s">
        <v>100</v>
      </c>
      <c r="F1321" t="s">
        <v>177</v>
      </c>
      <c r="G1321">
        <v>7.54</v>
      </c>
      <c r="H1321" t="s">
        <v>138</v>
      </c>
      <c r="I1321" t="s">
        <v>63</v>
      </c>
      <c r="J1321" t="s">
        <v>277</v>
      </c>
      <c r="K1321" t="s">
        <v>3416</v>
      </c>
      <c r="L1321" t="s">
        <v>3417</v>
      </c>
      <c r="M1321" t="s">
        <v>3418</v>
      </c>
      <c r="N1321">
        <v>31.397637795275589</v>
      </c>
      <c r="P1321">
        <v>32</v>
      </c>
      <c r="Q1321">
        <v>72.5</v>
      </c>
      <c r="R1321">
        <v>85</v>
      </c>
      <c r="S1321">
        <v>97.7</v>
      </c>
      <c r="T1321">
        <v>17</v>
      </c>
      <c r="U1321">
        <v>37</v>
      </c>
      <c r="V1321">
        <v>695</v>
      </c>
      <c r="AB1321" t="s">
        <v>63</v>
      </c>
      <c r="AC1321" t="s">
        <v>63</v>
      </c>
      <c r="AD1321" t="s">
        <v>63</v>
      </c>
      <c r="AE1321" t="s">
        <v>98</v>
      </c>
      <c r="AG1321">
        <v>1964</v>
      </c>
      <c r="AH1321">
        <v>7.54</v>
      </c>
      <c r="AI1321">
        <v>37.10839</v>
      </c>
      <c r="AJ1321">
        <v>-99.325050000000005</v>
      </c>
      <c r="AL1321">
        <v>3</v>
      </c>
      <c r="AM1321" t="s">
        <v>63</v>
      </c>
      <c r="AN1321" t="s">
        <v>3419</v>
      </c>
      <c r="AO1321" t="s">
        <v>75</v>
      </c>
      <c r="AP1321" t="s">
        <v>116</v>
      </c>
      <c r="AQ1321" t="s">
        <v>503</v>
      </c>
      <c r="AR1321" t="s">
        <v>504</v>
      </c>
      <c r="AS1321" t="s">
        <v>83</v>
      </c>
      <c r="AT1321" s="5">
        <v>36192</v>
      </c>
      <c r="AU1321" t="s">
        <v>129</v>
      </c>
      <c r="AV1321" t="s">
        <v>149</v>
      </c>
      <c r="AW1321" t="s">
        <v>150</v>
      </c>
    </row>
    <row r="1322" spans="1:49" x14ac:dyDescent="0.25">
      <c r="A1322">
        <v>2056</v>
      </c>
      <c r="B1322" t="s">
        <v>21960</v>
      </c>
      <c r="C1322">
        <v>1</v>
      </c>
      <c r="D1322" t="s">
        <v>86</v>
      </c>
      <c r="E1322" t="s">
        <v>107</v>
      </c>
      <c r="F1322" t="s">
        <v>108</v>
      </c>
      <c r="G1322">
        <v>175.93</v>
      </c>
      <c r="H1322" t="s">
        <v>138</v>
      </c>
      <c r="I1322" t="s">
        <v>63</v>
      </c>
      <c r="J1322" t="s">
        <v>277</v>
      </c>
      <c r="K1322" t="s">
        <v>21961</v>
      </c>
      <c r="L1322" t="s">
        <v>8015</v>
      </c>
      <c r="M1322" t="s">
        <v>113</v>
      </c>
      <c r="N1322">
        <v>20.209973753280838</v>
      </c>
      <c r="O1322">
        <v>45</v>
      </c>
      <c r="P1322">
        <v>28</v>
      </c>
      <c r="Q1322">
        <v>78.900000000000006</v>
      </c>
      <c r="R1322">
        <v>92</v>
      </c>
      <c r="S1322">
        <v>97.9</v>
      </c>
      <c r="T1322">
        <v>3</v>
      </c>
      <c r="U1322">
        <v>15</v>
      </c>
      <c r="V1322">
        <v>1200</v>
      </c>
      <c r="AB1322" t="s">
        <v>63</v>
      </c>
      <c r="AC1322" t="s">
        <v>63</v>
      </c>
      <c r="AD1322" t="s">
        <v>63</v>
      </c>
      <c r="AE1322" t="s">
        <v>98</v>
      </c>
      <c r="AG1322">
        <v>1931</v>
      </c>
      <c r="AH1322">
        <v>10</v>
      </c>
      <c r="AI1322">
        <v>37.193060000000003</v>
      </c>
      <c r="AJ1322">
        <v>-99.365499999999997</v>
      </c>
      <c r="AK1322" t="s">
        <v>262</v>
      </c>
      <c r="AL1322">
        <v>2</v>
      </c>
      <c r="AM1322" t="s">
        <v>63</v>
      </c>
      <c r="AN1322" t="s">
        <v>21962</v>
      </c>
      <c r="AO1322" t="s">
        <v>75</v>
      </c>
      <c r="AP1322" t="s">
        <v>147</v>
      </c>
      <c r="AQ1322" t="s">
        <v>358</v>
      </c>
      <c r="AR1322" t="s">
        <v>653</v>
      </c>
      <c r="AS1322" t="s">
        <v>83</v>
      </c>
      <c r="AT1322" s="5">
        <v>36192</v>
      </c>
      <c r="AU1322" t="s">
        <v>129</v>
      </c>
      <c r="AV1322" t="s">
        <v>149</v>
      </c>
      <c r="AW1322" t="s">
        <v>150</v>
      </c>
    </row>
    <row r="1323" spans="1:49" x14ac:dyDescent="0.25">
      <c r="A1323">
        <v>806</v>
      </c>
      <c r="B1323" t="s">
        <v>13645</v>
      </c>
      <c r="C1323">
        <v>1</v>
      </c>
      <c r="D1323" t="s">
        <v>86</v>
      </c>
      <c r="E1323" t="s">
        <v>107</v>
      </c>
      <c r="F1323" t="s">
        <v>108</v>
      </c>
      <c r="G1323">
        <v>168.27</v>
      </c>
      <c r="H1323" t="s">
        <v>90</v>
      </c>
      <c r="I1323" t="s">
        <v>63</v>
      </c>
      <c r="J1323" t="s">
        <v>277</v>
      </c>
      <c r="K1323" t="s">
        <v>13646</v>
      </c>
      <c r="L1323" t="s">
        <v>6999</v>
      </c>
      <c r="M1323" t="s">
        <v>1953</v>
      </c>
      <c r="N1323">
        <v>495.60367454068239</v>
      </c>
      <c r="P1323">
        <v>36</v>
      </c>
      <c r="Q1323">
        <v>97.9</v>
      </c>
      <c r="R1323">
        <v>93</v>
      </c>
      <c r="S1323">
        <v>91.4</v>
      </c>
      <c r="T1323">
        <v>1</v>
      </c>
      <c r="U1323">
        <v>21</v>
      </c>
      <c r="V1323">
        <v>805</v>
      </c>
      <c r="AB1323" t="s">
        <v>98</v>
      </c>
      <c r="AC1323" t="s">
        <v>98</v>
      </c>
      <c r="AD1323" t="s">
        <v>98</v>
      </c>
      <c r="AE1323" t="s">
        <v>63</v>
      </c>
      <c r="AG1323">
        <v>1997</v>
      </c>
      <c r="AH1323">
        <v>2.2600000000000002</v>
      </c>
      <c r="AI1323">
        <v>37.192320000000002</v>
      </c>
      <c r="AJ1323">
        <v>-99.502489999999995</v>
      </c>
      <c r="AL1323">
        <v>8</v>
      </c>
      <c r="AM1323" t="s">
        <v>63</v>
      </c>
      <c r="AN1323" t="s">
        <v>13647</v>
      </c>
      <c r="AO1323" t="s">
        <v>75</v>
      </c>
      <c r="AP1323" t="s">
        <v>170</v>
      </c>
      <c r="AQ1323" t="s">
        <v>171</v>
      </c>
      <c r="AR1323" t="s">
        <v>1775</v>
      </c>
      <c r="AS1323" t="s">
        <v>83</v>
      </c>
      <c r="AT1323" s="5">
        <v>35886</v>
      </c>
      <c r="AU1323" t="s">
        <v>76</v>
      </c>
      <c r="AV1323" t="s">
        <v>134</v>
      </c>
      <c r="AW1323" t="s">
        <v>150</v>
      </c>
    </row>
    <row r="1324" spans="1:49" x14ac:dyDescent="0.25">
      <c r="A1324">
        <v>141</v>
      </c>
      <c r="B1324" t="s">
        <v>13466</v>
      </c>
      <c r="C1324">
        <v>1</v>
      </c>
      <c r="D1324" t="s">
        <v>86</v>
      </c>
      <c r="E1324" t="s">
        <v>107</v>
      </c>
      <c r="F1324" t="s">
        <v>108</v>
      </c>
      <c r="G1324">
        <v>170.20500000000001</v>
      </c>
      <c r="H1324" t="s">
        <v>90</v>
      </c>
      <c r="I1324" t="s">
        <v>63</v>
      </c>
      <c r="J1324" t="s">
        <v>277</v>
      </c>
      <c r="K1324" t="s">
        <v>13467</v>
      </c>
      <c r="L1324" t="s">
        <v>13468</v>
      </c>
      <c r="M1324" t="s">
        <v>1953</v>
      </c>
      <c r="N1324">
        <v>418.50393700787401</v>
      </c>
      <c r="P1324">
        <v>36.000656167979002</v>
      </c>
      <c r="Q1324">
        <v>99.9</v>
      </c>
      <c r="R1324">
        <v>100</v>
      </c>
      <c r="S1324">
        <v>97.8</v>
      </c>
      <c r="T1324">
        <v>1</v>
      </c>
      <c r="U1324">
        <v>16</v>
      </c>
      <c r="V1324">
        <v>1150</v>
      </c>
      <c r="AB1324" t="s">
        <v>98</v>
      </c>
      <c r="AC1324" t="s">
        <v>129</v>
      </c>
      <c r="AD1324" t="s">
        <v>129</v>
      </c>
      <c r="AE1324" t="s">
        <v>63</v>
      </c>
      <c r="AG1324">
        <v>2007</v>
      </c>
      <c r="AH1324">
        <v>4.18</v>
      </c>
      <c r="AI1324">
        <v>37.192489999999999</v>
      </c>
      <c r="AJ1324">
        <v>-99.468220000000002</v>
      </c>
      <c r="AL1324">
        <v>7</v>
      </c>
      <c r="AM1324" t="s">
        <v>63</v>
      </c>
      <c r="AN1324" t="s">
        <v>13469</v>
      </c>
      <c r="AO1324" t="s">
        <v>75</v>
      </c>
      <c r="AP1324" t="s">
        <v>786</v>
      </c>
      <c r="AQ1324" t="s">
        <v>347</v>
      </c>
      <c r="AR1324" t="s">
        <v>2679</v>
      </c>
      <c r="AS1324" t="s">
        <v>83</v>
      </c>
      <c r="AT1324" s="5">
        <v>39083</v>
      </c>
      <c r="AU1324" t="s">
        <v>76</v>
      </c>
      <c r="AV1324" t="s">
        <v>134</v>
      </c>
      <c r="AW1324" t="s">
        <v>150</v>
      </c>
    </row>
    <row r="1325" spans="1:49" x14ac:dyDescent="0.25">
      <c r="A1325">
        <v>155</v>
      </c>
      <c r="B1325" t="s">
        <v>22613</v>
      </c>
      <c r="C1325">
        <v>1</v>
      </c>
      <c r="D1325" t="s">
        <v>86</v>
      </c>
      <c r="E1325" t="s">
        <v>107</v>
      </c>
      <c r="F1325" t="s">
        <v>108</v>
      </c>
      <c r="G1325">
        <v>170.67000000000002</v>
      </c>
      <c r="H1325" t="s">
        <v>90</v>
      </c>
      <c r="I1325" t="s">
        <v>63</v>
      </c>
      <c r="J1325" t="s">
        <v>277</v>
      </c>
      <c r="K1325" t="s">
        <v>22614</v>
      </c>
      <c r="L1325" t="s">
        <v>22615</v>
      </c>
      <c r="M1325" t="s">
        <v>1953</v>
      </c>
      <c r="N1325">
        <v>355.54461942257217</v>
      </c>
      <c r="O1325">
        <v>45</v>
      </c>
      <c r="P1325">
        <v>36.000656167979002</v>
      </c>
      <c r="Q1325">
        <v>99.9</v>
      </c>
      <c r="R1325">
        <v>97</v>
      </c>
      <c r="S1325">
        <v>97.8</v>
      </c>
      <c r="T1325">
        <v>1</v>
      </c>
      <c r="U1325">
        <v>16</v>
      </c>
      <c r="V1325">
        <v>1150</v>
      </c>
      <c r="AB1325" t="s">
        <v>129</v>
      </c>
      <c r="AC1325" t="s">
        <v>129</v>
      </c>
      <c r="AD1325" t="s">
        <v>129</v>
      </c>
      <c r="AE1325" t="s">
        <v>63</v>
      </c>
      <c r="AG1325">
        <v>2007</v>
      </c>
      <c r="AH1325">
        <v>4.6500000000000004</v>
      </c>
      <c r="AI1325">
        <v>37.192520000000002</v>
      </c>
      <c r="AJ1325">
        <v>-99.459440000000001</v>
      </c>
      <c r="AK1325" t="s">
        <v>77</v>
      </c>
      <c r="AL1325">
        <v>6</v>
      </c>
      <c r="AM1325" t="s">
        <v>63</v>
      </c>
      <c r="AN1325" t="s">
        <v>22616</v>
      </c>
      <c r="AO1325" t="s">
        <v>75</v>
      </c>
      <c r="AP1325" t="s">
        <v>786</v>
      </c>
      <c r="AQ1325" t="s">
        <v>347</v>
      </c>
      <c r="AR1325" t="s">
        <v>2679</v>
      </c>
      <c r="AS1325" t="s">
        <v>83</v>
      </c>
      <c r="AT1325" s="5">
        <v>39083</v>
      </c>
      <c r="AU1325" t="s">
        <v>76</v>
      </c>
      <c r="AV1325" t="s">
        <v>134</v>
      </c>
      <c r="AW1325" t="s">
        <v>150</v>
      </c>
    </row>
    <row r="1326" spans="1:49" x14ac:dyDescent="0.25">
      <c r="A1326">
        <v>449</v>
      </c>
      <c r="B1326" t="s">
        <v>5665</v>
      </c>
      <c r="C1326">
        <v>1</v>
      </c>
      <c r="D1326" t="s">
        <v>86</v>
      </c>
      <c r="E1326" t="s">
        <v>107</v>
      </c>
      <c r="F1326" t="s">
        <v>108</v>
      </c>
      <c r="G1326">
        <v>199.59</v>
      </c>
      <c r="H1326" t="s">
        <v>820</v>
      </c>
      <c r="I1326" t="s">
        <v>63</v>
      </c>
      <c r="J1326" t="s">
        <v>277</v>
      </c>
      <c r="K1326" t="s">
        <v>5666</v>
      </c>
      <c r="L1326" t="s">
        <v>5667</v>
      </c>
      <c r="M1326" t="s">
        <v>4114</v>
      </c>
      <c r="N1326">
        <v>317.45406824146983</v>
      </c>
      <c r="O1326">
        <v>0</v>
      </c>
      <c r="P1326">
        <v>32.15223097112861</v>
      </c>
      <c r="Q1326">
        <v>95.8</v>
      </c>
      <c r="R1326">
        <v>100</v>
      </c>
      <c r="S1326">
        <v>100</v>
      </c>
      <c r="T1326">
        <v>9</v>
      </c>
      <c r="U1326">
        <v>52</v>
      </c>
      <c r="V1326">
        <v>440</v>
      </c>
      <c r="AB1326" t="s">
        <v>129</v>
      </c>
      <c r="AC1326" t="s">
        <v>129</v>
      </c>
      <c r="AD1326" t="s">
        <v>129</v>
      </c>
      <c r="AE1326" t="s">
        <v>63</v>
      </c>
      <c r="AG1326">
        <v>2004</v>
      </c>
      <c r="AH1326">
        <v>33.56</v>
      </c>
      <c r="AI1326">
        <v>37.281170000000003</v>
      </c>
      <c r="AJ1326">
        <v>-99.0441</v>
      </c>
      <c r="AL1326">
        <v>4</v>
      </c>
      <c r="AM1326" t="s">
        <v>63</v>
      </c>
      <c r="AN1326" t="s">
        <v>5668</v>
      </c>
      <c r="AO1326" t="s">
        <v>75</v>
      </c>
      <c r="AP1326" t="s">
        <v>131</v>
      </c>
      <c r="AQ1326" t="s">
        <v>826</v>
      </c>
      <c r="AR1326" t="s">
        <v>1304</v>
      </c>
      <c r="AS1326" t="s">
        <v>83</v>
      </c>
      <c r="AT1326" s="5">
        <v>39083</v>
      </c>
      <c r="AU1326" t="s">
        <v>76</v>
      </c>
      <c r="AV1326" t="s">
        <v>134</v>
      </c>
      <c r="AW1326" t="s">
        <v>135</v>
      </c>
    </row>
    <row r="1327" spans="1:49" x14ac:dyDescent="0.25">
      <c r="A1327">
        <v>0</v>
      </c>
      <c r="B1327" t="s">
        <v>23871</v>
      </c>
      <c r="C1327">
        <v>1</v>
      </c>
      <c r="D1327" t="s">
        <v>86</v>
      </c>
      <c r="E1327" t="s">
        <v>100</v>
      </c>
      <c r="F1327" t="s">
        <v>177</v>
      </c>
      <c r="G1327">
        <v>7.36</v>
      </c>
      <c r="H1327" t="s">
        <v>138</v>
      </c>
      <c r="I1327" t="s">
        <v>63</v>
      </c>
      <c r="J1327" t="s">
        <v>277</v>
      </c>
      <c r="K1327" t="s">
        <v>23872</v>
      </c>
      <c r="L1327" t="s">
        <v>23873</v>
      </c>
      <c r="M1327" t="s">
        <v>23874</v>
      </c>
      <c r="N1327">
        <v>10.006561679790027</v>
      </c>
      <c r="P1327">
        <v>28</v>
      </c>
      <c r="R1327">
        <v>97</v>
      </c>
      <c r="T1327">
        <v>0</v>
      </c>
      <c r="U1327">
        <v>18</v>
      </c>
      <c r="V1327">
        <v>1270</v>
      </c>
      <c r="AB1327" t="s">
        <v>63</v>
      </c>
      <c r="AC1327" t="s">
        <v>63</v>
      </c>
      <c r="AD1327" t="s">
        <v>63</v>
      </c>
      <c r="AE1327" t="s">
        <v>129</v>
      </c>
      <c r="AG1327">
        <v>1964</v>
      </c>
      <c r="AH1327">
        <v>7.36</v>
      </c>
      <c r="AI1327">
        <v>37.105043000000002</v>
      </c>
      <c r="AJ1327">
        <v>-99.325007999999997</v>
      </c>
      <c r="AL1327">
        <v>1</v>
      </c>
      <c r="AM1327" t="s">
        <v>63</v>
      </c>
      <c r="AN1327" t="s">
        <v>23871</v>
      </c>
      <c r="AO1327" t="s">
        <v>75</v>
      </c>
      <c r="AP1327" t="s">
        <v>116</v>
      </c>
      <c r="AQ1327" t="s">
        <v>148</v>
      </c>
      <c r="AR1327" t="s">
        <v>148</v>
      </c>
      <c r="AS1327" t="s">
        <v>131</v>
      </c>
      <c r="AT1327" s="5"/>
      <c r="AV1327" t="s">
        <v>149</v>
      </c>
      <c r="AW1327" t="s">
        <v>150</v>
      </c>
    </row>
    <row r="1328" spans="1:49" x14ac:dyDescent="0.25">
      <c r="A1328">
        <v>0</v>
      </c>
      <c r="B1328" t="s">
        <v>23081</v>
      </c>
      <c r="C1328">
        <v>1</v>
      </c>
      <c r="D1328" t="s">
        <v>86</v>
      </c>
      <c r="E1328" t="s">
        <v>107</v>
      </c>
      <c r="F1328" t="s">
        <v>108</v>
      </c>
      <c r="G1328">
        <v>167.65</v>
      </c>
      <c r="H1328" t="s">
        <v>138</v>
      </c>
      <c r="I1328" t="s">
        <v>63</v>
      </c>
      <c r="J1328" t="s">
        <v>277</v>
      </c>
      <c r="K1328" t="s">
        <v>23082</v>
      </c>
      <c r="L1328" t="s">
        <v>2967</v>
      </c>
      <c r="M1328" t="s">
        <v>2849</v>
      </c>
      <c r="N1328">
        <v>12.696850393700787</v>
      </c>
      <c r="P1328">
        <v>30</v>
      </c>
      <c r="R1328">
        <v>95</v>
      </c>
      <c r="T1328">
        <v>0</v>
      </c>
      <c r="U1328">
        <v>21</v>
      </c>
      <c r="V1328">
        <v>780</v>
      </c>
      <c r="AB1328" t="s">
        <v>63</v>
      </c>
      <c r="AC1328" t="s">
        <v>63</v>
      </c>
      <c r="AD1328" t="s">
        <v>63</v>
      </c>
      <c r="AE1328" t="s">
        <v>98</v>
      </c>
      <c r="AG1328">
        <v>1931</v>
      </c>
      <c r="AH1328">
        <v>1.633</v>
      </c>
      <c r="AI1328">
        <v>37.192207000000003</v>
      </c>
      <c r="AJ1328">
        <v>-99.518058999999994</v>
      </c>
      <c r="AL1328">
        <v>2</v>
      </c>
      <c r="AM1328" t="s">
        <v>63</v>
      </c>
      <c r="AN1328" t="s">
        <v>23081</v>
      </c>
      <c r="AO1328" t="s">
        <v>75</v>
      </c>
      <c r="AP1328" t="s">
        <v>147</v>
      </c>
      <c r="AQ1328" t="s">
        <v>148</v>
      </c>
      <c r="AR1328" t="s">
        <v>148</v>
      </c>
      <c r="AS1328" t="s">
        <v>131</v>
      </c>
      <c r="AT1328" s="5"/>
      <c r="AV1328" t="s">
        <v>149</v>
      </c>
      <c r="AW1328" t="s">
        <v>150</v>
      </c>
    </row>
    <row r="1329" spans="1:49" x14ac:dyDescent="0.25">
      <c r="A1329">
        <v>0</v>
      </c>
      <c r="B1329" t="s">
        <v>17760</v>
      </c>
      <c r="C1329">
        <v>1</v>
      </c>
      <c r="D1329" t="s">
        <v>86</v>
      </c>
      <c r="E1329" t="s">
        <v>107</v>
      </c>
      <c r="F1329" t="s">
        <v>108</v>
      </c>
      <c r="G1329">
        <v>174.62</v>
      </c>
      <c r="H1329" t="s">
        <v>138</v>
      </c>
      <c r="I1329" t="s">
        <v>63</v>
      </c>
      <c r="J1329" t="s">
        <v>277</v>
      </c>
      <c r="K1329" t="s">
        <v>17761</v>
      </c>
      <c r="L1329" t="s">
        <v>8015</v>
      </c>
      <c r="M1329" t="s">
        <v>2849</v>
      </c>
      <c r="N1329">
        <v>10.695538057742782</v>
      </c>
      <c r="P1329">
        <v>30</v>
      </c>
      <c r="R1329">
        <v>95</v>
      </c>
      <c r="T1329">
        <v>0</v>
      </c>
      <c r="U1329">
        <v>18</v>
      </c>
      <c r="V1329">
        <v>930</v>
      </c>
      <c r="AB1329" t="s">
        <v>63</v>
      </c>
      <c r="AC1329" t="s">
        <v>63</v>
      </c>
      <c r="AD1329" t="s">
        <v>63</v>
      </c>
      <c r="AE1329" t="s">
        <v>98</v>
      </c>
      <c r="AG1329">
        <v>1931</v>
      </c>
      <c r="AH1329">
        <v>8.6029999999999998</v>
      </c>
      <c r="AI1329">
        <v>37.192934000000001</v>
      </c>
      <c r="AJ1329">
        <v>-99.389218999999997</v>
      </c>
      <c r="AL1329">
        <v>2</v>
      </c>
      <c r="AM1329" t="s">
        <v>63</v>
      </c>
      <c r="AN1329" t="s">
        <v>17760</v>
      </c>
      <c r="AO1329" t="s">
        <v>75</v>
      </c>
      <c r="AP1329" t="s">
        <v>147</v>
      </c>
      <c r="AQ1329" t="s">
        <v>148</v>
      </c>
      <c r="AR1329" t="s">
        <v>148</v>
      </c>
      <c r="AS1329" t="s">
        <v>131</v>
      </c>
      <c r="AT1329" s="5"/>
      <c r="AV1329" t="s">
        <v>149</v>
      </c>
      <c r="AW1329" t="s">
        <v>150</v>
      </c>
    </row>
    <row r="1330" spans="1:49" x14ac:dyDescent="0.25">
      <c r="A1330">
        <v>0</v>
      </c>
      <c r="B1330" t="s">
        <v>8013</v>
      </c>
      <c r="C1330">
        <v>1</v>
      </c>
      <c r="D1330" t="s">
        <v>86</v>
      </c>
      <c r="E1330" t="s">
        <v>107</v>
      </c>
      <c r="F1330" t="s">
        <v>108</v>
      </c>
      <c r="G1330">
        <v>174.37</v>
      </c>
      <c r="H1330" t="s">
        <v>138</v>
      </c>
      <c r="I1330" t="s">
        <v>63</v>
      </c>
      <c r="J1330" t="s">
        <v>277</v>
      </c>
      <c r="K1330" t="s">
        <v>8014</v>
      </c>
      <c r="L1330" t="s">
        <v>8015</v>
      </c>
      <c r="M1330" t="s">
        <v>2849</v>
      </c>
      <c r="N1330">
        <v>10.695538057742782</v>
      </c>
      <c r="P1330">
        <v>30</v>
      </c>
      <c r="R1330">
        <v>92</v>
      </c>
      <c r="T1330">
        <v>0</v>
      </c>
      <c r="U1330">
        <v>18</v>
      </c>
      <c r="V1330">
        <v>930</v>
      </c>
      <c r="AB1330" t="s">
        <v>63</v>
      </c>
      <c r="AC1330" t="s">
        <v>63</v>
      </c>
      <c r="AD1330" t="s">
        <v>63</v>
      </c>
      <c r="AE1330" t="s">
        <v>98</v>
      </c>
      <c r="AG1330">
        <v>1931</v>
      </c>
      <c r="AH1330">
        <v>8.3529999999999998</v>
      </c>
      <c r="AI1330">
        <v>37.192892000000001</v>
      </c>
      <c r="AJ1330">
        <v>-99.393539000000004</v>
      </c>
      <c r="AL1330">
        <v>2</v>
      </c>
      <c r="AM1330" t="s">
        <v>63</v>
      </c>
      <c r="AN1330" t="s">
        <v>8013</v>
      </c>
      <c r="AO1330" t="s">
        <v>75</v>
      </c>
      <c r="AP1330" t="s">
        <v>147</v>
      </c>
      <c r="AQ1330" t="s">
        <v>148</v>
      </c>
      <c r="AR1330" t="s">
        <v>148</v>
      </c>
      <c r="AS1330" t="s">
        <v>131</v>
      </c>
      <c r="AT1330" s="5"/>
      <c r="AV1330" t="s">
        <v>149</v>
      </c>
      <c r="AW1330" t="s">
        <v>150</v>
      </c>
    </row>
    <row r="1331" spans="1:49" x14ac:dyDescent="0.25">
      <c r="A1331">
        <v>0</v>
      </c>
      <c r="B1331" t="s">
        <v>10654</v>
      </c>
      <c r="C1331">
        <v>1</v>
      </c>
      <c r="D1331" t="s">
        <v>86</v>
      </c>
      <c r="E1331" t="s">
        <v>107</v>
      </c>
      <c r="F1331" t="s">
        <v>108</v>
      </c>
      <c r="G1331">
        <v>175.25</v>
      </c>
      <c r="H1331" t="s">
        <v>138</v>
      </c>
      <c r="I1331" t="s">
        <v>63</v>
      </c>
      <c r="J1331" t="s">
        <v>277</v>
      </c>
      <c r="K1331" t="s">
        <v>10655</v>
      </c>
      <c r="L1331" t="s">
        <v>8015</v>
      </c>
      <c r="M1331" t="s">
        <v>2849</v>
      </c>
      <c r="N1331">
        <v>14.698162729658792</v>
      </c>
      <c r="P1331">
        <v>30</v>
      </c>
      <c r="R1331">
        <v>90</v>
      </c>
      <c r="T1331">
        <v>0</v>
      </c>
      <c r="U1331">
        <v>18</v>
      </c>
      <c r="V1331">
        <v>930</v>
      </c>
      <c r="AB1331" t="s">
        <v>63</v>
      </c>
      <c r="AC1331" t="s">
        <v>63</v>
      </c>
      <c r="AD1331" t="s">
        <v>63</v>
      </c>
      <c r="AE1331" t="s">
        <v>98</v>
      </c>
      <c r="AG1331">
        <v>1931</v>
      </c>
      <c r="AH1331">
        <v>9.2330000000000005</v>
      </c>
      <c r="AI1331">
        <v>37.192987000000002</v>
      </c>
      <c r="AJ1331">
        <v>-99.377982000000003</v>
      </c>
      <c r="AL1331">
        <v>2</v>
      </c>
      <c r="AM1331" t="s">
        <v>63</v>
      </c>
      <c r="AN1331" t="s">
        <v>10654</v>
      </c>
      <c r="AO1331" t="s">
        <v>75</v>
      </c>
      <c r="AP1331" t="s">
        <v>147</v>
      </c>
      <c r="AQ1331" t="s">
        <v>148</v>
      </c>
      <c r="AR1331" t="s">
        <v>148</v>
      </c>
      <c r="AS1331" t="s">
        <v>131</v>
      </c>
      <c r="AT1331" s="5"/>
      <c r="AV1331" t="s">
        <v>149</v>
      </c>
      <c r="AW1331" t="s">
        <v>150</v>
      </c>
    </row>
    <row r="1332" spans="1:49" x14ac:dyDescent="0.25">
      <c r="A1332">
        <v>0</v>
      </c>
      <c r="B1332" t="s">
        <v>18916</v>
      </c>
      <c r="C1332">
        <v>1</v>
      </c>
      <c r="D1332" t="s">
        <v>86</v>
      </c>
      <c r="E1332" t="s">
        <v>107</v>
      </c>
      <c r="F1332" t="s">
        <v>108</v>
      </c>
      <c r="G1332">
        <v>177.57</v>
      </c>
      <c r="H1332" t="s">
        <v>138</v>
      </c>
      <c r="I1332" t="s">
        <v>63</v>
      </c>
      <c r="J1332" t="s">
        <v>277</v>
      </c>
      <c r="K1332" t="s">
        <v>18917</v>
      </c>
      <c r="L1332" t="s">
        <v>8015</v>
      </c>
      <c r="M1332" t="s">
        <v>2849</v>
      </c>
      <c r="N1332">
        <v>14.107611548556431</v>
      </c>
      <c r="O1332">
        <v>45</v>
      </c>
      <c r="P1332">
        <v>32</v>
      </c>
      <c r="R1332">
        <v>85</v>
      </c>
      <c r="T1332">
        <v>0</v>
      </c>
      <c r="U1332">
        <v>18</v>
      </c>
      <c r="V1332">
        <v>930</v>
      </c>
      <c r="AB1332" t="s">
        <v>63</v>
      </c>
      <c r="AC1332" t="s">
        <v>63</v>
      </c>
      <c r="AD1332" t="s">
        <v>63</v>
      </c>
      <c r="AE1332" t="s">
        <v>98</v>
      </c>
      <c r="AG1332">
        <v>1931</v>
      </c>
      <c r="AH1332">
        <v>11.553000000000001</v>
      </c>
      <c r="AI1332">
        <v>37.193109999999997</v>
      </c>
      <c r="AJ1332">
        <v>-99.336676999999995</v>
      </c>
      <c r="AK1332" t="s">
        <v>262</v>
      </c>
      <c r="AL1332">
        <v>1</v>
      </c>
      <c r="AM1332" t="s">
        <v>63</v>
      </c>
      <c r="AN1332" t="s">
        <v>18916</v>
      </c>
      <c r="AO1332" t="s">
        <v>75</v>
      </c>
      <c r="AP1332" t="s">
        <v>147</v>
      </c>
      <c r="AQ1332" t="s">
        <v>148</v>
      </c>
      <c r="AR1332" t="s">
        <v>148</v>
      </c>
      <c r="AS1332" t="s">
        <v>131</v>
      </c>
      <c r="AT1332" s="5"/>
      <c r="AV1332" t="s">
        <v>149</v>
      </c>
      <c r="AW1332" t="s">
        <v>150</v>
      </c>
    </row>
    <row r="1333" spans="1:49" x14ac:dyDescent="0.25">
      <c r="A1333">
        <v>0</v>
      </c>
      <c r="B1333" t="s">
        <v>25833</v>
      </c>
      <c r="C1333">
        <v>1</v>
      </c>
      <c r="D1333" t="s">
        <v>86</v>
      </c>
      <c r="E1333" t="s">
        <v>107</v>
      </c>
      <c r="F1333" t="s">
        <v>108</v>
      </c>
      <c r="G1333">
        <v>182.96</v>
      </c>
      <c r="H1333" t="s">
        <v>138</v>
      </c>
      <c r="I1333" t="s">
        <v>63</v>
      </c>
      <c r="J1333" t="s">
        <v>277</v>
      </c>
      <c r="K1333" t="s">
        <v>25834</v>
      </c>
      <c r="L1333" t="s">
        <v>8015</v>
      </c>
      <c r="M1333" t="s">
        <v>2849</v>
      </c>
      <c r="N1333">
        <v>12.696850393700787</v>
      </c>
      <c r="P1333">
        <v>32</v>
      </c>
      <c r="R1333">
        <v>95</v>
      </c>
      <c r="T1333">
        <v>0</v>
      </c>
      <c r="U1333">
        <v>20</v>
      </c>
      <c r="V1333">
        <v>1630</v>
      </c>
      <c r="AB1333" t="s">
        <v>63</v>
      </c>
      <c r="AC1333" t="s">
        <v>63</v>
      </c>
      <c r="AD1333" t="s">
        <v>63</v>
      </c>
      <c r="AE1333" t="s">
        <v>98</v>
      </c>
      <c r="AG1333">
        <v>1926</v>
      </c>
      <c r="AH1333">
        <v>16.943000000000001</v>
      </c>
      <c r="AI1333">
        <v>37.262917999999999</v>
      </c>
      <c r="AJ1333">
        <v>-99.328224000000006</v>
      </c>
      <c r="AL1333">
        <v>2</v>
      </c>
      <c r="AM1333" t="s">
        <v>63</v>
      </c>
      <c r="AN1333" t="s">
        <v>25833</v>
      </c>
      <c r="AO1333" t="s">
        <v>75</v>
      </c>
      <c r="AP1333" t="s">
        <v>147</v>
      </c>
      <c r="AQ1333" t="s">
        <v>148</v>
      </c>
      <c r="AR1333" t="s">
        <v>148</v>
      </c>
      <c r="AS1333" t="s">
        <v>131</v>
      </c>
      <c r="AT1333" s="5"/>
      <c r="AV1333" t="s">
        <v>149</v>
      </c>
      <c r="AW1333" t="s">
        <v>150</v>
      </c>
    </row>
    <row r="1334" spans="1:49" x14ac:dyDescent="0.25">
      <c r="A1334">
        <v>0</v>
      </c>
      <c r="B1334" t="s">
        <v>14164</v>
      </c>
      <c r="C1334">
        <v>1</v>
      </c>
      <c r="D1334" t="s">
        <v>86</v>
      </c>
      <c r="E1334" t="s">
        <v>107</v>
      </c>
      <c r="F1334" t="s">
        <v>108</v>
      </c>
      <c r="G1334">
        <v>185.02</v>
      </c>
      <c r="H1334" t="s">
        <v>138</v>
      </c>
      <c r="I1334" t="s">
        <v>63</v>
      </c>
      <c r="J1334" t="s">
        <v>277</v>
      </c>
      <c r="K1334" t="s">
        <v>14165</v>
      </c>
      <c r="L1334" t="s">
        <v>8015</v>
      </c>
      <c r="M1334" t="s">
        <v>2849</v>
      </c>
      <c r="N1334">
        <v>10.695538057742782</v>
      </c>
      <c r="P1334">
        <v>32</v>
      </c>
      <c r="R1334">
        <v>95</v>
      </c>
      <c r="T1334">
        <v>0</v>
      </c>
      <c r="U1334">
        <v>33</v>
      </c>
      <c r="V1334">
        <v>720</v>
      </c>
      <c r="AB1334" t="s">
        <v>63</v>
      </c>
      <c r="AC1334" t="s">
        <v>63</v>
      </c>
      <c r="AD1334" t="s">
        <v>63</v>
      </c>
      <c r="AE1334" t="s">
        <v>98</v>
      </c>
      <c r="AG1334">
        <v>1926</v>
      </c>
      <c r="AH1334">
        <v>19.003</v>
      </c>
      <c r="AI1334">
        <v>37.280679999999997</v>
      </c>
      <c r="AJ1334">
        <v>-99.30883</v>
      </c>
      <c r="AL1334">
        <v>2</v>
      </c>
      <c r="AM1334" t="s">
        <v>63</v>
      </c>
      <c r="AN1334" t="s">
        <v>14164</v>
      </c>
      <c r="AO1334" t="s">
        <v>75</v>
      </c>
      <c r="AP1334" t="s">
        <v>147</v>
      </c>
      <c r="AQ1334" t="s">
        <v>148</v>
      </c>
      <c r="AR1334" t="s">
        <v>148</v>
      </c>
      <c r="AS1334" t="s">
        <v>131</v>
      </c>
      <c r="AT1334" s="5"/>
      <c r="AV1334" t="s">
        <v>149</v>
      </c>
      <c r="AW1334" t="s">
        <v>150</v>
      </c>
    </row>
    <row r="1335" spans="1:49" x14ac:dyDescent="0.25">
      <c r="A1335">
        <v>0</v>
      </c>
      <c r="B1335" t="s">
        <v>24737</v>
      </c>
      <c r="C1335">
        <v>1</v>
      </c>
      <c r="D1335" t="s">
        <v>86</v>
      </c>
      <c r="E1335" t="s">
        <v>107</v>
      </c>
      <c r="F1335" t="s">
        <v>108</v>
      </c>
      <c r="G1335">
        <v>186.35</v>
      </c>
      <c r="H1335" t="s">
        <v>138</v>
      </c>
      <c r="I1335" t="s">
        <v>63</v>
      </c>
      <c r="J1335" t="s">
        <v>277</v>
      </c>
      <c r="K1335" t="s">
        <v>24738</v>
      </c>
      <c r="L1335" t="s">
        <v>20507</v>
      </c>
      <c r="M1335" t="s">
        <v>2849</v>
      </c>
      <c r="N1335">
        <v>10.695538057742782</v>
      </c>
      <c r="P1335">
        <v>32</v>
      </c>
      <c r="R1335">
        <v>97</v>
      </c>
      <c r="T1335">
        <v>0</v>
      </c>
      <c r="U1335">
        <v>33</v>
      </c>
      <c r="V1335">
        <v>720</v>
      </c>
      <c r="AB1335" t="s">
        <v>63</v>
      </c>
      <c r="AC1335" t="s">
        <v>63</v>
      </c>
      <c r="AD1335" t="s">
        <v>63</v>
      </c>
      <c r="AE1335" t="s">
        <v>129</v>
      </c>
      <c r="AG1335">
        <v>1933</v>
      </c>
      <c r="AH1335">
        <v>20.333000000000002</v>
      </c>
      <c r="AI1335">
        <v>37.280889999999999</v>
      </c>
      <c r="AJ1335">
        <v>-99.284700000000001</v>
      </c>
      <c r="AL1335">
        <v>2</v>
      </c>
      <c r="AM1335" t="s">
        <v>63</v>
      </c>
      <c r="AN1335" t="s">
        <v>24737</v>
      </c>
      <c r="AO1335" t="s">
        <v>75</v>
      </c>
      <c r="AP1335" t="s">
        <v>147</v>
      </c>
      <c r="AQ1335" t="s">
        <v>148</v>
      </c>
      <c r="AR1335" t="s">
        <v>148</v>
      </c>
      <c r="AS1335" t="s">
        <v>131</v>
      </c>
      <c r="AT1335" s="5"/>
      <c r="AV1335" t="s">
        <v>149</v>
      </c>
      <c r="AW1335" t="s">
        <v>150</v>
      </c>
    </row>
    <row r="1336" spans="1:49" x14ac:dyDescent="0.25">
      <c r="A1336">
        <v>0</v>
      </c>
      <c r="B1336" t="s">
        <v>22966</v>
      </c>
      <c r="C1336">
        <v>1</v>
      </c>
      <c r="D1336" t="s">
        <v>86</v>
      </c>
      <c r="E1336" t="s">
        <v>107</v>
      </c>
      <c r="F1336" t="s">
        <v>108</v>
      </c>
      <c r="G1336">
        <v>188.1</v>
      </c>
      <c r="H1336" t="s">
        <v>138</v>
      </c>
      <c r="I1336" t="s">
        <v>63</v>
      </c>
      <c r="J1336" t="s">
        <v>277</v>
      </c>
      <c r="K1336" t="s">
        <v>22967</v>
      </c>
      <c r="L1336" t="s">
        <v>20507</v>
      </c>
      <c r="M1336" t="s">
        <v>2849</v>
      </c>
      <c r="N1336">
        <v>10.695538057742782</v>
      </c>
      <c r="P1336">
        <v>32</v>
      </c>
      <c r="R1336">
        <v>97</v>
      </c>
      <c r="T1336">
        <v>0</v>
      </c>
      <c r="U1336">
        <v>33</v>
      </c>
      <c r="V1336">
        <v>720</v>
      </c>
      <c r="AB1336" t="s">
        <v>63</v>
      </c>
      <c r="AC1336" t="s">
        <v>63</v>
      </c>
      <c r="AD1336" t="s">
        <v>63</v>
      </c>
      <c r="AE1336" t="s">
        <v>129</v>
      </c>
      <c r="AG1336">
        <v>1933</v>
      </c>
      <c r="AH1336">
        <v>22.083000000000002</v>
      </c>
      <c r="AI1336">
        <v>37.281120000000001</v>
      </c>
      <c r="AJ1336">
        <v>-99.252949999999998</v>
      </c>
      <c r="AL1336">
        <v>2</v>
      </c>
      <c r="AM1336" t="s">
        <v>63</v>
      </c>
      <c r="AN1336" t="s">
        <v>22966</v>
      </c>
      <c r="AO1336" t="s">
        <v>75</v>
      </c>
      <c r="AP1336" t="s">
        <v>147</v>
      </c>
      <c r="AQ1336" t="s">
        <v>148</v>
      </c>
      <c r="AR1336" t="s">
        <v>148</v>
      </c>
      <c r="AS1336" t="s">
        <v>131</v>
      </c>
      <c r="AT1336" s="5"/>
      <c r="AV1336" t="s">
        <v>149</v>
      </c>
      <c r="AW1336" t="s">
        <v>150</v>
      </c>
    </row>
    <row r="1337" spans="1:49" x14ac:dyDescent="0.25">
      <c r="A1337">
        <v>0</v>
      </c>
      <c r="B1337" t="s">
        <v>25927</v>
      </c>
      <c r="C1337">
        <v>1</v>
      </c>
      <c r="D1337" t="s">
        <v>86</v>
      </c>
      <c r="E1337" t="s">
        <v>107</v>
      </c>
      <c r="F1337" t="s">
        <v>108</v>
      </c>
      <c r="G1337">
        <v>190.95000000000002</v>
      </c>
      <c r="H1337" t="s">
        <v>138</v>
      </c>
      <c r="I1337" t="s">
        <v>63</v>
      </c>
      <c r="J1337" t="s">
        <v>277</v>
      </c>
      <c r="K1337" t="s">
        <v>25928</v>
      </c>
      <c r="L1337" t="s">
        <v>20507</v>
      </c>
      <c r="M1337" t="s">
        <v>2849</v>
      </c>
      <c r="N1337">
        <v>16.699475065616799</v>
      </c>
      <c r="P1337">
        <v>32</v>
      </c>
      <c r="R1337">
        <v>95</v>
      </c>
      <c r="T1337">
        <v>0</v>
      </c>
      <c r="U1337">
        <v>51</v>
      </c>
      <c r="V1337">
        <v>440</v>
      </c>
      <c r="AB1337" t="s">
        <v>63</v>
      </c>
      <c r="AC1337" t="s">
        <v>63</v>
      </c>
      <c r="AD1337" t="s">
        <v>63</v>
      </c>
      <c r="AE1337" t="s">
        <v>98</v>
      </c>
      <c r="AG1337">
        <v>1933</v>
      </c>
      <c r="AH1337">
        <v>24.933</v>
      </c>
      <c r="AI1337">
        <v>37.281399999999998</v>
      </c>
      <c r="AJ1337">
        <v>-99.201229999999995</v>
      </c>
      <c r="AL1337">
        <v>2</v>
      </c>
      <c r="AM1337" t="s">
        <v>63</v>
      </c>
      <c r="AN1337" t="s">
        <v>25927</v>
      </c>
      <c r="AO1337" t="s">
        <v>75</v>
      </c>
      <c r="AP1337" t="s">
        <v>147</v>
      </c>
      <c r="AQ1337" t="s">
        <v>148</v>
      </c>
      <c r="AR1337" t="s">
        <v>148</v>
      </c>
      <c r="AS1337" t="s">
        <v>131</v>
      </c>
      <c r="AT1337" s="5"/>
      <c r="AV1337" t="s">
        <v>149</v>
      </c>
      <c r="AW1337" t="s">
        <v>150</v>
      </c>
    </row>
    <row r="1338" spans="1:49" x14ac:dyDescent="0.25">
      <c r="A1338">
        <v>0</v>
      </c>
      <c r="B1338" t="s">
        <v>20505</v>
      </c>
      <c r="C1338">
        <v>1</v>
      </c>
      <c r="D1338" t="s">
        <v>86</v>
      </c>
      <c r="E1338" t="s">
        <v>107</v>
      </c>
      <c r="F1338" t="s">
        <v>108</v>
      </c>
      <c r="G1338">
        <v>191.82</v>
      </c>
      <c r="H1338" t="s">
        <v>138</v>
      </c>
      <c r="I1338" t="s">
        <v>63</v>
      </c>
      <c r="J1338" t="s">
        <v>277</v>
      </c>
      <c r="K1338" t="s">
        <v>20506</v>
      </c>
      <c r="L1338" t="s">
        <v>20507</v>
      </c>
      <c r="M1338" t="s">
        <v>2849</v>
      </c>
      <c r="N1338">
        <v>10.006561679790027</v>
      </c>
      <c r="P1338">
        <v>28</v>
      </c>
      <c r="R1338">
        <v>95</v>
      </c>
      <c r="T1338">
        <v>0</v>
      </c>
      <c r="U1338">
        <v>51</v>
      </c>
      <c r="V1338">
        <v>440</v>
      </c>
      <c r="AB1338" t="s">
        <v>63</v>
      </c>
      <c r="AC1338" t="s">
        <v>63</v>
      </c>
      <c r="AD1338" t="s">
        <v>63</v>
      </c>
      <c r="AE1338" t="s">
        <v>98</v>
      </c>
      <c r="AG1338">
        <v>1933</v>
      </c>
      <c r="AH1338">
        <v>25.803000000000001</v>
      </c>
      <c r="AI1338">
        <v>37.281509999999997</v>
      </c>
      <c r="AJ1338">
        <v>-99.185450000000003</v>
      </c>
      <c r="AL1338">
        <v>1</v>
      </c>
      <c r="AM1338" t="s">
        <v>63</v>
      </c>
      <c r="AN1338" t="s">
        <v>20505</v>
      </c>
      <c r="AO1338" t="s">
        <v>75</v>
      </c>
      <c r="AP1338" t="s">
        <v>147</v>
      </c>
      <c r="AQ1338" t="s">
        <v>148</v>
      </c>
      <c r="AR1338" t="s">
        <v>148</v>
      </c>
      <c r="AS1338" t="s">
        <v>131</v>
      </c>
      <c r="AT1338" s="5"/>
      <c r="AV1338" t="s">
        <v>149</v>
      </c>
      <c r="AW1338" t="s">
        <v>150</v>
      </c>
    </row>
    <row r="1339" spans="1:49" x14ac:dyDescent="0.25">
      <c r="A1339">
        <v>0</v>
      </c>
      <c r="B1339" t="s">
        <v>23230</v>
      </c>
      <c r="C1339">
        <v>1</v>
      </c>
      <c r="D1339" t="s">
        <v>86</v>
      </c>
      <c r="E1339" t="s">
        <v>107</v>
      </c>
      <c r="F1339" t="s">
        <v>108</v>
      </c>
      <c r="G1339">
        <v>197.75</v>
      </c>
      <c r="H1339" t="s">
        <v>138</v>
      </c>
      <c r="I1339" t="s">
        <v>63</v>
      </c>
      <c r="J1339" t="s">
        <v>277</v>
      </c>
      <c r="K1339" t="s">
        <v>23231</v>
      </c>
      <c r="L1339" t="s">
        <v>17619</v>
      </c>
      <c r="M1339" t="s">
        <v>2849</v>
      </c>
      <c r="N1339">
        <v>10.695538057742782</v>
      </c>
      <c r="P1339">
        <v>28</v>
      </c>
      <c r="R1339">
        <v>97</v>
      </c>
      <c r="T1339">
        <v>0</v>
      </c>
      <c r="U1339">
        <v>51</v>
      </c>
      <c r="V1339">
        <v>440</v>
      </c>
      <c r="AB1339" t="s">
        <v>63</v>
      </c>
      <c r="AC1339" t="s">
        <v>63</v>
      </c>
      <c r="AD1339" t="s">
        <v>63</v>
      </c>
      <c r="AE1339" t="s">
        <v>98</v>
      </c>
      <c r="AG1339">
        <v>1933</v>
      </c>
      <c r="AH1339">
        <v>31.733000000000001</v>
      </c>
      <c r="AI1339">
        <v>37.281910000000003</v>
      </c>
      <c r="AJ1339">
        <v>-99.077849999999998</v>
      </c>
      <c r="AL1339">
        <v>2</v>
      </c>
      <c r="AM1339" t="s">
        <v>63</v>
      </c>
      <c r="AN1339" t="s">
        <v>23230</v>
      </c>
      <c r="AO1339" t="s">
        <v>75</v>
      </c>
      <c r="AP1339" t="s">
        <v>147</v>
      </c>
      <c r="AQ1339" t="s">
        <v>148</v>
      </c>
      <c r="AR1339" t="s">
        <v>148</v>
      </c>
      <c r="AS1339" t="s">
        <v>131</v>
      </c>
      <c r="AT1339" s="5"/>
      <c r="AV1339" t="s">
        <v>149</v>
      </c>
      <c r="AW1339" t="s">
        <v>150</v>
      </c>
    </row>
    <row r="1340" spans="1:49" x14ac:dyDescent="0.25">
      <c r="A1340">
        <v>0</v>
      </c>
      <c r="B1340" t="s">
        <v>22432</v>
      </c>
      <c r="C1340">
        <v>1</v>
      </c>
      <c r="D1340" t="s">
        <v>86</v>
      </c>
      <c r="E1340" t="s">
        <v>107</v>
      </c>
      <c r="F1340" t="s">
        <v>108</v>
      </c>
      <c r="G1340">
        <v>199.92000000000002</v>
      </c>
      <c r="H1340" t="s">
        <v>138</v>
      </c>
      <c r="I1340" t="s">
        <v>63</v>
      </c>
      <c r="J1340" t="s">
        <v>277</v>
      </c>
      <c r="K1340" t="s">
        <v>22433</v>
      </c>
      <c r="L1340" t="s">
        <v>17619</v>
      </c>
      <c r="M1340" t="s">
        <v>2849</v>
      </c>
      <c r="N1340">
        <v>16.699475065616799</v>
      </c>
      <c r="P1340">
        <v>27.999999954944521</v>
      </c>
      <c r="R1340">
        <v>97</v>
      </c>
      <c r="T1340">
        <v>0</v>
      </c>
      <c r="U1340">
        <v>51</v>
      </c>
      <c r="V1340">
        <v>440</v>
      </c>
      <c r="AB1340" t="s">
        <v>63</v>
      </c>
      <c r="AC1340" t="s">
        <v>63</v>
      </c>
      <c r="AD1340" t="s">
        <v>63</v>
      </c>
      <c r="AE1340" t="s">
        <v>98</v>
      </c>
      <c r="AG1340">
        <v>1933</v>
      </c>
      <c r="AH1340">
        <v>33.902999999999999</v>
      </c>
      <c r="AI1340">
        <v>37.281019999999998</v>
      </c>
      <c r="AJ1340">
        <v>-99.038489999999996</v>
      </c>
      <c r="AL1340">
        <v>2</v>
      </c>
      <c r="AM1340" t="s">
        <v>63</v>
      </c>
      <c r="AN1340" t="s">
        <v>22432</v>
      </c>
      <c r="AO1340" t="s">
        <v>75</v>
      </c>
      <c r="AP1340" t="s">
        <v>147</v>
      </c>
      <c r="AQ1340" t="s">
        <v>148</v>
      </c>
      <c r="AR1340" t="s">
        <v>148</v>
      </c>
      <c r="AS1340" t="s">
        <v>131</v>
      </c>
      <c r="AT1340" s="5"/>
      <c r="AV1340" t="s">
        <v>149</v>
      </c>
      <c r="AW1340" t="s">
        <v>150</v>
      </c>
    </row>
    <row r="1341" spans="1:49" x14ac:dyDescent="0.25">
      <c r="A1341">
        <v>0</v>
      </c>
      <c r="B1341" t="s">
        <v>15060</v>
      </c>
      <c r="C1341">
        <v>1</v>
      </c>
      <c r="D1341" t="s">
        <v>86</v>
      </c>
      <c r="E1341" t="s">
        <v>694</v>
      </c>
      <c r="F1341" t="s">
        <v>108</v>
      </c>
      <c r="G1341">
        <v>43.65</v>
      </c>
      <c r="H1341" t="s">
        <v>138</v>
      </c>
      <c r="I1341" t="s">
        <v>63</v>
      </c>
      <c r="J1341" t="s">
        <v>277</v>
      </c>
      <c r="K1341" t="s">
        <v>15061</v>
      </c>
      <c r="L1341" t="s">
        <v>8015</v>
      </c>
      <c r="M1341" t="s">
        <v>5417</v>
      </c>
      <c r="N1341">
        <v>16.699475065616799</v>
      </c>
      <c r="P1341">
        <v>30</v>
      </c>
      <c r="R1341">
        <v>97</v>
      </c>
      <c r="T1341">
        <v>0</v>
      </c>
      <c r="U1341">
        <v>25</v>
      </c>
      <c r="V1341">
        <v>1140</v>
      </c>
      <c r="AB1341" t="s">
        <v>63</v>
      </c>
      <c r="AC1341" t="s">
        <v>63</v>
      </c>
      <c r="AD1341" t="s">
        <v>63</v>
      </c>
      <c r="AE1341" t="s">
        <v>98</v>
      </c>
      <c r="AG1341">
        <v>1929</v>
      </c>
      <c r="AH1341">
        <v>24.119</v>
      </c>
      <c r="AI1341">
        <v>37.371124999999999</v>
      </c>
      <c r="AJ1341">
        <v>-99.326992000000004</v>
      </c>
      <c r="AL1341">
        <v>2</v>
      </c>
      <c r="AM1341" t="s">
        <v>63</v>
      </c>
      <c r="AN1341" t="s">
        <v>15060</v>
      </c>
      <c r="AO1341" t="s">
        <v>75</v>
      </c>
      <c r="AP1341" t="s">
        <v>147</v>
      </c>
      <c r="AQ1341" t="s">
        <v>148</v>
      </c>
      <c r="AR1341" t="s">
        <v>148</v>
      </c>
      <c r="AS1341" t="s">
        <v>131</v>
      </c>
      <c r="AT1341" s="5"/>
      <c r="AV1341" t="s">
        <v>149</v>
      </c>
      <c r="AW1341" t="s">
        <v>150</v>
      </c>
    </row>
    <row r="1342" spans="1:49" x14ac:dyDescent="0.25">
      <c r="A1342">
        <v>6245</v>
      </c>
      <c r="B1342" t="s">
        <v>2567</v>
      </c>
      <c r="C1342">
        <v>1</v>
      </c>
      <c r="D1342" t="s">
        <v>86</v>
      </c>
      <c r="E1342" t="s">
        <v>813</v>
      </c>
      <c r="F1342" t="s">
        <v>108</v>
      </c>
      <c r="G1342">
        <v>3.08</v>
      </c>
      <c r="H1342" t="s">
        <v>1246</v>
      </c>
      <c r="I1342" t="s">
        <v>63</v>
      </c>
      <c r="J1342" t="s">
        <v>110</v>
      </c>
      <c r="K1342" t="s">
        <v>2568</v>
      </c>
      <c r="L1342" t="s">
        <v>93</v>
      </c>
      <c r="M1342" t="s">
        <v>816</v>
      </c>
      <c r="N1342">
        <v>953.80577427821527</v>
      </c>
      <c r="P1342">
        <v>51</v>
      </c>
      <c r="Q1342">
        <v>72.3</v>
      </c>
      <c r="R1342">
        <v>82</v>
      </c>
      <c r="S1342">
        <v>80.5</v>
      </c>
      <c r="T1342">
        <v>5</v>
      </c>
      <c r="U1342">
        <v>5</v>
      </c>
      <c r="V1342">
        <v>8080</v>
      </c>
      <c r="X1342" t="s">
        <v>2569</v>
      </c>
      <c r="Y1342" t="s">
        <v>126</v>
      </c>
      <c r="Z1342" t="s">
        <v>127</v>
      </c>
      <c r="AA1342" t="s">
        <v>157</v>
      </c>
      <c r="AB1342" t="s">
        <v>75</v>
      </c>
      <c r="AC1342" t="s">
        <v>98</v>
      </c>
      <c r="AD1342" t="s">
        <v>98</v>
      </c>
      <c r="AE1342" t="s">
        <v>63</v>
      </c>
      <c r="AG1342">
        <v>1961</v>
      </c>
      <c r="AH1342">
        <v>2.98</v>
      </c>
      <c r="AI1342">
        <v>37.038490000000003</v>
      </c>
      <c r="AJ1342">
        <v>-97.039199999999994</v>
      </c>
      <c r="AL1342">
        <v>8</v>
      </c>
      <c r="AM1342" t="s">
        <v>63</v>
      </c>
      <c r="AN1342" t="s">
        <v>2570</v>
      </c>
      <c r="AO1342" t="s">
        <v>100</v>
      </c>
      <c r="AP1342" t="s">
        <v>116</v>
      </c>
      <c r="AQ1342" t="s">
        <v>101</v>
      </c>
      <c r="AR1342" t="s">
        <v>102</v>
      </c>
      <c r="AS1342" t="s">
        <v>83</v>
      </c>
      <c r="AT1342" s="5">
        <v>36100</v>
      </c>
      <c r="AU1342" t="s">
        <v>103</v>
      </c>
      <c r="AV1342" t="s">
        <v>119</v>
      </c>
      <c r="AW1342" t="s">
        <v>85</v>
      </c>
    </row>
    <row r="1343" spans="1:49" x14ac:dyDescent="0.25">
      <c r="A1343">
        <v>874</v>
      </c>
      <c r="B1343" t="s">
        <v>19535</v>
      </c>
      <c r="C1343">
        <v>1</v>
      </c>
      <c r="D1343" t="s">
        <v>86</v>
      </c>
      <c r="E1343" t="s">
        <v>813</v>
      </c>
      <c r="F1343" t="s">
        <v>108</v>
      </c>
      <c r="G1343">
        <v>11.51</v>
      </c>
      <c r="H1343" t="s">
        <v>138</v>
      </c>
      <c r="I1343" t="s">
        <v>63</v>
      </c>
      <c r="J1343" t="s">
        <v>110</v>
      </c>
      <c r="K1343" t="s">
        <v>19536</v>
      </c>
      <c r="L1343" t="s">
        <v>1432</v>
      </c>
      <c r="M1343" t="s">
        <v>816</v>
      </c>
      <c r="N1343">
        <v>33.49737532808399</v>
      </c>
      <c r="O1343">
        <v>30</v>
      </c>
      <c r="P1343">
        <v>128</v>
      </c>
      <c r="Q1343">
        <v>74</v>
      </c>
      <c r="R1343">
        <v>82</v>
      </c>
      <c r="S1343">
        <v>91.4</v>
      </c>
      <c r="T1343">
        <v>1</v>
      </c>
      <c r="U1343">
        <v>12</v>
      </c>
      <c r="V1343">
        <v>11300</v>
      </c>
      <c r="AB1343" t="s">
        <v>63</v>
      </c>
      <c r="AC1343" t="s">
        <v>63</v>
      </c>
      <c r="AD1343" t="s">
        <v>63</v>
      </c>
      <c r="AE1343" t="s">
        <v>75</v>
      </c>
      <c r="AG1343">
        <v>1972</v>
      </c>
      <c r="AH1343">
        <v>11.370000000000001</v>
      </c>
      <c r="AI1343">
        <v>37.160499999999999</v>
      </c>
      <c r="AJ1343">
        <v>-97.028469999999999</v>
      </c>
      <c r="AK1343" t="s">
        <v>262</v>
      </c>
      <c r="AL1343">
        <v>3</v>
      </c>
      <c r="AM1343" t="s">
        <v>63</v>
      </c>
      <c r="AN1343" t="s">
        <v>19537</v>
      </c>
      <c r="AO1343" t="s">
        <v>100</v>
      </c>
      <c r="AP1343" t="s">
        <v>116</v>
      </c>
      <c r="AQ1343" t="s">
        <v>19538</v>
      </c>
      <c r="AR1343" t="s">
        <v>19539</v>
      </c>
      <c r="AS1343" t="s">
        <v>83</v>
      </c>
      <c r="AT1343" s="5">
        <v>42146</v>
      </c>
      <c r="AU1343" t="s">
        <v>129</v>
      </c>
      <c r="AV1343" t="s">
        <v>200</v>
      </c>
      <c r="AW1343" t="s">
        <v>150</v>
      </c>
    </row>
    <row r="1344" spans="1:49" x14ac:dyDescent="0.25">
      <c r="A1344">
        <v>1282</v>
      </c>
      <c r="B1344" t="s">
        <v>4719</v>
      </c>
      <c r="C1344">
        <v>1</v>
      </c>
      <c r="D1344" t="s">
        <v>86</v>
      </c>
      <c r="E1344" t="s">
        <v>813</v>
      </c>
      <c r="F1344" t="s">
        <v>108</v>
      </c>
      <c r="G1344">
        <v>12.1</v>
      </c>
      <c r="H1344" t="s">
        <v>489</v>
      </c>
      <c r="I1344" t="s">
        <v>63</v>
      </c>
      <c r="J1344" t="s">
        <v>110</v>
      </c>
      <c r="K1344" t="s">
        <v>4720</v>
      </c>
      <c r="L1344" t="s">
        <v>4721</v>
      </c>
      <c r="M1344" t="s">
        <v>816</v>
      </c>
      <c r="N1344">
        <v>53.083989501312338</v>
      </c>
      <c r="O1344">
        <v>45</v>
      </c>
      <c r="P1344">
        <v>80</v>
      </c>
      <c r="Q1344">
        <v>79.8</v>
      </c>
      <c r="R1344">
        <v>85</v>
      </c>
      <c r="S1344">
        <v>95.9</v>
      </c>
      <c r="T1344">
        <v>1</v>
      </c>
      <c r="U1344">
        <v>12</v>
      </c>
      <c r="V1344">
        <v>11300</v>
      </c>
      <c r="AB1344" t="s">
        <v>63</v>
      </c>
      <c r="AC1344" t="s">
        <v>63</v>
      </c>
      <c r="AD1344" t="s">
        <v>63</v>
      </c>
      <c r="AE1344" t="s">
        <v>98</v>
      </c>
      <c r="AG1344">
        <v>1972</v>
      </c>
      <c r="AH1344">
        <v>11.78</v>
      </c>
      <c r="AI1344">
        <v>37.163379999999997</v>
      </c>
      <c r="AJ1344">
        <v>-97.026780000000002</v>
      </c>
      <c r="AK1344" t="s">
        <v>77</v>
      </c>
      <c r="AL1344">
        <v>3</v>
      </c>
      <c r="AM1344" t="s">
        <v>63</v>
      </c>
      <c r="AN1344" t="s">
        <v>4722</v>
      </c>
      <c r="AO1344" t="s">
        <v>100</v>
      </c>
      <c r="AP1344" t="s">
        <v>116</v>
      </c>
      <c r="AQ1344" t="s">
        <v>826</v>
      </c>
      <c r="AR1344" t="s">
        <v>326</v>
      </c>
      <c r="AS1344" t="s">
        <v>83</v>
      </c>
      <c r="AT1344" s="5">
        <v>39819</v>
      </c>
      <c r="AU1344" t="s">
        <v>129</v>
      </c>
      <c r="AV1344" t="s">
        <v>200</v>
      </c>
      <c r="AW1344" t="s">
        <v>150</v>
      </c>
    </row>
    <row r="1345" spans="1:49" x14ac:dyDescent="0.25">
      <c r="A1345">
        <v>907</v>
      </c>
      <c r="B1345" t="s">
        <v>24512</v>
      </c>
      <c r="C1345">
        <v>1</v>
      </c>
      <c r="D1345" t="s">
        <v>86</v>
      </c>
      <c r="E1345" t="s">
        <v>813</v>
      </c>
      <c r="F1345" t="s">
        <v>108</v>
      </c>
      <c r="G1345">
        <v>12.3</v>
      </c>
      <c r="H1345" t="s">
        <v>489</v>
      </c>
      <c r="I1345" t="s">
        <v>63</v>
      </c>
      <c r="J1345" t="s">
        <v>110</v>
      </c>
      <c r="K1345" t="s">
        <v>24513</v>
      </c>
      <c r="L1345" t="s">
        <v>4721</v>
      </c>
      <c r="M1345" t="s">
        <v>24514</v>
      </c>
      <c r="N1345">
        <v>37.5</v>
      </c>
      <c r="P1345">
        <v>69.899934383202094</v>
      </c>
      <c r="Q1345">
        <v>94.7</v>
      </c>
      <c r="R1345">
        <v>85</v>
      </c>
      <c r="S1345">
        <v>96.3</v>
      </c>
      <c r="T1345">
        <v>0</v>
      </c>
      <c r="U1345">
        <v>12</v>
      </c>
      <c r="V1345">
        <v>5650</v>
      </c>
      <c r="AB1345" t="s">
        <v>63</v>
      </c>
      <c r="AC1345" t="s">
        <v>63</v>
      </c>
      <c r="AD1345" t="s">
        <v>63</v>
      </c>
      <c r="AE1345" t="s">
        <v>98</v>
      </c>
      <c r="AG1345">
        <v>1972</v>
      </c>
      <c r="AH1345">
        <v>12.08</v>
      </c>
      <c r="AI1345">
        <v>37.172420000000002</v>
      </c>
      <c r="AJ1345">
        <v>-97.024889999999999</v>
      </c>
      <c r="AL1345">
        <v>3</v>
      </c>
      <c r="AM1345" t="s">
        <v>63</v>
      </c>
      <c r="AN1345" t="s">
        <v>24515</v>
      </c>
      <c r="AO1345" t="s">
        <v>100</v>
      </c>
      <c r="AP1345" t="s">
        <v>116</v>
      </c>
      <c r="AQ1345" t="s">
        <v>101</v>
      </c>
      <c r="AR1345" t="s">
        <v>102</v>
      </c>
      <c r="AS1345" t="s">
        <v>83</v>
      </c>
      <c r="AT1345" s="5">
        <v>39819</v>
      </c>
      <c r="AU1345" t="s">
        <v>129</v>
      </c>
      <c r="AV1345" t="s">
        <v>200</v>
      </c>
      <c r="AW1345" t="s">
        <v>150</v>
      </c>
    </row>
    <row r="1346" spans="1:49" x14ac:dyDescent="0.25">
      <c r="A1346">
        <v>2024</v>
      </c>
      <c r="B1346" t="s">
        <v>2665</v>
      </c>
      <c r="C1346">
        <v>1</v>
      </c>
      <c r="D1346" t="s">
        <v>86</v>
      </c>
      <c r="E1346" t="s">
        <v>813</v>
      </c>
      <c r="F1346" t="s">
        <v>108</v>
      </c>
      <c r="G1346">
        <v>14.52</v>
      </c>
      <c r="H1346" t="s">
        <v>208</v>
      </c>
      <c r="I1346" t="s">
        <v>63</v>
      </c>
      <c r="J1346" t="s">
        <v>110</v>
      </c>
      <c r="K1346" t="s">
        <v>2666</v>
      </c>
      <c r="L1346" t="s">
        <v>213</v>
      </c>
      <c r="M1346" t="s">
        <v>2667</v>
      </c>
      <c r="N1346">
        <v>205.08530183727035</v>
      </c>
      <c r="O1346">
        <v>50</v>
      </c>
      <c r="P1346">
        <v>40</v>
      </c>
      <c r="Q1346">
        <v>98.8</v>
      </c>
      <c r="R1346">
        <v>87</v>
      </c>
      <c r="S1346">
        <v>93.600000000000009</v>
      </c>
      <c r="T1346">
        <v>1</v>
      </c>
      <c r="U1346">
        <v>12</v>
      </c>
      <c r="V1346">
        <v>5750</v>
      </c>
      <c r="X1346" t="s">
        <v>1434</v>
      </c>
      <c r="Y1346" t="s">
        <v>72</v>
      </c>
      <c r="Z1346" t="s">
        <v>127</v>
      </c>
      <c r="AA1346" t="s">
        <v>146</v>
      </c>
      <c r="AB1346" t="s">
        <v>75</v>
      </c>
      <c r="AC1346" t="s">
        <v>129</v>
      </c>
      <c r="AD1346" t="s">
        <v>129</v>
      </c>
      <c r="AE1346" t="s">
        <v>63</v>
      </c>
      <c r="AG1346">
        <v>1972</v>
      </c>
      <c r="AH1346">
        <v>14.36</v>
      </c>
      <c r="AI1346">
        <v>37.201025999999999</v>
      </c>
      <c r="AJ1346">
        <v>-97.012770000000003</v>
      </c>
      <c r="AK1346" t="s">
        <v>77</v>
      </c>
      <c r="AL1346">
        <v>3</v>
      </c>
      <c r="AM1346" t="s">
        <v>63</v>
      </c>
      <c r="AN1346" t="s">
        <v>2668</v>
      </c>
      <c r="AO1346" t="s">
        <v>100</v>
      </c>
      <c r="AP1346" t="s">
        <v>170</v>
      </c>
      <c r="AQ1346" t="s">
        <v>346</v>
      </c>
      <c r="AR1346" t="s">
        <v>347</v>
      </c>
      <c r="AS1346" t="s">
        <v>83</v>
      </c>
      <c r="AT1346" s="5">
        <v>37622</v>
      </c>
      <c r="AU1346" t="s">
        <v>63</v>
      </c>
      <c r="AV1346" t="s">
        <v>187</v>
      </c>
      <c r="AW1346" t="s">
        <v>372</v>
      </c>
    </row>
    <row r="1347" spans="1:49" x14ac:dyDescent="0.25">
      <c r="A1347">
        <v>857</v>
      </c>
      <c r="B1347" t="s">
        <v>19494</v>
      </c>
      <c r="C1347">
        <v>1</v>
      </c>
      <c r="D1347" t="s">
        <v>86</v>
      </c>
      <c r="E1347" t="s">
        <v>813</v>
      </c>
      <c r="F1347" t="s">
        <v>108</v>
      </c>
      <c r="G1347">
        <v>14.530000000000001</v>
      </c>
      <c r="H1347" t="s">
        <v>208</v>
      </c>
      <c r="I1347" t="s">
        <v>63</v>
      </c>
      <c r="J1347" t="s">
        <v>110</v>
      </c>
      <c r="K1347" t="s">
        <v>19495</v>
      </c>
      <c r="L1347" t="s">
        <v>213</v>
      </c>
      <c r="M1347" t="s">
        <v>19496</v>
      </c>
      <c r="N1347">
        <v>205.08530183727035</v>
      </c>
      <c r="O1347">
        <v>50</v>
      </c>
      <c r="P1347">
        <v>40</v>
      </c>
      <c r="Q1347">
        <v>98.8</v>
      </c>
      <c r="R1347">
        <v>97</v>
      </c>
      <c r="S1347">
        <v>97.8</v>
      </c>
      <c r="T1347">
        <v>1</v>
      </c>
      <c r="U1347">
        <v>12</v>
      </c>
      <c r="V1347">
        <v>5750</v>
      </c>
      <c r="AB1347" t="s">
        <v>98</v>
      </c>
      <c r="AC1347" t="s">
        <v>129</v>
      </c>
      <c r="AD1347" t="s">
        <v>98</v>
      </c>
      <c r="AE1347" t="s">
        <v>63</v>
      </c>
      <c r="AG1347">
        <v>1972</v>
      </c>
      <c r="AH1347">
        <v>14.34</v>
      </c>
      <c r="AI1347">
        <v>37.200724999999998</v>
      </c>
      <c r="AJ1347">
        <v>-97.012829999999994</v>
      </c>
      <c r="AK1347" t="s">
        <v>77</v>
      </c>
      <c r="AL1347">
        <v>3</v>
      </c>
      <c r="AM1347" t="s">
        <v>63</v>
      </c>
      <c r="AN1347" t="s">
        <v>19497</v>
      </c>
      <c r="AO1347" t="s">
        <v>100</v>
      </c>
      <c r="AP1347" t="s">
        <v>170</v>
      </c>
      <c r="AQ1347" t="s">
        <v>346</v>
      </c>
      <c r="AR1347" t="s">
        <v>347</v>
      </c>
      <c r="AS1347" t="s">
        <v>83</v>
      </c>
      <c r="AT1347" s="5">
        <v>37622</v>
      </c>
      <c r="AU1347" t="s">
        <v>63</v>
      </c>
      <c r="AV1347" t="s">
        <v>187</v>
      </c>
      <c r="AW1347" t="s">
        <v>719</v>
      </c>
    </row>
    <row r="1348" spans="1:49" x14ac:dyDescent="0.25">
      <c r="A1348">
        <v>384</v>
      </c>
      <c r="B1348" t="s">
        <v>21187</v>
      </c>
      <c r="C1348">
        <v>1</v>
      </c>
      <c r="D1348" t="s">
        <v>86</v>
      </c>
      <c r="E1348" t="s">
        <v>813</v>
      </c>
      <c r="F1348" t="s">
        <v>108</v>
      </c>
      <c r="G1348">
        <v>16.649999999999999</v>
      </c>
      <c r="H1348" t="s">
        <v>21188</v>
      </c>
      <c r="I1348" t="s">
        <v>63</v>
      </c>
      <c r="J1348" t="s">
        <v>110</v>
      </c>
      <c r="K1348" t="s">
        <v>21189</v>
      </c>
      <c r="L1348" t="s">
        <v>21190</v>
      </c>
      <c r="M1348" t="s">
        <v>21191</v>
      </c>
      <c r="N1348">
        <v>491.01049868766404</v>
      </c>
      <c r="O1348">
        <v>28</v>
      </c>
      <c r="P1348">
        <v>47.998687664041995</v>
      </c>
      <c r="Q1348">
        <v>93.7</v>
      </c>
      <c r="R1348">
        <v>90</v>
      </c>
      <c r="S1348">
        <v>98.5</v>
      </c>
      <c r="T1348">
        <v>5</v>
      </c>
      <c r="U1348">
        <v>12</v>
      </c>
      <c r="V1348">
        <v>5750</v>
      </c>
      <c r="W1348" t="s">
        <v>70</v>
      </c>
      <c r="AB1348" t="s">
        <v>98</v>
      </c>
      <c r="AC1348" t="s">
        <v>98</v>
      </c>
      <c r="AD1348" t="s">
        <v>98</v>
      </c>
      <c r="AE1348" t="s">
        <v>63</v>
      </c>
      <c r="AG1348">
        <v>1939</v>
      </c>
      <c r="AH1348">
        <v>16.600000000000001</v>
      </c>
      <c r="AI1348">
        <v>37.223615000000002</v>
      </c>
      <c r="AJ1348">
        <v>-96.995431999999994</v>
      </c>
      <c r="AK1348" t="s">
        <v>77</v>
      </c>
      <c r="AL1348">
        <v>5</v>
      </c>
      <c r="AM1348" t="s">
        <v>63</v>
      </c>
      <c r="AN1348" t="s">
        <v>21192</v>
      </c>
      <c r="AO1348" t="s">
        <v>100</v>
      </c>
      <c r="AP1348" t="s">
        <v>147</v>
      </c>
      <c r="AQ1348" t="s">
        <v>240</v>
      </c>
      <c r="AR1348" t="s">
        <v>944</v>
      </c>
      <c r="AS1348" t="s">
        <v>83</v>
      </c>
      <c r="AT1348" s="5">
        <v>37257</v>
      </c>
      <c r="AU1348" t="s">
        <v>103</v>
      </c>
      <c r="AV1348" t="s">
        <v>187</v>
      </c>
      <c r="AW1348" t="s">
        <v>372</v>
      </c>
    </row>
    <row r="1349" spans="1:49" x14ac:dyDescent="0.25">
      <c r="A1349">
        <v>2805</v>
      </c>
      <c r="B1349" t="s">
        <v>2343</v>
      </c>
      <c r="C1349">
        <v>1</v>
      </c>
      <c r="D1349" t="s">
        <v>86</v>
      </c>
      <c r="E1349" t="s">
        <v>813</v>
      </c>
      <c r="F1349" t="s">
        <v>108</v>
      </c>
      <c r="G1349">
        <v>20.330000000000002</v>
      </c>
      <c r="H1349" t="s">
        <v>1244</v>
      </c>
      <c r="I1349" t="s">
        <v>63</v>
      </c>
      <c r="J1349" t="s">
        <v>110</v>
      </c>
      <c r="K1349" t="s">
        <v>2344</v>
      </c>
      <c r="L1349" t="s">
        <v>2345</v>
      </c>
      <c r="M1349" t="s">
        <v>816</v>
      </c>
      <c r="N1349">
        <v>399.01574803149606</v>
      </c>
      <c r="P1349">
        <v>42</v>
      </c>
      <c r="Q1349">
        <v>36.9</v>
      </c>
      <c r="R1349">
        <v>80</v>
      </c>
      <c r="S1349">
        <v>93.2</v>
      </c>
      <c r="T1349">
        <v>7</v>
      </c>
      <c r="U1349">
        <v>11</v>
      </c>
      <c r="V1349">
        <v>5870</v>
      </c>
      <c r="W1349" t="s">
        <v>673</v>
      </c>
      <c r="X1349" t="s">
        <v>2346</v>
      </c>
      <c r="Y1349" t="s">
        <v>96</v>
      </c>
      <c r="Z1349" t="s">
        <v>73</v>
      </c>
      <c r="AA1349" t="s">
        <v>157</v>
      </c>
      <c r="AB1349" t="s">
        <v>98</v>
      </c>
      <c r="AC1349" t="s">
        <v>75</v>
      </c>
      <c r="AD1349" t="s">
        <v>129</v>
      </c>
      <c r="AE1349" t="s">
        <v>63</v>
      </c>
      <c r="AF1349" t="s">
        <v>77</v>
      </c>
      <c r="AG1349">
        <v>1936</v>
      </c>
      <c r="AH1349">
        <v>18.5</v>
      </c>
      <c r="AI1349">
        <v>37.249969999999998</v>
      </c>
      <c r="AJ1349">
        <v>-97.000330000000005</v>
      </c>
      <c r="AL1349">
        <v>4</v>
      </c>
      <c r="AM1349" t="s">
        <v>63</v>
      </c>
      <c r="AN1349" t="s">
        <v>2347</v>
      </c>
      <c r="AO1349" t="s">
        <v>100</v>
      </c>
      <c r="AP1349" t="s">
        <v>147</v>
      </c>
      <c r="AQ1349" t="s">
        <v>2348</v>
      </c>
      <c r="AR1349" t="s">
        <v>1071</v>
      </c>
      <c r="AS1349" t="s">
        <v>83</v>
      </c>
      <c r="AT1349" s="5">
        <v>39660</v>
      </c>
      <c r="AU1349" t="s">
        <v>103</v>
      </c>
      <c r="AV1349" t="s">
        <v>173</v>
      </c>
      <c r="AW1349" t="s">
        <v>105</v>
      </c>
    </row>
    <row r="1350" spans="1:49" x14ac:dyDescent="0.25">
      <c r="A1350">
        <v>1192</v>
      </c>
      <c r="B1350" t="s">
        <v>5379</v>
      </c>
      <c r="C1350">
        <v>1</v>
      </c>
      <c r="D1350" t="s">
        <v>86</v>
      </c>
      <c r="E1350" t="s">
        <v>813</v>
      </c>
      <c r="F1350" t="s">
        <v>108</v>
      </c>
      <c r="G1350">
        <v>33.090000000000003</v>
      </c>
      <c r="H1350" t="s">
        <v>138</v>
      </c>
      <c r="I1350" t="s">
        <v>63</v>
      </c>
      <c r="J1350" t="s">
        <v>110</v>
      </c>
      <c r="K1350" t="s">
        <v>5380</v>
      </c>
      <c r="L1350" t="s">
        <v>2912</v>
      </c>
      <c r="M1350" t="s">
        <v>816</v>
      </c>
      <c r="N1350">
        <v>28.608923884514436</v>
      </c>
      <c r="P1350">
        <v>44</v>
      </c>
      <c r="Q1350">
        <v>78.7</v>
      </c>
      <c r="R1350">
        <v>97</v>
      </c>
      <c r="S1350">
        <v>98.9</v>
      </c>
      <c r="T1350">
        <v>0</v>
      </c>
      <c r="U1350">
        <v>14</v>
      </c>
      <c r="V1350">
        <v>2680</v>
      </c>
      <c r="AB1350" t="s">
        <v>63</v>
      </c>
      <c r="AC1350" t="s">
        <v>63</v>
      </c>
      <c r="AD1350" t="s">
        <v>63</v>
      </c>
      <c r="AE1350" t="s">
        <v>98</v>
      </c>
      <c r="AG1350">
        <v>1931</v>
      </c>
      <c r="AH1350">
        <v>32.292000000000002</v>
      </c>
      <c r="AI1350">
        <v>37.448340000000002</v>
      </c>
      <c r="AJ1350">
        <v>-97.008279999999999</v>
      </c>
      <c r="AL1350">
        <v>3</v>
      </c>
      <c r="AM1350" t="s">
        <v>63</v>
      </c>
      <c r="AN1350" t="s">
        <v>5381</v>
      </c>
      <c r="AO1350" t="s">
        <v>100</v>
      </c>
      <c r="AP1350" t="s">
        <v>147</v>
      </c>
      <c r="AQ1350" t="s">
        <v>503</v>
      </c>
      <c r="AR1350" t="s">
        <v>504</v>
      </c>
      <c r="AS1350" t="s">
        <v>83</v>
      </c>
      <c r="AT1350" s="5">
        <v>36192</v>
      </c>
      <c r="AU1350" t="s">
        <v>129</v>
      </c>
      <c r="AV1350" t="s">
        <v>149</v>
      </c>
      <c r="AW1350" t="s">
        <v>150</v>
      </c>
    </row>
    <row r="1351" spans="1:49" x14ac:dyDescent="0.25">
      <c r="A1351">
        <v>2335</v>
      </c>
      <c r="B1351" t="s">
        <v>21916</v>
      </c>
      <c r="C1351">
        <v>1</v>
      </c>
      <c r="D1351" t="s">
        <v>86</v>
      </c>
      <c r="E1351" t="s">
        <v>107</v>
      </c>
      <c r="F1351" t="s">
        <v>108</v>
      </c>
      <c r="G1351">
        <v>311.61</v>
      </c>
      <c r="H1351" t="s">
        <v>138</v>
      </c>
      <c r="I1351" t="s">
        <v>63</v>
      </c>
      <c r="J1351" t="s">
        <v>110</v>
      </c>
      <c r="K1351" t="s">
        <v>21917</v>
      </c>
      <c r="L1351" t="s">
        <v>141</v>
      </c>
      <c r="M1351" t="s">
        <v>113</v>
      </c>
      <c r="N1351">
        <v>31.594488188976378</v>
      </c>
      <c r="P1351">
        <v>32</v>
      </c>
      <c r="Q1351">
        <v>76</v>
      </c>
      <c r="R1351">
        <v>80</v>
      </c>
      <c r="S1351">
        <v>98</v>
      </c>
      <c r="T1351">
        <v>0</v>
      </c>
      <c r="U1351">
        <v>14</v>
      </c>
      <c r="V1351">
        <v>3320</v>
      </c>
      <c r="AB1351" t="s">
        <v>63</v>
      </c>
      <c r="AC1351" t="s">
        <v>63</v>
      </c>
      <c r="AD1351" t="s">
        <v>63</v>
      </c>
      <c r="AE1351" t="s">
        <v>98</v>
      </c>
      <c r="AG1351">
        <v>1935</v>
      </c>
      <c r="AH1351">
        <v>2.42</v>
      </c>
      <c r="AI1351">
        <v>37.248779999999996</v>
      </c>
      <c r="AJ1351">
        <v>-97.11703</v>
      </c>
      <c r="AL1351">
        <v>3</v>
      </c>
      <c r="AM1351" t="s">
        <v>63</v>
      </c>
      <c r="AN1351" t="s">
        <v>21918</v>
      </c>
      <c r="AO1351" t="s">
        <v>100</v>
      </c>
      <c r="AP1351" t="s">
        <v>147</v>
      </c>
      <c r="AQ1351" t="s">
        <v>575</v>
      </c>
      <c r="AR1351" t="s">
        <v>379</v>
      </c>
      <c r="AS1351" t="s">
        <v>83</v>
      </c>
      <c r="AT1351" s="5">
        <v>39083</v>
      </c>
      <c r="AU1351" t="s">
        <v>129</v>
      </c>
      <c r="AV1351" t="s">
        <v>149</v>
      </c>
      <c r="AW1351" t="s">
        <v>150</v>
      </c>
    </row>
    <row r="1352" spans="1:49" x14ac:dyDescent="0.25">
      <c r="A1352">
        <v>1909</v>
      </c>
      <c r="B1352" t="s">
        <v>24997</v>
      </c>
      <c r="C1352">
        <v>1</v>
      </c>
      <c r="D1352" t="s">
        <v>86</v>
      </c>
      <c r="E1352" t="s">
        <v>107</v>
      </c>
      <c r="F1352" t="s">
        <v>108</v>
      </c>
      <c r="G1352">
        <v>313.29000000000002</v>
      </c>
      <c r="H1352" t="s">
        <v>138</v>
      </c>
      <c r="I1352" t="s">
        <v>63</v>
      </c>
      <c r="J1352" t="s">
        <v>110</v>
      </c>
      <c r="K1352" t="s">
        <v>24998</v>
      </c>
      <c r="L1352" t="s">
        <v>3819</v>
      </c>
      <c r="M1352" t="s">
        <v>113</v>
      </c>
      <c r="N1352">
        <v>22.408136482939632</v>
      </c>
      <c r="P1352">
        <v>36</v>
      </c>
      <c r="Q1352">
        <v>78.400000000000006</v>
      </c>
      <c r="R1352">
        <v>90</v>
      </c>
      <c r="S1352">
        <v>97</v>
      </c>
      <c r="T1352">
        <v>0</v>
      </c>
      <c r="U1352">
        <v>11</v>
      </c>
      <c r="V1352">
        <v>3900</v>
      </c>
      <c r="AB1352" t="s">
        <v>63</v>
      </c>
      <c r="AC1352" t="s">
        <v>63</v>
      </c>
      <c r="AD1352" t="s">
        <v>63</v>
      </c>
      <c r="AE1352" t="s">
        <v>98</v>
      </c>
      <c r="AG1352">
        <v>1935</v>
      </c>
      <c r="AH1352">
        <v>4.0999999999999996</v>
      </c>
      <c r="AI1352">
        <v>37.245040000000003</v>
      </c>
      <c r="AJ1352">
        <v>-97.087879999999998</v>
      </c>
      <c r="AL1352">
        <v>3</v>
      </c>
      <c r="AM1352" t="s">
        <v>63</v>
      </c>
      <c r="AN1352" t="s">
        <v>24999</v>
      </c>
      <c r="AO1352" t="s">
        <v>100</v>
      </c>
      <c r="AP1352" t="s">
        <v>147</v>
      </c>
      <c r="AQ1352" t="s">
        <v>416</v>
      </c>
      <c r="AR1352" t="s">
        <v>101</v>
      </c>
      <c r="AS1352" t="s">
        <v>83</v>
      </c>
      <c r="AT1352" s="5">
        <v>36192</v>
      </c>
      <c r="AU1352" t="s">
        <v>129</v>
      </c>
      <c r="AV1352" t="s">
        <v>149</v>
      </c>
      <c r="AW1352" t="s">
        <v>150</v>
      </c>
    </row>
    <row r="1353" spans="1:49" x14ac:dyDescent="0.25">
      <c r="A1353">
        <v>4550</v>
      </c>
      <c r="B1353" t="s">
        <v>14635</v>
      </c>
      <c r="C1353">
        <v>1</v>
      </c>
      <c r="D1353" t="s">
        <v>86</v>
      </c>
      <c r="E1353" t="s">
        <v>107</v>
      </c>
      <c r="F1353" t="s">
        <v>108</v>
      </c>
      <c r="G1353">
        <v>317.49</v>
      </c>
      <c r="H1353" t="s">
        <v>189</v>
      </c>
      <c r="I1353" t="s">
        <v>63</v>
      </c>
      <c r="J1353" t="s">
        <v>110</v>
      </c>
      <c r="K1353" t="s">
        <v>14636</v>
      </c>
      <c r="L1353" t="s">
        <v>2023</v>
      </c>
      <c r="M1353" t="s">
        <v>113</v>
      </c>
      <c r="N1353">
        <v>612.30314960629926</v>
      </c>
      <c r="P1353">
        <v>56</v>
      </c>
      <c r="Q1353">
        <v>77.600000000000009</v>
      </c>
      <c r="R1353">
        <v>78</v>
      </c>
      <c r="S1353">
        <v>78.400000000000006</v>
      </c>
      <c r="T1353">
        <v>5</v>
      </c>
      <c r="U1353">
        <v>14</v>
      </c>
      <c r="V1353">
        <v>4390</v>
      </c>
      <c r="AB1353" t="s">
        <v>98</v>
      </c>
      <c r="AC1353" t="s">
        <v>76</v>
      </c>
      <c r="AD1353" t="s">
        <v>98</v>
      </c>
      <c r="AE1353" t="s">
        <v>63</v>
      </c>
      <c r="AF1353" t="s">
        <v>77</v>
      </c>
      <c r="AG1353">
        <v>1957</v>
      </c>
      <c r="AH1353">
        <v>8.3000000000000007</v>
      </c>
      <c r="AI1353">
        <v>37.240029999999997</v>
      </c>
      <c r="AJ1353">
        <v>-97.013559999999998</v>
      </c>
      <c r="AL1353">
        <v>5</v>
      </c>
      <c r="AM1353" t="s">
        <v>63</v>
      </c>
      <c r="AN1353" t="s">
        <v>14637</v>
      </c>
      <c r="AO1353" t="s">
        <v>100</v>
      </c>
      <c r="AP1353" t="s">
        <v>116</v>
      </c>
      <c r="AQ1353" t="s">
        <v>379</v>
      </c>
      <c r="AR1353" t="s">
        <v>102</v>
      </c>
      <c r="AS1353" t="s">
        <v>83</v>
      </c>
      <c r="AT1353" s="5">
        <v>36526</v>
      </c>
      <c r="AU1353" t="s">
        <v>76</v>
      </c>
      <c r="AV1353" t="s">
        <v>187</v>
      </c>
      <c r="AW1353" t="s">
        <v>188</v>
      </c>
    </row>
    <row r="1354" spans="1:49" x14ac:dyDescent="0.25">
      <c r="A1354">
        <v>1945</v>
      </c>
      <c r="B1354" t="s">
        <v>24555</v>
      </c>
      <c r="C1354">
        <v>1</v>
      </c>
      <c r="D1354" t="s">
        <v>86</v>
      </c>
      <c r="E1354" t="s">
        <v>107</v>
      </c>
      <c r="F1354" t="s">
        <v>108</v>
      </c>
      <c r="G1354">
        <v>320.69</v>
      </c>
      <c r="H1354" t="s">
        <v>801</v>
      </c>
      <c r="I1354" t="s">
        <v>63</v>
      </c>
      <c r="J1354" t="s">
        <v>110</v>
      </c>
      <c r="K1354" t="s">
        <v>24556</v>
      </c>
      <c r="L1354" t="s">
        <v>21848</v>
      </c>
      <c r="M1354" t="s">
        <v>113</v>
      </c>
      <c r="N1354">
        <v>26.410761154855642</v>
      </c>
      <c r="P1354">
        <v>32</v>
      </c>
      <c r="Q1354">
        <v>89.5</v>
      </c>
      <c r="R1354">
        <v>93</v>
      </c>
      <c r="S1354">
        <v>98</v>
      </c>
      <c r="T1354">
        <v>3</v>
      </c>
      <c r="U1354">
        <v>10</v>
      </c>
      <c r="V1354">
        <v>3300</v>
      </c>
      <c r="W1354" t="s">
        <v>70</v>
      </c>
      <c r="AB1354" t="s">
        <v>63</v>
      </c>
      <c r="AC1354" t="s">
        <v>63</v>
      </c>
      <c r="AD1354" t="s">
        <v>63</v>
      </c>
      <c r="AE1354" t="s">
        <v>75</v>
      </c>
      <c r="AG1354">
        <v>1939</v>
      </c>
      <c r="AH1354">
        <v>11.25</v>
      </c>
      <c r="AI1354">
        <v>37.24483</v>
      </c>
      <c r="AJ1354">
        <v>-96.960859999999997</v>
      </c>
      <c r="AL1354">
        <v>2</v>
      </c>
      <c r="AM1354" t="s">
        <v>63</v>
      </c>
      <c r="AN1354" t="s">
        <v>24557</v>
      </c>
      <c r="AO1354" t="s">
        <v>100</v>
      </c>
      <c r="AP1354" t="s">
        <v>147</v>
      </c>
      <c r="AQ1354" t="s">
        <v>346</v>
      </c>
      <c r="AR1354" t="s">
        <v>514</v>
      </c>
      <c r="AS1354" t="s">
        <v>83</v>
      </c>
      <c r="AT1354" s="5">
        <v>39819</v>
      </c>
      <c r="AU1354" t="s">
        <v>129</v>
      </c>
      <c r="AV1354" t="s">
        <v>149</v>
      </c>
      <c r="AW1354" t="s">
        <v>150</v>
      </c>
    </row>
    <row r="1355" spans="1:49" x14ac:dyDescent="0.25">
      <c r="A1355">
        <v>1629</v>
      </c>
      <c r="B1355" t="s">
        <v>24299</v>
      </c>
      <c r="C1355">
        <v>1</v>
      </c>
      <c r="D1355" t="s">
        <v>86</v>
      </c>
      <c r="E1355" t="s">
        <v>107</v>
      </c>
      <c r="F1355" t="s">
        <v>108</v>
      </c>
      <c r="G1355">
        <v>322.92</v>
      </c>
      <c r="H1355" t="s">
        <v>489</v>
      </c>
      <c r="I1355" t="s">
        <v>63</v>
      </c>
      <c r="J1355" t="s">
        <v>110</v>
      </c>
      <c r="K1355" t="s">
        <v>24300</v>
      </c>
      <c r="L1355" t="s">
        <v>24301</v>
      </c>
      <c r="M1355" t="s">
        <v>113</v>
      </c>
      <c r="N1355">
        <v>37.795275590551178</v>
      </c>
      <c r="P1355">
        <v>32</v>
      </c>
      <c r="Q1355">
        <v>97</v>
      </c>
      <c r="R1355">
        <v>90</v>
      </c>
      <c r="S1355">
        <v>96.7</v>
      </c>
      <c r="T1355">
        <v>0</v>
      </c>
      <c r="U1355">
        <v>9</v>
      </c>
      <c r="V1355">
        <v>3710</v>
      </c>
      <c r="AB1355" t="s">
        <v>63</v>
      </c>
      <c r="AC1355" t="s">
        <v>63</v>
      </c>
      <c r="AD1355" t="s">
        <v>63</v>
      </c>
      <c r="AE1355" t="s">
        <v>98</v>
      </c>
      <c r="AG1355">
        <v>1939</v>
      </c>
      <c r="AH1355">
        <v>13.69</v>
      </c>
      <c r="AI1355">
        <v>37.244549999999997</v>
      </c>
      <c r="AJ1355">
        <v>-96.916529999999995</v>
      </c>
      <c r="AL1355">
        <v>3</v>
      </c>
      <c r="AM1355" t="s">
        <v>63</v>
      </c>
      <c r="AN1355" t="s">
        <v>24302</v>
      </c>
      <c r="AO1355" t="s">
        <v>100</v>
      </c>
      <c r="AP1355" t="s">
        <v>147</v>
      </c>
      <c r="AQ1355" t="s">
        <v>255</v>
      </c>
      <c r="AR1355" t="s">
        <v>910</v>
      </c>
      <c r="AS1355" t="s">
        <v>83</v>
      </c>
      <c r="AT1355" s="5">
        <v>39819</v>
      </c>
      <c r="AU1355" t="s">
        <v>129</v>
      </c>
      <c r="AV1355" t="s">
        <v>149</v>
      </c>
      <c r="AW1355" t="s">
        <v>150</v>
      </c>
    </row>
    <row r="1356" spans="1:49" x14ac:dyDescent="0.25">
      <c r="A1356">
        <v>2195</v>
      </c>
      <c r="B1356" t="s">
        <v>12236</v>
      </c>
      <c r="C1356">
        <v>1</v>
      </c>
      <c r="D1356" t="s">
        <v>86</v>
      </c>
      <c r="E1356" t="s">
        <v>107</v>
      </c>
      <c r="F1356" t="s">
        <v>108</v>
      </c>
      <c r="G1356">
        <v>327.37</v>
      </c>
      <c r="H1356" t="s">
        <v>191</v>
      </c>
      <c r="I1356" t="s">
        <v>63</v>
      </c>
      <c r="J1356" t="s">
        <v>110</v>
      </c>
      <c r="K1356" t="s">
        <v>12237</v>
      </c>
      <c r="L1356" t="s">
        <v>9460</v>
      </c>
      <c r="M1356" t="s">
        <v>113</v>
      </c>
      <c r="N1356">
        <v>37.106299212598422</v>
      </c>
      <c r="P1356">
        <v>32</v>
      </c>
      <c r="Q1356">
        <v>92</v>
      </c>
      <c r="R1356">
        <v>95</v>
      </c>
      <c r="S1356">
        <v>99</v>
      </c>
      <c r="T1356">
        <v>16</v>
      </c>
      <c r="U1356">
        <v>16</v>
      </c>
      <c r="V1356">
        <v>1700</v>
      </c>
      <c r="AB1356" t="s">
        <v>63</v>
      </c>
      <c r="AC1356" t="s">
        <v>63</v>
      </c>
      <c r="AD1356" t="s">
        <v>63</v>
      </c>
      <c r="AE1356" t="s">
        <v>75</v>
      </c>
      <c r="AG1356">
        <v>1939</v>
      </c>
      <c r="AH1356">
        <v>18.190000000000001</v>
      </c>
      <c r="AI1356">
        <v>37.244019999999999</v>
      </c>
      <c r="AJ1356">
        <v>-96.834850000000003</v>
      </c>
      <c r="AL1356">
        <v>1</v>
      </c>
      <c r="AM1356" t="s">
        <v>63</v>
      </c>
      <c r="AN1356" t="s">
        <v>12238</v>
      </c>
      <c r="AO1356" t="s">
        <v>100</v>
      </c>
      <c r="AP1356" t="s">
        <v>147</v>
      </c>
      <c r="AQ1356" t="s">
        <v>379</v>
      </c>
      <c r="AR1356" t="s">
        <v>336</v>
      </c>
      <c r="AS1356" t="s">
        <v>83</v>
      </c>
      <c r="AT1356" s="5">
        <v>26665</v>
      </c>
      <c r="AU1356" t="s">
        <v>129</v>
      </c>
      <c r="AV1356" t="s">
        <v>149</v>
      </c>
      <c r="AW1356" t="s">
        <v>150</v>
      </c>
    </row>
    <row r="1357" spans="1:49" x14ac:dyDescent="0.25">
      <c r="A1357">
        <v>875</v>
      </c>
      <c r="B1357" t="s">
        <v>18566</v>
      </c>
      <c r="C1357">
        <v>1</v>
      </c>
      <c r="D1357" t="s">
        <v>86</v>
      </c>
      <c r="E1357" t="s">
        <v>107</v>
      </c>
      <c r="F1357" t="s">
        <v>108</v>
      </c>
      <c r="G1357">
        <v>328.56</v>
      </c>
      <c r="H1357" t="s">
        <v>489</v>
      </c>
      <c r="I1357" t="s">
        <v>63</v>
      </c>
      <c r="J1357" t="s">
        <v>110</v>
      </c>
      <c r="K1357" t="s">
        <v>18567</v>
      </c>
      <c r="L1357" t="s">
        <v>4521</v>
      </c>
      <c r="M1357" t="s">
        <v>113</v>
      </c>
      <c r="N1357">
        <v>45.01312335958005</v>
      </c>
      <c r="P1357">
        <v>44</v>
      </c>
      <c r="Q1357">
        <v>98</v>
      </c>
      <c r="R1357">
        <v>90</v>
      </c>
      <c r="S1357">
        <v>98.4</v>
      </c>
      <c r="T1357">
        <v>0</v>
      </c>
      <c r="U1357">
        <v>16</v>
      </c>
      <c r="V1357">
        <v>1700</v>
      </c>
      <c r="AB1357" t="s">
        <v>63</v>
      </c>
      <c r="AC1357" t="s">
        <v>63</v>
      </c>
      <c r="AD1357" t="s">
        <v>63</v>
      </c>
      <c r="AE1357" t="s">
        <v>98</v>
      </c>
      <c r="AG1357">
        <v>1939</v>
      </c>
      <c r="AH1357">
        <v>19.39</v>
      </c>
      <c r="AI1357">
        <v>37.243969999999997</v>
      </c>
      <c r="AJ1357">
        <v>-96.813220000000001</v>
      </c>
      <c r="AL1357">
        <v>3</v>
      </c>
      <c r="AM1357" t="s">
        <v>63</v>
      </c>
      <c r="AN1357" t="s">
        <v>18568</v>
      </c>
      <c r="AO1357" t="s">
        <v>100</v>
      </c>
      <c r="AP1357" t="s">
        <v>147</v>
      </c>
      <c r="AQ1357" t="s">
        <v>285</v>
      </c>
      <c r="AR1357" t="s">
        <v>654</v>
      </c>
      <c r="AS1357" t="s">
        <v>83</v>
      </c>
      <c r="AT1357" s="5">
        <v>39819</v>
      </c>
      <c r="AU1357" t="s">
        <v>129</v>
      </c>
      <c r="AV1357" t="s">
        <v>149</v>
      </c>
      <c r="AW1357" t="s">
        <v>150</v>
      </c>
    </row>
    <row r="1358" spans="1:49" x14ac:dyDescent="0.25">
      <c r="A1358">
        <v>1289</v>
      </c>
      <c r="B1358" t="s">
        <v>19413</v>
      </c>
      <c r="C1358">
        <v>1</v>
      </c>
      <c r="D1358" t="s">
        <v>86</v>
      </c>
      <c r="E1358" t="s">
        <v>107</v>
      </c>
      <c r="F1358" t="s">
        <v>108</v>
      </c>
      <c r="G1358">
        <v>334.06</v>
      </c>
      <c r="H1358" t="s">
        <v>489</v>
      </c>
      <c r="I1358" t="s">
        <v>63</v>
      </c>
      <c r="J1358" t="s">
        <v>110</v>
      </c>
      <c r="K1358" t="s">
        <v>19414</v>
      </c>
      <c r="L1358" t="s">
        <v>3124</v>
      </c>
      <c r="M1358" t="s">
        <v>113</v>
      </c>
      <c r="N1358">
        <v>41.01049868766404</v>
      </c>
      <c r="P1358">
        <v>32</v>
      </c>
      <c r="Q1358">
        <v>96</v>
      </c>
      <c r="R1358">
        <v>90</v>
      </c>
      <c r="S1358">
        <v>95.5</v>
      </c>
      <c r="T1358">
        <v>13</v>
      </c>
      <c r="U1358">
        <v>9</v>
      </c>
      <c r="V1358">
        <v>1010</v>
      </c>
      <c r="AB1358" t="s">
        <v>63</v>
      </c>
      <c r="AC1358" t="s">
        <v>63</v>
      </c>
      <c r="AD1358" t="s">
        <v>63</v>
      </c>
      <c r="AE1358" t="s">
        <v>98</v>
      </c>
      <c r="AG1358">
        <v>1948</v>
      </c>
      <c r="AH1358">
        <v>24.82</v>
      </c>
      <c r="AI1358">
        <v>37.289169999999999</v>
      </c>
      <c r="AJ1358">
        <v>-96.77064</v>
      </c>
      <c r="AL1358">
        <v>2</v>
      </c>
      <c r="AM1358" t="s">
        <v>63</v>
      </c>
      <c r="AN1358" t="s">
        <v>19415</v>
      </c>
      <c r="AO1358" t="s">
        <v>100</v>
      </c>
      <c r="AP1358" t="s">
        <v>116</v>
      </c>
      <c r="AQ1358" t="s">
        <v>336</v>
      </c>
      <c r="AR1358" t="s">
        <v>337</v>
      </c>
      <c r="AS1358" t="s">
        <v>83</v>
      </c>
      <c r="AT1358" s="5">
        <v>39819</v>
      </c>
      <c r="AU1358" t="s">
        <v>129</v>
      </c>
      <c r="AV1358" t="s">
        <v>149</v>
      </c>
      <c r="AW1358" t="s">
        <v>150</v>
      </c>
    </row>
    <row r="1359" spans="1:49" x14ac:dyDescent="0.25">
      <c r="A1359">
        <v>2662</v>
      </c>
      <c r="B1359" t="s">
        <v>8689</v>
      </c>
      <c r="C1359">
        <v>1</v>
      </c>
      <c r="D1359" t="s">
        <v>86</v>
      </c>
      <c r="E1359" t="s">
        <v>107</v>
      </c>
      <c r="F1359" t="s">
        <v>108</v>
      </c>
      <c r="G1359">
        <v>338.95</v>
      </c>
      <c r="H1359" t="s">
        <v>211</v>
      </c>
      <c r="I1359" t="s">
        <v>63</v>
      </c>
      <c r="J1359" t="s">
        <v>110</v>
      </c>
      <c r="K1359" t="s">
        <v>8690</v>
      </c>
      <c r="L1359" t="s">
        <v>8691</v>
      </c>
      <c r="M1359" t="s">
        <v>113</v>
      </c>
      <c r="N1359">
        <v>100</v>
      </c>
      <c r="P1359">
        <v>24</v>
      </c>
      <c r="Q1359">
        <v>79.100000000000009</v>
      </c>
      <c r="R1359">
        <v>90</v>
      </c>
      <c r="S1359">
        <v>100</v>
      </c>
      <c r="T1359">
        <v>14</v>
      </c>
      <c r="U1359">
        <v>11</v>
      </c>
      <c r="V1359">
        <v>725</v>
      </c>
      <c r="AB1359" t="s">
        <v>129</v>
      </c>
      <c r="AC1359" t="s">
        <v>98</v>
      </c>
      <c r="AD1359" t="s">
        <v>129</v>
      </c>
      <c r="AE1359" t="s">
        <v>63</v>
      </c>
      <c r="AG1359">
        <v>1942</v>
      </c>
      <c r="AH1359">
        <v>29.740000000000002</v>
      </c>
      <c r="AI1359">
        <v>37.317</v>
      </c>
      <c r="AJ1359">
        <v>-96.715059999999994</v>
      </c>
      <c r="AL1359">
        <v>3</v>
      </c>
      <c r="AM1359" t="s">
        <v>63</v>
      </c>
      <c r="AN1359" t="s">
        <v>8692</v>
      </c>
      <c r="AO1359" t="s">
        <v>100</v>
      </c>
      <c r="AP1359" t="s">
        <v>147</v>
      </c>
      <c r="AQ1359" t="s">
        <v>159</v>
      </c>
      <c r="AR1359" t="s">
        <v>8693</v>
      </c>
      <c r="AS1359" t="s">
        <v>83</v>
      </c>
      <c r="AT1359" s="5">
        <v>39083</v>
      </c>
      <c r="AU1359" t="s">
        <v>76</v>
      </c>
      <c r="AV1359" t="s">
        <v>187</v>
      </c>
      <c r="AW1359" t="s">
        <v>188</v>
      </c>
    </row>
    <row r="1360" spans="1:49" x14ac:dyDescent="0.25">
      <c r="A1360">
        <v>2652</v>
      </c>
      <c r="B1360" t="s">
        <v>11764</v>
      </c>
      <c r="C1360">
        <v>1</v>
      </c>
      <c r="D1360" t="s">
        <v>86</v>
      </c>
      <c r="E1360" t="s">
        <v>107</v>
      </c>
      <c r="F1360" t="s">
        <v>108</v>
      </c>
      <c r="G1360">
        <v>340.44</v>
      </c>
      <c r="H1360" t="s">
        <v>247</v>
      </c>
      <c r="I1360" t="s">
        <v>63</v>
      </c>
      <c r="J1360" t="s">
        <v>110</v>
      </c>
      <c r="K1360" t="s">
        <v>11765</v>
      </c>
      <c r="L1360" t="s">
        <v>928</v>
      </c>
      <c r="M1360" t="s">
        <v>113</v>
      </c>
      <c r="N1360">
        <v>345.80052493438319</v>
      </c>
      <c r="O1360">
        <v>30</v>
      </c>
      <c r="P1360">
        <v>24</v>
      </c>
      <c r="Q1360">
        <v>75.7</v>
      </c>
      <c r="R1360">
        <v>80</v>
      </c>
      <c r="S1360">
        <v>98.7</v>
      </c>
      <c r="T1360">
        <v>4</v>
      </c>
      <c r="U1360">
        <v>11</v>
      </c>
      <c r="V1360">
        <v>725</v>
      </c>
      <c r="W1360" t="s">
        <v>70</v>
      </c>
      <c r="AB1360" t="s">
        <v>98</v>
      </c>
      <c r="AC1360" t="s">
        <v>98</v>
      </c>
      <c r="AD1360" t="s">
        <v>75</v>
      </c>
      <c r="AE1360" t="s">
        <v>63</v>
      </c>
      <c r="AG1360">
        <v>1942</v>
      </c>
      <c r="AH1360">
        <v>31.25</v>
      </c>
      <c r="AI1360">
        <v>37.31653</v>
      </c>
      <c r="AJ1360">
        <v>-96.687730000000002</v>
      </c>
      <c r="AK1360" t="s">
        <v>77</v>
      </c>
      <c r="AL1360">
        <v>4</v>
      </c>
      <c r="AM1360" t="s">
        <v>63</v>
      </c>
      <c r="AN1360" t="s">
        <v>11766</v>
      </c>
      <c r="AO1360" t="s">
        <v>100</v>
      </c>
      <c r="AP1360" t="s">
        <v>147</v>
      </c>
      <c r="AQ1360" t="s">
        <v>81</v>
      </c>
      <c r="AR1360" t="s">
        <v>82</v>
      </c>
      <c r="AS1360" t="s">
        <v>83</v>
      </c>
      <c r="AT1360" s="5">
        <v>35521</v>
      </c>
      <c r="AU1360" t="s">
        <v>98</v>
      </c>
      <c r="AV1360" t="s">
        <v>274</v>
      </c>
      <c r="AW1360" t="s">
        <v>105</v>
      </c>
    </row>
    <row r="1361" spans="1:49" x14ac:dyDescent="0.25">
      <c r="A1361">
        <v>3292</v>
      </c>
      <c r="B1361" t="s">
        <v>24678</v>
      </c>
      <c r="C1361">
        <v>1</v>
      </c>
      <c r="D1361" t="s">
        <v>86</v>
      </c>
      <c r="E1361" t="s">
        <v>107</v>
      </c>
      <c r="F1361" t="s">
        <v>108</v>
      </c>
      <c r="G1361">
        <v>340.64</v>
      </c>
      <c r="H1361" t="s">
        <v>388</v>
      </c>
      <c r="I1361" t="s">
        <v>63</v>
      </c>
      <c r="J1361" t="s">
        <v>110</v>
      </c>
      <c r="K1361" t="s">
        <v>24679</v>
      </c>
      <c r="L1361" t="s">
        <v>3515</v>
      </c>
      <c r="M1361" t="s">
        <v>113</v>
      </c>
      <c r="N1361">
        <v>130.08530183727035</v>
      </c>
      <c r="P1361">
        <v>24</v>
      </c>
      <c r="Q1361">
        <v>67.900000000000006</v>
      </c>
      <c r="R1361">
        <v>87</v>
      </c>
      <c r="S1361">
        <v>95.9</v>
      </c>
      <c r="T1361">
        <v>4</v>
      </c>
      <c r="U1361">
        <v>11</v>
      </c>
      <c r="V1361">
        <v>725</v>
      </c>
      <c r="AB1361" t="s">
        <v>98</v>
      </c>
      <c r="AC1361" t="s">
        <v>98</v>
      </c>
      <c r="AD1361" t="s">
        <v>98</v>
      </c>
      <c r="AE1361" t="s">
        <v>63</v>
      </c>
      <c r="AG1361">
        <v>1942</v>
      </c>
      <c r="AH1361">
        <v>31.45</v>
      </c>
      <c r="AI1361">
        <v>37.316580000000002</v>
      </c>
      <c r="AJ1361">
        <v>-96.684209999999993</v>
      </c>
      <c r="AL1361">
        <v>4</v>
      </c>
      <c r="AM1361" t="s">
        <v>63</v>
      </c>
      <c r="AN1361" t="s">
        <v>24680</v>
      </c>
      <c r="AO1361" t="s">
        <v>100</v>
      </c>
      <c r="AP1361" t="s">
        <v>147</v>
      </c>
      <c r="AQ1361" t="s">
        <v>358</v>
      </c>
      <c r="AR1361" t="s">
        <v>207</v>
      </c>
      <c r="AS1361" t="s">
        <v>83</v>
      </c>
      <c r="AT1361" s="5">
        <v>39083</v>
      </c>
      <c r="AU1361" t="s">
        <v>76</v>
      </c>
      <c r="AV1361" t="s">
        <v>187</v>
      </c>
      <c r="AW1361" t="s">
        <v>188</v>
      </c>
    </row>
    <row r="1362" spans="1:49" x14ac:dyDescent="0.25">
      <c r="A1362">
        <v>1928</v>
      </c>
      <c r="B1362" t="s">
        <v>28095</v>
      </c>
      <c r="C1362">
        <v>1</v>
      </c>
      <c r="D1362" t="s">
        <v>86</v>
      </c>
      <c r="E1362" t="s">
        <v>107</v>
      </c>
      <c r="F1362" t="s">
        <v>108</v>
      </c>
      <c r="G1362">
        <v>343.91</v>
      </c>
      <c r="H1362" t="s">
        <v>801</v>
      </c>
      <c r="I1362" t="s">
        <v>63</v>
      </c>
      <c r="J1362" t="s">
        <v>110</v>
      </c>
      <c r="K1362" t="s">
        <v>28096</v>
      </c>
      <c r="L1362" t="s">
        <v>835</v>
      </c>
      <c r="M1362" t="s">
        <v>113</v>
      </c>
      <c r="N1362">
        <v>39.30446194225722</v>
      </c>
      <c r="P1362">
        <v>28</v>
      </c>
      <c r="Q1362">
        <v>95.5</v>
      </c>
      <c r="R1362">
        <v>93</v>
      </c>
      <c r="S1362">
        <v>98.100000000000009</v>
      </c>
      <c r="T1362">
        <v>13</v>
      </c>
      <c r="U1362">
        <v>16</v>
      </c>
      <c r="V1362">
        <v>460</v>
      </c>
      <c r="AB1362" t="s">
        <v>63</v>
      </c>
      <c r="AC1362" t="s">
        <v>63</v>
      </c>
      <c r="AD1362" t="s">
        <v>63</v>
      </c>
      <c r="AE1362" t="s">
        <v>98</v>
      </c>
      <c r="AG1362">
        <v>1942</v>
      </c>
      <c r="AH1362">
        <v>34.619999999999997</v>
      </c>
      <c r="AI1362">
        <v>37.322189999999999</v>
      </c>
      <c r="AJ1362">
        <v>-96.626109999999997</v>
      </c>
      <c r="AL1362">
        <v>3</v>
      </c>
      <c r="AM1362" t="s">
        <v>63</v>
      </c>
      <c r="AN1362" t="s">
        <v>28097</v>
      </c>
      <c r="AO1362" t="s">
        <v>100</v>
      </c>
      <c r="AP1362" t="s">
        <v>147</v>
      </c>
      <c r="AQ1362" t="s">
        <v>317</v>
      </c>
      <c r="AR1362" t="s">
        <v>286</v>
      </c>
      <c r="AS1362" t="s">
        <v>83</v>
      </c>
      <c r="AT1362" s="5">
        <v>39819</v>
      </c>
      <c r="AU1362" t="s">
        <v>129</v>
      </c>
      <c r="AV1362" t="s">
        <v>149</v>
      </c>
      <c r="AW1362" t="s">
        <v>150</v>
      </c>
    </row>
    <row r="1363" spans="1:49" x14ac:dyDescent="0.25">
      <c r="A1363">
        <v>2892</v>
      </c>
      <c r="B1363" t="s">
        <v>20227</v>
      </c>
      <c r="C1363">
        <v>1</v>
      </c>
      <c r="D1363" t="s">
        <v>86</v>
      </c>
      <c r="E1363" t="s">
        <v>107</v>
      </c>
      <c r="F1363" t="s">
        <v>108</v>
      </c>
      <c r="G1363">
        <v>348.5</v>
      </c>
      <c r="H1363" t="s">
        <v>801</v>
      </c>
      <c r="I1363" t="s">
        <v>63</v>
      </c>
      <c r="J1363" t="s">
        <v>110</v>
      </c>
      <c r="K1363" t="s">
        <v>20228</v>
      </c>
      <c r="L1363" t="s">
        <v>748</v>
      </c>
      <c r="M1363" t="s">
        <v>113</v>
      </c>
      <c r="N1363">
        <v>66.99475065616798</v>
      </c>
      <c r="P1363">
        <v>28</v>
      </c>
      <c r="Q1363">
        <v>94.100000000000009</v>
      </c>
      <c r="R1363">
        <v>90</v>
      </c>
      <c r="S1363">
        <v>87.600000000000009</v>
      </c>
      <c r="T1363">
        <v>1</v>
      </c>
      <c r="U1363">
        <v>16</v>
      </c>
      <c r="V1363">
        <v>460</v>
      </c>
      <c r="AB1363" t="s">
        <v>63</v>
      </c>
      <c r="AC1363" t="s">
        <v>63</v>
      </c>
      <c r="AD1363" t="s">
        <v>63</v>
      </c>
      <c r="AE1363" t="s">
        <v>75</v>
      </c>
      <c r="AG1363">
        <v>1942</v>
      </c>
      <c r="AH1363">
        <v>39.22</v>
      </c>
      <c r="AI1363">
        <v>37.352499999999999</v>
      </c>
      <c r="AJ1363">
        <v>-96.559399999999997</v>
      </c>
      <c r="AL1363">
        <v>3</v>
      </c>
      <c r="AM1363" t="s">
        <v>63</v>
      </c>
      <c r="AN1363" t="s">
        <v>20229</v>
      </c>
      <c r="AO1363" t="s">
        <v>100</v>
      </c>
      <c r="AP1363" t="s">
        <v>147</v>
      </c>
      <c r="AQ1363" t="s">
        <v>379</v>
      </c>
      <c r="AR1363" t="s">
        <v>634</v>
      </c>
      <c r="AS1363" t="s">
        <v>83</v>
      </c>
      <c r="AT1363" s="5">
        <v>39819</v>
      </c>
      <c r="AU1363" t="s">
        <v>129</v>
      </c>
      <c r="AV1363" t="s">
        <v>149</v>
      </c>
      <c r="AW1363" t="s">
        <v>701</v>
      </c>
    </row>
    <row r="1364" spans="1:49" x14ac:dyDescent="0.25">
      <c r="A1364">
        <v>3640</v>
      </c>
      <c r="B1364" t="s">
        <v>14166</v>
      </c>
      <c r="C1364">
        <v>1</v>
      </c>
      <c r="D1364" t="s">
        <v>86</v>
      </c>
      <c r="E1364" t="s">
        <v>926</v>
      </c>
      <c r="F1364" t="s">
        <v>108</v>
      </c>
      <c r="G1364">
        <v>15.71</v>
      </c>
      <c r="H1364" t="s">
        <v>138</v>
      </c>
      <c r="I1364" t="s">
        <v>63</v>
      </c>
      <c r="J1364" t="s">
        <v>110</v>
      </c>
      <c r="K1364" t="s">
        <v>14167</v>
      </c>
      <c r="L1364" t="s">
        <v>14168</v>
      </c>
      <c r="M1364" t="s">
        <v>1075</v>
      </c>
      <c r="N1364">
        <v>38.910761154855642</v>
      </c>
      <c r="P1364">
        <v>30</v>
      </c>
      <c r="Q1364">
        <v>59.4</v>
      </c>
      <c r="R1364">
        <v>95</v>
      </c>
      <c r="S1364">
        <v>96.7</v>
      </c>
      <c r="T1364">
        <v>3</v>
      </c>
      <c r="U1364">
        <v>16</v>
      </c>
      <c r="V1364">
        <v>2780</v>
      </c>
      <c r="W1364" t="s">
        <v>70</v>
      </c>
      <c r="AB1364" t="s">
        <v>63</v>
      </c>
      <c r="AC1364" t="s">
        <v>63</v>
      </c>
      <c r="AD1364" t="s">
        <v>63</v>
      </c>
      <c r="AE1364" t="s">
        <v>98</v>
      </c>
      <c r="AG1364">
        <v>1931</v>
      </c>
      <c r="AH1364">
        <v>1.73</v>
      </c>
      <c r="AI1364">
        <v>37.056399999999996</v>
      </c>
      <c r="AJ1364">
        <v>-97.117140000000006</v>
      </c>
      <c r="AL1364">
        <v>4</v>
      </c>
      <c r="AM1364" t="s">
        <v>63</v>
      </c>
      <c r="AN1364" t="s">
        <v>14169</v>
      </c>
      <c r="AO1364" t="s">
        <v>100</v>
      </c>
      <c r="AP1364" t="s">
        <v>147</v>
      </c>
      <c r="AQ1364" t="s">
        <v>14170</v>
      </c>
      <c r="AR1364" t="s">
        <v>486</v>
      </c>
      <c r="AS1364" t="s">
        <v>83</v>
      </c>
      <c r="AT1364" s="5">
        <v>36192</v>
      </c>
      <c r="AU1364" t="s">
        <v>129</v>
      </c>
      <c r="AV1364" t="s">
        <v>149</v>
      </c>
      <c r="AW1364" t="s">
        <v>150</v>
      </c>
    </row>
    <row r="1365" spans="1:49" x14ac:dyDescent="0.25">
      <c r="A1365">
        <v>4513</v>
      </c>
      <c r="B1365" t="s">
        <v>1239</v>
      </c>
      <c r="C1365">
        <v>2</v>
      </c>
      <c r="D1365" t="s">
        <v>86</v>
      </c>
      <c r="E1365" t="s">
        <v>926</v>
      </c>
      <c r="F1365" t="s">
        <v>108</v>
      </c>
      <c r="G1365">
        <v>18.900000000000002</v>
      </c>
      <c r="H1365" t="s">
        <v>1244</v>
      </c>
      <c r="I1365" t="s">
        <v>63</v>
      </c>
      <c r="J1365" t="s">
        <v>110</v>
      </c>
      <c r="K1365" t="s">
        <v>1240</v>
      </c>
      <c r="L1365" t="s">
        <v>93</v>
      </c>
      <c r="M1365" t="s">
        <v>1075</v>
      </c>
      <c r="N1365">
        <v>952.49343832020998</v>
      </c>
      <c r="P1365">
        <v>24</v>
      </c>
      <c r="Q1365">
        <v>36.800000000000004</v>
      </c>
      <c r="R1365">
        <v>85</v>
      </c>
      <c r="S1365">
        <v>85.2</v>
      </c>
      <c r="T1365">
        <v>5</v>
      </c>
      <c r="U1365">
        <v>13</v>
      </c>
      <c r="V1365">
        <v>3530</v>
      </c>
      <c r="W1365" t="s">
        <v>673</v>
      </c>
      <c r="X1365" t="s">
        <v>1241</v>
      </c>
      <c r="Y1365" t="s">
        <v>96</v>
      </c>
      <c r="Z1365" t="s">
        <v>73</v>
      </c>
      <c r="AA1365" t="s">
        <v>356</v>
      </c>
      <c r="AB1365" t="s">
        <v>75</v>
      </c>
      <c r="AC1365" t="s">
        <v>75</v>
      </c>
      <c r="AD1365" t="s">
        <v>75</v>
      </c>
      <c r="AE1365" t="s">
        <v>63</v>
      </c>
      <c r="AF1365" t="s">
        <v>675</v>
      </c>
      <c r="AG1365">
        <v>1937</v>
      </c>
      <c r="AH1365">
        <v>4.92</v>
      </c>
      <c r="AI1365">
        <v>37.056370000000001</v>
      </c>
      <c r="AJ1365">
        <v>-97.059150000000002</v>
      </c>
      <c r="AL1365">
        <v>11</v>
      </c>
      <c r="AM1365" t="s">
        <v>63</v>
      </c>
      <c r="AN1365" t="s">
        <v>1242</v>
      </c>
      <c r="AO1365" t="s">
        <v>100</v>
      </c>
      <c r="AP1365" t="s">
        <v>147</v>
      </c>
      <c r="AQ1365" t="s">
        <v>1071</v>
      </c>
      <c r="AR1365" t="s">
        <v>416</v>
      </c>
      <c r="AS1365" t="s">
        <v>83</v>
      </c>
      <c r="AT1365" s="5">
        <v>40382</v>
      </c>
      <c r="AU1365" t="s">
        <v>76</v>
      </c>
      <c r="AV1365" t="s">
        <v>187</v>
      </c>
      <c r="AW1365" t="s">
        <v>1243</v>
      </c>
    </row>
    <row r="1366" spans="1:49" x14ac:dyDescent="0.25">
      <c r="A1366">
        <v>4513</v>
      </c>
      <c r="B1366" t="s">
        <v>1239</v>
      </c>
      <c r="C1366">
        <v>3</v>
      </c>
      <c r="D1366" t="s">
        <v>63</v>
      </c>
      <c r="E1366" t="s">
        <v>926</v>
      </c>
      <c r="F1366" t="s">
        <v>108</v>
      </c>
      <c r="G1366">
        <v>18.900000000000002</v>
      </c>
      <c r="I1366" t="s">
        <v>63</v>
      </c>
      <c r="J1366" t="s">
        <v>110</v>
      </c>
      <c r="K1366" t="s">
        <v>1240</v>
      </c>
      <c r="L1366" t="s">
        <v>93</v>
      </c>
      <c r="M1366" t="s">
        <v>1075</v>
      </c>
      <c r="N1366">
        <v>952.49343832020998</v>
      </c>
      <c r="P1366">
        <v>24</v>
      </c>
      <c r="Q1366">
        <v>36.800000000000004</v>
      </c>
      <c r="R1366">
        <v>85</v>
      </c>
      <c r="S1366">
        <v>85.2</v>
      </c>
      <c r="T1366">
        <v>5</v>
      </c>
      <c r="U1366">
        <v>13</v>
      </c>
      <c r="V1366">
        <v>3530</v>
      </c>
      <c r="W1366" t="s">
        <v>673</v>
      </c>
      <c r="X1366" t="s">
        <v>1241</v>
      </c>
      <c r="Y1366" t="s">
        <v>96</v>
      </c>
      <c r="Z1366" t="s">
        <v>73</v>
      </c>
      <c r="AA1366" t="s">
        <v>356</v>
      </c>
      <c r="AB1366" t="s">
        <v>75</v>
      </c>
      <c r="AC1366" t="s">
        <v>75</v>
      </c>
      <c r="AD1366" t="s">
        <v>75</v>
      </c>
      <c r="AE1366" t="s">
        <v>63</v>
      </c>
      <c r="AF1366" t="s">
        <v>675</v>
      </c>
      <c r="AG1366">
        <v>1937</v>
      </c>
      <c r="AH1366">
        <v>4.92</v>
      </c>
      <c r="AI1366">
        <v>37.056370000000001</v>
      </c>
      <c r="AJ1366">
        <v>-97.059150000000002</v>
      </c>
      <c r="AL1366">
        <v>11</v>
      </c>
      <c r="AM1366" t="s">
        <v>63</v>
      </c>
      <c r="AN1366" t="s">
        <v>1242</v>
      </c>
      <c r="AO1366" t="s">
        <v>100</v>
      </c>
      <c r="AP1366" t="s">
        <v>147</v>
      </c>
      <c r="AQ1366" t="s">
        <v>1071</v>
      </c>
      <c r="AR1366" t="s">
        <v>416</v>
      </c>
      <c r="AS1366" t="s">
        <v>83</v>
      </c>
      <c r="AT1366" s="5">
        <v>40382</v>
      </c>
      <c r="AU1366" t="s">
        <v>76</v>
      </c>
      <c r="AV1366" t="s">
        <v>187</v>
      </c>
      <c r="AW1366" t="s">
        <v>1243</v>
      </c>
    </row>
    <row r="1367" spans="1:49" x14ac:dyDescent="0.25">
      <c r="A1367">
        <v>4513</v>
      </c>
      <c r="B1367" t="s">
        <v>1239</v>
      </c>
      <c r="C1367">
        <v>1</v>
      </c>
      <c r="D1367" t="s">
        <v>63</v>
      </c>
      <c r="E1367" t="s">
        <v>926</v>
      </c>
      <c r="F1367" t="s">
        <v>108</v>
      </c>
      <c r="G1367">
        <v>18.900000000000002</v>
      </c>
      <c r="I1367" t="s">
        <v>63</v>
      </c>
      <c r="J1367" t="s">
        <v>110</v>
      </c>
      <c r="K1367" t="s">
        <v>1240</v>
      </c>
      <c r="L1367" t="s">
        <v>93</v>
      </c>
      <c r="M1367" t="s">
        <v>1075</v>
      </c>
      <c r="N1367">
        <v>952.49343832020998</v>
      </c>
      <c r="P1367">
        <v>24</v>
      </c>
      <c r="Q1367">
        <v>36.800000000000004</v>
      </c>
      <c r="R1367">
        <v>85</v>
      </c>
      <c r="S1367">
        <v>85.2</v>
      </c>
      <c r="T1367">
        <v>5</v>
      </c>
      <c r="U1367">
        <v>13</v>
      </c>
      <c r="V1367">
        <v>3530</v>
      </c>
      <c r="W1367" t="s">
        <v>673</v>
      </c>
      <c r="X1367" t="s">
        <v>1241</v>
      </c>
      <c r="Y1367" t="s">
        <v>96</v>
      </c>
      <c r="Z1367" t="s">
        <v>73</v>
      </c>
      <c r="AA1367" t="s">
        <v>356</v>
      </c>
      <c r="AB1367" t="s">
        <v>75</v>
      </c>
      <c r="AC1367" t="s">
        <v>75</v>
      </c>
      <c r="AD1367" t="s">
        <v>75</v>
      </c>
      <c r="AE1367" t="s">
        <v>63</v>
      </c>
      <c r="AF1367" t="s">
        <v>675</v>
      </c>
      <c r="AG1367">
        <v>1937</v>
      </c>
      <c r="AH1367">
        <v>4.92</v>
      </c>
      <c r="AI1367">
        <v>37.056370000000001</v>
      </c>
      <c r="AJ1367">
        <v>-97.059150000000002</v>
      </c>
      <c r="AL1367">
        <v>11</v>
      </c>
      <c r="AM1367" t="s">
        <v>63</v>
      </c>
      <c r="AN1367" t="s">
        <v>1242</v>
      </c>
      <c r="AO1367" t="s">
        <v>100</v>
      </c>
      <c r="AP1367" t="s">
        <v>147</v>
      </c>
      <c r="AQ1367" t="s">
        <v>1071</v>
      </c>
      <c r="AR1367" t="s">
        <v>416</v>
      </c>
      <c r="AS1367" t="s">
        <v>83</v>
      </c>
      <c r="AT1367" s="5">
        <v>40382</v>
      </c>
      <c r="AU1367" t="s">
        <v>76</v>
      </c>
      <c r="AV1367" t="s">
        <v>187</v>
      </c>
      <c r="AW1367" t="s">
        <v>1243</v>
      </c>
    </row>
    <row r="1368" spans="1:49" x14ac:dyDescent="0.25">
      <c r="A1368">
        <v>2481</v>
      </c>
      <c r="B1368" t="s">
        <v>1717</v>
      </c>
      <c r="C1368">
        <v>1</v>
      </c>
      <c r="D1368" t="s">
        <v>86</v>
      </c>
      <c r="E1368" t="s">
        <v>330</v>
      </c>
      <c r="F1368" t="s">
        <v>177</v>
      </c>
      <c r="G1368">
        <v>12.370000000000001</v>
      </c>
      <c r="H1368" t="s">
        <v>211</v>
      </c>
      <c r="I1368" t="s">
        <v>63</v>
      </c>
      <c r="J1368" t="s">
        <v>110</v>
      </c>
      <c r="K1368" t="s">
        <v>1718</v>
      </c>
      <c r="L1368" t="s">
        <v>1719</v>
      </c>
      <c r="M1368" t="s">
        <v>550</v>
      </c>
      <c r="N1368">
        <v>147.50656167979002</v>
      </c>
      <c r="O1368">
        <v>45</v>
      </c>
      <c r="P1368">
        <v>26</v>
      </c>
      <c r="Q1368">
        <v>67.2</v>
      </c>
      <c r="S1368">
        <v>99.100000000000009</v>
      </c>
      <c r="T1368">
        <v>5</v>
      </c>
      <c r="U1368">
        <v>20</v>
      </c>
      <c r="V1368">
        <v>770</v>
      </c>
      <c r="X1368" t="s">
        <v>551</v>
      </c>
      <c r="Y1368" t="s">
        <v>72</v>
      </c>
      <c r="Z1368" t="s">
        <v>73</v>
      </c>
      <c r="AA1368" t="s">
        <v>128</v>
      </c>
      <c r="AB1368" t="s">
        <v>98</v>
      </c>
      <c r="AC1368" t="s">
        <v>75</v>
      </c>
      <c r="AD1368" t="s">
        <v>98</v>
      </c>
      <c r="AE1368" t="s">
        <v>63</v>
      </c>
      <c r="AF1368" t="s">
        <v>77</v>
      </c>
      <c r="AG1368">
        <v>1951</v>
      </c>
      <c r="AH1368">
        <v>12.39</v>
      </c>
      <c r="AI1368">
        <v>37.118630000000003</v>
      </c>
      <c r="AJ1368">
        <v>-96.715130000000002</v>
      </c>
      <c r="AK1368" t="s">
        <v>77</v>
      </c>
      <c r="AL1368">
        <v>4</v>
      </c>
      <c r="AM1368" t="s">
        <v>63</v>
      </c>
      <c r="AN1368" t="s">
        <v>1720</v>
      </c>
      <c r="AO1368" t="s">
        <v>100</v>
      </c>
      <c r="AP1368" t="s">
        <v>116</v>
      </c>
      <c r="AQ1368" t="s">
        <v>1721</v>
      </c>
      <c r="AR1368" t="s">
        <v>1722</v>
      </c>
      <c r="AS1368" t="s">
        <v>83</v>
      </c>
      <c r="AT1368" s="5">
        <v>39083</v>
      </c>
      <c r="AU1368" t="s">
        <v>76</v>
      </c>
      <c r="AV1368" t="s">
        <v>173</v>
      </c>
      <c r="AW1368" t="s">
        <v>85</v>
      </c>
    </row>
    <row r="1369" spans="1:49" x14ac:dyDescent="0.25">
      <c r="A1369">
        <v>2620</v>
      </c>
      <c r="B1369" t="s">
        <v>547</v>
      </c>
      <c r="C1369">
        <v>1</v>
      </c>
      <c r="D1369" t="s">
        <v>86</v>
      </c>
      <c r="E1369" t="s">
        <v>330</v>
      </c>
      <c r="F1369" t="s">
        <v>177</v>
      </c>
      <c r="G1369">
        <v>13.49</v>
      </c>
      <c r="H1369" t="s">
        <v>211</v>
      </c>
      <c r="I1369" t="s">
        <v>63</v>
      </c>
      <c r="J1369" t="s">
        <v>110</v>
      </c>
      <c r="K1369" t="s">
        <v>548</v>
      </c>
      <c r="L1369" t="s">
        <v>549</v>
      </c>
      <c r="M1369" t="s">
        <v>550</v>
      </c>
      <c r="N1369">
        <v>164.501312335958</v>
      </c>
      <c r="P1369">
        <v>26</v>
      </c>
      <c r="Q1369">
        <v>64.2</v>
      </c>
      <c r="S1369">
        <v>97.7</v>
      </c>
      <c r="T1369">
        <v>0</v>
      </c>
      <c r="U1369">
        <v>20</v>
      </c>
      <c r="V1369">
        <v>770</v>
      </c>
      <c r="X1369" t="s">
        <v>551</v>
      </c>
      <c r="Y1369" t="s">
        <v>72</v>
      </c>
      <c r="Z1369" t="s">
        <v>73</v>
      </c>
      <c r="AA1369" t="s">
        <v>128</v>
      </c>
      <c r="AB1369" t="s">
        <v>98</v>
      </c>
      <c r="AC1369" t="s">
        <v>98</v>
      </c>
      <c r="AD1369" t="s">
        <v>98</v>
      </c>
      <c r="AE1369" t="s">
        <v>63</v>
      </c>
      <c r="AF1369" t="s">
        <v>77</v>
      </c>
      <c r="AG1369">
        <v>1951</v>
      </c>
      <c r="AH1369">
        <v>13.59</v>
      </c>
      <c r="AI1369">
        <v>37.134869999999999</v>
      </c>
      <c r="AJ1369">
        <v>-96.715109999999996</v>
      </c>
      <c r="AL1369">
        <v>4</v>
      </c>
      <c r="AM1369" t="s">
        <v>63</v>
      </c>
      <c r="AN1369" t="s">
        <v>552</v>
      </c>
      <c r="AO1369" t="s">
        <v>100</v>
      </c>
      <c r="AP1369" t="s">
        <v>116</v>
      </c>
      <c r="AQ1369" t="s">
        <v>553</v>
      </c>
      <c r="AR1369" t="s">
        <v>554</v>
      </c>
      <c r="AS1369" t="s">
        <v>83</v>
      </c>
      <c r="AT1369" s="5">
        <v>35490</v>
      </c>
      <c r="AU1369" t="s">
        <v>103</v>
      </c>
      <c r="AV1369" t="s">
        <v>173</v>
      </c>
      <c r="AW1369" t="s">
        <v>85</v>
      </c>
    </row>
    <row r="1370" spans="1:49" x14ac:dyDescent="0.25">
      <c r="A1370">
        <v>2717</v>
      </c>
      <c r="B1370" t="s">
        <v>7650</v>
      </c>
      <c r="C1370">
        <v>1</v>
      </c>
      <c r="D1370" t="s">
        <v>86</v>
      </c>
      <c r="E1370" t="s">
        <v>330</v>
      </c>
      <c r="F1370" t="s">
        <v>177</v>
      </c>
      <c r="G1370">
        <v>14.69</v>
      </c>
      <c r="H1370" t="s">
        <v>191</v>
      </c>
      <c r="I1370" t="s">
        <v>63</v>
      </c>
      <c r="J1370" t="s">
        <v>110</v>
      </c>
      <c r="K1370" t="s">
        <v>7651</v>
      </c>
      <c r="L1370" t="s">
        <v>7652</v>
      </c>
      <c r="M1370" t="s">
        <v>550</v>
      </c>
      <c r="N1370">
        <v>34.711286089238847</v>
      </c>
      <c r="O1370">
        <v>30</v>
      </c>
      <c r="P1370">
        <v>32</v>
      </c>
      <c r="Q1370">
        <v>95.100000000000009</v>
      </c>
      <c r="S1370">
        <v>88.3</v>
      </c>
      <c r="T1370">
        <v>16</v>
      </c>
      <c r="U1370">
        <v>20</v>
      </c>
      <c r="V1370">
        <v>770</v>
      </c>
      <c r="AB1370" t="s">
        <v>63</v>
      </c>
      <c r="AC1370" t="s">
        <v>63</v>
      </c>
      <c r="AD1370" t="s">
        <v>63</v>
      </c>
      <c r="AE1370" t="s">
        <v>75</v>
      </c>
      <c r="AG1370">
        <v>1951</v>
      </c>
      <c r="AH1370">
        <v>14.69</v>
      </c>
      <c r="AI1370">
        <v>37.151980000000002</v>
      </c>
      <c r="AJ1370">
        <v>-96.715109999999996</v>
      </c>
      <c r="AK1370" t="s">
        <v>262</v>
      </c>
      <c r="AL1370">
        <v>1</v>
      </c>
      <c r="AM1370" t="s">
        <v>63</v>
      </c>
      <c r="AN1370" t="s">
        <v>7653</v>
      </c>
      <c r="AO1370" t="s">
        <v>100</v>
      </c>
      <c r="AP1370" t="s">
        <v>116</v>
      </c>
      <c r="AQ1370" t="s">
        <v>379</v>
      </c>
      <c r="AR1370" t="s">
        <v>336</v>
      </c>
      <c r="AS1370" t="s">
        <v>83</v>
      </c>
      <c r="AT1370" s="5">
        <v>26665</v>
      </c>
      <c r="AU1370" t="s">
        <v>129</v>
      </c>
      <c r="AV1370" t="s">
        <v>149</v>
      </c>
      <c r="AW1370" t="s">
        <v>150</v>
      </c>
    </row>
    <row r="1371" spans="1:49" x14ac:dyDescent="0.25">
      <c r="A1371">
        <v>1759</v>
      </c>
      <c r="B1371" t="s">
        <v>24477</v>
      </c>
      <c r="C1371">
        <v>1</v>
      </c>
      <c r="D1371" t="s">
        <v>86</v>
      </c>
      <c r="E1371" t="s">
        <v>330</v>
      </c>
      <c r="F1371" t="s">
        <v>177</v>
      </c>
      <c r="G1371">
        <v>16.93</v>
      </c>
      <c r="H1371" t="s">
        <v>138</v>
      </c>
      <c r="I1371" t="s">
        <v>63</v>
      </c>
      <c r="J1371" t="s">
        <v>110</v>
      </c>
      <c r="K1371" t="s">
        <v>24478</v>
      </c>
      <c r="L1371" t="s">
        <v>3515</v>
      </c>
      <c r="M1371" t="s">
        <v>550</v>
      </c>
      <c r="N1371">
        <v>20.800524934383201</v>
      </c>
      <c r="P1371">
        <v>32</v>
      </c>
      <c r="Q1371">
        <v>75.7</v>
      </c>
      <c r="S1371">
        <v>98.600000000000009</v>
      </c>
      <c r="T1371">
        <v>0</v>
      </c>
      <c r="U1371">
        <v>18</v>
      </c>
      <c r="V1371">
        <v>880</v>
      </c>
      <c r="AB1371" t="s">
        <v>63</v>
      </c>
      <c r="AC1371" t="s">
        <v>63</v>
      </c>
      <c r="AD1371" t="s">
        <v>63</v>
      </c>
      <c r="AE1371" t="s">
        <v>98</v>
      </c>
      <c r="AG1371">
        <v>1936</v>
      </c>
      <c r="AH1371">
        <v>17.18</v>
      </c>
      <c r="AI1371">
        <v>37.184199999999997</v>
      </c>
      <c r="AJ1371">
        <v>-96.71123</v>
      </c>
      <c r="AL1371">
        <v>2</v>
      </c>
      <c r="AM1371" t="s">
        <v>63</v>
      </c>
      <c r="AN1371" t="s">
        <v>24479</v>
      </c>
      <c r="AO1371" t="s">
        <v>100</v>
      </c>
      <c r="AP1371" t="s">
        <v>147</v>
      </c>
      <c r="AQ1371" t="s">
        <v>503</v>
      </c>
      <c r="AR1371" t="s">
        <v>504</v>
      </c>
      <c r="AS1371" t="s">
        <v>83</v>
      </c>
      <c r="AT1371" s="5">
        <v>36192</v>
      </c>
      <c r="AU1371" t="s">
        <v>129</v>
      </c>
      <c r="AV1371" t="s">
        <v>149</v>
      </c>
      <c r="AW1371" t="s">
        <v>150</v>
      </c>
    </row>
    <row r="1372" spans="1:49" x14ac:dyDescent="0.25">
      <c r="A1372">
        <v>1231</v>
      </c>
      <c r="B1372" t="s">
        <v>26235</v>
      </c>
      <c r="C1372">
        <v>1</v>
      </c>
      <c r="D1372" t="s">
        <v>86</v>
      </c>
      <c r="E1372" t="s">
        <v>330</v>
      </c>
      <c r="F1372" t="s">
        <v>177</v>
      </c>
      <c r="G1372">
        <v>21.5</v>
      </c>
      <c r="H1372" t="s">
        <v>489</v>
      </c>
      <c r="I1372" t="s">
        <v>63</v>
      </c>
      <c r="J1372" t="s">
        <v>110</v>
      </c>
      <c r="K1372" t="s">
        <v>26236</v>
      </c>
      <c r="L1372" t="s">
        <v>1586</v>
      </c>
      <c r="M1372" t="s">
        <v>550</v>
      </c>
      <c r="N1372">
        <v>24.901574803149607</v>
      </c>
      <c r="P1372">
        <v>32</v>
      </c>
      <c r="Q1372">
        <v>89.8</v>
      </c>
      <c r="S1372">
        <v>97.2</v>
      </c>
      <c r="T1372">
        <v>0</v>
      </c>
      <c r="U1372">
        <v>18</v>
      </c>
      <c r="V1372">
        <v>915</v>
      </c>
      <c r="AB1372" t="s">
        <v>63</v>
      </c>
      <c r="AC1372" t="s">
        <v>63</v>
      </c>
      <c r="AD1372" t="s">
        <v>63</v>
      </c>
      <c r="AE1372" t="s">
        <v>98</v>
      </c>
      <c r="AG1372">
        <v>1936</v>
      </c>
      <c r="AH1372">
        <v>21.78</v>
      </c>
      <c r="AI1372">
        <v>37.244210000000002</v>
      </c>
      <c r="AJ1372">
        <v>-96.724630000000005</v>
      </c>
      <c r="AL1372">
        <v>2</v>
      </c>
      <c r="AM1372" t="s">
        <v>63</v>
      </c>
      <c r="AN1372" t="s">
        <v>26237</v>
      </c>
      <c r="AO1372" t="s">
        <v>100</v>
      </c>
      <c r="AP1372" t="s">
        <v>147</v>
      </c>
      <c r="AQ1372" t="s">
        <v>117</v>
      </c>
      <c r="AR1372" t="s">
        <v>118</v>
      </c>
      <c r="AS1372" t="s">
        <v>83</v>
      </c>
      <c r="AT1372" s="5">
        <v>39819</v>
      </c>
      <c r="AU1372" t="s">
        <v>129</v>
      </c>
      <c r="AV1372" t="s">
        <v>149</v>
      </c>
      <c r="AW1372" t="s">
        <v>150</v>
      </c>
    </row>
    <row r="1373" spans="1:49" x14ac:dyDescent="0.25">
      <c r="A1373">
        <v>3203</v>
      </c>
      <c r="B1373" t="s">
        <v>26794</v>
      </c>
      <c r="C1373">
        <v>1</v>
      </c>
      <c r="D1373" t="s">
        <v>86</v>
      </c>
      <c r="E1373" t="s">
        <v>330</v>
      </c>
      <c r="F1373" t="s">
        <v>177</v>
      </c>
      <c r="G1373">
        <v>47.84</v>
      </c>
      <c r="H1373" t="s">
        <v>138</v>
      </c>
      <c r="I1373" t="s">
        <v>63</v>
      </c>
      <c r="J1373" t="s">
        <v>110</v>
      </c>
      <c r="K1373" t="s">
        <v>26795</v>
      </c>
      <c r="L1373" t="s">
        <v>2912</v>
      </c>
      <c r="M1373" t="s">
        <v>550</v>
      </c>
      <c r="N1373">
        <v>28.608923884514436</v>
      </c>
      <c r="P1373">
        <v>30</v>
      </c>
      <c r="Q1373">
        <v>78</v>
      </c>
      <c r="R1373">
        <v>95</v>
      </c>
      <c r="S1373">
        <v>96.2</v>
      </c>
      <c r="T1373">
        <v>1</v>
      </c>
      <c r="U1373">
        <v>14</v>
      </c>
      <c r="V1373">
        <v>3010</v>
      </c>
      <c r="AB1373" t="s">
        <v>63</v>
      </c>
      <c r="AC1373" t="s">
        <v>63</v>
      </c>
      <c r="AD1373" t="s">
        <v>63</v>
      </c>
      <c r="AE1373" t="s">
        <v>98</v>
      </c>
      <c r="AG1373">
        <v>1931</v>
      </c>
      <c r="AH1373">
        <v>47.84</v>
      </c>
      <c r="AI1373">
        <v>37.39011</v>
      </c>
      <c r="AJ1373">
        <v>-97.011420000000001</v>
      </c>
      <c r="AL1373">
        <v>3</v>
      </c>
      <c r="AM1373" t="s">
        <v>63</v>
      </c>
      <c r="AN1373" t="s">
        <v>26796</v>
      </c>
      <c r="AO1373" t="s">
        <v>100</v>
      </c>
      <c r="AP1373" t="s">
        <v>147</v>
      </c>
      <c r="AQ1373" t="s">
        <v>416</v>
      </c>
      <c r="AR1373" t="s">
        <v>101</v>
      </c>
      <c r="AS1373" t="s">
        <v>83</v>
      </c>
      <c r="AT1373" s="5">
        <v>36192</v>
      </c>
      <c r="AU1373" t="s">
        <v>129</v>
      </c>
      <c r="AV1373" t="s">
        <v>149</v>
      </c>
      <c r="AW1373" t="s">
        <v>150</v>
      </c>
    </row>
    <row r="1374" spans="1:49" x14ac:dyDescent="0.25">
      <c r="A1374">
        <v>3355</v>
      </c>
      <c r="B1374" t="s">
        <v>8954</v>
      </c>
      <c r="C1374">
        <v>1</v>
      </c>
      <c r="D1374" t="s">
        <v>86</v>
      </c>
      <c r="E1374" t="s">
        <v>330</v>
      </c>
      <c r="F1374" t="s">
        <v>177</v>
      </c>
      <c r="G1374">
        <v>48.6</v>
      </c>
      <c r="H1374" t="s">
        <v>3930</v>
      </c>
      <c r="I1374" t="s">
        <v>63</v>
      </c>
      <c r="J1374" t="s">
        <v>110</v>
      </c>
      <c r="K1374" t="s">
        <v>8955</v>
      </c>
      <c r="L1374" t="s">
        <v>2912</v>
      </c>
      <c r="M1374" t="s">
        <v>550</v>
      </c>
      <c r="N1374">
        <v>182.51312335958005</v>
      </c>
      <c r="P1374">
        <v>26</v>
      </c>
      <c r="Q1374">
        <v>67.400000000000006</v>
      </c>
      <c r="S1374">
        <v>94.2</v>
      </c>
      <c r="T1374">
        <v>6</v>
      </c>
      <c r="U1374">
        <v>14</v>
      </c>
      <c r="V1374">
        <v>3010</v>
      </c>
      <c r="W1374" t="s">
        <v>70</v>
      </c>
      <c r="AB1374" t="s">
        <v>98</v>
      </c>
      <c r="AC1374" t="s">
        <v>75</v>
      </c>
      <c r="AD1374" t="s">
        <v>75</v>
      </c>
      <c r="AE1374" t="s">
        <v>63</v>
      </c>
      <c r="AG1374">
        <v>1953</v>
      </c>
      <c r="AH1374">
        <v>48.51</v>
      </c>
      <c r="AI1374">
        <v>37.390270000000001</v>
      </c>
      <c r="AJ1374">
        <v>-97.024090000000001</v>
      </c>
      <c r="AL1374">
        <v>5</v>
      </c>
      <c r="AM1374" t="s">
        <v>63</v>
      </c>
      <c r="AN1374" t="s">
        <v>8956</v>
      </c>
      <c r="AO1374" t="s">
        <v>100</v>
      </c>
      <c r="AP1374" t="s">
        <v>116</v>
      </c>
      <c r="AQ1374" t="s">
        <v>239</v>
      </c>
      <c r="AR1374" t="s">
        <v>118</v>
      </c>
      <c r="AS1374" t="s">
        <v>83</v>
      </c>
      <c r="AT1374" s="5">
        <v>36526</v>
      </c>
      <c r="AU1374" t="s">
        <v>103</v>
      </c>
      <c r="AV1374" t="s">
        <v>173</v>
      </c>
      <c r="AW1374" t="s">
        <v>85</v>
      </c>
    </row>
    <row r="1375" spans="1:49" x14ac:dyDescent="0.25">
      <c r="A1375">
        <v>3610</v>
      </c>
      <c r="B1375" t="s">
        <v>2021</v>
      </c>
      <c r="C1375">
        <v>1</v>
      </c>
      <c r="D1375" t="s">
        <v>86</v>
      </c>
      <c r="E1375" t="s">
        <v>330</v>
      </c>
      <c r="F1375" t="s">
        <v>177</v>
      </c>
      <c r="G1375">
        <v>49.050000000000004</v>
      </c>
      <c r="H1375" t="s">
        <v>189</v>
      </c>
      <c r="I1375" t="s">
        <v>63</v>
      </c>
      <c r="J1375" t="s">
        <v>110</v>
      </c>
      <c r="K1375" t="s">
        <v>2022</v>
      </c>
      <c r="L1375" t="s">
        <v>2023</v>
      </c>
      <c r="M1375" t="s">
        <v>550</v>
      </c>
      <c r="N1375">
        <v>484.28477690288713</v>
      </c>
      <c r="P1375">
        <v>26</v>
      </c>
      <c r="Q1375">
        <v>73</v>
      </c>
      <c r="R1375">
        <v>90</v>
      </c>
      <c r="S1375">
        <v>94.100000000000009</v>
      </c>
      <c r="T1375">
        <v>7</v>
      </c>
      <c r="U1375">
        <v>14</v>
      </c>
      <c r="V1375">
        <v>3010</v>
      </c>
      <c r="W1375" t="s">
        <v>70</v>
      </c>
      <c r="X1375" t="s">
        <v>2024</v>
      </c>
      <c r="Y1375" t="s">
        <v>126</v>
      </c>
      <c r="Z1375" t="s">
        <v>145</v>
      </c>
      <c r="AA1375" t="s">
        <v>157</v>
      </c>
      <c r="AB1375" t="s">
        <v>98</v>
      </c>
      <c r="AC1375" t="s">
        <v>98</v>
      </c>
      <c r="AD1375" t="s">
        <v>75</v>
      </c>
      <c r="AE1375" t="s">
        <v>63</v>
      </c>
      <c r="AF1375" t="s">
        <v>77</v>
      </c>
      <c r="AG1375">
        <v>1953</v>
      </c>
      <c r="AH1375">
        <v>48.93</v>
      </c>
      <c r="AI1375">
        <v>37.390360000000001</v>
      </c>
      <c r="AJ1375">
        <v>-97.031850000000006</v>
      </c>
      <c r="AL1375">
        <v>5</v>
      </c>
      <c r="AM1375" t="s">
        <v>63</v>
      </c>
      <c r="AN1375" t="s">
        <v>2025</v>
      </c>
      <c r="AO1375" t="s">
        <v>100</v>
      </c>
      <c r="AP1375" t="s">
        <v>116</v>
      </c>
      <c r="AQ1375" t="s">
        <v>379</v>
      </c>
      <c r="AR1375" t="s">
        <v>347</v>
      </c>
      <c r="AS1375" t="s">
        <v>83</v>
      </c>
      <c r="AT1375" s="5">
        <v>36161</v>
      </c>
      <c r="AU1375" t="s">
        <v>103</v>
      </c>
      <c r="AV1375" t="s">
        <v>119</v>
      </c>
      <c r="AW1375" t="s">
        <v>85</v>
      </c>
    </row>
    <row r="1376" spans="1:49" x14ac:dyDescent="0.25">
      <c r="A1376">
        <v>1146</v>
      </c>
      <c r="B1376" t="s">
        <v>14283</v>
      </c>
      <c r="C1376">
        <v>1</v>
      </c>
      <c r="D1376" t="s">
        <v>86</v>
      </c>
      <c r="E1376" t="s">
        <v>330</v>
      </c>
      <c r="F1376" t="s">
        <v>177</v>
      </c>
      <c r="G1376">
        <v>51.13</v>
      </c>
      <c r="H1376" t="s">
        <v>801</v>
      </c>
      <c r="I1376" t="s">
        <v>63</v>
      </c>
      <c r="J1376" t="s">
        <v>110</v>
      </c>
      <c r="K1376" t="s">
        <v>14284</v>
      </c>
      <c r="L1376" t="s">
        <v>10719</v>
      </c>
      <c r="M1376" t="s">
        <v>550</v>
      </c>
      <c r="N1376">
        <v>42.913385826771652</v>
      </c>
      <c r="P1376">
        <v>42</v>
      </c>
      <c r="Q1376">
        <v>93.5</v>
      </c>
      <c r="S1376">
        <v>98.4</v>
      </c>
      <c r="T1376">
        <v>6</v>
      </c>
      <c r="U1376">
        <v>14</v>
      </c>
      <c r="V1376">
        <v>3130</v>
      </c>
      <c r="AB1376" t="s">
        <v>63</v>
      </c>
      <c r="AC1376" t="s">
        <v>63</v>
      </c>
      <c r="AD1376" t="s">
        <v>63</v>
      </c>
      <c r="AE1376" t="s">
        <v>98</v>
      </c>
      <c r="AG1376">
        <v>1953</v>
      </c>
      <c r="AH1376">
        <v>50.99</v>
      </c>
      <c r="AI1376">
        <v>37.390520000000002</v>
      </c>
      <c r="AJ1376">
        <v>-97.070179999999993</v>
      </c>
      <c r="AL1376">
        <v>2</v>
      </c>
      <c r="AM1376" t="s">
        <v>63</v>
      </c>
      <c r="AN1376" t="s">
        <v>14285</v>
      </c>
      <c r="AO1376" t="s">
        <v>100</v>
      </c>
      <c r="AP1376" t="s">
        <v>116</v>
      </c>
      <c r="AQ1376" t="s">
        <v>317</v>
      </c>
      <c r="AR1376" t="s">
        <v>286</v>
      </c>
      <c r="AS1376" t="s">
        <v>83</v>
      </c>
      <c r="AT1376" s="5">
        <v>39819</v>
      </c>
      <c r="AU1376" t="s">
        <v>103</v>
      </c>
      <c r="AV1376" t="s">
        <v>149</v>
      </c>
      <c r="AW1376" t="s">
        <v>105</v>
      </c>
    </row>
    <row r="1377" spans="1:49" x14ac:dyDescent="0.25">
      <c r="A1377">
        <v>2795</v>
      </c>
      <c r="B1377" t="s">
        <v>20584</v>
      </c>
      <c r="C1377">
        <v>1</v>
      </c>
      <c r="D1377" t="s">
        <v>86</v>
      </c>
      <c r="E1377" t="s">
        <v>330</v>
      </c>
      <c r="F1377" t="s">
        <v>177</v>
      </c>
      <c r="G1377">
        <v>51.68</v>
      </c>
      <c r="H1377" t="s">
        <v>211</v>
      </c>
      <c r="I1377" t="s">
        <v>63</v>
      </c>
      <c r="J1377" t="s">
        <v>110</v>
      </c>
      <c r="K1377" t="s">
        <v>20585</v>
      </c>
      <c r="L1377" t="s">
        <v>20586</v>
      </c>
      <c r="M1377" t="s">
        <v>550</v>
      </c>
      <c r="N1377">
        <v>164.501312335958</v>
      </c>
      <c r="O1377">
        <v>45</v>
      </c>
      <c r="P1377">
        <v>26</v>
      </c>
      <c r="Q1377">
        <v>74</v>
      </c>
      <c r="S1377">
        <v>99.600000000000009</v>
      </c>
      <c r="T1377">
        <v>6</v>
      </c>
      <c r="U1377">
        <v>14</v>
      </c>
      <c r="V1377">
        <v>3130</v>
      </c>
      <c r="W1377" t="s">
        <v>70</v>
      </c>
      <c r="AB1377" t="s">
        <v>98</v>
      </c>
      <c r="AC1377" t="s">
        <v>98</v>
      </c>
      <c r="AD1377" t="s">
        <v>98</v>
      </c>
      <c r="AE1377" t="s">
        <v>63</v>
      </c>
      <c r="AG1377">
        <v>1953</v>
      </c>
      <c r="AH1377">
        <v>51.59</v>
      </c>
      <c r="AI1377">
        <v>37.390520000000002</v>
      </c>
      <c r="AJ1377">
        <v>-97.080200000000005</v>
      </c>
      <c r="AK1377" t="s">
        <v>262</v>
      </c>
      <c r="AL1377">
        <v>5</v>
      </c>
      <c r="AM1377" t="s">
        <v>63</v>
      </c>
      <c r="AN1377" t="s">
        <v>20587</v>
      </c>
      <c r="AO1377" t="s">
        <v>100</v>
      </c>
      <c r="AP1377" t="s">
        <v>116</v>
      </c>
      <c r="AQ1377" t="s">
        <v>504</v>
      </c>
      <c r="AR1377" t="s">
        <v>951</v>
      </c>
      <c r="AS1377" t="s">
        <v>83</v>
      </c>
      <c r="AT1377" s="5">
        <v>33543</v>
      </c>
      <c r="AU1377" t="s">
        <v>103</v>
      </c>
      <c r="AV1377" t="s">
        <v>6026</v>
      </c>
      <c r="AW1377" t="s">
        <v>85</v>
      </c>
    </row>
    <row r="1378" spans="1:49" x14ac:dyDescent="0.25">
      <c r="A1378">
        <v>156</v>
      </c>
      <c r="B1378" t="s">
        <v>24272</v>
      </c>
      <c r="C1378">
        <v>1</v>
      </c>
      <c r="D1378" t="s">
        <v>86</v>
      </c>
      <c r="E1378" t="s">
        <v>813</v>
      </c>
      <c r="F1378" t="s">
        <v>108</v>
      </c>
      <c r="G1378">
        <v>24.55</v>
      </c>
      <c r="H1378" t="s">
        <v>138</v>
      </c>
      <c r="I1378" t="s">
        <v>63</v>
      </c>
      <c r="J1378" t="s">
        <v>110</v>
      </c>
      <c r="K1378" t="s">
        <v>24273</v>
      </c>
      <c r="L1378" t="s">
        <v>24274</v>
      </c>
      <c r="M1378" t="s">
        <v>816</v>
      </c>
      <c r="N1378">
        <v>33.792650918635168</v>
      </c>
      <c r="O1378">
        <v>30</v>
      </c>
      <c r="P1378">
        <v>44</v>
      </c>
      <c r="Q1378">
        <v>94.8</v>
      </c>
      <c r="R1378">
        <v>95</v>
      </c>
      <c r="S1378">
        <v>96.9</v>
      </c>
      <c r="T1378">
        <v>11</v>
      </c>
      <c r="U1378">
        <v>12</v>
      </c>
      <c r="V1378">
        <v>4920</v>
      </c>
      <c r="AB1378" t="s">
        <v>63</v>
      </c>
      <c r="AC1378" t="s">
        <v>63</v>
      </c>
      <c r="AD1378" t="s">
        <v>63</v>
      </c>
      <c r="AE1378" t="s">
        <v>98</v>
      </c>
      <c r="AG1378">
        <v>1981</v>
      </c>
      <c r="AH1378">
        <v>23.67</v>
      </c>
      <c r="AI1378">
        <v>37.32376</v>
      </c>
      <c r="AJ1378">
        <v>-97.006820000000005</v>
      </c>
      <c r="AK1378" t="s">
        <v>262</v>
      </c>
      <c r="AL1378">
        <v>3</v>
      </c>
      <c r="AM1378" t="s">
        <v>63</v>
      </c>
      <c r="AN1378" t="s">
        <v>24275</v>
      </c>
      <c r="AO1378" t="s">
        <v>100</v>
      </c>
      <c r="AP1378" t="s">
        <v>116</v>
      </c>
      <c r="AQ1378" t="s">
        <v>255</v>
      </c>
      <c r="AR1378" t="s">
        <v>910</v>
      </c>
      <c r="AS1378" t="s">
        <v>83</v>
      </c>
      <c r="AT1378" s="5">
        <v>36192</v>
      </c>
      <c r="AU1378" t="s">
        <v>129</v>
      </c>
      <c r="AV1378" t="s">
        <v>149</v>
      </c>
      <c r="AW1378" t="s">
        <v>150</v>
      </c>
    </row>
    <row r="1379" spans="1:49" x14ac:dyDescent="0.25">
      <c r="A1379">
        <v>3026</v>
      </c>
      <c r="B1379" t="s">
        <v>15774</v>
      </c>
      <c r="C1379">
        <v>1</v>
      </c>
      <c r="D1379" t="s">
        <v>86</v>
      </c>
      <c r="E1379" t="s">
        <v>813</v>
      </c>
      <c r="F1379" t="s">
        <v>108</v>
      </c>
      <c r="G1379">
        <v>26.62</v>
      </c>
      <c r="H1379" t="s">
        <v>90</v>
      </c>
      <c r="I1379" t="s">
        <v>63</v>
      </c>
      <c r="J1379" t="s">
        <v>110</v>
      </c>
      <c r="K1379" t="s">
        <v>15775</v>
      </c>
      <c r="L1379" t="s">
        <v>15776</v>
      </c>
      <c r="M1379" t="s">
        <v>816</v>
      </c>
      <c r="N1379">
        <v>112.5</v>
      </c>
      <c r="P1379">
        <v>44</v>
      </c>
      <c r="Q1379">
        <v>93.9</v>
      </c>
      <c r="R1379">
        <v>90</v>
      </c>
      <c r="S1379">
        <v>87.100000000000009</v>
      </c>
      <c r="T1379">
        <v>11</v>
      </c>
      <c r="U1379">
        <v>12</v>
      </c>
      <c r="V1379">
        <v>4920</v>
      </c>
      <c r="AB1379" t="s">
        <v>98</v>
      </c>
      <c r="AC1379" t="s">
        <v>98</v>
      </c>
      <c r="AD1379" t="s">
        <v>98</v>
      </c>
      <c r="AE1379" t="s">
        <v>63</v>
      </c>
      <c r="AG1379">
        <v>1981</v>
      </c>
      <c r="AH1379">
        <v>25.77</v>
      </c>
      <c r="AI1379">
        <v>37.354280000000003</v>
      </c>
      <c r="AJ1379">
        <v>-97.007320000000007</v>
      </c>
      <c r="AL1379">
        <v>3</v>
      </c>
      <c r="AM1379" t="s">
        <v>63</v>
      </c>
      <c r="AN1379" t="s">
        <v>15777</v>
      </c>
      <c r="AO1379" t="s">
        <v>100</v>
      </c>
      <c r="AP1379" t="s">
        <v>170</v>
      </c>
      <c r="AQ1379" t="s">
        <v>246</v>
      </c>
      <c r="AR1379" t="s">
        <v>1304</v>
      </c>
      <c r="AS1379" t="s">
        <v>83</v>
      </c>
      <c r="AT1379" s="5">
        <v>36100</v>
      </c>
      <c r="AU1379" t="s">
        <v>76</v>
      </c>
      <c r="AV1379" t="s">
        <v>84</v>
      </c>
      <c r="AW1379" t="s">
        <v>85</v>
      </c>
    </row>
    <row r="1380" spans="1:49" x14ac:dyDescent="0.25">
      <c r="A1380">
        <v>96</v>
      </c>
      <c r="B1380" t="s">
        <v>4100</v>
      </c>
      <c r="C1380">
        <v>1</v>
      </c>
      <c r="D1380" t="s">
        <v>86</v>
      </c>
      <c r="E1380" t="s">
        <v>813</v>
      </c>
      <c r="F1380" t="s">
        <v>108</v>
      </c>
      <c r="G1380">
        <v>28.96</v>
      </c>
      <c r="H1380" t="s">
        <v>138</v>
      </c>
      <c r="I1380" t="s">
        <v>63</v>
      </c>
      <c r="J1380" t="s">
        <v>110</v>
      </c>
      <c r="K1380" t="s">
        <v>4101</v>
      </c>
      <c r="L1380" t="s">
        <v>2912</v>
      </c>
      <c r="M1380" t="s">
        <v>816</v>
      </c>
      <c r="N1380">
        <v>42.290026246719158</v>
      </c>
      <c r="P1380">
        <v>44</v>
      </c>
      <c r="Q1380">
        <v>98</v>
      </c>
      <c r="R1380">
        <v>90</v>
      </c>
      <c r="S1380">
        <v>98.3</v>
      </c>
      <c r="T1380">
        <v>0</v>
      </c>
      <c r="U1380">
        <v>11</v>
      </c>
      <c r="V1380">
        <v>5180</v>
      </c>
      <c r="AB1380" t="s">
        <v>63</v>
      </c>
      <c r="AC1380" t="s">
        <v>63</v>
      </c>
      <c r="AD1380" t="s">
        <v>63</v>
      </c>
      <c r="AE1380" t="s">
        <v>98</v>
      </c>
      <c r="AG1380">
        <v>1981</v>
      </c>
      <c r="AH1380">
        <v>28.09</v>
      </c>
      <c r="AI1380">
        <v>37.387909999999998</v>
      </c>
      <c r="AJ1380">
        <v>-97.006630000000001</v>
      </c>
      <c r="AL1380">
        <v>4</v>
      </c>
      <c r="AM1380" t="s">
        <v>63</v>
      </c>
      <c r="AN1380" t="s">
        <v>4102</v>
      </c>
      <c r="AO1380" t="s">
        <v>100</v>
      </c>
      <c r="AP1380" t="s">
        <v>116</v>
      </c>
      <c r="AQ1380" t="s">
        <v>317</v>
      </c>
      <c r="AR1380" t="s">
        <v>286</v>
      </c>
      <c r="AS1380" t="s">
        <v>83</v>
      </c>
      <c r="AT1380" s="5">
        <v>36192</v>
      </c>
      <c r="AU1380" t="s">
        <v>129</v>
      </c>
      <c r="AV1380" t="s">
        <v>149</v>
      </c>
      <c r="AW1380" t="s">
        <v>150</v>
      </c>
    </row>
    <row r="1381" spans="1:49" x14ac:dyDescent="0.25">
      <c r="A1381">
        <v>1818</v>
      </c>
      <c r="B1381" t="s">
        <v>22495</v>
      </c>
      <c r="C1381">
        <v>1</v>
      </c>
      <c r="D1381" t="s">
        <v>86</v>
      </c>
      <c r="E1381" t="s">
        <v>813</v>
      </c>
      <c r="F1381" t="s">
        <v>108</v>
      </c>
      <c r="G1381">
        <v>17.66</v>
      </c>
      <c r="H1381" t="s">
        <v>1246</v>
      </c>
      <c r="I1381" t="s">
        <v>63</v>
      </c>
      <c r="J1381" t="s">
        <v>110</v>
      </c>
      <c r="K1381" t="s">
        <v>22496</v>
      </c>
      <c r="L1381" t="s">
        <v>21190</v>
      </c>
      <c r="M1381" t="s">
        <v>22497</v>
      </c>
      <c r="N1381">
        <v>490.58398950131232</v>
      </c>
      <c r="O1381">
        <v>28</v>
      </c>
      <c r="P1381">
        <v>35</v>
      </c>
      <c r="Q1381">
        <v>88.7</v>
      </c>
      <c r="R1381">
        <v>75</v>
      </c>
      <c r="S1381">
        <v>95.9</v>
      </c>
      <c r="T1381">
        <v>5</v>
      </c>
      <c r="U1381">
        <v>12</v>
      </c>
      <c r="V1381">
        <v>5750</v>
      </c>
      <c r="W1381" t="s">
        <v>70</v>
      </c>
      <c r="AB1381" t="s">
        <v>98</v>
      </c>
      <c r="AC1381" t="s">
        <v>75</v>
      </c>
      <c r="AD1381" t="s">
        <v>98</v>
      </c>
      <c r="AE1381" t="s">
        <v>63</v>
      </c>
      <c r="AF1381" t="s">
        <v>77</v>
      </c>
      <c r="AG1381">
        <v>1972</v>
      </c>
      <c r="AH1381">
        <v>16.595000000000002</v>
      </c>
      <c r="AI1381">
        <v>37.223584000000002</v>
      </c>
      <c r="AJ1381">
        <v>-96.995244999999997</v>
      </c>
      <c r="AK1381" t="s">
        <v>77</v>
      </c>
      <c r="AL1381">
        <v>5</v>
      </c>
      <c r="AM1381" t="s">
        <v>63</v>
      </c>
      <c r="AN1381" t="s">
        <v>22498</v>
      </c>
      <c r="AO1381" t="s">
        <v>100</v>
      </c>
      <c r="AP1381" t="s">
        <v>170</v>
      </c>
      <c r="AQ1381" t="s">
        <v>379</v>
      </c>
      <c r="AR1381" t="s">
        <v>634</v>
      </c>
      <c r="AS1381" t="s">
        <v>83</v>
      </c>
      <c r="AT1381" s="5">
        <v>41575</v>
      </c>
      <c r="AU1381" t="s">
        <v>76</v>
      </c>
      <c r="AV1381" t="s">
        <v>187</v>
      </c>
      <c r="AW1381" t="s">
        <v>188</v>
      </c>
    </row>
    <row r="1382" spans="1:49" x14ac:dyDescent="0.25">
      <c r="A1382">
        <v>1684</v>
      </c>
      <c r="B1382" t="s">
        <v>14213</v>
      </c>
      <c r="C1382">
        <v>1</v>
      </c>
      <c r="D1382" t="s">
        <v>86</v>
      </c>
      <c r="E1382" t="s">
        <v>813</v>
      </c>
      <c r="F1382" t="s">
        <v>108</v>
      </c>
      <c r="G1382">
        <v>31.5</v>
      </c>
      <c r="H1382" t="s">
        <v>425</v>
      </c>
      <c r="I1382" t="s">
        <v>63</v>
      </c>
      <c r="J1382" t="s">
        <v>110</v>
      </c>
      <c r="K1382" t="s">
        <v>14214</v>
      </c>
      <c r="L1382" t="s">
        <v>2307</v>
      </c>
      <c r="M1382" t="s">
        <v>1630</v>
      </c>
      <c r="N1382">
        <v>348.88451443569556</v>
      </c>
      <c r="O1382">
        <v>45</v>
      </c>
      <c r="P1382">
        <v>44</v>
      </c>
      <c r="Q1382">
        <v>97.3</v>
      </c>
      <c r="R1382">
        <v>90</v>
      </c>
      <c r="S1382">
        <v>90.600000000000009</v>
      </c>
      <c r="T1382">
        <v>4</v>
      </c>
      <c r="U1382">
        <v>15</v>
      </c>
      <c r="V1382">
        <v>2580</v>
      </c>
      <c r="AB1382" t="s">
        <v>98</v>
      </c>
      <c r="AC1382" t="s">
        <v>98</v>
      </c>
      <c r="AD1382" t="s">
        <v>98</v>
      </c>
      <c r="AE1382" t="s">
        <v>63</v>
      </c>
      <c r="AG1382">
        <v>1983</v>
      </c>
      <c r="AH1382">
        <v>30.740000000000002</v>
      </c>
      <c r="AI1382">
        <v>37.426029999999997</v>
      </c>
      <c r="AJ1382">
        <v>-97.005629999999996</v>
      </c>
      <c r="AK1382" t="s">
        <v>262</v>
      </c>
      <c r="AL1382">
        <v>3</v>
      </c>
      <c r="AM1382" t="s">
        <v>63</v>
      </c>
      <c r="AN1382" t="s">
        <v>14215</v>
      </c>
      <c r="AO1382" t="s">
        <v>100</v>
      </c>
      <c r="AP1382" t="s">
        <v>170</v>
      </c>
      <c r="AQ1382" t="s">
        <v>401</v>
      </c>
      <c r="AR1382" t="s">
        <v>402</v>
      </c>
      <c r="AS1382" t="s">
        <v>83</v>
      </c>
      <c r="AT1382" s="5">
        <v>41500</v>
      </c>
      <c r="AU1382" t="s">
        <v>103</v>
      </c>
      <c r="AV1382" t="s">
        <v>173</v>
      </c>
      <c r="AW1382" t="s">
        <v>85</v>
      </c>
    </row>
    <row r="1383" spans="1:49" x14ac:dyDescent="0.25">
      <c r="A1383">
        <v>68</v>
      </c>
      <c r="B1383" t="s">
        <v>17624</v>
      </c>
      <c r="C1383">
        <v>1</v>
      </c>
      <c r="D1383" t="s">
        <v>86</v>
      </c>
      <c r="E1383" t="s">
        <v>813</v>
      </c>
      <c r="F1383" t="s">
        <v>108</v>
      </c>
      <c r="G1383">
        <v>34.22</v>
      </c>
      <c r="H1383" t="s">
        <v>820</v>
      </c>
      <c r="I1383" t="s">
        <v>63</v>
      </c>
      <c r="J1383" t="s">
        <v>110</v>
      </c>
      <c r="K1383" t="s">
        <v>17625</v>
      </c>
      <c r="L1383" t="s">
        <v>7879</v>
      </c>
      <c r="M1383" t="s">
        <v>1630</v>
      </c>
      <c r="N1383">
        <v>204.49475065616798</v>
      </c>
      <c r="P1383">
        <v>44</v>
      </c>
      <c r="Q1383">
        <v>97.5</v>
      </c>
      <c r="R1383">
        <v>97</v>
      </c>
      <c r="S1383">
        <v>99.600000000000009</v>
      </c>
      <c r="T1383">
        <v>2</v>
      </c>
      <c r="U1383">
        <v>14</v>
      </c>
      <c r="V1383">
        <v>2680</v>
      </c>
      <c r="AB1383" t="s">
        <v>98</v>
      </c>
      <c r="AC1383" t="s">
        <v>98</v>
      </c>
      <c r="AD1383" t="s">
        <v>129</v>
      </c>
      <c r="AE1383" t="s">
        <v>63</v>
      </c>
      <c r="AG1383">
        <v>1983</v>
      </c>
      <c r="AH1383">
        <v>33.57</v>
      </c>
      <c r="AI1383">
        <v>37.466700000000003</v>
      </c>
      <c r="AJ1383">
        <v>-97.007999999999996</v>
      </c>
      <c r="AL1383">
        <v>3</v>
      </c>
      <c r="AM1383" t="s">
        <v>63</v>
      </c>
      <c r="AN1383" t="s">
        <v>17626</v>
      </c>
      <c r="AO1383" t="s">
        <v>100</v>
      </c>
      <c r="AP1383" t="s">
        <v>170</v>
      </c>
      <c r="AQ1383" t="s">
        <v>207</v>
      </c>
      <c r="AR1383" t="s">
        <v>133</v>
      </c>
      <c r="AS1383" t="s">
        <v>83</v>
      </c>
      <c r="AT1383" s="5">
        <v>39448</v>
      </c>
      <c r="AU1383" t="s">
        <v>76</v>
      </c>
      <c r="AV1383" t="s">
        <v>173</v>
      </c>
      <c r="AW1383" t="s">
        <v>85</v>
      </c>
    </row>
    <row r="1384" spans="1:49" x14ac:dyDescent="0.25">
      <c r="A1384">
        <v>62</v>
      </c>
      <c r="B1384" t="s">
        <v>21672</v>
      </c>
      <c r="C1384">
        <v>1</v>
      </c>
      <c r="D1384" t="s">
        <v>86</v>
      </c>
      <c r="E1384" t="s">
        <v>107</v>
      </c>
      <c r="F1384" t="s">
        <v>108</v>
      </c>
      <c r="G1384">
        <v>328.68</v>
      </c>
      <c r="H1384" t="s">
        <v>820</v>
      </c>
      <c r="I1384" t="s">
        <v>63</v>
      </c>
      <c r="J1384" t="s">
        <v>110</v>
      </c>
      <c r="K1384" t="s">
        <v>21673</v>
      </c>
      <c r="L1384" t="s">
        <v>3221</v>
      </c>
      <c r="M1384" t="s">
        <v>113</v>
      </c>
      <c r="N1384">
        <v>225.88582677165354</v>
      </c>
      <c r="O1384">
        <v>30</v>
      </c>
      <c r="P1384">
        <v>44</v>
      </c>
      <c r="Q1384">
        <v>96.5</v>
      </c>
      <c r="R1384">
        <v>95</v>
      </c>
      <c r="S1384">
        <v>99.9</v>
      </c>
      <c r="T1384">
        <v>4</v>
      </c>
      <c r="U1384">
        <v>16</v>
      </c>
      <c r="V1384">
        <v>1700</v>
      </c>
      <c r="AB1384" t="s">
        <v>98</v>
      </c>
      <c r="AC1384" t="s">
        <v>129</v>
      </c>
      <c r="AD1384" t="s">
        <v>129</v>
      </c>
      <c r="AE1384" t="s">
        <v>63</v>
      </c>
      <c r="AG1384">
        <v>1984</v>
      </c>
      <c r="AH1384">
        <v>19.510000000000002</v>
      </c>
      <c r="AI1384">
        <v>37.243929999999999</v>
      </c>
      <c r="AJ1384">
        <v>-96.811009999999996</v>
      </c>
      <c r="AK1384" t="s">
        <v>77</v>
      </c>
      <c r="AL1384">
        <v>3</v>
      </c>
      <c r="AM1384" t="s">
        <v>63</v>
      </c>
      <c r="AN1384" t="s">
        <v>21674</v>
      </c>
      <c r="AO1384" t="s">
        <v>100</v>
      </c>
      <c r="AP1384" t="s">
        <v>170</v>
      </c>
      <c r="AQ1384" t="s">
        <v>951</v>
      </c>
      <c r="AR1384" t="s">
        <v>1915</v>
      </c>
      <c r="AS1384" t="s">
        <v>83</v>
      </c>
      <c r="AT1384" s="5">
        <v>36039</v>
      </c>
      <c r="AU1384" t="s">
        <v>76</v>
      </c>
      <c r="AV1384" t="s">
        <v>173</v>
      </c>
      <c r="AW1384" t="s">
        <v>85</v>
      </c>
    </row>
    <row r="1385" spans="1:49" x14ac:dyDescent="0.25">
      <c r="A1385">
        <v>101</v>
      </c>
      <c r="B1385" t="s">
        <v>18703</v>
      </c>
      <c r="C1385">
        <v>1</v>
      </c>
      <c r="D1385" t="s">
        <v>86</v>
      </c>
      <c r="E1385" t="s">
        <v>813</v>
      </c>
      <c r="F1385" t="s">
        <v>108</v>
      </c>
      <c r="G1385">
        <v>29.98</v>
      </c>
      <c r="H1385" t="s">
        <v>90</v>
      </c>
      <c r="I1385" t="s">
        <v>63</v>
      </c>
      <c r="J1385" t="s">
        <v>110</v>
      </c>
      <c r="K1385" t="s">
        <v>18704</v>
      </c>
      <c r="L1385" t="s">
        <v>921</v>
      </c>
      <c r="M1385" t="s">
        <v>816</v>
      </c>
      <c r="N1385">
        <v>112.99212598425197</v>
      </c>
      <c r="O1385">
        <v>34</v>
      </c>
      <c r="P1385">
        <v>44</v>
      </c>
      <c r="Q1385">
        <v>98</v>
      </c>
      <c r="R1385">
        <v>90</v>
      </c>
      <c r="S1385">
        <v>97.7</v>
      </c>
      <c r="T1385">
        <v>0</v>
      </c>
      <c r="U1385">
        <v>15</v>
      </c>
      <c r="V1385">
        <v>2580</v>
      </c>
      <c r="AB1385" t="s">
        <v>98</v>
      </c>
      <c r="AC1385" t="s">
        <v>98</v>
      </c>
      <c r="AD1385" t="s">
        <v>98</v>
      </c>
      <c r="AE1385" t="s">
        <v>63</v>
      </c>
      <c r="AG1385">
        <v>1985</v>
      </c>
      <c r="AH1385">
        <v>29.082000000000001</v>
      </c>
      <c r="AI1385">
        <v>37.402059999999999</v>
      </c>
      <c r="AJ1385">
        <v>-97.004639999999995</v>
      </c>
      <c r="AK1385" t="s">
        <v>77</v>
      </c>
      <c r="AL1385">
        <v>3</v>
      </c>
      <c r="AM1385" t="s">
        <v>63</v>
      </c>
      <c r="AN1385" t="s">
        <v>18705</v>
      </c>
      <c r="AO1385" t="s">
        <v>100</v>
      </c>
      <c r="AP1385" t="s">
        <v>170</v>
      </c>
      <c r="AQ1385" t="s">
        <v>246</v>
      </c>
      <c r="AR1385" t="s">
        <v>1304</v>
      </c>
      <c r="AS1385" t="s">
        <v>83</v>
      </c>
      <c r="AT1385" s="5">
        <v>35521</v>
      </c>
      <c r="AU1385" t="s">
        <v>76</v>
      </c>
      <c r="AV1385" t="s">
        <v>173</v>
      </c>
      <c r="AW1385" t="s">
        <v>85</v>
      </c>
    </row>
    <row r="1386" spans="1:49" x14ac:dyDescent="0.25">
      <c r="A1386">
        <v>142</v>
      </c>
      <c r="B1386" t="s">
        <v>21419</v>
      </c>
      <c r="C1386">
        <v>1</v>
      </c>
      <c r="D1386" t="s">
        <v>86</v>
      </c>
      <c r="E1386" t="s">
        <v>813</v>
      </c>
      <c r="F1386" t="s">
        <v>108</v>
      </c>
      <c r="G1386">
        <v>30.41</v>
      </c>
      <c r="H1386" t="s">
        <v>388</v>
      </c>
      <c r="I1386" t="s">
        <v>63</v>
      </c>
      <c r="J1386" t="s">
        <v>110</v>
      </c>
      <c r="K1386" t="s">
        <v>21420</v>
      </c>
      <c r="L1386" t="s">
        <v>21421</v>
      </c>
      <c r="M1386" t="s">
        <v>816</v>
      </c>
      <c r="N1386">
        <v>86.515748031496059</v>
      </c>
      <c r="P1386">
        <v>44</v>
      </c>
      <c r="Q1386">
        <v>98</v>
      </c>
      <c r="R1386">
        <v>95</v>
      </c>
      <c r="S1386">
        <v>97.9</v>
      </c>
      <c r="T1386">
        <v>0</v>
      </c>
      <c r="U1386">
        <v>15</v>
      </c>
      <c r="V1386">
        <v>2580</v>
      </c>
      <c r="AB1386" t="s">
        <v>98</v>
      </c>
      <c r="AC1386" t="s">
        <v>98</v>
      </c>
      <c r="AD1386" t="s">
        <v>129</v>
      </c>
      <c r="AE1386" t="s">
        <v>63</v>
      </c>
      <c r="AG1386">
        <v>1985</v>
      </c>
      <c r="AH1386">
        <v>29.62</v>
      </c>
      <c r="AI1386">
        <v>37.409820000000003</v>
      </c>
      <c r="AJ1386">
        <v>-97.004980000000003</v>
      </c>
      <c r="AL1386">
        <v>3</v>
      </c>
      <c r="AM1386" t="s">
        <v>63</v>
      </c>
      <c r="AN1386" t="s">
        <v>21422</v>
      </c>
      <c r="AO1386" t="s">
        <v>100</v>
      </c>
      <c r="AP1386" t="s">
        <v>170</v>
      </c>
      <c r="AQ1386" t="s">
        <v>255</v>
      </c>
      <c r="AR1386" t="s">
        <v>910</v>
      </c>
      <c r="AS1386" t="s">
        <v>83</v>
      </c>
      <c r="AT1386" s="5">
        <v>35521</v>
      </c>
      <c r="AU1386" t="s">
        <v>76</v>
      </c>
      <c r="AV1386" t="s">
        <v>173</v>
      </c>
      <c r="AW1386" t="s">
        <v>85</v>
      </c>
    </row>
    <row r="1387" spans="1:49" x14ac:dyDescent="0.25">
      <c r="A1387">
        <v>75</v>
      </c>
      <c r="B1387" t="s">
        <v>22177</v>
      </c>
      <c r="C1387">
        <v>1</v>
      </c>
      <c r="D1387" t="s">
        <v>86</v>
      </c>
      <c r="E1387" t="s">
        <v>107</v>
      </c>
      <c r="F1387" t="s">
        <v>108</v>
      </c>
      <c r="G1387">
        <v>309.47000000000003</v>
      </c>
      <c r="H1387" t="s">
        <v>820</v>
      </c>
      <c r="I1387" t="s">
        <v>63</v>
      </c>
      <c r="J1387" t="s">
        <v>110</v>
      </c>
      <c r="K1387" t="s">
        <v>22178</v>
      </c>
      <c r="L1387" t="s">
        <v>141</v>
      </c>
      <c r="M1387" t="s">
        <v>113</v>
      </c>
      <c r="N1387">
        <v>232.51312335958005</v>
      </c>
      <c r="P1387">
        <v>44</v>
      </c>
      <c r="Q1387">
        <v>94.7</v>
      </c>
      <c r="R1387">
        <v>90</v>
      </c>
      <c r="S1387">
        <v>99.5</v>
      </c>
      <c r="T1387">
        <v>13</v>
      </c>
      <c r="U1387">
        <v>14</v>
      </c>
      <c r="V1387">
        <v>3320</v>
      </c>
      <c r="AB1387" t="s">
        <v>98</v>
      </c>
      <c r="AC1387" t="s">
        <v>129</v>
      </c>
      <c r="AD1387" t="s">
        <v>75</v>
      </c>
      <c r="AE1387" t="s">
        <v>63</v>
      </c>
      <c r="AG1387">
        <v>1984</v>
      </c>
      <c r="AH1387">
        <v>0.28999999999999998</v>
      </c>
      <c r="AI1387">
        <v>37.268680000000003</v>
      </c>
      <c r="AJ1387">
        <v>-97.146569999999997</v>
      </c>
      <c r="AL1387">
        <v>3</v>
      </c>
      <c r="AM1387" t="s">
        <v>63</v>
      </c>
      <c r="AN1387" t="s">
        <v>22179</v>
      </c>
      <c r="AO1387" t="s">
        <v>100</v>
      </c>
      <c r="AP1387" t="s">
        <v>170</v>
      </c>
      <c r="AQ1387" t="s">
        <v>1138</v>
      </c>
      <c r="AR1387" t="s">
        <v>133</v>
      </c>
      <c r="AS1387" t="s">
        <v>83</v>
      </c>
      <c r="AT1387" s="5">
        <v>36039</v>
      </c>
      <c r="AU1387" t="s">
        <v>103</v>
      </c>
      <c r="AV1387" t="s">
        <v>173</v>
      </c>
      <c r="AW1387" t="s">
        <v>85</v>
      </c>
    </row>
    <row r="1388" spans="1:49" x14ac:dyDescent="0.25">
      <c r="A1388">
        <v>61</v>
      </c>
      <c r="B1388" t="s">
        <v>3513</v>
      </c>
      <c r="C1388">
        <v>1</v>
      </c>
      <c r="D1388" t="s">
        <v>86</v>
      </c>
      <c r="E1388" t="s">
        <v>926</v>
      </c>
      <c r="F1388" t="s">
        <v>108</v>
      </c>
      <c r="G1388">
        <v>32.97</v>
      </c>
      <c r="H1388" t="s">
        <v>90</v>
      </c>
      <c r="I1388" t="s">
        <v>63</v>
      </c>
      <c r="J1388" t="s">
        <v>110</v>
      </c>
      <c r="K1388" t="s">
        <v>3514</v>
      </c>
      <c r="L1388" t="s">
        <v>3515</v>
      </c>
      <c r="M1388" t="s">
        <v>929</v>
      </c>
      <c r="N1388">
        <v>112.5</v>
      </c>
      <c r="P1388">
        <v>40</v>
      </c>
      <c r="Q1388">
        <v>99.9</v>
      </c>
      <c r="R1388">
        <v>97</v>
      </c>
      <c r="S1388">
        <v>100</v>
      </c>
      <c r="T1388">
        <v>1</v>
      </c>
      <c r="U1388">
        <v>32</v>
      </c>
      <c r="V1388">
        <v>1160</v>
      </c>
      <c r="AB1388" t="s">
        <v>98</v>
      </c>
      <c r="AC1388" t="s">
        <v>98</v>
      </c>
      <c r="AD1388" t="s">
        <v>129</v>
      </c>
      <c r="AE1388" t="s">
        <v>63</v>
      </c>
      <c r="AG1388">
        <v>1998</v>
      </c>
      <c r="AH1388">
        <v>18.97</v>
      </c>
      <c r="AI1388">
        <v>37.087310000000002</v>
      </c>
      <c r="AJ1388">
        <v>-96.833929999999995</v>
      </c>
      <c r="AL1388">
        <v>3</v>
      </c>
      <c r="AM1388" t="s">
        <v>63</v>
      </c>
      <c r="AN1388" t="s">
        <v>3516</v>
      </c>
      <c r="AO1388" t="s">
        <v>100</v>
      </c>
      <c r="AP1388" t="s">
        <v>786</v>
      </c>
      <c r="AQ1388" t="s">
        <v>171</v>
      </c>
      <c r="AR1388" t="s">
        <v>1775</v>
      </c>
      <c r="AS1388" t="s">
        <v>83</v>
      </c>
      <c r="AT1388" s="5">
        <v>35125</v>
      </c>
      <c r="AU1388" t="s">
        <v>76</v>
      </c>
      <c r="AV1388" t="s">
        <v>134</v>
      </c>
      <c r="AW1388" t="s">
        <v>150</v>
      </c>
    </row>
    <row r="1389" spans="1:49" x14ac:dyDescent="0.25">
      <c r="A1389">
        <v>98</v>
      </c>
      <c r="B1389" t="s">
        <v>25304</v>
      </c>
      <c r="C1389">
        <v>1</v>
      </c>
      <c r="D1389" t="s">
        <v>86</v>
      </c>
      <c r="E1389" t="s">
        <v>926</v>
      </c>
      <c r="F1389" t="s">
        <v>108</v>
      </c>
      <c r="G1389">
        <v>34.04</v>
      </c>
      <c r="H1389" t="s">
        <v>90</v>
      </c>
      <c r="I1389" t="s">
        <v>63</v>
      </c>
      <c r="J1389" t="s">
        <v>110</v>
      </c>
      <c r="K1389" t="s">
        <v>25305</v>
      </c>
      <c r="L1389" t="s">
        <v>25306</v>
      </c>
      <c r="M1389" t="s">
        <v>929</v>
      </c>
      <c r="N1389">
        <v>162.79527559055117</v>
      </c>
      <c r="O1389">
        <v>21</v>
      </c>
      <c r="P1389">
        <v>40</v>
      </c>
      <c r="Q1389">
        <v>98.9</v>
      </c>
      <c r="R1389">
        <v>97</v>
      </c>
      <c r="S1389">
        <v>97.5</v>
      </c>
      <c r="T1389">
        <v>1</v>
      </c>
      <c r="U1389">
        <v>32</v>
      </c>
      <c r="V1389">
        <v>1160</v>
      </c>
      <c r="AB1389" t="s">
        <v>98</v>
      </c>
      <c r="AC1389" t="s">
        <v>129</v>
      </c>
      <c r="AD1389" t="s">
        <v>129</v>
      </c>
      <c r="AE1389" t="s">
        <v>63</v>
      </c>
      <c r="AG1389">
        <v>1995</v>
      </c>
      <c r="AH1389">
        <v>20.100000000000001</v>
      </c>
      <c r="AI1389">
        <v>37.099580000000003</v>
      </c>
      <c r="AJ1389">
        <v>-96.820599999999999</v>
      </c>
      <c r="AK1389" t="s">
        <v>262</v>
      </c>
      <c r="AL1389">
        <v>3</v>
      </c>
      <c r="AM1389" t="s">
        <v>63</v>
      </c>
      <c r="AN1389" t="s">
        <v>25307</v>
      </c>
      <c r="AO1389" t="s">
        <v>100</v>
      </c>
      <c r="AP1389" t="s">
        <v>786</v>
      </c>
      <c r="AQ1389" t="s">
        <v>654</v>
      </c>
      <c r="AR1389" t="s">
        <v>133</v>
      </c>
      <c r="AS1389" t="s">
        <v>83</v>
      </c>
      <c r="AT1389" s="5">
        <v>35125</v>
      </c>
      <c r="AU1389" t="s">
        <v>76</v>
      </c>
      <c r="AV1389" t="s">
        <v>134</v>
      </c>
      <c r="AW1389" t="s">
        <v>150</v>
      </c>
    </row>
    <row r="1390" spans="1:49" x14ac:dyDescent="0.25">
      <c r="A1390">
        <v>119</v>
      </c>
      <c r="B1390" t="s">
        <v>21324</v>
      </c>
      <c r="C1390">
        <v>1</v>
      </c>
      <c r="D1390" t="s">
        <v>86</v>
      </c>
      <c r="E1390" t="s">
        <v>926</v>
      </c>
      <c r="F1390" t="s">
        <v>108</v>
      </c>
      <c r="G1390">
        <v>38.08</v>
      </c>
      <c r="H1390" t="s">
        <v>90</v>
      </c>
      <c r="I1390" t="s">
        <v>63</v>
      </c>
      <c r="J1390" t="s">
        <v>110</v>
      </c>
      <c r="K1390" t="s">
        <v>21325</v>
      </c>
      <c r="L1390" t="s">
        <v>7386</v>
      </c>
      <c r="M1390" t="s">
        <v>929</v>
      </c>
      <c r="N1390">
        <v>142.48687664041995</v>
      </c>
      <c r="P1390">
        <v>40</v>
      </c>
      <c r="Q1390">
        <v>99.9</v>
      </c>
      <c r="R1390">
        <v>97</v>
      </c>
      <c r="S1390">
        <v>98.5</v>
      </c>
      <c r="T1390">
        <v>1</v>
      </c>
      <c r="U1390">
        <v>32</v>
      </c>
      <c r="V1390">
        <v>1160</v>
      </c>
      <c r="AB1390" t="s">
        <v>98</v>
      </c>
      <c r="AC1390" t="s">
        <v>129</v>
      </c>
      <c r="AD1390" t="s">
        <v>98</v>
      </c>
      <c r="AE1390" t="s">
        <v>63</v>
      </c>
      <c r="AG1390">
        <v>1998</v>
      </c>
      <c r="AH1390">
        <v>24.09</v>
      </c>
      <c r="AI1390">
        <v>37.110849999999999</v>
      </c>
      <c r="AJ1390">
        <v>-96.751189999999994</v>
      </c>
      <c r="AL1390">
        <v>3</v>
      </c>
      <c r="AM1390" t="s">
        <v>63</v>
      </c>
      <c r="AN1390" t="s">
        <v>21326</v>
      </c>
      <c r="AO1390" t="s">
        <v>100</v>
      </c>
      <c r="AP1390" t="s">
        <v>786</v>
      </c>
      <c r="AQ1390" t="s">
        <v>347</v>
      </c>
      <c r="AR1390" t="s">
        <v>2679</v>
      </c>
      <c r="AS1390" t="s">
        <v>83</v>
      </c>
      <c r="AT1390" s="5">
        <v>35125</v>
      </c>
      <c r="AU1390" t="s">
        <v>76</v>
      </c>
      <c r="AV1390" t="s">
        <v>134</v>
      </c>
      <c r="AW1390" t="s">
        <v>150</v>
      </c>
    </row>
    <row r="1391" spans="1:49" x14ac:dyDescent="0.25">
      <c r="A1391">
        <v>61</v>
      </c>
      <c r="B1391" t="s">
        <v>20609</v>
      </c>
      <c r="C1391">
        <v>1</v>
      </c>
      <c r="D1391" t="s">
        <v>86</v>
      </c>
      <c r="E1391" t="s">
        <v>926</v>
      </c>
      <c r="F1391" t="s">
        <v>108</v>
      </c>
      <c r="G1391">
        <v>40.19</v>
      </c>
      <c r="H1391" t="s">
        <v>90</v>
      </c>
      <c r="I1391" t="s">
        <v>63</v>
      </c>
      <c r="J1391" t="s">
        <v>110</v>
      </c>
      <c r="K1391" t="s">
        <v>20610</v>
      </c>
      <c r="L1391" t="s">
        <v>1719</v>
      </c>
      <c r="M1391" t="s">
        <v>929</v>
      </c>
      <c r="N1391">
        <v>112.69685039370079</v>
      </c>
      <c r="O1391">
        <v>20</v>
      </c>
      <c r="P1391">
        <v>40</v>
      </c>
      <c r="Q1391">
        <v>98.9</v>
      </c>
      <c r="R1391">
        <v>97</v>
      </c>
      <c r="S1391">
        <v>100</v>
      </c>
      <c r="T1391">
        <v>1</v>
      </c>
      <c r="U1391">
        <v>29</v>
      </c>
      <c r="V1391">
        <v>1600</v>
      </c>
      <c r="AB1391" t="s">
        <v>98</v>
      </c>
      <c r="AC1391" t="s">
        <v>129</v>
      </c>
      <c r="AD1391" t="s">
        <v>129</v>
      </c>
      <c r="AE1391" t="s">
        <v>63</v>
      </c>
      <c r="AG1391">
        <v>1998</v>
      </c>
      <c r="AH1391">
        <v>26.21</v>
      </c>
      <c r="AI1391">
        <v>37.11101</v>
      </c>
      <c r="AJ1391">
        <v>-96.712879999999998</v>
      </c>
      <c r="AK1391" t="s">
        <v>262</v>
      </c>
      <c r="AL1391">
        <v>3</v>
      </c>
      <c r="AM1391" t="s">
        <v>63</v>
      </c>
      <c r="AN1391" t="s">
        <v>20611</v>
      </c>
      <c r="AO1391" t="s">
        <v>100</v>
      </c>
      <c r="AP1391" t="s">
        <v>786</v>
      </c>
      <c r="AQ1391" t="s">
        <v>634</v>
      </c>
      <c r="AR1391" t="s">
        <v>1025</v>
      </c>
      <c r="AS1391" t="s">
        <v>83</v>
      </c>
      <c r="AT1391" s="5">
        <v>39448</v>
      </c>
      <c r="AU1391" t="s">
        <v>76</v>
      </c>
      <c r="AV1391" t="s">
        <v>134</v>
      </c>
      <c r="AW1391" t="s">
        <v>150</v>
      </c>
    </row>
    <row r="1392" spans="1:49" x14ac:dyDescent="0.25">
      <c r="A1392">
        <v>80</v>
      </c>
      <c r="B1392" t="s">
        <v>13580</v>
      </c>
      <c r="C1392">
        <v>1</v>
      </c>
      <c r="D1392" t="s">
        <v>86</v>
      </c>
      <c r="E1392" t="s">
        <v>926</v>
      </c>
      <c r="F1392" t="s">
        <v>108</v>
      </c>
      <c r="G1392">
        <v>31.04</v>
      </c>
      <c r="H1392" t="s">
        <v>489</v>
      </c>
      <c r="I1392" t="s">
        <v>63</v>
      </c>
      <c r="J1392" t="s">
        <v>110</v>
      </c>
      <c r="K1392" t="s">
        <v>13581</v>
      </c>
      <c r="L1392" t="s">
        <v>4521</v>
      </c>
      <c r="M1392" t="s">
        <v>929</v>
      </c>
      <c r="N1392">
        <v>46.194225721784775</v>
      </c>
      <c r="O1392">
        <v>45</v>
      </c>
      <c r="P1392">
        <v>40</v>
      </c>
      <c r="Q1392">
        <v>99.9</v>
      </c>
      <c r="R1392">
        <v>85</v>
      </c>
      <c r="S1392">
        <v>98.5</v>
      </c>
      <c r="T1392">
        <v>1</v>
      </c>
      <c r="U1392">
        <v>32</v>
      </c>
      <c r="V1392">
        <v>1160</v>
      </c>
      <c r="AB1392" t="s">
        <v>63</v>
      </c>
      <c r="AC1392" t="s">
        <v>63</v>
      </c>
      <c r="AD1392" t="s">
        <v>63</v>
      </c>
      <c r="AE1392" t="s">
        <v>98</v>
      </c>
      <c r="AG1392">
        <v>1996</v>
      </c>
      <c r="AH1392">
        <v>17.05</v>
      </c>
      <c r="AI1392">
        <v>37.077599999999997</v>
      </c>
      <c r="AJ1392">
        <v>-96.864689999999996</v>
      </c>
      <c r="AK1392" t="s">
        <v>262</v>
      </c>
      <c r="AL1392">
        <v>3</v>
      </c>
      <c r="AM1392" t="s">
        <v>63</v>
      </c>
      <c r="AN1392" t="s">
        <v>13582</v>
      </c>
      <c r="AO1392" t="s">
        <v>100</v>
      </c>
      <c r="AP1392" t="s">
        <v>170</v>
      </c>
      <c r="AQ1392" t="s">
        <v>133</v>
      </c>
      <c r="AR1392" t="s">
        <v>133</v>
      </c>
      <c r="AS1392" t="s">
        <v>83</v>
      </c>
      <c r="AT1392" s="5">
        <v>39819</v>
      </c>
      <c r="AU1392" t="s">
        <v>129</v>
      </c>
      <c r="AV1392" t="s">
        <v>149</v>
      </c>
      <c r="AW1392" t="s">
        <v>1333</v>
      </c>
    </row>
    <row r="1393" spans="1:49" x14ac:dyDescent="0.25">
      <c r="A1393">
        <v>61</v>
      </c>
      <c r="B1393" t="s">
        <v>4519</v>
      </c>
      <c r="C1393">
        <v>1</v>
      </c>
      <c r="D1393" t="s">
        <v>86</v>
      </c>
      <c r="E1393" t="s">
        <v>926</v>
      </c>
      <c r="F1393" t="s">
        <v>108</v>
      </c>
      <c r="G1393">
        <v>31.14</v>
      </c>
      <c r="H1393" t="s">
        <v>90</v>
      </c>
      <c r="I1393" t="s">
        <v>63</v>
      </c>
      <c r="J1393" t="s">
        <v>110</v>
      </c>
      <c r="K1393" t="s">
        <v>4520</v>
      </c>
      <c r="L1393" t="s">
        <v>4521</v>
      </c>
      <c r="M1393" t="s">
        <v>929</v>
      </c>
      <c r="N1393">
        <v>142.48687664041995</v>
      </c>
      <c r="P1393">
        <v>40</v>
      </c>
      <c r="Q1393">
        <v>99.9</v>
      </c>
      <c r="R1393">
        <v>97</v>
      </c>
      <c r="S1393">
        <v>100</v>
      </c>
      <c r="T1393">
        <v>1</v>
      </c>
      <c r="U1393">
        <v>32</v>
      </c>
      <c r="V1393">
        <v>1160</v>
      </c>
      <c r="AB1393" t="s">
        <v>98</v>
      </c>
      <c r="AC1393" t="s">
        <v>98</v>
      </c>
      <c r="AD1393" t="s">
        <v>129</v>
      </c>
      <c r="AE1393" t="s">
        <v>63</v>
      </c>
      <c r="AG1393">
        <v>1996</v>
      </c>
      <c r="AH1393">
        <v>17.14</v>
      </c>
      <c r="AI1393">
        <v>37.077680000000001</v>
      </c>
      <c r="AJ1393">
        <v>-96.862870000000001</v>
      </c>
      <c r="AL1393">
        <v>3</v>
      </c>
      <c r="AM1393" t="s">
        <v>63</v>
      </c>
      <c r="AN1393" t="s">
        <v>4522</v>
      </c>
      <c r="AO1393" t="s">
        <v>100</v>
      </c>
      <c r="AP1393" t="s">
        <v>786</v>
      </c>
      <c r="AQ1393" t="s">
        <v>347</v>
      </c>
      <c r="AR1393" t="s">
        <v>2679</v>
      </c>
      <c r="AS1393" t="s">
        <v>83</v>
      </c>
      <c r="AT1393" s="5">
        <v>35125</v>
      </c>
      <c r="AU1393" t="s">
        <v>129</v>
      </c>
      <c r="AV1393" t="s">
        <v>134</v>
      </c>
      <c r="AW1393" t="s">
        <v>150</v>
      </c>
    </row>
    <row r="1394" spans="1:49" x14ac:dyDescent="0.25">
      <c r="A1394">
        <v>61</v>
      </c>
      <c r="B1394" t="s">
        <v>3219</v>
      </c>
      <c r="C1394">
        <v>1</v>
      </c>
      <c r="D1394" t="s">
        <v>86</v>
      </c>
      <c r="E1394" t="s">
        <v>926</v>
      </c>
      <c r="F1394" t="s">
        <v>108</v>
      </c>
      <c r="G1394">
        <v>31.32</v>
      </c>
      <c r="H1394" t="s">
        <v>820</v>
      </c>
      <c r="I1394" t="s">
        <v>63</v>
      </c>
      <c r="J1394" t="s">
        <v>110</v>
      </c>
      <c r="K1394" t="s">
        <v>3220</v>
      </c>
      <c r="L1394" t="s">
        <v>3221</v>
      </c>
      <c r="M1394" t="s">
        <v>929</v>
      </c>
      <c r="N1394">
        <v>203.80577427821521</v>
      </c>
      <c r="O1394">
        <v>20</v>
      </c>
      <c r="P1394">
        <v>40</v>
      </c>
      <c r="Q1394">
        <v>98.9</v>
      </c>
      <c r="R1394">
        <v>95</v>
      </c>
      <c r="S1394">
        <v>100</v>
      </c>
      <c r="T1394">
        <v>1</v>
      </c>
      <c r="U1394">
        <v>32</v>
      </c>
      <c r="V1394">
        <v>1160</v>
      </c>
      <c r="AB1394" t="s">
        <v>98</v>
      </c>
      <c r="AC1394" t="s">
        <v>129</v>
      </c>
      <c r="AD1394" t="s">
        <v>98</v>
      </c>
      <c r="AE1394" t="s">
        <v>63</v>
      </c>
      <c r="AG1394">
        <v>1996</v>
      </c>
      <c r="AH1394">
        <v>17.309999999999999</v>
      </c>
      <c r="AI1394">
        <v>37.077710000000003</v>
      </c>
      <c r="AJ1394">
        <v>-96.859719999999996</v>
      </c>
      <c r="AK1394" t="s">
        <v>77</v>
      </c>
      <c r="AL1394">
        <v>3</v>
      </c>
      <c r="AM1394" t="s">
        <v>63</v>
      </c>
      <c r="AN1394" t="s">
        <v>3222</v>
      </c>
      <c r="AO1394" t="s">
        <v>100</v>
      </c>
      <c r="AP1394" t="s">
        <v>786</v>
      </c>
      <c r="AQ1394" t="s">
        <v>1031</v>
      </c>
      <c r="AR1394" t="s">
        <v>133</v>
      </c>
      <c r="AS1394" t="s">
        <v>83</v>
      </c>
      <c r="AT1394" s="5">
        <v>36039</v>
      </c>
      <c r="AU1394" t="s">
        <v>76</v>
      </c>
      <c r="AV1394" t="s">
        <v>134</v>
      </c>
      <c r="AW1394" t="s">
        <v>150</v>
      </c>
    </row>
    <row r="1395" spans="1:49" x14ac:dyDescent="0.25">
      <c r="A1395">
        <v>397</v>
      </c>
      <c r="B1395" t="s">
        <v>925</v>
      </c>
      <c r="C1395">
        <v>1</v>
      </c>
      <c r="D1395" t="s">
        <v>86</v>
      </c>
      <c r="E1395" t="s">
        <v>926</v>
      </c>
      <c r="F1395" t="s">
        <v>108</v>
      </c>
      <c r="G1395">
        <v>31.54</v>
      </c>
      <c r="H1395" t="s">
        <v>820</v>
      </c>
      <c r="I1395" t="s">
        <v>63</v>
      </c>
      <c r="J1395" t="s">
        <v>110</v>
      </c>
      <c r="K1395" t="s">
        <v>927</v>
      </c>
      <c r="L1395" t="s">
        <v>928</v>
      </c>
      <c r="M1395" t="s">
        <v>929</v>
      </c>
      <c r="N1395">
        <v>501.50918635170603</v>
      </c>
      <c r="O1395">
        <v>10</v>
      </c>
      <c r="P1395">
        <v>40</v>
      </c>
      <c r="Q1395">
        <v>98.9</v>
      </c>
      <c r="R1395">
        <v>95</v>
      </c>
      <c r="S1395">
        <v>99.9</v>
      </c>
      <c r="T1395">
        <v>1</v>
      </c>
      <c r="U1395">
        <v>32</v>
      </c>
      <c r="V1395">
        <v>1160</v>
      </c>
      <c r="X1395" t="s">
        <v>930</v>
      </c>
      <c r="Y1395" t="s">
        <v>126</v>
      </c>
      <c r="Z1395" t="s">
        <v>145</v>
      </c>
      <c r="AA1395" t="s">
        <v>157</v>
      </c>
      <c r="AB1395" t="s">
        <v>129</v>
      </c>
      <c r="AC1395" t="s">
        <v>129</v>
      </c>
      <c r="AD1395" t="s">
        <v>98</v>
      </c>
      <c r="AE1395" t="s">
        <v>63</v>
      </c>
      <c r="AG1395">
        <v>1996</v>
      </c>
      <c r="AH1395">
        <v>17.73</v>
      </c>
      <c r="AI1395">
        <v>37.077440000000003</v>
      </c>
      <c r="AJ1395">
        <v>-96.852099999999993</v>
      </c>
      <c r="AK1395" t="s">
        <v>77</v>
      </c>
      <c r="AL1395">
        <v>5</v>
      </c>
      <c r="AM1395" t="s">
        <v>63</v>
      </c>
      <c r="AN1395" t="s">
        <v>931</v>
      </c>
      <c r="AO1395" t="s">
        <v>100</v>
      </c>
      <c r="AP1395" t="s">
        <v>786</v>
      </c>
      <c r="AQ1395" t="s">
        <v>82</v>
      </c>
      <c r="AR1395" t="s">
        <v>932</v>
      </c>
      <c r="AS1395" t="s">
        <v>83</v>
      </c>
      <c r="AT1395" s="5">
        <v>41892</v>
      </c>
      <c r="AU1395" t="s">
        <v>76</v>
      </c>
      <c r="AV1395" t="s">
        <v>134</v>
      </c>
      <c r="AW1395" t="s">
        <v>150</v>
      </c>
    </row>
    <row r="1396" spans="1:49" x14ac:dyDescent="0.25">
      <c r="A1396">
        <v>508</v>
      </c>
      <c r="B1396" t="s">
        <v>12455</v>
      </c>
      <c r="C1396">
        <v>1</v>
      </c>
      <c r="D1396" t="s">
        <v>86</v>
      </c>
      <c r="E1396" t="s">
        <v>926</v>
      </c>
      <c r="F1396" t="s">
        <v>108</v>
      </c>
      <c r="G1396">
        <v>22.650000000000002</v>
      </c>
      <c r="H1396" t="s">
        <v>820</v>
      </c>
      <c r="I1396" t="s">
        <v>63</v>
      </c>
      <c r="J1396" t="s">
        <v>110</v>
      </c>
      <c r="K1396" t="s">
        <v>12456</v>
      </c>
      <c r="L1396" t="s">
        <v>2023</v>
      </c>
      <c r="M1396" t="s">
        <v>929</v>
      </c>
      <c r="N1396">
        <v>730.51181102362204</v>
      </c>
      <c r="P1396">
        <v>40</v>
      </c>
      <c r="Q1396">
        <v>99.600000000000009</v>
      </c>
      <c r="R1396">
        <v>95</v>
      </c>
      <c r="S1396">
        <v>100</v>
      </c>
      <c r="T1396">
        <v>1</v>
      </c>
      <c r="U1396">
        <v>10</v>
      </c>
      <c r="V1396">
        <v>4600</v>
      </c>
      <c r="AB1396" t="s">
        <v>98</v>
      </c>
      <c r="AC1396" t="s">
        <v>129</v>
      </c>
      <c r="AD1396" t="s">
        <v>129</v>
      </c>
      <c r="AE1396" t="s">
        <v>63</v>
      </c>
      <c r="AG1396">
        <v>1996</v>
      </c>
      <c r="AH1396">
        <v>8.870000000000001</v>
      </c>
      <c r="AI1396">
        <v>37.07779</v>
      </c>
      <c r="AJ1396">
        <v>-97.012140000000002</v>
      </c>
      <c r="AL1396">
        <v>8</v>
      </c>
      <c r="AM1396" t="s">
        <v>63</v>
      </c>
      <c r="AN1396" t="s">
        <v>12457</v>
      </c>
      <c r="AO1396" t="s">
        <v>100</v>
      </c>
      <c r="AP1396" t="s">
        <v>786</v>
      </c>
      <c r="AQ1396" t="s">
        <v>256</v>
      </c>
      <c r="AR1396" t="s">
        <v>133</v>
      </c>
      <c r="AS1396" t="s">
        <v>83</v>
      </c>
      <c r="AT1396" s="5">
        <v>36039</v>
      </c>
      <c r="AU1396" t="s">
        <v>76</v>
      </c>
      <c r="AV1396" t="s">
        <v>200</v>
      </c>
      <c r="AW1396" t="s">
        <v>150</v>
      </c>
    </row>
    <row r="1397" spans="1:49" x14ac:dyDescent="0.25">
      <c r="A1397">
        <v>63</v>
      </c>
      <c r="B1397" t="s">
        <v>6589</v>
      </c>
      <c r="C1397">
        <v>1</v>
      </c>
      <c r="D1397" t="s">
        <v>86</v>
      </c>
      <c r="E1397" t="s">
        <v>926</v>
      </c>
      <c r="F1397" t="s">
        <v>108</v>
      </c>
      <c r="G1397">
        <v>43.410000000000004</v>
      </c>
      <c r="H1397" t="s">
        <v>489</v>
      </c>
      <c r="I1397" t="s">
        <v>63</v>
      </c>
      <c r="J1397" t="s">
        <v>110</v>
      </c>
      <c r="K1397" t="s">
        <v>6590</v>
      </c>
      <c r="L1397" t="s">
        <v>291</v>
      </c>
      <c r="M1397" t="s">
        <v>929</v>
      </c>
      <c r="N1397">
        <v>32.611548556430449</v>
      </c>
      <c r="P1397">
        <v>40.000001312335961</v>
      </c>
      <c r="Q1397">
        <v>99.9</v>
      </c>
      <c r="R1397">
        <v>95</v>
      </c>
      <c r="S1397">
        <v>99.5</v>
      </c>
      <c r="T1397">
        <v>1</v>
      </c>
      <c r="U1397">
        <v>29</v>
      </c>
      <c r="V1397">
        <v>1600</v>
      </c>
      <c r="AB1397" t="s">
        <v>63</v>
      </c>
      <c r="AC1397" t="s">
        <v>63</v>
      </c>
      <c r="AD1397" t="s">
        <v>63</v>
      </c>
      <c r="AE1397" t="s">
        <v>129</v>
      </c>
      <c r="AG1397">
        <v>1997</v>
      </c>
      <c r="AH1397">
        <v>29.37</v>
      </c>
      <c r="AI1397">
        <v>37.110750000000003</v>
      </c>
      <c r="AJ1397">
        <v>-96.655699999999996</v>
      </c>
      <c r="AL1397">
        <v>3</v>
      </c>
      <c r="AM1397" t="s">
        <v>63</v>
      </c>
      <c r="AN1397" t="s">
        <v>6591</v>
      </c>
      <c r="AO1397" t="s">
        <v>100</v>
      </c>
      <c r="AP1397" t="s">
        <v>170</v>
      </c>
      <c r="AQ1397" t="s">
        <v>1008</v>
      </c>
      <c r="AR1397" t="s">
        <v>133</v>
      </c>
      <c r="AS1397" t="s">
        <v>83</v>
      </c>
      <c r="AT1397" s="5">
        <v>39819</v>
      </c>
      <c r="AU1397" t="s">
        <v>129</v>
      </c>
      <c r="AV1397" t="s">
        <v>149</v>
      </c>
      <c r="AW1397" t="s">
        <v>1015</v>
      </c>
    </row>
    <row r="1398" spans="1:49" x14ac:dyDescent="0.25">
      <c r="A1398">
        <v>61</v>
      </c>
      <c r="B1398" t="s">
        <v>19522</v>
      </c>
      <c r="C1398">
        <v>1</v>
      </c>
      <c r="D1398" t="s">
        <v>86</v>
      </c>
      <c r="E1398" t="s">
        <v>926</v>
      </c>
      <c r="F1398" t="s">
        <v>108</v>
      </c>
      <c r="G1398">
        <v>47.26</v>
      </c>
      <c r="H1398" t="s">
        <v>90</v>
      </c>
      <c r="I1398" t="s">
        <v>63</v>
      </c>
      <c r="J1398" t="s">
        <v>110</v>
      </c>
      <c r="K1398" t="s">
        <v>19523</v>
      </c>
      <c r="L1398" t="s">
        <v>748</v>
      </c>
      <c r="M1398" t="s">
        <v>929</v>
      </c>
      <c r="N1398">
        <v>142.91338582677164</v>
      </c>
      <c r="O1398">
        <v>30</v>
      </c>
      <c r="P1398">
        <v>40</v>
      </c>
      <c r="Q1398">
        <v>99.9</v>
      </c>
      <c r="R1398">
        <v>97</v>
      </c>
      <c r="S1398">
        <v>100</v>
      </c>
      <c r="T1398">
        <v>1</v>
      </c>
      <c r="U1398">
        <v>29</v>
      </c>
      <c r="V1398">
        <v>1550</v>
      </c>
      <c r="AB1398" t="s">
        <v>98</v>
      </c>
      <c r="AC1398" t="s">
        <v>129</v>
      </c>
      <c r="AD1398" t="s">
        <v>129</v>
      </c>
      <c r="AE1398" t="s">
        <v>63</v>
      </c>
      <c r="AG1398">
        <v>1996</v>
      </c>
      <c r="AH1398">
        <v>33.22</v>
      </c>
      <c r="AI1398">
        <v>37.108379999999997</v>
      </c>
      <c r="AJ1398">
        <v>-96.586470000000006</v>
      </c>
      <c r="AK1398" t="s">
        <v>262</v>
      </c>
      <c r="AL1398">
        <v>3</v>
      </c>
      <c r="AM1398" t="s">
        <v>63</v>
      </c>
      <c r="AN1398" t="s">
        <v>19524</v>
      </c>
      <c r="AO1398" t="s">
        <v>100</v>
      </c>
      <c r="AP1398" t="s">
        <v>786</v>
      </c>
      <c r="AQ1398" t="s">
        <v>347</v>
      </c>
      <c r="AR1398" t="s">
        <v>2679</v>
      </c>
      <c r="AS1398" t="s">
        <v>83</v>
      </c>
      <c r="AT1398" s="5">
        <v>35125</v>
      </c>
      <c r="AU1398" t="s">
        <v>76</v>
      </c>
      <c r="AV1398" t="s">
        <v>134</v>
      </c>
      <c r="AW1398" t="s">
        <v>150</v>
      </c>
    </row>
    <row r="1399" spans="1:49" x14ac:dyDescent="0.25">
      <c r="A1399">
        <v>61</v>
      </c>
      <c r="B1399" t="s">
        <v>21389</v>
      </c>
      <c r="C1399">
        <v>1</v>
      </c>
      <c r="D1399" t="s">
        <v>86</v>
      </c>
      <c r="E1399" t="s">
        <v>926</v>
      </c>
      <c r="F1399" t="s">
        <v>108</v>
      </c>
      <c r="G1399">
        <v>50.24</v>
      </c>
      <c r="H1399" t="s">
        <v>90</v>
      </c>
      <c r="I1399" t="s">
        <v>63</v>
      </c>
      <c r="J1399" t="s">
        <v>110</v>
      </c>
      <c r="K1399" t="s">
        <v>21390</v>
      </c>
      <c r="L1399" t="s">
        <v>21391</v>
      </c>
      <c r="M1399" t="s">
        <v>929</v>
      </c>
      <c r="N1399">
        <v>162.5</v>
      </c>
      <c r="P1399">
        <v>40</v>
      </c>
      <c r="Q1399">
        <v>98.9</v>
      </c>
      <c r="R1399">
        <v>97</v>
      </c>
      <c r="S1399">
        <v>100</v>
      </c>
      <c r="T1399">
        <v>1</v>
      </c>
      <c r="U1399">
        <v>29</v>
      </c>
      <c r="V1399">
        <v>1550</v>
      </c>
      <c r="AB1399" t="s">
        <v>129</v>
      </c>
      <c r="AC1399" t="s">
        <v>129</v>
      </c>
      <c r="AD1399" t="s">
        <v>129</v>
      </c>
      <c r="AE1399" t="s">
        <v>63</v>
      </c>
      <c r="AG1399">
        <v>1996</v>
      </c>
      <c r="AH1399">
        <v>36.29</v>
      </c>
      <c r="AI1399">
        <v>37.109479999999998</v>
      </c>
      <c r="AJ1399">
        <v>-96.531760000000006</v>
      </c>
      <c r="AL1399">
        <v>3</v>
      </c>
      <c r="AM1399" t="s">
        <v>63</v>
      </c>
      <c r="AN1399" t="s">
        <v>21392</v>
      </c>
      <c r="AO1399" t="s">
        <v>100</v>
      </c>
      <c r="AP1399" t="s">
        <v>786</v>
      </c>
      <c r="AQ1399" t="s">
        <v>654</v>
      </c>
      <c r="AR1399" t="s">
        <v>133</v>
      </c>
      <c r="AS1399" t="s">
        <v>83</v>
      </c>
      <c r="AT1399" s="5">
        <v>35125</v>
      </c>
      <c r="AU1399" t="s">
        <v>76</v>
      </c>
      <c r="AV1399" t="s">
        <v>134</v>
      </c>
      <c r="AW1399" t="s">
        <v>150</v>
      </c>
    </row>
    <row r="1400" spans="1:49" x14ac:dyDescent="0.25">
      <c r="A1400">
        <v>95</v>
      </c>
      <c r="B1400" t="s">
        <v>22535</v>
      </c>
      <c r="C1400">
        <v>1</v>
      </c>
      <c r="D1400" t="s">
        <v>86</v>
      </c>
      <c r="E1400" t="s">
        <v>813</v>
      </c>
      <c r="F1400" t="s">
        <v>108</v>
      </c>
      <c r="G1400">
        <v>6.51</v>
      </c>
      <c r="H1400" t="s">
        <v>489</v>
      </c>
      <c r="I1400" t="s">
        <v>63</v>
      </c>
      <c r="J1400" t="s">
        <v>110</v>
      </c>
      <c r="K1400" t="s">
        <v>22536</v>
      </c>
      <c r="L1400" t="s">
        <v>22537</v>
      </c>
      <c r="M1400" t="s">
        <v>4256</v>
      </c>
      <c r="N1400">
        <v>33.103674540682412</v>
      </c>
      <c r="P1400">
        <v>44</v>
      </c>
      <c r="Q1400">
        <v>98.600000000000009</v>
      </c>
      <c r="R1400">
        <v>90</v>
      </c>
      <c r="S1400">
        <v>98.3</v>
      </c>
      <c r="T1400">
        <v>1</v>
      </c>
      <c r="U1400">
        <v>14</v>
      </c>
      <c r="V1400">
        <v>4480</v>
      </c>
      <c r="AB1400" t="s">
        <v>63</v>
      </c>
      <c r="AC1400" t="s">
        <v>63</v>
      </c>
      <c r="AD1400" t="s">
        <v>63</v>
      </c>
      <c r="AE1400" t="s">
        <v>98</v>
      </c>
      <c r="AG1400">
        <v>1997</v>
      </c>
      <c r="AH1400">
        <v>6.51</v>
      </c>
      <c r="AI1400">
        <v>37.083329999999997</v>
      </c>
      <c r="AJ1400">
        <v>-97.024420000000006</v>
      </c>
      <c r="AL1400">
        <v>3</v>
      </c>
      <c r="AM1400" t="s">
        <v>63</v>
      </c>
      <c r="AN1400" t="s">
        <v>22538</v>
      </c>
      <c r="AO1400" t="s">
        <v>100</v>
      </c>
      <c r="AP1400" t="s">
        <v>170</v>
      </c>
      <c r="AQ1400" t="s">
        <v>133</v>
      </c>
      <c r="AR1400" t="s">
        <v>133</v>
      </c>
      <c r="AS1400" t="s">
        <v>83</v>
      </c>
      <c r="AT1400" s="5">
        <v>39819</v>
      </c>
      <c r="AU1400" t="s">
        <v>129</v>
      </c>
      <c r="AV1400" t="s">
        <v>200</v>
      </c>
      <c r="AW1400" t="s">
        <v>3859</v>
      </c>
    </row>
    <row r="1401" spans="1:49" x14ac:dyDescent="0.25">
      <c r="A1401">
        <v>80</v>
      </c>
      <c r="B1401" t="s">
        <v>14452</v>
      </c>
      <c r="C1401">
        <v>1</v>
      </c>
      <c r="D1401" t="s">
        <v>86</v>
      </c>
      <c r="E1401" t="s">
        <v>813</v>
      </c>
      <c r="F1401" t="s">
        <v>108</v>
      </c>
      <c r="G1401">
        <v>7.3100000000000005</v>
      </c>
      <c r="H1401" t="s">
        <v>489</v>
      </c>
      <c r="I1401" t="s">
        <v>63</v>
      </c>
      <c r="J1401" t="s">
        <v>110</v>
      </c>
      <c r="K1401" t="s">
        <v>14453</v>
      </c>
      <c r="L1401" t="s">
        <v>14454</v>
      </c>
      <c r="M1401" t="s">
        <v>4256</v>
      </c>
      <c r="N1401">
        <v>37.99212598425197</v>
      </c>
      <c r="P1401">
        <v>44</v>
      </c>
      <c r="Q1401">
        <v>99.600000000000009</v>
      </c>
      <c r="R1401">
        <v>88</v>
      </c>
      <c r="S1401">
        <v>98.9</v>
      </c>
      <c r="T1401">
        <v>1</v>
      </c>
      <c r="U1401">
        <v>14</v>
      </c>
      <c r="V1401">
        <v>4480</v>
      </c>
      <c r="AB1401" t="s">
        <v>63</v>
      </c>
      <c r="AC1401" t="s">
        <v>63</v>
      </c>
      <c r="AD1401" t="s">
        <v>63</v>
      </c>
      <c r="AE1401" t="s">
        <v>98</v>
      </c>
      <c r="AG1401">
        <v>1997</v>
      </c>
      <c r="AH1401">
        <v>7.3100000000000005</v>
      </c>
      <c r="AI1401">
        <v>37.094670000000001</v>
      </c>
      <c r="AJ1401">
        <v>-97.025130000000004</v>
      </c>
      <c r="AL1401">
        <v>3</v>
      </c>
      <c r="AM1401" t="s">
        <v>63</v>
      </c>
      <c r="AN1401" t="s">
        <v>14455</v>
      </c>
      <c r="AO1401" t="s">
        <v>100</v>
      </c>
      <c r="AP1401" t="s">
        <v>170</v>
      </c>
      <c r="AQ1401" t="s">
        <v>133</v>
      </c>
      <c r="AR1401" t="s">
        <v>133</v>
      </c>
      <c r="AS1401" t="s">
        <v>83</v>
      </c>
      <c r="AT1401" s="5">
        <v>39819</v>
      </c>
      <c r="AU1401" t="s">
        <v>129</v>
      </c>
      <c r="AV1401" t="s">
        <v>200</v>
      </c>
      <c r="AW1401" t="s">
        <v>3859</v>
      </c>
    </row>
    <row r="1402" spans="1:49" x14ac:dyDescent="0.25">
      <c r="A1402">
        <v>73</v>
      </c>
      <c r="B1402" t="s">
        <v>11172</v>
      </c>
      <c r="C1402">
        <v>1</v>
      </c>
      <c r="D1402" t="s">
        <v>86</v>
      </c>
      <c r="E1402" t="s">
        <v>813</v>
      </c>
      <c r="F1402" t="s">
        <v>108</v>
      </c>
      <c r="G1402">
        <v>7.6400000000000006</v>
      </c>
      <c r="H1402" t="s">
        <v>489</v>
      </c>
      <c r="I1402" t="s">
        <v>63</v>
      </c>
      <c r="J1402" t="s">
        <v>110</v>
      </c>
      <c r="K1402" t="s">
        <v>11173</v>
      </c>
      <c r="L1402" t="s">
        <v>5102</v>
      </c>
      <c r="M1402" t="s">
        <v>4256</v>
      </c>
      <c r="N1402">
        <v>21.489501312335957</v>
      </c>
      <c r="O1402">
        <v>30</v>
      </c>
      <c r="P1402">
        <v>44</v>
      </c>
      <c r="Q1402">
        <v>99.600000000000009</v>
      </c>
      <c r="R1402">
        <v>92</v>
      </c>
      <c r="S1402">
        <v>99.3</v>
      </c>
      <c r="T1402">
        <v>1</v>
      </c>
      <c r="U1402">
        <v>14</v>
      </c>
      <c r="V1402">
        <v>4480</v>
      </c>
      <c r="AB1402" t="s">
        <v>63</v>
      </c>
      <c r="AC1402" t="s">
        <v>63</v>
      </c>
      <c r="AD1402" t="s">
        <v>63</v>
      </c>
      <c r="AE1402" t="s">
        <v>98</v>
      </c>
      <c r="AG1402">
        <v>1998</v>
      </c>
      <c r="AH1402">
        <v>7.6400000000000006</v>
      </c>
      <c r="AI1402">
        <v>37.099249999999998</v>
      </c>
      <c r="AJ1402">
        <v>-97.027050000000003</v>
      </c>
      <c r="AK1402" t="s">
        <v>262</v>
      </c>
      <c r="AL1402">
        <v>2</v>
      </c>
      <c r="AM1402" t="s">
        <v>63</v>
      </c>
      <c r="AN1402" t="s">
        <v>11174</v>
      </c>
      <c r="AO1402" t="s">
        <v>100</v>
      </c>
      <c r="AP1402" t="s">
        <v>170</v>
      </c>
      <c r="AQ1402" t="s">
        <v>133</v>
      </c>
      <c r="AR1402" t="s">
        <v>133</v>
      </c>
      <c r="AS1402" t="s">
        <v>83</v>
      </c>
      <c r="AT1402" s="5">
        <v>39819</v>
      </c>
      <c r="AU1402" t="s">
        <v>129</v>
      </c>
      <c r="AV1402" t="s">
        <v>200</v>
      </c>
      <c r="AW1402" t="s">
        <v>3859</v>
      </c>
    </row>
    <row r="1403" spans="1:49" x14ac:dyDescent="0.25">
      <c r="A1403">
        <v>68</v>
      </c>
      <c r="B1403" t="s">
        <v>10152</v>
      </c>
      <c r="C1403">
        <v>1</v>
      </c>
      <c r="D1403" t="s">
        <v>86</v>
      </c>
      <c r="E1403" t="s">
        <v>813</v>
      </c>
      <c r="F1403" t="s">
        <v>108</v>
      </c>
      <c r="G1403">
        <v>8.2799999999999994</v>
      </c>
      <c r="H1403" t="s">
        <v>820</v>
      </c>
      <c r="I1403" t="s">
        <v>63</v>
      </c>
      <c r="J1403" t="s">
        <v>110</v>
      </c>
      <c r="K1403" t="s">
        <v>10153</v>
      </c>
      <c r="L1403" t="s">
        <v>10154</v>
      </c>
      <c r="M1403" t="s">
        <v>4256</v>
      </c>
      <c r="N1403">
        <v>188.71391076115486</v>
      </c>
      <c r="O1403">
        <v>27</v>
      </c>
      <c r="P1403">
        <v>44</v>
      </c>
      <c r="Q1403">
        <v>97.600000000000009</v>
      </c>
      <c r="R1403">
        <v>97</v>
      </c>
      <c r="S1403">
        <v>100</v>
      </c>
      <c r="T1403">
        <v>1</v>
      </c>
      <c r="U1403">
        <v>14</v>
      </c>
      <c r="V1403">
        <v>4480</v>
      </c>
      <c r="AB1403" t="s">
        <v>129</v>
      </c>
      <c r="AC1403" t="s">
        <v>129</v>
      </c>
      <c r="AD1403" t="s">
        <v>129</v>
      </c>
      <c r="AE1403" t="s">
        <v>63</v>
      </c>
      <c r="AG1403">
        <v>1998</v>
      </c>
      <c r="AH1403">
        <v>8.2799999999999994</v>
      </c>
      <c r="AI1403">
        <v>37.106780000000001</v>
      </c>
      <c r="AJ1403">
        <v>-97.033050000000003</v>
      </c>
      <c r="AK1403" t="s">
        <v>262</v>
      </c>
      <c r="AL1403">
        <v>3</v>
      </c>
      <c r="AM1403" t="s">
        <v>63</v>
      </c>
      <c r="AN1403" t="s">
        <v>10155</v>
      </c>
      <c r="AO1403" t="s">
        <v>100</v>
      </c>
      <c r="AP1403" t="s">
        <v>170</v>
      </c>
      <c r="AQ1403" t="s">
        <v>286</v>
      </c>
      <c r="AR1403" t="s">
        <v>133</v>
      </c>
      <c r="AS1403" t="s">
        <v>83</v>
      </c>
      <c r="AT1403" s="5">
        <v>36039</v>
      </c>
      <c r="AU1403" t="s">
        <v>63</v>
      </c>
      <c r="AV1403" t="s">
        <v>187</v>
      </c>
      <c r="AW1403" t="s">
        <v>188</v>
      </c>
    </row>
    <row r="1404" spans="1:49" x14ac:dyDescent="0.25">
      <c r="A1404">
        <v>78</v>
      </c>
      <c r="B1404" t="s">
        <v>5100</v>
      </c>
      <c r="C1404">
        <v>1</v>
      </c>
      <c r="D1404" t="s">
        <v>86</v>
      </c>
      <c r="E1404" t="s">
        <v>813</v>
      </c>
      <c r="F1404" t="s">
        <v>108</v>
      </c>
      <c r="G1404">
        <v>8.34</v>
      </c>
      <c r="H1404" t="s">
        <v>489</v>
      </c>
      <c r="I1404" t="s">
        <v>63</v>
      </c>
      <c r="J1404" t="s">
        <v>110</v>
      </c>
      <c r="K1404" t="s">
        <v>5101</v>
      </c>
      <c r="L1404" t="s">
        <v>5102</v>
      </c>
      <c r="M1404" t="s">
        <v>4256</v>
      </c>
      <c r="N1404">
        <v>29.297900262467191</v>
      </c>
      <c r="P1404">
        <v>44</v>
      </c>
      <c r="Q1404">
        <v>97.600000000000009</v>
      </c>
      <c r="R1404">
        <v>88</v>
      </c>
      <c r="S1404">
        <v>99</v>
      </c>
      <c r="T1404">
        <v>1</v>
      </c>
      <c r="U1404">
        <v>14</v>
      </c>
      <c r="V1404">
        <v>4480</v>
      </c>
      <c r="AB1404" t="s">
        <v>63</v>
      </c>
      <c r="AC1404" t="s">
        <v>63</v>
      </c>
      <c r="AD1404" t="s">
        <v>63</v>
      </c>
      <c r="AE1404" t="s">
        <v>98</v>
      </c>
      <c r="AG1404">
        <v>1998</v>
      </c>
      <c r="AH1404">
        <v>8.34</v>
      </c>
      <c r="AI1404">
        <v>37.107100000000003</v>
      </c>
      <c r="AJ1404">
        <v>-97.034210000000002</v>
      </c>
      <c r="AL1404">
        <v>3</v>
      </c>
      <c r="AM1404" t="s">
        <v>63</v>
      </c>
      <c r="AN1404" t="s">
        <v>5103</v>
      </c>
      <c r="AO1404" t="s">
        <v>100</v>
      </c>
      <c r="AP1404" t="s">
        <v>170</v>
      </c>
      <c r="AQ1404" t="s">
        <v>133</v>
      </c>
      <c r="AR1404" t="s">
        <v>133</v>
      </c>
      <c r="AS1404" t="s">
        <v>83</v>
      </c>
      <c r="AT1404" s="5">
        <v>39819</v>
      </c>
      <c r="AU1404" t="s">
        <v>129</v>
      </c>
      <c r="AV1404" t="s">
        <v>200</v>
      </c>
      <c r="AW1404" t="s">
        <v>3859</v>
      </c>
    </row>
    <row r="1405" spans="1:49" x14ac:dyDescent="0.25">
      <c r="A1405">
        <v>101</v>
      </c>
      <c r="B1405" t="s">
        <v>21846</v>
      </c>
      <c r="C1405">
        <v>1</v>
      </c>
      <c r="D1405" t="s">
        <v>86</v>
      </c>
      <c r="E1405" t="s">
        <v>13261</v>
      </c>
      <c r="F1405" t="s">
        <v>177</v>
      </c>
      <c r="G1405">
        <v>1.73</v>
      </c>
      <c r="H1405" t="s">
        <v>90</v>
      </c>
      <c r="I1405" t="s">
        <v>63</v>
      </c>
      <c r="J1405" t="s">
        <v>110</v>
      </c>
      <c r="K1405" t="s">
        <v>21847</v>
      </c>
      <c r="L1405" t="s">
        <v>21848</v>
      </c>
      <c r="M1405" t="s">
        <v>21849</v>
      </c>
      <c r="N1405">
        <v>122.60498687664042</v>
      </c>
      <c r="P1405">
        <v>44</v>
      </c>
      <c r="Q1405">
        <v>98.7</v>
      </c>
      <c r="R1405">
        <v>92</v>
      </c>
      <c r="S1405">
        <v>97.8</v>
      </c>
      <c r="T1405">
        <v>1</v>
      </c>
      <c r="U1405">
        <v>7</v>
      </c>
      <c r="V1405">
        <v>2760</v>
      </c>
      <c r="AB1405" t="s">
        <v>98</v>
      </c>
      <c r="AC1405" t="s">
        <v>129</v>
      </c>
      <c r="AD1405" t="s">
        <v>129</v>
      </c>
      <c r="AE1405" t="s">
        <v>63</v>
      </c>
      <c r="AG1405">
        <v>1995</v>
      </c>
      <c r="AH1405">
        <v>1.73</v>
      </c>
      <c r="AI1405">
        <v>37.230040000000002</v>
      </c>
      <c r="AJ1405">
        <v>-96.967200000000005</v>
      </c>
      <c r="AL1405">
        <v>3</v>
      </c>
      <c r="AM1405" t="s">
        <v>63</v>
      </c>
      <c r="AN1405" t="s">
        <v>21850</v>
      </c>
      <c r="AO1405" t="s">
        <v>100</v>
      </c>
      <c r="AP1405" t="s">
        <v>786</v>
      </c>
      <c r="AQ1405" t="s">
        <v>347</v>
      </c>
      <c r="AR1405" t="s">
        <v>2679</v>
      </c>
      <c r="AS1405" t="s">
        <v>83</v>
      </c>
      <c r="AT1405" s="5">
        <v>34973</v>
      </c>
      <c r="AU1405" t="s">
        <v>76</v>
      </c>
      <c r="AV1405" t="s">
        <v>134</v>
      </c>
      <c r="AW1405" t="s">
        <v>150</v>
      </c>
    </row>
    <row r="1406" spans="1:49" x14ac:dyDescent="0.25">
      <c r="A1406">
        <v>155</v>
      </c>
      <c r="B1406" t="s">
        <v>22455</v>
      </c>
      <c r="C1406">
        <v>1</v>
      </c>
      <c r="D1406" t="s">
        <v>86</v>
      </c>
      <c r="E1406" t="s">
        <v>13261</v>
      </c>
      <c r="F1406" t="s">
        <v>177</v>
      </c>
      <c r="G1406">
        <v>2.77</v>
      </c>
      <c r="H1406" t="s">
        <v>489</v>
      </c>
      <c r="I1406" t="s">
        <v>63</v>
      </c>
      <c r="J1406" t="s">
        <v>110</v>
      </c>
      <c r="K1406" t="s">
        <v>22456</v>
      </c>
      <c r="L1406" t="s">
        <v>22457</v>
      </c>
      <c r="M1406" t="s">
        <v>21849</v>
      </c>
      <c r="N1406">
        <v>25.295275590551181</v>
      </c>
      <c r="P1406">
        <v>103.10006561679791</v>
      </c>
      <c r="Q1406">
        <v>98.9</v>
      </c>
      <c r="R1406">
        <v>92</v>
      </c>
      <c r="S1406">
        <v>96.600000000000009</v>
      </c>
      <c r="T1406">
        <v>1</v>
      </c>
      <c r="U1406">
        <v>5</v>
      </c>
      <c r="V1406">
        <v>1620</v>
      </c>
      <c r="AB1406" t="s">
        <v>63</v>
      </c>
      <c r="AC1406" t="s">
        <v>63</v>
      </c>
      <c r="AD1406" t="s">
        <v>63</v>
      </c>
      <c r="AE1406" t="s">
        <v>98</v>
      </c>
      <c r="AG1406">
        <v>1995</v>
      </c>
      <c r="AH1406">
        <v>2.77</v>
      </c>
      <c r="AI1406">
        <v>37.234589999999997</v>
      </c>
      <c r="AJ1406">
        <v>-96.950850000000003</v>
      </c>
      <c r="AL1406">
        <v>3</v>
      </c>
      <c r="AM1406" t="s">
        <v>63</v>
      </c>
      <c r="AN1406" t="s">
        <v>22458</v>
      </c>
      <c r="AO1406" t="s">
        <v>100</v>
      </c>
      <c r="AP1406" t="s">
        <v>170</v>
      </c>
      <c r="AQ1406" t="s">
        <v>133</v>
      </c>
      <c r="AR1406" t="s">
        <v>133</v>
      </c>
      <c r="AS1406" t="s">
        <v>83</v>
      </c>
      <c r="AT1406" s="5">
        <v>39819</v>
      </c>
      <c r="AU1406" t="s">
        <v>129</v>
      </c>
      <c r="AV1406" t="s">
        <v>200</v>
      </c>
      <c r="AW1406" t="s">
        <v>1333</v>
      </c>
    </row>
    <row r="1407" spans="1:49" x14ac:dyDescent="0.25">
      <c r="A1407">
        <v>95</v>
      </c>
      <c r="B1407" t="s">
        <v>9819</v>
      </c>
      <c r="C1407">
        <v>1</v>
      </c>
      <c r="D1407" t="s">
        <v>86</v>
      </c>
      <c r="E1407" t="s">
        <v>330</v>
      </c>
      <c r="F1407" t="s">
        <v>177</v>
      </c>
      <c r="G1407">
        <v>17.8</v>
      </c>
      <c r="H1407" t="s">
        <v>90</v>
      </c>
      <c r="I1407" t="s">
        <v>63</v>
      </c>
      <c r="J1407" t="s">
        <v>110</v>
      </c>
      <c r="K1407" t="s">
        <v>9820</v>
      </c>
      <c r="L1407" t="s">
        <v>3124</v>
      </c>
      <c r="M1407" t="s">
        <v>8226</v>
      </c>
      <c r="N1407">
        <v>166.50262467191601</v>
      </c>
      <c r="P1407">
        <v>39</v>
      </c>
      <c r="Q1407">
        <v>99.9</v>
      </c>
      <c r="S1407">
        <v>97.5</v>
      </c>
      <c r="T1407">
        <v>1</v>
      </c>
      <c r="U1407">
        <v>18</v>
      </c>
      <c r="V1407">
        <v>880</v>
      </c>
      <c r="AB1407" t="s">
        <v>98</v>
      </c>
      <c r="AC1407" t="s">
        <v>129</v>
      </c>
      <c r="AD1407" t="s">
        <v>129</v>
      </c>
      <c r="AE1407" t="s">
        <v>63</v>
      </c>
      <c r="AG1407">
        <v>1998</v>
      </c>
      <c r="AH1407">
        <v>17.803000000000001</v>
      </c>
      <c r="AI1407">
        <v>37.193890000000003</v>
      </c>
      <c r="AJ1407">
        <v>-96.711569999999995</v>
      </c>
      <c r="AL1407">
        <v>3</v>
      </c>
      <c r="AM1407" t="s">
        <v>63</v>
      </c>
      <c r="AN1407" t="s">
        <v>9821</v>
      </c>
      <c r="AO1407" t="s">
        <v>100</v>
      </c>
      <c r="AP1407" t="s">
        <v>170</v>
      </c>
      <c r="AQ1407" t="s">
        <v>347</v>
      </c>
      <c r="AR1407" t="s">
        <v>964</v>
      </c>
      <c r="AS1407" t="s">
        <v>83</v>
      </c>
      <c r="AT1407" s="5">
        <v>36100</v>
      </c>
      <c r="AU1407" t="s">
        <v>604</v>
      </c>
      <c r="AV1407" t="s">
        <v>134</v>
      </c>
      <c r="AW1407" t="s">
        <v>150</v>
      </c>
    </row>
    <row r="1408" spans="1:49" x14ac:dyDescent="0.25">
      <c r="A1408">
        <v>145</v>
      </c>
      <c r="B1408" t="s">
        <v>15082</v>
      </c>
      <c r="C1408">
        <v>1</v>
      </c>
      <c r="D1408" t="s">
        <v>86</v>
      </c>
      <c r="E1408" t="s">
        <v>330</v>
      </c>
      <c r="F1408" t="s">
        <v>177</v>
      </c>
      <c r="G1408">
        <v>18.260000000000002</v>
      </c>
      <c r="H1408" t="s">
        <v>3187</v>
      </c>
      <c r="I1408" t="s">
        <v>63</v>
      </c>
      <c r="J1408" t="s">
        <v>110</v>
      </c>
      <c r="K1408" t="s">
        <v>15083</v>
      </c>
      <c r="L1408" t="s">
        <v>928</v>
      </c>
      <c r="M1408" t="s">
        <v>550</v>
      </c>
      <c r="N1408">
        <v>363.35301837270339</v>
      </c>
      <c r="O1408">
        <v>0</v>
      </c>
      <c r="P1408">
        <v>36.089238845144358</v>
      </c>
      <c r="Q1408">
        <v>99.8</v>
      </c>
      <c r="S1408">
        <v>100</v>
      </c>
      <c r="T1408">
        <v>3</v>
      </c>
      <c r="U1408">
        <v>18</v>
      </c>
      <c r="V1408">
        <v>880</v>
      </c>
      <c r="AB1408" t="s">
        <v>129</v>
      </c>
      <c r="AC1408" t="s">
        <v>129</v>
      </c>
      <c r="AD1408" t="s">
        <v>129</v>
      </c>
      <c r="AE1408" t="s">
        <v>63</v>
      </c>
      <c r="AG1408">
        <v>2005</v>
      </c>
      <c r="AH1408">
        <v>18.260000000000002</v>
      </c>
      <c r="AI1408">
        <v>37.200600000000001</v>
      </c>
      <c r="AJ1408">
        <v>-96.713440000000006</v>
      </c>
      <c r="AL1408">
        <v>5</v>
      </c>
      <c r="AM1408" t="s">
        <v>63</v>
      </c>
      <c r="AN1408" t="s">
        <v>15084</v>
      </c>
      <c r="AO1408" t="s">
        <v>100</v>
      </c>
      <c r="AP1408" t="s">
        <v>131</v>
      </c>
      <c r="AQ1408" t="s">
        <v>118</v>
      </c>
      <c r="AR1408" t="s">
        <v>273</v>
      </c>
      <c r="AS1408" t="s">
        <v>83</v>
      </c>
      <c r="AT1408" s="5">
        <v>41457</v>
      </c>
      <c r="AU1408" t="s">
        <v>76</v>
      </c>
      <c r="AV1408" t="s">
        <v>134</v>
      </c>
      <c r="AW1408" t="s">
        <v>135</v>
      </c>
    </row>
    <row r="1409" spans="1:49" x14ac:dyDescent="0.25">
      <c r="A1409">
        <v>713</v>
      </c>
      <c r="B1409" t="s">
        <v>4253</v>
      </c>
      <c r="C1409">
        <v>1</v>
      </c>
      <c r="D1409" t="s">
        <v>86</v>
      </c>
      <c r="E1409" t="s">
        <v>813</v>
      </c>
      <c r="F1409" t="s">
        <v>108</v>
      </c>
      <c r="G1409">
        <v>4.1539999999999999</v>
      </c>
      <c r="H1409" t="s">
        <v>1879</v>
      </c>
      <c r="I1409" t="s">
        <v>63</v>
      </c>
      <c r="J1409" t="s">
        <v>110</v>
      </c>
      <c r="K1409" t="s">
        <v>4254</v>
      </c>
      <c r="L1409" t="s">
        <v>4255</v>
      </c>
      <c r="M1409" t="s">
        <v>4256</v>
      </c>
      <c r="N1409">
        <v>1188.9763779527559</v>
      </c>
      <c r="P1409">
        <v>52</v>
      </c>
      <c r="Q1409">
        <v>84.5</v>
      </c>
      <c r="R1409">
        <v>90</v>
      </c>
      <c r="S1409">
        <v>95.2</v>
      </c>
      <c r="T1409">
        <v>0</v>
      </c>
      <c r="U1409">
        <v>17</v>
      </c>
      <c r="V1409">
        <v>3870</v>
      </c>
      <c r="AB1409" t="s">
        <v>98</v>
      </c>
      <c r="AC1409" t="s">
        <v>129</v>
      </c>
      <c r="AD1409" t="s">
        <v>129</v>
      </c>
      <c r="AE1409" t="s">
        <v>63</v>
      </c>
      <c r="AG1409">
        <v>2005</v>
      </c>
      <c r="AH1409">
        <v>4.0999999999999996</v>
      </c>
      <c r="AI1409">
        <v>37.050060000000002</v>
      </c>
      <c r="AJ1409">
        <v>-97.03134</v>
      </c>
      <c r="AL1409">
        <v>8</v>
      </c>
      <c r="AM1409" t="s">
        <v>63</v>
      </c>
      <c r="AN1409" t="s">
        <v>4257</v>
      </c>
      <c r="AO1409" t="s">
        <v>100</v>
      </c>
      <c r="AP1409" t="s">
        <v>131</v>
      </c>
      <c r="AQ1409" t="s">
        <v>102</v>
      </c>
      <c r="AR1409" t="s">
        <v>1259</v>
      </c>
      <c r="AS1409" t="s">
        <v>83</v>
      </c>
      <c r="AT1409" s="5">
        <v>38718</v>
      </c>
      <c r="AU1409" t="s">
        <v>63</v>
      </c>
      <c r="AV1409" t="s">
        <v>187</v>
      </c>
      <c r="AW1409" t="s">
        <v>188</v>
      </c>
    </row>
    <row r="1410" spans="1:49" x14ac:dyDescent="0.25">
      <c r="A1410">
        <v>713</v>
      </c>
      <c r="B1410" t="s">
        <v>4253</v>
      </c>
      <c r="C1410">
        <v>2</v>
      </c>
      <c r="D1410" t="s">
        <v>63</v>
      </c>
      <c r="E1410" t="s">
        <v>813</v>
      </c>
      <c r="F1410" t="s">
        <v>108</v>
      </c>
      <c r="G1410">
        <v>4.1539999999999999</v>
      </c>
      <c r="I1410" t="s">
        <v>63</v>
      </c>
      <c r="J1410" t="s">
        <v>110</v>
      </c>
      <c r="K1410" t="s">
        <v>4254</v>
      </c>
      <c r="L1410" t="s">
        <v>4255</v>
      </c>
      <c r="M1410" t="s">
        <v>4256</v>
      </c>
      <c r="N1410">
        <v>1188.9763779527559</v>
      </c>
      <c r="P1410">
        <v>52</v>
      </c>
      <c r="Q1410">
        <v>84.5</v>
      </c>
      <c r="R1410">
        <v>90</v>
      </c>
      <c r="S1410">
        <v>95.2</v>
      </c>
      <c r="T1410">
        <v>0</v>
      </c>
      <c r="U1410">
        <v>17</v>
      </c>
      <c r="V1410">
        <v>3870</v>
      </c>
      <c r="AB1410" t="s">
        <v>98</v>
      </c>
      <c r="AC1410" t="s">
        <v>129</v>
      </c>
      <c r="AD1410" t="s">
        <v>129</v>
      </c>
      <c r="AE1410" t="s">
        <v>63</v>
      </c>
      <c r="AG1410">
        <v>2005</v>
      </c>
      <c r="AH1410">
        <v>4.0999999999999996</v>
      </c>
      <c r="AI1410">
        <v>37.050060000000002</v>
      </c>
      <c r="AJ1410">
        <v>-97.03134</v>
      </c>
      <c r="AL1410">
        <v>8</v>
      </c>
      <c r="AM1410" t="s">
        <v>63</v>
      </c>
      <c r="AN1410" t="s">
        <v>4257</v>
      </c>
      <c r="AO1410" t="s">
        <v>100</v>
      </c>
      <c r="AP1410" t="s">
        <v>131</v>
      </c>
      <c r="AQ1410" t="s">
        <v>102</v>
      </c>
      <c r="AR1410" t="s">
        <v>1259</v>
      </c>
      <c r="AS1410" t="s">
        <v>83</v>
      </c>
      <c r="AT1410" s="5">
        <v>38718</v>
      </c>
      <c r="AU1410" t="s">
        <v>63</v>
      </c>
      <c r="AV1410" t="s">
        <v>187</v>
      </c>
      <c r="AW1410" t="s">
        <v>188</v>
      </c>
    </row>
    <row r="1411" spans="1:49" x14ac:dyDescent="0.25">
      <c r="A1411">
        <v>227</v>
      </c>
      <c r="B1411" t="s">
        <v>13133</v>
      </c>
      <c r="C1411">
        <v>1</v>
      </c>
      <c r="D1411" t="s">
        <v>86</v>
      </c>
      <c r="E1411" t="s">
        <v>107</v>
      </c>
      <c r="F1411" t="s">
        <v>108</v>
      </c>
      <c r="G1411">
        <v>311.38499999999999</v>
      </c>
      <c r="H1411" t="s">
        <v>820</v>
      </c>
      <c r="I1411" t="s">
        <v>63</v>
      </c>
      <c r="J1411" t="s">
        <v>110</v>
      </c>
      <c r="K1411" t="s">
        <v>13134</v>
      </c>
      <c r="L1411" t="s">
        <v>921</v>
      </c>
      <c r="M1411" t="s">
        <v>1953</v>
      </c>
      <c r="N1411">
        <v>255.51181102362204</v>
      </c>
      <c r="P1411">
        <v>51</v>
      </c>
      <c r="Q1411">
        <v>98.8</v>
      </c>
      <c r="R1411">
        <v>97</v>
      </c>
      <c r="S1411">
        <v>100</v>
      </c>
      <c r="T1411">
        <v>1</v>
      </c>
      <c r="U1411">
        <v>14</v>
      </c>
      <c r="V1411">
        <v>3320</v>
      </c>
      <c r="AB1411" t="s">
        <v>129</v>
      </c>
      <c r="AC1411" t="s">
        <v>129</v>
      </c>
      <c r="AD1411" t="s">
        <v>129</v>
      </c>
      <c r="AE1411" t="s">
        <v>63</v>
      </c>
      <c r="AG1411">
        <v>2007</v>
      </c>
      <c r="AH1411">
        <v>2.15</v>
      </c>
      <c r="AI1411">
        <v>37.251370000000001</v>
      </c>
      <c r="AJ1411">
        <v>-97.120869999999996</v>
      </c>
      <c r="AL1411">
        <v>5</v>
      </c>
      <c r="AM1411" t="s">
        <v>63</v>
      </c>
      <c r="AN1411" t="s">
        <v>13135</v>
      </c>
      <c r="AO1411" t="s">
        <v>100</v>
      </c>
      <c r="AP1411" t="s">
        <v>131</v>
      </c>
      <c r="AQ1411" t="s">
        <v>264</v>
      </c>
      <c r="AR1411" t="s">
        <v>1775</v>
      </c>
      <c r="AS1411" t="s">
        <v>131</v>
      </c>
      <c r="AT1411" s="5">
        <v>41892</v>
      </c>
      <c r="AU1411" t="s">
        <v>76</v>
      </c>
      <c r="AV1411" t="s">
        <v>134</v>
      </c>
      <c r="AW1411" t="s">
        <v>150</v>
      </c>
    </row>
    <row r="1412" spans="1:49" x14ac:dyDescent="0.25">
      <c r="A1412">
        <v>0</v>
      </c>
      <c r="B1412" t="s">
        <v>21131</v>
      </c>
      <c r="C1412">
        <v>1</v>
      </c>
      <c r="D1412" t="s">
        <v>86</v>
      </c>
      <c r="E1412" t="s">
        <v>926</v>
      </c>
      <c r="F1412" t="s">
        <v>108</v>
      </c>
      <c r="G1412">
        <v>19</v>
      </c>
      <c r="H1412" t="s">
        <v>10258</v>
      </c>
      <c r="I1412" t="s">
        <v>63</v>
      </c>
      <c r="J1412" t="s">
        <v>110</v>
      </c>
      <c r="K1412" t="s">
        <v>21132</v>
      </c>
      <c r="L1412" t="s">
        <v>929</v>
      </c>
      <c r="M1412" t="s">
        <v>20279</v>
      </c>
      <c r="N1412">
        <v>100</v>
      </c>
      <c r="P1412">
        <v>12.992125984251969</v>
      </c>
      <c r="S1412">
        <v>100</v>
      </c>
      <c r="T1412">
        <v>0</v>
      </c>
      <c r="AB1412" t="s">
        <v>129</v>
      </c>
      <c r="AC1412" t="s">
        <v>129</v>
      </c>
      <c r="AD1412" t="s">
        <v>129</v>
      </c>
      <c r="AE1412" t="s">
        <v>63</v>
      </c>
      <c r="AG1412">
        <v>2011</v>
      </c>
      <c r="AH1412">
        <v>5.0200000000000005</v>
      </c>
      <c r="AI1412">
        <v>37.056343300000002</v>
      </c>
      <c r="AJ1412">
        <v>-97.057012400000005</v>
      </c>
      <c r="AL1412">
        <v>1</v>
      </c>
      <c r="AM1412" t="s">
        <v>63</v>
      </c>
      <c r="AN1412" t="s">
        <v>21133</v>
      </c>
      <c r="AO1412" t="s">
        <v>100</v>
      </c>
      <c r="AP1412" t="s">
        <v>9327</v>
      </c>
      <c r="AQ1412" t="s">
        <v>148</v>
      </c>
      <c r="AR1412" t="s">
        <v>148</v>
      </c>
      <c r="AS1412" t="s">
        <v>131</v>
      </c>
      <c r="AT1412" s="5"/>
      <c r="AU1412" t="s">
        <v>63</v>
      </c>
      <c r="AV1412" t="s">
        <v>200</v>
      </c>
      <c r="AW1412" t="s">
        <v>701</v>
      </c>
    </row>
    <row r="1413" spans="1:49" x14ac:dyDescent="0.25">
      <c r="A1413">
        <v>0</v>
      </c>
      <c r="B1413" t="s">
        <v>13008</v>
      </c>
      <c r="C1413">
        <v>1</v>
      </c>
      <c r="D1413" t="s">
        <v>86</v>
      </c>
      <c r="E1413" t="s">
        <v>330</v>
      </c>
      <c r="F1413" t="s">
        <v>177</v>
      </c>
      <c r="G1413">
        <v>13.57</v>
      </c>
      <c r="H1413" t="s">
        <v>90</v>
      </c>
      <c r="I1413" t="s">
        <v>63</v>
      </c>
      <c r="J1413" t="s">
        <v>110</v>
      </c>
      <c r="K1413" t="s">
        <v>13009</v>
      </c>
      <c r="L1413" t="s">
        <v>549</v>
      </c>
      <c r="M1413" t="s">
        <v>550</v>
      </c>
      <c r="N1413">
        <v>162.5</v>
      </c>
      <c r="P1413">
        <v>35.990813648293965</v>
      </c>
      <c r="T1413">
        <v>0</v>
      </c>
      <c r="U1413">
        <v>20</v>
      </c>
      <c r="V1413">
        <v>770</v>
      </c>
      <c r="AG1413">
        <v>1000</v>
      </c>
      <c r="AH1413">
        <v>13.57</v>
      </c>
      <c r="AI1413">
        <v>37.134869999999999</v>
      </c>
      <c r="AJ1413">
        <v>-96.715109999999996</v>
      </c>
      <c r="AL1413">
        <v>3</v>
      </c>
      <c r="AM1413" t="s">
        <v>63</v>
      </c>
      <c r="AN1413" t="s">
        <v>13008</v>
      </c>
      <c r="AO1413" t="s">
        <v>100</v>
      </c>
      <c r="AP1413" t="s">
        <v>131</v>
      </c>
      <c r="AQ1413" t="s">
        <v>545</v>
      </c>
      <c r="AR1413" t="s">
        <v>160</v>
      </c>
      <c r="AS1413" t="s">
        <v>131</v>
      </c>
      <c r="AT1413" s="5">
        <v>41740</v>
      </c>
      <c r="AU1413" t="s">
        <v>76</v>
      </c>
      <c r="AV1413" t="s">
        <v>134</v>
      </c>
      <c r="AW1413" t="s">
        <v>150</v>
      </c>
    </row>
    <row r="1414" spans="1:49" x14ac:dyDescent="0.25">
      <c r="A1414">
        <v>0</v>
      </c>
      <c r="B1414" t="s">
        <v>7838</v>
      </c>
      <c r="C1414">
        <v>1</v>
      </c>
      <c r="D1414" t="s">
        <v>86</v>
      </c>
      <c r="E1414" t="s">
        <v>330</v>
      </c>
      <c r="F1414" t="s">
        <v>177</v>
      </c>
      <c r="G1414">
        <v>12.370000000000001</v>
      </c>
      <c r="H1414" t="s">
        <v>90</v>
      </c>
      <c r="I1414" t="s">
        <v>63</v>
      </c>
      <c r="J1414" t="s">
        <v>110</v>
      </c>
      <c r="K1414" t="s">
        <v>7839</v>
      </c>
      <c r="L1414" t="s">
        <v>1719</v>
      </c>
      <c r="M1414" t="s">
        <v>550</v>
      </c>
      <c r="N1414">
        <v>163.54986876640419</v>
      </c>
      <c r="O1414">
        <v>45</v>
      </c>
      <c r="P1414">
        <v>35.990813648293965</v>
      </c>
      <c r="T1414">
        <v>0</v>
      </c>
      <c r="U1414">
        <v>20</v>
      </c>
      <c r="V1414">
        <v>770</v>
      </c>
      <c r="AG1414">
        <v>1000</v>
      </c>
      <c r="AH1414">
        <v>12.370000000000001</v>
      </c>
      <c r="AI1414">
        <v>37.118630000000003</v>
      </c>
      <c r="AJ1414">
        <v>-96.715130000000002</v>
      </c>
      <c r="AK1414" t="s">
        <v>77</v>
      </c>
      <c r="AL1414">
        <v>3</v>
      </c>
      <c r="AM1414" t="s">
        <v>63</v>
      </c>
      <c r="AN1414" t="s">
        <v>7838</v>
      </c>
      <c r="AO1414" t="s">
        <v>100</v>
      </c>
      <c r="AP1414" t="s">
        <v>131</v>
      </c>
      <c r="AQ1414" t="s">
        <v>545</v>
      </c>
      <c r="AR1414" t="s">
        <v>160</v>
      </c>
      <c r="AS1414" t="s">
        <v>131</v>
      </c>
      <c r="AT1414" s="5">
        <v>41740</v>
      </c>
      <c r="AU1414" t="s">
        <v>76</v>
      </c>
      <c r="AV1414" t="s">
        <v>134</v>
      </c>
      <c r="AW1414" t="s">
        <v>150</v>
      </c>
    </row>
    <row r="1415" spans="1:49" x14ac:dyDescent="0.25">
      <c r="A1415">
        <v>0</v>
      </c>
      <c r="B1415" t="s">
        <v>27330</v>
      </c>
      <c r="C1415">
        <v>1</v>
      </c>
      <c r="D1415" t="s">
        <v>86</v>
      </c>
      <c r="E1415" t="s">
        <v>813</v>
      </c>
      <c r="F1415" t="s">
        <v>108</v>
      </c>
      <c r="G1415">
        <v>20.330000000000002</v>
      </c>
      <c r="H1415" t="s">
        <v>1879</v>
      </c>
      <c r="I1415" t="s">
        <v>63</v>
      </c>
      <c r="J1415" t="s">
        <v>110</v>
      </c>
      <c r="K1415" t="s">
        <v>27331</v>
      </c>
      <c r="L1415" t="s">
        <v>2345</v>
      </c>
      <c r="M1415" t="s">
        <v>816</v>
      </c>
      <c r="N1415">
        <v>324.24540682414698</v>
      </c>
      <c r="O1415">
        <v>45</v>
      </c>
      <c r="P1415">
        <v>43.996062992125985</v>
      </c>
      <c r="T1415">
        <v>0</v>
      </c>
      <c r="U1415">
        <v>11</v>
      </c>
      <c r="V1415">
        <v>5870</v>
      </c>
      <c r="AG1415">
        <v>1000</v>
      </c>
      <c r="AH1415">
        <v>19.23</v>
      </c>
      <c r="AI1415">
        <v>37.249969999999998</v>
      </c>
      <c r="AJ1415">
        <v>-97.000330000000005</v>
      </c>
      <c r="AK1415" t="s">
        <v>262</v>
      </c>
      <c r="AL1415">
        <v>3</v>
      </c>
      <c r="AM1415" t="s">
        <v>63</v>
      </c>
      <c r="AN1415" t="s">
        <v>27330</v>
      </c>
      <c r="AO1415" t="s">
        <v>100</v>
      </c>
      <c r="AP1415" t="s">
        <v>131</v>
      </c>
      <c r="AQ1415" t="s">
        <v>118</v>
      </c>
      <c r="AR1415" t="s">
        <v>273</v>
      </c>
      <c r="AS1415" t="s">
        <v>131</v>
      </c>
      <c r="AT1415" s="5">
        <v>41781</v>
      </c>
      <c r="AU1415" t="s">
        <v>76</v>
      </c>
      <c r="AV1415" t="s">
        <v>134</v>
      </c>
      <c r="AW1415" t="s">
        <v>150</v>
      </c>
    </row>
    <row r="1416" spans="1:49" x14ac:dyDescent="0.25">
      <c r="A1416">
        <v>0</v>
      </c>
      <c r="B1416" t="s">
        <v>9884</v>
      </c>
      <c r="C1416">
        <v>1</v>
      </c>
      <c r="D1416" t="s">
        <v>86</v>
      </c>
      <c r="E1416" t="s">
        <v>330</v>
      </c>
      <c r="F1416" t="s">
        <v>177</v>
      </c>
      <c r="G1416">
        <v>0.62</v>
      </c>
      <c r="H1416" t="s">
        <v>138</v>
      </c>
      <c r="I1416" t="s">
        <v>63</v>
      </c>
      <c r="J1416" t="s">
        <v>110</v>
      </c>
      <c r="K1416" t="s">
        <v>9885</v>
      </c>
      <c r="L1416" t="s">
        <v>3413</v>
      </c>
      <c r="M1416" t="s">
        <v>3111</v>
      </c>
      <c r="N1416">
        <v>12.5</v>
      </c>
      <c r="P1416">
        <v>36</v>
      </c>
      <c r="R1416">
        <v>92</v>
      </c>
      <c r="T1416">
        <v>0</v>
      </c>
      <c r="U1416">
        <v>68</v>
      </c>
      <c r="V1416">
        <v>185</v>
      </c>
      <c r="AB1416" t="s">
        <v>63</v>
      </c>
      <c r="AC1416" t="s">
        <v>63</v>
      </c>
      <c r="AD1416" t="s">
        <v>63</v>
      </c>
      <c r="AE1416" t="s">
        <v>129</v>
      </c>
      <c r="AG1416">
        <v>1951</v>
      </c>
      <c r="AH1416">
        <v>0.62</v>
      </c>
      <c r="AI1416">
        <v>37.008139999999997</v>
      </c>
      <c r="AJ1416">
        <v>-96.651960000000003</v>
      </c>
      <c r="AL1416">
        <v>2</v>
      </c>
      <c r="AM1416" t="s">
        <v>63</v>
      </c>
      <c r="AN1416" t="s">
        <v>9884</v>
      </c>
      <c r="AO1416" t="s">
        <v>103</v>
      </c>
      <c r="AP1416" t="s">
        <v>116</v>
      </c>
      <c r="AQ1416" t="s">
        <v>148</v>
      </c>
      <c r="AR1416" t="s">
        <v>148</v>
      </c>
      <c r="AS1416" t="s">
        <v>131</v>
      </c>
      <c r="AT1416" s="5"/>
      <c r="AV1416" t="s">
        <v>149</v>
      </c>
      <c r="AW1416" t="s">
        <v>3299</v>
      </c>
    </row>
    <row r="1417" spans="1:49" x14ac:dyDescent="0.25">
      <c r="A1417">
        <v>0</v>
      </c>
      <c r="B1417" t="s">
        <v>21930</v>
      </c>
      <c r="C1417">
        <v>1</v>
      </c>
      <c r="D1417" t="s">
        <v>86</v>
      </c>
      <c r="E1417" t="s">
        <v>330</v>
      </c>
      <c r="F1417" t="s">
        <v>177</v>
      </c>
      <c r="G1417">
        <v>1.35</v>
      </c>
      <c r="H1417" t="s">
        <v>138</v>
      </c>
      <c r="I1417" t="s">
        <v>63</v>
      </c>
      <c r="J1417" t="s">
        <v>110</v>
      </c>
      <c r="K1417" t="s">
        <v>21931</v>
      </c>
      <c r="L1417" t="s">
        <v>3413</v>
      </c>
      <c r="M1417" t="s">
        <v>3111</v>
      </c>
      <c r="N1417">
        <v>12.5</v>
      </c>
      <c r="P1417">
        <v>36</v>
      </c>
      <c r="R1417">
        <v>85</v>
      </c>
      <c r="T1417">
        <v>0</v>
      </c>
      <c r="U1417">
        <v>68</v>
      </c>
      <c r="V1417">
        <v>185</v>
      </c>
      <c r="AB1417" t="s">
        <v>63</v>
      </c>
      <c r="AC1417" t="s">
        <v>63</v>
      </c>
      <c r="AD1417" t="s">
        <v>63</v>
      </c>
      <c r="AE1417" t="s">
        <v>98</v>
      </c>
      <c r="AG1417">
        <v>1951</v>
      </c>
      <c r="AH1417">
        <v>1.35</v>
      </c>
      <c r="AI1417">
        <v>37.018729999999998</v>
      </c>
      <c r="AJ1417">
        <v>-96.652159999999995</v>
      </c>
      <c r="AL1417">
        <v>2</v>
      </c>
      <c r="AM1417" t="s">
        <v>63</v>
      </c>
      <c r="AN1417" t="s">
        <v>21930</v>
      </c>
      <c r="AO1417" t="s">
        <v>103</v>
      </c>
      <c r="AP1417" t="s">
        <v>116</v>
      </c>
      <c r="AQ1417" t="s">
        <v>148</v>
      </c>
      <c r="AR1417" t="s">
        <v>148</v>
      </c>
      <c r="AS1417" t="s">
        <v>131</v>
      </c>
      <c r="AT1417" s="5"/>
      <c r="AV1417" t="s">
        <v>149</v>
      </c>
      <c r="AW1417" t="s">
        <v>150</v>
      </c>
    </row>
    <row r="1418" spans="1:49" x14ac:dyDescent="0.25">
      <c r="A1418">
        <v>0</v>
      </c>
      <c r="B1418" t="s">
        <v>20989</v>
      </c>
      <c r="C1418">
        <v>1</v>
      </c>
      <c r="D1418" t="s">
        <v>86</v>
      </c>
      <c r="E1418" t="s">
        <v>330</v>
      </c>
      <c r="F1418" t="s">
        <v>177</v>
      </c>
      <c r="G1418">
        <v>2.02</v>
      </c>
      <c r="H1418" t="s">
        <v>489</v>
      </c>
      <c r="I1418" t="s">
        <v>63</v>
      </c>
      <c r="J1418" t="s">
        <v>110</v>
      </c>
      <c r="K1418" t="s">
        <v>20990</v>
      </c>
      <c r="L1418" t="s">
        <v>3413</v>
      </c>
      <c r="M1418" t="s">
        <v>3111</v>
      </c>
      <c r="N1418">
        <v>19.993438320209975</v>
      </c>
      <c r="P1418">
        <v>40</v>
      </c>
      <c r="R1418">
        <v>65</v>
      </c>
      <c r="T1418">
        <v>0</v>
      </c>
      <c r="U1418">
        <v>68</v>
      </c>
      <c r="V1418">
        <v>185</v>
      </c>
      <c r="AB1418" t="s">
        <v>63</v>
      </c>
      <c r="AC1418" t="s">
        <v>63</v>
      </c>
      <c r="AD1418" t="s">
        <v>63</v>
      </c>
      <c r="AE1418" t="s">
        <v>75</v>
      </c>
      <c r="AG1418">
        <v>1951</v>
      </c>
      <c r="AH1418">
        <v>2.02</v>
      </c>
      <c r="AI1418">
        <v>37.027720000000002</v>
      </c>
      <c r="AJ1418">
        <v>-96.649529999999999</v>
      </c>
      <c r="AL1418">
        <v>1</v>
      </c>
      <c r="AM1418" t="s">
        <v>63</v>
      </c>
      <c r="AN1418" t="s">
        <v>20989</v>
      </c>
      <c r="AO1418" t="s">
        <v>103</v>
      </c>
      <c r="AP1418" t="s">
        <v>116</v>
      </c>
      <c r="AQ1418" t="s">
        <v>148</v>
      </c>
      <c r="AR1418" t="s">
        <v>148</v>
      </c>
      <c r="AS1418" t="s">
        <v>131</v>
      </c>
      <c r="AT1418" s="5"/>
      <c r="AV1418" t="s">
        <v>149</v>
      </c>
      <c r="AW1418" t="s">
        <v>150</v>
      </c>
    </row>
    <row r="1419" spans="1:49" x14ac:dyDescent="0.25">
      <c r="A1419">
        <v>0</v>
      </c>
      <c r="B1419" t="s">
        <v>10717</v>
      </c>
      <c r="C1419">
        <v>1</v>
      </c>
      <c r="D1419" t="s">
        <v>86</v>
      </c>
      <c r="E1419" t="s">
        <v>330</v>
      </c>
      <c r="F1419" t="s">
        <v>177</v>
      </c>
      <c r="G1419">
        <v>50.99</v>
      </c>
      <c r="H1419" t="s">
        <v>138</v>
      </c>
      <c r="I1419" t="s">
        <v>63</v>
      </c>
      <c r="J1419" t="s">
        <v>110</v>
      </c>
      <c r="K1419" t="s">
        <v>10718</v>
      </c>
      <c r="L1419" t="s">
        <v>10719</v>
      </c>
      <c r="M1419" t="s">
        <v>3111</v>
      </c>
      <c r="N1419">
        <v>14.501312335958005</v>
      </c>
      <c r="P1419">
        <v>44</v>
      </c>
      <c r="R1419">
        <v>97</v>
      </c>
      <c r="T1419">
        <v>0</v>
      </c>
      <c r="U1419">
        <v>14</v>
      </c>
      <c r="V1419">
        <v>3060</v>
      </c>
      <c r="AB1419" t="s">
        <v>63</v>
      </c>
      <c r="AC1419" t="s">
        <v>63</v>
      </c>
      <c r="AD1419" t="s">
        <v>63</v>
      </c>
      <c r="AE1419" t="s">
        <v>98</v>
      </c>
      <c r="AG1419">
        <v>1952</v>
      </c>
      <c r="AH1419">
        <v>50.99</v>
      </c>
      <c r="AI1419">
        <v>37.390520000000002</v>
      </c>
      <c r="AJ1419">
        <v>-97.066569999999999</v>
      </c>
      <c r="AL1419">
        <v>2</v>
      </c>
      <c r="AM1419" t="s">
        <v>63</v>
      </c>
      <c r="AN1419" t="s">
        <v>10717</v>
      </c>
      <c r="AO1419" t="s">
        <v>100</v>
      </c>
      <c r="AP1419" t="s">
        <v>116</v>
      </c>
      <c r="AQ1419" t="s">
        <v>148</v>
      </c>
      <c r="AR1419" t="s">
        <v>148</v>
      </c>
      <c r="AS1419" t="s">
        <v>131</v>
      </c>
      <c r="AT1419" s="5"/>
      <c r="AV1419" t="s">
        <v>149</v>
      </c>
      <c r="AW1419" t="s">
        <v>150</v>
      </c>
    </row>
    <row r="1420" spans="1:49" x14ac:dyDescent="0.25">
      <c r="A1420">
        <v>0</v>
      </c>
      <c r="B1420" t="s">
        <v>15719</v>
      </c>
      <c r="C1420">
        <v>1</v>
      </c>
      <c r="D1420" t="s">
        <v>86</v>
      </c>
      <c r="E1420" t="s">
        <v>330</v>
      </c>
      <c r="F1420" t="s">
        <v>177</v>
      </c>
      <c r="G1420">
        <v>52.08</v>
      </c>
      <c r="H1420" t="s">
        <v>138</v>
      </c>
      <c r="I1420" t="s">
        <v>63</v>
      </c>
      <c r="J1420" t="s">
        <v>110</v>
      </c>
      <c r="K1420" t="s">
        <v>15720</v>
      </c>
      <c r="L1420" t="s">
        <v>10719</v>
      </c>
      <c r="M1420" t="s">
        <v>15721</v>
      </c>
      <c r="N1420">
        <v>16.50262467191601</v>
      </c>
      <c r="P1420">
        <v>44</v>
      </c>
      <c r="R1420">
        <v>92</v>
      </c>
      <c r="T1420">
        <v>0</v>
      </c>
      <c r="U1420">
        <v>14</v>
      </c>
      <c r="V1420">
        <v>3060</v>
      </c>
      <c r="AB1420" t="s">
        <v>63</v>
      </c>
      <c r="AC1420" t="s">
        <v>63</v>
      </c>
      <c r="AD1420" t="s">
        <v>63</v>
      </c>
      <c r="AE1420" t="s">
        <v>129</v>
      </c>
      <c r="AG1420">
        <v>1952</v>
      </c>
      <c r="AH1420">
        <v>52.08</v>
      </c>
      <c r="AI1420">
        <v>37.390529999999998</v>
      </c>
      <c r="AJ1420">
        <v>-97.086650000000006</v>
      </c>
      <c r="AL1420">
        <v>2</v>
      </c>
      <c r="AM1420" t="s">
        <v>63</v>
      </c>
      <c r="AN1420" t="s">
        <v>15719</v>
      </c>
      <c r="AO1420" t="s">
        <v>100</v>
      </c>
      <c r="AP1420" t="s">
        <v>116</v>
      </c>
      <c r="AQ1420" t="s">
        <v>148</v>
      </c>
      <c r="AR1420" t="s">
        <v>148</v>
      </c>
      <c r="AS1420" t="s">
        <v>131</v>
      </c>
      <c r="AT1420" s="5"/>
      <c r="AV1420" t="s">
        <v>149</v>
      </c>
      <c r="AW1420" t="s">
        <v>150</v>
      </c>
    </row>
    <row r="1421" spans="1:49" x14ac:dyDescent="0.25">
      <c r="A1421">
        <v>0</v>
      </c>
      <c r="B1421" t="s">
        <v>12809</v>
      </c>
      <c r="C1421">
        <v>1</v>
      </c>
      <c r="D1421" t="s">
        <v>86</v>
      </c>
      <c r="E1421" t="s">
        <v>330</v>
      </c>
      <c r="F1421" t="s">
        <v>177</v>
      </c>
      <c r="G1421">
        <v>52.22</v>
      </c>
      <c r="H1421" t="s">
        <v>138</v>
      </c>
      <c r="I1421" t="s">
        <v>63</v>
      </c>
      <c r="J1421" t="s">
        <v>110</v>
      </c>
      <c r="K1421" t="s">
        <v>12810</v>
      </c>
      <c r="L1421" t="s">
        <v>10719</v>
      </c>
      <c r="M1421" t="s">
        <v>12811</v>
      </c>
      <c r="N1421">
        <v>12.5</v>
      </c>
      <c r="P1421">
        <v>24</v>
      </c>
      <c r="R1421">
        <v>97</v>
      </c>
      <c r="T1421">
        <v>0</v>
      </c>
      <c r="U1421">
        <v>10</v>
      </c>
      <c r="V1421">
        <v>10</v>
      </c>
      <c r="AB1421" t="s">
        <v>63</v>
      </c>
      <c r="AC1421" t="s">
        <v>63</v>
      </c>
      <c r="AD1421" t="s">
        <v>63</v>
      </c>
      <c r="AE1421" t="s">
        <v>129</v>
      </c>
      <c r="AG1421">
        <v>1952</v>
      </c>
      <c r="AH1421">
        <v>52.22</v>
      </c>
      <c r="AI1421">
        <v>37.390684999999998</v>
      </c>
      <c r="AJ1421">
        <v>-97.089903000000007</v>
      </c>
      <c r="AL1421">
        <v>2</v>
      </c>
      <c r="AM1421" t="s">
        <v>63</v>
      </c>
      <c r="AN1421" t="s">
        <v>12809</v>
      </c>
      <c r="AO1421" t="s">
        <v>100</v>
      </c>
      <c r="AP1421" t="s">
        <v>116</v>
      </c>
      <c r="AQ1421" t="s">
        <v>148</v>
      </c>
      <c r="AR1421" t="s">
        <v>148</v>
      </c>
      <c r="AS1421" t="s">
        <v>131</v>
      </c>
      <c r="AT1421" s="5"/>
      <c r="AV1421" t="s">
        <v>487</v>
      </c>
      <c r="AW1421" t="s">
        <v>150</v>
      </c>
    </row>
    <row r="1422" spans="1:49" x14ac:dyDescent="0.25">
      <c r="A1422">
        <v>0</v>
      </c>
      <c r="B1422" t="s">
        <v>24276</v>
      </c>
      <c r="C1422">
        <v>1</v>
      </c>
      <c r="D1422" t="s">
        <v>86</v>
      </c>
      <c r="E1422" t="s">
        <v>330</v>
      </c>
      <c r="F1422" t="s">
        <v>177</v>
      </c>
      <c r="G1422">
        <v>52.7</v>
      </c>
      <c r="H1422" t="s">
        <v>138</v>
      </c>
      <c r="I1422" t="s">
        <v>63</v>
      </c>
      <c r="J1422" t="s">
        <v>110</v>
      </c>
      <c r="K1422" t="s">
        <v>24277</v>
      </c>
      <c r="L1422" t="s">
        <v>10719</v>
      </c>
      <c r="M1422" t="s">
        <v>3111</v>
      </c>
      <c r="N1422">
        <v>12.5</v>
      </c>
      <c r="P1422">
        <v>44</v>
      </c>
      <c r="R1422">
        <v>97</v>
      </c>
      <c r="T1422">
        <v>0</v>
      </c>
      <c r="U1422">
        <v>14</v>
      </c>
      <c r="V1422">
        <v>3060</v>
      </c>
      <c r="AB1422" t="s">
        <v>63</v>
      </c>
      <c r="AC1422" t="s">
        <v>63</v>
      </c>
      <c r="AD1422" t="s">
        <v>63</v>
      </c>
      <c r="AE1422" t="s">
        <v>98</v>
      </c>
      <c r="AG1422">
        <v>1952</v>
      </c>
      <c r="AH1422">
        <v>52.7</v>
      </c>
      <c r="AI1422">
        <v>37.390529999999998</v>
      </c>
      <c r="AJ1422">
        <v>-97.099590000000006</v>
      </c>
      <c r="AL1422">
        <v>2</v>
      </c>
      <c r="AM1422" t="s">
        <v>63</v>
      </c>
      <c r="AN1422" t="s">
        <v>24276</v>
      </c>
      <c r="AO1422" t="s">
        <v>100</v>
      </c>
      <c r="AP1422" t="s">
        <v>116</v>
      </c>
      <c r="AQ1422" t="s">
        <v>148</v>
      </c>
      <c r="AR1422" t="s">
        <v>148</v>
      </c>
      <c r="AS1422" t="s">
        <v>131</v>
      </c>
      <c r="AT1422" s="5"/>
      <c r="AV1422" t="s">
        <v>149</v>
      </c>
      <c r="AW1422" t="s">
        <v>150</v>
      </c>
    </row>
    <row r="1423" spans="1:49" x14ac:dyDescent="0.25">
      <c r="A1423">
        <v>0</v>
      </c>
      <c r="B1423" t="s">
        <v>10626</v>
      </c>
      <c r="C1423">
        <v>1</v>
      </c>
      <c r="D1423" t="s">
        <v>86</v>
      </c>
      <c r="E1423" t="s">
        <v>813</v>
      </c>
      <c r="F1423" t="s">
        <v>108</v>
      </c>
      <c r="G1423">
        <v>3.98</v>
      </c>
      <c r="H1423" t="s">
        <v>801</v>
      </c>
      <c r="I1423" t="s">
        <v>63</v>
      </c>
      <c r="J1423" t="s">
        <v>110</v>
      </c>
      <c r="K1423" t="s">
        <v>10627</v>
      </c>
      <c r="L1423" t="s">
        <v>141</v>
      </c>
      <c r="M1423" t="s">
        <v>1630</v>
      </c>
      <c r="N1423">
        <v>16.601049868766403</v>
      </c>
      <c r="O1423">
        <v>45</v>
      </c>
      <c r="P1423">
        <v>54</v>
      </c>
      <c r="R1423">
        <v>95</v>
      </c>
      <c r="T1423">
        <v>0</v>
      </c>
      <c r="U1423">
        <v>9</v>
      </c>
      <c r="V1423">
        <v>8280</v>
      </c>
      <c r="AB1423" t="s">
        <v>63</v>
      </c>
      <c r="AC1423" t="s">
        <v>63</v>
      </c>
      <c r="AD1423" t="s">
        <v>63</v>
      </c>
      <c r="AE1423" t="s">
        <v>129</v>
      </c>
      <c r="AG1423">
        <v>1956</v>
      </c>
      <c r="AH1423">
        <v>3.98</v>
      </c>
      <c r="AI1423">
        <v>37.051993000000003</v>
      </c>
      <c r="AJ1423">
        <v>-97.038981000000007</v>
      </c>
      <c r="AK1423" t="s">
        <v>77</v>
      </c>
      <c r="AL1423">
        <v>1</v>
      </c>
      <c r="AM1423" t="s">
        <v>63</v>
      </c>
      <c r="AN1423" t="s">
        <v>10626</v>
      </c>
      <c r="AO1423" t="s">
        <v>103</v>
      </c>
      <c r="AP1423" t="s">
        <v>116</v>
      </c>
      <c r="AQ1423" t="s">
        <v>148</v>
      </c>
      <c r="AR1423" t="s">
        <v>148</v>
      </c>
      <c r="AS1423" t="s">
        <v>131</v>
      </c>
      <c r="AT1423" s="5"/>
      <c r="AV1423" t="s">
        <v>149</v>
      </c>
      <c r="AW1423" t="s">
        <v>105</v>
      </c>
    </row>
    <row r="1424" spans="1:49" x14ac:dyDescent="0.25">
      <c r="A1424">
        <v>0</v>
      </c>
      <c r="B1424" t="s">
        <v>8362</v>
      </c>
      <c r="C1424">
        <v>1</v>
      </c>
      <c r="D1424" t="s">
        <v>86</v>
      </c>
      <c r="E1424" t="s">
        <v>813</v>
      </c>
      <c r="F1424" t="s">
        <v>108</v>
      </c>
      <c r="G1424">
        <v>7.9</v>
      </c>
      <c r="H1424" t="s">
        <v>138</v>
      </c>
      <c r="I1424" t="s">
        <v>63</v>
      </c>
      <c r="J1424" t="s">
        <v>110</v>
      </c>
      <c r="K1424" t="s">
        <v>8363</v>
      </c>
      <c r="L1424" t="s">
        <v>2912</v>
      </c>
      <c r="M1424" t="s">
        <v>1630</v>
      </c>
      <c r="N1424">
        <v>10.006561679790027</v>
      </c>
      <c r="P1424">
        <v>80</v>
      </c>
      <c r="R1424">
        <v>85</v>
      </c>
      <c r="T1424">
        <v>0</v>
      </c>
      <c r="U1424">
        <v>13</v>
      </c>
      <c r="V1424">
        <v>4760</v>
      </c>
      <c r="AB1424" t="s">
        <v>63</v>
      </c>
      <c r="AC1424" t="s">
        <v>63</v>
      </c>
      <c r="AD1424" t="s">
        <v>63</v>
      </c>
      <c r="AE1424" t="s">
        <v>98</v>
      </c>
      <c r="AG1424">
        <v>1971</v>
      </c>
      <c r="AH1424">
        <v>7.9</v>
      </c>
      <c r="AI1424">
        <v>37.109034000000001</v>
      </c>
      <c r="AJ1424">
        <v>-97.037062000000006</v>
      </c>
      <c r="AL1424">
        <v>1</v>
      </c>
      <c r="AM1424" t="s">
        <v>63</v>
      </c>
      <c r="AN1424" t="s">
        <v>8362</v>
      </c>
      <c r="AO1424" t="s">
        <v>103</v>
      </c>
      <c r="AP1424" t="s">
        <v>116</v>
      </c>
      <c r="AQ1424" t="s">
        <v>148</v>
      </c>
      <c r="AR1424" t="s">
        <v>148</v>
      </c>
      <c r="AS1424" t="s">
        <v>131</v>
      </c>
      <c r="AT1424" s="5"/>
      <c r="AV1424" t="s">
        <v>149</v>
      </c>
      <c r="AW1424" t="s">
        <v>150</v>
      </c>
    </row>
    <row r="1425" spans="1:49" x14ac:dyDescent="0.25">
      <c r="A1425">
        <v>0</v>
      </c>
      <c r="B1425" t="s">
        <v>13604</v>
      </c>
      <c r="C1425">
        <v>1</v>
      </c>
      <c r="D1425" t="s">
        <v>86</v>
      </c>
      <c r="E1425" t="s">
        <v>813</v>
      </c>
      <c r="F1425" t="s">
        <v>108</v>
      </c>
      <c r="G1425">
        <v>9.81</v>
      </c>
      <c r="H1425" t="s">
        <v>138</v>
      </c>
      <c r="I1425" t="s">
        <v>63</v>
      </c>
      <c r="J1425" t="s">
        <v>110</v>
      </c>
      <c r="K1425" t="s">
        <v>13605</v>
      </c>
      <c r="L1425" t="s">
        <v>1432</v>
      </c>
      <c r="M1425" t="s">
        <v>1630</v>
      </c>
      <c r="N1425">
        <v>16.50262467191601</v>
      </c>
      <c r="P1425">
        <v>80</v>
      </c>
      <c r="R1425">
        <v>95</v>
      </c>
      <c r="T1425">
        <v>0</v>
      </c>
      <c r="U1425">
        <v>12</v>
      </c>
      <c r="V1425">
        <v>10600</v>
      </c>
      <c r="AB1425" t="s">
        <v>63</v>
      </c>
      <c r="AC1425" t="s">
        <v>63</v>
      </c>
      <c r="AD1425" t="s">
        <v>63</v>
      </c>
      <c r="AE1425" t="s">
        <v>129</v>
      </c>
      <c r="AG1425">
        <v>1971</v>
      </c>
      <c r="AH1425">
        <v>9.81</v>
      </c>
      <c r="AI1425">
        <v>37.136380000000003</v>
      </c>
      <c r="AJ1425">
        <v>-97.032296000000002</v>
      </c>
      <c r="AL1425">
        <v>2</v>
      </c>
      <c r="AM1425" t="s">
        <v>63</v>
      </c>
      <c r="AN1425" t="s">
        <v>13604</v>
      </c>
      <c r="AO1425" t="s">
        <v>103</v>
      </c>
      <c r="AP1425" t="s">
        <v>116</v>
      </c>
      <c r="AQ1425" t="s">
        <v>148</v>
      </c>
      <c r="AR1425" t="s">
        <v>148</v>
      </c>
      <c r="AS1425" t="s">
        <v>131</v>
      </c>
      <c r="AT1425" s="5"/>
      <c r="AV1425" t="s">
        <v>149</v>
      </c>
      <c r="AW1425" t="s">
        <v>150</v>
      </c>
    </row>
    <row r="1426" spans="1:49" x14ac:dyDescent="0.25">
      <c r="A1426">
        <v>0</v>
      </c>
      <c r="B1426" t="s">
        <v>14016</v>
      </c>
      <c r="C1426">
        <v>1</v>
      </c>
      <c r="D1426" t="s">
        <v>86</v>
      </c>
      <c r="E1426" t="s">
        <v>813</v>
      </c>
      <c r="F1426" t="s">
        <v>108</v>
      </c>
      <c r="G1426">
        <v>10.28</v>
      </c>
      <c r="H1426" t="s">
        <v>138</v>
      </c>
      <c r="I1426" t="s">
        <v>63</v>
      </c>
      <c r="J1426" t="s">
        <v>110</v>
      </c>
      <c r="K1426" t="s">
        <v>14017</v>
      </c>
      <c r="L1426" t="s">
        <v>1432</v>
      </c>
      <c r="M1426" t="s">
        <v>14018</v>
      </c>
      <c r="N1426">
        <v>16.50262467191601</v>
      </c>
      <c r="P1426">
        <v>32</v>
      </c>
      <c r="R1426">
        <v>92</v>
      </c>
      <c r="T1426">
        <v>0</v>
      </c>
      <c r="U1426">
        <v>10</v>
      </c>
      <c r="V1426">
        <v>50</v>
      </c>
      <c r="AB1426" t="s">
        <v>63</v>
      </c>
      <c r="AC1426" t="s">
        <v>63</v>
      </c>
      <c r="AD1426" t="s">
        <v>63</v>
      </c>
      <c r="AE1426" t="s">
        <v>98</v>
      </c>
      <c r="AG1426">
        <v>1971</v>
      </c>
      <c r="AH1426">
        <v>10.28</v>
      </c>
      <c r="AI1426">
        <v>37.143225000000001</v>
      </c>
      <c r="AJ1426">
        <v>-97.032247999999996</v>
      </c>
      <c r="AL1426">
        <v>2</v>
      </c>
      <c r="AM1426" t="s">
        <v>63</v>
      </c>
      <c r="AN1426" t="s">
        <v>14016</v>
      </c>
      <c r="AO1426" t="s">
        <v>103</v>
      </c>
      <c r="AP1426" t="s">
        <v>116</v>
      </c>
      <c r="AQ1426" t="s">
        <v>148</v>
      </c>
      <c r="AR1426" t="s">
        <v>148</v>
      </c>
      <c r="AS1426" t="s">
        <v>131</v>
      </c>
      <c r="AT1426" s="5"/>
      <c r="AV1426" t="s">
        <v>149</v>
      </c>
      <c r="AW1426" t="s">
        <v>150</v>
      </c>
    </row>
    <row r="1427" spans="1:49" x14ac:dyDescent="0.25">
      <c r="A1427">
        <v>0</v>
      </c>
      <c r="B1427" t="s">
        <v>5007</v>
      </c>
      <c r="C1427">
        <v>1</v>
      </c>
      <c r="D1427" t="s">
        <v>86</v>
      </c>
      <c r="E1427" t="s">
        <v>813</v>
      </c>
      <c r="F1427" t="s">
        <v>108</v>
      </c>
      <c r="G1427">
        <v>10.6</v>
      </c>
      <c r="H1427" t="s">
        <v>138</v>
      </c>
      <c r="I1427" t="s">
        <v>63</v>
      </c>
      <c r="J1427" t="s">
        <v>110</v>
      </c>
      <c r="K1427" t="s">
        <v>5008</v>
      </c>
      <c r="L1427" t="s">
        <v>1432</v>
      </c>
      <c r="M1427" t="s">
        <v>1630</v>
      </c>
      <c r="N1427">
        <v>18.208661417322833</v>
      </c>
      <c r="O1427">
        <v>30</v>
      </c>
      <c r="P1427">
        <v>80</v>
      </c>
      <c r="R1427">
        <v>92</v>
      </c>
      <c r="T1427">
        <v>0</v>
      </c>
      <c r="U1427">
        <v>12</v>
      </c>
      <c r="V1427">
        <v>10600</v>
      </c>
      <c r="AB1427" t="s">
        <v>63</v>
      </c>
      <c r="AC1427" t="s">
        <v>63</v>
      </c>
      <c r="AD1427" t="s">
        <v>63</v>
      </c>
      <c r="AE1427" t="s">
        <v>98</v>
      </c>
      <c r="AG1427">
        <v>1971</v>
      </c>
      <c r="AH1427">
        <v>10.6</v>
      </c>
      <c r="AI1427">
        <v>37.147460000000002</v>
      </c>
      <c r="AJ1427">
        <v>-97.031850000000006</v>
      </c>
      <c r="AK1427" t="s">
        <v>262</v>
      </c>
      <c r="AL1427">
        <v>2</v>
      </c>
      <c r="AM1427" t="s">
        <v>63</v>
      </c>
      <c r="AN1427" t="s">
        <v>5007</v>
      </c>
      <c r="AO1427" t="s">
        <v>103</v>
      </c>
      <c r="AP1427" t="s">
        <v>116</v>
      </c>
      <c r="AQ1427" t="s">
        <v>148</v>
      </c>
      <c r="AR1427" t="s">
        <v>148</v>
      </c>
      <c r="AS1427" t="s">
        <v>131</v>
      </c>
      <c r="AT1427" s="5"/>
      <c r="AV1427" t="s">
        <v>149</v>
      </c>
      <c r="AW1427" t="s">
        <v>3299</v>
      </c>
    </row>
    <row r="1428" spans="1:49" x14ac:dyDescent="0.25">
      <c r="A1428">
        <v>0</v>
      </c>
      <c r="B1428" t="s">
        <v>1435</v>
      </c>
      <c r="C1428">
        <v>1</v>
      </c>
      <c r="D1428" t="s">
        <v>86</v>
      </c>
      <c r="E1428" t="s">
        <v>813</v>
      </c>
      <c r="F1428" t="s">
        <v>108</v>
      </c>
      <c r="G1428">
        <v>11.3</v>
      </c>
      <c r="H1428" t="s">
        <v>138</v>
      </c>
      <c r="I1428" t="s">
        <v>63</v>
      </c>
      <c r="J1428" t="s">
        <v>110</v>
      </c>
      <c r="K1428" t="s">
        <v>1436</v>
      </c>
      <c r="L1428" t="s">
        <v>1432</v>
      </c>
      <c r="M1428" t="s">
        <v>1433</v>
      </c>
      <c r="N1428">
        <v>16.50262467191601</v>
      </c>
      <c r="P1428">
        <v>36</v>
      </c>
      <c r="R1428">
        <v>90</v>
      </c>
      <c r="T1428">
        <v>0</v>
      </c>
      <c r="U1428">
        <v>10</v>
      </c>
      <c r="V1428">
        <v>50</v>
      </c>
      <c r="X1428" t="s">
        <v>1434</v>
      </c>
      <c r="Y1428" t="s">
        <v>144</v>
      </c>
      <c r="Z1428" t="s">
        <v>432</v>
      </c>
      <c r="AA1428" t="s">
        <v>146</v>
      </c>
      <c r="AB1428" t="s">
        <v>63</v>
      </c>
      <c r="AC1428" t="s">
        <v>63</v>
      </c>
      <c r="AD1428" t="s">
        <v>63</v>
      </c>
      <c r="AE1428" t="s">
        <v>98</v>
      </c>
      <c r="AG1428">
        <v>1928</v>
      </c>
      <c r="AH1428">
        <v>11.3</v>
      </c>
      <c r="AI1428">
        <v>37.157814000000002</v>
      </c>
      <c r="AJ1428">
        <v>-97.029238000000007</v>
      </c>
      <c r="AL1428">
        <v>2</v>
      </c>
      <c r="AM1428" t="s">
        <v>63</v>
      </c>
      <c r="AN1428" t="s">
        <v>1435</v>
      </c>
      <c r="AO1428" t="s">
        <v>103</v>
      </c>
      <c r="AP1428" t="s">
        <v>147</v>
      </c>
      <c r="AQ1428" t="s">
        <v>148</v>
      </c>
      <c r="AR1428" t="s">
        <v>148</v>
      </c>
      <c r="AS1428" t="s">
        <v>131</v>
      </c>
      <c r="AT1428" s="5"/>
      <c r="AV1428" t="s">
        <v>149</v>
      </c>
      <c r="AW1428" t="s">
        <v>150</v>
      </c>
    </row>
    <row r="1429" spans="1:49" x14ac:dyDescent="0.25">
      <c r="A1429">
        <v>0</v>
      </c>
      <c r="B1429" t="s">
        <v>1430</v>
      </c>
      <c r="C1429">
        <v>1</v>
      </c>
      <c r="D1429" t="s">
        <v>86</v>
      </c>
      <c r="E1429" t="s">
        <v>813</v>
      </c>
      <c r="F1429" t="s">
        <v>108</v>
      </c>
      <c r="G1429">
        <v>11.31</v>
      </c>
      <c r="H1429" t="s">
        <v>138</v>
      </c>
      <c r="I1429" t="s">
        <v>63</v>
      </c>
      <c r="J1429" t="s">
        <v>110</v>
      </c>
      <c r="K1429" t="s">
        <v>1431</v>
      </c>
      <c r="L1429" t="s">
        <v>1432</v>
      </c>
      <c r="M1429" t="s">
        <v>1433</v>
      </c>
      <c r="N1429">
        <v>15.190288713910761</v>
      </c>
      <c r="P1429">
        <v>68</v>
      </c>
      <c r="R1429">
        <v>92</v>
      </c>
      <c r="T1429">
        <v>0</v>
      </c>
      <c r="U1429">
        <v>10</v>
      </c>
      <c r="V1429">
        <v>50</v>
      </c>
      <c r="X1429" t="s">
        <v>1434</v>
      </c>
      <c r="Y1429" t="s">
        <v>144</v>
      </c>
      <c r="Z1429" t="s">
        <v>432</v>
      </c>
      <c r="AA1429" t="s">
        <v>146</v>
      </c>
      <c r="AB1429" t="s">
        <v>63</v>
      </c>
      <c r="AC1429" t="s">
        <v>63</v>
      </c>
      <c r="AD1429" t="s">
        <v>63</v>
      </c>
      <c r="AE1429" t="s">
        <v>98</v>
      </c>
      <c r="AG1429">
        <v>1928</v>
      </c>
      <c r="AH1429">
        <v>11.31</v>
      </c>
      <c r="AI1429">
        <v>37.157794000000003</v>
      </c>
      <c r="AJ1429">
        <v>-97.032056999999995</v>
      </c>
      <c r="AL1429">
        <v>2</v>
      </c>
      <c r="AM1429" t="s">
        <v>63</v>
      </c>
      <c r="AN1429" t="s">
        <v>1430</v>
      </c>
      <c r="AO1429" t="s">
        <v>103</v>
      </c>
      <c r="AP1429" t="s">
        <v>147</v>
      </c>
      <c r="AQ1429" t="s">
        <v>148</v>
      </c>
      <c r="AR1429" t="s">
        <v>148</v>
      </c>
      <c r="AS1429" t="s">
        <v>131</v>
      </c>
      <c r="AT1429" s="5"/>
      <c r="AV1429" t="s">
        <v>149</v>
      </c>
      <c r="AW1429" t="s">
        <v>150</v>
      </c>
    </row>
    <row r="1430" spans="1:49" x14ac:dyDescent="0.25">
      <c r="A1430">
        <v>0</v>
      </c>
      <c r="B1430" t="s">
        <v>16508</v>
      </c>
      <c r="C1430">
        <v>1</v>
      </c>
      <c r="D1430" t="s">
        <v>86</v>
      </c>
      <c r="E1430" t="s">
        <v>813</v>
      </c>
      <c r="F1430" t="s">
        <v>108</v>
      </c>
      <c r="G1430">
        <v>13.07</v>
      </c>
      <c r="H1430" t="s">
        <v>138</v>
      </c>
      <c r="I1430" t="s">
        <v>63</v>
      </c>
      <c r="J1430" t="s">
        <v>110</v>
      </c>
      <c r="K1430" t="s">
        <v>16509</v>
      </c>
      <c r="L1430" t="s">
        <v>2912</v>
      </c>
      <c r="M1430" t="s">
        <v>1630</v>
      </c>
      <c r="N1430">
        <v>18.503937007874015</v>
      </c>
      <c r="P1430">
        <v>80</v>
      </c>
      <c r="R1430">
        <v>97</v>
      </c>
      <c r="T1430">
        <v>0</v>
      </c>
      <c r="U1430">
        <v>10</v>
      </c>
      <c r="V1430">
        <v>12700</v>
      </c>
      <c r="AB1430" t="s">
        <v>63</v>
      </c>
      <c r="AC1430" t="s">
        <v>63</v>
      </c>
      <c r="AD1430" t="s">
        <v>63</v>
      </c>
      <c r="AE1430" t="s">
        <v>129</v>
      </c>
      <c r="AG1430">
        <v>1971</v>
      </c>
      <c r="AH1430">
        <v>13.07</v>
      </c>
      <c r="AI1430">
        <v>37.182585000000003</v>
      </c>
      <c r="AJ1430">
        <v>-97.022706999999997</v>
      </c>
      <c r="AL1430">
        <v>2</v>
      </c>
      <c r="AM1430" t="s">
        <v>63</v>
      </c>
      <c r="AN1430" t="s">
        <v>16508</v>
      </c>
      <c r="AO1430" t="s">
        <v>103</v>
      </c>
      <c r="AP1430" t="s">
        <v>116</v>
      </c>
      <c r="AQ1430" t="s">
        <v>148</v>
      </c>
      <c r="AR1430" t="s">
        <v>148</v>
      </c>
      <c r="AS1430" t="s">
        <v>131</v>
      </c>
      <c r="AT1430" s="5"/>
      <c r="AV1430" t="s">
        <v>149</v>
      </c>
      <c r="AW1430" t="s">
        <v>150</v>
      </c>
    </row>
    <row r="1431" spans="1:49" x14ac:dyDescent="0.25">
      <c r="A1431">
        <v>0</v>
      </c>
      <c r="B1431" t="s">
        <v>15088</v>
      </c>
      <c r="C1431">
        <v>1</v>
      </c>
      <c r="D1431" t="s">
        <v>86</v>
      </c>
      <c r="E1431" t="s">
        <v>813</v>
      </c>
      <c r="F1431" t="s">
        <v>108</v>
      </c>
      <c r="G1431">
        <v>15.14</v>
      </c>
      <c r="H1431" t="s">
        <v>138</v>
      </c>
      <c r="I1431" t="s">
        <v>63</v>
      </c>
      <c r="J1431" t="s">
        <v>110</v>
      </c>
      <c r="K1431" t="s">
        <v>15089</v>
      </c>
      <c r="L1431" t="s">
        <v>2912</v>
      </c>
      <c r="M1431" t="s">
        <v>15090</v>
      </c>
      <c r="N1431">
        <v>11.515748031496063</v>
      </c>
      <c r="O1431">
        <v>30</v>
      </c>
      <c r="P1431">
        <v>28</v>
      </c>
      <c r="R1431">
        <v>95</v>
      </c>
      <c r="T1431">
        <v>0</v>
      </c>
      <c r="U1431">
        <v>10</v>
      </c>
      <c r="V1431">
        <v>50</v>
      </c>
      <c r="AB1431" t="s">
        <v>63</v>
      </c>
      <c r="AC1431" t="s">
        <v>63</v>
      </c>
      <c r="AD1431" t="s">
        <v>63</v>
      </c>
      <c r="AE1431" t="s">
        <v>98</v>
      </c>
      <c r="AG1431">
        <v>1971</v>
      </c>
      <c r="AH1431">
        <v>15.14</v>
      </c>
      <c r="AI1431">
        <v>37.205840000000002</v>
      </c>
      <c r="AJ1431">
        <v>-97.005371999999994</v>
      </c>
      <c r="AK1431" t="s">
        <v>262</v>
      </c>
      <c r="AL1431">
        <v>1</v>
      </c>
      <c r="AM1431" t="s">
        <v>63</v>
      </c>
      <c r="AN1431" t="s">
        <v>15088</v>
      </c>
      <c r="AO1431" t="s">
        <v>103</v>
      </c>
      <c r="AP1431" t="s">
        <v>116</v>
      </c>
      <c r="AQ1431" t="s">
        <v>148</v>
      </c>
      <c r="AR1431" t="s">
        <v>148</v>
      </c>
      <c r="AS1431" t="s">
        <v>131</v>
      </c>
      <c r="AT1431" s="5"/>
      <c r="AV1431" t="s">
        <v>149</v>
      </c>
      <c r="AW1431" t="s">
        <v>150</v>
      </c>
    </row>
    <row r="1432" spans="1:49" x14ac:dyDescent="0.25">
      <c r="A1432">
        <v>0</v>
      </c>
      <c r="B1432" t="s">
        <v>22321</v>
      </c>
      <c r="C1432">
        <v>1</v>
      </c>
      <c r="D1432" t="s">
        <v>86</v>
      </c>
      <c r="E1432" t="s">
        <v>813</v>
      </c>
      <c r="F1432" t="s">
        <v>108</v>
      </c>
      <c r="G1432">
        <v>16.5</v>
      </c>
      <c r="H1432" t="s">
        <v>138</v>
      </c>
      <c r="I1432" t="s">
        <v>63</v>
      </c>
      <c r="J1432" t="s">
        <v>110</v>
      </c>
      <c r="K1432" t="s">
        <v>22322</v>
      </c>
      <c r="L1432" t="s">
        <v>2912</v>
      </c>
      <c r="M1432" t="s">
        <v>1630</v>
      </c>
      <c r="N1432">
        <v>10.006561679790027</v>
      </c>
      <c r="P1432">
        <v>80</v>
      </c>
      <c r="R1432">
        <v>92</v>
      </c>
      <c r="T1432">
        <v>0</v>
      </c>
      <c r="U1432">
        <v>11</v>
      </c>
      <c r="V1432">
        <v>12700</v>
      </c>
      <c r="AB1432" t="s">
        <v>63</v>
      </c>
      <c r="AC1432" t="s">
        <v>63</v>
      </c>
      <c r="AD1432" t="s">
        <v>63</v>
      </c>
      <c r="AE1432" t="s">
        <v>98</v>
      </c>
      <c r="AG1432">
        <v>1971</v>
      </c>
      <c r="AH1432">
        <v>15.5</v>
      </c>
      <c r="AI1432">
        <v>37.208379999999998</v>
      </c>
      <c r="AJ1432">
        <v>-97.000389999999996</v>
      </c>
      <c r="AL1432">
        <v>1</v>
      </c>
      <c r="AM1432" t="s">
        <v>63</v>
      </c>
      <c r="AN1432" t="s">
        <v>22321</v>
      </c>
      <c r="AO1432" t="s">
        <v>103</v>
      </c>
      <c r="AP1432" t="s">
        <v>116</v>
      </c>
      <c r="AQ1432" t="s">
        <v>148</v>
      </c>
      <c r="AR1432" t="s">
        <v>148</v>
      </c>
      <c r="AS1432" t="s">
        <v>131</v>
      </c>
      <c r="AT1432" s="5"/>
      <c r="AV1432" t="s">
        <v>149</v>
      </c>
      <c r="AW1432" t="s">
        <v>150</v>
      </c>
    </row>
    <row r="1433" spans="1:49" x14ac:dyDescent="0.25">
      <c r="A1433">
        <v>0</v>
      </c>
      <c r="B1433" t="s">
        <v>6684</v>
      </c>
      <c r="C1433">
        <v>1</v>
      </c>
      <c r="D1433" t="s">
        <v>86</v>
      </c>
      <c r="E1433" t="s">
        <v>813</v>
      </c>
      <c r="F1433" t="s">
        <v>108</v>
      </c>
      <c r="G1433">
        <v>20.62</v>
      </c>
      <c r="H1433" t="s">
        <v>138</v>
      </c>
      <c r="I1433" t="s">
        <v>63</v>
      </c>
      <c r="J1433" t="s">
        <v>110</v>
      </c>
      <c r="K1433" t="s">
        <v>6685</v>
      </c>
      <c r="L1433" t="s">
        <v>2912</v>
      </c>
      <c r="M1433" t="s">
        <v>1630</v>
      </c>
      <c r="N1433">
        <v>14.501312335958005</v>
      </c>
      <c r="P1433">
        <v>44</v>
      </c>
      <c r="R1433">
        <v>95</v>
      </c>
      <c r="T1433">
        <v>0</v>
      </c>
      <c r="U1433">
        <v>12</v>
      </c>
      <c r="V1433">
        <v>5250</v>
      </c>
      <c r="AB1433" t="s">
        <v>63</v>
      </c>
      <c r="AC1433" t="s">
        <v>63</v>
      </c>
      <c r="AD1433" t="s">
        <v>63</v>
      </c>
      <c r="AE1433" t="s">
        <v>98</v>
      </c>
      <c r="AG1433">
        <v>1980</v>
      </c>
      <c r="AH1433">
        <v>20.62</v>
      </c>
      <c r="AI1433">
        <v>37.268300000000004</v>
      </c>
      <c r="AJ1433">
        <v>-97.001090000000005</v>
      </c>
      <c r="AL1433">
        <v>2</v>
      </c>
      <c r="AM1433" t="s">
        <v>63</v>
      </c>
      <c r="AN1433" t="s">
        <v>6684</v>
      </c>
      <c r="AO1433" t="s">
        <v>100</v>
      </c>
      <c r="AP1433" t="s">
        <v>116</v>
      </c>
      <c r="AQ1433" t="s">
        <v>148</v>
      </c>
      <c r="AR1433" t="s">
        <v>148</v>
      </c>
      <c r="AS1433" t="s">
        <v>131</v>
      </c>
      <c r="AT1433" s="5"/>
      <c r="AV1433" t="s">
        <v>149</v>
      </c>
      <c r="AW1433" t="s">
        <v>150</v>
      </c>
    </row>
    <row r="1434" spans="1:49" x14ac:dyDescent="0.25">
      <c r="A1434">
        <v>0</v>
      </c>
      <c r="B1434" t="s">
        <v>19777</v>
      </c>
      <c r="C1434">
        <v>1</v>
      </c>
      <c r="D1434" t="s">
        <v>86</v>
      </c>
      <c r="E1434" t="s">
        <v>813</v>
      </c>
      <c r="F1434" t="s">
        <v>108</v>
      </c>
      <c r="G1434">
        <v>23.2</v>
      </c>
      <c r="H1434" t="s">
        <v>138</v>
      </c>
      <c r="I1434" t="s">
        <v>63</v>
      </c>
      <c r="J1434" t="s">
        <v>110</v>
      </c>
      <c r="K1434" t="s">
        <v>19778</v>
      </c>
      <c r="L1434" t="s">
        <v>19779</v>
      </c>
      <c r="M1434" t="s">
        <v>1630</v>
      </c>
      <c r="N1434">
        <v>12.401574803149606</v>
      </c>
      <c r="O1434">
        <v>0</v>
      </c>
      <c r="P1434">
        <v>44</v>
      </c>
      <c r="R1434">
        <v>85</v>
      </c>
      <c r="T1434">
        <v>0</v>
      </c>
      <c r="U1434">
        <v>14</v>
      </c>
      <c r="V1434">
        <v>4360</v>
      </c>
      <c r="AB1434" t="s">
        <v>63</v>
      </c>
      <c r="AC1434" t="s">
        <v>63</v>
      </c>
      <c r="AD1434" t="s">
        <v>63</v>
      </c>
      <c r="AE1434" t="s">
        <v>98</v>
      </c>
      <c r="AG1434">
        <v>1980</v>
      </c>
      <c r="AH1434">
        <v>23.2</v>
      </c>
      <c r="AI1434">
        <v>37.304859999999998</v>
      </c>
      <c r="AJ1434">
        <v>-97.006755999999996</v>
      </c>
      <c r="AL1434">
        <v>2</v>
      </c>
      <c r="AM1434" t="s">
        <v>63</v>
      </c>
      <c r="AN1434" t="s">
        <v>19777</v>
      </c>
      <c r="AO1434" t="s">
        <v>100</v>
      </c>
      <c r="AP1434" t="s">
        <v>116</v>
      </c>
      <c r="AQ1434" t="s">
        <v>148</v>
      </c>
      <c r="AR1434" t="s">
        <v>148</v>
      </c>
      <c r="AS1434" t="s">
        <v>131</v>
      </c>
      <c r="AT1434" s="5"/>
      <c r="AV1434" t="s">
        <v>149</v>
      </c>
      <c r="AW1434" t="s">
        <v>701</v>
      </c>
    </row>
    <row r="1435" spans="1:49" x14ac:dyDescent="0.25">
      <c r="A1435">
        <v>0</v>
      </c>
      <c r="B1435" t="s">
        <v>13568</v>
      </c>
      <c r="C1435">
        <v>1</v>
      </c>
      <c r="D1435" t="s">
        <v>86</v>
      </c>
      <c r="E1435" t="s">
        <v>813</v>
      </c>
      <c r="F1435" t="s">
        <v>108</v>
      </c>
      <c r="G1435">
        <v>24.07</v>
      </c>
      <c r="H1435" t="s">
        <v>138</v>
      </c>
      <c r="I1435" t="s">
        <v>63</v>
      </c>
      <c r="J1435" t="s">
        <v>110</v>
      </c>
      <c r="K1435" t="s">
        <v>13569</v>
      </c>
      <c r="L1435" t="s">
        <v>2912</v>
      </c>
      <c r="M1435" t="s">
        <v>1630</v>
      </c>
      <c r="N1435">
        <v>10.498687664041995</v>
      </c>
      <c r="P1435">
        <v>44</v>
      </c>
      <c r="R1435">
        <v>90</v>
      </c>
      <c r="T1435">
        <v>0</v>
      </c>
      <c r="U1435">
        <v>14</v>
      </c>
      <c r="V1435">
        <v>4360</v>
      </c>
      <c r="AB1435" t="s">
        <v>63</v>
      </c>
      <c r="AC1435" t="s">
        <v>63</v>
      </c>
      <c r="AD1435" t="s">
        <v>63</v>
      </c>
      <c r="AE1435" t="s">
        <v>98</v>
      </c>
      <c r="AG1435">
        <v>1980</v>
      </c>
      <c r="AH1435">
        <v>24.07</v>
      </c>
      <c r="AI1435">
        <v>37.317059999999998</v>
      </c>
      <c r="AJ1435">
        <v>-97.006789999999995</v>
      </c>
      <c r="AL1435">
        <v>2</v>
      </c>
      <c r="AM1435" t="s">
        <v>63</v>
      </c>
      <c r="AN1435" t="s">
        <v>13568</v>
      </c>
      <c r="AO1435" t="s">
        <v>100</v>
      </c>
      <c r="AP1435" t="s">
        <v>116</v>
      </c>
      <c r="AQ1435" t="s">
        <v>148</v>
      </c>
      <c r="AR1435" t="s">
        <v>148</v>
      </c>
      <c r="AS1435" t="s">
        <v>131</v>
      </c>
      <c r="AT1435" s="5"/>
      <c r="AV1435" t="s">
        <v>149</v>
      </c>
      <c r="AW1435" t="s">
        <v>150</v>
      </c>
    </row>
    <row r="1436" spans="1:49" x14ac:dyDescent="0.25">
      <c r="A1436">
        <v>0</v>
      </c>
      <c r="B1436" t="s">
        <v>17046</v>
      </c>
      <c r="C1436">
        <v>1</v>
      </c>
      <c r="D1436" t="s">
        <v>86</v>
      </c>
      <c r="E1436" t="s">
        <v>813</v>
      </c>
      <c r="F1436" t="s">
        <v>108</v>
      </c>
      <c r="G1436">
        <v>28.63</v>
      </c>
      <c r="H1436" t="s">
        <v>138</v>
      </c>
      <c r="I1436" t="s">
        <v>63</v>
      </c>
      <c r="J1436" t="s">
        <v>110</v>
      </c>
      <c r="K1436" t="s">
        <v>17047</v>
      </c>
      <c r="L1436" t="s">
        <v>2912</v>
      </c>
      <c r="M1436" t="s">
        <v>1630</v>
      </c>
      <c r="N1436">
        <v>18.503937007874015</v>
      </c>
      <c r="P1436">
        <v>44</v>
      </c>
      <c r="R1436">
        <v>85</v>
      </c>
      <c r="T1436">
        <v>0</v>
      </c>
      <c r="U1436">
        <v>12</v>
      </c>
      <c r="V1436">
        <v>4920</v>
      </c>
      <c r="AB1436" t="s">
        <v>63</v>
      </c>
      <c r="AC1436" t="s">
        <v>63</v>
      </c>
      <c r="AD1436" t="s">
        <v>63</v>
      </c>
      <c r="AE1436" t="s">
        <v>98</v>
      </c>
      <c r="AG1436">
        <v>1981</v>
      </c>
      <c r="AH1436">
        <v>28.63</v>
      </c>
      <c r="AI1436">
        <v>37.38335</v>
      </c>
      <c r="AJ1436">
        <v>-97.006900000000002</v>
      </c>
      <c r="AL1436">
        <v>2</v>
      </c>
      <c r="AM1436" t="s">
        <v>63</v>
      </c>
      <c r="AN1436" t="s">
        <v>17046</v>
      </c>
      <c r="AO1436" t="s">
        <v>100</v>
      </c>
      <c r="AP1436" t="s">
        <v>116</v>
      </c>
      <c r="AQ1436" t="s">
        <v>148</v>
      </c>
      <c r="AR1436" t="s">
        <v>148</v>
      </c>
      <c r="AS1436" t="s">
        <v>131</v>
      </c>
      <c r="AT1436" s="5"/>
      <c r="AV1436" t="s">
        <v>149</v>
      </c>
      <c r="AW1436" t="s">
        <v>150</v>
      </c>
    </row>
    <row r="1437" spans="1:49" x14ac:dyDescent="0.25">
      <c r="A1437">
        <v>0</v>
      </c>
      <c r="B1437" t="s">
        <v>9999</v>
      </c>
      <c r="C1437">
        <v>1</v>
      </c>
      <c r="D1437" t="s">
        <v>86</v>
      </c>
      <c r="E1437" t="s">
        <v>107</v>
      </c>
      <c r="F1437" t="s">
        <v>108</v>
      </c>
      <c r="G1437">
        <v>314.40000000000003</v>
      </c>
      <c r="H1437" t="s">
        <v>138</v>
      </c>
      <c r="I1437" t="s">
        <v>63</v>
      </c>
      <c r="J1437" t="s">
        <v>110</v>
      </c>
      <c r="K1437" t="s">
        <v>10000</v>
      </c>
      <c r="L1437" t="s">
        <v>3819</v>
      </c>
      <c r="M1437" t="s">
        <v>2849</v>
      </c>
      <c r="N1437">
        <v>16.50262467191601</v>
      </c>
      <c r="P1437">
        <v>36</v>
      </c>
      <c r="R1437">
        <v>90</v>
      </c>
      <c r="T1437">
        <v>0</v>
      </c>
      <c r="U1437">
        <v>10</v>
      </c>
      <c r="V1437">
        <v>4450</v>
      </c>
      <c r="AB1437" t="s">
        <v>63</v>
      </c>
      <c r="AC1437" t="s">
        <v>63</v>
      </c>
      <c r="AD1437" t="s">
        <v>63</v>
      </c>
      <c r="AE1437" t="s">
        <v>98</v>
      </c>
      <c r="AG1437">
        <v>1925</v>
      </c>
      <c r="AH1437">
        <v>5.1920000000000002</v>
      </c>
      <c r="AI1437">
        <v>37.244790000000002</v>
      </c>
      <c r="AJ1437">
        <v>-97.068089999999998</v>
      </c>
      <c r="AL1437">
        <v>2</v>
      </c>
      <c r="AM1437" t="s">
        <v>63</v>
      </c>
      <c r="AN1437" t="s">
        <v>9999</v>
      </c>
      <c r="AO1437" t="s">
        <v>100</v>
      </c>
      <c r="AP1437" t="s">
        <v>147</v>
      </c>
      <c r="AQ1437" t="s">
        <v>148</v>
      </c>
      <c r="AR1437" t="s">
        <v>148</v>
      </c>
      <c r="AS1437" t="s">
        <v>131</v>
      </c>
      <c r="AT1437" s="5"/>
      <c r="AV1437" t="s">
        <v>149</v>
      </c>
      <c r="AW1437" t="s">
        <v>150</v>
      </c>
    </row>
    <row r="1438" spans="1:49" x14ac:dyDescent="0.25">
      <c r="A1438">
        <v>0</v>
      </c>
      <c r="B1438" t="s">
        <v>10610</v>
      </c>
      <c r="C1438">
        <v>1</v>
      </c>
      <c r="D1438" t="s">
        <v>86</v>
      </c>
      <c r="E1438" t="s">
        <v>107</v>
      </c>
      <c r="F1438" t="s">
        <v>108</v>
      </c>
      <c r="G1438">
        <v>316.45</v>
      </c>
      <c r="H1438" t="s">
        <v>138</v>
      </c>
      <c r="I1438" t="s">
        <v>63</v>
      </c>
      <c r="J1438" t="s">
        <v>110</v>
      </c>
      <c r="K1438" t="s">
        <v>10611</v>
      </c>
      <c r="L1438" t="s">
        <v>2912</v>
      </c>
      <c r="M1438" t="s">
        <v>2849</v>
      </c>
      <c r="N1438">
        <v>12.5</v>
      </c>
      <c r="P1438">
        <v>36</v>
      </c>
      <c r="R1438">
        <v>97</v>
      </c>
      <c r="T1438">
        <v>0</v>
      </c>
      <c r="U1438">
        <v>10</v>
      </c>
      <c r="V1438">
        <v>4450</v>
      </c>
      <c r="AB1438" t="s">
        <v>63</v>
      </c>
      <c r="AC1438" t="s">
        <v>63</v>
      </c>
      <c r="AD1438" t="s">
        <v>63</v>
      </c>
      <c r="AE1438" t="s">
        <v>98</v>
      </c>
      <c r="AG1438">
        <v>1935</v>
      </c>
      <c r="AH1438">
        <v>7.242</v>
      </c>
      <c r="AI1438">
        <v>37.241016000000002</v>
      </c>
      <c r="AJ1438">
        <v>-97.032556</v>
      </c>
      <c r="AL1438">
        <v>2</v>
      </c>
      <c r="AM1438" t="s">
        <v>63</v>
      </c>
      <c r="AN1438" t="s">
        <v>10610</v>
      </c>
      <c r="AO1438" t="s">
        <v>100</v>
      </c>
      <c r="AP1438" t="s">
        <v>147</v>
      </c>
      <c r="AQ1438" t="s">
        <v>148</v>
      </c>
      <c r="AR1438" t="s">
        <v>148</v>
      </c>
      <c r="AS1438" t="s">
        <v>131</v>
      </c>
      <c r="AT1438" s="5"/>
      <c r="AV1438" t="s">
        <v>149</v>
      </c>
      <c r="AW1438" t="s">
        <v>150</v>
      </c>
    </row>
    <row r="1439" spans="1:49" x14ac:dyDescent="0.25">
      <c r="A1439">
        <v>0</v>
      </c>
      <c r="B1439" t="s">
        <v>10651</v>
      </c>
      <c r="C1439">
        <v>1</v>
      </c>
      <c r="D1439" t="s">
        <v>86</v>
      </c>
      <c r="E1439" t="s">
        <v>107</v>
      </c>
      <c r="F1439" t="s">
        <v>108</v>
      </c>
      <c r="G1439">
        <v>316.7</v>
      </c>
      <c r="H1439" t="s">
        <v>138</v>
      </c>
      <c r="I1439" t="s">
        <v>63</v>
      </c>
      <c r="J1439" t="s">
        <v>110</v>
      </c>
      <c r="K1439" t="s">
        <v>10652</v>
      </c>
      <c r="L1439" t="s">
        <v>2912</v>
      </c>
      <c r="M1439" t="s">
        <v>10653</v>
      </c>
      <c r="N1439">
        <v>14.501312335958005</v>
      </c>
      <c r="P1439">
        <v>32</v>
      </c>
      <c r="R1439">
        <v>97</v>
      </c>
      <c r="T1439">
        <v>0</v>
      </c>
      <c r="U1439">
        <v>10</v>
      </c>
      <c r="V1439">
        <v>50</v>
      </c>
      <c r="AB1439" t="s">
        <v>63</v>
      </c>
      <c r="AC1439" t="s">
        <v>63</v>
      </c>
      <c r="AD1439" t="s">
        <v>63</v>
      </c>
      <c r="AE1439" t="s">
        <v>129</v>
      </c>
      <c r="AG1439">
        <v>1935</v>
      </c>
      <c r="AH1439">
        <v>7.492</v>
      </c>
      <c r="AI1439">
        <v>37.241016000000002</v>
      </c>
      <c r="AJ1439">
        <v>-97.032556</v>
      </c>
      <c r="AL1439">
        <v>2</v>
      </c>
      <c r="AM1439" t="s">
        <v>63</v>
      </c>
      <c r="AN1439" t="s">
        <v>10651</v>
      </c>
      <c r="AO1439" t="s">
        <v>100</v>
      </c>
      <c r="AP1439" t="s">
        <v>147</v>
      </c>
      <c r="AQ1439" t="s">
        <v>148</v>
      </c>
      <c r="AR1439" t="s">
        <v>148</v>
      </c>
      <c r="AS1439" t="s">
        <v>131</v>
      </c>
      <c r="AT1439" s="5"/>
      <c r="AV1439" t="s">
        <v>149</v>
      </c>
      <c r="AW1439" t="s">
        <v>150</v>
      </c>
    </row>
    <row r="1440" spans="1:49" x14ac:dyDescent="0.25">
      <c r="A1440">
        <v>0</v>
      </c>
      <c r="B1440" t="s">
        <v>3894</v>
      </c>
      <c r="C1440">
        <v>1</v>
      </c>
      <c r="D1440" t="s">
        <v>86</v>
      </c>
      <c r="E1440" t="s">
        <v>107</v>
      </c>
      <c r="F1440" t="s">
        <v>108</v>
      </c>
      <c r="G1440">
        <v>324.8</v>
      </c>
      <c r="H1440" t="s">
        <v>801</v>
      </c>
      <c r="I1440" t="s">
        <v>63</v>
      </c>
      <c r="J1440" t="s">
        <v>110</v>
      </c>
      <c r="K1440" t="s">
        <v>3895</v>
      </c>
      <c r="L1440" t="s">
        <v>3896</v>
      </c>
      <c r="M1440" t="s">
        <v>2849</v>
      </c>
      <c r="N1440">
        <v>14.009186351706036</v>
      </c>
      <c r="P1440">
        <v>32</v>
      </c>
      <c r="R1440">
        <v>85</v>
      </c>
      <c r="T1440">
        <v>0</v>
      </c>
      <c r="U1440">
        <v>10</v>
      </c>
      <c r="V1440">
        <v>3030</v>
      </c>
      <c r="AB1440" t="s">
        <v>63</v>
      </c>
      <c r="AC1440" t="s">
        <v>63</v>
      </c>
      <c r="AD1440" t="s">
        <v>63</v>
      </c>
      <c r="AE1440" t="s">
        <v>98</v>
      </c>
      <c r="AG1440">
        <v>1939</v>
      </c>
      <c r="AH1440">
        <v>15.592000000000001</v>
      </c>
      <c r="AI1440">
        <v>37.244478000000001</v>
      </c>
      <c r="AJ1440">
        <v>-96.881879999999995</v>
      </c>
      <c r="AL1440">
        <v>1</v>
      </c>
      <c r="AM1440" t="s">
        <v>63</v>
      </c>
      <c r="AN1440" t="s">
        <v>3894</v>
      </c>
      <c r="AO1440" t="s">
        <v>100</v>
      </c>
      <c r="AP1440" t="s">
        <v>147</v>
      </c>
      <c r="AQ1440" t="s">
        <v>148</v>
      </c>
      <c r="AR1440" t="s">
        <v>148</v>
      </c>
      <c r="AS1440" t="s">
        <v>131</v>
      </c>
      <c r="AT1440" s="5"/>
      <c r="AV1440" t="s">
        <v>149</v>
      </c>
      <c r="AW1440" t="s">
        <v>135</v>
      </c>
    </row>
    <row r="1441" spans="1:49" x14ac:dyDescent="0.25">
      <c r="A1441">
        <v>0</v>
      </c>
      <c r="B1441" t="s">
        <v>23038</v>
      </c>
      <c r="C1441">
        <v>1</v>
      </c>
      <c r="D1441" t="s">
        <v>86</v>
      </c>
      <c r="E1441" t="s">
        <v>107</v>
      </c>
      <c r="F1441" t="s">
        <v>108</v>
      </c>
      <c r="G1441">
        <v>325.17</v>
      </c>
      <c r="H1441" t="s">
        <v>489</v>
      </c>
      <c r="I1441" t="s">
        <v>63</v>
      </c>
      <c r="J1441" t="s">
        <v>110</v>
      </c>
      <c r="K1441" t="s">
        <v>23039</v>
      </c>
      <c r="L1441" t="s">
        <v>3896</v>
      </c>
      <c r="M1441" t="s">
        <v>2849</v>
      </c>
      <c r="N1441">
        <v>19.816272965879264</v>
      </c>
      <c r="O1441">
        <v>45</v>
      </c>
      <c r="P1441">
        <v>32</v>
      </c>
      <c r="R1441">
        <v>90</v>
      </c>
      <c r="T1441">
        <v>0</v>
      </c>
      <c r="U1441">
        <v>15</v>
      </c>
      <c r="V1441">
        <v>1760</v>
      </c>
      <c r="AB1441" t="s">
        <v>63</v>
      </c>
      <c r="AC1441" t="s">
        <v>63</v>
      </c>
      <c r="AD1441" t="s">
        <v>63</v>
      </c>
      <c r="AE1441" t="s">
        <v>98</v>
      </c>
      <c r="AG1441">
        <v>1939</v>
      </c>
      <c r="AH1441">
        <v>15.962000000000002</v>
      </c>
      <c r="AI1441">
        <v>37.244380999999997</v>
      </c>
      <c r="AJ1441">
        <v>-96.875247000000002</v>
      </c>
      <c r="AK1441" t="s">
        <v>77</v>
      </c>
      <c r="AL1441">
        <v>1</v>
      </c>
      <c r="AM1441" t="s">
        <v>63</v>
      </c>
      <c r="AN1441" t="s">
        <v>23038</v>
      </c>
      <c r="AO1441" t="s">
        <v>100</v>
      </c>
      <c r="AP1441" t="s">
        <v>147</v>
      </c>
      <c r="AQ1441" t="s">
        <v>148</v>
      </c>
      <c r="AR1441" t="s">
        <v>148</v>
      </c>
      <c r="AS1441" t="s">
        <v>131</v>
      </c>
      <c r="AT1441" s="5"/>
      <c r="AV1441" t="s">
        <v>149</v>
      </c>
      <c r="AW1441" t="s">
        <v>150</v>
      </c>
    </row>
    <row r="1442" spans="1:49" x14ac:dyDescent="0.25">
      <c r="A1442">
        <v>0</v>
      </c>
      <c r="B1442" t="s">
        <v>4765</v>
      </c>
      <c r="C1442">
        <v>1</v>
      </c>
      <c r="D1442" t="s">
        <v>86</v>
      </c>
      <c r="E1442" t="s">
        <v>107</v>
      </c>
      <c r="F1442" t="s">
        <v>108</v>
      </c>
      <c r="G1442">
        <v>332.95</v>
      </c>
      <c r="H1442" t="s">
        <v>489</v>
      </c>
      <c r="I1442" t="s">
        <v>63</v>
      </c>
      <c r="J1442" t="s">
        <v>110</v>
      </c>
      <c r="K1442" t="s">
        <v>4766</v>
      </c>
      <c r="L1442" t="s">
        <v>4767</v>
      </c>
      <c r="M1442" t="s">
        <v>2849</v>
      </c>
      <c r="N1442">
        <v>12.007874015748031</v>
      </c>
      <c r="P1442">
        <v>32</v>
      </c>
      <c r="R1442">
        <v>90</v>
      </c>
      <c r="T1442">
        <v>0</v>
      </c>
      <c r="U1442">
        <v>9</v>
      </c>
      <c r="V1442">
        <v>1020</v>
      </c>
      <c r="AB1442" t="s">
        <v>63</v>
      </c>
      <c r="AC1442" t="s">
        <v>63</v>
      </c>
      <c r="AD1442" t="s">
        <v>63</v>
      </c>
      <c r="AE1442" t="s">
        <v>98</v>
      </c>
      <c r="AG1442">
        <v>1948</v>
      </c>
      <c r="AH1442">
        <v>23.742000000000001</v>
      </c>
      <c r="AI1442">
        <v>37.273055999999997</v>
      </c>
      <c r="AJ1442">
        <v>-96.770816999999994</v>
      </c>
      <c r="AL1442">
        <v>1</v>
      </c>
      <c r="AM1442" t="s">
        <v>63</v>
      </c>
      <c r="AN1442" t="s">
        <v>4765</v>
      </c>
      <c r="AO1442" t="s">
        <v>100</v>
      </c>
      <c r="AP1442" t="s">
        <v>147</v>
      </c>
      <c r="AQ1442" t="s">
        <v>148</v>
      </c>
      <c r="AR1442" t="s">
        <v>148</v>
      </c>
      <c r="AS1442" t="s">
        <v>131</v>
      </c>
      <c r="AT1442" s="5"/>
      <c r="AV1442" t="s">
        <v>149</v>
      </c>
      <c r="AW1442" t="s">
        <v>150</v>
      </c>
    </row>
    <row r="1443" spans="1:49" x14ac:dyDescent="0.25">
      <c r="A1443">
        <v>0</v>
      </c>
      <c r="B1443" t="s">
        <v>27664</v>
      </c>
      <c r="C1443">
        <v>1</v>
      </c>
      <c r="D1443" t="s">
        <v>86</v>
      </c>
      <c r="E1443" t="s">
        <v>107</v>
      </c>
      <c r="F1443" t="s">
        <v>108</v>
      </c>
      <c r="G1443">
        <v>333.37</v>
      </c>
      <c r="H1443" t="s">
        <v>489</v>
      </c>
      <c r="I1443" t="s">
        <v>63</v>
      </c>
      <c r="J1443" t="s">
        <v>110</v>
      </c>
      <c r="K1443" t="s">
        <v>27665</v>
      </c>
      <c r="L1443" t="s">
        <v>4767</v>
      </c>
      <c r="M1443" t="s">
        <v>2849</v>
      </c>
      <c r="N1443">
        <v>12.007874015748031</v>
      </c>
      <c r="P1443">
        <v>32</v>
      </c>
      <c r="R1443">
        <v>90</v>
      </c>
      <c r="T1443">
        <v>0</v>
      </c>
      <c r="U1443">
        <v>9</v>
      </c>
      <c r="V1443">
        <v>1020</v>
      </c>
      <c r="AB1443" t="s">
        <v>63</v>
      </c>
      <c r="AC1443" t="s">
        <v>63</v>
      </c>
      <c r="AD1443" t="s">
        <v>63</v>
      </c>
      <c r="AE1443" t="s">
        <v>98</v>
      </c>
      <c r="AG1443">
        <v>1948</v>
      </c>
      <c r="AH1443">
        <v>24.162000000000003</v>
      </c>
      <c r="AI1443">
        <v>37.279609999999998</v>
      </c>
      <c r="AJ1443">
        <v>-96.77073</v>
      </c>
      <c r="AL1443">
        <v>1</v>
      </c>
      <c r="AM1443" t="s">
        <v>63</v>
      </c>
      <c r="AN1443" t="s">
        <v>27664</v>
      </c>
      <c r="AO1443" t="s">
        <v>100</v>
      </c>
      <c r="AP1443" t="s">
        <v>147</v>
      </c>
      <c r="AQ1443" t="s">
        <v>148</v>
      </c>
      <c r="AR1443" t="s">
        <v>148</v>
      </c>
      <c r="AS1443" t="s">
        <v>131</v>
      </c>
      <c r="AT1443" s="5"/>
      <c r="AV1443" t="s">
        <v>149</v>
      </c>
      <c r="AW1443" t="s">
        <v>150</v>
      </c>
    </row>
    <row r="1444" spans="1:49" x14ac:dyDescent="0.25">
      <c r="A1444">
        <v>0</v>
      </c>
      <c r="B1444" t="s">
        <v>14812</v>
      </c>
      <c r="C1444">
        <v>1</v>
      </c>
      <c r="D1444" t="s">
        <v>86</v>
      </c>
      <c r="E1444" t="s">
        <v>107</v>
      </c>
      <c r="F1444" t="s">
        <v>108</v>
      </c>
      <c r="G1444">
        <v>335.65000000000003</v>
      </c>
      <c r="H1444" t="s">
        <v>138</v>
      </c>
      <c r="I1444" t="s">
        <v>63</v>
      </c>
      <c r="J1444" t="s">
        <v>110</v>
      </c>
      <c r="K1444" t="s">
        <v>14813</v>
      </c>
      <c r="L1444" t="s">
        <v>4767</v>
      </c>
      <c r="M1444" t="s">
        <v>2849</v>
      </c>
      <c r="N1444">
        <v>12.5</v>
      </c>
      <c r="P1444">
        <v>64</v>
      </c>
      <c r="R1444">
        <v>90</v>
      </c>
      <c r="T1444">
        <v>0</v>
      </c>
      <c r="U1444">
        <v>9</v>
      </c>
      <c r="V1444">
        <v>1110</v>
      </c>
      <c r="AB1444" t="s">
        <v>63</v>
      </c>
      <c r="AC1444" t="s">
        <v>63</v>
      </c>
      <c r="AD1444" t="s">
        <v>63</v>
      </c>
      <c r="AE1444" t="s">
        <v>98</v>
      </c>
      <c r="AG1444">
        <v>1948</v>
      </c>
      <c r="AH1444">
        <v>26.442</v>
      </c>
      <c r="AI1444">
        <v>37.312249999999999</v>
      </c>
      <c r="AJ1444">
        <v>-96.770420999999999</v>
      </c>
      <c r="AL1444">
        <v>2</v>
      </c>
      <c r="AM1444" t="s">
        <v>63</v>
      </c>
      <c r="AN1444" t="s">
        <v>14812</v>
      </c>
      <c r="AO1444" t="s">
        <v>100</v>
      </c>
      <c r="AP1444" t="s">
        <v>147</v>
      </c>
      <c r="AQ1444" t="s">
        <v>148</v>
      </c>
      <c r="AR1444" t="s">
        <v>148</v>
      </c>
      <c r="AS1444" t="s">
        <v>131</v>
      </c>
      <c r="AT1444" s="5"/>
      <c r="AV1444" t="s">
        <v>149</v>
      </c>
      <c r="AW1444" t="s">
        <v>150</v>
      </c>
    </row>
    <row r="1445" spans="1:49" x14ac:dyDescent="0.25">
      <c r="A1445">
        <v>0</v>
      </c>
      <c r="B1445" t="s">
        <v>24419</v>
      </c>
      <c r="C1445">
        <v>1</v>
      </c>
      <c r="D1445" t="s">
        <v>86</v>
      </c>
      <c r="E1445" t="s">
        <v>107</v>
      </c>
      <c r="F1445" t="s">
        <v>108</v>
      </c>
      <c r="G1445">
        <v>337.01</v>
      </c>
      <c r="H1445" t="s">
        <v>138</v>
      </c>
      <c r="I1445" t="s">
        <v>63</v>
      </c>
      <c r="J1445" t="s">
        <v>110</v>
      </c>
      <c r="K1445" t="s">
        <v>24420</v>
      </c>
      <c r="L1445" t="s">
        <v>4767</v>
      </c>
      <c r="M1445" t="s">
        <v>2849</v>
      </c>
      <c r="N1445">
        <v>10.498687664041995</v>
      </c>
      <c r="P1445">
        <v>32</v>
      </c>
      <c r="R1445">
        <v>97</v>
      </c>
      <c r="T1445">
        <v>0</v>
      </c>
      <c r="U1445">
        <v>11</v>
      </c>
      <c r="V1445">
        <v>755</v>
      </c>
      <c r="AB1445" t="s">
        <v>63</v>
      </c>
      <c r="AC1445" t="s">
        <v>63</v>
      </c>
      <c r="AD1445" t="s">
        <v>63</v>
      </c>
      <c r="AE1445" t="s">
        <v>98</v>
      </c>
      <c r="AG1445">
        <v>1942</v>
      </c>
      <c r="AH1445">
        <v>27.802</v>
      </c>
      <c r="AI1445">
        <v>37.316206999999999</v>
      </c>
      <c r="AJ1445">
        <v>-96.748215000000002</v>
      </c>
      <c r="AL1445">
        <v>2</v>
      </c>
      <c r="AM1445" t="s">
        <v>63</v>
      </c>
      <c r="AN1445" t="s">
        <v>24419</v>
      </c>
      <c r="AO1445" t="s">
        <v>100</v>
      </c>
      <c r="AP1445" t="s">
        <v>147</v>
      </c>
      <c r="AQ1445" t="s">
        <v>148</v>
      </c>
      <c r="AR1445" t="s">
        <v>148</v>
      </c>
      <c r="AS1445" t="s">
        <v>131</v>
      </c>
      <c r="AT1445" s="5"/>
      <c r="AV1445" t="s">
        <v>149</v>
      </c>
      <c r="AW1445" t="s">
        <v>150</v>
      </c>
    </row>
    <row r="1446" spans="1:49" x14ac:dyDescent="0.25">
      <c r="A1446">
        <v>0</v>
      </c>
      <c r="B1446" t="s">
        <v>20172</v>
      </c>
      <c r="C1446">
        <v>1</v>
      </c>
      <c r="D1446" t="s">
        <v>86</v>
      </c>
      <c r="E1446" t="s">
        <v>107</v>
      </c>
      <c r="F1446" t="s">
        <v>108</v>
      </c>
      <c r="G1446">
        <v>337.31</v>
      </c>
      <c r="H1446" t="s">
        <v>138</v>
      </c>
      <c r="I1446" t="s">
        <v>63</v>
      </c>
      <c r="J1446" t="s">
        <v>110</v>
      </c>
      <c r="K1446" t="s">
        <v>20173</v>
      </c>
      <c r="L1446" t="s">
        <v>4767</v>
      </c>
      <c r="M1446" t="s">
        <v>2849</v>
      </c>
      <c r="N1446">
        <v>10.498687664041995</v>
      </c>
      <c r="P1446">
        <v>32</v>
      </c>
      <c r="R1446">
        <v>97</v>
      </c>
      <c r="T1446">
        <v>0</v>
      </c>
      <c r="U1446">
        <v>11</v>
      </c>
      <c r="V1446">
        <v>755</v>
      </c>
      <c r="AB1446" t="s">
        <v>63</v>
      </c>
      <c r="AC1446" t="s">
        <v>63</v>
      </c>
      <c r="AD1446" t="s">
        <v>63</v>
      </c>
      <c r="AE1446" t="s">
        <v>98</v>
      </c>
      <c r="AG1446">
        <v>1942</v>
      </c>
      <c r="AH1446">
        <v>28.102</v>
      </c>
      <c r="AI1446">
        <v>37.316139999999997</v>
      </c>
      <c r="AJ1446">
        <v>-96.744589000000005</v>
      </c>
      <c r="AL1446">
        <v>2</v>
      </c>
      <c r="AM1446" t="s">
        <v>63</v>
      </c>
      <c r="AN1446" t="s">
        <v>20172</v>
      </c>
      <c r="AO1446" t="s">
        <v>100</v>
      </c>
      <c r="AP1446" t="s">
        <v>147</v>
      </c>
      <c r="AQ1446" t="s">
        <v>148</v>
      </c>
      <c r="AR1446" t="s">
        <v>148</v>
      </c>
      <c r="AS1446" t="s">
        <v>131</v>
      </c>
      <c r="AT1446" s="5"/>
      <c r="AV1446" t="s">
        <v>149</v>
      </c>
      <c r="AW1446" t="s">
        <v>150</v>
      </c>
    </row>
    <row r="1447" spans="1:49" x14ac:dyDescent="0.25">
      <c r="A1447">
        <v>0</v>
      </c>
      <c r="B1447" t="s">
        <v>10278</v>
      </c>
      <c r="C1447">
        <v>1</v>
      </c>
      <c r="D1447" t="s">
        <v>86</v>
      </c>
      <c r="E1447" t="s">
        <v>107</v>
      </c>
      <c r="F1447" t="s">
        <v>108</v>
      </c>
      <c r="G1447">
        <v>337.65000000000003</v>
      </c>
      <c r="H1447" t="s">
        <v>138</v>
      </c>
      <c r="I1447" t="s">
        <v>63</v>
      </c>
      <c r="J1447" t="s">
        <v>110</v>
      </c>
      <c r="K1447" t="s">
        <v>10279</v>
      </c>
      <c r="L1447" t="s">
        <v>4767</v>
      </c>
      <c r="M1447" t="s">
        <v>2849</v>
      </c>
      <c r="N1447">
        <v>10.498687664041995</v>
      </c>
      <c r="P1447">
        <v>32</v>
      </c>
      <c r="R1447">
        <v>90</v>
      </c>
      <c r="T1447">
        <v>0</v>
      </c>
      <c r="U1447">
        <v>11</v>
      </c>
      <c r="V1447">
        <v>755</v>
      </c>
      <c r="AB1447" t="s">
        <v>63</v>
      </c>
      <c r="AC1447" t="s">
        <v>63</v>
      </c>
      <c r="AD1447" t="s">
        <v>63</v>
      </c>
      <c r="AE1447" t="s">
        <v>98</v>
      </c>
      <c r="AG1447">
        <v>1942</v>
      </c>
      <c r="AH1447">
        <v>28.442</v>
      </c>
      <c r="AI1447">
        <v>37.316020000000002</v>
      </c>
      <c r="AJ1447">
        <v>-96.737920000000003</v>
      </c>
      <c r="AL1447">
        <v>2</v>
      </c>
      <c r="AM1447" t="s">
        <v>63</v>
      </c>
      <c r="AN1447" t="s">
        <v>10278</v>
      </c>
      <c r="AO1447" t="s">
        <v>100</v>
      </c>
      <c r="AP1447" t="s">
        <v>147</v>
      </c>
      <c r="AQ1447" t="s">
        <v>148</v>
      </c>
      <c r="AR1447" t="s">
        <v>148</v>
      </c>
      <c r="AS1447" t="s">
        <v>131</v>
      </c>
      <c r="AT1447" s="5"/>
      <c r="AV1447" t="s">
        <v>149</v>
      </c>
      <c r="AW1447" t="s">
        <v>150</v>
      </c>
    </row>
    <row r="1448" spans="1:49" x14ac:dyDescent="0.25">
      <c r="A1448">
        <v>0</v>
      </c>
      <c r="B1448" t="s">
        <v>5770</v>
      </c>
      <c r="C1448">
        <v>1</v>
      </c>
      <c r="D1448" t="s">
        <v>86</v>
      </c>
      <c r="E1448" t="s">
        <v>107</v>
      </c>
      <c r="F1448" t="s">
        <v>108</v>
      </c>
      <c r="G1448">
        <v>342.98</v>
      </c>
      <c r="H1448" t="s">
        <v>801</v>
      </c>
      <c r="I1448" t="s">
        <v>63</v>
      </c>
      <c r="J1448" t="s">
        <v>110</v>
      </c>
      <c r="K1448" t="s">
        <v>5771</v>
      </c>
      <c r="L1448" t="s">
        <v>835</v>
      </c>
      <c r="M1448" t="s">
        <v>2849</v>
      </c>
      <c r="N1448">
        <v>19.993438320209975</v>
      </c>
      <c r="P1448">
        <v>28</v>
      </c>
      <c r="R1448">
        <v>70</v>
      </c>
      <c r="T1448">
        <v>0</v>
      </c>
      <c r="U1448">
        <v>15</v>
      </c>
      <c r="V1448">
        <v>500</v>
      </c>
      <c r="AB1448" t="s">
        <v>63</v>
      </c>
      <c r="AC1448" t="s">
        <v>63</v>
      </c>
      <c r="AD1448" t="s">
        <v>63</v>
      </c>
      <c r="AE1448" t="s">
        <v>76</v>
      </c>
      <c r="AG1448">
        <v>1942</v>
      </c>
      <c r="AH1448">
        <v>33.771999999999998</v>
      </c>
      <c r="AI1448">
        <v>37.320830000000001</v>
      </c>
      <c r="AJ1448">
        <v>-96.643136999999996</v>
      </c>
      <c r="AL1448">
        <v>1</v>
      </c>
      <c r="AM1448" t="s">
        <v>63</v>
      </c>
      <c r="AN1448" t="s">
        <v>5770</v>
      </c>
      <c r="AO1448" t="s">
        <v>100</v>
      </c>
      <c r="AP1448" t="s">
        <v>147</v>
      </c>
      <c r="AQ1448" t="s">
        <v>148</v>
      </c>
      <c r="AR1448" t="s">
        <v>148</v>
      </c>
      <c r="AS1448" t="s">
        <v>131</v>
      </c>
      <c r="AT1448" s="5"/>
      <c r="AV1448" t="s">
        <v>149</v>
      </c>
      <c r="AW1448" t="s">
        <v>150</v>
      </c>
    </row>
    <row r="1449" spans="1:49" x14ac:dyDescent="0.25">
      <c r="A1449">
        <v>0</v>
      </c>
      <c r="B1449" t="s">
        <v>6980</v>
      </c>
      <c r="C1449">
        <v>1</v>
      </c>
      <c r="D1449" t="s">
        <v>86</v>
      </c>
      <c r="E1449" t="s">
        <v>107</v>
      </c>
      <c r="F1449" t="s">
        <v>108</v>
      </c>
      <c r="G1449">
        <v>343.36</v>
      </c>
      <c r="H1449" t="s">
        <v>138</v>
      </c>
      <c r="I1449" t="s">
        <v>63</v>
      </c>
      <c r="J1449" t="s">
        <v>110</v>
      </c>
      <c r="K1449" t="s">
        <v>6981</v>
      </c>
      <c r="L1449" t="s">
        <v>835</v>
      </c>
      <c r="M1449" t="s">
        <v>2849</v>
      </c>
      <c r="N1449">
        <v>12.5</v>
      </c>
      <c r="P1449">
        <v>28</v>
      </c>
      <c r="R1449">
        <v>97</v>
      </c>
      <c r="T1449">
        <v>0</v>
      </c>
      <c r="U1449">
        <v>15</v>
      </c>
      <c r="V1449">
        <v>500</v>
      </c>
      <c r="AB1449" t="s">
        <v>63</v>
      </c>
      <c r="AC1449" t="s">
        <v>63</v>
      </c>
      <c r="AD1449" t="s">
        <v>63</v>
      </c>
      <c r="AE1449" t="s">
        <v>98</v>
      </c>
      <c r="AG1449">
        <v>1942</v>
      </c>
      <c r="AH1449">
        <v>34.152000000000001</v>
      </c>
      <c r="AI1449">
        <v>37.321066000000002</v>
      </c>
      <c r="AJ1449">
        <v>-96.636103000000006</v>
      </c>
      <c r="AL1449">
        <v>2</v>
      </c>
      <c r="AM1449" t="s">
        <v>63</v>
      </c>
      <c r="AN1449" t="s">
        <v>6980</v>
      </c>
      <c r="AO1449" t="s">
        <v>100</v>
      </c>
      <c r="AP1449" t="s">
        <v>147</v>
      </c>
      <c r="AQ1449" t="s">
        <v>148</v>
      </c>
      <c r="AR1449" t="s">
        <v>148</v>
      </c>
      <c r="AS1449" t="s">
        <v>131</v>
      </c>
      <c r="AT1449" s="5"/>
      <c r="AV1449" t="s">
        <v>149</v>
      </c>
      <c r="AW1449" t="s">
        <v>150</v>
      </c>
    </row>
    <row r="1450" spans="1:49" x14ac:dyDescent="0.25">
      <c r="A1450">
        <v>0</v>
      </c>
      <c r="B1450" t="s">
        <v>5426</v>
      </c>
      <c r="C1450">
        <v>1</v>
      </c>
      <c r="D1450" t="s">
        <v>86</v>
      </c>
      <c r="E1450" t="s">
        <v>107</v>
      </c>
      <c r="F1450" t="s">
        <v>108</v>
      </c>
      <c r="G1450">
        <v>345.46</v>
      </c>
      <c r="H1450" t="s">
        <v>138</v>
      </c>
      <c r="I1450" t="s">
        <v>63</v>
      </c>
      <c r="J1450" t="s">
        <v>110</v>
      </c>
      <c r="K1450" t="s">
        <v>5427</v>
      </c>
      <c r="L1450" t="s">
        <v>835</v>
      </c>
      <c r="M1450" t="s">
        <v>2849</v>
      </c>
      <c r="N1450">
        <v>10.498687664041995</v>
      </c>
      <c r="P1450">
        <v>28</v>
      </c>
      <c r="R1450">
        <v>97</v>
      </c>
      <c r="T1450">
        <v>0</v>
      </c>
      <c r="U1450">
        <v>15</v>
      </c>
      <c r="V1450">
        <v>500</v>
      </c>
      <c r="AB1450" t="s">
        <v>63</v>
      </c>
      <c r="AC1450" t="s">
        <v>63</v>
      </c>
      <c r="AD1450" t="s">
        <v>63</v>
      </c>
      <c r="AE1450" t="s">
        <v>98</v>
      </c>
      <c r="AG1450">
        <v>1942</v>
      </c>
      <c r="AH1450">
        <v>36.252000000000002</v>
      </c>
      <c r="AI1450">
        <v>37.323419999999999</v>
      </c>
      <c r="AJ1450">
        <v>-96.597970000000004</v>
      </c>
      <c r="AL1450">
        <v>2</v>
      </c>
      <c r="AM1450" t="s">
        <v>63</v>
      </c>
      <c r="AN1450" t="s">
        <v>5426</v>
      </c>
      <c r="AO1450" t="s">
        <v>100</v>
      </c>
      <c r="AP1450" t="s">
        <v>147</v>
      </c>
      <c r="AQ1450" t="s">
        <v>148</v>
      </c>
      <c r="AR1450" t="s">
        <v>148</v>
      </c>
      <c r="AS1450" t="s">
        <v>131</v>
      </c>
      <c r="AT1450" s="5"/>
      <c r="AV1450" t="s">
        <v>149</v>
      </c>
      <c r="AW1450" t="s">
        <v>150</v>
      </c>
    </row>
    <row r="1451" spans="1:49" x14ac:dyDescent="0.25">
      <c r="A1451">
        <v>0</v>
      </c>
      <c r="B1451" t="s">
        <v>25555</v>
      </c>
      <c r="C1451">
        <v>1</v>
      </c>
      <c r="D1451" t="s">
        <v>86</v>
      </c>
      <c r="E1451" t="s">
        <v>107</v>
      </c>
      <c r="F1451" t="s">
        <v>108</v>
      </c>
      <c r="G1451">
        <v>345.77</v>
      </c>
      <c r="H1451" t="s">
        <v>489</v>
      </c>
      <c r="I1451" t="s">
        <v>63</v>
      </c>
      <c r="J1451" t="s">
        <v>110</v>
      </c>
      <c r="K1451" t="s">
        <v>25556</v>
      </c>
      <c r="L1451" t="s">
        <v>835</v>
      </c>
      <c r="M1451" t="s">
        <v>2849</v>
      </c>
      <c r="N1451">
        <v>19.993438320209975</v>
      </c>
      <c r="P1451">
        <v>28</v>
      </c>
      <c r="R1451">
        <v>97</v>
      </c>
      <c r="T1451">
        <v>0</v>
      </c>
      <c r="U1451">
        <v>15</v>
      </c>
      <c r="V1451">
        <v>500</v>
      </c>
      <c r="AB1451" t="s">
        <v>63</v>
      </c>
      <c r="AC1451" t="s">
        <v>63</v>
      </c>
      <c r="AD1451" t="s">
        <v>63</v>
      </c>
      <c r="AE1451" t="s">
        <v>98</v>
      </c>
      <c r="AG1451">
        <v>1942</v>
      </c>
      <c r="AH1451">
        <v>36.562000000000005</v>
      </c>
      <c r="AI1451">
        <v>37.323790000000002</v>
      </c>
      <c r="AJ1451">
        <v>-96.592410000000001</v>
      </c>
      <c r="AL1451">
        <v>1</v>
      </c>
      <c r="AM1451" t="s">
        <v>63</v>
      </c>
      <c r="AN1451" t="s">
        <v>25555</v>
      </c>
      <c r="AO1451" t="s">
        <v>100</v>
      </c>
      <c r="AP1451" t="s">
        <v>147</v>
      </c>
      <c r="AQ1451" t="s">
        <v>148</v>
      </c>
      <c r="AR1451" t="s">
        <v>148</v>
      </c>
      <c r="AS1451" t="s">
        <v>131</v>
      </c>
      <c r="AT1451" s="5"/>
      <c r="AV1451" t="s">
        <v>149</v>
      </c>
      <c r="AW1451" t="s">
        <v>150</v>
      </c>
    </row>
    <row r="1452" spans="1:49" x14ac:dyDescent="0.25">
      <c r="A1452">
        <v>0</v>
      </c>
      <c r="B1452" t="s">
        <v>26528</v>
      </c>
      <c r="C1452">
        <v>1</v>
      </c>
      <c r="D1452" t="s">
        <v>86</v>
      </c>
      <c r="E1452" t="s">
        <v>107</v>
      </c>
      <c r="F1452" t="s">
        <v>108</v>
      </c>
      <c r="G1452">
        <v>346.8</v>
      </c>
      <c r="H1452" t="s">
        <v>138</v>
      </c>
      <c r="I1452" t="s">
        <v>63</v>
      </c>
      <c r="J1452" t="s">
        <v>110</v>
      </c>
      <c r="K1452" t="s">
        <v>26529</v>
      </c>
      <c r="L1452" t="s">
        <v>835</v>
      </c>
      <c r="M1452" t="s">
        <v>2849</v>
      </c>
      <c r="N1452">
        <v>10.006561679790027</v>
      </c>
      <c r="P1452">
        <v>28</v>
      </c>
      <c r="R1452">
        <v>97</v>
      </c>
      <c r="T1452">
        <v>0</v>
      </c>
      <c r="U1452">
        <v>15</v>
      </c>
      <c r="V1452">
        <v>500</v>
      </c>
      <c r="AB1452" t="s">
        <v>63</v>
      </c>
      <c r="AC1452" t="s">
        <v>63</v>
      </c>
      <c r="AD1452" t="s">
        <v>63</v>
      </c>
      <c r="AE1452" t="s">
        <v>98</v>
      </c>
      <c r="AG1452">
        <v>1942</v>
      </c>
      <c r="AH1452">
        <v>37.591999999999999</v>
      </c>
      <c r="AI1452">
        <v>37.335245999999998</v>
      </c>
      <c r="AJ1452">
        <v>-96.580608999999995</v>
      </c>
      <c r="AL1452">
        <v>1</v>
      </c>
      <c r="AM1452" t="s">
        <v>63</v>
      </c>
      <c r="AN1452" t="s">
        <v>26528</v>
      </c>
      <c r="AO1452" t="s">
        <v>100</v>
      </c>
      <c r="AP1452" t="s">
        <v>147</v>
      </c>
      <c r="AQ1452" t="s">
        <v>148</v>
      </c>
      <c r="AR1452" t="s">
        <v>148</v>
      </c>
      <c r="AS1452" t="s">
        <v>131</v>
      </c>
      <c r="AT1452" s="5"/>
      <c r="AV1452" t="s">
        <v>149</v>
      </c>
      <c r="AW1452" t="s">
        <v>150</v>
      </c>
    </row>
    <row r="1453" spans="1:49" x14ac:dyDescent="0.25">
      <c r="A1453">
        <v>0</v>
      </c>
      <c r="B1453" t="s">
        <v>23257</v>
      </c>
      <c r="C1453">
        <v>1</v>
      </c>
      <c r="D1453" t="s">
        <v>86</v>
      </c>
      <c r="E1453" t="s">
        <v>107</v>
      </c>
      <c r="F1453" t="s">
        <v>108</v>
      </c>
      <c r="G1453">
        <v>347.25</v>
      </c>
      <c r="H1453" t="s">
        <v>138</v>
      </c>
      <c r="I1453" t="s">
        <v>63</v>
      </c>
      <c r="J1453" t="s">
        <v>110</v>
      </c>
      <c r="K1453" t="s">
        <v>23258</v>
      </c>
      <c r="L1453" t="s">
        <v>835</v>
      </c>
      <c r="M1453" t="s">
        <v>2849</v>
      </c>
      <c r="N1453">
        <v>12.5</v>
      </c>
      <c r="P1453">
        <v>28</v>
      </c>
      <c r="R1453">
        <v>92</v>
      </c>
      <c r="T1453">
        <v>0</v>
      </c>
      <c r="U1453">
        <v>15</v>
      </c>
      <c r="V1453">
        <v>500</v>
      </c>
      <c r="AB1453" t="s">
        <v>63</v>
      </c>
      <c r="AC1453" t="s">
        <v>63</v>
      </c>
      <c r="AD1453" t="s">
        <v>63</v>
      </c>
      <c r="AE1453" t="s">
        <v>98</v>
      </c>
      <c r="AG1453">
        <v>1942</v>
      </c>
      <c r="AH1453">
        <v>38.042000000000002</v>
      </c>
      <c r="AI1453">
        <v>37.340400000000002</v>
      </c>
      <c r="AJ1453">
        <v>-96.575479999999999</v>
      </c>
      <c r="AL1453">
        <v>2</v>
      </c>
      <c r="AM1453" t="s">
        <v>63</v>
      </c>
      <c r="AN1453" t="s">
        <v>23257</v>
      </c>
      <c r="AO1453" t="s">
        <v>100</v>
      </c>
      <c r="AP1453" t="s">
        <v>147</v>
      </c>
      <c r="AQ1453" t="s">
        <v>148</v>
      </c>
      <c r="AR1453" t="s">
        <v>148</v>
      </c>
      <c r="AS1453" t="s">
        <v>131</v>
      </c>
      <c r="AT1453" s="5"/>
      <c r="AV1453" t="s">
        <v>149</v>
      </c>
      <c r="AW1453" t="s">
        <v>150</v>
      </c>
    </row>
    <row r="1454" spans="1:49" x14ac:dyDescent="0.25">
      <c r="A1454">
        <v>0</v>
      </c>
      <c r="B1454" t="s">
        <v>18602</v>
      </c>
      <c r="C1454">
        <v>1</v>
      </c>
      <c r="D1454" t="s">
        <v>86</v>
      </c>
      <c r="E1454" t="s">
        <v>107</v>
      </c>
      <c r="F1454" t="s">
        <v>108</v>
      </c>
      <c r="G1454">
        <v>347.75</v>
      </c>
      <c r="H1454" t="s">
        <v>138</v>
      </c>
      <c r="I1454" t="s">
        <v>63</v>
      </c>
      <c r="J1454" t="s">
        <v>110</v>
      </c>
      <c r="K1454" t="s">
        <v>18603</v>
      </c>
      <c r="L1454" t="s">
        <v>835</v>
      </c>
      <c r="M1454" t="s">
        <v>2849</v>
      </c>
      <c r="N1454">
        <v>14.501312335958005</v>
      </c>
      <c r="P1454">
        <v>28</v>
      </c>
      <c r="R1454">
        <v>97</v>
      </c>
      <c r="T1454">
        <v>0</v>
      </c>
      <c r="U1454">
        <v>15</v>
      </c>
      <c r="V1454">
        <v>500</v>
      </c>
      <c r="AB1454" t="s">
        <v>63</v>
      </c>
      <c r="AC1454" t="s">
        <v>63</v>
      </c>
      <c r="AD1454" t="s">
        <v>63</v>
      </c>
      <c r="AE1454" t="s">
        <v>98</v>
      </c>
      <c r="AG1454">
        <v>1942</v>
      </c>
      <c r="AH1454">
        <v>38.542000000000002</v>
      </c>
      <c r="AI1454">
        <v>37.346089999999997</v>
      </c>
      <c r="AJ1454">
        <v>-96.569850000000002</v>
      </c>
      <c r="AL1454">
        <v>2</v>
      </c>
      <c r="AM1454" t="s">
        <v>63</v>
      </c>
      <c r="AN1454" t="s">
        <v>18602</v>
      </c>
      <c r="AO1454" t="s">
        <v>100</v>
      </c>
      <c r="AP1454" t="s">
        <v>147</v>
      </c>
      <c r="AQ1454" t="s">
        <v>148</v>
      </c>
      <c r="AR1454" t="s">
        <v>148</v>
      </c>
      <c r="AS1454" t="s">
        <v>131</v>
      </c>
      <c r="AT1454" s="5"/>
      <c r="AV1454" t="s">
        <v>149</v>
      </c>
      <c r="AW1454" t="s">
        <v>150</v>
      </c>
    </row>
    <row r="1455" spans="1:49" x14ac:dyDescent="0.25">
      <c r="A1455">
        <v>0</v>
      </c>
      <c r="B1455" t="s">
        <v>23449</v>
      </c>
      <c r="C1455">
        <v>1</v>
      </c>
      <c r="D1455" t="s">
        <v>86</v>
      </c>
      <c r="E1455" t="s">
        <v>107</v>
      </c>
      <c r="F1455" t="s">
        <v>108</v>
      </c>
      <c r="G1455">
        <v>348.3</v>
      </c>
      <c r="H1455" t="s">
        <v>138</v>
      </c>
      <c r="I1455" t="s">
        <v>63</v>
      </c>
      <c r="J1455" t="s">
        <v>110</v>
      </c>
      <c r="K1455" t="s">
        <v>23450</v>
      </c>
      <c r="L1455" t="s">
        <v>835</v>
      </c>
      <c r="M1455" t="s">
        <v>2849</v>
      </c>
      <c r="N1455">
        <v>10.006561679790027</v>
      </c>
      <c r="P1455">
        <v>28</v>
      </c>
      <c r="R1455">
        <v>97</v>
      </c>
      <c r="T1455">
        <v>0</v>
      </c>
      <c r="U1455">
        <v>15</v>
      </c>
      <c r="V1455">
        <v>500</v>
      </c>
      <c r="AB1455" t="s">
        <v>63</v>
      </c>
      <c r="AC1455" t="s">
        <v>63</v>
      </c>
      <c r="AD1455" t="s">
        <v>63</v>
      </c>
      <c r="AE1455" t="s">
        <v>98</v>
      </c>
      <c r="AG1455">
        <v>1942</v>
      </c>
      <c r="AH1455">
        <v>39.091999999999999</v>
      </c>
      <c r="AI1455">
        <v>37.351740999999997</v>
      </c>
      <c r="AJ1455">
        <v>-96.562950000000001</v>
      </c>
      <c r="AL1455">
        <v>1</v>
      </c>
      <c r="AM1455" t="s">
        <v>63</v>
      </c>
      <c r="AN1455" t="s">
        <v>23449</v>
      </c>
      <c r="AO1455" t="s">
        <v>100</v>
      </c>
      <c r="AP1455" t="s">
        <v>147</v>
      </c>
      <c r="AQ1455" t="s">
        <v>148</v>
      </c>
      <c r="AR1455" t="s">
        <v>148</v>
      </c>
      <c r="AS1455" t="s">
        <v>131</v>
      </c>
      <c r="AT1455" s="5"/>
      <c r="AV1455" t="s">
        <v>149</v>
      </c>
      <c r="AW1455" t="s">
        <v>150</v>
      </c>
    </row>
    <row r="1456" spans="1:49" x14ac:dyDescent="0.25">
      <c r="A1456">
        <v>0</v>
      </c>
      <c r="B1456" t="s">
        <v>8160</v>
      </c>
      <c r="C1456">
        <v>1</v>
      </c>
      <c r="D1456" t="s">
        <v>86</v>
      </c>
      <c r="E1456" t="s">
        <v>926</v>
      </c>
      <c r="F1456" t="s">
        <v>108</v>
      </c>
      <c r="G1456">
        <v>14.4</v>
      </c>
      <c r="H1456" t="s">
        <v>138</v>
      </c>
      <c r="I1456" t="s">
        <v>63</v>
      </c>
      <c r="J1456" t="s">
        <v>110</v>
      </c>
      <c r="K1456" t="s">
        <v>8161</v>
      </c>
      <c r="L1456" t="s">
        <v>8162</v>
      </c>
      <c r="M1456" t="s">
        <v>3203</v>
      </c>
      <c r="N1456">
        <v>12.5</v>
      </c>
      <c r="P1456">
        <v>40</v>
      </c>
      <c r="R1456">
        <v>85</v>
      </c>
      <c r="T1456">
        <v>0</v>
      </c>
      <c r="U1456">
        <v>16</v>
      </c>
      <c r="V1456">
        <v>2880</v>
      </c>
      <c r="AB1456" t="s">
        <v>63</v>
      </c>
      <c r="AC1456" t="s">
        <v>63</v>
      </c>
      <c r="AD1456" t="s">
        <v>63</v>
      </c>
      <c r="AE1456" t="s">
        <v>98</v>
      </c>
      <c r="AG1456">
        <v>1931</v>
      </c>
      <c r="AH1456">
        <v>0.42100000000000004</v>
      </c>
      <c r="AI1456">
        <v>37.056249999999999</v>
      </c>
      <c r="AJ1456">
        <v>-97.140839999999997</v>
      </c>
      <c r="AL1456">
        <v>2</v>
      </c>
      <c r="AM1456" t="s">
        <v>63</v>
      </c>
      <c r="AN1456" t="s">
        <v>8160</v>
      </c>
      <c r="AO1456" t="s">
        <v>103</v>
      </c>
      <c r="AP1456" t="s">
        <v>147</v>
      </c>
      <c r="AQ1456" t="s">
        <v>148</v>
      </c>
      <c r="AR1456" t="s">
        <v>148</v>
      </c>
      <c r="AS1456" t="s">
        <v>131</v>
      </c>
      <c r="AT1456" s="5"/>
      <c r="AV1456" t="s">
        <v>149</v>
      </c>
      <c r="AW1456" t="s">
        <v>3826</v>
      </c>
    </row>
    <row r="1457" spans="1:49" x14ac:dyDescent="0.25">
      <c r="A1457">
        <v>0</v>
      </c>
      <c r="B1457" t="s">
        <v>11442</v>
      </c>
      <c r="C1457">
        <v>1</v>
      </c>
      <c r="D1457" t="s">
        <v>86</v>
      </c>
      <c r="E1457" t="s">
        <v>91</v>
      </c>
      <c r="F1457" t="s">
        <v>177</v>
      </c>
      <c r="G1457">
        <v>10.5</v>
      </c>
      <c r="H1457" t="s">
        <v>138</v>
      </c>
      <c r="I1457" t="s">
        <v>63</v>
      </c>
      <c r="J1457" t="s">
        <v>110</v>
      </c>
      <c r="K1457" t="s">
        <v>11443</v>
      </c>
      <c r="L1457" t="s">
        <v>11444</v>
      </c>
      <c r="M1457" t="s">
        <v>11445</v>
      </c>
      <c r="N1457">
        <v>15.912073490813649</v>
      </c>
      <c r="O1457">
        <v>30</v>
      </c>
      <c r="P1457">
        <v>44</v>
      </c>
      <c r="R1457">
        <v>92</v>
      </c>
      <c r="T1457">
        <v>0</v>
      </c>
      <c r="U1457">
        <v>16</v>
      </c>
      <c r="V1457">
        <v>770</v>
      </c>
      <c r="AB1457" t="s">
        <v>63</v>
      </c>
      <c r="AC1457" t="s">
        <v>63</v>
      </c>
      <c r="AD1457" t="s">
        <v>63</v>
      </c>
      <c r="AE1457" t="s">
        <v>98</v>
      </c>
      <c r="AG1457">
        <v>1933</v>
      </c>
      <c r="AH1457">
        <v>0.44700000000000001</v>
      </c>
      <c r="AI1457">
        <v>37.390667999999998</v>
      </c>
      <c r="AJ1457">
        <v>-97.140845999999996</v>
      </c>
      <c r="AK1457" t="s">
        <v>77</v>
      </c>
      <c r="AL1457">
        <v>2</v>
      </c>
      <c r="AM1457" t="s">
        <v>63</v>
      </c>
      <c r="AN1457" t="s">
        <v>11442</v>
      </c>
      <c r="AO1457" t="s">
        <v>100</v>
      </c>
      <c r="AP1457" t="s">
        <v>147</v>
      </c>
      <c r="AQ1457" t="s">
        <v>148</v>
      </c>
      <c r="AR1457" t="s">
        <v>148</v>
      </c>
      <c r="AS1457" t="s">
        <v>131</v>
      </c>
      <c r="AT1457" s="5"/>
      <c r="AV1457" t="s">
        <v>149</v>
      </c>
      <c r="AW1457" t="s">
        <v>150</v>
      </c>
    </row>
    <row r="1458" spans="1:49" x14ac:dyDescent="0.25">
      <c r="A1458">
        <v>0</v>
      </c>
      <c r="B1458" t="s">
        <v>27793</v>
      </c>
      <c r="C1458">
        <v>1</v>
      </c>
      <c r="D1458" t="s">
        <v>86</v>
      </c>
      <c r="E1458" t="s">
        <v>926</v>
      </c>
      <c r="F1458" t="s">
        <v>108</v>
      </c>
      <c r="G1458">
        <v>47.910000000000004</v>
      </c>
      <c r="H1458" t="s">
        <v>138</v>
      </c>
      <c r="I1458" t="s">
        <v>63</v>
      </c>
      <c r="J1458" t="s">
        <v>110</v>
      </c>
      <c r="K1458" t="s">
        <v>27794</v>
      </c>
      <c r="L1458" t="s">
        <v>3819</v>
      </c>
      <c r="M1458" t="s">
        <v>3203</v>
      </c>
      <c r="N1458">
        <v>14.599737532808399</v>
      </c>
      <c r="P1458">
        <v>40</v>
      </c>
      <c r="R1458">
        <v>95</v>
      </c>
      <c r="T1458">
        <v>0</v>
      </c>
      <c r="U1458">
        <v>32</v>
      </c>
      <c r="V1458">
        <v>1370</v>
      </c>
      <c r="AB1458" t="s">
        <v>63</v>
      </c>
      <c r="AC1458" t="s">
        <v>63</v>
      </c>
      <c r="AD1458" t="s">
        <v>63</v>
      </c>
      <c r="AE1458" t="s">
        <v>98</v>
      </c>
      <c r="AG1458">
        <v>1995</v>
      </c>
      <c r="AH1458">
        <v>33.931000000000004</v>
      </c>
      <c r="AI1458">
        <v>37.107149999999997</v>
      </c>
      <c r="AJ1458">
        <v>-96.574219999999997</v>
      </c>
      <c r="AL1458">
        <v>2</v>
      </c>
      <c r="AM1458" t="s">
        <v>63</v>
      </c>
      <c r="AN1458" t="s">
        <v>27793</v>
      </c>
      <c r="AO1458" t="s">
        <v>103</v>
      </c>
      <c r="AP1458" t="s">
        <v>116</v>
      </c>
      <c r="AQ1458" t="s">
        <v>148</v>
      </c>
      <c r="AR1458" t="s">
        <v>148</v>
      </c>
      <c r="AS1458" t="s">
        <v>131</v>
      </c>
      <c r="AT1458" s="5"/>
      <c r="AV1458" t="s">
        <v>149</v>
      </c>
      <c r="AW1458" t="s">
        <v>1333</v>
      </c>
    </row>
    <row r="1459" spans="1:49" x14ac:dyDescent="0.25">
      <c r="A1459">
        <v>0</v>
      </c>
      <c r="B1459" t="s">
        <v>12305</v>
      </c>
      <c r="C1459">
        <v>1</v>
      </c>
      <c r="D1459" t="s">
        <v>86</v>
      </c>
      <c r="E1459" t="s">
        <v>926</v>
      </c>
      <c r="F1459" t="s">
        <v>108</v>
      </c>
      <c r="G1459">
        <v>48.370000000000005</v>
      </c>
      <c r="H1459" t="s">
        <v>138</v>
      </c>
      <c r="I1459" t="s">
        <v>63</v>
      </c>
      <c r="J1459" t="s">
        <v>110</v>
      </c>
      <c r="K1459" t="s">
        <v>12306</v>
      </c>
      <c r="L1459" t="s">
        <v>300</v>
      </c>
      <c r="M1459" t="s">
        <v>3203</v>
      </c>
      <c r="N1459">
        <v>10.597112860892388</v>
      </c>
      <c r="P1459">
        <v>40</v>
      </c>
      <c r="R1459">
        <v>97</v>
      </c>
      <c r="T1459">
        <v>0</v>
      </c>
      <c r="U1459">
        <v>32</v>
      </c>
      <c r="V1459">
        <v>1370</v>
      </c>
      <c r="AB1459" t="s">
        <v>63</v>
      </c>
      <c r="AC1459" t="s">
        <v>63</v>
      </c>
      <c r="AD1459" t="s">
        <v>63</v>
      </c>
      <c r="AE1459" t="s">
        <v>129</v>
      </c>
      <c r="AG1459">
        <v>1995</v>
      </c>
      <c r="AH1459">
        <v>34.390999999999998</v>
      </c>
      <c r="AI1459">
        <v>37.106900000000003</v>
      </c>
      <c r="AJ1459">
        <v>-96.565830000000005</v>
      </c>
      <c r="AL1459">
        <v>2</v>
      </c>
      <c r="AM1459" t="s">
        <v>63</v>
      </c>
      <c r="AN1459" t="s">
        <v>12305</v>
      </c>
      <c r="AO1459" t="s">
        <v>103</v>
      </c>
      <c r="AP1459" t="s">
        <v>116</v>
      </c>
      <c r="AQ1459" t="s">
        <v>148</v>
      </c>
      <c r="AR1459" t="s">
        <v>148</v>
      </c>
      <c r="AS1459" t="s">
        <v>131</v>
      </c>
      <c r="AT1459" s="5"/>
      <c r="AV1459" t="s">
        <v>149</v>
      </c>
      <c r="AW1459" t="s">
        <v>150</v>
      </c>
    </row>
    <row r="1460" spans="1:49" x14ac:dyDescent="0.25">
      <c r="A1460">
        <v>0</v>
      </c>
      <c r="B1460" t="s">
        <v>5108</v>
      </c>
      <c r="C1460">
        <v>1</v>
      </c>
      <c r="D1460" t="s">
        <v>86</v>
      </c>
      <c r="E1460" t="s">
        <v>926</v>
      </c>
      <c r="F1460" t="s">
        <v>108</v>
      </c>
      <c r="G1460">
        <v>26.61</v>
      </c>
      <c r="H1460" t="s">
        <v>138</v>
      </c>
      <c r="I1460" t="s">
        <v>63</v>
      </c>
      <c r="J1460" t="s">
        <v>110</v>
      </c>
      <c r="K1460" t="s">
        <v>5109</v>
      </c>
      <c r="L1460" t="s">
        <v>2912</v>
      </c>
      <c r="M1460" t="s">
        <v>3203</v>
      </c>
      <c r="N1460">
        <v>14.599737532808399</v>
      </c>
      <c r="O1460">
        <v>30</v>
      </c>
      <c r="P1460">
        <v>40</v>
      </c>
      <c r="R1460">
        <v>92</v>
      </c>
      <c r="T1460">
        <v>0</v>
      </c>
      <c r="U1460">
        <v>17</v>
      </c>
      <c r="V1460">
        <v>2270</v>
      </c>
      <c r="AB1460" t="s">
        <v>63</v>
      </c>
      <c r="AC1460" t="s">
        <v>63</v>
      </c>
      <c r="AD1460" t="s">
        <v>63</v>
      </c>
      <c r="AE1460" t="s">
        <v>98</v>
      </c>
      <c r="AG1460">
        <v>1995</v>
      </c>
      <c r="AH1460">
        <v>12.271000000000001</v>
      </c>
      <c r="AI1460">
        <v>37.078029000000001</v>
      </c>
      <c r="AJ1460">
        <v>-96.944113000000002</v>
      </c>
      <c r="AK1460" t="s">
        <v>262</v>
      </c>
      <c r="AL1460">
        <v>2</v>
      </c>
      <c r="AM1460" t="s">
        <v>63</v>
      </c>
      <c r="AN1460" t="s">
        <v>5108</v>
      </c>
      <c r="AO1460" t="s">
        <v>103</v>
      </c>
      <c r="AP1460" t="s">
        <v>116</v>
      </c>
      <c r="AQ1460" t="s">
        <v>148</v>
      </c>
      <c r="AR1460" t="s">
        <v>148</v>
      </c>
      <c r="AS1460" t="s">
        <v>131</v>
      </c>
      <c r="AT1460" s="5"/>
      <c r="AV1460" t="s">
        <v>149</v>
      </c>
      <c r="AW1460" t="s">
        <v>1333</v>
      </c>
    </row>
    <row r="1461" spans="1:49" x14ac:dyDescent="0.25">
      <c r="A1461">
        <v>0</v>
      </c>
      <c r="B1461" t="s">
        <v>18314</v>
      </c>
      <c r="C1461">
        <v>1</v>
      </c>
      <c r="D1461" t="s">
        <v>86</v>
      </c>
      <c r="E1461" t="s">
        <v>926</v>
      </c>
      <c r="F1461" t="s">
        <v>108</v>
      </c>
      <c r="G1461">
        <v>26.88</v>
      </c>
      <c r="H1461" t="s">
        <v>138</v>
      </c>
      <c r="I1461" t="s">
        <v>63</v>
      </c>
      <c r="J1461" t="s">
        <v>110</v>
      </c>
      <c r="K1461" t="s">
        <v>18315</v>
      </c>
      <c r="L1461" t="s">
        <v>300</v>
      </c>
      <c r="M1461" t="s">
        <v>3203</v>
      </c>
      <c r="N1461">
        <v>10.006561679790027</v>
      </c>
      <c r="P1461">
        <v>40</v>
      </c>
      <c r="R1461">
        <v>97</v>
      </c>
      <c r="T1461">
        <v>0</v>
      </c>
      <c r="U1461">
        <v>17</v>
      </c>
      <c r="V1461">
        <v>2270</v>
      </c>
      <c r="AB1461" t="s">
        <v>63</v>
      </c>
      <c r="AC1461" t="s">
        <v>63</v>
      </c>
      <c r="AD1461" t="s">
        <v>63</v>
      </c>
      <c r="AE1461" t="s">
        <v>129</v>
      </c>
      <c r="AG1461">
        <v>1995</v>
      </c>
      <c r="AH1461">
        <v>12.511000000000001</v>
      </c>
      <c r="AI1461">
        <v>37.077913000000002</v>
      </c>
      <c r="AJ1461">
        <v>-96.939724999999996</v>
      </c>
      <c r="AL1461">
        <v>1</v>
      </c>
      <c r="AM1461" t="s">
        <v>63</v>
      </c>
      <c r="AN1461" t="s">
        <v>18314</v>
      </c>
      <c r="AO1461" t="s">
        <v>103</v>
      </c>
      <c r="AP1461" t="s">
        <v>116</v>
      </c>
      <c r="AQ1461" t="s">
        <v>148</v>
      </c>
      <c r="AR1461" t="s">
        <v>148</v>
      </c>
      <c r="AS1461" t="s">
        <v>131</v>
      </c>
      <c r="AT1461" s="5"/>
      <c r="AV1461" t="s">
        <v>149</v>
      </c>
      <c r="AW1461" t="s">
        <v>1333</v>
      </c>
    </row>
    <row r="1462" spans="1:49" x14ac:dyDescent="0.25">
      <c r="A1462">
        <v>0</v>
      </c>
      <c r="B1462" t="s">
        <v>15437</v>
      </c>
      <c r="C1462">
        <v>1</v>
      </c>
      <c r="D1462" t="s">
        <v>86</v>
      </c>
      <c r="E1462" t="s">
        <v>926</v>
      </c>
      <c r="F1462" t="s">
        <v>108</v>
      </c>
      <c r="G1462">
        <v>28.5</v>
      </c>
      <c r="H1462" t="s">
        <v>489</v>
      </c>
      <c r="I1462" t="s">
        <v>63</v>
      </c>
      <c r="J1462" t="s">
        <v>110</v>
      </c>
      <c r="K1462" t="s">
        <v>15438</v>
      </c>
      <c r="L1462" t="s">
        <v>3515</v>
      </c>
      <c r="M1462" t="s">
        <v>3203</v>
      </c>
      <c r="N1462">
        <v>16.699475065616799</v>
      </c>
      <c r="P1462">
        <v>40</v>
      </c>
      <c r="R1462">
        <v>95</v>
      </c>
      <c r="T1462">
        <v>0</v>
      </c>
      <c r="U1462">
        <v>17</v>
      </c>
      <c r="V1462">
        <v>2270</v>
      </c>
      <c r="AB1462" t="s">
        <v>63</v>
      </c>
      <c r="AC1462" t="s">
        <v>63</v>
      </c>
      <c r="AD1462" t="s">
        <v>63</v>
      </c>
      <c r="AE1462" t="s">
        <v>98</v>
      </c>
      <c r="AG1462">
        <v>1995</v>
      </c>
      <c r="AH1462">
        <v>14.151</v>
      </c>
      <c r="AI1462">
        <v>37.077269999999999</v>
      </c>
      <c r="AJ1462">
        <v>-96.909899999999993</v>
      </c>
      <c r="AL1462">
        <v>2</v>
      </c>
      <c r="AM1462" t="s">
        <v>63</v>
      </c>
      <c r="AN1462" t="s">
        <v>15437</v>
      </c>
      <c r="AO1462" t="s">
        <v>103</v>
      </c>
      <c r="AP1462" t="s">
        <v>116</v>
      </c>
      <c r="AQ1462" t="s">
        <v>148</v>
      </c>
      <c r="AR1462" t="s">
        <v>148</v>
      </c>
      <c r="AS1462" t="s">
        <v>131</v>
      </c>
      <c r="AT1462" s="5"/>
      <c r="AV1462" t="s">
        <v>149</v>
      </c>
      <c r="AW1462" t="s">
        <v>1333</v>
      </c>
    </row>
    <row r="1463" spans="1:49" x14ac:dyDescent="0.25">
      <c r="A1463">
        <v>0</v>
      </c>
      <c r="B1463" t="s">
        <v>17649</v>
      </c>
      <c r="C1463">
        <v>1</v>
      </c>
      <c r="D1463" t="s">
        <v>86</v>
      </c>
      <c r="E1463" t="s">
        <v>926</v>
      </c>
      <c r="F1463" t="s">
        <v>108</v>
      </c>
      <c r="G1463">
        <v>28.8</v>
      </c>
      <c r="H1463" t="s">
        <v>489</v>
      </c>
      <c r="I1463" t="s">
        <v>63</v>
      </c>
      <c r="J1463" t="s">
        <v>110</v>
      </c>
      <c r="K1463" t="s">
        <v>17650</v>
      </c>
      <c r="L1463" t="s">
        <v>300</v>
      </c>
      <c r="M1463" t="s">
        <v>3203</v>
      </c>
      <c r="N1463">
        <v>10.006561679790027</v>
      </c>
      <c r="P1463">
        <v>40</v>
      </c>
      <c r="R1463">
        <v>97</v>
      </c>
      <c r="T1463">
        <v>0</v>
      </c>
      <c r="U1463">
        <v>17</v>
      </c>
      <c r="V1463">
        <v>2270</v>
      </c>
      <c r="AB1463" t="s">
        <v>63</v>
      </c>
      <c r="AC1463" t="s">
        <v>63</v>
      </c>
      <c r="AD1463" t="s">
        <v>63</v>
      </c>
      <c r="AE1463" t="s">
        <v>129</v>
      </c>
      <c r="AG1463">
        <v>1995</v>
      </c>
      <c r="AH1463">
        <v>14.391</v>
      </c>
      <c r="AI1463">
        <v>37.077300999999999</v>
      </c>
      <c r="AJ1463">
        <v>-96.905551000000003</v>
      </c>
      <c r="AL1463">
        <v>1</v>
      </c>
      <c r="AM1463" t="s">
        <v>63</v>
      </c>
      <c r="AN1463" t="s">
        <v>17649</v>
      </c>
      <c r="AO1463" t="s">
        <v>103</v>
      </c>
      <c r="AP1463" t="s">
        <v>116</v>
      </c>
      <c r="AQ1463" t="s">
        <v>148</v>
      </c>
      <c r="AR1463" t="s">
        <v>148</v>
      </c>
      <c r="AS1463" t="s">
        <v>131</v>
      </c>
      <c r="AT1463" s="5"/>
      <c r="AV1463" t="s">
        <v>149</v>
      </c>
      <c r="AW1463" t="s">
        <v>1333</v>
      </c>
    </row>
    <row r="1464" spans="1:49" x14ac:dyDescent="0.25">
      <c r="A1464">
        <v>0</v>
      </c>
      <c r="B1464" t="s">
        <v>23892</v>
      </c>
      <c r="C1464">
        <v>1</v>
      </c>
      <c r="D1464" t="s">
        <v>86</v>
      </c>
      <c r="E1464" t="s">
        <v>13261</v>
      </c>
      <c r="F1464" t="s">
        <v>177</v>
      </c>
      <c r="G1464">
        <v>0.28000000000000003</v>
      </c>
      <c r="H1464" t="s">
        <v>489</v>
      </c>
      <c r="I1464" t="s">
        <v>63</v>
      </c>
      <c r="J1464" t="s">
        <v>110</v>
      </c>
      <c r="K1464" t="s">
        <v>23893</v>
      </c>
      <c r="L1464" t="s">
        <v>300</v>
      </c>
      <c r="M1464" t="s">
        <v>13263</v>
      </c>
      <c r="N1464">
        <v>18.011811023622048</v>
      </c>
      <c r="O1464">
        <v>0</v>
      </c>
      <c r="P1464">
        <v>44</v>
      </c>
      <c r="R1464">
        <v>92</v>
      </c>
      <c r="T1464">
        <v>0</v>
      </c>
      <c r="U1464">
        <v>4</v>
      </c>
      <c r="V1464">
        <v>4830</v>
      </c>
      <c r="AB1464" t="s">
        <v>63</v>
      </c>
      <c r="AC1464" t="s">
        <v>63</v>
      </c>
      <c r="AD1464" t="s">
        <v>63</v>
      </c>
      <c r="AE1464" t="s">
        <v>98</v>
      </c>
      <c r="AG1464">
        <v>1995</v>
      </c>
      <c r="AH1464">
        <v>0.28000000000000003</v>
      </c>
      <c r="AI1464">
        <v>37.224609999999998</v>
      </c>
      <c r="AJ1464">
        <v>-96.990489999999994</v>
      </c>
      <c r="AL1464">
        <v>2</v>
      </c>
      <c r="AM1464" t="s">
        <v>63</v>
      </c>
      <c r="AN1464" t="s">
        <v>23892</v>
      </c>
      <c r="AO1464" t="s">
        <v>100</v>
      </c>
      <c r="AP1464" t="s">
        <v>116</v>
      </c>
      <c r="AQ1464" t="s">
        <v>148</v>
      </c>
      <c r="AR1464" t="s">
        <v>148</v>
      </c>
      <c r="AS1464" t="s">
        <v>131</v>
      </c>
      <c r="AT1464" s="5"/>
      <c r="AV1464" t="s">
        <v>200</v>
      </c>
      <c r="AW1464" t="s">
        <v>2620</v>
      </c>
    </row>
    <row r="1465" spans="1:49" x14ac:dyDescent="0.25">
      <c r="A1465">
        <v>0</v>
      </c>
      <c r="B1465" t="s">
        <v>24438</v>
      </c>
      <c r="C1465">
        <v>1</v>
      </c>
      <c r="D1465" t="s">
        <v>86</v>
      </c>
      <c r="E1465" t="s">
        <v>13261</v>
      </c>
      <c r="F1465" t="s">
        <v>177</v>
      </c>
      <c r="G1465">
        <v>0.83000000000000007</v>
      </c>
      <c r="H1465" t="s">
        <v>489</v>
      </c>
      <c r="I1465" t="s">
        <v>63</v>
      </c>
      <c r="J1465" t="s">
        <v>110</v>
      </c>
      <c r="K1465" t="s">
        <v>24439</v>
      </c>
      <c r="L1465" t="s">
        <v>300</v>
      </c>
      <c r="M1465" t="s">
        <v>13263</v>
      </c>
      <c r="N1465">
        <v>10.006561679790027</v>
      </c>
      <c r="O1465">
        <v>0</v>
      </c>
      <c r="P1465">
        <v>44</v>
      </c>
      <c r="R1465">
        <v>92</v>
      </c>
      <c r="T1465">
        <v>0</v>
      </c>
      <c r="U1465">
        <v>5</v>
      </c>
      <c r="V1465">
        <v>4000</v>
      </c>
      <c r="AB1465" t="s">
        <v>63</v>
      </c>
      <c r="AC1465" t="s">
        <v>63</v>
      </c>
      <c r="AD1465" t="s">
        <v>63</v>
      </c>
      <c r="AE1465" t="s">
        <v>98</v>
      </c>
      <c r="AG1465">
        <v>1995</v>
      </c>
      <c r="AH1465">
        <v>0.83000000000000007</v>
      </c>
      <c r="AI1465">
        <v>37.222969999999997</v>
      </c>
      <c r="AJ1465">
        <v>-96.981080000000006</v>
      </c>
      <c r="AL1465">
        <v>1</v>
      </c>
      <c r="AM1465" t="s">
        <v>63</v>
      </c>
      <c r="AN1465" t="s">
        <v>24438</v>
      </c>
      <c r="AO1465" t="s">
        <v>100</v>
      </c>
      <c r="AP1465" t="s">
        <v>116</v>
      </c>
      <c r="AQ1465" t="s">
        <v>148</v>
      </c>
      <c r="AR1465" t="s">
        <v>148</v>
      </c>
      <c r="AS1465" t="s">
        <v>131</v>
      </c>
      <c r="AT1465" s="5"/>
      <c r="AV1465" t="s">
        <v>200</v>
      </c>
      <c r="AW1465" t="s">
        <v>2620</v>
      </c>
    </row>
    <row r="1466" spans="1:49" x14ac:dyDescent="0.25">
      <c r="A1466">
        <v>0</v>
      </c>
      <c r="B1466" t="s">
        <v>25292</v>
      </c>
      <c r="C1466">
        <v>1</v>
      </c>
      <c r="D1466" t="s">
        <v>86</v>
      </c>
      <c r="E1466" t="s">
        <v>13261</v>
      </c>
      <c r="F1466" t="s">
        <v>177</v>
      </c>
      <c r="G1466">
        <v>1.25</v>
      </c>
      <c r="H1466" t="s">
        <v>489</v>
      </c>
      <c r="I1466" t="s">
        <v>63</v>
      </c>
      <c r="J1466" t="s">
        <v>110</v>
      </c>
      <c r="K1466" t="s">
        <v>25293</v>
      </c>
      <c r="L1466" t="s">
        <v>25294</v>
      </c>
      <c r="M1466" t="s">
        <v>13263</v>
      </c>
      <c r="N1466">
        <v>19.291338582677167</v>
      </c>
      <c r="O1466">
        <v>30</v>
      </c>
      <c r="P1466">
        <v>44.0000017171145</v>
      </c>
      <c r="R1466">
        <v>92</v>
      </c>
      <c r="T1466">
        <v>0</v>
      </c>
      <c r="U1466">
        <v>5</v>
      </c>
      <c r="V1466">
        <v>4000</v>
      </c>
      <c r="AB1466" t="s">
        <v>63</v>
      </c>
      <c r="AC1466" t="s">
        <v>63</v>
      </c>
      <c r="AD1466" t="s">
        <v>63</v>
      </c>
      <c r="AE1466" t="s">
        <v>98</v>
      </c>
      <c r="AG1466">
        <v>1995</v>
      </c>
      <c r="AH1466">
        <v>1.25</v>
      </c>
      <c r="AI1466">
        <v>37.226039999999998</v>
      </c>
      <c r="AJ1466">
        <v>-96.974670000000003</v>
      </c>
      <c r="AK1466" t="s">
        <v>77</v>
      </c>
      <c r="AL1466">
        <v>2</v>
      </c>
      <c r="AM1466" t="s">
        <v>63</v>
      </c>
      <c r="AN1466" t="s">
        <v>25292</v>
      </c>
      <c r="AO1466" t="s">
        <v>100</v>
      </c>
      <c r="AP1466" t="s">
        <v>116</v>
      </c>
      <c r="AQ1466" t="s">
        <v>148</v>
      </c>
      <c r="AR1466" t="s">
        <v>148</v>
      </c>
      <c r="AS1466" t="s">
        <v>131</v>
      </c>
      <c r="AT1466" s="5"/>
      <c r="AV1466" t="s">
        <v>200</v>
      </c>
      <c r="AW1466" t="s">
        <v>135</v>
      </c>
    </row>
    <row r="1467" spans="1:49" x14ac:dyDescent="0.25">
      <c r="A1467">
        <v>0</v>
      </c>
      <c r="B1467" t="s">
        <v>13260</v>
      </c>
      <c r="C1467">
        <v>1</v>
      </c>
      <c r="D1467" t="s">
        <v>86</v>
      </c>
      <c r="E1467" t="s">
        <v>13261</v>
      </c>
      <c r="F1467" t="s">
        <v>177</v>
      </c>
      <c r="G1467">
        <v>2.62</v>
      </c>
      <c r="H1467" t="s">
        <v>138</v>
      </c>
      <c r="I1467" t="s">
        <v>63</v>
      </c>
      <c r="J1467" t="s">
        <v>110</v>
      </c>
      <c r="K1467" t="s">
        <v>13262</v>
      </c>
      <c r="L1467" t="s">
        <v>300</v>
      </c>
      <c r="M1467" t="s">
        <v>13263</v>
      </c>
      <c r="N1467">
        <v>14.698162729658792</v>
      </c>
      <c r="O1467">
        <v>0</v>
      </c>
      <c r="P1467">
        <v>44</v>
      </c>
      <c r="R1467">
        <v>98</v>
      </c>
      <c r="T1467">
        <v>0</v>
      </c>
      <c r="U1467">
        <v>6</v>
      </c>
      <c r="V1467">
        <v>1480</v>
      </c>
      <c r="AB1467" t="s">
        <v>63</v>
      </c>
      <c r="AC1467" t="s">
        <v>63</v>
      </c>
      <c r="AD1467" t="s">
        <v>63</v>
      </c>
      <c r="AE1467" t="s">
        <v>129</v>
      </c>
      <c r="AG1467">
        <v>1995</v>
      </c>
      <c r="AH1467">
        <v>2.62</v>
      </c>
      <c r="AI1467">
        <v>37.232529999999997</v>
      </c>
      <c r="AJ1467">
        <v>-96.951930000000004</v>
      </c>
      <c r="AL1467">
        <v>2</v>
      </c>
      <c r="AM1467" t="s">
        <v>63</v>
      </c>
      <c r="AN1467" t="s">
        <v>13260</v>
      </c>
      <c r="AO1467" t="s">
        <v>100</v>
      </c>
      <c r="AP1467" t="s">
        <v>116</v>
      </c>
      <c r="AQ1467" t="s">
        <v>148</v>
      </c>
      <c r="AR1467" t="s">
        <v>148</v>
      </c>
      <c r="AS1467" t="s">
        <v>131</v>
      </c>
      <c r="AT1467" s="5"/>
      <c r="AV1467" t="s">
        <v>200</v>
      </c>
      <c r="AW1467" t="s">
        <v>135</v>
      </c>
    </row>
    <row r="1468" spans="1:49" x14ac:dyDescent="0.25">
      <c r="A1468">
        <v>0</v>
      </c>
      <c r="B1468" t="s">
        <v>11340</v>
      </c>
      <c r="C1468">
        <v>1</v>
      </c>
      <c r="D1468" t="s">
        <v>86</v>
      </c>
      <c r="E1468" t="s">
        <v>926</v>
      </c>
      <c r="F1468" t="s">
        <v>108</v>
      </c>
      <c r="G1468">
        <v>40.85</v>
      </c>
      <c r="H1468" t="s">
        <v>138</v>
      </c>
      <c r="I1468" t="s">
        <v>63</v>
      </c>
      <c r="J1468" t="s">
        <v>110</v>
      </c>
      <c r="K1468" t="s">
        <v>11341</v>
      </c>
      <c r="L1468" t="s">
        <v>300</v>
      </c>
      <c r="M1468" t="s">
        <v>11342</v>
      </c>
      <c r="N1468">
        <v>17.814960629921259</v>
      </c>
      <c r="O1468">
        <v>45</v>
      </c>
      <c r="P1468">
        <v>40</v>
      </c>
      <c r="R1468">
        <v>95</v>
      </c>
      <c r="T1468">
        <v>0</v>
      </c>
      <c r="U1468">
        <v>31</v>
      </c>
      <c r="V1468">
        <v>1470</v>
      </c>
      <c r="AB1468" t="s">
        <v>63</v>
      </c>
      <c r="AC1468" t="s">
        <v>63</v>
      </c>
      <c r="AD1468" t="s">
        <v>63</v>
      </c>
      <c r="AE1468" t="s">
        <v>98</v>
      </c>
      <c r="AG1468">
        <v>1997</v>
      </c>
      <c r="AH1468">
        <v>26.871000000000002</v>
      </c>
      <c r="AI1468">
        <v>37.111075999999997</v>
      </c>
      <c r="AJ1468">
        <v>-96.701066999999995</v>
      </c>
      <c r="AK1468" t="s">
        <v>77</v>
      </c>
      <c r="AL1468">
        <v>2</v>
      </c>
      <c r="AM1468" t="s">
        <v>63</v>
      </c>
      <c r="AN1468" t="s">
        <v>11340</v>
      </c>
      <c r="AO1468" t="s">
        <v>103</v>
      </c>
      <c r="AP1468" t="s">
        <v>116</v>
      </c>
      <c r="AQ1468" t="s">
        <v>148</v>
      </c>
      <c r="AR1468" t="s">
        <v>148</v>
      </c>
      <c r="AS1468" t="s">
        <v>131</v>
      </c>
      <c r="AT1468" s="5"/>
      <c r="AV1468" t="s">
        <v>149</v>
      </c>
      <c r="AW1468" t="s">
        <v>1333</v>
      </c>
    </row>
    <row r="1469" spans="1:49" x14ac:dyDescent="0.25">
      <c r="A1469">
        <v>0</v>
      </c>
      <c r="B1469" t="s">
        <v>13057</v>
      </c>
      <c r="C1469">
        <v>1</v>
      </c>
      <c r="D1469" t="s">
        <v>86</v>
      </c>
      <c r="E1469" t="s">
        <v>813</v>
      </c>
      <c r="F1469" t="s">
        <v>108</v>
      </c>
      <c r="G1469">
        <v>29.3</v>
      </c>
      <c r="H1469" t="s">
        <v>138</v>
      </c>
      <c r="I1469" t="s">
        <v>63</v>
      </c>
      <c r="J1469" t="s">
        <v>110</v>
      </c>
      <c r="K1469" t="s">
        <v>13058</v>
      </c>
      <c r="L1469" t="s">
        <v>2912</v>
      </c>
      <c r="M1469" t="s">
        <v>1630</v>
      </c>
      <c r="N1469">
        <v>19.291338582677167</v>
      </c>
      <c r="O1469">
        <v>0</v>
      </c>
      <c r="P1469">
        <v>44.0000017171145</v>
      </c>
      <c r="R1469">
        <v>90</v>
      </c>
      <c r="T1469">
        <v>1</v>
      </c>
      <c r="U1469">
        <v>13</v>
      </c>
      <c r="V1469">
        <v>2500</v>
      </c>
      <c r="AB1469" t="s">
        <v>63</v>
      </c>
      <c r="AC1469" t="s">
        <v>63</v>
      </c>
      <c r="AD1469" t="s">
        <v>63</v>
      </c>
      <c r="AE1469" t="s">
        <v>98</v>
      </c>
      <c r="AG1469">
        <v>1984</v>
      </c>
      <c r="AH1469">
        <v>29.3</v>
      </c>
      <c r="AI1469">
        <v>37.392719999999997</v>
      </c>
      <c r="AJ1469">
        <v>-97.005459999999999</v>
      </c>
      <c r="AL1469">
        <v>2</v>
      </c>
      <c r="AM1469" t="s">
        <v>63</v>
      </c>
      <c r="AN1469" t="s">
        <v>13057</v>
      </c>
      <c r="AO1469" t="s">
        <v>100</v>
      </c>
      <c r="AP1469" t="s">
        <v>147</v>
      </c>
      <c r="AQ1469" t="s">
        <v>148</v>
      </c>
      <c r="AR1469" t="s">
        <v>148</v>
      </c>
      <c r="AS1469" t="s">
        <v>131</v>
      </c>
      <c r="AT1469" s="5"/>
      <c r="AV1469" t="s">
        <v>149</v>
      </c>
      <c r="AW1469" t="s">
        <v>150</v>
      </c>
    </row>
    <row r="1470" spans="1:49" x14ac:dyDescent="0.25">
      <c r="A1470">
        <v>2602</v>
      </c>
      <c r="B1470" t="s">
        <v>14331</v>
      </c>
      <c r="C1470">
        <v>1</v>
      </c>
      <c r="D1470" t="s">
        <v>86</v>
      </c>
      <c r="E1470" t="s">
        <v>305</v>
      </c>
      <c r="F1470" t="s">
        <v>108</v>
      </c>
      <c r="G1470">
        <v>39.79</v>
      </c>
      <c r="H1470" t="s">
        <v>138</v>
      </c>
      <c r="I1470" t="s">
        <v>63</v>
      </c>
      <c r="J1470" t="s">
        <v>298</v>
      </c>
      <c r="K1470" t="s">
        <v>14332</v>
      </c>
      <c r="L1470" t="s">
        <v>3136</v>
      </c>
      <c r="M1470" t="s">
        <v>14333</v>
      </c>
      <c r="N1470">
        <v>24.114173228346456</v>
      </c>
      <c r="O1470">
        <v>30</v>
      </c>
      <c r="P1470">
        <v>60</v>
      </c>
      <c r="Q1470">
        <v>59.9</v>
      </c>
      <c r="R1470">
        <v>95</v>
      </c>
      <c r="S1470">
        <v>96.9</v>
      </c>
      <c r="T1470">
        <v>1</v>
      </c>
      <c r="U1470">
        <v>9</v>
      </c>
      <c r="V1470">
        <v>10900</v>
      </c>
      <c r="AB1470" t="s">
        <v>63</v>
      </c>
      <c r="AC1470" t="s">
        <v>63</v>
      </c>
      <c r="AD1470" t="s">
        <v>63</v>
      </c>
      <c r="AE1470" t="s">
        <v>98</v>
      </c>
      <c r="AG1470">
        <v>1952</v>
      </c>
      <c r="AH1470">
        <v>9.3000000000000007</v>
      </c>
      <c r="AI1470">
        <v>37.463920000000002</v>
      </c>
      <c r="AJ1470">
        <v>-94.705179999999999</v>
      </c>
      <c r="AK1470" t="s">
        <v>262</v>
      </c>
      <c r="AL1470">
        <v>2</v>
      </c>
      <c r="AM1470" t="s">
        <v>63</v>
      </c>
      <c r="AN1470" t="s">
        <v>14334</v>
      </c>
      <c r="AO1470" t="s">
        <v>184</v>
      </c>
      <c r="AP1470" t="s">
        <v>116</v>
      </c>
      <c r="AQ1470" t="s">
        <v>503</v>
      </c>
      <c r="AR1470" t="s">
        <v>504</v>
      </c>
      <c r="AS1470" t="s">
        <v>83</v>
      </c>
      <c r="AT1470" s="5">
        <v>36192</v>
      </c>
      <c r="AU1470" t="s">
        <v>129</v>
      </c>
      <c r="AV1470" t="s">
        <v>149</v>
      </c>
      <c r="AW1470" t="s">
        <v>150</v>
      </c>
    </row>
    <row r="1471" spans="1:49" x14ac:dyDescent="0.25">
      <c r="A1471">
        <v>5867</v>
      </c>
      <c r="B1471" t="s">
        <v>21751</v>
      </c>
      <c r="C1471">
        <v>1</v>
      </c>
      <c r="D1471" t="s">
        <v>86</v>
      </c>
      <c r="E1471" t="s">
        <v>305</v>
      </c>
      <c r="F1471" t="s">
        <v>108</v>
      </c>
      <c r="G1471">
        <v>40.42</v>
      </c>
      <c r="H1471" t="s">
        <v>211</v>
      </c>
      <c r="I1471" t="s">
        <v>63</v>
      </c>
      <c r="J1471" t="s">
        <v>298</v>
      </c>
      <c r="K1471" t="s">
        <v>21752</v>
      </c>
      <c r="L1471" t="s">
        <v>3136</v>
      </c>
      <c r="M1471" t="s">
        <v>21753</v>
      </c>
      <c r="N1471">
        <v>93.503937007874015</v>
      </c>
      <c r="P1471">
        <v>26</v>
      </c>
      <c r="Q1471">
        <v>60.300000000000004</v>
      </c>
      <c r="R1471">
        <v>95</v>
      </c>
      <c r="S1471">
        <v>89.2</v>
      </c>
      <c r="T1471">
        <v>1</v>
      </c>
      <c r="U1471">
        <v>11</v>
      </c>
      <c r="V1471">
        <v>5250</v>
      </c>
      <c r="W1471" t="s">
        <v>70</v>
      </c>
      <c r="AB1471" t="s">
        <v>75</v>
      </c>
      <c r="AC1471" t="s">
        <v>98</v>
      </c>
      <c r="AD1471" t="s">
        <v>129</v>
      </c>
      <c r="AE1471" t="s">
        <v>63</v>
      </c>
      <c r="AG1471">
        <v>1952</v>
      </c>
      <c r="AH1471">
        <v>9.93</v>
      </c>
      <c r="AI1471">
        <v>37.473120999999999</v>
      </c>
      <c r="AJ1471">
        <v>-94.705305999999993</v>
      </c>
      <c r="AL1471">
        <v>3</v>
      </c>
      <c r="AM1471" t="s">
        <v>63</v>
      </c>
      <c r="AN1471" t="s">
        <v>21754</v>
      </c>
      <c r="AO1471" t="s">
        <v>184</v>
      </c>
      <c r="AP1471" t="s">
        <v>116</v>
      </c>
      <c r="AQ1471" t="s">
        <v>3139</v>
      </c>
      <c r="AR1471" t="s">
        <v>3140</v>
      </c>
      <c r="AS1471" t="s">
        <v>83</v>
      </c>
      <c r="AT1471" s="5">
        <v>35490</v>
      </c>
      <c r="AU1471" t="s">
        <v>76</v>
      </c>
      <c r="AV1471" t="s">
        <v>187</v>
      </c>
      <c r="AW1471" t="s">
        <v>372</v>
      </c>
    </row>
    <row r="1472" spans="1:49" x14ac:dyDescent="0.25">
      <c r="A1472">
        <v>3111</v>
      </c>
      <c r="B1472" t="s">
        <v>3134</v>
      </c>
      <c r="C1472">
        <v>1</v>
      </c>
      <c r="D1472" t="s">
        <v>86</v>
      </c>
      <c r="E1472" t="s">
        <v>305</v>
      </c>
      <c r="F1472" t="s">
        <v>108</v>
      </c>
      <c r="G1472">
        <v>40.43</v>
      </c>
      <c r="H1472" t="s">
        <v>211</v>
      </c>
      <c r="I1472" t="s">
        <v>63</v>
      </c>
      <c r="J1472" t="s">
        <v>298</v>
      </c>
      <c r="K1472" t="s">
        <v>3135</v>
      </c>
      <c r="L1472" t="s">
        <v>3136</v>
      </c>
      <c r="M1472" t="s">
        <v>3137</v>
      </c>
      <c r="N1472">
        <v>93.503937007874015</v>
      </c>
      <c r="P1472">
        <v>26</v>
      </c>
      <c r="Q1472">
        <v>63.4</v>
      </c>
      <c r="R1472">
        <v>95</v>
      </c>
      <c r="S1472">
        <v>100</v>
      </c>
      <c r="T1472">
        <v>1</v>
      </c>
      <c r="U1472">
        <v>11</v>
      </c>
      <c r="V1472">
        <v>5250</v>
      </c>
      <c r="W1472" t="s">
        <v>70</v>
      </c>
      <c r="AB1472" t="s">
        <v>98</v>
      </c>
      <c r="AC1472" t="s">
        <v>98</v>
      </c>
      <c r="AD1472" t="s">
        <v>98</v>
      </c>
      <c r="AE1472" t="s">
        <v>63</v>
      </c>
      <c r="AG1472">
        <v>1952</v>
      </c>
      <c r="AH1472">
        <v>9.94</v>
      </c>
      <c r="AI1472">
        <v>37.473126999999998</v>
      </c>
      <c r="AJ1472">
        <v>-94.705044000000001</v>
      </c>
      <c r="AL1472">
        <v>3</v>
      </c>
      <c r="AM1472" t="s">
        <v>63</v>
      </c>
      <c r="AN1472" t="s">
        <v>3138</v>
      </c>
      <c r="AO1472" t="s">
        <v>184</v>
      </c>
      <c r="AP1472" t="s">
        <v>116</v>
      </c>
      <c r="AQ1472" t="s">
        <v>3139</v>
      </c>
      <c r="AR1472" t="s">
        <v>3140</v>
      </c>
      <c r="AS1472" t="s">
        <v>83</v>
      </c>
      <c r="AT1472" s="5">
        <v>35490</v>
      </c>
      <c r="AU1472" t="s">
        <v>76</v>
      </c>
      <c r="AV1472" t="s">
        <v>187</v>
      </c>
      <c r="AW1472" t="s">
        <v>372</v>
      </c>
    </row>
    <row r="1473" spans="1:49" x14ac:dyDescent="0.25">
      <c r="A1473">
        <v>2084</v>
      </c>
      <c r="B1473" t="s">
        <v>22282</v>
      </c>
      <c r="C1473">
        <v>1</v>
      </c>
      <c r="D1473" t="s">
        <v>86</v>
      </c>
      <c r="E1473" t="s">
        <v>305</v>
      </c>
      <c r="F1473" t="s">
        <v>108</v>
      </c>
      <c r="G1473">
        <v>42.69</v>
      </c>
      <c r="H1473" t="s">
        <v>138</v>
      </c>
      <c r="I1473" t="s">
        <v>63</v>
      </c>
      <c r="J1473" t="s">
        <v>298</v>
      </c>
      <c r="K1473" t="s">
        <v>22283</v>
      </c>
      <c r="L1473" t="s">
        <v>3136</v>
      </c>
      <c r="M1473" t="s">
        <v>398</v>
      </c>
      <c r="N1473">
        <v>25.492125984251967</v>
      </c>
      <c r="P1473">
        <v>60</v>
      </c>
      <c r="Q1473">
        <v>61.5</v>
      </c>
      <c r="R1473">
        <v>95</v>
      </c>
      <c r="S1473">
        <v>97.5</v>
      </c>
      <c r="T1473">
        <v>1</v>
      </c>
      <c r="U1473">
        <v>11</v>
      </c>
      <c r="V1473">
        <v>10600</v>
      </c>
      <c r="W1473" t="s">
        <v>70</v>
      </c>
      <c r="AB1473" t="s">
        <v>63</v>
      </c>
      <c r="AC1473" t="s">
        <v>63</v>
      </c>
      <c r="AD1473" t="s">
        <v>63</v>
      </c>
      <c r="AE1473" t="s">
        <v>98</v>
      </c>
      <c r="AG1473">
        <v>1952</v>
      </c>
      <c r="AH1473">
        <v>12.200000000000001</v>
      </c>
      <c r="AI1473">
        <v>37.505989999999997</v>
      </c>
      <c r="AJ1473">
        <v>-94.705160000000006</v>
      </c>
      <c r="AL1473">
        <v>3</v>
      </c>
      <c r="AM1473" t="s">
        <v>63</v>
      </c>
      <c r="AN1473" t="s">
        <v>22284</v>
      </c>
      <c r="AO1473" t="s">
        <v>184</v>
      </c>
      <c r="AP1473" t="s">
        <v>116</v>
      </c>
      <c r="AQ1473" t="s">
        <v>358</v>
      </c>
      <c r="AR1473" t="s">
        <v>207</v>
      </c>
      <c r="AS1473" t="s">
        <v>83</v>
      </c>
      <c r="AT1473" s="5">
        <v>36192</v>
      </c>
      <c r="AU1473" t="s">
        <v>129</v>
      </c>
      <c r="AV1473" t="s">
        <v>149</v>
      </c>
      <c r="AW1473" t="s">
        <v>150</v>
      </c>
    </row>
    <row r="1474" spans="1:49" x14ac:dyDescent="0.25">
      <c r="A1474">
        <v>2459</v>
      </c>
      <c r="B1474" t="s">
        <v>6144</v>
      </c>
      <c r="C1474">
        <v>1</v>
      </c>
      <c r="D1474" t="s">
        <v>86</v>
      </c>
      <c r="E1474" t="s">
        <v>98</v>
      </c>
      <c r="F1474" t="s">
        <v>177</v>
      </c>
      <c r="G1474">
        <v>43.68</v>
      </c>
      <c r="H1474" t="s">
        <v>801</v>
      </c>
      <c r="I1474" t="s">
        <v>63</v>
      </c>
      <c r="J1474" t="s">
        <v>298</v>
      </c>
      <c r="K1474" t="s">
        <v>6145</v>
      </c>
      <c r="L1474" t="s">
        <v>6146</v>
      </c>
      <c r="M1474" t="s">
        <v>4007</v>
      </c>
      <c r="N1474">
        <v>22.703412073490814</v>
      </c>
      <c r="P1474">
        <v>32</v>
      </c>
      <c r="Q1474">
        <v>73.8</v>
      </c>
      <c r="R1474">
        <v>85</v>
      </c>
      <c r="S1474">
        <v>63.800000000000004</v>
      </c>
      <c r="T1474">
        <v>1</v>
      </c>
      <c r="U1474">
        <v>14</v>
      </c>
      <c r="V1474">
        <v>1100</v>
      </c>
      <c r="AB1474" t="s">
        <v>63</v>
      </c>
      <c r="AC1474" t="s">
        <v>63</v>
      </c>
      <c r="AD1474" t="s">
        <v>63</v>
      </c>
      <c r="AE1474" t="s">
        <v>75</v>
      </c>
      <c r="AG1474">
        <v>1933</v>
      </c>
      <c r="AH1474">
        <v>20.23</v>
      </c>
      <c r="AI1474">
        <v>37.620690000000003</v>
      </c>
      <c r="AJ1474">
        <v>-94.832340000000002</v>
      </c>
      <c r="AL1474">
        <v>2</v>
      </c>
      <c r="AM1474" t="s">
        <v>63</v>
      </c>
      <c r="AN1474" t="s">
        <v>6147</v>
      </c>
      <c r="AO1474" t="s">
        <v>184</v>
      </c>
      <c r="AP1474" t="s">
        <v>147</v>
      </c>
      <c r="AQ1474" t="s">
        <v>575</v>
      </c>
      <c r="AR1474" t="s">
        <v>159</v>
      </c>
      <c r="AS1474" t="s">
        <v>83</v>
      </c>
      <c r="AT1474" s="5">
        <v>37987</v>
      </c>
      <c r="AU1474" t="s">
        <v>76</v>
      </c>
      <c r="AV1474" t="s">
        <v>149</v>
      </c>
      <c r="AW1474" t="s">
        <v>188</v>
      </c>
    </row>
    <row r="1475" spans="1:49" x14ac:dyDescent="0.25">
      <c r="A1475">
        <v>2507</v>
      </c>
      <c r="B1475" t="s">
        <v>13364</v>
      </c>
      <c r="C1475">
        <v>1</v>
      </c>
      <c r="D1475" t="s">
        <v>86</v>
      </c>
      <c r="E1475" t="s">
        <v>3224</v>
      </c>
      <c r="F1475" t="s">
        <v>177</v>
      </c>
      <c r="G1475">
        <v>45.050000000000004</v>
      </c>
      <c r="H1475" t="s">
        <v>489</v>
      </c>
      <c r="I1475" t="s">
        <v>63</v>
      </c>
      <c r="J1475" t="s">
        <v>298</v>
      </c>
      <c r="K1475" t="s">
        <v>13365</v>
      </c>
      <c r="L1475" t="s">
        <v>4113</v>
      </c>
      <c r="M1475" t="s">
        <v>3829</v>
      </c>
      <c r="N1475">
        <v>28.805774278215225</v>
      </c>
      <c r="P1475">
        <v>44</v>
      </c>
      <c r="Q1475">
        <v>96.7</v>
      </c>
      <c r="R1475">
        <v>65</v>
      </c>
      <c r="S1475">
        <v>84</v>
      </c>
      <c r="T1475">
        <v>0</v>
      </c>
      <c r="U1475">
        <v>13</v>
      </c>
      <c r="V1475">
        <v>1760</v>
      </c>
      <c r="AB1475" t="s">
        <v>63</v>
      </c>
      <c r="AC1475" t="s">
        <v>63</v>
      </c>
      <c r="AD1475" t="s">
        <v>63</v>
      </c>
      <c r="AE1475" t="s">
        <v>75</v>
      </c>
      <c r="AG1475">
        <v>1966</v>
      </c>
      <c r="AH1475">
        <v>4.6100000000000003</v>
      </c>
      <c r="AI1475">
        <v>37.51482</v>
      </c>
      <c r="AJ1475">
        <v>-95.004530000000003</v>
      </c>
      <c r="AL1475">
        <v>2</v>
      </c>
      <c r="AM1475" t="s">
        <v>63</v>
      </c>
      <c r="AN1475" t="s">
        <v>13366</v>
      </c>
      <c r="AO1475" t="s">
        <v>184</v>
      </c>
      <c r="AP1475" t="s">
        <v>116</v>
      </c>
      <c r="AQ1475" t="s">
        <v>101</v>
      </c>
      <c r="AR1475" t="s">
        <v>102</v>
      </c>
      <c r="AS1475" t="s">
        <v>83</v>
      </c>
      <c r="AT1475" s="5">
        <v>39819</v>
      </c>
      <c r="AU1475" t="s">
        <v>129</v>
      </c>
      <c r="AV1475" t="s">
        <v>149</v>
      </c>
      <c r="AW1475" t="s">
        <v>150</v>
      </c>
    </row>
    <row r="1476" spans="1:49" x14ac:dyDescent="0.25">
      <c r="A1476">
        <v>1412</v>
      </c>
      <c r="B1476" t="s">
        <v>5697</v>
      </c>
      <c r="C1476">
        <v>1</v>
      </c>
      <c r="D1476" t="s">
        <v>86</v>
      </c>
      <c r="E1476" t="s">
        <v>3224</v>
      </c>
      <c r="F1476" t="s">
        <v>177</v>
      </c>
      <c r="G1476">
        <v>47.800000000000004</v>
      </c>
      <c r="H1476" t="s">
        <v>489</v>
      </c>
      <c r="I1476" t="s">
        <v>63</v>
      </c>
      <c r="J1476" t="s">
        <v>298</v>
      </c>
      <c r="K1476" t="s">
        <v>5698</v>
      </c>
      <c r="L1476" t="s">
        <v>3977</v>
      </c>
      <c r="M1476" t="s">
        <v>3829</v>
      </c>
      <c r="N1476">
        <v>43.503937007874015</v>
      </c>
      <c r="P1476">
        <v>44</v>
      </c>
      <c r="Q1476">
        <v>98</v>
      </c>
      <c r="R1476">
        <v>85</v>
      </c>
      <c r="S1476">
        <v>94.3</v>
      </c>
      <c r="T1476">
        <v>0</v>
      </c>
      <c r="U1476">
        <v>11</v>
      </c>
      <c r="V1476">
        <v>2250</v>
      </c>
      <c r="AB1476" t="s">
        <v>63</v>
      </c>
      <c r="AC1476" t="s">
        <v>63</v>
      </c>
      <c r="AD1476" t="s">
        <v>63</v>
      </c>
      <c r="AE1476" t="s">
        <v>98</v>
      </c>
      <c r="AG1476">
        <v>1966</v>
      </c>
      <c r="AH1476">
        <v>7.4</v>
      </c>
      <c r="AI1476">
        <v>37.514429999999997</v>
      </c>
      <c r="AJ1476">
        <v>-94.953490000000002</v>
      </c>
      <c r="AL1476">
        <v>3</v>
      </c>
      <c r="AM1476" t="s">
        <v>63</v>
      </c>
      <c r="AN1476" t="s">
        <v>5699</v>
      </c>
      <c r="AO1476" t="s">
        <v>184</v>
      </c>
      <c r="AP1476" t="s">
        <v>116</v>
      </c>
      <c r="AQ1476" t="s">
        <v>653</v>
      </c>
      <c r="AR1476" t="s">
        <v>677</v>
      </c>
      <c r="AS1476" t="s">
        <v>83</v>
      </c>
      <c r="AT1476" s="5">
        <v>39819</v>
      </c>
      <c r="AU1476" t="s">
        <v>129</v>
      </c>
      <c r="AV1476" t="s">
        <v>149</v>
      </c>
      <c r="AW1476" t="s">
        <v>150</v>
      </c>
    </row>
    <row r="1477" spans="1:49" x14ac:dyDescent="0.25">
      <c r="A1477">
        <v>5119</v>
      </c>
      <c r="B1477" t="s">
        <v>11571</v>
      </c>
      <c r="C1477">
        <v>1</v>
      </c>
      <c r="D1477" t="s">
        <v>86</v>
      </c>
      <c r="E1477" t="s">
        <v>3224</v>
      </c>
      <c r="F1477" t="s">
        <v>177</v>
      </c>
      <c r="G1477">
        <v>50.95</v>
      </c>
      <c r="H1477" t="s">
        <v>109</v>
      </c>
      <c r="I1477" t="s">
        <v>86</v>
      </c>
      <c r="J1477" t="s">
        <v>298</v>
      </c>
      <c r="K1477" t="s">
        <v>11572</v>
      </c>
      <c r="L1477" t="s">
        <v>1553</v>
      </c>
      <c r="M1477" t="s">
        <v>3829</v>
      </c>
      <c r="N1477">
        <v>172.50656167979002</v>
      </c>
      <c r="P1477">
        <v>28</v>
      </c>
      <c r="Q1477">
        <v>70.8</v>
      </c>
      <c r="R1477">
        <v>92</v>
      </c>
      <c r="S1477">
        <v>82.5</v>
      </c>
      <c r="T1477">
        <v>3</v>
      </c>
      <c r="U1477">
        <v>11</v>
      </c>
      <c r="V1477">
        <v>2250</v>
      </c>
      <c r="AB1477" t="s">
        <v>98</v>
      </c>
      <c r="AC1477" t="s">
        <v>98</v>
      </c>
      <c r="AD1477" t="s">
        <v>75</v>
      </c>
      <c r="AE1477" t="s">
        <v>63</v>
      </c>
      <c r="AG1477">
        <v>1957</v>
      </c>
      <c r="AH1477">
        <v>10.52</v>
      </c>
      <c r="AI1477">
        <v>37.514400000000002</v>
      </c>
      <c r="AJ1477">
        <v>-94.897090000000006</v>
      </c>
      <c r="AL1477">
        <v>3</v>
      </c>
      <c r="AM1477" t="s">
        <v>63</v>
      </c>
      <c r="AN1477" t="s">
        <v>11573</v>
      </c>
      <c r="AO1477" t="s">
        <v>184</v>
      </c>
      <c r="AP1477" t="s">
        <v>116</v>
      </c>
      <c r="AQ1477" t="s">
        <v>81</v>
      </c>
      <c r="AR1477" t="s">
        <v>82</v>
      </c>
      <c r="AS1477" t="s">
        <v>83</v>
      </c>
      <c r="AT1477" s="5">
        <v>36526</v>
      </c>
      <c r="AU1477" t="s">
        <v>76</v>
      </c>
      <c r="AV1477" t="s">
        <v>187</v>
      </c>
      <c r="AW1477" t="s">
        <v>188</v>
      </c>
    </row>
    <row r="1478" spans="1:49" x14ac:dyDescent="0.25">
      <c r="A1478">
        <v>1240</v>
      </c>
      <c r="B1478" t="s">
        <v>15117</v>
      </c>
      <c r="C1478">
        <v>1</v>
      </c>
      <c r="D1478" t="s">
        <v>86</v>
      </c>
      <c r="E1478" t="s">
        <v>3224</v>
      </c>
      <c r="F1478" t="s">
        <v>177</v>
      </c>
      <c r="G1478">
        <v>51.65</v>
      </c>
      <c r="H1478" t="s">
        <v>138</v>
      </c>
      <c r="I1478" t="s">
        <v>63</v>
      </c>
      <c r="J1478" t="s">
        <v>298</v>
      </c>
      <c r="K1478" t="s">
        <v>15118</v>
      </c>
      <c r="L1478" t="s">
        <v>1547</v>
      </c>
      <c r="M1478" t="s">
        <v>3829</v>
      </c>
      <c r="N1478">
        <v>28.313648293963254</v>
      </c>
      <c r="P1478">
        <v>46</v>
      </c>
      <c r="Q1478">
        <v>73</v>
      </c>
      <c r="R1478">
        <v>85</v>
      </c>
      <c r="S1478">
        <v>97.2</v>
      </c>
      <c r="T1478">
        <v>0</v>
      </c>
      <c r="U1478">
        <v>11</v>
      </c>
      <c r="V1478">
        <v>2250</v>
      </c>
      <c r="AB1478" t="s">
        <v>63</v>
      </c>
      <c r="AC1478" t="s">
        <v>63</v>
      </c>
      <c r="AD1478" t="s">
        <v>63</v>
      </c>
      <c r="AE1478" t="s">
        <v>98</v>
      </c>
      <c r="AG1478">
        <v>1957</v>
      </c>
      <c r="AH1478">
        <v>11.13</v>
      </c>
      <c r="AI1478">
        <v>37.514290000000003</v>
      </c>
      <c r="AJ1478">
        <v>-94.886080000000007</v>
      </c>
      <c r="AL1478">
        <v>3</v>
      </c>
      <c r="AM1478" t="s">
        <v>63</v>
      </c>
      <c r="AN1478" t="s">
        <v>15119</v>
      </c>
      <c r="AO1478" t="s">
        <v>184</v>
      </c>
      <c r="AP1478" t="s">
        <v>116</v>
      </c>
      <c r="AQ1478" t="s">
        <v>575</v>
      </c>
      <c r="AR1478" t="s">
        <v>826</v>
      </c>
      <c r="AS1478" t="s">
        <v>83</v>
      </c>
      <c r="AT1478" s="5">
        <v>36192</v>
      </c>
      <c r="AU1478" t="s">
        <v>129</v>
      </c>
      <c r="AV1478" t="s">
        <v>149</v>
      </c>
      <c r="AW1478" t="s">
        <v>150</v>
      </c>
    </row>
    <row r="1479" spans="1:49" x14ac:dyDescent="0.25">
      <c r="A1479">
        <v>3619</v>
      </c>
      <c r="B1479" t="s">
        <v>23009</v>
      </c>
      <c r="C1479">
        <v>1</v>
      </c>
      <c r="D1479" t="s">
        <v>86</v>
      </c>
      <c r="E1479" t="s">
        <v>3224</v>
      </c>
      <c r="F1479" t="s">
        <v>177</v>
      </c>
      <c r="G1479">
        <v>57.82</v>
      </c>
      <c r="H1479" t="s">
        <v>459</v>
      </c>
      <c r="I1479" t="s">
        <v>63</v>
      </c>
      <c r="J1479" t="s">
        <v>298</v>
      </c>
      <c r="K1479" t="s">
        <v>23010</v>
      </c>
      <c r="L1479" t="s">
        <v>23011</v>
      </c>
      <c r="M1479" t="s">
        <v>3829</v>
      </c>
      <c r="N1479">
        <v>32.316272965879264</v>
      </c>
      <c r="P1479">
        <v>44</v>
      </c>
      <c r="Q1479">
        <v>84.100000000000009</v>
      </c>
      <c r="R1479">
        <v>85</v>
      </c>
      <c r="S1479">
        <v>86.2</v>
      </c>
      <c r="T1479">
        <v>0</v>
      </c>
      <c r="U1479">
        <v>9</v>
      </c>
      <c r="V1479">
        <v>3770</v>
      </c>
      <c r="W1479" t="s">
        <v>70</v>
      </c>
      <c r="AB1479" t="s">
        <v>75</v>
      </c>
      <c r="AC1479" t="s">
        <v>98</v>
      </c>
      <c r="AD1479" t="s">
        <v>98</v>
      </c>
      <c r="AE1479" t="s">
        <v>63</v>
      </c>
      <c r="AG1479">
        <v>1923</v>
      </c>
      <c r="AH1479">
        <v>17</v>
      </c>
      <c r="AI1479">
        <v>37.51379</v>
      </c>
      <c r="AJ1479">
        <v>-94.779240000000001</v>
      </c>
      <c r="AL1479">
        <v>2</v>
      </c>
      <c r="AM1479" t="s">
        <v>63</v>
      </c>
      <c r="AN1479" t="s">
        <v>23012</v>
      </c>
      <c r="AO1479" t="s">
        <v>184</v>
      </c>
      <c r="AP1479" t="s">
        <v>147</v>
      </c>
      <c r="AQ1479" t="s">
        <v>81</v>
      </c>
      <c r="AR1479" t="s">
        <v>82</v>
      </c>
      <c r="AS1479" t="s">
        <v>83</v>
      </c>
      <c r="AT1479" s="5">
        <v>36192</v>
      </c>
      <c r="AU1479" t="s">
        <v>76</v>
      </c>
      <c r="AV1479" t="s">
        <v>149</v>
      </c>
      <c r="AW1479" t="s">
        <v>2620</v>
      </c>
    </row>
    <row r="1480" spans="1:49" x14ac:dyDescent="0.25">
      <c r="A1480">
        <v>1948</v>
      </c>
      <c r="B1480" t="s">
        <v>6271</v>
      </c>
      <c r="C1480">
        <v>1</v>
      </c>
      <c r="D1480" t="s">
        <v>86</v>
      </c>
      <c r="E1480" t="s">
        <v>1065</v>
      </c>
      <c r="F1480" t="s">
        <v>177</v>
      </c>
      <c r="G1480">
        <v>5.63</v>
      </c>
      <c r="H1480" t="s">
        <v>138</v>
      </c>
      <c r="I1480" t="s">
        <v>63</v>
      </c>
      <c r="J1480" t="s">
        <v>298</v>
      </c>
      <c r="K1480" t="s">
        <v>6272</v>
      </c>
      <c r="L1480" t="s">
        <v>1547</v>
      </c>
      <c r="M1480" t="s">
        <v>1068</v>
      </c>
      <c r="N1480">
        <v>26.410761154855642</v>
      </c>
      <c r="P1480">
        <v>24</v>
      </c>
      <c r="Q1480">
        <v>74.400000000000006</v>
      </c>
      <c r="R1480">
        <v>90</v>
      </c>
      <c r="S1480">
        <v>97.3</v>
      </c>
      <c r="T1480">
        <v>0</v>
      </c>
      <c r="U1480">
        <v>13</v>
      </c>
      <c r="V1480">
        <v>510</v>
      </c>
      <c r="W1480" t="s">
        <v>70</v>
      </c>
      <c r="AB1480" t="s">
        <v>63</v>
      </c>
      <c r="AC1480" t="s">
        <v>63</v>
      </c>
      <c r="AD1480" t="s">
        <v>63</v>
      </c>
      <c r="AE1480" t="s">
        <v>98</v>
      </c>
      <c r="AG1480">
        <v>1927</v>
      </c>
      <c r="AH1480">
        <v>5.63</v>
      </c>
      <c r="AI1480">
        <v>37.412820000000004</v>
      </c>
      <c r="AJ1480">
        <v>-95.004189999999994</v>
      </c>
      <c r="AL1480">
        <v>3</v>
      </c>
      <c r="AM1480" t="s">
        <v>63</v>
      </c>
      <c r="AN1480" t="s">
        <v>6273</v>
      </c>
      <c r="AO1480" t="s">
        <v>184</v>
      </c>
      <c r="AP1480" t="s">
        <v>147</v>
      </c>
      <c r="AQ1480" t="s">
        <v>416</v>
      </c>
      <c r="AR1480" t="s">
        <v>346</v>
      </c>
      <c r="AS1480" t="s">
        <v>83</v>
      </c>
      <c r="AT1480" s="5">
        <v>36192</v>
      </c>
      <c r="AU1480" t="s">
        <v>76</v>
      </c>
      <c r="AV1480" t="s">
        <v>149</v>
      </c>
      <c r="AW1480" t="s">
        <v>150</v>
      </c>
    </row>
    <row r="1481" spans="1:49" x14ac:dyDescent="0.25">
      <c r="A1481">
        <v>2446</v>
      </c>
      <c r="B1481" t="s">
        <v>7152</v>
      </c>
      <c r="C1481">
        <v>1</v>
      </c>
      <c r="D1481" t="s">
        <v>86</v>
      </c>
      <c r="E1481" t="s">
        <v>1065</v>
      </c>
      <c r="F1481" t="s">
        <v>177</v>
      </c>
      <c r="G1481">
        <v>20.86</v>
      </c>
      <c r="H1481" t="s">
        <v>138</v>
      </c>
      <c r="I1481" t="s">
        <v>63</v>
      </c>
      <c r="J1481" t="s">
        <v>298</v>
      </c>
      <c r="K1481" t="s">
        <v>7153</v>
      </c>
      <c r="L1481" t="s">
        <v>1067</v>
      </c>
      <c r="M1481" t="s">
        <v>1068</v>
      </c>
      <c r="N1481">
        <v>64.993438320209975</v>
      </c>
      <c r="P1481">
        <v>30</v>
      </c>
      <c r="Q1481">
        <v>75.5</v>
      </c>
      <c r="R1481">
        <v>87</v>
      </c>
      <c r="S1481">
        <v>96</v>
      </c>
      <c r="T1481">
        <v>3</v>
      </c>
      <c r="U1481">
        <v>6</v>
      </c>
      <c r="V1481">
        <v>5590</v>
      </c>
      <c r="AB1481" t="s">
        <v>63</v>
      </c>
      <c r="AC1481" t="s">
        <v>63</v>
      </c>
      <c r="AD1481" t="s">
        <v>63</v>
      </c>
      <c r="AE1481" t="s">
        <v>98</v>
      </c>
      <c r="AG1481">
        <v>1931</v>
      </c>
      <c r="AH1481">
        <v>20.86</v>
      </c>
      <c r="AI1481">
        <v>37.411160000000002</v>
      </c>
      <c r="AJ1481">
        <v>-94.727260000000001</v>
      </c>
      <c r="AL1481">
        <v>6</v>
      </c>
      <c r="AM1481" t="s">
        <v>63</v>
      </c>
      <c r="AN1481" t="s">
        <v>7154</v>
      </c>
      <c r="AO1481" t="s">
        <v>184</v>
      </c>
      <c r="AP1481" t="s">
        <v>147</v>
      </c>
      <c r="AQ1481" t="s">
        <v>358</v>
      </c>
      <c r="AR1481" t="s">
        <v>207</v>
      </c>
      <c r="AS1481" t="s">
        <v>83</v>
      </c>
      <c r="AT1481" s="5">
        <v>36192</v>
      </c>
      <c r="AU1481" t="s">
        <v>129</v>
      </c>
      <c r="AV1481" t="s">
        <v>149</v>
      </c>
      <c r="AW1481" t="s">
        <v>150</v>
      </c>
    </row>
    <row r="1482" spans="1:49" x14ac:dyDescent="0.25">
      <c r="A1482">
        <v>1843</v>
      </c>
      <c r="B1482" t="s">
        <v>1064</v>
      </c>
      <c r="C1482">
        <v>1</v>
      </c>
      <c r="D1482" t="s">
        <v>86</v>
      </c>
      <c r="E1482" t="s">
        <v>1065</v>
      </c>
      <c r="F1482" t="s">
        <v>177</v>
      </c>
      <c r="G1482">
        <v>20.97</v>
      </c>
      <c r="H1482" t="s">
        <v>388</v>
      </c>
      <c r="I1482" t="s">
        <v>63</v>
      </c>
      <c r="J1482" t="s">
        <v>298</v>
      </c>
      <c r="K1482" t="s">
        <v>1066</v>
      </c>
      <c r="L1482" t="s">
        <v>1067</v>
      </c>
      <c r="M1482" t="s">
        <v>1068</v>
      </c>
      <c r="N1482">
        <v>207.90682414698162</v>
      </c>
      <c r="O1482">
        <v>30</v>
      </c>
      <c r="P1482">
        <v>40</v>
      </c>
      <c r="Q1482">
        <v>55.1</v>
      </c>
      <c r="R1482">
        <v>85</v>
      </c>
      <c r="S1482">
        <v>92.4</v>
      </c>
      <c r="T1482">
        <v>3</v>
      </c>
      <c r="U1482">
        <v>6</v>
      </c>
      <c r="V1482">
        <v>5590</v>
      </c>
      <c r="W1482" t="s">
        <v>673</v>
      </c>
      <c r="X1482" t="s">
        <v>1069</v>
      </c>
      <c r="Z1482" t="s">
        <v>73</v>
      </c>
      <c r="AA1482" t="s">
        <v>356</v>
      </c>
      <c r="AB1482" t="s">
        <v>98</v>
      </c>
      <c r="AC1482" t="s">
        <v>98</v>
      </c>
      <c r="AD1482" t="s">
        <v>98</v>
      </c>
      <c r="AE1482" t="s">
        <v>63</v>
      </c>
      <c r="AF1482" t="s">
        <v>675</v>
      </c>
      <c r="AG1482">
        <v>1949</v>
      </c>
      <c r="AH1482">
        <v>20.97</v>
      </c>
      <c r="AI1482">
        <v>37.411189999999998</v>
      </c>
      <c r="AJ1482">
        <v>-94.725650000000002</v>
      </c>
      <c r="AK1482" t="s">
        <v>77</v>
      </c>
      <c r="AL1482">
        <v>5</v>
      </c>
      <c r="AM1482" t="s">
        <v>63</v>
      </c>
      <c r="AN1482" t="s">
        <v>1070</v>
      </c>
      <c r="AO1482" t="s">
        <v>184</v>
      </c>
      <c r="AP1482" t="s">
        <v>116</v>
      </c>
      <c r="AQ1482" t="s">
        <v>1071</v>
      </c>
      <c r="AR1482" t="s">
        <v>358</v>
      </c>
      <c r="AS1482" t="s">
        <v>83</v>
      </c>
      <c r="AT1482" s="5">
        <v>41316</v>
      </c>
      <c r="AU1482" t="s">
        <v>103</v>
      </c>
      <c r="AV1482" t="s">
        <v>173</v>
      </c>
      <c r="AW1482" t="s">
        <v>85</v>
      </c>
    </row>
    <row r="1483" spans="1:49" x14ac:dyDescent="0.25">
      <c r="A1483">
        <v>6037</v>
      </c>
      <c r="B1483" t="s">
        <v>2624</v>
      </c>
      <c r="C1483">
        <v>1</v>
      </c>
      <c r="D1483" t="s">
        <v>86</v>
      </c>
      <c r="E1483" t="s">
        <v>1065</v>
      </c>
      <c r="F1483" t="s">
        <v>177</v>
      </c>
      <c r="G1483">
        <v>22.57</v>
      </c>
      <c r="H1483" t="s">
        <v>211</v>
      </c>
      <c r="I1483" t="s">
        <v>63</v>
      </c>
      <c r="J1483" t="s">
        <v>298</v>
      </c>
      <c r="K1483" t="s">
        <v>2625</v>
      </c>
      <c r="L1483" t="s">
        <v>2626</v>
      </c>
      <c r="M1483" t="s">
        <v>1068</v>
      </c>
      <c r="N1483">
        <v>214.6981627296588</v>
      </c>
      <c r="O1483">
        <v>30</v>
      </c>
      <c r="P1483">
        <v>28</v>
      </c>
      <c r="Q1483">
        <v>55.300000000000004</v>
      </c>
      <c r="R1483">
        <v>85</v>
      </c>
      <c r="S1483">
        <v>87</v>
      </c>
      <c r="T1483">
        <v>0</v>
      </c>
      <c r="U1483">
        <v>6</v>
      </c>
      <c r="V1483">
        <v>7090</v>
      </c>
      <c r="X1483" t="s">
        <v>2627</v>
      </c>
      <c r="Y1483" t="s">
        <v>96</v>
      </c>
      <c r="Z1483" t="s">
        <v>73</v>
      </c>
      <c r="AA1483" t="s">
        <v>356</v>
      </c>
      <c r="AB1483" t="s">
        <v>75</v>
      </c>
      <c r="AC1483" t="s">
        <v>98</v>
      </c>
      <c r="AD1483" t="s">
        <v>98</v>
      </c>
      <c r="AE1483" t="s">
        <v>63</v>
      </c>
      <c r="AG1483">
        <v>1955</v>
      </c>
      <c r="AH1483">
        <v>22.57</v>
      </c>
      <c r="AI1483">
        <v>37.411059999999999</v>
      </c>
      <c r="AJ1483">
        <v>-94.69614</v>
      </c>
      <c r="AK1483" t="s">
        <v>77</v>
      </c>
      <c r="AL1483">
        <v>7</v>
      </c>
      <c r="AM1483" t="s">
        <v>63</v>
      </c>
      <c r="AN1483" t="s">
        <v>2628</v>
      </c>
      <c r="AO1483" t="s">
        <v>184</v>
      </c>
      <c r="AP1483" t="s">
        <v>116</v>
      </c>
      <c r="AQ1483" t="s">
        <v>358</v>
      </c>
      <c r="AR1483" t="s">
        <v>653</v>
      </c>
      <c r="AS1483" t="s">
        <v>83</v>
      </c>
      <c r="AT1483" s="5">
        <v>39448</v>
      </c>
      <c r="AU1483" t="s">
        <v>63</v>
      </c>
      <c r="AV1483" t="s">
        <v>2629</v>
      </c>
      <c r="AW1483" t="s">
        <v>615</v>
      </c>
    </row>
    <row r="1484" spans="1:49" x14ac:dyDescent="0.25">
      <c r="A1484">
        <v>1878</v>
      </c>
      <c r="B1484" t="s">
        <v>6321</v>
      </c>
      <c r="C1484">
        <v>1</v>
      </c>
      <c r="D1484" t="s">
        <v>86</v>
      </c>
      <c r="E1484" t="s">
        <v>1065</v>
      </c>
      <c r="F1484" t="s">
        <v>177</v>
      </c>
      <c r="G1484">
        <v>23.53</v>
      </c>
      <c r="H1484" t="s">
        <v>138</v>
      </c>
      <c r="I1484" t="s">
        <v>63</v>
      </c>
      <c r="J1484" t="s">
        <v>298</v>
      </c>
      <c r="K1484" t="s">
        <v>6322</v>
      </c>
      <c r="L1484" t="s">
        <v>6323</v>
      </c>
      <c r="M1484" t="s">
        <v>1068</v>
      </c>
      <c r="N1484">
        <v>65.091863517060361</v>
      </c>
      <c r="P1484">
        <v>48</v>
      </c>
      <c r="Q1484">
        <v>62.7</v>
      </c>
      <c r="R1484">
        <v>85</v>
      </c>
      <c r="S1484">
        <v>95.3</v>
      </c>
      <c r="T1484">
        <v>3</v>
      </c>
      <c r="U1484">
        <v>9</v>
      </c>
      <c r="V1484">
        <v>4150</v>
      </c>
      <c r="AB1484" t="s">
        <v>63</v>
      </c>
      <c r="AC1484" t="s">
        <v>63</v>
      </c>
      <c r="AD1484" t="s">
        <v>63</v>
      </c>
      <c r="AE1484" t="s">
        <v>98</v>
      </c>
      <c r="AG1484">
        <v>1923</v>
      </c>
      <c r="AH1484">
        <v>23.53</v>
      </c>
      <c r="AI1484">
        <v>37.410960000000003</v>
      </c>
      <c r="AJ1484">
        <v>-94.678319999999999</v>
      </c>
      <c r="AL1484">
        <v>6</v>
      </c>
      <c r="AM1484" t="s">
        <v>63</v>
      </c>
      <c r="AN1484" t="s">
        <v>6324</v>
      </c>
      <c r="AO1484" t="s">
        <v>184</v>
      </c>
      <c r="AP1484" t="s">
        <v>147</v>
      </c>
      <c r="AQ1484" t="s">
        <v>416</v>
      </c>
      <c r="AR1484" t="s">
        <v>346</v>
      </c>
      <c r="AS1484" t="s">
        <v>83</v>
      </c>
      <c r="AT1484" s="5">
        <v>36220</v>
      </c>
      <c r="AU1484" t="s">
        <v>129</v>
      </c>
      <c r="AV1484" t="s">
        <v>149</v>
      </c>
      <c r="AW1484" t="s">
        <v>150</v>
      </c>
    </row>
    <row r="1485" spans="1:49" x14ac:dyDescent="0.25">
      <c r="A1485">
        <v>3766</v>
      </c>
      <c r="B1485" t="s">
        <v>21278</v>
      </c>
      <c r="C1485">
        <v>1</v>
      </c>
      <c r="D1485" t="s">
        <v>86</v>
      </c>
      <c r="E1485" t="s">
        <v>6739</v>
      </c>
      <c r="F1485" t="s">
        <v>177</v>
      </c>
      <c r="G1485">
        <v>9.08</v>
      </c>
      <c r="H1485" t="s">
        <v>388</v>
      </c>
      <c r="I1485" t="s">
        <v>63</v>
      </c>
      <c r="J1485" t="s">
        <v>298</v>
      </c>
      <c r="K1485" t="s">
        <v>21279</v>
      </c>
      <c r="L1485" t="s">
        <v>14180</v>
      </c>
      <c r="M1485" t="s">
        <v>6742</v>
      </c>
      <c r="N1485">
        <v>35.006561679790025</v>
      </c>
      <c r="P1485">
        <v>30</v>
      </c>
      <c r="Q1485">
        <v>55.4</v>
      </c>
      <c r="R1485">
        <v>88</v>
      </c>
      <c r="S1485">
        <v>84.5</v>
      </c>
      <c r="T1485">
        <v>0</v>
      </c>
      <c r="U1485">
        <v>8</v>
      </c>
      <c r="V1485">
        <v>630</v>
      </c>
      <c r="W1485" t="s">
        <v>70</v>
      </c>
      <c r="AB1485" t="s">
        <v>75</v>
      </c>
      <c r="AC1485" t="s">
        <v>75</v>
      </c>
      <c r="AD1485" t="s">
        <v>76</v>
      </c>
      <c r="AE1485" t="s">
        <v>63</v>
      </c>
      <c r="AG1485">
        <v>1930</v>
      </c>
      <c r="AH1485">
        <v>0.08</v>
      </c>
      <c r="AI1485">
        <v>37.601779999999998</v>
      </c>
      <c r="AJ1485">
        <v>-95.086460000000002</v>
      </c>
      <c r="AL1485">
        <v>3</v>
      </c>
      <c r="AM1485" t="s">
        <v>63</v>
      </c>
      <c r="AN1485" t="s">
        <v>21280</v>
      </c>
      <c r="AO1485" t="s">
        <v>184</v>
      </c>
      <c r="AP1485" t="s">
        <v>147</v>
      </c>
      <c r="AQ1485" t="s">
        <v>575</v>
      </c>
      <c r="AR1485" t="s">
        <v>826</v>
      </c>
      <c r="AS1485" t="s">
        <v>83</v>
      </c>
      <c r="AT1485" s="5">
        <v>39083</v>
      </c>
      <c r="AU1485" t="s">
        <v>76</v>
      </c>
      <c r="AV1485" t="s">
        <v>149</v>
      </c>
      <c r="AW1485" t="s">
        <v>468</v>
      </c>
    </row>
    <row r="1486" spans="1:49" x14ac:dyDescent="0.25">
      <c r="A1486">
        <v>603</v>
      </c>
      <c r="B1486" t="s">
        <v>24506</v>
      </c>
      <c r="C1486">
        <v>1</v>
      </c>
      <c r="D1486" t="s">
        <v>86</v>
      </c>
      <c r="E1486" t="s">
        <v>103</v>
      </c>
      <c r="F1486" t="s">
        <v>177</v>
      </c>
      <c r="G1486">
        <v>6.8900000000000006</v>
      </c>
      <c r="H1486" t="s">
        <v>247</v>
      </c>
      <c r="I1486" t="s">
        <v>63</v>
      </c>
      <c r="J1486" t="s">
        <v>298</v>
      </c>
      <c r="K1486" t="s">
        <v>24507</v>
      </c>
      <c r="L1486" t="s">
        <v>24508</v>
      </c>
      <c r="M1486" t="s">
        <v>448</v>
      </c>
      <c r="N1486">
        <v>71.686351706036746</v>
      </c>
      <c r="P1486">
        <v>28.215223097112862</v>
      </c>
      <c r="Q1486">
        <v>96.9</v>
      </c>
      <c r="R1486">
        <v>92</v>
      </c>
      <c r="S1486">
        <v>99.600000000000009</v>
      </c>
      <c r="T1486">
        <v>3</v>
      </c>
      <c r="U1486">
        <v>10</v>
      </c>
      <c r="V1486">
        <v>485</v>
      </c>
      <c r="AB1486" t="s">
        <v>129</v>
      </c>
      <c r="AC1486" t="s">
        <v>98</v>
      </c>
      <c r="AD1486" t="s">
        <v>98</v>
      </c>
      <c r="AE1486" t="s">
        <v>63</v>
      </c>
      <c r="AG1486">
        <v>1977</v>
      </c>
      <c r="AH1486">
        <v>6.8900000000000006</v>
      </c>
      <c r="AI1486">
        <v>37.608150000000002</v>
      </c>
      <c r="AJ1486">
        <v>-94.969769999999997</v>
      </c>
      <c r="AL1486">
        <v>2</v>
      </c>
      <c r="AM1486" t="s">
        <v>63</v>
      </c>
      <c r="AN1486" t="s">
        <v>24509</v>
      </c>
      <c r="AO1486" t="s">
        <v>184</v>
      </c>
      <c r="AP1486" t="s">
        <v>170</v>
      </c>
      <c r="AQ1486" t="s">
        <v>347</v>
      </c>
      <c r="AR1486" t="s">
        <v>160</v>
      </c>
      <c r="AS1486" t="s">
        <v>83</v>
      </c>
      <c r="AT1486" s="5">
        <v>36892</v>
      </c>
      <c r="AU1486" t="s">
        <v>129</v>
      </c>
      <c r="AV1486" t="s">
        <v>134</v>
      </c>
      <c r="AW1486" t="s">
        <v>135</v>
      </c>
    </row>
    <row r="1487" spans="1:49" x14ac:dyDescent="0.25">
      <c r="A1487">
        <v>0</v>
      </c>
      <c r="B1487" t="s">
        <v>5375</v>
      </c>
      <c r="C1487">
        <v>1</v>
      </c>
      <c r="D1487" t="s">
        <v>86</v>
      </c>
      <c r="E1487" t="s">
        <v>1065</v>
      </c>
      <c r="F1487" t="s">
        <v>177</v>
      </c>
      <c r="G1487">
        <v>19.010000000000002</v>
      </c>
      <c r="H1487" t="s">
        <v>820</v>
      </c>
      <c r="I1487" t="s">
        <v>63</v>
      </c>
      <c r="J1487" t="s">
        <v>298</v>
      </c>
      <c r="K1487" t="s">
        <v>5376</v>
      </c>
      <c r="L1487" t="s">
        <v>5377</v>
      </c>
      <c r="M1487" t="s">
        <v>1068</v>
      </c>
      <c r="N1487">
        <v>301.50918635170603</v>
      </c>
      <c r="P1487">
        <v>40</v>
      </c>
      <c r="Q1487">
        <v>97</v>
      </c>
      <c r="R1487">
        <v>89</v>
      </c>
      <c r="S1487">
        <v>98.9</v>
      </c>
      <c r="T1487">
        <v>0</v>
      </c>
      <c r="U1487">
        <v>10</v>
      </c>
      <c r="V1487">
        <v>3290</v>
      </c>
      <c r="AB1487" t="s">
        <v>129</v>
      </c>
      <c r="AC1487" t="s">
        <v>129</v>
      </c>
      <c r="AD1487" t="s">
        <v>98</v>
      </c>
      <c r="AE1487" t="s">
        <v>63</v>
      </c>
      <c r="AG1487">
        <v>1980</v>
      </c>
      <c r="AH1487">
        <v>19.010000000000002</v>
      </c>
      <c r="AI1487">
        <v>37.411200000000001</v>
      </c>
      <c r="AJ1487">
        <v>-94.759770000000003</v>
      </c>
      <c r="AL1487">
        <v>4</v>
      </c>
      <c r="AM1487" t="s">
        <v>63</v>
      </c>
      <c r="AN1487" t="s">
        <v>5378</v>
      </c>
      <c r="AO1487" t="s">
        <v>184</v>
      </c>
      <c r="AP1487" t="s">
        <v>170</v>
      </c>
      <c r="AQ1487" t="s">
        <v>132</v>
      </c>
      <c r="AR1487" t="s">
        <v>133</v>
      </c>
      <c r="AS1487" t="s">
        <v>83</v>
      </c>
      <c r="AT1487" s="5">
        <v>36039</v>
      </c>
      <c r="AU1487" t="s">
        <v>103</v>
      </c>
      <c r="AV1487" t="s">
        <v>274</v>
      </c>
      <c r="AW1487" t="s">
        <v>275</v>
      </c>
    </row>
    <row r="1488" spans="1:49" x14ac:dyDescent="0.25">
      <c r="A1488">
        <v>138</v>
      </c>
      <c r="B1488" t="s">
        <v>9259</v>
      </c>
      <c r="C1488">
        <v>1</v>
      </c>
      <c r="D1488" t="s">
        <v>86</v>
      </c>
      <c r="E1488" t="s">
        <v>1065</v>
      </c>
      <c r="F1488" t="s">
        <v>177</v>
      </c>
      <c r="G1488">
        <v>24.61</v>
      </c>
      <c r="H1488" t="s">
        <v>90</v>
      </c>
      <c r="I1488" t="s">
        <v>63</v>
      </c>
      <c r="J1488" t="s">
        <v>298</v>
      </c>
      <c r="K1488" t="s">
        <v>9260</v>
      </c>
      <c r="L1488" t="s">
        <v>9261</v>
      </c>
      <c r="M1488" t="s">
        <v>1068</v>
      </c>
      <c r="N1488">
        <v>102.49343832020998</v>
      </c>
      <c r="P1488">
        <v>44</v>
      </c>
      <c r="Q1488">
        <v>97.3</v>
      </c>
      <c r="R1488">
        <v>95</v>
      </c>
      <c r="S1488">
        <v>100</v>
      </c>
      <c r="T1488">
        <v>3</v>
      </c>
      <c r="U1488">
        <v>12</v>
      </c>
      <c r="V1488">
        <v>2940</v>
      </c>
      <c r="AB1488" t="s">
        <v>98</v>
      </c>
      <c r="AC1488" t="s">
        <v>129</v>
      </c>
      <c r="AD1488" t="s">
        <v>129</v>
      </c>
      <c r="AE1488" t="s">
        <v>63</v>
      </c>
      <c r="AG1488">
        <v>1986</v>
      </c>
      <c r="AH1488">
        <v>24.613</v>
      </c>
      <c r="AI1488">
        <v>37.410969999999999</v>
      </c>
      <c r="AJ1488">
        <v>-94.658810000000003</v>
      </c>
      <c r="AL1488">
        <v>3</v>
      </c>
      <c r="AM1488" t="s">
        <v>63</v>
      </c>
      <c r="AN1488" t="s">
        <v>9262</v>
      </c>
      <c r="AO1488" t="s">
        <v>184</v>
      </c>
      <c r="AP1488" t="s">
        <v>170</v>
      </c>
      <c r="AQ1488" t="s">
        <v>336</v>
      </c>
      <c r="AR1488" t="s">
        <v>561</v>
      </c>
      <c r="AS1488" t="s">
        <v>83</v>
      </c>
      <c r="AT1488" s="5">
        <v>36100</v>
      </c>
      <c r="AU1488" t="s">
        <v>103</v>
      </c>
      <c r="AV1488" t="s">
        <v>134</v>
      </c>
      <c r="AW1488" t="s">
        <v>150</v>
      </c>
    </row>
    <row r="1489" spans="1:49" x14ac:dyDescent="0.25">
      <c r="A1489">
        <v>63</v>
      </c>
      <c r="B1489" t="s">
        <v>17374</v>
      </c>
      <c r="C1489">
        <v>1</v>
      </c>
      <c r="D1489" t="s">
        <v>86</v>
      </c>
      <c r="E1489" t="s">
        <v>1065</v>
      </c>
      <c r="F1489" t="s">
        <v>177</v>
      </c>
      <c r="G1489">
        <v>24.84</v>
      </c>
      <c r="H1489" t="s">
        <v>90</v>
      </c>
      <c r="I1489" t="s">
        <v>63</v>
      </c>
      <c r="J1489" t="s">
        <v>298</v>
      </c>
      <c r="K1489" t="s">
        <v>17375</v>
      </c>
      <c r="L1489" t="s">
        <v>17376</v>
      </c>
      <c r="M1489" t="s">
        <v>1068</v>
      </c>
      <c r="N1489">
        <v>132.51312335958005</v>
      </c>
      <c r="P1489">
        <v>44</v>
      </c>
      <c r="Q1489">
        <v>96.3</v>
      </c>
      <c r="R1489">
        <v>90</v>
      </c>
      <c r="S1489">
        <v>100</v>
      </c>
      <c r="T1489">
        <v>3</v>
      </c>
      <c r="U1489">
        <v>12</v>
      </c>
      <c r="V1489">
        <v>2940</v>
      </c>
      <c r="AB1489" t="s">
        <v>98</v>
      </c>
      <c r="AC1489" t="s">
        <v>98</v>
      </c>
      <c r="AD1489" t="s">
        <v>129</v>
      </c>
      <c r="AE1489" t="s">
        <v>63</v>
      </c>
      <c r="AG1489">
        <v>1986</v>
      </c>
      <c r="AH1489">
        <v>24.84</v>
      </c>
      <c r="AI1489">
        <v>37.410960000000003</v>
      </c>
      <c r="AJ1489">
        <v>-94.654480000000007</v>
      </c>
      <c r="AL1489">
        <v>3</v>
      </c>
      <c r="AM1489" t="s">
        <v>63</v>
      </c>
      <c r="AN1489" t="s">
        <v>17377</v>
      </c>
      <c r="AO1489" t="s">
        <v>184</v>
      </c>
      <c r="AP1489" t="s">
        <v>170</v>
      </c>
      <c r="AQ1489" t="s">
        <v>401</v>
      </c>
      <c r="AR1489" t="s">
        <v>467</v>
      </c>
      <c r="AS1489" t="s">
        <v>83</v>
      </c>
      <c r="AT1489" s="5">
        <v>35827</v>
      </c>
      <c r="AU1489" t="s">
        <v>103</v>
      </c>
      <c r="AV1489" t="s">
        <v>134</v>
      </c>
      <c r="AW1489" t="s">
        <v>150</v>
      </c>
    </row>
    <row r="1490" spans="1:49" x14ac:dyDescent="0.25">
      <c r="A1490">
        <v>57</v>
      </c>
      <c r="B1490" t="s">
        <v>22640</v>
      </c>
      <c r="C1490">
        <v>1</v>
      </c>
      <c r="D1490" t="s">
        <v>86</v>
      </c>
      <c r="E1490" t="s">
        <v>6739</v>
      </c>
      <c r="F1490" t="s">
        <v>177</v>
      </c>
      <c r="G1490">
        <v>12.73</v>
      </c>
      <c r="H1490" t="s">
        <v>90</v>
      </c>
      <c r="I1490" t="s">
        <v>63</v>
      </c>
      <c r="J1490" t="s">
        <v>298</v>
      </c>
      <c r="K1490" t="s">
        <v>22641</v>
      </c>
      <c r="L1490" t="s">
        <v>22642</v>
      </c>
      <c r="M1490" t="s">
        <v>9625</v>
      </c>
      <c r="N1490">
        <v>132.51312335958005</v>
      </c>
      <c r="P1490">
        <v>32</v>
      </c>
      <c r="Q1490">
        <v>99.600000000000009</v>
      </c>
      <c r="R1490">
        <v>97</v>
      </c>
      <c r="S1490">
        <v>100</v>
      </c>
      <c r="T1490">
        <v>12</v>
      </c>
      <c r="U1490">
        <v>10</v>
      </c>
      <c r="V1490">
        <v>485</v>
      </c>
      <c r="AB1490" t="s">
        <v>98</v>
      </c>
      <c r="AC1490" t="s">
        <v>129</v>
      </c>
      <c r="AD1490" t="s">
        <v>98</v>
      </c>
      <c r="AE1490" t="s">
        <v>63</v>
      </c>
      <c r="AG1490">
        <v>1994</v>
      </c>
      <c r="AH1490">
        <v>3.73</v>
      </c>
      <c r="AI1490">
        <v>37.601669999999999</v>
      </c>
      <c r="AJ1490">
        <v>-95.01961</v>
      </c>
      <c r="AL1490">
        <v>3</v>
      </c>
      <c r="AM1490" t="s">
        <v>63</v>
      </c>
      <c r="AN1490" t="s">
        <v>22643</v>
      </c>
      <c r="AO1490" t="s">
        <v>184</v>
      </c>
      <c r="AP1490" t="s">
        <v>170</v>
      </c>
      <c r="AQ1490" t="s">
        <v>264</v>
      </c>
      <c r="AR1490" t="s">
        <v>265</v>
      </c>
      <c r="AS1490" t="s">
        <v>83</v>
      </c>
      <c r="AT1490" s="5">
        <v>35827</v>
      </c>
      <c r="AU1490" t="s">
        <v>76</v>
      </c>
      <c r="AV1490" t="s">
        <v>134</v>
      </c>
      <c r="AW1490" t="s">
        <v>150</v>
      </c>
    </row>
    <row r="1491" spans="1:49" x14ac:dyDescent="0.25">
      <c r="A1491">
        <v>62</v>
      </c>
      <c r="B1491" t="s">
        <v>25358</v>
      </c>
      <c r="C1491">
        <v>1</v>
      </c>
      <c r="D1491" t="s">
        <v>86</v>
      </c>
      <c r="E1491" t="s">
        <v>6739</v>
      </c>
      <c r="F1491" t="s">
        <v>177</v>
      </c>
      <c r="G1491">
        <v>14.23</v>
      </c>
      <c r="H1491" t="s">
        <v>489</v>
      </c>
      <c r="I1491" t="s">
        <v>63</v>
      </c>
      <c r="J1491" t="s">
        <v>298</v>
      </c>
      <c r="K1491" t="s">
        <v>25359</v>
      </c>
      <c r="L1491" t="s">
        <v>24256</v>
      </c>
      <c r="M1491" t="s">
        <v>9625</v>
      </c>
      <c r="N1491">
        <v>24.704724409448819</v>
      </c>
      <c r="P1491">
        <v>32</v>
      </c>
      <c r="Q1491">
        <v>97.600000000000009</v>
      </c>
      <c r="R1491">
        <v>90</v>
      </c>
      <c r="S1491">
        <v>99.2</v>
      </c>
      <c r="T1491">
        <v>12</v>
      </c>
      <c r="U1491">
        <v>10</v>
      </c>
      <c r="V1491">
        <v>485</v>
      </c>
      <c r="AB1491" t="s">
        <v>63</v>
      </c>
      <c r="AC1491" t="s">
        <v>63</v>
      </c>
      <c r="AD1491" t="s">
        <v>63</v>
      </c>
      <c r="AE1491" t="s">
        <v>98</v>
      </c>
      <c r="AG1491">
        <v>1994</v>
      </c>
      <c r="AH1491">
        <v>5.23</v>
      </c>
      <c r="AI1491">
        <v>37.601869999999998</v>
      </c>
      <c r="AJ1491">
        <v>-94.99239</v>
      </c>
      <c r="AL1491">
        <v>2</v>
      </c>
      <c r="AM1491" t="s">
        <v>63</v>
      </c>
      <c r="AN1491" t="s">
        <v>25360</v>
      </c>
      <c r="AO1491" t="s">
        <v>184</v>
      </c>
      <c r="AP1491" t="s">
        <v>170</v>
      </c>
      <c r="AQ1491" t="s">
        <v>102</v>
      </c>
      <c r="AR1491" t="s">
        <v>2833</v>
      </c>
      <c r="AS1491" t="s">
        <v>83</v>
      </c>
      <c r="AT1491" s="5">
        <v>39819</v>
      </c>
      <c r="AU1491" t="s">
        <v>129</v>
      </c>
      <c r="AV1491" t="s">
        <v>149</v>
      </c>
      <c r="AW1491" t="s">
        <v>105</v>
      </c>
    </row>
    <row r="1492" spans="1:49" x14ac:dyDescent="0.25">
      <c r="A1492">
        <v>57</v>
      </c>
      <c r="B1492" t="s">
        <v>24254</v>
      </c>
      <c r="C1492">
        <v>1</v>
      </c>
      <c r="D1492" t="s">
        <v>86</v>
      </c>
      <c r="E1492" t="s">
        <v>6739</v>
      </c>
      <c r="F1492" t="s">
        <v>177</v>
      </c>
      <c r="G1492">
        <v>14.92</v>
      </c>
      <c r="H1492" t="s">
        <v>90</v>
      </c>
      <c r="I1492" t="s">
        <v>63</v>
      </c>
      <c r="J1492" t="s">
        <v>298</v>
      </c>
      <c r="K1492" t="s">
        <v>24255</v>
      </c>
      <c r="L1492" t="s">
        <v>24256</v>
      </c>
      <c r="M1492" t="s">
        <v>9625</v>
      </c>
      <c r="N1492">
        <v>142.48687664041995</v>
      </c>
      <c r="P1492">
        <v>32</v>
      </c>
      <c r="Q1492">
        <v>99.600000000000009</v>
      </c>
      <c r="R1492">
        <v>97</v>
      </c>
      <c r="S1492">
        <v>100</v>
      </c>
      <c r="T1492">
        <v>12</v>
      </c>
      <c r="U1492">
        <v>10</v>
      </c>
      <c r="V1492">
        <v>485</v>
      </c>
      <c r="AB1492" t="s">
        <v>98</v>
      </c>
      <c r="AC1492" t="s">
        <v>98</v>
      </c>
      <c r="AD1492" t="s">
        <v>129</v>
      </c>
      <c r="AE1492" t="s">
        <v>63</v>
      </c>
      <c r="AG1492">
        <v>1994</v>
      </c>
      <c r="AH1492">
        <v>5.92</v>
      </c>
      <c r="AI1492">
        <v>37.601939999999999</v>
      </c>
      <c r="AJ1492">
        <v>-94.979619999999997</v>
      </c>
      <c r="AL1492">
        <v>3</v>
      </c>
      <c r="AM1492" t="s">
        <v>63</v>
      </c>
      <c r="AN1492" t="s">
        <v>24257</v>
      </c>
      <c r="AO1492" t="s">
        <v>184</v>
      </c>
      <c r="AP1492" t="s">
        <v>170</v>
      </c>
      <c r="AQ1492" t="s">
        <v>634</v>
      </c>
      <c r="AR1492" t="s">
        <v>932</v>
      </c>
      <c r="AS1492" t="s">
        <v>83</v>
      </c>
      <c r="AT1492" s="5">
        <v>36100</v>
      </c>
      <c r="AU1492" t="s">
        <v>76</v>
      </c>
      <c r="AV1492" t="s">
        <v>134</v>
      </c>
      <c r="AW1492" t="s">
        <v>150</v>
      </c>
    </row>
    <row r="1493" spans="1:49" x14ac:dyDescent="0.25">
      <c r="A1493">
        <v>122</v>
      </c>
      <c r="B1493" t="s">
        <v>3397</v>
      </c>
      <c r="C1493">
        <v>1</v>
      </c>
      <c r="D1493" t="s">
        <v>86</v>
      </c>
      <c r="E1493" t="s">
        <v>305</v>
      </c>
      <c r="F1493" t="s">
        <v>108</v>
      </c>
      <c r="G1493">
        <v>32.97</v>
      </c>
      <c r="H1493" t="s">
        <v>90</v>
      </c>
      <c r="I1493" t="s">
        <v>63</v>
      </c>
      <c r="J1493" t="s">
        <v>298</v>
      </c>
      <c r="K1493" t="s">
        <v>3398</v>
      </c>
      <c r="L1493" t="s">
        <v>3399</v>
      </c>
      <c r="M1493" t="s">
        <v>3400</v>
      </c>
      <c r="N1493">
        <v>170.50524934383202</v>
      </c>
      <c r="P1493">
        <v>44</v>
      </c>
      <c r="Q1493">
        <v>99</v>
      </c>
      <c r="R1493">
        <v>95</v>
      </c>
      <c r="S1493">
        <v>93</v>
      </c>
      <c r="T1493">
        <v>0</v>
      </c>
      <c r="U1493">
        <v>11</v>
      </c>
      <c r="V1493">
        <v>12000</v>
      </c>
      <c r="AB1493" t="s">
        <v>98</v>
      </c>
      <c r="AC1493" t="s">
        <v>98</v>
      </c>
      <c r="AD1493" t="s">
        <v>129</v>
      </c>
      <c r="AE1493" t="s">
        <v>63</v>
      </c>
      <c r="AG1493">
        <v>1993</v>
      </c>
      <c r="AH1493">
        <v>2.48</v>
      </c>
      <c r="AI1493">
        <v>37.373950000000001</v>
      </c>
      <c r="AJ1493">
        <v>-94.708269999999999</v>
      </c>
      <c r="AL1493">
        <v>4</v>
      </c>
      <c r="AM1493" t="s">
        <v>63</v>
      </c>
      <c r="AN1493" t="s">
        <v>3401</v>
      </c>
      <c r="AO1493" t="s">
        <v>184</v>
      </c>
      <c r="AP1493" t="s">
        <v>170</v>
      </c>
      <c r="AQ1493" t="s">
        <v>1031</v>
      </c>
      <c r="AR1493" t="s">
        <v>133</v>
      </c>
      <c r="AS1493" t="s">
        <v>83</v>
      </c>
      <c r="AT1493" s="5">
        <v>35827</v>
      </c>
      <c r="AU1493" t="s">
        <v>76</v>
      </c>
      <c r="AV1493" t="s">
        <v>134</v>
      </c>
      <c r="AW1493" t="s">
        <v>150</v>
      </c>
    </row>
    <row r="1494" spans="1:49" x14ac:dyDescent="0.25">
      <c r="A1494">
        <v>122</v>
      </c>
      <c r="B1494" t="s">
        <v>3774</v>
      </c>
      <c r="C1494">
        <v>1</v>
      </c>
      <c r="D1494" t="s">
        <v>86</v>
      </c>
      <c r="E1494" t="s">
        <v>305</v>
      </c>
      <c r="F1494" t="s">
        <v>108</v>
      </c>
      <c r="G1494">
        <v>33.369999999999997</v>
      </c>
      <c r="H1494" t="s">
        <v>90</v>
      </c>
      <c r="I1494" t="s">
        <v>63</v>
      </c>
      <c r="J1494" t="s">
        <v>298</v>
      </c>
      <c r="K1494" t="s">
        <v>3775</v>
      </c>
      <c r="L1494" t="s">
        <v>3399</v>
      </c>
      <c r="M1494" t="s">
        <v>3400</v>
      </c>
      <c r="N1494">
        <v>290.48556430446195</v>
      </c>
      <c r="P1494">
        <v>44</v>
      </c>
      <c r="Q1494">
        <v>99</v>
      </c>
      <c r="R1494">
        <v>95</v>
      </c>
      <c r="S1494">
        <v>97.2</v>
      </c>
      <c r="T1494">
        <v>0</v>
      </c>
      <c r="U1494">
        <v>11</v>
      </c>
      <c r="V1494">
        <v>12000</v>
      </c>
      <c r="AB1494" t="s">
        <v>98</v>
      </c>
      <c r="AC1494" t="s">
        <v>129</v>
      </c>
      <c r="AD1494" t="s">
        <v>98</v>
      </c>
      <c r="AE1494" t="s">
        <v>63</v>
      </c>
      <c r="AG1494">
        <v>1992</v>
      </c>
      <c r="AH1494">
        <v>2.88</v>
      </c>
      <c r="AI1494">
        <v>37.37968</v>
      </c>
      <c r="AJ1494">
        <v>-94.707210000000003</v>
      </c>
      <c r="AL1494">
        <v>5</v>
      </c>
      <c r="AM1494" t="s">
        <v>63</v>
      </c>
      <c r="AN1494" t="s">
        <v>3776</v>
      </c>
      <c r="AO1494" t="s">
        <v>184</v>
      </c>
      <c r="AP1494" t="s">
        <v>170</v>
      </c>
      <c r="AQ1494" t="s">
        <v>654</v>
      </c>
      <c r="AR1494" t="s">
        <v>133</v>
      </c>
      <c r="AS1494" t="s">
        <v>83</v>
      </c>
      <c r="AT1494" s="5">
        <v>35827</v>
      </c>
      <c r="AU1494" t="s">
        <v>76</v>
      </c>
      <c r="AV1494" t="s">
        <v>134</v>
      </c>
      <c r="AW1494" t="s">
        <v>150</v>
      </c>
    </row>
    <row r="1495" spans="1:49" x14ac:dyDescent="0.25">
      <c r="A1495">
        <v>81</v>
      </c>
      <c r="B1495" t="s">
        <v>2579</v>
      </c>
      <c r="C1495">
        <v>1</v>
      </c>
      <c r="D1495" t="s">
        <v>86</v>
      </c>
      <c r="E1495" t="s">
        <v>305</v>
      </c>
      <c r="F1495" t="s">
        <v>108</v>
      </c>
      <c r="G1495">
        <v>52.660000000000004</v>
      </c>
      <c r="H1495" t="s">
        <v>489</v>
      </c>
      <c r="I1495" t="s">
        <v>63</v>
      </c>
      <c r="J1495" t="s">
        <v>298</v>
      </c>
      <c r="K1495" t="s">
        <v>2580</v>
      </c>
      <c r="L1495" t="s">
        <v>2581</v>
      </c>
      <c r="M1495" t="s">
        <v>2052</v>
      </c>
      <c r="N1495">
        <v>32.316272965879264</v>
      </c>
      <c r="O1495">
        <v>10</v>
      </c>
      <c r="P1495">
        <v>44</v>
      </c>
      <c r="Q1495">
        <v>99.5</v>
      </c>
      <c r="R1495">
        <v>97</v>
      </c>
      <c r="S1495">
        <v>98.9</v>
      </c>
      <c r="T1495">
        <v>1</v>
      </c>
      <c r="U1495">
        <v>20</v>
      </c>
      <c r="V1495">
        <v>5550</v>
      </c>
      <c r="X1495" t="s">
        <v>2582</v>
      </c>
      <c r="Y1495" t="s">
        <v>144</v>
      </c>
      <c r="Z1495" t="s">
        <v>303</v>
      </c>
      <c r="AA1495" t="s">
        <v>74</v>
      </c>
      <c r="AB1495" t="s">
        <v>63</v>
      </c>
      <c r="AC1495" t="s">
        <v>63</v>
      </c>
      <c r="AD1495" t="s">
        <v>63</v>
      </c>
      <c r="AE1495" t="s">
        <v>98</v>
      </c>
      <c r="AG1495">
        <v>1998</v>
      </c>
      <c r="AH1495">
        <v>22.170999999999999</v>
      </c>
      <c r="AI1495">
        <v>37.648299999999999</v>
      </c>
      <c r="AJ1495">
        <v>-94.703450000000004</v>
      </c>
      <c r="AK1495" t="s">
        <v>77</v>
      </c>
      <c r="AL1495">
        <v>3</v>
      </c>
      <c r="AM1495" t="s">
        <v>63</v>
      </c>
      <c r="AN1495" t="s">
        <v>2583</v>
      </c>
      <c r="AO1495" t="s">
        <v>184</v>
      </c>
      <c r="AP1495" t="s">
        <v>170</v>
      </c>
      <c r="AQ1495" t="s">
        <v>133</v>
      </c>
      <c r="AR1495" t="s">
        <v>133</v>
      </c>
      <c r="AS1495" t="s">
        <v>83</v>
      </c>
      <c r="AT1495" s="5">
        <v>39819</v>
      </c>
      <c r="AU1495" t="s">
        <v>76</v>
      </c>
      <c r="AV1495" t="s">
        <v>2584</v>
      </c>
      <c r="AW1495" t="s">
        <v>150</v>
      </c>
    </row>
    <row r="1496" spans="1:49" x14ac:dyDescent="0.25">
      <c r="A1496">
        <v>71</v>
      </c>
      <c r="B1496" t="s">
        <v>26530</v>
      </c>
      <c r="C1496">
        <v>1</v>
      </c>
      <c r="D1496" t="s">
        <v>86</v>
      </c>
      <c r="E1496" t="s">
        <v>305</v>
      </c>
      <c r="F1496" t="s">
        <v>108</v>
      </c>
      <c r="G1496">
        <v>48.230000000000004</v>
      </c>
      <c r="H1496" t="s">
        <v>820</v>
      </c>
      <c r="I1496" t="s">
        <v>63</v>
      </c>
      <c r="J1496" t="s">
        <v>298</v>
      </c>
      <c r="K1496" t="s">
        <v>26531</v>
      </c>
      <c r="L1496" t="s">
        <v>26532</v>
      </c>
      <c r="M1496" t="s">
        <v>2052</v>
      </c>
      <c r="N1496">
        <v>207.51312335958005</v>
      </c>
      <c r="P1496">
        <v>44</v>
      </c>
      <c r="Q1496">
        <v>99.4</v>
      </c>
      <c r="R1496">
        <v>97</v>
      </c>
      <c r="S1496">
        <v>100</v>
      </c>
      <c r="T1496">
        <v>1</v>
      </c>
      <c r="U1496">
        <v>18</v>
      </c>
      <c r="V1496">
        <v>6190</v>
      </c>
      <c r="AB1496" t="s">
        <v>129</v>
      </c>
      <c r="AC1496" t="s">
        <v>129</v>
      </c>
      <c r="AD1496" t="s">
        <v>129</v>
      </c>
      <c r="AE1496" t="s">
        <v>63</v>
      </c>
      <c r="AG1496">
        <v>1998</v>
      </c>
      <c r="AH1496">
        <v>17.736000000000001</v>
      </c>
      <c r="AI1496">
        <v>37.584139999999998</v>
      </c>
      <c r="AJ1496">
        <v>-94.705550000000002</v>
      </c>
      <c r="AL1496">
        <v>3</v>
      </c>
      <c r="AM1496" t="s">
        <v>63</v>
      </c>
      <c r="AN1496" t="s">
        <v>26533</v>
      </c>
      <c r="AO1496" t="s">
        <v>184</v>
      </c>
      <c r="AP1496" t="s">
        <v>170</v>
      </c>
      <c r="AQ1496" t="s">
        <v>102</v>
      </c>
      <c r="AR1496" t="s">
        <v>2833</v>
      </c>
      <c r="AS1496" t="s">
        <v>83</v>
      </c>
      <c r="AT1496" s="5">
        <v>36039</v>
      </c>
      <c r="AU1496" t="s">
        <v>604</v>
      </c>
      <c r="AV1496" t="s">
        <v>187</v>
      </c>
      <c r="AW1496" t="s">
        <v>372</v>
      </c>
    </row>
    <row r="1497" spans="1:49" x14ac:dyDescent="0.25">
      <c r="A1497">
        <v>345</v>
      </c>
      <c r="B1497" t="s">
        <v>9622</v>
      </c>
      <c r="C1497">
        <v>1</v>
      </c>
      <c r="D1497" t="s">
        <v>86</v>
      </c>
      <c r="E1497" t="s">
        <v>6739</v>
      </c>
      <c r="F1497" t="s">
        <v>177</v>
      </c>
      <c r="G1497">
        <v>10.31</v>
      </c>
      <c r="H1497" t="s">
        <v>90</v>
      </c>
      <c r="I1497" t="s">
        <v>63</v>
      </c>
      <c r="J1497" t="s">
        <v>298</v>
      </c>
      <c r="K1497" t="s">
        <v>9623</v>
      </c>
      <c r="L1497" t="s">
        <v>9624</v>
      </c>
      <c r="M1497" t="s">
        <v>9625</v>
      </c>
      <c r="N1497">
        <v>133.69422572178479</v>
      </c>
      <c r="P1497">
        <v>32.200131233595798</v>
      </c>
      <c r="Q1497">
        <v>100</v>
      </c>
      <c r="R1497">
        <v>97</v>
      </c>
      <c r="S1497">
        <v>100</v>
      </c>
      <c r="T1497">
        <v>1</v>
      </c>
      <c r="U1497">
        <v>10</v>
      </c>
      <c r="V1497">
        <v>485</v>
      </c>
      <c r="AB1497" t="s">
        <v>98</v>
      </c>
      <c r="AC1497" t="s">
        <v>129</v>
      </c>
      <c r="AD1497" t="s">
        <v>129</v>
      </c>
      <c r="AE1497" t="s">
        <v>63</v>
      </c>
      <c r="AG1497">
        <v>1997</v>
      </c>
      <c r="AH1497">
        <v>1.31</v>
      </c>
      <c r="AI1497">
        <v>37.601700000000001</v>
      </c>
      <c r="AJ1497">
        <v>-95.064019999999999</v>
      </c>
      <c r="AL1497">
        <v>3</v>
      </c>
      <c r="AM1497" t="s">
        <v>63</v>
      </c>
      <c r="AN1497" t="s">
        <v>9626</v>
      </c>
      <c r="AO1497" t="s">
        <v>184</v>
      </c>
      <c r="AP1497" t="s">
        <v>170</v>
      </c>
      <c r="AQ1497" t="s">
        <v>285</v>
      </c>
      <c r="AR1497" t="s">
        <v>132</v>
      </c>
      <c r="AS1497" t="s">
        <v>83</v>
      </c>
      <c r="AT1497" s="5">
        <v>35827</v>
      </c>
      <c r="AU1497" t="s">
        <v>76</v>
      </c>
      <c r="AV1497" t="s">
        <v>134</v>
      </c>
      <c r="AW1497" t="s">
        <v>150</v>
      </c>
    </row>
    <row r="1498" spans="1:49" x14ac:dyDescent="0.25">
      <c r="A1498">
        <v>0</v>
      </c>
      <c r="B1498" t="s">
        <v>7593</v>
      </c>
      <c r="C1498">
        <v>1</v>
      </c>
      <c r="D1498" t="s">
        <v>86</v>
      </c>
      <c r="E1498" t="s">
        <v>305</v>
      </c>
      <c r="F1498" t="s">
        <v>108</v>
      </c>
      <c r="G1498">
        <v>35.79</v>
      </c>
      <c r="H1498" t="s">
        <v>7594</v>
      </c>
      <c r="I1498" t="s">
        <v>63</v>
      </c>
      <c r="J1498" t="s">
        <v>298</v>
      </c>
      <c r="K1498" t="s">
        <v>7595</v>
      </c>
      <c r="L1498" t="s">
        <v>7596</v>
      </c>
      <c r="M1498" t="s">
        <v>2052</v>
      </c>
      <c r="N1498">
        <v>52.493438320209975</v>
      </c>
      <c r="O1498">
        <v>0</v>
      </c>
      <c r="P1498">
        <v>42.50000155191109</v>
      </c>
      <c r="R1498">
        <v>95</v>
      </c>
      <c r="T1498">
        <v>1</v>
      </c>
      <c r="U1498">
        <v>11</v>
      </c>
      <c r="V1498">
        <v>5450</v>
      </c>
      <c r="AB1498" t="s">
        <v>98</v>
      </c>
      <c r="AC1498" t="s">
        <v>63</v>
      </c>
      <c r="AD1498" t="s">
        <v>63</v>
      </c>
      <c r="AE1498" t="s">
        <v>63</v>
      </c>
      <c r="AG1498">
        <v>2000</v>
      </c>
      <c r="AH1498">
        <v>5.3</v>
      </c>
      <c r="AI1498">
        <v>37.410589999999999</v>
      </c>
      <c r="AJ1498">
        <v>-94.724220000000003</v>
      </c>
      <c r="AL1498">
        <v>2</v>
      </c>
      <c r="AM1498" t="s">
        <v>63</v>
      </c>
      <c r="AN1498" t="s">
        <v>7597</v>
      </c>
      <c r="AO1498" t="s">
        <v>184</v>
      </c>
      <c r="AP1498" t="s">
        <v>170</v>
      </c>
      <c r="AQ1498" t="s">
        <v>118</v>
      </c>
      <c r="AR1498" t="s">
        <v>133</v>
      </c>
      <c r="AS1498" t="s">
        <v>131</v>
      </c>
      <c r="AT1498" s="5">
        <v>35612</v>
      </c>
      <c r="AU1498" t="s">
        <v>63</v>
      </c>
      <c r="AV1498" t="s">
        <v>134</v>
      </c>
      <c r="AW1498" t="s">
        <v>150</v>
      </c>
    </row>
    <row r="1499" spans="1:49" x14ac:dyDescent="0.25">
      <c r="A1499">
        <v>83</v>
      </c>
      <c r="B1499" t="s">
        <v>21478</v>
      </c>
      <c r="C1499">
        <v>1</v>
      </c>
      <c r="D1499" t="s">
        <v>86</v>
      </c>
      <c r="E1499" t="s">
        <v>3224</v>
      </c>
      <c r="F1499" t="s">
        <v>177</v>
      </c>
      <c r="G1499">
        <v>54.800000000000004</v>
      </c>
      <c r="H1499" t="s">
        <v>489</v>
      </c>
      <c r="I1499" t="s">
        <v>63</v>
      </c>
      <c r="J1499" t="s">
        <v>298</v>
      </c>
      <c r="K1499" t="s">
        <v>21479</v>
      </c>
      <c r="L1499" t="s">
        <v>21480</v>
      </c>
      <c r="M1499" t="s">
        <v>3227</v>
      </c>
      <c r="N1499">
        <v>37.368766404199476</v>
      </c>
      <c r="O1499">
        <v>30</v>
      </c>
      <c r="P1499">
        <v>100</v>
      </c>
      <c r="Q1499">
        <v>99.8</v>
      </c>
      <c r="R1499">
        <v>90</v>
      </c>
      <c r="S1499">
        <v>98.7</v>
      </c>
      <c r="T1499">
        <v>1</v>
      </c>
      <c r="U1499">
        <v>7</v>
      </c>
      <c r="V1499">
        <v>4550</v>
      </c>
      <c r="AB1499" t="s">
        <v>63</v>
      </c>
      <c r="AC1499" t="s">
        <v>63</v>
      </c>
      <c r="AD1499" t="s">
        <v>63</v>
      </c>
      <c r="AE1499" t="s">
        <v>98</v>
      </c>
      <c r="AG1499">
        <v>2000</v>
      </c>
      <c r="AH1499">
        <v>14.41</v>
      </c>
      <c r="AI1499">
        <v>37.513739999999999</v>
      </c>
      <c r="AJ1499">
        <v>-94.828599999999994</v>
      </c>
      <c r="AK1499" t="s">
        <v>262</v>
      </c>
      <c r="AL1499">
        <v>3</v>
      </c>
      <c r="AM1499" t="s">
        <v>63</v>
      </c>
      <c r="AN1499" t="s">
        <v>21481</v>
      </c>
      <c r="AO1499" t="s">
        <v>184</v>
      </c>
      <c r="AP1499" t="s">
        <v>170</v>
      </c>
      <c r="AQ1499" t="s">
        <v>1138</v>
      </c>
      <c r="AR1499" t="s">
        <v>133</v>
      </c>
      <c r="AS1499" t="s">
        <v>83</v>
      </c>
      <c r="AT1499" s="5">
        <v>39819</v>
      </c>
      <c r="AU1499" t="s">
        <v>129</v>
      </c>
      <c r="AV1499" t="s">
        <v>149</v>
      </c>
      <c r="AW1499" t="s">
        <v>135</v>
      </c>
    </row>
    <row r="1500" spans="1:49" x14ac:dyDescent="0.25">
      <c r="A1500">
        <v>813</v>
      </c>
      <c r="B1500" t="s">
        <v>8880</v>
      </c>
      <c r="C1500">
        <v>1</v>
      </c>
      <c r="D1500" t="s">
        <v>86</v>
      </c>
      <c r="E1500" t="s">
        <v>4259</v>
      </c>
      <c r="F1500" t="s">
        <v>177</v>
      </c>
      <c r="G1500">
        <v>0.21</v>
      </c>
      <c r="H1500" t="s">
        <v>138</v>
      </c>
      <c r="I1500" t="s">
        <v>63</v>
      </c>
      <c r="J1500" t="s">
        <v>298</v>
      </c>
      <c r="K1500" t="s">
        <v>8881</v>
      </c>
      <c r="L1500" t="s">
        <v>3997</v>
      </c>
      <c r="M1500" t="s">
        <v>4262</v>
      </c>
      <c r="N1500">
        <v>31.496062992125985</v>
      </c>
      <c r="P1500">
        <v>22</v>
      </c>
      <c r="Q1500">
        <v>85.8</v>
      </c>
      <c r="R1500">
        <v>95</v>
      </c>
      <c r="S1500">
        <v>98.100000000000009</v>
      </c>
      <c r="T1500">
        <v>0</v>
      </c>
      <c r="U1500">
        <v>0</v>
      </c>
      <c r="V1500">
        <v>120</v>
      </c>
      <c r="AB1500" t="s">
        <v>63</v>
      </c>
      <c r="AC1500" t="s">
        <v>63</v>
      </c>
      <c r="AD1500" t="s">
        <v>63</v>
      </c>
      <c r="AE1500" t="s">
        <v>98</v>
      </c>
      <c r="AG1500">
        <v>1955</v>
      </c>
      <c r="AH1500">
        <v>0.1</v>
      </c>
      <c r="AI1500">
        <v>37.645209999999999</v>
      </c>
      <c r="AJ1500">
        <v>-94.8108</v>
      </c>
      <c r="AL1500">
        <v>3</v>
      </c>
      <c r="AM1500" t="s">
        <v>63</v>
      </c>
      <c r="AN1500" t="s">
        <v>8882</v>
      </c>
      <c r="AO1500" t="s">
        <v>184</v>
      </c>
      <c r="AP1500" t="s">
        <v>3438</v>
      </c>
      <c r="AQ1500" t="s">
        <v>1538</v>
      </c>
      <c r="AR1500" t="s">
        <v>186</v>
      </c>
      <c r="AS1500" t="s">
        <v>83</v>
      </c>
      <c r="AT1500" s="5">
        <v>36220</v>
      </c>
      <c r="AU1500" t="s">
        <v>129</v>
      </c>
      <c r="AV1500" t="s">
        <v>200</v>
      </c>
      <c r="AW1500" t="s">
        <v>150</v>
      </c>
    </row>
    <row r="1501" spans="1:49" x14ac:dyDescent="0.25">
      <c r="A1501">
        <v>61</v>
      </c>
      <c r="B1501" t="s">
        <v>5744</v>
      </c>
      <c r="C1501">
        <v>1</v>
      </c>
      <c r="D1501" t="s">
        <v>86</v>
      </c>
      <c r="E1501" t="s">
        <v>98</v>
      </c>
      <c r="F1501" t="s">
        <v>177</v>
      </c>
      <c r="G1501">
        <v>41.230000000000004</v>
      </c>
      <c r="H1501" t="s">
        <v>489</v>
      </c>
      <c r="I1501" t="s">
        <v>63</v>
      </c>
      <c r="J1501" t="s">
        <v>298</v>
      </c>
      <c r="K1501" t="s">
        <v>5745</v>
      </c>
      <c r="L1501" t="s">
        <v>5377</v>
      </c>
      <c r="M1501" t="s">
        <v>1503</v>
      </c>
      <c r="N1501">
        <v>37.368766404199476</v>
      </c>
      <c r="O1501">
        <v>0</v>
      </c>
      <c r="P1501">
        <v>73.490813648293965</v>
      </c>
      <c r="Q1501">
        <v>96</v>
      </c>
      <c r="R1501">
        <v>97</v>
      </c>
      <c r="S1501">
        <v>99.5</v>
      </c>
      <c r="T1501">
        <v>1</v>
      </c>
      <c r="U1501">
        <v>14</v>
      </c>
      <c r="V1501">
        <v>1100</v>
      </c>
      <c r="W1501" t="s">
        <v>70</v>
      </c>
      <c r="AB1501" t="s">
        <v>63</v>
      </c>
      <c r="AC1501" t="s">
        <v>63</v>
      </c>
      <c r="AD1501" t="s">
        <v>63</v>
      </c>
      <c r="AE1501" t="s">
        <v>129</v>
      </c>
      <c r="AG1501">
        <v>2001</v>
      </c>
      <c r="AH1501">
        <v>17.78</v>
      </c>
      <c r="AI1501">
        <v>37.586570000000002</v>
      </c>
      <c r="AJ1501">
        <v>-94.835480000000004</v>
      </c>
      <c r="AL1501">
        <v>3</v>
      </c>
      <c r="AM1501" t="s">
        <v>63</v>
      </c>
      <c r="AN1501" t="s">
        <v>5746</v>
      </c>
      <c r="AO1501" t="s">
        <v>184</v>
      </c>
      <c r="AP1501" t="s">
        <v>170</v>
      </c>
      <c r="AQ1501" t="s">
        <v>443</v>
      </c>
      <c r="AR1501" t="s">
        <v>1138</v>
      </c>
      <c r="AS1501" t="s">
        <v>83</v>
      </c>
      <c r="AT1501" s="5">
        <v>39819</v>
      </c>
      <c r="AU1501" t="s">
        <v>129</v>
      </c>
      <c r="AV1501" t="s">
        <v>149</v>
      </c>
      <c r="AW1501" t="s">
        <v>135</v>
      </c>
    </row>
    <row r="1502" spans="1:49" x14ac:dyDescent="0.25">
      <c r="A1502">
        <v>78</v>
      </c>
      <c r="B1502" t="s">
        <v>13742</v>
      </c>
      <c r="C1502">
        <v>1</v>
      </c>
      <c r="D1502" t="s">
        <v>86</v>
      </c>
      <c r="E1502" t="s">
        <v>3224</v>
      </c>
      <c r="F1502" t="s">
        <v>177</v>
      </c>
      <c r="G1502">
        <v>57.2</v>
      </c>
      <c r="H1502" t="s">
        <v>489</v>
      </c>
      <c r="I1502" t="s">
        <v>63</v>
      </c>
      <c r="J1502" t="s">
        <v>298</v>
      </c>
      <c r="K1502" t="s">
        <v>13743</v>
      </c>
      <c r="L1502" t="s">
        <v>5377</v>
      </c>
      <c r="M1502" t="s">
        <v>3227</v>
      </c>
      <c r="N1502">
        <v>56.988188976377955</v>
      </c>
      <c r="O1502">
        <v>15</v>
      </c>
      <c r="P1502">
        <v>43.963254593175854</v>
      </c>
      <c r="Q1502">
        <v>99.7</v>
      </c>
      <c r="R1502">
        <v>97</v>
      </c>
      <c r="S1502">
        <v>98.8</v>
      </c>
      <c r="T1502">
        <v>1</v>
      </c>
      <c r="U1502">
        <v>9</v>
      </c>
      <c r="V1502">
        <v>3770</v>
      </c>
      <c r="AB1502" t="s">
        <v>63</v>
      </c>
      <c r="AC1502" t="s">
        <v>63</v>
      </c>
      <c r="AD1502" t="s">
        <v>63</v>
      </c>
      <c r="AE1502" t="s">
        <v>98</v>
      </c>
      <c r="AG1502">
        <v>2001</v>
      </c>
      <c r="AH1502">
        <v>16.670000000000002</v>
      </c>
      <c r="AI1502">
        <v>37.513759999999998</v>
      </c>
      <c r="AJ1502">
        <v>-94.785439999999994</v>
      </c>
      <c r="AK1502" t="s">
        <v>77</v>
      </c>
      <c r="AL1502">
        <v>3</v>
      </c>
      <c r="AM1502" t="s">
        <v>63</v>
      </c>
      <c r="AN1502" t="s">
        <v>13744</v>
      </c>
      <c r="AO1502" t="s">
        <v>184</v>
      </c>
      <c r="AP1502" t="s">
        <v>170</v>
      </c>
      <c r="AQ1502" t="s">
        <v>1229</v>
      </c>
      <c r="AR1502" t="s">
        <v>133</v>
      </c>
      <c r="AS1502" t="s">
        <v>83</v>
      </c>
      <c r="AT1502" s="5">
        <v>39819</v>
      </c>
      <c r="AU1502" t="s">
        <v>129</v>
      </c>
      <c r="AV1502" t="s">
        <v>149</v>
      </c>
      <c r="AW1502" t="s">
        <v>150</v>
      </c>
    </row>
    <row r="1503" spans="1:49" x14ac:dyDescent="0.25">
      <c r="A1503">
        <v>95</v>
      </c>
      <c r="B1503" t="s">
        <v>26813</v>
      </c>
      <c r="C1503">
        <v>1</v>
      </c>
      <c r="D1503" t="s">
        <v>86</v>
      </c>
      <c r="E1503" t="s">
        <v>3224</v>
      </c>
      <c r="F1503" t="s">
        <v>177</v>
      </c>
      <c r="G1503">
        <v>59.5</v>
      </c>
      <c r="H1503" t="s">
        <v>489</v>
      </c>
      <c r="I1503" t="s">
        <v>63</v>
      </c>
      <c r="J1503" t="s">
        <v>298</v>
      </c>
      <c r="K1503" t="s">
        <v>26814</v>
      </c>
      <c r="L1503" t="s">
        <v>26815</v>
      </c>
      <c r="M1503" t="s">
        <v>3227</v>
      </c>
      <c r="N1503">
        <v>53.083989501312338</v>
      </c>
      <c r="O1503">
        <v>0</v>
      </c>
      <c r="P1503">
        <v>48.556430446194227</v>
      </c>
      <c r="Q1503">
        <v>98.8</v>
      </c>
      <c r="R1503">
        <v>95</v>
      </c>
      <c r="S1503">
        <v>98.2</v>
      </c>
      <c r="T1503">
        <v>1</v>
      </c>
      <c r="U1503">
        <v>10</v>
      </c>
      <c r="V1503">
        <v>3400</v>
      </c>
      <c r="AB1503" t="s">
        <v>63</v>
      </c>
      <c r="AC1503" t="s">
        <v>63</v>
      </c>
      <c r="AD1503" t="s">
        <v>63</v>
      </c>
      <c r="AE1503" t="s">
        <v>98</v>
      </c>
      <c r="AG1503">
        <v>2001</v>
      </c>
      <c r="AH1503">
        <v>19.05</v>
      </c>
      <c r="AI1503">
        <v>37.51379</v>
      </c>
      <c r="AJ1503">
        <v>-94.741879999999995</v>
      </c>
      <c r="AL1503">
        <v>3</v>
      </c>
      <c r="AM1503" t="s">
        <v>63</v>
      </c>
      <c r="AN1503" t="s">
        <v>26816</v>
      </c>
      <c r="AO1503" t="s">
        <v>184</v>
      </c>
      <c r="AP1503" t="s">
        <v>786</v>
      </c>
      <c r="AQ1503" t="s">
        <v>951</v>
      </c>
      <c r="AR1503" t="s">
        <v>1915</v>
      </c>
      <c r="AS1503" t="s">
        <v>83</v>
      </c>
      <c r="AT1503" s="5">
        <v>39819</v>
      </c>
      <c r="AU1503" t="s">
        <v>129</v>
      </c>
      <c r="AV1503" t="s">
        <v>149</v>
      </c>
      <c r="AW1503" t="s">
        <v>135</v>
      </c>
    </row>
    <row r="1504" spans="1:49" x14ac:dyDescent="0.25">
      <c r="A1504">
        <v>57</v>
      </c>
      <c r="B1504" t="s">
        <v>8181</v>
      </c>
      <c r="C1504">
        <v>1</v>
      </c>
      <c r="D1504" t="s">
        <v>86</v>
      </c>
      <c r="E1504" t="s">
        <v>1065</v>
      </c>
      <c r="F1504" t="s">
        <v>177</v>
      </c>
      <c r="G1504">
        <v>9.370000000000001</v>
      </c>
      <c r="H1504" t="s">
        <v>90</v>
      </c>
      <c r="I1504" t="s">
        <v>63</v>
      </c>
      <c r="J1504" t="s">
        <v>298</v>
      </c>
      <c r="K1504" t="s">
        <v>8182</v>
      </c>
      <c r="L1504" t="s">
        <v>1553</v>
      </c>
      <c r="M1504" t="s">
        <v>1068</v>
      </c>
      <c r="N1504">
        <v>166.50262467191601</v>
      </c>
      <c r="O1504">
        <v>0</v>
      </c>
      <c r="P1504">
        <v>36.089238845144358</v>
      </c>
      <c r="Q1504">
        <v>100</v>
      </c>
      <c r="R1504">
        <v>97</v>
      </c>
      <c r="S1504">
        <v>100</v>
      </c>
      <c r="T1504">
        <v>1</v>
      </c>
      <c r="U1504">
        <v>13</v>
      </c>
      <c r="V1504">
        <v>510</v>
      </c>
      <c r="AB1504" t="s">
        <v>129</v>
      </c>
      <c r="AC1504" t="s">
        <v>129</v>
      </c>
      <c r="AD1504" t="s">
        <v>129</v>
      </c>
      <c r="AE1504" t="s">
        <v>63</v>
      </c>
      <c r="AG1504">
        <v>2004</v>
      </c>
      <c r="AH1504">
        <v>9.370000000000001</v>
      </c>
      <c r="AI1504">
        <v>37.412309999999998</v>
      </c>
      <c r="AJ1504">
        <v>-94.936009999999996</v>
      </c>
      <c r="AL1504">
        <v>3</v>
      </c>
      <c r="AM1504" t="s">
        <v>63</v>
      </c>
      <c r="AN1504" t="s">
        <v>8183</v>
      </c>
      <c r="AO1504" t="s">
        <v>184</v>
      </c>
      <c r="AP1504" t="s">
        <v>80</v>
      </c>
      <c r="AQ1504" t="s">
        <v>264</v>
      </c>
      <c r="AR1504" t="s">
        <v>265</v>
      </c>
      <c r="AS1504" t="s">
        <v>83</v>
      </c>
      <c r="AT1504" s="5">
        <v>37987</v>
      </c>
      <c r="AU1504" t="s">
        <v>76</v>
      </c>
      <c r="AV1504" t="s">
        <v>134</v>
      </c>
      <c r="AW1504" t="s">
        <v>135</v>
      </c>
    </row>
    <row r="1505" spans="1:49" x14ac:dyDescent="0.25">
      <c r="A1505">
        <v>109</v>
      </c>
      <c r="B1505" t="s">
        <v>20266</v>
      </c>
      <c r="C1505">
        <v>1</v>
      </c>
      <c r="D1505" t="s">
        <v>86</v>
      </c>
      <c r="E1505" t="s">
        <v>1065</v>
      </c>
      <c r="F1505" t="s">
        <v>177</v>
      </c>
      <c r="G1505">
        <v>9.68</v>
      </c>
      <c r="H1505" t="s">
        <v>90</v>
      </c>
      <c r="I1505" t="s">
        <v>63</v>
      </c>
      <c r="J1505" t="s">
        <v>298</v>
      </c>
      <c r="K1505" t="s">
        <v>20267</v>
      </c>
      <c r="L1505" t="s">
        <v>12679</v>
      </c>
      <c r="M1505" t="s">
        <v>1068</v>
      </c>
      <c r="N1505">
        <v>100.88582677165354</v>
      </c>
      <c r="O1505">
        <v>0</v>
      </c>
      <c r="P1505">
        <v>36.089238845144358</v>
      </c>
      <c r="Q1505">
        <v>100</v>
      </c>
      <c r="R1505">
        <v>97</v>
      </c>
      <c r="S1505">
        <v>100</v>
      </c>
      <c r="T1505">
        <v>1</v>
      </c>
      <c r="U1505">
        <v>13</v>
      </c>
      <c r="V1505">
        <v>510</v>
      </c>
      <c r="AB1505" t="s">
        <v>129</v>
      </c>
      <c r="AC1505" t="s">
        <v>129</v>
      </c>
      <c r="AD1505" t="s">
        <v>129</v>
      </c>
      <c r="AE1505" t="s">
        <v>63</v>
      </c>
      <c r="AG1505">
        <v>2004</v>
      </c>
      <c r="AH1505">
        <v>9.68</v>
      </c>
      <c r="AI1505">
        <v>37.412289999999999</v>
      </c>
      <c r="AJ1505">
        <v>-94.930480000000003</v>
      </c>
      <c r="AL1505">
        <v>3</v>
      </c>
      <c r="AM1505" t="s">
        <v>63</v>
      </c>
      <c r="AN1505" t="s">
        <v>20268</v>
      </c>
      <c r="AO1505" t="s">
        <v>184</v>
      </c>
      <c r="AP1505" t="s">
        <v>786</v>
      </c>
      <c r="AQ1505" t="s">
        <v>102</v>
      </c>
      <c r="AR1505" t="s">
        <v>2833</v>
      </c>
      <c r="AS1505" t="s">
        <v>83</v>
      </c>
      <c r="AT1505" s="5">
        <v>37987</v>
      </c>
      <c r="AU1505" t="s">
        <v>76</v>
      </c>
      <c r="AV1505" t="s">
        <v>134</v>
      </c>
      <c r="AW1505" t="s">
        <v>135</v>
      </c>
    </row>
    <row r="1506" spans="1:49" x14ac:dyDescent="0.25">
      <c r="A1506">
        <v>72</v>
      </c>
      <c r="B1506" t="s">
        <v>14275</v>
      </c>
      <c r="C1506">
        <v>1</v>
      </c>
      <c r="D1506" t="s">
        <v>86</v>
      </c>
      <c r="E1506" t="s">
        <v>98</v>
      </c>
      <c r="F1506" t="s">
        <v>177</v>
      </c>
      <c r="G1506">
        <v>29.19</v>
      </c>
      <c r="H1506" t="s">
        <v>489</v>
      </c>
      <c r="I1506" t="s">
        <v>63</v>
      </c>
      <c r="J1506" t="s">
        <v>298</v>
      </c>
      <c r="K1506" t="s">
        <v>14276</v>
      </c>
      <c r="L1506" t="s">
        <v>645</v>
      </c>
      <c r="M1506" t="s">
        <v>4007</v>
      </c>
      <c r="N1506">
        <v>26.049868766404199</v>
      </c>
      <c r="O1506">
        <v>0</v>
      </c>
      <c r="P1506">
        <v>44.0000017171145</v>
      </c>
      <c r="Q1506">
        <v>98.3</v>
      </c>
      <c r="R1506">
        <v>97</v>
      </c>
      <c r="S1506">
        <v>98.8</v>
      </c>
      <c r="T1506">
        <v>3</v>
      </c>
      <c r="U1506">
        <v>7</v>
      </c>
      <c r="V1506">
        <v>2930</v>
      </c>
      <c r="AB1506" t="s">
        <v>63</v>
      </c>
      <c r="AC1506" t="s">
        <v>63</v>
      </c>
      <c r="AD1506" t="s">
        <v>63</v>
      </c>
      <c r="AE1506" t="s">
        <v>129</v>
      </c>
      <c r="AG1506">
        <v>2007</v>
      </c>
      <c r="AH1506">
        <v>5.74</v>
      </c>
      <c r="AI1506">
        <v>37.421860000000002</v>
      </c>
      <c r="AJ1506">
        <v>-94.832809999999995</v>
      </c>
      <c r="AL1506">
        <v>2</v>
      </c>
      <c r="AM1506" t="s">
        <v>63</v>
      </c>
      <c r="AN1506" t="s">
        <v>14277</v>
      </c>
      <c r="AO1506" t="s">
        <v>184</v>
      </c>
      <c r="AP1506" t="s">
        <v>786</v>
      </c>
      <c r="AQ1506" t="s">
        <v>1008</v>
      </c>
      <c r="AR1506" t="s">
        <v>133</v>
      </c>
      <c r="AS1506" t="s">
        <v>83</v>
      </c>
      <c r="AT1506" s="5">
        <v>39819</v>
      </c>
      <c r="AU1506" t="s">
        <v>76</v>
      </c>
      <c r="AV1506" t="s">
        <v>149</v>
      </c>
      <c r="AW1506" t="s">
        <v>135</v>
      </c>
    </row>
    <row r="1507" spans="1:49" x14ac:dyDescent="0.25">
      <c r="A1507">
        <v>63</v>
      </c>
      <c r="B1507" t="s">
        <v>23366</v>
      </c>
      <c r="C1507">
        <v>1</v>
      </c>
      <c r="D1507" t="s">
        <v>86</v>
      </c>
      <c r="E1507" t="s">
        <v>107</v>
      </c>
      <c r="F1507" t="s">
        <v>108</v>
      </c>
      <c r="G1507">
        <v>486.6</v>
      </c>
      <c r="H1507" t="s">
        <v>489</v>
      </c>
      <c r="I1507" t="s">
        <v>63</v>
      </c>
      <c r="J1507" t="s">
        <v>298</v>
      </c>
      <c r="K1507" t="s">
        <v>23367</v>
      </c>
      <c r="L1507" t="s">
        <v>1840</v>
      </c>
      <c r="M1507" t="s">
        <v>1953</v>
      </c>
      <c r="N1507">
        <v>24.901574803149607</v>
      </c>
      <c r="O1507">
        <v>30</v>
      </c>
      <c r="P1507">
        <v>43.963254593175854</v>
      </c>
      <c r="Q1507">
        <v>99.8</v>
      </c>
      <c r="R1507">
        <v>100</v>
      </c>
      <c r="S1507">
        <v>99.600000000000009</v>
      </c>
      <c r="T1507">
        <v>1</v>
      </c>
      <c r="U1507">
        <v>12</v>
      </c>
      <c r="V1507">
        <v>2630</v>
      </c>
      <c r="AB1507" t="s">
        <v>63</v>
      </c>
      <c r="AC1507" t="s">
        <v>63</v>
      </c>
      <c r="AD1507" t="s">
        <v>63</v>
      </c>
      <c r="AE1507" t="s">
        <v>129</v>
      </c>
      <c r="AG1507">
        <v>2004</v>
      </c>
      <c r="AH1507">
        <v>12.31</v>
      </c>
      <c r="AI1507">
        <v>37.469270000000002</v>
      </c>
      <c r="AJ1507">
        <v>-94.657640000000001</v>
      </c>
      <c r="AK1507" t="s">
        <v>262</v>
      </c>
      <c r="AL1507">
        <v>2</v>
      </c>
      <c r="AM1507" t="s">
        <v>63</v>
      </c>
      <c r="AN1507" t="s">
        <v>23368</v>
      </c>
      <c r="AO1507" t="s">
        <v>184</v>
      </c>
      <c r="AP1507" t="s">
        <v>170</v>
      </c>
      <c r="AQ1507" t="s">
        <v>133</v>
      </c>
      <c r="AR1507" t="s">
        <v>133</v>
      </c>
      <c r="AS1507" t="s">
        <v>83</v>
      </c>
      <c r="AT1507" s="5">
        <v>39819</v>
      </c>
      <c r="AU1507" t="s">
        <v>129</v>
      </c>
      <c r="AV1507" t="s">
        <v>149</v>
      </c>
      <c r="AW1507" t="s">
        <v>135</v>
      </c>
    </row>
    <row r="1508" spans="1:49" x14ac:dyDescent="0.25">
      <c r="A1508">
        <v>119</v>
      </c>
      <c r="B1508" t="s">
        <v>16566</v>
      </c>
      <c r="C1508">
        <v>1</v>
      </c>
      <c r="D1508" t="s">
        <v>86</v>
      </c>
      <c r="E1508" t="s">
        <v>107</v>
      </c>
      <c r="F1508" t="s">
        <v>108</v>
      </c>
      <c r="G1508">
        <v>487.01</v>
      </c>
      <c r="H1508" t="s">
        <v>90</v>
      </c>
      <c r="I1508" t="s">
        <v>63</v>
      </c>
      <c r="J1508" t="s">
        <v>298</v>
      </c>
      <c r="K1508" t="s">
        <v>16567</v>
      </c>
      <c r="L1508" t="s">
        <v>3399</v>
      </c>
      <c r="M1508" t="s">
        <v>1953</v>
      </c>
      <c r="N1508">
        <v>100.88582677165354</v>
      </c>
      <c r="O1508">
        <v>0</v>
      </c>
      <c r="P1508">
        <v>43.963254593175854</v>
      </c>
      <c r="Q1508">
        <v>99.8</v>
      </c>
      <c r="R1508">
        <v>97</v>
      </c>
      <c r="S1508">
        <v>99.8</v>
      </c>
      <c r="T1508">
        <v>1</v>
      </c>
      <c r="U1508">
        <v>12</v>
      </c>
      <c r="V1508">
        <v>2630</v>
      </c>
      <c r="AB1508" t="s">
        <v>129</v>
      </c>
      <c r="AC1508" t="s">
        <v>129</v>
      </c>
      <c r="AD1508" t="s">
        <v>129</v>
      </c>
      <c r="AE1508" t="s">
        <v>63</v>
      </c>
      <c r="AG1508">
        <v>2004</v>
      </c>
      <c r="AH1508">
        <v>12.64</v>
      </c>
      <c r="AI1508">
        <v>37.469290000000001</v>
      </c>
      <c r="AJ1508">
        <v>-94.651610000000005</v>
      </c>
      <c r="AL1508">
        <v>3</v>
      </c>
      <c r="AM1508" t="s">
        <v>63</v>
      </c>
      <c r="AN1508" t="s">
        <v>16568</v>
      </c>
      <c r="AO1508" t="s">
        <v>184</v>
      </c>
      <c r="AP1508" t="s">
        <v>786</v>
      </c>
      <c r="AQ1508" t="s">
        <v>102</v>
      </c>
      <c r="AR1508" t="s">
        <v>2833</v>
      </c>
      <c r="AS1508" t="s">
        <v>83</v>
      </c>
      <c r="AT1508" s="5">
        <v>37987</v>
      </c>
      <c r="AU1508" t="s">
        <v>76</v>
      </c>
      <c r="AV1508" t="s">
        <v>134</v>
      </c>
      <c r="AW1508" t="s">
        <v>135</v>
      </c>
    </row>
    <row r="1509" spans="1:49" x14ac:dyDescent="0.25">
      <c r="A1509">
        <v>62</v>
      </c>
      <c r="B1509" t="s">
        <v>12613</v>
      </c>
      <c r="C1509">
        <v>1</v>
      </c>
      <c r="D1509" t="s">
        <v>86</v>
      </c>
      <c r="E1509" t="s">
        <v>107</v>
      </c>
      <c r="F1509" t="s">
        <v>108</v>
      </c>
      <c r="G1509">
        <v>486.3</v>
      </c>
      <c r="H1509" t="s">
        <v>3187</v>
      </c>
      <c r="I1509" t="s">
        <v>63</v>
      </c>
      <c r="J1509" t="s">
        <v>298</v>
      </c>
      <c r="K1509" t="s">
        <v>12614</v>
      </c>
      <c r="L1509" t="s">
        <v>12615</v>
      </c>
      <c r="M1509" t="s">
        <v>1953</v>
      </c>
      <c r="N1509">
        <v>235.46587926509187</v>
      </c>
      <c r="O1509">
        <v>0</v>
      </c>
      <c r="P1509">
        <v>43.963254593175854</v>
      </c>
      <c r="Q1509">
        <v>97.8</v>
      </c>
      <c r="R1509">
        <v>92</v>
      </c>
      <c r="S1509">
        <v>100</v>
      </c>
      <c r="T1509">
        <v>1</v>
      </c>
      <c r="U1509">
        <v>12</v>
      </c>
      <c r="V1509">
        <v>2630</v>
      </c>
      <c r="AB1509" t="s">
        <v>129</v>
      </c>
      <c r="AC1509" t="s">
        <v>129</v>
      </c>
      <c r="AD1509" t="s">
        <v>129</v>
      </c>
      <c r="AE1509" t="s">
        <v>63</v>
      </c>
      <c r="AG1509">
        <v>2003</v>
      </c>
      <c r="AH1509">
        <v>12.030000000000001</v>
      </c>
      <c r="AI1509">
        <v>37.468919999999997</v>
      </c>
      <c r="AJ1509">
        <v>-94.662689999999998</v>
      </c>
      <c r="AL1509">
        <v>3</v>
      </c>
      <c r="AM1509" t="s">
        <v>63</v>
      </c>
      <c r="AN1509" t="s">
        <v>12616</v>
      </c>
      <c r="AO1509" t="s">
        <v>184</v>
      </c>
      <c r="AP1509" t="s">
        <v>131</v>
      </c>
      <c r="AQ1509" t="s">
        <v>561</v>
      </c>
      <c r="AR1509" t="s">
        <v>133</v>
      </c>
      <c r="AS1509" t="s">
        <v>83</v>
      </c>
      <c r="AT1509" s="5">
        <v>37622</v>
      </c>
      <c r="AU1509" t="s">
        <v>63</v>
      </c>
      <c r="AV1509" t="s">
        <v>187</v>
      </c>
      <c r="AW1509" t="s">
        <v>372</v>
      </c>
    </row>
    <row r="1510" spans="1:49" x14ac:dyDescent="0.25">
      <c r="A1510">
        <v>60</v>
      </c>
      <c r="B1510" t="s">
        <v>16836</v>
      </c>
      <c r="C1510">
        <v>1</v>
      </c>
      <c r="D1510" t="s">
        <v>86</v>
      </c>
      <c r="E1510" t="s">
        <v>98</v>
      </c>
      <c r="F1510" t="s">
        <v>177</v>
      </c>
      <c r="G1510">
        <v>44.766000000000005</v>
      </c>
      <c r="H1510" t="s">
        <v>138</v>
      </c>
      <c r="I1510" t="s">
        <v>63</v>
      </c>
      <c r="J1510" t="s">
        <v>298</v>
      </c>
      <c r="K1510" t="s">
        <v>16837</v>
      </c>
      <c r="L1510" t="s">
        <v>16838</v>
      </c>
      <c r="M1510" t="s">
        <v>1256</v>
      </c>
      <c r="N1510">
        <v>27.723097112860891</v>
      </c>
      <c r="O1510">
        <v>30</v>
      </c>
      <c r="P1510">
        <v>40.026246719160106</v>
      </c>
      <c r="Q1510">
        <v>99</v>
      </c>
      <c r="R1510">
        <v>97</v>
      </c>
      <c r="S1510">
        <v>99.7</v>
      </c>
      <c r="T1510">
        <v>1</v>
      </c>
      <c r="U1510">
        <v>14</v>
      </c>
      <c r="V1510">
        <v>1100</v>
      </c>
      <c r="AB1510" t="s">
        <v>63</v>
      </c>
      <c r="AC1510" t="s">
        <v>63</v>
      </c>
      <c r="AD1510" t="s">
        <v>63</v>
      </c>
      <c r="AE1510" t="s">
        <v>129</v>
      </c>
      <c r="AG1510">
        <v>2004</v>
      </c>
      <c r="AH1510">
        <v>21.3</v>
      </c>
      <c r="AI1510">
        <v>37.636000000000003</v>
      </c>
      <c r="AJ1510">
        <v>-94.8322</v>
      </c>
      <c r="AK1510" t="s">
        <v>262</v>
      </c>
      <c r="AL1510">
        <v>3</v>
      </c>
      <c r="AM1510" t="s">
        <v>63</v>
      </c>
      <c r="AN1510" t="s">
        <v>16839</v>
      </c>
      <c r="AO1510" t="s">
        <v>184</v>
      </c>
      <c r="AP1510" t="s">
        <v>786</v>
      </c>
      <c r="AQ1510" t="s">
        <v>240</v>
      </c>
      <c r="AR1510" t="s">
        <v>1153</v>
      </c>
      <c r="AS1510" t="s">
        <v>83</v>
      </c>
      <c r="AT1510" s="5">
        <v>38718</v>
      </c>
      <c r="AU1510" t="s">
        <v>76</v>
      </c>
      <c r="AV1510" t="s">
        <v>149</v>
      </c>
      <c r="AW1510" t="s">
        <v>150</v>
      </c>
    </row>
    <row r="1511" spans="1:49" x14ac:dyDescent="0.25">
      <c r="A1511">
        <v>58</v>
      </c>
      <c r="B1511" t="s">
        <v>12677</v>
      </c>
      <c r="C1511">
        <v>1</v>
      </c>
      <c r="D1511" t="s">
        <v>86</v>
      </c>
      <c r="E1511" t="s">
        <v>1065</v>
      </c>
      <c r="F1511" t="s">
        <v>177</v>
      </c>
      <c r="G1511">
        <v>7.57</v>
      </c>
      <c r="H1511" t="s">
        <v>489</v>
      </c>
      <c r="I1511" t="s">
        <v>63</v>
      </c>
      <c r="J1511" t="s">
        <v>298</v>
      </c>
      <c r="K1511" t="s">
        <v>12678</v>
      </c>
      <c r="L1511" t="s">
        <v>12679</v>
      </c>
      <c r="M1511" t="s">
        <v>1068</v>
      </c>
      <c r="N1511">
        <v>50.065616797900262</v>
      </c>
      <c r="O1511">
        <v>0</v>
      </c>
      <c r="P1511">
        <v>36.089238845144358</v>
      </c>
      <c r="Q1511">
        <v>100</v>
      </c>
      <c r="R1511">
        <v>100</v>
      </c>
      <c r="S1511">
        <v>99.7</v>
      </c>
      <c r="T1511">
        <v>1</v>
      </c>
      <c r="U1511">
        <v>13</v>
      </c>
      <c r="V1511">
        <v>510</v>
      </c>
      <c r="AB1511" t="s">
        <v>63</v>
      </c>
      <c r="AC1511" t="s">
        <v>63</v>
      </c>
      <c r="AD1511" t="s">
        <v>63</v>
      </c>
      <c r="AE1511" t="s">
        <v>129</v>
      </c>
      <c r="AG1511">
        <v>2004</v>
      </c>
      <c r="AH1511">
        <v>7.57</v>
      </c>
      <c r="AI1511">
        <v>37.412660000000002</v>
      </c>
      <c r="AJ1511">
        <v>-94.968400000000003</v>
      </c>
      <c r="AL1511">
        <v>4</v>
      </c>
      <c r="AM1511" t="s">
        <v>63</v>
      </c>
      <c r="AN1511" t="s">
        <v>12680</v>
      </c>
      <c r="AO1511" t="s">
        <v>184</v>
      </c>
      <c r="AP1511" t="s">
        <v>170</v>
      </c>
      <c r="AQ1511" t="s">
        <v>286</v>
      </c>
      <c r="AR1511" t="s">
        <v>133</v>
      </c>
      <c r="AS1511" t="s">
        <v>83</v>
      </c>
      <c r="AT1511" s="5">
        <v>39819</v>
      </c>
      <c r="AU1511" t="s">
        <v>76</v>
      </c>
      <c r="AV1511" t="s">
        <v>134</v>
      </c>
      <c r="AW1511" t="s">
        <v>135</v>
      </c>
    </row>
    <row r="1512" spans="1:49" x14ac:dyDescent="0.25">
      <c r="A1512">
        <v>72</v>
      </c>
      <c r="B1512" t="s">
        <v>10295</v>
      </c>
      <c r="C1512">
        <v>1</v>
      </c>
      <c r="D1512" t="s">
        <v>86</v>
      </c>
      <c r="E1512" t="s">
        <v>1065</v>
      </c>
      <c r="F1512" t="s">
        <v>177</v>
      </c>
      <c r="G1512">
        <v>12.56</v>
      </c>
      <c r="H1512" t="s">
        <v>489</v>
      </c>
      <c r="I1512" t="s">
        <v>63</v>
      </c>
      <c r="J1512" t="s">
        <v>298</v>
      </c>
      <c r="K1512" t="s">
        <v>10296</v>
      </c>
      <c r="L1512" t="s">
        <v>645</v>
      </c>
      <c r="M1512" t="s">
        <v>1068</v>
      </c>
      <c r="N1512">
        <v>37.368766404199476</v>
      </c>
      <c r="O1512">
        <v>0</v>
      </c>
      <c r="P1512">
        <v>36.089238845144358</v>
      </c>
      <c r="Q1512">
        <v>98.9</v>
      </c>
      <c r="R1512">
        <v>97</v>
      </c>
      <c r="S1512">
        <v>97.100000000000009</v>
      </c>
      <c r="T1512">
        <v>1</v>
      </c>
      <c r="U1512">
        <v>15</v>
      </c>
      <c r="V1512">
        <v>735</v>
      </c>
      <c r="AB1512" t="s">
        <v>63</v>
      </c>
      <c r="AC1512" t="s">
        <v>63</v>
      </c>
      <c r="AD1512" t="s">
        <v>63</v>
      </c>
      <c r="AE1512" t="s">
        <v>98</v>
      </c>
      <c r="AG1512">
        <v>2004</v>
      </c>
      <c r="AH1512">
        <v>12.56</v>
      </c>
      <c r="AI1512">
        <v>37.411940000000001</v>
      </c>
      <c r="AJ1512">
        <v>-94.878159999999994</v>
      </c>
      <c r="AL1512">
        <v>3</v>
      </c>
      <c r="AM1512" t="s">
        <v>63</v>
      </c>
      <c r="AN1512" t="s">
        <v>10297</v>
      </c>
      <c r="AO1512" t="s">
        <v>184</v>
      </c>
      <c r="AP1512" t="s">
        <v>170</v>
      </c>
      <c r="AQ1512" t="s">
        <v>1304</v>
      </c>
      <c r="AR1512" t="s">
        <v>133</v>
      </c>
      <c r="AS1512" t="s">
        <v>83</v>
      </c>
      <c r="AT1512" s="5">
        <v>39819</v>
      </c>
      <c r="AU1512" t="s">
        <v>76</v>
      </c>
      <c r="AV1512" t="s">
        <v>149</v>
      </c>
      <c r="AW1512" t="s">
        <v>135</v>
      </c>
    </row>
    <row r="1513" spans="1:49" x14ac:dyDescent="0.25">
      <c r="A1513">
        <v>98</v>
      </c>
      <c r="B1513" t="s">
        <v>13623</v>
      </c>
      <c r="C1513">
        <v>1</v>
      </c>
      <c r="D1513" t="s">
        <v>86</v>
      </c>
      <c r="E1513" t="s">
        <v>98</v>
      </c>
      <c r="F1513" t="s">
        <v>177</v>
      </c>
      <c r="G1513">
        <v>24</v>
      </c>
      <c r="H1513" t="s">
        <v>138</v>
      </c>
      <c r="I1513" t="s">
        <v>63</v>
      </c>
      <c r="J1513" t="s">
        <v>298</v>
      </c>
      <c r="K1513" t="s">
        <v>13624</v>
      </c>
      <c r="L1513" t="s">
        <v>1045</v>
      </c>
      <c r="M1513" t="s">
        <v>1256</v>
      </c>
      <c r="N1513">
        <v>31.200787401574804</v>
      </c>
      <c r="P1513">
        <v>43.963254593175854</v>
      </c>
      <c r="Q1513">
        <v>98.9</v>
      </c>
      <c r="R1513">
        <v>95</v>
      </c>
      <c r="S1513">
        <v>98</v>
      </c>
      <c r="T1513">
        <v>1</v>
      </c>
      <c r="U1513">
        <v>7</v>
      </c>
      <c r="V1513">
        <v>3160</v>
      </c>
      <c r="AB1513" t="s">
        <v>63</v>
      </c>
      <c r="AC1513" t="s">
        <v>63</v>
      </c>
      <c r="AD1513" t="s">
        <v>63</v>
      </c>
      <c r="AE1513" t="s">
        <v>98</v>
      </c>
      <c r="AG1513">
        <v>2005</v>
      </c>
      <c r="AH1513">
        <v>0.51</v>
      </c>
      <c r="AI1513">
        <v>37.34684</v>
      </c>
      <c r="AJ1513">
        <v>-94.83211</v>
      </c>
      <c r="AL1513">
        <v>3</v>
      </c>
      <c r="AM1513" t="s">
        <v>63</v>
      </c>
      <c r="AN1513" t="s">
        <v>13625</v>
      </c>
      <c r="AO1513" t="s">
        <v>184</v>
      </c>
      <c r="AP1513" t="s">
        <v>786</v>
      </c>
      <c r="AQ1513" t="s">
        <v>118</v>
      </c>
      <c r="AR1513" t="s">
        <v>944</v>
      </c>
      <c r="AS1513" t="s">
        <v>83</v>
      </c>
      <c r="AT1513" s="5">
        <v>39083</v>
      </c>
      <c r="AU1513" t="s">
        <v>76</v>
      </c>
      <c r="AV1513" t="s">
        <v>149</v>
      </c>
      <c r="AW1513" t="s">
        <v>372</v>
      </c>
    </row>
    <row r="1514" spans="1:49" x14ac:dyDescent="0.25">
      <c r="A1514">
        <v>76</v>
      </c>
      <c r="B1514" t="s">
        <v>6916</v>
      </c>
      <c r="C1514">
        <v>1</v>
      </c>
      <c r="D1514" t="s">
        <v>86</v>
      </c>
      <c r="E1514" t="s">
        <v>98</v>
      </c>
      <c r="F1514" t="s">
        <v>177</v>
      </c>
      <c r="G1514">
        <v>28.68</v>
      </c>
      <c r="H1514" t="s">
        <v>489</v>
      </c>
      <c r="I1514" t="s">
        <v>63</v>
      </c>
      <c r="J1514" t="s">
        <v>298</v>
      </c>
      <c r="K1514" t="s">
        <v>6917</v>
      </c>
      <c r="L1514" t="s">
        <v>645</v>
      </c>
      <c r="M1514" t="s">
        <v>4007</v>
      </c>
      <c r="N1514">
        <v>37.729658792650916</v>
      </c>
      <c r="O1514">
        <v>30</v>
      </c>
      <c r="P1514">
        <v>43.963254593175854</v>
      </c>
      <c r="Q1514">
        <v>97.3</v>
      </c>
      <c r="R1514">
        <v>100</v>
      </c>
      <c r="S1514">
        <v>98.8</v>
      </c>
      <c r="T1514">
        <v>3</v>
      </c>
      <c r="U1514">
        <v>7</v>
      </c>
      <c r="V1514">
        <v>2930</v>
      </c>
      <c r="AB1514" t="s">
        <v>63</v>
      </c>
      <c r="AC1514" t="s">
        <v>63</v>
      </c>
      <c r="AD1514" t="s">
        <v>63</v>
      </c>
      <c r="AE1514" t="s">
        <v>129</v>
      </c>
      <c r="AG1514">
        <v>2007</v>
      </c>
      <c r="AH1514">
        <v>5.23</v>
      </c>
      <c r="AI1514">
        <v>37.415129999999998</v>
      </c>
      <c r="AJ1514">
        <v>-94.832719999999995</v>
      </c>
      <c r="AK1514" t="s">
        <v>77</v>
      </c>
      <c r="AL1514">
        <v>2</v>
      </c>
      <c r="AM1514" t="s">
        <v>63</v>
      </c>
      <c r="AN1514" t="s">
        <v>6918</v>
      </c>
      <c r="AO1514" t="s">
        <v>184</v>
      </c>
      <c r="AP1514" t="s">
        <v>786</v>
      </c>
      <c r="AQ1514" t="s">
        <v>313</v>
      </c>
      <c r="AR1514" t="s">
        <v>133</v>
      </c>
      <c r="AS1514" t="s">
        <v>83</v>
      </c>
      <c r="AT1514" s="5">
        <v>39819</v>
      </c>
      <c r="AU1514" t="s">
        <v>76</v>
      </c>
      <c r="AV1514" t="s">
        <v>149</v>
      </c>
      <c r="AW1514" t="s">
        <v>1049</v>
      </c>
    </row>
    <row r="1515" spans="1:49" x14ac:dyDescent="0.25">
      <c r="A1515">
        <v>65</v>
      </c>
      <c r="B1515" t="s">
        <v>9683</v>
      </c>
      <c r="C1515">
        <v>1</v>
      </c>
      <c r="D1515" t="s">
        <v>86</v>
      </c>
      <c r="E1515" t="s">
        <v>98</v>
      </c>
      <c r="F1515" t="s">
        <v>177</v>
      </c>
      <c r="G1515">
        <v>29.5</v>
      </c>
      <c r="H1515" t="s">
        <v>489</v>
      </c>
      <c r="I1515" t="s">
        <v>63</v>
      </c>
      <c r="J1515" t="s">
        <v>298</v>
      </c>
      <c r="K1515" t="s">
        <v>9684</v>
      </c>
      <c r="L1515" t="s">
        <v>645</v>
      </c>
      <c r="M1515" t="s">
        <v>4007</v>
      </c>
      <c r="N1515">
        <v>38.713910761154857</v>
      </c>
      <c r="O1515">
        <v>0</v>
      </c>
      <c r="P1515">
        <v>89.895013123359576</v>
      </c>
      <c r="Q1515">
        <v>99.3</v>
      </c>
      <c r="R1515">
        <v>95</v>
      </c>
      <c r="S1515">
        <v>99.100000000000009</v>
      </c>
      <c r="T1515">
        <v>3</v>
      </c>
      <c r="U1515">
        <v>7</v>
      </c>
      <c r="V1515">
        <v>2930</v>
      </c>
      <c r="AB1515" t="s">
        <v>63</v>
      </c>
      <c r="AC1515" t="s">
        <v>63</v>
      </c>
      <c r="AD1515" t="s">
        <v>63</v>
      </c>
      <c r="AE1515" t="s">
        <v>129</v>
      </c>
      <c r="AG1515">
        <v>2007</v>
      </c>
      <c r="AH1515">
        <v>5.94</v>
      </c>
      <c r="AI1515">
        <v>37.424700000000001</v>
      </c>
      <c r="AJ1515">
        <v>-94.832840000000004</v>
      </c>
      <c r="AL1515">
        <v>3</v>
      </c>
      <c r="AM1515" t="s">
        <v>63</v>
      </c>
      <c r="AN1515" t="s">
        <v>9685</v>
      </c>
      <c r="AO1515" t="s">
        <v>184</v>
      </c>
      <c r="AP1515" t="s">
        <v>786</v>
      </c>
      <c r="AQ1515" t="s">
        <v>1138</v>
      </c>
      <c r="AR1515" t="s">
        <v>133</v>
      </c>
      <c r="AS1515" t="s">
        <v>83</v>
      </c>
      <c r="AT1515" s="5">
        <v>41663</v>
      </c>
      <c r="AU1515" t="s">
        <v>76</v>
      </c>
      <c r="AV1515" t="s">
        <v>149</v>
      </c>
      <c r="AW1515" t="s">
        <v>150</v>
      </c>
    </row>
    <row r="1516" spans="1:49" x14ac:dyDescent="0.25">
      <c r="A1516">
        <v>0</v>
      </c>
      <c r="B1516" t="s">
        <v>4368</v>
      </c>
      <c r="C1516">
        <v>1</v>
      </c>
      <c r="D1516" t="s">
        <v>86</v>
      </c>
      <c r="E1516" t="s">
        <v>98</v>
      </c>
      <c r="F1516" t="s">
        <v>177</v>
      </c>
      <c r="G1516">
        <v>33.450000000000003</v>
      </c>
      <c r="H1516" t="s">
        <v>489</v>
      </c>
      <c r="I1516" t="s">
        <v>63</v>
      </c>
      <c r="J1516" t="s">
        <v>298</v>
      </c>
      <c r="K1516" t="s">
        <v>4369</v>
      </c>
      <c r="L1516" t="s">
        <v>4370</v>
      </c>
      <c r="M1516" t="s">
        <v>4007</v>
      </c>
      <c r="N1516">
        <v>44.685039370078741</v>
      </c>
      <c r="O1516">
        <v>0</v>
      </c>
      <c r="P1516">
        <v>43.963254593175854</v>
      </c>
      <c r="Q1516">
        <v>99.2</v>
      </c>
      <c r="R1516">
        <v>97</v>
      </c>
      <c r="S1516">
        <v>99</v>
      </c>
      <c r="T1516">
        <v>3</v>
      </c>
      <c r="U1516">
        <v>6</v>
      </c>
      <c r="V1516">
        <v>3540</v>
      </c>
      <c r="AB1516" t="s">
        <v>63</v>
      </c>
      <c r="AC1516" t="s">
        <v>63</v>
      </c>
      <c r="AD1516" t="s">
        <v>63</v>
      </c>
      <c r="AE1516" t="s">
        <v>129</v>
      </c>
      <c r="AG1516">
        <v>2010</v>
      </c>
      <c r="AH1516">
        <v>9.870000000000001</v>
      </c>
      <c r="AI1516">
        <v>37.48077</v>
      </c>
      <c r="AJ1516">
        <v>-94.841560000000001</v>
      </c>
      <c r="AL1516">
        <v>3</v>
      </c>
      <c r="AM1516" t="s">
        <v>63</v>
      </c>
      <c r="AN1516" t="s">
        <v>4371</v>
      </c>
      <c r="AO1516" t="s">
        <v>184</v>
      </c>
      <c r="AP1516" t="s">
        <v>786</v>
      </c>
      <c r="AQ1516" t="s">
        <v>347</v>
      </c>
      <c r="AR1516" t="s">
        <v>964</v>
      </c>
      <c r="AS1516" t="s">
        <v>83</v>
      </c>
      <c r="AT1516" s="5">
        <v>41663</v>
      </c>
      <c r="AU1516" t="s">
        <v>76</v>
      </c>
      <c r="AV1516" t="s">
        <v>149</v>
      </c>
      <c r="AW1516" t="s">
        <v>1049</v>
      </c>
    </row>
    <row r="1517" spans="1:49" x14ac:dyDescent="0.25">
      <c r="A1517">
        <v>1205</v>
      </c>
      <c r="B1517" t="s">
        <v>24638</v>
      </c>
      <c r="C1517">
        <v>1</v>
      </c>
      <c r="D1517" t="s">
        <v>86</v>
      </c>
      <c r="E1517" t="s">
        <v>6739</v>
      </c>
      <c r="F1517" t="s">
        <v>177</v>
      </c>
      <c r="G1517">
        <v>11.790000000000001</v>
      </c>
      <c r="H1517" t="s">
        <v>489</v>
      </c>
      <c r="I1517" t="s">
        <v>63</v>
      </c>
      <c r="J1517" t="s">
        <v>298</v>
      </c>
      <c r="K1517" t="s">
        <v>24639</v>
      </c>
      <c r="L1517" t="s">
        <v>24256</v>
      </c>
      <c r="M1517" t="s">
        <v>6742</v>
      </c>
      <c r="N1517">
        <v>28.477690288713912</v>
      </c>
      <c r="O1517">
        <v>30</v>
      </c>
      <c r="P1517">
        <v>23.999999507874016</v>
      </c>
      <c r="Q1517">
        <v>100</v>
      </c>
      <c r="S1517">
        <v>100</v>
      </c>
      <c r="T1517">
        <v>0</v>
      </c>
      <c r="U1517">
        <v>10</v>
      </c>
      <c r="V1517">
        <v>485</v>
      </c>
      <c r="AB1517" t="s">
        <v>63</v>
      </c>
      <c r="AC1517" t="s">
        <v>63</v>
      </c>
      <c r="AD1517" t="s">
        <v>63</v>
      </c>
      <c r="AE1517" t="s">
        <v>129</v>
      </c>
      <c r="AG1517">
        <v>2011</v>
      </c>
      <c r="AH1517">
        <v>2.79</v>
      </c>
      <c r="AI1517">
        <v>37.60172</v>
      </c>
      <c r="AJ1517">
        <v>-95.036739999999995</v>
      </c>
      <c r="AK1517" t="s">
        <v>262</v>
      </c>
      <c r="AL1517">
        <v>2</v>
      </c>
      <c r="AM1517" t="s">
        <v>63</v>
      </c>
      <c r="AN1517" t="s">
        <v>24640</v>
      </c>
      <c r="AO1517" t="s">
        <v>184</v>
      </c>
      <c r="AP1517" t="s">
        <v>786</v>
      </c>
      <c r="AQ1517" t="s">
        <v>313</v>
      </c>
      <c r="AR1517" t="s">
        <v>133</v>
      </c>
      <c r="AS1517" t="s">
        <v>83</v>
      </c>
      <c r="AT1517" s="5">
        <v>40605</v>
      </c>
      <c r="AU1517" t="s">
        <v>76</v>
      </c>
      <c r="AV1517" t="s">
        <v>149</v>
      </c>
      <c r="AW1517" t="s">
        <v>1132</v>
      </c>
    </row>
    <row r="1518" spans="1:49" x14ac:dyDescent="0.25">
      <c r="A1518">
        <v>622</v>
      </c>
      <c r="B1518" t="s">
        <v>27352</v>
      </c>
      <c r="C1518">
        <v>1</v>
      </c>
      <c r="D1518" t="s">
        <v>86</v>
      </c>
      <c r="E1518" t="s">
        <v>4259</v>
      </c>
      <c r="F1518" t="s">
        <v>177</v>
      </c>
      <c r="G1518">
        <v>2.75</v>
      </c>
      <c r="H1518" t="s">
        <v>489</v>
      </c>
      <c r="I1518" t="s">
        <v>63</v>
      </c>
      <c r="J1518" t="s">
        <v>298</v>
      </c>
      <c r="K1518" t="s">
        <v>27353</v>
      </c>
      <c r="L1518" t="s">
        <v>27354</v>
      </c>
      <c r="M1518" t="s">
        <v>4262</v>
      </c>
      <c r="N1518">
        <v>20.013123359580053</v>
      </c>
      <c r="O1518">
        <v>0</v>
      </c>
      <c r="P1518">
        <v>24.015748031496063</v>
      </c>
      <c r="Q1518">
        <v>96</v>
      </c>
      <c r="R1518">
        <v>100</v>
      </c>
      <c r="S1518">
        <v>100</v>
      </c>
      <c r="T1518">
        <v>0</v>
      </c>
      <c r="U1518">
        <v>0</v>
      </c>
      <c r="V1518">
        <v>66</v>
      </c>
      <c r="AB1518" t="s">
        <v>63</v>
      </c>
      <c r="AC1518" t="s">
        <v>63</v>
      </c>
      <c r="AD1518" t="s">
        <v>63</v>
      </c>
      <c r="AE1518" t="s">
        <v>129</v>
      </c>
      <c r="AG1518">
        <v>2010</v>
      </c>
      <c r="AH1518">
        <v>2.75</v>
      </c>
      <c r="AI1518">
        <v>37.626010000000001</v>
      </c>
      <c r="AJ1518">
        <v>-94.823809999999995</v>
      </c>
      <c r="AL1518">
        <v>2</v>
      </c>
      <c r="AM1518" t="s">
        <v>63</v>
      </c>
      <c r="AN1518" t="s">
        <v>27355</v>
      </c>
      <c r="AO1518" t="s">
        <v>184</v>
      </c>
      <c r="AP1518" t="s">
        <v>786</v>
      </c>
      <c r="AQ1518" t="s">
        <v>326</v>
      </c>
      <c r="AR1518" t="s">
        <v>327</v>
      </c>
      <c r="AS1518" t="s">
        <v>83</v>
      </c>
      <c r="AT1518" s="5">
        <v>40182</v>
      </c>
      <c r="AU1518" t="s">
        <v>76</v>
      </c>
      <c r="AV1518" t="s">
        <v>149</v>
      </c>
      <c r="AW1518" t="s">
        <v>1220</v>
      </c>
    </row>
    <row r="1519" spans="1:49" x14ac:dyDescent="0.25">
      <c r="A1519">
        <v>0</v>
      </c>
      <c r="B1519" t="s">
        <v>26200</v>
      </c>
      <c r="C1519">
        <v>1</v>
      </c>
      <c r="D1519" t="s">
        <v>86</v>
      </c>
      <c r="E1519" t="s">
        <v>3224</v>
      </c>
      <c r="F1519" t="s">
        <v>177</v>
      </c>
      <c r="G1519">
        <v>55.65</v>
      </c>
      <c r="H1519" t="s">
        <v>90</v>
      </c>
      <c r="I1519" t="s">
        <v>63</v>
      </c>
      <c r="J1519" t="s">
        <v>298</v>
      </c>
      <c r="K1519" t="s">
        <v>26201</v>
      </c>
      <c r="L1519" t="s">
        <v>5377</v>
      </c>
      <c r="M1519" t="s">
        <v>3829</v>
      </c>
      <c r="N1519">
        <v>122.67060367454069</v>
      </c>
      <c r="O1519">
        <v>20</v>
      </c>
      <c r="P1519">
        <v>43.996062992125985</v>
      </c>
      <c r="Q1519">
        <v>99</v>
      </c>
      <c r="S1519">
        <v>100</v>
      </c>
      <c r="T1519">
        <v>0</v>
      </c>
      <c r="U1519">
        <v>9</v>
      </c>
      <c r="V1519">
        <v>3770</v>
      </c>
      <c r="AB1519" t="s">
        <v>129</v>
      </c>
      <c r="AC1519" t="s">
        <v>129</v>
      </c>
      <c r="AD1519" t="s">
        <v>129</v>
      </c>
      <c r="AE1519" t="s">
        <v>63</v>
      </c>
      <c r="AG1519">
        <v>2012</v>
      </c>
      <c r="AH1519">
        <v>15.21</v>
      </c>
      <c r="AI1519">
        <v>37.513649999999998</v>
      </c>
      <c r="AJ1519">
        <v>-94.811710000000005</v>
      </c>
      <c r="AK1519" t="s">
        <v>77</v>
      </c>
      <c r="AL1519">
        <v>3</v>
      </c>
      <c r="AM1519" t="s">
        <v>63</v>
      </c>
      <c r="AN1519" t="s">
        <v>26202</v>
      </c>
      <c r="AO1519" t="s">
        <v>184</v>
      </c>
      <c r="AP1519" t="s">
        <v>131</v>
      </c>
      <c r="AQ1519" t="s">
        <v>286</v>
      </c>
      <c r="AR1519" t="s">
        <v>133</v>
      </c>
      <c r="AS1519" t="s">
        <v>131</v>
      </c>
      <c r="AT1519" s="5">
        <v>40784</v>
      </c>
      <c r="AU1519" t="s">
        <v>76</v>
      </c>
      <c r="AV1519" t="s">
        <v>134</v>
      </c>
      <c r="AW1519" t="s">
        <v>150</v>
      </c>
    </row>
    <row r="1520" spans="1:49" x14ac:dyDescent="0.25">
      <c r="A1520">
        <v>0</v>
      </c>
      <c r="B1520" t="s">
        <v>10604</v>
      </c>
      <c r="C1520">
        <v>1</v>
      </c>
      <c r="D1520" t="s">
        <v>86</v>
      </c>
      <c r="E1520" t="s">
        <v>3224</v>
      </c>
      <c r="F1520" t="s">
        <v>177</v>
      </c>
      <c r="G1520">
        <v>55.800000000000004</v>
      </c>
      <c r="H1520" t="s">
        <v>90</v>
      </c>
      <c r="I1520" t="s">
        <v>63</v>
      </c>
      <c r="J1520" t="s">
        <v>298</v>
      </c>
      <c r="K1520" t="s">
        <v>10605</v>
      </c>
      <c r="L1520" t="s">
        <v>6055</v>
      </c>
      <c r="M1520" t="s">
        <v>3829</v>
      </c>
      <c r="N1520">
        <v>102.49343832020998</v>
      </c>
      <c r="O1520">
        <v>0</v>
      </c>
      <c r="P1520">
        <v>43.996062992125985</v>
      </c>
      <c r="Q1520">
        <v>100</v>
      </c>
      <c r="S1520">
        <v>100</v>
      </c>
      <c r="T1520">
        <v>0</v>
      </c>
      <c r="U1520">
        <v>9</v>
      </c>
      <c r="V1520">
        <v>3770</v>
      </c>
      <c r="AB1520" t="s">
        <v>129</v>
      </c>
      <c r="AC1520" t="s">
        <v>129</v>
      </c>
      <c r="AD1520" t="s">
        <v>129</v>
      </c>
      <c r="AE1520" t="s">
        <v>63</v>
      </c>
      <c r="AG1520">
        <v>2012</v>
      </c>
      <c r="AH1520">
        <v>15.39</v>
      </c>
      <c r="AI1520">
        <v>37.513649999999998</v>
      </c>
      <c r="AJ1520">
        <v>-94.808480000000003</v>
      </c>
      <c r="AL1520">
        <v>3</v>
      </c>
      <c r="AM1520" t="s">
        <v>63</v>
      </c>
      <c r="AN1520" t="s">
        <v>10606</v>
      </c>
      <c r="AO1520" t="s">
        <v>184</v>
      </c>
      <c r="AP1520" t="s">
        <v>131</v>
      </c>
      <c r="AQ1520" t="s">
        <v>467</v>
      </c>
      <c r="AR1520" t="s">
        <v>133</v>
      </c>
      <c r="AS1520" t="s">
        <v>131</v>
      </c>
      <c r="AT1520" s="5">
        <v>40784</v>
      </c>
      <c r="AU1520" t="s">
        <v>76</v>
      </c>
      <c r="AV1520" t="s">
        <v>134</v>
      </c>
      <c r="AW1520" t="s">
        <v>150</v>
      </c>
    </row>
    <row r="1521" spans="1:49" x14ac:dyDescent="0.25">
      <c r="A1521">
        <v>0</v>
      </c>
      <c r="B1521" t="s">
        <v>14904</v>
      </c>
      <c r="C1521">
        <v>1</v>
      </c>
      <c r="D1521" t="s">
        <v>86</v>
      </c>
      <c r="E1521" t="s">
        <v>3224</v>
      </c>
      <c r="F1521" t="s">
        <v>177</v>
      </c>
      <c r="G1521">
        <v>61.84</v>
      </c>
      <c r="H1521" t="s">
        <v>90</v>
      </c>
      <c r="I1521" t="s">
        <v>63</v>
      </c>
      <c r="J1521" t="s">
        <v>298</v>
      </c>
      <c r="K1521" t="s">
        <v>14905</v>
      </c>
      <c r="L1521" t="s">
        <v>14906</v>
      </c>
      <c r="M1521" t="s">
        <v>3829</v>
      </c>
      <c r="N1521">
        <v>102.49343832020998</v>
      </c>
      <c r="O1521">
        <v>0</v>
      </c>
      <c r="P1521">
        <v>43.996062992125985</v>
      </c>
      <c r="Q1521">
        <v>100</v>
      </c>
      <c r="S1521">
        <v>100</v>
      </c>
      <c r="T1521">
        <v>0</v>
      </c>
      <c r="U1521">
        <v>10</v>
      </c>
      <c r="V1521">
        <v>3400</v>
      </c>
      <c r="AB1521" t="s">
        <v>129</v>
      </c>
      <c r="AC1521" t="s">
        <v>129</v>
      </c>
      <c r="AD1521" t="s">
        <v>129</v>
      </c>
      <c r="AE1521" t="s">
        <v>63</v>
      </c>
      <c r="AG1521">
        <v>2014</v>
      </c>
      <c r="AH1521">
        <v>20.02</v>
      </c>
      <c r="AI1521">
        <v>37.513820000000003</v>
      </c>
      <c r="AJ1521">
        <v>-94.724310000000003</v>
      </c>
      <c r="AL1521">
        <v>3</v>
      </c>
      <c r="AM1521" t="s">
        <v>63</v>
      </c>
      <c r="AN1521" t="s">
        <v>14907</v>
      </c>
      <c r="AO1521" t="s">
        <v>184</v>
      </c>
      <c r="AP1521" t="s">
        <v>131</v>
      </c>
      <c r="AQ1521" t="s">
        <v>654</v>
      </c>
      <c r="AR1521" t="s">
        <v>133</v>
      </c>
      <c r="AS1521" t="s">
        <v>131</v>
      </c>
      <c r="AT1521" s="5">
        <v>41500</v>
      </c>
      <c r="AU1521" t="s">
        <v>76</v>
      </c>
      <c r="AV1521" t="s">
        <v>134</v>
      </c>
      <c r="AW1521" t="s">
        <v>150</v>
      </c>
    </row>
    <row r="1522" spans="1:49" x14ac:dyDescent="0.25">
      <c r="A1522">
        <v>0</v>
      </c>
      <c r="B1522" t="s">
        <v>8072</v>
      </c>
      <c r="C1522">
        <v>1</v>
      </c>
      <c r="D1522" t="s">
        <v>86</v>
      </c>
      <c r="E1522" t="s">
        <v>1065</v>
      </c>
      <c r="F1522" t="s">
        <v>177</v>
      </c>
      <c r="G1522">
        <v>13.9</v>
      </c>
      <c r="H1522" t="s">
        <v>90</v>
      </c>
      <c r="I1522" t="s">
        <v>63</v>
      </c>
      <c r="J1522" t="s">
        <v>298</v>
      </c>
      <c r="K1522" t="s">
        <v>8073</v>
      </c>
      <c r="L1522" t="s">
        <v>645</v>
      </c>
      <c r="M1522" t="s">
        <v>1068</v>
      </c>
      <c r="N1522">
        <v>118.7992125984252</v>
      </c>
      <c r="O1522">
        <v>30</v>
      </c>
      <c r="P1522">
        <v>35.991</v>
      </c>
      <c r="T1522">
        <v>3</v>
      </c>
      <c r="U1522">
        <v>15</v>
      </c>
      <c r="V1522">
        <v>735</v>
      </c>
      <c r="AB1522" t="s">
        <v>129</v>
      </c>
      <c r="AC1522" t="s">
        <v>129</v>
      </c>
      <c r="AD1522" t="s">
        <v>129</v>
      </c>
      <c r="AE1522" t="s">
        <v>63</v>
      </c>
      <c r="AG1522">
        <v>2014</v>
      </c>
      <c r="AH1522">
        <v>13.9</v>
      </c>
      <c r="AI1522">
        <v>37.411700000000003</v>
      </c>
      <c r="AJ1522">
        <v>-94.853800000000007</v>
      </c>
      <c r="AK1522" t="s">
        <v>77</v>
      </c>
      <c r="AL1522">
        <v>3</v>
      </c>
      <c r="AM1522" t="s">
        <v>63</v>
      </c>
      <c r="AN1522" t="s">
        <v>8074</v>
      </c>
      <c r="AO1522" t="s">
        <v>184</v>
      </c>
      <c r="AP1522" t="s">
        <v>131</v>
      </c>
      <c r="AQ1522" t="s">
        <v>677</v>
      </c>
      <c r="AR1522" t="s">
        <v>133</v>
      </c>
      <c r="AS1522" t="s">
        <v>131</v>
      </c>
      <c r="AT1522" s="5">
        <v>41346</v>
      </c>
      <c r="AU1522" t="s">
        <v>76</v>
      </c>
      <c r="AV1522" t="s">
        <v>134</v>
      </c>
      <c r="AW1522" t="s">
        <v>150</v>
      </c>
    </row>
    <row r="1523" spans="1:49" x14ac:dyDescent="0.25">
      <c r="A1523">
        <v>0</v>
      </c>
      <c r="B1523" t="s">
        <v>6249</v>
      </c>
      <c r="C1523">
        <v>1</v>
      </c>
      <c r="D1523" t="s">
        <v>86</v>
      </c>
      <c r="E1523" t="s">
        <v>1065</v>
      </c>
      <c r="F1523" t="s">
        <v>177</v>
      </c>
      <c r="G1523">
        <v>9.06</v>
      </c>
      <c r="H1523" t="s">
        <v>90</v>
      </c>
      <c r="I1523" t="s">
        <v>63</v>
      </c>
      <c r="J1523" t="s">
        <v>298</v>
      </c>
      <c r="K1523" t="s">
        <v>6250</v>
      </c>
      <c r="L1523" t="s">
        <v>1553</v>
      </c>
      <c r="M1523" t="s">
        <v>1068</v>
      </c>
      <c r="N1523">
        <v>82.513000000000005</v>
      </c>
      <c r="O1523">
        <v>0</v>
      </c>
      <c r="P1523">
        <v>35.991</v>
      </c>
      <c r="T1523">
        <v>3</v>
      </c>
      <c r="U1523">
        <v>13</v>
      </c>
      <c r="V1523">
        <v>510</v>
      </c>
      <c r="AB1523" t="s">
        <v>129</v>
      </c>
      <c r="AC1523" t="s">
        <v>129</v>
      </c>
      <c r="AD1523" t="s">
        <v>129</v>
      </c>
      <c r="AE1523" t="s">
        <v>63</v>
      </c>
      <c r="AG1523">
        <v>2014</v>
      </c>
      <c r="AH1523">
        <v>9.06</v>
      </c>
      <c r="AI1523">
        <v>37.412399999999998</v>
      </c>
      <c r="AJ1523">
        <v>-94.941500000000005</v>
      </c>
      <c r="AL1523">
        <v>3</v>
      </c>
      <c r="AM1523" t="s">
        <v>63</v>
      </c>
      <c r="AN1523" t="s">
        <v>6251</v>
      </c>
      <c r="AO1523" t="s">
        <v>184</v>
      </c>
      <c r="AP1523" t="s">
        <v>131</v>
      </c>
      <c r="AQ1523" t="s">
        <v>654</v>
      </c>
      <c r="AR1523" t="s">
        <v>133</v>
      </c>
      <c r="AS1523" t="s">
        <v>131</v>
      </c>
      <c r="AT1523" s="5">
        <v>41346</v>
      </c>
      <c r="AU1523" t="s">
        <v>76</v>
      </c>
      <c r="AV1523" t="s">
        <v>134</v>
      </c>
      <c r="AW1523" t="s">
        <v>150</v>
      </c>
    </row>
    <row r="1524" spans="1:49" x14ac:dyDescent="0.25">
      <c r="A1524">
        <v>0</v>
      </c>
      <c r="B1524" t="s">
        <v>23522</v>
      </c>
      <c r="C1524">
        <v>1</v>
      </c>
      <c r="D1524" t="s">
        <v>86</v>
      </c>
      <c r="E1524" t="s">
        <v>103</v>
      </c>
      <c r="F1524" t="s">
        <v>177</v>
      </c>
      <c r="G1524">
        <v>0.1</v>
      </c>
      <c r="H1524" t="s">
        <v>138</v>
      </c>
      <c r="I1524" t="s">
        <v>63</v>
      </c>
      <c r="J1524" t="s">
        <v>298</v>
      </c>
      <c r="K1524" t="s">
        <v>23523</v>
      </c>
      <c r="L1524" t="s">
        <v>9155</v>
      </c>
      <c r="M1524" t="s">
        <v>3050</v>
      </c>
      <c r="N1524">
        <v>12.303149606299213</v>
      </c>
      <c r="P1524">
        <v>24</v>
      </c>
      <c r="R1524">
        <v>93</v>
      </c>
      <c r="T1524">
        <v>0</v>
      </c>
      <c r="U1524">
        <v>8</v>
      </c>
      <c r="V1524">
        <v>635</v>
      </c>
      <c r="AB1524" t="s">
        <v>63</v>
      </c>
      <c r="AC1524" t="s">
        <v>63</v>
      </c>
      <c r="AD1524" t="s">
        <v>63</v>
      </c>
      <c r="AE1524" t="s">
        <v>98</v>
      </c>
      <c r="AG1524">
        <v>1927</v>
      </c>
      <c r="AH1524">
        <v>0.1</v>
      </c>
      <c r="AI1524">
        <v>37.515509000000002</v>
      </c>
      <c r="AJ1524">
        <v>-94.960569000000007</v>
      </c>
      <c r="AL1524">
        <v>2</v>
      </c>
      <c r="AM1524" t="s">
        <v>63</v>
      </c>
      <c r="AN1524" t="s">
        <v>23522</v>
      </c>
      <c r="AO1524" t="s">
        <v>103</v>
      </c>
      <c r="AP1524" t="s">
        <v>147</v>
      </c>
      <c r="AQ1524" t="s">
        <v>148</v>
      </c>
      <c r="AR1524" t="s">
        <v>148</v>
      </c>
      <c r="AS1524" t="s">
        <v>131</v>
      </c>
      <c r="AT1524" s="5"/>
      <c r="AV1524" t="s">
        <v>149</v>
      </c>
      <c r="AW1524" t="s">
        <v>150</v>
      </c>
    </row>
    <row r="1525" spans="1:49" x14ac:dyDescent="0.25">
      <c r="A1525">
        <v>0</v>
      </c>
      <c r="B1525" t="s">
        <v>19528</v>
      </c>
      <c r="C1525">
        <v>1</v>
      </c>
      <c r="D1525" t="s">
        <v>86</v>
      </c>
      <c r="E1525" t="s">
        <v>103</v>
      </c>
      <c r="F1525" t="s">
        <v>177</v>
      </c>
      <c r="G1525">
        <v>0.4</v>
      </c>
      <c r="H1525" t="s">
        <v>138</v>
      </c>
      <c r="I1525" t="s">
        <v>63</v>
      </c>
      <c r="J1525" t="s">
        <v>298</v>
      </c>
      <c r="K1525" t="s">
        <v>19529</v>
      </c>
      <c r="L1525" t="s">
        <v>9155</v>
      </c>
      <c r="M1525" t="s">
        <v>3050</v>
      </c>
      <c r="N1525">
        <v>12.303149606299213</v>
      </c>
      <c r="P1525">
        <v>24</v>
      </c>
      <c r="R1525">
        <v>85</v>
      </c>
      <c r="T1525">
        <v>0</v>
      </c>
      <c r="U1525">
        <v>8</v>
      </c>
      <c r="V1525">
        <v>635</v>
      </c>
      <c r="AB1525" t="s">
        <v>63</v>
      </c>
      <c r="AC1525" t="s">
        <v>63</v>
      </c>
      <c r="AD1525" t="s">
        <v>63</v>
      </c>
      <c r="AE1525" t="s">
        <v>98</v>
      </c>
      <c r="AG1525">
        <v>1927</v>
      </c>
      <c r="AH1525">
        <v>0.4</v>
      </c>
      <c r="AI1525">
        <v>37.520192000000002</v>
      </c>
      <c r="AJ1525">
        <v>-94.960550999999995</v>
      </c>
      <c r="AL1525">
        <v>2</v>
      </c>
      <c r="AM1525" t="s">
        <v>63</v>
      </c>
      <c r="AN1525" t="s">
        <v>19528</v>
      </c>
      <c r="AO1525" t="s">
        <v>103</v>
      </c>
      <c r="AP1525" t="s">
        <v>147</v>
      </c>
      <c r="AQ1525" t="s">
        <v>148</v>
      </c>
      <c r="AR1525" t="s">
        <v>148</v>
      </c>
      <c r="AS1525" t="s">
        <v>131</v>
      </c>
      <c r="AT1525" s="5"/>
      <c r="AV1525" t="s">
        <v>149</v>
      </c>
      <c r="AW1525" t="s">
        <v>150</v>
      </c>
    </row>
    <row r="1526" spans="1:49" x14ac:dyDescent="0.25">
      <c r="A1526">
        <v>0</v>
      </c>
      <c r="B1526" t="s">
        <v>11978</v>
      </c>
      <c r="C1526">
        <v>1</v>
      </c>
      <c r="D1526" t="s">
        <v>86</v>
      </c>
      <c r="E1526" t="s">
        <v>103</v>
      </c>
      <c r="F1526" t="s">
        <v>177</v>
      </c>
      <c r="G1526">
        <v>4.05</v>
      </c>
      <c r="H1526" t="s">
        <v>138</v>
      </c>
      <c r="I1526" t="s">
        <v>63</v>
      </c>
      <c r="J1526" t="s">
        <v>298</v>
      </c>
      <c r="K1526" t="s">
        <v>11979</v>
      </c>
      <c r="L1526" t="s">
        <v>3057</v>
      </c>
      <c r="M1526" t="s">
        <v>3050</v>
      </c>
      <c r="N1526">
        <v>12.303149606299213</v>
      </c>
      <c r="P1526">
        <v>24</v>
      </c>
      <c r="R1526">
        <v>97</v>
      </c>
      <c r="T1526">
        <v>0</v>
      </c>
      <c r="U1526">
        <v>10</v>
      </c>
      <c r="V1526">
        <v>485</v>
      </c>
      <c r="AB1526" t="s">
        <v>63</v>
      </c>
      <c r="AC1526" t="s">
        <v>63</v>
      </c>
      <c r="AD1526" t="s">
        <v>63</v>
      </c>
      <c r="AE1526" t="s">
        <v>98</v>
      </c>
      <c r="AG1526">
        <v>1927</v>
      </c>
      <c r="AH1526">
        <v>4.05</v>
      </c>
      <c r="AI1526">
        <v>37.573158999999997</v>
      </c>
      <c r="AJ1526">
        <v>-94.960735</v>
      </c>
      <c r="AL1526">
        <v>2</v>
      </c>
      <c r="AM1526" t="s">
        <v>63</v>
      </c>
      <c r="AN1526" t="s">
        <v>11978</v>
      </c>
      <c r="AO1526" t="s">
        <v>103</v>
      </c>
      <c r="AP1526" t="s">
        <v>147</v>
      </c>
      <c r="AQ1526" t="s">
        <v>148</v>
      </c>
      <c r="AR1526" t="s">
        <v>148</v>
      </c>
      <c r="AS1526" t="s">
        <v>131</v>
      </c>
      <c r="AT1526" s="5"/>
      <c r="AV1526" t="s">
        <v>149</v>
      </c>
      <c r="AW1526" t="s">
        <v>150</v>
      </c>
    </row>
    <row r="1527" spans="1:49" x14ac:dyDescent="0.25">
      <c r="A1527">
        <v>0</v>
      </c>
      <c r="B1527" t="s">
        <v>27656</v>
      </c>
      <c r="C1527">
        <v>1</v>
      </c>
      <c r="D1527" t="s">
        <v>86</v>
      </c>
      <c r="E1527" t="s">
        <v>103</v>
      </c>
      <c r="F1527" t="s">
        <v>177</v>
      </c>
      <c r="G1527">
        <v>5.2</v>
      </c>
      <c r="H1527" t="s">
        <v>138</v>
      </c>
      <c r="I1527" t="s">
        <v>63</v>
      </c>
      <c r="J1527" t="s">
        <v>298</v>
      </c>
      <c r="K1527" t="s">
        <v>27657</v>
      </c>
      <c r="L1527" t="s">
        <v>3057</v>
      </c>
      <c r="M1527" t="s">
        <v>3050</v>
      </c>
      <c r="N1527">
        <v>17.290026246719162</v>
      </c>
      <c r="P1527">
        <v>24</v>
      </c>
      <c r="R1527">
        <v>95</v>
      </c>
      <c r="T1527">
        <v>0</v>
      </c>
      <c r="U1527">
        <v>10</v>
      </c>
      <c r="V1527">
        <v>485</v>
      </c>
      <c r="AB1527" t="s">
        <v>63</v>
      </c>
      <c r="AC1527" t="s">
        <v>63</v>
      </c>
      <c r="AD1527" t="s">
        <v>63</v>
      </c>
      <c r="AE1527" t="s">
        <v>98</v>
      </c>
      <c r="AG1527">
        <v>1927</v>
      </c>
      <c r="AH1527">
        <v>5.2</v>
      </c>
      <c r="AI1527">
        <v>37.590631999999999</v>
      </c>
      <c r="AJ1527">
        <v>-94.960673999999997</v>
      </c>
      <c r="AL1527">
        <v>2</v>
      </c>
      <c r="AM1527" t="s">
        <v>63</v>
      </c>
      <c r="AN1527" t="s">
        <v>27656</v>
      </c>
      <c r="AO1527" t="s">
        <v>103</v>
      </c>
      <c r="AP1527" t="s">
        <v>147</v>
      </c>
      <c r="AQ1527" t="s">
        <v>148</v>
      </c>
      <c r="AR1527" t="s">
        <v>148</v>
      </c>
      <c r="AS1527" t="s">
        <v>131</v>
      </c>
      <c r="AT1527" s="5"/>
      <c r="AV1527" t="s">
        <v>149</v>
      </c>
      <c r="AW1527" t="s">
        <v>150</v>
      </c>
    </row>
    <row r="1528" spans="1:49" x14ac:dyDescent="0.25">
      <c r="A1528">
        <v>0</v>
      </c>
      <c r="B1528" t="s">
        <v>27688</v>
      </c>
      <c r="C1528">
        <v>1</v>
      </c>
      <c r="D1528" t="s">
        <v>86</v>
      </c>
      <c r="E1528" t="s">
        <v>98</v>
      </c>
      <c r="F1528" t="s">
        <v>177</v>
      </c>
      <c r="G1528">
        <v>36.4</v>
      </c>
      <c r="H1528" t="s">
        <v>459</v>
      </c>
      <c r="I1528" t="s">
        <v>63</v>
      </c>
      <c r="J1528" t="s">
        <v>298</v>
      </c>
      <c r="K1528" t="s">
        <v>27689</v>
      </c>
      <c r="L1528" t="s">
        <v>3296</v>
      </c>
      <c r="M1528" t="s">
        <v>1503</v>
      </c>
      <c r="N1528">
        <v>12.007874015748031</v>
      </c>
      <c r="P1528">
        <v>41</v>
      </c>
      <c r="R1528">
        <v>85</v>
      </c>
      <c r="T1528">
        <v>0</v>
      </c>
      <c r="U1528">
        <v>9</v>
      </c>
      <c r="V1528">
        <v>1820</v>
      </c>
      <c r="AB1528" t="s">
        <v>75</v>
      </c>
      <c r="AC1528" t="s">
        <v>98</v>
      </c>
      <c r="AD1528" t="s">
        <v>129</v>
      </c>
      <c r="AE1528" t="s">
        <v>63</v>
      </c>
      <c r="AG1528">
        <v>1923</v>
      </c>
      <c r="AH1528">
        <v>12.955</v>
      </c>
      <c r="AI1528">
        <v>37.521434999999997</v>
      </c>
      <c r="AJ1528">
        <v>-94.842617000000004</v>
      </c>
      <c r="AL1528">
        <v>1</v>
      </c>
      <c r="AM1528" t="s">
        <v>63</v>
      </c>
      <c r="AN1528" t="s">
        <v>27688</v>
      </c>
      <c r="AO1528" t="s">
        <v>79</v>
      </c>
      <c r="AP1528" t="s">
        <v>147</v>
      </c>
      <c r="AQ1528" t="s">
        <v>148</v>
      </c>
      <c r="AR1528" t="s">
        <v>148</v>
      </c>
      <c r="AS1528" t="s">
        <v>131</v>
      </c>
      <c r="AT1528" s="5"/>
      <c r="AV1528" t="s">
        <v>149</v>
      </c>
      <c r="AW1528" t="s">
        <v>1333</v>
      </c>
    </row>
    <row r="1529" spans="1:49" x14ac:dyDescent="0.25">
      <c r="A1529">
        <v>0</v>
      </c>
      <c r="B1529" t="s">
        <v>25325</v>
      </c>
      <c r="C1529">
        <v>1</v>
      </c>
      <c r="D1529" t="s">
        <v>86</v>
      </c>
      <c r="E1529" t="s">
        <v>98</v>
      </c>
      <c r="F1529" t="s">
        <v>177</v>
      </c>
      <c r="G1529">
        <v>40.800000000000004</v>
      </c>
      <c r="H1529" t="s">
        <v>459</v>
      </c>
      <c r="I1529" t="s">
        <v>63</v>
      </c>
      <c r="J1529" t="s">
        <v>298</v>
      </c>
      <c r="K1529" t="s">
        <v>25326</v>
      </c>
      <c r="L1529" t="s">
        <v>3296</v>
      </c>
      <c r="M1529" t="s">
        <v>1503</v>
      </c>
      <c r="N1529">
        <v>14.993438320209973</v>
      </c>
      <c r="P1529">
        <v>25.5</v>
      </c>
      <c r="R1529">
        <v>60</v>
      </c>
      <c r="T1529">
        <v>0</v>
      </c>
      <c r="U1529">
        <v>14</v>
      </c>
      <c r="V1529">
        <v>1150</v>
      </c>
      <c r="AB1529" t="s">
        <v>75</v>
      </c>
      <c r="AC1529" t="s">
        <v>76</v>
      </c>
      <c r="AD1529" t="s">
        <v>76</v>
      </c>
      <c r="AE1529" t="s">
        <v>63</v>
      </c>
      <c r="AG1529">
        <v>1923</v>
      </c>
      <c r="AH1529">
        <v>17.355</v>
      </c>
      <c r="AI1529">
        <v>37.584569999999999</v>
      </c>
      <c r="AJ1529">
        <v>-94.841909999999999</v>
      </c>
      <c r="AL1529">
        <v>1</v>
      </c>
      <c r="AM1529" t="s">
        <v>63</v>
      </c>
      <c r="AN1529" t="s">
        <v>25325</v>
      </c>
      <c r="AO1529" t="s">
        <v>79</v>
      </c>
      <c r="AP1529" t="s">
        <v>147</v>
      </c>
      <c r="AQ1529" t="s">
        <v>148</v>
      </c>
      <c r="AR1529" t="s">
        <v>148</v>
      </c>
      <c r="AS1529" t="s">
        <v>131</v>
      </c>
      <c r="AT1529" s="5"/>
      <c r="AV1529" t="s">
        <v>149</v>
      </c>
      <c r="AW1529" t="s">
        <v>1132</v>
      </c>
    </row>
    <row r="1530" spans="1:49" x14ac:dyDescent="0.25">
      <c r="A1530">
        <v>0</v>
      </c>
      <c r="B1530" t="s">
        <v>14449</v>
      </c>
      <c r="C1530">
        <v>1</v>
      </c>
      <c r="D1530" t="s">
        <v>86</v>
      </c>
      <c r="E1530" t="s">
        <v>98</v>
      </c>
      <c r="F1530" t="s">
        <v>177</v>
      </c>
      <c r="G1530">
        <v>41.300000000000004</v>
      </c>
      <c r="H1530" t="s">
        <v>459</v>
      </c>
      <c r="I1530" t="s">
        <v>63</v>
      </c>
      <c r="J1530" t="s">
        <v>298</v>
      </c>
      <c r="K1530" t="s">
        <v>14450</v>
      </c>
      <c r="L1530" t="s">
        <v>3296</v>
      </c>
      <c r="M1530" t="s">
        <v>14451</v>
      </c>
      <c r="N1530">
        <v>14.009186351706036</v>
      </c>
      <c r="O1530">
        <v>0</v>
      </c>
      <c r="P1530">
        <v>25.5</v>
      </c>
      <c r="R1530">
        <v>70</v>
      </c>
      <c r="T1530">
        <v>0</v>
      </c>
      <c r="U1530">
        <v>10</v>
      </c>
      <c r="V1530">
        <v>50</v>
      </c>
      <c r="AB1530" t="s">
        <v>98</v>
      </c>
      <c r="AC1530" t="s">
        <v>75</v>
      </c>
      <c r="AD1530" t="s">
        <v>75</v>
      </c>
      <c r="AE1530" t="s">
        <v>63</v>
      </c>
      <c r="AG1530">
        <v>1923</v>
      </c>
      <c r="AH1530">
        <v>17.855</v>
      </c>
      <c r="AI1530">
        <v>37.586640000000003</v>
      </c>
      <c r="AJ1530">
        <v>-94.834460000000007</v>
      </c>
      <c r="AL1530">
        <v>1</v>
      </c>
      <c r="AM1530" t="s">
        <v>63</v>
      </c>
      <c r="AN1530" t="s">
        <v>14449</v>
      </c>
      <c r="AO1530" t="s">
        <v>79</v>
      </c>
      <c r="AP1530" t="s">
        <v>147</v>
      </c>
      <c r="AQ1530" t="s">
        <v>148</v>
      </c>
      <c r="AR1530" t="s">
        <v>148</v>
      </c>
      <c r="AS1530" t="s">
        <v>131</v>
      </c>
      <c r="AT1530" s="5"/>
      <c r="AV1530" t="s">
        <v>487</v>
      </c>
      <c r="AW1530" t="s">
        <v>615</v>
      </c>
    </row>
    <row r="1531" spans="1:49" x14ac:dyDescent="0.25">
      <c r="A1531">
        <v>0</v>
      </c>
      <c r="B1531" t="s">
        <v>23527</v>
      </c>
      <c r="C1531">
        <v>1</v>
      </c>
      <c r="D1531" t="s">
        <v>86</v>
      </c>
      <c r="E1531" t="s">
        <v>98</v>
      </c>
      <c r="F1531" t="s">
        <v>177</v>
      </c>
      <c r="G1531">
        <v>41.4</v>
      </c>
      <c r="H1531" t="s">
        <v>459</v>
      </c>
      <c r="I1531" t="s">
        <v>63</v>
      </c>
      <c r="J1531" t="s">
        <v>298</v>
      </c>
      <c r="K1531" t="s">
        <v>23528</v>
      </c>
      <c r="L1531" t="s">
        <v>3296</v>
      </c>
      <c r="M1531" t="s">
        <v>1503</v>
      </c>
      <c r="N1531">
        <v>14.009186351706036</v>
      </c>
      <c r="O1531">
        <v>0</v>
      </c>
      <c r="P1531">
        <v>25.5</v>
      </c>
      <c r="R1531">
        <v>70</v>
      </c>
      <c r="T1531">
        <v>0</v>
      </c>
      <c r="U1531">
        <v>14</v>
      </c>
      <c r="V1531">
        <v>1150</v>
      </c>
      <c r="AB1531" t="s">
        <v>75</v>
      </c>
      <c r="AC1531" t="s">
        <v>75</v>
      </c>
      <c r="AD1531" t="s">
        <v>75</v>
      </c>
      <c r="AE1531" t="s">
        <v>63</v>
      </c>
      <c r="AG1531">
        <v>1923</v>
      </c>
      <c r="AH1531">
        <v>17.955000000000002</v>
      </c>
      <c r="AI1531">
        <v>37.592274000000003</v>
      </c>
      <c r="AJ1531">
        <v>-94.832567999999995</v>
      </c>
      <c r="AL1531">
        <v>1</v>
      </c>
      <c r="AM1531" t="s">
        <v>63</v>
      </c>
      <c r="AN1531" t="s">
        <v>23527</v>
      </c>
      <c r="AO1531" t="s">
        <v>79</v>
      </c>
      <c r="AP1531" t="s">
        <v>147</v>
      </c>
      <c r="AQ1531" t="s">
        <v>148</v>
      </c>
      <c r="AR1531" t="s">
        <v>148</v>
      </c>
      <c r="AS1531" t="s">
        <v>131</v>
      </c>
      <c r="AT1531" s="5"/>
      <c r="AV1531" t="s">
        <v>149</v>
      </c>
      <c r="AW1531" t="s">
        <v>1132</v>
      </c>
    </row>
    <row r="1532" spans="1:49" x14ac:dyDescent="0.25">
      <c r="A1532">
        <v>0</v>
      </c>
      <c r="B1532" t="s">
        <v>8213</v>
      </c>
      <c r="C1532">
        <v>1</v>
      </c>
      <c r="D1532" t="s">
        <v>86</v>
      </c>
      <c r="E1532" t="s">
        <v>98</v>
      </c>
      <c r="F1532" t="s">
        <v>177</v>
      </c>
      <c r="G1532">
        <v>45.85</v>
      </c>
      <c r="H1532" t="s">
        <v>459</v>
      </c>
      <c r="I1532" t="s">
        <v>63</v>
      </c>
      <c r="J1532" t="s">
        <v>298</v>
      </c>
      <c r="K1532" t="s">
        <v>8214</v>
      </c>
      <c r="L1532" t="s">
        <v>3296</v>
      </c>
      <c r="M1532" t="s">
        <v>1503</v>
      </c>
      <c r="N1532">
        <v>18.011811023622048</v>
      </c>
      <c r="O1532">
        <v>0</v>
      </c>
      <c r="P1532">
        <v>25.5</v>
      </c>
      <c r="R1532">
        <v>97</v>
      </c>
      <c r="T1532">
        <v>0</v>
      </c>
      <c r="U1532">
        <v>16</v>
      </c>
      <c r="V1532">
        <v>900</v>
      </c>
      <c r="AB1532" t="s">
        <v>98</v>
      </c>
      <c r="AC1532" t="s">
        <v>98</v>
      </c>
      <c r="AD1532" t="s">
        <v>75</v>
      </c>
      <c r="AE1532" t="s">
        <v>63</v>
      </c>
      <c r="AG1532">
        <v>1923</v>
      </c>
      <c r="AH1532">
        <v>22.405000000000001</v>
      </c>
      <c r="AI1532">
        <v>37.652422000000001</v>
      </c>
      <c r="AJ1532">
        <v>-94.832205999999999</v>
      </c>
      <c r="AL1532">
        <v>1</v>
      </c>
      <c r="AM1532" t="s">
        <v>63</v>
      </c>
      <c r="AN1532" t="s">
        <v>8213</v>
      </c>
      <c r="AO1532" t="s">
        <v>79</v>
      </c>
      <c r="AP1532" t="s">
        <v>147</v>
      </c>
      <c r="AQ1532" t="s">
        <v>148</v>
      </c>
      <c r="AR1532" t="s">
        <v>148</v>
      </c>
      <c r="AS1532" t="s">
        <v>131</v>
      </c>
      <c r="AT1532" s="5"/>
      <c r="AV1532" t="s">
        <v>149</v>
      </c>
      <c r="AW1532" t="s">
        <v>1132</v>
      </c>
    </row>
    <row r="1533" spans="1:49" x14ac:dyDescent="0.25">
      <c r="A1533">
        <v>0</v>
      </c>
      <c r="B1533" t="s">
        <v>25028</v>
      </c>
      <c r="C1533">
        <v>1</v>
      </c>
      <c r="D1533" t="s">
        <v>86</v>
      </c>
      <c r="E1533" t="s">
        <v>3224</v>
      </c>
      <c r="F1533" t="s">
        <v>177</v>
      </c>
      <c r="G1533">
        <v>43.9</v>
      </c>
      <c r="H1533" t="s">
        <v>489</v>
      </c>
      <c r="I1533" t="s">
        <v>63</v>
      </c>
      <c r="J1533" t="s">
        <v>298</v>
      </c>
      <c r="K1533" t="s">
        <v>25029</v>
      </c>
      <c r="L1533" t="s">
        <v>25030</v>
      </c>
      <c r="M1533" t="s">
        <v>3227</v>
      </c>
      <c r="N1533">
        <v>14.009186351706035</v>
      </c>
      <c r="P1533">
        <v>46</v>
      </c>
      <c r="R1533">
        <v>90</v>
      </c>
      <c r="T1533">
        <v>0</v>
      </c>
      <c r="U1533">
        <v>16</v>
      </c>
      <c r="V1533">
        <v>1340</v>
      </c>
      <c r="AB1533" t="s">
        <v>63</v>
      </c>
      <c r="AC1533" t="s">
        <v>63</v>
      </c>
      <c r="AD1533" t="s">
        <v>63</v>
      </c>
      <c r="AE1533" t="s">
        <v>75</v>
      </c>
      <c r="AG1533">
        <v>1966</v>
      </c>
      <c r="AH1533">
        <v>1.0980000000000001</v>
      </c>
      <c r="AI1533">
        <v>37.514985000000003</v>
      </c>
      <c r="AJ1533">
        <v>-95.025019</v>
      </c>
      <c r="AL1533">
        <v>1</v>
      </c>
      <c r="AM1533" t="s">
        <v>63</v>
      </c>
      <c r="AN1533" t="s">
        <v>25028</v>
      </c>
      <c r="AO1533" t="s">
        <v>103</v>
      </c>
      <c r="AP1533" t="s">
        <v>116</v>
      </c>
      <c r="AQ1533" t="s">
        <v>148</v>
      </c>
      <c r="AR1533" t="s">
        <v>148</v>
      </c>
      <c r="AS1533" t="s">
        <v>131</v>
      </c>
      <c r="AT1533" s="5"/>
      <c r="AV1533" t="s">
        <v>149</v>
      </c>
      <c r="AW1533" t="s">
        <v>150</v>
      </c>
    </row>
    <row r="1534" spans="1:49" x14ac:dyDescent="0.25">
      <c r="A1534">
        <v>0</v>
      </c>
      <c r="B1534" t="s">
        <v>26290</v>
      </c>
      <c r="C1534">
        <v>1</v>
      </c>
      <c r="D1534" t="s">
        <v>86</v>
      </c>
      <c r="E1534" t="s">
        <v>3224</v>
      </c>
      <c r="F1534" t="s">
        <v>177</v>
      </c>
      <c r="G1534">
        <v>47.6</v>
      </c>
      <c r="H1534" t="s">
        <v>138</v>
      </c>
      <c r="I1534" t="s">
        <v>63</v>
      </c>
      <c r="J1534" t="s">
        <v>298</v>
      </c>
      <c r="K1534" t="s">
        <v>26291</v>
      </c>
      <c r="L1534" t="s">
        <v>25030</v>
      </c>
      <c r="M1534" t="s">
        <v>3227</v>
      </c>
      <c r="N1534">
        <v>10.006561679790025</v>
      </c>
      <c r="P1534">
        <v>50</v>
      </c>
      <c r="R1534">
        <v>97</v>
      </c>
      <c r="T1534">
        <v>0</v>
      </c>
      <c r="U1534">
        <v>15</v>
      </c>
      <c r="V1534">
        <v>1530</v>
      </c>
      <c r="AB1534" t="s">
        <v>63</v>
      </c>
      <c r="AC1534" t="s">
        <v>63</v>
      </c>
      <c r="AD1534" t="s">
        <v>63</v>
      </c>
      <c r="AE1534" t="s">
        <v>98</v>
      </c>
      <c r="AG1534">
        <v>1966</v>
      </c>
      <c r="AH1534">
        <v>4.6980000000000004</v>
      </c>
      <c r="AI1534">
        <v>37.514732000000002</v>
      </c>
      <c r="AJ1534">
        <v>-94.991186999999996</v>
      </c>
      <c r="AL1534">
        <v>1</v>
      </c>
      <c r="AM1534" t="s">
        <v>63</v>
      </c>
      <c r="AN1534" t="s">
        <v>26290</v>
      </c>
      <c r="AO1534" t="s">
        <v>103</v>
      </c>
      <c r="AP1534" t="s">
        <v>116</v>
      </c>
      <c r="AQ1534" t="s">
        <v>148</v>
      </c>
      <c r="AR1534" t="s">
        <v>148</v>
      </c>
      <c r="AS1534" t="s">
        <v>131</v>
      </c>
      <c r="AT1534" s="5"/>
      <c r="AV1534" t="s">
        <v>149</v>
      </c>
      <c r="AW1534" t="s">
        <v>150</v>
      </c>
    </row>
    <row r="1535" spans="1:49" x14ac:dyDescent="0.25">
      <c r="A1535">
        <v>0</v>
      </c>
      <c r="B1535" t="s">
        <v>17201</v>
      </c>
      <c r="C1535">
        <v>1</v>
      </c>
      <c r="D1535" t="s">
        <v>86</v>
      </c>
      <c r="E1535" t="s">
        <v>3224</v>
      </c>
      <c r="F1535" t="s">
        <v>177</v>
      </c>
      <c r="G1535">
        <v>47.9</v>
      </c>
      <c r="H1535" t="s">
        <v>138</v>
      </c>
      <c r="I1535" t="s">
        <v>63</v>
      </c>
      <c r="J1535" t="s">
        <v>298</v>
      </c>
      <c r="K1535" t="s">
        <v>17202</v>
      </c>
      <c r="L1535" t="s">
        <v>9155</v>
      </c>
      <c r="M1535" t="s">
        <v>3227</v>
      </c>
      <c r="N1535">
        <v>10.006561679790025</v>
      </c>
      <c r="P1535">
        <v>44</v>
      </c>
      <c r="R1535">
        <v>92</v>
      </c>
      <c r="T1535">
        <v>0</v>
      </c>
      <c r="U1535">
        <v>15</v>
      </c>
      <c r="V1535">
        <v>1530</v>
      </c>
      <c r="AB1535" t="s">
        <v>63</v>
      </c>
      <c r="AC1535" t="s">
        <v>63</v>
      </c>
      <c r="AD1535" t="s">
        <v>63</v>
      </c>
      <c r="AE1535" t="s">
        <v>98</v>
      </c>
      <c r="AG1535">
        <v>1923</v>
      </c>
      <c r="AH1535">
        <v>5.0979999999999999</v>
      </c>
      <c r="AI1535">
        <v>37.514583000000002</v>
      </c>
      <c r="AJ1535">
        <v>-94.959112000000005</v>
      </c>
      <c r="AL1535">
        <v>1</v>
      </c>
      <c r="AM1535" t="s">
        <v>63</v>
      </c>
      <c r="AN1535" t="s">
        <v>17201</v>
      </c>
      <c r="AO1535" t="s">
        <v>103</v>
      </c>
      <c r="AP1535" t="s">
        <v>147</v>
      </c>
      <c r="AQ1535" t="s">
        <v>148</v>
      </c>
      <c r="AR1535" t="s">
        <v>148</v>
      </c>
      <c r="AS1535" t="s">
        <v>131</v>
      </c>
      <c r="AT1535" s="5"/>
      <c r="AV1535" t="s">
        <v>149</v>
      </c>
      <c r="AW1535" t="s">
        <v>150</v>
      </c>
    </row>
    <row r="1536" spans="1:49" x14ac:dyDescent="0.25">
      <c r="A1536">
        <v>0</v>
      </c>
      <c r="B1536" t="s">
        <v>26630</v>
      </c>
      <c r="C1536">
        <v>1</v>
      </c>
      <c r="D1536" t="s">
        <v>86</v>
      </c>
      <c r="E1536" t="s">
        <v>3224</v>
      </c>
      <c r="F1536" t="s">
        <v>177</v>
      </c>
      <c r="G1536">
        <v>48.800000000000004</v>
      </c>
      <c r="H1536" t="s">
        <v>138</v>
      </c>
      <c r="I1536" t="s">
        <v>63</v>
      </c>
      <c r="J1536" t="s">
        <v>298</v>
      </c>
      <c r="K1536" t="s">
        <v>26631</v>
      </c>
      <c r="L1536" t="s">
        <v>9155</v>
      </c>
      <c r="M1536" t="s">
        <v>3227</v>
      </c>
      <c r="N1536">
        <v>12.20472440944882</v>
      </c>
      <c r="P1536">
        <v>44</v>
      </c>
      <c r="R1536">
        <v>85</v>
      </c>
      <c r="T1536">
        <v>0</v>
      </c>
      <c r="U1536">
        <v>13</v>
      </c>
      <c r="V1536">
        <v>2010</v>
      </c>
      <c r="AB1536" t="s">
        <v>63</v>
      </c>
      <c r="AC1536" t="s">
        <v>63</v>
      </c>
      <c r="AD1536" t="s">
        <v>63</v>
      </c>
      <c r="AE1536" t="s">
        <v>98</v>
      </c>
      <c r="AG1536">
        <v>1966</v>
      </c>
      <c r="AH1536">
        <v>5.9980000000000002</v>
      </c>
      <c r="AI1536">
        <v>37.514409000000001</v>
      </c>
      <c r="AJ1536">
        <v>-94.937398999999999</v>
      </c>
      <c r="AL1536">
        <v>2</v>
      </c>
      <c r="AM1536" t="s">
        <v>63</v>
      </c>
      <c r="AN1536" t="s">
        <v>26630</v>
      </c>
      <c r="AO1536" t="s">
        <v>103</v>
      </c>
      <c r="AP1536" t="s">
        <v>116</v>
      </c>
      <c r="AQ1536" t="s">
        <v>148</v>
      </c>
      <c r="AR1536" t="s">
        <v>148</v>
      </c>
      <c r="AS1536" t="s">
        <v>2059</v>
      </c>
      <c r="AT1536" s="5"/>
      <c r="AV1536" t="s">
        <v>149</v>
      </c>
      <c r="AW1536" t="s">
        <v>150</v>
      </c>
    </row>
    <row r="1537" spans="1:49" x14ac:dyDescent="0.25">
      <c r="A1537">
        <v>0</v>
      </c>
      <c r="B1537" t="s">
        <v>12687</v>
      </c>
      <c r="C1537">
        <v>1</v>
      </c>
      <c r="D1537" t="s">
        <v>86</v>
      </c>
      <c r="E1537" t="s">
        <v>3224</v>
      </c>
      <c r="F1537" t="s">
        <v>177</v>
      </c>
      <c r="G1537">
        <v>50.5</v>
      </c>
      <c r="H1537" t="s">
        <v>138</v>
      </c>
      <c r="I1537" t="s">
        <v>63</v>
      </c>
      <c r="J1537" t="s">
        <v>298</v>
      </c>
      <c r="K1537" t="s">
        <v>12688</v>
      </c>
      <c r="L1537" t="s">
        <v>9155</v>
      </c>
      <c r="M1537" t="s">
        <v>3227</v>
      </c>
      <c r="N1537">
        <v>14.30446194225722</v>
      </c>
      <c r="P1537">
        <v>43.996062992125985</v>
      </c>
      <c r="R1537">
        <v>80</v>
      </c>
      <c r="T1537">
        <v>0</v>
      </c>
      <c r="U1537">
        <v>13</v>
      </c>
      <c r="V1537">
        <v>2010</v>
      </c>
      <c r="AB1537" t="s">
        <v>63</v>
      </c>
      <c r="AC1537" t="s">
        <v>63</v>
      </c>
      <c r="AD1537" t="s">
        <v>63</v>
      </c>
      <c r="AE1537" t="s">
        <v>75</v>
      </c>
      <c r="AG1537">
        <v>1923</v>
      </c>
      <c r="AH1537">
        <v>7.6980000000000004</v>
      </c>
      <c r="AI1537">
        <v>37.514499000000001</v>
      </c>
      <c r="AJ1537">
        <v>-94.905580999999998</v>
      </c>
      <c r="AL1537">
        <v>2</v>
      </c>
      <c r="AM1537" t="s">
        <v>63</v>
      </c>
      <c r="AN1537" t="s">
        <v>12687</v>
      </c>
      <c r="AO1537" t="s">
        <v>103</v>
      </c>
      <c r="AP1537" t="s">
        <v>147</v>
      </c>
      <c r="AQ1537" t="s">
        <v>148</v>
      </c>
      <c r="AR1537" t="s">
        <v>148</v>
      </c>
      <c r="AS1537" t="s">
        <v>131</v>
      </c>
      <c r="AT1537" s="5"/>
      <c r="AV1537" t="s">
        <v>149</v>
      </c>
      <c r="AW1537" t="s">
        <v>150</v>
      </c>
    </row>
    <row r="1538" spans="1:49" x14ac:dyDescent="0.25">
      <c r="A1538">
        <v>0</v>
      </c>
      <c r="B1538" t="s">
        <v>21558</v>
      </c>
      <c r="C1538">
        <v>1</v>
      </c>
      <c r="D1538" t="s">
        <v>86</v>
      </c>
      <c r="E1538" t="s">
        <v>3224</v>
      </c>
      <c r="F1538" t="s">
        <v>177</v>
      </c>
      <c r="G1538">
        <v>52.300000000000004</v>
      </c>
      <c r="H1538" t="s">
        <v>138</v>
      </c>
      <c r="I1538" t="s">
        <v>63</v>
      </c>
      <c r="J1538" t="s">
        <v>298</v>
      </c>
      <c r="K1538" t="s">
        <v>21559</v>
      </c>
      <c r="L1538" t="s">
        <v>9155</v>
      </c>
      <c r="M1538" t="s">
        <v>3227</v>
      </c>
      <c r="N1538">
        <v>10.006561679790025</v>
      </c>
      <c r="P1538">
        <v>44</v>
      </c>
      <c r="R1538">
        <v>90</v>
      </c>
      <c r="T1538">
        <v>0</v>
      </c>
      <c r="U1538">
        <v>13</v>
      </c>
      <c r="V1538">
        <v>2010</v>
      </c>
      <c r="AB1538" t="s">
        <v>63</v>
      </c>
      <c r="AC1538" t="s">
        <v>63</v>
      </c>
      <c r="AD1538" t="s">
        <v>63</v>
      </c>
      <c r="AE1538" t="s">
        <v>98</v>
      </c>
      <c r="AG1538">
        <v>1957</v>
      </c>
      <c r="AH1538">
        <v>9.4980000000000011</v>
      </c>
      <c r="AI1538">
        <v>37.513987999999998</v>
      </c>
      <c r="AJ1538">
        <v>-94.872866000000002</v>
      </c>
      <c r="AL1538">
        <v>1</v>
      </c>
      <c r="AM1538" t="s">
        <v>63</v>
      </c>
      <c r="AN1538" t="s">
        <v>21558</v>
      </c>
      <c r="AO1538" t="s">
        <v>103</v>
      </c>
      <c r="AP1538" t="s">
        <v>116</v>
      </c>
      <c r="AQ1538" t="s">
        <v>148</v>
      </c>
      <c r="AR1538" t="s">
        <v>148</v>
      </c>
      <c r="AS1538" t="s">
        <v>131</v>
      </c>
      <c r="AT1538" s="5"/>
      <c r="AV1538" t="s">
        <v>149</v>
      </c>
      <c r="AW1538" t="s">
        <v>150</v>
      </c>
    </row>
    <row r="1539" spans="1:49" x14ac:dyDescent="0.25">
      <c r="A1539">
        <v>0</v>
      </c>
      <c r="B1539" t="s">
        <v>6671</v>
      </c>
      <c r="C1539">
        <v>1</v>
      </c>
      <c r="D1539" t="s">
        <v>86</v>
      </c>
      <c r="E1539" t="s">
        <v>3224</v>
      </c>
      <c r="F1539" t="s">
        <v>177</v>
      </c>
      <c r="G1539">
        <v>54.68</v>
      </c>
      <c r="H1539" t="s">
        <v>138</v>
      </c>
      <c r="I1539" t="s">
        <v>63</v>
      </c>
      <c r="J1539" t="s">
        <v>298</v>
      </c>
      <c r="K1539" t="s">
        <v>6672</v>
      </c>
      <c r="L1539" t="s">
        <v>6673</v>
      </c>
      <c r="M1539" t="s">
        <v>6093</v>
      </c>
      <c r="N1539">
        <v>12.20472440944882</v>
      </c>
      <c r="P1539">
        <v>24</v>
      </c>
      <c r="R1539">
        <v>95</v>
      </c>
      <c r="T1539">
        <v>0</v>
      </c>
      <c r="U1539">
        <v>7</v>
      </c>
      <c r="V1539">
        <v>2845</v>
      </c>
      <c r="AB1539" t="s">
        <v>63</v>
      </c>
      <c r="AC1539" t="s">
        <v>63</v>
      </c>
      <c r="AD1539" t="s">
        <v>63</v>
      </c>
      <c r="AE1539" t="s">
        <v>129</v>
      </c>
      <c r="AG1539">
        <v>1955</v>
      </c>
      <c r="AH1539">
        <v>11.878</v>
      </c>
      <c r="AI1539">
        <v>37.513595000000002</v>
      </c>
      <c r="AJ1539">
        <v>-94.829198000000005</v>
      </c>
      <c r="AL1539">
        <v>2</v>
      </c>
      <c r="AM1539" t="s">
        <v>63</v>
      </c>
      <c r="AN1539" t="s">
        <v>6671</v>
      </c>
      <c r="AO1539" t="s">
        <v>79</v>
      </c>
      <c r="AP1539" t="s">
        <v>116</v>
      </c>
      <c r="AQ1539" t="s">
        <v>148</v>
      </c>
      <c r="AR1539" t="s">
        <v>148</v>
      </c>
      <c r="AS1539" t="s">
        <v>131</v>
      </c>
      <c r="AT1539" s="5"/>
      <c r="AV1539" t="s">
        <v>149</v>
      </c>
      <c r="AW1539" t="s">
        <v>150</v>
      </c>
    </row>
    <row r="1540" spans="1:49" x14ac:dyDescent="0.25">
      <c r="A1540">
        <v>0</v>
      </c>
      <c r="B1540" t="s">
        <v>22440</v>
      </c>
      <c r="C1540">
        <v>1</v>
      </c>
      <c r="D1540" t="s">
        <v>86</v>
      </c>
      <c r="E1540" t="s">
        <v>3224</v>
      </c>
      <c r="F1540" t="s">
        <v>177</v>
      </c>
      <c r="G1540">
        <v>54.7</v>
      </c>
      <c r="H1540" t="s">
        <v>801</v>
      </c>
      <c r="I1540" t="s">
        <v>63</v>
      </c>
      <c r="J1540" t="s">
        <v>298</v>
      </c>
      <c r="K1540" t="s">
        <v>22441</v>
      </c>
      <c r="L1540" t="s">
        <v>3296</v>
      </c>
      <c r="M1540" t="s">
        <v>3227</v>
      </c>
      <c r="N1540">
        <v>13.713910761154855</v>
      </c>
      <c r="P1540">
        <v>44</v>
      </c>
      <c r="R1540">
        <v>70</v>
      </c>
      <c r="T1540">
        <v>0</v>
      </c>
      <c r="U1540">
        <v>13</v>
      </c>
      <c r="V1540">
        <v>2010</v>
      </c>
      <c r="AB1540" t="s">
        <v>63</v>
      </c>
      <c r="AC1540" t="s">
        <v>63</v>
      </c>
      <c r="AD1540" t="s">
        <v>63</v>
      </c>
      <c r="AE1540" t="s">
        <v>75</v>
      </c>
      <c r="AG1540">
        <v>1915</v>
      </c>
      <c r="AH1540">
        <v>11.898</v>
      </c>
      <c r="AI1540">
        <v>37.513697999999998</v>
      </c>
      <c r="AJ1540">
        <v>-94.828591000000003</v>
      </c>
      <c r="AL1540">
        <v>1</v>
      </c>
      <c r="AM1540" t="s">
        <v>63</v>
      </c>
      <c r="AN1540" t="s">
        <v>22440</v>
      </c>
      <c r="AO1540" t="s">
        <v>79</v>
      </c>
      <c r="AP1540" t="s">
        <v>147</v>
      </c>
      <c r="AQ1540" t="s">
        <v>148</v>
      </c>
      <c r="AR1540" t="s">
        <v>148</v>
      </c>
      <c r="AS1540" t="s">
        <v>131</v>
      </c>
      <c r="AT1540" s="5"/>
      <c r="AV1540" t="s">
        <v>149</v>
      </c>
      <c r="AW1540" t="s">
        <v>701</v>
      </c>
    </row>
    <row r="1541" spans="1:49" x14ac:dyDescent="0.25">
      <c r="A1541">
        <v>0</v>
      </c>
      <c r="B1541" t="s">
        <v>3294</v>
      </c>
      <c r="C1541">
        <v>1</v>
      </c>
      <c r="D1541" t="s">
        <v>86</v>
      </c>
      <c r="E1541" t="s">
        <v>3224</v>
      </c>
      <c r="F1541" t="s">
        <v>177</v>
      </c>
      <c r="G1541">
        <v>57.6</v>
      </c>
      <c r="H1541" t="s">
        <v>801</v>
      </c>
      <c r="I1541" t="s">
        <v>63</v>
      </c>
      <c r="J1541" t="s">
        <v>298</v>
      </c>
      <c r="K1541" t="s">
        <v>3295</v>
      </c>
      <c r="L1541" t="s">
        <v>3296</v>
      </c>
      <c r="M1541" t="s">
        <v>3227</v>
      </c>
      <c r="N1541">
        <v>17.486876640419947</v>
      </c>
      <c r="P1541">
        <v>28</v>
      </c>
      <c r="R1541">
        <v>70</v>
      </c>
      <c r="T1541">
        <v>0</v>
      </c>
      <c r="U1541">
        <v>9</v>
      </c>
      <c r="V1541">
        <v>3520</v>
      </c>
      <c r="AB1541" t="s">
        <v>63</v>
      </c>
      <c r="AC1541" t="s">
        <v>63</v>
      </c>
      <c r="AD1541" t="s">
        <v>63</v>
      </c>
      <c r="AE1541" t="s">
        <v>76</v>
      </c>
      <c r="AG1541">
        <v>1923</v>
      </c>
      <c r="AH1541">
        <v>15.098000000000001</v>
      </c>
      <c r="AI1541">
        <v>37.513800000000003</v>
      </c>
      <c r="AJ1541">
        <v>-94.776899999999998</v>
      </c>
      <c r="AL1541">
        <v>1</v>
      </c>
      <c r="AM1541" t="s">
        <v>63</v>
      </c>
      <c r="AN1541" t="s">
        <v>3294</v>
      </c>
      <c r="AO1541" t="s">
        <v>79</v>
      </c>
      <c r="AP1541" t="s">
        <v>147</v>
      </c>
      <c r="AQ1541" t="s">
        <v>148</v>
      </c>
      <c r="AR1541" t="s">
        <v>148</v>
      </c>
      <c r="AS1541" t="s">
        <v>2059</v>
      </c>
      <c r="AT1541" s="5"/>
      <c r="AV1541" t="s">
        <v>149</v>
      </c>
      <c r="AW1541" t="s">
        <v>1333</v>
      </c>
    </row>
    <row r="1542" spans="1:49" x14ac:dyDescent="0.25">
      <c r="A1542">
        <v>0</v>
      </c>
      <c r="B1542" t="s">
        <v>16539</v>
      </c>
      <c r="C1542">
        <v>1</v>
      </c>
      <c r="D1542" t="s">
        <v>86</v>
      </c>
      <c r="E1542" t="s">
        <v>305</v>
      </c>
      <c r="F1542" t="s">
        <v>108</v>
      </c>
      <c r="G1542">
        <v>30.6</v>
      </c>
      <c r="H1542" t="s">
        <v>138</v>
      </c>
      <c r="I1542" t="s">
        <v>63</v>
      </c>
      <c r="J1542" t="s">
        <v>298</v>
      </c>
      <c r="K1542" t="s">
        <v>16540</v>
      </c>
      <c r="L1542" t="s">
        <v>1840</v>
      </c>
      <c r="M1542" t="s">
        <v>2917</v>
      </c>
      <c r="N1542">
        <v>18.7992125984252</v>
      </c>
      <c r="P1542">
        <v>128</v>
      </c>
      <c r="R1542">
        <v>80</v>
      </c>
      <c r="T1542">
        <v>0</v>
      </c>
      <c r="U1542">
        <v>13</v>
      </c>
      <c r="V1542">
        <v>10700</v>
      </c>
      <c r="AB1542" t="s">
        <v>63</v>
      </c>
      <c r="AC1542" t="s">
        <v>63</v>
      </c>
      <c r="AD1542" t="s">
        <v>63</v>
      </c>
      <c r="AE1542" t="s">
        <v>98</v>
      </c>
      <c r="AG1542">
        <v>1957</v>
      </c>
      <c r="AH1542">
        <v>0.113</v>
      </c>
      <c r="AI1542">
        <v>37.340935000000002</v>
      </c>
      <c r="AJ1542">
        <v>-94.705684000000005</v>
      </c>
      <c r="AL1542">
        <v>2</v>
      </c>
      <c r="AM1542" t="s">
        <v>63</v>
      </c>
      <c r="AN1542" t="s">
        <v>16539</v>
      </c>
      <c r="AO1542" t="s">
        <v>79</v>
      </c>
      <c r="AP1542" t="s">
        <v>116</v>
      </c>
      <c r="AQ1542" t="s">
        <v>148</v>
      </c>
      <c r="AR1542" t="s">
        <v>148</v>
      </c>
      <c r="AS1542" t="s">
        <v>131</v>
      </c>
      <c r="AT1542" s="5"/>
      <c r="AV1542" t="s">
        <v>149</v>
      </c>
      <c r="AW1542" t="s">
        <v>150</v>
      </c>
    </row>
    <row r="1543" spans="1:49" x14ac:dyDescent="0.25">
      <c r="A1543">
        <v>0</v>
      </c>
      <c r="B1543" t="s">
        <v>15452</v>
      </c>
      <c r="C1543">
        <v>1</v>
      </c>
      <c r="D1543" t="s">
        <v>86</v>
      </c>
      <c r="E1543" t="s">
        <v>305</v>
      </c>
      <c r="F1543" t="s">
        <v>108</v>
      </c>
      <c r="G1543">
        <v>32.4</v>
      </c>
      <c r="H1543" t="s">
        <v>138</v>
      </c>
      <c r="I1543" t="s">
        <v>63</v>
      </c>
      <c r="J1543" t="s">
        <v>298</v>
      </c>
      <c r="K1543" t="s">
        <v>15453</v>
      </c>
      <c r="L1543" t="s">
        <v>1840</v>
      </c>
      <c r="M1543" t="s">
        <v>2917</v>
      </c>
      <c r="N1543">
        <v>12.598425196850393</v>
      </c>
      <c r="P1543">
        <v>56.5</v>
      </c>
      <c r="R1543">
        <v>85</v>
      </c>
      <c r="T1543">
        <v>0</v>
      </c>
      <c r="U1543">
        <v>13</v>
      </c>
      <c r="V1543">
        <v>10700</v>
      </c>
      <c r="AB1543" t="s">
        <v>63</v>
      </c>
      <c r="AC1543" t="s">
        <v>63</v>
      </c>
      <c r="AD1543" t="s">
        <v>63</v>
      </c>
      <c r="AE1543" t="s">
        <v>98</v>
      </c>
      <c r="AG1543">
        <v>1957</v>
      </c>
      <c r="AH1543">
        <v>1.913</v>
      </c>
      <c r="AI1543">
        <v>37.3658</v>
      </c>
      <c r="AJ1543">
        <v>-94.709239999999994</v>
      </c>
      <c r="AL1543">
        <v>2</v>
      </c>
      <c r="AM1543" t="s">
        <v>63</v>
      </c>
      <c r="AN1543" t="s">
        <v>15452</v>
      </c>
      <c r="AO1543" t="s">
        <v>79</v>
      </c>
      <c r="AP1543" t="s">
        <v>116</v>
      </c>
      <c r="AQ1543" t="s">
        <v>148</v>
      </c>
      <c r="AR1543" t="s">
        <v>148</v>
      </c>
      <c r="AS1543" t="s">
        <v>131</v>
      </c>
      <c r="AT1543" s="5"/>
      <c r="AV1543" t="s">
        <v>149</v>
      </c>
      <c r="AW1543" t="s">
        <v>1698</v>
      </c>
    </row>
    <row r="1544" spans="1:49" x14ac:dyDescent="0.25">
      <c r="A1544">
        <v>0</v>
      </c>
      <c r="B1544" t="s">
        <v>3464</v>
      </c>
      <c r="C1544">
        <v>1</v>
      </c>
      <c r="D1544" t="s">
        <v>86</v>
      </c>
      <c r="E1544" t="s">
        <v>305</v>
      </c>
      <c r="F1544" t="s">
        <v>108</v>
      </c>
      <c r="G1544">
        <v>33.799999999999997</v>
      </c>
      <c r="H1544" t="s">
        <v>138</v>
      </c>
      <c r="I1544" t="s">
        <v>63</v>
      </c>
      <c r="J1544" t="s">
        <v>298</v>
      </c>
      <c r="K1544" t="s">
        <v>3465</v>
      </c>
      <c r="L1544" t="s">
        <v>1840</v>
      </c>
      <c r="M1544" t="s">
        <v>2917</v>
      </c>
      <c r="N1544">
        <v>16.50262467191601</v>
      </c>
      <c r="P1544">
        <v>44</v>
      </c>
      <c r="R1544">
        <v>85</v>
      </c>
      <c r="T1544">
        <v>0</v>
      </c>
      <c r="U1544">
        <v>12</v>
      </c>
      <c r="V1544">
        <v>9520</v>
      </c>
      <c r="AB1544" t="s">
        <v>63</v>
      </c>
      <c r="AC1544" t="s">
        <v>63</v>
      </c>
      <c r="AD1544" t="s">
        <v>63</v>
      </c>
      <c r="AE1544" t="s">
        <v>98</v>
      </c>
      <c r="AG1544">
        <v>1957</v>
      </c>
      <c r="AH1544">
        <v>3.3130000000000002</v>
      </c>
      <c r="AI1544">
        <v>37.385539999999999</v>
      </c>
      <c r="AJ1544">
        <v>-94.708960000000005</v>
      </c>
      <c r="AL1544">
        <v>2</v>
      </c>
      <c r="AM1544" t="s">
        <v>63</v>
      </c>
      <c r="AN1544" t="s">
        <v>3464</v>
      </c>
      <c r="AO1544" t="s">
        <v>79</v>
      </c>
      <c r="AP1544" t="s">
        <v>116</v>
      </c>
      <c r="AQ1544" t="s">
        <v>148</v>
      </c>
      <c r="AR1544" t="s">
        <v>148</v>
      </c>
      <c r="AS1544" t="s">
        <v>131</v>
      </c>
      <c r="AT1544" s="5"/>
      <c r="AV1544" t="s">
        <v>149</v>
      </c>
      <c r="AW1544" t="s">
        <v>150</v>
      </c>
    </row>
    <row r="1545" spans="1:49" x14ac:dyDescent="0.25">
      <c r="A1545">
        <v>0</v>
      </c>
      <c r="B1545" t="s">
        <v>4516</v>
      </c>
      <c r="C1545">
        <v>1</v>
      </c>
      <c r="D1545" t="s">
        <v>86</v>
      </c>
      <c r="E1545" t="s">
        <v>305</v>
      </c>
      <c r="F1545" t="s">
        <v>108</v>
      </c>
      <c r="G1545">
        <v>34.200000000000003</v>
      </c>
      <c r="H1545" t="s">
        <v>489</v>
      </c>
      <c r="I1545" t="s">
        <v>63</v>
      </c>
      <c r="J1545" t="s">
        <v>298</v>
      </c>
      <c r="K1545" t="s">
        <v>4517</v>
      </c>
      <c r="L1545" t="s">
        <v>4518</v>
      </c>
      <c r="M1545" t="s">
        <v>2917</v>
      </c>
      <c r="N1545">
        <v>14.009186351706035</v>
      </c>
      <c r="P1545">
        <v>44</v>
      </c>
      <c r="R1545">
        <v>85</v>
      </c>
      <c r="T1545">
        <v>0</v>
      </c>
      <c r="U1545">
        <v>12</v>
      </c>
      <c r="V1545">
        <v>9520</v>
      </c>
      <c r="AB1545" t="s">
        <v>63</v>
      </c>
      <c r="AC1545" t="s">
        <v>63</v>
      </c>
      <c r="AD1545" t="s">
        <v>63</v>
      </c>
      <c r="AE1545" t="s">
        <v>98</v>
      </c>
      <c r="AG1545">
        <v>1957</v>
      </c>
      <c r="AH1545">
        <v>3.7130000000000001</v>
      </c>
      <c r="AI1545">
        <v>37.390428</v>
      </c>
      <c r="AJ1545">
        <v>-94.7149</v>
      </c>
      <c r="AL1545">
        <v>1</v>
      </c>
      <c r="AM1545" t="s">
        <v>63</v>
      </c>
      <c r="AN1545" t="s">
        <v>4516</v>
      </c>
      <c r="AO1545" t="s">
        <v>79</v>
      </c>
      <c r="AP1545" t="s">
        <v>116</v>
      </c>
      <c r="AQ1545" t="s">
        <v>148</v>
      </c>
      <c r="AR1545" t="s">
        <v>148</v>
      </c>
      <c r="AS1545" t="s">
        <v>2059</v>
      </c>
      <c r="AT1545" s="5"/>
      <c r="AV1545" t="s">
        <v>149</v>
      </c>
      <c r="AW1545" t="s">
        <v>150</v>
      </c>
    </row>
    <row r="1546" spans="1:49" x14ac:dyDescent="0.25">
      <c r="A1546">
        <v>0</v>
      </c>
      <c r="B1546" t="s">
        <v>10894</v>
      </c>
      <c r="C1546">
        <v>1</v>
      </c>
      <c r="D1546" t="s">
        <v>86</v>
      </c>
      <c r="E1546" t="s">
        <v>305</v>
      </c>
      <c r="F1546" t="s">
        <v>108</v>
      </c>
      <c r="G1546">
        <v>45.7</v>
      </c>
      <c r="H1546" t="s">
        <v>138</v>
      </c>
      <c r="I1546" t="s">
        <v>63</v>
      </c>
      <c r="J1546" t="s">
        <v>298</v>
      </c>
      <c r="K1546" t="s">
        <v>10895</v>
      </c>
      <c r="L1546" t="s">
        <v>1840</v>
      </c>
      <c r="M1546" t="s">
        <v>2917</v>
      </c>
      <c r="N1546">
        <v>12.5</v>
      </c>
      <c r="P1546">
        <v>50</v>
      </c>
      <c r="R1546">
        <v>92</v>
      </c>
      <c r="T1546">
        <v>0</v>
      </c>
      <c r="U1546">
        <v>18</v>
      </c>
      <c r="V1546">
        <v>5420</v>
      </c>
      <c r="AB1546" t="s">
        <v>63</v>
      </c>
      <c r="AC1546" t="s">
        <v>63</v>
      </c>
      <c r="AD1546" t="s">
        <v>63</v>
      </c>
      <c r="AE1546" t="s">
        <v>98</v>
      </c>
      <c r="AG1546">
        <v>1952</v>
      </c>
      <c r="AH1546">
        <v>15.213000000000001</v>
      </c>
      <c r="AI1546">
        <v>37.551768000000003</v>
      </c>
      <c r="AJ1546">
        <v>-94.708770999999999</v>
      </c>
      <c r="AL1546">
        <v>2</v>
      </c>
      <c r="AM1546" t="s">
        <v>63</v>
      </c>
      <c r="AN1546" t="s">
        <v>10894</v>
      </c>
      <c r="AO1546" t="s">
        <v>79</v>
      </c>
      <c r="AP1546" t="s">
        <v>116</v>
      </c>
      <c r="AQ1546" t="s">
        <v>148</v>
      </c>
      <c r="AR1546" t="s">
        <v>148</v>
      </c>
      <c r="AS1546" t="s">
        <v>131</v>
      </c>
      <c r="AT1546" s="5"/>
      <c r="AV1546" t="s">
        <v>149</v>
      </c>
      <c r="AW1546" t="s">
        <v>150</v>
      </c>
    </row>
    <row r="1547" spans="1:49" x14ac:dyDescent="0.25">
      <c r="A1547">
        <v>0</v>
      </c>
      <c r="B1547" t="s">
        <v>26258</v>
      </c>
      <c r="C1547">
        <v>1</v>
      </c>
      <c r="D1547" t="s">
        <v>86</v>
      </c>
      <c r="E1547" t="s">
        <v>1065</v>
      </c>
      <c r="F1547" t="s">
        <v>177</v>
      </c>
      <c r="G1547">
        <v>1.7</v>
      </c>
      <c r="H1547" t="s">
        <v>138</v>
      </c>
      <c r="I1547" t="s">
        <v>63</v>
      </c>
      <c r="J1547" t="s">
        <v>298</v>
      </c>
      <c r="K1547" t="s">
        <v>26259</v>
      </c>
      <c r="L1547" t="s">
        <v>9155</v>
      </c>
      <c r="M1547" t="s">
        <v>5363</v>
      </c>
      <c r="N1547">
        <v>16.50262467191601</v>
      </c>
      <c r="P1547">
        <v>28</v>
      </c>
      <c r="R1547">
        <v>97</v>
      </c>
      <c r="T1547">
        <v>0</v>
      </c>
      <c r="U1547">
        <v>11</v>
      </c>
      <c r="V1547">
        <v>565</v>
      </c>
      <c r="AB1547" t="s">
        <v>63</v>
      </c>
      <c r="AC1547" t="s">
        <v>63</v>
      </c>
      <c r="AD1547" t="s">
        <v>63</v>
      </c>
      <c r="AE1547" t="s">
        <v>98</v>
      </c>
      <c r="AG1547">
        <v>1927</v>
      </c>
      <c r="AH1547">
        <v>1.7</v>
      </c>
      <c r="AI1547">
        <v>37.364114999999998</v>
      </c>
      <c r="AJ1547">
        <v>-95.013340999999997</v>
      </c>
      <c r="AL1547">
        <v>2</v>
      </c>
      <c r="AM1547" t="s">
        <v>63</v>
      </c>
      <c r="AN1547" t="s">
        <v>26258</v>
      </c>
      <c r="AO1547" t="s">
        <v>79</v>
      </c>
      <c r="AP1547" t="s">
        <v>147</v>
      </c>
      <c r="AQ1547" t="s">
        <v>148</v>
      </c>
      <c r="AR1547" t="s">
        <v>148</v>
      </c>
      <c r="AS1547" t="s">
        <v>131</v>
      </c>
      <c r="AT1547" s="5"/>
      <c r="AV1547" t="s">
        <v>149</v>
      </c>
      <c r="AW1547" t="s">
        <v>150</v>
      </c>
    </row>
    <row r="1548" spans="1:49" x14ac:dyDescent="0.25">
      <c r="A1548">
        <v>0</v>
      </c>
      <c r="B1548" t="s">
        <v>11194</v>
      </c>
      <c r="C1548">
        <v>1</v>
      </c>
      <c r="D1548" t="s">
        <v>86</v>
      </c>
      <c r="E1548" t="s">
        <v>1065</v>
      </c>
      <c r="F1548" t="s">
        <v>177</v>
      </c>
      <c r="G1548">
        <v>17.95</v>
      </c>
      <c r="H1548" t="s">
        <v>138</v>
      </c>
      <c r="I1548" t="s">
        <v>63</v>
      </c>
      <c r="J1548" t="s">
        <v>298</v>
      </c>
      <c r="K1548" t="s">
        <v>11195</v>
      </c>
      <c r="L1548" t="s">
        <v>3296</v>
      </c>
      <c r="M1548" t="s">
        <v>5363</v>
      </c>
      <c r="N1548">
        <v>12.5</v>
      </c>
      <c r="P1548">
        <v>42</v>
      </c>
      <c r="R1548">
        <v>95</v>
      </c>
      <c r="T1548">
        <v>0</v>
      </c>
      <c r="U1548">
        <v>11</v>
      </c>
      <c r="V1548">
        <v>2570</v>
      </c>
      <c r="AB1548" t="s">
        <v>63</v>
      </c>
      <c r="AC1548" t="s">
        <v>63</v>
      </c>
      <c r="AD1548" t="s">
        <v>63</v>
      </c>
      <c r="AE1548" t="s">
        <v>98</v>
      </c>
      <c r="AG1548">
        <v>1933</v>
      </c>
      <c r="AH1548">
        <v>17.95</v>
      </c>
      <c r="AI1548">
        <v>37.411299999999997</v>
      </c>
      <c r="AJ1548">
        <v>-94.780299999999997</v>
      </c>
      <c r="AL1548">
        <v>2</v>
      </c>
      <c r="AM1548" t="s">
        <v>63</v>
      </c>
      <c r="AN1548" t="s">
        <v>11194</v>
      </c>
      <c r="AO1548" t="s">
        <v>79</v>
      </c>
      <c r="AP1548" t="s">
        <v>147</v>
      </c>
      <c r="AQ1548" t="s">
        <v>148</v>
      </c>
      <c r="AR1548" t="s">
        <v>148</v>
      </c>
      <c r="AS1548" t="s">
        <v>2059</v>
      </c>
      <c r="AT1548" s="5"/>
      <c r="AV1548" t="s">
        <v>149</v>
      </c>
      <c r="AW1548" t="s">
        <v>150</v>
      </c>
    </row>
    <row r="1549" spans="1:49" x14ac:dyDescent="0.25">
      <c r="A1549">
        <v>0</v>
      </c>
      <c r="B1549" t="s">
        <v>19624</v>
      </c>
      <c r="C1549">
        <v>1</v>
      </c>
      <c r="D1549" t="s">
        <v>86</v>
      </c>
      <c r="E1549" t="s">
        <v>1065</v>
      </c>
      <c r="F1549" t="s">
        <v>177</v>
      </c>
      <c r="G1549">
        <v>18.8</v>
      </c>
      <c r="H1549" t="s">
        <v>138</v>
      </c>
      <c r="I1549" t="s">
        <v>63</v>
      </c>
      <c r="J1549" t="s">
        <v>298</v>
      </c>
      <c r="K1549" t="s">
        <v>19625</v>
      </c>
      <c r="L1549" t="s">
        <v>3296</v>
      </c>
      <c r="M1549" t="s">
        <v>5363</v>
      </c>
      <c r="N1549">
        <v>16.797900262467191</v>
      </c>
      <c r="P1549">
        <v>48</v>
      </c>
      <c r="R1549">
        <v>85</v>
      </c>
      <c r="T1549">
        <v>0</v>
      </c>
      <c r="U1549">
        <v>11</v>
      </c>
      <c r="V1549">
        <v>2820</v>
      </c>
      <c r="AB1549" t="s">
        <v>63</v>
      </c>
      <c r="AC1549" t="s">
        <v>63</v>
      </c>
      <c r="AD1549" t="s">
        <v>63</v>
      </c>
      <c r="AE1549" t="s">
        <v>98</v>
      </c>
      <c r="AG1549">
        <v>1925</v>
      </c>
      <c r="AH1549">
        <v>18.8</v>
      </c>
      <c r="AI1549">
        <v>37.411279999999998</v>
      </c>
      <c r="AJ1549">
        <v>-94.766745</v>
      </c>
      <c r="AL1549">
        <v>2</v>
      </c>
      <c r="AM1549" t="s">
        <v>63</v>
      </c>
      <c r="AN1549" t="s">
        <v>19624</v>
      </c>
      <c r="AO1549" t="s">
        <v>79</v>
      </c>
      <c r="AP1549" t="s">
        <v>147</v>
      </c>
      <c r="AQ1549" t="s">
        <v>148</v>
      </c>
      <c r="AR1549" t="s">
        <v>148</v>
      </c>
      <c r="AS1549" t="s">
        <v>131</v>
      </c>
      <c r="AT1549" s="5"/>
      <c r="AV1549" t="s">
        <v>149</v>
      </c>
      <c r="AW1549" t="s">
        <v>150</v>
      </c>
    </row>
    <row r="1550" spans="1:49" x14ac:dyDescent="0.25">
      <c r="A1550">
        <v>0</v>
      </c>
      <c r="B1550" t="s">
        <v>25808</v>
      </c>
      <c r="C1550">
        <v>1</v>
      </c>
      <c r="D1550" t="s">
        <v>86</v>
      </c>
      <c r="E1550" t="s">
        <v>6739</v>
      </c>
      <c r="F1550" t="s">
        <v>177</v>
      </c>
      <c r="G1550">
        <v>11.9</v>
      </c>
      <c r="H1550" t="s">
        <v>138</v>
      </c>
      <c r="I1550" t="s">
        <v>63</v>
      </c>
      <c r="J1550" t="s">
        <v>298</v>
      </c>
      <c r="K1550" t="s">
        <v>25809</v>
      </c>
      <c r="L1550" t="s">
        <v>3057</v>
      </c>
      <c r="M1550" t="s">
        <v>12288</v>
      </c>
      <c r="N1550">
        <v>10.498687664041995</v>
      </c>
      <c r="P1550">
        <v>26</v>
      </c>
      <c r="R1550">
        <v>97</v>
      </c>
      <c r="T1550">
        <v>0</v>
      </c>
      <c r="U1550">
        <v>14</v>
      </c>
      <c r="V1550">
        <v>370</v>
      </c>
      <c r="AB1550" t="s">
        <v>63</v>
      </c>
      <c r="AC1550" t="s">
        <v>63</v>
      </c>
      <c r="AD1550" t="s">
        <v>63</v>
      </c>
      <c r="AE1550" t="s">
        <v>98</v>
      </c>
      <c r="AG1550">
        <v>1948</v>
      </c>
      <c r="AH1550">
        <v>2.8000000000000003</v>
      </c>
      <c r="AI1550">
        <v>37.601759999999999</v>
      </c>
      <c r="AJ1550">
        <v>-95.035416999999995</v>
      </c>
      <c r="AL1550">
        <v>2</v>
      </c>
      <c r="AM1550" t="s">
        <v>63</v>
      </c>
      <c r="AN1550" t="s">
        <v>25808</v>
      </c>
      <c r="AO1550" t="s">
        <v>103</v>
      </c>
      <c r="AP1550" t="s">
        <v>147</v>
      </c>
      <c r="AQ1550" t="s">
        <v>148</v>
      </c>
      <c r="AR1550" t="s">
        <v>148</v>
      </c>
      <c r="AS1550" t="s">
        <v>2059</v>
      </c>
      <c r="AT1550" s="5"/>
      <c r="AV1550" t="s">
        <v>149</v>
      </c>
      <c r="AW1550" t="s">
        <v>150</v>
      </c>
    </row>
    <row r="1551" spans="1:49" x14ac:dyDescent="0.25">
      <c r="A1551">
        <v>0</v>
      </c>
      <c r="B1551" t="s">
        <v>8246</v>
      </c>
      <c r="C1551">
        <v>1</v>
      </c>
      <c r="D1551" t="s">
        <v>86</v>
      </c>
      <c r="E1551" t="s">
        <v>305</v>
      </c>
      <c r="F1551" t="s">
        <v>108</v>
      </c>
      <c r="G1551">
        <v>39.300000000000004</v>
      </c>
      <c r="H1551" t="s">
        <v>138</v>
      </c>
      <c r="I1551" t="s">
        <v>63</v>
      </c>
      <c r="J1551" t="s">
        <v>298</v>
      </c>
      <c r="K1551" t="s">
        <v>8247</v>
      </c>
      <c r="L1551" t="s">
        <v>8248</v>
      </c>
      <c r="M1551" t="s">
        <v>2917</v>
      </c>
      <c r="N1551">
        <v>10.006561679790025</v>
      </c>
      <c r="P1551">
        <v>42</v>
      </c>
      <c r="R1551">
        <v>95</v>
      </c>
      <c r="T1551">
        <v>0</v>
      </c>
      <c r="U1551">
        <v>9</v>
      </c>
      <c r="V1551">
        <v>10700</v>
      </c>
      <c r="AB1551" t="s">
        <v>63</v>
      </c>
      <c r="AC1551" t="s">
        <v>63</v>
      </c>
      <c r="AD1551" t="s">
        <v>63</v>
      </c>
      <c r="AE1551" t="s">
        <v>98</v>
      </c>
      <c r="AG1551">
        <v>1952</v>
      </c>
      <c r="AH1551">
        <v>8.8130000000000006</v>
      </c>
      <c r="AI1551">
        <v>37.457205000000002</v>
      </c>
      <c r="AJ1551">
        <v>-94.705269000000001</v>
      </c>
      <c r="AL1551">
        <v>1</v>
      </c>
      <c r="AM1551" t="s">
        <v>63</v>
      </c>
      <c r="AN1551" t="s">
        <v>8246</v>
      </c>
      <c r="AO1551" t="s">
        <v>79</v>
      </c>
      <c r="AP1551" t="s">
        <v>116</v>
      </c>
      <c r="AQ1551" t="s">
        <v>148</v>
      </c>
      <c r="AR1551" t="s">
        <v>148</v>
      </c>
      <c r="AS1551" t="s">
        <v>131</v>
      </c>
      <c r="AT1551" s="5"/>
      <c r="AV1551" t="s">
        <v>149</v>
      </c>
      <c r="AW1551" t="s">
        <v>615</v>
      </c>
    </row>
    <row r="1552" spans="1:49" x14ac:dyDescent="0.25">
      <c r="A1552">
        <v>0</v>
      </c>
      <c r="B1552" t="s">
        <v>6376</v>
      </c>
      <c r="C1552">
        <v>1</v>
      </c>
      <c r="D1552" t="s">
        <v>86</v>
      </c>
      <c r="E1552" t="s">
        <v>305</v>
      </c>
      <c r="F1552" t="s">
        <v>108</v>
      </c>
      <c r="G1552">
        <v>53.120000000000005</v>
      </c>
      <c r="H1552" t="s">
        <v>489</v>
      </c>
      <c r="I1552" t="s">
        <v>63</v>
      </c>
      <c r="J1552" t="s">
        <v>298</v>
      </c>
      <c r="K1552" t="s">
        <v>6377</v>
      </c>
      <c r="L1552" t="s">
        <v>2581</v>
      </c>
      <c r="M1552" t="s">
        <v>2917</v>
      </c>
      <c r="N1552">
        <v>17.290026246719158</v>
      </c>
      <c r="O1552">
        <v>0</v>
      </c>
      <c r="P1552">
        <v>44</v>
      </c>
      <c r="R1552">
        <v>97</v>
      </c>
      <c r="T1552">
        <v>0</v>
      </c>
      <c r="U1552">
        <v>19</v>
      </c>
      <c r="V1552">
        <v>4950</v>
      </c>
      <c r="AB1552" t="s">
        <v>63</v>
      </c>
      <c r="AC1552" t="s">
        <v>63</v>
      </c>
      <c r="AD1552" t="s">
        <v>63</v>
      </c>
      <c r="AE1552" t="s">
        <v>129</v>
      </c>
      <c r="AG1552">
        <v>1997</v>
      </c>
      <c r="AH1552">
        <v>22.633000000000003</v>
      </c>
      <c r="AI1552">
        <v>37.654800000000002</v>
      </c>
      <c r="AJ1552">
        <v>-94.703519999999997</v>
      </c>
      <c r="AL1552">
        <v>2</v>
      </c>
      <c r="AM1552" t="s">
        <v>63</v>
      </c>
      <c r="AN1552" t="s">
        <v>6376</v>
      </c>
      <c r="AO1552" t="s">
        <v>100</v>
      </c>
      <c r="AP1552" t="s">
        <v>116</v>
      </c>
      <c r="AQ1552" t="s">
        <v>148</v>
      </c>
      <c r="AR1552" t="s">
        <v>148</v>
      </c>
      <c r="AS1552" t="s">
        <v>131</v>
      </c>
      <c r="AT1552" s="5"/>
      <c r="AV1552" t="s">
        <v>200</v>
      </c>
      <c r="AW1552" t="s">
        <v>1698</v>
      </c>
    </row>
    <row r="1553" spans="1:49" x14ac:dyDescent="0.25">
      <c r="A1553">
        <v>0</v>
      </c>
      <c r="B1553" t="s">
        <v>21281</v>
      </c>
      <c r="C1553">
        <v>1</v>
      </c>
      <c r="D1553" t="s">
        <v>86</v>
      </c>
      <c r="E1553" t="s">
        <v>107</v>
      </c>
      <c r="F1553" t="s">
        <v>108</v>
      </c>
      <c r="G1553">
        <v>485.51</v>
      </c>
      <c r="H1553" t="s">
        <v>138</v>
      </c>
      <c r="I1553" t="s">
        <v>63</v>
      </c>
      <c r="J1553" t="s">
        <v>298</v>
      </c>
      <c r="K1553" t="s">
        <v>21282</v>
      </c>
      <c r="L1553" t="s">
        <v>300</v>
      </c>
      <c r="M1553" t="s">
        <v>2849</v>
      </c>
      <c r="N1553">
        <v>17.683727034120732</v>
      </c>
      <c r="O1553">
        <v>0</v>
      </c>
      <c r="P1553">
        <v>92.650918635170598</v>
      </c>
      <c r="Q1553">
        <v>-1</v>
      </c>
      <c r="R1553">
        <v>100</v>
      </c>
      <c r="T1553">
        <v>1</v>
      </c>
      <c r="U1553">
        <v>14</v>
      </c>
      <c r="V1553">
        <v>2250</v>
      </c>
      <c r="AB1553" t="s">
        <v>63</v>
      </c>
      <c r="AC1553" t="s">
        <v>63</v>
      </c>
      <c r="AD1553" t="s">
        <v>63</v>
      </c>
      <c r="AE1553" t="s">
        <v>129</v>
      </c>
      <c r="AG1553">
        <v>2007</v>
      </c>
      <c r="AH1553">
        <v>10.53</v>
      </c>
      <c r="AI1553">
        <v>37.469543000000002</v>
      </c>
      <c r="AJ1553">
        <v>-94.692695000000001</v>
      </c>
      <c r="AL1553">
        <v>2</v>
      </c>
      <c r="AM1553" t="s">
        <v>63</v>
      </c>
      <c r="AN1553" t="s">
        <v>21281</v>
      </c>
      <c r="AO1553" t="s">
        <v>184</v>
      </c>
      <c r="AP1553" t="s">
        <v>80</v>
      </c>
      <c r="AQ1553" t="s">
        <v>148</v>
      </c>
      <c r="AR1553" t="s">
        <v>148</v>
      </c>
      <c r="AS1553" t="s">
        <v>131</v>
      </c>
      <c r="AT1553" s="5">
        <v>367</v>
      </c>
      <c r="AU1553" t="s">
        <v>2057</v>
      </c>
      <c r="AV1553" t="s">
        <v>149</v>
      </c>
      <c r="AW1553" t="s">
        <v>150</v>
      </c>
    </row>
    <row r="1554" spans="1:49" x14ac:dyDescent="0.25">
      <c r="A1554">
        <v>0</v>
      </c>
      <c r="B1554" t="s">
        <v>14479</v>
      </c>
      <c r="C1554">
        <v>1</v>
      </c>
      <c r="D1554" t="s">
        <v>86</v>
      </c>
      <c r="E1554" t="s">
        <v>107</v>
      </c>
      <c r="F1554" t="s">
        <v>108</v>
      </c>
      <c r="G1554">
        <v>485.5</v>
      </c>
      <c r="H1554" t="s">
        <v>138</v>
      </c>
      <c r="I1554" t="s">
        <v>63</v>
      </c>
      <c r="J1554" t="s">
        <v>298</v>
      </c>
      <c r="K1554" t="s">
        <v>14480</v>
      </c>
      <c r="L1554" t="s">
        <v>3997</v>
      </c>
      <c r="M1554" t="s">
        <v>2849</v>
      </c>
      <c r="N1554">
        <v>10.990813648293964</v>
      </c>
      <c r="O1554">
        <v>0</v>
      </c>
      <c r="P1554">
        <v>100.19685039370079</v>
      </c>
      <c r="Q1554">
        <v>-1</v>
      </c>
      <c r="R1554">
        <v>100</v>
      </c>
      <c r="T1554">
        <v>1</v>
      </c>
      <c r="U1554">
        <v>16</v>
      </c>
      <c r="V1554">
        <v>1970</v>
      </c>
      <c r="AB1554" t="s">
        <v>63</v>
      </c>
      <c r="AC1554" t="s">
        <v>63</v>
      </c>
      <c r="AD1554" t="s">
        <v>63</v>
      </c>
      <c r="AE1554" t="s">
        <v>129</v>
      </c>
      <c r="AG1554">
        <v>2007</v>
      </c>
      <c r="AH1554">
        <v>11.33</v>
      </c>
      <c r="AI1554">
        <v>37.469499999999996</v>
      </c>
      <c r="AJ1554">
        <v>-94.680800000000005</v>
      </c>
      <c r="AL1554">
        <v>1</v>
      </c>
      <c r="AM1554" t="s">
        <v>63</v>
      </c>
      <c r="AN1554" t="s">
        <v>14479</v>
      </c>
      <c r="AO1554" t="s">
        <v>184</v>
      </c>
      <c r="AP1554" t="s">
        <v>170</v>
      </c>
      <c r="AQ1554" t="s">
        <v>148</v>
      </c>
      <c r="AR1554" t="s">
        <v>148</v>
      </c>
      <c r="AS1554" t="s">
        <v>2059</v>
      </c>
      <c r="AT1554" s="5">
        <v>367</v>
      </c>
      <c r="AU1554" t="s">
        <v>2057</v>
      </c>
      <c r="AV1554" t="s">
        <v>149</v>
      </c>
      <c r="AW1554" t="s">
        <v>150</v>
      </c>
    </row>
    <row r="1555" spans="1:49" x14ac:dyDescent="0.25">
      <c r="A1555">
        <v>0</v>
      </c>
      <c r="B1555" t="s">
        <v>10877</v>
      </c>
      <c r="C1555">
        <v>1</v>
      </c>
      <c r="D1555" t="s">
        <v>86</v>
      </c>
      <c r="E1555" t="s">
        <v>107</v>
      </c>
      <c r="F1555" t="s">
        <v>108</v>
      </c>
      <c r="G1555">
        <v>488.76</v>
      </c>
      <c r="H1555" t="s">
        <v>138</v>
      </c>
      <c r="I1555" t="s">
        <v>63</v>
      </c>
      <c r="J1555" t="s">
        <v>298</v>
      </c>
      <c r="K1555" t="s">
        <v>10878</v>
      </c>
      <c r="L1555" t="s">
        <v>300</v>
      </c>
      <c r="M1555" t="s">
        <v>2849</v>
      </c>
      <c r="N1555">
        <v>10.000000319142979</v>
      </c>
      <c r="O1555">
        <v>30</v>
      </c>
      <c r="P1555">
        <v>92.250656167979002</v>
      </c>
      <c r="Q1555">
        <v>-1</v>
      </c>
      <c r="R1555">
        <v>100</v>
      </c>
      <c r="T1555">
        <v>1</v>
      </c>
      <c r="U1555">
        <v>16</v>
      </c>
      <c r="V1555">
        <v>1970</v>
      </c>
      <c r="AB1555" t="s">
        <v>63</v>
      </c>
      <c r="AC1555" t="s">
        <v>63</v>
      </c>
      <c r="AD1555" t="s">
        <v>63</v>
      </c>
      <c r="AE1555" t="s">
        <v>129</v>
      </c>
      <c r="AG1555">
        <v>2002</v>
      </c>
      <c r="AH1555">
        <v>13.780000000000001</v>
      </c>
      <c r="AI1555">
        <v>37.469444000000003</v>
      </c>
      <c r="AJ1555">
        <v>-94.625518999999997</v>
      </c>
      <c r="AK1555" t="s">
        <v>262</v>
      </c>
      <c r="AL1555">
        <v>1</v>
      </c>
      <c r="AM1555" t="s">
        <v>63</v>
      </c>
      <c r="AN1555" t="s">
        <v>10877</v>
      </c>
      <c r="AO1555" t="s">
        <v>184</v>
      </c>
      <c r="AP1555" t="s">
        <v>170</v>
      </c>
      <c r="AQ1555" t="s">
        <v>148</v>
      </c>
      <c r="AR1555" t="s">
        <v>148</v>
      </c>
      <c r="AS1555" t="s">
        <v>131</v>
      </c>
      <c r="AT1555" s="5">
        <v>367</v>
      </c>
      <c r="AU1555" t="s">
        <v>2057</v>
      </c>
      <c r="AV1555" t="s">
        <v>149</v>
      </c>
      <c r="AW1555" t="s">
        <v>150</v>
      </c>
    </row>
    <row r="1556" spans="1:49" x14ac:dyDescent="0.25">
      <c r="A1556">
        <v>0</v>
      </c>
      <c r="B1556" t="s">
        <v>22270</v>
      </c>
      <c r="C1556">
        <v>1</v>
      </c>
      <c r="D1556" t="s">
        <v>86</v>
      </c>
      <c r="E1556" t="s">
        <v>107</v>
      </c>
      <c r="F1556" t="s">
        <v>108</v>
      </c>
      <c r="G1556">
        <v>488.8</v>
      </c>
      <c r="H1556" t="s">
        <v>138</v>
      </c>
      <c r="I1556" t="s">
        <v>63</v>
      </c>
      <c r="J1556" t="s">
        <v>298</v>
      </c>
      <c r="K1556" t="s">
        <v>22271</v>
      </c>
      <c r="L1556" t="s">
        <v>300</v>
      </c>
      <c r="M1556" t="s">
        <v>2849</v>
      </c>
      <c r="N1556">
        <v>17.585301837270343</v>
      </c>
      <c r="O1556">
        <v>30</v>
      </c>
      <c r="P1556">
        <v>92.250656167979002</v>
      </c>
      <c r="Q1556">
        <v>-1</v>
      </c>
      <c r="R1556">
        <v>100</v>
      </c>
      <c r="T1556">
        <v>1</v>
      </c>
      <c r="U1556">
        <v>16</v>
      </c>
      <c r="V1556">
        <v>1970</v>
      </c>
      <c r="AB1556" t="s">
        <v>63</v>
      </c>
      <c r="AC1556" t="s">
        <v>63</v>
      </c>
      <c r="AD1556" t="s">
        <v>63</v>
      </c>
      <c r="AE1556" t="s">
        <v>129</v>
      </c>
      <c r="AG1556">
        <v>2007</v>
      </c>
      <c r="AH1556">
        <v>14.030000000000001</v>
      </c>
      <c r="AI1556">
        <v>37.469490999999998</v>
      </c>
      <c r="AJ1556">
        <v>-94.624031000000002</v>
      </c>
      <c r="AK1556" t="s">
        <v>77</v>
      </c>
      <c r="AL1556">
        <v>2</v>
      </c>
      <c r="AM1556" t="s">
        <v>63</v>
      </c>
      <c r="AN1556" t="s">
        <v>22270</v>
      </c>
      <c r="AO1556" t="s">
        <v>184</v>
      </c>
      <c r="AP1556" t="s">
        <v>170</v>
      </c>
      <c r="AQ1556" t="s">
        <v>148</v>
      </c>
      <c r="AR1556" t="s">
        <v>148</v>
      </c>
      <c r="AS1556" t="s">
        <v>131</v>
      </c>
      <c r="AT1556" s="5">
        <v>367</v>
      </c>
      <c r="AU1556" t="s">
        <v>2057</v>
      </c>
      <c r="AV1556" t="s">
        <v>149</v>
      </c>
      <c r="AW1556" t="s">
        <v>150</v>
      </c>
    </row>
    <row r="1557" spans="1:49" x14ac:dyDescent="0.25">
      <c r="A1557">
        <v>0</v>
      </c>
      <c r="B1557" t="s">
        <v>5361</v>
      </c>
      <c r="C1557">
        <v>1</v>
      </c>
      <c r="D1557" t="s">
        <v>86</v>
      </c>
      <c r="E1557" t="s">
        <v>1065</v>
      </c>
      <c r="F1557" t="s">
        <v>177</v>
      </c>
      <c r="G1557">
        <v>7.65</v>
      </c>
      <c r="H1557" t="s">
        <v>138</v>
      </c>
      <c r="I1557" t="s">
        <v>63</v>
      </c>
      <c r="J1557" t="s">
        <v>298</v>
      </c>
      <c r="K1557" t="s">
        <v>5362</v>
      </c>
      <c r="L1557" t="s">
        <v>300</v>
      </c>
      <c r="M1557" t="s">
        <v>5363</v>
      </c>
      <c r="N1557">
        <v>13.58267716535433</v>
      </c>
      <c r="O1557">
        <v>0</v>
      </c>
      <c r="P1557">
        <v>27.999999954944521</v>
      </c>
      <c r="Q1557">
        <v>-1</v>
      </c>
      <c r="R1557">
        <v>100</v>
      </c>
      <c r="T1557">
        <v>1</v>
      </c>
      <c r="U1557">
        <v>12</v>
      </c>
      <c r="V1557">
        <v>520</v>
      </c>
      <c r="AB1557" t="s">
        <v>63</v>
      </c>
      <c r="AC1557" t="s">
        <v>63</v>
      </c>
      <c r="AD1557" t="s">
        <v>63</v>
      </c>
      <c r="AE1557" t="s">
        <v>98</v>
      </c>
      <c r="AG1557">
        <v>2007</v>
      </c>
      <c r="AI1557">
        <v>37.412661</v>
      </c>
      <c r="AJ1557">
        <v>-94.967517999999998</v>
      </c>
      <c r="AL1557">
        <v>2</v>
      </c>
      <c r="AM1557" t="s">
        <v>63</v>
      </c>
      <c r="AN1557" t="s">
        <v>5361</v>
      </c>
      <c r="AO1557" t="s">
        <v>184</v>
      </c>
      <c r="AP1557" t="s">
        <v>170</v>
      </c>
      <c r="AQ1557" t="s">
        <v>148</v>
      </c>
      <c r="AR1557" t="s">
        <v>148</v>
      </c>
      <c r="AS1557" t="s">
        <v>131</v>
      </c>
      <c r="AT1557" s="5">
        <v>367</v>
      </c>
      <c r="AU1557" t="s">
        <v>2057</v>
      </c>
      <c r="AV1557" t="s">
        <v>149</v>
      </c>
      <c r="AW1557" t="s">
        <v>150</v>
      </c>
    </row>
    <row r="1558" spans="1:49" x14ac:dyDescent="0.25">
      <c r="A1558">
        <v>0</v>
      </c>
      <c r="B1558" t="s">
        <v>19824</v>
      </c>
      <c r="C1558">
        <v>1</v>
      </c>
      <c r="D1558" t="s">
        <v>86</v>
      </c>
      <c r="E1558" t="s">
        <v>98</v>
      </c>
      <c r="F1558" t="s">
        <v>177</v>
      </c>
      <c r="G1558">
        <v>44.85</v>
      </c>
      <c r="H1558" t="s">
        <v>138</v>
      </c>
      <c r="I1558" t="s">
        <v>63</v>
      </c>
      <c r="J1558" t="s">
        <v>298</v>
      </c>
      <c r="K1558" t="s">
        <v>19825</v>
      </c>
      <c r="L1558" t="s">
        <v>19826</v>
      </c>
      <c r="M1558" t="s">
        <v>14316</v>
      </c>
      <c r="N1558">
        <v>12.598424915253641</v>
      </c>
      <c r="O1558">
        <v>0</v>
      </c>
      <c r="P1558">
        <v>30.183727034120736</v>
      </c>
      <c r="Q1558">
        <v>-1</v>
      </c>
      <c r="R1558">
        <v>100</v>
      </c>
      <c r="T1558">
        <v>1</v>
      </c>
      <c r="U1558">
        <v>16</v>
      </c>
      <c r="V1558">
        <v>900</v>
      </c>
      <c r="AB1558" t="s">
        <v>63</v>
      </c>
      <c r="AC1558" t="s">
        <v>63</v>
      </c>
      <c r="AD1558" t="s">
        <v>63</v>
      </c>
      <c r="AE1558" t="s">
        <v>129</v>
      </c>
      <c r="AG1558">
        <v>2007</v>
      </c>
      <c r="AH1558">
        <v>22.275000000000002</v>
      </c>
      <c r="AI1558">
        <v>37.637476999999997</v>
      </c>
      <c r="AJ1558">
        <v>-94.832222000000002</v>
      </c>
      <c r="AL1558">
        <v>2</v>
      </c>
      <c r="AM1558" t="s">
        <v>63</v>
      </c>
      <c r="AN1558" t="s">
        <v>19824</v>
      </c>
      <c r="AO1558" t="s">
        <v>184</v>
      </c>
      <c r="AP1558" t="s">
        <v>170</v>
      </c>
      <c r="AQ1558" t="s">
        <v>148</v>
      </c>
      <c r="AR1558" t="s">
        <v>148</v>
      </c>
      <c r="AS1558" t="s">
        <v>131</v>
      </c>
      <c r="AT1558" s="5">
        <v>367</v>
      </c>
      <c r="AU1558" t="s">
        <v>76</v>
      </c>
      <c r="AV1558" t="s">
        <v>149</v>
      </c>
      <c r="AW1558" t="s">
        <v>135</v>
      </c>
    </row>
    <row r="1559" spans="1:49" x14ac:dyDescent="0.25">
      <c r="A1559">
        <v>0</v>
      </c>
      <c r="B1559" t="s">
        <v>15129</v>
      </c>
      <c r="C1559">
        <v>1</v>
      </c>
      <c r="D1559" t="s">
        <v>86</v>
      </c>
      <c r="E1559" t="s">
        <v>98</v>
      </c>
      <c r="F1559" t="s">
        <v>177</v>
      </c>
      <c r="G1559">
        <v>26.11</v>
      </c>
      <c r="H1559" t="s">
        <v>138</v>
      </c>
      <c r="I1559" t="s">
        <v>63</v>
      </c>
      <c r="J1559" t="s">
        <v>298</v>
      </c>
      <c r="K1559" t="s">
        <v>15130</v>
      </c>
      <c r="L1559" t="s">
        <v>15131</v>
      </c>
      <c r="M1559" t="s">
        <v>14316</v>
      </c>
      <c r="N1559">
        <v>11.187664323591502</v>
      </c>
      <c r="O1559">
        <v>0</v>
      </c>
      <c r="P1559">
        <v>44.0000017171145</v>
      </c>
      <c r="Q1559">
        <v>-1</v>
      </c>
      <c r="R1559">
        <v>100</v>
      </c>
      <c r="T1559">
        <v>1</v>
      </c>
      <c r="U1559">
        <v>10</v>
      </c>
      <c r="V1559">
        <v>2030</v>
      </c>
      <c r="AB1559" t="s">
        <v>63</v>
      </c>
      <c r="AC1559" t="s">
        <v>63</v>
      </c>
      <c r="AD1559" t="s">
        <v>63</v>
      </c>
      <c r="AE1559" t="s">
        <v>129</v>
      </c>
      <c r="AG1559">
        <v>2007</v>
      </c>
      <c r="AH1559">
        <v>2.62</v>
      </c>
      <c r="AI1559">
        <v>37.377409999999998</v>
      </c>
      <c r="AJ1559">
        <v>-94.832080000000005</v>
      </c>
      <c r="AL1559">
        <v>1</v>
      </c>
      <c r="AM1559" t="s">
        <v>63</v>
      </c>
      <c r="AN1559" t="s">
        <v>15129</v>
      </c>
      <c r="AO1559" t="s">
        <v>184</v>
      </c>
      <c r="AP1559" t="s">
        <v>170</v>
      </c>
      <c r="AQ1559" t="s">
        <v>148</v>
      </c>
      <c r="AR1559" t="s">
        <v>148</v>
      </c>
      <c r="AS1559" t="s">
        <v>131</v>
      </c>
      <c r="AT1559" s="5">
        <v>367</v>
      </c>
      <c r="AU1559" t="s">
        <v>76</v>
      </c>
      <c r="AV1559" t="s">
        <v>149</v>
      </c>
      <c r="AW1559" t="s">
        <v>135</v>
      </c>
    </row>
    <row r="1560" spans="1:49" x14ac:dyDescent="0.25">
      <c r="A1560">
        <v>0</v>
      </c>
      <c r="B1560" t="s">
        <v>26102</v>
      </c>
      <c r="C1560">
        <v>1</v>
      </c>
      <c r="D1560" t="s">
        <v>86</v>
      </c>
      <c r="E1560" t="s">
        <v>98</v>
      </c>
      <c r="F1560" t="s">
        <v>177</v>
      </c>
      <c r="G1560">
        <v>27.77</v>
      </c>
      <c r="H1560" t="s">
        <v>489</v>
      </c>
      <c r="I1560" t="s">
        <v>63</v>
      </c>
      <c r="J1560" t="s">
        <v>298</v>
      </c>
      <c r="K1560" t="s">
        <v>26103</v>
      </c>
      <c r="L1560" t="s">
        <v>18285</v>
      </c>
      <c r="M1560" t="s">
        <v>14316</v>
      </c>
      <c r="N1560">
        <v>14.599736907037862</v>
      </c>
      <c r="O1560">
        <v>0</v>
      </c>
      <c r="P1560">
        <v>44.0000017171145</v>
      </c>
      <c r="Q1560">
        <v>-1</v>
      </c>
      <c r="R1560">
        <v>100</v>
      </c>
      <c r="T1560">
        <v>0</v>
      </c>
      <c r="U1560">
        <v>10</v>
      </c>
      <c r="V1560">
        <v>2030</v>
      </c>
      <c r="AB1560" t="s">
        <v>63</v>
      </c>
      <c r="AC1560" t="s">
        <v>63</v>
      </c>
      <c r="AD1560" t="s">
        <v>63</v>
      </c>
      <c r="AE1560" t="s">
        <v>129</v>
      </c>
      <c r="AG1560">
        <v>2007</v>
      </c>
      <c r="AH1560">
        <v>4.2810000000000006</v>
      </c>
      <c r="AI1560">
        <v>37.401400000000002</v>
      </c>
      <c r="AJ1560">
        <v>-94.832669999999993</v>
      </c>
      <c r="AL1560">
        <v>2</v>
      </c>
      <c r="AM1560" t="s">
        <v>63</v>
      </c>
      <c r="AN1560" t="s">
        <v>26102</v>
      </c>
      <c r="AO1560" t="s">
        <v>184</v>
      </c>
      <c r="AP1560" t="s">
        <v>170</v>
      </c>
      <c r="AQ1560" t="s">
        <v>148</v>
      </c>
      <c r="AR1560" t="s">
        <v>148</v>
      </c>
      <c r="AS1560" t="s">
        <v>131</v>
      </c>
      <c r="AT1560" s="5">
        <v>367</v>
      </c>
      <c r="AU1560" t="s">
        <v>76</v>
      </c>
      <c r="AV1560" t="s">
        <v>149</v>
      </c>
      <c r="AW1560" t="s">
        <v>135</v>
      </c>
    </row>
    <row r="1561" spans="1:49" x14ac:dyDescent="0.25">
      <c r="A1561">
        <v>0</v>
      </c>
      <c r="B1561" t="s">
        <v>18283</v>
      </c>
      <c r="C1561">
        <v>1</v>
      </c>
      <c r="D1561" t="s">
        <v>86</v>
      </c>
      <c r="E1561" t="s">
        <v>98</v>
      </c>
      <c r="F1561" t="s">
        <v>177</v>
      </c>
      <c r="G1561">
        <v>27.37</v>
      </c>
      <c r="H1561" t="s">
        <v>138</v>
      </c>
      <c r="I1561" t="s">
        <v>63</v>
      </c>
      <c r="J1561" t="s">
        <v>298</v>
      </c>
      <c r="K1561" t="s">
        <v>18284</v>
      </c>
      <c r="L1561" t="s">
        <v>18285</v>
      </c>
      <c r="M1561" t="s">
        <v>14316</v>
      </c>
      <c r="N1561">
        <v>12.693569416136253</v>
      </c>
      <c r="O1561">
        <v>-1</v>
      </c>
      <c r="P1561">
        <v>44.0000017171145</v>
      </c>
      <c r="Q1561">
        <v>-1</v>
      </c>
      <c r="R1561">
        <v>100</v>
      </c>
      <c r="T1561">
        <v>0</v>
      </c>
      <c r="U1561">
        <v>10</v>
      </c>
      <c r="V1561">
        <v>2030</v>
      </c>
      <c r="AB1561" t="s">
        <v>63</v>
      </c>
      <c r="AC1561" t="s">
        <v>63</v>
      </c>
      <c r="AD1561" t="s">
        <v>63</v>
      </c>
      <c r="AE1561" t="s">
        <v>129</v>
      </c>
      <c r="AG1561">
        <v>2007</v>
      </c>
      <c r="AH1561">
        <v>3.9550000000000001</v>
      </c>
      <c r="AI1561">
        <v>37.395609999999998</v>
      </c>
      <c r="AJ1561">
        <v>-94.832740000000001</v>
      </c>
      <c r="AL1561">
        <v>2</v>
      </c>
      <c r="AM1561" t="s">
        <v>63</v>
      </c>
      <c r="AN1561" t="s">
        <v>18283</v>
      </c>
      <c r="AO1561" t="s">
        <v>184</v>
      </c>
      <c r="AP1561" t="s">
        <v>170</v>
      </c>
      <c r="AQ1561" t="s">
        <v>148</v>
      </c>
      <c r="AR1561" t="s">
        <v>148</v>
      </c>
      <c r="AS1561" t="s">
        <v>131</v>
      </c>
      <c r="AT1561" s="5">
        <v>367</v>
      </c>
      <c r="AU1561" t="s">
        <v>76</v>
      </c>
      <c r="AV1561" t="s">
        <v>149</v>
      </c>
      <c r="AW1561" t="s">
        <v>135</v>
      </c>
    </row>
    <row r="1562" spans="1:49" x14ac:dyDescent="0.25">
      <c r="A1562">
        <v>0</v>
      </c>
      <c r="B1562" t="s">
        <v>15370</v>
      </c>
      <c r="C1562">
        <v>1</v>
      </c>
      <c r="D1562" t="s">
        <v>86</v>
      </c>
      <c r="E1562" t="s">
        <v>98</v>
      </c>
      <c r="F1562" t="s">
        <v>177</v>
      </c>
      <c r="G1562">
        <v>27.85</v>
      </c>
      <c r="H1562" t="s">
        <v>138</v>
      </c>
      <c r="I1562" t="s">
        <v>63</v>
      </c>
      <c r="J1562" t="s">
        <v>298</v>
      </c>
      <c r="K1562" t="s">
        <v>15371</v>
      </c>
      <c r="L1562" t="s">
        <v>15372</v>
      </c>
      <c r="M1562" t="s">
        <v>14316</v>
      </c>
      <c r="N1562">
        <v>16.601049681035235</v>
      </c>
      <c r="O1562">
        <v>0</v>
      </c>
      <c r="P1562">
        <v>44.0000017171145</v>
      </c>
      <c r="Q1562">
        <v>-1</v>
      </c>
      <c r="R1562">
        <v>100</v>
      </c>
      <c r="T1562">
        <v>1</v>
      </c>
      <c r="U1562">
        <v>10</v>
      </c>
      <c r="V1562">
        <v>2030</v>
      </c>
      <c r="AB1562" t="s">
        <v>63</v>
      </c>
      <c r="AC1562" t="s">
        <v>63</v>
      </c>
      <c r="AD1562" t="s">
        <v>63</v>
      </c>
      <c r="AE1562" t="s">
        <v>129</v>
      </c>
      <c r="AG1562">
        <v>2007</v>
      </c>
      <c r="AH1562">
        <v>4.4550000000000001</v>
      </c>
      <c r="AI1562">
        <v>37.402569999999997</v>
      </c>
      <c r="AJ1562">
        <v>-94.832650000000001</v>
      </c>
      <c r="AL1562">
        <v>2</v>
      </c>
      <c r="AM1562" t="s">
        <v>63</v>
      </c>
      <c r="AN1562" t="s">
        <v>15370</v>
      </c>
      <c r="AO1562" t="s">
        <v>184</v>
      </c>
      <c r="AP1562" t="s">
        <v>170</v>
      </c>
      <c r="AQ1562" t="s">
        <v>148</v>
      </c>
      <c r="AR1562" t="s">
        <v>148</v>
      </c>
      <c r="AS1562" t="s">
        <v>131</v>
      </c>
      <c r="AT1562" s="5">
        <v>367</v>
      </c>
      <c r="AU1562" t="s">
        <v>76</v>
      </c>
      <c r="AV1562" t="s">
        <v>149</v>
      </c>
      <c r="AW1562" t="s">
        <v>135</v>
      </c>
    </row>
    <row r="1563" spans="1:49" x14ac:dyDescent="0.25">
      <c r="A1563">
        <v>0</v>
      </c>
      <c r="B1563" t="s">
        <v>14313</v>
      </c>
      <c r="C1563">
        <v>1</v>
      </c>
      <c r="D1563" t="s">
        <v>86</v>
      </c>
      <c r="E1563" t="s">
        <v>98</v>
      </c>
      <c r="F1563" t="s">
        <v>177</v>
      </c>
      <c r="G1563">
        <v>33.950000000000003</v>
      </c>
      <c r="H1563" t="s">
        <v>138</v>
      </c>
      <c r="I1563" t="s">
        <v>63</v>
      </c>
      <c r="J1563" t="s">
        <v>298</v>
      </c>
      <c r="K1563" t="s">
        <v>14314</v>
      </c>
      <c r="L1563" t="s">
        <v>14315</v>
      </c>
      <c r="M1563" t="s">
        <v>14316</v>
      </c>
      <c r="N1563">
        <v>16.600999619391338</v>
      </c>
      <c r="O1563">
        <v>0</v>
      </c>
      <c r="P1563">
        <v>44.000001640419946</v>
      </c>
      <c r="Q1563">
        <v>-1</v>
      </c>
      <c r="T1563">
        <v>0</v>
      </c>
      <c r="U1563">
        <v>6</v>
      </c>
      <c r="V1563">
        <v>3750</v>
      </c>
      <c r="AB1563" t="s">
        <v>63</v>
      </c>
      <c r="AC1563" t="s">
        <v>63</v>
      </c>
      <c r="AD1563" t="s">
        <v>63</v>
      </c>
      <c r="AE1563" t="s">
        <v>129</v>
      </c>
      <c r="AG1563">
        <v>2006</v>
      </c>
      <c r="AH1563">
        <v>10.325000000000001</v>
      </c>
      <c r="AI1563">
        <v>37.488779000000001</v>
      </c>
      <c r="AJ1563">
        <v>-94.842336000000003</v>
      </c>
      <c r="AL1563">
        <v>2</v>
      </c>
      <c r="AM1563" t="s">
        <v>63</v>
      </c>
      <c r="AN1563" t="s">
        <v>14313</v>
      </c>
      <c r="AO1563" t="s">
        <v>184</v>
      </c>
      <c r="AP1563" t="s">
        <v>2058</v>
      </c>
      <c r="AQ1563" t="s">
        <v>148</v>
      </c>
      <c r="AR1563" t="s">
        <v>148</v>
      </c>
      <c r="AS1563" t="s">
        <v>131</v>
      </c>
      <c r="AT1563" s="5">
        <v>367</v>
      </c>
      <c r="AU1563" t="s">
        <v>76</v>
      </c>
      <c r="AV1563" t="s">
        <v>149</v>
      </c>
      <c r="AW1563" t="s">
        <v>135</v>
      </c>
    </row>
    <row r="1564" spans="1:49" x14ac:dyDescent="0.25">
      <c r="A1564">
        <v>0</v>
      </c>
      <c r="B1564" t="s">
        <v>15813</v>
      </c>
      <c r="C1564">
        <v>1</v>
      </c>
      <c r="D1564" t="s">
        <v>86</v>
      </c>
      <c r="E1564" t="s">
        <v>3224</v>
      </c>
      <c r="F1564" t="s">
        <v>177</v>
      </c>
      <c r="G1564">
        <v>53.6</v>
      </c>
      <c r="H1564" t="s">
        <v>138</v>
      </c>
      <c r="I1564" t="s">
        <v>63</v>
      </c>
      <c r="J1564" t="s">
        <v>298</v>
      </c>
      <c r="K1564" t="s">
        <v>15814</v>
      </c>
      <c r="L1564" t="s">
        <v>14233</v>
      </c>
      <c r="M1564" t="s">
        <v>7947</v>
      </c>
      <c r="N1564">
        <v>10.000000319142979</v>
      </c>
      <c r="O1564">
        <v>0</v>
      </c>
      <c r="P1564">
        <v>44.0000017171145</v>
      </c>
      <c r="Q1564">
        <v>-1</v>
      </c>
      <c r="R1564">
        <v>90</v>
      </c>
      <c r="T1564">
        <v>0</v>
      </c>
      <c r="U1564">
        <v>7</v>
      </c>
      <c r="V1564">
        <v>4590</v>
      </c>
      <c r="AB1564" t="s">
        <v>63</v>
      </c>
      <c r="AC1564" t="s">
        <v>63</v>
      </c>
      <c r="AD1564" t="s">
        <v>63</v>
      </c>
      <c r="AE1564" t="s">
        <v>98</v>
      </c>
      <c r="AH1564">
        <v>10.8</v>
      </c>
      <c r="AI1564">
        <v>37.513831000000003</v>
      </c>
      <c r="AJ1564">
        <v>-94.849661999999995</v>
      </c>
      <c r="AL1564">
        <v>1</v>
      </c>
      <c r="AM1564" t="s">
        <v>63</v>
      </c>
      <c r="AN1564" t="s">
        <v>15813</v>
      </c>
      <c r="AO1564" t="s">
        <v>103</v>
      </c>
      <c r="AP1564" t="s">
        <v>3438</v>
      </c>
      <c r="AQ1564" t="s">
        <v>148</v>
      </c>
      <c r="AR1564" t="s">
        <v>148</v>
      </c>
      <c r="AS1564" t="s">
        <v>131</v>
      </c>
      <c r="AT1564" s="5">
        <v>367</v>
      </c>
      <c r="AU1564" t="s">
        <v>2057</v>
      </c>
      <c r="AV1564" t="s">
        <v>149</v>
      </c>
      <c r="AW1564" t="s">
        <v>135</v>
      </c>
    </row>
    <row r="1565" spans="1:49" x14ac:dyDescent="0.25">
      <c r="A1565">
        <v>2732</v>
      </c>
      <c r="B1565" t="s">
        <v>3875</v>
      </c>
      <c r="C1565">
        <v>1</v>
      </c>
      <c r="D1565" t="s">
        <v>86</v>
      </c>
      <c r="E1565" t="s">
        <v>668</v>
      </c>
      <c r="F1565" t="s">
        <v>108</v>
      </c>
      <c r="G1565">
        <v>83.820000000000007</v>
      </c>
      <c r="H1565" t="s">
        <v>247</v>
      </c>
      <c r="I1565" t="s">
        <v>63</v>
      </c>
      <c r="J1565" t="s">
        <v>289</v>
      </c>
      <c r="K1565" t="s">
        <v>3876</v>
      </c>
      <c r="L1565" t="s">
        <v>3877</v>
      </c>
      <c r="M1565" t="s">
        <v>672</v>
      </c>
      <c r="N1565">
        <v>345.01312335958005</v>
      </c>
      <c r="P1565">
        <v>40</v>
      </c>
      <c r="Q1565">
        <v>90.2</v>
      </c>
      <c r="R1565">
        <v>80</v>
      </c>
      <c r="S1565">
        <v>90.7</v>
      </c>
      <c r="T1565">
        <v>5</v>
      </c>
      <c r="U1565">
        <v>19</v>
      </c>
      <c r="V1565">
        <v>1520</v>
      </c>
      <c r="AB1565" t="s">
        <v>75</v>
      </c>
      <c r="AC1565" t="s">
        <v>129</v>
      </c>
      <c r="AD1565" t="s">
        <v>98</v>
      </c>
      <c r="AE1565" t="s">
        <v>63</v>
      </c>
      <c r="AG1565">
        <v>1940</v>
      </c>
      <c r="AH1565">
        <v>12.65</v>
      </c>
      <c r="AI1565">
        <v>39.828760000000003</v>
      </c>
      <c r="AJ1565">
        <v>-100.50286</v>
      </c>
      <c r="AL1565">
        <v>4</v>
      </c>
      <c r="AM1565" t="s">
        <v>63</v>
      </c>
      <c r="AN1565" t="s">
        <v>3878</v>
      </c>
      <c r="AO1565" t="s">
        <v>100</v>
      </c>
      <c r="AP1565" t="s">
        <v>147</v>
      </c>
      <c r="AQ1565" t="s">
        <v>117</v>
      </c>
      <c r="AR1565" t="s">
        <v>118</v>
      </c>
      <c r="AS1565" t="s">
        <v>83</v>
      </c>
      <c r="AT1565" s="5">
        <v>36100</v>
      </c>
      <c r="AU1565" t="s">
        <v>129</v>
      </c>
      <c r="AV1565" t="s">
        <v>274</v>
      </c>
      <c r="AW1565" t="s">
        <v>275</v>
      </c>
    </row>
    <row r="1566" spans="1:49" x14ac:dyDescent="0.25">
      <c r="A1566">
        <v>3908</v>
      </c>
      <c r="B1566" t="s">
        <v>667</v>
      </c>
      <c r="C1566">
        <v>1</v>
      </c>
      <c r="D1566" t="s">
        <v>86</v>
      </c>
      <c r="E1566" t="s">
        <v>668</v>
      </c>
      <c r="F1566" t="s">
        <v>108</v>
      </c>
      <c r="G1566">
        <v>84.4</v>
      </c>
      <c r="H1566" t="s">
        <v>669</v>
      </c>
      <c r="I1566" t="s">
        <v>63</v>
      </c>
      <c r="J1566" t="s">
        <v>289</v>
      </c>
      <c r="K1566" t="s">
        <v>670</v>
      </c>
      <c r="L1566" t="s">
        <v>671</v>
      </c>
      <c r="M1566" t="s">
        <v>672</v>
      </c>
      <c r="N1566">
        <v>97.506561679790025</v>
      </c>
      <c r="P1566">
        <v>40</v>
      </c>
      <c r="Q1566">
        <v>68.900000000000006</v>
      </c>
      <c r="R1566">
        <v>40</v>
      </c>
      <c r="S1566">
        <v>79.8</v>
      </c>
      <c r="T1566">
        <v>5</v>
      </c>
      <c r="U1566">
        <v>22</v>
      </c>
      <c r="V1566">
        <v>1180</v>
      </c>
      <c r="W1566" t="s">
        <v>673</v>
      </c>
      <c r="X1566" t="s">
        <v>674</v>
      </c>
      <c r="Y1566" t="s">
        <v>96</v>
      </c>
      <c r="Z1566" t="s">
        <v>73</v>
      </c>
      <c r="AA1566" t="s">
        <v>157</v>
      </c>
      <c r="AB1566" t="s">
        <v>76</v>
      </c>
      <c r="AC1566" t="s">
        <v>184</v>
      </c>
      <c r="AD1566" t="s">
        <v>75</v>
      </c>
      <c r="AE1566" t="s">
        <v>63</v>
      </c>
      <c r="AF1566" t="s">
        <v>675</v>
      </c>
      <c r="AG1566">
        <v>1940</v>
      </c>
      <c r="AH1566">
        <v>13.23</v>
      </c>
      <c r="AI1566">
        <v>39.828850000000003</v>
      </c>
      <c r="AJ1566">
        <v>-100.49194</v>
      </c>
      <c r="AL1566">
        <v>3</v>
      </c>
      <c r="AM1566" t="s">
        <v>63</v>
      </c>
      <c r="AN1566" t="s">
        <v>676</v>
      </c>
      <c r="AO1566" t="s">
        <v>100</v>
      </c>
      <c r="AP1566" t="s">
        <v>147</v>
      </c>
      <c r="AQ1566" t="s">
        <v>653</v>
      </c>
      <c r="AR1566" t="s">
        <v>677</v>
      </c>
      <c r="AS1566" t="s">
        <v>83</v>
      </c>
      <c r="AT1566" s="5">
        <v>34943</v>
      </c>
      <c r="AU1566" t="s">
        <v>129</v>
      </c>
      <c r="AV1566" t="s">
        <v>84</v>
      </c>
      <c r="AW1566" t="s">
        <v>174</v>
      </c>
    </row>
    <row r="1567" spans="1:49" x14ac:dyDescent="0.25">
      <c r="A1567">
        <v>4474</v>
      </c>
      <c r="B1567" t="s">
        <v>2220</v>
      </c>
      <c r="C1567">
        <v>1</v>
      </c>
      <c r="D1567" t="s">
        <v>86</v>
      </c>
      <c r="E1567" t="s">
        <v>668</v>
      </c>
      <c r="F1567" t="s">
        <v>108</v>
      </c>
      <c r="G1567">
        <v>86.11</v>
      </c>
      <c r="H1567" t="s">
        <v>669</v>
      </c>
      <c r="I1567" t="s">
        <v>63</v>
      </c>
      <c r="J1567" t="s">
        <v>289</v>
      </c>
      <c r="K1567" t="s">
        <v>2221</v>
      </c>
      <c r="L1567" t="s">
        <v>671</v>
      </c>
      <c r="M1567" t="s">
        <v>672</v>
      </c>
      <c r="N1567">
        <v>127.49343832020998</v>
      </c>
      <c r="P1567">
        <v>40</v>
      </c>
      <c r="Q1567">
        <v>68.900000000000006</v>
      </c>
      <c r="R1567">
        <v>50</v>
      </c>
      <c r="S1567">
        <v>72.8</v>
      </c>
      <c r="T1567">
        <v>8</v>
      </c>
      <c r="U1567">
        <v>22</v>
      </c>
      <c r="V1567">
        <v>1180</v>
      </c>
      <c r="W1567" t="s">
        <v>673</v>
      </c>
      <c r="X1567" t="s">
        <v>2222</v>
      </c>
      <c r="Y1567" t="s">
        <v>96</v>
      </c>
      <c r="Z1567" t="s">
        <v>73</v>
      </c>
      <c r="AA1567" t="s">
        <v>157</v>
      </c>
      <c r="AB1567" t="s">
        <v>75</v>
      </c>
      <c r="AC1567" t="s">
        <v>184</v>
      </c>
      <c r="AD1567" t="s">
        <v>75</v>
      </c>
      <c r="AE1567" t="s">
        <v>63</v>
      </c>
      <c r="AF1567" t="s">
        <v>675</v>
      </c>
      <c r="AG1567">
        <v>1940</v>
      </c>
      <c r="AH1567">
        <v>14.94</v>
      </c>
      <c r="AI1567">
        <v>39.828110000000002</v>
      </c>
      <c r="AJ1567">
        <v>-100.45986000000001</v>
      </c>
      <c r="AL1567">
        <v>3</v>
      </c>
      <c r="AM1567" t="s">
        <v>63</v>
      </c>
      <c r="AN1567" t="s">
        <v>2223</v>
      </c>
      <c r="AO1567" t="s">
        <v>100</v>
      </c>
      <c r="AP1567" t="s">
        <v>147</v>
      </c>
      <c r="AQ1567" t="s">
        <v>255</v>
      </c>
      <c r="AR1567" t="s">
        <v>910</v>
      </c>
      <c r="AS1567" t="s">
        <v>83</v>
      </c>
      <c r="AT1567" s="5">
        <v>34943</v>
      </c>
      <c r="AU1567" t="s">
        <v>76</v>
      </c>
      <c r="AV1567" t="s">
        <v>84</v>
      </c>
      <c r="AW1567" t="s">
        <v>174</v>
      </c>
    </row>
    <row r="1568" spans="1:49" x14ac:dyDescent="0.25">
      <c r="A1568">
        <v>4460</v>
      </c>
      <c r="B1568" t="s">
        <v>1853</v>
      </c>
      <c r="C1568">
        <v>1</v>
      </c>
      <c r="D1568" t="s">
        <v>86</v>
      </c>
      <c r="E1568" t="s">
        <v>668</v>
      </c>
      <c r="F1568" t="s">
        <v>108</v>
      </c>
      <c r="G1568">
        <v>88.91</v>
      </c>
      <c r="H1568" t="s">
        <v>669</v>
      </c>
      <c r="I1568" t="s">
        <v>63</v>
      </c>
      <c r="J1568" t="s">
        <v>289</v>
      </c>
      <c r="K1568" t="s">
        <v>1854</v>
      </c>
      <c r="L1568" t="s">
        <v>671</v>
      </c>
      <c r="M1568" t="s">
        <v>672</v>
      </c>
      <c r="N1568">
        <v>127.49343832020998</v>
      </c>
      <c r="P1568">
        <v>40</v>
      </c>
      <c r="Q1568">
        <v>69.2</v>
      </c>
      <c r="R1568">
        <v>40</v>
      </c>
      <c r="S1568">
        <v>71.8</v>
      </c>
      <c r="T1568">
        <v>6</v>
      </c>
      <c r="U1568">
        <v>22</v>
      </c>
      <c r="V1568">
        <v>1180</v>
      </c>
      <c r="W1568" t="s">
        <v>673</v>
      </c>
      <c r="X1568" t="s">
        <v>1855</v>
      </c>
      <c r="Y1568" t="s">
        <v>96</v>
      </c>
      <c r="Z1568" t="s">
        <v>73</v>
      </c>
      <c r="AA1568" t="s">
        <v>157</v>
      </c>
      <c r="AB1568" t="s">
        <v>76</v>
      </c>
      <c r="AC1568" t="s">
        <v>184</v>
      </c>
      <c r="AD1568" t="s">
        <v>75</v>
      </c>
      <c r="AE1568" t="s">
        <v>63</v>
      </c>
      <c r="AF1568" t="s">
        <v>675</v>
      </c>
      <c r="AG1568">
        <v>1940</v>
      </c>
      <c r="AH1568">
        <v>17.740000000000002</v>
      </c>
      <c r="AI1568">
        <v>39.828299999999999</v>
      </c>
      <c r="AJ1568">
        <v>-100.40714</v>
      </c>
      <c r="AL1568">
        <v>3</v>
      </c>
      <c r="AM1568" t="s">
        <v>63</v>
      </c>
      <c r="AN1568" t="s">
        <v>1856</v>
      </c>
      <c r="AO1568" t="s">
        <v>100</v>
      </c>
      <c r="AP1568" t="s">
        <v>147</v>
      </c>
      <c r="AQ1568" t="s">
        <v>255</v>
      </c>
      <c r="AR1568" t="s">
        <v>910</v>
      </c>
      <c r="AS1568" t="s">
        <v>83</v>
      </c>
      <c r="AT1568" s="5">
        <v>34943</v>
      </c>
      <c r="AU1568" t="s">
        <v>129</v>
      </c>
      <c r="AV1568" t="s">
        <v>84</v>
      </c>
      <c r="AW1568" t="s">
        <v>85</v>
      </c>
    </row>
    <row r="1569" spans="1:49" x14ac:dyDescent="0.25">
      <c r="A1569">
        <v>2635</v>
      </c>
      <c r="B1569" t="s">
        <v>4441</v>
      </c>
      <c r="C1569">
        <v>1</v>
      </c>
      <c r="D1569" t="s">
        <v>86</v>
      </c>
      <c r="E1569" t="s">
        <v>288</v>
      </c>
      <c r="F1569" t="s">
        <v>108</v>
      </c>
      <c r="G1569">
        <v>209.08</v>
      </c>
      <c r="H1569" t="s">
        <v>138</v>
      </c>
      <c r="I1569" t="s">
        <v>63</v>
      </c>
      <c r="J1569" t="s">
        <v>289</v>
      </c>
      <c r="K1569" t="s">
        <v>4442</v>
      </c>
      <c r="L1569" t="s">
        <v>671</v>
      </c>
      <c r="M1569" t="s">
        <v>532</v>
      </c>
      <c r="N1569">
        <v>43.011811023622045</v>
      </c>
      <c r="O1569">
        <v>0</v>
      </c>
      <c r="P1569">
        <v>44.5</v>
      </c>
      <c r="Q1569">
        <v>80.400000000000006</v>
      </c>
      <c r="R1569">
        <v>65</v>
      </c>
      <c r="S1569">
        <v>83.2</v>
      </c>
      <c r="T1569">
        <v>0</v>
      </c>
      <c r="U1569">
        <v>35</v>
      </c>
      <c r="V1569">
        <v>1200</v>
      </c>
      <c r="AB1569" t="s">
        <v>63</v>
      </c>
      <c r="AC1569" t="s">
        <v>63</v>
      </c>
      <c r="AD1569" t="s">
        <v>63</v>
      </c>
      <c r="AE1569" t="s">
        <v>75</v>
      </c>
      <c r="AG1569">
        <v>1936</v>
      </c>
      <c r="AH1569">
        <v>14.43</v>
      </c>
      <c r="AI1569">
        <v>39.777079999999998</v>
      </c>
      <c r="AJ1569">
        <v>-100.53449999999999</v>
      </c>
      <c r="AL1569">
        <v>4</v>
      </c>
      <c r="AM1569" t="s">
        <v>63</v>
      </c>
      <c r="AN1569" t="s">
        <v>4443</v>
      </c>
      <c r="AO1569" t="s">
        <v>100</v>
      </c>
      <c r="AP1569" t="s">
        <v>147</v>
      </c>
      <c r="AQ1569" t="s">
        <v>416</v>
      </c>
      <c r="AR1569" t="s">
        <v>101</v>
      </c>
      <c r="AS1569" t="s">
        <v>83</v>
      </c>
      <c r="AT1569" s="5">
        <v>36251</v>
      </c>
      <c r="AU1569" t="s">
        <v>129</v>
      </c>
      <c r="AV1569" t="s">
        <v>149</v>
      </c>
      <c r="AW1569" t="s">
        <v>150</v>
      </c>
    </row>
    <row r="1570" spans="1:49" x14ac:dyDescent="0.25">
      <c r="A1570">
        <v>3156</v>
      </c>
      <c r="B1570" t="s">
        <v>1966</v>
      </c>
      <c r="C1570">
        <v>1</v>
      </c>
      <c r="D1570" t="s">
        <v>86</v>
      </c>
      <c r="E1570" t="s">
        <v>288</v>
      </c>
      <c r="F1570" t="s">
        <v>108</v>
      </c>
      <c r="G1570">
        <v>211.85</v>
      </c>
      <c r="H1570" t="s">
        <v>138</v>
      </c>
      <c r="I1570" t="s">
        <v>63</v>
      </c>
      <c r="J1570" t="s">
        <v>289</v>
      </c>
      <c r="K1570" t="s">
        <v>1967</v>
      </c>
      <c r="L1570" t="s">
        <v>671</v>
      </c>
      <c r="M1570" t="s">
        <v>532</v>
      </c>
      <c r="N1570">
        <v>43.996062992125985</v>
      </c>
      <c r="P1570">
        <v>40</v>
      </c>
      <c r="Q1570">
        <v>71.900000000000006</v>
      </c>
      <c r="R1570">
        <v>70</v>
      </c>
      <c r="S1570">
        <v>85.2</v>
      </c>
      <c r="T1570">
        <v>1</v>
      </c>
      <c r="U1570">
        <v>17</v>
      </c>
      <c r="V1570">
        <v>2580</v>
      </c>
      <c r="X1570" t="s">
        <v>1968</v>
      </c>
      <c r="Y1570" t="s">
        <v>96</v>
      </c>
      <c r="Z1570" t="s">
        <v>73</v>
      </c>
      <c r="AA1570" t="s">
        <v>97</v>
      </c>
      <c r="AB1570" t="s">
        <v>63</v>
      </c>
      <c r="AC1570" t="s">
        <v>63</v>
      </c>
      <c r="AD1570" t="s">
        <v>63</v>
      </c>
      <c r="AE1570" t="s">
        <v>75</v>
      </c>
      <c r="AG1570">
        <v>1936</v>
      </c>
      <c r="AH1570">
        <v>17.2</v>
      </c>
      <c r="AI1570">
        <v>39.817039999999999</v>
      </c>
      <c r="AJ1570">
        <v>-100.53391000000001</v>
      </c>
      <c r="AL1570">
        <v>5</v>
      </c>
      <c r="AM1570" t="s">
        <v>63</v>
      </c>
      <c r="AN1570" t="s">
        <v>1969</v>
      </c>
      <c r="AO1570" t="s">
        <v>100</v>
      </c>
      <c r="AP1570" t="s">
        <v>147</v>
      </c>
      <c r="AQ1570" t="s">
        <v>434</v>
      </c>
      <c r="AR1570" t="s">
        <v>159</v>
      </c>
      <c r="AS1570" t="s">
        <v>83</v>
      </c>
      <c r="AT1570" s="5">
        <v>36342</v>
      </c>
      <c r="AU1570" t="s">
        <v>129</v>
      </c>
      <c r="AV1570" t="s">
        <v>200</v>
      </c>
      <c r="AW1570" t="s">
        <v>150</v>
      </c>
    </row>
    <row r="1571" spans="1:49" x14ac:dyDescent="0.25">
      <c r="A1571">
        <v>3306</v>
      </c>
      <c r="B1571" t="s">
        <v>12738</v>
      </c>
      <c r="C1571">
        <v>1</v>
      </c>
      <c r="D1571" t="s">
        <v>86</v>
      </c>
      <c r="E1571" t="s">
        <v>349</v>
      </c>
      <c r="F1571" t="s">
        <v>177</v>
      </c>
      <c r="G1571">
        <v>55.61</v>
      </c>
      <c r="H1571" t="s">
        <v>90</v>
      </c>
      <c r="I1571" t="s">
        <v>63</v>
      </c>
      <c r="J1571" t="s">
        <v>289</v>
      </c>
      <c r="K1571" t="s">
        <v>12739</v>
      </c>
      <c r="L1571" t="s">
        <v>12740</v>
      </c>
      <c r="M1571" t="s">
        <v>353</v>
      </c>
      <c r="N1571">
        <v>122.50656167979002</v>
      </c>
      <c r="P1571">
        <v>28</v>
      </c>
      <c r="Q1571">
        <v>86.4</v>
      </c>
      <c r="R1571">
        <v>80</v>
      </c>
      <c r="S1571">
        <v>93.600000000000009</v>
      </c>
      <c r="T1571">
        <v>4</v>
      </c>
      <c r="U1571">
        <v>47</v>
      </c>
      <c r="V1571">
        <v>855</v>
      </c>
      <c r="AB1571" t="s">
        <v>98</v>
      </c>
      <c r="AC1571" t="s">
        <v>98</v>
      </c>
      <c r="AD1571" t="s">
        <v>98</v>
      </c>
      <c r="AE1571" t="s">
        <v>63</v>
      </c>
      <c r="AG1571">
        <v>1959</v>
      </c>
      <c r="AH1571">
        <v>11.77</v>
      </c>
      <c r="AI1571">
        <v>39.664389999999997</v>
      </c>
      <c r="AJ1571">
        <v>-100.33577</v>
      </c>
      <c r="AL1571">
        <v>3</v>
      </c>
      <c r="AM1571" t="s">
        <v>63</v>
      </c>
      <c r="AN1571" t="s">
        <v>12741</v>
      </c>
      <c r="AO1571" t="s">
        <v>100</v>
      </c>
      <c r="AP1571" t="s">
        <v>116</v>
      </c>
      <c r="AQ1571" t="s">
        <v>826</v>
      </c>
      <c r="AR1571" t="s">
        <v>326</v>
      </c>
      <c r="AS1571" t="s">
        <v>83</v>
      </c>
      <c r="AT1571" s="5">
        <v>35827</v>
      </c>
      <c r="AU1571" t="s">
        <v>76</v>
      </c>
      <c r="AV1571" t="s">
        <v>173</v>
      </c>
      <c r="AW1571" t="s">
        <v>85</v>
      </c>
    </row>
    <row r="1572" spans="1:49" x14ac:dyDescent="0.25">
      <c r="A1572">
        <v>697</v>
      </c>
      <c r="B1572" t="s">
        <v>11911</v>
      </c>
      <c r="C1572">
        <v>1</v>
      </c>
      <c r="D1572" t="s">
        <v>86</v>
      </c>
      <c r="E1572" t="s">
        <v>349</v>
      </c>
      <c r="F1572" t="s">
        <v>177</v>
      </c>
      <c r="G1572">
        <v>57.89</v>
      </c>
      <c r="H1572" t="s">
        <v>489</v>
      </c>
      <c r="I1572" t="s">
        <v>63</v>
      </c>
      <c r="J1572" t="s">
        <v>289</v>
      </c>
      <c r="K1572" t="s">
        <v>11912</v>
      </c>
      <c r="L1572" t="s">
        <v>7462</v>
      </c>
      <c r="M1572" t="s">
        <v>353</v>
      </c>
      <c r="N1572">
        <v>43.996062992125985</v>
      </c>
      <c r="P1572">
        <v>44</v>
      </c>
      <c r="Q1572">
        <v>95.9</v>
      </c>
      <c r="R1572">
        <v>80</v>
      </c>
      <c r="S1572">
        <v>90.600000000000009</v>
      </c>
      <c r="T1572">
        <v>2</v>
      </c>
      <c r="U1572">
        <v>47</v>
      </c>
      <c r="V1572">
        <v>855</v>
      </c>
      <c r="AB1572" t="s">
        <v>63</v>
      </c>
      <c r="AC1572" t="s">
        <v>63</v>
      </c>
      <c r="AD1572" t="s">
        <v>63</v>
      </c>
      <c r="AE1572" t="s">
        <v>98</v>
      </c>
      <c r="AG1572">
        <v>1938</v>
      </c>
      <c r="AH1572">
        <v>14.05</v>
      </c>
      <c r="AI1572">
        <v>39.67998</v>
      </c>
      <c r="AJ1572">
        <v>-100.2997</v>
      </c>
      <c r="AL1572">
        <v>3</v>
      </c>
      <c r="AM1572" t="s">
        <v>63</v>
      </c>
      <c r="AN1572" t="s">
        <v>11913</v>
      </c>
      <c r="AO1572" t="s">
        <v>100</v>
      </c>
      <c r="AP1572" t="s">
        <v>147</v>
      </c>
      <c r="AQ1572" t="s">
        <v>133</v>
      </c>
      <c r="AR1572" t="s">
        <v>133</v>
      </c>
      <c r="AS1572" t="s">
        <v>83</v>
      </c>
      <c r="AT1572" s="5">
        <v>37987</v>
      </c>
      <c r="AU1572" t="s">
        <v>129</v>
      </c>
      <c r="AV1572" t="s">
        <v>149</v>
      </c>
      <c r="AW1572" t="s">
        <v>150</v>
      </c>
    </row>
    <row r="1573" spans="1:49" x14ac:dyDescent="0.25">
      <c r="A1573">
        <v>1496</v>
      </c>
      <c r="B1573" t="s">
        <v>20432</v>
      </c>
      <c r="C1573">
        <v>1</v>
      </c>
      <c r="D1573" t="s">
        <v>86</v>
      </c>
      <c r="E1573" t="s">
        <v>604</v>
      </c>
      <c r="F1573" t="s">
        <v>177</v>
      </c>
      <c r="G1573">
        <v>7.91</v>
      </c>
      <c r="H1573" t="s">
        <v>138</v>
      </c>
      <c r="I1573" t="s">
        <v>63</v>
      </c>
      <c r="J1573" t="s">
        <v>460</v>
      </c>
      <c r="K1573" t="s">
        <v>20433</v>
      </c>
      <c r="L1573" t="s">
        <v>3370</v>
      </c>
      <c r="M1573" t="s">
        <v>749</v>
      </c>
      <c r="N1573">
        <v>31.594488188976378</v>
      </c>
      <c r="P1573">
        <v>28</v>
      </c>
      <c r="Q1573">
        <v>70.100000000000009</v>
      </c>
      <c r="R1573">
        <v>85</v>
      </c>
      <c r="S1573">
        <v>94</v>
      </c>
      <c r="T1573">
        <v>6</v>
      </c>
      <c r="U1573">
        <v>36</v>
      </c>
      <c r="V1573">
        <v>180</v>
      </c>
      <c r="AB1573" t="s">
        <v>63</v>
      </c>
      <c r="AC1573" t="s">
        <v>63</v>
      </c>
      <c r="AD1573" t="s">
        <v>63</v>
      </c>
      <c r="AE1573" t="s">
        <v>98</v>
      </c>
      <c r="AG1573">
        <v>1953</v>
      </c>
      <c r="AH1573">
        <v>1.56</v>
      </c>
      <c r="AI1573">
        <v>39.574680000000001</v>
      </c>
      <c r="AJ1573">
        <v>-100.27777</v>
      </c>
      <c r="AL1573">
        <v>3</v>
      </c>
      <c r="AM1573" t="s">
        <v>63</v>
      </c>
      <c r="AN1573" t="s">
        <v>20434</v>
      </c>
      <c r="AO1573" t="s">
        <v>100</v>
      </c>
      <c r="AP1573" t="s">
        <v>116</v>
      </c>
      <c r="AQ1573" t="s">
        <v>434</v>
      </c>
      <c r="AR1573" t="s">
        <v>159</v>
      </c>
      <c r="AS1573" t="s">
        <v>83</v>
      </c>
      <c r="AT1573" s="5">
        <v>36192</v>
      </c>
      <c r="AU1573" t="s">
        <v>129</v>
      </c>
      <c r="AV1573" t="s">
        <v>149</v>
      </c>
      <c r="AW1573" t="s">
        <v>150</v>
      </c>
    </row>
    <row r="1574" spans="1:49" x14ac:dyDescent="0.25">
      <c r="A1574">
        <v>587</v>
      </c>
      <c r="B1574" t="s">
        <v>3368</v>
      </c>
      <c r="C1574">
        <v>1</v>
      </c>
      <c r="D1574" t="s">
        <v>86</v>
      </c>
      <c r="E1574" t="s">
        <v>604</v>
      </c>
      <c r="F1574" t="s">
        <v>177</v>
      </c>
      <c r="G1574">
        <v>8.32</v>
      </c>
      <c r="H1574" t="s">
        <v>489</v>
      </c>
      <c r="I1574" t="s">
        <v>63</v>
      </c>
      <c r="J1574" t="s">
        <v>460</v>
      </c>
      <c r="K1574" t="s">
        <v>3369</v>
      </c>
      <c r="L1574" t="s">
        <v>3370</v>
      </c>
      <c r="M1574" t="s">
        <v>749</v>
      </c>
      <c r="N1574">
        <v>24.803149606299211</v>
      </c>
      <c r="P1574">
        <v>26</v>
      </c>
      <c r="Q1574">
        <v>94.9</v>
      </c>
      <c r="R1574">
        <v>95</v>
      </c>
      <c r="S1574">
        <v>96.8</v>
      </c>
      <c r="T1574">
        <v>5</v>
      </c>
      <c r="U1574">
        <v>36</v>
      </c>
      <c r="V1574">
        <v>180</v>
      </c>
      <c r="AB1574" t="s">
        <v>63</v>
      </c>
      <c r="AC1574" t="s">
        <v>63</v>
      </c>
      <c r="AD1574" t="s">
        <v>63</v>
      </c>
      <c r="AE1574" t="s">
        <v>98</v>
      </c>
      <c r="AG1574">
        <v>1953</v>
      </c>
      <c r="AH1574">
        <v>1.97</v>
      </c>
      <c r="AI1574">
        <v>39.57461</v>
      </c>
      <c r="AJ1574">
        <v>-100.26957</v>
      </c>
      <c r="AL1574">
        <v>2</v>
      </c>
      <c r="AM1574" t="s">
        <v>63</v>
      </c>
      <c r="AN1574" t="s">
        <v>3371</v>
      </c>
      <c r="AO1574" t="s">
        <v>100</v>
      </c>
      <c r="AP1574" t="s">
        <v>116</v>
      </c>
      <c r="AQ1574" t="s">
        <v>402</v>
      </c>
      <c r="AR1574" t="s">
        <v>133</v>
      </c>
      <c r="AS1574" t="s">
        <v>83</v>
      </c>
      <c r="AT1574" s="5">
        <v>39819</v>
      </c>
      <c r="AU1574" t="s">
        <v>129</v>
      </c>
      <c r="AV1574" t="s">
        <v>149</v>
      </c>
      <c r="AW1574" t="s">
        <v>150</v>
      </c>
    </row>
    <row r="1575" spans="1:49" x14ac:dyDescent="0.25">
      <c r="A1575">
        <v>1079</v>
      </c>
      <c r="B1575" t="s">
        <v>13035</v>
      </c>
      <c r="C1575">
        <v>1</v>
      </c>
      <c r="D1575" t="s">
        <v>86</v>
      </c>
      <c r="E1575" t="s">
        <v>604</v>
      </c>
      <c r="F1575" t="s">
        <v>177</v>
      </c>
      <c r="G1575">
        <v>8.9500000000000011</v>
      </c>
      <c r="H1575" t="s">
        <v>138</v>
      </c>
      <c r="I1575" t="s">
        <v>63</v>
      </c>
      <c r="J1575" t="s">
        <v>460</v>
      </c>
      <c r="K1575" t="s">
        <v>13036</v>
      </c>
      <c r="L1575" t="s">
        <v>3370</v>
      </c>
      <c r="M1575" t="s">
        <v>749</v>
      </c>
      <c r="N1575">
        <v>28.608923884514436</v>
      </c>
      <c r="P1575">
        <v>28</v>
      </c>
      <c r="Q1575">
        <v>76.600000000000009</v>
      </c>
      <c r="R1575">
        <v>92</v>
      </c>
      <c r="S1575">
        <v>97.9</v>
      </c>
      <c r="T1575">
        <v>5</v>
      </c>
      <c r="U1575">
        <v>36</v>
      </c>
      <c r="V1575">
        <v>180</v>
      </c>
      <c r="AB1575" t="s">
        <v>63</v>
      </c>
      <c r="AC1575" t="s">
        <v>63</v>
      </c>
      <c r="AD1575" t="s">
        <v>63</v>
      </c>
      <c r="AE1575" t="s">
        <v>98</v>
      </c>
      <c r="AG1575">
        <v>1953</v>
      </c>
      <c r="AH1575">
        <v>2.6</v>
      </c>
      <c r="AI1575">
        <v>39.574460000000002</v>
      </c>
      <c r="AJ1575">
        <v>-100.25788</v>
      </c>
      <c r="AL1575">
        <v>3</v>
      </c>
      <c r="AM1575" t="s">
        <v>63</v>
      </c>
      <c r="AN1575" t="s">
        <v>13037</v>
      </c>
      <c r="AO1575" t="s">
        <v>100</v>
      </c>
      <c r="AP1575" t="s">
        <v>116</v>
      </c>
      <c r="AQ1575" t="s">
        <v>503</v>
      </c>
      <c r="AR1575" t="s">
        <v>504</v>
      </c>
      <c r="AS1575" t="s">
        <v>83</v>
      </c>
      <c r="AT1575" s="5">
        <v>36192</v>
      </c>
      <c r="AU1575" t="s">
        <v>129</v>
      </c>
      <c r="AV1575" t="s">
        <v>149</v>
      </c>
      <c r="AW1575" t="s">
        <v>150</v>
      </c>
    </row>
    <row r="1576" spans="1:49" x14ac:dyDescent="0.25">
      <c r="A1576">
        <v>1280</v>
      </c>
      <c r="B1576" t="s">
        <v>11962</v>
      </c>
      <c r="C1576">
        <v>1</v>
      </c>
      <c r="D1576" t="s">
        <v>86</v>
      </c>
      <c r="E1576" t="s">
        <v>604</v>
      </c>
      <c r="F1576" t="s">
        <v>177</v>
      </c>
      <c r="G1576">
        <v>11.42</v>
      </c>
      <c r="H1576" t="s">
        <v>489</v>
      </c>
      <c r="I1576" t="s">
        <v>63</v>
      </c>
      <c r="J1576" t="s">
        <v>460</v>
      </c>
      <c r="K1576" t="s">
        <v>11963</v>
      </c>
      <c r="L1576" t="s">
        <v>3370</v>
      </c>
      <c r="M1576" t="s">
        <v>749</v>
      </c>
      <c r="N1576">
        <v>28.805774278215225</v>
      </c>
      <c r="P1576">
        <v>26</v>
      </c>
      <c r="Q1576">
        <v>95.7</v>
      </c>
      <c r="R1576">
        <v>85</v>
      </c>
      <c r="S1576">
        <v>97.5</v>
      </c>
      <c r="T1576">
        <v>2</v>
      </c>
      <c r="U1576">
        <v>50</v>
      </c>
      <c r="V1576">
        <v>120</v>
      </c>
      <c r="AB1576" t="s">
        <v>63</v>
      </c>
      <c r="AC1576" t="s">
        <v>63</v>
      </c>
      <c r="AD1576" t="s">
        <v>63</v>
      </c>
      <c r="AE1576" t="s">
        <v>98</v>
      </c>
      <c r="AG1576">
        <v>1954</v>
      </c>
      <c r="AH1576">
        <v>5.07</v>
      </c>
      <c r="AI1576">
        <v>39.585470000000001</v>
      </c>
      <c r="AJ1576">
        <v>-100.21638</v>
      </c>
      <c r="AL1576">
        <v>2</v>
      </c>
      <c r="AM1576" t="s">
        <v>63</v>
      </c>
      <c r="AN1576" t="s">
        <v>11964</v>
      </c>
      <c r="AO1576" t="s">
        <v>100</v>
      </c>
      <c r="AP1576" t="s">
        <v>116</v>
      </c>
      <c r="AQ1576" t="s">
        <v>101</v>
      </c>
      <c r="AR1576" t="s">
        <v>514</v>
      </c>
      <c r="AS1576" t="s">
        <v>83</v>
      </c>
      <c r="AT1576" s="5">
        <v>39819</v>
      </c>
      <c r="AU1576" t="s">
        <v>129</v>
      </c>
      <c r="AV1576" t="s">
        <v>149</v>
      </c>
      <c r="AW1576" t="s">
        <v>150</v>
      </c>
    </row>
    <row r="1577" spans="1:49" x14ac:dyDescent="0.25">
      <c r="A1577">
        <v>250</v>
      </c>
      <c r="B1577" t="s">
        <v>12583</v>
      </c>
      <c r="C1577">
        <v>1</v>
      </c>
      <c r="D1577" t="s">
        <v>86</v>
      </c>
      <c r="E1577" t="s">
        <v>12584</v>
      </c>
      <c r="F1577" t="s">
        <v>177</v>
      </c>
      <c r="G1577">
        <v>3.43</v>
      </c>
      <c r="H1577" t="s">
        <v>489</v>
      </c>
      <c r="I1577" t="s">
        <v>63</v>
      </c>
      <c r="J1577" t="s">
        <v>289</v>
      </c>
      <c r="K1577" t="s">
        <v>12585</v>
      </c>
      <c r="L1577" t="s">
        <v>7462</v>
      </c>
      <c r="M1577" t="s">
        <v>12586</v>
      </c>
      <c r="N1577">
        <v>24.901574803149607</v>
      </c>
      <c r="P1577">
        <v>38</v>
      </c>
      <c r="Q1577">
        <v>95.9</v>
      </c>
      <c r="R1577">
        <v>97</v>
      </c>
      <c r="S1577">
        <v>98.5</v>
      </c>
      <c r="T1577">
        <v>3</v>
      </c>
      <c r="U1577">
        <v>8</v>
      </c>
      <c r="V1577">
        <v>240</v>
      </c>
      <c r="AB1577" t="s">
        <v>63</v>
      </c>
      <c r="AC1577" t="s">
        <v>63</v>
      </c>
      <c r="AD1577" t="s">
        <v>63</v>
      </c>
      <c r="AE1577" t="s">
        <v>98</v>
      </c>
      <c r="AG1577">
        <v>1950</v>
      </c>
      <c r="AH1577">
        <v>1.41</v>
      </c>
      <c r="AI1577">
        <v>39.588169999999998</v>
      </c>
      <c r="AJ1577">
        <v>-100.42363</v>
      </c>
      <c r="AL1577">
        <v>2</v>
      </c>
      <c r="AM1577" t="s">
        <v>63</v>
      </c>
      <c r="AN1577" t="s">
        <v>12587</v>
      </c>
      <c r="AO1577" t="s">
        <v>100</v>
      </c>
      <c r="AP1577" t="s">
        <v>116</v>
      </c>
      <c r="AQ1577" t="s">
        <v>336</v>
      </c>
      <c r="AR1577" t="s">
        <v>337</v>
      </c>
      <c r="AS1577" t="s">
        <v>83</v>
      </c>
      <c r="AT1577" s="5">
        <v>39819</v>
      </c>
      <c r="AU1577" t="s">
        <v>129</v>
      </c>
      <c r="AV1577" t="s">
        <v>149</v>
      </c>
      <c r="AW1577" t="s">
        <v>150</v>
      </c>
    </row>
    <row r="1578" spans="1:49" x14ac:dyDescent="0.25">
      <c r="A1578">
        <v>1275</v>
      </c>
      <c r="B1578" t="s">
        <v>24585</v>
      </c>
      <c r="C1578">
        <v>1</v>
      </c>
      <c r="D1578" t="s">
        <v>86</v>
      </c>
      <c r="E1578" t="s">
        <v>24586</v>
      </c>
      <c r="F1578" t="s">
        <v>177</v>
      </c>
      <c r="G1578">
        <v>1.76</v>
      </c>
      <c r="H1578" t="s">
        <v>138</v>
      </c>
      <c r="I1578" t="s">
        <v>63</v>
      </c>
      <c r="J1578" t="s">
        <v>289</v>
      </c>
      <c r="K1578" t="s">
        <v>24587</v>
      </c>
      <c r="L1578" t="s">
        <v>7462</v>
      </c>
      <c r="M1578" t="s">
        <v>24588</v>
      </c>
      <c r="N1578">
        <v>31.988188976377952</v>
      </c>
      <c r="P1578">
        <v>32</v>
      </c>
      <c r="Q1578">
        <v>75.7</v>
      </c>
      <c r="R1578">
        <v>80</v>
      </c>
      <c r="S1578">
        <v>95.600000000000009</v>
      </c>
      <c r="T1578">
        <v>3</v>
      </c>
      <c r="U1578">
        <v>23</v>
      </c>
      <c r="V1578">
        <v>65</v>
      </c>
      <c r="AB1578" t="s">
        <v>63</v>
      </c>
      <c r="AC1578" t="s">
        <v>63</v>
      </c>
      <c r="AD1578" t="s">
        <v>63</v>
      </c>
      <c r="AE1578" t="s">
        <v>98</v>
      </c>
      <c r="AG1578">
        <v>1959</v>
      </c>
      <c r="AH1578">
        <v>0.73</v>
      </c>
      <c r="AI1578">
        <v>39.578209999999999</v>
      </c>
      <c r="AJ1578">
        <v>-100.46078</v>
      </c>
      <c r="AL1578">
        <v>3</v>
      </c>
      <c r="AM1578" t="s">
        <v>63</v>
      </c>
      <c r="AN1578" t="s">
        <v>24589</v>
      </c>
      <c r="AO1578" t="s">
        <v>100</v>
      </c>
      <c r="AP1578" t="s">
        <v>147</v>
      </c>
      <c r="AQ1578" t="s">
        <v>503</v>
      </c>
      <c r="AR1578" t="s">
        <v>504</v>
      </c>
      <c r="AS1578" t="s">
        <v>83</v>
      </c>
      <c r="AT1578" s="5">
        <v>36192</v>
      </c>
      <c r="AU1578" t="s">
        <v>129</v>
      </c>
      <c r="AV1578" t="s">
        <v>149</v>
      </c>
      <c r="AW1578" t="s">
        <v>150</v>
      </c>
    </row>
    <row r="1579" spans="1:49" x14ac:dyDescent="0.25">
      <c r="A1579">
        <v>3843</v>
      </c>
      <c r="B1579" t="s">
        <v>529</v>
      </c>
      <c r="C1579">
        <v>1</v>
      </c>
      <c r="D1579" t="s">
        <v>86</v>
      </c>
      <c r="E1579" t="s">
        <v>288</v>
      </c>
      <c r="F1579" t="s">
        <v>108</v>
      </c>
      <c r="G1579">
        <v>214.28</v>
      </c>
      <c r="H1579" t="s">
        <v>90</v>
      </c>
      <c r="I1579" t="s">
        <v>63</v>
      </c>
      <c r="J1579" t="s">
        <v>289</v>
      </c>
      <c r="K1579" t="s">
        <v>530</v>
      </c>
      <c r="L1579" t="s">
        <v>531</v>
      </c>
      <c r="M1579" t="s">
        <v>532</v>
      </c>
      <c r="N1579">
        <v>142.58530183727035</v>
      </c>
      <c r="P1579">
        <v>44</v>
      </c>
      <c r="Q1579">
        <v>91.100000000000009</v>
      </c>
      <c r="R1579">
        <v>70</v>
      </c>
      <c r="S1579">
        <v>53.6</v>
      </c>
      <c r="T1579">
        <v>3</v>
      </c>
      <c r="U1579">
        <v>25</v>
      </c>
      <c r="V1579">
        <v>1500</v>
      </c>
      <c r="X1579" t="s">
        <v>293</v>
      </c>
      <c r="Y1579" t="s">
        <v>126</v>
      </c>
      <c r="Z1579" t="s">
        <v>527</v>
      </c>
      <c r="AA1579" t="s">
        <v>128</v>
      </c>
      <c r="AB1579" t="s">
        <v>75</v>
      </c>
      <c r="AC1579" t="s">
        <v>98</v>
      </c>
      <c r="AD1579" t="s">
        <v>98</v>
      </c>
      <c r="AE1579" t="s">
        <v>63</v>
      </c>
      <c r="AG1579">
        <v>1972</v>
      </c>
      <c r="AH1579">
        <v>19.63</v>
      </c>
      <c r="AI1579">
        <v>39.852220000000003</v>
      </c>
      <c r="AJ1579">
        <v>-100.53425</v>
      </c>
      <c r="AL1579">
        <v>3</v>
      </c>
      <c r="AM1579" t="s">
        <v>63</v>
      </c>
      <c r="AN1579" t="s">
        <v>533</v>
      </c>
      <c r="AO1579" t="s">
        <v>100</v>
      </c>
      <c r="AP1579" t="s">
        <v>170</v>
      </c>
      <c r="AQ1579" t="s">
        <v>401</v>
      </c>
      <c r="AR1579" t="s">
        <v>467</v>
      </c>
      <c r="AS1579" t="s">
        <v>83</v>
      </c>
      <c r="AT1579" s="5">
        <v>36342</v>
      </c>
      <c r="AU1579" t="s">
        <v>76</v>
      </c>
      <c r="AV1579" t="s">
        <v>187</v>
      </c>
      <c r="AW1579" t="s">
        <v>188</v>
      </c>
    </row>
    <row r="1580" spans="1:49" x14ac:dyDescent="0.25">
      <c r="A1580">
        <v>3018</v>
      </c>
      <c r="B1580" t="s">
        <v>2680</v>
      </c>
      <c r="C1580">
        <v>1</v>
      </c>
      <c r="D1580" t="s">
        <v>86</v>
      </c>
      <c r="E1580" t="s">
        <v>288</v>
      </c>
      <c r="F1580" t="s">
        <v>108</v>
      </c>
      <c r="G1580">
        <v>223.51</v>
      </c>
      <c r="H1580" t="s">
        <v>208</v>
      </c>
      <c r="I1580" t="s">
        <v>63</v>
      </c>
      <c r="J1580" t="s">
        <v>289</v>
      </c>
      <c r="K1580" t="s">
        <v>2681</v>
      </c>
      <c r="L1580" t="s">
        <v>2682</v>
      </c>
      <c r="M1580" t="s">
        <v>292</v>
      </c>
      <c r="N1580">
        <v>182.61154855643045</v>
      </c>
      <c r="P1580">
        <v>44</v>
      </c>
      <c r="Q1580">
        <v>95.7</v>
      </c>
      <c r="R1580">
        <v>80</v>
      </c>
      <c r="S1580">
        <v>85.2</v>
      </c>
      <c r="T1580">
        <v>3</v>
      </c>
      <c r="U1580">
        <v>29</v>
      </c>
      <c r="V1580">
        <v>1250</v>
      </c>
      <c r="X1580" t="s">
        <v>293</v>
      </c>
      <c r="Y1580" t="s">
        <v>126</v>
      </c>
      <c r="Z1580" t="s">
        <v>127</v>
      </c>
      <c r="AA1580" t="s">
        <v>128</v>
      </c>
      <c r="AB1580" t="s">
        <v>75</v>
      </c>
      <c r="AC1580" t="s">
        <v>98</v>
      </c>
      <c r="AD1580" t="s">
        <v>98</v>
      </c>
      <c r="AE1580" t="s">
        <v>63</v>
      </c>
      <c r="AG1580">
        <v>1972</v>
      </c>
      <c r="AH1580">
        <v>28.86</v>
      </c>
      <c r="AI1580">
        <v>39.981360000000002</v>
      </c>
      <c r="AJ1580">
        <v>-100.5585</v>
      </c>
      <c r="AL1580">
        <v>3</v>
      </c>
      <c r="AM1580" t="s">
        <v>63</v>
      </c>
      <c r="AN1580" t="s">
        <v>2683</v>
      </c>
      <c r="AO1580" t="s">
        <v>100</v>
      </c>
      <c r="AP1580" t="s">
        <v>170</v>
      </c>
      <c r="AQ1580" t="s">
        <v>504</v>
      </c>
      <c r="AR1580" t="s">
        <v>677</v>
      </c>
      <c r="AS1580" t="s">
        <v>83</v>
      </c>
      <c r="AT1580" s="5">
        <v>36069</v>
      </c>
      <c r="AU1580" t="s">
        <v>63</v>
      </c>
      <c r="AV1580" t="s">
        <v>187</v>
      </c>
      <c r="AW1580" t="s">
        <v>188</v>
      </c>
    </row>
    <row r="1581" spans="1:49" x14ac:dyDescent="0.25">
      <c r="A1581">
        <v>2802</v>
      </c>
      <c r="B1581" t="s">
        <v>287</v>
      </c>
      <c r="C1581">
        <v>1</v>
      </c>
      <c r="D1581" t="s">
        <v>86</v>
      </c>
      <c r="E1581" t="s">
        <v>288</v>
      </c>
      <c r="F1581" t="s">
        <v>108</v>
      </c>
      <c r="G1581">
        <v>223.81</v>
      </c>
      <c r="H1581" t="s">
        <v>109</v>
      </c>
      <c r="I1581" t="s">
        <v>63</v>
      </c>
      <c r="J1581" t="s">
        <v>289</v>
      </c>
      <c r="K1581" t="s">
        <v>290</v>
      </c>
      <c r="L1581" t="s">
        <v>291</v>
      </c>
      <c r="M1581" t="s">
        <v>292</v>
      </c>
      <c r="N1581">
        <v>281.59448818897636</v>
      </c>
      <c r="P1581">
        <v>44</v>
      </c>
      <c r="Q1581">
        <v>91.600000000000009</v>
      </c>
      <c r="R1581">
        <v>80</v>
      </c>
      <c r="S1581">
        <v>84.9</v>
      </c>
      <c r="T1581">
        <v>4</v>
      </c>
      <c r="U1581">
        <v>29</v>
      </c>
      <c r="V1581">
        <v>1250</v>
      </c>
      <c r="X1581" t="s">
        <v>293</v>
      </c>
      <c r="Y1581" t="s">
        <v>126</v>
      </c>
      <c r="Z1581" t="s">
        <v>294</v>
      </c>
      <c r="AA1581" t="s">
        <v>128</v>
      </c>
      <c r="AB1581" t="s">
        <v>75</v>
      </c>
      <c r="AC1581" t="s">
        <v>98</v>
      </c>
      <c r="AD1581" t="s">
        <v>75</v>
      </c>
      <c r="AE1581" t="s">
        <v>63</v>
      </c>
      <c r="AG1581">
        <v>1972</v>
      </c>
      <c r="AH1581">
        <v>29.16</v>
      </c>
      <c r="AI1581">
        <v>39.985329999999998</v>
      </c>
      <c r="AJ1581">
        <v>-100.5605</v>
      </c>
      <c r="AL1581">
        <v>5</v>
      </c>
      <c r="AM1581" t="s">
        <v>63</v>
      </c>
      <c r="AN1581" t="s">
        <v>295</v>
      </c>
      <c r="AO1581" t="s">
        <v>100</v>
      </c>
      <c r="AP1581" t="s">
        <v>170</v>
      </c>
      <c r="AQ1581" t="s">
        <v>81</v>
      </c>
      <c r="AR1581" t="s">
        <v>82</v>
      </c>
      <c r="AS1581" t="s">
        <v>83</v>
      </c>
      <c r="AT1581" s="5">
        <v>36069</v>
      </c>
      <c r="AU1581" t="s">
        <v>129</v>
      </c>
      <c r="AV1581" t="s">
        <v>187</v>
      </c>
      <c r="AW1581" t="s">
        <v>188</v>
      </c>
    </row>
    <row r="1582" spans="1:49" x14ac:dyDescent="0.25">
      <c r="A1582">
        <v>2837</v>
      </c>
      <c r="B1582" t="s">
        <v>2071</v>
      </c>
      <c r="C1582">
        <v>1</v>
      </c>
      <c r="D1582" t="s">
        <v>86</v>
      </c>
      <c r="E1582" t="s">
        <v>288</v>
      </c>
      <c r="F1582" t="s">
        <v>108</v>
      </c>
      <c r="G1582">
        <v>224.26</v>
      </c>
      <c r="H1582" t="s">
        <v>90</v>
      </c>
      <c r="I1582" t="s">
        <v>63</v>
      </c>
      <c r="J1582" t="s">
        <v>289</v>
      </c>
      <c r="K1582" t="s">
        <v>2072</v>
      </c>
      <c r="L1582" t="s">
        <v>2073</v>
      </c>
      <c r="M1582" t="s">
        <v>292</v>
      </c>
      <c r="N1582">
        <v>156.59448818897638</v>
      </c>
      <c r="P1582">
        <v>44</v>
      </c>
      <c r="Q1582">
        <v>94.100000000000009</v>
      </c>
      <c r="R1582">
        <v>80</v>
      </c>
      <c r="S1582">
        <v>69.600000000000009</v>
      </c>
      <c r="T1582">
        <v>4</v>
      </c>
      <c r="U1582">
        <v>29</v>
      </c>
      <c r="V1582">
        <v>1250</v>
      </c>
      <c r="X1582" t="s">
        <v>293</v>
      </c>
      <c r="Y1582" t="s">
        <v>126</v>
      </c>
      <c r="Z1582" t="s">
        <v>527</v>
      </c>
      <c r="AA1582" t="s">
        <v>128</v>
      </c>
      <c r="AB1582" t="s">
        <v>75</v>
      </c>
      <c r="AC1582" t="s">
        <v>98</v>
      </c>
      <c r="AD1582" t="s">
        <v>98</v>
      </c>
      <c r="AE1582" t="s">
        <v>63</v>
      </c>
      <c r="AG1582">
        <v>1972</v>
      </c>
      <c r="AH1582">
        <v>29.61</v>
      </c>
      <c r="AI1582">
        <v>39.991680000000002</v>
      </c>
      <c r="AJ1582">
        <v>-100.56159</v>
      </c>
      <c r="AL1582">
        <v>4</v>
      </c>
      <c r="AM1582" t="s">
        <v>63</v>
      </c>
      <c r="AN1582" t="s">
        <v>2074</v>
      </c>
      <c r="AO1582" t="s">
        <v>100</v>
      </c>
      <c r="AP1582" t="s">
        <v>170</v>
      </c>
      <c r="AQ1582" t="s">
        <v>336</v>
      </c>
      <c r="AR1582" t="s">
        <v>561</v>
      </c>
      <c r="AS1582" t="s">
        <v>83</v>
      </c>
      <c r="AT1582" s="5">
        <v>36069</v>
      </c>
      <c r="AU1582" t="s">
        <v>76</v>
      </c>
      <c r="AV1582" t="s">
        <v>187</v>
      </c>
      <c r="AW1582" t="s">
        <v>188</v>
      </c>
    </row>
    <row r="1583" spans="1:49" x14ac:dyDescent="0.25">
      <c r="A1583">
        <v>1074</v>
      </c>
      <c r="B1583" t="s">
        <v>25747</v>
      </c>
      <c r="C1583">
        <v>1</v>
      </c>
      <c r="D1583" t="s">
        <v>86</v>
      </c>
      <c r="E1583" t="s">
        <v>288</v>
      </c>
      <c r="F1583" t="s">
        <v>108</v>
      </c>
      <c r="G1583">
        <v>211.55</v>
      </c>
      <c r="H1583" t="s">
        <v>820</v>
      </c>
      <c r="I1583" t="s">
        <v>63</v>
      </c>
      <c r="J1583" t="s">
        <v>289</v>
      </c>
      <c r="K1583" t="s">
        <v>25748</v>
      </c>
      <c r="L1583" t="s">
        <v>3877</v>
      </c>
      <c r="M1583" t="s">
        <v>532</v>
      </c>
      <c r="N1583">
        <v>353.21522309711287</v>
      </c>
      <c r="O1583">
        <v>45</v>
      </c>
      <c r="P1583">
        <v>44</v>
      </c>
      <c r="Q1583">
        <v>97</v>
      </c>
      <c r="R1583">
        <v>85</v>
      </c>
      <c r="S1583">
        <v>92.7</v>
      </c>
      <c r="T1583">
        <v>0</v>
      </c>
      <c r="U1583">
        <v>35</v>
      </c>
      <c r="V1583">
        <v>1200</v>
      </c>
      <c r="AB1583" t="s">
        <v>98</v>
      </c>
      <c r="AC1583" t="s">
        <v>98</v>
      </c>
      <c r="AD1583" t="s">
        <v>98</v>
      </c>
      <c r="AE1583" t="s">
        <v>63</v>
      </c>
      <c r="AG1583">
        <v>1986</v>
      </c>
      <c r="AH1583">
        <v>16.899999999999999</v>
      </c>
      <c r="AI1583">
        <v>39.812959999999997</v>
      </c>
      <c r="AJ1583">
        <v>-100.53400000000001</v>
      </c>
      <c r="AK1583" t="s">
        <v>262</v>
      </c>
      <c r="AL1583">
        <v>5</v>
      </c>
      <c r="AM1583" t="s">
        <v>63</v>
      </c>
      <c r="AN1583" t="s">
        <v>25749</v>
      </c>
      <c r="AO1583" t="s">
        <v>100</v>
      </c>
      <c r="AP1583" t="s">
        <v>170</v>
      </c>
      <c r="AQ1583" t="s">
        <v>424</v>
      </c>
      <c r="AR1583" t="s">
        <v>160</v>
      </c>
      <c r="AS1583" t="s">
        <v>83</v>
      </c>
      <c r="AT1583" s="5">
        <v>36039</v>
      </c>
      <c r="AU1583" t="s">
        <v>76</v>
      </c>
      <c r="AV1583" t="s">
        <v>134</v>
      </c>
      <c r="AW1583" t="s">
        <v>150</v>
      </c>
    </row>
    <row r="1584" spans="1:49" x14ac:dyDescent="0.25">
      <c r="A1584">
        <v>1216</v>
      </c>
      <c r="B1584" t="s">
        <v>26571</v>
      </c>
      <c r="C1584">
        <v>1</v>
      </c>
      <c r="D1584" t="s">
        <v>86</v>
      </c>
      <c r="E1584" t="s">
        <v>288</v>
      </c>
      <c r="F1584" t="s">
        <v>108</v>
      </c>
      <c r="G1584">
        <v>210.78</v>
      </c>
      <c r="H1584" t="s">
        <v>138</v>
      </c>
      <c r="I1584" t="s">
        <v>63</v>
      </c>
      <c r="J1584" t="s">
        <v>289</v>
      </c>
      <c r="K1584" t="s">
        <v>26572</v>
      </c>
      <c r="L1584" t="s">
        <v>671</v>
      </c>
      <c r="M1584" t="s">
        <v>532</v>
      </c>
      <c r="N1584">
        <v>35.793963254593173</v>
      </c>
      <c r="O1584">
        <v>45</v>
      </c>
      <c r="P1584">
        <v>47</v>
      </c>
      <c r="Q1584">
        <v>99</v>
      </c>
      <c r="R1584">
        <v>90</v>
      </c>
      <c r="S1584">
        <v>97</v>
      </c>
      <c r="T1584">
        <v>0</v>
      </c>
      <c r="U1584">
        <v>35</v>
      </c>
      <c r="V1584">
        <v>1200</v>
      </c>
      <c r="AB1584" t="s">
        <v>63</v>
      </c>
      <c r="AC1584" t="s">
        <v>63</v>
      </c>
      <c r="AD1584" t="s">
        <v>63</v>
      </c>
      <c r="AE1584" t="s">
        <v>98</v>
      </c>
      <c r="AG1584">
        <v>1986</v>
      </c>
      <c r="AH1584">
        <v>16.13</v>
      </c>
      <c r="AI1584">
        <v>39.801659999999998</v>
      </c>
      <c r="AJ1584">
        <v>-100.53425</v>
      </c>
      <c r="AK1584" t="s">
        <v>77</v>
      </c>
      <c r="AL1584">
        <v>3</v>
      </c>
      <c r="AM1584" t="s">
        <v>63</v>
      </c>
      <c r="AN1584" t="s">
        <v>26573</v>
      </c>
      <c r="AO1584" t="s">
        <v>100</v>
      </c>
      <c r="AP1584" t="s">
        <v>170</v>
      </c>
      <c r="AQ1584" t="s">
        <v>133</v>
      </c>
      <c r="AR1584" t="s">
        <v>133</v>
      </c>
      <c r="AS1584" t="s">
        <v>83</v>
      </c>
      <c r="AT1584" s="5">
        <v>36192</v>
      </c>
      <c r="AU1584" t="s">
        <v>129</v>
      </c>
      <c r="AV1584" t="s">
        <v>149</v>
      </c>
      <c r="AW1584" t="s">
        <v>150</v>
      </c>
    </row>
    <row r="1585" spans="1:49" x14ac:dyDescent="0.25">
      <c r="A1585">
        <v>3734</v>
      </c>
      <c r="B1585" t="s">
        <v>3372</v>
      </c>
      <c r="C1585">
        <v>1</v>
      </c>
      <c r="D1585" t="s">
        <v>86</v>
      </c>
      <c r="E1585" t="s">
        <v>288</v>
      </c>
      <c r="F1585" t="s">
        <v>108</v>
      </c>
      <c r="G1585">
        <v>198.24</v>
      </c>
      <c r="H1585" t="s">
        <v>90</v>
      </c>
      <c r="I1585" t="s">
        <v>63</v>
      </c>
      <c r="J1585" t="s">
        <v>289</v>
      </c>
      <c r="K1585" t="s">
        <v>3373</v>
      </c>
      <c r="L1585" t="s">
        <v>3374</v>
      </c>
      <c r="M1585" t="s">
        <v>532</v>
      </c>
      <c r="N1585">
        <v>254.49475065616798</v>
      </c>
      <c r="P1585">
        <v>40</v>
      </c>
      <c r="Q1585">
        <v>99</v>
      </c>
      <c r="R1585">
        <v>65</v>
      </c>
      <c r="S1585">
        <v>100</v>
      </c>
      <c r="T1585">
        <v>0</v>
      </c>
      <c r="U1585">
        <v>38</v>
      </c>
      <c r="V1585">
        <v>1130</v>
      </c>
      <c r="AB1585" t="s">
        <v>98</v>
      </c>
      <c r="AC1585" t="s">
        <v>98</v>
      </c>
      <c r="AD1585" t="s">
        <v>98</v>
      </c>
      <c r="AE1585" t="s">
        <v>63</v>
      </c>
      <c r="AG1585">
        <v>1990</v>
      </c>
      <c r="AH1585">
        <v>3.59</v>
      </c>
      <c r="AI1585">
        <v>39.619810000000001</v>
      </c>
      <c r="AJ1585">
        <v>-100.53551</v>
      </c>
      <c r="AL1585">
        <v>5</v>
      </c>
      <c r="AM1585" t="s">
        <v>63</v>
      </c>
      <c r="AN1585" t="s">
        <v>3375</v>
      </c>
      <c r="AO1585" t="s">
        <v>100</v>
      </c>
      <c r="AP1585" t="s">
        <v>170</v>
      </c>
      <c r="AQ1585" t="s">
        <v>443</v>
      </c>
      <c r="AR1585" t="s">
        <v>787</v>
      </c>
      <c r="AS1585" t="s">
        <v>83</v>
      </c>
      <c r="AT1585" s="5">
        <v>36100</v>
      </c>
      <c r="AU1585" t="s">
        <v>76</v>
      </c>
      <c r="AV1585" t="s">
        <v>187</v>
      </c>
      <c r="AW1585" t="s">
        <v>188</v>
      </c>
    </row>
    <row r="1586" spans="1:49" x14ac:dyDescent="0.25">
      <c r="A1586">
        <v>2633</v>
      </c>
      <c r="B1586" t="s">
        <v>17572</v>
      </c>
      <c r="C1586">
        <v>1</v>
      </c>
      <c r="D1586" t="s">
        <v>86</v>
      </c>
      <c r="E1586" t="s">
        <v>288</v>
      </c>
      <c r="F1586" t="s">
        <v>108</v>
      </c>
      <c r="G1586">
        <v>199.75</v>
      </c>
      <c r="H1586" t="s">
        <v>90</v>
      </c>
      <c r="I1586" t="s">
        <v>63</v>
      </c>
      <c r="J1586" t="s">
        <v>289</v>
      </c>
      <c r="K1586" t="s">
        <v>17573</v>
      </c>
      <c r="L1586" t="s">
        <v>17574</v>
      </c>
      <c r="M1586" t="s">
        <v>532</v>
      </c>
      <c r="N1586">
        <v>162.5</v>
      </c>
      <c r="P1586">
        <v>40</v>
      </c>
      <c r="Q1586">
        <v>99</v>
      </c>
      <c r="R1586">
        <v>70</v>
      </c>
      <c r="S1586">
        <v>87.2</v>
      </c>
      <c r="T1586">
        <v>0</v>
      </c>
      <c r="U1586">
        <v>38</v>
      </c>
      <c r="V1586">
        <v>1130</v>
      </c>
      <c r="AB1586" t="s">
        <v>98</v>
      </c>
      <c r="AC1586" t="s">
        <v>75</v>
      </c>
      <c r="AD1586" t="s">
        <v>98</v>
      </c>
      <c r="AE1586" t="s">
        <v>63</v>
      </c>
      <c r="AG1586">
        <v>1990</v>
      </c>
      <c r="AH1586">
        <v>5.1000000000000005</v>
      </c>
      <c r="AI1586">
        <v>39.641829999999999</v>
      </c>
      <c r="AJ1586">
        <v>-100.53516</v>
      </c>
      <c r="AL1586">
        <v>3</v>
      </c>
      <c r="AM1586" t="s">
        <v>63</v>
      </c>
      <c r="AN1586" t="s">
        <v>17575</v>
      </c>
      <c r="AO1586" t="s">
        <v>100</v>
      </c>
      <c r="AP1586" t="s">
        <v>170</v>
      </c>
      <c r="AQ1586" t="s">
        <v>264</v>
      </c>
      <c r="AR1586" t="s">
        <v>1775</v>
      </c>
      <c r="AS1586" t="s">
        <v>83</v>
      </c>
      <c r="AT1586" s="5">
        <v>35827</v>
      </c>
      <c r="AU1586" t="s">
        <v>76</v>
      </c>
      <c r="AV1586" t="s">
        <v>134</v>
      </c>
      <c r="AW1586" t="s">
        <v>150</v>
      </c>
    </row>
    <row r="1587" spans="1:49" x14ac:dyDescent="0.25">
      <c r="A1587">
        <v>1842</v>
      </c>
      <c r="B1587" t="s">
        <v>25500</v>
      </c>
      <c r="C1587">
        <v>1</v>
      </c>
      <c r="D1587" t="s">
        <v>86</v>
      </c>
      <c r="E1587" t="s">
        <v>288</v>
      </c>
      <c r="F1587" t="s">
        <v>108</v>
      </c>
      <c r="G1587">
        <v>200.07</v>
      </c>
      <c r="H1587" t="s">
        <v>489</v>
      </c>
      <c r="I1587" t="s">
        <v>63</v>
      </c>
      <c r="J1587" t="s">
        <v>289</v>
      </c>
      <c r="K1587" t="s">
        <v>25501</v>
      </c>
      <c r="L1587" t="s">
        <v>24933</v>
      </c>
      <c r="M1587" t="s">
        <v>532</v>
      </c>
      <c r="N1587">
        <v>30.183727034120736</v>
      </c>
      <c r="O1587">
        <v>45</v>
      </c>
      <c r="P1587">
        <v>30</v>
      </c>
      <c r="Q1587">
        <v>100</v>
      </c>
      <c r="R1587">
        <v>90</v>
      </c>
      <c r="S1587">
        <v>98.3</v>
      </c>
      <c r="T1587">
        <v>0</v>
      </c>
      <c r="U1587">
        <v>38</v>
      </c>
      <c r="V1587">
        <v>1130</v>
      </c>
      <c r="AB1587" t="s">
        <v>63</v>
      </c>
      <c r="AC1587" t="s">
        <v>63</v>
      </c>
      <c r="AD1587" t="s">
        <v>63</v>
      </c>
      <c r="AE1587" t="s">
        <v>98</v>
      </c>
      <c r="AG1587">
        <v>1990</v>
      </c>
      <c r="AH1587">
        <v>5.39</v>
      </c>
      <c r="AI1587">
        <v>39.645919999999997</v>
      </c>
      <c r="AJ1587">
        <v>-100.5351</v>
      </c>
      <c r="AK1587" t="s">
        <v>77</v>
      </c>
      <c r="AL1587">
        <v>3</v>
      </c>
      <c r="AM1587" t="s">
        <v>63</v>
      </c>
      <c r="AN1587" t="s">
        <v>25502</v>
      </c>
      <c r="AO1587" t="s">
        <v>100</v>
      </c>
      <c r="AP1587" t="s">
        <v>170</v>
      </c>
      <c r="AQ1587" t="s">
        <v>467</v>
      </c>
      <c r="AR1587" t="s">
        <v>133</v>
      </c>
      <c r="AS1587" t="s">
        <v>83</v>
      </c>
      <c r="AT1587" s="5">
        <v>39819</v>
      </c>
      <c r="AU1587" t="s">
        <v>129</v>
      </c>
      <c r="AV1587" t="s">
        <v>149</v>
      </c>
      <c r="AW1587" t="s">
        <v>150</v>
      </c>
    </row>
    <row r="1588" spans="1:49" x14ac:dyDescent="0.25">
      <c r="A1588">
        <v>1824</v>
      </c>
      <c r="B1588" t="s">
        <v>24931</v>
      </c>
      <c r="C1588">
        <v>1</v>
      </c>
      <c r="D1588" t="s">
        <v>86</v>
      </c>
      <c r="E1588" t="s">
        <v>288</v>
      </c>
      <c r="F1588" t="s">
        <v>108</v>
      </c>
      <c r="G1588">
        <v>202.11</v>
      </c>
      <c r="H1588" t="s">
        <v>489</v>
      </c>
      <c r="I1588" t="s">
        <v>63</v>
      </c>
      <c r="J1588" t="s">
        <v>289</v>
      </c>
      <c r="K1588" t="s">
        <v>24932</v>
      </c>
      <c r="L1588" t="s">
        <v>24933</v>
      </c>
      <c r="M1588" t="s">
        <v>532</v>
      </c>
      <c r="N1588">
        <v>37.5</v>
      </c>
      <c r="O1588">
        <v>45</v>
      </c>
      <c r="P1588">
        <v>30</v>
      </c>
      <c r="Q1588">
        <v>100</v>
      </c>
      <c r="R1588">
        <v>93</v>
      </c>
      <c r="S1588">
        <v>98.7</v>
      </c>
      <c r="T1588">
        <v>0</v>
      </c>
      <c r="U1588">
        <v>42</v>
      </c>
      <c r="V1588">
        <v>1030</v>
      </c>
      <c r="AB1588" t="s">
        <v>63</v>
      </c>
      <c r="AC1588" t="s">
        <v>63</v>
      </c>
      <c r="AD1588" t="s">
        <v>63</v>
      </c>
      <c r="AE1588" t="s">
        <v>98</v>
      </c>
      <c r="AG1588">
        <v>1990</v>
      </c>
      <c r="AH1588">
        <v>7.42</v>
      </c>
      <c r="AI1588">
        <v>39.675379999999997</v>
      </c>
      <c r="AJ1588">
        <v>-100.53498999999999</v>
      </c>
      <c r="AK1588" t="s">
        <v>77</v>
      </c>
      <c r="AL1588">
        <v>3</v>
      </c>
      <c r="AM1588" t="s">
        <v>63</v>
      </c>
      <c r="AN1588" t="s">
        <v>24934</v>
      </c>
      <c r="AO1588" t="s">
        <v>100</v>
      </c>
      <c r="AP1588" t="s">
        <v>170</v>
      </c>
      <c r="AQ1588" t="s">
        <v>1161</v>
      </c>
      <c r="AR1588" t="s">
        <v>133</v>
      </c>
      <c r="AS1588" t="s">
        <v>83</v>
      </c>
      <c r="AT1588" s="5">
        <v>39819</v>
      </c>
      <c r="AU1588" t="s">
        <v>129</v>
      </c>
      <c r="AV1588" t="s">
        <v>149</v>
      </c>
      <c r="AW1588" t="s">
        <v>150</v>
      </c>
    </row>
    <row r="1589" spans="1:49" x14ac:dyDescent="0.25">
      <c r="A1589">
        <v>0</v>
      </c>
      <c r="B1589" t="s">
        <v>21628</v>
      </c>
      <c r="C1589">
        <v>1</v>
      </c>
      <c r="D1589" t="s">
        <v>86</v>
      </c>
      <c r="E1589" t="s">
        <v>668</v>
      </c>
      <c r="F1589" t="s">
        <v>108</v>
      </c>
      <c r="G1589">
        <v>84.4</v>
      </c>
      <c r="H1589" t="s">
        <v>90</v>
      </c>
      <c r="I1589" t="s">
        <v>63</v>
      </c>
      <c r="J1589" t="s">
        <v>289</v>
      </c>
      <c r="K1589" t="s">
        <v>21629</v>
      </c>
      <c r="L1589" t="s">
        <v>671</v>
      </c>
      <c r="M1589" t="s">
        <v>672</v>
      </c>
      <c r="N1589">
        <v>122.50656167979002</v>
      </c>
      <c r="O1589">
        <v>0</v>
      </c>
      <c r="P1589">
        <v>39.993438320209975</v>
      </c>
      <c r="T1589">
        <v>0</v>
      </c>
      <c r="U1589">
        <v>22</v>
      </c>
      <c r="V1589">
        <v>1180</v>
      </c>
      <c r="AG1589">
        <v>1000</v>
      </c>
      <c r="AH1589">
        <v>13.23</v>
      </c>
      <c r="AI1589">
        <v>39.828850000000003</v>
      </c>
      <c r="AJ1589">
        <v>-100.49198</v>
      </c>
      <c r="AL1589">
        <v>3</v>
      </c>
      <c r="AM1589" t="s">
        <v>63</v>
      </c>
      <c r="AN1589" t="s">
        <v>21628</v>
      </c>
      <c r="AO1589" t="s">
        <v>100</v>
      </c>
      <c r="AP1589" t="s">
        <v>131</v>
      </c>
      <c r="AQ1589" t="s">
        <v>677</v>
      </c>
      <c r="AR1589" t="s">
        <v>133</v>
      </c>
      <c r="AS1589" t="s">
        <v>131</v>
      </c>
      <c r="AT1589" s="5">
        <v>41346</v>
      </c>
      <c r="AU1589" t="s">
        <v>76</v>
      </c>
      <c r="AV1589" t="s">
        <v>134</v>
      </c>
      <c r="AW1589" t="s">
        <v>150</v>
      </c>
    </row>
    <row r="1590" spans="1:49" x14ac:dyDescent="0.25">
      <c r="A1590">
        <v>0</v>
      </c>
      <c r="B1590" t="s">
        <v>8277</v>
      </c>
      <c r="C1590">
        <v>1</v>
      </c>
      <c r="D1590" t="s">
        <v>86</v>
      </c>
      <c r="E1590" t="s">
        <v>668</v>
      </c>
      <c r="F1590" t="s">
        <v>108</v>
      </c>
      <c r="G1590">
        <v>86.11</v>
      </c>
      <c r="H1590" t="s">
        <v>90</v>
      </c>
      <c r="I1590" t="s">
        <v>63</v>
      </c>
      <c r="J1590" t="s">
        <v>289</v>
      </c>
      <c r="K1590" t="s">
        <v>8278</v>
      </c>
      <c r="L1590" t="s">
        <v>671</v>
      </c>
      <c r="M1590" t="s">
        <v>672</v>
      </c>
      <c r="N1590">
        <v>142.48687664041995</v>
      </c>
      <c r="O1590">
        <v>0</v>
      </c>
      <c r="P1590">
        <v>39.993438320209975</v>
      </c>
      <c r="T1590">
        <v>0</v>
      </c>
      <c r="U1590">
        <v>22</v>
      </c>
      <c r="V1590">
        <v>1180</v>
      </c>
      <c r="AG1590">
        <v>1000</v>
      </c>
      <c r="AH1590">
        <v>14.94</v>
      </c>
      <c r="AI1590">
        <v>39.828110000000002</v>
      </c>
      <c r="AJ1590">
        <v>-100.45986000000001</v>
      </c>
      <c r="AL1590">
        <v>3</v>
      </c>
      <c r="AM1590" t="s">
        <v>63</v>
      </c>
      <c r="AN1590" t="s">
        <v>8277</v>
      </c>
      <c r="AO1590" t="s">
        <v>100</v>
      </c>
      <c r="AP1590" t="s">
        <v>131</v>
      </c>
      <c r="AQ1590" t="s">
        <v>545</v>
      </c>
      <c r="AR1590" t="s">
        <v>133</v>
      </c>
      <c r="AS1590" t="s">
        <v>131</v>
      </c>
      <c r="AT1590" s="5">
        <v>41346</v>
      </c>
      <c r="AU1590" t="s">
        <v>76</v>
      </c>
      <c r="AV1590" t="s">
        <v>134</v>
      </c>
      <c r="AW1590" t="s">
        <v>150</v>
      </c>
    </row>
    <row r="1591" spans="1:49" x14ac:dyDescent="0.25">
      <c r="A1591">
        <v>0</v>
      </c>
      <c r="B1591" t="s">
        <v>12861</v>
      </c>
      <c r="C1591">
        <v>1</v>
      </c>
      <c r="D1591" t="s">
        <v>86</v>
      </c>
      <c r="E1591" t="s">
        <v>668</v>
      </c>
      <c r="F1591" t="s">
        <v>108</v>
      </c>
      <c r="G1591">
        <v>88.91</v>
      </c>
      <c r="H1591" t="s">
        <v>90</v>
      </c>
      <c r="I1591" t="s">
        <v>63</v>
      </c>
      <c r="J1591" t="s">
        <v>289</v>
      </c>
      <c r="K1591" t="s">
        <v>12862</v>
      </c>
      <c r="L1591" t="s">
        <v>671</v>
      </c>
      <c r="M1591" t="s">
        <v>672</v>
      </c>
      <c r="N1591">
        <v>142.48687664041995</v>
      </c>
      <c r="O1591">
        <v>0</v>
      </c>
      <c r="P1591">
        <v>39.993438320209975</v>
      </c>
      <c r="T1591">
        <v>0</v>
      </c>
      <c r="U1591">
        <v>22</v>
      </c>
      <c r="V1591">
        <v>1180</v>
      </c>
      <c r="AG1591">
        <v>1000</v>
      </c>
      <c r="AH1591">
        <v>17.740000000000002</v>
      </c>
      <c r="AI1591">
        <v>39.828299999999999</v>
      </c>
      <c r="AJ1591">
        <v>-100.40714</v>
      </c>
      <c r="AL1591">
        <v>3</v>
      </c>
      <c r="AM1591" t="s">
        <v>63</v>
      </c>
      <c r="AN1591" t="s">
        <v>12861</v>
      </c>
      <c r="AO1591" t="s">
        <v>100</v>
      </c>
      <c r="AP1591" t="s">
        <v>131</v>
      </c>
      <c r="AQ1591" t="s">
        <v>545</v>
      </c>
      <c r="AR1591" t="s">
        <v>133</v>
      </c>
      <c r="AS1591" t="s">
        <v>131</v>
      </c>
      <c r="AT1591" s="5">
        <v>41346</v>
      </c>
      <c r="AU1591" t="s">
        <v>76</v>
      </c>
      <c r="AV1591" t="s">
        <v>134</v>
      </c>
      <c r="AW1591" t="s">
        <v>150</v>
      </c>
    </row>
    <row r="1592" spans="1:49" x14ac:dyDescent="0.25">
      <c r="A1592">
        <v>0</v>
      </c>
      <c r="B1592" t="s">
        <v>8808</v>
      </c>
      <c r="C1592">
        <v>1</v>
      </c>
      <c r="D1592" t="s">
        <v>86</v>
      </c>
      <c r="E1592" t="s">
        <v>604</v>
      </c>
      <c r="F1592" t="s">
        <v>177</v>
      </c>
      <c r="G1592">
        <v>6.9</v>
      </c>
      <c r="H1592" t="s">
        <v>489</v>
      </c>
      <c r="I1592" t="s">
        <v>63</v>
      </c>
      <c r="J1592" t="s">
        <v>460</v>
      </c>
      <c r="K1592" t="s">
        <v>8809</v>
      </c>
      <c r="L1592" t="s">
        <v>1697</v>
      </c>
      <c r="M1592" t="s">
        <v>4035</v>
      </c>
      <c r="N1592">
        <v>12.007874015748031</v>
      </c>
      <c r="P1592">
        <v>28</v>
      </c>
      <c r="R1592">
        <v>90</v>
      </c>
      <c r="T1592">
        <v>0</v>
      </c>
      <c r="U1592">
        <v>36</v>
      </c>
      <c r="V1592">
        <v>180</v>
      </c>
      <c r="AB1592" t="s">
        <v>63</v>
      </c>
      <c r="AC1592" t="s">
        <v>63</v>
      </c>
      <c r="AD1592" t="s">
        <v>63</v>
      </c>
      <c r="AE1592" t="s">
        <v>98</v>
      </c>
      <c r="AG1592">
        <v>1953</v>
      </c>
      <c r="AH1592">
        <v>0.54700000000000004</v>
      </c>
      <c r="AI1592">
        <v>39.570310999999997</v>
      </c>
      <c r="AJ1592">
        <v>-100.294821</v>
      </c>
      <c r="AL1592">
        <v>1</v>
      </c>
      <c r="AM1592" t="s">
        <v>63</v>
      </c>
      <c r="AN1592" t="s">
        <v>8808</v>
      </c>
      <c r="AO1592" t="s">
        <v>100</v>
      </c>
      <c r="AP1592" t="s">
        <v>116</v>
      </c>
      <c r="AQ1592" t="s">
        <v>148</v>
      </c>
      <c r="AR1592" t="s">
        <v>148</v>
      </c>
      <c r="AS1592" t="s">
        <v>131</v>
      </c>
      <c r="AT1592" s="5"/>
      <c r="AV1592" t="s">
        <v>149</v>
      </c>
      <c r="AW1592" t="s">
        <v>150</v>
      </c>
    </row>
    <row r="1593" spans="1:49" x14ac:dyDescent="0.25">
      <c r="A1593">
        <v>0</v>
      </c>
      <c r="B1593" t="s">
        <v>16151</v>
      </c>
      <c r="C1593">
        <v>1</v>
      </c>
      <c r="D1593" t="s">
        <v>86</v>
      </c>
      <c r="E1593" t="s">
        <v>604</v>
      </c>
      <c r="F1593" t="s">
        <v>177</v>
      </c>
      <c r="G1593">
        <v>9.6</v>
      </c>
      <c r="H1593" t="s">
        <v>489</v>
      </c>
      <c r="I1593" t="s">
        <v>63</v>
      </c>
      <c r="J1593" t="s">
        <v>460</v>
      </c>
      <c r="K1593" t="s">
        <v>16152</v>
      </c>
      <c r="L1593" t="s">
        <v>1697</v>
      </c>
      <c r="M1593" t="s">
        <v>4035</v>
      </c>
      <c r="N1593">
        <v>14.009186351706036</v>
      </c>
      <c r="P1593">
        <v>26</v>
      </c>
      <c r="R1593">
        <v>85</v>
      </c>
      <c r="T1593">
        <v>0</v>
      </c>
      <c r="U1593">
        <v>50</v>
      </c>
      <c r="V1593">
        <v>120</v>
      </c>
      <c r="AB1593" t="s">
        <v>63</v>
      </c>
      <c r="AC1593" t="s">
        <v>63</v>
      </c>
      <c r="AD1593" t="s">
        <v>63</v>
      </c>
      <c r="AE1593" t="s">
        <v>75</v>
      </c>
      <c r="AG1593">
        <v>1953</v>
      </c>
      <c r="AH1593">
        <v>3.2470000000000003</v>
      </c>
      <c r="AI1593">
        <v>39.574435999999999</v>
      </c>
      <c r="AJ1593">
        <v>-100.24493099999999</v>
      </c>
      <c r="AL1593">
        <v>1</v>
      </c>
      <c r="AM1593" t="s">
        <v>63</v>
      </c>
      <c r="AN1593" t="s">
        <v>16151</v>
      </c>
      <c r="AO1593" t="s">
        <v>100</v>
      </c>
      <c r="AP1593" t="s">
        <v>116</v>
      </c>
      <c r="AQ1593" t="s">
        <v>148</v>
      </c>
      <c r="AR1593" t="s">
        <v>148</v>
      </c>
      <c r="AS1593" t="s">
        <v>131</v>
      </c>
      <c r="AT1593" s="5"/>
      <c r="AV1593" t="s">
        <v>149</v>
      </c>
      <c r="AW1593" t="s">
        <v>150</v>
      </c>
    </row>
    <row r="1594" spans="1:49" x14ac:dyDescent="0.25">
      <c r="A1594">
        <v>0</v>
      </c>
      <c r="B1594" t="s">
        <v>9751</v>
      </c>
      <c r="C1594">
        <v>1</v>
      </c>
      <c r="D1594" t="s">
        <v>86</v>
      </c>
      <c r="E1594" t="s">
        <v>604</v>
      </c>
      <c r="F1594" t="s">
        <v>177</v>
      </c>
      <c r="G1594">
        <v>10</v>
      </c>
      <c r="H1594" t="s">
        <v>138</v>
      </c>
      <c r="I1594" t="s">
        <v>63</v>
      </c>
      <c r="J1594" t="s">
        <v>460</v>
      </c>
      <c r="K1594" t="s">
        <v>9752</v>
      </c>
      <c r="L1594" t="s">
        <v>1697</v>
      </c>
      <c r="M1594" t="s">
        <v>4035</v>
      </c>
      <c r="N1594">
        <v>18.208661417322833</v>
      </c>
      <c r="P1594">
        <v>26</v>
      </c>
      <c r="R1594">
        <v>92</v>
      </c>
      <c r="T1594">
        <v>0</v>
      </c>
      <c r="U1594">
        <v>50</v>
      </c>
      <c r="V1594">
        <v>120</v>
      </c>
      <c r="AB1594" t="s">
        <v>63</v>
      </c>
      <c r="AC1594" t="s">
        <v>63</v>
      </c>
      <c r="AD1594" t="s">
        <v>63</v>
      </c>
      <c r="AE1594" t="s">
        <v>98</v>
      </c>
      <c r="AG1594">
        <v>1953</v>
      </c>
      <c r="AH1594">
        <v>3.6470000000000002</v>
      </c>
      <c r="AI1594">
        <v>39.574461999999997</v>
      </c>
      <c r="AJ1594">
        <v>-100.23821700000001</v>
      </c>
      <c r="AL1594">
        <v>2</v>
      </c>
      <c r="AM1594" t="s">
        <v>63</v>
      </c>
      <c r="AN1594" t="s">
        <v>9751</v>
      </c>
      <c r="AO1594" t="s">
        <v>100</v>
      </c>
      <c r="AP1594" t="s">
        <v>116</v>
      </c>
      <c r="AQ1594" t="s">
        <v>148</v>
      </c>
      <c r="AR1594" t="s">
        <v>148</v>
      </c>
      <c r="AS1594" t="s">
        <v>131</v>
      </c>
      <c r="AT1594" s="5"/>
      <c r="AV1594" t="s">
        <v>149</v>
      </c>
      <c r="AW1594" t="s">
        <v>1333</v>
      </c>
    </row>
    <row r="1595" spans="1:49" x14ac:dyDescent="0.25">
      <c r="A1595">
        <v>0</v>
      </c>
      <c r="B1595" t="s">
        <v>16230</v>
      </c>
      <c r="C1595">
        <v>1</v>
      </c>
      <c r="D1595" t="s">
        <v>86</v>
      </c>
      <c r="E1595" t="s">
        <v>604</v>
      </c>
      <c r="F1595" t="s">
        <v>177</v>
      </c>
      <c r="G1595">
        <v>10.6</v>
      </c>
      <c r="H1595" t="s">
        <v>138</v>
      </c>
      <c r="I1595" t="s">
        <v>63</v>
      </c>
      <c r="J1595" t="s">
        <v>460</v>
      </c>
      <c r="K1595" t="s">
        <v>16231</v>
      </c>
      <c r="L1595" t="s">
        <v>1697</v>
      </c>
      <c r="M1595" t="s">
        <v>4035</v>
      </c>
      <c r="N1595">
        <v>12.20472440944882</v>
      </c>
      <c r="P1595">
        <v>28</v>
      </c>
      <c r="R1595">
        <v>90</v>
      </c>
      <c r="T1595">
        <v>0</v>
      </c>
      <c r="U1595">
        <v>50</v>
      </c>
      <c r="V1595">
        <v>120</v>
      </c>
      <c r="AB1595" t="s">
        <v>63</v>
      </c>
      <c r="AC1595" t="s">
        <v>63</v>
      </c>
      <c r="AD1595" t="s">
        <v>63</v>
      </c>
      <c r="AE1595" t="s">
        <v>98</v>
      </c>
      <c r="AG1595">
        <v>1953</v>
      </c>
      <c r="AH1595">
        <v>4.2469999999999999</v>
      </c>
      <c r="AI1595">
        <v>39.578029000000001</v>
      </c>
      <c r="AJ1595">
        <v>-100.22786499999999</v>
      </c>
      <c r="AL1595">
        <v>2</v>
      </c>
      <c r="AM1595" t="s">
        <v>63</v>
      </c>
      <c r="AN1595" t="s">
        <v>16230</v>
      </c>
      <c r="AO1595" t="s">
        <v>100</v>
      </c>
      <c r="AP1595" t="s">
        <v>116</v>
      </c>
      <c r="AQ1595" t="s">
        <v>148</v>
      </c>
      <c r="AR1595" t="s">
        <v>148</v>
      </c>
      <c r="AS1595" t="s">
        <v>131</v>
      </c>
      <c r="AT1595" s="5"/>
      <c r="AV1595" t="s">
        <v>149</v>
      </c>
      <c r="AW1595" t="s">
        <v>1015</v>
      </c>
    </row>
    <row r="1596" spans="1:49" x14ac:dyDescent="0.25">
      <c r="A1596">
        <v>0</v>
      </c>
      <c r="B1596" t="s">
        <v>27444</v>
      </c>
      <c r="C1596">
        <v>1</v>
      </c>
      <c r="D1596" t="s">
        <v>86</v>
      </c>
      <c r="E1596" t="s">
        <v>604</v>
      </c>
      <c r="F1596" t="s">
        <v>177</v>
      </c>
      <c r="G1596">
        <v>11.700000000000001</v>
      </c>
      <c r="H1596" t="s">
        <v>489</v>
      </c>
      <c r="I1596" t="s">
        <v>63</v>
      </c>
      <c r="J1596" t="s">
        <v>460</v>
      </c>
      <c r="K1596" t="s">
        <v>27445</v>
      </c>
      <c r="L1596" t="s">
        <v>1697</v>
      </c>
      <c r="M1596" t="s">
        <v>4035</v>
      </c>
      <c r="N1596">
        <v>14.009186351706035</v>
      </c>
      <c r="P1596">
        <v>26</v>
      </c>
      <c r="R1596">
        <v>85</v>
      </c>
      <c r="T1596">
        <v>0</v>
      </c>
      <c r="U1596">
        <v>50</v>
      </c>
      <c r="V1596">
        <v>120</v>
      </c>
      <c r="AB1596" t="s">
        <v>63</v>
      </c>
      <c r="AC1596" t="s">
        <v>63</v>
      </c>
      <c r="AD1596" t="s">
        <v>63</v>
      </c>
      <c r="AE1596" t="s">
        <v>98</v>
      </c>
      <c r="AG1596">
        <v>1954</v>
      </c>
      <c r="AH1596">
        <v>5.3470000000000004</v>
      </c>
      <c r="AI1596">
        <v>39.587986000000001</v>
      </c>
      <c r="AJ1596">
        <v>-100.212503</v>
      </c>
      <c r="AL1596">
        <v>1</v>
      </c>
      <c r="AM1596" t="s">
        <v>63</v>
      </c>
      <c r="AN1596" t="s">
        <v>27444</v>
      </c>
      <c r="AO1596" t="s">
        <v>100</v>
      </c>
      <c r="AP1596" t="s">
        <v>116</v>
      </c>
      <c r="AQ1596" t="s">
        <v>148</v>
      </c>
      <c r="AR1596" t="s">
        <v>148</v>
      </c>
      <c r="AS1596" t="s">
        <v>131</v>
      </c>
      <c r="AT1596" s="5"/>
      <c r="AV1596" t="s">
        <v>149</v>
      </c>
      <c r="AW1596" t="s">
        <v>150</v>
      </c>
    </row>
    <row r="1597" spans="1:49" x14ac:dyDescent="0.25">
      <c r="A1597">
        <v>0</v>
      </c>
      <c r="B1597" t="s">
        <v>23374</v>
      </c>
      <c r="C1597">
        <v>1</v>
      </c>
      <c r="D1597" t="s">
        <v>86</v>
      </c>
      <c r="E1597" t="s">
        <v>604</v>
      </c>
      <c r="F1597" t="s">
        <v>177</v>
      </c>
      <c r="G1597">
        <v>13.450000000000001</v>
      </c>
      <c r="H1597" t="s">
        <v>489</v>
      </c>
      <c r="I1597" t="s">
        <v>63</v>
      </c>
      <c r="J1597" t="s">
        <v>460</v>
      </c>
      <c r="K1597" t="s">
        <v>23375</v>
      </c>
      <c r="L1597" t="s">
        <v>1697</v>
      </c>
      <c r="M1597" t="s">
        <v>4035</v>
      </c>
      <c r="N1597">
        <v>14.009186351706035</v>
      </c>
      <c r="P1597">
        <v>26</v>
      </c>
      <c r="R1597">
        <v>65</v>
      </c>
      <c r="T1597">
        <v>0</v>
      </c>
      <c r="U1597">
        <v>50</v>
      </c>
      <c r="V1597">
        <v>120</v>
      </c>
      <c r="AB1597" t="s">
        <v>63</v>
      </c>
      <c r="AC1597" t="s">
        <v>63</v>
      </c>
      <c r="AD1597" t="s">
        <v>63</v>
      </c>
      <c r="AE1597" t="s">
        <v>75</v>
      </c>
      <c r="AG1597">
        <v>1954</v>
      </c>
      <c r="AH1597">
        <v>7.0970000000000004</v>
      </c>
      <c r="AI1597">
        <v>39.596055999999997</v>
      </c>
      <c r="AJ1597">
        <v>-100.182985</v>
      </c>
      <c r="AL1597">
        <v>1</v>
      </c>
      <c r="AM1597" t="s">
        <v>63</v>
      </c>
      <c r="AN1597" t="s">
        <v>23374</v>
      </c>
      <c r="AO1597" t="s">
        <v>100</v>
      </c>
      <c r="AP1597" t="s">
        <v>116</v>
      </c>
      <c r="AQ1597" t="s">
        <v>148</v>
      </c>
      <c r="AR1597" t="s">
        <v>148</v>
      </c>
      <c r="AS1597" t="s">
        <v>131</v>
      </c>
      <c r="AT1597" s="5"/>
      <c r="AV1597" t="s">
        <v>149</v>
      </c>
      <c r="AW1597" t="s">
        <v>1698</v>
      </c>
    </row>
    <row r="1598" spans="1:49" x14ac:dyDescent="0.25">
      <c r="A1598">
        <v>0</v>
      </c>
      <c r="B1598" t="s">
        <v>19076</v>
      </c>
      <c r="C1598">
        <v>1</v>
      </c>
      <c r="D1598" t="s">
        <v>86</v>
      </c>
      <c r="E1598" t="s">
        <v>668</v>
      </c>
      <c r="F1598" t="s">
        <v>108</v>
      </c>
      <c r="G1598">
        <v>80.3</v>
      </c>
      <c r="H1598" t="s">
        <v>489</v>
      </c>
      <c r="I1598" t="s">
        <v>63</v>
      </c>
      <c r="J1598" t="s">
        <v>289</v>
      </c>
      <c r="K1598" t="s">
        <v>19077</v>
      </c>
      <c r="L1598" t="s">
        <v>19078</v>
      </c>
      <c r="M1598" t="s">
        <v>3040</v>
      </c>
      <c r="N1598">
        <v>12.007874015748031</v>
      </c>
      <c r="P1598">
        <v>44</v>
      </c>
      <c r="R1598">
        <v>90</v>
      </c>
      <c r="T1598">
        <v>0</v>
      </c>
      <c r="U1598">
        <v>23</v>
      </c>
      <c r="V1598">
        <v>1120</v>
      </c>
      <c r="AB1598" t="s">
        <v>63</v>
      </c>
      <c r="AC1598" t="s">
        <v>63</v>
      </c>
      <c r="AD1598" t="s">
        <v>63</v>
      </c>
      <c r="AE1598" t="s">
        <v>98</v>
      </c>
      <c r="AG1598">
        <v>1951</v>
      </c>
      <c r="AH1598">
        <v>9.5340000000000007</v>
      </c>
      <c r="AI1598">
        <v>39.828417999999999</v>
      </c>
      <c r="AJ1598">
        <v>-100.568719</v>
      </c>
      <c r="AL1598">
        <v>1</v>
      </c>
      <c r="AM1598" t="s">
        <v>63</v>
      </c>
      <c r="AN1598" t="s">
        <v>19076</v>
      </c>
      <c r="AO1598" t="s">
        <v>100</v>
      </c>
      <c r="AP1598" t="s">
        <v>116</v>
      </c>
      <c r="AQ1598" t="s">
        <v>148</v>
      </c>
      <c r="AR1598" t="s">
        <v>148</v>
      </c>
      <c r="AS1598" t="s">
        <v>131</v>
      </c>
      <c r="AT1598" s="5"/>
      <c r="AV1598" t="s">
        <v>149</v>
      </c>
      <c r="AW1598" t="s">
        <v>150</v>
      </c>
    </row>
    <row r="1599" spans="1:49" x14ac:dyDescent="0.25">
      <c r="A1599">
        <v>0</v>
      </c>
      <c r="B1599" t="s">
        <v>27618</v>
      </c>
      <c r="C1599">
        <v>1</v>
      </c>
      <c r="D1599" t="s">
        <v>86</v>
      </c>
      <c r="E1599" t="s">
        <v>668</v>
      </c>
      <c r="F1599" t="s">
        <v>108</v>
      </c>
      <c r="G1599">
        <v>81.400000000000006</v>
      </c>
      <c r="H1599" t="s">
        <v>489</v>
      </c>
      <c r="I1599" t="s">
        <v>63</v>
      </c>
      <c r="J1599" t="s">
        <v>289</v>
      </c>
      <c r="K1599" t="s">
        <v>27619</v>
      </c>
      <c r="L1599" t="s">
        <v>19078</v>
      </c>
      <c r="M1599" t="s">
        <v>3040</v>
      </c>
      <c r="N1599">
        <v>14.009186351706036</v>
      </c>
      <c r="P1599">
        <v>44</v>
      </c>
      <c r="R1599">
        <v>94</v>
      </c>
      <c r="T1599">
        <v>0</v>
      </c>
      <c r="U1599">
        <v>23</v>
      </c>
      <c r="V1599">
        <v>1120</v>
      </c>
      <c r="AB1599" t="s">
        <v>63</v>
      </c>
      <c r="AC1599" t="s">
        <v>63</v>
      </c>
      <c r="AD1599" t="s">
        <v>63</v>
      </c>
      <c r="AE1599" t="s">
        <v>98</v>
      </c>
      <c r="AG1599">
        <v>1951</v>
      </c>
      <c r="AH1599">
        <v>10.234</v>
      </c>
      <c r="AI1599">
        <v>39.828299999999999</v>
      </c>
      <c r="AJ1599">
        <v>-100.54815000000001</v>
      </c>
      <c r="AL1599">
        <v>1</v>
      </c>
      <c r="AM1599" t="s">
        <v>63</v>
      </c>
      <c r="AN1599" t="s">
        <v>27618</v>
      </c>
      <c r="AO1599" t="s">
        <v>100</v>
      </c>
      <c r="AP1599" t="s">
        <v>116</v>
      </c>
      <c r="AQ1599" t="s">
        <v>148</v>
      </c>
      <c r="AR1599" t="s">
        <v>148</v>
      </c>
      <c r="AS1599" t="s">
        <v>131</v>
      </c>
      <c r="AT1599" s="5"/>
      <c r="AV1599" t="s">
        <v>149</v>
      </c>
      <c r="AW1599" t="s">
        <v>150</v>
      </c>
    </row>
    <row r="1600" spans="1:49" x14ac:dyDescent="0.25">
      <c r="A1600">
        <v>0</v>
      </c>
      <c r="B1600" t="s">
        <v>24220</v>
      </c>
      <c r="C1600">
        <v>1</v>
      </c>
      <c r="D1600" t="s">
        <v>86</v>
      </c>
      <c r="E1600" t="s">
        <v>668</v>
      </c>
      <c r="F1600" t="s">
        <v>108</v>
      </c>
      <c r="G1600">
        <v>85.04</v>
      </c>
      <c r="H1600" t="s">
        <v>191</v>
      </c>
      <c r="I1600" t="s">
        <v>63</v>
      </c>
      <c r="J1600" t="s">
        <v>289</v>
      </c>
      <c r="K1600" t="s">
        <v>24221</v>
      </c>
      <c r="L1600" t="s">
        <v>671</v>
      </c>
      <c r="M1600" t="s">
        <v>3040</v>
      </c>
      <c r="N1600">
        <v>12.007874015748031</v>
      </c>
      <c r="P1600">
        <v>44</v>
      </c>
      <c r="R1600">
        <v>93</v>
      </c>
      <c r="T1600">
        <v>0</v>
      </c>
      <c r="U1600">
        <v>23</v>
      </c>
      <c r="V1600">
        <v>1140</v>
      </c>
      <c r="AB1600" t="s">
        <v>63</v>
      </c>
      <c r="AC1600" t="s">
        <v>63</v>
      </c>
      <c r="AD1600" t="s">
        <v>63</v>
      </c>
      <c r="AE1600" t="s">
        <v>98</v>
      </c>
      <c r="AG1600">
        <v>1938</v>
      </c>
      <c r="AH1600">
        <v>13.874000000000001</v>
      </c>
      <c r="AI1600">
        <v>39.828180000000003</v>
      </c>
      <c r="AJ1600">
        <v>-100.47982</v>
      </c>
      <c r="AL1600">
        <v>1</v>
      </c>
      <c r="AM1600" t="s">
        <v>63</v>
      </c>
      <c r="AN1600" t="s">
        <v>24220</v>
      </c>
      <c r="AO1600" t="s">
        <v>100</v>
      </c>
      <c r="AP1600" t="s">
        <v>147</v>
      </c>
      <c r="AQ1600" t="s">
        <v>148</v>
      </c>
      <c r="AR1600" t="s">
        <v>148</v>
      </c>
      <c r="AS1600" t="s">
        <v>131</v>
      </c>
      <c r="AT1600" s="5"/>
      <c r="AV1600" t="s">
        <v>149</v>
      </c>
      <c r="AW1600" t="s">
        <v>150</v>
      </c>
    </row>
    <row r="1601" spans="1:49" x14ac:dyDescent="0.25">
      <c r="A1601">
        <v>0</v>
      </c>
      <c r="B1601" t="s">
        <v>26054</v>
      </c>
      <c r="C1601">
        <v>1</v>
      </c>
      <c r="D1601" t="s">
        <v>86</v>
      </c>
      <c r="E1601" t="s">
        <v>668</v>
      </c>
      <c r="F1601" t="s">
        <v>108</v>
      </c>
      <c r="G1601">
        <v>90.12</v>
      </c>
      <c r="H1601" t="s">
        <v>191</v>
      </c>
      <c r="I1601" t="s">
        <v>63</v>
      </c>
      <c r="J1601" t="s">
        <v>289</v>
      </c>
      <c r="K1601" t="s">
        <v>26055</v>
      </c>
      <c r="L1601" t="s">
        <v>671</v>
      </c>
      <c r="M1601" t="s">
        <v>3040</v>
      </c>
      <c r="N1601">
        <v>12.007874015748031</v>
      </c>
      <c r="P1601">
        <v>44</v>
      </c>
      <c r="R1601">
        <v>90</v>
      </c>
      <c r="T1601">
        <v>0</v>
      </c>
      <c r="U1601">
        <v>23</v>
      </c>
      <c r="V1601">
        <v>1140</v>
      </c>
      <c r="AB1601" t="s">
        <v>63</v>
      </c>
      <c r="AC1601" t="s">
        <v>63</v>
      </c>
      <c r="AD1601" t="s">
        <v>63</v>
      </c>
      <c r="AE1601" t="s">
        <v>98</v>
      </c>
      <c r="AG1601">
        <v>1938</v>
      </c>
      <c r="AH1601">
        <v>18.954000000000001</v>
      </c>
      <c r="AI1601">
        <v>39.828339999999997</v>
      </c>
      <c r="AJ1601">
        <v>-100.38433999999999</v>
      </c>
      <c r="AL1601">
        <v>1</v>
      </c>
      <c r="AM1601" t="s">
        <v>63</v>
      </c>
      <c r="AN1601" t="s">
        <v>26054</v>
      </c>
      <c r="AO1601" t="s">
        <v>100</v>
      </c>
      <c r="AP1601" t="s">
        <v>147</v>
      </c>
      <c r="AQ1601" t="s">
        <v>148</v>
      </c>
      <c r="AR1601" t="s">
        <v>148</v>
      </c>
      <c r="AS1601" t="s">
        <v>131</v>
      </c>
      <c r="AT1601" s="5"/>
      <c r="AV1601" t="s">
        <v>149</v>
      </c>
      <c r="AW1601" t="s">
        <v>150</v>
      </c>
    </row>
    <row r="1602" spans="1:49" x14ac:dyDescent="0.25">
      <c r="A1602">
        <v>0</v>
      </c>
      <c r="B1602" t="s">
        <v>10812</v>
      </c>
      <c r="C1602">
        <v>1</v>
      </c>
      <c r="D1602" t="s">
        <v>86</v>
      </c>
      <c r="E1602" t="s">
        <v>668</v>
      </c>
      <c r="F1602" t="s">
        <v>108</v>
      </c>
      <c r="G1602">
        <v>90.53</v>
      </c>
      <c r="H1602" t="s">
        <v>191</v>
      </c>
      <c r="I1602" t="s">
        <v>63</v>
      </c>
      <c r="J1602" t="s">
        <v>289</v>
      </c>
      <c r="K1602" t="s">
        <v>10813</v>
      </c>
      <c r="L1602" t="s">
        <v>671</v>
      </c>
      <c r="M1602" t="s">
        <v>3040</v>
      </c>
      <c r="N1602">
        <v>10.006561679790027</v>
      </c>
      <c r="P1602">
        <v>44</v>
      </c>
      <c r="R1602">
        <v>90</v>
      </c>
      <c r="T1602">
        <v>0</v>
      </c>
      <c r="U1602">
        <v>22</v>
      </c>
      <c r="V1602">
        <v>1070</v>
      </c>
      <c r="AB1602" t="s">
        <v>63</v>
      </c>
      <c r="AC1602" t="s">
        <v>63</v>
      </c>
      <c r="AD1602" t="s">
        <v>63</v>
      </c>
      <c r="AE1602" t="s">
        <v>98</v>
      </c>
      <c r="AG1602">
        <v>1938</v>
      </c>
      <c r="AH1602">
        <v>19.364000000000001</v>
      </c>
      <c r="AI1602">
        <v>39.828310000000002</v>
      </c>
      <c r="AJ1602">
        <v>-100.37663000000001</v>
      </c>
      <c r="AL1602">
        <v>1</v>
      </c>
      <c r="AM1602" t="s">
        <v>63</v>
      </c>
      <c r="AN1602" t="s">
        <v>10812</v>
      </c>
      <c r="AO1602" t="s">
        <v>100</v>
      </c>
      <c r="AP1602" t="s">
        <v>147</v>
      </c>
      <c r="AQ1602" t="s">
        <v>148</v>
      </c>
      <c r="AR1602" t="s">
        <v>148</v>
      </c>
      <c r="AS1602" t="s">
        <v>131</v>
      </c>
      <c r="AT1602" s="5"/>
      <c r="AV1602" t="s">
        <v>149</v>
      </c>
      <c r="AW1602" t="s">
        <v>150</v>
      </c>
    </row>
    <row r="1603" spans="1:49" x14ac:dyDescent="0.25">
      <c r="A1603">
        <v>0</v>
      </c>
      <c r="B1603" t="s">
        <v>11645</v>
      </c>
      <c r="C1603">
        <v>1</v>
      </c>
      <c r="D1603" t="s">
        <v>86</v>
      </c>
      <c r="E1603" t="s">
        <v>668</v>
      </c>
      <c r="F1603" t="s">
        <v>108</v>
      </c>
      <c r="G1603">
        <v>92.83</v>
      </c>
      <c r="H1603" t="s">
        <v>489</v>
      </c>
      <c r="I1603" t="s">
        <v>63</v>
      </c>
      <c r="J1603" t="s">
        <v>289</v>
      </c>
      <c r="K1603" t="s">
        <v>11646</v>
      </c>
      <c r="L1603" t="s">
        <v>10083</v>
      </c>
      <c r="M1603" t="s">
        <v>3040</v>
      </c>
      <c r="N1603">
        <v>10.006561679790027</v>
      </c>
      <c r="P1603">
        <v>44</v>
      </c>
      <c r="R1603">
        <v>92</v>
      </c>
      <c r="T1603">
        <v>0</v>
      </c>
      <c r="U1603">
        <v>22</v>
      </c>
      <c r="V1603">
        <v>1070</v>
      </c>
      <c r="AB1603" t="s">
        <v>63</v>
      </c>
      <c r="AC1603" t="s">
        <v>63</v>
      </c>
      <c r="AD1603" t="s">
        <v>63</v>
      </c>
      <c r="AE1603" t="s">
        <v>98</v>
      </c>
      <c r="AG1603">
        <v>1938</v>
      </c>
      <c r="AH1603">
        <v>21.664000000000001</v>
      </c>
      <c r="AI1603">
        <v>39.828200000000002</v>
      </c>
      <c r="AJ1603">
        <v>-100.3334</v>
      </c>
      <c r="AL1603">
        <v>1</v>
      </c>
      <c r="AM1603" t="s">
        <v>63</v>
      </c>
      <c r="AN1603" t="s">
        <v>11645</v>
      </c>
      <c r="AO1603" t="s">
        <v>100</v>
      </c>
      <c r="AP1603" t="s">
        <v>147</v>
      </c>
      <c r="AQ1603" t="s">
        <v>148</v>
      </c>
      <c r="AR1603" t="s">
        <v>148</v>
      </c>
      <c r="AS1603" t="s">
        <v>131</v>
      </c>
      <c r="AT1603" s="5"/>
      <c r="AV1603" t="s">
        <v>149</v>
      </c>
      <c r="AW1603" t="s">
        <v>150</v>
      </c>
    </row>
    <row r="1604" spans="1:49" x14ac:dyDescent="0.25">
      <c r="A1604">
        <v>0</v>
      </c>
      <c r="B1604" t="s">
        <v>3037</v>
      </c>
      <c r="C1604">
        <v>1</v>
      </c>
      <c r="D1604" t="s">
        <v>86</v>
      </c>
      <c r="E1604" t="s">
        <v>668</v>
      </c>
      <c r="F1604" t="s">
        <v>108</v>
      </c>
      <c r="G1604">
        <v>94.08</v>
      </c>
      <c r="H1604" t="s">
        <v>489</v>
      </c>
      <c r="I1604" t="s">
        <v>63</v>
      </c>
      <c r="J1604" t="s">
        <v>289</v>
      </c>
      <c r="K1604" t="s">
        <v>3038</v>
      </c>
      <c r="L1604" t="s">
        <v>3039</v>
      </c>
      <c r="M1604" t="s">
        <v>3040</v>
      </c>
      <c r="N1604">
        <v>13.910761154855644</v>
      </c>
      <c r="O1604">
        <v>0</v>
      </c>
      <c r="P1604">
        <v>44</v>
      </c>
      <c r="R1604">
        <v>95</v>
      </c>
      <c r="T1604">
        <v>0</v>
      </c>
      <c r="U1604">
        <v>22</v>
      </c>
      <c r="V1604">
        <v>1070</v>
      </c>
      <c r="AB1604" t="s">
        <v>63</v>
      </c>
      <c r="AC1604" t="s">
        <v>63</v>
      </c>
      <c r="AD1604" t="s">
        <v>63</v>
      </c>
      <c r="AE1604" t="s">
        <v>98</v>
      </c>
      <c r="AG1604">
        <v>1938</v>
      </c>
      <c r="AH1604">
        <v>22.914000000000001</v>
      </c>
      <c r="AI1604">
        <v>39.828099999999999</v>
      </c>
      <c r="AJ1604">
        <v>-100.30991</v>
      </c>
      <c r="AL1604">
        <v>1</v>
      </c>
      <c r="AM1604" t="s">
        <v>63</v>
      </c>
      <c r="AN1604" t="s">
        <v>3037</v>
      </c>
      <c r="AO1604" t="s">
        <v>100</v>
      </c>
      <c r="AP1604" t="s">
        <v>147</v>
      </c>
      <c r="AQ1604" t="s">
        <v>148</v>
      </c>
      <c r="AR1604" t="s">
        <v>148</v>
      </c>
      <c r="AS1604" t="s">
        <v>131</v>
      </c>
      <c r="AT1604" s="5"/>
      <c r="AV1604" t="s">
        <v>149</v>
      </c>
      <c r="AW1604" t="s">
        <v>150</v>
      </c>
    </row>
    <row r="1605" spans="1:49" x14ac:dyDescent="0.25">
      <c r="A1605">
        <v>0</v>
      </c>
      <c r="B1605" t="s">
        <v>8279</v>
      </c>
      <c r="C1605">
        <v>1</v>
      </c>
      <c r="D1605" t="s">
        <v>86</v>
      </c>
      <c r="E1605" t="s">
        <v>288</v>
      </c>
      <c r="F1605" t="s">
        <v>108</v>
      </c>
      <c r="G1605">
        <v>216.73000000000002</v>
      </c>
      <c r="H1605" t="s">
        <v>2006</v>
      </c>
      <c r="I1605" t="s">
        <v>63</v>
      </c>
      <c r="J1605" t="s">
        <v>289</v>
      </c>
      <c r="K1605" t="s">
        <v>8280</v>
      </c>
      <c r="L1605" t="s">
        <v>671</v>
      </c>
      <c r="M1605" t="s">
        <v>2946</v>
      </c>
      <c r="N1605">
        <v>13.484251968503937</v>
      </c>
      <c r="O1605">
        <v>0</v>
      </c>
      <c r="P1605">
        <v>44</v>
      </c>
      <c r="R1605">
        <v>97</v>
      </c>
      <c r="T1605">
        <v>0</v>
      </c>
      <c r="U1605">
        <v>30</v>
      </c>
      <c r="V1605">
        <v>1480</v>
      </c>
      <c r="AB1605" t="s">
        <v>63</v>
      </c>
      <c r="AC1605" t="s">
        <v>63</v>
      </c>
      <c r="AD1605" t="s">
        <v>63</v>
      </c>
      <c r="AE1605" t="s">
        <v>129</v>
      </c>
      <c r="AG1605">
        <v>1972</v>
      </c>
      <c r="AH1605">
        <v>19.884</v>
      </c>
      <c r="AI1605">
        <v>39.887597</v>
      </c>
      <c r="AJ1605">
        <v>-100.53398199999999</v>
      </c>
      <c r="AL1605">
        <v>1</v>
      </c>
      <c r="AM1605" t="s">
        <v>63</v>
      </c>
      <c r="AN1605" t="s">
        <v>8279</v>
      </c>
      <c r="AO1605" t="s">
        <v>100</v>
      </c>
      <c r="AP1605" t="s">
        <v>116</v>
      </c>
      <c r="AQ1605" t="s">
        <v>148</v>
      </c>
      <c r="AR1605" t="s">
        <v>148</v>
      </c>
      <c r="AS1605" t="s">
        <v>131</v>
      </c>
      <c r="AT1605" s="5"/>
      <c r="AV1605" t="s">
        <v>149</v>
      </c>
      <c r="AW1605" t="s">
        <v>150</v>
      </c>
    </row>
    <row r="1606" spans="1:49" x14ac:dyDescent="0.25">
      <c r="A1606">
        <v>0</v>
      </c>
      <c r="B1606" t="s">
        <v>13525</v>
      </c>
      <c r="C1606">
        <v>1</v>
      </c>
      <c r="D1606" t="s">
        <v>86</v>
      </c>
      <c r="E1606" t="s">
        <v>349</v>
      </c>
      <c r="F1606" t="s">
        <v>177</v>
      </c>
      <c r="G1606">
        <v>45.6</v>
      </c>
      <c r="H1606" t="s">
        <v>138</v>
      </c>
      <c r="I1606" t="s">
        <v>63</v>
      </c>
      <c r="J1606" t="s">
        <v>289</v>
      </c>
      <c r="K1606" t="s">
        <v>13526</v>
      </c>
      <c r="L1606" t="s">
        <v>12823</v>
      </c>
      <c r="M1606" t="s">
        <v>857</v>
      </c>
      <c r="N1606">
        <v>10.498687664041995</v>
      </c>
      <c r="P1606">
        <v>44</v>
      </c>
      <c r="R1606">
        <v>95</v>
      </c>
      <c r="T1606">
        <v>0</v>
      </c>
      <c r="U1606">
        <v>46</v>
      </c>
      <c r="V1606">
        <v>815</v>
      </c>
      <c r="AB1606" t="s">
        <v>63</v>
      </c>
      <c r="AC1606" t="s">
        <v>63</v>
      </c>
      <c r="AD1606" t="s">
        <v>63</v>
      </c>
      <c r="AE1606" t="s">
        <v>98</v>
      </c>
      <c r="AG1606">
        <v>1938</v>
      </c>
      <c r="AH1606">
        <v>21.437000000000001</v>
      </c>
      <c r="AI1606">
        <v>39.580302000000003</v>
      </c>
      <c r="AJ1606">
        <v>-100.484302</v>
      </c>
      <c r="AL1606">
        <v>2</v>
      </c>
      <c r="AM1606" t="s">
        <v>63</v>
      </c>
      <c r="AN1606" t="s">
        <v>13525</v>
      </c>
      <c r="AO1606" t="s">
        <v>100</v>
      </c>
      <c r="AP1606" t="s">
        <v>147</v>
      </c>
      <c r="AQ1606" t="s">
        <v>148</v>
      </c>
      <c r="AR1606" t="s">
        <v>148</v>
      </c>
      <c r="AS1606" t="s">
        <v>131</v>
      </c>
      <c r="AT1606" s="5"/>
      <c r="AV1606" t="s">
        <v>149</v>
      </c>
      <c r="AW1606" t="s">
        <v>150</v>
      </c>
    </row>
    <row r="1607" spans="1:49" x14ac:dyDescent="0.25">
      <c r="A1607">
        <v>0</v>
      </c>
      <c r="B1607" t="s">
        <v>20237</v>
      </c>
      <c r="C1607">
        <v>1</v>
      </c>
      <c r="D1607" t="s">
        <v>86</v>
      </c>
      <c r="E1607" t="s">
        <v>349</v>
      </c>
      <c r="F1607" t="s">
        <v>177</v>
      </c>
      <c r="G1607">
        <v>56.5</v>
      </c>
      <c r="H1607" t="s">
        <v>489</v>
      </c>
      <c r="I1607" t="s">
        <v>63</v>
      </c>
      <c r="J1607" t="s">
        <v>289</v>
      </c>
      <c r="K1607" t="s">
        <v>20238</v>
      </c>
      <c r="L1607" t="s">
        <v>12823</v>
      </c>
      <c r="M1607" t="s">
        <v>857</v>
      </c>
      <c r="N1607">
        <v>10.006561679790027</v>
      </c>
      <c r="P1607">
        <v>44</v>
      </c>
      <c r="R1607">
        <v>92</v>
      </c>
      <c r="T1607">
        <v>0</v>
      </c>
      <c r="U1607">
        <v>47</v>
      </c>
      <c r="V1607">
        <v>845</v>
      </c>
      <c r="AB1607" t="s">
        <v>63</v>
      </c>
      <c r="AC1607" t="s">
        <v>63</v>
      </c>
      <c r="AD1607" t="s">
        <v>63</v>
      </c>
      <c r="AE1607" t="s">
        <v>98</v>
      </c>
      <c r="AG1607">
        <v>1936</v>
      </c>
      <c r="AH1607">
        <v>21.437000000000001</v>
      </c>
      <c r="AI1607">
        <v>39.673149000000002</v>
      </c>
      <c r="AJ1607">
        <v>-100.322704</v>
      </c>
      <c r="AL1607">
        <v>1</v>
      </c>
      <c r="AM1607" t="s">
        <v>63</v>
      </c>
      <c r="AN1607" t="s">
        <v>20237</v>
      </c>
      <c r="AO1607" t="s">
        <v>100</v>
      </c>
      <c r="AP1607" t="s">
        <v>147</v>
      </c>
      <c r="AQ1607" t="s">
        <v>148</v>
      </c>
      <c r="AR1607" t="s">
        <v>148</v>
      </c>
      <c r="AS1607" t="s">
        <v>131</v>
      </c>
      <c r="AT1607" s="5"/>
      <c r="AV1607" t="s">
        <v>149</v>
      </c>
      <c r="AW1607" t="s">
        <v>150</v>
      </c>
    </row>
    <row r="1608" spans="1:49" x14ac:dyDescent="0.25">
      <c r="A1608">
        <v>0</v>
      </c>
      <c r="B1608" t="s">
        <v>27944</v>
      </c>
      <c r="C1608">
        <v>1</v>
      </c>
      <c r="D1608" t="s">
        <v>86</v>
      </c>
      <c r="E1608" t="s">
        <v>349</v>
      </c>
      <c r="F1608" t="s">
        <v>177</v>
      </c>
      <c r="G1608">
        <v>59.300000000000004</v>
      </c>
      <c r="H1608" t="s">
        <v>14208</v>
      </c>
      <c r="I1608" t="s">
        <v>63</v>
      </c>
      <c r="J1608" t="s">
        <v>289</v>
      </c>
      <c r="K1608" t="s">
        <v>27945</v>
      </c>
      <c r="L1608" t="s">
        <v>12823</v>
      </c>
      <c r="M1608" t="s">
        <v>857</v>
      </c>
      <c r="N1608">
        <v>19.993438320209975</v>
      </c>
      <c r="P1608">
        <v>44</v>
      </c>
      <c r="R1608">
        <v>100</v>
      </c>
      <c r="T1608">
        <v>0</v>
      </c>
      <c r="U1608">
        <v>46</v>
      </c>
      <c r="V1608">
        <v>815</v>
      </c>
      <c r="AB1608" t="s">
        <v>63</v>
      </c>
      <c r="AC1608" t="s">
        <v>63</v>
      </c>
      <c r="AD1608" t="s">
        <v>63</v>
      </c>
      <c r="AE1608" t="s">
        <v>129</v>
      </c>
      <c r="AG1608">
        <v>1959</v>
      </c>
      <c r="AH1608">
        <v>21.437000000000001</v>
      </c>
      <c r="AI1608">
        <v>39.689756000000003</v>
      </c>
      <c r="AJ1608">
        <v>-100.276101</v>
      </c>
      <c r="AL1608">
        <v>1</v>
      </c>
      <c r="AM1608" t="s">
        <v>63</v>
      </c>
      <c r="AN1608" t="s">
        <v>27944</v>
      </c>
      <c r="AO1608" t="s">
        <v>100</v>
      </c>
      <c r="AP1608" t="s">
        <v>116</v>
      </c>
      <c r="AQ1608" t="s">
        <v>148</v>
      </c>
      <c r="AR1608" t="s">
        <v>148</v>
      </c>
      <c r="AS1608" t="s">
        <v>131</v>
      </c>
      <c r="AT1608" s="5"/>
      <c r="AV1608" t="s">
        <v>149</v>
      </c>
      <c r="AW1608" t="s">
        <v>150</v>
      </c>
    </row>
    <row r="1609" spans="1:49" x14ac:dyDescent="0.25">
      <c r="A1609">
        <v>0</v>
      </c>
      <c r="B1609" t="s">
        <v>15701</v>
      </c>
      <c r="C1609">
        <v>1</v>
      </c>
      <c r="D1609" t="s">
        <v>86</v>
      </c>
      <c r="E1609" t="s">
        <v>349</v>
      </c>
      <c r="F1609" t="s">
        <v>177</v>
      </c>
      <c r="G1609">
        <v>59.7</v>
      </c>
      <c r="H1609" t="s">
        <v>138</v>
      </c>
      <c r="I1609" t="s">
        <v>63</v>
      </c>
      <c r="J1609" t="s">
        <v>289</v>
      </c>
      <c r="K1609" t="s">
        <v>15702</v>
      </c>
      <c r="L1609" t="s">
        <v>12823</v>
      </c>
      <c r="M1609" t="s">
        <v>857</v>
      </c>
      <c r="N1609">
        <v>10.006561679790027</v>
      </c>
      <c r="P1609">
        <v>44</v>
      </c>
      <c r="R1609">
        <v>97</v>
      </c>
      <c r="T1609">
        <v>0</v>
      </c>
      <c r="U1609">
        <v>46</v>
      </c>
      <c r="V1609">
        <v>815</v>
      </c>
      <c r="AB1609" t="s">
        <v>63</v>
      </c>
      <c r="AC1609" t="s">
        <v>63</v>
      </c>
      <c r="AD1609" t="s">
        <v>63</v>
      </c>
      <c r="AE1609" t="s">
        <v>129</v>
      </c>
      <c r="AG1609">
        <v>1938</v>
      </c>
      <c r="AH1609">
        <v>21.437000000000001</v>
      </c>
      <c r="AI1609">
        <v>39.693716999999999</v>
      </c>
      <c r="AJ1609">
        <v>-100.270197</v>
      </c>
      <c r="AL1609">
        <v>1</v>
      </c>
      <c r="AM1609" t="s">
        <v>63</v>
      </c>
      <c r="AN1609" t="s">
        <v>15701</v>
      </c>
      <c r="AO1609" t="s">
        <v>100</v>
      </c>
      <c r="AP1609" t="s">
        <v>147</v>
      </c>
      <c r="AQ1609" t="s">
        <v>148</v>
      </c>
      <c r="AR1609" t="s">
        <v>148</v>
      </c>
      <c r="AS1609" t="s">
        <v>131</v>
      </c>
      <c r="AT1609" s="5"/>
      <c r="AV1609" t="s">
        <v>149</v>
      </c>
      <c r="AW1609" t="s">
        <v>150</v>
      </c>
    </row>
    <row r="1610" spans="1:49" x14ac:dyDescent="0.25">
      <c r="A1610">
        <v>0</v>
      </c>
      <c r="B1610" t="s">
        <v>12821</v>
      </c>
      <c r="C1610">
        <v>1</v>
      </c>
      <c r="D1610" t="s">
        <v>86</v>
      </c>
      <c r="E1610" t="s">
        <v>349</v>
      </c>
      <c r="F1610" t="s">
        <v>177</v>
      </c>
      <c r="G1610">
        <v>61.1</v>
      </c>
      <c r="H1610" t="s">
        <v>489</v>
      </c>
      <c r="I1610" t="s">
        <v>63</v>
      </c>
      <c r="J1610" t="s">
        <v>289</v>
      </c>
      <c r="K1610" t="s">
        <v>12822</v>
      </c>
      <c r="L1610" t="s">
        <v>12823</v>
      </c>
      <c r="M1610" t="s">
        <v>857</v>
      </c>
      <c r="N1610">
        <v>14.993438320209973</v>
      </c>
      <c r="P1610">
        <v>44.0000017171145</v>
      </c>
      <c r="R1610">
        <v>60</v>
      </c>
      <c r="T1610">
        <v>0</v>
      </c>
      <c r="U1610">
        <v>46</v>
      </c>
      <c r="V1610">
        <v>815</v>
      </c>
      <c r="AB1610" t="s">
        <v>63</v>
      </c>
      <c r="AC1610" t="s">
        <v>63</v>
      </c>
      <c r="AD1610" t="s">
        <v>63</v>
      </c>
      <c r="AE1610" t="s">
        <v>75</v>
      </c>
      <c r="AG1610">
        <v>1953</v>
      </c>
      <c r="AH1610">
        <v>21.437000000000001</v>
      </c>
      <c r="AI1610">
        <v>39.707200999999998</v>
      </c>
      <c r="AJ1610">
        <v>-100.251204</v>
      </c>
      <c r="AL1610">
        <v>1</v>
      </c>
      <c r="AM1610" t="s">
        <v>63</v>
      </c>
      <c r="AN1610" t="s">
        <v>12821</v>
      </c>
      <c r="AO1610" t="s">
        <v>100</v>
      </c>
      <c r="AP1610" t="s">
        <v>116</v>
      </c>
      <c r="AQ1610" t="s">
        <v>148</v>
      </c>
      <c r="AR1610" t="s">
        <v>148</v>
      </c>
      <c r="AS1610" t="s">
        <v>131</v>
      </c>
      <c r="AT1610" s="5"/>
      <c r="AV1610" t="s">
        <v>149</v>
      </c>
      <c r="AW1610" t="s">
        <v>150</v>
      </c>
    </row>
    <row r="1611" spans="1:49" x14ac:dyDescent="0.25">
      <c r="A1611">
        <v>0</v>
      </c>
      <c r="B1611" t="s">
        <v>27751</v>
      </c>
      <c r="C1611">
        <v>1</v>
      </c>
      <c r="D1611" t="s">
        <v>86</v>
      </c>
      <c r="E1611" t="s">
        <v>349</v>
      </c>
      <c r="F1611" t="s">
        <v>177</v>
      </c>
      <c r="G1611">
        <v>62.300000000000004</v>
      </c>
      <c r="H1611" t="s">
        <v>138</v>
      </c>
      <c r="I1611" t="s">
        <v>63</v>
      </c>
      <c r="J1611" t="s">
        <v>289</v>
      </c>
      <c r="K1611" t="s">
        <v>27752</v>
      </c>
      <c r="L1611" t="s">
        <v>12823</v>
      </c>
      <c r="M1611" t="s">
        <v>857</v>
      </c>
      <c r="N1611">
        <v>10.006561679790027</v>
      </c>
      <c r="P1611">
        <v>44</v>
      </c>
      <c r="R1611">
        <v>90</v>
      </c>
      <c r="T1611">
        <v>0</v>
      </c>
      <c r="U1611">
        <v>46</v>
      </c>
      <c r="V1611">
        <v>815</v>
      </c>
      <c r="AB1611" t="s">
        <v>63</v>
      </c>
      <c r="AC1611" t="s">
        <v>63</v>
      </c>
      <c r="AD1611" t="s">
        <v>63</v>
      </c>
      <c r="AE1611" t="s">
        <v>98</v>
      </c>
      <c r="AG1611">
        <v>1953</v>
      </c>
      <c r="AH1611">
        <v>21.437000000000001</v>
      </c>
      <c r="AI1611">
        <v>39.71105</v>
      </c>
      <c r="AJ1611">
        <v>-100.22865</v>
      </c>
      <c r="AL1611">
        <v>1</v>
      </c>
      <c r="AM1611" t="s">
        <v>63</v>
      </c>
      <c r="AN1611" t="s">
        <v>27751</v>
      </c>
      <c r="AO1611" t="s">
        <v>100</v>
      </c>
      <c r="AP1611" t="s">
        <v>116</v>
      </c>
      <c r="AQ1611" t="s">
        <v>148</v>
      </c>
      <c r="AR1611" t="s">
        <v>148</v>
      </c>
      <c r="AS1611" t="s">
        <v>131</v>
      </c>
      <c r="AT1611" s="5"/>
      <c r="AV1611" t="s">
        <v>149</v>
      </c>
      <c r="AW1611" t="s">
        <v>150</v>
      </c>
    </row>
    <row r="1612" spans="1:49" x14ac:dyDescent="0.25">
      <c r="A1612">
        <v>0</v>
      </c>
      <c r="B1612" t="s">
        <v>27094</v>
      </c>
      <c r="C1612">
        <v>1</v>
      </c>
      <c r="D1612" t="s">
        <v>86</v>
      </c>
      <c r="E1612" t="s">
        <v>349</v>
      </c>
      <c r="F1612" t="s">
        <v>177</v>
      </c>
      <c r="G1612">
        <v>62.6</v>
      </c>
      <c r="H1612" t="s">
        <v>489</v>
      </c>
      <c r="I1612" t="s">
        <v>63</v>
      </c>
      <c r="J1612" t="s">
        <v>289</v>
      </c>
      <c r="K1612" t="s">
        <v>27095</v>
      </c>
      <c r="L1612" t="s">
        <v>12823</v>
      </c>
      <c r="M1612" t="s">
        <v>857</v>
      </c>
      <c r="N1612">
        <v>14.009186351706036</v>
      </c>
      <c r="P1612">
        <v>44</v>
      </c>
      <c r="R1612">
        <v>90</v>
      </c>
      <c r="T1612">
        <v>0</v>
      </c>
      <c r="U1612">
        <v>46</v>
      </c>
      <c r="V1612">
        <v>815</v>
      </c>
      <c r="AB1612" t="s">
        <v>63</v>
      </c>
      <c r="AC1612" t="s">
        <v>63</v>
      </c>
      <c r="AD1612" t="s">
        <v>63</v>
      </c>
      <c r="AE1612" t="s">
        <v>98</v>
      </c>
      <c r="AG1612">
        <v>1953</v>
      </c>
      <c r="AH1612">
        <v>21.437000000000001</v>
      </c>
      <c r="AI1612">
        <v>39.712949999999999</v>
      </c>
      <c r="AJ1612">
        <v>-100.22375</v>
      </c>
      <c r="AL1612">
        <v>1</v>
      </c>
      <c r="AM1612" t="s">
        <v>63</v>
      </c>
      <c r="AN1612" t="s">
        <v>27094</v>
      </c>
      <c r="AO1612" t="s">
        <v>100</v>
      </c>
      <c r="AP1612" t="s">
        <v>116</v>
      </c>
      <c r="AQ1612" t="s">
        <v>148</v>
      </c>
      <c r="AR1612" t="s">
        <v>148</v>
      </c>
      <c r="AS1612" t="s">
        <v>131</v>
      </c>
      <c r="AT1612" s="5"/>
      <c r="AV1612" t="s">
        <v>149</v>
      </c>
      <c r="AW1612" t="s">
        <v>150</v>
      </c>
    </row>
    <row r="1613" spans="1:49" x14ac:dyDescent="0.25">
      <c r="A1613">
        <v>0</v>
      </c>
      <c r="B1613" t="s">
        <v>12824</v>
      </c>
      <c r="C1613">
        <v>1</v>
      </c>
      <c r="D1613" t="s">
        <v>86</v>
      </c>
      <c r="E1613" t="s">
        <v>349</v>
      </c>
      <c r="F1613" t="s">
        <v>177</v>
      </c>
      <c r="G1613">
        <v>64.5</v>
      </c>
      <c r="H1613" t="s">
        <v>489</v>
      </c>
      <c r="I1613" t="s">
        <v>63</v>
      </c>
      <c r="J1613" t="s">
        <v>289</v>
      </c>
      <c r="K1613" t="s">
        <v>12825</v>
      </c>
      <c r="L1613" t="s">
        <v>12823</v>
      </c>
      <c r="M1613" t="s">
        <v>857</v>
      </c>
      <c r="N1613">
        <v>16.010498687664043</v>
      </c>
      <c r="P1613">
        <v>439.9999983980282</v>
      </c>
      <c r="R1613">
        <v>65</v>
      </c>
      <c r="T1613">
        <v>0</v>
      </c>
      <c r="U1613">
        <v>46</v>
      </c>
      <c r="V1613">
        <v>815</v>
      </c>
      <c r="AB1613" t="s">
        <v>63</v>
      </c>
      <c r="AC1613" t="s">
        <v>63</v>
      </c>
      <c r="AD1613" t="s">
        <v>63</v>
      </c>
      <c r="AE1613" t="s">
        <v>75</v>
      </c>
      <c r="AG1613">
        <v>1953</v>
      </c>
      <c r="AH1613">
        <v>21.437000000000001</v>
      </c>
      <c r="AI1613">
        <v>39.722397000000001</v>
      </c>
      <c r="AJ1613">
        <v>-100.19206699999999</v>
      </c>
      <c r="AL1613">
        <v>1</v>
      </c>
      <c r="AM1613" t="s">
        <v>63</v>
      </c>
      <c r="AN1613" t="s">
        <v>12824</v>
      </c>
      <c r="AO1613" t="s">
        <v>100</v>
      </c>
      <c r="AP1613" t="s">
        <v>116</v>
      </c>
      <c r="AQ1613" t="s">
        <v>148</v>
      </c>
      <c r="AR1613" t="s">
        <v>148</v>
      </c>
      <c r="AS1613" t="s">
        <v>131</v>
      </c>
      <c r="AT1613" s="5"/>
      <c r="AV1613" t="s">
        <v>149</v>
      </c>
      <c r="AW1613" t="s">
        <v>150</v>
      </c>
    </row>
    <row r="1614" spans="1:49" x14ac:dyDescent="0.25">
      <c r="A1614">
        <v>704</v>
      </c>
      <c r="B1614" t="s">
        <v>24485</v>
      </c>
      <c r="C1614">
        <v>1</v>
      </c>
      <c r="D1614" t="s">
        <v>86</v>
      </c>
      <c r="E1614" t="s">
        <v>64</v>
      </c>
      <c r="F1614" t="s">
        <v>65</v>
      </c>
      <c r="G1614">
        <v>267.52</v>
      </c>
      <c r="H1614" t="s">
        <v>223</v>
      </c>
      <c r="I1614" t="s">
        <v>63</v>
      </c>
      <c r="J1614" t="s">
        <v>437</v>
      </c>
      <c r="K1614" t="s">
        <v>24486</v>
      </c>
      <c r="L1614" t="s">
        <v>613</v>
      </c>
      <c r="M1614" t="s">
        <v>491</v>
      </c>
      <c r="N1614">
        <v>240.48556430446195</v>
      </c>
      <c r="P1614">
        <v>24</v>
      </c>
      <c r="Q1614">
        <v>96</v>
      </c>
      <c r="R1614">
        <v>95</v>
      </c>
      <c r="S1614">
        <v>99.5</v>
      </c>
      <c r="T1614">
        <v>5</v>
      </c>
      <c r="U1614">
        <v>3</v>
      </c>
      <c r="V1614">
        <v>35</v>
      </c>
      <c r="AB1614" t="s">
        <v>98</v>
      </c>
      <c r="AC1614" t="s">
        <v>98</v>
      </c>
      <c r="AD1614" t="s">
        <v>129</v>
      </c>
      <c r="AE1614" t="s">
        <v>63</v>
      </c>
      <c r="AG1614">
        <v>1961</v>
      </c>
      <c r="AH1614">
        <v>1.48</v>
      </c>
      <c r="AI1614">
        <v>38.928980000000003</v>
      </c>
      <c r="AJ1614">
        <v>-97.353800000000007</v>
      </c>
      <c r="AL1614">
        <v>4</v>
      </c>
      <c r="AM1614" t="s">
        <v>63</v>
      </c>
      <c r="AN1614" t="s">
        <v>24487</v>
      </c>
      <c r="AO1614" t="s">
        <v>184</v>
      </c>
      <c r="AP1614" t="s">
        <v>170</v>
      </c>
      <c r="AQ1614" t="s">
        <v>401</v>
      </c>
      <c r="AR1614" t="s">
        <v>467</v>
      </c>
      <c r="AS1614" t="s">
        <v>83</v>
      </c>
      <c r="AT1614" s="5">
        <v>34669</v>
      </c>
      <c r="AU1614" t="s">
        <v>63</v>
      </c>
      <c r="AV1614" t="s">
        <v>200</v>
      </c>
      <c r="AW1614" t="s">
        <v>150</v>
      </c>
    </row>
    <row r="1615" spans="1:49" x14ac:dyDescent="0.25">
      <c r="A1615">
        <v>728</v>
      </c>
      <c r="B1615" t="s">
        <v>6208</v>
      </c>
      <c r="C1615">
        <v>1</v>
      </c>
      <c r="D1615" t="s">
        <v>86</v>
      </c>
      <c r="E1615" t="s">
        <v>64</v>
      </c>
      <c r="F1615" t="s">
        <v>65</v>
      </c>
      <c r="G1615">
        <v>269.53000000000003</v>
      </c>
      <c r="H1615" t="s">
        <v>223</v>
      </c>
      <c r="I1615" t="s">
        <v>63</v>
      </c>
      <c r="J1615" t="s">
        <v>437</v>
      </c>
      <c r="K1615" t="s">
        <v>6209</v>
      </c>
      <c r="L1615" t="s">
        <v>6210</v>
      </c>
      <c r="M1615" t="s">
        <v>491</v>
      </c>
      <c r="N1615">
        <v>240.48556430446195</v>
      </c>
      <c r="P1615">
        <v>24</v>
      </c>
      <c r="Q1615">
        <v>96</v>
      </c>
      <c r="R1615">
        <v>85</v>
      </c>
      <c r="S1615">
        <v>99.3</v>
      </c>
      <c r="T1615">
        <v>6</v>
      </c>
      <c r="U1615">
        <v>4</v>
      </c>
      <c r="V1615">
        <v>82</v>
      </c>
      <c r="AB1615" t="s">
        <v>98</v>
      </c>
      <c r="AC1615" t="s">
        <v>98</v>
      </c>
      <c r="AD1615" t="s">
        <v>98</v>
      </c>
      <c r="AE1615" t="s">
        <v>63</v>
      </c>
      <c r="AG1615">
        <v>1961</v>
      </c>
      <c r="AH1615">
        <v>2.99</v>
      </c>
      <c r="AI1615">
        <v>38.929400000000001</v>
      </c>
      <c r="AJ1615">
        <v>-97.316479999999999</v>
      </c>
      <c r="AL1615">
        <v>4</v>
      </c>
      <c r="AM1615" t="s">
        <v>63</v>
      </c>
      <c r="AN1615" t="s">
        <v>6211</v>
      </c>
      <c r="AO1615" t="s">
        <v>184</v>
      </c>
      <c r="AP1615" t="s">
        <v>170</v>
      </c>
      <c r="AQ1615" t="s">
        <v>255</v>
      </c>
      <c r="AR1615" t="s">
        <v>910</v>
      </c>
      <c r="AS1615" t="s">
        <v>83</v>
      </c>
      <c r="AT1615" s="5">
        <v>34669</v>
      </c>
      <c r="AU1615" t="s">
        <v>63</v>
      </c>
      <c r="AV1615" t="s">
        <v>200</v>
      </c>
      <c r="AW1615" t="s">
        <v>150</v>
      </c>
    </row>
    <row r="1616" spans="1:49" x14ac:dyDescent="0.25">
      <c r="A1616">
        <v>1032</v>
      </c>
      <c r="B1616" t="s">
        <v>13888</v>
      </c>
      <c r="C1616">
        <v>1</v>
      </c>
      <c r="D1616" t="s">
        <v>86</v>
      </c>
      <c r="E1616" t="s">
        <v>64</v>
      </c>
      <c r="F1616" t="s">
        <v>65</v>
      </c>
      <c r="G1616">
        <v>271.8</v>
      </c>
      <c r="H1616" t="s">
        <v>489</v>
      </c>
      <c r="I1616" t="s">
        <v>63</v>
      </c>
      <c r="J1616" t="s">
        <v>437</v>
      </c>
      <c r="K1616" t="s">
        <v>13889</v>
      </c>
      <c r="L1616" t="s">
        <v>13890</v>
      </c>
      <c r="M1616" t="s">
        <v>613</v>
      </c>
      <c r="N1616">
        <v>27.985564304461942</v>
      </c>
      <c r="O1616">
        <v>0</v>
      </c>
      <c r="P1616">
        <v>80</v>
      </c>
      <c r="Q1616">
        <v>79</v>
      </c>
      <c r="R1616">
        <v>85</v>
      </c>
      <c r="S1616">
        <v>95.4</v>
      </c>
      <c r="T1616">
        <v>0</v>
      </c>
      <c r="U1616">
        <v>22</v>
      </c>
      <c r="V1616">
        <v>15300</v>
      </c>
      <c r="W1616" t="s">
        <v>70</v>
      </c>
      <c r="AB1616" t="s">
        <v>63</v>
      </c>
      <c r="AC1616" t="s">
        <v>63</v>
      </c>
      <c r="AD1616" t="s">
        <v>63</v>
      </c>
      <c r="AE1616" t="s">
        <v>98</v>
      </c>
      <c r="AG1616">
        <v>1960</v>
      </c>
      <c r="AH1616">
        <v>5.76</v>
      </c>
      <c r="AI1616">
        <v>38.93009</v>
      </c>
      <c r="AJ1616">
        <v>-97.274519999999995</v>
      </c>
      <c r="AL1616">
        <v>1</v>
      </c>
      <c r="AM1616" t="s">
        <v>63</v>
      </c>
      <c r="AN1616" t="s">
        <v>13891</v>
      </c>
      <c r="AO1616" t="s">
        <v>184</v>
      </c>
      <c r="AP1616" t="s">
        <v>116</v>
      </c>
      <c r="AQ1616" t="s">
        <v>255</v>
      </c>
      <c r="AR1616" t="s">
        <v>910</v>
      </c>
      <c r="AS1616" t="s">
        <v>83</v>
      </c>
      <c r="AT1616" s="5">
        <v>39819</v>
      </c>
      <c r="AU1616" t="s">
        <v>63</v>
      </c>
      <c r="AV1616" t="s">
        <v>200</v>
      </c>
      <c r="AW1616" t="s">
        <v>150</v>
      </c>
    </row>
    <row r="1617" spans="1:49" x14ac:dyDescent="0.25">
      <c r="A1617">
        <v>768</v>
      </c>
      <c r="B1617" t="s">
        <v>20614</v>
      </c>
      <c r="C1617">
        <v>1</v>
      </c>
      <c r="D1617" t="s">
        <v>86</v>
      </c>
      <c r="E1617" t="s">
        <v>64</v>
      </c>
      <c r="F1617" t="s">
        <v>65</v>
      </c>
      <c r="G1617">
        <v>273.66000000000003</v>
      </c>
      <c r="H1617" t="s">
        <v>223</v>
      </c>
      <c r="I1617" t="s">
        <v>63</v>
      </c>
      <c r="J1617" t="s">
        <v>437</v>
      </c>
      <c r="K1617" t="s">
        <v>20615</v>
      </c>
      <c r="L1617" t="s">
        <v>947</v>
      </c>
      <c r="M1617" t="s">
        <v>491</v>
      </c>
      <c r="N1617">
        <v>240.48556430446195</v>
      </c>
      <c r="P1617">
        <v>24</v>
      </c>
      <c r="Q1617">
        <v>96</v>
      </c>
      <c r="R1617">
        <v>90</v>
      </c>
      <c r="S1617">
        <v>97.9</v>
      </c>
      <c r="T1617">
        <v>4</v>
      </c>
      <c r="U1617">
        <v>3</v>
      </c>
      <c r="V1617">
        <v>79</v>
      </c>
      <c r="AB1617" t="s">
        <v>98</v>
      </c>
      <c r="AC1617" t="s">
        <v>98</v>
      </c>
      <c r="AD1617" t="s">
        <v>98</v>
      </c>
      <c r="AE1617" t="s">
        <v>63</v>
      </c>
      <c r="AG1617">
        <v>1961</v>
      </c>
      <c r="AH1617">
        <v>7.62</v>
      </c>
      <c r="AI1617">
        <v>38.937440000000002</v>
      </c>
      <c r="AJ1617">
        <v>-97.241720000000001</v>
      </c>
      <c r="AL1617">
        <v>4</v>
      </c>
      <c r="AM1617" t="s">
        <v>63</v>
      </c>
      <c r="AN1617" t="s">
        <v>20616</v>
      </c>
      <c r="AO1617" t="s">
        <v>184</v>
      </c>
      <c r="AP1617" t="s">
        <v>170</v>
      </c>
      <c r="AQ1617" t="s">
        <v>401</v>
      </c>
      <c r="AR1617" t="s">
        <v>467</v>
      </c>
      <c r="AS1617" t="s">
        <v>83</v>
      </c>
      <c r="AT1617" s="5">
        <v>34669</v>
      </c>
      <c r="AU1617" t="s">
        <v>63</v>
      </c>
      <c r="AV1617" t="s">
        <v>200</v>
      </c>
      <c r="AW1617" t="s">
        <v>150</v>
      </c>
    </row>
    <row r="1618" spans="1:49" x14ac:dyDescent="0.25">
      <c r="A1618">
        <v>4438</v>
      </c>
      <c r="B1618" t="s">
        <v>2489</v>
      </c>
      <c r="C1618">
        <v>1</v>
      </c>
      <c r="D1618" t="s">
        <v>86</v>
      </c>
      <c r="E1618" t="s">
        <v>64</v>
      </c>
      <c r="F1618" t="s">
        <v>65</v>
      </c>
      <c r="G1618">
        <v>275.18</v>
      </c>
      <c r="H1618" t="s">
        <v>90</v>
      </c>
      <c r="I1618" t="s">
        <v>63</v>
      </c>
      <c r="J1618" t="s">
        <v>437</v>
      </c>
      <c r="K1618" t="s">
        <v>2490</v>
      </c>
      <c r="L1618" t="s">
        <v>1369</v>
      </c>
      <c r="M1618" t="s">
        <v>999</v>
      </c>
      <c r="N1618">
        <v>164.5997375328084</v>
      </c>
      <c r="O1618">
        <v>15</v>
      </c>
      <c r="P1618">
        <v>41.399934383202101</v>
      </c>
      <c r="Q1618">
        <v>93.2</v>
      </c>
      <c r="R1618">
        <v>75</v>
      </c>
      <c r="S1618">
        <v>76.3</v>
      </c>
      <c r="T1618">
        <v>0</v>
      </c>
      <c r="U1618">
        <v>22</v>
      </c>
      <c r="V1618">
        <v>7600</v>
      </c>
      <c r="X1618" t="s">
        <v>493</v>
      </c>
      <c r="Y1618" t="s">
        <v>355</v>
      </c>
      <c r="Z1618" t="s">
        <v>127</v>
      </c>
      <c r="AA1618" t="s">
        <v>283</v>
      </c>
      <c r="AB1618" t="s">
        <v>75</v>
      </c>
      <c r="AC1618" t="s">
        <v>98</v>
      </c>
      <c r="AD1618" t="s">
        <v>98</v>
      </c>
      <c r="AE1618" t="s">
        <v>63</v>
      </c>
      <c r="AG1618">
        <v>1959</v>
      </c>
      <c r="AH1618">
        <v>9.15</v>
      </c>
      <c r="AI1618">
        <v>38.940333000000003</v>
      </c>
      <c r="AJ1618">
        <v>-97.213989999999995</v>
      </c>
      <c r="AK1618" t="s">
        <v>77</v>
      </c>
      <c r="AL1618">
        <v>4</v>
      </c>
      <c r="AM1618" t="s">
        <v>63</v>
      </c>
      <c r="AN1618" t="s">
        <v>2491</v>
      </c>
      <c r="AO1618" t="s">
        <v>184</v>
      </c>
      <c r="AP1618" t="s">
        <v>80</v>
      </c>
      <c r="AQ1618" t="s">
        <v>255</v>
      </c>
      <c r="AR1618" t="s">
        <v>561</v>
      </c>
      <c r="AS1618" t="s">
        <v>83</v>
      </c>
      <c r="AT1618" s="5">
        <v>41500</v>
      </c>
      <c r="AU1618" t="s">
        <v>63</v>
      </c>
      <c r="AV1618" t="s">
        <v>173</v>
      </c>
      <c r="AW1618" t="s">
        <v>85</v>
      </c>
    </row>
    <row r="1619" spans="1:49" x14ac:dyDescent="0.25">
      <c r="A1619">
        <v>225</v>
      </c>
      <c r="B1619" t="s">
        <v>1367</v>
      </c>
      <c r="C1619">
        <v>1</v>
      </c>
      <c r="D1619" t="s">
        <v>86</v>
      </c>
      <c r="E1619" t="s">
        <v>64</v>
      </c>
      <c r="F1619" t="s">
        <v>65</v>
      </c>
      <c r="G1619">
        <v>275.17</v>
      </c>
      <c r="H1619" t="s">
        <v>90</v>
      </c>
      <c r="I1619" t="s">
        <v>63</v>
      </c>
      <c r="J1619" t="s">
        <v>437</v>
      </c>
      <c r="K1619" t="s">
        <v>1368</v>
      </c>
      <c r="L1619" t="s">
        <v>1369</v>
      </c>
      <c r="M1619" t="s">
        <v>1136</v>
      </c>
      <c r="N1619">
        <v>164.5997375328084</v>
      </c>
      <c r="O1619">
        <v>15</v>
      </c>
      <c r="P1619">
        <v>41.399934383202101</v>
      </c>
      <c r="Q1619">
        <v>97</v>
      </c>
      <c r="R1619">
        <v>75</v>
      </c>
      <c r="S1619">
        <v>95.8</v>
      </c>
      <c r="T1619">
        <v>0</v>
      </c>
      <c r="U1619">
        <v>22</v>
      </c>
      <c r="V1619">
        <v>7600</v>
      </c>
      <c r="X1619" t="s">
        <v>493</v>
      </c>
      <c r="Y1619" t="s">
        <v>355</v>
      </c>
      <c r="Z1619" t="s">
        <v>127</v>
      </c>
      <c r="AA1619" t="s">
        <v>283</v>
      </c>
      <c r="AB1619" t="s">
        <v>98</v>
      </c>
      <c r="AC1619" t="s">
        <v>98</v>
      </c>
      <c r="AD1619" t="s">
        <v>98</v>
      </c>
      <c r="AE1619" t="s">
        <v>63</v>
      </c>
      <c r="AG1619">
        <v>1959</v>
      </c>
      <c r="AH1619">
        <v>9.14</v>
      </c>
      <c r="AI1619">
        <v>38.940083000000001</v>
      </c>
      <c r="AJ1619">
        <v>-97.213981000000004</v>
      </c>
      <c r="AK1619" t="s">
        <v>77</v>
      </c>
      <c r="AL1619">
        <v>4</v>
      </c>
      <c r="AM1619" t="s">
        <v>63</v>
      </c>
      <c r="AN1619" t="s">
        <v>1370</v>
      </c>
      <c r="AO1619" t="s">
        <v>184</v>
      </c>
      <c r="AP1619" t="s">
        <v>80</v>
      </c>
      <c r="AQ1619" t="s">
        <v>255</v>
      </c>
      <c r="AR1619" t="s">
        <v>561</v>
      </c>
      <c r="AS1619" t="s">
        <v>83</v>
      </c>
      <c r="AT1619" s="5">
        <v>41500</v>
      </c>
      <c r="AU1619" t="s">
        <v>63</v>
      </c>
      <c r="AV1619" t="s">
        <v>173</v>
      </c>
      <c r="AW1619" t="s">
        <v>85</v>
      </c>
    </row>
    <row r="1620" spans="1:49" x14ac:dyDescent="0.25">
      <c r="A1620">
        <v>1740</v>
      </c>
      <c r="B1620" t="s">
        <v>1963</v>
      </c>
      <c r="C1620">
        <v>1</v>
      </c>
      <c r="D1620" t="s">
        <v>86</v>
      </c>
      <c r="E1620" t="s">
        <v>64</v>
      </c>
      <c r="F1620" t="s">
        <v>65</v>
      </c>
      <c r="G1620">
        <v>277.59000000000003</v>
      </c>
      <c r="H1620" t="s">
        <v>489</v>
      </c>
      <c r="I1620" t="s">
        <v>63</v>
      </c>
      <c r="J1620" t="s">
        <v>437</v>
      </c>
      <c r="K1620" t="s">
        <v>1964</v>
      </c>
      <c r="L1620" t="s">
        <v>618</v>
      </c>
      <c r="M1620" t="s">
        <v>1638</v>
      </c>
      <c r="N1620">
        <v>24.803149606299211</v>
      </c>
      <c r="P1620">
        <v>80</v>
      </c>
      <c r="Q1620">
        <v>83</v>
      </c>
      <c r="R1620">
        <v>70</v>
      </c>
      <c r="S1620">
        <v>93.5</v>
      </c>
      <c r="T1620">
        <v>0</v>
      </c>
      <c r="U1620">
        <v>23</v>
      </c>
      <c r="V1620">
        <v>14800</v>
      </c>
      <c r="X1620" t="s">
        <v>493</v>
      </c>
      <c r="Y1620" t="s">
        <v>72</v>
      </c>
      <c r="Z1620" t="s">
        <v>145</v>
      </c>
      <c r="AA1620" t="s">
        <v>283</v>
      </c>
      <c r="AB1620" t="s">
        <v>63</v>
      </c>
      <c r="AC1620" t="s">
        <v>63</v>
      </c>
      <c r="AD1620" t="s">
        <v>63</v>
      </c>
      <c r="AE1620" t="s">
        <v>75</v>
      </c>
      <c r="AG1620">
        <v>1959</v>
      </c>
      <c r="AH1620">
        <v>11.55</v>
      </c>
      <c r="AI1620">
        <v>38.943893299999999</v>
      </c>
      <c r="AJ1620">
        <v>-97.169921299999999</v>
      </c>
      <c r="AL1620">
        <v>2</v>
      </c>
      <c r="AM1620" t="s">
        <v>63</v>
      </c>
      <c r="AN1620" t="s">
        <v>1965</v>
      </c>
      <c r="AO1620" t="s">
        <v>184</v>
      </c>
      <c r="AP1620" t="s">
        <v>116</v>
      </c>
      <c r="AQ1620" t="s">
        <v>285</v>
      </c>
      <c r="AR1620" t="s">
        <v>654</v>
      </c>
      <c r="AS1620" t="s">
        <v>83</v>
      </c>
      <c r="AT1620" s="5">
        <v>39819</v>
      </c>
      <c r="AU1620" t="s">
        <v>129</v>
      </c>
      <c r="AV1620" t="s">
        <v>200</v>
      </c>
      <c r="AW1620" t="s">
        <v>701</v>
      </c>
    </row>
    <row r="1621" spans="1:49" x14ac:dyDescent="0.25">
      <c r="A1621">
        <v>2154</v>
      </c>
      <c r="B1621" t="s">
        <v>27056</v>
      </c>
      <c r="C1621">
        <v>1</v>
      </c>
      <c r="D1621" t="s">
        <v>86</v>
      </c>
      <c r="E1621" t="s">
        <v>64</v>
      </c>
      <c r="F1621" t="s">
        <v>65</v>
      </c>
      <c r="G1621">
        <v>277.60000000000002</v>
      </c>
      <c r="H1621" t="s">
        <v>489</v>
      </c>
      <c r="I1621" t="s">
        <v>63</v>
      </c>
      <c r="J1621" t="s">
        <v>437</v>
      </c>
      <c r="K1621" t="s">
        <v>27057</v>
      </c>
      <c r="L1621" t="s">
        <v>618</v>
      </c>
      <c r="M1621" t="s">
        <v>9749</v>
      </c>
      <c r="N1621">
        <v>24.803149606299211</v>
      </c>
      <c r="P1621">
        <v>28</v>
      </c>
      <c r="Q1621">
        <v>83.100000000000009</v>
      </c>
      <c r="R1621">
        <v>95</v>
      </c>
      <c r="S1621">
        <v>99.100000000000009</v>
      </c>
      <c r="T1621">
        <v>4</v>
      </c>
      <c r="U1621">
        <v>23</v>
      </c>
      <c r="V1621">
        <v>7400</v>
      </c>
      <c r="AB1621" t="s">
        <v>63</v>
      </c>
      <c r="AC1621" t="s">
        <v>63</v>
      </c>
      <c r="AD1621" t="s">
        <v>63</v>
      </c>
      <c r="AE1621" t="s">
        <v>98</v>
      </c>
      <c r="AG1621">
        <v>1959</v>
      </c>
      <c r="AH1621">
        <v>11.56</v>
      </c>
      <c r="AI1621">
        <v>38.943643600000001</v>
      </c>
      <c r="AJ1621">
        <v>-97.169940499999996</v>
      </c>
      <c r="AL1621">
        <v>2</v>
      </c>
      <c r="AM1621" t="s">
        <v>63</v>
      </c>
      <c r="AN1621" t="s">
        <v>27058</v>
      </c>
      <c r="AO1621" t="s">
        <v>184</v>
      </c>
      <c r="AP1621" t="s">
        <v>116</v>
      </c>
      <c r="AQ1621" t="s">
        <v>148</v>
      </c>
      <c r="AR1621" t="s">
        <v>148</v>
      </c>
      <c r="AS1621" t="s">
        <v>603</v>
      </c>
      <c r="AT1621" s="5">
        <v>26573</v>
      </c>
      <c r="AU1621" t="s">
        <v>129</v>
      </c>
      <c r="AV1621" t="s">
        <v>487</v>
      </c>
      <c r="AW1621" t="s">
        <v>150</v>
      </c>
    </row>
    <row r="1622" spans="1:49" x14ac:dyDescent="0.25">
      <c r="A1622">
        <v>1567</v>
      </c>
      <c r="B1622" t="s">
        <v>18770</v>
      </c>
      <c r="C1622">
        <v>1</v>
      </c>
      <c r="D1622" t="s">
        <v>86</v>
      </c>
      <c r="E1622" t="s">
        <v>64</v>
      </c>
      <c r="F1622" t="s">
        <v>65</v>
      </c>
      <c r="G1622">
        <v>277.73</v>
      </c>
      <c r="H1622" t="s">
        <v>223</v>
      </c>
      <c r="I1622" t="s">
        <v>63</v>
      </c>
      <c r="J1622" t="s">
        <v>437</v>
      </c>
      <c r="K1622" t="s">
        <v>18771</v>
      </c>
      <c r="L1622" t="s">
        <v>947</v>
      </c>
      <c r="M1622" t="s">
        <v>18772</v>
      </c>
      <c r="N1622">
        <v>216.50262467191601</v>
      </c>
      <c r="P1622">
        <v>24</v>
      </c>
      <c r="Q1622">
        <v>79.600000000000009</v>
      </c>
      <c r="R1622">
        <v>85</v>
      </c>
      <c r="S1622">
        <v>97.7</v>
      </c>
      <c r="T1622">
        <v>8</v>
      </c>
      <c r="U1622">
        <v>7</v>
      </c>
      <c r="V1622">
        <v>600</v>
      </c>
      <c r="AB1622" t="s">
        <v>129</v>
      </c>
      <c r="AC1622" t="s">
        <v>98</v>
      </c>
      <c r="AD1622" t="s">
        <v>98</v>
      </c>
      <c r="AE1622" t="s">
        <v>63</v>
      </c>
      <c r="AG1622">
        <v>1959</v>
      </c>
      <c r="AH1622">
        <v>11.69</v>
      </c>
      <c r="AI1622">
        <v>38.943899999999999</v>
      </c>
      <c r="AJ1622">
        <v>-97.167270000000002</v>
      </c>
      <c r="AL1622">
        <v>4</v>
      </c>
      <c r="AM1622" t="s">
        <v>63</v>
      </c>
      <c r="AN1622" t="s">
        <v>18773</v>
      </c>
      <c r="AO1622" t="s">
        <v>184</v>
      </c>
      <c r="AP1622" t="s">
        <v>170</v>
      </c>
      <c r="AQ1622" t="s">
        <v>379</v>
      </c>
      <c r="AR1622" t="s">
        <v>634</v>
      </c>
      <c r="AS1622" t="s">
        <v>83</v>
      </c>
      <c r="AT1622" s="5">
        <v>34669</v>
      </c>
      <c r="AU1622" t="s">
        <v>63</v>
      </c>
      <c r="AV1622" t="s">
        <v>274</v>
      </c>
      <c r="AW1622" t="s">
        <v>105</v>
      </c>
    </row>
    <row r="1623" spans="1:49" x14ac:dyDescent="0.25">
      <c r="A1623">
        <v>1648</v>
      </c>
      <c r="B1623" t="s">
        <v>2078</v>
      </c>
      <c r="C1623">
        <v>1</v>
      </c>
      <c r="D1623" t="s">
        <v>86</v>
      </c>
      <c r="E1623" t="s">
        <v>64</v>
      </c>
      <c r="F1623" t="s">
        <v>65</v>
      </c>
      <c r="G1623">
        <v>277.93</v>
      </c>
      <c r="H1623" t="s">
        <v>489</v>
      </c>
      <c r="I1623" t="s">
        <v>63</v>
      </c>
      <c r="J1623" t="s">
        <v>437</v>
      </c>
      <c r="K1623" t="s">
        <v>2079</v>
      </c>
      <c r="L1623" t="s">
        <v>618</v>
      </c>
      <c r="M1623" t="s">
        <v>492</v>
      </c>
      <c r="N1623">
        <v>37.5</v>
      </c>
      <c r="P1623">
        <v>80</v>
      </c>
      <c r="Q1623">
        <v>72.100000000000009</v>
      </c>
      <c r="R1623">
        <v>80</v>
      </c>
      <c r="S1623">
        <v>93.2</v>
      </c>
      <c r="T1623">
        <v>8</v>
      </c>
      <c r="U1623">
        <v>23</v>
      </c>
      <c r="V1623">
        <v>14800</v>
      </c>
      <c r="X1623" t="s">
        <v>493</v>
      </c>
      <c r="Y1623" t="s">
        <v>72</v>
      </c>
      <c r="Z1623" t="s">
        <v>145</v>
      </c>
      <c r="AA1623" t="s">
        <v>283</v>
      </c>
      <c r="AB1623" t="s">
        <v>63</v>
      </c>
      <c r="AC1623" t="s">
        <v>63</v>
      </c>
      <c r="AD1623" t="s">
        <v>63</v>
      </c>
      <c r="AE1623" t="s">
        <v>75</v>
      </c>
      <c r="AG1623">
        <v>1959</v>
      </c>
      <c r="AH1623">
        <v>11.89</v>
      </c>
      <c r="AI1623">
        <v>38.943899999999999</v>
      </c>
      <c r="AJ1623">
        <v>-97.163669999999996</v>
      </c>
      <c r="AL1623">
        <v>3</v>
      </c>
      <c r="AM1623" t="s">
        <v>63</v>
      </c>
      <c r="AN1623" t="s">
        <v>2080</v>
      </c>
      <c r="AO1623" t="s">
        <v>184</v>
      </c>
      <c r="AP1623" t="s">
        <v>116</v>
      </c>
      <c r="AQ1623" t="s">
        <v>653</v>
      </c>
      <c r="AR1623" t="s">
        <v>677</v>
      </c>
      <c r="AS1623" t="s">
        <v>83</v>
      </c>
      <c r="AT1623" s="5">
        <v>39819</v>
      </c>
      <c r="AU1623" t="s">
        <v>129</v>
      </c>
      <c r="AV1623" t="s">
        <v>200</v>
      </c>
      <c r="AW1623" t="s">
        <v>150</v>
      </c>
    </row>
    <row r="1624" spans="1:49" x14ac:dyDescent="0.25">
      <c r="A1624">
        <v>1997</v>
      </c>
      <c r="B1624" t="s">
        <v>9515</v>
      </c>
      <c r="C1624">
        <v>1</v>
      </c>
      <c r="D1624" t="s">
        <v>86</v>
      </c>
      <c r="E1624" t="s">
        <v>64</v>
      </c>
      <c r="F1624" t="s">
        <v>65</v>
      </c>
      <c r="G1624">
        <v>277.94</v>
      </c>
      <c r="H1624" t="s">
        <v>489</v>
      </c>
      <c r="I1624" t="s">
        <v>63</v>
      </c>
      <c r="J1624" t="s">
        <v>437</v>
      </c>
      <c r="K1624" t="s">
        <v>9516</v>
      </c>
      <c r="L1624" t="s">
        <v>618</v>
      </c>
      <c r="M1624" t="s">
        <v>9517</v>
      </c>
      <c r="N1624">
        <v>37.5</v>
      </c>
      <c r="P1624">
        <v>28</v>
      </c>
      <c r="Q1624">
        <v>90.9</v>
      </c>
      <c r="R1624">
        <v>95</v>
      </c>
      <c r="S1624">
        <v>98.4</v>
      </c>
      <c r="T1624">
        <v>4</v>
      </c>
      <c r="U1624">
        <v>23</v>
      </c>
      <c r="V1624">
        <v>7400</v>
      </c>
      <c r="AB1624" t="s">
        <v>63</v>
      </c>
      <c r="AC1624" t="s">
        <v>63</v>
      </c>
      <c r="AD1624" t="s">
        <v>63</v>
      </c>
      <c r="AE1624" t="s">
        <v>98</v>
      </c>
      <c r="AG1624">
        <v>1959</v>
      </c>
      <c r="AH1624">
        <v>11.9</v>
      </c>
      <c r="AI1624">
        <v>38.944070000000004</v>
      </c>
      <c r="AJ1624">
        <v>-97.163679999999999</v>
      </c>
      <c r="AL1624">
        <v>3</v>
      </c>
      <c r="AM1624" t="s">
        <v>63</v>
      </c>
      <c r="AN1624" t="s">
        <v>9518</v>
      </c>
      <c r="AO1624" t="s">
        <v>184</v>
      </c>
      <c r="AP1624" t="s">
        <v>116</v>
      </c>
      <c r="AQ1624" t="s">
        <v>379</v>
      </c>
      <c r="AR1624" t="s">
        <v>634</v>
      </c>
      <c r="AS1624" t="s">
        <v>83</v>
      </c>
      <c r="AT1624" s="5">
        <v>39819</v>
      </c>
      <c r="AU1624" t="s">
        <v>129</v>
      </c>
      <c r="AV1624" t="s">
        <v>487</v>
      </c>
      <c r="AW1624" t="s">
        <v>150</v>
      </c>
    </row>
    <row r="1625" spans="1:49" x14ac:dyDescent="0.25">
      <c r="A1625">
        <v>1828</v>
      </c>
      <c r="B1625" t="s">
        <v>1699</v>
      </c>
      <c r="C1625">
        <v>1</v>
      </c>
      <c r="D1625" t="s">
        <v>86</v>
      </c>
      <c r="E1625" t="s">
        <v>64</v>
      </c>
      <c r="F1625" t="s">
        <v>65</v>
      </c>
      <c r="G1625">
        <v>279.83</v>
      </c>
      <c r="H1625" t="s">
        <v>223</v>
      </c>
      <c r="I1625" t="s">
        <v>63</v>
      </c>
      <c r="J1625" t="s">
        <v>437</v>
      </c>
      <c r="K1625" t="s">
        <v>1700</v>
      </c>
      <c r="L1625" t="s">
        <v>947</v>
      </c>
      <c r="M1625" t="s">
        <v>491</v>
      </c>
      <c r="N1625">
        <v>241.50262467191601</v>
      </c>
      <c r="O1625">
        <v>30</v>
      </c>
      <c r="P1625">
        <v>24</v>
      </c>
      <c r="Q1625">
        <v>87.8</v>
      </c>
      <c r="R1625">
        <v>90</v>
      </c>
      <c r="S1625">
        <v>95</v>
      </c>
      <c r="T1625">
        <v>4</v>
      </c>
      <c r="U1625">
        <v>3</v>
      </c>
      <c r="V1625">
        <v>35</v>
      </c>
      <c r="X1625" t="s">
        <v>493</v>
      </c>
      <c r="Y1625" t="s">
        <v>72</v>
      </c>
      <c r="Z1625" t="s">
        <v>145</v>
      </c>
      <c r="AA1625" t="s">
        <v>283</v>
      </c>
      <c r="AB1625" t="s">
        <v>98</v>
      </c>
      <c r="AC1625" t="s">
        <v>98</v>
      </c>
      <c r="AD1625" t="s">
        <v>98</v>
      </c>
      <c r="AE1625" t="s">
        <v>63</v>
      </c>
      <c r="AG1625">
        <v>1959</v>
      </c>
      <c r="AH1625">
        <v>13.790000000000001</v>
      </c>
      <c r="AI1625">
        <v>38.950769999999999</v>
      </c>
      <c r="AJ1625">
        <v>-97.130260000000007</v>
      </c>
      <c r="AK1625" t="s">
        <v>77</v>
      </c>
      <c r="AL1625">
        <v>4</v>
      </c>
      <c r="AM1625" t="s">
        <v>63</v>
      </c>
      <c r="AN1625" t="s">
        <v>1701</v>
      </c>
      <c r="AO1625" t="s">
        <v>184</v>
      </c>
      <c r="AP1625" t="s">
        <v>170</v>
      </c>
      <c r="AQ1625" t="s">
        <v>117</v>
      </c>
      <c r="AR1625" t="s">
        <v>118</v>
      </c>
      <c r="AS1625" t="s">
        <v>83</v>
      </c>
      <c r="AT1625" s="5">
        <v>34669</v>
      </c>
      <c r="AU1625" t="s">
        <v>63</v>
      </c>
      <c r="AV1625" t="s">
        <v>200</v>
      </c>
      <c r="AW1625" t="s">
        <v>150</v>
      </c>
    </row>
    <row r="1626" spans="1:49" x14ac:dyDescent="0.25">
      <c r="A1626">
        <v>1892</v>
      </c>
      <c r="B1626" t="s">
        <v>16415</v>
      </c>
      <c r="C1626">
        <v>1</v>
      </c>
      <c r="D1626" t="s">
        <v>86</v>
      </c>
      <c r="E1626" t="s">
        <v>64</v>
      </c>
      <c r="F1626" t="s">
        <v>65</v>
      </c>
      <c r="G1626">
        <v>280.93</v>
      </c>
      <c r="H1626" t="s">
        <v>489</v>
      </c>
      <c r="I1626" t="s">
        <v>63</v>
      </c>
      <c r="J1626" t="s">
        <v>437</v>
      </c>
      <c r="K1626" t="s">
        <v>16416</v>
      </c>
      <c r="L1626" t="s">
        <v>618</v>
      </c>
      <c r="M1626" t="s">
        <v>16417</v>
      </c>
      <c r="N1626">
        <v>43.503937007874015</v>
      </c>
      <c r="P1626">
        <v>36</v>
      </c>
      <c r="Q1626">
        <v>98</v>
      </c>
      <c r="R1626">
        <v>70</v>
      </c>
      <c r="S1626">
        <v>95.9</v>
      </c>
      <c r="T1626">
        <v>0</v>
      </c>
      <c r="U1626">
        <v>24</v>
      </c>
      <c r="V1626">
        <v>7150</v>
      </c>
      <c r="AB1626" t="s">
        <v>63</v>
      </c>
      <c r="AC1626" t="s">
        <v>63</v>
      </c>
      <c r="AD1626" t="s">
        <v>63</v>
      </c>
      <c r="AE1626" t="s">
        <v>98</v>
      </c>
      <c r="AG1626">
        <v>1959</v>
      </c>
      <c r="AH1626">
        <v>14.89</v>
      </c>
      <c r="AI1626">
        <v>38.957185699999997</v>
      </c>
      <c r="AJ1626">
        <v>-97.111386499999995</v>
      </c>
      <c r="AL1626">
        <v>3</v>
      </c>
      <c r="AM1626" t="s">
        <v>63</v>
      </c>
      <c r="AN1626" t="s">
        <v>16418</v>
      </c>
      <c r="AO1626" t="s">
        <v>184</v>
      </c>
      <c r="AP1626" t="s">
        <v>116</v>
      </c>
      <c r="AQ1626" t="s">
        <v>317</v>
      </c>
      <c r="AR1626" t="s">
        <v>286</v>
      </c>
      <c r="AS1626" t="s">
        <v>83</v>
      </c>
      <c r="AT1626" s="5">
        <v>39819</v>
      </c>
      <c r="AU1626" t="s">
        <v>129</v>
      </c>
      <c r="AV1626" t="s">
        <v>149</v>
      </c>
      <c r="AW1626" t="s">
        <v>150</v>
      </c>
    </row>
    <row r="1627" spans="1:49" x14ac:dyDescent="0.25">
      <c r="A1627">
        <v>5176</v>
      </c>
      <c r="B1627" t="s">
        <v>2485</v>
      </c>
      <c r="C1627">
        <v>1</v>
      </c>
      <c r="D1627" t="s">
        <v>86</v>
      </c>
      <c r="E1627" t="s">
        <v>64</v>
      </c>
      <c r="F1627" t="s">
        <v>65</v>
      </c>
      <c r="G1627">
        <v>280.95</v>
      </c>
      <c r="H1627" t="s">
        <v>90</v>
      </c>
      <c r="I1627" t="s">
        <v>63</v>
      </c>
      <c r="J1627" t="s">
        <v>437</v>
      </c>
      <c r="K1627" t="s">
        <v>2486</v>
      </c>
      <c r="L1627" t="s">
        <v>2487</v>
      </c>
      <c r="M1627" t="s">
        <v>999</v>
      </c>
      <c r="N1627">
        <v>182.80839895013122</v>
      </c>
      <c r="O1627">
        <v>25</v>
      </c>
      <c r="P1627">
        <v>30</v>
      </c>
      <c r="Q1627">
        <v>77</v>
      </c>
      <c r="R1627">
        <v>85</v>
      </c>
      <c r="S1627">
        <v>85</v>
      </c>
      <c r="T1627">
        <v>0</v>
      </c>
      <c r="U1627">
        <v>23</v>
      </c>
      <c r="V1627">
        <v>7400</v>
      </c>
      <c r="W1627" t="s">
        <v>70</v>
      </c>
      <c r="X1627" t="s">
        <v>493</v>
      </c>
      <c r="Y1627" t="s">
        <v>72</v>
      </c>
      <c r="Z1627" t="s">
        <v>73</v>
      </c>
      <c r="AA1627" t="s">
        <v>283</v>
      </c>
      <c r="AB1627" t="s">
        <v>75</v>
      </c>
      <c r="AC1627" t="s">
        <v>98</v>
      </c>
      <c r="AD1627" t="s">
        <v>98</v>
      </c>
      <c r="AE1627" t="s">
        <v>63</v>
      </c>
      <c r="AG1627">
        <v>1959</v>
      </c>
      <c r="AH1627">
        <v>14.898000000000001</v>
      </c>
      <c r="AI1627">
        <v>38.958193999999999</v>
      </c>
      <c r="AJ1627">
        <v>-97.111732000000003</v>
      </c>
      <c r="AK1627" t="s">
        <v>77</v>
      </c>
      <c r="AL1627">
        <v>4</v>
      </c>
      <c r="AM1627" t="s">
        <v>63</v>
      </c>
      <c r="AN1627" t="s">
        <v>2488</v>
      </c>
      <c r="AO1627" t="s">
        <v>184</v>
      </c>
      <c r="AP1627" t="s">
        <v>80</v>
      </c>
      <c r="AQ1627" t="s">
        <v>82</v>
      </c>
      <c r="AR1627" t="s">
        <v>569</v>
      </c>
      <c r="AS1627" t="s">
        <v>83</v>
      </c>
      <c r="AT1627" s="5">
        <v>35827</v>
      </c>
      <c r="AU1627" t="s">
        <v>76</v>
      </c>
      <c r="AV1627" t="s">
        <v>84</v>
      </c>
      <c r="AW1627" t="s">
        <v>85</v>
      </c>
    </row>
    <row r="1628" spans="1:49" x14ac:dyDescent="0.25">
      <c r="A1628">
        <v>2111</v>
      </c>
      <c r="B1628" t="s">
        <v>616</v>
      </c>
      <c r="C1628">
        <v>1</v>
      </c>
      <c r="D1628" t="s">
        <v>86</v>
      </c>
      <c r="E1628" t="s">
        <v>64</v>
      </c>
      <c r="F1628" t="s">
        <v>65</v>
      </c>
      <c r="G1628">
        <v>280.99</v>
      </c>
      <c r="H1628" t="s">
        <v>489</v>
      </c>
      <c r="I1628" t="s">
        <v>63</v>
      </c>
      <c r="J1628" t="s">
        <v>437</v>
      </c>
      <c r="K1628" t="s">
        <v>617</v>
      </c>
      <c r="L1628" t="s">
        <v>618</v>
      </c>
      <c r="M1628" t="s">
        <v>619</v>
      </c>
      <c r="N1628">
        <v>43.503937007874015</v>
      </c>
      <c r="P1628">
        <v>27</v>
      </c>
      <c r="Q1628">
        <v>98</v>
      </c>
      <c r="R1628">
        <v>85</v>
      </c>
      <c r="S1628">
        <v>88.2</v>
      </c>
      <c r="T1628">
        <v>0</v>
      </c>
      <c r="U1628">
        <v>24</v>
      </c>
      <c r="V1628">
        <v>7250</v>
      </c>
      <c r="X1628" t="s">
        <v>493</v>
      </c>
      <c r="Y1628" t="s">
        <v>72</v>
      </c>
      <c r="Z1628" t="s">
        <v>303</v>
      </c>
      <c r="AA1628" t="s">
        <v>283</v>
      </c>
      <c r="AB1628" t="s">
        <v>63</v>
      </c>
      <c r="AC1628" t="s">
        <v>63</v>
      </c>
      <c r="AD1628" t="s">
        <v>63</v>
      </c>
      <c r="AE1628" t="s">
        <v>75</v>
      </c>
      <c r="AG1628">
        <v>1959</v>
      </c>
      <c r="AH1628">
        <v>14.950000000000001</v>
      </c>
      <c r="AI1628">
        <v>38.958824399999997</v>
      </c>
      <c r="AJ1628">
        <v>-97.111383700000005</v>
      </c>
      <c r="AL1628">
        <v>3</v>
      </c>
      <c r="AM1628" t="s">
        <v>63</v>
      </c>
      <c r="AN1628" t="s">
        <v>620</v>
      </c>
      <c r="AO1628" t="s">
        <v>184</v>
      </c>
      <c r="AP1628" t="s">
        <v>116</v>
      </c>
      <c r="AQ1628" t="s">
        <v>401</v>
      </c>
      <c r="AR1628" t="s">
        <v>402</v>
      </c>
      <c r="AS1628" t="s">
        <v>83</v>
      </c>
      <c r="AT1628" s="5">
        <v>39819</v>
      </c>
      <c r="AU1628" t="s">
        <v>129</v>
      </c>
      <c r="AV1628" t="s">
        <v>149</v>
      </c>
      <c r="AW1628" t="s">
        <v>150</v>
      </c>
    </row>
    <row r="1629" spans="1:49" x14ac:dyDescent="0.25">
      <c r="A1629">
        <v>2980</v>
      </c>
      <c r="B1629" t="s">
        <v>488</v>
      </c>
      <c r="C1629">
        <v>1</v>
      </c>
      <c r="D1629" t="s">
        <v>86</v>
      </c>
      <c r="E1629" t="s">
        <v>64</v>
      </c>
      <c r="F1629" t="s">
        <v>65</v>
      </c>
      <c r="G1629">
        <v>282.07</v>
      </c>
      <c r="H1629" t="s">
        <v>489</v>
      </c>
      <c r="I1629" t="s">
        <v>63</v>
      </c>
      <c r="J1629" t="s">
        <v>437</v>
      </c>
      <c r="K1629" t="s">
        <v>490</v>
      </c>
      <c r="L1629" t="s">
        <v>491</v>
      </c>
      <c r="M1629" t="s">
        <v>492</v>
      </c>
      <c r="N1629">
        <v>32.316272965879264</v>
      </c>
      <c r="O1629">
        <v>30</v>
      </c>
      <c r="P1629">
        <v>80</v>
      </c>
      <c r="Q1629">
        <v>52.300000000000004</v>
      </c>
      <c r="R1629">
        <v>70</v>
      </c>
      <c r="S1629">
        <v>88.3</v>
      </c>
      <c r="T1629">
        <v>9</v>
      </c>
      <c r="U1629">
        <v>23</v>
      </c>
      <c r="V1629">
        <v>15100</v>
      </c>
      <c r="W1629" t="s">
        <v>70</v>
      </c>
      <c r="X1629" t="s">
        <v>493</v>
      </c>
      <c r="Y1629" t="s">
        <v>72</v>
      </c>
      <c r="Z1629" t="s">
        <v>145</v>
      </c>
      <c r="AA1629" t="s">
        <v>283</v>
      </c>
      <c r="AB1629" t="s">
        <v>63</v>
      </c>
      <c r="AC1629" t="s">
        <v>63</v>
      </c>
      <c r="AD1629" t="s">
        <v>63</v>
      </c>
      <c r="AE1629" t="s">
        <v>75</v>
      </c>
      <c r="AG1629">
        <v>1959</v>
      </c>
      <c r="AH1629">
        <v>16.03</v>
      </c>
      <c r="AI1629">
        <v>38.965380000000003</v>
      </c>
      <c r="AJ1629">
        <v>-97.093130000000002</v>
      </c>
      <c r="AK1629" t="s">
        <v>77</v>
      </c>
      <c r="AL1629">
        <v>1</v>
      </c>
      <c r="AM1629" t="s">
        <v>63</v>
      </c>
      <c r="AN1629" t="s">
        <v>494</v>
      </c>
      <c r="AO1629" t="s">
        <v>184</v>
      </c>
      <c r="AP1629" t="s">
        <v>116</v>
      </c>
      <c r="AQ1629" t="s">
        <v>185</v>
      </c>
      <c r="AR1629" t="s">
        <v>317</v>
      </c>
      <c r="AS1629" t="s">
        <v>83</v>
      </c>
      <c r="AT1629" s="5">
        <v>40247</v>
      </c>
      <c r="AU1629" t="s">
        <v>63</v>
      </c>
      <c r="AV1629" t="s">
        <v>149</v>
      </c>
      <c r="AW1629" t="s">
        <v>150</v>
      </c>
    </row>
    <row r="1630" spans="1:49" x14ac:dyDescent="0.25">
      <c r="A1630">
        <v>1587</v>
      </c>
      <c r="B1630" t="s">
        <v>12841</v>
      </c>
      <c r="C1630">
        <v>1</v>
      </c>
      <c r="D1630" t="s">
        <v>86</v>
      </c>
      <c r="E1630" t="s">
        <v>64</v>
      </c>
      <c r="F1630" t="s">
        <v>65</v>
      </c>
      <c r="G1630">
        <v>283.19</v>
      </c>
      <c r="H1630" t="s">
        <v>223</v>
      </c>
      <c r="I1630" t="s">
        <v>63</v>
      </c>
      <c r="J1630" t="s">
        <v>437</v>
      </c>
      <c r="K1630" t="s">
        <v>12842</v>
      </c>
      <c r="L1630" t="s">
        <v>947</v>
      </c>
      <c r="M1630" t="s">
        <v>12843</v>
      </c>
      <c r="N1630">
        <v>216.50262467191601</v>
      </c>
      <c r="P1630">
        <v>24</v>
      </c>
      <c r="Q1630">
        <v>92</v>
      </c>
      <c r="R1630">
        <v>95</v>
      </c>
      <c r="S1630">
        <v>97.3</v>
      </c>
      <c r="T1630">
        <v>4</v>
      </c>
      <c r="U1630">
        <v>3</v>
      </c>
      <c r="V1630">
        <v>35</v>
      </c>
      <c r="AB1630" t="s">
        <v>98</v>
      </c>
      <c r="AC1630" t="s">
        <v>98</v>
      </c>
      <c r="AD1630" t="s">
        <v>98</v>
      </c>
      <c r="AE1630" t="s">
        <v>63</v>
      </c>
      <c r="AG1630">
        <v>1959</v>
      </c>
      <c r="AH1630">
        <v>17.150000000000002</v>
      </c>
      <c r="AI1630">
        <v>38.972540000000002</v>
      </c>
      <c r="AJ1630">
        <v>-97.074449999999999</v>
      </c>
      <c r="AL1630">
        <v>4</v>
      </c>
      <c r="AM1630" t="s">
        <v>63</v>
      </c>
      <c r="AN1630" t="s">
        <v>12844</v>
      </c>
      <c r="AO1630" t="s">
        <v>184</v>
      </c>
      <c r="AP1630" t="s">
        <v>170</v>
      </c>
      <c r="AQ1630" t="s">
        <v>504</v>
      </c>
      <c r="AR1630" t="s">
        <v>951</v>
      </c>
      <c r="AS1630" t="s">
        <v>83</v>
      </c>
      <c r="AT1630" s="5">
        <v>34669</v>
      </c>
      <c r="AU1630" t="s">
        <v>63</v>
      </c>
      <c r="AV1630" t="s">
        <v>200</v>
      </c>
      <c r="AW1630" t="s">
        <v>150</v>
      </c>
    </row>
    <row r="1631" spans="1:49" x14ac:dyDescent="0.25">
      <c r="A1631">
        <v>1332</v>
      </c>
      <c r="B1631" t="s">
        <v>22097</v>
      </c>
      <c r="C1631">
        <v>1</v>
      </c>
      <c r="D1631" t="s">
        <v>86</v>
      </c>
      <c r="E1631" t="s">
        <v>64</v>
      </c>
      <c r="F1631" t="s">
        <v>65</v>
      </c>
      <c r="G1631">
        <v>285.44</v>
      </c>
      <c r="H1631" t="s">
        <v>223</v>
      </c>
      <c r="I1631" t="s">
        <v>63</v>
      </c>
      <c r="J1631" t="s">
        <v>437</v>
      </c>
      <c r="K1631" t="s">
        <v>22098</v>
      </c>
      <c r="L1631" t="s">
        <v>947</v>
      </c>
      <c r="M1631" t="s">
        <v>491</v>
      </c>
      <c r="N1631">
        <v>216.50262467191601</v>
      </c>
      <c r="P1631">
        <v>24</v>
      </c>
      <c r="Q1631">
        <v>86.600000000000009</v>
      </c>
      <c r="R1631">
        <v>90</v>
      </c>
      <c r="S1631">
        <v>97.4</v>
      </c>
      <c r="T1631">
        <v>4</v>
      </c>
      <c r="U1631">
        <v>3</v>
      </c>
      <c r="V1631">
        <v>240</v>
      </c>
      <c r="AB1631" t="s">
        <v>98</v>
      </c>
      <c r="AC1631" t="s">
        <v>98</v>
      </c>
      <c r="AD1631" t="s">
        <v>98</v>
      </c>
      <c r="AE1631" t="s">
        <v>63</v>
      </c>
      <c r="AG1631">
        <v>1959</v>
      </c>
      <c r="AH1631">
        <v>19.400000000000002</v>
      </c>
      <c r="AI1631">
        <v>38.988100000000003</v>
      </c>
      <c r="AJ1631">
        <v>-97.037970000000001</v>
      </c>
      <c r="AL1631">
        <v>4</v>
      </c>
      <c r="AM1631" t="s">
        <v>63</v>
      </c>
      <c r="AN1631" t="s">
        <v>22099</v>
      </c>
      <c r="AO1631" t="s">
        <v>184</v>
      </c>
      <c r="AP1631" t="s">
        <v>170</v>
      </c>
      <c r="AQ1631" t="s">
        <v>826</v>
      </c>
      <c r="AR1631" t="s">
        <v>326</v>
      </c>
      <c r="AS1631" t="s">
        <v>83</v>
      </c>
      <c r="AT1631" s="5">
        <v>34669</v>
      </c>
      <c r="AU1631" t="s">
        <v>63</v>
      </c>
      <c r="AV1631" t="s">
        <v>200</v>
      </c>
      <c r="AW1631" t="s">
        <v>150</v>
      </c>
    </row>
    <row r="1632" spans="1:49" x14ac:dyDescent="0.25">
      <c r="A1632">
        <v>1963</v>
      </c>
      <c r="B1632" t="s">
        <v>27788</v>
      </c>
      <c r="C1632">
        <v>1</v>
      </c>
      <c r="D1632" t="s">
        <v>86</v>
      </c>
      <c r="E1632" t="s">
        <v>64</v>
      </c>
      <c r="F1632" t="s">
        <v>65</v>
      </c>
      <c r="G1632">
        <v>286.2</v>
      </c>
      <c r="H1632" t="s">
        <v>90</v>
      </c>
      <c r="I1632" t="s">
        <v>63</v>
      </c>
      <c r="J1632" t="s">
        <v>437</v>
      </c>
      <c r="K1632" t="s">
        <v>27789</v>
      </c>
      <c r="L1632" t="s">
        <v>27790</v>
      </c>
      <c r="M1632" t="s">
        <v>27791</v>
      </c>
      <c r="N1632">
        <v>114.501312335958</v>
      </c>
      <c r="P1632">
        <v>40</v>
      </c>
      <c r="Q1632">
        <v>96</v>
      </c>
      <c r="R1632">
        <v>80</v>
      </c>
      <c r="S1632">
        <v>83.3</v>
      </c>
      <c r="T1632">
        <v>0</v>
      </c>
      <c r="U1632">
        <v>23</v>
      </c>
      <c r="V1632">
        <v>7550</v>
      </c>
      <c r="AB1632" t="s">
        <v>75</v>
      </c>
      <c r="AC1632" t="s">
        <v>75</v>
      </c>
      <c r="AD1632" t="s">
        <v>98</v>
      </c>
      <c r="AE1632" t="s">
        <v>63</v>
      </c>
      <c r="AG1632">
        <v>1959</v>
      </c>
      <c r="AH1632">
        <v>20.170000000000002</v>
      </c>
      <c r="AI1632">
        <v>38.989994000000003</v>
      </c>
      <c r="AJ1632">
        <v>-97.024086999999994</v>
      </c>
      <c r="AL1632">
        <v>3</v>
      </c>
      <c r="AM1632" t="s">
        <v>63</v>
      </c>
      <c r="AN1632" t="s">
        <v>27792</v>
      </c>
      <c r="AO1632" t="s">
        <v>103</v>
      </c>
      <c r="AP1632" t="s">
        <v>80</v>
      </c>
      <c r="AQ1632" t="s">
        <v>317</v>
      </c>
      <c r="AR1632" t="s">
        <v>286</v>
      </c>
      <c r="AS1632" t="s">
        <v>83</v>
      </c>
      <c r="AT1632" s="5">
        <v>35827</v>
      </c>
      <c r="AU1632" t="s">
        <v>63</v>
      </c>
      <c r="AV1632" t="s">
        <v>220</v>
      </c>
      <c r="AW1632" t="s">
        <v>85</v>
      </c>
    </row>
    <row r="1633" spans="1:49" x14ac:dyDescent="0.25">
      <c r="A1633">
        <v>5134</v>
      </c>
      <c r="B1633" t="s">
        <v>17011</v>
      </c>
      <c r="C1633">
        <v>1</v>
      </c>
      <c r="D1633" t="s">
        <v>86</v>
      </c>
      <c r="E1633" t="s">
        <v>64</v>
      </c>
      <c r="F1633" t="s">
        <v>65</v>
      </c>
      <c r="G1633">
        <v>286.19</v>
      </c>
      <c r="H1633" t="s">
        <v>90</v>
      </c>
      <c r="I1633" t="s">
        <v>63</v>
      </c>
      <c r="J1633" t="s">
        <v>437</v>
      </c>
      <c r="K1633" t="s">
        <v>17012</v>
      </c>
      <c r="L1633" t="s">
        <v>17013</v>
      </c>
      <c r="M1633" t="s">
        <v>1136</v>
      </c>
      <c r="N1633">
        <v>112.00787401574803</v>
      </c>
      <c r="P1633">
        <v>40</v>
      </c>
      <c r="Q1633">
        <v>91.7</v>
      </c>
      <c r="R1633">
        <v>80</v>
      </c>
      <c r="S1633">
        <v>75.8</v>
      </c>
      <c r="T1633">
        <v>0</v>
      </c>
      <c r="U1633">
        <v>23</v>
      </c>
      <c r="V1633">
        <v>7550</v>
      </c>
      <c r="AB1633" t="s">
        <v>75</v>
      </c>
      <c r="AC1633" t="s">
        <v>75</v>
      </c>
      <c r="AD1633" t="s">
        <v>98</v>
      </c>
      <c r="AE1633" t="s">
        <v>63</v>
      </c>
      <c r="AG1633">
        <v>1959</v>
      </c>
      <c r="AH1633">
        <v>20.16</v>
      </c>
      <c r="AI1633">
        <v>38.989742</v>
      </c>
      <c r="AJ1633">
        <v>-97.024073000000001</v>
      </c>
      <c r="AL1633">
        <v>3</v>
      </c>
      <c r="AM1633" t="s">
        <v>63</v>
      </c>
      <c r="AN1633" t="s">
        <v>17014</v>
      </c>
      <c r="AO1633" t="s">
        <v>103</v>
      </c>
      <c r="AP1633" t="s">
        <v>80</v>
      </c>
      <c r="AQ1633" t="s">
        <v>317</v>
      </c>
      <c r="AR1633" t="s">
        <v>286</v>
      </c>
      <c r="AS1633" t="s">
        <v>83</v>
      </c>
      <c r="AT1633" s="5">
        <v>35827</v>
      </c>
      <c r="AU1633" t="s">
        <v>63</v>
      </c>
      <c r="AV1633" t="s">
        <v>220</v>
      </c>
      <c r="AW1633" t="s">
        <v>85</v>
      </c>
    </row>
    <row r="1634" spans="1:49" x14ac:dyDescent="0.25">
      <c r="A1634">
        <v>4192</v>
      </c>
      <c r="B1634" t="s">
        <v>1092</v>
      </c>
      <c r="C1634">
        <v>1</v>
      </c>
      <c r="D1634" t="s">
        <v>86</v>
      </c>
      <c r="E1634" t="s">
        <v>64</v>
      </c>
      <c r="F1634" t="s">
        <v>65</v>
      </c>
      <c r="G1634">
        <v>286.49</v>
      </c>
      <c r="H1634" t="s">
        <v>223</v>
      </c>
      <c r="I1634" t="s">
        <v>63</v>
      </c>
      <c r="J1634" t="s">
        <v>437</v>
      </c>
      <c r="K1634" t="s">
        <v>1093</v>
      </c>
      <c r="L1634" t="s">
        <v>1094</v>
      </c>
      <c r="M1634" t="s">
        <v>999</v>
      </c>
      <c r="N1634">
        <v>313.48425196850394</v>
      </c>
      <c r="P1634">
        <v>40</v>
      </c>
      <c r="Q1634">
        <v>81.600000000000009</v>
      </c>
      <c r="R1634">
        <v>82</v>
      </c>
      <c r="S1634">
        <v>77.600000000000009</v>
      </c>
      <c r="T1634">
        <v>6</v>
      </c>
      <c r="U1634">
        <v>21</v>
      </c>
      <c r="V1634">
        <v>8100</v>
      </c>
      <c r="X1634" t="s">
        <v>1095</v>
      </c>
      <c r="Z1634" t="s">
        <v>73</v>
      </c>
      <c r="AA1634" t="s">
        <v>465</v>
      </c>
      <c r="AB1634" t="s">
        <v>76</v>
      </c>
      <c r="AC1634" t="s">
        <v>76</v>
      </c>
      <c r="AD1634" t="s">
        <v>98</v>
      </c>
      <c r="AE1634" t="s">
        <v>63</v>
      </c>
      <c r="AG1634">
        <v>1959</v>
      </c>
      <c r="AH1634">
        <v>20.45</v>
      </c>
      <c r="AI1634">
        <v>38.989989000000001</v>
      </c>
      <c r="AJ1634">
        <v>-97.018961000000004</v>
      </c>
      <c r="AL1634">
        <v>5</v>
      </c>
      <c r="AM1634" t="s">
        <v>63</v>
      </c>
      <c r="AN1634" t="s">
        <v>1096</v>
      </c>
      <c r="AO1634" t="s">
        <v>103</v>
      </c>
      <c r="AP1634" t="s">
        <v>80</v>
      </c>
      <c r="AQ1634" t="s">
        <v>230</v>
      </c>
      <c r="AR1634" t="s">
        <v>1097</v>
      </c>
      <c r="AS1634" t="s">
        <v>83</v>
      </c>
      <c r="AT1634" s="5">
        <v>34820</v>
      </c>
      <c r="AU1634" t="s">
        <v>103</v>
      </c>
      <c r="AV1634" t="s">
        <v>274</v>
      </c>
      <c r="AW1634" t="s">
        <v>275</v>
      </c>
    </row>
    <row r="1635" spans="1:49" x14ac:dyDescent="0.25">
      <c r="A1635">
        <v>2861</v>
      </c>
      <c r="B1635" t="s">
        <v>15396</v>
      </c>
      <c r="C1635">
        <v>1</v>
      </c>
      <c r="D1635" t="s">
        <v>86</v>
      </c>
      <c r="E1635" t="s">
        <v>64</v>
      </c>
      <c r="F1635" t="s">
        <v>65</v>
      </c>
      <c r="G1635">
        <v>286.48</v>
      </c>
      <c r="H1635" t="s">
        <v>223</v>
      </c>
      <c r="I1635" t="s">
        <v>63</v>
      </c>
      <c r="J1635" t="s">
        <v>437</v>
      </c>
      <c r="K1635" t="s">
        <v>15397</v>
      </c>
      <c r="L1635" t="s">
        <v>1094</v>
      </c>
      <c r="M1635" t="s">
        <v>1136</v>
      </c>
      <c r="N1635">
        <v>313.48425196850394</v>
      </c>
      <c r="P1635">
        <v>40</v>
      </c>
      <c r="Q1635">
        <v>93.2</v>
      </c>
      <c r="R1635">
        <v>90</v>
      </c>
      <c r="S1635">
        <v>80</v>
      </c>
      <c r="T1635">
        <v>6</v>
      </c>
      <c r="U1635">
        <v>21</v>
      </c>
      <c r="V1635">
        <v>8100</v>
      </c>
      <c r="AB1635" t="s">
        <v>76</v>
      </c>
      <c r="AC1635" t="s">
        <v>75</v>
      </c>
      <c r="AD1635" t="s">
        <v>98</v>
      </c>
      <c r="AE1635" t="s">
        <v>63</v>
      </c>
      <c r="AG1635">
        <v>1959</v>
      </c>
      <c r="AH1635">
        <v>20.440000000000001</v>
      </c>
      <c r="AI1635">
        <v>38.989735000000003</v>
      </c>
      <c r="AJ1635">
        <v>-97.018980999999997</v>
      </c>
      <c r="AL1635">
        <v>5</v>
      </c>
      <c r="AM1635" t="s">
        <v>63</v>
      </c>
      <c r="AN1635" t="s">
        <v>15398</v>
      </c>
      <c r="AO1635" t="s">
        <v>103</v>
      </c>
      <c r="AP1635" t="s">
        <v>80</v>
      </c>
      <c r="AQ1635" t="s">
        <v>230</v>
      </c>
      <c r="AR1635" t="s">
        <v>1097</v>
      </c>
      <c r="AS1635" t="s">
        <v>83</v>
      </c>
      <c r="AT1635" s="5">
        <v>34820</v>
      </c>
      <c r="AU1635" t="s">
        <v>103</v>
      </c>
      <c r="AV1635" t="s">
        <v>274</v>
      </c>
      <c r="AW1635" t="s">
        <v>275</v>
      </c>
    </row>
    <row r="1636" spans="1:49" x14ac:dyDescent="0.25">
      <c r="A1636">
        <v>1855</v>
      </c>
      <c r="B1636" t="s">
        <v>11250</v>
      </c>
      <c r="C1636">
        <v>1</v>
      </c>
      <c r="D1636" t="s">
        <v>86</v>
      </c>
      <c r="E1636" t="s">
        <v>64</v>
      </c>
      <c r="F1636" t="s">
        <v>65</v>
      </c>
      <c r="G1636">
        <v>287.45</v>
      </c>
      <c r="H1636" t="s">
        <v>223</v>
      </c>
      <c r="I1636" t="s">
        <v>63</v>
      </c>
      <c r="J1636" t="s">
        <v>437</v>
      </c>
      <c r="K1636" t="s">
        <v>11251</v>
      </c>
      <c r="L1636" t="s">
        <v>947</v>
      </c>
      <c r="M1636" t="s">
        <v>491</v>
      </c>
      <c r="N1636">
        <v>216.50262467191601</v>
      </c>
      <c r="P1636">
        <v>24</v>
      </c>
      <c r="Q1636">
        <v>91.100000000000009</v>
      </c>
      <c r="R1636">
        <v>90</v>
      </c>
      <c r="S1636">
        <v>94.600000000000009</v>
      </c>
      <c r="T1636">
        <v>4</v>
      </c>
      <c r="U1636">
        <v>3</v>
      </c>
      <c r="V1636">
        <v>35</v>
      </c>
      <c r="AB1636" t="s">
        <v>98</v>
      </c>
      <c r="AC1636" t="s">
        <v>98</v>
      </c>
      <c r="AD1636" t="s">
        <v>98</v>
      </c>
      <c r="AE1636" t="s">
        <v>63</v>
      </c>
      <c r="AG1636">
        <v>1959</v>
      </c>
      <c r="AH1636">
        <v>21.41</v>
      </c>
      <c r="AI1636">
        <v>38.989809999999999</v>
      </c>
      <c r="AJ1636">
        <v>-97.000870000000006</v>
      </c>
      <c r="AL1636">
        <v>4</v>
      </c>
      <c r="AM1636" t="s">
        <v>63</v>
      </c>
      <c r="AN1636" t="s">
        <v>11252</v>
      </c>
      <c r="AO1636" t="s">
        <v>103</v>
      </c>
      <c r="AP1636" t="s">
        <v>170</v>
      </c>
      <c r="AQ1636" t="s">
        <v>826</v>
      </c>
      <c r="AR1636" t="s">
        <v>326</v>
      </c>
      <c r="AS1636" t="s">
        <v>83</v>
      </c>
      <c r="AT1636" s="5">
        <v>34669</v>
      </c>
      <c r="AU1636" t="s">
        <v>63</v>
      </c>
      <c r="AV1636" t="s">
        <v>200</v>
      </c>
      <c r="AW1636" t="s">
        <v>150</v>
      </c>
    </row>
    <row r="1637" spans="1:49" x14ac:dyDescent="0.25">
      <c r="A1637">
        <v>2919</v>
      </c>
      <c r="B1637" t="s">
        <v>11275</v>
      </c>
      <c r="C1637">
        <v>1</v>
      </c>
      <c r="D1637" t="s">
        <v>86</v>
      </c>
      <c r="E1637" t="s">
        <v>222</v>
      </c>
      <c r="F1637" t="s">
        <v>108</v>
      </c>
      <c r="G1637">
        <v>327.34000000000003</v>
      </c>
      <c r="H1637" t="s">
        <v>90</v>
      </c>
      <c r="I1637" t="s">
        <v>63</v>
      </c>
      <c r="J1637" t="s">
        <v>224</v>
      </c>
      <c r="K1637" t="s">
        <v>11276</v>
      </c>
      <c r="L1637" t="s">
        <v>4118</v>
      </c>
      <c r="M1637" t="s">
        <v>11277</v>
      </c>
      <c r="N1637">
        <v>122.50656167979002</v>
      </c>
      <c r="P1637">
        <v>44</v>
      </c>
      <c r="Q1637">
        <v>95.5</v>
      </c>
      <c r="R1637">
        <v>90</v>
      </c>
      <c r="S1637">
        <v>86.100000000000009</v>
      </c>
      <c r="T1637">
        <v>3</v>
      </c>
      <c r="U1637">
        <v>14</v>
      </c>
      <c r="V1637">
        <v>2110</v>
      </c>
      <c r="AB1637" t="s">
        <v>98</v>
      </c>
      <c r="AC1637" t="s">
        <v>98</v>
      </c>
      <c r="AD1637" t="s">
        <v>98</v>
      </c>
      <c r="AE1637" t="s">
        <v>63</v>
      </c>
      <c r="AG1637">
        <v>1960</v>
      </c>
      <c r="AH1637">
        <v>3.4</v>
      </c>
      <c r="AI1637">
        <v>38.654600000000002</v>
      </c>
      <c r="AJ1637">
        <v>-96.934370000000001</v>
      </c>
      <c r="AL1637">
        <v>3</v>
      </c>
      <c r="AM1637" t="s">
        <v>63</v>
      </c>
      <c r="AN1637" t="s">
        <v>11278</v>
      </c>
      <c r="AO1637" t="s">
        <v>103</v>
      </c>
      <c r="AP1637" t="s">
        <v>170</v>
      </c>
      <c r="AQ1637" t="s">
        <v>401</v>
      </c>
      <c r="AR1637" t="s">
        <v>402</v>
      </c>
      <c r="AS1637" t="s">
        <v>83</v>
      </c>
      <c r="AT1637" s="5">
        <v>35827</v>
      </c>
      <c r="AU1637" t="s">
        <v>103</v>
      </c>
      <c r="AV1637" t="s">
        <v>187</v>
      </c>
      <c r="AW1637" t="s">
        <v>372</v>
      </c>
    </row>
    <row r="1638" spans="1:49" x14ac:dyDescent="0.25">
      <c r="A1638">
        <v>3969</v>
      </c>
      <c r="B1638" t="s">
        <v>812</v>
      </c>
      <c r="C1638">
        <v>1</v>
      </c>
      <c r="D1638" t="s">
        <v>86</v>
      </c>
      <c r="E1638" t="s">
        <v>813</v>
      </c>
      <c r="F1638" t="s">
        <v>108</v>
      </c>
      <c r="G1638">
        <v>127.77</v>
      </c>
      <c r="H1638" t="s">
        <v>247</v>
      </c>
      <c r="I1638" t="s">
        <v>63</v>
      </c>
      <c r="J1638" t="s">
        <v>224</v>
      </c>
      <c r="K1638" t="s">
        <v>814</v>
      </c>
      <c r="L1638" t="s">
        <v>815</v>
      </c>
      <c r="M1638" t="s">
        <v>816</v>
      </c>
      <c r="N1638">
        <v>172.01443569553805</v>
      </c>
      <c r="P1638">
        <v>30</v>
      </c>
      <c r="Q1638">
        <v>81.3</v>
      </c>
      <c r="R1638">
        <v>90</v>
      </c>
      <c r="S1638">
        <v>87.3</v>
      </c>
      <c r="T1638">
        <v>6</v>
      </c>
      <c r="U1638">
        <v>11</v>
      </c>
      <c r="V1638">
        <v>2880</v>
      </c>
      <c r="X1638" t="s">
        <v>817</v>
      </c>
      <c r="Y1638" t="s">
        <v>72</v>
      </c>
      <c r="Z1638" t="s">
        <v>73</v>
      </c>
      <c r="AA1638" t="s">
        <v>128</v>
      </c>
      <c r="AB1638" t="s">
        <v>75</v>
      </c>
      <c r="AC1638" t="s">
        <v>98</v>
      </c>
      <c r="AD1638" t="s">
        <v>75</v>
      </c>
      <c r="AE1638" t="s">
        <v>63</v>
      </c>
      <c r="AG1638">
        <v>1960</v>
      </c>
      <c r="AH1638">
        <v>4.6500000000000004</v>
      </c>
      <c r="AI1638">
        <v>38.672089999999997</v>
      </c>
      <c r="AJ1638">
        <v>-96.931150000000002</v>
      </c>
      <c r="AL1638">
        <v>3</v>
      </c>
      <c r="AM1638" t="s">
        <v>63</v>
      </c>
      <c r="AN1638" t="s">
        <v>818</v>
      </c>
      <c r="AO1638" t="s">
        <v>100</v>
      </c>
      <c r="AP1638" t="s">
        <v>116</v>
      </c>
      <c r="AQ1638" t="s">
        <v>336</v>
      </c>
      <c r="AR1638" t="s">
        <v>561</v>
      </c>
      <c r="AS1638" t="s">
        <v>83</v>
      </c>
      <c r="AT1638" s="5">
        <v>35886</v>
      </c>
      <c r="AU1638" t="s">
        <v>63</v>
      </c>
      <c r="AV1638" t="s">
        <v>200</v>
      </c>
      <c r="AW1638" t="s">
        <v>150</v>
      </c>
    </row>
    <row r="1639" spans="1:49" x14ac:dyDescent="0.25">
      <c r="A1639">
        <v>2879</v>
      </c>
      <c r="B1639" t="s">
        <v>4081</v>
      </c>
      <c r="C1639">
        <v>1</v>
      </c>
      <c r="D1639" t="s">
        <v>86</v>
      </c>
      <c r="E1639" t="s">
        <v>813</v>
      </c>
      <c r="F1639" t="s">
        <v>108</v>
      </c>
      <c r="G1639">
        <v>130.29</v>
      </c>
      <c r="H1639" t="s">
        <v>90</v>
      </c>
      <c r="I1639" t="s">
        <v>63</v>
      </c>
      <c r="J1639" t="s">
        <v>224</v>
      </c>
      <c r="K1639" t="s">
        <v>4082</v>
      </c>
      <c r="L1639" t="s">
        <v>4083</v>
      </c>
      <c r="M1639" t="s">
        <v>816</v>
      </c>
      <c r="N1639">
        <v>142.58530183727035</v>
      </c>
      <c r="O1639">
        <v>16</v>
      </c>
      <c r="P1639">
        <v>44</v>
      </c>
      <c r="Q1639">
        <v>89.5</v>
      </c>
      <c r="R1639">
        <v>90</v>
      </c>
      <c r="S1639">
        <v>86.4</v>
      </c>
      <c r="T1639">
        <v>25</v>
      </c>
      <c r="U1639">
        <v>10</v>
      </c>
      <c r="V1639">
        <v>2880</v>
      </c>
      <c r="AB1639" t="s">
        <v>98</v>
      </c>
      <c r="AC1639" t="s">
        <v>98</v>
      </c>
      <c r="AD1639" t="s">
        <v>98</v>
      </c>
      <c r="AE1639" t="s">
        <v>63</v>
      </c>
      <c r="AG1639">
        <v>1961</v>
      </c>
      <c r="AH1639">
        <v>7.17</v>
      </c>
      <c r="AI1639">
        <v>38.708590000000001</v>
      </c>
      <c r="AJ1639">
        <v>-96.928790000000006</v>
      </c>
      <c r="AK1639" t="s">
        <v>262</v>
      </c>
      <c r="AL1639">
        <v>3</v>
      </c>
      <c r="AM1639" t="s">
        <v>63</v>
      </c>
      <c r="AN1639" t="s">
        <v>4084</v>
      </c>
      <c r="AO1639" t="s">
        <v>100</v>
      </c>
      <c r="AP1639" t="s">
        <v>170</v>
      </c>
      <c r="AQ1639" t="s">
        <v>246</v>
      </c>
      <c r="AR1639" t="s">
        <v>1153</v>
      </c>
      <c r="AS1639" t="s">
        <v>83</v>
      </c>
      <c r="AT1639" s="5">
        <v>35827</v>
      </c>
      <c r="AU1639" t="s">
        <v>63</v>
      </c>
      <c r="AV1639" t="s">
        <v>187</v>
      </c>
      <c r="AW1639" t="s">
        <v>188</v>
      </c>
    </row>
    <row r="1640" spans="1:49" x14ac:dyDescent="0.25">
      <c r="A1640">
        <v>1160</v>
      </c>
      <c r="B1640" t="s">
        <v>17393</v>
      </c>
      <c r="C1640">
        <v>1</v>
      </c>
      <c r="D1640" t="s">
        <v>86</v>
      </c>
      <c r="E1640" t="s">
        <v>184</v>
      </c>
      <c r="F1640" t="s">
        <v>177</v>
      </c>
      <c r="G1640">
        <v>215.71</v>
      </c>
      <c r="H1640" t="s">
        <v>138</v>
      </c>
      <c r="I1640" t="s">
        <v>63</v>
      </c>
      <c r="J1640" t="s">
        <v>437</v>
      </c>
      <c r="K1640" t="s">
        <v>17394</v>
      </c>
      <c r="L1640" t="s">
        <v>17395</v>
      </c>
      <c r="M1640" t="s">
        <v>1726</v>
      </c>
      <c r="N1640">
        <v>26.115485564304461</v>
      </c>
      <c r="P1640">
        <v>36</v>
      </c>
      <c r="Q1640">
        <v>77</v>
      </c>
      <c r="R1640">
        <v>95</v>
      </c>
      <c r="S1640">
        <v>94.9</v>
      </c>
      <c r="T1640">
        <v>32</v>
      </c>
      <c r="U1640">
        <v>11</v>
      </c>
      <c r="V1640">
        <v>510</v>
      </c>
      <c r="AB1640" t="s">
        <v>63</v>
      </c>
      <c r="AC1640" t="s">
        <v>63</v>
      </c>
      <c r="AD1640" t="s">
        <v>63</v>
      </c>
      <c r="AE1640" t="s">
        <v>98</v>
      </c>
      <c r="AG1640">
        <v>1927</v>
      </c>
      <c r="AH1640">
        <v>3.66</v>
      </c>
      <c r="AI1640">
        <v>38.681809999999999</v>
      </c>
      <c r="AJ1640">
        <v>-97.304479999999998</v>
      </c>
      <c r="AL1640">
        <v>3</v>
      </c>
      <c r="AM1640" t="s">
        <v>63</v>
      </c>
      <c r="AN1640" t="s">
        <v>17396</v>
      </c>
      <c r="AO1640" t="s">
        <v>184</v>
      </c>
      <c r="AP1640" t="s">
        <v>147</v>
      </c>
      <c r="AQ1640" t="s">
        <v>503</v>
      </c>
      <c r="AR1640" t="s">
        <v>504</v>
      </c>
      <c r="AS1640" t="s">
        <v>83</v>
      </c>
      <c r="AT1640" s="5">
        <v>36192</v>
      </c>
      <c r="AU1640" t="s">
        <v>129</v>
      </c>
      <c r="AV1640" t="s">
        <v>149</v>
      </c>
      <c r="AW1640" t="s">
        <v>150</v>
      </c>
    </row>
    <row r="1641" spans="1:49" x14ac:dyDescent="0.25">
      <c r="A1641">
        <v>1928</v>
      </c>
      <c r="B1641" t="s">
        <v>9917</v>
      </c>
      <c r="C1641">
        <v>1</v>
      </c>
      <c r="D1641" t="s">
        <v>86</v>
      </c>
      <c r="E1641" t="s">
        <v>184</v>
      </c>
      <c r="F1641" t="s">
        <v>177</v>
      </c>
      <c r="G1641">
        <v>221.05</v>
      </c>
      <c r="H1641" t="s">
        <v>138</v>
      </c>
      <c r="I1641" t="s">
        <v>63</v>
      </c>
      <c r="J1641" t="s">
        <v>437</v>
      </c>
      <c r="K1641" t="s">
        <v>9918</v>
      </c>
      <c r="L1641" t="s">
        <v>1586</v>
      </c>
      <c r="M1641" t="s">
        <v>1726</v>
      </c>
      <c r="N1641">
        <v>22.309711286089239</v>
      </c>
      <c r="P1641">
        <v>28</v>
      </c>
      <c r="Q1641">
        <v>76.8</v>
      </c>
      <c r="R1641">
        <v>85</v>
      </c>
      <c r="S1641">
        <v>93.8</v>
      </c>
      <c r="T1641">
        <v>25</v>
      </c>
      <c r="U1641">
        <v>18</v>
      </c>
      <c r="V1641">
        <v>660</v>
      </c>
      <c r="AB1641" t="s">
        <v>63</v>
      </c>
      <c r="AC1641" t="s">
        <v>63</v>
      </c>
      <c r="AD1641" t="s">
        <v>63</v>
      </c>
      <c r="AE1641" t="s">
        <v>75</v>
      </c>
      <c r="AG1641">
        <v>1927</v>
      </c>
      <c r="AH1641">
        <v>9</v>
      </c>
      <c r="AI1641">
        <v>38.682110000000002</v>
      </c>
      <c r="AJ1641">
        <v>-97.206310000000002</v>
      </c>
      <c r="AL1641">
        <v>3</v>
      </c>
      <c r="AM1641" t="s">
        <v>63</v>
      </c>
      <c r="AN1641" t="s">
        <v>9919</v>
      </c>
      <c r="AO1641" t="s">
        <v>184</v>
      </c>
      <c r="AP1641" t="s">
        <v>147</v>
      </c>
      <c r="AQ1641" t="s">
        <v>416</v>
      </c>
      <c r="AR1641" t="s">
        <v>101</v>
      </c>
      <c r="AS1641" t="s">
        <v>83</v>
      </c>
      <c r="AT1641" s="5">
        <v>36192</v>
      </c>
      <c r="AU1641" t="s">
        <v>129</v>
      </c>
      <c r="AV1641" t="s">
        <v>149</v>
      </c>
      <c r="AW1641" t="s">
        <v>150</v>
      </c>
    </row>
    <row r="1642" spans="1:49" x14ac:dyDescent="0.25">
      <c r="A1642">
        <v>1946</v>
      </c>
      <c r="B1642" t="s">
        <v>10582</v>
      </c>
      <c r="C1642">
        <v>1</v>
      </c>
      <c r="D1642" t="s">
        <v>86</v>
      </c>
      <c r="E1642" t="s">
        <v>184</v>
      </c>
      <c r="F1642" t="s">
        <v>177</v>
      </c>
      <c r="G1642">
        <v>223.36</v>
      </c>
      <c r="H1642" t="s">
        <v>138</v>
      </c>
      <c r="I1642" t="s">
        <v>63</v>
      </c>
      <c r="J1642" t="s">
        <v>437</v>
      </c>
      <c r="K1642" t="s">
        <v>10583</v>
      </c>
      <c r="L1642" t="s">
        <v>10584</v>
      </c>
      <c r="M1642" t="s">
        <v>1726</v>
      </c>
      <c r="N1642">
        <v>25.492125984251967</v>
      </c>
      <c r="P1642">
        <v>28</v>
      </c>
      <c r="Q1642">
        <v>76.600000000000009</v>
      </c>
      <c r="R1642">
        <v>85</v>
      </c>
      <c r="S1642">
        <v>93.600000000000009</v>
      </c>
      <c r="T1642">
        <v>25</v>
      </c>
      <c r="U1642">
        <v>18</v>
      </c>
      <c r="V1642">
        <v>660</v>
      </c>
      <c r="AB1642" t="s">
        <v>63</v>
      </c>
      <c r="AC1642" t="s">
        <v>63</v>
      </c>
      <c r="AD1642" t="s">
        <v>63</v>
      </c>
      <c r="AE1642" t="s">
        <v>98</v>
      </c>
      <c r="AG1642">
        <v>1927</v>
      </c>
      <c r="AH1642">
        <v>11.31</v>
      </c>
      <c r="AI1642">
        <v>38.682220000000001</v>
      </c>
      <c r="AJ1642">
        <v>-97.163110000000003</v>
      </c>
      <c r="AL1642">
        <v>3</v>
      </c>
      <c r="AM1642" t="s">
        <v>63</v>
      </c>
      <c r="AN1642" t="s">
        <v>10585</v>
      </c>
      <c r="AO1642" t="s">
        <v>184</v>
      </c>
      <c r="AP1642" t="s">
        <v>147</v>
      </c>
      <c r="AQ1642" t="s">
        <v>358</v>
      </c>
      <c r="AR1642" t="s">
        <v>207</v>
      </c>
      <c r="AS1642" t="s">
        <v>83</v>
      </c>
      <c r="AT1642" s="5">
        <v>36192</v>
      </c>
      <c r="AU1642" t="s">
        <v>129</v>
      </c>
      <c r="AV1642" t="s">
        <v>149</v>
      </c>
      <c r="AW1642" t="s">
        <v>150</v>
      </c>
    </row>
    <row r="1643" spans="1:49" x14ac:dyDescent="0.25">
      <c r="A1643">
        <v>0</v>
      </c>
      <c r="B1643" t="s">
        <v>8133</v>
      </c>
      <c r="C1643">
        <v>2</v>
      </c>
      <c r="D1643" t="s">
        <v>86</v>
      </c>
      <c r="E1643" t="s">
        <v>184</v>
      </c>
      <c r="F1643" t="s">
        <v>177</v>
      </c>
      <c r="G1643">
        <v>235.82</v>
      </c>
      <c r="H1643" t="s">
        <v>3613</v>
      </c>
      <c r="I1643" t="s">
        <v>63</v>
      </c>
      <c r="J1643" t="s">
        <v>224</v>
      </c>
      <c r="K1643" t="s">
        <v>8134</v>
      </c>
      <c r="L1643" t="s">
        <v>1726</v>
      </c>
      <c r="M1643" t="s">
        <v>8135</v>
      </c>
      <c r="N1643">
        <v>229.98687664041995</v>
      </c>
      <c r="T1643">
        <v>0</v>
      </c>
      <c r="AB1643" t="s">
        <v>63</v>
      </c>
      <c r="AC1643" t="s">
        <v>75</v>
      </c>
      <c r="AD1643" t="s">
        <v>98</v>
      </c>
      <c r="AE1643" t="s">
        <v>63</v>
      </c>
      <c r="AG1643">
        <v>1924</v>
      </c>
      <c r="AH1643">
        <v>23.76</v>
      </c>
      <c r="AI1643">
        <v>38.69605</v>
      </c>
      <c r="AJ1643">
        <v>-96.948890000000006</v>
      </c>
      <c r="AL1643">
        <v>9</v>
      </c>
      <c r="AM1643" t="s">
        <v>63</v>
      </c>
      <c r="AN1643" t="s">
        <v>8136</v>
      </c>
      <c r="AO1643" t="s">
        <v>100</v>
      </c>
      <c r="AP1643" t="s">
        <v>3616</v>
      </c>
      <c r="AQ1643" t="s">
        <v>148</v>
      </c>
      <c r="AR1643" t="s">
        <v>148</v>
      </c>
      <c r="AS1643" t="s">
        <v>131</v>
      </c>
      <c r="AT1643" s="5"/>
      <c r="AU1643" t="s">
        <v>63</v>
      </c>
      <c r="AV1643" t="s">
        <v>2584</v>
      </c>
      <c r="AW1643" t="s">
        <v>150</v>
      </c>
    </row>
    <row r="1644" spans="1:49" x14ac:dyDescent="0.25">
      <c r="A1644">
        <v>0</v>
      </c>
      <c r="B1644" t="s">
        <v>8133</v>
      </c>
      <c r="C1644">
        <v>3</v>
      </c>
      <c r="D1644" t="s">
        <v>63</v>
      </c>
      <c r="E1644" t="s">
        <v>184</v>
      </c>
      <c r="F1644" t="s">
        <v>177</v>
      </c>
      <c r="G1644">
        <v>235.82</v>
      </c>
      <c r="I1644" t="s">
        <v>63</v>
      </c>
      <c r="J1644" t="s">
        <v>224</v>
      </c>
      <c r="K1644" t="s">
        <v>8134</v>
      </c>
      <c r="L1644" t="s">
        <v>1726</v>
      </c>
      <c r="M1644" t="s">
        <v>8135</v>
      </c>
      <c r="N1644">
        <v>229.98687664041995</v>
      </c>
      <c r="T1644">
        <v>0</v>
      </c>
      <c r="AB1644" t="s">
        <v>63</v>
      </c>
      <c r="AC1644" t="s">
        <v>75</v>
      </c>
      <c r="AD1644" t="s">
        <v>98</v>
      </c>
      <c r="AE1644" t="s">
        <v>63</v>
      </c>
      <c r="AG1644">
        <v>1924</v>
      </c>
      <c r="AH1644">
        <v>23.76</v>
      </c>
      <c r="AI1644">
        <v>38.69605</v>
      </c>
      <c r="AJ1644">
        <v>-96.948890000000006</v>
      </c>
      <c r="AL1644">
        <v>9</v>
      </c>
      <c r="AM1644" t="s">
        <v>63</v>
      </c>
      <c r="AN1644" t="s">
        <v>8136</v>
      </c>
      <c r="AO1644" t="s">
        <v>100</v>
      </c>
      <c r="AP1644" t="s">
        <v>3616</v>
      </c>
      <c r="AQ1644" t="s">
        <v>148</v>
      </c>
      <c r="AR1644" t="s">
        <v>148</v>
      </c>
      <c r="AS1644" t="s">
        <v>131</v>
      </c>
      <c r="AT1644" s="5"/>
      <c r="AU1644" t="s">
        <v>63</v>
      </c>
      <c r="AV1644" t="s">
        <v>2584</v>
      </c>
      <c r="AW1644" t="s">
        <v>150</v>
      </c>
    </row>
    <row r="1645" spans="1:49" x14ac:dyDescent="0.25">
      <c r="A1645">
        <v>0</v>
      </c>
      <c r="B1645" t="s">
        <v>8133</v>
      </c>
      <c r="C1645">
        <v>1</v>
      </c>
      <c r="D1645" t="s">
        <v>63</v>
      </c>
      <c r="E1645" t="s">
        <v>184</v>
      </c>
      <c r="F1645" t="s">
        <v>177</v>
      </c>
      <c r="G1645">
        <v>235.82</v>
      </c>
      <c r="I1645" t="s">
        <v>63</v>
      </c>
      <c r="J1645" t="s">
        <v>224</v>
      </c>
      <c r="K1645" t="s">
        <v>8134</v>
      </c>
      <c r="L1645" t="s">
        <v>1726</v>
      </c>
      <c r="M1645" t="s">
        <v>8135</v>
      </c>
      <c r="N1645">
        <v>229.98687664041995</v>
      </c>
      <c r="T1645">
        <v>0</v>
      </c>
      <c r="AB1645" t="s">
        <v>63</v>
      </c>
      <c r="AC1645" t="s">
        <v>75</v>
      </c>
      <c r="AD1645" t="s">
        <v>98</v>
      </c>
      <c r="AE1645" t="s">
        <v>63</v>
      </c>
      <c r="AG1645">
        <v>1924</v>
      </c>
      <c r="AH1645">
        <v>23.76</v>
      </c>
      <c r="AI1645">
        <v>38.69605</v>
      </c>
      <c r="AJ1645">
        <v>-96.948890000000006</v>
      </c>
      <c r="AL1645">
        <v>9</v>
      </c>
      <c r="AM1645" t="s">
        <v>63</v>
      </c>
      <c r="AN1645" t="s">
        <v>8136</v>
      </c>
      <c r="AO1645" t="s">
        <v>100</v>
      </c>
      <c r="AP1645" t="s">
        <v>3616</v>
      </c>
      <c r="AQ1645" t="s">
        <v>148</v>
      </c>
      <c r="AR1645" t="s">
        <v>148</v>
      </c>
      <c r="AS1645" t="s">
        <v>131</v>
      </c>
      <c r="AT1645" s="5"/>
      <c r="AU1645" t="s">
        <v>63</v>
      </c>
      <c r="AV1645" t="s">
        <v>2584</v>
      </c>
      <c r="AW1645" t="s">
        <v>150</v>
      </c>
    </row>
    <row r="1646" spans="1:49" x14ac:dyDescent="0.25">
      <c r="A1646">
        <v>572</v>
      </c>
      <c r="B1646" t="s">
        <v>7840</v>
      </c>
      <c r="C1646">
        <v>1</v>
      </c>
      <c r="D1646" t="s">
        <v>86</v>
      </c>
      <c r="E1646" t="s">
        <v>330</v>
      </c>
      <c r="F1646" t="s">
        <v>177</v>
      </c>
      <c r="G1646">
        <v>149.97999999999999</v>
      </c>
      <c r="H1646" t="s">
        <v>489</v>
      </c>
      <c r="I1646" t="s">
        <v>63</v>
      </c>
      <c r="J1646" t="s">
        <v>437</v>
      </c>
      <c r="K1646" t="s">
        <v>7841</v>
      </c>
      <c r="L1646" t="s">
        <v>7842</v>
      </c>
      <c r="M1646" t="s">
        <v>550</v>
      </c>
      <c r="N1646">
        <v>29.00262467191601</v>
      </c>
      <c r="P1646">
        <v>44</v>
      </c>
      <c r="Q1646">
        <v>98.8</v>
      </c>
      <c r="R1646">
        <v>85</v>
      </c>
      <c r="S1646">
        <v>95.4</v>
      </c>
      <c r="T1646">
        <v>20</v>
      </c>
      <c r="U1646">
        <v>29</v>
      </c>
      <c r="V1646">
        <v>800</v>
      </c>
      <c r="AB1646" t="s">
        <v>63</v>
      </c>
      <c r="AC1646" t="s">
        <v>63</v>
      </c>
      <c r="AD1646" t="s">
        <v>63</v>
      </c>
      <c r="AE1646" t="s">
        <v>98</v>
      </c>
      <c r="AG1646">
        <v>1935</v>
      </c>
      <c r="AH1646">
        <v>0.22</v>
      </c>
      <c r="AI1646">
        <v>38.612679999999997</v>
      </c>
      <c r="AJ1646">
        <v>-97.224800000000002</v>
      </c>
      <c r="AL1646">
        <v>2</v>
      </c>
      <c r="AM1646" t="s">
        <v>63</v>
      </c>
      <c r="AN1646" t="s">
        <v>7843</v>
      </c>
      <c r="AO1646" t="s">
        <v>184</v>
      </c>
      <c r="AP1646" t="s">
        <v>147</v>
      </c>
      <c r="AQ1646" t="s">
        <v>230</v>
      </c>
      <c r="AR1646" t="s">
        <v>273</v>
      </c>
      <c r="AS1646" t="s">
        <v>83</v>
      </c>
      <c r="AT1646" s="5">
        <v>39819</v>
      </c>
      <c r="AU1646" t="s">
        <v>129</v>
      </c>
      <c r="AV1646" t="s">
        <v>149</v>
      </c>
      <c r="AW1646" t="s">
        <v>150</v>
      </c>
    </row>
    <row r="1647" spans="1:49" x14ac:dyDescent="0.25">
      <c r="A1647">
        <v>2970</v>
      </c>
      <c r="B1647" t="s">
        <v>15896</v>
      </c>
      <c r="C1647">
        <v>1</v>
      </c>
      <c r="D1647" t="s">
        <v>86</v>
      </c>
      <c r="E1647" t="s">
        <v>330</v>
      </c>
      <c r="F1647" t="s">
        <v>177</v>
      </c>
      <c r="G1647">
        <v>153.72</v>
      </c>
      <c r="H1647" t="s">
        <v>138</v>
      </c>
      <c r="I1647" t="s">
        <v>63</v>
      </c>
      <c r="J1647" t="s">
        <v>437</v>
      </c>
      <c r="K1647" t="s">
        <v>15897</v>
      </c>
      <c r="L1647" t="s">
        <v>1586</v>
      </c>
      <c r="M1647" t="s">
        <v>550</v>
      </c>
      <c r="N1647">
        <v>34.711286089238847</v>
      </c>
      <c r="P1647">
        <v>44</v>
      </c>
      <c r="Q1647">
        <v>77.100000000000009</v>
      </c>
      <c r="R1647">
        <v>85</v>
      </c>
      <c r="S1647">
        <v>80.2</v>
      </c>
      <c r="T1647">
        <v>20</v>
      </c>
      <c r="U1647">
        <v>29</v>
      </c>
      <c r="V1647">
        <v>800</v>
      </c>
      <c r="AB1647" t="s">
        <v>63</v>
      </c>
      <c r="AC1647" t="s">
        <v>63</v>
      </c>
      <c r="AD1647" t="s">
        <v>63</v>
      </c>
      <c r="AE1647" t="s">
        <v>98</v>
      </c>
      <c r="AG1647">
        <v>1935</v>
      </c>
      <c r="AH1647">
        <v>3.96</v>
      </c>
      <c r="AI1647">
        <v>38.666739999999997</v>
      </c>
      <c r="AJ1647">
        <v>-97.224879999999999</v>
      </c>
      <c r="AL1647">
        <v>4</v>
      </c>
      <c r="AM1647" t="s">
        <v>63</v>
      </c>
      <c r="AN1647" t="s">
        <v>15898</v>
      </c>
      <c r="AO1647" t="s">
        <v>184</v>
      </c>
      <c r="AP1647" t="s">
        <v>147</v>
      </c>
      <c r="AQ1647" t="s">
        <v>503</v>
      </c>
      <c r="AR1647" t="s">
        <v>504</v>
      </c>
      <c r="AS1647" t="s">
        <v>83</v>
      </c>
      <c r="AT1647" s="5">
        <v>36192</v>
      </c>
      <c r="AU1647" t="s">
        <v>129</v>
      </c>
      <c r="AV1647" t="s">
        <v>149</v>
      </c>
      <c r="AW1647" t="s">
        <v>150</v>
      </c>
    </row>
    <row r="1648" spans="1:49" x14ac:dyDescent="0.25">
      <c r="A1648">
        <v>1633</v>
      </c>
      <c r="B1648" t="s">
        <v>20294</v>
      </c>
      <c r="C1648">
        <v>1</v>
      </c>
      <c r="D1648" t="s">
        <v>86</v>
      </c>
      <c r="E1648" t="s">
        <v>330</v>
      </c>
      <c r="F1648" t="s">
        <v>177</v>
      </c>
      <c r="G1648">
        <v>158.22999999999999</v>
      </c>
      <c r="H1648" t="s">
        <v>138</v>
      </c>
      <c r="I1648" t="s">
        <v>63</v>
      </c>
      <c r="J1648" t="s">
        <v>437</v>
      </c>
      <c r="K1648" t="s">
        <v>20295</v>
      </c>
      <c r="L1648" t="s">
        <v>18326</v>
      </c>
      <c r="M1648" t="s">
        <v>20296</v>
      </c>
      <c r="N1648">
        <v>25.492125984251967</v>
      </c>
      <c r="P1648">
        <v>24</v>
      </c>
      <c r="Q1648">
        <v>76.8</v>
      </c>
      <c r="R1648">
        <v>90</v>
      </c>
      <c r="S1648">
        <v>97.5</v>
      </c>
      <c r="T1648">
        <v>0</v>
      </c>
      <c r="U1648">
        <v>27</v>
      </c>
      <c r="V1648">
        <v>990</v>
      </c>
      <c r="W1648" t="s">
        <v>70</v>
      </c>
      <c r="AB1648" t="s">
        <v>63</v>
      </c>
      <c r="AC1648" t="s">
        <v>63</v>
      </c>
      <c r="AD1648" t="s">
        <v>63</v>
      </c>
      <c r="AE1648" t="s">
        <v>98</v>
      </c>
      <c r="AG1648">
        <v>1931</v>
      </c>
      <c r="AH1648">
        <v>8.4700000000000006</v>
      </c>
      <c r="AI1648">
        <v>38.731969999999997</v>
      </c>
      <c r="AJ1648">
        <v>-97.223939999999999</v>
      </c>
      <c r="AL1648">
        <v>3</v>
      </c>
      <c r="AM1648" t="s">
        <v>63</v>
      </c>
      <c r="AN1648" t="s">
        <v>20297</v>
      </c>
      <c r="AO1648" t="s">
        <v>184</v>
      </c>
      <c r="AP1648" t="s">
        <v>147</v>
      </c>
      <c r="AQ1648" t="s">
        <v>486</v>
      </c>
      <c r="AR1648" t="s">
        <v>285</v>
      </c>
      <c r="AS1648" t="s">
        <v>83</v>
      </c>
      <c r="AT1648" s="5">
        <v>36192</v>
      </c>
      <c r="AU1648" t="s">
        <v>129</v>
      </c>
      <c r="AV1648" t="s">
        <v>487</v>
      </c>
      <c r="AW1648" t="s">
        <v>150</v>
      </c>
    </row>
    <row r="1649" spans="1:49" x14ac:dyDescent="0.25">
      <c r="A1649">
        <v>3313</v>
      </c>
      <c r="B1649" t="s">
        <v>18324</v>
      </c>
      <c r="C1649">
        <v>1</v>
      </c>
      <c r="D1649" t="s">
        <v>86</v>
      </c>
      <c r="E1649" t="s">
        <v>330</v>
      </c>
      <c r="F1649" t="s">
        <v>177</v>
      </c>
      <c r="G1649">
        <v>161.51</v>
      </c>
      <c r="H1649" t="s">
        <v>489</v>
      </c>
      <c r="I1649" t="s">
        <v>63</v>
      </c>
      <c r="J1649" t="s">
        <v>437</v>
      </c>
      <c r="K1649" t="s">
        <v>18325</v>
      </c>
      <c r="L1649" t="s">
        <v>18326</v>
      </c>
      <c r="M1649" t="s">
        <v>550</v>
      </c>
      <c r="N1649">
        <v>24.901574803149607</v>
      </c>
      <c r="P1649">
        <v>36</v>
      </c>
      <c r="Q1649">
        <v>94.7</v>
      </c>
      <c r="R1649">
        <v>85</v>
      </c>
      <c r="S1649">
        <v>69</v>
      </c>
      <c r="T1649">
        <v>26</v>
      </c>
      <c r="U1649">
        <v>25</v>
      </c>
      <c r="V1649">
        <v>1140</v>
      </c>
      <c r="AB1649" t="s">
        <v>63</v>
      </c>
      <c r="AC1649" t="s">
        <v>63</v>
      </c>
      <c r="AD1649" t="s">
        <v>63</v>
      </c>
      <c r="AE1649" t="s">
        <v>98</v>
      </c>
      <c r="AG1649">
        <v>1940</v>
      </c>
      <c r="AH1649">
        <v>11.75</v>
      </c>
      <c r="AI1649">
        <v>38.779629999999997</v>
      </c>
      <c r="AJ1649">
        <v>-97.223669999999998</v>
      </c>
      <c r="AL1649">
        <v>2</v>
      </c>
      <c r="AM1649" t="s">
        <v>63</v>
      </c>
      <c r="AN1649" t="s">
        <v>18327</v>
      </c>
      <c r="AO1649" t="s">
        <v>184</v>
      </c>
      <c r="AP1649" t="s">
        <v>147</v>
      </c>
      <c r="AQ1649" t="s">
        <v>285</v>
      </c>
      <c r="AR1649" t="s">
        <v>132</v>
      </c>
      <c r="AS1649" t="s">
        <v>83</v>
      </c>
      <c r="AT1649" s="5">
        <v>39819</v>
      </c>
      <c r="AU1649" t="s">
        <v>129</v>
      </c>
      <c r="AV1649" t="s">
        <v>149</v>
      </c>
      <c r="AW1649" t="s">
        <v>150</v>
      </c>
    </row>
    <row r="1650" spans="1:49" x14ac:dyDescent="0.25">
      <c r="A1650">
        <v>2151</v>
      </c>
      <c r="B1650" t="s">
        <v>19079</v>
      </c>
      <c r="C1650">
        <v>1</v>
      </c>
      <c r="D1650" t="s">
        <v>86</v>
      </c>
      <c r="E1650" t="s">
        <v>330</v>
      </c>
      <c r="F1650" t="s">
        <v>177</v>
      </c>
      <c r="G1650">
        <v>163.93</v>
      </c>
      <c r="H1650" t="s">
        <v>138</v>
      </c>
      <c r="I1650" t="s">
        <v>63</v>
      </c>
      <c r="J1650" t="s">
        <v>437</v>
      </c>
      <c r="K1650" t="s">
        <v>19080</v>
      </c>
      <c r="L1650" t="s">
        <v>1586</v>
      </c>
      <c r="M1650" t="s">
        <v>550</v>
      </c>
      <c r="N1650">
        <v>20.800524934383201</v>
      </c>
      <c r="P1650">
        <v>36</v>
      </c>
      <c r="Q1650">
        <v>69.100000000000009</v>
      </c>
      <c r="R1650">
        <v>92</v>
      </c>
      <c r="S1650">
        <v>98.3</v>
      </c>
      <c r="T1650">
        <v>26</v>
      </c>
      <c r="U1650">
        <v>15</v>
      </c>
      <c r="V1650">
        <v>2100</v>
      </c>
      <c r="AB1650" t="s">
        <v>63</v>
      </c>
      <c r="AC1650" t="s">
        <v>63</v>
      </c>
      <c r="AD1650" t="s">
        <v>63</v>
      </c>
      <c r="AE1650" t="s">
        <v>98</v>
      </c>
      <c r="AG1650">
        <v>1940</v>
      </c>
      <c r="AH1650">
        <v>14.17</v>
      </c>
      <c r="AI1650">
        <v>38.814709999999998</v>
      </c>
      <c r="AJ1650">
        <v>-97.223619999999997</v>
      </c>
      <c r="AL1650">
        <v>2</v>
      </c>
      <c r="AM1650" t="s">
        <v>63</v>
      </c>
      <c r="AN1650" t="s">
        <v>19081</v>
      </c>
      <c r="AO1650" t="s">
        <v>184</v>
      </c>
      <c r="AP1650" t="s">
        <v>147</v>
      </c>
      <c r="AQ1650" t="s">
        <v>503</v>
      </c>
      <c r="AR1650" t="s">
        <v>504</v>
      </c>
      <c r="AS1650" t="s">
        <v>83</v>
      </c>
      <c r="AT1650" s="5">
        <v>36192</v>
      </c>
      <c r="AU1650" t="s">
        <v>129</v>
      </c>
      <c r="AV1650" t="s">
        <v>149</v>
      </c>
      <c r="AW1650" t="s">
        <v>150</v>
      </c>
    </row>
    <row r="1651" spans="1:49" x14ac:dyDescent="0.25">
      <c r="A1651">
        <v>3423</v>
      </c>
      <c r="B1651" t="s">
        <v>13429</v>
      </c>
      <c r="C1651">
        <v>1</v>
      </c>
      <c r="D1651" t="s">
        <v>86</v>
      </c>
      <c r="E1651" t="s">
        <v>330</v>
      </c>
      <c r="F1651" t="s">
        <v>177</v>
      </c>
      <c r="G1651">
        <v>169.03</v>
      </c>
      <c r="H1651" t="s">
        <v>90</v>
      </c>
      <c r="I1651" t="s">
        <v>63</v>
      </c>
      <c r="J1651" t="s">
        <v>437</v>
      </c>
      <c r="K1651" t="s">
        <v>13430</v>
      </c>
      <c r="L1651" t="s">
        <v>618</v>
      </c>
      <c r="M1651" t="s">
        <v>550</v>
      </c>
      <c r="N1651">
        <v>222.50656167979002</v>
      </c>
      <c r="P1651">
        <v>44</v>
      </c>
      <c r="Q1651">
        <v>89</v>
      </c>
      <c r="R1651">
        <v>90</v>
      </c>
      <c r="S1651">
        <v>91.2</v>
      </c>
      <c r="T1651">
        <v>26</v>
      </c>
      <c r="U1651">
        <v>15</v>
      </c>
      <c r="V1651">
        <v>2100</v>
      </c>
      <c r="AB1651" t="s">
        <v>98</v>
      </c>
      <c r="AC1651" t="s">
        <v>98</v>
      </c>
      <c r="AD1651" t="s">
        <v>98</v>
      </c>
      <c r="AE1651" t="s">
        <v>63</v>
      </c>
      <c r="AG1651">
        <v>1963</v>
      </c>
      <c r="AH1651">
        <v>19.27</v>
      </c>
      <c r="AI1651">
        <v>38.885590000000001</v>
      </c>
      <c r="AJ1651">
        <v>-97.210179999999994</v>
      </c>
      <c r="AL1651">
        <v>6</v>
      </c>
      <c r="AM1651" t="s">
        <v>63</v>
      </c>
      <c r="AN1651" t="s">
        <v>13431</v>
      </c>
      <c r="AO1651" t="s">
        <v>184</v>
      </c>
      <c r="AP1651" t="s">
        <v>116</v>
      </c>
      <c r="AQ1651" t="s">
        <v>346</v>
      </c>
      <c r="AR1651" t="s">
        <v>347</v>
      </c>
      <c r="AS1651" t="s">
        <v>83</v>
      </c>
      <c r="AT1651" s="5">
        <v>35400</v>
      </c>
      <c r="AU1651" t="s">
        <v>76</v>
      </c>
      <c r="AV1651" t="s">
        <v>187</v>
      </c>
      <c r="AW1651" t="s">
        <v>188</v>
      </c>
    </row>
    <row r="1652" spans="1:49" x14ac:dyDescent="0.25">
      <c r="A1652">
        <v>2533</v>
      </c>
      <c r="B1652" t="s">
        <v>10639</v>
      </c>
      <c r="C1652">
        <v>1</v>
      </c>
      <c r="D1652" t="s">
        <v>86</v>
      </c>
      <c r="E1652" t="s">
        <v>330</v>
      </c>
      <c r="F1652" t="s">
        <v>177</v>
      </c>
      <c r="G1652">
        <v>169.29</v>
      </c>
      <c r="H1652" t="s">
        <v>740</v>
      </c>
      <c r="I1652" t="s">
        <v>63</v>
      </c>
      <c r="J1652" t="s">
        <v>437</v>
      </c>
      <c r="K1652" t="s">
        <v>10640</v>
      </c>
      <c r="L1652" t="s">
        <v>713</v>
      </c>
      <c r="M1652" t="s">
        <v>550</v>
      </c>
      <c r="N1652">
        <v>740.38713910761157</v>
      </c>
      <c r="P1652">
        <v>30.200131233595801</v>
      </c>
      <c r="Q1652">
        <v>83.4</v>
      </c>
      <c r="R1652">
        <v>90</v>
      </c>
      <c r="S1652">
        <v>99.600000000000009</v>
      </c>
      <c r="T1652">
        <v>26</v>
      </c>
      <c r="U1652">
        <v>15</v>
      </c>
      <c r="V1652">
        <v>2100</v>
      </c>
      <c r="AB1652" t="s">
        <v>98</v>
      </c>
      <c r="AC1652" t="s">
        <v>98</v>
      </c>
      <c r="AD1652" t="s">
        <v>98</v>
      </c>
      <c r="AE1652" t="s">
        <v>63</v>
      </c>
      <c r="AG1652">
        <v>1963</v>
      </c>
      <c r="AH1652">
        <v>19.53</v>
      </c>
      <c r="AI1652">
        <v>38.88908</v>
      </c>
      <c r="AJ1652">
        <v>-97.210669999999993</v>
      </c>
      <c r="AL1652">
        <v>5</v>
      </c>
      <c r="AM1652" t="s">
        <v>63</v>
      </c>
      <c r="AN1652" t="s">
        <v>10641</v>
      </c>
      <c r="AO1652" t="s">
        <v>184</v>
      </c>
      <c r="AP1652" t="s">
        <v>170</v>
      </c>
      <c r="AQ1652" t="s">
        <v>336</v>
      </c>
      <c r="AR1652" t="s">
        <v>561</v>
      </c>
      <c r="AS1652" t="s">
        <v>83</v>
      </c>
      <c r="AT1652" s="5">
        <v>37257</v>
      </c>
      <c r="AU1652" t="s">
        <v>76</v>
      </c>
      <c r="AV1652" t="s">
        <v>134</v>
      </c>
      <c r="AW1652" t="s">
        <v>150</v>
      </c>
    </row>
    <row r="1653" spans="1:49" x14ac:dyDescent="0.25">
      <c r="A1653">
        <v>1787</v>
      </c>
      <c r="B1653" t="s">
        <v>23821</v>
      </c>
      <c r="C1653">
        <v>1</v>
      </c>
      <c r="D1653" t="s">
        <v>86</v>
      </c>
      <c r="E1653" t="s">
        <v>330</v>
      </c>
      <c r="F1653" t="s">
        <v>177</v>
      </c>
      <c r="G1653">
        <v>182.76</v>
      </c>
      <c r="H1653" t="s">
        <v>138</v>
      </c>
      <c r="I1653" t="s">
        <v>63</v>
      </c>
      <c r="J1653" t="s">
        <v>437</v>
      </c>
      <c r="K1653" t="s">
        <v>23822</v>
      </c>
      <c r="L1653" t="s">
        <v>5006</v>
      </c>
      <c r="M1653" t="s">
        <v>550</v>
      </c>
      <c r="N1653">
        <v>25.492125984251967</v>
      </c>
      <c r="P1653">
        <v>32</v>
      </c>
      <c r="Q1653">
        <v>72.400000000000006</v>
      </c>
      <c r="R1653">
        <v>85</v>
      </c>
      <c r="S1653">
        <v>97</v>
      </c>
      <c r="T1653">
        <v>21</v>
      </c>
      <c r="U1653">
        <v>28</v>
      </c>
      <c r="V1653">
        <v>1320</v>
      </c>
      <c r="W1653" t="s">
        <v>70</v>
      </c>
      <c r="AB1653" t="s">
        <v>63</v>
      </c>
      <c r="AC1653" t="s">
        <v>63</v>
      </c>
      <c r="AD1653" t="s">
        <v>63</v>
      </c>
      <c r="AE1653" t="s">
        <v>98</v>
      </c>
      <c r="AG1653">
        <v>1934</v>
      </c>
      <c r="AH1653">
        <v>33</v>
      </c>
      <c r="AI1653">
        <v>39.031959999999998</v>
      </c>
      <c r="AJ1653">
        <v>-97.138149999999996</v>
      </c>
      <c r="AL1653">
        <v>3</v>
      </c>
      <c r="AM1653" t="s">
        <v>63</v>
      </c>
      <c r="AN1653" t="s">
        <v>23823</v>
      </c>
      <c r="AO1653" t="s">
        <v>184</v>
      </c>
      <c r="AP1653" t="s">
        <v>147</v>
      </c>
      <c r="AQ1653" t="s">
        <v>358</v>
      </c>
      <c r="AR1653" t="s">
        <v>207</v>
      </c>
      <c r="AS1653" t="s">
        <v>83</v>
      </c>
      <c r="AT1653" s="5">
        <v>36192</v>
      </c>
      <c r="AU1653" t="s">
        <v>129</v>
      </c>
      <c r="AV1653" t="s">
        <v>149</v>
      </c>
      <c r="AW1653" t="s">
        <v>150</v>
      </c>
    </row>
    <row r="1654" spans="1:49" x14ac:dyDescent="0.25">
      <c r="A1654">
        <v>1760</v>
      </c>
      <c r="B1654" t="s">
        <v>20191</v>
      </c>
      <c r="C1654">
        <v>1</v>
      </c>
      <c r="D1654" t="s">
        <v>86</v>
      </c>
      <c r="E1654" t="s">
        <v>330</v>
      </c>
      <c r="F1654" t="s">
        <v>177</v>
      </c>
      <c r="G1654">
        <v>183.55</v>
      </c>
      <c r="H1654" t="s">
        <v>489</v>
      </c>
      <c r="I1654" t="s">
        <v>63</v>
      </c>
      <c r="J1654" t="s">
        <v>437</v>
      </c>
      <c r="K1654" t="s">
        <v>20192</v>
      </c>
      <c r="L1654" t="s">
        <v>5006</v>
      </c>
      <c r="M1654" t="s">
        <v>550</v>
      </c>
      <c r="N1654">
        <v>37.5</v>
      </c>
      <c r="P1654">
        <v>42</v>
      </c>
      <c r="Q1654">
        <v>89.8</v>
      </c>
      <c r="R1654">
        <v>93</v>
      </c>
      <c r="S1654">
        <v>90.2</v>
      </c>
      <c r="T1654">
        <v>21</v>
      </c>
      <c r="U1654">
        <v>18</v>
      </c>
      <c r="V1654">
        <v>1370</v>
      </c>
      <c r="AB1654" t="s">
        <v>63</v>
      </c>
      <c r="AC1654" t="s">
        <v>63</v>
      </c>
      <c r="AD1654" t="s">
        <v>63</v>
      </c>
      <c r="AE1654" t="s">
        <v>98</v>
      </c>
      <c r="AG1654">
        <v>1954</v>
      </c>
      <c r="AH1654">
        <v>33.79</v>
      </c>
      <c r="AI1654">
        <v>39.037120000000002</v>
      </c>
      <c r="AJ1654">
        <v>-97.130139999999997</v>
      </c>
      <c r="AL1654">
        <v>3</v>
      </c>
      <c r="AM1654" t="s">
        <v>63</v>
      </c>
      <c r="AN1654" t="s">
        <v>20193</v>
      </c>
      <c r="AO1654" t="s">
        <v>79</v>
      </c>
      <c r="AP1654" t="s">
        <v>116</v>
      </c>
      <c r="AQ1654" t="s">
        <v>379</v>
      </c>
      <c r="AR1654" t="s">
        <v>326</v>
      </c>
      <c r="AS1654" t="s">
        <v>83</v>
      </c>
      <c r="AT1654" s="5">
        <v>39819</v>
      </c>
      <c r="AU1654" t="s">
        <v>129</v>
      </c>
      <c r="AV1654" t="s">
        <v>149</v>
      </c>
      <c r="AW1654" t="s">
        <v>150</v>
      </c>
    </row>
    <row r="1655" spans="1:49" x14ac:dyDescent="0.25">
      <c r="A1655">
        <v>2665</v>
      </c>
      <c r="B1655" t="s">
        <v>9274</v>
      </c>
      <c r="C1655">
        <v>1</v>
      </c>
      <c r="D1655" t="s">
        <v>86</v>
      </c>
      <c r="E1655" t="s">
        <v>330</v>
      </c>
      <c r="F1655" t="s">
        <v>177</v>
      </c>
      <c r="G1655">
        <v>185.54</v>
      </c>
      <c r="H1655" t="s">
        <v>972</v>
      </c>
      <c r="I1655" t="s">
        <v>63</v>
      </c>
      <c r="J1655" t="s">
        <v>437</v>
      </c>
      <c r="K1655" t="s">
        <v>9275</v>
      </c>
      <c r="L1655" t="s">
        <v>5006</v>
      </c>
      <c r="M1655" t="s">
        <v>550</v>
      </c>
      <c r="N1655">
        <v>132.51312335958005</v>
      </c>
      <c r="P1655">
        <v>26</v>
      </c>
      <c r="Q1655">
        <v>74.2</v>
      </c>
      <c r="R1655">
        <v>92</v>
      </c>
      <c r="S1655">
        <v>98.8</v>
      </c>
      <c r="T1655">
        <v>21</v>
      </c>
      <c r="U1655">
        <v>18</v>
      </c>
      <c r="V1655">
        <v>1370</v>
      </c>
      <c r="AB1655" t="s">
        <v>98</v>
      </c>
      <c r="AC1655" t="s">
        <v>98</v>
      </c>
      <c r="AD1655" t="s">
        <v>129</v>
      </c>
      <c r="AE1655" t="s">
        <v>63</v>
      </c>
      <c r="AG1655">
        <v>1954</v>
      </c>
      <c r="AH1655">
        <v>35.78</v>
      </c>
      <c r="AI1655">
        <v>39.065869999999997</v>
      </c>
      <c r="AJ1655">
        <v>-97.129819999999995</v>
      </c>
      <c r="AL1655">
        <v>3</v>
      </c>
      <c r="AM1655" t="s">
        <v>63</v>
      </c>
      <c r="AN1655" t="s">
        <v>9276</v>
      </c>
      <c r="AO1655" t="s">
        <v>79</v>
      </c>
      <c r="AP1655" t="s">
        <v>116</v>
      </c>
      <c r="AQ1655" t="s">
        <v>826</v>
      </c>
      <c r="AR1655" t="s">
        <v>326</v>
      </c>
      <c r="AS1655" t="s">
        <v>83</v>
      </c>
      <c r="AT1655" s="5">
        <v>40247</v>
      </c>
      <c r="AU1655" t="s">
        <v>76</v>
      </c>
      <c r="AV1655" t="s">
        <v>274</v>
      </c>
      <c r="AW1655" t="s">
        <v>275</v>
      </c>
    </row>
    <row r="1656" spans="1:49" x14ac:dyDescent="0.25">
      <c r="A1656">
        <v>4795</v>
      </c>
      <c r="B1656" t="s">
        <v>20129</v>
      </c>
      <c r="C1656">
        <v>1</v>
      </c>
      <c r="D1656" t="s">
        <v>86</v>
      </c>
      <c r="E1656" t="s">
        <v>330</v>
      </c>
      <c r="F1656" t="s">
        <v>177</v>
      </c>
      <c r="G1656">
        <v>187.56</v>
      </c>
      <c r="H1656" t="s">
        <v>109</v>
      </c>
      <c r="I1656" t="s">
        <v>86</v>
      </c>
      <c r="J1656" t="s">
        <v>437</v>
      </c>
      <c r="K1656" t="s">
        <v>20130</v>
      </c>
      <c r="L1656" t="s">
        <v>1094</v>
      </c>
      <c r="M1656" t="s">
        <v>550</v>
      </c>
      <c r="N1656">
        <v>281.49606299212599</v>
      </c>
      <c r="P1656">
        <v>26</v>
      </c>
      <c r="Q1656">
        <v>66.7</v>
      </c>
      <c r="R1656">
        <v>85</v>
      </c>
      <c r="S1656">
        <v>85.4</v>
      </c>
      <c r="T1656">
        <v>21</v>
      </c>
      <c r="U1656">
        <v>23</v>
      </c>
      <c r="V1656">
        <v>1050</v>
      </c>
      <c r="AB1656" t="s">
        <v>75</v>
      </c>
      <c r="AC1656" t="s">
        <v>98</v>
      </c>
      <c r="AD1656" t="s">
        <v>98</v>
      </c>
      <c r="AE1656" t="s">
        <v>63</v>
      </c>
      <c r="AG1656">
        <v>1954</v>
      </c>
      <c r="AH1656">
        <v>37.800000000000004</v>
      </c>
      <c r="AI1656">
        <v>39.095359999999999</v>
      </c>
      <c r="AJ1656">
        <v>-97.129900000000006</v>
      </c>
      <c r="AL1656">
        <v>5</v>
      </c>
      <c r="AM1656" t="s">
        <v>63</v>
      </c>
      <c r="AN1656" t="s">
        <v>20131</v>
      </c>
      <c r="AO1656" t="s">
        <v>79</v>
      </c>
      <c r="AP1656" t="s">
        <v>116</v>
      </c>
      <c r="AQ1656" t="s">
        <v>81</v>
      </c>
      <c r="AR1656" t="s">
        <v>82</v>
      </c>
      <c r="AS1656" t="s">
        <v>83</v>
      </c>
      <c r="AT1656" s="5">
        <v>35855</v>
      </c>
      <c r="AU1656" t="s">
        <v>76</v>
      </c>
      <c r="AV1656" t="s">
        <v>187</v>
      </c>
      <c r="AW1656" t="s">
        <v>188</v>
      </c>
    </row>
    <row r="1657" spans="1:49" x14ac:dyDescent="0.25">
      <c r="A1657">
        <v>279</v>
      </c>
      <c r="B1657" t="s">
        <v>19140</v>
      </c>
      <c r="C1657">
        <v>1</v>
      </c>
      <c r="D1657" t="s">
        <v>86</v>
      </c>
      <c r="E1657" t="s">
        <v>329</v>
      </c>
      <c r="F1657" t="s">
        <v>177</v>
      </c>
      <c r="G1657">
        <v>139.80000000000001</v>
      </c>
      <c r="H1657" t="s">
        <v>489</v>
      </c>
      <c r="I1657" t="s">
        <v>63</v>
      </c>
      <c r="J1657" t="s">
        <v>437</v>
      </c>
      <c r="K1657" t="s">
        <v>19141</v>
      </c>
      <c r="L1657" t="s">
        <v>8270</v>
      </c>
      <c r="M1657" t="s">
        <v>1028</v>
      </c>
      <c r="N1657">
        <v>37.99212598425197</v>
      </c>
      <c r="P1657">
        <v>32</v>
      </c>
      <c r="Q1657">
        <v>97</v>
      </c>
      <c r="R1657">
        <v>85</v>
      </c>
      <c r="S1657">
        <v>97.7</v>
      </c>
      <c r="T1657">
        <v>0</v>
      </c>
      <c r="U1657">
        <v>22</v>
      </c>
      <c r="V1657">
        <v>535</v>
      </c>
      <c r="AB1657" t="s">
        <v>63</v>
      </c>
      <c r="AC1657" t="s">
        <v>63</v>
      </c>
      <c r="AD1657" t="s">
        <v>63</v>
      </c>
      <c r="AE1657" t="s">
        <v>98</v>
      </c>
      <c r="AG1657">
        <v>1937</v>
      </c>
      <c r="AH1657">
        <v>0.22</v>
      </c>
      <c r="AI1657">
        <v>39.030430000000003</v>
      </c>
      <c r="AJ1657">
        <v>-97.367099999999994</v>
      </c>
      <c r="AL1657">
        <v>3</v>
      </c>
      <c r="AM1657" t="s">
        <v>63</v>
      </c>
      <c r="AN1657" t="s">
        <v>19142</v>
      </c>
      <c r="AO1657" t="s">
        <v>184</v>
      </c>
      <c r="AP1657" t="s">
        <v>147</v>
      </c>
      <c r="AQ1657" t="s">
        <v>285</v>
      </c>
      <c r="AR1657" t="s">
        <v>132</v>
      </c>
      <c r="AS1657" t="s">
        <v>83</v>
      </c>
      <c r="AT1657" s="5">
        <v>39819</v>
      </c>
      <c r="AU1657" t="s">
        <v>129</v>
      </c>
      <c r="AV1657" t="s">
        <v>149</v>
      </c>
      <c r="AW1657" t="s">
        <v>150</v>
      </c>
    </row>
    <row r="1658" spans="1:49" x14ac:dyDescent="0.25">
      <c r="A1658">
        <v>703</v>
      </c>
      <c r="B1658" t="s">
        <v>7211</v>
      </c>
      <c r="C1658">
        <v>1</v>
      </c>
      <c r="D1658" t="s">
        <v>86</v>
      </c>
      <c r="E1658" t="s">
        <v>329</v>
      </c>
      <c r="F1658" t="s">
        <v>177</v>
      </c>
      <c r="G1658">
        <v>145.80000000000001</v>
      </c>
      <c r="H1658" t="s">
        <v>489</v>
      </c>
      <c r="I1658" t="s">
        <v>63</v>
      </c>
      <c r="J1658" t="s">
        <v>437</v>
      </c>
      <c r="K1658" t="s">
        <v>7212</v>
      </c>
      <c r="L1658" t="s">
        <v>4417</v>
      </c>
      <c r="M1658" t="s">
        <v>1028</v>
      </c>
      <c r="N1658">
        <v>29.00262467191601</v>
      </c>
      <c r="P1658">
        <v>32</v>
      </c>
      <c r="Q1658">
        <v>95.9</v>
      </c>
      <c r="R1658">
        <v>85</v>
      </c>
      <c r="S1658">
        <v>95.7</v>
      </c>
      <c r="T1658">
        <v>20</v>
      </c>
      <c r="U1658">
        <v>22</v>
      </c>
      <c r="V1658">
        <v>740</v>
      </c>
      <c r="AB1658" t="s">
        <v>63</v>
      </c>
      <c r="AC1658" t="s">
        <v>63</v>
      </c>
      <c r="AD1658" t="s">
        <v>63</v>
      </c>
      <c r="AE1658" t="s">
        <v>98</v>
      </c>
      <c r="AG1658">
        <v>1937</v>
      </c>
      <c r="AH1658">
        <v>6.04</v>
      </c>
      <c r="AI1658">
        <v>39.031379999999999</v>
      </c>
      <c r="AJ1658">
        <v>-97.259010000000004</v>
      </c>
      <c r="AL1658">
        <v>2</v>
      </c>
      <c r="AM1658" t="s">
        <v>63</v>
      </c>
      <c r="AN1658" t="s">
        <v>7213</v>
      </c>
      <c r="AO1658" t="s">
        <v>184</v>
      </c>
      <c r="AP1658" t="s">
        <v>147</v>
      </c>
      <c r="AQ1658" t="s">
        <v>6841</v>
      </c>
      <c r="AR1658" t="s">
        <v>133</v>
      </c>
      <c r="AS1658" t="s">
        <v>83</v>
      </c>
      <c r="AT1658" s="5">
        <v>39819</v>
      </c>
      <c r="AU1658" t="s">
        <v>129</v>
      </c>
      <c r="AV1658" t="s">
        <v>149</v>
      </c>
      <c r="AW1658" t="s">
        <v>150</v>
      </c>
    </row>
    <row r="1659" spans="1:49" x14ac:dyDescent="0.25">
      <c r="A1659">
        <v>1458</v>
      </c>
      <c r="B1659" t="s">
        <v>12788</v>
      </c>
      <c r="C1659">
        <v>1</v>
      </c>
      <c r="D1659" t="s">
        <v>86</v>
      </c>
      <c r="E1659" t="s">
        <v>329</v>
      </c>
      <c r="F1659" t="s">
        <v>177</v>
      </c>
      <c r="G1659">
        <v>147.69</v>
      </c>
      <c r="H1659" t="s">
        <v>138</v>
      </c>
      <c r="I1659" t="s">
        <v>63</v>
      </c>
      <c r="J1659" t="s">
        <v>437</v>
      </c>
      <c r="K1659" t="s">
        <v>12789</v>
      </c>
      <c r="L1659" t="s">
        <v>4417</v>
      </c>
      <c r="M1659" t="s">
        <v>1028</v>
      </c>
      <c r="N1659">
        <v>25.492125984251967</v>
      </c>
      <c r="P1659">
        <v>32.5</v>
      </c>
      <c r="Q1659">
        <v>76.400000000000006</v>
      </c>
      <c r="R1659">
        <v>85</v>
      </c>
      <c r="S1659">
        <v>95.7</v>
      </c>
      <c r="T1659">
        <v>0</v>
      </c>
      <c r="U1659">
        <v>22</v>
      </c>
      <c r="V1659">
        <v>740</v>
      </c>
      <c r="AB1659" t="s">
        <v>63</v>
      </c>
      <c r="AC1659" t="s">
        <v>63</v>
      </c>
      <c r="AD1659" t="s">
        <v>63</v>
      </c>
      <c r="AE1659" t="s">
        <v>98</v>
      </c>
      <c r="AG1659">
        <v>1937</v>
      </c>
      <c r="AH1659">
        <v>7.9300000000000006</v>
      </c>
      <c r="AI1659">
        <v>39.031390000000002</v>
      </c>
      <c r="AJ1659">
        <v>-97.22363</v>
      </c>
      <c r="AL1659">
        <v>3</v>
      </c>
      <c r="AM1659" t="s">
        <v>63</v>
      </c>
      <c r="AN1659" t="s">
        <v>12790</v>
      </c>
      <c r="AO1659" t="s">
        <v>184</v>
      </c>
      <c r="AP1659" t="s">
        <v>147</v>
      </c>
      <c r="AQ1659" t="s">
        <v>416</v>
      </c>
      <c r="AR1659" t="s">
        <v>346</v>
      </c>
      <c r="AS1659" t="s">
        <v>83</v>
      </c>
      <c r="AT1659" s="5">
        <v>36192</v>
      </c>
      <c r="AU1659" t="s">
        <v>129</v>
      </c>
      <c r="AV1659" t="s">
        <v>149</v>
      </c>
      <c r="AW1659" t="s">
        <v>150</v>
      </c>
    </row>
    <row r="1660" spans="1:49" x14ac:dyDescent="0.25">
      <c r="A1660">
        <v>1828</v>
      </c>
      <c r="B1660" t="s">
        <v>27397</v>
      </c>
      <c r="C1660">
        <v>1</v>
      </c>
      <c r="D1660" t="s">
        <v>86</v>
      </c>
      <c r="E1660" t="s">
        <v>329</v>
      </c>
      <c r="F1660" t="s">
        <v>177</v>
      </c>
      <c r="G1660">
        <v>154.70000000000002</v>
      </c>
      <c r="H1660" t="s">
        <v>138</v>
      </c>
      <c r="I1660" t="s">
        <v>63</v>
      </c>
      <c r="J1660" t="s">
        <v>437</v>
      </c>
      <c r="K1660" t="s">
        <v>27398</v>
      </c>
      <c r="L1660" t="s">
        <v>5006</v>
      </c>
      <c r="M1660" t="s">
        <v>1028</v>
      </c>
      <c r="N1660">
        <v>43.7992125984252</v>
      </c>
      <c r="P1660">
        <v>28</v>
      </c>
      <c r="Q1660">
        <v>76</v>
      </c>
      <c r="R1660">
        <v>85</v>
      </c>
      <c r="S1660">
        <v>95.9</v>
      </c>
      <c r="T1660">
        <v>32</v>
      </c>
      <c r="U1660">
        <v>8</v>
      </c>
      <c r="V1660">
        <v>780</v>
      </c>
      <c r="AB1660" t="s">
        <v>63</v>
      </c>
      <c r="AC1660" t="s">
        <v>63</v>
      </c>
      <c r="AD1660" t="s">
        <v>63</v>
      </c>
      <c r="AE1660" t="s">
        <v>98</v>
      </c>
      <c r="AG1660">
        <v>1934</v>
      </c>
      <c r="AH1660">
        <v>14.94</v>
      </c>
      <c r="AI1660">
        <v>39.031680000000001</v>
      </c>
      <c r="AJ1660">
        <v>-97.093680000000006</v>
      </c>
      <c r="AL1660">
        <v>5</v>
      </c>
      <c r="AM1660" t="s">
        <v>63</v>
      </c>
      <c r="AN1660" t="s">
        <v>27399</v>
      </c>
      <c r="AO1660" t="s">
        <v>184</v>
      </c>
      <c r="AP1660" t="s">
        <v>147</v>
      </c>
      <c r="AQ1660" t="s">
        <v>416</v>
      </c>
      <c r="AR1660" t="s">
        <v>346</v>
      </c>
      <c r="AS1660" t="s">
        <v>83</v>
      </c>
      <c r="AT1660" s="5">
        <v>36192</v>
      </c>
      <c r="AU1660" t="s">
        <v>129</v>
      </c>
      <c r="AV1660" t="s">
        <v>149</v>
      </c>
      <c r="AW1660" t="s">
        <v>150</v>
      </c>
    </row>
    <row r="1661" spans="1:49" x14ac:dyDescent="0.25">
      <c r="A1661">
        <v>1112</v>
      </c>
      <c r="B1661" t="s">
        <v>21663</v>
      </c>
      <c r="C1661">
        <v>1</v>
      </c>
      <c r="D1661" t="s">
        <v>86</v>
      </c>
      <c r="E1661" t="s">
        <v>329</v>
      </c>
      <c r="F1661" t="s">
        <v>177</v>
      </c>
      <c r="G1661">
        <v>156.5</v>
      </c>
      <c r="H1661" t="s">
        <v>489</v>
      </c>
      <c r="I1661" t="s">
        <v>63</v>
      </c>
      <c r="J1661" t="s">
        <v>437</v>
      </c>
      <c r="K1661" t="s">
        <v>21664</v>
      </c>
      <c r="L1661" t="s">
        <v>5006</v>
      </c>
      <c r="M1661" t="s">
        <v>1028</v>
      </c>
      <c r="N1661">
        <v>41.01049868766404</v>
      </c>
      <c r="O1661">
        <v>45</v>
      </c>
      <c r="P1661">
        <v>28</v>
      </c>
      <c r="Q1661">
        <v>95.100000000000009</v>
      </c>
      <c r="R1661">
        <v>85</v>
      </c>
      <c r="S1661">
        <v>94.3</v>
      </c>
      <c r="T1661">
        <v>32</v>
      </c>
      <c r="U1661">
        <v>8</v>
      </c>
      <c r="V1661">
        <v>780</v>
      </c>
      <c r="AB1661" t="s">
        <v>63</v>
      </c>
      <c r="AC1661" t="s">
        <v>63</v>
      </c>
      <c r="AD1661" t="s">
        <v>63</v>
      </c>
      <c r="AE1661" t="s">
        <v>98</v>
      </c>
      <c r="AG1661">
        <v>1934</v>
      </c>
      <c r="AH1661">
        <v>16.740000000000002</v>
      </c>
      <c r="AI1661">
        <v>39.031359999999999</v>
      </c>
      <c r="AJ1661">
        <v>-97.060040000000001</v>
      </c>
      <c r="AK1661" t="s">
        <v>262</v>
      </c>
      <c r="AL1661">
        <v>2</v>
      </c>
      <c r="AM1661" t="s">
        <v>63</v>
      </c>
      <c r="AN1661" t="s">
        <v>21665</v>
      </c>
      <c r="AO1661" t="s">
        <v>184</v>
      </c>
      <c r="AP1661" t="s">
        <v>147</v>
      </c>
      <c r="AQ1661" t="s">
        <v>514</v>
      </c>
      <c r="AR1661" t="s">
        <v>1259</v>
      </c>
      <c r="AS1661" t="s">
        <v>83</v>
      </c>
      <c r="AT1661" s="5">
        <v>39819</v>
      </c>
      <c r="AU1661" t="s">
        <v>129</v>
      </c>
      <c r="AV1661" t="s">
        <v>149</v>
      </c>
      <c r="AW1661" t="s">
        <v>150</v>
      </c>
    </row>
    <row r="1662" spans="1:49" x14ac:dyDescent="0.25">
      <c r="A1662">
        <v>886</v>
      </c>
      <c r="B1662" t="s">
        <v>19256</v>
      </c>
      <c r="C1662">
        <v>1</v>
      </c>
      <c r="D1662" t="s">
        <v>86</v>
      </c>
      <c r="E1662" t="s">
        <v>329</v>
      </c>
      <c r="F1662" t="s">
        <v>177</v>
      </c>
      <c r="G1662">
        <v>157.09</v>
      </c>
      <c r="H1662" t="s">
        <v>489</v>
      </c>
      <c r="I1662" t="s">
        <v>63</v>
      </c>
      <c r="J1662" t="s">
        <v>437</v>
      </c>
      <c r="K1662" t="s">
        <v>19257</v>
      </c>
      <c r="L1662" t="s">
        <v>19258</v>
      </c>
      <c r="M1662" t="s">
        <v>1028</v>
      </c>
      <c r="N1662">
        <v>24.901574803149607</v>
      </c>
      <c r="P1662">
        <v>28</v>
      </c>
      <c r="Q1662">
        <v>97.100000000000009</v>
      </c>
      <c r="R1662">
        <v>95</v>
      </c>
      <c r="S1662">
        <v>98.3</v>
      </c>
      <c r="T1662">
        <v>32</v>
      </c>
      <c r="U1662">
        <v>8</v>
      </c>
      <c r="V1662">
        <v>780</v>
      </c>
      <c r="AB1662" t="s">
        <v>63</v>
      </c>
      <c r="AC1662" t="s">
        <v>63</v>
      </c>
      <c r="AD1662" t="s">
        <v>63</v>
      </c>
      <c r="AE1662" t="s">
        <v>98</v>
      </c>
      <c r="AG1662">
        <v>1934</v>
      </c>
      <c r="AH1662">
        <v>17.330000000000002</v>
      </c>
      <c r="AI1662">
        <v>39.031230000000001</v>
      </c>
      <c r="AJ1662">
        <v>-97.049220000000005</v>
      </c>
      <c r="AL1662">
        <v>2</v>
      </c>
      <c r="AM1662" t="s">
        <v>63</v>
      </c>
      <c r="AN1662" t="s">
        <v>19259</v>
      </c>
      <c r="AO1662" t="s">
        <v>184</v>
      </c>
      <c r="AP1662" t="s">
        <v>147</v>
      </c>
      <c r="AQ1662" t="s">
        <v>443</v>
      </c>
      <c r="AR1662" t="s">
        <v>787</v>
      </c>
      <c r="AS1662" t="s">
        <v>83</v>
      </c>
      <c r="AT1662" s="5">
        <v>39819</v>
      </c>
      <c r="AU1662" t="s">
        <v>129</v>
      </c>
      <c r="AV1662" t="s">
        <v>149</v>
      </c>
      <c r="AW1662" t="s">
        <v>150</v>
      </c>
    </row>
    <row r="1663" spans="1:49" x14ac:dyDescent="0.25">
      <c r="A1663">
        <v>1596</v>
      </c>
      <c r="B1663" t="s">
        <v>6170</v>
      </c>
      <c r="C1663">
        <v>1</v>
      </c>
      <c r="D1663" t="s">
        <v>86</v>
      </c>
      <c r="E1663" t="s">
        <v>329</v>
      </c>
      <c r="F1663" t="s">
        <v>177</v>
      </c>
      <c r="G1663">
        <v>157.58000000000001</v>
      </c>
      <c r="H1663" t="s">
        <v>247</v>
      </c>
      <c r="I1663" t="s">
        <v>63</v>
      </c>
      <c r="J1663" t="s">
        <v>437</v>
      </c>
      <c r="K1663" t="s">
        <v>6171</v>
      </c>
      <c r="L1663" t="s">
        <v>1094</v>
      </c>
      <c r="M1663" t="s">
        <v>1028</v>
      </c>
      <c r="N1663">
        <v>262.40157480314963</v>
      </c>
      <c r="P1663">
        <v>28</v>
      </c>
      <c r="Q1663">
        <v>89.4</v>
      </c>
      <c r="R1663">
        <v>93</v>
      </c>
      <c r="S1663">
        <v>96.2</v>
      </c>
      <c r="T1663">
        <v>32</v>
      </c>
      <c r="U1663">
        <v>8</v>
      </c>
      <c r="V1663">
        <v>780</v>
      </c>
      <c r="AB1663" t="s">
        <v>129</v>
      </c>
      <c r="AC1663" t="s">
        <v>129</v>
      </c>
      <c r="AD1663" t="s">
        <v>98</v>
      </c>
      <c r="AE1663" t="s">
        <v>63</v>
      </c>
      <c r="AG1663">
        <v>1934</v>
      </c>
      <c r="AH1663">
        <v>17.82</v>
      </c>
      <c r="AI1663">
        <v>39.031129999999997</v>
      </c>
      <c r="AJ1663">
        <v>-97.040149999999997</v>
      </c>
      <c r="AL1663">
        <v>4</v>
      </c>
      <c r="AM1663" t="s">
        <v>63</v>
      </c>
      <c r="AN1663" t="s">
        <v>6172</v>
      </c>
      <c r="AO1663" t="s">
        <v>184</v>
      </c>
      <c r="AP1663" t="s">
        <v>170</v>
      </c>
      <c r="AQ1663" t="s">
        <v>401</v>
      </c>
      <c r="AR1663" t="s">
        <v>402</v>
      </c>
      <c r="AS1663" t="s">
        <v>83</v>
      </c>
      <c r="AT1663" s="5">
        <v>36892</v>
      </c>
      <c r="AU1663" t="s">
        <v>76</v>
      </c>
      <c r="AV1663" t="s">
        <v>134</v>
      </c>
      <c r="AW1663" t="s">
        <v>150</v>
      </c>
    </row>
    <row r="1664" spans="1:49" x14ac:dyDescent="0.25">
      <c r="A1664">
        <v>3105</v>
      </c>
      <c r="B1664" t="s">
        <v>2705</v>
      </c>
      <c r="C1664">
        <v>1</v>
      </c>
      <c r="D1664" t="s">
        <v>86</v>
      </c>
      <c r="E1664" t="s">
        <v>2706</v>
      </c>
      <c r="F1664" t="s">
        <v>177</v>
      </c>
      <c r="G1664">
        <v>1.98</v>
      </c>
      <c r="H1664" t="s">
        <v>211</v>
      </c>
      <c r="I1664" t="s">
        <v>63</v>
      </c>
      <c r="J1664" t="s">
        <v>437</v>
      </c>
      <c r="K1664" t="s">
        <v>2707</v>
      </c>
      <c r="L1664" t="s">
        <v>2708</v>
      </c>
      <c r="M1664" t="s">
        <v>2709</v>
      </c>
      <c r="N1664">
        <v>80.511811023622045</v>
      </c>
      <c r="P1664">
        <v>24</v>
      </c>
      <c r="Q1664">
        <v>72.2</v>
      </c>
      <c r="R1664">
        <v>85</v>
      </c>
      <c r="S1664">
        <v>97.3</v>
      </c>
      <c r="T1664">
        <v>14</v>
      </c>
      <c r="U1664">
        <v>13</v>
      </c>
      <c r="V1664">
        <v>575</v>
      </c>
      <c r="X1664" t="s">
        <v>2710</v>
      </c>
      <c r="Z1664" t="s">
        <v>73</v>
      </c>
      <c r="AA1664" t="s">
        <v>146</v>
      </c>
      <c r="AB1664" t="s">
        <v>98</v>
      </c>
      <c r="AC1664" t="s">
        <v>75</v>
      </c>
      <c r="AD1664" t="s">
        <v>75</v>
      </c>
      <c r="AE1664" t="s">
        <v>63</v>
      </c>
      <c r="AG1664">
        <v>1957</v>
      </c>
      <c r="AH1664">
        <v>1.98</v>
      </c>
      <c r="AI1664">
        <v>38.798520000000003</v>
      </c>
      <c r="AJ1664">
        <v>-96.930009999999996</v>
      </c>
      <c r="AL1664">
        <v>3</v>
      </c>
      <c r="AM1664" t="s">
        <v>63</v>
      </c>
      <c r="AN1664" t="s">
        <v>2711</v>
      </c>
      <c r="AO1664" t="s">
        <v>103</v>
      </c>
      <c r="AP1664" t="s">
        <v>116</v>
      </c>
      <c r="AQ1664" t="s">
        <v>2712</v>
      </c>
      <c r="AR1664" t="s">
        <v>2713</v>
      </c>
      <c r="AS1664" t="s">
        <v>83</v>
      </c>
      <c r="AT1664" s="5">
        <v>35490</v>
      </c>
      <c r="AU1664" t="s">
        <v>103</v>
      </c>
      <c r="AV1664" t="s">
        <v>187</v>
      </c>
      <c r="AW1664" t="s">
        <v>188</v>
      </c>
    </row>
    <row r="1665" spans="1:49" x14ac:dyDescent="0.25">
      <c r="A1665">
        <v>332</v>
      </c>
      <c r="B1665" t="s">
        <v>23238</v>
      </c>
      <c r="C1665">
        <v>1</v>
      </c>
      <c r="D1665" t="s">
        <v>86</v>
      </c>
      <c r="E1665" t="s">
        <v>184</v>
      </c>
      <c r="F1665" t="s">
        <v>177</v>
      </c>
      <c r="G1665">
        <v>215.51</v>
      </c>
      <c r="H1665" t="s">
        <v>90</v>
      </c>
      <c r="I1665" t="s">
        <v>63</v>
      </c>
      <c r="J1665" t="s">
        <v>437</v>
      </c>
      <c r="K1665" t="s">
        <v>23239</v>
      </c>
      <c r="L1665" t="s">
        <v>23240</v>
      </c>
      <c r="M1665" t="s">
        <v>1726</v>
      </c>
      <c r="N1665">
        <v>112.5</v>
      </c>
      <c r="P1665">
        <v>36</v>
      </c>
      <c r="Q1665">
        <v>94.7</v>
      </c>
      <c r="R1665">
        <v>90</v>
      </c>
      <c r="S1665">
        <v>93.100000000000009</v>
      </c>
      <c r="T1665">
        <v>32</v>
      </c>
      <c r="U1665">
        <v>11</v>
      </c>
      <c r="V1665">
        <v>510</v>
      </c>
      <c r="AB1665" t="s">
        <v>98</v>
      </c>
      <c r="AC1665" t="s">
        <v>98</v>
      </c>
      <c r="AD1665" t="s">
        <v>129</v>
      </c>
      <c r="AE1665" t="s">
        <v>63</v>
      </c>
      <c r="AG1665">
        <v>1981</v>
      </c>
      <c r="AH1665">
        <v>3.46</v>
      </c>
      <c r="AI1665">
        <v>38.681809999999999</v>
      </c>
      <c r="AJ1665">
        <v>-97.308139999999995</v>
      </c>
      <c r="AL1665">
        <v>3</v>
      </c>
      <c r="AM1665" t="s">
        <v>63</v>
      </c>
      <c r="AN1665" t="s">
        <v>23241</v>
      </c>
      <c r="AO1665" t="s">
        <v>184</v>
      </c>
      <c r="AP1665" t="s">
        <v>170</v>
      </c>
      <c r="AQ1665" t="s">
        <v>230</v>
      </c>
      <c r="AR1665" t="s">
        <v>1097</v>
      </c>
      <c r="AS1665" t="s">
        <v>83</v>
      </c>
      <c r="AT1665" s="5">
        <v>35827</v>
      </c>
      <c r="AU1665" t="s">
        <v>103</v>
      </c>
      <c r="AV1665" t="s">
        <v>200</v>
      </c>
      <c r="AW1665" t="s">
        <v>150</v>
      </c>
    </row>
    <row r="1666" spans="1:49" x14ac:dyDescent="0.25">
      <c r="A1666">
        <v>2540</v>
      </c>
      <c r="B1666" t="s">
        <v>25000</v>
      </c>
      <c r="C1666">
        <v>1</v>
      </c>
      <c r="D1666" t="s">
        <v>86</v>
      </c>
      <c r="E1666" t="s">
        <v>184</v>
      </c>
      <c r="F1666" t="s">
        <v>177</v>
      </c>
      <c r="G1666">
        <v>223.27</v>
      </c>
      <c r="H1666" t="s">
        <v>90</v>
      </c>
      <c r="I1666" t="s">
        <v>63</v>
      </c>
      <c r="J1666" t="s">
        <v>437</v>
      </c>
      <c r="K1666" t="s">
        <v>25001</v>
      </c>
      <c r="L1666" t="s">
        <v>7842</v>
      </c>
      <c r="M1666" t="s">
        <v>1726</v>
      </c>
      <c r="N1666">
        <v>142.91338582677164</v>
      </c>
      <c r="O1666">
        <v>30</v>
      </c>
      <c r="P1666">
        <v>36</v>
      </c>
      <c r="Q1666">
        <v>95</v>
      </c>
      <c r="R1666">
        <v>90</v>
      </c>
      <c r="S1666">
        <v>87.7</v>
      </c>
      <c r="T1666">
        <v>19</v>
      </c>
      <c r="U1666">
        <v>18</v>
      </c>
      <c r="V1666">
        <v>660</v>
      </c>
      <c r="AB1666" t="s">
        <v>98</v>
      </c>
      <c r="AC1666" t="s">
        <v>98</v>
      </c>
      <c r="AD1666" t="s">
        <v>129</v>
      </c>
      <c r="AE1666" t="s">
        <v>63</v>
      </c>
      <c r="AG1666">
        <v>1985</v>
      </c>
      <c r="AH1666">
        <v>11.22</v>
      </c>
      <c r="AI1666">
        <v>38.682049999999997</v>
      </c>
      <c r="AJ1666">
        <v>-97.165239999999997</v>
      </c>
      <c r="AK1666" t="s">
        <v>262</v>
      </c>
      <c r="AL1666">
        <v>3</v>
      </c>
      <c r="AM1666" t="s">
        <v>63</v>
      </c>
      <c r="AN1666" t="s">
        <v>25002</v>
      </c>
      <c r="AO1666" t="s">
        <v>184</v>
      </c>
      <c r="AP1666" t="s">
        <v>170</v>
      </c>
      <c r="AQ1666" t="s">
        <v>514</v>
      </c>
      <c r="AR1666" t="s">
        <v>1161</v>
      </c>
      <c r="AS1666" t="s">
        <v>83</v>
      </c>
      <c r="AT1666" s="5">
        <v>35827</v>
      </c>
      <c r="AU1666" t="s">
        <v>76</v>
      </c>
      <c r="AV1666" t="s">
        <v>200</v>
      </c>
      <c r="AW1666" t="s">
        <v>150</v>
      </c>
    </row>
    <row r="1667" spans="1:49" x14ac:dyDescent="0.25">
      <c r="A1667">
        <v>283</v>
      </c>
      <c r="B1667" t="s">
        <v>25858</v>
      </c>
      <c r="C1667">
        <v>1</v>
      </c>
      <c r="D1667" t="s">
        <v>86</v>
      </c>
      <c r="E1667" t="s">
        <v>184</v>
      </c>
      <c r="F1667" t="s">
        <v>177</v>
      </c>
      <c r="G1667">
        <v>223.95000000000002</v>
      </c>
      <c r="H1667" t="s">
        <v>90</v>
      </c>
      <c r="I1667" t="s">
        <v>63</v>
      </c>
      <c r="J1667" t="s">
        <v>437</v>
      </c>
      <c r="K1667" t="s">
        <v>25859</v>
      </c>
      <c r="L1667" t="s">
        <v>25860</v>
      </c>
      <c r="M1667" t="s">
        <v>1726</v>
      </c>
      <c r="N1667">
        <v>112.5</v>
      </c>
      <c r="P1667">
        <v>36</v>
      </c>
      <c r="Q1667">
        <v>95</v>
      </c>
      <c r="R1667">
        <v>95</v>
      </c>
      <c r="S1667">
        <v>97.3</v>
      </c>
      <c r="T1667">
        <v>38</v>
      </c>
      <c r="U1667">
        <v>18</v>
      </c>
      <c r="V1667">
        <v>660</v>
      </c>
      <c r="AB1667" t="s">
        <v>98</v>
      </c>
      <c r="AC1667" t="s">
        <v>98</v>
      </c>
      <c r="AD1667" t="s">
        <v>98</v>
      </c>
      <c r="AE1667" t="s">
        <v>63</v>
      </c>
      <c r="AG1667">
        <v>1985</v>
      </c>
      <c r="AH1667">
        <v>11.9</v>
      </c>
      <c r="AI1667">
        <v>38.682220000000001</v>
      </c>
      <c r="AJ1667">
        <v>-97.152780000000007</v>
      </c>
      <c r="AL1667">
        <v>3</v>
      </c>
      <c r="AM1667" t="s">
        <v>63</v>
      </c>
      <c r="AN1667" t="s">
        <v>25861</v>
      </c>
      <c r="AO1667" t="s">
        <v>184</v>
      </c>
      <c r="AP1667" t="s">
        <v>170</v>
      </c>
      <c r="AQ1667" t="s">
        <v>171</v>
      </c>
      <c r="AR1667" t="s">
        <v>172</v>
      </c>
      <c r="AS1667" t="s">
        <v>83</v>
      </c>
      <c r="AT1667" s="5">
        <v>35827</v>
      </c>
      <c r="AU1667" t="s">
        <v>76</v>
      </c>
      <c r="AV1667" t="s">
        <v>200</v>
      </c>
      <c r="AW1667" t="s">
        <v>150</v>
      </c>
    </row>
    <row r="1668" spans="1:49" x14ac:dyDescent="0.25">
      <c r="A1668">
        <v>58</v>
      </c>
      <c r="B1668" t="s">
        <v>22723</v>
      </c>
      <c r="C1668">
        <v>1</v>
      </c>
      <c r="D1668" t="s">
        <v>86</v>
      </c>
      <c r="E1668" t="s">
        <v>184</v>
      </c>
      <c r="F1668" t="s">
        <v>177</v>
      </c>
      <c r="G1668">
        <v>233.23000000000002</v>
      </c>
      <c r="H1668" t="s">
        <v>90</v>
      </c>
      <c r="I1668" t="s">
        <v>63</v>
      </c>
      <c r="J1668" t="s">
        <v>224</v>
      </c>
      <c r="K1668" t="s">
        <v>22724</v>
      </c>
      <c r="L1668" t="s">
        <v>22725</v>
      </c>
      <c r="M1668" t="s">
        <v>1726</v>
      </c>
      <c r="N1668">
        <v>142.48687664041995</v>
      </c>
      <c r="P1668">
        <v>36</v>
      </c>
      <c r="Q1668">
        <v>98</v>
      </c>
      <c r="R1668">
        <v>95</v>
      </c>
      <c r="S1668">
        <v>100</v>
      </c>
      <c r="T1668">
        <v>0</v>
      </c>
      <c r="U1668">
        <v>15</v>
      </c>
      <c r="V1668">
        <v>815</v>
      </c>
      <c r="AB1668" t="s">
        <v>98</v>
      </c>
      <c r="AC1668" t="s">
        <v>98</v>
      </c>
      <c r="AD1668" t="s">
        <v>129</v>
      </c>
      <c r="AE1668" t="s">
        <v>63</v>
      </c>
      <c r="AG1668">
        <v>1985</v>
      </c>
      <c r="AH1668">
        <v>21.18</v>
      </c>
      <c r="AI1668">
        <v>38.696060000000003</v>
      </c>
      <c r="AJ1668">
        <v>-96.996780000000001</v>
      </c>
      <c r="AL1668">
        <v>3</v>
      </c>
      <c r="AM1668" t="s">
        <v>63</v>
      </c>
      <c r="AN1668" t="s">
        <v>22726</v>
      </c>
      <c r="AO1668" t="s">
        <v>100</v>
      </c>
      <c r="AP1668" t="s">
        <v>170</v>
      </c>
      <c r="AQ1668" t="s">
        <v>514</v>
      </c>
      <c r="AR1668" t="s">
        <v>1161</v>
      </c>
      <c r="AS1668" t="s">
        <v>83</v>
      </c>
      <c r="AT1668" s="5">
        <v>35827</v>
      </c>
      <c r="AU1668" t="s">
        <v>76</v>
      </c>
      <c r="AV1668" t="s">
        <v>134</v>
      </c>
      <c r="AW1668" t="s">
        <v>150</v>
      </c>
    </row>
    <row r="1669" spans="1:49" x14ac:dyDescent="0.25">
      <c r="A1669">
        <v>950</v>
      </c>
      <c r="B1669" t="s">
        <v>17524</v>
      </c>
      <c r="C1669">
        <v>1</v>
      </c>
      <c r="D1669" t="s">
        <v>86</v>
      </c>
      <c r="E1669" t="s">
        <v>184</v>
      </c>
      <c r="F1669" t="s">
        <v>177</v>
      </c>
      <c r="G1669">
        <v>229.9</v>
      </c>
      <c r="H1669" t="s">
        <v>138</v>
      </c>
      <c r="I1669" t="s">
        <v>63</v>
      </c>
      <c r="J1669" t="s">
        <v>224</v>
      </c>
      <c r="K1669" t="s">
        <v>17525</v>
      </c>
      <c r="L1669" t="s">
        <v>17526</v>
      </c>
      <c r="M1669" t="s">
        <v>1726</v>
      </c>
      <c r="N1669">
        <v>38.188976377952756</v>
      </c>
      <c r="O1669">
        <v>30</v>
      </c>
      <c r="P1669">
        <v>36</v>
      </c>
      <c r="Q1669">
        <v>79.400000000000006</v>
      </c>
      <c r="R1669">
        <v>90</v>
      </c>
      <c r="S1669">
        <v>98.5</v>
      </c>
      <c r="T1669">
        <v>0</v>
      </c>
      <c r="U1669">
        <v>13</v>
      </c>
      <c r="V1669">
        <v>965</v>
      </c>
      <c r="AB1669" t="s">
        <v>63</v>
      </c>
      <c r="AC1669" t="s">
        <v>63</v>
      </c>
      <c r="AD1669" t="s">
        <v>63</v>
      </c>
      <c r="AE1669" t="s">
        <v>98</v>
      </c>
      <c r="AG1669">
        <v>1985</v>
      </c>
      <c r="AH1669">
        <v>17.850000000000001</v>
      </c>
      <c r="AI1669">
        <v>38.696060000000003</v>
      </c>
      <c r="AJ1669">
        <v>-97.060169999999999</v>
      </c>
      <c r="AK1669" t="s">
        <v>262</v>
      </c>
      <c r="AL1669">
        <v>4</v>
      </c>
      <c r="AM1669" t="s">
        <v>63</v>
      </c>
      <c r="AN1669" t="s">
        <v>17527</v>
      </c>
      <c r="AO1669" t="s">
        <v>100</v>
      </c>
      <c r="AP1669" t="s">
        <v>116</v>
      </c>
      <c r="AQ1669" t="s">
        <v>416</v>
      </c>
      <c r="AR1669" t="s">
        <v>101</v>
      </c>
      <c r="AS1669" t="s">
        <v>83</v>
      </c>
      <c r="AT1669" s="5">
        <v>36192</v>
      </c>
      <c r="AU1669" t="s">
        <v>129</v>
      </c>
      <c r="AV1669" t="s">
        <v>149</v>
      </c>
      <c r="AW1669" t="s">
        <v>1698</v>
      </c>
    </row>
    <row r="1670" spans="1:49" x14ac:dyDescent="0.25">
      <c r="A1670">
        <v>1053</v>
      </c>
      <c r="B1670" t="s">
        <v>24371</v>
      </c>
      <c r="C1670">
        <v>1</v>
      </c>
      <c r="D1670" t="s">
        <v>86</v>
      </c>
      <c r="E1670" t="s">
        <v>184</v>
      </c>
      <c r="F1670" t="s">
        <v>177</v>
      </c>
      <c r="G1670">
        <v>231.8</v>
      </c>
      <c r="H1670" t="s">
        <v>138</v>
      </c>
      <c r="I1670" t="s">
        <v>63</v>
      </c>
      <c r="J1670" t="s">
        <v>224</v>
      </c>
      <c r="K1670" t="s">
        <v>24372</v>
      </c>
      <c r="L1670" t="s">
        <v>2708</v>
      </c>
      <c r="M1670" t="s">
        <v>1726</v>
      </c>
      <c r="N1670">
        <v>25.984251968503937</v>
      </c>
      <c r="P1670">
        <v>36</v>
      </c>
      <c r="Q1670">
        <v>78.7</v>
      </c>
      <c r="R1670">
        <v>90</v>
      </c>
      <c r="S1670">
        <v>97.100000000000009</v>
      </c>
      <c r="T1670">
        <v>0</v>
      </c>
      <c r="U1670">
        <v>13</v>
      </c>
      <c r="V1670">
        <v>965</v>
      </c>
      <c r="AB1670" t="s">
        <v>63</v>
      </c>
      <c r="AC1670" t="s">
        <v>63</v>
      </c>
      <c r="AD1670" t="s">
        <v>63</v>
      </c>
      <c r="AE1670" t="s">
        <v>98</v>
      </c>
      <c r="AG1670">
        <v>1985</v>
      </c>
      <c r="AH1670">
        <v>19.649000000000001</v>
      </c>
      <c r="AI1670">
        <v>38.69603</v>
      </c>
      <c r="AJ1670">
        <v>-97.024940000000001</v>
      </c>
      <c r="AL1670">
        <v>3</v>
      </c>
      <c r="AM1670" t="s">
        <v>63</v>
      </c>
      <c r="AN1670" t="s">
        <v>24373</v>
      </c>
      <c r="AO1670" t="s">
        <v>100</v>
      </c>
      <c r="AP1670" t="s">
        <v>116</v>
      </c>
      <c r="AQ1670" t="s">
        <v>503</v>
      </c>
      <c r="AR1670" t="s">
        <v>504</v>
      </c>
      <c r="AS1670" t="s">
        <v>83</v>
      </c>
      <c r="AT1670" s="5">
        <v>36192</v>
      </c>
      <c r="AU1670" t="s">
        <v>129</v>
      </c>
      <c r="AV1670" t="s">
        <v>149</v>
      </c>
      <c r="AW1670" t="s">
        <v>1698</v>
      </c>
    </row>
    <row r="1671" spans="1:49" x14ac:dyDescent="0.25">
      <c r="A1671">
        <v>1163</v>
      </c>
      <c r="B1671" t="s">
        <v>26184</v>
      </c>
      <c r="C1671">
        <v>1</v>
      </c>
      <c r="D1671" t="s">
        <v>86</v>
      </c>
      <c r="E1671" t="s">
        <v>184</v>
      </c>
      <c r="F1671" t="s">
        <v>177</v>
      </c>
      <c r="G1671">
        <v>232.05</v>
      </c>
      <c r="H1671" t="s">
        <v>138</v>
      </c>
      <c r="I1671" t="s">
        <v>63</v>
      </c>
      <c r="J1671" t="s">
        <v>224</v>
      </c>
      <c r="K1671" t="s">
        <v>26185</v>
      </c>
      <c r="L1671" t="s">
        <v>26186</v>
      </c>
      <c r="M1671" t="s">
        <v>1726</v>
      </c>
      <c r="N1671">
        <v>50.196850393700785</v>
      </c>
      <c r="O1671">
        <v>45</v>
      </c>
      <c r="P1671">
        <v>36</v>
      </c>
      <c r="Q1671">
        <v>75.8</v>
      </c>
      <c r="R1671">
        <v>90</v>
      </c>
      <c r="S1671">
        <v>94.9</v>
      </c>
      <c r="T1671">
        <v>17</v>
      </c>
      <c r="U1671">
        <v>13</v>
      </c>
      <c r="V1671">
        <v>965</v>
      </c>
      <c r="AB1671" t="s">
        <v>63</v>
      </c>
      <c r="AC1671" t="s">
        <v>63</v>
      </c>
      <c r="AD1671" t="s">
        <v>63</v>
      </c>
      <c r="AE1671" t="s">
        <v>98</v>
      </c>
      <c r="AG1671">
        <v>1985</v>
      </c>
      <c r="AH1671">
        <v>20.005000000000003</v>
      </c>
      <c r="AI1671">
        <v>38.696019999999997</v>
      </c>
      <c r="AJ1671">
        <v>-97.019480000000001</v>
      </c>
      <c r="AK1671" t="s">
        <v>77</v>
      </c>
      <c r="AL1671">
        <v>5</v>
      </c>
      <c r="AM1671" t="s">
        <v>63</v>
      </c>
      <c r="AN1671" t="s">
        <v>26187</v>
      </c>
      <c r="AO1671" t="s">
        <v>100</v>
      </c>
      <c r="AP1671" t="s">
        <v>116</v>
      </c>
      <c r="AQ1671" t="s">
        <v>416</v>
      </c>
      <c r="AR1671" t="s">
        <v>101</v>
      </c>
      <c r="AS1671" t="s">
        <v>83</v>
      </c>
      <c r="AT1671" s="5">
        <v>36192</v>
      </c>
      <c r="AU1671" t="s">
        <v>129</v>
      </c>
      <c r="AV1671" t="s">
        <v>149</v>
      </c>
      <c r="AW1671" t="s">
        <v>1698</v>
      </c>
    </row>
    <row r="1672" spans="1:49" x14ac:dyDescent="0.25">
      <c r="A1672">
        <v>1065</v>
      </c>
      <c r="B1672" t="s">
        <v>19862</v>
      </c>
      <c r="C1672">
        <v>1</v>
      </c>
      <c r="D1672" t="s">
        <v>86</v>
      </c>
      <c r="E1672" t="s">
        <v>662</v>
      </c>
      <c r="F1672" t="s">
        <v>177</v>
      </c>
      <c r="G1672">
        <v>16.96</v>
      </c>
      <c r="H1672" t="s">
        <v>740</v>
      </c>
      <c r="I1672" t="s">
        <v>63</v>
      </c>
      <c r="J1672" t="s">
        <v>437</v>
      </c>
      <c r="K1672" t="s">
        <v>19863</v>
      </c>
      <c r="L1672" t="s">
        <v>713</v>
      </c>
      <c r="M1672" t="s">
        <v>19864</v>
      </c>
      <c r="N1672">
        <v>448.49081364829397</v>
      </c>
      <c r="P1672">
        <v>40</v>
      </c>
      <c r="Q1672">
        <v>95.2</v>
      </c>
      <c r="R1672">
        <v>80</v>
      </c>
      <c r="S1672">
        <v>96.8</v>
      </c>
      <c r="T1672">
        <v>11</v>
      </c>
      <c r="U1672">
        <v>6</v>
      </c>
      <c r="V1672">
        <v>1750</v>
      </c>
      <c r="AB1672" t="s">
        <v>98</v>
      </c>
      <c r="AC1672" t="s">
        <v>98</v>
      </c>
      <c r="AD1672" t="s">
        <v>98</v>
      </c>
      <c r="AE1672" t="s">
        <v>63</v>
      </c>
      <c r="AG1672">
        <v>1988</v>
      </c>
      <c r="AH1672">
        <v>16.833000000000002</v>
      </c>
      <c r="AI1672">
        <v>38.90746</v>
      </c>
      <c r="AJ1672">
        <v>-97.118250000000003</v>
      </c>
      <c r="AL1672">
        <v>4</v>
      </c>
      <c r="AM1672" t="s">
        <v>63</v>
      </c>
      <c r="AN1672" t="s">
        <v>19865</v>
      </c>
      <c r="AO1672" t="s">
        <v>184</v>
      </c>
      <c r="AP1672" t="s">
        <v>170</v>
      </c>
      <c r="AQ1672" t="s">
        <v>101</v>
      </c>
      <c r="AR1672" t="s">
        <v>102</v>
      </c>
      <c r="AS1672" t="s">
        <v>83</v>
      </c>
      <c r="AT1672" s="5">
        <v>41500</v>
      </c>
      <c r="AU1672" t="s">
        <v>76</v>
      </c>
      <c r="AV1672" t="s">
        <v>134</v>
      </c>
      <c r="AW1672" t="s">
        <v>150</v>
      </c>
    </row>
    <row r="1673" spans="1:49" x14ac:dyDescent="0.25">
      <c r="A1673">
        <v>79</v>
      </c>
      <c r="B1673" t="s">
        <v>26311</v>
      </c>
      <c r="C1673">
        <v>1</v>
      </c>
      <c r="D1673" t="s">
        <v>86</v>
      </c>
      <c r="E1673" t="s">
        <v>184</v>
      </c>
      <c r="F1673" t="s">
        <v>177</v>
      </c>
      <c r="G1673">
        <v>235.75</v>
      </c>
      <c r="H1673" t="s">
        <v>90</v>
      </c>
      <c r="I1673" t="s">
        <v>63</v>
      </c>
      <c r="J1673" t="s">
        <v>224</v>
      </c>
      <c r="K1673" t="s">
        <v>26312</v>
      </c>
      <c r="L1673" t="s">
        <v>10414</v>
      </c>
      <c r="M1673" t="s">
        <v>1726</v>
      </c>
      <c r="N1673">
        <v>95.111548556430449</v>
      </c>
      <c r="O1673">
        <v>36</v>
      </c>
      <c r="P1673">
        <v>36</v>
      </c>
      <c r="Q1673">
        <v>98.8</v>
      </c>
      <c r="R1673">
        <v>95</v>
      </c>
      <c r="S1673">
        <v>98.8</v>
      </c>
      <c r="T1673">
        <v>4</v>
      </c>
      <c r="U1673">
        <v>18</v>
      </c>
      <c r="V1673">
        <v>605</v>
      </c>
      <c r="AB1673" t="s">
        <v>129</v>
      </c>
      <c r="AC1673" t="s">
        <v>129</v>
      </c>
      <c r="AD1673" t="s">
        <v>98</v>
      </c>
      <c r="AE1673" t="s">
        <v>63</v>
      </c>
      <c r="AG1673">
        <v>1988</v>
      </c>
      <c r="AH1673">
        <v>23.69</v>
      </c>
      <c r="AI1673">
        <v>38.69605</v>
      </c>
      <c r="AJ1673">
        <v>-96.949039999999997</v>
      </c>
      <c r="AK1673" t="s">
        <v>262</v>
      </c>
      <c r="AL1673">
        <v>2</v>
      </c>
      <c r="AM1673" t="s">
        <v>63</v>
      </c>
      <c r="AN1673" t="s">
        <v>26313</v>
      </c>
      <c r="AO1673" t="s">
        <v>100</v>
      </c>
      <c r="AP1673" t="s">
        <v>170</v>
      </c>
      <c r="AQ1673" t="s">
        <v>443</v>
      </c>
      <c r="AR1673" t="s">
        <v>327</v>
      </c>
      <c r="AS1673" t="s">
        <v>83</v>
      </c>
      <c r="AT1673" s="5">
        <v>36100</v>
      </c>
      <c r="AU1673" t="s">
        <v>76</v>
      </c>
      <c r="AV1673" t="s">
        <v>134</v>
      </c>
      <c r="AW1673" t="s">
        <v>150</v>
      </c>
    </row>
    <row r="1674" spans="1:49" x14ac:dyDescent="0.25">
      <c r="A1674">
        <v>57</v>
      </c>
      <c r="B1674" t="s">
        <v>25120</v>
      </c>
      <c r="C1674">
        <v>1</v>
      </c>
      <c r="D1674" t="s">
        <v>86</v>
      </c>
      <c r="E1674" t="s">
        <v>662</v>
      </c>
      <c r="F1674" t="s">
        <v>177</v>
      </c>
      <c r="G1674">
        <v>4.68</v>
      </c>
      <c r="H1674" t="s">
        <v>90</v>
      </c>
      <c r="I1674" t="s">
        <v>63</v>
      </c>
      <c r="J1674" t="s">
        <v>437</v>
      </c>
      <c r="K1674" t="s">
        <v>25121</v>
      </c>
      <c r="L1674" t="s">
        <v>25122</v>
      </c>
      <c r="M1674" t="s">
        <v>25123</v>
      </c>
      <c r="N1674">
        <v>125</v>
      </c>
      <c r="P1674">
        <v>32</v>
      </c>
      <c r="Q1674">
        <v>98.600000000000009</v>
      </c>
      <c r="R1674">
        <v>97</v>
      </c>
      <c r="S1674">
        <v>100</v>
      </c>
      <c r="T1674">
        <v>12</v>
      </c>
      <c r="U1674">
        <v>10</v>
      </c>
      <c r="V1674">
        <v>470</v>
      </c>
      <c r="AB1674" t="s">
        <v>129</v>
      </c>
      <c r="AC1674" t="s">
        <v>129</v>
      </c>
      <c r="AD1674" t="s">
        <v>129</v>
      </c>
      <c r="AE1674" t="s">
        <v>63</v>
      </c>
      <c r="AG1674">
        <v>1993</v>
      </c>
      <c r="AH1674">
        <v>4.68</v>
      </c>
      <c r="AI1674">
        <v>38.76493</v>
      </c>
      <c r="AJ1674">
        <v>-97.075180000000003</v>
      </c>
      <c r="AL1674">
        <v>3</v>
      </c>
      <c r="AM1674" t="s">
        <v>63</v>
      </c>
      <c r="AN1674" t="s">
        <v>25124</v>
      </c>
      <c r="AO1674" t="s">
        <v>184</v>
      </c>
      <c r="AP1674" t="s">
        <v>170</v>
      </c>
      <c r="AQ1674" t="s">
        <v>1263</v>
      </c>
      <c r="AR1674" t="s">
        <v>6841</v>
      </c>
      <c r="AS1674" t="s">
        <v>83</v>
      </c>
      <c r="AT1674" s="5">
        <v>35827</v>
      </c>
      <c r="AU1674" t="s">
        <v>129</v>
      </c>
      <c r="AV1674" t="s">
        <v>134</v>
      </c>
      <c r="AW1674" t="s">
        <v>150</v>
      </c>
    </row>
    <row r="1675" spans="1:49" x14ac:dyDescent="0.25">
      <c r="A1675">
        <v>371</v>
      </c>
      <c r="B1675" t="s">
        <v>16481</v>
      </c>
      <c r="C1675">
        <v>1</v>
      </c>
      <c r="D1675" t="s">
        <v>86</v>
      </c>
      <c r="E1675" t="s">
        <v>2706</v>
      </c>
      <c r="F1675" t="s">
        <v>177</v>
      </c>
      <c r="G1675">
        <v>1.3800000000000001</v>
      </c>
      <c r="H1675" t="s">
        <v>90</v>
      </c>
      <c r="I1675" t="s">
        <v>63</v>
      </c>
      <c r="J1675" t="s">
        <v>437</v>
      </c>
      <c r="K1675" t="s">
        <v>16482</v>
      </c>
      <c r="L1675" t="s">
        <v>16483</v>
      </c>
      <c r="M1675" t="s">
        <v>16484</v>
      </c>
      <c r="N1675">
        <v>162.5984251968504</v>
      </c>
      <c r="O1675">
        <v>40</v>
      </c>
      <c r="P1675">
        <v>32</v>
      </c>
      <c r="Q1675">
        <v>98</v>
      </c>
      <c r="R1675">
        <v>85</v>
      </c>
      <c r="S1675">
        <v>92.100000000000009</v>
      </c>
      <c r="T1675">
        <v>1</v>
      </c>
      <c r="U1675">
        <v>13</v>
      </c>
      <c r="V1675">
        <v>575</v>
      </c>
      <c r="AB1675" t="s">
        <v>98</v>
      </c>
      <c r="AC1675" t="s">
        <v>129</v>
      </c>
      <c r="AD1675" t="s">
        <v>75</v>
      </c>
      <c r="AE1675" t="s">
        <v>63</v>
      </c>
      <c r="AG1675">
        <v>1994</v>
      </c>
      <c r="AH1675">
        <v>1.3800000000000001</v>
      </c>
      <c r="AI1675">
        <v>38.797510000000003</v>
      </c>
      <c r="AJ1675">
        <v>-96.940190000000001</v>
      </c>
      <c r="AK1675" t="s">
        <v>262</v>
      </c>
      <c r="AL1675">
        <v>3</v>
      </c>
      <c r="AM1675" t="s">
        <v>63</v>
      </c>
      <c r="AN1675" t="s">
        <v>16485</v>
      </c>
      <c r="AO1675" t="s">
        <v>103</v>
      </c>
      <c r="AP1675" t="s">
        <v>170</v>
      </c>
      <c r="AQ1675" t="s">
        <v>264</v>
      </c>
      <c r="AR1675" t="s">
        <v>1775</v>
      </c>
      <c r="AS1675" t="s">
        <v>83</v>
      </c>
      <c r="AT1675" s="5">
        <v>35827</v>
      </c>
      <c r="AU1675" t="s">
        <v>76</v>
      </c>
      <c r="AV1675" t="s">
        <v>134</v>
      </c>
      <c r="AW1675" t="s">
        <v>150</v>
      </c>
    </row>
    <row r="1676" spans="1:49" x14ac:dyDescent="0.25">
      <c r="A1676">
        <v>612</v>
      </c>
      <c r="B1676" t="s">
        <v>7806</v>
      </c>
      <c r="C1676">
        <v>1</v>
      </c>
      <c r="D1676" t="s">
        <v>86</v>
      </c>
      <c r="E1676" t="s">
        <v>329</v>
      </c>
      <c r="F1676" t="s">
        <v>177</v>
      </c>
      <c r="G1676">
        <v>145.45000000000002</v>
      </c>
      <c r="H1676" t="s">
        <v>90</v>
      </c>
      <c r="I1676" t="s">
        <v>63</v>
      </c>
      <c r="J1676" t="s">
        <v>437</v>
      </c>
      <c r="K1676" t="s">
        <v>7807</v>
      </c>
      <c r="L1676" t="s">
        <v>1400</v>
      </c>
      <c r="M1676" t="s">
        <v>4549</v>
      </c>
      <c r="N1676">
        <v>162.5</v>
      </c>
      <c r="P1676">
        <v>32</v>
      </c>
      <c r="Q1676">
        <v>97</v>
      </c>
      <c r="R1676">
        <v>92</v>
      </c>
      <c r="S1676">
        <v>96.7</v>
      </c>
      <c r="T1676">
        <v>17</v>
      </c>
      <c r="U1676">
        <v>22</v>
      </c>
      <c r="V1676">
        <v>740</v>
      </c>
      <c r="AB1676" t="s">
        <v>98</v>
      </c>
      <c r="AC1676" t="s">
        <v>98</v>
      </c>
      <c r="AD1676" t="s">
        <v>98</v>
      </c>
      <c r="AE1676" t="s">
        <v>63</v>
      </c>
      <c r="AG1676">
        <v>1995</v>
      </c>
      <c r="AH1676">
        <v>5.69</v>
      </c>
      <c r="AI1676">
        <v>39.031309999999998</v>
      </c>
      <c r="AJ1676">
        <v>-97.266249999999999</v>
      </c>
      <c r="AL1676">
        <v>3</v>
      </c>
      <c r="AM1676" t="s">
        <v>63</v>
      </c>
      <c r="AN1676" t="s">
        <v>7808</v>
      </c>
      <c r="AO1676" t="s">
        <v>184</v>
      </c>
      <c r="AP1676" t="s">
        <v>170</v>
      </c>
      <c r="AQ1676" t="s">
        <v>264</v>
      </c>
      <c r="AR1676" t="s">
        <v>265</v>
      </c>
      <c r="AS1676" t="s">
        <v>83</v>
      </c>
      <c r="AT1676" s="5">
        <v>34731</v>
      </c>
      <c r="AU1676" t="s">
        <v>76</v>
      </c>
      <c r="AV1676" t="s">
        <v>134</v>
      </c>
      <c r="AW1676" t="s">
        <v>150</v>
      </c>
    </row>
    <row r="1677" spans="1:49" x14ac:dyDescent="0.25">
      <c r="A1677">
        <v>182</v>
      </c>
      <c r="B1677" t="s">
        <v>17994</v>
      </c>
      <c r="C1677">
        <v>1</v>
      </c>
      <c r="D1677" t="s">
        <v>86</v>
      </c>
      <c r="E1677" t="s">
        <v>330</v>
      </c>
      <c r="F1677" t="s">
        <v>177</v>
      </c>
      <c r="G1677">
        <v>159.30000000000001</v>
      </c>
      <c r="H1677" t="s">
        <v>90</v>
      </c>
      <c r="I1677" t="s">
        <v>63</v>
      </c>
      <c r="J1677" t="s">
        <v>437</v>
      </c>
      <c r="K1677" t="s">
        <v>17995</v>
      </c>
      <c r="L1677" t="s">
        <v>17996</v>
      </c>
      <c r="M1677" t="s">
        <v>8226</v>
      </c>
      <c r="N1677">
        <v>122.50656167979002</v>
      </c>
      <c r="P1677">
        <v>40</v>
      </c>
      <c r="Q1677">
        <v>98.9</v>
      </c>
      <c r="R1677">
        <v>93</v>
      </c>
      <c r="S1677">
        <v>97.600000000000009</v>
      </c>
      <c r="T1677">
        <v>1</v>
      </c>
      <c r="U1677">
        <v>27</v>
      </c>
      <c r="V1677">
        <v>990</v>
      </c>
      <c r="AB1677" t="s">
        <v>98</v>
      </c>
      <c r="AC1677" t="s">
        <v>98</v>
      </c>
      <c r="AD1677" t="s">
        <v>129</v>
      </c>
      <c r="AE1677" t="s">
        <v>63</v>
      </c>
      <c r="AG1677">
        <v>1996</v>
      </c>
      <c r="AH1677">
        <v>9.5400000000000009</v>
      </c>
      <c r="AI1677">
        <v>38.747459999999997</v>
      </c>
      <c r="AJ1677">
        <v>-97.223669999999998</v>
      </c>
      <c r="AL1677">
        <v>3</v>
      </c>
      <c r="AM1677" t="s">
        <v>63</v>
      </c>
      <c r="AN1677" t="s">
        <v>17997</v>
      </c>
      <c r="AO1677" t="s">
        <v>184</v>
      </c>
      <c r="AP1677" t="s">
        <v>170</v>
      </c>
      <c r="AQ1677" t="s">
        <v>326</v>
      </c>
      <c r="AR1677" t="s">
        <v>932</v>
      </c>
      <c r="AS1677" t="s">
        <v>83</v>
      </c>
      <c r="AT1677" s="5">
        <v>35612</v>
      </c>
      <c r="AU1677" t="s">
        <v>76</v>
      </c>
      <c r="AV1677" t="s">
        <v>134</v>
      </c>
      <c r="AW1677" t="s">
        <v>150</v>
      </c>
    </row>
    <row r="1678" spans="1:49" x14ac:dyDescent="0.25">
      <c r="A1678">
        <v>69</v>
      </c>
      <c r="B1678" t="s">
        <v>5104</v>
      </c>
      <c r="C1678">
        <v>1</v>
      </c>
      <c r="D1678" t="s">
        <v>86</v>
      </c>
      <c r="E1678" t="s">
        <v>222</v>
      </c>
      <c r="F1678" t="s">
        <v>108</v>
      </c>
      <c r="G1678">
        <v>0.9</v>
      </c>
      <c r="H1678" t="s">
        <v>138</v>
      </c>
      <c r="I1678" t="s">
        <v>63</v>
      </c>
      <c r="J1678" t="s">
        <v>224</v>
      </c>
      <c r="K1678" t="s">
        <v>5105</v>
      </c>
      <c r="L1678" t="s">
        <v>4118</v>
      </c>
      <c r="M1678" t="s">
        <v>5106</v>
      </c>
      <c r="N1678">
        <v>29.100001327634811</v>
      </c>
      <c r="O1678">
        <v>30</v>
      </c>
      <c r="P1678">
        <v>35.990813648293965</v>
      </c>
      <c r="Q1678">
        <v>99.9</v>
      </c>
      <c r="R1678">
        <v>95</v>
      </c>
      <c r="S1678">
        <v>98.9</v>
      </c>
      <c r="T1678">
        <v>1</v>
      </c>
      <c r="U1678">
        <v>13</v>
      </c>
      <c r="V1678">
        <v>950</v>
      </c>
      <c r="AB1678" t="s">
        <v>63</v>
      </c>
      <c r="AC1678" t="s">
        <v>63</v>
      </c>
      <c r="AD1678" t="s">
        <v>63</v>
      </c>
      <c r="AE1678" t="s">
        <v>98</v>
      </c>
      <c r="AG1678">
        <v>2001</v>
      </c>
      <c r="AH1678">
        <v>0.9</v>
      </c>
      <c r="AI1678">
        <v>38.655070000000002</v>
      </c>
      <c r="AJ1678">
        <v>-96.948809999999995</v>
      </c>
      <c r="AK1678" t="s">
        <v>262</v>
      </c>
      <c r="AL1678">
        <v>3</v>
      </c>
      <c r="AM1678" t="s">
        <v>63</v>
      </c>
      <c r="AN1678" t="s">
        <v>5107</v>
      </c>
      <c r="AO1678" t="s">
        <v>103</v>
      </c>
      <c r="AP1678" t="s">
        <v>170</v>
      </c>
      <c r="AQ1678" t="s">
        <v>82</v>
      </c>
      <c r="AR1678" t="s">
        <v>1229</v>
      </c>
      <c r="AS1678" t="s">
        <v>83</v>
      </c>
      <c r="AT1678" s="5">
        <v>36892</v>
      </c>
      <c r="AU1678" t="s">
        <v>129</v>
      </c>
      <c r="AV1678" t="s">
        <v>149</v>
      </c>
      <c r="AW1678" t="s">
        <v>150</v>
      </c>
    </row>
    <row r="1679" spans="1:49" x14ac:dyDescent="0.25">
      <c r="A1679">
        <v>59</v>
      </c>
      <c r="B1679" t="s">
        <v>10412</v>
      </c>
      <c r="C1679">
        <v>1</v>
      </c>
      <c r="D1679" t="s">
        <v>86</v>
      </c>
      <c r="E1679" t="s">
        <v>222</v>
      </c>
      <c r="F1679" t="s">
        <v>108</v>
      </c>
      <c r="G1679">
        <v>1.7850000000000001</v>
      </c>
      <c r="H1679" t="s">
        <v>90</v>
      </c>
      <c r="I1679" t="s">
        <v>63</v>
      </c>
      <c r="J1679" t="s">
        <v>224</v>
      </c>
      <c r="K1679" t="s">
        <v>10413</v>
      </c>
      <c r="L1679" t="s">
        <v>10414</v>
      </c>
      <c r="M1679" t="s">
        <v>10415</v>
      </c>
      <c r="N1679">
        <v>117.38845144356955</v>
      </c>
      <c r="O1679">
        <v>15</v>
      </c>
      <c r="P1679">
        <v>40.026246719160106</v>
      </c>
      <c r="Q1679">
        <v>100</v>
      </c>
      <c r="R1679">
        <v>100</v>
      </c>
      <c r="S1679">
        <v>100</v>
      </c>
      <c r="T1679">
        <v>1</v>
      </c>
      <c r="U1679">
        <v>13</v>
      </c>
      <c r="V1679">
        <v>950</v>
      </c>
      <c r="AB1679" t="s">
        <v>129</v>
      </c>
      <c r="AC1679" t="s">
        <v>129</v>
      </c>
      <c r="AD1679" t="s">
        <v>129</v>
      </c>
      <c r="AE1679" t="s">
        <v>63</v>
      </c>
      <c r="AG1679">
        <v>2004</v>
      </c>
      <c r="AH1679">
        <v>1.7850000000000001</v>
      </c>
      <c r="AI1679">
        <v>38.667259999999999</v>
      </c>
      <c r="AJ1679">
        <v>-96.947640000000007</v>
      </c>
      <c r="AK1679" t="s">
        <v>262</v>
      </c>
      <c r="AL1679">
        <v>3</v>
      </c>
      <c r="AM1679" t="s">
        <v>63</v>
      </c>
      <c r="AN1679" t="s">
        <v>10416</v>
      </c>
      <c r="AO1679" t="s">
        <v>103</v>
      </c>
      <c r="AP1679" t="s">
        <v>170</v>
      </c>
      <c r="AQ1679" t="s">
        <v>255</v>
      </c>
      <c r="AR1679" t="s">
        <v>910</v>
      </c>
      <c r="AS1679" t="s">
        <v>83</v>
      </c>
      <c r="AT1679" s="5">
        <v>37987</v>
      </c>
      <c r="AU1679" t="s">
        <v>76</v>
      </c>
      <c r="AV1679" t="s">
        <v>134</v>
      </c>
      <c r="AW1679" t="s">
        <v>135</v>
      </c>
    </row>
    <row r="1680" spans="1:49" x14ac:dyDescent="0.25">
      <c r="A1680">
        <v>60</v>
      </c>
      <c r="B1680" t="s">
        <v>13950</v>
      </c>
      <c r="C1680">
        <v>1</v>
      </c>
      <c r="D1680" t="s">
        <v>86</v>
      </c>
      <c r="E1680" t="s">
        <v>64</v>
      </c>
      <c r="F1680" t="s">
        <v>65</v>
      </c>
      <c r="G1680">
        <v>266.55</v>
      </c>
      <c r="H1680" t="s">
        <v>3187</v>
      </c>
      <c r="I1680" t="s">
        <v>63</v>
      </c>
      <c r="J1680" t="s">
        <v>437</v>
      </c>
      <c r="K1680" t="s">
        <v>13951</v>
      </c>
      <c r="L1680" t="s">
        <v>13952</v>
      </c>
      <c r="M1680" t="s">
        <v>13953</v>
      </c>
      <c r="N1680">
        <v>291.17454068241472</v>
      </c>
      <c r="O1680">
        <v>0</v>
      </c>
      <c r="P1680">
        <v>43.963254593175854</v>
      </c>
      <c r="Q1680">
        <v>99</v>
      </c>
      <c r="R1680">
        <v>97</v>
      </c>
      <c r="S1680">
        <v>99.9</v>
      </c>
      <c r="T1680">
        <v>0</v>
      </c>
      <c r="U1680">
        <v>8</v>
      </c>
      <c r="V1680">
        <v>1510</v>
      </c>
      <c r="AB1680" t="s">
        <v>129</v>
      </c>
      <c r="AC1680" t="s">
        <v>129</v>
      </c>
      <c r="AD1680" t="s">
        <v>129</v>
      </c>
      <c r="AE1680" t="s">
        <v>63</v>
      </c>
      <c r="AG1680">
        <v>2005</v>
      </c>
      <c r="AH1680">
        <v>0.51</v>
      </c>
      <c r="AI1680">
        <v>38.928780000000003</v>
      </c>
      <c r="AJ1680">
        <v>-97.371750000000006</v>
      </c>
      <c r="AL1680">
        <v>4</v>
      </c>
      <c r="AM1680" t="s">
        <v>63</v>
      </c>
      <c r="AN1680" t="s">
        <v>13954</v>
      </c>
      <c r="AO1680" t="s">
        <v>184</v>
      </c>
      <c r="AP1680" t="s">
        <v>131</v>
      </c>
      <c r="AQ1680" t="s">
        <v>654</v>
      </c>
      <c r="AR1680" t="s">
        <v>133</v>
      </c>
      <c r="AS1680" t="s">
        <v>83</v>
      </c>
      <c r="AT1680" s="5">
        <v>38353</v>
      </c>
      <c r="AU1680" t="s">
        <v>63</v>
      </c>
      <c r="AV1680" t="s">
        <v>134</v>
      </c>
      <c r="AW1680" t="s">
        <v>135</v>
      </c>
    </row>
    <row r="1681" spans="1:49" x14ac:dyDescent="0.25">
      <c r="A1681">
        <v>56</v>
      </c>
      <c r="B1681" t="s">
        <v>22959</v>
      </c>
      <c r="C1681">
        <v>1</v>
      </c>
      <c r="D1681" t="s">
        <v>86</v>
      </c>
      <c r="E1681" t="s">
        <v>10484</v>
      </c>
      <c r="F1681" t="s">
        <v>177</v>
      </c>
      <c r="G1681">
        <v>0.95000000000000007</v>
      </c>
      <c r="H1681" t="s">
        <v>7469</v>
      </c>
      <c r="I1681" t="s">
        <v>63</v>
      </c>
      <c r="J1681" t="s">
        <v>437</v>
      </c>
      <c r="K1681" t="s">
        <v>22960</v>
      </c>
      <c r="L1681" t="s">
        <v>5006</v>
      </c>
      <c r="M1681" t="s">
        <v>22961</v>
      </c>
      <c r="N1681">
        <v>123.85170603674541</v>
      </c>
      <c r="O1681">
        <v>0</v>
      </c>
      <c r="P1681">
        <v>28.215223097112862</v>
      </c>
      <c r="Q1681">
        <v>100</v>
      </c>
      <c r="R1681">
        <v>97</v>
      </c>
      <c r="S1681">
        <v>99.9</v>
      </c>
      <c r="T1681">
        <v>4</v>
      </c>
      <c r="U1681">
        <v>20</v>
      </c>
      <c r="V1681">
        <v>75</v>
      </c>
      <c r="AB1681" t="s">
        <v>129</v>
      </c>
      <c r="AC1681" t="s">
        <v>129</v>
      </c>
      <c r="AD1681" t="s">
        <v>129</v>
      </c>
      <c r="AE1681" t="s">
        <v>63</v>
      </c>
      <c r="AG1681">
        <v>2004</v>
      </c>
      <c r="AH1681">
        <v>0.95000000000000007</v>
      </c>
      <c r="AI1681">
        <v>39.13335</v>
      </c>
      <c r="AJ1681">
        <v>-97.149569999999997</v>
      </c>
      <c r="AL1681">
        <v>3</v>
      </c>
      <c r="AM1681" t="s">
        <v>63</v>
      </c>
      <c r="AN1681" t="s">
        <v>22962</v>
      </c>
      <c r="AO1681" t="s">
        <v>79</v>
      </c>
      <c r="AP1681" t="s">
        <v>131</v>
      </c>
      <c r="AQ1681" t="s">
        <v>82</v>
      </c>
      <c r="AR1681" t="s">
        <v>133</v>
      </c>
      <c r="AS1681" t="s">
        <v>83</v>
      </c>
      <c r="AT1681" s="5">
        <v>41575</v>
      </c>
      <c r="AU1681" t="s">
        <v>129</v>
      </c>
      <c r="AV1681" t="s">
        <v>134</v>
      </c>
      <c r="AW1681" t="s">
        <v>135</v>
      </c>
    </row>
    <row r="1682" spans="1:49" x14ac:dyDescent="0.25">
      <c r="A1682">
        <v>150</v>
      </c>
      <c r="B1682" t="s">
        <v>15685</v>
      </c>
      <c r="C1682">
        <v>1</v>
      </c>
      <c r="D1682" t="s">
        <v>86</v>
      </c>
      <c r="E1682" t="s">
        <v>330</v>
      </c>
      <c r="F1682" t="s">
        <v>177</v>
      </c>
      <c r="G1682">
        <v>175.46</v>
      </c>
      <c r="H1682" t="s">
        <v>90</v>
      </c>
      <c r="I1682" t="s">
        <v>63</v>
      </c>
      <c r="J1682" t="s">
        <v>437</v>
      </c>
      <c r="K1682" t="s">
        <v>15686</v>
      </c>
      <c r="L1682" t="s">
        <v>4417</v>
      </c>
      <c r="M1682" t="s">
        <v>550</v>
      </c>
      <c r="N1682">
        <v>100.88582677165354</v>
      </c>
      <c r="O1682">
        <v>0</v>
      </c>
      <c r="P1682">
        <v>40.026246719160106</v>
      </c>
      <c r="Q1682">
        <v>99.600000000000009</v>
      </c>
      <c r="R1682">
        <v>97</v>
      </c>
      <c r="S1682">
        <v>100</v>
      </c>
      <c r="T1682">
        <v>3</v>
      </c>
      <c r="U1682">
        <v>23</v>
      </c>
      <c r="V1682">
        <v>1560</v>
      </c>
      <c r="AB1682" t="s">
        <v>98</v>
      </c>
      <c r="AC1682" t="s">
        <v>98</v>
      </c>
      <c r="AD1682" t="s">
        <v>98</v>
      </c>
      <c r="AE1682" t="s">
        <v>63</v>
      </c>
      <c r="AG1682">
        <v>2004</v>
      </c>
      <c r="AH1682">
        <v>25.740000000000002</v>
      </c>
      <c r="AI1682">
        <v>38.978949999999998</v>
      </c>
      <c r="AJ1682">
        <v>-97.213539999999995</v>
      </c>
      <c r="AL1682">
        <v>3</v>
      </c>
      <c r="AM1682" t="s">
        <v>63</v>
      </c>
      <c r="AN1682" t="s">
        <v>15687</v>
      </c>
      <c r="AO1682" t="s">
        <v>184</v>
      </c>
      <c r="AP1682" t="s">
        <v>786</v>
      </c>
      <c r="AQ1682" t="s">
        <v>118</v>
      </c>
      <c r="AR1682" t="s">
        <v>944</v>
      </c>
      <c r="AS1682" t="s">
        <v>83</v>
      </c>
      <c r="AT1682" s="5">
        <v>37987</v>
      </c>
      <c r="AU1682" t="s">
        <v>129</v>
      </c>
      <c r="AV1682" t="s">
        <v>134</v>
      </c>
      <c r="AW1682" t="s">
        <v>135</v>
      </c>
    </row>
    <row r="1683" spans="1:49" x14ac:dyDescent="0.25">
      <c r="A1683">
        <v>128</v>
      </c>
      <c r="B1683" t="s">
        <v>20916</v>
      </c>
      <c r="C1683">
        <v>1</v>
      </c>
      <c r="D1683" t="s">
        <v>86</v>
      </c>
      <c r="E1683" t="s">
        <v>64</v>
      </c>
      <c r="F1683" t="s">
        <v>65</v>
      </c>
      <c r="G1683">
        <v>284.31</v>
      </c>
      <c r="H1683" t="s">
        <v>489</v>
      </c>
      <c r="I1683" t="s">
        <v>63</v>
      </c>
      <c r="J1683" t="s">
        <v>437</v>
      </c>
      <c r="K1683" t="s">
        <v>20917</v>
      </c>
      <c r="L1683" t="s">
        <v>491</v>
      </c>
      <c r="M1683" t="s">
        <v>492</v>
      </c>
      <c r="N1683">
        <v>29.49475065616798</v>
      </c>
      <c r="O1683">
        <v>30</v>
      </c>
      <c r="P1683">
        <v>80.000002553143702</v>
      </c>
      <c r="Q1683">
        <v>79</v>
      </c>
      <c r="R1683">
        <v>97</v>
      </c>
      <c r="S1683">
        <v>97.8</v>
      </c>
      <c r="T1683">
        <v>0</v>
      </c>
      <c r="U1683">
        <v>23</v>
      </c>
      <c r="V1683">
        <v>15100</v>
      </c>
      <c r="AB1683" t="s">
        <v>63</v>
      </c>
      <c r="AC1683" t="s">
        <v>63</v>
      </c>
      <c r="AD1683" t="s">
        <v>63</v>
      </c>
      <c r="AE1683" t="s">
        <v>98</v>
      </c>
      <c r="AG1683">
        <v>2007</v>
      </c>
      <c r="AH1683">
        <v>18.27</v>
      </c>
      <c r="AI1683">
        <v>38.979590000000002</v>
      </c>
      <c r="AJ1683">
        <v>-97.055859999999996</v>
      </c>
      <c r="AK1683" t="s">
        <v>77</v>
      </c>
      <c r="AL1683">
        <v>1</v>
      </c>
      <c r="AM1683" t="s">
        <v>63</v>
      </c>
      <c r="AN1683" t="s">
        <v>20918</v>
      </c>
      <c r="AO1683" t="s">
        <v>184</v>
      </c>
      <c r="AP1683" t="s">
        <v>786</v>
      </c>
      <c r="AQ1683" t="s">
        <v>569</v>
      </c>
      <c r="AR1683" t="s">
        <v>133</v>
      </c>
      <c r="AS1683" t="s">
        <v>83</v>
      </c>
      <c r="AT1683" s="5">
        <v>39819</v>
      </c>
      <c r="AU1683" t="s">
        <v>63</v>
      </c>
      <c r="AV1683" t="s">
        <v>134</v>
      </c>
      <c r="AW1683" t="s">
        <v>150</v>
      </c>
    </row>
    <row r="1684" spans="1:49" x14ac:dyDescent="0.25">
      <c r="A1684">
        <v>547</v>
      </c>
      <c r="B1684" t="s">
        <v>12000</v>
      </c>
      <c r="C1684">
        <v>1</v>
      </c>
      <c r="D1684" t="s">
        <v>86</v>
      </c>
      <c r="E1684" t="s">
        <v>184</v>
      </c>
      <c r="F1684" t="s">
        <v>177</v>
      </c>
      <c r="G1684">
        <v>217.33</v>
      </c>
      <c r="H1684" t="s">
        <v>90</v>
      </c>
      <c r="I1684" t="s">
        <v>63</v>
      </c>
      <c r="J1684" t="s">
        <v>437</v>
      </c>
      <c r="K1684" t="s">
        <v>12001</v>
      </c>
      <c r="L1684" t="s">
        <v>12002</v>
      </c>
      <c r="M1684" t="s">
        <v>7768</v>
      </c>
      <c r="N1684">
        <v>133.69422572178479</v>
      </c>
      <c r="O1684">
        <v>0</v>
      </c>
      <c r="P1684">
        <v>32.15223097112861</v>
      </c>
      <c r="Q1684">
        <v>97.9</v>
      </c>
      <c r="R1684">
        <v>97</v>
      </c>
      <c r="S1684">
        <v>98.7</v>
      </c>
      <c r="T1684">
        <v>2</v>
      </c>
      <c r="U1684">
        <v>11</v>
      </c>
      <c r="V1684">
        <v>510</v>
      </c>
      <c r="AB1684" t="s">
        <v>98</v>
      </c>
      <c r="AC1684" t="s">
        <v>129</v>
      </c>
      <c r="AD1684" t="s">
        <v>129</v>
      </c>
      <c r="AE1684" t="s">
        <v>63</v>
      </c>
      <c r="AG1684">
        <v>2004</v>
      </c>
      <c r="AH1684">
        <v>5.3</v>
      </c>
      <c r="AI1684">
        <v>38.681100000000001</v>
      </c>
      <c r="AJ1684">
        <v>-97.274019999999993</v>
      </c>
      <c r="AL1684">
        <v>3</v>
      </c>
      <c r="AM1684" t="s">
        <v>63</v>
      </c>
      <c r="AN1684" t="s">
        <v>12003</v>
      </c>
      <c r="AO1684" t="s">
        <v>184</v>
      </c>
      <c r="AP1684" t="s">
        <v>170</v>
      </c>
      <c r="AQ1684" t="s">
        <v>171</v>
      </c>
      <c r="AR1684" t="s">
        <v>172</v>
      </c>
      <c r="AS1684" t="s">
        <v>83</v>
      </c>
      <c r="AT1684" s="5">
        <v>37622</v>
      </c>
      <c r="AU1684" t="s">
        <v>76</v>
      </c>
      <c r="AV1684" t="s">
        <v>134</v>
      </c>
      <c r="AW1684" t="s">
        <v>135</v>
      </c>
    </row>
    <row r="1685" spans="1:49" x14ac:dyDescent="0.25">
      <c r="A1685">
        <v>547</v>
      </c>
      <c r="B1685" t="s">
        <v>18879</v>
      </c>
      <c r="C1685">
        <v>1</v>
      </c>
      <c r="D1685" t="s">
        <v>86</v>
      </c>
      <c r="E1685" t="s">
        <v>184</v>
      </c>
      <c r="F1685" t="s">
        <v>177</v>
      </c>
      <c r="G1685">
        <v>218.87</v>
      </c>
      <c r="H1685" t="s">
        <v>90</v>
      </c>
      <c r="I1685" t="s">
        <v>63</v>
      </c>
      <c r="J1685" t="s">
        <v>437</v>
      </c>
      <c r="K1685" t="s">
        <v>18880</v>
      </c>
      <c r="L1685" t="s">
        <v>17996</v>
      </c>
      <c r="M1685" t="s">
        <v>7768</v>
      </c>
      <c r="N1685">
        <v>35.269028871391079</v>
      </c>
      <c r="O1685">
        <v>0</v>
      </c>
      <c r="P1685">
        <v>32.15223097112861</v>
      </c>
      <c r="Q1685">
        <v>98.9</v>
      </c>
      <c r="R1685">
        <v>98</v>
      </c>
      <c r="S1685">
        <v>98.600000000000009</v>
      </c>
      <c r="T1685">
        <v>2</v>
      </c>
      <c r="U1685">
        <v>11</v>
      </c>
      <c r="V1685">
        <v>510</v>
      </c>
      <c r="AB1685" t="s">
        <v>129</v>
      </c>
      <c r="AC1685" t="s">
        <v>129</v>
      </c>
      <c r="AD1685" t="s">
        <v>129</v>
      </c>
      <c r="AE1685" t="s">
        <v>63</v>
      </c>
      <c r="AG1685">
        <v>2004</v>
      </c>
      <c r="AH1685">
        <v>6.68</v>
      </c>
      <c r="AI1685">
        <v>38.682020000000001</v>
      </c>
      <c r="AJ1685">
        <v>-97.246070000000003</v>
      </c>
      <c r="AL1685">
        <v>1</v>
      </c>
      <c r="AM1685" t="s">
        <v>63</v>
      </c>
      <c r="AN1685" t="s">
        <v>18881</v>
      </c>
      <c r="AO1685" t="s">
        <v>184</v>
      </c>
      <c r="AP1685" t="s">
        <v>131</v>
      </c>
      <c r="AQ1685" t="s">
        <v>82</v>
      </c>
      <c r="AR1685" t="s">
        <v>569</v>
      </c>
      <c r="AS1685" t="s">
        <v>83</v>
      </c>
      <c r="AT1685" s="5">
        <v>37622</v>
      </c>
      <c r="AU1685" t="s">
        <v>76</v>
      </c>
      <c r="AV1685" t="s">
        <v>134</v>
      </c>
      <c r="AW1685" t="s">
        <v>135</v>
      </c>
    </row>
    <row r="1686" spans="1:49" x14ac:dyDescent="0.25">
      <c r="A1686">
        <v>59</v>
      </c>
      <c r="B1686" t="s">
        <v>23933</v>
      </c>
      <c r="C1686">
        <v>1</v>
      </c>
      <c r="D1686" t="s">
        <v>86</v>
      </c>
      <c r="E1686" t="s">
        <v>64</v>
      </c>
      <c r="F1686" t="s">
        <v>65</v>
      </c>
      <c r="G1686">
        <v>272.63</v>
      </c>
      <c r="H1686" t="s">
        <v>3187</v>
      </c>
      <c r="I1686" t="s">
        <v>63</v>
      </c>
      <c r="J1686" t="s">
        <v>437</v>
      </c>
      <c r="K1686" t="s">
        <v>23934</v>
      </c>
      <c r="L1686" t="s">
        <v>23935</v>
      </c>
      <c r="M1686" t="s">
        <v>23936</v>
      </c>
      <c r="N1686">
        <v>328.47769028871392</v>
      </c>
      <c r="O1686">
        <v>26</v>
      </c>
      <c r="P1686">
        <v>43.963254593175854</v>
      </c>
      <c r="Q1686">
        <v>97.9</v>
      </c>
      <c r="R1686">
        <v>100</v>
      </c>
      <c r="S1686">
        <v>100</v>
      </c>
      <c r="T1686">
        <v>1</v>
      </c>
      <c r="U1686">
        <v>7</v>
      </c>
      <c r="V1686">
        <v>1210</v>
      </c>
      <c r="AB1686" t="s">
        <v>129</v>
      </c>
      <c r="AC1686" t="s">
        <v>129</v>
      </c>
      <c r="AD1686" t="s">
        <v>129</v>
      </c>
      <c r="AE1686" t="s">
        <v>63</v>
      </c>
      <c r="AG1686">
        <v>2005</v>
      </c>
      <c r="AH1686">
        <v>6.58</v>
      </c>
      <c r="AI1686">
        <v>38.935130000000001</v>
      </c>
      <c r="AJ1686">
        <v>-97.260580000000004</v>
      </c>
      <c r="AK1686" t="s">
        <v>262</v>
      </c>
      <c r="AL1686">
        <v>4</v>
      </c>
      <c r="AM1686" t="s">
        <v>63</v>
      </c>
      <c r="AN1686" t="s">
        <v>23937</v>
      </c>
      <c r="AO1686" t="s">
        <v>184</v>
      </c>
      <c r="AP1686" t="s">
        <v>131</v>
      </c>
      <c r="AQ1686" t="s">
        <v>1263</v>
      </c>
      <c r="AR1686" t="s">
        <v>2589</v>
      </c>
      <c r="AS1686" t="s">
        <v>83</v>
      </c>
      <c r="AT1686" s="5">
        <v>37987</v>
      </c>
      <c r="AU1686" t="s">
        <v>63</v>
      </c>
      <c r="AV1686" t="s">
        <v>134</v>
      </c>
      <c r="AW1686" t="s">
        <v>135</v>
      </c>
    </row>
    <row r="1687" spans="1:49" x14ac:dyDescent="0.25">
      <c r="A1687">
        <v>752</v>
      </c>
      <c r="B1687" t="s">
        <v>26882</v>
      </c>
      <c r="C1687">
        <v>1</v>
      </c>
      <c r="D1687" t="s">
        <v>86</v>
      </c>
      <c r="E1687" t="s">
        <v>64</v>
      </c>
      <c r="F1687" t="s">
        <v>65</v>
      </c>
      <c r="G1687">
        <v>274.15000000000003</v>
      </c>
      <c r="H1687" t="s">
        <v>3187</v>
      </c>
      <c r="I1687" t="s">
        <v>63</v>
      </c>
      <c r="J1687" t="s">
        <v>437</v>
      </c>
      <c r="K1687" t="s">
        <v>26883</v>
      </c>
      <c r="L1687" t="s">
        <v>6696</v>
      </c>
      <c r="M1687" t="s">
        <v>7175</v>
      </c>
      <c r="N1687">
        <v>166.50262467191601</v>
      </c>
      <c r="O1687">
        <v>0</v>
      </c>
      <c r="P1687">
        <v>40.026246719160106</v>
      </c>
      <c r="Q1687">
        <v>97.600000000000009</v>
      </c>
      <c r="R1687">
        <v>97</v>
      </c>
      <c r="S1687">
        <v>100</v>
      </c>
      <c r="T1687">
        <v>1</v>
      </c>
      <c r="U1687">
        <v>22</v>
      </c>
      <c r="V1687">
        <v>7600</v>
      </c>
      <c r="AB1687" t="s">
        <v>98</v>
      </c>
      <c r="AC1687" t="s">
        <v>129</v>
      </c>
      <c r="AD1687" t="s">
        <v>129</v>
      </c>
      <c r="AE1687" t="s">
        <v>63</v>
      </c>
      <c r="AG1687">
        <v>2006</v>
      </c>
      <c r="AH1687">
        <v>8.11</v>
      </c>
      <c r="AI1687">
        <v>38.937843999999998</v>
      </c>
      <c r="AJ1687">
        <v>-97.232506000000001</v>
      </c>
      <c r="AL1687">
        <v>3</v>
      </c>
      <c r="AM1687" t="s">
        <v>63</v>
      </c>
      <c r="AN1687" t="s">
        <v>26884</v>
      </c>
      <c r="AO1687" t="s">
        <v>184</v>
      </c>
      <c r="AP1687" t="s">
        <v>131</v>
      </c>
      <c r="AQ1687" t="s">
        <v>317</v>
      </c>
      <c r="AR1687" t="s">
        <v>286</v>
      </c>
      <c r="AS1687" t="s">
        <v>83</v>
      </c>
      <c r="AT1687" s="5">
        <v>37987</v>
      </c>
      <c r="AU1687" t="s">
        <v>63</v>
      </c>
      <c r="AV1687" t="s">
        <v>187</v>
      </c>
      <c r="AW1687" t="s">
        <v>372</v>
      </c>
    </row>
    <row r="1688" spans="1:49" x14ac:dyDescent="0.25">
      <c r="A1688">
        <v>819</v>
      </c>
      <c r="B1688" t="s">
        <v>14446</v>
      </c>
      <c r="C1688">
        <v>1</v>
      </c>
      <c r="D1688" t="s">
        <v>86</v>
      </c>
      <c r="E1688" t="s">
        <v>64</v>
      </c>
      <c r="F1688" t="s">
        <v>65</v>
      </c>
      <c r="G1688">
        <v>274.16000000000003</v>
      </c>
      <c r="H1688" t="s">
        <v>3187</v>
      </c>
      <c r="I1688" t="s">
        <v>63</v>
      </c>
      <c r="J1688" t="s">
        <v>437</v>
      </c>
      <c r="K1688" t="s">
        <v>14447</v>
      </c>
      <c r="L1688" t="s">
        <v>6696</v>
      </c>
      <c r="M1688" t="s">
        <v>12168</v>
      </c>
      <c r="N1688">
        <v>166.50262467191601</v>
      </c>
      <c r="O1688">
        <v>0</v>
      </c>
      <c r="P1688">
        <v>40.026246719160106</v>
      </c>
      <c r="Q1688">
        <v>97.600000000000009</v>
      </c>
      <c r="R1688">
        <v>100</v>
      </c>
      <c r="S1688">
        <v>100</v>
      </c>
      <c r="T1688">
        <v>1</v>
      </c>
      <c r="U1688">
        <v>22</v>
      </c>
      <c r="V1688">
        <v>7600</v>
      </c>
      <c r="AB1688" t="s">
        <v>129</v>
      </c>
      <c r="AC1688" t="s">
        <v>129</v>
      </c>
      <c r="AD1688" t="s">
        <v>129</v>
      </c>
      <c r="AE1688" t="s">
        <v>63</v>
      </c>
      <c r="AG1688">
        <v>2005</v>
      </c>
      <c r="AH1688">
        <v>8.120000000000001</v>
      </c>
      <c r="AI1688">
        <v>38.937609999999999</v>
      </c>
      <c r="AJ1688">
        <v>-97.232534000000001</v>
      </c>
      <c r="AL1688">
        <v>3</v>
      </c>
      <c r="AM1688" t="s">
        <v>63</v>
      </c>
      <c r="AN1688" t="s">
        <v>14448</v>
      </c>
      <c r="AO1688" t="s">
        <v>184</v>
      </c>
      <c r="AP1688" t="s">
        <v>131</v>
      </c>
      <c r="AQ1688" t="s">
        <v>653</v>
      </c>
      <c r="AR1688" t="s">
        <v>654</v>
      </c>
      <c r="AS1688" t="s">
        <v>83</v>
      </c>
      <c r="AT1688" s="5">
        <v>38718</v>
      </c>
      <c r="AU1688" t="s">
        <v>63</v>
      </c>
      <c r="AV1688" t="s">
        <v>187</v>
      </c>
      <c r="AW1688" t="s">
        <v>372</v>
      </c>
    </row>
    <row r="1689" spans="1:49" x14ac:dyDescent="0.25">
      <c r="A1689">
        <v>1404</v>
      </c>
      <c r="B1689" t="s">
        <v>15535</v>
      </c>
      <c r="C1689">
        <v>1</v>
      </c>
      <c r="D1689" t="s">
        <v>86</v>
      </c>
      <c r="E1689" t="s">
        <v>64</v>
      </c>
      <c r="F1689" t="s">
        <v>65</v>
      </c>
      <c r="G1689">
        <v>274.25</v>
      </c>
      <c r="H1689" t="s">
        <v>820</v>
      </c>
      <c r="I1689" t="s">
        <v>63</v>
      </c>
      <c r="J1689" t="s">
        <v>437</v>
      </c>
      <c r="K1689" t="s">
        <v>15536</v>
      </c>
      <c r="L1689" t="s">
        <v>1400</v>
      </c>
      <c r="M1689" t="s">
        <v>7175</v>
      </c>
      <c r="N1689">
        <v>240.3215223097113</v>
      </c>
      <c r="O1689">
        <v>0</v>
      </c>
      <c r="P1689">
        <v>40.026246719160106</v>
      </c>
      <c r="Q1689">
        <v>94.7</v>
      </c>
      <c r="R1689">
        <v>97</v>
      </c>
      <c r="S1689">
        <v>100</v>
      </c>
      <c r="T1689">
        <v>1</v>
      </c>
      <c r="U1689">
        <v>22</v>
      </c>
      <c r="V1689">
        <v>7600</v>
      </c>
      <c r="AB1689" t="s">
        <v>129</v>
      </c>
      <c r="AC1689" t="s">
        <v>129</v>
      </c>
      <c r="AD1689" t="s">
        <v>129</v>
      </c>
      <c r="AE1689" t="s">
        <v>63</v>
      </c>
      <c r="AG1689">
        <v>2006</v>
      </c>
      <c r="AH1689">
        <v>8.2100000000000009</v>
      </c>
      <c r="AI1689">
        <v>38.937905000000001</v>
      </c>
      <c r="AJ1689">
        <v>-97.230701999999994</v>
      </c>
      <c r="AL1689">
        <v>3</v>
      </c>
      <c r="AM1689" t="s">
        <v>63</v>
      </c>
      <c r="AN1689" t="s">
        <v>15537</v>
      </c>
      <c r="AO1689" t="s">
        <v>184</v>
      </c>
      <c r="AP1689" t="s">
        <v>131</v>
      </c>
      <c r="AQ1689" t="s">
        <v>379</v>
      </c>
      <c r="AR1689" t="s">
        <v>326</v>
      </c>
      <c r="AS1689" t="s">
        <v>83</v>
      </c>
      <c r="AT1689" s="5">
        <v>39083</v>
      </c>
      <c r="AU1689" t="s">
        <v>76</v>
      </c>
      <c r="AV1689" t="s">
        <v>187</v>
      </c>
      <c r="AW1689" t="s">
        <v>372</v>
      </c>
    </row>
    <row r="1690" spans="1:49" x14ac:dyDescent="0.25">
      <c r="A1690">
        <v>1433</v>
      </c>
      <c r="B1690" t="s">
        <v>19800</v>
      </c>
      <c r="C1690">
        <v>1</v>
      </c>
      <c r="D1690" t="s">
        <v>86</v>
      </c>
      <c r="E1690" t="s">
        <v>64</v>
      </c>
      <c r="F1690" t="s">
        <v>65</v>
      </c>
      <c r="G1690">
        <v>274.26</v>
      </c>
      <c r="H1690" t="s">
        <v>820</v>
      </c>
      <c r="I1690" t="s">
        <v>63</v>
      </c>
      <c r="J1690" t="s">
        <v>437</v>
      </c>
      <c r="K1690" t="s">
        <v>15536</v>
      </c>
      <c r="L1690" t="s">
        <v>1400</v>
      </c>
      <c r="M1690" t="s">
        <v>12168</v>
      </c>
      <c r="N1690">
        <v>240.3215223097113</v>
      </c>
      <c r="O1690">
        <v>0</v>
      </c>
      <c r="P1690">
        <v>40.026246719160106</v>
      </c>
      <c r="Q1690">
        <v>92.7</v>
      </c>
      <c r="R1690">
        <v>97</v>
      </c>
      <c r="S1690">
        <v>100</v>
      </c>
      <c r="T1690">
        <v>1</v>
      </c>
      <c r="U1690">
        <v>22</v>
      </c>
      <c r="V1690">
        <v>7600</v>
      </c>
      <c r="AB1690" t="s">
        <v>129</v>
      </c>
      <c r="AC1690" t="s">
        <v>129</v>
      </c>
      <c r="AD1690" t="s">
        <v>129</v>
      </c>
      <c r="AE1690" t="s">
        <v>63</v>
      </c>
      <c r="AG1690">
        <v>2005</v>
      </c>
      <c r="AH1690">
        <v>8.2200000000000006</v>
      </c>
      <c r="AI1690">
        <v>38.937652</v>
      </c>
      <c r="AJ1690">
        <v>-97.230647000000005</v>
      </c>
      <c r="AL1690">
        <v>3</v>
      </c>
      <c r="AM1690" t="s">
        <v>63</v>
      </c>
      <c r="AN1690" t="s">
        <v>19801</v>
      </c>
      <c r="AO1690" t="s">
        <v>184</v>
      </c>
      <c r="AP1690" t="s">
        <v>131</v>
      </c>
      <c r="AQ1690" t="s">
        <v>159</v>
      </c>
      <c r="AR1690" t="s">
        <v>186</v>
      </c>
      <c r="AS1690" t="s">
        <v>83</v>
      </c>
      <c r="AT1690" s="5">
        <v>37987</v>
      </c>
      <c r="AU1690" t="s">
        <v>76</v>
      </c>
      <c r="AV1690" t="s">
        <v>187</v>
      </c>
      <c r="AW1690" t="s">
        <v>372</v>
      </c>
    </row>
    <row r="1691" spans="1:49" x14ac:dyDescent="0.25">
      <c r="A1691">
        <v>252</v>
      </c>
      <c r="B1691" t="s">
        <v>21205</v>
      </c>
      <c r="C1691">
        <v>1</v>
      </c>
      <c r="D1691" t="s">
        <v>86</v>
      </c>
      <c r="E1691" t="s">
        <v>4259</v>
      </c>
      <c r="F1691" t="s">
        <v>177</v>
      </c>
      <c r="G1691">
        <v>0.3</v>
      </c>
      <c r="H1691" t="s">
        <v>489</v>
      </c>
      <c r="I1691" t="s">
        <v>63</v>
      </c>
      <c r="J1691" t="s">
        <v>437</v>
      </c>
      <c r="K1691" t="s">
        <v>21206</v>
      </c>
      <c r="L1691" t="s">
        <v>21207</v>
      </c>
      <c r="M1691" t="s">
        <v>21208</v>
      </c>
      <c r="N1691">
        <v>25.984251968503937</v>
      </c>
      <c r="P1691">
        <v>25.984251968503937</v>
      </c>
      <c r="Q1691">
        <v>97</v>
      </c>
      <c r="S1691">
        <v>100</v>
      </c>
      <c r="T1691">
        <v>0</v>
      </c>
      <c r="U1691">
        <v>0</v>
      </c>
      <c r="V1691">
        <v>35</v>
      </c>
      <c r="AB1691" t="s">
        <v>63</v>
      </c>
      <c r="AC1691" t="s">
        <v>63</v>
      </c>
      <c r="AD1691" t="s">
        <v>63</v>
      </c>
      <c r="AE1691" t="s">
        <v>129</v>
      </c>
      <c r="AG1691">
        <v>2010</v>
      </c>
      <c r="AH1691">
        <v>0.1</v>
      </c>
      <c r="AI1691">
        <v>39.085459999999998</v>
      </c>
      <c r="AJ1691">
        <v>-96.972250000000003</v>
      </c>
      <c r="AL1691">
        <v>2</v>
      </c>
      <c r="AM1691" t="s">
        <v>63</v>
      </c>
      <c r="AN1691" t="s">
        <v>21209</v>
      </c>
      <c r="AO1691" t="s">
        <v>103</v>
      </c>
      <c r="AP1691" t="s">
        <v>786</v>
      </c>
      <c r="AQ1691" t="s">
        <v>171</v>
      </c>
      <c r="AR1691" t="s">
        <v>172</v>
      </c>
      <c r="AS1691" t="s">
        <v>83</v>
      </c>
      <c r="AT1691" s="5">
        <v>40408</v>
      </c>
      <c r="AU1691" t="s">
        <v>76</v>
      </c>
      <c r="AV1691" t="s">
        <v>487</v>
      </c>
      <c r="AW1691" t="s">
        <v>150</v>
      </c>
    </row>
    <row r="1692" spans="1:49" x14ac:dyDescent="0.25">
      <c r="A1692">
        <v>59</v>
      </c>
      <c r="B1692" t="s">
        <v>25597</v>
      </c>
      <c r="C1692">
        <v>1</v>
      </c>
      <c r="D1692" t="s">
        <v>86</v>
      </c>
      <c r="E1692" t="s">
        <v>184</v>
      </c>
      <c r="F1692" t="s">
        <v>177</v>
      </c>
      <c r="G1692">
        <v>212.28</v>
      </c>
      <c r="H1692" t="s">
        <v>489</v>
      </c>
      <c r="I1692" t="s">
        <v>63</v>
      </c>
      <c r="J1692" t="s">
        <v>437</v>
      </c>
      <c r="K1692" t="s">
        <v>25598</v>
      </c>
      <c r="L1692" t="s">
        <v>25599</v>
      </c>
      <c r="M1692" t="s">
        <v>7768</v>
      </c>
      <c r="N1692">
        <v>40.682414698162731</v>
      </c>
      <c r="P1692">
        <v>41.338582677165356</v>
      </c>
      <c r="Q1692">
        <v>98.7</v>
      </c>
      <c r="R1692">
        <v>98</v>
      </c>
      <c r="S1692">
        <v>99.600000000000009</v>
      </c>
      <c r="T1692">
        <v>32</v>
      </c>
      <c r="U1692">
        <v>11</v>
      </c>
      <c r="V1692">
        <v>505</v>
      </c>
      <c r="AB1692" t="s">
        <v>63</v>
      </c>
      <c r="AC1692" t="s">
        <v>63</v>
      </c>
      <c r="AD1692" t="s">
        <v>63</v>
      </c>
      <c r="AE1692" t="s">
        <v>129</v>
      </c>
      <c r="AG1692">
        <v>2007</v>
      </c>
      <c r="AH1692">
        <v>0.23</v>
      </c>
      <c r="AI1692">
        <v>38.681849999999997</v>
      </c>
      <c r="AJ1692">
        <v>-97.367900000000006</v>
      </c>
      <c r="AL1692">
        <v>2</v>
      </c>
      <c r="AM1692" t="s">
        <v>63</v>
      </c>
      <c r="AN1692" t="s">
        <v>25600</v>
      </c>
      <c r="AO1692" t="s">
        <v>184</v>
      </c>
      <c r="AP1692" t="s">
        <v>170</v>
      </c>
      <c r="AQ1692" t="s">
        <v>347</v>
      </c>
      <c r="AR1692" t="s">
        <v>964</v>
      </c>
      <c r="AS1692" t="s">
        <v>83</v>
      </c>
      <c r="AT1692" s="5">
        <v>39819</v>
      </c>
      <c r="AU1692" t="s">
        <v>76</v>
      </c>
      <c r="AV1692" t="s">
        <v>149</v>
      </c>
      <c r="AW1692" t="s">
        <v>876</v>
      </c>
    </row>
    <row r="1693" spans="1:49" x14ac:dyDescent="0.25">
      <c r="A1693">
        <v>207</v>
      </c>
      <c r="B1693" t="s">
        <v>23559</v>
      </c>
      <c r="C1693">
        <v>1</v>
      </c>
      <c r="D1693" t="s">
        <v>86</v>
      </c>
      <c r="E1693" t="s">
        <v>662</v>
      </c>
      <c r="F1693" t="s">
        <v>177</v>
      </c>
      <c r="G1693">
        <v>19.28</v>
      </c>
      <c r="H1693" t="s">
        <v>489</v>
      </c>
      <c r="I1693" t="s">
        <v>63</v>
      </c>
      <c r="J1693" t="s">
        <v>437</v>
      </c>
      <c r="K1693" t="s">
        <v>23560</v>
      </c>
      <c r="L1693" t="s">
        <v>17057</v>
      </c>
      <c r="M1693" t="s">
        <v>19864</v>
      </c>
      <c r="N1693">
        <v>51.738845144356958</v>
      </c>
      <c r="O1693">
        <v>0</v>
      </c>
      <c r="P1693">
        <v>37.99212598425197</v>
      </c>
      <c r="Q1693">
        <v>98.8</v>
      </c>
      <c r="S1693">
        <v>100</v>
      </c>
      <c r="T1693">
        <v>2</v>
      </c>
      <c r="U1693">
        <v>5</v>
      </c>
      <c r="V1693">
        <v>1610</v>
      </c>
      <c r="AB1693" t="s">
        <v>63</v>
      </c>
      <c r="AC1693" t="s">
        <v>63</v>
      </c>
      <c r="AD1693" t="s">
        <v>63</v>
      </c>
      <c r="AE1693" t="s">
        <v>129</v>
      </c>
      <c r="AG1693">
        <v>2013</v>
      </c>
      <c r="AH1693">
        <v>19.28</v>
      </c>
      <c r="AI1693">
        <v>38.936819999999997</v>
      </c>
      <c r="AJ1693">
        <v>-97.113569999999996</v>
      </c>
      <c r="AL1693">
        <v>4</v>
      </c>
      <c r="AM1693" t="s">
        <v>63</v>
      </c>
      <c r="AN1693" t="s">
        <v>23561</v>
      </c>
      <c r="AO1693" t="s">
        <v>184</v>
      </c>
      <c r="AP1693" t="s">
        <v>131</v>
      </c>
      <c r="AQ1693" t="s">
        <v>19831</v>
      </c>
      <c r="AR1693" t="s">
        <v>23562</v>
      </c>
      <c r="AS1693" t="s">
        <v>131</v>
      </c>
      <c r="AT1693" s="5">
        <v>41353</v>
      </c>
      <c r="AU1693" t="s">
        <v>76</v>
      </c>
      <c r="AV1693" t="s">
        <v>149</v>
      </c>
      <c r="AW1693" t="s">
        <v>135</v>
      </c>
    </row>
    <row r="1694" spans="1:49" x14ac:dyDescent="0.25">
      <c r="A1694">
        <v>0</v>
      </c>
      <c r="B1694" t="s">
        <v>20078</v>
      </c>
      <c r="C1694">
        <v>1</v>
      </c>
      <c r="D1694" t="s">
        <v>86</v>
      </c>
      <c r="E1694" t="s">
        <v>64</v>
      </c>
      <c r="F1694" t="s">
        <v>65</v>
      </c>
      <c r="G1694">
        <v>280.95</v>
      </c>
      <c r="H1694" t="s">
        <v>3187</v>
      </c>
      <c r="I1694" t="s">
        <v>63</v>
      </c>
      <c r="J1694" t="s">
        <v>437</v>
      </c>
      <c r="K1694" t="s">
        <v>2486</v>
      </c>
      <c r="L1694" t="s">
        <v>2487</v>
      </c>
      <c r="M1694" t="s">
        <v>999</v>
      </c>
      <c r="N1694">
        <v>236.77821522309711</v>
      </c>
      <c r="O1694">
        <v>26</v>
      </c>
      <c r="P1694">
        <v>39.993438320209975</v>
      </c>
      <c r="T1694">
        <v>0</v>
      </c>
      <c r="U1694">
        <v>23</v>
      </c>
      <c r="V1694">
        <v>7400</v>
      </c>
      <c r="AG1694">
        <v>1000</v>
      </c>
      <c r="AH1694">
        <v>14.898000000000001</v>
      </c>
      <c r="AI1694">
        <v>38.958190000000002</v>
      </c>
      <c r="AJ1694">
        <v>-97.111729999999994</v>
      </c>
      <c r="AK1694" t="s">
        <v>77</v>
      </c>
      <c r="AL1694">
        <v>4</v>
      </c>
      <c r="AM1694" t="s">
        <v>63</v>
      </c>
      <c r="AN1694" t="s">
        <v>20078</v>
      </c>
      <c r="AO1694" t="s">
        <v>184</v>
      </c>
      <c r="AP1694" t="s">
        <v>131</v>
      </c>
      <c r="AQ1694" t="s">
        <v>171</v>
      </c>
      <c r="AR1694" t="s">
        <v>1138</v>
      </c>
      <c r="AS1694" t="s">
        <v>131</v>
      </c>
      <c r="AT1694" s="5">
        <v>41183</v>
      </c>
      <c r="AU1694" t="s">
        <v>76</v>
      </c>
      <c r="AV1694" t="s">
        <v>274</v>
      </c>
      <c r="AW1694" t="s">
        <v>444</v>
      </c>
    </row>
    <row r="1695" spans="1:49" x14ac:dyDescent="0.25">
      <c r="A1695">
        <v>0</v>
      </c>
      <c r="B1695" t="s">
        <v>19266</v>
      </c>
      <c r="C1695">
        <v>1</v>
      </c>
      <c r="D1695" t="s">
        <v>86</v>
      </c>
      <c r="E1695" t="s">
        <v>64</v>
      </c>
      <c r="F1695" t="s">
        <v>65</v>
      </c>
      <c r="G1695">
        <v>280.94</v>
      </c>
      <c r="H1695" t="s">
        <v>3187</v>
      </c>
      <c r="I1695" t="s">
        <v>63</v>
      </c>
      <c r="J1695" t="s">
        <v>437</v>
      </c>
      <c r="K1695" t="s">
        <v>19267</v>
      </c>
      <c r="L1695" t="s">
        <v>2487</v>
      </c>
      <c r="M1695" t="s">
        <v>1136</v>
      </c>
      <c r="N1695">
        <v>236.77821522309711</v>
      </c>
      <c r="O1695">
        <v>26</v>
      </c>
      <c r="P1695">
        <v>39.993438320209975</v>
      </c>
      <c r="T1695">
        <v>0</v>
      </c>
      <c r="U1695">
        <v>23</v>
      </c>
      <c r="V1695">
        <v>7400</v>
      </c>
      <c r="AG1695">
        <v>1000</v>
      </c>
      <c r="AH1695">
        <v>14.908000000000001</v>
      </c>
      <c r="AI1695">
        <v>38.957929999999998</v>
      </c>
      <c r="AJ1695">
        <v>-97.111739999999998</v>
      </c>
      <c r="AK1695" t="s">
        <v>77</v>
      </c>
      <c r="AL1695">
        <v>4</v>
      </c>
      <c r="AM1695" t="s">
        <v>63</v>
      </c>
      <c r="AN1695" t="s">
        <v>19266</v>
      </c>
      <c r="AO1695" t="s">
        <v>184</v>
      </c>
      <c r="AP1695" t="s">
        <v>131</v>
      </c>
      <c r="AQ1695" t="s">
        <v>171</v>
      </c>
      <c r="AR1695" t="s">
        <v>1138</v>
      </c>
      <c r="AS1695" t="s">
        <v>131</v>
      </c>
      <c r="AT1695" s="5">
        <v>41183</v>
      </c>
      <c r="AU1695" t="s">
        <v>76</v>
      </c>
      <c r="AV1695" t="s">
        <v>274</v>
      </c>
      <c r="AW1695" t="s">
        <v>444</v>
      </c>
    </row>
    <row r="1696" spans="1:49" x14ac:dyDescent="0.25">
      <c r="A1696">
        <v>0</v>
      </c>
      <c r="B1696" t="s">
        <v>27359</v>
      </c>
      <c r="C1696">
        <v>1</v>
      </c>
      <c r="D1696" t="s">
        <v>86</v>
      </c>
      <c r="E1696" t="s">
        <v>184</v>
      </c>
      <c r="F1696" t="s">
        <v>177</v>
      </c>
      <c r="G1696">
        <v>221.04</v>
      </c>
      <c r="H1696" t="s">
        <v>138</v>
      </c>
      <c r="I1696" t="s">
        <v>63</v>
      </c>
      <c r="J1696" t="s">
        <v>437</v>
      </c>
      <c r="K1696" t="s">
        <v>27360</v>
      </c>
      <c r="L1696" t="s">
        <v>1586</v>
      </c>
      <c r="M1696" t="s">
        <v>6029</v>
      </c>
      <c r="N1696">
        <v>16.797900262467191</v>
      </c>
      <c r="P1696">
        <v>28</v>
      </c>
      <c r="R1696">
        <v>93</v>
      </c>
      <c r="T1696">
        <v>0</v>
      </c>
      <c r="U1696">
        <v>10</v>
      </c>
      <c r="V1696">
        <v>50</v>
      </c>
      <c r="AB1696" t="s">
        <v>63</v>
      </c>
      <c r="AC1696" t="s">
        <v>63</v>
      </c>
      <c r="AD1696" t="s">
        <v>63</v>
      </c>
      <c r="AE1696" t="s">
        <v>98</v>
      </c>
      <c r="AG1696">
        <v>1927</v>
      </c>
      <c r="AH1696">
        <v>9.0259999999999998</v>
      </c>
      <c r="AI1696">
        <v>38.682361999999998</v>
      </c>
      <c r="AJ1696">
        <v>-97.206530999999998</v>
      </c>
      <c r="AL1696">
        <v>2</v>
      </c>
      <c r="AM1696" t="s">
        <v>63</v>
      </c>
      <c r="AN1696" t="s">
        <v>27359</v>
      </c>
      <c r="AO1696" t="s">
        <v>184</v>
      </c>
      <c r="AP1696" t="s">
        <v>147</v>
      </c>
      <c r="AQ1696" t="s">
        <v>148</v>
      </c>
      <c r="AR1696" t="s">
        <v>148</v>
      </c>
      <c r="AS1696" t="s">
        <v>131</v>
      </c>
      <c r="AT1696" s="5"/>
      <c r="AV1696" t="s">
        <v>487</v>
      </c>
      <c r="AW1696" t="s">
        <v>150</v>
      </c>
    </row>
    <row r="1697" spans="1:49" x14ac:dyDescent="0.25">
      <c r="A1697">
        <v>0</v>
      </c>
      <c r="B1697" t="s">
        <v>10449</v>
      </c>
      <c r="C1697">
        <v>1</v>
      </c>
      <c r="D1697" t="s">
        <v>86</v>
      </c>
      <c r="E1697" t="s">
        <v>184</v>
      </c>
      <c r="F1697" t="s">
        <v>177</v>
      </c>
      <c r="G1697">
        <v>225.73000000000002</v>
      </c>
      <c r="H1697" t="s">
        <v>138</v>
      </c>
      <c r="I1697" t="s">
        <v>63</v>
      </c>
      <c r="J1697" t="s">
        <v>437</v>
      </c>
      <c r="K1697" t="s">
        <v>10450</v>
      </c>
      <c r="L1697" t="s">
        <v>1586</v>
      </c>
      <c r="M1697" t="s">
        <v>1090</v>
      </c>
      <c r="N1697">
        <v>16.699475065616799</v>
      </c>
      <c r="P1697">
        <v>28</v>
      </c>
      <c r="R1697">
        <v>93</v>
      </c>
      <c r="T1697">
        <v>0</v>
      </c>
      <c r="U1697">
        <v>14</v>
      </c>
      <c r="V1697">
        <v>765</v>
      </c>
      <c r="AB1697" t="s">
        <v>63</v>
      </c>
      <c r="AC1697" t="s">
        <v>63</v>
      </c>
      <c r="AD1697" t="s">
        <v>63</v>
      </c>
      <c r="AE1697" t="s">
        <v>98</v>
      </c>
      <c r="AG1697">
        <v>1927</v>
      </c>
      <c r="AH1697">
        <v>13.716000000000001</v>
      </c>
      <c r="AI1697">
        <v>38.681941000000002</v>
      </c>
      <c r="AJ1697">
        <v>-97.119915000000006</v>
      </c>
      <c r="AL1697">
        <v>2</v>
      </c>
      <c r="AM1697" t="s">
        <v>63</v>
      </c>
      <c r="AN1697" t="s">
        <v>10449</v>
      </c>
      <c r="AO1697" t="s">
        <v>184</v>
      </c>
      <c r="AP1697" t="s">
        <v>147</v>
      </c>
      <c r="AQ1697" t="s">
        <v>148</v>
      </c>
      <c r="AR1697" t="s">
        <v>148</v>
      </c>
      <c r="AS1697" t="s">
        <v>131</v>
      </c>
      <c r="AT1697" s="5"/>
      <c r="AV1697" t="s">
        <v>149</v>
      </c>
      <c r="AW1697" t="s">
        <v>150</v>
      </c>
    </row>
    <row r="1698" spans="1:49" x14ac:dyDescent="0.25">
      <c r="A1698">
        <v>0</v>
      </c>
      <c r="B1698" t="s">
        <v>20469</v>
      </c>
      <c r="C1698">
        <v>1</v>
      </c>
      <c r="D1698" t="s">
        <v>86</v>
      </c>
      <c r="E1698" t="s">
        <v>184</v>
      </c>
      <c r="F1698" t="s">
        <v>177</v>
      </c>
      <c r="G1698">
        <v>226.07</v>
      </c>
      <c r="H1698" t="s">
        <v>138</v>
      </c>
      <c r="I1698" t="s">
        <v>63</v>
      </c>
      <c r="J1698" t="s">
        <v>437</v>
      </c>
      <c r="K1698" t="s">
        <v>20470</v>
      </c>
      <c r="L1698" t="s">
        <v>1586</v>
      </c>
      <c r="M1698" t="s">
        <v>20471</v>
      </c>
      <c r="N1698">
        <v>16.699475065616799</v>
      </c>
      <c r="P1698">
        <v>28</v>
      </c>
      <c r="R1698">
        <v>95</v>
      </c>
      <c r="T1698">
        <v>0</v>
      </c>
      <c r="U1698">
        <v>10</v>
      </c>
      <c r="V1698">
        <v>50</v>
      </c>
      <c r="AB1698" t="s">
        <v>63</v>
      </c>
      <c r="AC1698" t="s">
        <v>63</v>
      </c>
      <c r="AD1698" t="s">
        <v>63</v>
      </c>
      <c r="AE1698" t="s">
        <v>98</v>
      </c>
      <c r="AG1698">
        <v>1927</v>
      </c>
      <c r="AH1698">
        <v>14.056000000000001</v>
      </c>
      <c r="AI1698">
        <v>38.682070000000003</v>
      </c>
      <c r="AJ1698">
        <v>-97.114849000000007</v>
      </c>
      <c r="AL1698">
        <v>2</v>
      </c>
      <c r="AM1698" t="s">
        <v>63</v>
      </c>
      <c r="AN1698" t="s">
        <v>20469</v>
      </c>
      <c r="AO1698" t="s">
        <v>184</v>
      </c>
      <c r="AP1698" t="s">
        <v>147</v>
      </c>
      <c r="AQ1698" t="s">
        <v>148</v>
      </c>
      <c r="AR1698" t="s">
        <v>148</v>
      </c>
      <c r="AS1698" t="s">
        <v>131</v>
      </c>
      <c r="AT1698" s="5"/>
      <c r="AV1698" t="s">
        <v>487</v>
      </c>
      <c r="AW1698" t="s">
        <v>150</v>
      </c>
    </row>
    <row r="1699" spans="1:49" x14ac:dyDescent="0.25">
      <c r="A1699">
        <v>0</v>
      </c>
      <c r="B1699" t="s">
        <v>21291</v>
      </c>
      <c r="C1699">
        <v>1</v>
      </c>
      <c r="D1699" t="s">
        <v>86</v>
      </c>
      <c r="E1699" t="s">
        <v>184</v>
      </c>
      <c r="F1699" t="s">
        <v>177</v>
      </c>
      <c r="G1699">
        <v>227.55</v>
      </c>
      <c r="H1699" t="s">
        <v>138</v>
      </c>
      <c r="I1699" t="s">
        <v>63</v>
      </c>
      <c r="J1699" t="s">
        <v>437</v>
      </c>
      <c r="K1699" t="s">
        <v>21292</v>
      </c>
      <c r="L1699" t="s">
        <v>1586</v>
      </c>
      <c r="M1699" t="s">
        <v>1090</v>
      </c>
      <c r="N1699">
        <v>16.699475065616799</v>
      </c>
      <c r="P1699">
        <v>28</v>
      </c>
      <c r="R1699">
        <v>93</v>
      </c>
      <c r="T1699">
        <v>0</v>
      </c>
      <c r="U1699">
        <v>14</v>
      </c>
      <c r="V1699">
        <v>765</v>
      </c>
      <c r="AB1699" t="s">
        <v>63</v>
      </c>
      <c r="AC1699" t="s">
        <v>63</v>
      </c>
      <c r="AD1699" t="s">
        <v>63</v>
      </c>
      <c r="AE1699" t="s">
        <v>98</v>
      </c>
      <c r="AG1699">
        <v>1927</v>
      </c>
      <c r="AH1699">
        <v>15.536000000000001</v>
      </c>
      <c r="AI1699">
        <v>38.681815999999998</v>
      </c>
      <c r="AJ1699">
        <v>-97.086477000000002</v>
      </c>
      <c r="AL1699">
        <v>2</v>
      </c>
      <c r="AM1699" t="s">
        <v>63</v>
      </c>
      <c r="AN1699" t="s">
        <v>21291</v>
      </c>
      <c r="AO1699" t="s">
        <v>184</v>
      </c>
      <c r="AP1699" t="s">
        <v>147</v>
      </c>
      <c r="AQ1699" t="s">
        <v>148</v>
      </c>
      <c r="AR1699" t="s">
        <v>148</v>
      </c>
      <c r="AS1699" t="s">
        <v>131</v>
      </c>
      <c r="AT1699" s="5"/>
      <c r="AV1699" t="s">
        <v>149</v>
      </c>
      <c r="AW1699" t="s">
        <v>150</v>
      </c>
    </row>
    <row r="1700" spans="1:49" x14ac:dyDescent="0.25">
      <c r="A1700">
        <v>0</v>
      </c>
      <c r="B1700" t="s">
        <v>24673</v>
      </c>
      <c r="C1700">
        <v>1</v>
      </c>
      <c r="D1700" t="s">
        <v>86</v>
      </c>
      <c r="E1700" t="s">
        <v>184</v>
      </c>
      <c r="F1700" t="s">
        <v>177</v>
      </c>
      <c r="G1700">
        <v>236.70000000000002</v>
      </c>
      <c r="H1700" t="s">
        <v>489</v>
      </c>
      <c r="I1700" t="s">
        <v>63</v>
      </c>
      <c r="J1700" t="s">
        <v>224</v>
      </c>
      <c r="K1700" t="s">
        <v>24674</v>
      </c>
      <c r="L1700" t="s">
        <v>4118</v>
      </c>
      <c r="M1700" t="s">
        <v>1090</v>
      </c>
      <c r="N1700">
        <v>16.207349081364828</v>
      </c>
      <c r="O1700">
        <v>30</v>
      </c>
      <c r="P1700">
        <v>28</v>
      </c>
      <c r="R1700">
        <v>94</v>
      </c>
      <c r="T1700">
        <v>0</v>
      </c>
      <c r="U1700">
        <v>18</v>
      </c>
      <c r="V1700">
        <v>600</v>
      </c>
      <c r="AB1700" t="s">
        <v>63</v>
      </c>
      <c r="AC1700" t="s">
        <v>63</v>
      </c>
      <c r="AD1700" t="s">
        <v>63</v>
      </c>
      <c r="AE1700" t="s">
        <v>98</v>
      </c>
      <c r="AG1700">
        <v>1957</v>
      </c>
      <c r="AH1700">
        <v>24.686</v>
      </c>
      <c r="AI1700">
        <v>38.696044000000001</v>
      </c>
      <c r="AJ1700">
        <v>-96.932231000000002</v>
      </c>
      <c r="AK1700" t="s">
        <v>262</v>
      </c>
      <c r="AL1700">
        <v>1</v>
      </c>
      <c r="AM1700" t="s">
        <v>63</v>
      </c>
      <c r="AN1700" t="s">
        <v>24673</v>
      </c>
      <c r="AO1700" t="s">
        <v>100</v>
      </c>
      <c r="AP1700" t="s">
        <v>116</v>
      </c>
      <c r="AQ1700" t="s">
        <v>148</v>
      </c>
      <c r="AR1700" t="s">
        <v>148</v>
      </c>
      <c r="AS1700" t="s">
        <v>131</v>
      </c>
      <c r="AT1700" s="5"/>
      <c r="AV1700" t="s">
        <v>149</v>
      </c>
      <c r="AW1700" t="s">
        <v>150</v>
      </c>
    </row>
    <row r="1701" spans="1:49" x14ac:dyDescent="0.25">
      <c r="A1701">
        <v>0</v>
      </c>
      <c r="B1701" t="s">
        <v>21312</v>
      </c>
      <c r="C1701">
        <v>1</v>
      </c>
      <c r="D1701" t="s">
        <v>86</v>
      </c>
      <c r="E1701" t="s">
        <v>330</v>
      </c>
      <c r="F1701" t="s">
        <v>177</v>
      </c>
      <c r="G1701">
        <v>152.32</v>
      </c>
      <c r="H1701" t="s">
        <v>138</v>
      </c>
      <c r="I1701" t="s">
        <v>63</v>
      </c>
      <c r="J1701" t="s">
        <v>437</v>
      </c>
      <c r="K1701" t="s">
        <v>21313</v>
      </c>
      <c r="L1701" t="s">
        <v>1586</v>
      </c>
      <c r="M1701" t="s">
        <v>3111</v>
      </c>
      <c r="N1701">
        <v>14.501312335958005</v>
      </c>
      <c r="P1701">
        <v>44</v>
      </c>
      <c r="R1701">
        <v>80</v>
      </c>
      <c r="T1701">
        <v>0</v>
      </c>
      <c r="U1701">
        <v>28</v>
      </c>
      <c r="V1701">
        <v>790</v>
      </c>
      <c r="AB1701" t="s">
        <v>63</v>
      </c>
      <c r="AC1701" t="s">
        <v>63</v>
      </c>
      <c r="AD1701" t="s">
        <v>63</v>
      </c>
      <c r="AE1701" t="s">
        <v>98</v>
      </c>
      <c r="AG1701">
        <v>1935</v>
      </c>
      <c r="AH1701">
        <v>4.1960000000000006</v>
      </c>
      <c r="AI1701">
        <v>38.646541999999997</v>
      </c>
      <c r="AJ1701">
        <v>-97.224864999999994</v>
      </c>
      <c r="AL1701">
        <v>2</v>
      </c>
      <c r="AM1701" t="s">
        <v>63</v>
      </c>
      <c r="AN1701" t="s">
        <v>21312</v>
      </c>
      <c r="AO1701" t="s">
        <v>184</v>
      </c>
      <c r="AP1701" t="s">
        <v>147</v>
      </c>
      <c r="AQ1701" t="s">
        <v>148</v>
      </c>
      <c r="AR1701" t="s">
        <v>148</v>
      </c>
      <c r="AS1701" t="s">
        <v>131</v>
      </c>
      <c r="AT1701" s="5"/>
      <c r="AV1701" t="s">
        <v>149</v>
      </c>
      <c r="AW1701" t="s">
        <v>1333</v>
      </c>
    </row>
    <row r="1702" spans="1:49" x14ac:dyDescent="0.25">
      <c r="A1702">
        <v>0</v>
      </c>
      <c r="B1702" t="s">
        <v>13570</v>
      </c>
      <c r="C1702">
        <v>1</v>
      </c>
      <c r="D1702" t="s">
        <v>86</v>
      </c>
      <c r="E1702" t="s">
        <v>330</v>
      </c>
      <c r="F1702" t="s">
        <v>177</v>
      </c>
      <c r="G1702">
        <v>154.18</v>
      </c>
      <c r="H1702" t="s">
        <v>138</v>
      </c>
      <c r="I1702" t="s">
        <v>63</v>
      </c>
      <c r="J1702" t="s">
        <v>437</v>
      </c>
      <c r="K1702" t="s">
        <v>13571</v>
      </c>
      <c r="L1702" t="s">
        <v>1586</v>
      </c>
      <c r="M1702" t="s">
        <v>3111</v>
      </c>
      <c r="N1702">
        <v>10.498687664041995</v>
      </c>
      <c r="P1702">
        <v>44</v>
      </c>
      <c r="R1702">
        <v>95</v>
      </c>
      <c r="T1702">
        <v>0</v>
      </c>
      <c r="U1702">
        <v>28</v>
      </c>
      <c r="V1702">
        <v>790</v>
      </c>
      <c r="AB1702" t="s">
        <v>63</v>
      </c>
      <c r="AC1702" t="s">
        <v>63</v>
      </c>
      <c r="AD1702" t="s">
        <v>63</v>
      </c>
      <c r="AE1702" t="s">
        <v>98</v>
      </c>
      <c r="AG1702">
        <v>1933</v>
      </c>
      <c r="AH1702">
        <v>6.056</v>
      </c>
      <c r="AI1702">
        <v>38.673537000000003</v>
      </c>
      <c r="AJ1702">
        <v>-97.224907000000002</v>
      </c>
      <c r="AL1702">
        <v>2</v>
      </c>
      <c r="AM1702" t="s">
        <v>63</v>
      </c>
      <c r="AN1702" t="s">
        <v>13570</v>
      </c>
      <c r="AO1702" t="s">
        <v>184</v>
      </c>
      <c r="AP1702" t="s">
        <v>147</v>
      </c>
      <c r="AQ1702" t="s">
        <v>148</v>
      </c>
      <c r="AR1702" t="s">
        <v>148</v>
      </c>
      <c r="AS1702" t="s">
        <v>131</v>
      </c>
      <c r="AT1702" s="5"/>
      <c r="AV1702" t="s">
        <v>149</v>
      </c>
      <c r="AW1702" t="s">
        <v>1015</v>
      </c>
    </row>
    <row r="1703" spans="1:49" x14ac:dyDescent="0.25">
      <c r="A1703">
        <v>0</v>
      </c>
      <c r="B1703" t="s">
        <v>17337</v>
      </c>
      <c r="C1703">
        <v>1</v>
      </c>
      <c r="D1703" t="s">
        <v>86</v>
      </c>
      <c r="E1703" t="s">
        <v>222</v>
      </c>
      <c r="F1703" t="s">
        <v>108</v>
      </c>
      <c r="G1703">
        <v>323.93</v>
      </c>
      <c r="H1703" t="s">
        <v>138</v>
      </c>
      <c r="I1703" t="s">
        <v>63</v>
      </c>
      <c r="J1703" t="s">
        <v>224</v>
      </c>
      <c r="K1703" t="s">
        <v>17338</v>
      </c>
      <c r="L1703" t="s">
        <v>4118</v>
      </c>
      <c r="M1703" t="s">
        <v>17339</v>
      </c>
      <c r="N1703">
        <v>19.094488188976378</v>
      </c>
      <c r="O1703">
        <v>30</v>
      </c>
      <c r="P1703">
        <v>28</v>
      </c>
      <c r="R1703">
        <v>95</v>
      </c>
      <c r="T1703">
        <v>0</v>
      </c>
      <c r="U1703">
        <v>10</v>
      </c>
      <c r="V1703">
        <v>50</v>
      </c>
      <c r="AB1703" t="s">
        <v>63</v>
      </c>
      <c r="AC1703" t="s">
        <v>63</v>
      </c>
      <c r="AD1703" t="s">
        <v>63</v>
      </c>
      <c r="AE1703" t="s">
        <v>98</v>
      </c>
      <c r="AG1703">
        <v>1959</v>
      </c>
      <c r="AH1703">
        <v>0.69500000000000006</v>
      </c>
      <c r="AI1703">
        <v>38.609375999999997</v>
      </c>
      <c r="AJ1703">
        <v>-96.948133999999996</v>
      </c>
      <c r="AK1703" t="s">
        <v>262</v>
      </c>
      <c r="AL1703">
        <v>2</v>
      </c>
      <c r="AM1703" t="s">
        <v>63</v>
      </c>
      <c r="AN1703" t="s">
        <v>17337</v>
      </c>
      <c r="AO1703" t="s">
        <v>103</v>
      </c>
      <c r="AP1703" t="s">
        <v>116</v>
      </c>
      <c r="AQ1703" t="s">
        <v>148</v>
      </c>
      <c r="AR1703" t="s">
        <v>148</v>
      </c>
      <c r="AS1703" t="s">
        <v>131</v>
      </c>
      <c r="AT1703" s="5"/>
      <c r="AV1703" t="s">
        <v>487</v>
      </c>
      <c r="AW1703" t="s">
        <v>150</v>
      </c>
    </row>
    <row r="1704" spans="1:49" x14ac:dyDescent="0.25">
      <c r="A1704">
        <v>0</v>
      </c>
      <c r="B1704" t="s">
        <v>26559</v>
      </c>
      <c r="C1704">
        <v>1</v>
      </c>
      <c r="D1704" t="s">
        <v>86</v>
      </c>
      <c r="E1704" t="s">
        <v>222</v>
      </c>
      <c r="F1704" t="s">
        <v>108</v>
      </c>
      <c r="G1704">
        <v>326.16000000000003</v>
      </c>
      <c r="H1704" t="s">
        <v>138</v>
      </c>
      <c r="I1704" t="s">
        <v>63</v>
      </c>
      <c r="J1704" t="s">
        <v>224</v>
      </c>
      <c r="K1704" t="s">
        <v>26560</v>
      </c>
      <c r="L1704" t="s">
        <v>4118</v>
      </c>
      <c r="M1704" t="s">
        <v>26561</v>
      </c>
      <c r="N1704">
        <v>14.402887139107612</v>
      </c>
      <c r="O1704">
        <v>30</v>
      </c>
      <c r="P1704">
        <v>160</v>
      </c>
      <c r="R1704">
        <v>90</v>
      </c>
      <c r="T1704">
        <v>0</v>
      </c>
      <c r="U1704">
        <v>14</v>
      </c>
      <c r="V1704">
        <v>2090</v>
      </c>
      <c r="AB1704" t="s">
        <v>63</v>
      </c>
      <c r="AC1704" t="s">
        <v>63</v>
      </c>
      <c r="AD1704" t="s">
        <v>63</v>
      </c>
      <c r="AE1704" t="s">
        <v>98</v>
      </c>
      <c r="AG1704">
        <v>1926</v>
      </c>
      <c r="AH1704">
        <v>2.9250000000000003</v>
      </c>
      <c r="AI1704">
        <v>38.641815000000001</v>
      </c>
      <c r="AJ1704">
        <v>-96.948834000000005</v>
      </c>
      <c r="AK1704" t="s">
        <v>77</v>
      </c>
      <c r="AL1704">
        <v>2</v>
      </c>
      <c r="AM1704" t="s">
        <v>63</v>
      </c>
      <c r="AN1704" t="s">
        <v>26559</v>
      </c>
      <c r="AO1704" t="s">
        <v>103</v>
      </c>
      <c r="AP1704" t="s">
        <v>147</v>
      </c>
      <c r="AQ1704" t="s">
        <v>148</v>
      </c>
      <c r="AR1704" t="s">
        <v>148</v>
      </c>
      <c r="AS1704" t="s">
        <v>131</v>
      </c>
      <c r="AT1704" s="5"/>
      <c r="AV1704" t="s">
        <v>149</v>
      </c>
      <c r="AW1704" t="s">
        <v>150</v>
      </c>
    </row>
    <row r="1705" spans="1:49" x14ac:dyDescent="0.25">
      <c r="A1705">
        <v>0</v>
      </c>
      <c r="B1705" t="s">
        <v>23550</v>
      </c>
      <c r="C1705">
        <v>1</v>
      </c>
      <c r="D1705" t="s">
        <v>86</v>
      </c>
      <c r="E1705" t="s">
        <v>813</v>
      </c>
      <c r="F1705" t="s">
        <v>108</v>
      </c>
      <c r="G1705">
        <v>129.09</v>
      </c>
      <c r="H1705" t="s">
        <v>489</v>
      </c>
      <c r="I1705" t="s">
        <v>63</v>
      </c>
      <c r="J1705" t="s">
        <v>224</v>
      </c>
      <c r="K1705" t="s">
        <v>23551</v>
      </c>
      <c r="L1705" t="s">
        <v>4118</v>
      </c>
      <c r="M1705" t="s">
        <v>1630</v>
      </c>
      <c r="N1705">
        <v>16.99475065616798</v>
      </c>
      <c r="O1705">
        <v>45</v>
      </c>
      <c r="P1705">
        <v>44</v>
      </c>
      <c r="R1705">
        <v>90</v>
      </c>
      <c r="T1705">
        <v>0</v>
      </c>
      <c r="U1705">
        <v>10</v>
      </c>
      <c r="V1705">
        <v>2850</v>
      </c>
      <c r="AB1705" t="s">
        <v>63</v>
      </c>
      <c r="AC1705" t="s">
        <v>63</v>
      </c>
      <c r="AD1705" t="s">
        <v>63</v>
      </c>
      <c r="AE1705" t="s">
        <v>98</v>
      </c>
      <c r="AG1705">
        <v>1960</v>
      </c>
      <c r="AH1705">
        <v>6.3690000000000007</v>
      </c>
      <c r="AI1705">
        <v>38.691201999999997</v>
      </c>
      <c r="AJ1705">
        <v>-96.930384000000004</v>
      </c>
      <c r="AK1705" t="s">
        <v>77</v>
      </c>
      <c r="AL1705">
        <v>1</v>
      </c>
      <c r="AM1705" t="s">
        <v>63</v>
      </c>
      <c r="AN1705" t="s">
        <v>23550</v>
      </c>
      <c r="AO1705" t="s">
        <v>100</v>
      </c>
      <c r="AP1705" t="s">
        <v>116</v>
      </c>
      <c r="AQ1705" t="s">
        <v>148</v>
      </c>
      <c r="AR1705" t="s">
        <v>148</v>
      </c>
      <c r="AS1705" t="s">
        <v>131</v>
      </c>
      <c r="AT1705" s="5"/>
      <c r="AV1705" t="s">
        <v>149</v>
      </c>
      <c r="AW1705" t="s">
        <v>150</v>
      </c>
    </row>
    <row r="1706" spans="1:49" x14ac:dyDescent="0.25">
      <c r="A1706">
        <v>0</v>
      </c>
      <c r="B1706" t="s">
        <v>11714</v>
      </c>
      <c r="C1706">
        <v>1</v>
      </c>
      <c r="D1706" t="s">
        <v>86</v>
      </c>
      <c r="E1706" t="s">
        <v>329</v>
      </c>
      <c r="F1706" t="s">
        <v>177</v>
      </c>
      <c r="G1706">
        <v>140.75</v>
      </c>
      <c r="H1706" t="s">
        <v>489</v>
      </c>
      <c r="I1706" t="s">
        <v>63</v>
      </c>
      <c r="J1706" t="s">
        <v>437</v>
      </c>
      <c r="K1706" t="s">
        <v>11715</v>
      </c>
      <c r="L1706" t="s">
        <v>4223</v>
      </c>
      <c r="M1706" t="s">
        <v>2539</v>
      </c>
      <c r="N1706">
        <v>14.009186351706036</v>
      </c>
      <c r="P1706">
        <v>28</v>
      </c>
      <c r="R1706">
        <v>65</v>
      </c>
      <c r="T1706">
        <v>0</v>
      </c>
      <c r="U1706">
        <v>22</v>
      </c>
      <c r="V1706">
        <v>530</v>
      </c>
      <c r="AB1706" t="s">
        <v>63</v>
      </c>
      <c r="AC1706" t="s">
        <v>63</v>
      </c>
      <c r="AD1706" t="s">
        <v>63</v>
      </c>
      <c r="AE1706" t="s">
        <v>75</v>
      </c>
      <c r="AG1706">
        <v>1937</v>
      </c>
      <c r="AH1706">
        <v>0.99399999999999999</v>
      </c>
      <c r="AI1706">
        <v>39.030450000000002</v>
      </c>
      <c r="AJ1706">
        <v>-97.352729999999994</v>
      </c>
      <c r="AL1706">
        <v>1</v>
      </c>
      <c r="AM1706" t="s">
        <v>63</v>
      </c>
      <c r="AN1706" t="s">
        <v>11714</v>
      </c>
      <c r="AO1706" t="s">
        <v>103</v>
      </c>
      <c r="AP1706" t="s">
        <v>147</v>
      </c>
      <c r="AQ1706" t="s">
        <v>148</v>
      </c>
      <c r="AR1706" t="s">
        <v>148</v>
      </c>
      <c r="AS1706" t="s">
        <v>131</v>
      </c>
      <c r="AT1706" s="5"/>
      <c r="AV1706" t="s">
        <v>149</v>
      </c>
      <c r="AW1706" t="s">
        <v>150</v>
      </c>
    </row>
    <row r="1707" spans="1:49" x14ac:dyDescent="0.25">
      <c r="A1707">
        <v>0</v>
      </c>
      <c r="B1707" t="s">
        <v>20542</v>
      </c>
      <c r="C1707">
        <v>1</v>
      </c>
      <c r="D1707" t="s">
        <v>86</v>
      </c>
      <c r="E1707" t="s">
        <v>329</v>
      </c>
      <c r="F1707" t="s">
        <v>177</v>
      </c>
      <c r="G1707">
        <v>159.26</v>
      </c>
      <c r="H1707" t="s">
        <v>138</v>
      </c>
      <c r="I1707" t="s">
        <v>63</v>
      </c>
      <c r="J1707" t="s">
        <v>437</v>
      </c>
      <c r="K1707" t="s">
        <v>20543</v>
      </c>
      <c r="L1707" t="s">
        <v>5006</v>
      </c>
      <c r="M1707" t="s">
        <v>2539</v>
      </c>
      <c r="N1707">
        <v>18.700787401574804</v>
      </c>
      <c r="P1707">
        <v>28</v>
      </c>
      <c r="R1707">
        <v>97</v>
      </c>
      <c r="T1707">
        <v>0</v>
      </c>
      <c r="U1707">
        <v>7</v>
      </c>
      <c r="V1707">
        <v>915</v>
      </c>
      <c r="AB1707" t="s">
        <v>63</v>
      </c>
      <c r="AC1707" t="s">
        <v>63</v>
      </c>
      <c r="AD1707" t="s">
        <v>63</v>
      </c>
      <c r="AE1707" t="s">
        <v>98</v>
      </c>
      <c r="AG1707">
        <v>1934</v>
      </c>
      <c r="AH1707">
        <v>19.504000000000001</v>
      </c>
      <c r="AI1707">
        <v>39.031149999999997</v>
      </c>
      <c r="AJ1707">
        <v>-97.008809999999997</v>
      </c>
      <c r="AL1707">
        <v>2</v>
      </c>
      <c r="AM1707" t="s">
        <v>63</v>
      </c>
      <c r="AN1707" t="s">
        <v>20542</v>
      </c>
      <c r="AO1707" t="s">
        <v>103</v>
      </c>
      <c r="AP1707" t="s">
        <v>147</v>
      </c>
      <c r="AQ1707" t="s">
        <v>148</v>
      </c>
      <c r="AR1707" t="s">
        <v>148</v>
      </c>
      <c r="AS1707" t="s">
        <v>131</v>
      </c>
      <c r="AT1707" s="5"/>
      <c r="AV1707" t="s">
        <v>149</v>
      </c>
      <c r="AW1707" t="s">
        <v>150</v>
      </c>
    </row>
    <row r="1708" spans="1:49" x14ac:dyDescent="0.25">
      <c r="A1708">
        <v>0</v>
      </c>
      <c r="B1708" t="s">
        <v>3098</v>
      </c>
      <c r="C1708">
        <v>1</v>
      </c>
      <c r="D1708" t="s">
        <v>86</v>
      </c>
      <c r="E1708" t="s">
        <v>64</v>
      </c>
      <c r="F1708" t="s">
        <v>65</v>
      </c>
      <c r="G1708">
        <v>266.17</v>
      </c>
      <c r="H1708" t="s">
        <v>489</v>
      </c>
      <c r="I1708" t="s">
        <v>63</v>
      </c>
      <c r="J1708" t="s">
        <v>437</v>
      </c>
      <c r="K1708" t="s">
        <v>3099</v>
      </c>
      <c r="L1708" t="s">
        <v>1199</v>
      </c>
      <c r="M1708" t="s">
        <v>613</v>
      </c>
      <c r="N1708">
        <v>19.993438320209975</v>
      </c>
      <c r="P1708">
        <v>80.000002624671922</v>
      </c>
      <c r="R1708">
        <v>88</v>
      </c>
      <c r="T1708">
        <v>0</v>
      </c>
      <c r="U1708">
        <v>23</v>
      </c>
      <c r="V1708">
        <v>14800</v>
      </c>
      <c r="AB1708" t="s">
        <v>63</v>
      </c>
      <c r="AC1708" t="s">
        <v>63</v>
      </c>
      <c r="AD1708" t="s">
        <v>63</v>
      </c>
      <c r="AE1708" t="s">
        <v>98</v>
      </c>
      <c r="AG1708">
        <v>1960</v>
      </c>
      <c r="AH1708">
        <v>0.13200000000000001</v>
      </c>
      <c r="AI1708">
        <v>38.928780000000003</v>
      </c>
      <c r="AJ1708">
        <v>-97.378770000000003</v>
      </c>
      <c r="AL1708">
        <v>1</v>
      </c>
      <c r="AM1708" t="s">
        <v>63</v>
      </c>
      <c r="AN1708" t="s">
        <v>3098</v>
      </c>
      <c r="AO1708" t="s">
        <v>184</v>
      </c>
      <c r="AP1708" t="s">
        <v>116</v>
      </c>
      <c r="AQ1708" t="s">
        <v>148</v>
      </c>
      <c r="AR1708" t="s">
        <v>148</v>
      </c>
      <c r="AS1708" t="s">
        <v>131</v>
      </c>
      <c r="AT1708" s="5"/>
      <c r="AV1708" t="s">
        <v>200</v>
      </c>
      <c r="AW1708" t="s">
        <v>150</v>
      </c>
    </row>
    <row r="1709" spans="1:49" x14ac:dyDescent="0.25">
      <c r="A1709">
        <v>0</v>
      </c>
      <c r="B1709" t="s">
        <v>15506</v>
      </c>
      <c r="C1709">
        <v>1</v>
      </c>
      <c r="D1709" t="s">
        <v>86</v>
      </c>
      <c r="E1709" t="s">
        <v>64</v>
      </c>
      <c r="F1709" t="s">
        <v>65</v>
      </c>
      <c r="G1709">
        <v>268.5</v>
      </c>
      <c r="H1709" t="s">
        <v>489</v>
      </c>
      <c r="I1709" t="s">
        <v>63</v>
      </c>
      <c r="J1709" t="s">
        <v>437</v>
      </c>
      <c r="K1709" t="s">
        <v>15507</v>
      </c>
      <c r="L1709" t="s">
        <v>1199</v>
      </c>
      <c r="M1709" t="s">
        <v>613</v>
      </c>
      <c r="N1709">
        <v>19.993438320209975</v>
      </c>
      <c r="P1709">
        <v>80</v>
      </c>
      <c r="R1709">
        <v>65</v>
      </c>
      <c r="T1709">
        <v>0</v>
      </c>
      <c r="U1709">
        <v>23</v>
      </c>
      <c r="V1709">
        <v>14700</v>
      </c>
      <c r="AB1709" t="s">
        <v>63</v>
      </c>
      <c r="AC1709" t="s">
        <v>63</v>
      </c>
      <c r="AD1709" t="s">
        <v>63</v>
      </c>
      <c r="AE1709" t="s">
        <v>75</v>
      </c>
      <c r="AG1709">
        <v>1960</v>
      </c>
      <c r="AH1709">
        <v>2.4620000000000002</v>
      </c>
      <c r="AI1709">
        <v>38.929189999999998</v>
      </c>
      <c r="AJ1709">
        <v>-97.335579999999993</v>
      </c>
      <c r="AL1709">
        <v>1</v>
      </c>
      <c r="AM1709" t="s">
        <v>63</v>
      </c>
      <c r="AN1709" t="s">
        <v>15506</v>
      </c>
      <c r="AO1709" t="s">
        <v>184</v>
      </c>
      <c r="AP1709" t="s">
        <v>116</v>
      </c>
      <c r="AQ1709" t="s">
        <v>148</v>
      </c>
      <c r="AR1709" t="s">
        <v>148</v>
      </c>
      <c r="AS1709" t="s">
        <v>131</v>
      </c>
      <c r="AT1709" s="5"/>
      <c r="AV1709" t="s">
        <v>200</v>
      </c>
      <c r="AW1709" t="s">
        <v>150</v>
      </c>
    </row>
    <row r="1710" spans="1:49" x14ac:dyDescent="0.25">
      <c r="A1710">
        <v>0</v>
      </c>
      <c r="B1710" t="s">
        <v>26823</v>
      </c>
      <c r="C1710">
        <v>1</v>
      </c>
      <c r="D1710" t="s">
        <v>86</v>
      </c>
      <c r="E1710" t="s">
        <v>64</v>
      </c>
      <c r="F1710" t="s">
        <v>65</v>
      </c>
      <c r="G1710">
        <v>274.56</v>
      </c>
      <c r="H1710" t="s">
        <v>138</v>
      </c>
      <c r="I1710" t="s">
        <v>63</v>
      </c>
      <c r="J1710" t="s">
        <v>437</v>
      </c>
      <c r="K1710" t="s">
        <v>26824</v>
      </c>
      <c r="L1710" t="s">
        <v>1199</v>
      </c>
      <c r="M1710" t="s">
        <v>613</v>
      </c>
      <c r="N1710">
        <v>16.601049868766403</v>
      </c>
      <c r="P1710">
        <v>80.000002624671922</v>
      </c>
      <c r="R1710">
        <v>85</v>
      </c>
      <c r="T1710">
        <v>0</v>
      </c>
      <c r="U1710">
        <v>23</v>
      </c>
      <c r="V1710">
        <v>14500</v>
      </c>
      <c r="AB1710" t="s">
        <v>63</v>
      </c>
      <c r="AC1710" t="s">
        <v>63</v>
      </c>
      <c r="AD1710" t="s">
        <v>63</v>
      </c>
      <c r="AE1710" t="s">
        <v>98</v>
      </c>
      <c r="AG1710">
        <v>1960</v>
      </c>
      <c r="AH1710">
        <v>8.5220000000000002</v>
      </c>
      <c r="AI1710">
        <v>38.937994000000003</v>
      </c>
      <c r="AJ1710">
        <v>-97.225178999999997</v>
      </c>
      <c r="AL1710">
        <v>2</v>
      </c>
      <c r="AM1710" t="s">
        <v>63</v>
      </c>
      <c r="AN1710" t="s">
        <v>26823</v>
      </c>
      <c r="AO1710" t="s">
        <v>184</v>
      </c>
      <c r="AP1710" t="s">
        <v>116</v>
      </c>
      <c r="AQ1710" t="s">
        <v>148</v>
      </c>
      <c r="AR1710" t="s">
        <v>148</v>
      </c>
      <c r="AS1710" t="s">
        <v>131</v>
      </c>
      <c r="AT1710" s="5"/>
      <c r="AV1710" t="s">
        <v>200</v>
      </c>
      <c r="AW1710" t="s">
        <v>150</v>
      </c>
    </row>
    <row r="1711" spans="1:49" x14ac:dyDescent="0.25">
      <c r="A1711">
        <v>0</v>
      </c>
      <c r="B1711" t="s">
        <v>13637</v>
      </c>
      <c r="C1711">
        <v>1</v>
      </c>
      <c r="D1711" t="s">
        <v>86</v>
      </c>
      <c r="E1711" t="s">
        <v>64</v>
      </c>
      <c r="F1711" t="s">
        <v>65</v>
      </c>
      <c r="G1711">
        <v>277.03000000000003</v>
      </c>
      <c r="H1711" t="s">
        <v>489</v>
      </c>
      <c r="I1711" t="s">
        <v>63</v>
      </c>
      <c r="J1711" t="s">
        <v>437</v>
      </c>
      <c r="K1711" t="s">
        <v>13638</v>
      </c>
      <c r="L1711" t="s">
        <v>13639</v>
      </c>
      <c r="M1711" t="s">
        <v>613</v>
      </c>
      <c r="N1711">
        <v>18.011811023622048</v>
      </c>
      <c r="P1711">
        <v>80</v>
      </c>
      <c r="R1711">
        <v>70</v>
      </c>
      <c r="T1711">
        <v>0</v>
      </c>
      <c r="U1711">
        <v>25</v>
      </c>
      <c r="V1711">
        <v>14100</v>
      </c>
      <c r="AB1711" t="s">
        <v>63</v>
      </c>
      <c r="AC1711" t="s">
        <v>63</v>
      </c>
      <c r="AD1711" t="s">
        <v>63</v>
      </c>
      <c r="AE1711" t="s">
        <v>75</v>
      </c>
      <c r="AG1711">
        <v>1958</v>
      </c>
      <c r="AH1711">
        <v>10.992000000000001</v>
      </c>
      <c r="AI1711">
        <v>38.94388</v>
      </c>
      <c r="AJ1711">
        <v>-97.180239999999998</v>
      </c>
      <c r="AL1711">
        <v>1</v>
      </c>
      <c r="AM1711" t="s">
        <v>63</v>
      </c>
      <c r="AN1711" t="s">
        <v>13637</v>
      </c>
      <c r="AO1711" t="s">
        <v>184</v>
      </c>
      <c r="AP1711" t="s">
        <v>116</v>
      </c>
      <c r="AQ1711" t="s">
        <v>148</v>
      </c>
      <c r="AR1711" t="s">
        <v>148</v>
      </c>
      <c r="AS1711" t="s">
        <v>131</v>
      </c>
      <c r="AT1711" s="5"/>
      <c r="AV1711" t="s">
        <v>200</v>
      </c>
      <c r="AW1711" t="s">
        <v>150</v>
      </c>
    </row>
    <row r="1712" spans="1:49" x14ac:dyDescent="0.25">
      <c r="A1712">
        <v>0</v>
      </c>
      <c r="B1712" t="s">
        <v>16430</v>
      </c>
      <c r="C1712">
        <v>1</v>
      </c>
      <c r="D1712" t="s">
        <v>86</v>
      </c>
      <c r="E1712" t="s">
        <v>64</v>
      </c>
      <c r="F1712" t="s">
        <v>65</v>
      </c>
      <c r="G1712">
        <v>282.08</v>
      </c>
      <c r="H1712" t="s">
        <v>489</v>
      </c>
      <c r="I1712" t="s">
        <v>63</v>
      </c>
      <c r="J1712" t="s">
        <v>437</v>
      </c>
      <c r="K1712" t="s">
        <v>16431</v>
      </c>
      <c r="L1712" t="s">
        <v>10881</v>
      </c>
      <c r="M1712" t="s">
        <v>613</v>
      </c>
      <c r="N1712">
        <v>19.993438320209975</v>
      </c>
      <c r="P1712">
        <v>80</v>
      </c>
      <c r="R1712">
        <v>70</v>
      </c>
      <c r="T1712">
        <v>0</v>
      </c>
      <c r="U1712">
        <v>24</v>
      </c>
      <c r="V1712">
        <v>14400</v>
      </c>
      <c r="AB1712" t="s">
        <v>63</v>
      </c>
      <c r="AC1712" t="s">
        <v>63</v>
      </c>
      <c r="AD1712" t="s">
        <v>63</v>
      </c>
      <c r="AE1712" t="s">
        <v>75</v>
      </c>
      <c r="AG1712">
        <v>1958</v>
      </c>
      <c r="AH1712">
        <v>16.042000000000002</v>
      </c>
      <c r="AI1712">
        <v>38.965449999999997</v>
      </c>
      <c r="AJ1712">
        <v>-97.092950000000002</v>
      </c>
      <c r="AL1712">
        <v>1</v>
      </c>
      <c r="AM1712" t="s">
        <v>63</v>
      </c>
      <c r="AN1712" t="s">
        <v>16430</v>
      </c>
      <c r="AO1712" t="s">
        <v>184</v>
      </c>
      <c r="AP1712" t="s">
        <v>116</v>
      </c>
      <c r="AQ1712" t="s">
        <v>148</v>
      </c>
      <c r="AR1712" t="s">
        <v>148</v>
      </c>
      <c r="AS1712" t="s">
        <v>131</v>
      </c>
      <c r="AT1712" s="5"/>
      <c r="AV1712" t="s">
        <v>200</v>
      </c>
      <c r="AW1712" t="s">
        <v>150</v>
      </c>
    </row>
    <row r="1713" spans="1:49" x14ac:dyDescent="0.25">
      <c r="A1713">
        <v>0</v>
      </c>
      <c r="B1713" t="s">
        <v>24700</v>
      </c>
      <c r="C1713">
        <v>1</v>
      </c>
      <c r="D1713" t="s">
        <v>86</v>
      </c>
      <c r="E1713" t="s">
        <v>64</v>
      </c>
      <c r="F1713" t="s">
        <v>65</v>
      </c>
      <c r="G1713">
        <v>284.31</v>
      </c>
      <c r="H1713" t="s">
        <v>138</v>
      </c>
      <c r="I1713" t="s">
        <v>63</v>
      </c>
      <c r="J1713" t="s">
        <v>437</v>
      </c>
      <c r="K1713" t="s">
        <v>24701</v>
      </c>
      <c r="L1713" t="s">
        <v>1199</v>
      </c>
      <c r="M1713" t="s">
        <v>6029</v>
      </c>
      <c r="N1713">
        <v>13.188976377952756</v>
      </c>
      <c r="O1713">
        <v>15</v>
      </c>
      <c r="P1713">
        <v>28</v>
      </c>
      <c r="R1713">
        <v>92</v>
      </c>
      <c r="T1713">
        <v>0</v>
      </c>
      <c r="U1713">
        <v>10</v>
      </c>
      <c r="V1713">
        <v>50</v>
      </c>
      <c r="AB1713" t="s">
        <v>63</v>
      </c>
      <c r="AC1713" t="s">
        <v>63</v>
      </c>
      <c r="AD1713" t="s">
        <v>63</v>
      </c>
      <c r="AE1713" t="s">
        <v>98</v>
      </c>
      <c r="AG1713">
        <v>1958</v>
      </c>
      <c r="AH1713">
        <v>18.272000000000002</v>
      </c>
      <c r="AI1713">
        <v>38.980069</v>
      </c>
      <c r="AJ1713">
        <v>-97.055873000000005</v>
      </c>
      <c r="AK1713" t="s">
        <v>262</v>
      </c>
      <c r="AL1713">
        <v>2</v>
      </c>
      <c r="AM1713" t="s">
        <v>63</v>
      </c>
      <c r="AN1713" t="s">
        <v>24700</v>
      </c>
      <c r="AO1713" t="s">
        <v>184</v>
      </c>
      <c r="AP1713" t="s">
        <v>116</v>
      </c>
      <c r="AQ1713" t="s">
        <v>148</v>
      </c>
      <c r="AR1713" t="s">
        <v>148</v>
      </c>
      <c r="AS1713" t="s">
        <v>131</v>
      </c>
      <c r="AT1713" s="5"/>
      <c r="AV1713" t="s">
        <v>487</v>
      </c>
      <c r="AW1713" t="s">
        <v>150</v>
      </c>
    </row>
    <row r="1714" spans="1:49" x14ac:dyDescent="0.25">
      <c r="A1714">
        <v>0</v>
      </c>
      <c r="B1714" t="s">
        <v>8427</v>
      </c>
      <c r="C1714">
        <v>1</v>
      </c>
      <c r="D1714" t="s">
        <v>86</v>
      </c>
      <c r="E1714" t="s">
        <v>64</v>
      </c>
      <c r="F1714" t="s">
        <v>65</v>
      </c>
      <c r="G1714">
        <v>286.88</v>
      </c>
      <c r="H1714" t="s">
        <v>489</v>
      </c>
      <c r="I1714" t="s">
        <v>63</v>
      </c>
      <c r="J1714" t="s">
        <v>437</v>
      </c>
      <c r="K1714" t="s">
        <v>8428</v>
      </c>
      <c r="L1714" t="s">
        <v>491</v>
      </c>
      <c r="M1714" t="s">
        <v>613</v>
      </c>
      <c r="N1714">
        <v>18.011811023622048</v>
      </c>
      <c r="P1714">
        <v>128</v>
      </c>
      <c r="R1714">
        <v>75</v>
      </c>
      <c r="T1714">
        <v>0</v>
      </c>
      <c r="U1714">
        <v>22</v>
      </c>
      <c r="V1714">
        <v>15600</v>
      </c>
      <c r="AB1714" t="s">
        <v>63</v>
      </c>
      <c r="AC1714" t="s">
        <v>63</v>
      </c>
      <c r="AD1714" t="s">
        <v>63</v>
      </c>
      <c r="AE1714" t="s">
        <v>75</v>
      </c>
      <c r="AG1714">
        <v>1958</v>
      </c>
      <c r="AH1714">
        <v>20.842000000000002</v>
      </c>
      <c r="AI1714">
        <v>38.989699999999999</v>
      </c>
      <c r="AJ1714">
        <v>-97.010099999999994</v>
      </c>
      <c r="AL1714">
        <v>1</v>
      </c>
      <c r="AM1714" t="s">
        <v>63</v>
      </c>
      <c r="AN1714" t="s">
        <v>8427</v>
      </c>
      <c r="AO1714" t="s">
        <v>103</v>
      </c>
      <c r="AP1714" t="s">
        <v>116</v>
      </c>
      <c r="AQ1714" t="s">
        <v>148</v>
      </c>
      <c r="AR1714" t="s">
        <v>148</v>
      </c>
      <c r="AS1714" t="s">
        <v>131</v>
      </c>
      <c r="AT1714" s="5"/>
      <c r="AV1714" t="s">
        <v>200</v>
      </c>
      <c r="AW1714" t="s">
        <v>150</v>
      </c>
    </row>
    <row r="1715" spans="1:49" x14ac:dyDescent="0.25">
      <c r="A1715">
        <v>0</v>
      </c>
      <c r="B1715" t="s">
        <v>3480</v>
      </c>
      <c r="C1715">
        <v>1</v>
      </c>
      <c r="D1715" t="s">
        <v>86</v>
      </c>
      <c r="E1715" t="s">
        <v>64</v>
      </c>
      <c r="F1715" t="s">
        <v>65</v>
      </c>
      <c r="G1715">
        <v>287.57</v>
      </c>
      <c r="H1715" t="s">
        <v>138</v>
      </c>
      <c r="I1715" t="s">
        <v>63</v>
      </c>
      <c r="J1715" t="s">
        <v>437</v>
      </c>
      <c r="K1715" t="s">
        <v>3481</v>
      </c>
      <c r="L1715" t="s">
        <v>1199</v>
      </c>
      <c r="M1715" t="s">
        <v>613</v>
      </c>
      <c r="N1715">
        <v>12.5</v>
      </c>
      <c r="P1715">
        <v>128</v>
      </c>
      <c r="R1715">
        <v>92</v>
      </c>
      <c r="T1715">
        <v>0</v>
      </c>
      <c r="U1715">
        <v>22</v>
      </c>
      <c r="V1715">
        <v>15600</v>
      </c>
      <c r="AB1715" t="s">
        <v>63</v>
      </c>
      <c r="AC1715" t="s">
        <v>63</v>
      </c>
      <c r="AD1715" t="s">
        <v>63</v>
      </c>
      <c r="AE1715" t="s">
        <v>98</v>
      </c>
      <c r="AG1715">
        <v>1958</v>
      </c>
      <c r="AH1715">
        <v>21.532</v>
      </c>
      <c r="AI1715">
        <v>38.989820000000002</v>
      </c>
      <c r="AJ1715">
        <v>-96.998679999999993</v>
      </c>
      <c r="AL1715">
        <v>2</v>
      </c>
      <c r="AM1715" t="s">
        <v>63</v>
      </c>
      <c r="AN1715" t="s">
        <v>3480</v>
      </c>
      <c r="AO1715" t="s">
        <v>103</v>
      </c>
      <c r="AP1715" t="s">
        <v>116</v>
      </c>
      <c r="AQ1715" t="s">
        <v>148</v>
      </c>
      <c r="AR1715" t="s">
        <v>148</v>
      </c>
      <c r="AS1715" t="s">
        <v>131</v>
      </c>
      <c r="AT1715" s="5"/>
      <c r="AV1715" t="s">
        <v>200</v>
      </c>
      <c r="AW1715" t="s">
        <v>150</v>
      </c>
    </row>
    <row r="1716" spans="1:49" x14ac:dyDescent="0.25">
      <c r="A1716">
        <v>0</v>
      </c>
      <c r="B1716" t="s">
        <v>10483</v>
      </c>
      <c r="C1716">
        <v>1</v>
      </c>
      <c r="D1716" t="s">
        <v>86</v>
      </c>
      <c r="E1716" t="s">
        <v>10484</v>
      </c>
      <c r="F1716" t="s">
        <v>177</v>
      </c>
      <c r="G1716">
        <v>1.86</v>
      </c>
      <c r="H1716" t="s">
        <v>138</v>
      </c>
      <c r="I1716" t="s">
        <v>63</v>
      </c>
      <c r="J1716" t="s">
        <v>437</v>
      </c>
      <c r="K1716" t="s">
        <v>10485</v>
      </c>
      <c r="L1716" t="s">
        <v>5006</v>
      </c>
      <c r="M1716" t="s">
        <v>10486</v>
      </c>
      <c r="N1716">
        <v>18.799212598425196</v>
      </c>
      <c r="P1716">
        <v>30</v>
      </c>
      <c r="R1716">
        <v>90</v>
      </c>
      <c r="T1716">
        <v>0</v>
      </c>
      <c r="U1716">
        <v>20</v>
      </c>
      <c r="V1716">
        <v>75</v>
      </c>
      <c r="AB1716" t="s">
        <v>63</v>
      </c>
      <c r="AC1716" t="s">
        <v>63</v>
      </c>
      <c r="AD1716" t="s">
        <v>63</v>
      </c>
      <c r="AE1716" t="s">
        <v>98</v>
      </c>
      <c r="AG1716">
        <v>1938</v>
      </c>
      <c r="AH1716">
        <v>1.6820000000000002</v>
      </c>
      <c r="AI1716">
        <v>39.133535000000002</v>
      </c>
      <c r="AJ1716">
        <v>-97.132536000000002</v>
      </c>
      <c r="AL1716">
        <v>2</v>
      </c>
      <c r="AM1716" t="s">
        <v>63</v>
      </c>
      <c r="AN1716" t="s">
        <v>10483</v>
      </c>
      <c r="AO1716" t="s">
        <v>79</v>
      </c>
      <c r="AP1716" t="s">
        <v>147</v>
      </c>
      <c r="AQ1716" t="s">
        <v>148</v>
      </c>
      <c r="AR1716" t="s">
        <v>148</v>
      </c>
      <c r="AS1716" t="s">
        <v>131</v>
      </c>
      <c r="AT1716" s="5"/>
      <c r="AV1716" t="s">
        <v>149</v>
      </c>
      <c r="AW1716" t="s">
        <v>150</v>
      </c>
    </row>
    <row r="1717" spans="1:49" x14ac:dyDescent="0.25">
      <c r="A1717">
        <v>0</v>
      </c>
      <c r="B1717" t="s">
        <v>20914</v>
      </c>
      <c r="C1717">
        <v>1</v>
      </c>
      <c r="D1717" t="s">
        <v>86</v>
      </c>
      <c r="E1717" t="s">
        <v>330</v>
      </c>
      <c r="F1717" t="s">
        <v>177</v>
      </c>
      <c r="G1717">
        <v>157.55000000000001</v>
      </c>
      <c r="H1717" t="s">
        <v>138</v>
      </c>
      <c r="I1717" t="s">
        <v>63</v>
      </c>
      <c r="J1717" t="s">
        <v>437</v>
      </c>
      <c r="K1717" t="s">
        <v>20915</v>
      </c>
      <c r="L1717" t="s">
        <v>1586</v>
      </c>
      <c r="M1717" t="s">
        <v>3111</v>
      </c>
      <c r="N1717">
        <v>18.799212598425196</v>
      </c>
      <c r="P1717">
        <v>44</v>
      </c>
      <c r="R1717">
        <v>92</v>
      </c>
      <c r="T1717">
        <v>0</v>
      </c>
      <c r="U1717">
        <v>27</v>
      </c>
      <c r="V1717">
        <v>980</v>
      </c>
      <c r="AB1717" t="s">
        <v>63</v>
      </c>
      <c r="AC1717" t="s">
        <v>63</v>
      </c>
      <c r="AD1717" t="s">
        <v>63</v>
      </c>
      <c r="AE1717" t="s">
        <v>98</v>
      </c>
      <c r="AG1717">
        <v>1931</v>
      </c>
      <c r="AH1717">
        <v>9.4260000000000002</v>
      </c>
      <c r="AI1717">
        <v>38.722355999999998</v>
      </c>
      <c r="AJ1717">
        <v>-97.223748999999998</v>
      </c>
      <c r="AL1717">
        <v>2</v>
      </c>
      <c r="AM1717" t="s">
        <v>63</v>
      </c>
      <c r="AN1717" t="s">
        <v>20914</v>
      </c>
      <c r="AO1717" t="s">
        <v>184</v>
      </c>
      <c r="AP1717" t="s">
        <v>147</v>
      </c>
      <c r="AQ1717" t="s">
        <v>148</v>
      </c>
      <c r="AR1717" t="s">
        <v>148</v>
      </c>
      <c r="AS1717" t="s">
        <v>131</v>
      </c>
      <c r="AT1717" s="5"/>
      <c r="AV1717" t="s">
        <v>149</v>
      </c>
      <c r="AW1717" t="s">
        <v>150</v>
      </c>
    </row>
    <row r="1718" spans="1:49" x14ac:dyDescent="0.25">
      <c r="A1718">
        <v>0</v>
      </c>
      <c r="B1718" t="s">
        <v>11225</v>
      </c>
      <c r="C1718">
        <v>1</v>
      </c>
      <c r="D1718" t="s">
        <v>86</v>
      </c>
      <c r="E1718" t="s">
        <v>330</v>
      </c>
      <c r="F1718" t="s">
        <v>177</v>
      </c>
      <c r="G1718">
        <v>157.72999999999999</v>
      </c>
      <c r="H1718" t="s">
        <v>138</v>
      </c>
      <c r="I1718" t="s">
        <v>63</v>
      </c>
      <c r="J1718" t="s">
        <v>437</v>
      </c>
      <c r="K1718" t="s">
        <v>10735</v>
      </c>
      <c r="L1718" t="s">
        <v>1586</v>
      </c>
      <c r="M1718" t="s">
        <v>3111</v>
      </c>
      <c r="N1718">
        <v>12.696850393700787</v>
      </c>
      <c r="P1718">
        <v>44</v>
      </c>
      <c r="R1718">
        <v>80</v>
      </c>
      <c r="T1718">
        <v>0</v>
      </c>
      <c r="U1718">
        <v>27</v>
      </c>
      <c r="V1718">
        <v>980</v>
      </c>
      <c r="AB1718" t="s">
        <v>63</v>
      </c>
      <c r="AC1718" t="s">
        <v>63</v>
      </c>
      <c r="AD1718" t="s">
        <v>63</v>
      </c>
      <c r="AE1718" t="s">
        <v>75</v>
      </c>
      <c r="AG1718">
        <v>1931</v>
      </c>
      <c r="AH1718">
        <v>9.6059999999999999</v>
      </c>
      <c r="AI1718">
        <v>38.724823999999998</v>
      </c>
      <c r="AJ1718">
        <v>-97.223725000000002</v>
      </c>
      <c r="AL1718">
        <v>2</v>
      </c>
      <c r="AM1718" t="s">
        <v>63</v>
      </c>
      <c r="AN1718" t="s">
        <v>11225</v>
      </c>
      <c r="AO1718" t="s">
        <v>184</v>
      </c>
      <c r="AP1718" t="s">
        <v>147</v>
      </c>
      <c r="AQ1718" t="s">
        <v>148</v>
      </c>
      <c r="AR1718" t="s">
        <v>148</v>
      </c>
      <c r="AS1718" t="s">
        <v>131</v>
      </c>
      <c r="AT1718" s="5"/>
      <c r="AV1718" t="s">
        <v>149</v>
      </c>
      <c r="AW1718" t="s">
        <v>150</v>
      </c>
    </row>
    <row r="1719" spans="1:49" x14ac:dyDescent="0.25">
      <c r="A1719">
        <v>0</v>
      </c>
      <c r="B1719" t="s">
        <v>23923</v>
      </c>
      <c r="C1719">
        <v>1</v>
      </c>
      <c r="D1719" t="s">
        <v>86</v>
      </c>
      <c r="E1719" t="s">
        <v>330</v>
      </c>
      <c r="F1719" t="s">
        <v>177</v>
      </c>
      <c r="G1719">
        <v>158.24</v>
      </c>
      <c r="H1719" t="s">
        <v>138</v>
      </c>
      <c r="I1719" t="s">
        <v>63</v>
      </c>
      <c r="J1719" t="s">
        <v>437</v>
      </c>
      <c r="K1719" t="s">
        <v>23924</v>
      </c>
      <c r="L1719" t="s">
        <v>1586</v>
      </c>
      <c r="M1719" t="s">
        <v>3111</v>
      </c>
      <c r="N1719">
        <v>10.597112860892388</v>
      </c>
      <c r="P1719">
        <v>44</v>
      </c>
      <c r="R1719">
        <v>100</v>
      </c>
      <c r="T1719">
        <v>0</v>
      </c>
      <c r="U1719">
        <v>25</v>
      </c>
      <c r="V1719">
        <v>1130</v>
      </c>
      <c r="AB1719" t="s">
        <v>63</v>
      </c>
      <c r="AC1719" t="s">
        <v>63</v>
      </c>
      <c r="AD1719" t="s">
        <v>63</v>
      </c>
      <c r="AE1719" t="s">
        <v>129</v>
      </c>
      <c r="AG1719">
        <v>1931</v>
      </c>
      <c r="AH1719">
        <v>10.116</v>
      </c>
      <c r="AI1719">
        <v>38.732140000000001</v>
      </c>
      <c r="AJ1719">
        <v>-97.223697999999999</v>
      </c>
      <c r="AL1719">
        <v>2</v>
      </c>
      <c r="AM1719" t="s">
        <v>63</v>
      </c>
      <c r="AN1719" t="s">
        <v>23923</v>
      </c>
      <c r="AO1719" t="s">
        <v>184</v>
      </c>
      <c r="AP1719" t="s">
        <v>147</v>
      </c>
      <c r="AQ1719" t="s">
        <v>148</v>
      </c>
      <c r="AR1719" t="s">
        <v>148</v>
      </c>
      <c r="AS1719" t="s">
        <v>131</v>
      </c>
      <c r="AT1719" s="5"/>
      <c r="AV1719" t="s">
        <v>149</v>
      </c>
      <c r="AW1719" t="s">
        <v>150</v>
      </c>
    </row>
    <row r="1720" spans="1:49" x14ac:dyDescent="0.25">
      <c r="A1720">
        <v>0</v>
      </c>
      <c r="B1720" t="s">
        <v>14121</v>
      </c>
      <c r="C1720">
        <v>1</v>
      </c>
      <c r="D1720" t="s">
        <v>86</v>
      </c>
      <c r="E1720" t="s">
        <v>330</v>
      </c>
      <c r="F1720" t="s">
        <v>177</v>
      </c>
      <c r="G1720">
        <v>159.81</v>
      </c>
      <c r="H1720" t="s">
        <v>138</v>
      </c>
      <c r="I1720" t="s">
        <v>63</v>
      </c>
      <c r="J1720" t="s">
        <v>437</v>
      </c>
      <c r="K1720" t="s">
        <v>5874</v>
      </c>
      <c r="L1720" t="s">
        <v>1586</v>
      </c>
      <c r="M1720" t="s">
        <v>3111</v>
      </c>
      <c r="N1720">
        <v>18.799212598425196</v>
      </c>
      <c r="P1720">
        <v>44</v>
      </c>
      <c r="R1720">
        <v>95</v>
      </c>
      <c r="T1720">
        <v>0</v>
      </c>
      <c r="U1720">
        <v>25</v>
      </c>
      <c r="V1720">
        <v>1130</v>
      </c>
      <c r="AB1720" t="s">
        <v>63</v>
      </c>
      <c r="AC1720" t="s">
        <v>63</v>
      </c>
      <c r="AD1720" t="s">
        <v>63</v>
      </c>
      <c r="AE1720" t="s">
        <v>98</v>
      </c>
      <c r="AG1720">
        <v>1940</v>
      </c>
      <c r="AH1720">
        <v>11.686</v>
      </c>
      <c r="AI1720">
        <v>38.754998999999998</v>
      </c>
      <c r="AJ1720">
        <v>-97.22372</v>
      </c>
      <c r="AL1720">
        <v>2</v>
      </c>
      <c r="AM1720" t="s">
        <v>63</v>
      </c>
      <c r="AN1720" t="s">
        <v>14121</v>
      </c>
      <c r="AO1720" t="s">
        <v>184</v>
      </c>
      <c r="AP1720" t="s">
        <v>147</v>
      </c>
      <c r="AQ1720" t="s">
        <v>148</v>
      </c>
      <c r="AR1720" t="s">
        <v>148</v>
      </c>
      <c r="AS1720" t="s">
        <v>131</v>
      </c>
      <c r="AT1720" s="5"/>
      <c r="AV1720" t="s">
        <v>149</v>
      </c>
      <c r="AW1720" t="s">
        <v>150</v>
      </c>
    </row>
    <row r="1721" spans="1:49" x14ac:dyDescent="0.25">
      <c r="A1721">
        <v>0</v>
      </c>
      <c r="B1721" t="s">
        <v>21071</v>
      </c>
      <c r="C1721">
        <v>1</v>
      </c>
      <c r="D1721" t="s">
        <v>86</v>
      </c>
      <c r="E1721" t="s">
        <v>330</v>
      </c>
      <c r="F1721" t="s">
        <v>177</v>
      </c>
      <c r="G1721">
        <v>160.03</v>
      </c>
      <c r="H1721" t="s">
        <v>138</v>
      </c>
      <c r="I1721" t="s">
        <v>63</v>
      </c>
      <c r="J1721" t="s">
        <v>437</v>
      </c>
      <c r="K1721" t="s">
        <v>21072</v>
      </c>
      <c r="L1721" t="s">
        <v>1586</v>
      </c>
      <c r="M1721" t="s">
        <v>3111</v>
      </c>
      <c r="N1721">
        <v>12.696850393700787</v>
      </c>
      <c r="P1721">
        <v>44</v>
      </c>
      <c r="R1721">
        <v>95</v>
      </c>
      <c r="T1721">
        <v>0</v>
      </c>
      <c r="U1721">
        <v>25</v>
      </c>
      <c r="V1721">
        <v>1130</v>
      </c>
      <c r="AB1721" t="s">
        <v>63</v>
      </c>
      <c r="AC1721" t="s">
        <v>63</v>
      </c>
      <c r="AD1721" t="s">
        <v>63</v>
      </c>
      <c r="AE1721" t="s">
        <v>98</v>
      </c>
      <c r="AG1721">
        <v>1940</v>
      </c>
      <c r="AH1721">
        <v>11.906000000000001</v>
      </c>
      <c r="AI1721">
        <v>38.758200000000002</v>
      </c>
      <c r="AJ1721">
        <v>-97.223690000000005</v>
      </c>
      <c r="AL1721">
        <v>2</v>
      </c>
      <c r="AM1721" t="s">
        <v>63</v>
      </c>
      <c r="AN1721" t="s">
        <v>21071</v>
      </c>
      <c r="AO1721" t="s">
        <v>184</v>
      </c>
      <c r="AP1721" t="s">
        <v>147</v>
      </c>
      <c r="AQ1721" t="s">
        <v>148</v>
      </c>
      <c r="AR1721" t="s">
        <v>148</v>
      </c>
      <c r="AS1721" t="s">
        <v>131</v>
      </c>
      <c r="AT1721" s="5"/>
      <c r="AV1721" t="s">
        <v>149</v>
      </c>
      <c r="AW1721" t="s">
        <v>150</v>
      </c>
    </row>
    <row r="1722" spans="1:49" x14ac:dyDescent="0.25">
      <c r="A1722">
        <v>0</v>
      </c>
      <c r="B1722" t="s">
        <v>24349</v>
      </c>
      <c r="C1722">
        <v>1</v>
      </c>
      <c r="D1722" t="s">
        <v>86</v>
      </c>
      <c r="E1722" t="s">
        <v>330</v>
      </c>
      <c r="F1722" t="s">
        <v>177</v>
      </c>
      <c r="G1722">
        <v>165.81</v>
      </c>
      <c r="H1722" t="s">
        <v>138</v>
      </c>
      <c r="I1722" t="s">
        <v>63</v>
      </c>
      <c r="J1722" t="s">
        <v>437</v>
      </c>
      <c r="K1722" t="s">
        <v>24350</v>
      </c>
      <c r="L1722" t="s">
        <v>1586</v>
      </c>
      <c r="M1722" t="s">
        <v>3111</v>
      </c>
      <c r="N1722">
        <v>14.698162729658792</v>
      </c>
      <c r="P1722">
        <v>44</v>
      </c>
      <c r="R1722">
        <v>95</v>
      </c>
      <c r="T1722">
        <v>0</v>
      </c>
      <c r="U1722">
        <v>15</v>
      </c>
      <c r="V1722">
        <v>2080</v>
      </c>
      <c r="AB1722" t="s">
        <v>63</v>
      </c>
      <c r="AC1722" t="s">
        <v>63</v>
      </c>
      <c r="AD1722" t="s">
        <v>63</v>
      </c>
      <c r="AE1722" t="s">
        <v>98</v>
      </c>
      <c r="AG1722">
        <v>1940</v>
      </c>
      <c r="AH1722">
        <v>17.686</v>
      </c>
      <c r="AI1722">
        <v>38.842039</v>
      </c>
      <c r="AJ1722">
        <v>-97.223590999999999</v>
      </c>
      <c r="AL1722">
        <v>2</v>
      </c>
      <c r="AM1722" t="s">
        <v>63</v>
      </c>
      <c r="AN1722" t="s">
        <v>24349</v>
      </c>
      <c r="AO1722" t="s">
        <v>184</v>
      </c>
      <c r="AP1722" t="s">
        <v>147</v>
      </c>
      <c r="AQ1722" t="s">
        <v>148</v>
      </c>
      <c r="AR1722" t="s">
        <v>148</v>
      </c>
      <c r="AS1722" t="s">
        <v>131</v>
      </c>
      <c r="AT1722" s="5"/>
      <c r="AV1722" t="s">
        <v>149</v>
      </c>
      <c r="AW1722" t="s">
        <v>150</v>
      </c>
    </row>
    <row r="1723" spans="1:49" x14ac:dyDescent="0.25">
      <c r="A1723">
        <v>0</v>
      </c>
      <c r="B1723" t="s">
        <v>21986</v>
      </c>
      <c r="C1723">
        <v>1</v>
      </c>
      <c r="D1723" t="s">
        <v>86</v>
      </c>
      <c r="E1723" t="s">
        <v>662</v>
      </c>
      <c r="F1723" t="s">
        <v>177</v>
      </c>
      <c r="G1723">
        <v>18</v>
      </c>
      <c r="H1723" t="s">
        <v>138</v>
      </c>
      <c r="I1723" t="s">
        <v>63</v>
      </c>
      <c r="J1723" t="s">
        <v>437</v>
      </c>
      <c r="K1723" t="s">
        <v>21987</v>
      </c>
      <c r="L1723" t="s">
        <v>1199</v>
      </c>
      <c r="M1723" t="s">
        <v>21988</v>
      </c>
      <c r="N1723">
        <v>10.695538057742782</v>
      </c>
      <c r="P1723">
        <v>26</v>
      </c>
      <c r="R1723">
        <v>90</v>
      </c>
      <c r="T1723">
        <v>0</v>
      </c>
      <c r="U1723">
        <v>6</v>
      </c>
      <c r="V1723">
        <v>1340</v>
      </c>
      <c r="AB1723" t="s">
        <v>63</v>
      </c>
      <c r="AC1723" t="s">
        <v>63</v>
      </c>
      <c r="AD1723" t="s">
        <v>63</v>
      </c>
      <c r="AE1723" t="s">
        <v>98</v>
      </c>
      <c r="AG1723">
        <v>1923</v>
      </c>
      <c r="AH1723">
        <v>18</v>
      </c>
      <c r="AI1723">
        <v>38.923136999999997</v>
      </c>
      <c r="AJ1723">
        <v>-97.120965999999996</v>
      </c>
      <c r="AL1723">
        <v>2</v>
      </c>
      <c r="AM1723" t="s">
        <v>63</v>
      </c>
      <c r="AN1723" t="s">
        <v>21986</v>
      </c>
      <c r="AO1723" t="s">
        <v>184</v>
      </c>
      <c r="AP1723" t="s">
        <v>147</v>
      </c>
      <c r="AQ1723" t="s">
        <v>148</v>
      </c>
      <c r="AR1723" t="s">
        <v>148</v>
      </c>
      <c r="AS1723" t="s">
        <v>131</v>
      </c>
      <c r="AT1723" s="5"/>
      <c r="AV1723" t="s">
        <v>149</v>
      </c>
      <c r="AW1723" t="s">
        <v>150</v>
      </c>
    </row>
    <row r="1724" spans="1:49" x14ac:dyDescent="0.25">
      <c r="A1724">
        <v>0</v>
      </c>
      <c r="B1724" t="s">
        <v>17531</v>
      </c>
      <c r="C1724">
        <v>1</v>
      </c>
      <c r="D1724" t="s">
        <v>86</v>
      </c>
      <c r="E1724" t="s">
        <v>64</v>
      </c>
      <c r="F1724" t="s">
        <v>65</v>
      </c>
      <c r="G1724">
        <v>289.15000000000003</v>
      </c>
      <c r="H1724" t="s">
        <v>489</v>
      </c>
      <c r="I1724" t="s">
        <v>63</v>
      </c>
      <c r="J1724" t="s">
        <v>437</v>
      </c>
      <c r="K1724" t="s">
        <v>17532</v>
      </c>
      <c r="L1724" t="s">
        <v>1199</v>
      </c>
      <c r="M1724" t="s">
        <v>613</v>
      </c>
      <c r="N1724">
        <v>19.993438320209975</v>
      </c>
      <c r="P1724">
        <v>84</v>
      </c>
      <c r="R1724">
        <v>80</v>
      </c>
      <c r="T1724">
        <v>0</v>
      </c>
      <c r="U1724">
        <v>22</v>
      </c>
      <c r="V1724">
        <v>15600</v>
      </c>
      <c r="AB1724" t="s">
        <v>63</v>
      </c>
      <c r="AC1724" t="s">
        <v>63</v>
      </c>
      <c r="AD1724" t="s">
        <v>63</v>
      </c>
      <c r="AE1724" t="s">
        <v>75</v>
      </c>
      <c r="AG1724">
        <v>1958</v>
      </c>
      <c r="AH1724">
        <v>23.112000000000002</v>
      </c>
      <c r="AI1724">
        <v>38.993459999999999</v>
      </c>
      <c r="AJ1724">
        <v>-96.969759999999994</v>
      </c>
      <c r="AL1724">
        <v>1</v>
      </c>
      <c r="AM1724" t="s">
        <v>63</v>
      </c>
      <c r="AN1724" t="s">
        <v>17531</v>
      </c>
      <c r="AO1724" t="s">
        <v>103</v>
      </c>
      <c r="AP1724" t="s">
        <v>116</v>
      </c>
      <c r="AQ1724" t="s">
        <v>148</v>
      </c>
      <c r="AR1724" t="s">
        <v>148</v>
      </c>
      <c r="AS1724" t="s">
        <v>131</v>
      </c>
      <c r="AT1724" s="5"/>
      <c r="AV1724" t="s">
        <v>200</v>
      </c>
      <c r="AW1724" t="s">
        <v>150</v>
      </c>
    </row>
    <row r="1725" spans="1:49" x14ac:dyDescent="0.25">
      <c r="A1725">
        <v>0</v>
      </c>
      <c r="B1725" t="s">
        <v>10435</v>
      </c>
      <c r="C1725">
        <v>1</v>
      </c>
      <c r="D1725" t="s">
        <v>86</v>
      </c>
      <c r="E1725" t="s">
        <v>184</v>
      </c>
      <c r="F1725" t="s">
        <v>177</v>
      </c>
      <c r="G1725">
        <v>223.45000000000002</v>
      </c>
      <c r="H1725" t="s">
        <v>138</v>
      </c>
      <c r="I1725" t="s">
        <v>63</v>
      </c>
      <c r="J1725" t="s">
        <v>437</v>
      </c>
      <c r="K1725" t="s">
        <v>10436</v>
      </c>
      <c r="L1725" t="s">
        <v>1586</v>
      </c>
      <c r="M1725" t="s">
        <v>1090</v>
      </c>
      <c r="N1725">
        <v>19.816272965879264</v>
      </c>
      <c r="P1725">
        <v>28</v>
      </c>
      <c r="R1725">
        <v>93</v>
      </c>
      <c r="T1725">
        <v>0</v>
      </c>
      <c r="U1725">
        <v>18</v>
      </c>
      <c r="V1725">
        <v>655</v>
      </c>
      <c r="AB1725" t="s">
        <v>63</v>
      </c>
      <c r="AC1725" t="s">
        <v>63</v>
      </c>
      <c r="AD1725" t="s">
        <v>63</v>
      </c>
      <c r="AE1725" t="s">
        <v>75</v>
      </c>
      <c r="AG1725">
        <v>1927</v>
      </c>
      <c r="AH1725">
        <v>11.436</v>
      </c>
      <c r="AI1725">
        <v>38.682259999999999</v>
      </c>
      <c r="AJ1725">
        <v>-97.163173999999998</v>
      </c>
      <c r="AL1725">
        <v>3</v>
      </c>
      <c r="AM1725" t="s">
        <v>63</v>
      </c>
      <c r="AN1725" t="s">
        <v>10435</v>
      </c>
      <c r="AO1725" t="s">
        <v>184</v>
      </c>
      <c r="AP1725" t="s">
        <v>147</v>
      </c>
      <c r="AQ1725" t="s">
        <v>148</v>
      </c>
      <c r="AR1725" t="s">
        <v>148</v>
      </c>
      <c r="AS1725" t="s">
        <v>131</v>
      </c>
      <c r="AT1725" s="5"/>
      <c r="AV1725" t="s">
        <v>149</v>
      </c>
      <c r="AW1725" t="s">
        <v>150</v>
      </c>
    </row>
    <row r="1726" spans="1:49" x14ac:dyDescent="0.25">
      <c r="A1726">
        <v>0</v>
      </c>
      <c r="B1726" t="s">
        <v>7036</v>
      </c>
      <c r="C1726">
        <v>1</v>
      </c>
      <c r="D1726" t="s">
        <v>86</v>
      </c>
      <c r="E1726" t="s">
        <v>184</v>
      </c>
      <c r="F1726" t="s">
        <v>177</v>
      </c>
      <c r="G1726">
        <v>223.75</v>
      </c>
      <c r="H1726" t="s">
        <v>138</v>
      </c>
      <c r="I1726" t="s">
        <v>63</v>
      </c>
      <c r="J1726" t="s">
        <v>437</v>
      </c>
      <c r="K1726" t="s">
        <v>7037</v>
      </c>
      <c r="L1726" t="s">
        <v>1586</v>
      </c>
      <c r="M1726" t="s">
        <v>1090</v>
      </c>
      <c r="N1726">
        <v>17.191601049868765</v>
      </c>
      <c r="P1726">
        <v>28</v>
      </c>
      <c r="R1726">
        <v>93</v>
      </c>
      <c r="T1726">
        <v>0</v>
      </c>
      <c r="U1726">
        <v>18</v>
      </c>
      <c r="V1726">
        <v>655</v>
      </c>
      <c r="AB1726" t="s">
        <v>63</v>
      </c>
      <c r="AC1726" t="s">
        <v>63</v>
      </c>
      <c r="AD1726" t="s">
        <v>63</v>
      </c>
      <c r="AE1726" t="s">
        <v>98</v>
      </c>
      <c r="AG1726">
        <v>1927</v>
      </c>
      <c r="AH1726">
        <v>11.736000000000001</v>
      </c>
      <c r="AI1726">
        <v>38.682257999999997</v>
      </c>
      <c r="AJ1726">
        <v>-97.154758000000001</v>
      </c>
      <c r="AL1726">
        <v>2</v>
      </c>
      <c r="AM1726" t="s">
        <v>63</v>
      </c>
      <c r="AN1726" t="s">
        <v>7036</v>
      </c>
      <c r="AO1726" t="s">
        <v>184</v>
      </c>
      <c r="AP1726" t="s">
        <v>147</v>
      </c>
      <c r="AQ1726" t="s">
        <v>148</v>
      </c>
      <c r="AR1726" t="s">
        <v>148</v>
      </c>
      <c r="AS1726" t="s">
        <v>131</v>
      </c>
      <c r="AT1726" s="5"/>
      <c r="AV1726" t="s">
        <v>149</v>
      </c>
      <c r="AW1726" t="s">
        <v>150</v>
      </c>
    </row>
    <row r="1727" spans="1:49" x14ac:dyDescent="0.25">
      <c r="A1727">
        <v>0</v>
      </c>
      <c r="B1727" t="s">
        <v>1197</v>
      </c>
      <c r="C1727">
        <v>1</v>
      </c>
      <c r="D1727" t="s">
        <v>86</v>
      </c>
      <c r="E1727" t="s">
        <v>64</v>
      </c>
      <c r="F1727" t="s">
        <v>65</v>
      </c>
      <c r="G1727">
        <v>278.84000000000003</v>
      </c>
      <c r="H1727" t="s">
        <v>138</v>
      </c>
      <c r="I1727" t="s">
        <v>63</v>
      </c>
      <c r="J1727" t="s">
        <v>437</v>
      </c>
      <c r="K1727" t="s">
        <v>1198</v>
      </c>
      <c r="L1727" t="s">
        <v>1199</v>
      </c>
      <c r="M1727" t="s">
        <v>613</v>
      </c>
      <c r="N1727">
        <v>10.006561679790027</v>
      </c>
      <c r="P1727">
        <v>128</v>
      </c>
      <c r="R1727">
        <v>88</v>
      </c>
      <c r="T1727">
        <v>0</v>
      </c>
      <c r="U1727">
        <v>25</v>
      </c>
      <c r="V1727">
        <v>14100</v>
      </c>
      <c r="X1727" t="s">
        <v>493</v>
      </c>
      <c r="Y1727" t="s">
        <v>72</v>
      </c>
      <c r="Z1727" t="s">
        <v>303</v>
      </c>
      <c r="AA1727" t="s">
        <v>283</v>
      </c>
      <c r="AB1727" t="s">
        <v>63</v>
      </c>
      <c r="AC1727" t="s">
        <v>63</v>
      </c>
      <c r="AD1727" t="s">
        <v>63</v>
      </c>
      <c r="AE1727" t="s">
        <v>98</v>
      </c>
      <c r="AG1727">
        <v>1958</v>
      </c>
      <c r="AH1727">
        <v>12.802000000000001</v>
      </c>
      <c r="AI1727">
        <v>38.944535999999999</v>
      </c>
      <c r="AJ1727">
        <v>-97.146939000000003</v>
      </c>
      <c r="AL1727">
        <v>1</v>
      </c>
      <c r="AM1727" t="s">
        <v>63</v>
      </c>
      <c r="AN1727" t="s">
        <v>1197</v>
      </c>
      <c r="AO1727" t="s">
        <v>184</v>
      </c>
      <c r="AP1727" t="s">
        <v>116</v>
      </c>
      <c r="AQ1727" t="s">
        <v>148</v>
      </c>
      <c r="AR1727" t="s">
        <v>148</v>
      </c>
      <c r="AS1727" t="s">
        <v>131</v>
      </c>
      <c r="AT1727" s="5"/>
      <c r="AV1727" t="s">
        <v>200</v>
      </c>
      <c r="AW1727" t="s">
        <v>150</v>
      </c>
    </row>
    <row r="1728" spans="1:49" x14ac:dyDescent="0.25">
      <c r="A1728">
        <v>0</v>
      </c>
      <c r="B1728" t="s">
        <v>2380</v>
      </c>
      <c r="C1728">
        <v>1</v>
      </c>
      <c r="D1728" t="s">
        <v>86</v>
      </c>
      <c r="E1728" t="s">
        <v>64</v>
      </c>
      <c r="F1728" t="s">
        <v>65</v>
      </c>
      <c r="G1728">
        <v>275.90000000000003</v>
      </c>
      <c r="H1728" t="s">
        <v>138</v>
      </c>
      <c r="I1728" t="s">
        <v>63</v>
      </c>
      <c r="J1728" t="s">
        <v>437</v>
      </c>
      <c r="K1728" t="s">
        <v>2381</v>
      </c>
      <c r="L1728" t="s">
        <v>1199</v>
      </c>
      <c r="M1728" t="s">
        <v>613</v>
      </c>
      <c r="N1728">
        <v>10.006561679790027</v>
      </c>
      <c r="P1728">
        <v>84.000002952755906</v>
      </c>
      <c r="R1728">
        <v>88</v>
      </c>
      <c r="T1728">
        <v>0</v>
      </c>
      <c r="U1728">
        <v>25</v>
      </c>
      <c r="V1728">
        <v>14100</v>
      </c>
      <c r="X1728" t="s">
        <v>493</v>
      </c>
      <c r="Y1728" t="s">
        <v>72</v>
      </c>
      <c r="Z1728" t="s">
        <v>303</v>
      </c>
      <c r="AA1728" t="s">
        <v>283</v>
      </c>
      <c r="AB1728" t="s">
        <v>63</v>
      </c>
      <c r="AC1728" t="s">
        <v>63</v>
      </c>
      <c r="AD1728" t="s">
        <v>63</v>
      </c>
      <c r="AE1728" t="s">
        <v>98</v>
      </c>
      <c r="AG1728">
        <v>1959</v>
      </c>
      <c r="AH1728">
        <v>9.8620000000000001</v>
      </c>
      <c r="AI1728">
        <v>38.942979999999999</v>
      </c>
      <c r="AJ1728">
        <v>-97.20111</v>
      </c>
      <c r="AL1728">
        <v>1</v>
      </c>
      <c r="AM1728" t="s">
        <v>63</v>
      </c>
      <c r="AN1728" t="s">
        <v>2380</v>
      </c>
      <c r="AO1728" t="s">
        <v>184</v>
      </c>
      <c r="AP1728" t="s">
        <v>116</v>
      </c>
      <c r="AQ1728" t="s">
        <v>148</v>
      </c>
      <c r="AR1728" t="s">
        <v>148</v>
      </c>
      <c r="AS1728" t="s">
        <v>131</v>
      </c>
      <c r="AT1728" s="5"/>
      <c r="AV1728" t="s">
        <v>200</v>
      </c>
      <c r="AW1728" t="s">
        <v>150</v>
      </c>
    </row>
    <row r="1729" spans="1:49" x14ac:dyDescent="0.25">
      <c r="A1729">
        <v>0</v>
      </c>
      <c r="B1729" t="s">
        <v>13279</v>
      </c>
      <c r="C1729">
        <v>1</v>
      </c>
      <c r="D1729" t="s">
        <v>86</v>
      </c>
      <c r="E1729" t="s">
        <v>64</v>
      </c>
      <c r="F1729" t="s">
        <v>65</v>
      </c>
      <c r="G1729">
        <v>278.22000000000003</v>
      </c>
      <c r="H1729" t="s">
        <v>138</v>
      </c>
      <c r="I1729" t="s">
        <v>63</v>
      </c>
      <c r="J1729" t="s">
        <v>437</v>
      </c>
      <c r="K1729" t="s">
        <v>13280</v>
      </c>
      <c r="L1729" t="s">
        <v>13281</v>
      </c>
      <c r="M1729" t="s">
        <v>613</v>
      </c>
      <c r="N1729">
        <v>10.006561679790027</v>
      </c>
      <c r="P1729">
        <v>84.000002952755906</v>
      </c>
      <c r="R1729">
        <v>95</v>
      </c>
      <c r="T1729">
        <v>0</v>
      </c>
      <c r="U1729">
        <v>25</v>
      </c>
      <c r="V1729">
        <v>14100</v>
      </c>
      <c r="AB1729" t="s">
        <v>63</v>
      </c>
      <c r="AC1729" t="s">
        <v>63</v>
      </c>
      <c r="AD1729" t="s">
        <v>63</v>
      </c>
      <c r="AE1729" t="s">
        <v>98</v>
      </c>
      <c r="AG1729">
        <v>1959</v>
      </c>
      <c r="AH1729">
        <v>12.182</v>
      </c>
      <c r="AI1729">
        <v>38.943910000000002</v>
      </c>
      <c r="AJ1729">
        <v>-97.158169999999998</v>
      </c>
      <c r="AL1729">
        <v>1</v>
      </c>
      <c r="AM1729" t="s">
        <v>63</v>
      </c>
      <c r="AN1729" t="s">
        <v>13279</v>
      </c>
      <c r="AO1729" t="s">
        <v>184</v>
      </c>
      <c r="AP1729" t="s">
        <v>116</v>
      </c>
      <c r="AQ1729" t="s">
        <v>148</v>
      </c>
      <c r="AR1729" t="s">
        <v>148</v>
      </c>
      <c r="AS1729" t="s">
        <v>131</v>
      </c>
      <c r="AT1729" s="5"/>
      <c r="AV1729" t="s">
        <v>200</v>
      </c>
      <c r="AW1729" t="s">
        <v>150</v>
      </c>
    </row>
    <row r="1730" spans="1:49" x14ac:dyDescent="0.25">
      <c r="A1730">
        <v>0</v>
      </c>
      <c r="B1730" t="s">
        <v>23571</v>
      </c>
      <c r="C1730">
        <v>1</v>
      </c>
      <c r="D1730" t="s">
        <v>86</v>
      </c>
      <c r="E1730" t="s">
        <v>64</v>
      </c>
      <c r="F1730" t="s">
        <v>65</v>
      </c>
      <c r="G1730">
        <v>280.14</v>
      </c>
      <c r="H1730" t="s">
        <v>138</v>
      </c>
      <c r="I1730" t="s">
        <v>63</v>
      </c>
      <c r="J1730" t="s">
        <v>437</v>
      </c>
      <c r="K1730" t="s">
        <v>23572</v>
      </c>
      <c r="L1730" t="s">
        <v>1199</v>
      </c>
      <c r="M1730" t="s">
        <v>613</v>
      </c>
      <c r="N1730">
        <v>10.006561679790027</v>
      </c>
      <c r="P1730">
        <v>128</v>
      </c>
      <c r="R1730">
        <v>65</v>
      </c>
      <c r="T1730">
        <v>0</v>
      </c>
      <c r="U1730">
        <v>25</v>
      </c>
      <c r="V1730">
        <v>14100</v>
      </c>
      <c r="AB1730" t="s">
        <v>63</v>
      </c>
      <c r="AC1730" t="s">
        <v>63</v>
      </c>
      <c r="AD1730" t="s">
        <v>63</v>
      </c>
      <c r="AE1730" t="s">
        <v>75</v>
      </c>
      <c r="AG1730">
        <v>1959</v>
      </c>
      <c r="AH1730">
        <v>14.102</v>
      </c>
      <c r="AI1730">
        <v>38.952809999999999</v>
      </c>
      <c r="AJ1730">
        <v>-97.125100000000003</v>
      </c>
      <c r="AL1730">
        <v>1</v>
      </c>
      <c r="AM1730" t="s">
        <v>63</v>
      </c>
      <c r="AN1730" t="s">
        <v>23571</v>
      </c>
      <c r="AO1730" t="s">
        <v>184</v>
      </c>
      <c r="AP1730" t="s">
        <v>116</v>
      </c>
      <c r="AQ1730" t="s">
        <v>148</v>
      </c>
      <c r="AR1730" t="s">
        <v>148</v>
      </c>
      <c r="AS1730" t="s">
        <v>131</v>
      </c>
      <c r="AT1730" s="5"/>
      <c r="AV1730" t="s">
        <v>200</v>
      </c>
      <c r="AW1730" t="s">
        <v>150</v>
      </c>
    </row>
    <row r="1731" spans="1:49" x14ac:dyDescent="0.25">
      <c r="A1731">
        <v>0</v>
      </c>
      <c r="B1731" t="s">
        <v>10879</v>
      </c>
      <c r="C1731">
        <v>1</v>
      </c>
      <c r="D1731" t="s">
        <v>86</v>
      </c>
      <c r="E1731" t="s">
        <v>64</v>
      </c>
      <c r="F1731" t="s">
        <v>65</v>
      </c>
      <c r="G1731">
        <v>283.05</v>
      </c>
      <c r="H1731" t="s">
        <v>138</v>
      </c>
      <c r="I1731" t="s">
        <v>63</v>
      </c>
      <c r="J1731" t="s">
        <v>437</v>
      </c>
      <c r="K1731" t="s">
        <v>10880</v>
      </c>
      <c r="L1731" t="s">
        <v>10881</v>
      </c>
      <c r="M1731" t="s">
        <v>613</v>
      </c>
      <c r="N1731">
        <v>10.006561679790027</v>
      </c>
      <c r="P1731">
        <v>84.000002952755906</v>
      </c>
      <c r="R1731">
        <v>92</v>
      </c>
      <c r="T1731">
        <v>0</v>
      </c>
      <c r="U1731">
        <v>24</v>
      </c>
      <c r="V1731">
        <v>14400</v>
      </c>
      <c r="AB1731" t="s">
        <v>63</v>
      </c>
      <c r="AC1731" t="s">
        <v>63</v>
      </c>
      <c r="AD1731" t="s">
        <v>63</v>
      </c>
      <c r="AE1731" t="s">
        <v>98</v>
      </c>
      <c r="AG1731">
        <v>1959</v>
      </c>
      <c r="AH1731">
        <v>17.012</v>
      </c>
      <c r="AI1731">
        <v>38.971649999999997</v>
      </c>
      <c r="AJ1731">
        <v>-97.076790000000003</v>
      </c>
      <c r="AL1731">
        <v>1</v>
      </c>
      <c r="AM1731" t="s">
        <v>63</v>
      </c>
      <c r="AN1731" t="s">
        <v>10879</v>
      </c>
      <c r="AO1731" t="s">
        <v>103</v>
      </c>
      <c r="AP1731" t="s">
        <v>116</v>
      </c>
      <c r="AQ1731" t="s">
        <v>148</v>
      </c>
      <c r="AR1731" t="s">
        <v>148</v>
      </c>
      <c r="AS1731" t="s">
        <v>131</v>
      </c>
      <c r="AT1731" s="5"/>
      <c r="AV1731" t="s">
        <v>200</v>
      </c>
      <c r="AW1731" t="s">
        <v>150</v>
      </c>
    </row>
    <row r="1732" spans="1:49" x14ac:dyDescent="0.25">
      <c r="A1732">
        <v>0</v>
      </c>
      <c r="B1732" t="s">
        <v>27002</v>
      </c>
      <c r="C1732">
        <v>1</v>
      </c>
      <c r="D1732" t="s">
        <v>86</v>
      </c>
      <c r="E1732" t="s">
        <v>64</v>
      </c>
      <c r="F1732" t="s">
        <v>65</v>
      </c>
      <c r="G1732">
        <v>284.38</v>
      </c>
      <c r="H1732" t="s">
        <v>138</v>
      </c>
      <c r="I1732" t="s">
        <v>63</v>
      </c>
      <c r="J1732" t="s">
        <v>437</v>
      </c>
      <c r="K1732" t="s">
        <v>27003</v>
      </c>
      <c r="L1732" t="s">
        <v>1199</v>
      </c>
      <c r="M1732" t="s">
        <v>613</v>
      </c>
      <c r="N1732">
        <v>10.006561679790027</v>
      </c>
      <c r="P1732">
        <v>128</v>
      </c>
      <c r="R1732">
        <v>92</v>
      </c>
      <c r="T1732">
        <v>0</v>
      </c>
      <c r="U1732">
        <v>24</v>
      </c>
      <c r="V1732">
        <v>14400</v>
      </c>
      <c r="AB1732" t="s">
        <v>63</v>
      </c>
      <c r="AC1732" t="s">
        <v>63</v>
      </c>
      <c r="AD1732" t="s">
        <v>63</v>
      </c>
      <c r="AE1732" t="s">
        <v>98</v>
      </c>
      <c r="AG1732">
        <v>1959</v>
      </c>
      <c r="AH1732">
        <v>18.342000000000002</v>
      </c>
      <c r="AI1732">
        <v>38.9801</v>
      </c>
      <c r="AJ1732">
        <v>-97.054609999999997</v>
      </c>
      <c r="AL1732">
        <v>1</v>
      </c>
      <c r="AM1732" t="s">
        <v>63</v>
      </c>
      <c r="AN1732" t="s">
        <v>27002</v>
      </c>
      <c r="AO1732" t="s">
        <v>103</v>
      </c>
      <c r="AP1732" t="s">
        <v>116</v>
      </c>
      <c r="AQ1732" t="s">
        <v>148</v>
      </c>
      <c r="AR1732" t="s">
        <v>148</v>
      </c>
      <c r="AS1732" t="s">
        <v>131</v>
      </c>
      <c r="AT1732" s="5"/>
      <c r="AV1732" t="s">
        <v>200</v>
      </c>
      <c r="AW1732" t="s">
        <v>150</v>
      </c>
    </row>
    <row r="1733" spans="1:49" x14ac:dyDescent="0.25">
      <c r="A1733">
        <v>0</v>
      </c>
      <c r="B1733" t="s">
        <v>24908</v>
      </c>
      <c r="C1733">
        <v>1</v>
      </c>
      <c r="D1733" t="s">
        <v>86</v>
      </c>
      <c r="E1733" t="s">
        <v>64</v>
      </c>
      <c r="F1733" t="s">
        <v>65</v>
      </c>
      <c r="G1733">
        <v>285.36</v>
      </c>
      <c r="H1733" t="s">
        <v>138</v>
      </c>
      <c r="I1733" t="s">
        <v>63</v>
      </c>
      <c r="J1733" t="s">
        <v>437</v>
      </c>
      <c r="K1733" t="s">
        <v>24909</v>
      </c>
      <c r="L1733" t="s">
        <v>23846</v>
      </c>
      <c r="M1733" t="s">
        <v>613</v>
      </c>
      <c r="N1733">
        <v>10.006561679790027</v>
      </c>
      <c r="P1733">
        <v>128</v>
      </c>
      <c r="R1733">
        <v>92</v>
      </c>
      <c r="T1733">
        <v>0</v>
      </c>
      <c r="U1733">
        <v>24</v>
      </c>
      <c r="V1733">
        <v>14400</v>
      </c>
      <c r="AB1733" t="s">
        <v>63</v>
      </c>
      <c r="AC1733" t="s">
        <v>63</v>
      </c>
      <c r="AD1733" t="s">
        <v>63</v>
      </c>
      <c r="AE1733" t="s">
        <v>98</v>
      </c>
      <c r="AG1733">
        <v>1959</v>
      </c>
      <c r="AH1733">
        <v>19.321999999999999</v>
      </c>
      <c r="AI1733">
        <v>38.987645000000001</v>
      </c>
      <c r="AJ1733">
        <v>-97.039095000000003</v>
      </c>
      <c r="AL1733">
        <v>1</v>
      </c>
      <c r="AM1733" t="s">
        <v>63</v>
      </c>
      <c r="AN1733" t="s">
        <v>24908</v>
      </c>
      <c r="AO1733" t="s">
        <v>103</v>
      </c>
      <c r="AP1733" t="s">
        <v>116</v>
      </c>
      <c r="AQ1733" t="s">
        <v>148</v>
      </c>
      <c r="AR1733" t="s">
        <v>148</v>
      </c>
      <c r="AS1733" t="s">
        <v>131</v>
      </c>
      <c r="AT1733" s="5"/>
      <c r="AV1733" t="s">
        <v>200</v>
      </c>
      <c r="AW1733" t="s">
        <v>150</v>
      </c>
    </row>
    <row r="1734" spans="1:49" x14ac:dyDescent="0.25">
      <c r="A1734">
        <v>0</v>
      </c>
      <c r="B1734" t="s">
        <v>23844</v>
      </c>
      <c r="C1734">
        <v>1</v>
      </c>
      <c r="D1734" t="s">
        <v>86</v>
      </c>
      <c r="E1734" t="s">
        <v>64</v>
      </c>
      <c r="F1734" t="s">
        <v>65</v>
      </c>
      <c r="G1734">
        <v>285.77</v>
      </c>
      <c r="H1734" t="s">
        <v>138</v>
      </c>
      <c r="I1734" t="s">
        <v>63</v>
      </c>
      <c r="J1734" t="s">
        <v>437</v>
      </c>
      <c r="K1734" t="s">
        <v>23845</v>
      </c>
      <c r="L1734" t="s">
        <v>23846</v>
      </c>
      <c r="M1734" t="s">
        <v>613</v>
      </c>
      <c r="N1734">
        <v>10.006561679790027</v>
      </c>
      <c r="P1734">
        <v>128</v>
      </c>
      <c r="R1734">
        <v>88</v>
      </c>
      <c r="T1734">
        <v>0</v>
      </c>
      <c r="U1734">
        <v>24</v>
      </c>
      <c r="V1734">
        <v>14400</v>
      </c>
      <c r="AB1734" t="s">
        <v>63</v>
      </c>
      <c r="AC1734" t="s">
        <v>63</v>
      </c>
      <c r="AD1734" t="s">
        <v>63</v>
      </c>
      <c r="AE1734" t="s">
        <v>98</v>
      </c>
      <c r="AG1734">
        <v>1959</v>
      </c>
      <c r="AH1734">
        <v>19.731999999999999</v>
      </c>
      <c r="AI1734">
        <v>38.989640000000001</v>
      </c>
      <c r="AJ1734">
        <v>-97.032060000000001</v>
      </c>
      <c r="AL1734">
        <v>1</v>
      </c>
      <c r="AM1734" t="s">
        <v>63</v>
      </c>
      <c r="AN1734" t="s">
        <v>23844</v>
      </c>
      <c r="AO1734" t="s">
        <v>103</v>
      </c>
      <c r="AP1734" t="s">
        <v>116</v>
      </c>
      <c r="AQ1734" t="s">
        <v>148</v>
      </c>
      <c r="AR1734" t="s">
        <v>148</v>
      </c>
      <c r="AS1734" t="s">
        <v>131</v>
      </c>
      <c r="AT1734" s="5"/>
      <c r="AV1734" t="s">
        <v>200</v>
      </c>
      <c r="AW1734" t="s">
        <v>150</v>
      </c>
    </row>
    <row r="1735" spans="1:49" x14ac:dyDescent="0.25">
      <c r="A1735">
        <v>0</v>
      </c>
      <c r="B1735" t="s">
        <v>9312</v>
      </c>
      <c r="C1735">
        <v>1</v>
      </c>
      <c r="D1735" t="s">
        <v>86</v>
      </c>
      <c r="E1735" t="s">
        <v>64</v>
      </c>
      <c r="F1735" t="s">
        <v>65</v>
      </c>
      <c r="G1735">
        <v>288.08</v>
      </c>
      <c r="H1735" t="s">
        <v>138</v>
      </c>
      <c r="I1735" t="s">
        <v>63</v>
      </c>
      <c r="J1735" t="s">
        <v>437</v>
      </c>
      <c r="K1735" t="s">
        <v>9313</v>
      </c>
      <c r="L1735" t="s">
        <v>1199</v>
      </c>
      <c r="M1735" t="s">
        <v>613</v>
      </c>
      <c r="N1735">
        <v>10.006561679790027</v>
      </c>
      <c r="P1735">
        <v>80</v>
      </c>
      <c r="R1735">
        <v>65</v>
      </c>
      <c r="T1735">
        <v>0</v>
      </c>
      <c r="U1735">
        <v>22</v>
      </c>
      <c r="V1735">
        <v>15600</v>
      </c>
      <c r="AB1735" t="s">
        <v>63</v>
      </c>
      <c r="AC1735" t="s">
        <v>63</v>
      </c>
      <c r="AD1735" t="s">
        <v>63</v>
      </c>
      <c r="AE1735" t="s">
        <v>76</v>
      </c>
      <c r="AG1735">
        <v>1959</v>
      </c>
      <c r="AH1735">
        <v>22.042000000000002</v>
      </c>
      <c r="AI1735">
        <v>38.990720000000003</v>
      </c>
      <c r="AJ1735">
        <v>-96.9893</v>
      </c>
      <c r="AL1735">
        <v>1</v>
      </c>
      <c r="AM1735" t="s">
        <v>63</v>
      </c>
      <c r="AN1735" t="s">
        <v>9312</v>
      </c>
      <c r="AO1735" t="s">
        <v>103</v>
      </c>
      <c r="AP1735" t="s">
        <v>116</v>
      </c>
      <c r="AQ1735" t="s">
        <v>148</v>
      </c>
      <c r="AR1735" t="s">
        <v>148</v>
      </c>
      <c r="AS1735" t="s">
        <v>131</v>
      </c>
      <c r="AT1735" s="5"/>
      <c r="AV1735" t="s">
        <v>200</v>
      </c>
      <c r="AW1735" t="s">
        <v>150</v>
      </c>
    </row>
    <row r="1736" spans="1:49" x14ac:dyDescent="0.25">
      <c r="A1736">
        <v>0</v>
      </c>
      <c r="B1736" t="s">
        <v>19752</v>
      </c>
      <c r="C1736">
        <v>1</v>
      </c>
      <c r="D1736" t="s">
        <v>86</v>
      </c>
      <c r="E1736" t="s">
        <v>184</v>
      </c>
      <c r="F1736" t="s">
        <v>177</v>
      </c>
      <c r="G1736">
        <v>223.15</v>
      </c>
      <c r="H1736" t="s">
        <v>138</v>
      </c>
      <c r="I1736" t="s">
        <v>63</v>
      </c>
      <c r="J1736" t="s">
        <v>437</v>
      </c>
      <c r="K1736" t="s">
        <v>19753</v>
      </c>
      <c r="L1736" t="s">
        <v>1586</v>
      </c>
      <c r="M1736" t="s">
        <v>1090</v>
      </c>
      <c r="N1736">
        <v>12.598425196850394</v>
      </c>
      <c r="P1736">
        <v>36</v>
      </c>
      <c r="R1736">
        <v>97</v>
      </c>
      <c r="T1736">
        <v>0</v>
      </c>
      <c r="U1736">
        <v>18</v>
      </c>
      <c r="V1736">
        <v>655</v>
      </c>
      <c r="AB1736" t="s">
        <v>63</v>
      </c>
      <c r="AC1736" t="s">
        <v>63</v>
      </c>
      <c r="AD1736" t="s">
        <v>63</v>
      </c>
      <c r="AE1736" t="s">
        <v>129</v>
      </c>
      <c r="AG1736">
        <v>1985</v>
      </c>
      <c r="AH1736">
        <v>11.136000000000001</v>
      </c>
      <c r="AI1736">
        <v>38.682248000000001</v>
      </c>
      <c r="AJ1736">
        <v>-97.168015999999994</v>
      </c>
      <c r="AL1736">
        <v>2</v>
      </c>
      <c r="AM1736" t="s">
        <v>63</v>
      </c>
      <c r="AN1736" t="s">
        <v>19752</v>
      </c>
      <c r="AO1736" t="s">
        <v>184</v>
      </c>
      <c r="AP1736" t="s">
        <v>116</v>
      </c>
      <c r="AQ1736" t="s">
        <v>148</v>
      </c>
      <c r="AR1736" t="s">
        <v>148</v>
      </c>
      <c r="AS1736" t="s">
        <v>131</v>
      </c>
      <c r="AT1736" s="5"/>
      <c r="AV1736" t="s">
        <v>149</v>
      </c>
      <c r="AW1736" t="s">
        <v>150</v>
      </c>
    </row>
    <row r="1737" spans="1:49" x14ac:dyDescent="0.25">
      <c r="A1737">
        <v>0</v>
      </c>
      <c r="B1737" t="s">
        <v>23573</v>
      </c>
      <c r="C1737">
        <v>1</v>
      </c>
      <c r="D1737" t="s">
        <v>86</v>
      </c>
      <c r="E1737" t="s">
        <v>184</v>
      </c>
      <c r="F1737" t="s">
        <v>177</v>
      </c>
      <c r="G1737">
        <v>215.1</v>
      </c>
      <c r="H1737" t="s">
        <v>138</v>
      </c>
      <c r="I1737" t="s">
        <v>63</v>
      </c>
      <c r="J1737" t="s">
        <v>437</v>
      </c>
      <c r="K1737" t="s">
        <v>23574</v>
      </c>
      <c r="L1737" t="s">
        <v>23575</v>
      </c>
      <c r="M1737" t="s">
        <v>1090</v>
      </c>
      <c r="N1737">
        <v>12.696850393700787</v>
      </c>
      <c r="P1737">
        <v>28</v>
      </c>
      <c r="R1737">
        <v>95</v>
      </c>
      <c r="T1737">
        <v>0</v>
      </c>
      <c r="U1737">
        <v>11</v>
      </c>
      <c r="V1737">
        <v>505</v>
      </c>
      <c r="AB1737" t="s">
        <v>63</v>
      </c>
      <c r="AC1737" t="s">
        <v>63</v>
      </c>
      <c r="AD1737" t="s">
        <v>63</v>
      </c>
      <c r="AE1737" t="s">
        <v>98</v>
      </c>
      <c r="AG1737">
        <v>1971</v>
      </c>
      <c r="AH1737">
        <v>3.0860000000000003</v>
      </c>
      <c r="AI1737">
        <v>38.681820000000002</v>
      </c>
      <c r="AJ1737">
        <v>-97.314980000000006</v>
      </c>
      <c r="AL1737">
        <v>2</v>
      </c>
      <c r="AM1737" t="s">
        <v>63</v>
      </c>
      <c r="AN1737" t="s">
        <v>23573</v>
      </c>
      <c r="AO1737" t="s">
        <v>184</v>
      </c>
      <c r="AP1737" t="s">
        <v>116</v>
      </c>
      <c r="AQ1737" t="s">
        <v>148</v>
      </c>
      <c r="AR1737" t="s">
        <v>148</v>
      </c>
      <c r="AS1737" t="s">
        <v>131</v>
      </c>
      <c r="AT1737" s="5"/>
      <c r="AV1737" t="s">
        <v>149</v>
      </c>
      <c r="AW1737" t="s">
        <v>150</v>
      </c>
    </row>
    <row r="1738" spans="1:49" x14ac:dyDescent="0.25">
      <c r="A1738">
        <v>0</v>
      </c>
      <c r="B1738" t="s">
        <v>25349</v>
      </c>
      <c r="C1738">
        <v>1</v>
      </c>
      <c r="D1738" t="s">
        <v>86</v>
      </c>
      <c r="E1738" t="s">
        <v>184</v>
      </c>
      <c r="F1738" t="s">
        <v>177</v>
      </c>
      <c r="G1738">
        <v>228.9</v>
      </c>
      <c r="H1738" t="s">
        <v>138</v>
      </c>
      <c r="I1738" t="s">
        <v>63</v>
      </c>
      <c r="J1738" t="s">
        <v>437</v>
      </c>
      <c r="K1738" t="s">
        <v>25350</v>
      </c>
      <c r="L1738" t="s">
        <v>1586</v>
      </c>
      <c r="M1738" t="s">
        <v>1090</v>
      </c>
      <c r="N1738">
        <v>18.799212598425196</v>
      </c>
      <c r="P1738">
        <v>48</v>
      </c>
      <c r="R1738">
        <v>97</v>
      </c>
      <c r="T1738">
        <v>0</v>
      </c>
      <c r="U1738">
        <v>13</v>
      </c>
      <c r="V1738">
        <v>925</v>
      </c>
      <c r="AB1738" t="s">
        <v>63</v>
      </c>
      <c r="AC1738" t="s">
        <v>63</v>
      </c>
      <c r="AD1738" t="s">
        <v>63</v>
      </c>
      <c r="AE1738" t="s">
        <v>129</v>
      </c>
      <c r="AG1738">
        <v>1989</v>
      </c>
      <c r="AH1738">
        <v>16.885999999999999</v>
      </c>
      <c r="AI1738">
        <v>38.695576000000003</v>
      </c>
      <c r="AJ1738">
        <v>-97.077741000000003</v>
      </c>
      <c r="AL1738">
        <v>3</v>
      </c>
      <c r="AM1738" t="s">
        <v>63</v>
      </c>
      <c r="AN1738" t="s">
        <v>25349</v>
      </c>
      <c r="AO1738" t="s">
        <v>184</v>
      </c>
      <c r="AP1738" t="s">
        <v>116</v>
      </c>
      <c r="AQ1738" t="s">
        <v>148</v>
      </c>
      <c r="AR1738" t="s">
        <v>148</v>
      </c>
      <c r="AS1738" t="s">
        <v>131</v>
      </c>
      <c r="AT1738" s="5"/>
      <c r="AV1738" t="s">
        <v>149</v>
      </c>
      <c r="AW1738" t="s">
        <v>150</v>
      </c>
    </row>
    <row r="1739" spans="1:49" x14ac:dyDescent="0.25">
      <c r="A1739">
        <v>0</v>
      </c>
      <c r="B1739" t="s">
        <v>19191</v>
      </c>
      <c r="C1739">
        <v>1</v>
      </c>
      <c r="D1739" t="s">
        <v>86</v>
      </c>
      <c r="E1739" t="s">
        <v>184</v>
      </c>
      <c r="F1739" t="s">
        <v>177</v>
      </c>
      <c r="G1739">
        <v>222.22</v>
      </c>
      <c r="H1739" t="s">
        <v>138</v>
      </c>
      <c r="I1739" t="s">
        <v>63</v>
      </c>
      <c r="J1739" t="s">
        <v>437</v>
      </c>
      <c r="K1739" t="s">
        <v>19192</v>
      </c>
      <c r="L1739" t="s">
        <v>1586</v>
      </c>
      <c r="M1739" t="s">
        <v>1090</v>
      </c>
      <c r="N1739">
        <v>19.19291338582677</v>
      </c>
      <c r="P1739">
        <v>24</v>
      </c>
      <c r="R1739">
        <v>98</v>
      </c>
      <c r="T1739">
        <v>0</v>
      </c>
      <c r="U1739">
        <v>18</v>
      </c>
      <c r="V1739">
        <v>655</v>
      </c>
      <c r="AB1739" t="s">
        <v>63</v>
      </c>
      <c r="AC1739" t="s">
        <v>63</v>
      </c>
      <c r="AD1739" t="s">
        <v>63</v>
      </c>
      <c r="AE1739" t="s">
        <v>129</v>
      </c>
      <c r="AG1739">
        <v>1994</v>
      </c>
      <c r="AH1739">
        <v>10.193</v>
      </c>
      <c r="AI1739">
        <v>38.682360000000003</v>
      </c>
      <c r="AJ1739">
        <v>-97.184449999999998</v>
      </c>
      <c r="AL1739">
        <v>3</v>
      </c>
      <c r="AM1739" t="s">
        <v>63</v>
      </c>
      <c r="AN1739" t="s">
        <v>19191</v>
      </c>
      <c r="AO1739" t="s">
        <v>184</v>
      </c>
      <c r="AP1739" t="s">
        <v>116</v>
      </c>
      <c r="AQ1739" t="s">
        <v>148</v>
      </c>
      <c r="AR1739" t="s">
        <v>148</v>
      </c>
      <c r="AS1739" t="s">
        <v>131</v>
      </c>
      <c r="AT1739" s="5"/>
      <c r="AV1739" t="s">
        <v>149</v>
      </c>
      <c r="AW1739" t="s">
        <v>1333</v>
      </c>
    </row>
    <row r="1740" spans="1:49" x14ac:dyDescent="0.25">
      <c r="A1740">
        <v>0</v>
      </c>
      <c r="B1740" t="s">
        <v>13069</v>
      </c>
      <c r="C1740">
        <v>1</v>
      </c>
      <c r="D1740" t="s">
        <v>86</v>
      </c>
      <c r="E1740" t="s">
        <v>184</v>
      </c>
      <c r="F1740" t="s">
        <v>177</v>
      </c>
      <c r="G1740">
        <v>230.3</v>
      </c>
      <c r="H1740" t="s">
        <v>489</v>
      </c>
      <c r="I1740" t="s">
        <v>63</v>
      </c>
      <c r="J1740" t="s">
        <v>224</v>
      </c>
      <c r="K1740" t="s">
        <v>13070</v>
      </c>
      <c r="L1740" t="s">
        <v>13071</v>
      </c>
      <c r="M1740" t="s">
        <v>1090</v>
      </c>
      <c r="N1740">
        <v>18.700787401574804</v>
      </c>
      <c r="P1740">
        <v>26.5</v>
      </c>
      <c r="R1740">
        <v>92</v>
      </c>
      <c r="T1740">
        <v>0</v>
      </c>
      <c r="U1740">
        <v>13</v>
      </c>
      <c r="V1740">
        <v>955</v>
      </c>
      <c r="AB1740" t="s">
        <v>63</v>
      </c>
      <c r="AC1740" t="s">
        <v>63</v>
      </c>
      <c r="AD1740" t="s">
        <v>63</v>
      </c>
      <c r="AE1740" t="s">
        <v>98</v>
      </c>
      <c r="AG1740">
        <v>1995</v>
      </c>
      <c r="AH1740">
        <v>18.273</v>
      </c>
      <c r="AI1740">
        <v>38.696081999999997</v>
      </c>
      <c r="AJ1740">
        <v>-97.053437000000002</v>
      </c>
      <c r="AL1740">
        <v>2</v>
      </c>
      <c r="AM1740" t="s">
        <v>63</v>
      </c>
      <c r="AN1740" t="s">
        <v>13069</v>
      </c>
      <c r="AO1740" t="s">
        <v>100</v>
      </c>
      <c r="AP1740" t="s">
        <v>116</v>
      </c>
      <c r="AQ1740" t="s">
        <v>148</v>
      </c>
      <c r="AR1740" t="s">
        <v>148</v>
      </c>
      <c r="AS1740" t="s">
        <v>131</v>
      </c>
      <c r="AT1740" s="5"/>
      <c r="AV1740" t="s">
        <v>149</v>
      </c>
      <c r="AW1740" t="s">
        <v>2972</v>
      </c>
    </row>
    <row r="1741" spans="1:49" x14ac:dyDescent="0.25">
      <c r="A1741">
        <v>0</v>
      </c>
      <c r="B1741" t="s">
        <v>20258</v>
      </c>
      <c r="C1741">
        <v>1</v>
      </c>
      <c r="D1741" t="s">
        <v>86</v>
      </c>
      <c r="E1741" t="s">
        <v>662</v>
      </c>
      <c r="F1741" t="s">
        <v>177</v>
      </c>
      <c r="G1741">
        <v>15.35</v>
      </c>
      <c r="H1741" t="s">
        <v>489</v>
      </c>
      <c r="I1741" t="s">
        <v>63</v>
      </c>
      <c r="J1741" t="s">
        <v>437</v>
      </c>
      <c r="K1741" t="s">
        <v>20259</v>
      </c>
      <c r="L1741" t="s">
        <v>3212</v>
      </c>
      <c r="M1741" t="s">
        <v>20260</v>
      </c>
      <c r="N1741">
        <v>10.006561679790027</v>
      </c>
      <c r="P1741">
        <v>32.020997375328086</v>
      </c>
      <c r="Q1741">
        <v>-1</v>
      </c>
      <c r="R1741">
        <v>100</v>
      </c>
      <c r="T1741">
        <v>1</v>
      </c>
      <c r="U1741">
        <v>13</v>
      </c>
      <c r="V1741">
        <v>385</v>
      </c>
      <c r="AB1741" t="s">
        <v>2057</v>
      </c>
      <c r="AC1741" t="s">
        <v>2057</v>
      </c>
      <c r="AD1741" t="s">
        <v>2057</v>
      </c>
      <c r="AE1741" t="s">
        <v>129</v>
      </c>
      <c r="AG1741">
        <v>2003</v>
      </c>
      <c r="AH1741">
        <v>15.4</v>
      </c>
      <c r="AI1741">
        <v>38.891447999999997</v>
      </c>
      <c r="AJ1741">
        <v>-97.111975000000001</v>
      </c>
      <c r="AL1741">
        <v>1</v>
      </c>
      <c r="AM1741" t="s">
        <v>63</v>
      </c>
      <c r="AN1741" t="s">
        <v>20258</v>
      </c>
      <c r="AO1741" t="s">
        <v>184</v>
      </c>
      <c r="AP1741" t="s">
        <v>170</v>
      </c>
      <c r="AQ1741" t="s">
        <v>148</v>
      </c>
      <c r="AR1741" t="s">
        <v>148</v>
      </c>
      <c r="AS1741" t="s">
        <v>131</v>
      </c>
      <c r="AT1741" s="5">
        <v>367</v>
      </c>
      <c r="AU1741" t="s">
        <v>76</v>
      </c>
      <c r="AV1741" t="s">
        <v>149</v>
      </c>
      <c r="AW1741" t="s">
        <v>135</v>
      </c>
    </row>
    <row r="1742" spans="1:49" x14ac:dyDescent="0.25">
      <c r="A1742">
        <v>0</v>
      </c>
      <c r="B1742" t="s">
        <v>26576</v>
      </c>
      <c r="C1742">
        <v>1</v>
      </c>
      <c r="D1742" t="s">
        <v>86</v>
      </c>
      <c r="E1742" t="s">
        <v>222</v>
      </c>
      <c r="F1742" t="s">
        <v>108</v>
      </c>
      <c r="G1742">
        <v>2.4500000000000002</v>
      </c>
      <c r="H1742" t="s">
        <v>138</v>
      </c>
      <c r="I1742" t="s">
        <v>63</v>
      </c>
      <c r="J1742" t="s">
        <v>224</v>
      </c>
      <c r="K1742" t="s">
        <v>26577</v>
      </c>
      <c r="L1742" t="s">
        <v>300</v>
      </c>
      <c r="M1742" t="s">
        <v>26578</v>
      </c>
      <c r="N1742">
        <v>16.601049868766403</v>
      </c>
      <c r="O1742">
        <v>0</v>
      </c>
      <c r="P1742">
        <v>44.422572178477694</v>
      </c>
      <c r="Q1742">
        <v>-1</v>
      </c>
      <c r="R1742">
        <v>97</v>
      </c>
      <c r="T1742">
        <v>1</v>
      </c>
      <c r="U1742">
        <v>8</v>
      </c>
      <c r="V1742">
        <v>1730</v>
      </c>
      <c r="AB1742" t="s">
        <v>63</v>
      </c>
      <c r="AC1742" t="s">
        <v>63</v>
      </c>
      <c r="AD1742" t="s">
        <v>63</v>
      </c>
      <c r="AE1742" t="s">
        <v>129</v>
      </c>
      <c r="AG1742">
        <v>2001</v>
      </c>
      <c r="AH1742">
        <v>2.4090000000000003</v>
      </c>
      <c r="AI1742">
        <v>38.667377999999999</v>
      </c>
      <c r="AJ1742">
        <v>-96.936276000000007</v>
      </c>
      <c r="AL1742">
        <v>2</v>
      </c>
      <c r="AM1742" t="s">
        <v>63</v>
      </c>
      <c r="AN1742" t="s">
        <v>26576</v>
      </c>
      <c r="AO1742" t="s">
        <v>103</v>
      </c>
      <c r="AP1742" t="s">
        <v>170</v>
      </c>
      <c r="AQ1742" t="s">
        <v>148</v>
      </c>
      <c r="AR1742" t="s">
        <v>148</v>
      </c>
      <c r="AS1742" t="s">
        <v>131</v>
      </c>
      <c r="AT1742" s="5">
        <v>367</v>
      </c>
      <c r="AU1742" t="s">
        <v>2057</v>
      </c>
      <c r="AV1742" t="s">
        <v>149</v>
      </c>
      <c r="AW1742" t="s">
        <v>150</v>
      </c>
    </row>
    <row r="1743" spans="1:49" x14ac:dyDescent="0.25">
      <c r="A1743">
        <v>0</v>
      </c>
      <c r="B1743" t="s">
        <v>24282</v>
      </c>
      <c r="C1743">
        <v>1</v>
      </c>
      <c r="D1743" t="s">
        <v>86</v>
      </c>
      <c r="E1743" t="s">
        <v>64</v>
      </c>
      <c r="F1743" t="s">
        <v>65</v>
      </c>
      <c r="G1743">
        <v>272.42</v>
      </c>
      <c r="H1743" t="s">
        <v>138</v>
      </c>
      <c r="I1743" t="s">
        <v>63</v>
      </c>
      <c r="J1743" t="s">
        <v>437</v>
      </c>
      <c r="K1743" t="s">
        <v>24283</v>
      </c>
      <c r="L1743" t="s">
        <v>24284</v>
      </c>
      <c r="M1743" t="s">
        <v>24285</v>
      </c>
      <c r="N1743">
        <v>10.006561679790027</v>
      </c>
      <c r="O1743">
        <v>0</v>
      </c>
      <c r="P1743">
        <v>84.000002952755906</v>
      </c>
      <c r="Q1743">
        <v>-1</v>
      </c>
      <c r="T1743">
        <v>0</v>
      </c>
      <c r="U1743">
        <v>23</v>
      </c>
      <c r="V1743">
        <v>14700</v>
      </c>
      <c r="AB1743" t="s">
        <v>63</v>
      </c>
      <c r="AC1743" t="s">
        <v>63</v>
      </c>
      <c r="AD1743" t="s">
        <v>63</v>
      </c>
      <c r="AE1743" t="s">
        <v>129</v>
      </c>
      <c r="AG1743">
        <v>2008</v>
      </c>
      <c r="AH1743">
        <v>6.3900000000000006</v>
      </c>
      <c r="AI1743">
        <v>38.933829000000003</v>
      </c>
      <c r="AJ1743">
        <v>-97.263876999999994</v>
      </c>
      <c r="AL1743">
        <v>1</v>
      </c>
      <c r="AM1743" t="s">
        <v>63</v>
      </c>
      <c r="AN1743" t="s">
        <v>24282</v>
      </c>
      <c r="AO1743" t="s">
        <v>184</v>
      </c>
      <c r="AP1743" t="s">
        <v>170</v>
      </c>
      <c r="AQ1743" t="s">
        <v>148</v>
      </c>
      <c r="AR1743" t="s">
        <v>148</v>
      </c>
      <c r="AS1743" t="s">
        <v>131</v>
      </c>
      <c r="AT1743" s="5">
        <v>367</v>
      </c>
      <c r="AU1743" t="s">
        <v>2057</v>
      </c>
      <c r="AV1743" t="s">
        <v>200</v>
      </c>
      <c r="AW1743" t="s">
        <v>135</v>
      </c>
    </row>
    <row r="1744" spans="1:49" x14ac:dyDescent="0.25">
      <c r="A1744">
        <v>0</v>
      </c>
      <c r="B1744" t="s">
        <v>18365</v>
      </c>
      <c r="C1744">
        <v>1</v>
      </c>
      <c r="D1744" t="s">
        <v>86</v>
      </c>
      <c r="E1744" t="s">
        <v>662</v>
      </c>
      <c r="F1744" t="s">
        <v>177</v>
      </c>
      <c r="G1744">
        <v>13.6</v>
      </c>
      <c r="H1744" t="s">
        <v>138</v>
      </c>
      <c r="I1744" t="s">
        <v>63</v>
      </c>
      <c r="J1744" t="s">
        <v>437</v>
      </c>
      <c r="K1744" t="s">
        <v>18366</v>
      </c>
      <c r="L1744" t="s">
        <v>7360</v>
      </c>
      <c r="M1744" t="s">
        <v>18367</v>
      </c>
      <c r="N1744">
        <v>12.583000453438354</v>
      </c>
      <c r="O1744">
        <v>30</v>
      </c>
      <c r="P1744">
        <v>64.000000790974084</v>
      </c>
      <c r="Q1744">
        <v>-1</v>
      </c>
      <c r="R1744">
        <v>100</v>
      </c>
      <c r="T1744">
        <v>0</v>
      </c>
      <c r="U1744">
        <v>16</v>
      </c>
      <c r="V1744">
        <v>250</v>
      </c>
      <c r="AB1744" t="s">
        <v>63</v>
      </c>
      <c r="AC1744" t="s">
        <v>63</v>
      </c>
      <c r="AD1744" t="s">
        <v>63</v>
      </c>
      <c r="AE1744" t="s">
        <v>129</v>
      </c>
      <c r="AG1744">
        <v>2008</v>
      </c>
      <c r="AH1744">
        <v>13.6</v>
      </c>
      <c r="AI1744">
        <v>38.865499999999997</v>
      </c>
      <c r="AJ1744">
        <v>-97.112200000000001</v>
      </c>
      <c r="AK1744" t="s">
        <v>77</v>
      </c>
      <c r="AL1744">
        <v>2</v>
      </c>
      <c r="AM1744" t="s">
        <v>63</v>
      </c>
      <c r="AN1744" t="s">
        <v>18365</v>
      </c>
      <c r="AO1744" t="s">
        <v>184</v>
      </c>
      <c r="AP1744" t="s">
        <v>2058</v>
      </c>
      <c r="AQ1744" t="s">
        <v>148</v>
      </c>
      <c r="AR1744" t="s">
        <v>148</v>
      </c>
      <c r="AS1744" t="s">
        <v>131</v>
      </c>
      <c r="AT1744" s="5">
        <v>367</v>
      </c>
      <c r="AU1744" t="s">
        <v>76</v>
      </c>
      <c r="AV1744" t="s">
        <v>200</v>
      </c>
      <c r="AW1744" t="s">
        <v>135</v>
      </c>
    </row>
    <row r="1745" spans="1:49" x14ac:dyDescent="0.25">
      <c r="A1745">
        <v>0</v>
      </c>
      <c r="B1745" t="s">
        <v>23245</v>
      </c>
      <c r="C1745">
        <v>1</v>
      </c>
      <c r="D1745" t="s">
        <v>86</v>
      </c>
      <c r="E1745" t="s">
        <v>813</v>
      </c>
      <c r="F1745" t="s">
        <v>108</v>
      </c>
      <c r="G1745">
        <v>127.77</v>
      </c>
      <c r="H1745" t="s">
        <v>801</v>
      </c>
      <c r="I1745" t="s">
        <v>63</v>
      </c>
      <c r="J1745" t="s">
        <v>224</v>
      </c>
      <c r="K1745" t="s">
        <v>814</v>
      </c>
      <c r="L1745" t="s">
        <v>23246</v>
      </c>
      <c r="M1745" t="s">
        <v>23247</v>
      </c>
      <c r="N1745">
        <v>13.9999999671916</v>
      </c>
      <c r="O1745">
        <v>0</v>
      </c>
      <c r="P1745">
        <v>44.000001640419946</v>
      </c>
      <c r="Q1745">
        <v>-1</v>
      </c>
      <c r="T1745">
        <v>0</v>
      </c>
      <c r="U1745">
        <v>11</v>
      </c>
      <c r="V1745">
        <v>2850</v>
      </c>
      <c r="AB1745" t="s">
        <v>2057</v>
      </c>
      <c r="AC1745" t="s">
        <v>2057</v>
      </c>
      <c r="AD1745" t="s">
        <v>2057</v>
      </c>
      <c r="AE1745" t="s">
        <v>2057</v>
      </c>
      <c r="AG1745">
        <v>1000</v>
      </c>
      <c r="AH1745">
        <v>4.6500000000000004</v>
      </c>
      <c r="AI1745">
        <v>38.672099000000003</v>
      </c>
      <c r="AJ1745">
        <v>-96.931184999999999</v>
      </c>
      <c r="AL1745">
        <v>1</v>
      </c>
      <c r="AM1745" t="s">
        <v>63</v>
      </c>
      <c r="AN1745" t="s">
        <v>23245</v>
      </c>
      <c r="AO1745" t="s">
        <v>100</v>
      </c>
      <c r="AP1745" t="s">
        <v>2058</v>
      </c>
      <c r="AQ1745" t="s">
        <v>148</v>
      </c>
      <c r="AR1745" t="s">
        <v>148</v>
      </c>
      <c r="AS1745" t="s">
        <v>131</v>
      </c>
      <c r="AT1745" s="5">
        <v>367</v>
      </c>
      <c r="AU1745" t="s">
        <v>63</v>
      </c>
      <c r="AV1745" t="s">
        <v>200</v>
      </c>
      <c r="AW1745" t="s">
        <v>135</v>
      </c>
    </row>
    <row r="1746" spans="1:49" x14ac:dyDescent="0.25">
      <c r="A1746">
        <v>1915</v>
      </c>
      <c r="B1746" t="s">
        <v>9923</v>
      </c>
      <c r="C1746">
        <v>1</v>
      </c>
      <c r="D1746" t="s">
        <v>86</v>
      </c>
      <c r="E1746" t="s">
        <v>98</v>
      </c>
      <c r="F1746" t="s">
        <v>177</v>
      </c>
      <c r="G1746">
        <v>234.05</v>
      </c>
      <c r="H1746" t="s">
        <v>489</v>
      </c>
      <c r="I1746" t="s">
        <v>63</v>
      </c>
      <c r="J1746" t="s">
        <v>773</v>
      </c>
      <c r="K1746" t="s">
        <v>9924</v>
      </c>
      <c r="L1746" t="s">
        <v>9925</v>
      </c>
      <c r="M1746" t="s">
        <v>9926</v>
      </c>
      <c r="N1746">
        <v>41.01049868766404</v>
      </c>
      <c r="O1746">
        <v>62</v>
      </c>
      <c r="P1746">
        <v>36</v>
      </c>
      <c r="Q1746">
        <v>91.2</v>
      </c>
      <c r="R1746">
        <v>70</v>
      </c>
      <c r="S1746">
        <v>87.8</v>
      </c>
      <c r="T1746">
        <v>30</v>
      </c>
      <c r="U1746">
        <v>13</v>
      </c>
      <c r="V1746">
        <v>745</v>
      </c>
      <c r="AB1746" t="s">
        <v>63</v>
      </c>
      <c r="AC1746" t="s">
        <v>63</v>
      </c>
      <c r="AD1746" t="s">
        <v>63</v>
      </c>
      <c r="AE1746" t="s">
        <v>98</v>
      </c>
      <c r="AG1746">
        <v>1939</v>
      </c>
      <c r="AH1746">
        <v>7.95</v>
      </c>
      <c r="AI1746">
        <v>39.856630000000003</v>
      </c>
      <c r="AJ1746">
        <v>-95.191500000000005</v>
      </c>
      <c r="AK1746" t="s">
        <v>77</v>
      </c>
      <c r="AL1746">
        <v>1</v>
      </c>
      <c r="AM1746" t="s">
        <v>63</v>
      </c>
      <c r="AN1746" t="s">
        <v>9927</v>
      </c>
      <c r="AO1746" t="s">
        <v>184</v>
      </c>
      <c r="AP1746" t="s">
        <v>147</v>
      </c>
      <c r="AQ1746" t="s">
        <v>401</v>
      </c>
      <c r="AR1746" t="s">
        <v>402</v>
      </c>
      <c r="AS1746" t="s">
        <v>83</v>
      </c>
      <c r="AT1746" s="5">
        <v>39819</v>
      </c>
      <c r="AU1746" t="s">
        <v>129</v>
      </c>
      <c r="AV1746" t="s">
        <v>149</v>
      </c>
      <c r="AW1746" t="s">
        <v>150</v>
      </c>
    </row>
    <row r="1747" spans="1:49" x14ac:dyDescent="0.25">
      <c r="A1747">
        <v>2462</v>
      </c>
      <c r="B1747" t="s">
        <v>11153</v>
      </c>
      <c r="C1747">
        <v>1</v>
      </c>
      <c r="D1747" t="s">
        <v>86</v>
      </c>
      <c r="E1747" t="s">
        <v>98</v>
      </c>
      <c r="F1747" t="s">
        <v>177</v>
      </c>
      <c r="G1747">
        <v>233.6</v>
      </c>
      <c r="H1747" t="s">
        <v>247</v>
      </c>
      <c r="I1747" t="s">
        <v>63</v>
      </c>
      <c r="J1747" t="s">
        <v>773</v>
      </c>
      <c r="K1747" t="s">
        <v>11154</v>
      </c>
      <c r="L1747" t="s">
        <v>11155</v>
      </c>
      <c r="M1747" t="s">
        <v>9926</v>
      </c>
      <c r="N1747">
        <v>252.1981627296588</v>
      </c>
      <c r="P1747">
        <v>27.999999954944521</v>
      </c>
      <c r="Q1747">
        <v>94.600000000000009</v>
      </c>
      <c r="R1747">
        <v>90</v>
      </c>
      <c r="S1747">
        <v>99.3</v>
      </c>
      <c r="T1747">
        <v>30</v>
      </c>
      <c r="U1747">
        <v>13</v>
      </c>
      <c r="V1747">
        <v>745</v>
      </c>
      <c r="AB1747" t="s">
        <v>129</v>
      </c>
      <c r="AC1747" t="s">
        <v>129</v>
      </c>
      <c r="AD1747" t="s">
        <v>98</v>
      </c>
      <c r="AE1747" t="s">
        <v>63</v>
      </c>
      <c r="AG1747">
        <v>1939</v>
      </c>
      <c r="AH1747">
        <v>8.49</v>
      </c>
      <c r="AI1747">
        <v>39.853400000000001</v>
      </c>
      <c r="AJ1747">
        <v>-95.182900000000004</v>
      </c>
      <c r="AL1747">
        <v>3</v>
      </c>
      <c r="AM1747" t="s">
        <v>63</v>
      </c>
      <c r="AN1747" t="s">
        <v>11156</v>
      </c>
      <c r="AO1747" t="s">
        <v>184</v>
      </c>
      <c r="AP1747" t="s">
        <v>147</v>
      </c>
      <c r="AQ1747" t="s">
        <v>346</v>
      </c>
      <c r="AR1747" t="s">
        <v>424</v>
      </c>
      <c r="AS1747" t="s">
        <v>83</v>
      </c>
      <c r="AT1747" s="5">
        <v>37622</v>
      </c>
      <c r="AU1747" t="s">
        <v>76</v>
      </c>
      <c r="AV1747" t="s">
        <v>200</v>
      </c>
      <c r="AW1747" t="s">
        <v>150</v>
      </c>
    </row>
    <row r="1748" spans="1:49" x14ac:dyDescent="0.25">
      <c r="A1748">
        <v>3710</v>
      </c>
      <c r="B1748" t="s">
        <v>10552</v>
      </c>
      <c r="C1748">
        <v>1</v>
      </c>
      <c r="D1748" t="s">
        <v>86</v>
      </c>
      <c r="E1748" t="s">
        <v>98</v>
      </c>
      <c r="F1748" t="s">
        <v>177</v>
      </c>
      <c r="G1748">
        <v>231.05</v>
      </c>
      <c r="H1748" t="s">
        <v>138</v>
      </c>
      <c r="I1748" t="s">
        <v>63</v>
      </c>
      <c r="J1748" t="s">
        <v>773</v>
      </c>
      <c r="K1748" t="s">
        <v>10553</v>
      </c>
      <c r="L1748" t="s">
        <v>1978</v>
      </c>
      <c r="M1748" t="s">
        <v>9926</v>
      </c>
      <c r="N1748">
        <v>44.685039370078734</v>
      </c>
      <c r="O1748">
        <v>45</v>
      </c>
      <c r="P1748">
        <v>32</v>
      </c>
      <c r="Q1748">
        <v>65.599999999999994</v>
      </c>
      <c r="R1748">
        <v>70</v>
      </c>
      <c r="S1748">
        <v>86.3</v>
      </c>
      <c r="T1748">
        <v>30</v>
      </c>
      <c r="U1748">
        <v>13</v>
      </c>
      <c r="V1748">
        <v>745</v>
      </c>
      <c r="W1748" t="s">
        <v>70</v>
      </c>
      <c r="AB1748" t="s">
        <v>63</v>
      </c>
      <c r="AC1748" t="s">
        <v>63</v>
      </c>
      <c r="AD1748" t="s">
        <v>63</v>
      </c>
      <c r="AE1748" t="s">
        <v>75</v>
      </c>
      <c r="AG1748">
        <v>1937</v>
      </c>
      <c r="AH1748">
        <v>11.05</v>
      </c>
      <c r="AI1748">
        <v>39.824779999999997</v>
      </c>
      <c r="AJ1748">
        <v>-95.152270000000001</v>
      </c>
      <c r="AK1748" t="s">
        <v>77</v>
      </c>
      <c r="AL1748">
        <v>3</v>
      </c>
      <c r="AM1748" t="s">
        <v>63</v>
      </c>
      <c r="AN1748" t="s">
        <v>10554</v>
      </c>
      <c r="AO1748" t="s">
        <v>184</v>
      </c>
      <c r="AP1748" t="s">
        <v>147</v>
      </c>
      <c r="AQ1748" t="s">
        <v>434</v>
      </c>
      <c r="AR1748" t="s">
        <v>159</v>
      </c>
      <c r="AS1748" t="s">
        <v>83</v>
      </c>
      <c r="AT1748" s="5">
        <v>36192</v>
      </c>
      <c r="AU1748" t="s">
        <v>129</v>
      </c>
      <c r="AV1748" t="s">
        <v>149</v>
      </c>
      <c r="AW1748" t="s">
        <v>150</v>
      </c>
    </row>
    <row r="1749" spans="1:49" x14ac:dyDescent="0.25">
      <c r="A1749">
        <v>1567</v>
      </c>
      <c r="B1749" t="s">
        <v>4001</v>
      </c>
      <c r="C1749">
        <v>1</v>
      </c>
      <c r="D1749" t="s">
        <v>86</v>
      </c>
      <c r="E1749" t="s">
        <v>668</v>
      </c>
      <c r="F1749" t="s">
        <v>108</v>
      </c>
      <c r="G1749">
        <v>383.2</v>
      </c>
      <c r="H1749" t="s">
        <v>489</v>
      </c>
      <c r="I1749" t="s">
        <v>63</v>
      </c>
      <c r="J1749" t="s">
        <v>773</v>
      </c>
      <c r="K1749" t="s">
        <v>4002</v>
      </c>
      <c r="L1749" t="s">
        <v>4003</v>
      </c>
      <c r="M1749" t="s">
        <v>672</v>
      </c>
      <c r="N1749">
        <v>25</v>
      </c>
      <c r="P1749">
        <v>44</v>
      </c>
      <c r="Q1749">
        <v>82.600000000000009</v>
      </c>
      <c r="R1749">
        <v>95</v>
      </c>
      <c r="S1749">
        <v>98.4</v>
      </c>
      <c r="T1749">
        <v>1</v>
      </c>
      <c r="U1749">
        <v>16</v>
      </c>
      <c r="V1749">
        <v>5950</v>
      </c>
      <c r="AB1749" t="s">
        <v>63</v>
      </c>
      <c r="AC1749" t="s">
        <v>63</v>
      </c>
      <c r="AD1749" t="s">
        <v>63</v>
      </c>
      <c r="AE1749" t="s">
        <v>98</v>
      </c>
      <c r="AG1749">
        <v>1953</v>
      </c>
      <c r="AH1749">
        <v>20.400000000000002</v>
      </c>
      <c r="AI1749">
        <v>39.782094000000001</v>
      </c>
      <c r="AJ1749">
        <v>-95.001610999999997</v>
      </c>
      <c r="AL1749">
        <v>1</v>
      </c>
      <c r="AM1749" t="s">
        <v>63</v>
      </c>
      <c r="AN1749" t="s">
        <v>4004</v>
      </c>
      <c r="AO1749" t="s">
        <v>184</v>
      </c>
      <c r="AP1749" t="s">
        <v>116</v>
      </c>
      <c r="AQ1749" t="s">
        <v>185</v>
      </c>
      <c r="AR1749" t="s">
        <v>317</v>
      </c>
      <c r="AS1749" t="s">
        <v>83</v>
      </c>
      <c r="AT1749" s="5">
        <v>39819</v>
      </c>
      <c r="AU1749" t="s">
        <v>129</v>
      </c>
      <c r="AV1749" t="s">
        <v>149</v>
      </c>
      <c r="AW1749" t="s">
        <v>150</v>
      </c>
    </row>
    <row r="1750" spans="1:49" x14ac:dyDescent="0.25">
      <c r="A1750">
        <v>3142</v>
      </c>
      <c r="B1750" t="s">
        <v>15097</v>
      </c>
      <c r="C1750">
        <v>1</v>
      </c>
      <c r="D1750" t="s">
        <v>86</v>
      </c>
      <c r="E1750" t="s">
        <v>668</v>
      </c>
      <c r="F1750" t="s">
        <v>108</v>
      </c>
      <c r="G1750">
        <v>384.05</v>
      </c>
      <c r="H1750" t="s">
        <v>489</v>
      </c>
      <c r="I1750" t="s">
        <v>63</v>
      </c>
      <c r="J1750" t="s">
        <v>773</v>
      </c>
      <c r="K1750" t="s">
        <v>15098</v>
      </c>
      <c r="L1750" t="s">
        <v>14552</v>
      </c>
      <c r="M1750" t="s">
        <v>672</v>
      </c>
      <c r="N1750">
        <v>25</v>
      </c>
      <c r="P1750">
        <v>44</v>
      </c>
      <c r="Q1750">
        <v>97</v>
      </c>
      <c r="R1750">
        <v>82</v>
      </c>
      <c r="S1750">
        <v>79.5</v>
      </c>
      <c r="T1750">
        <v>2</v>
      </c>
      <c r="U1750">
        <v>16</v>
      </c>
      <c r="V1750">
        <v>5950</v>
      </c>
      <c r="AB1750" t="s">
        <v>63</v>
      </c>
      <c r="AC1750" t="s">
        <v>63</v>
      </c>
      <c r="AD1750" t="s">
        <v>63</v>
      </c>
      <c r="AE1750" t="s">
        <v>75</v>
      </c>
      <c r="AG1750">
        <v>1953</v>
      </c>
      <c r="AH1750">
        <v>21.43</v>
      </c>
      <c r="AI1750">
        <v>39.780940000000001</v>
      </c>
      <c r="AJ1750">
        <v>-94.982519999999994</v>
      </c>
      <c r="AL1750">
        <v>1</v>
      </c>
      <c r="AM1750" t="s">
        <v>63</v>
      </c>
      <c r="AN1750" t="s">
        <v>15099</v>
      </c>
      <c r="AO1750" t="s">
        <v>184</v>
      </c>
      <c r="AP1750" t="s">
        <v>116</v>
      </c>
      <c r="AQ1750" t="s">
        <v>207</v>
      </c>
      <c r="AR1750" t="s">
        <v>424</v>
      </c>
      <c r="AS1750" t="s">
        <v>83</v>
      </c>
      <c r="AT1750" s="5">
        <v>39819</v>
      </c>
      <c r="AU1750" t="s">
        <v>129</v>
      </c>
      <c r="AV1750" t="s">
        <v>149</v>
      </c>
      <c r="AW1750" t="s">
        <v>150</v>
      </c>
    </row>
    <row r="1751" spans="1:49" x14ac:dyDescent="0.25">
      <c r="A1751">
        <v>934</v>
      </c>
      <c r="B1751" t="s">
        <v>18892</v>
      </c>
      <c r="C1751">
        <v>1</v>
      </c>
      <c r="D1751" t="s">
        <v>86</v>
      </c>
      <c r="E1751" t="s">
        <v>98</v>
      </c>
      <c r="F1751" t="s">
        <v>177</v>
      </c>
      <c r="G1751">
        <v>240.1</v>
      </c>
      <c r="H1751" t="s">
        <v>138</v>
      </c>
      <c r="I1751" t="s">
        <v>63</v>
      </c>
      <c r="J1751" t="s">
        <v>773</v>
      </c>
      <c r="K1751" t="s">
        <v>18893</v>
      </c>
      <c r="L1751" t="s">
        <v>3078</v>
      </c>
      <c r="M1751" t="s">
        <v>4007</v>
      </c>
      <c r="N1751">
        <v>22.408136482939632</v>
      </c>
      <c r="P1751">
        <v>32</v>
      </c>
      <c r="Q1751">
        <v>73.400000000000006</v>
      </c>
      <c r="R1751">
        <v>90</v>
      </c>
      <c r="S1751">
        <v>96.7</v>
      </c>
      <c r="T1751">
        <v>28</v>
      </c>
      <c r="U1751">
        <v>14</v>
      </c>
      <c r="V1751">
        <v>455</v>
      </c>
      <c r="AB1751" t="s">
        <v>63</v>
      </c>
      <c r="AC1751" t="s">
        <v>63</v>
      </c>
      <c r="AD1751" t="s">
        <v>63</v>
      </c>
      <c r="AE1751" t="s">
        <v>75</v>
      </c>
      <c r="AG1751">
        <v>1946</v>
      </c>
      <c r="AH1751">
        <v>24.990000000000002</v>
      </c>
      <c r="AI1751">
        <v>39.929589999999997</v>
      </c>
      <c r="AJ1751">
        <v>-95.237589999999997</v>
      </c>
      <c r="AL1751">
        <v>3</v>
      </c>
      <c r="AM1751" t="s">
        <v>63</v>
      </c>
      <c r="AN1751" t="s">
        <v>18894</v>
      </c>
      <c r="AO1751" t="s">
        <v>184</v>
      </c>
      <c r="AP1751" t="s">
        <v>147</v>
      </c>
      <c r="AQ1751" t="s">
        <v>503</v>
      </c>
      <c r="AR1751" t="s">
        <v>101</v>
      </c>
      <c r="AS1751" t="s">
        <v>83</v>
      </c>
      <c r="AT1751" s="5">
        <v>36192</v>
      </c>
      <c r="AU1751" t="s">
        <v>129</v>
      </c>
      <c r="AV1751" t="s">
        <v>149</v>
      </c>
      <c r="AW1751" t="s">
        <v>150</v>
      </c>
    </row>
    <row r="1752" spans="1:49" x14ac:dyDescent="0.25">
      <c r="A1752">
        <v>4889</v>
      </c>
      <c r="B1752" t="s">
        <v>13691</v>
      </c>
      <c r="C1752">
        <v>1</v>
      </c>
      <c r="D1752" t="s">
        <v>86</v>
      </c>
      <c r="E1752" t="s">
        <v>98</v>
      </c>
      <c r="F1752" t="s">
        <v>177</v>
      </c>
      <c r="G1752">
        <v>241.25</v>
      </c>
      <c r="H1752" t="s">
        <v>211</v>
      </c>
      <c r="I1752" t="s">
        <v>63</v>
      </c>
      <c r="J1752" t="s">
        <v>773</v>
      </c>
      <c r="K1752" t="s">
        <v>13692</v>
      </c>
      <c r="L1752" t="s">
        <v>1662</v>
      </c>
      <c r="M1752" t="s">
        <v>4007</v>
      </c>
      <c r="N1752">
        <v>117.48687664041995</v>
      </c>
      <c r="P1752">
        <v>26</v>
      </c>
      <c r="Q1752">
        <v>84.600000000000009</v>
      </c>
      <c r="S1752">
        <v>71.8</v>
      </c>
      <c r="T1752">
        <v>28</v>
      </c>
      <c r="U1752">
        <v>14</v>
      </c>
      <c r="V1752">
        <v>455</v>
      </c>
      <c r="AB1752" t="s">
        <v>75</v>
      </c>
      <c r="AC1752" t="s">
        <v>75</v>
      </c>
      <c r="AD1752" t="s">
        <v>98</v>
      </c>
      <c r="AE1752" t="s">
        <v>63</v>
      </c>
      <c r="AG1752">
        <v>1949</v>
      </c>
      <c r="AH1752">
        <v>26.21</v>
      </c>
      <c r="AI1752">
        <v>39.942210000000003</v>
      </c>
      <c r="AJ1752">
        <v>-95.253770000000003</v>
      </c>
      <c r="AL1752">
        <v>3</v>
      </c>
      <c r="AM1752" t="s">
        <v>63</v>
      </c>
      <c r="AN1752" t="s">
        <v>13693</v>
      </c>
      <c r="AO1752" t="s">
        <v>184</v>
      </c>
      <c r="AP1752" t="s">
        <v>147</v>
      </c>
      <c r="AQ1752" t="s">
        <v>10239</v>
      </c>
      <c r="AR1752" t="s">
        <v>944</v>
      </c>
      <c r="AS1752" t="s">
        <v>83</v>
      </c>
      <c r="AT1752" s="5">
        <v>35490</v>
      </c>
      <c r="AU1752" t="s">
        <v>76</v>
      </c>
      <c r="AV1752" t="s">
        <v>149</v>
      </c>
      <c r="AW1752" t="s">
        <v>105</v>
      </c>
    </row>
    <row r="1753" spans="1:49" x14ac:dyDescent="0.25">
      <c r="A1753">
        <v>3328</v>
      </c>
      <c r="B1753" t="s">
        <v>11584</v>
      </c>
      <c r="C1753">
        <v>1</v>
      </c>
      <c r="D1753" t="s">
        <v>86</v>
      </c>
      <c r="E1753" t="s">
        <v>98</v>
      </c>
      <c r="F1753" t="s">
        <v>177</v>
      </c>
      <c r="G1753">
        <v>241.8</v>
      </c>
      <c r="H1753" t="s">
        <v>247</v>
      </c>
      <c r="I1753" t="s">
        <v>63</v>
      </c>
      <c r="J1753" t="s">
        <v>773</v>
      </c>
      <c r="K1753" t="s">
        <v>11585</v>
      </c>
      <c r="L1753" t="s">
        <v>748</v>
      </c>
      <c r="M1753" t="s">
        <v>4007</v>
      </c>
      <c r="N1753">
        <v>200.78740157480317</v>
      </c>
      <c r="P1753">
        <v>26</v>
      </c>
      <c r="Q1753">
        <v>80.3</v>
      </c>
      <c r="R1753">
        <v>85</v>
      </c>
      <c r="S1753">
        <v>88.4</v>
      </c>
      <c r="T1753">
        <v>28</v>
      </c>
      <c r="U1753">
        <v>14</v>
      </c>
      <c r="V1753">
        <v>455</v>
      </c>
      <c r="AB1753" t="s">
        <v>75</v>
      </c>
      <c r="AC1753" t="s">
        <v>98</v>
      </c>
      <c r="AD1753" t="s">
        <v>98</v>
      </c>
      <c r="AE1753" t="s">
        <v>63</v>
      </c>
      <c r="AG1753">
        <v>1950</v>
      </c>
      <c r="AH1753">
        <v>26.650000000000002</v>
      </c>
      <c r="AI1753">
        <v>39.948079999999997</v>
      </c>
      <c r="AJ1753">
        <v>-95.257170000000002</v>
      </c>
      <c r="AL1753">
        <v>3</v>
      </c>
      <c r="AM1753" t="s">
        <v>63</v>
      </c>
      <c r="AN1753" t="s">
        <v>11586</v>
      </c>
      <c r="AO1753" t="s">
        <v>184</v>
      </c>
      <c r="AP1753" t="s">
        <v>116</v>
      </c>
      <c r="AQ1753" t="s">
        <v>81</v>
      </c>
      <c r="AR1753" t="s">
        <v>230</v>
      </c>
      <c r="AS1753" t="s">
        <v>83</v>
      </c>
      <c r="AT1753" s="5">
        <v>36100</v>
      </c>
      <c r="AU1753" t="s">
        <v>129</v>
      </c>
      <c r="AV1753" t="s">
        <v>220</v>
      </c>
      <c r="AW1753" t="s">
        <v>105</v>
      </c>
    </row>
    <row r="1754" spans="1:49" x14ac:dyDescent="0.25">
      <c r="A1754">
        <v>567</v>
      </c>
      <c r="B1754" t="s">
        <v>19984</v>
      </c>
      <c r="C1754">
        <v>1</v>
      </c>
      <c r="D1754" t="s">
        <v>86</v>
      </c>
      <c r="E1754" t="s">
        <v>668</v>
      </c>
      <c r="F1754" t="s">
        <v>108</v>
      </c>
      <c r="G1754">
        <v>362.62</v>
      </c>
      <c r="H1754" t="s">
        <v>820</v>
      </c>
      <c r="I1754" t="s">
        <v>63</v>
      </c>
      <c r="J1754" t="s">
        <v>773</v>
      </c>
      <c r="K1754" t="s">
        <v>19985</v>
      </c>
      <c r="L1754" t="s">
        <v>672</v>
      </c>
      <c r="M1754" t="s">
        <v>19986</v>
      </c>
      <c r="N1754">
        <v>268.50393700787401</v>
      </c>
      <c r="P1754">
        <v>28</v>
      </c>
      <c r="Q1754">
        <v>98</v>
      </c>
      <c r="R1754">
        <v>90</v>
      </c>
      <c r="S1754">
        <v>98.600000000000009</v>
      </c>
      <c r="T1754">
        <v>0</v>
      </c>
      <c r="U1754">
        <v>3</v>
      </c>
      <c r="V1754">
        <v>33</v>
      </c>
      <c r="AB1754" t="s">
        <v>129</v>
      </c>
      <c r="AC1754" t="s">
        <v>98</v>
      </c>
      <c r="AD1754" t="s">
        <v>98</v>
      </c>
      <c r="AE1754" t="s">
        <v>63</v>
      </c>
      <c r="AG1754">
        <v>1977</v>
      </c>
      <c r="AH1754">
        <v>0</v>
      </c>
      <c r="AI1754">
        <v>39.842039999999997</v>
      </c>
      <c r="AJ1754">
        <v>-95.339839999999995</v>
      </c>
      <c r="AL1754">
        <v>4</v>
      </c>
      <c r="AM1754" t="s">
        <v>63</v>
      </c>
      <c r="AN1754" t="s">
        <v>19987</v>
      </c>
      <c r="AO1754" t="s">
        <v>100</v>
      </c>
      <c r="AP1754" t="s">
        <v>170</v>
      </c>
      <c r="AQ1754" t="s">
        <v>255</v>
      </c>
      <c r="AR1754" t="s">
        <v>256</v>
      </c>
      <c r="AS1754" t="s">
        <v>83</v>
      </c>
      <c r="AT1754" s="5">
        <v>36039</v>
      </c>
      <c r="AU1754" t="s">
        <v>63</v>
      </c>
      <c r="AV1754" t="s">
        <v>200</v>
      </c>
      <c r="AW1754" t="s">
        <v>150</v>
      </c>
    </row>
    <row r="1755" spans="1:49" x14ac:dyDescent="0.25">
      <c r="A1755">
        <v>1527</v>
      </c>
      <c r="B1755" t="s">
        <v>17581</v>
      </c>
      <c r="C1755">
        <v>1</v>
      </c>
      <c r="D1755" t="s">
        <v>86</v>
      </c>
      <c r="E1755" t="s">
        <v>98</v>
      </c>
      <c r="F1755" t="s">
        <v>177</v>
      </c>
      <c r="G1755">
        <v>237.5</v>
      </c>
      <c r="H1755" t="s">
        <v>8200</v>
      </c>
      <c r="I1755" t="s">
        <v>63</v>
      </c>
      <c r="J1755" t="s">
        <v>773</v>
      </c>
      <c r="K1755" t="s">
        <v>17582</v>
      </c>
      <c r="L1755" t="s">
        <v>7804</v>
      </c>
      <c r="M1755" t="s">
        <v>4007</v>
      </c>
      <c r="N1755">
        <v>132.51312335958005</v>
      </c>
      <c r="P1755">
        <v>28</v>
      </c>
      <c r="Q1755">
        <v>90.3</v>
      </c>
      <c r="R1755">
        <v>90</v>
      </c>
      <c r="S1755">
        <v>99.3</v>
      </c>
      <c r="T1755">
        <v>16</v>
      </c>
      <c r="U1755">
        <v>14</v>
      </c>
      <c r="V1755">
        <v>590</v>
      </c>
      <c r="AB1755" t="s">
        <v>75</v>
      </c>
      <c r="AC1755" t="s">
        <v>129</v>
      </c>
      <c r="AD1755" t="s">
        <v>98</v>
      </c>
      <c r="AE1755" t="s">
        <v>63</v>
      </c>
      <c r="AG1755">
        <v>1978</v>
      </c>
      <c r="AH1755">
        <v>22.106000000000002</v>
      </c>
      <c r="AI1755">
        <v>39.900109999999998</v>
      </c>
      <c r="AJ1755">
        <v>-95.209289999999996</v>
      </c>
      <c r="AL1755">
        <v>3</v>
      </c>
      <c r="AM1755" t="s">
        <v>63</v>
      </c>
      <c r="AN1755" t="s">
        <v>17583</v>
      </c>
      <c r="AO1755" t="s">
        <v>184</v>
      </c>
      <c r="AP1755" t="s">
        <v>170</v>
      </c>
      <c r="AQ1755" t="s">
        <v>379</v>
      </c>
      <c r="AR1755" t="s">
        <v>326</v>
      </c>
      <c r="AS1755" t="s">
        <v>83</v>
      </c>
      <c r="AT1755" s="5">
        <v>41346</v>
      </c>
      <c r="AU1755" t="s">
        <v>76</v>
      </c>
      <c r="AV1755" t="s">
        <v>274</v>
      </c>
      <c r="AW1755" t="s">
        <v>444</v>
      </c>
    </row>
    <row r="1756" spans="1:49" x14ac:dyDescent="0.25">
      <c r="A1756">
        <v>0</v>
      </c>
      <c r="B1756" t="s">
        <v>12104</v>
      </c>
      <c r="C1756">
        <v>4</v>
      </c>
      <c r="D1756" t="s">
        <v>86</v>
      </c>
      <c r="E1756" t="s">
        <v>668</v>
      </c>
      <c r="F1756" t="s">
        <v>108</v>
      </c>
      <c r="G1756">
        <v>391.51</v>
      </c>
      <c r="H1756" t="s">
        <v>12109</v>
      </c>
      <c r="I1756" t="s">
        <v>63</v>
      </c>
      <c r="J1756" t="s">
        <v>773</v>
      </c>
      <c r="K1756" t="s">
        <v>12105</v>
      </c>
      <c r="L1756" t="s">
        <v>12106</v>
      </c>
      <c r="M1756" t="s">
        <v>12107</v>
      </c>
      <c r="N1756">
        <v>2568.3070866141734</v>
      </c>
      <c r="P1756">
        <v>39.5</v>
      </c>
      <c r="R1756">
        <v>80</v>
      </c>
      <c r="S1756">
        <v>99.9</v>
      </c>
      <c r="T1756">
        <v>60</v>
      </c>
      <c r="U1756">
        <v>10</v>
      </c>
      <c r="V1756">
        <v>7600</v>
      </c>
      <c r="AB1756" t="s">
        <v>98</v>
      </c>
      <c r="AC1756" t="s">
        <v>98</v>
      </c>
      <c r="AD1756" t="s">
        <v>76</v>
      </c>
      <c r="AE1756" t="s">
        <v>63</v>
      </c>
      <c r="AG1756">
        <v>1985</v>
      </c>
      <c r="AH1756">
        <v>28.8</v>
      </c>
      <c r="AI1756">
        <v>39.749012999999998</v>
      </c>
      <c r="AJ1756">
        <v>-94.860574999999997</v>
      </c>
      <c r="AL1756">
        <v>27</v>
      </c>
      <c r="AM1756" t="s">
        <v>63</v>
      </c>
      <c r="AN1756" t="s">
        <v>12108</v>
      </c>
      <c r="AO1756" t="s">
        <v>184</v>
      </c>
      <c r="AP1756" t="s">
        <v>170</v>
      </c>
      <c r="AQ1756" t="s">
        <v>148</v>
      </c>
      <c r="AR1756" t="s">
        <v>148</v>
      </c>
      <c r="AS1756" t="s">
        <v>603</v>
      </c>
      <c r="AT1756" s="5">
        <v>31048</v>
      </c>
      <c r="AU1756" t="s">
        <v>76</v>
      </c>
      <c r="AV1756" t="s">
        <v>173</v>
      </c>
      <c r="AW1756" t="s">
        <v>105</v>
      </c>
    </row>
    <row r="1757" spans="1:49" x14ac:dyDescent="0.25">
      <c r="A1757">
        <v>0</v>
      </c>
      <c r="B1757" t="s">
        <v>12104</v>
      </c>
      <c r="C1757">
        <v>7</v>
      </c>
      <c r="D1757" t="s">
        <v>63</v>
      </c>
      <c r="E1757" t="s">
        <v>668</v>
      </c>
      <c r="F1757" t="s">
        <v>108</v>
      </c>
      <c r="G1757">
        <v>391.51</v>
      </c>
      <c r="I1757" t="s">
        <v>63</v>
      </c>
      <c r="J1757" t="s">
        <v>773</v>
      </c>
      <c r="K1757" t="s">
        <v>12105</v>
      </c>
      <c r="L1757" t="s">
        <v>12106</v>
      </c>
      <c r="M1757" t="s">
        <v>12107</v>
      </c>
      <c r="N1757">
        <v>2568.3070866141734</v>
      </c>
      <c r="P1757">
        <v>39.5</v>
      </c>
      <c r="R1757">
        <v>80</v>
      </c>
      <c r="S1757">
        <v>99.9</v>
      </c>
      <c r="T1757">
        <v>60</v>
      </c>
      <c r="U1757">
        <v>10</v>
      </c>
      <c r="V1757">
        <v>7600</v>
      </c>
      <c r="AB1757" t="s">
        <v>98</v>
      </c>
      <c r="AC1757" t="s">
        <v>98</v>
      </c>
      <c r="AD1757" t="s">
        <v>76</v>
      </c>
      <c r="AE1757" t="s">
        <v>63</v>
      </c>
      <c r="AG1757">
        <v>1985</v>
      </c>
      <c r="AH1757">
        <v>28.8</v>
      </c>
      <c r="AI1757">
        <v>39.749012999999998</v>
      </c>
      <c r="AJ1757">
        <v>-94.860574999999997</v>
      </c>
      <c r="AL1757">
        <v>27</v>
      </c>
      <c r="AM1757" t="s">
        <v>63</v>
      </c>
      <c r="AN1757" t="s">
        <v>12108</v>
      </c>
      <c r="AO1757" t="s">
        <v>184</v>
      </c>
      <c r="AP1757" t="s">
        <v>170</v>
      </c>
      <c r="AQ1757" t="s">
        <v>148</v>
      </c>
      <c r="AR1757" t="s">
        <v>148</v>
      </c>
      <c r="AS1757" t="s">
        <v>603</v>
      </c>
      <c r="AT1757" s="5">
        <v>31048</v>
      </c>
      <c r="AU1757" t="s">
        <v>76</v>
      </c>
      <c r="AV1757" t="s">
        <v>84</v>
      </c>
      <c r="AW1757" t="s">
        <v>105</v>
      </c>
    </row>
    <row r="1758" spans="1:49" x14ac:dyDescent="0.25">
      <c r="A1758">
        <v>0</v>
      </c>
      <c r="B1758" t="s">
        <v>12104</v>
      </c>
      <c r="C1758">
        <v>6</v>
      </c>
      <c r="D1758" t="s">
        <v>63</v>
      </c>
      <c r="E1758" t="s">
        <v>668</v>
      </c>
      <c r="F1758" t="s">
        <v>108</v>
      </c>
      <c r="G1758">
        <v>391.51</v>
      </c>
      <c r="I1758" t="s">
        <v>63</v>
      </c>
      <c r="J1758" t="s">
        <v>773</v>
      </c>
      <c r="K1758" t="s">
        <v>12105</v>
      </c>
      <c r="L1758" t="s">
        <v>12106</v>
      </c>
      <c r="M1758" t="s">
        <v>12107</v>
      </c>
      <c r="N1758">
        <v>2568.3070866141734</v>
      </c>
      <c r="P1758">
        <v>39.5</v>
      </c>
      <c r="R1758">
        <v>80</v>
      </c>
      <c r="S1758">
        <v>99.9</v>
      </c>
      <c r="T1758">
        <v>60</v>
      </c>
      <c r="U1758">
        <v>10</v>
      </c>
      <c r="V1758">
        <v>7600</v>
      </c>
      <c r="AB1758" t="s">
        <v>98</v>
      </c>
      <c r="AC1758" t="s">
        <v>98</v>
      </c>
      <c r="AD1758" t="s">
        <v>76</v>
      </c>
      <c r="AE1758" t="s">
        <v>63</v>
      </c>
      <c r="AG1758">
        <v>1985</v>
      </c>
      <c r="AH1758">
        <v>28.8</v>
      </c>
      <c r="AI1758">
        <v>39.749012999999998</v>
      </c>
      <c r="AJ1758">
        <v>-94.860574999999997</v>
      </c>
      <c r="AL1758">
        <v>27</v>
      </c>
      <c r="AM1758" t="s">
        <v>63</v>
      </c>
      <c r="AN1758" t="s">
        <v>12108</v>
      </c>
      <c r="AO1758" t="s">
        <v>184</v>
      </c>
      <c r="AP1758" t="s">
        <v>170</v>
      </c>
      <c r="AQ1758" t="s">
        <v>148</v>
      </c>
      <c r="AR1758" t="s">
        <v>148</v>
      </c>
      <c r="AS1758" t="s">
        <v>603</v>
      </c>
      <c r="AT1758" s="5">
        <v>31048</v>
      </c>
      <c r="AU1758" t="s">
        <v>76</v>
      </c>
      <c r="AV1758" t="s">
        <v>84</v>
      </c>
      <c r="AW1758" t="s">
        <v>105</v>
      </c>
    </row>
    <row r="1759" spans="1:49" x14ac:dyDescent="0.25">
      <c r="A1759">
        <v>0</v>
      </c>
      <c r="B1759" t="s">
        <v>12104</v>
      </c>
      <c r="C1759">
        <v>5</v>
      </c>
      <c r="D1759" t="s">
        <v>63</v>
      </c>
      <c r="E1759" t="s">
        <v>668</v>
      </c>
      <c r="F1759" t="s">
        <v>108</v>
      </c>
      <c r="G1759">
        <v>391.51</v>
      </c>
      <c r="I1759" t="s">
        <v>63</v>
      </c>
      <c r="J1759" t="s">
        <v>773</v>
      </c>
      <c r="K1759" t="s">
        <v>12105</v>
      </c>
      <c r="L1759" t="s">
        <v>12106</v>
      </c>
      <c r="M1759" t="s">
        <v>12107</v>
      </c>
      <c r="N1759">
        <v>2568.3070866141734</v>
      </c>
      <c r="P1759">
        <v>39.5</v>
      </c>
      <c r="R1759">
        <v>80</v>
      </c>
      <c r="S1759">
        <v>99.9</v>
      </c>
      <c r="T1759">
        <v>60</v>
      </c>
      <c r="U1759">
        <v>10</v>
      </c>
      <c r="V1759">
        <v>7600</v>
      </c>
      <c r="AB1759" t="s">
        <v>98</v>
      </c>
      <c r="AC1759" t="s">
        <v>98</v>
      </c>
      <c r="AD1759" t="s">
        <v>76</v>
      </c>
      <c r="AE1759" t="s">
        <v>63</v>
      </c>
      <c r="AG1759">
        <v>1985</v>
      </c>
      <c r="AH1759">
        <v>28.8</v>
      </c>
      <c r="AI1759">
        <v>39.749012999999998</v>
      </c>
      <c r="AJ1759">
        <v>-94.860574999999997</v>
      </c>
      <c r="AL1759">
        <v>27</v>
      </c>
      <c r="AM1759" t="s">
        <v>63</v>
      </c>
      <c r="AN1759" t="s">
        <v>12108</v>
      </c>
      <c r="AO1759" t="s">
        <v>184</v>
      </c>
      <c r="AP1759" t="s">
        <v>170</v>
      </c>
      <c r="AQ1759" t="s">
        <v>148</v>
      </c>
      <c r="AR1759" t="s">
        <v>148</v>
      </c>
      <c r="AS1759" t="s">
        <v>603</v>
      </c>
      <c r="AT1759" s="5">
        <v>31048</v>
      </c>
      <c r="AU1759" t="s">
        <v>76</v>
      </c>
      <c r="AV1759" t="s">
        <v>84</v>
      </c>
      <c r="AW1759" t="s">
        <v>105</v>
      </c>
    </row>
    <row r="1760" spans="1:49" x14ac:dyDescent="0.25">
      <c r="A1760">
        <v>0</v>
      </c>
      <c r="B1760" t="s">
        <v>12104</v>
      </c>
      <c r="C1760">
        <v>3</v>
      </c>
      <c r="D1760" t="s">
        <v>63</v>
      </c>
      <c r="E1760" t="s">
        <v>668</v>
      </c>
      <c r="F1760" t="s">
        <v>108</v>
      </c>
      <c r="G1760">
        <v>391.51</v>
      </c>
      <c r="I1760" t="s">
        <v>63</v>
      </c>
      <c r="J1760" t="s">
        <v>773</v>
      </c>
      <c r="K1760" t="s">
        <v>12105</v>
      </c>
      <c r="L1760" t="s">
        <v>12106</v>
      </c>
      <c r="M1760" t="s">
        <v>12107</v>
      </c>
      <c r="N1760">
        <v>2568.3070866141734</v>
      </c>
      <c r="P1760">
        <v>39.5</v>
      </c>
      <c r="R1760">
        <v>80</v>
      </c>
      <c r="S1760">
        <v>99.9</v>
      </c>
      <c r="T1760">
        <v>60</v>
      </c>
      <c r="U1760">
        <v>10</v>
      </c>
      <c r="V1760">
        <v>7600</v>
      </c>
      <c r="AB1760" t="s">
        <v>98</v>
      </c>
      <c r="AC1760" t="s">
        <v>98</v>
      </c>
      <c r="AD1760" t="s">
        <v>76</v>
      </c>
      <c r="AE1760" t="s">
        <v>63</v>
      </c>
      <c r="AG1760">
        <v>1985</v>
      </c>
      <c r="AH1760">
        <v>28.8</v>
      </c>
      <c r="AI1760">
        <v>39.749012999999998</v>
      </c>
      <c r="AJ1760">
        <v>-94.860574999999997</v>
      </c>
      <c r="AL1760">
        <v>27</v>
      </c>
      <c r="AM1760" t="s">
        <v>63</v>
      </c>
      <c r="AN1760" t="s">
        <v>12108</v>
      </c>
      <c r="AO1760" t="s">
        <v>184</v>
      </c>
      <c r="AP1760" t="s">
        <v>170</v>
      </c>
      <c r="AQ1760" t="s">
        <v>148</v>
      </c>
      <c r="AR1760" t="s">
        <v>148</v>
      </c>
      <c r="AS1760" t="s">
        <v>603</v>
      </c>
      <c r="AT1760" s="5">
        <v>31048</v>
      </c>
      <c r="AU1760" t="s">
        <v>76</v>
      </c>
      <c r="AV1760" t="s">
        <v>173</v>
      </c>
      <c r="AW1760" t="s">
        <v>105</v>
      </c>
    </row>
    <row r="1761" spans="1:49" x14ac:dyDescent="0.25">
      <c r="A1761">
        <v>0</v>
      </c>
      <c r="B1761" t="s">
        <v>12104</v>
      </c>
      <c r="C1761">
        <v>2</v>
      </c>
      <c r="D1761" t="s">
        <v>63</v>
      </c>
      <c r="E1761" t="s">
        <v>668</v>
      </c>
      <c r="F1761" t="s">
        <v>108</v>
      </c>
      <c r="G1761">
        <v>391.51</v>
      </c>
      <c r="I1761" t="s">
        <v>63</v>
      </c>
      <c r="J1761" t="s">
        <v>773</v>
      </c>
      <c r="K1761" t="s">
        <v>12105</v>
      </c>
      <c r="L1761" t="s">
        <v>12106</v>
      </c>
      <c r="M1761" t="s">
        <v>12107</v>
      </c>
      <c r="N1761">
        <v>2568.3070866141734</v>
      </c>
      <c r="P1761">
        <v>39.5</v>
      </c>
      <c r="R1761">
        <v>80</v>
      </c>
      <c r="S1761">
        <v>99.9</v>
      </c>
      <c r="T1761">
        <v>60</v>
      </c>
      <c r="U1761">
        <v>10</v>
      </c>
      <c r="V1761">
        <v>7600</v>
      </c>
      <c r="AB1761" t="s">
        <v>98</v>
      </c>
      <c r="AC1761" t="s">
        <v>98</v>
      </c>
      <c r="AD1761" t="s">
        <v>76</v>
      </c>
      <c r="AE1761" t="s">
        <v>63</v>
      </c>
      <c r="AG1761">
        <v>1985</v>
      </c>
      <c r="AH1761">
        <v>28.8</v>
      </c>
      <c r="AI1761">
        <v>39.749012999999998</v>
      </c>
      <c r="AJ1761">
        <v>-94.860574999999997</v>
      </c>
      <c r="AL1761">
        <v>27</v>
      </c>
      <c r="AM1761" t="s">
        <v>63</v>
      </c>
      <c r="AN1761" t="s">
        <v>12108</v>
      </c>
      <c r="AO1761" t="s">
        <v>184</v>
      </c>
      <c r="AP1761" t="s">
        <v>170</v>
      </c>
      <c r="AQ1761" t="s">
        <v>148</v>
      </c>
      <c r="AR1761" t="s">
        <v>148</v>
      </c>
      <c r="AS1761" t="s">
        <v>603</v>
      </c>
      <c r="AT1761" s="5">
        <v>31048</v>
      </c>
      <c r="AU1761" t="s">
        <v>76</v>
      </c>
      <c r="AV1761" t="s">
        <v>173</v>
      </c>
      <c r="AW1761" t="s">
        <v>105</v>
      </c>
    </row>
    <row r="1762" spans="1:49" x14ac:dyDescent="0.25">
      <c r="A1762">
        <v>0</v>
      </c>
      <c r="B1762" t="s">
        <v>12104</v>
      </c>
      <c r="C1762">
        <v>1</v>
      </c>
      <c r="D1762" t="s">
        <v>63</v>
      </c>
      <c r="E1762" t="s">
        <v>668</v>
      </c>
      <c r="F1762" t="s">
        <v>108</v>
      </c>
      <c r="G1762">
        <v>391.51</v>
      </c>
      <c r="I1762" t="s">
        <v>63</v>
      </c>
      <c r="J1762" t="s">
        <v>773</v>
      </c>
      <c r="K1762" t="s">
        <v>12105</v>
      </c>
      <c r="L1762" t="s">
        <v>12106</v>
      </c>
      <c r="M1762" t="s">
        <v>12107</v>
      </c>
      <c r="N1762">
        <v>2568.3070866141734</v>
      </c>
      <c r="P1762">
        <v>39.5</v>
      </c>
      <c r="R1762">
        <v>80</v>
      </c>
      <c r="S1762">
        <v>99.9</v>
      </c>
      <c r="T1762">
        <v>60</v>
      </c>
      <c r="U1762">
        <v>10</v>
      </c>
      <c r="V1762">
        <v>7600</v>
      </c>
      <c r="AB1762" t="s">
        <v>98</v>
      </c>
      <c r="AC1762" t="s">
        <v>98</v>
      </c>
      <c r="AD1762" t="s">
        <v>76</v>
      </c>
      <c r="AE1762" t="s">
        <v>63</v>
      </c>
      <c r="AG1762">
        <v>1985</v>
      </c>
      <c r="AH1762">
        <v>28.8</v>
      </c>
      <c r="AI1762">
        <v>39.749012999999998</v>
      </c>
      <c r="AJ1762">
        <v>-94.860574999999997</v>
      </c>
      <c r="AL1762">
        <v>27</v>
      </c>
      <c r="AM1762" t="s">
        <v>63</v>
      </c>
      <c r="AN1762" t="s">
        <v>12108</v>
      </c>
      <c r="AO1762" t="s">
        <v>184</v>
      </c>
      <c r="AP1762" t="s">
        <v>170</v>
      </c>
      <c r="AQ1762" t="s">
        <v>148</v>
      </c>
      <c r="AR1762" t="s">
        <v>148</v>
      </c>
      <c r="AS1762" t="s">
        <v>603</v>
      </c>
      <c r="AT1762" s="5">
        <v>31048</v>
      </c>
      <c r="AU1762" t="s">
        <v>76</v>
      </c>
      <c r="AV1762" t="s">
        <v>173</v>
      </c>
      <c r="AW1762" t="s">
        <v>105</v>
      </c>
    </row>
    <row r="1763" spans="1:49" x14ac:dyDescent="0.25">
      <c r="A1763">
        <v>0</v>
      </c>
      <c r="B1763" t="s">
        <v>15418</v>
      </c>
      <c r="C1763">
        <v>4</v>
      </c>
      <c r="D1763" t="s">
        <v>86</v>
      </c>
      <c r="E1763" t="s">
        <v>668</v>
      </c>
      <c r="F1763" t="s">
        <v>108</v>
      </c>
      <c r="G1763">
        <v>391.52</v>
      </c>
      <c r="H1763" t="s">
        <v>12109</v>
      </c>
      <c r="I1763" t="s">
        <v>63</v>
      </c>
      <c r="J1763" t="s">
        <v>773</v>
      </c>
      <c r="K1763" t="s">
        <v>15419</v>
      </c>
      <c r="L1763" t="s">
        <v>15420</v>
      </c>
      <c r="M1763" t="s">
        <v>15421</v>
      </c>
      <c r="N1763">
        <v>2468.8976377952754</v>
      </c>
      <c r="P1763">
        <v>39.5</v>
      </c>
      <c r="R1763">
        <v>80</v>
      </c>
      <c r="S1763">
        <v>99.9</v>
      </c>
      <c r="T1763">
        <v>60</v>
      </c>
      <c r="U1763">
        <v>10</v>
      </c>
      <c r="V1763">
        <v>7600</v>
      </c>
      <c r="AB1763" t="s">
        <v>98</v>
      </c>
      <c r="AC1763" t="s">
        <v>98</v>
      </c>
      <c r="AD1763" t="s">
        <v>75</v>
      </c>
      <c r="AE1763" t="s">
        <v>63</v>
      </c>
      <c r="AG1763">
        <v>1984</v>
      </c>
      <c r="AH1763">
        <v>28.810000000000002</v>
      </c>
      <c r="AI1763">
        <v>39.748873000000003</v>
      </c>
      <c r="AJ1763">
        <v>-94.860607999999999</v>
      </c>
      <c r="AL1763">
        <v>24</v>
      </c>
      <c r="AM1763" t="s">
        <v>63</v>
      </c>
      <c r="AN1763" t="s">
        <v>15422</v>
      </c>
      <c r="AO1763" t="s">
        <v>184</v>
      </c>
      <c r="AP1763" t="s">
        <v>170</v>
      </c>
      <c r="AQ1763" t="s">
        <v>148</v>
      </c>
      <c r="AR1763" t="s">
        <v>148</v>
      </c>
      <c r="AS1763" t="s">
        <v>603</v>
      </c>
      <c r="AT1763" s="5">
        <v>31048</v>
      </c>
      <c r="AU1763" t="s">
        <v>76</v>
      </c>
      <c r="AV1763" t="s">
        <v>173</v>
      </c>
      <c r="AW1763" t="s">
        <v>105</v>
      </c>
    </row>
    <row r="1764" spans="1:49" x14ac:dyDescent="0.25">
      <c r="A1764">
        <v>0</v>
      </c>
      <c r="B1764" t="s">
        <v>15418</v>
      </c>
      <c r="C1764">
        <v>6</v>
      </c>
      <c r="D1764" t="s">
        <v>63</v>
      </c>
      <c r="E1764" t="s">
        <v>668</v>
      </c>
      <c r="F1764" t="s">
        <v>108</v>
      </c>
      <c r="G1764">
        <v>391.52</v>
      </c>
      <c r="I1764" t="s">
        <v>63</v>
      </c>
      <c r="J1764" t="s">
        <v>773</v>
      </c>
      <c r="K1764" t="s">
        <v>15419</v>
      </c>
      <c r="L1764" t="s">
        <v>15420</v>
      </c>
      <c r="M1764" t="s">
        <v>15421</v>
      </c>
      <c r="N1764">
        <v>2468.8976377952754</v>
      </c>
      <c r="P1764">
        <v>39.5</v>
      </c>
      <c r="R1764">
        <v>80</v>
      </c>
      <c r="S1764">
        <v>99.9</v>
      </c>
      <c r="T1764">
        <v>60</v>
      </c>
      <c r="U1764">
        <v>10</v>
      </c>
      <c r="V1764">
        <v>7600</v>
      </c>
      <c r="AB1764" t="s">
        <v>98</v>
      </c>
      <c r="AC1764" t="s">
        <v>98</v>
      </c>
      <c r="AD1764" t="s">
        <v>75</v>
      </c>
      <c r="AE1764" t="s">
        <v>63</v>
      </c>
      <c r="AG1764">
        <v>1984</v>
      </c>
      <c r="AH1764">
        <v>28.810000000000002</v>
      </c>
      <c r="AI1764">
        <v>39.748873000000003</v>
      </c>
      <c r="AJ1764">
        <v>-94.860607999999999</v>
      </c>
      <c r="AL1764">
        <v>24</v>
      </c>
      <c r="AM1764" t="s">
        <v>63</v>
      </c>
      <c r="AN1764" t="s">
        <v>15422</v>
      </c>
      <c r="AO1764" t="s">
        <v>184</v>
      </c>
      <c r="AP1764" t="s">
        <v>170</v>
      </c>
      <c r="AQ1764" t="s">
        <v>148</v>
      </c>
      <c r="AR1764" t="s">
        <v>148</v>
      </c>
      <c r="AS1764" t="s">
        <v>603</v>
      </c>
      <c r="AT1764" s="5">
        <v>31048</v>
      </c>
      <c r="AU1764" t="s">
        <v>76</v>
      </c>
      <c r="AV1764" t="s">
        <v>84</v>
      </c>
      <c r="AW1764" t="s">
        <v>105</v>
      </c>
    </row>
    <row r="1765" spans="1:49" x14ac:dyDescent="0.25">
      <c r="A1765">
        <v>0</v>
      </c>
      <c r="B1765" t="s">
        <v>15418</v>
      </c>
      <c r="C1765">
        <v>5</v>
      </c>
      <c r="D1765" t="s">
        <v>63</v>
      </c>
      <c r="E1765" t="s">
        <v>668</v>
      </c>
      <c r="F1765" t="s">
        <v>108</v>
      </c>
      <c r="G1765">
        <v>391.52</v>
      </c>
      <c r="I1765" t="s">
        <v>63</v>
      </c>
      <c r="J1765" t="s">
        <v>773</v>
      </c>
      <c r="K1765" t="s">
        <v>15419</v>
      </c>
      <c r="L1765" t="s">
        <v>15420</v>
      </c>
      <c r="M1765" t="s">
        <v>15421</v>
      </c>
      <c r="N1765">
        <v>2468.8976377952754</v>
      </c>
      <c r="P1765">
        <v>39.5</v>
      </c>
      <c r="R1765">
        <v>80</v>
      </c>
      <c r="S1765">
        <v>99.9</v>
      </c>
      <c r="T1765">
        <v>60</v>
      </c>
      <c r="U1765">
        <v>10</v>
      </c>
      <c r="V1765">
        <v>7600</v>
      </c>
      <c r="AB1765" t="s">
        <v>98</v>
      </c>
      <c r="AC1765" t="s">
        <v>98</v>
      </c>
      <c r="AD1765" t="s">
        <v>75</v>
      </c>
      <c r="AE1765" t="s">
        <v>63</v>
      </c>
      <c r="AG1765">
        <v>1984</v>
      </c>
      <c r="AH1765">
        <v>28.810000000000002</v>
      </c>
      <c r="AI1765">
        <v>39.748873000000003</v>
      </c>
      <c r="AJ1765">
        <v>-94.860607999999999</v>
      </c>
      <c r="AL1765">
        <v>24</v>
      </c>
      <c r="AM1765" t="s">
        <v>63</v>
      </c>
      <c r="AN1765" t="s">
        <v>15422</v>
      </c>
      <c r="AO1765" t="s">
        <v>184</v>
      </c>
      <c r="AP1765" t="s">
        <v>170</v>
      </c>
      <c r="AQ1765" t="s">
        <v>148</v>
      </c>
      <c r="AR1765" t="s">
        <v>148</v>
      </c>
      <c r="AS1765" t="s">
        <v>603</v>
      </c>
      <c r="AT1765" s="5">
        <v>31048</v>
      </c>
      <c r="AU1765" t="s">
        <v>76</v>
      </c>
      <c r="AV1765" t="s">
        <v>84</v>
      </c>
      <c r="AW1765" t="s">
        <v>105</v>
      </c>
    </row>
    <row r="1766" spans="1:49" x14ac:dyDescent="0.25">
      <c r="A1766">
        <v>0</v>
      </c>
      <c r="B1766" t="s">
        <v>15418</v>
      </c>
      <c r="C1766">
        <v>3</v>
      </c>
      <c r="D1766" t="s">
        <v>63</v>
      </c>
      <c r="E1766" t="s">
        <v>668</v>
      </c>
      <c r="F1766" t="s">
        <v>108</v>
      </c>
      <c r="G1766">
        <v>391.52</v>
      </c>
      <c r="I1766" t="s">
        <v>63</v>
      </c>
      <c r="J1766" t="s">
        <v>773</v>
      </c>
      <c r="K1766" t="s">
        <v>15419</v>
      </c>
      <c r="L1766" t="s">
        <v>15420</v>
      </c>
      <c r="M1766" t="s">
        <v>15421</v>
      </c>
      <c r="N1766">
        <v>2468.8976377952754</v>
      </c>
      <c r="P1766">
        <v>39.5</v>
      </c>
      <c r="R1766">
        <v>80</v>
      </c>
      <c r="S1766">
        <v>99.9</v>
      </c>
      <c r="T1766">
        <v>60</v>
      </c>
      <c r="U1766">
        <v>10</v>
      </c>
      <c r="V1766">
        <v>7600</v>
      </c>
      <c r="AB1766" t="s">
        <v>98</v>
      </c>
      <c r="AC1766" t="s">
        <v>98</v>
      </c>
      <c r="AD1766" t="s">
        <v>75</v>
      </c>
      <c r="AE1766" t="s">
        <v>63</v>
      </c>
      <c r="AG1766">
        <v>1984</v>
      </c>
      <c r="AH1766">
        <v>28.810000000000002</v>
      </c>
      <c r="AI1766">
        <v>39.748873000000003</v>
      </c>
      <c r="AJ1766">
        <v>-94.860607999999999</v>
      </c>
      <c r="AL1766">
        <v>24</v>
      </c>
      <c r="AM1766" t="s">
        <v>63</v>
      </c>
      <c r="AN1766" t="s">
        <v>15422</v>
      </c>
      <c r="AO1766" t="s">
        <v>184</v>
      </c>
      <c r="AP1766" t="s">
        <v>170</v>
      </c>
      <c r="AQ1766" t="s">
        <v>148</v>
      </c>
      <c r="AR1766" t="s">
        <v>148</v>
      </c>
      <c r="AS1766" t="s">
        <v>603</v>
      </c>
      <c r="AT1766" s="5">
        <v>31048</v>
      </c>
      <c r="AU1766" t="s">
        <v>76</v>
      </c>
      <c r="AV1766" t="s">
        <v>173</v>
      </c>
      <c r="AW1766" t="s">
        <v>105</v>
      </c>
    </row>
    <row r="1767" spans="1:49" x14ac:dyDescent="0.25">
      <c r="A1767">
        <v>0</v>
      </c>
      <c r="B1767" t="s">
        <v>15418</v>
      </c>
      <c r="C1767">
        <v>2</v>
      </c>
      <c r="D1767" t="s">
        <v>63</v>
      </c>
      <c r="E1767" t="s">
        <v>668</v>
      </c>
      <c r="F1767" t="s">
        <v>108</v>
      </c>
      <c r="G1767">
        <v>391.52</v>
      </c>
      <c r="I1767" t="s">
        <v>63</v>
      </c>
      <c r="J1767" t="s">
        <v>773</v>
      </c>
      <c r="K1767" t="s">
        <v>15419</v>
      </c>
      <c r="L1767" t="s">
        <v>15420</v>
      </c>
      <c r="M1767" t="s">
        <v>15421</v>
      </c>
      <c r="N1767">
        <v>2468.8976377952754</v>
      </c>
      <c r="P1767">
        <v>39.5</v>
      </c>
      <c r="R1767">
        <v>80</v>
      </c>
      <c r="S1767">
        <v>99.9</v>
      </c>
      <c r="T1767">
        <v>60</v>
      </c>
      <c r="U1767">
        <v>10</v>
      </c>
      <c r="V1767">
        <v>7600</v>
      </c>
      <c r="AB1767" t="s">
        <v>98</v>
      </c>
      <c r="AC1767" t="s">
        <v>98</v>
      </c>
      <c r="AD1767" t="s">
        <v>75</v>
      </c>
      <c r="AE1767" t="s">
        <v>63</v>
      </c>
      <c r="AG1767">
        <v>1984</v>
      </c>
      <c r="AH1767">
        <v>28.810000000000002</v>
      </c>
      <c r="AI1767">
        <v>39.748873000000003</v>
      </c>
      <c r="AJ1767">
        <v>-94.860607999999999</v>
      </c>
      <c r="AL1767">
        <v>24</v>
      </c>
      <c r="AM1767" t="s">
        <v>63</v>
      </c>
      <c r="AN1767" t="s">
        <v>15422</v>
      </c>
      <c r="AO1767" t="s">
        <v>184</v>
      </c>
      <c r="AP1767" t="s">
        <v>170</v>
      </c>
      <c r="AQ1767" t="s">
        <v>148</v>
      </c>
      <c r="AR1767" t="s">
        <v>148</v>
      </c>
      <c r="AS1767" t="s">
        <v>603</v>
      </c>
      <c r="AT1767" s="5">
        <v>31048</v>
      </c>
      <c r="AU1767" t="s">
        <v>76</v>
      </c>
      <c r="AV1767" t="s">
        <v>173</v>
      </c>
      <c r="AW1767" t="s">
        <v>105</v>
      </c>
    </row>
    <row r="1768" spans="1:49" x14ac:dyDescent="0.25">
      <c r="A1768">
        <v>0</v>
      </c>
      <c r="B1768" t="s">
        <v>15418</v>
      </c>
      <c r="C1768">
        <v>1</v>
      </c>
      <c r="D1768" t="s">
        <v>63</v>
      </c>
      <c r="E1768" t="s">
        <v>668</v>
      </c>
      <c r="F1768" t="s">
        <v>108</v>
      </c>
      <c r="G1768">
        <v>391.52</v>
      </c>
      <c r="I1768" t="s">
        <v>63</v>
      </c>
      <c r="J1768" t="s">
        <v>773</v>
      </c>
      <c r="K1768" t="s">
        <v>15419</v>
      </c>
      <c r="L1768" t="s">
        <v>15420</v>
      </c>
      <c r="M1768" t="s">
        <v>15421</v>
      </c>
      <c r="N1768">
        <v>2468.8976377952754</v>
      </c>
      <c r="P1768">
        <v>39.5</v>
      </c>
      <c r="R1768">
        <v>80</v>
      </c>
      <c r="S1768">
        <v>99.9</v>
      </c>
      <c r="T1768">
        <v>60</v>
      </c>
      <c r="U1768">
        <v>10</v>
      </c>
      <c r="V1768">
        <v>7600</v>
      </c>
      <c r="AB1768" t="s">
        <v>98</v>
      </c>
      <c r="AC1768" t="s">
        <v>98</v>
      </c>
      <c r="AD1768" t="s">
        <v>75</v>
      </c>
      <c r="AE1768" t="s">
        <v>63</v>
      </c>
      <c r="AG1768">
        <v>1984</v>
      </c>
      <c r="AH1768">
        <v>28.810000000000002</v>
      </c>
      <c r="AI1768">
        <v>39.748873000000003</v>
      </c>
      <c r="AJ1768">
        <v>-94.860607999999999</v>
      </c>
      <c r="AL1768">
        <v>24</v>
      </c>
      <c r="AM1768" t="s">
        <v>63</v>
      </c>
      <c r="AN1768" t="s">
        <v>15422</v>
      </c>
      <c r="AO1768" t="s">
        <v>184</v>
      </c>
      <c r="AP1768" t="s">
        <v>170</v>
      </c>
      <c r="AQ1768" t="s">
        <v>148</v>
      </c>
      <c r="AR1768" t="s">
        <v>148</v>
      </c>
      <c r="AS1768" t="s">
        <v>603</v>
      </c>
      <c r="AT1768" s="5">
        <v>31048</v>
      </c>
      <c r="AU1768" t="s">
        <v>76</v>
      </c>
      <c r="AV1768" t="s">
        <v>173</v>
      </c>
      <c r="AW1768" t="s">
        <v>105</v>
      </c>
    </row>
    <row r="1769" spans="1:49" x14ac:dyDescent="0.25">
      <c r="A1769">
        <v>3383</v>
      </c>
      <c r="B1769" t="s">
        <v>26134</v>
      </c>
      <c r="C1769">
        <v>1</v>
      </c>
      <c r="D1769" t="s">
        <v>86</v>
      </c>
      <c r="E1769" t="s">
        <v>668</v>
      </c>
      <c r="F1769" t="s">
        <v>108</v>
      </c>
      <c r="G1769">
        <v>391.3</v>
      </c>
      <c r="H1769" t="s">
        <v>90</v>
      </c>
      <c r="I1769" t="s">
        <v>63</v>
      </c>
      <c r="J1769" t="s">
        <v>773</v>
      </c>
      <c r="K1769" t="s">
        <v>26135</v>
      </c>
      <c r="L1769" t="s">
        <v>22624</v>
      </c>
      <c r="M1769" t="s">
        <v>26136</v>
      </c>
      <c r="N1769">
        <v>132.61154855643045</v>
      </c>
      <c r="O1769">
        <v>3</v>
      </c>
      <c r="P1769">
        <v>50</v>
      </c>
      <c r="Q1769">
        <v>95.3</v>
      </c>
      <c r="R1769">
        <v>90</v>
      </c>
      <c r="S1769">
        <v>87.4</v>
      </c>
      <c r="T1769">
        <v>0</v>
      </c>
      <c r="U1769">
        <v>10</v>
      </c>
      <c r="V1769">
        <v>7600</v>
      </c>
      <c r="AB1769" t="s">
        <v>75</v>
      </c>
      <c r="AC1769" t="s">
        <v>98</v>
      </c>
      <c r="AD1769" t="s">
        <v>98</v>
      </c>
      <c r="AE1769" t="s">
        <v>63</v>
      </c>
      <c r="AG1769">
        <v>1983</v>
      </c>
      <c r="AH1769">
        <v>27.67</v>
      </c>
      <c r="AI1769">
        <v>39.749881000000002</v>
      </c>
      <c r="AJ1769">
        <v>-94.865796000000003</v>
      </c>
      <c r="AK1769" t="s">
        <v>77</v>
      </c>
      <c r="AL1769">
        <v>3</v>
      </c>
      <c r="AM1769" t="s">
        <v>63</v>
      </c>
      <c r="AN1769" t="s">
        <v>26137</v>
      </c>
      <c r="AO1769" t="s">
        <v>184</v>
      </c>
      <c r="AP1769" t="s">
        <v>170</v>
      </c>
      <c r="AQ1769" t="s">
        <v>346</v>
      </c>
      <c r="AR1769" t="s">
        <v>424</v>
      </c>
      <c r="AS1769" t="s">
        <v>83</v>
      </c>
      <c r="AT1769" s="5">
        <v>35827</v>
      </c>
      <c r="AU1769" t="s">
        <v>63</v>
      </c>
      <c r="AV1769" t="s">
        <v>187</v>
      </c>
      <c r="AW1769" t="s">
        <v>188</v>
      </c>
    </row>
    <row r="1770" spans="1:49" x14ac:dyDescent="0.25">
      <c r="A1770">
        <v>552</v>
      </c>
      <c r="B1770" t="s">
        <v>22622</v>
      </c>
      <c r="C1770">
        <v>1</v>
      </c>
      <c r="D1770" t="s">
        <v>86</v>
      </c>
      <c r="E1770" t="s">
        <v>668</v>
      </c>
      <c r="F1770" t="s">
        <v>108</v>
      </c>
      <c r="G1770">
        <v>391.31</v>
      </c>
      <c r="H1770" t="s">
        <v>90</v>
      </c>
      <c r="I1770" t="s">
        <v>63</v>
      </c>
      <c r="J1770" t="s">
        <v>773</v>
      </c>
      <c r="K1770" t="s">
        <v>22623</v>
      </c>
      <c r="L1770" t="s">
        <v>22624</v>
      </c>
      <c r="M1770" t="s">
        <v>15421</v>
      </c>
      <c r="N1770">
        <v>132.80839895013122</v>
      </c>
      <c r="O1770">
        <v>3</v>
      </c>
      <c r="P1770">
        <v>50</v>
      </c>
      <c r="Q1770">
        <v>98.3</v>
      </c>
      <c r="R1770">
        <v>90</v>
      </c>
      <c r="S1770">
        <v>95.3</v>
      </c>
      <c r="T1770">
        <v>0</v>
      </c>
      <c r="U1770">
        <v>14</v>
      </c>
      <c r="V1770">
        <v>5100</v>
      </c>
      <c r="AB1770" t="s">
        <v>75</v>
      </c>
      <c r="AC1770" t="s">
        <v>98</v>
      </c>
      <c r="AD1770" t="s">
        <v>98</v>
      </c>
      <c r="AE1770" t="s">
        <v>63</v>
      </c>
      <c r="AG1770">
        <v>1983</v>
      </c>
      <c r="AH1770">
        <v>27.66</v>
      </c>
      <c r="AI1770">
        <v>39.749699999999997</v>
      </c>
      <c r="AJ1770">
        <v>-94.865899999999996</v>
      </c>
      <c r="AK1770" t="s">
        <v>77</v>
      </c>
      <c r="AL1770">
        <v>3</v>
      </c>
      <c r="AM1770" t="s">
        <v>63</v>
      </c>
      <c r="AN1770" t="s">
        <v>22625</v>
      </c>
      <c r="AO1770" t="s">
        <v>184</v>
      </c>
      <c r="AP1770" t="s">
        <v>170</v>
      </c>
      <c r="AQ1770" t="s">
        <v>346</v>
      </c>
      <c r="AR1770" t="s">
        <v>424</v>
      </c>
      <c r="AS1770" t="s">
        <v>83</v>
      </c>
      <c r="AT1770" s="5">
        <v>35827</v>
      </c>
      <c r="AU1770" t="s">
        <v>63</v>
      </c>
      <c r="AV1770" t="s">
        <v>187</v>
      </c>
      <c r="AW1770" t="s">
        <v>188</v>
      </c>
    </row>
    <row r="1771" spans="1:49" x14ac:dyDescent="0.25">
      <c r="A1771">
        <v>2269</v>
      </c>
      <c r="B1771" t="s">
        <v>18742</v>
      </c>
      <c r="C1771">
        <v>1</v>
      </c>
      <c r="D1771" t="s">
        <v>86</v>
      </c>
      <c r="E1771" t="s">
        <v>18743</v>
      </c>
      <c r="F1771" t="s">
        <v>177</v>
      </c>
      <c r="G1771">
        <v>24.45</v>
      </c>
      <c r="H1771" t="s">
        <v>208</v>
      </c>
      <c r="I1771" t="s">
        <v>63</v>
      </c>
      <c r="J1771" t="s">
        <v>773</v>
      </c>
      <c r="K1771" t="s">
        <v>18744</v>
      </c>
      <c r="L1771" t="s">
        <v>672</v>
      </c>
      <c r="M1771" t="s">
        <v>18745</v>
      </c>
      <c r="N1771">
        <v>280.51181102362204</v>
      </c>
      <c r="O1771">
        <v>9</v>
      </c>
      <c r="P1771">
        <v>28</v>
      </c>
      <c r="Q1771">
        <v>83.5</v>
      </c>
      <c r="R1771">
        <v>95</v>
      </c>
      <c r="S1771">
        <v>97</v>
      </c>
      <c r="T1771">
        <v>0</v>
      </c>
      <c r="U1771">
        <v>11</v>
      </c>
      <c r="V1771">
        <v>2050</v>
      </c>
      <c r="AB1771" t="s">
        <v>98</v>
      </c>
      <c r="AC1771" t="s">
        <v>98</v>
      </c>
      <c r="AD1771" t="s">
        <v>129</v>
      </c>
      <c r="AE1771" t="s">
        <v>63</v>
      </c>
      <c r="AG1771">
        <v>1983</v>
      </c>
      <c r="AH1771">
        <v>28.150000000000002</v>
      </c>
      <c r="AI1771">
        <v>39.74098</v>
      </c>
      <c r="AJ1771">
        <v>-94.893820000000005</v>
      </c>
      <c r="AK1771" t="s">
        <v>262</v>
      </c>
      <c r="AL1771">
        <v>4</v>
      </c>
      <c r="AM1771" t="s">
        <v>63</v>
      </c>
      <c r="AN1771" t="s">
        <v>18746</v>
      </c>
      <c r="AO1771" t="s">
        <v>184</v>
      </c>
      <c r="AP1771" t="s">
        <v>170</v>
      </c>
      <c r="AQ1771" t="s">
        <v>246</v>
      </c>
      <c r="AR1771" t="s">
        <v>1304</v>
      </c>
      <c r="AS1771" t="s">
        <v>83</v>
      </c>
      <c r="AT1771" s="5">
        <v>41575</v>
      </c>
      <c r="AU1771" t="s">
        <v>63</v>
      </c>
      <c r="AV1771" t="s">
        <v>187</v>
      </c>
      <c r="AW1771" t="s">
        <v>188</v>
      </c>
    </row>
    <row r="1772" spans="1:49" x14ac:dyDescent="0.25">
      <c r="A1772">
        <v>444</v>
      </c>
      <c r="B1772" t="s">
        <v>21723</v>
      </c>
      <c r="C1772">
        <v>1</v>
      </c>
      <c r="D1772" t="s">
        <v>86</v>
      </c>
      <c r="E1772" t="s">
        <v>668</v>
      </c>
      <c r="F1772" t="s">
        <v>108</v>
      </c>
      <c r="G1772">
        <v>388.04</v>
      </c>
      <c r="H1772" t="s">
        <v>425</v>
      </c>
      <c r="I1772" t="s">
        <v>63</v>
      </c>
      <c r="J1772" t="s">
        <v>773</v>
      </c>
      <c r="K1772" t="s">
        <v>21724</v>
      </c>
      <c r="L1772" t="s">
        <v>13765</v>
      </c>
      <c r="M1772" t="s">
        <v>21725</v>
      </c>
      <c r="N1772">
        <v>249.50787401574803</v>
      </c>
      <c r="O1772">
        <v>0</v>
      </c>
      <c r="P1772">
        <v>40.354330708661415</v>
      </c>
      <c r="Q1772">
        <v>100</v>
      </c>
      <c r="R1772">
        <v>95</v>
      </c>
      <c r="S1772">
        <v>99.9</v>
      </c>
      <c r="T1772">
        <v>0</v>
      </c>
      <c r="U1772">
        <v>15</v>
      </c>
      <c r="V1772">
        <v>3920</v>
      </c>
      <c r="AB1772" t="s">
        <v>129</v>
      </c>
      <c r="AC1772" t="s">
        <v>98</v>
      </c>
      <c r="AD1772" t="s">
        <v>98</v>
      </c>
      <c r="AE1772" t="s">
        <v>63</v>
      </c>
      <c r="AG1772">
        <v>1983</v>
      </c>
      <c r="AH1772">
        <v>26.3</v>
      </c>
      <c r="AI1772">
        <v>39.747300000000003</v>
      </c>
      <c r="AJ1772">
        <v>-94.924679999999995</v>
      </c>
      <c r="AL1772">
        <v>3</v>
      </c>
      <c r="AM1772" t="s">
        <v>63</v>
      </c>
      <c r="AN1772" t="s">
        <v>21726</v>
      </c>
      <c r="AO1772" t="s">
        <v>184</v>
      </c>
      <c r="AP1772" t="s">
        <v>170</v>
      </c>
      <c r="AQ1772" t="s">
        <v>317</v>
      </c>
      <c r="AR1772" t="s">
        <v>1031</v>
      </c>
      <c r="AS1772" t="s">
        <v>83</v>
      </c>
      <c r="AT1772" s="5">
        <v>41575</v>
      </c>
      <c r="AU1772" t="s">
        <v>63</v>
      </c>
      <c r="AV1772" t="s">
        <v>187</v>
      </c>
      <c r="AW1772" t="s">
        <v>2276</v>
      </c>
    </row>
    <row r="1773" spans="1:49" x14ac:dyDescent="0.25">
      <c r="A1773">
        <v>848</v>
      </c>
      <c r="B1773" t="s">
        <v>24126</v>
      </c>
      <c r="C1773">
        <v>1</v>
      </c>
      <c r="D1773" t="s">
        <v>86</v>
      </c>
      <c r="E1773" t="s">
        <v>668</v>
      </c>
      <c r="F1773" t="s">
        <v>108</v>
      </c>
      <c r="G1773">
        <v>381.98</v>
      </c>
      <c r="H1773" t="s">
        <v>90</v>
      </c>
      <c r="I1773" t="s">
        <v>63</v>
      </c>
      <c r="J1773" t="s">
        <v>773</v>
      </c>
      <c r="K1773" t="s">
        <v>24127</v>
      </c>
      <c r="L1773" t="s">
        <v>14552</v>
      </c>
      <c r="M1773" t="s">
        <v>672</v>
      </c>
      <c r="N1773">
        <v>122.50656167979004</v>
      </c>
      <c r="P1773">
        <v>40</v>
      </c>
      <c r="Q1773">
        <v>98</v>
      </c>
      <c r="R1773">
        <v>90</v>
      </c>
      <c r="S1773">
        <v>99.8</v>
      </c>
      <c r="T1773">
        <v>0</v>
      </c>
      <c r="U1773">
        <v>17</v>
      </c>
      <c r="V1773">
        <v>5620</v>
      </c>
      <c r="AB1773" t="s">
        <v>98</v>
      </c>
      <c r="AC1773" t="s">
        <v>98</v>
      </c>
      <c r="AD1773" t="s">
        <v>98</v>
      </c>
      <c r="AE1773" t="s">
        <v>63</v>
      </c>
      <c r="AG1773">
        <v>1984</v>
      </c>
      <c r="AH1773">
        <v>20.150000000000002</v>
      </c>
      <c r="AI1773">
        <v>39.783610000000003</v>
      </c>
      <c r="AJ1773">
        <v>-95.02243</v>
      </c>
      <c r="AL1773">
        <v>3</v>
      </c>
      <c r="AM1773" t="s">
        <v>63</v>
      </c>
      <c r="AN1773" t="s">
        <v>24128</v>
      </c>
      <c r="AO1773" t="s">
        <v>184</v>
      </c>
      <c r="AP1773" t="s">
        <v>170</v>
      </c>
      <c r="AQ1773" t="s">
        <v>951</v>
      </c>
      <c r="AR1773" t="s">
        <v>1915</v>
      </c>
      <c r="AS1773" t="s">
        <v>83</v>
      </c>
      <c r="AT1773" s="5">
        <v>35827</v>
      </c>
      <c r="AU1773" t="s">
        <v>76</v>
      </c>
      <c r="AV1773" t="s">
        <v>134</v>
      </c>
      <c r="AW1773" t="s">
        <v>150</v>
      </c>
    </row>
    <row r="1774" spans="1:49" x14ac:dyDescent="0.25">
      <c r="A1774">
        <v>764</v>
      </c>
      <c r="B1774" t="s">
        <v>21633</v>
      </c>
      <c r="C1774">
        <v>1</v>
      </c>
      <c r="D1774" t="s">
        <v>86</v>
      </c>
      <c r="E1774" t="s">
        <v>3168</v>
      </c>
      <c r="F1774" t="s">
        <v>177</v>
      </c>
      <c r="G1774">
        <v>29.1</v>
      </c>
      <c r="H1774" t="s">
        <v>90</v>
      </c>
      <c r="I1774" t="s">
        <v>63</v>
      </c>
      <c r="J1774" t="s">
        <v>773</v>
      </c>
      <c r="K1774" t="s">
        <v>21634</v>
      </c>
      <c r="L1774" t="s">
        <v>21635</v>
      </c>
      <c r="M1774" t="s">
        <v>3171</v>
      </c>
      <c r="N1774">
        <v>102.49343832020996</v>
      </c>
      <c r="P1774">
        <v>28</v>
      </c>
      <c r="Q1774">
        <v>96.600000000000009</v>
      </c>
      <c r="R1774">
        <v>90</v>
      </c>
      <c r="S1774">
        <v>100</v>
      </c>
      <c r="T1774">
        <v>16</v>
      </c>
      <c r="U1774">
        <v>15</v>
      </c>
      <c r="V1774">
        <v>335</v>
      </c>
      <c r="AB1774" t="s">
        <v>129</v>
      </c>
      <c r="AC1774" t="s">
        <v>75</v>
      </c>
      <c r="AD1774" t="s">
        <v>98</v>
      </c>
      <c r="AE1774" t="s">
        <v>63</v>
      </c>
      <c r="AG1774">
        <v>1985</v>
      </c>
      <c r="AH1774">
        <v>7.44</v>
      </c>
      <c r="AI1774">
        <v>39.717959999999998</v>
      </c>
      <c r="AJ1774">
        <v>-95.26482</v>
      </c>
      <c r="AL1774">
        <v>3</v>
      </c>
      <c r="AM1774" t="s">
        <v>63</v>
      </c>
      <c r="AN1774" t="s">
        <v>21636</v>
      </c>
      <c r="AO1774" t="s">
        <v>184</v>
      </c>
      <c r="AP1774" t="s">
        <v>170</v>
      </c>
      <c r="AQ1774" t="s">
        <v>264</v>
      </c>
      <c r="AR1774" t="s">
        <v>1775</v>
      </c>
      <c r="AS1774" t="s">
        <v>83</v>
      </c>
      <c r="AT1774" s="5">
        <v>35827</v>
      </c>
      <c r="AU1774" t="s">
        <v>76</v>
      </c>
      <c r="AV1774" t="s">
        <v>134</v>
      </c>
      <c r="AW1774" t="s">
        <v>150</v>
      </c>
    </row>
    <row r="1775" spans="1:49" x14ac:dyDescent="0.25">
      <c r="A1775">
        <v>1034</v>
      </c>
      <c r="B1775" t="s">
        <v>20684</v>
      </c>
      <c r="C1775">
        <v>1</v>
      </c>
      <c r="D1775" t="s">
        <v>86</v>
      </c>
      <c r="E1775" t="s">
        <v>7527</v>
      </c>
      <c r="F1775" t="s">
        <v>177</v>
      </c>
      <c r="G1775">
        <v>2.4</v>
      </c>
      <c r="H1775" t="s">
        <v>1879</v>
      </c>
      <c r="I1775" t="s">
        <v>63</v>
      </c>
      <c r="J1775" t="s">
        <v>773</v>
      </c>
      <c r="K1775" t="s">
        <v>20685</v>
      </c>
      <c r="L1775" t="s">
        <v>11155</v>
      </c>
      <c r="M1775" t="s">
        <v>20686</v>
      </c>
      <c r="N1775">
        <v>283.00524934383202</v>
      </c>
      <c r="P1775">
        <v>28</v>
      </c>
      <c r="Q1775">
        <v>95.8</v>
      </c>
      <c r="R1775">
        <v>97</v>
      </c>
      <c r="S1775">
        <v>100</v>
      </c>
      <c r="T1775">
        <v>6</v>
      </c>
      <c r="U1775">
        <v>10</v>
      </c>
      <c r="V1775">
        <v>505</v>
      </c>
      <c r="AB1775" t="s">
        <v>98</v>
      </c>
      <c r="AC1775" t="s">
        <v>129</v>
      </c>
      <c r="AD1775" t="s">
        <v>129</v>
      </c>
      <c r="AE1775" t="s">
        <v>63</v>
      </c>
      <c r="AG1775">
        <v>1985</v>
      </c>
      <c r="AH1775">
        <v>2.56</v>
      </c>
      <c r="AI1775">
        <v>39.772129999999997</v>
      </c>
      <c r="AJ1775">
        <v>-95.255619999999993</v>
      </c>
      <c r="AL1775">
        <v>3</v>
      </c>
      <c r="AM1775" t="s">
        <v>63</v>
      </c>
      <c r="AN1775" t="s">
        <v>20687</v>
      </c>
      <c r="AO1775" t="s">
        <v>184</v>
      </c>
      <c r="AP1775" t="s">
        <v>170</v>
      </c>
      <c r="AQ1775" t="s">
        <v>255</v>
      </c>
      <c r="AR1775" t="s">
        <v>910</v>
      </c>
      <c r="AS1775" t="s">
        <v>83</v>
      </c>
      <c r="AT1775" s="5">
        <v>41575</v>
      </c>
      <c r="AU1775" t="s">
        <v>76</v>
      </c>
      <c r="AV1775" t="s">
        <v>200</v>
      </c>
      <c r="AW1775" t="s">
        <v>150</v>
      </c>
    </row>
    <row r="1776" spans="1:49" x14ac:dyDescent="0.25">
      <c r="A1776">
        <v>140</v>
      </c>
      <c r="B1776" t="s">
        <v>20341</v>
      </c>
      <c r="C1776">
        <v>1</v>
      </c>
      <c r="D1776" t="s">
        <v>86</v>
      </c>
      <c r="E1776" t="s">
        <v>668</v>
      </c>
      <c r="F1776" t="s">
        <v>108</v>
      </c>
      <c r="G1776">
        <v>364.3</v>
      </c>
      <c r="H1776" t="s">
        <v>489</v>
      </c>
      <c r="I1776" t="s">
        <v>63</v>
      </c>
      <c r="J1776" t="s">
        <v>773</v>
      </c>
      <c r="K1776" t="s">
        <v>20342</v>
      </c>
      <c r="L1776" t="s">
        <v>748</v>
      </c>
      <c r="M1776" t="s">
        <v>672</v>
      </c>
      <c r="N1776">
        <v>36.286089238845143</v>
      </c>
      <c r="O1776">
        <v>30</v>
      </c>
      <c r="P1776">
        <v>44</v>
      </c>
      <c r="Q1776">
        <v>100</v>
      </c>
      <c r="R1776">
        <v>90</v>
      </c>
      <c r="S1776">
        <v>97.100000000000009</v>
      </c>
      <c r="T1776">
        <v>0</v>
      </c>
      <c r="U1776">
        <v>30</v>
      </c>
      <c r="V1776">
        <v>2800</v>
      </c>
      <c r="AB1776" t="s">
        <v>63</v>
      </c>
      <c r="AC1776" t="s">
        <v>63</v>
      </c>
      <c r="AD1776" t="s">
        <v>63</v>
      </c>
      <c r="AE1776" t="s">
        <v>98</v>
      </c>
      <c r="AG1776">
        <v>1990</v>
      </c>
      <c r="AH1776">
        <v>1.7060000000000002</v>
      </c>
      <c r="AI1776">
        <v>39.842129999999997</v>
      </c>
      <c r="AJ1776">
        <v>-95.307329999999993</v>
      </c>
      <c r="AK1776" t="s">
        <v>262</v>
      </c>
      <c r="AL1776">
        <v>3</v>
      </c>
      <c r="AM1776" t="s">
        <v>63</v>
      </c>
      <c r="AN1776" t="s">
        <v>20343</v>
      </c>
      <c r="AO1776" t="s">
        <v>184</v>
      </c>
      <c r="AP1776" t="s">
        <v>170</v>
      </c>
      <c r="AQ1776" t="s">
        <v>133</v>
      </c>
      <c r="AR1776" t="s">
        <v>133</v>
      </c>
      <c r="AS1776" t="s">
        <v>83</v>
      </c>
      <c r="AT1776" s="5">
        <v>39819</v>
      </c>
      <c r="AU1776" t="s">
        <v>129</v>
      </c>
      <c r="AV1776" t="s">
        <v>200</v>
      </c>
      <c r="AW1776" t="s">
        <v>1698</v>
      </c>
    </row>
    <row r="1777" spans="1:49" x14ac:dyDescent="0.25">
      <c r="A1777">
        <v>67</v>
      </c>
      <c r="B1777" t="s">
        <v>23504</v>
      </c>
      <c r="C1777">
        <v>1</v>
      </c>
      <c r="D1777" t="s">
        <v>86</v>
      </c>
      <c r="E1777" t="s">
        <v>668</v>
      </c>
      <c r="F1777" t="s">
        <v>108</v>
      </c>
      <c r="G1777">
        <v>366.51</v>
      </c>
      <c r="H1777" t="s">
        <v>489</v>
      </c>
      <c r="I1777" t="s">
        <v>63</v>
      </c>
      <c r="J1777" t="s">
        <v>773</v>
      </c>
      <c r="K1777" t="s">
        <v>23505</v>
      </c>
      <c r="L1777" t="s">
        <v>7804</v>
      </c>
      <c r="M1777" t="s">
        <v>672</v>
      </c>
      <c r="N1777">
        <v>24.311023622047244</v>
      </c>
      <c r="O1777">
        <v>30</v>
      </c>
      <c r="P1777">
        <v>65</v>
      </c>
      <c r="Q1777">
        <v>83</v>
      </c>
      <c r="R1777">
        <v>90</v>
      </c>
      <c r="S1777">
        <v>99.4</v>
      </c>
      <c r="T1777">
        <v>0</v>
      </c>
      <c r="U1777">
        <v>30</v>
      </c>
      <c r="V1777">
        <v>2800</v>
      </c>
      <c r="AB1777" t="s">
        <v>63</v>
      </c>
      <c r="AC1777" t="s">
        <v>63</v>
      </c>
      <c r="AD1777" t="s">
        <v>63</v>
      </c>
      <c r="AE1777" t="s">
        <v>98</v>
      </c>
      <c r="AG1777">
        <v>1990</v>
      </c>
      <c r="AH1777">
        <v>3.8200000000000003</v>
      </c>
      <c r="AI1777">
        <v>39.840400000000002</v>
      </c>
      <c r="AJ1777">
        <v>-95.268439999999998</v>
      </c>
      <c r="AK1777" t="s">
        <v>77</v>
      </c>
      <c r="AL1777">
        <v>2</v>
      </c>
      <c r="AM1777" t="s">
        <v>63</v>
      </c>
      <c r="AN1777" t="s">
        <v>23506</v>
      </c>
      <c r="AO1777" t="s">
        <v>184</v>
      </c>
      <c r="AP1777" t="s">
        <v>170</v>
      </c>
      <c r="AQ1777" t="s">
        <v>133</v>
      </c>
      <c r="AR1777" t="s">
        <v>133</v>
      </c>
      <c r="AS1777" t="s">
        <v>83</v>
      </c>
      <c r="AT1777" s="5">
        <v>39819</v>
      </c>
      <c r="AU1777" t="s">
        <v>129</v>
      </c>
      <c r="AV1777" t="s">
        <v>200</v>
      </c>
      <c r="AW1777" t="s">
        <v>1698</v>
      </c>
    </row>
    <row r="1778" spans="1:49" x14ac:dyDescent="0.25">
      <c r="A1778">
        <v>65</v>
      </c>
      <c r="B1778" t="s">
        <v>6934</v>
      </c>
      <c r="C1778">
        <v>1</v>
      </c>
      <c r="D1778" t="s">
        <v>86</v>
      </c>
      <c r="E1778" t="s">
        <v>668</v>
      </c>
      <c r="F1778" t="s">
        <v>108</v>
      </c>
      <c r="G1778">
        <v>366.68</v>
      </c>
      <c r="H1778" t="s">
        <v>820</v>
      </c>
      <c r="I1778" t="s">
        <v>63</v>
      </c>
      <c r="J1778" t="s">
        <v>773</v>
      </c>
      <c r="K1778" t="s">
        <v>6935</v>
      </c>
      <c r="L1778" t="s">
        <v>6936</v>
      </c>
      <c r="M1778" t="s">
        <v>672</v>
      </c>
      <c r="N1778">
        <v>175.09842519685037</v>
      </c>
      <c r="O1778">
        <v>12</v>
      </c>
      <c r="P1778">
        <v>44</v>
      </c>
      <c r="Q1778">
        <v>97</v>
      </c>
      <c r="R1778">
        <v>95</v>
      </c>
      <c r="S1778">
        <v>100</v>
      </c>
      <c r="T1778">
        <v>0</v>
      </c>
      <c r="U1778">
        <v>30</v>
      </c>
      <c r="V1778">
        <v>2800</v>
      </c>
      <c r="AB1778" t="s">
        <v>98</v>
      </c>
      <c r="AC1778" t="s">
        <v>129</v>
      </c>
      <c r="AD1778" t="s">
        <v>129</v>
      </c>
      <c r="AE1778" t="s">
        <v>63</v>
      </c>
      <c r="AG1778">
        <v>1990</v>
      </c>
      <c r="AH1778">
        <v>3.99</v>
      </c>
      <c r="AI1778">
        <v>39.839829999999999</v>
      </c>
      <c r="AJ1778">
        <v>-95.265159999999995</v>
      </c>
      <c r="AK1778" t="s">
        <v>262</v>
      </c>
      <c r="AL1778">
        <v>3</v>
      </c>
      <c r="AM1778" t="s">
        <v>63</v>
      </c>
      <c r="AN1778" t="s">
        <v>6937</v>
      </c>
      <c r="AO1778" t="s">
        <v>184</v>
      </c>
      <c r="AP1778" t="s">
        <v>170</v>
      </c>
      <c r="AQ1778" t="s">
        <v>347</v>
      </c>
      <c r="AR1778" t="s">
        <v>964</v>
      </c>
      <c r="AS1778" t="s">
        <v>83</v>
      </c>
      <c r="AT1778" s="5">
        <v>36039</v>
      </c>
      <c r="AU1778" t="s">
        <v>63</v>
      </c>
      <c r="AV1778" t="s">
        <v>134</v>
      </c>
      <c r="AW1778" t="s">
        <v>150</v>
      </c>
    </row>
    <row r="1779" spans="1:49" x14ac:dyDescent="0.25">
      <c r="A1779">
        <v>609</v>
      </c>
      <c r="B1779" t="s">
        <v>19364</v>
      </c>
      <c r="C1779">
        <v>1</v>
      </c>
      <c r="D1779" t="s">
        <v>86</v>
      </c>
      <c r="E1779" t="s">
        <v>668</v>
      </c>
      <c r="F1779" t="s">
        <v>108</v>
      </c>
      <c r="G1779">
        <v>370.47</v>
      </c>
      <c r="H1779" t="s">
        <v>425</v>
      </c>
      <c r="I1779" t="s">
        <v>63</v>
      </c>
      <c r="J1779" t="s">
        <v>773</v>
      </c>
      <c r="K1779" t="s">
        <v>19365</v>
      </c>
      <c r="L1779" t="s">
        <v>11155</v>
      </c>
      <c r="M1779" t="s">
        <v>672</v>
      </c>
      <c r="N1779">
        <v>282.51312335958005</v>
      </c>
      <c r="O1779">
        <v>10</v>
      </c>
      <c r="P1779">
        <v>44</v>
      </c>
      <c r="Q1779">
        <v>98.100000000000009</v>
      </c>
      <c r="R1779">
        <v>95</v>
      </c>
      <c r="S1779">
        <v>99.8</v>
      </c>
      <c r="T1779">
        <v>4</v>
      </c>
      <c r="U1779">
        <v>26</v>
      </c>
      <c r="V1779">
        <v>3310</v>
      </c>
      <c r="AB1779" t="s">
        <v>98</v>
      </c>
      <c r="AC1779" t="s">
        <v>98</v>
      </c>
      <c r="AD1779" t="s">
        <v>129</v>
      </c>
      <c r="AE1779" t="s">
        <v>63</v>
      </c>
      <c r="AG1779">
        <v>1990</v>
      </c>
      <c r="AH1779">
        <v>7.78</v>
      </c>
      <c r="AI1779">
        <v>39.815750000000001</v>
      </c>
      <c r="AJ1779">
        <v>-95.202799999999996</v>
      </c>
      <c r="AK1779" t="s">
        <v>77</v>
      </c>
      <c r="AL1779">
        <v>3</v>
      </c>
      <c r="AM1779" t="s">
        <v>63</v>
      </c>
      <c r="AN1779" t="s">
        <v>19366</v>
      </c>
      <c r="AO1779" t="s">
        <v>184</v>
      </c>
      <c r="AP1779" t="s">
        <v>170</v>
      </c>
      <c r="AQ1779" t="s">
        <v>317</v>
      </c>
      <c r="AR1779" t="s">
        <v>1031</v>
      </c>
      <c r="AS1779" t="s">
        <v>83</v>
      </c>
      <c r="AT1779" s="5">
        <v>37622</v>
      </c>
      <c r="AU1779" t="s">
        <v>76</v>
      </c>
      <c r="AV1779" t="s">
        <v>134</v>
      </c>
      <c r="AW1779" t="s">
        <v>150</v>
      </c>
    </row>
    <row r="1780" spans="1:49" x14ac:dyDescent="0.25">
      <c r="A1780">
        <v>191</v>
      </c>
      <c r="B1780" t="s">
        <v>13788</v>
      </c>
      <c r="C1780">
        <v>1</v>
      </c>
      <c r="D1780" t="s">
        <v>86</v>
      </c>
      <c r="E1780" t="s">
        <v>668</v>
      </c>
      <c r="F1780" t="s">
        <v>108</v>
      </c>
      <c r="G1780">
        <v>370.6</v>
      </c>
      <c r="H1780" t="s">
        <v>489</v>
      </c>
      <c r="I1780" t="s">
        <v>63</v>
      </c>
      <c r="J1780" t="s">
        <v>773</v>
      </c>
      <c r="K1780" t="s">
        <v>13789</v>
      </c>
      <c r="L1780" t="s">
        <v>491</v>
      </c>
      <c r="M1780" t="s">
        <v>672</v>
      </c>
      <c r="N1780">
        <v>27.985564304461942</v>
      </c>
      <c r="P1780">
        <v>44</v>
      </c>
      <c r="Q1780">
        <v>96</v>
      </c>
      <c r="R1780">
        <v>97</v>
      </c>
      <c r="S1780">
        <v>99</v>
      </c>
      <c r="T1780">
        <v>0</v>
      </c>
      <c r="U1780">
        <v>26</v>
      </c>
      <c r="V1780">
        <v>3310</v>
      </c>
      <c r="W1780" t="s">
        <v>70</v>
      </c>
      <c r="AB1780" t="s">
        <v>63</v>
      </c>
      <c r="AC1780" t="s">
        <v>63</v>
      </c>
      <c r="AD1780" t="s">
        <v>63</v>
      </c>
      <c r="AE1780" t="s">
        <v>129</v>
      </c>
      <c r="AG1780">
        <v>1990</v>
      </c>
      <c r="AH1780">
        <v>7.78</v>
      </c>
      <c r="AI1780">
        <v>39.81344</v>
      </c>
      <c r="AJ1780">
        <v>-95.198809999999995</v>
      </c>
      <c r="AL1780">
        <v>1</v>
      </c>
      <c r="AM1780" t="s">
        <v>63</v>
      </c>
      <c r="AN1780" t="s">
        <v>13790</v>
      </c>
      <c r="AO1780" t="s">
        <v>184</v>
      </c>
      <c r="AP1780" t="s">
        <v>170</v>
      </c>
      <c r="AQ1780" t="s">
        <v>82</v>
      </c>
      <c r="AR1780" t="s">
        <v>1229</v>
      </c>
      <c r="AS1780" t="s">
        <v>83</v>
      </c>
      <c r="AT1780" s="5">
        <v>39819</v>
      </c>
      <c r="AU1780" t="s">
        <v>63</v>
      </c>
      <c r="AV1780" t="s">
        <v>200</v>
      </c>
      <c r="AW1780" t="s">
        <v>2620</v>
      </c>
    </row>
    <row r="1781" spans="1:49" x14ac:dyDescent="0.25">
      <c r="A1781">
        <v>68</v>
      </c>
      <c r="B1781" t="s">
        <v>3318</v>
      </c>
      <c r="C1781">
        <v>1</v>
      </c>
      <c r="D1781" t="s">
        <v>86</v>
      </c>
      <c r="E1781" t="s">
        <v>668</v>
      </c>
      <c r="F1781" t="s">
        <v>108</v>
      </c>
      <c r="G1781">
        <v>376.47</v>
      </c>
      <c r="H1781" t="s">
        <v>820</v>
      </c>
      <c r="I1781" t="s">
        <v>63</v>
      </c>
      <c r="J1781" t="s">
        <v>773</v>
      </c>
      <c r="K1781" t="s">
        <v>3319</v>
      </c>
      <c r="L1781" t="s">
        <v>3320</v>
      </c>
      <c r="M1781" t="s">
        <v>672</v>
      </c>
      <c r="N1781">
        <v>175</v>
      </c>
      <c r="O1781">
        <v>1</v>
      </c>
      <c r="P1781">
        <v>44</v>
      </c>
      <c r="Q1781">
        <v>97</v>
      </c>
      <c r="R1781">
        <v>95</v>
      </c>
      <c r="S1781">
        <v>99.9</v>
      </c>
      <c r="T1781">
        <v>0</v>
      </c>
      <c r="U1781">
        <v>22</v>
      </c>
      <c r="V1781">
        <v>4150</v>
      </c>
      <c r="AB1781" t="s">
        <v>129</v>
      </c>
      <c r="AC1781" t="s">
        <v>129</v>
      </c>
      <c r="AD1781" t="s">
        <v>129</v>
      </c>
      <c r="AE1781" t="s">
        <v>63</v>
      </c>
      <c r="AG1781">
        <v>1989</v>
      </c>
      <c r="AH1781">
        <v>13.780000000000001</v>
      </c>
      <c r="AI1781">
        <v>39.794490000000003</v>
      </c>
      <c r="AJ1781">
        <v>-95.096810000000005</v>
      </c>
      <c r="AK1781" t="s">
        <v>262</v>
      </c>
      <c r="AL1781">
        <v>3</v>
      </c>
      <c r="AM1781" t="s">
        <v>63</v>
      </c>
      <c r="AN1781" t="s">
        <v>3321</v>
      </c>
      <c r="AO1781" t="s">
        <v>184</v>
      </c>
      <c r="AP1781" t="s">
        <v>170</v>
      </c>
      <c r="AQ1781" t="s">
        <v>347</v>
      </c>
      <c r="AR1781" t="s">
        <v>964</v>
      </c>
      <c r="AS1781" t="s">
        <v>83</v>
      </c>
      <c r="AT1781" s="5">
        <v>36039</v>
      </c>
      <c r="AU1781" t="s">
        <v>63</v>
      </c>
      <c r="AV1781" t="s">
        <v>134</v>
      </c>
      <c r="AW1781" t="s">
        <v>150</v>
      </c>
    </row>
    <row r="1782" spans="1:49" x14ac:dyDescent="0.25">
      <c r="A1782">
        <v>107</v>
      </c>
      <c r="B1782" t="s">
        <v>7802</v>
      </c>
      <c r="C1782">
        <v>1</v>
      </c>
      <c r="D1782" t="s">
        <v>86</v>
      </c>
      <c r="E1782" t="s">
        <v>7527</v>
      </c>
      <c r="F1782" t="s">
        <v>177</v>
      </c>
      <c r="G1782">
        <v>7.9</v>
      </c>
      <c r="H1782" t="s">
        <v>489</v>
      </c>
      <c r="I1782" t="s">
        <v>63</v>
      </c>
      <c r="J1782" t="s">
        <v>773</v>
      </c>
      <c r="K1782" t="s">
        <v>7803</v>
      </c>
      <c r="L1782" t="s">
        <v>7804</v>
      </c>
      <c r="M1782" t="s">
        <v>6936</v>
      </c>
      <c r="N1782">
        <v>20.800524934383201</v>
      </c>
      <c r="P1782">
        <v>44</v>
      </c>
      <c r="Q1782">
        <v>100</v>
      </c>
      <c r="R1782">
        <v>97</v>
      </c>
      <c r="S1782">
        <v>97.600000000000009</v>
      </c>
      <c r="T1782">
        <v>0</v>
      </c>
      <c r="U1782">
        <v>10</v>
      </c>
      <c r="V1782">
        <v>1420</v>
      </c>
      <c r="AB1782" t="s">
        <v>63</v>
      </c>
      <c r="AC1782" t="s">
        <v>63</v>
      </c>
      <c r="AD1782" t="s">
        <v>63</v>
      </c>
      <c r="AE1782" t="s">
        <v>98</v>
      </c>
      <c r="AG1782">
        <v>1990</v>
      </c>
      <c r="AH1782">
        <v>8.0299999999999994</v>
      </c>
      <c r="AI1782">
        <v>39.843609999999998</v>
      </c>
      <c r="AJ1782">
        <v>-95.265140000000002</v>
      </c>
      <c r="AL1782">
        <v>2</v>
      </c>
      <c r="AM1782" t="s">
        <v>63</v>
      </c>
      <c r="AN1782" t="s">
        <v>7805</v>
      </c>
      <c r="AO1782" t="s">
        <v>184</v>
      </c>
      <c r="AP1782" t="s">
        <v>170</v>
      </c>
      <c r="AQ1782" t="s">
        <v>133</v>
      </c>
      <c r="AR1782" t="s">
        <v>133</v>
      </c>
      <c r="AS1782" t="s">
        <v>83</v>
      </c>
      <c r="AT1782" s="5">
        <v>41663</v>
      </c>
      <c r="AU1782" t="s">
        <v>129</v>
      </c>
      <c r="AV1782" t="s">
        <v>149</v>
      </c>
      <c r="AW1782" t="s">
        <v>105</v>
      </c>
    </row>
    <row r="1783" spans="1:49" x14ac:dyDescent="0.25">
      <c r="A1783">
        <v>266</v>
      </c>
      <c r="B1783" t="s">
        <v>13618</v>
      </c>
      <c r="C1783">
        <v>1</v>
      </c>
      <c r="D1783" t="s">
        <v>86</v>
      </c>
      <c r="E1783" t="s">
        <v>98</v>
      </c>
      <c r="F1783" t="s">
        <v>177</v>
      </c>
      <c r="G1783">
        <v>246.3</v>
      </c>
      <c r="H1783" t="s">
        <v>90</v>
      </c>
      <c r="I1783" t="s">
        <v>63</v>
      </c>
      <c r="J1783" t="s">
        <v>773</v>
      </c>
      <c r="K1783" t="s">
        <v>13619</v>
      </c>
      <c r="L1783" t="s">
        <v>13620</v>
      </c>
      <c r="M1783" t="s">
        <v>13621</v>
      </c>
      <c r="N1783">
        <v>102.49343832020996</v>
      </c>
      <c r="P1783">
        <v>28</v>
      </c>
      <c r="Q1783">
        <v>96</v>
      </c>
      <c r="R1783">
        <v>95</v>
      </c>
      <c r="S1783">
        <v>98.4</v>
      </c>
      <c r="T1783">
        <v>0</v>
      </c>
      <c r="U1783">
        <v>26</v>
      </c>
      <c r="V1783">
        <v>175</v>
      </c>
      <c r="AB1783" t="s">
        <v>98</v>
      </c>
      <c r="AC1783" t="s">
        <v>129</v>
      </c>
      <c r="AD1783" t="s">
        <v>129</v>
      </c>
      <c r="AE1783" t="s">
        <v>63</v>
      </c>
      <c r="AG1783">
        <v>1991</v>
      </c>
      <c r="AH1783">
        <v>30.921000000000003</v>
      </c>
      <c r="AI1783">
        <v>39.989510000000003</v>
      </c>
      <c r="AJ1783">
        <v>-95.318380000000005</v>
      </c>
      <c r="AL1783">
        <v>3</v>
      </c>
      <c r="AM1783" t="s">
        <v>63</v>
      </c>
      <c r="AN1783" t="s">
        <v>13622</v>
      </c>
      <c r="AO1783" t="s">
        <v>184</v>
      </c>
      <c r="AP1783" t="s">
        <v>170</v>
      </c>
      <c r="AQ1783" t="s">
        <v>264</v>
      </c>
      <c r="AR1783" t="s">
        <v>1775</v>
      </c>
      <c r="AS1783" t="s">
        <v>83</v>
      </c>
      <c r="AT1783" s="5">
        <v>35827</v>
      </c>
      <c r="AU1783" t="s">
        <v>129</v>
      </c>
      <c r="AV1783" t="s">
        <v>134</v>
      </c>
      <c r="AW1783" t="s">
        <v>150</v>
      </c>
    </row>
    <row r="1784" spans="1:49" x14ac:dyDescent="0.25">
      <c r="A1784">
        <v>71</v>
      </c>
      <c r="B1784" t="s">
        <v>7526</v>
      </c>
      <c r="C1784">
        <v>1</v>
      </c>
      <c r="D1784" t="s">
        <v>86</v>
      </c>
      <c r="E1784" t="s">
        <v>7527</v>
      </c>
      <c r="F1784" t="s">
        <v>177</v>
      </c>
      <c r="G1784">
        <v>2.0499999999999998</v>
      </c>
      <c r="H1784" t="s">
        <v>489</v>
      </c>
      <c r="I1784" t="s">
        <v>63</v>
      </c>
      <c r="J1784" t="s">
        <v>773</v>
      </c>
      <c r="K1784" t="s">
        <v>7528</v>
      </c>
      <c r="L1784" t="s">
        <v>7529</v>
      </c>
      <c r="M1784" t="s">
        <v>7530</v>
      </c>
      <c r="N1784">
        <v>49.50787401574803</v>
      </c>
      <c r="O1784">
        <v>30</v>
      </c>
      <c r="P1784">
        <v>32.200131233595798</v>
      </c>
      <c r="Q1784">
        <v>98</v>
      </c>
      <c r="R1784">
        <v>95</v>
      </c>
      <c r="S1784">
        <v>98.7</v>
      </c>
      <c r="T1784">
        <v>1</v>
      </c>
      <c r="U1784">
        <v>10</v>
      </c>
      <c r="V1784">
        <v>505</v>
      </c>
      <c r="AB1784" t="s">
        <v>63</v>
      </c>
      <c r="AC1784" t="s">
        <v>63</v>
      </c>
      <c r="AD1784" t="s">
        <v>63</v>
      </c>
      <c r="AE1784" t="s">
        <v>129</v>
      </c>
      <c r="AG1784">
        <v>2001</v>
      </c>
      <c r="AH1784">
        <v>2.25</v>
      </c>
      <c r="AI1784">
        <v>39.769440000000003</v>
      </c>
      <c r="AJ1784">
        <v>-95.253020000000006</v>
      </c>
      <c r="AK1784" t="s">
        <v>77</v>
      </c>
      <c r="AL1784">
        <v>3</v>
      </c>
      <c r="AM1784" t="s">
        <v>63</v>
      </c>
      <c r="AN1784" t="s">
        <v>7531</v>
      </c>
      <c r="AO1784" t="s">
        <v>184</v>
      </c>
      <c r="AP1784" t="s">
        <v>170</v>
      </c>
      <c r="AQ1784" t="s">
        <v>545</v>
      </c>
      <c r="AR1784" t="s">
        <v>133</v>
      </c>
      <c r="AS1784" t="s">
        <v>83</v>
      </c>
      <c r="AT1784" s="5">
        <v>39819</v>
      </c>
      <c r="AU1784" t="s">
        <v>129</v>
      </c>
      <c r="AV1784" t="s">
        <v>134</v>
      </c>
      <c r="AW1784" t="s">
        <v>150</v>
      </c>
    </row>
    <row r="1785" spans="1:49" x14ac:dyDescent="0.25">
      <c r="A1785">
        <v>57</v>
      </c>
      <c r="B1785" t="s">
        <v>10516</v>
      </c>
      <c r="C1785">
        <v>1</v>
      </c>
      <c r="D1785" t="s">
        <v>86</v>
      </c>
      <c r="E1785" t="s">
        <v>3168</v>
      </c>
      <c r="F1785" t="s">
        <v>177</v>
      </c>
      <c r="G1785">
        <v>24.900000000000002</v>
      </c>
      <c r="H1785" t="s">
        <v>489</v>
      </c>
      <c r="I1785" t="s">
        <v>63</v>
      </c>
      <c r="J1785" t="s">
        <v>773</v>
      </c>
      <c r="K1785" t="s">
        <v>10517</v>
      </c>
      <c r="L1785" t="s">
        <v>10518</v>
      </c>
      <c r="M1785" t="s">
        <v>3171</v>
      </c>
      <c r="N1785">
        <v>28.838582677165352</v>
      </c>
      <c r="O1785">
        <v>0</v>
      </c>
      <c r="P1785">
        <v>32.15223097112861</v>
      </c>
      <c r="Q1785">
        <v>98</v>
      </c>
      <c r="R1785">
        <v>97</v>
      </c>
      <c r="S1785">
        <v>99.7</v>
      </c>
      <c r="T1785">
        <v>2</v>
      </c>
      <c r="U1785">
        <v>25</v>
      </c>
      <c r="V1785">
        <v>160</v>
      </c>
      <c r="AB1785" t="s">
        <v>63</v>
      </c>
      <c r="AC1785" t="s">
        <v>63</v>
      </c>
      <c r="AD1785" t="s">
        <v>63</v>
      </c>
      <c r="AE1785" t="s">
        <v>129</v>
      </c>
      <c r="AG1785">
        <v>2004</v>
      </c>
      <c r="AH1785">
        <v>3.0700000000000003</v>
      </c>
      <c r="AI1785">
        <v>39.674790000000002</v>
      </c>
      <c r="AJ1785">
        <v>-95.290719999999993</v>
      </c>
      <c r="AL1785">
        <v>2</v>
      </c>
      <c r="AM1785" t="s">
        <v>63</v>
      </c>
      <c r="AN1785" t="s">
        <v>10519</v>
      </c>
      <c r="AO1785" t="s">
        <v>184</v>
      </c>
      <c r="AP1785" t="s">
        <v>170</v>
      </c>
      <c r="AQ1785" t="s">
        <v>265</v>
      </c>
      <c r="AR1785" t="s">
        <v>133</v>
      </c>
      <c r="AS1785" t="s">
        <v>83</v>
      </c>
      <c r="AT1785" s="5">
        <v>39819</v>
      </c>
      <c r="AU1785" t="s">
        <v>76</v>
      </c>
      <c r="AV1785" t="s">
        <v>149</v>
      </c>
      <c r="AW1785" t="s">
        <v>135</v>
      </c>
    </row>
    <row r="1786" spans="1:49" x14ac:dyDescent="0.25">
      <c r="A1786">
        <v>472</v>
      </c>
      <c r="B1786" t="s">
        <v>13763</v>
      </c>
      <c r="C1786">
        <v>1</v>
      </c>
      <c r="D1786" t="s">
        <v>86</v>
      </c>
      <c r="E1786" t="s">
        <v>668</v>
      </c>
      <c r="F1786" t="s">
        <v>108</v>
      </c>
      <c r="G1786">
        <v>388.05</v>
      </c>
      <c r="H1786" t="s">
        <v>1879</v>
      </c>
      <c r="I1786" t="s">
        <v>63</v>
      </c>
      <c r="J1786" t="s">
        <v>773</v>
      </c>
      <c r="K1786" t="s">
        <v>13764</v>
      </c>
      <c r="L1786" t="s">
        <v>13765</v>
      </c>
      <c r="M1786" t="s">
        <v>13766</v>
      </c>
      <c r="N1786">
        <v>249.34383202099738</v>
      </c>
      <c r="O1786">
        <v>0</v>
      </c>
      <c r="P1786">
        <v>40.026246719160106</v>
      </c>
      <c r="Q1786">
        <v>99.8</v>
      </c>
      <c r="R1786">
        <v>95</v>
      </c>
      <c r="S1786">
        <v>100</v>
      </c>
      <c r="T1786">
        <v>1</v>
      </c>
      <c r="U1786">
        <v>13</v>
      </c>
      <c r="V1786">
        <v>4015</v>
      </c>
      <c r="AB1786" t="s">
        <v>98</v>
      </c>
      <c r="AC1786" t="s">
        <v>129</v>
      </c>
      <c r="AD1786" t="s">
        <v>129</v>
      </c>
      <c r="AE1786" t="s">
        <v>63</v>
      </c>
      <c r="AG1786">
        <v>2004</v>
      </c>
      <c r="AH1786">
        <v>24.04</v>
      </c>
      <c r="AI1786">
        <v>39.747193000000003</v>
      </c>
      <c r="AJ1786">
        <v>-94.92501</v>
      </c>
      <c r="AL1786">
        <v>3</v>
      </c>
      <c r="AM1786" t="s">
        <v>63</v>
      </c>
      <c r="AN1786" t="s">
        <v>13767</v>
      </c>
      <c r="AO1786" t="s">
        <v>184</v>
      </c>
      <c r="AP1786" t="s">
        <v>131</v>
      </c>
      <c r="AQ1786" t="s">
        <v>336</v>
      </c>
      <c r="AR1786" t="s">
        <v>337</v>
      </c>
      <c r="AS1786" t="s">
        <v>83</v>
      </c>
      <c r="AT1786" s="5">
        <v>38353</v>
      </c>
      <c r="AU1786" t="s">
        <v>63</v>
      </c>
      <c r="AV1786" t="s">
        <v>187</v>
      </c>
      <c r="AW1786" t="s">
        <v>372</v>
      </c>
    </row>
    <row r="1787" spans="1:49" x14ac:dyDescent="0.25">
      <c r="A1787">
        <v>126</v>
      </c>
      <c r="B1787" t="s">
        <v>20885</v>
      </c>
      <c r="C1787">
        <v>1</v>
      </c>
      <c r="D1787" t="s">
        <v>86</v>
      </c>
      <c r="E1787" t="s">
        <v>98</v>
      </c>
      <c r="F1787" t="s">
        <v>177</v>
      </c>
      <c r="G1787">
        <v>225.4</v>
      </c>
      <c r="H1787" t="s">
        <v>820</v>
      </c>
      <c r="I1787" t="s">
        <v>63</v>
      </c>
      <c r="J1787" t="s">
        <v>773</v>
      </c>
      <c r="K1787" t="s">
        <v>20886</v>
      </c>
      <c r="L1787" t="s">
        <v>20887</v>
      </c>
      <c r="M1787" t="s">
        <v>1256</v>
      </c>
      <c r="N1787">
        <v>278.87139107611546</v>
      </c>
      <c r="O1787">
        <v>0</v>
      </c>
      <c r="P1787">
        <v>40.026246719160106</v>
      </c>
      <c r="Q1787">
        <v>97.9</v>
      </c>
      <c r="R1787">
        <v>97</v>
      </c>
      <c r="S1787">
        <v>100</v>
      </c>
      <c r="T1787">
        <v>1</v>
      </c>
      <c r="U1787">
        <v>13</v>
      </c>
      <c r="V1787">
        <v>745</v>
      </c>
      <c r="AB1787" t="s">
        <v>129</v>
      </c>
      <c r="AC1787" t="s">
        <v>129</v>
      </c>
      <c r="AD1787" t="s">
        <v>98</v>
      </c>
      <c r="AE1787" t="s">
        <v>63</v>
      </c>
      <c r="AG1787">
        <v>2004</v>
      </c>
      <c r="AH1787">
        <v>10.1</v>
      </c>
      <c r="AI1787">
        <v>39.798070000000003</v>
      </c>
      <c r="AJ1787">
        <v>-95.143129999999999</v>
      </c>
      <c r="AL1787">
        <v>4</v>
      </c>
      <c r="AM1787" t="s">
        <v>63</v>
      </c>
      <c r="AN1787" t="s">
        <v>20888</v>
      </c>
      <c r="AO1787" t="s">
        <v>184</v>
      </c>
      <c r="AP1787" t="s">
        <v>131</v>
      </c>
      <c r="AQ1787" t="s">
        <v>240</v>
      </c>
      <c r="AR1787" t="s">
        <v>467</v>
      </c>
      <c r="AS1787" t="s">
        <v>83</v>
      </c>
      <c r="AT1787" s="5">
        <v>38353</v>
      </c>
      <c r="AU1787" t="s">
        <v>63</v>
      </c>
      <c r="AV1787" t="s">
        <v>134</v>
      </c>
      <c r="AW1787" t="s">
        <v>135</v>
      </c>
    </row>
    <row r="1788" spans="1:49" x14ac:dyDescent="0.25">
      <c r="A1788">
        <v>0</v>
      </c>
      <c r="B1788" t="s">
        <v>16129</v>
      </c>
      <c r="C1788">
        <v>1</v>
      </c>
      <c r="D1788" t="s">
        <v>86</v>
      </c>
      <c r="E1788" t="s">
        <v>98</v>
      </c>
      <c r="F1788" t="s">
        <v>177</v>
      </c>
      <c r="G1788">
        <v>232.8</v>
      </c>
      <c r="H1788" t="s">
        <v>489</v>
      </c>
      <c r="I1788" t="s">
        <v>63</v>
      </c>
      <c r="J1788" t="s">
        <v>773</v>
      </c>
      <c r="K1788" t="s">
        <v>16130</v>
      </c>
      <c r="L1788" t="s">
        <v>7529</v>
      </c>
      <c r="M1788" t="s">
        <v>1503</v>
      </c>
      <c r="N1788">
        <v>16.99475065616798</v>
      </c>
      <c r="O1788">
        <v>45</v>
      </c>
      <c r="P1788">
        <v>40</v>
      </c>
      <c r="R1788">
        <v>85</v>
      </c>
      <c r="T1788">
        <v>0</v>
      </c>
      <c r="U1788">
        <v>10</v>
      </c>
      <c r="V1788">
        <v>735</v>
      </c>
      <c r="AB1788" t="s">
        <v>63</v>
      </c>
      <c r="AC1788" t="s">
        <v>63</v>
      </c>
      <c r="AD1788" t="s">
        <v>63</v>
      </c>
      <c r="AE1788" t="s">
        <v>98</v>
      </c>
      <c r="AG1788">
        <v>1940</v>
      </c>
      <c r="AH1788">
        <v>17.334</v>
      </c>
      <c r="AI1788">
        <v>39.844450000000002</v>
      </c>
      <c r="AJ1788">
        <v>-95.172290000000004</v>
      </c>
      <c r="AK1788" t="s">
        <v>262</v>
      </c>
      <c r="AL1788">
        <v>1</v>
      </c>
      <c r="AM1788" t="s">
        <v>63</v>
      </c>
      <c r="AN1788" t="s">
        <v>16129</v>
      </c>
      <c r="AO1788" t="s">
        <v>184</v>
      </c>
      <c r="AP1788" t="s">
        <v>147</v>
      </c>
      <c r="AQ1788" t="s">
        <v>148</v>
      </c>
      <c r="AR1788" t="s">
        <v>148</v>
      </c>
      <c r="AS1788" t="s">
        <v>131</v>
      </c>
      <c r="AT1788" s="5"/>
      <c r="AV1788" t="s">
        <v>149</v>
      </c>
      <c r="AW1788" t="s">
        <v>150</v>
      </c>
    </row>
    <row r="1789" spans="1:49" x14ac:dyDescent="0.25">
      <c r="A1789">
        <v>0</v>
      </c>
      <c r="B1789" t="s">
        <v>19738</v>
      </c>
      <c r="C1789">
        <v>1</v>
      </c>
      <c r="D1789" t="s">
        <v>86</v>
      </c>
      <c r="E1789" t="s">
        <v>98</v>
      </c>
      <c r="F1789" t="s">
        <v>177</v>
      </c>
      <c r="G1789">
        <v>232.6</v>
      </c>
      <c r="H1789" t="s">
        <v>489</v>
      </c>
      <c r="I1789" t="s">
        <v>63</v>
      </c>
      <c r="J1789" t="s">
        <v>773</v>
      </c>
      <c r="K1789" t="s">
        <v>19739</v>
      </c>
      <c r="L1789" t="s">
        <v>7529</v>
      </c>
      <c r="M1789" t="s">
        <v>1503</v>
      </c>
      <c r="N1789">
        <v>13.910761154855644</v>
      </c>
      <c r="O1789">
        <v>30</v>
      </c>
      <c r="P1789">
        <v>36</v>
      </c>
      <c r="R1789">
        <v>80</v>
      </c>
      <c r="T1789">
        <v>0</v>
      </c>
      <c r="U1789">
        <v>10</v>
      </c>
      <c r="V1789">
        <v>735</v>
      </c>
      <c r="AB1789" t="s">
        <v>63</v>
      </c>
      <c r="AC1789" t="s">
        <v>63</v>
      </c>
      <c r="AD1789" t="s">
        <v>63</v>
      </c>
      <c r="AE1789" t="s">
        <v>75</v>
      </c>
      <c r="AG1789">
        <v>1940</v>
      </c>
      <c r="AH1789">
        <v>17.134</v>
      </c>
      <c r="AI1789">
        <v>39.841582000000002</v>
      </c>
      <c r="AJ1789">
        <v>-95.169419000000005</v>
      </c>
      <c r="AK1789" t="s">
        <v>77</v>
      </c>
      <c r="AL1789">
        <v>1</v>
      </c>
      <c r="AM1789" t="s">
        <v>63</v>
      </c>
      <c r="AN1789" t="s">
        <v>19738</v>
      </c>
      <c r="AO1789" t="s">
        <v>184</v>
      </c>
      <c r="AP1789" t="s">
        <v>147</v>
      </c>
      <c r="AQ1789" t="s">
        <v>148</v>
      </c>
      <c r="AR1789" t="s">
        <v>148</v>
      </c>
      <c r="AS1789" t="s">
        <v>131</v>
      </c>
      <c r="AT1789" s="5"/>
      <c r="AV1789" t="s">
        <v>149</v>
      </c>
      <c r="AW1789" t="s">
        <v>150</v>
      </c>
    </row>
    <row r="1790" spans="1:49" x14ac:dyDescent="0.25">
      <c r="A1790">
        <v>0</v>
      </c>
      <c r="B1790" t="s">
        <v>14814</v>
      </c>
      <c r="C1790">
        <v>1</v>
      </c>
      <c r="D1790" t="s">
        <v>86</v>
      </c>
      <c r="E1790" t="s">
        <v>98</v>
      </c>
      <c r="F1790" t="s">
        <v>177</v>
      </c>
      <c r="G1790">
        <v>236.20000000000002</v>
      </c>
      <c r="H1790" t="s">
        <v>489</v>
      </c>
      <c r="I1790" t="s">
        <v>63</v>
      </c>
      <c r="J1790" t="s">
        <v>773</v>
      </c>
      <c r="K1790" t="s">
        <v>14815</v>
      </c>
      <c r="L1790" t="s">
        <v>7529</v>
      </c>
      <c r="M1790" t="s">
        <v>1503</v>
      </c>
      <c r="N1790">
        <v>14.009186351706036</v>
      </c>
      <c r="P1790">
        <v>32</v>
      </c>
      <c r="R1790">
        <v>82</v>
      </c>
      <c r="T1790">
        <v>0</v>
      </c>
      <c r="U1790">
        <v>10</v>
      </c>
      <c r="V1790">
        <v>585</v>
      </c>
      <c r="AB1790" t="s">
        <v>63</v>
      </c>
      <c r="AC1790" t="s">
        <v>63</v>
      </c>
      <c r="AD1790" t="s">
        <v>63</v>
      </c>
      <c r="AE1790" t="s">
        <v>76</v>
      </c>
      <c r="AG1790">
        <v>1956</v>
      </c>
      <c r="AH1790">
        <v>20.114000000000001</v>
      </c>
      <c r="AI1790">
        <v>39.884236999999999</v>
      </c>
      <c r="AJ1790">
        <v>-95.205153999999993</v>
      </c>
      <c r="AL1790">
        <v>1</v>
      </c>
      <c r="AM1790" t="s">
        <v>63</v>
      </c>
      <c r="AN1790" t="s">
        <v>14814</v>
      </c>
      <c r="AO1790" t="s">
        <v>184</v>
      </c>
      <c r="AP1790" t="s">
        <v>116</v>
      </c>
      <c r="AQ1790" t="s">
        <v>148</v>
      </c>
      <c r="AR1790" t="s">
        <v>148</v>
      </c>
      <c r="AS1790" t="s">
        <v>131</v>
      </c>
      <c r="AT1790" s="5"/>
      <c r="AV1790" t="s">
        <v>149</v>
      </c>
      <c r="AW1790" t="s">
        <v>150</v>
      </c>
    </row>
    <row r="1791" spans="1:49" x14ac:dyDescent="0.25">
      <c r="A1791">
        <v>0</v>
      </c>
      <c r="B1791" t="s">
        <v>14081</v>
      </c>
      <c r="C1791">
        <v>1</v>
      </c>
      <c r="D1791" t="s">
        <v>86</v>
      </c>
      <c r="E1791" t="s">
        <v>3168</v>
      </c>
      <c r="F1791" t="s">
        <v>177</v>
      </c>
      <c r="G1791">
        <v>27.150000000000002</v>
      </c>
      <c r="H1791" t="s">
        <v>138</v>
      </c>
      <c r="I1791" t="s">
        <v>63</v>
      </c>
      <c r="J1791" t="s">
        <v>773</v>
      </c>
      <c r="K1791" t="s">
        <v>14082</v>
      </c>
      <c r="L1791" t="s">
        <v>14083</v>
      </c>
      <c r="M1791" t="s">
        <v>9031</v>
      </c>
      <c r="N1791">
        <v>14.009186351706036</v>
      </c>
      <c r="O1791">
        <v>45</v>
      </c>
      <c r="P1791">
        <v>28</v>
      </c>
      <c r="R1791">
        <v>75</v>
      </c>
      <c r="T1791">
        <v>0</v>
      </c>
      <c r="U1791">
        <v>15</v>
      </c>
      <c r="V1791">
        <v>330</v>
      </c>
      <c r="AB1791" t="s">
        <v>63</v>
      </c>
      <c r="AC1791" t="s">
        <v>63</v>
      </c>
      <c r="AD1791" t="s">
        <v>63</v>
      </c>
      <c r="AE1791" t="s">
        <v>75</v>
      </c>
      <c r="AG1791">
        <v>1925</v>
      </c>
      <c r="AH1791">
        <v>5.32</v>
      </c>
      <c r="AI1791">
        <v>39.689113999999996</v>
      </c>
      <c r="AJ1791">
        <v>-95.264939999999996</v>
      </c>
      <c r="AK1791" t="s">
        <v>262</v>
      </c>
      <c r="AL1791">
        <v>1</v>
      </c>
      <c r="AM1791" t="s">
        <v>63</v>
      </c>
      <c r="AN1791" t="s">
        <v>14081</v>
      </c>
      <c r="AO1791" t="s">
        <v>184</v>
      </c>
      <c r="AP1791" t="s">
        <v>147</v>
      </c>
      <c r="AQ1791" t="s">
        <v>148</v>
      </c>
      <c r="AR1791" t="s">
        <v>148</v>
      </c>
      <c r="AS1791" t="s">
        <v>131</v>
      </c>
      <c r="AT1791" s="5"/>
      <c r="AV1791" t="s">
        <v>149</v>
      </c>
      <c r="AW1791" t="s">
        <v>150</v>
      </c>
    </row>
    <row r="1792" spans="1:49" x14ac:dyDescent="0.25">
      <c r="A1792">
        <v>0</v>
      </c>
      <c r="B1792" t="s">
        <v>16167</v>
      </c>
      <c r="C1792">
        <v>1</v>
      </c>
      <c r="D1792" t="s">
        <v>86</v>
      </c>
      <c r="E1792" t="s">
        <v>98</v>
      </c>
      <c r="F1792" t="s">
        <v>177</v>
      </c>
      <c r="G1792">
        <v>244.8</v>
      </c>
      <c r="H1792" t="s">
        <v>489</v>
      </c>
      <c r="I1792" t="s">
        <v>63</v>
      </c>
      <c r="J1792" t="s">
        <v>773</v>
      </c>
      <c r="K1792" t="s">
        <v>16168</v>
      </c>
      <c r="L1792" t="s">
        <v>16169</v>
      </c>
      <c r="M1792" t="s">
        <v>1503</v>
      </c>
      <c r="N1792">
        <v>10.006561679790027</v>
      </c>
      <c r="P1792">
        <v>28</v>
      </c>
      <c r="R1792">
        <v>97</v>
      </c>
      <c r="T1792">
        <v>0</v>
      </c>
      <c r="U1792">
        <v>11</v>
      </c>
      <c r="V1792">
        <v>450</v>
      </c>
      <c r="AB1792" t="s">
        <v>63</v>
      </c>
      <c r="AC1792" t="s">
        <v>63</v>
      </c>
      <c r="AD1792" t="s">
        <v>63</v>
      </c>
      <c r="AE1792" t="s">
        <v>129</v>
      </c>
      <c r="AG1792">
        <v>1950</v>
      </c>
      <c r="AH1792">
        <v>28.714000000000002</v>
      </c>
      <c r="AI1792">
        <v>39.978132000000002</v>
      </c>
      <c r="AJ1792">
        <v>-95.294392000000002</v>
      </c>
      <c r="AL1792">
        <v>1</v>
      </c>
      <c r="AM1792" t="s">
        <v>63</v>
      </c>
      <c r="AN1792" t="s">
        <v>16167</v>
      </c>
      <c r="AO1792" t="s">
        <v>184</v>
      </c>
      <c r="AP1792" t="s">
        <v>116</v>
      </c>
      <c r="AQ1792" t="s">
        <v>148</v>
      </c>
      <c r="AR1792" t="s">
        <v>148</v>
      </c>
      <c r="AS1792" t="s">
        <v>131</v>
      </c>
      <c r="AT1792" s="5"/>
      <c r="AV1792" t="s">
        <v>149</v>
      </c>
      <c r="AW1792" t="s">
        <v>150</v>
      </c>
    </row>
    <row r="1793" spans="1:49" x14ac:dyDescent="0.25">
      <c r="A1793">
        <v>0</v>
      </c>
      <c r="B1793" t="s">
        <v>16546</v>
      </c>
      <c r="C1793">
        <v>1</v>
      </c>
      <c r="D1793" t="s">
        <v>86</v>
      </c>
      <c r="E1793" t="s">
        <v>668</v>
      </c>
      <c r="F1793" t="s">
        <v>108</v>
      </c>
      <c r="G1793">
        <v>380.01</v>
      </c>
      <c r="H1793" t="s">
        <v>489</v>
      </c>
      <c r="I1793" t="s">
        <v>63</v>
      </c>
      <c r="J1793" t="s">
        <v>773</v>
      </c>
      <c r="K1793" t="s">
        <v>16547</v>
      </c>
      <c r="L1793" t="s">
        <v>14552</v>
      </c>
      <c r="M1793" t="s">
        <v>3040</v>
      </c>
      <c r="N1793">
        <v>19.993438320209975</v>
      </c>
      <c r="P1793">
        <v>40</v>
      </c>
      <c r="R1793">
        <v>82</v>
      </c>
      <c r="T1793">
        <v>0</v>
      </c>
      <c r="U1793">
        <v>17</v>
      </c>
      <c r="V1793">
        <v>5560</v>
      </c>
      <c r="AB1793" t="s">
        <v>63</v>
      </c>
      <c r="AC1793" t="s">
        <v>63</v>
      </c>
      <c r="AD1793" t="s">
        <v>63</v>
      </c>
      <c r="AE1793" t="s">
        <v>98</v>
      </c>
      <c r="AG1793">
        <v>1984</v>
      </c>
      <c r="AH1793">
        <v>17.323</v>
      </c>
      <c r="AI1793">
        <v>39.793453999999997</v>
      </c>
      <c r="AJ1793">
        <v>-95.056026000000003</v>
      </c>
      <c r="AL1793">
        <v>1</v>
      </c>
      <c r="AM1793" t="s">
        <v>63</v>
      </c>
      <c r="AN1793" t="s">
        <v>16546</v>
      </c>
      <c r="AO1793" t="s">
        <v>184</v>
      </c>
      <c r="AP1793" t="s">
        <v>116</v>
      </c>
      <c r="AQ1793" t="s">
        <v>148</v>
      </c>
      <c r="AR1793" t="s">
        <v>148</v>
      </c>
      <c r="AS1793" t="s">
        <v>131</v>
      </c>
      <c r="AT1793" s="5"/>
      <c r="AV1793" t="s">
        <v>149</v>
      </c>
      <c r="AW1793" t="s">
        <v>150</v>
      </c>
    </row>
    <row r="1794" spans="1:49" x14ac:dyDescent="0.25">
      <c r="A1794">
        <v>0</v>
      </c>
      <c r="B1794" t="s">
        <v>14677</v>
      </c>
      <c r="C1794">
        <v>1</v>
      </c>
      <c r="D1794" t="s">
        <v>86</v>
      </c>
      <c r="E1794" t="s">
        <v>668</v>
      </c>
      <c r="F1794" t="s">
        <v>108</v>
      </c>
      <c r="G1794">
        <v>373.49</v>
      </c>
      <c r="H1794" t="s">
        <v>489</v>
      </c>
      <c r="I1794" t="s">
        <v>63</v>
      </c>
      <c r="J1794" t="s">
        <v>773</v>
      </c>
      <c r="K1794" t="s">
        <v>14678</v>
      </c>
      <c r="L1794" t="s">
        <v>12188</v>
      </c>
      <c r="M1794" t="s">
        <v>3040</v>
      </c>
      <c r="N1794">
        <v>16.207349081364828</v>
      </c>
      <c r="O1794">
        <v>30</v>
      </c>
      <c r="P1794">
        <v>44</v>
      </c>
      <c r="R1794">
        <v>80</v>
      </c>
      <c r="T1794">
        <v>0</v>
      </c>
      <c r="U1794">
        <v>22</v>
      </c>
      <c r="V1794">
        <v>3810</v>
      </c>
      <c r="AB1794" t="s">
        <v>63</v>
      </c>
      <c r="AC1794" t="s">
        <v>63</v>
      </c>
      <c r="AD1794" t="s">
        <v>63</v>
      </c>
      <c r="AE1794" t="s">
        <v>98</v>
      </c>
      <c r="AG1794">
        <v>1988</v>
      </c>
      <c r="AH1794">
        <v>10.803000000000001</v>
      </c>
      <c r="AI1794">
        <v>39.798139999999997</v>
      </c>
      <c r="AJ1794">
        <v>-95.152150000000006</v>
      </c>
      <c r="AK1794" t="s">
        <v>262</v>
      </c>
      <c r="AL1794">
        <v>1</v>
      </c>
      <c r="AM1794" t="s">
        <v>63</v>
      </c>
      <c r="AN1794" t="s">
        <v>14677</v>
      </c>
      <c r="AO1794" t="s">
        <v>184</v>
      </c>
      <c r="AP1794" t="s">
        <v>116</v>
      </c>
      <c r="AQ1794" t="s">
        <v>148</v>
      </c>
      <c r="AR1794" t="s">
        <v>148</v>
      </c>
      <c r="AS1794" t="s">
        <v>131</v>
      </c>
      <c r="AT1794" s="5"/>
      <c r="AV1794" t="s">
        <v>200</v>
      </c>
      <c r="AW1794" t="s">
        <v>150</v>
      </c>
    </row>
    <row r="1795" spans="1:49" x14ac:dyDescent="0.25">
      <c r="A1795">
        <v>0</v>
      </c>
      <c r="B1795" t="s">
        <v>12186</v>
      </c>
      <c r="C1795">
        <v>1</v>
      </c>
      <c r="D1795" t="s">
        <v>86</v>
      </c>
      <c r="E1795" t="s">
        <v>668</v>
      </c>
      <c r="F1795" t="s">
        <v>108</v>
      </c>
      <c r="G1795">
        <v>374.45</v>
      </c>
      <c r="H1795" t="s">
        <v>489</v>
      </c>
      <c r="I1795" t="s">
        <v>63</v>
      </c>
      <c r="J1795" t="s">
        <v>773</v>
      </c>
      <c r="K1795" t="s">
        <v>12187</v>
      </c>
      <c r="L1795" t="s">
        <v>12188</v>
      </c>
      <c r="M1795" t="s">
        <v>3040</v>
      </c>
      <c r="N1795">
        <v>14.009186351706036</v>
      </c>
      <c r="P1795">
        <v>44</v>
      </c>
      <c r="R1795">
        <v>90</v>
      </c>
      <c r="T1795">
        <v>0</v>
      </c>
      <c r="U1795">
        <v>22</v>
      </c>
      <c r="V1795">
        <v>4100</v>
      </c>
      <c r="AB1795" t="s">
        <v>63</v>
      </c>
      <c r="AC1795" t="s">
        <v>63</v>
      </c>
      <c r="AD1795" t="s">
        <v>63</v>
      </c>
      <c r="AE1795" t="s">
        <v>98</v>
      </c>
      <c r="AG1795">
        <v>1988</v>
      </c>
      <c r="AH1795">
        <v>11.763</v>
      </c>
      <c r="AI1795">
        <v>39.798070000000003</v>
      </c>
      <c r="AJ1795">
        <v>-95.136610000000005</v>
      </c>
      <c r="AL1795">
        <v>1</v>
      </c>
      <c r="AM1795" t="s">
        <v>63</v>
      </c>
      <c r="AN1795" t="s">
        <v>12186</v>
      </c>
      <c r="AO1795" t="s">
        <v>184</v>
      </c>
      <c r="AP1795" t="s">
        <v>116</v>
      </c>
      <c r="AQ1795" t="s">
        <v>148</v>
      </c>
      <c r="AR1795" t="s">
        <v>148</v>
      </c>
      <c r="AS1795" t="s">
        <v>131</v>
      </c>
      <c r="AT1795" s="5"/>
      <c r="AV1795" t="s">
        <v>200</v>
      </c>
      <c r="AW1795" t="s">
        <v>150</v>
      </c>
    </row>
    <row r="1796" spans="1:49" x14ac:dyDescent="0.25">
      <c r="A1796">
        <v>0</v>
      </c>
      <c r="B1796" t="s">
        <v>13197</v>
      </c>
      <c r="C1796">
        <v>1</v>
      </c>
      <c r="D1796" t="s">
        <v>86</v>
      </c>
      <c r="E1796" t="s">
        <v>668</v>
      </c>
      <c r="F1796" t="s">
        <v>108</v>
      </c>
      <c r="G1796">
        <v>376.01</v>
      </c>
      <c r="H1796" t="s">
        <v>489</v>
      </c>
      <c r="I1796" t="s">
        <v>63</v>
      </c>
      <c r="J1796" t="s">
        <v>773</v>
      </c>
      <c r="K1796" t="s">
        <v>13198</v>
      </c>
      <c r="L1796" t="s">
        <v>13199</v>
      </c>
      <c r="M1796" t="s">
        <v>3040</v>
      </c>
      <c r="N1796">
        <v>10.006561679790027</v>
      </c>
      <c r="P1796">
        <v>52</v>
      </c>
      <c r="R1796">
        <v>85</v>
      </c>
      <c r="T1796">
        <v>0</v>
      </c>
      <c r="U1796">
        <v>22</v>
      </c>
      <c r="V1796">
        <v>4100</v>
      </c>
      <c r="AB1796" t="s">
        <v>63</v>
      </c>
      <c r="AC1796" t="s">
        <v>63</v>
      </c>
      <c r="AD1796" t="s">
        <v>63</v>
      </c>
      <c r="AE1796" t="s">
        <v>98</v>
      </c>
      <c r="AG1796">
        <v>1988</v>
      </c>
      <c r="AH1796">
        <v>13.473000000000001</v>
      </c>
      <c r="AI1796">
        <v>39.795119999999997</v>
      </c>
      <c r="AJ1796">
        <v>-95.102450000000005</v>
      </c>
      <c r="AL1796">
        <v>1</v>
      </c>
      <c r="AM1796" t="s">
        <v>63</v>
      </c>
      <c r="AN1796" t="s">
        <v>13197</v>
      </c>
      <c r="AO1796" t="s">
        <v>184</v>
      </c>
      <c r="AP1796" t="s">
        <v>116</v>
      </c>
      <c r="AQ1796" t="s">
        <v>148</v>
      </c>
      <c r="AR1796" t="s">
        <v>148</v>
      </c>
      <c r="AS1796" t="s">
        <v>131</v>
      </c>
      <c r="AT1796" s="5"/>
      <c r="AV1796" t="s">
        <v>200</v>
      </c>
      <c r="AW1796" t="s">
        <v>150</v>
      </c>
    </row>
    <row r="1797" spans="1:49" x14ac:dyDescent="0.25">
      <c r="A1797">
        <v>0</v>
      </c>
      <c r="B1797" t="s">
        <v>22696</v>
      </c>
      <c r="C1797">
        <v>1</v>
      </c>
      <c r="D1797" t="s">
        <v>86</v>
      </c>
      <c r="E1797" t="s">
        <v>7527</v>
      </c>
      <c r="F1797" t="s">
        <v>177</v>
      </c>
      <c r="G1797">
        <v>8.5</v>
      </c>
      <c r="H1797" t="s">
        <v>138</v>
      </c>
      <c r="I1797" t="s">
        <v>63</v>
      </c>
      <c r="J1797" t="s">
        <v>773</v>
      </c>
      <c r="K1797" t="s">
        <v>22697</v>
      </c>
      <c r="L1797" t="s">
        <v>8283</v>
      </c>
      <c r="M1797" t="s">
        <v>7530</v>
      </c>
      <c r="N1797">
        <v>12.007874015748031</v>
      </c>
      <c r="P1797">
        <v>40</v>
      </c>
      <c r="R1797">
        <v>92</v>
      </c>
      <c r="T1797">
        <v>0</v>
      </c>
      <c r="U1797">
        <v>10</v>
      </c>
      <c r="V1797">
        <v>1400</v>
      </c>
      <c r="AB1797" t="s">
        <v>63</v>
      </c>
      <c r="AC1797" t="s">
        <v>63</v>
      </c>
      <c r="AD1797" t="s">
        <v>63</v>
      </c>
      <c r="AE1797" t="s">
        <v>98</v>
      </c>
      <c r="AG1797">
        <v>1988</v>
      </c>
      <c r="AH1797">
        <v>8.5</v>
      </c>
      <c r="AI1797">
        <v>39.852497999999997</v>
      </c>
      <c r="AJ1797">
        <v>-95.265077000000005</v>
      </c>
      <c r="AL1797">
        <v>1</v>
      </c>
      <c r="AM1797" t="s">
        <v>63</v>
      </c>
      <c r="AN1797" t="s">
        <v>22696</v>
      </c>
      <c r="AO1797" t="s">
        <v>184</v>
      </c>
      <c r="AP1797" t="s">
        <v>116</v>
      </c>
      <c r="AQ1797" t="s">
        <v>148</v>
      </c>
      <c r="AR1797" t="s">
        <v>148</v>
      </c>
      <c r="AS1797" t="s">
        <v>131</v>
      </c>
      <c r="AT1797" s="5"/>
      <c r="AV1797" t="s">
        <v>149</v>
      </c>
      <c r="AW1797" t="s">
        <v>150</v>
      </c>
    </row>
    <row r="1798" spans="1:49" x14ac:dyDescent="0.25">
      <c r="A1798">
        <v>0</v>
      </c>
      <c r="B1798" t="s">
        <v>12514</v>
      </c>
      <c r="C1798">
        <v>1</v>
      </c>
      <c r="D1798" t="s">
        <v>86</v>
      </c>
      <c r="E1798" t="s">
        <v>98</v>
      </c>
      <c r="F1798" t="s">
        <v>177</v>
      </c>
      <c r="G1798">
        <v>243.73000000000002</v>
      </c>
      <c r="H1798" t="s">
        <v>489</v>
      </c>
      <c r="I1798" t="s">
        <v>63</v>
      </c>
      <c r="J1798" t="s">
        <v>773</v>
      </c>
      <c r="K1798" t="s">
        <v>12515</v>
      </c>
      <c r="L1798" t="s">
        <v>12516</v>
      </c>
      <c r="M1798" t="s">
        <v>1503</v>
      </c>
      <c r="N1798">
        <v>12.007874015748031</v>
      </c>
      <c r="P1798">
        <v>28</v>
      </c>
      <c r="R1798">
        <v>95</v>
      </c>
      <c r="T1798">
        <v>0</v>
      </c>
      <c r="U1798">
        <v>11</v>
      </c>
      <c r="V1798">
        <v>450</v>
      </c>
      <c r="AB1798" t="s">
        <v>63</v>
      </c>
      <c r="AC1798" t="s">
        <v>63</v>
      </c>
      <c r="AD1798" t="s">
        <v>63</v>
      </c>
      <c r="AE1798" t="s">
        <v>98</v>
      </c>
      <c r="AG1798">
        <v>1950</v>
      </c>
      <c r="AH1798">
        <v>27.644000000000002</v>
      </c>
      <c r="AI1798">
        <v>39.968437999999999</v>
      </c>
      <c r="AJ1798">
        <v>-95.278983999999994</v>
      </c>
      <c r="AL1798">
        <v>1</v>
      </c>
      <c r="AM1798" t="s">
        <v>63</v>
      </c>
      <c r="AN1798" t="s">
        <v>12514</v>
      </c>
      <c r="AO1798" t="s">
        <v>184</v>
      </c>
      <c r="AP1798" t="s">
        <v>116</v>
      </c>
      <c r="AQ1798" t="s">
        <v>148</v>
      </c>
      <c r="AR1798" t="s">
        <v>148</v>
      </c>
      <c r="AS1798" t="s">
        <v>131</v>
      </c>
      <c r="AT1798" s="5"/>
      <c r="AV1798" t="s">
        <v>149</v>
      </c>
      <c r="AW1798" t="s">
        <v>150</v>
      </c>
    </row>
    <row r="1799" spans="1:49" x14ac:dyDescent="0.25">
      <c r="A1799">
        <v>0</v>
      </c>
      <c r="B1799" t="s">
        <v>14550</v>
      </c>
      <c r="C1799">
        <v>1</v>
      </c>
      <c r="D1799" t="s">
        <v>86</v>
      </c>
      <c r="E1799" t="s">
        <v>668</v>
      </c>
      <c r="F1799" t="s">
        <v>108</v>
      </c>
      <c r="G1799">
        <v>385.90000000000003</v>
      </c>
      <c r="H1799" t="s">
        <v>489</v>
      </c>
      <c r="I1799" t="s">
        <v>63</v>
      </c>
      <c r="J1799" t="s">
        <v>773</v>
      </c>
      <c r="K1799" t="s">
        <v>14551</v>
      </c>
      <c r="L1799" t="s">
        <v>14552</v>
      </c>
      <c r="M1799" t="s">
        <v>3040</v>
      </c>
      <c r="N1799">
        <v>10.006561679790027</v>
      </c>
      <c r="P1799">
        <v>60</v>
      </c>
      <c r="R1799">
        <v>70</v>
      </c>
      <c r="T1799">
        <v>0</v>
      </c>
      <c r="U1799">
        <v>13</v>
      </c>
      <c r="V1799">
        <v>7940</v>
      </c>
      <c r="AB1799" t="s">
        <v>63</v>
      </c>
      <c r="AC1799" t="s">
        <v>63</v>
      </c>
      <c r="AD1799" t="s">
        <v>63</v>
      </c>
      <c r="AE1799" t="s">
        <v>98</v>
      </c>
      <c r="AG1799">
        <v>1953</v>
      </c>
      <c r="AH1799">
        <v>23.213000000000001</v>
      </c>
      <c r="AI1799">
        <v>39.767251000000002</v>
      </c>
      <c r="AJ1799">
        <v>-94.956740999999994</v>
      </c>
      <c r="AL1799">
        <v>1</v>
      </c>
      <c r="AM1799" t="s">
        <v>63</v>
      </c>
      <c r="AN1799" t="s">
        <v>14550</v>
      </c>
      <c r="AO1799" t="s">
        <v>184</v>
      </c>
      <c r="AP1799" t="s">
        <v>116</v>
      </c>
      <c r="AQ1799" t="s">
        <v>148</v>
      </c>
      <c r="AR1799" t="s">
        <v>148</v>
      </c>
      <c r="AS1799" t="s">
        <v>131</v>
      </c>
      <c r="AT1799" s="5"/>
      <c r="AV1799" t="s">
        <v>149</v>
      </c>
      <c r="AW1799" t="s">
        <v>150</v>
      </c>
    </row>
    <row r="1800" spans="1:49" x14ac:dyDescent="0.25">
      <c r="A1800">
        <v>0</v>
      </c>
      <c r="B1800" t="s">
        <v>14661</v>
      </c>
      <c r="C1800">
        <v>1</v>
      </c>
      <c r="D1800" t="s">
        <v>86</v>
      </c>
      <c r="E1800" t="s">
        <v>668</v>
      </c>
      <c r="F1800" t="s">
        <v>108</v>
      </c>
      <c r="G1800">
        <v>366.71</v>
      </c>
      <c r="H1800" t="s">
        <v>138</v>
      </c>
      <c r="I1800" t="s">
        <v>63</v>
      </c>
      <c r="J1800" t="s">
        <v>773</v>
      </c>
      <c r="K1800" t="s">
        <v>14662</v>
      </c>
      <c r="L1800" t="s">
        <v>8283</v>
      </c>
      <c r="M1800" t="s">
        <v>14663</v>
      </c>
      <c r="N1800">
        <v>16.797900262467191</v>
      </c>
      <c r="P1800">
        <v>44</v>
      </c>
      <c r="R1800">
        <v>97</v>
      </c>
      <c r="T1800">
        <v>0</v>
      </c>
      <c r="U1800">
        <v>25</v>
      </c>
      <c r="V1800">
        <v>3270</v>
      </c>
      <c r="AB1800" t="s">
        <v>63</v>
      </c>
      <c r="AC1800" t="s">
        <v>63</v>
      </c>
      <c r="AD1800" t="s">
        <v>63</v>
      </c>
      <c r="AE1800" t="s">
        <v>98</v>
      </c>
      <c r="AG1800">
        <v>1988</v>
      </c>
      <c r="AH1800">
        <v>4.0230000000000006</v>
      </c>
      <c r="AI1800">
        <v>39.83972</v>
      </c>
      <c r="AJ1800">
        <v>-95.264529999999993</v>
      </c>
      <c r="AL1800">
        <v>2</v>
      </c>
      <c r="AM1800" t="s">
        <v>63</v>
      </c>
      <c r="AN1800" t="s">
        <v>14661</v>
      </c>
      <c r="AO1800" t="s">
        <v>184</v>
      </c>
      <c r="AP1800" t="s">
        <v>116</v>
      </c>
      <c r="AQ1800" t="s">
        <v>148</v>
      </c>
      <c r="AR1800" t="s">
        <v>148</v>
      </c>
      <c r="AS1800" t="s">
        <v>131</v>
      </c>
      <c r="AT1800" s="5"/>
      <c r="AV1800" t="s">
        <v>200</v>
      </c>
      <c r="AW1800" t="s">
        <v>150</v>
      </c>
    </row>
    <row r="1801" spans="1:49" x14ac:dyDescent="0.25">
      <c r="A1801">
        <v>0</v>
      </c>
      <c r="B1801" t="s">
        <v>20710</v>
      </c>
      <c r="C1801">
        <v>1</v>
      </c>
      <c r="D1801" t="s">
        <v>86</v>
      </c>
      <c r="E1801" t="s">
        <v>668</v>
      </c>
      <c r="F1801" t="s">
        <v>108</v>
      </c>
      <c r="G1801">
        <v>370.36</v>
      </c>
      <c r="H1801" t="s">
        <v>489</v>
      </c>
      <c r="I1801" t="s">
        <v>63</v>
      </c>
      <c r="J1801" t="s">
        <v>773</v>
      </c>
      <c r="K1801" t="s">
        <v>20711</v>
      </c>
      <c r="L1801" t="s">
        <v>7529</v>
      </c>
      <c r="M1801" t="s">
        <v>3040</v>
      </c>
      <c r="N1801">
        <v>11.515748031496063</v>
      </c>
      <c r="O1801">
        <v>30</v>
      </c>
      <c r="P1801">
        <v>44</v>
      </c>
      <c r="R1801">
        <v>94</v>
      </c>
      <c r="T1801">
        <v>0</v>
      </c>
      <c r="U1801">
        <v>25</v>
      </c>
      <c r="V1801">
        <v>3270</v>
      </c>
      <c r="AB1801" t="s">
        <v>63</v>
      </c>
      <c r="AC1801" t="s">
        <v>63</v>
      </c>
      <c r="AD1801" t="s">
        <v>63</v>
      </c>
      <c r="AE1801" t="s">
        <v>98</v>
      </c>
      <c r="AG1801">
        <v>1988</v>
      </c>
      <c r="AH1801">
        <v>7.673</v>
      </c>
      <c r="AI1801">
        <v>39.816609999999997</v>
      </c>
      <c r="AJ1801">
        <v>-95.20429</v>
      </c>
      <c r="AK1801" t="s">
        <v>77</v>
      </c>
      <c r="AL1801">
        <v>1</v>
      </c>
      <c r="AM1801" t="s">
        <v>63</v>
      </c>
      <c r="AN1801" t="s">
        <v>20710</v>
      </c>
      <c r="AO1801" t="s">
        <v>184</v>
      </c>
      <c r="AP1801" t="s">
        <v>116</v>
      </c>
      <c r="AQ1801" t="s">
        <v>148</v>
      </c>
      <c r="AR1801" t="s">
        <v>148</v>
      </c>
      <c r="AS1801" t="s">
        <v>131</v>
      </c>
      <c r="AT1801" s="5"/>
      <c r="AV1801" t="s">
        <v>200</v>
      </c>
      <c r="AW1801" t="s">
        <v>150</v>
      </c>
    </row>
    <row r="1802" spans="1:49" x14ac:dyDescent="0.25">
      <c r="A1802">
        <v>0</v>
      </c>
      <c r="B1802" t="s">
        <v>25442</v>
      </c>
      <c r="C1802">
        <v>1</v>
      </c>
      <c r="D1802" t="s">
        <v>86</v>
      </c>
      <c r="E1802" t="s">
        <v>668</v>
      </c>
      <c r="F1802" t="s">
        <v>108</v>
      </c>
      <c r="G1802">
        <v>370.78000000000003</v>
      </c>
      <c r="H1802" t="s">
        <v>138</v>
      </c>
      <c r="I1802" t="s">
        <v>63</v>
      </c>
      <c r="J1802" t="s">
        <v>773</v>
      </c>
      <c r="K1802" t="s">
        <v>25443</v>
      </c>
      <c r="L1802" t="s">
        <v>7529</v>
      </c>
      <c r="M1802" t="s">
        <v>3040</v>
      </c>
      <c r="N1802">
        <v>18.799212598425196</v>
      </c>
      <c r="O1802">
        <v>45</v>
      </c>
      <c r="P1802">
        <v>44</v>
      </c>
      <c r="R1802">
        <v>97</v>
      </c>
      <c r="T1802">
        <v>0</v>
      </c>
      <c r="U1802">
        <v>25</v>
      </c>
      <c r="V1802">
        <v>3270</v>
      </c>
      <c r="AB1802" t="s">
        <v>63</v>
      </c>
      <c r="AC1802" t="s">
        <v>63</v>
      </c>
      <c r="AD1802" t="s">
        <v>63</v>
      </c>
      <c r="AE1802" t="s">
        <v>98</v>
      </c>
      <c r="AG1802">
        <v>1988</v>
      </c>
      <c r="AH1802">
        <v>8.093</v>
      </c>
      <c r="AI1802">
        <v>39.812959999999997</v>
      </c>
      <c r="AJ1802">
        <v>-95.197969999999998</v>
      </c>
      <c r="AK1802" t="s">
        <v>262</v>
      </c>
      <c r="AL1802">
        <v>2</v>
      </c>
      <c r="AM1802" t="s">
        <v>63</v>
      </c>
      <c r="AN1802" t="s">
        <v>25442</v>
      </c>
      <c r="AO1802" t="s">
        <v>184</v>
      </c>
      <c r="AP1802" t="s">
        <v>116</v>
      </c>
      <c r="AQ1802" t="s">
        <v>148</v>
      </c>
      <c r="AR1802" t="s">
        <v>148</v>
      </c>
      <c r="AS1802" t="s">
        <v>131</v>
      </c>
      <c r="AT1802" s="5"/>
      <c r="AV1802" t="s">
        <v>200</v>
      </c>
      <c r="AW1802" t="s">
        <v>150</v>
      </c>
    </row>
    <row r="1803" spans="1:49" x14ac:dyDescent="0.25">
      <c r="A1803">
        <v>0</v>
      </c>
      <c r="B1803" t="s">
        <v>12896</v>
      </c>
      <c r="C1803">
        <v>1</v>
      </c>
      <c r="D1803" t="s">
        <v>86</v>
      </c>
      <c r="E1803" t="s">
        <v>3168</v>
      </c>
      <c r="F1803" t="s">
        <v>177</v>
      </c>
      <c r="G1803">
        <v>28.2</v>
      </c>
      <c r="H1803" t="s">
        <v>517</v>
      </c>
      <c r="I1803" t="s">
        <v>63</v>
      </c>
      <c r="J1803" t="s">
        <v>773</v>
      </c>
      <c r="K1803" t="s">
        <v>12897</v>
      </c>
      <c r="L1803" t="s">
        <v>12898</v>
      </c>
      <c r="M1803" t="s">
        <v>9031</v>
      </c>
      <c r="N1803">
        <v>16.99475065616798</v>
      </c>
      <c r="P1803">
        <v>28</v>
      </c>
      <c r="R1803">
        <v>65</v>
      </c>
      <c r="T1803">
        <v>0</v>
      </c>
      <c r="U1803">
        <v>15</v>
      </c>
      <c r="V1803">
        <v>330</v>
      </c>
      <c r="AB1803" t="s">
        <v>63</v>
      </c>
      <c r="AC1803" t="s">
        <v>63</v>
      </c>
      <c r="AD1803" t="s">
        <v>63</v>
      </c>
      <c r="AE1803" t="s">
        <v>76</v>
      </c>
      <c r="AG1803">
        <v>1991</v>
      </c>
      <c r="AH1803">
        <v>6.37</v>
      </c>
      <c r="AI1803">
        <v>39.705247</v>
      </c>
      <c r="AJ1803">
        <v>-95.264801000000006</v>
      </c>
      <c r="AL1803">
        <v>2</v>
      </c>
      <c r="AM1803" t="s">
        <v>63</v>
      </c>
      <c r="AN1803" t="s">
        <v>12896</v>
      </c>
      <c r="AO1803" t="s">
        <v>184</v>
      </c>
      <c r="AP1803" t="s">
        <v>116</v>
      </c>
      <c r="AQ1803" t="s">
        <v>148</v>
      </c>
      <c r="AR1803" t="s">
        <v>148</v>
      </c>
      <c r="AS1803" t="s">
        <v>131</v>
      </c>
      <c r="AT1803" s="5"/>
      <c r="AV1803" t="s">
        <v>149</v>
      </c>
      <c r="AW1803" t="s">
        <v>150</v>
      </c>
    </row>
    <row r="1804" spans="1:49" x14ac:dyDescent="0.25">
      <c r="A1804">
        <v>0</v>
      </c>
      <c r="B1804" t="s">
        <v>25956</v>
      </c>
      <c r="C1804">
        <v>1</v>
      </c>
      <c r="D1804" t="s">
        <v>86</v>
      </c>
      <c r="E1804" t="s">
        <v>7527</v>
      </c>
      <c r="F1804" t="s">
        <v>177</v>
      </c>
      <c r="G1804">
        <v>7.8</v>
      </c>
      <c r="H1804" t="s">
        <v>138</v>
      </c>
      <c r="I1804" t="s">
        <v>63</v>
      </c>
      <c r="J1804" t="s">
        <v>773</v>
      </c>
      <c r="K1804" t="s">
        <v>25957</v>
      </c>
      <c r="L1804" t="s">
        <v>8283</v>
      </c>
      <c r="M1804" t="s">
        <v>16963</v>
      </c>
      <c r="N1804">
        <v>16.797900262467191</v>
      </c>
      <c r="P1804">
        <v>32</v>
      </c>
      <c r="R1804">
        <v>97</v>
      </c>
      <c r="T1804">
        <v>0</v>
      </c>
      <c r="U1804">
        <v>10</v>
      </c>
      <c r="V1804">
        <v>10</v>
      </c>
      <c r="AB1804" t="s">
        <v>63</v>
      </c>
      <c r="AC1804" t="s">
        <v>63</v>
      </c>
      <c r="AD1804" t="s">
        <v>63</v>
      </c>
      <c r="AE1804" t="s">
        <v>129</v>
      </c>
      <c r="AG1804">
        <v>1988</v>
      </c>
      <c r="AH1804">
        <v>7.8</v>
      </c>
      <c r="AI1804">
        <v>39.842219999999998</v>
      </c>
      <c r="AJ1804">
        <v>-95.264930000000007</v>
      </c>
      <c r="AL1804">
        <v>2</v>
      </c>
      <c r="AM1804" t="s">
        <v>63</v>
      </c>
      <c r="AN1804" t="s">
        <v>25956</v>
      </c>
      <c r="AO1804" t="s">
        <v>184</v>
      </c>
      <c r="AP1804" t="s">
        <v>116</v>
      </c>
      <c r="AQ1804" t="s">
        <v>148</v>
      </c>
      <c r="AR1804" t="s">
        <v>148</v>
      </c>
      <c r="AS1804" t="s">
        <v>131</v>
      </c>
      <c r="AT1804" s="5"/>
      <c r="AV1804" t="s">
        <v>487</v>
      </c>
      <c r="AW1804" t="s">
        <v>150</v>
      </c>
    </row>
    <row r="1805" spans="1:49" x14ac:dyDescent="0.25">
      <c r="A1805">
        <v>0</v>
      </c>
      <c r="B1805" t="s">
        <v>9028</v>
      </c>
      <c r="C1805">
        <v>1</v>
      </c>
      <c r="D1805" t="s">
        <v>86</v>
      </c>
      <c r="E1805" t="s">
        <v>3168</v>
      </c>
      <c r="F1805" t="s">
        <v>177</v>
      </c>
      <c r="G1805">
        <v>27.35</v>
      </c>
      <c r="H1805" t="s">
        <v>489</v>
      </c>
      <c r="I1805" t="s">
        <v>63</v>
      </c>
      <c r="J1805" t="s">
        <v>773</v>
      </c>
      <c r="K1805" t="s">
        <v>9029</v>
      </c>
      <c r="L1805" t="s">
        <v>9030</v>
      </c>
      <c r="M1805" t="s">
        <v>9031</v>
      </c>
      <c r="N1805">
        <v>18.996062992125985</v>
      </c>
      <c r="O1805">
        <v>30</v>
      </c>
      <c r="P1805">
        <v>28</v>
      </c>
      <c r="R1805">
        <v>90</v>
      </c>
      <c r="T1805">
        <v>0</v>
      </c>
      <c r="U1805">
        <v>15</v>
      </c>
      <c r="V1805">
        <v>330</v>
      </c>
      <c r="AB1805" t="s">
        <v>63</v>
      </c>
      <c r="AC1805" t="s">
        <v>63</v>
      </c>
      <c r="AD1805" t="s">
        <v>63</v>
      </c>
      <c r="AE1805" t="s">
        <v>98</v>
      </c>
      <c r="AG1805">
        <v>1991</v>
      </c>
      <c r="AH1805">
        <v>5.5200000000000005</v>
      </c>
      <c r="AI1805">
        <v>39.691785000000003</v>
      </c>
      <c r="AJ1805">
        <v>-95.264883999999995</v>
      </c>
      <c r="AK1805" t="s">
        <v>77</v>
      </c>
      <c r="AL1805">
        <v>1</v>
      </c>
      <c r="AM1805" t="s">
        <v>63</v>
      </c>
      <c r="AN1805" t="s">
        <v>9028</v>
      </c>
      <c r="AO1805" t="s">
        <v>184</v>
      </c>
      <c r="AP1805" t="s">
        <v>116</v>
      </c>
      <c r="AQ1805" t="s">
        <v>148</v>
      </c>
      <c r="AR1805" t="s">
        <v>148</v>
      </c>
      <c r="AS1805" t="s">
        <v>131</v>
      </c>
      <c r="AT1805" s="5"/>
      <c r="AV1805" t="s">
        <v>149</v>
      </c>
      <c r="AW1805" t="s">
        <v>1698</v>
      </c>
    </row>
    <row r="1806" spans="1:49" x14ac:dyDescent="0.25">
      <c r="A1806">
        <v>1281</v>
      </c>
      <c r="B1806" t="s">
        <v>24055</v>
      </c>
      <c r="C1806">
        <v>1</v>
      </c>
      <c r="D1806" t="s">
        <v>86</v>
      </c>
      <c r="E1806" t="s">
        <v>458</v>
      </c>
      <c r="F1806" t="s">
        <v>108</v>
      </c>
      <c r="G1806">
        <v>383.31</v>
      </c>
      <c r="H1806" t="s">
        <v>489</v>
      </c>
      <c r="I1806" t="s">
        <v>63</v>
      </c>
      <c r="J1806" t="s">
        <v>121</v>
      </c>
      <c r="K1806" t="s">
        <v>24056</v>
      </c>
      <c r="L1806" t="s">
        <v>24057</v>
      </c>
      <c r="M1806" t="s">
        <v>463</v>
      </c>
      <c r="N1806">
        <v>22.014435695538058</v>
      </c>
      <c r="P1806">
        <v>52</v>
      </c>
      <c r="Q1806">
        <v>72.8</v>
      </c>
      <c r="R1806">
        <v>60</v>
      </c>
      <c r="S1806">
        <v>93.2</v>
      </c>
      <c r="T1806">
        <v>1</v>
      </c>
      <c r="U1806">
        <v>2</v>
      </c>
      <c r="V1806">
        <v>24500</v>
      </c>
      <c r="W1806" t="s">
        <v>70</v>
      </c>
      <c r="AB1806" t="s">
        <v>63</v>
      </c>
      <c r="AC1806" t="s">
        <v>63</v>
      </c>
      <c r="AD1806" t="s">
        <v>63</v>
      </c>
      <c r="AE1806" t="s">
        <v>75</v>
      </c>
      <c r="AG1806">
        <v>1956</v>
      </c>
      <c r="AH1806">
        <v>15.040000000000001</v>
      </c>
      <c r="AI1806">
        <v>38.972799999999999</v>
      </c>
      <c r="AJ1806">
        <v>-95.260959</v>
      </c>
      <c r="AL1806">
        <v>1</v>
      </c>
      <c r="AM1806" t="s">
        <v>63</v>
      </c>
      <c r="AN1806" t="s">
        <v>24058</v>
      </c>
      <c r="AO1806" t="s">
        <v>184</v>
      </c>
      <c r="AP1806" t="s">
        <v>116</v>
      </c>
      <c r="AQ1806" t="s">
        <v>207</v>
      </c>
      <c r="AR1806" t="s">
        <v>545</v>
      </c>
      <c r="AS1806" t="s">
        <v>83</v>
      </c>
      <c r="AT1806" s="5">
        <v>39819</v>
      </c>
      <c r="AU1806" t="s">
        <v>63</v>
      </c>
      <c r="AV1806" t="s">
        <v>149</v>
      </c>
      <c r="AW1806" t="s">
        <v>150</v>
      </c>
    </row>
    <row r="1807" spans="1:49" x14ac:dyDescent="0.25">
      <c r="A1807">
        <v>904</v>
      </c>
      <c r="B1807" t="s">
        <v>18384</v>
      </c>
      <c r="C1807">
        <v>1</v>
      </c>
      <c r="D1807" t="s">
        <v>86</v>
      </c>
      <c r="E1807" t="s">
        <v>458</v>
      </c>
      <c r="F1807" t="s">
        <v>108</v>
      </c>
      <c r="G1807">
        <v>383.34000000000003</v>
      </c>
      <c r="H1807" t="s">
        <v>489</v>
      </c>
      <c r="I1807" t="s">
        <v>63</v>
      </c>
      <c r="J1807" t="s">
        <v>121</v>
      </c>
      <c r="K1807" t="s">
        <v>18385</v>
      </c>
      <c r="L1807" t="s">
        <v>18386</v>
      </c>
      <c r="M1807" t="s">
        <v>18387</v>
      </c>
      <c r="N1807">
        <v>22.014435695538058</v>
      </c>
      <c r="P1807">
        <v>52</v>
      </c>
      <c r="Q1807">
        <v>72.8</v>
      </c>
      <c r="R1807">
        <v>85</v>
      </c>
      <c r="S1807">
        <v>97.3</v>
      </c>
      <c r="T1807">
        <v>1</v>
      </c>
      <c r="U1807">
        <v>4</v>
      </c>
      <c r="V1807">
        <v>25800</v>
      </c>
      <c r="W1807" t="s">
        <v>70</v>
      </c>
      <c r="AB1807" t="s">
        <v>63</v>
      </c>
      <c r="AC1807" t="s">
        <v>63</v>
      </c>
      <c r="AD1807" t="s">
        <v>63</v>
      </c>
      <c r="AE1807" t="s">
        <v>98</v>
      </c>
      <c r="AG1807">
        <v>1956</v>
      </c>
      <c r="AH1807">
        <v>15.07</v>
      </c>
      <c r="AI1807">
        <v>38.972912000000001</v>
      </c>
      <c r="AJ1807">
        <v>-95.260441</v>
      </c>
      <c r="AL1807">
        <v>1</v>
      </c>
      <c r="AM1807" t="s">
        <v>63</v>
      </c>
      <c r="AN1807" t="s">
        <v>18388</v>
      </c>
      <c r="AO1807" t="s">
        <v>184</v>
      </c>
      <c r="AP1807" t="s">
        <v>116</v>
      </c>
      <c r="AQ1807" t="s">
        <v>653</v>
      </c>
      <c r="AR1807" t="s">
        <v>677</v>
      </c>
      <c r="AS1807" t="s">
        <v>83</v>
      </c>
      <c r="AT1807" s="5">
        <v>39819</v>
      </c>
      <c r="AU1807" t="s">
        <v>63</v>
      </c>
      <c r="AV1807" t="s">
        <v>149</v>
      </c>
      <c r="AW1807" t="s">
        <v>150</v>
      </c>
    </row>
    <row r="1808" spans="1:49" x14ac:dyDescent="0.25">
      <c r="A1808">
        <v>0</v>
      </c>
      <c r="B1808" t="s">
        <v>20766</v>
      </c>
      <c r="C1808">
        <v>1</v>
      </c>
      <c r="D1808" t="s">
        <v>86</v>
      </c>
      <c r="E1808" t="s">
        <v>458</v>
      </c>
      <c r="F1808" t="s">
        <v>108</v>
      </c>
      <c r="G1808">
        <v>385.09000000000003</v>
      </c>
      <c r="H1808" t="s">
        <v>643</v>
      </c>
      <c r="I1808" t="s">
        <v>63</v>
      </c>
      <c r="J1808" t="s">
        <v>121</v>
      </c>
      <c r="K1808" t="s">
        <v>20767</v>
      </c>
      <c r="L1808" t="s">
        <v>463</v>
      </c>
      <c r="M1808" t="s">
        <v>1647</v>
      </c>
      <c r="N1808">
        <v>45.01312335958005</v>
      </c>
      <c r="T1808">
        <v>1</v>
      </c>
      <c r="AG1808">
        <v>1937</v>
      </c>
      <c r="AH1808">
        <v>16.940000000000001</v>
      </c>
      <c r="AI1808">
        <v>38.979419999999998</v>
      </c>
      <c r="AJ1808">
        <v>-95.235299999999995</v>
      </c>
      <c r="AL1808">
        <v>1</v>
      </c>
      <c r="AM1808" t="s">
        <v>63</v>
      </c>
      <c r="AN1808" t="s">
        <v>20768</v>
      </c>
      <c r="AO1808" t="s">
        <v>184</v>
      </c>
      <c r="AP1808" t="s">
        <v>3616</v>
      </c>
      <c r="AQ1808" t="s">
        <v>148</v>
      </c>
      <c r="AR1808" t="s">
        <v>148</v>
      </c>
      <c r="AS1808" t="s">
        <v>131</v>
      </c>
      <c r="AT1808" s="5"/>
      <c r="AU1808" t="s">
        <v>63</v>
      </c>
      <c r="AV1808" t="s">
        <v>2584</v>
      </c>
      <c r="AW1808" t="s">
        <v>150</v>
      </c>
    </row>
    <row r="1809" spans="1:49" x14ac:dyDescent="0.25">
      <c r="A1809">
        <v>2577</v>
      </c>
      <c r="B1809" t="s">
        <v>3300</v>
      </c>
      <c r="C1809">
        <v>1</v>
      </c>
      <c r="D1809" t="s">
        <v>86</v>
      </c>
      <c r="E1809" t="s">
        <v>458</v>
      </c>
      <c r="F1809" t="s">
        <v>108</v>
      </c>
      <c r="G1809">
        <v>385.41</v>
      </c>
      <c r="H1809" t="s">
        <v>138</v>
      </c>
      <c r="I1809" t="s">
        <v>63</v>
      </c>
      <c r="J1809" t="s">
        <v>121</v>
      </c>
      <c r="K1809" t="s">
        <v>3301</v>
      </c>
      <c r="L1809" t="s">
        <v>3302</v>
      </c>
      <c r="M1809" t="s">
        <v>3303</v>
      </c>
      <c r="N1809">
        <v>25.590551806872899</v>
      </c>
      <c r="O1809">
        <v>8</v>
      </c>
      <c r="P1809">
        <v>40</v>
      </c>
      <c r="Q1809">
        <v>60</v>
      </c>
      <c r="R1809">
        <v>80</v>
      </c>
      <c r="S1809">
        <v>96.4</v>
      </c>
      <c r="T1809">
        <v>1</v>
      </c>
      <c r="U1809">
        <v>6</v>
      </c>
      <c r="V1809">
        <v>15300</v>
      </c>
      <c r="AB1809" t="s">
        <v>63</v>
      </c>
      <c r="AC1809" t="s">
        <v>63</v>
      </c>
      <c r="AD1809" t="s">
        <v>63</v>
      </c>
      <c r="AE1809" t="s">
        <v>98</v>
      </c>
      <c r="AG1809">
        <v>1938</v>
      </c>
      <c r="AH1809">
        <v>17.13</v>
      </c>
      <c r="AI1809">
        <v>38.984029999999997</v>
      </c>
      <c r="AJ1809">
        <v>-95.235100000000003</v>
      </c>
      <c r="AK1809" t="s">
        <v>77</v>
      </c>
      <c r="AL1809">
        <v>3</v>
      </c>
      <c r="AM1809" t="s">
        <v>63</v>
      </c>
      <c r="AN1809" t="s">
        <v>3304</v>
      </c>
      <c r="AO1809" t="s">
        <v>184</v>
      </c>
      <c r="AP1809" t="s">
        <v>147</v>
      </c>
      <c r="AQ1809" t="s">
        <v>416</v>
      </c>
      <c r="AR1809" t="s">
        <v>346</v>
      </c>
      <c r="AS1809" t="s">
        <v>83</v>
      </c>
      <c r="AT1809" s="5">
        <v>36192</v>
      </c>
      <c r="AU1809" t="s">
        <v>129</v>
      </c>
      <c r="AV1809" t="s">
        <v>149</v>
      </c>
      <c r="AW1809" t="s">
        <v>150</v>
      </c>
    </row>
    <row r="1810" spans="1:49" x14ac:dyDescent="0.25">
      <c r="A1810">
        <v>4691</v>
      </c>
      <c r="B1810" t="s">
        <v>15568</v>
      </c>
      <c r="C1810">
        <v>1</v>
      </c>
      <c r="D1810" t="s">
        <v>86</v>
      </c>
      <c r="E1810" t="s">
        <v>222</v>
      </c>
      <c r="F1810" t="s">
        <v>108</v>
      </c>
      <c r="G1810">
        <v>425.08</v>
      </c>
      <c r="H1810" t="s">
        <v>489</v>
      </c>
      <c r="I1810" t="s">
        <v>63</v>
      </c>
      <c r="J1810" t="s">
        <v>121</v>
      </c>
      <c r="K1810" t="s">
        <v>15569</v>
      </c>
      <c r="L1810" t="s">
        <v>4867</v>
      </c>
      <c r="M1810" t="s">
        <v>1491</v>
      </c>
      <c r="N1810">
        <v>28.805774278215225</v>
      </c>
      <c r="P1810">
        <v>24</v>
      </c>
      <c r="Q1810">
        <v>87</v>
      </c>
      <c r="R1810">
        <v>85</v>
      </c>
      <c r="S1810">
        <v>57.2</v>
      </c>
      <c r="T1810">
        <v>50</v>
      </c>
      <c r="U1810">
        <v>10</v>
      </c>
      <c r="V1810">
        <v>2290</v>
      </c>
      <c r="AB1810" t="s">
        <v>63</v>
      </c>
      <c r="AC1810" t="s">
        <v>63</v>
      </c>
      <c r="AD1810" t="s">
        <v>63</v>
      </c>
      <c r="AE1810" t="s">
        <v>75</v>
      </c>
      <c r="AG1810">
        <v>1933</v>
      </c>
      <c r="AH1810">
        <v>10.3</v>
      </c>
      <c r="AI1810">
        <v>38.782400000000003</v>
      </c>
      <c r="AJ1810">
        <v>-95.31053</v>
      </c>
      <c r="AL1810">
        <v>2</v>
      </c>
      <c r="AM1810" t="s">
        <v>63</v>
      </c>
      <c r="AN1810" t="s">
        <v>15570</v>
      </c>
      <c r="AO1810" t="s">
        <v>184</v>
      </c>
      <c r="AP1810" t="s">
        <v>147</v>
      </c>
      <c r="AQ1810" t="s">
        <v>561</v>
      </c>
      <c r="AR1810" t="s">
        <v>133</v>
      </c>
      <c r="AS1810" t="s">
        <v>83</v>
      </c>
      <c r="AT1810" s="5">
        <v>39819</v>
      </c>
      <c r="AU1810" t="s">
        <v>129</v>
      </c>
      <c r="AV1810" t="s">
        <v>149</v>
      </c>
      <c r="AW1810" t="s">
        <v>150</v>
      </c>
    </row>
    <row r="1811" spans="1:49" x14ac:dyDescent="0.25">
      <c r="A1811">
        <v>2101</v>
      </c>
      <c r="B1811" t="s">
        <v>4865</v>
      </c>
      <c r="C1811">
        <v>1</v>
      </c>
      <c r="D1811" t="s">
        <v>86</v>
      </c>
      <c r="E1811" t="s">
        <v>339</v>
      </c>
      <c r="F1811" t="s">
        <v>108</v>
      </c>
      <c r="G1811">
        <v>145.30000000000001</v>
      </c>
      <c r="H1811" t="s">
        <v>489</v>
      </c>
      <c r="I1811" t="s">
        <v>63</v>
      </c>
      <c r="J1811" t="s">
        <v>121</v>
      </c>
      <c r="K1811" t="s">
        <v>4866</v>
      </c>
      <c r="L1811" t="s">
        <v>4867</v>
      </c>
      <c r="M1811" t="s">
        <v>525</v>
      </c>
      <c r="N1811">
        <v>28.707349081364828</v>
      </c>
      <c r="P1811">
        <v>32</v>
      </c>
      <c r="Q1811">
        <v>83.3</v>
      </c>
      <c r="R1811">
        <v>75</v>
      </c>
      <c r="S1811">
        <v>93.4</v>
      </c>
      <c r="T1811">
        <v>60</v>
      </c>
      <c r="U1811">
        <v>6</v>
      </c>
      <c r="V1811">
        <v>3610</v>
      </c>
      <c r="AB1811" t="s">
        <v>63</v>
      </c>
      <c r="AC1811" t="s">
        <v>63</v>
      </c>
      <c r="AD1811" t="s">
        <v>63</v>
      </c>
      <c r="AE1811" t="s">
        <v>98</v>
      </c>
      <c r="AG1811">
        <v>1957</v>
      </c>
      <c r="AH1811">
        <v>4.13</v>
      </c>
      <c r="AI1811">
        <v>38.797690000000003</v>
      </c>
      <c r="AJ1811">
        <v>-95.269750000000002</v>
      </c>
      <c r="AL1811">
        <v>2</v>
      </c>
      <c r="AM1811" t="s">
        <v>63</v>
      </c>
      <c r="AN1811" t="s">
        <v>4868</v>
      </c>
      <c r="AO1811" t="s">
        <v>184</v>
      </c>
      <c r="AP1811" t="s">
        <v>116</v>
      </c>
      <c r="AQ1811" t="s">
        <v>336</v>
      </c>
      <c r="AR1811" t="s">
        <v>1031</v>
      </c>
      <c r="AS1811" t="s">
        <v>83</v>
      </c>
      <c r="AT1811" s="5">
        <v>39819</v>
      </c>
      <c r="AU1811" t="s">
        <v>129</v>
      </c>
      <c r="AV1811" t="s">
        <v>149</v>
      </c>
      <c r="AW1811" t="s">
        <v>150</v>
      </c>
    </row>
    <row r="1812" spans="1:49" x14ac:dyDescent="0.25">
      <c r="A1812">
        <v>2138</v>
      </c>
      <c r="B1812" t="s">
        <v>17603</v>
      </c>
      <c r="C1812">
        <v>1</v>
      </c>
      <c r="D1812" t="s">
        <v>86</v>
      </c>
      <c r="E1812" t="s">
        <v>339</v>
      </c>
      <c r="F1812" t="s">
        <v>108</v>
      </c>
      <c r="G1812">
        <v>156.20000000000002</v>
      </c>
      <c r="H1812" t="s">
        <v>208</v>
      </c>
      <c r="I1812" t="s">
        <v>63</v>
      </c>
      <c r="J1812" t="s">
        <v>121</v>
      </c>
      <c r="K1812" t="s">
        <v>17604</v>
      </c>
      <c r="L1812" t="s">
        <v>525</v>
      </c>
      <c r="M1812" t="s">
        <v>17605</v>
      </c>
      <c r="N1812">
        <v>158.98950131233596</v>
      </c>
      <c r="P1812">
        <v>26</v>
      </c>
      <c r="Q1812">
        <v>72</v>
      </c>
      <c r="R1812">
        <v>90</v>
      </c>
      <c r="S1812">
        <v>94.7</v>
      </c>
      <c r="T1812">
        <v>1</v>
      </c>
      <c r="U1812">
        <v>2</v>
      </c>
      <c r="V1812">
        <v>2086</v>
      </c>
      <c r="W1812" t="s">
        <v>70</v>
      </c>
      <c r="AB1812" t="s">
        <v>98</v>
      </c>
      <c r="AC1812" t="s">
        <v>98</v>
      </c>
      <c r="AD1812" t="s">
        <v>129</v>
      </c>
      <c r="AE1812" t="s">
        <v>63</v>
      </c>
      <c r="AG1812">
        <v>1966</v>
      </c>
      <c r="AH1812">
        <v>14.98</v>
      </c>
      <c r="AI1812">
        <v>38.953589999999998</v>
      </c>
      <c r="AJ1812">
        <v>-95.260459999999995</v>
      </c>
      <c r="AL1812">
        <v>3</v>
      </c>
      <c r="AM1812" t="s">
        <v>63</v>
      </c>
      <c r="AN1812" t="s">
        <v>17606</v>
      </c>
      <c r="AO1812" t="s">
        <v>184</v>
      </c>
      <c r="AP1812" t="s">
        <v>170</v>
      </c>
      <c r="AQ1812" t="s">
        <v>239</v>
      </c>
      <c r="AR1812" t="s">
        <v>240</v>
      </c>
      <c r="AS1812" t="s">
        <v>83</v>
      </c>
      <c r="AT1812" s="5">
        <v>41575</v>
      </c>
      <c r="AU1812" t="s">
        <v>63</v>
      </c>
      <c r="AV1812" t="s">
        <v>187</v>
      </c>
      <c r="AW1812" t="s">
        <v>188</v>
      </c>
    </row>
    <row r="1813" spans="1:49" x14ac:dyDescent="0.25">
      <c r="A1813">
        <v>0</v>
      </c>
      <c r="B1813" t="s">
        <v>7265</v>
      </c>
      <c r="C1813">
        <v>1</v>
      </c>
      <c r="D1813" t="s">
        <v>86</v>
      </c>
      <c r="E1813" t="s">
        <v>64</v>
      </c>
      <c r="F1813" t="s">
        <v>65</v>
      </c>
      <c r="G1813">
        <v>382.71000000000004</v>
      </c>
      <c r="H1813" t="s">
        <v>2533</v>
      </c>
      <c r="I1813" t="s">
        <v>63</v>
      </c>
      <c r="J1813" t="s">
        <v>121</v>
      </c>
      <c r="K1813" t="s">
        <v>7266</v>
      </c>
      <c r="L1813" t="s">
        <v>1670</v>
      </c>
      <c r="M1813" t="s">
        <v>491</v>
      </c>
      <c r="N1813">
        <v>162.5</v>
      </c>
      <c r="P1813">
        <v>20</v>
      </c>
      <c r="Q1813">
        <v>68.900000000000006</v>
      </c>
      <c r="S1813">
        <v>79.8</v>
      </c>
      <c r="T1813">
        <v>0</v>
      </c>
      <c r="U1813">
        <v>3</v>
      </c>
      <c r="V1813">
        <v>89</v>
      </c>
      <c r="W1813" t="s">
        <v>673</v>
      </c>
      <c r="AB1813" t="s">
        <v>184</v>
      </c>
      <c r="AC1813" t="s">
        <v>98</v>
      </c>
      <c r="AD1813" t="s">
        <v>98</v>
      </c>
      <c r="AE1813" t="s">
        <v>63</v>
      </c>
      <c r="AG1813">
        <v>1956</v>
      </c>
      <c r="AH1813">
        <v>10.17</v>
      </c>
      <c r="AI1813">
        <v>38.99794</v>
      </c>
      <c r="AJ1813">
        <v>-95.316500000000005</v>
      </c>
      <c r="AL1813">
        <v>4</v>
      </c>
      <c r="AM1813" t="s">
        <v>100</v>
      </c>
      <c r="AN1813" t="s">
        <v>7267</v>
      </c>
      <c r="AO1813" t="s">
        <v>184</v>
      </c>
      <c r="AP1813" t="s">
        <v>3438</v>
      </c>
      <c r="AQ1813" t="s">
        <v>7268</v>
      </c>
      <c r="AR1813" t="s">
        <v>7269</v>
      </c>
      <c r="AS1813" t="s">
        <v>83</v>
      </c>
      <c r="AT1813" s="5">
        <v>35431</v>
      </c>
      <c r="AU1813" t="s">
        <v>63</v>
      </c>
      <c r="AV1813" t="s">
        <v>200</v>
      </c>
      <c r="AW1813" t="s">
        <v>150</v>
      </c>
    </row>
    <row r="1814" spans="1:49" x14ac:dyDescent="0.25">
      <c r="A1814">
        <v>0</v>
      </c>
      <c r="B1814" t="s">
        <v>11731</v>
      </c>
      <c r="C1814">
        <v>1</v>
      </c>
      <c r="D1814" t="s">
        <v>86</v>
      </c>
      <c r="E1814" t="s">
        <v>64</v>
      </c>
      <c r="F1814" t="s">
        <v>65</v>
      </c>
      <c r="G1814">
        <v>383.74</v>
      </c>
      <c r="H1814" t="s">
        <v>247</v>
      </c>
      <c r="I1814" t="s">
        <v>63</v>
      </c>
      <c r="J1814" t="s">
        <v>121</v>
      </c>
      <c r="K1814" t="s">
        <v>11732</v>
      </c>
      <c r="L1814" t="s">
        <v>11733</v>
      </c>
      <c r="M1814" t="s">
        <v>1215</v>
      </c>
      <c r="N1814">
        <v>119.48818897637796</v>
      </c>
      <c r="P1814">
        <v>32</v>
      </c>
      <c r="Q1814">
        <v>81</v>
      </c>
      <c r="S1814">
        <v>94.3</v>
      </c>
      <c r="T1814">
        <v>1</v>
      </c>
      <c r="U1814">
        <v>14</v>
      </c>
      <c r="V1814">
        <v>15850</v>
      </c>
      <c r="W1814" t="s">
        <v>70</v>
      </c>
      <c r="AB1814" t="s">
        <v>75</v>
      </c>
      <c r="AC1814" t="s">
        <v>98</v>
      </c>
      <c r="AD1814" t="s">
        <v>98</v>
      </c>
      <c r="AE1814" t="s">
        <v>63</v>
      </c>
      <c r="AG1814">
        <v>1956</v>
      </c>
      <c r="AH1814">
        <v>11.200000000000001</v>
      </c>
      <c r="AI1814">
        <v>38.997709999999998</v>
      </c>
      <c r="AJ1814">
        <v>-95.297219999999996</v>
      </c>
      <c r="AL1814">
        <v>3</v>
      </c>
      <c r="AM1814" t="s">
        <v>100</v>
      </c>
      <c r="AN1814" t="s">
        <v>11734</v>
      </c>
      <c r="AO1814" t="s">
        <v>184</v>
      </c>
      <c r="AP1814" t="s">
        <v>80</v>
      </c>
      <c r="AQ1814" t="s">
        <v>4948</v>
      </c>
      <c r="AR1814" t="s">
        <v>11735</v>
      </c>
      <c r="AS1814" t="s">
        <v>83</v>
      </c>
      <c r="AT1814" s="5">
        <v>33970</v>
      </c>
      <c r="AU1814" t="s">
        <v>76</v>
      </c>
      <c r="AV1814" t="s">
        <v>274</v>
      </c>
      <c r="AW1814" t="s">
        <v>444</v>
      </c>
    </row>
    <row r="1815" spans="1:49" x14ac:dyDescent="0.25">
      <c r="A1815">
        <v>0</v>
      </c>
      <c r="B1815" t="s">
        <v>26106</v>
      </c>
      <c r="C1815">
        <v>1</v>
      </c>
      <c r="D1815" t="s">
        <v>86</v>
      </c>
      <c r="E1815" t="s">
        <v>64</v>
      </c>
      <c r="F1815" t="s">
        <v>65</v>
      </c>
      <c r="G1815">
        <v>383.73</v>
      </c>
      <c r="H1815" t="s">
        <v>247</v>
      </c>
      <c r="I1815" t="s">
        <v>63</v>
      </c>
      <c r="J1815" t="s">
        <v>121</v>
      </c>
      <c r="K1815" t="s">
        <v>26107</v>
      </c>
      <c r="L1815" t="s">
        <v>11733</v>
      </c>
      <c r="M1815" t="s">
        <v>1973</v>
      </c>
      <c r="N1815">
        <v>119.48818897637796</v>
      </c>
      <c r="P1815">
        <v>32</v>
      </c>
      <c r="Q1815">
        <v>81</v>
      </c>
      <c r="S1815">
        <v>97.3</v>
      </c>
      <c r="T1815">
        <v>1</v>
      </c>
      <c r="U1815">
        <v>14</v>
      </c>
      <c r="V1815">
        <v>15850</v>
      </c>
      <c r="W1815" t="s">
        <v>70</v>
      </c>
      <c r="AB1815" t="s">
        <v>75</v>
      </c>
      <c r="AC1815" t="s">
        <v>98</v>
      </c>
      <c r="AD1815" t="s">
        <v>98</v>
      </c>
      <c r="AE1815" t="s">
        <v>63</v>
      </c>
      <c r="AG1815">
        <v>1956</v>
      </c>
      <c r="AH1815">
        <v>11.19</v>
      </c>
      <c r="AI1815">
        <v>38.997709999999998</v>
      </c>
      <c r="AJ1815">
        <v>-95.297219999999996</v>
      </c>
      <c r="AL1815">
        <v>3</v>
      </c>
      <c r="AM1815" t="s">
        <v>100</v>
      </c>
      <c r="AN1815" t="s">
        <v>26108</v>
      </c>
      <c r="AO1815" t="s">
        <v>184</v>
      </c>
      <c r="AP1815" t="s">
        <v>80</v>
      </c>
      <c r="AQ1815" t="s">
        <v>4948</v>
      </c>
      <c r="AR1815" t="s">
        <v>11735</v>
      </c>
      <c r="AS1815" t="s">
        <v>83</v>
      </c>
      <c r="AT1815" s="5">
        <v>33970</v>
      </c>
      <c r="AU1815" t="s">
        <v>76</v>
      </c>
      <c r="AV1815" t="s">
        <v>274</v>
      </c>
      <c r="AW1815" t="s">
        <v>444</v>
      </c>
    </row>
    <row r="1816" spans="1:49" x14ac:dyDescent="0.25">
      <c r="A1816">
        <v>0</v>
      </c>
      <c r="B1816" t="s">
        <v>23733</v>
      </c>
      <c r="C1816">
        <v>1</v>
      </c>
      <c r="D1816" t="s">
        <v>86</v>
      </c>
      <c r="E1816" t="s">
        <v>64</v>
      </c>
      <c r="F1816" t="s">
        <v>65</v>
      </c>
      <c r="G1816">
        <v>388.8</v>
      </c>
      <c r="H1816" t="s">
        <v>247</v>
      </c>
      <c r="I1816" t="s">
        <v>63</v>
      </c>
      <c r="J1816" t="s">
        <v>66</v>
      </c>
      <c r="K1816" t="s">
        <v>23734</v>
      </c>
      <c r="L1816" t="s">
        <v>491</v>
      </c>
      <c r="M1816" t="s">
        <v>1215</v>
      </c>
      <c r="N1816">
        <v>112.5</v>
      </c>
      <c r="P1816">
        <v>32</v>
      </c>
      <c r="Q1816">
        <v>84.100000000000009</v>
      </c>
      <c r="S1816">
        <v>99</v>
      </c>
      <c r="T1816">
        <v>1</v>
      </c>
      <c r="U1816">
        <v>13</v>
      </c>
      <c r="V1816">
        <v>16650</v>
      </c>
      <c r="W1816" t="s">
        <v>70</v>
      </c>
      <c r="AB1816" t="s">
        <v>98</v>
      </c>
      <c r="AC1816" t="s">
        <v>98</v>
      </c>
      <c r="AD1816" t="s">
        <v>98</v>
      </c>
      <c r="AE1816" t="s">
        <v>63</v>
      </c>
      <c r="AG1816">
        <v>1956</v>
      </c>
      <c r="AH1816">
        <v>16.260000000000002</v>
      </c>
      <c r="AI1816">
        <v>38.993679999999998</v>
      </c>
      <c r="AJ1816">
        <v>-95.205340000000007</v>
      </c>
      <c r="AL1816">
        <v>3</v>
      </c>
      <c r="AM1816" t="s">
        <v>100</v>
      </c>
      <c r="AN1816" t="s">
        <v>23735</v>
      </c>
      <c r="AO1816" t="s">
        <v>103</v>
      </c>
      <c r="AP1816" t="s">
        <v>80</v>
      </c>
      <c r="AQ1816" t="s">
        <v>23736</v>
      </c>
      <c r="AR1816" t="s">
        <v>23737</v>
      </c>
      <c r="AS1816" t="s">
        <v>83</v>
      </c>
      <c r="AT1816" s="5">
        <v>33970</v>
      </c>
      <c r="AU1816" t="s">
        <v>63</v>
      </c>
      <c r="AV1816" t="s">
        <v>274</v>
      </c>
      <c r="AW1816" t="s">
        <v>444</v>
      </c>
    </row>
    <row r="1817" spans="1:49" x14ac:dyDescent="0.25">
      <c r="A1817">
        <v>0</v>
      </c>
      <c r="B1817" t="s">
        <v>23943</v>
      </c>
      <c r="C1817">
        <v>1</v>
      </c>
      <c r="D1817" t="s">
        <v>86</v>
      </c>
      <c r="E1817" t="s">
        <v>64</v>
      </c>
      <c r="F1817" t="s">
        <v>65</v>
      </c>
      <c r="G1817">
        <v>388.79</v>
      </c>
      <c r="H1817" t="s">
        <v>247</v>
      </c>
      <c r="I1817" t="s">
        <v>63</v>
      </c>
      <c r="J1817" t="s">
        <v>66</v>
      </c>
      <c r="K1817" t="s">
        <v>23944</v>
      </c>
      <c r="L1817" t="s">
        <v>491</v>
      </c>
      <c r="M1817" t="s">
        <v>1973</v>
      </c>
      <c r="N1817">
        <v>112.5</v>
      </c>
      <c r="P1817">
        <v>32</v>
      </c>
      <c r="Q1817">
        <v>84.100000000000009</v>
      </c>
      <c r="S1817">
        <v>97</v>
      </c>
      <c r="T1817">
        <v>1</v>
      </c>
      <c r="U1817">
        <v>13</v>
      </c>
      <c r="V1817">
        <v>16650</v>
      </c>
      <c r="W1817" t="s">
        <v>70</v>
      </c>
      <c r="AB1817" t="s">
        <v>98</v>
      </c>
      <c r="AC1817" t="s">
        <v>98</v>
      </c>
      <c r="AD1817" t="s">
        <v>98</v>
      </c>
      <c r="AE1817" t="s">
        <v>63</v>
      </c>
      <c r="AG1817">
        <v>1956</v>
      </c>
      <c r="AH1817">
        <v>16.25</v>
      </c>
      <c r="AI1817">
        <v>38.993679999999998</v>
      </c>
      <c r="AJ1817">
        <v>-95.205340000000007</v>
      </c>
      <c r="AL1817">
        <v>3</v>
      </c>
      <c r="AM1817" t="s">
        <v>100</v>
      </c>
      <c r="AN1817" t="s">
        <v>23945</v>
      </c>
      <c r="AO1817" t="s">
        <v>103</v>
      </c>
      <c r="AP1817" t="s">
        <v>80</v>
      </c>
      <c r="AQ1817" t="s">
        <v>23736</v>
      </c>
      <c r="AR1817" t="s">
        <v>23737</v>
      </c>
      <c r="AS1817" t="s">
        <v>83</v>
      </c>
      <c r="AT1817" s="5">
        <v>33970</v>
      </c>
      <c r="AU1817" t="s">
        <v>63</v>
      </c>
      <c r="AV1817" t="s">
        <v>200</v>
      </c>
      <c r="AW1817" t="s">
        <v>150</v>
      </c>
    </row>
    <row r="1818" spans="1:49" x14ac:dyDescent="0.25">
      <c r="A1818">
        <v>0</v>
      </c>
      <c r="B1818" t="s">
        <v>6427</v>
      </c>
      <c r="C1818">
        <v>1</v>
      </c>
      <c r="D1818" t="s">
        <v>86</v>
      </c>
      <c r="E1818" t="s">
        <v>64</v>
      </c>
      <c r="F1818" t="s">
        <v>65</v>
      </c>
      <c r="G1818">
        <v>389.42</v>
      </c>
      <c r="H1818" t="s">
        <v>247</v>
      </c>
      <c r="I1818" t="s">
        <v>63</v>
      </c>
      <c r="J1818" t="s">
        <v>66</v>
      </c>
      <c r="K1818" t="s">
        <v>6428</v>
      </c>
      <c r="L1818" t="s">
        <v>6429</v>
      </c>
      <c r="M1818" t="s">
        <v>1973</v>
      </c>
      <c r="N1818">
        <v>222.50656167979002</v>
      </c>
      <c r="P1818">
        <v>32.15223097112861</v>
      </c>
      <c r="Q1818">
        <v>89.3</v>
      </c>
      <c r="S1818">
        <v>88.5</v>
      </c>
      <c r="T1818">
        <v>1</v>
      </c>
      <c r="U1818">
        <v>13</v>
      </c>
      <c r="V1818">
        <v>16650</v>
      </c>
      <c r="AB1818" t="s">
        <v>98</v>
      </c>
      <c r="AC1818" t="s">
        <v>98</v>
      </c>
      <c r="AD1818" t="s">
        <v>98</v>
      </c>
      <c r="AE1818" t="s">
        <v>63</v>
      </c>
      <c r="AG1818">
        <v>1956</v>
      </c>
      <c r="AH1818">
        <v>16.88</v>
      </c>
      <c r="AI1818">
        <v>38.995159999999998</v>
      </c>
      <c r="AJ1818">
        <v>-95.194090000000003</v>
      </c>
      <c r="AL1818">
        <v>7</v>
      </c>
      <c r="AM1818" t="s">
        <v>100</v>
      </c>
      <c r="AN1818" t="s">
        <v>6430</v>
      </c>
      <c r="AO1818" t="s">
        <v>103</v>
      </c>
      <c r="AP1818" t="s">
        <v>80</v>
      </c>
      <c r="AQ1818" t="s">
        <v>6431</v>
      </c>
      <c r="AR1818" t="s">
        <v>1031</v>
      </c>
      <c r="AS1818" t="s">
        <v>83</v>
      </c>
      <c r="AT1818" s="5">
        <v>34335</v>
      </c>
      <c r="AU1818" t="s">
        <v>76</v>
      </c>
      <c r="AV1818" t="s">
        <v>200</v>
      </c>
      <c r="AW1818" t="s">
        <v>701</v>
      </c>
    </row>
    <row r="1819" spans="1:49" x14ac:dyDescent="0.25">
      <c r="A1819">
        <v>0</v>
      </c>
      <c r="B1819" t="s">
        <v>11235</v>
      </c>
      <c r="C1819">
        <v>1</v>
      </c>
      <c r="D1819" t="s">
        <v>86</v>
      </c>
      <c r="E1819" t="s">
        <v>64</v>
      </c>
      <c r="F1819" t="s">
        <v>65</v>
      </c>
      <c r="G1819">
        <v>389.41</v>
      </c>
      <c r="H1819" t="s">
        <v>247</v>
      </c>
      <c r="I1819" t="s">
        <v>63</v>
      </c>
      <c r="J1819" t="s">
        <v>66</v>
      </c>
      <c r="K1819" t="s">
        <v>11236</v>
      </c>
      <c r="L1819" t="s">
        <v>6429</v>
      </c>
      <c r="M1819" t="s">
        <v>1215</v>
      </c>
      <c r="N1819">
        <v>222.50656167979002</v>
      </c>
      <c r="P1819">
        <v>32.15223097112861</v>
      </c>
      <c r="Q1819">
        <v>89.3</v>
      </c>
      <c r="S1819">
        <v>94.5</v>
      </c>
      <c r="T1819">
        <v>1</v>
      </c>
      <c r="U1819">
        <v>13</v>
      </c>
      <c r="V1819">
        <v>16650</v>
      </c>
      <c r="AB1819" t="s">
        <v>98</v>
      </c>
      <c r="AC1819" t="s">
        <v>98</v>
      </c>
      <c r="AD1819" t="s">
        <v>98</v>
      </c>
      <c r="AE1819" t="s">
        <v>63</v>
      </c>
      <c r="AG1819">
        <v>1956</v>
      </c>
      <c r="AH1819">
        <v>16.87</v>
      </c>
      <c r="AI1819">
        <v>38.995159999999998</v>
      </c>
      <c r="AJ1819">
        <v>-95.194090000000003</v>
      </c>
      <c r="AL1819">
        <v>7</v>
      </c>
      <c r="AM1819" t="s">
        <v>100</v>
      </c>
      <c r="AN1819" t="s">
        <v>11237</v>
      </c>
      <c r="AO1819" t="s">
        <v>103</v>
      </c>
      <c r="AP1819" t="s">
        <v>80</v>
      </c>
      <c r="AQ1819" t="s">
        <v>6431</v>
      </c>
      <c r="AR1819" t="s">
        <v>1031</v>
      </c>
      <c r="AS1819" t="s">
        <v>83</v>
      </c>
      <c r="AT1819" s="5">
        <v>34335</v>
      </c>
      <c r="AU1819" t="s">
        <v>76</v>
      </c>
      <c r="AV1819" t="s">
        <v>274</v>
      </c>
      <c r="AW1819" t="s">
        <v>444</v>
      </c>
    </row>
    <row r="1820" spans="1:49" x14ac:dyDescent="0.25">
      <c r="A1820">
        <v>0</v>
      </c>
      <c r="B1820" t="s">
        <v>2985</v>
      </c>
      <c r="C1820">
        <v>1</v>
      </c>
      <c r="D1820" t="s">
        <v>86</v>
      </c>
      <c r="E1820" t="s">
        <v>64</v>
      </c>
      <c r="F1820" t="s">
        <v>65</v>
      </c>
      <c r="G1820">
        <v>389.76</v>
      </c>
      <c r="H1820" t="s">
        <v>247</v>
      </c>
      <c r="I1820" t="s">
        <v>63</v>
      </c>
      <c r="J1820" t="s">
        <v>66</v>
      </c>
      <c r="K1820" t="s">
        <v>2986</v>
      </c>
      <c r="L1820" t="s">
        <v>2987</v>
      </c>
      <c r="M1820" t="s">
        <v>1973</v>
      </c>
      <c r="N1820">
        <v>222.50656167979002</v>
      </c>
      <c r="O1820">
        <v>22</v>
      </c>
      <c r="P1820">
        <v>32</v>
      </c>
      <c r="Q1820">
        <v>85.8</v>
      </c>
      <c r="S1820">
        <v>96.9</v>
      </c>
      <c r="T1820">
        <v>1</v>
      </c>
      <c r="U1820">
        <v>13</v>
      </c>
      <c r="V1820">
        <v>16650</v>
      </c>
      <c r="AB1820" t="s">
        <v>98</v>
      </c>
      <c r="AC1820" t="s">
        <v>98</v>
      </c>
      <c r="AD1820" t="s">
        <v>98</v>
      </c>
      <c r="AE1820" t="s">
        <v>63</v>
      </c>
      <c r="AG1820">
        <v>1956</v>
      </c>
      <c r="AH1820">
        <v>17.22</v>
      </c>
      <c r="AI1820">
        <v>38.996310000000001</v>
      </c>
      <c r="AJ1820">
        <v>-95.188609999999997</v>
      </c>
      <c r="AK1820" t="s">
        <v>77</v>
      </c>
      <c r="AL1820">
        <v>4</v>
      </c>
      <c r="AM1820" t="s">
        <v>100</v>
      </c>
      <c r="AN1820" t="s">
        <v>2988</v>
      </c>
      <c r="AO1820" t="s">
        <v>103</v>
      </c>
      <c r="AP1820" t="s">
        <v>80</v>
      </c>
      <c r="AQ1820" t="s">
        <v>2989</v>
      </c>
      <c r="AR1820" t="s">
        <v>2990</v>
      </c>
      <c r="AS1820" t="s">
        <v>83</v>
      </c>
      <c r="AT1820" s="5">
        <v>34335</v>
      </c>
      <c r="AU1820" t="s">
        <v>63</v>
      </c>
      <c r="AV1820" t="s">
        <v>200</v>
      </c>
      <c r="AW1820" t="s">
        <v>150</v>
      </c>
    </row>
    <row r="1821" spans="1:49" x14ac:dyDescent="0.25">
      <c r="A1821">
        <v>0</v>
      </c>
      <c r="B1821" t="s">
        <v>8935</v>
      </c>
      <c r="C1821">
        <v>1</v>
      </c>
      <c r="D1821" t="s">
        <v>86</v>
      </c>
      <c r="E1821" t="s">
        <v>64</v>
      </c>
      <c r="F1821" t="s">
        <v>65</v>
      </c>
      <c r="G1821">
        <v>389.75</v>
      </c>
      <c r="H1821" t="s">
        <v>247</v>
      </c>
      <c r="I1821" t="s">
        <v>63</v>
      </c>
      <c r="J1821" t="s">
        <v>66</v>
      </c>
      <c r="K1821" t="s">
        <v>8936</v>
      </c>
      <c r="L1821" t="s">
        <v>2987</v>
      </c>
      <c r="M1821" t="s">
        <v>1215</v>
      </c>
      <c r="N1821">
        <v>222.50656167979002</v>
      </c>
      <c r="O1821">
        <v>22</v>
      </c>
      <c r="P1821">
        <v>27.887139107611549</v>
      </c>
      <c r="Q1821">
        <v>73.2</v>
      </c>
      <c r="S1821">
        <v>99.3</v>
      </c>
      <c r="T1821">
        <v>1</v>
      </c>
      <c r="U1821">
        <v>13</v>
      </c>
      <c r="V1821">
        <v>16650</v>
      </c>
      <c r="W1821" t="s">
        <v>70</v>
      </c>
      <c r="AB1821" t="s">
        <v>98</v>
      </c>
      <c r="AC1821" t="s">
        <v>98</v>
      </c>
      <c r="AD1821" t="s">
        <v>129</v>
      </c>
      <c r="AE1821" t="s">
        <v>63</v>
      </c>
      <c r="AG1821">
        <v>1956</v>
      </c>
      <c r="AH1821">
        <v>17.21</v>
      </c>
      <c r="AI1821">
        <v>38.996310000000001</v>
      </c>
      <c r="AJ1821">
        <v>-95.188609999999997</v>
      </c>
      <c r="AK1821" t="s">
        <v>77</v>
      </c>
      <c r="AL1821">
        <v>4</v>
      </c>
      <c r="AM1821" t="s">
        <v>100</v>
      </c>
      <c r="AN1821" t="s">
        <v>8937</v>
      </c>
      <c r="AO1821" t="s">
        <v>103</v>
      </c>
      <c r="AP1821" t="s">
        <v>80</v>
      </c>
      <c r="AQ1821" t="s">
        <v>4634</v>
      </c>
      <c r="AR1821" t="s">
        <v>8938</v>
      </c>
      <c r="AS1821" t="s">
        <v>83</v>
      </c>
      <c r="AT1821" s="5">
        <v>34335</v>
      </c>
      <c r="AU1821" t="s">
        <v>63</v>
      </c>
      <c r="AV1821" t="s">
        <v>274</v>
      </c>
      <c r="AW1821" t="s">
        <v>444</v>
      </c>
    </row>
    <row r="1822" spans="1:49" x14ac:dyDescent="0.25">
      <c r="A1822">
        <v>1905</v>
      </c>
      <c r="B1822" t="s">
        <v>8262</v>
      </c>
      <c r="C1822">
        <v>1</v>
      </c>
      <c r="D1822" t="s">
        <v>86</v>
      </c>
      <c r="E1822" t="s">
        <v>339</v>
      </c>
      <c r="F1822" t="s">
        <v>108</v>
      </c>
      <c r="G1822">
        <v>150.80000000000001</v>
      </c>
      <c r="H1822" t="s">
        <v>138</v>
      </c>
      <c r="I1822" t="s">
        <v>63</v>
      </c>
      <c r="J1822" t="s">
        <v>121</v>
      </c>
      <c r="K1822" t="s">
        <v>8263</v>
      </c>
      <c r="L1822" t="s">
        <v>5980</v>
      </c>
      <c r="M1822" t="s">
        <v>525</v>
      </c>
      <c r="N1822">
        <v>44.389763779527556</v>
      </c>
      <c r="O1822">
        <v>45</v>
      </c>
      <c r="P1822">
        <v>48</v>
      </c>
      <c r="Q1822">
        <v>89.4</v>
      </c>
      <c r="R1822">
        <v>80</v>
      </c>
      <c r="S1822">
        <v>83.7</v>
      </c>
      <c r="T1822">
        <v>6</v>
      </c>
      <c r="U1822">
        <v>5</v>
      </c>
      <c r="V1822">
        <v>4515</v>
      </c>
      <c r="AB1822" t="s">
        <v>63</v>
      </c>
      <c r="AC1822" t="s">
        <v>63</v>
      </c>
      <c r="AD1822" t="s">
        <v>63</v>
      </c>
      <c r="AE1822" t="s">
        <v>75</v>
      </c>
      <c r="AG1822">
        <v>1973</v>
      </c>
      <c r="AH1822">
        <v>9.5</v>
      </c>
      <c r="AI1822">
        <v>38.874789999999997</v>
      </c>
      <c r="AJ1822">
        <v>-95.260019999999997</v>
      </c>
      <c r="AK1822" t="s">
        <v>262</v>
      </c>
      <c r="AL1822">
        <v>3</v>
      </c>
      <c r="AM1822" t="s">
        <v>63</v>
      </c>
      <c r="AN1822" t="s">
        <v>8264</v>
      </c>
      <c r="AO1822" t="s">
        <v>184</v>
      </c>
      <c r="AP1822" t="s">
        <v>116</v>
      </c>
      <c r="AQ1822" t="s">
        <v>117</v>
      </c>
      <c r="AR1822" t="s">
        <v>118</v>
      </c>
      <c r="AS1822" t="s">
        <v>83</v>
      </c>
      <c r="AT1822" s="5">
        <v>36192</v>
      </c>
      <c r="AU1822" t="s">
        <v>129</v>
      </c>
      <c r="AV1822" t="s">
        <v>149</v>
      </c>
      <c r="AW1822" t="s">
        <v>150</v>
      </c>
    </row>
    <row r="1823" spans="1:49" x14ac:dyDescent="0.25">
      <c r="A1823">
        <v>3276</v>
      </c>
      <c r="B1823" t="s">
        <v>9413</v>
      </c>
      <c r="C1823">
        <v>1</v>
      </c>
      <c r="D1823" t="s">
        <v>86</v>
      </c>
      <c r="E1823" t="s">
        <v>339</v>
      </c>
      <c r="F1823" t="s">
        <v>108</v>
      </c>
      <c r="G1823">
        <v>153.09</v>
      </c>
      <c r="H1823" t="s">
        <v>90</v>
      </c>
      <c r="I1823" t="s">
        <v>63</v>
      </c>
      <c r="J1823" t="s">
        <v>121</v>
      </c>
      <c r="K1823" t="s">
        <v>9414</v>
      </c>
      <c r="L1823" t="s">
        <v>8104</v>
      </c>
      <c r="M1823" t="s">
        <v>9415</v>
      </c>
      <c r="N1823">
        <v>182.51312335958005</v>
      </c>
      <c r="P1823">
        <v>48</v>
      </c>
      <c r="Q1823">
        <v>94.100000000000009</v>
      </c>
      <c r="R1823">
        <v>90</v>
      </c>
      <c r="S1823">
        <v>87.100000000000009</v>
      </c>
      <c r="T1823">
        <v>1</v>
      </c>
      <c r="U1823">
        <v>5</v>
      </c>
      <c r="V1823">
        <v>5850</v>
      </c>
      <c r="AB1823" t="s">
        <v>98</v>
      </c>
      <c r="AC1823" t="s">
        <v>98</v>
      </c>
      <c r="AD1823" t="s">
        <v>129</v>
      </c>
      <c r="AE1823" t="s">
        <v>63</v>
      </c>
      <c r="AG1823">
        <v>1975</v>
      </c>
      <c r="AH1823">
        <v>11.790000000000001</v>
      </c>
      <c r="AI1823">
        <v>38.907822000000003</v>
      </c>
      <c r="AJ1823">
        <v>-95.260733000000002</v>
      </c>
      <c r="AL1823">
        <v>5</v>
      </c>
      <c r="AM1823" t="s">
        <v>63</v>
      </c>
      <c r="AN1823" t="s">
        <v>9416</v>
      </c>
      <c r="AO1823" t="s">
        <v>184</v>
      </c>
      <c r="AP1823" t="s">
        <v>170</v>
      </c>
      <c r="AQ1823" t="s">
        <v>653</v>
      </c>
      <c r="AR1823" t="s">
        <v>677</v>
      </c>
      <c r="AS1823" t="s">
        <v>83</v>
      </c>
      <c r="AT1823" s="5">
        <v>36892</v>
      </c>
      <c r="AU1823" t="s">
        <v>76</v>
      </c>
      <c r="AV1823" t="s">
        <v>187</v>
      </c>
      <c r="AW1823" t="s">
        <v>188</v>
      </c>
    </row>
    <row r="1824" spans="1:49" x14ac:dyDescent="0.25">
      <c r="A1824">
        <v>3246</v>
      </c>
      <c r="B1824" t="s">
        <v>8102</v>
      </c>
      <c r="C1824">
        <v>1</v>
      </c>
      <c r="D1824" t="s">
        <v>86</v>
      </c>
      <c r="E1824" t="s">
        <v>339</v>
      </c>
      <c r="F1824" t="s">
        <v>108</v>
      </c>
      <c r="G1824">
        <v>153.1</v>
      </c>
      <c r="H1824" t="s">
        <v>90</v>
      </c>
      <c r="I1824" t="s">
        <v>63</v>
      </c>
      <c r="J1824" t="s">
        <v>121</v>
      </c>
      <c r="K1824" t="s">
        <v>8103</v>
      </c>
      <c r="L1824" t="s">
        <v>8104</v>
      </c>
      <c r="M1824" t="s">
        <v>7434</v>
      </c>
      <c r="N1824">
        <v>182.51312335958005</v>
      </c>
      <c r="P1824">
        <v>52</v>
      </c>
      <c r="Q1824">
        <v>96.5</v>
      </c>
      <c r="R1824">
        <v>90</v>
      </c>
      <c r="S1824">
        <v>86.600000000000009</v>
      </c>
      <c r="T1824">
        <v>1</v>
      </c>
      <c r="U1824">
        <v>5</v>
      </c>
      <c r="V1824">
        <v>5850</v>
      </c>
      <c r="AB1824" t="s">
        <v>98</v>
      </c>
      <c r="AC1824" t="s">
        <v>98</v>
      </c>
      <c r="AD1824" t="s">
        <v>98</v>
      </c>
      <c r="AE1824" t="s">
        <v>63</v>
      </c>
      <c r="AG1824">
        <v>1975</v>
      </c>
      <c r="AH1824">
        <v>11.78</v>
      </c>
      <c r="AI1824">
        <v>38.907843</v>
      </c>
      <c r="AJ1824">
        <v>-95.260429999999999</v>
      </c>
      <c r="AL1824">
        <v>5</v>
      </c>
      <c r="AM1824" t="s">
        <v>63</v>
      </c>
      <c r="AN1824" t="s">
        <v>8105</v>
      </c>
      <c r="AO1824" t="s">
        <v>184</v>
      </c>
      <c r="AP1824" t="s">
        <v>170</v>
      </c>
      <c r="AQ1824" t="s">
        <v>255</v>
      </c>
      <c r="AR1824" t="s">
        <v>910</v>
      </c>
      <c r="AS1824" t="s">
        <v>83</v>
      </c>
      <c r="AT1824" s="5">
        <v>36342</v>
      </c>
      <c r="AU1824" t="s">
        <v>76</v>
      </c>
      <c r="AV1824" t="s">
        <v>187</v>
      </c>
      <c r="AW1824" t="s">
        <v>188</v>
      </c>
    </row>
    <row r="1825" spans="1:49" x14ac:dyDescent="0.25">
      <c r="A1825">
        <v>2128</v>
      </c>
      <c r="B1825" t="s">
        <v>22389</v>
      </c>
      <c r="C1825">
        <v>1</v>
      </c>
      <c r="D1825" t="s">
        <v>86</v>
      </c>
      <c r="E1825" t="s">
        <v>339</v>
      </c>
      <c r="F1825" t="s">
        <v>108</v>
      </c>
      <c r="G1825">
        <v>153.22999999999999</v>
      </c>
      <c r="H1825" t="s">
        <v>109</v>
      </c>
      <c r="I1825" t="s">
        <v>63</v>
      </c>
      <c r="J1825" t="s">
        <v>121</v>
      </c>
      <c r="K1825" t="s">
        <v>22390</v>
      </c>
      <c r="L1825" t="s">
        <v>9337</v>
      </c>
      <c r="M1825" t="s">
        <v>9415</v>
      </c>
      <c r="N1825">
        <v>223.49081364829397</v>
      </c>
      <c r="P1825">
        <v>40</v>
      </c>
      <c r="Q1825">
        <v>96.5</v>
      </c>
      <c r="R1825">
        <v>85</v>
      </c>
      <c r="S1825">
        <v>89.100000000000009</v>
      </c>
      <c r="T1825">
        <v>1</v>
      </c>
      <c r="U1825">
        <v>5</v>
      </c>
      <c r="V1825">
        <v>5850</v>
      </c>
      <c r="AB1825" t="s">
        <v>98</v>
      </c>
      <c r="AC1825" t="s">
        <v>98</v>
      </c>
      <c r="AD1825" t="s">
        <v>75</v>
      </c>
      <c r="AE1825" t="s">
        <v>63</v>
      </c>
      <c r="AG1825">
        <v>1975</v>
      </c>
      <c r="AH1825">
        <v>12.01</v>
      </c>
      <c r="AI1825">
        <v>38.910964999999997</v>
      </c>
      <c r="AJ1825">
        <v>-95.260748000000007</v>
      </c>
      <c r="AL1825">
        <v>3</v>
      </c>
      <c r="AM1825" t="s">
        <v>63</v>
      </c>
      <c r="AN1825" t="s">
        <v>22391</v>
      </c>
      <c r="AO1825" t="s">
        <v>184</v>
      </c>
      <c r="AP1825" t="s">
        <v>170</v>
      </c>
      <c r="AQ1825" t="s">
        <v>336</v>
      </c>
      <c r="AR1825" t="s">
        <v>337</v>
      </c>
      <c r="AS1825" t="s">
        <v>83</v>
      </c>
      <c r="AT1825" s="5">
        <v>35612</v>
      </c>
      <c r="AU1825" t="s">
        <v>76</v>
      </c>
      <c r="AV1825" t="s">
        <v>187</v>
      </c>
      <c r="AW1825" t="s">
        <v>372</v>
      </c>
    </row>
    <row r="1826" spans="1:49" x14ac:dyDescent="0.25">
      <c r="A1826">
        <v>0</v>
      </c>
      <c r="B1826" t="s">
        <v>19462</v>
      </c>
      <c r="C1826">
        <v>1</v>
      </c>
      <c r="D1826" t="s">
        <v>86</v>
      </c>
      <c r="E1826" t="s">
        <v>339</v>
      </c>
      <c r="F1826" t="s">
        <v>108</v>
      </c>
      <c r="G1826">
        <v>153.24</v>
      </c>
      <c r="H1826" t="s">
        <v>109</v>
      </c>
      <c r="I1826" t="s">
        <v>63</v>
      </c>
      <c r="J1826" t="s">
        <v>121</v>
      </c>
      <c r="K1826" t="s">
        <v>19463</v>
      </c>
      <c r="L1826" t="s">
        <v>9337</v>
      </c>
      <c r="M1826" t="s">
        <v>7434</v>
      </c>
      <c r="N1826">
        <v>223.49081364829397</v>
      </c>
      <c r="P1826">
        <v>40</v>
      </c>
      <c r="Q1826">
        <v>96.5</v>
      </c>
      <c r="R1826">
        <v>70</v>
      </c>
      <c r="S1826">
        <v>85.2</v>
      </c>
      <c r="T1826">
        <v>1</v>
      </c>
      <c r="U1826">
        <v>5</v>
      </c>
      <c r="V1826">
        <v>5850</v>
      </c>
      <c r="AB1826" t="s">
        <v>75</v>
      </c>
      <c r="AC1826" t="s">
        <v>75</v>
      </c>
      <c r="AD1826" t="s">
        <v>98</v>
      </c>
      <c r="AE1826" t="s">
        <v>63</v>
      </c>
      <c r="AG1826">
        <v>1975</v>
      </c>
      <c r="AH1826">
        <v>12.01</v>
      </c>
      <c r="AI1826">
        <v>38.910974000000003</v>
      </c>
      <c r="AJ1826">
        <v>-95.260445000000004</v>
      </c>
      <c r="AL1826">
        <v>3</v>
      </c>
      <c r="AM1826" t="s">
        <v>63</v>
      </c>
      <c r="AN1826" t="s">
        <v>19464</v>
      </c>
      <c r="AO1826" t="s">
        <v>184</v>
      </c>
      <c r="AP1826" t="s">
        <v>170</v>
      </c>
      <c r="AQ1826" t="s">
        <v>255</v>
      </c>
      <c r="AR1826" t="s">
        <v>910</v>
      </c>
      <c r="AS1826" t="s">
        <v>83</v>
      </c>
      <c r="AT1826" s="5">
        <v>35855</v>
      </c>
      <c r="AU1826" t="s">
        <v>76</v>
      </c>
      <c r="AV1826" t="s">
        <v>187</v>
      </c>
      <c r="AW1826" t="s">
        <v>719</v>
      </c>
    </row>
    <row r="1827" spans="1:49" x14ac:dyDescent="0.25">
      <c r="A1827">
        <v>515</v>
      </c>
      <c r="B1827" t="s">
        <v>15182</v>
      </c>
      <c r="C1827">
        <v>1</v>
      </c>
      <c r="D1827" t="s">
        <v>86</v>
      </c>
      <c r="E1827" t="s">
        <v>339</v>
      </c>
      <c r="F1827" t="s">
        <v>108</v>
      </c>
      <c r="G1827">
        <v>153.67000000000002</v>
      </c>
      <c r="H1827" t="s">
        <v>90</v>
      </c>
      <c r="I1827" t="s">
        <v>63</v>
      </c>
      <c r="J1827" t="s">
        <v>121</v>
      </c>
      <c r="K1827" t="s">
        <v>15183</v>
      </c>
      <c r="L1827" t="s">
        <v>15184</v>
      </c>
      <c r="M1827" t="s">
        <v>9415</v>
      </c>
      <c r="N1827">
        <v>143.30708661417322</v>
      </c>
      <c r="O1827">
        <v>40</v>
      </c>
      <c r="P1827">
        <v>40</v>
      </c>
      <c r="Q1827">
        <v>96.5</v>
      </c>
      <c r="R1827">
        <v>90</v>
      </c>
      <c r="S1827">
        <v>100</v>
      </c>
      <c r="T1827">
        <v>1</v>
      </c>
      <c r="U1827">
        <v>5</v>
      </c>
      <c r="V1827">
        <v>5850</v>
      </c>
      <c r="AB1827" t="s">
        <v>98</v>
      </c>
      <c r="AC1827" t="s">
        <v>98</v>
      </c>
      <c r="AD1827" t="s">
        <v>129</v>
      </c>
      <c r="AE1827" t="s">
        <v>63</v>
      </c>
      <c r="AG1827">
        <v>1973</v>
      </c>
      <c r="AH1827">
        <v>12.370000000000001</v>
      </c>
      <c r="AI1827">
        <v>38.916500999999997</v>
      </c>
      <c r="AJ1827">
        <v>-95.260752999999994</v>
      </c>
      <c r="AK1827" t="s">
        <v>77</v>
      </c>
      <c r="AL1827">
        <v>4</v>
      </c>
      <c r="AM1827" t="s">
        <v>63</v>
      </c>
      <c r="AN1827" t="s">
        <v>15185</v>
      </c>
      <c r="AO1827" t="s">
        <v>184</v>
      </c>
      <c r="AP1827" t="s">
        <v>170</v>
      </c>
      <c r="AQ1827" t="s">
        <v>255</v>
      </c>
      <c r="AR1827" t="s">
        <v>256</v>
      </c>
      <c r="AS1827" t="s">
        <v>83</v>
      </c>
      <c r="AT1827" s="5">
        <v>36892</v>
      </c>
      <c r="AU1827" t="s">
        <v>76</v>
      </c>
      <c r="AV1827" t="s">
        <v>187</v>
      </c>
      <c r="AW1827" t="s">
        <v>188</v>
      </c>
    </row>
    <row r="1828" spans="1:49" x14ac:dyDescent="0.25">
      <c r="A1828">
        <v>3404</v>
      </c>
      <c r="B1828" t="s">
        <v>21811</v>
      </c>
      <c r="C1828">
        <v>1</v>
      </c>
      <c r="D1828" t="s">
        <v>86</v>
      </c>
      <c r="E1828" t="s">
        <v>339</v>
      </c>
      <c r="F1828" t="s">
        <v>108</v>
      </c>
      <c r="G1828">
        <v>153.68</v>
      </c>
      <c r="H1828" t="s">
        <v>90</v>
      </c>
      <c r="I1828" t="s">
        <v>63</v>
      </c>
      <c r="J1828" t="s">
        <v>121</v>
      </c>
      <c r="K1828" t="s">
        <v>21812</v>
      </c>
      <c r="L1828" t="s">
        <v>15184</v>
      </c>
      <c r="M1828" t="s">
        <v>7434</v>
      </c>
      <c r="N1828">
        <v>143.30708661417322</v>
      </c>
      <c r="O1828">
        <v>40</v>
      </c>
      <c r="P1828">
        <v>40</v>
      </c>
      <c r="Q1828">
        <v>94.600000000000009</v>
      </c>
      <c r="R1828">
        <v>90</v>
      </c>
      <c r="S1828">
        <v>78</v>
      </c>
      <c r="T1828">
        <v>1</v>
      </c>
      <c r="U1828">
        <v>5</v>
      </c>
      <c r="V1828">
        <v>5850</v>
      </c>
      <c r="AB1828" t="s">
        <v>75</v>
      </c>
      <c r="AC1828" t="s">
        <v>98</v>
      </c>
      <c r="AD1828" t="s">
        <v>129</v>
      </c>
      <c r="AE1828" t="s">
        <v>63</v>
      </c>
      <c r="AG1828">
        <v>1973</v>
      </c>
      <c r="AH1828">
        <v>12.370000000000001</v>
      </c>
      <c r="AI1828">
        <v>38.916352000000003</v>
      </c>
      <c r="AJ1828">
        <v>-95.260469999999998</v>
      </c>
      <c r="AK1828" t="s">
        <v>77</v>
      </c>
      <c r="AL1828">
        <v>4</v>
      </c>
      <c r="AM1828" t="s">
        <v>63</v>
      </c>
      <c r="AN1828" t="s">
        <v>21813</v>
      </c>
      <c r="AO1828" t="s">
        <v>184</v>
      </c>
      <c r="AP1828" t="s">
        <v>170</v>
      </c>
      <c r="AQ1828" t="s">
        <v>255</v>
      </c>
      <c r="AR1828" t="s">
        <v>256</v>
      </c>
      <c r="AS1828" t="s">
        <v>83</v>
      </c>
      <c r="AT1828" s="5">
        <v>36892</v>
      </c>
      <c r="AU1828" t="s">
        <v>76</v>
      </c>
      <c r="AV1828" t="s">
        <v>187</v>
      </c>
      <c r="AW1828" t="s">
        <v>188</v>
      </c>
    </row>
    <row r="1829" spans="1:49" x14ac:dyDescent="0.25">
      <c r="A1829">
        <v>994</v>
      </c>
      <c r="B1829" t="s">
        <v>3756</v>
      </c>
      <c r="C1829">
        <v>1</v>
      </c>
      <c r="D1829" t="s">
        <v>86</v>
      </c>
      <c r="E1829" t="s">
        <v>506</v>
      </c>
      <c r="F1829" t="s">
        <v>177</v>
      </c>
      <c r="G1829">
        <v>8.19</v>
      </c>
      <c r="H1829" t="s">
        <v>223</v>
      </c>
      <c r="I1829" t="s">
        <v>63</v>
      </c>
      <c r="J1829" t="s">
        <v>121</v>
      </c>
      <c r="K1829" t="s">
        <v>3757</v>
      </c>
      <c r="L1829" t="s">
        <v>3758</v>
      </c>
      <c r="M1829" t="s">
        <v>3759</v>
      </c>
      <c r="N1829">
        <v>274.50787401574803</v>
      </c>
      <c r="O1829">
        <v>8</v>
      </c>
      <c r="P1829">
        <v>28</v>
      </c>
      <c r="Q1829">
        <v>84.5</v>
      </c>
      <c r="R1829">
        <v>90</v>
      </c>
      <c r="S1829">
        <v>97.7</v>
      </c>
      <c r="T1829">
        <v>0</v>
      </c>
      <c r="U1829">
        <v>7</v>
      </c>
      <c r="V1829">
        <v>2335</v>
      </c>
      <c r="AB1829" t="s">
        <v>98</v>
      </c>
      <c r="AC1829" t="s">
        <v>98</v>
      </c>
      <c r="AD1829" t="s">
        <v>98</v>
      </c>
      <c r="AE1829" t="s">
        <v>63</v>
      </c>
      <c r="AG1829">
        <v>1977</v>
      </c>
      <c r="AH1829">
        <v>8.33</v>
      </c>
      <c r="AI1829">
        <v>38.93506</v>
      </c>
      <c r="AJ1829">
        <v>-95.14931</v>
      </c>
      <c r="AK1829" t="s">
        <v>262</v>
      </c>
      <c r="AL1829">
        <v>4</v>
      </c>
      <c r="AM1829" t="s">
        <v>63</v>
      </c>
      <c r="AN1829" t="s">
        <v>3760</v>
      </c>
      <c r="AO1829" t="s">
        <v>184</v>
      </c>
      <c r="AP1829" t="s">
        <v>170</v>
      </c>
      <c r="AQ1829" t="s">
        <v>171</v>
      </c>
      <c r="AR1829" t="s">
        <v>172</v>
      </c>
      <c r="AS1829" t="s">
        <v>83</v>
      </c>
      <c r="AT1829" s="5">
        <v>34669</v>
      </c>
      <c r="AU1829" t="s">
        <v>63</v>
      </c>
      <c r="AV1829" t="s">
        <v>173</v>
      </c>
      <c r="AW1829" t="s">
        <v>85</v>
      </c>
    </row>
    <row r="1830" spans="1:49" x14ac:dyDescent="0.25">
      <c r="A1830">
        <v>0</v>
      </c>
      <c r="B1830" t="s">
        <v>25254</v>
      </c>
      <c r="C1830">
        <v>2</v>
      </c>
      <c r="D1830" t="s">
        <v>86</v>
      </c>
      <c r="E1830" t="s">
        <v>506</v>
      </c>
      <c r="F1830" t="s">
        <v>177</v>
      </c>
      <c r="G1830">
        <v>9.120000000000001</v>
      </c>
      <c r="H1830" t="s">
        <v>1246</v>
      </c>
      <c r="I1830" t="s">
        <v>63</v>
      </c>
      <c r="J1830" t="s">
        <v>121</v>
      </c>
      <c r="K1830" t="s">
        <v>25255</v>
      </c>
      <c r="L1830" t="s">
        <v>25256</v>
      </c>
      <c r="M1830" t="s">
        <v>6882</v>
      </c>
      <c r="N1830">
        <v>432.51312335958005</v>
      </c>
      <c r="P1830">
        <v>40</v>
      </c>
      <c r="Q1830">
        <v>97.8</v>
      </c>
      <c r="R1830">
        <v>85</v>
      </c>
      <c r="S1830">
        <v>95.100000000000009</v>
      </c>
      <c r="T1830">
        <v>1</v>
      </c>
      <c r="U1830">
        <v>5</v>
      </c>
      <c r="V1830">
        <v>11750</v>
      </c>
      <c r="AB1830" t="s">
        <v>129</v>
      </c>
      <c r="AC1830" t="s">
        <v>98</v>
      </c>
      <c r="AD1830" t="s">
        <v>75</v>
      </c>
      <c r="AE1830" t="s">
        <v>63</v>
      </c>
      <c r="AG1830">
        <v>1977</v>
      </c>
      <c r="AH1830">
        <v>9.27</v>
      </c>
      <c r="AI1830">
        <v>38.933875</v>
      </c>
      <c r="AJ1830">
        <v>-95.132204000000002</v>
      </c>
      <c r="AL1830">
        <v>5</v>
      </c>
      <c r="AM1830" t="s">
        <v>63</v>
      </c>
      <c r="AN1830" t="s">
        <v>25257</v>
      </c>
      <c r="AO1830" t="s">
        <v>184</v>
      </c>
      <c r="AP1830" t="s">
        <v>170</v>
      </c>
      <c r="AQ1830" t="s">
        <v>207</v>
      </c>
      <c r="AR1830" t="s">
        <v>424</v>
      </c>
      <c r="AS1830" t="s">
        <v>83</v>
      </c>
      <c r="AT1830" s="5">
        <v>35827</v>
      </c>
      <c r="AU1830" t="s">
        <v>76</v>
      </c>
      <c r="AV1830" t="s">
        <v>274</v>
      </c>
      <c r="AW1830" t="s">
        <v>444</v>
      </c>
    </row>
    <row r="1831" spans="1:49" x14ac:dyDescent="0.25">
      <c r="A1831">
        <v>0</v>
      </c>
      <c r="B1831" t="s">
        <v>25254</v>
      </c>
      <c r="C1831">
        <v>3</v>
      </c>
      <c r="D1831" t="s">
        <v>63</v>
      </c>
      <c r="E1831" t="s">
        <v>506</v>
      </c>
      <c r="F1831" t="s">
        <v>177</v>
      </c>
      <c r="G1831">
        <v>9.120000000000001</v>
      </c>
      <c r="I1831" t="s">
        <v>63</v>
      </c>
      <c r="J1831" t="s">
        <v>121</v>
      </c>
      <c r="K1831" t="s">
        <v>25255</v>
      </c>
      <c r="L1831" t="s">
        <v>25256</v>
      </c>
      <c r="M1831" t="s">
        <v>6882</v>
      </c>
      <c r="N1831">
        <v>432.51312335958005</v>
      </c>
      <c r="P1831">
        <v>40</v>
      </c>
      <c r="Q1831">
        <v>97.8</v>
      </c>
      <c r="R1831">
        <v>85</v>
      </c>
      <c r="S1831">
        <v>95.100000000000009</v>
      </c>
      <c r="T1831">
        <v>1</v>
      </c>
      <c r="U1831">
        <v>5</v>
      </c>
      <c r="V1831">
        <v>11750</v>
      </c>
      <c r="AB1831" t="s">
        <v>129</v>
      </c>
      <c r="AC1831" t="s">
        <v>98</v>
      </c>
      <c r="AD1831" t="s">
        <v>75</v>
      </c>
      <c r="AE1831" t="s">
        <v>63</v>
      </c>
      <c r="AG1831">
        <v>1977</v>
      </c>
      <c r="AH1831">
        <v>9.27</v>
      </c>
      <c r="AI1831">
        <v>38.933875</v>
      </c>
      <c r="AJ1831">
        <v>-95.132204000000002</v>
      </c>
      <c r="AL1831">
        <v>5</v>
      </c>
      <c r="AM1831" t="s">
        <v>63</v>
      </c>
      <c r="AN1831" t="s">
        <v>25257</v>
      </c>
      <c r="AO1831" t="s">
        <v>184</v>
      </c>
      <c r="AP1831" t="s">
        <v>170</v>
      </c>
      <c r="AQ1831" t="s">
        <v>207</v>
      </c>
      <c r="AR1831" t="s">
        <v>424</v>
      </c>
      <c r="AS1831" t="s">
        <v>83</v>
      </c>
      <c r="AT1831" s="5">
        <v>35827</v>
      </c>
      <c r="AU1831" t="s">
        <v>76</v>
      </c>
      <c r="AV1831" t="s">
        <v>274</v>
      </c>
      <c r="AW1831" t="s">
        <v>444</v>
      </c>
    </row>
    <row r="1832" spans="1:49" x14ac:dyDescent="0.25">
      <c r="A1832">
        <v>0</v>
      </c>
      <c r="B1832" t="s">
        <v>25254</v>
      </c>
      <c r="C1832">
        <v>1</v>
      </c>
      <c r="D1832" t="s">
        <v>63</v>
      </c>
      <c r="E1832" t="s">
        <v>506</v>
      </c>
      <c r="F1832" t="s">
        <v>177</v>
      </c>
      <c r="G1832">
        <v>9.120000000000001</v>
      </c>
      <c r="I1832" t="s">
        <v>63</v>
      </c>
      <c r="J1832" t="s">
        <v>121</v>
      </c>
      <c r="K1832" t="s">
        <v>25255</v>
      </c>
      <c r="L1832" t="s">
        <v>25256</v>
      </c>
      <c r="M1832" t="s">
        <v>6882</v>
      </c>
      <c r="N1832">
        <v>432.51312335958005</v>
      </c>
      <c r="P1832">
        <v>40</v>
      </c>
      <c r="Q1832">
        <v>97.8</v>
      </c>
      <c r="R1832">
        <v>85</v>
      </c>
      <c r="S1832">
        <v>95.100000000000009</v>
      </c>
      <c r="T1832">
        <v>1</v>
      </c>
      <c r="U1832">
        <v>5</v>
      </c>
      <c r="V1832">
        <v>11750</v>
      </c>
      <c r="AB1832" t="s">
        <v>129</v>
      </c>
      <c r="AC1832" t="s">
        <v>98</v>
      </c>
      <c r="AD1832" t="s">
        <v>75</v>
      </c>
      <c r="AE1832" t="s">
        <v>63</v>
      </c>
      <c r="AG1832">
        <v>1977</v>
      </c>
      <c r="AH1832">
        <v>9.27</v>
      </c>
      <c r="AI1832">
        <v>38.933875</v>
      </c>
      <c r="AJ1832">
        <v>-95.132204000000002</v>
      </c>
      <c r="AL1832">
        <v>5</v>
      </c>
      <c r="AM1832" t="s">
        <v>63</v>
      </c>
      <c r="AN1832" t="s">
        <v>25257</v>
      </c>
      <c r="AO1832" t="s">
        <v>184</v>
      </c>
      <c r="AP1832" t="s">
        <v>170</v>
      </c>
      <c r="AQ1832" t="s">
        <v>207</v>
      </c>
      <c r="AR1832" t="s">
        <v>424</v>
      </c>
      <c r="AS1832" t="s">
        <v>83</v>
      </c>
      <c r="AT1832" s="5">
        <v>35827</v>
      </c>
      <c r="AU1832" t="s">
        <v>76</v>
      </c>
      <c r="AV1832" t="s">
        <v>274</v>
      </c>
      <c r="AW1832" t="s">
        <v>444</v>
      </c>
    </row>
    <row r="1833" spans="1:49" x14ac:dyDescent="0.25">
      <c r="A1833">
        <v>1138</v>
      </c>
      <c r="B1833" t="s">
        <v>7679</v>
      </c>
      <c r="C1833">
        <v>2</v>
      </c>
      <c r="D1833" t="s">
        <v>86</v>
      </c>
      <c r="E1833" t="s">
        <v>506</v>
      </c>
      <c r="F1833" t="s">
        <v>177</v>
      </c>
      <c r="G1833">
        <v>9.1300000000000008</v>
      </c>
      <c r="H1833" t="s">
        <v>1246</v>
      </c>
      <c r="I1833" t="s">
        <v>63</v>
      </c>
      <c r="J1833" t="s">
        <v>121</v>
      </c>
      <c r="K1833" t="s">
        <v>7680</v>
      </c>
      <c r="L1833" t="s">
        <v>7681</v>
      </c>
      <c r="M1833" t="s">
        <v>7682</v>
      </c>
      <c r="N1833">
        <v>432.51312335958005</v>
      </c>
      <c r="P1833">
        <v>40</v>
      </c>
      <c r="Q1833">
        <v>97.2</v>
      </c>
      <c r="R1833">
        <v>85</v>
      </c>
      <c r="S1833">
        <v>85.600000000000009</v>
      </c>
      <c r="T1833">
        <v>1</v>
      </c>
      <c r="U1833">
        <v>5</v>
      </c>
      <c r="V1833">
        <v>11750</v>
      </c>
      <c r="AB1833" t="s">
        <v>98</v>
      </c>
      <c r="AC1833" t="s">
        <v>98</v>
      </c>
      <c r="AD1833" t="s">
        <v>98</v>
      </c>
      <c r="AE1833" t="s">
        <v>63</v>
      </c>
      <c r="AG1833">
        <v>1977</v>
      </c>
      <c r="AH1833">
        <v>9.26</v>
      </c>
      <c r="AI1833">
        <v>38.933664</v>
      </c>
      <c r="AJ1833">
        <v>-95.132290999999995</v>
      </c>
      <c r="AL1833">
        <v>5</v>
      </c>
      <c r="AM1833" t="s">
        <v>63</v>
      </c>
      <c r="AN1833" t="s">
        <v>7683</v>
      </c>
      <c r="AO1833" t="s">
        <v>184</v>
      </c>
      <c r="AP1833" t="s">
        <v>170</v>
      </c>
      <c r="AQ1833" t="s">
        <v>207</v>
      </c>
      <c r="AR1833" t="s">
        <v>424</v>
      </c>
      <c r="AS1833" t="s">
        <v>83</v>
      </c>
      <c r="AT1833" s="5">
        <v>35827</v>
      </c>
      <c r="AU1833" t="s">
        <v>76</v>
      </c>
      <c r="AV1833" t="s">
        <v>200</v>
      </c>
      <c r="AW1833" t="s">
        <v>150</v>
      </c>
    </row>
    <row r="1834" spans="1:49" x14ac:dyDescent="0.25">
      <c r="A1834">
        <v>1138</v>
      </c>
      <c r="B1834" t="s">
        <v>7679</v>
      </c>
      <c r="C1834">
        <v>3</v>
      </c>
      <c r="D1834" t="s">
        <v>63</v>
      </c>
      <c r="E1834" t="s">
        <v>506</v>
      </c>
      <c r="F1834" t="s">
        <v>177</v>
      </c>
      <c r="G1834">
        <v>9.1300000000000008</v>
      </c>
      <c r="I1834" t="s">
        <v>63</v>
      </c>
      <c r="J1834" t="s">
        <v>121</v>
      </c>
      <c r="K1834" t="s">
        <v>7680</v>
      </c>
      <c r="L1834" t="s">
        <v>7681</v>
      </c>
      <c r="M1834" t="s">
        <v>7682</v>
      </c>
      <c r="N1834">
        <v>432.51312335958005</v>
      </c>
      <c r="P1834">
        <v>40</v>
      </c>
      <c r="Q1834">
        <v>97.2</v>
      </c>
      <c r="R1834">
        <v>85</v>
      </c>
      <c r="S1834">
        <v>85.600000000000009</v>
      </c>
      <c r="T1834">
        <v>1</v>
      </c>
      <c r="U1834">
        <v>5</v>
      </c>
      <c r="V1834">
        <v>11750</v>
      </c>
      <c r="AB1834" t="s">
        <v>98</v>
      </c>
      <c r="AC1834" t="s">
        <v>98</v>
      </c>
      <c r="AD1834" t="s">
        <v>98</v>
      </c>
      <c r="AE1834" t="s">
        <v>63</v>
      </c>
      <c r="AG1834">
        <v>1977</v>
      </c>
      <c r="AH1834">
        <v>9.26</v>
      </c>
      <c r="AI1834">
        <v>38.933664</v>
      </c>
      <c r="AJ1834">
        <v>-95.132290999999995</v>
      </c>
      <c r="AL1834">
        <v>5</v>
      </c>
      <c r="AM1834" t="s">
        <v>63</v>
      </c>
      <c r="AN1834" t="s">
        <v>7683</v>
      </c>
      <c r="AO1834" t="s">
        <v>184</v>
      </c>
      <c r="AP1834" t="s">
        <v>170</v>
      </c>
      <c r="AQ1834" t="s">
        <v>207</v>
      </c>
      <c r="AR1834" t="s">
        <v>424</v>
      </c>
      <c r="AS1834" t="s">
        <v>83</v>
      </c>
      <c r="AT1834" s="5">
        <v>35827</v>
      </c>
      <c r="AU1834" t="s">
        <v>76</v>
      </c>
      <c r="AV1834" t="s">
        <v>200</v>
      </c>
      <c r="AW1834" t="s">
        <v>150</v>
      </c>
    </row>
    <row r="1835" spans="1:49" x14ac:dyDescent="0.25">
      <c r="A1835">
        <v>1138</v>
      </c>
      <c r="B1835" t="s">
        <v>7679</v>
      </c>
      <c r="C1835">
        <v>1</v>
      </c>
      <c r="D1835" t="s">
        <v>63</v>
      </c>
      <c r="E1835" t="s">
        <v>506</v>
      </c>
      <c r="F1835" t="s">
        <v>177</v>
      </c>
      <c r="G1835">
        <v>9.1300000000000008</v>
      </c>
      <c r="I1835" t="s">
        <v>63</v>
      </c>
      <c r="J1835" t="s">
        <v>121</v>
      </c>
      <c r="K1835" t="s">
        <v>7680</v>
      </c>
      <c r="L1835" t="s">
        <v>7681</v>
      </c>
      <c r="M1835" t="s">
        <v>7682</v>
      </c>
      <c r="N1835">
        <v>432.51312335958005</v>
      </c>
      <c r="P1835">
        <v>40</v>
      </c>
      <c r="Q1835">
        <v>97.2</v>
      </c>
      <c r="R1835">
        <v>85</v>
      </c>
      <c r="S1835">
        <v>85.600000000000009</v>
      </c>
      <c r="T1835">
        <v>1</v>
      </c>
      <c r="U1835">
        <v>5</v>
      </c>
      <c r="V1835">
        <v>11750</v>
      </c>
      <c r="AB1835" t="s">
        <v>98</v>
      </c>
      <c r="AC1835" t="s">
        <v>98</v>
      </c>
      <c r="AD1835" t="s">
        <v>98</v>
      </c>
      <c r="AE1835" t="s">
        <v>63</v>
      </c>
      <c r="AG1835">
        <v>1977</v>
      </c>
      <c r="AH1835">
        <v>9.26</v>
      </c>
      <c r="AI1835">
        <v>38.933664</v>
      </c>
      <c r="AJ1835">
        <v>-95.132290999999995</v>
      </c>
      <c r="AL1835">
        <v>5</v>
      </c>
      <c r="AM1835" t="s">
        <v>63</v>
      </c>
      <c r="AN1835" t="s">
        <v>7683</v>
      </c>
      <c r="AO1835" t="s">
        <v>184</v>
      </c>
      <c r="AP1835" t="s">
        <v>170</v>
      </c>
      <c r="AQ1835" t="s">
        <v>207</v>
      </c>
      <c r="AR1835" t="s">
        <v>424</v>
      </c>
      <c r="AS1835" t="s">
        <v>83</v>
      </c>
      <c r="AT1835" s="5">
        <v>35827</v>
      </c>
      <c r="AU1835" t="s">
        <v>76</v>
      </c>
      <c r="AV1835" t="s">
        <v>200</v>
      </c>
      <c r="AW1835" t="s">
        <v>150</v>
      </c>
    </row>
    <row r="1836" spans="1:49" x14ac:dyDescent="0.25">
      <c r="A1836">
        <v>157</v>
      </c>
      <c r="B1836" t="s">
        <v>4523</v>
      </c>
      <c r="C1836">
        <v>1</v>
      </c>
      <c r="D1836" t="s">
        <v>86</v>
      </c>
      <c r="E1836" t="s">
        <v>506</v>
      </c>
      <c r="F1836" t="s">
        <v>177</v>
      </c>
      <c r="G1836">
        <v>10.24</v>
      </c>
      <c r="H1836" t="s">
        <v>223</v>
      </c>
      <c r="I1836" t="s">
        <v>63</v>
      </c>
      <c r="J1836" t="s">
        <v>121</v>
      </c>
      <c r="K1836" t="s">
        <v>4524</v>
      </c>
      <c r="L1836" t="s">
        <v>3758</v>
      </c>
      <c r="M1836" t="s">
        <v>3593</v>
      </c>
      <c r="N1836">
        <v>298.58923884514434</v>
      </c>
      <c r="P1836">
        <v>28</v>
      </c>
      <c r="Q1836">
        <v>96</v>
      </c>
      <c r="R1836">
        <v>90</v>
      </c>
      <c r="S1836">
        <v>98.5</v>
      </c>
      <c r="T1836">
        <v>0</v>
      </c>
      <c r="U1836">
        <v>3</v>
      </c>
      <c r="V1836">
        <v>89</v>
      </c>
      <c r="AB1836" t="s">
        <v>98</v>
      </c>
      <c r="AC1836" t="s">
        <v>98</v>
      </c>
      <c r="AD1836" t="s">
        <v>98</v>
      </c>
      <c r="AE1836" t="s">
        <v>63</v>
      </c>
      <c r="AG1836">
        <v>1977</v>
      </c>
      <c r="AH1836">
        <v>10.38</v>
      </c>
      <c r="AI1836">
        <v>38.930509999999998</v>
      </c>
      <c r="AJ1836">
        <v>-95.111999999999995</v>
      </c>
      <c r="AL1836">
        <v>4</v>
      </c>
      <c r="AM1836" t="s">
        <v>63</v>
      </c>
      <c r="AN1836" t="s">
        <v>4525</v>
      </c>
      <c r="AO1836" t="s">
        <v>184</v>
      </c>
      <c r="AP1836" t="s">
        <v>116</v>
      </c>
      <c r="AQ1836" t="s">
        <v>118</v>
      </c>
      <c r="AR1836" t="s">
        <v>944</v>
      </c>
      <c r="AS1836" t="s">
        <v>83</v>
      </c>
      <c r="AT1836" s="5">
        <v>36100</v>
      </c>
      <c r="AU1836" t="s">
        <v>63</v>
      </c>
      <c r="AV1836" t="s">
        <v>200</v>
      </c>
      <c r="AW1836" t="s">
        <v>150</v>
      </c>
    </row>
    <row r="1837" spans="1:49" x14ac:dyDescent="0.25">
      <c r="A1837">
        <v>0</v>
      </c>
      <c r="B1837" t="s">
        <v>26723</v>
      </c>
      <c r="C1837">
        <v>1</v>
      </c>
      <c r="D1837" t="s">
        <v>86</v>
      </c>
      <c r="E1837" t="s">
        <v>506</v>
      </c>
      <c r="F1837" t="s">
        <v>177</v>
      </c>
      <c r="G1837">
        <v>11.18</v>
      </c>
      <c r="H1837" t="s">
        <v>820</v>
      </c>
      <c r="I1837" t="s">
        <v>63</v>
      </c>
      <c r="J1837" t="s">
        <v>121</v>
      </c>
      <c r="K1837" t="s">
        <v>26724</v>
      </c>
      <c r="L1837" t="s">
        <v>3758</v>
      </c>
      <c r="M1837" t="s">
        <v>26725</v>
      </c>
      <c r="N1837">
        <v>272.50656167979002</v>
      </c>
      <c r="P1837">
        <v>44</v>
      </c>
      <c r="Q1837">
        <v>76.2</v>
      </c>
      <c r="R1837">
        <v>90</v>
      </c>
      <c r="S1837">
        <v>94.600000000000009</v>
      </c>
      <c r="T1837">
        <v>0</v>
      </c>
      <c r="U1837">
        <v>7</v>
      </c>
      <c r="V1837">
        <v>7490</v>
      </c>
      <c r="AB1837" t="s">
        <v>129</v>
      </c>
      <c r="AC1837" t="s">
        <v>98</v>
      </c>
      <c r="AD1837" t="s">
        <v>75</v>
      </c>
      <c r="AE1837" t="s">
        <v>63</v>
      </c>
      <c r="AG1837">
        <v>1977</v>
      </c>
      <c r="AH1837">
        <v>1.1220000000000001</v>
      </c>
      <c r="AI1837">
        <v>38.929639999999999</v>
      </c>
      <c r="AJ1837">
        <v>-95.09469</v>
      </c>
      <c r="AL1837">
        <v>4</v>
      </c>
      <c r="AM1837" t="s">
        <v>63</v>
      </c>
      <c r="AN1837" t="s">
        <v>26726</v>
      </c>
      <c r="AO1837" t="s">
        <v>184</v>
      </c>
      <c r="AP1837" t="s">
        <v>170</v>
      </c>
      <c r="AQ1837" t="s">
        <v>358</v>
      </c>
      <c r="AR1837" t="s">
        <v>1263</v>
      </c>
      <c r="AS1837" t="s">
        <v>83</v>
      </c>
      <c r="AT1837" s="5">
        <v>39448</v>
      </c>
      <c r="AU1837" t="s">
        <v>63</v>
      </c>
      <c r="AV1837" t="s">
        <v>274</v>
      </c>
      <c r="AW1837" t="s">
        <v>275</v>
      </c>
    </row>
    <row r="1838" spans="1:49" x14ac:dyDescent="0.25">
      <c r="A1838">
        <v>0</v>
      </c>
      <c r="B1838" t="s">
        <v>27994</v>
      </c>
      <c r="C1838">
        <v>1</v>
      </c>
      <c r="D1838" t="s">
        <v>86</v>
      </c>
      <c r="E1838" t="s">
        <v>506</v>
      </c>
      <c r="F1838" t="s">
        <v>177</v>
      </c>
      <c r="G1838">
        <v>12.61</v>
      </c>
      <c r="H1838" t="s">
        <v>820</v>
      </c>
      <c r="I1838" t="s">
        <v>63</v>
      </c>
      <c r="J1838" t="s">
        <v>121</v>
      </c>
      <c r="K1838" t="s">
        <v>27995</v>
      </c>
      <c r="L1838" t="s">
        <v>17240</v>
      </c>
      <c r="M1838" t="s">
        <v>6882</v>
      </c>
      <c r="N1838">
        <v>197.60498687664042</v>
      </c>
      <c r="P1838">
        <v>40</v>
      </c>
      <c r="Q1838">
        <v>85.9</v>
      </c>
      <c r="R1838">
        <v>80</v>
      </c>
      <c r="S1838">
        <v>92.2</v>
      </c>
      <c r="T1838">
        <v>1</v>
      </c>
      <c r="U1838">
        <v>6</v>
      </c>
      <c r="V1838">
        <v>11500</v>
      </c>
      <c r="AB1838" t="s">
        <v>129</v>
      </c>
      <c r="AC1838" t="s">
        <v>98</v>
      </c>
      <c r="AD1838" t="s">
        <v>75</v>
      </c>
      <c r="AE1838" t="s">
        <v>63</v>
      </c>
      <c r="AG1838">
        <v>1977</v>
      </c>
      <c r="AH1838">
        <v>12.75</v>
      </c>
      <c r="AI1838">
        <v>38.941232999999997</v>
      </c>
      <c r="AJ1838">
        <v>-95.072829999999996</v>
      </c>
      <c r="AL1838">
        <v>3</v>
      </c>
      <c r="AM1838" t="s">
        <v>63</v>
      </c>
      <c r="AN1838" t="s">
        <v>27996</v>
      </c>
      <c r="AO1838" t="s">
        <v>184</v>
      </c>
      <c r="AP1838" t="s">
        <v>170</v>
      </c>
      <c r="AQ1838" t="s">
        <v>843</v>
      </c>
      <c r="AR1838" t="s">
        <v>246</v>
      </c>
      <c r="AS1838" t="s">
        <v>83</v>
      </c>
      <c r="AT1838" s="5">
        <v>39448</v>
      </c>
      <c r="AU1838" t="s">
        <v>63</v>
      </c>
      <c r="AV1838" t="s">
        <v>274</v>
      </c>
      <c r="AW1838" t="s">
        <v>275</v>
      </c>
    </row>
    <row r="1839" spans="1:49" x14ac:dyDescent="0.25">
      <c r="A1839">
        <v>0</v>
      </c>
      <c r="B1839" t="s">
        <v>17238</v>
      </c>
      <c r="C1839">
        <v>1</v>
      </c>
      <c r="D1839" t="s">
        <v>86</v>
      </c>
      <c r="E1839" t="s">
        <v>506</v>
      </c>
      <c r="F1839" t="s">
        <v>177</v>
      </c>
      <c r="G1839">
        <v>12.620000000000001</v>
      </c>
      <c r="H1839" t="s">
        <v>820</v>
      </c>
      <c r="I1839" t="s">
        <v>63</v>
      </c>
      <c r="J1839" t="s">
        <v>121</v>
      </c>
      <c r="K1839" t="s">
        <v>17239</v>
      </c>
      <c r="L1839" t="s">
        <v>17240</v>
      </c>
      <c r="M1839" t="s">
        <v>7682</v>
      </c>
      <c r="N1839">
        <v>197.60498687664042</v>
      </c>
      <c r="P1839">
        <v>40</v>
      </c>
      <c r="Q1839">
        <v>82.5</v>
      </c>
      <c r="R1839">
        <v>90</v>
      </c>
      <c r="S1839">
        <v>92.8</v>
      </c>
      <c r="T1839">
        <v>1</v>
      </c>
      <c r="U1839">
        <v>6</v>
      </c>
      <c r="V1839">
        <v>11500</v>
      </c>
      <c r="AB1839" t="s">
        <v>129</v>
      </c>
      <c r="AC1839" t="s">
        <v>75</v>
      </c>
      <c r="AD1839" t="s">
        <v>75</v>
      </c>
      <c r="AE1839" t="s">
        <v>63</v>
      </c>
      <c r="AG1839">
        <v>1977</v>
      </c>
      <c r="AH1839">
        <v>12.76</v>
      </c>
      <c r="AI1839">
        <v>38.941039000000004</v>
      </c>
      <c r="AJ1839">
        <v>-95.072661999999994</v>
      </c>
      <c r="AL1839">
        <v>3</v>
      </c>
      <c r="AM1839" t="s">
        <v>63</v>
      </c>
      <c r="AN1839" t="s">
        <v>17241</v>
      </c>
      <c r="AO1839" t="s">
        <v>184</v>
      </c>
      <c r="AP1839" t="s">
        <v>170</v>
      </c>
      <c r="AQ1839" t="s">
        <v>486</v>
      </c>
      <c r="AR1839" t="s">
        <v>317</v>
      </c>
      <c r="AS1839" t="s">
        <v>83</v>
      </c>
      <c r="AT1839" s="5">
        <v>39448</v>
      </c>
      <c r="AU1839" t="s">
        <v>63</v>
      </c>
      <c r="AV1839" t="s">
        <v>274</v>
      </c>
      <c r="AW1839" t="s">
        <v>275</v>
      </c>
    </row>
    <row r="1840" spans="1:49" x14ac:dyDescent="0.25">
      <c r="A1840">
        <v>2001</v>
      </c>
      <c r="B1840" t="s">
        <v>15690</v>
      </c>
      <c r="C1840">
        <v>1</v>
      </c>
      <c r="D1840" t="s">
        <v>86</v>
      </c>
      <c r="E1840" t="s">
        <v>506</v>
      </c>
      <c r="F1840" t="s">
        <v>177</v>
      </c>
      <c r="G1840">
        <v>12.99</v>
      </c>
      <c r="H1840" t="s">
        <v>138</v>
      </c>
      <c r="I1840" t="s">
        <v>63</v>
      </c>
      <c r="J1840" t="s">
        <v>121</v>
      </c>
      <c r="K1840" t="s">
        <v>15691</v>
      </c>
      <c r="L1840" t="s">
        <v>15692</v>
      </c>
      <c r="M1840" t="s">
        <v>15693</v>
      </c>
      <c r="N1840">
        <v>33.792650918635168</v>
      </c>
      <c r="O1840">
        <v>30</v>
      </c>
      <c r="P1840">
        <v>80</v>
      </c>
      <c r="Q1840">
        <v>85</v>
      </c>
      <c r="R1840">
        <v>85</v>
      </c>
      <c r="S1840">
        <v>92.600000000000009</v>
      </c>
      <c r="T1840">
        <v>0</v>
      </c>
      <c r="U1840">
        <v>6</v>
      </c>
      <c r="V1840">
        <v>24300</v>
      </c>
      <c r="AB1840" t="s">
        <v>63</v>
      </c>
      <c r="AC1840" t="s">
        <v>63</v>
      </c>
      <c r="AD1840" t="s">
        <v>63</v>
      </c>
      <c r="AE1840" t="s">
        <v>98</v>
      </c>
      <c r="AG1840">
        <v>1976</v>
      </c>
      <c r="AH1840">
        <v>13.14</v>
      </c>
      <c r="AI1840">
        <v>38.942979999999999</v>
      </c>
      <c r="AJ1840">
        <v>-95.066640000000007</v>
      </c>
      <c r="AK1840" t="s">
        <v>77</v>
      </c>
      <c r="AL1840">
        <v>3</v>
      </c>
      <c r="AM1840" t="s">
        <v>63</v>
      </c>
      <c r="AN1840" t="s">
        <v>15694</v>
      </c>
      <c r="AO1840" t="s">
        <v>184</v>
      </c>
      <c r="AP1840" t="s">
        <v>116</v>
      </c>
      <c r="AQ1840" t="s">
        <v>133</v>
      </c>
      <c r="AR1840" t="s">
        <v>133</v>
      </c>
      <c r="AS1840" t="s">
        <v>83</v>
      </c>
      <c r="AT1840" s="5">
        <v>36192</v>
      </c>
      <c r="AU1840" t="s">
        <v>129</v>
      </c>
      <c r="AV1840" t="s">
        <v>149</v>
      </c>
      <c r="AW1840" t="s">
        <v>150</v>
      </c>
    </row>
    <row r="1841" spans="1:49" x14ac:dyDescent="0.25">
      <c r="A1841">
        <v>94</v>
      </c>
      <c r="B1841" t="s">
        <v>8610</v>
      </c>
      <c r="C1841">
        <v>1</v>
      </c>
      <c r="D1841" t="s">
        <v>86</v>
      </c>
      <c r="E1841" t="s">
        <v>506</v>
      </c>
      <c r="F1841" t="s">
        <v>177</v>
      </c>
      <c r="G1841">
        <v>13.200000000000001</v>
      </c>
      <c r="H1841" t="s">
        <v>820</v>
      </c>
      <c r="I1841" t="s">
        <v>63</v>
      </c>
      <c r="J1841" t="s">
        <v>121</v>
      </c>
      <c r="K1841" t="s">
        <v>8611</v>
      </c>
      <c r="L1841" t="s">
        <v>8612</v>
      </c>
      <c r="M1841" t="s">
        <v>6882</v>
      </c>
      <c r="N1841">
        <v>152.49343832020998</v>
      </c>
      <c r="P1841">
        <v>40</v>
      </c>
      <c r="Q1841">
        <v>97.9</v>
      </c>
      <c r="R1841">
        <v>85</v>
      </c>
      <c r="S1841">
        <v>95.3</v>
      </c>
      <c r="T1841">
        <v>1</v>
      </c>
      <c r="U1841">
        <v>6</v>
      </c>
      <c r="V1841">
        <v>12150</v>
      </c>
      <c r="AB1841" t="s">
        <v>75</v>
      </c>
      <c r="AC1841" t="s">
        <v>98</v>
      </c>
      <c r="AD1841" t="s">
        <v>98</v>
      </c>
      <c r="AE1841" t="s">
        <v>63</v>
      </c>
      <c r="AG1841">
        <v>1975</v>
      </c>
      <c r="AH1841">
        <v>13.35</v>
      </c>
      <c r="AI1841">
        <v>38.943117999999998</v>
      </c>
      <c r="AJ1841">
        <v>-95.062425000000005</v>
      </c>
      <c r="AL1841">
        <v>3</v>
      </c>
      <c r="AM1841" t="s">
        <v>63</v>
      </c>
      <c r="AN1841" t="s">
        <v>8613</v>
      </c>
      <c r="AO1841" t="s">
        <v>184</v>
      </c>
      <c r="AP1841" t="s">
        <v>170</v>
      </c>
      <c r="AQ1841" t="s">
        <v>951</v>
      </c>
      <c r="AR1841" t="s">
        <v>1915</v>
      </c>
      <c r="AS1841" t="s">
        <v>83</v>
      </c>
      <c r="AT1841" s="5">
        <v>36039</v>
      </c>
      <c r="AU1841" t="s">
        <v>76</v>
      </c>
      <c r="AV1841" t="s">
        <v>84</v>
      </c>
      <c r="AW1841" t="s">
        <v>85</v>
      </c>
    </row>
    <row r="1842" spans="1:49" x14ac:dyDescent="0.25">
      <c r="A1842">
        <v>0</v>
      </c>
      <c r="B1842" t="s">
        <v>27482</v>
      </c>
      <c r="C1842">
        <v>1</v>
      </c>
      <c r="D1842" t="s">
        <v>86</v>
      </c>
      <c r="E1842" t="s">
        <v>506</v>
      </c>
      <c r="F1842" t="s">
        <v>177</v>
      </c>
      <c r="G1842">
        <v>13.19</v>
      </c>
      <c r="H1842" t="s">
        <v>820</v>
      </c>
      <c r="I1842" t="s">
        <v>63</v>
      </c>
      <c r="J1842" t="s">
        <v>121</v>
      </c>
      <c r="K1842" t="s">
        <v>27483</v>
      </c>
      <c r="L1842" t="s">
        <v>8612</v>
      </c>
      <c r="M1842" t="s">
        <v>7682</v>
      </c>
      <c r="N1842">
        <v>152.49343832020998</v>
      </c>
      <c r="P1842">
        <v>40</v>
      </c>
      <c r="Q1842">
        <v>85.4</v>
      </c>
      <c r="R1842">
        <v>85</v>
      </c>
      <c r="S1842">
        <v>98.8</v>
      </c>
      <c r="T1842">
        <v>1</v>
      </c>
      <c r="U1842">
        <v>6</v>
      </c>
      <c r="V1842">
        <v>12150</v>
      </c>
      <c r="AB1842" t="s">
        <v>98</v>
      </c>
      <c r="AC1842" t="s">
        <v>98</v>
      </c>
      <c r="AD1842" t="s">
        <v>98</v>
      </c>
      <c r="AE1842" t="s">
        <v>63</v>
      </c>
      <c r="AG1842">
        <v>1975</v>
      </c>
      <c r="AH1842">
        <v>13.34</v>
      </c>
      <c r="AI1842">
        <v>38.942869999999999</v>
      </c>
      <c r="AJ1842">
        <v>-95.062434999999994</v>
      </c>
      <c r="AL1842">
        <v>3</v>
      </c>
      <c r="AM1842" t="s">
        <v>63</v>
      </c>
      <c r="AN1842" t="s">
        <v>27484</v>
      </c>
      <c r="AO1842" t="s">
        <v>184</v>
      </c>
      <c r="AP1842" t="s">
        <v>170</v>
      </c>
      <c r="AQ1842" t="s">
        <v>1538</v>
      </c>
      <c r="AR1842" t="s">
        <v>1915</v>
      </c>
      <c r="AS1842" t="s">
        <v>83</v>
      </c>
      <c r="AT1842" s="5">
        <v>39448</v>
      </c>
      <c r="AU1842" t="s">
        <v>76</v>
      </c>
      <c r="AV1842" t="s">
        <v>274</v>
      </c>
      <c r="AW1842" t="s">
        <v>275</v>
      </c>
    </row>
    <row r="1843" spans="1:49" x14ac:dyDescent="0.25">
      <c r="A1843">
        <v>3204</v>
      </c>
      <c r="B1843" t="s">
        <v>6880</v>
      </c>
      <c r="C1843">
        <v>1</v>
      </c>
      <c r="D1843" t="s">
        <v>86</v>
      </c>
      <c r="E1843" t="s">
        <v>506</v>
      </c>
      <c r="F1843" t="s">
        <v>177</v>
      </c>
      <c r="G1843">
        <v>13.36</v>
      </c>
      <c r="H1843" t="s">
        <v>90</v>
      </c>
      <c r="I1843" t="s">
        <v>63</v>
      </c>
      <c r="J1843" t="s">
        <v>121</v>
      </c>
      <c r="K1843" t="s">
        <v>6881</v>
      </c>
      <c r="L1843" t="s">
        <v>3593</v>
      </c>
      <c r="M1843" t="s">
        <v>6882</v>
      </c>
      <c r="N1843">
        <v>122.50656167979002</v>
      </c>
      <c r="P1843">
        <v>40</v>
      </c>
      <c r="Q1843">
        <v>97.9</v>
      </c>
      <c r="R1843">
        <v>85</v>
      </c>
      <c r="S1843">
        <v>87.9</v>
      </c>
      <c r="T1843">
        <v>1</v>
      </c>
      <c r="U1843">
        <v>6</v>
      </c>
      <c r="V1843">
        <v>12150</v>
      </c>
      <c r="AB1843" t="s">
        <v>75</v>
      </c>
      <c r="AC1843" t="s">
        <v>98</v>
      </c>
      <c r="AD1843" t="s">
        <v>129</v>
      </c>
      <c r="AE1843" t="s">
        <v>63</v>
      </c>
      <c r="AG1843">
        <v>1977</v>
      </c>
      <c r="AH1843">
        <v>13.51</v>
      </c>
      <c r="AI1843">
        <v>38.943092</v>
      </c>
      <c r="AJ1843">
        <v>-95.059534999999997</v>
      </c>
      <c r="AL1843">
        <v>3</v>
      </c>
      <c r="AM1843" t="s">
        <v>63</v>
      </c>
      <c r="AN1843" t="s">
        <v>6883</v>
      </c>
      <c r="AO1843" t="s">
        <v>184</v>
      </c>
      <c r="AP1843" t="s">
        <v>170</v>
      </c>
      <c r="AQ1843" t="s">
        <v>240</v>
      </c>
      <c r="AR1843" t="s">
        <v>231</v>
      </c>
      <c r="AS1843" t="s">
        <v>83</v>
      </c>
      <c r="AT1843" s="5">
        <v>35827</v>
      </c>
      <c r="AU1843" t="s">
        <v>63</v>
      </c>
      <c r="AV1843" t="s">
        <v>84</v>
      </c>
      <c r="AW1843" t="s">
        <v>85</v>
      </c>
    </row>
    <row r="1844" spans="1:49" x14ac:dyDescent="0.25">
      <c r="A1844">
        <v>136</v>
      </c>
      <c r="B1844" t="s">
        <v>22503</v>
      </c>
      <c r="C1844">
        <v>1</v>
      </c>
      <c r="D1844" t="s">
        <v>86</v>
      </c>
      <c r="E1844" t="s">
        <v>506</v>
      </c>
      <c r="F1844" t="s">
        <v>177</v>
      </c>
      <c r="G1844">
        <v>13.35</v>
      </c>
      <c r="H1844" t="s">
        <v>90</v>
      </c>
      <c r="I1844" t="s">
        <v>63</v>
      </c>
      <c r="J1844" t="s">
        <v>121</v>
      </c>
      <c r="K1844" t="s">
        <v>22504</v>
      </c>
      <c r="L1844" t="s">
        <v>3593</v>
      </c>
      <c r="M1844" t="s">
        <v>7682</v>
      </c>
      <c r="N1844">
        <v>122.50656167979002</v>
      </c>
      <c r="P1844">
        <v>40</v>
      </c>
      <c r="Q1844">
        <v>97.9</v>
      </c>
      <c r="R1844">
        <v>90</v>
      </c>
      <c r="S1844">
        <v>87.100000000000009</v>
      </c>
      <c r="T1844">
        <v>1</v>
      </c>
      <c r="U1844">
        <v>6</v>
      </c>
      <c r="V1844">
        <v>12150</v>
      </c>
      <c r="AB1844" t="s">
        <v>98</v>
      </c>
      <c r="AC1844" t="s">
        <v>98</v>
      </c>
      <c r="AD1844" t="s">
        <v>98</v>
      </c>
      <c r="AE1844" t="s">
        <v>63</v>
      </c>
      <c r="AG1844">
        <v>1977</v>
      </c>
      <c r="AH1844">
        <v>13.5</v>
      </c>
      <c r="AI1844">
        <v>38.942863000000003</v>
      </c>
      <c r="AJ1844">
        <v>-95.059545</v>
      </c>
      <c r="AL1844">
        <v>3</v>
      </c>
      <c r="AM1844" t="s">
        <v>63</v>
      </c>
      <c r="AN1844" t="s">
        <v>22505</v>
      </c>
      <c r="AO1844" t="s">
        <v>184</v>
      </c>
      <c r="AP1844" t="s">
        <v>170</v>
      </c>
      <c r="AQ1844" t="s">
        <v>240</v>
      </c>
      <c r="AR1844" t="s">
        <v>231</v>
      </c>
      <c r="AS1844" t="s">
        <v>83</v>
      </c>
      <c r="AT1844" s="5">
        <v>35827</v>
      </c>
      <c r="AU1844" t="s">
        <v>63</v>
      </c>
      <c r="AV1844" t="s">
        <v>84</v>
      </c>
      <c r="AW1844" t="s">
        <v>85</v>
      </c>
    </row>
    <row r="1845" spans="1:49" x14ac:dyDescent="0.25">
      <c r="A1845">
        <v>1766</v>
      </c>
      <c r="B1845" t="s">
        <v>24181</v>
      </c>
      <c r="C1845">
        <v>1</v>
      </c>
      <c r="D1845" t="s">
        <v>86</v>
      </c>
      <c r="E1845" t="s">
        <v>458</v>
      </c>
      <c r="F1845" t="s">
        <v>108</v>
      </c>
      <c r="G1845">
        <v>384.79</v>
      </c>
      <c r="H1845" t="s">
        <v>1246</v>
      </c>
      <c r="I1845" t="s">
        <v>63</v>
      </c>
      <c r="J1845" t="s">
        <v>121</v>
      </c>
      <c r="K1845" t="s">
        <v>24182</v>
      </c>
      <c r="L1845" t="s">
        <v>18507</v>
      </c>
      <c r="M1845" t="s">
        <v>24183</v>
      </c>
      <c r="N1845">
        <v>1127.6902887139108</v>
      </c>
      <c r="P1845">
        <v>28</v>
      </c>
      <c r="Q1845">
        <v>77.8</v>
      </c>
      <c r="R1845">
        <v>87</v>
      </c>
      <c r="S1845">
        <v>91.600000000000009</v>
      </c>
      <c r="T1845">
        <v>1</v>
      </c>
      <c r="U1845">
        <v>4</v>
      </c>
      <c r="V1845">
        <v>9750</v>
      </c>
      <c r="W1845" t="s">
        <v>70</v>
      </c>
      <c r="AB1845" t="s">
        <v>98</v>
      </c>
      <c r="AC1845" t="s">
        <v>98</v>
      </c>
      <c r="AD1845" t="s">
        <v>98</v>
      </c>
      <c r="AE1845" t="s">
        <v>63</v>
      </c>
      <c r="AG1845">
        <v>1978</v>
      </c>
      <c r="AH1845">
        <v>16.510000000000002</v>
      </c>
      <c r="AI1845">
        <v>38.975237</v>
      </c>
      <c r="AJ1845">
        <v>-95.236215999999999</v>
      </c>
      <c r="AL1845">
        <v>6</v>
      </c>
      <c r="AM1845" t="s">
        <v>63</v>
      </c>
      <c r="AN1845" t="s">
        <v>24184</v>
      </c>
      <c r="AO1845" t="s">
        <v>184</v>
      </c>
      <c r="AP1845" t="s">
        <v>170</v>
      </c>
      <c r="AQ1845" t="s">
        <v>336</v>
      </c>
      <c r="AR1845" t="s">
        <v>337</v>
      </c>
      <c r="AS1845" t="s">
        <v>83</v>
      </c>
      <c r="AT1845" s="5">
        <v>41500</v>
      </c>
      <c r="AU1845" t="s">
        <v>103</v>
      </c>
      <c r="AV1845" t="s">
        <v>187</v>
      </c>
      <c r="AW1845" t="s">
        <v>105</v>
      </c>
    </row>
    <row r="1846" spans="1:49" x14ac:dyDescent="0.25">
      <c r="A1846">
        <v>1766</v>
      </c>
      <c r="B1846" t="s">
        <v>18505</v>
      </c>
      <c r="C1846">
        <v>1</v>
      </c>
      <c r="D1846" t="s">
        <v>86</v>
      </c>
      <c r="E1846" t="s">
        <v>458</v>
      </c>
      <c r="F1846" t="s">
        <v>108</v>
      </c>
      <c r="G1846">
        <v>384.78000000000003</v>
      </c>
      <c r="H1846" t="s">
        <v>1246</v>
      </c>
      <c r="I1846" t="s">
        <v>63</v>
      </c>
      <c r="J1846" t="s">
        <v>121</v>
      </c>
      <c r="K1846" t="s">
        <v>18506</v>
      </c>
      <c r="L1846" t="s">
        <v>18507</v>
      </c>
      <c r="M1846" t="s">
        <v>18508</v>
      </c>
      <c r="N1846">
        <v>1118.7992125984251</v>
      </c>
      <c r="P1846">
        <v>28</v>
      </c>
      <c r="Q1846">
        <v>77.8</v>
      </c>
      <c r="R1846">
        <v>90</v>
      </c>
      <c r="S1846">
        <v>91.8</v>
      </c>
      <c r="T1846">
        <v>1</v>
      </c>
      <c r="U1846">
        <v>4</v>
      </c>
      <c r="V1846">
        <v>9750</v>
      </c>
      <c r="W1846" t="s">
        <v>70</v>
      </c>
      <c r="AB1846" t="s">
        <v>98</v>
      </c>
      <c r="AC1846" t="s">
        <v>98</v>
      </c>
      <c r="AD1846" t="s">
        <v>98</v>
      </c>
      <c r="AE1846" t="s">
        <v>63</v>
      </c>
      <c r="AF1846" t="s">
        <v>77</v>
      </c>
      <c r="AG1846">
        <v>1979</v>
      </c>
      <c r="AH1846">
        <v>16.52</v>
      </c>
      <c r="AI1846">
        <v>38.975200000000001</v>
      </c>
      <c r="AJ1846">
        <v>-95.235718000000006</v>
      </c>
      <c r="AL1846">
        <v>6</v>
      </c>
      <c r="AM1846" t="s">
        <v>63</v>
      </c>
      <c r="AN1846" t="s">
        <v>18509</v>
      </c>
      <c r="AO1846" t="s">
        <v>184</v>
      </c>
      <c r="AP1846" t="s">
        <v>170</v>
      </c>
      <c r="AQ1846" t="s">
        <v>336</v>
      </c>
      <c r="AR1846" t="s">
        <v>337</v>
      </c>
      <c r="AS1846" t="s">
        <v>83</v>
      </c>
      <c r="AT1846" s="5">
        <v>41575</v>
      </c>
      <c r="AU1846" t="s">
        <v>103</v>
      </c>
      <c r="AV1846" t="s">
        <v>187</v>
      </c>
      <c r="AW1846" t="s">
        <v>105</v>
      </c>
    </row>
    <row r="1847" spans="1:49" x14ac:dyDescent="0.25">
      <c r="A1847">
        <v>172</v>
      </c>
      <c r="B1847" t="s">
        <v>5532</v>
      </c>
      <c r="C1847">
        <v>1</v>
      </c>
      <c r="D1847" t="s">
        <v>86</v>
      </c>
      <c r="E1847" t="s">
        <v>222</v>
      </c>
      <c r="F1847" t="s">
        <v>108</v>
      </c>
      <c r="G1847">
        <v>426.68</v>
      </c>
      <c r="H1847" t="s">
        <v>90</v>
      </c>
      <c r="I1847" t="s">
        <v>63</v>
      </c>
      <c r="J1847" t="s">
        <v>121</v>
      </c>
      <c r="K1847" t="s">
        <v>5533</v>
      </c>
      <c r="L1847" t="s">
        <v>5534</v>
      </c>
      <c r="M1847" t="s">
        <v>3978</v>
      </c>
      <c r="N1847">
        <v>122.50656167979002</v>
      </c>
      <c r="O1847">
        <v>0</v>
      </c>
      <c r="P1847">
        <v>44</v>
      </c>
      <c r="Q1847">
        <v>98.7</v>
      </c>
      <c r="R1847">
        <v>100</v>
      </c>
      <c r="S1847">
        <v>100</v>
      </c>
      <c r="T1847">
        <v>2</v>
      </c>
      <c r="U1847">
        <v>10</v>
      </c>
      <c r="V1847">
        <v>2290</v>
      </c>
      <c r="AB1847" t="s">
        <v>98</v>
      </c>
      <c r="AC1847" t="s">
        <v>129</v>
      </c>
      <c r="AD1847" t="s">
        <v>129</v>
      </c>
      <c r="AE1847" t="s">
        <v>63</v>
      </c>
      <c r="AG1847">
        <v>2000</v>
      </c>
      <c r="AH1847">
        <v>11.9</v>
      </c>
      <c r="AI1847">
        <v>38.78237</v>
      </c>
      <c r="AJ1847">
        <v>-95.280889999999999</v>
      </c>
      <c r="AL1847">
        <v>3</v>
      </c>
      <c r="AM1847" t="s">
        <v>63</v>
      </c>
      <c r="AN1847" t="s">
        <v>5535</v>
      </c>
      <c r="AO1847" t="s">
        <v>184</v>
      </c>
      <c r="AP1847" t="s">
        <v>170</v>
      </c>
      <c r="AQ1847" t="s">
        <v>653</v>
      </c>
      <c r="AR1847" t="s">
        <v>677</v>
      </c>
      <c r="AS1847" t="s">
        <v>83</v>
      </c>
      <c r="AT1847" s="5">
        <v>36526</v>
      </c>
      <c r="AU1847" t="s">
        <v>129</v>
      </c>
      <c r="AV1847" t="s">
        <v>134</v>
      </c>
      <c r="AW1847" t="s">
        <v>150</v>
      </c>
    </row>
    <row r="1848" spans="1:49" x14ac:dyDescent="0.25">
      <c r="A1848">
        <v>1094</v>
      </c>
      <c r="B1848" t="s">
        <v>8056</v>
      </c>
      <c r="C1848">
        <v>1</v>
      </c>
      <c r="D1848" t="s">
        <v>86</v>
      </c>
      <c r="E1848" t="s">
        <v>506</v>
      </c>
      <c r="F1848" t="s">
        <v>177</v>
      </c>
      <c r="G1848">
        <v>0</v>
      </c>
      <c r="H1848" t="s">
        <v>425</v>
      </c>
      <c r="I1848" t="s">
        <v>63</v>
      </c>
      <c r="J1848" t="s">
        <v>121</v>
      </c>
      <c r="K1848" t="s">
        <v>8057</v>
      </c>
      <c r="L1848" t="s">
        <v>8058</v>
      </c>
      <c r="M1848" t="s">
        <v>2676</v>
      </c>
      <c r="N1848">
        <v>250.49212598425197</v>
      </c>
      <c r="O1848">
        <v>4</v>
      </c>
      <c r="P1848">
        <v>40</v>
      </c>
      <c r="Q1848">
        <v>97</v>
      </c>
      <c r="R1848">
        <v>95</v>
      </c>
      <c r="S1848">
        <v>97</v>
      </c>
      <c r="T1848">
        <v>0</v>
      </c>
      <c r="U1848">
        <v>6</v>
      </c>
      <c r="V1848">
        <v>11800</v>
      </c>
      <c r="AB1848" t="s">
        <v>98</v>
      </c>
      <c r="AC1848" t="s">
        <v>98</v>
      </c>
      <c r="AD1848" t="s">
        <v>98</v>
      </c>
      <c r="AE1848" t="s">
        <v>63</v>
      </c>
      <c r="AG1848">
        <v>1995</v>
      </c>
      <c r="AH1848">
        <v>0</v>
      </c>
      <c r="AI1848">
        <v>38.996589999999998</v>
      </c>
      <c r="AJ1848">
        <v>-95.34384</v>
      </c>
      <c r="AK1848" t="s">
        <v>77</v>
      </c>
      <c r="AL1848">
        <v>2</v>
      </c>
      <c r="AM1848" t="s">
        <v>63</v>
      </c>
      <c r="AN1848" t="s">
        <v>8059</v>
      </c>
      <c r="AO1848" t="s">
        <v>184</v>
      </c>
      <c r="AP1848" t="s">
        <v>786</v>
      </c>
      <c r="AQ1848" t="s">
        <v>1263</v>
      </c>
      <c r="AR1848" t="s">
        <v>2589</v>
      </c>
      <c r="AS1848" t="s">
        <v>83</v>
      </c>
      <c r="AT1848" s="5">
        <v>37257</v>
      </c>
      <c r="AU1848" t="s">
        <v>63</v>
      </c>
      <c r="AV1848" t="s">
        <v>187</v>
      </c>
      <c r="AW1848" t="s">
        <v>188</v>
      </c>
    </row>
    <row r="1849" spans="1:49" x14ac:dyDescent="0.25">
      <c r="A1849">
        <v>77</v>
      </c>
      <c r="B1849" t="s">
        <v>20977</v>
      </c>
      <c r="C1849">
        <v>1</v>
      </c>
      <c r="D1849" t="s">
        <v>86</v>
      </c>
      <c r="E1849" t="s">
        <v>506</v>
      </c>
      <c r="F1849" t="s">
        <v>177</v>
      </c>
      <c r="G1849">
        <v>0.52</v>
      </c>
      <c r="H1849" t="s">
        <v>489</v>
      </c>
      <c r="I1849" t="s">
        <v>63</v>
      </c>
      <c r="J1849" t="s">
        <v>121</v>
      </c>
      <c r="K1849" t="s">
        <v>20978</v>
      </c>
      <c r="L1849" t="s">
        <v>11733</v>
      </c>
      <c r="M1849" t="s">
        <v>2676</v>
      </c>
      <c r="N1849">
        <v>32.611548556430449</v>
      </c>
      <c r="O1849">
        <v>30</v>
      </c>
      <c r="P1849">
        <v>44</v>
      </c>
      <c r="Q1849">
        <v>98</v>
      </c>
      <c r="R1849">
        <v>95</v>
      </c>
      <c r="S1849">
        <v>99.600000000000009</v>
      </c>
      <c r="T1849">
        <v>0</v>
      </c>
      <c r="U1849">
        <v>6</v>
      </c>
      <c r="V1849">
        <v>11800</v>
      </c>
      <c r="AB1849" t="s">
        <v>63</v>
      </c>
      <c r="AC1849" t="s">
        <v>63</v>
      </c>
      <c r="AD1849" t="s">
        <v>63</v>
      </c>
      <c r="AE1849" t="s">
        <v>98</v>
      </c>
      <c r="AG1849">
        <v>1996</v>
      </c>
      <c r="AH1849">
        <v>0.52</v>
      </c>
      <c r="AI1849">
        <v>38.989100000000001</v>
      </c>
      <c r="AJ1849">
        <v>-95.342600000000004</v>
      </c>
      <c r="AK1849" t="s">
        <v>262</v>
      </c>
      <c r="AL1849">
        <v>3</v>
      </c>
      <c r="AM1849" t="s">
        <v>63</v>
      </c>
      <c r="AN1849" t="s">
        <v>20979</v>
      </c>
      <c r="AO1849" t="s">
        <v>184</v>
      </c>
      <c r="AP1849" t="s">
        <v>170</v>
      </c>
      <c r="AQ1849" t="s">
        <v>133</v>
      </c>
      <c r="AR1849" t="s">
        <v>133</v>
      </c>
      <c r="AS1849" t="s">
        <v>83</v>
      </c>
      <c r="AT1849" s="5">
        <v>39819</v>
      </c>
      <c r="AU1849" t="s">
        <v>129</v>
      </c>
      <c r="AV1849" t="s">
        <v>149</v>
      </c>
      <c r="AW1849" t="s">
        <v>1698</v>
      </c>
    </row>
    <row r="1850" spans="1:49" x14ac:dyDescent="0.25">
      <c r="A1850">
        <v>89</v>
      </c>
      <c r="B1850" t="s">
        <v>13837</v>
      </c>
      <c r="C1850">
        <v>1</v>
      </c>
      <c r="D1850" t="s">
        <v>86</v>
      </c>
      <c r="E1850" t="s">
        <v>506</v>
      </c>
      <c r="F1850" t="s">
        <v>177</v>
      </c>
      <c r="G1850">
        <v>0.8</v>
      </c>
      <c r="H1850" t="s">
        <v>489</v>
      </c>
      <c r="I1850" t="s">
        <v>63</v>
      </c>
      <c r="J1850" t="s">
        <v>121</v>
      </c>
      <c r="K1850" t="s">
        <v>13838</v>
      </c>
      <c r="L1850" t="s">
        <v>13839</v>
      </c>
      <c r="M1850" t="s">
        <v>2676</v>
      </c>
      <c r="N1850">
        <v>26.804461942257216</v>
      </c>
      <c r="O1850">
        <v>8</v>
      </c>
      <c r="P1850">
        <v>44</v>
      </c>
      <c r="Q1850">
        <v>84</v>
      </c>
      <c r="R1850">
        <v>90</v>
      </c>
      <c r="S1850">
        <v>98.8</v>
      </c>
      <c r="T1850">
        <v>0</v>
      </c>
      <c r="U1850">
        <v>6</v>
      </c>
      <c r="V1850">
        <v>11800</v>
      </c>
      <c r="AB1850" t="s">
        <v>63</v>
      </c>
      <c r="AC1850" t="s">
        <v>63</v>
      </c>
      <c r="AD1850" t="s">
        <v>63</v>
      </c>
      <c r="AE1850" t="s">
        <v>98</v>
      </c>
      <c r="AG1850">
        <v>1996</v>
      </c>
      <c r="AH1850">
        <v>1.28</v>
      </c>
      <c r="AI1850">
        <v>38.979869999999998</v>
      </c>
      <c r="AJ1850">
        <v>-95.334950000000006</v>
      </c>
      <c r="AK1850" t="s">
        <v>262</v>
      </c>
      <c r="AL1850">
        <v>3</v>
      </c>
      <c r="AM1850" t="s">
        <v>63</v>
      </c>
      <c r="AN1850" t="s">
        <v>13840</v>
      </c>
      <c r="AO1850" t="s">
        <v>184</v>
      </c>
      <c r="AP1850" t="s">
        <v>170</v>
      </c>
      <c r="AQ1850" t="s">
        <v>133</v>
      </c>
      <c r="AR1850" t="s">
        <v>133</v>
      </c>
      <c r="AS1850" t="s">
        <v>83</v>
      </c>
      <c r="AT1850" s="5">
        <v>39819</v>
      </c>
      <c r="AU1850" t="s">
        <v>129</v>
      </c>
      <c r="AV1850" t="s">
        <v>149</v>
      </c>
      <c r="AW1850" t="s">
        <v>150</v>
      </c>
    </row>
    <row r="1851" spans="1:49" x14ac:dyDescent="0.25">
      <c r="A1851">
        <v>67</v>
      </c>
      <c r="B1851" t="s">
        <v>5496</v>
      </c>
      <c r="C1851">
        <v>1</v>
      </c>
      <c r="D1851" t="s">
        <v>86</v>
      </c>
      <c r="E1851" t="s">
        <v>458</v>
      </c>
      <c r="F1851" t="s">
        <v>108</v>
      </c>
      <c r="G1851">
        <v>379.25</v>
      </c>
      <c r="H1851" t="s">
        <v>820</v>
      </c>
      <c r="I1851" t="s">
        <v>63</v>
      </c>
      <c r="J1851" t="s">
        <v>121</v>
      </c>
      <c r="K1851" t="s">
        <v>5497</v>
      </c>
      <c r="L1851" t="s">
        <v>2676</v>
      </c>
      <c r="M1851" t="s">
        <v>5498</v>
      </c>
      <c r="N1851">
        <v>244.48818897637796</v>
      </c>
      <c r="P1851">
        <v>88</v>
      </c>
      <c r="Q1851">
        <v>100</v>
      </c>
      <c r="R1851">
        <v>97</v>
      </c>
      <c r="S1851">
        <v>99.100000000000009</v>
      </c>
      <c r="T1851">
        <v>0</v>
      </c>
      <c r="U1851">
        <v>4</v>
      </c>
      <c r="V1851">
        <v>6070</v>
      </c>
      <c r="AB1851" t="s">
        <v>98</v>
      </c>
      <c r="AC1851" t="s">
        <v>129</v>
      </c>
      <c r="AD1851" t="s">
        <v>129</v>
      </c>
      <c r="AE1851" t="s">
        <v>63</v>
      </c>
      <c r="AG1851">
        <v>1996</v>
      </c>
      <c r="AH1851">
        <v>11.06</v>
      </c>
      <c r="AI1851">
        <v>38.971440000000001</v>
      </c>
      <c r="AJ1851">
        <v>-95.334310000000002</v>
      </c>
      <c r="AL1851">
        <v>2</v>
      </c>
      <c r="AM1851" t="s">
        <v>63</v>
      </c>
      <c r="AN1851" t="s">
        <v>5499</v>
      </c>
      <c r="AO1851" t="s">
        <v>184</v>
      </c>
      <c r="AP1851" t="s">
        <v>786</v>
      </c>
      <c r="AQ1851" t="s">
        <v>231</v>
      </c>
      <c r="AR1851" t="s">
        <v>133</v>
      </c>
      <c r="AS1851" t="s">
        <v>83</v>
      </c>
      <c r="AT1851" s="5">
        <v>36039</v>
      </c>
      <c r="AU1851" t="s">
        <v>63</v>
      </c>
      <c r="AV1851" t="s">
        <v>187</v>
      </c>
      <c r="AW1851" t="s">
        <v>188</v>
      </c>
    </row>
    <row r="1852" spans="1:49" x14ac:dyDescent="0.25">
      <c r="A1852">
        <v>280</v>
      </c>
      <c r="B1852" t="s">
        <v>2476</v>
      </c>
      <c r="C1852">
        <v>1</v>
      </c>
      <c r="D1852" t="s">
        <v>86</v>
      </c>
      <c r="E1852" t="s">
        <v>506</v>
      </c>
      <c r="F1852" t="s">
        <v>177</v>
      </c>
      <c r="G1852">
        <v>1.59</v>
      </c>
      <c r="H1852" t="s">
        <v>489</v>
      </c>
      <c r="I1852" t="s">
        <v>63</v>
      </c>
      <c r="J1852" t="s">
        <v>121</v>
      </c>
      <c r="K1852" t="s">
        <v>2477</v>
      </c>
      <c r="L1852" t="s">
        <v>2478</v>
      </c>
      <c r="M1852" t="s">
        <v>2479</v>
      </c>
      <c r="N1852">
        <v>25</v>
      </c>
      <c r="O1852">
        <v>30</v>
      </c>
      <c r="P1852">
        <v>44</v>
      </c>
      <c r="Q1852">
        <v>83.9</v>
      </c>
      <c r="R1852">
        <v>90</v>
      </c>
      <c r="S1852">
        <v>95.4</v>
      </c>
      <c r="T1852">
        <v>1</v>
      </c>
      <c r="U1852">
        <v>6</v>
      </c>
      <c r="V1852">
        <v>9790</v>
      </c>
      <c r="X1852" t="s">
        <v>2480</v>
      </c>
      <c r="Y1852" t="s">
        <v>144</v>
      </c>
      <c r="Z1852" t="s">
        <v>303</v>
      </c>
      <c r="AA1852" t="s">
        <v>128</v>
      </c>
      <c r="AB1852" t="s">
        <v>63</v>
      </c>
      <c r="AC1852" t="s">
        <v>63</v>
      </c>
      <c r="AD1852" t="s">
        <v>63</v>
      </c>
      <c r="AE1852" t="s">
        <v>98</v>
      </c>
      <c r="AG1852">
        <v>1996</v>
      </c>
      <c r="AH1852">
        <v>2.75</v>
      </c>
      <c r="AI1852">
        <v>38.958640000000003</v>
      </c>
      <c r="AJ1852">
        <v>-95.334320000000005</v>
      </c>
      <c r="AK1852" t="s">
        <v>77</v>
      </c>
      <c r="AL1852">
        <v>2</v>
      </c>
      <c r="AM1852" t="s">
        <v>63</v>
      </c>
      <c r="AN1852" t="s">
        <v>2481</v>
      </c>
      <c r="AO1852" t="s">
        <v>184</v>
      </c>
      <c r="AP1852" t="s">
        <v>170</v>
      </c>
      <c r="AQ1852" t="s">
        <v>133</v>
      </c>
      <c r="AR1852" t="s">
        <v>133</v>
      </c>
      <c r="AS1852" t="s">
        <v>83</v>
      </c>
      <c r="AT1852" s="5">
        <v>39819</v>
      </c>
      <c r="AU1852" t="s">
        <v>129</v>
      </c>
      <c r="AV1852" t="s">
        <v>149</v>
      </c>
      <c r="AW1852" t="s">
        <v>1333</v>
      </c>
    </row>
    <row r="1853" spans="1:49" x14ac:dyDescent="0.25">
      <c r="A1853">
        <v>74</v>
      </c>
      <c r="B1853" t="s">
        <v>19248</v>
      </c>
      <c r="C1853">
        <v>1</v>
      </c>
      <c r="D1853" t="s">
        <v>86</v>
      </c>
      <c r="E1853" t="s">
        <v>506</v>
      </c>
      <c r="F1853" t="s">
        <v>177</v>
      </c>
      <c r="G1853">
        <v>1.9000000000000001</v>
      </c>
      <c r="H1853" t="s">
        <v>820</v>
      </c>
      <c r="I1853" t="s">
        <v>63</v>
      </c>
      <c r="J1853" t="s">
        <v>121</v>
      </c>
      <c r="K1853" t="s">
        <v>19249</v>
      </c>
      <c r="L1853" t="s">
        <v>19250</v>
      </c>
      <c r="M1853" t="s">
        <v>2676</v>
      </c>
      <c r="N1853">
        <v>281.39763779527561</v>
      </c>
      <c r="O1853">
        <v>32</v>
      </c>
      <c r="P1853">
        <v>44</v>
      </c>
      <c r="Q1853">
        <v>98</v>
      </c>
      <c r="R1853">
        <v>95</v>
      </c>
      <c r="S1853">
        <v>100</v>
      </c>
      <c r="T1853">
        <v>0</v>
      </c>
      <c r="U1853">
        <v>6</v>
      </c>
      <c r="V1853">
        <v>9790</v>
      </c>
      <c r="AB1853" t="s">
        <v>98</v>
      </c>
      <c r="AC1853" t="s">
        <v>129</v>
      </c>
      <c r="AD1853" t="s">
        <v>129</v>
      </c>
      <c r="AE1853" t="s">
        <v>63</v>
      </c>
      <c r="AG1853">
        <v>1996</v>
      </c>
      <c r="AH1853">
        <v>3.84</v>
      </c>
      <c r="AI1853">
        <v>38.943559999999998</v>
      </c>
      <c r="AJ1853">
        <v>-95.335700000000003</v>
      </c>
      <c r="AK1853" t="s">
        <v>77</v>
      </c>
      <c r="AL1853">
        <v>3</v>
      </c>
      <c r="AM1853" t="s">
        <v>63</v>
      </c>
      <c r="AN1853" t="s">
        <v>19251</v>
      </c>
      <c r="AO1853" t="s">
        <v>184</v>
      </c>
      <c r="AP1853" t="s">
        <v>786</v>
      </c>
      <c r="AQ1853" t="s">
        <v>286</v>
      </c>
      <c r="AR1853" t="s">
        <v>133</v>
      </c>
      <c r="AS1853" t="s">
        <v>83</v>
      </c>
      <c r="AT1853" s="5">
        <v>36039</v>
      </c>
      <c r="AU1853" t="s">
        <v>63</v>
      </c>
      <c r="AV1853" t="s">
        <v>187</v>
      </c>
      <c r="AW1853" t="s">
        <v>188</v>
      </c>
    </row>
    <row r="1854" spans="1:49" x14ac:dyDescent="0.25">
      <c r="A1854">
        <v>142</v>
      </c>
      <c r="B1854" t="s">
        <v>20486</v>
      </c>
      <c r="C1854">
        <v>1</v>
      </c>
      <c r="D1854" t="s">
        <v>86</v>
      </c>
      <c r="E1854" t="s">
        <v>506</v>
      </c>
      <c r="F1854" t="s">
        <v>177</v>
      </c>
      <c r="G1854">
        <v>2.5</v>
      </c>
      <c r="H1854" t="s">
        <v>489</v>
      </c>
      <c r="I1854" t="s">
        <v>63</v>
      </c>
      <c r="J1854" t="s">
        <v>121</v>
      </c>
      <c r="K1854" t="s">
        <v>20487</v>
      </c>
      <c r="L1854" t="s">
        <v>2478</v>
      </c>
      <c r="M1854" t="s">
        <v>2676</v>
      </c>
      <c r="N1854">
        <v>59.399999032809056</v>
      </c>
      <c r="O1854">
        <v>45</v>
      </c>
      <c r="P1854">
        <v>44</v>
      </c>
      <c r="Q1854">
        <v>99.3</v>
      </c>
      <c r="R1854">
        <v>95</v>
      </c>
      <c r="S1854">
        <v>97.3</v>
      </c>
      <c r="T1854">
        <v>1</v>
      </c>
      <c r="U1854">
        <v>7</v>
      </c>
      <c r="V1854">
        <v>7150</v>
      </c>
      <c r="AB1854" t="s">
        <v>63</v>
      </c>
      <c r="AC1854" t="s">
        <v>63</v>
      </c>
      <c r="AD1854" t="s">
        <v>63</v>
      </c>
      <c r="AE1854" t="s">
        <v>98</v>
      </c>
      <c r="AG1854">
        <v>1996</v>
      </c>
      <c r="AH1854">
        <v>5.8</v>
      </c>
      <c r="AI1854">
        <v>38.933340000000001</v>
      </c>
      <c r="AJ1854">
        <v>-95.304500000000004</v>
      </c>
      <c r="AK1854" t="s">
        <v>77</v>
      </c>
      <c r="AL1854">
        <v>4</v>
      </c>
      <c r="AM1854" t="s">
        <v>63</v>
      </c>
      <c r="AN1854" t="s">
        <v>20488</v>
      </c>
      <c r="AO1854" t="s">
        <v>184</v>
      </c>
      <c r="AP1854" t="s">
        <v>170</v>
      </c>
      <c r="AQ1854" t="s">
        <v>402</v>
      </c>
      <c r="AR1854" t="s">
        <v>133</v>
      </c>
      <c r="AS1854" t="s">
        <v>83</v>
      </c>
      <c r="AT1854" s="5">
        <v>39819</v>
      </c>
      <c r="AU1854" t="s">
        <v>129</v>
      </c>
      <c r="AV1854" t="s">
        <v>149</v>
      </c>
      <c r="AW1854" t="s">
        <v>1333</v>
      </c>
    </row>
    <row r="1855" spans="1:49" x14ac:dyDescent="0.25">
      <c r="A1855">
        <v>71</v>
      </c>
      <c r="B1855" t="s">
        <v>4856</v>
      </c>
      <c r="C1855">
        <v>1</v>
      </c>
      <c r="D1855" t="s">
        <v>86</v>
      </c>
      <c r="E1855" t="s">
        <v>506</v>
      </c>
      <c r="F1855" t="s">
        <v>177</v>
      </c>
      <c r="G1855">
        <v>3.5</v>
      </c>
      <c r="H1855" t="s">
        <v>820</v>
      </c>
      <c r="I1855" t="s">
        <v>63</v>
      </c>
      <c r="J1855" t="s">
        <v>121</v>
      </c>
      <c r="K1855" t="s">
        <v>4857</v>
      </c>
      <c r="L1855" t="s">
        <v>2478</v>
      </c>
      <c r="M1855" t="s">
        <v>2676</v>
      </c>
      <c r="N1855">
        <v>213.48425196850394</v>
      </c>
      <c r="P1855">
        <v>44</v>
      </c>
      <c r="Q1855">
        <v>97.3</v>
      </c>
      <c r="R1855">
        <v>97</v>
      </c>
      <c r="S1855">
        <v>100</v>
      </c>
      <c r="T1855">
        <v>1</v>
      </c>
      <c r="U1855">
        <v>7</v>
      </c>
      <c r="V1855">
        <v>7150</v>
      </c>
      <c r="AB1855" t="s">
        <v>129</v>
      </c>
      <c r="AC1855" t="s">
        <v>129</v>
      </c>
      <c r="AD1855" t="s">
        <v>129</v>
      </c>
      <c r="AE1855" t="s">
        <v>63</v>
      </c>
      <c r="AG1855">
        <v>1996</v>
      </c>
      <c r="AH1855">
        <v>7.71</v>
      </c>
      <c r="AI1855">
        <v>38.920659999999998</v>
      </c>
      <c r="AJ1855">
        <v>-95.273719999999997</v>
      </c>
      <c r="AL1855">
        <v>3</v>
      </c>
      <c r="AM1855" t="s">
        <v>63</v>
      </c>
      <c r="AN1855" t="s">
        <v>4858</v>
      </c>
      <c r="AO1855" t="s">
        <v>184</v>
      </c>
      <c r="AP1855" t="s">
        <v>786</v>
      </c>
      <c r="AQ1855" t="s">
        <v>402</v>
      </c>
      <c r="AR1855" t="s">
        <v>133</v>
      </c>
      <c r="AS1855" t="s">
        <v>83</v>
      </c>
      <c r="AT1855" s="5">
        <v>36039</v>
      </c>
      <c r="AU1855" t="s">
        <v>76</v>
      </c>
      <c r="AV1855" t="s">
        <v>187</v>
      </c>
      <c r="AW1855" t="s">
        <v>188</v>
      </c>
    </row>
    <row r="1856" spans="1:49" x14ac:dyDescent="0.25">
      <c r="A1856">
        <v>71</v>
      </c>
      <c r="B1856" t="s">
        <v>2673</v>
      </c>
      <c r="C1856">
        <v>1</v>
      </c>
      <c r="D1856" t="s">
        <v>86</v>
      </c>
      <c r="E1856" t="s">
        <v>506</v>
      </c>
      <c r="F1856" t="s">
        <v>177</v>
      </c>
      <c r="G1856">
        <v>4</v>
      </c>
      <c r="H1856" t="s">
        <v>820</v>
      </c>
      <c r="I1856" t="s">
        <v>63</v>
      </c>
      <c r="J1856" t="s">
        <v>121</v>
      </c>
      <c r="K1856" t="s">
        <v>2674</v>
      </c>
      <c r="L1856" t="s">
        <v>2675</v>
      </c>
      <c r="M1856" t="s">
        <v>2676</v>
      </c>
      <c r="N1856">
        <v>174.50787401574803</v>
      </c>
      <c r="P1856">
        <v>44</v>
      </c>
      <c r="Q1856">
        <v>93.3</v>
      </c>
      <c r="R1856">
        <v>97</v>
      </c>
      <c r="S1856">
        <v>100</v>
      </c>
      <c r="T1856">
        <v>1</v>
      </c>
      <c r="U1856">
        <v>7</v>
      </c>
      <c r="V1856">
        <v>7150</v>
      </c>
      <c r="W1856" t="s">
        <v>70</v>
      </c>
      <c r="X1856" t="s">
        <v>2677</v>
      </c>
      <c r="Y1856" t="s">
        <v>355</v>
      </c>
      <c r="Z1856" t="s">
        <v>127</v>
      </c>
      <c r="AA1856" t="s">
        <v>128</v>
      </c>
      <c r="AB1856" t="s">
        <v>129</v>
      </c>
      <c r="AC1856" t="s">
        <v>129</v>
      </c>
      <c r="AD1856" t="s">
        <v>129</v>
      </c>
      <c r="AE1856" t="s">
        <v>63</v>
      </c>
      <c r="AG1856">
        <v>1996</v>
      </c>
      <c r="AH1856">
        <v>8.43</v>
      </c>
      <c r="AI1856">
        <v>38.919944899999997</v>
      </c>
      <c r="AJ1856">
        <v>-95.260553900000005</v>
      </c>
      <c r="AL1856">
        <v>3</v>
      </c>
      <c r="AM1856" t="s">
        <v>63</v>
      </c>
      <c r="AN1856" t="s">
        <v>2678</v>
      </c>
      <c r="AO1856" t="s">
        <v>184</v>
      </c>
      <c r="AP1856" t="s">
        <v>786</v>
      </c>
      <c r="AQ1856" t="s">
        <v>514</v>
      </c>
      <c r="AR1856" t="s">
        <v>2679</v>
      </c>
      <c r="AS1856" t="s">
        <v>83</v>
      </c>
      <c r="AT1856" s="5">
        <v>36039</v>
      </c>
      <c r="AU1856" t="s">
        <v>63</v>
      </c>
      <c r="AV1856" t="s">
        <v>187</v>
      </c>
      <c r="AW1856" t="s">
        <v>188</v>
      </c>
    </row>
    <row r="1857" spans="1:49" x14ac:dyDescent="0.25">
      <c r="A1857">
        <v>76</v>
      </c>
      <c r="B1857" t="s">
        <v>9959</v>
      </c>
      <c r="C1857">
        <v>1</v>
      </c>
      <c r="D1857" t="s">
        <v>86</v>
      </c>
      <c r="E1857" t="s">
        <v>506</v>
      </c>
      <c r="F1857" t="s">
        <v>177</v>
      </c>
      <c r="G1857">
        <v>0.26</v>
      </c>
      <c r="H1857" t="s">
        <v>489</v>
      </c>
      <c r="I1857" t="s">
        <v>63</v>
      </c>
      <c r="J1857" t="s">
        <v>121</v>
      </c>
      <c r="K1857" t="s">
        <v>9960</v>
      </c>
      <c r="L1857" t="s">
        <v>491</v>
      </c>
      <c r="M1857" t="s">
        <v>2676</v>
      </c>
      <c r="N1857">
        <v>30.314960629921259</v>
      </c>
      <c r="P1857">
        <v>44</v>
      </c>
      <c r="Q1857">
        <v>96</v>
      </c>
      <c r="R1857">
        <v>95</v>
      </c>
      <c r="S1857">
        <v>99</v>
      </c>
      <c r="T1857">
        <v>0</v>
      </c>
      <c r="U1857">
        <v>6</v>
      </c>
      <c r="V1857">
        <v>11800</v>
      </c>
      <c r="W1857" t="s">
        <v>70</v>
      </c>
      <c r="AB1857" t="s">
        <v>63</v>
      </c>
      <c r="AC1857" t="s">
        <v>63</v>
      </c>
      <c r="AD1857" t="s">
        <v>63</v>
      </c>
      <c r="AE1857" t="s">
        <v>98</v>
      </c>
      <c r="AG1857">
        <v>1995</v>
      </c>
      <c r="AH1857">
        <v>0.26</v>
      </c>
      <c r="AI1857">
        <v>38.992849999999997</v>
      </c>
      <c r="AJ1857">
        <v>-95.343770000000006</v>
      </c>
      <c r="AL1857">
        <v>1</v>
      </c>
      <c r="AM1857" t="s">
        <v>63</v>
      </c>
      <c r="AN1857" t="s">
        <v>9961</v>
      </c>
      <c r="AO1857" t="s">
        <v>184</v>
      </c>
      <c r="AP1857" t="s">
        <v>170</v>
      </c>
      <c r="AQ1857" t="s">
        <v>326</v>
      </c>
      <c r="AR1857" t="s">
        <v>932</v>
      </c>
      <c r="AS1857" t="s">
        <v>83</v>
      </c>
      <c r="AT1857" s="5">
        <v>39819</v>
      </c>
      <c r="AU1857" t="s">
        <v>63</v>
      </c>
      <c r="AV1857" t="s">
        <v>149</v>
      </c>
      <c r="AW1857" t="s">
        <v>1220</v>
      </c>
    </row>
    <row r="1858" spans="1:49" x14ac:dyDescent="0.25">
      <c r="A1858">
        <v>0</v>
      </c>
      <c r="B1858" t="s">
        <v>11004</v>
      </c>
      <c r="C1858">
        <v>1</v>
      </c>
      <c r="D1858" t="s">
        <v>86</v>
      </c>
      <c r="E1858" t="s">
        <v>319</v>
      </c>
      <c r="F1858" t="s">
        <v>108</v>
      </c>
      <c r="G1858">
        <v>397.06</v>
      </c>
      <c r="H1858" t="s">
        <v>90</v>
      </c>
      <c r="I1858" t="s">
        <v>63</v>
      </c>
      <c r="J1858" t="s">
        <v>66</v>
      </c>
      <c r="K1858" t="s">
        <v>11005</v>
      </c>
      <c r="L1858" t="s">
        <v>1400</v>
      </c>
      <c r="M1858" t="s">
        <v>5663</v>
      </c>
      <c r="N1858">
        <v>162.5</v>
      </c>
      <c r="O1858">
        <v>0</v>
      </c>
      <c r="P1858">
        <v>52.001312335958005</v>
      </c>
      <c r="Q1858">
        <v>98</v>
      </c>
      <c r="S1858">
        <v>100</v>
      </c>
      <c r="T1858">
        <v>0</v>
      </c>
      <c r="U1858">
        <v>9</v>
      </c>
      <c r="V1858">
        <v>6580</v>
      </c>
      <c r="AB1858" t="s">
        <v>129</v>
      </c>
      <c r="AC1858" t="s">
        <v>129</v>
      </c>
      <c r="AD1858" t="s">
        <v>98</v>
      </c>
      <c r="AE1858" t="s">
        <v>63</v>
      </c>
      <c r="AG1858">
        <v>2010</v>
      </c>
      <c r="AH1858">
        <v>6.3</v>
      </c>
      <c r="AI1858">
        <v>39.002130000000001</v>
      </c>
      <c r="AJ1858">
        <v>-95.190830000000005</v>
      </c>
      <c r="AL1858">
        <v>3</v>
      </c>
      <c r="AM1858" t="s">
        <v>63</v>
      </c>
      <c r="AN1858" t="s">
        <v>11006</v>
      </c>
      <c r="AO1858" t="s">
        <v>103</v>
      </c>
      <c r="AP1858" t="s">
        <v>131</v>
      </c>
      <c r="AQ1858" t="s">
        <v>545</v>
      </c>
      <c r="AR1858" t="s">
        <v>133</v>
      </c>
      <c r="AS1858" t="s">
        <v>131</v>
      </c>
      <c r="AT1858" s="5">
        <v>40347</v>
      </c>
      <c r="AU1858" t="s">
        <v>76</v>
      </c>
      <c r="AV1858" t="s">
        <v>187</v>
      </c>
      <c r="AW1858" t="s">
        <v>188</v>
      </c>
    </row>
    <row r="1859" spans="1:49" x14ac:dyDescent="0.25">
      <c r="A1859">
        <v>0</v>
      </c>
      <c r="B1859" t="s">
        <v>14427</v>
      </c>
      <c r="C1859">
        <v>1</v>
      </c>
      <c r="D1859" t="s">
        <v>86</v>
      </c>
      <c r="E1859" t="s">
        <v>458</v>
      </c>
      <c r="F1859" t="s">
        <v>108</v>
      </c>
      <c r="G1859">
        <v>368.65000000000003</v>
      </c>
      <c r="H1859" t="s">
        <v>403</v>
      </c>
      <c r="I1859" t="s">
        <v>63</v>
      </c>
      <c r="J1859" t="s">
        <v>121</v>
      </c>
      <c r="K1859" t="s">
        <v>14428</v>
      </c>
      <c r="L1859" t="s">
        <v>7954</v>
      </c>
      <c r="M1859" t="s">
        <v>14429</v>
      </c>
      <c r="N1859">
        <v>206.36482939632546</v>
      </c>
      <c r="O1859">
        <v>11</v>
      </c>
      <c r="P1859">
        <v>25.984251968503937</v>
      </c>
      <c r="Q1859">
        <v>98.9</v>
      </c>
      <c r="S1859">
        <v>99.100000000000009</v>
      </c>
      <c r="T1859">
        <v>1</v>
      </c>
      <c r="V1859">
        <v>1494</v>
      </c>
      <c r="AB1859" t="s">
        <v>129</v>
      </c>
      <c r="AC1859" t="s">
        <v>129</v>
      </c>
      <c r="AD1859" t="s">
        <v>129</v>
      </c>
      <c r="AE1859" t="s">
        <v>63</v>
      </c>
      <c r="AG1859">
        <v>2002</v>
      </c>
      <c r="AH1859">
        <v>0.54</v>
      </c>
      <c r="AI1859">
        <v>39.018379299999999</v>
      </c>
      <c r="AJ1859">
        <v>-95.501222200000001</v>
      </c>
      <c r="AK1859" t="s">
        <v>262</v>
      </c>
      <c r="AL1859">
        <v>3</v>
      </c>
      <c r="AM1859" t="s">
        <v>100</v>
      </c>
      <c r="AN1859" t="s">
        <v>14430</v>
      </c>
      <c r="AO1859" t="s">
        <v>100</v>
      </c>
      <c r="AP1859" t="s">
        <v>786</v>
      </c>
      <c r="AQ1859" t="s">
        <v>256</v>
      </c>
      <c r="AR1859" t="s">
        <v>133</v>
      </c>
      <c r="AS1859" t="s">
        <v>83</v>
      </c>
      <c r="AT1859" s="5"/>
      <c r="AU1859" t="s">
        <v>63</v>
      </c>
      <c r="AV1859" t="s">
        <v>274</v>
      </c>
      <c r="AW1859" t="s">
        <v>444</v>
      </c>
    </row>
    <row r="1860" spans="1:49" x14ac:dyDescent="0.25">
      <c r="A1860">
        <v>0</v>
      </c>
      <c r="B1860" t="s">
        <v>13358</v>
      </c>
      <c r="C1860">
        <v>1</v>
      </c>
      <c r="D1860" t="s">
        <v>86</v>
      </c>
      <c r="E1860" t="s">
        <v>458</v>
      </c>
      <c r="F1860" t="s">
        <v>108</v>
      </c>
      <c r="G1860">
        <v>369.23</v>
      </c>
      <c r="H1860" t="s">
        <v>403</v>
      </c>
      <c r="I1860" t="s">
        <v>63</v>
      </c>
      <c r="J1860" t="s">
        <v>121</v>
      </c>
      <c r="K1860" t="s">
        <v>13359</v>
      </c>
      <c r="L1860" t="s">
        <v>13360</v>
      </c>
      <c r="M1860" t="s">
        <v>13361</v>
      </c>
      <c r="N1860">
        <v>206.00393700787401</v>
      </c>
      <c r="O1860">
        <v>11</v>
      </c>
      <c r="P1860">
        <v>25.984251968503937</v>
      </c>
      <c r="Q1860">
        <v>98.9</v>
      </c>
      <c r="S1860">
        <v>96</v>
      </c>
      <c r="T1860">
        <v>1</v>
      </c>
      <c r="V1860">
        <v>1494</v>
      </c>
      <c r="AB1860" t="s">
        <v>129</v>
      </c>
      <c r="AC1860" t="s">
        <v>98</v>
      </c>
      <c r="AD1860" t="s">
        <v>129</v>
      </c>
      <c r="AE1860" t="s">
        <v>63</v>
      </c>
      <c r="AG1860">
        <v>2002</v>
      </c>
      <c r="AH1860">
        <v>0.57999999999999996</v>
      </c>
      <c r="AI1860">
        <v>39.017833799999998</v>
      </c>
      <c r="AJ1860">
        <v>-95.501029900000006</v>
      </c>
      <c r="AK1860" t="s">
        <v>262</v>
      </c>
      <c r="AL1860">
        <v>3</v>
      </c>
      <c r="AM1860" t="s">
        <v>100</v>
      </c>
      <c r="AN1860" t="s">
        <v>13362</v>
      </c>
      <c r="AO1860" t="s">
        <v>100</v>
      </c>
      <c r="AP1860" t="s">
        <v>786</v>
      </c>
      <c r="AQ1860" t="s">
        <v>13363</v>
      </c>
      <c r="AR1860" t="s">
        <v>133</v>
      </c>
      <c r="AS1860" t="s">
        <v>83</v>
      </c>
      <c r="AT1860" s="5"/>
      <c r="AU1860" t="s">
        <v>63</v>
      </c>
      <c r="AV1860" t="s">
        <v>274</v>
      </c>
      <c r="AW1860" t="s">
        <v>444</v>
      </c>
    </row>
    <row r="1861" spans="1:49" x14ac:dyDescent="0.25">
      <c r="A1861">
        <v>61</v>
      </c>
      <c r="B1861" t="s">
        <v>14433</v>
      </c>
      <c r="C1861">
        <v>1</v>
      </c>
      <c r="D1861" t="s">
        <v>86</v>
      </c>
      <c r="E1861" t="s">
        <v>210</v>
      </c>
      <c r="F1861" t="s">
        <v>177</v>
      </c>
      <c r="G1861">
        <v>9.2690000000000001</v>
      </c>
      <c r="H1861" t="s">
        <v>4377</v>
      </c>
      <c r="I1861" t="s">
        <v>63</v>
      </c>
      <c r="J1861" t="s">
        <v>178</v>
      </c>
      <c r="K1861" t="s">
        <v>14434</v>
      </c>
      <c r="L1861" t="s">
        <v>3057</v>
      </c>
      <c r="M1861" t="s">
        <v>14435</v>
      </c>
      <c r="N1861">
        <v>20.700000089610334</v>
      </c>
      <c r="P1861">
        <v>40.026246719160106</v>
      </c>
      <c r="Q1861">
        <v>99.9</v>
      </c>
      <c r="R1861">
        <v>95</v>
      </c>
      <c r="S1861">
        <v>98.8</v>
      </c>
      <c r="T1861">
        <v>1</v>
      </c>
      <c r="U1861">
        <v>5</v>
      </c>
      <c r="V1861">
        <v>1650</v>
      </c>
      <c r="AB1861" t="s">
        <v>63</v>
      </c>
      <c r="AC1861" t="s">
        <v>63</v>
      </c>
      <c r="AD1861" t="s">
        <v>63</v>
      </c>
      <c r="AE1861" t="s">
        <v>129</v>
      </c>
      <c r="AG1861">
        <v>2004</v>
      </c>
      <c r="AH1861">
        <v>9.35</v>
      </c>
      <c r="AI1861">
        <v>38.755420000000001</v>
      </c>
      <c r="AJ1861">
        <v>-95.074860000000001</v>
      </c>
      <c r="AL1861">
        <v>2</v>
      </c>
      <c r="AM1861" t="s">
        <v>63</v>
      </c>
      <c r="AN1861" t="s">
        <v>14436</v>
      </c>
      <c r="AO1861" t="s">
        <v>184</v>
      </c>
      <c r="AP1861" t="s">
        <v>786</v>
      </c>
      <c r="AQ1861" t="s">
        <v>102</v>
      </c>
      <c r="AR1861" t="s">
        <v>6841</v>
      </c>
      <c r="AS1861" t="s">
        <v>83</v>
      </c>
      <c r="AT1861" s="5">
        <v>39819</v>
      </c>
      <c r="AU1861" t="s">
        <v>76</v>
      </c>
      <c r="AV1861" t="s">
        <v>149</v>
      </c>
      <c r="AW1861" t="s">
        <v>6786</v>
      </c>
    </row>
    <row r="1862" spans="1:49" x14ac:dyDescent="0.25">
      <c r="A1862">
        <v>0</v>
      </c>
      <c r="B1862" t="s">
        <v>17473</v>
      </c>
      <c r="C1862">
        <v>1</v>
      </c>
      <c r="D1862" t="s">
        <v>86</v>
      </c>
      <c r="E1862" t="s">
        <v>339</v>
      </c>
      <c r="F1862" t="s">
        <v>108</v>
      </c>
      <c r="G1862">
        <v>140.78</v>
      </c>
      <c r="H1862" t="s">
        <v>3187</v>
      </c>
      <c r="I1862" t="s">
        <v>63</v>
      </c>
      <c r="J1862" t="s">
        <v>121</v>
      </c>
      <c r="K1862" t="s">
        <v>17474</v>
      </c>
      <c r="L1862" t="s">
        <v>17475</v>
      </c>
      <c r="M1862" t="s">
        <v>4209</v>
      </c>
      <c r="N1862">
        <v>175</v>
      </c>
      <c r="O1862">
        <v>0</v>
      </c>
      <c r="P1862">
        <v>39.993438320209975</v>
      </c>
      <c r="Q1862">
        <v>100</v>
      </c>
      <c r="R1862">
        <v>100</v>
      </c>
      <c r="S1862">
        <v>100</v>
      </c>
      <c r="T1862">
        <v>0</v>
      </c>
      <c r="U1862">
        <v>9</v>
      </c>
      <c r="V1862">
        <v>2685</v>
      </c>
      <c r="AB1862" t="s">
        <v>129</v>
      </c>
      <c r="AC1862" t="s">
        <v>129</v>
      </c>
      <c r="AD1862" t="s">
        <v>129</v>
      </c>
      <c r="AE1862" t="s">
        <v>63</v>
      </c>
      <c r="AG1862">
        <v>2010</v>
      </c>
      <c r="AH1862">
        <v>0</v>
      </c>
      <c r="AI1862">
        <v>38.738627999999999</v>
      </c>
      <c r="AJ1862">
        <v>-95.267707999999999</v>
      </c>
      <c r="AL1862">
        <v>3</v>
      </c>
      <c r="AM1862" t="s">
        <v>63</v>
      </c>
      <c r="AN1862" t="s">
        <v>17476</v>
      </c>
      <c r="AO1862" t="s">
        <v>184</v>
      </c>
      <c r="AP1862" t="s">
        <v>131</v>
      </c>
      <c r="AQ1862" t="s">
        <v>171</v>
      </c>
      <c r="AR1862" t="s">
        <v>172</v>
      </c>
      <c r="AS1862" t="s">
        <v>131</v>
      </c>
      <c r="AT1862" s="5">
        <v>41457</v>
      </c>
      <c r="AU1862" t="s">
        <v>63</v>
      </c>
      <c r="AV1862" t="s">
        <v>134</v>
      </c>
      <c r="AW1862" t="s">
        <v>188</v>
      </c>
    </row>
    <row r="1863" spans="1:49" x14ac:dyDescent="0.25">
      <c r="A1863">
        <v>0</v>
      </c>
      <c r="B1863" t="s">
        <v>24307</v>
      </c>
      <c r="C1863">
        <v>1</v>
      </c>
      <c r="D1863" t="s">
        <v>86</v>
      </c>
      <c r="E1863" t="s">
        <v>339</v>
      </c>
      <c r="F1863" t="s">
        <v>108</v>
      </c>
      <c r="G1863">
        <v>140.79</v>
      </c>
      <c r="H1863" t="s">
        <v>3187</v>
      </c>
      <c r="I1863" t="s">
        <v>63</v>
      </c>
      <c r="J1863" t="s">
        <v>121</v>
      </c>
      <c r="K1863" t="s">
        <v>17474</v>
      </c>
      <c r="L1863" t="s">
        <v>17475</v>
      </c>
      <c r="M1863" t="s">
        <v>8332</v>
      </c>
      <c r="N1863">
        <v>175</v>
      </c>
      <c r="O1863">
        <v>0</v>
      </c>
      <c r="P1863">
        <v>39.993438320209975</v>
      </c>
      <c r="Q1863">
        <v>100</v>
      </c>
      <c r="R1863">
        <v>100</v>
      </c>
      <c r="S1863">
        <v>100</v>
      </c>
      <c r="T1863">
        <v>0</v>
      </c>
      <c r="U1863">
        <v>9</v>
      </c>
      <c r="V1863">
        <v>2685</v>
      </c>
      <c r="AB1863" t="s">
        <v>129</v>
      </c>
      <c r="AC1863" t="s">
        <v>129</v>
      </c>
      <c r="AD1863" t="s">
        <v>129</v>
      </c>
      <c r="AE1863" t="s">
        <v>63</v>
      </c>
      <c r="AG1863">
        <v>2010</v>
      </c>
      <c r="AH1863">
        <v>0.01</v>
      </c>
      <c r="AI1863">
        <v>38.738649000000002</v>
      </c>
      <c r="AJ1863">
        <v>-95.267404999999997</v>
      </c>
      <c r="AL1863">
        <v>3</v>
      </c>
      <c r="AM1863" t="s">
        <v>63</v>
      </c>
      <c r="AN1863" t="s">
        <v>24308</v>
      </c>
      <c r="AO1863" t="s">
        <v>184</v>
      </c>
      <c r="AP1863" t="s">
        <v>131</v>
      </c>
      <c r="AQ1863" t="s">
        <v>171</v>
      </c>
      <c r="AR1863" t="s">
        <v>172</v>
      </c>
      <c r="AS1863" t="s">
        <v>131</v>
      </c>
      <c r="AT1863" s="5">
        <v>41457</v>
      </c>
      <c r="AU1863" t="s">
        <v>63</v>
      </c>
      <c r="AV1863" t="s">
        <v>134</v>
      </c>
      <c r="AW1863" t="s">
        <v>188</v>
      </c>
    </row>
    <row r="1864" spans="1:49" x14ac:dyDescent="0.25">
      <c r="A1864">
        <v>0</v>
      </c>
      <c r="B1864" t="s">
        <v>25335</v>
      </c>
      <c r="C1864">
        <v>1</v>
      </c>
      <c r="D1864" t="s">
        <v>86</v>
      </c>
      <c r="E1864" t="s">
        <v>339</v>
      </c>
      <c r="F1864" t="s">
        <v>108</v>
      </c>
      <c r="G1864">
        <v>140.92000000000002</v>
      </c>
      <c r="H1864" t="s">
        <v>820</v>
      </c>
      <c r="I1864" t="s">
        <v>63</v>
      </c>
      <c r="J1864" t="s">
        <v>121</v>
      </c>
      <c r="K1864" t="s">
        <v>25336</v>
      </c>
      <c r="L1864" t="s">
        <v>8331</v>
      </c>
      <c r="M1864" t="s">
        <v>4209</v>
      </c>
      <c r="N1864">
        <v>241.01049868766404</v>
      </c>
      <c r="O1864">
        <v>0</v>
      </c>
      <c r="P1864">
        <v>39.993438320209975</v>
      </c>
      <c r="Q1864">
        <v>100</v>
      </c>
      <c r="S1864">
        <v>100</v>
      </c>
      <c r="T1864">
        <v>0</v>
      </c>
      <c r="U1864">
        <v>9</v>
      </c>
      <c r="V1864">
        <v>2685</v>
      </c>
      <c r="AB1864" t="s">
        <v>129</v>
      </c>
      <c r="AC1864" t="s">
        <v>129</v>
      </c>
      <c r="AD1864" t="s">
        <v>129</v>
      </c>
      <c r="AE1864" t="s">
        <v>63</v>
      </c>
      <c r="AG1864">
        <v>2012</v>
      </c>
      <c r="AH1864">
        <v>0.14000000000000001</v>
      </c>
      <c r="AI1864">
        <v>38.740631</v>
      </c>
      <c r="AJ1864">
        <v>-95.267643000000007</v>
      </c>
      <c r="AL1864">
        <v>3</v>
      </c>
      <c r="AM1864" t="s">
        <v>63</v>
      </c>
      <c r="AN1864" t="s">
        <v>25337</v>
      </c>
      <c r="AO1864" t="s">
        <v>184</v>
      </c>
      <c r="AP1864" t="s">
        <v>131</v>
      </c>
      <c r="AQ1864" t="s">
        <v>118</v>
      </c>
      <c r="AR1864" t="s">
        <v>327</v>
      </c>
      <c r="AS1864" t="s">
        <v>83</v>
      </c>
      <c r="AT1864" s="5">
        <v>39636</v>
      </c>
      <c r="AU1864" t="s">
        <v>76</v>
      </c>
      <c r="AV1864" t="s">
        <v>134</v>
      </c>
      <c r="AW1864" t="s">
        <v>188</v>
      </c>
    </row>
    <row r="1865" spans="1:49" x14ac:dyDescent="0.25">
      <c r="A1865">
        <v>0</v>
      </c>
      <c r="B1865" t="s">
        <v>8329</v>
      </c>
      <c r="C1865">
        <v>1</v>
      </c>
      <c r="D1865" t="s">
        <v>86</v>
      </c>
      <c r="E1865" t="s">
        <v>339</v>
      </c>
      <c r="F1865" t="s">
        <v>108</v>
      </c>
      <c r="G1865">
        <v>140.93</v>
      </c>
      <c r="H1865" t="s">
        <v>820</v>
      </c>
      <c r="I1865" t="s">
        <v>63</v>
      </c>
      <c r="J1865" t="s">
        <v>121</v>
      </c>
      <c r="K1865" t="s">
        <v>8330</v>
      </c>
      <c r="L1865" t="s">
        <v>8331</v>
      </c>
      <c r="M1865" t="s">
        <v>8332</v>
      </c>
      <c r="N1865">
        <v>241.01049868766404</v>
      </c>
      <c r="O1865">
        <v>0</v>
      </c>
      <c r="P1865">
        <v>39.993438320209975</v>
      </c>
      <c r="Q1865">
        <v>100</v>
      </c>
      <c r="S1865">
        <v>100</v>
      </c>
      <c r="T1865">
        <v>0</v>
      </c>
      <c r="U1865">
        <v>9</v>
      </c>
      <c r="V1865">
        <v>2685</v>
      </c>
      <c r="AB1865" t="s">
        <v>129</v>
      </c>
      <c r="AC1865" t="s">
        <v>129</v>
      </c>
      <c r="AD1865" t="s">
        <v>129</v>
      </c>
      <c r="AE1865" t="s">
        <v>63</v>
      </c>
      <c r="AG1865">
        <v>2012</v>
      </c>
      <c r="AH1865">
        <v>0.15</v>
      </c>
      <c r="AI1865">
        <v>38.740620999999997</v>
      </c>
      <c r="AJ1865">
        <v>-95.267328000000006</v>
      </c>
      <c r="AL1865">
        <v>3</v>
      </c>
      <c r="AM1865" t="s">
        <v>63</v>
      </c>
      <c r="AN1865" t="s">
        <v>8333</v>
      </c>
      <c r="AO1865" t="s">
        <v>184</v>
      </c>
      <c r="AP1865" t="s">
        <v>131</v>
      </c>
      <c r="AQ1865" t="s">
        <v>118</v>
      </c>
      <c r="AR1865" t="s">
        <v>327</v>
      </c>
      <c r="AS1865" t="s">
        <v>83</v>
      </c>
      <c r="AT1865" s="5">
        <v>39636</v>
      </c>
      <c r="AU1865" t="s">
        <v>76</v>
      </c>
      <c r="AV1865" t="s">
        <v>134</v>
      </c>
      <c r="AW1865" t="s">
        <v>188</v>
      </c>
    </row>
    <row r="1866" spans="1:49" x14ac:dyDescent="0.25">
      <c r="A1866">
        <v>0</v>
      </c>
      <c r="B1866" t="s">
        <v>15252</v>
      </c>
      <c r="C1866">
        <v>1</v>
      </c>
      <c r="D1866" t="s">
        <v>86</v>
      </c>
      <c r="E1866" t="s">
        <v>339</v>
      </c>
      <c r="F1866" t="s">
        <v>108</v>
      </c>
      <c r="G1866">
        <v>141.08000000000001</v>
      </c>
      <c r="H1866" t="s">
        <v>489</v>
      </c>
      <c r="I1866" t="s">
        <v>63</v>
      </c>
      <c r="J1866" t="s">
        <v>121</v>
      </c>
      <c r="K1866" t="s">
        <v>15253</v>
      </c>
      <c r="L1866" t="s">
        <v>15254</v>
      </c>
      <c r="M1866" t="s">
        <v>4049</v>
      </c>
      <c r="N1866">
        <v>23.097112860892388</v>
      </c>
      <c r="O1866">
        <v>30</v>
      </c>
      <c r="P1866">
        <v>79.98687664041995</v>
      </c>
      <c r="Q1866">
        <v>85</v>
      </c>
      <c r="S1866">
        <v>99.7</v>
      </c>
      <c r="T1866">
        <v>0</v>
      </c>
      <c r="U1866">
        <v>9</v>
      </c>
      <c r="V1866">
        <v>5370</v>
      </c>
      <c r="AB1866" t="s">
        <v>63</v>
      </c>
      <c r="AC1866" t="s">
        <v>63</v>
      </c>
      <c r="AD1866" t="s">
        <v>63</v>
      </c>
      <c r="AE1866" t="s">
        <v>129</v>
      </c>
      <c r="AG1866">
        <v>2012</v>
      </c>
      <c r="AH1866">
        <v>0.3</v>
      </c>
      <c r="AI1866">
        <v>38.742359999999998</v>
      </c>
      <c r="AJ1866">
        <v>-95.267420000000001</v>
      </c>
      <c r="AK1866" t="s">
        <v>77</v>
      </c>
      <c r="AL1866">
        <v>1</v>
      </c>
      <c r="AM1866" t="s">
        <v>63</v>
      </c>
      <c r="AN1866" t="s">
        <v>15255</v>
      </c>
      <c r="AO1866" t="s">
        <v>184</v>
      </c>
      <c r="AP1866" t="s">
        <v>786</v>
      </c>
      <c r="AQ1866" t="s">
        <v>133</v>
      </c>
      <c r="AR1866" t="s">
        <v>133</v>
      </c>
      <c r="AS1866" t="s">
        <v>83</v>
      </c>
      <c r="AT1866" s="5">
        <v>39819</v>
      </c>
      <c r="AU1866" t="s">
        <v>76</v>
      </c>
      <c r="AV1866" t="s">
        <v>119</v>
      </c>
      <c r="AW1866" t="s">
        <v>150</v>
      </c>
    </row>
    <row r="1867" spans="1:49" x14ac:dyDescent="0.25">
      <c r="A1867">
        <v>0</v>
      </c>
      <c r="B1867" t="s">
        <v>25429</v>
      </c>
      <c r="C1867">
        <v>1</v>
      </c>
      <c r="D1867" t="s">
        <v>86</v>
      </c>
      <c r="E1867" t="s">
        <v>339</v>
      </c>
      <c r="F1867" t="s">
        <v>108</v>
      </c>
      <c r="G1867">
        <v>142.77000000000001</v>
      </c>
      <c r="H1867" t="s">
        <v>3187</v>
      </c>
      <c r="I1867" t="s">
        <v>63</v>
      </c>
      <c r="J1867" t="s">
        <v>121</v>
      </c>
      <c r="K1867" t="s">
        <v>22702</v>
      </c>
      <c r="L1867" t="s">
        <v>22703</v>
      </c>
      <c r="M1867" t="s">
        <v>25430</v>
      </c>
      <c r="N1867">
        <v>212.99212598425197</v>
      </c>
      <c r="O1867">
        <v>0</v>
      </c>
      <c r="P1867">
        <v>39.993438320209975</v>
      </c>
      <c r="Q1867">
        <v>100</v>
      </c>
      <c r="R1867">
        <v>100</v>
      </c>
      <c r="S1867">
        <v>100</v>
      </c>
      <c r="T1867">
        <v>0</v>
      </c>
      <c r="U1867">
        <v>9</v>
      </c>
      <c r="V1867">
        <v>2685</v>
      </c>
      <c r="AB1867" t="s">
        <v>129</v>
      </c>
      <c r="AC1867" t="s">
        <v>129</v>
      </c>
      <c r="AD1867" t="s">
        <v>129</v>
      </c>
      <c r="AE1867" t="s">
        <v>63</v>
      </c>
      <c r="AG1867">
        <v>2010</v>
      </c>
      <c r="AH1867">
        <v>1.5</v>
      </c>
      <c r="AI1867">
        <v>38.76041</v>
      </c>
      <c r="AJ1867">
        <v>-95.268304000000001</v>
      </c>
      <c r="AL1867">
        <v>3</v>
      </c>
      <c r="AM1867" t="s">
        <v>63</v>
      </c>
      <c r="AN1867" t="s">
        <v>25431</v>
      </c>
      <c r="AO1867" t="s">
        <v>184</v>
      </c>
      <c r="AP1867" t="s">
        <v>131</v>
      </c>
      <c r="AQ1867" t="s">
        <v>264</v>
      </c>
      <c r="AR1867" t="s">
        <v>1775</v>
      </c>
      <c r="AS1867" t="s">
        <v>131</v>
      </c>
      <c r="AT1867" s="5">
        <v>39636</v>
      </c>
      <c r="AU1867" t="s">
        <v>63</v>
      </c>
      <c r="AV1867" t="s">
        <v>134</v>
      </c>
      <c r="AW1867" t="s">
        <v>150</v>
      </c>
    </row>
    <row r="1868" spans="1:49" x14ac:dyDescent="0.25">
      <c r="A1868">
        <v>0</v>
      </c>
      <c r="B1868" t="s">
        <v>22701</v>
      </c>
      <c r="C1868">
        <v>1</v>
      </c>
      <c r="D1868" t="s">
        <v>86</v>
      </c>
      <c r="E1868" t="s">
        <v>339</v>
      </c>
      <c r="F1868" t="s">
        <v>108</v>
      </c>
      <c r="G1868">
        <v>142.78</v>
      </c>
      <c r="H1868" t="s">
        <v>3187</v>
      </c>
      <c r="I1868" t="s">
        <v>63</v>
      </c>
      <c r="J1868" t="s">
        <v>121</v>
      </c>
      <c r="K1868" t="s">
        <v>22702</v>
      </c>
      <c r="L1868" t="s">
        <v>22703</v>
      </c>
      <c r="M1868" t="s">
        <v>22704</v>
      </c>
      <c r="N1868">
        <v>212.99212598425197</v>
      </c>
      <c r="O1868">
        <v>0</v>
      </c>
      <c r="P1868">
        <v>39.993438320209975</v>
      </c>
      <c r="Q1868">
        <v>100</v>
      </c>
      <c r="R1868">
        <v>100</v>
      </c>
      <c r="S1868">
        <v>100</v>
      </c>
      <c r="T1868">
        <v>0</v>
      </c>
      <c r="U1868">
        <v>9</v>
      </c>
      <c r="V1868">
        <v>2685</v>
      </c>
      <c r="AB1868" t="s">
        <v>129</v>
      </c>
      <c r="AC1868" t="s">
        <v>129</v>
      </c>
      <c r="AD1868" t="s">
        <v>129</v>
      </c>
      <c r="AE1868" t="s">
        <v>63</v>
      </c>
      <c r="AG1868">
        <v>2010</v>
      </c>
      <c r="AH1868">
        <v>1.51</v>
      </c>
      <c r="AI1868">
        <v>38.760421999999998</v>
      </c>
      <c r="AJ1868">
        <v>-95.267993000000004</v>
      </c>
      <c r="AL1868">
        <v>3</v>
      </c>
      <c r="AM1868" t="s">
        <v>63</v>
      </c>
      <c r="AN1868" t="s">
        <v>22705</v>
      </c>
      <c r="AO1868" t="s">
        <v>184</v>
      </c>
      <c r="AP1868" t="s">
        <v>131</v>
      </c>
      <c r="AQ1868" t="s">
        <v>264</v>
      </c>
      <c r="AR1868" t="s">
        <v>1775</v>
      </c>
      <c r="AS1868" t="s">
        <v>131</v>
      </c>
      <c r="AT1868" s="5">
        <v>39636</v>
      </c>
      <c r="AU1868" t="s">
        <v>63</v>
      </c>
      <c r="AV1868" t="s">
        <v>134</v>
      </c>
      <c r="AW1868" t="s">
        <v>188</v>
      </c>
    </row>
    <row r="1869" spans="1:49" x14ac:dyDescent="0.25">
      <c r="A1869">
        <v>0</v>
      </c>
      <c r="B1869" t="s">
        <v>14064</v>
      </c>
      <c r="C1869">
        <v>1</v>
      </c>
      <c r="D1869" t="s">
        <v>86</v>
      </c>
      <c r="E1869" t="s">
        <v>339</v>
      </c>
      <c r="F1869" t="s">
        <v>108</v>
      </c>
      <c r="G1869">
        <v>144.21</v>
      </c>
      <c r="H1869" t="s">
        <v>3187</v>
      </c>
      <c r="I1869" t="s">
        <v>63</v>
      </c>
      <c r="J1869" t="s">
        <v>121</v>
      </c>
      <c r="K1869" t="s">
        <v>4237</v>
      </c>
      <c r="L1869" t="s">
        <v>3270</v>
      </c>
      <c r="M1869" t="s">
        <v>8332</v>
      </c>
      <c r="N1869">
        <v>283.00524934383202</v>
      </c>
      <c r="O1869">
        <v>0</v>
      </c>
      <c r="P1869">
        <v>39.993438320209975</v>
      </c>
      <c r="Q1869">
        <v>100</v>
      </c>
      <c r="S1869">
        <v>100</v>
      </c>
      <c r="T1869">
        <v>0</v>
      </c>
      <c r="U1869">
        <v>6</v>
      </c>
      <c r="V1869">
        <v>3610</v>
      </c>
      <c r="AB1869" t="s">
        <v>129</v>
      </c>
      <c r="AC1869" t="s">
        <v>129</v>
      </c>
      <c r="AD1869" t="s">
        <v>129</v>
      </c>
      <c r="AE1869" t="s">
        <v>63</v>
      </c>
      <c r="AG1869">
        <v>2012</v>
      </c>
      <c r="AH1869">
        <v>3.0100000000000002</v>
      </c>
      <c r="AI1869">
        <v>38.782392999999999</v>
      </c>
      <c r="AJ1869">
        <v>-95.268809000000005</v>
      </c>
      <c r="AL1869">
        <v>3</v>
      </c>
      <c r="AM1869" t="s">
        <v>63</v>
      </c>
      <c r="AN1869" t="s">
        <v>14065</v>
      </c>
      <c r="AO1869" t="s">
        <v>184</v>
      </c>
      <c r="AP1869" t="s">
        <v>131</v>
      </c>
      <c r="AQ1869" t="s">
        <v>230</v>
      </c>
      <c r="AR1869" t="s">
        <v>1229</v>
      </c>
      <c r="AS1869" t="s">
        <v>83</v>
      </c>
      <c r="AT1869" s="5">
        <v>39612</v>
      </c>
      <c r="AU1869" t="s">
        <v>63</v>
      </c>
      <c r="AV1869" t="s">
        <v>134</v>
      </c>
      <c r="AW1869" t="s">
        <v>150</v>
      </c>
    </row>
    <row r="1870" spans="1:49" x14ac:dyDescent="0.25">
      <c r="A1870">
        <v>0</v>
      </c>
      <c r="B1870" t="s">
        <v>4236</v>
      </c>
      <c r="C1870">
        <v>1</v>
      </c>
      <c r="D1870" t="s">
        <v>86</v>
      </c>
      <c r="E1870" t="s">
        <v>339</v>
      </c>
      <c r="F1870" t="s">
        <v>108</v>
      </c>
      <c r="G1870">
        <v>144.20000000000002</v>
      </c>
      <c r="H1870" t="s">
        <v>3187</v>
      </c>
      <c r="I1870" t="s">
        <v>63</v>
      </c>
      <c r="J1870" t="s">
        <v>121</v>
      </c>
      <c r="K1870" t="s">
        <v>4237</v>
      </c>
      <c r="L1870" t="s">
        <v>3270</v>
      </c>
      <c r="M1870" t="s">
        <v>4209</v>
      </c>
      <c r="N1870">
        <v>283.00524934383202</v>
      </c>
      <c r="O1870">
        <v>0</v>
      </c>
      <c r="P1870">
        <v>39.993438320209975</v>
      </c>
      <c r="Q1870">
        <v>100</v>
      </c>
      <c r="S1870">
        <v>100</v>
      </c>
      <c r="T1870">
        <v>0</v>
      </c>
      <c r="U1870">
        <v>6</v>
      </c>
      <c r="V1870">
        <v>3610</v>
      </c>
      <c r="AB1870" t="s">
        <v>129</v>
      </c>
      <c r="AC1870" t="s">
        <v>129</v>
      </c>
      <c r="AD1870" t="s">
        <v>129</v>
      </c>
      <c r="AE1870" t="s">
        <v>63</v>
      </c>
      <c r="AG1870">
        <v>2012</v>
      </c>
      <c r="AH1870">
        <v>3.02</v>
      </c>
      <c r="AI1870">
        <v>38.782398000000001</v>
      </c>
      <c r="AJ1870">
        <v>-95.269129000000007</v>
      </c>
      <c r="AL1870">
        <v>3</v>
      </c>
      <c r="AM1870" t="s">
        <v>63</v>
      </c>
      <c r="AN1870" t="s">
        <v>4238</v>
      </c>
      <c r="AO1870" t="s">
        <v>184</v>
      </c>
      <c r="AP1870" t="s">
        <v>131</v>
      </c>
      <c r="AQ1870" t="s">
        <v>230</v>
      </c>
      <c r="AR1870" t="s">
        <v>1229</v>
      </c>
      <c r="AS1870" t="s">
        <v>83</v>
      </c>
      <c r="AT1870" s="5">
        <v>39612</v>
      </c>
      <c r="AU1870" t="s">
        <v>63</v>
      </c>
      <c r="AV1870" t="s">
        <v>134</v>
      </c>
      <c r="AW1870" t="s">
        <v>150</v>
      </c>
    </row>
    <row r="1871" spans="1:49" x14ac:dyDescent="0.25">
      <c r="A1871">
        <v>0</v>
      </c>
      <c r="B1871" t="s">
        <v>22926</v>
      </c>
      <c r="C1871">
        <v>1</v>
      </c>
      <c r="D1871" t="s">
        <v>86</v>
      </c>
      <c r="E1871" t="s">
        <v>339</v>
      </c>
      <c r="F1871" t="s">
        <v>108</v>
      </c>
      <c r="G1871">
        <v>146.91</v>
      </c>
      <c r="H1871" t="s">
        <v>1879</v>
      </c>
      <c r="I1871" t="s">
        <v>63</v>
      </c>
      <c r="J1871" t="s">
        <v>121</v>
      </c>
      <c r="K1871" t="s">
        <v>22927</v>
      </c>
      <c r="L1871" t="s">
        <v>4819</v>
      </c>
      <c r="M1871" t="s">
        <v>22928</v>
      </c>
      <c r="N1871">
        <v>313.48425196850394</v>
      </c>
      <c r="O1871">
        <v>0</v>
      </c>
      <c r="P1871">
        <v>35.990813648293965</v>
      </c>
      <c r="Q1871">
        <v>98</v>
      </c>
      <c r="S1871">
        <v>100</v>
      </c>
      <c r="T1871">
        <v>0</v>
      </c>
      <c r="U1871">
        <v>7</v>
      </c>
      <c r="V1871">
        <v>123</v>
      </c>
      <c r="AB1871" t="s">
        <v>129</v>
      </c>
      <c r="AC1871" t="s">
        <v>129</v>
      </c>
      <c r="AD1871" t="s">
        <v>129</v>
      </c>
      <c r="AE1871" t="s">
        <v>63</v>
      </c>
      <c r="AG1871">
        <v>2010</v>
      </c>
      <c r="AH1871">
        <v>5.53</v>
      </c>
      <c r="AI1871">
        <v>38.818710000000003</v>
      </c>
      <c r="AJ1871">
        <v>-95.269000000000005</v>
      </c>
      <c r="AL1871">
        <v>2</v>
      </c>
      <c r="AM1871" t="s">
        <v>63</v>
      </c>
      <c r="AN1871" t="s">
        <v>22929</v>
      </c>
      <c r="AO1871" t="s">
        <v>184</v>
      </c>
      <c r="AP1871" t="s">
        <v>131</v>
      </c>
      <c r="AQ1871" t="s">
        <v>171</v>
      </c>
      <c r="AR1871" t="s">
        <v>172</v>
      </c>
      <c r="AS1871" t="s">
        <v>83</v>
      </c>
      <c r="AT1871" s="5">
        <v>39612</v>
      </c>
      <c r="AU1871" t="s">
        <v>63</v>
      </c>
      <c r="AV1871" t="s">
        <v>134</v>
      </c>
      <c r="AW1871" t="s">
        <v>150</v>
      </c>
    </row>
    <row r="1872" spans="1:49" x14ac:dyDescent="0.25">
      <c r="A1872">
        <v>0</v>
      </c>
      <c r="B1872" t="s">
        <v>9984</v>
      </c>
      <c r="C1872">
        <v>1</v>
      </c>
      <c r="D1872" t="s">
        <v>86</v>
      </c>
      <c r="E1872" t="s">
        <v>339</v>
      </c>
      <c r="F1872" t="s">
        <v>108</v>
      </c>
      <c r="G1872">
        <v>147.81</v>
      </c>
      <c r="H1872" t="s">
        <v>1879</v>
      </c>
      <c r="I1872" t="s">
        <v>63</v>
      </c>
      <c r="J1872" t="s">
        <v>121</v>
      </c>
      <c r="K1872" t="s">
        <v>9985</v>
      </c>
      <c r="L1872" t="s">
        <v>4049</v>
      </c>
      <c r="M1872" t="s">
        <v>9986</v>
      </c>
      <c r="N1872">
        <v>283.00524934383202</v>
      </c>
      <c r="O1872">
        <v>0</v>
      </c>
      <c r="P1872">
        <v>43.996062992125985</v>
      </c>
      <c r="Q1872">
        <v>98</v>
      </c>
      <c r="S1872">
        <v>100</v>
      </c>
      <c r="T1872">
        <v>0</v>
      </c>
      <c r="U1872">
        <v>7</v>
      </c>
      <c r="V1872">
        <v>1179</v>
      </c>
      <c r="AB1872" t="s">
        <v>98</v>
      </c>
      <c r="AC1872" t="s">
        <v>129</v>
      </c>
      <c r="AD1872" t="s">
        <v>129</v>
      </c>
      <c r="AE1872" t="s">
        <v>63</v>
      </c>
      <c r="AG1872">
        <v>2012</v>
      </c>
      <c r="AH1872">
        <v>6.53</v>
      </c>
      <c r="AI1872">
        <v>38.833300000000001</v>
      </c>
      <c r="AJ1872">
        <v>-95.269019999999998</v>
      </c>
      <c r="AL1872">
        <v>2</v>
      </c>
      <c r="AM1872" t="s">
        <v>63</v>
      </c>
      <c r="AN1872" t="s">
        <v>9987</v>
      </c>
      <c r="AO1872" t="s">
        <v>184</v>
      </c>
      <c r="AP1872" t="s">
        <v>131</v>
      </c>
      <c r="AQ1872" t="s">
        <v>1263</v>
      </c>
      <c r="AR1872" t="s">
        <v>2589</v>
      </c>
      <c r="AS1872" t="s">
        <v>83</v>
      </c>
      <c r="AT1872" s="5">
        <v>39612</v>
      </c>
      <c r="AU1872" t="s">
        <v>63</v>
      </c>
      <c r="AV1872" t="s">
        <v>134</v>
      </c>
      <c r="AW1872" t="s">
        <v>150</v>
      </c>
    </row>
    <row r="1873" spans="1:49" x14ac:dyDescent="0.25">
      <c r="A1873">
        <v>0</v>
      </c>
      <c r="B1873" t="s">
        <v>24357</v>
      </c>
      <c r="C1873">
        <v>1</v>
      </c>
      <c r="D1873" t="s">
        <v>86</v>
      </c>
      <c r="E1873" t="s">
        <v>339</v>
      </c>
      <c r="F1873" t="s">
        <v>108</v>
      </c>
      <c r="G1873">
        <v>149.58000000000001</v>
      </c>
      <c r="H1873" t="s">
        <v>489</v>
      </c>
      <c r="I1873" t="s">
        <v>63</v>
      </c>
      <c r="J1873" t="s">
        <v>121</v>
      </c>
      <c r="K1873" t="s">
        <v>24358</v>
      </c>
      <c r="L1873" t="s">
        <v>7322</v>
      </c>
      <c r="M1873" t="s">
        <v>4049</v>
      </c>
      <c r="N1873">
        <v>53.805774278215225</v>
      </c>
      <c r="O1873">
        <v>45</v>
      </c>
      <c r="P1873">
        <v>79.98687664041995</v>
      </c>
      <c r="Q1873">
        <v>85</v>
      </c>
      <c r="S1873">
        <v>99.600000000000009</v>
      </c>
      <c r="T1873">
        <v>0</v>
      </c>
      <c r="U1873">
        <v>5</v>
      </c>
      <c r="V1873">
        <v>9030</v>
      </c>
      <c r="AB1873" t="s">
        <v>63</v>
      </c>
      <c r="AC1873" t="s">
        <v>63</v>
      </c>
      <c r="AD1873" t="s">
        <v>63</v>
      </c>
      <c r="AE1873" t="s">
        <v>129</v>
      </c>
      <c r="AG1873">
        <v>2012</v>
      </c>
      <c r="AH1873">
        <v>8.370000000000001</v>
      </c>
      <c r="AI1873">
        <v>38.858289999999997</v>
      </c>
      <c r="AJ1873">
        <v>-95.261189999999999</v>
      </c>
      <c r="AK1873" t="s">
        <v>77</v>
      </c>
      <c r="AL1873">
        <v>2</v>
      </c>
      <c r="AM1873" t="s">
        <v>63</v>
      </c>
      <c r="AN1873" t="s">
        <v>24359</v>
      </c>
      <c r="AO1873" t="s">
        <v>184</v>
      </c>
      <c r="AP1873" t="s">
        <v>786</v>
      </c>
      <c r="AQ1873" t="s">
        <v>327</v>
      </c>
      <c r="AR1873" t="s">
        <v>133</v>
      </c>
      <c r="AS1873" t="s">
        <v>83</v>
      </c>
      <c r="AT1873" s="5">
        <v>39819</v>
      </c>
      <c r="AU1873" t="s">
        <v>76</v>
      </c>
      <c r="AV1873" t="s">
        <v>119</v>
      </c>
      <c r="AW1873" t="s">
        <v>1220</v>
      </c>
    </row>
    <row r="1874" spans="1:49" x14ac:dyDescent="0.25">
      <c r="A1874">
        <v>0</v>
      </c>
      <c r="B1874" t="s">
        <v>4817</v>
      </c>
      <c r="C1874">
        <v>1</v>
      </c>
      <c r="D1874" t="s">
        <v>86</v>
      </c>
      <c r="E1874" t="s">
        <v>339</v>
      </c>
      <c r="F1874" t="s">
        <v>108</v>
      </c>
      <c r="G1874">
        <v>150.45000000000002</v>
      </c>
      <c r="H1874" t="s">
        <v>3187</v>
      </c>
      <c r="I1874" t="s">
        <v>63</v>
      </c>
      <c r="J1874" t="s">
        <v>121</v>
      </c>
      <c r="K1874" t="s">
        <v>4818</v>
      </c>
      <c r="L1874" t="s">
        <v>4819</v>
      </c>
      <c r="M1874" t="s">
        <v>4820</v>
      </c>
      <c r="N1874">
        <v>343.01181102362204</v>
      </c>
      <c r="O1874">
        <v>0</v>
      </c>
      <c r="P1874">
        <v>35.990813648293965</v>
      </c>
      <c r="Q1874">
        <v>99</v>
      </c>
      <c r="S1874">
        <v>100</v>
      </c>
      <c r="T1874">
        <v>0</v>
      </c>
      <c r="U1874">
        <v>5</v>
      </c>
      <c r="V1874">
        <v>123</v>
      </c>
      <c r="AB1874" t="s">
        <v>129</v>
      </c>
      <c r="AC1874" t="s">
        <v>129</v>
      </c>
      <c r="AD1874" t="s">
        <v>129</v>
      </c>
      <c r="AE1874" t="s">
        <v>63</v>
      </c>
      <c r="AG1874">
        <v>2012</v>
      </c>
      <c r="AH1874">
        <v>9.17</v>
      </c>
      <c r="AI1874">
        <v>38.869970000000002</v>
      </c>
      <c r="AJ1874">
        <v>-95.255989999999997</v>
      </c>
      <c r="AL1874">
        <v>4</v>
      </c>
      <c r="AM1874" t="s">
        <v>63</v>
      </c>
      <c r="AN1874" t="s">
        <v>4821</v>
      </c>
      <c r="AO1874" t="s">
        <v>184</v>
      </c>
      <c r="AP1874" t="s">
        <v>131</v>
      </c>
      <c r="AQ1874" t="s">
        <v>424</v>
      </c>
      <c r="AR1874" t="s">
        <v>160</v>
      </c>
      <c r="AS1874" t="s">
        <v>83</v>
      </c>
      <c r="AT1874" s="5">
        <v>39612</v>
      </c>
      <c r="AU1874" t="s">
        <v>63</v>
      </c>
      <c r="AV1874" t="s">
        <v>134</v>
      </c>
      <c r="AW1874" t="s">
        <v>150</v>
      </c>
    </row>
    <row r="1875" spans="1:49" x14ac:dyDescent="0.25">
      <c r="A1875">
        <v>0</v>
      </c>
      <c r="B1875" t="s">
        <v>7320</v>
      </c>
      <c r="C1875">
        <v>1</v>
      </c>
      <c r="D1875" t="s">
        <v>86</v>
      </c>
      <c r="E1875" t="s">
        <v>339</v>
      </c>
      <c r="F1875" t="s">
        <v>108</v>
      </c>
      <c r="G1875">
        <v>150.65</v>
      </c>
      <c r="H1875" t="s">
        <v>489</v>
      </c>
      <c r="I1875" t="s">
        <v>63</v>
      </c>
      <c r="J1875" t="s">
        <v>121</v>
      </c>
      <c r="K1875" t="s">
        <v>7321</v>
      </c>
      <c r="L1875" t="s">
        <v>7322</v>
      </c>
      <c r="M1875" t="s">
        <v>7323</v>
      </c>
      <c r="N1875">
        <v>31.102362204724411</v>
      </c>
      <c r="O1875">
        <v>45</v>
      </c>
      <c r="P1875">
        <v>56.135170603674538</v>
      </c>
      <c r="Q1875">
        <v>99</v>
      </c>
      <c r="S1875">
        <v>100</v>
      </c>
      <c r="T1875">
        <v>0</v>
      </c>
      <c r="U1875">
        <v>5</v>
      </c>
      <c r="V1875">
        <v>123</v>
      </c>
      <c r="AB1875" t="s">
        <v>63</v>
      </c>
      <c r="AC1875" t="s">
        <v>63</v>
      </c>
      <c r="AD1875" t="s">
        <v>63</v>
      </c>
      <c r="AE1875" t="s">
        <v>129</v>
      </c>
      <c r="AG1875">
        <v>2012</v>
      </c>
      <c r="AH1875">
        <v>9.35</v>
      </c>
      <c r="AI1875">
        <v>38.873399999999997</v>
      </c>
      <c r="AJ1875">
        <v>-95.255880000000005</v>
      </c>
      <c r="AK1875" t="s">
        <v>77</v>
      </c>
      <c r="AL1875">
        <v>2</v>
      </c>
      <c r="AM1875" t="s">
        <v>63</v>
      </c>
      <c r="AN1875" t="s">
        <v>7324</v>
      </c>
      <c r="AO1875" t="s">
        <v>184</v>
      </c>
      <c r="AP1875" t="s">
        <v>786</v>
      </c>
      <c r="AQ1875" t="s">
        <v>787</v>
      </c>
      <c r="AR1875" t="s">
        <v>133</v>
      </c>
      <c r="AS1875" t="s">
        <v>83</v>
      </c>
      <c r="AT1875" s="5">
        <v>40116</v>
      </c>
      <c r="AU1875" t="s">
        <v>76</v>
      </c>
      <c r="AV1875" t="s">
        <v>149</v>
      </c>
      <c r="AW1875" t="s">
        <v>135</v>
      </c>
    </row>
    <row r="1876" spans="1:49" x14ac:dyDescent="0.25">
      <c r="A1876">
        <v>0</v>
      </c>
      <c r="B1876" t="s">
        <v>21534</v>
      </c>
      <c r="C1876">
        <v>1</v>
      </c>
      <c r="D1876" t="s">
        <v>86</v>
      </c>
      <c r="E1876" t="s">
        <v>339</v>
      </c>
      <c r="F1876" t="s">
        <v>108</v>
      </c>
      <c r="G1876">
        <v>150.67000000000002</v>
      </c>
      <c r="H1876" t="s">
        <v>489</v>
      </c>
      <c r="I1876" t="s">
        <v>63</v>
      </c>
      <c r="J1876" t="s">
        <v>121</v>
      </c>
      <c r="K1876" t="s">
        <v>21535</v>
      </c>
      <c r="L1876" t="s">
        <v>7322</v>
      </c>
      <c r="M1876" t="s">
        <v>4049</v>
      </c>
      <c r="N1876">
        <v>31.102362204724411</v>
      </c>
      <c r="O1876">
        <v>45</v>
      </c>
      <c r="P1876">
        <v>79.98687664041995</v>
      </c>
      <c r="Q1876">
        <v>85</v>
      </c>
      <c r="S1876">
        <v>100</v>
      </c>
      <c r="T1876">
        <v>0</v>
      </c>
      <c r="U1876">
        <v>5</v>
      </c>
      <c r="V1876">
        <v>9030</v>
      </c>
      <c r="AB1876" t="s">
        <v>63</v>
      </c>
      <c r="AC1876" t="s">
        <v>63</v>
      </c>
      <c r="AD1876" t="s">
        <v>63</v>
      </c>
      <c r="AE1876" t="s">
        <v>129</v>
      </c>
      <c r="AG1876">
        <v>2012</v>
      </c>
      <c r="AH1876">
        <v>9.39</v>
      </c>
      <c r="AI1876">
        <v>38.873379999999997</v>
      </c>
      <c r="AJ1876">
        <v>-95.255650000000003</v>
      </c>
      <c r="AK1876" t="s">
        <v>77</v>
      </c>
      <c r="AL1876">
        <v>2</v>
      </c>
      <c r="AM1876" t="s">
        <v>63</v>
      </c>
      <c r="AN1876" t="s">
        <v>21536</v>
      </c>
      <c r="AO1876" t="s">
        <v>184</v>
      </c>
      <c r="AP1876" t="s">
        <v>786</v>
      </c>
      <c r="AQ1876" t="s">
        <v>2589</v>
      </c>
      <c r="AR1876" t="s">
        <v>133</v>
      </c>
      <c r="AS1876" t="s">
        <v>83</v>
      </c>
      <c r="AT1876" s="5">
        <v>39819</v>
      </c>
      <c r="AU1876" t="s">
        <v>76</v>
      </c>
      <c r="AV1876" t="s">
        <v>119</v>
      </c>
      <c r="AW1876" t="s">
        <v>135</v>
      </c>
    </row>
    <row r="1877" spans="1:49" x14ac:dyDescent="0.25">
      <c r="A1877">
        <v>0</v>
      </c>
      <c r="B1877" t="s">
        <v>20312</v>
      </c>
      <c r="C1877">
        <v>1</v>
      </c>
      <c r="D1877" t="s">
        <v>86</v>
      </c>
      <c r="E1877" t="s">
        <v>339</v>
      </c>
      <c r="F1877" t="s">
        <v>108</v>
      </c>
      <c r="G1877">
        <v>150.97</v>
      </c>
      <c r="H1877" t="s">
        <v>90</v>
      </c>
      <c r="I1877" t="s">
        <v>63</v>
      </c>
      <c r="J1877" t="s">
        <v>121</v>
      </c>
      <c r="K1877" t="s">
        <v>20313</v>
      </c>
      <c r="L1877" t="s">
        <v>7322</v>
      </c>
      <c r="M1877" t="s">
        <v>9415</v>
      </c>
      <c r="N1877">
        <v>162.5</v>
      </c>
      <c r="O1877">
        <v>0</v>
      </c>
      <c r="P1877">
        <v>39.993438320209975</v>
      </c>
      <c r="Q1877">
        <v>100</v>
      </c>
      <c r="S1877">
        <v>100</v>
      </c>
      <c r="T1877">
        <v>0</v>
      </c>
      <c r="U1877">
        <v>5</v>
      </c>
      <c r="V1877">
        <v>4515</v>
      </c>
      <c r="AB1877" t="s">
        <v>129</v>
      </c>
      <c r="AC1877" t="s">
        <v>129</v>
      </c>
      <c r="AD1877" t="s">
        <v>129</v>
      </c>
      <c r="AE1877" t="s">
        <v>63</v>
      </c>
      <c r="AG1877">
        <v>2012</v>
      </c>
      <c r="AH1877">
        <v>9.65</v>
      </c>
      <c r="AI1877">
        <v>38.876927000000002</v>
      </c>
      <c r="AJ1877">
        <v>-95.256406999999996</v>
      </c>
      <c r="AL1877">
        <v>3</v>
      </c>
      <c r="AM1877" t="s">
        <v>63</v>
      </c>
      <c r="AN1877" t="s">
        <v>20314</v>
      </c>
      <c r="AO1877" t="s">
        <v>184</v>
      </c>
      <c r="AP1877" t="s">
        <v>131</v>
      </c>
      <c r="AQ1877" t="s">
        <v>424</v>
      </c>
      <c r="AR1877" t="s">
        <v>160</v>
      </c>
      <c r="AS1877" t="s">
        <v>83</v>
      </c>
      <c r="AT1877" s="5">
        <v>39636</v>
      </c>
      <c r="AU1877" t="s">
        <v>76</v>
      </c>
      <c r="AV1877" t="s">
        <v>134</v>
      </c>
      <c r="AW1877" t="s">
        <v>135</v>
      </c>
    </row>
    <row r="1878" spans="1:49" x14ac:dyDescent="0.25">
      <c r="A1878">
        <v>0</v>
      </c>
      <c r="B1878" t="s">
        <v>7432</v>
      </c>
      <c r="C1878">
        <v>1</v>
      </c>
      <c r="D1878" t="s">
        <v>86</v>
      </c>
      <c r="E1878" t="s">
        <v>339</v>
      </c>
      <c r="F1878" t="s">
        <v>108</v>
      </c>
      <c r="G1878">
        <v>150.97999999999999</v>
      </c>
      <c r="H1878" t="s">
        <v>90</v>
      </c>
      <c r="I1878" t="s">
        <v>63</v>
      </c>
      <c r="J1878" t="s">
        <v>121</v>
      </c>
      <c r="K1878" t="s">
        <v>7433</v>
      </c>
      <c r="L1878" t="s">
        <v>7322</v>
      </c>
      <c r="M1878" t="s">
        <v>7434</v>
      </c>
      <c r="N1878">
        <v>162.5</v>
      </c>
      <c r="O1878">
        <v>0</v>
      </c>
      <c r="P1878">
        <v>39.993438320209975</v>
      </c>
      <c r="Q1878">
        <v>100</v>
      </c>
      <c r="S1878">
        <v>100</v>
      </c>
      <c r="T1878">
        <v>0</v>
      </c>
      <c r="U1878">
        <v>5</v>
      </c>
      <c r="V1878">
        <v>4515</v>
      </c>
      <c r="AB1878" t="s">
        <v>129</v>
      </c>
      <c r="AC1878" t="s">
        <v>129</v>
      </c>
      <c r="AD1878" t="s">
        <v>129</v>
      </c>
      <c r="AE1878" t="s">
        <v>63</v>
      </c>
      <c r="AG1878">
        <v>2012</v>
      </c>
      <c r="AH1878">
        <v>9.66</v>
      </c>
      <c r="AI1878">
        <v>38.876992999999999</v>
      </c>
      <c r="AJ1878">
        <v>-95.256097999999994</v>
      </c>
      <c r="AL1878">
        <v>3</v>
      </c>
      <c r="AM1878" t="s">
        <v>63</v>
      </c>
      <c r="AN1878" t="s">
        <v>7435</v>
      </c>
      <c r="AO1878" t="s">
        <v>184</v>
      </c>
      <c r="AP1878" t="s">
        <v>131</v>
      </c>
      <c r="AQ1878" t="s">
        <v>424</v>
      </c>
      <c r="AR1878" t="s">
        <v>160</v>
      </c>
      <c r="AS1878" t="s">
        <v>83</v>
      </c>
      <c r="AT1878" s="5">
        <v>39636</v>
      </c>
      <c r="AU1878" t="s">
        <v>76</v>
      </c>
      <c r="AV1878" t="s">
        <v>134</v>
      </c>
      <c r="AW1878" t="s">
        <v>135</v>
      </c>
    </row>
    <row r="1879" spans="1:49" x14ac:dyDescent="0.25">
      <c r="A1879">
        <v>0</v>
      </c>
      <c r="B1879" t="s">
        <v>20787</v>
      </c>
      <c r="C1879">
        <v>1</v>
      </c>
      <c r="D1879" t="s">
        <v>86</v>
      </c>
      <c r="E1879" t="s">
        <v>339</v>
      </c>
      <c r="F1879" t="s">
        <v>108</v>
      </c>
      <c r="G1879">
        <v>151.46</v>
      </c>
      <c r="H1879" t="s">
        <v>3187</v>
      </c>
      <c r="I1879" t="s">
        <v>63</v>
      </c>
      <c r="J1879" t="s">
        <v>121</v>
      </c>
      <c r="K1879" t="s">
        <v>14848</v>
      </c>
      <c r="L1879" t="s">
        <v>20788</v>
      </c>
      <c r="M1879" t="s">
        <v>7434</v>
      </c>
      <c r="N1879">
        <v>283.00524934383202</v>
      </c>
      <c r="O1879">
        <v>0</v>
      </c>
      <c r="P1879">
        <v>39.993438320209975</v>
      </c>
      <c r="Q1879">
        <v>100</v>
      </c>
      <c r="S1879">
        <v>100</v>
      </c>
      <c r="T1879">
        <v>0</v>
      </c>
      <c r="U1879">
        <v>5</v>
      </c>
      <c r="V1879">
        <v>5850</v>
      </c>
      <c r="AB1879" t="s">
        <v>129</v>
      </c>
      <c r="AC1879" t="s">
        <v>129</v>
      </c>
      <c r="AD1879" t="s">
        <v>129</v>
      </c>
      <c r="AE1879" t="s">
        <v>63</v>
      </c>
      <c r="AG1879">
        <v>2012</v>
      </c>
      <c r="AH1879">
        <v>10.18</v>
      </c>
      <c r="AI1879">
        <v>38.884470999999998</v>
      </c>
      <c r="AJ1879">
        <v>-95.258126000000004</v>
      </c>
      <c r="AL1879">
        <v>3</v>
      </c>
      <c r="AM1879" t="s">
        <v>63</v>
      </c>
      <c r="AN1879" t="s">
        <v>20789</v>
      </c>
      <c r="AO1879" t="s">
        <v>184</v>
      </c>
      <c r="AP1879" t="s">
        <v>131</v>
      </c>
      <c r="AQ1879" t="s">
        <v>230</v>
      </c>
      <c r="AR1879" t="s">
        <v>1229</v>
      </c>
      <c r="AS1879" t="s">
        <v>83</v>
      </c>
      <c r="AT1879" s="5">
        <v>39612</v>
      </c>
      <c r="AU1879" t="s">
        <v>63</v>
      </c>
      <c r="AV1879" t="s">
        <v>134</v>
      </c>
      <c r="AW1879" t="s">
        <v>135</v>
      </c>
    </row>
    <row r="1880" spans="1:49" x14ac:dyDescent="0.25">
      <c r="A1880">
        <v>0</v>
      </c>
      <c r="B1880" t="s">
        <v>14847</v>
      </c>
      <c r="C1880">
        <v>1</v>
      </c>
      <c r="D1880" t="s">
        <v>86</v>
      </c>
      <c r="E1880" t="s">
        <v>339</v>
      </c>
      <c r="F1880" t="s">
        <v>108</v>
      </c>
      <c r="G1880">
        <v>151.45000000000002</v>
      </c>
      <c r="H1880" t="s">
        <v>3187</v>
      </c>
      <c r="I1880" t="s">
        <v>63</v>
      </c>
      <c r="J1880" t="s">
        <v>121</v>
      </c>
      <c r="K1880" t="s">
        <v>14848</v>
      </c>
      <c r="L1880" t="s">
        <v>14849</v>
      </c>
      <c r="M1880" t="s">
        <v>9415</v>
      </c>
      <c r="N1880">
        <v>283.00524934383202</v>
      </c>
      <c r="O1880">
        <v>0</v>
      </c>
      <c r="P1880">
        <v>39.993438320209975</v>
      </c>
      <c r="Q1880">
        <v>100</v>
      </c>
      <c r="S1880">
        <v>100</v>
      </c>
      <c r="T1880">
        <v>0</v>
      </c>
      <c r="U1880">
        <v>5</v>
      </c>
      <c r="V1880">
        <v>5850</v>
      </c>
      <c r="AB1880" t="s">
        <v>129</v>
      </c>
      <c r="AC1880" t="s">
        <v>129</v>
      </c>
      <c r="AD1880" t="s">
        <v>129</v>
      </c>
      <c r="AE1880" t="s">
        <v>63</v>
      </c>
      <c r="AG1880">
        <v>2012</v>
      </c>
      <c r="AH1880">
        <v>10.19</v>
      </c>
      <c r="AI1880">
        <v>38.884422000000001</v>
      </c>
      <c r="AJ1880">
        <v>-95.258446000000006</v>
      </c>
      <c r="AL1880">
        <v>3</v>
      </c>
      <c r="AM1880" t="s">
        <v>63</v>
      </c>
      <c r="AN1880" t="s">
        <v>14850</v>
      </c>
      <c r="AO1880" t="s">
        <v>184</v>
      </c>
      <c r="AP1880" t="s">
        <v>131</v>
      </c>
      <c r="AQ1880" t="s">
        <v>230</v>
      </c>
      <c r="AR1880" t="s">
        <v>1229</v>
      </c>
      <c r="AS1880" t="s">
        <v>83</v>
      </c>
      <c r="AT1880" s="5">
        <v>39612</v>
      </c>
      <c r="AU1880" t="s">
        <v>63</v>
      </c>
      <c r="AV1880" t="s">
        <v>134</v>
      </c>
      <c r="AW1880" t="s">
        <v>135</v>
      </c>
    </row>
    <row r="1881" spans="1:49" x14ac:dyDescent="0.25">
      <c r="A1881">
        <v>0</v>
      </c>
      <c r="B1881" t="s">
        <v>5783</v>
      </c>
      <c r="C1881">
        <v>1</v>
      </c>
      <c r="D1881" t="s">
        <v>86</v>
      </c>
      <c r="E1881" t="s">
        <v>64</v>
      </c>
      <c r="F1881" t="s">
        <v>65</v>
      </c>
      <c r="G1881">
        <v>374.1</v>
      </c>
      <c r="H1881" t="s">
        <v>3187</v>
      </c>
      <c r="I1881" t="s">
        <v>63</v>
      </c>
      <c r="J1881" t="s">
        <v>121</v>
      </c>
      <c r="K1881" t="s">
        <v>5784</v>
      </c>
      <c r="L1881" t="s">
        <v>1670</v>
      </c>
      <c r="M1881" t="s">
        <v>5785</v>
      </c>
      <c r="N1881">
        <v>287.13910761154858</v>
      </c>
      <c r="O1881">
        <v>17</v>
      </c>
      <c r="P1881">
        <v>31.988188976377952</v>
      </c>
      <c r="Q1881">
        <v>92</v>
      </c>
      <c r="S1881">
        <v>99.7</v>
      </c>
      <c r="T1881">
        <v>0</v>
      </c>
      <c r="U1881">
        <v>7</v>
      </c>
      <c r="V1881">
        <v>710</v>
      </c>
      <c r="W1881" t="s">
        <v>70</v>
      </c>
      <c r="AB1881" t="s">
        <v>129</v>
      </c>
      <c r="AC1881" t="s">
        <v>129</v>
      </c>
      <c r="AD1881" t="s">
        <v>129</v>
      </c>
      <c r="AE1881" t="s">
        <v>63</v>
      </c>
      <c r="AG1881">
        <v>2005</v>
      </c>
      <c r="AH1881">
        <v>1.56</v>
      </c>
      <c r="AI1881">
        <v>39.013480000000001</v>
      </c>
      <c r="AJ1881">
        <v>-95.473460000000003</v>
      </c>
      <c r="AK1881" t="s">
        <v>77</v>
      </c>
      <c r="AL1881">
        <v>4</v>
      </c>
      <c r="AM1881" t="s">
        <v>100</v>
      </c>
      <c r="AN1881" t="s">
        <v>5786</v>
      </c>
      <c r="AO1881" t="s">
        <v>100</v>
      </c>
      <c r="AP1881" t="s">
        <v>80</v>
      </c>
      <c r="AQ1881" t="s">
        <v>5787</v>
      </c>
      <c r="AR1881" t="s">
        <v>5788</v>
      </c>
      <c r="AS1881" t="s">
        <v>83</v>
      </c>
      <c r="AT1881" s="5">
        <v>39814</v>
      </c>
      <c r="AU1881" t="s">
        <v>63</v>
      </c>
      <c r="AV1881" t="s">
        <v>274</v>
      </c>
      <c r="AW1881" t="s">
        <v>444</v>
      </c>
    </row>
    <row r="1882" spans="1:49" x14ac:dyDescent="0.25">
      <c r="A1882">
        <v>0</v>
      </c>
      <c r="B1882" t="s">
        <v>6989</v>
      </c>
      <c r="C1882">
        <v>1</v>
      </c>
      <c r="D1882" t="s">
        <v>86</v>
      </c>
      <c r="E1882" t="s">
        <v>64</v>
      </c>
      <c r="F1882" t="s">
        <v>65</v>
      </c>
      <c r="G1882">
        <v>375.58</v>
      </c>
      <c r="H1882" t="s">
        <v>3187</v>
      </c>
      <c r="I1882" t="s">
        <v>63</v>
      </c>
      <c r="J1882" t="s">
        <v>121</v>
      </c>
      <c r="K1882" t="s">
        <v>6990</v>
      </c>
      <c r="L1882" t="s">
        <v>1670</v>
      </c>
      <c r="M1882" t="s">
        <v>6991</v>
      </c>
      <c r="N1882">
        <v>287.20472440944883</v>
      </c>
      <c r="O1882">
        <v>20</v>
      </c>
      <c r="P1882">
        <v>27.985564304461942</v>
      </c>
      <c r="Q1882">
        <v>95</v>
      </c>
      <c r="S1882">
        <v>99.9</v>
      </c>
      <c r="T1882">
        <v>0</v>
      </c>
      <c r="U1882">
        <v>3</v>
      </c>
      <c r="V1882">
        <v>89</v>
      </c>
      <c r="W1882" t="s">
        <v>70</v>
      </c>
      <c r="AB1882" t="s">
        <v>129</v>
      </c>
      <c r="AC1882" t="s">
        <v>129</v>
      </c>
      <c r="AD1882" t="s">
        <v>129</v>
      </c>
      <c r="AE1882" t="s">
        <v>63</v>
      </c>
      <c r="AG1882">
        <v>2004</v>
      </c>
      <c r="AH1882">
        <v>3.04</v>
      </c>
      <c r="AI1882">
        <v>39.006250000000001</v>
      </c>
      <c r="AJ1882">
        <v>-95.447289999999995</v>
      </c>
      <c r="AK1882" t="s">
        <v>77</v>
      </c>
      <c r="AL1882">
        <v>4</v>
      </c>
      <c r="AM1882" t="s">
        <v>100</v>
      </c>
      <c r="AN1882" t="s">
        <v>6992</v>
      </c>
      <c r="AO1882" t="s">
        <v>100</v>
      </c>
      <c r="AP1882" t="s">
        <v>170</v>
      </c>
      <c r="AQ1882" t="s">
        <v>6993</v>
      </c>
      <c r="AR1882" t="s">
        <v>6994</v>
      </c>
      <c r="AS1882" t="s">
        <v>83</v>
      </c>
      <c r="AT1882" s="5">
        <v>39814</v>
      </c>
      <c r="AU1882" t="s">
        <v>63</v>
      </c>
      <c r="AV1882" t="s">
        <v>134</v>
      </c>
      <c r="AW1882" t="s">
        <v>150</v>
      </c>
    </row>
    <row r="1883" spans="1:49" x14ac:dyDescent="0.25">
      <c r="A1883">
        <v>0</v>
      </c>
      <c r="B1883" t="s">
        <v>5205</v>
      </c>
      <c r="C1883">
        <v>1</v>
      </c>
      <c r="D1883" t="s">
        <v>86</v>
      </c>
      <c r="E1883" t="s">
        <v>64</v>
      </c>
      <c r="F1883" t="s">
        <v>65</v>
      </c>
      <c r="G1883">
        <v>380.68</v>
      </c>
      <c r="H1883" t="s">
        <v>3187</v>
      </c>
      <c r="I1883" t="s">
        <v>63</v>
      </c>
      <c r="J1883" t="s">
        <v>121</v>
      </c>
      <c r="K1883" t="s">
        <v>5206</v>
      </c>
      <c r="L1883" t="s">
        <v>1670</v>
      </c>
      <c r="M1883" t="s">
        <v>491</v>
      </c>
      <c r="N1883">
        <v>270.99737532808399</v>
      </c>
      <c r="O1883">
        <v>5</v>
      </c>
      <c r="P1883">
        <v>32.15223097112861</v>
      </c>
      <c r="Q1883">
        <v>95</v>
      </c>
      <c r="S1883">
        <v>99.8</v>
      </c>
      <c r="T1883">
        <v>0</v>
      </c>
      <c r="U1883">
        <v>3</v>
      </c>
      <c r="V1883">
        <v>89</v>
      </c>
      <c r="W1883" t="s">
        <v>70</v>
      </c>
      <c r="AB1883" t="s">
        <v>129</v>
      </c>
      <c r="AC1883" t="s">
        <v>129</v>
      </c>
      <c r="AD1883" t="s">
        <v>129</v>
      </c>
      <c r="AE1883" t="s">
        <v>63</v>
      </c>
      <c r="AG1883">
        <v>2004</v>
      </c>
      <c r="AH1883">
        <v>8.14</v>
      </c>
      <c r="AI1883">
        <v>38.997160000000001</v>
      </c>
      <c r="AJ1883">
        <v>-95.353909999999999</v>
      </c>
      <c r="AK1883" t="s">
        <v>77</v>
      </c>
      <c r="AL1883">
        <v>4</v>
      </c>
      <c r="AM1883" t="s">
        <v>100</v>
      </c>
      <c r="AN1883" t="s">
        <v>5207</v>
      </c>
      <c r="AO1883" t="s">
        <v>100</v>
      </c>
      <c r="AP1883" t="s">
        <v>80</v>
      </c>
      <c r="AQ1883" t="s">
        <v>5208</v>
      </c>
      <c r="AR1883" t="s">
        <v>5209</v>
      </c>
      <c r="AS1883" t="s">
        <v>83</v>
      </c>
      <c r="AT1883" s="5">
        <v>39814</v>
      </c>
      <c r="AU1883" t="s">
        <v>63</v>
      </c>
      <c r="AV1883" t="s">
        <v>134</v>
      </c>
      <c r="AW1883" t="s">
        <v>150</v>
      </c>
    </row>
    <row r="1884" spans="1:49" x14ac:dyDescent="0.25">
      <c r="A1884">
        <v>0</v>
      </c>
      <c r="B1884" t="s">
        <v>7259</v>
      </c>
      <c r="C1884">
        <v>1</v>
      </c>
      <c r="D1884" t="s">
        <v>86</v>
      </c>
      <c r="E1884" t="s">
        <v>64</v>
      </c>
      <c r="F1884" t="s">
        <v>65</v>
      </c>
      <c r="G1884">
        <v>384.73</v>
      </c>
      <c r="H1884" t="s">
        <v>820</v>
      </c>
      <c r="I1884" t="s">
        <v>63</v>
      </c>
      <c r="J1884" t="s">
        <v>121</v>
      </c>
      <c r="K1884" t="s">
        <v>7260</v>
      </c>
      <c r="L1884" t="s">
        <v>1670</v>
      </c>
      <c r="M1884" t="s">
        <v>7261</v>
      </c>
      <c r="N1884">
        <v>267.2244094488189</v>
      </c>
      <c r="O1884">
        <v>21</v>
      </c>
      <c r="P1884">
        <v>51.837270341207351</v>
      </c>
      <c r="Q1884">
        <v>81.600000000000009</v>
      </c>
      <c r="S1884">
        <v>99.4</v>
      </c>
      <c r="T1884">
        <v>0</v>
      </c>
      <c r="U1884">
        <v>3</v>
      </c>
      <c r="V1884">
        <v>2500</v>
      </c>
      <c r="AB1884" t="s">
        <v>98</v>
      </c>
      <c r="AC1884" t="s">
        <v>129</v>
      </c>
      <c r="AD1884" t="s">
        <v>129</v>
      </c>
      <c r="AE1884" t="s">
        <v>63</v>
      </c>
      <c r="AG1884">
        <v>2006</v>
      </c>
      <c r="AH1884">
        <v>12.19</v>
      </c>
      <c r="AI1884">
        <v>38.995370000000001</v>
      </c>
      <c r="AJ1884">
        <v>-95.279089999999997</v>
      </c>
      <c r="AK1884" t="s">
        <v>77</v>
      </c>
      <c r="AL1884">
        <v>4</v>
      </c>
      <c r="AM1884" t="s">
        <v>100</v>
      </c>
      <c r="AN1884" t="s">
        <v>7262</v>
      </c>
      <c r="AO1884" t="s">
        <v>184</v>
      </c>
      <c r="AP1884" t="s">
        <v>131</v>
      </c>
      <c r="AQ1884" t="s">
        <v>7263</v>
      </c>
      <c r="AR1884" t="s">
        <v>7264</v>
      </c>
      <c r="AS1884" t="s">
        <v>83</v>
      </c>
      <c r="AT1884" s="5">
        <v>39801</v>
      </c>
      <c r="AU1884" t="s">
        <v>63</v>
      </c>
      <c r="AV1884" t="s">
        <v>187</v>
      </c>
      <c r="AW1884" t="s">
        <v>188</v>
      </c>
    </row>
    <row r="1885" spans="1:49" x14ac:dyDescent="0.25">
      <c r="A1885">
        <v>0</v>
      </c>
      <c r="B1885" t="s">
        <v>4046</v>
      </c>
      <c r="C1885">
        <v>1</v>
      </c>
      <c r="D1885" t="s">
        <v>86</v>
      </c>
      <c r="E1885" t="s">
        <v>339</v>
      </c>
      <c r="F1885" t="s">
        <v>108</v>
      </c>
      <c r="G1885">
        <v>145.30000000000001</v>
      </c>
      <c r="H1885" t="s">
        <v>489</v>
      </c>
      <c r="I1885" t="s">
        <v>63</v>
      </c>
      <c r="J1885" t="s">
        <v>121</v>
      </c>
      <c r="K1885" t="s">
        <v>4047</v>
      </c>
      <c r="L1885" t="s">
        <v>4048</v>
      </c>
      <c r="M1885" t="s">
        <v>4049</v>
      </c>
      <c r="N1885">
        <v>27.526246719160106</v>
      </c>
      <c r="O1885">
        <v>0</v>
      </c>
      <c r="P1885">
        <v>79.98687664041995</v>
      </c>
      <c r="Q1885">
        <v>85</v>
      </c>
      <c r="S1885">
        <v>99.5</v>
      </c>
      <c r="T1885">
        <v>0</v>
      </c>
      <c r="U1885">
        <v>6</v>
      </c>
      <c r="V1885">
        <v>7220</v>
      </c>
      <c r="AB1885" t="s">
        <v>63</v>
      </c>
      <c r="AC1885" t="s">
        <v>63</v>
      </c>
      <c r="AD1885" t="s">
        <v>63</v>
      </c>
      <c r="AE1885" t="s">
        <v>129</v>
      </c>
      <c r="AG1885">
        <v>2012</v>
      </c>
      <c r="AH1885">
        <v>4.07</v>
      </c>
      <c r="AI1885">
        <v>38.79862</v>
      </c>
      <c r="AJ1885">
        <v>-95.268979999999999</v>
      </c>
      <c r="AL1885">
        <v>3</v>
      </c>
      <c r="AM1885" t="s">
        <v>63</v>
      </c>
      <c r="AN1885" t="s">
        <v>4050</v>
      </c>
      <c r="AO1885" t="s">
        <v>184</v>
      </c>
      <c r="AP1885" t="s">
        <v>786</v>
      </c>
      <c r="AQ1885" t="s">
        <v>133</v>
      </c>
      <c r="AR1885" t="s">
        <v>133</v>
      </c>
      <c r="AS1885" t="s">
        <v>83</v>
      </c>
      <c r="AT1885" s="5">
        <v>39819</v>
      </c>
      <c r="AU1885" t="s">
        <v>76</v>
      </c>
      <c r="AV1885" t="s">
        <v>119</v>
      </c>
      <c r="AW1885" t="s">
        <v>150</v>
      </c>
    </row>
    <row r="1886" spans="1:49" x14ac:dyDescent="0.25">
      <c r="A1886">
        <v>0</v>
      </c>
      <c r="B1886" t="s">
        <v>16578</v>
      </c>
      <c r="C1886">
        <v>1</v>
      </c>
      <c r="D1886" t="s">
        <v>86</v>
      </c>
      <c r="E1886" t="s">
        <v>64</v>
      </c>
      <c r="F1886" t="s">
        <v>65</v>
      </c>
      <c r="G1886">
        <v>372.56</v>
      </c>
      <c r="H1886" t="s">
        <v>3187</v>
      </c>
      <c r="I1886" t="s">
        <v>63</v>
      </c>
      <c r="J1886" t="s">
        <v>121</v>
      </c>
      <c r="K1886" t="s">
        <v>16579</v>
      </c>
      <c r="L1886" t="s">
        <v>5498</v>
      </c>
      <c r="M1886" t="s">
        <v>1973</v>
      </c>
      <c r="N1886">
        <v>203.64173228346456</v>
      </c>
      <c r="O1886">
        <v>16</v>
      </c>
      <c r="P1886">
        <v>55.446194225721783</v>
      </c>
      <c r="Q1886">
        <v>92.100000000000009</v>
      </c>
      <c r="S1886">
        <v>100</v>
      </c>
      <c r="T1886">
        <v>1</v>
      </c>
      <c r="U1886">
        <v>12</v>
      </c>
      <c r="V1886">
        <v>19300</v>
      </c>
      <c r="AB1886" t="s">
        <v>129</v>
      </c>
      <c r="AC1886" t="s">
        <v>129</v>
      </c>
      <c r="AD1886" t="s">
        <v>129</v>
      </c>
      <c r="AE1886" t="s">
        <v>63</v>
      </c>
      <c r="AG1886">
        <v>2006</v>
      </c>
      <c r="AH1886">
        <v>0.01</v>
      </c>
      <c r="AI1886">
        <v>39.018050000000002</v>
      </c>
      <c r="AJ1886">
        <v>-95.501140000000007</v>
      </c>
      <c r="AK1886" t="s">
        <v>262</v>
      </c>
      <c r="AL1886">
        <v>3</v>
      </c>
      <c r="AM1886" t="s">
        <v>100</v>
      </c>
      <c r="AN1886" t="s">
        <v>16580</v>
      </c>
      <c r="AO1886" t="s">
        <v>100</v>
      </c>
      <c r="AP1886" t="s">
        <v>786</v>
      </c>
      <c r="AQ1886" t="s">
        <v>16581</v>
      </c>
      <c r="AR1886" t="s">
        <v>133</v>
      </c>
      <c r="AS1886" t="s">
        <v>83</v>
      </c>
      <c r="AT1886" s="5">
        <v>39814</v>
      </c>
      <c r="AU1886" t="s">
        <v>63</v>
      </c>
      <c r="AV1886" t="s">
        <v>274</v>
      </c>
      <c r="AW1886" t="s">
        <v>444</v>
      </c>
    </row>
    <row r="1887" spans="1:49" x14ac:dyDescent="0.25">
      <c r="A1887">
        <v>0</v>
      </c>
      <c r="B1887" t="s">
        <v>27953</v>
      </c>
      <c r="C1887">
        <v>1</v>
      </c>
      <c r="D1887" t="s">
        <v>86</v>
      </c>
      <c r="E1887" t="s">
        <v>64</v>
      </c>
      <c r="F1887" t="s">
        <v>65</v>
      </c>
      <c r="G1887">
        <v>372.55</v>
      </c>
      <c r="H1887" t="s">
        <v>3187</v>
      </c>
      <c r="I1887" t="s">
        <v>63</v>
      </c>
      <c r="J1887" t="s">
        <v>121</v>
      </c>
      <c r="K1887" t="s">
        <v>16579</v>
      </c>
      <c r="L1887" t="s">
        <v>5498</v>
      </c>
      <c r="M1887" t="s">
        <v>1215</v>
      </c>
      <c r="N1887">
        <v>203.64173228346456</v>
      </c>
      <c r="O1887">
        <v>16</v>
      </c>
      <c r="P1887">
        <v>68.569553805774277</v>
      </c>
      <c r="Q1887">
        <v>92.100000000000009</v>
      </c>
      <c r="S1887">
        <v>99.3</v>
      </c>
      <c r="T1887">
        <v>1</v>
      </c>
      <c r="U1887">
        <v>12</v>
      </c>
      <c r="V1887">
        <v>19300</v>
      </c>
      <c r="AB1887" t="s">
        <v>98</v>
      </c>
      <c r="AC1887" t="s">
        <v>129</v>
      </c>
      <c r="AD1887" t="s">
        <v>129</v>
      </c>
      <c r="AE1887" t="s">
        <v>63</v>
      </c>
      <c r="AG1887">
        <v>2006</v>
      </c>
      <c r="AH1887">
        <v>0</v>
      </c>
      <c r="AI1887">
        <v>39.018050000000002</v>
      </c>
      <c r="AJ1887">
        <v>-95.501140000000007</v>
      </c>
      <c r="AK1887" t="s">
        <v>262</v>
      </c>
      <c r="AL1887">
        <v>3</v>
      </c>
      <c r="AM1887" t="s">
        <v>100</v>
      </c>
      <c r="AN1887" t="s">
        <v>27954</v>
      </c>
      <c r="AO1887" t="s">
        <v>100</v>
      </c>
      <c r="AP1887" t="s">
        <v>786</v>
      </c>
      <c r="AQ1887" t="s">
        <v>27955</v>
      </c>
      <c r="AR1887" t="s">
        <v>133</v>
      </c>
      <c r="AS1887" t="s">
        <v>83</v>
      </c>
      <c r="AT1887" s="5">
        <v>39814</v>
      </c>
      <c r="AU1887" t="s">
        <v>63</v>
      </c>
      <c r="AV1887" t="s">
        <v>274</v>
      </c>
      <c r="AW1887" t="s">
        <v>444</v>
      </c>
    </row>
    <row r="1888" spans="1:49" x14ac:dyDescent="0.25">
      <c r="A1888">
        <v>0</v>
      </c>
      <c r="B1888" t="s">
        <v>21003</v>
      </c>
      <c r="C1888">
        <v>1</v>
      </c>
      <c r="D1888" t="s">
        <v>86</v>
      </c>
      <c r="E1888" t="s">
        <v>64</v>
      </c>
      <c r="F1888" t="s">
        <v>65</v>
      </c>
      <c r="G1888">
        <v>373.57</v>
      </c>
      <c r="H1888" t="s">
        <v>3187</v>
      </c>
      <c r="I1888" t="s">
        <v>63</v>
      </c>
      <c r="J1888" t="s">
        <v>121</v>
      </c>
      <c r="K1888" t="s">
        <v>21004</v>
      </c>
      <c r="L1888" t="s">
        <v>491</v>
      </c>
      <c r="M1888" t="s">
        <v>1973</v>
      </c>
      <c r="N1888">
        <v>135.62992125984252</v>
      </c>
      <c r="O1888">
        <v>17</v>
      </c>
      <c r="P1888">
        <v>68.569553805774277</v>
      </c>
      <c r="Q1888">
        <v>81.7</v>
      </c>
      <c r="S1888">
        <v>99.5</v>
      </c>
      <c r="T1888">
        <v>8</v>
      </c>
      <c r="U1888">
        <v>12</v>
      </c>
      <c r="V1888">
        <v>19300</v>
      </c>
      <c r="AB1888" t="s">
        <v>129</v>
      </c>
      <c r="AC1888" t="s">
        <v>129</v>
      </c>
      <c r="AD1888" t="s">
        <v>129</v>
      </c>
      <c r="AE1888" t="s">
        <v>63</v>
      </c>
      <c r="AG1888">
        <v>2006</v>
      </c>
      <c r="AH1888">
        <v>1.03</v>
      </c>
      <c r="AI1888">
        <v>39.015619999999998</v>
      </c>
      <c r="AJ1888">
        <v>-95.482699999999994</v>
      </c>
      <c r="AK1888" t="s">
        <v>262</v>
      </c>
      <c r="AL1888">
        <v>3</v>
      </c>
      <c r="AM1888" t="s">
        <v>100</v>
      </c>
      <c r="AN1888" t="s">
        <v>21005</v>
      </c>
      <c r="AO1888" t="s">
        <v>100</v>
      </c>
      <c r="AP1888" t="s">
        <v>786</v>
      </c>
      <c r="AQ1888" t="s">
        <v>16922</v>
      </c>
      <c r="AR1888" t="s">
        <v>133</v>
      </c>
      <c r="AS1888" t="s">
        <v>83</v>
      </c>
      <c r="AT1888" s="5">
        <v>39814</v>
      </c>
      <c r="AU1888" t="s">
        <v>63</v>
      </c>
      <c r="AV1888" t="s">
        <v>274</v>
      </c>
      <c r="AW1888" t="s">
        <v>444</v>
      </c>
    </row>
    <row r="1889" spans="1:49" x14ac:dyDescent="0.25">
      <c r="A1889">
        <v>0</v>
      </c>
      <c r="B1889" t="s">
        <v>16919</v>
      </c>
      <c r="C1889">
        <v>1</v>
      </c>
      <c r="D1889" t="s">
        <v>86</v>
      </c>
      <c r="E1889" t="s">
        <v>64</v>
      </c>
      <c r="F1889" t="s">
        <v>65</v>
      </c>
      <c r="G1889">
        <v>373.58</v>
      </c>
      <c r="H1889" t="s">
        <v>3187</v>
      </c>
      <c r="I1889" t="s">
        <v>63</v>
      </c>
      <c r="J1889" t="s">
        <v>121</v>
      </c>
      <c r="K1889" t="s">
        <v>16920</v>
      </c>
      <c r="L1889" t="s">
        <v>491</v>
      </c>
      <c r="M1889" t="s">
        <v>1215</v>
      </c>
      <c r="N1889">
        <v>135.62992125984252</v>
      </c>
      <c r="O1889">
        <v>17</v>
      </c>
      <c r="P1889">
        <v>68.569553805774277</v>
      </c>
      <c r="Q1889">
        <v>92.100000000000009</v>
      </c>
      <c r="S1889">
        <v>99.9</v>
      </c>
      <c r="T1889">
        <v>1</v>
      </c>
      <c r="U1889">
        <v>12</v>
      </c>
      <c r="V1889">
        <v>19300</v>
      </c>
      <c r="AB1889" t="s">
        <v>129</v>
      </c>
      <c r="AC1889" t="s">
        <v>129</v>
      </c>
      <c r="AD1889" t="s">
        <v>129</v>
      </c>
      <c r="AE1889" t="s">
        <v>63</v>
      </c>
      <c r="AG1889">
        <v>2006</v>
      </c>
      <c r="AH1889">
        <v>1.04</v>
      </c>
      <c r="AI1889">
        <v>39.015619999999998</v>
      </c>
      <c r="AJ1889">
        <v>-95.482699999999994</v>
      </c>
      <c r="AK1889" t="s">
        <v>262</v>
      </c>
      <c r="AL1889">
        <v>3</v>
      </c>
      <c r="AM1889" t="s">
        <v>100</v>
      </c>
      <c r="AN1889" t="s">
        <v>16921</v>
      </c>
      <c r="AO1889" t="s">
        <v>100</v>
      </c>
      <c r="AP1889" t="s">
        <v>786</v>
      </c>
      <c r="AQ1889" t="s">
        <v>16922</v>
      </c>
      <c r="AR1889" t="s">
        <v>133</v>
      </c>
      <c r="AS1889" t="s">
        <v>83</v>
      </c>
      <c r="AT1889" s="5">
        <v>39814</v>
      </c>
      <c r="AU1889" t="s">
        <v>63</v>
      </c>
      <c r="AV1889" t="s">
        <v>274</v>
      </c>
      <c r="AW1889" t="s">
        <v>444</v>
      </c>
    </row>
    <row r="1890" spans="1:49" x14ac:dyDescent="0.25">
      <c r="A1890">
        <v>0</v>
      </c>
      <c r="B1890" t="s">
        <v>26680</v>
      </c>
      <c r="C1890">
        <v>1</v>
      </c>
      <c r="D1890" t="s">
        <v>86</v>
      </c>
      <c r="E1890" t="s">
        <v>64</v>
      </c>
      <c r="F1890" t="s">
        <v>65</v>
      </c>
      <c r="G1890">
        <v>377.65000000000003</v>
      </c>
      <c r="H1890" t="s">
        <v>3187</v>
      </c>
      <c r="I1890" t="s">
        <v>63</v>
      </c>
      <c r="J1890" t="s">
        <v>121</v>
      </c>
      <c r="K1890" t="s">
        <v>26681</v>
      </c>
      <c r="L1890" t="s">
        <v>491</v>
      </c>
      <c r="M1890" t="s">
        <v>1215</v>
      </c>
      <c r="N1890">
        <v>157.51312335958005</v>
      </c>
      <c r="O1890">
        <v>0</v>
      </c>
      <c r="P1890">
        <v>68.569553805774277</v>
      </c>
      <c r="Q1890">
        <v>92.100000000000009</v>
      </c>
      <c r="S1890">
        <v>100</v>
      </c>
      <c r="T1890">
        <v>1</v>
      </c>
      <c r="U1890">
        <v>12</v>
      </c>
      <c r="V1890">
        <v>19300</v>
      </c>
      <c r="W1890" t="s">
        <v>70</v>
      </c>
      <c r="AB1890" t="s">
        <v>129</v>
      </c>
      <c r="AC1890" t="s">
        <v>129</v>
      </c>
      <c r="AD1890" t="s">
        <v>129</v>
      </c>
      <c r="AE1890" t="s">
        <v>63</v>
      </c>
      <c r="AG1890">
        <v>2005</v>
      </c>
      <c r="AH1890">
        <v>5.1100000000000003</v>
      </c>
      <c r="AI1890">
        <v>39.000079999999997</v>
      </c>
      <c r="AJ1890">
        <v>-95.409970000000001</v>
      </c>
      <c r="AL1890">
        <v>3</v>
      </c>
      <c r="AM1890" t="s">
        <v>100</v>
      </c>
      <c r="AN1890" t="s">
        <v>26682</v>
      </c>
      <c r="AO1890" t="s">
        <v>100</v>
      </c>
      <c r="AP1890" t="s">
        <v>786</v>
      </c>
      <c r="AQ1890" t="s">
        <v>23043</v>
      </c>
      <c r="AR1890" t="s">
        <v>133</v>
      </c>
      <c r="AS1890" t="s">
        <v>83</v>
      </c>
      <c r="AT1890" s="5">
        <v>39814</v>
      </c>
      <c r="AU1890" t="s">
        <v>63</v>
      </c>
      <c r="AV1890" t="s">
        <v>274</v>
      </c>
      <c r="AW1890" t="s">
        <v>444</v>
      </c>
    </row>
    <row r="1891" spans="1:49" x14ac:dyDescent="0.25">
      <c r="A1891">
        <v>0</v>
      </c>
      <c r="B1891" t="s">
        <v>23040</v>
      </c>
      <c r="C1891">
        <v>1</v>
      </c>
      <c r="D1891" t="s">
        <v>86</v>
      </c>
      <c r="E1891" t="s">
        <v>64</v>
      </c>
      <c r="F1891" t="s">
        <v>65</v>
      </c>
      <c r="G1891">
        <v>377.64</v>
      </c>
      <c r="H1891" t="s">
        <v>3187</v>
      </c>
      <c r="I1891" t="s">
        <v>63</v>
      </c>
      <c r="J1891" t="s">
        <v>121</v>
      </c>
      <c r="K1891" t="s">
        <v>23041</v>
      </c>
      <c r="L1891" t="s">
        <v>491</v>
      </c>
      <c r="M1891" t="s">
        <v>1973</v>
      </c>
      <c r="N1891">
        <v>157.51312335958005</v>
      </c>
      <c r="O1891">
        <v>0</v>
      </c>
      <c r="P1891">
        <v>68.569553805774277</v>
      </c>
      <c r="Q1891">
        <v>92.100000000000009</v>
      </c>
      <c r="S1891">
        <v>99.4</v>
      </c>
      <c r="T1891">
        <v>1</v>
      </c>
      <c r="U1891">
        <v>12</v>
      </c>
      <c r="V1891">
        <v>19300</v>
      </c>
      <c r="AB1891" t="s">
        <v>98</v>
      </c>
      <c r="AC1891" t="s">
        <v>129</v>
      </c>
      <c r="AD1891" t="s">
        <v>129</v>
      </c>
      <c r="AE1891" t="s">
        <v>63</v>
      </c>
      <c r="AG1891">
        <v>2006</v>
      </c>
      <c r="AH1891">
        <v>5.1000000000000005</v>
      </c>
      <c r="AI1891">
        <v>39.000079999999997</v>
      </c>
      <c r="AJ1891">
        <v>-95.409970000000001</v>
      </c>
      <c r="AL1891">
        <v>3</v>
      </c>
      <c r="AM1891" t="s">
        <v>100</v>
      </c>
      <c r="AN1891" t="s">
        <v>23042</v>
      </c>
      <c r="AO1891" t="s">
        <v>100</v>
      </c>
      <c r="AP1891" t="s">
        <v>786</v>
      </c>
      <c r="AQ1891" t="s">
        <v>23043</v>
      </c>
      <c r="AR1891" t="s">
        <v>133</v>
      </c>
      <c r="AS1891" t="s">
        <v>83</v>
      </c>
      <c r="AT1891" s="5">
        <v>39814</v>
      </c>
      <c r="AU1891" t="s">
        <v>63</v>
      </c>
      <c r="AV1891" t="s">
        <v>274</v>
      </c>
      <c r="AW1891" t="s">
        <v>444</v>
      </c>
    </row>
    <row r="1892" spans="1:49" x14ac:dyDescent="0.25">
      <c r="A1892">
        <v>0</v>
      </c>
      <c r="B1892" t="s">
        <v>16561</v>
      </c>
      <c r="C1892">
        <v>1</v>
      </c>
      <c r="D1892" t="s">
        <v>86</v>
      </c>
      <c r="E1892" t="s">
        <v>64</v>
      </c>
      <c r="F1892" t="s">
        <v>65</v>
      </c>
      <c r="G1892">
        <v>378.66</v>
      </c>
      <c r="H1892" t="s">
        <v>3187</v>
      </c>
      <c r="I1892" t="s">
        <v>63</v>
      </c>
      <c r="J1892" t="s">
        <v>121</v>
      </c>
      <c r="K1892" t="s">
        <v>16562</v>
      </c>
      <c r="L1892" t="s">
        <v>16563</v>
      </c>
      <c r="M1892" t="s">
        <v>1215</v>
      </c>
      <c r="N1892">
        <v>130.51181102362204</v>
      </c>
      <c r="P1892">
        <v>68.569553805774277</v>
      </c>
      <c r="Q1892">
        <v>92.100000000000009</v>
      </c>
      <c r="S1892">
        <v>99.9</v>
      </c>
      <c r="T1892">
        <v>1</v>
      </c>
      <c r="U1892">
        <v>12</v>
      </c>
      <c r="V1892">
        <v>19300</v>
      </c>
      <c r="AB1892" t="s">
        <v>129</v>
      </c>
      <c r="AC1892" t="s">
        <v>129</v>
      </c>
      <c r="AD1892" t="s">
        <v>129</v>
      </c>
      <c r="AE1892" t="s">
        <v>63</v>
      </c>
      <c r="AG1892">
        <v>2006</v>
      </c>
      <c r="AH1892">
        <v>6.12</v>
      </c>
      <c r="AI1892">
        <v>39</v>
      </c>
      <c r="AJ1892">
        <v>-95.391379999999998</v>
      </c>
      <c r="AL1892">
        <v>3</v>
      </c>
      <c r="AM1892" t="s">
        <v>100</v>
      </c>
      <c r="AN1892" t="s">
        <v>16564</v>
      </c>
      <c r="AO1892" t="s">
        <v>100</v>
      </c>
      <c r="AP1892" t="s">
        <v>786</v>
      </c>
      <c r="AQ1892" t="s">
        <v>16565</v>
      </c>
      <c r="AR1892" t="s">
        <v>133</v>
      </c>
      <c r="AS1892" t="s">
        <v>83</v>
      </c>
      <c r="AT1892" s="5">
        <v>39814</v>
      </c>
      <c r="AU1892" t="s">
        <v>63</v>
      </c>
      <c r="AV1892" t="s">
        <v>274</v>
      </c>
      <c r="AW1892" t="s">
        <v>444</v>
      </c>
    </row>
    <row r="1893" spans="1:49" x14ac:dyDescent="0.25">
      <c r="A1893">
        <v>0</v>
      </c>
      <c r="B1893" t="s">
        <v>24236</v>
      </c>
      <c r="C1893">
        <v>1</v>
      </c>
      <c r="D1893" t="s">
        <v>86</v>
      </c>
      <c r="E1893" t="s">
        <v>64</v>
      </c>
      <c r="F1893" t="s">
        <v>65</v>
      </c>
      <c r="G1893">
        <v>378.65000000000003</v>
      </c>
      <c r="H1893" t="s">
        <v>3187</v>
      </c>
      <c r="I1893" t="s">
        <v>63</v>
      </c>
      <c r="J1893" t="s">
        <v>121</v>
      </c>
      <c r="K1893" t="s">
        <v>24237</v>
      </c>
      <c r="L1893" t="s">
        <v>24238</v>
      </c>
      <c r="M1893" t="s">
        <v>1973</v>
      </c>
      <c r="N1893">
        <v>130.51181102362204</v>
      </c>
      <c r="P1893">
        <v>68.569553805774277</v>
      </c>
      <c r="Q1893">
        <v>92.100000000000009</v>
      </c>
      <c r="S1893">
        <v>99.3</v>
      </c>
      <c r="T1893">
        <v>1</v>
      </c>
      <c r="U1893">
        <v>12</v>
      </c>
      <c r="V1893">
        <v>19300</v>
      </c>
      <c r="AB1893" t="s">
        <v>98</v>
      </c>
      <c r="AC1893" t="s">
        <v>129</v>
      </c>
      <c r="AD1893" t="s">
        <v>129</v>
      </c>
      <c r="AE1893" t="s">
        <v>63</v>
      </c>
      <c r="AG1893">
        <v>2006</v>
      </c>
      <c r="AH1893">
        <v>6.11</v>
      </c>
      <c r="AI1893">
        <v>39</v>
      </c>
      <c r="AJ1893">
        <v>-95.391379999999998</v>
      </c>
      <c r="AL1893">
        <v>3</v>
      </c>
      <c r="AM1893" t="s">
        <v>100</v>
      </c>
      <c r="AN1893" t="s">
        <v>24239</v>
      </c>
      <c r="AO1893" t="s">
        <v>100</v>
      </c>
      <c r="AP1893" t="s">
        <v>786</v>
      </c>
      <c r="AQ1893" t="s">
        <v>16565</v>
      </c>
      <c r="AR1893" t="s">
        <v>133</v>
      </c>
      <c r="AS1893" t="s">
        <v>83</v>
      </c>
      <c r="AT1893" s="5">
        <v>39814</v>
      </c>
      <c r="AU1893" t="s">
        <v>63</v>
      </c>
      <c r="AV1893" t="s">
        <v>274</v>
      </c>
      <c r="AW1893" t="s">
        <v>444</v>
      </c>
    </row>
    <row r="1894" spans="1:49" x14ac:dyDescent="0.25">
      <c r="A1894">
        <v>0</v>
      </c>
      <c r="B1894" t="s">
        <v>14055</v>
      </c>
      <c r="C1894">
        <v>1</v>
      </c>
      <c r="D1894" t="s">
        <v>86</v>
      </c>
      <c r="E1894" t="s">
        <v>64</v>
      </c>
      <c r="F1894" t="s">
        <v>65</v>
      </c>
      <c r="G1894">
        <v>385.8</v>
      </c>
      <c r="H1894" t="s">
        <v>3187</v>
      </c>
      <c r="I1894" t="s">
        <v>63</v>
      </c>
      <c r="J1894" t="s">
        <v>121</v>
      </c>
      <c r="K1894" t="s">
        <v>14056</v>
      </c>
      <c r="L1894" t="s">
        <v>1670</v>
      </c>
      <c r="M1894" t="s">
        <v>14057</v>
      </c>
      <c r="N1894">
        <v>322.53937007874015</v>
      </c>
      <c r="O1894">
        <v>10</v>
      </c>
      <c r="P1894">
        <v>35.104986876640417</v>
      </c>
      <c r="Q1894">
        <v>93</v>
      </c>
      <c r="S1894">
        <v>100</v>
      </c>
      <c r="T1894">
        <v>0</v>
      </c>
      <c r="U1894">
        <v>2</v>
      </c>
      <c r="V1894">
        <v>6220</v>
      </c>
      <c r="AB1894" t="s">
        <v>129</v>
      </c>
      <c r="AC1894" t="s">
        <v>129</v>
      </c>
      <c r="AD1894" t="s">
        <v>129</v>
      </c>
      <c r="AE1894" t="s">
        <v>63</v>
      </c>
      <c r="AG1894">
        <v>2008</v>
      </c>
      <c r="AH1894">
        <v>13.26</v>
      </c>
      <c r="AI1894">
        <v>38.990099999999998</v>
      </c>
      <c r="AJ1894">
        <v>-95.260480000000001</v>
      </c>
      <c r="AK1894" t="s">
        <v>77</v>
      </c>
      <c r="AL1894">
        <v>4</v>
      </c>
      <c r="AM1894" t="s">
        <v>100</v>
      </c>
      <c r="AN1894" t="s">
        <v>14058</v>
      </c>
      <c r="AO1894" t="s">
        <v>184</v>
      </c>
      <c r="AP1894" t="s">
        <v>786</v>
      </c>
      <c r="AQ1894" t="s">
        <v>14059</v>
      </c>
      <c r="AR1894" t="s">
        <v>14060</v>
      </c>
      <c r="AS1894" t="s">
        <v>83</v>
      </c>
      <c r="AT1894" s="5"/>
      <c r="AU1894" t="s">
        <v>63</v>
      </c>
      <c r="AV1894" t="s">
        <v>134</v>
      </c>
      <c r="AW1894" t="s">
        <v>150</v>
      </c>
    </row>
    <row r="1895" spans="1:49" x14ac:dyDescent="0.25">
      <c r="A1895">
        <v>0</v>
      </c>
      <c r="B1895" t="s">
        <v>25566</v>
      </c>
      <c r="C1895">
        <v>1</v>
      </c>
      <c r="D1895" t="s">
        <v>86</v>
      </c>
      <c r="E1895" t="s">
        <v>64</v>
      </c>
      <c r="F1895" t="s">
        <v>65</v>
      </c>
      <c r="G1895">
        <v>386.31</v>
      </c>
      <c r="H1895" t="s">
        <v>3187</v>
      </c>
      <c r="I1895" t="s">
        <v>63</v>
      </c>
      <c r="J1895" t="s">
        <v>121</v>
      </c>
      <c r="K1895" t="s">
        <v>25567</v>
      </c>
      <c r="L1895" t="s">
        <v>1670</v>
      </c>
      <c r="M1895" t="s">
        <v>25568</v>
      </c>
      <c r="N1895">
        <v>290.55118110236219</v>
      </c>
      <c r="O1895">
        <v>10</v>
      </c>
      <c r="P1895">
        <v>35.104986876640417</v>
      </c>
      <c r="Q1895">
        <v>93</v>
      </c>
      <c r="S1895">
        <v>100</v>
      </c>
      <c r="T1895">
        <v>0</v>
      </c>
      <c r="U1895">
        <v>1</v>
      </c>
      <c r="V1895">
        <v>5263</v>
      </c>
      <c r="AB1895" t="s">
        <v>129</v>
      </c>
      <c r="AC1895" t="s">
        <v>129</v>
      </c>
      <c r="AD1895" t="s">
        <v>129</v>
      </c>
      <c r="AE1895" t="s">
        <v>63</v>
      </c>
      <c r="AG1895">
        <v>2009</v>
      </c>
      <c r="AH1895">
        <v>13.77</v>
      </c>
      <c r="AI1895">
        <v>38.99033</v>
      </c>
      <c r="AJ1895">
        <v>-95.251230000000007</v>
      </c>
      <c r="AK1895" t="s">
        <v>262</v>
      </c>
      <c r="AL1895">
        <v>4</v>
      </c>
      <c r="AM1895" t="s">
        <v>100</v>
      </c>
      <c r="AN1895" t="s">
        <v>25569</v>
      </c>
      <c r="AO1895" t="s">
        <v>184</v>
      </c>
      <c r="AP1895" t="s">
        <v>786</v>
      </c>
      <c r="AQ1895" t="s">
        <v>14059</v>
      </c>
      <c r="AR1895" t="s">
        <v>14060</v>
      </c>
      <c r="AS1895" t="s">
        <v>83</v>
      </c>
      <c r="AT1895" s="5"/>
      <c r="AU1895" t="s">
        <v>63</v>
      </c>
      <c r="AV1895" t="s">
        <v>134</v>
      </c>
      <c r="AW1895" t="s">
        <v>150</v>
      </c>
    </row>
    <row r="1896" spans="1:49" x14ac:dyDescent="0.25">
      <c r="A1896">
        <v>0</v>
      </c>
      <c r="B1896" t="s">
        <v>10697</v>
      </c>
      <c r="C1896">
        <v>1</v>
      </c>
      <c r="D1896" t="s">
        <v>86</v>
      </c>
      <c r="E1896" t="s">
        <v>64</v>
      </c>
      <c r="F1896" t="s">
        <v>65</v>
      </c>
      <c r="G1896">
        <v>385.98</v>
      </c>
      <c r="H1896" t="s">
        <v>1879</v>
      </c>
      <c r="I1896" t="s">
        <v>63</v>
      </c>
      <c r="J1896" t="s">
        <v>121</v>
      </c>
      <c r="K1896" t="s">
        <v>10698</v>
      </c>
      <c r="L1896" t="s">
        <v>10699</v>
      </c>
      <c r="M1896" t="s">
        <v>10700</v>
      </c>
      <c r="N1896">
        <v>272.50656167979002</v>
      </c>
      <c r="P1896">
        <v>48.490813648293965</v>
      </c>
      <c r="Q1896">
        <v>99</v>
      </c>
      <c r="S1896">
        <v>100</v>
      </c>
      <c r="T1896">
        <v>0</v>
      </c>
      <c r="V1896">
        <v>4630</v>
      </c>
      <c r="AB1896" t="s">
        <v>98</v>
      </c>
      <c r="AC1896" t="s">
        <v>129</v>
      </c>
      <c r="AD1896" t="s">
        <v>129</v>
      </c>
      <c r="AE1896" t="s">
        <v>63</v>
      </c>
      <c r="AG1896">
        <v>2009</v>
      </c>
      <c r="AH1896">
        <v>13.44</v>
      </c>
      <c r="AI1896">
        <v>38.989829999999998</v>
      </c>
      <c r="AJ1896">
        <v>-95.257310000000004</v>
      </c>
      <c r="AL1896">
        <v>4</v>
      </c>
      <c r="AM1896" t="s">
        <v>100</v>
      </c>
      <c r="AN1896" t="s">
        <v>10701</v>
      </c>
      <c r="AO1896" t="s">
        <v>184</v>
      </c>
      <c r="AP1896" t="s">
        <v>786</v>
      </c>
      <c r="AQ1896" t="s">
        <v>10702</v>
      </c>
      <c r="AR1896" t="s">
        <v>10703</v>
      </c>
      <c r="AS1896" t="s">
        <v>83</v>
      </c>
      <c r="AT1896" s="5">
        <v>40393</v>
      </c>
      <c r="AU1896" t="s">
        <v>63</v>
      </c>
      <c r="AV1896" t="s">
        <v>274</v>
      </c>
      <c r="AW1896" t="s">
        <v>444</v>
      </c>
    </row>
    <row r="1897" spans="1:49" x14ac:dyDescent="0.25">
      <c r="A1897">
        <v>0</v>
      </c>
      <c r="B1897" t="s">
        <v>21814</v>
      </c>
      <c r="C1897">
        <v>1</v>
      </c>
      <c r="D1897" t="s">
        <v>86</v>
      </c>
      <c r="E1897" t="s">
        <v>64</v>
      </c>
      <c r="F1897" t="s">
        <v>65</v>
      </c>
      <c r="G1897">
        <v>386.51</v>
      </c>
      <c r="H1897" t="s">
        <v>3187</v>
      </c>
      <c r="I1897" t="s">
        <v>63</v>
      </c>
      <c r="J1897" t="s">
        <v>121</v>
      </c>
      <c r="K1897" t="s">
        <v>14754</v>
      </c>
      <c r="L1897" t="s">
        <v>21815</v>
      </c>
      <c r="M1897" t="s">
        <v>1973</v>
      </c>
      <c r="N1897">
        <v>287.53280839895012</v>
      </c>
      <c r="O1897">
        <v>6</v>
      </c>
      <c r="P1897">
        <v>55.610236220472444</v>
      </c>
      <c r="Q1897">
        <v>96.5</v>
      </c>
      <c r="S1897">
        <v>100</v>
      </c>
      <c r="T1897">
        <v>1</v>
      </c>
      <c r="U1897">
        <v>13</v>
      </c>
      <c r="V1897">
        <v>16550</v>
      </c>
      <c r="AB1897" t="s">
        <v>129</v>
      </c>
      <c r="AC1897" t="s">
        <v>129</v>
      </c>
      <c r="AD1897" t="s">
        <v>129</v>
      </c>
      <c r="AE1897" t="s">
        <v>63</v>
      </c>
      <c r="AG1897">
        <v>2010</v>
      </c>
      <c r="AH1897">
        <v>13.97</v>
      </c>
      <c r="AI1897">
        <v>38.990900000000003</v>
      </c>
      <c r="AJ1897">
        <v>-95.247370000000004</v>
      </c>
      <c r="AK1897" t="s">
        <v>262</v>
      </c>
      <c r="AL1897">
        <v>4</v>
      </c>
      <c r="AM1897" t="s">
        <v>100</v>
      </c>
      <c r="AN1897" t="s">
        <v>21816</v>
      </c>
      <c r="AO1897" t="s">
        <v>184</v>
      </c>
      <c r="AP1897" t="s">
        <v>786</v>
      </c>
      <c r="AQ1897" t="s">
        <v>8899</v>
      </c>
      <c r="AR1897" t="s">
        <v>133</v>
      </c>
      <c r="AS1897" t="s">
        <v>83</v>
      </c>
      <c r="AT1897" s="5">
        <v>40393</v>
      </c>
      <c r="AU1897" t="s">
        <v>76</v>
      </c>
      <c r="AV1897" t="s">
        <v>134</v>
      </c>
      <c r="AW1897" t="s">
        <v>615</v>
      </c>
    </row>
    <row r="1898" spans="1:49" x14ac:dyDescent="0.25">
      <c r="A1898">
        <v>0</v>
      </c>
      <c r="B1898" t="s">
        <v>14753</v>
      </c>
      <c r="C1898">
        <v>1</v>
      </c>
      <c r="D1898" t="s">
        <v>86</v>
      </c>
      <c r="E1898" t="s">
        <v>64</v>
      </c>
      <c r="F1898" t="s">
        <v>65</v>
      </c>
      <c r="G1898">
        <v>386.52</v>
      </c>
      <c r="H1898" t="s">
        <v>3187</v>
      </c>
      <c r="I1898" t="s">
        <v>63</v>
      </c>
      <c r="J1898" t="s">
        <v>121</v>
      </c>
      <c r="K1898" t="s">
        <v>14754</v>
      </c>
      <c r="L1898" t="s">
        <v>14755</v>
      </c>
      <c r="M1898" t="s">
        <v>1215</v>
      </c>
      <c r="N1898">
        <v>287.53280839895012</v>
      </c>
      <c r="O1898">
        <v>6</v>
      </c>
      <c r="P1898">
        <v>55.610236220472444</v>
      </c>
      <c r="Q1898">
        <v>96.5</v>
      </c>
      <c r="S1898">
        <v>100</v>
      </c>
      <c r="T1898">
        <v>1</v>
      </c>
      <c r="U1898">
        <v>13</v>
      </c>
      <c r="V1898">
        <v>16550</v>
      </c>
      <c r="AB1898" t="s">
        <v>129</v>
      </c>
      <c r="AC1898" t="s">
        <v>129</v>
      </c>
      <c r="AD1898" t="s">
        <v>129</v>
      </c>
      <c r="AE1898" t="s">
        <v>63</v>
      </c>
      <c r="AG1898">
        <v>2011</v>
      </c>
      <c r="AH1898">
        <v>13.98</v>
      </c>
      <c r="AI1898">
        <v>38.990900000000003</v>
      </c>
      <c r="AJ1898">
        <v>-95.247370000000004</v>
      </c>
      <c r="AK1898" t="s">
        <v>262</v>
      </c>
      <c r="AL1898">
        <v>4</v>
      </c>
      <c r="AM1898" t="s">
        <v>100</v>
      </c>
      <c r="AN1898" t="s">
        <v>14756</v>
      </c>
      <c r="AO1898" t="s">
        <v>184</v>
      </c>
      <c r="AP1898" t="s">
        <v>786</v>
      </c>
      <c r="AQ1898" t="s">
        <v>8899</v>
      </c>
      <c r="AR1898" t="s">
        <v>133</v>
      </c>
      <c r="AS1898" t="s">
        <v>83</v>
      </c>
      <c r="AT1898" s="5">
        <v>40393</v>
      </c>
      <c r="AU1898" t="s">
        <v>76</v>
      </c>
      <c r="AV1898" t="s">
        <v>119</v>
      </c>
      <c r="AW1898" t="s">
        <v>150</v>
      </c>
    </row>
    <row r="1899" spans="1:49" x14ac:dyDescent="0.25">
      <c r="A1899">
        <v>0</v>
      </c>
      <c r="B1899" t="s">
        <v>26060</v>
      </c>
      <c r="C1899">
        <v>1</v>
      </c>
      <c r="D1899" t="s">
        <v>86</v>
      </c>
      <c r="E1899" t="s">
        <v>64</v>
      </c>
      <c r="F1899" t="s">
        <v>65</v>
      </c>
      <c r="G1899">
        <v>387.3</v>
      </c>
      <c r="H1899" t="s">
        <v>3187</v>
      </c>
      <c r="I1899" t="s">
        <v>63</v>
      </c>
      <c r="J1899" t="s">
        <v>121</v>
      </c>
      <c r="K1899" t="s">
        <v>11847</v>
      </c>
      <c r="L1899" t="s">
        <v>11848</v>
      </c>
      <c r="M1899" t="s">
        <v>1973</v>
      </c>
      <c r="N1899">
        <v>234.54724409448818</v>
      </c>
      <c r="O1899">
        <v>10</v>
      </c>
      <c r="P1899">
        <v>74.770341207349077</v>
      </c>
      <c r="Q1899">
        <v>92.4</v>
      </c>
      <c r="S1899">
        <v>100</v>
      </c>
      <c r="T1899">
        <v>1</v>
      </c>
      <c r="U1899">
        <v>13</v>
      </c>
      <c r="V1899">
        <v>16650</v>
      </c>
      <c r="AB1899" t="s">
        <v>129</v>
      </c>
      <c r="AC1899" t="s">
        <v>129</v>
      </c>
      <c r="AD1899" t="s">
        <v>129</v>
      </c>
      <c r="AE1899" t="s">
        <v>63</v>
      </c>
      <c r="AG1899">
        <v>2010</v>
      </c>
      <c r="AH1899">
        <v>14.75</v>
      </c>
      <c r="AI1899">
        <v>38.992870000000003</v>
      </c>
      <c r="AJ1899">
        <v>-95.233379999999997</v>
      </c>
      <c r="AK1899" t="s">
        <v>77</v>
      </c>
      <c r="AL1899">
        <v>3</v>
      </c>
      <c r="AM1899" t="s">
        <v>100</v>
      </c>
      <c r="AN1899" t="s">
        <v>26061</v>
      </c>
      <c r="AO1899" t="s">
        <v>184</v>
      </c>
      <c r="AP1899" t="s">
        <v>786</v>
      </c>
      <c r="AQ1899" t="s">
        <v>11850</v>
      </c>
      <c r="AR1899" t="s">
        <v>11851</v>
      </c>
      <c r="AS1899" t="s">
        <v>83</v>
      </c>
      <c r="AT1899" s="5">
        <v>40393</v>
      </c>
      <c r="AU1899" t="s">
        <v>63</v>
      </c>
      <c r="AV1899" t="s">
        <v>187</v>
      </c>
      <c r="AW1899" t="s">
        <v>188</v>
      </c>
    </row>
    <row r="1900" spans="1:49" x14ac:dyDescent="0.25">
      <c r="A1900">
        <v>0</v>
      </c>
      <c r="B1900" t="s">
        <v>11846</v>
      </c>
      <c r="C1900">
        <v>1</v>
      </c>
      <c r="D1900" t="s">
        <v>86</v>
      </c>
      <c r="E1900" t="s">
        <v>64</v>
      </c>
      <c r="F1900" t="s">
        <v>65</v>
      </c>
      <c r="G1900">
        <v>387.31</v>
      </c>
      <c r="H1900" t="s">
        <v>3187</v>
      </c>
      <c r="I1900" t="s">
        <v>63</v>
      </c>
      <c r="J1900" t="s">
        <v>121</v>
      </c>
      <c r="K1900" t="s">
        <v>11847</v>
      </c>
      <c r="L1900" t="s">
        <v>11848</v>
      </c>
      <c r="M1900" t="s">
        <v>1215</v>
      </c>
      <c r="N1900">
        <v>234.54724409448818</v>
      </c>
      <c r="O1900">
        <v>10</v>
      </c>
      <c r="P1900">
        <v>65.616797900262469</v>
      </c>
      <c r="Q1900">
        <v>92.4</v>
      </c>
      <c r="S1900">
        <v>100</v>
      </c>
      <c r="T1900">
        <v>1</v>
      </c>
      <c r="U1900">
        <v>13</v>
      </c>
      <c r="V1900">
        <v>16650</v>
      </c>
      <c r="AB1900" t="s">
        <v>129</v>
      </c>
      <c r="AC1900" t="s">
        <v>129</v>
      </c>
      <c r="AD1900" t="s">
        <v>129</v>
      </c>
      <c r="AE1900" t="s">
        <v>63</v>
      </c>
      <c r="AG1900">
        <v>2010</v>
      </c>
      <c r="AH1900">
        <v>14.76</v>
      </c>
      <c r="AI1900">
        <v>38.992870000000003</v>
      </c>
      <c r="AJ1900">
        <v>-95.233379999999997</v>
      </c>
      <c r="AK1900" t="s">
        <v>77</v>
      </c>
      <c r="AL1900">
        <v>3</v>
      </c>
      <c r="AM1900" t="s">
        <v>100</v>
      </c>
      <c r="AN1900" t="s">
        <v>11849</v>
      </c>
      <c r="AO1900" t="s">
        <v>184</v>
      </c>
      <c r="AP1900" t="s">
        <v>786</v>
      </c>
      <c r="AQ1900" t="s">
        <v>11850</v>
      </c>
      <c r="AR1900" t="s">
        <v>11851</v>
      </c>
      <c r="AS1900" t="s">
        <v>83</v>
      </c>
      <c r="AT1900" s="5">
        <v>40393</v>
      </c>
      <c r="AU1900" t="s">
        <v>63</v>
      </c>
      <c r="AV1900" t="s">
        <v>187</v>
      </c>
      <c r="AW1900" t="s">
        <v>188</v>
      </c>
    </row>
    <row r="1901" spans="1:49" x14ac:dyDescent="0.25">
      <c r="A1901">
        <v>0</v>
      </c>
      <c r="B1901" t="s">
        <v>17773</v>
      </c>
      <c r="C1901">
        <v>1</v>
      </c>
      <c r="D1901" t="s">
        <v>86</v>
      </c>
      <c r="E1901" t="s">
        <v>64</v>
      </c>
      <c r="F1901" t="s">
        <v>65</v>
      </c>
      <c r="G1901">
        <v>387.55</v>
      </c>
      <c r="H1901" t="s">
        <v>3187</v>
      </c>
      <c r="I1901" t="s">
        <v>63</v>
      </c>
      <c r="J1901" t="s">
        <v>66</v>
      </c>
      <c r="K1901" t="s">
        <v>17774</v>
      </c>
      <c r="L1901" t="s">
        <v>17775</v>
      </c>
      <c r="M1901" t="s">
        <v>1973</v>
      </c>
      <c r="N1901">
        <v>409.51443569553805</v>
      </c>
      <c r="O1901">
        <v>0</v>
      </c>
      <c r="P1901">
        <v>55.610236220472444</v>
      </c>
      <c r="Q1901">
        <v>96.4</v>
      </c>
      <c r="S1901">
        <v>100</v>
      </c>
      <c r="T1901">
        <v>1</v>
      </c>
      <c r="U1901">
        <v>13</v>
      </c>
      <c r="V1901">
        <v>16650</v>
      </c>
      <c r="AB1901" t="s">
        <v>129</v>
      </c>
      <c r="AC1901" t="s">
        <v>129</v>
      </c>
      <c r="AD1901" t="s">
        <v>129</v>
      </c>
      <c r="AE1901" t="s">
        <v>63</v>
      </c>
      <c r="AG1901">
        <v>2010</v>
      </c>
      <c r="AH1901">
        <v>15.01</v>
      </c>
      <c r="AI1901">
        <v>38.993549999999999</v>
      </c>
      <c r="AJ1901">
        <v>-95.228520000000003</v>
      </c>
      <c r="AL1901">
        <v>5</v>
      </c>
      <c r="AM1901" t="s">
        <v>100</v>
      </c>
      <c r="AN1901" t="s">
        <v>17776</v>
      </c>
      <c r="AO1901" t="s">
        <v>103</v>
      </c>
      <c r="AP1901" t="s">
        <v>786</v>
      </c>
      <c r="AQ1901" t="s">
        <v>17777</v>
      </c>
      <c r="AR1901" t="s">
        <v>133</v>
      </c>
      <c r="AS1901" t="s">
        <v>83</v>
      </c>
      <c r="AT1901" s="5">
        <v>40393</v>
      </c>
      <c r="AU1901" t="s">
        <v>129</v>
      </c>
      <c r="AV1901" t="s">
        <v>187</v>
      </c>
      <c r="AW1901" t="s">
        <v>188</v>
      </c>
    </row>
    <row r="1902" spans="1:49" x14ac:dyDescent="0.25">
      <c r="A1902">
        <v>0</v>
      </c>
      <c r="B1902" t="s">
        <v>24278</v>
      </c>
      <c r="C1902">
        <v>1</v>
      </c>
      <c r="D1902" t="s">
        <v>86</v>
      </c>
      <c r="E1902" t="s">
        <v>64</v>
      </c>
      <c r="F1902" t="s">
        <v>65</v>
      </c>
      <c r="G1902">
        <v>387.56</v>
      </c>
      <c r="H1902" t="s">
        <v>3187</v>
      </c>
      <c r="I1902" t="s">
        <v>63</v>
      </c>
      <c r="J1902" t="s">
        <v>66</v>
      </c>
      <c r="K1902" t="s">
        <v>24279</v>
      </c>
      <c r="L1902" t="s">
        <v>24280</v>
      </c>
      <c r="M1902" t="s">
        <v>1215</v>
      </c>
      <c r="N1902">
        <v>409.51443569553805</v>
      </c>
      <c r="O1902">
        <v>0</v>
      </c>
      <c r="P1902">
        <v>55.610236220472444</v>
      </c>
      <c r="Q1902">
        <v>96.4</v>
      </c>
      <c r="S1902">
        <v>99.7</v>
      </c>
      <c r="T1902">
        <v>1</v>
      </c>
      <c r="U1902">
        <v>13</v>
      </c>
      <c r="V1902">
        <v>16650</v>
      </c>
      <c r="AB1902" t="s">
        <v>129</v>
      </c>
      <c r="AC1902" t="s">
        <v>129</v>
      </c>
      <c r="AD1902" t="s">
        <v>129</v>
      </c>
      <c r="AE1902" t="s">
        <v>63</v>
      </c>
      <c r="AG1902">
        <v>2011</v>
      </c>
      <c r="AH1902">
        <v>51.02</v>
      </c>
      <c r="AI1902">
        <v>38.993549999999999</v>
      </c>
      <c r="AJ1902">
        <v>-95.228520000000003</v>
      </c>
      <c r="AL1902">
        <v>5</v>
      </c>
      <c r="AM1902" t="s">
        <v>100</v>
      </c>
      <c r="AN1902" t="s">
        <v>24281</v>
      </c>
      <c r="AO1902" t="s">
        <v>103</v>
      </c>
      <c r="AP1902" t="s">
        <v>786</v>
      </c>
      <c r="AQ1902" t="s">
        <v>17777</v>
      </c>
      <c r="AR1902" t="s">
        <v>133</v>
      </c>
      <c r="AS1902" t="s">
        <v>83</v>
      </c>
      <c r="AT1902" s="5">
        <v>40393</v>
      </c>
      <c r="AU1902" t="s">
        <v>129</v>
      </c>
      <c r="AV1902" t="s">
        <v>187</v>
      </c>
      <c r="AW1902" t="s">
        <v>188</v>
      </c>
    </row>
    <row r="1903" spans="1:49" x14ac:dyDescent="0.25">
      <c r="A1903">
        <v>0</v>
      </c>
      <c r="B1903" t="s">
        <v>25399</v>
      </c>
      <c r="C1903">
        <v>1</v>
      </c>
      <c r="D1903" t="s">
        <v>86</v>
      </c>
      <c r="E1903" t="s">
        <v>64</v>
      </c>
      <c r="F1903" t="s">
        <v>65</v>
      </c>
      <c r="G1903">
        <v>387.57</v>
      </c>
      <c r="H1903" t="s">
        <v>90</v>
      </c>
      <c r="I1903" t="s">
        <v>63</v>
      </c>
      <c r="J1903" t="s">
        <v>66</v>
      </c>
      <c r="K1903" t="s">
        <v>25400</v>
      </c>
      <c r="L1903" t="s">
        <v>12430</v>
      </c>
      <c r="M1903" t="s">
        <v>25401</v>
      </c>
      <c r="N1903">
        <v>122.80183727034121</v>
      </c>
      <c r="O1903">
        <v>25</v>
      </c>
      <c r="P1903">
        <v>26.509186351706038</v>
      </c>
      <c r="Q1903">
        <v>93.600000000000009</v>
      </c>
      <c r="S1903">
        <v>100</v>
      </c>
      <c r="T1903">
        <v>1</v>
      </c>
      <c r="U1903">
        <v>16</v>
      </c>
      <c r="V1903">
        <v>14500</v>
      </c>
      <c r="AB1903" t="s">
        <v>129</v>
      </c>
      <c r="AC1903" t="s">
        <v>129</v>
      </c>
      <c r="AD1903" t="s">
        <v>129</v>
      </c>
      <c r="AE1903" t="s">
        <v>63</v>
      </c>
      <c r="AG1903">
        <v>2009</v>
      </c>
      <c r="AH1903">
        <v>15.030000000000001</v>
      </c>
      <c r="AI1903">
        <v>38.994653700000001</v>
      </c>
      <c r="AJ1903">
        <v>-95.228869200000005</v>
      </c>
      <c r="AL1903">
        <v>3</v>
      </c>
      <c r="AM1903" t="s">
        <v>100</v>
      </c>
      <c r="AN1903" t="s">
        <v>25402</v>
      </c>
      <c r="AO1903" t="s">
        <v>103</v>
      </c>
      <c r="AP1903" t="s">
        <v>786</v>
      </c>
      <c r="AQ1903" t="s">
        <v>11850</v>
      </c>
      <c r="AR1903" t="s">
        <v>11851</v>
      </c>
      <c r="AS1903" t="s">
        <v>83</v>
      </c>
      <c r="AT1903" s="5">
        <v>40441</v>
      </c>
      <c r="AU1903" t="s">
        <v>129</v>
      </c>
      <c r="AV1903" t="s">
        <v>274</v>
      </c>
      <c r="AW1903" t="s">
        <v>444</v>
      </c>
    </row>
    <row r="1904" spans="1:49" x14ac:dyDescent="0.25">
      <c r="A1904">
        <v>0</v>
      </c>
      <c r="B1904" t="s">
        <v>21300</v>
      </c>
      <c r="C1904">
        <v>1</v>
      </c>
      <c r="D1904" t="s">
        <v>86</v>
      </c>
      <c r="E1904" t="s">
        <v>64</v>
      </c>
      <c r="F1904" t="s">
        <v>65</v>
      </c>
      <c r="G1904">
        <v>387.57</v>
      </c>
      <c r="H1904" t="s">
        <v>820</v>
      </c>
      <c r="I1904" t="s">
        <v>63</v>
      </c>
      <c r="J1904" t="s">
        <v>66</v>
      </c>
      <c r="K1904" t="s">
        <v>21301</v>
      </c>
      <c r="L1904" t="s">
        <v>12430</v>
      </c>
      <c r="M1904" t="s">
        <v>21302</v>
      </c>
      <c r="N1904">
        <v>193.04461942257217</v>
      </c>
      <c r="O1904">
        <v>35</v>
      </c>
      <c r="P1904">
        <v>25.984251968503937</v>
      </c>
      <c r="Q1904">
        <v>96</v>
      </c>
      <c r="S1904">
        <v>100</v>
      </c>
      <c r="T1904">
        <v>0</v>
      </c>
      <c r="U1904">
        <v>16</v>
      </c>
      <c r="V1904">
        <v>14500</v>
      </c>
      <c r="AB1904" t="s">
        <v>129</v>
      </c>
      <c r="AC1904" t="s">
        <v>129</v>
      </c>
      <c r="AD1904" t="s">
        <v>129</v>
      </c>
      <c r="AE1904" t="s">
        <v>63</v>
      </c>
      <c r="AG1904">
        <v>2010</v>
      </c>
      <c r="AH1904">
        <v>15.030000000000001</v>
      </c>
      <c r="AI1904">
        <v>38.992564999999999</v>
      </c>
      <c r="AJ1904">
        <v>-95.228200000000001</v>
      </c>
      <c r="AK1904" t="s">
        <v>77</v>
      </c>
      <c r="AL1904">
        <v>3</v>
      </c>
      <c r="AM1904" t="s">
        <v>100</v>
      </c>
      <c r="AN1904" t="s">
        <v>21303</v>
      </c>
      <c r="AO1904" t="s">
        <v>103</v>
      </c>
      <c r="AP1904" t="s">
        <v>786</v>
      </c>
      <c r="AQ1904" t="s">
        <v>4807</v>
      </c>
      <c r="AR1904" t="s">
        <v>21304</v>
      </c>
      <c r="AS1904" t="s">
        <v>83</v>
      </c>
      <c r="AT1904" s="5">
        <v>40512</v>
      </c>
      <c r="AU1904" t="s">
        <v>129</v>
      </c>
      <c r="AV1904" t="s">
        <v>274</v>
      </c>
      <c r="AW1904" t="s">
        <v>444</v>
      </c>
    </row>
    <row r="1905" spans="1:49" x14ac:dyDescent="0.25">
      <c r="A1905">
        <v>0</v>
      </c>
      <c r="B1905" t="s">
        <v>21031</v>
      </c>
      <c r="C1905">
        <v>1</v>
      </c>
      <c r="D1905" t="s">
        <v>86</v>
      </c>
      <c r="E1905" t="s">
        <v>64</v>
      </c>
      <c r="F1905" t="s">
        <v>65</v>
      </c>
      <c r="G1905">
        <v>387.79</v>
      </c>
      <c r="H1905" t="s">
        <v>90</v>
      </c>
      <c r="I1905" t="s">
        <v>63</v>
      </c>
      <c r="J1905" t="s">
        <v>66</v>
      </c>
      <c r="K1905" t="s">
        <v>21032</v>
      </c>
      <c r="L1905" t="s">
        <v>10502</v>
      </c>
      <c r="M1905" t="s">
        <v>1973</v>
      </c>
      <c r="N1905">
        <v>162.5</v>
      </c>
      <c r="O1905">
        <v>0</v>
      </c>
      <c r="P1905">
        <v>65.616797900262469</v>
      </c>
      <c r="Q1905">
        <v>96.4</v>
      </c>
      <c r="S1905">
        <v>100</v>
      </c>
      <c r="T1905">
        <v>1</v>
      </c>
      <c r="U1905">
        <v>13</v>
      </c>
      <c r="V1905">
        <v>16650</v>
      </c>
      <c r="AB1905" t="s">
        <v>129</v>
      </c>
      <c r="AC1905" t="s">
        <v>129</v>
      </c>
      <c r="AD1905" t="s">
        <v>129</v>
      </c>
      <c r="AE1905" t="s">
        <v>63</v>
      </c>
      <c r="AG1905">
        <v>2011</v>
      </c>
      <c r="AH1905">
        <v>15.25</v>
      </c>
      <c r="AI1905">
        <v>38.993839999999999</v>
      </c>
      <c r="AJ1905">
        <v>-95.224059999999994</v>
      </c>
      <c r="AL1905">
        <v>3</v>
      </c>
      <c r="AM1905" t="s">
        <v>100</v>
      </c>
      <c r="AN1905" t="s">
        <v>21033</v>
      </c>
      <c r="AO1905" t="s">
        <v>103</v>
      </c>
      <c r="AP1905" t="s">
        <v>786</v>
      </c>
      <c r="AQ1905" t="s">
        <v>10504</v>
      </c>
      <c r="AR1905" t="s">
        <v>10505</v>
      </c>
      <c r="AS1905" t="s">
        <v>83</v>
      </c>
      <c r="AT1905" s="5">
        <v>40179</v>
      </c>
      <c r="AU1905" t="s">
        <v>63</v>
      </c>
      <c r="AV1905" t="s">
        <v>274</v>
      </c>
      <c r="AW1905" t="s">
        <v>150</v>
      </c>
    </row>
    <row r="1906" spans="1:49" x14ac:dyDescent="0.25">
      <c r="A1906">
        <v>0</v>
      </c>
      <c r="B1906" t="s">
        <v>10500</v>
      </c>
      <c r="C1906">
        <v>1</v>
      </c>
      <c r="D1906" t="s">
        <v>86</v>
      </c>
      <c r="E1906" t="s">
        <v>64</v>
      </c>
      <c r="F1906" t="s">
        <v>65</v>
      </c>
      <c r="G1906">
        <v>387.8</v>
      </c>
      <c r="H1906" t="s">
        <v>90</v>
      </c>
      <c r="I1906" t="s">
        <v>63</v>
      </c>
      <c r="J1906" t="s">
        <v>66</v>
      </c>
      <c r="K1906" t="s">
        <v>10501</v>
      </c>
      <c r="L1906" t="s">
        <v>10502</v>
      </c>
      <c r="M1906" t="s">
        <v>1215</v>
      </c>
      <c r="N1906">
        <v>162.5</v>
      </c>
      <c r="O1906">
        <v>0</v>
      </c>
      <c r="P1906">
        <v>73.818897637795274</v>
      </c>
      <c r="Q1906">
        <v>91.3</v>
      </c>
      <c r="S1906">
        <v>100</v>
      </c>
      <c r="T1906">
        <v>1</v>
      </c>
      <c r="U1906">
        <v>13</v>
      </c>
      <c r="V1906">
        <v>16650</v>
      </c>
      <c r="AB1906" t="s">
        <v>129</v>
      </c>
      <c r="AC1906" t="s">
        <v>129</v>
      </c>
      <c r="AD1906" t="s">
        <v>129</v>
      </c>
      <c r="AE1906" t="s">
        <v>63</v>
      </c>
      <c r="AG1906">
        <v>2010</v>
      </c>
      <c r="AH1906">
        <v>15.26</v>
      </c>
      <c r="AI1906">
        <v>38.993839999999999</v>
      </c>
      <c r="AJ1906">
        <v>-95.224059999999994</v>
      </c>
      <c r="AL1906">
        <v>3</v>
      </c>
      <c r="AM1906" t="s">
        <v>100</v>
      </c>
      <c r="AN1906" t="s">
        <v>10503</v>
      </c>
      <c r="AO1906" t="s">
        <v>103</v>
      </c>
      <c r="AP1906" t="s">
        <v>786</v>
      </c>
      <c r="AQ1906" t="s">
        <v>10504</v>
      </c>
      <c r="AR1906" t="s">
        <v>10505</v>
      </c>
      <c r="AS1906" t="s">
        <v>83</v>
      </c>
      <c r="AT1906" s="5">
        <v>40179</v>
      </c>
      <c r="AU1906" t="s">
        <v>63</v>
      </c>
      <c r="AV1906" t="s">
        <v>134</v>
      </c>
      <c r="AW1906" t="s">
        <v>150</v>
      </c>
    </row>
    <row r="1907" spans="1:49" x14ac:dyDescent="0.25">
      <c r="A1907">
        <v>0</v>
      </c>
      <c r="B1907" t="s">
        <v>12428</v>
      </c>
      <c r="C1907">
        <v>1</v>
      </c>
      <c r="D1907" t="s">
        <v>86</v>
      </c>
      <c r="E1907" t="s">
        <v>64</v>
      </c>
      <c r="F1907" t="s">
        <v>65</v>
      </c>
      <c r="G1907">
        <v>388.37</v>
      </c>
      <c r="H1907" t="s">
        <v>90</v>
      </c>
      <c r="I1907" t="s">
        <v>63</v>
      </c>
      <c r="J1907" t="s">
        <v>66</v>
      </c>
      <c r="K1907" t="s">
        <v>12429</v>
      </c>
      <c r="L1907" t="s">
        <v>12430</v>
      </c>
      <c r="M1907" t="s">
        <v>1973</v>
      </c>
      <c r="N1907">
        <v>226.50918635170603</v>
      </c>
      <c r="O1907">
        <v>0</v>
      </c>
      <c r="P1907">
        <v>55.610236220472444</v>
      </c>
      <c r="Q1907">
        <v>96.4</v>
      </c>
      <c r="S1907">
        <v>100</v>
      </c>
      <c r="T1907">
        <v>1</v>
      </c>
      <c r="U1907">
        <v>13</v>
      </c>
      <c r="V1907">
        <v>16650</v>
      </c>
      <c r="AB1907" t="s">
        <v>129</v>
      </c>
      <c r="AC1907" t="s">
        <v>129</v>
      </c>
      <c r="AD1907" t="s">
        <v>129</v>
      </c>
      <c r="AE1907" t="s">
        <v>63</v>
      </c>
      <c r="AG1907">
        <v>2011</v>
      </c>
      <c r="AH1907">
        <v>15.83</v>
      </c>
      <c r="AI1907">
        <v>38.993749999999999</v>
      </c>
      <c r="AJ1907">
        <v>-95.213189999999997</v>
      </c>
      <c r="AL1907">
        <v>4</v>
      </c>
      <c r="AM1907" t="s">
        <v>100</v>
      </c>
      <c r="AN1907" t="s">
        <v>12431</v>
      </c>
      <c r="AO1907" t="s">
        <v>103</v>
      </c>
      <c r="AP1907" t="s">
        <v>786</v>
      </c>
      <c r="AQ1907" t="s">
        <v>12432</v>
      </c>
      <c r="AR1907" t="s">
        <v>12433</v>
      </c>
      <c r="AS1907" t="s">
        <v>83</v>
      </c>
      <c r="AT1907" s="5">
        <v>40442</v>
      </c>
      <c r="AU1907" t="s">
        <v>129</v>
      </c>
      <c r="AV1907" t="s">
        <v>274</v>
      </c>
      <c r="AW1907" t="s">
        <v>444</v>
      </c>
    </row>
    <row r="1908" spans="1:49" x14ac:dyDescent="0.25">
      <c r="A1908">
        <v>0</v>
      </c>
      <c r="B1908" t="s">
        <v>14531</v>
      </c>
      <c r="C1908">
        <v>1</v>
      </c>
      <c r="D1908" t="s">
        <v>86</v>
      </c>
      <c r="E1908" t="s">
        <v>64</v>
      </c>
      <c r="F1908" t="s">
        <v>65</v>
      </c>
      <c r="G1908">
        <v>388.38</v>
      </c>
      <c r="H1908" t="s">
        <v>90</v>
      </c>
      <c r="I1908" t="s">
        <v>63</v>
      </c>
      <c r="J1908" t="s">
        <v>66</v>
      </c>
      <c r="K1908" t="s">
        <v>12429</v>
      </c>
      <c r="L1908" t="s">
        <v>14532</v>
      </c>
      <c r="M1908" t="s">
        <v>1215</v>
      </c>
      <c r="N1908">
        <v>226.50918635170603</v>
      </c>
      <c r="O1908">
        <v>0</v>
      </c>
      <c r="P1908">
        <v>69.094488188976385</v>
      </c>
      <c r="Q1908">
        <v>96.4</v>
      </c>
      <c r="S1908">
        <v>100</v>
      </c>
      <c r="T1908">
        <v>1</v>
      </c>
      <c r="U1908">
        <v>13</v>
      </c>
      <c r="V1908">
        <v>16650</v>
      </c>
      <c r="AB1908" t="s">
        <v>98</v>
      </c>
      <c r="AC1908" t="s">
        <v>129</v>
      </c>
      <c r="AD1908" t="s">
        <v>129</v>
      </c>
      <c r="AE1908" t="s">
        <v>63</v>
      </c>
      <c r="AG1908">
        <v>2010</v>
      </c>
      <c r="AH1908">
        <v>15.84</v>
      </c>
      <c r="AI1908">
        <v>38.993749999999999</v>
      </c>
      <c r="AJ1908">
        <v>-95.213189999999997</v>
      </c>
      <c r="AL1908">
        <v>4</v>
      </c>
      <c r="AM1908" t="s">
        <v>100</v>
      </c>
      <c r="AN1908" t="s">
        <v>14533</v>
      </c>
      <c r="AO1908" t="s">
        <v>103</v>
      </c>
      <c r="AP1908" t="s">
        <v>786</v>
      </c>
      <c r="AQ1908" t="s">
        <v>12432</v>
      </c>
      <c r="AR1908" t="s">
        <v>12433</v>
      </c>
      <c r="AS1908" t="s">
        <v>83</v>
      </c>
      <c r="AT1908" s="5">
        <v>40442</v>
      </c>
      <c r="AU1908" t="s">
        <v>76</v>
      </c>
      <c r="AV1908" t="s">
        <v>134</v>
      </c>
      <c r="AW1908" t="s">
        <v>150</v>
      </c>
    </row>
    <row r="1909" spans="1:49" x14ac:dyDescent="0.25">
      <c r="A1909">
        <v>0</v>
      </c>
      <c r="B1909" t="s">
        <v>25167</v>
      </c>
      <c r="C1909">
        <v>1</v>
      </c>
      <c r="D1909" t="s">
        <v>86</v>
      </c>
      <c r="E1909" t="s">
        <v>339</v>
      </c>
      <c r="F1909" t="s">
        <v>108</v>
      </c>
      <c r="G1909">
        <v>142.13</v>
      </c>
      <c r="H1909" t="s">
        <v>138</v>
      </c>
      <c r="I1909" t="s">
        <v>63</v>
      </c>
      <c r="J1909" t="s">
        <v>121</v>
      </c>
      <c r="K1909" t="s">
        <v>25168</v>
      </c>
      <c r="L1909" t="s">
        <v>300</v>
      </c>
      <c r="M1909" t="s">
        <v>4049</v>
      </c>
      <c r="N1909">
        <v>23.556430446194227</v>
      </c>
      <c r="O1909">
        <v>45</v>
      </c>
      <c r="P1909">
        <v>79.98687664041995</v>
      </c>
      <c r="Q1909">
        <v>85</v>
      </c>
      <c r="S1909">
        <v>98.9</v>
      </c>
      <c r="T1909">
        <v>0</v>
      </c>
      <c r="U1909">
        <v>9</v>
      </c>
      <c r="V1909">
        <v>5370</v>
      </c>
      <c r="AB1909" t="s">
        <v>63</v>
      </c>
      <c r="AC1909" t="s">
        <v>63</v>
      </c>
      <c r="AD1909" t="s">
        <v>63</v>
      </c>
      <c r="AE1909" t="s">
        <v>129</v>
      </c>
      <c r="AG1909">
        <v>2012</v>
      </c>
      <c r="AH1909">
        <v>0.80500000000000005</v>
      </c>
      <c r="AI1909">
        <v>38.750439999999998</v>
      </c>
      <c r="AJ1909">
        <v>-95.26773</v>
      </c>
      <c r="AK1909" t="s">
        <v>262</v>
      </c>
      <c r="AL1909">
        <v>2</v>
      </c>
      <c r="AM1909" t="s">
        <v>63</v>
      </c>
      <c r="AN1909" t="s">
        <v>25169</v>
      </c>
      <c r="AO1909" t="s">
        <v>184</v>
      </c>
      <c r="AP1909" t="s">
        <v>786</v>
      </c>
      <c r="AQ1909" t="s">
        <v>569</v>
      </c>
      <c r="AR1909" t="s">
        <v>133</v>
      </c>
      <c r="AS1909" t="s">
        <v>83</v>
      </c>
      <c r="AT1909" s="5">
        <v>39636</v>
      </c>
      <c r="AU1909" t="s">
        <v>76</v>
      </c>
      <c r="AV1909" t="s">
        <v>119</v>
      </c>
      <c r="AW1909" t="s">
        <v>150</v>
      </c>
    </row>
    <row r="1910" spans="1:49" x14ac:dyDescent="0.25">
      <c r="A1910">
        <v>0</v>
      </c>
      <c r="B1910" t="s">
        <v>16673</v>
      </c>
      <c r="C1910">
        <v>1</v>
      </c>
      <c r="D1910" t="s">
        <v>86</v>
      </c>
      <c r="E1910" t="s">
        <v>339</v>
      </c>
      <c r="F1910" t="s">
        <v>108</v>
      </c>
      <c r="G1910">
        <v>142.45000000000002</v>
      </c>
      <c r="H1910" t="s">
        <v>489</v>
      </c>
      <c r="I1910" t="s">
        <v>63</v>
      </c>
      <c r="J1910" t="s">
        <v>121</v>
      </c>
      <c r="K1910" t="s">
        <v>16674</v>
      </c>
      <c r="L1910" t="s">
        <v>300</v>
      </c>
      <c r="M1910" t="s">
        <v>4049</v>
      </c>
      <c r="N1910">
        <v>28.248031496062993</v>
      </c>
      <c r="O1910">
        <v>45</v>
      </c>
      <c r="P1910">
        <v>79.98687664041995</v>
      </c>
      <c r="Q1910">
        <v>85</v>
      </c>
      <c r="S1910">
        <v>99</v>
      </c>
      <c r="T1910">
        <v>0</v>
      </c>
      <c r="U1910">
        <v>9</v>
      </c>
      <c r="V1910">
        <v>5370</v>
      </c>
      <c r="AB1910" t="s">
        <v>63</v>
      </c>
      <c r="AC1910" t="s">
        <v>63</v>
      </c>
      <c r="AD1910" t="s">
        <v>63</v>
      </c>
      <c r="AE1910" t="s">
        <v>129</v>
      </c>
      <c r="AG1910">
        <v>2012</v>
      </c>
      <c r="AH1910">
        <v>1.151</v>
      </c>
      <c r="AI1910">
        <v>38.755470000000003</v>
      </c>
      <c r="AJ1910">
        <v>-95.267889999999994</v>
      </c>
      <c r="AK1910" t="s">
        <v>262</v>
      </c>
      <c r="AL1910">
        <v>2</v>
      </c>
      <c r="AM1910" t="s">
        <v>63</v>
      </c>
      <c r="AN1910" t="s">
        <v>16675</v>
      </c>
      <c r="AO1910" t="s">
        <v>184</v>
      </c>
      <c r="AP1910" t="s">
        <v>786</v>
      </c>
      <c r="AQ1910" t="s">
        <v>133</v>
      </c>
      <c r="AR1910" t="s">
        <v>133</v>
      </c>
      <c r="AS1910" t="s">
        <v>83</v>
      </c>
      <c r="AT1910" s="5">
        <v>39819</v>
      </c>
      <c r="AU1910" t="s">
        <v>76</v>
      </c>
      <c r="AV1910" t="s">
        <v>119</v>
      </c>
      <c r="AW1910" t="s">
        <v>150</v>
      </c>
    </row>
    <row r="1911" spans="1:49" x14ac:dyDescent="0.25">
      <c r="A1911">
        <v>0</v>
      </c>
      <c r="B1911" t="s">
        <v>27451</v>
      </c>
      <c r="C1911">
        <v>1</v>
      </c>
      <c r="D1911" t="s">
        <v>86</v>
      </c>
      <c r="E1911" t="s">
        <v>339</v>
      </c>
      <c r="F1911" t="s">
        <v>108</v>
      </c>
      <c r="G1911">
        <v>146.5</v>
      </c>
      <c r="H1911" t="s">
        <v>489</v>
      </c>
      <c r="I1911" t="s">
        <v>63</v>
      </c>
      <c r="J1911" t="s">
        <v>121</v>
      </c>
      <c r="K1911" t="s">
        <v>27452</v>
      </c>
      <c r="L1911" t="s">
        <v>300</v>
      </c>
      <c r="M1911" t="s">
        <v>4049</v>
      </c>
      <c r="N1911">
        <v>29.101049868766403</v>
      </c>
      <c r="O1911">
        <v>30</v>
      </c>
      <c r="P1911">
        <v>79.98687664041995</v>
      </c>
      <c r="Q1911">
        <v>79.7</v>
      </c>
      <c r="S1911">
        <v>99.8</v>
      </c>
      <c r="T1911">
        <v>8</v>
      </c>
      <c r="U1911">
        <v>6</v>
      </c>
      <c r="V1911">
        <v>7220</v>
      </c>
      <c r="AB1911" t="s">
        <v>63</v>
      </c>
      <c r="AC1911" t="s">
        <v>63</v>
      </c>
      <c r="AD1911" t="s">
        <v>63</v>
      </c>
      <c r="AE1911" t="s">
        <v>129</v>
      </c>
      <c r="AG1911">
        <v>2012</v>
      </c>
      <c r="AH1911">
        <v>5.2149999999999999</v>
      </c>
      <c r="AI1911">
        <v>38.814839999999997</v>
      </c>
      <c r="AJ1911">
        <v>-95.269069999999999</v>
      </c>
      <c r="AK1911" t="s">
        <v>262</v>
      </c>
      <c r="AL1911">
        <v>3</v>
      </c>
      <c r="AM1911" t="s">
        <v>63</v>
      </c>
      <c r="AN1911" t="s">
        <v>27453</v>
      </c>
      <c r="AO1911" t="s">
        <v>184</v>
      </c>
      <c r="AP1911" t="s">
        <v>786</v>
      </c>
      <c r="AQ1911" t="s">
        <v>133</v>
      </c>
      <c r="AR1911" t="s">
        <v>133</v>
      </c>
      <c r="AS1911" t="s">
        <v>83</v>
      </c>
      <c r="AT1911" s="5">
        <v>39819</v>
      </c>
      <c r="AU1911" t="s">
        <v>76</v>
      </c>
      <c r="AV1911" t="s">
        <v>119</v>
      </c>
      <c r="AW1911" t="s">
        <v>150</v>
      </c>
    </row>
    <row r="1912" spans="1:49" x14ac:dyDescent="0.25">
      <c r="A1912">
        <v>0</v>
      </c>
      <c r="B1912" t="s">
        <v>12291</v>
      </c>
      <c r="C1912">
        <v>2</v>
      </c>
      <c r="D1912" t="s">
        <v>86</v>
      </c>
      <c r="E1912" t="s">
        <v>64</v>
      </c>
      <c r="F1912" t="s">
        <v>65</v>
      </c>
      <c r="G1912">
        <v>386.90000000000003</v>
      </c>
      <c r="H1912" t="s">
        <v>3561</v>
      </c>
      <c r="I1912" t="s">
        <v>63</v>
      </c>
      <c r="J1912" t="s">
        <v>121</v>
      </c>
      <c r="K1912" t="s">
        <v>12292</v>
      </c>
      <c r="L1912" t="s">
        <v>9792</v>
      </c>
      <c r="M1912" t="s">
        <v>12293</v>
      </c>
      <c r="N1912">
        <v>2332.3162729658793</v>
      </c>
      <c r="O1912">
        <v>15</v>
      </c>
      <c r="P1912">
        <v>56.003937007874015</v>
      </c>
      <c r="Q1912">
        <v>96.5</v>
      </c>
      <c r="S1912">
        <v>94.7</v>
      </c>
      <c r="T1912">
        <v>1</v>
      </c>
      <c r="U1912">
        <v>13</v>
      </c>
      <c r="V1912">
        <v>16550</v>
      </c>
      <c r="AB1912" t="s">
        <v>98</v>
      </c>
      <c r="AC1912" t="s">
        <v>129</v>
      </c>
      <c r="AD1912" t="s">
        <v>129</v>
      </c>
      <c r="AE1912" t="s">
        <v>63</v>
      </c>
      <c r="AG1912">
        <v>2011</v>
      </c>
      <c r="AH1912">
        <v>14.200000000000001</v>
      </c>
      <c r="AI1912">
        <v>38.992080000000001</v>
      </c>
      <c r="AJ1912">
        <v>-95.239040000000003</v>
      </c>
      <c r="AK1912" t="s">
        <v>77</v>
      </c>
      <c r="AL1912">
        <v>12</v>
      </c>
      <c r="AM1912" t="s">
        <v>100</v>
      </c>
      <c r="AN1912" t="s">
        <v>12294</v>
      </c>
      <c r="AO1912" t="s">
        <v>184</v>
      </c>
      <c r="AP1912" t="s">
        <v>131</v>
      </c>
      <c r="AQ1912" t="s">
        <v>347</v>
      </c>
      <c r="AR1912" t="s">
        <v>2679</v>
      </c>
      <c r="AS1912" t="s">
        <v>83</v>
      </c>
      <c r="AT1912" s="5">
        <v>40919</v>
      </c>
      <c r="AU1912" t="s">
        <v>76</v>
      </c>
      <c r="AV1912" t="s">
        <v>134</v>
      </c>
      <c r="AW1912" t="s">
        <v>188</v>
      </c>
    </row>
    <row r="1913" spans="1:49" x14ac:dyDescent="0.25">
      <c r="A1913">
        <v>0</v>
      </c>
      <c r="B1913" t="s">
        <v>12291</v>
      </c>
      <c r="C1913">
        <v>1</v>
      </c>
      <c r="D1913" t="s">
        <v>63</v>
      </c>
      <c r="E1913" t="s">
        <v>64</v>
      </c>
      <c r="F1913" t="s">
        <v>65</v>
      </c>
      <c r="G1913">
        <v>386.90000000000003</v>
      </c>
      <c r="I1913" t="s">
        <v>63</v>
      </c>
      <c r="J1913" t="s">
        <v>121</v>
      </c>
      <c r="K1913" t="s">
        <v>12292</v>
      </c>
      <c r="L1913" t="s">
        <v>9792</v>
      </c>
      <c r="M1913" t="s">
        <v>12293</v>
      </c>
      <c r="N1913">
        <v>2332.3162729658793</v>
      </c>
      <c r="O1913">
        <v>15</v>
      </c>
      <c r="P1913">
        <v>56.003937007874015</v>
      </c>
      <c r="Q1913">
        <v>96.5</v>
      </c>
      <c r="S1913">
        <v>94.7</v>
      </c>
      <c r="T1913">
        <v>1</v>
      </c>
      <c r="U1913">
        <v>13</v>
      </c>
      <c r="V1913">
        <v>16550</v>
      </c>
      <c r="AB1913" t="s">
        <v>98</v>
      </c>
      <c r="AC1913" t="s">
        <v>129</v>
      </c>
      <c r="AD1913" t="s">
        <v>129</v>
      </c>
      <c r="AE1913" t="s">
        <v>63</v>
      </c>
      <c r="AG1913">
        <v>2011</v>
      </c>
      <c r="AH1913">
        <v>14.200000000000001</v>
      </c>
      <c r="AI1913">
        <v>38.992080000000001</v>
      </c>
      <c r="AJ1913">
        <v>-95.239040000000003</v>
      </c>
      <c r="AK1913" t="s">
        <v>77</v>
      </c>
      <c r="AL1913">
        <v>12</v>
      </c>
      <c r="AM1913" t="s">
        <v>100</v>
      </c>
      <c r="AN1913" t="s">
        <v>12294</v>
      </c>
      <c r="AO1913" t="s">
        <v>184</v>
      </c>
      <c r="AP1913" t="s">
        <v>131</v>
      </c>
      <c r="AQ1913" t="s">
        <v>347</v>
      </c>
      <c r="AR1913" t="s">
        <v>2679</v>
      </c>
      <c r="AS1913" t="s">
        <v>83</v>
      </c>
      <c r="AT1913" s="5">
        <v>40919</v>
      </c>
      <c r="AU1913" t="s">
        <v>76</v>
      </c>
      <c r="AV1913" t="s">
        <v>134</v>
      </c>
      <c r="AW1913" t="s">
        <v>188</v>
      </c>
    </row>
    <row r="1914" spans="1:49" x14ac:dyDescent="0.25">
      <c r="A1914">
        <v>0</v>
      </c>
      <c r="B1914" t="s">
        <v>9790</v>
      </c>
      <c r="C1914">
        <v>2</v>
      </c>
      <c r="D1914" t="s">
        <v>86</v>
      </c>
      <c r="E1914" t="s">
        <v>64</v>
      </c>
      <c r="F1914" t="s">
        <v>65</v>
      </c>
      <c r="G1914">
        <v>386.91</v>
      </c>
      <c r="H1914" t="s">
        <v>3561</v>
      </c>
      <c r="I1914" t="s">
        <v>63</v>
      </c>
      <c r="J1914" t="s">
        <v>121</v>
      </c>
      <c r="K1914" t="s">
        <v>9791</v>
      </c>
      <c r="L1914" t="s">
        <v>9792</v>
      </c>
      <c r="M1914" t="s">
        <v>9793</v>
      </c>
      <c r="N1914">
        <v>2331.9881889763778</v>
      </c>
      <c r="O1914">
        <v>15</v>
      </c>
      <c r="P1914">
        <v>56.003937007874015</v>
      </c>
      <c r="Q1914">
        <v>96.5</v>
      </c>
      <c r="S1914">
        <v>99</v>
      </c>
      <c r="T1914">
        <v>1</v>
      </c>
      <c r="U1914">
        <v>13</v>
      </c>
      <c r="V1914">
        <v>16550</v>
      </c>
      <c r="AB1914" t="s">
        <v>129</v>
      </c>
      <c r="AC1914" t="s">
        <v>129</v>
      </c>
      <c r="AD1914" t="s">
        <v>129</v>
      </c>
      <c r="AE1914" t="s">
        <v>63</v>
      </c>
      <c r="AG1914">
        <v>2011</v>
      </c>
      <c r="AH1914">
        <v>14.21</v>
      </c>
      <c r="AI1914">
        <v>38.992080000000001</v>
      </c>
      <c r="AJ1914">
        <v>-95.239040000000003</v>
      </c>
      <c r="AK1914" t="s">
        <v>77</v>
      </c>
      <c r="AL1914">
        <v>12</v>
      </c>
      <c r="AM1914" t="s">
        <v>100</v>
      </c>
      <c r="AN1914" t="s">
        <v>9794</v>
      </c>
      <c r="AO1914" t="s">
        <v>184</v>
      </c>
      <c r="AP1914" t="s">
        <v>131</v>
      </c>
      <c r="AQ1914" t="s">
        <v>347</v>
      </c>
      <c r="AR1914" t="s">
        <v>2679</v>
      </c>
      <c r="AS1914" t="s">
        <v>83</v>
      </c>
      <c r="AT1914" s="5">
        <v>40919</v>
      </c>
      <c r="AU1914" t="s">
        <v>76</v>
      </c>
      <c r="AV1914" t="s">
        <v>274</v>
      </c>
      <c r="AW1914" t="s">
        <v>150</v>
      </c>
    </row>
    <row r="1915" spans="1:49" x14ac:dyDescent="0.25">
      <c r="A1915">
        <v>0</v>
      </c>
      <c r="B1915" t="s">
        <v>9790</v>
      </c>
      <c r="C1915">
        <v>1</v>
      </c>
      <c r="D1915" t="s">
        <v>63</v>
      </c>
      <c r="E1915" t="s">
        <v>64</v>
      </c>
      <c r="F1915" t="s">
        <v>65</v>
      </c>
      <c r="G1915">
        <v>386.91</v>
      </c>
      <c r="I1915" t="s">
        <v>63</v>
      </c>
      <c r="J1915" t="s">
        <v>121</v>
      </c>
      <c r="K1915" t="s">
        <v>9791</v>
      </c>
      <c r="L1915" t="s">
        <v>9792</v>
      </c>
      <c r="M1915" t="s">
        <v>9793</v>
      </c>
      <c r="N1915">
        <v>2331.9881889763778</v>
      </c>
      <c r="O1915">
        <v>15</v>
      </c>
      <c r="P1915">
        <v>56.003937007874015</v>
      </c>
      <c r="Q1915">
        <v>96.5</v>
      </c>
      <c r="S1915">
        <v>99</v>
      </c>
      <c r="T1915">
        <v>1</v>
      </c>
      <c r="U1915">
        <v>13</v>
      </c>
      <c r="V1915">
        <v>16550</v>
      </c>
      <c r="AB1915" t="s">
        <v>129</v>
      </c>
      <c r="AC1915" t="s">
        <v>129</v>
      </c>
      <c r="AD1915" t="s">
        <v>129</v>
      </c>
      <c r="AE1915" t="s">
        <v>63</v>
      </c>
      <c r="AG1915">
        <v>2011</v>
      </c>
      <c r="AH1915">
        <v>14.21</v>
      </c>
      <c r="AI1915">
        <v>38.992080000000001</v>
      </c>
      <c r="AJ1915">
        <v>-95.239040000000003</v>
      </c>
      <c r="AK1915" t="s">
        <v>77</v>
      </c>
      <c r="AL1915">
        <v>12</v>
      </c>
      <c r="AM1915" t="s">
        <v>100</v>
      </c>
      <c r="AN1915" t="s">
        <v>9794</v>
      </c>
      <c r="AO1915" t="s">
        <v>184</v>
      </c>
      <c r="AP1915" t="s">
        <v>131</v>
      </c>
      <c r="AQ1915" t="s">
        <v>347</v>
      </c>
      <c r="AR1915" t="s">
        <v>2679</v>
      </c>
      <c r="AS1915" t="s">
        <v>83</v>
      </c>
      <c r="AT1915" s="5">
        <v>40919</v>
      </c>
      <c r="AU1915" t="s">
        <v>76</v>
      </c>
      <c r="AV1915" t="s">
        <v>134</v>
      </c>
      <c r="AW1915" t="s">
        <v>150</v>
      </c>
    </row>
    <row r="1916" spans="1:49" x14ac:dyDescent="0.25">
      <c r="A1916">
        <v>0</v>
      </c>
      <c r="B1916" t="s">
        <v>25521</v>
      </c>
      <c r="C1916">
        <v>1</v>
      </c>
      <c r="D1916" t="s">
        <v>86</v>
      </c>
      <c r="E1916" t="s">
        <v>64</v>
      </c>
      <c r="F1916" t="s">
        <v>65</v>
      </c>
      <c r="G1916">
        <v>385.76</v>
      </c>
      <c r="H1916" t="s">
        <v>138</v>
      </c>
      <c r="I1916" t="s">
        <v>63</v>
      </c>
      <c r="J1916" t="s">
        <v>121</v>
      </c>
      <c r="K1916" t="s">
        <v>25522</v>
      </c>
      <c r="L1916" t="s">
        <v>300</v>
      </c>
      <c r="M1916" t="s">
        <v>566</v>
      </c>
      <c r="N1916">
        <v>24.343832020997375</v>
      </c>
      <c r="O1916">
        <v>0</v>
      </c>
      <c r="P1916">
        <v>190.87926509186352</v>
      </c>
      <c r="Q1916">
        <v>83</v>
      </c>
      <c r="S1916">
        <v>100</v>
      </c>
      <c r="T1916">
        <v>0</v>
      </c>
      <c r="U1916">
        <v>14</v>
      </c>
      <c r="V1916">
        <v>31700</v>
      </c>
      <c r="AB1916" t="s">
        <v>63</v>
      </c>
      <c r="AC1916" t="s">
        <v>63</v>
      </c>
      <c r="AD1916" t="s">
        <v>63</v>
      </c>
      <c r="AE1916" t="s">
        <v>129</v>
      </c>
      <c r="AG1916">
        <v>2007</v>
      </c>
      <c r="AH1916">
        <v>13.22</v>
      </c>
      <c r="AI1916">
        <v>38.990223999999998</v>
      </c>
      <c r="AJ1916">
        <v>-95.261215000000007</v>
      </c>
      <c r="AL1916">
        <v>3</v>
      </c>
      <c r="AM1916" t="s">
        <v>100</v>
      </c>
      <c r="AN1916" t="s">
        <v>25523</v>
      </c>
      <c r="AO1916" t="s">
        <v>184</v>
      </c>
      <c r="AP1916" t="s">
        <v>786</v>
      </c>
      <c r="AQ1916" t="s">
        <v>133</v>
      </c>
      <c r="AR1916" t="s">
        <v>133</v>
      </c>
      <c r="AS1916" t="s">
        <v>83</v>
      </c>
      <c r="AT1916" s="5">
        <v>42003</v>
      </c>
      <c r="AU1916" t="s">
        <v>76</v>
      </c>
      <c r="AV1916" t="s">
        <v>149</v>
      </c>
      <c r="AW1916" t="s">
        <v>150</v>
      </c>
    </row>
    <row r="1917" spans="1:49" x14ac:dyDescent="0.25">
      <c r="A1917">
        <v>74</v>
      </c>
      <c r="B1917" t="s">
        <v>6335</v>
      </c>
      <c r="C1917">
        <v>1</v>
      </c>
      <c r="D1917" t="s">
        <v>86</v>
      </c>
      <c r="E1917" t="s">
        <v>506</v>
      </c>
      <c r="F1917" t="s">
        <v>177</v>
      </c>
      <c r="G1917">
        <v>6.05</v>
      </c>
      <c r="H1917" t="s">
        <v>90</v>
      </c>
      <c r="I1917" t="s">
        <v>63</v>
      </c>
      <c r="J1917" t="s">
        <v>121</v>
      </c>
      <c r="K1917" t="s">
        <v>6336</v>
      </c>
      <c r="L1917" t="s">
        <v>6337</v>
      </c>
      <c r="M1917" t="s">
        <v>6338</v>
      </c>
      <c r="N1917">
        <v>122.50656167979002</v>
      </c>
      <c r="O1917">
        <v>0</v>
      </c>
      <c r="P1917">
        <v>66.01049868766404</v>
      </c>
      <c r="Q1917">
        <v>100</v>
      </c>
      <c r="S1917">
        <v>100</v>
      </c>
      <c r="T1917">
        <v>0</v>
      </c>
      <c r="U1917">
        <v>5</v>
      </c>
      <c r="V1917">
        <v>28300</v>
      </c>
      <c r="AB1917" t="s">
        <v>129</v>
      </c>
      <c r="AC1917" t="s">
        <v>129</v>
      </c>
      <c r="AD1917" t="s">
        <v>129</v>
      </c>
      <c r="AE1917" t="s">
        <v>63</v>
      </c>
      <c r="AG1917">
        <v>2013</v>
      </c>
      <c r="AH1917">
        <v>3.94</v>
      </c>
      <c r="AI1917">
        <v>38.942709999999998</v>
      </c>
      <c r="AJ1917">
        <v>-95.228149999999999</v>
      </c>
      <c r="AL1917">
        <v>3</v>
      </c>
      <c r="AM1917" t="s">
        <v>63</v>
      </c>
      <c r="AN1917" t="s">
        <v>6339</v>
      </c>
      <c r="AO1917" t="s">
        <v>184</v>
      </c>
      <c r="AP1917" t="s">
        <v>131</v>
      </c>
      <c r="AQ1917" t="s">
        <v>545</v>
      </c>
      <c r="AR1917" t="s">
        <v>133</v>
      </c>
      <c r="AS1917" t="s">
        <v>131</v>
      </c>
      <c r="AT1917" s="5">
        <v>40784</v>
      </c>
      <c r="AU1917" t="s">
        <v>63</v>
      </c>
      <c r="AV1917" t="s">
        <v>134</v>
      </c>
      <c r="AW1917" t="s">
        <v>150</v>
      </c>
    </row>
    <row r="1918" spans="1:49" x14ac:dyDescent="0.25">
      <c r="A1918">
        <v>0</v>
      </c>
      <c r="B1918" t="s">
        <v>12857</v>
      </c>
      <c r="C1918">
        <v>1</v>
      </c>
      <c r="D1918" t="s">
        <v>86</v>
      </c>
      <c r="E1918" t="s">
        <v>506</v>
      </c>
      <c r="F1918" t="s">
        <v>177</v>
      </c>
      <c r="G1918">
        <v>8.9700000000000006</v>
      </c>
      <c r="H1918" t="s">
        <v>820</v>
      </c>
      <c r="I1918" t="s">
        <v>63</v>
      </c>
      <c r="J1918" t="s">
        <v>121</v>
      </c>
      <c r="K1918" t="s">
        <v>12858</v>
      </c>
      <c r="L1918" t="s">
        <v>12859</v>
      </c>
      <c r="M1918" t="s">
        <v>12860</v>
      </c>
      <c r="N1918">
        <v>361.54855643044618</v>
      </c>
      <c r="O1918">
        <v>32</v>
      </c>
      <c r="P1918">
        <v>33.00524934383202</v>
      </c>
      <c r="T1918">
        <v>1</v>
      </c>
      <c r="AG1918">
        <v>1000</v>
      </c>
      <c r="AH1918">
        <v>8.9700000000000006</v>
      </c>
      <c r="AI1918">
        <v>38.921970000000002</v>
      </c>
      <c r="AJ1918">
        <v>-95.251040000000003</v>
      </c>
      <c r="AK1918" t="s">
        <v>262</v>
      </c>
      <c r="AL1918">
        <v>4</v>
      </c>
      <c r="AM1918" t="s">
        <v>63</v>
      </c>
      <c r="AN1918" t="s">
        <v>12857</v>
      </c>
      <c r="AO1918" t="s">
        <v>184</v>
      </c>
      <c r="AP1918" t="s">
        <v>131</v>
      </c>
      <c r="AQ1918" t="s">
        <v>246</v>
      </c>
      <c r="AR1918" t="s">
        <v>133</v>
      </c>
      <c r="AS1918" t="s">
        <v>131</v>
      </c>
      <c r="AT1918" s="5">
        <v>41262</v>
      </c>
      <c r="AU1918" t="s">
        <v>63</v>
      </c>
      <c r="AV1918" t="s">
        <v>274</v>
      </c>
      <c r="AW1918" t="s">
        <v>188</v>
      </c>
    </row>
    <row r="1919" spans="1:49" x14ac:dyDescent="0.25">
      <c r="A1919">
        <v>0</v>
      </c>
      <c r="B1919" t="s">
        <v>27032</v>
      </c>
      <c r="C1919">
        <v>1</v>
      </c>
      <c r="D1919" t="s">
        <v>86</v>
      </c>
      <c r="E1919" t="s">
        <v>506</v>
      </c>
      <c r="F1919" t="s">
        <v>177</v>
      </c>
      <c r="G1919">
        <v>9.56</v>
      </c>
      <c r="H1919" t="s">
        <v>90</v>
      </c>
      <c r="I1919" t="s">
        <v>63</v>
      </c>
      <c r="J1919" t="s">
        <v>121</v>
      </c>
      <c r="K1919" t="s">
        <v>21538</v>
      </c>
      <c r="L1919" t="s">
        <v>15240</v>
      </c>
      <c r="M1919" t="s">
        <v>27033</v>
      </c>
      <c r="N1919">
        <v>162.5</v>
      </c>
      <c r="O1919">
        <v>0</v>
      </c>
      <c r="P1919">
        <v>39.993438320209975</v>
      </c>
      <c r="T1919">
        <v>2</v>
      </c>
      <c r="U1919">
        <v>3</v>
      </c>
      <c r="V1919">
        <v>11500</v>
      </c>
      <c r="AG1919">
        <v>1000</v>
      </c>
      <c r="AH1919">
        <v>9.56</v>
      </c>
      <c r="AI1919">
        <v>38.926499999999997</v>
      </c>
      <c r="AJ1919">
        <v>-95.241609999999994</v>
      </c>
      <c r="AL1919">
        <v>3</v>
      </c>
      <c r="AM1919" t="s">
        <v>63</v>
      </c>
      <c r="AN1919" t="s">
        <v>27032</v>
      </c>
      <c r="AO1919" t="s">
        <v>184</v>
      </c>
      <c r="AP1919" t="s">
        <v>131</v>
      </c>
      <c r="AQ1919" t="s">
        <v>424</v>
      </c>
      <c r="AR1919" t="s">
        <v>160</v>
      </c>
      <c r="AS1919" t="s">
        <v>131</v>
      </c>
      <c r="AT1919" s="5">
        <v>41115</v>
      </c>
      <c r="AU1919" t="s">
        <v>76</v>
      </c>
      <c r="AV1919" t="s">
        <v>134</v>
      </c>
      <c r="AW1919" t="s">
        <v>150</v>
      </c>
    </row>
    <row r="1920" spans="1:49" x14ac:dyDescent="0.25">
      <c r="A1920">
        <v>0</v>
      </c>
      <c r="B1920" t="s">
        <v>21537</v>
      </c>
      <c r="C1920">
        <v>1</v>
      </c>
      <c r="D1920" t="s">
        <v>86</v>
      </c>
      <c r="E1920" t="s">
        <v>506</v>
      </c>
      <c r="F1920" t="s">
        <v>177</v>
      </c>
      <c r="G1920">
        <v>9.57</v>
      </c>
      <c r="H1920" t="s">
        <v>90</v>
      </c>
      <c r="I1920" t="s">
        <v>63</v>
      </c>
      <c r="J1920" t="s">
        <v>121</v>
      </c>
      <c r="K1920" t="s">
        <v>21538</v>
      </c>
      <c r="L1920" t="s">
        <v>15240</v>
      </c>
      <c r="M1920" t="s">
        <v>21539</v>
      </c>
      <c r="N1920">
        <v>162.5</v>
      </c>
      <c r="P1920">
        <v>39.993438320209975</v>
      </c>
      <c r="T1920">
        <v>2</v>
      </c>
      <c r="U1920">
        <v>3</v>
      </c>
      <c r="V1920">
        <v>11500</v>
      </c>
      <c r="AG1920">
        <v>1000</v>
      </c>
      <c r="AH1920">
        <v>9.57</v>
      </c>
      <c r="AI1920">
        <v>38.926299999999998</v>
      </c>
      <c r="AJ1920">
        <v>-95.241569999999996</v>
      </c>
      <c r="AL1920">
        <v>3</v>
      </c>
      <c r="AM1920" t="s">
        <v>63</v>
      </c>
      <c r="AN1920" t="s">
        <v>21537</v>
      </c>
      <c r="AO1920" t="s">
        <v>184</v>
      </c>
      <c r="AP1920" t="s">
        <v>131</v>
      </c>
      <c r="AQ1920" t="s">
        <v>424</v>
      </c>
      <c r="AR1920" t="s">
        <v>160</v>
      </c>
      <c r="AS1920" t="s">
        <v>131</v>
      </c>
      <c r="AT1920" s="5">
        <v>41115</v>
      </c>
      <c r="AU1920" t="s">
        <v>76</v>
      </c>
      <c r="AV1920" t="s">
        <v>134</v>
      </c>
      <c r="AW1920" t="s">
        <v>150</v>
      </c>
    </row>
    <row r="1921" spans="1:49" x14ac:dyDescent="0.25">
      <c r="A1921">
        <v>0</v>
      </c>
      <c r="B1921" t="s">
        <v>25660</v>
      </c>
      <c r="C1921">
        <v>1</v>
      </c>
      <c r="D1921" t="s">
        <v>86</v>
      </c>
      <c r="E1921" t="s">
        <v>506</v>
      </c>
      <c r="F1921" t="s">
        <v>177</v>
      </c>
      <c r="G1921">
        <v>9.59</v>
      </c>
      <c r="H1921" t="s">
        <v>90</v>
      </c>
      <c r="I1921" t="s">
        <v>63</v>
      </c>
      <c r="J1921" t="s">
        <v>121</v>
      </c>
      <c r="K1921" t="s">
        <v>25661</v>
      </c>
      <c r="L1921" t="s">
        <v>25662</v>
      </c>
      <c r="M1921" t="s">
        <v>7624</v>
      </c>
      <c r="N1921">
        <v>142.48687664041995</v>
      </c>
      <c r="P1921">
        <v>52.001312335958005</v>
      </c>
      <c r="T1921">
        <v>2</v>
      </c>
      <c r="U1921">
        <v>3</v>
      </c>
      <c r="V1921">
        <v>14050</v>
      </c>
      <c r="AG1921">
        <v>1000</v>
      </c>
      <c r="AH1921">
        <v>9.59</v>
      </c>
      <c r="AI1921">
        <v>38.927579999999999</v>
      </c>
      <c r="AJ1921">
        <v>-95.241470000000007</v>
      </c>
      <c r="AL1921">
        <v>3</v>
      </c>
      <c r="AM1921" t="s">
        <v>63</v>
      </c>
      <c r="AN1921" t="s">
        <v>25660</v>
      </c>
      <c r="AO1921" t="s">
        <v>184</v>
      </c>
      <c r="AP1921" t="s">
        <v>131</v>
      </c>
      <c r="AQ1921" t="s">
        <v>424</v>
      </c>
      <c r="AR1921" t="s">
        <v>160</v>
      </c>
      <c r="AS1921" t="s">
        <v>131</v>
      </c>
      <c r="AT1921" s="5">
        <v>41115</v>
      </c>
      <c r="AU1921" t="s">
        <v>76</v>
      </c>
      <c r="AV1921" t="s">
        <v>134</v>
      </c>
      <c r="AW1921" t="s">
        <v>150</v>
      </c>
    </row>
    <row r="1922" spans="1:49" x14ac:dyDescent="0.25">
      <c r="A1922">
        <v>0</v>
      </c>
      <c r="B1922" t="s">
        <v>15239</v>
      </c>
      <c r="C1922">
        <v>1</v>
      </c>
      <c r="D1922" t="s">
        <v>86</v>
      </c>
      <c r="E1922" t="s">
        <v>506</v>
      </c>
      <c r="F1922" t="s">
        <v>177</v>
      </c>
      <c r="G1922">
        <v>9.58</v>
      </c>
      <c r="H1922" t="s">
        <v>90</v>
      </c>
      <c r="I1922" t="s">
        <v>63</v>
      </c>
      <c r="J1922" t="s">
        <v>121</v>
      </c>
      <c r="K1922" t="s">
        <v>7470</v>
      </c>
      <c r="L1922" t="s">
        <v>15240</v>
      </c>
      <c r="M1922" t="s">
        <v>15241</v>
      </c>
      <c r="N1922">
        <v>142.48687664041995</v>
      </c>
      <c r="P1922">
        <v>31.003937007874015</v>
      </c>
      <c r="T1922">
        <v>2</v>
      </c>
      <c r="U1922">
        <v>3</v>
      </c>
      <c r="V1922">
        <v>14050</v>
      </c>
      <c r="AG1922">
        <v>1000</v>
      </c>
      <c r="AH1922">
        <v>9.58</v>
      </c>
      <c r="AI1922">
        <v>38.928429999999999</v>
      </c>
      <c r="AJ1922">
        <v>-95.242080000000001</v>
      </c>
      <c r="AL1922">
        <v>3</v>
      </c>
      <c r="AM1922" t="s">
        <v>63</v>
      </c>
      <c r="AN1922" t="s">
        <v>15239</v>
      </c>
      <c r="AO1922" t="s">
        <v>184</v>
      </c>
      <c r="AP1922" t="s">
        <v>131</v>
      </c>
      <c r="AQ1922" t="s">
        <v>424</v>
      </c>
      <c r="AR1922" t="s">
        <v>160</v>
      </c>
      <c r="AS1922" t="s">
        <v>131</v>
      </c>
      <c r="AT1922" s="5">
        <v>41115</v>
      </c>
      <c r="AU1922" t="s">
        <v>76</v>
      </c>
      <c r="AV1922" t="s">
        <v>134</v>
      </c>
      <c r="AW1922" t="s">
        <v>150</v>
      </c>
    </row>
    <row r="1923" spans="1:49" x14ac:dyDescent="0.25">
      <c r="A1923">
        <v>0</v>
      </c>
      <c r="B1923" t="s">
        <v>7622</v>
      </c>
      <c r="C1923">
        <v>1</v>
      </c>
      <c r="D1923" t="s">
        <v>86</v>
      </c>
      <c r="E1923" t="s">
        <v>506</v>
      </c>
      <c r="F1923" t="s">
        <v>177</v>
      </c>
      <c r="G1923">
        <v>10.47</v>
      </c>
      <c r="H1923" t="s">
        <v>820</v>
      </c>
      <c r="I1923" t="s">
        <v>63</v>
      </c>
      <c r="J1923" t="s">
        <v>121</v>
      </c>
      <c r="K1923" t="s">
        <v>7623</v>
      </c>
      <c r="L1923" t="s">
        <v>6522</v>
      </c>
      <c r="M1923" t="s">
        <v>7624</v>
      </c>
      <c r="N1923">
        <v>362.5</v>
      </c>
      <c r="O1923">
        <v>0</v>
      </c>
      <c r="P1923">
        <v>62.00787401574803</v>
      </c>
      <c r="T1923">
        <v>2</v>
      </c>
      <c r="U1923">
        <v>4</v>
      </c>
      <c r="V1923">
        <v>33000</v>
      </c>
      <c r="AG1923">
        <v>1000</v>
      </c>
      <c r="AH1923">
        <v>10.47</v>
      </c>
      <c r="AI1923">
        <v>38.926960000000001</v>
      </c>
      <c r="AJ1923">
        <v>-95.224580000000003</v>
      </c>
      <c r="AL1923">
        <v>4</v>
      </c>
      <c r="AM1923" t="s">
        <v>63</v>
      </c>
      <c r="AN1923" t="s">
        <v>7622</v>
      </c>
      <c r="AO1923" t="s">
        <v>184</v>
      </c>
      <c r="AP1923" t="s">
        <v>131</v>
      </c>
      <c r="AQ1923" t="s">
        <v>255</v>
      </c>
      <c r="AR1923" t="s">
        <v>944</v>
      </c>
      <c r="AS1923" t="s">
        <v>131</v>
      </c>
      <c r="AT1923" s="5">
        <v>41262</v>
      </c>
      <c r="AU1923" t="s">
        <v>76</v>
      </c>
      <c r="AV1923" t="s">
        <v>274</v>
      </c>
      <c r="AW1923" t="s">
        <v>188</v>
      </c>
    </row>
    <row r="1924" spans="1:49" x14ac:dyDescent="0.25">
      <c r="A1924">
        <v>0</v>
      </c>
      <c r="B1924" t="s">
        <v>16073</v>
      </c>
      <c r="C1924">
        <v>1</v>
      </c>
      <c r="D1924" t="s">
        <v>86</v>
      </c>
      <c r="E1924" t="s">
        <v>506</v>
      </c>
      <c r="F1924" t="s">
        <v>177</v>
      </c>
      <c r="G1924">
        <v>10.71</v>
      </c>
      <c r="H1924" t="s">
        <v>1879</v>
      </c>
      <c r="I1924" t="s">
        <v>63</v>
      </c>
      <c r="J1924" t="s">
        <v>121</v>
      </c>
      <c r="K1924" t="s">
        <v>16074</v>
      </c>
      <c r="L1924" t="s">
        <v>16075</v>
      </c>
      <c r="M1924" t="s">
        <v>6523</v>
      </c>
      <c r="N1924">
        <v>295.50524934383202</v>
      </c>
      <c r="O1924">
        <v>7</v>
      </c>
      <c r="P1924">
        <v>50</v>
      </c>
      <c r="T1924">
        <v>4</v>
      </c>
      <c r="U1924">
        <v>5</v>
      </c>
      <c r="V1924">
        <v>28300</v>
      </c>
      <c r="AG1924">
        <v>1000</v>
      </c>
      <c r="AH1924">
        <v>10.71</v>
      </c>
      <c r="AI1924">
        <v>38.924999999999997</v>
      </c>
      <c r="AJ1924">
        <v>-95.220389999999995</v>
      </c>
      <c r="AK1924" t="s">
        <v>262</v>
      </c>
      <c r="AL1924">
        <v>3</v>
      </c>
      <c r="AM1924" t="s">
        <v>63</v>
      </c>
      <c r="AN1924" t="s">
        <v>16073</v>
      </c>
      <c r="AO1924" t="s">
        <v>184</v>
      </c>
      <c r="AP1924" t="s">
        <v>131</v>
      </c>
      <c r="AQ1924" t="s">
        <v>118</v>
      </c>
      <c r="AR1924" t="s">
        <v>944</v>
      </c>
      <c r="AS1924" t="s">
        <v>131</v>
      </c>
      <c r="AT1924" s="5">
        <v>41346</v>
      </c>
      <c r="AU1924" t="s">
        <v>63</v>
      </c>
      <c r="AV1924" t="s">
        <v>2979</v>
      </c>
      <c r="AW1924" t="s">
        <v>150</v>
      </c>
    </row>
    <row r="1925" spans="1:49" x14ac:dyDescent="0.25">
      <c r="A1925">
        <v>0</v>
      </c>
      <c r="B1925" t="s">
        <v>22211</v>
      </c>
      <c r="C1925">
        <v>1</v>
      </c>
      <c r="D1925" t="s">
        <v>86</v>
      </c>
      <c r="E1925" t="s">
        <v>506</v>
      </c>
      <c r="F1925" t="s">
        <v>177</v>
      </c>
      <c r="G1925">
        <v>10.72</v>
      </c>
      <c r="H1925" t="s">
        <v>1879</v>
      </c>
      <c r="I1925" t="s">
        <v>63</v>
      </c>
      <c r="J1925" t="s">
        <v>121</v>
      </c>
      <c r="K1925" t="s">
        <v>16074</v>
      </c>
      <c r="L1925" t="s">
        <v>16075</v>
      </c>
      <c r="M1925" t="s">
        <v>11648</v>
      </c>
      <c r="N1925">
        <v>295.50524934383202</v>
      </c>
      <c r="O1925">
        <v>7</v>
      </c>
      <c r="P1925">
        <v>50</v>
      </c>
      <c r="T1925">
        <v>4</v>
      </c>
      <c r="U1925">
        <v>5</v>
      </c>
      <c r="V1925">
        <v>28300</v>
      </c>
      <c r="AG1925">
        <v>1000</v>
      </c>
      <c r="AH1925">
        <v>10.72</v>
      </c>
      <c r="AI1925">
        <v>38.924750000000003</v>
      </c>
      <c r="AJ1925">
        <v>-95.220370000000003</v>
      </c>
      <c r="AK1925" t="s">
        <v>262</v>
      </c>
      <c r="AL1925">
        <v>3</v>
      </c>
      <c r="AM1925" t="s">
        <v>63</v>
      </c>
      <c r="AN1925" t="s">
        <v>22211</v>
      </c>
      <c r="AO1925" t="s">
        <v>184</v>
      </c>
      <c r="AP1925" t="s">
        <v>131</v>
      </c>
      <c r="AQ1925" t="s">
        <v>118</v>
      </c>
      <c r="AR1925" t="s">
        <v>944</v>
      </c>
      <c r="AS1925" t="s">
        <v>131</v>
      </c>
      <c r="AT1925" s="5">
        <v>41346</v>
      </c>
      <c r="AU1925" t="s">
        <v>63</v>
      </c>
      <c r="AV1925" t="s">
        <v>274</v>
      </c>
      <c r="AW1925" t="s">
        <v>188</v>
      </c>
    </row>
    <row r="1926" spans="1:49" x14ac:dyDescent="0.25">
      <c r="A1926">
        <v>0</v>
      </c>
      <c r="B1926" t="s">
        <v>7468</v>
      </c>
      <c r="C1926">
        <v>1</v>
      </c>
      <c r="D1926" t="s">
        <v>86</v>
      </c>
      <c r="E1926" t="s">
        <v>506</v>
      </c>
      <c r="F1926" t="s">
        <v>177</v>
      </c>
      <c r="G1926">
        <v>10.69</v>
      </c>
      <c r="H1926" t="s">
        <v>7469</v>
      </c>
      <c r="I1926" t="s">
        <v>63</v>
      </c>
      <c r="J1926" t="s">
        <v>121</v>
      </c>
      <c r="K1926" t="s">
        <v>7470</v>
      </c>
      <c r="L1926" t="s">
        <v>6522</v>
      </c>
      <c r="M1926" t="s">
        <v>7471</v>
      </c>
      <c r="N1926">
        <v>102.49343832020998</v>
      </c>
      <c r="P1926">
        <v>70.01312335958005</v>
      </c>
      <c r="T1926">
        <v>4</v>
      </c>
      <c r="AG1926">
        <v>1000</v>
      </c>
      <c r="AH1926">
        <v>10.69</v>
      </c>
      <c r="AI1926">
        <v>38.925629999999998</v>
      </c>
      <c r="AJ1926">
        <v>-95.220380000000006</v>
      </c>
      <c r="AL1926">
        <v>2</v>
      </c>
      <c r="AM1926" t="s">
        <v>63</v>
      </c>
      <c r="AN1926" t="s">
        <v>7468</v>
      </c>
      <c r="AO1926" t="s">
        <v>184</v>
      </c>
      <c r="AP1926" t="s">
        <v>131</v>
      </c>
      <c r="AQ1926" t="s">
        <v>132</v>
      </c>
      <c r="AR1926" t="s">
        <v>133</v>
      </c>
      <c r="AS1926" t="s">
        <v>131</v>
      </c>
      <c r="AT1926" s="5">
        <v>41262</v>
      </c>
      <c r="AU1926" t="s">
        <v>76</v>
      </c>
      <c r="AV1926" t="s">
        <v>274</v>
      </c>
      <c r="AW1926" t="s">
        <v>188</v>
      </c>
    </row>
    <row r="1927" spans="1:49" x14ac:dyDescent="0.25">
      <c r="A1927">
        <v>0</v>
      </c>
      <c r="B1927" t="s">
        <v>12537</v>
      </c>
      <c r="C1927">
        <v>1</v>
      </c>
      <c r="D1927" t="s">
        <v>86</v>
      </c>
      <c r="E1927" t="s">
        <v>506</v>
      </c>
      <c r="F1927" t="s">
        <v>177</v>
      </c>
      <c r="G1927">
        <v>10.86</v>
      </c>
      <c r="H1927" t="s">
        <v>90</v>
      </c>
      <c r="I1927" t="s">
        <v>63</v>
      </c>
      <c r="J1927" t="s">
        <v>121</v>
      </c>
      <c r="K1927" t="s">
        <v>12538</v>
      </c>
      <c r="L1927" t="s">
        <v>6522</v>
      </c>
      <c r="M1927" t="s">
        <v>12539</v>
      </c>
      <c r="N1927">
        <v>142.48687664041995</v>
      </c>
      <c r="P1927">
        <v>25.984251968503937</v>
      </c>
      <c r="T1927">
        <v>4</v>
      </c>
      <c r="U1927">
        <v>6</v>
      </c>
      <c r="V1927">
        <v>0</v>
      </c>
      <c r="AG1927">
        <v>1000</v>
      </c>
      <c r="AH1927">
        <v>10.86</v>
      </c>
      <c r="AI1927">
        <v>38.925350000000002</v>
      </c>
      <c r="AJ1927">
        <v>-95.21763</v>
      </c>
      <c r="AL1927">
        <v>3</v>
      </c>
      <c r="AM1927" t="s">
        <v>63</v>
      </c>
      <c r="AN1927" t="s">
        <v>12537</v>
      </c>
      <c r="AO1927" t="s">
        <v>184</v>
      </c>
      <c r="AP1927" t="s">
        <v>131</v>
      </c>
      <c r="AQ1927" t="s">
        <v>514</v>
      </c>
      <c r="AR1927" t="s">
        <v>1161</v>
      </c>
      <c r="AS1927" t="s">
        <v>131</v>
      </c>
      <c r="AT1927" s="5">
        <v>41346</v>
      </c>
      <c r="AU1927" t="s">
        <v>76</v>
      </c>
      <c r="AV1927" t="s">
        <v>134</v>
      </c>
      <c r="AW1927" t="s">
        <v>150</v>
      </c>
    </row>
    <row r="1928" spans="1:49" x14ac:dyDescent="0.25">
      <c r="A1928">
        <v>0</v>
      </c>
      <c r="B1928" t="s">
        <v>28018</v>
      </c>
      <c r="C1928">
        <v>1</v>
      </c>
      <c r="D1928" t="s">
        <v>86</v>
      </c>
      <c r="E1928" t="s">
        <v>506</v>
      </c>
      <c r="F1928" t="s">
        <v>177</v>
      </c>
      <c r="G1928">
        <v>10.950000000000001</v>
      </c>
      <c r="H1928" t="s">
        <v>90</v>
      </c>
      <c r="I1928" t="s">
        <v>63</v>
      </c>
      <c r="J1928" t="s">
        <v>121</v>
      </c>
      <c r="K1928" t="s">
        <v>28019</v>
      </c>
      <c r="L1928" t="s">
        <v>6522</v>
      </c>
      <c r="M1928" t="s">
        <v>28020</v>
      </c>
      <c r="N1928">
        <v>290.48556430446195</v>
      </c>
      <c r="P1928">
        <v>25.984251968503937</v>
      </c>
      <c r="T1928">
        <v>4</v>
      </c>
      <c r="U1928">
        <v>6</v>
      </c>
      <c r="V1928">
        <v>0</v>
      </c>
      <c r="AG1928">
        <v>1000</v>
      </c>
      <c r="AH1928">
        <v>10.950000000000001</v>
      </c>
      <c r="AI1928">
        <v>38.925179999999997</v>
      </c>
      <c r="AJ1928">
        <v>-95.216049999999996</v>
      </c>
      <c r="AL1928">
        <v>5</v>
      </c>
      <c r="AM1928" t="s">
        <v>63</v>
      </c>
      <c r="AN1928" t="s">
        <v>28018</v>
      </c>
      <c r="AO1928" t="s">
        <v>184</v>
      </c>
      <c r="AP1928" t="s">
        <v>131</v>
      </c>
      <c r="AQ1928" t="s">
        <v>951</v>
      </c>
      <c r="AR1928" t="s">
        <v>1915</v>
      </c>
      <c r="AS1928" t="s">
        <v>83</v>
      </c>
      <c r="AT1928" s="5">
        <v>41845</v>
      </c>
      <c r="AU1928" t="s">
        <v>76</v>
      </c>
      <c r="AV1928" t="s">
        <v>134</v>
      </c>
      <c r="AW1928" t="s">
        <v>150</v>
      </c>
    </row>
    <row r="1929" spans="1:49" x14ac:dyDescent="0.25">
      <c r="A1929">
        <v>0</v>
      </c>
      <c r="B1929" t="s">
        <v>15820</v>
      </c>
      <c r="C1929">
        <v>1</v>
      </c>
      <c r="D1929" t="s">
        <v>86</v>
      </c>
      <c r="E1929" t="s">
        <v>506</v>
      </c>
      <c r="F1929" t="s">
        <v>177</v>
      </c>
      <c r="G1929">
        <v>11.55</v>
      </c>
      <c r="H1929" t="s">
        <v>90</v>
      </c>
      <c r="I1929" t="s">
        <v>63</v>
      </c>
      <c r="J1929" t="s">
        <v>121</v>
      </c>
      <c r="K1929" t="s">
        <v>15821</v>
      </c>
      <c r="L1929" t="s">
        <v>15822</v>
      </c>
      <c r="M1929" t="s">
        <v>6523</v>
      </c>
      <c r="N1929">
        <v>162.5</v>
      </c>
      <c r="P1929">
        <v>39.993438320209975</v>
      </c>
      <c r="T1929">
        <v>4</v>
      </c>
      <c r="U1929">
        <v>5</v>
      </c>
      <c r="V1929">
        <v>14000</v>
      </c>
      <c r="AG1929">
        <v>1000</v>
      </c>
      <c r="AH1929">
        <v>11.55</v>
      </c>
      <c r="AI1929">
        <v>38.92353</v>
      </c>
      <c r="AJ1929">
        <v>-95.204970000000003</v>
      </c>
      <c r="AL1929">
        <v>3</v>
      </c>
      <c r="AM1929" t="s">
        <v>63</v>
      </c>
      <c r="AN1929" t="s">
        <v>15820</v>
      </c>
      <c r="AO1929" t="s">
        <v>184</v>
      </c>
      <c r="AP1929" t="s">
        <v>131</v>
      </c>
      <c r="AQ1929" t="s">
        <v>677</v>
      </c>
      <c r="AR1929" t="s">
        <v>133</v>
      </c>
      <c r="AS1929" t="s">
        <v>131</v>
      </c>
      <c r="AT1929" s="5">
        <v>41781</v>
      </c>
      <c r="AU1929" t="s">
        <v>63</v>
      </c>
      <c r="AV1929" t="s">
        <v>134</v>
      </c>
      <c r="AW1929" t="s">
        <v>150</v>
      </c>
    </row>
    <row r="1930" spans="1:49" x14ac:dyDescent="0.25">
      <c r="A1930">
        <v>0</v>
      </c>
      <c r="B1930" t="s">
        <v>17412</v>
      </c>
      <c r="C1930">
        <v>1</v>
      </c>
      <c r="D1930" t="s">
        <v>86</v>
      </c>
      <c r="E1930" t="s">
        <v>506</v>
      </c>
      <c r="F1930" t="s">
        <v>177</v>
      </c>
      <c r="G1930">
        <v>11.56</v>
      </c>
      <c r="H1930" t="s">
        <v>90</v>
      </c>
      <c r="I1930" t="s">
        <v>63</v>
      </c>
      <c r="J1930" t="s">
        <v>121</v>
      </c>
      <c r="K1930" t="s">
        <v>15821</v>
      </c>
      <c r="L1930" t="s">
        <v>15822</v>
      </c>
      <c r="M1930" t="s">
        <v>11648</v>
      </c>
      <c r="N1930">
        <v>162.5</v>
      </c>
      <c r="P1930">
        <v>39.993438320209975</v>
      </c>
      <c r="T1930">
        <v>4</v>
      </c>
      <c r="U1930">
        <v>5</v>
      </c>
      <c r="V1930">
        <v>14000</v>
      </c>
      <c r="AG1930">
        <v>1000</v>
      </c>
      <c r="AH1930">
        <v>11.56</v>
      </c>
      <c r="AI1930">
        <v>38.923290000000001</v>
      </c>
      <c r="AJ1930">
        <v>-95.204970000000003</v>
      </c>
      <c r="AL1930">
        <v>3</v>
      </c>
      <c r="AM1930" t="s">
        <v>63</v>
      </c>
      <c r="AN1930" t="s">
        <v>17412</v>
      </c>
      <c r="AO1930" t="s">
        <v>184</v>
      </c>
      <c r="AP1930" t="s">
        <v>131</v>
      </c>
      <c r="AQ1930" t="s">
        <v>677</v>
      </c>
      <c r="AR1930" t="s">
        <v>133</v>
      </c>
      <c r="AS1930" t="s">
        <v>131</v>
      </c>
      <c r="AT1930" s="5">
        <v>41781</v>
      </c>
      <c r="AU1930" t="s">
        <v>63</v>
      </c>
      <c r="AV1930" t="s">
        <v>134</v>
      </c>
      <c r="AW1930" t="s">
        <v>150</v>
      </c>
    </row>
    <row r="1931" spans="1:49" x14ac:dyDescent="0.25">
      <c r="A1931">
        <v>0</v>
      </c>
      <c r="B1931" t="s">
        <v>6520</v>
      </c>
      <c r="C1931">
        <v>1</v>
      </c>
      <c r="D1931" t="s">
        <v>86</v>
      </c>
      <c r="E1931" t="s">
        <v>506</v>
      </c>
      <c r="F1931" t="s">
        <v>177</v>
      </c>
      <c r="G1931">
        <v>12.44</v>
      </c>
      <c r="H1931" t="s">
        <v>1879</v>
      </c>
      <c r="I1931" t="s">
        <v>63</v>
      </c>
      <c r="J1931" t="s">
        <v>121</v>
      </c>
      <c r="K1931" t="s">
        <v>6521</v>
      </c>
      <c r="L1931" t="s">
        <v>6522</v>
      </c>
      <c r="M1931" t="s">
        <v>6523</v>
      </c>
      <c r="N1931">
        <v>358.23490813648294</v>
      </c>
      <c r="O1931">
        <v>45</v>
      </c>
      <c r="P1931">
        <v>39.993438320209975</v>
      </c>
      <c r="T1931">
        <v>4</v>
      </c>
      <c r="U1931">
        <v>5</v>
      </c>
      <c r="V1931">
        <v>14000</v>
      </c>
      <c r="AG1931">
        <v>1000</v>
      </c>
      <c r="AH1931">
        <v>12.44</v>
      </c>
      <c r="AI1931">
        <v>38.924059999999997</v>
      </c>
      <c r="AJ1931">
        <v>-95.188569999999999</v>
      </c>
      <c r="AK1931" t="s">
        <v>262</v>
      </c>
      <c r="AL1931">
        <v>3</v>
      </c>
      <c r="AM1931" t="s">
        <v>63</v>
      </c>
      <c r="AN1931" t="s">
        <v>6520</v>
      </c>
      <c r="AO1931" t="s">
        <v>184</v>
      </c>
      <c r="AP1931" t="s">
        <v>131</v>
      </c>
      <c r="AQ1931" t="s">
        <v>264</v>
      </c>
      <c r="AR1931" t="s">
        <v>1775</v>
      </c>
      <c r="AS1931" t="s">
        <v>131</v>
      </c>
      <c r="AT1931" s="5">
        <v>41346</v>
      </c>
      <c r="AU1931" t="s">
        <v>76</v>
      </c>
      <c r="AV1931" t="s">
        <v>2979</v>
      </c>
      <c r="AW1931" t="s">
        <v>188</v>
      </c>
    </row>
    <row r="1932" spans="1:49" x14ac:dyDescent="0.25">
      <c r="A1932">
        <v>0</v>
      </c>
      <c r="B1932" t="s">
        <v>11647</v>
      </c>
      <c r="C1932">
        <v>1</v>
      </c>
      <c r="D1932" t="s">
        <v>86</v>
      </c>
      <c r="E1932" t="s">
        <v>506</v>
      </c>
      <c r="F1932" t="s">
        <v>177</v>
      </c>
      <c r="G1932">
        <v>12.450000000000001</v>
      </c>
      <c r="H1932" t="s">
        <v>1879</v>
      </c>
      <c r="I1932" t="s">
        <v>63</v>
      </c>
      <c r="J1932" t="s">
        <v>121</v>
      </c>
      <c r="K1932" t="s">
        <v>6521</v>
      </c>
      <c r="L1932" t="s">
        <v>6522</v>
      </c>
      <c r="M1932" t="s">
        <v>11648</v>
      </c>
      <c r="N1932">
        <v>358.23490813648294</v>
      </c>
      <c r="O1932">
        <v>45</v>
      </c>
      <c r="P1932">
        <v>39.993438320209975</v>
      </c>
      <c r="T1932">
        <v>4</v>
      </c>
      <c r="U1932">
        <v>5</v>
      </c>
      <c r="V1932">
        <v>14000</v>
      </c>
      <c r="AG1932">
        <v>1000</v>
      </c>
      <c r="AH1932">
        <v>12.450000000000001</v>
      </c>
      <c r="AI1932">
        <v>38.923909999999999</v>
      </c>
      <c r="AJ1932">
        <v>-95.188149999999993</v>
      </c>
      <c r="AK1932" t="s">
        <v>262</v>
      </c>
      <c r="AL1932">
        <v>3</v>
      </c>
      <c r="AM1932" t="s">
        <v>63</v>
      </c>
      <c r="AN1932" t="s">
        <v>11647</v>
      </c>
      <c r="AO1932" t="s">
        <v>184</v>
      </c>
      <c r="AP1932" t="s">
        <v>131</v>
      </c>
      <c r="AQ1932" t="s">
        <v>264</v>
      </c>
      <c r="AR1932" t="s">
        <v>1775</v>
      </c>
      <c r="AS1932" t="s">
        <v>131</v>
      </c>
      <c r="AT1932" s="5">
        <v>41346</v>
      </c>
      <c r="AU1932" t="s">
        <v>76</v>
      </c>
      <c r="AV1932" t="s">
        <v>2979</v>
      </c>
      <c r="AW1932" t="s">
        <v>188</v>
      </c>
    </row>
    <row r="1933" spans="1:49" x14ac:dyDescent="0.25">
      <c r="A1933">
        <v>0</v>
      </c>
      <c r="B1933" t="s">
        <v>10425</v>
      </c>
      <c r="C1933">
        <v>1</v>
      </c>
      <c r="D1933" t="s">
        <v>86</v>
      </c>
      <c r="E1933" t="s">
        <v>506</v>
      </c>
      <c r="F1933" t="s">
        <v>177</v>
      </c>
      <c r="G1933">
        <v>12.93</v>
      </c>
      <c r="H1933" t="s">
        <v>1879</v>
      </c>
      <c r="I1933" t="s">
        <v>63</v>
      </c>
      <c r="J1933" t="s">
        <v>121</v>
      </c>
      <c r="K1933" t="s">
        <v>10426</v>
      </c>
      <c r="L1933" t="s">
        <v>7624</v>
      </c>
      <c r="M1933" t="s">
        <v>6523</v>
      </c>
      <c r="N1933">
        <v>288.05774278215222</v>
      </c>
      <c r="O1933">
        <v>48</v>
      </c>
      <c r="P1933">
        <v>39.993438320209975</v>
      </c>
      <c r="T1933">
        <v>4</v>
      </c>
      <c r="U1933">
        <v>5</v>
      </c>
      <c r="V1933">
        <v>14000</v>
      </c>
      <c r="AG1933">
        <v>1000</v>
      </c>
      <c r="AH1933">
        <v>12.93</v>
      </c>
      <c r="AI1933">
        <v>38.927799999999998</v>
      </c>
      <c r="AJ1933">
        <v>-95.181240000000003</v>
      </c>
      <c r="AK1933" t="s">
        <v>262</v>
      </c>
      <c r="AL1933">
        <v>3</v>
      </c>
      <c r="AM1933" t="s">
        <v>63</v>
      </c>
      <c r="AN1933" t="s">
        <v>10425</v>
      </c>
      <c r="AO1933" t="s">
        <v>184</v>
      </c>
      <c r="AP1933" t="s">
        <v>131</v>
      </c>
      <c r="AQ1933" t="s">
        <v>246</v>
      </c>
      <c r="AR1933" t="s">
        <v>1304</v>
      </c>
      <c r="AS1933" t="s">
        <v>131</v>
      </c>
      <c r="AT1933" s="5">
        <v>41346</v>
      </c>
      <c r="AU1933" t="s">
        <v>63</v>
      </c>
      <c r="AV1933" t="s">
        <v>2979</v>
      </c>
      <c r="AW1933" t="s">
        <v>188</v>
      </c>
    </row>
    <row r="1934" spans="1:49" x14ac:dyDescent="0.25">
      <c r="A1934">
        <v>0</v>
      </c>
      <c r="B1934" t="s">
        <v>15345</v>
      </c>
      <c r="C1934">
        <v>1</v>
      </c>
      <c r="D1934" t="s">
        <v>86</v>
      </c>
      <c r="E1934" t="s">
        <v>506</v>
      </c>
      <c r="F1934" t="s">
        <v>177</v>
      </c>
      <c r="G1934">
        <v>12.94</v>
      </c>
      <c r="H1934" t="s">
        <v>1879</v>
      </c>
      <c r="I1934" t="s">
        <v>63</v>
      </c>
      <c r="J1934" t="s">
        <v>121</v>
      </c>
      <c r="K1934" t="s">
        <v>10426</v>
      </c>
      <c r="L1934" t="s">
        <v>7624</v>
      </c>
      <c r="M1934" t="s">
        <v>11648</v>
      </c>
      <c r="N1934">
        <v>288.05774278215222</v>
      </c>
      <c r="O1934">
        <v>48</v>
      </c>
      <c r="P1934">
        <v>39.993438320209975</v>
      </c>
      <c r="T1934">
        <v>4</v>
      </c>
      <c r="U1934">
        <v>5</v>
      </c>
      <c r="V1934">
        <v>14000</v>
      </c>
      <c r="AG1934">
        <v>1000</v>
      </c>
      <c r="AH1934">
        <v>12.94</v>
      </c>
      <c r="AI1934">
        <v>38.927610000000001</v>
      </c>
      <c r="AJ1934">
        <v>-95.181020000000004</v>
      </c>
      <c r="AK1934" t="s">
        <v>262</v>
      </c>
      <c r="AL1934">
        <v>3</v>
      </c>
      <c r="AM1934" t="s">
        <v>63</v>
      </c>
      <c r="AN1934" t="s">
        <v>15345</v>
      </c>
      <c r="AO1934" t="s">
        <v>184</v>
      </c>
      <c r="AP1934" t="s">
        <v>131</v>
      </c>
      <c r="AQ1934" t="s">
        <v>246</v>
      </c>
      <c r="AR1934" t="s">
        <v>1304</v>
      </c>
      <c r="AS1934" t="s">
        <v>131</v>
      </c>
      <c r="AT1934" s="5">
        <v>41346</v>
      </c>
      <c r="AU1934" t="s">
        <v>63</v>
      </c>
      <c r="AV1934" t="s">
        <v>2979</v>
      </c>
      <c r="AW1934" t="s">
        <v>188</v>
      </c>
    </row>
    <row r="1935" spans="1:49" x14ac:dyDescent="0.25">
      <c r="A1935">
        <v>0</v>
      </c>
      <c r="B1935" t="s">
        <v>21210</v>
      </c>
      <c r="C1935">
        <v>1</v>
      </c>
      <c r="D1935" t="s">
        <v>86</v>
      </c>
      <c r="E1935" t="s">
        <v>506</v>
      </c>
      <c r="F1935" t="s">
        <v>177</v>
      </c>
      <c r="G1935">
        <v>13.290000000000001</v>
      </c>
      <c r="H1935" t="s">
        <v>1879</v>
      </c>
      <c r="I1935" t="s">
        <v>63</v>
      </c>
      <c r="J1935" t="s">
        <v>121</v>
      </c>
      <c r="K1935" t="s">
        <v>21211</v>
      </c>
      <c r="L1935" t="s">
        <v>21212</v>
      </c>
      <c r="M1935" t="s">
        <v>20171</v>
      </c>
      <c r="N1935">
        <v>635.46587926509187</v>
      </c>
      <c r="O1935">
        <v>30</v>
      </c>
      <c r="P1935">
        <v>39.993438320209975</v>
      </c>
      <c r="T1935">
        <v>4</v>
      </c>
      <c r="U1935">
        <v>11</v>
      </c>
      <c r="V1935">
        <v>195</v>
      </c>
      <c r="AG1935">
        <v>1000</v>
      </c>
      <c r="AH1935">
        <v>13.290000000000001</v>
      </c>
      <c r="AI1935">
        <v>38.931620000000002</v>
      </c>
      <c r="AJ1935">
        <v>-95.176860000000005</v>
      </c>
      <c r="AK1935" t="s">
        <v>262</v>
      </c>
      <c r="AL1935">
        <v>5</v>
      </c>
      <c r="AM1935" t="s">
        <v>63</v>
      </c>
      <c r="AN1935" t="s">
        <v>21210</v>
      </c>
      <c r="AO1935" t="s">
        <v>184</v>
      </c>
      <c r="AP1935" t="s">
        <v>131</v>
      </c>
      <c r="AQ1935" t="s">
        <v>443</v>
      </c>
      <c r="AR1935" t="s">
        <v>787</v>
      </c>
      <c r="AS1935" t="s">
        <v>131</v>
      </c>
      <c r="AT1935" s="5">
        <v>41346</v>
      </c>
      <c r="AU1935" t="s">
        <v>63</v>
      </c>
      <c r="AV1935" t="s">
        <v>2979</v>
      </c>
      <c r="AW1935" t="s">
        <v>188</v>
      </c>
    </row>
    <row r="1936" spans="1:49" x14ac:dyDescent="0.25">
      <c r="A1936">
        <v>0</v>
      </c>
      <c r="B1936" t="s">
        <v>20168</v>
      </c>
      <c r="C1936">
        <v>2</v>
      </c>
      <c r="D1936" t="s">
        <v>86</v>
      </c>
      <c r="E1936" t="s">
        <v>506</v>
      </c>
      <c r="F1936" t="s">
        <v>177</v>
      </c>
      <c r="G1936">
        <v>13.55</v>
      </c>
      <c r="H1936" t="s">
        <v>1879</v>
      </c>
      <c r="I1936" t="s">
        <v>63</v>
      </c>
      <c r="J1936" t="s">
        <v>121</v>
      </c>
      <c r="K1936" t="s">
        <v>20169</v>
      </c>
      <c r="L1936" t="s">
        <v>20170</v>
      </c>
      <c r="M1936" t="s">
        <v>20171</v>
      </c>
      <c r="N1936">
        <v>806.16797900262463</v>
      </c>
      <c r="O1936">
        <v>30</v>
      </c>
      <c r="P1936">
        <v>39.993438320209975</v>
      </c>
      <c r="T1936">
        <v>0</v>
      </c>
      <c r="U1936">
        <v>11</v>
      </c>
      <c r="V1936">
        <v>195</v>
      </c>
      <c r="AG1936">
        <v>1000</v>
      </c>
      <c r="AH1936">
        <v>13.55</v>
      </c>
      <c r="AI1936">
        <v>38.939779999999999</v>
      </c>
      <c r="AJ1936">
        <v>-95.1768</v>
      </c>
      <c r="AK1936" t="s">
        <v>77</v>
      </c>
      <c r="AL1936">
        <v>7</v>
      </c>
      <c r="AM1936" t="s">
        <v>63</v>
      </c>
      <c r="AN1936" t="s">
        <v>20168</v>
      </c>
      <c r="AO1936" t="s">
        <v>184</v>
      </c>
      <c r="AP1936" t="s">
        <v>131</v>
      </c>
      <c r="AQ1936" t="s">
        <v>230</v>
      </c>
      <c r="AR1936" t="s">
        <v>273</v>
      </c>
      <c r="AS1936" t="s">
        <v>131</v>
      </c>
      <c r="AT1936" s="5">
        <v>41346</v>
      </c>
      <c r="AU1936" t="s">
        <v>63</v>
      </c>
      <c r="AV1936" t="s">
        <v>2979</v>
      </c>
      <c r="AW1936" t="s">
        <v>188</v>
      </c>
    </row>
    <row r="1937" spans="1:49" x14ac:dyDescent="0.25">
      <c r="A1937">
        <v>0</v>
      </c>
      <c r="B1937" t="s">
        <v>20168</v>
      </c>
      <c r="C1937">
        <v>1</v>
      </c>
      <c r="D1937" t="s">
        <v>63</v>
      </c>
      <c r="E1937" t="s">
        <v>506</v>
      </c>
      <c r="F1937" t="s">
        <v>177</v>
      </c>
      <c r="G1937">
        <v>13.55</v>
      </c>
      <c r="I1937" t="s">
        <v>63</v>
      </c>
      <c r="J1937" t="s">
        <v>121</v>
      </c>
      <c r="K1937" t="s">
        <v>20169</v>
      </c>
      <c r="L1937" t="s">
        <v>20170</v>
      </c>
      <c r="M1937" t="s">
        <v>20171</v>
      </c>
      <c r="N1937">
        <v>806.16797900262463</v>
      </c>
      <c r="O1937">
        <v>30</v>
      </c>
      <c r="P1937">
        <v>39.993438320209975</v>
      </c>
      <c r="T1937">
        <v>0</v>
      </c>
      <c r="U1937">
        <v>11</v>
      </c>
      <c r="V1937">
        <v>195</v>
      </c>
      <c r="AG1937">
        <v>1000</v>
      </c>
      <c r="AH1937">
        <v>13.55</v>
      </c>
      <c r="AI1937">
        <v>38.939779999999999</v>
      </c>
      <c r="AJ1937">
        <v>-95.1768</v>
      </c>
      <c r="AK1937" t="s">
        <v>77</v>
      </c>
      <c r="AL1937">
        <v>7</v>
      </c>
      <c r="AM1937" t="s">
        <v>63</v>
      </c>
      <c r="AN1937" t="s">
        <v>20168</v>
      </c>
      <c r="AO1937" t="s">
        <v>184</v>
      </c>
      <c r="AP1937" t="s">
        <v>131</v>
      </c>
      <c r="AQ1937" t="s">
        <v>230</v>
      </c>
      <c r="AR1937" t="s">
        <v>273</v>
      </c>
      <c r="AS1937" t="s">
        <v>131</v>
      </c>
      <c r="AT1937" s="5">
        <v>41346</v>
      </c>
      <c r="AU1937" t="s">
        <v>63</v>
      </c>
      <c r="AV1937" t="s">
        <v>2979</v>
      </c>
      <c r="AW1937" t="s">
        <v>188</v>
      </c>
    </row>
    <row r="1938" spans="1:49" x14ac:dyDescent="0.25">
      <c r="A1938">
        <v>0</v>
      </c>
      <c r="B1938" t="s">
        <v>17875</v>
      </c>
      <c r="C1938">
        <v>2</v>
      </c>
      <c r="D1938" t="s">
        <v>86</v>
      </c>
      <c r="E1938" t="s">
        <v>506</v>
      </c>
      <c r="F1938" t="s">
        <v>177</v>
      </c>
      <c r="G1938">
        <v>13.59</v>
      </c>
      <c r="H1938" t="s">
        <v>1879</v>
      </c>
      <c r="I1938" t="s">
        <v>63</v>
      </c>
      <c r="J1938" t="s">
        <v>121</v>
      </c>
      <c r="K1938" t="s">
        <v>17876</v>
      </c>
      <c r="L1938" t="s">
        <v>17877</v>
      </c>
      <c r="M1938" t="s">
        <v>17878</v>
      </c>
      <c r="N1938">
        <v>1582.51312335958</v>
      </c>
      <c r="O1938">
        <v>0</v>
      </c>
      <c r="P1938">
        <v>27.985564304461942</v>
      </c>
      <c r="T1938">
        <v>4</v>
      </c>
      <c r="U1938">
        <v>0</v>
      </c>
      <c r="AG1938">
        <v>1000</v>
      </c>
      <c r="AH1938">
        <v>13.59</v>
      </c>
      <c r="AI1938">
        <v>38.93573</v>
      </c>
      <c r="AJ1938">
        <v>-95.172280000000001</v>
      </c>
      <c r="AL1938">
        <v>11</v>
      </c>
      <c r="AM1938" t="s">
        <v>63</v>
      </c>
      <c r="AN1938" t="s">
        <v>17875</v>
      </c>
      <c r="AO1938" t="s">
        <v>184</v>
      </c>
      <c r="AP1938" t="s">
        <v>131</v>
      </c>
      <c r="AQ1938" t="s">
        <v>326</v>
      </c>
      <c r="AR1938" t="s">
        <v>932</v>
      </c>
      <c r="AS1938" t="s">
        <v>131</v>
      </c>
      <c r="AT1938" s="5">
        <v>41346</v>
      </c>
      <c r="AU1938" t="s">
        <v>63</v>
      </c>
      <c r="AV1938" t="s">
        <v>274</v>
      </c>
      <c r="AW1938" t="s">
        <v>188</v>
      </c>
    </row>
    <row r="1939" spans="1:49" x14ac:dyDescent="0.25">
      <c r="A1939">
        <v>0</v>
      </c>
      <c r="B1939" t="s">
        <v>17875</v>
      </c>
      <c r="C1939">
        <v>4</v>
      </c>
      <c r="D1939" t="s">
        <v>63</v>
      </c>
      <c r="E1939" t="s">
        <v>506</v>
      </c>
      <c r="F1939" t="s">
        <v>177</v>
      </c>
      <c r="G1939">
        <v>13.59</v>
      </c>
      <c r="I1939" t="s">
        <v>63</v>
      </c>
      <c r="J1939" t="s">
        <v>121</v>
      </c>
      <c r="K1939" t="s">
        <v>17876</v>
      </c>
      <c r="L1939" t="s">
        <v>17877</v>
      </c>
      <c r="M1939" t="s">
        <v>17878</v>
      </c>
      <c r="N1939">
        <v>1582.51312335958</v>
      </c>
      <c r="O1939">
        <v>0</v>
      </c>
      <c r="P1939">
        <v>27.985564304461942</v>
      </c>
      <c r="T1939">
        <v>4</v>
      </c>
      <c r="U1939">
        <v>0</v>
      </c>
      <c r="AG1939">
        <v>1000</v>
      </c>
      <c r="AH1939">
        <v>13.59</v>
      </c>
      <c r="AI1939">
        <v>38.93573</v>
      </c>
      <c r="AJ1939">
        <v>-95.172280000000001</v>
      </c>
      <c r="AL1939">
        <v>11</v>
      </c>
      <c r="AM1939" t="s">
        <v>63</v>
      </c>
      <c r="AN1939" t="s">
        <v>17875</v>
      </c>
      <c r="AO1939" t="s">
        <v>184</v>
      </c>
      <c r="AP1939" t="s">
        <v>131</v>
      </c>
      <c r="AQ1939" t="s">
        <v>326</v>
      </c>
      <c r="AR1939" t="s">
        <v>932</v>
      </c>
      <c r="AS1939" t="s">
        <v>131</v>
      </c>
      <c r="AT1939" s="5">
        <v>41346</v>
      </c>
      <c r="AU1939" t="s">
        <v>63</v>
      </c>
      <c r="AV1939" t="s">
        <v>274</v>
      </c>
      <c r="AW1939" t="s">
        <v>188</v>
      </c>
    </row>
    <row r="1940" spans="1:49" x14ac:dyDescent="0.25">
      <c r="A1940">
        <v>0</v>
      </c>
      <c r="B1940" t="s">
        <v>17875</v>
      </c>
      <c r="C1940">
        <v>3</v>
      </c>
      <c r="D1940" t="s">
        <v>63</v>
      </c>
      <c r="E1940" t="s">
        <v>506</v>
      </c>
      <c r="F1940" t="s">
        <v>177</v>
      </c>
      <c r="G1940">
        <v>13.59</v>
      </c>
      <c r="I1940" t="s">
        <v>63</v>
      </c>
      <c r="J1940" t="s">
        <v>121</v>
      </c>
      <c r="K1940" t="s">
        <v>17876</v>
      </c>
      <c r="L1940" t="s">
        <v>17877</v>
      </c>
      <c r="M1940" t="s">
        <v>17878</v>
      </c>
      <c r="N1940">
        <v>1582.51312335958</v>
      </c>
      <c r="O1940">
        <v>0</v>
      </c>
      <c r="P1940">
        <v>27.985564304461942</v>
      </c>
      <c r="T1940">
        <v>4</v>
      </c>
      <c r="U1940">
        <v>0</v>
      </c>
      <c r="AG1940">
        <v>1000</v>
      </c>
      <c r="AH1940">
        <v>13.59</v>
      </c>
      <c r="AI1940">
        <v>38.93573</v>
      </c>
      <c r="AJ1940">
        <v>-95.172280000000001</v>
      </c>
      <c r="AL1940">
        <v>11</v>
      </c>
      <c r="AM1940" t="s">
        <v>63</v>
      </c>
      <c r="AN1940" t="s">
        <v>17875</v>
      </c>
      <c r="AO1940" t="s">
        <v>184</v>
      </c>
      <c r="AP1940" t="s">
        <v>131</v>
      </c>
      <c r="AQ1940" t="s">
        <v>326</v>
      </c>
      <c r="AR1940" t="s">
        <v>932</v>
      </c>
      <c r="AS1940" t="s">
        <v>131</v>
      </c>
      <c r="AT1940" s="5">
        <v>41346</v>
      </c>
      <c r="AU1940" t="s">
        <v>63</v>
      </c>
      <c r="AV1940" t="s">
        <v>274</v>
      </c>
      <c r="AW1940" t="s">
        <v>188</v>
      </c>
    </row>
    <row r="1941" spans="1:49" x14ac:dyDescent="0.25">
      <c r="A1941">
        <v>0</v>
      </c>
      <c r="B1941" t="s">
        <v>17875</v>
      </c>
      <c r="C1941">
        <v>1</v>
      </c>
      <c r="D1941" t="s">
        <v>63</v>
      </c>
      <c r="E1941" t="s">
        <v>506</v>
      </c>
      <c r="F1941" t="s">
        <v>177</v>
      </c>
      <c r="G1941">
        <v>13.59</v>
      </c>
      <c r="I1941" t="s">
        <v>63</v>
      </c>
      <c r="J1941" t="s">
        <v>121</v>
      </c>
      <c r="K1941" t="s">
        <v>17876</v>
      </c>
      <c r="L1941" t="s">
        <v>17877</v>
      </c>
      <c r="M1941" t="s">
        <v>17878</v>
      </c>
      <c r="N1941">
        <v>1582.51312335958</v>
      </c>
      <c r="O1941">
        <v>0</v>
      </c>
      <c r="P1941">
        <v>27.985564304461942</v>
      </c>
      <c r="T1941">
        <v>4</v>
      </c>
      <c r="U1941">
        <v>0</v>
      </c>
      <c r="AG1941">
        <v>1000</v>
      </c>
      <c r="AH1941">
        <v>13.59</v>
      </c>
      <c r="AI1941">
        <v>38.93573</v>
      </c>
      <c r="AJ1941">
        <v>-95.172280000000001</v>
      </c>
      <c r="AL1941">
        <v>11</v>
      </c>
      <c r="AM1941" t="s">
        <v>63</v>
      </c>
      <c r="AN1941" t="s">
        <v>17875</v>
      </c>
      <c r="AO1941" t="s">
        <v>184</v>
      </c>
      <c r="AP1941" t="s">
        <v>131</v>
      </c>
      <c r="AQ1941" t="s">
        <v>326</v>
      </c>
      <c r="AR1941" t="s">
        <v>932</v>
      </c>
      <c r="AS1941" t="s">
        <v>131</v>
      </c>
      <c r="AT1941" s="5">
        <v>41346</v>
      </c>
      <c r="AU1941" t="s">
        <v>63</v>
      </c>
      <c r="AV1941" t="s">
        <v>274</v>
      </c>
      <c r="AW1941" t="s">
        <v>188</v>
      </c>
    </row>
    <row r="1942" spans="1:49" x14ac:dyDescent="0.25">
      <c r="A1942">
        <v>0</v>
      </c>
      <c r="B1942" t="s">
        <v>22040</v>
      </c>
      <c r="C1942">
        <v>1</v>
      </c>
      <c r="D1942" t="s">
        <v>86</v>
      </c>
      <c r="E1942" t="s">
        <v>506</v>
      </c>
      <c r="F1942" t="s">
        <v>177</v>
      </c>
      <c r="G1942">
        <v>13.66</v>
      </c>
      <c r="H1942" t="s">
        <v>1879</v>
      </c>
      <c r="I1942" t="s">
        <v>63</v>
      </c>
      <c r="J1942" t="s">
        <v>121</v>
      </c>
      <c r="K1942" t="s">
        <v>22041</v>
      </c>
      <c r="L1942" t="s">
        <v>2676</v>
      </c>
      <c r="M1942" t="s">
        <v>22042</v>
      </c>
      <c r="N1942">
        <v>587.99212598425197</v>
      </c>
      <c r="P1942">
        <v>27.985564304461942</v>
      </c>
      <c r="T1942">
        <v>4</v>
      </c>
      <c r="AG1942">
        <v>1000</v>
      </c>
      <c r="AH1942">
        <v>13.66</v>
      </c>
      <c r="AI1942">
        <v>38.934649999999998</v>
      </c>
      <c r="AJ1942">
        <v>-95.171049999999994</v>
      </c>
      <c r="AL1942">
        <v>4</v>
      </c>
      <c r="AM1942" t="s">
        <v>63</v>
      </c>
      <c r="AN1942" t="s">
        <v>22040</v>
      </c>
      <c r="AO1942" t="s">
        <v>184</v>
      </c>
      <c r="AP1942" t="s">
        <v>131</v>
      </c>
      <c r="AQ1942" t="s">
        <v>286</v>
      </c>
      <c r="AR1942" t="s">
        <v>133</v>
      </c>
      <c r="AS1942" t="s">
        <v>131</v>
      </c>
      <c r="AT1942" s="5">
        <v>41262</v>
      </c>
      <c r="AU1942" t="s">
        <v>63</v>
      </c>
      <c r="AV1942" t="s">
        <v>274</v>
      </c>
      <c r="AW1942" t="s">
        <v>188</v>
      </c>
    </row>
    <row r="1943" spans="1:49" x14ac:dyDescent="0.25">
      <c r="A1943">
        <v>0</v>
      </c>
      <c r="B1943" t="s">
        <v>6744</v>
      </c>
      <c r="C1943">
        <v>1</v>
      </c>
      <c r="D1943" t="s">
        <v>86</v>
      </c>
      <c r="E1943" t="s">
        <v>506</v>
      </c>
      <c r="F1943" t="s">
        <v>177</v>
      </c>
      <c r="G1943">
        <v>9.08</v>
      </c>
      <c r="H1943" t="s">
        <v>138</v>
      </c>
      <c r="I1943" t="s">
        <v>63</v>
      </c>
      <c r="J1943" t="s">
        <v>121</v>
      </c>
      <c r="K1943" t="s">
        <v>6745</v>
      </c>
      <c r="L1943" t="s">
        <v>6133</v>
      </c>
      <c r="M1943" t="s">
        <v>6134</v>
      </c>
      <c r="N1943">
        <v>31.167979002624673</v>
      </c>
      <c r="P1943">
        <v>39.993438320209975</v>
      </c>
      <c r="T1943">
        <v>1</v>
      </c>
      <c r="AG1943">
        <v>1000</v>
      </c>
      <c r="AH1943">
        <v>9.08</v>
      </c>
      <c r="AI1943">
        <v>38.924990000000001</v>
      </c>
      <c r="AJ1943">
        <v>-95.251189999999994</v>
      </c>
      <c r="AL1943">
        <v>3</v>
      </c>
      <c r="AM1943" t="s">
        <v>63</v>
      </c>
      <c r="AN1943" t="s">
        <v>6744</v>
      </c>
      <c r="AO1943" t="s">
        <v>184</v>
      </c>
      <c r="AP1943" t="s">
        <v>131</v>
      </c>
      <c r="AQ1943" t="s">
        <v>6746</v>
      </c>
      <c r="AR1943" t="s">
        <v>133</v>
      </c>
      <c r="AS1943" t="s">
        <v>131</v>
      </c>
      <c r="AT1943" s="5">
        <v>41760</v>
      </c>
      <c r="AU1943" t="s">
        <v>76</v>
      </c>
      <c r="AV1943" t="s">
        <v>134</v>
      </c>
      <c r="AW1943" t="s">
        <v>150</v>
      </c>
    </row>
    <row r="1944" spans="1:49" x14ac:dyDescent="0.25">
      <c r="A1944">
        <v>0</v>
      </c>
      <c r="B1944" t="s">
        <v>6131</v>
      </c>
      <c r="C1944">
        <v>1</v>
      </c>
      <c r="D1944" t="s">
        <v>86</v>
      </c>
      <c r="E1944" t="s">
        <v>506</v>
      </c>
      <c r="F1944" t="s">
        <v>177</v>
      </c>
      <c r="G1944">
        <v>8.8000000000000007</v>
      </c>
      <c r="H1944" t="s">
        <v>489</v>
      </c>
      <c r="I1944" t="s">
        <v>63</v>
      </c>
      <c r="J1944" t="s">
        <v>121</v>
      </c>
      <c r="K1944" t="s">
        <v>6132</v>
      </c>
      <c r="L1944" t="s">
        <v>6133</v>
      </c>
      <c r="M1944" t="s">
        <v>6134</v>
      </c>
      <c r="N1944">
        <v>52.788713910761153</v>
      </c>
      <c r="O1944">
        <v>45</v>
      </c>
      <c r="P1944">
        <v>39.993438320209975</v>
      </c>
      <c r="T1944">
        <v>1</v>
      </c>
      <c r="AG1944">
        <v>1000</v>
      </c>
      <c r="AH1944">
        <v>8.8000000000000007</v>
      </c>
      <c r="AI1944">
        <v>38.915759999999999</v>
      </c>
      <c r="AJ1944">
        <v>-95.250810000000001</v>
      </c>
      <c r="AK1944" t="s">
        <v>262</v>
      </c>
      <c r="AL1944">
        <v>3</v>
      </c>
      <c r="AM1944" t="s">
        <v>63</v>
      </c>
      <c r="AN1944" t="s">
        <v>6131</v>
      </c>
      <c r="AO1944" t="s">
        <v>184</v>
      </c>
      <c r="AP1944" t="s">
        <v>131</v>
      </c>
      <c r="AQ1944" t="s">
        <v>6135</v>
      </c>
      <c r="AR1944" t="s">
        <v>6136</v>
      </c>
      <c r="AS1944" t="s">
        <v>131</v>
      </c>
      <c r="AT1944" s="5">
        <v>41346</v>
      </c>
      <c r="AU1944" t="s">
        <v>76</v>
      </c>
      <c r="AV1944" t="s">
        <v>134</v>
      </c>
      <c r="AW1944" t="s">
        <v>150</v>
      </c>
    </row>
    <row r="1945" spans="1:49" x14ac:dyDescent="0.25">
      <c r="A1945">
        <v>0</v>
      </c>
      <c r="B1945" t="s">
        <v>6813</v>
      </c>
      <c r="C1945">
        <v>1</v>
      </c>
      <c r="D1945" t="s">
        <v>86</v>
      </c>
      <c r="E1945" t="s">
        <v>339</v>
      </c>
      <c r="F1945" t="s">
        <v>108</v>
      </c>
      <c r="G1945">
        <v>144.24</v>
      </c>
      <c r="H1945" t="s">
        <v>489</v>
      </c>
      <c r="I1945" t="s">
        <v>63</v>
      </c>
      <c r="J1945" t="s">
        <v>121</v>
      </c>
      <c r="K1945" t="s">
        <v>6814</v>
      </c>
      <c r="L1945" t="s">
        <v>6815</v>
      </c>
      <c r="M1945" t="s">
        <v>6816</v>
      </c>
      <c r="N1945">
        <v>21.489501312335957</v>
      </c>
      <c r="O1945">
        <v>0</v>
      </c>
      <c r="P1945">
        <v>79.98687664041995</v>
      </c>
      <c r="Q1945">
        <v>85</v>
      </c>
      <c r="S1945">
        <v>99.4</v>
      </c>
      <c r="T1945">
        <v>0</v>
      </c>
      <c r="U1945">
        <v>6</v>
      </c>
      <c r="V1945">
        <v>7220</v>
      </c>
      <c r="AB1945" t="s">
        <v>63</v>
      </c>
      <c r="AC1945" t="s">
        <v>63</v>
      </c>
      <c r="AD1945" t="s">
        <v>63</v>
      </c>
      <c r="AE1945" t="s">
        <v>129</v>
      </c>
      <c r="AG1945">
        <v>2012</v>
      </c>
      <c r="AH1945">
        <v>3.13</v>
      </c>
      <c r="AI1945">
        <v>38.78436</v>
      </c>
      <c r="AJ1945">
        <v>-95.268990000000002</v>
      </c>
      <c r="AL1945">
        <v>3</v>
      </c>
      <c r="AM1945" t="s">
        <v>63</v>
      </c>
      <c r="AN1945" t="s">
        <v>6817</v>
      </c>
      <c r="AO1945" t="s">
        <v>184</v>
      </c>
      <c r="AP1945" t="s">
        <v>786</v>
      </c>
      <c r="AQ1945" t="s">
        <v>133</v>
      </c>
      <c r="AR1945" t="s">
        <v>133</v>
      </c>
      <c r="AS1945" t="s">
        <v>83</v>
      </c>
      <c r="AT1945" s="5">
        <v>40134</v>
      </c>
      <c r="AU1945" t="s">
        <v>76</v>
      </c>
      <c r="AV1945" t="s">
        <v>119</v>
      </c>
      <c r="AW1945" t="s">
        <v>150</v>
      </c>
    </row>
    <row r="1946" spans="1:49" x14ac:dyDescent="0.25">
      <c r="A1946">
        <v>0</v>
      </c>
      <c r="B1946" t="s">
        <v>21668</v>
      </c>
      <c r="C1946">
        <v>1</v>
      </c>
      <c r="D1946" t="s">
        <v>86</v>
      </c>
      <c r="E1946" t="s">
        <v>222</v>
      </c>
      <c r="F1946" t="s">
        <v>108</v>
      </c>
      <c r="G1946">
        <v>429.21000000000004</v>
      </c>
      <c r="H1946" t="s">
        <v>6022</v>
      </c>
      <c r="I1946" t="s">
        <v>63</v>
      </c>
      <c r="J1946" t="s">
        <v>121</v>
      </c>
      <c r="K1946" t="s">
        <v>21669</v>
      </c>
      <c r="L1946" t="s">
        <v>21670</v>
      </c>
      <c r="M1946" t="s">
        <v>1491</v>
      </c>
      <c r="N1946">
        <v>82.677165354330711</v>
      </c>
      <c r="O1946">
        <v>0</v>
      </c>
      <c r="P1946">
        <v>43.996062992125985</v>
      </c>
      <c r="Q1946">
        <v>83.7</v>
      </c>
      <c r="S1946">
        <v>100</v>
      </c>
      <c r="T1946">
        <v>50</v>
      </c>
      <c r="U1946">
        <v>5</v>
      </c>
      <c r="V1946">
        <v>4990</v>
      </c>
      <c r="AB1946" t="s">
        <v>129</v>
      </c>
      <c r="AC1946" t="s">
        <v>129</v>
      </c>
      <c r="AD1946" t="s">
        <v>129</v>
      </c>
      <c r="AE1946" t="s">
        <v>63</v>
      </c>
      <c r="AG1946">
        <v>2013</v>
      </c>
      <c r="AH1946">
        <v>14.43</v>
      </c>
      <c r="AI1946">
        <v>38.782269999999997</v>
      </c>
      <c r="AJ1946">
        <v>-95.232910000000004</v>
      </c>
      <c r="AL1946">
        <v>1</v>
      </c>
      <c r="AM1946" t="s">
        <v>63</v>
      </c>
      <c r="AN1946" t="s">
        <v>21671</v>
      </c>
      <c r="AO1946" t="s">
        <v>184</v>
      </c>
      <c r="AP1946" t="s">
        <v>131</v>
      </c>
      <c r="AQ1946" t="s">
        <v>336</v>
      </c>
      <c r="AR1946" t="s">
        <v>2833</v>
      </c>
      <c r="AS1946" t="s">
        <v>131</v>
      </c>
      <c r="AT1946" s="5">
        <v>41262</v>
      </c>
      <c r="AU1946" t="s">
        <v>76</v>
      </c>
      <c r="AV1946" t="s">
        <v>134</v>
      </c>
      <c r="AW1946" t="s">
        <v>150</v>
      </c>
    </row>
    <row r="1947" spans="1:49" x14ac:dyDescent="0.25">
      <c r="A1947">
        <v>0</v>
      </c>
      <c r="B1947" t="s">
        <v>27979</v>
      </c>
      <c r="C1947">
        <v>1</v>
      </c>
      <c r="D1947" t="s">
        <v>86</v>
      </c>
      <c r="E1947" t="s">
        <v>222</v>
      </c>
      <c r="F1947" t="s">
        <v>108</v>
      </c>
      <c r="G1947">
        <v>430.08</v>
      </c>
      <c r="H1947" t="s">
        <v>6022</v>
      </c>
      <c r="I1947" t="s">
        <v>63</v>
      </c>
      <c r="J1947" t="s">
        <v>121</v>
      </c>
      <c r="K1947" t="s">
        <v>27980</v>
      </c>
      <c r="L1947" t="s">
        <v>27981</v>
      </c>
      <c r="M1947" t="s">
        <v>1491</v>
      </c>
      <c r="N1947">
        <v>72.670603674540686</v>
      </c>
      <c r="O1947">
        <v>0</v>
      </c>
      <c r="P1947">
        <v>43.996062992125985</v>
      </c>
      <c r="Q1947">
        <v>83.7</v>
      </c>
      <c r="S1947">
        <v>100</v>
      </c>
      <c r="T1947">
        <v>50</v>
      </c>
      <c r="U1947">
        <v>5</v>
      </c>
      <c r="V1947">
        <v>4990</v>
      </c>
      <c r="AB1947" t="s">
        <v>129</v>
      </c>
      <c r="AC1947" t="s">
        <v>129</v>
      </c>
      <c r="AD1947" t="s">
        <v>129</v>
      </c>
      <c r="AE1947" t="s">
        <v>63</v>
      </c>
      <c r="AG1947">
        <v>2013</v>
      </c>
      <c r="AH1947">
        <v>15.18</v>
      </c>
      <c r="AI1947">
        <v>38.782249999999998</v>
      </c>
      <c r="AJ1947">
        <v>-95.219200000000001</v>
      </c>
      <c r="AL1947">
        <v>1</v>
      </c>
      <c r="AM1947" t="s">
        <v>63</v>
      </c>
      <c r="AN1947" t="s">
        <v>27982</v>
      </c>
      <c r="AO1947" t="s">
        <v>184</v>
      </c>
      <c r="AP1947" t="s">
        <v>131</v>
      </c>
      <c r="AQ1947" t="s">
        <v>240</v>
      </c>
      <c r="AR1947" t="s">
        <v>133</v>
      </c>
      <c r="AS1947" t="s">
        <v>131</v>
      </c>
      <c r="AT1947" s="5">
        <v>41262</v>
      </c>
      <c r="AU1947" t="s">
        <v>76</v>
      </c>
      <c r="AV1947" t="s">
        <v>134</v>
      </c>
      <c r="AW1947" t="s">
        <v>150</v>
      </c>
    </row>
    <row r="1948" spans="1:49" x14ac:dyDescent="0.25">
      <c r="A1948">
        <v>0</v>
      </c>
      <c r="B1948" t="s">
        <v>10724</v>
      </c>
      <c r="C1948">
        <v>1</v>
      </c>
      <c r="D1948" t="s">
        <v>86</v>
      </c>
      <c r="E1948" t="s">
        <v>222</v>
      </c>
      <c r="F1948" t="s">
        <v>108</v>
      </c>
      <c r="G1948">
        <v>431.41</v>
      </c>
      <c r="H1948" t="s">
        <v>801</v>
      </c>
      <c r="I1948" t="s">
        <v>63</v>
      </c>
      <c r="J1948" t="s">
        <v>121</v>
      </c>
      <c r="K1948" t="s">
        <v>10725</v>
      </c>
      <c r="L1948" t="s">
        <v>10726</v>
      </c>
      <c r="M1948" t="s">
        <v>1491</v>
      </c>
      <c r="N1948">
        <v>25</v>
      </c>
      <c r="O1948">
        <v>0</v>
      </c>
      <c r="P1948">
        <v>39.993438320209975</v>
      </c>
      <c r="Q1948">
        <v>84.2</v>
      </c>
      <c r="S1948">
        <v>100</v>
      </c>
      <c r="T1948">
        <v>2</v>
      </c>
      <c r="U1948">
        <v>5</v>
      </c>
      <c r="V1948">
        <v>4990</v>
      </c>
      <c r="AB1948" t="s">
        <v>63</v>
      </c>
      <c r="AC1948" t="s">
        <v>63</v>
      </c>
      <c r="AD1948" t="s">
        <v>63</v>
      </c>
      <c r="AE1948" t="s">
        <v>129</v>
      </c>
      <c r="AG1948">
        <v>2013</v>
      </c>
      <c r="AH1948">
        <v>16.63</v>
      </c>
      <c r="AI1948">
        <v>38.782220000000002</v>
      </c>
      <c r="AJ1948">
        <v>-95.192449999999994</v>
      </c>
      <c r="AL1948">
        <v>1</v>
      </c>
      <c r="AM1948" t="s">
        <v>63</v>
      </c>
      <c r="AN1948" t="s">
        <v>10727</v>
      </c>
      <c r="AO1948" t="s">
        <v>184</v>
      </c>
      <c r="AP1948" t="s">
        <v>131</v>
      </c>
      <c r="AQ1948" t="s">
        <v>273</v>
      </c>
      <c r="AR1948" t="s">
        <v>133</v>
      </c>
      <c r="AS1948" t="s">
        <v>131</v>
      </c>
      <c r="AT1948" s="5">
        <v>41115</v>
      </c>
      <c r="AU1948" t="s">
        <v>76</v>
      </c>
      <c r="AV1948" t="s">
        <v>200</v>
      </c>
      <c r="AW1948" t="s">
        <v>150</v>
      </c>
    </row>
    <row r="1949" spans="1:49" x14ac:dyDescent="0.25">
      <c r="A1949">
        <v>0</v>
      </c>
      <c r="B1949" t="s">
        <v>25491</v>
      </c>
      <c r="C1949">
        <v>1</v>
      </c>
      <c r="D1949" t="s">
        <v>86</v>
      </c>
      <c r="E1949" t="s">
        <v>506</v>
      </c>
      <c r="F1949" t="s">
        <v>177</v>
      </c>
      <c r="G1949">
        <v>1.47</v>
      </c>
      <c r="H1949" t="s">
        <v>3187</v>
      </c>
      <c r="I1949" t="s">
        <v>63</v>
      </c>
      <c r="J1949" t="s">
        <v>121</v>
      </c>
      <c r="K1949" t="s">
        <v>25492</v>
      </c>
      <c r="L1949" t="s">
        <v>2676</v>
      </c>
      <c r="M1949" t="s">
        <v>25493</v>
      </c>
      <c r="N1949">
        <v>327.001312335958</v>
      </c>
      <c r="P1949">
        <v>97.998687664041995</v>
      </c>
      <c r="T1949">
        <v>0</v>
      </c>
      <c r="AG1949">
        <v>1000</v>
      </c>
      <c r="AH1949">
        <v>2.63</v>
      </c>
      <c r="AI1949">
        <v>38.959600000000002</v>
      </c>
      <c r="AJ1949">
        <v>-95.334199999999996</v>
      </c>
      <c r="AL1949">
        <v>4</v>
      </c>
      <c r="AM1949" t="s">
        <v>63</v>
      </c>
      <c r="AN1949" t="s">
        <v>25491</v>
      </c>
      <c r="AO1949" t="s">
        <v>184</v>
      </c>
      <c r="AP1949" t="s">
        <v>131</v>
      </c>
      <c r="AQ1949" t="s">
        <v>951</v>
      </c>
      <c r="AR1949" t="s">
        <v>1915</v>
      </c>
      <c r="AS1949" t="s">
        <v>131</v>
      </c>
      <c r="AT1949" s="5">
        <v>41617</v>
      </c>
      <c r="AU1949" t="s">
        <v>63</v>
      </c>
      <c r="AV1949" t="s">
        <v>134</v>
      </c>
      <c r="AW1949" t="s">
        <v>150</v>
      </c>
    </row>
    <row r="1950" spans="1:49" x14ac:dyDescent="0.25">
      <c r="A1950">
        <v>0</v>
      </c>
      <c r="B1950" t="s">
        <v>11292</v>
      </c>
      <c r="C1950">
        <v>1</v>
      </c>
      <c r="D1950" t="s">
        <v>86</v>
      </c>
      <c r="E1950" t="s">
        <v>506</v>
      </c>
      <c r="F1950" t="s">
        <v>177</v>
      </c>
      <c r="G1950">
        <v>9.48</v>
      </c>
      <c r="H1950" t="s">
        <v>138</v>
      </c>
      <c r="I1950" t="s">
        <v>63</v>
      </c>
      <c r="J1950" t="s">
        <v>121</v>
      </c>
      <c r="K1950" t="s">
        <v>11293</v>
      </c>
      <c r="L1950" t="s">
        <v>6133</v>
      </c>
      <c r="M1950" t="s">
        <v>7624</v>
      </c>
      <c r="N1950">
        <v>38.976377952755904</v>
      </c>
      <c r="O1950">
        <v>30</v>
      </c>
      <c r="P1950">
        <v>106.39763779527559</v>
      </c>
      <c r="T1950">
        <v>4</v>
      </c>
      <c r="AG1950">
        <v>1000</v>
      </c>
      <c r="AH1950">
        <v>9.48</v>
      </c>
      <c r="AI1950">
        <v>38.928159999999998</v>
      </c>
      <c r="AJ1950">
        <v>-95.244110000000006</v>
      </c>
      <c r="AK1950" t="s">
        <v>77</v>
      </c>
      <c r="AL1950">
        <v>4</v>
      </c>
      <c r="AM1950" t="s">
        <v>63</v>
      </c>
      <c r="AN1950" t="s">
        <v>11292</v>
      </c>
      <c r="AO1950" t="s">
        <v>184</v>
      </c>
      <c r="AP1950" t="s">
        <v>131</v>
      </c>
      <c r="AQ1950" t="s">
        <v>133</v>
      </c>
      <c r="AR1950" t="s">
        <v>133</v>
      </c>
      <c r="AS1950" t="s">
        <v>131</v>
      </c>
      <c r="AT1950" s="5">
        <v>41346</v>
      </c>
      <c r="AU1950" t="s">
        <v>76</v>
      </c>
      <c r="AV1950" t="s">
        <v>134</v>
      </c>
      <c r="AW1950" t="s">
        <v>150</v>
      </c>
    </row>
    <row r="1951" spans="1:49" x14ac:dyDescent="0.25">
      <c r="A1951">
        <v>0</v>
      </c>
      <c r="B1951" t="s">
        <v>6235</v>
      </c>
      <c r="C1951">
        <v>1</v>
      </c>
      <c r="D1951" t="s">
        <v>86</v>
      </c>
      <c r="E1951" t="s">
        <v>210</v>
      </c>
      <c r="F1951" t="s">
        <v>177</v>
      </c>
      <c r="G1951">
        <v>8.9500000000000011</v>
      </c>
      <c r="H1951" t="s">
        <v>459</v>
      </c>
      <c r="I1951" t="s">
        <v>63</v>
      </c>
      <c r="J1951" t="s">
        <v>178</v>
      </c>
      <c r="K1951" t="s">
        <v>6236</v>
      </c>
      <c r="L1951" t="s">
        <v>3057</v>
      </c>
      <c r="M1951" t="s">
        <v>6237</v>
      </c>
      <c r="N1951">
        <v>18.011811023622048</v>
      </c>
      <c r="P1951">
        <v>28</v>
      </c>
      <c r="R1951">
        <v>93</v>
      </c>
      <c r="T1951">
        <v>0</v>
      </c>
      <c r="U1951">
        <v>6</v>
      </c>
      <c r="V1951">
        <v>1550</v>
      </c>
      <c r="AB1951" t="s">
        <v>98</v>
      </c>
      <c r="AC1951" t="s">
        <v>129</v>
      </c>
      <c r="AD1951" t="s">
        <v>75</v>
      </c>
      <c r="AE1951" t="s">
        <v>63</v>
      </c>
      <c r="AG1951">
        <v>1920</v>
      </c>
      <c r="AH1951">
        <v>0.54500000000000004</v>
      </c>
      <c r="AI1951">
        <v>38.750432000000004</v>
      </c>
      <c r="AJ1951">
        <v>-95.074894</v>
      </c>
      <c r="AL1951">
        <v>1</v>
      </c>
      <c r="AM1951" t="s">
        <v>63</v>
      </c>
      <c r="AN1951" t="s">
        <v>6235</v>
      </c>
      <c r="AO1951" t="s">
        <v>103</v>
      </c>
      <c r="AP1951" t="s">
        <v>147</v>
      </c>
      <c r="AQ1951" t="s">
        <v>148</v>
      </c>
      <c r="AR1951" t="s">
        <v>148</v>
      </c>
      <c r="AS1951" t="s">
        <v>131</v>
      </c>
      <c r="AT1951" s="5"/>
      <c r="AV1951" t="s">
        <v>149</v>
      </c>
      <c r="AW1951" t="s">
        <v>701</v>
      </c>
    </row>
    <row r="1952" spans="1:49" x14ac:dyDescent="0.25">
      <c r="A1952">
        <v>0</v>
      </c>
      <c r="B1952" t="s">
        <v>26272</v>
      </c>
      <c r="C1952">
        <v>1</v>
      </c>
      <c r="D1952" t="s">
        <v>86</v>
      </c>
      <c r="E1952" t="s">
        <v>210</v>
      </c>
      <c r="F1952" t="s">
        <v>177</v>
      </c>
      <c r="G1952">
        <v>9.9</v>
      </c>
      <c r="H1952" t="s">
        <v>459</v>
      </c>
      <c r="I1952" t="s">
        <v>63</v>
      </c>
      <c r="J1952" t="s">
        <v>178</v>
      </c>
      <c r="K1952" t="s">
        <v>26273</v>
      </c>
      <c r="L1952" t="s">
        <v>3057</v>
      </c>
      <c r="M1952" t="s">
        <v>6237</v>
      </c>
      <c r="N1952">
        <v>18.996062992125985</v>
      </c>
      <c r="P1952">
        <v>28</v>
      </c>
      <c r="R1952">
        <v>90</v>
      </c>
      <c r="T1952">
        <v>0</v>
      </c>
      <c r="U1952">
        <v>6</v>
      </c>
      <c r="V1952">
        <v>1460</v>
      </c>
      <c r="AB1952" t="s">
        <v>75</v>
      </c>
      <c r="AC1952" t="s">
        <v>98</v>
      </c>
      <c r="AD1952" t="s">
        <v>98</v>
      </c>
      <c r="AE1952" t="s">
        <v>63</v>
      </c>
      <c r="AG1952">
        <v>1920</v>
      </c>
      <c r="AH1952">
        <v>1.4950000000000001</v>
      </c>
      <c r="AI1952">
        <v>38.763441</v>
      </c>
      <c r="AJ1952">
        <v>-95.074866</v>
      </c>
      <c r="AL1952">
        <v>1</v>
      </c>
      <c r="AM1952" t="s">
        <v>63</v>
      </c>
      <c r="AN1952" t="s">
        <v>26272</v>
      </c>
      <c r="AO1952" t="s">
        <v>103</v>
      </c>
      <c r="AP1952" t="s">
        <v>147</v>
      </c>
      <c r="AQ1952" t="s">
        <v>148</v>
      </c>
      <c r="AR1952" t="s">
        <v>148</v>
      </c>
      <c r="AS1952" t="s">
        <v>131</v>
      </c>
      <c r="AT1952" s="5"/>
      <c r="AV1952" t="s">
        <v>149</v>
      </c>
      <c r="AW1952" t="s">
        <v>701</v>
      </c>
    </row>
    <row r="1953" spans="1:49" x14ac:dyDescent="0.25">
      <c r="A1953">
        <v>0</v>
      </c>
      <c r="B1953" t="s">
        <v>15414</v>
      </c>
      <c r="C1953">
        <v>1</v>
      </c>
      <c r="D1953" t="s">
        <v>86</v>
      </c>
      <c r="E1953" t="s">
        <v>319</v>
      </c>
      <c r="F1953" t="s">
        <v>108</v>
      </c>
      <c r="G1953">
        <v>390.8</v>
      </c>
      <c r="H1953" t="s">
        <v>138</v>
      </c>
      <c r="I1953" t="s">
        <v>63</v>
      </c>
      <c r="J1953" t="s">
        <v>66</v>
      </c>
      <c r="K1953" t="s">
        <v>15415</v>
      </c>
      <c r="L1953" t="s">
        <v>1417</v>
      </c>
      <c r="M1953" t="s">
        <v>3454</v>
      </c>
      <c r="N1953">
        <v>16.699475065616799</v>
      </c>
      <c r="P1953">
        <v>38</v>
      </c>
      <c r="R1953">
        <v>85</v>
      </c>
      <c r="T1953">
        <v>0</v>
      </c>
      <c r="U1953">
        <v>13</v>
      </c>
      <c r="V1953">
        <v>4470</v>
      </c>
      <c r="AB1953" t="s">
        <v>63</v>
      </c>
      <c r="AC1953" t="s">
        <v>63</v>
      </c>
      <c r="AD1953" t="s">
        <v>63</v>
      </c>
      <c r="AE1953" t="s">
        <v>98</v>
      </c>
      <c r="AG1953">
        <v>1925</v>
      </c>
      <c r="AH1953">
        <v>9.1999999999999998E-2</v>
      </c>
      <c r="AI1953">
        <v>39.043770000000002</v>
      </c>
      <c r="AJ1953">
        <v>-95.26934</v>
      </c>
      <c r="AL1953">
        <v>2</v>
      </c>
      <c r="AM1953" t="s">
        <v>63</v>
      </c>
      <c r="AN1953" t="s">
        <v>15414</v>
      </c>
      <c r="AO1953" t="s">
        <v>103</v>
      </c>
      <c r="AP1953" t="s">
        <v>147</v>
      </c>
      <c r="AQ1953" t="s">
        <v>148</v>
      </c>
      <c r="AR1953" t="s">
        <v>148</v>
      </c>
      <c r="AS1953" t="s">
        <v>131</v>
      </c>
      <c r="AT1953" s="5"/>
      <c r="AV1953" t="s">
        <v>149</v>
      </c>
      <c r="AW1953" t="s">
        <v>150</v>
      </c>
    </row>
    <row r="1954" spans="1:49" x14ac:dyDescent="0.25">
      <c r="A1954">
        <v>0</v>
      </c>
      <c r="B1954" t="s">
        <v>22563</v>
      </c>
      <c r="C1954">
        <v>1</v>
      </c>
      <c r="D1954" t="s">
        <v>86</v>
      </c>
      <c r="E1954" t="s">
        <v>222</v>
      </c>
      <c r="F1954" t="s">
        <v>108</v>
      </c>
      <c r="G1954">
        <v>416.25</v>
      </c>
      <c r="H1954" t="s">
        <v>138</v>
      </c>
      <c r="I1954" t="s">
        <v>63</v>
      </c>
      <c r="J1954" t="s">
        <v>121</v>
      </c>
      <c r="K1954" t="s">
        <v>22564</v>
      </c>
      <c r="L1954" t="s">
        <v>3413</v>
      </c>
      <c r="M1954" t="s">
        <v>3270</v>
      </c>
      <c r="N1954">
        <v>14.698162729658792</v>
      </c>
      <c r="P1954">
        <v>32</v>
      </c>
      <c r="R1954">
        <v>90</v>
      </c>
      <c r="T1954">
        <v>0</v>
      </c>
      <c r="U1954">
        <v>11</v>
      </c>
      <c r="V1954">
        <v>1870</v>
      </c>
      <c r="AB1954" t="s">
        <v>63</v>
      </c>
      <c r="AC1954" t="s">
        <v>63</v>
      </c>
      <c r="AD1954" t="s">
        <v>63</v>
      </c>
      <c r="AE1954" t="s">
        <v>98</v>
      </c>
      <c r="AG1954">
        <v>1933</v>
      </c>
      <c r="AH1954">
        <v>2.1379999999999999</v>
      </c>
      <c r="AI1954">
        <v>38.782347999999999</v>
      </c>
      <c r="AJ1954">
        <v>-95.475196999999994</v>
      </c>
      <c r="AL1954">
        <v>2</v>
      </c>
      <c r="AM1954" t="s">
        <v>63</v>
      </c>
      <c r="AN1954" t="s">
        <v>22563</v>
      </c>
      <c r="AO1954" t="s">
        <v>184</v>
      </c>
      <c r="AP1954" t="s">
        <v>147</v>
      </c>
      <c r="AQ1954" t="s">
        <v>148</v>
      </c>
      <c r="AR1954" t="s">
        <v>148</v>
      </c>
      <c r="AS1954" t="s">
        <v>131</v>
      </c>
      <c r="AT1954" s="5"/>
      <c r="AV1954" t="s">
        <v>149</v>
      </c>
      <c r="AW1954" t="s">
        <v>150</v>
      </c>
    </row>
    <row r="1955" spans="1:49" x14ac:dyDescent="0.25">
      <c r="A1955">
        <v>0</v>
      </c>
      <c r="B1955" t="s">
        <v>10074</v>
      </c>
      <c r="C1955">
        <v>1</v>
      </c>
      <c r="D1955" t="s">
        <v>86</v>
      </c>
      <c r="E1955" t="s">
        <v>222</v>
      </c>
      <c r="F1955" t="s">
        <v>108</v>
      </c>
      <c r="G1955">
        <v>420.40000000000003</v>
      </c>
      <c r="H1955" t="s">
        <v>138</v>
      </c>
      <c r="I1955" t="s">
        <v>63</v>
      </c>
      <c r="J1955" t="s">
        <v>121</v>
      </c>
      <c r="K1955" t="s">
        <v>10075</v>
      </c>
      <c r="L1955" t="s">
        <v>10076</v>
      </c>
      <c r="M1955" t="s">
        <v>3270</v>
      </c>
      <c r="N1955">
        <v>18.700787401574804</v>
      </c>
      <c r="P1955">
        <v>30</v>
      </c>
      <c r="R1955">
        <v>90</v>
      </c>
      <c r="T1955">
        <v>0</v>
      </c>
      <c r="U1955">
        <v>11</v>
      </c>
      <c r="V1955">
        <v>1870</v>
      </c>
      <c r="AB1955" t="s">
        <v>63</v>
      </c>
      <c r="AC1955" t="s">
        <v>63</v>
      </c>
      <c r="AD1955" t="s">
        <v>63</v>
      </c>
      <c r="AE1955" t="s">
        <v>98</v>
      </c>
      <c r="AG1955">
        <v>1933</v>
      </c>
      <c r="AH1955">
        <v>6.2880000000000003</v>
      </c>
      <c r="AI1955">
        <v>38.78246</v>
      </c>
      <c r="AJ1955">
        <v>-95.398290000000003</v>
      </c>
      <c r="AL1955">
        <v>2</v>
      </c>
      <c r="AM1955" t="s">
        <v>63</v>
      </c>
      <c r="AN1955" t="s">
        <v>10074</v>
      </c>
      <c r="AO1955" t="s">
        <v>184</v>
      </c>
      <c r="AP1955" t="s">
        <v>147</v>
      </c>
      <c r="AQ1955" t="s">
        <v>148</v>
      </c>
      <c r="AR1955" t="s">
        <v>148</v>
      </c>
      <c r="AS1955" t="s">
        <v>131</v>
      </c>
      <c r="AT1955" s="5"/>
      <c r="AV1955" t="s">
        <v>149</v>
      </c>
      <c r="AW1955" t="s">
        <v>150</v>
      </c>
    </row>
    <row r="1956" spans="1:49" x14ac:dyDescent="0.25">
      <c r="A1956">
        <v>0</v>
      </c>
      <c r="B1956" t="s">
        <v>11243</v>
      </c>
      <c r="C1956">
        <v>1</v>
      </c>
      <c r="D1956" t="s">
        <v>86</v>
      </c>
      <c r="E1956" t="s">
        <v>222</v>
      </c>
      <c r="F1956" t="s">
        <v>108</v>
      </c>
      <c r="G1956">
        <v>421.1</v>
      </c>
      <c r="H1956" t="s">
        <v>489</v>
      </c>
      <c r="I1956" t="s">
        <v>63</v>
      </c>
      <c r="J1956" t="s">
        <v>121</v>
      </c>
      <c r="K1956" t="s">
        <v>11244</v>
      </c>
      <c r="L1956" t="s">
        <v>10076</v>
      </c>
      <c r="M1956" t="s">
        <v>3270</v>
      </c>
      <c r="N1956">
        <v>10.006561679790027</v>
      </c>
      <c r="P1956">
        <v>28</v>
      </c>
      <c r="R1956">
        <v>92</v>
      </c>
      <c r="T1956">
        <v>0</v>
      </c>
      <c r="U1956">
        <v>11</v>
      </c>
      <c r="V1956">
        <v>1870</v>
      </c>
      <c r="AB1956" t="s">
        <v>63</v>
      </c>
      <c r="AC1956" t="s">
        <v>63</v>
      </c>
      <c r="AD1956" t="s">
        <v>63</v>
      </c>
      <c r="AE1956" t="s">
        <v>98</v>
      </c>
      <c r="AG1956">
        <v>1933</v>
      </c>
      <c r="AH1956">
        <v>6.9880000000000004</v>
      </c>
      <c r="AI1956">
        <v>38.78246</v>
      </c>
      <c r="AJ1956">
        <v>-95.385069999999999</v>
      </c>
      <c r="AL1956">
        <v>1</v>
      </c>
      <c r="AM1956" t="s">
        <v>63</v>
      </c>
      <c r="AN1956" t="s">
        <v>11243</v>
      </c>
      <c r="AO1956" t="s">
        <v>184</v>
      </c>
      <c r="AP1956" t="s">
        <v>147</v>
      </c>
      <c r="AQ1956" t="s">
        <v>148</v>
      </c>
      <c r="AR1956" t="s">
        <v>148</v>
      </c>
      <c r="AS1956" t="s">
        <v>131</v>
      </c>
      <c r="AT1956" s="5"/>
      <c r="AV1956" t="s">
        <v>149</v>
      </c>
      <c r="AW1956" t="s">
        <v>150</v>
      </c>
    </row>
    <row r="1957" spans="1:49" x14ac:dyDescent="0.25">
      <c r="A1957">
        <v>0</v>
      </c>
      <c r="B1957" t="s">
        <v>13640</v>
      </c>
      <c r="C1957">
        <v>1</v>
      </c>
      <c r="D1957" t="s">
        <v>86</v>
      </c>
      <c r="E1957" t="s">
        <v>222</v>
      </c>
      <c r="F1957" t="s">
        <v>108</v>
      </c>
      <c r="G1957">
        <v>422.05</v>
      </c>
      <c r="H1957" t="s">
        <v>489</v>
      </c>
      <c r="I1957" t="s">
        <v>63</v>
      </c>
      <c r="J1957" t="s">
        <v>121</v>
      </c>
      <c r="K1957" t="s">
        <v>13641</v>
      </c>
      <c r="L1957" t="s">
        <v>10076</v>
      </c>
      <c r="M1957" t="s">
        <v>3270</v>
      </c>
      <c r="N1957">
        <v>12.007874015748031</v>
      </c>
      <c r="P1957">
        <v>28</v>
      </c>
      <c r="R1957">
        <v>95</v>
      </c>
      <c r="T1957">
        <v>0</v>
      </c>
      <c r="U1957">
        <v>11</v>
      </c>
      <c r="V1957">
        <v>1870</v>
      </c>
      <c r="AB1957" t="s">
        <v>63</v>
      </c>
      <c r="AC1957" t="s">
        <v>63</v>
      </c>
      <c r="AD1957" t="s">
        <v>63</v>
      </c>
      <c r="AE1957" t="s">
        <v>98</v>
      </c>
      <c r="AG1957">
        <v>1933</v>
      </c>
      <c r="AH1957">
        <v>7.9380000000000006</v>
      </c>
      <c r="AI1957">
        <v>38.782449999999997</v>
      </c>
      <c r="AJ1957">
        <v>-95.367819999999995</v>
      </c>
      <c r="AL1957">
        <v>1</v>
      </c>
      <c r="AM1957" t="s">
        <v>63</v>
      </c>
      <c r="AN1957" t="s">
        <v>13640</v>
      </c>
      <c r="AO1957" t="s">
        <v>184</v>
      </c>
      <c r="AP1957" t="s">
        <v>147</v>
      </c>
      <c r="AQ1957" t="s">
        <v>148</v>
      </c>
      <c r="AR1957" t="s">
        <v>148</v>
      </c>
      <c r="AS1957" t="s">
        <v>131</v>
      </c>
      <c r="AT1957" s="5"/>
      <c r="AV1957" t="s">
        <v>149</v>
      </c>
      <c r="AW1957" t="s">
        <v>150</v>
      </c>
    </row>
    <row r="1958" spans="1:49" x14ac:dyDescent="0.25">
      <c r="A1958">
        <v>0</v>
      </c>
      <c r="B1958" t="s">
        <v>17717</v>
      </c>
      <c r="C1958">
        <v>1</v>
      </c>
      <c r="D1958" t="s">
        <v>86</v>
      </c>
      <c r="E1958" t="s">
        <v>222</v>
      </c>
      <c r="F1958" t="s">
        <v>108</v>
      </c>
      <c r="G1958">
        <v>424.42</v>
      </c>
      <c r="H1958" t="s">
        <v>138</v>
      </c>
      <c r="I1958" t="s">
        <v>63</v>
      </c>
      <c r="J1958" t="s">
        <v>121</v>
      </c>
      <c r="K1958" t="s">
        <v>17718</v>
      </c>
      <c r="L1958" t="s">
        <v>3791</v>
      </c>
      <c r="M1958" t="s">
        <v>3270</v>
      </c>
      <c r="N1958">
        <v>14.698162729658792</v>
      </c>
      <c r="P1958">
        <v>28</v>
      </c>
      <c r="R1958">
        <v>75</v>
      </c>
      <c r="T1958">
        <v>0</v>
      </c>
      <c r="U1958">
        <v>10</v>
      </c>
      <c r="V1958">
        <v>2260</v>
      </c>
      <c r="AB1958" t="s">
        <v>63</v>
      </c>
      <c r="AC1958" t="s">
        <v>63</v>
      </c>
      <c r="AD1958" t="s">
        <v>63</v>
      </c>
      <c r="AE1958" t="s">
        <v>98</v>
      </c>
      <c r="AG1958">
        <v>1933</v>
      </c>
      <c r="AH1958">
        <v>10.308</v>
      </c>
      <c r="AI1958">
        <v>38.782409000000001</v>
      </c>
      <c r="AJ1958">
        <v>-95.323688000000004</v>
      </c>
      <c r="AL1958">
        <v>2</v>
      </c>
      <c r="AM1958" t="s">
        <v>63</v>
      </c>
      <c r="AN1958" t="s">
        <v>17717</v>
      </c>
      <c r="AO1958" t="s">
        <v>184</v>
      </c>
      <c r="AP1958" t="s">
        <v>147</v>
      </c>
      <c r="AQ1958" t="s">
        <v>148</v>
      </c>
      <c r="AR1958" t="s">
        <v>148</v>
      </c>
      <c r="AS1958" t="s">
        <v>131</v>
      </c>
      <c r="AT1958" s="5"/>
      <c r="AV1958" t="s">
        <v>149</v>
      </c>
      <c r="AW1958" t="s">
        <v>150</v>
      </c>
    </row>
    <row r="1959" spans="1:49" x14ac:dyDescent="0.25">
      <c r="A1959">
        <v>0</v>
      </c>
      <c r="B1959" t="s">
        <v>8537</v>
      </c>
      <c r="C1959">
        <v>1</v>
      </c>
      <c r="D1959" t="s">
        <v>86</v>
      </c>
      <c r="E1959" t="s">
        <v>506</v>
      </c>
      <c r="F1959" t="s">
        <v>177</v>
      </c>
      <c r="G1959">
        <v>10.49</v>
      </c>
      <c r="H1959" t="s">
        <v>489</v>
      </c>
      <c r="I1959" t="s">
        <v>63</v>
      </c>
      <c r="J1959" t="s">
        <v>121</v>
      </c>
      <c r="K1959" t="s">
        <v>8538</v>
      </c>
      <c r="L1959" t="s">
        <v>4244</v>
      </c>
      <c r="M1959" t="s">
        <v>3758</v>
      </c>
      <c r="N1959">
        <v>10.301837270341208</v>
      </c>
      <c r="O1959">
        <v>0</v>
      </c>
      <c r="P1959">
        <v>80.000002624671922</v>
      </c>
      <c r="R1959">
        <v>85</v>
      </c>
      <c r="T1959">
        <v>0</v>
      </c>
      <c r="U1959">
        <v>5</v>
      </c>
      <c r="V1959">
        <v>23200</v>
      </c>
      <c r="AB1959" t="s">
        <v>63</v>
      </c>
      <c r="AC1959" t="s">
        <v>63</v>
      </c>
      <c r="AD1959" t="s">
        <v>63</v>
      </c>
      <c r="AE1959" t="s">
        <v>98</v>
      </c>
      <c r="AG1959">
        <v>1976</v>
      </c>
      <c r="AH1959">
        <v>10.49</v>
      </c>
      <c r="AI1959">
        <v>38.929589999999997</v>
      </c>
      <c r="AJ1959">
        <v>-95.107349999999997</v>
      </c>
      <c r="AL1959">
        <v>1</v>
      </c>
      <c r="AM1959" t="s">
        <v>63</v>
      </c>
      <c r="AN1959" t="s">
        <v>8537</v>
      </c>
      <c r="AO1959" t="s">
        <v>184</v>
      </c>
      <c r="AP1959" t="s">
        <v>116</v>
      </c>
      <c r="AQ1959" t="s">
        <v>148</v>
      </c>
      <c r="AR1959" t="s">
        <v>148</v>
      </c>
      <c r="AS1959" t="s">
        <v>131</v>
      </c>
      <c r="AT1959" s="5"/>
      <c r="AV1959" t="s">
        <v>149</v>
      </c>
      <c r="AW1959" t="s">
        <v>150</v>
      </c>
    </row>
    <row r="1960" spans="1:49" x14ac:dyDescent="0.25">
      <c r="A1960">
        <v>0</v>
      </c>
      <c r="B1960" t="s">
        <v>3789</v>
      </c>
      <c r="C1960">
        <v>1</v>
      </c>
      <c r="D1960" t="s">
        <v>86</v>
      </c>
      <c r="E1960" t="s">
        <v>339</v>
      </c>
      <c r="F1960" t="s">
        <v>108</v>
      </c>
      <c r="G1960">
        <v>141.84</v>
      </c>
      <c r="H1960" t="s">
        <v>138</v>
      </c>
      <c r="I1960" t="s">
        <v>63</v>
      </c>
      <c r="J1960" t="s">
        <v>121</v>
      </c>
      <c r="K1960" t="s">
        <v>3790</v>
      </c>
      <c r="L1960" t="s">
        <v>3791</v>
      </c>
      <c r="M1960" t="s">
        <v>1233</v>
      </c>
      <c r="N1960">
        <v>16.699475065616799</v>
      </c>
      <c r="P1960">
        <v>44</v>
      </c>
      <c r="R1960">
        <v>97</v>
      </c>
      <c r="T1960">
        <v>0</v>
      </c>
      <c r="U1960">
        <v>8</v>
      </c>
      <c r="V1960">
        <v>5310</v>
      </c>
      <c r="AB1960" t="s">
        <v>63</v>
      </c>
      <c r="AC1960" t="s">
        <v>63</v>
      </c>
      <c r="AD1960" t="s">
        <v>63</v>
      </c>
      <c r="AE1960" t="s">
        <v>98</v>
      </c>
      <c r="AG1960">
        <v>1928</v>
      </c>
      <c r="AH1960">
        <v>1.5920000000000001</v>
      </c>
      <c r="AI1960">
        <v>38.754250999999996</v>
      </c>
      <c r="AJ1960">
        <v>-95.268845999999996</v>
      </c>
      <c r="AL1960">
        <v>2</v>
      </c>
      <c r="AM1960" t="s">
        <v>63</v>
      </c>
      <c r="AN1960" t="s">
        <v>3789</v>
      </c>
      <c r="AO1960" t="s">
        <v>184</v>
      </c>
      <c r="AP1960" t="s">
        <v>147</v>
      </c>
      <c r="AQ1960" t="s">
        <v>148</v>
      </c>
      <c r="AR1960" t="s">
        <v>148</v>
      </c>
      <c r="AS1960" t="s">
        <v>131</v>
      </c>
      <c r="AT1960" s="5"/>
      <c r="AV1960" t="s">
        <v>149</v>
      </c>
      <c r="AW1960" t="s">
        <v>150</v>
      </c>
    </row>
    <row r="1961" spans="1:49" x14ac:dyDescent="0.25">
      <c r="A1961">
        <v>0</v>
      </c>
      <c r="B1961" t="s">
        <v>21058</v>
      </c>
      <c r="C1961">
        <v>1</v>
      </c>
      <c r="D1961" t="s">
        <v>86</v>
      </c>
      <c r="E1961" t="s">
        <v>506</v>
      </c>
      <c r="F1961" t="s">
        <v>177</v>
      </c>
      <c r="G1961">
        <v>4.3</v>
      </c>
      <c r="H1961" t="s">
        <v>459</v>
      </c>
      <c r="I1961" t="s">
        <v>63</v>
      </c>
      <c r="J1961" t="s">
        <v>121</v>
      </c>
      <c r="K1961" t="s">
        <v>21059</v>
      </c>
      <c r="L1961" t="s">
        <v>5980</v>
      </c>
      <c r="M1961" t="s">
        <v>3758</v>
      </c>
      <c r="N1961">
        <v>19.993438320209975</v>
      </c>
      <c r="P1961">
        <v>60</v>
      </c>
      <c r="R1961">
        <v>70</v>
      </c>
      <c r="T1961">
        <v>0</v>
      </c>
      <c r="U1961">
        <v>6</v>
      </c>
      <c r="V1961">
        <v>9680</v>
      </c>
      <c r="AB1961" t="s">
        <v>76</v>
      </c>
      <c r="AC1961" t="s">
        <v>76</v>
      </c>
      <c r="AD1961" t="s">
        <v>98</v>
      </c>
      <c r="AE1961" t="s">
        <v>63</v>
      </c>
      <c r="AG1961">
        <v>1929</v>
      </c>
      <c r="AH1961">
        <v>2.8000000000000003</v>
      </c>
      <c r="AI1961">
        <v>38.942749999999997</v>
      </c>
      <c r="AJ1961">
        <v>-95.250230000000002</v>
      </c>
      <c r="AL1961">
        <v>1</v>
      </c>
      <c r="AM1961" t="s">
        <v>63</v>
      </c>
      <c r="AN1961" t="s">
        <v>21058</v>
      </c>
      <c r="AO1961" t="s">
        <v>184</v>
      </c>
      <c r="AP1961" t="s">
        <v>147</v>
      </c>
      <c r="AQ1961" t="s">
        <v>148</v>
      </c>
      <c r="AR1961" t="s">
        <v>148</v>
      </c>
      <c r="AS1961" t="s">
        <v>131</v>
      </c>
      <c r="AT1961" s="5"/>
      <c r="AV1961" t="s">
        <v>149</v>
      </c>
      <c r="AW1961" t="s">
        <v>150</v>
      </c>
    </row>
    <row r="1962" spans="1:49" x14ac:dyDescent="0.25">
      <c r="A1962">
        <v>0</v>
      </c>
      <c r="B1962" t="s">
        <v>22052</v>
      </c>
      <c r="C1962">
        <v>1</v>
      </c>
      <c r="D1962" t="s">
        <v>86</v>
      </c>
      <c r="E1962" t="s">
        <v>222</v>
      </c>
      <c r="F1962" t="s">
        <v>108</v>
      </c>
      <c r="G1962">
        <v>428.28000000000003</v>
      </c>
      <c r="H1962" t="s">
        <v>138</v>
      </c>
      <c r="I1962" t="s">
        <v>63</v>
      </c>
      <c r="J1962" t="s">
        <v>121</v>
      </c>
      <c r="K1962" t="s">
        <v>22053</v>
      </c>
      <c r="L1962" t="s">
        <v>22054</v>
      </c>
      <c r="M1962" t="s">
        <v>3270</v>
      </c>
      <c r="N1962">
        <v>10.006561679790027</v>
      </c>
      <c r="P1962">
        <v>30</v>
      </c>
      <c r="R1962">
        <v>90</v>
      </c>
      <c r="T1962">
        <v>0</v>
      </c>
      <c r="U1962">
        <v>6</v>
      </c>
      <c r="V1962">
        <v>4940</v>
      </c>
      <c r="AB1962" t="s">
        <v>63</v>
      </c>
      <c r="AC1962" t="s">
        <v>63</v>
      </c>
      <c r="AD1962" t="s">
        <v>63</v>
      </c>
      <c r="AE1962" t="s">
        <v>98</v>
      </c>
      <c r="AG1962">
        <v>1929</v>
      </c>
      <c r="AH1962">
        <v>14.168000000000001</v>
      </c>
      <c r="AI1962">
        <v>38.782280999999998</v>
      </c>
      <c r="AJ1962">
        <v>-95.250648999999996</v>
      </c>
      <c r="AL1962">
        <v>1</v>
      </c>
      <c r="AM1962" t="s">
        <v>63</v>
      </c>
      <c r="AN1962" t="s">
        <v>22052</v>
      </c>
      <c r="AO1962" t="s">
        <v>184</v>
      </c>
      <c r="AP1962" t="s">
        <v>147</v>
      </c>
      <c r="AQ1962" t="s">
        <v>148</v>
      </c>
      <c r="AR1962" t="s">
        <v>148</v>
      </c>
      <c r="AS1962" t="s">
        <v>131</v>
      </c>
      <c r="AT1962" s="5"/>
      <c r="AV1962" t="s">
        <v>149</v>
      </c>
      <c r="AW1962" t="s">
        <v>150</v>
      </c>
    </row>
    <row r="1963" spans="1:49" x14ac:dyDescent="0.25">
      <c r="A1963">
        <v>0</v>
      </c>
      <c r="B1963" t="s">
        <v>27869</v>
      </c>
      <c r="C1963">
        <v>1</v>
      </c>
      <c r="D1963" t="s">
        <v>86</v>
      </c>
      <c r="E1963" t="s">
        <v>222</v>
      </c>
      <c r="F1963" t="s">
        <v>108</v>
      </c>
      <c r="G1963">
        <v>420.32</v>
      </c>
      <c r="H1963" t="s">
        <v>138</v>
      </c>
      <c r="I1963" t="s">
        <v>63</v>
      </c>
      <c r="J1963" t="s">
        <v>121</v>
      </c>
      <c r="K1963" t="s">
        <v>27870</v>
      </c>
      <c r="L1963" t="s">
        <v>10076</v>
      </c>
      <c r="M1963" t="s">
        <v>6029</v>
      </c>
      <c r="N1963">
        <v>18.700787401574804</v>
      </c>
      <c r="P1963">
        <v>24</v>
      </c>
      <c r="R1963">
        <v>85</v>
      </c>
      <c r="T1963">
        <v>0</v>
      </c>
      <c r="U1963">
        <v>11</v>
      </c>
      <c r="V1963">
        <v>1950</v>
      </c>
      <c r="AB1963" t="s">
        <v>63</v>
      </c>
      <c r="AC1963" t="s">
        <v>63</v>
      </c>
      <c r="AD1963" t="s">
        <v>63</v>
      </c>
      <c r="AE1963" t="s">
        <v>98</v>
      </c>
      <c r="AG1963">
        <v>1966</v>
      </c>
      <c r="AH1963">
        <v>6.2080000000000002</v>
      </c>
      <c r="AI1963">
        <v>38.782580000000003</v>
      </c>
      <c r="AJ1963">
        <v>-95.39967</v>
      </c>
      <c r="AL1963">
        <v>2</v>
      </c>
      <c r="AM1963" t="s">
        <v>63</v>
      </c>
      <c r="AN1963" t="s">
        <v>27869</v>
      </c>
      <c r="AO1963" t="s">
        <v>184</v>
      </c>
      <c r="AP1963" t="s">
        <v>116</v>
      </c>
      <c r="AQ1963" t="s">
        <v>148</v>
      </c>
      <c r="AR1963" t="s">
        <v>148</v>
      </c>
      <c r="AS1963" t="s">
        <v>131</v>
      </c>
      <c r="AT1963" s="5"/>
      <c r="AV1963" t="s">
        <v>149</v>
      </c>
      <c r="AW1963" t="s">
        <v>150</v>
      </c>
    </row>
    <row r="1964" spans="1:49" x14ac:dyDescent="0.25">
      <c r="A1964">
        <v>0</v>
      </c>
      <c r="B1964" t="s">
        <v>17942</v>
      </c>
      <c r="C1964">
        <v>1</v>
      </c>
      <c r="D1964" t="s">
        <v>86</v>
      </c>
      <c r="E1964" t="s">
        <v>458</v>
      </c>
      <c r="F1964" t="s">
        <v>108</v>
      </c>
      <c r="G1964">
        <v>379.41</v>
      </c>
      <c r="H1964" t="s">
        <v>489</v>
      </c>
      <c r="I1964" t="s">
        <v>63</v>
      </c>
      <c r="J1964" t="s">
        <v>121</v>
      </c>
      <c r="K1964" t="s">
        <v>17943</v>
      </c>
      <c r="L1964" t="s">
        <v>17944</v>
      </c>
      <c r="M1964" t="s">
        <v>17058</v>
      </c>
      <c r="N1964">
        <v>12.204724409448819</v>
      </c>
      <c r="O1964">
        <v>10</v>
      </c>
      <c r="P1964">
        <v>88</v>
      </c>
      <c r="R1964">
        <v>95</v>
      </c>
      <c r="T1964">
        <v>0</v>
      </c>
      <c r="U1964">
        <v>4</v>
      </c>
      <c r="V1964">
        <v>9840</v>
      </c>
      <c r="AB1964" t="s">
        <v>63</v>
      </c>
      <c r="AC1964" t="s">
        <v>63</v>
      </c>
      <c r="AD1964" t="s">
        <v>63</v>
      </c>
      <c r="AE1964" t="s">
        <v>98</v>
      </c>
      <c r="AG1964">
        <v>1995</v>
      </c>
      <c r="AH1964">
        <v>11.141</v>
      </c>
      <c r="AI1964">
        <v>38.97148</v>
      </c>
      <c r="AJ1964">
        <v>-95.332909999999998</v>
      </c>
      <c r="AL1964">
        <v>1</v>
      </c>
      <c r="AM1964" t="s">
        <v>63</v>
      </c>
      <c r="AN1964" t="s">
        <v>17942</v>
      </c>
      <c r="AO1964" t="s">
        <v>184</v>
      </c>
      <c r="AP1964" t="s">
        <v>116</v>
      </c>
      <c r="AQ1964" t="s">
        <v>148</v>
      </c>
      <c r="AR1964" t="s">
        <v>148</v>
      </c>
      <c r="AS1964" t="s">
        <v>131</v>
      </c>
      <c r="AT1964" s="5"/>
      <c r="AV1964" t="s">
        <v>149</v>
      </c>
      <c r="AW1964" t="s">
        <v>1698</v>
      </c>
    </row>
    <row r="1965" spans="1:49" x14ac:dyDescent="0.25">
      <c r="A1965">
        <v>0</v>
      </c>
      <c r="B1965" t="s">
        <v>19143</v>
      </c>
      <c r="C1965">
        <v>1</v>
      </c>
      <c r="D1965" t="s">
        <v>86</v>
      </c>
      <c r="E1965" t="s">
        <v>506</v>
      </c>
      <c r="F1965" t="s">
        <v>177</v>
      </c>
      <c r="G1965">
        <v>2.6</v>
      </c>
      <c r="H1965" t="s">
        <v>489</v>
      </c>
      <c r="I1965" t="s">
        <v>63</v>
      </c>
      <c r="J1965" t="s">
        <v>121</v>
      </c>
      <c r="K1965" t="s">
        <v>19144</v>
      </c>
      <c r="L1965" t="s">
        <v>300</v>
      </c>
      <c r="M1965" t="s">
        <v>3758</v>
      </c>
      <c r="N1965">
        <v>11.515748031496063</v>
      </c>
      <c r="O1965">
        <v>30</v>
      </c>
      <c r="P1965">
        <v>44.0000017171145</v>
      </c>
      <c r="R1965">
        <v>87</v>
      </c>
      <c r="T1965">
        <v>0</v>
      </c>
      <c r="U1965">
        <v>7</v>
      </c>
      <c r="V1965">
        <v>5930</v>
      </c>
      <c r="AB1965" t="s">
        <v>63</v>
      </c>
      <c r="AC1965" t="s">
        <v>63</v>
      </c>
      <c r="AD1965" t="s">
        <v>63</v>
      </c>
      <c r="AE1965" t="s">
        <v>98</v>
      </c>
      <c r="AG1965">
        <v>1995</v>
      </c>
      <c r="AH1965">
        <v>4.92</v>
      </c>
      <c r="AI1965">
        <v>38.942152999999998</v>
      </c>
      <c r="AJ1965">
        <v>-95.316931999999994</v>
      </c>
      <c r="AK1965" t="s">
        <v>77</v>
      </c>
      <c r="AL1965">
        <v>1</v>
      </c>
      <c r="AM1965" t="s">
        <v>63</v>
      </c>
      <c r="AN1965" t="s">
        <v>19143</v>
      </c>
      <c r="AO1965" t="s">
        <v>184</v>
      </c>
      <c r="AP1965" t="s">
        <v>116</v>
      </c>
      <c r="AQ1965" t="s">
        <v>148</v>
      </c>
      <c r="AR1965" t="s">
        <v>148</v>
      </c>
      <c r="AS1965" t="s">
        <v>131</v>
      </c>
      <c r="AT1965" s="5"/>
      <c r="AV1965" t="s">
        <v>149</v>
      </c>
      <c r="AW1965" t="s">
        <v>1333</v>
      </c>
    </row>
    <row r="1966" spans="1:49" x14ac:dyDescent="0.25">
      <c r="A1966">
        <v>0</v>
      </c>
      <c r="B1966" t="s">
        <v>23407</v>
      </c>
      <c r="C1966">
        <v>1</v>
      </c>
      <c r="D1966" t="s">
        <v>86</v>
      </c>
      <c r="E1966" t="s">
        <v>506</v>
      </c>
      <c r="F1966" t="s">
        <v>177</v>
      </c>
      <c r="G1966">
        <v>3.95</v>
      </c>
      <c r="H1966" t="s">
        <v>138</v>
      </c>
      <c r="I1966" t="s">
        <v>63</v>
      </c>
      <c r="J1966" t="s">
        <v>121</v>
      </c>
      <c r="K1966" t="s">
        <v>23408</v>
      </c>
      <c r="L1966" t="s">
        <v>23409</v>
      </c>
      <c r="M1966" t="s">
        <v>23410</v>
      </c>
      <c r="N1966">
        <v>10.793963254593177</v>
      </c>
      <c r="O1966">
        <v>10</v>
      </c>
      <c r="P1966">
        <v>28</v>
      </c>
      <c r="R1966">
        <v>95</v>
      </c>
      <c r="T1966">
        <v>0</v>
      </c>
      <c r="U1966">
        <v>10</v>
      </c>
      <c r="V1966">
        <v>50</v>
      </c>
      <c r="AB1966" t="s">
        <v>63</v>
      </c>
      <c r="AC1966" t="s">
        <v>63</v>
      </c>
      <c r="AD1966" t="s">
        <v>63</v>
      </c>
      <c r="AE1966" t="s">
        <v>129</v>
      </c>
      <c r="AG1966">
        <v>1995</v>
      </c>
      <c r="AH1966">
        <v>7.41</v>
      </c>
      <c r="AI1966">
        <v>38.921900000000001</v>
      </c>
      <c r="AJ1966">
        <v>-95.278999999999996</v>
      </c>
      <c r="AL1966">
        <v>2</v>
      </c>
      <c r="AM1966" t="s">
        <v>63</v>
      </c>
      <c r="AN1966" t="s">
        <v>23407</v>
      </c>
      <c r="AO1966" t="s">
        <v>184</v>
      </c>
      <c r="AP1966" t="s">
        <v>116</v>
      </c>
      <c r="AQ1966" t="s">
        <v>148</v>
      </c>
      <c r="AR1966" t="s">
        <v>148</v>
      </c>
      <c r="AS1966" t="s">
        <v>131</v>
      </c>
      <c r="AT1966" s="5"/>
      <c r="AV1966" t="s">
        <v>149</v>
      </c>
      <c r="AW1966" t="s">
        <v>1333</v>
      </c>
    </row>
    <row r="1967" spans="1:49" x14ac:dyDescent="0.25">
      <c r="A1967">
        <v>0</v>
      </c>
      <c r="B1967" t="s">
        <v>12748</v>
      </c>
      <c r="C1967">
        <v>1</v>
      </c>
      <c r="D1967" t="s">
        <v>86</v>
      </c>
      <c r="E1967" t="s">
        <v>339</v>
      </c>
      <c r="F1967" t="s">
        <v>108</v>
      </c>
      <c r="G1967">
        <v>150.20000000000002</v>
      </c>
      <c r="H1967" t="s">
        <v>138</v>
      </c>
      <c r="I1967" t="s">
        <v>63</v>
      </c>
      <c r="J1967" t="s">
        <v>121</v>
      </c>
      <c r="K1967" t="s">
        <v>12749</v>
      </c>
      <c r="L1967" t="s">
        <v>12750</v>
      </c>
      <c r="M1967" t="s">
        <v>12751</v>
      </c>
      <c r="N1967">
        <v>10.000000319142979</v>
      </c>
      <c r="O1967">
        <v>0</v>
      </c>
      <c r="P1967">
        <v>80.000002624671922</v>
      </c>
      <c r="Q1967">
        <v>-1</v>
      </c>
      <c r="T1967">
        <v>1</v>
      </c>
      <c r="U1967">
        <v>5</v>
      </c>
      <c r="V1967">
        <v>8930</v>
      </c>
      <c r="AB1967" t="s">
        <v>63</v>
      </c>
      <c r="AC1967" t="s">
        <v>63</v>
      </c>
      <c r="AD1967" t="s">
        <v>63</v>
      </c>
      <c r="AE1967" t="s">
        <v>129</v>
      </c>
      <c r="AG1967">
        <v>2013</v>
      </c>
      <c r="AH1967">
        <v>8.870000000000001</v>
      </c>
      <c r="AI1967">
        <v>38.865749999999998</v>
      </c>
      <c r="AJ1967">
        <v>-95.257649999999998</v>
      </c>
      <c r="AL1967">
        <v>1</v>
      </c>
      <c r="AM1967" t="s">
        <v>63</v>
      </c>
      <c r="AN1967" t="s">
        <v>12748</v>
      </c>
      <c r="AO1967" t="s">
        <v>184</v>
      </c>
      <c r="AP1967" t="s">
        <v>2058</v>
      </c>
      <c r="AQ1967" t="s">
        <v>148</v>
      </c>
      <c r="AR1967" t="s">
        <v>148</v>
      </c>
      <c r="AS1967" t="s">
        <v>131</v>
      </c>
      <c r="AT1967" s="5">
        <v>367</v>
      </c>
      <c r="AU1967" t="s">
        <v>76</v>
      </c>
      <c r="AV1967" t="s">
        <v>149</v>
      </c>
      <c r="AW1967" t="s">
        <v>135</v>
      </c>
    </row>
    <row r="1968" spans="1:49" x14ac:dyDescent="0.25">
      <c r="A1968">
        <v>0</v>
      </c>
      <c r="B1968" t="s">
        <v>20617</v>
      </c>
      <c r="C1968">
        <v>1</v>
      </c>
      <c r="D1968" t="s">
        <v>86</v>
      </c>
      <c r="E1968" t="s">
        <v>339</v>
      </c>
      <c r="F1968" t="s">
        <v>108</v>
      </c>
      <c r="G1968">
        <v>151.4</v>
      </c>
      <c r="H1968" t="s">
        <v>138</v>
      </c>
      <c r="I1968" t="s">
        <v>63</v>
      </c>
      <c r="J1968" t="s">
        <v>121</v>
      </c>
      <c r="K1968" t="s">
        <v>20618</v>
      </c>
      <c r="L1968" t="s">
        <v>12750</v>
      </c>
      <c r="M1968" t="s">
        <v>4798</v>
      </c>
      <c r="N1968">
        <v>12.907000195010138</v>
      </c>
      <c r="O1968">
        <v>0</v>
      </c>
      <c r="P1968">
        <v>80.000002624671922</v>
      </c>
      <c r="Q1968">
        <v>-1</v>
      </c>
      <c r="T1968">
        <v>1</v>
      </c>
      <c r="U1968">
        <v>5</v>
      </c>
      <c r="V1968">
        <v>8930</v>
      </c>
      <c r="AB1968" t="s">
        <v>63</v>
      </c>
      <c r="AC1968" t="s">
        <v>63</v>
      </c>
      <c r="AD1968" t="s">
        <v>63</v>
      </c>
      <c r="AE1968" t="s">
        <v>129</v>
      </c>
      <c r="AG1968">
        <v>2013</v>
      </c>
      <c r="AH1968">
        <v>10.14</v>
      </c>
      <c r="AI1968">
        <v>38.883780000000002</v>
      </c>
      <c r="AJ1968">
        <v>-95.258129999999994</v>
      </c>
      <c r="AL1968">
        <v>2</v>
      </c>
      <c r="AM1968" t="s">
        <v>63</v>
      </c>
      <c r="AN1968" t="s">
        <v>20617</v>
      </c>
      <c r="AO1968" t="s">
        <v>184</v>
      </c>
      <c r="AP1968" t="s">
        <v>2058</v>
      </c>
      <c r="AQ1968" t="s">
        <v>148</v>
      </c>
      <c r="AR1968" t="s">
        <v>148</v>
      </c>
      <c r="AS1968" t="s">
        <v>131</v>
      </c>
      <c r="AT1968" s="5">
        <v>367</v>
      </c>
      <c r="AU1968" t="s">
        <v>76</v>
      </c>
      <c r="AV1968" t="s">
        <v>149</v>
      </c>
      <c r="AW1968" t="s">
        <v>135</v>
      </c>
    </row>
    <row r="1969" spans="1:49" x14ac:dyDescent="0.25">
      <c r="A1969">
        <v>0</v>
      </c>
      <c r="B1969" t="s">
        <v>27510</v>
      </c>
      <c r="C1969">
        <v>1</v>
      </c>
      <c r="D1969" t="s">
        <v>86</v>
      </c>
      <c r="E1969" t="s">
        <v>339</v>
      </c>
      <c r="F1969" t="s">
        <v>108</v>
      </c>
      <c r="G1969">
        <v>151.41</v>
      </c>
      <c r="H1969" t="s">
        <v>138</v>
      </c>
      <c r="I1969" t="s">
        <v>63</v>
      </c>
      <c r="J1969" t="s">
        <v>121</v>
      </c>
      <c r="K1969" t="s">
        <v>27511</v>
      </c>
      <c r="L1969" t="s">
        <v>12750</v>
      </c>
      <c r="M1969" t="s">
        <v>27512</v>
      </c>
      <c r="N1969">
        <v>10.000000319142979</v>
      </c>
      <c r="O1969">
        <v>0</v>
      </c>
      <c r="P1969">
        <v>90.500000580715223</v>
      </c>
      <c r="Q1969">
        <v>-1</v>
      </c>
      <c r="T1969">
        <v>1</v>
      </c>
      <c r="U1969">
        <v>-1</v>
      </c>
      <c r="V1969">
        <v>123</v>
      </c>
      <c r="AB1969" t="s">
        <v>63</v>
      </c>
      <c r="AC1969" t="s">
        <v>63</v>
      </c>
      <c r="AD1969" t="s">
        <v>63</v>
      </c>
      <c r="AE1969" t="s">
        <v>129</v>
      </c>
      <c r="AG1969">
        <v>2013</v>
      </c>
      <c r="AH1969">
        <v>10.14</v>
      </c>
      <c r="AI1969">
        <v>38.883127000000002</v>
      </c>
      <c r="AJ1969">
        <v>-95.260847999999996</v>
      </c>
      <c r="AL1969">
        <v>1</v>
      </c>
      <c r="AM1969" t="s">
        <v>63</v>
      </c>
      <c r="AN1969" t="s">
        <v>27510</v>
      </c>
      <c r="AO1969" t="s">
        <v>184</v>
      </c>
      <c r="AP1969" t="s">
        <v>2058</v>
      </c>
      <c r="AQ1969" t="s">
        <v>148</v>
      </c>
      <c r="AR1969" t="s">
        <v>148</v>
      </c>
      <c r="AS1969" t="s">
        <v>131</v>
      </c>
      <c r="AT1969" s="5">
        <v>367</v>
      </c>
      <c r="AU1969" t="s">
        <v>76</v>
      </c>
      <c r="AV1969" t="s">
        <v>149</v>
      </c>
      <c r="AW1969" t="s">
        <v>135</v>
      </c>
    </row>
    <row r="1970" spans="1:49" x14ac:dyDescent="0.25">
      <c r="A1970">
        <v>0</v>
      </c>
      <c r="B1970" t="s">
        <v>5404</v>
      </c>
      <c r="C1970">
        <v>1</v>
      </c>
      <c r="D1970" t="s">
        <v>86</v>
      </c>
      <c r="E1970" t="s">
        <v>506</v>
      </c>
      <c r="F1970" t="s">
        <v>177</v>
      </c>
      <c r="G1970">
        <v>12.94</v>
      </c>
      <c r="H1970" t="s">
        <v>489</v>
      </c>
      <c r="I1970" t="s">
        <v>63</v>
      </c>
      <c r="J1970" t="s">
        <v>121</v>
      </c>
      <c r="K1970" t="s">
        <v>5405</v>
      </c>
      <c r="L1970" t="s">
        <v>3212</v>
      </c>
      <c r="M1970" t="s">
        <v>5406</v>
      </c>
      <c r="N1970">
        <v>16.971000524934382</v>
      </c>
      <c r="O1970">
        <v>45</v>
      </c>
      <c r="P1970">
        <v>128.00000164041995</v>
      </c>
      <c r="Q1970">
        <v>-1</v>
      </c>
      <c r="T1970">
        <v>0</v>
      </c>
      <c r="U1970">
        <v>5</v>
      </c>
      <c r="V1970">
        <v>27600</v>
      </c>
      <c r="AB1970" t="s">
        <v>2057</v>
      </c>
      <c r="AC1970" t="s">
        <v>2057</v>
      </c>
      <c r="AD1970" t="s">
        <v>2057</v>
      </c>
      <c r="AE1970" t="s">
        <v>2057</v>
      </c>
      <c r="AG1970">
        <v>1000</v>
      </c>
      <c r="AH1970">
        <v>12.94</v>
      </c>
      <c r="AI1970">
        <v>38.928058999999998</v>
      </c>
      <c r="AJ1970">
        <v>-95.180696999999995</v>
      </c>
      <c r="AK1970" t="s">
        <v>262</v>
      </c>
      <c r="AL1970">
        <v>1</v>
      </c>
      <c r="AM1970" t="s">
        <v>63</v>
      </c>
      <c r="AN1970" t="s">
        <v>5404</v>
      </c>
      <c r="AO1970" t="s">
        <v>184</v>
      </c>
      <c r="AP1970" t="s">
        <v>2058</v>
      </c>
      <c r="AQ1970" t="s">
        <v>148</v>
      </c>
      <c r="AR1970" t="s">
        <v>148</v>
      </c>
      <c r="AS1970" t="s">
        <v>131</v>
      </c>
      <c r="AT1970" s="5">
        <v>367</v>
      </c>
      <c r="AU1970" t="s">
        <v>76</v>
      </c>
      <c r="AV1970" t="s">
        <v>200</v>
      </c>
      <c r="AW1970" t="s">
        <v>135</v>
      </c>
    </row>
    <row r="1971" spans="1:49" x14ac:dyDescent="0.25">
      <c r="A1971">
        <v>0</v>
      </c>
      <c r="B1971" t="s">
        <v>14917</v>
      </c>
      <c r="C1971">
        <v>1</v>
      </c>
      <c r="D1971" t="s">
        <v>86</v>
      </c>
      <c r="E1971" t="s">
        <v>506</v>
      </c>
      <c r="F1971" t="s">
        <v>177</v>
      </c>
      <c r="G1971">
        <v>13.58</v>
      </c>
      <c r="H1971" t="s">
        <v>138</v>
      </c>
      <c r="I1971" t="s">
        <v>63</v>
      </c>
      <c r="J1971" t="s">
        <v>121</v>
      </c>
      <c r="K1971" t="s">
        <v>14918</v>
      </c>
      <c r="L1971" t="s">
        <v>3212</v>
      </c>
      <c r="M1971" t="s">
        <v>14919</v>
      </c>
      <c r="N1971">
        <v>16.58300088582677</v>
      </c>
      <c r="O1971">
        <v>0</v>
      </c>
      <c r="P1971">
        <v>128.00000164041995</v>
      </c>
      <c r="Q1971">
        <v>-1</v>
      </c>
      <c r="T1971">
        <v>0</v>
      </c>
      <c r="U1971">
        <v>-1</v>
      </c>
      <c r="V1971">
        <v>-1</v>
      </c>
      <c r="AB1971" t="s">
        <v>2057</v>
      </c>
      <c r="AC1971" t="s">
        <v>2057</v>
      </c>
      <c r="AD1971" t="s">
        <v>2057</v>
      </c>
      <c r="AE1971" t="s">
        <v>2057</v>
      </c>
      <c r="AG1971">
        <v>1000</v>
      </c>
      <c r="AH1971">
        <v>13.58</v>
      </c>
      <c r="AI1971">
        <v>38.934182</v>
      </c>
      <c r="AJ1971">
        <v>-95.172498000000004</v>
      </c>
      <c r="AL1971">
        <v>2</v>
      </c>
      <c r="AM1971" t="s">
        <v>63</v>
      </c>
      <c r="AN1971" t="s">
        <v>14917</v>
      </c>
      <c r="AO1971" t="s">
        <v>184</v>
      </c>
      <c r="AP1971" t="s">
        <v>2058</v>
      </c>
      <c r="AQ1971" t="s">
        <v>148</v>
      </c>
      <c r="AR1971" t="s">
        <v>148</v>
      </c>
      <c r="AS1971" t="s">
        <v>131</v>
      </c>
      <c r="AT1971" s="5">
        <v>367</v>
      </c>
      <c r="AU1971" t="s">
        <v>76</v>
      </c>
      <c r="AV1971" t="s">
        <v>200</v>
      </c>
      <c r="AW1971" t="s">
        <v>135</v>
      </c>
    </row>
    <row r="1972" spans="1:49" x14ac:dyDescent="0.25">
      <c r="A1972">
        <v>0</v>
      </c>
      <c r="B1972" t="s">
        <v>20891</v>
      </c>
      <c r="C1972">
        <v>1</v>
      </c>
      <c r="D1972" t="s">
        <v>86</v>
      </c>
      <c r="E1972" t="s">
        <v>506</v>
      </c>
      <c r="F1972" t="s">
        <v>177</v>
      </c>
      <c r="G1972">
        <v>9.56</v>
      </c>
      <c r="H1972" t="s">
        <v>138</v>
      </c>
      <c r="I1972" t="s">
        <v>63</v>
      </c>
      <c r="J1972" t="s">
        <v>121</v>
      </c>
      <c r="K1972" t="s">
        <v>20892</v>
      </c>
      <c r="L1972" t="s">
        <v>20893</v>
      </c>
      <c r="M1972" t="s">
        <v>20894</v>
      </c>
      <c r="N1972">
        <v>10.187000098425196</v>
      </c>
      <c r="O1972">
        <v>10</v>
      </c>
      <c r="P1972">
        <v>10.00000032808399</v>
      </c>
      <c r="Q1972">
        <v>-1</v>
      </c>
      <c r="T1972">
        <v>-1</v>
      </c>
      <c r="U1972">
        <v>-1</v>
      </c>
      <c r="V1972">
        <v>-1</v>
      </c>
      <c r="AB1972" t="s">
        <v>2057</v>
      </c>
      <c r="AC1972" t="s">
        <v>2057</v>
      </c>
      <c r="AD1972" t="s">
        <v>2057</v>
      </c>
      <c r="AE1972" t="s">
        <v>2057</v>
      </c>
      <c r="AG1972">
        <v>1000</v>
      </c>
      <c r="AH1972">
        <v>12.94</v>
      </c>
      <c r="AI1972">
        <v>38.925874999999998</v>
      </c>
      <c r="AJ1972">
        <v>-95.241488000000004</v>
      </c>
      <c r="AK1972" t="s">
        <v>77</v>
      </c>
      <c r="AL1972">
        <v>1</v>
      </c>
      <c r="AM1972" t="s">
        <v>63</v>
      </c>
      <c r="AN1972" t="s">
        <v>20891</v>
      </c>
      <c r="AO1972" t="s">
        <v>184</v>
      </c>
      <c r="AP1972" t="s">
        <v>2058</v>
      </c>
      <c r="AQ1972" t="s">
        <v>148</v>
      </c>
      <c r="AR1972" t="s">
        <v>148</v>
      </c>
      <c r="AS1972" t="s">
        <v>131</v>
      </c>
      <c r="AT1972" s="5">
        <v>367</v>
      </c>
      <c r="AU1972" t="s">
        <v>76</v>
      </c>
      <c r="AV1972" t="s">
        <v>200</v>
      </c>
      <c r="AW1972" t="s">
        <v>135</v>
      </c>
    </row>
    <row r="1973" spans="1:49" x14ac:dyDescent="0.25">
      <c r="A1973">
        <v>0</v>
      </c>
      <c r="B1973" t="s">
        <v>20897</v>
      </c>
      <c r="C1973">
        <v>1</v>
      </c>
      <c r="D1973" t="s">
        <v>86</v>
      </c>
      <c r="E1973" t="s">
        <v>506</v>
      </c>
      <c r="F1973" t="s">
        <v>177</v>
      </c>
      <c r="G1973">
        <v>13.57</v>
      </c>
      <c r="H1973" t="s">
        <v>138</v>
      </c>
      <c r="I1973" t="s">
        <v>63</v>
      </c>
      <c r="J1973" t="s">
        <v>121</v>
      </c>
      <c r="K1973" t="s">
        <v>14918</v>
      </c>
      <c r="L1973" t="s">
        <v>3212</v>
      </c>
      <c r="M1973" t="s">
        <v>20898</v>
      </c>
      <c r="N1973">
        <v>11.749000065616798</v>
      </c>
      <c r="O1973">
        <v>-1</v>
      </c>
      <c r="P1973">
        <v>27.999999967191602</v>
      </c>
      <c r="Q1973">
        <v>-1</v>
      </c>
      <c r="T1973">
        <v>0</v>
      </c>
      <c r="U1973">
        <v>-1</v>
      </c>
      <c r="V1973">
        <v>-1</v>
      </c>
      <c r="AB1973" t="s">
        <v>2057</v>
      </c>
      <c r="AC1973" t="s">
        <v>2057</v>
      </c>
      <c r="AD1973" t="s">
        <v>2057</v>
      </c>
      <c r="AE1973" t="s">
        <v>2057</v>
      </c>
      <c r="AG1973">
        <v>1000</v>
      </c>
      <c r="AH1973">
        <v>13.57</v>
      </c>
      <c r="AI1973">
        <v>38.935619000000003</v>
      </c>
      <c r="AJ1973">
        <v>-95.173616999999993</v>
      </c>
      <c r="AL1973">
        <v>1</v>
      </c>
      <c r="AM1973" t="s">
        <v>63</v>
      </c>
      <c r="AN1973" t="s">
        <v>20897</v>
      </c>
      <c r="AO1973" t="s">
        <v>184</v>
      </c>
      <c r="AP1973" t="s">
        <v>2058</v>
      </c>
      <c r="AQ1973" t="s">
        <v>148</v>
      </c>
      <c r="AR1973" t="s">
        <v>148</v>
      </c>
      <c r="AS1973" t="s">
        <v>131</v>
      </c>
      <c r="AT1973" s="5">
        <v>367</v>
      </c>
      <c r="AU1973" t="s">
        <v>76</v>
      </c>
      <c r="AV1973" t="s">
        <v>200</v>
      </c>
      <c r="AW1973" t="s">
        <v>135</v>
      </c>
    </row>
    <row r="1974" spans="1:49" x14ac:dyDescent="0.25">
      <c r="A1974">
        <v>0</v>
      </c>
      <c r="B1974" t="s">
        <v>6159</v>
      </c>
      <c r="C1974">
        <v>1</v>
      </c>
      <c r="D1974" t="s">
        <v>86</v>
      </c>
      <c r="E1974" t="s">
        <v>506</v>
      </c>
      <c r="F1974" t="s">
        <v>177</v>
      </c>
      <c r="G1974">
        <v>10.36</v>
      </c>
      <c r="H1974" t="s">
        <v>138</v>
      </c>
      <c r="I1974" t="s">
        <v>63</v>
      </c>
      <c r="J1974" t="s">
        <v>121</v>
      </c>
      <c r="K1974" t="s">
        <v>6160</v>
      </c>
      <c r="L1974" t="s">
        <v>3212</v>
      </c>
      <c r="M1974" t="s">
        <v>6161</v>
      </c>
      <c r="N1974">
        <v>10.00000032808399</v>
      </c>
      <c r="O1974">
        <v>0</v>
      </c>
      <c r="P1974">
        <v>36.000000984251969</v>
      </c>
      <c r="Q1974">
        <v>-1</v>
      </c>
      <c r="T1974">
        <v>0</v>
      </c>
      <c r="U1974">
        <v>-1</v>
      </c>
      <c r="V1974">
        <v>-1</v>
      </c>
      <c r="AB1974" t="s">
        <v>2057</v>
      </c>
      <c r="AC1974" t="s">
        <v>2057</v>
      </c>
      <c r="AD1974" t="s">
        <v>2057</v>
      </c>
      <c r="AE1974" t="s">
        <v>2057</v>
      </c>
      <c r="AG1974">
        <v>1000</v>
      </c>
      <c r="AH1974">
        <v>10.36</v>
      </c>
      <c r="AI1974">
        <v>38.931949000000003</v>
      </c>
      <c r="AJ1974">
        <v>-95.223338999999996</v>
      </c>
      <c r="AL1974">
        <v>1</v>
      </c>
      <c r="AM1974" t="s">
        <v>63</v>
      </c>
      <c r="AN1974" t="s">
        <v>6159</v>
      </c>
      <c r="AO1974" t="s">
        <v>184</v>
      </c>
      <c r="AP1974" t="s">
        <v>2058</v>
      </c>
      <c r="AQ1974" t="s">
        <v>148</v>
      </c>
      <c r="AR1974" t="s">
        <v>148</v>
      </c>
      <c r="AS1974" t="s">
        <v>131</v>
      </c>
      <c r="AT1974" s="5">
        <v>367</v>
      </c>
      <c r="AU1974" t="s">
        <v>76</v>
      </c>
      <c r="AV1974" t="s">
        <v>200</v>
      </c>
      <c r="AW1974" t="s">
        <v>135</v>
      </c>
    </row>
    <row r="1975" spans="1:49" x14ac:dyDescent="0.25">
      <c r="A1975">
        <v>816</v>
      </c>
      <c r="B1975" t="s">
        <v>18995</v>
      </c>
      <c r="C1975">
        <v>1</v>
      </c>
      <c r="D1975" t="s">
        <v>86</v>
      </c>
      <c r="E1975" t="s">
        <v>137</v>
      </c>
      <c r="F1975" t="s">
        <v>108</v>
      </c>
      <c r="G1975">
        <v>153.34</v>
      </c>
      <c r="H1975" t="s">
        <v>138</v>
      </c>
      <c r="I1975" t="s">
        <v>63</v>
      </c>
      <c r="J1975" t="s">
        <v>277</v>
      </c>
      <c r="K1975" t="s">
        <v>18996</v>
      </c>
      <c r="L1975" t="s">
        <v>18997</v>
      </c>
      <c r="M1975" t="s">
        <v>706</v>
      </c>
      <c r="N1975">
        <v>25.295275590551181</v>
      </c>
      <c r="P1975">
        <v>44</v>
      </c>
      <c r="Q1975">
        <v>85.2</v>
      </c>
      <c r="R1975">
        <v>97</v>
      </c>
      <c r="S1975">
        <v>99.5</v>
      </c>
      <c r="T1975">
        <v>3</v>
      </c>
      <c r="U1975">
        <v>28</v>
      </c>
      <c r="V1975">
        <v>3910</v>
      </c>
      <c r="AB1975" t="s">
        <v>63</v>
      </c>
      <c r="AC1975" t="s">
        <v>63</v>
      </c>
      <c r="AD1975" t="s">
        <v>63</v>
      </c>
      <c r="AE1975" t="s">
        <v>98</v>
      </c>
      <c r="AG1975">
        <v>1949</v>
      </c>
      <c r="AH1975">
        <v>5.79</v>
      </c>
      <c r="AI1975">
        <v>37.907519999999998</v>
      </c>
      <c r="AJ1975">
        <v>-99.46696</v>
      </c>
      <c r="AL1975">
        <v>3</v>
      </c>
      <c r="AM1975" t="s">
        <v>63</v>
      </c>
      <c r="AN1975" t="s">
        <v>18998</v>
      </c>
      <c r="AO1975" t="s">
        <v>79</v>
      </c>
      <c r="AP1975" t="s">
        <v>116</v>
      </c>
      <c r="AQ1975" t="s">
        <v>185</v>
      </c>
      <c r="AR1975" t="s">
        <v>317</v>
      </c>
      <c r="AS1975" t="s">
        <v>83</v>
      </c>
      <c r="AT1975" s="5">
        <v>37622</v>
      </c>
      <c r="AU1975" t="s">
        <v>129</v>
      </c>
      <c r="AV1975" t="s">
        <v>149</v>
      </c>
      <c r="AW1975" t="s">
        <v>150</v>
      </c>
    </row>
    <row r="1976" spans="1:49" x14ac:dyDescent="0.25">
      <c r="A1976">
        <v>1144</v>
      </c>
      <c r="B1976" t="s">
        <v>24635</v>
      </c>
      <c r="C1976">
        <v>1</v>
      </c>
      <c r="D1976" t="s">
        <v>86</v>
      </c>
      <c r="E1976" t="s">
        <v>222</v>
      </c>
      <c r="F1976" t="s">
        <v>108</v>
      </c>
      <c r="G1976">
        <v>160.1</v>
      </c>
      <c r="H1976" t="s">
        <v>669</v>
      </c>
      <c r="I1976" t="s">
        <v>63</v>
      </c>
      <c r="J1976" t="s">
        <v>277</v>
      </c>
      <c r="K1976" t="s">
        <v>24636</v>
      </c>
      <c r="L1976" t="s">
        <v>5237</v>
      </c>
      <c r="M1976" t="s">
        <v>1491</v>
      </c>
      <c r="N1976">
        <v>220.01312335958005</v>
      </c>
      <c r="P1976">
        <v>44</v>
      </c>
      <c r="Q1976">
        <v>96.3</v>
      </c>
      <c r="R1976">
        <v>90</v>
      </c>
      <c r="S1976">
        <v>98</v>
      </c>
      <c r="T1976">
        <v>0</v>
      </c>
      <c r="U1976">
        <v>25</v>
      </c>
      <c r="V1976">
        <v>2440</v>
      </c>
      <c r="AB1976" t="s">
        <v>75</v>
      </c>
      <c r="AC1976" t="s">
        <v>98</v>
      </c>
      <c r="AD1976" t="s">
        <v>98</v>
      </c>
      <c r="AE1976" t="s">
        <v>63</v>
      </c>
      <c r="AG1976">
        <v>1935</v>
      </c>
      <c r="AH1976">
        <v>11.53</v>
      </c>
      <c r="AI1976">
        <v>37.950960000000002</v>
      </c>
      <c r="AJ1976">
        <v>-99.382260000000002</v>
      </c>
      <c r="AL1976">
        <v>8</v>
      </c>
      <c r="AM1976" t="s">
        <v>63</v>
      </c>
      <c r="AN1976" t="s">
        <v>24637</v>
      </c>
      <c r="AO1976" t="s">
        <v>79</v>
      </c>
      <c r="AP1976" t="s">
        <v>147</v>
      </c>
      <c r="AQ1976" t="s">
        <v>346</v>
      </c>
      <c r="AR1976" t="s">
        <v>347</v>
      </c>
      <c r="AS1976" t="s">
        <v>83</v>
      </c>
      <c r="AT1976" s="5">
        <v>35855</v>
      </c>
      <c r="AU1976" t="s">
        <v>129</v>
      </c>
      <c r="AV1976" t="s">
        <v>104</v>
      </c>
      <c r="AW1976" t="s">
        <v>105</v>
      </c>
    </row>
    <row r="1977" spans="1:49" x14ac:dyDescent="0.25">
      <c r="A1977">
        <v>64</v>
      </c>
      <c r="B1977" t="s">
        <v>17087</v>
      </c>
      <c r="C1977">
        <v>2</v>
      </c>
      <c r="D1977" t="s">
        <v>86</v>
      </c>
      <c r="E1977" t="s">
        <v>694</v>
      </c>
      <c r="F1977" t="s">
        <v>108</v>
      </c>
      <c r="G1977">
        <v>83.48</v>
      </c>
      <c r="H1977" t="s">
        <v>820</v>
      </c>
      <c r="I1977" t="s">
        <v>63</v>
      </c>
      <c r="J1977" t="s">
        <v>277</v>
      </c>
      <c r="K1977" t="s">
        <v>17088</v>
      </c>
      <c r="L1977" t="s">
        <v>93</v>
      </c>
      <c r="M1977" t="s">
        <v>17089</v>
      </c>
      <c r="N1977">
        <v>800.7874015748032</v>
      </c>
      <c r="P1977">
        <v>36</v>
      </c>
      <c r="Q1977">
        <v>94.100000000000009</v>
      </c>
      <c r="R1977">
        <v>90</v>
      </c>
      <c r="S1977">
        <v>99.5</v>
      </c>
      <c r="T1977">
        <v>15</v>
      </c>
      <c r="U1977">
        <v>22</v>
      </c>
      <c r="V1977">
        <v>780</v>
      </c>
      <c r="AB1977" t="s">
        <v>129</v>
      </c>
      <c r="AC1977" t="s">
        <v>98</v>
      </c>
      <c r="AD1977" t="s">
        <v>129</v>
      </c>
      <c r="AE1977" t="s">
        <v>63</v>
      </c>
      <c r="AG1977">
        <v>1980</v>
      </c>
      <c r="AH1977">
        <v>14.6</v>
      </c>
      <c r="AI1977">
        <v>37.891979999999997</v>
      </c>
      <c r="AJ1977">
        <v>-99.406949999999995</v>
      </c>
      <c r="AL1977">
        <v>10</v>
      </c>
      <c r="AM1977" t="s">
        <v>63</v>
      </c>
      <c r="AN1977" t="s">
        <v>17090</v>
      </c>
      <c r="AO1977" t="s">
        <v>79</v>
      </c>
      <c r="AP1977" t="s">
        <v>170</v>
      </c>
      <c r="AQ1977" t="s">
        <v>910</v>
      </c>
      <c r="AR1977" t="s">
        <v>133</v>
      </c>
      <c r="AS1977" t="s">
        <v>83</v>
      </c>
      <c r="AT1977" s="5">
        <v>36039</v>
      </c>
      <c r="AU1977" t="s">
        <v>76</v>
      </c>
      <c r="AV1977" t="s">
        <v>187</v>
      </c>
      <c r="AW1977" t="s">
        <v>188</v>
      </c>
    </row>
    <row r="1978" spans="1:49" x14ac:dyDescent="0.25">
      <c r="A1978">
        <v>64</v>
      </c>
      <c r="B1978" t="s">
        <v>17087</v>
      </c>
      <c r="C1978">
        <v>3</v>
      </c>
      <c r="D1978" t="s">
        <v>63</v>
      </c>
      <c r="E1978" t="s">
        <v>694</v>
      </c>
      <c r="F1978" t="s">
        <v>108</v>
      </c>
      <c r="G1978">
        <v>83.48</v>
      </c>
      <c r="I1978" t="s">
        <v>63</v>
      </c>
      <c r="J1978" t="s">
        <v>277</v>
      </c>
      <c r="K1978" t="s">
        <v>17088</v>
      </c>
      <c r="L1978" t="s">
        <v>93</v>
      </c>
      <c r="M1978" t="s">
        <v>17089</v>
      </c>
      <c r="N1978">
        <v>800.7874015748032</v>
      </c>
      <c r="P1978">
        <v>36</v>
      </c>
      <c r="Q1978">
        <v>94.100000000000009</v>
      </c>
      <c r="R1978">
        <v>90</v>
      </c>
      <c r="S1978">
        <v>99.5</v>
      </c>
      <c r="T1978">
        <v>15</v>
      </c>
      <c r="U1978">
        <v>22</v>
      </c>
      <c r="V1978">
        <v>780</v>
      </c>
      <c r="AB1978" t="s">
        <v>129</v>
      </c>
      <c r="AC1978" t="s">
        <v>98</v>
      </c>
      <c r="AD1978" t="s">
        <v>129</v>
      </c>
      <c r="AE1978" t="s">
        <v>63</v>
      </c>
      <c r="AG1978">
        <v>1980</v>
      </c>
      <c r="AH1978">
        <v>14.6</v>
      </c>
      <c r="AI1978">
        <v>37.891979999999997</v>
      </c>
      <c r="AJ1978">
        <v>-99.406949999999995</v>
      </c>
      <c r="AL1978">
        <v>10</v>
      </c>
      <c r="AM1978" t="s">
        <v>63</v>
      </c>
      <c r="AN1978" t="s">
        <v>17090</v>
      </c>
      <c r="AO1978" t="s">
        <v>79</v>
      </c>
      <c r="AP1978" t="s">
        <v>170</v>
      </c>
      <c r="AQ1978" t="s">
        <v>910</v>
      </c>
      <c r="AR1978" t="s">
        <v>133</v>
      </c>
      <c r="AS1978" t="s">
        <v>83</v>
      </c>
      <c r="AT1978" s="5">
        <v>36039</v>
      </c>
      <c r="AU1978" t="s">
        <v>76</v>
      </c>
      <c r="AV1978" t="s">
        <v>187</v>
      </c>
      <c r="AW1978" t="s">
        <v>188</v>
      </c>
    </row>
    <row r="1979" spans="1:49" x14ac:dyDescent="0.25">
      <c r="A1979">
        <v>64</v>
      </c>
      <c r="B1979" t="s">
        <v>17087</v>
      </c>
      <c r="C1979">
        <v>1</v>
      </c>
      <c r="D1979" t="s">
        <v>63</v>
      </c>
      <c r="E1979" t="s">
        <v>694</v>
      </c>
      <c r="F1979" t="s">
        <v>108</v>
      </c>
      <c r="G1979">
        <v>83.48</v>
      </c>
      <c r="I1979" t="s">
        <v>63</v>
      </c>
      <c r="J1979" t="s">
        <v>277</v>
      </c>
      <c r="K1979" t="s">
        <v>17088</v>
      </c>
      <c r="L1979" t="s">
        <v>93</v>
      </c>
      <c r="M1979" t="s">
        <v>17089</v>
      </c>
      <c r="N1979">
        <v>800.7874015748032</v>
      </c>
      <c r="P1979">
        <v>36</v>
      </c>
      <c r="Q1979">
        <v>94.100000000000009</v>
      </c>
      <c r="R1979">
        <v>90</v>
      </c>
      <c r="S1979">
        <v>99.5</v>
      </c>
      <c r="T1979">
        <v>15</v>
      </c>
      <c r="U1979">
        <v>22</v>
      </c>
      <c r="V1979">
        <v>780</v>
      </c>
      <c r="AB1979" t="s">
        <v>129</v>
      </c>
      <c r="AC1979" t="s">
        <v>98</v>
      </c>
      <c r="AD1979" t="s">
        <v>129</v>
      </c>
      <c r="AE1979" t="s">
        <v>63</v>
      </c>
      <c r="AG1979">
        <v>1980</v>
      </c>
      <c r="AH1979">
        <v>14.6</v>
      </c>
      <c r="AI1979">
        <v>37.891979999999997</v>
      </c>
      <c r="AJ1979">
        <v>-99.406949999999995</v>
      </c>
      <c r="AL1979">
        <v>10</v>
      </c>
      <c r="AM1979" t="s">
        <v>63</v>
      </c>
      <c r="AN1979" t="s">
        <v>17090</v>
      </c>
      <c r="AO1979" t="s">
        <v>79</v>
      </c>
      <c r="AP1979" t="s">
        <v>170</v>
      </c>
      <c r="AQ1979" t="s">
        <v>910</v>
      </c>
      <c r="AR1979" t="s">
        <v>133</v>
      </c>
      <c r="AS1979" t="s">
        <v>83</v>
      </c>
      <c r="AT1979" s="5">
        <v>36039</v>
      </c>
      <c r="AU1979" t="s">
        <v>76</v>
      </c>
      <c r="AV1979" t="s">
        <v>187</v>
      </c>
      <c r="AW1979" t="s">
        <v>188</v>
      </c>
    </row>
    <row r="1980" spans="1:49" x14ac:dyDescent="0.25">
      <c r="A1980">
        <v>1112</v>
      </c>
      <c r="B1980" t="s">
        <v>5235</v>
      </c>
      <c r="C1980">
        <v>1</v>
      </c>
      <c r="D1980" t="s">
        <v>86</v>
      </c>
      <c r="E1980" t="s">
        <v>694</v>
      </c>
      <c r="F1980" t="s">
        <v>108</v>
      </c>
      <c r="G1980">
        <v>85.27</v>
      </c>
      <c r="H1980" t="s">
        <v>489</v>
      </c>
      <c r="I1980" t="s">
        <v>63</v>
      </c>
      <c r="J1980" t="s">
        <v>277</v>
      </c>
      <c r="K1980" t="s">
        <v>5236</v>
      </c>
      <c r="L1980" t="s">
        <v>5237</v>
      </c>
      <c r="M1980" t="s">
        <v>698</v>
      </c>
      <c r="N1980">
        <v>43.30708661417323</v>
      </c>
      <c r="O1980">
        <v>30</v>
      </c>
      <c r="P1980">
        <v>36</v>
      </c>
      <c r="Q1980">
        <v>100</v>
      </c>
      <c r="R1980">
        <v>95</v>
      </c>
      <c r="S1980">
        <v>97.600000000000009</v>
      </c>
      <c r="T1980">
        <v>0</v>
      </c>
      <c r="U1980">
        <v>15</v>
      </c>
      <c r="V1980">
        <v>1200</v>
      </c>
      <c r="AB1980" t="s">
        <v>63</v>
      </c>
      <c r="AC1980" t="s">
        <v>63</v>
      </c>
      <c r="AD1980" t="s">
        <v>63</v>
      </c>
      <c r="AE1980" t="s">
        <v>98</v>
      </c>
      <c r="AG1980">
        <v>1980</v>
      </c>
      <c r="AH1980">
        <v>16.39</v>
      </c>
      <c r="AI1980">
        <v>37.917920000000002</v>
      </c>
      <c r="AJ1980">
        <v>-99.409930000000003</v>
      </c>
      <c r="AK1980" t="s">
        <v>77</v>
      </c>
      <c r="AL1980">
        <v>3</v>
      </c>
      <c r="AM1980" t="s">
        <v>63</v>
      </c>
      <c r="AN1980" t="s">
        <v>5238</v>
      </c>
      <c r="AO1980" t="s">
        <v>79</v>
      </c>
      <c r="AP1980" t="s">
        <v>170</v>
      </c>
      <c r="AQ1980" t="s">
        <v>186</v>
      </c>
      <c r="AR1980" t="s">
        <v>313</v>
      </c>
      <c r="AS1980" t="s">
        <v>83</v>
      </c>
      <c r="AT1980" s="5">
        <v>39819</v>
      </c>
      <c r="AU1980" t="s">
        <v>129</v>
      </c>
      <c r="AV1980" t="s">
        <v>149</v>
      </c>
      <c r="AW1980" t="s">
        <v>150</v>
      </c>
    </row>
    <row r="1981" spans="1:49" x14ac:dyDescent="0.25">
      <c r="A1981">
        <v>909</v>
      </c>
      <c r="B1981" t="s">
        <v>25937</v>
      </c>
      <c r="C1981">
        <v>1</v>
      </c>
      <c r="D1981" t="s">
        <v>86</v>
      </c>
      <c r="E1981" t="s">
        <v>137</v>
      </c>
      <c r="F1981" t="s">
        <v>108</v>
      </c>
      <c r="G1981">
        <v>157.5</v>
      </c>
      <c r="H1981" t="s">
        <v>90</v>
      </c>
      <c r="I1981" t="s">
        <v>63</v>
      </c>
      <c r="J1981" t="s">
        <v>277</v>
      </c>
      <c r="K1981" t="s">
        <v>24172</v>
      </c>
      <c r="L1981" t="s">
        <v>5237</v>
      </c>
      <c r="M1981" t="s">
        <v>706</v>
      </c>
      <c r="N1981">
        <v>142.91338582677164</v>
      </c>
      <c r="O1981">
        <v>30</v>
      </c>
      <c r="P1981">
        <v>44</v>
      </c>
      <c r="Q1981">
        <v>100</v>
      </c>
      <c r="R1981">
        <v>90</v>
      </c>
      <c r="S1981">
        <v>88.600000000000009</v>
      </c>
      <c r="T1981">
        <v>0</v>
      </c>
      <c r="U1981">
        <v>34</v>
      </c>
      <c r="V1981">
        <v>2300</v>
      </c>
      <c r="AB1981" t="s">
        <v>75</v>
      </c>
      <c r="AC1981" t="s">
        <v>98</v>
      </c>
      <c r="AD1981" t="s">
        <v>129</v>
      </c>
      <c r="AE1981" t="s">
        <v>63</v>
      </c>
      <c r="AG1981">
        <v>1986</v>
      </c>
      <c r="AH1981">
        <v>9.9500000000000011</v>
      </c>
      <c r="AI1981">
        <v>37.923290000000001</v>
      </c>
      <c r="AJ1981">
        <v>-99.395380000000003</v>
      </c>
      <c r="AK1981" t="s">
        <v>77</v>
      </c>
      <c r="AL1981">
        <v>3</v>
      </c>
      <c r="AM1981" t="s">
        <v>63</v>
      </c>
      <c r="AN1981" t="s">
        <v>25938</v>
      </c>
      <c r="AO1981" t="s">
        <v>79</v>
      </c>
      <c r="AP1981" t="s">
        <v>170</v>
      </c>
      <c r="AQ1981" t="s">
        <v>171</v>
      </c>
      <c r="AR1981" t="s">
        <v>172</v>
      </c>
      <c r="AS1981" t="s">
        <v>83</v>
      </c>
      <c r="AT1981" s="5">
        <v>35827</v>
      </c>
      <c r="AU1981" t="s">
        <v>103</v>
      </c>
      <c r="AV1981" t="s">
        <v>173</v>
      </c>
      <c r="AW1981" t="s">
        <v>105</v>
      </c>
    </row>
    <row r="1982" spans="1:49" x14ac:dyDescent="0.25">
      <c r="A1982">
        <v>987</v>
      </c>
      <c r="B1982" t="s">
        <v>9585</v>
      </c>
      <c r="C1982">
        <v>1</v>
      </c>
      <c r="D1982" t="s">
        <v>86</v>
      </c>
      <c r="E1982" t="s">
        <v>222</v>
      </c>
      <c r="F1982" t="s">
        <v>108</v>
      </c>
      <c r="G1982">
        <v>158</v>
      </c>
      <c r="H1982" t="s">
        <v>489</v>
      </c>
      <c r="I1982" t="s">
        <v>63</v>
      </c>
      <c r="J1982" t="s">
        <v>277</v>
      </c>
      <c r="K1982" t="s">
        <v>9586</v>
      </c>
      <c r="L1982" t="s">
        <v>9587</v>
      </c>
      <c r="M1982" t="s">
        <v>9588</v>
      </c>
      <c r="N1982">
        <v>24.704724409448819</v>
      </c>
      <c r="P1982">
        <v>24.700131233595801</v>
      </c>
      <c r="Q1982">
        <v>97.8</v>
      </c>
      <c r="R1982">
        <v>95</v>
      </c>
      <c r="S1982">
        <v>98.7</v>
      </c>
      <c r="T1982">
        <v>1</v>
      </c>
      <c r="U1982">
        <v>25</v>
      </c>
      <c r="V1982">
        <v>2440</v>
      </c>
      <c r="AB1982" t="s">
        <v>63</v>
      </c>
      <c r="AC1982" t="s">
        <v>63</v>
      </c>
      <c r="AD1982" t="s">
        <v>63</v>
      </c>
      <c r="AE1982" t="s">
        <v>129</v>
      </c>
      <c r="AG1982">
        <v>1999</v>
      </c>
      <c r="AH1982">
        <v>9.49</v>
      </c>
      <c r="AI1982">
        <v>37.928910000000002</v>
      </c>
      <c r="AJ1982">
        <v>-99.407120000000006</v>
      </c>
      <c r="AL1982">
        <v>2</v>
      </c>
      <c r="AM1982" t="s">
        <v>63</v>
      </c>
      <c r="AN1982" t="s">
        <v>9589</v>
      </c>
      <c r="AO1982" t="s">
        <v>79</v>
      </c>
      <c r="AP1982" t="s">
        <v>170</v>
      </c>
      <c r="AQ1982" t="s">
        <v>634</v>
      </c>
      <c r="AR1982" t="s">
        <v>1025</v>
      </c>
      <c r="AS1982" t="s">
        <v>83</v>
      </c>
      <c r="AT1982" s="5">
        <v>39819</v>
      </c>
      <c r="AU1982" t="s">
        <v>129</v>
      </c>
      <c r="AV1982" t="s">
        <v>149</v>
      </c>
      <c r="AW1982" t="s">
        <v>4399</v>
      </c>
    </row>
    <row r="1983" spans="1:49" x14ac:dyDescent="0.25">
      <c r="A1983">
        <v>67</v>
      </c>
      <c r="B1983" t="s">
        <v>16718</v>
      </c>
      <c r="C1983">
        <v>1</v>
      </c>
      <c r="D1983" t="s">
        <v>86</v>
      </c>
      <c r="E1983" t="s">
        <v>137</v>
      </c>
      <c r="F1983" t="s">
        <v>108</v>
      </c>
      <c r="G1983">
        <v>156.94</v>
      </c>
      <c r="H1983" t="s">
        <v>820</v>
      </c>
      <c r="I1983" t="s">
        <v>63</v>
      </c>
      <c r="J1983" t="s">
        <v>277</v>
      </c>
      <c r="K1983" t="s">
        <v>16719</v>
      </c>
      <c r="L1983" t="s">
        <v>16720</v>
      </c>
      <c r="M1983" t="s">
        <v>706</v>
      </c>
      <c r="N1983">
        <v>534.41601049868768</v>
      </c>
      <c r="O1983">
        <v>54</v>
      </c>
      <c r="P1983">
        <v>44</v>
      </c>
      <c r="Q1983">
        <v>92.600000000000009</v>
      </c>
      <c r="R1983">
        <v>97</v>
      </c>
      <c r="S1983">
        <v>100</v>
      </c>
      <c r="T1983">
        <v>1</v>
      </c>
      <c r="U1983">
        <v>27</v>
      </c>
      <c r="V1983">
        <v>3510</v>
      </c>
      <c r="AB1983" t="s">
        <v>129</v>
      </c>
      <c r="AC1983" t="s">
        <v>129</v>
      </c>
      <c r="AD1983" t="s">
        <v>129</v>
      </c>
      <c r="AE1983" t="s">
        <v>63</v>
      </c>
      <c r="AG1983">
        <v>2001</v>
      </c>
      <c r="AH1983">
        <v>8.56</v>
      </c>
      <c r="AI1983">
        <v>37.918770000000002</v>
      </c>
      <c r="AJ1983">
        <v>-99.418729999999996</v>
      </c>
      <c r="AK1983" t="s">
        <v>77</v>
      </c>
      <c r="AL1983">
        <v>4</v>
      </c>
      <c r="AM1983" t="s">
        <v>63</v>
      </c>
      <c r="AN1983" t="s">
        <v>16721</v>
      </c>
      <c r="AO1983" t="s">
        <v>79</v>
      </c>
      <c r="AP1983" t="s">
        <v>786</v>
      </c>
      <c r="AQ1983" t="s">
        <v>186</v>
      </c>
      <c r="AR1983" t="s">
        <v>133</v>
      </c>
      <c r="AS1983" t="s">
        <v>83</v>
      </c>
      <c r="AT1983" s="5">
        <v>39083</v>
      </c>
      <c r="AU1983" t="s">
        <v>63</v>
      </c>
      <c r="AV1983" t="s">
        <v>187</v>
      </c>
      <c r="AW1983" t="s">
        <v>372</v>
      </c>
    </row>
    <row r="1984" spans="1:49" x14ac:dyDescent="0.25">
      <c r="A1984">
        <v>0</v>
      </c>
      <c r="B1984" t="s">
        <v>15210</v>
      </c>
      <c r="C1984">
        <v>2</v>
      </c>
      <c r="D1984" t="s">
        <v>86</v>
      </c>
      <c r="E1984" t="s">
        <v>137</v>
      </c>
      <c r="F1984" t="s">
        <v>108</v>
      </c>
      <c r="G1984">
        <v>158.67000000000002</v>
      </c>
      <c r="H1984" t="s">
        <v>820</v>
      </c>
      <c r="I1984" t="s">
        <v>63</v>
      </c>
      <c r="J1984" t="s">
        <v>277</v>
      </c>
      <c r="K1984" t="s">
        <v>15211</v>
      </c>
      <c r="L1984" t="s">
        <v>93</v>
      </c>
      <c r="M1984" t="s">
        <v>706</v>
      </c>
      <c r="N1984">
        <v>704.49475065616798</v>
      </c>
      <c r="O1984">
        <v>0</v>
      </c>
      <c r="P1984">
        <v>43.996062992125985</v>
      </c>
      <c r="Q1984">
        <v>97.8</v>
      </c>
      <c r="S1984">
        <v>100</v>
      </c>
      <c r="T1984">
        <v>0</v>
      </c>
      <c r="U1984">
        <v>34</v>
      </c>
      <c r="V1984">
        <v>2300</v>
      </c>
      <c r="AB1984" t="s">
        <v>129</v>
      </c>
      <c r="AC1984" t="s">
        <v>129</v>
      </c>
      <c r="AD1984" t="s">
        <v>129</v>
      </c>
      <c r="AE1984" t="s">
        <v>63</v>
      </c>
      <c r="AG1984">
        <v>2011</v>
      </c>
      <c r="AH1984">
        <v>11.120000000000001</v>
      </c>
      <c r="AI1984">
        <v>37.927860000000003</v>
      </c>
      <c r="AJ1984">
        <v>-99.375420000000005</v>
      </c>
      <c r="AL1984">
        <v>8</v>
      </c>
      <c r="AM1984" t="s">
        <v>63</v>
      </c>
      <c r="AN1984" t="s">
        <v>15212</v>
      </c>
      <c r="AO1984" t="s">
        <v>79</v>
      </c>
      <c r="AP1984" t="s">
        <v>131</v>
      </c>
      <c r="AQ1984" t="s">
        <v>336</v>
      </c>
      <c r="AR1984" t="s">
        <v>569</v>
      </c>
      <c r="AS1984" t="s">
        <v>131</v>
      </c>
      <c r="AT1984" s="5">
        <v>40514</v>
      </c>
      <c r="AU1984" t="s">
        <v>76</v>
      </c>
      <c r="AV1984" t="s">
        <v>134</v>
      </c>
      <c r="AW1984" t="s">
        <v>150</v>
      </c>
    </row>
    <row r="1985" spans="1:49" x14ac:dyDescent="0.25">
      <c r="A1985">
        <v>0</v>
      </c>
      <c r="B1985" t="s">
        <v>15210</v>
      </c>
      <c r="C1985">
        <v>1</v>
      </c>
      <c r="D1985" t="s">
        <v>63</v>
      </c>
      <c r="E1985" t="s">
        <v>137</v>
      </c>
      <c r="F1985" t="s">
        <v>108</v>
      </c>
      <c r="G1985">
        <v>158.67000000000002</v>
      </c>
      <c r="I1985" t="s">
        <v>63</v>
      </c>
      <c r="J1985" t="s">
        <v>277</v>
      </c>
      <c r="K1985" t="s">
        <v>15211</v>
      </c>
      <c r="L1985" t="s">
        <v>93</v>
      </c>
      <c r="M1985" t="s">
        <v>706</v>
      </c>
      <c r="N1985">
        <v>704.49475065616798</v>
      </c>
      <c r="O1985">
        <v>0</v>
      </c>
      <c r="P1985">
        <v>43.996062992125985</v>
      </c>
      <c r="Q1985">
        <v>97.8</v>
      </c>
      <c r="S1985">
        <v>100</v>
      </c>
      <c r="T1985">
        <v>0</v>
      </c>
      <c r="U1985">
        <v>34</v>
      </c>
      <c r="V1985">
        <v>2300</v>
      </c>
      <c r="AB1985" t="s">
        <v>129</v>
      </c>
      <c r="AC1985" t="s">
        <v>129</v>
      </c>
      <c r="AD1985" t="s">
        <v>129</v>
      </c>
      <c r="AE1985" t="s">
        <v>63</v>
      </c>
      <c r="AG1985">
        <v>2011</v>
      </c>
      <c r="AH1985">
        <v>11.120000000000001</v>
      </c>
      <c r="AI1985">
        <v>37.927860000000003</v>
      </c>
      <c r="AJ1985">
        <v>-99.375420000000005</v>
      </c>
      <c r="AL1985">
        <v>8</v>
      </c>
      <c r="AM1985" t="s">
        <v>63</v>
      </c>
      <c r="AN1985" t="s">
        <v>15212</v>
      </c>
      <c r="AO1985" t="s">
        <v>79</v>
      </c>
      <c r="AP1985" t="s">
        <v>131</v>
      </c>
      <c r="AQ1985" t="s">
        <v>336</v>
      </c>
      <c r="AR1985" t="s">
        <v>569</v>
      </c>
      <c r="AS1985" t="s">
        <v>131</v>
      </c>
      <c r="AT1985" s="5">
        <v>40514</v>
      </c>
      <c r="AU1985" t="s">
        <v>76</v>
      </c>
      <c r="AV1985" t="s">
        <v>134</v>
      </c>
      <c r="AW1985" t="s">
        <v>150</v>
      </c>
    </row>
    <row r="1986" spans="1:49" x14ac:dyDescent="0.25">
      <c r="A1986">
        <v>0</v>
      </c>
      <c r="B1986" t="s">
        <v>20588</v>
      </c>
      <c r="C1986">
        <v>1</v>
      </c>
      <c r="D1986" t="s">
        <v>86</v>
      </c>
      <c r="E1986" t="s">
        <v>222</v>
      </c>
      <c r="F1986" t="s">
        <v>108</v>
      </c>
      <c r="G1986">
        <v>157.17000000000002</v>
      </c>
      <c r="H1986" t="s">
        <v>489</v>
      </c>
      <c r="I1986" t="s">
        <v>63</v>
      </c>
      <c r="J1986" t="s">
        <v>277</v>
      </c>
      <c r="K1986" t="s">
        <v>20589</v>
      </c>
      <c r="L1986" t="s">
        <v>3701</v>
      </c>
      <c r="M1986" t="s">
        <v>20590</v>
      </c>
      <c r="N1986">
        <v>34.875328083989501</v>
      </c>
      <c r="O1986">
        <v>45</v>
      </c>
      <c r="P1986">
        <v>60.039370078740156</v>
      </c>
      <c r="T1986">
        <v>1</v>
      </c>
      <c r="AG1986">
        <v>1000</v>
      </c>
      <c r="AH1986">
        <v>9.66</v>
      </c>
      <c r="AI1986">
        <v>37.930799999999998</v>
      </c>
      <c r="AJ1986">
        <v>-99.405140000000003</v>
      </c>
      <c r="AK1986" t="s">
        <v>262</v>
      </c>
      <c r="AL1986">
        <v>2</v>
      </c>
      <c r="AM1986" t="s">
        <v>63</v>
      </c>
      <c r="AN1986" t="s">
        <v>20588</v>
      </c>
      <c r="AO1986" t="s">
        <v>79</v>
      </c>
      <c r="AP1986" t="s">
        <v>786</v>
      </c>
      <c r="AQ1986" t="s">
        <v>20591</v>
      </c>
      <c r="AR1986" t="s">
        <v>11851</v>
      </c>
      <c r="AS1986" t="s">
        <v>83</v>
      </c>
      <c r="AT1986" s="5">
        <v>42107</v>
      </c>
      <c r="AU1986" t="s">
        <v>76</v>
      </c>
      <c r="AV1986" t="s">
        <v>134</v>
      </c>
      <c r="AW1986" t="s">
        <v>150</v>
      </c>
    </row>
    <row r="1987" spans="1:49" x14ac:dyDescent="0.25">
      <c r="A1987">
        <v>0</v>
      </c>
      <c r="B1987" t="s">
        <v>28021</v>
      </c>
      <c r="C1987">
        <v>1</v>
      </c>
      <c r="D1987" t="s">
        <v>86</v>
      </c>
      <c r="E1987" t="s">
        <v>137</v>
      </c>
      <c r="F1987" t="s">
        <v>108</v>
      </c>
      <c r="G1987">
        <v>148.70000000000002</v>
      </c>
      <c r="H1987" t="s">
        <v>138</v>
      </c>
      <c r="I1987" t="s">
        <v>63</v>
      </c>
      <c r="J1987" t="s">
        <v>277</v>
      </c>
      <c r="K1987" t="s">
        <v>28022</v>
      </c>
      <c r="L1987" t="s">
        <v>8006</v>
      </c>
      <c r="M1987" t="s">
        <v>142</v>
      </c>
      <c r="N1987">
        <v>17.290026246719162</v>
      </c>
      <c r="P1987">
        <v>44</v>
      </c>
      <c r="R1987">
        <v>90</v>
      </c>
      <c r="T1987">
        <v>0</v>
      </c>
      <c r="U1987">
        <v>25</v>
      </c>
      <c r="V1987">
        <v>4120</v>
      </c>
      <c r="AB1987" t="s">
        <v>63</v>
      </c>
      <c r="AC1987" t="s">
        <v>63</v>
      </c>
      <c r="AD1987" t="s">
        <v>63</v>
      </c>
      <c r="AE1987" t="s">
        <v>98</v>
      </c>
      <c r="AG1987">
        <v>1950</v>
      </c>
      <c r="AH1987">
        <v>0.32300000000000001</v>
      </c>
      <c r="AI1987">
        <v>37.892074999999998</v>
      </c>
      <c r="AJ1987">
        <v>-99.552062000000006</v>
      </c>
      <c r="AL1987">
        <v>2</v>
      </c>
      <c r="AM1987" t="s">
        <v>63</v>
      </c>
      <c r="AN1987" t="s">
        <v>28021</v>
      </c>
      <c r="AO1987" t="s">
        <v>79</v>
      </c>
      <c r="AP1987" t="s">
        <v>116</v>
      </c>
      <c r="AQ1987" t="s">
        <v>148</v>
      </c>
      <c r="AR1987" t="s">
        <v>148</v>
      </c>
      <c r="AS1987" t="s">
        <v>131</v>
      </c>
      <c r="AT1987" s="5"/>
      <c r="AV1987" t="s">
        <v>149</v>
      </c>
      <c r="AW1987" t="s">
        <v>150</v>
      </c>
    </row>
    <row r="1988" spans="1:49" x14ac:dyDescent="0.25">
      <c r="A1988">
        <v>0</v>
      </c>
      <c r="B1988" t="s">
        <v>5722</v>
      </c>
      <c r="C1988">
        <v>1</v>
      </c>
      <c r="D1988" t="s">
        <v>86</v>
      </c>
      <c r="E1988" t="s">
        <v>137</v>
      </c>
      <c r="F1988" t="s">
        <v>108</v>
      </c>
      <c r="G1988">
        <v>155.1</v>
      </c>
      <c r="H1988" t="s">
        <v>138</v>
      </c>
      <c r="I1988" t="s">
        <v>63</v>
      </c>
      <c r="J1988" t="s">
        <v>277</v>
      </c>
      <c r="K1988" t="s">
        <v>5723</v>
      </c>
      <c r="L1988" t="s">
        <v>3701</v>
      </c>
      <c r="M1988" t="s">
        <v>142</v>
      </c>
      <c r="N1988">
        <v>12.696850393700787</v>
      </c>
      <c r="P1988">
        <v>44</v>
      </c>
      <c r="R1988">
        <v>90</v>
      </c>
      <c r="T1988">
        <v>0</v>
      </c>
      <c r="U1988">
        <v>27</v>
      </c>
      <c r="V1988">
        <v>3870</v>
      </c>
      <c r="AB1988" t="s">
        <v>63</v>
      </c>
      <c r="AC1988" t="s">
        <v>63</v>
      </c>
      <c r="AD1988" t="s">
        <v>63</v>
      </c>
      <c r="AE1988" t="s">
        <v>98</v>
      </c>
      <c r="AG1988">
        <v>1950</v>
      </c>
      <c r="AH1988">
        <v>6.7230000000000008</v>
      </c>
      <c r="AI1988">
        <v>37.912883999999998</v>
      </c>
      <c r="AJ1988">
        <v>-99.437154000000007</v>
      </c>
      <c r="AL1988">
        <v>2</v>
      </c>
      <c r="AM1988" t="s">
        <v>63</v>
      </c>
      <c r="AN1988" t="s">
        <v>5722</v>
      </c>
      <c r="AO1988" t="s">
        <v>79</v>
      </c>
      <c r="AP1988" t="s">
        <v>116</v>
      </c>
      <c r="AQ1988" t="s">
        <v>148</v>
      </c>
      <c r="AR1988" t="s">
        <v>148</v>
      </c>
      <c r="AS1988" t="s">
        <v>131</v>
      </c>
      <c r="AT1988" s="5"/>
      <c r="AV1988" t="s">
        <v>149</v>
      </c>
      <c r="AW1988" t="s">
        <v>150</v>
      </c>
    </row>
    <row r="1989" spans="1:49" x14ac:dyDescent="0.25">
      <c r="A1989">
        <v>0</v>
      </c>
      <c r="B1989" t="s">
        <v>18721</v>
      </c>
      <c r="C1989">
        <v>1</v>
      </c>
      <c r="D1989" t="s">
        <v>86</v>
      </c>
      <c r="E1989" t="s">
        <v>137</v>
      </c>
      <c r="F1989" t="s">
        <v>108</v>
      </c>
      <c r="G1989">
        <v>155.75</v>
      </c>
      <c r="H1989" t="s">
        <v>138</v>
      </c>
      <c r="I1989" t="s">
        <v>63</v>
      </c>
      <c r="J1989" t="s">
        <v>277</v>
      </c>
      <c r="K1989" t="s">
        <v>18722</v>
      </c>
      <c r="L1989" t="s">
        <v>3701</v>
      </c>
      <c r="M1989" t="s">
        <v>142</v>
      </c>
      <c r="N1989">
        <v>18.700787401574804</v>
      </c>
      <c r="P1989">
        <v>44</v>
      </c>
      <c r="R1989">
        <v>85</v>
      </c>
      <c r="T1989">
        <v>0</v>
      </c>
      <c r="U1989">
        <v>27</v>
      </c>
      <c r="V1989">
        <v>3870</v>
      </c>
      <c r="AB1989" t="s">
        <v>63</v>
      </c>
      <c r="AC1989" t="s">
        <v>63</v>
      </c>
      <c r="AD1989" t="s">
        <v>63</v>
      </c>
      <c r="AE1989" t="s">
        <v>98</v>
      </c>
      <c r="AG1989">
        <v>1950</v>
      </c>
      <c r="AH1989">
        <v>7.3730000000000002</v>
      </c>
      <c r="AI1989">
        <v>37.915864999999997</v>
      </c>
      <c r="AJ1989">
        <v>-99.426580999999999</v>
      </c>
      <c r="AL1989">
        <v>2</v>
      </c>
      <c r="AM1989" t="s">
        <v>63</v>
      </c>
      <c r="AN1989" t="s">
        <v>18721</v>
      </c>
      <c r="AO1989" t="s">
        <v>79</v>
      </c>
      <c r="AP1989" t="s">
        <v>116</v>
      </c>
      <c r="AQ1989" t="s">
        <v>148</v>
      </c>
      <c r="AR1989" t="s">
        <v>148</v>
      </c>
      <c r="AS1989" t="s">
        <v>131</v>
      </c>
      <c r="AT1989" s="5"/>
      <c r="AV1989" t="s">
        <v>149</v>
      </c>
      <c r="AW1989" t="s">
        <v>150</v>
      </c>
    </row>
    <row r="1990" spans="1:49" x14ac:dyDescent="0.25">
      <c r="A1990">
        <v>0</v>
      </c>
      <c r="B1990" t="s">
        <v>16189</v>
      </c>
      <c r="C1990">
        <v>1</v>
      </c>
      <c r="D1990" t="s">
        <v>86</v>
      </c>
      <c r="E1990" t="s">
        <v>137</v>
      </c>
      <c r="F1990" t="s">
        <v>108</v>
      </c>
      <c r="G1990">
        <v>177.45000000000002</v>
      </c>
      <c r="H1990" t="s">
        <v>138</v>
      </c>
      <c r="I1990" t="s">
        <v>63</v>
      </c>
      <c r="J1990" t="s">
        <v>277</v>
      </c>
      <c r="K1990" t="s">
        <v>16190</v>
      </c>
      <c r="L1990" t="s">
        <v>16191</v>
      </c>
      <c r="M1990" t="s">
        <v>142</v>
      </c>
      <c r="N1990">
        <v>16.699475065616799</v>
      </c>
      <c r="P1990">
        <v>42</v>
      </c>
      <c r="R1990">
        <v>90</v>
      </c>
      <c r="T1990">
        <v>0</v>
      </c>
      <c r="U1990">
        <v>40</v>
      </c>
      <c r="V1990">
        <v>1740</v>
      </c>
      <c r="AB1990" t="s">
        <v>63</v>
      </c>
      <c r="AC1990" t="s">
        <v>63</v>
      </c>
      <c r="AD1990" t="s">
        <v>63</v>
      </c>
      <c r="AE1990" t="s">
        <v>98</v>
      </c>
      <c r="AG1990">
        <v>1958</v>
      </c>
      <c r="AH1990">
        <v>29.073</v>
      </c>
      <c r="AI1990">
        <v>37.956319999999998</v>
      </c>
      <c r="AJ1990">
        <v>-99.045060000000007</v>
      </c>
      <c r="AL1990">
        <v>2</v>
      </c>
      <c r="AM1990" t="s">
        <v>63</v>
      </c>
      <c r="AN1990" t="s">
        <v>16189</v>
      </c>
      <c r="AO1990" t="s">
        <v>79</v>
      </c>
      <c r="AP1990" t="s">
        <v>116</v>
      </c>
      <c r="AQ1990" t="s">
        <v>148</v>
      </c>
      <c r="AR1990" t="s">
        <v>148</v>
      </c>
      <c r="AS1990" t="s">
        <v>131</v>
      </c>
      <c r="AT1990" s="5"/>
      <c r="AV1990" t="s">
        <v>149</v>
      </c>
      <c r="AW1990" t="s">
        <v>150</v>
      </c>
    </row>
    <row r="1991" spans="1:49" x14ac:dyDescent="0.25">
      <c r="A1991">
        <v>2160</v>
      </c>
      <c r="B1991" t="s">
        <v>23906</v>
      </c>
      <c r="C1991">
        <v>1</v>
      </c>
      <c r="D1991" t="s">
        <v>86</v>
      </c>
      <c r="E1991" t="s">
        <v>107</v>
      </c>
      <c r="F1991" t="s">
        <v>108</v>
      </c>
      <c r="G1991">
        <v>370.63</v>
      </c>
      <c r="H1991" t="s">
        <v>109</v>
      </c>
      <c r="I1991" t="s">
        <v>63</v>
      </c>
      <c r="J1991" t="s">
        <v>662</v>
      </c>
      <c r="K1991" t="s">
        <v>23907</v>
      </c>
      <c r="L1991" t="s">
        <v>9619</v>
      </c>
      <c r="M1991" t="s">
        <v>113</v>
      </c>
      <c r="N1991">
        <v>314.501312335958</v>
      </c>
      <c r="P1991">
        <v>26</v>
      </c>
      <c r="Q1991">
        <v>85.600000000000009</v>
      </c>
      <c r="R1991">
        <v>85</v>
      </c>
      <c r="S1991">
        <v>99.4</v>
      </c>
      <c r="T1991">
        <v>1</v>
      </c>
      <c r="U1991">
        <v>13</v>
      </c>
      <c r="V1991">
        <v>520</v>
      </c>
      <c r="AB1991" t="s">
        <v>98</v>
      </c>
      <c r="AC1991" t="s">
        <v>98</v>
      </c>
      <c r="AD1991" t="s">
        <v>98</v>
      </c>
      <c r="AE1991" t="s">
        <v>63</v>
      </c>
      <c r="AG1991">
        <v>1956</v>
      </c>
      <c r="AH1991">
        <v>20.240000000000002</v>
      </c>
      <c r="AI1991">
        <v>37.375529999999998</v>
      </c>
      <c r="AJ1991">
        <v>-96.185890000000001</v>
      </c>
      <c r="AL1991">
        <v>4</v>
      </c>
      <c r="AM1991" t="s">
        <v>63</v>
      </c>
      <c r="AN1991" t="s">
        <v>23908</v>
      </c>
      <c r="AO1991" t="s">
        <v>103</v>
      </c>
      <c r="AP1991" t="s">
        <v>116</v>
      </c>
      <c r="AQ1991" t="s">
        <v>826</v>
      </c>
      <c r="AR1991" t="s">
        <v>443</v>
      </c>
      <c r="AS1991" t="s">
        <v>83</v>
      </c>
      <c r="AT1991" s="5">
        <v>35855</v>
      </c>
      <c r="AU1991" t="s">
        <v>103</v>
      </c>
      <c r="AV1991" t="s">
        <v>173</v>
      </c>
      <c r="AW1991" t="s">
        <v>174</v>
      </c>
    </row>
    <row r="1992" spans="1:49" x14ac:dyDescent="0.25">
      <c r="A1992">
        <v>2629</v>
      </c>
      <c r="B1992" t="s">
        <v>18227</v>
      </c>
      <c r="C1992">
        <v>1</v>
      </c>
      <c r="D1992" t="s">
        <v>86</v>
      </c>
      <c r="E1992" t="s">
        <v>107</v>
      </c>
      <c r="F1992" t="s">
        <v>108</v>
      </c>
      <c r="G1992">
        <v>371.02</v>
      </c>
      <c r="H1992" t="s">
        <v>211</v>
      </c>
      <c r="I1992" t="s">
        <v>63</v>
      </c>
      <c r="J1992" t="s">
        <v>662</v>
      </c>
      <c r="K1992" t="s">
        <v>18228</v>
      </c>
      <c r="L1992" t="s">
        <v>3685</v>
      </c>
      <c r="M1992" t="s">
        <v>113</v>
      </c>
      <c r="N1992">
        <v>164.501312335958</v>
      </c>
      <c r="P1992">
        <v>26</v>
      </c>
      <c r="Q1992">
        <v>74.5</v>
      </c>
      <c r="R1992">
        <v>80</v>
      </c>
      <c r="S1992">
        <v>100</v>
      </c>
      <c r="T1992">
        <v>3</v>
      </c>
      <c r="U1992">
        <v>13</v>
      </c>
      <c r="V1992">
        <v>520</v>
      </c>
      <c r="W1992" t="s">
        <v>70</v>
      </c>
      <c r="AB1992" t="s">
        <v>98</v>
      </c>
      <c r="AC1992" t="s">
        <v>75</v>
      </c>
      <c r="AD1992" t="s">
        <v>129</v>
      </c>
      <c r="AE1992" t="s">
        <v>63</v>
      </c>
      <c r="AG1992">
        <v>1956</v>
      </c>
      <c r="AH1992">
        <v>20.63</v>
      </c>
      <c r="AI1992">
        <v>37.377719999999997</v>
      </c>
      <c r="AJ1992">
        <v>-96.179670000000002</v>
      </c>
      <c r="AL1992">
        <v>4</v>
      </c>
      <c r="AM1992" t="s">
        <v>63</v>
      </c>
      <c r="AN1992" t="s">
        <v>18229</v>
      </c>
      <c r="AO1992" t="s">
        <v>103</v>
      </c>
      <c r="AP1992" t="s">
        <v>116</v>
      </c>
      <c r="AQ1992" t="s">
        <v>923</v>
      </c>
      <c r="AR1992" t="s">
        <v>924</v>
      </c>
      <c r="AS1992" t="s">
        <v>83</v>
      </c>
      <c r="AT1992" s="5">
        <v>39083</v>
      </c>
      <c r="AU1992" t="s">
        <v>76</v>
      </c>
      <c r="AV1992" t="s">
        <v>173</v>
      </c>
      <c r="AW1992" t="s">
        <v>85</v>
      </c>
    </row>
    <row r="1993" spans="1:49" x14ac:dyDescent="0.25">
      <c r="A1993">
        <v>5011</v>
      </c>
      <c r="B1993" t="s">
        <v>4309</v>
      </c>
      <c r="C1993">
        <v>1</v>
      </c>
      <c r="D1993" t="s">
        <v>86</v>
      </c>
      <c r="E1993" t="s">
        <v>107</v>
      </c>
      <c r="F1993" t="s">
        <v>108</v>
      </c>
      <c r="G1993">
        <v>384.25</v>
      </c>
      <c r="H1993" t="s">
        <v>459</v>
      </c>
      <c r="I1993" t="s">
        <v>63</v>
      </c>
      <c r="J1993" t="s">
        <v>662</v>
      </c>
      <c r="K1993" t="s">
        <v>4310</v>
      </c>
      <c r="L1993" t="s">
        <v>4022</v>
      </c>
      <c r="M1993" t="s">
        <v>113</v>
      </c>
      <c r="N1993">
        <v>22.506561679790025</v>
      </c>
      <c r="P1993">
        <v>24</v>
      </c>
      <c r="Q1993">
        <v>61.6</v>
      </c>
      <c r="R1993">
        <v>85</v>
      </c>
      <c r="S1993">
        <v>89</v>
      </c>
      <c r="T1993">
        <v>0</v>
      </c>
      <c r="U1993">
        <v>13</v>
      </c>
      <c r="V1993">
        <v>605</v>
      </c>
      <c r="AB1993" t="s">
        <v>75</v>
      </c>
      <c r="AC1993" t="s">
        <v>98</v>
      </c>
      <c r="AD1993" t="s">
        <v>76</v>
      </c>
      <c r="AE1993" t="s">
        <v>63</v>
      </c>
      <c r="AG1993">
        <v>1920</v>
      </c>
      <c r="AH1993">
        <v>33.86</v>
      </c>
      <c r="AI1993">
        <v>37.328960000000002</v>
      </c>
      <c r="AJ1993">
        <v>-95.978160000000003</v>
      </c>
      <c r="AL1993">
        <v>1</v>
      </c>
      <c r="AM1993" t="s">
        <v>63</v>
      </c>
      <c r="AN1993" t="s">
        <v>4311</v>
      </c>
      <c r="AO1993" t="s">
        <v>103</v>
      </c>
      <c r="AP1993" t="s">
        <v>147</v>
      </c>
      <c r="AQ1993" t="s">
        <v>416</v>
      </c>
      <c r="AR1993" t="s">
        <v>101</v>
      </c>
      <c r="AS1993" t="s">
        <v>83</v>
      </c>
      <c r="AT1993" s="5">
        <v>39083</v>
      </c>
      <c r="AU1993" t="s">
        <v>108</v>
      </c>
      <c r="AV1993" t="s">
        <v>149</v>
      </c>
      <c r="AW1993" t="s">
        <v>2620</v>
      </c>
    </row>
    <row r="1994" spans="1:49" x14ac:dyDescent="0.25">
      <c r="A1994">
        <v>703</v>
      </c>
      <c r="B1994" t="s">
        <v>20751</v>
      </c>
      <c r="C1994">
        <v>1</v>
      </c>
      <c r="D1994" t="s">
        <v>86</v>
      </c>
      <c r="E1994" t="s">
        <v>107</v>
      </c>
      <c r="F1994" t="s">
        <v>108</v>
      </c>
      <c r="G1994">
        <v>384.88</v>
      </c>
      <c r="H1994" t="s">
        <v>489</v>
      </c>
      <c r="I1994" t="s">
        <v>63</v>
      </c>
      <c r="J1994" t="s">
        <v>662</v>
      </c>
      <c r="K1994" t="s">
        <v>20752</v>
      </c>
      <c r="L1994" t="s">
        <v>3767</v>
      </c>
      <c r="M1994" t="s">
        <v>113</v>
      </c>
      <c r="N1994">
        <v>41.01049868766404</v>
      </c>
      <c r="P1994">
        <v>44</v>
      </c>
      <c r="Q1994">
        <v>96.9</v>
      </c>
      <c r="R1994">
        <v>85</v>
      </c>
      <c r="S1994">
        <v>97.9</v>
      </c>
      <c r="T1994">
        <v>3</v>
      </c>
      <c r="U1994">
        <v>13</v>
      </c>
      <c r="V1994">
        <v>605</v>
      </c>
      <c r="AB1994" t="s">
        <v>63</v>
      </c>
      <c r="AC1994" t="s">
        <v>63</v>
      </c>
      <c r="AD1994" t="s">
        <v>63</v>
      </c>
      <c r="AE1994" t="s">
        <v>98</v>
      </c>
      <c r="AG1994">
        <v>1948</v>
      </c>
      <c r="AH1994">
        <v>34.49</v>
      </c>
      <c r="AI1994">
        <v>37.32517</v>
      </c>
      <c r="AJ1994">
        <v>-95.967680000000001</v>
      </c>
      <c r="AL1994">
        <v>2</v>
      </c>
      <c r="AM1994" t="s">
        <v>63</v>
      </c>
      <c r="AN1994" t="s">
        <v>20753</v>
      </c>
      <c r="AO1994" t="s">
        <v>103</v>
      </c>
      <c r="AP1994" t="s">
        <v>116</v>
      </c>
      <c r="AQ1994" t="s">
        <v>336</v>
      </c>
      <c r="AR1994" t="s">
        <v>337</v>
      </c>
      <c r="AS1994" t="s">
        <v>83</v>
      </c>
      <c r="AT1994" s="5">
        <v>39819</v>
      </c>
      <c r="AU1994" t="s">
        <v>129</v>
      </c>
      <c r="AV1994" t="s">
        <v>149</v>
      </c>
      <c r="AW1994" t="s">
        <v>150</v>
      </c>
    </row>
    <row r="1995" spans="1:49" x14ac:dyDescent="0.25">
      <c r="A1995">
        <v>2235</v>
      </c>
      <c r="B1995" t="s">
        <v>3702</v>
      </c>
      <c r="C1995">
        <v>1</v>
      </c>
      <c r="D1995" t="s">
        <v>86</v>
      </c>
      <c r="E1995" t="s">
        <v>1448</v>
      </c>
      <c r="F1995" t="s">
        <v>177</v>
      </c>
      <c r="G1995">
        <v>31.77</v>
      </c>
      <c r="H1995" t="s">
        <v>138</v>
      </c>
      <c r="I1995" t="s">
        <v>63</v>
      </c>
      <c r="J1995" t="s">
        <v>662</v>
      </c>
      <c r="K1995" t="s">
        <v>3703</v>
      </c>
      <c r="L1995" t="s">
        <v>3704</v>
      </c>
      <c r="M1995" t="s">
        <v>1451</v>
      </c>
      <c r="N1995">
        <v>28.608923884514436</v>
      </c>
      <c r="P1995">
        <v>30</v>
      </c>
      <c r="Q1995">
        <v>78.2</v>
      </c>
      <c r="R1995">
        <v>70</v>
      </c>
      <c r="S1995">
        <v>91.3</v>
      </c>
      <c r="T1995">
        <v>0</v>
      </c>
      <c r="U1995">
        <v>18</v>
      </c>
      <c r="V1995">
        <v>1250</v>
      </c>
      <c r="AB1995" t="s">
        <v>63</v>
      </c>
      <c r="AC1995" t="s">
        <v>63</v>
      </c>
      <c r="AD1995" t="s">
        <v>63</v>
      </c>
      <c r="AE1995" t="s">
        <v>75</v>
      </c>
      <c r="AG1995">
        <v>1931</v>
      </c>
      <c r="AH1995">
        <v>8.4600000000000009</v>
      </c>
      <c r="AI1995">
        <v>37.416330000000002</v>
      </c>
      <c r="AJ1995">
        <v>-96.270960000000002</v>
      </c>
      <c r="AL1995">
        <v>3</v>
      </c>
      <c r="AM1995" t="s">
        <v>63</v>
      </c>
      <c r="AN1995" t="s">
        <v>3705</v>
      </c>
      <c r="AO1995" t="s">
        <v>103</v>
      </c>
      <c r="AP1995" t="s">
        <v>147</v>
      </c>
      <c r="AQ1995" t="s">
        <v>358</v>
      </c>
      <c r="AR1995" t="s">
        <v>653</v>
      </c>
      <c r="AS1995" t="s">
        <v>83</v>
      </c>
      <c r="AT1995" s="5">
        <v>36192</v>
      </c>
      <c r="AU1995" t="s">
        <v>129</v>
      </c>
      <c r="AV1995" t="s">
        <v>149</v>
      </c>
      <c r="AW1995" t="s">
        <v>150</v>
      </c>
    </row>
    <row r="1996" spans="1:49" x14ac:dyDescent="0.25">
      <c r="A1996">
        <v>418</v>
      </c>
      <c r="B1996" t="s">
        <v>22482</v>
      </c>
      <c r="C1996">
        <v>1</v>
      </c>
      <c r="D1996" t="s">
        <v>86</v>
      </c>
      <c r="E1996" t="s">
        <v>1448</v>
      </c>
      <c r="F1996" t="s">
        <v>177</v>
      </c>
      <c r="G1996">
        <v>34.660000000000004</v>
      </c>
      <c r="H1996" t="s">
        <v>425</v>
      </c>
      <c r="I1996" t="s">
        <v>63</v>
      </c>
      <c r="J1996" t="s">
        <v>662</v>
      </c>
      <c r="K1996" t="s">
        <v>22483</v>
      </c>
      <c r="L1996" t="s">
        <v>9619</v>
      </c>
      <c r="M1996" t="s">
        <v>1451</v>
      </c>
      <c r="N1996">
        <v>222.40813648293963</v>
      </c>
      <c r="P1996">
        <v>40</v>
      </c>
      <c r="Q1996">
        <v>95.5</v>
      </c>
      <c r="R1996">
        <v>95</v>
      </c>
      <c r="S1996">
        <v>97.8</v>
      </c>
      <c r="T1996">
        <v>5</v>
      </c>
      <c r="U1996">
        <v>18</v>
      </c>
      <c r="V1996">
        <v>1250</v>
      </c>
      <c r="AB1996" t="s">
        <v>98</v>
      </c>
      <c r="AC1996" t="s">
        <v>98</v>
      </c>
      <c r="AD1996" t="s">
        <v>98</v>
      </c>
      <c r="AE1996" t="s">
        <v>63</v>
      </c>
      <c r="AG1996">
        <v>1935</v>
      </c>
      <c r="AH1996">
        <v>11.370000000000001</v>
      </c>
      <c r="AI1996">
        <v>37.455399999999997</v>
      </c>
      <c r="AJ1996">
        <v>-96.254930000000002</v>
      </c>
      <c r="AL1996">
        <v>3</v>
      </c>
      <c r="AM1996" t="s">
        <v>63</v>
      </c>
      <c r="AN1996" t="s">
        <v>22484</v>
      </c>
      <c r="AO1996" t="s">
        <v>103</v>
      </c>
      <c r="AP1996" t="s">
        <v>170</v>
      </c>
      <c r="AQ1996" t="s">
        <v>401</v>
      </c>
      <c r="AR1996" t="s">
        <v>402</v>
      </c>
      <c r="AS1996" t="s">
        <v>83</v>
      </c>
      <c r="AT1996" s="5">
        <v>35827</v>
      </c>
      <c r="AU1996" t="s">
        <v>103</v>
      </c>
      <c r="AV1996" t="s">
        <v>134</v>
      </c>
      <c r="AW1996" t="s">
        <v>150</v>
      </c>
    </row>
    <row r="1997" spans="1:49" x14ac:dyDescent="0.25">
      <c r="A1997">
        <v>2353</v>
      </c>
      <c r="B1997" t="s">
        <v>21522</v>
      </c>
      <c r="C1997">
        <v>1</v>
      </c>
      <c r="D1997" t="s">
        <v>86</v>
      </c>
      <c r="E1997" t="s">
        <v>107</v>
      </c>
      <c r="F1997" t="s">
        <v>108</v>
      </c>
      <c r="G1997">
        <v>365.33</v>
      </c>
      <c r="H1997" t="s">
        <v>724</v>
      </c>
      <c r="I1997" t="s">
        <v>63</v>
      </c>
      <c r="J1997" t="s">
        <v>662</v>
      </c>
      <c r="K1997" t="s">
        <v>21523</v>
      </c>
      <c r="L1997" t="s">
        <v>767</v>
      </c>
      <c r="M1997" t="s">
        <v>113</v>
      </c>
      <c r="N1997">
        <v>37.99212598425197</v>
      </c>
      <c r="P1997">
        <v>32</v>
      </c>
      <c r="Q1997">
        <v>95.100000000000009</v>
      </c>
      <c r="R1997">
        <v>95</v>
      </c>
      <c r="S1997">
        <v>93.8</v>
      </c>
      <c r="T1997">
        <v>0</v>
      </c>
      <c r="U1997">
        <v>12</v>
      </c>
      <c r="V1997">
        <v>610</v>
      </c>
      <c r="AB1997" t="s">
        <v>63</v>
      </c>
      <c r="AC1997" t="s">
        <v>63</v>
      </c>
      <c r="AD1997" t="s">
        <v>63</v>
      </c>
      <c r="AE1997" t="s">
        <v>98</v>
      </c>
      <c r="AG1997">
        <v>1971</v>
      </c>
      <c r="AH1997">
        <v>14.81</v>
      </c>
      <c r="AI1997">
        <v>37.373559999999998</v>
      </c>
      <c r="AJ1997">
        <v>-96.265159999999995</v>
      </c>
      <c r="AL1997">
        <v>4</v>
      </c>
      <c r="AM1997" t="s">
        <v>63</v>
      </c>
      <c r="AN1997" t="s">
        <v>21524</v>
      </c>
      <c r="AO1997" t="s">
        <v>103</v>
      </c>
      <c r="AP1997" t="s">
        <v>116</v>
      </c>
      <c r="AQ1997" t="s">
        <v>379</v>
      </c>
      <c r="AR1997" t="s">
        <v>336</v>
      </c>
      <c r="AS1997" t="s">
        <v>83</v>
      </c>
      <c r="AT1997" s="5">
        <v>27061</v>
      </c>
      <c r="AU1997" t="s">
        <v>76</v>
      </c>
      <c r="AV1997" t="s">
        <v>149</v>
      </c>
      <c r="AW1997" t="s">
        <v>150</v>
      </c>
    </row>
    <row r="1998" spans="1:49" x14ac:dyDescent="0.25">
      <c r="A1998">
        <v>62</v>
      </c>
      <c r="B1998" t="s">
        <v>14173</v>
      </c>
      <c r="C1998">
        <v>1</v>
      </c>
      <c r="D1998" t="s">
        <v>86</v>
      </c>
      <c r="E1998" t="s">
        <v>107</v>
      </c>
      <c r="F1998" t="s">
        <v>108</v>
      </c>
      <c r="G1998">
        <v>364.58</v>
      </c>
      <c r="H1998" t="s">
        <v>820</v>
      </c>
      <c r="I1998" t="s">
        <v>63</v>
      </c>
      <c r="J1998" t="s">
        <v>662</v>
      </c>
      <c r="K1998" t="s">
        <v>14174</v>
      </c>
      <c r="L1998" t="s">
        <v>14175</v>
      </c>
      <c r="M1998" t="s">
        <v>14176</v>
      </c>
      <c r="N1998">
        <v>229.49475065616798</v>
      </c>
      <c r="P1998">
        <v>46</v>
      </c>
      <c r="Q1998">
        <v>96.7</v>
      </c>
      <c r="R1998">
        <v>90</v>
      </c>
      <c r="S1998">
        <v>99.8</v>
      </c>
      <c r="T1998">
        <v>3</v>
      </c>
      <c r="U1998">
        <v>19</v>
      </c>
      <c r="V1998">
        <v>1350</v>
      </c>
      <c r="AB1998" t="s">
        <v>98</v>
      </c>
      <c r="AC1998" t="s">
        <v>98</v>
      </c>
      <c r="AD1998" t="s">
        <v>98</v>
      </c>
      <c r="AE1998" t="s">
        <v>63</v>
      </c>
      <c r="AG1998">
        <v>1980</v>
      </c>
      <c r="AH1998">
        <v>14.16</v>
      </c>
      <c r="AI1998">
        <v>37.372869999999999</v>
      </c>
      <c r="AJ1998">
        <v>-96.278559999999999</v>
      </c>
      <c r="AL1998">
        <v>3</v>
      </c>
      <c r="AM1998" t="s">
        <v>63</v>
      </c>
      <c r="AN1998" t="s">
        <v>14177</v>
      </c>
      <c r="AO1998" t="s">
        <v>103</v>
      </c>
      <c r="AP1998" t="s">
        <v>170</v>
      </c>
      <c r="AQ1998" t="s">
        <v>654</v>
      </c>
      <c r="AR1998" t="s">
        <v>133</v>
      </c>
      <c r="AS1998" t="s">
        <v>83</v>
      </c>
      <c r="AT1998" s="5">
        <v>36039</v>
      </c>
      <c r="AU1998" t="s">
        <v>76</v>
      </c>
      <c r="AV1998" t="s">
        <v>84</v>
      </c>
      <c r="AW1998" t="s">
        <v>85</v>
      </c>
    </row>
    <row r="1999" spans="1:49" x14ac:dyDescent="0.25">
      <c r="A1999">
        <v>58</v>
      </c>
      <c r="B1999" t="s">
        <v>9564</v>
      </c>
      <c r="C1999">
        <v>1</v>
      </c>
      <c r="D1999" t="s">
        <v>86</v>
      </c>
      <c r="E1999" t="s">
        <v>107</v>
      </c>
      <c r="F1999" t="s">
        <v>108</v>
      </c>
      <c r="G1999">
        <v>378.63</v>
      </c>
      <c r="H1999" t="s">
        <v>90</v>
      </c>
      <c r="I1999" t="s">
        <v>63</v>
      </c>
      <c r="J1999" t="s">
        <v>662</v>
      </c>
      <c r="K1999" t="s">
        <v>9565</v>
      </c>
      <c r="L1999" t="s">
        <v>9566</v>
      </c>
      <c r="M1999" t="s">
        <v>4114</v>
      </c>
      <c r="N1999">
        <v>162.5</v>
      </c>
      <c r="P1999">
        <v>36</v>
      </c>
      <c r="Q1999">
        <v>99</v>
      </c>
      <c r="R1999">
        <v>95</v>
      </c>
      <c r="S1999">
        <v>100</v>
      </c>
      <c r="T1999">
        <v>0</v>
      </c>
      <c r="U1999">
        <v>13</v>
      </c>
      <c r="V1999">
        <v>605</v>
      </c>
      <c r="AB1999" t="s">
        <v>98</v>
      </c>
      <c r="AC1999" t="s">
        <v>129</v>
      </c>
      <c r="AD1999" t="s">
        <v>129</v>
      </c>
      <c r="AE1999" t="s">
        <v>63</v>
      </c>
      <c r="AG1999">
        <v>1990</v>
      </c>
      <c r="AH1999">
        <v>28.267000000000003</v>
      </c>
      <c r="AI1999">
        <v>37.38241</v>
      </c>
      <c r="AJ1999">
        <v>-96.04683</v>
      </c>
      <c r="AL1999">
        <v>3</v>
      </c>
      <c r="AM1999" t="s">
        <v>63</v>
      </c>
      <c r="AN1999" t="s">
        <v>9567</v>
      </c>
      <c r="AO1999" t="s">
        <v>103</v>
      </c>
      <c r="AP1999" t="s">
        <v>170</v>
      </c>
      <c r="AQ1999" t="s">
        <v>264</v>
      </c>
      <c r="AR1999" t="s">
        <v>1775</v>
      </c>
      <c r="AS1999" t="s">
        <v>83</v>
      </c>
      <c r="AT1999" s="5">
        <v>35827</v>
      </c>
      <c r="AU1999" t="s">
        <v>76</v>
      </c>
      <c r="AV1999" t="s">
        <v>134</v>
      </c>
      <c r="AW1999" t="s">
        <v>150</v>
      </c>
    </row>
    <row r="2000" spans="1:49" x14ac:dyDescent="0.25">
      <c r="A2000">
        <v>58</v>
      </c>
      <c r="B2000" t="s">
        <v>7384</v>
      </c>
      <c r="C2000">
        <v>1</v>
      </c>
      <c r="D2000" t="s">
        <v>86</v>
      </c>
      <c r="E2000" t="s">
        <v>107</v>
      </c>
      <c r="F2000" t="s">
        <v>108</v>
      </c>
      <c r="G2000">
        <v>361.98</v>
      </c>
      <c r="H2000" t="s">
        <v>90</v>
      </c>
      <c r="I2000" t="s">
        <v>63</v>
      </c>
      <c r="J2000" t="s">
        <v>662</v>
      </c>
      <c r="K2000" t="s">
        <v>7385</v>
      </c>
      <c r="L2000" t="s">
        <v>7386</v>
      </c>
      <c r="M2000" t="s">
        <v>1953</v>
      </c>
      <c r="N2000">
        <v>122.50656167979002</v>
      </c>
      <c r="P2000">
        <v>36</v>
      </c>
      <c r="Q2000">
        <v>100</v>
      </c>
      <c r="R2000">
        <v>97</v>
      </c>
      <c r="S2000">
        <v>100</v>
      </c>
      <c r="T2000">
        <v>1</v>
      </c>
      <c r="U2000">
        <v>15</v>
      </c>
      <c r="V2000">
        <v>520</v>
      </c>
      <c r="AB2000" t="s">
        <v>129</v>
      </c>
      <c r="AC2000" t="s">
        <v>129</v>
      </c>
      <c r="AD2000" t="s">
        <v>129</v>
      </c>
      <c r="AE2000" t="s">
        <v>63</v>
      </c>
      <c r="AG2000">
        <v>1993</v>
      </c>
      <c r="AH2000">
        <v>11.59</v>
      </c>
      <c r="AI2000">
        <v>37.359569999999998</v>
      </c>
      <c r="AJ2000">
        <v>-96.316559999999996</v>
      </c>
      <c r="AL2000">
        <v>3</v>
      </c>
      <c r="AM2000" t="s">
        <v>63</v>
      </c>
      <c r="AN2000" t="s">
        <v>7387</v>
      </c>
      <c r="AO2000" t="s">
        <v>103</v>
      </c>
      <c r="AP2000" t="s">
        <v>170</v>
      </c>
      <c r="AQ2000" t="s">
        <v>1263</v>
      </c>
      <c r="AR2000" t="s">
        <v>6841</v>
      </c>
      <c r="AS2000" t="s">
        <v>83</v>
      </c>
      <c r="AT2000" s="5">
        <v>35827</v>
      </c>
      <c r="AU2000" t="s">
        <v>76</v>
      </c>
      <c r="AV2000" t="s">
        <v>134</v>
      </c>
      <c r="AW2000" t="s">
        <v>150</v>
      </c>
    </row>
    <row r="2001" spans="1:49" x14ac:dyDescent="0.25">
      <c r="A2001">
        <v>92</v>
      </c>
      <c r="B2001" t="s">
        <v>4111</v>
      </c>
      <c r="C2001">
        <v>1</v>
      </c>
      <c r="D2001" t="s">
        <v>86</v>
      </c>
      <c r="E2001" t="s">
        <v>107</v>
      </c>
      <c r="F2001" t="s">
        <v>108</v>
      </c>
      <c r="G2001">
        <v>381.33</v>
      </c>
      <c r="H2001" t="s">
        <v>90</v>
      </c>
      <c r="I2001" t="s">
        <v>63</v>
      </c>
      <c r="J2001" t="s">
        <v>662</v>
      </c>
      <c r="K2001" t="s">
        <v>4112</v>
      </c>
      <c r="L2001" t="s">
        <v>4113</v>
      </c>
      <c r="M2001" t="s">
        <v>4114</v>
      </c>
      <c r="N2001">
        <v>162.5</v>
      </c>
      <c r="P2001">
        <v>36</v>
      </c>
      <c r="Q2001">
        <v>91.4</v>
      </c>
      <c r="R2001">
        <v>95</v>
      </c>
      <c r="S2001">
        <v>97.600000000000009</v>
      </c>
      <c r="T2001">
        <v>78</v>
      </c>
      <c r="U2001">
        <v>13</v>
      </c>
      <c r="V2001">
        <v>605</v>
      </c>
      <c r="AB2001" t="s">
        <v>98</v>
      </c>
      <c r="AC2001" t="s">
        <v>129</v>
      </c>
      <c r="AD2001" t="s">
        <v>129</v>
      </c>
      <c r="AE2001" t="s">
        <v>63</v>
      </c>
      <c r="AG2001">
        <v>1989</v>
      </c>
      <c r="AH2001">
        <v>30.967000000000002</v>
      </c>
      <c r="AI2001">
        <v>37.354439999999997</v>
      </c>
      <c r="AJ2001">
        <v>-96.018410000000003</v>
      </c>
      <c r="AL2001">
        <v>3</v>
      </c>
      <c r="AM2001" t="s">
        <v>63</v>
      </c>
      <c r="AN2001" t="s">
        <v>4115</v>
      </c>
      <c r="AO2001" t="s">
        <v>103</v>
      </c>
      <c r="AP2001" t="s">
        <v>170</v>
      </c>
      <c r="AQ2001" t="s">
        <v>264</v>
      </c>
      <c r="AR2001" t="s">
        <v>1775</v>
      </c>
      <c r="AS2001" t="s">
        <v>83</v>
      </c>
      <c r="AT2001" s="5">
        <v>35827</v>
      </c>
      <c r="AU2001" t="s">
        <v>129</v>
      </c>
      <c r="AV2001" t="s">
        <v>134</v>
      </c>
      <c r="AW2001" t="s">
        <v>150</v>
      </c>
    </row>
    <row r="2002" spans="1:49" x14ac:dyDescent="0.25">
      <c r="A2002">
        <v>59</v>
      </c>
      <c r="B2002" t="s">
        <v>9137</v>
      </c>
      <c r="C2002">
        <v>1</v>
      </c>
      <c r="D2002" t="s">
        <v>86</v>
      </c>
      <c r="E2002" t="s">
        <v>107</v>
      </c>
      <c r="F2002" t="s">
        <v>108</v>
      </c>
      <c r="G2002">
        <v>363.21</v>
      </c>
      <c r="H2002" t="s">
        <v>90</v>
      </c>
      <c r="I2002" t="s">
        <v>63</v>
      </c>
      <c r="J2002" t="s">
        <v>662</v>
      </c>
      <c r="K2002" t="s">
        <v>9138</v>
      </c>
      <c r="L2002" t="s">
        <v>767</v>
      </c>
      <c r="M2002" t="s">
        <v>1953</v>
      </c>
      <c r="N2002">
        <v>122.50656167979002</v>
      </c>
      <c r="P2002">
        <v>36</v>
      </c>
      <c r="Q2002">
        <v>97.9</v>
      </c>
      <c r="R2002">
        <v>97</v>
      </c>
      <c r="S2002">
        <v>100</v>
      </c>
      <c r="T2002">
        <v>1</v>
      </c>
      <c r="U2002">
        <v>15</v>
      </c>
      <c r="V2002">
        <v>785</v>
      </c>
      <c r="AB2002" t="s">
        <v>129</v>
      </c>
      <c r="AC2002" t="s">
        <v>129</v>
      </c>
      <c r="AD2002" t="s">
        <v>129</v>
      </c>
      <c r="AE2002" t="s">
        <v>63</v>
      </c>
      <c r="AG2002">
        <v>1993</v>
      </c>
      <c r="AH2002">
        <v>12.83</v>
      </c>
      <c r="AI2002">
        <v>37.363280000000003</v>
      </c>
      <c r="AJ2002">
        <v>-96.298599999999993</v>
      </c>
      <c r="AL2002">
        <v>3</v>
      </c>
      <c r="AM2002" t="s">
        <v>63</v>
      </c>
      <c r="AN2002" t="s">
        <v>9139</v>
      </c>
      <c r="AO2002" t="s">
        <v>103</v>
      </c>
      <c r="AP2002" t="s">
        <v>170</v>
      </c>
      <c r="AQ2002" t="s">
        <v>1263</v>
      </c>
      <c r="AR2002" t="s">
        <v>6841</v>
      </c>
      <c r="AS2002" t="s">
        <v>83</v>
      </c>
      <c r="AT2002" s="5">
        <v>35827</v>
      </c>
      <c r="AU2002" t="s">
        <v>129</v>
      </c>
      <c r="AV2002" t="s">
        <v>134</v>
      </c>
      <c r="AW2002" t="s">
        <v>150</v>
      </c>
    </row>
    <row r="2003" spans="1:49" x14ac:dyDescent="0.25">
      <c r="A2003">
        <v>60</v>
      </c>
      <c r="B2003" t="s">
        <v>18828</v>
      </c>
      <c r="C2003">
        <v>1</v>
      </c>
      <c r="D2003" t="s">
        <v>86</v>
      </c>
      <c r="E2003" t="s">
        <v>107</v>
      </c>
      <c r="F2003" t="s">
        <v>108</v>
      </c>
      <c r="G2003">
        <v>361.72</v>
      </c>
      <c r="H2003" t="s">
        <v>489</v>
      </c>
      <c r="I2003" t="s">
        <v>63</v>
      </c>
      <c r="J2003" t="s">
        <v>662</v>
      </c>
      <c r="K2003" t="s">
        <v>18829</v>
      </c>
      <c r="L2003" t="s">
        <v>767</v>
      </c>
      <c r="M2003" t="s">
        <v>2849</v>
      </c>
      <c r="N2003">
        <v>43.143044619422575</v>
      </c>
      <c r="O2003">
        <v>30</v>
      </c>
      <c r="P2003">
        <v>36.089238845144358</v>
      </c>
      <c r="Q2003">
        <v>99</v>
      </c>
      <c r="R2003">
        <v>97</v>
      </c>
      <c r="S2003">
        <v>99.4</v>
      </c>
      <c r="T2003">
        <v>1</v>
      </c>
      <c r="U2003">
        <v>15</v>
      </c>
      <c r="V2003">
        <v>520</v>
      </c>
      <c r="AB2003" t="s">
        <v>63</v>
      </c>
      <c r="AC2003" t="s">
        <v>63</v>
      </c>
      <c r="AD2003" t="s">
        <v>63</v>
      </c>
      <c r="AE2003" t="s">
        <v>98</v>
      </c>
      <c r="AG2003">
        <v>1999</v>
      </c>
      <c r="AH2003">
        <v>11.290000000000001</v>
      </c>
      <c r="AI2003">
        <v>37.359650000000002</v>
      </c>
      <c r="AJ2003">
        <v>-96.321979999999996</v>
      </c>
      <c r="AK2003" t="s">
        <v>262</v>
      </c>
      <c r="AL2003">
        <v>3</v>
      </c>
      <c r="AM2003" t="s">
        <v>63</v>
      </c>
      <c r="AN2003" t="s">
        <v>18830</v>
      </c>
      <c r="AO2003" t="s">
        <v>103</v>
      </c>
      <c r="AP2003" t="s">
        <v>170</v>
      </c>
      <c r="AQ2003" t="s">
        <v>1263</v>
      </c>
      <c r="AR2003" t="s">
        <v>2589</v>
      </c>
      <c r="AS2003" t="s">
        <v>83</v>
      </c>
      <c r="AT2003" s="5">
        <v>39819</v>
      </c>
      <c r="AU2003" t="s">
        <v>129</v>
      </c>
      <c r="AV2003" t="s">
        <v>2629</v>
      </c>
      <c r="AW2003" t="s">
        <v>18831</v>
      </c>
    </row>
    <row r="2004" spans="1:49" x14ac:dyDescent="0.25">
      <c r="A2004">
        <v>65</v>
      </c>
      <c r="B2004" t="s">
        <v>11553</v>
      </c>
      <c r="C2004">
        <v>1</v>
      </c>
      <c r="D2004" t="s">
        <v>86</v>
      </c>
      <c r="E2004" t="s">
        <v>107</v>
      </c>
      <c r="F2004" t="s">
        <v>108</v>
      </c>
      <c r="G2004">
        <v>355.83</v>
      </c>
      <c r="H2004" t="s">
        <v>489</v>
      </c>
      <c r="I2004" t="s">
        <v>63</v>
      </c>
      <c r="J2004" t="s">
        <v>662</v>
      </c>
      <c r="K2004" t="s">
        <v>11554</v>
      </c>
      <c r="L2004" t="s">
        <v>11555</v>
      </c>
      <c r="M2004" t="s">
        <v>2849</v>
      </c>
      <c r="N2004">
        <v>31.364829396325458</v>
      </c>
      <c r="O2004">
        <v>0</v>
      </c>
      <c r="P2004">
        <v>36.089238845144358</v>
      </c>
      <c r="Q2004">
        <v>100</v>
      </c>
      <c r="R2004">
        <v>98</v>
      </c>
      <c r="S2004">
        <v>99</v>
      </c>
      <c r="T2004">
        <v>1</v>
      </c>
      <c r="U2004">
        <v>18</v>
      </c>
      <c r="V2004">
        <v>455</v>
      </c>
      <c r="AB2004" t="s">
        <v>63</v>
      </c>
      <c r="AC2004" t="s">
        <v>63</v>
      </c>
      <c r="AD2004" t="s">
        <v>63</v>
      </c>
      <c r="AE2004" t="s">
        <v>98</v>
      </c>
      <c r="AG2004">
        <v>2003</v>
      </c>
      <c r="AH2004">
        <v>5.43</v>
      </c>
      <c r="AI2004">
        <v>37.36018</v>
      </c>
      <c r="AJ2004">
        <v>-96.428280000000001</v>
      </c>
      <c r="AL2004">
        <v>3</v>
      </c>
      <c r="AM2004" t="s">
        <v>63</v>
      </c>
      <c r="AN2004" t="s">
        <v>11556</v>
      </c>
      <c r="AO2004" t="s">
        <v>103</v>
      </c>
      <c r="AP2004" t="s">
        <v>170</v>
      </c>
      <c r="AQ2004" t="s">
        <v>231</v>
      </c>
      <c r="AR2004" t="s">
        <v>133</v>
      </c>
      <c r="AS2004" t="s">
        <v>83</v>
      </c>
      <c r="AT2004" s="5">
        <v>39819</v>
      </c>
      <c r="AU2004" t="s">
        <v>129</v>
      </c>
      <c r="AV2004" t="s">
        <v>149</v>
      </c>
      <c r="AW2004" t="s">
        <v>135</v>
      </c>
    </row>
    <row r="2005" spans="1:49" x14ac:dyDescent="0.25">
      <c r="A2005">
        <v>141</v>
      </c>
      <c r="B2005" t="s">
        <v>5886</v>
      </c>
      <c r="C2005">
        <v>1</v>
      </c>
      <c r="D2005" t="s">
        <v>86</v>
      </c>
      <c r="E2005" t="s">
        <v>107</v>
      </c>
      <c r="F2005" t="s">
        <v>108</v>
      </c>
      <c r="G2005">
        <v>353.67</v>
      </c>
      <c r="H2005" t="s">
        <v>3187</v>
      </c>
      <c r="I2005" t="s">
        <v>63</v>
      </c>
      <c r="J2005" t="s">
        <v>662</v>
      </c>
      <c r="K2005" t="s">
        <v>5887</v>
      </c>
      <c r="L2005" t="s">
        <v>5888</v>
      </c>
      <c r="M2005" t="s">
        <v>113</v>
      </c>
      <c r="N2005">
        <v>276.57480314960628</v>
      </c>
      <c r="O2005">
        <v>0</v>
      </c>
      <c r="P2005">
        <v>40.026246719160106</v>
      </c>
      <c r="Q2005">
        <v>99</v>
      </c>
      <c r="R2005">
        <v>97</v>
      </c>
      <c r="S2005">
        <v>100</v>
      </c>
      <c r="T2005">
        <v>1</v>
      </c>
      <c r="U2005">
        <v>16</v>
      </c>
      <c r="V2005">
        <v>460</v>
      </c>
      <c r="AB2005" t="s">
        <v>129</v>
      </c>
      <c r="AC2005" t="s">
        <v>129</v>
      </c>
      <c r="AD2005" t="s">
        <v>129</v>
      </c>
      <c r="AE2005" t="s">
        <v>63</v>
      </c>
      <c r="AG2005">
        <v>2005</v>
      </c>
      <c r="AH2005">
        <v>3.25</v>
      </c>
      <c r="AI2005">
        <v>37.360100000000003</v>
      </c>
      <c r="AJ2005">
        <v>-96.467299999999994</v>
      </c>
      <c r="AL2005">
        <v>3</v>
      </c>
      <c r="AM2005" t="s">
        <v>63</v>
      </c>
      <c r="AN2005" t="s">
        <v>5889</v>
      </c>
      <c r="AO2005" t="s">
        <v>103</v>
      </c>
      <c r="AP2005" t="s">
        <v>131</v>
      </c>
      <c r="AQ2005" t="s">
        <v>82</v>
      </c>
      <c r="AR2005" t="s">
        <v>569</v>
      </c>
      <c r="AS2005" t="s">
        <v>83</v>
      </c>
      <c r="AT2005" s="5">
        <v>37622</v>
      </c>
      <c r="AU2005" t="s">
        <v>76</v>
      </c>
      <c r="AV2005" t="s">
        <v>134</v>
      </c>
      <c r="AW2005" t="s">
        <v>135</v>
      </c>
    </row>
    <row r="2006" spans="1:49" x14ac:dyDescent="0.25">
      <c r="A2006">
        <v>141</v>
      </c>
      <c r="B2006" t="s">
        <v>12350</v>
      </c>
      <c r="C2006">
        <v>1</v>
      </c>
      <c r="D2006" t="s">
        <v>86</v>
      </c>
      <c r="E2006" t="s">
        <v>107</v>
      </c>
      <c r="F2006" t="s">
        <v>108</v>
      </c>
      <c r="G2006">
        <v>353.98</v>
      </c>
      <c r="H2006" t="s">
        <v>90</v>
      </c>
      <c r="I2006" t="s">
        <v>63</v>
      </c>
      <c r="J2006" t="s">
        <v>662</v>
      </c>
      <c r="K2006" t="s">
        <v>12351</v>
      </c>
      <c r="L2006" t="s">
        <v>11582</v>
      </c>
      <c r="M2006" t="s">
        <v>1953</v>
      </c>
      <c r="N2006">
        <v>100.88582677165354</v>
      </c>
      <c r="O2006">
        <v>0</v>
      </c>
      <c r="P2006">
        <v>36.089238845144358</v>
      </c>
      <c r="Q2006">
        <v>100</v>
      </c>
      <c r="R2006">
        <v>100</v>
      </c>
      <c r="S2006">
        <v>100</v>
      </c>
      <c r="T2006">
        <v>1</v>
      </c>
      <c r="U2006">
        <v>16</v>
      </c>
      <c r="V2006">
        <v>460</v>
      </c>
      <c r="AB2006" t="s">
        <v>129</v>
      </c>
      <c r="AC2006" t="s">
        <v>129</v>
      </c>
      <c r="AD2006" t="s">
        <v>129</v>
      </c>
      <c r="AE2006" t="s">
        <v>63</v>
      </c>
      <c r="AG2006">
        <v>2005</v>
      </c>
      <c r="AH2006">
        <v>3.56</v>
      </c>
      <c r="AI2006">
        <v>37.360140000000001</v>
      </c>
      <c r="AJ2006">
        <v>-96.461650000000006</v>
      </c>
      <c r="AL2006">
        <v>3</v>
      </c>
      <c r="AM2006" t="s">
        <v>63</v>
      </c>
      <c r="AN2006" t="s">
        <v>12352</v>
      </c>
      <c r="AO2006" t="s">
        <v>103</v>
      </c>
      <c r="AP2006" t="s">
        <v>170</v>
      </c>
      <c r="AQ2006" t="s">
        <v>186</v>
      </c>
      <c r="AR2006" t="s">
        <v>313</v>
      </c>
      <c r="AS2006" t="s">
        <v>83</v>
      </c>
      <c r="AT2006" s="5">
        <v>37622</v>
      </c>
      <c r="AU2006" t="s">
        <v>76</v>
      </c>
      <c r="AV2006" t="s">
        <v>134</v>
      </c>
      <c r="AW2006" t="s">
        <v>135</v>
      </c>
    </row>
    <row r="2007" spans="1:49" x14ac:dyDescent="0.25">
      <c r="A2007">
        <v>60</v>
      </c>
      <c r="B2007" t="s">
        <v>19118</v>
      </c>
      <c r="C2007">
        <v>1</v>
      </c>
      <c r="D2007" t="s">
        <v>86</v>
      </c>
      <c r="E2007" t="s">
        <v>1448</v>
      </c>
      <c r="F2007" t="s">
        <v>177</v>
      </c>
      <c r="G2007">
        <v>32.480000000000004</v>
      </c>
      <c r="H2007" t="s">
        <v>90</v>
      </c>
      <c r="I2007" t="s">
        <v>63</v>
      </c>
      <c r="J2007" t="s">
        <v>662</v>
      </c>
      <c r="K2007" t="s">
        <v>19119</v>
      </c>
      <c r="L2007" t="s">
        <v>19120</v>
      </c>
      <c r="M2007" t="s">
        <v>1451</v>
      </c>
      <c r="N2007">
        <v>150.0984251968504</v>
      </c>
      <c r="O2007">
        <v>0</v>
      </c>
      <c r="P2007">
        <v>40.026246719160106</v>
      </c>
      <c r="Q2007">
        <v>99.7</v>
      </c>
      <c r="R2007">
        <v>97</v>
      </c>
      <c r="S2007">
        <v>100</v>
      </c>
      <c r="T2007">
        <v>3</v>
      </c>
      <c r="U2007">
        <v>18</v>
      </c>
      <c r="V2007">
        <v>1250</v>
      </c>
      <c r="AB2007" t="s">
        <v>98</v>
      </c>
      <c r="AC2007" t="s">
        <v>129</v>
      </c>
      <c r="AD2007" t="s">
        <v>129</v>
      </c>
      <c r="AE2007" t="s">
        <v>63</v>
      </c>
      <c r="AG2007">
        <v>2005</v>
      </c>
      <c r="AH2007">
        <v>9.07</v>
      </c>
      <c r="AI2007">
        <v>37.425220000000003</v>
      </c>
      <c r="AJ2007">
        <v>-96.271289999999993</v>
      </c>
      <c r="AL2007">
        <v>3</v>
      </c>
      <c r="AM2007" t="s">
        <v>63</v>
      </c>
      <c r="AN2007" t="s">
        <v>19121</v>
      </c>
      <c r="AO2007" t="s">
        <v>103</v>
      </c>
      <c r="AP2007" t="s">
        <v>786</v>
      </c>
      <c r="AQ2007" t="s">
        <v>264</v>
      </c>
      <c r="AR2007" t="s">
        <v>1775</v>
      </c>
      <c r="AS2007" t="s">
        <v>83</v>
      </c>
      <c r="AT2007" s="5">
        <v>38353</v>
      </c>
      <c r="AU2007" t="s">
        <v>76</v>
      </c>
      <c r="AV2007" t="s">
        <v>134</v>
      </c>
      <c r="AW2007" t="s">
        <v>135</v>
      </c>
    </row>
    <row r="2008" spans="1:49" x14ac:dyDescent="0.25">
      <c r="A2008">
        <v>60</v>
      </c>
      <c r="B2008" t="s">
        <v>14510</v>
      </c>
      <c r="C2008">
        <v>1</v>
      </c>
      <c r="D2008" t="s">
        <v>86</v>
      </c>
      <c r="E2008" t="s">
        <v>1448</v>
      </c>
      <c r="F2008" t="s">
        <v>177</v>
      </c>
      <c r="G2008">
        <v>36.01</v>
      </c>
      <c r="H2008" t="s">
        <v>90</v>
      </c>
      <c r="I2008" t="s">
        <v>63</v>
      </c>
      <c r="J2008" t="s">
        <v>662</v>
      </c>
      <c r="K2008" t="s">
        <v>14511</v>
      </c>
      <c r="L2008" t="s">
        <v>7353</v>
      </c>
      <c r="M2008" t="s">
        <v>1451</v>
      </c>
      <c r="N2008">
        <v>166.66666666666666</v>
      </c>
      <c r="O2008">
        <v>20</v>
      </c>
      <c r="P2008">
        <v>40.026246719160106</v>
      </c>
      <c r="Q2008">
        <v>99.8</v>
      </c>
      <c r="R2008">
        <v>100</v>
      </c>
      <c r="S2008">
        <v>100</v>
      </c>
      <c r="T2008">
        <v>2</v>
      </c>
      <c r="U2008">
        <v>19</v>
      </c>
      <c r="V2008">
        <v>1160</v>
      </c>
      <c r="AB2008" t="s">
        <v>129</v>
      </c>
      <c r="AC2008" t="s">
        <v>129</v>
      </c>
      <c r="AD2008" t="s">
        <v>129</v>
      </c>
      <c r="AE2008" t="s">
        <v>63</v>
      </c>
      <c r="AG2008">
        <v>2005</v>
      </c>
      <c r="AH2008">
        <v>12.72</v>
      </c>
      <c r="AI2008">
        <v>37.474760000000003</v>
      </c>
      <c r="AJ2008">
        <v>-96.25309</v>
      </c>
      <c r="AK2008" t="s">
        <v>77</v>
      </c>
      <c r="AL2008">
        <v>3</v>
      </c>
      <c r="AM2008" t="s">
        <v>63</v>
      </c>
      <c r="AN2008" t="s">
        <v>14512</v>
      </c>
      <c r="AO2008" t="s">
        <v>103</v>
      </c>
      <c r="AP2008" t="s">
        <v>170</v>
      </c>
      <c r="AQ2008" t="s">
        <v>264</v>
      </c>
      <c r="AR2008" t="s">
        <v>265</v>
      </c>
      <c r="AS2008" t="s">
        <v>83</v>
      </c>
      <c r="AT2008" s="5">
        <v>37987</v>
      </c>
      <c r="AU2008" t="s">
        <v>76</v>
      </c>
      <c r="AV2008" t="s">
        <v>134</v>
      </c>
      <c r="AW2008" t="s">
        <v>135</v>
      </c>
    </row>
    <row r="2009" spans="1:49" x14ac:dyDescent="0.25">
      <c r="A2009">
        <v>58</v>
      </c>
      <c r="B2009" t="s">
        <v>7428</v>
      </c>
      <c r="C2009">
        <v>1</v>
      </c>
      <c r="D2009" t="s">
        <v>86</v>
      </c>
      <c r="E2009" t="s">
        <v>107</v>
      </c>
      <c r="F2009" t="s">
        <v>108</v>
      </c>
      <c r="G2009">
        <v>367.47</v>
      </c>
      <c r="H2009" t="s">
        <v>6022</v>
      </c>
      <c r="I2009" t="s">
        <v>63</v>
      </c>
      <c r="J2009" t="s">
        <v>662</v>
      </c>
      <c r="K2009" t="s">
        <v>7429</v>
      </c>
      <c r="L2009" t="s">
        <v>7430</v>
      </c>
      <c r="M2009" t="s">
        <v>1953</v>
      </c>
      <c r="N2009">
        <v>72.309711286089239</v>
      </c>
      <c r="O2009">
        <v>30</v>
      </c>
      <c r="P2009">
        <v>36.089238845144358</v>
      </c>
      <c r="Q2009">
        <v>97.7</v>
      </c>
      <c r="R2009">
        <v>100</v>
      </c>
      <c r="S2009">
        <v>100</v>
      </c>
      <c r="T2009">
        <v>1</v>
      </c>
      <c r="U2009">
        <v>12</v>
      </c>
      <c r="V2009">
        <v>610</v>
      </c>
      <c r="AB2009" t="s">
        <v>129</v>
      </c>
      <c r="AC2009" t="s">
        <v>129</v>
      </c>
      <c r="AD2009" t="s">
        <v>129</v>
      </c>
      <c r="AE2009" t="s">
        <v>63</v>
      </c>
      <c r="AG2009">
        <v>2005</v>
      </c>
      <c r="AH2009">
        <v>17.05</v>
      </c>
      <c r="AI2009">
        <v>37.362540000000003</v>
      </c>
      <c r="AJ2009">
        <v>-96.232849999999999</v>
      </c>
      <c r="AK2009" t="s">
        <v>262</v>
      </c>
      <c r="AL2009">
        <v>1</v>
      </c>
      <c r="AM2009" t="s">
        <v>63</v>
      </c>
      <c r="AN2009" t="s">
        <v>7431</v>
      </c>
      <c r="AO2009" t="s">
        <v>103</v>
      </c>
      <c r="AP2009" t="s">
        <v>131</v>
      </c>
      <c r="AQ2009" t="s">
        <v>101</v>
      </c>
      <c r="AR2009" t="s">
        <v>2679</v>
      </c>
      <c r="AS2009" t="s">
        <v>83</v>
      </c>
      <c r="AT2009" s="5">
        <v>37622</v>
      </c>
      <c r="AU2009" t="s">
        <v>76</v>
      </c>
      <c r="AV2009" t="s">
        <v>134</v>
      </c>
      <c r="AW2009" t="s">
        <v>135</v>
      </c>
    </row>
    <row r="2010" spans="1:49" x14ac:dyDescent="0.25">
      <c r="A2010">
        <v>951</v>
      </c>
      <c r="B2010" t="s">
        <v>22628</v>
      </c>
      <c r="C2010">
        <v>1</v>
      </c>
      <c r="D2010" t="s">
        <v>86</v>
      </c>
      <c r="E2010" t="s">
        <v>107</v>
      </c>
      <c r="F2010" t="s">
        <v>108</v>
      </c>
      <c r="G2010">
        <v>377.28000000000003</v>
      </c>
      <c r="H2010" t="s">
        <v>820</v>
      </c>
      <c r="I2010" t="s">
        <v>63</v>
      </c>
      <c r="J2010" t="s">
        <v>662</v>
      </c>
      <c r="K2010" t="s">
        <v>22629</v>
      </c>
      <c r="L2010" t="s">
        <v>22630</v>
      </c>
      <c r="M2010" t="s">
        <v>1953</v>
      </c>
      <c r="N2010">
        <v>246.19422572178479</v>
      </c>
      <c r="O2010">
        <v>30</v>
      </c>
      <c r="P2010">
        <v>36.089238845144358</v>
      </c>
      <c r="Q2010">
        <v>99</v>
      </c>
      <c r="R2010">
        <v>97</v>
      </c>
      <c r="S2010">
        <v>100</v>
      </c>
      <c r="T2010">
        <v>1</v>
      </c>
      <c r="U2010">
        <v>10</v>
      </c>
      <c r="V2010">
        <v>780</v>
      </c>
      <c r="AB2010" t="s">
        <v>98</v>
      </c>
      <c r="AC2010" t="s">
        <v>129</v>
      </c>
      <c r="AD2010" t="s">
        <v>129</v>
      </c>
      <c r="AE2010" t="s">
        <v>63</v>
      </c>
      <c r="AG2010">
        <v>2005</v>
      </c>
      <c r="AH2010">
        <v>26.86</v>
      </c>
      <c r="AI2010">
        <v>37.382570000000001</v>
      </c>
      <c r="AJ2010">
        <v>-96.071870000000004</v>
      </c>
      <c r="AK2010" t="s">
        <v>262</v>
      </c>
      <c r="AL2010">
        <v>3</v>
      </c>
      <c r="AM2010" t="s">
        <v>63</v>
      </c>
      <c r="AN2010" t="s">
        <v>22631</v>
      </c>
      <c r="AO2010" t="s">
        <v>103</v>
      </c>
      <c r="AP2010" t="s">
        <v>131</v>
      </c>
      <c r="AQ2010" t="s">
        <v>401</v>
      </c>
      <c r="AR2010" t="s">
        <v>561</v>
      </c>
      <c r="AS2010" t="s">
        <v>83</v>
      </c>
      <c r="AT2010" s="5">
        <v>37622</v>
      </c>
      <c r="AU2010" t="s">
        <v>76</v>
      </c>
      <c r="AV2010" t="s">
        <v>134</v>
      </c>
      <c r="AW2010" t="s">
        <v>135</v>
      </c>
    </row>
    <row r="2011" spans="1:49" x14ac:dyDescent="0.25">
      <c r="A2011">
        <v>230</v>
      </c>
      <c r="B2011" t="s">
        <v>12117</v>
      </c>
      <c r="C2011">
        <v>1</v>
      </c>
      <c r="D2011" t="s">
        <v>86</v>
      </c>
      <c r="E2011" t="s">
        <v>107</v>
      </c>
      <c r="F2011" t="s">
        <v>108</v>
      </c>
      <c r="G2011">
        <v>358.14</v>
      </c>
      <c r="H2011" t="s">
        <v>4377</v>
      </c>
      <c r="I2011" t="s">
        <v>63</v>
      </c>
      <c r="J2011" t="s">
        <v>662</v>
      </c>
      <c r="K2011" t="s">
        <v>12118</v>
      </c>
      <c r="L2011" t="s">
        <v>11582</v>
      </c>
      <c r="M2011" t="s">
        <v>1953</v>
      </c>
      <c r="N2011">
        <v>21.784776902887138</v>
      </c>
      <c r="O2011">
        <v>0</v>
      </c>
      <c r="P2011">
        <v>30.183727034120736</v>
      </c>
      <c r="Q2011">
        <v>99</v>
      </c>
      <c r="R2011">
        <v>100</v>
      </c>
      <c r="S2011">
        <v>100</v>
      </c>
      <c r="T2011">
        <v>1</v>
      </c>
      <c r="U2011">
        <v>18</v>
      </c>
      <c r="V2011">
        <v>455</v>
      </c>
      <c r="AB2011" t="s">
        <v>63</v>
      </c>
      <c r="AC2011" t="s">
        <v>63</v>
      </c>
      <c r="AD2011" t="s">
        <v>63</v>
      </c>
      <c r="AE2011" t="s">
        <v>129</v>
      </c>
      <c r="AG2011">
        <v>2004</v>
      </c>
      <c r="AH2011">
        <v>7.76</v>
      </c>
      <c r="AI2011">
        <v>37.36</v>
      </c>
      <c r="AJ2011">
        <v>-96.385890000000003</v>
      </c>
      <c r="AL2011">
        <v>2</v>
      </c>
      <c r="AM2011" t="s">
        <v>63</v>
      </c>
      <c r="AN2011" t="s">
        <v>12119</v>
      </c>
      <c r="AO2011" t="s">
        <v>103</v>
      </c>
      <c r="AP2011" t="s">
        <v>170</v>
      </c>
      <c r="AQ2011" t="s">
        <v>424</v>
      </c>
      <c r="AR2011" t="s">
        <v>1008</v>
      </c>
      <c r="AS2011" t="s">
        <v>83</v>
      </c>
      <c r="AT2011" s="5">
        <v>39819</v>
      </c>
      <c r="AU2011" t="s">
        <v>129</v>
      </c>
      <c r="AV2011" t="s">
        <v>149</v>
      </c>
      <c r="AW2011" t="s">
        <v>135</v>
      </c>
    </row>
    <row r="2012" spans="1:49" x14ac:dyDescent="0.25">
      <c r="A2012">
        <v>231</v>
      </c>
      <c r="B2012" t="s">
        <v>13210</v>
      </c>
      <c r="C2012">
        <v>1</v>
      </c>
      <c r="D2012" t="s">
        <v>86</v>
      </c>
      <c r="E2012" t="s">
        <v>107</v>
      </c>
      <c r="F2012" t="s">
        <v>108</v>
      </c>
      <c r="G2012">
        <v>359.84000000000003</v>
      </c>
      <c r="H2012" t="s">
        <v>4377</v>
      </c>
      <c r="I2012" t="s">
        <v>63</v>
      </c>
      <c r="J2012" t="s">
        <v>662</v>
      </c>
      <c r="K2012" t="s">
        <v>13211</v>
      </c>
      <c r="L2012" t="s">
        <v>767</v>
      </c>
      <c r="M2012" t="s">
        <v>1953</v>
      </c>
      <c r="N2012">
        <v>39.534120734908136</v>
      </c>
      <c r="O2012">
        <v>0</v>
      </c>
      <c r="P2012">
        <v>30.183727034120736</v>
      </c>
      <c r="Q2012">
        <v>99</v>
      </c>
      <c r="R2012">
        <v>100</v>
      </c>
      <c r="S2012">
        <v>100</v>
      </c>
      <c r="T2012">
        <v>1</v>
      </c>
      <c r="U2012">
        <v>15</v>
      </c>
      <c r="V2012">
        <v>520</v>
      </c>
      <c r="AB2012" t="s">
        <v>63</v>
      </c>
      <c r="AC2012" t="s">
        <v>63</v>
      </c>
      <c r="AD2012" t="s">
        <v>63</v>
      </c>
      <c r="AE2012" t="s">
        <v>129</v>
      </c>
      <c r="AG2012">
        <v>2004</v>
      </c>
      <c r="AH2012">
        <v>9.4600000000000009</v>
      </c>
      <c r="AI2012">
        <v>37.359949999999998</v>
      </c>
      <c r="AJ2012">
        <v>-96.355159999999998</v>
      </c>
      <c r="AL2012">
        <v>3</v>
      </c>
      <c r="AM2012" t="s">
        <v>63</v>
      </c>
      <c r="AN2012" t="s">
        <v>13212</v>
      </c>
      <c r="AO2012" t="s">
        <v>103</v>
      </c>
      <c r="AP2012" t="s">
        <v>170</v>
      </c>
      <c r="AQ2012" t="s">
        <v>514</v>
      </c>
      <c r="AR2012" t="s">
        <v>1161</v>
      </c>
      <c r="AS2012" t="s">
        <v>83</v>
      </c>
      <c r="AT2012" s="5">
        <v>39819</v>
      </c>
      <c r="AU2012" t="s">
        <v>129</v>
      </c>
      <c r="AV2012" t="s">
        <v>149</v>
      </c>
      <c r="AW2012" t="s">
        <v>135</v>
      </c>
    </row>
    <row r="2013" spans="1:49" x14ac:dyDescent="0.25">
      <c r="A2013">
        <v>0</v>
      </c>
      <c r="B2013" t="s">
        <v>22462</v>
      </c>
      <c r="C2013">
        <v>1</v>
      </c>
      <c r="D2013" t="s">
        <v>86</v>
      </c>
      <c r="E2013" t="s">
        <v>1448</v>
      </c>
      <c r="F2013" t="s">
        <v>177</v>
      </c>
      <c r="G2013">
        <v>25.3</v>
      </c>
      <c r="H2013" t="s">
        <v>489</v>
      </c>
      <c r="I2013" t="s">
        <v>63</v>
      </c>
      <c r="J2013" t="s">
        <v>662</v>
      </c>
      <c r="K2013" t="s">
        <v>22463</v>
      </c>
      <c r="L2013" t="s">
        <v>22464</v>
      </c>
      <c r="M2013" t="s">
        <v>1451</v>
      </c>
      <c r="N2013">
        <v>41.995000000000005</v>
      </c>
      <c r="O2013">
        <v>0</v>
      </c>
      <c r="P2013">
        <v>39.993438320209975</v>
      </c>
      <c r="T2013">
        <v>0</v>
      </c>
      <c r="U2013">
        <v>25</v>
      </c>
      <c r="V2013">
        <v>650</v>
      </c>
      <c r="AB2013" t="s">
        <v>63</v>
      </c>
      <c r="AC2013" t="s">
        <v>63</v>
      </c>
      <c r="AD2013" t="s">
        <v>63</v>
      </c>
      <c r="AE2013" t="s">
        <v>129</v>
      </c>
      <c r="AG2013">
        <v>2014</v>
      </c>
      <c r="AH2013">
        <v>2.1</v>
      </c>
      <c r="AI2013">
        <v>37.331249999999997</v>
      </c>
      <c r="AJ2013">
        <v>-96.290570000000002</v>
      </c>
      <c r="AL2013">
        <v>4</v>
      </c>
      <c r="AM2013" t="s">
        <v>63</v>
      </c>
      <c r="AN2013" t="s">
        <v>22465</v>
      </c>
      <c r="AO2013" t="s">
        <v>103</v>
      </c>
      <c r="AP2013" t="s">
        <v>131</v>
      </c>
      <c r="AQ2013" t="s">
        <v>4328</v>
      </c>
      <c r="AR2013" t="s">
        <v>133</v>
      </c>
      <c r="AS2013" t="s">
        <v>131</v>
      </c>
      <c r="AT2013" s="5">
        <v>41614</v>
      </c>
      <c r="AU2013" t="s">
        <v>76</v>
      </c>
      <c r="AV2013" t="s">
        <v>149</v>
      </c>
      <c r="AW2013" t="s">
        <v>150</v>
      </c>
    </row>
    <row r="2014" spans="1:49" x14ac:dyDescent="0.25">
      <c r="A2014">
        <v>0</v>
      </c>
      <c r="B2014" t="s">
        <v>27319</v>
      </c>
      <c r="C2014">
        <v>1</v>
      </c>
      <c r="D2014" t="s">
        <v>86</v>
      </c>
      <c r="E2014" t="s">
        <v>107</v>
      </c>
      <c r="F2014" t="s">
        <v>108</v>
      </c>
      <c r="G2014">
        <v>354.2</v>
      </c>
      <c r="H2014" t="s">
        <v>489</v>
      </c>
      <c r="I2014" t="s">
        <v>63</v>
      </c>
      <c r="J2014" t="s">
        <v>662</v>
      </c>
      <c r="K2014" t="s">
        <v>27320</v>
      </c>
      <c r="L2014" t="s">
        <v>11582</v>
      </c>
      <c r="M2014" t="s">
        <v>2849</v>
      </c>
      <c r="N2014">
        <v>19.993438320209975</v>
      </c>
      <c r="P2014">
        <v>28</v>
      </c>
      <c r="R2014">
        <v>95</v>
      </c>
      <c r="T2014">
        <v>0</v>
      </c>
      <c r="U2014">
        <v>15</v>
      </c>
      <c r="V2014">
        <v>500</v>
      </c>
      <c r="AB2014" t="s">
        <v>63</v>
      </c>
      <c r="AC2014" t="s">
        <v>63</v>
      </c>
      <c r="AD2014" t="s">
        <v>63</v>
      </c>
      <c r="AE2014" t="s">
        <v>98</v>
      </c>
      <c r="AG2014">
        <v>1941</v>
      </c>
      <c r="AH2014">
        <v>3.7890000000000001</v>
      </c>
      <c r="AI2014">
        <v>37.36018</v>
      </c>
      <c r="AJ2014">
        <v>-96.457639999999998</v>
      </c>
      <c r="AL2014">
        <v>1</v>
      </c>
      <c r="AM2014" t="s">
        <v>63</v>
      </c>
      <c r="AN2014" t="s">
        <v>27319</v>
      </c>
      <c r="AO2014" t="s">
        <v>79</v>
      </c>
      <c r="AP2014" t="s">
        <v>147</v>
      </c>
      <c r="AQ2014" t="s">
        <v>148</v>
      </c>
      <c r="AR2014" t="s">
        <v>148</v>
      </c>
      <c r="AS2014" t="s">
        <v>131</v>
      </c>
      <c r="AT2014" s="5"/>
      <c r="AV2014" t="s">
        <v>149</v>
      </c>
      <c r="AW2014" t="s">
        <v>1205</v>
      </c>
    </row>
    <row r="2015" spans="1:49" x14ac:dyDescent="0.25">
      <c r="A2015">
        <v>0</v>
      </c>
      <c r="B2015" t="s">
        <v>4508</v>
      </c>
      <c r="C2015">
        <v>1</v>
      </c>
      <c r="D2015" t="s">
        <v>86</v>
      </c>
      <c r="E2015" t="s">
        <v>107</v>
      </c>
      <c r="F2015" t="s">
        <v>108</v>
      </c>
      <c r="G2015">
        <v>367.05</v>
      </c>
      <c r="H2015" t="s">
        <v>517</v>
      </c>
      <c r="I2015" t="s">
        <v>63</v>
      </c>
      <c r="J2015" t="s">
        <v>662</v>
      </c>
      <c r="K2015" t="s">
        <v>4509</v>
      </c>
      <c r="L2015" t="s">
        <v>767</v>
      </c>
      <c r="M2015" t="s">
        <v>2849</v>
      </c>
      <c r="N2015">
        <v>18.011811023622048</v>
      </c>
      <c r="P2015">
        <v>30</v>
      </c>
      <c r="R2015">
        <v>95</v>
      </c>
      <c r="T2015">
        <v>0</v>
      </c>
      <c r="U2015">
        <v>8</v>
      </c>
      <c r="V2015">
        <v>660</v>
      </c>
      <c r="AB2015" t="s">
        <v>63</v>
      </c>
      <c r="AC2015" t="s">
        <v>63</v>
      </c>
      <c r="AD2015" t="s">
        <v>63</v>
      </c>
      <c r="AE2015" t="s">
        <v>98</v>
      </c>
      <c r="AG2015">
        <v>1972</v>
      </c>
      <c r="AH2015">
        <v>16.638999999999999</v>
      </c>
      <c r="AI2015">
        <v>37.362636999999999</v>
      </c>
      <c r="AJ2015">
        <v>-96.243908000000005</v>
      </c>
      <c r="AL2015">
        <v>2</v>
      </c>
      <c r="AM2015" t="s">
        <v>63</v>
      </c>
      <c r="AN2015" t="s">
        <v>4508</v>
      </c>
      <c r="AO2015" t="s">
        <v>79</v>
      </c>
      <c r="AP2015" t="s">
        <v>116</v>
      </c>
      <c r="AQ2015" t="s">
        <v>148</v>
      </c>
      <c r="AR2015" t="s">
        <v>148</v>
      </c>
      <c r="AS2015" t="s">
        <v>131</v>
      </c>
      <c r="AT2015" s="5"/>
      <c r="AV2015" t="s">
        <v>149</v>
      </c>
      <c r="AW2015" t="s">
        <v>150</v>
      </c>
    </row>
    <row r="2016" spans="1:49" x14ac:dyDescent="0.25">
      <c r="A2016">
        <v>0</v>
      </c>
      <c r="B2016" t="s">
        <v>20104</v>
      </c>
      <c r="C2016">
        <v>1</v>
      </c>
      <c r="D2016" t="s">
        <v>86</v>
      </c>
      <c r="E2016" t="s">
        <v>107</v>
      </c>
      <c r="F2016" t="s">
        <v>108</v>
      </c>
      <c r="G2016">
        <v>369.78000000000003</v>
      </c>
      <c r="H2016" t="s">
        <v>138</v>
      </c>
      <c r="I2016" t="s">
        <v>63</v>
      </c>
      <c r="J2016" t="s">
        <v>662</v>
      </c>
      <c r="K2016" t="s">
        <v>20105</v>
      </c>
      <c r="L2016" t="s">
        <v>767</v>
      </c>
      <c r="M2016" t="s">
        <v>2849</v>
      </c>
      <c r="N2016">
        <v>11.515748031496063</v>
      </c>
      <c r="P2016">
        <v>28</v>
      </c>
      <c r="R2016">
        <v>97</v>
      </c>
      <c r="T2016">
        <v>0</v>
      </c>
      <c r="U2016">
        <v>8</v>
      </c>
      <c r="V2016">
        <v>660</v>
      </c>
      <c r="AB2016" t="s">
        <v>63</v>
      </c>
      <c r="AC2016" t="s">
        <v>63</v>
      </c>
      <c r="AD2016" t="s">
        <v>63</v>
      </c>
      <c r="AE2016" t="s">
        <v>98</v>
      </c>
      <c r="AG2016">
        <v>1956</v>
      </c>
      <c r="AH2016">
        <v>19.369</v>
      </c>
      <c r="AI2016">
        <v>37.373562999999997</v>
      </c>
      <c r="AJ2016">
        <v>-96.200091999999998</v>
      </c>
      <c r="AL2016">
        <v>2</v>
      </c>
      <c r="AM2016" t="s">
        <v>63</v>
      </c>
      <c r="AN2016" t="s">
        <v>20104</v>
      </c>
      <c r="AO2016" t="s">
        <v>79</v>
      </c>
      <c r="AP2016" t="s">
        <v>116</v>
      </c>
      <c r="AQ2016" t="s">
        <v>148</v>
      </c>
      <c r="AR2016" t="s">
        <v>148</v>
      </c>
      <c r="AS2016" t="s">
        <v>131</v>
      </c>
      <c r="AT2016" s="5"/>
      <c r="AV2016" t="s">
        <v>149</v>
      </c>
      <c r="AW2016" t="s">
        <v>3299</v>
      </c>
    </row>
    <row r="2017" spans="1:49" x14ac:dyDescent="0.25">
      <c r="A2017">
        <v>0</v>
      </c>
      <c r="B2017" t="s">
        <v>7998</v>
      </c>
      <c r="C2017">
        <v>1</v>
      </c>
      <c r="D2017" t="s">
        <v>86</v>
      </c>
      <c r="E2017" t="s">
        <v>107</v>
      </c>
      <c r="F2017" t="s">
        <v>108</v>
      </c>
      <c r="G2017">
        <v>373.67</v>
      </c>
      <c r="H2017" t="s">
        <v>138</v>
      </c>
      <c r="I2017" t="s">
        <v>63</v>
      </c>
      <c r="J2017" t="s">
        <v>662</v>
      </c>
      <c r="K2017" t="s">
        <v>7999</v>
      </c>
      <c r="L2017" t="s">
        <v>8000</v>
      </c>
      <c r="M2017" t="s">
        <v>2849</v>
      </c>
      <c r="N2017">
        <v>14.501312335958005</v>
      </c>
      <c r="P2017">
        <v>28</v>
      </c>
      <c r="R2017">
        <v>85</v>
      </c>
      <c r="T2017">
        <v>0</v>
      </c>
      <c r="U2017">
        <v>6</v>
      </c>
      <c r="V2017">
        <v>630</v>
      </c>
      <c r="AB2017" t="s">
        <v>63</v>
      </c>
      <c r="AC2017" t="s">
        <v>63</v>
      </c>
      <c r="AD2017" t="s">
        <v>63</v>
      </c>
      <c r="AE2017" t="s">
        <v>98</v>
      </c>
      <c r="AG2017">
        <v>1956</v>
      </c>
      <c r="AH2017">
        <v>23.259</v>
      </c>
      <c r="AI2017">
        <v>37.383341999999999</v>
      </c>
      <c r="AJ2017">
        <v>-96.132446999999999</v>
      </c>
      <c r="AL2017">
        <v>2</v>
      </c>
      <c r="AM2017" t="s">
        <v>63</v>
      </c>
      <c r="AN2017" t="s">
        <v>7998</v>
      </c>
      <c r="AO2017" t="s">
        <v>79</v>
      </c>
      <c r="AP2017" t="s">
        <v>116</v>
      </c>
      <c r="AQ2017" t="s">
        <v>148</v>
      </c>
      <c r="AR2017" t="s">
        <v>148</v>
      </c>
      <c r="AS2017" t="s">
        <v>131</v>
      </c>
      <c r="AT2017" s="5"/>
      <c r="AV2017" t="s">
        <v>149</v>
      </c>
      <c r="AW2017" t="s">
        <v>150</v>
      </c>
    </row>
    <row r="2018" spans="1:49" x14ac:dyDescent="0.25">
      <c r="A2018">
        <v>0</v>
      </c>
      <c r="B2018" t="s">
        <v>12982</v>
      </c>
      <c r="C2018">
        <v>1</v>
      </c>
      <c r="D2018" t="s">
        <v>86</v>
      </c>
      <c r="E2018" t="s">
        <v>107</v>
      </c>
      <c r="F2018" t="s">
        <v>108</v>
      </c>
      <c r="G2018">
        <v>382.88</v>
      </c>
      <c r="H2018" t="s">
        <v>1087</v>
      </c>
      <c r="I2018" t="s">
        <v>63</v>
      </c>
      <c r="J2018" t="s">
        <v>662</v>
      </c>
      <c r="K2018" t="s">
        <v>12983</v>
      </c>
      <c r="L2018" t="s">
        <v>3685</v>
      </c>
      <c r="M2018" t="s">
        <v>2849</v>
      </c>
      <c r="N2018">
        <v>18.996062992125985</v>
      </c>
      <c r="P2018">
        <v>30</v>
      </c>
      <c r="R2018">
        <v>92</v>
      </c>
      <c r="T2018">
        <v>0</v>
      </c>
      <c r="U2018">
        <v>7</v>
      </c>
      <c r="V2018">
        <v>695</v>
      </c>
      <c r="AB2018" t="s">
        <v>63</v>
      </c>
      <c r="AC2018" t="s">
        <v>63</v>
      </c>
      <c r="AD2018" t="s">
        <v>63</v>
      </c>
      <c r="AE2018" t="s">
        <v>98</v>
      </c>
      <c r="AG2018">
        <v>1920</v>
      </c>
      <c r="AH2018">
        <v>32.469000000000001</v>
      </c>
      <c r="AI2018">
        <v>37.339500000000001</v>
      </c>
      <c r="AJ2018">
        <v>-95.999840000000006</v>
      </c>
      <c r="AL2018">
        <v>1</v>
      </c>
      <c r="AM2018" t="s">
        <v>63</v>
      </c>
      <c r="AN2018" t="s">
        <v>12982</v>
      </c>
      <c r="AO2018" t="s">
        <v>79</v>
      </c>
      <c r="AP2018" t="s">
        <v>147</v>
      </c>
      <c r="AQ2018" t="s">
        <v>148</v>
      </c>
      <c r="AR2018" t="s">
        <v>148</v>
      </c>
      <c r="AS2018" t="s">
        <v>131</v>
      </c>
      <c r="AT2018" s="5"/>
      <c r="AV2018" t="s">
        <v>149</v>
      </c>
      <c r="AW2018" t="s">
        <v>150</v>
      </c>
    </row>
    <row r="2019" spans="1:49" x14ac:dyDescent="0.25">
      <c r="A2019">
        <v>0</v>
      </c>
      <c r="B2019" t="s">
        <v>12851</v>
      </c>
      <c r="C2019">
        <v>1</v>
      </c>
      <c r="D2019" t="s">
        <v>86</v>
      </c>
      <c r="E2019" t="s">
        <v>107</v>
      </c>
      <c r="F2019" t="s">
        <v>108</v>
      </c>
      <c r="G2019">
        <v>383.38</v>
      </c>
      <c r="H2019" t="s">
        <v>138</v>
      </c>
      <c r="I2019" t="s">
        <v>63</v>
      </c>
      <c r="J2019" t="s">
        <v>662</v>
      </c>
      <c r="K2019" t="s">
        <v>12852</v>
      </c>
      <c r="L2019" t="s">
        <v>3685</v>
      </c>
      <c r="M2019" t="s">
        <v>2849</v>
      </c>
      <c r="N2019">
        <v>13.188976377952756</v>
      </c>
      <c r="P2019">
        <v>26</v>
      </c>
      <c r="R2019">
        <v>95</v>
      </c>
      <c r="T2019">
        <v>0</v>
      </c>
      <c r="U2019">
        <v>7</v>
      </c>
      <c r="V2019">
        <v>695</v>
      </c>
      <c r="AB2019" t="s">
        <v>63</v>
      </c>
      <c r="AC2019" t="s">
        <v>63</v>
      </c>
      <c r="AD2019" t="s">
        <v>63</v>
      </c>
      <c r="AE2019" t="s">
        <v>98</v>
      </c>
      <c r="AG2019">
        <v>1928</v>
      </c>
      <c r="AH2019">
        <v>32.969000000000001</v>
      </c>
      <c r="AI2019">
        <v>37.335208000000002</v>
      </c>
      <c r="AJ2019">
        <v>-95.991611000000006</v>
      </c>
      <c r="AL2019">
        <v>2</v>
      </c>
      <c r="AM2019" t="s">
        <v>63</v>
      </c>
      <c r="AN2019" t="s">
        <v>12851</v>
      </c>
      <c r="AO2019" t="s">
        <v>79</v>
      </c>
      <c r="AP2019" t="s">
        <v>147</v>
      </c>
      <c r="AQ2019" t="s">
        <v>148</v>
      </c>
      <c r="AR2019" t="s">
        <v>148</v>
      </c>
      <c r="AS2019" t="s">
        <v>131</v>
      </c>
      <c r="AT2019" s="5"/>
      <c r="AV2019" t="s">
        <v>149</v>
      </c>
      <c r="AW2019" t="s">
        <v>150</v>
      </c>
    </row>
    <row r="2020" spans="1:49" x14ac:dyDescent="0.25">
      <c r="A2020">
        <v>0</v>
      </c>
      <c r="B2020" t="s">
        <v>18968</v>
      </c>
      <c r="C2020">
        <v>1</v>
      </c>
      <c r="D2020" t="s">
        <v>86</v>
      </c>
      <c r="E2020" t="s">
        <v>107</v>
      </c>
      <c r="F2020" t="s">
        <v>108</v>
      </c>
      <c r="G2020">
        <v>383.85</v>
      </c>
      <c r="H2020" t="s">
        <v>138</v>
      </c>
      <c r="I2020" t="s">
        <v>63</v>
      </c>
      <c r="J2020" t="s">
        <v>662</v>
      </c>
      <c r="K2020" t="s">
        <v>18969</v>
      </c>
      <c r="L2020" t="s">
        <v>3685</v>
      </c>
      <c r="M2020" t="s">
        <v>2849</v>
      </c>
      <c r="N2020">
        <v>13.188976377952756</v>
      </c>
      <c r="P2020">
        <v>26</v>
      </c>
      <c r="R2020">
        <v>97</v>
      </c>
      <c r="T2020">
        <v>0</v>
      </c>
      <c r="U2020">
        <v>7</v>
      </c>
      <c r="V2020">
        <v>695</v>
      </c>
      <c r="AB2020" t="s">
        <v>63</v>
      </c>
      <c r="AC2020" t="s">
        <v>63</v>
      </c>
      <c r="AD2020" t="s">
        <v>63</v>
      </c>
      <c r="AE2020" t="s">
        <v>98</v>
      </c>
      <c r="AG2020">
        <v>1928</v>
      </c>
      <c r="AH2020">
        <v>33.439</v>
      </c>
      <c r="AI2020">
        <v>37.331488</v>
      </c>
      <c r="AJ2020">
        <v>-95.984660000000005</v>
      </c>
      <c r="AL2020">
        <v>2</v>
      </c>
      <c r="AM2020" t="s">
        <v>63</v>
      </c>
      <c r="AN2020" t="s">
        <v>18968</v>
      </c>
      <c r="AO2020" t="s">
        <v>79</v>
      </c>
      <c r="AP2020" t="s">
        <v>147</v>
      </c>
      <c r="AQ2020" t="s">
        <v>148</v>
      </c>
      <c r="AR2020" t="s">
        <v>148</v>
      </c>
      <c r="AS2020" t="s">
        <v>131</v>
      </c>
      <c r="AT2020" s="5"/>
      <c r="AV2020" t="s">
        <v>149</v>
      </c>
      <c r="AW2020" t="s">
        <v>150</v>
      </c>
    </row>
    <row r="2021" spans="1:49" x14ac:dyDescent="0.25">
      <c r="A2021">
        <v>0</v>
      </c>
      <c r="B2021" t="s">
        <v>25067</v>
      </c>
      <c r="C2021">
        <v>1</v>
      </c>
      <c r="D2021" t="s">
        <v>86</v>
      </c>
      <c r="E2021" t="s">
        <v>1448</v>
      </c>
      <c r="F2021" t="s">
        <v>177</v>
      </c>
      <c r="G2021">
        <v>33.619999999999997</v>
      </c>
      <c r="H2021" t="s">
        <v>138</v>
      </c>
      <c r="I2021" t="s">
        <v>63</v>
      </c>
      <c r="J2021" t="s">
        <v>662</v>
      </c>
      <c r="K2021" t="s">
        <v>25068</v>
      </c>
      <c r="L2021" t="s">
        <v>3685</v>
      </c>
      <c r="M2021" t="s">
        <v>2140</v>
      </c>
      <c r="N2021">
        <v>12.696850393700787</v>
      </c>
      <c r="P2021">
        <v>30</v>
      </c>
      <c r="R2021">
        <v>85</v>
      </c>
      <c r="T2021">
        <v>0</v>
      </c>
      <c r="U2021">
        <v>17</v>
      </c>
      <c r="V2021">
        <v>1350</v>
      </c>
      <c r="AB2021" t="s">
        <v>63</v>
      </c>
      <c r="AC2021" t="s">
        <v>63</v>
      </c>
      <c r="AD2021" t="s">
        <v>63</v>
      </c>
      <c r="AE2021" t="s">
        <v>98</v>
      </c>
      <c r="AG2021">
        <v>1931</v>
      </c>
      <c r="AH2021">
        <v>10.281000000000001</v>
      </c>
      <c r="AI2021">
        <v>37.442526999999998</v>
      </c>
      <c r="AJ2021">
        <v>-96.264634000000001</v>
      </c>
      <c r="AL2021">
        <v>2</v>
      </c>
      <c r="AM2021" t="s">
        <v>63</v>
      </c>
      <c r="AN2021" t="s">
        <v>25067</v>
      </c>
      <c r="AO2021" t="s">
        <v>79</v>
      </c>
      <c r="AP2021" t="s">
        <v>147</v>
      </c>
      <c r="AQ2021" t="s">
        <v>148</v>
      </c>
      <c r="AR2021" t="s">
        <v>148</v>
      </c>
      <c r="AS2021" t="s">
        <v>131</v>
      </c>
      <c r="AT2021" s="5"/>
      <c r="AV2021" t="s">
        <v>149</v>
      </c>
      <c r="AW2021" t="s">
        <v>150</v>
      </c>
    </row>
    <row r="2022" spans="1:49" x14ac:dyDescent="0.25">
      <c r="A2022">
        <v>0</v>
      </c>
      <c r="B2022" t="s">
        <v>27737</v>
      </c>
      <c r="C2022">
        <v>1</v>
      </c>
      <c r="D2022" t="s">
        <v>86</v>
      </c>
      <c r="E2022" t="s">
        <v>107</v>
      </c>
      <c r="F2022" t="s">
        <v>108</v>
      </c>
      <c r="G2022">
        <v>379.92</v>
      </c>
      <c r="H2022" t="s">
        <v>138</v>
      </c>
      <c r="I2022" t="s">
        <v>63</v>
      </c>
      <c r="J2022" t="s">
        <v>662</v>
      </c>
      <c r="K2022" t="s">
        <v>27738</v>
      </c>
      <c r="L2022" t="s">
        <v>3685</v>
      </c>
      <c r="M2022" t="s">
        <v>2849</v>
      </c>
      <c r="N2022">
        <v>17.191601049868765</v>
      </c>
      <c r="P2022">
        <v>28</v>
      </c>
      <c r="R2022">
        <v>97</v>
      </c>
      <c r="T2022">
        <v>0</v>
      </c>
      <c r="U2022">
        <v>7</v>
      </c>
      <c r="V2022">
        <v>695</v>
      </c>
      <c r="AB2022" t="s">
        <v>63</v>
      </c>
      <c r="AC2022" t="s">
        <v>63</v>
      </c>
      <c r="AD2022" t="s">
        <v>63</v>
      </c>
      <c r="AE2022" t="s">
        <v>129</v>
      </c>
      <c r="AG2022">
        <v>1956</v>
      </c>
      <c r="AH2022">
        <v>29.509</v>
      </c>
      <c r="AI2022">
        <v>37.372188000000001</v>
      </c>
      <c r="AJ2022">
        <v>-96.028891000000002</v>
      </c>
      <c r="AL2022">
        <v>2</v>
      </c>
      <c r="AM2022" t="s">
        <v>63</v>
      </c>
      <c r="AN2022" t="s">
        <v>27737</v>
      </c>
      <c r="AO2022" t="s">
        <v>79</v>
      </c>
      <c r="AP2022" t="s">
        <v>116</v>
      </c>
      <c r="AQ2022" t="s">
        <v>148</v>
      </c>
      <c r="AR2022" t="s">
        <v>148</v>
      </c>
      <c r="AS2022" t="s">
        <v>131</v>
      </c>
      <c r="AT2022" s="5"/>
      <c r="AV2022" t="s">
        <v>149</v>
      </c>
      <c r="AW2022" t="s">
        <v>4045</v>
      </c>
    </row>
    <row r="2023" spans="1:49" x14ac:dyDescent="0.25">
      <c r="A2023">
        <v>0</v>
      </c>
      <c r="B2023" t="s">
        <v>11872</v>
      </c>
      <c r="C2023">
        <v>1</v>
      </c>
      <c r="D2023" t="s">
        <v>86</v>
      </c>
      <c r="E2023" t="s">
        <v>107</v>
      </c>
      <c r="F2023" t="s">
        <v>108</v>
      </c>
      <c r="G2023">
        <v>365.17</v>
      </c>
      <c r="H2023" t="s">
        <v>138</v>
      </c>
      <c r="I2023" t="s">
        <v>63</v>
      </c>
      <c r="J2023" t="s">
        <v>662</v>
      </c>
      <c r="K2023" t="s">
        <v>11873</v>
      </c>
      <c r="L2023" t="s">
        <v>767</v>
      </c>
      <c r="M2023" t="s">
        <v>2849</v>
      </c>
      <c r="N2023">
        <v>14.599737532808399</v>
      </c>
      <c r="P2023">
        <v>31.200131233595801</v>
      </c>
      <c r="R2023">
        <v>95</v>
      </c>
      <c r="T2023">
        <v>0</v>
      </c>
      <c r="U2023">
        <v>8</v>
      </c>
      <c r="V2023">
        <v>660</v>
      </c>
      <c r="AB2023" t="s">
        <v>63</v>
      </c>
      <c r="AC2023" t="s">
        <v>63</v>
      </c>
      <c r="AD2023" t="s">
        <v>63</v>
      </c>
      <c r="AE2023" t="s">
        <v>129</v>
      </c>
      <c r="AG2023">
        <v>1999</v>
      </c>
      <c r="AH2023">
        <v>14.753</v>
      </c>
      <c r="AI2023">
        <v>37.373587000000001</v>
      </c>
      <c r="AJ2023">
        <v>-96.268260999999995</v>
      </c>
      <c r="AL2023">
        <v>2</v>
      </c>
      <c r="AM2023" t="s">
        <v>63</v>
      </c>
      <c r="AN2023" t="s">
        <v>11872</v>
      </c>
      <c r="AO2023" t="s">
        <v>103</v>
      </c>
      <c r="AP2023" t="s">
        <v>116</v>
      </c>
      <c r="AQ2023" t="s">
        <v>148</v>
      </c>
      <c r="AR2023" t="s">
        <v>148</v>
      </c>
      <c r="AS2023" t="s">
        <v>131</v>
      </c>
      <c r="AT2023" s="5"/>
      <c r="AV2023" t="s">
        <v>149</v>
      </c>
      <c r="AW2023" t="s">
        <v>150</v>
      </c>
    </row>
    <row r="2024" spans="1:49" x14ac:dyDescent="0.25">
      <c r="A2024">
        <v>0</v>
      </c>
      <c r="B2024" t="s">
        <v>21997</v>
      </c>
      <c r="C2024">
        <v>1</v>
      </c>
      <c r="D2024" t="s">
        <v>86</v>
      </c>
      <c r="E2024" t="s">
        <v>1448</v>
      </c>
      <c r="F2024" t="s">
        <v>177</v>
      </c>
      <c r="G2024">
        <v>44.01</v>
      </c>
      <c r="H2024" t="s">
        <v>489</v>
      </c>
      <c r="I2024" t="s">
        <v>63</v>
      </c>
      <c r="J2024" t="s">
        <v>662</v>
      </c>
      <c r="K2024" t="s">
        <v>21998</v>
      </c>
      <c r="L2024" t="s">
        <v>21999</v>
      </c>
      <c r="M2024" t="s">
        <v>22000</v>
      </c>
      <c r="N2024">
        <v>16.683000592109089</v>
      </c>
      <c r="O2024">
        <v>0</v>
      </c>
      <c r="P2024">
        <v>40.000001276571851</v>
      </c>
      <c r="Q2024">
        <v>-1</v>
      </c>
      <c r="R2024">
        <v>95</v>
      </c>
      <c r="T2024">
        <v>0</v>
      </c>
      <c r="U2024">
        <v>21</v>
      </c>
      <c r="V2024">
        <v>1090</v>
      </c>
      <c r="AB2024" t="s">
        <v>63</v>
      </c>
      <c r="AC2024" t="s">
        <v>63</v>
      </c>
      <c r="AD2024" t="s">
        <v>63</v>
      </c>
      <c r="AE2024" t="s">
        <v>129</v>
      </c>
      <c r="AG2024">
        <v>2007</v>
      </c>
      <c r="AH2024">
        <v>20.740000000000002</v>
      </c>
      <c r="AI2024">
        <v>37.591622999999998</v>
      </c>
      <c r="AJ2024">
        <v>-96.253010000000003</v>
      </c>
      <c r="AL2024">
        <v>2</v>
      </c>
      <c r="AM2024" t="s">
        <v>63</v>
      </c>
      <c r="AN2024" t="s">
        <v>21997</v>
      </c>
      <c r="AO2024" t="s">
        <v>103</v>
      </c>
      <c r="AP2024" t="s">
        <v>2058</v>
      </c>
      <c r="AQ2024" t="s">
        <v>148</v>
      </c>
      <c r="AR2024" t="s">
        <v>148</v>
      </c>
      <c r="AS2024" t="s">
        <v>131</v>
      </c>
      <c r="AT2024" s="5">
        <v>367</v>
      </c>
      <c r="AU2024" t="s">
        <v>76</v>
      </c>
      <c r="AV2024" t="s">
        <v>2584</v>
      </c>
      <c r="AW2024" t="s">
        <v>135</v>
      </c>
    </row>
    <row r="2025" spans="1:49" x14ac:dyDescent="0.25">
      <c r="A2025">
        <v>1711</v>
      </c>
      <c r="B2025" t="s">
        <v>4182</v>
      </c>
      <c r="C2025">
        <v>1</v>
      </c>
      <c r="D2025" t="s">
        <v>86</v>
      </c>
      <c r="E2025" t="s">
        <v>64</v>
      </c>
      <c r="F2025" t="s">
        <v>65</v>
      </c>
      <c r="G2025">
        <v>143.75</v>
      </c>
      <c r="H2025" t="s">
        <v>223</v>
      </c>
      <c r="I2025" t="s">
        <v>63</v>
      </c>
      <c r="J2025" t="s">
        <v>210</v>
      </c>
      <c r="K2025" t="s">
        <v>4183</v>
      </c>
      <c r="L2025" t="s">
        <v>1638</v>
      </c>
      <c r="M2025" t="s">
        <v>491</v>
      </c>
      <c r="N2025">
        <v>244.48818897637793</v>
      </c>
      <c r="P2025">
        <v>24</v>
      </c>
      <c r="Q2025">
        <v>95.8</v>
      </c>
      <c r="R2025">
        <v>90</v>
      </c>
      <c r="S2025">
        <v>94</v>
      </c>
      <c r="T2025">
        <v>3</v>
      </c>
      <c r="U2025">
        <v>3</v>
      </c>
      <c r="V2025">
        <v>40</v>
      </c>
      <c r="AB2025" t="s">
        <v>98</v>
      </c>
      <c r="AC2025" t="s">
        <v>98</v>
      </c>
      <c r="AD2025" t="s">
        <v>98</v>
      </c>
      <c r="AE2025" t="s">
        <v>63</v>
      </c>
      <c r="AG2025">
        <v>1965</v>
      </c>
      <c r="AH2025">
        <v>5.0000000000000001E-3</v>
      </c>
      <c r="AI2025">
        <v>38.95035</v>
      </c>
      <c r="AJ2025">
        <v>-99.594750000000005</v>
      </c>
      <c r="AL2025">
        <v>4</v>
      </c>
      <c r="AM2025" t="s">
        <v>63</v>
      </c>
      <c r="AN2025" t="s">
        <v>4184</v>
      </c>
      <c r="AO2025" t="s">
        <v>103</v>
      </c>
      <c r="AP2025" t="s">
        <v>147</v>
      </c>
      <c r="AQ2025" t="s">
        <v>207</v>
      </c>
      <c r="AR2025" t="s">
        <v>545</v>
      </c>
      <c r="AS2025" t="s">
        <v>83</v>
      </c>
      <c r="AT2025" s="5">
        <v>34820</v>
      </c>
      <c r="AU2025" t="s">
        <v>63</v>
      </c>
      <c r="AV2025" t="s">
        <v>200</v>
      </c>
      <c r="AW2025" t="s">
        <v>150</v>
      </c>
    </row>
    <row r="2026" spans="1:49" x14ac:dyDescent="0.25">
      <c r="A2026">
        <v>786</v>
      </c>
      <c r="B2026" t="s">
        <v>9428</v>
      </c>
      <c r="C2026">
        <v>1</v>
      </c>
      <c r="D2026" t="s">
        <v>86</v>
      </c>
      <c r="E2026" t="s">
        <v>64</v>
      </c>
      <c r="F2026" t="s">
        <v>65</v>
      </c>
      <c r="G2026">
        <v>144.72999999999999</v>
      </c>
      <c r="H2026" t="s">
        <v>223</v>
      </c>
      <c r="I2026" t="s">
        <v>63</v>
      </c>
      <c r="J2026" t="s">
        <v>210</v>
      </c>
      <c r="K2026" t="s">
        <v>9429</v>
      </c>
      <c r="L2026" t="s">
        <v>1638</v>
      </c>
      <c r="M2026" t="s">
        <v>491</v>
      </c>
      <c r="N2026">
        <v>240.48556430446195</v>
      </c>
      <c r="P2026">
        <v>24</v>
      </c>
      <c r="Q2026">
        <v>95.9</v>
      </c>
      <c r="R2026">
        <v>93</v>
      </c>
      <c r="S2026">
        <v>98.4</v>
      </c>
      <c r="T2026">
        <v>30</v>
      </c>
      <c r="U2026">
        <v>3</v>
      </c>
      <c r="V2026">
        <v>40</v>
      </c>
      <c r="AB2026" t="s">
        <v>98</v>
      </c>
      <c r="AC2026" t="s">
        <v>98</v>
      </c>
      <c r="AD2026" t="s">
        <v>129</v>
      </c>
      <c r="AE2026" t="s">
        <v>63</v>
      </c>
      <c r="AG2026">
        <v>1965</v>
      </c>
      <c r="AH2026">
        <v>0.99</v>
      </c>
      <c r="AI2026">
        <v>38.950159999999997</v>
      </c>
      <c r="AJ2026">
        <v>-99.576520000000002</v>
      </c>
      <c r="AL2026">
        <v>4</v>
      </c>
      <c r="AM2026" t="s">
        <v>63</v>
      </c>
      <c r="AN2026" t="s">
        <v>9430</v>
      </c>
      <c r="AO2026" t="s">
        <v>103</v>
      </c>
      <c r="AP2026" t="s">
        <v>147</v>
      </c>
      <c r="AQ2026" t="s">
        <v>186</v>
      </c>
      <c r="AR2026" t="s">
        <v>256</v>
      </c>
      <c r="AS2026" t="s">
        <v>83</v>
      </c>
      <c r="AT2026" s="5">
        <v>34669</v>
      </c>
      <c r="AU2026" t="s">
        <v>63</v>
      </c>
      <c r="AV2026" t="s">
        <v>200</v>
      </c>
      <c r="AW2026" t="s">
        <v>150</v>
      </c>
    </row>
    <row r="2027" spans="1:49" x14ac:dyDescent="0.25">
      <c r="A2027">
        <v>1980</v>
      </c>
      <c r="B2027" t="s">
        <v>19650</v>
      </c>
      <c r="C2027">
        <v>1</v>
      </c>
      <c r="D2027" t="s">
        <v>86</v>
      </c>
      <c r="E2027" t="s">
        <v>64</v>
      </c>
      <c r="F2027" t="s">
        <v>65</v>
      </c>
      <c r="G2027">
        <v>144.84</v>
      </c>
      <c r="H2027" t="s">
        <v>489</v>
      </c>
      <c r="I2027" t="s">
        <v>63</v>
      </c>
      <c r="J2027" t="s">
        <v>210</v>
      </c>
      <c r="K2027" t="s">
        <v>19651</v>
      </c>
      <c r="L2027" t="s">
        <v>612</v>
      </c>
      <c r="M2027" t="s">
        <v>1638</v>
      </c>
      <c r="N2027">
        <v>32.808398950131235</v>
      </c>
      <c r="P2027">
        <v>80</v>
      </c>
      <c r="Q2027">
        <v>70.600000000000009</v>
      </c>
      <c r="R2027">
        <v>85</v>
      </c>
      <c r="S2027">
        <v>95.3</v>
      </c>
      <c r="T2027">
        <v>1</v>
      </c>
      <c r="U2027">
        <v>32</v>
      </c>
      <c r="V2027">
        <v>11600</v>
      </c>
      <c r="AB2027" t="s">
        <v>63</v>
      </c>
      <c r="AC2027" t="s">
        <v>63</v>
      </c>
      <c r="AD2027" t="s">
        <v>63</v>
      </c>
      <c r="AE2027" t="s">
        <v>75</v>
      </c>
      <c r="AG2027">
        <v>1965</v>
      </c>
      <c r="AH2027">
        <v>1.0900000000000001</v>
      </c>
      <c r="AI2027">
        <v>38.95017</v>
      </c>
      <c r="AJ2027">
        <v>-99.5745</v>
      </c>
      <c r="AL2027">
        <v>2</v>
      </c>
      <c r="AM2027" t="s">
        <v>63</v>
      </c>
      <c r="AN2027" t="s">
        <v>19652</v>
      </c>
      <c r="AO2027" t="s">
        <v>103</v>
      </c>
      <c r="AP2027" t="s">
        <v>116</v>
      </c>
      <c r="AQ2027" t="s">
        <v>843</v>
      </c>
      <c r="AR2027" t="s">
        <v>401</v>
      </c>
      <c r="AS2027" t="s">
        <v>83</v>
      </c>
      <c r="AT2027" s="5">
        <v>39819</v>
      </c>
      <c r="AU2027" t="s">
        <v>129</v>
      </c>
      <c r="AV2027" t="s">
        <v>149</v>
      </c>
      <c r="AW2027" t="s">
        <v>150</v>
      </c>
    </row>
    <row r="2028" spans="1:49" x14ac:dyDescent="0.25">
      <c r="A2028">
        <v>506</v>
      </c>
      <c r="B2028" t="s">
        <v>9359</v>
      </c>
      <c r="C2028">
        <v>1</v>
      </c>
      <c r="D2028" t="s">
        <v>86</v>
      </c>
      <c r="E2028" t="s">
        <v>64</v>
      </c>
      <c r="F2028" t="s">
        <v>65</v>
      </c>
      <c r="G2028">
        <v>145.61000000000001</v>
      </c>
      <c r="H2028" t="s">
        <v>90</v>
      </c>
      <c r="I2028" t="s">
        <v>63</v>
      </c>
      <c r="J2028" t="s">
        <v>210</v>
      </c>
      <c r="K2028" t="s">
        <v>9360</v>
      </c>
      <c r="L2028" t="s">
        <v>9361</v>
      </c>
      <c r="M2028" t="s">
        <v>999</v>
      </c>
      <c r="N2028">
        <v>170.50524934383202</v>
      </c>
      <c r="O2028">
        <v>2</v>
      </c>
      <c r="P2028">
        <v>40</v>
      </c>
      <c r="Q2028">
        <v>98</v>
      </c>
      <c r="R2028">
        <v>85</v>
      </c>
      <c r="S2028">
        <v>96</v>
      </c>
      <c r="T2028">
        <v>0</v>
      </c>
      <c r="U2028">
        <v>30</v>
      </c>
      <c r="V2028">
        <v>6300</v>
      </c>
      <c r="AB2028" t="s">
        <v>98</v>
      </c>
      <c r="AC2028" t="s">
        <v>98</v>
      </c>
      <c r="AD2028" t="s">
        <v>98</v>
      </c>
      <c r="AE2028" t="s">
        <v>63</v>
      </c>
      <c r="AG2028">
        <v>1965</v>
      </c>
      <c r="AH2028">
        <v>1.87</v>
      </c>
      <c r="AI2028">
        <v>38.949935000000004</v>
      </c>
      <c r="AJ2028">
        <v>-99.560129000000003</v>
      </c>
      <c r="AK2028" t="s">
        <v>262</v>
      </c>
      <c r="AL2028">
        <v>4</v>
      </c>
      <c r="AM2028" t="s">
        <v>63</v>
      </c>
      <c r="AN2028" t="s">
        <v>9362</v>
      </c>
      <c r="AO2028" t="s">
        <v>103</v>
      </c>
      <c r="AP2028" t="s">
        <v>80</v>
      </c>
      <c r="AQ2028" t="s">
        <v>336</v>
      </c>
      <c r="AR2028" t="s">
        <v>337</v>
      </c>
      <c r="AS2028" t="s">
        <v>83</v>
      </c>
      <c r="AT2028" s="5">
        <v>36495</v>
      </c>
      <c r="AU2028" t="s">
        <v>63</v>
      </c>
      <c r="AV2028" t="s">
        <v>274</v>
      </c>
      <c r="AW2028" t="s">
        <v>105</v>
      </c>
    </row>
    <row r="2029" spans="1:49" x14ac:dyDescent="0.25">
      <c r="A2029">
        <v>447</v>
      </c>
      <c r="B2029" t="s">
        <v>23272</v>
      </c>
      <c r="C2029">
        <v>1</v>
      </c>
      <c r="D2029" t="s">
        <v>86</v>
      </c>
      <c r="E2029" t="s">
        <v>64</v>
      </c>
      <c r="F2029" t="s">
        <v>65</v>
      </c>
      <c r="G2029">
        <v>145.62</v>
      </c>
      <c r="H2029" t="s">
        <v>90</v>
      </c>
      <c r="I2029" t="s">
        <v>63</v>
      </c>
      <c r="J2029" t="s">
        <v>210</v>
      </c>
      <c r="K2029" t="s">
        <v>23273</v>
      </c>
      <c r="L2029" t="s">
        <v>23274</v>
      </c>
      <c r="M2029" t="s">
        <v>1136</v>
      </c>
      <c r="N2029">
        <v>170.50524934383202</v>
      </c>
      <c r="O2029">
        <v>2</v>
      </c>
      <c r="P2029">
        <v>40</v>
      </c>
      <c r="Q2029">
        <v>96</v>
      </c>
      <c r="R2029">
        <v>85</v>
      </c>
      <c r="S2029">
        <v>96.8</v>
      </c>
      <c r="T2029">
        <v>0</v>
      </c>
      <c r="U2029">
        <v>30</v>
      </c>
      <c r="V2029">
        <v>6300</v>
      </c>
      <c r="AB2029" t="s">
        <v>98</v>
      </c>
      <c r="AC2029" t="s">
        <v>98</v>
      </c>
      <c r="AD2029" t="s">
        <v>98</v>
      </c>
      <c r="AE2029" t="s">
        <v>63</v>
      </c>
      <c r="AG2029">
        <v>1965</v>
      </c>
      <c r="AH2029">
        <v>1.8800000000000001</v>
      </c>
      <c r="AI2029">
        <v>38.949669999999998</v>
      </c>
      <c r="AJ2029">
        <v>-99.560140000000004</v>
      </c>
      <c r="AK2029" t="s">
        <v>262</v>
      </c>
      <c r="AL2029">
        <v>4</v>
      </c>
      <c r="AM2029" t="s">
        <v>63</v>
      </c>
      <c r="AN2029" t="s">
        <v>23275</v>
      </c>
      <c r="AO2029" t="s">
        <v>103</v>
      </c>
      <c r="AP2029" t="s">
        <v>80</v>
      </c>
      <c r="AQ2029" t="s">
        <v>336</v>
      </c>
      <c r="AR2029" t="s">
        <v>337</v>
      </c>
      <c r="AS2029" t="s">
        <v>83</v>
      </c>
      <c r="AT2029" s="5">
        <v>36495</v>
      </c>
      <c r="AU2029" t="s">
        <v>63</v>
      </c>
      <c r="AV2029" t="s">
        <v>274</v>
      </c>
      <c r="AW2029" t="s">
        <v>105</v>
      </c>
    </row>
    <row r="2030" spans="1:49" x14ac:dyDescent="0.25">
      <c r="A2030">
        <v>168</v>
      </c>
      <c r="B2030" t="s">
        <v>16571</v>
      </c>
      <c r="C2030">
        <v>1</v>
      </c>
      <c r="D2030" t="s">
        <v>86</v>
      </c>
      <c r="E2030" t="s">
        <v>64</v>
      </c>
      <c r="F2030" t="s">
        <v>65</v>
      </c>
      <c r="G2030">
        <v>145.93</v>
      </c>
      <c r="H2030" t="s">
        <v>489</v>
      </c>
      <c r="I2030" t="s">
        <v>63</v>
      </c>
      <c r="J2030" t="s">
        <v>210</v>
      </c>
      <c r="K2030" t="s">
        <v>16572</v>
      </c>
      <c r="L2030" t="s">
        <v>612</v>
      </c>
      <c r="M2030" t="s">
        <v>1638</v>
      </c>
      <c r="N2030">
        <v>32.906824146981627</v>
      </c>
      <c r="P2030">
        <v>80</v>
      </c>
      <c r="Q2030">
        <v>80.5</v>
      </c>
      <c r="R2030">
        <v>85</v>
      </c>
      <c r="S2030">
        <v>97</v>
      </c>
      <c r="T2030">
        <v>1</v>
      </c>
      <c r="U2030">
        <v>30</v>
      </c>
      <c r="V2030">
        <v>12600</v>
      </c>
      <c r="AB2030" t="s">
        <v>63</v>
      </c>
      <c r="AC2030" t="s">
        <v>63</v>
      </c>
      <c r="AD2030" t="s">
        <v>63</v>
      </c>
      <c r="AE2030" t="s">
        <v>98</v>
      </c>
      <c r="AG2030">
        <v>1965</v>
      </c>
      <c r="AH2030">
        <v>2.1800000000000002</v>
      </c>
      <c r="AI2030">
        <v>38.949640000000002</v>
      </c>
      <c r="AJ2030">
        <v>-99.554329999999993</v>
      </c>
      <c r="AL2030">
        <v>2</v>
      </c>
      <c r="AM2030" t="s">
        <v>63</v>
      </c>
      <c r="AN2030" t="s">
        <v>16573</v>
      </c>
      <c r="AO2030" t="s">
        <v>103</v>
      </c>
      <c r="AP2030" t="s">
        <v>80</v>
      </c>
      <c r="AQ2030" t="s">
        <v>172</v>
      </c>
      <c r="AR2030" t="s">
        <v>133</v>
      </c>
      <c r="AS2030" t="s">
        <v>83</v>
      </c>
      <c r="AT2030" s="5">
        <v>39819</v>
      </c>
      <c r="AU2030" t="s">
        <v>129</v>
      </c>
      <c r="AV2030" t="s">
        <v>149</v>
      </c>
      <c r="AW2030" t="s">
        <v>150</v>
      </c>
    </row>
    <row r="2031" spans="1:49" x14ac:dyDescent="0.25">
      <c r="A2031">
        <v>689</v>
      </c>
      <c r="B2031" t="s">
        <v>8844</v>
      </c>
      <c r="C2031">
        <v>1</v>
      </c>
      <c r="D2031" t="s">
        <v>86</v>
      </c>
      <c r="E2031" t="s">
        <v>64</v>
      </c>
      <c r="F2031" t="s">
        <v>65</v>
      </c>
      <c r="G2031">
        <v>146.74</v>
      </c>
      <c r="H2031" t="s">
        <v>223</v>
      </c>
      <c r="I2031" t="s">
        <v>63</v>
      </c>
      <c r="J2031" t="s">
        <v>210</v>
      </c>
      <c r="K2031" t="s">
        <v>8845</v>
      </c>
      <c r="L2031" t="s">
        <v>1638</v>
      </c>
      <c r="M2031" t="s">
        <v>491</v>
      </c>
      <c r="N2031">
        <v>240.48556430446195</v>
      </c>
      <c r="P2031">
        <v>24</v>
      </c>
      <c r="Q2031">
        <v>95.9</v>
      </c>
      <c r="R2031">
        <v>90</v>
      </c>
      <c r="S2031">
        <v>99.600000000000009</v>
      </c>
      <c r="T2031">
        <v>30</v>
      </c>
      <c r="U2031">
        <v>3</v>
      </c>
      <c r="V2031">
        <v>40</v>
      </c>
      <c r="AB2031" t="s">
        <v>98</v>
      </c>
      <c r="AC2031" t="s">
        <v>75</v>
      </c>
      <c r="AD2031" t="s">
        <v>98</v>
      </c>
      <c r="AE2031" t="s">
        <v>63</v>
      </c>
      <c r="AG2031">
        <v>1965</v>
      </c>
      <c r="AH2031">
        <v>2.99</v>
      </c>
      <c r="AI2031">
        <v>38.949689999999997</v>
      </c>
      <c r="AJ2031">
        <v>-99.539370000000005</v>
      </c>
      <c r="AL2031">
        <v>4</v>
      </c>
      <c r="AM2031" t="s">
        <v>63</v>
      </c>
      <c r="AN2031" t="s">
        <v>8846</v>
      </c>
      <c r="AO2031" t="s">
        <v>103</v>
      </c>
      <c r="AP2031" t="s">
        <v>147</v>
      </c>
      <c r="AQ2031" t="s">
        <v>186</v>
      </c>
      <c r="AR2031" t="s">
        <v>256</v>
      </c>
      <c r="AS2031" t="s">
        <v>83</v>
      </c>
      <c r="AT2031" s="5">
        <v>34669</v>
      </c>
      <c r="AU2031" t="s">
        <v>63</v>
      </c>
      <c r="AV2031" t="s">
        <v>200</v>
      </c>
      <c r="AW2031" t="s">
        <v>150</v>
      </c>
    </row>
    <row r="2032" spans="1:49" x14ac:dyDescent="0.25">
      <c r="A2032">
        <v>1739</v>
      </c>
      <c r="B2032" t="s">
        <v>4809</v>
      </c>
      <c r="C2032">
        <v>1</v>
      </c>
      <c r="D2032" t="s">
        <v>86</v>
      </c>
      <c r="E2032" t="s">
        <v>64</v>
      </c>
      <c r="F2032" t="s">
        <v>65</v>
      </c>
      <c r="G2032">
        <v>147.1</v>
      </c>
      <c r="H2032" t="s">
        <v>489</v>
      </c>
      <c r="I2032" t="s">
        <v>63</v>
      </c>
      <c r="J2032" t="s">
        <v>210</v>
      </c>
      <c r="K2032" t="s">
        <v>4810</v>
      </c>
      <c r="L2032" t="s">
        <v>612</v>
      </c>
      <c r="M2032" t="s">
        <v>1638</v>
      </c>
      <c r="N2032">
        <v>32.808398950131235</v>
      </c>
      <c r="P2032">
        <v>80</v>
      </c>
      <c r="Q2032">
        <v>69</v>
      </c>
      <c r="R2032">
        <v>92</v>
      </c>
      <c r="S2032">
        <v>94.7</v>
      </c>
      <c r="T2032">
        <v>1</v>
      </c>
      <c r="U2032">
        <v>30</v>
      </c>
      <c r="V2032">
        <v>12600</v>
      </c>
      <c r="AB2032" t="s">
        <v>63</v>
      </c>
      <c r="AC2032" t="s">
        <v>63</v>
      </c>
      <c r="AD2032" t="s">
        <v>63</v>
      </c>
      <c r="AE2032" t="s">
        <v>98</v>
      </c>
      <c r="AG2032">
        <v>1965</v>
      </c>
      <c r="AH2032">
        <v>3.35</v>
      </c>
      <c r="AI2032">
        <v>38.949820000000003</v>
      </c>
      <c r="AJ2032">
        <v>-99.532430000000005</v>
      </c>
      <c r="AL2032">
        <v>2</v>
      </c>
      <c r="AM2032" t="s">
        <v>63</v>
      </c>
      <c r="AN2032" t="s">
        <v>4811</v>
      </c>
      <c r="AO2032" t="s">
        <v>103</v>
      </c>
      <c r="AP2032" t="s">
        <v>80</v>
      </c>
      <c r="AQ2032" t="s">
        <v>1538</v>
      </c>
      <c r="AR2032" t="s">
        <v>186</v>
      </c>
      <c r="AS2032" t="s">
        <v>83</v>
      </c>
      <c r="AT2032" s="5">
        <v>39819</v>
      </c>
      <c r="AU2032" t="s">
        <v>129</v>
      </c>
      <c r="AV2032" t="s">
        <v>149</v>
      </c>
      <c r="AW2032" t="s">
        <v>150</v>
      </c>
    </row>
    <row r="2033" spans="1:49" x14ac:dyDescent="0.25">
      <c r="A2033">
        <v>1172</v>
      </c>
      <c r="B2033" t="s">
        <v>21184</v>
      </c>
      <c r="C2033">
        <v>1</v>
      </c>
      <c r="D2033" t="s">
        <v>86</v>
      </c>
      <c r="E2033" t="s">
        <v>64</v>
      </c>
      <c r="F2033" t="s">
        <v>65</v>
      </c>
      <c r="G2033">
        <v>149.02000000000001</v>
      </c>
      <c r="H2033" t="s">
        <v>223</v>
      </c>
      <c r="I2033" t="s">
        <v>63</v>
      </c>
      <c r="J2033" t="s">
        <v>210</v>
      </c>
      <c r="K2033" t="s">
        <v>21185</v>
      </c>
      <c r="L2033" t="s">
        <v>1638</v>
      </c>
      <c r="M2033" t="s">
        <v>491</v>
      </c>
      <c r="N2033">
        <v>352.49343832020998</v>
      </c>
      <c r="P2033">
        <v>24</v>
      </c>
      <c r="Q2033">
        <v>95.100000000000009</v>
      </c>
      <c r="R2033">
        <v>90</v>
      </c>
      <c r="S2033">
        <v>97.8</v>
      </c>
      <c r="T2033">
        <v>60</v>
      </c>
      <c r="U2033">
        <v>3</v>
      </c>
      <c r="V2033">
        <v>40</v>
      </c>
      <c r="AB2033" t="s">
        <v>98</v>
      </c>
      <c r="AC2033" t="s">
        <v>98</v>
      </c>
      <c r="AD2033" t="s">
        <v>98</v>
      </c>
      <c r="AE2033" t="s">
        <v>63</v>
      </c>
      <c r="AG2033">
        <v>1965</v>
      </c>
      <c r="AH2033">
        <v>5.2700000000000005</v>
      </c>
      <c r="AI2033">
        <v>38.942619999999998</v>
      </c>
      <c r="AJ2033">
        <v>-99.498339999999999</v>
      </c>
      <c r="AL2033">
        <v>4</v>
      </c>
      <c r="AM2033" t="s">
        <v>63</v>
      </c>
      <c r="AN2033" t="s">
        <v>21186</v>
      </c>
      <c r="AO2033" t="s">
        <v>103</v>
      </c>
      <c r="AP2033" t="s">
        <v>147</v>
      </c>
      <c r="AQ2033" t="s">
        <v>317</v>
      </c>
      <c r="AR2033" t="s">
        <v>1031</v>
      </c>
      <c r="AS2033" t="s">
        <v>83</v>
      </c>
      <c r="AT2033" s="5">
        <v>34820</v>
      </c>
      <c r="AU2033" t="s">
        <v>63</v>
      </c>
      <c r="AV2033" t="s">
        <v>200</v>
      </c>
      <c r="AW2033" t="s">
        <v>150</v>
      </c>
    </row>
    <row r="2034" spans="1:49" x14ac:dyDescent="0.25">
      <c r="A2034">
        <v>3554</v>
      </c>
      <c r="B2034" t="s">
        <v>3119</v>
      </c>
      <c r="C2034">
        <v>1</v>
      </c>
      <c r="D2034" t="s">
        <v>86</v>
      </c>
      <c r="E2034" t="s">
        <v>64</v>
      </c>
      <c r="F2034" t="s">
        <v>65</v>
      </c>
      <c r="G2034">
        <v>149.84</v>
      </c>
      <c r="H2034" t="s">
        <v>90</v>
      </c>
      <c r="I2034" t="s">
        <v>63</v>
      </c>
      <c r="J2034" t="s">
        <v>210</v>
      </c>
      <c r="K2034" t="s">
        <v>3120</v>
      </c>
      <c r="L2034" t="s">
        <v>491</v>
      </c>
      <c r="M2034" t="s">
        <v>999</v>
      </c>
      <c r="N2034">
        <v>122.60498687664041</v>
      </c>
      <c r="O2034">
        <v>18</v>
      </c>
      <c r="P2034">
        <v>40</v>
      </c>
      <c r="Q2034">
        <v>96.4</v>
      </c>
      <c r="R2034">
        <v>85</v>
      </c>
      <c r="S2034">
        <v>87.600000000000009</v>
      </c>
      <c r="T2034">
        <v>1</v>
      </c>
      <c r="U2034">
        <v>30</v>
      </c>
      <c r="V2034">
        <v>6300</v>
      </c>
      <c r="AB2034" t="s">
        <v>98</v>
      </c>
      <c r="AC2034" t="s">
        <v>98</v>
      </c>
      <c r="AD2034" t="s">
        <v>98</v>
      </c>
      <c r="AE2034" t="s">
        <v>63</v>
      </c>
      <c r="AG2034">
        <v>1965</v>
      </c>
      <c r="AH2034">
        <v>6.1000000000000005</v>
      </c>
      <c r="AI2034">
        <v>38.938619000000003</v>
      </c>
      <c r="AJ2034">
        <v>-99.483919</v>
      </c>
      <c r="AK2034" t="s">
        <v>262</v>
      </c>
      <c r="AL2034">
        <v>3</v>
      </c>
      <c r="AM2034" t="s">
        <v>63</v>
      </c>
      <c r="AN2034" t="s">
        <v>3121</v>
      </c>
      <c r="AO2034" t="s">
        <v>103</v>
      </c>
      <c r="AP2034" t="s">
        <v>80</v>
      </c>
      <c r="AQ2034" t="s">
        <v>336</v>
      </c>
      <c r="AR2034" t="s">
        <v>337</v>
      </c>
      <c r="AS2034" t="s">
        <v>83</v>
      </c>
      <c r="AT2034" s="5">
        <v>36495</v>
      </c>
      <c r="AU2034" t="s">
        <v>63</v>
      </c>
      <c r="AV2034" t="s">
        <v>187</v>
      </c>
      <c r="AW2034" t="s">
        <v>188</v>
      </c>
    </row>
    <row r="2035" spans="1:49" x14ac:dyDescent="0.25">
      <c r="A2035">
        <v>581</v>
      </c>
      <c r="B2035" t="s">
        <v>27844</v>
      </c>
      <c r="C2035">
        <v>1</v>
      </c>
      <c r="D2035" t="s">
        <v>86</v>
      </c>
      <c r="E2035" t="s">
        <v>64</v>
      </c>
      <c r="F2035" t="s">
        <v>65</v>
      </c>
      <c r="G2035">
        <v>149.85</v>
      </c>
      <c r="H2035" t="s">
        <v>90</v>
      </c>
      <c r="I2035" t="s">
        <v>63</v>
      </c>
      <c r="J2035" t="s">
        <v>210</v>
      </c>
      <c r="K2035" t="s">
        <v>27845</v>
      </c>
      <c r="L2035" t="s">
        <v>491</v>
      </c>
      <c r="M2035" t="s">
        <v>1136</v>
      </c>
      <c r="N2035">
        <v>122.60498687664041</v>
      </c>
      <c r="O2035">
        <v>18</v>
      </c>
      <c r="P2035">
        <v>40</v>
      </c>
      <c r="Q2035">
        <v>96.4</v>
      </c>
      <c r="R2035">
        <v>88</v>
      </c>
      <c r="S2035">
        <v>96.600000000000009</v>
      </c>
      <c r="T2035">
        <v>1</v>
      </c>
      <c r="U2035">
        <v>30</v>
      </c>
      <c r="V2035">
        <v>6300</v>
      </c>
      <c r="AB2035" t="s">
        <v>98</v>
      </c>
      <c r="AC2035" t="s">
        <v>98</v>
      </c>
      <c r="AD2035" t="s">
        <v>98</v>
      </c>
      <c r="AE2035" t="s">
        <v>63</v>
      </c>
      <c r="AG2035">
        <v>1965</v>
      </c>
      <c r="AH2035">
        <v>6.11</v>
      </c>
      <c r="AI2035">
        <v>38.938370999999997</v>
      </c>
      <c r="AJ2035">
        <v>-99.483939000000007</v>
      </c>
      <c r="AK2035" t="s">
        <v>262</v>
      </c>
      <c r="AL2035">
        <v>3</v>
      </c>
      <c r="AM2035" t="s">
        <v>63</v>
      </c>
      <c r="AN2035" t="s">
        <v>27846</v>
      </c>
      <c r="AO2035" t="s">
        <v>103</v>
      </c>
      <c r="AP2035" t="s">
        <v>80</v>
      </c>
      <c r="AQ2035" t="s">
        <v>336</v>
      </c>
      <c r="AR2035" t="s">
        <v>337</v>
      </c>
      <c r="AS2035" t="s">
        <v>83</v>
      </c>
      <c r="AT2035" s="5">
        <v>36495</v>
      </c>
      <c r="AU2035" t="s">
        <v>63</v>
      </c>
      <c r="AV2035" t="s">
        <v>187</v>
      </c>
      <c r="AW2035" t="s">
        <v>188</v>
      </c>
    </row>
    <row r="2036" spans="1:49" x14ac:dyDescent="0.25">
      <c r="A2036">
        <v>1636</v>
      </c>
      <c r="B2036" t="s">
        <v>14880</v>
      </c>
      <c r="C2036">
        <v>1</v>
      </c>
      <c r="D2036" t="s">
        <v>86</v>
      </c>
      <c r="E2036" t="s">
        <v>64</v>
      </c>
      <c r="F2036" t="s">
        <v>65</v>
      </c>
      <c r="G2036">
        <v>151.88</v>
      </c>
      <c r="H2036" t="s">
        <v>489</v>
      </c>
      <c r="I2036" t="s">
        <v>63</v>
      </c>
      <c r="J2036" t="s">
        <v>210</v>
      </c>
      <c r="K2036" t="s">
        <v>14881</v>
      </c>
      <c r="L2036" t="s">
        <v>612</v>
      </c>
      <c r="M2036" t="s">
        <v>1638</v>
      </c>
      <c r="N2036">
        <v>32.808398950131235</v>
      </c>
      <c r="P2036">
        <v>80</v>
      </c>
      <c r="Q2036">
        <v>76.600000000000009</v>
      </c>
      <c r="R2036">
        <v>85</v>
      </c>
      <c r="S2036">
        <v>95.100000000000009</v>
      </c>
      <c r="T2036">
        <v>1</v>
      </c>
      <c r="U2036">
        <v>30</v>
      </c>
      <c r="V2036">
        <v>12600</v>
      </c>
      <c r="AB2036" t="s">
        <v>63</v>
      </c>
      <c r="AC2036" t="s">
        <v>63</v>
      </c>
      <c r="AD2036" t="s">
        <v>63</v>
      </c>
      <c r="AE2036" t="s">
        <v>98</v>
      </c>
      <c r="AG2036">
        <v>1965</v>
      </c>
      <c r="AH2036">
        <v>8.1300000000000008</v>
      </c>
      <c r="AI2036">
        <v>38.928800000000003</v>
      </c>
      <c r="AJ2036">
        <v>-99.44847</v>
      </c>
      <c r="AL2036">
        <v>2</v>
      </c>
      <c r="AM2036" t="s">
        <v>63</v>
      </c>
      <c r="AN2036" t="s">
        <v>14882</v>
      </c>
      <c r="AO2036" t="s">
        <v>103</v>
      </c>
      <c r="AP2036" t="s">
        <v>80</v>
      </c>
      <c r="AQ2036" t="s">
        <v>159</v>
      </c>
      <c r="AR2036" t="s">
        <v>264</v>
      </c>
      <c r="AS2036" t="s">
        <v>83</v>
      </c>
      <c r="AT2036" s="5">
        <v>39819</v>
      </c>
      <c r="AU2036" t="s">
        <v>129</v>
      </c>
      <c r="AV2036" t="s">
        <v>149</v>
      </c>
      <c r="AW2036" t="s">
        <v>150</v>
      </c>
    </row>
    <row r="2037" spans="1:49" x14ac:dyDescent="0.25">
      <c r="A2037">
        <v>3563</v>
      </c>
      <c r="B2037" t="s">
        <v>26496</v>
      </c>
      <c r="C2037">
        <v>1</v>
      </c>
      <c r="D2037" t="s">
        <v>86</v>
      </c>
      <c r="E2037" t="s">
        <v>64</v>
      </c>
      <c r="F2037" t="s">
        <v>65</v>
      </c>
      <c r="G2037">
        <v>153.02000000000001</v>
      </c>
      <c r="H2037" t="s">
        <v>90</v>
      </c>
      <c r="I2037" t="s">
        <v>63</v>
      </c>
      <c r="J2037" t="s">
        <v>210</v>
      </c>
      <c r="K2037" t="s">
        <v>26497</v>
      </c>
      <c r="L2037" t="s">
        <v>15333</v>
      </c>
      <c r="M2037" t="s">
        <v>999</v>
      </c>
      <c r="N2037">
        <v>122.60498687664041</v>
      </c>
      <c r="O2037">
        <v>19</v>
      </c>
      <c r="P2037">
        <v>40</v>
      </c>
      <c r="Q2037">
        <v>97.4</v>
      </c>
      <c r="R2037">
        <v>90</v>
      </c>
      <c r="S2037">
        <v>87.100000000000009</v>
      </c>
      <c r="T2037">
        <v>1</v>
      </c>
      <c r="U2037">
        <v>29</v>
      </c>
      <c r="V2037">
        <v>6400</v>
      </c>
      <c r="AB2037" t="s">
        <v>98</v>
      </c>
      <c r="AC2037" t="s">
        <v>98</v>
      </c>
      <c r="AD2037" t="s">
        <v>98</v>
      </c>
      <c r="AE2037" t="s">
        <v>63</v>
      </c>
      <c r="AG2037">
        <v>1965</v>
      </c>
      <c r="AH2037">
        <v>9.27</v>
      </c>
      <c r="AI2037">
        <v>38.923250000000003</v>
      </c>
      <c r="AJ2037">
        <v>-99.428569999999993</v>
      </c>
      <c r="AK2037" t="s">
        <v>262</v>
      </c>
      <c r="AL2037">
        <v>3</v>
      </c>
      <c r="AM2037" t="s">
        <v>63</v>
      </c>
      <c r="AN2037" t="s">
        <v>26498</v>
      </c>
      <c r="AO2037" t="s">
        <v>103</v>
      </c>
      <c r="AP2037" t="s">
        <v>80</v>
      </c>
      <c r="AQ2037" t="s">
        <v>336</v>
      </c>
      <c r="AR2037" t="s">
        <v>337</v>
      </c>
      <c r="AS2037" t="s">
        <v>83</v>
      </c>
      <c r="AT2037" s="5">
        <v>36495</v>
      </c>
      <c r="AU2037" t="s">
        <v>63</v>
      </c>
      <c r="AV2037" t="s">
        <v>187</v>
      </c>
      <c r="AW2037" t="s">
        <v>188</v>
      </c>
    </row>
    <row r="2038" spans="1:49" x14ac:dyDescent="0.25">
      <c r="A2038">
        <v>558</v>
      </c>
      <c r="B2038" t="s">
        <v>20659</v>
      </c>
      <c r="C2038">
        <v>1</v>
      </c>
      <c r="D2038" t="s">
        <v>86</v>
      </c>
      <c r="E2038" t="s">
        <v>64</v>
      </c>
      <c r="F2038" t="s">
        <v>65</v>
      </c>
      <c r="G2038">
        <v>153.01</v>
      </c>
      <c r="H2038" t="s">
        <v>90</v>
      </c>
      <c r="I2038" t="s">
        <v>63</v>
      </c>
      <c r="J2038" t="s">
        <v>210</v>
      </c>
      <c r="K2038" t="s">
        <v>20660</v>
      </c>
      <c r="L2038" t="s">
        <v>20661</v>
      </c>
      <c r="M2038" t="s">
        <v>1136</v>
      </c>
      <c r="N2038">
        <v>122.60498687664041</v>
      </c>
      <c r="O2038">
        <v>19</v>
      </c>
      <c r="P2038">
        <v>40</v>
      </c>
      <c r="Q2038">
        <v>96.4</v>
      </c>
      <c r="R2038">
        <v>90</v>
      </c>
      <c r="S2038">
        <v>98.7</v>
      </c>
      <c r="T2038">
        <v>1</v>
      </c>
      <c r="U2038">
        <v>29</v>
      </c>
      <c r="V2038">
        <v>6400</v>
      </c>
      <c r="AB2038" t="s">
        <v>98</v>
      </c>
      <c r="AC2038" t="s">
        <v>98</v>
      </c>
      <c r="AD2038" t="s">
        <v>98</v>
      </c>
      <c r="AE2038" t="s">
        <v>63</v>
      </c>
      <c r="AG2038">
        <v>1965</v>
      </c>
      <c r="AH2038">
        <v>9.26</v>
      </c>
      <c r="AI2038">
        <v>38.923020000000001</v>
      </c>
      <c r="AJ2038">
        <v>-99.428572000000003</v>
      </c>
      <c r="AK2038" t="s">
        <v>262</v>
      </c>
      <c r="AL2038">
        <v>3</v>
      </c>
      <c r="AM2038" t="s">
        <v>63</v>
      </c>
      <c r="AN2038" t="s">
        <v>20662</v>
      </c>
      <c r="AO2038" t="s">
        <v>103</v>
      </c>
      <c r="AP2038" t="s">
        <v>80</v>
      </c>
      <c r="AQ2038" t="s">
        <v>336</v>
      </c>
      <c r="AR2038" t="s">
        <v>337</v>
      </c>
      <c r="AS2038" t="s">
        <v>83</v>
      </c>
      <c r="AT2038" s="5">
        <v>36495</v>
      </c>
      <c r="AU2038" t="s">
        <v>63</v>
      </c>
      <c r="AV2038" t="s">
        <v>187</v>
      </c>
      <c r="AW2038" t="s">
        <v>188</v>
      </c>
    </row>
    <row r="2039" spans="1:49" x14ac:dyDescent="0.25">
      <c r="A2039">
        <v>3714</v>
      </c>
      <c r="B2039" t="s">
        <v>26263</v>
      </c>
      <c r="C2039">
        <v>1</v>
      </c>
      <c r="D2039" t="s">
        <v>86</v>
      </c>
      <c r="E2039" t="s">
        <v>64</v>
      </c>
      <c r="F2039" t="s">
        <v>65</v>
      </c>
      <c r="G2039">
        <v>153.86000000000001</v>
      </c>
      <c r="H2039" t="s">
        <v>90</v>
      </c>
      <c r="I2039" t="s">
        <v>63</v>
      </c>
      <c r="J2039" t="s">
        <v>210</v>
      </c>
      <c r="K2039" t="s">
        <v>26264</v>
      </c>
      <c r="L2039" t="s">
        <v>612</v>
      </c>
      <c r="M2039" t="s">
        <v>999</v>
      </c>
      <c r="N2039">
        <v>102.49343832020996</v>
      </c>
      <c r="P2039">
        <v>40</v>
      </c>
      <c r="Q2039">
        <v>93.7</v>
      </c>
      <c r="R2039">
        <v>90</v>
      </c>
      <c r="S2039">
        <v>88.5</v>
      </c>
      <c r="T2039">
        <v>1</v>
      </c>
      <c r="U2039">
        <v>29</v>
      </c>
      <c r="V2039">
        <v>6400</v>
      </c>
      <c r="AB2039" t="s">
        <v>75</v>
      </c>
      <c r="AC2039" t="s">
        <v>98</v>
      </c>
      <c r="AD2039" t="s">
        <v>98</v>
      </c>
      <c r="AE2039" t="s">
        <v>63</v>
      </c>
      <c r="AG2039">
        <v>1965</v>
      </c>
      <c r="AH2039">
        <v>10.11</v>
      </c>
      <c r="AI2039">
        <v>38.921731000000001</v>
      </c>
      <c r="AJ2039">
        <v>-99.413224</v>
      </c>
      <c r="AL2039">
        <v>3</v>
      </c>
      <c r="AM2039" t="s">
        <v>63</v>
      </c>
      <c r="AN2039" t="s">
        <v>26265</v>
      </c>
      <c r="AO2039" t="s">
        <v>103</v>
      </c>
      <c r="AP2039" t="s">
        <v>80</v>
      </c>
      <c r="AQ2039" t="s">
        <v>101</v>
      </c>
      <c r="AR2039" t="s">
        <v>102</v>
      </c>
      <c r="AS2039" t="s">
        <v>83</v>
      </c>
      <c r="AT2039" s="5">
        <v>36495</v>
      </c>
      <c r="AU2039" t="s">
        <v>103</v>
      </c>
      <c r="AV2039" t="s">
        <v>187</v>
      </c>
      <c r="AW2039" t="s">
        <v>188</v>
      </c>
    </row>
    <row r="2040" spans="1:49" x14ac:dyDescent="0.25">
      <c r="A2040">
        <v>3714</v>
      </c>
      <c r="B2040" t="s">
        <v>25790</v>
      </c>
      <c r="C2040">
        <v>1</v>
      </c>
      <c r="D2040" t="s">
        <v>86</v>
      </c>
      <c r="E2040" t="s">
        <v>64</v>
      </c>
      <c r="F2040" t="s">
        <v>65</v>
      </c>
      <c r="G2040">
        <v>153.87</v>
      </c>
      <c r="H2040" t="s">
        <v>90</v>
      </c>
      <c r="I2040" t="s">
        <v>63</v>
      </c>
      <c r="J2040" t="s">
        <v>210</v>
      </c>
      <c r="K2040" t="s">
        <v>25791</v>
      </c>
      <c r="L2040" t="s">
        <v>612</v>
      </c>
      <c r="M2040" t="s">
        <v>1136</v>
      </c>
      <c r="N2040">
        <v>102.49343832020996</v>
      </c>
      <c r="P2040">
        <v>40</v>
      </c>
      <c r="Q2040">
        <v>93.7</v>
      </c>
      <c r="R2040">
        <v>90</v>
      </c>
      <c r="S2040">
        <v>88.100000000000009</v>
      </c>
      <c r="T2040">
        <v>1</v>
      </c>
      <c r="U2040">
        <v>29</v>
      </c>
      <c r="V2040">
        <v>6400</v>
      </c>
      <c r="AB2040" t="s">
        <v>75</v>
      </c>
      <c r="AC2040" t="s">
        <v>98</v>
      </c>
      <c r="AD2040" t="s">
        <v>98</v>
      </c>
      <c r="AE2040" t="s">
        <v>63</v>
      </c>
      <c r="AG2040">
        <v>1965</v>
      </c>
      <c r="AH2040">
        <v>10.120000000000001</v>
      </c>
      <c r="AI2040">
        <v>38.921503999999999</v>
      </c>
      <c r="AJ2040">
        <v>-99.413184999999999</v>
      </c>
      <c r="AL2040">
        <v>3</v>
      </c>
      <c r="AM2040" t="s">
        <v>63</v>
      </c>
      <c r="AN2040" t="s">
        <v>25792</v>
      </c>
      <c r="AO2040" t="s">
        <v>103</v>
      </c>
      <c r="AP2040" t="s">
        <v>80</v>
      </c>
      <c r="AQ2040" t="s">
        <v>101</v>
      </c>
      <c r="AR2040" t="s">
        <v>102</v>
      </c>
      <c r="AS2040" t="s">
        <v>83</v>
      </c>
      <c r="AT2040" s="5">
        <v>36495</v>
      </c>
      <c r="AU2040" t="s">
        <v>103</v>
      </c>
      <c r="AV2040" t="s">
        <v>187</v>
      </c>
      <c r="AW2040" t="s">
        <v>188</v>
      </c>
    </row>
    <row r="2041" spans="1:49" x14ac:dyDescent="0.25">
      <c r="A2041">
        <v>1667</v>
      </c>
      <c r="B2041" t="s">
        <v>22646</v>
      </c>
      <c r="C2041">
        <v>1</v>
      </c>
      <c r="D2041" t="s">
        <v>86</v>
      </c>
      <c r="E2041" t="s">
        <v>64</v>
      </c>
      <c r="F2041" t="s">
        <v>65</v>
      </c>
      <c r="G2041">
        <v>154.62</v>
      </c>
      <c r="H2041" t="s">
        <v>489</v>
      </c>
      <c r="I2041" t="s">
        <v>63</v>
      </c>
      <c r="J2041" t="s">
        <v>210</v>
      </c>
      <c r="K2041" t="s">
        <v>22647</v>
      </c>
      <c r="L2041" t="s">
        <v>612</v>
      </c>
      <c r="M2041" t="s">
        <v>1638</v>
      </c>
      <c r="N2041">
        <v>32.808398950131235</v>
      </c>
      <c r="P2041">
        <v>80</v>
      </c>
      <c r="Q2041">
        <v>77.600000000000009</v>
      </c>
      <c r="R2041">
        <v>92</v>
      </c>
      <c r="S2041">
        <v>94.2</v>
      </c>
      <c r="T2041">
        <v>1</v>
      </c>
      <c r="U2041">
        <v>29</v>
      </c>
      <c r="V2041">
        <v>12800</v>
      </c>
      <c r="AB2041" t="s">
        <v>63</v>
      </c>
      <c r="AC2041" t="s">
        <v>63</v>
      </c>
      <c r="AD2041" t="s">
        <v>63</v>
      </c>
      <c r="AE2041" t="s">
        <v>98</v>
      </c>
      <c r="AG2041">
        <v>1965</v>
      </c>
      <c r="AH2041">
        <v>10.870000000000001</v>
      </c>
      <c r="AI2041">
        <v>38.921680000000002</v>
      </c>
      <c r="AJ2041">
        <v>-99.399109999999993</v>
      </c>
      <c r="AL2041">
        <v>2</v>
      </c>
      <c r="AM2041" t="s">
        <v>63</v>
      </c>
      <c r="AN2041" t="s">
        <v>22648</v>
      </c>
      <c r="AO2041" t="s">
        <v>103</v>
      </c>
      <c r="AP2041" t="s">
        <v>80</v>
      </c>
      <c r="AQ2041" t="s">
        <v>826</v>
      </c>
      <c r="AR2041" t="s">
        <v>443</v>
      </c>
      <c r="AS2041" t="s">
        <v>83</v>
      </c>
      <c r="AT2041" s="5">
        <v>39819</v>
      </c>
      <c r="AU2041" t="s">
        <v>129</v>
      </c>
      <c r="AV2041" t="s">
        <v>149</v>
      </c>
      <c r="AW2041" t="s">
        <v>150</v>
      </c>
    </row>
    <row r="2042" spans="1:49" x14ac:dyDescent="0.25">
      <c r="A2042">
        <v>847</v>
      </c>
      <c r="B2042" t="s">
        <v>14541</v>
      </c>
      <c r="C2042">
        <v>1</v>
      </c>
      <c r="D2042" t="s">
        <v>86</v>
      </c>
      <c r="E2042" t="s">
        <v>64</v>
      </c>
      <c r="F2042" t="s">
        <v>65</v>
      </c>
      <c r="G2042">
        <v>155.05000000000001</v>
      </c>
      <c r="H2042" t="s">
        <v>223</v>
      </c>
      <c r="I2042" t="s">
        <v>63</v>
      </c>
      <c r="J2042" t="s">
        <v>210</v>
      </c>
      <c r="K2042" t="s">
        <v>14542</v>
      </c>
      <c r="L2042" t="s">
        <v>1638</v>
      </c>
      <c r="M2042" t="s">
        <v>491</v>
      </c>
      <c r="N2042">
        <v>240.48556430446195</v>
      </c>
      <c r="P2042">
        <v>24</v>
      </c>
      <c r="Q2042">
        <v>96</v>
      </c>
      <c r="R2042">
        <v>95</v>
      </c>
      <c r="S2042">
        <v>97.7</v>
      </c>
      <c r="T2042">
        <v>0</v>
      </c>
      <c r="U2042">
        <v>3</v>
      </c>
      <c r="V2042">
        <v>40</v>
      </c>
      <c r="AB2042" t="s">
        <v>98</v>
      </c>
      <c r="AC2042" t="s">
        <v>98</v>
      </c>
      <c r="AD2042" t="s">
        <v>98</v>
      </c>
      <c r="AE2042" t="s">
        <v>63</v>
      </c>
      <c r="AG2042">
        <v>1965</v>
      </c>
      <c r="AH2042">
        <v>11.3</v>
      </c>
      <c r="AI2042">
        <v>38.921709999999997</v>
      </c>
      <c r="AJ2042">
        <v>-99.391199999999998</v>
      </c>
      <c r="AL2042">
        <v>4</v>
      </c>
      <c r="AM2042" t="s">
        <v>63</v>
      </c>
      <c r="AN2042" t="s">
        <v>14543</v>
      </c>
      <c r="AO2042" t="s">
        <v>103</v>
      </c>
      <c r="AP2042" t="s">
        <v>147</v>
      </c>
      <c r="AQ2042" t="s">
        <v>186</v>
      </c>
      <c r="AR2042" t="s">
        <v>256</v>
      </c>
      <c r="AS2042" t="s">
        <v>83</v>
      </c>
      <c r="AT2042" s="5">
        <v>34820</v>
      </c>
      <c r="AU2042" t="s">
        <v>63</v>
      </c>
      <c r="AV2042" t="s">
        <v>200</v>
      </c>
      <c r="AW2042" t="s">
        <v>150</v>
      </c>
    </row>
    <row r="2043" spans="1:49" x14ac:dyDescent="0.25">
      <c r="A2043">
        <v>2804</v>
      </c>
      <c r="B2043" t="s">
        <v>9236</v>
      </c>
      <c r="C2043">
        <v>1</v>
      </c>
      <c r="D2043" t="s">
        <v>86</v>
      </c>
      <c r="E2043" t="s">
        <v>694</v>
      </c>
      <c r="F2043" t="s">
        <v>108</v>
      </c>
      <c r="G2043">
        <v>4.9000000000000004</v>
      </c>
      <c r="H2043" t="s">
        <v>223</v>
      </c>
      <c r="I2043" t="s">
        <v>63</v>
      </c>
      <c r="J2043" t="s">
        <v>210</v>
      </c>
      <c r="K2043" t="s">
        <v>9237</v>
      </c>
      <c r="L2043" t="s">
        <v>1638</v>
      </c>
      <c r="M2043" t="s">
        <v>9238</v>
      </c>
      <c r="N2043">
        <v>268.50393700787401</v>
      </c>
      <c r="P2043">
        <v>30</v>
      </c>
      <c r="Q2043">
        <v>79</v>
      </c>
      <c r="R2043">
        <v>90</v>
      </c>
      <c r="S2043">
        <v>88.600000000000009</v>
      </c>
      <c r="T2043">
        <v>0</v>
      </c>
      <c r="U2043">
        <v>14</v>
      </c>
      <c r="V2043">
        <v>2760</v>
      </c>
      <c r="AB2043" t="s">
        <v>75</v>
      </c>
      <c r="AC2043" t="s">
        <v>98</v>
      </c>
      <c r="AD2043" t="s">
        <v>98</v>
      </c>
      <c r="AE2043" t="s">
        <v>63</v>
      </c>
      <c r="AG2043">
        <v>1964</v>
      </c>
      <c r="AH2043">
        <v>13.4</v>
      </c>
      <c r="AI2043">
        <v>38.912529999999997</v>
      </c>
      <c r="AJ2043">
        <v>-99.354609999999994</v>
      </c>
      <c r="AL2043">
        <v>4</v>
      </c>
      <c r="AM2043" t="s">
        <v>63</v>
      </c>
      <c r="AN2043" t="s">
        <v>9239</v>
      </c>
      <c r="AO2043" t="s">
        <v>103</v>
      </c>
      <c r="AP2043" t="s">
        <v>116</v>
      </c>
      <c r="AQ2043" t="s">
        <v>118</v>
      </c>
      <c r="AR2043" t="s">
        <v>944</v>
      </c>
      <c r="AS2043" t="s">
        <v>83</v>
      </c>
      <c r="AT2043" s="5">
        <v>34669</v>
      </c>
      <c r="AU2043" t="s">
        <v>63</v>
      </c>
      <c r="AV2043" t="s">
        <v>173</v>
      </c>
      <c r="AW2043" t="s">
        <v>85</v>
      </c>
    </row>
    <row r="2044" spans="1:49" x14ac:dyDescent="0.25">
      <c r="A2044">
        <v>1024</v>
      </c>
      <c r="B2044" t="s">
        <v>7739</v>
      </c>
      <c r="C2044">
        <v>1</v>
      </c>
      <c r="D2044" t="s">
        <v>86</v>
      </c>
      <c r="E2044" t="s">
        <v>64</v>
      </c>
      <c r="F2044" t="s">
        <v>65</v>
      </c>
      <c r="G2044">
        <v>158.24</v>
      </c>
      <c r="H2044" t="s">
        <v>223</v>
      </c>
      <c r="I2044" t="s">
        <v>63</v>
      </c>
      <c r="J2044" t="s">
        <v>210</v>
      </c>
      <c r="K2044" t="s">
        <v>7740</v>
      </c>
      <c r="L2044" t="s">
        <v>1638</v>
      </c>
      <c r="M2044" t="s">
        <v>491</v>
      </c>
      <c r="N2044">
        <v>268.50393700787401</v>
      </c>
      <c r="P2044">
        <v>28</v>
      </c>
      <c r="Q2044">
        <v>86</v>
      </c>
      <c r="R2044">
        <v>90</v>
      </c>
      <c r="S2044">
        <v>98.3</v>
      </c>
      <c r="T2044">
        <v>3</v>
      </c>
      <c r="U2044">
        <v>3</v>
      </c>
      <c r="V2044">
        <v>1850</v>
      </c>
      <c r="AB2044" t="s">
        <v>98</v>
      </c>
      <c r="AC2044" t="s">
        <v>98</v>
      </c>
      <c r="AD2044" t="s">
        <v>98</v>
      </c>
      <c r="AE2044" t="s">
        <v>63</v>
      </c>
      <c r="AG2044">
        <v>1964</v>
      </c>
      <c r="AH2044">
        <v>14.5</v>
      </c>
      <c r="AI2044">
        <v>38.905940000000001</v>
      </c>
      <c r="AJ2044">
        <v>-99.335999999999999</v>
      </c>
      <c r="AL2044">
        <v>4</v>
      </c>
      <c r="AM2044" t="s">
        <v>63</v>
      </c>
      <c r="AN2044" t="s">
        <v>7741</v>
      </c>
      <c r="AO2044" t="s">
        <v>103</v>
      </c>
      <c r="AP2044" t="s">
        <v>116</v>
      </c>
      <c r="AQ2044" t="s">
        <v>230</v>
      </c>
      <c r="AR2044" t="s">
        <v>1097</v>
      </c>
      <c r="AS2044" t="s">
        <v>83</v>
      </c>
      <c r="AT2044" s="5">
        <v>34669</v>
      </c>
      <c r="AU2044" t="s">
        <v>63</v>
      </c>
      <c r="AV2044" t="s">
        <v>200</v>
      </c>
      <c r="AW2044" t="s">
        <v>150</v>
      </c>
    </row>
    <row r="2045" spans="1:49" x14ac:dyDescent="0.25">
      <c r="A2045">
        <v>3107</v>
      </c>
      <c r="B2045" t="s">
        <v>10953</v>
      </c>
      <c r="C2045">
        <v>1</v>
      </c>
      <c r="D2045" t="s">
        <v>86</v>
      </c>
      <c r="E2045" t="s">
        <v>64</v>
      </c>
      <c r="F2045" t="s">
        <v>65</v>
      </c>
      <c r="G2045">
        <v>159.34</v>
      </c>
      <c r="H2045" t="s">
        <v>90</v>
      </c>
      <c r="I2045" t="s">
        <v>63</v>
      </c>
      <c r="J2045" t="s">
        <v>210</v>
      </c>
      <c r="K2045" t="s">
        <v>10954</v>
      </c>
      <c r="L2045" t="s">
        <v>698</v>
      </c>
      <c r="M2045" t="s">
        <v>999</v>
      </c>
      <c r="N2045">
        <v>198.88451443569554</v>
      </c>
      <c r="O2045">
        <v>30</v>
      </c>
      <c r="P2045">
        <v>40</v>
      </c>
      <c r="Q2045">
        <v>97.4</v>
      </c>
      <c r="R2045">
        <v>90</v>
      </c>
      <c r="S2045">
        <v>86.100000000000009</v>
      </c>
      <c r="T2045">
        <v>1</v>
      </c>
      <c r="U2045">
        <v>30</v>
      </c>
      <c r="V2045">
        <v>6100</v>
      </c>
      <c r="AB2045" t="s">
        <v>75</v>
      </c>
      <c r="AC2045" t="s">
        <v>98</v>
      </c>
      <c r="AD2045" t="s">
        <v>98</v>
      </c>
      <c r="AE2045" t="s">
        <v>63</v>
      </c>
      <c r="AG2045">
        <v>1964</v>
      </c>
      <c r="AH2045">
        <v>15.59</v>
      </c>
      <c r="AI2045">
        <v>38.898532000000003</v>
      </c>
      <c r="AJ2045">
        <v>-99.317802999999998</v>
      </c>
      <c r="AK2045" t="s">
        <v>262</v>
      </c>
      <c r="AL2045">
        <v>4</v>
      </c>
      <c r="AM2045" t="s">
        <v>63</v>
      </c>
      <c r="AN2045" t="s">
        <v>10955</v>
      </c>
      <c r="AO2045" t="s">
        <v>103</v>
      </c>
      <c r="AP2045" t="s">
        <v>80</v>
      </c>
      <c r="AQ2045" t="s">
        <v>186</v>
      </c>
      <c r="AR2045" t="s">
        <v>313</v>
      </c>
      <c r="AS2045" t="s">
        <v>83</v>
      </c>
      <c r="AT2045" s="5">
        <v>36892</v>
      </c>
      <c r="AU2045" t="s">
        <v>63</v>
      </c>
      <c r="AV2045" t="s">
        <v>187</v>
      </c>
      <c r="AW2045" t="s">
        <v>188</v>
      </c>
    </row>
    <row r="2046" spans="1:49" x14ac:dyDescent="0.25">
      <c r="A2046">
        <v>123</v>
      </c>
      <c r="B2046" t="s">
        <v>7348</v>
      </c>
      <c r="C2046">
        <v>1</v>
      </c>
      <c r="D2046" t="s">
        <v>86</v>
      </c>
      <c r="E2046" t="s">
        <v>64</v>
      </c>
      <c r="F2046" t="s">
        <v>65</v>
      </c>
      <c r="G2046">
        <v>159.35</v>
      </c>
      <c r="H2046" t="s">
        <v>90</v>
      </c>
      <c r="I2046" t="s">
        <v>63</v>
      </c>
      <c r="J2046" t="s">
        <v>210</v>
      </c>
      <c r="K2046" t="s">
        <v>7349</v>
      </c>
      <c r="L2046" t="s">
        <v>698</v>
      </c>
      <c r="M2046" t="s">
        <v>1136</v>
      </c>
      <c r="N2046">
        <v>198.88451443569554</v>
      </c>
      <c r="O2046">
        <v>30</v>
      </c>
      <c r="P2046">
        <v>40</v>
      </c>
      <c r="Q2046">
        <v>97.4</v>
      </c>
      <c r="R2046">
        <v>90</v>
      </c>
      <c r="S2046">
        <v>99.5</v>
      </c>
      <c r="T2046">
        <v>1</v>
      </c>
      <c r="U2046">
        <v>30</v>
      </c>
      <c r="V2046">
        <v>6100</v>
      </c>
      <c r="AB2046" t="s">
        <v>98</v>
      </c>
      <c r="AC2046" t="s">
        <v>98</v>
      </c>
      <c r="AD2046" t="s">
        <v>98</v>
      </c>
      <c r="AE2046" t="s">
        <v>63</v>
      </c>
      <c r="AG2046">
        <v>1964</v>
      </c>
      <c r="AH2046">
        <v>15.6</v>
      </c>
      <c r="AI2046">
        <v>38.898276000000003</v>
      </c>
      <c r="AJ2046">
        <v>-99.317842999999996</v>
      </c>
      <c r="AK2046" t="s">
        <v>262</v>
      </c>
      <c r="AL2046">
        <v>4</v>
      </c>
      <c r="AM2046" t="s">
        <v>63</v>
      </c>
      <c r="AN2046" t="s">
        <v>7350</v>
      </c>
      <c r="AO2046" t="s">
        <v>103</v>
      </c>
      <c r="AP2046" t="s">
        <v>80</v>
      </c>
      <c r="AQ2046" t="s">
        <v>186</v>
      </c>
      <c r="AR2046" t="s">
        <v>313</v>
      </c>
      <c r="AS2046" t="s">
        <v>83</v>
      </c>
      <c r="AT2046" s="5">
        <v>36495</v>
      </c>
      <c r="AU2046" t="s">
        <v>63</v>
      </c>
      <c r="AV2046" t="s">
        <v>187</v>
      </c>
      <c r="AW2046" t="s">
        <v>188</v>
      </c>
    </row>
    <row r="2047" spans="1:49" x14ac:dyDescent="0.25">
      <c r="A2047">
        <v>1305</v>
      </c>
      <c r="B2047" t="s">
        <v>27004</v>
      </c>
      <c r="C2047">
        <v>1</v>
      </c>
      <c r="D2047" t="s">
        <v>86</v>
      </c>
      <c r="E2047" t="s">
        <v>64</v>
      </c>
      <c r="F2047" t="s">
        <v>65</v>
      </c>
      <c r="G2047">
        <v>161.09</v>
      </c>
      <c r="H2047" t="s">
        <v>223</v>
      </c>
      <c r="I2047" t="s">
        <v>63</v>
      </c>
      <c r="J2047" t="s">
        <v>210</v>
      </c>
      <c r="K2047" t="s">
        <v>27005</v>
      </c>
      <c r="L2047" t="s">
        <v>1638</v>
      </c>
      <c r="M2047" t="s">
        <v>27006</v>
      </c>
      <c r="N2047">
        <v>352.49343832020998</v>
      </c>
      <c r="P2047">
        <v>28</v>
      </c>
      <c r="Q2047">
        <v>79.600000000000009</v>
      </c>
      <c r="R2047">
        <v>92</v>
      </c>
      <c r="S2047">
        <v>97</v>
      </c>
      <c r="T2047">
        <v>4</v>
      </c>
      <c r="U2047">
        <v>3</v>
      </c>
      <c r="V2047">
        <v>2445</v>
      </c>
      <c r="AB2047" t="s">
        <v>98</v>
      </c>
      <c r="AC2047" t="s">
        <v>98</v>
      </c>
      <c r="AD2047" t="s">
        <v>98</v>
      </c>
      <c r="AE2047" t="s">
        <v>63</v>
      </c>
      <c r="AG2047">
        <v>1964</v>
      </c>
      <c r="AH2047">
        <v>17.34</v>
      </c>
      <c r="AI2047">
        <v>38.88599</v>
      </c>
      <c r="AJ2047">
        <v>-99.289569999999998</v>
      </c>
      <c r="AL2047">
        <v>4</v>
      </c>
      <c r="AM2047" t="s">
        <v>63</v>
      </c>
      <c r="AN2047" t="s">
        <v>27007</v>
      </c>
      <c r="AO2047" t="s">
        <v>103</v>
      </c>
      <c r="AP2047" t="s">
        <v>116</v>
      </c>
      <c r="AQ2047" t="s">
        <v>246</v>
      </c>
      <c r="AR2047" t="s">
        <v>1153</v>
      </c>
      <c r="AS2047" t="s">
        <v>83</v>
      </c>
      <c r="AT2047" s="5">
        <v>34669</v>
      </c>
      <c r="AU2047" t="s">
        <v>63</v>
      </c>
      <c r="AV2047" t="s">
        <v>200</v>
      </c>
      <c r="AW2047" t="s">
        <v>150</v>
      </c>
    </row>
    <row r="2048" spans="1:49" x14ac:dyDescent="0.25">
      <c r="A2048">
        <v>1267</v>
      </c>
      <c r="B2048" t="s">
        <v>23814</v>
      </c>
      <c r="C2048">
        <v>1</v>
      </c>
      <c r="D2048" t="s">
        <v>86</v>
      </c>
      <c r="E2048" t="s">
        <v>64</v>
      </c>
      <c r="F2048" t="s">
        <v>65</v>
      </c>
      <c r="G2048">
        <v>163.70000000000002</v>
      </c>
      <c r="H2048" t="s">
        <v>223</v>
      </c>
      <c r="I2048" t="s">
        <v>63</v>
      </c>
      <c r="J2048" t="s">
        <v>210</v>
      </c>
      <c r="K2048" t="s">
        <v>23815</v>
      </c>
      <c r="L2048" t="s">
        <v>1638</v>
      </c>
      <c r="M2048" t="s">
        <v>23816</v>
      </c>
      <c r="N2048">
        <v>240.48556430446195</v>
      </c>
      <c r="P2048">
        <v>28</v>
      </c>
      <c r="Q2048">
        <v>89</v>
      </c>
      <c r="R2048">
        <v>90</v>
      </c>
      <c r="S2048">
        <v>89.600000000000009</v>
      </c>
      <c r="T2048">
        <v>0</v>
      </c>
      <c r="U2048">
        <v>7</v>
      </c>
      <c r="V2048">
        <v>690</v>
      </c>
      <c r="AB2048" t="s">
        <v>98</v>
      </c>
      <c r="AC2048" t="s">
        <v>98</v>
      </c>
      <c r="AD2048" t="s">
        <v>98</v>
      </c>
      <c r="AE2048" t="s">
        <v>63</v>
      </c>
      <c r="AG2048">
        <v>1965</v>
      </c>
      <c r="AH2048">
        <v>19.95</v>
      </c>
      <c r="AI2048">
        <v>38.878390000000003</v>
      </c>
      <c r="AJ2048">
        <v>-99.243780000000001</v>
      </c>
      <c r="AL2048">
        <v>4</v>
      </c>
      <c r="AM2048" t="s">
        <v>63</v>
      </c>
      <c r="AN2048" t="s">
        <v>23817</v>
      </c>
      <c r="AO2048" t="s">
        <v>103</v>
      </c>
      <c r="AP2048" t="s">
        <v>116</v>
      </c>
      <c r="AQ2048" t="s">
        <v>118</v>
      </c>
      <c r="AR2048" t="s">
        <v>273</v>
      </c>
      <c r="AS2048" t="s">
        <v>83</v>
      </c>
      <c r="AT2048" s="5">
        <v>36892</v>
      </c>
      <c r="AU2048" t="s">
        <v>63</v>
      </c>
      <c r="AV2048" t="s">
        <v>187</v>
      </c>
      <c r="AW2048" t="s">
        <v>372</v>
      </c>
    </row>
    <row r="2049" spans="1:49" x14ac:dyDescent="0.25">
      <c r="A2049">
        <v>1688</v>
      </c>
      <c r="B2049" t="s">
        <v>15579</v>
      </c>
      <c r="C2049">
        <v>1</v>
      </c>
      <c r="D2049" t="s">
        <v>86</v>
      </c>
      <c r="E2049" t="s">
        <v>64</v>
      </c>
      <c r="F2049" t="s">
        <v>65</v>
      </c>
      <c r="G2049">
        <v>163.9</v>
      </c>
      <c r="H2049" t="s">
        <v>489</v>
      </c>
      <c r="I2049" t="s">
        <v>63</v>
      </c>
      <c r="J2049" t="s">
        <v>210</v>
      </c>
      <c r="K2049" t="s">
        <v>15580</v>
      </c>
      <c r="L2049" t="s">
        <v>612</v>
      </c>
      <c r="M2049" t="s">
        <v>194</v>
      </c>
      <c r="N2049">
        <v>37.5</v>
      </c>
      <c r="P2049">
        <v>95</v>
      </c>
      <c r="Q2049">
        <v>74</v>
      </c>
      <c r="R2049">
        <v>85</v>
      </c>
      <c r="S2049">
        <v>93.9</v>
      </c>
      <c r="T2049">
        <v>1</v>
      </c>
      <c r="U2049">
        <v>26</v>
      </c>
      <c r="V2049">
        <v>14300</v>
      </c>
      <c r="AB2049" t="s">
        <v>63</v>
      </c>
      <c r="AC2049" t="s">
        <v>63</v>
      </c>
      <c r="AD2049" t="s">
        <v>63</v>
      </c>
      <c r="AE2049" t="s">
        <v>98</v>
      </c>
      <c r="AG2049">
        <v>1965</v>
      </c>
      <c r="AH2049">
        <v>20.150000000000002</v>
      </c>
      <c r="AI2049">
        <v>38.878419999999998</v>
      </c>
      <c r="AJ2049">
        <v>-99.240099999999998</v>
      </c>
      <c r="AL2049">
        <v>3</v>
      </c>
      <c r="AM2049" t="s">
        <v>63</v>
      </c>
      <c r="AN2049" t="s">
        <v>15581</v>
      </c>
      <c r="AO2049" t="s">
        <v>103</v>
      </c>
      <c r="AP2049" t="s">
        <v>80</v>
      </c>
      <c r="AQ2049" t="s">
        <v>117</v>
      </c>
      <c r="AR2049" t="s">
        <v>118</v>
      </c>
      <c r="AS2049" t="s">
        <v>83</v>
      </c>
      <c r="AT2049" s="5">
        <v>39819</v>
      </c>
      <c r="AU2049" t="s">
        <v>129</v>
      </c>
      <c r="AV2049" t="s">
        <v>149</v>
      </c>
      <c r="AW2049" t="s">
        <v>150</v>
      </c>
    </row>
    <row r="2050" spans="1:49" x14ac:dyDescent="0.25">
      <c r="A2050">
        <v>339</v>
      </c>
      <c r="B2050" t="s">
        <v>21613</v>
      </c>
      <c r="C2050">
        <v>1</v>
      </c>
      <c r="D2050" t="s">
        <v>86</v>
      </c>
      <c r="E2050" t="s">
        <v>64</v>
      </c>
      <c r="F2050" t="s">
        <v>65</v>
      </c>
      <c r="G2050">
        <v>165.72</v>
      </c>
      <c r="H2050" t="s">
        <v>90</v>
      </c>
      <c r="I2050" t="s">
        <v>63</v>
      </c>
      <c r="J2050" t="s">
        <v>210</v>
      </c>
      <c r="K2050" t="s">
        <v>21614</v>
      </c>
      <c r="L2050" t="s">
        <v>491</v>
      </c>
      <c r="M2050" t="s">
        <v>999</v>
      </c>
      <c r="N2050">
        <v>112.5</v>
      </c>
      <c r="O2050">
        <v>5</v>
      </c>
      <c r="P2050">
        <v>40</v>
      </c>
      <c r="Q2050">
        <v>96.3</v>
      </c>
      <c r="R2050">
        <v>95</v>
      </c>
      <c r="S2050">
        <v>97.3</v>
      </c>
      <c r="T2050">
        <v>1</v>
      </c>
      <c r="U2050">
        <v>26</v>
      </c>
      <c r="V2050">
        <v>7150</v>
      </c>
      <c r="AB2050" t="s">
        <v>98</v>
      </c>
      <c r="AC2050" t="s">
        <v>98</v>
      </c>
      <c r="AD2050" t="s">
        <v>98</v>
      </c>
      <c r="AE2050" t="s">
        <v>63</v>
      </c>
      <c r="AG2050">
        <v>1965</v>
      </c>
      <c r="AH2050">
        <v>21.97</v>
      </c>
      <c r="AI2050">
        <v>38.879826000000001</v>
      </c>
      <c r="AJ2050">
        <v>-99.206587999999996</v>
      </c>
      <c r="AK2050" t="s">
        <v>77</v>
      </c>
      <c r="AL2050">
        <v>3</v>
      </c>
      <c r="AM2050" t="s">
        <v>63</v>
      </c>
      <c r="AN2050" t="s">
        <v>21615</v>
      </c>
      <c r="AO2050" t="s">
        <v>103</v>
      </c>
      <c r="AP2050" t="s">
        <v>80</v>
      </c>
      <c r="AQ2050" t="s">
        <v>653</v>
      </c>
      <c r="AR2050" t="s">
        <v>677</v>
      </c>
      <c r="AS2050" t="s">
        <v>83</v>
      </c>
      <c r="AT2050" s="5">
        <v>35827</v>
      </c>
      <c r="AU2050" t="s">
        <v>63</v>
      </c>
      <c r="AV2050" t="s">
        <v>187</v>
      </c>
      <c r="AW2050" t="s">
        <v>372</v>
      </c>
    </row>
    <row r="2051" spans="1:49" x14ac:dyDescent="0.25">
      <c r="A2051">
        <v>3641</v>
      </c>
      <c r="B2051" t="s">
        <v>14781</v>
      </c>
      <c r="C2051">
        <v>1</v>
      </c>
      <c r="D2051" t="s">
        <v>86</v>
      </c>
      <c r="E2051" t="s">
        <v>64</v>
      </c>
      <c r="F2051" t="s">
        <v>65</v>
      </c>
      <c r="G2051">
        <v>165.71</v>
      </c>
      <c r="H2051" t="s">
        <v>90</v>
      </c>
      <c r="I2051" t="s">
        <v>63</v>
      </c>
      <c r="J2051" t="s">
        <v>210</v>
      </c>
      <c r="K2051" t="s">
        <v>14782</v>
      </c>
      <c r="L2051" t="s">
        <v>491</v>
      </c>
      <c r="M2051" t="s">
        <v>1136</v>
      </c>
      <c r="N2051">
        <v>112.5</v>
      </c>
      <c r="O2051">
        <v>5</v>
      </c>
      <c r="P2051">
        <v>40</v>
      </c>
      <c r="Q2051">
        <v>92.3</v>
      </c>
      <c r="R2051">
        <v>93</v>
      </c>
      <c r="S2051">
        <v>87.8</v>
      </c>
      <c r="T2051">
        <v>5</v>
      </c>
      <c r="U2051">
        <v>26</v>
      </c>
      <c r="V2051">
        <v>7150</v>
      </c>
      <c r="AB2051" t="s">
        <v>98</v>
      </c>
      <c r="AC2051" t="s">
        <v>98</v>
      </c>
      <c r="AD2051" t="s">
        <v>129</v>
      </c>
      <c r="AE2051" t="s">
        <v>63</v>
      </c>
      <c r="AG2051">
        <v>1965</v>
      </c>
      <c r="AH2051">
        <v>21.96</v>
      </c>
      <c r="AI2051">
        <v>38.879604999999998</v>
      </c>
      <c r="AJ2051">
        <v>-99.206579000000005</v>
      </c>
      <c r="AK2051" t="s">
        <v>77</v>
      </c>
      <c r="AL2051">
        <v>3</v>
      </c>
      <c r="AM2051" t="s">
        <v>63</v>
      </c>
      <c r="AN2051" t="s">
        <v>14783</v>
      </c>
      <c r="AO2051" t="s">
        <v>103</v>
      </c>
      <c r="AP2051" t="s">
        <v>80</v>
      </c>
      <c r="AQ2051" t="s">
        <v>207</v>
      </c>
      <c r="AR2051" t="s">
        <v>545</v>
      </c>
      <c r="AS2051" t="s">
        <v>83</v>
      </c>
      <c r="AT2051" s="5">
        <v>36892</v>
      </c>
      <c r="AU2051" t="s">
        <v>63</v>
      </c>
      <c r="AV2051" t="s">
        <v>187</v>
      </c>
      <c r="AW2051" t="s">
        <v>372</v>
      </c>
    </row>
    <row r="2052" spans="1:49" x14ac:dyDescent="0.25">
      <c r="A2052">
        <v>3030</v>
      </c>
      <c r="B2052" t="s">
        <v>23185</v>
      </c>
      <c r="C2052">
        <v>1</v>
      </c>
      <c r="D2052" t="s">
        <v>86</v>
      </c>
      <c r="E2052" t="s">
        <v>64</v>
      </c>
      <c r="F2052" t="s">
        <v>65</v>
      </c>
      <c r="G2052">
        <v>165.94</v>
      </c>
      <c r="H2052" t="s">
        <v>109</v>
      </c>
      <c r="I2052" t="s">
        <v>86</v>
      </c>
      <c r="J2052" t="s">
        <v>210</v>
      </c>
      <c r="K2052" t="s">
        <v>23186</v>
      </c>
      <c r="L2052" t="s">
        <v>21319</v>
      </c>
      <c r="M2052" t="s">
        <v>999</v>
      </c>
      <c r="N2052">
        <v>223.49081364829399</v>
      </c>
      <c r="P2052">
        <v>40</v>
      </c>
      <c r="Q2052">
        <v>97.3</v>
      </c>
      <c r="R2052">
        <v>95</v>
      </c>
      <c r="S2052">
        <v>84.4</v>
      </c>
      <c r="T2052">
        <v>1</v>
      </c>
      <c r="U2052">
        <v>26</v>
      </c>
      <c r="V2052">
        <v>7150</v>
      </c>
      <c r="AB2052" t="s">
        <v>98</v>
      </c>
      <c r="AC2052" t="s">
        <v>98</v>
      </c>
      <c r="AD2052" t="s">
        <v>98</v>
      </c>
      <c r="AE2052" t="s">
        <v>63</v>
      </c>
      <c r="AG2052">
        <v>1965</v>
      </c>
      <c r="AH2052">
        <v>22.19</v>
      </c>
      <c r="AI2052">
        <v>38.880099999999999</v>
      </c>
      <c r="AJ2052">
        <v>-99.202500000000001</v>
      </c>
      <c r="AL2052">
        <v>3</v>
      </c>
      <c r="AM2052" t="s">
        <v>63</v>
      </c>
      <c r="AN2052" t="s">
        <v>23187</v>
      </c>
      <c r="AO2052" t="s">
        <v>103</v>
      </c>
      <c r="AP2052" t="s">
        <v>80</v>
      </c>
      <c r="AQ2052" t="s">
        <v>401</v>
      </c>
      <c r="AR2052" t="s">
        <v>402</v>
      </c>
      <c r="AS2052" t="s">
        <v>83</v>
      </c>
      <c r="AT2052" s="5">
        <v>36892</v>
      </c>
      <c r="AU2052" t="s">
        <v>103</v>
      </c>
      <c r="AV2052" t="s">
        <v>187</v>
      </c>
      <c r="AW2052" t="s">
        <v>372</v>
      </c>
    </row>
    <row r="2053" spans="1:49" x14ac:dyDescent="0.25">
      <c r="A2053">
        <v>2988</v>
      </c>
      <c r="B2053" t="s">
        <v>21317</v>
      </c>
      <c r="C2053">
        <v>1</v>
      </c>
      <c r="D2053" t="s">
        <v>86</v>
      </c>
      <c r="E2053" t="s">
        <v>64</v>
      </c>
      <c r="F2053" t="s">
        <v>65</v>
      </c>
      <c r="G2053">
        <v>165.93</v>
      </c>
      <c r="H2053" t="s">
        <v>109</v>
      </c>
      <c r="I2053" t="s">
        <v>86</v>
      </c>
      <c r="J2053" t="s">
        <v>210</v>
      </c>
      <c r="K2053" t="s">
        <v>21318</v>
      </c>
      <c r="L2053" t="s">
        <v>21319</v>
      </c>
      <c r="M2053" t="s">
        <v>1136</v>
      </c>
      <c r="N2053">
        <v>223.49081364829399</v>
      </c>
      <c r="P2053">
        <v>40</v>
      </c>
      <c r="Q2053">
        <v>97.3</v>
      </c>
      <c r="R2053">
        <v>95</v>
      </c>
      <c r="S2053">
        <v>86.5</v>
      </c>
      <c r="T2053">
        <v>1</v>
      </c>
      <c r="U2053">
        <v>26</v>
      </c>
      <c r="V2053">
        <v>7150</v>
      </c>
      <c r="AB2053" t="s">
        <v>98</v>
      </c>
      <c r="AC2053" t="s">
        <v>98</v>
      </c>
      <c r="AD2053" t="s">
        <v>98</v>
      </c>
      <c r="AE2053" t="s">
        <v>63</v>
      </c>
      <c r="AG2053">
        <v>1965</v>
      </c>
      <c r="AH2053">
        <v>22.18</v>
      </c>
      <c r="AI2053">
        <v>38.879840000000002</v>
      </c>
      <c r="AJ2053">
        <v>-99.202566000000004</v>
      </c>
      <c r="AL2053">
        <v>3</v>
      </c>
      <c r="AM2053" t="s">
        <v>63</v>
      </c>
      <c r="AN2053" t="s">
        <v>21320</v>
      </c>
      <c r="AO2053" t="s">
        <v>103</v>
      </c>
      <c r="AP2053" t="s">
        <v>80</v>
      </c>
      <c r="AQ2053" t="s">
        <v>401</v>
      </c>
      <c r="AR2053" t="s">
        <v>402</v>
      </c>
      <c r="AS2053" t="s">
        <v>83</v>
      </c>
      <c r="AT2053" s="5">
        <v>36892</v>
      </c>
      <c r="AU2053" t="s">
        <v>103</v>
      </c>
      <c r="AV2053" t="s">
        <v>187</v>
      </c>
      <c r="AW2053" t="s">
        <v>372</v>
      </c>
    </row>
    <row r="2054" spans="1:49" x14ac:dyDescent="0.25">
      <c r="A2054">
        <v>1181</v>
      </c>
      <c r="B2054" t="s">
        <v>27008</v>
      </c>
      <c r="C2054">
        <v>1</v>
      </c>
      <c r="D2054" t="s">
        <v>86</v>
      </c>
      <c r="E2054" t="s">
        <v>64</v>
      </c>
      <c r="F2054" t="s">
        <v>65</v>
      </c>
      <c r="G2054">
        <v>167.26</v>
      </c>
      <c r="H2054" t="s">
        <v>489</v>
      </c>
      <c r="I2054" t="s">
        <v>63</v>
      </c>
      <c r="J2054" t="s">
        <v>210</v>
      </c>
      <c r="K2054" t="s">
        <v>27009</v>
      </c>
      <c r="L2054" t="s">
        <v>26484</v>
      </c>
      <c r="M2054" t="s">
        <v>1638</v>
      </c>
      <c r="N2054">
        <v>28.805774278215221</v>
      </c>
      <c r="P2054">
        <v>80</v>
      </c>
      <c r="Q2054">
        <v>81.7</v>
      </c>
      <c r="R2054">
        <v>85</v>
      </c>
      <c r="S2054">
        <v>95.3</v>
      </c>
      <c r="T2054">
        <v>0</v>
      </c>
      <c r="U2054">
        <v>26</v>
      </c>
      <c r="V2054">
        <v>14300</v>
      </c>
      <c r="AB2054" t="s">
        <v>63</v>
      </c>
      <c r="AC2054" t="s">
        <v>63</v>
      </c>
      <c r="AD2054" t="s">
        <v>63</v>
      </c>
      <c r="AE2054" t="s">
        <v>98</v>
      </c>
      <c r="AG2054">
        <v>1965</v>
      </c>
      <c r="AH2054">
        <v>23.51</v>
      </c>
      <c r="AI2054">
        <v>38.879330000000003</v>
      </c>
      <c r="AJ2054">
        <v>-99.178049999999999</v>
      </c>
      <c r="AL2054">
        <v>2</v>
      </c>
      <c r="AM2054" t="s">
        <v>63</v>
      </c>
      <c r="AN2054" t="s">
        <v>27010</v>
      </c>
      <c r="AO2054" t="s">
        <v>103</v>
      </c>
      <c r="AP2054" t="s">
        <v>80</v>
      </c>
      <c r="AQ2054" t="s">
        <v>101</v>
      </c>
      <c r="AR2054" t="s">
        <v>514</v>
      </c>
      <c r="AS2054" t="s">
        <v>83</v>
      </c>
      <c r="AT2054" s="5">
        <v>39819</v>
      </c>
      <c r="AU2054" t="s">
        <v>129</v>
      </c>
      <c r="AV2054" t="s">
        <v>149</v>
      </c>
      <c r="AW2054" t="s">
        <v>150</v>
      </c>
    </row>
    <row r="2055" spans="1:49" x14ac:dyDescent="0.25">
      <c r="A2055">
        <v>2092</v>
      </c>
      <c r="B2055" t="s">
        <v>26482</v>
      </c>
      <c r="C2055">
        <v>1</v>
      </c>
      <c r="D2055" t="s">
        <v>86</v>
      </c>
      <c r="E2055" t="s">
        <v>64</v>
      </c>
      <c r="F2055" t="s">
        <v>65</v>
      </c>
      <c r="G2055">
        <v>167.69</v>
      </c>
      <c r="H2055" t="s">
        <v>138</v>
      </c>
      <c r="I2055" t="s">
        <v>63</v>
      </c>
      <c r="J2055" t="s">
        <v>210</v>
      </c>
      <c r="K2055" t="s">
        <v>26483</v>
      </c>
      <c r="L2055" t="s">
        <v>26484</v>
      </c>
      <c r="M2055" t="s">
        <v>1638</v>
      </c>
      <c r="N2055">
        <v>20.702099737532809</v>
      </c>
      <c r="P2055">
        <v>80</v>
      </c>
      <c r="Q2055">
        <v>57.6</v>
      </c>
      <c r="R2055">
        <v>80</v>
      </c>
      <c r="S2055">
        <v>93.2</v>
      </c>
      <c r="T2055">
        <v>1</v>
      </c>
      <c r="U2055">
        <v>26</v>
      </c>
      <c r="V2055">
        <v>14300</v>
      </c>
      <c r="AB2055" t="s">
        <v>63</v>
      </c>
      <c r="AC2055" t="s">
        <v>63</v>
      </c>
      <c r="AD2055" t="s">
        <v>63</v>
      </c>
      <c r="AE2055" t="s">
        <v>98</v>
      </c>
      <c r="AG2055">
        <v>1965</v>
      </c>
      <c r="AH2055">
        <v>23.94</v>
      </c>
      <c r="AI2055">
        <v>38.87885</v>
      </c>
      <c r="AJ2055">
        <v>-99.170090000000002</v>
      </c>
      <c r="AL2055">
        <v>2</v>
      </c>
      <c r="AM2055" t="s">
        <v>63</v>
      </c>
      <c r="AN2055" t="s">
        <v>26485</v>
      </c>
      <c r="AO2055" t="s">
        <v>103</v>
      </c>
      <c r="AP2055" t="s">
        <v>80</v>
      </c>
      <c r="AQ2055" t="s">
        <v>575</v>
      </c>
      <c r="AR2055" t="s">
        <v>379</v>
      </c>
      <c r="AS2055" t="s">
        <v>83</v>
      </c>
      <c r="AT2055" s="5">
        <v>36192</v>
      </c>
      <c r="AU2055" t="s">
        <v>129</v>
      </c>
      <c r="AV2055" t="s">
        <v>149</v>
      </c>
      <c r="AW2055" t="s">
        <v>150</v>
      </c>
    </row>
    <row r="2056" spans="1:49" x14ac:dyDescent="0.25">
      <c r="A2056">
        <v>2807</v>
      </c>
      <c r="B2056" t="s">
        <v>16455</v>
      </c>
      <c r="C2056">
        <v>1</v>
      </c>
      <c r="D2056" t="s">
        <v>86</v>
      </c>
      <c r="E2056" t="s">
        <v>16456</v>
      </c>
      <c r="F2056" t="s">
        <v>177</v>
      </c>
      <c r="G2056">
        <v>1.2</v>
      </c>
      <c r="H2056" t="s">
        <v>223</v>
      </c>
      <c r="I2056" t="s">
        <v>63</v>
      </c>
      <c r="J2056" t="s">
        <v>210</v>
      </c>
      <c r="K2056" t="s">
        <v>16457</v>
      </c>
      <c r="L2056" t="s">
        <v>1638</v>
      </c>
      <c r="M2056" t="s">
        <v>16458</v>
      </c>
      <c r="N2056">
        <v>240.48556430446195</v>
      </c>
      <c r="P2056">
        <v>28</v>
      </c>
      <c r="Q2056">
        <v>86.5</v>
      </c>
      <c r="R2056">
        <v>95</v>
      </c>
      <c r="S2056">
        <v>89.3</v>
      </c>
      <c r="T2056">
        <v>0</v>
      </c>
      <c r="U2056">
        <v>9</v>
      </c>
      <c r="V2056">
        <v>1500</v>
      </c>
      <c r="AB2056" t="s">
        <v>98</v>
      </c>
      <c r="AC2056" t="s">
        <v>98</v>
      </c>
      <c r="AD2056" t="s">
        <v>98</v>
      </c>
      <c r="AE2056" t="s">
        <v>63</v>
      </c>
      <c r="AG2056">
        <v>1965</v>
      </c>
      <c r="AH2056">
        <v>1.1950000000000001</v>
      </c>
      <c r="AI2056">
        <v>38.878329999999998</v>
      </c>
      <c r="AJ2056">
        <v>-99.150989999999993</v>
      </c>
      <c r="AL2056">
        <v>4</v>
      </c>
      <c r="AM2056" t="s">
        <v>63</v>
      </c>
      <c r="AN2056" t="s">
        <v>16459</v>
      </c>
      <c r="AO2056" t="s">
        <v>103</v>
      </c>
      <c r="AP2056" t="s">
        <v>116</v>
      </c>
      <c r="AQ2056" t="s">
        <v>255</v>
      </c>
      <c r="AR2056" t="s">
        <v>910</v>
      </c>
      <c r="AS2056" t="s">
        <v>83</v>
      </c>
      <c r="AT2056" s="5">
        <v>36892</v>
      </c>
      <c r="AU2056" t="s">
        <v>63</v>
      </c>
      <c r="AV2056" t="s">
        <v>187</v>
      </c>
      <c r="AW2056" t="s">
        <v>372</v>
      </c>
    </row>
    <row r="2057" spans="1:49" x14ac:dyDescent="0.25">
      <c r="A2057">
        <v>726</v>
      </c>
      <c r="B2057" t="s">
        <v>10547</v>
      </c>
      <c r="C2057">
        <v>1</v>
      </c>
      <c r="D2057" t="s">
        <v>86</v>
      </c>
      <c r="E2057" t="s">
        <v>64</v>
      </c>
      <c r="F2057" t="s">
        <v>65</v>
      </c>
      <c r="G2057">
        <v>169.71</v>
      </c>
      <c r="H2057" t="s">
        <v>223</v>
      </c>
      <c r="I2057" t="s">
        <v>63</v>
      </c>
      <c r="J2057" t="s">
        <v>210</v>
      </c>
      <c r="K2057" t="s">
        <v>10548</v>
      </c>
      <c r="L2057" t="s">
        <v>1638</v>
      </c>
      <c r="M2057" t="s">
        <v>491</v>
      </c>
      <c r="N2057">
        <v>240.48556430446195</v>
      </c>
      <c r="P2057">
        <v>24</v>
      </c>
      <c r="Q2057">
        <v>96</v>
      </c>
      <c r="R2057">
        <v>90</v>
      </c>
      <c r="S2057">
        <v>99.3</v>
      </c>
      <c r="T2057">
        <v>3</v>
      </c>
      <c r="U2057">
        <v>3</v>
      </c>
      <c r="V2057">
        <v>40</v>
      </c>
      <c r="AB2057" t="s">
        <v>98</v>
      </c>
      <c r="AC2057" t="s">
        <v>98</v>
      </c>
      <c r="AD2057" t="s">
        <v>98</v>
      </c>
      <c r="AE2057" t="s">
        <v>63</v>
      </c>
      <c r="AG2057">
        <v>1965</v>
      </c>
      <c r="AH2057">
        <v>25.96</v>
      </c>
      <c r="AI2057">
        <v>38.87829</v>
      </c>
      <c r="AJ2057">
        <v>-99.132649999999998</v>
      </c>
      <c r="AL2057">
        <v>4</v>
      </c>
      <c r="AM2057" t="s">
        <v>63</v>
      </c>
      <c r="AN2057" t="s">
        <v>10549</v>
      </c>
      <c r="AO2057" t="s">
        <v>103</v>
      </c>
      <c r="AP2057" t="s">
        <v>147</v>
      </c>
      <c r="AQ2057" t="s">
        <v>255</v>
      </c>
      <c r="AR2057" t="s">
        <v>910</v>
      </c>
      <c r="AS2057" t="s">
        <v>83</v>
      </c>
      <c r="AT2057" s="5">
        <v>34669</v>
      </c>
      <c r="AU2057" t="s">
        <v>63</v>
      </c>
      <c r="AV2057" t="s">
        <v>200</v>
      </c>
      <c r="AW2057" t="s">
        <v>150</v>
      </c>
    </row>
    <row r="2058" spans="1:49" x14ac:dyDescent="0.25">
      <c r="A2058">
        <v>766</v>
      </c>
      <c r="B2058" t="s">
        <v>15921</v>
      </c>
      <c r="C2058">
        <v>1</v>
      </c>
      <c r="D2058" t="s">
        <v>86</v>
      </c>
      <c r="E2058" t="s">
        <v>64</v>
      </c>
      <c r="F2058" t="s">
        <v>65</v>
      </c>
      <c r="G2058">
        <v>170.1</v>
      </c>
      <c r="H2058" t="s">
        <v>489</v>
      </c>
      <c r="I2058" t="s">
        <v>63</v>
      </c>
      <c r="J2058" t="s">
        <v>210</v>
      </c>
      <c r="K2058" t="s">
        <v>15922</v>
      </c>
      <c r="L2058" t="s">
        <v>612</v>
      </c>
      <c r="M2058" t="s">
        <v>1136</v>
      </c>
      <c r="N2058">
        <v>28.805774278215221</v>
      </c>
      <c r="P2058">
        <v>80</v>
      </c>
      <c r="Q2058">
        <v>83</v>
      </c>
      <c r="R2058">
        <v>87</v>
      </c>
      <c r="S2058">
        <v>97.4</v>
      </c>
      <c r="T2058">
        <v>0</v>
      </c>
      <c r="U2058">
        <v>27</v>
      </c>
      <c r="V2058">
        <v>13300</v>
      </c>
      <c r="AB2058" t="s">
        <v>63</v>
      </c>
      <c r="AC2058" t="s">
        <v>63</v>
      </c>
      <c r="AD2058" t="s">
        <v>63</v>
      </c>
      <c r="AE2058" t="s">
        <v>98</v>
      </c>
      <c r="AG2058">
        <v>1965</v>
      </c>
      <c r="AH2058">
        <v>26.35</v>
      </c>
      <c r="AI2058">
        <v>38.877960000000002</v>
      </c>
      <c r="AJ2058">
        <v>-99.125519999999995</v>
      </c>
      <c r="AL2058">
        <v>2</v>
      </c>
      <c r="AM2058" t="s">
        <v>63</v>
      </c>
      <c r="AN2058" t="s">
        <v>15923</v>
      </c>
      <c r="AO2058" t="s">
        <v>103</v>
      </c>
      <c r="AP2058" t="s">
        <v>80</v>
      </c>
      <c r="AQ2058" t="s">
        <v>246</v>
      </c>
      <c r="AR2058" t="s">
        <v>1304</v>
      </c>
      <c r="AS2058" t="s">
        <v>83</v>
      </c>
      <c r="AT2058" s="5">
        <v>39819</v>
      </c>
      <c r="AU2058" t="s">
        <v>129</v>
      </c>
      <c r="AV2058" t="s">
        <v>149</v>
      </c>
      <c r="AW2058" t="s">
        <v>150</v>
      </c>
    </row>
    <row r="2059" spans="1:49" x14ac:dyDescent="0.25">
      <c r="A2059">
        <v>974</v>
      </c>
      <c r="B2059" t="s">
        <v>8810</v>
      </c>
      <c r="C2059">
        <v>1</v>
      </c>
      <c r="D2059" t="s">
        <v>86</v>
      </c>
      <c r="E2059" t="s">
        <v>64</v>
      </c>
      <c r="F2059" t="s">
        <v>65</v>
      </c>
      <c r="G2059">
        <v>170.5</v>
      </c>
      <c r="H2059" t="s">
        <v>489</v>
      </c>
      <c r="I2059" t="s">
        <v>63</v>
      </c>
      <c r="J2059" t="s">
        <v>210</v>
      </c>
      <c r="K2059" t="s">
        <v>8811</v>
      </c>
      <c r="L2059" t="s">
        <v>612</v>
      </c>
      <c r="M2059" t="s">
        <v>1638</v>
      </c>
      <c r="N2059">
        <v>28.805774278215221</v>
      </c>
      <c r="P2059">
        <v>80</v>
      </c>
      <c r="Q2059">
        <v>83</v>
      </c>
      <c r="R2059">
        <v>82</v>
      </c>
      <c r="S2059">
        <v>95.9</v>
      </c>
      <c r="T2059">
        <v>0</v>
      </c>
      <c r="U2059">
        <v>27</v>
      </c>
      <c r="V2059">
        <v>13300</v>
      </c>
      <c r="AB2059" t="s">
        <v>63</v>
      </c>
      <c r="AC2059" t="s">
        <v>63</v>
      </c>
      <c r="AD2059" t="s">
        <v>63</v>
      </c>
      <c r="AE2059" t="s">
        <v>98</v>
      </c>
      <c r="AG2059">
        <v>1965</v>
      </c>
      <c r="AH2059">
        <v>26.75</v>
      </c>
      <c r="AI2059">
        <v>38.875920000000001</v>
      </c>
      <c r="AJ2059">
        <v>-99.118560000000002</v>
      </c>
      <c r="AL2059">
        <v>2</v>
      </c>
      <c r="AM2059" t="s">
        <v>63</v>
      </c>
      <c r="AN2059" t="s">
        <v>8812</v>
      </c>
      <c r="AO2059" t="s">
        <v>103</v>
      </c>
      <c r="AP2059" t="s">
        <v>80</v>
      </c>
      <c r="AQ2059" t="s">
        <v>186</v>
      </c>
      <c r="AR2059" t="s">
        <v>256</v>
      </c>
      <c r="AS2059" t="s">
        <v>83</v>
      </c>
      <c r="AT2059" s="5">
        <v>39819</v>
      </c>
      <c r="AU2059" t="s">
        <v>129</v>
      </c>
      <c r="AV2059" t="s">
        <v>149</v>
      </c>
      <c r="AW2059" t="s">
        <v>150</v>
      </c>
    </row>
    <row r="2060" spans="1:49" x14ac:dyDescent="0.25">
      <c r="A2060">
        <v>1008</v>
      </c>
      <c r="B2060" t="s">
        <v>15837</v>
      </c>
      <c r="C2060">
        <v>1</v>
      </c>
      <c r="D2060" t="s">
        <v>86</v>
      </c>
      <c r="E2060" t="s">
        <v>64</v>
      </c>
      <c r="F2060" t="s">
        <v>65</v>
      </c>
      <c r="G2060">
        <v>170.76</v>
      </c>
      <c r="H2060" t="s">
        <v>90</v>
      </c>
      <c r="I2060" t="s">
        <v>63</v>
      </c>
      <c r="J2060" t="s">
        <v>210</v>
      </c>
      <c r="K2060" t="s">
        <v>15838</v>
      </c>
      <c r="L2060" t="s">
        <v>491</v>
      </c>
      <c r="M2060" t="s">
        <v>999</v>
      </c>
      <c r="N2060">
        <v>102.69028871391076</v>
      </c>
      <c r="O2060">
        <v>23</v>
      </c>
      <c r="P2060">
        <v>40</v>
      </c>
      <c r="Q2060">
        <v>93.7</v>
      </c>
      <c r="R2060">
        <v>95</v>
      </c>
      <c r="S2060">
        <v>99.8</v>
      </c>
      <c r="T2060">
        <v>6</v>
      </c>
      <c r="U2060">
        <v>27</v>
      </c>
      <c r="V2060">
        <v>6650</v>
      </c>
      <c r="AB2060" t="s">
        <v>98</v>
      </c>
      <c r="AC2060" t="s">
        <v>98</v>
      </c>
      <c r="AD2060" t="s">
        <v>98</v>
      </c>
      <c r="AE2060" t="s">
        <v>63</v>
      </c>
      <c r="AG2060">
        <v>1965</v>
      </c>
      <c r="AH2060">
        <v>27.01</v>
      </c>
      <c r="AI2060">
        <v>38.874290999999999</v>
      </c>
      <c r="AJ2060">
        <v>-99.114157000000006</v>
      </c>
      <c r="AK2060" t="s">
        <v>262</v>
      </c>
      <c r="AL2060">
        <v>3</v>
      </c>
      <c r="AM2060" t="s">
        <v>63</v>
      </c>
      <c r="AN2060" t="s">
        <v>15839</v>
      </c>
      <c r="AO2060" t="s">
        <v>103</v>
      </c>
      <c r="AP2060" t="s">
        <v>80</v>
      </c>
      <c r="AQ2060" t="s">
        <v>207</v>
      </c>
      <c r="AR2060" t="s">
        <v>424</v>
      </c>
      <c r="AS2060" t="s">
        <v>83</v>
      </c>
      <c r="AT2060" s="5">
        <v>36892</v>
      </c>
      <c r="AU2060" t="s">
        <v>63</v>
      </c>
      <c r="AV2060" t="s">
        <v>187</v>
      </c>
      <c r="AW2060" t="s">
        <v>372</v>
      </c>
    </row>
    <row r="2061" spans="1:49" x14ac:dyDescent="0.25">
      <c r="A2061">
        <v>1008</v>
      </c>
      <c r="B2061" t="s">
        <v>18023</v>
      </c>
      <c r="C2061">
        <v>1</v>
      </c>
      <c r="D2061" t="s">
        <v>86</v>
      </c>
      <c r="E2061" t="s">
        <v>64</v>
      </c>
      <c r="F2061" t="s">
        <v>65</v>
      </c>
      <c r="G2061">
        <v>170.77</v>
      </c>
      <c r="H2061" t="s">
        <v>90</v>
      </c>
      <c r="I2061" t="s">
        <v>63</v>
      </c>
      <c r="J2061" t="s">
        <v>210</v>
      </c>
      <c r="K2061" t="s">
        <v>18024</v>
      </c>
      <c r="L2061" t="s">
        <v>491</v>
      </c>
      <c r="M2061" t="s">
        <v>1136</v>
      </c>
      <c r="N2061">
        <v>102.69028871391076</v>
      </c>
      <c r="O2061">
        <v>23</v>
      </c>
      <c r="P2061">
        <v>40</v>
      </c>
      <c r="Q2061">
        <v>93.7</v>
      </c>
      <c r="R2061">
        <v>95</v>
      </c>
      <c r="S2061">
        <v>99.8</v>
      </c>
      <c r="T2061">
        <v>6</v>
      </c>
      <c r="U2061">
        <v>27</v>
      </c>
      <c r="V2061">
        <v>6650</v>
      </c>
      <c r="AB2061" t="s">
        <v>98</v>
      </c>
      <c r="AC2061" t="s">
        <v>98</v>
      </c>
      <c r="AD2061" t="s">
        <v>98</v>
      </c>
      <c r="AE2061" t="s">
        <v>63</v>
      </c>
      <c r="AG2061">
        <v>1965</v>
      </c>
      <c r="AH2061">
        <v>27.02</v>
      </c>
      <c r="AI2061">
        <v>38.874043</v>
      </c>
      <c r="AJ2061">
        <v>-99.114169000000004</v>
      </c>
      <c r="AK2061" t="s">
        <v>262</v>
      </c>
      <c r="AL2061">
        <v>3</v>
      </c>
      <c r="AM2061" t="s">
        <v>63</v>
      </c>
      <c r="AN2061" t="s">
        <v>18025</v>
      </c>
      <c r="AO2061" t="s">
        <v>103</v>
      </c>
      <c r="AP2061" t="s">
        <v>80</v>
      </c>
      <c r="AQ2061" t="s">
        <v>207</v>
      </c>
      <c r="AR2061" t="s">
        <v>424</v>
      </c>
      <c r="AS2061" t="s">
        <v>83</v>
      </c>
      <c r="AT2061" s="5">
        <v>36892</v>
      </c>
      <c r="AU2061" t="s">
        <v>63</v>
      </c>
      <c r="AV2061" t="s">
        <v>187</v>
      </c>
      <c r="AW2061" t="s">
        <v>372</v>
      </c>
    </row>
    <row r="2062" spans="1:49" x14ac:dyDescent="0.25">
      <c r="A2062">
        <v>0</v>
      </c>
      <c r="B2062" t="s">
        <v>20700</v>
      </c>
      <c r="C2062">
        <v>2</v>
      </c>
      <c r="D2062" t="s">
        <v>86</v>
      </c>
      <c r="E2062" t="s">
        <v>64</v>
      </c>
      <c r="F2062" t="s">
        <v>65</v>
      </c>
      <c r="G2062">
        <v>172.34</v>
      </c>
      <c r="H2062" t="s">
        <v>208</v>
      </c>
      <c r="I2062" t="s">
        <v>63</v>
      </c>
      <c r="J2062" t="s">
        <v>210</v>
      </c>
      <c r="K2062" t="s">
        <v>20701</v>
      </c>
      <c r="L2062" t="s">
        <v>4540</v>
      </c>
      <c r="M2062" t="s">
        <v>999</v>
      </c>
      <c r="N2062">
        <v>366.89632545931761</v>
      </c>
      <c r="O2062">
        <v>44</v>
      </c>
      <c r="P2062">
        <v>40</v>
      </c>
      <c r="Q2062">
        <v>87.2</v>
      </c>
      <c r="R2062">
        <v>80</v>
      </c>
      <c r="S2062">
        <v>88.100000000000009</v>
      </c>
      <c r="T2062">
        <v>6</v>
      </c>
      <c r="U2062">
        <v>27</v>
      </c>
      <c r="V2062">
        <v>6650</v>
      </c>
      <c r="AB2062" t="s">
        <v>75</v>
      </c>
      <c r="AC2062" t="s">
        <v>98</v>
      </c>
      <c r="AD2062" t="s">
        <v>98</v>
      </c>
      <c r="AE2062" t="s">
        <v>63</v>
      </c>
      <c r="AG2062">
        <v>1965</v>
      </c>
      <c r="AH2062">
        <v>28.59</v>
      </c>
      <c r="AI2062">
        <v>38.864609000000002</v>
      </c>
      <c r="AJ2062">
        <v>-99.087604999999996</v>
      </c>
      <c r="AK2062" t="s">
        <v>77</v>
      </c>
      <c r="AL2062">
        <v>9</v>
      </c>
      <c r="AM2062" t="s">
        <v>63</v>
      </c>
      <c r="AN2062" t="s">
        <v>20702</v>
      </c>
      <c r="AO2062" t="s">
        <v>103</v>
      </c>
      <c r="AP2062" t="s">
        <v>80</v>
      </c>
      <c r="AQ2062" t="s">
        <v>159</v>
      </c>
      <c r="AR2062" t="s">
        <v>1263</v>
      </c>
      <c r="AS2062" t="s">
        <v>83</v>
      </c>
      <c r="AT2062" s="5">
        <v>36892</v>
      </c>
      <c r="AU2062" t="s">
        <v>63</v>
      </c>
      <c r="AV2062" t="s">
        <v>187</v>
      </c>
      <c r="AW2062" t="s">
        <v>372</v>
      </c>
    </row>
    <row r="2063" spans="1:49" x14ac:dyDescent="0.25">
      <c r="A2063">
        <v>0</v>
      </c>
      <c r="B2063" t="s">
        <v>20700</v>
      </c>
      <c r="C2063">
        <v>1</v>
      </c>
      <c r="D2063" t="s">
        <v>63</v>
      </c>
      <c r="E2063" t="s">
        <v>64</v>
      </c>
      <c r="F2063" t="s">
        <v>65</v>
      </c>
      <c r="G2063">
        <v>172.34</v>
      </c>
      <c r="I2063" t="s">
        <v>63</v>
      </c>
      <c r="J2063" t="s">
        <v>210</v>
      </c>
      <c r="K2063" t="s">
        <v>20701</v>
      </c>
      <c r="L2063" t="s">
        <v>4540</v>
      </c>
      <c r="M2063" t="s">
        <v>999</v>
      </c>
      <c r="N2063">
        <v>366.89632545931761</v>
      </c>
      <c r="O2063">
        <v>44</v>
      </c>
      <c r="P2063">
        <v>40</v>
      </c>
      <c r="Q2063">
        <v>87.2</v>
      </c>
      <c r="R2063">
        <v>80</v>
      </c>
      <c r="S2063">
        <v>88.100000000000009</v>
      </c>
      <c r="T2063">
        <v>6</v>
      </c>
      <c r="U2063">
        <v>27</v>
      </c>
      <c r="V2063">
        <v>6650</v>
      </c>
      <c r="AB2063" t="s">
        <v>75</v>
      </c>
      <c r="AC2063" t="s">
        <v>98</v>
      </c>
      <c r="AD2063" t="s">
        <v>98</v>
      </c>
      <c r="AE2063" t="s">
        <v>63</v>
      </c>
      <c r="AG2063">
        <v>1965</v>
      </c>
      <c r="AH2063">
        <v>28.59</v>
      </c>
      <c r="AI2063">
        <v>38.864609000000002</v>
      </c>
      <c r="AJ2063">
        <v>-99.087604999999996</v>
      </c>
      <c r="AK2063" t="s">
        <v>77</v>
      </c>
      <c r="AL2063">
        <v>9</v>
      </c>
      <c r="AM2063" t="s">
        <v>63</v>
      </c>
      <c r="AN2063" t="s">
        <v>20702</v>
      </c>
      <c r="AO2063" t="s">
        <v>103</v>
      </c>
      <c r="AP2063" t="s">
        <v>80</v>
      </c>
      <c r="AQ2063" t="s">
        <v>159</v>
      </c>
      <c r="AR2063" t="s">
        <v>1263</v>
      </c>
      <c r="AS2063" t="s">
        <v>83</v>
      </c>
      <c r="AT2063" s="5">
        <v>36892</v>
      </c>
      <c r="AU2063" t="s">
        <v>63</v>
      </c>
      <c r="AV2063" t="s">
        <v>274</v>
      </c>
      <c r="AW2063" t="s">
        <v>105</v>
      </c>
    </row>
    <row r="2064" spans="1:49" x14ac:dyDescent="0.25">
      <c r="A2064">
        <v>0</v>
      </c>
      <c r="B2064" t="s">
        <v>4538</v>
      </c>
      <c r="C2064">
        <v>2</v>
      </c>
      <c r="D2064" t="s">
        <v>86</v>
      </c>
      <c r="E2064" t="s">
        <v>64</v>
      </c>
      <c r="F2064" t="s">
        <v>65</v>
      </c>
      <c r="G2064">
        <v>172.33</v>
      </c>
      <c r="H2064" t="s">
        <v>208</v>
      </c>
      <c r="I2064" t="s">
        <v>63</v>
      </c>
      <c r="J2064" t="s">
        <v>210</v>
      </c>
      <c r="K2064" t="s">
        <v>4539</v>
      </c>
      <c r="L2064" t="s">
        <v>4540</v>
      </c>
      <c r="M2064" t="s">
        <v>1136</v>
      </c>
      <c r="N2064">
        <v>366.89632545931761</v>
      </c>
      <c r="O2064">
        <v>44</v>
      </c>
      <c r="P2064">
        <v>40</v>
      </c>
      <c r="Q2064">
        <v>92.8</v>
      </c>
      <c r="R2064">
        <v>85</v>
      </c>
      <c r="S2064">
        <v>96.4</v>
      </c>
      <c r="T2064">
        <v>6</v>
      </c>
      <c r="U2064">
        <v>27</v>
      </c>
      <c r="V2064">
        <v>6650</v>
      </c>
      <c r="AB2064" t="s">
        <v>76</v>
      </c>
      <c r="AC2064" t="s">
        <v>98</v>
      </c>
      <c r="AD2064" t="s">
        <v>98</v>
      </c>
      <c r="AE2064" t="s">
        <v>63</v>
      </c>
      <c r="AG2064">
        <v>1965</v>
      </c>
      <c r="AH2064">
        <v>28.580000000000002</v>
      </c>
      <c r="AI2064">
        <v>38.864452999999997</v>
      </c>
      <c r="AJ2064">
        <v>-99.087917000000004</v>
      </c>
      <c r="AK2064" t="s">
        <v>77</v>
      </c>
      <c r="AL2064">
        <v>9</v>
      </c>
      <c r="AM2064" t="s">
        <v>63</v>
      </c>
      <c r="AN2064" t="s">
        <v>4541</v>
      </c>
      <c r="AO2064" t="s">
        <v>103</v>
      </c>
      <c r="AP2064" t="s">
        <v>80</v>
      </c>
      <c r="AQ2064" t="s">
        <v>504</v>
      </c>
      <c r="AR2064" t="s">
        <v>1263</v>
      </c>
      <c r="AS2064" t="s">
        <v>83</v>
      </c>
      <c r="AT2064" s="5">
        <v>36892</v>
      </c>
      <c r="AU2064" t="s">
        <v>63</v>
      </c>
      <c r="AV2064" t="s">
        <v>274</v>
      </c>
      <c r="AW2064" t="s">
        <v>4542</v>
      </c>
    </row>
    <row r="2065" spans="1:49" x14ac:dyDescent="0.25">
      <c r="A2065">
        <v>0</v>
      </c>
      <c r="B2065" t="s">
        <v>4538</v>
      </c>
      <c r="C2065">
        <v>1</v>
      </c>
      <c r="D2065" t="s">
        <v>63</v>
      </c>
      <c r="E2065" t="s">
        <v>64</v>
      </c>
      <c r="F2065" t="s">
        <v>65</v>
      </c>
      <c r="G2065">
        <v>172.33</v>
      </c>
      <c r="I2065" t="s">
        <v>63</v>
      </c>
      <c r="J2065" t="s">
        <v>210</v>
      </c>
      <c r="K2065" t="s">
        <v>4539</v>
      </c>
      <c r="L2065" t="s">
        <v>4540</v>
      </c>
      <c r="M2065" t="s">
        <v>1136</v>
      </c>
      <c r="N2065">
        <v>366.89632545931761</v>
      </c>
      <c r="O2065">
        <v>44</v>
      </c>
      <c r="P2065">
        <v>40</v>
      </c>
      <c r="Q2065">
        <v>92.8</v>
      </c>
      <c r="R2065">
        <v>85</v>
      </c>
      <c r="S2065">
        <v>96.4</v>
      </c>
      <c r="T2065">
        <v>6</v>
      </c>
      <c r="U2065">
        <v>27</v>
      </c>
      <c r="V2065">
        <v>6650</v>
      </c>
      <c r="AB2065" t="s">
        <v>76</v>
      </c>
      <c r="AC2065" t="s">
        <v>98</v>
      </c>
      <c r="AD2065" t="s">
        <v>98</v>
      </c>
      <c r="AE2065" t="s">
        <v>63</v>
      </c>
      <c r="AG2065">
        <v>1965</v>
      </c>
      <c r="AH2065">
        <v>28.580000000000002</v>
      </c>
      <c r="AI2065">
        <v>38.864452999999997</v>
      </c>
      <c r="AJ2065">
        <v>-99.087917000000004</v>
      </c>
      <c r="AK2065" t="s">
        <v>77</v>
      </c>
      <c r="AL2065">
        <v>9</v>
      </c>
      <c r="AM2065" t="s">
        <v>63</v>
      </c>
      <c r="AN2065" t="s">
        <v>4541</v>
      </c>
      <c r="AO2065" t="s">
        <v>103</v>
      </c>
      <c r="AP2065" t="s">
        <v>80</v>
      </c>
      <c r="AQ2065" t="s">
        <v>504</v>
      </c>
      <c r="AR2065" t="s">
        <v>1263</v>
      </c>
      <c r="AS2065" t="s">
        <v>83</v>
      </c>
      <c r="AT2065" s="5">
        <v>36892</v>
      </c>
      <c r="AU2065" t="s">
        <v>63</v>
      </c>
      <c r="AV2065" t="s">
        <v>274</v>
      </c>
      <c r="AW2065" t="s">
        <v>4542</v>
      </c>
    </row>
    <row r="2066" spans="1:49" x14ac:dyDescent="0.25">
      <c r="A2066">
        <v>615</v>
      </c>
      <c r="B2066" t="s">
        <v>19304</v>
      </c>
      <c r="C2066">
        <v>1</v>
      </c>
      <c r="D2066" t="s">
        <v>86</v>
      </c>
      <c r="E2066" t="s">
        <v>64</v>
      </c>
      <c r="F2066" t="s">
        <v>65</v>
      </c>
      <c r="G2066">
        <v>172.96</v>
      </c>
      <c r="H2066" t="s">
        <v>90</v>
      </c>
      <c r="I2066" t="s">
        <v>63</v>
      </c>
      <c r="J2066" t="s">
        <v>210</v>
      </c>
      <c r="K2066" t="s">
        <v>19305</v>
      </c>
      <c r="L2066" t="s">
        <v>19306</v>
      </c>
      <c r="M2066" t="s">
        <v>999</v>
      </c>
      <c r="N2066">
        <v>122.50656167979004</v>
      </c>
      <c r="O2066">
        <v>3</v>
      </c>
      <c r="P2066">
        <v>40</v>
      </c>
      <c r="Q2066">
        <v>97.4</v>
      </c>
      <c r="R2066">
        <v>92</v>
      </c>
      <c r="S2066">
        <v>98.100000000000009</v>
      </c>
      <c r="T2066">
        <v>1</v>
      </c>
      <c r="U2066">
        <v>27</v>
      </c>
      <c r="V2066">
        <v>6600</v>
      </c>
      <c r="AB2066" t="s">
        <v>98</v>
      </c>
      <c r="AC2066" t="s">
        <v>98</v>
      </c>
      <c r="AD2066" t="s">
        <v>98</v>
      </c>
      <c r="AE2066" t="s">
        <v>63</v>
      </c>
      <c r="AG2066">
        <v>1965</v>
      </c>
      <c r="AH2066">
        <v>29.21</v>
      </c>
      <c r="AI2066">
        <v>38.862713999999997</v>
      </c>
      <c r="AJ2066">
        <v>-99.076789000000005</v>
      </c>
      <c r="AK2066" t="s">
        <v>77</v>
      </c>
      <c r="AL2066">
        <v>3</v>
      </c>
      <c r="AM2066" t="s">
        <v>63</v>
      </c>
      <c r="AN2066" t="s">
        <v>19307</v>
      </c>
      <c r="AO2066" t="s">
        <v>103</v>
      </c>
      <c r="AP2066" t="s">
        <v>80</v>
      </c>
      <c r="AQ2066" t="s">
        <v>336</v>
      </c>
      <c r="AR2066" t="s">
        <v>337</v>
      </c>
      <c r="AS2066" t="s">
        <v>83</v>
      </c>
      <c r="AT2066" s="5">
        <v>36892</v>
      </c>
      <c r="AU2066" t="s">
        <v>63</v>
      </c>
      <c r="AV2066" t="s">
        <v>274</v>
      </c>
      <c r="AW2066" t="s">
        <v>105</v>
      </c>
    </row>
    <row r="2067" spans="1:49" x14ac:dyDescent="0.25">
      <c r="A2067">
        <v>574</v>
      </c>
      <c r="B2067" t="s">
        <v>23782</v>
      </c>
      <c r="C2067">
        <v>1</v>
      </c>
      <c r="D2067" t="s">
        <v>86</v>
      </c>
      <c r="E2067" t="s">
        <v>64</v>
      </c>
      <c r="F2067" t="s">
        <v>65</v>
      </c>
      <c r="G2067">
        <v>172.95000000000002</v>
      </c>
      <c r="H2067" t="s">
        <v>90</v>
      </c>
      <c r="I2067" t="s">
        <v>63</v>
      </c>
      <c r="J2067" t="s">
        <v>210</v>
      </c>
      <c r="K2067" t="s">
        <v>23783</v>
      </c>
      <c r="L2067" t="s">
        <v>19306</v>
      </c>
      <c r="M2067" t="s">
        <v>1136</v>
      </c>
      <c r="N2067">
        <v>122.50656167979004</v>
      </c>
      <c r="O2067">
        <v>3</v>
      </c>
      <c r="P2067">
        <v>40</v>
      </c>
      <c r="Q2067">
        <v>97.4</v>
      </c>
      <c r="R2067">
        <v>90</v>
      </c>
      <c r="S2067">
        <v>99.2</v>
      </c>
      <c r="T2067">
        <v>1</v>
      </c>
      <c r="U2067">
        <v>27</v>
      </c>
      <c r="V2067">
        <v>6650</v>
      </c>
      <c r="AB2067" t="s">
        <v>129</v>
      </c>
      <c r="AC2067" t="s">
        <v>98</v>
      </c>
      <c r="AD2067" t="s">
        <v>98</v>
      </c>
      <c r="AE2067" t="s">
        <v>63</v>
      </c>
      <c r="AG2067">
        <v>1965</v>
      </c>
      <c r="AH2067">
        <v>29.2</v>
      </c>
      <c r="AI2067">
        <v>38.862479</v>
      </c>
      <c r="AJ2067">
        <v>-99.076794000000007</v>
      </c>
      <c r="AK2067" t="s">
        <v>77</v>
      </c>
      <c r="AL2067">
        <v>3</v>
      </c>
      <c r="AM2067" t="s">
        <v>63</v>
      </c>
      <c r="AN2067" t="s">
        <v>23784</v>
      </c>
      <c r="AO2067" t="s">
        <v>103</v>
      </c>
      <c r="AP2067" t="s">
        <v>80</v>
      </c>
      <c r="AQ2067" t="s">
        <v>336</v>
      </c>
      <c r="AR2067" t="s">
        <v>337</v>
      </c>
      <c r="AS2067" t="s">
        <v>83</v>
      </c>
      <c r="AT2067" s="5">
        <v>36892</v>
      </c>
      <c r="AU2067" t="s">
        <v>63</v>
      </c>
      <c r="AV2067" t="s">
        <v>274</v>
      </c>
      <c r="AW2067" t="s">
        <v>4542</v>
      </c>
    </row>
    <row r="2068" spans="1:49" x14ac:dyDescent="0.25">
      <c r="A2068">
        <v>89</v>
      </c>
      <c r="B2068" t="s">
        <v>8020</v>
      </c>
      <c r="C2068">
        <v>1</v>
      </c>
      <c r="D2068" t="s">
        <v>86</v>
      </c>
      <c r="E2068" t="s">
        <v>64</v>
      </c>
      <c r="F2068" t="s">
        <v>65</v>
      </c>
      <c r="G2068">
        <v>174.62</v>
      </c>
      <c r="H2068" t="s">
        <v>90</v>
      </c>
      <c r="I2068" t="s">
        <v>63</v>
      </c>
      <c r="J2068" t="s">
        <v>210</v>
      </c>
      <c r="K2068" t="s">
        <v>8021</v>
      </c>
      <c r="L2068" t="s">
        <v>5047</v>
      </c>
      <c r="M2068" t="s">
        <v>999</v>
      </c>
      <c r="N2068">
        <v>142.48687664041995</v>
      </c>
      <c r="P2068">
        <v>40</v>
      </c>
      <c r="Q2068">
        <v>96.100000000000009</v>
      </c>
      <c r="R2068">
        <v>93</v>
      </c>
      <c r="S2068">
        <v>99.600000000000009</v>
      </c>
      <c r="T2068">
        <v>4</v>
      </c>
      <c r="U2068">
        <v>27</v>
      </c>
      <c r="V2068">
        <v>6600</v>
      </c>
      <c r="AB2068" t="s">
        <v>98</v>
      </c>
      <c r="AC2068" t="s">
        <v>98</v>
      </c>
      <c r="AD2068" t="s">
        <v>98</v>
      </c>
      <c r="AE2068" t="s">
        <v>63</v>
      </c>
      <c r="AG2068">
        <v>1965</v>
      </c>
      <c r="AH2068">
        <v>30.87</v>
      </c>
      <c r="AI2068">
        <v>38.863900000000001</v>
      </c>
      <c r="AJ2068">
        <v>-99.046400000000006</v>
      </c>
      <c r="AL2068">
        <v>3</v>
      </c>
      <c r="AM2068" t="s">
        <v>63</v>
      </c>
      <c r="AN2068" t="s">
        <v>8022</v>
      </c>
      <c r="AO2068" t="s">
        <v>103</v>
      </c>
      <c r="AP2068" t="s">
        <v>80</v>
      </c>
      <c r="AQ2068" t="s">
        <v>401</v>
      </c>
      <c r="AR2068" t="s">
        <v>402</v>
      </c>
      <c r="AS2068" t="s">
        <v>83</v>
      </c>
      <c r="AT2068" s="5">
        <v>36892</v>
      </c>
      <c r="AU2068" t="s">
        <v>103</v>
      </c>
      <c r="AV2068" t="s">
        <v>187</v>
      </c>
      <c r="AW2068" t="s">
        <v>372</v>
      </c>
    </row>
    <row r="2069" spans="1:49" x14ac:dyDescent="0.25">
      <c r="A2069">
        <v>102</v>
      </c>
      <c r="B2069" t="s">
        <v>5045</v>
      </c>
      <c r="C2069">
        <v>1</v>
      </c>
      <c r="D2069" t="s">
        <v>86</v>
      </c>
      <c r="E2069" t="s">
        <v>64</v>
      </c>
      <c r="F2069" t="s">
        <v>65</v>
      </c>
      <c r="G2069">
        <v>174.61</v>
      </c>
      <c r="H2069" t="s">
        <v>90</v>
      </c>
      <c r="I2069" t="s">
        <v>63</v>
      </c>
      <c r="J2069" t="s">
        <v>210</v>
      </c>
      <c r="K2069" t="s">
        <v>5046</v>
      </c>
      <c r="L2069" t="s">
        <v>5047</v>
      </c>
      <c r="M2069" t="s">
        <v>1136</v>
      </c>
      <c r="N2069">
        <v>142.48687664041995</v>
      </c>
      <c r="P2069">
        <v>40</v>
      </c>
      <c r="Q2069">
        <v>96.100000000000009</v>
      </c>
      <c r="R2069">
        <v>95</v>
      </c>
      <c r="S2069">
        <v>99.3</v>
      </c>
      <c r="T2069">
        <v>4</v>
      </c>
      <c r="U2069">
        <v>27</v>
      </c>
      <c r="V2069">
        <v>6600</v>
      </c>
      <c r="AB2069" t="s">
        <v>98</v>
      </c>
      <c r="AC2069" t="s">
        <v>98</v>
      </c>
      <c r="AD2069" t="s">
        <v>98</v>
      </c>
      <c r="AE2069" t="s">
        <v>63</v>
      </c>
      <c r="AG2069">
        <v>1965</v>
      </c>
      <c r="AH2069">
        <v>30.86</v>
      </c>
      <c r="AI2069">
        <v>38.863657000000003</v>
      </c>
      <c r="AJ2069">
        <v>-99.046413000000001</v>
      </c>
      <c r="AL2069">
        <v>3</v>
      </c>
      <c r="AM2069" t="s">
        <v>63</v>
      </c>
      <c r="AN2069" t="s">
        <v>5048</v>
      </c>
      <c r="AO2069" t="s">
        <v>103</v>
      </c>
      <c r="AP2069" t="s">
        <v>80</v>
      </c>
      <c r="AQ2069" t="s">
        <v>401</v>
      </c>
      <c r="AR2069" t="s">
        <v>402</v>
      </c>
      <c r="AS2069" t="s">
        <v>83</v>
      </c>
      <c r="AT2069" s="5">
        <v>36892</v>
      </c>
      <c r="AU2069" t="s">
        <v>103</v>
      </c>
      <c r="AV2069" t="s">
        <v>187</v>
      </c>
      <c r="AW2069" t="s">
        <v>372</v>
      </c>
    </row>
    <row r="2070" spans="1:49" x14ac:dyDescent="0.25">
      <c r="A2070">
        <v>1065</v>
      </c>
      <c r="B2070" t="s">
        <v>12723</v>
      </c>
      <c r="C2070">
        <v>1</v>
      </c>
      <c r="D2070" t="s">
        <v>86</v>
      </c>
      <c r="E2070" t="s">
        <v>694</v>
      </c>
      <c r="F2070" t="s">
        <v>108</v>
      </c>
      <c r="G2070">
        <v>142.43</v>
      </c>
      <c r="H2070" t="s">
        <v>109</v>
      </c>
      <c r="I2070" t="s">
        <v>63</v>
      </c>
      <c r="J2070" t="s">
        <v>210</v>
      </c>
      <c r="K2070" t="s">
        <v>12724</v>
      </c>
      <c r="L2070" t="s">
        <v>713</v>
      </c>
      <c r="M2070" t="s">
        <v>698</v>
      </c>
      <c r="N2070">
        <v>543.50393700787401</v>
      </c>
      <c r="P2070">
        <v>44</v>
      </c>
      <c r="Q2070">
        <v>97.8</v>
      </c>
      <c r="R2070">
        <v>90</v>
      </c>
      <c r="S2070">
        <v>98</v>
      </c>
      <c r="T2070">
        <v>4</v>
      </c>
      <c r="U2070">
        <v>12</v>
      </c>
      <c r="V2070">
        <v>4250</v>
      </c>
      <c r="AB2070" t="s">
        <v>98</v>
      </c>
      <c r="AC2070" t="s">
        <v>75</v>
      </c>
      <c r="AD2070" t="s">
        <v>98</v>
      </c>
      <c r="AE2070" t="s">
        <v>63</v>
      </c>
      <c r="AG2070">
        <v>1970</v>
      </c>
      <c r="AH2070">
        <v>1.19</v>
      </c>
      <c r="AI2070">
        <v>38.71396</v>
      </c>
      <c r="AJ2070">
        <v>-99.320490000000007</v>
      </c>
      <c r="AL2070">
        <v>7</v>
      </c>
      <c r="AM2070" t="s">
        <v>63</v>
      </c>
      <c r="AN2070" t="s">
        <v>12725</v>
      </c>
      <c r="AO2070" t="s">
        <v>103</v>
      </c>
      <c r="AP2070" t="s">
        <v>170</v>
      </c>
      <c r="AQ2070" t="s">
        <v>255</v>
      </c>
      <c r="AR2070" t="s">
        <v>910</v>
      </c>
      <c r="AS2070" t="s">
        <v>83</v>
      </c>
      <c r="AT2070" s="5">
        <v>35855</v>
      </c>
      <c r="AU2070" t="s">
        <v>103</v>
      </c>
      <c r="AV2070" t="s">
        <v>8325</v>
      </c>
      <c r="AW2070" t="s">
        <v>275</v>
      </c>
    </row>
    <row r="2071" spans="1:49" x14ac:dyDescent="0.25">
      <c r="A2071">
        <v>1543</v>
      </c>
      <c r="B2071" t="s">
        <v>12298</v>
      </c>
      <c r="C2071">
        <v>1</v>
      </c>
      <c r="D2071" t="s">
        <v>86</v>
      </c>
      <c r="E2071" t="s">
        <v>694</v>
      </c>
      <c r="F2071" t="s">
        <v>108</v>
      </c>
      <c r="G2071">
        <v>149.81</v>
      </c>
      <c r="H2071" t="s">
        <v>489</v>
      </c>
      <c r="I2071" t="s">
        <v>63</v>
      </c>
      <c r="J2071" t="s">
        <v>210</v>
      </c>
      <c r="K2071" t="s">
        <v>12299</v>
      </c>
      <c r="L2071" t="s">
        <v>612</v>
      </c>
      <c r="M2071" t="s">
        <v>698</v>
      </c>
      <c r="N2071">
        <v>24.803149606299211</v>
      </c>
      <c r="P2071">
        <v>44</v>
      </c>
      <c r="Q2071">
        <v>99.9</v>
      </c>
      <c r="R2071">
        <v>90</v>
      </c>
      <c r="S2071">
        <v>92.5</v>
      </c>
      <c r="T2071">
        <v>0</v>
      </c>
      <c r="U2071">
        <v>12</v>
      </c>
      <c r="V2071">
        <v>4250</v>
      </c>
      <c r="AB2071" t="s">
        <v>63</v>
      </c>
      <c r="AC2071" t="s">
        <v>63</v>
      </c>
      <c r="AD2071" t="s">
        <v>63</v>
      </c>
      <c r="AE2071" t="s">
        <v>98</v>
      </c>
      <c r="AG2071">
        <v>1970</v>
      </c>
      <c r="AH2071">
        <v>8.57</v>
      </c>
      <c r="AI2071">
        <v>38.820500000000003</v>
      </c>
      <c r="AJ2071">
        <v>-99.318640000000002</v>
      </c>
      <c r="AL2071">
        <v>2</v>
      </c>
      <c r="AM2071" t="s">
        <v>63</v>
      </c>
      <c r="AN2071" t="s">
        <v>12300</v>
      </c>
      <c r="AO2071" t="s">
        <v>103</v>
      </c>
      <c r="AP2071" t="s">
        <v>116</v>
      </c>
      <c r="AQ2071" t="s">
        <v>207</v>
      </c>
      <c r="AR2071" t="s">
        <v>424</v>
      </c>
      <c r="AS2071" t="s">
        <v>83</v>
      </c>
      <c r="AT2071" s="5">
        <v>39819</v>
      </c>
      <c r="AU2071" t="s">
        <v>129</v>
      </c>
      <c r="AV2071" t="s">
        <v>149</v>
      </c>
      <c r="AW2071" t="s">
        <v>150</v>
      </c>
    </row>
    <row r="2072" spans="1:49" x14ac:dyDescent="0.25">
      <c r="A2072">
        <v>1550</v>
      </c>
      <c r="B2072" t="s">
        <v>5110</v>
      </c>
      <c r="C2072">
        <v>1</v>
      </c>
      <c r="D2072" t="s">
        <v>86</v>
      </c>
      <c r="E2072" t="s">
        <v>694</v>
      </c>
      <c r="F2072" t="s">
        <v>108</v>
      </c>
      <c r="G2072">
        <v>150.77000000000001</v>
      </c>
      <c r="H2072" t="s">
        <v>138</v>
      </c>
      <c r="I2072" t="s">
        <v>63</v>
      </c>
      <c r="J2072" t="s">
        <v>210</v>
      </c>
      <c r="K2072" t="s">
        <v>5111</v>
      </c>
      <c r="L2072" t="s">
        <v>612</v>
      </c>
      <c r="M2072" t="s">
        <v>698</v>
      </c>
      <c r="N2072">
        <v>31.299212598425193</v>
      </c>
      <c r="P2072">
        <v>44</v>
      </c>
      <c r="Q2072">
        <v>78.7</v>
      </c>
      <c r="R2072">
        <v>85</v>
      </c>
      <c r="S2072">
        <v>95</v>
      </c>
      <c r="T2072">
        <v>0</v>
      </c>
      <c r="U2072">
        <v>12</v>
      </c>
      <c r="V2072">
        <v>4250</v>
      </c>
      <c r="AB2072" t="s">
        <v>63</v>
      </c>
      <c r="AC2072" t="s">
        <v>63</v>
      </c>
      <c r="AD2072" t="s">
        <v>63</v>
      </c>
      <c r="AE2072" t="s">
        <v>98</v>
      </c>
      <c r="AG2072">
        <v>1970</v>
      </c>
      <c r="AH2072">
        <v>9.5400000000000009</v>
      </c>
      <c r="AI2072">
        <v>38.834769999999999</v>
      </c>
      <c r="AJ2072">
        <v>-99.318650000000005</v>
      </c>
      <c r="AL2072">
        <v>3</v>
      </c>
      <c r="AM2072" t="s">
        <v>63</v>
      </c>
      <c r="AN2072" t="s">
        <v>5112</v>
      </c>
      <c r="AO2072" t="s">
        <v>103</v>
      </c>
      <c r="AP2072" t="s">
        <v>116</v>
      </c>
      <c r="AQ2072" t="s">
        <v>503</v>
      </c>
      <c r="AR2072" t="s">
        <v>504</v>
      </c>
      <c r="AS2072" t="s">
        <v>83</v>
      </c>
      <c r="AT2072" s="5">
        <v>36192</v>
      </c>
      <c r="AU2072" t="s">
        <v>129</v>
      </c>
      <c r="AV2072" t="s">
        <v>149</v>
      </c>
      <c r="AW2072" t="s">
        <v>150</v>
      </c>
    </row>
    <row r="2073" spans="1:49" x14ac:dyDescent="0.25">
      <c r="A2073">
        <v>767</v>
      </c>
      <c r="B2073" t="s">
        <v>22974</v>
      </c>
      <c r="C2073">
        <v>1</v>
      </c>
      <c r="D2073" t="s">
        <v>86</v>
      </c>
      <c r="E2073" t="s">
        <v>694</v>
      </c>
      <c r="F2073" t="s">
        <v>108</v>
      </c>
      <c r="G2073">
        <v>151.74</v>
      </c>
      <c r="H2073" t="s">
        <v>489</v>
      </c>
      <c r="I2073" t="s">
        <v>63</v>
      </c>
      <c r="J2073" t="s">
        <v>210</v>
      </c>
      <c r="K2073" t="s">
        <v>22975</v>
      </c>
      <c r="L2073" t="s">
        <v>491</v>
      </c>
      <c r="M2073" t="s">
        <v>17089</v>
      </c>
      <c r="N2073">
        <v>27.985564304461942</v>
      </c>
      <c r="P2073">
        <v>44</v>
      </c>
      <c r="Q2073">
        <v>96</v>
      </c>
      <c r="R2073">
        <v>85</v>
      </c>
      <c r="S2073">
        <v>98.100000000000009</v>
      </c>
      <c r="T2073">
        <v>0</v>
      </c>
      <c r="U2073">
        <v>10</v>
      </c>
      <c r="V2073">
        <v>5530</v>
      </c>
      <c r="W2073" t="s">
        <v>70</v>
      </c>
      <c r="AB2073" t="s">
        <v>63</v>
      </c>
      <c r="AC2073" t="s">
        <v>63</v>
      </c>
      <c r="AD2073" t="s">
        <v>63</v>
      </c>
      <c r="AE2073" t="s">
        <v>98</v>
      </c>
      <c r="AG2073">
        <v>1970</v>
      </c>
      <c r="AH2073">
        <v>10.51</v>
      </c>
      <c r="AI2073">
        <v>38.848840000000003</v>
      </c>
      <c r="AJ2073">
        <v>-99.31841</v>
      </c>
      <c r="AL2073">
        <v>1</v>
      </c>
      <c r="AM2073" t="s">
        <v>63</v>
      </c>
      <c r="AN2073" t="s">
        <v>22976</v>
      </c>
      <c r="AO2073" t="s">
        <v>103</v>
      </c>
      <c r="AP2073" t="s">
        <v>170</v>
      </c>
      <c r="AQ2073" t="s">
        <v>186</v>
      </c>
      <c r="AR2073" t="s">
        <v>256</v>
      </c>
      <c r="AS2073" t="s">
        <v>83</v>
      </c>
      <c r="AT2073" s="5">
        <v>39819</v>
      </c>
      <c r="AU2073" t="s">
        <v>63</v>
      </c>
      <c r="AV2073" t="s">
        <v>149</v>
      </c>
      <c r="AW2073" t="s">
        <v>150</v>
      </c>
    </row>
    <row r="2074" spans="1:49" x14ac:dyDescent="0.25">
      <c r="A2074">
        <v>719</v>
      </c>
      <c r="B2074" t="s">
        <v>9452</v>
      </c>
      <c r="C2074">
        <v>1</v>
      </c>
      <c r="D2074" t="s">
        <v>86</v>
      </c>
      <c r="E2074" t="s">
        <v>694</v>
      </c>
      <c r="F2074" t="s">
        <v>108</v>
      </c>
      <c r="G2074">
        <v>152</v>
      </c>
      <c r="H2074" t="s">
        <v>109</v>
      </c>
      <c r="I2074" t="s">
        <v>63</v>
      </c>
      <c r="J2074" t="s">
        <v>210</v>
      </c>
      <c r="K2074" t="s">
        <v>9453</v>
      </c>
      <c r="L2074" t="s">
        <v>1990</v>
      </c>
      <c r="M2074" t="s">
        <v>698</v>
      </c>
      <c r="N2074">
        <v>312.5</v>
      </c>
      <c r="P2074">
        <v>44</v>
      </c>
      <c r="Q2074">
        <v>98.3</v>
      </c>
      <c r="R2074">
        <v>90</v>
      </c>
      <c r="S2074">
        <v>98.2</v>
      </c>
      <c r="T2074">
        <v>1</v>
      </c>
      <c r="U2074">
        <v>10</v>
      </c>
      <c r="V2074">
        <v>5530</v>
      </c>
      <c r="AB2074" t="s">
        <v>98</v>
      </c>
      <c r="AC2074" t="s">
        <v>98</v>
      </c>
      <c r="AD2074" t="s">
        <v>98</v>
      </c>
      <c r="AE2074" t="s">
        <v>63</v>
      </c>
      <c r="AG2074">
        <v>1970</v>
      </c>
      <c r="AH2074">
        <v>10.74</v>
      </c>
      <c r="AI2074">
        <v>38.852670000000003</v>
      </c>
      <c r="AJ2074">
        <v>-99.318299999999994</v>
      </c>
      <c r="AL2074">
        <v>5</v>
      </c>
      <c r="AM2074" t="s">
        <v>63</v>
      </c>
      <c r="AN2074" t="s">
        <v>9454</v>
      </c>
      <c r="AO2074" t="s">
        <v>103</v>
      </c>
      <c r="AP2074" t="s">
        <v>170</v>
      </c>
      <c r="AQ2074" t="s">
        <v>207</v>
      </c>
      <c r="AR2074" t="s">
        <v>545</v>
      </c>
      <c r="AS2074" t="s">
        <v>83</v>
      </c>
      <c r="AT2074" s="5">
        <v>35855</v>
      </c>
      <c r="AU2074" t="s">
        <v>129</v>
      </c>
      <c r="AV2074" t="s">
        <v>119</v>
      </c>
      <c r="AW2074" t="s">
        <v>85</v>
      </c>
    </row>
    <row r="2075" spans="1:49" x14ac:dyDescent="0.25">
      <c r="A2075">
        <v>1159</v>
      </c>
      <c r="B2075" t="s">
        <v>11478</v>
      </c>
      <c r="C2075">
        <v>1</v>
      </c>
      <c r="D2075" t="s">
        <v>86</v>
      </c>
      <c r="E2075" t="s">
        <v>694</v>
      </c>
      <c r="F2075" t="s">
        <v>108</v>
      </c>
      <c r="G2075">
        <v>159.57</v>
      </c>
      <c r="H2075" t="s">
        <v>489</v>
      </c>
      <c r="I2075" t="s">
        <v>63</v>
      </c>
      <c r="J2075" t="s">
        <v>210</v>
      </c>
      <c r="K2075" t="s">
        <v>11479</v>
      </c>
      <c r="L2075" t="s">
        <v>11480</v>
      </c>
      <c r="M2075" t="s">
        <v>698</v>
      </c>
      <c r="N2075">
        <v>28.805774278215221</v>
      </c>
      <c r="P2075">
        <v>44</v>
      </c>
      <c r="Q2075">
        <v>99.3</v>
      </c>
      <c r="R2075">
        <v>85</v>
      </c>
      <c r="S2075">
        <v>97.600000000000009</v>
      </c>
      <c r="T2075">
        <v>0</v>
      </c>
      <c r="U2075">
        <v>15</v>
      </c>
      <c r="V2075">
        <v>3640</v>
      </c>
      <c r="AB2075" t="s">
        <v>63</v>
      </c>
      <c r="AC2075" t="s">
        <v>63</v>
      </c>
      <c r="AD2075" t="s">
        <v>63</v>
      </c>
      <c r="AE2075" t="s">
        <v>98</v>
      </c>
      <c r="AG2075">
        <v>1962</v>
      </c>
      <c r="AH2075">
        <v>18.34</v>
      </c>
      <c r="AI2075">
        <v>38.962400000000002</v>
      </c>
      <c r="AJ2075">
        <v>-99.316900000000004</v>
      </c>
      <c r="AL2075">
        <v>2</v>
      </c>
      <c r="AM2075" t="s">
        <v>63</v>
      </c>
      <c r="AN2075" t="s">
        <v>11481</v>
      </c>
      <c r="AO2075" t="s">
        <v>103</v>
      </c>
      <c r="AP2075" t="s">
        <v>116</v>
      </c>
      <c r="AQ2075" t="s">
        <v>346</v>
      </c>
      <c r="AR2075" t="s">
        <v>347</v>
      </c>
      <c r="AS2075" t="s">
        <v>83</v>
      </c>
      <c r="AT2075" s="5">
        <v>39819</v>
      </c>
      <c r="AU2075" t="s">
        <v>129</v>
      </c>
      <c r="AV2075" t="s">
        <v>149</v>
      </c>
      <c r="AW2075" t="s">
        <v>150</v>
      </c>
    </row>
    <row r="2076" spans="1:49" x14ac:dyDescent="0.25">
      <c r="A2076">
        <v>1347</v>
      </c>
      <c r="B2076" t="s">
        <v>23697</v>
      </c>
      <c r="C2076">
        <v>1</v>
      </c>
      <c r="D2076" t="s">
        <v>86</v>
      </c>
      <c r="E2076" t="s">
        <v>694</v>
      </c>
      <c r="F2076" t="s">
        <v>108</v>
      </c>
      <c r="G2076">
        <v>161.30000000000001</v>
      </c>
      <c r="H2076" t="s">
        <v>138</v>
      </c>
      <c r="I2076" t="s">
        <v>63</v>
      </c>
      <c r="J2076" t="s">
        <v>210</v>
      </c>
      <c r="K2076" t="s">
        <v>23698</v>
      </c>
      <c r="L2076" t="s">
        <v>23699</v>
      </c>
      <c r="M2076" t="s">
        <v>698</v>
      </c>
      <c r="N2076">
        <v>31.397637795275593</v>
      </c>
      <c r="P2076">
        <v>44</v>
      </c>
      <c r="Q2076">
        <v>78.7</v>
      </c>
      <c r="R2076">
        <v>85</v>
      </c>
      <c r="S2076">
        <v>98.8</v>
      </c>
      <c r="T2076">
        <v>0</v>
      </c>
      <c r="U2076">
        <v>15</v>
      </c>
      <c r="V2076">
        <v>3640</v>
      </c>
      <c r="AB2076" t="s">
        <v>63</v>
      </c>
      <c r="AC2076" t="s">
        <v>63</v>
      </c>
      <c r="AD2076" t="s">
        <v>63</v>
      </c>
      <c r="AE2076" t="s">
        <v>98</v>
      </c>
      <c r="AG2076">
        <v>1962</v>
      </c>
      <c r="AH2076">
        <v>20.07</v>
      </c>
      <c r="AI2076">
        <v>38.987490000000001</v>
      </c>
      <c r="AJ2076">
        <v>-99.316689999999994</v>
      </c>
      <c r="AL2076">
        <v>3</v>
      </c>
      <c r="AM2076" t="s">
        <v>63</v>
      </c>
      <c r="AN2076" t="s">
        <v>23700</v>
      </c>
      <c r="AO2076" t="s">
        <v>103</v>
      </c>
      <c r="AP2076" t="s">
        <v>116</v>
      </c>
      <c r="AQ2076" t="s">
        <v>503</v>
      </c>
      <c r="AR2076" t="s">
        <v>379</v>
      </c>
      <c r="AS2076" t="s">
        <v>83</v>
      </c>
      <c r="AT2076" s="5">
        <v>36192</v>
      </c>
      <c r="AU2076" t="s">
        <v>129</v>
      </c>
      <c r="AV2076" t="s">
        <v>149</v>
      </c>
      <c r="AW2076" t="s">
        <v>150</v>
      </c>
    </row>
    <row r="2077" spans="1:49" x14ac:dyDescent="0.25">
      <c r="A2077">
        <v>517</v>
      </c>
      <c r="B2077" t="s">
        <v>25201</v>
      </c>
      <c r="C2077">
        <v>1</v>
      </c>
      <c r="D2077" t="s">
        <v>86</v>
      </c>
      <c r="E2077" t="s">
        <v>694</v>
      </c>
      <c r="F2077" t="s">
        <v>108</v>
      </c>
      <c r="G2077">
        <v>168.22</v>
      </c>
      <c r="H2077" t="s">
        <v>489</v>
      </c>
      <c r="I2077" t="s">
        <v>63</v>
      </c>
      <c r="J2077" t="s">
        <v>210</v>
      </c>
      <c r="K2077" t="s">
        <v>25202</v>
      </c>
      <c r="L2077" t="s">
        <v>1581</v>
      </c>
      <c r="M2077" t="s">
        <v>698</v>
      </c>
      <c r="N2077">
        <v>28.805774278215221</v>
      </c>
      <c r="P2077">
        <v>44</v>
      </c>
      <c r="Q2077">
        <v>96.9</v>
      </c>
      <c r="R2077">
        <v>75</v>
      </c>
      <c r="S2077">
        <v>92.7</v>
      </c>
      <c r="T2077">
        <v>4</v>
      </c>
      <c r="U2077">
        <v>14</v>
      </c>
      <c r="V2077">
        <v>3700</v>
      </c>
      <c r="AB2077" t="s">
        <v>63</v>
      </c>
      <c r="AC2077" t="s">
        <v>63</v>
      </c>
      <c r="AD2077" t="s">
        <v>63</v>
      </c>
      <c r="AE2077" t="s">
        <v>75</v>
      </c>
      <c r="AG2077">
        <v>1963</v>
      </c>
      <c r="AH2077">
        <v>26.990000000000002</v>
      </c>
      <c r="AI2077">
        <v>39.086359999999999</v>
      </c>
      <c r="AJ2077">
        <v>-99.307490000000001</v>
      </c>
      <c r="AL2077">
        <v>2</v>
      </c>
      <c r="AM2077" t="s">
        <v>63</v>
      </c>
      <c r="AN2077" t="s">
        <v>25203</v>
      </c>
      <c r="AO2077" t="s">
        <v>103</v>
      </c>
      <c r="AP2077" t="s">
        <v>116</v>
      </c>
      <c r="AQ2077" t="s">
        <v>285</v>
      </c>
      <c r="AR2077" t="s">
        <v>654</v>
      </c>
      <c r="AS2077" t="s">
        <v>83</v>
      </c>
      <c r="AT2077" s="5">
        <v>39819</v>
      </c>
      <c r="AU2077" t="s">
        <v>129</v>
      </c>
      <c r="AV2077" t="s">
        <v>149</v>
      </c>
      <c r="AW2077" t="s">
        <v>150</v>
      </c>
    </row>
    <row r="2078" spans="1:49" x14ac:dyDescent="0.25">
      <c r="A2078">
        <v>4338</v>
      </c>
      <c r="B2078" t="s">
        <v>27584</v>
      </c>
      <c r="C2078">
        <v>1</v>
      </c>
      <c r="D2078" t="s">
        <v>86</v>
      </c>
      <c r="E2078" t="s">
        <v>694</v>
      </c>
      <c r="F2078" t="s">
        <v>108</v>
      </c>
      <c r="G2078">
        <v>169</v>
      </c>
      <c r="H2078" t="s">
        <v>27585</v>
      </c>
      <c r="I2078" t="s">
        <v>63</v>
      </c>
      <c r="J2078" t="s">
        <v>210</v>
      </c>
      <c r="K2078" t="s">
        <v>27586</v>
      </c>
      <c r="L2078" t="s">
        <v>1248</v>
      </c>
      <c r="M2078" t="s">
        <v>27587</v>
      </c>
      <c r="N2078">
        <v>594.6850393700787</v>
      </c>
      <c r="P2078">
        <v>28</v>
      </c>
      <c r="Q2078">
        <v>76.900000000000006</v>
      </c>
      <c r="R2078">
        <v>75</v>
      </c>
      <c r="S2078">
        <v>88.600000000000009</v>
      </c>
      <c r="T2078">
        <v>4</v>
      </c>
      <c r="U2078">
        <v>14</v>
      </c>
      <c r="V2078">
        <v>3700</v>
      </c>
      <c r="AB2078" t="s">
        <v>75</v>
      </c>
      <c r="AC2078" t="s">
        <v>75</v>
      </c>
      <c r="AD2078" t="s">
        <v>75</v>
      </c>
      <c r="AE2078" t="s">
        <v>63</v>
      </c>
      <c r="AG2078">
        <v>1933</v>
      </c>
      <c r="AH2078">
        <v>27.77</v>
      </c>
      <c r="AI2078">
        <v>39.097000000000001</v>
      </c>
      <c r="AJ2078">
        <v>-99.30565</v>
      </c>
      <c r="AL2078">
        <v>7</v>
      </c>
      <c r="AM2078" t="s">
        <v>63</v>
      </c>
      <c r="AN2078" t="s">
        <v>27588</v>
      </c>
      <c r="AO2078" t="s">
        <v>103</v>
      </c>
      <c r="AP2078" t="s">
        <v>116</v>
      </c>
      <c r="AQ2078" t="s">
        <v>379</v>
      </c>
      <c r="AR2078" t="s">
        <v>336</v>
      </c>
      <c r="AS2078" t="s">
        <v>83</v>
      </c>
      <c r="AT2078" s="5">
        <v>26665</v>
      </c>
      <c r="AU2078" t="s">
        <v>103</v>
      </c>
      <c r="AV2078" t="s">
        <v>220</v>
      </c>
      <c r="AW2078" t="s">
        <v>2276</v>
      </c>
    </row>
    <row r="2079" spans="1:49" x14ac:dyDescent="0.25">
      <c r="A2079">
        <v>418</v>
      </c>
      <c r="B2079" t="s">
        <v>10933</v>
      </c>
      <c r="C2079">
        <v>1</v>
      </c>
      <c r="D2079" t="s">
        <v>86</v>
      </c>
      <c r="E2079" t="s">
        <v>694</v>
      </c>
      <c r="F2079" t="s">
        <v>108</v>
      </c>
      <c r="G2079">
        <v>0.64</v>
      </c>
      <c r="H2079" t="s">
        <v>425</v>
      </c>
      <c r="I2079" t="s">
        <v>63</v>
      </c>
      <c r="J2079" t="s">
        <v>210</v>
      </c>
      <c r="K2079" t="s">
        <v>10934</v>
      </c>
      <c r="L2079" t="s">
        <v>1990</v>
      </c>
      <c r="M2079" t="s">
        <v>9238</v>
      </c>
      <c r="N2079">
        <v>241.01049868766401</v>
      </c>
      <c r="P2079">
        <v>44</v>
      </c>
      <c r="Q2079">
        <v>100</v>
      </c>
      <c r="R2079">
        <v>90</v>
      </c>
      <c r="S2079">
        <v>99.5</v>
      </c>
      <c r="T2079">
        <v>0</v>
      </c>
      <c r="U2079">
        <v>7</v>
      </c>
      <c r="V2079">
        <v>4240</v>
      </c>
      <c r="AB2079" t="s">
        <v>98</v>
      </c>
      <c r="AC2079" t="s">
        <v>129</v>
      </c>
      <c r="AD2079" t="s">
        <v>98</v>
      </c>
      <c r="AE2079" t="s">
        <v>63</v>
      </c>
      <c r="AG2079">
        <v>1953</v>
      </c>
      <c r="AH2079">
        <v>0.64</v>
      </c>
      <c r="AI2079">
        <v>38.862690000000001</v>
      </c>
      <c r="AJ2079">
        <v>-99.329740000000001</v>
      </c>
      <c r="AL2079">
        <v>3</v>
      </c>
      <c r="AM2079" t="s">
        <v>63</v>
      </c>
      <c r="AN2079" t="s">
        <v>10935</v>
      </c>
      <c r="AO2079" t="s">
        <v>103</v>
      </c>
      <c r="AP2079" t="s">
        <v>116</v>
      </c>
      <c r="AQ2079" t="s">
        <v>186</v>
      </c>
      <c r="AR2079" t="s">
        <v>256</v>
      </c>
      <c r="AS2079" t="s">
        <v>83</v>
      </c>
      <c r="AT2079" s="5">
        <v>37257</v>
      </c>
      <c r="AU2079" t="s">
        <v>129</v>
      </c>
      <c r="AV2079" t="s">
        <v>187</v>
      </c>
      <c r="AW2079" t="s">
        <v>188</v>
      </c>
    </row>
    <row r="2080" spans="1:49" x14ac:dyDescent="0.25">
      <c r="A2080">
        <v>1498</v>
      </c>
      <c r="B2080" t="s">
        <v>14833</v>
      </c>
      <c r="C2080">
        <v>1</v>
      </c>
      <c r="D2080" t="s">
        <v>86</v>
      </c>
      <c r="E2080" t="s">
        <v>694</v>
      </c>
      <c r="F2080" t="s">
        <v>108</v>
      </c>
      <c r="G2080">
        <v>2.6</v>
      </c>
      <c r="H2080" t="s">
        <v>138</v>
      </c>
      <c r="I2080" t="s">
        <v>63</v>
      </c>
      <c r="J2080" t="s">
        <v>210</v>
      </c>
      <c r="K2080" t="s">
        <v>14834</v>
      </c>
      <c r="L2080" t="s">
        <v>612</v>
      </c>
      <c r="M2080" t="s">
        <v>9238</v>
      </c>
      <c r="N2080">
        <v>41.99475065616798</v>
      </c>
      <c r="P2080">
        <v>42</v>
      </c>
      <c r="Q2080">
        <v>82</v>
      </c>
      <c r="R2080">
        <v>85</v>
      </c>
      <c r="S2080">
        <v>96.5</v>
      </c>
      <c r="T2080">
        <v>4</v>
      </c>
      <c r="U2080">
        <v>14</v>
      </c>
      <c r="V2080">
        <v>2760</v>
      </c>
      <c r="AB2080" t="s">
        <v>63</v>
      </c>
      <c r="AC2080" t="s">
        <v>63</v>
      </c>
      <c r="AD2080" t="s">
        <v>63</v>
      </c>
      <c r="AE2080" t="s">
        <v>98</v>
      </c>
      <c r="AG2080">
        <v>1966</v>
      </c>
      <c r="AH2080">
        <v>2.6</v>
      </c>
      <c r="AI2080">
        <v>38.873309999999996</v>
      </c>
      <c r="AJ2080">
        <v>-99.3506</v>
      </c>
      <c r="AL2080">
        <v>5</v>
      </c>
      <c r="AM2080" t="s">
        <v>63</v>
      </c>
      <c r="AN2080" t="s">
        <v>14835</v>
      </c>
      <c r="AO2080" t="s">
        <v>103</v>
      </c>
      <c r="AP2080" t="s">
        <v>116</v>
      </c>
      <c r="AQ2080" t="s">
        <v>133</v>
      </c>
      <c r="AR2080" t="s">
        <v>133</v>
      </c>
      <c r="AS2080" t="s">
        <v>83</v>
      </c>
      <c r="AT2080" s="5">
        <v>36192</v>
      </c>
      <c r="AU2080" t="s">
        <v>129</v>
      </c>
      <c r="AV2080" t="s">
        <v>149</v>
      </c>
      <c r="AW2080" t="s">
        <v>150</v>
      </c>
    </row>
    <row r="2081" spans="1:49" x14ac:dyDescent="0.25">
      <c r="A2081">
        <v>177</v>
      </c>
      <c r="B2081" t="s">
        <v>19429</v>
      </c>
      <c r="C2081">
        <v>1</v>
      </c>
      <c r="D2081" t="s">
        <v>86</v>
      </c>
      <c r="E2081" t="s">
        <v>694</v>
      </c>
      <c r="F2081" t="s">
        <v>108</v>
      </c>
      <c r="G2081">
        <v>2.84</v>
      </c>
      <c r="H2081" t="s">
        <v>425</v>
      </c>
      <c r="I2081" t="s">
        <v>63</v>
      </c>
      <c r="J2081" t="s">
        <v>210</v>
      </c>
      <c r="K2081" t="s">
        <v>19430</v>
      </c>
      <c r="L2081" t="s">
        <v>19431</v>
      </c>
      <c r="M2081" t="s">
        <v>9238</v>
      </c>
      <c r="N2081">
        <v>545.40682414698165</v>
      </c>
      <c r="O2081">
        <v>34</v>
      </c>
      <c r="P2081">
        <v>44</v>
      </c>
      <c r="Q2081">
        <v>97.2</v>
      </c>
      <c r="R2081">
        <v>95</v>
      </c>
      <c r="S2081">
        <v>99.8</v>
      </c>
      <c r="T2081">
        <v>4</v>
      </c>
      <c r="U2081">
        <v>14</v>
      </c>
      <c r="V2081">
        <v>2760</v>
      </c>
      <c r="AB2081" t="s">
        <v>98</v>
      </c>
      <c r="AC2081" t="s">
        <v>129</v>
      </c>
      <c r="AD2081" t="s">
        <v>98</v>
      </c>
      <c r="AE2081" t="s">
        <v>63</v>
      </c>
      <c r="AG2081">
        <v>1966</v>
      </c>
      <c r="AH2081">
        <v>2.84</v>
      </c>
      <c r="AI2081">
        <v>38.882599999999996</v>
      </c>
      <c r="AJ2081">
        <v>-99.354600000000005</v>
      </c>
      <c r="AK2081" t="s">
        <v>77</v>
      </c>
      <c r="AL2081">
        <v>9</v>
      </c>
      <c r="AM2081" t="s">
        <v>63</v>
      </c>
      <c r="AN2081" t="s">
        <v>19432</v>
      </c>
      <c r="AO2081" t="s">
        <v>103</v>
      </c>
      <c r="AP2081" t="s">
        <v>116</v>
      </c>
      <c r="AQ2081" t="s">
        <v>246</v>
      </c>
      <c r="AR2081" t="s">
        <v>402</v>
      </c>
      <c r="AS2081" t="s">
        <v>83</v>
      </c>
      <c r="AT2081" s="5">
        <v>37257</v>
      </c>
      <c r="AU2081" t="s">
        <v>63</v>
      </c>
      <c r="AV2081" t="s">
        <v>187</v>
      </c>
      <c r="AW2081" t="s">
        <v>188</v>
      </c>
    </row>
    <row r="2082" spans="1:49" x14ac:dyDescent="0.25">
      <c r="A2082">
        <v>2419</v>
      </c>
      <c r="B2082" t="s">
        <v>14962</v>
      </c>
      <c r="C2082">
        <v>1</v>
      </c>
      <c r="D2082" t="s">
        <v>86</v>
      </c>
      <c r="E2082" t="s">
        <v>694</v>
      </c>
      <c r="F2082" t="s">
        <v>108</v>
      </c>
      <c r="G2082">
        <v>3.02</v>
      </c>
      <c r="H2082" t="s">
        <v>109</v>
      </c>
      <c r="I2082" t="s">
        <v>86</v>
      </c>
      <c r="J2082" t="s">
        <v>210</v>
      </c>
      <c r="K2082" t="s">
        <v>14963</v>
      </c>
      <c r="L2082" t="s">
        <v>1990</v>
      </c>
      <c r="M2082" t="s">
        <v>9238</v>
      </c>
      <c r="N2082">
        <v>290.48556430446195</v>
      </c>
      <c r="P2082">
        <v>60</v>
      </c>
      <c r="Q2082">
        <v>96</v>
      </c>
      <c r="R2082">
        <v>90</v>
      </c>
      <c r="S2082">
        <v>85.8</v>
      </c>
      <c r="T2082">
        <v>0</v>
      </c>
      <c r="U2082">
        <v>14</v>
      </c>
      <c r="V2082">
        <v>2760</v>
      </c>
      <c r="AB2082" t="s">
        <v>98</v>
      </c>
      <c r="AC2082" t="s">
        <v>98</v>
      </c>
      <c r="AD2082" t="s">
        <v>75</v>
      </c>
      <c r="AE2082" t="s">
        <v>63</v>
      </c>
      <c r="AG2082">
        <v>1966</v>
      </c>
      <c r="AH2082">
        <v>3.02</v>
      </c>
      <c r="AI2082">
        <v>38.885190000000001</v>
      </c>
      <c r="AJ2082">
        <v>-99.354680000000002</v>
      </c>
      <c r="AL2082">
        <v>4</v>
      </c>
      <c r="AM2082" t="s">
        <v>63</v>
      </c>
      <c r="AN2082" t="s">
        <v>14964</v>
      </c>
      <c r="AO2082" t="s">
        <v>103</v>
      </c>
      <c r="AP2082" t="s">
        <v>170</v>
      </c>
      <c r="AQ2082" t="s">
        <v>171</v>
      </c>
      <c r="AR2082" t="s">
        <v>1138</v>
      </c>
      <c r="AS2082" t="s">
        <v>83</v>
      </c>
      <c r="AT2082" s="5">
        <v>39083</v>
      </c>
      <c r="AU2082" t="s">
        <v>103</v>
      </c>
      <c r="AV2082" t="s">
        <v>187</v>
      </c>
      <c r="AW2082" t="s">
        <v>188</v>
      </c>
    </row>
    <row r="2083" spans="1:49" x14ac:dyDescent="0.25">
      <c r="A2083">
        <v>59</v>
      </c>
      <c r="B2083" t="s">
        <v>10713</v>
      </c>
      <c r="C2083">
        <v>1</v>
      </c>
      <c r="D2083" t="s">
        <v>86</v>
      </c>
      <c r="E2083" t="s">
        <v>64</v>
      </c>
      <c r="F2083" t="s">
        <v>65</v>
      </c>
      <c r="G2083">
        <v>161.68</v>
      </c>
      <c r="H2083" t="s">
        <v>820</v>
      </c>
      <c r="I2083" t="s">
        <v>63</v>
      </c>
      <c r="J2083" t="s">
        <v>210</v>
      </c>
      <c r="K2083" t="s">
        <v>10714</v>
      </c>
      <c r="L2083" t="s">
        <v>8580</v>
      </c>
      <c r="M2083" t="s">
        <v>10715</v>
      </c>
      <c r="N2083">
        <v>315.48556430446195</v>
      </c>
      <c r="O2083">
        <v>29</v>
      </c>
      <c r="P2083">
        <v>40</v>
      </c>
      <c r="Q2083">
        <v>91.9</v>
      </c>
      <c r="R2083">
        <v>93</v>
      </c>
      <c r="S2083">
        <v>100</v>
      </c>
      <c r="T2083">
        <v>1</v>
      </c>
      <c r="U2083">
        <v>3</v>
      </c>
      <c r="V2083">
        <v>1050</v>
      </c>
      <c r="AB2083" t="s">
        <v>98</v>
      </c>
      <c r="AC2083" t="s">
        <v>129</v>
      </c>
      <c r="AD2083" t="s">
        <v>98</v>
      </c>
      <c r="AE2083" t="s">
        <v>63</v>
      </c>
      <c r="AG2083">
        <v>1994</v>
      </c>
      <c r="AH2083">
        <v>17.93</v>
      </c>
      <c r="AI2083">
        <v>38.881999999999998</v>
      </c>
      <c r="AJ2083">
        <v>-99.280609999999996</v>
      </c>
      <c r="AK2083" t="s">
        <v>77</v>
      </c>
      <c r="AL2083">
        <v>4</v>
      </c>
      <c r="AM2083" t="s">
        <v>63</v>
      </c>
      <c r="AN2083" t="s">
        <v>10716</v>
      </c>
      <c r="AO2083" t="s">
        <v>103</v>
      </c>
      <c r="AP2083" t="s">
        <v>786</v>
      </c>
      <c r="AQ2083" t="s">
        <v>514</v>
      </c>
      <c r="AR2083" t="s">
        <v>1161</v>
      </c>
      <c r="AS2083" t="s">
        <v>83</v>
      </c>
      <c r="AT2083" s="5">
        <v>36039</v>
      </c>
      <c r="AU2083" t="s">
        <v>63</v>
      </c>
      <c r="AV2083" t="s">
        <v>187</v>
      </c>
      <c r="AW2083" t="s">
        <v>188</v>
      </c>
    </row>
    <row r="2084" spans="1:49" x14ac:dyDescent="0.25">
      <c r="A2084">
        <v>66</v>
      </c>
      <c r="B2084" t="s">
        <v>24563</v>
      </c>
      <c r="C2084">
        <v>1</v>
      </c>
      <c r="D2084" t="s">
        <v>86</v>
      </c>
      <c r="E2084" t="s">
        <v>694</v>
      </c>
      <c r="F2084" t="s">
        <v>108</v>
      </c>
      <c r="G2084">
        <v>169</v>
      </c>
      <c r="H2084" t="s">
        <v>1879</v>
      </c>
      <c r="I2084" t="s">
        <v>63</v>
      </c>
      <c r="J2084" t="s">
        <v>210</v>
      </c>
      <c r="K2084" t="s">
        <v>24564</v>
      </c>
      <c r="L2084" t="s">
        <v>1248</v>
      </c>
      <c r="M2084" t="s">
        <v>4921</v>
      </c>
      <c r="N2084">
        <v>659.44881889763781</v>
      </c>
      <c r="O2084">
        <v>0</v>
      </c>
      <c r="P2084">
        <v>43.963254593175854</v>
      </c>
      <c r="Q2084">
        <v>100</v>
      </c>
      <c r="R2084">
        <v>100</v>
      </c>
      <c r="S2084">
        <v>100</v>
      </c>
      <c r="T2084">
        <v>0</v>
      </c>
      <c r="U2084">
        <v>14</v>
      </c>
      <c r="V2084">
        <v>3700</v>
      </c>
      <c r="AB2084" t="s">
        <v>129</v>
      </c>
      <c r="AC2084" t="s">
        <v>129</v>
      </c>
      <c r="AD2084" t="s">
        <v>129</v>
      </c>
      <c r="AE2084" t="s">
        <v>63</v>
      </c>
      <c r="AG2084">
        <v>2009</v>
      </c>
      <c r="AH2084">
        <v>27.77</v>
      </c>
      <c r="AI2084">
        <v>39.096980000000002</v>
      </c>
      <c r="AJ2084">
        <v>-99.305999999999997</v>
      </c>
      <c r="AL2084">
        <v>4</v>
      </c>
      <c r="AM2084" t="s">
        <v>63</v>
      </c>
      <c r="AN2084" t="s">
        <v>24565</v>
      </c>
      <c r="AO2084" t="s">
        <v>103</v>
      </c>
      <c r="AP2084" t="s">
        <v>131</v>
      </c>
      <c r="AQ2084" t="s">
        <v>256</v>
      </c>
      <c r="AR2084" t="s">
        <v>133</v>
      </c>
      <c r="AS2084" t="s">
        <v>83</v>
      </c>
      <c r="AT2084" s="5">
        <v>39801</v>
      </c>
      <c r="AU2084" t="s">
        <v>76</v>
      </c>
      <c r="AV2084" t="s">
        <v>134</v>
      </c>
      <c r="AW2084" t="s">
        <v>135</v>
      </c>
    </row>
    <row r="2085" spans="1:49" x14ac:dyDescent="0.25">
      <c r="A2085">
        <v>0</v>
      </c>
      <c r="B2085" t="s">
        <v>8542</v>
      </c>
      <c r="C2085">
        <v>1</v>
      </c>
      <c r="D2085" t="s">
        <v>86</v>
      </c>
      <c r="E2085" t="s">
        <v>64</v>
      </c>
      <c r="F2085" t="s">
        <v>65</v>
      </c>
      <c r="G2085">
        <v>143.9</v>
      </c>
      <c r="H2085" t="s">
        <v>138</v>
      </c>
      <c r="I2085" t="s">
        <v>63</v>
      </c>
      <c r="J2085" t="s">
        <v>210</v>
      </c>
      <c r="K2085" t="s">
        <v>8543</v>
      </c>
      <c r="L2085" t="s">
        <v>612</v>
      </c>
      <c r="M2085" t="s">
        <v>613</v>
      </c>
      <c r="N2085">
        <v>14.501312335958005</v>
      </c>
      <c r="P2085">
        <v>80</v>
      </c>
      <c r="R2085">
        <v>95</v>
      </c>
      <c r="T2085">
        <v>0</v>
      </c>
      <c r="U2085">
        <v>33</v>
      </c>
      <c r="V2085">
        <v>11000</v>
      </c>
      <c r="AB2085" t="s">
        <v>63</v>
      </c>
      <c r="AC2085" t="s">
        <v>63</v>
      </c>
      <c r="AD2085" t="s">
        <v>63</v>
      </c>
      <c r="AE2085" t="s">
        <v>98</v>
      </c>
      <c r="AG2085">
        <v>1964</v>
      </c>
      <c r="AH2085">
        <v>0.155</v>
      </c>
      <c r="AI2085">
        <v>38.950223000000001</v>
      </c>
      <c r="AJ2085">
        <v>-99.592808000000005</v>
      </c>
      <c r="AL2085">
        <v>2</v>
      </c>
      <c r="AM2085" t="s">
        <v>63</v>
      </c>
      <c r="AN2085" t="s">
        <v>8542</v>
      </c>
      <c r="AO2085" t="s">
        <v>103</v>
      </c>
      <c r="AP2085" t="s">
        <v>116</v>
      </c>
      <c r="AQ2085" t="s">
        <v>148</v>
      </c>
      <c r="AR2085" t="s">
        <v>148</v>
      </c>
      <c r="AS2085" t="s">
        <v>131</v>
      </c>
      <c r="AT2085" s="5"/>
      <c r="AV2085" t="s">
        <v>149</v>
      </c>
      <c r="AW2085" t="s">
        <v>3299</v>
      </c>
    </row>
    <row r="2086" spans="1:49" x14ac:dyDescent="0.25">
      <c r="A2086">
        <v>0</v>
      </c>
      <c r="B2086" t="s">
        <v>20261</v>
      </c>
      <c r="C2086">
        <v>1</v>
      </c>
      <c r="D2086" t="s">
        <v>86</v>
      </c>
      <c r="E2086" t="s">
        <v>64</v>
      </c>
      <c r="F2086" t="s">
        <v>65</v>
      </c>
      <c r="G2086">
        <v>146.4</v>
      </c>
      <c r="H2086" t="s">
        <v>138</v>
      </c>
      <c r="I2086" t="s">
        <v>63</v>
      </c>
      <c r="J2086" t="s">
        <v>210</v>
      </c>
      <c r="K2086" t="s">
        <v>20262</v>
      </c>
      <c r="L2086" t="s">
        <v>612</v>
      </c>
      <c r="M2086" t="s">
        <v>613</v>
      </c>
      <c r="N2086">
        <v>14.501312335958005</v>
      </c>
      <c r="P2086">
        <v>80</v>
      </c>
      <c r="R2086">
        <v>92</v>
      </c>
      <c r="T2086">
        <v>0</v>
      </c>
      <c r="U2086">
        <v>30</v>
      </c>
      <c r="V2086">
        <v>11900</v>
      </c>
      <c r="AB2086" t="s">
        <v>63</v>
      </c>
      <c r="AC2086" t="s">
        <v>63</v>
      </c>
      <c r="AD2086" t="s">
        <v>63</v>
      </c>
      <c r="AE2086" t="s">
        <v>98</v>
      </c>
      <c r="AG2086">
        <v>1964</v>
      </c>
      <c r="AH2086">
        <v>2.6550000000000002</v>
      </c>
      <c r="AI2086">
        <v>38.949570000000001</v>
      </c>
      <c r="AJ2086">
        <v>-99.545450000000002</v>
      </c>
      <c r="AL2086">
        <v>2</v>
      </c>
      <c r="AM2086" t="s">
        <v>63</v>
      </c>
      <c r="AN2086" t="s">
        <v>20261</v>
      </c>
      <c r="AO2086" t="s">
        <v>103</v>
      </c>
      <c r="AP2086" t="s">
        <v>116</v>
      </c>
      <c r="AQ2086" t="s">
        <v>148</v>
      </c>
      <c r="AR2086" t="s">
        <v>148</v>
      </c>
      <c r="AS2086" t="s">
        <v>131</v>
      </c>
      <c r="AT2086" s="5"/>
      <c r="AV2086" t="s">
        <v>149</v>
      </c>
      <c r="AW2086" t="s">
        <v>3299</v>
      </c>
    </row>
    <row r="2087" spans="1:49" x14ac:dyDescent="0.25">
      <c r="A2087">
        <v>0</v>
      </c>
      <c r="B2087" t="s">
        <v>3941</v>
      </c>
      <c r="C2087">
        <v>1</v>
      </c>
      <c r="D2087" t="s">
        <v>86</v>
      </c>
      <c r="E2087" t="s">
        <v>64</v>
      </c>
      <c r="F2087" t="s">
        <v>65</v>
      </c>
      <c r="G2087">
        <v>149.4</v>
      </c>
      <c r="H2087" t="s">
        <v>489</v>
      </c>
      <c r="I2087" t="s">
        <v>63</v>
      </c>
      <c r="J2087" t="s">
        <v>210</v>
      </c>
      <c r="K2087" t="s">
        <v>3942</v>
      </c>
      <c r="L2087" t="s">
        <v>612</v>
      </c>
      <c r="M2087" t="s">
        <v>613</v>
      </c>
      <c r="N2087">
        <v>19.993438320209975</v>
      </c>
      <c r="P2087">
        <v>80</v>
      </c>
      <c r="R2087">
        <v>70</v>
      </c>
      <c r="T2087">
        <v>0</v>
      </c>
      <c r="U2087">
        <v>30</v>
      </c>
      <c r="V2087">
        <v>11900</v>
      </c>
      <c r="AB2087" t="s">
        <v>63</v>
      </c>
      <c r="AC2087" t="s">
        <v>63</v>
      </c>
      <c r="AD2087" t="s">
        <v>63</v>
      </c>
      <c r="AE2087" t="s">
        <v>75</v>
      </c>
      <c r="AG2087">
        <v>1964</v>
      </c>
      <c r="AH2087">
        <v>5.6550000000000002</v>
      </c>
      <c r="AI2087">
        <v>38.940669999999997</v>
      </c>
      <c r="AJ2087">
        <v>-99.491720000000001</v>
      </c>
      <c r="AL2087">
        <v>1</v>
      </c>
      <c r="AM2087" t="s">
        <v>63</v>
      </c>
      <c r="AN2087" t="s">
        <v>3941</v>
      </c>
      <c r="AO2087" t="s">
        <v>103</v>
      </c>
      <c r="AP2087" t="s">
        <v>116</v>
      </c>
      <c r="AQ2087" t="s">
        <v>148</v>
      </c>
      <c r="AR2087" t="s">
        <v>148</v>
      </c>
      <c r="AS2087" t="s">
        <v>131</v>
      </c>
      <c r="AT2087" s="5"/>
      <c r="AV2087" t="s">
        <v>149</v>
      </c>
      <c r="AW2087" t="s">
        <v>372</v>
      </c>
    </row>
    <row r="2088" spans="1:49" x14ac:dyDescent="0.25">
      <c r="A2088">
        <v>0</v>
      </c>
      <c r="B2088" t="s">
        <v>15331</v>
      </c>
      <c r="C2088">
        <v>1</v>
      </c>
      <c r="D2088" t="s">
        <v>86</v>
      </c>
      <c r="E2088" t="s">
        <v>64</v>
      </c>
      <c r="F2088" t="s">
        <v>65</v>
      </c>
      <c r="G2088">
        <v>153.02000000000001</v>
      </c>
      <c r="H2088" t="s">
        <v>138</v>
      </c>
      <c r="I2088" t="s">
        <v>63</v>
      </c>
      <c r="J2088" t="s">
        <v>210</v>
      </c>
      <c r="K2088" t="s">
        <v>15332</v>
      </c>
      <c r="L2088" t="s">
        <v>612</v>
      </c>
      <c r="M2088" t="s">
        <v>15333</v>
      </c>
      <c r="N2088">
        <v>18.799212598425196</v>
      </c>
      <c r="P2088">
        <v>32</v>
      </c>
      <c r="R2088">
        <v>95</v>
      </c>
      <c r="T2088">
        <v>0</v>
      </c>
      <c r="U2088">
        <v>10</v>
      </c>
      <c r="V2088">
        <v>50</v>
      </c>
      <c r="AB2088" t="s">
        <v>63</v>
      </c>
      <c r="AC2088" t="s">
        <v>63</v>
      </c>
      <c r="AD2088" t="s">
        <v>63</v>
      </c>
      <c r="AE2088" t="s">
        <v>98</v>
      </c>
      <c r="AG2088">
        <v>1964</v>
      </c>
      <c r="AH2088">
        <v>9.2750000000000004</v>
      </c>
      <c r="AI2088">
        <v>38.924098000000001</v>
      </c>
      <c r="AJ2088">
        <v>-99.428586999999993</v>
      </c>
      <c r="AL2088">
        <v>2</v>
      </c>
      <c r="AM2088" t="s">
        <v>63</v>
      </c>
      <c r="AN2088" t="s">
        <v>15331</v>
      </c>
      <c r="AO2088" t="s">
        <v>103</v>
      </c>
      <c r="AP2088" t="s">
        <v>116</v>
      </c>
      <c r="AQ2088" t="s">
        <v>148</v>
      </c>
      <c r="AR2088" t="s">
        <v>148</v>
      </c>
      <c r="AS2088" t="s">
        <v>131</v>
      </c>
      <c r="AT2088" s="5"/>
      <c r="AV2088" t="s">
        <v>149</v>
      </c>
      <c r="AW2088" t="s">
        <v>3299</v>
      </c>
    </row>
    <row r="2089" spans="1:49" x14ac:dyDescent="0.25">
      <c r="A2089">
        <v>0</v>
      </c>
      <c r="B2089" t="s">
        <v>9846</v>
      </c>
      <c r="C2089">
        <v>1</v>
      </c>
      <c r="D2089" t="s">
        <v>86</v>
      </c>
      <c r="E2089" t="s">
        <v>64</v>
      </c>
      <c r="F2089" t="s">
        <v>65</v>
      </c>
      <c r="G2089">
        <v>155.20000000000002</v>
      </c>
      <c r="H2089" t="s">
        <v>138</v>
      </c>
      <c r="I2089" t="s">
        <v>63</v>
      </c>
      <c r="J2089" t="s">
        <v>210</v>
      </c>
      <c r="K2089" t="s">
        <v>9847</v>
      </c>
      <c r="L2089" t="s">
        <v>612</v>
      </c>
      <c r="M2089" t="s">
        <v>613</v>
      </c>
      <c r="N2089">
        <v>18.799212598425196</v>
      </c>
      <c r="P2089">
        <v>80</v>
      </c>
      <c r="R2089">
        <v>85</v>
      </c>
      <c r="T2089">
        <v>0</v>
      </c>
      <c r="U2089">
        <v>30</v>
      </c>
      <c r="V2089">
        <v>12100</v>
      </c>
      <c r="AB2089" t="s">
        <v>63</v>
      </c>
      <c r="AC2089" t="s">
        <v>63</v>
      </c>
      <c r="AD2089" t="s">
        <v>63</v>
      </c>
      <c r="AE2089" t="s">
        <v>98</v>
      </c>
      <c r="AG2089">
        <v>1964</v>
      </c>
      <c r="AH2089">
        <v>11.455</v>
      </c>
      <c r="AI2089">
        <v>38.921709999999997</v>
      </c>
      <c r="AJ2089">
        <v>-99.388210000000001</v>
      </c>
      <c r="AL2089">
        <v>2</v>
      </c>
      <c r="AM2089" t="s">
        <v>63</v>
      </c>
      <c r="AN2089" t="s">
        <v>9846</v>
      </c>
      <c r="AO2089" t="s">
        <v>103</v>
      </c>
      <c r="AP2089" t="s">
        <v>116</v>
      </c>
      <c r="AQ2089" t="s">
        <v>148</v>
      </c>
      <c r="AR2089" t="s">
        <v>148</v>
      </c>
      <c r="AS2089" t="s">
        <v>131</v>
      </c>
      <c r="AT2089" s="5"/>
      <c r="AV2089" t="s">
        <v>149</v>
      </c>
      <c r="AW2089" t="s">
        <v>150</v>
      </c>
    </row>
    <row r="2090" spans="1:49" x14ac:dyDescent="0.25">
      <c r="A2090">
        <v>0</v>
      </c>
      <c r="B2090" t="s">
        <v>25063</v>
      </c>
      <c r="C2090">
        <v>1</v>
      </c>
      <c r="D2090" t="s">
        <v>86</v>
      </c>
      <c r="E2090" t="s">
        <v>64</v>
      </c>
      <c r="F2090" t="s">
        <v>65</v>
      </c>
      <c r="G2090">
        <v>155.4</v>
      </c>
      <c r="H2090" t="s">
        <v>489</v>
      </c>
      <c r="I2090" t="s">
        <v>63</v>
      </c>
      <c r="J2090" t="s">
        <v>210</v>
      </c>
      <c r="K2090" t="s">
        <v>25064</v>
      </c>
      <c r="L2090" t="s">
        <v>612</v>
      </c>
      <c r="M2090" t="s">
        <v>613</v>
      </c>
      <c r="N2090">
        <v>10.006561679790027</v>
      </c>
      <c r="P2090">
        <v>80</v>
      </c>
      <c r="R2090">
        <v>97</v>
      </c>
      <c r="T2090">
        <v>0</v>
      </c>
      <c r="U2090">
        <v>30</v>
      </c>
      <c r="V2090">
        <v>12100</v>
      </c>
      <c r="AB2090" t="s">
        <v>63</v>
      </c>
      <c r="AC2090" t="s">
        <v>63</v>
      </c>
      <c r="AD2090" t="s">
        <v>63</v>
      </c>
      <c r="AE2090" t="s">
        <v>98</v>
      </c>
      <c r="AG2090">
        <v>1964</v>
      </c>
      <c r="AH2090">
        <v>11.655000000000001</v>
      </c>
      <c r="AI2090">
        <v>38.921453999999997</v>
      </c>
      <c r="AJ2090">
        <v>-99.382948999999996</v>
      </c>
      <c r="AL2090">
        <v>1</v>
      </c>
      <c r="AM2090" t="s">
        <v>63</v>
      </c>
      <c r="AN2090" t="s">
        <v>25063</v>
      </c>
      <c r="AO2090" t="s">
        <v>103</v>
      </c>
      <c r="AP2090" t="s">
        <v>116</v>
      </c>
      <c r="AQ2090" t="s">
        <v>148</v>
      </c>
      <c r="AR2090" t="s">
        <v>148</v>
      </c>
      <c r="AS2090" t="s">
        <v>131</v>
      </c>
      <c r="AT2090" s="5"/>
      <c r="AV2090" t="s">
        <v>149</v>
      </c>
      <c r="AW2090" t="s">
        <v>150</v>
      </c>
    </row>
    <row r="2091" spans="1:49" x14ac:dyDescent="0.25">
      <c r="A2091">
        <v>0</v>
      </c>
      <c r="B2091" t="s">
        <v>23232</v>
      </c>
      <c r="C2091">
        <v>1</v>
      </c>
      <c r="D2091" t="s">
        <v>86</v>
      </c>
      <c r="E2091" t="s">
        <v>64</v>
      </c>
      <c r="F2091" t="s">
        <v>65</v>
      </c>
      <c r="G2091">
        <v>157.4</v>
      </c>
      <c r="H2091" t="s">
        <v>138</v>
      </c>
      <c r="I2091" t="s">
        <v>63</v>
      </c>
      <c r="J2091" t="s">
        <v>210</v>
      </c>
      <c r="K2091" t="s">
        <v>23233</v>
      </c>
      <c r="L2091" t="s">
        <v>612</v>
      </c>
      <c r="M2091" t="s">
        <v>613</v>
      </c>
      <c r="N2091">
        <v>16.50262467191601</v>
      </c>
      <c r="P2091">
        <v>80</v>
      </c>
      <c r="R2091">
        <v>90</v>
      </c>
      <c r="T2091">
        <v>0</v>
      </c>
      <c r="U2091">
        <v>31</v>
      </c>
      <c r="V2091">
        <v>11600</v>
      </c>
      <c r="AB2091" t="s">
        <v>63</v>
      </c>
      <c r="AC2091" t="s">
        <v>63</v>
      </c>
      <c r="AD2091" t="s">
        <v>63</v>
      </c>
      <c r="AE2091" t="s">
        <v>98</v>
      </c>
      <c r="AG2091">
        <v>1964</v>
      </c>
      <c r="AH2091">
        <v>13.655000000000001</v>
      </c>
      <c r="AI2091">
        <v>38.911259999999999</v>
      </c>
      <c r="AJ2091">
        <v>-99.351522000000003</v>
      </c>
      <c r="AL2091">
        <v>2</v>
      </c>
      <c r="AM2091" t="s">
        <v>63</v>
      </c>
      <c r="AN2091" t="s">
        <v>23232</v>
      </c>
      <c r="AO2091" t="s">
        <v>103</v>
      </c>
      <c r="AP2091" t="s">
        <v>116</v>
      </c>
      <c r="AQ2091" t="s">
        <v>148</v>
      </c>
      <c r="AR2091" t="s">
        <v>148</v>
      </c>
      <c r="AS2091" t="s">
        <v>131</v>
      </c>
      <c r="AT2091" s="5"/>
      <c r="AV2091" t="s">
        <v>149</v>
      </c>
      <c r="AW2091" t="s">
        <v>150</v>
      </c>
    </row>
    <row r="2092" spans="1:49" x14ac:dyDescent="0.25">
      <c r="A2092">
        <v>0</v>
      </c>
      <c r="B2092" t="s">
        <v>9760</v>
      </c>
      <c r="C2092">
        <v>1</v>
      </c>
      <c r="D2092" t="s">
        <v>86</v>
      </c>
      <c r="E2092" t="s">
        <v>64</v>
      </c>
      <c r="F2092" t="s">
        <v>65</v>
      </c>
      <c r="G2092">
        <v>157.6</v>
      </c>
      <c r="H2092" t="s">
        <v>489</v>
      </c>
      <c r="I2092" t="s">
        <v>63</v>
      </c>
      <c r="J2092" t="s">
        <v>210</v>
      </c>
      <c r="K2092" t="s">
        <v>9761</v>
      </c>
      <c r="L2092" t="s">
        <v>612</v>
      </c>
      <c r="M2092" t="s">
        <v>613</v>
      </c>
      <c r="N2092">
        <v>16.010498687664043</v>
      </c>
      <c r="P2092">
        <v>80</v>
      </c>
      <c r="R2092">
        <v>92</v>
      </c>
      <c r="T2092">
        <v>0</v>
      </c>
      <c r="U2092">
        <v>31</v>
      </c>
      <c r="V2092">
        <v>11600</v>
      </c>
      <c r="AB2092" t="s">
        <v>63</v>
      </c>
      <c r="AC2092" t="s">
        <v>63</v>
      </c>
      <c r="AD2092" t="s">
        <v>63</v>
      </c>
      <c r="AE2092" t="s">
        <v>98</v>
      </c>
      <c r="AG2092">
        <v>1964</v>
      </c>
      <c r="AH2092">
        <v>13.855</v>
      </c>
      <c r="AI2092">
        <v>38.909599999999998</v>
      </c>
      <c r="AJ2092">
        <v>-99.346850000000003</v>
      </c>
      <c r="AL2092">
        <v>1</v>
      </c>
      <c r="AM2092" t="s">
        <v>63</v>
      </c>
      <c r="AN2092" t="s">
        <v>9760</v>
      </c>
      <c r="AO2092" t="s">
        <v>103</v>
      </c>
      <c r="AP2092" t="s">
        <v>116</v>
      </c>
      <c r="AQ2092" t="s">
        <v>148</v>
      </c>
      <c r="AR2092" t="s">
        <v>148</v>
      </c>
      <c r="AS2092" t="s">
        <v>131</v>
      </c>
      <c r="AT2092" s="5"/>
      <c r="AV2092" t="s">
        <v>8774</v>
      </c>
      <c r="AW2092" t="s">
        <v>3249</v>
      </c>
    </row>
    <row r="2093" spans="1:49" x14ac:dyDescent="0.25">
      <c r="A2093">
        <v>0</v>
      </c>
      <c r="B2093" t="s">
        <v>26944</v>
      </c>
      <c r="C2093">
        <v>1</v>
      </c>
      <c r="D2093" t="s">
        <v>86</v>
      </c>
      <c r="E2093" t="s">
        <v>64</v>
      </c>
      <c r="F2093" t="s">
        <v>65</v>
      </c>
      <c r="G2093">
        <v>158.30000000000001</v>
      </c>
      <c r="H2093" t="s">
        <v>138</v>
      </c>
      <c r="I2093" t="s">
        <v>63</v>
      </c>
      <c r="J2093" t="s">
        <v>210</v>
      </c>
      <c r="K2093" t="s">
        <v>26945</v>
      </c>
      <c r="L2093" t="s">
        <v>612</v>
      </c>
      <c r="M2093" t="s">
        <v>613</v>
      </c>
      <c r="N2093">
        <v>14.501312335958005</v>
      </c>
      <c r="P2093">
        <v>80</v>
      </c>
      <c r="R2093">
        <v>97</v>
      </c>
      <c r="T2093">
        <v>0</v>
      </c>
      <c r="U2093">
        <v>31</v>
      </c>
      <c r="V2093">
        <v>11600</v>
      </c>
      <c r="AB2093" t="s">
        <v>63</v>
      </c>
      <c r="AC2093" t="s">
        <v>63</v>
      </c>
      <c r="AD2093" t="s">
        <v>63</v>
      </c>
      <c r="AE2093" t="s">
        <v>129</v>
      </c>
      <c r="AG2093">
        <v>1964</v>
      </c>
      <c r="AH2093">
        <v>14.555000000000001</v>
      </c>
      <c r="AI2093">
        <v>38.905419999999999</v>
      </c>
      <c r="AJ2093">
        <v>-99.335030000000003</v>
      </c>
      <c r="AL2093">
        <v>2</v>
      </c>
      <c r="AM2093" t="s">
        <v>63</v>
      </c>
      <c r="AN2093" t="s">
        <v>26944</v>
      </c>
      <c r="AO2093" t="s">
        <v>103</v>
      </c>
      <c r="AP2093" t="s">
        <v>116</v>
      </c>
      <c r="AQ2093" t="s">
        <v>148</v>
      </c>
      <c r="AR2093" t="s">
        <v>148</v>
      </c>
      <c r="AS2093" t="s">
        <v>131</v>
      </c>
      <c r="AT2093" s="5"/>
      <c r="AV2093" t="s">
        <v>149</v>
      </c>
      <c r="AW2093" t="s">
        <v>150</v>
      </c>
    </row>
    <row r="2094" spans="1:49" x14ac:dyDescent="0.25">
      <c r="A2094">
        <v>0</v>
      </c>
      <c r="B2094" t="s">
        <v>15403</v>
      </c>
      <c r="C2094">
        <v>1</v>
      </c>
      <c r="D2094" t="s">
        <v>86</v>
      </c>
      <c r="E2094" t="s">
        <v>64</v>
      </c>
      <c r="F2094" t="s">
        <v>65</v>
      </c>
      <c r="G2094">
        <v>159.20000000000002</v>
      </c>
      <c r="H2094" t="s">
        <v>138</v>
      </c>
      <c r="I2094" t="s">
        <v>63</v>
      </c>
      <c r="J2094" t="s">
        <v>210</v>
      </c>
      <c r="K2094" t="s">
        <v>15404</v>
      </c>
      <c r="L2094" t="s">
        <v>612</v>
      </c>
      <c r="M2094" t="s">
        <v>613</v>
      </c>
      <c r="N2094">
        <v>10.006561679790027</v>
      </c>
      <c r="P2094">
        <v>80</v>
      </c>
      <c r="R2094">
        <v>100</v>
      </c>
      <c r="T2094">
        <v>0</v>
      </c>
      <c r="U2094">
        <v>31</v>
      </c>
      <c r="V2094">
        <v>11600</v>
      </c>
      <c r="AB2094" t="s">
        <v>63</v>
      </c>
      <c r="AC2094" t="s">
        <v>63</v>
      </c>
      <c r="AD2094" t="s">
        <v>63</v>
      </c>
      <c r="AE2094" t="s">
        <v>129</v>
      </c>
      <c r="AG2094">
        <v>1964</v>
      </c>
      <c r="AH2094">
        <v>15.455</v>
      </c>
      <c r="AI2094">
        <v>38.899459999999998</v>
      </c>
      <c r="AJ2094">
        <v>-99.320210000000003</v>
      </c>
      <c r="AL2094">
        <v>1</v>
      </c>
      <c r="AM2094" t="s">
        <v>63</v>
      </c>
      <c r="AN2094" t="s">
        <v>15403</v>
      </c>
      <c r="AO2094" t="s">
        <v>103</v>
      </c>
      <c r="AP2094" t="s">
        <v>116</v>
      </c>
      <c r="AQ2094" t="s">
        <v>148</v>
      </c>
      <c r="AR2094" t="s">
        <v>148</v>
      </c>
      <c r="AS2094" t="s">
        <v>131</v>
      </c>
      <c r="AT2094" s="5"/>
      <c r="AV2094" t="s">
        <v>149</v>
      </c>
      <c r="AW2094" t="s">
        <v>150</v>
      </c>
    </row>
    <row r="2095" spans="1:49" x14ac:dyDescent="0.25">
      <c r="A2095">
        <v>0</v>
      </c>
      <c r="B2095" t="s">
        <v>21549</v>
      </c>
      <c r="C2095">
        <v>1</v>
      </c>
      <c r="D2095" t="s">
        <v>86</v>
      </c>
      <c r="E2095" t="s">
        <v>64</v>
      </c>
      <c r="F2095" t="s">
        <v>65</v>
      </c>
      <c r="G2095">
        <v>160.9</v>
      </c>
      <c r="H2095" t="s">
        <v>489</v>
      </c>
      <c r="I2095" t="s">
        <v>63</v>
      </c>
      <c r="J2095" t="s">
        <v>210</v>
      </c>
      <c r="K2095" t="s">
        <v>21550</v>
      </c>
      <c r="L2095" t="s">
        <v>21551</v>
      </c>
      <c r="M2095" t="s">
        <v>613</v>
      </c>
      <c r="N2095">
        <v>14.009186351706036</v>
      </c>
      <c r="P2095">
        <v>80</v>
      </c>
      <c r="R2095">
        <v>70</v>
      </c>
      <c r="T2095">
        <v>0</v>
      </c>
      <c r="U2095">
        <v>29</v>
      </c>
      <c r="V2095">
        <v>12400</v>
      </c>
      <c r="AB2095" t="s">
        <v>63</v>
      </c>
      <c r="AC2095" t="s">
        <v>63</v>
      </c>
      <c r="AD2095" t="s">
        <v>63</v>
      </c>
      <c r="AE2095" t="s">
        <v>75</v>
      </c>
      <c r="AG2095">
        <v>1965</v>
      </c>
      <c r="AH2095">
        <v>17.155000000000001</v>
      </c>
      <c r="AI2095">
        <v>38.887779999999999</v>
      </c>
      <c r="AJ2095">
        <v>-99.294004000000001</v>
      </c>
      <c r="AL2095">
        <v>1</v>
      </c>
      <c r="AM2095" t="s">
        <v>63</v>
      </c>
      <c r="AN2095" t="s">
        <v>21549</v>
      </c>
      <c r="AO2095" t="s">
        <v>103</v>
      </c>
      <c r="AP2095" t="s">
        <v>116</v>
      </c>
      <c r="AQ2095" t="s">
        <v>148</v>
      </c>
      <c r="AR2095" t="s">
        <v>148</v>
      </c>
      <c r="AS2095" t="s">
        <v>131</v>
      </c>
      <c r="AT2095" s="5"/>
      <c r="AV2095" t="s">
        <v>149</v>
      </c>
      <c r="AW2095" t="s">
        <v>615</v>
      </c>
    </row>
    <row r="2096" spans="1:49" x14ac:dyDescent="0.25">
      <c r="A2096">
        <v>0</v>
      </c>
      <c r="B2096" t="s">
        <v>14431</v>
      </c>
      <c r="C2096">
        <v>1</v>
      </c>
      <c r="D2096" t="s">
        <v>86</v>
      </c>
      <c r="E2096" t="s">
        <v>64</v>
      </c>
      <c r="F2096" t="s">
        <v>65</v>
      </c>
      <c r="G2096">
        <v>161.59</v>
      </c>
      <c r="H2096" t="s">
        <v>138</v>
      </c>
      <c r="I2096" t="s">
        <v>63</v>
      </c>
      <c r="J2096" t="s">
        <v>210</v>
      </c>
      <c r="K2096" t="s">
        <v>14432</v>
      </c>
      <c r="L2096" t="s">
        <v>612</v>
      </c>
      <c r="M2096" t="s">
        <v>613</v>
      </c>
      <c r="N2096">
        <v>10.006561679790027</v>
      </c>
      <c r="P2096">
        <v>79.98687664041995</v>
      </c>
      <c r="R2096">
        <v>85</v>
      </c>
      <c r="T2096">
        <v>0</v>
      </c>
      <c r="U2096">
        <v>29</v>
      </c>
      <c r="V2096">
        <v>12400</v>
      </c>
      <c r="AB2096" t="s">
        <v>63</v>
      </c>
      <c r="AC2096" t="s">
        <v>63</v>
      </c>
      <c r="AD2096" t="s">
        <v>63</v>
      </c>
      <c r="AE2096" t="s">
        <v>98</v>
      </c>
      <c r="AG2096">
        <v>1965</v>
      </c>
      <c r="AH2096">
        <v>17.845000000000002</v>
      </c>
      <c r="AI2096">
        <v>38.882280000000002</v>
      </c>
      <c r="AJ2096">
        <v>-99.281729999999996</v>
      </c>
      <c r="AL2096">
        <v>1</v>
      </c>
      <c r="AM2096" t="s">
        <v>63</v>
      </c>
      <c r="AN2096" t="s">
        <v>14431</v>
      </c>
      <c r="AO2096" t="s">
        <v>103</v>
      </c>
      <c r="AP2096" t="s">
        <v>116</v>
      </c>
      <c r="AQ2096" t="s">
        <v>148</v>
      </c>
      <c r="AR2096" t="s">
        <v>148</v>
      </c>
      <c r="AS2096" t="s">
        <v>131</v>
      </c>
      <c r="AT2096" s="5"/>
      <c r="AV2096" t="s">
        <v>149</v>
      </c>
      <c r="AW2096" t="s">
        <v>1333</v>
      </c>
    </row>
    <row r="2097" spans="1:49" x14ac:dyDescent="0.25">
      <c r="A2097">
        <v>0</v>
      </c>
      <c r="B2097" t="s">
        <v>6047</v>
      </c>
      <c r="C2097">
        <v>1</v>
      </c>
      <c r="D2097" t="s">
        <v>86</v>
      </c>
      <c r="E2097" t="s">
        <v>64</v>
      </c>
      <c r="F2097" t="s">
        <v>65</v>
      </c>
      <c r="G2097">
        <v>161.92000000000002</v>
      </c>
      <c r="H2097" t="s">
        <v>138</v>
      </c>
      <c r="I2097" t="s">
        <v>63</v>
      </c>
      <c r="J2097" t="s">
        <v>210</v>
      </c>
      <c r="K2097" t="s">
        <v>6048</v>
      </c>
      <c r="L2097" t="s">
        <v>612</v>
      </c>
      <c r="M2097" t="s">
        <v>613</v>
      </c>
      <c r="N2097">
        <v>14.501312335958005</v>
      </c>
      <c r="P2097">
        <v>80</v>
      </c>
      <c r="R2097">
        <v>90</v>
      </c>
      <c r="T2097">
        <v>0</v>
      </c>
      <c r="U2097">
        <v>27</v>
      </c>
      <c r="V2097">
        <v>13500</v>
      </c>
      <c r="AB2097" t="s">
        <v>63</v>
      </c>
      <c r="AC2097" t="s">
        <v>63</v>
      </c>
      <c r="AD2097" t="s">
        <v>63</v>
      </c>
      <c r="AE2097" t="s">
        <v>98</v>
      </c>
      <c r="AG2097">
        <v>1965</v>
      </c>
      <c r="AH2097">
        <v>18.175000000000001</v>
      </c>
      <c r="AI2097">
        <v>38.879930000000002</v>
      </c>
      <c r="AJ2097">
        <v>-99.276409999999998</v>
      </c>
      <c r="AL2097">
        <v>2</v>
      </c>
      <c r="AM2097" t="s">
        <v>63</v>
      </c>
      <c r="AN2097" t="s">
        <v>6047</v>
      </c>
      <c r="AO2097" t="s">
        <v>103</v>
      </c>
      <c r="AP2097" t="s">
        <v>116</v>
      </c>
      <c r="AQ2097" t="s">
        <v>148</v>
      </c>
      <c r="AR2097" t="s">
        <v>148</v>
      </c>
      <c r="AS2097" t="s">
        <v>131</v>
      </c>
      <c r="AT2097" s="5"/>
      <c r="AV2097" t="s">
        <v>149</v>
      </c>
      <c r="AW2097" t="s">
        <v>1333</v>
      </c>
    </row>
    <row r="2098" spans="1:49" x14ac:dyDescent="0.25">
      <c r="A2098">
        <v>0</v>
      </c>
      <c r="B2098" t="s">
        <v>15375</v>
      </c>
      <c r="C2098">
        <v>1</v>
      </c>
      <c r="D2098" t="s">
        <v>86</v>
      </c>
      <c r="E2098" t="s">
        <v>64</v>
      </c>
      <c r="F2098" t="s">
        <v>65</v>
      </c>
      <c r="G2098">
        <v>165.45000000000002</v>
      </c>
      <c r="H2098" t="s">
        <v>138</v>
      </c>
      <c r="I2098" t="s">
        <v>63</v>
      </c>
      <c r="J2098" t="s">
        <v>210</v>
      </c>
      <c r="K2098" t="s">
        <v>15376</v>
      </c>
      <c r="L2098" t="s">
        <v>612</v>
      </c>
      <c r="M2098" t="s">
        <v>613</v>
      </c>
      <c r="N2098">
        <v>14.501312335958005</v>
      </c>
      <c r="P2098">
        <v>80</v>
      </c>
      <c r="R2098">
        <v>80</v>
      </c>
      <c r="T2098">
        <v>0</v>
      </c>
      <c r="U2098">
        <v>27</v>
      </c>
      <c r="V2098">
        <v>13500</v>
      </c>
      <c r="AB2098" t="s">
        <v>63</v>
      </c>
      <c r="AC2098" t="s">
        <v>63</v>
      </c>
      <c r="AD2098" t="s">
        <v>63</v>
      </c>
      <c r="AE2098" t="s">
        <v>75</v>
      </c>
      <c r="AG2098">
        <v>1965</v>
      </c>
      <c r="AH2098">
        <v>21.705000000000002</v>
      </c>
      <c r="AI2098">
        <v>38.879570999999999</v>
      </c>
      <c r="AJ2098">
        <v>-99.211209999999994</v>
      </c>
      <c r="AL2098">
        <v>2</v>
      </c>
      <c r="AM2098" t="s">
        <v>63</v>
      </c>
      <c r="AN2098" t="s">
        <v>15375</v>
      </c>
      <c r="AO2098" t="s">
        <v>103</v>
      </c>
      <c r="AP2098" t="s">
        <v>116</v>
      </c>
      <c r="AQ2098" t="s">
        <v>148</v>
      </c>
      <c r="AR2098" t="s">
        <v>148</v>
      </c>
      <c r="AS2098" t="s">
        <v>131</v>
      </c>
      <c r="AT2098" s="5"/>
      <c r="AV2098" t="s">
        <v>149</v>
      </c>
      <c r="AW2098" t="s">
        <v>3299</v>
      </c>
    </row>
    <row r="2099" spans="1:49" x14ac:dyDescent="0.25">
      <c r="A2099">
        <v>0</v>
      </c>
      <c r="B2099" t="s">
        <v>12867</v>
      </c>
      <c r="C2099">
        <v>1</v>
      </c>
      <c r="D2099" t="s">
        <v>86</v>
      </c>
      <c r="E2099" t="s">
        <v>64</v>
      </c>
      <c r="F2099" t="s">
        <v>65</v>
      </c>
      <c r="G2099">
        <v>165.78</v>
      </c>
      <c r="H2099" t="s">
        <v>138</v>
      </c>
      <c r="I2099" t="s">
        <v>63</v>
      </c>
      <c r="J2099" t="s">
        <v>210</v>
      </c>
      <c r="K2099" t="s">
        <v>12868</v>
      </c>
      <c r="L2099" t="s">
        <v>612</v>
      </c>
      <c r="M2099" t="s">
        <v>613</v>
      </c>
      <c r="N2099">
        <v>14.599737532808399</v>
      </c>
      <c r="P2099">
        <v>80</v>
      </c>
      <c r="R2099">
        <v>90</v>
      </c>
      <c r="T2099">
        <v>0</v>
      </c>
      <c r="U2099">
        <v>27</v>
      </c>
      <c r="V2099">
        <v>13600</v>
      </c>
      <c r="AB2099" t="s">
        <v>63</v>
      </c>
      <c r="AC2099" t="s">
        <v>63</v>
      </c>
      <c r="AD2099" t="s">
        <v>63</v>
      </c>
      <c r="AE2099" t="s">
        <v>98</v>
      </c>
      <c r="AG2099">
        <v>1965</v>
      </c>
      <c r="AH2099">
        <v>22.035</v>
      </c>
      <c r="AI2099">
        <v>38.879759999999997</v>
      </c>
      <c r="AJ2099">
        <v>-99.205380000000005</v>
      </c>
      <c r="AL2099">
        <v>2</v>
      </c>
      <c r="AM2099" t="s">
        <v>63</v>
      </c>
      <c r="AN2099" t="s">
        <v>12867</v>
      </c>
      <c r="AO2099" t="s">
        <v>103</v>
      </c>
      <c r="AP2099" t="s">
        <v>116</v>
      </c>
      <c r="AQ2099" t="s">
        <v>148</v>
      </c>
      <c r="AR2099" t="s">
        <v>148</v>
      </c>
      <c r="AS2099" t="s">
        <v>131</v>
      </c>
      <c r="AT2099" s="5"/>
      <c r="AV2099" t="s">
        <v>149</v>
      </c>
      <c r="AW2099" t="s">
        <v>150</v>
      </c>
    </row>
    <row r="2100" spans="1:49" x14ac:dyDescent="0.25">
      <c r="A2100">
        <v>0</v>
      </c>
      <c r="B2100" t="s">
        <v>10127</v>
      </c>
      <c r="C2100">
        <v>1</v>
      </c>
      <c r="D2100" t="s">
        <v>86</v>
      </c>
      <c r="E2100" t="s">
        <v>64</v>
      </c>
      <c r="F2100" t="s">
        <v>65</v>
      </c>
      <c r="G2100">
        <v>170.73</v>
      </c>
      <c r="H2100" t="s">
        <v>138</v>
      </c>
      <c r="I2100" t="s">
        <v>63</v>
      </c>
      <c r="J2100" t="s">
        <v>210</v>
      </c>
      <c r="K2100" t="s">
        <v>10128</v>
      </c>
      <c r="L2100" t="s">
        <v>4417</v>
      </c>
      <c r="M2100" t="s">
        <v>613</v>
      </c>
      <c r="N2100">
        <v>18.602362204724411</v>
      </c>
      <c r="P2100">
        <v>80</v>
      </c>
      <c r="R2100">
        <v>90</v>
      </c>
      <c r="T2100">
        <v>0</v>
      </c>
      <c r="U2100">
        <v>27</v>
      </c>
      <c r="V2100">
        <v>13600</v>
      </c>
      <c r="AB2100" t="s">
        <v>63</v>
      </c>
      <c r="AC2100" t="s">
        <v>63</v>
      </c>
      <c r="AD2100" t="s">
        <v>63</v>
      </c>
      <c r="AE2100" t="s">
        <v>98</v>
      </c>
      <c r="AG2100">
        <v>1965</v>
      </c>
      <c r="AH2100">
        <v>26.985000000000003</v>
      </c>
      <c r="AI2100">
        <v>38.868220000000001</v>
      </c>
      <c r="AJ2100">
        <v>-99.096940000000004</v>
      </c>
      <c r="AL2100">
        <v>2</v>
      </c>
      <c r="AM2100" t="s">
        <v>63</v>
      </c>
      <c r="AN2100" t="s">
        <v>10127</v>
      </c>
      <c r="AO2100" t="s">
        <v>103</v>
      </c>
      <c r="AP2100" t="s">
        <v>116</v>
      </c>
      <c r="AQ2100" t="s">
        <v>148</v>
      </c>
      <c r="AR2100" t="s">
        <v>148</v>
      </c>
      <c r="AS2100" t="s">
        <v>131</v>
      </c>
      <c r="AT2100" s="5"/>
      <c r="AV2100" t="s">
        <v>149</v>
      </c>
      <c r="AW2100" t="s">
        <v>150</v>
      </c>
    </row>
    <row r="2101" spans="1:49" x14ac:dyDescent="0.25">
      <c r="A2101">
        <v>0</v>
      </c>
      <c r="B2101" t="s">
        <v>17061</v>
      </c>
      <c r="C2101">
        <v>1</v>
      </c>
      <c r="D2101" t="s">
        <v>86</v>
      </c>
      <c r="E2101" t="s">
        <v>64</v>
      </c>
      <c r="F2101" t="s">
        <v>65</v>
      </c>
      <c r="G2101">
        <v>171.4</v>
      </c>
      <c r="H2101" t="s">
        <v>138</v>
      </c>
      <c r="I2101" t="s">
        <v>63</v>
      </c>
      <c r="J2101" t="s">
        <v>210</v>
      </c>
      <c r="K2101" t="s">
        <v>17062</v>
      </c>
      <c r="L2101" t="s">
        <v>4417</v>
      </c>
      <c r="M2101" t="s">
        <v>613</v>
      </c>
      <c r="N2101">
        <v>18.602362204724411</v>
      </c>
      <c r="P2101">
        <v>80</v>
      </c>
      <c r="R2101">
        <v>90</v>
      </c>
      <c r="T2101">
        <v>0</v>
      </c>
      <c r="U2101">
        <v>28</v>
      </c>
      <c r="V2101">
        <v>12600</v>
      </c>
      <c r="AB2101" t="s">
        <v>63</v>
      </c>
      <c r="AC2101" t="s">
        <v>63</v>
      </c>
      <c r="AD2101" t="s">
        <v>63</v>
      </c>
      <c r="AE2101" t="s">
        <v>98</v>
      </c>
      <c r="AG2101">
        <v>1965</v>
      </c>
      <c r="AH2101">
        <v>27.655000000000001</v>
      </c>
      <c r="AI2101">
        <v>38.870440000000002</v>
      </c>
      <c r="AJ2101">
        <v>-99.103170000000006</v>
      </c>
      <c r="AL2101">
        <v>2</v>
      </c>
      <c r="AM2101" t="s">
        <v>63</v>
      </c>
      <c r="AN2101" t="s">
        <v>17061</v>
      </c>
      <c r="AO2101" t="s">
        <v>103</v>
      </c>
      <c r="AP2101" t="s">
        <v>116</v>
      </c>
      <c r="AQ2101" t="s">
        <v>148</v>
      </c>
      <c r="AR2101" t="s">
        <v>148</v>
      </c>
      <c r="AS2101" t="s">
        <v>131</v>
      </c>
      <c r="AT2101" s="5"/>
      <c r="AV2101" t="s">
        <v>149</v>
      </c>
      <c r="AW2101" t="s">
        <v>150</v>
      </c>
    </row>
    <row r="2102" spans="1:49" x14ac:dyDescent="0.25">
      <c r="A2102">
        <v>0</v>
      </c>
      <c r="B2102" t="s">
        <v>6827</v>
      </c>
      <c r="C2102">
        <v>1</v>
      </c>
      <c r="D2102" t="s">
        <v>86</v>
      </c>
      <c r="E2102" t="s">
        <v>694</v>
      </c>
      <c r="F2102" t="s">
        <v>108</v>
      </c>
      <c r="G2102">
        <v>146</v>
      </c>
      <c r="H2102" t="s">
        <v>138</v>
      </c>
      <c r="I2102" t="s">
        <v>63</v>
      </c>
      <c r="J2102" t="s">
        <v>210</v>
      </c>
      <c r="K2102" t="s">
        <v>6828</v>
      </c>
      <c r="L2102" t="s">
        <v>4861</v>
      </c>
      <c r="M2102" t="s">
        <v>5417</v>
      </c>
      <c r="N2102">
        <v>14.501312335958005</v>
      </c>
      <c r="P2102">
        <v>44</v>
      </c>
      <c r="R2102">
        <v>97</v>
      </c>
      <c r="T2102">
        <v>0</v>
      </c>
      <c r="U2102">
        <v>12</v>
      </c>
      <c r="V2102">
        <v>4200</v>
      </c>
      <c r="AB2102" t="s">
        <v>63</v>
      </c>
      <c r="AC2102" t="s">
        <v>63</v>
      </c>
      <c r="AD2102" t="s">
        <v>63</v>
      </c>
      <c r="AE2102" t="s">
        <v>98</v>
      </c>
      <c r="AG2102">
        <v>1969</v>
      </c>
      <c r="AH2102">
        <v>4.7650000000000006</v>
      </c>
      <c r="AI2102">
        <v>38.765779999999999</v>
      </c>
      <c r="AJ2102">
        <v>-99.319479999999999</v>
      </c>
      <c r="AL2102">
        <v>2</v>
      </c>
      <c r="AM2102" t="s">
        <v>63</v>
      </c>
      <c r="AN2102" t="s">
        <v>6827</v>
      </c>
      <c r="AO2102" t="s">
        <v>103</v>
      </c>
      <c r="AP2102" t="s">
        <v>116</v>
      </c>
      <c r="AQ2102" t="s">
        <v>148</v>
      </c>
      <c r="AR2102" t="s">
        <v>148</v>
      </c>
      <c r="AS2102" t="s">
        <v>131</v>
      </c>
      <c r="AT2102" s="5"/>
      <c r="AV2102" t="s">
        <v>149</v>
      </c>
      <c r="AW2102" t="s">
        <v>135</v>
      </c>
    </row>
    <row r="2103" spans="1:49" x14ac:dyDescent="0.25">
      <c r="A2103">
        <v>0</v>
      </c>
      <c r="B2103" t="s">
        <v>20646</v>
      </c>
      <c r="C2103">
        <v>1</v>
      </c>
      <c r="D2103" t="s">
        <v>86</v>
      </c>
      <c r="E2103" t="s">
        <v>694</v>
      </c>
      <c r="F2103" t="s">
        <v>108</v>
      </c>
      <c r="G2103">
        <v>147.80000000000001</v>
      </c>
      <c r="H2103" t="s">
        <v>138</v>
      </c>
      <c r="I2103" t="s">
        <v>63</v>
      </c>
      <c r="J2103" t="s">
        <v>210</v>
      </c>
      <c r="K2103" t="s">
        <v>20647</v>
      </c>
      <c r="L2103" t="s">
        <v>4861</v>
      </c>
      <c r="M2103" t="s">
        <v>5417</v>
      </c>
      <c r="N2103">
        <v>15.813648293963254</v>
      </c>
      <c r="O2103">
        <v>45</v>
      </c>
      <c r="P2103">
        <v>44</v>
      </c>
      <c r="R2103">
        <v>92</v>
      </c>
      <c r="T2103">
        <v>0</v>
      </c>
      <c r="U2103">
        <v>12</v>
      </c>
      <c r="V2103">
        <v>4200</v>
      </c>
      <c r="AB2103" t="s">
        <v>63</v>
      </c>
      <c r="AC2103" t="s">
        <v>63</v>
      </c>
      <c r="AD2103" t="s">
        <v>63</v>
      </c>
      <c r="AE2103" t="s">
        <v>98</v>
      </c>
      <c r="AG2103">
        <v>1969</v>
      </c>
      <c r="AH2103">
        <v>6.5650000000000004</v>
      </c>
      <c r="AI2103">
        <v>38.791879999999999</v>
      </c>
      <c r="AJ2103">
        <v>-99.319029999999998</v>
      </c>
      <c r="AK2103" t="s">
        <v>262</v>
      </c>
      <c r="AL2103">
        <v>2</v>
      </c>
      <c r="AM2103" t="s">
        <v>63</v>
      </c>
      <c r="AN2103" t="s">
        <v>20646</v>
      </c>
      <c r="AO2103" t="s">
        <v>103</v>
      </c>
      <c r="AP2103" t="s">
        <v>116</v>
      </c>
      <c r="AQ2103" t="s">
        <v>148</v>
      </c>
      <c r="AR2103" t="s">
        <v>148</v>
      </c>
      <c r="AS2103" t="s">
        <v>131</v>
      </c>
      <c r="AT2103" s="5"/>
      <c r="AV2103" t="s">
        <v>149</v>
      </c>
      <c r="AW2103" t="s">
        <v>150</v>
      </c>
    </row>
    <row r="2104" spans="1:49" x14ac:dyDescent="0.25">
      <c r="A2104">
        <v>0</v>
      </c>
      <c r="B2104" t="s">
        <v>9697</v>
      </c>
      <c r="C2104">
        <v>1</v>
      </c>
      <c r="D2104" t="s">
        <v>86</v>
      </c>
      <c r="E2104" t="s">
        <v>694</v>
      </c>
      <c r="F2104" t="s">
        <v>108</v>
      </c>
      <c r="G2104">
        <v>150.5</v>
      </c>
      <c r="H2104" t="s">
        <v>138</v>
      </c>
      <c r="I2104" t="s">
        <v>63</v>
      </c>
      <c r="J2104" t="s">
        <v>210</v>
      </c>
      <c r="K2104" t="s">
        <v>9698</v>
      </c>
      <c r="L2104" t="s">
        <v>612</v>
      </c>
      <c r="M2104" t="s">
        <v>5417</v>
      </c>
      <c r="N2104">
        <v>16.50262467191601</v>
      </c>
      <c r="P2104">
        <v>44</v>
      </c>
      <c r="R2104">
        <v>90</v>
      </c>
      <c r="T2104">
        <v>0</v>
      </c>
      <c r="U2104">
        <v>12</v>
      </c>
      <c r="V2104">
        <v>4200</v>
      </c>
      <c r="AB2104" t="s">
        <v>63</v>
      </c>
      <c r="AC2104" t="s">
        <v>63</v>
      </c>
      <c r="AD2104" t="s">
        <v>63</v>
      </c>
      <c r="AE2104" t="s">
        <v>98</v>
      </c>
      <c r="AG2104">
        <v>1969</v>
      </c>
      <c r="AH2104">
        <v>9.2650000000000006</v>
      </c>
      <c r="AI2104">
        <v>38.831020000000002</v>
      </c>
      <c r="AJ2104">
        <v>-99.318619999999996</v>
      </c>
      <c r="AL2104">
        <v>2</v>
      </c>
      <c r="AM2104" t="s">
        <v>63</v>
      </c>
      <c r="AN2104" t="s">
        <v>9697</v>
      </c>
      <c r="AO2104" t="s">
        <v>103</v>
      </c>
      <c r="AP2104" t="s">
        <v>116</v>
      </c>
      <c r="AQ2104" t="s">
        <v>148</v>
      </c>
      <c r="AR2104" t="s">
        <v>148</v>
      </c>
      <c r="AS2104" t="s">
        <v>131</v>
      </c>
      <c r="AT2104" s="5"/>
      <c r="AV2104" t="s">
        <v>149</v>
      </c>
      <c r="AW2104" t="s">
        <v>150</v>
      </c>
    </row>
    <row r="2105" spans="1:49" x14ac:dyDescent="0.25">
      <c r="A2105">
        <v>0</v>
      </c>
      <c r="B2105" t="s">
        <v>8600</v>
      </c>
      <c r="C2105">
        <v>1</v>
      </c>
      <c r="D2105" t="s">
        <v>86</v>
      </c>
      <c r="E2105" t="s">
        <v>694</v>
      </c>
      <c r="F2105" t="s">
        <v>108</v>
      </c>
      <c r="G2105">
        <v>152.62</v>
      </c>
      <c r="H2105" t="s">
        <v>138</v>
      </c>
      <c r="I2105" t="s">
        <v>63</v>
      </c>
      <c r="J2105" t="s">
        <v>210</v>
      </c>
      <c r="K2105" t="s">
        <v>8601</v>
      </c>
      <c r="L2105" t="s">
        <v>8602</v>
      </c>
      <c r="M2105" t="s">
        <v>5417</v>
      </c>
      <c r="N2105">
        <v>10.498687664041995</v>
      </c>
      <c r="P2105">
        <v>60</v>
      </c>
      <c r="R2105">
        <v>90</v>
      </c>
      <c r="T2105">
        <v>0</v>
      </c>
      <c r="U2105">
        <v>10</v>
      </c>
      <c r="V2105">
        <v>6870</v>
      </c>
      <c r="AB2105" t="s">
        <v>63</v>
      </c>
      <c r="AC2105" t="s">
        <v>63</v>
      </c>
      <c r="AD2105" t="s">
        <v>63</v>
      </c>
      <c r="AE2105" t="s">
        <v>98</v>
      </c>
      <c r="AG2105">
        <v>1969</v>
      </c>
      <c r="AH2105">
        <v>11.385</v>
      </c>
      <c r="AI2105">
        <v>38.861784999999998</v>
      </c>
      <c r="AJ2105">
        <v>-99.318016999999998</v>
      </c>
      <c r="AL2105">
        <v>2</v>
      </c>
      <c r="AM2105" t="s">
        <v>63</v>
      </c>
      <c r="AN2105" t="s">
        <v>8600</v>
      </c>
      <c r="AO2105" t="s">
        <v>103</v>
      </c>
      <c r="AP2105" t="s">
        <v>116</v>
      </c>
      <c r="AQ2105" t="s">
        <v>148</v>
      </c>
      <c r="AR2105" t="s">
        <v>148</v>
      </c>
      <c r="AS2105" t="s">
        <v>131</v>
      </c>
      <c r="AT2105" s="5"/>
      <c r="AV2105" t="s">
        <v>200</v>
      </c>
      <c r="AW2105" t="s">
        <v>150</v>
      </c>
    </row>
    <row r="2106" spans="1:49" x14ac:dyDescent="0.25">
      <c r="A2106">
        <v>0</v>
      </c>
      <c r="B2106" t="s">
        <v>3792</v>
      </c>
      <c r="C2106">
        <v>1</v>
      </c>
      <c r="D2106" t="s">
        <v>86</v>
      </c>
      <c r="E2106" t="s">
        <v>694</v>
      </c>
      <c r="F2106" t="s">
        <v>108</v>
      </c>
      <c r="G2106">
        <v>0.4</v>
      </c>
      <c r="H2106" t="s">
        <v>138</v>
      </c>
      <c r="I2106" t="s">
        <v>63</v>
      </c>
      <c r="J2106" t="s">
        <v>210</v>
      </c>
      <c r="K2106" t="s">
        <v>3793</v>
      </c>
      <c r="L2106" t="s">
        <v>612</v>
      </c>
      <c r="M2106" t="s">
        <v>3794</v>
      </c>
      <c r="N2106">
        <v>16.305774278215225</v>
      </c>
      <c r="P2106">
        <v>44</v>
      </c>
      <c r="R2106">
        <v>85</v>
      </c>
      <c r="T2106">
        <v>0</v>
      </c>
      <c r="U2106">
        <v>7</v>
      </c>
      <c r="V2106">
        <v>4180</v>
      </c>
      <c r="AB2106" t="s">
        <v>63</v>
      </c>
      <c r="AC2106" t="s">
        <v>63</v>
      </c>
      <c r="AD2106" t="s">
        <v>63</v>
      </c>
      <c r="AE2106" t="s">
        <v>98</v>
      </c>
      <c r="AG2106">
        <v>1953</v>
      </c>
      <c r="AH2106">
        <v>0.4</v>
      </c>
      <c r="AI2106">
        <v>38.862617999999998</v>
      </c>
      <c r="AJ2106">
        <v>-99.326453999999998</v>
      </c>
      <c r="AL2106">
        <v>3</v>
      </c>
      <c r="AM2106" t="s">
        <v>63</v>
      </c>
      <c r="AN2106" t="s">
        <v>3792</v>
      </c>
      <c r="AO2106" t="s">
        <v>103</v>
      </c>
      <c r="AP2106" t="s">
        <v>116</v>
      </c>
      <c r="AQ2106" t="s">
        <v>148</v>
      </c>
      <c r="AR2106" t="s">
        <v>148</v>
      </c>
      <c r="AS2106" t="s">
        <v>131</v>
      </c>
      <c r="AT2106" s="5"/>
      <c r="AV2106" t="s">
        <v>149</v>
      </c>
      <c r="AW2106" t="s">
        <v>150</v>
      </c>
    </row>
    <row r="2107" spans="1:49" x14ac:dyDescent="0.25">
      <c r="A2107">
        <v>0</v>
      </c>
      <c r="B2107" t="s">
        <v>11809</v>
      </c>
      <c r="C2107">
        <v>1</v>
      </c>
      <c r="D2107" t="s">
        <v>86</v>
      </c>
      <c r="E2107" t="s">
        <v>694</v>
      </c>
      <c r="F2107" t="s">
        <v>108</v>
      </c>
      <c r="G2107">
        <v>1.1000000000000001</v>
      </c>
      <c r="H2107" t="s">
        <v>489</v>
      </c>
      <c r="I2107" t="s">
        <v>63</v>
      </c>
      <c r="J2107" t="s">
        <v>210</v>
      </c>
      <c r="K2107" t="s">
        <v>11810</v>
      </c>
      <c r="L2107" t="s">
        <v>612</v>
      </c>
      <c r="M2107" t="s">
        <v>3794</v>
      </c>
      <c r="N2107">
        <v>16.207349081364828</v>
      </c>
      <c r="O2107">
        <v>30</v>
      </c>
      <c r="P2107">
        <v>44</v>
      </c>
      <c r="R2107">
        <v>92</v>
      </c>
      <c r="T2107">
        <v>0</v>
      </c>
      <c r="U2107">
        <v>12</v>
      </c>
      <c r="V2107">
        <v>3340</v>
      </c>
      <c r="AB2107" t="s">
        <v>63</v>
      </c>
      <c r="AC2107" t="s">
        <v>63</v>
      </c>
      <c r="AD2107" t="s">
        <v>63</v>
      </c>
      <c r="AE2107" t="s">
        <v>98</v>
      </c>
      <c r="AG2107">
        <v>1967</v>
      </c>
      <c r="AH2107">
        <v>1.1000000000000001</v>
      </c>
      <c r="AI2107">
        <v>38.862670000000001</v>
      </c>
      <c r="AJ2107">
        <v>-99.338300000000004</v>
      </c>
      <c r="AK2107" t="s">
        <v>262</v>
      </c>
      <c r="AL2107">
        <v>1</v>
      </c>
      <c r="AM2107" t="s">
        <v>63</v>
      </c>
      <c r="AN2107" t="s">
        <v>11809</v>
      </c>
      <c r="AO2107" t="s">
        <v>103</v>
      </c>
      <c r="AP2107" t="s">
        <v>116</v>
      </c>
      <c r="AQ2107" t="s">
        <v>148</v>
      </c>
      <c r="AR2107" t="s">
        <v>148</v>
      </c>
      <c r="AS2107" t="s">
        <v>131</v>
      </c>
      <c r="AT2107" s="5"/>
      <c r="AV2107" t="s">
        <v>149</v>
      </c>
      <c r="AW2107" t="s">
        <v>150</v>
      </c>
    </row>
    <row r="2108" spans="1:49" x14ac:dyDescent="0.25">
      <c r="A2108">
        <v>0</v>
      </c>
      <c r="B2108" t="s">
        <v>14183</v>
      </c>
      <c r="C2108">
        <v>1</v>
      </c>
      <c r="D2108" t="s">
        <v>86</v>
      </c>
      <c r="E2108" t="s">
        <v>694</v>
      </c>
      <c r="F2108" t="s">
        <v>108</v>
      </c>
      <c r="G2108">
        <v>1.9000000000000001</v>
      </c>
      <c r="H2108" t="s">
        <v>138</v>
      </c>
      <c r="I2108" t="s">
        <v>63</v>
      </c>
      <c r="J2108" t="s">
        <v>210</v>
      </c>
      <c r="K2108" t="s">
        <v>14184</v>
      </c>
      <c r="L2108" t="s">
        <v>612</v>
      </c>
      <c r="M2108" t="s">
        <v>3794</v>
      </c>
      <c r="N2108">
        <v>16.50262467191601</v>
      </c>
      <c r="P2108">
        <v>83.98950131233596</v>
      </c>
      <c r="R2108">
        <v>100</v>
      </c>
      <c r="T2108">
        <v>0</v>
      </c>
      <c r="U2108">
        <v>12</v>
      </c>
      <c r="V2108">
        <v>3340</v>
      </c>
      <c r="AB2108" t="s">
        <v>63</v>
      </c>
      <c r="AC2108" t="s">
        <v>63</v>
      </c>
      <c r="AD2108" t="s">
        <v>63</v>
      </c>
      <c r="AE2108" t="s">
        <v>129</v>
      </c>
      <c r="AG2108">
        <v>1967</v>
      </c>
      <c r="AH2108">
        <v>1.9000000000000001</v>
      </c>
      <c r="AI2108">
        <v>38.869999999999997</v>
      </c>
      <c r="AJ2108">
        <v>-99.348569999999995</v>
      </c>
      <c r="AL2108">
        <v>2</v>
      </c>
      <c r="AM2108" t="s">
        <v>63</v>
      </c>
      <c r="AN2108" t="s">
        <v>14183</v>
      </c>
      <c r="AO2108" t="s">
        <v>103</v>
      </c>
      <c r="AP2108" t="s">
        <v>116</v>
      </c>
      <c r="AQ2108" t="s">
        <v>148</v>
      </c>
      <c r="AR2108" t="s">
        <v>148</v>
      </c>
      <c r="AS2108" t="s">
        <v>131</v>
      </c>
      <c r="AT2108" s="5"/>
      <c r="AV2108" t="s">
        <v>149</v>
      </c>
      <c r="AW2108" t="s">
        <v>2972</v>
      </c>
    </row>
    <row r="2109" spans="1:49" x14ac:dyDescent="0.25">
      <c r="A2109">
        <v>0</v>
      </c>
      <c r="B2109" t="s">
        <v>24686</v>
      </c>
      <c r="C2109">
        <v>1</v>
      </c>
      <c r="D2109" t="s">
        <v>86</v>
      </c>
      <c r="E2109" t="s">
        <v>694</v>
      </c>
      <c r="F2109" t="s">
        <v>108</v>
      </c>
      <c r="G2109">
        <v>2.2000000000000002</v>
      </c>
      <c r="H2109" t="s">
        <v>489</v>
      </c>
      <c r="I2109" t="s">
        <v>63</v>
      </c>
      <c r="J2109" t="s">
        <v>210</v>
      </c>
      <c r="K2109" t="s">
        <v>24687</v>
      </c>
      <c r="L2109" t="s">
        <v>612</v>
      </c>
      <c r="M2109" t="s">
        <v>3794</v>
      </c>
      <c r="N2109">
        <v>12.007874015748031</v>
      </c>
      <c r="P2109">
        <v>44</v>
      </c>
      <c r="R2109">
        <v>95</v>
      </c>
      <c r="T2109">
        <v>0</v>
      </c>
      <c r="U2109">
        <v>12</v>
      </c>
      <c r="V2109">
        <v>3340</v>
      </c>
      <c r="AB2109" t="s">
        <v>63</v>
      </c>
      <c r="AC2109" t="s">
        <v>63</v>
      </c>
      <c r="AD2109" t="s">
        <v>63</v>
      </c>
      <c r="AE2109" t="s">
        <v>98</v>
      </c>
      <c r="AG2109">
        <v>1953</v>
      </c>
      <c r="AH2109">
        <v>2.2000000000000002</v>
      </c>
      <c r="AI2109">
        <v>38.873303999999997</v>
      </c>
      <c r="AJ2109">
        <v>-99.350598000000005</v>
      </c>
      <c r="AL2109">
        <v>1</v>
      </c>
      <c r="AM2109" t="s">
        <v>63</v>
      </c>
      <c r="AN2109" t="s">
        <v>24686</v>
      </c>
      <c r="AO2109" t="s">
        <v>103</v>
      </c>
      <c r="AP2109" t="s">
        <v>116</v>
      </c>
      <c r="AQ2109" t="s">
        <v>148</v>
      </c>
      <c r="AR2109" t="s">
        <v>148</v>
      </c>
      <c r="AS2109" t="s">
        <v>131</v>
      </c>
      <c r="AT2109" s="5"/>
      <c r="AV2109" t="s">
        <v>149</v>
      </c>
      <c r="AW2109" t="s">
        <v>2972</v>
      </c>
    </row>
    <row r="2110" spans="1:49" x14ac:dyDescent="0.25">
      <c r="A2110">
        <v>0</v>
      </c>
      <c r="B2110" t="s">
        <v>17633</v>
      </c>
      <c r="C2110">
        <v>1</v>
      </c>
      <c r="D2110" t="s">
        <v>86</v>
      </c>
      <c r="E2110" t="s">
        <v>694</v>
      </c>
      <c r="F2110" t="s">
        <v>108</v>
      </c>
      <c r="G2110">
        <v>4</v>
      </c>
      <c r="H2110" t="s">
        <v>489</v>
      </c>
      <c r="I2110" t="s">
        <v>63</v>
      </c>
      <c r="J2110" t="s">
        <v>210</v>
      </c>
      <c r="K2110" t="s">
        <v>17634</v>
      </c>
      <c r="L2110" t="s">
        <v>612</v>
      </c>
      <c r="M2110" t="s">
        <v>3794</v>
      </c>
      <c r="N2110">
        <v>19.993438320209975</v>
      </c>
      <c r="P2110">
        <v>44</v>
      </c>
      <c r="R2110">
        <v>95</v>
      </c>
      <c r="T2110">
        <v>0</v>
      </c>
      <c r="U2110">
        <v>14</v>
      </c>
      <c r="V2110">
        <v>2730</v>
      </c>
      <c r="AB2110" t="s">
        <v>63</v>
      </c>
      <c r="AC2110" t="s">
        <v>63</v>
      </c>
      <c r="AD2110" t="s">
        <v>63</v>
      </c>
      <c r="AE2110" t="s">
        <v>98</v>
      </c>
      <c r="AG2110">
        <v>1967</v>
      </c>
      <c r="AH2110">
        <v>4</v>
      </c>
      <c r="AI2110">
        <v>38.898829999999997</v>
      </c>
      <c r="AJ2110">
        <v>-99.354848000000004</v>
      </c>
      <c r="AL2110">
        <v>1</v>
      </c>
      <c r="AM2110" t="s">
        <v>63</v>
      </c>
      <c r="AN2110" t="s">
        <v>17633</v>
      </c>
      <c r="AO2110" t="s">
        <v>103</v>
      </c>
      <c r="AP2110" t="s">
        <v>116</v>
      </c>
      <c r="AQ2110" t="s">
        <v>148</v>
      </c>
      <c r="AR2110" t="s">
        <v>148</v>
      </c>
      <c r="AS2110" t="s">
        <v>131</v>
      </c>
      <c r="AT2110" s="5"/>
      <c r="AV2110" t="s">
        <v>149</v>
      </c>
      <c r="AW2110" t="s">
        <v>150</v>
      </c>
    </row>
    <row r="2111" spans="1:49" x14ac:dyDescent="0.25">
      <c r="A2111">
        <v>0</v>
      </c>
      <c r="B2111" t="s">
        <v>12550</v>
      </c>
      <c r="C2111">
        <v>1</v>
      </c>
      <c r="D2111" t="s">
        <v>86</v>
      </c>
      <c r="E2111" t="s">
        <v>694</v>
      </c>
      <c r="F2111" t="s">
        <v>108</v>
      </c>
      <c r="G2111">
        <v>4.3100000000000005</v>
      </c>
      <c r="H2111" t="s">
        <v>138</v>
      </c>
      <c r="I2111" t="s">
        <v>63</v>
      </c>
      <c r="J2111" t="s">
        <v>210</v>
      </c>
      <c r="K2111" t="s">
        <v>12551</v>
      </c>
      <c r="L2111" t="s">
        <v>612</v>
      </c>
      <c r="M2111" t="s">
        <v>3794</v>
      </c>
      <c r="N2111">
        <v>18.208661417322833</v>
      </c>
      <c r="O2111">
        <v>30</v>
      </c>
      <c r="P2111">
        <v>44</v>
      </c>
      <c r="R2111">
        <v>97</v>
      </c>
      <c r="T2111">
        <v>0</v>
      </c>
      <c r="U2111">
        <v>14</v>
      </c>
      <c r="V2111">
        <v>2730</v>
      </c>
      <c r="AB2111" t="s">
        <v>63</v>
      </c>
      <c r="AC2111" t="s">
        <v>63</v>
      </c>
      <c r="AD2111" t="s">
        <v>63</v>
      </c>
      <c r="AE2111" t="s">
        <v>129</v>
      </c>
      <c r="AG2111">
        <v>1967</v>
      </c>
      <c r="AH2111">
        <v>4.3100000000000005</v>
      </c>
      <c r="AI2111">
        <v>38.903869999999998</v>
      </c>
      <c r="AJ2111">
        <v>-99.354759999999999</v>
      </c>
      <c r="AK2111" t="s">
        <v>77</v>
      </c>
      <c r="AL2111">
        <v>2</v>
      </c>
      <c r="AM2111" t="s">
        <v>63</v>
      </c>
      <c r="AN2111" t="s">
        <v>12550</v>
      </c>
      <c r="AO2111" t="s">
        <v>103</v>
      </c>
      <c r="AP2111" t="s">
        <v>116</v>
      </c>
      <c r="AQ2111" t="s">
        <v>148</v>
      </c>
      <c r="AR2111" t="s">
        <v>148</v>
      </c>
      <c r="AS2111" t="s">
        <v>131</v>
      </c>
      <c r="AT2111" s="5"/>
      <c r="AV2111" t="s">
        <v>149</v>
      </c>
      <c r="AW2111" t="s">
        <v>150</v>
      </c>
    </row>
    <row r="2112" spans="1:49" x14ac:dyDescent="0.25">
      <c r="A2112">
        <v>0</v>
      </c>
      <c r="B2112" t="s">
        <v>11987</v>
      </c>
      <c r="C2112">
        <v>1</v>
      </c>
      <c r="D2112" t="s">
        <v>86</v>
      </c>
      <c r="E2112" t="s">
        <v>64</v>
      </c>
      <c r="F2112" t="s">
        <v>65</v>
      </c>
      <c r="G2112">
        <v>161.58000000000001</v>
      </c>
      <c r="H2112" t="s">
        <v>489</v>
      </c>
      <c r="I2112" t="s">
        <v>63</v>
      </c>
      <c r="J2112" t="s">
        <v>210</v>
      </c>
      <c r="K2112" t="s">
        <v>11988</v>
      </c>
      <c r="L2112" t="s">
        <v>612</v>
      </c>
      <c r="M2112" t="s">
        <v>11989</v>
      </c>
      <c r="N2112">
        <v>10.006561679790027</v>
      </c>
      <c r="P2112">
        <v>24</v>
      </c>
      <c r="R2112">
        <v>97</v>
      </c>
      <c r="T2112">
        <v>0</v>
      </c>
      <c r="U2112">
        <v>28</v>
      </c>
      <c r="V2112">
        <v>5195</v>
      </c>
      <c r="AB2112" t="s">
        <v>63</v>
      </c>
      <c r="AC2112" t="s">
        <v>63</v>
      </c>
      <c r="AD2112" t="s">
        <v>63</v>
      </c>
      <c r="AE2112" t="s">
        <v>129</v>
      </c>
      <c r="AG2112">
        <v>1994</v>
      </c>
      <c r="AH2112">
        <v>17.835000000000001</v>
      </c>
      <c r="AI2112">
        <v>38.882300000000001</v>
      </c>
      <c r="AJ2112">
        <v>-99.281809999999993</v>
      </c>
      <c r="AL2112">
        <v>1</v>
      </c>
      <c r="AM2112" t="s">
        <v>63</v>
      </c>
      <c r="AN2112" t="s">
        <v>11987</v>
      </c>
      <c r="AO2112" t="s">
        <v>103</v>
      </c>
      <c r="AP2112" t="s">
        <v>116</v>
      </c>
      <c r="AQ2112" t="s">
        <v>148</v>
      </c>
      <c r="AR2112" t="s">
        <v>148</v>
      </c>
      <c r="AS2112" t="s">
        <v>131</v>
      </c>
      <c r="AT2112" s="5"/>
      <c r="AV2112" t="s">
        <v>149</v>
      </c>
      <c r="AW2112" t="s">
        <v>2972</v>
      </c>
    </row>
    <row r="2113" spans="1:49" x14ac:dyDescent="0.25">
      <c r="A2113">
        <v>0</v>
      </c>
      <c r="B2113" t="s">
        <v>19667</v>
      </c>
      <c r="C2113">
        <v>1</v>
      </c>
      <c r="D2113" t="s">
        <v>86</v>
      </c>
      <c r="E2113" t="s">
        <v>64</v>
      </c>
      <c r="F2113" t="s">
        <v>65</v>
      </c>
      <c r="G2113">
        <v>161.61000000000001</v>
      </c>
      <c r="H2113" t="s">
        <v>489</v>
      </c>
      <c r="I2113" t="s">
        <v>63</v>
      </c>
      <c r="J2113" t="s">
        <v>210</v>
      </c>
      <c r="K2113" t="s">
        <v>14432</v>
      </c>
      <c r="L2113" t="s">
        <v>612</v>
      </c>
      <c r="M2113" t="s">
        <v>19668</v>
      </c>
      <c r="N2113">
        <v>11.515748031496063</v>
      </c>
      <c r="O2113">
        <v>30</v>
      </c>
      <c r="P2113">
        <v>24</v>
      </c>
      <c r="R2113">
        <v>97</v>
      </c>
      <c r="T2113">
        <v>0</v>
      </c>
      <c r="U2113">
        <v>28</v>
      </c>
      <c r="V2113">
        <v>5195</v>
      </c>
      <c r="AB2113" t="s">
        <v>63</v>
      </c>
      <c r="AC2113" t="s">
        <v>63</v>
      </c>
      <c r="AD2113" t="s">
        <v>63</v>
      </c>
      <c r="AE2113" t="s">
        <v>98</v>
      </c>
      <c r="AG2113">
        <v>1994</v>
      </c>
      <c r="AH2113">
        <v>17.865000000000002</v>
      </c>
      <c r="AI2113">
        <v>38.882820000000002</v>
      </c>
      <c r="AJ2113">
        <v>-99.281490000000005</v>
      </c>
      <c r="AK2113" t="s">
        <v>262</v>
      </c>
      <c r="AL2113">
        <v>1</v>
      </c>
      <c r="AM2113" t="s">
        <v>63</v>
      </c>
      <c r="AN2113" t="s">
        <v>19667</v>
      </c>
      <c r="AO2113" t="s">
        <v>103</v>
      </c>
      <c r="AP2113" t="s">
        <v>116</v>
      </c>
      <c r="AQ2113" t="s">
        <v>148</v>
      </c>
      <c r="AR2113" t="s">
        <v>148</v>
      </c>
      <c r="AS2113" t="s">
        <v>131</v>
      </c>
      <c r="AT2113" s="5"/>
      <c r="AV2113" t="s">
        <v>149</v>
      </c>
      <c r="AW2113" t="s">
        <v>2972</v>
      </c>
    </row>
    <row r="2114" spans="1:49" x14ac:dyDescent="0.25">
      <c r="A2114">
        <v>730</v>
      </c>
      <c r="B2114" t="s">
        <v>15937</v>
      </c>
      <c r="C2114">
        <v>1</v>
      </c>
      <c r="D2114" t="s">
        <v>86</v>
      </c>
      <c r="E2114" t="s">
        <v>64</v>
      </c>
      <c r="F2114" t="s">
        <v>65</v>
      </c>
      <c r="G2114">
        <v>208.97</v>
      </c>
      <c r="H2114" t="s">
        <v>223</v>
      </c>
      <c r="I2114" t="s">
        <v>63</v>
      </c>
      <c r="J2114" t="s">
        <v>319</v>
      </c>
      <c r="K2114" t="s">
        <v>15938</v>
      </c>
      <c r="L2114" t="s">
        <v>1638</v>
      </c>
      <c r="M2114" t="s">
        <v>491</v>
      </c>
      <c r="N2114">
        <v>240.48556430446195</v>
      </c>
      <c r="P2114">
        <v>24</v>
      </c>
      <c r="Q2114">
        <v>95</v>
      </c>
      <c r="R2114">
        <v>85</v>
      </c>
      <c r="S2114">
        <v>97.5</v>
      </c>
      <c r="T2114">
        <v>5</v>
      </c>
      <c r="U2114">
        <v>3</v>
      </c>
      <c r="V2114">
        <v>35</v>
      </c>
      <c r="AB2114" t="s">
        <v>98</v>
      </c>
      <c r="AC2114" t="s">
        <v>98</v>
      </c>
      <c r="AD2114" t="s">
        <v>98</v>
      </c>
      <c r="AE2114" t="s">
        <v>63</v>
      </c>
      <c r="AG2114">
        <v>1964</v>
      </c>
      <c r="AH2114">
        <v>3.96</v>
      </c>
      <c r="AI2114">
        <v>38.848939999999999</v>
      </c>
      <c r="AJ2114">
        <v>-98.411749999999998</v>
      </c>
      <c r="AL2114">
        <v>4</v>
      </c>
      <c r="AM2114" t="s">
        <v>63</v>
      </c>
      <c r="AN2114" t="s">
        <v>15939</v>
      </c>
      <c r="AO2114" t="s">
        <v>79</v>
      </c>
      <c r="AP2114" t="s">
        <v>147</v>
      </c>
      <c r="AQ2114" t="s">
        <v>240</v>
      </c>
      <c r="AR2114" t="s">
        <v>1153</v>
      </c>
      <c r="AS2114" t="s">
        <v>83</v>
      </c>
      <c r="AT2114" s="5">
        <v>34669</v>
      </c>
      <c r="AU2114" t="s">
        <v>63</v>
      </c>
      <c r="AV2114" t="s">
        <v>200</v>
      </c>
      <c r="AW2114" t="s">
        <v>150</v>
      </c>
    </row>
    <row r="2115" spans="1:49" x14ac:dyDescent="0.25">
      <c r="A2115">
        <v>1392</v>
      </c>
      <c r="B2115" t="s">
        <v>10008</v>
      </c>
      <c r="C2115">
        <v>1</v>
      </c>
      <c r="D2115" t="s">
        <v>86</v>
      </c>
      <c r="E2115" t="s">
        <v>64</v>
      </c>
      <c r="F2115" t="s">
        <v>65</v>
      </c>
      <c r="G2115">
        <v>209.97</v>
      </c>
      <c r="H2115" t="s">
        <v>223</v>
      </c>
      <c r="I2115" t="s">
        <v>63</v>
      </c>
      <c r="J2115" t="s">
        <v>319</v>
      </c>
      <c r="K2115" t="s">
        <v>10009</v>
      </c>
      <c r="L2115" t="s">
        <v>1638</v>
      </c>
      <c r="M2115" t="s">
        <v>10010</v>
      </c>
      <c r="N2115">
        <v>240.48556430446195</v>
      </c>
      <c r="P2115">
        <v>28</v>
      </c>
      <c r="Q2115">
        <v>95.9</v>
      </c>
      <c r="R2115">
        <v>85</v>
      </c>
      <c r="S2115">
        <v>89</v>
      </c>
      <c r="T2115">
        <v>5</v>
      </c>
      <c r="U2115">
        <v>7</v>
      </c>
      <c r="V2115">
        <v>250</v>
      </c>
      <c r="AB2115" t="s">
        <v>98</v>
      </c>
      <c r="AC2115" t="s">
        <v>75</v>
      </c>
      <c r="AD2115" t="s">
        <v>98</v>
      </c>
      <c r="AE2115" t="s">
        <v>63</v>
      </c>
      <c r="AG2115">
        <v>1964</v>
      </c>
      <c r="AH2115">
        <v>4.96</v>
      </c>
      <c r="AI2115">
        <v>38.848739999999999</v>
      </c>
      <c r="AJ2115">
        <v>-98.393060000000006</v>
      </c>
      <c r="AL2115">
        <v>4</v>
      </c>
      <c r="AM2115" t="s">
        <v>63</v>
      </c>
      <c r="AN2115" t="s">
        <v>10011</v>
      </c>
      <c r="AO2115" t="s">
        <v>79</v>
      </c>
      <c r="AP2115" t="s">
        <v>116</v>
      </c>
      <c r="AQ2115" t="s">
        <v>264</v>
      </c>
      <c r="AR2115" t="s">
        <v>265</v>
      </c>
      <c r="AS2115" t="s">
        <v>83</v>
      </c>
      <c r="AT2115" s="5">
        <v>36100</v>
      </c>
      <c r="AU2115" t="s">
        <v>63</v>
      </c>
      <c r="AV2115" t="s">
        <v>274</v>
      </c>
      <c r="AW2115" t="s">
        <v>444</v>
      </c>
    </row>
    <row r="2116" spans="1:49" x14ac:dyDescent="0.25">
      <c r="A2116">
        <v>713</v>
      </c>
      <c r="B2116" t="s">
        <v>21333</v>
      </c>
      <c r="C2116">
        <v>1</v>
      </c>
      <c r="D2116" t="s">
        <v>86</v>
      </c>
      <c r="E2116" t="s">
        <v>64</v>
      </c>
      <c r="F2116" t="s">
        <v>65</v>
      </c>
      <c r="G2116">
        <v>210.20000000000002</v>
      </c>
      <c r="H2116" t="s">
        <v>90</v>
      </c>
      <c r="I2116" t="s">
        <v>63</v>
      </c>
      <c r="J2116" t="s">
        <v>319</v>
      </c>
      <c r="K2116" t="s">
        <v>21334</v>
      </c>
      <c r="L2116" t="s">
        <v>1840</v>
      </c>
      <c r="M2116" t="s">
        <v>999</v>
      </c>
      <c r="N2116">
        <v>102.59186351706036</v>
      </c>
      <c r="P2116">
        <v>44</v>
      </c>
      <c r="Q2116">
        <v>75.400000000000006</v>
      </c>
      <c r="R2116">
        <v>85</v>
      </c>
      <c r="S2116">
        <v>99</v>
      </c>
      <c r="T2116">
        <v>1</v>
      </c>
      <c r="U2116">
        <v>33</v>
      </c>
      <c r="V2116">
        <v>5700</v>
      </c>
      <c r="W2116" t="s">
        <v>70</v>
      </c>
      <c r="AB2116" t="s">
        <v>98</v>
      </c>
      <c r="AC2116" t="s">
        <v>98</v>
      </c>
      <c r="AD2116" t="s">
        <v>98</v>
      </c>
      <c r="AE2116" t="s">
        <v>63</v>
      </c>
      <c r="AG2116">
        <v>1964</v>
      </c>
      <c r="AH2116">
        <v>5.19</v>
      </c>
      <c r="AI2116">
        <v>38.848782</v>
      </c>
      <c r="AJ2116">
        <v>-98.388867000000005</v>
      </c>
      <c r="AL2116">
        <v>3</v>
      </c>
      <c r="AM2116" t="s">
        <v>63</v>
      </c>
      <c r="AN2116" t="s">
        <v>21335</v>
      </c>
      <c r="AO2116" t="s">
        <v>79</v>
      </c>
      <c r="AP2116" t="s">
        <v>80</v>
      </c>
      <c r="AQ2116" t="s">
        <v>379</v>
      </c>
      <c r="AR2116" t="s">
        <v>951</v>
      </c>
      <c r="AS2116" t="s">
        <v>83</v>
      </c>
      <c r="AT2116" s="5">
        <v>35827</v>
      </c>
      <c r="AU2116" t="s">
        <v>76</v>
      </c>
      <c r="AV2116" t="s">
        <v>274</v>
      </c>
      <c r="AW2116" t="s">
        <v>105</v>
      </c>
    </row>
    <row r="2117" spans="1:49" x14ac:dyDescent="0.25">
      <c r="A2117">
        <v>710</v>
      </c>
      <c r="B2117" t="s">
        <v>8592</v>
      </c>
      <c r="C2117">
        <v>1</v>
      </c>
      <c r="D2117" t="s">
        <v>86</v>
      </c>
      <c r="E2117" t="s">
        <v>64</v>
      </c>
      <c r="F2117" t="s">
        <v>65</v>
      </c>
      <c r="G2117">
        <v>210.19</v>
      </c>
      <c r="H2117" t="s">
        <v>90</v>
      </c>
      <c r="I2117" t="s">
        <v>63</v>
      </c>
      <c r="J2117" t="s">
        <v>319</v>
      </c>
      <c r="K2117" t="s">
        <v>8593</v>
      </c>
      <c r="L2117" t="s">
        <v>1840</v>
      </c>
      <c r="M2117" t="s">
        <v>1136</v>
      </c>
      <c r="N2117">
        <v>102.59186351706036</v>
      </c>
      <c r="P2117">
        <v>48</v>
      </c>
      <c r="Q2117">
        <v>91.5</v>
      </c>
      <c r="R2117">
        <v>85</v>
      </c>
      <c r="S2117">
        <v>99.100000000000009</v>
      </c>
      <c r="T2117">
        <v>1</v>
      </c>
      <c r="U2117">
        <v>33</v>
      </c>
      <c r="V2117">
        <v>5700</v>
      </c>
      <c r="AB2117" t="s">
        <v>98</v>
      </c>
      <c r="AC2117" t="s">
        <v>98</v>
      </c>
      <c r="AD2117" t="s">
        <v>98</v>
      </c>
      <c r="AE2117" t="s">
        <v>63</v>
      </c>
      <c r="AG2117">
        <v>1964</v>
      </c>
      <c r="AH2117">
        <v>5.18</v>
      </c>
      <c r="AI2117">
        <v>38.848514999999999</v>
      </c>
      <c r="AJ2117">
        <v>-98.388847999999996</v>
      </c>
      <c r="AL2117">
        <v>3</v>
      </c>
      <c r="AM2117" t="s">
        <v>63</v>
      </c>
      <c r="AN2117" t="s">
        <v>8594</v>
      </c>
      <c r="AO2117" t="s">
        <v>79</v>
      </c>
      <c r="AP2117" t="s">
        <v>80</v>
      </c>
      <c r="AQ2117" t="s">
        <v>379</v>
      </c>
      <c r="AR2117" t="s">
        <v>951</v>
      </c>
      <c r="AS2117" t="s">
        <v>83</v>
      </c>
      <c r="AT2117" s="5">
        <v>35827</v>
      </c>
      <c r="AU2117" t="s">
        <v>76</v>
      </c>
      <c r="AV2117" t="s">
        <v>274</v>
      </c>
      <c r="AW2117" t="s">
        <v>105</v>
      </c>
    </row>
    <row r="2118" spans="1:49" x14ac:dyDescent="0.25">
      <c r="A2118">
        <v>3521</v>
      </c>
      <c r="B2118" t="s">
        <v>3617</v>
      </c>
      <c r="C2118">
        <v>1</v>
      </c>
      <c r="D2118" t="s">
        <v>86</v>
      </c>
      <c r="E2118" t="s">
        <v>64</v>
      </c>
      <c r="F2118" t="s">
        <v>65</v>
      </c>
      <c r="G2118">
        <v>211.29</v>
      </c>
      <c r="H2118" t="s">
        <v>489</v>
      </c>
      <c r="I2118" t="s">
        <v>63</v>
      </c>
      <c r="J2118" t="s">
        <v>319</v>
      </c>
      <c r="K2118" t="s">
        <v>3618</v>
      </c>
      <c r="L2118" t="s">
        <v>3399</v>
      </c>
      <c r="M2118" t="s">
        <v>194</v>
      </c>
      <c r="N2118">
        <v>33.49737532808399</v>
      </c>
      <c r="P2118">
        <v>80</v>
      </c>
      <c r="Q2118">
        <v>79.600000000000009</v>
      </c>
      <c r="R2118">
        <v>65</v>
      </c>
      <c r="S2118">
        <v>80.3</v>
      </c>
      <c r="T2118">
        <v>1</v>
      </c>
      <c r="U2118">
        <v>33</v>
      </c>
      <c r="V2118">
        <v>11400</v>
      </c>
      <c r="AB2118" t="s">
        <v>63</v>
      </c>
      <c r="AC2118" t="s">
        <v>63</v>
      </c>
      <c r="AD2118" t="s">
        <v>63</v>
      </c>
      <c r="AE2118" t="s">
        <v>75</v>
      </c>
      <c r="AG2118">
        <v>1964</v>
      </c>
      <c r="AH2118">
        <v>6.28</v>
      </c>
      <c r="AI2118">
        <v>38.848469999999999</v>
      </c>
      <c r="AJ2118">
        <v>-98.368620000000007</v>
      </c>
      <c r="AL2118">
        <v>2</v>
      </c>
      <c r="AM2118" t="s">
        <v>63</v>
      </c>
      <c r="AN2118" t="s">
        <v>3619</v>
      </c>
      <c r="AO2118" t="s">
        <v>79</v>
      </c>
      <c r="AP2118" t="s">
        <v>116</v>
      </c>
      <c r="AQ2118" t="s">
        <v>504</v>
      </c>
      <c r="AR2118" t="s">
        <v>951</v>
      </c>
      <c r="AS2118" t="s">
        <v>83</v>
      </c>
      <c r="AT2118" s="5">
        <v>39819</v>
      </c>
      <c r="AU2118" t="s">
        <v>129</v>
      </c>
      <c r="AV2118" t="s">
        <v>149</v>
      </c>
      <c r="AW2118" t="s">
        <v>150</v>
      </c>
    </row>
    <row r="2119" spans="1:49" x14ac:dyDescent="0.25">
      <c r="A2119">
        <v>1117</v>
      </c>
      <c r="B2119" t="s">
        <v>16377</v>
      </c>
      <c r="C2119">
        <v>1</v>
      </c>
      <c r="D2119" t="s">
        <v>86</v>
      </c>
      <c r="E2119" t="s">
        <v>64</v>
      </c>
      <c r="F2119" t="s">
        <v>65</v>
      </c>
      <c r="G2119">
        <v>212</v>
      </c>
      <c r="H2119" t="s">
        <v>223</v>
      </c>
      <c r="I2119" t="s">
        <v>63</v>
      </c>
      <c r="J2119" t="s">
        <v>319</v>
      </c>
      <c r="K2119" t="s">
        <v>16378</v>
      </c>
      <c r="L2119" t="s">
        <v>1638</v>
      </c>
      <c r="M2119" t="s">
        <v>491</v>
      </c>
      <c r="N2119">
        <v>240.48556430446195</v>
      </c>
      <c r="P2119">
        <v>24</v>
      </c>
      <c r="Q2119">
        <v>94</v>
      </c>
      <c r="R2119">
        <v>80</v>
      </c>
      <c r="S2119">
        <v>95.600000000000009</v>
      </c>
      <c r="T2119">
        <v>2</v>
      </c>
      <c r="U2119">
        <v>3</v>
      </c>
      <c r="V2119">
        <v>42</v>
      </c>
      <c r="AB2119" t="s">
        <v>98</v>
      </c>
      <c r="AC2119" t="s">
        <v>98</v>
      </c>
      <c r="AD2119" t="s">
        <v>75</v>
      </c>
      <c r="AE2119" t="s">
        <v>63</v>
      </c>
      <c r="AG2119">
        <v>1964</v>
      </c>
      <c r="AH2119">
        <v>6.99</v>
      </c>
      <c r="AI2119">
        <v>38.848489999999998</v>
      </c>
      <c r="AJ2119">
        <v>-98.355549999999994</v>
      </c>
      <c r="AL2119">
        <v>4</v>
      </c>
      <c r="AM2119" t="s">
        <v>63</v>
      </c>
      <c r="AN2119" t="s">
        <v>16379</v>
      </c>
      <c r="AO2119" t="s">
        <v>79</v>
      </c>
      <c r="AP2119" t="s">
        <v>147</v>
      </c>
      <c r="AQ2119" t="s">
        <v>255</v>
      </c>
      <c r="AR2119" t="s">
        <v>1031</v>
      </c>
      <c r="AS2119" t="s">
        <v>83</v>
      </c>
      <c r="AT2119" s="5">
        <v>35156</v>
      </c>
      <c r="AU2119" t="s">
        <v>63</v>
      </c>
      <c r="AV2119" t="s">
        <v>200</v>
      </c>
      <c r="AW2119" t="s">
        <v>150</v>
      </c>
    </row>
    <row r="2120" spans="1:49" x14ac:dyDescent="0.25">
      <c r="A2120">
        <v>3852</v>
      </c>
      <c r="B2120" t="s">
        <v>24330</v>
      </c>
      <c r="C2120">
        <v>1</v>
      </c>
      <c r="D2120" t="s">
        <v>86</v>
      </c>
      <c r="E2120" t="s">
        <v>64</v>
      </c>
      <c r="F2120" t="s">
        <v>65</v>
      </c>
      <c r="G2120">
        <v>212.99</v>
      </c>
      <c r="H2120" t="s">
        <v>801</v>
      </c>
      <c r="I2120" t="s">
        <v>63</v>
      </c>
      <c r="J2120" t="s">
        <v>319</v>
      </c>
      <c r="K2120" t="s">
        <v>24331</v>
      </c>
      <c r="L2120" t="s">
        <v>24332</v>
      </c>
      <c r="M2120" t="s">
        <v>947</v>
      </c>
      <c r="N2120">
        <v>28.412073490813647</v>
      </c>
      <c r="P2120">
        <v>80</v>
      </c>
      <c r="Q2120">
        <v>66</v>
      </c>
      <c r="R2120">
        <v>65</v>
      </c>
      <c r="S2120">
        <v>72.600000000000009</v>
      </c>
      <c r="T2120">
        <v>0</v>
      </c>
      <c r="U2120">
        <v>33</v>
      </c>
      <c r="V2120">
        <v>11400</v>
      </c>
      <c r="W2120" t="s">
        <v>70</v>
      </c>
      <c r="AB2120" t="s">
        <v>63</v>
      </c>
      <c r="AC2120" t="s">
        <v>63</v>
      </c>
      <c r="AD2120" t="s">
        <v>63</v>
      </c>
      <c r="AE2120" t="s">
        <v>76</v>
      </c>
      <c r="AG2120">
        <v>1964</v>
      </c>
      <c r="AH2120">
        <v>7.98</v>
      </c>
      <c r="AI2120">
        <v>38.848500000000001</v>
      </c>
      <c r="AJ2120">
        <v>-98.337149999999994</v>
      </c>
      <c r="AL2120">
        <v>1</v>
      </c>
      <c r="AM2120" t="s">
        <v>63</v>
      </c>
      <c r="AN2120" t="s">
        <v>24333</v>
      </c>
      <c r="AO2120" t="s">
        <v>79</v>
      </c>
      <c r="AP2120" t="s">
        <v>80</v>
      </c>
      <c r="AQ2120" t="s">
        <v>148</v>
      </c>
      <c r="AR2120" t="s">
        <v>148</v>
      </c>
      <c r="AS2120" t="s">
        <v>603</v>
      </c>
      <c r="AT2120" s="5">
        <v>27030</v>
      </c>
      <c r="AU2120" t="s">
        <v>63</v>
      </c>
      <c r="AV2120" t="s">
        <v>149</v>
      </c>
      <c r="AW2120" t="s">
        <v>1132</v>
      </c>
    </row>
    <row r="2121" spans="1:49" x14ac:dyDescent="0.25">
      <c r="A2121">
        <v>4206</v>
      </c>
      <c r="B2121" t="s">
        <v>24354</v>
      </c>
      <c r="C2121">
        <v>1</v>
      </c>
      <c r="D2121" t="s">
        <v>86</v>
      </c>
      <c r="E2121" t="s">
        <v>64</v>
      </c>
      <c r="F2121" t="s">
        <v>65</v>
      </c>
      <c r="G2121">
        <v>214.65</v>
      </c>
      <c r="H2121" t="s">
        <v>489</v>
      </c>
      <c r="I2121" t="s">
        <v>63</v>
      </c>
      <c r="J2121" t="s">
        <v>319</v>
      </c>
      <c r="K2121" t="s">
        <v>24355</v>
      </c>
      <c r="L2121" t="s">
        <v>13982</v>
      </c>
      <c r="M2121" t="s">
        <v>1638</v>
      </c>
      <c r="N2121">
        <v>32.808398950131235</v>
      </c>
      <c r="P2121">
        <v>80</v>
      </c>
      <c r="Q2121">
        <v>68.099999999999994</v>
      </c>
      <c r="R2121">
        <v>65</v>
      </c>
      <c r="S2121">
        <v>75.400000000000006</v>
      </c>
      <c r="T2121">
        <v>0</v>
      </c>
      <c r="U2121">
        <v>33</v>
      </c>
      <c r="V2121">
        <v>11400</v>
      </c>
      <c r="AB2121" t="s">
        <v>63</v>
      </c>
      <c r="AC2121" t="s">
        <v>63</v>
      </c>
      <c r="AD2121" t="s">
        <v>63</v>
      </c>
      <c r="AE2121" t="s">
        <v>76</v>
      </c>
      <c r="AG2121">
        <v>1964</v>
      </c>
      <c r="AH2121">
        <v>9.64</v>
      </c>
      <c r="AI2121">
        <v>38.8491</v>
      </c>
      <c r="AJ2121">
        <v>-98.3065</v>
      </c>
      <c r="AL2121">
        <v>2</v>
      </c>
      <c r="AM2121" t="s">
        <v>63</v>
      </c>
      <c r="AN2121" t="s">
        <v>24356</v>
      </c>
      <c r="AO2121" t="s">
        <v>79</v>
      </c>
      <c r="AP2121" t="s">
        <v>80</v>
      </c>
      <c r="AQ2121" t="s">
        <v>826</v>
      </c>
      <c r="AR2121" t="s">
        <v>326</v>
      </c>
      <c r="AS2121" t="s">
        <v>83</v>
      </c>
      <c r="AT2121" s="5">
        <v>39819</v>
      </c>
      <c r="AU2121" t="s">
        <v>129</v>
      </c>
      <c r="AV2121" t="s">
        <v>149</v>
      </c>
      <c r="AW2121" t="s">
        <v>1132</v>
      </c>
    </row>
    <row r="2122" spans="1:49" x14ac:dyDescent="0.25">
      <c r="A2122">
        <v>737</v>
      </c>
      <c r="B2122" t="s">
        <v>17424</v>
      </c>
      <c r="C2122">
        <v>1</v>
      </c>
      <c r="D2122" t="s">
        <v>86</v>
      </c>
      <c r="E2122" t="s">
        <v>64</v>
      </c>
      <c r="F2122" t="s">
        <v>65</v>
      </c>
      <c r="G2122">
        <v>216.01</v>
      </c>
      <c r="H2122" t="s">
        <v>223</v>
      </c>
      <c r="I2122" t="s">
        <v>63</v>
      </c>
      <c r="J2122" t="s">
        <v>319</v>
      </c>
      <c r="K2122" t="s">
        <v>17425</v>
      </c>
      <c r="L2122" t="s">
        <v>1638</v>
      </c>
      <c r="M2122" t="s">
        <v>17426</v>
      </c>
      <c r="N2122">
        <v>240.48556430446195</v>
      </c>
      <c r="P2122">
        <v>28</v>
      </c>
      <c r="Q2122">
        <v>96</v>
      </c>
      <c r="R2122">
        <v>80</v>
      </c>
      <c r="S2122">
        <v>92.2</v>
      </c>
      <c r="T2122">
        <v>0</v>
      </c>
      <c r="U2122">
        <v>7</v>
      </c>
      <c r="V2122">
        <v>100</v>
      </c>
      <c r="AB2122" t="s">
        <v>98</v>
      </c>
      <c r="AC2122" t="s">
        <v>75</v>
      </c>
      <c r="AD2122" t="s">
        <v>98</v>
      </c>
      <c r="AE2122" t="s">
        <v>63</v>
      </c>
      <c r="AG2122">
        <v>1964</v>
      </c>
      <c r="AH2122">
        <v>11</v>
      </c>
      <c r="AI2122">
        <v>38.849310000000003</v>
      </c>
      <c r="AJ2122">
        <v>-98.281170000000003</v>
      </c>
      <c r="AL2122">
        <v>4</v>
      </c>
      <c r="AM2122" t="s">
        <v>63</v>
      </c>
      <c r="AN2122" t="s">
        <v>17427</v>
      </c>
      <c r="AO2122" t="s">
        <v>79</v>
      </c>
      <c r="AP2122" t="s">
        <v>116</v>
      </c>
      <c r="AQ2122" t="s">
        <v>230</v>
      </c>
      <c r="AR2122" t="s">
        <v>1097</v>
      </c>
      <c r="AS2122" t="s">
        <v>83</v>
      </c>
      <c r="AT2122" s="5">
        <v>35400</v>
      </c>
      <c r="AU2122" t="s">
        <v>63</v>
      </c>
      <c r="AV2122" t="s">
        <v>274</v>
      </c>
      <c r="AW2122" t="s">
        <v>105</v>
      </c>
    </row>
    <row r="2123" spans="1:49" x14ac:dyDescent="0.25">
      <c r="A2123">
        <v>1815</v>
      </c>
      <c r="B2123" t="s">
        <v>9830</v>
      </c>
      <c r="C2123">
        <v>1</v>
      </c>
      <c r="D2123" t="s">
        <v>86</v>
      </c>
      <c r="E2123" t="s">
        <v>121</v>
      </c>
      <c r="F2123" t="s">
        <v>177</v>
      </c>
      <c r="G2123">
        <v>164.85</v>
      </c>
      <c r="H2123" t="s">
        <v>223</v>
      </c>
      <c r="I2123" t="s">
        <v>63</v>
      </c>
      <c r="J2123" t="s">
        <v>319</v>
      </c>
      <c r="K2123" t="s">
        <v>9831</v>
      </c>
      <c r="L2123" t="s">
        <v>1638</v>
      </c>
      <c r="M2123" t="s">
        <v>9832</v>
      </c>
      <c r="N2123">
        <v>240.48556430446195</v>
      </c>
      <c r="P2123">
        <v>28</v>
      </c>
      <c r="Q2123">
        <v>87.9</v>
      </c>
      <c r="R2123">
        <v>92</v>
      </c>
      <c r="S2123">
        <v>87.7</v>
      </c>
      <c r="T2123">
        <v>6</v>
      </c>
      <c r="U2123">
        <v>12</v>
      </c>
      <c r="V2123">
        <v>1160</v>
      </c>
      <c r="AB2123" t="s">
        <v>98</v>
      </c>
      <c r="AC2123" t="s">
        <v>98</v>
      </c>
      <c r="AD2123" t="s">
        <v>98</v>
      </c>
      <c r="AE2123" t="s">
        <v>63</v>
      </c>
      <c r="AG2123">
        <v>1964</v>
      </c>
      <c r="AH2123">
        <v>14.030000000000001</v>
      </c>
      <c r="AI2123">
        <v>38.848109999999998</v>
      </c>
      <c r="AJ2123">
        <v>-98.225089999999994</v>
      </c>
      <c r="AL2123">
        <v>4</v>
      </c>
      <c r="AM2123" t="s">
        <v>63</v>
      </c>
      <c r="AN2123" t="s">
        <v>9833</v>
      </c>
      <c r="AO2123" t="s">
        <v>79</v>
      </c>
      <c r="AP2123" t="s">
        <v>116</v>
      </c>
      <c r="AQ2123" t="s">
        <v>264</v>
      </c>
      <c r="AR2123" t="s">
        <v>1775</v>
      </c>
      <c r="AS2123" t="s">
        <v>83</v>
      </c>
      <c r="AT2123" s="5">
        <v>36100</v>
      </c>
      <c r="AU2123" t="s">
        <v>63</v>
      </c>
      <c r="AV2123" t="s">
        <v>274</v>
      </c>
      <c r="AW2123" t="s">
        <v>105</v>
      </c>
    </row>
    <row r="2124" spans="1:49" x14ac:dyDescent="0.25">
      <c r="A2124">
        <v>2079</v>
      </c>
      <c r="B2124" t="s">
        <v>27118</v>
      </c>
      <c r="C2124">
        <v>1</v>
      </c>
      <c r="D2124" t="s">
        <v>86</v>
      </c>
      <c r="E2124" t="s">
        <v>64</v>
      </c>
      <c r="F2124" t="s">
        <v>65</v>
      </c>
      <c r="G2124">
        <v>221.96</v>
      </c>
      <c r="H2124" t="s">
        <v>90</v>
      </c>
      <c r="I2124" t="s">
        <v>63</v>
      </c>
      <c r="J2124" t="s">
        <v>319</v>
      </c>
      <c r="K2124" t="s">
        <v>27119</v>
      </c>
      <c r="L2124" t="s">
        <v>4449</v>
      </c>
      <c r="M2124" t="s">
        <v>999</v>
      </c>
      <c r="N2124">
        <v>122.50656167979002</v>
      </c>
      <c r="P2124">
        <v>40</v>
      </c>
      <c r="Q2124">
        <v>97</v>
      </c>
      <c r="R2124">
        <v>90</v>
      </c>
      <c r="S2124">
        <v>94.600000000000009</v>
      </c>
      <c r="T2124">
        <v>0</v>
      </c>
      <c r="U2124">
        <v>35</v>
      </c>
      <c r="V2124">
        <v>5600</v>
      </c>
      <c r="AB2124" t="s">
        <v>98</v>
      </c>
      <c r="AC2124" t="s">
        <v>98</v>
      </c>
      <c r="AD2124" t="s">
        <v>98</v>
      </c>
      <c r="AE2124" t="s">
        <v>63</v>
      </c>
      <c r="AG2124">
        <v>1964</v>
      </c>
      <c r="AH2124">
        <v>16.95</v>
      </c>
      <c r="AI2124">
        <v>38.848788999999996</v>
      </c>
      <c r="AJ2124">
        <v>-98.171105999999995</v>
      </c>
      <c r="AL2124">
        <v>3</v>
      </c>
      <c r="AM2124" t="s">
        <v>63</v>
      </c>
      <c r="AN2124" t="s">
        <v>27120</v>
      </c>
      <c r="AO2124" t="s">
        <v>79</v>
      </c>
      <c r="AP2124" t="s">
        <v>80</v>
      </c>
      <c r="AQ2124" t="s">
        <v>255</v>
      </c>
      <c r="AR2124" t="s">
        <v>256</v>
      </c>
      <c r="AS2124" t="s">
        <v>83</v>
      </c>
      <c r="AT2124" s="5">
        <v>39448</v>
      </c>
      <c r="AU2124" t="s">
        <v>63</v>
      </c>
      <c r="AV2124" t="s">
        <v>274</v>
      </c>
      <c r="AW2124" t="s">
        <v>105</v>
      </c>
    </row>
    <row r="2125" spans="1:49" x14ac:dyDescent="0.25">
      <c r="A2125">
        <v>1229</v>
      </c>
      <c r="B2125" t="s">
        <v>22370</v>
      </c>
      <c r="C2125">
        <v>1</v>
      </c>
      <c r="D2125" t="s">
        <v>86</v>
      </c>
      <c r="E2125" t="s">
        <v>64</v>
      </c>
      <c r="F2125" t="s">
        <v>65</v>
      </c>
      <c r="G2125">
        <v>221.95000000000002</v>
      </c>
      <c r="H2125" t="s">
        <v>90</v>
      </c>
      <c r="I2125" t="s">
        <v>63</v>
      </c>
      <c r="J2125" t="s">
        <v>319</v>
      </c>
      <c r="K2125" t="s">
        <v>22371</v>
      </c>
      <c r="L2125" t="s">
        <v>4449</v>
      </c>
      <c r="M2125" t="s">
        <v>1136</v>
      </c>
      <c r="N2125">
        <v>122.50656167979002</v>
      </c>
      <c r="O2125">
        <v>0</v>
      </c>
      <c r="P2125">
        <v>40</v>
      </c>
      <c r="Q2125">
        <v>94</v>
      </c>
      <c r="R2125">
        <v>90</v>
      </c>
      <c r="S2125">
        <v>88.9</v>
      </c>
      <c r="T2125">
        <v>0</v>
      </c>
      <c r="U2125">
        <v>35</v>
      </c>
      <c r="V2125">
        <v>5600</v>
      </c>
      <c r="W2125" t="s">
        <v>70</v>
      </c>
      <c r="AB2125" t="s">
        <v>98</v>
      </c>
      <c r="AC2125" t="s">
        <v>98</v>
      </c>
      <c r="AD2125" t="s">
        <v>98</v>
      </c>
      <c r="AE2125" t="s">
        <v>63</v>
      </c>
      <c r="AG2125">
        <v>1964</v>
      </c>
      <c r="AH2125">
        <v>16.940000000000001</v>
      </c>
      <c r="AI2125">
        <v>38.848534000000001</v>
      </c>
      <c r="AJ2125">
        <v>-98.171103000000002</v>
      </c>
      <c r="AL2125">
        <v>3</v>
      </c>
      <c r="AM2125" t="s">
        <v>63</v>
      </c>
      <c r="AN2125" t="s">
        <v>22372</v>
      </c>
      <c r="AO2125" t="s">
        <v>79</v>
      </c>
      <c r="AP2125" t="s">
        <v>80</v>
      </c>
      <c r="AQ2125" t="s">
        <v>255</v>
      </c>
      <c r="AR2125" t="s">
        <v>256</v>
      </c>
      <c r="AS2125" t="s">
        <v>83</v>
      </c>
      <c r="AT2125" s="5">
        <v>39448</v>
      </c>
      <c r="AU2125" t="s">
        <v>63</v>
      </c>
      <c r="AV2125" t="s">
        <v>274</v>
      </c>
      <c r="AW2125" t="s">
        <v>105</v>
      </c>
    </row>
    <row r="2126" spans="1:49" x14ac:dyDescent="0.25">
      <c r="A2126">
        <v>123</v>
      </c>
      <c r="B2126" t="s">
        <v>22514</v>
      </c>
      <c r="C2126">
        <v>1</v>
      </c>
      <c r="D2126" t="s">
        <v>86</v>
      </c>
      <c r="E2126" t="s">
        <v>64</v>
      </c>
      <c r="F2126" t="s">
        <v>65</v>
      </c>
      <c r="G2126">
        <v>225.38</v>
      </c>
      <c r="H2126" t="s">
        <v>90</v>
      </c>
      <c r="I2126" t="s">
        <v>63</v>
      </c>
      <c r="J2126" t="s">
        <v>319</v>
      </c>
      <c r="K2126" t="s">
        <v>22515</v>
      </c>
      <c r="L2126" t="s">
        <v>22516</v>
      </c>
      <c r="M2126" t="s">
        <v>999</v>
      </c>
      <c r="N2126">
        <v>142.68372703412072</v>
      </c>
      <c r="O2126">
        <v>29</v>
      </c>
      <c r="P2126">
        <v>40</v>
      </c>
      <c r="Q2126">
        <v>98</v>
      </c>
      <c r="R2126">
        <v>90</v>
      </c>
      <c r="S2126">
        <v>99.100000000000009</v>
      </c>
      <c r="T2126">
        <v>0</v>
      </c>
      <c r="U2126">
        <v>37</v>
      </c>
      <c r="V2126">
        <v>5450</v>
      </c>
      <c r="AB2126" t="s">
        <v>98</v>
      </c>
      <c r="AC2126" t="s">
        <v>98</v>
      </c>
      <c r="AD2126" t="s">
        <v>98</v>
      </c>
      <c r="AE2126" t="s">
        <v>63</v>
      </c>
      <c r="AG2126">
        <v>1964</v>
      </c>
      <c r="AH2126">
        <v>20.37</v>
      </c>
      <c r="AI2126">
        <v>38.858942999999996</v>
      </c>
      <c r="AJ2126">
        <v>-98.110269000000002</v>
      </c>
      <c r="AK2126" t="s">
        <v>77</v>
      </c>
      <c r="AL2126">
        <v>3</v>
      </c>
      <c r="AM2126" t="s">
        <v>63</v>
      </c>
      <c r="AN2126" t="s">
        <v>22517</v>
      </c>
      <c r="AO2126" t="s">
        <v>79</v>
      </c>
      <c r="AP2126" t="s">
        <v>80</v>
      </c>
      <c r="AQ2126" t="s">
        <v>255</v>
      </c>
      <c r="AR2126" t="s">
        <v>256</v>
      </c>
      <c r="AS2126" t="s">
        <v>83</v>
      </c>
      <c r="AT2126" s="5">
        <v>35827</v>
      </c>
      <c r="AU2126" t="s">
        <v>63</v>
      </c>
      <c r="AV2126" t="s">
        <v>274</v>
      </c>
      <c r="AW2126" t="s">
        <v>105</v>
      </c>
    </row>
    <row r="2127" spans="1:49" x14ac:dyDescent="0.25">
      <c r="A2127">
        <v>170</v>
      </c>
      <c r="B2127" t="s">
        <v>15655</v>
      </c>
      <c r="C2127">
        <v>1</v>
      </c>
      <c r="D2127" t="s">
        <v>86</v>
      </c>
      <c r="E2127" t="s">
        <v>64</v>
      </c>
      <c r="F2127" t="s">
        <v>65</v>
      </c>
      <c r="G2127">
        <v>225.37</v>
      </c>
      <c r="H2127" t="s">
        <v>90</v>
      </c>
      <c r="I2127" t="s">
        <v>63</v>
      </c>
      <c r="J2127" t="s">
        <v>319</v>
      </c>
      <c r="K2127" t="s">
        <v>15656</v>
      </c>
      <c r="L2127" t="s">
        <v>4234</v>
      </c>
      <c r="M2127" t="s">
        <v>15657</v>
      </c>
      <c r="N2127">
        <v>142.68372703412072</v>
      </c>
      <c r="O2127">
        <v>29</v>
      </c>
      <c r="P2127">
        <v>40</v>
      </c>
      <c r="Q2127">
        <v>98</v>
      </c>
      <c r="R2127">
        <v>85</v>
      </c>
      <c r="S2127">
        <v>96</v>
      </c>
      <c r="T2127">
        <v>0</v>
      </c>
      <c r="U2127">
        <v>37</v>
      </c>
      <c r="V2127">
        <v>5450</v>
      </c>
      <c r="AB2127" t="s">
        <v>98</v>
      </c>
      <c r="AC2127" t="s">
        <v>98</v>
      </c>
      <c r="AD2127" t="s">
        <v>98</v>
      </c>
      <c r="AE2127" t="s">
        <v>63</v>
      </c>
      <c r="AG2127">
        <v>1964</v>
      </c>
      <c r="AH2127">
        <v>20.36</v>
      </c>
      <c r="AI2127">
        <v>38.858685999999999</v>
      </c>
      <c r="AJ2127">
        <v>-98.110359000000003</v>
      </c>
      <c r="AK2127" t="s">
        <v>77</v>
      </c>
      <c r="AL2127">
        <v>3</v>
      </c>
      <c r="AM2127" t="s">
        <v>63</v>
      </c>
      <c r="AN2127" t="s">
        <v>15658</v>
      </c>
      <c r="AO2127" t="s">
        <v>79</v>
      </c>
      <c r="AP2127" t="s">
        <v>80</v>
      </c>
      <c r="AQ2127" t="s">
        <v>186</v>
      </c>
      <c r="AR2127" t="s">
        <v>313</v>
      </c>
      <c r="AS2127" t="s">
        <v>83</v>
      </c>
      <c r="AT2127" s="5">
        <v>39448</v>
      </c>
      <c r="AU2127" t="s">
        <v>63</v>
      </c>
      <c r="AV2127" t="s">
        <v>274</v>
      </c>
      <c r="AW2127" t="s">
        <v>105</v>
      </c>
    </row>
    <row r="2128" spans="1:49" x14ac:dyDescent="0.25">
      <c r="A2128">
        <v>1867</v>
      </c>
      <c r="B2128" t="s">
        <v>12344</v>
      </c>
      <c r="C2128">
        <v>1</v>
      </c>
      <c r="D2128" t="s">
        <v>86</v>
      </c>
      <c r="E2128" t="s">
        <v>64</v>
      </c>
      <c r="F2128" t="s">
        <v>65</v>
      </c>
      <c r="G2128">
        <v>225.64000000000001</v>
      </c>
      <c r="H2128" t="s">
        <v>109</v>
      </c>
      <c r="I2128" t="s">
        <v>63</v>
      </c>
      <c r="J2128" t="s">
        <v>319</v>
      </c>
      <c r="K2128" t="s">
        <v>12345</v>
      </c>
      <c r="L2128" t="s">
        <v>4354</v>
      </c>
      <c r="M2128" t="s">
        <v>999</v>
      </c>
      <c r="N2128">
        <v>155.51181102362204</v>
      </c>
      <c r="P2128">
        <v>48</v>
      </c>
      <c r="Q2128">
        <v>95</v>
      </c>
      <c r="R2128">
        <v>85</v>
      </c>
      <c r="S2128">
        <v>80.400000000000006</v>
      </c>
      <c r="T2128">
        <v>0</v>
      </c>
      <c r="U2128">
        <v>33</v>
      </c>
      <c r="V2128">
        <v>6800</v>
      </c>
      <c r="AB2128" t="s">
        <v>184</v>
      </c>
      <c r="AC2128" t="s">
        <v>75</v>
      </c>
      <c r="AD2128" t="s">
        <v>75</v>
      </c>
      <c r="AE2128" t="s">
        <v>63</v>
      </c>
      <c r="AG2128">
        <v>1964</v>
      </c>
      <c r="AH2128">
        <v>20.63</v>
      </c>
      <c r="AI2128">
        <v>38.860250000000001</v>
      </c>
      <c r="AJ2128">
        <v>-98.106004999999996</v>
      </c>
      <c r="AL2128">
        <v>3</v>
      </c>
      <c r="AM2128" t="s">
        <v>63</v>
      </c>
      <c r="AN2128" t="s">
        <v>12346</v>
      </c>
      <c r="AO2128" t="s">
        <v>79</v>
      </c>
      <c r="AP2128" t="s">
        <v>80</v>
      </c>
      <c r="AQ2128" t="s">
        <v>443</v>
      </c>
      <c r="AR2128" t="s">
        <v>787</v>
      </c>
      <c r="AS2128" t="s">
        <v>83</v>
      </c>
      <c r="AT2128" s="5">
        <v>39448</v>
      </c>
      <c r="AU2128" t="s">
        <v>76</v>
      </c>
      <c r="AV2128" t="s">
        <v>274</v>
      </c>
      <c r="AW2128" t="s">
        <v>105</v>
      </c>
    </row>
    <row r="2129" spans="1:49" x14ac:dyDescent="0.25">
      <c r="A2129">
        <v>2220</v>
      </c>
      <c r="B2129" t="s">
        <v>20320</v>
      </c>
      <c r="C2129">
        <v>1</v>
      </c>
      <c r="D2129" t="s">
        <v>86</v>
      </c>
      <c r="E2129" t="s">
        <v>64</v>
      </c>
      <c r="F2129" t="s">
        <v>65</v>
      </c>
      <c r="G2129">
        <v>225.63</v>
      </c>
      <c r="H2129" t="s">
        <v>109</v>
      </c>
      <c r="I2129" t="s">
        <v>63</v>
      </c>
      <c r="J2129" t="s">
        <v>319</v>
      </c>
      <c r="K2129" t="s">
        <v>20321</v>
      </c>
      <c r="L2129" t="s">
        <v>4354</v>
      </c>
      <c r="M2129" t="s">
        <v>1136</v>
      </c>
      <c r="N2129">
        <v>155.51181102362204</v>
      </c>
      <c r="P2129">
        <v>48</v>
      </c>
      <c r="Q2129">
        <v>95</v>
      </c>
      <c r="R2129">
        <v>78</v>
      </c>
      <c r="S2129">
        <v>83.9</v>
      </c>
      <c r="T2129">
        <v>0</v>
      </c>
      <c r="U2129">
        <v>33</v>
      </c>
      <c r="V2129">
        <v>6800</v>
      </c>
      <c r="AB2129" t="s">
        <v>76</v>
      </c>
      <c r="AC2129" t="s">
        <v>75</v>
      </c>
      <c r="AD2129" t="s">
        <v>98</v>
      </c>
      <c r="AE2129" t="s">
        <v>63</v>
      </c>
      <c r="AG2129">
        <v>1964</v>
      </c>
      <c r="AH2129">
        <v>20.62</v>
      </c>
      <c r="AI2129">
        <v>38.860010000000003</v>
      </c>
      <c r="AJ2129">
        <v>-98.105851000000001</v>
      </c>
      <c r="AL2129">
        <v>3</v>
      </c>
      <c r="AM2129" t="s">
        <v>63</v>
      </c>
      <c r="AN2129" t="s">
        <v>20322</v>
      </c>
      <c r="AO2129" t="s">
        <v>79</v>
      </c>
      <c r="AP2129" t="s">
        <v>80</v>
      </c>
      <c r="AQ2129" t="s">
        <v>186</v>
      </c>
      <c r="AR2129" t="s">
        <v>313</v>
      </c>
      <c r="AS2129" t="s">
        <v>83</v>
      </c>
      <c r="AT2129" s="5">
        <v>39448</v>
      </c>
      <c r="AU2129" t="s">
        <v>76</v>
      </c>
      <c r="AV2129" t="s">
        <v>274</v>
      </c>
      <c r="AW2129" t="s">
        <v>105</v>
      </c>
    </row>
    <row r="2130" spans="1:49" x14ac:dyDescent="0.25">
      <c r="A2130">
        <v>4590</v>
      </c>
      <c r="B2130" t="s">
        <v>4552</v>
      </c>
      <c r="C2130">
        <v>1</v>
      </c>
      <c r="D2130" t="s">
        <v>86</v>
      </c>
      <c r="E2130" t="s">
        <v>64</v>
      </c>
      <c r="F2130" t="s">
        <v>65</v>
      </c>
      <c r="G2130">
        <v>227.39000000000001</v>
      </c>
      <c r="H2130" t="s">
        <v>489</v>
      </c>
      <c r="I2130" t="s">
        <v>63</v>
      </c>
      <c r="J2130" t="s">
        <v>319</v>
      </c>
      <c r="K2130" t="s">
        <v>4553</v>
      </c>
      <c r="L2130" t="s">
        <v>491</v>
      </c>
      <c r="M2130" t="s">
        <v>1638</v>
      </c>
      <c r="N2130">
        <v>28.313648293963254</v>
      </c>
      <c r="P2130">
        <v>80</v>
      </c>
      <c r="Q2130">
        <v>80.100000000000009</v>
      </c>
      <c r="R2130">
        <v>85</v>
      </c>
      <c r="S2130">
        <v>72</v>
      </c>
      <c r="T2130">
        <v>0</v>
      </c>
      <c r="U2130">
        <v>33</v>
      </c>
      <c r="V2130">
        <v>13600</v>
      </c>
      <c r="AB2130" t="s">
        <v>63</v>
      </c>
      <c r="AC2130" t="s">
        <v>63</v>
      </c>
      <c r="AD2130" t="s">
        <v>63</v>
      </c>
      <c r="AE2130" t="s">
        <v>75</v>
      </c>
      <c r="AG2130">
        <v>1964</v>
      </c>
      <c r="AH2130">
        <v>22.38</v>
      </c>
      <c r="AI2130">
        <v>38.868009999999998</v>
      </c>
      <c r="AJ2130">
        <v>-98.076779999999999</v>
      </c>
      <c r="AL2130">
        <v>1</v>
      </c>
      <c r="AM2130" t="s">
        <v>63</v>
      </c>
      <c r="AN2130" t="s">
        <v>4554</v>
      </c>
      <c r="AO2130" t="s">
        <v>79</v>
      </c>
      <c r="AP2130" t="s">
        <v>80</v>
      </c>
      <c r="AQ2130" t="s">
        <v>379</v>
      </c>
      <c r="AR2130" t="s">
        <v>634</v>
      </c>
      <c r="AS2130" t="s">
        <v>83</v>
      </c>
      <c r="AT2130" s="5">
        <v>39819</v>
      </c>
      <c r="AU2130" t="s">
        <v>63</v>
      </c>
      <c r="AV2130" t="s">
        <v>149</v>
      </c>
      <c r="AW2130" t="s">
        <v>150</v>
      </c>
    </row>
    <row r="2131" spans="1:49" x14ac:dyDescent="0.25">
      <c r="A2131">
        <v>938</v>
      </c>
      <c r="B2131" t="s">
        <v>14934</v>
      </c>
      <c r="C2131">
        <v>1</v>
      </c>
      <c r="D2131" t="s">
        <v>86</v>
      </c>
      <c r="E2131" t="s">
        <v>3665</v>
      </c>
      <c r="F2131" t="s">
        <v>177</v>
      </c>
      <c r="G2131">
        <v>147.13</v>
      </c>
      <c r="H2131" t="s">
        <v>489</v>
      </c>
      <c r="I2131" t="s">
        <v>63</v>
      </c>
      <c r="J2131" t="s">
        <v>319</v>
      </c>
      <c r="K2131" t="s">
        <v>14935</v>
      </c>
      <c r="L2131" t="s">
        <v>14936</v>
      </c>
      <c r="M2131" t="s">
        <v>4234</v>
      </c>
      <c r="N2131">
        <v>24.803149606299211</v>
      </c>
      <c r="P2131">
        <v>44.5</v>
      </c>
      <c r="Q2131">
        <v>97.600000000000009</v>
      </c>
      <c r="R2131">
        <v>95</v>
      </c>
      <c r="S2131">
        <v>97.5</v>
      </c>
      <c r="T2131">
        <v>11</v>
      </c>
      <c r="U2131">
        <v>22</v>
      </c>
      <c r="V2131">
        <v>2650</v>
      </c>
      <c r="AB2131" t="s">
        <v>63</v>
      </c>
      <c r="AC2131" t="s">
        <v>63</v>
      </c>
      <c r="AD2131" t="s">
        <v>63</v>
      </c>
      <c r="AE2131" t="s">
        <v>98</v>
      </c>
      <c r="AG2131">
        <v>1958</v>
      </c>
      <c r="AH2131">
        <v>1.56</v>
      </c>
      <c r="AI2131">
        <v>38.558599999999998</v>
      </c>
      <c r="AJ2131">
        <v>-98.459620000000001</v>
      </c>
      <c r="AL2131">
        <v>2</v>
      </c>
      <c r="AM2131" t="s">
        <v>63</v>
      </c>
      <c r="AN2131" t="s">
        <v>14937</v>
      </c>
      <c r="AO2131" t="s">
        <v>79</v>
      </c>
      <c r="AP2131" t="s">
        <v>116</v>
      </c>
      <c r="AQ2131" t="s">
        <v>207</v>
      </c>
      <c r="AR2131" t="s">
        <v>424</v>
      </c>
      <c r="AS2131" t="s">
        <v>83</v>
      </c>
      <c r="AT2131" s="5">
        <v>39819</v>
      </c>
      <c r="AU2131" t="s">
        <v>129</v>
      </c>
      <c r="AV2131" t="s">
        <v>149</v>
      </c>
      <c r="AW2131" t="s">
        <v>150</v>
      </c>
    </row>
    <row r="2132" spans="1:49" x14ac:dyDescent="0.25">
      <c r="A2132">
        <v>487</v>
      </c>
      <c r="B2132" t="s">
        <v>10388</v>
      </c>
      <c r="C2132">
        <v>1</v>
      </c>
      <c r="D2132" t="s">
        <v>86</v>
      </c>
      <c r="E2132" t="s">
        <v>3665</v>
      </c>
      <c r="F2132" t="s">
        <v>177</v>
      </c>
      <c r="G2132">
        <v>164.05</v>
      </c>
      <c r="H2132" t="s">
        <v>208</v>
      </c>
      <c r="I2132" t="s">
        <v>63</v>
      </c>
      <c r="J2132" t="s">
        <v>319</v>
      </c>
      <c r="K2132" t="s">
        <v>10389</v>
      </c>
      <c r="L2132" t="s">
        <v>713</v>
      </c>
      <c r="M2132" t="s">
        <v>4234</v>
      </c>
      <c r="N2132">
        <v>393.50393700787401</v>
      </c>
      <c r="P2132">
        <v>43.963254593175854</v>
      </c>
      <c r="Q2132">
        <v>92.3</v>
      </c>
      <c r="R2132">
        <v>97</v>
      </c>
      <c r="S2132">
        <v>99.600000000000009</v>
      </c>
      <c r="T2132">
        <v>31</v>
      </c>
      <c r="U2132">
        <v>19</v>
      </c>
      <c r="V2132">
        <v>3270</v>
      </c>
      <c r="AB2132" t="s">
        <v>98</v>
      </c>
      <c r="AC2132" t="s">
        <v>129</v>
      </c>
      <c r="AD2132" t="s">
        <v>98</v>
      </c>
      <c r="AE2132" t="s">
        <v>63</v>
      </c>
      <c r="AG2132">
        <v>1961</v>
      </c>
      <c r="AH2132">
        <v>18.48</v>
      </c>
      <c r="AI2132">
        <v>38.719889999999999</v>
      </c>
      <c r="AJ2132">
        <v>-98.224459999999993</v>
      </c>
      <c r="AL2132">
        <v>4</v>
      </c>
      <c r="AM2132" t="s">
        <v>63</v>
      </c>
      <c r="AN2132" t="s">
        <v>10390</v>
      </c>
      <c r="AO2132" t="s">
        <v>79</v>
      </c>
      <c r="AP2132" t="s">
        <v>170</v>
      </c>
      <c r="AQ2132" t="s">
        <v>186</v>
      </c>
      <c r="AR2132" t="s">
        <v>256</v>
      </c>
      <c r="AS2132" t="s">
        <v>83</v>
      </c>
      <c r="AT2132" s="5">
        <v>41500</v>
      </c>
      <c r="AU2132" t="s">
        <v>129</v>
      </c>
      <c r="AV2132" t="s">
        <v>134</v>
      </c>
      <c r="AW2132" t="s">
        <v>135</v>
      </c>
    </row>
    <row r="2133" spans="1:49" x14ac:dyDescent="0.25">
      <c r="A2133">
        <v>3368</v>
      </c>
      <c r="B2133" t="s">
        <v>10446</v>
      </c>
      <c r="C2133">
        <v>1</v>
      </c>
      <c r="D2133" t="s">
        <v>86</v>
      </c>
      <c r="E2133" t="s">
        <v>3665</v>
      </c>
      <c r="F2133" t="s">
        <v>177</v>
      </c>
      <c r="G2133">
        <v>164.57</v>
      </c>
      <c r="H2133" t="s">
        <v>90</v>
      </c>
      <c r="I2133" t="s">
        <v>63</v>
      </c>
      <c r="J2133" t="s">
        <v>319</v>
      </c>
      <c r="K2133" t="s">
        <v>10447</v>
      </c>
      <c r="L2133" t="s">
        <v>4234</v>
      </c>
      <c r="M2133" t="s">
        <v>491</v>
      </c>
      <c r="N2133">
        <v>140.48556430446195</v>
      </c>
      <c r="O2133">
        <v>2</v>
      </c>
      <c r="P2133">
        <v>26</v>
      </c>
      <c r="Q2133">
        <v>91.4</v>
      </c>
      <c r="R2133">
        <v>90</v>
      </c>
      <c r="S2133">
        <v>80.3</v>
      </c>
      <c r="T2133">
        <v>5</v>
      </c>
      <c r="U2133">
        <v>3</v>
      </c>
      <c r="V2133">
        <v>35</v>
      </c>
      <c r="AB2133" t="s">
        <v>98</v>
      </c>
      <c r="AC2133" t="s">
        <v>98</v>
      </c>
      <c r="AD2133" t="s">
        <v>98</v>
      </c>
      <c r="AE2133" t="s">
        <v>63</v>
      </c>
      <c r="AG2133">
        <v>1961</v>
      </c>
      <c r="AH2133">
        <v>19</v>
      </c>
      <c r="AI2133">
        <v>38.72634</v>
      </c>
      <c r="AJ2133">
        <v>-98.219849999999994</v>
      </c>
      <c r="AK2133" t="s">
        <v>262</v>
      </c>
      <c r="AL2133">
        <v>3</v>
      </c>
      <c r="AM2133" t="s">
        <v>63</v>
      </c>
      <c r="AN2133" t="s">
        <v>10448</v>
      </c>
      <c r="AO2133" t="s">
        <v>79</v>
      </c>
      <c r="AP2133" t="s">
        <v>147</v>
      </c>
      <c r="AQ2133" t="s">
        <v>504</v>
      </c>
      <c r="AR2133" t="s">
        <v>951</v>
      </c>
      <c r="AS2133" t="s">
        <v>83</v>
      </c>
      <c r="AT2133" s="5">
        <v>35827</v>
      </c>
      <c r="AU2133" t="s">
        <v>63</v>
      </c>
      <c r="AV2133" t="s">
        <v>200</v>
      </c>
      <c r="AW2133" t="s">
        <v>150</v>
      </c>
    </row>
    <row r="2134" spans="1:49" x14ac:dyDescent="0.25">
      <c r="A2134">
        <v>2151</v>
      </c>
      <c r="B2134" t="s">
        <v>10766</v>
      </c>
      <c r="C2134">
        <v>1</v>
      </c>
      <c r="D2134" t="s">
        <v>86</v>
      </c>
      <c r="E2134" t="s">
        <v>3665</v>
      </c>
      <c r="F2134" t="s">
        <v>177</v>
      </c>
      <c r="G2134">
        <v>166.70000000000002</v>
      </c>
      <c r="H2134" t="s">
        <v>109</v>
      </c>
      <c r="I2134" t="s">
        <v>63</v>
      </c>
      <c r="J2134" t="s">
        <v>319</v>
      </c>
      <c r="K2134" t="s">
        <v>10767</v>
      </c>
      <c r="L2134" t="s">
        <v>10768</v>
      </c>
      <c r="M2134" t="s">
        <v>4234</v>
      </c>
      <c r="N2134">
        <v>155.51181102362204</v>
      </c>
      <c r="P2134">
        <v>44</v>
      </c>
      <c r="Q2134">
        <v>96.5</v>
      </c>
      <c r="R2134">
        <v>80</v>
      </c>
      <c r="S2134">
        <v>84.9</v>
      </c>
      <c r="T2134">
        <v>13</v>
      </c>
      <c r="U2134">
        <v>29</v>
      </c>
      <c r="V2134">
        <v>2340</v>
      </c>
      <c r="AB2134" t="s">
        <v>75</v>
      </c>
      <c r="AC2134" t="s">
        <v>75</v>
      </c>
      <c r="AD2134" t="s">
        <v>98</v>
      </c>
      <c r="AE2134" t="s">
        <v>63</v>
      </c>
      <c r="AG2134">
        <v>1965</v>
      </c>
      <c r="AH2134">
        <v>21.13</v>
      </c>
      <c r="AI2134">
        <v>38.756270000000001</v>
      </c>
      <c r="AJ2134">
        <v>-98.214110000000005</v>
      </c>
      <c r="AL2134">
        <v>3</v>
      </c>
      <c r="AM2134" t="s">
        <v>63</v>
      </c>
      <c r="AN2134" t="s">
        <v>10769</v>
      </c>
      <c r="AO2134" t="s">
        <v>79</v>
      </c>
      <c r="AP2134" t="s">
        <v>170</v>
      </c>
      <c r="AQ2134" t="s">
        <v>207</v>
      </c>
      <c r="AR2134" t="s">
        <v>677</v>
      </c>
      <c r="AS2134" t="s">
        <v>83</v>
      </c>
      <c r="AT2134" s="5">
        <v>35855</v>
      </c>
      <c r="AU2134" t="s">
        <v>129</v>
      </c>
      <c r="AV2134" t="s">
        <v>119</v>
      </c>
      <c r="AW2134" t="s">
        <v>85</v>
      </c>
    </row>
    <row r="2135" spans="1:49" x14ac:dyDescent="0.25">
      <c r="A2135">
        <v>1069</v>
      </c>
      <c r="B2135" t="s">
        <v>26946</v>
      </c>
      <c r="C2135">
        <v>1</v>
      </c>
      <c r="D2135" t="s">
        <v>86</v>
      </c>
      <c r="E2135" t="s">
        <v>3665</v>
      </c>
      <c r="F2135" t="s">
        <v>177</v>
      </c>
      <c r="G2135">
        <v>169.29</v>
      </c>
      <c r="H2135" t="s">
        <v>489</v>
      </c>
      <c r="I2135" t="s">
        <v>63</v>
      </c>
      <c r="J2135" t="s">
        <v>319</v>
      </c>
      <c r="K2135" t="s">
        <v>26947</v>
      </c>
      <c r="L2135" t="s">
        <v>921</v>
      </c>
      <c r="M2135" t="s">
        <v>4234</v>
      </c>
      <c r="N2135">
        <v>24.704724409448819</v>
      </c>
      <c r="P2135">
        <v>44</v>
      </c>
      <c r="Q2135">
        <v>96.4</v>
      </c>
      <c r="R2135">
        <v>90</v>
      </c>
      <c r="S2135">
        <v>97.3</v>
      </c>
      <c r="T2135">
        <v>13</v>
      </c>
      <c r="U2135">
        <v>29</v>
      </c>
      <c r="V2135">
        <v>2340</v>
      </c>
      <c r="AB2135" t="s">
        <v>63</v>
      </c>
      <c r="AC2135" t="s">
        <v>63</v>
      </c>
      <c r="AD2135" t="s">
        <v>63</v>
      </c>
      <c r="AE2135" t="s">
        <v>98</v>
      </c>
      <c r="AG2135">
        <v>1965</v>
      </c>
      <c r="AH2135">
        <v>23.72</v>
      </c>
      <c r="AI2135">
        <v>38.779060000000001</v>
      </c>
      <c r="AJ2135">
        <v>-98.176329999999993</v>
      </c>
      <c r="AL2135">
        <v>2</v>
      </c>
      <c r="AM2135" t="s">
        <v>63</v>
      </c>
      <c r="AN2135" t="s">
        <v>26948</v>
      </c>
      <c r="AO2135" t="s">
        <v>79</v>
      </c>
      <c r="AP2135" t="s">
        <v>116</v>
      </c>
      <c r="AQ2135" t="s">
        <v>101</v>
      </c>
      <c r="AR2135" t="s">
        <v>102</v>
      </c>
      <c r="AS2135" t="s">
        <v>83</v>
      </c>
      <c r="AT2135" s="5">
        <v>39819</v>
      </c>
      <c r="AU2135" t="s">
        <v>129</v>
      </c>
      <c r="AV2135" t="s">
        <v>149</v>
      </c>
      <c r="AW2135" t="s">
        <v>150</v>
      </c>
    </row>
    <row r="2136" spans="1:49" x14ac:dyDescent="0.25">
      <c r="A2136">
        <v>947</v>
      </c>
      <c r="B2136" t="s">
        <v>4352</v>
      </c>
      <c r="C2136">
        <v>1</v>
      </c>
      <c r="D2136" t="s">
        <v>86</v>
      </c>
      <c r="E2136" t="s">
        <v>3665</v>
      </c>
      <c r="F2136" t="s">
        <v>177</v>
      </c>
      <c r="G2136">
        <v>173.47</v>
      </c>
      <c r="H2136" t="s">
        <v>489</v>
      </c>
      <c r="I2136" t="s">
        <v>63</v>
      </c>
      <c r="J2136" t="s">
        <v>319</v>
      </c>
      <c r="K2136" t="s">
        <v>4353</v>
      </c>
      <c r="L2136" t="s">
        <v>4354</v>
      </c>
      <c r="M2136" t="s">
        <v>4234</v>
      </c>
      <c r="N2136">
        <v>40.813648293963254</v>
      </c>
      <c r="P2136">
        <v>44</v>
      </c>
      <c r="Q2136">
        <v>93.8</v>
      </c>
      <c r="R2136">
        <v>85</v>
      </c>
      <c r="S2136">
        <v>95.7</v>
      </c>
      <c r="T2136">
        <v>13</v>
      </c>
      <c r="U2136">
        <v>29</v>
      </c>
      <c r="V2136">
        <v>2210</v>
      </c>
      <c r="AB2136" t="s">
        <v>63</v>
      </c>
      <c r="AC2136" t="s">
        <v>63</v>
      </c>
      <c r="AD2136" t="s">
        <v>63</v>
      </c>
      <c r="AE2136" t="s">
        <v>98</v>
      </c>
      <c r="AG2136">
        <v>1965</v>
      </c>
      <c r="AH2136">
        <v>27.900000000000002</v>
      </c>
      <c r="AI2136">
        <v>38.82479</v>
      </c>
      <c r="AJ2136">
        <v>-98.131990000000002</v>
      </c>
      <c r="AL2136">
        <v>2</v>
      </c>
      <c r="AM2136" t="s">
        <v>63</v>
      </c>
      <c r="AN2136" t="s">
        <v>4355</v>
      </c>
      <c r="AO2136" t="s">
        <v>79</v>
      </c>
      <c r="AP2136" t="s">
        <v>170</v>
      </c>
      <c r="AQ2136" t="s">
        <v>336</v>
      </c>
      <c r="AR2136" t="s">
        <v>561</v>
      </c>
      <c r="AS2136" t="s">
        <v>83</v>
      </c>
      <c r="AT2136" s="5">
        <v>39819</v>
      </c>
      <c r="AU2136" t="s">
        <v>129</v>
      </c>
      <c r="AV2136" t="s">
        <v>149</v>
      </c>
      <c r="AW2136" t="s">
        <v>150</v>
      </c>
    </row>
    <row r="2137" spans="1:49" x14ac:dyDescent="0.25">
      <c r="A2137">
        <v>842</v>
      </c>
      <c r="B2137" t="s">
        <v>20096</v>
      </c>
      <c r="C2137">
        <v>1</v>
      </c>
      <c r="D2137" t="s">
        <v>86</v>
      </c>
      <c r="E2137" t="s">
        <v>3665</v>
      </c>
      <c r="F2137" t="s">
        <v>177</v>
      </c>
      <c r="G2137">
        <v>175.63</v>
      </c>
      <c r="H2137" t="s">
        <v>489</v>
      </c>
      <c r="I2137" t="s">
        <v>63</v>
      </c>
      <c r="J2137" t="s">
        <v>319</v>
      </c>
      <c r="K2137" t="s">
        <v>20097</v>
      </c>
      <c r="L2137" t="s">
        <v>20098</v>
      </c>
      <c r="M2137" t="s">
        <v>4234</v>
      </c>
      <c r="N2137">
        <v>32.906824146981627</v>
      </c>
      <c r="P2137">
        <v>44</v>
      </c>
      <c r="Q2137">
        <v>94.8</v>
      </c>
      <c r="R2137">
        <v>90</v>
      </c>
      <c r="S2137">
        <v>96.9</v>
      </c>
      <c r="T2137">
        <v>13</v>
      </c>
      <c r="U2137">
        <v>29</v>
      </c>
      <c r="V2137">
        <v>2210</v>
      </c>
      <c r="AB2137" t="s">
        <v>63</v>
      </c>
      <c r="AC2137" t="s">
        <v>63</v>
      </c>
      <c r="AD2137" t="s">
        <v>63</v>
      </c>
      <c r="AE2137" t="s">
        <v>98</v>
      </c>
      <c r="AG2137">
        <v>1965</v>
      </c>
      <c r="AH2137">
        <v>30.060000000000002</v>
      </c>
      <c r="AI2137">
        <v>38.850160000000002</v>
      </c>
      <c r="AJ2137">
        <v>-98.113789999999995</v>
      </c>
      <c r="AL2137">
        <v>2</v>
      </c>
      <c r="AM2137" t="s">
        <v>63</v>
      </c>
      <c r="AN2137" t="s">
        <v>20099</v>
      </c>
      <c r="AO2137" t="s">
        <v>79</v>
      </c>
      <c r="AP2137" t="s">
        <v>116</v>
      </c>
      <c r="AQ2137" t="s">
        <v>255</v>
      </c>
      <c r="AR2137" t="s">
        <v>910</v>
      </c>
      <c r="AS2137" t="s">
        <v>83</v>
      </c>
      <c r="AT2137" s="5">
        <v>39819</v>
      </c>
      <c r="AU2137" t="s">
        <v>129</v>
      </c>
      <c r="AV2137" t="s">
        <v>149</v>
      </c>
      <c r="AW2137" t="s">
        <v>150</v>
      </c>
    </row>
    <row r="2138" spans="1:49" x14ac:dyDescent="0.25">
      <c r="A2138">
        <v>884</v>
      </c>
      <c r="B2138" t="s">
        <v>22315</v>
      </c>
      <c r="C2138">
        <v>1</v>
      </c>
      <c r="D2138" t="s">
        <v>86</v>
      </c>
      <c r="E2138" t="s">
        <v>184</v>
      </c>
      <c r="F2138" t="s">
        <v>177</v>
      </c>
      <c r="G2138">
        <v>167.58</v>
      </c>
      <c r="H2138" t="s">
        <v>489</v>
      </c>
      <c r="I2138" t="s">
        <v>63</v>
      </c>
      <c r="J2138" t="s">
        <v>319</v>
      </c>
      <c r="K2138" t="s">
        <v>22316</v>
      </c>
      <c r="L2138" t="s">
        <v>618</v>
      </c>
      <c r="M2138" t="s">
        <v>1726</v>
      </c>
      <c r="N2138">
        <v>41.108923884514432</v>
      </c>
      <c r="P2138">
        <v>36</v>
      </c>
      <c r="Q2138">
        <v>95.600000000000009</v>
      </c>
      <c r="R2138">
        <v>85</v>
      </c>
      <c r="S2138">
        <v>96.7</v>
      </c>
      <c r="T2138">
        <v>34</v>
      </c>
      <c r="U2138">
        <v>11</v>
      </c>
      <c r="V2138">
        <v>525</v>
      </c>
      <c r="AB2138" t="s">
        <v>63</v>
      </c>
      <c r="AC2138" t="s">
        <v>63</v>
      </c>
      <c r="AD2138" t="s">
        <v>63</v>
      </c>
      <c r="AE2138" t="s">
        <v>98</v>
      </c>
      <c r="AG2138">
        <v>1956</v>
      </c>
      <c r="AH2138">
        <v>2.72</v>
      </c>
      <c r="AI2138">
        <v>38.555630000000001</v>
      </c>
      <c r="AJ2138">
        <v>-97.992549999999994</v>
      </c>
      <c r="AL2138">
        <v>2</v>
      </c>
      <c r="AM2138" t="s">
        <v>63</v>
      </c>
      <c r="AN2138" t="s">
        <v>22317</v>
      </c>
      <c r="AO2138" t="s">
        <v>76</v>
      </c>
      <c r="AP2138" t="s">
        <v>116</v>
      </c>
      <c r="AQ2138" t="s">
        <v>255</v>
      </c>
      <c r="AR2138" t="s">
        <v>910</v>
      </c>
      <c r="AS2138" t="s">
        <v>83</v>
      </c>
      <c r="AT2138" s="5">
        <v>39819</v>
      </c>
      <c r="AU2138" t="s">
        <v>129</v>
      </c>
      <c r="AV2138" t="s">
        <v>149</v>
      </c>
      <c r="AW2138" t="s">
        <v>150</v>
      </c>
    </row>
    <row r="2139" spans="1:49" x14ac:dyDescent="0.25">
      <c r="A2139">
        <v>1909</v>
      </c>
      <c r="B2139" t="s">
        <v>10597</v>
      </c>
      <c r="C2139">
        <v>1</v>
      </c>
      <c r="D2139" t="s">
        <v>86</v>
      </c>
      <c r="E2139" t="s">
        <v>184</v>
      </c>
      <c r="F2139" t="s">
        <v>177</v>
      </c>
      <c r="G2139">
        <v>169.76</v>
      </c>
      <c r="H2139" t="s">
        <v>972</v>
      </c>
      <c r="I2139" t="s">
        <v>63</v>
      </c>
      <c r="J2139" t="s">
        <v>319</v>
      </c>
      <c r="K2139" t="s">
        <v>10598</v>
      </c>
      <c r="L2139" t="s">
        <v>618</v>
      </c>
      <c r="M2139" t="s">
        <v>1726</v>
      </c>
      <c r="N2139">
        <v>136.51574803149606</v>
      </c>
      <c r="P2139">
        <v>26</v>
      </c>
      <c r="Q2139">
        <v>85.8</v>
      </c>
      <c r="R2139">
        <v>80</v>
      </c>
      <c r="S2139">
        <v>97.7</v>
      </c>
      <c r="T2139">
        <v>43</v>
      </c>
      <c r="U2139">
        <v>21</v>
      </c>
      <c r="V2139">
        <v>710</v>
      </c>
      <c r="AB2139" t="s">
        <v>98</v>
      </c>
      <c r="AC2139" t="s">
        <v>98</v>
      </c>
      <c r="AD2139" t="s">
        <v>98</v>
      </c>
      <c r="AE2139" t="s">
        <v>63</v>
      </c>
      <c r="AG2139">
        <v>1954</v>
      </c>
      <c r="AH2139">
        <v>4.9000000000000004</v>
      </c>
      <c r="AI2139">
        <v>38.565629999999999</v>
      </c>
      <c r="AJ2139">
        <v>-97.958269999999999</v>
      </c>
      <c r="AL2139">
        <v>3</v>
      </c>
      <c r="AM2139" t="s">
        <v>63</v>
      </c>
      <c r="AN2139" t="s">
        <v>10599</v>
      </c>
      <c r="AO2139" t="s">
        <v>76</v>
      </c>
      <c r="AP2139" t="s">
        <v>116</v>
      </c>
      <c r="AQ2139" t="s">
        <v>826</v>
      </c>
      <c r="AR2139" t="s">
        <v>443</v>
      </c>
      <c r="AS2139" t="s">
        <v>83</v>
      </c>
      <c r="AT2139" s="5">
        <v>35855</v>
      </c>
      <c r="AU2139" t="s">
        <v>103</v>
      </c>
      <c r="AV2139" t="s">
        <v>187</v>
      </c>
      <c r="AW2139" t="s">
        <v>85</v>
      </c>
    </row>
    <row r="2140" spans="1:49" x14ac:dyDescent="0.25">
      <c r="A2140">
        <v>1034</v>
      </c>
      <c r="B2140" t="s">
        <v>16186</v>
      </c>
      <c r="C2140">
        <v>1</v>
      </c>
      <c r="D2140" t="s">
        <v>86</v>
      </c>
      <c r="E2140" t="s">
        <v>121</v>
      </c>
      <c r="F2140" t="s">
        <v>177</v>
      </c>
      <c r="G2140">
        <v>146.47999999999999</v>
      </c>
      <c r="H2140" t="s">
        <v>489</v>
      </c>
      <c r="I2140" t="s">
        <v>63</v>
      </c>
      <c r="J2140" t="s">
        <v>319</v>
      </c>
      <c r="K2140" t="s">
        <v>16187</v>
      </c>
      <c r="L2140" t="s">
        <v>8158</v>
      </c>
      <c r="M2140" t="s">
        <v>585</v>
      </c>
      <c r="N2140">
        <v>25</v>
      </c>
      <c r="P2140">
        <v>32</v>
      </c>
      <c r="Q2140">
        <v>94.5</v>
      </c>
      <c r="R2140">
        <v>90</v>
      </c>
      <c r="S2140">
        <v>98</v>
      </c>
      <c r="T2140">
        <v>20</v>
      </c>
      <c r="U2140">
        <v>25</v>
      </c>
      <c r="V2140">
        <v>960</v>
      </c>
      <c r="AB2140" t="s">
        <v>63</v>
      </c>
      <c r="AC2140" t="s">
        <v>63</v>
      </c>
      <c r="AD2140" t="s">
        <v>63</v>
      </c>
      <c r="AE2140" t="s">
        <v>98</v>
      </c>
      <c r="AG2140">
        <v>1947</v>
      </c>
      <c r="AH2140">
        <v>5.09</v>
      </c>
      <c r="AI2140">
        <v>38.595410000000001</v>
      </c>
      <c r="AJ2140">
        <v>-98.201679999999996</v>
      </c>
      <c r="AL2140">
        <v>2</v>
      </c>
      <c r="AM2140" t="s">
        <v>63</v>
      </c>
      <c r="AN2140" t="s">
        <v>16188</v>
      </c>
      <c r="AO2140" t="s">
        <v>79</v>
      </c>
      <c r="AP2140" t="s">
        <v>116</v>
      </c>
      <c r="AQ2140" t="s">
        <v>255</v>
      </c>
      <c r="AR2140" t="s">
        <v>561</v>
      </c>
      <c r="AS2140" t="s">
        <v>83</v>
      </c>
      <c r="AT2140" s="5">
        <v>39819</v>
      </c>
      <c r="AU2140" t="s">
        <v>129</v>
      </c>
      <c r="AV2140" t="s">
        <v>149</v>
      </c>
      <c r="AW2140" t="s">
        <v>150</v>
      </c>
    </row>
    <row r="2141" spans="1:49" x14ac:dyDescent="0.25">
      <c r="A2141">
        <v>1051</v>
      </c>
      <c r="B2141" t="s">
        <v>21015</v>
      </c>
      <c r="C2141">
        <v>1</v>
      </c>
      <c r="D2141" t="s">
        <v>86</v>
      </c>
      <c r="E2141" t="s">
        <v>121</v>
      </c>
      <c r="F2141" t="s">
        <v>177</v>
      </c>
      <c r="G2141">
        <v>147.38</v>
      </c>
      <c r="H2141" t="s">
        <v>489</v>
      </c>
      <c r="I2141" t="s">
        <v>63</v>
      </c>
      <c r="J2141" t="s">
        <v>319</v>
      </c>
      <c r="K2141" t="s">
        <v>21016</v>
      </c>
      <c r="L2141" t="s">
        <v>8158</v>
      </c>
      <c r="M2141" t="s">
        <v>585</v>
      </c>
      <c r="N2141">
        <v>24.901574803149607</v>
      </c>
      <c r="P2141">
        <v>32</v>
      </c>
      <c r="Q2141">
        <v>94.5</v>
      </c>
      <c r="R2141">
        <v>92</v>
      </c>
      <c r="S2141">
        <v>96.7</v>
      </c>
      <c r="T2141">
        <v>20</v>
      </c>
      <c r="U2141">
        <v>25</v>
      </c>
      <c r="V2141">
        <v>960</v>
      </c>
      <c r="AB2141" t="s">
        <v>63</v>
      </c>
      <c r="AC2141" t="s">
        <v>63</v>
      </c>
      <c r="AD2141" t="s">
        <v>63</v>
      </c>
      <c r="AE2141" t="s">
        <v>98</v>
      </c>
      <c r="AG2141">
        <v>1947</v>
      </c>
      <c r="AH2141">
        <v>5.99</v>
      </c>
      <c r="AI2141">
        <v>38.60857</v>
      </c>
      <c r="AJ2141">
        <v>-98.201790000000003</v>
      </c>
      <c r="AL2141">
        <v>2</v>
      </c>
      <c r="AM2141" t="s">
        <v>63</v>
      </c>
      <c r="AN2141" t="s">
        <v>21017</v>
      </c>
      <c r="AO2141" t="s">
        <v>79</v>
      </c>
      <c r="AP2141" t="s">
        <v>116</v>
      </c>
      <c r="AQ2141" t="s">
        <v>118</v>
      </c>
      <c r="AR2141" t="s">
        <v>273</v>
      </c>
      <c r="AS2141" t="s">
        <v>83</v>
      </c>
      <c r="AT2141" s="5">
        <v>39819</v>
      </c>
      <c r="AU2141" t="s">
        <v>129</v>
      </c>
      <c r="AV2141" t="s">
        <v>149</v>
      </c>
      <c r="AW2141" t="s">
        <v>150</v>
      </c>
    </row>
    <row r="2142" spans="1:49" x14ac:dyDescent="0.25">
      <c r="A2142">
        <v>2451</v>
      </c>
      <c r="B2142" t="s">
        <v>8172</v>
      </c>
      <c r="C2142">
        <v>1</v>
      </c>
      <c r="D2142" t="s">
        <v>86</v>
      </c>
      <c r="E2142" t="s">
        <v>121</v>
      </c>
      <c r="F2142" t="s">
        <v>177</v>
      </c>
      <c r="G2142">
        <v>148.36000000000001</v>
      </c>
      <c r="H2142" t="s">
        <v>211</v>
      </c>
      <c r="I2142" t="s">
        <v>63</v>
      </c>
      <c r="J2142" t="s">
        <v>319</v>
      </c>
      <c r="K2142" t="s">
        <v>8173</v>
      </c>
      <c r="L2142" t="s">
        <v>2361</v>
      </c>
      <c r="M2142" t="s">
        <v>585</v>
      </c>
      <c r="N2142">
        <v>141.20734908136484</v>
      </c>
      <c r="O2142">
        <v>30</v>
      </c>
      <c r="P2142">
        <v>26</v>
      </c>
      <c r="Q2142">
        <v>75</v>
      </c>
      <c r="R2142">
        <v>80</v>
      </c>
      <c r="S2142">
        <v>97.3</v>
      </c>
      <c r="T2142">
        <v>20</v>
      </c>
      <c r="U2142">
        <v>25</v>
      </c>
      <c r="V2142">
        <v>960</v>
      </c>
      <c r="AB2142" t="s">
        <v>98</v>
      </c>
      <c r="AC2142" t="s">
        <v>75</v>
      </c>
      <c r="AD2142" t="s">
        <v>75</v>
      </c>
      <c r="AE2142" t="s">
        <v>63</v>
      </c>
      <c r="AG2142">
        <v>1947</v>
      </c>
      <c r="AH2142">
        <v>6.97</v>
      </c>
      <c r="AI2142">
        <v>38.622619999999998</v>
      </c>
      <c r="AJ2142">
        <v>-98.201830000000001</v>
      </c>
      <c r="AK2142" t="s">
        <v>262</v>
      </c>
      <c r="AL2142">
        <v>4</v>
      </c>
      <c r="AM2142" t="s">
        <v>63</v>
      </c>
      <c r="AN2142" t="s">
        <v>8174</v>
      </c>
      <c r="AO2142" t="s">
        <v>79</v>
      </c>
      <c r="AP2142" t="s">
        <v>116</v>
      </c>
      <c r="AQ2142" t="s">
        <v>159</v>
      </c>
      <c r="AR2142" t="s">
        <v>171</v>
      </c>
      <c r="AS2142" t="s">
        <v>83</v>
      </c>
      <c r="AT2142" s="5">
        <v>37257</v>
      </c>
      <c r="AU2142" t="s">
        <v>76</v>
      </c>
      <c r="AV2142" t="s">
        <v>187</v>
      </c>
      <c r="AW2142" t="s">
        <v>188</v>
      </c>
    </row>
    <row r="2143" spans="1:49" x14ac:dyDescent="0.25">
      <c r="A2143">
        <v>995</v>
      </c>
      <c r="B2143" t="s">
        <v>21202</v>
      </c>
      <c r="C2143">
        <v>1</v>
      </c>
      <c r="D2143" t="s">
        <v>86</v>
      </c>
      <c r="E2143" t="s">
        <v>121</v>
      </c>
      <c r="F2143" t="s">
        <v>177</v>
      </c>
      <c r="G2143">
        <v>152.33000000000001</v>
      </c>
      <c r="H2143" t="s">
        <v>489</v>
      </c>
      <c r="I2143" t="s">
        <v>63</v>
      </c>
      <c r="J2143" t="s">
        <v>319</v>
      </c>
      <c r="K2143" t="s">
        <v>21203</v>
      </c>
      <c r="L2143" t="s">
        <v>1400</v>
      </c>
      <c r="M2143" t="s">
        <v>585</v>
      </c>
      <c r="N2143">
        <v>37.99212598425197</v>
      </c>
      <c r="P2143">
        <v>32</v>
      </c>
      <c r="Q2143">
        <v>93.5</v>
      </c>
      <c r="R2143">
        <v>90</v>
      </c>
      <c r="S2143">
        <v>86</v>
      </c>
      <c r="T2143">
        <v>20</v>
      </c>
      <c r="U2143">
        <v>25</v>
      </c>
      <c r="V2143">
        <v>960</v>
      </c>
      <c r="AB2143" t="s">
        <v>63</v>
      </c>
      <c r="AC2143" t="s">
        <v>63</v>
      </c>
      <c r="AD2143" t="s">
        <v>63</v>
      </c>
      <c r="AE2143" t="s">
        <v>98</v>
      </c>
      <c r="AG2143">
        <v>1951</v>
      </c>
      <c r="AH2143">
        <v>10.94</v>
      </c>
      <c r="AI2143">
        <v>38.68112</v>
      </c>
      <c r="AJ2143">
        <v>-98.202160000000006</v>
      </c>
      <c r="AL2143">
        <v>3</v>
      </c>
      <c r="AM2143" t="s">
        <v>63</v>
      </c>
      <c r="AN2143" t="s">
        <v>21204</v>
      </c>
      <c r="AO2143" t="s">
        <v>79</v>
      </c>
      <c r="AP2143" t="s">
        <v>116</v>
      </c>
      <c r="AQ2143" t="s">
        <v>443</v>
      </c>
      <c r="AR2143" t="s">
        <v>1138</v>
      </c>
      <c r="AS2143" t="s">
        <v>83</v>
      </c>
      <c r="AT2143" s="5">
        <v>39819</v>
      </c>
      <c r="AU2143" t="s">
        <v>129</v>
      </c>
      <c r="AV2143" t="s">
        <v>149</v>
      </c>
      <c r="AW2143" t="s">
        <v>150</v>
      </c>
    </row>
    <row r="2144" spans="1:49" x14ac:dyDescent="0.25">
      <c r="A2144">
        <v>709</v>
      </c>
      <c r="B2144" t="s">
        <v>10283</v>
      </c>
      <c r="C2144">
        <v>1</v>
      </c>
      <c r="D2144" t="s">
        <v>86</v>
      </c>
      <c r="E2144" t="s">
        <v>121</v>
      </c>
      <c r="F2144" t="s">
        <v>177</v>
      </c>
      <c r="G2144">
        <v>156.04</v>
      </c>
      <c r="H2144" t="s">
        <v>489</v>
      </c>
      <c r="I2144" t="s">
        <v>63</v>
      </c>
      <c r="J2144" t="s">
        <v>319</v>
      </c>
      <c r="K2144" t="s">
        <v>10284</v>
      </c>
      <c r="L2144" t="s">
        <v>618</v>
      </c>
      <c r="M2144" t="s">
        <v>585</v>
      </c>
      <c r="N2144">
        <v>25.196850393700789</v>
      </c>
      <c r="P2144">
        <v>32</v>
      </c>
      <c r="Q2144">
        <v>94.600000000000009</v>
      </c>
      <c r="R2144">
        <v>90</v>
      </c>
      <c r="S2144">
        <v>93.7</v>
      </c>
      <c r="T2144">
        <v>4</v>
      </c>
      <c r="U2144">
        <v>12</v>
      </c>
      <c r="V2144">
        <v>1410</v>
      </c>
      <c r="AB2144" t="s">
        <v>63</v>
      </c>
      <c r="AC2144" t="s">
        <v>63</v>
      </c>
      <c r="AD2144" t="s">
        <v>63</v>
      </c>
      <c r="AE2144" t="s">
        <v>98</v>
      </c>
      <c r="AG2144">
        <v>1939</v>
      </c>
      <c r="AH2144">
        <v>14.65</v>
      </c>
      <c r="AI2144">
        <v>38.723379999999999</v>
      </c>
      <c r="AJ2144">
        <v>-98.23451</v>
      </c>
      <c r="AL2144">
        <v>2</v>
      </c>
      <c r="AM2144" t="s">
        <v>63</v>
      </c>
      <c r="AN2144" t="s">
        <v>10285</v>
      </c>
      <c r="AO2144" t="s">
        <v>79</v>
      </c>
      <c r="AP2144" t="s">
        <v>147</v>
      </c>
      <c r="AQ2144" t="s">
        <v>255</v>
      </c>
      <c r="AR2144" t="s">
        <v>561</v>
      </c>
      <c r="AS2144" t="s">
        <v>83</v>
      </c>
      <c r="AT2144" s="5">
        <v>39819</v>
      </c>
      <c r="AU2144" t="s">
        <v>129</v>
      </c>
      <c r="AV2144" t="s">
        <v>149</v>
      </c>
      <c r="AW2144" t="s">
        <v>150</v>
      </c>
    </row>
    <row r="2145" spans="1:49" x14ac:dyDescent="0.25">
      <c r="A2145">
        <v>1982</v>
      </c>
      <c r="B2145" t="s">
        <v>18521</v>
      </c>
      <c r="C2145">
        <v>1</v>
      </c>
      <c r="D2145" t="s">
        <v>86</v>
      </c>
      <c r="E2145" t="s">
        <v>121</v>
      </c>
      <c r="F2145" t="s">
        <v>177</v>
      </c>
      <c r="G2145">
        <v>157.02000000000001</v>
      </c>
      <c r="H2145" t="s">
        <v>138</v>
      </c>
      <c r="I2145" t="s">
        <v>63</v>
      </c>
      <c r="J2145" t="s">
        <v>319</v>
      </c>
      <c r="K2145" t="s">
        <v>18522</v>
      </c>
      <c r="L2145" t="s">
        <v>618</v>
      </c>
      <c r="M2145" t="s">
        <v>585</v>
      </c>
      <c r="N2145">
        <v>24.704724409448819</v>
      </c>
      <c r="O2145">
        <v>45</v>
      </c>
      <c r="P2145">
        <v>32</v>
      </c>
      <c r="Q2145">
        <v>75.7</v>
      </c>
      <c r="R2145">
        <v>85</v>
      </c>
      <c r="S2145">
        <v>94.8</v>
      </c>
      <c r="T2145">
        <v>4</v>
      </c>
      <c r="U2145">
        <v>9</v>
      </c>
      <c r="V2145">
        <v>1860</v>
      </c>
      <c r="AB2145" t="s">
        <v>63</v>
      </c>
      <c r="AC2145" t="s">
        <v>63</v>
      </c>
      <c r="AD2145" t="s">
        <v>63</v>
      </c>
      <c r="AE2145" t="s">
        <v>75</v>
      </c>
      <c r="AG2145">
        <v>1932</v>
      </c>
      <c r="AH2145">
        <v>15.63</v>
      </c>
      <c r="AI2145">
        <v>38.734839999999998</v>
      </c>
      <c r="AJ2145">
        <v>-98.225989999999996</v>
      </c>
      <c r="AK2145" t="s">
        <v>77</v>
      </c>
      <c r="AL2145">
        <v>2</v>
      </c>
      <c r="AM2145" t="s">
        <v>63</v>
      </c>
      <c r="AN2145" t="s">
        <v>18523</v>
      </c>
      <c r="AO2145" t="s">
        <v>79</v>
      </c>
      <c r="AP2145" t="s">
        <v>147</v>
      </c>
      <c r="AQ2145" t="s">
        <v>416</v>
      </c>
      <c r="AR2145" t="s">
        <v>346</v>
      </c>
      <c r="AS2145" t="s">
        <v>83</v>
      </c>
      <c r="AT2145" s="5">
        <v>36192</v>
      </c>
      <c r="AU2145" t="s">
        <v>129</v>
      </c>
      <c r="AV2145" t="s">
        <v>149</v>
      </c>
      <c r="AW2145" t="s">
        <v>150</v>
      </c>
    </row>
    <row r="2146" spans="1:49" x14ac:dyDescent="0.25">
      <c r="A2146">
        <v>2055</v>
      </c>
      <c r="B2146" t="s">
        <v>9529</v>
      </c>
      <c r="C2146">
        <v>1</v>
      </c>
      <c r="D2146" t="s">
        <v>86</v>
      </c>
      <c r="E2146" t="s">
        <v>121</v>
      </c>
      <c r="F2146" t="s">
        <v>177</v>
      </c>
      <c r="G2146">
        <v>160.71</v>
      </c>
      <c r="H2146" t="s">
        <v>489</v>
      </c>
      <c r="I2146" t="s">
        <v>63</v>
      </c>
      <c r="J2146" t="s">
        <v>319</v>
      </c>
      <c r="K2146" t="s">
        <v>9530</v>
      </c>
      <c r="L2146" t="s">
        <v>7087</v>
      </c>
      <c r="M2146" t="s">
        <v>585</v>
      </c>
      <c r="N2146">
        <v>47.703412073490817</v>
      </c>
      <c r="O2146">
        <v>30</v>
      </c>
      <c r="P2146">
        <v>28</v>
      </c>
      <c r="Q2146">
        <v>95</v>
      </c>
      <c r="R2146">
        <v>75</v>
      </c>
      <c r="S2146">
        <v>91.9</v>
      </c>
      <c r="T2146">
        <v>0</v>
      </c>
      <c r="U2146">
        <v>12</v>
      </c>
      <c r="V2146">
        <v>1160</v>
      </c>
      <c r="AB2146" t="s">
        <v>63</v>
      </c>
      <c r="AC2146" t="s">
        <v>63</v>
      </c>
      <c r="AD2146" t="s">
        <v>63</v>
      </c>
      <c r="AE2146" t="s">
        <v>75</v>
      </c>
      <c r="AG2146">
        <v>1953</v>
      </c>
      <c r="AH2146">
        <v>19.32</v>
      </c>
      <c r="AI2146">
        <v>38.788319999999999</v>
      </c>
      <c r="AJ2146">
        <v>-98.224930000000001</v>
      </c>
      <c r="AK2146" t="s">
        <v>77</v>
      </c>
      <c r="AL2146">
        <v>2</v>
      </c>
      <c r="AM2146" t="s">
        <v>63</v>
      </c>
      <c r="AN2146" t="s">
        <v>9531</v>
      </c>
      <c r="AO2146" t="s">
        <v>79</v>
      </c>
      <c r="AP2146" t="s">
        <v>116</v>
      </c>
      <c r="AQ2146" t="s">
        <v>285</v>
      </c>
      <c r="AR2146" t="s">
        <v>654</v>
      </c>
      <c r="AS2146" t="s">
        <v>83</v>
      </c>
      <c r="AT2146" s="5">
        <v>39819</v>
      </c>
      <c r="AU2146" t="s">
        <v>129</v>
      </c>
      <c r="AV2146" t="s">
        <v>149</v>
      </c>
      <c r="AW2146" t="s">
        <v>150</v>
      </c>
    </row>
    <row r="2147" spans="1:49" x14ac:dyDescent="0.25">
      <c r="A2147">
        <v>1492</v>
      </c>
      <c r="B2147" t="s">
        <v>9074</v>
      </c>
      <c r="C2147">
        <v>1</v>
      </c>
      <c r="D2147" t="s">
        <v>86</v>
      </c>
      <c r="E2147" t="s">
        <v>9075</v>
      </c>
      <c r="F2147" t="s">
        <v>177</v>
      </c>
      <c r="G2147">
        <v>3.58</v>
      </c>
      <c r="H2147" t="s">
        <v>489</v>
      </c>
      <c r="I2147" t="s">
        <v>63</v>
      </c>
      <c r="J2147" t="s">
        <v>319</v>
      </c>
      <c r="K2147" t="s">
        <v>9076</v>
      </c>
      <c r="L2147" t="s">
        <v>839</v>
      </c>
      <c r="M2147" t="s">
        <v>9077</v>
      </c>
      <c r="N2147">
        <v>52.985564304461946</v>
      </c>
      <c r="O2147">
        <v>0</v>
      </c>
      <c r="P2147">
        <v>32</v>
      </c>
      <c r="Q2147">
        <v>84.7</v>
      </c>
      <c r="R2147">
        <v>90</v>
      </c>
      <c r="S2147">
        <v>96.100000000000009</v>
      </c>
      <c r="T2147">
        <v>8</v>
      </c>
      <c r="U2147">
        <v>20</v>
      </c>
      <c r="V2147">
        <v>125</v>
      </c>
      <c r="AB2147" t="s">
        <v>63</v>
      </c>
      <c r="AC2147" t="s">
        <v>63</v>
      </c>
      <c r="AD2147" t="s">
        <v>63</v>
      </c>
      <c r="AE2147" t="s">
        <v>98</v>
      </c>
      <c r="AG2147">
        <v>1960</v>
      </c>
      <c r="AH2147">
        <v>3.58</v>
      </c>
      <c r="AI2147">
        <v>38.768749999999997</v>
      </c>
      <c r="AJ2147">
        <v>-98.150689999999997</v>
      </c>
      <c r="AL2147">
        <v>3</v>
      </c>
      <c r="AM2147" t="s">
        <v>63</v>
      </c>
      <c r="AN2147" t="s">
        <v>9078</v>
      </c>
      <c r="AO2147" t="s">
        <v>184</v>
      </c>
      <c r="AP2147" t="s">
        <v>147</v>
      </c>
      <c r="AQ2147" t="s">
        <v>1538</v>
      </c>
      <c r="AR2147" t="s">
        <v>186</v>
      </c>
      <c r="AS2147" t="s">
        <v>83</v>
      </c>
      <c r="AT2147" s="5">
        <v>39819</v>
      </c>
      <c r="AU2147" t="s">
        <v>129</v>
      </c>
      <c r="AV2147" t="s">
        <v>149</v>
      </c>
      <c r="AW2147" t="s">
        <v>150</v>
      </c>
    </row>
    <row r="2148" spans="1:49" x14ac:dyDescent="0.25">
      <c r="A2148">
        <v>2225</v>
      </c>
      <c r="B2148" t="s">
        <v>1997</v>
      </c>
      <c r="C2148">
        <v>1</v>
      </c>
      <c r="D2148" t="s">
        <v>86</v>
      </c>
      <c r="E2148" t="s">
        <v>1186</v>
      </c>
      <c r="F2148" t="s">
        <v>177</v>
      </c>
      <c r="G2148">
        <v>1.62</v>
      </c>
      <c r="H2148" t="s">
        <v>138</v>
      </c>
      <c r="I2148" t="s">
        <v>63</v>
      </c>
      <c r="J2148" t="s">
        <v>319</v>
      </c>
      <c r="K2148" t="s">
        <v>1998</v>
      </c>
      <c r="L2148" t="s">
        <v>618</v>
      </c>
      <c r="M2148" t="s">
        <v>1189</v>
      </c>
      <c r="N2148">
        <v>25.492125984251967</v>
      </c>
      <c r="P2148">
        <v>30</v>
      </c>
      <c r="Q2148">
        <v>67.099999999999994</v>
      </c>
      <c r="R2148">
        <v>65</v>
      </c>
      <c r="S2148">
        <v>92.5</v>
      </c>
      <c r="T2148">
        <v>6</v>
      </c>
      <c r="U2148">
        <v>14</v>
      </c>
      <c r="V2148">
        <v>1530</v>
      </c>
      <c r="X2148" t="s">
        <v>1999</v>
      </c>
      <c r="Y2148" t="s">
        <v>96</v>
      </c>
      <c r="Z2148" t="s">
        <v>73</v>
      </c>
      <c r="AA2148" t="s">
        <v>157</v>
      </c>
      <c r="AB2148" t="s">
        <v>63</v>
      </c>
      <c r="AC2148" t="s">
        <v>63</v>
      </c>
      <c r="AD2148" t="s">
        <v>63</v>
      </c>
      <c r="AE2148" t="s">
        <v>76</v>
      </c>
      <c r="AG2148">
        <v>1930</v>
      </c>
      <c r="AH2148">
        <v>1.62</v>
      </c>
      <c r="AI2148">
        <v>38.739939999999997</v>
      </c>
      <c r="AJ2148">
        <v>-98.194990000000004</v>
      </c>
      <c r="AL2148">
        <v>3</v>
      </c>
      <c r="AM2148" t="s">
        <v>63</v>
      </c>
      <c r="AN2148" t="s">
        <v>2000</v>
      </c>
      <c r="AO2148" t="s">
        <v>79</v>
      </c>
      <c r="AP2148" t="s">
        <v>147</v>
      </c>
      <c r="AQ2148" t="s">
        <v>358</v>
      </c>
      <c r="AR2148" t="s">
        <v>207</v>
      </c>
      <c r="AS2148" t="s">
        <v>83</v>
      </c>
      <c r="AT2148" s="5">
        <v>36192</v>
      </c>
      <c r="AU2148" t="s">
        <v>129</v>
      </c>
      <c r="AV2148" t="s">
        <v>149</v>
      </c>
      <c r="AW2148" t="s">
        <v>150</v>
      </c>
    </row>
    <row r="2149" spans="1:49" x14ac:dyDescent="0.25">
      <c r="A2149">
        <v>976</v>
      </c>
      <c r="B2149" t="s">
        <v>24899</v>
      </c>
      <c r="C2149">
        <v>1</v>
      </c>
      <c r="D2149" t="s">
        <v>86</v>
      </c>
      <c r="E2149" t="s">
        <v>1186</v>
      </c>
      <c r="F2149" t="s">
        <v>177</v>
      </c>
      <c r="G2149">
        <v>3.04</v>
      </c>
      <c r="H2149" t="s">
        <v>138</v>
      </c>
      <c r="I2149" t="s">
        <v>63</v>
      </c>
      <c r="J2149" t="s">
        <v>319</v>
      </c>
      <c r="K2149" t="s">
        <v>24900</v>
      </c>
      <c r="L2149" t="s">
        <v>921</v>
      </c>
      <c r="M2149" t="s">
        <v>1189</v>
      </c>
      <c r="N2149">
        <v>31.594488188976378</v>
      </c>
      <c r="P2149">
        <v>30</v>
      </c>
      <c r="Q2149">
        <v>95.2</v>
      </c>
      <c r="R2149">
        <v>90</v>
      </c>
      <c r="S2149">
        <v>98.3</v>
      </c>
      <c r="T2149">
        <v>7</v>
      </c>
      <c r="U2149">
        <v>14</v>
      </c>
      <c r="V2149">
        <v>1530</v>
      </c>
      <c r="AB2149" t="s">
        <v>63</v>
      </c>
      <c r="AC2149" t="s">
        <v>63</v>
      </c>
      <c r="AD2149" t="s">
        <v>63</v>
      </c>
      <c r="AE2149" t="s">
        <v>98</v>
      </c>
      <c r="AG2149">
        <v>1930</v>
      </c>
      <c r="AH2149">
        <v>3.04</v>
      </c>
      <c r="AI2149">
        <v>38.73977</v>
      </c>
      <c r="AJ2149">
        <v>-98.168930000000003</v>
      </c>
      <c r="AL2149">
        <v>3</v>
      </c>
      <c r="AM2149" t="s">
        <v>63</v>
      </c>
      <c r="AN2149" t="s">
        <v>24901</v>
      </c>
      <c r="AO2149" t="s">
        <v>79</v>
      </c>
      <c r="AP2149" t="s">
        <v>147</v>
      </c>
      <c r="AQ2149" t="s">
        <v>1161</v>
      </c>
      <c r="AR2149" t="s">
        <v>133</v>
      </c>
      <c r="AS2149" t="s">
        <v>83</v>
      </c>
      <c r="AT2149" s="5">
        <v>36192</v>
      </c>
      <c r="AU2149" t="s">
        <v>129</v>
      </c>
      <c r="AV2149" t="s">
        <v>149</v>
      </c>
      <c r="AW2149" t="s">
        <v>150</v>
      </c>
    </row>
    <row r="2150" spans="1:49" x14ac:dyDescent="0.25">
      <c r="A2150">
        <v>2009</v>
      </c>
      <c r="B2150" t="s">
        <v>16780</v>
      </c>
      <c r="C2150">
        <v>1</v>
      </c>
      <c r="D2150" t="s">
        <v>86</v>
      </c>
      <c r="E2150" t="s">
        <v>1186</v>
      </c>
      <c r="F2150" t="s">
        <v>177</v>
      </c>
      <c r="G2150">
        <v>3.98</v>
      </c>
      <c r="H2150" t="s">
        <v>138</v>
      </c>
      <c r="I2150" t="s">
        <v>63</v>
      </c>
      <c r="J2150" t="s">
        <v>319</v>
      </c>
      <c r="K2150" t="s">
        <v>16781</v>
      </c>
      <c r="L2150" t="s">
        <v>1052</v>
      </c>
      <c r="M2150" t="s">
        <v>1189</v>
      </c>
      <c r="N2150">
        <v>22.408136482939632</v>
      </c>
      <c r="P2150">
        <v>30</v>
      </c>
      <c r="Q2150">
        <v>66.099999999999994</v>
      </c>
      <c r="R2150">
        <v>70</v>
      </c>
      <c r="S2150">
        <v>93.5</v>
      </c>
      <c r="T2150">
        <v>6</v>
      </c>
      <c r="U2150">
        <v>14</v>
      </c>
      <c r="V2150">
        <v>1530</v>
      </c>
      <c r="AB2150" t="s">
        <v>63</v>
      </c>
      <c r="AC2150" t="s">
        <v>63</v>
      </c>
      <c r="AD2150" t="s">
        <v>63</v>
      </c>
      <c r="AE2150" t="s">
        <v>76</v>
      </c>
      <c r="AG2150">
        <v>1930</v>
      </c>
      <c r="AH2150">
        <v>3.91</v>
      </c>
      <c r="AI2150">
        <v>38.739809999999999</v>
      </c>
      <c r="AJ2150">
        <v>-98.152529999999999</v>
      </c>
      <c r="AL2150">
        <v>3</v>
      </c>
      <c r="AM2150" t="s">
        <v>63</v>
      </c>
      <c r="AN2150" t="s">
        <v>16782</v>
      </c>
      <c r="AO2150" t="s">
        <v>79</v>
      </c>
      <c r="AP2150" t="s">
        <v>147</v>
      </c>
      <c r="AQ2150" t="s">
        <v>358</v>
      </c>
      <c r="AR2150" t="s">
        <v>207</v>
      </c>
      <c r="AS2150" t="s">
        <v>83</v>
      </c>
      <c r="AT2150" s="5">
        <v>36192</v>
      </c>
      <c r="AU2150" t="s">
        <v>129</v>
      </c>
      <c r="AV2150" t="s">
        <v>149</v>
      </c>
      <c r="AW2150" t="s">
        <v>150</v>
      </c>
    </row>
    <row r="2151" spans="1:49" x14ac:dyDescent="0.25">
      <c r="A2151">
        <v>967</v>
      </c>
      <c r="B2151" t="s">
        <v>26423</v>
      </c>
      <c r="C2151">
        <v>1</v>
      </c>
      <c r="D2151" t="s">
        <v>86</v>
      </c>
      <c r="E2151" t="s">
        <v>1186</v>
      </c>
      <c r="F2151" t="s">
        <v>177</v>
      </c>
      <c r="G2151">
        <v>7.0200000000000005</v>
      </c>
      <c r="H2151" t="s">
        <v>489</v>
      </c>
      <c r="I2151" t="s">
        <v>63</v>
      </c>
      <c r="J2151" t="s">
        <v>319</v>
      </c>
      <c r="K2151" t="s">
        <v>26424</v>
      </c>
      <c r="L2151" t="s">
        <v>6055</v>
      </c>
      <c r="M2151" t="s">
        <v>1189</v>
      </c>
      <c r="N2151">
        <v>44.19291338582677</v>
      </c>
      <c r="P2151">
        <v>32</v>
      </c>
      <c r="Q2151">
        <v>93.2</v>
      </c>
      <c r="R2151">
        <v>75</v>
      </c>
      <c r="S2151">
        <v>92.8</v>
      </c>
      <c r="T2151">
        <v>30</v>
      </c>
      <c r="U2151">
        <v>15</v>
      </c>
      <c r="V2151">
        <v>1200</v>
      </c>
      <c r="AB2151" t="s">
        <v>63</v>
      </c>
      <c r="AC2151" t="s">
        <v>63</v>
      </c>
      <c r="AD2151" t="s">
        <v>63</v>
      </c>
      <c r="AE2151" t="s">
        <v>75</v>
      </c>
      <c r="AG2151">
        <v>1930</v>
      </c>
      <c r="AH2151">
        <v>7.0200000000000005</v>
      </c>
      <c r="AI2151">
        <v>38.739960000000004</v>
      </c>
      <c r="AJ2151">
        <v>-98.095050000000001</v>
      </c>
      <c r="AL2151">
        <v>3</v>
      </c>
      <c r="AM2151" t="s">
        <v>63</v>
      </c>
      <c r="AN2151" t="s">
        <v>26425</v>
      </c>
      <c r="AO2151" t="s">
        <v>184</v>
      </c>
      <c r="AP2151" t="s">
        <v>147</v>
      </c>
      <c r="AQ2151" t="s">
        <v>171</v>
      </c>
      <c r="AR2151" t="s">
        <v>172</v>
      </c>
      <c r="AS2151" t="s">
        <v>83</v>
      </c>
      <c r="AT2151" s="5">
        <v>39819</v>
      </c>
      <c r="AU2151" t="s">
        <v>129</v>
      </c>
      <c r="AV2151" t="s">
        <v>149</v>
      </c>
      <c r="AW2151" t="s">
        <v>150</v>
      </c>
    </row>
    <row r="2152" spans="1:49" x14ac:dyDescent="0.25">
      <c r="A2152">
        <v>3789</v>
      </c>
      <c r="B2152" t="s">
        <v>27866</v>
      </c>
      <c r="C2152">
        <v>1</v>
      </c>
      <c r="D2152" t="s">
        <v>86</v>
      </c>
      <c r="E2152" t="s">
        <v>1186</v>
      </c>
      <c r="F2152" t="s">
        <v>177</v>
      </c>
      <c r="G2152">
        <v>7.21</v>
      </c>
      <c r="H2152" t="s">
        <v>138</v>
      </c>
      <c r="I2152" t="s">
        <v>63</v>
      </c>
      <c r="J2152" t="s">
        <v>319</v>
      </c>
      <c r="K2152" t="s">
        <v>27867</v>
      </c>
      <c r="L2152" t="s">
        <v>3226</v>
      </c>
      <c r="M2152" t="s">
        <v>1189</v>
      </c>
      <c r="N2152">
        <v>20.898950131233597</v>
      </c>
      <c r="P2152">
        <v>28</v>
      </c>
      <c r="Q2152">
        <v>66.900000000000006</v>
      </c>
      <c r="R2152">
        <v>70</v>
      </c>
      <c r="S2152">
        <v>87.7</v>
      </c>
      <c r="T2152">
        <v>30</v>
      </c>
      <c r="U2152">
        <v>15</v>
      </c>
      <c r="V2152">
        <v>1200</v>
      </c>
      <c r="AB2152" t="s">
        <v>63</v>
      </c>
      <c r="AC2152" t="s">
        <v>63</v>
      </c>
      <c r="AD2152" t="s">
        <v>63</v>
      </c>
      <c r="AE2152" t="s">
        <v>76</v>
      </c>
      <c r="AG2152">
        <v>1928</v>
      </c>
      <c r="AH2152">
        <v>7.21</v>
      </c>
      <c r="AI2152">
        <v>38.74</v>
      </c>
      <c r="AJ2152">
        <v>-98.091639999999998</v>
      </c>
      <c r="AL2152">
        <v>2</v>
      </c>
      <c r="AM2152" t="s">
        <v>63</v>
      </c>
      <c r="AN2152" t="s">
        <v>27868</v>
      </c>
      <c r="AO2152" t="s">
        <v>184</v>
      </c>
      <c r="AP2152" t="s">
        <v>147</v>
      </c>
      <c r="AQ2152" t="s">
        <v>486</v>
      </c>
      <c r="AR2152" t="s">
        <v>317</v>
      </c>
      <c r="AS2152" t="s">
        <v>83</v>
      </c>
      <c r="AT2152" s="5">
        <v>36192</v>
      </c>
      <c r="AU2152" t="s">
        <v>129</v>
      </c>
      <c r="AV2152" t="s">
        <v>149</v>
      </c>
      <c r="AW2152" t="s">
        <v>150</v>
      </c>
    </row>
    <row r="2153" spans="1:49" x14ac:dyDescent="0.25">
      <c r="A2153">
        <v>2381</v>
      </c>
      <c r="B2153" t="s">
        <v>7507</v>
      </c>
      <c r="C2153">
        <v>1</v>
      </c>
      <c r="D2153" t="s">
        <v>86</v>
      </c>
      <c r="E2153" t="s">
        <v>1186</v>
      </c>
      <c r="F2153" t="s">
        <v>177</v>
      </c>
      <c r="G2153">
        <v>10.74</v>
      </c>
      <c r="H2153" t="s">
        <v>138</v>
      </c>
      <c r="I2153" t="s">
        <v>63</v>
      </c>
      <c r="J2153" t="s">
        <v>319</v>
      </c>
      <c r="K2153" t="s">
        <v>7508</v>
      </c>
      <c r="L2153" t="s">
        <v>7509</v>
      </c>
      <c r="M2153" t="s">
        <v>1189</v>
      </c>
      <c r="N2153">
        <v>31.988188976377952</v>
      </c>
      <c r="P2153">
        <v>28</v>
      </c>
      <c r="Q2153">
        <v>77.400000000000006</v>
      </c>
      <c r="R2153">
        <v>85</v>
      </c>
      <c r="S2153">
        <v>95.3</v>
      </c>
      <c r="T2153">
        <v>30</v>
      </c>
      <c r="U2153">
        <v>15</v>
      </c>
      <c r="V2153">
        <v>1200</v>
      </c>
      <c r="AB2153" t="s">
        <v>63</v>
      </c>
      <c r="AC2153" t="s">
        <v>63</v>
      </c>
      <c r="AD2153" t="s">
        <v>63</v>
      </c>
      <c r="AE2153" t="s">
        <v>75</v>
      </c>
      <c r="AG2153">
        <v>1928</v>
      </c>
      <c r="AH2153">
        <v>10.74</v>
      </c>
      <c r="AI2153">
        <v>38.740589999999997</v>
      </c>
      <c r="AJ2153">
        <v>-98.026449999999997</v>
      </c>
      <c r="AL2153">
        <v>3</v>
      </c>
      <c r="AM2153" t="s">
        <v>63</v>
      </c>
      <c r="AN2153" t="s">
        <v>7510</v>
      </c>
      <c r="AO2153" t="s">
        <v>184</v>
      </c>
      <c r="AP2153" t="s">
        <v>147</v>
      </c>
      <c r="AQ2153" t="s">
        <v>486</v>
      </c>
      <c r="AR2153" t="s">
        <v>285</v>
      </c>
      <c r="AS2153" t="s">
        <v>83</v>
      </c>
      <c r="AT2153" s="5">
        <v>36192</v>
      </c>
      <c r="AU2153" t="s">
        <v>129</v>
      </c>
      <c r="AV2153" t="s">
        <v>149</v>
      </c>
      <c r="AW2153" t="s">
        <v>150</v>
      </c>
    </row>
    <row r="2154" spans="1:49" x14ac:dyDescent="0.25">
      <c r="A2154">
        <v>3123</v>
      </c>
      <c r="B2154" t="s">
        <v>1185</v>
      </c>
      <c r="C2154">
        <v>1</v>
      </c>
      <c r="D2154" t="s">
        <v>86</v>
      </c>
      <c r="E2154" t="s">
        <v>1186</v>
      </c>
      <c r="F2154" t="s">
        <v>177</v>
      </c>
      <c r="G2154">
        <v>15.9</v>
      </c>
      <c r="H2154" t="s">
        <v>138</v>
      </c>
      <c r="I2154" t="s">
        <v>63</v>
      </c>
      <c r="J2154" t="s">
        <v>319</v>
      </c>
      <c r="K2154" t="s">
        <v>1187</v>
      </c>
      <c r="L2154" t="s">
        <v>1188</v>
      </c>
      <c r="M2154" t="s">
        <v>1189</v>
      </c>
      <c r="N2154">
        <v>31.988188976377952</v>
      </c>
      <c r="P2154">
        <v>28</v>
      </c>
      <c r="Q2154">
        <v>64.900000000000006</v>
      </c>
      <c r="R2154">
        <v>60</v>
      </c>
      <c r="S2154">
        <v>85.600000000000009</v>
      </c>
      <c r="T2154">
        <v>30</v>
      </c>
      <c r="U2154">
        <v>11</v>
      </c>
      <c r="V2154">
        <v>1600</v>
      </c>
      <c r="X2154" t="s">
        <v>1190</v>
      </c>
      <c r="Y2154" t="s">
        <v>96</v>
      </c>
      <c r="Z2154" t="s">
        <v>73</v>
      </c>
      <c r="AA2154" t="s">
        <v>97</v>
      </c>
      <c r="AB2154" t="s">
        <v>63</v>
      </c>
      <c r="AC2154" t="s">
        <v>63</v>
      </c>
      <c r="AD2154" t="s">
        <v>63</v>
      </c>
      <c r="AE2154" t="s">
        <v>76</v>
      </c>
      <c r="AG2154">
        <v>1928</v>
      </c>
      <c r="AH2154">
        <v>15.9</v>
      </c>
      <c r="AI2154">
        <v>38.755119999999998</v>
      </c>
      <c r="AJ2154">
        <v>-97.938199999999995</v>
      </c>
      <c r="AL2154">
        <v>3</v>
      </c>
      <c r="AM2154" t="s">
        <v>63</v>
      </c>
      <c r="AN2154" t="s">
        <v>1191</v>
      </c>
      <c r="AO2154" t="s">
        <v>184</v>
      </c>
      <c r="AP2154" t="s">
        <v>147</v>
      </c>
      <c r="AQ2154" t="s">
        <v>358</v>
      </c>
      <c r="AR2154" t="s">
        <v>207</v>
      </c>
      <c r="AS2154" t="s">
        <v>83</v>
      </c>
      <c r="AT2154" s="5">
        <v>36192</v>
      </c>
      <c r="AU2154" t="s">
        <v>129</v>
      </c>
      <c r="AV2154" t="s">
        <v>149</v>
      </c>
      <c r="AW2154" t="s">
        <v>150</v>
      </c>
    </row>
    <row r="2155" spans="1:49" x14ac:dyDescent="0.25">
      <c r="A2155">
        <v>3743</v>
      </c>
      <c r="B2155" t="s">
        <v>2795</v>
      </c>
      <c r="C2155">
        <v>1</v>
      </c>
      <c r="D2155" t="s">
        <v>86</v>
      </c>
      <c r="E2155" t="s">
        <v>1186</v>
      </c>
      <c r="F2155" t="s">
        <v>177</v>
      </c>
      <c r="G2155">
        <v>15.950000000000001</v>
      </c>
      <c r="H2155" t="s">
        <v>138</v>
      </c>
      <c r="I2155" t="s">
        <v>63</v>
      </c>
      <c r="J2155" t="s">
        <v>319</v>
      </c>
      <c r="K2155" t="s">
        <v>2796</v>
      </c>
      <c r="L2155" t="s">
        <v>1188</v>
      </c>
      <c r="M2155" t="s">
        <v>1189</v>
      </c>
      <c r="N2155">
        <v>20.898950131233597</v>
      </c>
      <c r="P2155">
        <v>28</v>
      </c>
      <c r="Q2155">
        <v>68.3</v>
      </c>
      <c r="R2155">
        <v>70</v>
      </c>
      <c r="S2155">
        <v>85.2</v>
      </c>
      <c r="T2155">
        <v>30</v>
      </c>
      <c r="U2155">
        <v>11</v>
      </c>
      <c r="V2155">
        <v>1600</v>
      </c>
      <c r="X2155" t="s">
        <v>1190</v>
      </c>
      <c r="Y2155" t="s">
        <v>96</v>
      </c>
      <c r="Z2155" t="s">
        <v>73</v>
      </c>
      <c r="AA2155" t="s">
        <v>97</v>
      </c>
      <c r="AB2155" t="s">
        <v>63</v>
      </c>
      <c r="AC2155" t="s">
        <v>63</v>
      </c>
      <c r="AD2155" t="s">
        <v>63</v>
      </c>
      <c r="AE2155" t="s">
        <v>76</v>
      </c>
      <c r="AG2155">
        <v>1931</v>
      </c>
      <c r="AH2155">
        <v>16.03</v>
      </c>
      <c r="AI2155">
        <v>38.75508</v>
      </c>
      <c r="AJ2155">
        <v>-97.936260000000004</v>
      </c>
      <c r="AL2155">
        <v>2</v>
      </c>
      <c r="AM2155" t="s">
        <v>63</v>
      </c>
      <c r="AN2155" t="s">
        <v>2797</v>
      </c>
      <c r="AO2155" t="s">
        <v>184</v>
      </c>
      <c r="AP2155" t="s">
        <v>147</v>
      </c>
      <c r="AQ2155" t="s">
        <v>185</v>
      </c>
      <c r="AR2155" t="s">
        <v>317</v>
      </c>
      <c r="AS2155" t="s">
        <v>83</v>
      </c>
      <c r="AT2155" s="5">
        <v>36192</v>
      </c>
      <c r="AU2155" t="s">
        <v>129</v>
      </c>
      <c r="AV2155" t="s">
        <v>149</v>
      </c>
      <c r="AW2155" t="s">
        <v>150</v>
      </c>
    </row>
    <row r="2156" spans="1:49" x14ac:dyDescent="0.25">
      <c r="A2156">
        <v>1436</v>
      </c>
      <c r="B2156" t="s">
        <v>1599</v>
      </c>
      <c r="C2156">
        <v>1</v>
      </c>
      <c r="D2156" t="s">
        <v>86</v>
      </c>
      <c r="E2156" t="s">
        <v>1600</v>
      </c>
      <c r="F2156" t="s">
        <v>177</v>
      </c>
      <c r="G2156">
        <v>1.4000000000000001</v>
      </c>
      <c r="H2156" t="s">
        <v>109</v>
      </c>
      <c r="I2156" t="s">
        <v>63</v>
      </c>
      <c r="J2156" t="s">
        <v>319</v>
      </c>
      <c r="K2156" t="s">
        <v>1601</v>
      </c>
      <c r="L2156" t="s">
        <v>618</v>
      </c>
      <c r="M2156" t="s">
        <v>1602</v>
      </c>
      <c r="N2156">
        <v>155.51181102362204</v>
      </c>
      <c r="P2156">
        <v>36</v>
      </c>
      <c r="Q2156">
        <v>95.7</v>
      </c>
      <c r="R2156">
        <v>85</v>
      </c>
      <c r="S2156">
        <v>88.600000000000009</v>
      </c>
      <c r="T2156">
        <v>34</v>
      </c>
      <c r="U2156">
        <v>12</v>
      </c>
      <c r="V2156">
        <v>495</v>
      </c>
      <c r="X2156" t="s">
        <v>1603</v>
      </c>
      <c r="Y2156" t="s">
        <v>126</v>
      </c>
      <c r="Z2156" t="s">
        <v>324</v>
      </c>
      <c r="AA2156" t="s">
        <v>97</v>
      </c>
      <c r="AB2156" t="s">
        <v>75</v>
      </c>
      <c r="AC2156" t="s">
        <v>98</v>
      </c>
      <c r="AD2156" t="s">
        <v>98</v>
      </c>
      <c r="AE2156" t="s">
        <v>63</v>
      </c>
      <c r="AG2156">
        <v>1962</v>
      </c>
      <c r="AH2156">
        <v>1.4000000000000001</v>
      </c>
      <c r="AI2156">
        <v>38.585999999999999</v>
      </c>
      <c r="AJ2156">
        <v>-97.961590000000001</v>
      </c>
      <c r="AL2156">
        <v>3</v>
      </c>
      <c r="AM2156" t="s">
        <v>63</v>
      </c>
      <c r="AN2156" t="s">
        <v>1604</v>
      </c>
      <c r="AO2156" t="s">
        <v>76</v>
      </c>
      <c r="AP2156" t="s">
        <v>170</v>
      </c>
      <c r="AQ2156" t="s">
        <v>317</v>
      </c>
      <c r="AR2156" t="s">
        <v>1031</v>
      </c>
      <c r="AS2156" t="s">
        <v>83</v>
      </c>
      <c r="AT2156" s="5">
        <v>35400</v>
      </c>
      <c r="AU2156" t="s">
        <v>76</v>
      </c>
      <c r="AV2156" t="s">
        <v>187</v>
      </c>
      <c r="AW2156" t="s">
        <v>188</v>
      </c>
    </row>
    <row r="2157" spans="1:49" x14ac:dyDescent="0.25">
      <c r="A2157">
        <v>1583</v>
      </c>
      <c r="B2157" t="s">
        <v>22007</v>
      </c>
      <c r="C2157">
        <v>1</v>
      </c>
      <c r="D2157" t="s">
        <v>86</v>
      </c>
      <c r="E2157" t="s">
        <v>1600</v>
      </c>
      <c r="F2157" t="s">
        <v>177</v>
      </c>
      <c r="G2157">
        <v>12.83</v>
      </c>
      <c r="H2157" t="s">
        <v>223</v>
      </c>
      <c r="I2157" t="s">
        <v>63</v>
      </c>
      <c r="J2157" t="s">
        <v>319</v>
      </c>
      <c r="K2157" t="s">
        <v>22008</v>
      </c>
      <c r="L2157" t="s">
        <v>22009</v>
      </c>
      <c r="M2157" t="s">
        <v>1602</v>
      </c>
      <c r="N2157">
        <v>290.58398950131232</v>
      </c>
      <c r="P2157">
        <v>28</v>
      </c>
      <c r="Q2157">
        <v>82.7</v>
      </c>
      <c r="R2157">
        <v>75</v>
      </c>
      <c r="S2157">
        <v>77.600000000000009</v>
      </c>
      <c r="T2157">
        <v>34</v>
      </c>
      <c r="U2157">
        <v>12</v>
      </c>
      <c r="V2157">
        <v>405</v>
      </c>
      <c r="AB2157" t="s">
        <v>76</v>
      </c>
      <c r="AC2157" t="s">
        <v>76</v>
      </c>
      <c r="AD2157" t="s">
        <v>98</v>
      </c>
      <c r="AE2157" t="s">
        <v>63</v>
      </c>
      <c r="AG2157">
        <v>1963</v>
      </c>
      <c r="AH2157">
        <v>12.83</v>
      </c>
      <c r="AI2157">
        <v>38.747059999999998</v>
      </c>
      <c r="AJ2157">
        <v>-97.979590000000002</v>
      </c>
      <c r="AL2157">
        <v>4</v>
      </c>
      <c r="AM2157" t="s">
        <v>63</v>
      </c>
      <c r="AN2157" t="s">
        <v>22010</v>
      </c>
      <c r="AO2157" t="s">
        <v>76</v>
      </c>
      <c r="AP2157" t="s">
        <v>170</v>
      </c>
      <c r="AQ2157" t="s">
        <v>82</v>
      </c>
      <c r="AR2157" t="s">
        <v>569</v>
      </c>
      <c r="AS2157" t="s">
        <v>83</v>
      </c>
      <c r="AT2157" s="5">
        <v>36130</v>
      </c>
      <c r="AU2157" t="s">
        <v>76</v>
      </c>
      <c r="AV2157" t="s">
        <v>187</v>
      </c>
      <c r="AW2157" t="s">
        <v>188</v>
      </c>
    </row>
    <row r="2158" spans="1:49" x14ac:dyDescent="0.25">
      <c r="A2158">
        <v>1400</v>
      </c>
      <c r="B2158" t="s">
        <v>13370</v>
      </c>
      <c r="C2158">
        <v>1</v>
      </c>
      <c r="D2158" t="s">
        <v>86</v>
      </c>
      <c r="E2158" t="s">
        <v>6605</v>
      </c>
      <c r="F2158" t="s">
        <v>177</v>
      </c>
      <c r="G2158">
        <v>0.5</v>
      </c>
      <c r="H2158" t="s">
        <v>489</v>
      </c>
      <c r="I2158" t="s">
        <v>63</v>
      </c>
      <c r="J2158" t="s">
        <v>319</v>
      </c>
      <c r="K2158" t="s">
        <v>13371</v>
      </c>
      <c r="L2158" t="s">
        <v>8140</v>
      </c>
      <c r="M2158" t="s">
        <v>7180</v>
      </c>
      <c r="N2158">
        <v>37.5</v>
      </c>
      <c r="P2158">
        <v>44</v>
      </c>
      <c r="Q2158">
        <v>82.5</v>
      </c>
      <c r="R2158">
        <v>85</v>
      </c>
      <c r="S2158">
        <v>90.600000000000009</v>
      </c>
      <c r="T2158">
        <v>40</v>
      </c>
      <c r="U2158">
        <v>17</v>
      </c>
      <c r="V2158">
        <v>645</v>
      </c>
      <c r="AB2158" t="s">
        <v>63</v>
      </c>
      <c r="AC2158" t="s">
        <v>63</v>
      </c>
      <c r="AD2158" t="s">
        <v>63</v>
      </c>
      <c r="AE2158" t="s">
        <v>76</v>
      </c>
      <c r="AG2158">
        <v>1962</v>
      </c>
      <c r="AH2158">
        <v>0.5</v>
      </c>
      <c r="AI2158">
        <v>38.830869999999997</v>
      </c>
      <c r="AJ2158">
        <v>-98.467650000000006</v>
      </c>
      <c r="AL2158">
        <v>3</v>
      </c>
      <c r="AM2158" t="s">
        <v>63</v>
      </c>
      <c r="AN2158" t="s">
        <v>13372</v>
      </c>
      <c r="AO2158" t="s">
        <v>79</v>
      </c>
      <c r="AP2158" t="s">
        <v>116</v>
      </c>
      <c r="AQ2158" t="s">
        <v>207</v>
      </c>
      <c r="AR2158" t="s">
        <v>424</v>
      </c>
      <c r="AS2158" t="s">
        <v>83</v>
      </c>
      <c r="AT2158" s="5">
        <v>39819</v>
      </c>
      <c r="AU2158" t="s">
        <v>129</v>
      </c>
      <c r="AV2158" t="s">
        <v>149</v>
      </c>
      <c r="AW2158" t="s">
        <v>150</v>
      </c>
    </row>
    <row r="2159" spans="1:49" x14ac:dyDescent="0.25">
      <c r="A2159">
        <v>1553</v>
      </c>
      <c r="B2159" t="s">
        <v>11903</v>
      </c>
      <c r="C2159">
        <v>1</v>
      </c>
      <c r="D2159" t="s">
        <v>86</v>
      </c>
      <c r="E2159" t="s">
        <v>6605</v>
      </c>
      <c r="F2159" t="s">
        <v>177</v>
      </c>
      <c r="G2159">
        <v>1.75</v>
      </c>
      <c r="H2159" t="s">
        <v>223</v>
      </c>
      <c r="I2159" t="s">
        <v>63</v>
      </c>
      <c r="J2159" t="s">
        <v>319</v>
      </c>
      <c r="K2159" t="s">
        <v>11904</v>
      </c>
      <c r="L2159" t="s">
        <v>5804</v>
      </c>
      <c r="M2159" t="s">
        <v>11905</v>
      </c>
      <c r="N2159">
        <v>240.48556430446195</v>
      </c>
      <c r="P2159">
        <v>28</v>
      </c>
      <c r="Q2159">
        <v>83.5</v>
      </c>
      <c r="R2159">
        <v>85</v>
      </c>
      <c r="S2159">
        <v>95.5</v>
      </c>
      <c r="T2159">
        <v>0</v>
      </c>
      <c r="U2159">
        <v>14</v>
      </c>
      <c r="V2159">
        <v>860</v>
      </c>
      <c r="AB2159" t="s">
        <v>129</v>
      </c>
      <c r="AC2159" t="s">
        <v>75</v>
      </c>
      <c r="AD2159" t="s">
        <v>98</v>
      </c>
      <c r="AE2159" t="s">
        <v>63</v>
      </c>
      <c r="AG2159">
        <v>1962</v>
      </c>
      <c r="AH2159">
        <v>0.94000000000000006</v>
      </c>
      <c r="AI2159">
        <v>38.8489</v>
      </c>
      <c r="AJ2159">
        <v>-98.467590000000001</v>
      </c>
      <c r="AL2159">
        <v>4</v>
      </c>
      <c r="AM2159" t="s">
        <v>63</v>
      </c>
      <c r="AN2159" t="s">
        <v>11906</v>
      </c>
      <c r="AO2159" t="s">
        <v>79</v>
      </c>
      <c r="AP2159" t="s">
        <v>116</v>
      </c>
      <c r="AQ2159" t="s">
        <v>246</v>
      </c>
      <c r="AR2159" t="s">
        <v>1304</v>
      </c>
      <c r="AS2159" t="s">
        <v>83</v>
      </c>
      <c r="AT2159" s="5">
        <v>34669</v>
      </c>
      <c r="AU2159" t="s">
        <v>63</v>
      </c>
      <c r="AV2159" t="s">
        <v>274</v>
      </c>
      <c r="AW2159" t="s">
        <v>275</v>
      </c>
    </row>
    <row r="2160" spans="1:49" x14ac:dyDescent="0.25">
      <c r="A2160">
        <v>756</v>
      </c>
      <c r="B2160" t="s">
        <v>22201</v>
      </c>
      <c r="C2160">
        <v>1</v>
      </c>
      <c r="D2160" t="s">
        <v>86</v>
      </c>
      <c r="E2160" t="s">
        <v>121</v>
      </c>
      <c r="F2160" t="s">
        <v>177</v>
      </c>
      <c r="G2160">
        <v>159.22999999999999</v>
      </c>
      <c r="H2160" t="s">
        <v>489</v>
      </c>
      <c r="I2160" t="s">
        <v>63</v>
      </c>
      <c r="J2160" t="s">
        <v>319</v>
      </c>
      <c r="K2160" t="s">
        <v>22202</v>
      </c>
      <c r="L2160" t="s">
        <v>2936</v>
      </c>
      <c r="M2160" t="s">
        <v>585</v>
      </c>
      <c r="N2160">
        <v>50.196850393700785</v>
      </c>
      <c r="P2160">
        <v>44</v>
      </c>
      <c r="Q2160">
        <v>95.4</v>
      </c>
      <c r="R2160">
        <v>85</v>
      </c>
      <c r="S2160">
        <v>95.600000000000009</v>
      </c>
      <c r="T2160">
        <v>18</v>
      </c>
      <c r="U2160">
        <v>12</v>
      </c>
      <c r="V2160">
        <v>1160</v>
      </c>
      <c r="AB2160" t="s">
        <v>63</v>
      </c>
      <c r="AC2160" t="s">
        <v>63</v>
      </c>
      <c r="AD2160" t="s">
        <v>63</v>
      </c>
      <c r="AE2160" t="s">
        <v>98</v>
      </c>
      <c r="AG2160">
        <v>1978</v>
      </c>
      <c r="AH2160">
        <v>17.84</v>
      </c>
      <c r="AI2160">
        <v>38.76643</v>
      </c>
      <c r="AJ2160">
        <v>-98.224980000000002</v>
      </c>
      <c r="AL2160">
        <v>4</v>
      </c>
      <c r="AM2160" t="s">
        <v>63</v>
      </c>
      <c r="AN2160" t="s">
        <v>22203</v>
      </c>
      <c r="AO2160" t="s">
        <v>79</v>
      </c>
      <c r="AP2160" t="s">
        <v>116</v>
      </c>
      <c r="AQ2160" t="s">
        <v>285</v>
      </c>
      <c r="AR2160" t="s">
        <v>132</v>
      </c>
      <c r="AS2160" t="s">
        <v>83</v>
      </c>
      <c r="AT2160" s="5">
        <v>39819</v>
      </c>
      <c r="AU2160" t="s">
        <v>129</v>
      </c>
      <c r="AV2160" t="s">
        <v>149</v>
      </c>
      <c r="AW2160" t="s">
        <v>701</v>
      </c>
    </row>
    <row r="2161" spans="1:49" x14ac:dyDescent="0.25">
      <c r="A2161">
        <v>70</v>
      </c>
      <c r="B2161" t="s">
        <v>26178</v>
      </c>
      <c r="C2161">
        <v>1</v>
      </c>
      <c r="D2161" t="s">
        <v>86</v>
      </c>
      <c r="E2161" t="s">
        <v>1186</v>
      </c>
      <c r="F2161" t="s">
        <v>177</v>
      </c>
      <c r="G2161">
        <v>0.89</v>
      </c>
      <c r="H2161" t="s">
        <v>90</v>
      </c>
      <c r="I2161" t="s">
        <v>63</v>
      </c>
      <c r="J2161" t="s">
        <v>319</v>
      </c>
      <c r="K2161" t="s">
        <v>26179</v>
      </c>
      <c r="L2161" t="s">
        <v>10768</v>
      </c>
      <c r="M2161" t="s">
        <v>1189</v>
      </c>
      <c r="N2161">
        <v>162.5</v>
      </c>
      <c r="P2161">
        <v>40</v>
      </c>
      <c r="Q2161">
        <v>97</v>
      </c>
      <c r="R2161">
        <v>90</v>
      </c>
      <c r="S2161">
        <v>99.5</v>
      </c>
      <c r="T2161">
        <v>0</v>
      </c>
      <c r="U2161">
        <v>14</v>
      </c>
      <c r="V2161">
        <v>1530</v>
      </c>
      <c r="AB2161" t="s">
        <v>129</v>
      </c>
      <c r="AC2161" t="s">
        <v>98</v>
      </c>
      <c r="AD2161" t="s">
        <v>129</v>
      </c>
      <c r="AE2161" t="s">
        <v>63</v>
      </c>
      <c r="AG2161">
        <v>1981</v>
      </c>
      <c r="AH2161">
        <v>0.89</v>
      </c>
      <c r="AI2161">
        <v>38.740029999999997</v>
      </c>
      <c r="AJ2161">
        <v>-98.208600000000004</v>
      </c>
      <c r="AL2161">
        <v>3</v>
      </c>
      <c r="AM2161" t="s">
        <v>63</v>
      </c>
      <c r="AN2161" t="s">
        <v>26180</v>
      </c>
      <c r="AO2161" t="s">
        <v>79</v>
      </c>
      <c r="AP2161" t="s">
        <v>170</v>
      </c>
      <c r="AQ2161" t="s">
        <v>82</v>
      </c>
      <c r="AR2161" t="s">
        <v>265</v>
      </c>
      <c r="AS2161" t="s">
        <v>83</v>
      </c>
      <c r="AT2161" s="5">
        <v>35827</v>
      </c>
      <c r="AU2161" t="s">
        <v>76</v>
      </c>
      <c r="AV2161" t="s">
        <v>187</v>
      </c>
      <c r="AW2161" t="s">
        <v>174</v>
      </c>
    </row>
    <row r="2162" spans="1:49" x14ac:dyDescent="0.25">
      <c r="A2162">
        <v>1614</v>
      </c>
      <c r="B2162" t="s">
        <v>5164</v>
      </c>
      <c r="C2162">
        <v>1</v>
      </c>
      <c r="D2162" t="s">
        <v>86</v>
      </c>
      <c r="E2162" t="s">
        <v>121</v>
      </c>
      <c r="F2162" t="s">
        <v>177</v>
      </c>
      <c r="G2162">
        <v>156.30000000000001</v>
      </c>
      <c r="H2162" t="s">
        <v>208</v>
      </c>
      <c r="I2162" t="s">
        <v>63</v>
      </c>
      <c r="J2162" t="s">
        <v>319</v>
      </c>
      <c r="K2162" t="s">
        <v>5165</v>
      </c>
      <c r="L2162" t="s">
        <v>713</v>
      </c>
      <c r="M2162" t="s">
        <v>585</v>
      </c>
      <c r="N2162">
        <v>377.49343832020998</v>
      </c>
      <c r="P2162">
        <v>40</v>
      </c>
      <c r="Q2162">
        <v>92.600000000000009</v>
      </c>
      <c r="R2162">
        <v>90</v>
      </c>
      <c r="S2162">
        <v>92.4</v>
      </c>
      <c r="T2162">
        <v>10</v>
      </c>
      <c r="U2162">
        <v>12</v>
      </c>
      <c r="V2162">
        <v>1410</v>
      </c>
      <c r="AB2162" t="s">
        <v>98</v>
      </c>
      <c r="AC2162" t="s">
        <v>98</v>
      </c>
      <c r="AD2162" t="s">
        <v>98</v>
      </c>
      <c r="AE2162" t="s">
        <v>63</v>
      </c>
      <c r="AG2162">
        <v>1982</v>
      </c>
      <c r="AH2162">
        <v>14.91</v>
      </c>
      <c r="AI2162">
        <v>38.726709999999997</v>
      </c>
      <c r="AJ2162">
        <v>-98.233779999999996</v>
      </c>
      <c r="AL2162">
        <v>4</v>
      </c>
      <c r="AM2162" t="s">
        <v>63</v>
      </c>
      <c r="AN2162" t="s">
        <v>5166</v>
      </c>
      <c r="AO2162" t="s">
        <v>79</v>
      </c>
      <c r="AP2162" t="s">
        <v>170</v>
      </c>
      <c r="AQ2162" t="s">
        <v>101</v>
      </c>
      <c r="AR2162" t="s">
        <v>102</v>
      </c>
      <c r="AS2162" t="s">
        <v>83</v>
      </c>
      <c r="AT2162" s="5">
        <v>41575</v>
      </c>
      <c r="AU2162" t="s">
        <v>76</v>
      </c>
      <c r="AV2162" t="s">
        <v>134</v>
      </c>
      <c r="AW2162" t="s">
        <v>150</v>
      </c>
    </row>
    <row r="2163" spans="1:49" x14ac:dyDescent="0.25">
      <c r="A2163">
        <v>89</v>
      </c>
      <c r="B2163" t="s">
        <v>11599</v>
      </c>
      <c r="C2163">
        <v>1</v>
      </c>
      <c r="D2163" t="s">
        <v>86</v>
      </c>
      <c r="E2163" t="s">
        <v>3665</v>
      </c>
      <c r="F2163" t="s">
        <v>177</v>
      </c>
      <c r="G2163">
        <v>158.41</v>
      </c>
      <c r="H2163" t="s">
        <v>489</v>
      </c>
      <c r="I2163" t="s">
        <v>63</v>
      </c>
      <c r="J2163" t="s">
        <v>319</v>
      </c>
      <c r="K2163" t="s">
        <v>11600</v>
      </c>
      <c r="L2163" t="s">
        <v>1565</v>
      </c>
      <c r="M2163" t="s">
        <v>5556</v>
      </c>
      <c r="N2163">
        <v>33.300524934383205</v>
      </c>
      <c r="P2163">
        <v>44.0000017171145</v>
      </c>
      <c r="Q2163">
        <v>96.7</v>
      </c>
      <c r="R2163">
        <v>85</v>
      </c>
      <c r="S2163">
        <v>98.3</v>
      </c>
      <c r="T2163">
        <v>17</v>
      </c>
      <c r="U2163">
        <v>22</v>
      </c>
      <c r="V2163">
        <v>2620</v>
      </c>
      <c r="AB2163" t="s">
        <v>63</v>
      </c>
      <c r="AC2163" t="s">
        <v>63</v>
      </c>
      <c r="AD2163" t="s">
        <v>63</v>
      </c>
      <c r="AE2163" t="s">
        <v>75</v>
      </c>
      <c r="AG2163">
        <v>1996</v>
      </c>
      <c r="AH2163">
        <v>12.83</v>
      </c>
      <c r="AI2163">
        <v>38.665779999999998</v>
      </c>
      <c r="AJ2163">
        <v>-98.302109999999999</v>
      </c>
      <c r="AL2163">
        <v>3</v>
      </c>
      <c r="AM2163" t="s">
        <v>63</v>
      </c>
      <c r="AN2163" t="s">
        <v>11601</v>
      </c>
      <c r="AO2163" t="s">
        <v>79</v>
      </c>
      <c r="AP2163" t="s">
        <v>170</v>
      </c>
      <c r="AQ2163" t="s">
        <v>133</v>
      </c>
      <c r="AR2163" t="s">
        <v>133</v>
      </c>
      <c r="AS2163" t="s">
        <v>83</v>
      </c>
      <c r="AT2163" s="5">
        <v>39819</v>
      </c>
      <c r="AU2163" t="s">
        <v>129</v>
      </c>
      <c r="AV2163" t="s">
        <v>149</v>
      </c>
      <c r="AW2163" t="s">
        <v>1049</v>
      </c>
    </row>
    <row r="2164" spans="1:49" x14ac:dyDescent="0.25">
      <c r="A2164">
        <v>70</v>
      </c>
      <c r="B2164" t="s">
        <v>25862</v>
      </c>
      <c r="C2164">
        <v>1</v>
      </c>
      <c r="D2164" t="s">
        <v>86</v>
      </c>
      <c r="E2164" t="s">
        <v>3665</v>
      </c>
      <c r="F2164" t="s">
        <v>177</v>
      </c>
      <c r="G2164">
        <v>151.16</v>
      </c>
      <c r="H2164" t="s">
        <v>90</v>
      </c>
      <c r="I2164" t="s">
        <v>63</v>
      </c>
      <c r="J2164" t="s">
        <v>319</v>
      </c>
      <c r="K2164" t="s">
        <v>25863</v>
      </c>
      <c r="L2164" t="s">
        <v>3124</v>
      </c>
      <c r="M2164" t="s">
        <v>3668</v>
      </c>
      <c r="N2164">
        <v>133.69422572178479</v>
      </c>
      <c r="P2164">
        <v>43.963254593175854</v>
      </c>
      <c r="Q2164">
        <v>99.9</v>
      </c>
      <c r="R2164">
        <v>97</v>
      </c>
      <c r="S2164">
        <v>99.5</v>
      </c>
      <c r="T2164">
        <v>1</v>
      </c>
      <c r="U2164">
        <v>23</v>
      </c>
      <c r="V2164">
        <v>2510</v>
      </c>
      <c r="AB2164" t="s">
        <v>129</v>
      </c>
      <c r="AC2164" t="s">
        <v>129</v>
      </c>
      <c r="AD2164" t="s">
        <v>129</v>
      </c>
      <c r="AE2164" t="s">
        <v>63</v>
      </c>
      <c r="AG2164">
        <v>2002</v>
      </c>
      <c r="AH2164">
        <v>5.55</v>
      </c>
      <c r="AI2164">
        <v>38.597589999999997</v>
      </c>
      <c r="AJ2164">
        <v>-98.4054</v>
      </c>
      <c r="AL2164">
        <v>3</v>
      </c>
      <c r="AM2164" t="s">
        <v>63</v>
      </c>
      <c r="AN2164" t="s">
        <v>25864</v>
      </c>
      <c r="AO2164" t="s">
        <v>79</v>
      </c>
      <c r="AP2164" t="s">
        <v>786</v>
      </c>
      <c r="AQ2164" t="s">
        <v>132</v>
      </c>
      <c r="AR2164" t="s">
        <v>133</v>
      </c>
      <c r="AS2164" t="s">
        <v>83</v>
      </c>
      <c r="AT2164" s="5">
        <v>37257</v>
      </c>
      <c r="AU2164" t="s">
        <v>76</v>
      </c>
      <c r="AV2164" t="s">
        <v>134</v>
      </c>
      <c r="AW2164" t="s">
        <v>135</v>
      </c>
    </row>
    <row r="2165" spans="1:49" x14ac:dyDescent="0.25">
      <c r="A2165">
        <v>69</v>
      </c>
      <c r="B2165" t="s">
        <v>16277</v>
      </c>
      <c r="C2165">
        <v>1</v>
      </c>
      <c r="D2165" t="s">
        <v>86</v>
      </c>
      <c r="E2165" t="s">
        <v>3665</v>
      </c>
      <c r="F2165" t="s">
        <v>177</v>
      </c>
      <c r="G2165">
        <v>153.51</v>
      </c>
      <c r="H2165" t="s">
        <v>489</v>
      </c>
      <c r="I2165" t="s">
        <v>63</v>
      </c>
      <c r="J2165" t="s">
        <v>319</v>
      </c>
      <c r="K2165" t="s">
        <v>16278</v>
      </c>
      <c r="L2165" t="s">
        <v>16279</v>
      </c>
      <c r="M2165" t="s">
        <v>5556</v>
      </c>
      <c r="N2165">
        <v>31.364829396325458</v>
      </c>
      <c r="P2165">
        <v>43.963254593175854</v>
      </c>
      <c r="Q2165">
        <v>96.2</v>
      </c>
      <c r="R2165">
        <v>97</v>
      </c>
      <c r="S2165">
        <v>99.2</v>
      </c>
      <c r="T2165">
        <v>20</v>
      </c>
      <c r="U2165">
        <v>23</v>
      </c>
      <c r="V2165">
        <v>2510</v>
      </c>
      <c r="AB2165" t="s">
        <v>63</v>
      </c>
      <c r="AC2165" t="s">
        <v>63</v>
      </c>
      <c r="AD2165" t="s">
        <v>63</v>
      </c>
      <c r="AE2165" t="s">
        <v>129</v>
      </c>
      <c r="AG2165">
        <v>2008</v>
      </c>
      <c r="AH2165">
        <v>7.94</v>
      </c>
      <c r="AI2165">
        <v>38.619660000000003</v>
      </c>
      <c r="AJ2165">
        <v>-98.371219999999994</v>
      </c>
      <c r="AL2165">
        <v>3</v>
      </c>
      <c r="AM2165" t="s">
        <v>63</v>
      </c>
      <c r="AN2165" t="s">
        <v>16280</v>
      </c>
      <c r="AO2165" t="s">
        <v>79</v>
      </c>
      <c r="AP2165" t="s">
        <v>786</v>
      </c>
      <c r="AQ2165" t="s">
        <v>1161</v>
      </c>
      <c r="AR2165" t="s">
        <v>133</v>
      </c>
      <c r="AS2165" t="s">
        <v>83</v>
      </c>
      <c r="AT2165" s="5">
        <v>39821</v>
      </c>
      <c r="AU2165" t="s">
        <v>76</v>
      </c>
      <c r="AV2165" t="s">
        <v>149</v>
      </c>
      <c r="AW2165" t="s">
        <v>13123</v>
      </c>
    </row>
    <row r="2166" spans="1:49" x14ac:dyDescent="0.25">
      <c r="A2166">
        <v>60</v>
      </c>
      <c r="B2166" t="s">
        <v>22891</v>
      </c>
      <c r="C2166">
        <v>1</v>
      </c>
      <c r="D2166" t="s">
        <v>86</v>
      </c>
      <c r="E2166" t="s">
        <v>121</v>
      </c>
      <c r="F2166" t="s">
        <v>177</v>
      </c>
      <c r="G2166">
        <v>154.27000000000001</v>
      </c>
      <c r="H2166" t="s">
        <v>7469</v>
      </c>
      <c r="I2166" t="s">
        <v>63</v>
      </c>
      <c r="J2166" t="s">
        <v>319</v>
      </c>
      <c r="K2166" t="s">
        <v>22892</v>
      </c>
      <c r="L2166" t="s">
        <v>22893</v>
      </c>
      <c r="M2166" t="s">
        <v>585</v>
      </c>
      <c r="N2166">
        <v>164.63254593175853</v>
      </c>
      <c r="O2166">
        <v>0</v>
      </c>
      <c r="P2166">
        <v>36.089238845144358</v>
      </c>
      <c r="Q2166">
        <v>99.8</v>
      </c>
      <c r="R2166">
        <v>97</v>
      </c>
      <c r="S2166">
        <v>99.9</v>
      </c>
      <c r="T2166">
        <v>1</v>
      </c>
      <c r="U2166">
        <v>25</v>
      </c>
      <c r="V2166">
        <v>960</v>
      </c>
      <c r="AB2166" t="s">
        <v>98</v>
      </c>
      <c r="AC2166" t="s">
        <v>129</v>
      </c>
      <c r="AD2166" t="s">
        <v>129</v>
      </c>
      <c r="AE2166" t="s">
        <v>63</v>
      </c>
      <c r="AG2166">
        <v>2004</v>
      </c>
      <c r="AH2166">
        <v>12.88</v>
      </c>
      <c r="AI2166">
        <v>38.701210000000003</v>
      </c>
      <c r="AJ2166">
        <v>-98.217730000000003</v>
      </c>
      <c r="AL2166">
        <v>3</v>
      </c>
      <c r="AM2166" t="s">
        <v>63</v>
      </c>
      <c r="AN2166" t="s">
        <v>22894</v>
      </c>
      <c r="AO2166" t="s">
        <v>79</v>
      </c>
      <c r="AP2166" t="s">
        <v>131</v>
      </c>
      <c r="AQ2166" t="s">
        <v>207</v>
      </c>
      <c r="AR2166" t="s">
        <v>133</v>
      </c>
      <c r="AS2166" t="s">
        <v>83</v>
      </c>
      <c r="AT2166" s="5">
        <v>41575</v>
      </c>
      <c r="AU2166" t="s">
        <v>76</v>
      </c>
      <c r="AV2166" t="s">
        <v>134</v>
      </c>
      <c r="AW2166" t="s">
        <v>135</v>
      </c>
    </row>
    <row r="2167" spans="1:49" x14ac:dyDescent="0.25">
      <c r="A2167">
        <v>65</v>
      </c>
      <c r="B2167" t="s">
        <v>7133</v>
      </c>
      <c r="C2167">
        <v>1</v>
      </c>
      <c r="D2167" t="s">
        <v>86</v>
      </c>
      <c r="E2167" t="s">
        <v>3665</v>
      </c>
      <c r="F2167" t="s">
        <v>177</v>
      </c>
      <c r="G2167">
        <v>164.3</v>
      </c>
      <c r="H2167" t="s">
        <v>3187</v>
      </c>
      <c r="I2167" t="s">
        <v>63</v>
      </c>
      <c r="J2167" t="s">
        <v>319</v>
      </c>
      <c r="K2167" t="s">
        <v>7134</v>
      </c>
      <c r="L2167" t="s">
        <v>7135</v>
      </c>
      <c r="M2167" t="s">
        <v>3668</v>
      </c>
      <c r="N2167">
        <v>374.90157480314963</v>
      </c>
      <c r="O2167">
        <v>10</v>
      </c>
      <c r="P2167">
        <v>52.165354330708659</v>
      </c>
      <c r="Q2167">
        <v>98.8</v>
      </c>
      <c r="R2167">
        <v>97</v>
      </c>
      <c r="S2167">
        <v>100</v>
      </c>
      <c r="T2167">
        <v>1</v>
      </c>
      <c r="U2167">
        <v>19</v>
      </c>
      <c r="V2167">
        <v>3270</v>
      </c>
      <c r="AB2167" t="s">
        <v>98</v>
      </c>
      <c r="AC2167" t="s">
        <v>129</v>
      </c>
      <c r="AD2167" t="s">
        <v>129</v>
      </c>
      <c r="AE2167" t="s">
        <v>63</v>
      </c>
      <c r="AG2167">
        <v>2002</v>
      </c>
      <c r="AH2167">
        <v>18.72</v>
      </c>
      <c r="AI2167">
        <v>38.722839999999998</v>
      </c>
      <c r="AJ2167">
        <v>-98.22242</v>
      </c>
      <c r="AK2167" t="s">
        <v>77</v>
      </c>
      <c r="AL2167">
        <v>5</v>
      </c>
      <c r="AM2167" t="s">
        <v>63</v>
      </c>
      <c r="AN2167" t="s">
        <v>7136</v>
      </c>
      <c r="AO2167" t="s">
        <v>79</v>
      </c>
      <c r="AP2167" t="s">
        <v>786</v>
      </c>
      <c r="AQ2167" t="s">
        <v>347</v>
      </c>
      <c r="AR2167" t="s">
        <v>964</v>
      </c>
      <c r="AS2167" t="s">
        <v>83</v>
      </c>
      <c r="AT2167" s="5">
        <v>37257</v>
      </c>
      <c r="AU2167" t="s">
        <v>63</v>
      </c>
      <c r="AV2167" t="s">
        <v>187</v>
      </c>
      <c r="AW2167" t="s">
        <v>372</v>
      </c>
    </row>
    <row r="2168" spans="1:49" x14ac:dyDescent="0.25">
      <c r="A2168">
        <v>66</v>
      </c>
      <c r="B2168" t="s">
        <v>24958</v>
      </c>
      <c r="C2168">
        <v>1</v>
      </c>
      <c r="D2168" t="s">
        <v>86</v>
      </c>
      <c r="E2168" t="s">
        <v>1186</v>
      </c>
      <c r="F2168" t="s">
        <v>177</v>
      </c>
      <c r="G2168">
        <v>10.1</v>
      </c>
      <c r="H2168" t="s">
        <v>489</v>
      </c>
      <c r="I2168" t="s">
        <v>63</v>
      </c>
      <c r="J2168" t="s">
        <v>319</v>
      </c>
      <c r="K2168" t="s">
        <v>24959</v>
      </c>
      <c r="L2168" t="s">
        <v>24960</v>
      </c>
      <c r="M2168" t="s">
        <v>24961</v>
      </c>
      <c r="N2168">
        <v>37.532808398950131</v>
      </c>
      <c r="P2168">
        <v>40.026246719160106</v>
      </c>
      <c r="Q2168">
        <v>100</v>
      </c>
      <c r="R2168">
        <v>100</v>
      </c>
      <c r="S2168">
        <v>99.100000000000009</v>
      </c>
      <c r="T2168">
        <v>0</v>
      </c>
      <c r="U2168">
        <v>15</v>
      </c>
      <c r="V2168">
        <v>1200</v>
      </c>
      <c r="AB2168" t="s">
        <v>63</v>
      </c>
      <c r="AC2168" t="s">
        <v>63</v>
      </c>
      <c r="AD2168" t="s">
        <v>63</v>
      </c>
      <c r="AE2168" t="s">
        <v>129</v>
      </c>
      <c r="AG2168">
        <v>2006</v>
      </c>
      <c r="AH2168">
        <v>9.89</v>
      </c>
      <c r="AI2168">
        <v>38.740470000000002</v>
      </c>
      <c r="AJ2168">
        <v>-98.038520000000005</v>
      </c>
      <c r="AL2168">
        <v>3</v>
      </c>
      <c r="AM2168" t="s">
        <v>63</v>
      </c>
      <c r="AN2168" t="s">
        <v>24962</v>
      </c>
      <c r="AO2168" t="s">
        <v>184</v>
      </c>
      <c r="AP2168" t="s">
        <v>786</v>
      </c>
      <c r="AQ2168" t="s">
        <v>443</v>
      </c>
      <c r="AR2168" t="s">
        <v>787</v>
      </c>
      <c r="AS2168" t="s">
        <v>83</v>
      </c>
      <c r="AT2168" s="5">
        <v>39819</v>
      </c>
      <c r="AU2168" t="s">
        <v>76</v>
      </c>
      <c r="AV2168" t="s">
        <v>149</v>
      </c>
      <c r="AW2168" t="s">
        <v>135</v>
      </c>
    </row>
    <row r="2169" spans="1:49" x14ac:dyDescent="0.25">
      <c r="A2169">
        <v>0</v>
      </c>
      <c r="B2169" t="s">
        <v>23049</v>
      </c>
      <c r="C2169">
        <v>1</v>
      </c>
      <c r="D2169" t="s">
        <v>86</v>
      </c>
      <c r="E2169" t="s">
        <v>1186</v>
      </c>
      <c r="F2169" t="s">
        <v>177</v>
      </c>
      <c r="G2169">
        <v>1.62</v>
      </c>
      <c r="H2169" t="s">
        <v>489</v>
      </c>
      <c r="I2169" t="s">
        <v>63</v>
      </c>
      <c r="J2169" t="s">
        <v>319</v>
      </c>
      <c r="K2169" t="s">
        <v>1998</v>
      </c>
      <c r="L2169" t="s">
        <v>618</v>
      </c>
      <c r="M2169" t="s">
        <v>1189</v>
      </c>
      <c r="N2169">
        <v>25.328083989501312</v>
      </c>
      <c r="P2169">
        <v>39.993438320209975</v>
      </c>
      <c r="T2169">
        <v>6</v>
      </c>
      <c r="U2169">
        <v>14</v>
      </c>
      <c r="V2169">
        <v>1530</v>
      </c>
      <c r="AG2169">
        <v>1000</v>
      </c>
      <c r="AH2169">
        <v>1.62</v>
      </c>
      <c r="AI2169">
        <v>38.739939999999997</v>
      </c>
      <c r="AJ2169">
        <v>-98.194990000000004</v>
      </c>
      <c r="AL2169">
        <v>3</v>
      </c>
      <c r="AM2169" t="s">
        <v>63</v>
      </c>
      <c r="AN2169" t="s">
        <v>23049</v>
      </c>
      <c r="AO2169" t="s">
        <v>79</v>
      </c>
      <c r="AP2169" t="s">
        <v>131</v>
      </c>
      <c r="AQ2169" t="s">
        <v>133</v>
      </c>
      <c r="AR2169" t="s">
        <v>133</v>
      </c>
      <c r="AS2169" t="s">
        <v>131</v>
      </c>
      <c r="AT2169" s="5">
        <v>42158</v>
      </c>
      <c r="AU2169" t="s">
        <v>76</v>
      </c>
      <c r="AV2169" t="s">
        <v>134</v>
      </c>
      <c r="AW2169" t="s">
        <v>150</v>
      </c>
    </row>
    <row r="2170" spans="1:49" x14ac:dyDescent="0.25">
      <c r="A2170">
        <v>0</v>
      </c>
      <c r="B2170" t="s">
        <v>28076</v>
      </c>
      <c r="C2170">
        <v>1</v>
      </c>
      <c r="D2170" t="s">
        <v>86</v>
      </c>
      <c r="E2170" t="s">
        <v>121</v>
      </c>
      <c r="F2170" t="s">
        <v>177</v>
      </c>
      <c r="G2170">
        <v>141.9</v>
      </c>
      <c r="H2170" t="s">
        <v>138</v>
      </c>
      <c r="I2170" t="s">
        <v>63</v>
      </c>
      <c r="J2170" t="s">
        <v>319</v>
      </c>
      <c r="K2170" t="s">
        <v>28077</v>
      </c>
      <c r="L2170" t="s">
        <v>25857</v>
      </c>
      <c r="M2170" t="s">
        <v>2937</v>
      </c>
      <c r="N2170">
        <v>16.601049868766403</v>
      </c>
      <c r="P2170">
        <v>38</v>
      </c>
      <c r="R2170">
        <v>95</v>
      </c>
      <c r="T2170">
        <v>0</v>
      </c>
      <c r="U2170">
        <v>31</v>
      </c>
      <c r="V2170">
        <v>690</v>
      </c>
      <c r="AB2170" t="s">
        <v>63</v>
      </c>
      <c r="AC2170" t="s">
        <v>63</v>
      </c>
      <c r="AD2170" t="s">
        <v>63</v>
      </c>
      <c r="AE2170" t="s">
        <v>129</v>
      </c>
      <c r="AG2170">
        <v>1955</v>
      </c>
      <c r="AH2170">
        <v>0.53300000000000003</v>
      </c>
      <c r="AI2170">
        <v>38.529499999999999</v>
      </c>
      <c r="AJ2170">
        <v>-98.201674999999994</v>
      </c>
      <c r="AL2170">
        <v>2</v>
      </c>
      <c r="AM2170" t="s">
        <v>63</v>
      </c>
      <c r="AN2170" t="s">
        <v>28076</v>
      </c>
      <c r="AO2170" t="s">
        <v>79</v>
      </c>
      <c r="AP2170" t="s">
        <v>116</v>
      </c>
      <c r="AQ2170" t="s">
        <v>148</v>
      </c>
      <c r="AR2170" t="s">
        <v>148</v>
      </c>
      <c r="AS2170" t="s">
        <v>131</v>
      </c>
      <c r="AT2170" s="5"/>
      <c r="AV2170" t="s">
        <v>149</v>
      </c>
      <c r="AW2170" t="s">
        <v>150</v>
      </c>
    </row>
    <row r="2171" spans="1:49" x14ac:dyDescent="0.25">
      <c r="A2171">
        <v>0</v>
      </c>
      <c r="B2171" t="s">
        <v>25855</v>
      </c>
      <c r="C2171">
        <v>1</v>
      </c>
      <c r="D2171" t="s">
        <v>86</v>
      </c>
      <c r="E2171" t="s">
        <v>121</v>
      </c>
      <c r="F2171" t="s">
        <v>177</v>
      </c>
      <c r="G2171">
        <v>142.20000000000002</v>
      </c>
      <c r="H2171" t="s">
        <v>138</v>
      </c>
      <c r="I2171" t="s">
        <v>63</v>
      </c>
      <c r="J2171" t="s">
        <v>319</v>
      </c>
      <c r="K2171" t="s">
        <v>25856</v>
      </c>
      <c r="L2171" t="s">
        <v>25857</v>
      </c>
      <c r="M2171" t="s">
        <v>2937</v>
      </c>
      <c r="N2171">
        <v>18.700787401574804</v>
      </c>
      <c r="P2171">
        <v>32</v>
      </c>
      <c r="R2171">
        <v>90</v>
      </c>
      <c r="T2171">
        <v>0</v>
      </c>
      <c r="U2171">
        <v>31</v>
      </c>
      <c r="V2171">
        <v>690</v>
      </c>
      <c r="AB2171" t="s">
        <v>63</v>
      </c>
      <c r="AC2171" t="s">
        <v>63</v>
      </c>
      <c r="AD2171" t="s">
        <v>63</v>
      </c>
      <c r="AE2171" t="s">
        <v>98</v>
      </c>
      <c r="AG2171">
        <v>1955</v>
      </c>
      <c r="AH2171">
        <v>0.83300000000000007</v>
      </c>
      <c r="AI2171">
        <v>38.535490000000003</v>
      </c>
      <c r="AJ2171">
        <v>-98.201729999999998</v>
      </c>
      <c r="AL2171">
        <v>2</v>
      </c>
      <c r="AM2171" t="s">
        <v>63</v>
      </c>
      <c r="AN2171" t="s">
        <v>25855</v>
      </c>
      <c r="AO2171" t="s">
        <v>79</v>
      </c>
      <c r="AP2171" t="s">
        <v>116</v>
      </c>
      <c r="AQ2171" t="s">
        <v>148</v>
      </c>
      <c r="AR2171" t="s">
        <v>148</v>
      </c>
      <c r="AS2171" t="s">
        <v>131</v>
      </c>
      <c r="AT2171" s="5"/>
      <c r="AV2171" t="s">
        <v>149</v>
      </c>
      <c r="AW2171" t="s">
        <v>150</v>
      </c>
    </row>
    <row r="2172" spans="1:49" x14ac:dyDescent="0.25">
      <c r="A2172">
        <v>0</v>
      </c>
      <c r="B2172" t="s">
        <v>25983</v>
      </c>
      <c r="C2172">
        <v>1</v>
      </c>
      <c r="D2172" t="s">
        <v>86</v>
      </c>
      <c r="E2172" t="s">
        <v>121</v>
      </c>
      <c r="F2172" t="s">
        <v>177</v>
      </c>
      <c r="G2172">
        <v>142.32</v>
      </c>
      <c r="H2172" t="s">
        <v>138</v>
      </c>
      <c r="I2172" t="s">
        <v>63</v>
      </c>
      <c r="J2172" t="s">
        <v>319</v>
      </c>
      <c r="K2172" t="s">
        <v>25984</v>
      </c>
      <c r="L2172" t="s">
        <v>25857</v>
      </c>
      <c r="M2172" t="s">
        <v>13320</v>
      </c>
      <c r="N2172">
        <v>18.700787401574804</v>
      </c>
      <c r="P2172">
        <v>28</v>
      </c>
      <c r="R2172">
        <v>95</v>
      </c>
      <c r="T2172">
        <v>0</v>
      </c>
      <c r="U2172">
        <v>24</v>
      </c>
      <c r="V2172">
        <v>735</v>
      </c>
      <c r="AB2172" t="s">
        <v>63</v>
      </c>
      <c r="AC2172" t="s">
        <v>63</v>
      </c>
      <c r="AD2172" t="s">
        <v>63</v>
      </c>
      <c r="AE2172" t="s">
        <v>129</v>
      </c>
      <c r="AG2172">
        <v>1949</v>
      </c>
      <c r="AH2172">
        <v>0.95300000000000007</v>
      </c>
      <c r="AI2172">
        <v>38.536650000000002</v>
      </c>
      <c r="AJ2172">
        <v>-98.201356000000004</v>
      </c>
      <c r="AL2172">
        <v>2</v>
      </c>
      <c r="AM2172" t="s">
        <v>63</v>
      </c>
      <c r="AN2172" t="s">
        <v>25983</v>
      </c>
      <c r="AO2172" t="s">
        <v>79</v>
      </c>
      <c r="AP2172" t="s">
        <v>147</v>
      </c>
      <c r="AQ2172" t="s">
        <v>148</v>
      </c>
      <c r="AR2172" t="s">
        <v>148</v>
      </c>
      <c r="AS2172" t="s">
        <v>131</v>
      </c>
      <c r="AT2172" s="5"/>
      <c r="AV2172" t="s">
        <v>487</v>
      </c>
      <c r="AW2172" t="s">
        <v>150</v>
      </c>
    </row>
    <row r="2173" spans="1:49" x14ac:dyDescent="0.25">
      <c r="A2173">
        <v>0</v>
      </c>
      <c r="B2173" t="s">
        <v>8023</v>
      </c>
      <c r="C2173">
        <v>1</v>
      </c>
      <c r="D2173" t="s">
        <v>86</v>
      </c>
      <c r="E2173" t="s">
        <v>121</v>
      </c>
      <c r="F2173" t="s">
        <v>177</v>
      </c>
      <c r="G2173">
        <v>155.15</v>
      </c>
      <c r="H2173" t="s">
        <v>138</v>
      </c>
      <c r="I2173" t="s">
        <v>63</v>
      </c>
      <c r="J2173" t="s">
        <v>319</v>
      </c>
      <c r="K2173" t="s">
        <v>8024</v>
      </c>
      <c r="L2173" t="s">
        <v>4861</v>
      </c>
      <c r="M2173" t="s">
        <v>2937</v>
      </c>
      <c r="N2173">
        <v>10.597112860892388</v>
      </c>
      <c r="P2173">
        <v>32</v>
      </c>
      <c r="R2173">
        <v>97</v>
      </c>
      <c r="T2173">
        <v>0</v>
      </c>
      <c r="U2173">
        <v>25</v>
      </c>
      <c r="V2173">
        <v>950</v>
      </c>
      <c r="AB2173" t="s">
        <v>63</v>
      </c>
      <c r="AC2173" t="s">
        <v>63</v>
      </c>
      <c r="AD2173" t="s">
        <v>63</v>
      </c>
      <c r="AE2173" t="s">
        <v>129</v>
      </c>
      <c r="AG2173">
        <v>1955</v>
      </c>
      <c r="AH2173">
        <v>13.783000000000001</v>
      </c>
      <c r="AI2173">
        <v>38.710509999999999</v>
      </c>
      <c r="AJ2173">
        <v>-98.233149999999995</v>
      </c>
      <c r="AL2173">
        <v>2</v>
      </c>
      <c r="AM2173" t="s">
        <v>63</v>
      </c>
      <c r="AN2173" t="s">
        <v>8023</v>
      </c>
      <c r="AO2173" t="s">
        <v>79</v>
      </c>
      <c r="AP2173" t="s">
        <v>116</v>
      </c>
      <c r="AQ2173" t="s">
        <v>148</v>
      </c>
      <c r="AR2173" t="s">
        <v>148</v>
      </c>
      <c r="AS2173" t="s">
        <v>131</v>
      </c>
      <c r="AT2173" s="5"/>
      <c r="AV2173" t="s">
        <v>149</v>
      </c>
      <c r="AW2173" t="s">
        <v>150</v>
      </c>
    </row>
    <row r="2174" spans="1:49" x14ac:dyDescent="0.25">
      <c r="A2174">
        <v>0</v>
      </c>
      <c r="B2174" t="s">
        <v>4859</v>
      </c>
      <c r="C2174">
        <v>1</v>
      </c>
      <c r="D2174" t="s">
        <v>86</v>
      </c>
      <c r="E2174" t="s">
        <v>121</v>
      </c>
      <c r="F2174" t="s">
        <v>177</v>
      </c>
      <c r="G2174">
        <v>156.12</v>
      </c>
      <c r="H2174" t="s">
        <v>138</v>
      </c>
      <c r="I2174" t="s">
        <v>63</v>
      </c>
      <c r="J2174" t="s">
        <v>319</v>
      </c>
      <c r="K2174" t="s">
        <v>4860</v>
      </c>
      <c r="L2174" t="s">
        <v>4861</v>
      </c>
      <c r="M2174" t="s">
        <v>2937</v>
      </c>
      <c r="N2174">
        <v>10.597112860892388</v>
      </c>
      <c r="P2174">
        <v>32</v>
      </c>
      <c r="R2174">
        <v>90</v>
      </c>
      <c r="T2174">
        <v>0</v>
      </c>
      <c r="U2174">
        <v>12</v>
      </c>
      <c r="V2174">
        <v>1390</v>
      </c>
      <c r="AB2174" t="s">
        <v>63</v>
      </c>
      <c r="AC2174" t="s">
        <v>63</v>
      </c>
      <c r="AD2174" t="s">
        <v>63</v>
      </c>
      <c r="AE2174" t="s">
        <v>98</v>
      </c>
      <c r="AG2174">
        <v>1955</v>
      </c>
      <c r="AH2174">
        <v>14.753</v>
      </c>
      <c r="AI2174">
        <v>38.723998999999999</v>
      </c>
      <c r="AJ2174">
        <v>-98.234513000000007</v>
      </c>
      <c r="AL2174">
        <v>2</v>
      </c>
      <c r="AM2174" t="s">
        <v>63</v>
      </c>
      <c r="AN2174" t="s">
        <v>4859</v>
      </c>
      <c r="AO2174" t="s">
        <v>79</v>
      </c>
      <c r="AP2174" t="s">
        <v>116</v>
      </c>
      <c r="AQ2174" t="s">
        <v>148</v>
      </c>
      <c r="AR2174" t="s">
        <v>148</v>
      </c>
      <c r="AS2174" t="s">
        <v>131</v>
      </c>
      <c r="AT2174" s="5"/>
      <c r="AV2174" t="s">
        <v>149</v>
      </c>
      <c r="AW2174" t="s">
        <v>150</v>
      </c>
    </row>
    <row r="2175" spans="1:49" x14ac:dyDescent="0.25">
      <c r="A2175">
        <v>0</v>
      </c>
      <c r="B2175" t="s">
        <v>26731</v>
      </c>
      <c r="C2175">
        <v>1</v>
      </c>
      <c r="D2175" t="s">
        <v>86</v>
      </c>
      <c r="E2175" t="s">
        <v>121</v>
      </c>
      <c r="F2175" t="s">
        <v>177</v>
      </c>
      <c r="G2175">
        <v>157.30000000000001</v>
      </c>
      <c r="H2175" t="s">
        <v>489</v>
      </c>
      <c r="I2175" t="s">
        <v>63</v>
      </c>
      <c r="J2175" t="s">
        <v>319</v>
      </c>
      <c r="K2175" t="s">
        <v>26732</v>
      </c>
      <c r="L2175" t="s">
        <v>2936</v>
      </c>
      <c r="M2175" t="s">
        <v>2937</v>
      </c>
      <c r="N2175">
        <v>10.006561679790027</v>
      </c>
      <c r="P2175">
        <v>32</v>
      </c>
      <c r="R2175">
        <v>90</v>
      </c>
      <c r="T2175">
        <v>0</v>
      </c>
      <c r="U2175">
        <v>8</v>
      </c>
      <c r="V2175">
        <v>1840</v>
      </c>
      <c r="AB2175" t="s">
        <v>63</v>
      </c>
      <c r="AC2175" t="s">
        <v>63</v>
      </c>
      <c r="AD2175" t="s">
        <v>63</v>
      </c>
      <c r="AE2175" t="s">
        <v>98</v>
      </c>
      <c r="AG2175">
        <v>1955</v>
      </c>
      <c r="AH2175">
        <v>15.933000000000002</v>
      </c>
      <c r="AI2175">
        <v>38.738666000000002</v>
      </c>
      <c r="AJ2175">
        <v>-98.225160000000002</v>
      </c>
      <c r="AL2175">
        <v>1</v>
      </c>
      <c r="AM2175" t="s">
        <v>63</v>
      </c>
      <c r="AN2175" t="s">
        <v>26731</v>
      </c>
      <c r="AO2175" t="s">
        <v>79</v>
      </c>
      <c r="AP2175" t="s">
        <v>116</v>
      </c>
      <c r="AQ2175" t="s">
        <v>148</v>
      </c>
      <c r="AR2175" t="s">
        <v>148</v>
      </c>
      <c r="AS2175" t="s">
        <v>131</v>
      </c>
      <c r="AT2175" s="5"/>
      <c r="AV2175" t="s">
        <v>149</v>
      </c>
      <c r="AW2175" t="s">
        <v>150</v>
      </c>
    </row>
    <row r="2176" spans="1:49" x14ac:dyDescent="0.25">
      <c r="A2176">
        <v>0</v>
      </c>
      <c r="B2176" t="s">
        <v>2934</v>
      </c>
      <c r="C2176">
        <v>1</v>
      </c>
      <c r="D2176" t="s">
        <v>86</v>
      </c>
      <c r="E2176" t="s">
        <v>121</v>
      </c>
      <c r="F2176" t="s">
        <v>177</v>
      </c>
      <c r="G2176">
        <v>157.5</v>
      </c>
      <c r="H2176" t="s">
        <v>138</v>
      </c>
      <c r="I2176" t="s">
        <v>63</v>
      </c>
      <c r="J2176" t="s">
        <v>319</v>
      </c>
      <c r="K2176" t="s">
        <v>2935</v>
      </c>
      <c r="L2176" t="s">
        <v>2936</v>
      </c>
      <c r="M2176" t="s">
        <v>2937</v>
      </c>
      <c r="N2176">
        <v>14.698162729658792</v>
      </c>
      <c r="P2176">
        <v>32</v>
      </c>
      <c r="R2176">
        <v>97</v>
      </c>
      <c r="T2176">
        <v>0</v>
      </c>
      <c r="U2176">
        <v>13</v>
      </c>
      <c r="V2176">
        <v>1200</v>
      </c>
      <c r="AB2176" t="s">
        <v>63</v>
      </c>
      <c r="AC2176" t="s">
        <v>63</v>
      </c>
      <c r="AD2176" t="s">
        <v>63</v>
      </c>
      <c r="AE2176" t="s">
        <v>98</v>
      </c>
      <c r="AG2176">
        <v>1955</v>
      </c>
      <c r="AH2176">
        <v>16.132999999999999</v>
      </c>
      <c r="AI2176">
        <v>38.741036000000001</v>
      </c>
      <c r="AJ2176">
        <v>-98.225166000000002</v>
      </c>
      <c r="AL2176">
        <v>2</v>
      </c>
      <c r="AM2176" t="s">
        <v>63</v>
      </c>
      <c r="AN2176" t="s">
        <v>2934</v>
      </c>
      <c r="AO2176" t="s">
        <v>79</v>
      </c>
      <c r="AP2176" t="s">
        <v>116</v>
      </c>
      <c r="AQ2176" t="s">
        <v>148</v>
      </c>
      <c r="AR2176" t="s">
        <v>148</v>
      </c>
      <c r="AS2176" t="s">
        <v>131</v>
      </c>
      <c r="AT2176" s="5"/>
      <c r="AV2176" t="s">
        <v>149</v>
      </c>
      <c r="AW2176" t="s">
        <v>150</v>
      </c>
    </row>
    <row r="2177" spans="1:49" x14ac:dyDescent="0.25">
      <c r="A2177">
        <v>0</v>
      </c>
      <c r="B2177" t="s">
        <v>14339</v>
      </c>
      <c r="C2177">
        <v>1</v>
      </c>
      <c r="D2177" t="s">
        <v>86</v>
      </c>
      <c r="E2177" t="s">
        <v>64</v>
      </c>
      <c r="F2177" t="s">
        <v>65</v>
      </c>
      <c r="G2177">
        <v>206.12</v>
      </c>
      <c r="H2177" t="s">
        <v>138</v>
      </c>
      <c r="I2177" t="s">
        <v>63</v>
      </c>
      <c r="J2177" t="s">
        <v>319</v>
      </c>
      <c r="K2177" t="s">
        <v>14340</v>
      </c>
      <c r="L2177" t="s">
        <v>14341</v>
      </c>
      <c r="M2177" t="s">
        <v>613</v>
      </c>
      <c r="N2177">
        <v>12.106299212598426</v>
      </c>
      <c r="O2177">
        <v>30</v>
      </c>
      <c r="P2177">
        <v>91.998031496062993</v>
      </c>
      <c r="R2177">
        <v>90</v>
      </c>
      <c r="T2177">
        <v>0</v>
      </c>
      <c r="U2177">
        <v>34</v>
      </c>
      <c r="V2177">
        <v>10600</v>
      </c>
      <c r="AB2177" t="s">
        <v>63</v>
      </c>
      <c r="AC2177" t="s">
        <v>63</v>
      </c>
      <c r="AD2177" t="s">
        <v>63</v>
      </c>
      <c r="AE2177" t="s">
        <v>98</v>
      </c>
      <c r="AG2177">
        <v>1964</v>
      </c>
      <c r="AH2177">
        <v>1.109</v>
      </c>
      <c r="AI2177">
        <v>38.848930000000003</v>
      </c>
      <c r="AJ2177">
        <v>-98.464470000000006</v>
      </c>
      <c r="AK2177" t="s">
        <v>77</v>
      </c>
      <c r="AL2177">
        <v>2</v>
      </c>
      <c r="AM2177" t="s">
        <v>63</v>
      </c>
      <c r="AN2177" t="s">
        <v>14339</v>
      </c>
      <c r="AO2177" t="s">
        <v>79</v>
      </c>
      <c r="AP2177" t="s">
        <v>170</v>
      </c>
      <c r="AQ2177" t="s">
        <v>148</v>
      </c>
      <c r="AR2177" t="s">
        <v>148</v>
      </c>
      <c r="AS2177" t="s">
        <v>131</v>
      </c>
      <c r="AT2177" s="5"/>
      <c r="AV2177" t="s">
        <v>149</v>
      </c>
      <c r="AW2177" t="s">
        <v>150</v>
      </c>
    </row>
    <row r="2178" spans="1:49" x14ac:dyDescent="0.25">
      <c r="A2178">
        <v>0</v>
      </c>
      <c r="B2178" t="s">
        <v>20727</v>
      </c>
      <c r="C2178">
        <v>1</v>
      </c>
      <c r="D2178" t="s">
        <v>86</v>
      </c>
      <c r="E2178" t="s">
        <v>64</v>
      </c>
      <c r="F2178" t="s">
        <v>65</v>
      </c>
      <c r="G2178">
        <v>208.88</v>
      </c>
      <c r="H2178" t="s">
        <v>138</v>
      </c>
      <c r="I2178" t="s">
        <v>63</v>
      </c>
      <c r="J2178" t="s">
        <v>319</v>
      </c>
      <c r="K2178" t="s">
        <v>20728</v>
      </c>
      <c r="L2178" t="s">
        <v>1840</v>
      </c>
      <c r="M2178" t="s">
        <v>613</v>
      </c>
      <c r="N2178">
        <v>16.50262467191601</v>
      </c>
      <c r="P2178">
        <v>80</v>
      </c>
      <c r="R2178">
        <v>90</v>
      </c>
      <c r="T2178">
        <v>0</v>
      </c>
      <c r="U2178">
        <v>34</v>
      </c>
      <c r="V2178">
        <v>10600</v>
      </c>
      <c r="AB2178" t="s">
        <v>63</v>
      </c>
      <c r="AC2178" t="s">
        <v>63</v>
      </c>
      <c r="AD2178" t="s">
        <v>63</v>
      </c>
      <c r="AE2178" t="s">
        <v>98</v>
      </c>
      <c r="AG2178">
        <v>1964</v>
      </c>
      <c r="AH2178">
        <v>3.8690000000000002</v>
      </c>
      <c r="AI2178">
        <v>38.848950000000002</v>
      </c>
      <c r="AJ2178">
        <v>-98.413399999999996</v>
      </c>
      <c r="AL2178">
        <v>2</v>
      </c>
      <c r="AM2178" t="s">
        <v>63</v>
      </c>
      <c r="AN2178" t="s">
        <v>20727</v>
      </c>
      <c r="AO2178" t="s">
        <v>79</v>
      </c>
      <c r="AP2178" t="s">
        <v>116</v>
      </c>
      <c r="AQ2178" t="s">
        <v>148</v>
      </c>
      <c r="AR2178" t="s">
        <v>148</v>
      </c>
      <c r="AS2178" t="s">
        <v>131</v>
      </c>
      <c r="AT2178" s="5"/>
      <c r="AV2178" t="s">
        <v>149</v>
      </c>
      <c r="AW2178" t="s">
        <v>150</v>
      </c>
    </row>
    <row r="2179" spans="1:49" x14ac:dyDescent="0.25">
      <c r="A2179">
        <v>0</v>
      </c>
      <c r="B2179" t="s">
        <v>19949</v>
      </c>
      <c r="C2179">
        <v>1</v>
      </c>
      <c r="D2179" t="s">
        <v>86</v>
      </c>
      <c r="E2179" t="s">
        <v>64</v>
      </c>
      <c r="F2179" t="s">
        <v>65</v>
      </c>
      <c r="G2179">
        <v>214.23000000000002</v>
      </c>
      <c r="H2179" t="s">
        <v>489</v>
      </c>
      <c r="I2179" t="s">
        <v>63</v>
      </c>
      <c r="J2179" t="s">
        <v>319</v>
      </c>
      <c r="K2179" t="s">
        <v>19950</v>
      </c>
      <c r="L2179" t="s">
        <v>14877</v>
      </c>
      <c r="M2179" t="s">
        <v>613</v>
      </c>
      <c r="N2179">
        <v>16.010498687664043</v>
      </c>
      <c r="P2179">
        <v>80</v>
      </c>
      <c r="R2179">
        <v>85</v>
      </c>
      <c r="T2179">
        <v>0</v>
      </c>
      <c r="U2179">
        <v>34</v>
      </c>
      <c r="V2179">
        <v>10800</v>
      </c>
      <c r="AB2179" t="s">
        <v>63</v>
      </c>
      <c r="AC2179" t="s">
        <v>63</v>
      </c>
      <c r="AD2179" t="s">
        <v>63</v>
      </c>
      <c r="AE2179" t="s">
        <v>98</v>
      </c>
      <c r="AG2179">
        <v>1963</v>
      </c>
      <c r="AH2179">
        <v>9.2190000000000012</v>
      </c>
      <c r="AI2179">
        <v>38.849020000000003</v>
      </c>
      <c r="AJ2179">
        <v>-98.314250000000001</v>
      </c>
      <c r="AL2179">
        <v>1</v>
      </c>
      <c r="AM2179" t="s">
        <v>63</v>
      </c>
      <c r="AN2179" t="s">
        <v>19949</v>
      </c>
      <c r="AO2179" t="s">
        <v>79</v>
      </c>
      <c r="AP2179" t="s">
        <v>116</v>
      </c>
      <c r="AQ2179" t="s">
        <v>148</v>
      </c>
      <c r="AR2179" t="s">
        <v>148</v>
      </c>
      <c r="AS2179" t="s">
        <v>131</v>
      </c>
      <c r="AT2179" s="5"/>
      <c r="AV2179" t="s">
        <v>149</v>
      </c>
      <c r="AW2179" t="s">
        <v>150</v>
      </c>
    </row>
    <row r="2180" spans="1:49" x14ac:dyDescent="0.25">
      <c r="A2180">
        <v>0</v>
      </c>
      <c r="B2180" t="s">
        <v>25494</v>
      </c>
      <c r="C2180">
        <v>1</v>
      </c>
      <c r="D2180" t="s">
        <v>86</v>
      </c>
      <c r="E2180" t="s">
        <v>64</v>
      </c>
      <c r="F2180" t="s">
        <v>65</v>
      </c>
      <c r="G2180">
        <v>224.45000000000002</v>
      </c>
      <c r="H2180" t="s">
        <v>489</v>
      </c>
      <c r="I2180" t="s">
        <v>63</v>
      </c>
      <c r="J2180" t="s">
        <v>319</v>
      </c>
      <c r="K2180" t="s">
        <v>25495</v>
      </c>
      <c r="L2180" t="s">
        <v>25496</v>
      </c>
      <c r="M2180" t="s">
        <v>613</v>
      </c>
      <c r="N2180">
        <v>18.503937007874015</v>
      </c>
      <c r="O2180">
        <v>30</v>
      </c>
      <c r="P2180">
        <v>92</v>
      </c>
      <c r="R2180">
        <v>65</v>
      </c>
      <c r="T2180">
        <v>0</v>
      </c>
      <c r="U2180">
        <v>38</v>
      </c>
      <c r="V2180">
        <v>10200</v>
      </c>
      <c r="AB2180" t="s">
        <v>63</v>
      </c>
      <c r="AC2180" t="s">
        <v>63</v>
      </c>
      <c r="AD2180" t="s">
        <v>63</v>
      </c>
      <c r="AE2180" t="s">
        <v>75</v>
      </c>
      <c r="AG2180">
        <v>1964</v>
      </c>
      <c r="AH2180">
        <v>19.439</v>
      </c>
      <c r="AI2180">
        <v>38.856529999999999</v>
      </c>
      <c r="AJ2180">
        <v>-98.12724</v>
      </c>
      <c r="AK2180" t="s">
        <v>262</v>
      </c>
      <c r="AL2180">
        <v>1</v>
      </c>
      <c r="AM2180" t="s">
        <v>63</v>
      </c>
      <c r="AN2180" t="s">
        <v>25494</v>
      </c>
      <c r="AO2180" t="s">
        <v>79</v>
      </c>
      <c r="AP2180" t="s">
        <v>116</v>
      </c>
      <c r="AQ2180" t="s">
        <v>148</v>
      </c>
      <c r="AR2180" t="s">
        <v>148</v>
      </c>
      <c r="AS2180" t="s">
        <v>131</v>
      </c>
      <c r="AT2180" s="5"/>
      <c r="AV2180" t="s">
        <v>149</v>
      </c>
      <c r="AW2180" t="s">
        <v>150</v>
      </c>
    </row>
    <row r="2181" spans="1:49" x14ac:dyDescent="0.25">
      <c r="A2181">
        <v>0</v>
      </c>
      <c r="B2181" t="s">
        <v>26163</v>
      </c>
      <c r="C2181">
        <v>1</v>
      </c>
      <c r="D2181" t="s">
        <v>86</v>
      </c>
      <c r="E2181" t="s">
        <v>9075</v>
      </c>
      <c r="F2181" t="s">
        <v>177</v>
      </c>
      <c r="G2181">
        <v>1</v>
      </c>
      <c r="H2181" t="s">
        <v>459</v>
      </c>
      <c r="I2181" t="s">
        <v>63</v>
      </c>
      <c r="J2181" t="s">
        <v>319</v>
      </c>
      <c r="K2181" t="s">
        <v>26164</v>
      </c>
      <c r="L2181" t="s">
        <v>1052</v>
      </c>
      <c r="M2181" t="s">
        <v>26165</v>
      </c>
      <c r="N2181">
        <v>12.007874015748031</v>
      </c>
      <c r="P2181">
        <v>24</v>
      </c>
      <c r="R2181">
        <v>85</v>
      </c>
      <c r="T2181">
        <v>0</v>
      </c>
      <c r="U2181">
        <v>11</v>
      </c>
      <c r="V2181">
        <v>370</v>
      </c>
      <c r="AB2181" t="s">
        <v>98</v>
      </c>
      <c r="AC2181" t="s">
        <v>98</v>
      </c>
      <c r="AD2181" t="s">
        <v>75</v>
      </c>
      <c r="AE2181" t="s">
        <v>63</v>
      </c>
      <c r="AG2181">
        <v>1925</v>
      </c>
      <c r="AH2181">
        <v>1</v>
      </c>
      <c r="AI2181">
        <v>38.731310000000001</v>
      </c>
      <c r="AJ2181">
        <v>-98.150940000000006</v>
      </c>
      <c r="AL2181">
        <v>1</v>
      </c>
      <c r="AM2181" t="s">
        <v>63</v>
      </c>
      <c r="AN2181" t="s">
        <v>26163</v>
      </c>
      <c r="AO2181" t="s">
        <v>184</v>
      </c>
      <c r="AP2181" t="s">
        <v>147</v>
      </c>
      <c r="AQ2181" t="s">
        <v>148</v>
      </c>
      <c r="AR2181" t="s">
        <v>148</v>
      </c>
      <c r="AS2181" t="s">
        <v>131</v>
      </c>
      <c r="AT2181" s="5"/>
      <c r="AV2181" t="s">
        <v>149</v>
      </c>
      <c r="AW2181" t="s">
        <v>1333</v>
      </c>
    </row>
    <row r="2182" spans="1:49" x14ac:dyDescent="0.25">
      <c r="A2182">
        <v>0</v>
      </c>
      <c r="B2182" t="s">
        <v>17566</v>
      </c>
      <c r="C2182">
        <v>1</v>
      </c>
      <c r="D2182" t="s">
        <v>86</v>
      </c>
      <c r="E2182" t="s">
        <v>1186</v>
      </c>
      <c r="F2182" t="s">
        <v>177</v>
      </c>
      <c r="G2182">
        <v>5.13</v>
      </c>
      <c r="H2182" t="s">
        <v>489</v>
      </c>
      <c r="I2182" t="s">
        <v>63</v>
      </c>
      <c r="J2182" t="s">
        <v>319</v>
      </c>
      <c r="K2182" t="s">
        <v>17567</v>
      </c>
      <c r="L2182" t="s">
        <v>1199</v>
      </c>
      <c r="M2182" t="s">
        <v>3143</v>
      </c>
      <c r="N2182">
        <v>12.007874015748031</v>
      </c>
      <c r="P2182">
        <v>28</v>
      </c>
      <c r="R2182">
        <v>85</v>
      </c>
      <c r="T2182">
        <v>0</v>
      </c>
      <c r="U2182">
        <v>14</v>
      </c>
      <c r="V2182">
        <v>1190</v>
      </c>
      <c r="AB2182" t="s">
        <v>63</v>
      </c>
      <c r="AC2182" t="s">
        <v>63</v>
      </c>
      <c r="AD2182" t="s">
        <v>63</v>
      </c>
      <c r="AE2182" t="s">
        <v>98</v>
      </c>
      <c r="AG2182">
        <v>1955</v>
      </c>
      <c r="AH2182">
        <v>5.13</v>
      </c>
      <c r="AI2182">
        <v>38.739730000000002</v>
      </c>
      <c r="AJ2182">
        <v>-98.130210000000005</v>
      </c>
      <c r="AL2182">
        <v>1</v>
      </c>
      <c r="AM2182" t="s">
        <v>63</v>
      </c>
      <c r="AN2182" t="s">
        <v>17566</v>
      </c>
      <c r="AO2182" t="s">
        <v>184</v>
      </c>
      <c r="AP2182" t="s">
        <v>116</v>
      </c>
      <c r="AQ2182" t="s">
        <v>148</v>
      </c>
      <c r="AR2182" t="s">
        <v>148</v>
      </c>
      <c r="AS2182" t="s">
        <v>131</v>
      </c>
      <c r="AT2182" s="5"/>
      <c r="AV2182" t="s">
        <v>149</v>
      </c>
      <c r="AW2182" t="s">
        <v>150</v>
      </c>
    </row>
    <row r="2183" spans="1:49" x14ac:dyDescent="0.25">
      <c r="A2183">
        <v>0</v>
      </c>
      <c r="B2183" t="s">
        <v>24838</v>
      </c>
      <c r="C2183">
        <v>1</v>
      </c>
      <c r="D2183" t="s">
        <v>86</v>
      </c>
      <c r="E2183" t="s">
        <v>1186</v>
      </c>
      <c r="F2183" t="s">
        <v>177</v>
      </c>
      <c r="G2183">
        <v>10.02</v>
      </c>
      <c r="H2183" t="s">
        <v>138</v>
      </c>
      <c r="I2183" t="s">
        <v>63</v>
      </c>
      <c r="J2183" t="s">
        <v>319</v>
      </c>
      <c r="K2183" t="s">
        <v>24839</v>
      </c>
      <c r="L2183" t="s">
        <v>7509</v>
      </c>
      <c r="M2183" t="s">
        <v>3143</v>
      </c>
      <c r="N2183">
        <v>16.601049868766403</v>
      </c>
      <c r="P2183">
        <v>28</v>
      </c>
      <c r="R2183">
        <v>97</v>
      </c>
      <c r="T2183">
        <v>0</v>
      </c>
      <c r="U2183">
        <v>14</v>
      </c>
      <c r="V2183">
        <v>1190</v>
      </c>
      <c r="AB2183" t="s">
        <v>63</v>
      </c>
      <c r="AC2183" t="s">
        <v>63</v>
      </c>
      <c r="AD2183" t="s">
        <v>63</v>
      </c>
      <c r="AE2183" t="s">
        <v>98</v>
      </c>
      <c r="AG2183">
        <v>1928</v>
      </c>
      <c r="AH2183">
        <v>10.02</v>
      </c>
      <c r="AI2183">
        <v>38.740470999999999</v>
      </c>
      <c r="AJ2183">
        <v>-98.040023000000005</v>
      </c>
      <c r="AL2183">
        <v>2</v>
      </c>
      <c r="AM2183" t="s">
        <v>63</v>
      </c>
      <c r="AN2183" t="s">
        <v>24838</v>
      </c>
      <c r="AO2183" t="s">
        <v>184</v>
      </c>
      <c r="AP2183" t="s">
        <v>147</v>
      </c>
      <c r="AQ2183" t="s">
        <v>148</v>
      </c>
      <c r="AR2183" t="s">
        <v>148</v>
      </c>
      <c r="AS2183" t="s">
        <v>131</v>
      </c>
      <c r="AT2183" s="5"/>
      <c r="AV2183" t="s">
        <v>149</v>
      </c>
      <c r="AW2183" t="s">
        <v>150</v>
      </c>
    </row>
    <row r="2184" spans="1:49" x14ac:dyDescent="0.25">
      <c r="A2184">
        <v>0</v>
      </c>
      <c r="B2184" t="s">
        <v>17165</v>
      </c>
      <c r="C2184">
        <v>1</v>
      </c>
      <c r="D2184" t="s">
        <v>86</v>
      </c>
      <c r="E2184" t="s">
        <v>1186</v>
      </c>
      <c r="F2184" t="s">
        <v>177</v>
      </c>
      <c r="G2184">
        <v>12.11</v>
      </c>
      <c r="H2184" t="s">
        <v>138</v>
      </c>
      <c r="I2184" t="s">
        <v>63</v>
      </c>
      <c r="J2184" t="s">
        <v>319</v>
      </c>
      <c r="K2184" t="s">
        <v>17166</v>
      </c>
      <c r="L2184" t="s">
        <v>1052</v>
      </c>
      <c r="M2184" t="s">
        <v>3143</v>
      </c>
      <c r="N2184">
        <v>18.700787401574804</v>
      </c>
      <c r="P2184">
        <v>30</v>
      </c>
      <c r="R2184">
        <v>90</v>
      </c>
      <c r="T2184">
        <v>0</v>
      </c>
      <c r="U2184">
        <v>12</v>
      </c>
      <c r="V2184">
        <v>1420</v>
      </c>
      <c r="AB2184" t="s">
        <v>63</v>
      </c>
      <c r="AC2184" t="s">
        <v>63</v>
      </c>
      <c r="AD2184" t="s">
        <v>63</v>
      </c>
      <c r="AE2184" t="s">
        <v>98</v>
      </c>
      <c r="AG2184">
        <v>1928</v>
      </c>
      <c r="AH2184">
        <v>12.11</v>
      </c>
      <c r="AI2184">
        <v>38.748869999999997</v>
      </c>
      <c r="AJ2184">
        <v>-98.007014999999996</v>
      </c>
      <c r="AL2184">
        <v>2</v>
      </c>
      <c r="AM2184" t="s">
        <v>63</v>
      </c>
      <c r="AN2184" t="s">
        <v>17165</v>
      </c>
      <c r="AO2184" t="s">
        <v>184</v>
      </c>
      <c r="AP2184" t="s">
        <v>147</v>
      </c>
      <c r="AQ2184" t="s">
        <v>148</v>
      </c>
      <c r="AR2184" t="s">
        <v>148</v>
      </c>
      <c r="AS2184" t="s">
        <v>131</v>
      </c>
      <c r="AT2184" s="5"/>
      <c r="AV2184" t="s">
        <v>149</v>
      </c>
      <c r="AW2184" t="s">
        <v>150</v>
      </c>
    </row>
    <row r="2185" spans="1:49" x14ac:dyDescent="0.25">
      <c r="A2185">
        <v>0</v>
      </c>
      <c r="B2185" t="s">
        <v>12581</v>
      </c>
      <c r="C2185">
        <v>1</v>
      </c>
      <c r="D2185" t="s">
        <v>86</v>
      </c>
      <c r="E2185" t="s">
        <v>1186</v>
      </c>
      <c r="F2185" t="s">
        <v>177</v>
      </c>
      <c r="G2185">
        <v>13.31</v>
      </c>
      <c r="H2185" t="s">
        <v>138</v>
      </c>
      <c r="I2185" t="s">
        <v>63</v>
      </c>
      <c r="J2185" t="s">
        <v>319</v>
      </c>
      <c r="K2185" t="s">
        <v>12582</v>
      </c>
      <c r="L2185" t="s">
        <v>7509</v>
      </c>
      <c r="M2185" t="s">
        <v>3143</v>
      </c>
      <c r="N2185">
        <v>12.5</v>
      </c>
      <c r="P2185">
        <v>28</v>
      </c>
      <c r="R2185">
        <v>85</v>
      </c>
      <c r="T2185">
        <v>0</v>
      </c>
      <c r="U2185">
        <v>12</v>
      </c>
      <c r="V2185">
        <v>1420</v>
      </c>
      <c r="AB2185" t="s">
        <v>63</v>
      </c>
      <c r="AC2185" t="s">
        <v>63</v>
      </c>
      <c r="AD2185" t="s">
        <v>63</v>
      </c>
      <c r="AE2185" t="s">
        <v>98</v>
      </c>
      <c r="AG2185">
        <v>1928</v>
      </c>
      <c r="AH2185">
        <v>13.31</v>
      </c>
      <c r="AI2185">
        <v>38.754949000000003</v>
      </c>
      <c r="AJ2185">
        <v>-97.985982000000007</v>
      </c>
      <c r="AL2185">
        <v>2</v>
      </c>
      <c r="AM2185" t="s">
        <v>63</v>
      </c>
      <c r="AN2185" t="s">
        <v>12581</v>
      </c>
      <c r="AO2185" t="s">
        <v>184</v>
      </c>
      <c r="AP2185" t="s">
        <v>147</v>
      </c>
      <c r="AQ2185" t="s">
        <v>148</v>
      </c>
      <c r="AR2185" t="s">
        <v>148</v>
      </c>
      <c r="AS2185" t="s">
        <v>131</v>
      </c>
      <c r="AT2185" s="5"/>
      <c r="AV2185" t="s">
        <v>149</v>
      </c>
      <c r="AW2185" t="s">
        <v>150</v>
      </c>
    </row>
    <row r="2186" spans="1:49" x14ac:dyDescent="0.25">
      <c r="A2186">
        <v>0</v>
      </c>
      <c r="B2186" t="s">
        <v>4216</v>
      </c>
      <c r="C2186">
        <v>1</v>
      </c>
      <c r="D2186" t="s">
        <v>86</v>
      </c>
      <c r="E2186" t="s">
        <v>1600</v>
      </c>
      <c r="F2186" t="s">
        <v>177</v>
      </c>
      <c r="G2186">
        <v>11.15</v>
      </c>
      <c r="H2186" t="s">
        <v>138</v>
      </c>
      <c r="I2186" t="s">
        <v>63</v>
      </c>
      <c r="J2186" t="s">
        <v>319</v>
      </c>
      <c r="K2186" t="s">
        <v>4217</v>
      </c>
      <c r="L2186" t="s">
        <v>1052</v>
      </c>
      <c r="M2186" t="s">
        <v>4218</v>
      </c>
      <c r="N2186">
        <v>14.501312335958005</v>
      </c>
      <c r="P2186">
        <v>36</v>
      </c>
      <c r="R2186">
        <v>90</v>
      </c>
      <c r="T2186">
        <v>0</v>
      </c>
      <c r="U2186">
        <v>12</v>
      </c>
      <c r="V2186">
        <v>410</v>
      </c>
      <c r="AB2186" t="s">
        <v>63</v>
      </c>
      <c r="AC2186" t="s">
        <v>63</v>
      </c>
      <c r="AD2186" t="s">
        <v>63</v>
      </c>
      <c r="AE2186" t="s">
        <v>98</v>
      </c>
      <c r="AG2186">
        <v>1961</v>
      </c>
      <c r="AH2186">
        <v>11.15</v>
      </c>
      <c r="AI2186">
        <v>38.723979999999997</v>
      </c>
      <c r="AJ2186">
        <v>-97.983599999999996</v>
      </c>
      <c r="AL2186">
        <v>2</v>
      </c>
      <c r="AM2186" t="s">
        <v>63</v>
      </c>
      <c r="AN2186" t="s">
        <v>4216</v>
      </c>
      <c r="AO2186" t="s">
        <v>76</v>
      </c>
      <c r="AP2186" t="s">
        <v>116</v>
      </c>
      <c r="AQ2186" t="s">
        <v>148</v>
      </c>
      <c r="AR2186" t="s">
        <v>148</v>
      </c>
      <c r="AS2186" t="s">
        <v>131</v>
      </c>
      <c r="AT2186" s="5"/>
      <c r="AV2186" t="s">
        <v>149</v>
      </c>
      <c r="AW2186" t="s">
        <v>150</v>
      </c>
    </row>
    <row r="2187" spans="1:49" x14ac:dyDescent="0.25">
      <c r="A2187">
        <v>0</v>
      </c>
      <c r="B2187" t="s">
        <v>15250</v>
      </c>
      <c r="C2187">
        <v>1</v>
      </c>
      <c r="D2187" t="s">
        <v>86</v>
      </c>
      <c r="E2187" t="s">
        <v>3665</v>
      </c>
      <c r="F2187" t="s">
        <v>177</v>
      </c>
      <c r="G2187">
        <v>147.52000000000001</v>
      </c>
      <c r="H2187" t="s">
        <v>138</v>
      </c>
      <c r="I2187" t="s">
        <v>63</v>
      </c>
      <c r="J2187" t="s">
        <v>319</v>
      </c>
      <c r="K2187" t="s">
        <v>15251</v>
      </c>
      <c r="L2187" t="s">
        <v>4122</v>
      </c>
      <c r="M2187" t="s">
        <v>3668</v>
      </c>
      <c r="N2187">
        <v>14.501312335958005</v>
      </c>
      <c r="P2187">
        <v>40</v>
      </c>
      <c r="R2187">
        <v>97</v>
      </c>
      <c r="T2187">
        <v>0</v>
      </c>
      <c r="U2187">
        <v>25</v>
      </c>
      <c r="V2187">
        <v>2320</v>
      </c>
      <c r="AB2187" t="s">
        <v>63</v>
      </c>
      <c r="AC2187" t="s">
        <v>63</v>
      </c>
      <c r="AD2187" t="s">
        <v>63</v>
      </c>
      <c r="AE2187" t="s">
        <v>129</v>
      </c>
      <c r="AG2187">
        <v>1965</v>
      </c>
      <c r="AH2187">
        <v>1.907</v>
      </c>
      <c r="AI2187">
        <v>38.562600000000003</v>
      </c>
      <c r="AJ2187">
        <v>-98.454470000000001</v>
      </c>
      <c r="AL2187">
        <v>2</v>
      </c>
      <c r="AM2187" t="s">
        <v>63</v>
      </c>
      <c r="AN2187" t="s">
        <v>15250</v>
      </c>
      <c r="AO2187" t="s">
        <v>79</v>
      </c>
      <c r="AP2187" t="s">
        <v>116</v>
      </c>
      <c r="AQ2187" t="s">
        <v>148</v>
      </c>
      <c r="AR2187" t="s">
        <v>148</v>
      </c>
      <c r="AS2187" t="s">
        <v>131</v>
      </c>
      <c r="AT2187" s="5"/>
      <c r="AV2187" t="s">
        <v>149</v>
      </c>
      <c r="AW2187" t="s">
        <v>150</v>
      </c>
    </row>
    <row r="2188" spans="1:49" x14ac:dyDescent="0.25">
      <c r="A2188">
        <v>0</v>
      </c>
      <c r="B2188" t="s">
        <v>22120</v>
      </c>
      <c r="C2188">
        <v>1</v>
      </c>
      <c r="D2188" t="s">
        <v>86</v>
      </c>
      <c r="E2188" t="s">
        <v>3665</v>
      </c>
      <c r="F2188" t="s">
        <v>177</v>
      </c>
      <c r="G2188">
        <v>168.21</v>
      </c>
      <c r="H2188" t="s">
        <v>138</v>
      </c>
      <c r="I2188" t="s">
        <v>63</v>
      </c>
      <c r="J2188" t="s">
        <v>319</v>
      </c>
      <c r="K2188" t="s">
        <v>22121</v>
      </c>
      <c r="L2188" t="s">
        <v>1052</v>
      </c>
      <c r="M2188" t="s">
        <v>3668</v>
      </c>
      <c r="N2188">
        <v>19.291338582677167</v>
      </c>
      <c r="O2188">
        <v>0</v>
      </c>
      <c r="P2188">
        <v>44</v>
      </c>
      <c r="R2188">
        <v>90</v>
      </c>
      <c r="T2188">
        <v>0</v>
      </c>
      <c r="U2188">
        <v>26</v>
      </c>
      <c r="V2188">
        <v>2310</v>
      </c>
      <c r="AB2188" t="s">
        <v>63</v>
      </c>
      <c r="AC2188" t="s">
        <v>63</v>
      </c>
      <c r="AD2188" t="s">
        <v>63</v>
      </c>
      <c r="AE2188" t="s">
        <v>98</v>
      </c>
      <c r="AG2188">
        <v>1965</v>
      </c>
      <c r="AH2188">
        <v>22.597000000000001</v>
      </c>
      <c r="AI2188">
        <v>38.769672999999997</v>
      </c>
      <c r="AJ2188">
        <v>-98.192286999999993</v>
      </c>
      <c r="AL2188">
        <v>2</v>
      </c>
      <c r="AM2188" t="s">
        <v>63</v>
      </c>
      <c r="AN2188" t="s">
        <v>22120</v>
      </c>
      <c r="AO2188" t="s">
        <v>79</v>
      </c>
      <c r="AP2188" t="s">
        <v>116</v>
      </c>
      <c r="AQ2188" t="s">
        <v>148</v>
      </c>
      <c r="AR2188" t="s">
        <v>148</v>
      </c>
      <c r="AS2188" t="s">
        <v>131</v>
      </c>
      <c r="AT2188" s="5"/>
      <c r="AV2188" t="s">
        <v>149</v>
      </c>
      <c r="AW2188" t="s">
        <v>150</v>
      </c>
    </row>
    <row r="2189" spans="1:49" x14ac:dyDescent="0.25">
      <c r="A2189">
        <v>0</v>
      </c>
      <c r="B2189" t="s">
        <v>22353</v>
      </c>
      <c r="C2189">
        <v>1</v>
      </c>
      <c r="D2189" t="s">
        <v>86</v>
      </c>
      <c r="E2189" t="s">
        <v>1186</v>
      </c>
      <c r="F2189" t="s">
        <v>177</v>
      </c>
      <c r="G2189">
        <v>0.05</v>
      </c>
      <c r="H2189" t="s">
        <v>138</v>
      </c>
      <c r="I2189" t="s">
        <v>63</v>
      </c>
      <c r="J2189" t="s">
        <v>319</v>
      </c>
      <c r="K2189" t="s">
        <v>22354</v>
      </c>
      <c r="L2189" t="s">
        <v>2936</v>
      </c>
      <c r="M2189" t="s">
        <v>3143</v>
      </c>
      <c r="N2189">
        <v>10.006561679790027</v>
      </c>
      <c r="P2189">
        <v>32</v>
      </c>
      <c r="R2189">
        <v>90</v>
      </c>
      <c r="T2189">
        <v>0</v>
      </c>
      <c r="U2189">
        <v>6</v>
      </c>
      <c r="V2189">
        <v>2490</v>
      </c>
      <c r="AB2189" t="s">
        <v>63</v>
      </c>
      <c r="AC2189" t="s">
        <v>63</v>
      </c>
      <c r="AD2189" t="s">
        <v>63</v>
      </c>
      <c r="AE2189" t="s">
        <v>98</v>
      </c>
      <c r="AG2189">
        <v>1932</v>
      </c>
      <c r="AH2189">
        <v>0.05</v>
      </c>
      <c r="AI2189">
        <v>38.740099999999998</v>
      </c>
      <c r="AJ2189">
        <v>-98.224180000000004</v>
      </c>
      <c r="AL2189">
        <v>1</v>
      </c>
      <c r="AM2189" t="s">
        <v>63</v>
      </c>
      <c r="AN2189" t="s">
        <v>22353</v>
      </c>
      <c r="AO2189" t="s">
        <v>79</v>
      </c>
      <c r="AP2189" t="s">
        <v>147</v>
      </c>
      <c r="AQ2189" t="s">
        <v>148</v>
      </c>
      <c r="AR2189" t="s">
        <v>148</v>
      </c>
      <c r="AS2189" t="s">
        <v>131</v>
      </c>
      <c r="AT2189" s="5"/>
      <c r="AV2189" t="s">
        <v>149</v>
      </c>
      <c r="AW2189" t="s">
        <v>150</v>
      </c>
    </row>
    <row r="2190" spans="1:49" x14ac:dyDescent="0.25">
      <c r="A2190">
        <v>0</v>
      </c>
      <c r="B2190" t="s">
        <v>12760</v>
      </c>
      <c r="C2190">
        <v>1</v>
      </c>
      <c r="D2190" t="s">
        <v>86</v>
      </c>
      <c r="E2190" t="s">
        <v>3665</v>
      </c>
      <c r="F2190" t="s">
        <v>177</v>
      </c>
      <c r="G2190">
        <v>153.30000000000001</v>
      </c>
      <c r="H2190" t="s">
        <v>138</v>
      </c>
      <c r="I2190" t="s">
        <v>63</v>
      </c>
      <c r="J2190" t="s">
        <v>319</v>
      </c>
      <c r="K2190" t="s">
        <v>12761</v>
      </c>
      <c r="L2190" t="s">
        <v>1586</v>
      </c>
      <c r="M2190" t="s">
        <v>3668</v>
      </c>
      <c r="N2190">
        <v>10.006561679790027</v>
      </c>
      <c r="P2190">
        <v>40</v>
      </c>
      <c r="R2190">
        <v>85</v>
      </c>
      <c r="T2190">
        <v>0</v>
      </c>
      <c r="U2190">
        <v>23</v>
      </c>
      <c r="V2190">
        <v>2480</v>
      </c>
      <c r="AB2190" t="s">
        <v>63</v>
      </c>
      <c r="AC2190" t="s">
        <v>63</v>
      </c>
      <c r="AD2190" t="s">
        <v>63</v>
      </c>
      <c r="AE2190" t="s">
        <v>98</v>
      </c>
      <c r="AG2190">
        <v>1940</v>
      </c>
      <c r="AH2190">
        <v>7.5170000000000003</v>
      </c>
      <c r="AI2190">
        <v>38.617570000000001</v>
      </c>
      <c r="AJ2190">
        <v>-98.374449999999996</v>
      </c>
      <c r="AL2190">
        <v>1</v>
      </c>
      <c r="AM2190" t="s">
        <v>63</v>
      </c>
      <c r="AN2190" t="s">
        <v>12760</v>
      </c>
      <c r="AO2190" t="s">
        <v>79</v>
      </c>
      <c r="AP2190" t="s">
        <v>147</v>
      </c>
      <c r="AQ2190" t="s">
        <v>148</v>
      </c>
      <c r="AR2190" t="s">
        <v>148</v>
      </c>
      <c r="AS2190" t="s">
        <v>131</v>
      </c>
      <c r="AT2190" s="5"/>
      <c r="AV2190" t="s">
        <v>149</v>
      </c>
      <c r="AW2190" t="s">
        <v>150</v>
      </c>
    </row>
    <row r="2191" spans="1:49" x14ac:dyDescent="0.25">
      <c r="A2191">
        <v>0</v>
      </c>
      <c r="B2191" t="s">
        <v>13626</v>
      </c>
      <c r="C2191">
        <v>1</v>
      </c>
      <c r="D2191" t="s">
        <v>86</v>
      </c>
      <c r="E2191" t="s">
        <v>1186</v>
      </c>
      <c r="F2191" t="s">
        <v>177</v>
      </c>
      <c r="G2191">
        <v>4.62</v>
      </c>
      <c r="H2191" t="s">
        <v>138</v>
      </c>
      <c r="I2191" t="s">
        <v>63</v>
      </c>
      <c r="J2191" t="s">
        <v>319</v>
      </c>
      <c r="K2191" t="s">
        <v>13627</v>
      </c>
      <c r="L2191" t="s">
        <v>1052</v>
      </c>
      <c r="M2191" t="s">
        <v>3143</v>
      </c>
      <c r="N2191">
        <v>10.006561679790027</v>
      </c>
      <c r="P2191">
        <v>32</v>
      </c>
      <c r="R2191">
        <v>85</v>
      </c>
      <c r="T2191">
        <v>0</v>
      </c>
      <c r="U2191">
        <v>14</v>
      </c>
      <c r="V2191">
        <v>1190</v>
      </c>
      <c r="AB2191" t="s">
        <v>63</v>
      </c>
      <c r="AC2191" t="s">
        <v>63</v>
      </c>
      <c r="AD2191" t="s">
        <v>63</v>
      </c>
      <c r="AE2191" t="s">
        <v>98</v>
      </c>
      <c r="AG2191">
        <v>1928</v>
      </c>
      <c r="AH2191">
        <v>4.62</v>
      </c>
      <c r="AI2191">
        <v>38.73977</v>
      </c>
      <c r="AJ2191">
        <v>-98.1434</v>
      </c>
      <c r="AL2191">
        <v>1</v>
      </c>
      <c r="AM2191" t="s">
        <v>63</v>
      </c>
      <c r="AN2191" t="s">
        <v>13626</v>
      </c>
      <c r="AO2191" t="s">
        <v>79</v>
      </c>
      <c r="AP2191" t="s">
        <v>147</v>
      </c>
      <c r="AQ2191" t="s">
        <v>148</v>
      </c>
      <c r="AR2191" t="s">
        <v>148</v>
      </c>
      <c r="AS2191" t="s">
        <v>131</v>
      </c>
      <c r="AT2191" s="5"/>
      <c r="AV2191" t="s">
        <v>149</v>
      </c>
      <c r="AW2191" t="s">
        <v>150</v>
      </c>
    </row>
    <row r="2192" spans="1:49" x14ac:dyDescent="0.25">
      <c r="A2192">
        <v>0</v>
      </c>
      <c r="B2192" t="s">
        <v>18774</v>
      </c>
      <c r="C2192">
        <v>1</v>
      </c>
      <c r="D2192" t="s">
        <v>86</v>
      </c>
      <c r="E2192" t="s">
        <v>121</v>
      </c>
      <c r="F2192" t="s">
        <v>177</v>
      </c>
      <c r="G2192">
        <v>157.80000000000001</v>
      </c>
      <c r="H2192" t="s">
        <v>138</v>
      </c>
      <c r="I2192" t="s">
        <v>63</v>
      </c>
      <c r="J2192" t="s">
        <v>319</v>
      </c>
      <c r="K2192" t="s">
        <v>18775</v>
      </c>
      <c r="L2192" t="s">
        <v>2936</v>
      </c>
      <c r="M2192" t="s">
        <v>2937</v>
      </c>
      <c r="N2192">
        <v>16.797900262467191</v>
      </c>
      <c r="O2192">
        <v>30</v>
      </c>
      <c r="P2192">
        <v>30</v>
      </c>
      <c r="R2192">
        <v>95</v>
      </c>
      <c r="T2192">
        <v>0</v>
      </c>
      <c r="U2192">
        <v>13</v>
      </c>
      <c r="V2192">
        <v>1200</v>
      </c>
      <c r="AB2192" t="s">
        <v>63</v>
      </c>
      <c r="AC2192" t="s">
        <v>63</v>
      </c>
      <c r="AD2192" t="s">
        <v>63</v>
      </c>
      <c r="AE2192" t="s">
        <v>98</v>
      </c>
      <c r="AG2192">
        <v>1990</v>
      </c>
      <c r="AH2192">
        <v>16.433</v>
      </c>
      <c r="AI2192">
        <v>38.744259999999997</v>
      </c>
      <c r="AJ2192">
        <v>-98.225129999999993</v>
      </c>
      <c r="AK2192" t="s">
        <v>262</v>
      </c>
      <c r="AL2192">
        <v>3</v>
      </c>
      <c r="AM2192" t="s">
        <v>63</v>
      </c>
      <c r="AN2192" t="s">
        <v>18774</v>
      </c>
      <c r="AO2192" t="s">
        <v>79</v>
      </c>
      <c r="AP2192" t="s">
        <v>116</v>
      </c>
      <c r="AQ2192" t="s">
        <v>148</v>
      </c>
      <c r="AR2192" t="s">
        <v>148</v>
      </c>
      <c r="AS2192" t="s">
        <v>131</v>
      </c>
      <c r="AT2192" s="5"/>
      <c r="AV2192" t="s">
        <v>149</v>
      </c>
      <c r="AW2192" t="s">
        <v>150</v>
      </c>
    </row>
    <row r="2193" spans="1:49" x14ac:dyDescent="0.25">
      <c r="A2193">
        <v>0</v>
      </c>
      <c r="B2193" t="s">
        <v>7677</v>
      </c>
      <c r="C2193">
        <v>1</v>
      </c>
      <c r="D2193" t="s">
        <v>86</v>
      </c>
      <c r="E2193" t="s">
        <v>121</v>
      </c>
      <c r="F2193" t="s">
        <v>177</v>
      </c>
      <c r="G2193">
        <v>161.93</v>
      </c>
      <c r="H2193" t="s">
        <v>489</v>
      </c>
      <c r="I2193" t="s">
        <v>63</v>
      </c>
      <c r="J2193" t="s">
        <v>319</v>
      </c>
      <c r="K2193" t="s">
        <v>7678</v>
      </c>
      <c r="L2193" t="s">
        <v>2936</v>
      </c>
      <c r="M2193" t="s">
        <v>2937</v>
      </c>
      <c r="N2193">
        <v>18.208661417322833</v>
      </c>
      <c r="P2193">
        <v>30</v>
      </c>
      <c r="R2193">
        <v>92</v>
      </c>
      <c r="T2193">
        <v>0</v>
      </c>
      <c r="U2193">
        <v>12</v>
      </c>
      <c r="V2193">
        <v>1150</v>
      </c>
      <c r="AB2193" t="s">
        <v>63</v>
      </c>
      <c r="AC2193" t="s">
        <v>63</v>
      </c>
      <c r="AD2193" t="s">
        <v>63</v>
      </c>
      <c r="AE2193" t="s">
        <v>98</v>
      </c>
      <c r="AG2193">
        <v>1992</v>
      </c>
      <c r="AH2193">
        <v>20.563000000000002</v>
      </c>
      <c r="AI2193">
        <v>38.806080000000001</v>
      </c>
      <c r="AJ2193">
        <v>-98.22484</v>
      </c>
      <c r="AL2193">
        <v>2</v>
      </c>
      <c r="AM2193" t="s">
        <v>63</v>
      </c>
      <c r="AN2193" t="s">
        <v>7677</v>
      </c>
      <c r="AO2193" t="s">
        <v>79</v>
      </c>
      <c r="AP2193" t="s">
        <v>116</v>
      </c>
      <c r="AQ2193" t="s">
        <v>148</v>
      </c>
      <c r="AR2193" t="s">
        <v>148</v>
      </c>
      <c r="AS2193" t="s">
        <v>131</v>
      </c>
      <c r="AT2193" s="5"/>
      <c r="AV2193" t="s">
        <v>149</v>
      </c>
      <c r="AW2193" t="s">
        <v>3826</v>
      </c>
    </row>
    <row r="2194" spans="1:49" x14ac:dyDescent="0.25">
      <c r="A2194">
        <v>0</v>
      </c>
      <c r="B2194" t="s">
        <v>11767</v>
      </c>
      <c r="C2194">
        <v>1</v>
      </c>
      <c r="D2194" t="s">
        <v>86</v>
      </c>
      <c r="E2194" t="s">
        <v>121</v>
      </c>
      <c r="F2194" t="s">
        <v>177</v>
      </c>
      <c r="G2194">
        <v>161.5</v>
      </c>
      <c r="H2194" t="s">
        <v>489</v>
      </c>
      <c r="I2194" t="s">
        <v>63</v>
      </c>
      <c r="J2194" t="s">
        <v>319</v>
      </c>
      <c r="K2194" t="s">
        <v>11768</v>
      </c>
      <c r="L2194" t="s">
        <v>2936</v>
      </c>
      <c r="M2194" t="s">
        <v>2937</v>
      </c>
      <c r="N2194">
        <v>18.208661417322833</v>
      </c>
      <c r="P2194">
        <v>30</v>
      </c>
      <c r="R2194">
        <v>92</v>
      </c>
      <c r="T2194">
        <v>0</v>
      </c>
      <c r="U2194">
        <v>12</v>
      </c>
      <c r="V2194">
        <v>1150</v>
      </c>
      <c r="AB2194" t="s">
        <v>63</v>
      </c>
      <c r="AC2194" t="s">
        <v>63</v>
      </c>
      <c r="AD2194" t="s">
        <v>63</v>
      </c>
      <c r="AE2194" t="s">
        <v>98</v>
      </c>
      <c r="AG2194">
        <v>1992</v>
      </c>
      <c r="AH2194">
        <v>20.133000000000003</v>
      </c>
      <c r="AI2194">
        <v>38.799999999999997</v>
      </c>
      <c r="AJ2194">
        <v>-98.224810000000005</v>
      </c>
      <c r="AL2194">
        <v>2</v>
      </c>
      <c r="AM2194" t="s">
        <v>63</v>
      </c>
      <c r="AN2194" t="s">
        <v>11767</v>
      </c>
      <c r="AO2194" t="s">
        <v>79</v>
      </c>
      <c r="AP2194" t="s">
        <v>116</v>
      </c>
      <c r="AQ2194" t="s">
        <v>148</v>
      </c>
      <c r="AR2194" t="s">
        <v>148</v>
      </c>
      <c r="AS2194" t="s">
        <v>131</v>
      </c>
      <c r="AT2194" s="5"/>
      <c r="AV2194" t="s">
        <v>149</v>
      </c>
      <c r="AW2194" t="s">
        <v>3826</v>
      </c>
    </row>
    <row r="2195" spans="1:49" x14ac:dyDescent="0.25">
      <c r="A2195">
        <v>0</v>
      </c>
      <c r="B2195" t="s">
        <v>19988</v>
      </c>
      <c r="C2195">
        <v>1</v>
      </c>
      <c r="D2195" t="s">
        <v>86</v>
      </c>
      <c r="E2195" t="s">
        <v>3665</v>
      </c>
      <c r="F2195" t="s">
        <v>177</v>
      </c>
      <c r="G2195">
        <v>155.20000000000002</v>
      </c>
      <c r="H2195" t="s">
        <v>489</v>
      </c>
      <c r="I2195" t="s">
        <v>63</v>
      </c>
      <c r="J2195" t="s">
        <v>319</v>
      </c>
      <c r="K2195" t="s">
        <v>19989</v>
      </c>
      <c r="L2195" t="s">
        <v>19990</v>
      </c>
      <c r="M2195" t="s">
        <v>19991</v>
      </c>
      <c r="N2195">
        <v>14.099999675600557</v>
      </c>
      <c r="O2195">
        <v>45</v>
      </c>
      <c r="P2195">
        <v>114.48490813648294</v>
      </c>
      <c r="Q2195">
        <v>-1</v>
      </c>
      <c r="R2195">
        <v>100</v>
      </c>
      <c r="T2195">
        <v>0</v>
      </c>
      <c r="U2195">
        <v>23</v>
      </c>
      <c r="V2195">
        <v>2480</v>
      </c>
      <c r="AB2195" t="s">
        <v>63</v>
      </c>
      <c r="AC2195" t="s">
        <v>63</v>
      </c>
      <c r="AD2195" t="s">
        <v>63</v>
      </c>
      <c r="AE2195" t="s">
        <v>129</v>
      </c>
      <c r="AG2195">
        <v>2007</v>
      </c>
      <c r="AH2195">
        <v>9.58</v>
      </c>
      <c r="AI2195">
        <v>38.635268000000003</v>
      </c>
      <c r="AJ2195">
        <v>-98.347448</v>
      </c>
      <c r="AK2195" t="s">
        <v>77</v>
      </c>
      <c r="AL2195">
        <v>1</v>
      </c>
      <c r="AM2195" t="s">
        <v>63</v>
      </c>
      <c r="AN2195" t="s">
        <v>19988</v>
      </c>
      <c r="AO2195" t="s">
        <v>79</v>
      </c>
      <c r="AP2195" t="s">
        <v>2058</v>
      </c>
      <c r="AQ2195" t="s">
        <v>148</v>
      </c>
      <c r="AR2195" t="s">
        <v>148</v>
      </c>
      <c r="AS2195" t="s">
        <v>131</v>
      </c>
      <c r="AT2195" s="5">
        <v>367</v>
      </c>
      <c r="AU2195" t="s">
        <v>76</v>
      </c>
      <c r="AV2195" t="s">
        <v>149</v>
      </c>
      <c r="AW2195" t="s">
        <v>135</v>
      </c>
    </row>
    <row r="2196" spans="1:49" x14ac:dyDescent="0.25">
      <c r="A2196">
        <v>0</v>
      </c>
      <c r="B2196" t="s">
        <v>25252</v>
      </c>
      <c r="C2196">
        <v>1</v>
      </c>
      <c r="D2196" t="s">
        <v>86</v>
      </c>
      <c r="E2196" t="s">
        <v>3665</v>
      </c>
      <c r="F2196" t="s">
        <v>177</v>
      </c>
      <c r="G2196">
        <v>156.30000000000001</v>
      </c>
      <c r="H2196" t="s">
        <v>489</v>
      </c>
      <c r="I2196" t="s">
        <v>63</v>
      </c>
      <c r="J2196" t="s">
        <v>319</v>
      </c>
      <c r="K2196" t="s">
        <v>25253</v>
      </c>
      <c r="L2196" t="s">
        <v>19990</v>
      </c>
      <c r="M2196" t="s">
        <v>19991</v>
      </c>
      <c r="N2196">
        <v>10.000000319142979</v>
      </c>
      <c r="O2196">
        <v>30</v>
      </c>
      <c r="P2196">
        <v>44.000001640419946</v>
      </c>
      <c r="Q2196">
        <v>-1</v>
      </c>
      <c r="R2196">
        <v>100</v>
      </c>
      <c r="T2196">
        <v>0</v>
      </c>
      <c r="U2196">
        <v>23</v>
      </c>
      <c r="V2196">
        <v>2480</v>
      </c>
      <c r="AB2196" t="s">
        <v>63</v>
      </c>
      <c r="AC2196" t="s">
        <v>63</v>
      </c>
      <c r="AD2196" t="s">
        <v>63</v>
      </c>
      <c r="AE2196" t="s">
        <v>129</v>
      </c>
      <c r="AG2196">
        <v>2007</v>
      </c>
      <c r="AH2196">
        <v>10.72</v>
      </c>
      <c r="AI2196">
        <v>38.645932000000002</v>
      </c>
      <c r="AJ2196">
        <v>-98.331549999999993</v>
      </c>
      <c r="AK2196" t="s">
        <v>77</v>
      </c>
      <c r="AL2196">
        <v>1</v>
      </c>
      <c r="AM2196" t="s">
        <v>63</v>
      </c>
      <c r="AN2196" t="s">
        <v>25252</v>
      </c>
      <c r="AO2196" t="s">
        <v>79</v>
      </c>
      <c r="AP2196" t="s">
        <v>2058</v>
      </c>
      <c r="AQ2196" t="s">
        <v>148</v>
      </c>
      <c r="AR2196" t="s">
        <v>148</v>
      </c>
      <c r="AS2196" t="s">
        <v>131</v>
      </c>
      <c r="AT2196" s="5">
        <v>367</v>
      </c>
      <c r="AU2196" t="s">
        <v>76</v>
      </c>
      <c r="AV2196" t="s">
        <v>149</v>
      </c>
      <c r="AW2196" t="s">
        <v>135</v>
      </c>
    </row>
    <row r="2197" spans="1:49" x14ac:dyDescent="0.25">
      <c r="A2197">
        <v>3519</v>
      </c>
      <c r="B2197" t="s">
        <v>10576</v>
      </c>
      <c r="C2197">
        <v>1</v>
      </c>
      <c r="D2197" t="s">
        <v>86</v>
      </c>
      <c r="E2197" t="s">
        <v>137</v>
      </c>
      <c r="F2197" t="s">
        <v>108</v>
      </c>
      <c r="G2197">
        <v>71.600000000000009</v>
      </c>
      <c r="H2197" t="s">
        <v>138</v>
      </c>
      <c r="I2197" t="s">
        <v>63</v>
      </c>
      <c r="J2197" t="s">
        <v>703</v>
      </c>
      <c r="K2197" t="s">
        <v>10577</v>
      </c>
      <c r="L2197" t="s">
        <v>10578</v>
      </c>
      <c r="M2197" t="s">
        <v>536</v>
      </c>
      <c r="N2197">
        <v>49.50787401574803</v>
      </c>
      <c r="O2197">
        <v>45</v>
      </c>
      <c r="P2197">
        <v>60</v>
      </c>
      <c r="Q2197">
        <v>50.5</v>
      </c>
      <c r="R2197">
        <v>85</v>
      </c>
      <c r="S2197">
        <v>95.100000000000009</v>
      </c>
      <c r="T2197">
        <v>3</v>
      </c>
      <c r="U2197">
        <v>11</v>
      </c>
      <c r="V2197">
        <v>12200</v>
      </c>
      <c r="W2197" t="s">
        <v>70</v>
      </c>
      <c r="AB2197" t="s">
        <v>63</v>
      </c>
      <c r="AC2197" t="s">
        <v>63</v>
      </c>
      <c r="AD2197" t="s">
        <v>63</v>
      </c>
      <c r="AE2197" t="s">
        <v>98</v>
      </c>
      <c r="AG2197">
        <v>1953</v>
      </c>
      <c r="AH2197">
        <v>16.559999999999999</v>
      </c>
      <c r="AI2197">
        <v>37.960380000000001</v>
      </c>
      <c r="AJ2197">
        <v>-100.83522000000001</v>
      </c>
      <c r="AK2197" t="s">
        <v>262</v>
      </c>
      <c r="AL2197">
        <v>5</v>
      </c>
      <c r="AM2197" t="s">
        <v>63</v>
      </c>
      <c r="AN2197" t="s">
        <v>10579</v>
      </c>
      <c r="AO2197" t="s">
        <v>103</v>
      </c>
      <c r="AP2197" t="s">
        <v>116</v>
      </c>
      <c r="AQ2197" t="s">
        <v>770</v>
      </c>
      <c r="AR2197" t="s">
        <v>117</v>
      </c>
      <c r="AS2197" t="s">
        <v>83</v>
      </c>
      <c r="AT2197" s="5">
        <v>39083</v>
      </c>
      <c r="AU2197" t="s">
        <v>129</v>
      </c>
      <c r="AV2197" t="s">
        <v>149</v>
      </c>
      <c r="AW2197" t="s">
        <v>150</v>
      </c>
    </row>
    <row r="2198" spans="1:49" x14ac:dyDescent="0.25">
      <c r="A2198">
        <v>1653</v>
      </c>
      <c r="B2198" t="s">
        <v>9018</v>
      </c>
      <c r="C2198">
        <v>1</v>
      </c>
      <c r="D2198" t="s">
        <v>86</v>
      </c>
      <c r="E2198" t="s">
        <v>137</v>
      </c>
      <c r="F2198" t="s">
        <v>108</v>
      </c>
      <c r="G2198">
        <v>82.51</v>
      </c>
      <c r="H2198" t="s">
        <v>138</v>
      </c>
      <c r="I2198" t="s">
        <v>63</v>
      </c>
      <c r="J2198" t="s">
        <v>703</v>
      </c>
      <c r="K2198" t="s">
        <v>9019</v>
      </c>
      <c r="L2198" t="s">
        <v>141</v>
      </c>
      <c r="M2198" t="s">
        <v>536</v>
      </c>
      <c r="N2198">
        <v>20.800524934383201</v>
      </c>
      <c r="P2198">
        <v>42</v>
      </c>
      <c r="Q2198">
        <v>77.7</v>
      </c>
      <c r="R2198">
        <v>92</v>
      </c>
      <c r="S2198">
        <v>98.3</v>
      </c>
      <c r="T2198">
        <v>0</v>
      </c>
      <c r="U2198">
        <v>23</v>
      </c>
      <c r="V2198">
        <v>4800</v>
      </c>
      <c r="AB2198" t="s">
        <v>63</v>
      </c>
      <c r="AC2198" t="s">
        <v>63</v>
      </c>
      <c r="AD2198" t="s">
        <v>63</v>
      </c>
      <c r="AE2198" t="s">
        <v>98</v>
      </c>
      <c r="AG2198">
        <v>1953</v>
      </c>
      <c r="AH2198">
        <v>28.64</v>
      </c>
      <c r="AI2198">
        <v>37.882260000000002</v>
      </c>
      <c r="AJ2198">
        <v>-100.67287</v>
      </c>
      <c r="AL2198">
        <v>2</v>
      </c>
      <c r="AM2198" t="s">
        <v>63</v>
      </c>
      <c r="AN2198" t="s">
        <v>9020</v>
      </c>
      <c r="AO2198" t="s">
        <v>103</v>
      </c>
      <c r="AP2198" t="s">
        <v>116</v>
      </c>
      <c r="AQ2198" t="s">
        <v>503</v>
      </c>
      <c r="AR2198" t="s">
        <v>504</v>
      </c>
      <c r="AS2198" t="s">
        <v>83</v>
      </c>
      <c r="AT2198" s="5">
        <v>36192</v>
      </c>
      <c r="AU2198" t="s">
        <v>129</v>
      </c>
      <c r="AV2198" t="s">
        <v>149</v>
      </c>
      <c r="AW2198" t="s">
        <v>150</v>
      </c>
    </row>
    <row r="2199" spans="1:49" x14ac:dyDescent="0.25">
      <c r="A2199">
        <v>4558</v>
      </c>
      <c r="B2199" t="s">
        <v>18408</v>
      </c>
      <c r="C2199">
        <v>1</v>
      </c>
      <c r="D2199" t="s">
        <v>86</v>
      </c>
      <c r="E2199" t="s">
        <v>288</v>
      </c>
      <c r="F2199" t="s">
        <v>108</v>
      </c>
      <c r="G2199">
        <v>1.67</v>
      </c>
      <c r="H2199" t="s">
        <v>247</v>
      </c>
      <c r="I2199" t="s">
        <v>63</v>
      </c>
      <c r="J2199" t="s">
        <v>703</v>
      </c>
      <c r="K2199" t="s">
        <v>18409</v>
      </c>
      <c r="L2199" t="s">
        <v>93</v>
      </c>
      <c r="M2199" t="s">
        <v>18410</v>
      </c>
      <c r="N2199">
        <v>745.30839895013116</v>
      </c>
      <c r="P2199">
        <v>28</v>
      </c>
      <c r="Q2199">
        <v>74.400000000000006</v>
      </c>
      <c r="R2199">
        <v>80</v>
      </c>
      <c r="S2199">
        <v>84</v>
      </c>
      <c r="T2199">
        <v>2</v>
      </c>
      <c r="U2199">
        <v>11</v>
      </c>
      <c r="V2199">
        <v>4050</v>
      </c>
      <c r="AB2199" t="s">
        <v>75</v>
      </c>
      <c r="AC2199" t="s">
        <v>75</v>
      </c>
      <c r="AD2199" t="s">
        <v>75</v>
      </c>
      <c r="AE2199" t="s">
        <v>63</v>
      </c>
      <c r="AG2199">
        <v>1957</v>
      </c>
      <c r="AH2199">
        <v>15.530000000000001</v>
      </c>
      <c r="AI2199">
        <v>37.95543</v>
      </c>
      <c r="AJ2199">
        <v>-100.87748000000001</v>
      </c>
      <c r="AL2199">
        <v>11</v>
      </c>
      <c r="AM2199" t="s">
        <v>63</v>
      </c>
      <c r="AN2199" t="s">
        <v>18411</v>
      </c>
      <c r="AO2199" t="s">
        <v>103</v>
      </c>
      <c r="AP2199" t="s">
        <v>170</v>
      </c>
      <c r="AQ2199" t="s">
        <v>504</v>
      </c>
      <c r="AR2199" t="s">
        <v>514</v>
      </c>
      <c r="AS2199" t="s">
        <v>83</v>
      </c>
      <c r="AT2199" s="5">
        <v>36100</v>
      </c>
      <c r="AU2199" t="s">
        <v>103</v>
      </c>
      <c r="AV2199" t="s">
        <v>220</v>
      </c>
      <c r="AW2199" t="s">
        <v>105</v>
      </c>
    </row>
    <row r="2200" spans="1:49" x14ac:dyDescent="0.25">
      <c r="A2200">
        <v>2695</v>
      </c>
      <c r="B2200" t="s">
        <v>12815</v>
      </c>
      <c r="C2200">
        <v>1</v>
      </c>
      <c r="D2200" t="s">
        <v>86</v>
      </c>
      <c r="E2200" t="s">
        <v>3665</v>
      </c>
      <c r="F2200" t="s">
        <v>177</v>
      </c>
      <c r="G2200">
        <v>17.88</v>
      </c>
      <c r="H2200" t="s">
        <v>90</v>
      </c>
      <c r="I2200" t="s">
        <v>63</v>
      </c>
      <c r="J2200" t="s">
        <v>703</v>
      </c>
      <c r="K2200" t="s">
        <v>12816</v>
      </c>
      <c r="L2200" t="s">
        <v>3427</v>
      </c>
      <c r="M2200" t="s">
        <v>4234</v>
      </c>
      <c r="N2200">
        <v>236.51574803149606</v>
      </c>
      <c r="P2200">
        <v>44</v>
      </c>
      <c r="Q2200">
        <v>96.5</v>
      </c>
      <c r="R2200">
        <v>90</v>
      </c>
      <c r="S2200">
        <v>83.600000000000009</v>
      </c>
      <c r="T2200">
        <v>6</v>
      </c>
      <c r="U2200">
        <v>34</v>
      </c>
      <c r="V2200">
        <v>1130</v>
      </c>
      <c r="AB2200" t="s">
        <v>75</v>
      </c>
      <c r="AC2200" t="s">
        <v>98</v>
      </c>
      <c r="AD2200" t="s">
        <v>129</v>
      </c>
      <c r="AE2200" t="s">
        <v>63</v>
      </c>
      <c r="AG2200">
        <v>1969</v>
      </c>
      <c r="AH2200">
        <v>17.88</v>
      </c>
      <c r="AI2200">
        <v>38.05997</v>
      </c>
      <c r="AJ2200">
        <v>-100.57944999999999</v>
      </c>
      <c r="AL2200">
        <v>5</v>
      </c>
      <c r="AM2200" t="s">
        <v>63</v>
      </c>
      <c r="AN2200" t="s">
        <v>12817</v>
      </c>
      <c r="AO2200" t="s">
        <v>103</v>
      </c>
      <c r="AP2200" t="s">
        <v>116</v>
      </c>
      <c r="AQ2200" t="s">
        <v>336</v>
      </c>
      <c r="AR2200" t="s">
        <v>337</v>
      </c>
      <c r="AS2200" t="s">
        <v>83</v>
      </c>
      <c r="AT2200" s="5">
        <v>35827</v>
      </c>
      <c r="AU2200" t="s">
        <v>129</v>
      </c>
      <c r="AV2200" t="s">
        <v>2629</v>
      </c>
      <c r="AW2200" t="s">
        <v>444</v>
      </c>
    </row>
    <row r="2201" spans="1:49" x14ac:dyDescent="0.25">
      <c r="A2201">
        <v>1103</v>
      </c>
      <c r="B2201" t="s">
        <v>7410</v>
      </c>
      <c r="C2201">
        <v>1</v>
      </c>
      <c r="D2201" t="s">
        <v>86</v>
      </c>
      <c r="E2201" t="s">
        <v>3665</v>
      </c>
      <c r="F2201" t="s">
        <v>177</v>
      </c>
      <c r="G2201">
        <v>19.740000000000002</v>
      </c>
      <c r="H2201" t="s">
        <v>138</v>
      </c>
      <c r="I2201" t="s">
        <v>63</v>
      </c>
      <c r="J2201" t="s">
        <v>703</v>
      </c>
      <c r="K2201" t="s">
        <v>7411</v>
      </c>
      <c r="L2201" t="s">
        <v>4764</v>
      </c>
      <c r="M2201" t="s">
        <v>4234</v>
      </c>
      <c r="N2201">
        <v>51.410761154855642</v>
      </c>
      <c r="P2201">
        <v>40</v>
      </c>
      <c r="Q2201">
        <v>74.400000000000006</v>
      </c>
      <c r="R2201">
        <v>85</v>
      </c>
      <c r="S2201">
        <v>94.9</v>
      </c>
      <c r="T2201">
        <v>0</v>
      </c>
      <c r="U2201">
        <v>34</v>
      </c>
      <c r="V2201">
        <v>1130</v>
      </c>
      <c r="W2201" t="s">
        <v>70</v>
      </c>
      <c r="AB2201" t="s">
        <v>63</v>
      </c>
      <c r="AC2201" t="s">
        <v>63</v>
      </c>
      <c r="AD2201" t="s">
        <v>63</v>
      </c>
      <c r="AE2201" t="s">
        <v>75</v>
      </c>
      <c r="AG2201">
        <v>1932</v>
      </c>
      <c r="AH2201">
        <v>19.740000000000002</v>
      </c>
      <c r="AI2201">
        <v>38.059699999999999</v>
      </c>
      <c r="AJ2201">
        <v>-100.54519999999999</v>
      </c>
      <c r="AL2201">
        <v>6</v>
      </c>
      <c r="AM2201" t="s">
        <v>63</v>
      </c>
      <c r="AN2201" t="s">
        <v>7412</v>
      </c>
      <c r="AO2201" t="s">
        <v>103</v>
      </c>
      <c r="AP2201" t="s">
        <v>116</v>
      </c>
      <c r="AQ2201" t="s">
        <v>416</v>
      </c>
      <c r="AR2201" t="s">
        <v>346</v>
      </c>
      <c r="AS2201" t="s">
        <v>83</v>
      </c>
      <c r="AT2201" s="5">
        <v>36192</v>
      </c>
      <c r="AU2201" t="s">
        <v>129</v>
      </c>
      <c r="AV2201" t="s">
        <v>149</v>
      </c>
      <c r="AW2201" t="s">
        <v>150</v>
      </c>
    </row>
    <row r="2202" spans="1:49" x14ac:dyDescent="0.25">
      <c r="A2202">
        <v>2552</v>
      </c>
      <c r="B2202" t="s">
        <v>17148</v>
      </c>
      <c r="C2202">
        <v>1</v>
      </c>
      <c r="D2202" t="s">
        <v>86</v>
      </c>
      <c r="E2202" t="s">
        <v>3665</v>
      </c>
      <c r="F2202" t="s">
        <v>177</v>
      </c>
      <c r="G2202">
        <v>20.440000000000001</v>
      </c>
      <c r="H2202" t="s">
        <v>138</v>
      </c>
      <c r="I2202" t="s">
        <v>63</v>
      </c>
      <c r="J2202" t="s">
        <v>703</v>
      </c>
      <c r="K2202" t="s">
        <v>17149</v>
      </c>
      <c r="L2202" t="s">
        <v>4764</v>
      </c>
      <c r="M2202" t="s">
        <v>4234</v>
      </c>
      <c r="N2202">
        <v>34.087926509186353</v>
      </c>
      <c r="P2202">
        <v>30</v>
      </c>
      <c r="Q2202">
        <v>81.8</v>
      </c>
      <c r="R2202">
        <v>90</v>
      </c>
      <c r="S2202">
        <v>97.5</v>
      </c>
      <c r="T2202">
        <v>0</v>
      </c>
      <c r="U2202">
        <v>34</v>
      </c>
      <c r="V2202">
        <v>1130</v>
      </c>
      <c r="AB2202" t="s">
        <v>63</v>
      </c>
      <c r="AC2202" t="s">
        <v>63</v>
      </c>
      <c r="AD2202" t="s">
        <v>63</v>
      </c>
      <c r="AE2202" t="s">
        <v>98</v>
      </c>
      <c r="AG2202">
        <v>1932</v>
      </c>
      <c r="AH2202">
        <v>20.440000000000001</v>
      </c>
      <c r="AI2202">
        <v>38.059559999999998</v>
      </c>
      <c r="AJ2202">
        <v>-100.53228</v>
      </c>
      <c r="AL2202">
        <v>4</v>
      </c>
      <c r="AM2202" t="s">
        <v>63</v>
      </c>
      <c r="AN2202" t="s">
        <v>17150</v>
      </c>
      <c r="AO2202" t="s">
        <v>103</v>
      </c>
      <c r="AP2202" t="s">
        <v>116</v>
      </c>
      <c r="AQ2202" t="s">
        <v>486</v>
      </c>
      <c r="AR2202" t="s">
        <v>285</v>
      </c>
      <c r="AS2202" t="s">
        <v>83</v>
      </c>
      <c r="AT2202" s="5">
        <v>36192</v>
      </c>
      <c r="AU2202" t="s">
        <v>129</v>
      </c>
      <c r="AV2202" t="s">
        <v>149</v>
      </c>
      <c r="AW2202" t="s">
        <v>150</v>
      </c>
    </row>
    <row r="2203" spans="1:49" x14ac:dyDescent="0.25">
      <c r="A2203">
        <v>1192</v>
      </c>
      <c r="B2203" t="s">
        <v>17210</v>
      </c>
      <c r="C2203">
        <v>1</v>
      </c>
      <c r="D2203" t="s">
        <v>86</v>
      </c>
      <c r="E2203" t="s">
        <v>3665</v>
      </c>
      <c r="F2203" t="s">
        <v>177</v>
      </c>
      <c r="G2203">
        <v>21.43</v>
      </c>
      <c r="H2203" t="s">
        <v>669</v>
      </c>
      <c r="I2203" t="s">
        <v>63</v>
      </c>
      <c r="J2203" t="s">
        <v>703</v>
      </c>
      <c r="K2203" t="s">
        <v>17211</v>
      </c>
      <c r="L2203" t="s">
        <v>4764</v>
      </c>
      <c r="M2203" t="s">
        <v>4234</v>
      </c>
      <c r="N2203">
        <v>162.5</v>
      </c>
      <c r="P2203">
        <v>44</v>
      </c>
      <c r="Q2203">
        <v>95.3</v>
      </c>
      <c r="R2203">
        <v>95</v>
      </c>
      <c r="S2203">
        <v>93.100000000000009</v>
      </c>
      <c r="T2203">
        <v>8</v>
      </c>
      <c r="U2203">
        <v>34</v>
      </c>
      <c r="V2203">
        <v>1130</v>
      </c>
      <c r="AB2203" t="s">
        <v>98</v>
      </c>
      <c r="AC2203" t="s">
        <v>75</v>
      </c>
      <c r="AD2203" t="s">
        <v>98</v>
      </c>
      <c r="AE2203" t="s">
        <v>63</v>
      </c>
      <c r="AG2203">
        <v>1932</v>
      </c>
      <c r="AH2203">
        <v>21.43</v>
      </c>
      <c r="AI2203">
        <v>38.05939</v>
      </c>
      <c r="AJ2203">
        <v>-100.51408000000001</v>
      </c>
      <c r="AL2203">
        <v>5</v>
      </c>
      <c r="AM2203" t="s">
        <v>63</v>
      </c>
      <c r="AN2203" t="s">
        <v>17212</v>
      </c>
      <c r="AO2203" t="s">
        <v>103</v>
      </c>
      <c r="AP2203" t="s">
        <v>147</v>
      </c>
      <c r="AQ2203" t="s">
        <v>401</v>
      </c>
      <c r="AR2203" t="s">
        <v>402</v>
      </c>
      <c r="AS2203" t="s">
        <v>83</v>
      </c>
      <c r="AT2203" s="5">
        <v>37987</v>
      </c>
      <c r="AU2203" t="s">
        <v>76</v>
      </c>
      <c r="AV2203" t="s">
        <v>187</v>
      </c>
      <c r="AW2203" t="s">
        <v>188</v>
      </c>
    </row>
    <row r="2204" spans="1:49" x14ac:dyDescent="0.25">
      <c r="A2204">
        <v>2261</v>
      </c>
      <c r="B2204" t="s">
        <v>13269</v>
      </c>
      <c r="C2204">
        <v>1</v>
      </c>
      <c r="D2204" t="s">
        <v>86</v>
      </c>
      <c r="E2204" t="s">
        <v>3665</v>
      </c>
      <c r="F2204" t="s">
        <v>177</v>
      </c>
      <c r="G2204">
        <v>28.6</v>
      </c>
      <c r="H2204" t="s">
        <v>138</v>
      </c>
      <c r="I2204" t="s">
        <v>63</v>
      </c>
      <c r="J2204" t="s">
        <v>139</v>
      </c>
      <c r="K2204" t="s">
        <v>13270</v>
      </c>
      <c r="L2204" t="s">
        <v>4764</v>
      </c>
      <c r="M2204" t="s">
        <v>840</v>
      </c>
      <c r="N2204">
        <v>25.492125984251967</v>
      </c>
      <c r="P2204">
        <v>30</v>
      </c>
      <c r="Q2204">
        <v>76.400000000000006</v>
      </c>
      <c r="R2204">
        <v>85</v>
      </c>
      <c r="S2204">
        <v>95.7</v>
      </c>
      <c r="T2204">
        <v>0</v>
      </c>
      <c r="U2204">
        <v>31</v>
      </c>
      <c r="V2204">
        <v>1230</v>
      </c>
      <c r="AB2204" t="s">
        <v>63</v>
      </c>
      <c r="AC2204" t="s">
        <v>63</v>
      </c>
      <c r="AD2204" t="s">
        <v>63</v>
      </c>
      <c r="AE2204" t="s">
        <v>98</v>
      </c>
      <c r="AG2204">
        <v>1932</v>
      </c>
      <c r="AH2204">
        <v>5.5970000000000004</v>
      </c>
      <c r="AI2204">
        <v>38.059019999999997</v>
      </c>
      <c r="AJ2204">
        <v>-100.38282</v>
      </c>
      <c r="AL2204">
        <v>3</v>
      </c>
      <c r="AM2204" t="s">
        <v>63</v>
      </c>
      <c r="AN2204" t="s">
        <v>13271</v>
      </c>
      <c r="AO2204" t="s">
        <v>76</v>
      </c>
      <c r="AP2204" t="s">
        <v>147</v>
      </c>
      <c r="AQ2204" t="s">
        <v>416</v>
      </c>
      <c r="AR2204" t="s">
        <v>346</v>
      </c>
      <c r="AS2204" t="s">
        <v>83</v>
      </c>
      <c r="AT2204" s="5">
        <v>36192</v>
      </c>
      <c r="AU2204" t="s">
        <v>129</v>
      </c>
      <c r="AV2204" t="s">
        <v>149</v>
      </c>
      <c r="AW2204" t="s">
        <v>150</v>
      </c>
    </row>
    <row r="2205" spans="1:49" x14ac:dyDescent="0.25">
      <c r="A2205">
        <v>2481</v>
      </c>
      <c r="B2205" t="s">
        <v>19059</v>
      </c>
      <c r="C2205">
        <v>1</v>
      </c>
      <c r="D2205" t="s">
        <v>86</v>
      </c>
      <c r="E2205" t="s">
        <v>3665</v>
      </c>
      <c r="F2205" t="s">
        <v>177</v>
      </c>
      <c r="G2205">
        <v>30.29</v>
      </c>
      <c r="H2205" t="s">
        <v>138</v>
      </c>
      <c r="I2205" t="s">
        <v>63</v>
      </c>
      <c r="J2205" t="s">
        <v>139</v>
      </c>
      <c r="K2205" t="s">
        <v>19060</v>
      </c>
      <c r="L2205" t="s">
        <v>4764</v>
      </c>
      <c r="M2205" t="s">
        <v>4234</v>
      </c>
      <c r="N2205">
        <v>52.099737532808405</v>
      </c>
      <c r="P2205">
        <v>30</v>
      </c>
      <c r="Q2205">
        <v>74.8</v>
      </c>
      <c r="R2205">
        <v>80</v>
      </c>
      <c r="S2205">
        <v>92.9</v>
      </c>
      <c r="T2205">
        <v>16</v>
      </c>
      <c r="U2205">
        <v>35</v>
      </c>
      <c r="V2205">
        <v>1010</v>
      </c>
      <c r="AB2205" t="s">
        <v>63</v>
      </c>
      <c r="AC2205" t="s">
        <v>63</v>
      </c>
      <c r="AD2205" t="s">
        <v>63</v>
      </c>
      <c r="AE2205" t="s">
        <v>75</v>
      </c>
      <c r="AG2205">
        <v>1932</v>
      </c>
      <c r="AH2205">
        <v>30.29</v>
      </c>
      <c r="AI2205">
        <v>38.059010000000001</v>
      </c>
      <c r="AJ2205">
        <v>-100.34969</v>
      </c>
      <c r="AL2205">
        <v>6</v>
      </c>
      <c r="AM2205" t="s">
        <v>63</v>
      </c>
      <c r="AN2205" t="s">
        <v>19061</v>
      </c>
      <c r="AO2205" t="s">
        <v>76</v>
      </c>
      <c r="AP2205" t="s">
        <v>147</v>
      </c>
      <c r="AQ2205" t="s">
        <v>416</v>
      </c>
      <c r="AR2205" t="s">
        <v>346</v>
      </c>
      <c r="AS2205" t="s">
        <v>83</v>
      </c>
      <c r="AT2205" s="5">
        <v>36192</v>
      </c>
      <c r="AU2205" t="s">
        <v>129</v>
      </c>
      <c r="AV2205" t="s">
        <v>149</v>
      </c>
      <c r="AW2205" t="s">
        <v>150</v>
      </c>
    </row>
    <row r="2206" spans="1:49" x14ac:dyDescent="0.25">
      <c r="A2206">
        <v>2527</v>
      </c>
      <c r="B2206" t="s">
        <v>19544</v>
      </c>
      <c r="C2206">
        <v>1</v>
      </c>
      <c r="D2206" t="s">
        <v>86</v>
      </c>
      <c r="E2206" t="s">
        <v>224</v>
      </c>
      <c r="F2206" t="s">
        <v>177</v>
      </c>
      <c r="G2206">
        <v>80.150000000000006</v>
      </c>
      <c r="H2206" t="s">
        <v>138</v>
      </c>
      <c r="I2206" t="s">
        <v>63</v>
      </c>
      <c r="J2206" t="s">
        <v>139</v>
      </c>
      <c r="K2206" t="s">
        <v>19545</v>
      </c>
      <c r="L2206" t="s">
        <v>4764</v>
      </c>
      <c r="M2206" t="s">
        <v>840</v>
      </c>
      <c r="N2206">
        <v>38.287401574803148</v>
      </c>
      <c r="P2206">
        <v>28</v>
      </c>
      <c r="Q2206">
        <v>74.7</v>
      </c>
      <c r="R2206">
        <v>85</v>
      </c>
      <c r="S2206">
        <v>93.8</v>
      </c>
      <c r="T2206">
        <v>0</v>
      </c>
      <c r="U2206">
        <v>39</v>
      </c>
      <c r="V2206">
        <v>435</v>
      </c>
      <c r="AB2206" t="s">
        <v>63</v>
      </c>
      <c r="AC2206" t="s">
        <v>63</v>
      </c>
      <c r="AD2206" t="s">
        <v>63</v>
      </c>
      <c r="AE2206" t="s">
        <v>75</v>
      </c>
      <c r="AG2206">
        <v>1935</v>
      </c>
      <c r="AH2206">
        <v>3.93</v>
      </c>
      <c r="AI2206">
        <v>38.057989999999997</v>
      </c>
      <c r="AJ2206">
        <v>-100.35372</v>
      </c>
      <c r="AL2206">
        <v>5</v>
      </c>
      <c r="AM2206" t="s">
        <v>63</v>
      </c>
      <c r="AN2206" t="s">
        <v>19546</v>
      </c>
      <c r="AO2206" t="s">
        <v>79</v>
      </c>
      <c r="AP2206" t="s">
        <v>147</v>
      </c>
      <c r="AQ2206" t="s">
        <v>503</v>
      </c>
      <c r="AR2206" t="s">
        <v>101</v>
      </c>
      <c r="AS2206" t="s">
        <v>83</v>
      </c>
      <c r="AT2206" s="5">
        <v>36192</v>
      </c>
      <c r="AU2206" t="s">
        <v>129</v>
      </c>
      <c r="AV2206" t="s">
        <v>149</v>
      </c>
      <c r="AW2206" t="s">
        <v>150</v>
      </c>
    </row>
    <row r="2207" spans="1:49" x14ac:dyDescent="0.25">
      <c r="A2207">
        <v>2194</v>
      </c>
      <c r="B2207" t="s">
        <v>8775</v>
      </c>
      <c r="C2207">
        <v>1</v>
      </c>
      <c r="D2207" t="s">
        <v>86</v>
      </c>
      <c r="E2207" t="s">
        <v>224</v>
      </c>
      <c r="F2207" t="s">
        <v>177</v>
      </c>
      <c r="G2207">
        <v>94.100000000000009</v>
      </c>
      <c r="H2207" t="s">
        <v>138</v>
      </c>
      <c r="I2207" t="s">
        <v>63</v>
      </c>
      <c r="J2207" t="s">
        <v>703</v>
      </c>
      <c r="K2207" t="s">
        <v>8776</v>
      </c>
      <c r="L2207" t="s">
        <v>4764</v>
      </c>
      <c r="M2207" t="s">
        <v>840</v>
      </c>
      <c r="N2207">
        <v>54.199475065616795</v>
      </c>
      <c r="P2207">
        <v>30</v>
      </c>
      <c r="Q2207">
        <v>84.9</v>
      </c>
      <c r="R2207">
        <v>85</v>
      </c>
      <c r="S2207">
        <v>94.8</v>
      </c>
      <c r="T2207">
        <v>18</v>
      </c>
      <c r="U2207">
        <v>41</v>
      </c>
      <c r="V2207">
        <v>565</v>
      </c>
      <c r="AB2207" t="s">
        <v>63</v>
      </c>
      <c r="AC2207" t="s">
        <v>63</v>
      </c>
      <c r="AD2207" t="s">
        <v>63</v>
      </c>
      <c r="AE2207" t="s">
        <v>98</v>
      </c>
      <c r="AG2207">
        <v>1935</v>
      </c>
      <c r="AH2207">
        <v>17.88</v>
      </c>
      <c r="AI2207">
        <v>38.175629999999998</v>
      </c>
      <c r="AJ2207">
        <v>-100.46382</v>
      </c>
      <c r="AL2207">
        <v>5</v>
      </c>
      <c r="AM2207" t="s">
        <v>63</v>
      </c>
      <c r="AN2207" t="s">
        <v>8777</v>
      </c>
      <c r="AO2207" t="s">
        <v>184</v>
      </c>
      <c r="AP2207" t="s">
        <v>147</v>
      </c>
      <c r="AQ2207" t="s">
        <v>1538</v>
      </c>
      <c r="AR2207" t="s">
        <v>186</v>
      </c>
      <c r="AS2207" t="s">
        <v>83</v>
      </c>
      <c r="AT2207" s="5">
        <v>36192</v>
      </c>
      <c r="AU2207" t="s">
        <v>129</v>
      </c>
      <c r="AV2207" t="s">
        <v>149</v>
      </c>
      <c r="AW2207" t="s">
        <v>150</v>
      </c>
    </row>
    <row r="2208" spans="1:49" x14ac:dyDescent="0.25">
      <c r="A2208">
        <v>2444</v>
      </c>
      <c r="B2208" t="s">
        <v>16239</v>
      </c>
      <c r="C2208">
        <v>1</v>
      </c>
      <c r="D2208" t="s">
        <v>86</v>
      </c>
      <c r="E2208" t="s">
        <v>224</v>
      </c>
      <c r="F2208" t="s">
        <v>177</v>
      </c>
      <c r="G2208">
        <v>96.240000000000009</v>
      </c>
      <c r="H2208" t="s">
        <v>138</v>
      </c>
      <c r="I2208" t="s">
        <v>63</v>
      </c>
      <c r="J2208" t="s">
        <v>703</v>
      </c>
      <c r="K2208" t="s">
        <v>16240</v>
      </c>
      <c r="L2208" t="s">
        <v>4764</v>
      </c>
      <c r="M2208" t="s">
        <v>840</v>
      </c>
      <c r="N2208">
        <v>64.993438320209975</v>
      </c>
      <c r="P2208">
        <v>30</v>
      </c>
      <c r="Q2208">
        <v>81.8</v>
      </c>
      <c r="R2208">
        <v>87</v>
      </c>
      <c r="S2208">
        <v>92.9</v>
      </c>
      <c r="T2208">
        <v>18</v>
      </c>
      <c r="U2208">
        <v>41</v>
      </c>
      <c r="V2208">
        <v>565</v>
      </c>
      <c r="AB2208" t="s">
        <v>63</v>
      </c>
      <c r="AC2208" t="s">
        <v>63</v>
      </c>
      <c r="AD2208" t="s">
        <v>63</v>
      </c>
      <c r="AE2208" t="s">
        <v>75</v>
      </c>
      <c r="AG2208">
        <v>1935</v>
      </c>
      <c r="AH2208">
        <v>20.02</v>
      </c>
      <c r="AI2208">
        <v>38.205370000000002</v>
      </c>
      <c r="AJ2208">
        <v>-100.46406</v>
      </c>
      <c r="AL2208">
        <v>6</v>
      </c>
      <c r="AM2208" t="s">
        <v>63</v>
      </c>
      <c r="AN2208" t="s">
        <v>16241</v>
      </c>
      <c r="AO2208" t="s">
        <v>184</v>
      </c>
      <c r="AP2208" t="s">
        <v>147</v>
      </c>
      <c r="AQ2208" t="s">
        <v>486</v>
      </c>
      <c r="AR2208" t="s">
        <v>285</v>
      </c>
      <c r="AS2208" t="s">
        <v>83</v>
      </c>
      <c r="AT2208" s="5">
        <v>36192</v>
      </c>
      <c r="AU2208" t="s">
        <v>129</v>
      </c>
      <c r="AV2208" t="s">
        <v>149</v>
      </c>
      <c r="AW2208" t="s">
        <v>150</v>
      </c>
    </row>
    <row r="2209" spans="1:49" x14ac:dyDescent="0.25">
      <c r="A2209">
        <v>904</v>
      </c>
      <c r="B2209" t="s">
        <v>14078</v>
      </c>
      <c r="C2209">
        <v>4</v>
      </c>
      <c r="D2209" t="s">
        <v>86</v>
      </c>
      <c r="E2209" t="s">
        <v>288</v>
      </c>
      <c r="F2209" t="s">
        <v>108</v>
      </c>
      <c r="G2209">
        <v>68.930000000000007</v>
      </c>
      <c r="H2209" t="s">
        <v>109</v>
      </c>
      <c r="I2209" t="s">
        <v>63</v>
      </c>
      <c r="J2209" t="s">
        <v>703</v>
      </c>
      <c r="K2209" t="s">
        <v>14079</v>
      </c>
      <c r="L2209" t="s">
        <v>93</v>
      </c>
      <c r="M2209" t="s">
        <v>532</v>
      </c>
      <c r="N2209">
        <v>1502.4934383202099</v>
      </c>
      <c r="P2209">
        <v>44</v>
      </c>
      <c r="Q2209">
        <v>95.100000000000009</v>
      </c>
      <c r="R2209">
        <v>85</v>
      </c>
      <c r="S2209">
        <v>96.3</v>
      </c>
      <c r="T2209">
        <v>4</v>
      </c>
      <c r="U2209">
        <v>28</v>
      </c>
      <c r="V2209">
        <v>4420</v>
      </c>
      <c r="AB2209" t="s">
        <v>98</v>
      </c>
      <c r="AC2209" t="s">
        <v>98</v>
      </c>
      <c r="AD2209" t="s">
        <v>98</v>
      </c>
      <c r="AE2209" t="s">
        <v>63</v>
      </c>
      <c r="AG2209">
        <v>1973</v>
      </c>
      <c r="AH2209">
        <v>1.61</v>
      </c>
      <c r="AI2209">
        <v>37.949620000000003</v>
      </c>
      <c r="AJ2209">
        <v>-100.84352</v>
      </c>
      <c r="AL2209">
        <v>28</v>
      </c>
      <c r="AM2209" t="s">
        <v>63</v>
      </c>
      <c r="AN2209" t="s">
        <v>14080</v>
      </c>
      <c r="AO2209" t="s">
        <v>103</v>
      </c>
      <c r="AP2209" t="s">
        <v>170</v>
      </c>
      <c r="AQ2209" t="s">
        <v>346</v>
      </c>
      <c r="AR2209" t="s">
        <v>347</v>
      </c>
      <c r="AS2209" t="s">
        <v>83</v>
      </c>
      <c r="AT2209" s="5">
        <v>36100</v>
      </c>
      <c r="AU2209" t="s">
        <v>103</v>
      </c>
      <c r="AV2209" t="s">
        <v>119</v>
      </c>
      <c r="AW2209" t="s">
        <v>85</v>
      </c>
    </row>
    <row r="2210" spans="1:49" x14ac:dyDescent="0.25">
      <c r="A2210">
        <v>904</v>
      </c>
      <c r="B2210" t="s">
        <v>14078</v>
      </c>
      <c r="C2210">
        <v>7</v>
      </c>
      <c r="D2210" t="s">
        <v>63</v>
      </c>
      <c r="E2210" t="s">
        <v>288</v>
      </c>
      <c r="F2210" t="s">
        <v>108</v>
      </c>
      <c r="G2210">
        <v>68.930000000000007</v>
      </c>
      <c r="I2210" t="s">
        <v>63</v>
      </c>
      <c r="J2210" t="s">
        <v>703</v>
      </c>
      <c r="K2210" t="s">
        <v>14079</v>
      </c>
      <c r="L2210" t="s">
        <v>93</v>
      </c>
      <c r="M2210" t="s">
        <v>532</v>
      </c>
      <c r="N2210">
        <v>1502.4934383202099</v>
      </c>
      <c r="P2210">
        <v>44</v>
      </c>
      <c r="Q2210">
        <v>95.100000000000009</v>
      </c>
      <c r="R2210">
        <v>85</v>
      </c>
      <c r="S2210">
        <v>96.3</v>
      </c>
      <c r="T2210">
        <v>4</v>
      </c>
      <c r="U2210">
        <v>28</v>
      </c>
      <c r="V2210">
        <v>4420</v>
      </c>
      <c r="AB2210" t="s">
        <v>98</v>
      </c>
      <c r="AC2210" t="s">
        <v>98</v>
      </c>
      <c r="AD2210" t="s">
        <v>98</v>
      </c>
      <c r="AE2210" t="s">
        <v>63</v>
      </c>
      <c r="AG2210">
        <v>1973</v>
      </c>
      <c r="AH2210">
        <v>1.61</v>
      </c>
      <c r="AI2210">
        <v>37.949620000000003</v>
      </c>
      <c r="AJ2210">
        <v>-100.84352</v>
      </c>
      <c r="AL2210">
        <v>28</v>
      </c>
      <c r="AM2210" t="s">
        <v>63</v>
      </c>
      <c r="AN2210" t="s">
        <v>14080</v>
      </c>
      <c r="AO2210" t="s">
        <v>103</v>
      </c>
      <c r="AP2210" t="s">
        <v>170</v>
      </c>
      <c r="AQ2210" t="s">
        <v>346</v>
      </c>
      <c r="AR2210" t="s">
        <v>347</v>
      </c>
      <c r="AS2210" t="s">
        <v>83</v>
      </c>
      <c r="AT2210" s="5">
        <v>36100</v>
      </c>
      <c r="AU2210" t="s">
        <v>103</v>
      </c>
      <c r="AV2210" t="s">
        <v>119</v>
      </c>
      <c r="AW2210" t="s">
        <v>85</v>
      </c>
    </row>
    <row r="2211" spans="1:49" x14ac:dyDescent="0.25">
      <c r="A2211">
        <v>904</v>
      </c>
      <c r="B2211" t="s">
        <v>14078</v>
      </c>
      <c r="C2211">
        <v>6</v>
      </c>
      <c r="D2211" t="s">
        <v>63</v>
      </c>
      <c r="E2211" t="s">
        <v>288</v>
      </c>
      <c r="F2211" t="s">
        <v>108</v>
      </c>
      <c r="G2211">
        <v>68.930000000000007</v>
      </c>
      <c r="I2211" t="s">
        <v>63</v>
      </c>
      <c r="J2211" t="s">
        <v>703</v>
      </c>
      <c r="K2211" t="s">
        <v>14079</v>
      </c>
      <c r="L2211" t="s">
        <v>93</v>
      </c>
      <c r="M2211" t="s">
        <v>532</v>
      </c>
      <c r="N2211">
        <v>1502.4934383202099</v>
      </c>
      <c r="P2211">
        <v>44</v>
      </c>
      <c r="Q2211">
        <v>95.100000000000009</v>
      </c>
      <c r="R2211">
        <v>85</v>
      </c>
      <c r="S2211">
        <v>96.3</v>
      </c>
      <c r="T2211">
        <v>4</v>
      </c>
      <c r="U2211">
        <v>28</v>
      </c>
      <c r="V2211">
        <v>4420</v>
      </c>
      <c r="AB2211" t="s">
        <v>98</v>
      </c>
      <c r="AC2211" t="s">
        <v>98</v>
      </c>
      <c r="AD2211" t="s">
        <v>98</v>
      </c>
      <c r="AE2211" t="s">
        <v>63</v>
      </c>
      <c r="AG2211">
        <v>1973</v>
      </c>
      <c r="AH2211">
        <v>1.61</v>
      </c>
      <c r="AI2211">
        <v>37.949620000000003</v>
      </c>
      <c r="AJ2211">
        <v>-100.84352</v>
      </c>
      <c r="AL2211">
        <v>28</v>
      </c>
      <c r="AM2211" t="s">
        <v>63</v>
      </c>
      <c r="AN2211" t="s">
        <v>14080</v>
      </c>
      <c r="AO2211" t="s">
        <v>103</v>
      </c>
      <c r="AP2211" t="s">
        <v>170</v>
      </c>
      <c r="AQ2211" t="s">
        <v>346</v>
      </c>
      <c r="AR2211" t="s">
        <v>347</v>
      </c>
      <c r="AS2211" t="s">
        <v>83</v>
      </c>
      <c r="AT2211" s="5">
        <v>36100</v>
      </c>
      <c r="AU2211" t="s">
        <v>103</v>
      </c>
      <c r="AV2211" t="s">
        <v>119</v>
      </c>
      <c r="AW2211" t="s">
        <v>85</v>
      </c>
    </row>
    <row r="2212" spans="1:49" x14ac:dyDescent="0.25">
      <c r="A2212">
        <v>904</v>
      </c>
      <c r="B2212" t="s">
        <v>14078</v>
      </c>
      <c r="C2212">
        <v>5</v>
      </c>
      <c r="D2212" t="s">
        <v>63</v>
      </c>
      <c r="E2212" t="s">
        <v>288</v>
      </c>
      <c r="F2212" t="s">
        <v>108</v>
      </c>
      <c r="G2212">
        <v>68.930000000000007</v>
      </c>
      <c r="I2212" t="s">
        <v>63</v>
      </c>
      <c r="J2212" t="s">
        <v>703</v>
      </c>
      <c r="K2212" t="s">
        <v>14079</v>
      </c>
      <c r="L2212" t="s">
        <v>93</v>
      </c>
      <c r="M2212" t="s">
        <v>532</v>
      </c>
      <c r="N2212">
        <v>1502.4934383202099</v>
      </c>
      <c r="P2212">
        <v>44</v>
      </c>
      <c r="Q2212">
        <v>95.100000000000009</v>
      </c>
      <c r="R2212">
        <v>85</v>
      </c>
      <c r="S2212">
        <v>96.3</v>
      </c>
      <c r="T2212">
        <v>4</v>
      </c>
      <c r="U2212">
        <v>28</v>
      </c>
      <c r="V2212">
        <v>4420</v>
      </c>
      <c r="AB2212" t="s">
        <v>98</v>
      </c>
      <c r="AC2212" t="s">
        <v>98</v>
      </c>
      <c r="AD2212" t="s">
        <v>98</v>
      </c>
      <c r="AE2212" t="s">
        <v>63</v>
      </c>
      <c r="AG2212">
        <v>1973</v>
      </c>
      <c r="AH2212">
        <v>1.61</v>
      </c>
      <c r="AI2212">
        <v>37.949620000000003</v>
      </c>
      <c r="AJ2212">
        <v>-100.84352</v>
      </c>
      <c r="AL2212">
        <v>28</v>
      </c>
      <c r="AM2212" t="s">
        <v>63</v>
      </c>
      <c r="AN2212" t="s">
        <v>14080</v>
      </c>
      <c r="AO2212" t="s">
        <v>103</v>
      </c>
      <c r="AP2212" t="s">
        <v>170</v>
      </c>
      <c r="AQ2212" t="s">
        <v>346</v>
      </c>
      <c r="AR2212" t="s">
        <v>347</v>
      </c>
      <c r="AS2212" t="s">
        <v>83</v>
      </c>
      <c r="AT2212" s="5">
        <v>36100</v>
      </c>
      <c r="AU2212" t="s">
        <v>103</v>
      </c>
      <c r="AV2212" t="s">
        <v>119</v>
      </c>
      <c r="AW2212" t="s">
        <v>85</v>
      </c>
    </row>
    <row r="2213" spans="1:49" x14ac:dyDescent="0.25">
      <c r="A2213">
        <v>904</v>
      </c>
      <c r="B2213" t="s">
        <v>14078</v>
      </c>
      <c r="C2213">
        <v>3</v>
      </c>
      <c r="D2213" t="s">
        <v>63</v>
      </c>
      <c r="E2213" t="s">
        <v>288</v>
      </c>
      <c r="F2213" t="s">
        <v>108</v>
      </c>
      <c r="G2213">
        <v>68.930000000000007</v>
      </c>
      <c r="I2213" t="s">
        <v>63</v>
      </c>
      <c r="J2213" t="s">
        <v>703</v>
      </c>
      <c r="K2213" t="s">
        <v>14079</v>
      </c>
      <c r="L2213" t="s">
        <v>93</v>
      </c>
      <c r="M2213" t="s">
        <v>532</v>
      </c>
      <c r="N2213">
        <v>1502.4934383202099</v>
      </c>
      <c r="P2213">
        <v>44</v>
      </c>
      <c r="Q2213">
        <v>95.100000000000009</v>
      </c>
      <c r="R2213">
        <v>85</v>
      </c>
      <c r="S2213">
        <v>96.3</v>
      </c>
      <c r="T2213">
        <v>4</v>
      </c>
      <c r="U2213">
        <v>28</v>
      </c>
      <c r="V2213">
        <v>4420</v>
      </c>
      <c r="AB2213" t="s">
        <v>98</v>
      </c>
      <c r="AC2213" t="s">
        <v>98</v>
      </c>
      <c r="AD2213" t="s">
        <v>98</v>
      </c>
      <c r="AE2213" t="s">
        <v>63</v>
      </c>
      <c r="AG2213">
        <v>1973</v>
      </c>
      <c r="AH2213">
        <v>1.61</v>
      </c>
      <c r="AI2213">
        <v>37.949620000000003</v>
      </c>
      <c r="AJ2213">
        <v>-100.84352</v>
      </c>
      <c r="AL2213">
        <v>28</v>
      </c>
      <c r="AM2213" t="s">
        <v>63</v>
      </c>
      <c r="AN2213" t="s">
        <v>14080</v>
      </c>
      <c r="AO2213" t="s">
        <v>103</v>
      </c>
      <c r="AP2213" t="s">
        <v>170</v>
      </c>
      <c r="AQ2213" t="s">
        <v>346</v>
      </c>
      <c r="AR2213" t="s">
        <v>347</v>
      </c>
      <c r="AS2213" t="s">
        <v>83</v>
      </c>
      <c r="AT2213" s="5">
        <v>36100</v>
      </c>
      <c r="AU2213" t="s">
        <v>103</v>
      </c>
      <c r="AV2213" t="s">
        <v>119</v>
      </c>
      <c r="AW2213" t="s">
        <v>85</v>
      </c>
    </row>
    <row r="2214" spans="1:49" x14ac:dyDescent="0.25">
      <c r="A2214">
        <v>904</v>
      </c>
      <c r="B2214" t="s">
        <v>14078</v>
      </c>
      <c r="C2214">
        <v>2</v>
      </c>
      <c r="D2214" t="s">
        <v>63</v>
      </c>
      <c r="E2214" t="s">
        <v>288</v>
      </c>
      <c r="F2214" t="s">
        <v>108</v>
      </c>
      <c r="G2214">
        <v>68.930000000000007</v>
      </c>
      <c r="I2214" t="s">
        <v>63</v>
      </c>
      <c r="J2214" t="s">
        <v>703</v>
      </c>
      <c r="K2214" t="s">
        <v>14079</v>
      </c>
      <c r="L2214" t="s">
        <v>93</v>
      </c>
      <c r="M2214" t="s">
        <v>532</v>
      </c>
      <c r="N2214">
        <v>1502.4934383202099</v>
      </c>
      <c r="P2214">
        <v>44</v>
      </c>
      <c r="Q2214">
        <v>95.100000000000009</v>
      </c>
      <c r="R2214">
        <v>85</v>
      </c>
      <c r="S2214">
        <v>96.3</v>
      </c>
      <c r="T2214">
        <v>4</v>
      </c>
      <c r="U2214">
        <v>28</v>
      </c>
      <c r="V2214">
        <v>4420</v>
      </c>
      <c r="AB2214" t="s">
        <v>98</v>
      </c>
      <c r="AC2214" t="s">
        <v>98</v>
      </c>
      <c r="AD2214" t="s">
        <v>98</v>
      </c>
      <c r="AE2214" t="s">
        <v>63</v>
      </c>
      <c r="AG2214">
        <v>1973</v>
      </c>
      <c r="AH2214">
        <v>1.61</v>
      </c>
      <c r="AI2214">
        <v>37.949620000000003</v>
      </c>
      <c r="AJ2214">
        <v>-100.84352</v>
      </c>
      <c r="AL2214">
        <v>28</v>
      </c>
      <c r="AM2214" t="s">
        <v>63</v>
      </c>
      <c r="AN2214" t="s">
        <v>14080</v>
      </c>
      <c r="AO2214" t="s">
        <v>103</v>
      </c>
      <c r="AP2214" t="s">
        <v>170</v>
      </c>
      <c r="AQ2214" t="s">
        <v>346</v>
      </c>
      <c r="AR2214" t="s">
        <v>347</v>
      </c>
      <c r="AS2214" t="s">
        <v>83</v>
      </c>
      <c r="AT2214" s="5">
        <v>36100</v>
      </c>
      <c r="AU2214" t="s">
        <v>103</v>
      </c>
      <c r="AV2214" t="s">
        <v>119</v>
      </c>
      <c r="AW2214" t="s">
        <v>85</v>
      </c>
    </row>
    <row r="2215" spans="1:49" x14ac:dyDescent="0.25">
      <c r="A2215">
        <v>904</v>
      </c>
      <c r="B2215" t="s">
        <v>14078</v>
      </c>
      <c r="C2215">
        <v>1</v>
      </c>
      <c r="D2215" t="s">
        <v>63</v>
      </c>
      <c r="E2215" t="s">
        <v>288</v>
      </c>
      <c r="F2215" t="s">
        <v>108</v>
      </c>
      <c r="G2215">
        <v>68.930000000000007</v>
      </c>
      <c r="I2215" t="s">
        <v>63</v>
      </c>
      <c r="J2215" t="s">
        <v>703</v>
      </c>
      <c r="K2215" t="s">
        <v>14079</v>
      </c>
      <c r="L2215" t="s">
        <v>93</v>
      </c>
      <c r="M2215" t="s">
        <v>532</v>
      </c>
      <c r="N2215">
        <v>1502.4934383202099</v>
      </c>
      <c r="P2215">
        <v>44</v>
      </c>
      <c r="Q2215">
        <v>95.100000000000009</v>
      </c>
      <c r="R2215">
        <v>85</v>
      </c>
      <c r="S2215">
        <v>96.3</v>
      </c>
      <c r="T2215">
        <v>4</v>
      </c>
      <c r="U2215">
        <v>28</v>
      </c>
      <c r="V2215">
        <v>4420</v>
      </c>
      <c r="AB2215" t="s">
        <v>98</v>
      </c>
      <c r="AC2215" t="s">
        <v>98</v>
      </c>
      <c r="AD2215" t="s">
        <v>98</v>
      </c>
      <c r="AE2215" t="s">
        <v>63</v>
      </c>
      <c r="AG2215">
        <v>1973</v>
      </c>
      <c r="AH2215">
        <v>1.61</v>
      </c>
      <c r="AI2215">
        <v>37.949620000000003</v>
      </c>
      <c r="AJ2215">
        <v>-100.84352</v>
      </c>
      <c r="AL2215">
        <v>28</v>
      </c>
      <c r="AM2215" t="s">
        <v>63</v>
      </c>
      <c r="AN2215" t="s">
        <v>14080</v>
      </c>
      <c r="AO2215" t="s">
        <v>103</v>
      </c>
      <c r="AP2215" t="s">
        <v>170</v>
      </c>
      <c r="AQ2215" t="s">
        <v>346</v>
      </c>
      <c r="AR2215" t="s">
        <v>347</v>
      </c>
      <c r="AS2215" t="s">
        <v>83</v>
      </c>
      <c r="AT2215" s="5">
        <v>36100</v>
      </c>
      <c r="AU2215" t="s">
        <v>103</v>
      </c>
      <c r="AV2215" t="s">
        <v>119</v>
      </c>
      <c r="AW2215" t="s">
        <v>85</v>
      </c>
    </row>
    <row r="2216" spans="1:49" x14ac:dyDescent="0.25">
      <c r="A2216">
        <v>828</v>
      </c>
      <c r="B2216" t="s">
        <v>25917</v>
      </c>
      <c r="C2216">
        <v>1</v>
      </c>
      <c r="D2216" t="s">
        <v>86</v>
      </c>
      <c r="E2216" t="s">
        <v>288</v>
      </c>
      <c r="F2216" t="s">
        <v>108</v>
      </c>
      <c r="G2216">
        <v>69.52</v>
      </c>
      <c r="H2216" t="s">
        <v>247</v>
      </c>
      <c r="I2216" t="s">
        <v>63</v>
      </c>
      <c r="J2216" t="s">
        <v>703</v>
      </c>
      <c r="K2216" t="s">
        <v>25918</v>
      </c>
      <c r="L2216" t="s">
        <v>213</v>
      </c>
      <c r="M2216" t="s">
        <v>532</v>
      </c>
      <c r="N2216">
        <v>164.501312335958</v>
      </c>
      <c r="O2216">
        <v>8</v>
      </c>
      <c r="P2216">
        <v>44</v>
      </c>
      <c r="Q2216">
        <v>94.7</v>
      </c>
      <c r="R2216">
        <v>92</v>
      </c>
      <c r="S2216">
        <v>95.9</v>
      </c>
      <c r="T2216">
        <v>4</v>
      </c>
      <c r="U2216">
        <v>28</v>
      </c>
      <c r="V2216">
        <v>4420</v>
      </c>
      <c r="AB2216" t="s">
        <v>98</v>
      </c>
      <c r="AC2216" t="s">
        <v>98</v>
      </c>
      <c r="AD2216" t="s">
        <v>98</v>
      </c>
      <c r="AE2216" t="s">
        <v>63</v>
      </c>
      <c r="AG2216">
        <v>1973</v>
      </c>
      <c r="AH2216">
        <v>2.2000000000000002</v>
      </c>
      <c r="AI2216">
        <v>37.957880000000003</v>
      </c>
      <c r="AJ2216">
        <v>-100.84010000000001</v>
      </c>
      <c r="AK2216" t="s">
        <v>77</v>
      </c>
      <c r="AL2216">
        <v>3</v>
      </c>
      <c r="AM2216" t="s">
        <v>63</v>
      </c>
      <c r="AN2216" t="s">
        <v>25919</v>
      </c>
      <c r="AO2216" t="s">
        <v>103</v>
      </c>
      <c r="AP2216" t="s">
        <v>170</v>
      </c>
      <c r="AQ2216" t="s">
        <v>401</v>
      </c>
      <c r="AR2216" t="s">
        <v>402</v>
      </c>
      <c r="AS2216" t="s">
        <v>83</v>
      </c>
      <c r="AT2216" s="5">
        <v>41346</v>
      </c>
      <c r="AU2216" t="s">
        <v>63</v>
      </c>
      <c r="AV2216" t="s">
        <v>187</v>
      </c>
      <c r="AW2216" t="s">
        <v>188</v>
      </c>
    </row>
    <row r="2217" spans="1:49" x14ac:dyDescent="0.25">
      <c r="A2217">
        <v>1375</v>
      </c>
      <c r="B2217" t="s">
        <v>26056</v>
      </c>
      <c r="C2217">
        <v>1</v>
      </c>
      <c r="D2217" t="s">
        <v>86</v>
      </c>
      <c r="E2217" t="s">
        <v>288</v>
      </c>
      <c r="F2217" t="s">
        <v>108</v>
      </c>
      <c r="G2217">
        <v>69.7</v>
      </c>
      <c r="H2217" t="s">
        <v>247</v>
      </c>
      <c r="I2217" t="s">
        <v>63</v>
      </c>
      <c r="J2217" t="s">
        <v>703</v>
      </c>
      <c r="K2217" t="s">
        <v>26057</v>
      </c>
      <c r="L2217" t="s">
        <v>26058</v>
      </c>
      <c r="M2217" t="s">
        <v>532</v>
      </c>
      <c r="N2217">
        <v>226.50918635170606</v>
      </c>
      <c r="O2217">
        <v>3</v>
      </c>
      <c r="P2217">
        <v>60</v>
      </c>
      <c r="Q2217">
        <v>95</v>
      </c>
      <c r="R2217">
        <v>85</v>
      </c>
      <c r="S2217">
        <v>92.3</v>
      </c>
      <c r="T2217">
        <v>0</v>
      </c>
      <c r="U2217">
        <v>28</v>
      </c>
      <c r="V2217">
        <v>4420</v>
      </c>
      <c r="AB2217" t="s">
        <v>98</v>
      </c>
      <c r="AC2217" t="s">
        <v>98</v>
      </c>
      <c r="AD2217" t="s">
        <v>98</v>
      </c>
      <c r="AE2217" t="s">
        <v>63</v>
      </c>
      <c r="AG2217">
        <v>1974</v>
      </c>
      <c r="AH2217">
        <v>2.38</v>
      </c>
      <c r="AI2217">
        <v>37.960439999999998</v>
      </c>
      <c r="AJ2217">
        <v>-100.83986</v>
      </c>
      <c r="AK2217" t="s">
        <v>262</v>
      </c>
      <c r="AL2217">
        <v>4</v>
      </c>
      <c r="AM2217" t="s">
        <v>63</v>
      </c>
      <c r="AN2217" t="s">
        <v>26059</v>
      </c>
      <c r="AO2217" t="s">
        <v>103</v>
      </c>
      <c r="AP2217" t="s">
        <v>170</v>
      </c>
      <c r="AQ2217" t="s">
        <v>336</v>
      </c>
      <c r="AR2217" t="s">
        <v>561</v>
      </c>
      <c r="AS2217" t="s">
        <v>83</v>
      </c>
      <c r="AT2217" s="5">
        <v>41346</v>
      </c>
      <c r="AU2217" t="s">
        <v>63</v>
      </c>
      <c r="AV2217" t="s">
        <v>119</v>
      </c>
      <c r="AW2217" t="s">
        <v>719</v>
      </c>
    </row>
    <row r="2218" spans="1:49" x14ac:dyDescent="0.25">
      <c r="A2218">
        <v>671</v>
      </c>
      <c r="B2218" t="s">
        <v>25087</v>
      </c>
      <c r="C2218">
        <v>1</v>
      </c>
      <c r="D2218" t="s">
        <v>86</v>
      </c>
      <c r="E2218" t="s">
        <v>137</v>
      </c>
      <c r="F2218" t="s">
        <v>108</v>
      </c>
      <c r="G2218">
        <v>70.7</v>
      </c>
      <c r="H2218" t="s">
        <v>138</v>
      </c>
      <c r="I2218" t="s">
        <v>63</v>
      </c>
      <c r="J2218" t="s">
        <v>703</v>
      </c>
      <c r="K2218" t="s">
        <v>25088</v>
      </c>
      <c r="L2218" t="s">
        <v>141</v>
      </c>
      <c r="M2218" t="s">
        <v>25089</v>
      </c>
      <c r="N2218">
        <v>26.410761154855646</v>
      </c>
      <c r="O2218">
        <v>45</v>
      </c>
      <c r="P2218">
        <v>44</v>
      </c>
      <c r="Q2218">
        <v>91.7</v>
      </c>
      <c r="R2218">
        <v>85</v>
      </c>
      <c r="S2218">
        <v>92.5</v>
      </c>
      <c r="T2218">
        <v>2</v>
      </c>
      <c r="U2218">
        <v>25</v>
      </c>
      <c r="V2218">
        <v>8880</v>
      </c>
      <c r="AB2218" t="s">
        <v>63</v>
      </c>
      <c r="AC2218" t="s">
        <v>63</v>
      </c>
      <c r="AD2218" t="s">
        <v>63</v>
      </c>
      <c r="AE2218" t="s">
        <v>98</v>
      </c>
      <c r="AG2218">
        <v>1973</v>
      </c>
      <c r="AH2218">
        <v>16.724</v>
      </c>
      <c r="AI2218">
        <v>37.968629999999997</v>
      </c>
      <c r="AJ2218">
        <v>-100.83904</v>
      </c>
      <c r="AK2218" t="s">
        <v>77</v>
      </c>
      <c r="AL2218">
        <v>3</v>
      </c>
      <c r="AM2218" t="s">
        <v>63</v>
      </c>
      <c r="AN2218" t="s">
        <v>25090</v>
      </c>
      <c r="AO2218" t="s">
        <v>103</v>
      </c>
      <c r="AP2218" t="s">
        <v>116</v>
      </c>
      <c r="AQ2218" t="s">
        <v>12486</v>
      </c>
      <c r="AR2218" t="s">
        <v>3140</v>
      </c>
      <c r="AS2218" t="s">
        <v>83</v>
      </c>
      <c r="AT2218" s="5">
        <v>42145</v>
      </c>
      <c r="AU2218" t="s">
        <v>129</v>
      </c>
      <c r="AV2218" t="s">
        <v>149</v>
      </c>
      <c r="AW2218" t="s">
        <v>150</v>
      </c>
    </row>
    <row r="2219" spans="1:49" x14ac:dyDescent="0.25">
      <c r="A2219">
        <v>0</v>
      </c>
      <c r="B2219" t="s">
        <v>22941</v>
      </c>
      <c r="C2219">
        <v>1</v>
      </c>
      <c r="D2219" t="s">
        <v>86</v>
      </c>
      <c r="E2219" t="s">
        <v>3665</v>
      </c>
      <c r="F2219" t="s">
        <v>177</v>
      </c>
      <c r="G2219">
        <v>1.31</v>
      </c>
      <c r="H2219" t="s">
        <v>138</v>
      </c>
      <c r="I2219" t="s">
        <v>63</v>
      </c>
      <c r="J2219" t="s">
        <v>703</v>
      </c>
      <c r="K2219" t="s">
        <v>22942</v>
      </c>
      <c r="L2219" t="s">
        <v>2152</v>
      </c>
      <c r="M2219" t="s">
        <v>22943</v>
      </c>
      <c r="N2219">
        <v>32.709973753280842</v>
      </c>
      <c r="P2219">
        <v>66</v>
      </c>
      <c r="Q2219">
        <v>58.2</v>
      </c>
      <c r="R2219">
        <v>95</v>
      </c>
      <c r="S2219">
        <v>98.600000000000009</v>
      </c>
      <c r="T2219">
        <v>3</v>
      </c>
      <c r="U2219">
        <v>6</v>
      </c>
      <c r="V2219">
        <v>8920</v>
      </c>
      <c r="AB2219" t="s">
        <v>63</v>
      </c>
      <c r="AC2219" t="s">
        <v>63</v>
      </c>
      <c r="AD2219" t="s">
        <v>63</v>
      </c>
      <c r="AE2219" t="s">
        <v>98</v>
      </c>
      <c r="AG2219">
        <v>1953</v>
      </c>
      <c r="AH2219">
        <v>1.31</v>
      </c>
      <c r="AI2219">
        <v>37.975340000000003</v>
      </c>
      <c r="AJ2219">
        <v>-100.84748999999999</v>
      </c>
      <c r="AL2219">
        <v>4</v>
      </c>
      <c r="AM2219" t="s">
        <v>63</v>
      </c>
      <c r="AN2219" t="s">
        <v>22944</v>
      </c>
      <c r="AO2219" t="s">
        <v>103</v>
      </c>
      <c r="AP2219" t="s">
        <v>147</v>
      </c>
      <c r="AQ2219" t="s">
        <v>575</v>
      </c>
      <c r="AR2219" t="s">
        <v>379</v>
      </c>
      <c r="AS2219" t="s">
        <v>83</v>
      </c>
      <c r="AT2219" s="5">
        <v>36192</v>
      </c>
      <c r="AU2219" t="s">
        <v>129</v>
      </c>
      <c r="AV2219" t="s">
        <v>149</v>
      </c>
      <c r="AW2219" t="s">
        <v>701</v>
      </c>
    </row>
    <row r="2220" spans="1:49" x14ac:dyDescent="0.25">
      <c r="A2220">
        <v>307</v>
      </c>
      <c r="B2220" t="s">
        <v>21742</v>
      </c>
      <c r="C2220">
        <v>1</v>
      </c>
      <c r="D2220" t="s">
        <v>86</v>
      </c>
      <c r="E2220" t="s">
        <v>137</v>
      </c>
      <c r="F2220" t="s">
        <v>108</v>
      </c>
      <c r="G2220">
        <v>67.95</v>
      </c>
      <c r="H2220" t="s">
        <v>138</v>
      </c>
      <c r="I2220" t="s">
        <v>63</v>
      </c>
      <c r="J2220" t="s">
        <v>703</v>
      </c>
      <c r="K2220" t="s">
        <v>21743</v>
      </c>
      <c r="L2220" t="s">
        <v>21744</v>
      </c>
      <c r="M2220" t="s">
        <v>21745</v>
      </c>
      <c r="N2220">
        <v>23.490813648293965</v>
      </c>
      <c r="O2220">
        <v>0</v>
      </c>
      <c r="P2220">
        <v>44.0000017171145</v>
      </c>
      <c r="Q2220">
        <v>95.100000000000009</v>
      </c>
      <c r="R2220">
        <v>97</v>
      </c>
      <c r="S2220">
        <v>97.8</v>
      </c>
      <c r="T2220">
        <v>0</v>
      </c>
      <c r="U2220">
        <v>27</v>
      </c>
      <c r="V2220">
        <v>7410</v>
      </c>
      <c r="AB2220" t="s">
        <v>63</v>
      </c>
      <c r="AC2220" t="s">
        <v>63</v>
      </c>
      <c r="AD2220" t="s">
        <v>63</v>
      </c>
      <c r="AE2220" t="s">
        <v>98</v>
      </c>
      <c r="AG2220">
        <v>1985</v>
      </c>
      <c r="AH2220">
        <v>13.94</v>
      </c>
      <c r="AI2220">
        <v>38.003709999999998</v>
      </c>
      <c r="AJ2220">
        <v>-100.84739999999999</v>
      </c>
      <c r="AL2220">
        <v>2</v>
      </c>
      <c r="AM2220" t="s">
        <v>63</v>
      </c>
      <c r="AN2220" t="s">
        <v>21746</v>
      </c>
      <c r="AO2220" t="s">
        <v>103</v>
      </c>
      <c r="AP2220" t="s">
        <v>116</v>
      </c>
      <c r="AQ2220" t="s">
        <v>826</v>
      </c>
      <c r="AR2220" t="s">
        <v>326</v>
      </c>
      <c r="AS2220" t="s">
        <v>83</v>
      </c>
      <c r="AT2220" s="5">
        <v>36192</v>
      </c>
      <c r="AU2220" t="s">
        <v>129</v>
      </c>
      <c r="AV2220" t="s">
        <v>200</v>
      </c>
      <c r="AW2220" t="s">
        <v>150</v>
      </c>
    </row>
    <row r="2221" spans="1:49" x14ac:dyDescent="0.25">
      <c r="A2221">
        <v>2509</v>
      </c>
      <c r="B2221" t="s">
        <v>26465</v>
      </c>
      <c r="C2221">
        <v>1</v>
      </c>
      <c r="D2221" t="s">
        <v>86</v>
      </c>
      <c r="E2221" t="s">
        <v>137</v>
      </c>
      <c r="F2221" t="s">
        <v>108</v>
      </c>
      <c r="G2221">
        <v>58.59</v>
      </c>
      <c r="H2221" t="s">
        <v>489</v>
      </c>
      <c r="I2221" t="s">
        <v>63</v>
      </c>
      <c r="J2221" t="s">
        <v>703</v>
      </c>
      <c r="K2221" t="s">
        <v>26466</v>
      </c>
      <c r="L2221" t="s">
        <v>15016</v>
      </c>
      <c r="M2221" t="s">
        <v>706</v>
      </c>
      <c r="N2221">
        <v>23.097112860892388</v>
      </c>
      <c r="O2221">
        <v>30</v>
      </c>
      <c r="P2221">
        <v>44</v>
      </c>
      <c r="Q2221">
        <v>83</v>
      </c>
      <c r="R2221">
        <v>95</v>
      </c>
      <c r="S2221">
        <v>84.7</v>
      </c>
      <c r="T2221">
        <v>0</v>
      </c>
      <c r="U2221">
        <v>27</v>
      </c>
      <c r="V2221">
        <v>4540</v>
      </c>
      <c r="AB2221" t="s">
        <v>63</v>
      </c>
      <c r="AC2221" t="s">
        <v>63</v>
      </c>
      <c r="AD2221" t="s">
        <v>63</v>
      </c>
      <c r="AE2221" t="s">
        <v>98</v>
      </c>
      <c r="AG2221">
        <v>1985</v>
      </c>
      <c r="AH2221">
        <v>4.72</v>
      </c>
      <c r="AI2221">
        <v>38.003630000000001</v>
      </c>
      <c r="AJ2221">
        <v>-101.01649999999999</v>
      </c>
      <c r="AK2221" t="s">
        <v>77</v>
      </c>
      <c r="AL2221">
        <v>1</v>
      </c>
      <c r="AM2221" t="s">
        <v>63</v>
      </c>
      <c r="AN2221" t="s">
        <v>26467</v>
      </c>
      <c r="AO2221" t="s">
        <v>79</v>
      </c>
      <c r="AP2221" t="s">
        <v>170</v>
      </c>
      <c r="AQ2221" t="s">
        <v>1263</v>
      </c>
      <c r="AR2221" t="s">
        <v>2589</v>
      </c>
      <c r="AS2221" t="s">
        <v>83</v>
      </c>
      <c r="AT2221" s="5">
        <v>39819</v>
      </c>
      <c r="AU2221" t="s">
        <v>129</v>
      </c>
      <c r="AV2221" t="s">
        <v>149</v>
      </c>
      <c r="AW2221" t="s">
        <v>150</v>
      </c>
    </row>
    <row r="2222" spans="1:49" x14ac:dyDescent="0.25">
      <c r="A2222">
        <v>75</v>
      </c>
      <c r="B2222" t="s">
        <v>7475</v>
      </c>
      <c r="C2222">
        <v>1</v>
      </c>
      <c r="D2222" t="s">
        <v>86</v>
      </c>
      <c r="E2222" t="s">
        <v>137</v>
      </c>
      <c r="F2222" t="s">
        <v>108</v>
      </c>
      <c r="G2222">
        <v>69.75</v>
      </c>
      <c r="H2222" t="s">
        <v>820</v>
      </c>
      <c r="I2222" t="s">
        <v>63</v>
      </c>
      <c r="J2222" t="s">
        <v>703</v>
      </c>
      <c r="K2222" t="s">
        <v>7476</v>
      </c>
      <c r="L2222" t="s">
        <v>5556</v>
      </c>
      <c r="M2222" t="s">
        <v>7477</v>
      </c>
      <c r="N2222">
        <v>217.91338582677167</v>
      </c>
      <c r="O2222">
        <v>40</v>
      </c>
      <c r="P2222">
        <v>44</v>
      </c>
      <c r="Q2222">
        <v>93.3</v>
      </c>
      <c r="R2222">
        <v>95</v>
      </c>
      <c r="S2222">
        <v>99.9</v>
      </c>
      <c r="T2222">
        <v>1</v>
      </c>
      <c r="U2222">
        <v>27</v>
      </c>
      <c r="V2222">
        <v>7410</v>
      </c>
      <c r="W2222" t="s">
        <v>70</v>
      </c>
      <c r="AB2222" t="s">
        <v>98</v>
      </c>
      <c r="AC2222" t="s">
        <v>129</v>
      </c>
      <c r="AD2222" t="s">
        <v>129</v>
      </c>
      <c r="AE2222" t="s">
        <v>63</v>
      </c>
      <c r="AG2222">
        <v>1995</v>
      </c>
      <c r="AH2222">
        <v>15.76</v>
      </c>
      <c r="AI2222">
        <v>37.982599999999998</v>
      </c>
      <c r="AJ2222">
        <v>-100.83808999999999</v>
      </c>
      <c r="AK2222" t="s">
        <v>262</v>
      </c>
      <c r="AL2222">
        <v>3</v>
      </c>
      <c r="AM2222" t="s">
        <v>63</v>
      </c>
      <c r="AN2222" t="s">
        <v>7478</v>
      </c>
      <c r="AO2222" t="s">
        <v>103</v>
      </c>
      <c r="AP2222" t="s">
        <v>786</v>
      </c>
      <c r="AQ2222" t="s">
        <v>424</v>
      </c>
      <c r="AR2222" t="s">
        <v>964</v>
      </c>
      <c r="AS2222" t="s">
        <v>83</v>
      </c>
      <c r="AT2222" s="5">
        <v>36039</v>
      </c>
      <c r="AU2222" t="s">
        <v>63</v>
      </c>
      <c r="AV2222" t="s">
        <v>187</v>
      </c>
      <c r="AW2222" t="s">
        <v>188</v>
      </c>
    </row>
    <row r="2223" spans="1:49" x14ac:dyDescent="0.25">
      <c r="A2223">
        <v>1308</v>
      </c>
      <c r="B2223" t="s">
        <v>12239</v>
      </c>
      <c r="C2223">
        <v>1</v>
      </c>
      <c r="D2223" t="s">
        <v>86</v>
      </c>
      <c r="E2223" t="s">
        <v>137</v>
      </c>
      <c r="F2223" t="s">
        <v>108</v>
      </c>
      <c r="G2223">
        <v>1.19</v>
      </c>
      <c r="H2223" t="s">
        <v>489</v>
      </c>
      <c r="I2223" t="s">
        <v>63</v>
      </c>
      <c r="J2223" t="s">
        <v>703</v>
      </c>
      <c r="K2223" t="s">
        <v>12240</v>
      </c>
      <c r="L2223" t="s">
        <v>141</v>
      </c>
      <c r="M2223" t="s">
        <v>12241</v>
      </c>
      <c r="N2223">
        <v>21.489501312335957</v>
      </c>
      <c r="P2223">
        <v>48</v>
      </c>
      <c r="Q2223">
        <v>84.3</v>
      </c>
      <c r="R2223">
        <v>97</v>
      </c>
      <c r="S2223">
        <v>98.9</v>
      </c>
      <c r="T2223">
        <v>1</v>
      </c>
      <c r="U2223">
        <v>9</v>
      </c>
      <c r="V2223">
        <v>6250</v>
      </c>
      <c r="AB2223" t="s">
        <v>63</v>
      </c>
      <c r="AC2223" t="s">
        <v>63</v>
      </c>
      <c r="AD2223" t="s">
        <v>63</v>
      </c>
      <c r="AE2223" t="s">
        <v>98</v>
      </c>
      <c r="AG2223">
        <v>1996</v>
      </c>
      <c r="AH2223">
        <v>1.19</v>
      </c>
      <c r="AI2223">
        <v>37.98236</v>
      </c>
      <c r="AJ2223">
        <v>-100.88339000000001</v>
      </c>
      <c r="AL2223">
        <v>2</v>
      </c>
      <c r="AM2223" t="s">
        <v>63</v>
      </c>
      <c r="AN2223" t="s">
        <v>12242</v>
      </c>
      <c r="AO2223" t="s">
        <v>103</v>
      </c>
      <c r="AP2223" t="s">
        <v>170</v>
      </c>
      <c r="AQ2223" t="s">
        <v>133</v>
      </c>
      <c r="AR2223" t="s">
        <v>133</v>
      </c>
      <c r="AS2223" t="s">
        <v>83</v>
      </c>
      <c r="AT2223" s="5">
        <v>41663</v>
      </c>
      <c r="AU2223" t="s">
        <v>129</v>
      </c>
      <c r="AV2223" t="s">
        <v>200</v>
      </c>
      <c r="AW2223" t="s">
        <v>1698</v>
      </c>
    </row>
    <row r="2224" spans="1:49" x14ac:dyDescent="0.25">
      <c r="A2224">
        <v>2117</v>
      </c>
      <c r="B2224" t="s">
        <v>7109</v>
      </c>
      <c r="C2224">
        <v>1</v>
      </c>
      <c r="D2224" t="s">
        <v>86</v>
      </c>
      <c r="E2224" t="s">
        <v>137</v>
      </c>
      <c r="F2224" t="s">
        <v>108</v>
      </c>
      <c r="G2224">
        <v>69.3</v>
      </c>
      <c r="H2224" t="s">
        <v>3561</v>
      </c>
      <c r="I2224" t="s">
        <v>63</v>
      </c>
      <c r="J2224" t="s">
        <v>703</v>
      </c>
      <c r="K2224" t="s">
        <v>7110</v>
      </c>
      <c r="L2224" t="s">
        <v>7111</v>
      </c>
      <c r="M2224" t="s">
        <v>7112</v>
      </c>
      <c r="N2224">
        <v>259.18635170603676</v>
      </c>
      <c r="O2224">
        <v>0</v>
      </c>
      <c r="P2224">
        <v>43.963254593175854</v>
      </c>
      <c r="Q2224">
        <v>93.600000000000009</v>
      </c>
      <c r="R2224">
        <v>97</v>
      </c>
      <c r="S2224">
        <v>95.600000000000009</v>
      </c>
      <c r="T2224">
        <v>1</v>
      </c>
      <c r="U2224">
        <v>27</v>
      </c>
      <c r="V2224">
        <v>7410</v>
      </c>
      <c r="W2224" t="s">
        <v>70</v>
      </c>
      <c r="AB2224" t="s">
        <v>75</v>
      </c>
      <c r="AC2224" t="s">
        <v>129</v>
      </c>
      <c r="AD2224" t="s">
        <v>129</v>
      </c>
      <c r="AE2224" t="s">
        <v>63</v>
      </c>
      <c r="AF2224" t="s">
        <v>77</v>
      </c>
      <c r="AG2224">
        <v>2003</v>
      </c>
      <c r="AH2224">
        <v>15.289000000000001</v>
      </c>
      <c r="AI2224">
        <v>37.989440000000002</v>
      </c>
      <c r="AJ2224">
        <v>-100.83856</v>
      </c>
      <c r="AL2224">
        <v>3</v>
      </c>
      <c r="AM2224" t="s">
        <v>63</v>
      </c>
      <c r="AN2224" t="s">
        <v>7113</v>
      </c>
      <c r="AO2224" t="s">
        <v>103</v>
      </c>
      <c r="AP2224" t="s">
        <v>131</v>
      </c>
      <c r="AQ2224" t="s">
        <v>326</v>
      </c>
      <c r="AR2224" t="s">
        <v>1025</v>
      </c>
      <c r="AS2224" t="s">
        <v>83</v>
      </c>
      <c r="AT2224" s="5">
        <v>37257</v>
      </c>
      <c r="AU2224" t="s">
        <v>63</v>
      </c>
      <c r="AV2224" t="s">
        <v>187</v>
      </c>
      <c r="AW2224" t="s">
        <v>372</v>
      </c>
    </row>
    <row r="2225" spans="1:49" x14ac:dyDescent="0.25">
      <c r="A2225">
        <v>0</v>
      </c>
      <c r="B2225" t="s">
        <v>15525</v>
      </c>
      <c r="C2225">
        <v>1</v>
      </c>
      <c r="D2225" t="s">
        <v>86</v>
      </c>
      <c r="E2225" t="s">
        <v>137</v>
      </c>
      <c r="F2225" t="s">
        <v>108</v>
      </c>
      <c r="G2225">
        <v>59.815000000000005</v>
      </c>
      <c r="H2225" t="s">
        <v>3187</v>
      </c>
      <c r="I2225" t="s">
        <v>63</v>
      </c>
      <c r="J2225" t="s">
        <v>703</v>
      </c>
      <c r="K2225" t="s">
        <v>15526</v>
      </c>
      <c r="L2225" t="s">
        <v>706</v>
      </c>
      <c r="M2225" t="s">
        <v>15527</v>
      </c>
      <c r="N2225">
        <v>335.13779527559058</v>
      </c>
      <c r="O2225">
        <v>16</v>
      </c>
      <c r="P2225">
        <v>52.001312335958005</v>
      </c>
      <c r="Q2225">
        <v>98</v>
      </c>
      <c r="S2225">
        <v>100</v>
      </c>
      <c r="T2225">
        <v>0</v>
      </c>
      <c r="U2225">
        <v>14</v>
      </c>
      <c r="V2225">
        <v>1807</v>
      </c>
      <c r="AB2225" t="s">
        <v>98</v>
      </c>
      <c r="AC2225" t="s">
        <v>129</v>
      </c>
      <c r="AD2225" t="s">
        <v>98</v>
      </c>
      <c r="AE2225" t="s">
        <v>63</v>
      </c>
      <c r="AG2225">
        <v>2010</v>
      </c>
      <c r="AH2225">
        <v>5.95</v>
      </c>
      <c r="AI2225">
        <v>38.003459999999997</v>
      </c>
      <c r="AJ2225">
        <v>-100.99334</v>
      </c>
      <c r="AK2225" t="s">
        <v>262</v>
      </c>
      <c r="AL2225">
        <v>4</v>
      </c>
      <c r="AM2225" t="s">
        <v>63</v>
      </c>
      <c r="AN2225" t="s">
        <v>15528</v>
      </c>
      <c r="AO2225" t="s">
        <v>103</v>
      </c>
      <c r="AP2225" t="s">
        <v>131</v>
      </c>
      <c r="AQ2225" t="s">
        <v>569</v>
      </c>
      <c r="AR2225" t="s">
        <v>133</v>
      </c>
      <c r="AS2225" t="s">
        <v>131</v>
      </c>
      <c r="AT2225" s="5">
        <v>39821</v>
      </c>
      <c r="AU2225" t="s">
        <v>63</v>
      </c>
      <c r="AV2225" t="s">
        <v>187</v>
      </c>
      <c r="AW2225" t="s">
        <v>188</v>
      </c>
    </row>
    <row r="2226" spans="1:49" x14ac:dyDescent="0.25">
      <c r="A2226">
        <v>64</v>
      </c>
      <c r="B2226" t="s">
        <v>8452</v>
      </c>
      <c r="C2226">
        <v>1</v>
      </c>
      <c r="D2226" t="s">
        <v>86</v>
      </c>
      <c r="E2226" t="s">
        <v>137</v>
      </c>
      <c r="F2226" t="s">
        <v>108</v>
      </c>
      <c r="G2226">
        <v>65.347000000000008</v>
      </c>
      <c r="H2226" t="s">
        <v>820</v>
      </c>
      <c r="I2226" t="s">
        <v>63</v>
      </c>
      <c r="J2226" t="s">
        <v>703</v>
      </c>
      <c r="K2226" t="s">
        <v>8453</v>
      </c>
      <c r="L2226" t="s">
        <v>8454</v>
      </c>
      <c r="M2226" t="s">
        <v>8455</v>
      </c>
      <c r="N2226">
        <v>165.68241469816272</v>
      </c>
      <c r="O2226">
        <v>0</v>
      </c>
      <c r="P2226">
        <v>39.993438320209975</v>
      </c>
      <c r="Q2226">
        <v>100</v>
      </c>
      <c r="R2226">
        <v>100</v>
      </c>
      <c r="S2226">
        <v>100</v>
      </c>
      <c r="T2226">
        <v>0</v>
      </c>
      <c r="U2226">
        <v>15</v>
      </c>
      <c r="V2226">
        <v>4065</v>
      </c>
      <c r="AB2226" t="s">
        <v>129</v>
      </c>
      <c r="AC2226" t="s">
        <v>129</v>
      </c>
      <c r="AD2226" t="s">
        <v>98</v>
      </c>
      <c r="AE2226" t="s">
        <v>63</v>
      </c>
      <c r="AG2226">
        <v>2009</v>
      </c>
      <c r="AH2226">
        <v>11.49</v>
      </c>
      <c r="AI2226">
        <v>38.003214999999997</v>
      </c>
      <c r="AJ2226">
        <v>-100.89255900000001</v>
      </c>
      <c r="AL2226">
        <v>3</v>
      </c>
      <c r="AM2226" t="s">
        <v>63</v>
      </c>
      <c r="AN2226" t="s">
        <v>8456</v>
      </c>
      <c r="AO2226" t="s">
        <v>103</v>
      </c>
      <c r="AP2226" t="s">
        <v>131</v>
      </c>
      <c r="AQ2226" t="s">
        <v>443</v>
      </c>
      <c r="AR2226" t="s">
        <v>327</v>
      </c>
      <c r="AS2226" t="s">
        <v>83</v>
      </c>
      <c r="AT2226" s="5">
        <v>39821</v>
      </c>
      <c r="AU2226" t="s">
        <v>63</v>
      </c>
      <c r="AV2226" t="s">
        <v>187</v>
      </c>
      <c r="AW2226" t="s">
        <v>188</v>
      </c>
    </row>
    <row r="2227" spans="1:49" x14ac:dyDescent="0.25">
      <c r="A2227">
        <v>0</v>
      </c>
      <c r="B2227" t="s">
        <v>11270</v>
      </c>
      <c r="C2227">
        <v>1</v>
      </c>
      <c r="D2227" t="s">
        <v>86</v>
      </c>
      <c r="E2227" t="s">
        <v>137</v>
      </c>
      <c r="F2227" t="s">
        <v>108</v>
      </c>
      <c r="G2227">
        <v>65.356999999999999</v>
      </c>
      <c r="H2227" t="s">
        <v>820</v>
      </c>
      <c r="I2227" t="s">
        <v>63</v>
      </c>
      <c r="J2227" t="s">
        <v>703</v>
      </c>
      <c r="K2227" t="s">
        <v>8453</v>
      </c>
      <c r="L2227" t="s">
        <v>8454</v>
      </c>
      <c r="M2227" t="s">
        <v>11271</v>
      </c>
      <c r="N2227">
        <v>165.68241469816272</v>
      </c>
      <c r="O2227">
        <v>0</v>
      </c>
      <c r="P2227">
        <v>39.993438320209975</v>
      </c>
      <c r="Q2227">
        <v>100</v>
      </c>
      <c r="S2227">
        <v>100</v>
      </c>
      <c r="T2227">
        <v>0</v>
      </c>
      <c r="U2227">
        <v>15</v>
      </c>
      <c r="V2227">
        <v>4065</v>
      </c>
      <c r="AB2227" t="s">
        <v>129</v>
      </c>
      <c r="AC2227" t="s">
        <v>129</v>
      </c>
      <c r="AD2227" t="s">
        <v>129</v>
      </c>
      <c r="AE2227" t="s">
        <v>63</v>
      </c>
      <c r="AG2227">
        <v>2011</v>
      </c>
      <c r="AH2227">
        <v>11.5</v>
      </c>
      <c r="AI2227">
        <v>38.003500000000003</v>
      </c>
      <c r="AJ2227">
        <v>-100.89258</v>
      </c>
      <c r="AL2227">
        <v>3</v>
      </c>
      <c r="AM2227" t="s">
        <v>63</v>
      </c>
      <c r="AN2227" t="s">
        <v>11272</v>
      </c>
      <c r="AO2227" t="s">
        <v>103</v>
      </c>
      <c r="AP2227" t="s">
        <v>131</v>
      </c>
      <c r="AQ2227" t="s">
        <v>443</v>
      </c>
      <c r="AR2227" t="s">
        <v>327</v>
      </c>
      <c r="AS2227" t="s">
        <v>131</v>
      </c>
      <c r="AT2227" s="5">
        <v>39821</v>
      </c>
      <c r="AU2227" t="s">
        <v>63</v>
      </c>
      <c r="AV2227" t="s">
        <v>187</v>
      </c>
      <c r="AW2227" t="s">
        <v>188</v>
      </c>
    </row>
    <row r="2228" spans="1:49" x14ac:dyDescent="0.25">
      <c r="A2228">
        <v>0</v>
      </c>
      <c r="B2228" t="s">
        <v>14718</v>
      </c>
      <c r="C2228">
        <v>1</v>
      </c>
      <c r="D2228" t="s">
        <v>86</v>
      </c>
      <c r="E2228" t="s">
        <v>137</v>
      </c>
      <c r="F2228" t="s">
        <v>108</v>
      </c>
      <c r="G2228">
        <v>65.865000000000009</v>
      </c>
      <c r="H2228" t="s">
        <v>3187</v>
      </c>
      <c r="I2228" t="s">
        <v>63</v>
      </c>
      <c r="J2228" t="s">
        <v>703</v>
      </c>
      <c r="K2228" t="s">
        <v>14719</v>
      </c>
      <c r="L2228" t="s">
        <v>14720</v>
      </c>
      <c r="M2228" t="s">
        <v>11271</v>
      </c>
      <c r="N2228">
        <v>271.48950131233596</v>
      </c>
      <c r="P2228">
        <v>39.993438320209975</v>
      </c>
      <c r="Q2228">
        <v>96</v>
      </c>
      <c r="S2228">
        <v>98.9</v>
      </c>
      <c r="T2228">
        <v>0</v>
      </c>
      <c r="U2228">
        <v>28</v>
      </c>
      <c r="V2228">
        <v>4515</v>
      </c>
      <c r="AB2228" t="s">
        <v>129</v>
      </c>
      <c r="AC2228" t="s">
        <v>129</v>
      </c>
      <c r="AD2228" t="s">
        <v>129</v>
      </c>
      <c r="AE2228" t="s">
        <v>63</v>
      </c>
      <c r="AG2228">
        <v>2011</v>
      </c>
      <c r="AH2228">
        <v>12</v>
      </c>
      <c r="AI2228">
        <v>38.003504999999997</v>
      </c>
      <c r="AJ2228">
        <v>-100.883403</v>
      </c>
      <c r="AL2228">
        <v>3</v>
      </c>
      <c r="AM2228" t="s">
        <v>63</v>
      </c>
      <c r="AN2228" t="s">
        <v>14721</v>
      </c>
      <c r="AO2228" t="s">
        <v>103</v>
      </c>
      <c r="AP2228" t="s">
        <v>131</v>
      </c>
      <c r="AQ2228" t="s">
        <v>171</v>
      </c>
      <c r="AR2228" t="s">
        <v>172</v>
      </c>
      <c r="AS2228" t="s">
        <v>131</v>
      </c>
      <c r="AT2228" s="5">
        <v>39801</v>
      </c>
      <c r="AU2228" t="s">
        <v>63</v>
      </c>
      <c r="AV2228" t="s">
        <v>187</v>
      </c>
      <c r="AW2228" t="s">
        <v>188</v>
      </c>
    </row>
    <row r="2229" spans="1:49" x14ac:dyDescent="0.25">
      <c r="A2229">
        <v>127</v>
      </c>
      <c r="B2229" t="s">
        <v>20957</v>
      </c>
      <c r="C2229">
        <v>1</v>
      </c>
      <c r="D2229" t="s">
        <v>86</v>
      </c>
      <c r="E2229" t="s">
        <v>137</v>
      </c>
      <c r="F2229" t="s">
        <v>108</v>
      </c>
      <c r="G2229">
        <v>65.875</v>
      </c>
      <c r="H2229" t="s">
        <v>3187</v>
      </c>
      <c r="I2229" t="s">
        <v>63</v>
      </c>
      <c r="J2229" t="s">
        <v>703</v>
      </c>
      <c r="K2229" t="s">
        <v>20958</v>
      </c>
      <c r="L2229" t="s">
        <v>20959</v>
      </c>
      <c r="M2229" t="s">
        <v>8455</v>
      </c>
      <c r="N2229">
        <v>271.48950131233596</v>
      </c>
      <c r="O2229">
        <v>0</v>
      </c>
      <c r="P2229">
        <v>39.993438320209975</v>
      </c>
      <c r="Q2229">
        <v>96</v>
      </c>
      <c r="R2229">
        <v>100</v>
      </c>
      <c r="S2229">
        <v>98.9</v>
      </c>
      <c r="T2229">
        <v>0</v>
      </c>
      <c r="U2229">
        <v>28</v>
      </c>
      <c r="V2229">
        <v>4515</v>
      </c>
      <c r="AB2229" t="s">
        <v>98</v>
      </c>
      <c r="AC2229" t="s">
        <v>98</v>
      </c>
      <c r="AD2229" t="s">
        <v>98</v>
      </c>
      <c r="AE2229" t="s">
        <v>63</v>
      </c>
      <c r="AG2229">
        <v>2009</v>
      </c>
      <c r="AH2229">
        <v>12.01</v>
      </c>
      <c r="AI2229">
        <v>38.003194000000001</v>
      </c>
      <c r="AJ2229">
        <v>-100.883393</v>
      </c>
      <c r="AL2229">
        <v>3</v>
      </c>
      <c r="AM2229" t="s">
        <v>63</v>
      </c>
      <c r="AN2229" t="s">
        <v>20960</v>
      </c>
      <c r="AO2229" t="s">
        <v>103</v>
      </c>
      <c r="AP2229" t="s">
        <v>131</v>
      </c>
      <c r="AQ2229" t="s">
        <v>171</v>
      </c>
      <c r="AR2229" t="s">
        <v>172</v>
      </c>
      <c r="AS2229" t="s">
        <v>83</v>
      </c>
      <c r="AT2229" s="5">
        <v>39801</v>
      </c>
      <c r="AU2229" t="s">
        <v>63</v>
      </c>
      <c r="AV2229" t="s">
        <v>187</v>
      </c>
      <c r="AW2229" t="s">
        <v>188</v>
      </c>
    </row>
    <row r="2230" spans="1:49" x14ac:dyDescent="0.25">
      <c r="A2230">
        <v>0</v>
      </c>
      <c r="B2230" t="s">
        <v>9446</v>
      </c>
      <c r="C2230">
        <v>1</v>
      </c>
      <c r="D2230" t="s">
        <v>86</v>
      </c>
      <c r="E2230" t="s">
        <v>224</v>
      </c>
      <c r="F2230" t="s">
        <v>177</v>
      </c>
      <c r="G2230">
        <v>92.64</v>
      </c>
      <c r="H2230" t="s">
        <v>90</v>
      </c>
      <c r="I2230" t="s">
        <v>63</v>
      </c>
      <c r="J2230" t="s">
        <v>703</v>
      </c>
      <c r="K2230" t="s">
        <v>9447</v>
      </c>
      <c r="L2230" t="s">
        <v>3427</v>
      </c>
      <c r="M2230" t="s">
        <v>840</v>
      </c>
      <c r="N2230">
        <v>254.495</v>
      </c>
      <c r="O2230">
        <v>0</v>
      </c>
      <c r="P2230">
        <v>35.990813648293965</v>
      </c>
      <c r="Q2230">
        <v>100</v>
      </c>
      <c r="S2230">
        <v>100</v>
      </c>
      <c r="T2230">
        <v>0</v>
      </c>
      <c r="U2230">
        <v>41</v>
      </c>
      <c r="V2230">
        <v>570</v>
      </c>
      <c r="AB2230" t="s">
        <v>129</v>
      </c>
      <c r="AC2230" t="s">
        <v>129</v>
      </c>
      <c r="AD2230" t="s">
        <v>129</v>
      </c>
      <c r="AE2230" t="s">
        <v>63</v>
      </c>
      <c r="AG2230">
        <v>2014</v>
      </c>
      <c r="AH2230">
        <v>16.420000000000002</v>
      </c>
      <c r="AI2230">
        <v>38.152940000000001</v>
      </c>
      <c r="AJ2230">
        <v>-100.46362999999999</v>
      </c>
      <c r="AL2230">
        <v>5</v>
      </c>
      <c r="AM2230" t="s">
        <v>63</v>
      </c>
      <c r="AN2230" t="s">
        <v>9448</v>
      </c>
      <c r="AO2230" t="s">
        <v>184</v>
      </c>
      <c r="AP2230" t="s">
        <v>131</v>
      </c>
      <c r="AQ2230" t="s">
        <v>347</v>
      </c>
      <c r="AR2230" t="s">
        <v>2679</v>
      </c>
      <c r="AS2230" t="s">
        <v>131</v>
      </c>
      <c r="AT2230" s="5">
        <v>41298</v>
      </c>
      <c r="AU2230" t="s">
        <v>76</v>
      </c>
      <c r="AV2230" t="s">
        <v>134</v>
      </c>
      <c r="AW2230" t="s">
        <v>150</v>
      </c>
    </row>
    <row r="2231" spans="1:49" x14ac:dyDescent="0.25">
      <c r="A2231">
        <v>0</v>
      </c>
      <c r="B2231" t="s">
        <v>25010</v>
      </c>
      <c r="C2231">
        <v>1</v>
      </c>
      <c r="D2231" t="s">
        <v>86</v>
      </c>
      <c r="E2231" t="s">
        <v>137</v>
      </c>
      <c r="F2231" t="s">
        <v>108</v>
      </c>
      <c r="G2231">
        <v>72.06</v>
      </c>
      <c r="H2231" t="s">
        <v>138</v>
      </c>
      <c r="I2231" t="s">
        <v>63</v>
      </c>
      <c r="J2231" t="s">
        <v>703</v>
      </c>
      <c r="K2231" t="s">
        <v>25011</v>
      </c>
      <c r="L2231" t="s">
        <v>141</v>
      </c>
      <c r="M2231" t="s">
        <v>142</v>
      </c>
      <c r="N2231">
        <v>16.601049868766403</v>
      </c>
      <c r="P2231">
        <v>105.2001312335958</v>
      </c>
      <c r="R2231">
        <v>92</v>
      </c>
      <c r="T2231">
        <v>0</v>
      </c>
      <c r="U2231">
        <v>14</v>
      </c>
      <c r="V2231">
        <v>8920</v>
      </c>
      <c r="AB2231" t="s">
        <v>63</v>
      </c>
      <c r="AC2231" t="s">
        <v>63</v>
      </c>
      <c r="AD2231" t="s">
        <v>63</v>
      </c>
      <c r="AE2231" t="s">
        <v>98</v>
      </c>
      <c r="AG2231">
        <v>1956</v>
      </c>
      <c r="AH2231">
        <v>18.195</v>
      </c>
      <c r="AI2231">
        <v>37.960251999999997</v>
      </c>
      <c r="AJ2231">
        <v>-100.805818</v>
      </c>
      <c r="AL2231">
        <v>2</v>
      </c>
      <c r="AM2231" t="s">
        <v>63</v>
      </c>
      <c r="AN2231" t="s">
        <v>25010</v>
      </c>
      <c r="AO2231" t="s">
        <v>76</v>
      </c>
      <c r="AP2231" t="s">
        <v>116</v>
      </c>
      <c r="AQ2231" t="s">
        <v>148</v>
      </c>
      <c r="AR2231" t="s">
        <v>148</v>
      </c>
      <c r="AS2231" t="s">
        <v>131</v>
      </c>
      <c r="AT2231" s="5"/>
      <c r="AV2231" t="s">
        <v>149</v>
      </c>
      <c r="AW2231" t="s">
        <v>150</v>
      </c>
    </row>
    <row r="2232" spans="1:49" x14ac:dyDescent="0.25">
      <c r="A2232">
        <v>0</v>
      </c>
      <c r="B2232" t="s">
        <v>5910</v>
      </c>
      <c r="C2232">
        <v>1</v>
      </c>
      <c r="D2232" t="s">
        <v>86</v>
      </c>
      <c r="E2232" t="s">
        <v>137</v>
      </c>
      <c r="F2232" t="s">
        <v>108</v>
      </c>
      <c r="G2232">
        <v>81.510000000000005</v>
      </c>
      <c r="H2232" t="s">
        <v>138</v>
      </c>
      <c r="I2232" t="s">
        <v>63</v>
      </c>
      <c r="J2232" t="s">
        <v>703</v>
      </c>
      <c r="K2232" t="s">
        <v>5911</v>
      </c>
      <c r="L2232" t="s">
        <v>141</v>
      </c>
      <c r="M2232" t="s">
        <v>5912</v>
      </c>
      <c r="N2232">
        <v>16.699475065616799</v>
      </c>
      <c r="P2232">
        <v>36</v>
      </c>
      <c r="R2232">
        <v>90</v>
      </c>
      <c r="T2232">
        <v>0</v>
      </c>
      <c r="U2232">
        <v>19</v>
      </c>
      <c r="V2232">
        <v>5575</v>
      </c>
      <c r="AB2232" t="s">
        <v>63</v>
      </c>
      <c r="AC2232" t="s">
        <v>63</v>
      </c>
      <c r="AD2232" t="s">
        <v>63</v>
      </c>
      <c r="AE2232" t="s">
        <v>98</v>
      </c>
      <c r="AG2232">
        <v>1956</v>
      </c>
      <c r="AH2232">
        <v>27.645</v>
      </c>
      <c r="AI2232">
        <v>37.887684</v>
      </c>
      <c r="AJ2232">
        <v>-100.689308</v>
      </c>
      <c r="AL2232">
        <v>2</v>
      </c>
      <c r="AM2232" t="s">
        <v>63</v>
      </c>
      <c r="AN2232" t="s">
        <v>5910</v>
      </c>
      <c r="AO2232" t="s">
        <v>76</v>
      </c>
      <c r="AP2232" t="s">
        <v>116</v>
      </c>
      <c r="AQ2232" t="s">
        <v>148</v>
      </c>
      <c r="AR2232" t="s">
        <v>148</v>
      </c>
      <c r="AS2232" t="s">
        <v>131</v>
      </c>
      <c r="AT2232" s="5"/>
      <c r="AV2232" t="s">
        <v>149</v>
      </c>
      <c r="AW2232" t="s">
        <v>150</v>
      </c>
    </row>
    <row r="2233" spans="1:49" x14ac:dyDescent="0.25">
      <c r="A2233">
        <v>0</v>
      </c>
      <c r="B2233" t="s">
        <v>20881</v>
      </c>
      <c r="C2233">
        <v>1</v>
      </c>
      <c r="D2233" t="s">
        <v>86</v>
      </c>
      <c r="E2233" t="s">
        <v>288</v>
      </c>
      <c r="F2233" t="s">
        <v>108</v>
      </c>
      <c r="G2233">
        <v>0.5</v>
      </c>
      <c r="H2233" t="s">
        <v>138</v>
      </c>
      <c r="I2233" t="s">
        <v>63</v>
      </c>
      <c r="J2233" t="s">
        <v>703</v>
      </c>
      <c r="K2233" t="s">
        <v>20882</v>
      </c>
      <c r="L2233" t="s">
        <v>20883</v>
      </c>
      <c r="M2233" t="s">
        <v>20884</v>
      </c>
      <c r="N2233">
        <v>10.006561679790027</v>
      </c>
      <c r="P2233">
        <v>44</v>
      </c>
      <c r="R2233">
        <v>92</v>
      </c>
      <c r="T2233">
        <v>0</v>
      </c>
      <c r="U2233">
        <v>28</v>
      </c>
      <c r="V2233">
        <v>4360</v>
      </c>
      <c r="AB2233" t="s">
        <v>63</v>
      </c>
      <c r="AC2233" t="s">
        <v>63</v>
      </c>
      <c r="AD2233" t="s">
        <v>63</v>
      </c>
      <c r="AE2233" t="s">
        <v>98</v>
      </c>
      <c r="AG2233">
        <v>1957</v>
      </c>
      <c r="AH2233">
        <v>14.771000000000001</v>
      </c>
      <c r="AI2233">
        <v>37.940195000000003</v>
      </c>
      <c r="AJ2233">
        <v>-100.871916</v>
      </c>
      <c r="AL2233">
        <v>1</v>
      </c>
      <c r="AM2233" t="s">
        <v>63</v>
      </c>
      <c r="AN2233" t="s">
        <v>20881</v>
      </c>
      <c r="AO2233" t="s">
        <v>76</v>
      </c>
      <c r="AP2233" t="s">
        <v>116</v>
      </c>
      <c r="AQ2233" t="s">
        <v>148</v>
      </c>
      <c r="AR2233" t="s">
        <v>148</v>
      </c>
      <c r="AS2233" t="s">
        <v>131</v>
      </c>
      <c r="AT2233" s="5"/>
      <c r="AV2233" t="s">
        <v>149</v>
      </c>
      <c r="AW2233" t="s">
        <v>150</v>
      </c>
    </row>
    <row r="2234" spans="1:49" x14ac:dyDescent="0.25">
      <c r="A2234">
        <v>0</v>
      </c>
      <c r="B2234" t="s">
        <v>23128</v>
      </c>
      <c r="C2234">
        <v>1</v>
      </c>
      <c r="D2234" t="s">
        <v>86</v>
      </c>
      <c r="E2234" t="s">
        <v>288</v>
      </c>
      <c r="F2234" t="s">
        <v>108</v>
      </c>
      <c r="G2234">
        <v>68.25</v>
      </c>
      <c r="H2234" t="s">
        <v>138</v>
      </c>
      <c r="I2234" t="s">
        <v>63</v>
      </c>
      <c r="J2234" t="s">
        <v>703</v>
      </c>
      <c r="K2234" t="s">
        <v>23129</v>
      </c>
      <c r="L2234" t="s">
        <v>18007</v>
      </c>
      <c r="M2234" t="s">
        <v>23130</v>
      </c>
      <c r="N2234">
        <v>10.006561679790027</v>
      </c>
      <c r="P2234">
        <v>44</v>
      </c>
      <c r="R2234">
        <v>90</v>
      </c>
      <c r="T2234">
        <v>0</v>
      </c>
      <c r="U2234">
        <v>28</v>
      </c>
      <c r="V2234">
        <v>4360</v>
      </c>
      <c r="AB2234" t="s">
        <v>63</v>
      </c>
      <c r="AC2234" t="s">
        <v>63</v>
      </c>
      <c r="AD2234" t="s">
        <v>63</v>
      </c>
      <c r="AE2234" t="s">
        <v>98</v>
      </c>
      <c r="AG2234">
        <v>1973</v>
      </c>
      <c r="AH2234">
        <v>0.99</v>
      </c>
      <c r="AI2234">
        <v>37.942735999999996</v>
      </c>
      <c r="AJ2234">
        <v>-100.85026000000001</v>
      </c>
      <c r="AL2234">
        <v>1</v>
      </c>
      <c r="AM2234" t="s">
        <v>63</v>
      </c>
      <c r="AN2234" t="s">
        <v>23128</v>
      </c>
      <c r="AO2234" t="s">
        <v>76</v>
      </c>
      <c r="AP2234" t="s">
        <v>116</v>
      </c>
      <c r="AQ2234" t="s">
        <v>148</v>
      </c>
      <c r="AR2234" t="s">
        <v>148</v>
      </c>
      <c r="AS2234" t="s">
        <v>131</v>
      </c>
      <c r="AT2234" s="5"/>
      <c r="AV2234" t="s">
        <v>149</v>
      </c>
      <c r="AW2234" t="s">
        <v>150</v>
      </c>
    </row>
    <row r="2235" spans="1:49" x14ac:dyDescent="0.25">
      <c r="A2235">
        <v>0</v>
      </c>
      <c r="B2235" t="s">
        <v>8004</v>
      </c>
      <c r="C2235">
        <v>1</v>
      </c>
      <c r="D2235" t="s">
        <v>86</v>
      </c>
      <c r="E2235" t="s">
        <v>3665</v>
      </c>
      <c r="F2235" t="s">
        <v>177</v>
      </c>
      <c r="G2235">
        <v>3.3000000000000003</v>
      </c>
      <c r="H2235" t="s">
        <v>138</v>
      </c>
      <c r="I2235" t="s">
        <v>63</v>
      </c>
      <c r="J2235" t="s">
        <v>703</v>
      </c>
      <c r="K2235" t="s">
        <v>8005</v>
      </c>
      <c r="L2235" t="s">
        <v>8006</v>
      </c>
      <c r="M2235" t="s">
        <v>3668</v>
      </c>
      <c r="N2235">
        <v>16.699475065616799</v>
      </c>
      <c r="P2235">
        <v>30</v>
      </c>
      <c r="R2235">
        <v>90</v>
      </c>
      <c r="T2235">
        <v>0</v>
      </c>
      <c r="U2235">
        <v>24</v>
      </c>
      <c r="V2235">
        <v>1900</v>
      </c>
      <c r="AB2235" t="s">
        <v>63</v>
      </c>
      <c r="AC2235" t="s">
        <v>63</v>
      </c>
      <c r="AD2235" t="s">
        <v>63</v>
      </c>
      <c r="AE2235" t="s">
        <v>98</v>
      </c>
      <c r="AG2235">
        <v>1954</v>
      </c>
      <c r="AH2235">
        <v>3.3000000000000003</v>
      </c>
      <c r="AI2235">
        <v>37.996017999999999</v>
      </c>
      <c r="AJ2235">
        <v>-100.822103</v>
      </c>
      <c r="AL2235">
        <v>2</v>
      </c>
      <c r="AM2235" t="s">
        <v>63</v>
      </c>
      <c r="AN2235" t="s">
        <v>8004</v>
      </c>
      <c r="AO2235" t="s">
        <v>76</v>
      </c>
      <c r="AP2235" t="s">
        <v>116</v>
      </c>
      <c r="AQ2235" t="s">
        <v>148</v>
      </c>
      <c r="AR2235" t="s">
        <v>148</v>
      </c>
      <c r="AS2235" t="s">
        <v>131</v>
      </c>
      <c r="AT2235" s="5"/>
      <c r="AV2235" t="s">
        <v>149</v>
      </c>
      <c r="AW2235" t="s">
        <v>150</v>
      </c>
    </row>
    <row r="2236" spans="1:49" x14ac:dyDescent="0.25">
      <c r="A2236">
        <v>0</v>
      </c>
      <c r="B2236" t="s">
        <v>26783</v>
      </c>
      <c r="C2236">
        <v>1</v>
      </c>
      <c r="D2236" t="s">
        <v>86</v>
      </c>
      <c r="E2236" t="s">
        <v>288</v>
      </c>
      <c r="F2236" t="s">
        <v>108</v>
      </c>
      <c r="G2236">
        <v>74.070000000000007</v>
      </c>
      <c r="H2236" t="s">
        <v>138</v>
      </c>
      <c r="I2236" t="s">
        <v>63</v>
      </c>
      <c r="J2236" t="s">
        <v>703</v>
      </c>
      <c r="K2236" t="s">
        <v>26784</v>
      </c>
      <c r="L2236" t="s">
        <v>10275</v>
      </c>
      <c r="M2236" t="s">
        <v>2946</v>
      </c>
      <c r="N2236">
        <v>10.006561679790027</v>
      </c>
      <c r="P2236">
        <v>44</v>
      </c>
      <c r="R2236">
        <v>97</v>
      </c>
      <c r="T2236">
        <v>0</v>
      </c>
      <c r="U2236">
        <v>31</v>
      </c>
      <c r="V2236">
        <v>4680</v>
      </c>
      <c r="AB2236" t="s">
        <v>63</v>
      </c>
      <c r="AC2236" t="s">
        <v>63</v>
      </c>
      <c r="AD2236" t="s">
        <v>63</v>
      </c>
      <c r="AE2236" t="s">
        <v>98</v>
      </c>
      <c r="AG2236">
        <v>1928</v>
      </c>
      <c r="AH2236">
        <v>13.005000000000001</v>
      </c>
      <c r="AI2236">
        <v>38.018641000000002</v>
      </c>
      <c r="AJ2236">
        <v>-100.88337</v>
      </c>
      <c r="AL2236">
        <v>1</v>
      </c>
      <c r="AM2236" t="s">
        <v>63</v>
      </c>
      <c r="AN2236" t="s">
        <v>26783</v>
      </c>
      <c r="AO2236" t="s">
        <v>76</v>
      </c>
      <c r="AP2236" t="s">
        <v>147</v>
      </c>
      <c r="AQ2236" t="s">
        <v>148</v>
      </c>
      <c r="AR2236" t="s">
        <v>148</v>
      </c>
      <c r="AS2236" t="s">
        <v>131</v>
      </c>
      <c r="AT2236" s="5"/>
      <c r="AV2236" t="s">
        <v>149</v>
      </c>
      <c r="AW2236" t="s">
        <v>150</v>
      </c>
    </row>
    <row r="2237" spans="1:49" x14ac:dyDescent="0.25">
      <c r="A2237">
        <v>0</v>
      </c>
      <c r="B2237" t="s">
        <v>26109</v>
      </c>
      <c r="C2237">
        <v>1</v>
      </c>
      <c r="D2237" t="s">
        <v>86</v>
      </c>
      <c r="E2237" t="s">
        <v>288</v>
      </c>
      <c r="F2237" t="s">
        <v>108</v>
      </c>
      <c r="G2237">
        <v>75.070000000000007</v>
      </c>
      <c r="H2237" t="s">
        <v>138</v>
      </c>
      <c r="I2237" t="s">
        <v>63</v>
      </c>
      <c r="J2237" t="s">
        <v>703</v>
      </c>
      <c r="K2237" t="s">
        <v>26110</v>
      </c>
      <c r="L2237" t="s">
        <v>10275</v>
      </c>
      <c r="M2237" t="s">
        <v>2946</v>
      </c>
      <c r="N2237">
        <v>10.006561679790027</v>
      </c>
      <c r="P2237">
        <v>44</v>
      </c>
      <c r="R2237">
        <v>97</v>
      </c>
      <c r="T2237">
        <v>0</v>
      </c>
      <c r="U2237">
        <v>40</v>
      </c>
      <c r="V2237">
        <v>3390</v>
      </c>
      <c r="AB2237" t="s">
        <v>63</v>
      </c>
      <c r="AC2237" t="s">
        <v>63</v>
      </c>
      <c r="AD2237" t="s">
        <v>63</v>
      </c>
      <c r="AE2237" t="s">
        <v>98</v>
      </c>
      <c r="AG2237">
        <v>1925</v>
      </c>
      <c r="AH2237">
        <v>12.005000000000001</v>
      </c>
      <c r="AI2237">
        <v>38.033141000000001</v>
      </c>
      <c r="AJ2237">
        <v>-100.883437</v>
      </c>
      <c r="AL2237">
        <v>1</v>
      </c>
      <c r="AM2237" t="s">
        <v>63</v>
      </c>
      <c r="AN2237" t="s">
        <v>26109</v>
      </c>
      <c r="AO2237" t="s">
        <v>76</v>
      </c>
      <c r="AP2237" t="s">
        <v>147</v>
      </c>
      <c r="AQ2237" t="s">
        <v>148</v>
      </c>
      <c r="AR2237" t="s">
        <v>148</v>
      </c>
      <c r="AS2237" t="s">
        <v>131</v>
      </c>
      <c r="AT2237" s="5"/>
      <c r="AV2237" t="s">
        <v>149</v>
      </c>
      <c r="AW2237" t="s">
        <v>150</v>
      </c>
    </row>
    <row r="2238" spans="1:49" x14ac:dyDescent="0.25">
      <c r="A2238">
        <v>0</v>
      </c>
      <c r="B2238" t="s">
        <v>24424</v>
      </c>
      <c r="C2238">
        <v>1</v>
      </c>
      <c r="D2238" t="s">
        <v>86</v>
      </c>
      <c r="E2238" t="s">
        <v>3665</v>
      </c>
      <c r="F2238" t="s">
        <v>177</v>
      </c>
      <c r="G2238">
        <v>22.7</v>
      </c>
      <c r="H2238" t="s">
        <v>138</v>
      </c>
      <c r="I2238" t="s">
        <v>63</v>
      </c>
      <c r="J2238" t="s">
        <v>703</v>
      </c>
      <c r="K2238" t="s">
        <v>24425</v>
      </c>
      <c r="L2238" t="s">
        <v>14727</v>
      </c>
      <c r="M2238" t="s">
        <v>3668</v>
      </c>
      <c r="N2238">
        <v>12.598425196850394</v>
      </c>
      <c r="P2238">
        <v>36</v>
      </c>
      <c r="R2238">
        <v>90</v>
      </c>
      <c r="T2238">
        <v>0</v>
      </c>
      <c r="U2238">
        <v>38</v>
      </c>
      <c r="V2238">
        <v>1150</v>
      </c>
      <c r="AB2238" t="s">
        <v>63</v>
      </c>
      <c r="AC2238" t="s">
        <v>63</v>
      </c>
      <c r="AD2238" t="s">
        <v>63</v>
      </c>
      <c r="AE2238" t="s">
        <v>98</v>
      </c>
      <c r="AG2238">
        <v>1932</v>
      </c>
      <c r="AH2238">
        <v>22.7</v>
      </c>
      <c r="AI2238">
        <v>38.059199999999997</v>
      </c>
      <c r="AJ2238">
        <v>-100.49088</v>
      </c>
      <c r="AL2238">
        <v>2</v>
      </c>
      <c r="AM2238" t="s">
        <v>63</v>
      </c>
      <c r="AN2238" t="s">
        <v>24424</v>
      </c>
      <c r="AO2238" t="s">
        <v>76</v>
      </c>
      <c r="AP2238" t="s">
        <v>147</v>
      </c>
      <c r="AQ2238" t="s">
        <v>148</v>
      </c>
      <c r="AR2238" t="s">
        <v>148</v>
      </c>
      <c r="AS2238" t="s">
        <v>131</v>
      </c>
      <c r="AT2238" s="5"/>
      <c r="AV2238" t="s">
        <v>149</v>
      </c>
      <c r="AW2238" t="s">
        <v>150</v>
      </c>
    </row>
    <row r="2239" spans="1:49" x14ac:dyDescent="0.25">
      <c r="A2239">
        <v>0</v>
      </c>
      <c r="B2239" t="s">
        <v>14725</v>
      </c>
      <c r="C2239">
        <v>1</v>
      </c>
      <c r="D2239" t="s">
        <v>86</v>
      </c>
      <c r="E2239" t="s">
        <v>3665</v>
      </c>
      <c r="F2239" t="s">
        <v>177</v>
      </c>
      <c r="G2239">
        <v>23.3</v>
      </c>
      <c r="H2239" t="s">
        <v>138</v>
      </c>
      <c r="I2239" t="s">
        <v>63</v>
      </c>
      <c r="J2239" t="s">
        <v>703</v>
      </c>
      <c r="K2239" t="s">
        <v>14726</v>
      </c>
      <c r="L2239" t="s">
        <v>14727</v>
      </c>
      <c r="M2239" t="s">
        <v>3668</v>
      </c>
      <c r="N2239">
        <v>12.696850393700787</v>
      </c>
      <c r="P2239">
        <v>29</v>
      </c>
      <c r="R2239">
        <v>95</v>
      </c>
      <c r="T2239">
        <v>0</v>
      </c>
      <c r="U2239">
        <v>38</v>
      </c>
      <c r="V2239">
        <v>1150</v>
      </c>
      <c r="AB2239" t="s">
        <v>63</v>
      </c>
      <c r="AC2239" t="s">
        <v>63</v>
      </c>
      <c r="AD2239" t="s">
        <v>63</v>
      </c>
      <c r="AE2239" t="s">
        <v>98</v>
      </c>
      <c r="AG2239">
        <v>1932</v>
      </c>
      <c r="AH2239">
        <v>23.3</v>
      </c>
      <c r="AI2239">
        <v>38.059109999999997</v>
      </c>
      <c r="AJ2239">
        <v>-100.47987000000001</v>
      </c>
      <c r="AL2239">
        <v>2</v>
      </c>
      <c r="AM2239" t="s">
        <v>63</v>
      </c>
      <c r="AN2239" t="s">
        <v>14725</v>
      </c>
      <c r="AO2239" t="s">
        <v>76</v>
      </c>
      <c r="AP2239" t="s">
        <v>147</v>
      </c>
      <c r="AQ2239" t="s">
        <v>148</v>
      </c>
      <c r="AR2239" t="s">
        <v>148</v>
      </c>
      <c r="AS2239" t="s">
        <v>131</v>
      </c>
      <c r="AT2239" s="5"/>
      <c r="AV2239" t="s">
        <v>149</v>
      </c>
      <c r="AW2239" t="s">
        <v>150</v>
      </c>
    </row>
    <row r="2240" spans="1:49" x14ac:dyDescent="0.25">
      <c r="A2240">
        <v>0</v>
      </c>
      <c r="B2240" t="s">
        <v>19062</v>
      </c>
      <c r="C2240">
        <v>1</v>
      </c>
      <c r="D2240" t="s">
        <v>86</v>
      </c>
      <c r="E2240" t="s">
        <v>3665</v>
      </c>
      <c r="F2240" t="s">
        <v>177</v>
      </c>
      <c r="G2240">
        <v>30.8</v>
      </c>
      <c r="H2240" t="s">
        <v>138</v>
      </c>
      <c r="I2240" t="s">
        <v>63</v>
      </c>
      <c r="J2240" t="s">
        <v>139</v>
      </c>
      <c r="K2240" t="s">
        <v>19063</v>
      </c>
      <c r="L2240" t="s">
        <v>4764</v>
      </c>
      <c r="M2240" t="s">
        <v>3668</v>
      </c>
      <c r="N2240">
        <v>16.797900262467191</v>
      </c>
      <c r="P2240">
        <v>30</v>
      </c>
      <c r="R2240">
        <v>92</v>
      </c>
      <c r="T2240">
        <v>0</v>
      </c>
      <c r="U2240">
        <v>35</v>
      </c>
      <c r="V2240">
        <v>1040</v>
      </c>
      <c r="AB2240" t="s">
        <v>63</v>
      </c>
      <c r="AC2240" t="s">
        <v>63</v>
      </c>
      <c r="AD2240" t="s">
        <v>63</v>
      </c>
      <c r="AE2240" t="s">
        <v>98</v>
      </c>
      <c r="AG2240">
        <v>1932</v>
      </c>
      <c r="AH2240">
        <v>30.8</v>
      </c>
      <c r="AI2240">
        <v>38.059041999999998</v>
      </c>
      <c r="AJ2240">
        <v>-100.341458</v>
      </c>
      <c r="AL2240">
        <v>2</v>
      </c>
      <c r="AM2240" t="s">
        <v>63</v>
      </c>
      <c r="AN2240" t="s">
        <v>19062</v>
      </c>
      <c r="AO2240" t="s">
        <v>184</v>
      </c>
      <c r="AP2240" t="s">
        <v>147</v>
      </c>
      <c r="AQ2240" t="s">
        <v>148</v>
      </c>
      <c r="AR2240" t="s">
        <v>148</v>
      </c>
      <c r="AS2240" t="s">
        <v>131</v>
      </c>
      <c r="AT2240" s="5"/>
      <c r="AV2240" t="s">
        <v>149</v>
      </c>
      <c r="AW2240" t="s">
        <v>150</v>
      </c>
    </row>
    <row r="2241" spans="1:49" x14ac:dyDescent="0.25">
      <c r="A2241">
        <v>0</v>
      </c>
      <c r="B2241" t="s">
        <v>15416</v>
      </c>
      <c r="C2241">
        <v>1</v>
      </c>
      <c r="D2241" t="s">
        <v>86</v>
      </c>
      <c r="E2241" t="s">
        <v>3665</v>
      </c>
      <c r="F2241" t="s">
        <v>177</v>
      </c>
      <c r="G2241">
        <v>35.25</v>
      </c>
      <c r="H2241" t="s">
        <v>138</v>
      </c>
      <c r="I2241" t="s">
        <v>63</v>
      </c>
      <c r="J2241" t="s">
        <v>139</v>
      </c>
      <c r="K2241" t="s">
        <v>15417</v>
      </c>
      <c r="L2241" t="s">
        <v>4764</v>
      </c>
      <c r="M2241" t="s">
        <v>3668</v>
      </c>
      <c r="N2241">
        <v>12.598425196850394</v>
      </c>
      <c r="P2241">
        <v>30</v>
      </c>
      <c r="R2241">
        <v>90</v>
      </c>
      <c r="T2241">
        <v>0</v>
      </c>
      <c r="U2241">
        <v>36</v>
      </c>
      <c r="V2241">
        <v>995</v>
      </c>
      <c r="AB2241" t="s">
        <v>63</v>
      </c>
      <c r="AC2241" t="s">
        <v>63</v>
      </c>
      <c r="AD2241" t="s">
        <v>63</v>
      </c>
      <c r="AE2241" t="s">
        <v>98</v>
      </c>
      <c r="AG2241">
        <v>1932</v>
      </c>
      <c r="AH2241">
        <v>35.25</v>
      </c>
      <c r="AI2241">
        <v>38.059019999999997</v>
      </c>
      <c r="AJ2241">
        <v>-100.26094999999999</v>
      </c>
      <c r="AL2241">
        <v>2</v>
      </c>
      <c r="AM2241" t="s">
        <v>63</v>
      </c>
      <c r="AN2241" t="s">
        <v>15416</v>
      </c>
      <c r="AO2241" t="s">
        <v>184</v>
      </c>
      <c r="AP2241" t="s">
        <v>147</v>
      </c>
      <c r="AQ2241" t="s">
        <v>148</v>
      </c>
      <c r="AR2241" t="s">
        <v>148</v>
      </c>
      <c r="AS2241" t="s">
        <v>131</v>
      </c>
      <c r="AT2241" s="5"/>
      <c r="AV2241" t="s">
        <v>149</v>
      </c>
      <c r="AW2241" t="s">
        <v>150</v>
      </c>
    </row>
    <row r="2242" spans="1:49" x14ac:dyDescent="0.25">
      <c r="A2242">
        <v>0</v>
      </c>
      <c r="B2242" t="s">
        <v>11493</v>
      </c>
      <c r="C2242">
        <v>1</v>
      </c>
      <c r="D2242" t="s">
        <v>86</v>
      </c>
      <c r="E2242" t="s">
        <v>3665</v>
      </c>
      <c r="F2242" t="s">
        <v>177</v>
      </c>
      <c r="G2242">
        <v>35.72</v>
      </c>
      <c r="H2242" t="s">
        <v>138</v>
      </c>
      <c r="I2242" t="s">
        <v>63</v>
      </c>
      <c r="J2242" t="s">
        <v>139</v>
      </c>
      <c r="K2242" t="s">
        <v>11494</v>
      </c>
      <c r="L2242" t="s">
        <v>4764</v>
      </c>
      <c r="M2242" t="s">
        <v>3668</v>
      </c>
      <c r="N2242">
        <v>12.696850393700787</v>
      </c>
      <c r="P2242">
        <v>30</v>
      </c>
      <c r="R2242">
        <v>95</v>
      </c>
      <c r="T2242">
        <v>0</v>
      </c>
      <c r="U2242">
        <v>36</v>
      </c>
      <c r="V2242">
        <v>995</v>
      </c>
      <c r="AB2242" t="s">
        <v>63</v>
      </c>
      <c r="AC2242" t="s">
        <v>63</v>
      </c>
      <c r="AD2242" t="s">
        <v>63</v>
      </c>
      <c r="AE2242" t="s">
        <v>98</v>
      </c>
      <c r="AG2242">
        <v>1932</v>
      </c>
      <c r="AH2242">
        <v>35.72</v>
      </c>
      <c r="AI2242">
        <v>38.059019999999997</v>
      </c>
      <c r="AJ2242">
        <v>-100.25233</v>
      </c>
      <c r="AL2242">
        <v>2</v>
      </c>
      <c r="AM2242" t="s">
        <v>63</v>
      </c>
      <c r="AN2242" t="s">
        <v>11493</v>
      </c>
      <c r="AO2242" t="s">
        <v>184</v>
      </c>
      <c r="AP2242" t="s">
        <v>147</v>
      </c>
      <c r="AQ2242" t="s">
        <v>148</v>
      </c>
      <c r="AR2242" t="s">
        <v>148</v>
      </c>
      <c r="AS2242" t="s">
        <v>131</v>
      </c>
      <c r="AT2242" s="5"/>
      <c r="AV2242" t="s">
        <v>149</v>
      </c>
      <c r="AW2242" t="s">
        <v>150</v>
      </c>
    </row>
    <row r="2243" spans="1:49" x14ac:dyDescent="0.25">
      <c r="A2243">
        <v>0</v>
      </c>
      <c r="B2243" t="s">
        <v>15073</v>
      </c>
      <c r="C2243">
        <v>1</v>
      </c>
      <c r="D2243" t="s">
        <v>86</v>
      </c>
      <c r="E2243" t="s">
        <v>3665</v>
      </c>
      <c r="F2243" t="s">
        <v>177</v>
      </c>
      <c r="G2243">
        <v>35.950000000000003</v>
      </c>
      <c r="H2243" t="s">
        <v>138</v>
      </c>
      <c r="I2243" t="s">
        <v>63</v>
      </c>
      <c r="J2243" t="s">
        <v>139</v>
      </c>
      <c r="K2243" t="s">
        <v>15074</v>
      </c>
      <c r="L2243" t="s">
        <v>4764</v>
      </c>
      <c r="M2243" t="s">
        <v>3668</v>
      </c>
      <c r="N2243">
        <v>10.695538057742782</v>
      </c>
      <c r="P2243">
        <v>30</v>
      </c>
      <c r="R2243">
        <v>92</v>
      </c>
      <c r="T2243">
        <v>0</v>
      </c>
      <c r="U2243">
        <v>36</v>
      </c>
      <c r="V2243">
        <v>995</v>
      </c>
      <c r="AB2243" t="s">
        <v>63</v>
      </c>
      <c r="AC2243" t="s">
        <v>63</v>
      </c>
      <c r="AD2243" t="s">
        <v>63</v>
      </c>
      <c r="AE2243" t="s">
        <v>98</v>
      </c>
      <c r="AG2243">
        <v>1932</v>
      </c>
      <c r="AH2243">
        <v>35.950000000000003</v>
      </c>
      <c r="AI2243">
        <v>38.05903</v>
      </c>
      <c r="AJ2243">
        <v>-100.24811</v>
      </c>
      <c r="AL2243">
        <v>2</v>
      </c>
      <c r="AM2243" t="s">
        <v>63</v>
      </c>
      <c r="AN2243" t="s">
        <v>15073</v>
      </c>
      <c r="AO2243" t="s">
        <v>184</v>
      </c>
      <c r="AP2243" t="s">
        <v>147</v>
      </c>
      <c r="AQ2243" t="s">
        <v>148</v>
      </c>
      <c r="AR2243" t="s">
        <v>148</v>
      </c>
      <c r="AS2243" t="s">
        <v>131</v>
      </c>
      <c r="AT2243" s="5"/>
      <c r="AV2243" t="s">
        <v>149</v>
      </c>
      <c r="AW2243" t="s">
        <v>150</v>
      </c>
    </row>
    <row r="2244" spans="1:49" x14ac:dyDescent="0.25">
      <c r="A2244">
        <v>0</v>
      </c>
      <c r="B2244" t="s">
        <v>16395</v>
      </c>
      <c r="C2244">
        <v>1</v>
      </c>
      <c r="D2244" t="s">
        <v>86</v>
      </c>
      <c r="E2244" t="s">
        <v>137</v>
      </c>
      <c r="F2244" t="s">
        <v>108</v>
      </c>
      <c r="G2244">
        <v>69.900000000000006</v>
      </c>
      <c r="H2244" t="s">
        <v>138</v>
      </c>
      <c r="I2244" t="s">
        <v>63</v>
      </c>
      <c r="J2244" t="s">
        <v>703</v>
      </c>
      <c r="K2244" t="s">
        <v>16396</v>
      </c>
      <c r="L2244" t="s">
        <v>141</v>
      </c>
      <c r="M2244" t="s">
        <v>16397</v>
      </c>
      <c r="N2244">
        <v>12.5</v>
      </c>
      <c r="P2244">
        <v>32</v>
      </c>
      <c r="R2244">
        <v>97</v>
      </c>
      <c r="T2244">
        <v>0</v>
      </c>
      <c r="U2244">
        <v>10</v>
      </c>
      <c r="V2244">
        <v>50</v>
      </c>
      <c r="AB2244" t="s">
        <v>63</v>
      </c>
      <c r="AC2244" t="s">
        <v>63</v>
      </c>
      <c r="AD2244" t="s">
        <v>63</v>
      </c>
      <c r="AE2244" t="s">
        <v>98</v>
      </c>
      <c r="AG2244">
        <v>1974</v>
      </c>
      <c r="AH2244">
        <v>16.035</v>
      </c>
      <c r="AI2244">
        <v>37.961063000000003</v>
      </c>
      <c r="AJ2244">
        <v>-100.845107</v>
      </c>
      <c r="AL2244">
        <v>2</v>
      </c>
      <c r="AM2244" t="s">
        <v>63</v>
      </c>
      <c r="AN2244" t="s">
        <v>16395</v>
      </c>
      <c r="AO2244" t="s">
        <v>76</v>
      </c>
      <c r="AP2244" t="s">
        <v>116</v>
      </c>
      <c r="AQ2244" t="s">
        <v>148</v>
      </c>
      <c r="AR2244" t="s">
        <v>148</v>
      </c>
      <c r="AS2244" t="s">
        <v>131</v>
      </c>
      <c r="AT2244" s="5"/>
      <c r="AV2244" t="s">
        <v>149</v>
      </c>
      <c r="AW2244" t="s">
        <v>150</v>
      </c>
    </row>
    <row r="2245" spans="1:49" x14ac:dyDescent="0.25">
      <c r="A2245">
        <v>0</v>
      </c>
      <c r="B2245" t="s">
        <v>21641</v>
      </c>
      <c r="C2245">
        <v>1</v>
      </c>
      <c r="D2245" t="s">
        <v>86</v>
      </c>
      <c r="E2245" t="s">
        <v>137</v>
      </c>
      <c r="F2245" t="s">
        <v>108</v>
      </c>
      <c r="G2245">
        <v>70.100000000000009</v>
      </c>
      <c r="H2245" t="s">
        <v>138</v>
      </c>
      <c r="I2245" t="s">
        <v>63</v>
      </c>
      <c r="J2245" t="s">
        <v>703</v>
      </c>
      <c r="K2245" t="s">
        <v>21642</v>
      </c>
      <c r="L2245" t="s">
        <v>141</v>
      </c>
      <c r="M2245" t="s">
        <v>16397</v>
      </c>
      <c r="N2245">
        <v>12.5</v>
      </c>
      <c r="P2245">
        <v>32</v>
      </c>
      <c r="R2245">
        <v>97</v>
      </c>
      <c r="T2245">
        <v>0</v>
      </c>
      <c r="U2245">
        <v>10</v>
      </c>
      <c r="V2245">
        <v>50</v>
      </c>
      <c r="AB2245" t="s">
        <v>63</v>
      </c>
      <c r="AC2245" t="s">
        <v>63</v>
      </c>
      <c r="AD2245" t="s">
        <v>63</v>
      </c>
      <c r="AE2245" t="s">
        <v>98</v>
      </c>
      <c r="AG2245">
        <v>1974</v>
      </c>
      <c r="AH2245">
        <v>16.234999999999999</v>
      </c>
      <c r="AI2245">
        <v>37.960658000000002</v>
      </c>
      <c r="AJ2245">
        <v>-100.841604</v>
      </c>
      <c r="AL2245">
        <v>2</v>
      </c>
      <c r="AM2245" t="s">
        <v>63</v>
      </c>
      <c r="AN2245" t="s">
        <v>21641</v>
      </c>
      <c r="AO2245" t="s">
        <v>76</v>
      </c>
      <c r="AP2245" t="s">
        <v>116</v>
      </c>
      <c r="AQ2245" t="s">
        <v>148</v>
      </c>
      <c r="AR2245" t="s">
        <v>148</v>
      </c>
      <c r="AS2245" t="s">
        <v>131</v>
      </c>
      <c r="AT2245" s="5"/>
      <c r="AV2245" t="s">
        <v>149</v>
      </c>
      <c r="AW2245" t="s">
        <v>150</v>
      </c>
    </row>
    <row r="2246" spans="1:49" x14ac:dyDescent="0.25">
      <c r="A2246">
        <v>0</v>
      </c>
      <c r="B2246" t="s">
        <v>17520</v>
      </c>
      <c r="C2246">
        <v>1</v>
      </c>
      <c r="D2246" t="s">
        <v>86</v>
      </c>
      <c r="E2246" t="s">
        <v>288</v>
      </c>
      <c r="F2246" t="s">
        <v>108</v>
      </c>
      <c r="G2246">
        <v>75.960000000000008</v>
      </c>
      <c r="H2246" t="s">
        <v>138</v>
      </c>
      <c r="I2246" t="s">
        <v>63</v>
      </c>
      <c r="J2246" t="s">
        <v>703</v>
      </c>
      <c r="K2246" t="s">
        <v>17521</v>
      </c>
      <c r="L2246" t="s">
        <v>10275</v>
      </c>
      <c r="M2246" t="s">
        <v>2946</v>
      </c>
      <c r="N2246">
        <v>10.006561679790027</v>
      </c>
      <c r="O2246">
        <v>5</v>
      </c>
      <c r="P2246">
        <v>44</v>
      </c>
      <c r="R2246">
        <v>97</v>
      </c>
      <c r="T2246">
        <v>0</v>
      </c>
      <c r="U2246">
        <v>40</v>
      </c>
      <c r="V2246">
        <v>3390</v>
      </c>
      <c r="AB2246" t="s">
        <v>63</v>
      </c>
      <c r="AC2246" t="s">
        <v>63</v>
      </c>
      <c r="AD2246" t="s">
        <v>63</v>
      </c>
      <c r="AE2246" t="s">
        <v>129</v>
      </c>
      <c r="AG2246">
        <v>1925</v>
      </c>
      <c r="AH2246">
        <v>22.501000000000001</v>
      </c>
      <c r="AI2246">
        <v>38.046059999999997</v>
      </c>
      <c r="AJ2246">
        <v>-100.88347</v>
      </c>
      <c r="AK2246" t="s">
        <v>262</v>
      </c>
      <c r="AL2246">
        <v>1</v>
      </c>
      <c r="AM2246" t="s">
        <v>63</v>
      </c>
      <c r="AN2246" t="s">
        <v>17520</v>
      </c>
      <c r="AO2246" t="s">
        <v>76</v>
      </c>
      <c r="AP2246" t="s">
        <v>147</v>
      </c>
      <c r="AQ2246" t="s">
        <v>148</v>
      </c>
      <c r="AR2246" t="s">
        <v>148</v>
      </c>
      <c r="AS2246" t="s">
        <v>131</v>
      </c>
      <c r="AT2246" s="5"/>
      <c r="AV2246" t="s">
        <v>149</v>
      </c>
      <c r="AW2246" t="s">
        <v>150</v>
      </c>
    </row>
    <row r="2247" spans="1:49" x14ac:dyDescent="0.25">
      <c r="A2247">
        <v>0</v>
      </c>
      <c r="B2247" t="s">
        <v>9316</v>
      </c>
      <c r="C2247">
        <v>1</v>
      </c>
      <c r="D2247" t="s">
        <v>86</v>
      </c>
      <c r="E2247" t="s">
        <v>137</v>
      </c>
      <c r="F2247" t="s">
        <v>108</v>
      </c>
      <c r="G2247">
        <v>81.31</v>
      </c>
      <c r="H2247" t="s">
        <v>138</v>
      </c>
      <c r="I2247" t="s">
        <v>63</v>
      </c>
      <c r="J2247" t="s">
        <v>703</v>
      </c>
      <c r="K2247" t="s">
        <v>9317</v>
      </c>
      <c r="L2247" t="s">
        <v>9318</v>
      </c>
      <c r="M2247" t="s">
        <v>142</v>
      </c>
      <c r="N2247">
        <v>16.601049868766403</v>
      </c>
      <c r="O2247">
        <v>0</v>
      </c>
      <c r="P2247">
        <v>44.0000017171145</v>
      </c>
      <c r="Q2247">
        <v>-1</v>
      </c>
      <c r="R2247">
        <v>100</v>
      </c>
      <c r="T2247">
        <v>1</v>
      </c>
      <c r="U2247">
        <v>27</v>
      </c>
      <c r="V2247">
        <v>4080</v>
      </c>
      <c r="AB2247" t="s">
        <v>2057</v>
      </c>
      <c r="AC2247" t="s">
        <v>2057</v>
      </c>
      <c r="AD2247" t="s">
        <v>2057</v>
      </c>
      <c r="AE2247" t="s">
        <v>129</v>
      </c>
      <c r="AG2247">
        <v>2006</v>
      </c>
      <c r="AH2247">
        <v>27.44</v>
      </c>
      <c r="AI2247">
        <v>37.890267000000001</v>
      </c>
      <c r="AJ2247">
        <v>-100.690832</v>
      </c>
      <c r="AL2247">
        <v>2</v>
      </c>
      <c r="AM2247" t="s">
        <v>63</v>
      </c>
      <c r="AN2247" t="s">
        <v>9316</v>
      </c>
      <c r="AO2247" t="s">
        <v>103</v>
      </c>
      <c r="AP2247" t="s">
        <v>170</v>
      </c>
      <c r="AQ2247" t="s">
        <v>148</v>
      </c>
      <c r="AR2247" t="s">
        <v>148</v>
      </c>
      <c r="AS2247" t="s">
        <v>131</v>
      </c>
      <c r="AT2247" s="5">
        <v>367</v>
      </c>
      <c r="AU2247" t="s">
        <v>2057</v>
      </c>
      <c r="AV2247" t="s">
        <v>200</v>
      </c>
      <c r="AW2247" t="s">
        <v>150</v>
      </c>
    </row>
    <row r="2248" spans="1:49" x14ac:dyDescent="0.25">
      <c r="A2248">
        <v>0</v>
      </c>
      <c r="B2248" t="s">
        <v>24129</v>
      </c>
      <c r="C2248">
        <v>1</v>
      </c>
      <c r="D2248" t="s">
        <v>86</v>
      </c>
      <c r="E2248" t="s">
        <v>3665</v>
      </c>
      <c r="F2248" t="s">
        <v>177</v>
      </c>
      <c r="G2248">
        <v>3.56</v>
      </c>
      <c r="H2248" t="s">
        <v>138</v>
      </c>
      <c r="I2248" t="s">
        <v>63</v>
      </c>
      <c r="J2248" t="s">
        <v>703</v>
      </c>
      <c r="K2248" t="s">
        <v>24130</v>
      </c>
      <c r="L2248" t="s">
        <v>24131</v>
      </c>
      <c r="M2248" t="s">
        <v>24132</v>
      </c>
      <c r="N2248">
        <v>18.58299954982569</v>
      </c>
      <c r="O2248">
        <v>0</v>
      </c>
      <c r="P2248">
        <v>27.998687664041995</v>
      </c>
      <c r="Q2248">
        <v>-1</v>
      </c>
      <c r="R2248">
        <v>100</v>
      </c>
      <c r="T2248">
        <v>0</v>
      </c>
      <c r="V2248">
        <v>46</v>
      </c>
      <c r="AB2248" t="s">
        <v>63</v>
      </c>
      <c r="AC2248" t="s">
        <v>63</v>
      </c>
      <c r="AD2248" t="s">
        <v>63</v>
      </c>
      <c r="AE2248" t="s">
        <v>129</v>
      </c>
      <c r="AG2248">
        <v>2008</v>
      </c>
      <c r="AH2248">
        <v>3.56</v>
      </c>
      <c r="AI2248">
        <v>37.998987</v>
      </c>
      <c r="AJ2248">
        <v>-100.81872</v>
      </c>
      <c r="AL2248">
        <v>2</v>
      </c>
      <c r="AM2248" t="s">
        <v>63</v>
      </c>
      <c r="AN2248" t="s">
        <v>24129</v>
      </c>
      <c r="AO2248" t="s">
        <v>103</v>
      </c>
      <c r="AP2248" t="s">
        <v>2058</v>
      </c>
      <c r="AQ2248" t="s">
        <v>148</v>
      </c>
      <c r="AR2248" t="s">
        <v>148</v>
      </c>
      <c r="AS2248" t="s">
        <v>131</v>
      </c>
      <c r="AT2248" s="5">
        <v>367</v>
      </c>
      <c r="AU2248" t="s">
        <v>76</v>
      </c>
      <c r="AV2248" t="s">
        <v>149</v>
      </c>
      <c r="AW2248" t="s">
        <v>1132</v>
      </c>
    </row>
    <row r="2249" spans="1:49" x14ac:dyDescent="0.25">
      <c r="A2249">
        <v>0</v>
      </c>
      <c r="B2249" t="s">
        <v>10273</v>
      </c>
      <c r="C2249">
        <v>1</v>
      </c>
      <c r="D2249" t="s">
        <v>86</v>
      </c>
      <c r="E2249" t="s">
        <v>137</v>
      </c>
      <c r="F2249" t="s">
        <v>108</v>
      </c>
      <c r="G2249">
        <v>64.87</v>
      </c>
      <c r="H2249" t="s">
        <v>138</v>
      </c>
      <c r="I2249" t="s">
        <v>63</v>
      </c>
      <c r="J2249" t="s">
        <v>703</v>
      </c>
      <c r="K2249" t="s">
        <v>10274</v>
      </c>
      <c r="L2249" t="s">
        <v>10275</v>
      </c>
      <c r="M2249" t="s">
        <v>6029</v>
      </c>
      <c r="N2249">
        <v>10.583000233167127</v>
      </c>
      <c r="O2249">
        <v>0</v>
      </c>
      <c r="P2249">
        <v>90.500000580715223</v>
      </c>
      <c r="Q2249">
        <v>-1</v>
      </c>
      <c r="R2249">
        <v>100</v>
      </c>
      <c r="T2249">
        <v>0</v>
      </c>
      <c r="V2249">
        <v>46</v>
      </c>
      <c r="AB2249" t="s">
        <v>63</v>
      </c>
      <c r="AC2249" t="s">
        <v>63</v>
      </c>
      <c r="AD2249" t="s">
        <v>63</v>
      </c>
      <c r="AE2249" t="s">
        <v>129</v>
      </c>
      <c r="AG2249">
        <v>2010</v>
      </c>
      <c r="AH2249">
        <v>11</v>
      </c>
      <c r="AI2249">
        <v>38.004100000000001</v>
      </c>
      <c r="AJ2249">
        <v>-100.90179000000001</v>
      </c>
      <c r="AL2249">
        <v>2</v>
      </c>
      <c r="AM2249" t="s">
        <v>63</v>
      </c>
      <c r="AN2249" t="s">
        <v>10273</v>
      </c>
      <c r="AO2249" t="s">
        <v>103</v>
      </c>
      <c r="AP2249" t="s">
        <v>2058</v>
      </c>
      <c r="AQ2249" t="s">
        <v>148</v>
      </c>
      <c r="AR2249" t="s">
        <v>148</v>
      </c>
      <c r="AS2249" t="s">
        <v>131</v>
      </c>
      <c r="AT2249" s="5">
        <v>367</v>
      </c>
      <c r="AU2249" t="s">
        <v>76</v>
      </c>
      <c r="AV2249" t="s">
        <v>200</v>
      </c>
      <c r="AW2249" t="s">
        <v>135</v>
      </c>
    </row>
    <row r="2250" spans="1:49" x14ac:dyDescent="0.25">
      <c r="A2250">
        <v>0</v>
      </c>
      <c r="B2250" t="s">
        <v>2879</v>
      </c>
      <c r="C2250">
        <v>1</v>
      </c>
      <c r="D2250" t="s">
        <v>86</v>
      </c>
      <c r="E2250" t="s">
        <v>137</v>
      </c>
      <c r="F2250" t="s">
        <v>108</v>
      </c>
      <c r="G2250">
        <v>0.06</v>
      </c>
      <c r="H2250" t="s">
        <v>138</v>
      </c>
      <c r="I2250" t="s">
        <v>63</v>
      </c>
      <c r="J2250" t="s">
        <v>703</v>
      </c>
      <c r="K2250" t="s">
        <v>2880</v>
      </c>
      <c r="L2250" t="s">
        <v>2881</v>
      </c>
      <c r="M2250" t="s">
        <v>2882</v>
      </c>
      <c r="N2250">
        <v>10.583000233167127</v>
      </c>
      <c r="O2250">
        <v>0</v>
      </c>
      <c r="P2250">
        <v>84.000002952755906</v>
      </c>
      <c r="Q2250">
        <v>-1</v>
      </c>
      <c r="R2250">
        <v>100</v>
      </c>
      <c r="T2250">
        <v>0</v>
      </c>
      <c r="U2250">
        <v>11</v>
      </c>
      <c r="V2250">
        <v>4350</v>
      </c>
      <c r="AB2250" t="s">
        <v>63</v>
      </c>
      <c r="AC2250" t="s">
        <v>63</v>
      </c>
      <c r="AD2250" t="s">
        <v>63</v>
      </c>
      <c r="AE2250" t="s">
        <v>129</v>
      </c>
      <c r="AG2250">
        <v>2010</v>
      </c>
      <c r="AH2250">
        <v>0.06</v>
      </c>
      <c r="AI2250">
        <v>38.002113000000001</v>
      </c>
      <c r="AJ2250">
        <v>-100.883433</v>
      </c>
      <c r="AL2250">
        <v>2</v>
      </c>
      <c r="AM2250" t="s">
        <v>63</v>
      </c>
      <c r="AN2250" t="s">
        <v>2879</v>
      </c>
      <c r="AO2250" t="s">
        <v>103</v>
      </c>
      <c r="AP2250" t="s">
        <v>2058</v>
      </c>
      <c r="AQ2250" t="s">
        <v>148</v>
      </c>
      <c r="AR2250" t="s">
        <v>148</v>
      </c>
      <c r="AS2250" t="s">
        <v>131</v>
      </c>
      <c r="AT2250" s="5">
        <v>367</v>
      </c>
      <c r="AU2250" t="s">
        <v>76</v>
      </c>
      <c r="AV2250" t="s">
        <v>200</v>
      </c>
      <c r="AW2250" t="s">
        <v>135</v>
      </c>
    </row>
    <row r="2251" spans="1:49" x14ac:dyDescent="0.25">
      <c r="A2251">
        <v>1018</v>
      </c>
      <c r="B2251" t="s">
        <v>2686</v>
      </c>
      <c r="C2251">
        <v>1</v>
      </c>
      <c r="D2251" t="s">
        <v>86</v>
      </c>
      <c r="E2251" t="s">
        <v>137</v>
      </c>
      <c r="F2251" t="s">
        <v>108</v>
      </c>
      <c r="G2251">
        <v>110.49000000000001</v>
      </c>
      <c r="H2251" t="s">
        <v>138</v>
      </c>
      <c r="I2251" t="s">
        <v>63</v>
      </c>
      <c r="J2251" t="s">
        <v>139</v>
      </c>
      <c r="K2251" t="s">
        <v>2687</v>
      </c>
      <c r="L2251" t="s">
        <v>141</v>
      </c>
      <c r="M2251" t="s">
        <v>536</v>
      </c>
      <c r="N2251">
        <v>43.7007874015748</v>
      </c>
      <c r="P2251">
        <v>44</v>
      </c>
      <c r="Q2251">
        <v>82.2</v>
      </c>
      <c r="R2251">
        <v>95</v>
      </c>
      <c r="S2251">
        <v>97.5</v>
      </c>
      <c r="T2251">
        <v>0</v>
      </c>
      <c r="U2251">
        <v>25</v>
      </c>
      <c r="V2251">
        <v>5390</v>
      </c>
      <c r="X2251" t="s">
        <v>143</v>
      </c>
      <c r="Y2251" t="s">
        <v>144</v>
      </c>
      <c r="Z2251" t="s">
        <v>303</v>
      </c>
      <c r="AA2251" t="s">
        <v>146</v>
      </c>
      <c r="AB2251" t="s">
        <v>63</v>
      </c>
      <c r="AC2251" t="s">
        <v>63</v>
      </c>
      <c r="AD2251" t="s">
        <v>63</v>
      </c>
      <c r="AE2251" t="s">
        <v>98</v>
      </c>
      <c r="AG2251">
        <v>1936</v>
      </c>
      <c r="AH2251">
        <v>1.55</v>
      </c>
      <c r="AI2251">
        <v>37.786079999999998</v>
      </c>
      <c r="AJ2251">
        <v>-100.18795</v>
      </c>
      <c r="AL2251">
        <v>5</v>
      </c>
      <c r="AM2251" t="s">
        <v>63</v>
      </c>
      <c r="AN2251" t="s">
        <v>2688</v>
      </c>
      <c r="AO2251" t="s">
        <v>79</v>
      </c>
      <c r="AP2251" t="s">
        <v>147</v>
      </c>
      <c r="AQ2251" t="s">
        <v>358</v>
      </c>
      <c r="AR2251" t="s">
        <v>653</v>
      </c>
      <c r="AS2251" t="s">
        <v>83</v>
      </c>
      <c r="AT2251" s="5">
        <v>41663</v>
      </c>
      <c r="AU2251" t="s">
        <v>129</v>
      </c>
      <c r="AV2251" t="s">
        <v>149</v>
      </c>
      <c r="AW2251" t="s">
        <v>150</v>
      </c>
    </row>
    <row r="2252" spans="1:49" x14ac:dyDescent="0.25">
      <c r="A2252">
        <v>1269</v>
      </c>
      <c r="B2252" t="s">
        <v>534</v>
      </c>
      <c r="C2252">
        <v>1</v>
      </c>
      <c r="D2252" t="s">
        <v>86</v>
      </c>
      <c r="E2252" t="s">
        <v>137</v>
      </c>
      <c r="F2252" t="s">
        <v>108</v>
      </c>
      <c r="G2252">
        <v>110.96000000000001</v>
      </c>
      <c r="H2252" t="s">
        <v>138</v>
      </c>
      <c r="I2252" t="s">
        <v>63</v>
      </c>
      <c r="J2252" t="s">
        <v>139</v>
      </c>
      <c r="K2252" t="s">
        <v>535</v>
      </c>
      <c r="L2252" t="s">
        <v>141</v>
      </c>
      <c r="M2252" t="s">
        <v>536</v>
      </c>
      <c r="N2252">
        <v>48.687664041994751</v>
      </c>
      <c r="P2252">
        <v>64</v>
      </c>
      <c r="Q2252">
        <v>64.400000000000006</v>
      </c>
      <c r="R2252">
        <v>90</v>
      </c>
      <c r="S2252">
        <v>96.9</v>
      </c>
      <c r="T2252">
        <v>0</v>
      </c>
      <c r="U2252">
        <v>25</v>
      </c>
      <c r="V2252">
        <v>5390</v>
      </c>
      <c r="X2252" t="s">
        <v>143</v>
      </c>
      <c r="Y2252" t="s">
        <v>144</v>
      </c>
      <c r="Z2252" t="s">
        <v>537</v>
      </c>
      <c r="AA2252" t="s">
        <v>146</v>
      </c>
      <c r="AB2252" t="s">
        <v>63</v>
      </c>
      <c r="AC2252" t="s">
        <v>63</v>
      </c>
      <c r="AD2252" t="s">
        <v>63</v>
      </c>
      <c r="AE2252" t="s">
        <v>98</v>
      </c>
      <c r="AG2252">
        <v>1936</v>
      </c>
      <c r="AH2252">
        <v>2</v>
      </c>
      <c r="AI2252">
        <v>37.783790000000003</v>
      </c>
      <c r="AJ2252">
        <v>-100.18025</v>
      </c>
      <c r="AL2252">
        <v>5</v>
      </c>
      <c r="AM2252" t="s">
        <v>63</v>
      </c>
      <c r="AN2252" t="s">
        <v>538</v>
      </c>
      <c r="AO2252" t="s">
        <v>79</v>
      </c>
      <c r="AP2252" t="s">
        <v>147</v>
      </c>
      <c r="AQ2252" t="s">
        <v>416</v>
      </c>
      <c r="AR2252" t="s">
        <v>346</v>
      </c>
      <c r="AS2252" t="s">
        <v>83</v>
      </c>
      <c r="AT2252" s="5">
        <v>41663</v>
      </c>
      <c r="AU2252" t="s">
        <v>129</v>
      </c>
      <c r="AV2252" t="s">
        <v>149</v>
      </c>
      <c r="AW2252" t="s">
        <v>150</v>
      </c>
    </row>
    <row r="2253" spans="1:49" x14ac:dyDescent="0.25">
      <c r="A2253">
        <v>1745</v>
      </c>
      <c r="B2253" t="s">
        <v>2442</v>
      </c>
      <c r="C2253">
        <v>1</v>
      </c>
      <c r="D2253" t="s">
        <v>86</v>
      </c>
      <c r="E2253" t="s">
        <v>137</v>
      </c>
      <c r="F2253" t="s">
        <v>108</v>
      </c>
      <c r="G2253">
        <v>112.39</v>
      </c>
      <c r="H2253" t="s">
        <v>138</v>
      </c>
      <c r="I2253" t="s">
        <v>63</v>
      </c>
      <c r="J2253" t="s">
        <v>139</v>
      </c>
      <c r="K2253" t="s">
        <v>2443</v>
      </c>
      <c r="L2253" t="s">
        <v>141</v>
      </c>
      <c r="M2253" t="s">
        <v>536</v>
      </c>
      <c r="N2253">
        <v>43.503937007874015</v>
      </c>
      <c r="P2253">
        <v>44</v>
      </c>
      <c r="Q2253">
        <v>73.2</v>
      </c>
      <c r="R2253">
        <v>95</v>
      </c>
      <c r="S2253">
        <v>94.2</v>
      </c>
      <c r="T2253">
        <v>0</v>
      </c>
      <c r="U2253">
        <v>24</v>
      </c>
      <c r="V2253">
        <v>5830</v>
      </c>
      <c r="W2253" t="s">
        <v>70</v>
      </c>
      <c r="X2253" t="s">
        <v>143</v>
      </c>
      <c r="Y2253" t="s">
        <v>144</v>
      </c>
      <c r="Z2253" t="s">
        <v>145</v>
      </c>
      <c r="AA2253" t="s">
        <v>146</v>
      </c>
      <c r="AB2253" t="s">
        <v>63</v>
      </c>
      <c r="AC2253" t="s">
        <v>63</v>
      </c>
      <c r="AD2253" t="s">
        <v>63</v>
      </c>
      <c r="AE2253" t="s">
        <v>98</v>
      </c>
      <c r="AG2253">
        <v>1936</v>
      </c>
      <c r="AH2253">
        <v>3.41</v>
      </c>
      <c r="AI2253">
        <v>37.775300000000001</v>
      </c>
      <c r="AJ2253">
        <v>-100.15663000000001</v>
      </c>
      <c r="AL2253">
        <v>5</v>
      </c>
      <c r="AM2253" t="s">
        <v>63</v>
      </c>
      <c r="AN2253" t="s">
        <v>2444</v>
      </c>
      <c r="AO2253" t="s">
        <v>100</v>
      </c>
      <c r="AP2253" t="s">
        <v>147</v>
      </c>
      <c r="AQ2253" t="s">
        <v>434</v>
      </c>
      <c r="AR2253" t="s">
        <v>159</v>
      </c>
      <c r="AS2253" t="s">
        <v>83</v>
      </c>
      <c r="AT2253" s="5">
        <v>36220</v>
      </c>
      <c r="AU2253" t="s">
        <v>129</v>
      </c>
      <c r="AV2253" t="s">
        <v>149</v>
      </c>
      <c r="AW2253" t="s">
        <v>150</v>
      </c>
    </row>
    <row r="2254" spans="1:49" x14ac:dyDescent="0.25">
      <c r="A2254">
        <v>1881</v>
      </c>
      <c r="B2254" t="s">
        <v>1173</v>
      </c>
      <c r="C2254">
        <v>1</v>
      </c>
      <c r="D2254" t="s">
        <v>86</v>
      </c>
      <c r="E2254" t="s">
        <v>137</v>
      </c>
      <c r="F2254" t="s">
        <v>108</v>
      </c>
      <c r="G2254">
        <v>113.27</v>
      </c>
      <c r="H2254" t="s">
        <v>138</v>
      </c>
      <c r="I2254" t="s">
        <v>63</v>
      </c>
      <c r="J2254" t="s">
        <v>139</v>
      </c>
      <c r="K2254" t="s">
        <v>1174</v>
      </c>
      <c r="L2254" t="s">
        <v>141</v>
      </c>
      <c r="M2254" t="s">
        <v>536</v>
      </c>
      <c r="N2254">
        <v>61.286089238845143</v>
      </c>
      <c r="P2254">
        <v>44</v>
      </c>
      <c r="Q2254">
        <v>73.2</v>
      </c>
      <c r="R2254">
        <v>85</v>
      </c>
      <c r="S2254">
        <v>93</v>
      </c>
      <c r="T2254">
        <v>0</v>
      </c>
      <c r="U2254">
        <v>24</v>
      </c>
      <c r="V2254">
        <v>5830</v>
      </c>
      <c r="W2254" t="s">
        <v>70</v>
      </c>
      <c r="X2254" t="s">
        <v>143</v>
      </c>
      <c r="Y2254" t="s">
        <v>144</v>
      </c>
      <c r="Z2254" t="s">
        <v>145</v>
      </c>
      <c r="AA2254" t="s">
        <v>146</v>
      </c>
      <c r="AB2254" t="s">
        <v>63</v>
      </c>
      <c r="AC2254" t="s">
        <v>63</v>
      </c>
      <c r="AD2254" t="s">
        <v>63</v>
      </c>
      <c r="AE2254" t="s">
        <v>75</v>
      </c>
      <c r="AG2254">
        <v>1936</v>
      </c>
      <c r="AH2254">
        <v>4.26</v>
      </c>
      <c r="AI2254">
        <v>37.770600000000002</v>
      </c>
      <c r="AJ2254">
        <v>-100.14261</v>
      </c>
      <c r="AL2254">
        <v>7</v>
      </c>
      <c r="AM2254" t="s">
        <v>63</v>
      </c>
      <c r="AN2254" t="s">
        <v>1175</v>
      </c>
      <c r="AO2254" t="s">
        <v>100</v>
      </c>
      <c r="AP2254" t="s">
        <v>147</v>
      </c>
      <c r="AQ2254" t="s">
        <v>434</v>
      </c>
      <c r="AR2254" t="s">
        <v>159</v>
      </c>
      <c r="AS2254" t="s">
        <v>83</v>
      </c>
      <c r="AT2254" s="5">
        <v>36192</v>
      </c>
      <c r="AU2254" t="s">
        <v>129</v>
      </c>
      <c r="AV2254" t="s">
        <v>149</v>
      </c>
      <c r="AW2254" t="s">
        <v>150</v>
      </c>
    </row>
    <row r="2255" spans="1:49" x14ac:dyDescent="0.25">
      <c r="A2255">
        <v>1442</v>
      </c>
      <c r="B2255" t="s">
        <v>1209</v>
      </c>
      <c r="C2255">
        <v>1</v>
      </c>
      <c r="D2255" t="s">
        <v>86</v>
      </c>
      <c r="E2255" t="s">
        <v>137</v>
      </c>
      <c r="F2255" t="s">
        <v>108</v>
      </c>
      <c r="G2255">
        <v>114.11</v>
      </c>
      <c r="H2255" t="s">
        <v>138</v>
      </c>
      <c r="I2255" t="s">
        <v>63</v>
      </c>
      <c r="J2255" t="s">
        <v>139</v>
      </c>
      <c r="K2255" t="s">
        <v>1210</v>
      </c>
      <c r="L2255" t="s">
        <v>141</v>
      </c>
      <c r="M2255" t="s">
        <v>536</v>
      </c>
      <c r="N2255">
        <v>21.686351706036746</v>
      </c>
      <c r="O2255">
        <v>30</v>
      </c>
      <c r="P2255">
        <v>44</v>
      </c>
      <c r="Q2255">
        <v>80.400000000000006</v>
      </c>
      <c r="R2255">
        <v>85</v>
      </c>
      <c r="S2255">
        <v>96.7</v>
      </c>
      <c r="T2255">
        <v>0</v>
      </c>
      <c r="U2255">
        <v>24</v>
      </c>
      <c r="V2255">
        <v>5830</v>
      </c>
      <c r="X2255" t="s">
        <v>143</v>
      </c>
      <c r="Y2255" t="s">
        <v>144</v>
      </c>
      <c r="Z2255" t="s">
        <v>303</v>
      </c>
      <c r="AA2255" t="s">
        <v>146</v>
      </c>
      <c r="AB2255" t="s">
        <v>63</v>
      </c>
      <c r="AC2255" t="s">
        <v>63</v>
      </c>
      <c r="AD2255" t="s">
        <v>63</v>
      </c>
      <c r="AE2255" t="s">
        <v>98</v>
      </c>
      <c r="AG2255">
        <v>1936</v>
      </c>
      <c r="AH2255">
        <v>5.12</v>
      </c>
      <c r="AI2255">
        <v>37.767110000000002</v>
      </c>
      <c r="AJ2255">
        <v>-100.13204</v>
      </c>
      <c r="AK2255" t="s">
        <v>262</v>
      </c>
      <c r="AL2255">
        <v>2</v>
      </c>
      <c r="AM2255" t="s">
        <v>63</v>
      </c>
      <c r="AN2255" t="s">
        <v>1211</v>
      </c>
      <c r="AO2255" t="s">
        <v>100</v>
      </c>
      <c r="AP2255" t="s">
        <v>147</v>
      </c>
      <c r="AQ2255" t="s">
        <v>416</v>
      </c>
      <c r="AR2255" t="s">
        <v>346</v>
      </c>
      <c r="AS2255" t="s">
        <v>83</v>
      </c>
      <c r="AT2255" s="5">
        <v>36192</v>
      </c>
      <c r="AU2255" t="s">
        <v>129</v>
      </c>
      <c r="AV2255" t="s">
        <v>200</v>
      </c>
      <c r="AW2255" t="s">
        <v>150</v>
      </c>
    </row>
    <row r="2256" spans="1:49" x14ac:dyDescent="0.25">
      <c r="A2256">
        <v>1463</v>
      </c>
      <c r="B2256" t="s">
        <v>2612</v>
      </c>
      <c r="C2256">
        <v>1</v>
      </c>
      <c r="D2256" t="s">
        <v>86</v>
      </c>
      <c r="E2256" t="s">
        <v>137</v>
      </c>
      <c r="F2256" t="s">
        <v>108</v>
      </c>
      <c r="G2256">
        <v>114.32000000000001</v>
      </c>
      <c r="H2256" t="s">
        <v>138</v>
      </c>
      <c r="I2256" t="s">
        <v>63</v>
      </c>
      <c r="J2256" t="s">
        <v>139</v>
      </c>
      <c r="K2256" t="s">
        <v>2613</v>
      </c>
      <c r="L2256" t="s">
        <v>141</v>
      </c>
      <c r="M2256" t="s">
        <v>536</v>
      </c>
      <c r="N2256">
        <v>25.492125984251967</v>
      </c>
      <c r="P2256">
        <v>44</v>
      </c>
      <c r="Q2256">
        <v>73.2</v>
      </c>
      <c r="R2256">
        <v>85</v>
      </c>
      <c r="S2256">
        <v>97.4</v>
      </c>
      <c r="T2256">
        <v>0</v>
      </c>
      <c r="U2256">
        <v>24</v>
      </c>
      <c r="V2256">
        <v>5830</v>
      </c>
      <c r="W2256" t="s">
        <v>70</v>
      </c>
      <c r="X2256" t="s">
        <v>143</v>
      </c>
      <c r="Y2256" t="s">
        <v>144</v>
      </c>
      <c r="Z2256" t="s">
        <v>303</v>
      </c>
      <c r="AA2256" t="s">
        <v>146</v>
      </c>
      <c r="AB2256" t="s">
        <v>63</v>
      </c>
      <c r="AC2256" t="s">
        <v>63</v>
      </c>
      <c r="AD2256" t="s">
        <v>63</v>
      </c>
      <c r="AE2256" t="s">
        <v>98</v>
      </c>
      <c r="AG2256">
        <v>1936</v>
      </c>
      <c r="AH2256">
        <v>5.33</v>
      </c>
      <c r="AI2256">
        <v>37.764670000000002</v>
      </c>
      <c r="AJ2256">
        <v>-100.12436</v>
      </c>
      <c r="AL2256">
        <v>3</v>
      </c>
      <c r="AM2256" t="s">
        <v>63</v>
      </c>
      <c r="AN2256" t="s">
        <v>2614</v>
      </c>
      <c r="AO2256" t="s">
        <v>100</v>
      </c>
      <c r="AP2256" t="s">
        <v>147</v>
      </c>
      <c r="AQ2256" t="s">
        <v>434</v>
      </c>
      <c r="AR2256" t="s">
        <v>159</v>
      </c>
      <c r="AS2256" t="s">
        <v>83</v>
      </c>
      <c r="AT2256" s="5">
        <v>36192</v>
      </c>
      <c r="AU2256" t="s">
        <v>129</v>
      </c>
      <c r="AV2256" t="s">
        <v>149</v>
      </c>
      <c r="AW2256" t="s">
        <v>150</v>
      </c>
    </row>
    <row r="2257" spans="1:49" x14ac:dyDescent="0.25">
      <c r="A2257">
        <v>1692</v>
      </c>
      <c r="B2257" t="s">
        <v>1336</v>
      </c>
      <c r="C2257">
        <v>1</v>
      </c>
      <c r="D2257" t="s">
        <v>86</v>
      </c>
      <c r="E2257" t="s">
        <v>137</v>
      </c>
      <c r="F2257" t="s">
        <v>108</v>
      </c>
      <c r="G2257">
        <v>114.59</v>
      </c>
      <c r="H2257" t="s">
        <v>489</v>
      </c>
      <c r="I2257" t="s">
        <v>63</v>
      </c>
      <c r="J2257" t="s">
        <v>139</v>
      </c>
      <c r="K2257" t="s">
        <v>1337</v>
      </c>
      <c r="L2257" t="s">
        <v>141</v>
      </c>
      <c r="M2257" t="s">
        <v>536</v>
      </c>
      <c r="N2257">
        <v>24.901574803149607</v>
      </c>
      <c r="P2257">
        <v>44</v>
      </c>
      <c r="Q2257">
        <v>86.3</v>
      </c>
      <c r="R2257">
        <v>85</v>
      </c>
      <c r="S2257">
        <v>97.9</v>
      </c>
      <c r="T2257">
        <v>0</v>
      </c>
      <c r="U2257">
        <v>24</v>
      </c>
      <c r="V2257">
        <v>5830</v>
      </c>
      <c r="X2257" t="s">
        <v>143</v>
      </c>
      <c r="Y2257" t="s">
        <v>144</v>
      </c>
      <c r="Z2257" t="s">
        <v>303</v>
      </c>
      <c r="AA2257" t="s">
        <v>146</v>
      </c>
      <c r="AB2257" t="s">
        <v>63</v>
      </c>
      <c r="AC2257" t="s">
        <v>63</v>
      </c>
      <c r="AD2257" t="s">
        <v>63</v>
      </c>
      <c r="AE2257" t="s">
        <v>98</v>
      </c>
      <c r="AG2257">
        <v>1936</v>
      </c>
      <c r="AH2257">
        <v>5.6000000000000005</v>
      </c>
      <c r="AI2257">
        <v>37.763710000000003</v>
      </c>
      <c r="AJ2257">
        <v>-100.11976</v>
      </c>
      <c r="AL2257">
        <v>2</v>
      </c>
      <c r="AM2257" t="s">
        <v>63</v>
      </c>
      <c r="AN2257" t="s">
        <v>1338</v>
      </c>
      <c r="AO2257" t="s">
        <v>100</v>
      </c>
      <c r="AP2257" t="s">
        <v>147</v>
      </c>
      <c r="AQ2257" t="s">
        <v>185</v>
      </c>
      <c r="AR2257" t="s">
        <v>336</v>
      </c>
      <c r="AS2257" t="s">
        <v>83</v>
      </c>
      <c r="AT2257" s="5">
        <v>41663</v>
      </c>
      <c r="AU2257" t="s">
        <v>129</v>
      </c>
      <c r="AV2257" t="s">
        <v>149</v>
      </c>
      <c r="AW2257" t="s">
        <v>150</v>
      </c>
    </row>
    <row r="2258" spans="1:49" x14ac:dyDescent="0.25">
      <c r="A2258">
        <v>1684</v>
      </c>
      <c r="B2258" t="s">
        <v>2109</v>
      </c>
      <c r="C2258">
        <v>1</v>
      </c>
      <c r="D2258" t="s">
        <v>86</v>
      </c>
      <c r="E2258" t="s">
        <v>137</v>
      </c>
      <c r="F2258" t="s">
        <v>108</v>
      </c>
      <c r="G2258">
        <v>116.22</v>
      </c>
      <c r="H2258" t="s">
        <v>138</v>
      </c>
      <c r="I2258" t="s">
        <v>63</v>
      </c>
      <c r="J2258" t="s">
        <v>139</v>
      </c>
      <c r="K2258" t="s">
        <v>2110</v>
      </c>
      <c r="L2258" t="s">
        <v>141</v>
      </c>
      <c r="M2258" t="s">
        <v>536</v>
      </c>
      <c r="N2258">
        <v>21.686351706036746</v>
      </c>
      <c r="O2258">
        <v>30</v>
      </c>
      <c r="P2258">
        <v>44</v>
      </c>
      <c r="Q2258">
        <v>78.400000000000006</v>
      </c>
      <c r="R2258">
        <v>90</v>
      </c>
      <c r="S2258">
        <v>93.8</v>
      </c>
      <c r="T2258">
        <v>0</v>
      </c>
      <c r="U2258">
        <v>22</v>
      </c>
      <c r="V2258">
        <v>5490</v>
      </c>
      <c r="X2258" t="s">
        <v>143</v>
      </c>
      <c r="Y2258" t="s">
        <v>144</v>
      </c>
      <c r="Z2258" t="s">
        <v>303</v>
      </c>
      <c r="AA2258" t="s">
        <v>146</v>
      </c>
      <c r="AB2258" t="s">
        <v>63</v>
      </c>
      <c r="AC2258" t="s">
        <v>63</v>
      </c>
      <c r="AD2258" t="s">
        <v>63</v>
      </c>
      <c r="AE2258" t="s">
        <v>98</v>
      </c>
      <c r="AG2258">
        <v>1936</v>
      </c>
      <c r="AH2258">
        <v>7.2</v>
      </c>
      <c r="AI2258">
        <v>37.759189999999997</v>
      </c>
      <c r="AJ2258">
        <v>-100.09088</v>
      </c>
      <c r="AK2258" t="s">
        <v>262</v>
      </c>
      <c r="AL2258">
        <v>2</v>
      </c>
      <c r="AM2258" t="s">
        <v>63</v>
      </c>
      <c r="AN2258" t="s">
        <v>2111</v>
      </c>
      <c r="AO2258" t="s">
        <v>100</v>
      </c>
      <c r="AP2258" t="s">
        <v>147</v>
      </c>
      <c r="AQ2258" t="s">
        <v>416</v>
      </c>
      <c r="AR2258" t="s">
        <v>346</v>
      </c>
      <c r="AS2258" t="s">
        <v>83</v>
      </c>
      <c r="AT2258" s="5">
        <v>36192</v>
      </c>
      <c r="AU2258" t="s">
        <v>129</v>
      </c>
      <c r="AV2258" t="s">
        <v>149</v>
      </c>
      <c r="AW2258" t="s">
        <v>150</v>
      </c>
    </row>
    <row r="2259" spans="1:49" x14ac:dyDescent="0.25">
      <c r="A2259">
        <v>2409</v>
      </c>
      <c r="B2259" t="s">
        <v>895</v>
      </c>
      <c r="C2259">
        <v>1</v>
      </c>
      <c r="D2259" t="s">
        <v>86</v>
      </c>
      <c r="E2259" t="s">
        <v>137</v>
      </c>
      <c r="F2259" t="s">
        <v>108</v>
      </c>
      <c r="G2259">
        <v>116.31</v>
      </c>
      <c r="H2259" t="s">
        <v>138</v>
      </c>
      <c r="I2259" t="s">
        <v>63</v>
      </c>
      <c r="J2259" t="s">
        <v>139</v>
      </c>
      <c r="K2259" t="s">
        <v>896</v>
      </c>
      <c r="L2259" t="s">
        <v>141</v>
      </c>
      <c r="M2259" t="s">
        <v>897</v>
      </c>
      <c r="N2259">
        <v>28.608923884514439</v>
      </c>
      <c r="P2259">
        <v>24</v>
      </c>
      <c r="Q2259">
        <v>72.7</v>
      </c>
      <c r="R2259">
        <v>90</v>
      </c>
      <c r="S2259">
        <v>96.8</v>
      </c>
      <c r="T2259">
        <v>0</v>
      </c>
      <c r="U2259">
        <v>22</v>
      </c>
      <c r="V2259">
        <v>5490</v>
      </c>
      <c r="X2259" t="s">
        <v>143</v>
      </c>
      <c r="Y2259" t="s">
        <v>144</v>
      </c>
      <c r="Z2259" t="s">
        <v>432</v>
      </c>
      <c r="AA2259" t="s">
        <v>146</v>
      </c>
      <c r="AB2259" t="s">
        <v>63</v>
      </c>
      <c r="AC2259" t="s">
        <v>63</v>
      </c>
      <c r="AD2259" t="s">
        <v>63</v>
      </c>
      <c r="AE2259" t="s">
        <v>98</v>
      </c>
      <c r="AG2259">
        <v>1936</v>
      </c>
      <c r="AH2259">
        <v>7.3</v>
      </c>
      <c r="AI2259">
        <v>37.759</v>
      </c>
      <c r="AJ2259">
        <v>-100.08922</v>
      </c>
      <c r="AL2259">
        <v>3</v>
      </c>
      <c r="AM2259" t="s">
        <v>63</v>
      </c>
      <c r="AN2259" t="s">
        <v>898</v>
      </c>
      <c r="AO2259" t="s">
        <v>100</v>
      </c>
      <c r="AP2259" t="s">
        <v>147</v>
      </c>
      <c r="AQ2259" t="s">
        <v>503</v>
      </c>
      <c r="AR2259" t="s">
        <v>101</v>
      </c>
      <c r="AS2259" t="s">
        <v>83</v>
      </c>
      <c r="AT2259" s="5">
        <v>36192</v>
      </c>
      <c r="AU2259" t="s">
        <v>129</v>
      </c>
      <c r="AV2259" t="s">
        <v>149</v>
      </c>
      <c r="AW2259" t="s">
        <v>150</v>
      </c>
    </row>
    <row r="2260" spans="1:49" x14ac:dyDescent="0.25">
      <c r="A2260">
        <v>2409</v>
      </c>
      <c r="B2260" t="s">
        <v>895</v>
      </c>
      <c r="C2260">
        <v>1</v>
      </c>
      <c r="D2260" t="s">
        <v>86</v>
      </c>
      <c r="E2260" t="s">
        <v>137</v>
      </c>
      <c r="F2260" t="s">
        <v>108</v>
      </c>
      <c r="G2260">
        <v>116.31</v>
      </c>
      <c r="H2260" t="s">
        <v>138</v>
      </c>
      <c r="I2260" t="s">
        <v>63</v>
      </c>
      <c r="J2260" t="s">
        <v>139</v>
      </c>
      <c r="K2260" t="s">
        <v>896</v>
      </c>
      <c r="L2260" t="s">
        <v>141</v>
      </c>
      <c r="M2260" t="s">
        <v>897</v>
      </c>
      <c r="N2260">
        <v>28.608923884514439</v>
      </c>
      <c r="P2260">
        <v>24</v>
      </c>
      <c r="Q2260">
        <v>72.7</v>
      </c>
      <c r="R2260">
        <v>90</v>
      </c>
      <c r="S2260">
        <v>96.8</v>
      </c>
      <c r="T2260">
        <v>0</v>
      </c>
      <c r="U2260">
        <v>22</v>
      </c>
      <c r="V2260">
        <v>5490</v>
      </c>
      <c r="X2260" t="s">
        <v>143</v>
      </c>
      <c r="Y2260" t="s">
        <v>144</v>
      </c>
      <c r="Z2260" t="s">
        <v>73</v>
      </c>
      <c r="AA2260" t="s">
        <v>146</v>
      </c>
      <c r="AB2260" t="s">
        <v>63</v>
      </c>
      <c r="AC2260" t="s">
        <v>63</v>
      </c>
      <c r="AD2260" t="s">
        <v>63</v>
      </c>
      <c r="AE2260" t="s">
        <v>98</v>
      </c>
      <c r="AG2260">
        <v>1936</v>
      </c>
      <c r="AH2260">
        <v>7.3</v>
      </c>
      <c r="AI2260">
        <v>37.759</v>
      </c>
      <c r="AJ2260">
        <v>-100.08922</v>
      </c>
      <c r="AL2260">
        <v>3</v>
      </c>
      <c r="AM2260" t="s">
        <v>63</v>
      </c>
      <c r="AN2260" t="s">
        <v>898</v>
      </c>
      <c r="AO2260" t="s">
        <v>100</v>
      </c>
      <c r="AP2260" t="s">
        <v>147</v>
      </c>
      <c r="AQ2260" t="s">
        <v>503</v>
      </c>
      <c r="AR2260" t="s">
        <v>101</v>
      </c>
      <c r="AS2260" t="s">
        <v>83</v>
      </c>
      <c r="AT2260" s="5">
        <v>36192</v>
      </c>
      <c r="AU2260" t="s">
        <v>129</v>
      </c>
      <c r="AV2260" t="s">
        <v>149</v>
      </c>
      <c r="AW2260" t="s">
        <v>150</v>
      </c>
    </row>
    <row r="2261" spans="1:49" x14ac:dyDescent="0.25">
      <c r="A2261">
        <v>2396</v>
      </c>
      <c r="B2261" t="s">
        <v>499</v>
      </c>
      <c r="C2261">
        <v>1</v>
      </c>
      <c r="D2261" t="s">
        <v>86</v>
      </c>
      <c r="E2261" t="s">
        <v>137</v>
      </c>
      <c r="F2261" t="s">
        <v>108</v>
      </c>
      <c r="G2261">
        <v>116.38</v>
      </c>
      <c r="H2261" t="s">
        <v>138</v>
      </c>
      <c r="I2261" t="s">
        <v>63</v>
      </c>
      <c r="J2261" t="s">
        <v>139</v>
      </c>
      <c r="K2261" t="s">
        <v>500</v>
      </c>
      <c r="L2261" t="s">
        <v>141</v>
      </c>
      <c r="M2261" t="s">
        <v>501</v>
      </c>
      <c r="N2261">
        <v>28.608923884514439</v>
      </c>
      <c r="P2261">
        <v>30</v>
      </c>
      <c r="Q2261">
        <v>72.7</v>
      </c>
      <c r="R2261">
        <v>90</v>
      </c>
      <c r="S2261">
        <v>97.600000000000009</v>
      </c>
      <c r="T2261">
        <v>0</v>
      </c>
      <c r="U2261">
        <v>22</v>
      </c>
      <c r="V2261">
        <v>5490</v>
      </c>
      <c r="X2261" t="s">
        <v>143</v>
      </c>
      <c r="Y2261" t="s">
        <v>144</v>
      </c>
      <c r="Z2261" t="s">
        <v>432</v>
      </c>
      <c r="AA2261" t="s">
        <v>146</v>
      </c>
      <c r="AB2261" t="s">
        <v>63</v>
      </c>
      <c r="AC2261" t="s">
        <v>63</v>
      </c>
      <c r="AD2261" t="s">
        <v>63</v>
      </c>
      <c r="AE2261" t="s">
        <v>98</v>
      </c>
      <c r="AG2261">
        <v>1936</v>
      </c>
      <c r="AH2261">
        <v>7.38</v>
      </c>
      <c r="AI2261">
        <v>37.758670000000002</v>
      </c>
      <c r="AJ2261">
        <v>-100.08794</v>
      </c>
      <c r="AL2261">
        <v>3</v>
      </c>
      <c r="AM2261" t="s">
        <v>63</v>
      </c>
      <c r="AN2261" t="s">
        <v>502</v>
      </c>
      <c r="AO2261" t="s">
        <v>100</v>
      </c>
      <c r="AP2261" t="s">
        <v>147</v>
      </c>
      <c r="AQ2261" t="s">
        <v>503</v>
      </c>
      <c r="AR2261" t="s">
        <v>504</v>
      </c>
      <c r="AS2261" t="s">
        <v>83</v>
      </c>
      <c r="AT2261" s="5">
        <v>36192</v>
      </c>
      <c r="AU2261" t="s">
        <v>129</v>
      </c>
      <c r="AV2261" t="s">
        <v>149</v>
      </c>
      <c r="AW2261" t="s">
        <v>150</v>
      </c>
    </row>
    <row r="2262" spans="1:49" x14ac:dyDescent="0.25">
      <c r="A2262">
        <v>1334</v>
      </c>
      <c r="B2262" t="s">
        <v>627</v>
      </c>
      <c r="C2262">
        <v>1</v>
      </c>
      <c r="D2262" t="s">
        <v>86</v>
      </c>
      <c r="E2262" t="s">
        <v>137</v>
      </c>
      <c r="F2262" t="s">
        <v>108</v>
      </c>
      <c r="G2262">
        <v>117.15</v>
      </c>
      <c r="H2262" t="s">
        <v>138</v>
      </c>
      <c r="I2262" t="s">
        <v>63</v>
      </c>
      <c r="J2262" t="s">
        <v>139</v>
      </c>
      <c r="K2262" t="s">
        <v>628</v>
      </c>
      <c r="L2262" t="s">
        <v>141</v>
      </c>
      <c r="M2262" t="s">
        <v>536</v>
      </c>
      <c r="N2262">
        <v>25.590551181102363</v>
      </c>
      <c r="P2262">
        <v>44</v>
      </c>
      <c r="Q2262">
        <v>77.400000000000006</v>
      </c>
      <c r="R2262">
        <v>92</v>
      </c>
      <c r="S2262">
        <v>95</v>
      </c>
      <c r="T2262">
        <v>0</v>
      </c>
      <c r="U2262">
        <v>22</v>
      </c>
      <c r="V2262">
        <v>5490</v>
      </c>
      <c r="X2262" t="s">
        <v>143</v>
      </c>
      <c r="Y2262" t="s">
        <v>144</v>
      </c>
      <c r="Z2262" t="s">
        <v>303</v>
      </c>
      <c r="AA2262" t="s">
        <v>146</v>
      </c>
      <c r="AB2262" t="s">
        <v>63</v>
      </c>
      <c r="AC2262" t="s">
        <v>63</v>
      </c>
      <c r="AD2262" t="s">
        <v>63</v>
      </c>
      <c r="AE2262" t="s">
        <v>98</v>
      </c>
      <c r="AG2262">
        <v>1936</v>
      </c>
      <c r="AH2262">
        <v>8.1300000000000008</v>
      </c>
      <c r="AI2262">
        <v>37.755569999999999</v>
      </c>
      <c r="AJ2262">
        <v>-100.07467</v>
      </c>
      <c r="AL2262">
        <v>3</v>
      </c>
      <c r="AM2262" t="s">
        <v>63</v>
      </c>
      <c r="AN2262" t="s">
        <v>629</v>
      </c>
      <c r="AO2262" t="s">
        <v>100</v>
      </c>
      <c r="AP2262" t="s">
        <v>147</v>
      </c>
      <c r="AQ2262" t="s">
        <v>416</v>
      </c>
      <c r="AR2262" t="s">
        <v>346</v>
      </c>
      <c r="AS2262" t="s">
        <v>83</v>
      </c>
      <c r="AT2262" s="5">
        <v>36192</v>
      </c>
      <c r="AU2262" t="s">
        <v>129</v>
      </c>
      <c r="AV2262" t="s">
        <v>149</v>
      </c>
      <c r="AW2262" t="s">
        <v>150</v>
      </c>
    </row>
    <row r="2263" spans="1:49" x14ac:dyDescent="0.25">
      <c r="A2263">
        <v>1620</v>
      </c>
      <c r="B2263" t="s">
        <v>1176</v>
      </c>
      <c r="C2263">
        <v>1</v>
      </c>
      <c r="D2263" t="s">
        <v>86</v>
      </c>
      <c r="E2263" t="s">
        <v>137</v>
      </c>
      <c r="F2263" t="s">
        <v>108</v>
      </c>
      <c r="G2263">
        <v>117.28</v>
      </c>
      <c r="H2263" t="s">
        <v>138</v>
      </c>
      <c r="I2263" t="s">
        <v>63</v>
      </c>
      <c r="J2263" t="s">
        <v>139</v>
      </c>
      <c r="K2263" t="s">
        <v>1177</v>
      </c>
      <c r="L2263" t="s">
        <v>141</v>
      </c>
      <c r="M2263" t="s">
        <v>536</v>
      </c>
      <c r="N2263">
        <v>28.608923884514439</v>
      </c>
      <c r="P2263">
        <v>56</v>
      </c>
      <c r="Q2263">
        <v>52.4</v>
      </c>
      <c r="R2263">
        <v>85</v>
      </c>
      <c r="S2263">
        <v>96.2</v>
      </c>
      <c r="T2263">
        <v>0</v>
      </c>
      <c r="U2263">
        <v>22</v>
      </c>
      <c r="V2263">
        <v>5490</v>
      </c>
      <c r="W2263" t="s">
        <v>70</v>
      </c>
      <c r="X2263" t="s">
        <v>143</v>
      </c>
      <c r="Y2263" t="s">
        <v>144</v>
      </c>
      <c r="Z2263" t="s">
        <v>303</v>
      </c>
      <c r="AA2263" t="s">
        <v>146</v>
      </c>
      <c r="AB2263" t="s">
        <v>63</v>
      </c>
      <c r="AC2263" t="s">
        <v>63</v>
      </c>
      <c r="AD2263" t="s">
        <v>63</v>
      </c>
      <c r="AE2263" t="s">
        <v>98</v>
      </c>
      <c r="AG2263">
        <v>1936</v>
      </c>
      <c r="AH2263">
        <v>8.26</v>
      </c>
      <c r="AI2263">
        <v>37.755429999999997</v>
      </c>
      <c r="AJ2263">
        <v>-100.07231</v>
      </c>
      <c r="AL2263">
        <v>3</v>
      </c>
      <c r="AM2263" t="s">
        <v>63</v>
      </c>
      <c r="AN2263" t="s">
        <v>1178</v>
      </c>
      <c r="AO2263" t="s">
        <v>100</v>
      </c>
      <c r="AP2263" t="s">
        <v>147</v>
      </c>
      <c r="AQ2263" t="s">
        <v>770</v>
      </c>
      <c r="AR2263" t="s">
        <v>81</v>
      </c>
      <c r="AS2263" t="s">
        <v>83</v>
      </c>
      <c r="AT2263" s="5">
        <v>36192</v>
      </c>
      <c r="AU2263" t="s">
        <v>129</v>
      </c>
      <c r="AV2263" t="s">
        <v>149</v>
      </c>
      <c r="AW2263" t="s">
        <v>150</v>
      </c>
    </row>
    <row r="2264" spans="1:49" x14ac:dyDescent="0.25">
      <c r="A2264">
        <v>109</v>
      </c>
      <c r="B2264" t="s">
        <v>21048</v>
      </c>
      <c r="C2264">
        <v>1</v>
      </c>
      <c r="D2264" t="s">
        <v>86</v>
      </c>
      <c r="E2264" t="s">
        <v>137</v>
      </c>
      <c r="F2264" t="s">
        <v>108</v>
      </c>
      <c r="G2264">
        <v>125.62</v>
      </c>
      <c r="H2264" t="s">
        <v>138</v>
      </c>
      <c r="I2264" t="s">
        <v>63</v>
      </c>
      <c r="J2264" t="s">
        <v>139</v>
      </c>
      <c r="K2264" t="s">
        <v>21049</v>
      </c>
      <c r="L2264" t="s">
        <v>3493</v>
      </c>
      <c r="M2264" t="s">
        <v>706</v>
      </c>
      <c r="N2264">
        <v>22.408136482939632</v>
      </c>
      <c r="P2264">
        <v>44</v>
      </c>
      <c r="Q2264">
        <v>98</v>
      </c>
      <c r="R2264">
        <v>97</v>
      </c>
      <c r="S2264">
        <v>98.100000000000009</v>
      </c>
      <c r="T2264">
        <v>0</v>
      </c>
      <c r="U2264">
        <v>23</v>
      </c>
      <c r="V2264">
        <v>6610</v>
      </c>
      <c r="AB2264" t="s">
        <v>63</v>
      </c>
      <c r="AC2264" t="s">
        <v>63</v>
      </c>
      <c r="AD2264" t="s">
        <v>63</v>
      </c>
      <c r="AE2264" t="s">
        <v>129</v>
      </c>
      <c r="AG2264">
        <v>1928</v>
      </c>
      <c r="AH2264">
        <v>16.72</v>
      </c>
      <c r="AI2264">
        <v>37.779150000000001</v>
      </c>
      <c r="AJ2264">
        <v>-99.937079999999995</v>
      </c>
      <c r="AL2264">
        <v>3</v>
      </c>
      <c r="AM2264" t="s">
        <v>63</v>
      </c>
      <c r="AN2264" t="s">
        <v>21050</v>
      </c>
      <c r="AO2264" t="s">
        <v>100</v>
      </c>
      <c r="AP2264" t="s">
        <v>147</v>
      </c>
      <c r="AQ2264" t="s">
        <v>653</v>
      </c>
      <c r="AR2264" t="s">
        <v>677</v>
      </c>
      <c r="AS2264" t="s">
        <v>83</v>
      </c>
      <c r="AT2264" s="5">
        <v>36192</v>
      </c>
      <c r="AU2264" t="s">
        <v>129</v>
      </c>
      <c r="AV2264" t="s">
        <v>200</v>
      </c>
      <c r="AW2264" t="s">
        <v>150</v>
      </c>
    </row>
    <row r="2265" spans="1:49" x14ac:dyDescent="0.25">
      <c r="A2265">
        <v>279</v>
      </c>
      <c r="B2265" t="s">
        <v>27416</v>
      </c>
      <c r="C2265">
        <v>1</v>
      </c>
      <c r="D2265" t="s">
        <v>86</v>
      </c>
      <c r="E2265" t="s">
        <v>137</v>
      </c>
      <c r="F2265" t="s">
        <v>108</v>
      </c>
      <c r="G2265">
        <v>126.7</v>
      </c>
      <c r="H2265" t="s">
        <v>489</v>
      </c>
      <c r="I2265" t="s">
        <v>63</v>
      </c>
      <c r="J2265" t="s">
        <v>139</v>
      </c>
      <c r="K2265" t="s">
        <v>27417</v>
      </c>
      <c r="L2265" t="s">
        <v>3493</v>
      </c>
      <c r="M2265" t="s">
        <v>706</v>
      </c>
      <c r="N2265">
        <v>29.00262467191601</v>
      </c>
      <c r="P2265">
        <v>44</v>
      </c>
      <c r="Q2265">
        <v>99</v>
      </c>
      <c r="R2265">
        <v>90</v>
      </c>
      <c r="S2265">
        <v>95.4</v>
      </c>
      <c r="T2265">
        <v>0</v>
      </c>
      <c r="U2265">
        <v>23</v>
      </c>
      <c r="V2265">
        <v>6610</v>
      </c>
      <c r="AB2265" t="s">
        <v>63</v>
      </c>
      <c r="AC2265" t="s">
        <v>63</v>
      </c>
      <c r="AD2265" t="s">
        <v>63</v>
      </c>
      <c r="AE2265" t="s">
        <v>98</v>
      </c>
      <c r="AG2265">
        <v>1949</v>
      </c>
      <c r="AH2265">
        <v>17.740000000000002</v>
      </c>
      <c r="AI2265">
        <v>37.779020000000003</v>
      </c>
      <c r="AJ2265">
        <v>-99.918469999999999</v>
      </c>
      <c r="AL2265">
        <v>2</v>
      </c>
      <c r="AM2265" t="s">
        <v>63</v>
      </c>
      <c r="AN2265" t="s">
        <v>27418</v>
      </c>
      <c r="AO2265" t="s">
        <v>100</v>
      </c>
      <c r="AP2265" t="s">
        <v>116</v>
      </c>
      <c r="AQ2265" t="s">
        <v>910</v>
      </c>
      <c r="AR2265" t="s">
        <v>133</v>
      </c>
      <c r="AS2265" t="s">
        <v>83</v>
      </c>
      <c r="AT2265" s="5">
        <v>39819</v>
      </c>
      <c r="AU2265" t="s">
        <v>129</v>
      </c>
      <c r="AV2265" t="s">
        <v>149</v>
      </c>
      <c r="AW2265" t="s">
        <v>150</v>
      </c>
    </row>
    <row r="2266" spans="1:49" x14ac:dyDescent="0.25">
      <c r="A2266">
        <v>2495</v>
      </c>
      <c r="B2266" t="s">
        <v>20233</v>
      </c>
      <c r="C2266">
        <v>1</v>
      </c>
      <c r="D2266" t="s">
        <v>86</v>
      </c>
      <c r="E2266" t="s">
        <v>137</v>
      </c>
      <c r="F2266" t="s">
        <v>108</v>
      </c>
      <c r="G2266">
        <v>143.37</v>
      </c>
      <c r="H2266" t="s">
        <v>489</v>
      </c>
      <c r="I2266" t="s">
        <v>63</v>
      </c>
      <c r="J2266" t="s">
        <v>139</v>
      </c>
      <c r="K2266" t="s">
        <v>20234</v>
      </c>
      <c r="L2266" t="s">
        <v>20235</v>
      </c>
      <c r="M2266" t="s">
        <v>706</v>
      </c>
      <c r="N2266">
        <v>32.808398950131235</v>
      </c>
      <c r="P2266">
        <v>44</v>
      </c>
      <c r="Q2266">
        <v>91.5</v>
      </c>
      <c r="R2266">
        <v>65</v>
      </c>
      <c r="S2266">
        <v>88.4</v>
      </c>
      <c r="T2266">
        <v>0</v>
      </c>
      <c r="U2266">
        <v>25</v>
      </c>
      <c r="V2266">
        <v>4450</v>
      </c>
      <c r="AB2266" t="s">
        <v>63</v>
      </c>
      <c r="AC2266" t="s">
        <v>63</v>
      </c>
      <c r="AD2266" t="s">
        <v>63</v>
      </c>
      <c r="AE2266" t="s">
        <v>75</v>
      </c>
      <c r="AG2266">
        <v>1954</v>
      </c>
      <c r="AH2266">
        <v>34.369999999999997</v>
      </c>
      <c r="AI2266">
        <v>37.87529</v>
      </c>
      <c r="AJ2266">
        <v>-99.646439999999998</v>
      </c>
      <c r="AL2266">
        <v>2</v>
      </c>
      <c r="AM2266" t="s">
        <v>63</v>
      </c>
      <c r="AN2266" t="s">
        <v>20236</v>
      </c>
      <c r="AO2266" t="s">
        <v>100</v>
      </c>
      <c r="AP2266" t="s">
        <v>116</v>
      </c>
      <c r="AQ2266" t="s">
        <v>239</v>
      </c>
      <c r="AR2266" t="s">
        <v>246</v>
      </c>
      <c r="AS2266" t="s">
        <v>83</v>
      </c>
      <c r="AT2266" s="5">
        <v>39819</v>
      </c>
      <c r="AU2266" t="s">
        <v>129</v>
      </c>
      <c r="AV2266" t="s">
        <v>149</v>
      </c>
      <c r="AW2266" t="s">
        <v>150</v>
      </c>
    </row>
    <row r="2267" spans="1:49" x14ac:dyDescent="0.25">
      <c r="A2267">
        <v>1353</v>
      </c>
      <c r="B2267" t="s">
        <v>7312</v>
      </c>
      <c r="C2267">
        <v>1</v>
      </c>
      <c r="D2267" t="s">
        <v>86</v>
      </c>
      <c r="E2267" t="s">
        <v>137</v>
      </c>
      <c r="F2267" t="s">
        <v>108</v>
      </c>
      <c r="G2267">
        <v>125.09</v>
      </c>
      <c r="H2267" t="s">
        <v>138</v>
      </c>
      <c r="I2267" t="s">
        <v>63</v>
      </c>
      <c r="J2267" t="s">
        <v>139</v>
      </c>
      <c r="K2267" t="s">
        <v>7313</v>
      </c>
      <c r="L2267" t="s">
        <v>3977</v>
      </c>
      <c r="M2267" t="s">
        <v>706</v>
      </c>
      <c r="N2267">
        <v>31.496062992125982</v>
      </c>
      <c r="P2267">
        <v>44</v>
      </c>
      <c r="Q2267">
        <v>76.7</v>
      </c>
      <c r="R2267">
        <v>90</v>
      </c>
      <c r="S2267">
        <v>97.5</v>
      </c>
      <c r="T2267">
        <v>0</v>
      </c>
      <c r="U2267">
        <v>15</v>
      </c>
      <c r="V2267">
        <v>3100</v>
      </c>
      <c r="AB2267" t="s">
        <v>63</v>
      </c>
      <c r="AC2267" t="s">
        <v>63</v>
      </c>
      <c r="AD2267" t="s">
        <v>63</v>
      </c>
      <c r="AE2267" t="s">
        <v>98</v>
      </c>
      <c r="AG2267">
        <v>1928</v>
      </c>
      <c r="AH2267">
        <v>7.42</v>
      </c>
      <c r="AI2267">
        <v>37.779249999999998</v>
      </c>
      <c r="AJ2267">
        <v>-99.946690000000004</v>
      </c>
      <c r="AL2267">
        <v>3</v>
      </c>
      <c r="AM2267" t="s">
        <v>63</v>
      </c>
      <c r="AN2267" t="s">
        <v>7314</v>
      </c>
      <c r="AO2267" t="s">
        <v>100</v>
      </c>
      <c r="AP2267" t="s">
        <v>116</v>
      </c>
      <c r="AQ2267" t="s">
        <v>503</v>
      </c>
      <c r="AR2267" t="s">
        <v>504</v>
      </c>
      <c r="AS2267" t="s">
        <v>83</v>
      </c>
      <c r="AT2267" s="5">
        <v>36192</v>
      </c>
      <c r="AU2267" t="s">
        <v>129</v>
      </c>
      <c r="AV2267" t="s">
        <v>149</v>
      </c>
      <c r="AW2267" t="s">
        <v>150</v>
      </c>
    </row>
    <row r="2268" spans="1:49" x14ac:dyDescent="0.25">
      <c r="A2268">
        <v>262</v>
      </c>
      <c r="B2268" t="s">
        <v>14526</v>
      </c>
      <c r="C2268">
        <v>1</v>
      </c>
      <c r="D2268" t="s">
        <v>86</v>
      </c>
      <c r="E2268" t="s">
        <v>163</v>
      </c>
      <c r="F2268" t="s">
        <v>108</v>
      </c>
      <c r="G2268">
        <v>89.7</v>
      </c>
      <c r="H2268" t="s">
        <v>489</v>
      </c>
      <c r="I2268" t="s">
        <v>63</v>
      </c>
      <c r="J2268" t="s">
        <v>139</v>
      </c>
      <c r="K2268" t="s">
        <v>14527</v>
      </c>
      <c r="L2268" t="s">
        <v>12952</v>
      </c>
      <c r="M2268" t="s">
        <v>392</v>
      </c>
      <c r="N2268">
        <v>43.7007874015748</v>
      </c>
      <c r="P2268">
        <v>44</v>
      </c>
      <c r="Q2268">
        <v>100</v>
      </c>
      <c r="R2268">
        <v>85</v>
      </c>
      <c r="S2268">
        <v>95.3</v>
      </c>
      <c r="T2268">
        <v>0</v>
      </c>
      <c r="U2268">
        <v>38</v>
      </c>
      <c r="V2268">
        <v>3300</v>
      </c>
      <c r="AB2268" t="s">
        <v>63</v>
      </c>
      <c r="AC2268" t="s">
        <v>63</v>
      </c>
      <c r="AD2268" t="s">
        <v>63</v>
      </c>
      <c r="AE2268" t="s">
        <v>75</v>
      </c>
      <c r="AG2268">
        <v>1935</v>
      </c>
      <c r="AH2268">
        <v>19.64</v>
      </c>
      <c r="AI2268">
        <v>37.556800000000003</v>
      </c>
      <c r="AJ2268">
        <v>-99.605029999999999</v>
      </c>
      <c r="AL2268">
        <v>3</v>
      </c>
      <c r="AM2268" t="s">
        <v>63</v>
      </c>
      <c r="AN2268" t="s">
        <v>14528</v>
      </c>
      <c r="AO2268" t="s">
        <v>184</v>
      </c>
      <c r="AP2268" t="s">
        <v>147</v>
      </c>
      <c r="AQ2268" t="s">
        <v>1153</v>
      </c>
      <c r="AR2268" t="s">
        <v>133</v>
      </c>
      <c r="AS2268" t="s">
        <v>83</v>
      </c>
      <c r="AT2268" s="5">
        <v>39819</v>
      </c>
      <c r="AU2268" t="s">
        <v>129</v>
      </c>
      <c r="AV2268" t="s">
        <v>149</v>
      </c>
      <c r="AW2268" t="s">
        <v>150</v>
      </c>
    </row>
    <row r="2269" spans="1:49" x14ac:dyDescent="0.25">
      <c r="A2269">
        <v>123</v>
      </c>
      <c r="B2269" t="s">
        <v>18842</v>
      </c>
      <c r="C2269">
        <v>1</v>
      </c>
      <c r="D2269" t="s">
        <v>86</v>
      </c>
      <c r="E2269" t="s">
        <v>163</v>
      </c>
      <c r="F2269" t="s">
        <v>108</v>
      </c>
      <c r="G2269">
        <v>90.39</v>
      </c>
      <c r="H2269" t="s">
        <v>489</v>
      </c>
      <c r="I2269" t="s">
        <v>63</v>
      </c>
      <c r="J2269" t="s">
        <v>139</v>
      </c>
      <c r="K2269" t="s">
        <v>18843</v>
      </c>
      <c r="L2269" t="s">
        <v>15171</v>
      </c>
      <c r="M2269" t="s">
        <v>392</v>
      </c>
      <c r="N2269">
        <v>20.702099737532809</v>
      </c>
      <c r="P2269">
        <v>44</v>
      </c>
      <c r="Q2269">
        <v>99</v>
      </c>
      <c r="R2269">
        <v>92</v>
      </c>
      <c r="S2269">
        <v>97.5</v>
      </c>
      <c r="T2269">
        <v>0</v>
      </c>
      <c r="U2269">
        <v>38</v>
      </c>
      <c r="V2269">
        <v>3300</v>
      </c>
      <c r="AB2269" t="s">
        <v>63</v>
      </c>
      <c r="AC2269" t="s">
        <v>63</v>
      </c>
      <c r="AD2269" t="s">
        <v>63</v>
      </c>
      <c r="AE2269" t="s">
        <v>98</v>
      </c>
      <c r="AG2269">
        <v>1935</v>
      </c>
      <c r="AH2269">
        <v>20.34</v>
      </c>
      <c r="AI2269">
        <v>37.556849999999997</v>
      </c>
      <c r="AJ2269">
        <v>-99.592560000000006</v>
      </c>
      <c r="AL2269">
        <v>2</v>
      </c>
      <c r="AM2269" t="s">
        <v>63</v>
      </c>
      <c r="AN2269" t="s">
        <v>18844</v>
      </c>
      <c r="AO2269" t="s">
        <v>184</v>
      </c>
      <c r="AP2269" t="s">
        <v>147</v>
      </c>
      <c r="AQ2269" t="s">
        <v>1915</v>
      </c>
      <c r="AR2269" t="s">
        <v>133</v>
      </c>
      <c r="AS2269" t="s">
        <v>83</v>
      </c>
      <c r="AT2269" s="5">
        <v>41663</v>
      </c>
      <c r="AU2269" t="s">
        <v>129</v>
      </c>
      <c r="AV2269" t="s">
        <v>149</v>
      </c>
      <c r="AW2269" t="s">
        <v>135</v>
      </c>
    </row>
    <row r="2270" spans="1:49" x14ac:dyDescent="0.25">
      <c r="A2270">
        <v>128</v>
      </c>
      <c r="B2270" t="s">
        <v>15169</v>
      </c>
      <c r="C2270">
        <v>1</v>
      </c>
      <c r="D2270" t="s">
        <v>86</v>
      </c>
      <c r="E2270" t="s">
        <v>163</v>
      </c>
      <c r="F2270" t="s">
        <v>108</v>
      </c>
      <c r="G2270">
        <v>92.070000000000007</v>
      </c>
      <c r="H2270" t="s">
        <v>489</v>
      </c>
      <c r="I2270" t="s">
        <v>63</v>
      </c>
      <c r="J2270" t="s">
        <v>139</v>
      </c>
      <c r="K2270" t="s">
        <v>15170</v>
      </c>
      <c r="L2270" t="s">
        <v>15171</v>
      </c>
      <c r="M2270" t="s">
        <v>392</v>
      </c>
      <c r="N2270">
        <v>24.803149606299211</v>
      </c>
      <c r="P2270">
        <v>44</v>
      </c>
      <c r="Q2270">
        <v>100</v>
      </c>
      <c r="R2270">
        <v>92</v>
      </c>
      <c r="S2270">
        <v>97.4</v>
      </c>
      <c r="T2270">
        <v>0</v>
      </c>
      <c r="U2270">
        <v>38</v>
      </c>
      <c r="V2270">
        <v>3300</v>
      </c>
      <c r="AB2270" t="s">
        <v>63</v>
      </c>
      <c r="AC2270" t="s">
        <v>63</v>
      </c>
      <c r="AD2270" t="s">
        <v>63</v>
      </c>
      <c r="AE2270" t="s">
        <v>98</v>
      </c>
      <c r="AG2270">
        <v>1935</v>
      </c>
      <c r="AH2270">
        <v>21.89</v>
      </c>
      <c r="AI2270">
        <v>37.563420000000001</v>
      </c>
      <c r="AJ2270">
        <v>-99.564139999999995</v>
      </c>
      <c r="AL2270">
        <v>2</v>
      </c>
      <c r="AM2270" t="s">
        <v>63</v>
      </c>
      <c r="AN2270" t="s">
        <v>15172</v>
      </c>
      <c r="AO2270" t="s">
        <v>184</v>
      </c>
      <c r="AP2270" t="s">
        <v>147</v>
      </c>
      <c r="AQ2270" t="s">
        <v>944</v>
      </c>
      <c r="AR2270" t="s">
        <v>133</v>
      </c>
      <c r="AS2270" t="s">
        <v>83</v>
      </c>
      <c r="AT2270" s="5">
        <v>39819</v>
      </c>
      <c r="AU2270" t="s">
        <v>129</v>
      </c>
      <c r="AV2270" t="s">
        <v>149</v>
      </c>
      <c r="AW2270" t="s">
        <v>150</v>
      </c>
    </row>
    <row r="2271" spans="1:49" x14ac:dyDescent="0.25">
      <c r="A2271">
        <v>493</v>
      </c>
      <c r="B2271" t="s">
        <v>5825</v>
      </c>
      <c r="C2271">
        <v>1</v>
      </c>
      <c r="D2271" t="s">
        <v>86</v>
      </c>
      <c r="E2271" t="s">
        <v>222</v>
      </c>
      <c r="F2271" t="s">
        <v>108</v>
      </c>
      <c r="G2271">
        <v>116.69</v>
      </c>
      <c r="H2271" t="s">
        <v>90</v>
      </c>
      <c r="I2271" t="s">
        <v>63</v>
      </c>
      <c r="J2271" t="s">
        <v>139</v>
      </c>
      <c r="K2271" t="s">
        <v>5826</v>
      </c>
      <c r="L2271" t="s">
        <v>141</v>
      </c>
      <c r="M2271" t="s">
        <v>1491</v>
      </c>
      <c r="N2271">
        <v>122.50656167979004</v>
      </c>
      <c r="P2271">
        <v>44</v>
      </c>
      <c r="Q2271">
        <v>97.3</v>
      </c>
      <c r="R2271">
        <v>95</v>
      </c>
      <c r="S2271">
        <v>97.3</v>
      </c>
      <c r="T2271">
        <v>4</v>
      </c>
      <c r="U2271">
        <v>33</v>
      </c>
      <c r="V2271">
        <v>2620</v>
      </c>
      <c r="AB2271" t="s">
        <v>98</v>
      </c>
      <c r="AC2271" t="s">
        <v>98</v>
      </c>
      <c r="AD2271" t="s">
        <v>98</v>
      </c>
      <c r="AE2271" t="s">
        <v>63</v>
      </c>
      <c r="AG2271">
        <v>1966</v>
      </c>
      <c r="AH2271">
        <v>9.1</v>
      </c>
      <c r="AI2271">
        <v>37.720030000000001</v>
      </c>
      <c r="AJ2271">
        <v>-100.07084999999999</v>
      </c>
      <c r="AL2271">
        <v>3</v>
      </c>
      <c r="AM2271" t="s">
        <v>63</v>
      </c>
      <c r="AN2271" t="s">
        <v>5827</v>
      </c>
      <c r="AO2271" t="s">
        <v>100</v>
      </c>
      <c r="AP2271" t="s">
        <v>116</v>
      </c>
      <c r="AQ2271" t="s">
        <v>186</v>
      </c>
      <c r="AR2271" t="s">
        <v>256</v>
      </c>
      <c r="AS2271" t="s">
        <v>83</v>
      </c>
      <c r="AT2271" s="5">
        <v>35827</v>
      </c>
      <c r="AU2271" t="s">
        <v>76</v>
      </c>
      <c r="AV2271" t="s">
        <v>200</v>
      </c>
      <c r="AW2271" t="s">
        <v>150</v>
      </c>
    </row>
    <row r="2272" spans="1:49" x14ac:dyDescent="0.25">
      <c r="A2272">
        <v>998</v>
      </c>
      <c r="B2272" t="s">
        <v>24374</v>
      </c>
      <c r="C2272">
        <v>1</v>
      </c>
      <c r="D2272" t="s">
        <v>86</v>
      </c>
      <c r="E2272" t="s">
        <v>297</v>
      </c>
      <c r="F2272" t="s">
        <v>108</v>
      </c>
      <c r="G2272">
        <v>127.31</v>
      </c>
      <c r="H2272" t="s">
        <v>138</v>
      </c>
      <c r="I2272" t="s">
        <v>63</v>
      </c>
      <c r="J2272" t="s">
        <v>139</v>
      </c>
      <c r="K2272" t="s">
        <v>24375</v>
      </c>
      <c r="L2272" t="s">
        <v>141</v>
      </c>
      <c r="M2272" t="s">
        <v>1046</v>
      </c>
      <c r="N2272">
        <v>35.006561679790025</v>
      </c>
      <c r="P2272">
        <v>80</v>
      </c>
      <c r="Q2272">
        <v>83.2</v>
      </c>
      <c r="R2272">
        <v>97</v>
      </c>
      <c r="S2272">
        <v>99.3</v>
      </c>
      <c r="T2272">
        <v>0</v>
      </c>
      <c r="U2272">
        <v>24</v>
      </c>
      <c r="V2272">
        <v>3390</v>
      </c>
      <c r="AB2272" t="s">
        <v>63</v>
      </c>
      <c r="AC2272" t="s">
        <v>63</v>
      </c>
      <c r="AD2272" t="s">
        <v>63</v>
      </c>
      <c r="AE2272" t="s">
        <v>98</v>
      </c>
      <c r="AG2272">
        <v>1929</v>
      </c>
      <c r="AH2272">
        <v>5.8500000000000005</v>
      </c>
      <c r="AI2272">
        <v>37.7271</v>
      </c>
      <c r="AJ2272">
        <v>-99.91986</v>
      </c>
      <c r="AL2272">
        <v>4</v>
      </c>
      <c r="AM2272" t="s">
        <v>63</v>
      </c>
      <c r="AN2272" t="s">
        <v>24376</v>
      </c>
      <c r="AO2272" t="s">
        <v>100</v>
      </c>
      <c r="AP2272" t="s">
        <v>147</v>
      </c>
      <c r="AQ2272" t="s">
        <v>358</v>
      </c>
      <c r="AR2272" t="s">
        <v>653</v>
      </c>
      <c r="AS2272" t="s">
        <v>83</v>
      </c>
      <c r="AT2272" s="5">
        <v>36192</v>
      </c>
      <c r="AU2272" t="s">
        <v>129</v>
      </c>
      <c r="AV2272" t="s">
        <v>149</v>
      </c>
      <c r="AW2272" t="s">
        <v>150</v>
      </c>
    </row>
    <row r="2273" spans="1:49" x14ac:dyDescent="0.25">
      <c r="A2273">
        <v>978</v>
      </c>
      <c r="B2273" t="s">
        <v>7964</v>
      </c>
      <c r="C2273">
        <v>1</v>
      </c>
      <c r="D2273" t="s">
        <v>86</v>
      </c>
      <c r="E2273" t="s">
        <v>297</v>
      </c>
      <c r="F2273" t="s">
        <v>108</v>
      </c>
      <c r="G2273">
        <v>129.02000000000001</v>
      </c>
      <c r="H2273" t="s">
        <v>138</v>
      </c>
      <c r="I2273" t="s">
        <v>63</v>
      </c>
      <c r="J2273" t="s">
        <v>139</v>
      </c>
      <c r="K2273" t="s">
        <v>7965</v>
      </c>
      <c r="L2273" t="s">
        <v>141</v>
      </c>
      <c r="M2273" t="s">
        <v>1046</v>
      </c>
      <c r="N2273">
        <v>35.006561679790025</v>
      </c>
      <c r="P2273">
        <v>82</v>
      </c>
      <c r="Q2273">
        <v>83.2</v>
      </c>
      <c r="R2273">
        <v>97</v>
      </c>
      <c r="S2273">
        <v>99.7</v>
      </c>
      <c r="T2273">
        <v>0</v>
      </c>
      <c r="U2273">
        <v>27</v>
      </c>
      <c r="V2273">
        <v>2960</v>
      </c>
      <c r="AB2273" t="s">
        <v>63</v>
      </c>
      <c r="AC2273" t="s">
        <v>63</v>
      </c>
      <c r="AD2273" t="s">
        <v>63</v>
      </c>
      <c r="AE2273" t="s">
        <v>129</v>
      </c>
      <c r="AG2273">
        <v>1929</v>
      </c>
      <c r="AH2273">
        <v>7.69</v>
      </c>
      <c r="AI2273">
        <v>37.715649999999997</v>
      </c>
      <c r="AJ2273">
        <v>-99.88955</v>
      </c>
      <c r="AL2273">
        <v>4</v>
      </c>
      <c r="AM2273" t="s">
        <v>63</v>
      </c>
      <c r="AN2273" t="s">
        <v>7966</v>
      </c>
      <c r="AO2273" t="s">
        <v>100</v>
      </c>
      <c r="AP2273" t="s">
        <v>147</v>
      </c>
      <c r="AQ2273" t="s">
        <v>358</v>
      </c>
      <c r="AR2273" t="s">
        <v>653</v>
      </c>
      <c r="AS2273" t="s">
        <v>83</v>
      </c>
      <c r="AT2273" s="5">
        <v>36192</v>
      </c>
      <c r="AU2273" t="s">
        <v>129</v>
      </c>
      <c r="AV2273" t="s">
        <v>149</v>
      </c>
      <c r="AW2273" t="s">
        <v>150</v>
      </c>
    </row>
    <row r="2274" spans="1:49" x14ac:dyDescent="0.25">
      <c r="A2274">
        <v>1009</v>
      </c>
      <c r="B2274" t="s">
        <v>12610</v>
      </c>
      <c r="C2274">
        <v>1</v>
      </c>
      <c r="D2274" t="s">
        <v>86</v>
      </c>
      <c r="E2274" t="s">
        <v>297</v>
      </c>
      <c r="F2274" t="s">
        <v>108</v>
      </c>
      <c r="G2274">
        <v>129.59</v>
      </c>
      <c r="H2274" t="s">
        <v>138</v>
      </c>
      <c r="I2274" t="s">
        <v>63</v>
      </c>
      <c r="J2274" t="s">
        <v>139</v>
      </c>
      <c r="K2274" t="s">
        <v>12611</v>
      </c>
      <c r="L2274" t="s">
        <v>141</v>
      </c>
      <c r="M2274" t="s">
        <v>1046</v>
      </c>
      <c r="N2274">
        <v>25.590551181102363</v>
      </c>
      <c r="P2274">
        <v>82</v>
      </c>
      <c r="Q2274">
        <v>81.400000000000006</v>
      </c>
      <c r="R2274">
        <v>97</v>
      </c>
      <c r="S2274">
        <v>99.7</v>
      </c>
      <c r="T2274">
        <v>0</v>
      </c>
      <c r="U2274">
        <v>27</v>
      </c>
      <c r="V2274">
        <v>2960</v>
      </c>
      <c r="AB2274" t="s">
        <v>63</v>
      </c>
      <c r="AC2274" t="s">
        <v>63</v>
      </c>
      <c r="AD2274" t="s">
        <v>63</v>
      </c>
      <c r="AE2274" t="s">
        <v>129</v>
      </c>
      <c r="AG2274">
        <v>1929</v>
      </c>
      <c r="AH2274">
        <v>8.1300000000000008</v>
      </c>
      <c r="AI2274">
        <v>37.713099999999997</v>
      </c>
      <c r="AJ2274">
        <v>-99.882630000000006</v>
      </c>
      <c r="AL2274">
        <v>3</v>
      </c>
      <c r="AM2274" t="s">
        <v>63</v>
      </c>
      <c r="AN2274" t="s">
        <v>12612</v>
      </c>
      <c r="AO2274" t="s">
        <v>100</v>
      </c>
      <c r="AP2274" t="s">
        <v>147</v>
      </c>
      <c r="AQ2274" t="s">
        <v>416</v>
      </c>
      <c r="AR2274" t="s">
        <v>346</v>
      </c>
      <c r="AS2274" t="s">
        <v>83</v>
      </c>
      <c r="AT2274" s="5">
        <v>36192</v>
      </c>
      <c r="AU2274" t="s">
        <v>129</v>
      </c>
      <c r="AV2274" t="s">
        <v>149</v>
      </c>
      <c r="AW2274" t="s">
        <v>150</v>
      </c>
    </row>
    <row r="2275" spans="1:49" x14ac:dyDescent="0.25">
      <c r="A2275">
        <v>1013</v>
      </c>
      <c r="B2275" t="s">
        <v>12603</v>
      </c>
      <c r="C2275">
        <v>1</v>
      </c>
      <c r="D2275" t="s">
        <v>86</v>
      </c>
      <c r="E2275" t="s">
        <v>297</v>
      </c>
      <c r="F2275" t="s">
        <v>108</v>
      </c>
      <c r="G2275">
        <v>129.97</v>
      </c>
      <c r="H2275" t="s">
        <v>138</v>
      </c>
      <c r="I2275" t="s">
        <v>63</v>
      </c>
      <c r="J2275" t="s">
        <v>139</v>
      </c>
      <c r="K2275" t="s">
        <v>12604</v>
      </c>
      <c r="L2275" t="s">
        <v>141</v>
      </c>
      <c r="M2275" t="s">
        <v>1046</v>
      </c>
      <c r="N2275">
        <v>25.590551181102363</v>
      </c>
      <c r="P2275">
        <v>82</v>
      </c>
      <c r="Q2275">
        <v>81.400000000000006</v>
      </c>
      <c r="R2275">
        <v>95</v>
      </c>
      <c r="S2275">
        <v>99.3</v>
      </c>
      <c r="T2275">
        <v>0</v>
      </c>
      <c r="U2275">
        <v>27</v>
      </c>
      <c r="V2275">
        <v>2960</v>
      </c>
      <c r="AB2275" t="s">
        <v>63</v>
      </c>
      <c r="AC2275" t="s">
        <v>63</v>
      </c>
      <c r="AD2275" t="s">
        <v>63</v>
      </c>
      <c r="AE2275" t="s">
        <v>129</v>
      </c>
      <c r="AG2275">
        <v>1929</v>
      </c>
      <c r="AH2275">
        <v>8.67</v>
      </c>
      <c r="AI2275">
        <v>37.710279999999997</v>
      </c>
      <c r="AJ2275">
        <v>-99.873930000000001</v>
      </c>
      <c r="AL2275">
        <v>3</v>
      </c>
      <c r="AM2275" t="s">
        <v>63</v>
      </c>
      <c r="AN2275" t="s">
        <v>12605</v>
      </c>
      <c r="AO2275" t="s">
        <v>100</v>
      </c>
      <c r="AP2275" t="s">
        <v>147</v>
      </c>
      <c r="AQ2275" t="s">
        <v>416</v>
      </c>
      <c r="AR2275" t="s">
        <v>346</v>
      </c>
      <c r="AS2275" t="s">
        <v>83</v>
      </c>
      <c r="AT2275" s="5">
        <v>36192</v>
      </c>
      <c r="AU2275" t="s">
        <v>129</v>
      </c>
      <c r="AV2275" t="s">
        <v>149</v>
      </c>
      <c r="AW2275" t="s">
        <v>150</v>
      </c>
    </row>
    <row r="2276" spans="1:49" x14ac:dyDescent="0.25">
      <c r="A2276">
        <v>885</v>
      </c>
      <c r="B2276" t="s">
        <v>14383</v>
      </c>
      <c r="C2276">
        <v>1</v>
      </c>
      <c r="D2276" t="s">
        <v>86</v>
      </c>
      <c r="E2276" t="s">
        <v>297</v>
      </c>
      <c r="F2276" t="s">
        <v>108</v>
      </c>
      <c r="G2276">
        <v>130.5</v>
      </c>
      <c r="H2276" t="s">
        <v>138</v>
      </c>
      <c r="I2276" t="s">
        <v>63</v>
      </c>
      <c r="J2276" t="s">
        <v>139</v>
      </c>
      <c r="K2276" t="s">
        <v>14384</v>
      </c>
      <c r="L2276" t="s">
        <v>141</v>
      </c>
      <c r="M2276" t="s">
        <v>1046</v>
      </c>
      <c r="N2276">
        <v>34.711286089238847</v>
      </c>
      <c r="P2276">
        <v>90</v>
      </c>
      <c r="Q2276">
        <v>84.8</v>
      </c>
      <c r="R2276">
        <v>97</v>
      </c>
      <c r="S2276">
        <v>99.7</v>
      </c>
      <c r="T2276">
        <v>0</v>
      </c>
      <c r="U2276">
        <v>27</v>
      </c>
      <c r="V2276">
        <v>2960</v>
      </c>
      <c r="AB2276" t="s">
        <v>63</v>
      </c>
      <c r="AC2276" t="s">
        <v>63</v>
      </c>
      <c r="AD2276" t="s">
        <v>63</v>
      </c>
      <c r="AE2276" t="s">
        <v>129</v>
      </c>
      <c r="AG2276">
        <v>1929</v>
      </c>
      <c r="AH2276">
        <v>9.19</v>
      </c>
      <c r="AI2276">
        <v>37.707639999999998</v>
      </c>
      <c r="AJ2276">
        <v>-99.864469999999997</v>
      </c>
      <c r="AL2276">
        <v>4</v>
      </c>
      <c r="AM2276" t="s">
        <v>63</v>
      </c>
      <c r="AN2276" t="s">
        <v>14385</v>
      </c>
      <c r="AO2276" t="s">
        <v>100</v>
      </c>
      <c r="AP2276" t="s">
        <v>147</v>
      </c>
      <c r="AQ2276" t="s">
        <v>486</v>
      </c>
      <c r="AR2276" t="s">
        <v>285</v>
      </c>
      <c r="AS2276" t="s">
        <v>83</v>
      </c>
      <c r="AT2276" s="5">
        <v>36192</v>
      </c>
      <c r="AU2276" t="s">
        <v>129</v>
      </c>
      <c r="AV2276" t="s">
        <v>149</v>
      </c>
      <c r="AW2276" t="s">
        <v>150</v>
      </c>
    </row>
    <row r="2277" spans="1:49" x14ac:dyDescent="0.25">
      <c r="A2277">
        <v>985</v>
      </c>
      <c r="B2277" t="s">
        <v>17824</v>
      </c>
      <c r="C2277">
        <v>1</v>
      </c>
      <c r="D2277" t="s">
        <v>86</v>
      </c>
      <c r="E2277" t="s">
        <v>297</v>
      </c>
      <c r="F2277" t="s">
        <v>108</v>
      </c>
      <c r="G2277">
        <v>131.30000000000001</v>
      </c>
      <c r="H2277" t="s">
        <v>138</v>
      </c>
      <c r="I2277" t="s">
        <v>63</v>
      </c>
      <c r="J2277" t="s">
        <v>139</v>
      </c>
      <c r="K2277" t="s">
        <v>17825</v>
      </c>
      <c r="L2277" t="s">
        <v>141</v>
      </c>
      <c r="M2277" t="s">
        <v>1046</v>
      </c>
      <c r="N2277">
        <v>35.006561679790025</v>
      </c>
      <c r="P2277">
        <v>44</v>
      </c>
      <c r="Q2277">
        <v>83.2</v>
      </c>
      <c r="R2277">
        <v>90</v>
      </c>
      <c r="S2277">
        <v>99.100000000000009</v>
      </c>
      <c r="T2277">
        <v>0</v>
      </c>
      <c r="U2277">
        <v>27</v>
      </c>
      <c r="V2277">
        <v>2960</v>
      </c>
      <c r="AB2277" t="s">
        <v>63</v>
      </c>
      <c r="AC2277" t="s">
        <v>63</v>
      </c>
      <c r="AD2277" t="s">
        <v>63</v>
      </c>
      <c r="AE2277" t="s">
        <v>98</v>
      </c>
      <c r="AG2277">
        <v>1929</v>
      </c>
      <c r="AH2277">
        <v>9.98</v>
      </c>
      <c r="AI2277">
        <v>37.702469999999998</v>
      </c>
      <c r="AJ2277">
        <v>-99.851830000000007</v>
      </c>
      <c r="AL2277">
        <v>4</v>
      </c>
      <c r="AM2277" t="s">
        <v>63</v>
      </c>
      <c r="AN2277" t="s">
        <v>17826</v>
      </c>
      <c r="AO2277" t="s">
        <v>100</v>
      </c>
      <c r="AP2277" t="s">
        <v>147</v>
      </c>
      <c r="AQ2277" t="s">
        <v>358</v>
      </c>
      <c r="AR2277" t="s">
        <v>653</v>
      </c>
      <c r="AS2277" t="s">
        <v>83</v>
      </c>
      <c r="AT2277" s="5">
        <v>36192</v>
      </c>
      <c r="AU2277" t="s">
        <v>129</v>
      </c>
      <c r="AV2277" t="s">
        <v>149</v>
      </c>
      <c r="AW2277" t="s">
        <v>150</v>
      </c>
    </row>
    <row r="2278" spans="1:49" x14ac:dyDescent="0.25">
      <c r="A2278">
        <v>980</v>
      </c>
      <c r="B2278" t="s">
        <v>21580</v>
      </c>
      <c r="C2278">
        <v>1</v>
      </c>
      <c r="D2278" t="s">
        <v>86</v>
      </c>
      <c r="E2278" t="s">
        <v>297</v>
      </c>
      <c r="F2278" t="s">
        <v>108</v>
      </c>
      <c r="G2278">
        <v>131.6</v>
      </c>
      <c r="H2278" t="s">
        <v>138</v>
      </c>
      <c r="I2278" t="s">
        <v>63</v>
      </c>
      <c r="J2278" t="s">
        <v>139</v>
      </c>
      <c r="K2278" t="s">
        <v>21581</v>
      </c>
      <c r="L2278" t="s">
        <v>141</v>
      </c>
      <c r="M2278" t="s">
        <v>1046</v>
      </c>
      <c r="N2278">
        <v>35.006561679790025</v>
      </c>
      <c r="P2278">
        <v>44</v>
      </c>
      <c r="Q2278">
        <v>83.2</v>
      </c>
      <c r="R2278">
        <v>95</v>
      </c>
      <c r="S2278">
        <v>99.5</v>
      </c>
      <c r="T2278">
        <v>0</v>
      </c>
      <c r="U2278">
        <v>27</v>
      </c>
      <c r="V2278">
        <v>2960</v>
      </c>
      <c r="AB2278" t="s">
        <v>63</v>
      </c>
      <c r="AC2278" t="s">
        <v>63</v>
      </c>
      <c r="AD2278" t="s">
        <v>63</v>
      </c>
      <c r="AE2278" t="s">
        <v>98</v>
      </c>
      <c r="AG2278">
        <v>1929</v>
      </c>
      <c r="AH2278">
        <v>10.27</v>
      </c>
      <c r="AI2278">
        <v>37.700569999999999</v>
      </c>
      <c r="AJ2278">
        <v>-99.847110000000001</v>
      </c>
      <c r="AL2278">
        <v>4</v>
      </c>
      <c r="AM2278" t="s">
        <v>63</v>
      </c>
      <c r="AN2278" t="s">
        <v>21582</v>
      </c>
      <c r="AO2278" t="s">
        <v>100</v>
      </c>
      <c r="AP2278" t="s">
        <v>147</v>
      </c>
      <c r="AQ2278" t="s">
        <v>358</v>
      </c>
      <c r="AR2278" t="s">
        <v>653</v>
      </c>
      <c r="AS2278" t="s">
        <v>83</v>
      </c>
      <c r="AT2278" s="5">
        <v>36192</v>
      </c>
      <c r="AU2278" t="s">
        <v>129</v>
      </c>
      <c r="AV2278" t="s">
        <v>149</v>
      </c>
      <c r="AW2278" t="s">
        <v>150</v>
      </c>
    </row>
    <row r="2279" spans="1:49" x14ac:dyDescent="0.25">
      <c r="A2279">
        <v>761</v>
      </c>
      <c r="B2279" t="s">
        <v>8841</v>
      </c>
      <c r="C2279">
        <v>1</v>
      </c>
      <c r="D2279" t="s">
        <v>86</v>
      </c>
      <c r="E2279" t="s">
        <v>297</v>
      </c>
      <c r="F2279" t="s">
        <v>108</v>
      </c>
      <c r="G2279">
        <v>133.46</v>
      </c>
      <c r="H2279" t="s">
        <v>138</v>
      </c>
      <c r="I2279" t="s">
        <v>63</v>
      </c>
      <c r="J2279" t="s">
        <v>139</v>
      </c>
      <c r="K2279" t="s">
        <v>8842</v>
      </c>
      <c r="L2279" t="s">
        <v>141</v>
      </c>
      <c r="M2279" t="s">
        <v>1046</v>
      </c>
      <c r="N2279">
        <v>52.493438320209975</v>
      </c>
      <c r="P2279">
        <v>44</v>
      </c>
      <c r="Q2279">
        <v>86.3</v>
      </c>
      <c r="R2279">
        <v>95</v>
      </c>
      <c r="S2279">
        <v>99.600000000000009</v>
      </c>
      <c r="T2279">
        <v>0</v>
      </c>
      <c r="U2279">
        <v>27</v>
      </c>
      <c r="V2279">
        <v>2960</v>
      </c>
      <c r="AB2279" t="s">
        <v>63</v>
      </c>
      <c r="AC2279" t="s">
        <v>63</v>
      </c>
      <c r="AD2279" t="s">
        <v>63</v>
      </c>
      <c r="AE2279" t="s">
        <v>98</v>
      </c>
      <c r="AG2279">
        <v>1929</v>
      </c>
      <c r="AH2279">
        <v>12</v>
      </c>
      <c r="AI2279">
        <v>37.691119999999998</v>
      </c>
      <c r="AJ2279">
        <v>-99.817070000000001</v>
      </c>
      <c r="AL2279">
        <v>6</v>
      </c>
      <c r="AM2279" t="s">
        <v>63</v>
      </c>
      <c r="AN2279" t="s">
        <v>8843</v>
      </c>
      <c r="AO2279" t="s">
        <v>100</v>
      </c>
      <c r="AP2279" t="s">
        <v>147</v>
      </c>
      <c r="AQ2279" t="s">
        <v>185</v>
      </c>
      <c r="AR2279" t="s">
        <v>317</v>
      </c>
      <c r="AS2279" t="s">
        <v>83</v>
      </c>
      <c r="AT2279" s="5">
        <v>36192</v>
      </c>
      <c r="AU2279" t="s">
        <v>129</v>
      </c>
      <c r="AV2279" t="s">
        <v>149</v>
      </c>
      <c r="AW2279" t="s">
        <v>150</v>
      </c>
    </row>
    <row r="2280" spans="1:49" x14ac:dyDescent="0.25">
      <c r="A2280">
        <v>890</v>
      </c>
      <c r="B2280" t="s">
        <v>20570</v>
      </c>
      <c r="C2280">
        <v>1</v>
      </c>
      <c r="D2280" t="s">
        <v>86</v>
      </c>
      <c r="E2280" t="s">
        <v>297</v>
      </c>
      <c r="F2280" t="s">
        <v>108</v>
      </c>
      <c r="G2280">
        <v>134.31</v>
      </c>
      <c r="H2280" t="s">
        <v>138</v>
      </c>
      <c r="I2280" t="s">
        <v>63</v>
      </c>
      <c r="J2280" t="s">
        <v>139</v>
      </c>
      <c r="K2280" t="s">
        <v>20571</v>
      </c>
      <c r="L2280" t="s">
        <v>141</v>
      </c>
      <c r="M2280" t="s">
        <v>1046</v>
      </c>
      <c r="N2280">
        <v>35.006561679790025</v>
      </c>
      <c r="P2280">
        <v>44</v>
      </c>
      <c r="Q2280">
        <v>84.8</v>
      </c>
      <c r="R2280">
        <v>97</v>
      </c>
      <c r="S2280">
        <v>99.2</v>
      </c>
      <c r="T2280">
        <v>0</v>
      </c>
      <c r="U2280">
        <v>27</v>
      </c>
      <c r="V2280">
        <v>2960</v>
      </c>
      <c r="AB2280" t="s">
        <v>63</v>
      </c>
      <c r="AC2280" t="s">
        <v>63</v>
      </c>
      <c r="AD2280" t="s">
        <v>63</v>
      </c>
      <c r="AE2280" t="s">
        <v>129</v>
      </c>
      <c r="AG2280">
        <v>1929</v>
      </c>
      <c r="AH2280">
        <v>12.86</v>
      </c>
      <c r="AI2280">
        <v>37.686190000000003</v>
      </c>
      <c r="AJ2280">
        <v>-99.802949999999996</v>
      </c>
      <c r="AL2280">
        <v>4</v>
      </c>
      <c r="AM2280" t="s">
        <v>63</v>
      </c>
      <c r="AN2280" t="s">
        <v>20572</v>
      </c>
      <c r="AO2280" t="s">
        <v>100</v>
      </c>
      <c r="AP2280" t="s">
        <v>147</v>
      </c>
      <c r="AQ2280" t="s">
        <v>486</v>
      </c>
      <c r="AR2280" t="s">
        <v>285</v>
      </c>
      <c r="AS2280" t="s">
        <v>83</v>
      </c>
      <c r="AT2280" s="5">
        <v>36192</v>
      </c>
      <c r="AU2280" t="s">
        <v>129</v>
      </c>
      <c r="AV2280" t="s">
        <v>149</v>
      </c>
      <c r="AW2280" t="s">
        <v>150</v>
      </c>
    </row>
    <row r="2281" spans="1:49" x14ac:dyDescent="0.25">
      <c r="A2281">
        <v>1053</v>
      </c>
      <c r="B2281" t="s">
        <v>18116</v>
      </c>
      <c r="C2281">
        <v>1</v>
      </c>
      <c r="D2281" t="s">
        <v>86</v>
      </c>
      <c r="E2281" t="s">
        <v>297</v>
      </c>
      <c r="F2281" t="s">
        <v>108</v>
      </c>
      <c r="G2281">
        <v>134.5</v>
      </c>
      <c r="H2281" t="s">
        <v>138</v>
      </c>
      <c r="I2281" t="s">
        <v>63</v>
      </c>
      <c r="J2281" t="s">
        <v>139</v>
      </c>
      <c r="K2281" t="s">
        <v>18117</v>
      </c>
      <c r="L2281" t="s">
        <v>141</v>
      </c>
      <c r="M2281" t="s">
        <v>1046</v>
      </c>
      <c r="N2281">
        <v>25.590551181102363</v>
      </c>
      <c r="O2281">
        <v>45</v>
      </c>
      <c r="P2281">
        <v>44</v>
      </c>
      <c r="Q2281">
        <v>81.2</v>
      </c>
      <c r="R2281">
        <v>95</v>
      </c>
      <c r="S2281">
        <v>97.100000000000009</v>
      </c>
      <c r="T2281">
        <v>0</v>
      </c>
      <c r="U2281">
        <v>27</v>
      </c>
      <c r="V2281">
        <v>2960</v>
      </c>
      <c r="AB2281" t="s">
        <v>63</v>
      </c>
      <c r="AC2281" t="s">
        <v>63</v>
      </c>
      <c r="AD2281" t="s">
        <v>63</v>
      </c>
      <c r="AE2281" t="s">
        <v>98</v>
      </c>
      <c r="AG2281">
        <v>1929</v>
      </c>
      <c r="AH2281">
        <v>13.200000000000001</v>
      </c>
      <c r="AI2281">
        <v>37.684019999999997</v>
      </c>
      <c r="AJ2281">
        <v>-99.797290000000004</v>
      </c>
      <c r="AK2281" t="s">
        <v>262</v>
      </c>
      <c r="AL2281">
        <v>3</v>
      </c>
      <c r="AM2281" t="s">
        <v>63</v>
      </c>
      <c r="AN2281" t="s">
        <v>18118</v>
      </c>
      <c r="AO2281" t="s">
        <v>100</v>
      </c>
      <c r="AP2281" t="s">
        <v>147</v>
      </c>
      <c r="AQ2281" t="s">
        <v>358</v>
      </c>
      <c r="AR2281" t="s">
        <v>207</v>
      </c>
      <c r="AS2281" t="s">
        <v>83</v>
      </c>
      <c r="AT2281" s="5">
        <v>36192</v>
      </c>
      <c r="AU2281" t="s">
        <v>129</v>
      </c>
      <c r="AV2281" t="s">
        <v>149</v>
      </c>
      <c r="AW2281" t="s">
        <v>150</v>
      </c>
    </row>
    <row r="2282" spans="1:49" x14ac:dyDescent="0.25">
      <c r="A2282">
        <v>789</v>
      </c>
      <c r="B2282" t="s">
        <v>18537</v>
      </c>
      <c r="C2282">
        <v>1</v>
      </c>
      <c r="D2282" t="s">
        <v>86</v>
      </c>
      <c r="E2282" t="s">
        <v>297</v>
      </c>
      <c r="F2282" t="s">
        <v>108</v>
      </c>
      <c r="G2282">
        <v>135.52000000000001</v>
      </c>
      <c r="H2282" t="s">
        <v>138</v>
      </c>
      <c r="I2282" t="s">
        <v>63</v>
      </c>
      <c r="J2282" t="s">
        <v>139</v>
      </c>
      <c r="K2282" t="s">
        <v>18538</v>
      </c>
      <c r="L2282" t="s">
        <v>141</v>
      </c>
      <c r="M2282" t="s">
        <v>1046</v>
      </c>
      <c r="N2282">
        <v>33.49737532808399</v>
      </c>
      <c r="P2282">
        <v>44</v>
      </c>
      <c r="Q2282">
        <v>86.3</v>
      </c>
      <c r="R2282">
        <v>95</v>
      </c>
      <c r="S2282">
        <v>98.2</v>
      </c>
      <c r="T2282">
        <v>0</v>
      </c>
      <c r="U2282">
        <v>27</v>
      </c>
      <c r="V2282">
        <v>2960</v>
      </c>
      <c r="AB2282" t="s">
        <v>63</v>
      </c>
      <c r="AC2282" t="s">
        <v>63</v>
      </c>
      <c r="AD2282" t="s">
        <v>63</v>
      </c>
      <c r="AE2282" t="s">
        <v>98</v>
      </c>
      <c r="AG2282">
        <v>1929</v>
      </c>
      <c r="AH2282">
        <v>14.06</v>
      </c>
      <c r="AI2282">
        <v>37.679609999999997</v>
      </c>
      <c r="AJ2282">
        <v>-99.782740000000004</v>
      </c>
      <c r="AL2282">
        <v>4</v>
      </c>
      <c r="AM2282" t="s">
        <v>63</v>
      </c>
      <c r="AN2282" t="s">
        <v>18539</v>
      </c>
      <c r="AO2282" t="s">
        <v>100</v>
      </c>
      <c r="AP2282" t="s">
        <v>147</v>
      </c>
      <c r="AQ2282" t="s">
        <v>185</v>
      </c>
      <c r="AR2282" t="s">
        <v>317</v>
      </c>
      <c r="AS2282" t="s">
        <v>83</v>
      </c>
      <c r="AT2282" s="5">
        <v>36192</v>
      </c>
      <c r="AU2282" t="s">
        <v>129</v>
      </c>
      <c r="AV2282" t="s">
        <v>149</v>
      </c>
      <c r="AW2282" t="s">
        <v>150</v>
      </c>
    </row>
    <row r="2283" spans="1:49" x14ac:dyDescent="0.25">
      <c r="A2283">
        <v>1019</v>
      </c>
      <c r="B2283" t="s">
        <v>18694</v>
      </c>
      <c r="C2283">
        <v>1</v>
      </c>
      <c r="D2283" t="s">
        <v>86</v>
      </c>
      <c r="E2283" t="s">
        <v>297</v>
      </c>
      <c r="F2283" t="s">
        <v>108</v>
      </c>
      <c r="G2283">
        <v>136.35</v>
      </c>
      <c r="H2283" t="s">
        <v>138</v>
      </c>
      <c r="I2283" t="s">
        <v>63</v>
      </c>
      <c r="J2283" t="s">
        <v>139</v>
      </c>
      <c r="K2283" t="s">
        <v>18695</v>
      </c>
      <c r="L2283" t="s">
        <v>141</v>
      </c>
      <c r="M2283" t="s">
        <v>1046</v>
      </c>
      <c r="N2283">
        <v>43.7992125984252</v>
      </c>
      <c r="P2283">
        <v>44</v>
      </c>
      <c r="Q2283">
        <v>79.400000000000006</v>
      </c>
      <c r="R2283">
        <v>97</v>
      </c>
      <c r="S2283">
        <v>98.9</v>
      </c>
      <c r="T2283">
        <v>0</v>
      </c>
      <c r="U2283">
        <v>27</v>
      </c>
      <c r="V2283">
        <v>2960</v>
      </c>
      <c r="AB2283" t="s">
        <v>63</v>
      </c>
      <c r="AC2283" t="s">
        <v>63</v>
      </c>
      <c r="AD2283" t="s">
        <v>63</v>
      </c>
      <c r="AE2283" t="s">
        <v>98</v>
      </c>
      <c r="AG2283">
        <v>1929</v>
      </c>
      <c r="AH2283">
        <v>14.89</v>
      </c>
      <c r="AI2283">
        <v>37.673900000000003</v>
      </c>
      <c r="AJ2283">
        <v>-99.769419999999997</v>
      </c>
      <c r="AL2283">
        <v>5</v>
      </c>
      <c r="AM2283" t="s">
        <v>63</v>
      </c>
      <c r="AN2283" t="s">
        <v>18696</v>
      </c>
      <c r="AO2283" t="s">
        <v>100</v>
      </c>
      <c r="AP2283" t="s">
        <v>147</v>
      </c>
      <c r="AQ2283" t="s">
        <v>416</v>
      </c>
      <c r="AR2283" t="s">
        <v>346</v>
      </c>
      <c r="AS2283" t="s">
        <v>83</v>
      </c>
      <c r="AT2283" s="5">
        <v>36192</v>
      </c>
      <c r="AU2283" t="s">
        <v>129</v>
      </c>
      <c r="AV2283" t="s">
        <v>149</v>
      </c>
      <c r="AW2283" t="s">
        <v>150</v>
      </c>
    </row>
    <row r="2284" spans="1:49" x14ac:dyDescent="0.25">
      <c r="A2284">
        <v>1019</v>
      </c>
      <c r="B2284" t="s">
        <v>23542</v>
      </c>
      <c r="C2284">
        <v>1</v>
      </c>
      <c r="D2284" t="s">
        <v>86</v>
      </c>
      <c r="E2284" t="s">
        <v>297</v>
      </c>
      <c r="F2284" t="s">
        <v>108</v>
      </c>
      <c r="G2284">
        <v>136.79</v>
      </c>
      <c r="H2284" t="s">
        <v>138</v>
      </c>
      <c r="I2284" t="s">
        <v>63</v>
      </c>
      <c r="J2284" t="s">
        <v>139</v>
      </c>
      <c r="K2284" t="s">
        <v>23543</v>
      </c>
      <c r="L2284" t="s">
        <v>141</v>
      </c>
      <c r="M2284" t="s">
        <v>1046</v>
      </c>
      <c r="N2284">
        <v>25.590551181102363</v>
      </c>
      <c r="O2284">
        <v>45</v>
      </c>
      <c r="P2284">
        <v>44</v>
      </c>
      <c r="Q2284">
        <v>81.400000000000006</v>
      </c>
      <c r="R2284">
        <v>95</v>
      </c>
      <c r="S2284">
        <v>98.9</v>
      </c>
      <c r="T2284">
        <v>0</v>
      </c>
      <c r="U2284">
        <v>27</v>
      </c>
      <c r="V2284">
        <v>2960</v>
      </c>
      <c r="AB2284" t="s">
        <v>63</v>
      </c>
      <c r="AC2284" t="s">
        <v>63</v>
      </c>
      <c r="AD2284" t="s">
        <v>63</v>
      </c>
      <c r="AE2284" t="s">
        <v>98</v>
      </c>
      <c r="AG2284">
        <v>1929</v>
      </c>
      <c r="AH2284">
        <v>15.33</v>
      </c>
      <c r="AI2284">
        <v>37.669289999999997</v>
      </c>
      <c r="AJ2284">
        <v>-99.763930000000002</v>
      </c>
      <c r="AK2284" t="s">
        <v>77</v>
      </c>
      <c r="AL2284">
        <v>3</v>
      </c>
      <c r="AM2284" t="s">
        <v>63</v>
      </c>
      <c r="AN2284" t="s">
        <v>23544</v>
      </c>
      <c r="AO2284" t="s">
        <v>100</v>
      </c>
      <c r="AP2284" t="s">
        <v>147</v>
      </c>
      <c r="AQ2284" t="s">
        <v>416</v>
      </c>
      <c r="AR2284" t="s">
        <v>346</v>
      </c>
      <c r="AS2284" t="s">
        <v>83</v>
      </c>
      <c r="AT2284" s="5">
        <v>36192</v>
      </c>
      <c r="AU2284" t="s">
        <v>129</v>
      </c>
      <c r="AV2284" t="s">
        <v>149</v>
      </c>
      <c r="AW2284" t="s">
        <v>150</v>
      </c>
    </row>
    <row r="2285" spans="1:49" x14ac:dyDescent="0.25">
      <c r="A2285">
        <v>1020</v>
      </c>
      <c r="B2285" t="s">
        <v>18035</v>
      </c>
      <c r="C2285">
        <v>1</v>
      </c>
      <c r="D2285" t="s">
        <v>86</v>
      </c>
      <c r="E2285" t="s">
        <v>297</v>
      </c>
      <c r="F2285" t="s">
        <v>108</v>
      </c>
      <c r="G2285">
        <v>141.32</v>
      </c>
      <c r="H2285" t="s">
        <v>138</v>
      </c>
      <c r="I2285" t="s">
        <v>63</v>
      </c>
      <c r="J2285" t="s">
        <v>139</v>
      </c>
      <c r="K2285" t="s">
        <v>18036</v>
      </c>
      <c r="L2285" t="s">
        <v>141</v>
      </c>
      <c r="M2285" t="s">
        <v>1046</v>
      </c>
      <c r="N2285">
        <v>25.492125984251967</v>
      </c>
      <c r="P2285">
        <v>84</v>
      </c>
      <c r="Q2285">
        <v>81.400000000000006</v>
      </c>
      <c r="R2285">
        <v>90</v>
      </c>
      <c r="S2285">
        <v>97.7</v>
      </c>
      <c r="T2285">
        <v>0</v>
      </c>
      <c r="U2285">
        <v>27</v>
      </c>
      <c r="V2285">
        <v>3000</v>
      </c>
      <c r="AB2285" t="s">
        <v>63</v>
      </c>
      <c r="AC2285" t="s">
        <v>63</v>
      </c>
      <c r="AD2285" t="s">
        <v>63</v>
      </c>
      <c r="AE2285" t="s">
        <v>98</v>
      </c>
      <c r="AG2285">
        <v>1952</v>
      </c>
      <c r="AH2285">
        <v>20</v>
      </c>
      <c r="AI2285">
        <v>37.618250000000003</v>
      </c>
      <c r="AJ2285">
        <v>-99.726190000000003</v>
      </c>
      <c r="AL2285">
        <v>3</v>
      </c>
      <c r="AM2285" t="s">
        <v>63</v>
      </c>
      <c r="AN2285" t="s">
        <v>18037</v>
      </c>
      <c r="AO2285" t="s">
        <v>184</v>
      </c>
      <c r="AP2285" t="s">
        <v>116</v>
      </c>
      <c r="AQ2285" t="s">
        <v>416</v>
      </c>
      <c r="AR2285" t="s">
        <v>346</v>
      </c>
      <c r="AS2285" t="s">
        <v>83</v>
      </c>
      <c r="AT2285" s="5">
        <v>36192</v>
      </c>
      <c r="AU2285" t="s">
        <v>129</v>
      </c>
      <c r="AV2285" t="s">
        <v>149</v>
      </c>
      <c r="AW2285" t="s">
        <v>150</v>
      </c>
    </row>
    <row r="2286" spans="1:49" x14ac:dyDescent="0.25">
      <c r="A2286">
        <v>148</v>
      </c>
      <c r="B2286" t="s">
        <v>12599</v>
      </c>
      <c r="C2286">
        <v>1</v>
      </c>
      <c r="D2286" t="s">
        <v>86</v>
      </c>
      <c r="E2286" t="s">
        <v>297</v>
      </c>
      <c r="F2286" t="s">
        <v>108</v>
      </c>
      <c r="G2286">
        <v>141.99</v>
      </c>
      <c r="H2286" t="s">
        <v>489</v>
      </c>
      <c r="I2286" t="s">
        <v>63</v>
      </c>
      <c r="J2286" t="s">
        <v>139</v>
      </c>
      <c r="K2286" t="s">
        <v>12600</v>
      </c>
      <c r="L2286" t="s">
        <v>12601</v>
      </c>
      <c r="M2286" t="s">
        <v>1046</v>
      </c>
      <c r="N2286">
        <v>43.996062992125985</v>
      </c>
      <c r="P2286">
        <v>44</v>
      </c>
      <c r="Q2286">
        <v>99</v>
      </c>
      <c r="R2286">
        <v>92</v>
      </c>
      <c r="S2286">
        <v>97.9</v>
      </c>
      <c r="T2286">
        <v>0</v>
      </c>
      <c r="U2286">
        <v>27</v>
      </c>
      <c r="V2286">
        <v>3000</v>
      </c>
      <c r="AB2286" t="s">
        <v>63</v>
      </c>
      <c r="AC2286" t="s">
        <v>63</v>
      </c>
      <c r="AD2286" t="s">
        <v>63</v>
      </c>
      <c r="AE2286" t="s">
        <v>98</v>
      </c>
      <c r="AG2286">
        <v>1952</v>
      </c>
      <c r="AH2286">
        <v>20.7</v>
      </c>
      <c r="AI2286">
        <v>37.611939999999997</v>
      </c>
      <c r="AJ2286">
        <v>-99.715869999999995</v>
      </c>
      <c r="AL2286">
        <v>3</v>
      </c>
      <c r="AM2286" t="s">
        <v>63</v>
      </c>
      <c r="AN2286" t="s">
        <v>12602</v>
      </c>
      <c r="AO2286" t="s">
        <v>184</v>
      </c>
      <c r="AP2286" t="s">
        <v>116</v>
      </c>
      <c r="AQ2286" t="s">
        <v>186</v>
      </c>
      <c r="AR2286" t="s">
        <v>256</v>
      </c>
      <c r="AS2286" t="s">
        <v>83</v>
      </c>
      <c r="AT2286" s="5">
        <v>39819</v>
      </c>
      <c r="AU2286" t="s">
        <v>129</v>
      </c>
      <c r="AV2286" t="s">
        <v>149</v>
      </c>
      <c r="AW2286" t="s">
        <v>150</v>
      </c>
    </row>
    <row r="2287" spans="1:49" x14ac:dyDescent="0.25">
      <c r="A2287">
        <v>1974</v>
      </c>
      <c r="B2287" t="s">
        <v>19374</v>
      </c>
      <c r="C2287">
        <v>1</v>
      </c>
      <c r="D2287" t="s">
        <v>86</v>
      </c>
      <c r="E2287" t="s">
        <v>2965</v>
      </c>
      <c r="F2287" t="s">
        <v>108</v>
      </c>
      <c r="G2287">
        <v>34.24</v>
      </c>
      <c r="H2287" t="s">
        <v>138</v>
      </c>
      <c r="I2287" t="s">
        <v>63</v>
      </c>
      <c r="J2287" t="s">
        <v>139</v>
      </c>
      <c r="K2287" t="s">
        <v>19375</v>
      </c>
      <c r="L2287" t="s">
        <v>17749</v>
      </c>
      <c r="M2287" t="s">
        <v>4364</v>
      </c>
      <c r="N2287">
        <v>31.003937007874015</v>
      </c>
      <c r="P2287">
        <v>42</v>
      </c>
      <c r="Q2287">
        <v>78.7</v>
      </c>
      <c r="R2287">
        <v>82</v>
      </c>
      <c r="S2287">
        <v>91.8</v>
      </c>
      <c r="T2287">
        <v>0</v>
      </c>
      <c r="U2287">
        <v>22</v>
      </c>
      <c r="V2287">
        <v>2740</v>
      </c>
      <c r="AB2287" t="s">
        <v>63</v>
      </c>
      <c r="AC2287" t="s">
        <v>63</v>
      </c>
      <c r="AD2287" t="s">
        <v>63</v>
      </c>
      <c r="AE2287" t="s">
        <v>75</v>
      </c>
      <c r="AG2287">
        <v>1960</v>
      </c>
      <c r="AH2287">
        <v>0.57999999999999996</v>
      </c>
      <c r="AI2287">
        <v>37.481490000000001</v>
      </c>
      <c r="AJ2287">
        <v>-100.01604</v>
      </c>
      <c r="AL2287">
        <v>3</v>
      </c>
      <c r="AM2287" t="s">
        <v>63</v>
      </c>
      <c r="AN2287" t="s">
        <v>19376</v>
      </c>
      <c r="AO2287" t="s">
        <v>184</v>
      </c>
      <c r="AP2287" t="s">
        <v>116</v>
      </c>
      <c r="AQ2287" t="s">
        <v>503</v>
      </c>
      <c r="AR2287" t="s">
        <v>504</v>
      </c>
      <c r="AS2287" t="s">
        <v>83</v>
      </c>
      <c r="AT2287" s="5">
        <v>36192</v>
      </c>
      <c r="AU2287" t="s">
        <v>129</v>
      </c>
      <c r="AV2287" t="s">
        <v>149</v>
      </c>
      <c r="AW2287" t="s">
        <v>150</v>
      </c>
    </row>
    <row r="2288" spans="1:49" x14ac:dyDescent="0.25">
      <c r="A2288">
        <v>2502</v>
      </c>
      <c r="B2288" t="s">
        <v>18642</v>
      </c>
      <c r="C2288">
        <v>1</v>
      </c>
      <c r="D2288" t="s">
        <v>86</v>
      </c>
      <c r="E2288" t="s">
        <v>2965</v>
      </c>
      <c r="F2288" t="s">
        <v>108</v>
      </c>
      <c r="G2288">
        <v>42.28</v>
      </c>
      <c r="H2288" t="s">
        <v>489</v>
      </c>
      <c r="I2288" t="s">
        <v>63</v>
      </c>
      <c r="J2288" t="s">
        <v>139</v>
      </c>
      <c r="K2288" t="s">
        <v>18643</v>
      </c>
      <c r="L2288" t="s">
        <v>2564</v>
      </c>
      <c r="M2288" t="s">
        <v>4364</v>
      </c>
      <c r="N2288">
        <v>93.30708661417323</v>
      </c>
      <c r="P2288">
        <v>42</v>
      </c>
      <c r="Q2288">
        <v>87</v>
      </c>
      <c r="R2288">
        <v>70</v>
      </c>
      <c r="S2288">
        <v>86.7</v>
      </c>
      <c r="T2288">
        <v>0</v>
      </c>
      <c r="U2288">
        <v>22</v>
      </c>
      <c r="V2288">
        <v>2740</v>
      </c>
      <c r="AB2288" t="s">
        <v>63</v>
      </c>
      <c r="AC2288" t="s">
        <v>63</v>
      </c>
      <c r="AD2288" t="s">
        <v>63</v>
      </c>
      <c r="AE2288" t="s">
        <v>76</v>
      </c>
      <c r="AG2288">
        <v>1960</v>
      </c>
      <c r="AH2288">
        <v>8.620000000000001</v>
      </c>
      <c r="AI2288">
        <v>37.598059999999997</v>
      </c>
      <c r="AJ2288">
        <v>-100.01514</v>
      </c>
      <c r="AL2288">
        <v>5</v>
      </c>
      <c r="AM2288" t="s">
        <v>63</v>
      </c>
      <c r="AN2288" t="s">
        <v>18644</v>
      </c>
      <c r="AO2288" t="s">
        <v>184</v>
      </c>
      <c r="AP2288" t="s">
        <v>116</v>
      </c>
      <c r="AQ2288" t="s">
        <v>504</v>
      </c>
      <c r="AR2288" t="s">
        <v>1263</v>
      </c>
      <c r="AS2288" t="s">
        <v>83</v>
      </c>
      <c r="AT2288" s="5">
        <v>39819</v>
      </c>
      <c r="AU2288" t="s">
        <v>129</v>
      </c>
      <c r="AV2288" t="s">
        <v>149</v>
      </c>
      <c r="AW2288" t="s">
        <v>150</v>
      </c>
    </row>
    <row r="2289" spans="1:49" x14ac:dyDescent="0.25">
      <c r="A2289">
        <v>1958</v>
      </c>
      <c r="B2289" t="s">
        <v>14222</v>
      </c>
      <c r="C2289">
        <v>1</v>
      </c>
      <c r="D2289" t="s">
        <v>86</v>
      </c>
      <c r="E2289" t="s">
        <v>2965</v>
      </c>
      <c r="F2289" t="s">
        <v>108</v>
      </c>
      <c r="G2289">
        <v>50.25</v>
      </c>
      <c r="H2289" t="s">
        <v>489</v>
      </c>
      <c r="I2289" t="s">
        <v>63</v>
      </c>
      <c r="J2289" t="s">
        <v>139</v>
      </c>
      <c r="K2289" t="s">
        <v>14223</v>
      </c>
      <c r="L2289" t="s">
        <v>141</v>
      </c>
      <c r="M2289" t="s">
        <v>4364</v>
      </c>
      <c r="N2289">
        <v>32.808398950131235</v>
      </c>
      <c r="P2289">
        <v>42</v>
      </c>
      <c r="Q2289">
        <v>96.100000000000009</v>
      </c>
      <c r="R2289">
        <v>75</v>
      </c>
      <c r="S2289">
        <v>94.9</v>
      </c>
      <c r="T2289">
        <v>0</v>
      </c>
      <c r="U2289">
        <v>20</v>
      </c>
      <c r="V2289">
        <v>3230</v>
      </c>
      <c r="AB2289" t="s">
        <v>63</v>
      </c>
      <c r="AC2289" t="s">
        <v>63</v>
      </c>
      <c r="AD2289" t="s">
        <v>63</v>
      </c>
      <c r="AE2289" t="s">
        <v>75</v>
      </c>
      <c r="AG2289">
        <v>1959</v>
      </c>
      <c r="AH2289">
        <v>16.649999999999999</v>
      </c>
      <c r="AI2289">
        <v>37.714480000000002</v>
      </c>
      <c r="AJ2289">
        <v>-100.01517</v>
      </c>
      <c r="AL2289">
        <v>2</v>
      </c>
      <c r="AM2289" t="s">
        <v>63</v>
      </c>
      <c r="AN2289" t="s">
        <v>14224</v>
      </c>
      <c r="AO2289" t="s">
        <v>100</v>
      </c>
      <c r="AP2289" t="s">
        <v>116</v>
      </c>
      <c r="AQ2289" t="s">
        <v>826</v>
      </c>
      <c r="AR2289" t="s">
        <v>443</v>
      </c>
      <c r="AS2289" t="s">
        <v>83</v>
      </c>
      <c r="AT2289" s="5">
        <v>39819</v>
      </c>
      <c r="AU2289" t="s">
        <v>129</v>
      </c>
      <c r="AV2289" t="s">
        <v>149</v>
      </c>
      <c r="AW2289" t="s">
        <v>150</v>
      </c>
    </row>
    <row r="2290" spans="1:49" x14ac:dyDescent="0.25">
      <c r="A2290">
        <v>66</v>
      </c>
      <c r="B2290" t="s">
        <v>4376</v>
      </c>
      <c r="C2290">
        <v>1</v>
      </c>
      <c r="D2290" t="s">
        <v>86</v>
      </c>
      <c r="E2290" t="s">
        <v>2965</v>
      </c>
      <c r="F2290" t="s">
        <v>108</v>
      </c>
      <c r="G2290">
        <v>65.349999999999994</v>
      </c>
      <c r="H2290" t="s">
        <v>4377</v>
      </c>
      <c r="I2290" t="s">
        <v>63</v>
      </c>
      <c r="J2290" t="s">
        <v>139</v>
      </c>
      <c r="K2290" t="s">
        <v>4378</v>
      </c>
      <c r="L2290" t="s">
        <v>3977</v>
      </c>
      <c r="M2290" t="s">
        <v>4364</v>
      </c>
      <c r="N2290">
        <v>39.993438320209975</v>
      </c>
      <c r="P2290">
        <v>48</v>
      </c>
      <c r="Q2290">
        <v>100</v>
      </c>
      <c r="R2290">
        <v>93</v>
      </c>
      <c r="S2290">
        <v>98.8</v>
      </c>
      <c r="T2290">
        <v>0</v>
      </c>
      <c r="U2290">
        <v>23</v>
      </c>
      <c r="V2290">
        <v>1720</v>
      </c>
      <c r="AB2290" t="s">
        <v>63</v>
      </c>
      <c r="AC2290" t="s">
        <v>63</v>
      </c>
      <c r="AD2290" t="s">
        <v>63</v>
      </c>
      <c r="AE2290" t="s">
        <v>129</v>
      </c>
      <c r="AG2290">
        <v>1933</v>
      </c>
      <c r="AH2290">
        <v>31.720000000000002</v>
      </c>
      <c r="AI2290">
        <v>37.852130000000002</v>
      </c>
      <c r="AJ2290">
        <v>-99.899609999999996</v>
      </c>
      <c r="AL2290">
        <v>3</v>
      </c>
      <c r="AM2290" t="s">
        <v>63</v>
      </c>
      <c r="AN2290" t="s">
        <v>4379</v>
      </c>
      <c r="AO2290" t="s">
        <v>100</v>
      </c>
      <c r="AP2290" t="s">
        <v>147</v>
      </c>
      <c r="AQ2290" t="s">
        <v>160</v>
      </c>
      <c r="AR2290" t="s">
        <v>133</v>
      </c>
      <c r="AS2290" t="s">
        <v>83</v>
      </c>
      <c r="AT2290" s="5">
        <v>39819</v>
      </c>
      <c r="AU2290" t="s">
        <v>129</v>
      </c>
      <c r="AV2290" t="s">
        <v>149</v>
      </c>
      <c r="AW2290" t="s">
        <v>150</v>
      </c>
    </row>
    <row r="2291" spans="1:49" x14ac:dyDescent="0.25">
      <c r="A2291">
        <v>1011</v>
      </c>
      <c r="B2291" t="s">
        <v>20546</v>
      </c>
      <c r="C2291">
        <v>1</v>
      </c>
      <c r="D2291" t="s">
        <v>86</v>
      </c>
      <c r="E2291" t="s">
        <v>2965</v>
      </c>
      <c r="F2291" t="s">
        <v>108</v>
      </c>
      <c r="G2291">
        <v>65.56</v>
      </c>
      <c r="H2291" t="s">
        <v>489</v>
      </c>
      <c r="I2291" t="s">
        <v>63</v>
      </c>
      <c r="J2291" t="s">
        <v>139</v>
      </c>
      <c r="K2291" t="s">
        <v>20547</v>
      </c>
      <c r="L2291" t="s">
        <v>3977</v>
      </c>
      <c r="M2291" t="s">
        <v>20548</v>
      </c>
      <c r="N2291">
        <v>43.996062992125985</v>
      </c>
      <c r="P2291">
        <v>24</v>
      </c>
      <c r="Q2291">
        <v>96</v>
      </c>
      <c r="R2291">
        <v>70</v>
      </c>
      <c r="S2291">
        <v>97.2</v>
      </c>
      <c r="T2291">
        <v>0</v>
      </c>
      <c r="U2291">
        <v>23</v>
      </c>
      <c r="V2291">
        <v>1720</v>
      </c>
      <c r="AB2291" t="s">
        <v>63</v>
      </c>
      <c r="AC2291" t="s">
        <v>63</v>
      </c>
      <c r="AD2291" t="s">
        <v>63</v>
      </c>
      <c r="AE2291" t="s">
        <v>98</v>
      </c>
      <c r="AG2291">
        <v>1933</v>
      </c>
      <c r="AH2291">
        <v>31.93</v>
      </c>
      <c r="AI2291">
        <v>37.855110000000003</v>
      </c>
      <c r="AJ2291">
        <v>-99.898820000000001</v>
      </c>
      <c r="AL2291">
        <v>3</v>
      </c>
      <c r="AM2291" t="s">
        <v>63</v>
      </c>
      <c r="AN2291" t="s">
        <v>20549</v>
      </c>
      <c r="AO2291" t="s">
        <v>100</v>
      </c>
      <c r="AP2291" t="s">
        <v>147</v>
      </c>
      <c r="AQ2291" t="s">
        <v>230</v>
      </c>
      <c r="AR2291" t="s">
        <v>1097</v>
      </c>
      <c r="AS2291" t="s">
        <v>83</v>
      </c>
      <c r="AT2291" s="5">
        <v>41663</v>
      </c>
      <c r="AU2291" t="s">
        <v>129</v>
      </c>
      <c r="AV2291" t="s">
        <v>149</v>
      </c>
      <c r="AW2291" t="s">
        <v>1132</v>
      </c>
    </row>
    <row r="2292" spans="1:49" x14ac:dyDescent="0.25">
      <c r="A2292">
        <v>753</v>
      </c>
      <c r="B2292" t="s">
        <v>1521</v>
      </c>
      <c r="C2292">
        <v>2</v>
      </c>
      <c r="D2292" t="s">
        <v>86</v>
      </c>
      <c r="E2292" t="s">
        <v>297</v>
      </c>
      <c r="F2292" t="s">
        <v>108</v>
      </c>
      <c r="G2292">
        <v>138.04</v>
      </c>
      <c r="H2292" t="s">
        <v>820</v>
      </c>
      <c r="I2292" t="s">
        <v>63</v>
      </c>
      <c r="J2292" t="s">
        <v>139</v>
      </c>
      <c r="K2292" t="s">
        <v>1522</v>
      </c>
      <c r="L2292" t="s">
        <v>93</v>
      </c>
      <c r="M2292" t="s">
        <v>1046</v>
      </c>
      <c r="N2292">
        <v>801.60761154855652</v>
      </c>
      <c r="O2292">
        <v>3</v>
      </c>
      <c r="P2292">
        <v>44</v>
      </c>
      <c r="Q2292">
        <v>93.5</v>
      </c>
      <c r="R2292">
        <v>80</v>
      </c>
      <c r="S2292">
        <v>95.7</v>
      </c>
      <c r="T2292">
        <v>24</v>
      </c>
      <c r="U2292">
        <v>27</v>
      </c>
      <c r="V2292">
        <v>2960</v>
      </c>
      <c r="X2292" t="s">
        <v>1523</v>
      </c>
      <c r="Y2292" t="s">
        <v>126</v>
      </c>
      <c r="Z2292" t="s">
        <v>127</v>
      </c>
      <c r="AA2292" t="s">
        <v>74</v>
      </c>
      <c r="AB2292" t="s">
        <v>75</v>
      </c>
      <c r="AC2292" t="s">
        <v>98</v>
      </c>
      <c r="AD2292" t="s">
        <v>98</v>
      </c>
      <c r="AE2292" t="s">
        <v>63</v>
      </c>
      <c r="AG2292">
        <v>1980</v>
      </c>
      <c r="AH2292">
        <v>16.580000000000002</v>
      </c>
      <c r="AI2292">
        <v>37.656089999999999</v>
      </c>
      <c r="AJ2292">
        <v>-99.752700000000004</v>
      </c>
      <c r="AK2292" t="s">
        <v>262</v>
      </c>
      <c r="AL2292">
        <v>10</v>
      </c>
      <c r="AM2292" t="s">
        <v>63</v>
      </c>
      <c r="AN2292" t="s">
        <v>1524</v>
      </c>
      <c r="AO2292" t="s">
        <v>100</v>
      </c>
      <c r="AP2292" t="s">
        <v>170</v>
      </c>
      <c r="AQ2292" t="s">
        <v>337</v>
      </c>
      <c r="AR2292" t="s">
        <v>133</v>
      </c>
      <c r="AS2292" t="s">
        <v>83</v>
      </c>
      <c r="AT2292" s="5">
        <v>36039</v>
      </c>
      <c r="AU2292" t="s">
        <v>103</v>
      </c>
      <c r="AV2292" t="s">
        <v>84</v>
      </c>
      <c r="AW2292" t="s">
        <v>174</v>
      </c>
    </row>
    <row r="2293" spans="1:49" x14ac:dyDescent="0.25">
      <c r="A2293">
        <v>753</v>
      </c>
      <c r="B2293" t="s">
        <v>1521</v>
      </c>
      <c r="C2293">
        <v>3</v>
      </c>
      <c r="D2293" t="s">
        <v>63</v>
      </c>
      <c r="E2293" t="s">
        <v>297</v>
      </c>
      <c r="F2293" t="s">
        <v>108</v>
      </c>
      <c r="G2293">
        <v>138.04</v>
      </c>
      <c r="I2293" t="s">
        <v>63</v>
      </c>
      <c r="J2293" t="s">
        <v>139</v>
      </c>
      <c r="K2293" t="s">
        <v>1522</v>
      </c>
      <c r="L2293" t="s">
        <v>93</v>
      </c>
      <c r="M2293" t="s">
        <v>1046</v>
      </c>
      <c r="N2293">
        <v>801.60761154855652</v>
      </c>
      <c r="O2293">
        <v>3</v>
      </c>
      <c r="P2293">
        <v>44</v>
      </c>
      <c r="Q2293">
        <v>93.5</v>
      </c>
      <c r="R2293">
        <v>80</v>
      </c>
      <c r="S2293">
        <v>95.7</v>
      </c>
      <c r="T2293">
        <v>24</v>
      </c>
      <c r="U2293">
        <v>27</v>
      </c>
      <c r="V2293">
        <v>2960</v>
      </c>
      <c r="X2293" t="s">
        <v>1523</v>
      </c>
      <c r="Y2293" t="s">
        <v>126</v>
      </c>
      <c r="Z2293" t="s">
        <v>127</v>
      </c>
      <c r="AA2293" t="s">
        <v>74</v>
      </c>
      <c r="AB2293" t="s">
        <v>75</v>
      </c>
      <c r="AC2293" t="s">
        <v>98</v>
      </c>
      <c r="AD2293" t="s">
        <v>98</v>
      </c>
      <c r="AE2293" t="s">
        <v>63</v>
      </c>
      <c r="AG2293">
        <v>1980</v>
      </c>
      <c r="AH2293">
        <v>16.580000000000002</v>
      </c>
      <c r="AI2293">
        <v>37.656089999999999</v>
      </c>
      <c r="AJ2293">
        <v>-99.752700000000004</v>
      </c>
      <c r="AK2293" t="s">
        <v>262</v>
      </c>
      <c r="AL2293">
        <v>10</v>
      </c>
      <c r="AM2293" t="s">
        <v>63</v>
      </c>
      <c r="AN2293" t="s">
        <v>1524</v>
      </c>
      <c r="AO2293" t="s">
        <v>100</v>
      </c>
      <c r="AP2293" t="s">
        <v>170</v>
      </c>
      <c r="AQ2293" t="s">
        <v>337</v>
      </c>
      <c r="AR2293" t="s">
        <v>133</v>
      </c>
      <c r="AS2293" t="s">
        <v>83</v>
      </c>
      <c r="AT2293" s="5">
        <v>36039</v>
      </c>
      <c r="AU2293" t="s">
        <v>103</v>
      </c>
      <c r="AV2293" t="s">
        <v>84</v>
      </c>
      <c r="AW2293" t="s">
        <v>85</v>
      </c>
    </row>
    <row r="2294" spans="1:49" x14ac:dyDescent="0.25">
      <c r="A2294">
        <v>753</v>
      </c>
      <c r="B2294" t="s">
        <v>1521</v>
      </c>
      <c r="C2294">
        <v>1</v>
      </c>
      <c r="D2294" t="s">
        <v>63</v>
      </c>
      <c r="E2294" t="s">
        <v>297</v>
      </c>
      <c r="F2294" t="s">
        <v>108</v>
      </c>
      <c r="G2294">
        <v>138.04</v>
      </c>
      <c r="I2294" t="s">
        <v>63</v>
      </c>
      <c r="J2294" t="s">
        <v>139</v>
      </c>
      <c r="K2294" t="s">
        <v>1522</v>
      </c>
      <c r="L2294" t="s">
        <v>93</v>
      </c>
      <c r="M2294" t="s">
        <v>1046</v>
      </c>
      <c r="N2294">
        <v>801.60761154855652</v>
      </c>
      <c r="O2294">
        <v>3</v>
      </c>
      <c r="P2294">
        <v>44</v>
      </c>
      <c r="Q2294">
        <v>93.5</v>
      </c>
      <c r="R2294">
        <v>80</v>
      </c>
      <c r="S2294">
        <v>95.7</v>
      </c>
      <c r="T2294">
        <v>24</v>
      </c>
      <c r="U2294">
        <v>27</v>
      </c>
      <c r="V2294">
        <v>2960</v>
      </c>
      <c r="X2294" t="s">
        <v>1523</v>
      </c>
      <c r="Y2294" t="s">
        <v>126</v>
      </c>
      <c r="Z2294" t="s">
        <v>127</v>
      </c>
      <c r="AA2294" t="s">
        <v>74</v>
      </c>
      <c r="AB2294" t="s">
        <v>75</v>
      </c>
      <c r="AC2294" t="s">
        <v>98</v>
      </c>
      <c r="AD2294" t="s">
        <v>98</v>
      </c>
      <c r="AE2294" t="s">
        <v>63</v>
      </c>
      <c r="AG2294">
        <v>1980</v>
      </c>
      <c r="AH2294">
        <v>16.580000000000002</v>
      </c>
      <c r="AI2294">
        <v>37.656089999999999</v>
      </c>
      <c r="AJ2294">
        <v>-99.752700000000004</v>
      </c>
      <c r="AK2294" t="s">
        <v>262</v>
      </c>
      <c r="AL2294">
        <v>10</v>
      </c>
      <c r="AM2294" t="s">
        <v>63</v>
      </c>
      <c r="AN2294" t="s">
        <v>1524</v>
      </c>
      <c r="AO2294" t="s">
        <v>100</v>
      </c>
      <c r="AP2294" t="s">
        <v>170</v>
      </c>
      <c r="AQ2294" t="s">
        <v>337</v>
      </c>
      <c r="AR2294" t="s">
        <v>133</v>
      </c>
      <c r="AS2294" t="s">
        <v>83</v>
      </c>
      <c r="AT2294" s="5">
        <v>36039</v>
      </c>
      <c r="AU2294" t="s">
        <v>103</v>
      </c>
      <c r="AV2294" t="s">
        <v>84</v>
      </c>
      <c r="AW2294" t="s">
        <v>85</v>
      </c>
    </row>
    <row r="2295" spans="1:49" x14ac:dyDescent="0.25">
      <c r="A2295">
        <v>86</v>
      </c>
      <c r="B2295" t="s">
        <v>26907</v>
      </c>
      <c r="C2295">
        <v>1</v>
      </c>
      <c r="D2295" t="s">
        <v>86</v>
      </c>
      <c r="E2295" t="s">
        <v>222</v>
      </c>
      <c r="F2295" t="s">
        <v>108</v>
      </c>
      <c r="G2295">
        <v>123.47</v>
      </c>
      <c r="H2295" t="s">
        <v>403</v>
      </c>
      <c r="I2295" t="s">
        <v>63</v>
      </c>
      <c r="J2295" t="s">
        <v>139</v>
      </c>
      <c r="K2295" t="s">
        <v>26908</v>
      </c>
      <c r="L2295" t="s">
        <v>4578</v>
      </c>
      <c r="M2295" t="s">
        <v>26909</v>
      </c>
      <c r="N2295">
        <v>210.498687664042</v>
      </c>
      <c r="P2295">
        <v>44</v>
      </c>
      <c r="Q2295">
        <v>96.100000000000009</v>
      </c>
      <c r="R2295">
        <v>90</v>
      </c>
      <c r="S2295">
        <v>99.5</v>
      </c>
      <c r="T2295">
        <v>1</v>
      </c>
      <c r="U2295">
        <v>15</v>
      </c>
      <c r="V2295">
        <v>9290</v>
      </c>
      <c r="AB2295" t="s">
        <v>98</v>
      </c>
      <c r="AC2295" t="s">
        <v>98</v>
      </c>
      <c r="AD2295" t="s">
        <v>98</v>
      </c>
      <c r="AE2295" t="s">
        <v>63</v>
      </c>
      <c r="AG2295">
        <v>1985</v>
      </c>
      <c r="AH2295">
        <v>0.3</v>
      </c>
      <c r="AI2295">
        <v>37.749670000000002</v>
      </c>
      <c r="AJ2295">
        <v>-99.979060000000004</v>
      </c>
      <c r="AL2295">
        <v>3</v>
      </c>
      <c r="AM2295" t="s">
        <v>63</v>
      </c>
      <c r="AN2295" t="s">
        <v>26910</v>
      </c>
      <c r="AO2295" t="s">
        <v>100</v>
      </c>
      <c r="AP2295" t="s">
        <v>170</v>
      </c>
      <c r="AQ2295" t="s">
        <v>634</v>
      </c>
      <c r="AR2295" t="s">
        <v>1025</v>
      </c>
      <c r="AS2295" t="s">
        <v>83</v>
      </c>
      <c r="AT2295" s="5">
        <v>36130</v>
      </c>
      <c r="AU2295" t="s">
        <v>63</v>
      </c>
      <c r="AV2295" t="s">
        <v>274</v>
      </c>
      <c r="AW2295" t="s">
        <v>1531</v>
      </c>
    </row>
    <row r="2296" spans="1:49" x14ac:dyDescent="0.25">
      <c r="A2296">
        <v>143</v>
      </c>
      <c r="B2296" t="s">
        <v>25550</v>
      </c>
      <c r="C2296">
        <v>1</v>
      </c>
      <c r="D2296" t="s">
        <v>86</v>
      </c>
      <c r="E2296" t="s">
        <v>222</v>
      </c>
      <c r="F2296" t="s">
        <v>108</v>
      </c>
      <c r="G2296">
        <v>120.12</v>
      </c>
      <c r="H2296" t="s">
        <v>489</v>
      </c>
      <c r="I2296" t="s">
        <v>63</v>
      </c>
      <c r="J2296" t="s">
        <v>139</v>
      </c>
      <c r="K2296" t="s">
        <v>25551</v>
      </c>
      <c r="L2296" t="s">
        <v>141</v>
      </c>
      <c r="M2296" t="s">
        <v>3978</v>
      </c>
      <c r="N2296">
        <v>88.71391076115485</v>
      </c>
      <c r="O2296">
        <v>45</v>
      </c>
      <c r="P2296">
        <v>44</v>
      </c>
      <c r="Q2296">
        <v>98.7</v>
      </c>
      <c r="R2296">
        <v>95</v>
      </c>
      <c r="S2296">
        <v>97.100000000000009</v>
      </c>
      <c r="T2296">
        <v>1</v>
      </c>
      <c r="U2296">
        <v>32</v>
      </c>
      <c r="V2296">
        <v>3520</v>
      </c>
      <c r="AB2296" t="s">
        <v>63</v>
      </c>
      <c r="AC2296" t="s">
        <v>63</v>
      </c>
      <c r="AD2296" t="s">
        <v>63</v>
      </c>
      <c r="AE2296" t="s">
        <v>98</v>
      </c>
      <c r="AG2296">
        <v>1996</v>
      </c>
      <c r="AH2296">
        <v>12.540000000000001</v>
      </c>
      <c r="AI2296">
        <v>37.721620000000001</v>
      </c>
      <c r="AJ2296">
        <v>-100.00838</v>
      </c>
      <c r="AK2296" t="s">
        <v>77</v>
      </c>
      <c r="AL2296">
        <v>5</v>
      </c>
      <c r="AM2296" t="s">
        <v>63</v>
      </c>
      <c r="AN2296" t="s">
        <v>25552</v>
      </c>
      <c r="AO2296" t="s">
        <v>100</v>
      </c>
      <c r="AP2296" t="s">
        <v>170</v>
      </c>
      <c r="AQ2296" t="s">
        <v>2833</v>
      </c>
      <c r="AR2296" t="s">
        <v>133</v>
      </c>
      <c r="AS2296" t="s">
        <v>83</v>
      </c>
      <c r="AT2296" s="5">
        <v>41663</v>
      </c>
      <c r="AU2296" t="s">
        <v>129</v>
      </c>
      <c r="AV2296" t="s">
        <v>200</v>
      </c>
      <c r="AW2296" t="s">
        <v>1132</v>
      </c>
    </row>
    <row r="2297" spans="1:49" x14ac:dyDescent="0.25">
      <c r="A2297">
        <v>80</v>
      </c>
      <c r="B2297" t="s">
        <v>16249</v>
      </c>
      <c r="C2297">
        <v>1</v>
      </c>
      <c r="D2297" t="s">
        <v>86</v>
      </c>
      <c r="E2297" t="s">
        <v>222</v>
      </c>
      <c r="F2297" t="s">
        <v>108</v>
      </c>
      <c r="G2297">
        <v>120.76</v>
      </c>
      <c r="H2297" t="s">
        <v>489</v>
      </c>
      <c r="I2297" t="s">
        <v>63</v>
      </c>
      <c r="J2297" t="s">
        <v>139</v>
      </c>
      <c r="K2297" t="s">
        <v>16250</v>
      </c>
      <c r="L2297" t="s">
        <v>141</v>
      </c>
      <c r="M2297" t="s">
        <v>3978</v>
      </c>
      <c r="N2297">
        <v>43.110236220472444</v>
      </c>
      <c r="O2297">
        <v>0</v>
      </c>
      <c r="P2297">
        <v>44</v>
      </c>
      <c r="Q2297">
        <v>99.7</v>
      </c>
      <c r="R2297">
        <v>92</v>
      </c>
      <c r="S2297">
        <v>98.8</v>
      </c>
      <c r="T2297">
        <v>1</v>
      </c>
      <c r="U2297">
        <v>32</v>
      </c>
      <c r="V2297">
        <v>3520</v>
      </c>
      <c r="AB2297" t="s">
        <v>63</v>
      </c>
      <c r="AC2297" t="s">
        <v>63</v>
      </c>
      <c r="AD2297" t="s">
        <v>63</v>
      </c>
      <c r="AE2297" t="s">
        <v>98</v>
      </c>
      <c r="AG2297">
        <v>1996</v>
      </c>
      <c r="AH2297">
        <v>13.18</v>
      </c>
      <c r="AI2297">
        <v>37.721539999999997</v>
      </c>
      <c r="AJ2297">
        <v>-99.997370000000004</v>
      </c>
      <c r="AL2297">
        <v>3</v>
      </c>
      <c r="AM2297" t="s">
        <v>63</v>
      </c>
      <c r="AN2297" t="s">
        <v>16251</v>
      </c>
      <c r="AO2297" t="s">
        <v>100</v>
      </c>
      <c r="AP2297" t="s">
        <v>170</v>
      </c>
      <c r="AQ2297" t="s">
        <v>932</v>
      </c>
      <c r="AR2297" t="s">
        <v>133</v>
      </c>
      <c r="AS2297" t="s">
        <v>83</v>
      </c>
      <c r="AT2297" s="5">
        <v>39819</v>
      </c>
      <c r="AU2297" t="s">
        <v>129</v>
      </c>
      <c r="AV2297" t="s">
        <v>200</v>
      </c>
      <c r="AW2297" t="s">
        <v>1132</v>
      </c>
    </row>
    <row r="2298" spans="1:49" x14ac:dyDescent="0.25">
      <c r="A2298">
        <v>373</v>
      </c>
      <c r="B2298" t="s">
        <v>19592</v>
      </c>
      <c r="C2298">
        <v>2</v>
      </c>
      <c r="D2298" t="s">
        <v>86</v>
      </c>
      <c r="E2298" t="s">
        <v>222</v>
      </c>
      <c r="F2298" t="s">
        <v>108</v>
      </c>
      <c r="G2298">
        <v>122.39</v>
      </c>
      <c r="H2298" t="s">
        <v>820</v>
      </c>
      <c r="I2298" t="s">
        <v>63</v>
      </c>
      <c r="J2298" t="s">
        <v>139</v>
      </c>
      <c r="K2298" t="s">
        <v>19593</v>
      </c>
      <c r="L2298" t="s">
        <v>93</v>
      </c>
      <c r="M2298" t="s">
        <v>3978</v>
      </c>
      <c r="N2298">
        <v>958.49737532808388</v>
      </c>
      <c r="P2298">
        <v>44</v>
      </c>
      <c r="Q2298">
        <v>97.4</v>
      </c>
      <c r="R2298">
        <v>97</v>
      </c>
      <c r="S2298">
        <v>99.9</v>
      </c>
      <c r="T2298">
        <v>1</v>
      </c>
      <c r="U2298">
        <v>20</v>
      </c>
      <c r="V2298">
        <v>5860</v>
      </c>
      <c r="AB2298" t="s">
        <v>98</v>
      </c>
      <c r="AC2298" t="s">
        <v>129</v>
      </c>
      <c r="AD2298" t="s">
        <v>129</v>
      </c>
      <c r="AE2298" t="s">
        <v>63</v>
      </c>
      <c r="AG2298">
        <v>1996</v>
      </c>
      <c r="AH2298">
        <v>14.81</v>
      </c>
      <c r="AI2298">
        <v>37.73415</v>
      </c>
      <c r="AJ2298">
        <v>-99.979209999999995</v>
      </c>
      <c r="AL2298">
        <v>10</v>
      </c>
      <c r="AM2298" t="s">
        <v>63</v>
      </c>
      <c r="AN2298" t="s">
        <v>19594</v>
      </c>
      <c r="AO2298" t="s">
        <v>100</v>
      </c>
      <c r="AP2298" t="s">
        <v>786</v>
      </c>
      <c r="AQ2298" t="s">
        <v>230</v>
      </c>
      <c r="AR2298" t="s">
        <v>231</v>
      </c>
      <c r="AS2298" t="s">
        <v>83</v>
      </c>
      <c r="AT2298" s="5">
        <v>41845</v>
      </c>
      <c r="AU2298" t="s">
        <v>76</v>
      </c>
      <c r="AV2298" t="s">
        <v>187</v>
      </c>
      <c r="AW2298" t="s">
        <v>188</v>
      </c>
    </row>
    <row r="2299" spans="1:49" x14ac:dyDescent="0.25">
      <c r="A2299">
        <v>373</v>
      </c>
      <c r="B2299" t="s">
        <v>19592</v>
      </c>
      <c r="C2299">
        <v>3</v>
      </c>
      <c r="D2299" t="s">
        <v>63</v>
      </c>
      <c r="E2299" t="s">
        <v>222</v>
      </c>
      <c r="F2299" t="s">
        <v>108</v>
      </c>
      <c r="G2299">
        <v>122.39</v>
      </c>
      <c r="I2299" t="s">
        <v>63</v>
      </c>
      <c r="J2299" t="s">
        <v>139</v>
      </c>
      <c r="K2299" t="s">
        <v>19593</v>
      </c>
      <c r="L2299" t="s">
        <v>93</v>
      </c>
      <c r="M2299" t="s">
        <v>3978</v>
      </c>
      <c r="N2299">
        <v>958.49737532808388</v>
      </c>
      <c r="P2299">
        <v>44</v>
      </c>
      <c r="Q2299">
        <v>97.4</v>
      </c>
      <c r="R2299">
        <v>97</v>
      </c>
      <c r="S2299">
        <v>99.9</v>
      </c>
      <c r="T2299">
        <v>1</v>
      </c>
      <c r="U2299">
        <v>20</v>
      </c>
      <c r="V2299">
        <v>5860</v>
      </c>
      <c r="AB2299" t="s">
        <v>98</v>
      </c>
      <c r="AC2299" t="s">
        <v>129</v>
      </c>
      <c r="AD2299" t="s">
        <v>129</v>
      </c>
      <c r="AE2299" t="s">
        <v>63</v>
      </c>
      <c r="AG2299">
        <v>1996</v>
      </c>
      <c r="AH2299">
        <v>14.81</v>
      </c>
      <c r="AI2299">
        <v>37.73415</v>
      </c>
      <c r="AJ2299">
        <v>-99.979209999999995</v>
      </c>
      <c r="AL2299">
        <v>10</v>
      </c>
      <c r="AM2299" t="s">
        <v>63</v>
      </c>
      <c r="AN2299" t="s">
        <v>19594</v>
      </c>
      <c r="AO2299" t="s">
        <v>100</v>
      </c>
      <c r="AP2299" t="s">
        <v>786</v>
      </c>
      <c r="AQ2299" t="s">
        <v>230</v>
      </c>
      <c r="AR2299" t="s">
        <v>231</v>
      </c>
      <c r="AS2299" t="s">
        <v>83</v>
      </c>
      <c r="AT2299" s="5">
        <v>41845</v>
      </c>
      <c r="AU2299" t="s">
        <v>76</v>
      </c>
      <c r="AV2299" t="s">
        <v>187</v>
      </c>
      <c r="AW2299" t="s">
        <v>188</v>
      </c>
    </row>
    <row r="2300" spans="1:49" x14ac:dyDescent="0.25">
      <c r="A2300">
        <v>373</v>
      </c>
      <c r="B2300" t="s">
        <v>19592</v>
      </c>
      <c r="C2300">
        <v>1</v>
      </c>
      <c r="D2300" t="s">
        <v>63</v>
      </c>
      <c r="E2300" t="s">
        <v>222</v>
      </c>
      <c r="F2300" t="s">
        <v>108</v>
      </c>
      <c r="G2300">
        <v>122.39</v>
      </c>
      <c r="I2300" t="s">
        <v>63</v>
      </c>
      <c r="J2300" t="s">
        <v>139</v>
      </c>
      <c r="K2300" t="s">
        <v>19593</v>
      </c>
      <c r="L2300" t="s">
        <v>93</v>
      </c>
      <c r="M2300" t="s">
        <v>3978</v>
      </c>
      <c r="N2300">
        <v>958.49737532808388</v>
      </c>
      <c r="P2300">
        <v>44</v>
      </c>
      <c r="Q2300">
        <v>97.4</v>
      </c>
      <c r="R2300">
        <v>97</v>
      </c>
      <c r="S2300">
        <v>99.9</v>
      </c>
      <c r="T2300">
        <v>1</v>
      </c>
      <c r="U2300">
        <v>20</v>
      </c>
      <c r="V2300">
        <v>5860</v>
      </c>
      <c r="AB2300" t="s">
        <v>98</v>
      </c>
      <c r="AC2300" t="s">
        <v>129</v>
      </c>
      <c r="AD2300" t="s">
        <v>129</v>
      </c>
      <c r="AE2300" t="s">
        <v>63</v>
      </c>
      <c r="AG2300">
        <v>1996</v>
      </c>
      <c r="AH2300">
        <v>14.81</v>
      </c>
      <c r="AI2300">
        <v>37.73415</v>
      </c>
      <c r="AJ2300">
        <v>-99.979209999999995</v>
      </c>
      <c r="AL2300">
        <v>10</v>
      </c>
      <c r="AM2300" t="s">
        <v>63</v>
      </c>
      <c r="AN2300" t="s">
        <v>19594</v>
      </c>
      <c r="AO2300" t="s">
        <v>100</v>
      </c>
      <c r="AP2300" t="s">
        <v>786</v>
      </c>
      <c r="AQ2300" t="s">
        <v>230</v>
      </c>
      <c r="AR2300" t="s">
        <v>231</v>
      </c>
      <c r="AS2300" t="s">
        <v>83</v>
      </c>
      <c r="AT2300" s="5">
        <v>41845</v>
      </c>
      <c r="AU2300" t="s">
        <v>76</v>
      </c>
      <c r="AV2300" t="s">
        <v>187</v>
      </c>
      <c r="AW2300" t="s">
        <v>188</v>
      </c>
    </row>
    <row r="2301" spans="1:49" x14ac:dyDescent="0.25">
      <c r="A2301">
        <v>66</v>
      </c>
      <c r="B2301" t="s">
        <v>23030</v>
      </c>
      <c r="C2301">
        <v>1</v>
      </c>
      <c r="D2301" t="s">
        <v>86</v>
      </c>
      <c r="E2301" t="s">
        <v>297</v>
      </c>
      <c r="F2301" t="s">
        <v>108</v>
      </c>
      <c r="G2301">
        <v>124.64</v>
      </c>
      <c r="H2301" t="s">
        <v>138</v>
      </c>
      <c r="I2301" t="s">
        <v>63</v>
      </c>
      <c r="J2301" t="s">
        <v>139</v>
      </c>
      <c r="K2301" t="s">
        <v>23031</v>
      </c>
      <c r="L2301" t="s">
        <v>141</v>
      </c>
      <c r="M2301" t="s">
        <v>1046</v>
      </c>
      <c r="N2301">
        <v>34.416010498687662</v>
      </c>
      <c r="P2301">
        <v>68</v>
      </c>
      <c r="Q2301">
        <v>81.900000000000006</v>
      </c>
      <c r="R2301">
        <v>97</v>
      </c>
      <c r="S2301">
        <v>99.8</v>
      </c>
      <c r="T2301">
        <v>1</v>
      </c>
      <c r="U2301">
        <v>12</v>
      </c>
      <c r="V2301">
        <v>9670</v>
      </c>
      <c r="AB2301" t="s">
        <v>63</v>
      </c>
      <c r="AC2301" t="s">
        <v>63</v>
      </c>
      <c r="AD2301" t="s">
        <v>63</v>
      </c>
      <c r="AE2301" t="s">
        <v>129</v>
      </c>
      <c r="AG2301">
        <v>1998</v>
      </c>
      <c r="AH2301">
        <v>3.15</v>
      </c>
      <c r="AI2301">
        <v>37.73995</v>
      </c>
      <c r="AJ2301">
        <v>-99.960440000000006</v>
      </c>
      <c r="AL2301">
        <v>4</v>
      </c>
      <c r="AM2301" t="s">
        <v>63</v>
      </c>
      <c r="AN2301" t="s">
        <v>23032</v>
      </c>
      <c r="AO2301" t="s">
        <v>100</v>
      </c>
      <c r="AP2301" t="s">
        <v>170</v>
      </c>
      <c r="AQ2301" t="s">
        <v>171</v>
      </c>
      <c r="AR2301" t="s">
        <v>1138</v>
      </c>
      <c r="AS2301" t="s">
        <v>83</v>
      </c>
      <c r="AT2301" s="5">
        <v>36892</v>
      </c>
      <c r="AU2301" t="s">
        <v>129</v>
      </c>
      <c r="AV2301" t="s">
        <v>149</v>
      </c>
      <c r="AW2301" t="s">
        <v>709</v>
      </c>
    </row>
    <row r="2302" spans="1:49" x14ac:dyDescent="0.25">
      <c r="A2302">
        <v>63</v>
      </c>
      <c r="B2302" t="s">
        <v>24963</v>
      </c>
      <c r="C2302">
        <v>1</v>
      </c>
      <c r="D2302" t="s">
        <v>86</v>
      </c>
      <c r="E2302" t="s">
        <v>297</v>
      </c>
      <c r="F2302" t="s">
        <v>108</v>
      </c>
      <c r="G2302">
        <v>124.92</v>
      </c>
      <c r="H2302" t="s">
        <v>138</v>
      </c>
      <c r="I2302" t="s">
        <v>63</v>
      </c>
      <c r="J2302" t="s">
        <v>139</v>
      </c>
      <c r="K2302" t="s">
        <v>24964</v>
      </c>
      <c r="L2302" t="s">
        <v>141</v>
      </c>
      <c r="M2302" t="s">
        <v>1046</v>
      </c>
      <c r="N2302">
        <v>25.492125984251967</v>
      </c>
      <c r="O2302">
        <v>30</v>
      </c>
      <c r="P2302">
        <v>68</v>
      </c>
      <c r="Q2302">
        <v>82.600000000000009</v>
      </c>
      <c r="R2302">
        <v>92</v>
      </c>
      <c r="S2302">
        <v>99.4</v>
      </c>
      <c r="T2302">
        <v>1</v>
      </c>
      <c r="U2302">
        <v>24</v>
      </c>
      <c r="V2302">
        <v>3390</v>
      </c>
      <c r="AB2302" t="s">
        <v>63</v>
      </c>
      <c r="AC2302" t="s">
        <v>63</v>
      </c>
      <c r="AD2302" t="s">
        <v>63</v>
      </c>
      <c r="AE2302" t="s">
        <v>98</v>
      </c>
      <c r="AG2302">
        <v>1998</v>
      </c>
      <c r="AH2302">
        <v>3.43</v>
      </c>
      <c r="AI2302">
        <v>37.736080000000001</v>
      </c>
      <c r="AJ2302">
        <v>-99.946969999999993</v>
      </c>
      <c r="AK2302" t="s">
        <v>262</v>
      </c>
      <c r="AL2302">
        <v>3</v>
      </c>
      <c r="AM2302" t="s">
        <v>63</v>
      </c>
      <c r="AN2302" t="s">
        <v>24965</v>
      </c>
      <c r="AO2302" t="s">
        <v>100</v>
      </c>
      <c r="AP2302" t="s">
        <v>170</v>
      </c>
      <c r="AQ2302" t="s">
        <v>401</v>
      </c>
      <c r="AR2302" t="s">
        <v>402</v>
      </c>
      <c r="AS2302" t="s">
        <v>83</v>
      </c>
      <c r="AT2302" s="5">
        <v>36192</v>
      </c>
      <c r="AU2302" t="s">
        <v>129</v>
      </c>
      <c r="AV2302" t="s">
        <v>149</v>
      </c>
      <c r="AW2302" t="s">
        <v>709</v>
      </c>
    </row>
    <row r="2303" spans="1:49" x14ac:dyDescent="0.25">
      <c r="A2303">
        <v>70</v>
      </c>
      <c r="B2303" t="s">
        <v>11196</v>
      </c>
      <c r="C2303">
        <v>1</v>
      </c>
      <c r="D2303" t="s">
        <v>86</v>
      </c>
      <c r="E2303" t="s">
        <v>297</v>
      </c>
      <c r="F2303" t="s">
        <v>108</v>
      </c>
      <c r="G2303">
        <v>125.7</v>
      </c>
      <c r="H2303" t="s">
        <v>138</v>
      </c>
      <c r="I2303" t="s">
        <v>63</v>
      </c>
      <c r="J2303" t="s">
        <v>139</v>
      </c>
      <c r="K2303" t="s">
        <v>11197</v>
      </c>
      <c r="L2303" t="s">
        <v>141</v>
      </c>
      <c r="M2303" t="s">
        <v>1046</v>
      </c>
      <c r="N2303">
        <v>25.492125984251967</v>
      </c>
      <c r="O2303">
        <v>30</v>
      </c>
      <c r="P2303">
        <v>44</v>
      </c>
      <c r="Q2303">
        <v>99.7</v>
      </c>
      <c r="R2303">
        <v>95</v>
      </c>
      <c r="S2303">
        <v>99.4</v>
      </c>
      <c r="T2303">
        <v>1</v>
      </c>
      <c r="U2303">
        <v>24</v>
      </c>
      <c r="V2303">
        <v>3390</v>
      </c>
      <c r="AB2303" t="s">
        <v>63</v>
      </c>
      <c r="AC2303" t="s">
        <v>63</v>
      </c>
      <c r="AD2303" t="s">
        <v>63</v>
      </c>
      <c r="AE2303" t="s">
        <v>98</v>
      </c>
      <c r="AG2303">
        <v>1998</v>
      </c>
      <c r="AH2303">
        <v>4.21</v>
      </c>
      <c r="AI2303">
        <v>37.733829999999998</v>
      </c>
      <c r="AJ2303">
        <v>-99.938929999999999</v>
      </c>
      <c r="AK2303" t="s">
        <v>262</v>
      </c>
      <c r="AL2303">
        <v>3</v>
      </c>
      <c r="AM2303" t="s">
        <v>63</v>
      </c>
      <c r="AN2303" t="s">
        <v>11198</v>
      </c>
      <c r="AO2303" t="s">
        <v>100</v>
      </c>
      <c r="AP2303" t="s">
        <v>170</v>
      </c>
      <c r="AQ2303" t="s">
        <v>317</v>
      </c>
      <c r="AR2303" t="s">
        <v>337</v>
      </c>
      <c r="AS2303" t="s">
        <v>83</v>
      </c>
      <c r="AT2303" s="5">
        <v>36192</v>
      </c>
      <c r="AU2303" t="s">
        <v>129</v>
      </c>
      <c r="AV2303" t="s">
        <v>149</v>
      </c>
      <c r="AW2303" t="s">
        <v>3859</v>
      </c>
    </row>
    <row r="2304" spans="1:49" x14ac:dyDescent="0.25">
      <c r="A2304">
        <v>86</v>
      </c>
      <c r="B2304" t="s">
        <v>12957</v>
      </c>
      <c r="C2304">
        <v>1</v>
      </c>
      <c r="D2304" t="s">
        <v>86</v>
      </c>
      <c r="E2304" t="s">
        <v>297</v>
      </c>
      <c r="F2304" t="s">
        <v>108</v>
      </c>
      <c r="G2304">
        <v>135.19</v>
      </c>
      <c r="H2304" t="s">
        <v>489</v>
      </c>
      <c r="I2304" t="s">
        <v>63</v>
      </c>
      <c r="J2304" t="s">
        <v>139</v>
      </c>
      <c r="K2304" t="s">
        <v>12958</v>
      </c>
      <c r="L2304" t="s">
        <v>141</v>
      </c>
      <c r="M2304" t="s">
        <v>1046</v>
      </c>
      <c r="N2304">
        <v>33.989501312335953</v>
      </c>
      <c r="P2304">
        <v>44</v>
      </c>
      <c r="Q2304">
        <v>99.7</v>
      </c>
      <c r="R2304">
        <v>95</v>
      </c>
      <c r="S2304">
        <v>98.5</v>
      </c>
      <c r="T2304">
        <v>1</v>
      </c>
      <c r="U2304">
        <v>27</v>
      </c>
      <c r="V2304">
        <v>2960</v>
      </c>
      <c r="AB2304" t="s">
        <v>63</v>
      </c>
      <c r="AC2304" t="s">
        <v>63</v>
      </c>
      <c r="AD2304" t="s">
        <v>63</v>
      </c>
      <c r="AE2304" t="s">
        <v>129</v>
      </c>
      <c r="AG2304">
        <v>1998</v>
      </c>
      <c r="AH2304">
        <v>13.700000000000001</v>
      </c>
      <c r="AI2304">
        <v>37.681199999999997</v>
      </c>
      <c r="AJ2304">
        <v>-99.788020000000003</v>
      </c>
      <c r="AL2304">
        <v>4</v>
      </c>
      <c r="AM2304" t="s">
        <v>63</v>
      </c>
      <c r="AN2304" t="s">
        <v>12959</v>
      </c>
      <c r="AO2304" t="s">
        <v>100</v>
      </c>
      <c r="AP2304" t="s">
        <v>170</v>
      </c>
      <c r="AQ2304" t="s">
        <v>256</v>
      </c>
      <c r="AR2304" t="s">
        <v>133</v>
      </c>
      <c r="AS2304" t="s">
        <v>83</v>
      </c>
      <c r="AT2304" s="5">
        <v>39819</v>
      </c>
      <c r="AU2304" t="s">
        <v>129</v>
      </c>
      <c r="AV2304" t="s">
        <v>149</v>
      </c>
      <c r="AW2304" t="s">
        <v>3859</v>
      </c>
    </row>
    <row r="2305" spans="1:49" x14ac:dyDescent="0.25">
      <c r="A2305">
        <v>645</v>
      </c>
      <c r="B2305" t="s">
        <v>23985</v>
      </c>
      <c r="C2305">
        <v>1</v>
      </c>
      <c r="D2305" t="s">
        <v>86</v>
      </c>
      <c r="E2305" t="s">
        <v>2965</v>
      </c>
      <c r="F2305" t="s">
        <v>108</v>
      </c>
      <c r="G2305">
        <v>68.56</v>
      </c>
      <c r="H2305" t="s">
        <v>90</v>
      </c>
      <c r="I2305" t="s">
        <v>63</v>
      </c>
      <c r="J2305" t="s">
        <v>139</v>
      </c>
      <c r="K2305" t="s">
        <v>23986</v>
      </c>
      <c r="L2305" t="s">
        <v>23987</v>
      </c>
      <c r="M2305" t="s">
        <v>6483</v>
      </c>
      <c r="N2305">
        <v>162.5</v>
      </c>
      <c r="P2305">
        <v>36</v>
      </c>
      <c r="Q2305">
        <v>99.8</v>
      </c>
      <c r="R2305">
        <v>90</v>
      </c>
      <c r="S2305">
        <v>96</v>
      </c>
      <c r="T2305">
        <v>1</v>
      </c>
      <c r="U2305">
        <v>23</v>
      </c>
      <c r="V2305">
        <v>1720</v>
      </c>
      <c r="AB2305" t="s">
        <v>98</v>
      </c>
      <c r="AC2305" t="s">
        <v>98</v>
      </c>
      <c r="AD2305" t="s">
        <v>129</v>
      </c>
      <c r="AE2305" t="s">
        <v>63</v>
      </c>
      <c r="AG2305">
        <v>1996</v>
      </c>
      <c r="AH2305">
        <v>34.9</v>
      </c>
      <c r="AI2305">
        <v>37.89846</v>
      </c>
      <c r="AJ2305">
        <v>-99.899349999999998</v>
      </c>
      <c r="AL2305">
        <v>3</v>
      </c>
      <c r="AM2305" t="s">
        <v>63</v>
      </c>
      <c r="AN2305" t="s">
        <v>23988</v>
      </c>
      <c r="AO2305" t="s">
        <v>100</v>
      </c>
      <c r="AP2305" t="s">
        <v>170</v>
      </c>
      <c r="AQ2305" t="s">
        <v>326</v>
      </c>
      <c r="AR2305" t="s">
        <v>932</v>
      </c>
      <c r="AS2305" t="s">
        <v>83</v>
      </c>
      <c r="AT2305" s="5">
        <v>35125</v>
      </c>
      <c r="AU2305" t="s">
        <v>76</v>
      </c>
      <c r="AV2305" t="s">
        <v>134</v>
      </c>
      <c r="AW2305" t="s">
        <v>150</v>
      </c>
    </row>
    <row r="2306" spans="1:49" x14ac:dyDescent="0.25">
      <c r="A2306">
        <v>1855</v>
      </c>
      <c r="B2306" t="s">
        <v>6481</v>
      </c>
      <c r="C2306">
        <v>1</v>
      </c>
      <c r="D2306" t="s">
        <v>86</v>
      </c>
      <c r="E2306" t="s">
        <v>2965</v>
      </c>
      <c r="F2306" t="s">
        <v>108</v>
      </c>
      <c r="G2306">
        <v>66.7</v>
      </c>
      <c r="H2306" t="s">
        <v>489</v>
      </c>
      <c r="I2306" t="s">
        <v>63</v>
      </c>
      <c r="J2306" t="s">
        <v>139</v>
      </c>
      <c r="K2306" t="s">
        <v>6482</v>
      </c>
      <c r="L2306" t="s">
        <v>3493</v>
      </c>
      <c r="M2306" t="s">
        <v>6483</v>
      </c>
      <c r="N2306">
        <v>25.295275590551181</v>
      </c>
      <c r="O2306">
        <v>0</v>
      </c>
      <c r="P2306">
        <v>28</v>
      </c>
      <c r="Q2306">
        <v>99.8</v>
      </c>
      <c r="R2306">
        <v>95</v>
      </c>
      <c r="S2306">
        <v>98.7</v>
      </c>
      <c r="T2306">
        <v>1</v>
      </c>
      <c r="U2306">
        <v>23</v>
      </c>
      <c r="V2306">
        <v>1720</v>
      </c>
      <c r="AB2306" t="s">
        <v>63</v>
      </c>
      <c r="AC2306" t="s">
        <v>63</v>
      </c>
      <c r="AD2306" t="s">
        <v>63</v>
      </c>
      <c r="AE2306" t="s">
        <v>98</v>
      </c>
      <c r="AG2306">
        <v>1996</v>
      </c>
      <c r="AH2306">
        <v>33.03</v>
      </c>
      <c r="AI2306">
        <v>37.871429999999997</v>
      </c>
      <c r="AJ2306">
        <v>-99.900379999999998</v>
      </c>
      <c r="AL2306">
        <v>3</v>
      </c>
      <c r="AM2306" t="s">
        <v>63</v>
      </c>
      <c r="AN2306" t="s">
        <v>6484</v>
      </c>
      <c r="AO2306" t="s">
        <v>100</v>
      </c>
      <c r="AP2306" t="s">
        <v>170</v>
      </c>
      <c r="AQ2306" t="s">
        <v>133</v>
      </c>
      <c r="AR2306" t="s">
        <v>133</v>
      </c>
      <c r="AS2306" t="s">
        <v>83</v>
      </c>
      <c r="AT2306" s="5">
        <v>39819</v>
      </c>
      <c r="AU2306" t="s">
        <v>129</v>
      </c>
      <c r="AV2306" t="s">
        <v>149</v>
      </c>
      <c r="AW2306" t="s">
        <v>5909</v>
      </c>
    </row>
    <row r="2307" spans="1:49" x14ac:dyDescent="0.25">
      <c r="A2307">
        <v>0</v>
      </c>
      <c r="B2307" t="s">
        <v>17897</v>
      </c>
      <c r="C2307">
        <v>2</v>
      </c>
      <c r="D2307" t="s">
        <v>86</v>
      </c>
      <c r="E2307" t="s">
        <v>460</v>
      </c>
      <c r="F2307" t="s">
        <v>177</v>
      </c>
      <c r="G2307">
        <v>39.25</v>
      </c>
      <c r="H2307" t="s">
        <v>17900</v>
      </c>
      <c r="I2307" t="s">
        <v>63</v>
      </c>
      <c r="J2307" t="s">
        <v>139</v>
      </c>
      <c r="K2307" t="s">
        <v>17898</v>
      </c>
      <c r="L2307" t="s">
        <v>7008</v>
      </c>
      <c r="M2307" t="s">
        <v>1647</v>
      </c>
      <c r="N2307">
        <v>117.97900262467192</v>
      </c>
      <c r="O2307">
        <v>0</v>
      </c>
      <c r="T2307">
        <v>1</v>
      </c>
      <c r="AG2307">
        <v>2003</v>
      </c>
      <c r="AH2307">
        <v>6.0600000000000005</v>
      </c>
      <c r="AI2307">
        <v>37.551720000000003</v>
      </c>
      <c r="AJ2307">
        <v>-99.636399999999995</v>
      </c>
      <c r="AL2307">
        <v>3</v>
      </c>
      <c r="AM2307" t="s">
        <v>63</v>
      </c>
      <c r="AN2307" t="s">
        <v>17899</v>
      </c>
      <c r="AO2307" t="s">
        <v>184</v>
      </c>
      <c r="AP2307" t="s">
        <v>3616</v>
      </c>
      <c r="AQ2307" t="s">
        <v>148</v>
      </c>
      <c r="AR2307" t="s">
        <v>148</v>
      </c>
      <c r="AS2307" t="s">
        <v>131</v>
      </c>
      <c r="AT2307" s="5"/>
      <c r="AU2307" t="s">
        <v>63</v>
      </c>
      <c r="AV2307" t="s">
        <v>2584</v>
      </c>
      <c r="AW2307" t="s">
        <v>135</v>
      </c>
    </row>
    <row r="2308" spans="1:49" x14ac:dyDescent="0.25">
      <c r="A2308">
        <v>0</v>
      </c>
      <c r="B2308" t="s">
        <v>17897</v>
      </c>
      <c r="C2308">
        <v>3</v>
      </c>
      <c r="D2308" t="s">
        <v>63</v>
      </c>
      <c r="E2308" t="s">
        <v>460</v>
      </c>
      <c r="F2308" t="s">
        <v>177</v>
      </c>
      <c r="G2308">
        <v>39.25</v>
      </c>
      <c r="I2308" t="s">
        <v>63</v>
      </c>
      <c r="J2308" t="s">
        <v>139</v>
      </c>
      <c r="K2308" t="s">
        <v>17898</v>
      </c>
      <c r="L2308" t="s">
        <v>7008</v>
      </c>
      <c r="M2308" t="s">
        <v>1647</v>
      </c>
      <c r="N2308">
        <v>117.97900262467192</v>
      </c>
      <c r="O2308">
        <v>0</v>
      </c>
      <c r="T2308">
        <v>1</v>
      </c>
      <c r="AG2308">
        <v>2003</v>
      </c>
      <c r="AH2308">
        <v>6.0600000000000005</v>
      </c>
      <c r="AI2308">
        <v>37.551720000000003</v>
      </c>
      <c r="AJ2308">
        <v>-99.636399999999995</v>
      </c>
      <c r="AL2308">
        <v>3</v>
      </c>
      <c r="AM2308" t="s">
        <v>63</v>
      </c>
      <c r="AN2308" t="s">
        <v>17899</v>
      </c>
      <c r="AO2308" t="s">
        <v>184</v>
      </c>
      <c r="AP2308" t="s">
        <v>3616</v>
      </c>
      <c r="AQ2308" t="s">
        <v>148</v>
      </c>
      <c r="AR2308" t="s">
        <v>148</v>
      </c>
      <c r="AS2308" t="s">
        <v>131</v>
      </c>
      <c r="AT2308" s="5"/>
      <c r="AU2308" t="s">
        <v>63</v>
      </c>
      <c r="AV2308" t="s">
        <v>2584</v>
      </c>
      <c r="AW2308" t="s">
        <v>135</v>
      </c>
    </row>
    <row r="2309" spans="1:49" x14ac:dyDescent="0.25">
      <c r="A2309">
        <v>0</v>
      </c>
      <c r="B2309" t="s">
        <v>17897</v>
      </c>
      <c r="C2309">
        <v>1</v>
      </c>
      <c r="D2309" t="s">
        <v>63</v>
      </c>
      <c r="E2309" t="s">
        <v>460</v>
      </c>
      <c r="F2309" t="s">
        <v>177</v>
      </c>
      <c r="G2309">
        <v>39.25</v>
      </c>
      <c r="I2309" t="s">
        <v>63</v>
      </c>
      <c r="J2309" t="s">
        <v>139</v>
      </c>
      <c r="K2309" t="s">
        <v>17898</v>
      </c>
      <c r="L2309" t="s">
        <v>7008</v>
      </c>
      <c r="M2309" t="s">
        <v>1647</v>
      </c>
      <c r="N2309">
        <v>117.97900262467192</v>
      </c>
      <c r="O2309">
        <v>0</v>
      </c>
      <c r="T2309">
        <v>1</v>
      </c>
      <c r="AG2309">
        <v>2003</v>
      </c>
      <c r="AH2309">
        <v>6.0600000000000005</v>
      </c>
      <c r="AI2309">
        <v>37.551720000000003</v>
      </c>
      <c r="AJ2309">
        <v>-99.636399999999995</v>
      </c>
      <c r="AL2309">
        <v>3</v>
      </c>
      <c r="AM2309" t="s">
        <v>63</v>
      </c>
      <c r="AN2309" t="s">
        <v>17899</v>
      </c>
      <c r="AO2309" t="s">
        <v>184</v>
      </c>
      <c r="AP2309" t="s">
        <v>3616</v>
      </c>
      <c r="AQ2309" t="s">
        <v>148</v>
      </c>
      <c r="AR2309" t="s">
        <v>148</v>
      </c>
      <c r="AS2309" t="s">
        <v>131</v>
      </c>
      <c r="AT2309" s="5"/>
      <c r="AU2309" t="s">
        <v>63</v>
      </c>
      <c r="AV2309" t="s">
        <v>2584</v>
      </c>
      <c r="AW2309" t="s">
        <v>135</v>
      </c>
    </row>
    <row r="2310" spans="1:49" x14ac:dyDescent="0.25">
      <c r="A2310">
        <v>0</v>
      </c>
      <c r="B2310" t="s">
        <v>24020</v>
      </c>
      <c r="C2310">
        <v>2</v>
      </c>
      <c r="D2310" t="s">
        <v>86</v>
      </c>
      <c r="E2310" t="s">
        <v>460</v>
      </c>
      <c r="F2310" t="s">
        <v>177</v>
      </c>
      <c r="G2310">
        <v>39.26</v>
      </c>
      <c r="H2310" t="s">
        <v>17900</v>
      </c>
      <c r="I2310" t="s">
        <v>63</v>
      </c>
      <c r="J2310" t="s">
        <v>139</v>
      </c>
      <c r="K2310" t="s">
        <v>24021</v>
      </c>
      <c r="L2310" t="s">
        <v>7008</v>
      </c>
      <c r="M2310" t="s">
        <v>1647</v>
      </c>
      <c r="N2310">
        <v>117.97900262467192</v>
      </c>
      <c r="O2310">
        <v>0</v>
      </c>
      <c r="T2310">
        <v>1</v>
      </c>
      <c r="AG2310">
        <v>2003</v>
      </c>
      <c r="AH2310">
        <v>6.07</v>
      </c>
      <c r="AI2310">
        <v>37.551720000000003</v>
      </c>
      <c r="AJ2310">
        <v>-99.636399999999995</v>
      </c>
      <c r="AL2310">
        <v>3</v>
      </c>
      <c r="AM2310" t="s">
        <v>63</v>
      </c>
      <c r="AN2310" t="s">
        <v>24022</v>
      </c>
      <c r="AO2310" t="s">
        <v>184</v>
      </c>
      <c r="AP2310" t="s">
        <v>3616</v>
      </c>
      <c r="AQ2310" t="s">
        <v>148</v>
      </c>
      <c r="AR2310" t="s">
        <v>148</v>
      </c>
      <c r="AS2310" t="s">
        <v>131</v>
      </c>
      <c r="AT2310" s="5"/>
      <c r="AU2310" t="s">
        <v>63</v>
      </c>
      <c r="AV2310" t="s">
        <v>2584</v>
      </c>
      <c r="AW2310" t="s">
        <v>135</v>
      </c>
    </row>
    <row r="2311" spans="1:49" x14ac:dyDescent="0.25">
      <c r="A2311">
        <v>0</v>
      </c>
      <c r="B2311" t="s">
        <v>24020</v>
      </c>
      <c r="C2311">
        <v>3</v>
      </c>
      <c r="D2311" t="s">
        <v>63</v>
      </c>
      <c r="E2311" t="s">
        <v>460</v>
      </c>
      <c r="F2311" t="s">
        <v>177</v>
      </c>
      <c r="G2311">
        <v>39.26</v>
      </c>
      <c r="I2311" t="s">
        <v>63</v>
      </c>
      <c r="J2311" t="s">
        <v>139</v>
      </c>
      <c r="K2311" t="s">
        <v>24021</v>
      </c>
      <c r="L2311" t="s">
        <v>7008</v>
      </c>
      <c r="M2311" t="s">
        <v>1647</v>
      </c>
      <c r="N2311">
        <v>117.97900262467192</v>
      </c>
      <c r="O2311">
        <v>0</v>
      </c>
      <c r="T2311">
        <v>1</v>
      </c>
      <c r="AG2311">
        <v>2003</v>
      </c>
      <c r="AH2311">
        <v>6.07</v>
      </c>
      <c r="AI2311">
        <v>37.551720000000003</v>
      </c>
      <c r="AJ2311">
        <v>-99.636399999999995</v>
      </c>
      <c r="AL2311">
        <v>3</v>
      </c>
      <c r="AM2311" t="s">
        <v>63</v>
      </c>
      <c r="AN2311" t="s">
        <v>24022</v>
      </c>
      <c r="AO2311" t="s">
        <v>184</v>
      </c>
      <c r="AP2311" t="s">
        <v>3616</v>
      </c>
      <c r="AQ2311" t="s">
        <v>148</v>
      </c>
      <c r="AR2311" t="s">
        <v>148</v>
      </c>
      <c r="AS2311" t="s">
        <v>131</v>
      </c>
      <c r="AT2311" s="5"/>
      <c r="AU2311" t="s">
        <v>63</v>
      </c>
      <c r="AV2311" t="s">
        <v>2584</v>
      </c>
      <c r="AW2311" t="s">
        <v>135</v>
      </c>
    </row>
    <row r="2312" spans="1:49" x14ac:dyDescent="0.25">
      <c r="A2312">
        <v>0</v>
      </c>
      <c r="B2312" t="s">
        <v>24020</v>
      </c>
      <c r="C2312">
        <v>1</v>
      </c>
      <c r="D2312" t="s">
        <v>63</v>
      </c>
      <c r="E2312" t="s">
        <v>460</v>
      </c>
      <c r="F2312" t="s">
        <v>177</v>
      </c>
      <c r="G2312">
        <v>39.26</v>
      </c>
      <c r="I2312" t="s">
        <v>63</v>
      </c>
      <c r="J2312" t="s">
        <v>139</v>
      </c>
      <c r="K2312" t="s">
        <v>24021</v>
      </c>
      <c r="L2312" t="s">
        <v>7008</v>
      </c>
      <c r="M2312" t="s">
        <v>1647</v>
      </c>
      <c r="N2312">
        <v>117.97900262467192</v>
      </c>
      <c r="O2312">
        <v>0</v>
      </c>
      <c r="T2312">
        <v>1</v>
      </c>
      <c r="AG2312">
        <v>2003</v>
      </c>
      <c r="AH2312">
        <v>6.07</v>
      </c>
      <c r="AI2312">
        <v>37.551720000000003</v>
      </c>
      <c r="AJ2312">
        <v>-99.636399999999995</v>
      </c>
      <c r="AL2312">
        <v>3</v>
      </c>
      <c r="AM2312" t="s">
        <v>63</v>
      </c>
      <c r="AN2312" t="s">
        <v>24022</v>
      </c>
      <c r="AO2312" t="s">
        <v>184</v>
      </c>
      <c r="AP2312" t="s">
        <v>3616</v>
      </c>
      <c r="AQ2312" t="s">
        <v>148</v>
      </c>
      <c r="AR2312" t="s">
        <v>148</v>
      </c>
      <c r="AS2312" t="s">
        <v>131</v>
      </c>
      <c r="AT2312" s="5"/>
      <c r="AU2312" t="s">
        <v>63</v>
      </c>
      <c r="AV2312" t="s">
        <v>2584</v>
      </c>
      <c r="AW2312" t="s">
        <v>135</v>
      </c>
    </row>
    <row r="2313" spans="1:49" x14ac:dyDescent="0.25">
      <c r="A2313">
        <v>243</v>
      </c>
      <c r="B2313" t="s">
        <v>8027</v>
      </c>
      <c r="C2313">
        <v>1</v>
      </c>
      <c r="D2313" t="s">
        <v>86</v>
      </c>
      <c r="E2313" t="s">
        <v>297</v>
      </c>
      <c r="F2313" t="s">
        <v>108</v>
      </c>
      <c r="G2313">
        <v>115.89</v>
      </c>
      <c r="H2313" t="s">
        <v>820</v>
      </c>
      <c r="I2313" t="s">
        <v>63</v>
      </c>
      <c r="J2313" t="s">
        <v>139</v>
      </c>
      <c r="K2313" t="s">
        <v>8028</v>
      </c>
      <c r="L2313" t="s">
        <v>8029</v>
      </c>
      <c r="M2313" t="s">
        <v>1046</v>
      </c>
      <c r="N2313">
        <v>399.21259842519686</v>
      </c>
      <c r="O2313">
        <v>18</v>
      </c>
      <c r="P2313">
        <v>40.715223097112862</v>
      </c>
      <c r="Q2313">
        <v>93</v>
      </c>
      <c r="R2313">
        <v>100</v>
      </c>
      <c r="S2313">
        <v>100</v>
      </c>
      <c r="T2313">
        <v>0</v>
      </c>
      <c r="U2313">
        <v>21</v>
      </c>
      <c r="V2313">
        <v>1120</v>
      </c>
      <c r="AB2313" t="s">
        <v>98</v>
      </c>
      <c r="AC2313" t="s">
        <v>129</v>
      </c>
      <c r="AD2313" t="s">
        <v>129</v>
      </c>
      <c r="AE2313" t="s">
        <v>63</v>
      </c>
      <c r="AG2313">
        <v>2008</v>
      </c>
      <c r="AH2313">
        <v>7.03</v>
      </c>
      <c r="AI2313">
        <v>37.760980000000004</v>
      </c>
      <c r="AJ2313">
        <v>-100.09772</v>
      </c>
      <c r="AK2313" t="s">
        <v>77</v>
      </c>
      <c r="AL2313">
        <v>4</v>
      </c>
      <c r="AM2313" t="s">
        <v>63</v>
      </c>
      <c r="AN2313" t="s">
        <v>8030</v>
      </c>
      <c r="AO2313" t="s">
        <v>100</v>
      </c>
      <c r="AP2313" t="s">
        <v>131</v>
      </c>
      <c r="AQ2313" t="s">
        <v>246</v>
      </c>
      <c r="AR2313" t="s">
        <v>133</v>
      </c>
      <c r="AS2313" t="s">
        <v>83</v>
      </c>
      <c r="AT2313" s="5">
        <v>40247</v>
      </c>
      <c r="AU2313" t="s">
        <v>63</v>
      </c>
      <c r="AV2313" t="s">
        <v>187</v>
      </c>
      <c r="AW2313" t="s">
        <v>188</v>
      </c>
    </row>
    <row r="2314" spans="1:49" x14ac:dyDescent="0.25">
      <c r="A2314">
        <v>99</v>
      </c>
      <c r="B2314" t="s">
        <v>22984</v>
      </c>
      <c r="C2314">
        <v>1</v>
      </c>
      <c r="D2314" t="s">
        <v>86</v>
      </c>
      <c r="E2314" t="s">
        <v>297</v>
      </c>
      <c r="F2314" t="s">
        <v>108</v>
      </c>
      <c r="G2314">
        <v>116.13</v>
      </c>
      <c r="H2314" t="s">
        <v>820</v>
      </c>
      <c r="I2314" t="s">
        <v>63</v>
      </c>
      <c r="J2314" t="s">
        <v>139</v>
      </c>
      <c r="K2314" t="s">
        <v>22985</v>
      </c>
      <c r="L2314" t="s">
        <v>93</v>
      </c>
      <c r="M2314" t="s">
        <v>1046</v>
      </c>
      <c r="N2314">
        <v>1602.9855643044618</v>
      </c>
      <c r="O2314">
        <v>0</v>
      </c>
      <c r="P2314">
        <v>43.996062992125985</v>
      </c>
      <c r="Q2314">
        <v>98</v>
      </c>
      <c r="R2314">
        <v>100</v>
      </c>
      <c r="S2314">
        <v>100</v>
      </c>
      <c r="T2314">
        <v>0</v>
      </c>
      <c r="U2314">
        <v>21</v>
      </c>
      <c r="V2314">
        <v>1120</v>
      </c>
      <c r="AB2314" t="s">
        <v>129</v>
      </c>
      <c r="AC2314" t="s">
        <v>129</v>
      </c>
      <c r="AD2314" t="s">
        <v>129</v>
      </c>
      <c r="AE2314" t="s">
        <v>63</v>
      </c>
      <c r="AG2314">
        <v>2008</v>
      </c>
      <c r="AH2314">
        <v>7.28</v>
      </c>
      <c r="AI2314">
        <v>37.757100000000001</v>
      </c>
      <c r="AJ2314">
        <v>-100.09784000000001</v>
      </c>
      <c r="AL2314">
        <v>18</v>
      </c>
      <c r="AM2314" t="s">
        <v>63</v>
      </c>
      <c r="AN2314" t="s">
        <v>22986</v>
      </c>
      <c r="AO2314" t="s">
        <v>100</v>
      </c>
      <c r="AP2314" t="s">
        <v>131</v>
      </c>
      <c r="AQ2314" t="s">
        <v>171</v>
      </c>
      <c r="AR2314" t="s">
        <v>1138</v>
      </c>
      <c r="AS2314" t="s">
        <v>83</v>
      </c>
      <c r="AT2314" s="5">
        <v>39538</v>
      </c>
      <c r="AU2314" t="s">
        <v>76</v>
      </c>
      <c r="AV2314" t="s">
        <v>187</v>
      </c>
      <c r="AW2314" t="s">
        <v>188</v>
      </c>
    </row>
    <row r="2315" spans="1:49" x14ac:dyDescent="0.25">
      <c r="A2315">
        <v>99</v>
      </c>
      <c r="B2315" t="s">
        <v>22984</v>
      </c>
      <c r="C2315">
        <v>3</v>
      </c>
      <c r="D2315" t="s">
        <v>63</v>
      </c>
      <c r="E2315" t="s">
        <v>297</v>
      </c>
      <c r="F2315" t="s">
        <v>108</v>
      </c>
      <c r="G2315">
        <v>116.13</v>
      </c>
      <c r="I2315" t="s">
        <v>63</v>
      </c>
      <c r="J2315" t="s">
        <v>139</v>
      </c>
      <c r="K2315" t="s">
        <v>22985</v>
      </c>
      <c r="L2315" t="s">
        <v>93</v>
      </c>
      <c r="M2315" t="s">
        <v>1046</v>
      </c>
      <c r="N2315">
        <v>1602.9855643044618</v>
      </c>
      <c r="O2315">
        <v>0</v>
      </c>
      <c r="P2315">
        <v>43.996062992125985</v>
      </c>
      <c r="Q2315">
        <v>98</v>
      </c>
      <c r="R2315">
        <v>100</v>
      </c>
      <c r="S2315">
        <v>100</v>
      </c>
      <c r="T2315">
        <v>0</v>
      </c>
      <c r="U2315">
        <v>21</v>
      </c>
      <c r="V2315">
        <v>1120</v>
      </c>
      <c r="AB2315" t="s">
        <v>129</v>
      </c>
      <c r="AC2315" t="s">
        <v>129</v>
      </c>
      <c r="AD2315" t="s">
        <v>129</v>
      </c>
      <c r="AE2315" t="s">
        <v>63</v>
      </c>
      <c r="AG2315">
        <v>2008</v>
      </c>
      <c r="AH2315">
        <v>7.28</v>
      </c>
      <c r="AI2315">
        <v>37.757100000000001</v>
      </c>
      <c r="AJ2315">
        <v>-100.09784000000001</v>
      </c>
      <c r="AL2315">
        <v>18</v>
      </c>
      <c r="AM2315" t="s">
        <v>63</v>
      </c>
      <c r="AN2315" t="s">
        <v>22986</v>
      </c>
      <c r="AO2315" t="s">
        <v>100</v>
      </c>
      <c r="AP2315" t="s">
        <v>131</v>
      </c>
      <c r="AQ2315" t="s">
        <v>171</v>
      </c>
      <c r="AR2315" t="s">
        <v>1138</v>
      </c>
      <c r="AS2315" t="s">
        <v>83</v>
      </c>
      <c r="AT2315" s="5">
        <v>39538</v>
      </c>
      <c r="AU2315" t="s">
        <v>76</v>
      </c>
      <c r="AV2315" t="s">
        <v>187</v>
      </c>
      <c r="AW2315" t="s">
        <v>188</v>
      </c>
    </row>
    <row r="2316" spans="1:49" x14ac:dyDescent="0.25">
      <c r="A2316">
        <v>99</v>
      </c>
      <c r="B2316" t="s">
        <v>22984</v>
      </c>
      <c r="C2316">
        <v>2</v>
      </c>
      <c r="D2316" t="s">
        <v>63</v>
      </c>
      <c r="E2316" t="s">
        <v>297</v>
      </c>
      <c r="F2316" t="s">
        <v>108</v>
      </c>
      <c r="G2316">
        <v>116.13</v>
      </c>
      <c r="I2316" t="s">
        <v>63</v>
      </c>
      <c r="J2316" t="s">
        <v>139</v>
      </c>
      <c r="K2316" t="s">
        <v>22985</v>
      </c>
      <c r="L2316" t="s">
        <v>93</v>
      </c>
      <c r="M2316" t="s">
        <v>1046</v>
      </c>
      <c r="N2316">
        <v>1602.9855643044618</v>
      </c>
      <c r="O2316">
        <v>0</v>
      </c>
      <c r="P2316">
        <v>43.996062992125985</v>
      </c>
      <c r="Q2316">
        <v>98</v>
      </c>
      <c r="R2316">
        <v>100</v>
      </c>
      <c r="S2316">
        <v>100</v>
      </c>
      <c r="T2316">
        <v>0</v>
      </c>
      <c r="U2316">
        <v>21</v>
      </c>
      <c r="V2316">
        <v>1120</v>
      </c>
      <c r="AB2316" t="s">
        <v>129</v>
      </c>
      <c r="AC2316" t="s">
        <v>129</v>
      </c>
      <c r="AD2316" t="s">
        <v>129</v>
      </c>
      <c r="AE2316" t="s">
        <v>63</v>
      </c>
      <c r="AG2316">
        <v>2008</v>
      </c>
      <c r="AH2316">
        <v>7.28</v>
      </c>
      <c r="AI2316">
        <v>37.757100000000001</v>
      </c>
      <c r="AJ2316">
        <v>-100.09784000000001</v>
      </c>
      <c r="AL2316">
        <v>18</v>
      </c>
      <c r="AM2316" t="s">
        <v>63</v>
      </c>
      <c r="AN2316" t="s">
        <v>22986</v>
      </c>
      <c r="AO2316" t="s">
        <v>100</v>
      </c>
      <c r="AP2316" t="s">
        <v>131</v>
      </c>
      <c r="AQ2316" t="s">
        <v>171</v>
      </c>
      <c r="AR2316" t="s">
        <v>1138</v>
      </c>
      <c r="AS2316" t="s">
        <v>83</v>
      </c>
      <c r="AT2316" s="5">
        <v>39538</v>
      </c>
      <c r="AU2316" t="s">
        <v>76</v>
      </c>
      <c r="AV2316" t="s">
        <v>187</v>
      </c>
      <c r="AW2316" t="s">
        <v>188</v>
      </c>
    </row>
    <row r="2317" spans="1:49" x14ac:dyDescent="0.25">
      <c r="A2317">
        <v>56</v>
      </c>
      <c r="B2317" t="s">
        <v>24407</v>
      </c>
      <c r="C2317">
        <v>1</v>
      </c>
      <c r="D2317" t="s">
        <v>86</v>
      </c>
      <c r="E2317" t="s">
        <v>297</v>
      </c>
      <c r="F2317" t="s">
        <v>108</v>
      </c>
      <c r="G2317">
        <v>117.7</v>
      </c>
      <c r="H2317" t="s">
        <v>820</v>
      </c>
      <c r="I2317" t="s">
        <v>63</v>
      </c>
      <c r="J2317" t="s">
        <v>139</v>
      </c>
      <c r="K2317" t="s">
        <v>24408</v>
      </c>
      <c r="L2317" t="s">
        <v>1046</v>
      </c>
      <c r="M2317" t="s">
        <v>24409</v>
      </c>
      <c r="N2317">
        <v>267.71653543307087</v>
      </c>
      <c r="O2317">
        <v>36</v>
      </c>
      <c r="P2317">
        <v>31.988188976377952</v>
      </c>
      <c r="Q2317">
        <v>99</v>
      </c>
      <c r="R2317">
        <v>100</v>
      </c>
      <c r="S2317">
        <v>100</v>
      </c>
      <c r="T2317">
        <v>0</v>
      </c>
      <c r="U2317">
        <v>10</v>
      </c>
      <c r="V2317">
        <v>145</v>
      </c>
      <c r="AB2317" t="s">
        <v>129</v>
      </c>
      <c r="AC2317" t="s">
        <v>129</v>
      </c>
      <c r="AD2317" t="s">
        <v>129</v>
      </c>
      <c r="AE2317" t="s">
        <v>63</v>
      </c>
      <c r="AG2317">
        <v>2008</v>
      </c>
      <c r="AH2317">
        <v>8.85</v>
      </c>
      <c r="AI2317">
        <v>37.73677</v>
      </c>
      <c r="AJ2317">
        <v>-100.08766</v>
      </c>
      <c r="AK2317" t="s">
        <v>262</v>
      </c>
      <c r="AL2317">
        <v>3</v>
      </c>
      <c r="AM2317" t="s">
        <v>63</v>
      </c>
      <c r="AN2317" t="s">
        <v>24410</v>
      </c>
      <c r="AO2317" t="s">
        <v>100</v>
      </c>
      <c r="AP2317" t="s">
        <v>131</v>
      </c>
      <c r="AQ2317" t="s">
        <v>264</v>
      </c>
      <c r="AR2317" t="s">
        <v>932</v>
      </c>
      <c r="AS2317" t="s">
        <v>83</v>
      </c>
      <c r="AT2317" s="5">
        <v>39538</v>
      </c>
      <c r="AU2317" t="s">
        <v>63</v>
      </c>
      <c r="AV2317" t="s">
        <v>134</v>
      </c>
      <c r="AW2317" t="s">
        <v>150</v>
      </c>
    </row>
    <row r="2318" spans="1:49" x14ac:dyDescent="0.25">
      <c r="A2318">
        <v>268</v>
      </c>
      <c r="B2318" t="s">
        <v>24231</v>
      </c>
      <c r="C2318">
        <v>1</v>
      </c>
      <c r="D2318" t="s">
        <v>86</v>
      </c>
      <c r="E2318" t="s">
        <v>297</v>
      </c>
      <c r="F2318" t="s">
        <v>108</v>
      </c>
      <c r="G2318">
        <v>119.04</v>
      </c>
      <c r="H2318" t="s">
        <v>820</v>
      </c>
      <c r="I2318" t="s">
        <v>63</v>
      </c>
      <c r="J2318" t="s">
        <v>139</v>
      </c>
      <c r="K2318" t="s">
        <v>24232</v>
      </c>
      <c r="L2318" t="s">
        <v>24233</v>
      </c>
      <c r="M2318" t="s">
        <v>24234</v>
      </c>
      <c r="N2318">
        <v>393.04461942257217</v>
      </c>
      <c r="O2318">
        <v>10</v>
      </c>
      <c r="P2318">
        <v>43.996062992125985</v>
      </c>
      <c r="Q2318">
        <v>98</v>
      </c>
      <c r="R2318">
        <v>100</v>
      </c>
      <c r="S2318">
        <v>100</v>
      </c>
      <c r="T2318">
        <v>0</v>
      </c>
      <c r="U2318">
        <v>21</v>
      </c>
      <c r="V2318">
        <v>1120</v>
      </c>
      <c r="AB2318" t="s">
        <v>129</v>
      </c>
      <c r="AC2318" t="s">
        <v>129</v>
      </c>
      <c r="AD2318" t="s">
        <v>129</v>
      </c>
      <c r="AE2318" t="s">
        <v>63</v>
      </c>
      <c r="AG2318">
        <v>2008</v>
      </c>
      <c r="AH2318">
        <v>10.19</v>
      </c>
      <c r="AI2318">
        <v>37.71884</v>
      </c>
      <c r="AJ2318">
        <v>-100.07937</v>
      </c>
      <c r="AK2318" t="s">
        <v>262</v>
      </c>
      <c r="AL2318">
        <v>5</v>
      </c>
      <c r="AM2318" t="s">
        <v>63</v>
      </c>
      <c r="AN2318" t="s">
        <v>24235</v>
      </c>
      <c r="AO2318" t="s">
        <v>100</v>
      </c>
      <c r="AP2318" t="s">
        <v>131</v>
      </c>
      <c r="AQ2318" t="s">
        <v>82</v>
      </c>
      <c r="AR2318" t="s">
        <v>133</v>
      </c>
      <c r="AS2318" t="s">
        <v>83</v>
      </c>
      <c r="AT2318" s="5">
        <v>40247</v>
      </c>
      <c r="AU2318" t="s">
        <v>63</v>
      </c>
      <c r="AV2318" t="s">
        <v>187</v>
      </c>
      <c r="AW2318" t="s">
        <v>188</v>
      </c>
    </row>
    <row r="2319" spans="1:49" x14ac:dyDescent="0.25">
      <c r="A2319">
        <v>60</v>
      </c>
      <c r="B2319" t="s">
        <v>6432</v>
      </c>
      <c r="C2319">
        <v>1</v>
      </c>
      <c r="D2319" t="s">
        <v>86</v>
      </c>
      <c r="E2319" t="s">
        <v>297</v>
      </c>
      <c r="F2319" t="s">
        <v>108</v>
      </c>
      <c r="G2319">
        <v>117.8</v>
      </c>
      <c r="H2319" t="s">
        <v>489</v>
      </c>
      <c r="I2319" t="s">
        <v>63</v>
      </c>
      <c r="J2319" t="s">
        <v>139</v>
      </c>
      <c r="K2319" t="s">
        <v>6433</v>
      </c>
      <c r="L2319" t="s">
        <v>3997</v>
      </c>
      <c r="M2319" t="s">
        <v>1046</v>
      </c>
      <c r="N2319">
        <v>30.019685039370081</v>
      </c>
      <c r="O2319">
        <v>30</v>
      </c>
      <c r="P2319">
        <v>44.0000017171145</v>
      </c>
      <c r="Q2319">
        <v>100</v>
      </c>
      <c r="R2319">
        <v>100</v>
      </c>
      <c r="S2319">
        <v>100</v>
      </c>
      <c r="T2319">
        <v>0</v>
      </c>
      <c r="U2319">
        <v>21</v>
      </c>
      <c r="V2319">
        <v>1120</v>
      </c>
      <c r="AB2319" t="s">
        <v>63</v>
      </c>
      <c r="AC2319" t="s">
        <v>63</v>
      </c>
      <c r="AD2319" t="s">
        <v>63</v>
      </c>
      <c r="AE2319" t="s">
        <v>129</v>
      </c>
      <c r="AG2319">
        <v>2008</v>
      </c>
      <c r="AH2319">
        <v>8.9600000000000009</v>
      </c>
      <c r="AI2319">
        <v>37.735579999999999</v>
      </c>
      <c r="AJ2319">
        <v>-100.08660999999999</v>
      </c>
      <c r="AK2319" t="s">
        <v>262</v>
      </c>
      <c r="AL2319">
        <v>2</v>
      </c>
      <c r="AM2319" t="s">
        <v>63</v>
      </c>
      <c r="AN2319" t="s">
        <v>6434</v>
      </c>
      <c r="AO2319" t="s">
        <v>100</v>
      </c>
      <c r="AP2319" t="s">
        <v>786</v>
      </c>
      <c r="AQ2319" t="s">
        <v>545</v>
      </c>
      <c r="AR2319" t="s">
        <v>133</v>
      </c>
      <c r="AS2319" t="s">
        <v>83</v>
      </c>
      <c r="AT2319" s="5">
        <v>40532</v>
      </c>
      <c r="AU2319" t="s">
        <v>76</v>
      </c>
      <c r="AV2319" t="s">
        <v>149</v>
      </c>
      <c r="AW2319" t="s">
        <v>135</v>
      </c>
    </row>
    <row r="2320" spans="1:49" x14ac:dyDescent="0.25">
      <c r="A2320">
        <v>47</v>
      </c>
      <c r="B2320" t="s">
        <v>20347</v>
      </c>
      <c r="C2320">
        <v>1</v>
      </c>
      <c r="D2320" t="s">
        <v>86</v>
      </c>
      <c r="E2320" t="s">
        <v>460</v>
      </c>
      <c r="F2320" t="s">
        <v>177</v>
      </c>
      <c r="G2320">
        <v>38.020000000000003</v>
      </c>
      <c r="H2320" t="s">
        <v>90</v>
      </c>
      <c r="I2320" t="s">
        <v>63</v>
      </c>
      <c r="J2320" t="s">
        <v>139</v>
      </c>
      <c r="K2320" t="s">
        <v>20348</v>
      </c>
      <c r="L2320" t="s">
        <v>20349</v>
      </c>
      <c r="M2320" t="s">
        <v>20350</v>
      </c>
      <c r="N2320">
        <v>122.50656167979004</v>
      </c>
      <c r="O2320">
        <v>0</v>
      </c>
      <c r="P2320">
        <v>35.006561679790025</v>
      </c>
      <c r="Q2320">
        <v>100</v>
      </c>
      <c r="S2320">
        <v>100</v>
      </c>
      <c r="T2320">
        <v>0</v>
      </c>
      <c r="U2320">
        <v>31</v>
      </c>
      <c r="V2320">
        <v>720</v>
      </c>
      <c r="AB2320" t="s">
        <v>129</v>
      </c>
      <c r="AC2320" t="s">
        <v>129</v>
      </c>
      <c r="AD2320" t="s">
        <v>129</v>
      </c>
      <c r="AE2320" t="s">
        <v>63</v>
      </c>
      <c r="AG2320">
        <v>2011</v>
      </c>
      <c r="AH2320">
        <v>4.68</v>
      </c>
      <c r="AI2320">
        <v>37.53528</v>
      </c>
      <c r="AJ2320">
        <v>-99.630030000000005</v>
      </c>
      <c r="AL2320">
        <v>3</v>
      </c>
      <c r="AM2320" t="s">
        <v>63</v>
      </c>
      <c r="AN2320" t="s">
        <v>20351</v>
      </c>
      <c r="AO2320" t="s">
        <v>184</v>
      </c>
      <c r="AP2320" t="s">
        <v>131</v>
      </c>
      <c r="AQ2320" t="s">
        <v>545</v>
      </c>
      <c r="AR2320" t="s">
        <v>133</v>
      </c>
      <c r="AS2320" t="s">
        <v>131</v>
      </c>
      <c r="AT2320" s="5">
        <v>40352</v>
      </c>
      <c r="AU2320" t="s">
        <v>76</v>
      </c>
      <c r="AV2320" t="s">
        <v>134</v>
      </c>
      <c r="AW2320" t="s">
        <v>150</v>
      </c>
    </row>
    <row r="2321" spans="1:49" x14ac:dyDescent="0.25">
      <c r="A2321">
        <v>0</v>
      </c>
      <c r="B2321" t="s">
        <v>12949</v>
      </c>
      <c r="C2321">
        <v>1</v>
      </c>
      <c r="D2321" t="s">
        <v>86</v>
      </c>
      <c r="E2321" t="s">
        <v>12950</v>
      </c>
      <c r="F2321" t="s">
        <v>177</v>
      </c>
      <c r="G2321">
        <v>8.67</v>
      </c>
      <c r="H2321" t="s">
        <v>489</v>
      </c>
      <c r="I2321" t="s">
        <v>63</v>
      </c>
      <c r="J2321" t="s">
        <v>139</v>
      </c>
      <c r="K2321" t="s">
        <v>12951</v>
      </c>
      <c r="L2321" t="s">
        <v>12952</v>
      </c>
      <c r="M2321" t="s">
        <v>12953</v>
      </c>
      <c r="N2321">
        <v>37.335958005249346</v>
      </c>
      <c r="P2321">
        <v>27.985564304461942</v>
      </c>
      <c r="T2321">
        <v>0</v>
      </c>
      <c r="U2321">
        <v>18</v>
      </c>
      <c r="V2321">
        <v>110</v>
      </c>
      <c r="AB2321" t="s">
        <v>63</v>
      </c>
      <c r="AC2321" t="s">
        <v>63</v>
      </c>
      <c r="AD2321" t="s">
        <v>63</v>
      </c>
      <c r="AE2321" t="s">
        <v>129</v>
      </c>
      <c r="AG2321">
        <v>1000</v>
      </c>
      <c r="AH2321">
        <v>1.79</v>
      </c>
      <c r="AI2321">
        <v>37.493200000000002</v>
      </c>
      <c r="AJ2321">
        <v>-99.756799999999998</v>
      </c>
      <c r="AL2321">
        <v>3</v>
      </c>
      <c r="AM2321" t="s">
        <v>63</v>
      </c>
      <c r="AN2321" t="s">
        <v>12949</v>
      </c>
      <c r="AO2321" t="s">
        <v>184</v>
      </c>
      <c r="AP2321" t="s">
        <v>131</v>
      </c>
      <c r="AQ2321" t="s">
        <v>1138</v>
      </c>
      <c r="AR2321" t="s">
        <v>133</v>
      </c>
      <c r="AS2321" t="s">
        <v>131</v>
      </c>
      <c r="AT2321" s="5">
        <v>41870</v>
      </c>
      <c r="AU2321" t="s">
        <v>76</v>
      </c>
      <c r="AV2321" t="s">
        <v>149</v>
      </c>
      <c r="AW2321" t="s">
        <v>150</v>
      </c>
    </row>
    <row r="2322" spans="1:49" x14ac:dyDescent="0.25">
      <c r="A2322">
        <v>0</v>
      </c>
      <c r="B2322" t="s">
        <v>25891</v>
      </c>
      <c r="C2322">
        <v>1</v>
      </c>
      <c r="D2322" t="s">
        <v>86</v>
      </c>
      <c r="E2322" t="s">
        <v>163</v>
      </c>
      <c r="F2322" t="s">
        <v>108</v>
      </c>
      <c r="G2322">
        <v>87.94</v>
      </c>
      <c r="H2322" t="s">
        <v>138</v>
      </c>
      <c r="I2322" t="s">
        <v>63</v>
      </c>
      <c r="J2322" t="s">
        <v>139</v>
      </c>
      <c r="K2322" t="s">
        <v>25892</v>
      </c>
      <c r="L2322" t="s">
        <v>2511</v>
      </c>
      <c r="M2322" t="s">
        <v>25893</v>
      </c>
      <c r="N2322">
        <v>14.501312335958005</v>
      </c>
      <c r="P2322">
        <v>43.299868766404202</v>
      </c>
      <c r="R2322">
        <v>92</v>
      </c>
      <c r="T2322">
        <v>0</v>
      </c>
      <c r="U2322">
        <v>33</v>
      </c>
      <c r="V2322">
        <v>3620</v>
      </c>
      <c r="AB2322" t="s">
        <v>63</v>
      </c>
      <c r="AC2322" t="s">
        <v>63</v>
      </c>
      <c r="AD2322" t="s">
        <v>63</v>
      </c>
      <c r="AE2322" t="s">
        <v>98</v>
      </c>
      <c r="AG2322">
        <v>1935</v>
      </c>
      <c r="AH2322">
        <v>17.760000000000002</v>
      </c>
      <c r="AI2322">
        <v>37.551340000000003</v>
      </c>
      <c r="AJ2322">
        <v>-99.636330000000001</v>
      </c>
      <c r="AL2322">
        <v>2</v>
      </c>
      <c r="AM2322" t="s">
        <v>63</v>
      </c>
      <c r="AN2322" t="s">
        <v>25891</v>
      </c>
      <c r="AO2322" t="s">
        <v>76</v>
      </c>
      <c r="AP2322" t="s">
        <v>147</v>
      </c>
      <c r="AQ2322" t="s">
        <v>148</v>
      </c>
      <c r="AR2322" t="s">
        <v>148</v>
      </c>
      <c r="AS2322" t="s">
        <v>131</v>
      </c>
      <c r="AT2322" s="5"/>
      <c r="AV2322" t="s">
        <v>149</v>
      </c>
      <c r="AW2322" t="s">
        <v>1333</v>
      </c>
    </row>
    <row r="2323" spans="1:49" x14ac:dyDescent="0.25">
      <c r="A2323">
        <v>0</v>
      </c>
      <c r="B2323" t="s">
        <v>12528</v>
      </c>
      <c r="C2323">
        <v>1</v>
      </c>
      <c r="D2323" t="s">
        <v>86</v>
      </c>
      <c r="E2323" t="s">
        <v>163</v>
      </c>
      <c r="F2323" t="s">
        <v>108</v>
      </c>
      <c r="G2323">
        <v>78.5</v>
      </c>
      <c r="H2323" t="s">
        <v>138</v>
      </c>
      <c r="I2323" t="s">
        <v>63</v>
      </c>
      <c r="J2323" t="s">
        <v>139</v>
      </c>
      <c r="K2323" t="s">
        <v>12529</v>
      </c>
      <c r="L2323" t="s">
        <v>2511</v>
      </c>
      <c r="M2323" t="s">
        <v>1053</v>
      </c>
      <c r="N2323">
        <v>10.006561679790027</v>
      </c>
      <c r="P2323">
        <v>44</v>
      </c>
      <c r="R2323">
        <v>90</v>
      </c>
      <c r="T2323">
        <v>0</v>
      </c>
      <c r="U2323">
        <v>44</v>
      </c>
      <c r="V2323">
        <v>3090</v>
      </c>
      <c r="AB2323" t="s">
        <v>63</v>
      </c>
      <c r="AC2323" t="s">
        <v>63</v>
      </c>
      <c r="AD2323" t="s">
        <v>63</v>
      </c>
      <c r="AE2323" t="s">
        <v>98</v>
      </c>
      <c r="AG2323">
        <v>1935</v>
      </c>
      <c r="AH2323">
        <v>8.32</v>
      </c>
      <c r="AI2323">
        <v>37.513779</v>
      </c>
      <c r="AJ2323">
        <v>-99.801807999999994</v>
      </c>
      <c r="AL2323">
        <v>1</v>
      </c>
      <c r="AM2323" t="s">
        <v>63</v>
      </c>
      <c r="AN2323" t="s">
        <v>12528</v>
      </c>
      <c r="AO2323" t="s">
        <v>76</v>
      </c>
      <c r="AP2323" t="s">
        <v>147</v>
      </c>
      <c r="AQ2323" t="s">
        <v>148</v>
      </c>
      <c r="AR2323" t="s">
        <v>148</v>
      </c>
      <c r="AS2323" t="s">
        <v>131</v>
      </c>
      <c r="AT2323" s="5"/>
      <c r="AV2323" t="s">
        <v>149</v>
      </c>
      <c r="AW2323" t="s">
        <v>150</v>
      </c>
    </row>
    <row r="2324" spans="1:49" x14ac:dyDescent="0.25">
      <c r="A2324">
        <v>0</v>
      </c>
      <c r="B2324" t="s">
        <v>24093</v>
      </c>
      <c r="C2324">
        <v>1</v>
      </c>
      <c r="D2324" t="s">
        <v>86</v>
      </c>
      <c r="E2324" t="s">
        <v>163</v>
      </c>
      <c r="F2324" t="s">
        <v>108</v>
      </c>
      <c r="G2324">
        <v>85.2</v>
      </c>
      <c r="H2324" t="s">
        <v>138</v>
      </c>
      <c r="I2324" t="s">
        <v>63</v>
      </c>
      <c r="J2324" t="s">
        <v>139</v>
      </c>
      <c r="K2324" t="s">
        <v>24094</v>
      </c>
      <c r="L2324" t="s">
        <v>2511</v>
      </c>
      <c r="M2324" t="s">
        <v>24095</v>
      </c>
      <c r="N2324">
        <v>11.515748031496063</v>
      </c>
      <c r="O2324">
        <v>0</v>
      </c>
      <c r="P2324">
        <v>28</v>
      </c>
      <c r="R2324">
        <v>95</v>
      </c>
      <c r="T2324">
        <v>0</v>
      </c>
      <c r="U2324">
        <v>10</v>
      </c>
      <c r="V2324">
        <v>50</v>
      </c>
      <c r="AB2324" t="s">
        <v>63</v>
      </c>
      <c r="AC2324" t="s">
        <v>63</v>
      </c>
      <c r="AD2324" t="s">
        <v>63</v>
      </c>
      <c r="AE2324" t="s">
        <v>98</v>
      </c>
      <c r="AG2324">
        <v>1935</v>
      </c>
      <c r="AH2324">
        <v>15.200000000000001</v>
      </c>
      <c r="AI2324">
        <v>37.539530999999997</v>
      </c>
      <c r="AJ2324">
        <v>-99.684635999999998</v>
      </c>
      <c r="AL2324">
        <v>1</v>
      </c>
      <c r="AM2324" t="s">
        <v>63</v>
      </c>
      <c r="AN2324" t="s">
        <v>24093</v>
      </c>
      <c r="AO2324" t="s">
        <v>76</v>
      </c>
      <c r="AP2324" t="s">
        <v>147</v>
      </c>
      <c r="AQ2324" t="s">
        <v>148</v>
      </c>
      <c r="AR2324" t="s">
        <v>148</v>
      </c>
      <c r="AS2324" t="s">
        <v>131</v>
      </c>
      <c r="AT2324" s="5"/>
      <c r="AV2324" t="s">
        <v>487</v>
      </c>
      <c r="AW2324" t="s">
        <v>150</v>
      </c>
    </row>
    <row r="2325" spans="1:49" x14ac:dyDescent="0.25">
      <c r="A2325">
        <v>0</v>
      </c>
      <c r="B2325" t="s">
        <v>4773</v>
      </c>
      <c r="C2325">
        <v>1</v>
      </c>
      <c r="D2325" t="s">
        <v>86</v>
      </c>
      <c r="E2325" t="s">
        <v>222</v>
      </c>
      <c r="F2325" t="s">
        <v>108</v>
      </c>
      <c r="G2325">
        <v>109.3</v>
      </c>
      <c r="H2325" t="s">
        <v>138</v>
      </c>
      <c r="I2325" t="s">
        <v>63</v>
      </c>
      <c r="J2325" t="s">
        <v>139</v>
      </c>
      <c r="K2325" t="s">
        <v>4774</v>
      </c>
      <c r="L2325" t="s">
        <v>4775</v>
      </c>
      <c r="M2325" t="s">
        <v>3270</v>
      </c>
      <c r="N2325">
        <v>14.993438320209973</v>
      </c>
      <c r="P2325">
        <v>44</v>
      </c>
      <c r="R2325">
        <v>90</v>
      </c>
      <c r="T2325">
        <v>0</v>
      </c>
      <c r="U2325">
        <v>31</v>
      </c>
      <c r="V2325">
        <v>2700</v>
      </c>
      <c r="AB2325" t="s">
        <v>63</v>
      </c>
      <c r="AC2325" t="s">
        <v>63</v>
      </c>
      <c r="AD2325" t="s">
        <v>63</v>
      </c>
      <c r="AE2325" t="s">
        <v>98</v>
      </c>
      <c r="AG2325">
        <v>1935</v>
      </c>
      <c r="AH2325">
        <v>2.0140000000000002</v>
      </c>
      <c r="AI2325">
        <v>37.675251000000003</v>
      </c>
      <c r="AJ2325">
        <v>-100.190023</v>
      </c>
      <c r="AL2325">
        <v>1</v>
      </c>
      <c r="AM2325" t="s">
        <v>63</v>
      </c>
      <c r="AN2325" t="s">
        <v>4773</v>
      </c>
      <c r="AO2325" t="s">
        <v>100</v>
      </c>
      <c r="AP2325" t="s">
        <v>147</v>
      </c>
      <c r="AQ2325" t="s">
        <v>148</v>
      </c>
      <c r="AR2325" t="s">
        <v>148</v>
      </c>
      <c r="AS2325" t="s">
        <v>131</v>
      </c>
      <c r="AT2325" s="5"/>
      <c r="AV2325" t="s">
        <v>149</v>
      </c>
      <c r="AW2325" t="s">
        <v>150</v>
      </c>
    </row>
    <row r="2326" spans="1:49" x14ac:dyDescent="0.25">
      <c r="A2326">
        <v>0</v>
      </c>
      <c r="B2326" t="s">
        <v>21368</v>
      </c>
      <c r="C2326">
        <v>1</v>
      </c>
      <c r="D2326" t="s">
        <v>86</v>
      </c>
      <c r="E2326" t="s">
        <v>222</v>
      </c>
      <c r="F2326" t="s">
        <v>108</v>
      </c>
      <c r="G2326">
        <v>113.11</v>
      </c>
      <c r="H2326" t="s">
        <v>489</v>
      </c>
      <c r="I2326" t="s">
        <v>63</v>
      </c>
      <c r="J2326" t="s">
        <v>139</v>
      </c>
      <c r="K2326" t="s">
        <v>21369</v>
      </c>
      <c r="L2326" t="s">
        <v>141</v>
      </c>
      <c r="M2326" t="s">
        <v>3270</v>
      </c>
      <c r="N2326">
        <v>18.011811023622048</v>
      </c>
      <c r="P2326">
        <v>44</v>
      </c>
      <c r="R2326">
        <v>90</v>
      </c>
      <c r="T2326">
        <v>0</v>
      </c>
      <c r="U2326">
        <v>29</v>
      </c>
      <c r="V2326">
        <v>2960</v>
      </c>
      <c r="AB2326" t="s">
        <v>63</v>
      </c>
      <c r="AC2326" t="s">
        <v>63</v>
      </c>
      <c r="AD2326" t="s">
        <v>63</v>
      </c>
      <c r="AE2326" t="s">
        <v>98</v>
      </c>
      <c r="AG2326">
        <v>1935</v>
      </c>
      <c r="AH2326">
        <v>5.524</v>
      </c>
      <c r="AI2326">
        <v>37.70635</v>
      </c>
      <c r="AJ2326">
        <v>-100.13363</v>
      </c>
      <c r="AL2326">
        <v>1</v>
      </c>
      <c r="AM2326" t="s">
        <v>63</v>
      </c>
      <c r="AN2326" t="s">
        <v>21368</v>
      </c>
      <c r="AO2326" t="s">
        <v>100</v>
      </c>
      <c r="AP2326" t="s">
        <v>147</v>
      </c>
      <c r="AQ2326" t="s">
        <v>148</v>
      </c>
      <c r="AR2326" t="s">
        <v>148</v>
      </c>
      <c r="AS2326" t="s">
        <v>131</v>
      </c>
      <c r="AT2326" s="5"/>
      <c r="AV2326" t="s">
        <v>149</v>
      </c>
      <c r="AW2326" t="s">
        <v>150</v>
      </c>
    </row>
    <row r="2327" spans="1:49" x14ac:dyDescent="0.25">
      <c r="A2327">
        <v>0</v>
      </c>
      <c r="B2327" t="s">
        <v>8360</v>
      </c>
      <c r="C2327">
        <v>1</v>
      </c>
      <c r="D2327" t="s">
        <v>86</v>
      </c>
      <c r="E2327" t="s">
        <v>222</v>
      </c>
      <c r="F2327" t="s">
        <v>108</v>
      </c>
      <c r="G2327">
        <v>114.05</v>
      </c>
      <c r="H2327" t="s">
        <v>489</v>
      </c>
      <c r="I2327" t="s">
        <v>63</v>
      </c>
      <c r="J2327" t="s">
        <v>139</v>
      </c>
      <c r="K2327" t="s">
        <v>8361</v>
      </c>
      <c r="L2327" t="s">
        <v>141</v>
      </c>
      <c r="M2327" t="s">
        <v>3270</v>
      </c>
      <c r="N2327">
        <v>16.010498687664043</v>
      </c>
      <c r="P2327">
        <v>44</v>
      </c>
      <c r="R2327">
        <v>97</v>
      </c>
      <c r="T2327">
        <v>0</v>
      </c>
      <c r="U2327">
        <v>29</v>
      </c>
      <c r="V2327">
        <v>2960</v>
      </c>
      <c r="AB2327" t="s">
        <v>63</v>
      </c>
      <c r="AC2327" t="s">
        <v>63</v>
      </c>
      <c r="AD2327" t="s">
        <v>63</v>
      </c>
      <c r="AE2327" t="s">
        <v>98</v>
      </c>
      <c r="AG2327">
        <v>1966</v>
      </c>
      <c r="AH2327">
        <v>6.4640000000000004</v>
      </c>
      <c r="AI2327">
        <v>37.710479999999997</v>
      </c>
      <c r="AJ2327">
        <v>-100.11727999999999</v>
      </c>
      <c r="AL2327">
        <v>1</v>
      </c>
      <c r="AM2327" t="s">
        <v>63</v>
      </c>
      <c r="AN2327" t="s">
        <v>8360</v>
      </c>
      <c r="AO2327" t="s">
        <v>100</v>
      </c>
      <c r="AP2327" t="s">
        <v>116</v>
      </c>
      <c r="AQ2327" t="s">
        <v>148</v>
      </c>
      <c r="AR2327" t="s">
        <v>148</v>
      </c>
      <c r="AS2327" t="s">
        <v>131</v>
      </c>
      <c r="AT2327" s="5"/>
      <c r="AV2327" t="s">
        <v>149</v>
      </c>
      <c r="AW2327" t="s">
        <v>150</v>
      </c>
    </row>
    <row r="2328" spans="1:49" x14ac:dyDescent="0.25">
      <c r="A2328">
        <v>0</v>
      </c>
      <c r="B2328" t="s">
        <v>7982</v>
      </c>
      <c r="C2328">
        <v>1</v>
      </c>
      <c r="D2328" t="s">
        <v>86</v>
      </c>
      <c r="E2328" t="s">
        <v>222</v>
      </c>
      <c r="F2328" t="s">
        <v>108</v>
      </c>
      <c r="G2328">
        <v>115.25</v>
      </c>
      <c r="H2328" t="s">
        <v>489</v>
      </c>
      <c r="I2328" t="s">
        <v>63</v>
      </c>
      <c r="J2328" t="s">
        <v>139</v>
      </c>
      <c r="K2328" t="s">
        <v>7983</v>
      </c>
      <c r="L2328" t="s">
        <v>141</v>
      </c>
      <c r="M2328" t="s">
        <v>3270</v>
      </c>
      <c r="N2328">
        <v>16.207349081364828</v>
      </c>
      <c r="O2328">
        <v>30</v>
      </c>
      <c r="P2328">
        <v>44</v>
      </c>
      <c r="R2328">
        <v>88</v>
      </c>
      <c r="T2328">
        <v>0</v>
      </c>
      <c r="U2328">
        <v>29</v>
      </c>
      <c r="V2328">
        <v>2960</v>
      </c>
      <c r="AB2328" t="s">
        <v>63</v>
      </c>
      <c r="AC2328" t="s">
        <v>63</v>
      </c>
      <c r="AD2328" t="s">
        <v>63</v>
      </c>
      <c r="AE2328" t="s">
        <v>98</v>
      </c>
      <c r="AG2328">
        <v>1935</v>
      </c>
      <c r="AH2328">
        <v>7.6640000000000006</v>
      </c>
      <c r="AI2328">
        <v>37.715730000000001</v>
      </c>
      <c r="AJ2328">
        <v>-100.0964</v>
      </c>
      <c r="AK2328" t="s">
        <v>77</v>
      </c>
      <c r="AL2328">
        <v>1</v>
      </c>
      <c r="AM2328" t="s">
        <v>63</v>
      </c>
      <c r="AN2328" t="s">
        <v>7982</v>
      </c>
      <c r="AO2328" t="s">
        <v>100</v>
      </c>
      <c r="AP2328" t="s">
        <v>147</v>
      </c>
      <c r="AQ2328" t="s">
        <v>148</v>
      </c>
      <c r="AR2328" t="s">
        <v>148</v>
      </c>
      <c r="AS2328" t="s">
        <v>131</v>
      </c>
      <c r="AT2328" s="5"/>
      <c r="AV2328" t="s">
        <v>149</v>
      </c>
      <c r="AW2328" t="s">
        <v>150</v>
      </c>
    </row>
    <row r="2329" spans="1:49" x14ac:dyDescent="0.25">
      <c r="A2329">
        <v>0</v>
      </c>
      <c r="B2329" t="s">
        <v>136</v>
      </c>
      <c r="C2329">
        <v>1</v>
      </c>
      <c r="D2329" t="s">
        <v>86</v>
      </c>
      <c r="E2329" t="s">
        <v>137</v>
      </c>
      <c r="F2329" t="s">
        <v>108</v>
      </c>
      <c r="G2329">
        <v>111.73</v>
      </c>
      <c r="H2329" t="s">
        <v>138</v>
      </c>
      <c r="I2329" t="s">
        <v>63</v>
      </c>
      <c r="J2329" t="s">
        <v>139</v>
      </c>
      <c r="K2329" t="s">
        <v>140</v>
      </c>
      <c r="L2329" t="s">
        <v>141</v>
      </c>
      <c r="M2329" t="s">
        <v>142</v>
      </c>
      <c r="N2329">
        <v>16.50262467191601</v>
      </c>
      <c r="P2329">
        <v>44</v>
      </c>
      <c r="R2329">
        <v>90</v>
      </c>
      <c r="T2329">
        <v>0</v>
      </c>
      <c r="U2329">
        <v>24</v>
      </c>
      <c r="V2329">
        <v>5610</v>
      </c>
      <c r="X2329" t="s">
        <v>143</v>
      </c>
      <c r="Y2329" t="s">
        <v>144</v>
      </c>
      <c r="Z2329" t="s">
        <v>145</v>
      </c>
      <c r="AA2329" t="s">
        <v>146</v>
      </c>
      <c r="AB2329" t="s">
        <v>63</v>
      </c>
      <c r="AC2329" t="s">
        <v>63</v>
      </c>
      <c r="AD2329" t="s">
        <v>63</v>
      </c>
      <c r="AE2329" t="s">
        <v>98</v>
      </c>
      <c r="AG2329">
        <v>1936</v>
      </c>
      <c r="AH2329">
        <v>1.8140000000000001</v>
      </c>
      <c r="AI2329">
        <v>37.778928000000001</v>
      </c>
      <c r="AJ2329">
        <v>-100.16749</v>
      </c>
      <c r="AL2329">
        <v>2</v>
      </c>
      <c r="AM2329" t="s">
        <v>63</v>
      </c>
      <c r="AN2329" t="s">
        <v>136</v>
      </c>
      <c r="AO2329" t="s">
        <v>100</v>
      </c>
      <c r="AP2329" t="s">
        <v>147</v>
      </c>
      <c r="AQ2329" t="s">
        <v>148</v>
      </c>
      <c r="AR2329" t="s">
        <v>148</v>
      </c>
      <c r="AS2329" t="s">
        <v>131</v>
      </c>
      <c r="AT2329" s="5"/>
      <c r="AV2329" t="s">
        <v>149</v>
      </c>
      <c r="AW2329" t="s">
        <v>150</v>
      </c>
    </row>
    <row r="2330" spans="1:49" x14ac:dyDescent="0.25">
      <c r="A2330">
        <v>0</v>
      </c>
      <c r="B2330" t="s">
        <v>2513</v>
      </c>
      <c r="C2330">
        <v>1</v>
      </c>
      <c r="D2330" t="s">
        <v>86</v>
      </c>
      <c r="E2330" t="s">
        <v>137</v>
      </c>
      <c r="F2330" t="s">
        <v>108</v>
      </c>
      <c r="G2330">
        <v>111.49000000000001</v>
      </c>
      <c r="H2330" t="s">
        <v>138</v>
      </c>
      <c r="I2330" t="s">
        <v>63</v>
      </c>
      <c r="J2330" t="s">
        <v>139</v>
      </c>
      <c r="K2330" t="s">
        <v>2514</v>
      </c>
      <c r="L2330" t="s">
        <v>141</v>
      </c>
      <c r="M2330" t="s">
        <v>142</v>
      </c>
      <c r="N2330">
        <v>19.389763779527559</v>
      </c>
      <c r="O2330">
        <v>30</v>
      </c>
      <c r="P2330">
        <v>44</v>
      </c>
      <c r="R2330">
        <v>95</v>
      </c>
      <c r="T2330">
        <v>0</v>
      </c>
      <c r="U2330">
        <v>24</v>
      </c>
      <c r="V2330">
        <v>5610</v>
      </c>
      <c r="X2330" t="s">
        <v>143</v>
      </c>
      <c r="Y2330" t="s">
        <v>144</v>
      </c>
      <c r="Z2330" t="s">
        <v>303</v>
      </c>
      <c r="AA2330" t="s">
        <v>146</v>
      </c>
      <c r="AB2330" t="s">
        <v>63</v>
      </c>
      <c r="AC2330" t="s">
        <v>63</v>
      </c>
      <c r="AD2330" t="s">
        <v>63</v>
      </c>
      <c r="AE2330" t="s">
        <v>98</v>
      </c>
      <c r="AG2330">
        <v>1936</v>
      </c>
      <c r="AH2330">
        <v>1.5740000000000001</v>
      </c>
      <c r="AI2330">
        <v>37.780518000000001</v>
      </c>
      <c r="AJ2330">
        <v>-100.17156199999999</v>
      </c>
      <c r="AK2330" t="s">
        <v>262</v>
      </c>
      <c r="AL2330">
        <v>2</v>
      </c>
      <c r="AM2330" t="s">
        <v>63</v>
      </c>
      <c r="AN2330" t="s">
        <v>2513</v>
      </c>
      <c r="AO2330" t="s">
        <v>100</v>
      </c>
      <c r="AP2330" t="s">
        <v>147</v>
      </c>
      <c r="AQ2330" t="s">
        <v>148</v>
      </c>
      <c r="AR2330" t="s">
        <v>148</v>
      </c>
      <c r="AS2330" t="s">
        <v>131</v>
      </c>
      <c r="AT2330" s="5"/>
      <c r="AV2330" t="s">
        <v>149</v>
      </c>
      <c r="AW2330" t="s">
        <v>150</v>
      </c>
    </row>
    <row r="2331" spans="1:49" x14ac:dyDescent="0.25">
      <c r="A2331">
        <v>0</v>
      </c>
      <c r="B2331" t="s">
        <v>830</v>
      </c>
      <c r="C2331">
        <v>1</v>
      </c>
      <c r="D2331" t="s">
        <v>86</v>
      </c>
      <c r="E2331" t="s">
        <v>137</v>
      </c>
      <c r="F2331" t="s">
        <v>108</v>
      </c>
      <c r="G2331">
        <v>111.56</v>
      </c>
      <c r="H2331" t="s">
        <v>138</v>
      </c>
      <c r="I2331" t="s">
        <v>63</v>
      </c>
      <c r="J2331" t="s">
        <v>139</v>
      </c>
      <c r="K2331" t="s">
        <v>831</v>
      </c>
      <c r="L2331" t="s">
        <v>141</v>
      </c>
      <c r="M2331" t="s">
        <v>832</v>
      </c>
      <c r="N2331">
        <v>16.50262467191601</v>
      </c>
      <c r="P2331">
        <v>24</v>
      </c>
      <c r="R2331">
        <v>92</v>
      </c>
      <c r="T2331">
        <v>0</v>
      </c>
      <c r="U2331">
        <v>10</v>
      </c>
      <c r="V2331">
        <v>10</v>
      </c>
      <c r="X2331" t="s">
        <v>143</v>
      </c>
      <c r="Y2331" t="s">
        <v>144</v>
      </c>
      <c r="Z2331" t="s">
        <v>432</v>
      </c>
      <c r="AA2331" t="s">
        <v>146</v>
      </c>
      <c r="AB2331" t="s">
        <v>63</v>
      </c>
      <c r="AC2331" t="s">
        <v>63</v>
      </c>
      <c r="AD2331" t="s">
        <v>63</v>
      </c>
      <c r="AE2331" t="s">
        <v>98</v>
      </c>
      <c r="AG2331">
        <v>1936</v>
      </c>
      <c r="AH2331">
        <v>1.6440000000000001</v>
      </c>
      <c r="AI2331">
        <v>37.779826</v>
      </c>
      <c r="AJ2331">
        <v>-100.170371</v>
      </c>
      <c r="AL2331">
        <v>2</v>
      </c>
      <c r="AM2331" t="s">
        <v>63</v>
      </c>
      <c r="AN2331" t="s">
        <v>830</v>
      </c>
      <c r="AO2331" t="s">
        <v>100</v>
      </c>
      <c r="AP2331" t="s">
        <v>147</v>
      </c>
      <c r="AQ2331" t="s">
        <v>148</v>
      </c>
      <c r="AR2331" t="s">
        <v>148</v>
      </c>
      <c r="AS2331" t="s">
        <v>131</v>
      </c>
      <c r="AT2331" s="5"/>
      <c r="AV2331" t="s">
        <v>200</v>
      </c>
      <c r="AW2331" t="s">
        <v>150</v>
      </c>
    </row>
    <row r="2332" spans="1:49" x14ac:dyDescent="0.25">
      <c r="A2332">
        <v>0</v>
      </c>
      <c r="B2332" t="s">
        <v>2696</v>
      </c>
      <c r="C2332">
        <v>1</v>
      </c>
      <c r="D2332" t="s">
        <v>86</v>
      </c>
      <c r="E2332" t="s">
        <v>137</v>
      </c>
      <c r="F2332" t="s">
        <v>108</v>
      </c>
      <c r="G2332">
        <v>114.09</v>
      </c>
      <c r="H2332" t="s">
        <v>138</v>
      </c>
      <c r="I2332" t="s">
        <v>63</v>
      </c>
      <c r="J2332" t="s">
        <v>139</v>
      </c>
      <c r="K2332" t="s">
        <v>2697</v>
      </c>
      <c r="L2332" t="s">
        <v>141</v>
      </c>
      <c r="M2332" t="s">
        <v>2698</v>
      </c>
      <c r="N2332">
        <v>16.50262467191601</v>
      </c>
      <c r="P2332">
        <v>24</v>
      </c>
      <c r="R2332">
        <v>95</v>
      </c>
      <c r="T2332">
        <v>0</v>
      </c>
      <c r="U2332">
        <v>10</v>
      </c>
      <c r="V2332">
        <v>10</v>
      </c>
      <c r="X2332" t="s">
        <v>143</v>
      </c>
      <c r="Y2332" t="s">
        <v>144</v>
      </c>
      <c r="Z2332" t="s">
        <v>432</v>
      </c>
      <c r="AA2332" t="s">
        <v>146</v>
      </c>
      <c r="AB2332" t="s">
        <v>63</v>
      </c>
      <c r="AC2332" t="s">
        <v>63</v>
      </c>
      <c r="AD2332" t="s">
        <v>63</v>
      </c>
      <c r="AE2332" t="s">
        <v>98</v>
      </c>
      <c r="AG2332">
        <v>1936</v>
      </c>
      <c r="AH2332">
        <v>4.1740000000000004</v>
      </c>
      <c r="AI2332">
        <v>37.765853999999997</v>
      </c>
      <c r="AJ2332">
        <v>-100.127725</v>
      </c>
      <c r="AL2332">
        <v>2</v>
      </c>
      <c r="AM2332" t="s">
        <v>63</v>
      </c>
      <c r="AN2332" t="s">
        <v>2696</v>
      </c>
      <c r="AO2332" t="s">
        <v>100</v>
      </c>
      <c r="AP2332" t="s">
        <v>147</v>
      </c>
      <c r="AQ2332" t="s">
        <v>148</v>
      </c>
      <c r="AR2332" t="s">
        <v>148</v>
      </c>
      <c r="AS2332" t="s">
        <v>131</v>
      </c>
      <c r="AT2332" s="5"/>
      <c r="AV2332" t="s">
        <v>149</v>
      </c>
      <c r="AW2332" t="s">
        <v>150</v>
      </c>
    </row>
    <row r="2333" spans="1:49" x14ac:dyDescent="0.25">
      <c r="A2333">
        <v>0</v>
      </c>
      <c r="B2333" t="s">
        <v>1674</v>
      </c>
      <c r="C2333">
        <v>1</v>
      </c>
      <c r="D2333" t="s">
        <v>86</v>
      </c>
      <c r="E2333" t="s">
        <v>137</v>
      </c>
      <c r="F2333" t="s">
        <v>108</v>
      </c>
      <c r="G2333">
        <v>115.21000000000001</v>
      </c>
      <c r="H2333" t="s">
        <v>489</v>
      </c>
      <c r="I2333" t="s">
        <v>63</v>
      </c>
      <c r="J2333" t="s">
        <v>139</v>
      </c>
      <c r="K2333" t="s">
        <v>1675</v>
      </c>
      <c r="L2333" t="s">
        <v>141</v>
      </c>
      <c r="M2333" t="s">
        <v>142</v>
      </c>
      <c r="N2333">
        <v>14.009186351706036</v>
      </c>
      <c r="P2333">
        <v>44</v>
      </c>
      <c r="R2333">
        <v>92</v>
      </c>
      <c r="T2333">
        <v>0</v>
      </c>
      <c r="U2333">
        <v>23</v>
      </c>
      <c r="V2333">
        <v>6120</v>
      </c>
      <c r="X2333" t="s">
        <v>143</v>
      </c>
      <c r="Y2333" t="s">
        <v>144</v>
      </c>
      <c r="Z2333" t="s">
        <v>303</v>
      </c>
      <c r="AA2333" t="s">
        <v>146</v>
      </c>
      <c r="AB2333" t="s">
        <v>63</v>
      </c>
      <c r="AC2333" t="s">
        <v>63</v>
      </c>
      <c r="AD2333" t="s">
        <v>63</v>
      </c>
      <c r="AE2333" t="s">
        <v>98</v>
      </c>
      <c r="AG2333">
        <v>1936</v>
      </c>
      <c r="AH2333">
        <v>5.2940000000000005</v>
      </c>
      <c r="AI2333">
        <v>37.762673999999997</v>
      </c>
      <c r="AJ2333">
        <v>-100.108564</v>
      </c>
      <c r="AL2333">
        <v>1</v>
      </c>
      <c r="AM2333" t="s">
        <v>63</v>
      </c>
      <c r="AN2333" t="s">
        <v>1674</v>
      </c>
      <c r="AO2333" t="s">
        <v>100</v>
      </c>
      <c r="AP2333" t="s">
        <v>147</v>
      </c>
      <c r="AQ2333" t="s">
        <v>148</v>
      </c>
      <c r="AR2333" t="s">
        <v>148</v>
      </c>
      <c r="AS2333" t="s">
        <v>131</v>
      </c>
      <c r="AT2333" s="5"/>
      <c r="AV2333" t="s">
        <v>149</v>
      </c>
      <c r="AW2333" t="s">
        <v>150</v>
      </c>
    </row>
    <row r="2334" spans="1:49" x14ac:dyDescent="0.25">
      <c r="A2334">
        <v>0</v>
      </c>
      <c r="B2334" t="s">
        <v>893</v>
      </c>
      <c r="C2334">
        <v>1</v>
      </c>
      <c r="D2334" t="s">
        <v>86</v>
      </c>
      <c r="E2334" t="s">
        <v>137</v>
      </c>
      <c r="F2334" t="s">
        <v>108</v>
      </c>
      <c r="G2334">
        <v>116.5</v>
      </c>
      <c r="H2334" t="s">
        <v>138</v>
      </c>
      <c r="I2334" t="s">
        <v>63</v>
      </c>
      <c r="J2334" t="s">
        <v>139</v>
      </c>
      <c r="K2334" t="s">
        <v>894</v>
      </c>
      <c r="L2334" t="s">
        <v>141</v>
      </c>
      <c r="M2334" t="s">
        <v>142</v>
      </c>
      <c r="N2334">
        <v>18.602362204724411</v>
      </c>
      <c r="P2334">
        <v>44</v>
      </c>
      <c r="R2334">
        <v>95</v>
      </c>
      <c r="T2334">
        <v>0</v>
      </c>
      <c r="U2334">
        <v>20</v>
      </c>
      <c r="V2334">
        <v>5950</v>
      </c>
      <c r="X2334" t="s">
        <v>143</v>
      </c>
      <c r="Y2334" t="s">
        <v>144</v>
      </c>
      <c r="Z2334" t="s">
        <v>303</v>
      </c>
      <c r="AA2334" t="s">
        <v>146</v>
      </c>
      <c r="AB2334" t="s">
        <v>63</v>
      </c>
      <c r="AC2334" t="s">
        <v>63</v>
      </c>
      <c r="AD2334" t="s">
        <v>63</v>
      </c>
      <c r="AE2334" t="s">
        <v>98</v>
      </c>
      <c r="AG2334">
        <v>1936</v>
      </c>
      <c r="AH2334">
        <v>6.5840000000000005</v>
      </c>
      <c r="AI2334">
        <v>37.757730000000002</v>
      </c>
      <c r="AJ2334">
        <v>-100.08532</v>
      </c>
      <c r="AL2334">
        <v>2</v>
      </c>
      <c r="AM2334" t="s">
        <v>63</v>
      </c>
      <c r="AN2334" t="s">
        <v>893</v>
      </c>
      <c r="AO2334" t="s">
        <v>100</v>
      </c>
      <c r="AP2334" t="s">
        <v>147</v>
      </c>
      <c r="AQ2334" t="s">
        <v>148</v>
      </c>
      <c r="AR2334" t="s">
        <v>148</v>
      </c>
      <c r="AS2334" t="s">
        <v>131</v>
      </c>
      <c r="AT2334" s="5"/>
      <c r="AV2334" t="s">
        <v>149</v>
      </c>
      <c r="AW2334" t="s">
        <v>150</v>
      </c>
    </row>
    <row r="2335" spans="1:49" x14ac:dyDescent="0.25">
      <c r="A2335">
        <v>0</v>
      </c>
      <c r="B2335" t="s">
        <v>3706</v>
      </c>
      <c r="C2335">
        <v>1</v>
      </c>
      <c r="D2335" t="s">
        <v>86</v>
      </c>
      <c r="E2335" t="s">
        <v>222</v>
      </c>
      <c r="F2335" t="s">
        <v>108</v>
      </c>
      <c r="G2335">
        <v>123.95</v>
      </c>
      <c r="H2335" t="s">
        <v>489</v>
      </c>
      <c r="I2335" t="s">
        <v>63</v>
      </c>
      <c r="J2335" t="s">
        <v>139</v>
      </c>
      <c r="K2335" t="s">
        <v>3707</v>
      </c>
      <c r="L2335" t="s">
        <v>3708</v>
      </c>
      <c r="M2335" t="s">
        <v>3709</v>
      </c>
      <c r="N2335">
        <v>12.007874015748031</v>
      </c>
      <c r="P2335">
        <v>44</v>
      </c>
      <c r="R2335">
        <v>92</v>
      </c>
      <c r="T2335">
        <v>0</v>
      </c>
      <c r="U2335">
        <v>32</v>
      </c>
      <c r="V2335">
        <v>3790</v>
      </c>
      <c r="AB2335" t="s">
        <v>63</v>
      </c>
      <c r="AC2335" t="s">
        <v>63</v>
      </c>
      <c r="AD2335" t="s">
        <v>63</v>
      </c>
      <c r="AE2335" t="s">
        <v>98</v>
      </c>
      <c r="AG2335">
        <v>1951</v>
      </c>
      <c r="AH2335">
        <v>17.455000000000002</v>
      </c>
      <c r="AI2335">
        <v>37.751646999999998</v>
      </c>
      <c r="AJ2335">
        <v>-99.973579999999998</v>
      </c>
      <c r="AL2335">
        <v>1</v>
      </c>
      <c r="AM2335" t="s">
        <v>63</v>
      </c>
      <c r="AN2335" t="s">
        <v>3706</v>
      </c>
      <c r="AO2335" t="s">
        <v>100</v>
      </c>
      <c r="AP2335" t="s">
        <v>116</v>
      </c>
      <c r="AQ2335" t="s">
        <v>148</v>
      </c>
      <c r="AR2335" t="s">
        <v>148</v>
      </c>
      <c r="AS2335" t="s">
        <v>131</v>
      </c>
      <c r="AT2335" s="5"/>
      <c r="AV2335" t="s">
        <v>149</v>
      </c>
      <c r="AW2335" t="s">
        <v>150</v>
      </c>
    </row>
    <row r="2336" spans="1:49" x14ac:dyDescent="0.25">
      <c r="A2336">
        <v>0</v>
      </c>
      <c r="B2336" t="s">
        <v>5357</v>
      </c>
      <c r="C2336">
        <v>1</v>
      </c>
      <c r="D2336" t="s">
        <v>86</v>
      </c>
      <c r="E2336" t="s">
        <v>137</v>
      </c>
      <c r="F2336" t="s">
        <v>108</v>
      </c>
      <c r="G2336">
        <v>127.29</v>
      </c>
      <c r="H2336" t="s">
        <v>138</v>
      </c>
      <c r="I2336" t="s">
        <v>63</v>
      </c>
      <c r="J2336" t="s">
        <v>139</v>
      </c>
      <c r="K2336" t="s">
        <v>5358</v>
      </c>
      <c r="L2336" t="s">
        <v>3493</v>
      </c>
      <c r="M2336" t="s">
        <v>142</v>
      </c>
      <c r="N2336">
        <v>12.5</v>
      </c>
      <c r="P2336">
        <v>44</v>
      </c>
      <c r="R2336">
        <v>92</v>
      </c>
      <c r="T2336">
        <v>0</v>
      </c>
      <c r="U2336">
        <v>23</v>
      </c>
      <c r="V2336">
        <v>6490</v>
      </c>
      <c r="AB2336" t="s">
        <v>63</v>
      </c>
      <c r="AC2336" t="s">
        <v>63</v>
      </c>
      <c r="AD2336" t="s">
        <v>63</v>
      </c>
      <c r="AE2336" t="s">
        <v>98</v>
      </c>
      <c r="AG2336">
        <v>1947</v>
      </c>
      <c r="AH2336">
        <v>17.374000000000002</v>
      </c>
      <c r="AI2336">
        <v>37.778930000000003</v>
      </c>
      <c r="AJ2336">
        <v>-99.906739999999999</v>
      </c>
      <c r="AL2336">
        <v>2</v>
      </c>
      <c r="AM2336" t="s">
        <v>63</v>
      </c>
      <c r="AN2336" t="s">
        <v>5357</v>
      </c>
      <c r="AO2336" t="s">
        <v>100</v>
      </c>
      <c r="AP2336" t="s">
        <v>147</v>
      </c>
      <c r="AQ2336" t="s">
        <v>148</v>
      </c>
      <c r="AR2336" t="s">
        <v>148</v>
      </c>
      <c r="AS2336" t="s">
        <v>131</v>
      </c>
      <c r="AT2336" s="5"/>
      <c r="AV2336" t="s">
        <v>149</v>
      </c>
      <c r="AW2336" t="s">
        <v>150</v>
      </c>
    </row>
    <row r="2337" spans="1:49" x14ac:dyDescent="0.25">
      <c r="A2337">
        <v>0</v>
      </c>
      <c r="B2337" t="s">
        <v>3491</v>
      </c>
      <c r="C2337">
        <v>1</v>
      </c>
      <c r="D2337" t="s">
        <v>86</v>
      </c>
      <c r="E2337" t="s">
        <v>137</v>
      </c>
      <c r="F2337" t="s">
        <v>108</v>
      </c>
      <c r="G2337">
        <v>127.95</v>
      </c>
      <c r="H2337" t="s">
        <v>138</v>
      </c>
      <c r="I2337" t="s">
        <v>63</v>
      </c>
      <c r="J2337" t="s">
        <v>139</v>
      </c>
      <c r="K2337" t="s">
        <v>3492</v>
      </c>
      <c r="L2337" t="s">
        <v>3493</v>
      </c>
      <c r="M2337" t="s">
        <v>142</v>
      </c>
      <c r="N2337">
        <v>16.50262467191601</v>
      </c>
      <c r="P2337">
        <v>43.996062992125985</v>
      </c>
      <c r="R2337">
        <v>97</v>
      </c>
      <c r="T2337">
        <v>0</v>
      </c>
      <c r="U2337">
        <v>25</v>
      </c>
      <c r="V2337">
        <v>4920</v>
      </c>
      <c r="AB2337" t="s">
        <v>63</v>
      </c>
      <c r="AC2337" t="s">
        <v>63</v>
      </c>
      <c r="AD2337" t="s">
        <v>63</v>
      </c>
      <c r="AE2337" t="s">
        <v>98</v>
      </c>
      <c r="AG2337">
        <v>1949</v>
      </c>
      <c r="AH2337">
        <v>18.423999999999999</v>
      </c>
      <c r="AI2337">
        <v>37.780607000000003</v>
      </c>
      <c r="AJ2337">
        <v>-99.895989</v>
      </c>
      <c r="AL2337">
        <v>2</v>
      </c>
      <c r="AM2337" t="s">
        <v>63</v>
      </c>
      <c r="AN2337" t="s">
        <v>3491</v>
      </c>
      <c r="AO2337" t="s">
        <v>100</v>
      </c>
      <c r="AP2337" t="s">
        <v>147</v>
      </c>
      <c r="AQ2337" t="s">
        <v>148</v>
      </c>
      <c r="AR2337" t="s">
        <v>148</v>
      </c>
      <c r="AS2337" t="s">
        <v>131</v>
      </c>
      <c r="AT2337" s="5"/>
      <c r="AV2337" t="s">
        <v>149</v>
      </c>
      <c r="AW2337" t="s">
        <v>150</v>
      </c>
    </row>
    <row r="2338" spans="1:49" x14ac:dyDescent="0.25">
      <c r="A2338">
        <v>0</v>
      </c>
      <c r="B2338" t="s">
        <v>10313</v>
      </c>
      <c r="C2338">
        <v>1</v>
      </c>
      <c r="D2338" t="s">
        <v>86</v>
      </c>
      <c r="E2338" t="s">
        <v>137</v>
      </c>
      <c r="F2338" t="s">
        <v>108</v>
      </c>
      <c r="G2338">
        <v>128.54</v>
      </c>
      <c r="H2338" t="s">
        <v>138</v>
      </c>
      <c r="I2338" t="s">
        <v>63</v>
      </c>
      <c r="J2338" t="s">
        <v>139</v>
      </c>
      <c r="K2338" t="s">
        <v>10314</v>
      </c>
      <c r="L2338" t="s">
        <v>10315</v>
      </c>
      <c r="M2338" t="s">
        <v>142</v>
      </c>
      <c r="N2338">
        <v>10.498687664041995</v>
      </c>
      <c r="P2338">
        <v>43.996062992125985</v>
      </c>
      <c r="R2338">
        <v>97</v>
      </c>
      <c r="T2338">
        <v>0</v>
      </c>
      <c r="U2338">
        <v>25</v>
      </c>
      <c r="V2338">
        <v>4920</v>
      </c>
      <c r="AB2338" t="s">
        <v>63</v>
      </c>
      <c r="AC2338" t="s">
        <v>63</v>
      </c>
      <c r="AD2338" t="s">
        <v>63</v>
      </c>
      <c r="AE2338" t="s">
        <v>129</v>
      </c>
      <c r="AG2338">
        <v>1949</v>
      </c>
      <c r="AH2338">
        <v>18.624000000000002</v>
      </c>
      <c r="AI2338">
        <v>37.785449</v>
      </c>
      <c r="AJ2338">
        <v>-99.886920000000003</v>
      </c>
      <c r="AL2338">
        <v>2</v>
      </c>
      <c r="AM2338" t="s">
        <v>63</v>
      </c>
      <c r="AN2338" t="s">
        <v>10313</v>
      </c>
      <c r="AO2338" t="s">
        <v>100</v>
      </c>
      <c r="AP2338" t="s">
        <v>147</v>
      </c>
      <c r="AQ2338" t="s">
        <v>148</v>
      </c>
      <c r="AR2338" t="s">
        <v>148</v>
      </c>
      <c r="AS2338" t="s">
        <v>131</v>
      </c>
      <c r="AT2338" s="5"/>
      <c r="AV2338" t="s">
        <v>149</v>
      </c>
      <c r="AW2338" t="s">
        <v>150</v>
      </c>
    </row>
    <row r="2339" spans="1:49" x14ac:dyDescent="0.25">
      <c r="A2339">
        <v>0</v>
      </c>
      <c r="B2339" t="s">
        <v>10135</v>
      </c>
      <c r="C2339">
        <v>1</v>
      </c>
      <c r="D2339" t="s">
        <v>86</v>
      </c>
      <c r="E2339" t="s">
        <v>137</v>
      </c>
      <c r="F2339" t="s">
        <v>108</v>
      </c>
      <c r="G2339">
        <v>133.4</v>
      </c>
      <c r="H2339" t="s">
        <v>138</v>
      </c>
      <c r="I2339" t="s">
        <v>63</v>
      </c>
      <c r="J2339" t="s">
        <v>139</v>
      </c>
      <c r="K2339" t="s">
        <v>10136</v>
      </c>
      <c r="L2339" t="s">
        <v>3701</v>
      </c>
      <c r="M2339" t="s">
        <v>142</v>
      </c>
      <c r="N2339">
        <v>18.503937007874015</v>
      </c>
      <c r="P2339">
        <v>43.996062992125985</v>
      </c>
      <c r="R2339">
        <v>92</v>
      </c>
      <c r="T2339">
        <v>0</v>
      </c>
      <c r="U2339">
        <v>25</v>
      </c>
      <c r="V2339">
        <v>4920</v>
      </c>
      <c r="AB2339" t="s">
        <v>63</v>
      </c>
      <c r="AC2339" t="s">
        <v>63</v>
      </c>
      <c r="AD2339" t="s">
        <v>63</v>
      </c>
      <c r="AE2339" t="s">
        <v>98</v>
      </c>
      <c r="AG2339">
        <v>1949</v>
      </c>
      <c r="AH2339">
        <v>23.484000000000002</v>
      </c>
      <c r="AI2339">
        <v>37.822578</v>
      </c>
      <c r="AJ2339">
        <v>-99.814263999999994</v>
      </c>
      <c r="AL2339">
        <v>2</v>
      </c>
      <c r="AM2339" t="s">
        <v>63</v>
      </c>
      <c r="AN2339" t="s">
        <v>10135</v>
      </c>
      <c r="AO2339" t="s">
        <v>100</v>
      </c>
      <c r="AP2339" t="s">
        <v>147</v>
      </c>
      <c r="AQ2339" t="s">
        <v>148</v>
      </c>
      <c r="AR2339" t="s">
        <v>148</v>
      </c>
      <c r="AS2339" t="s">
        <v>131</v>
      </c>
      <c r="AT2339" s="5"/>
      <c r="AV2339" t="s">
        <v>149</v>
      </c>
      <c r="AW2339" t="s">
        <v>150</v>
      </c>
    </row>
    <row r="2340" spans="1:49" x14ac:dyDescent="0.25">
      <c r="A2340">
        <v>0</v>
      </c>
      <c r="B2340" t="s">
        <v>10325</v>
      </c>
      <c r="C2340">
        <v>1</v>
      </c>
      <c r="D2340" t="s">
        <v>86</v>
      </c>
      <c r="E2340" t="s">
        <v>137</v>
      </c>
      <c r="F2340" t="s">
        <v>108</v>
      </c>
      <c r="G2340">
        <v>133.57</v>
      </c>
      <c r="H2340" t="s">
        <v>138</v>
      </c>
      <c r="I2340" t="s">
        <v>63</v>
      </c>
      <c r="J2340" t="s">
        <v>139</v>
      </c>
      <c r="K2340" t="s">
        <v>10326</v>
      </c>
      <c r="L2340" t="s">
        <v>3701</v>
      </c>
      <c r="M2340" t="s">
        <v>142</v>
      </c>
      <c r="N2340">
        <v>10.006561679790027</v>
      </c>
      <c r="P2340">
        <v>43.996062992125985</v>
      </c>
      <c r="R2340">
        <v>92</v>
      </c>
      <c r="T2340">
        <v>0</v>
      </c>
      <c r="U2340">
        <v>25</v>
      </c>
      <c r="V2340">
        <v>4920</v>
      </c>
      <c r="AB2340" t="s">
        <v>63</v>
      </c>
      <c r="AC2340" t="s">
        <v>63</v>
      </c>
      <c r="AD2340" t="s">
        <v>63</v>
      </c>
      <c r="AE2340" t="s">
        <v>98</v>
      </c>
      <c r="AG2340">
        <v>1949</v>
      </c>
      <c r="AH2340">
        <v>23.654</v>
      </c>
      <c r="AI2340">
        <v>37.824955000000003</v>
      </c>
      <c r="AJ2340">
        <v>-99.809709999999995</v>
      </c>
      <c r="AL2340">
        <v>1</v>
      </c>
      <c r="AM2340" t="s">
        <v>63</v>
      </c>
      <c r="AN2340" t="s">
        <v>10325</v>
      </c>
      <c r="AO2340" t="s">
        <v>100</v>
      </c>
      <c r="AP2340" t="s">
        <v>147</v>
      </c>
      <c r="AQ2340" t="s">
        <v>148</v>
      </c>
      <c r="AR2340" t="s">
        <v>148</v>
      </c>
      <c r="AS2340" t="s">
        <v>131</v>
      </c>
      <c r="AT2340" s="5"/>
      <c r="AV2340" t="s">
        <v>149</v>
      </c>
      <c r="AW2340" t="s">
        <v>150</v>
      </c>
    </row>
    <row r="2341" spans="1:49" x14ac:dyDescent="0.25">
      <c r="A2341">
        <v>0</v>
      </c>
      <c r="B2341" t="s">
        <v>27907</v>
      </c>
      <c r="C2341">
        <v>1</v>
      </c>
      <c r="D2341" t="s">
        <v>86</v>
      </c>
      <c r="E2341" t="s">
        <v>137</v>
      </c>
      <c r="F2341" t="s">
        <v>108</v>
      </c>
      <c r="G2341">
        <v>135.11000000000001</v>
      </c>
      <c r="H2341" t="s">
        <v>138</v>
      </c>
      <c r="I2341" t="s">
        <v>63</v>
      </c>
      <c r="J2341" t="s">
        <v>139</v>
      </c>
      <c r="K2341" t="s">
        <v>27908</v>
      </c>
      <c r="L2341" t="s">
        <v>3701</v>
      </c>
      <c r="M2341" t="s">
        <v>142</v>
      </c>
      <c r="N2341">
        <v>16.50262467191601</v>
      </c>
      <c r="P2341">
        <v>43.996062992125985</v>
      </c>
      <c r="R2341">
        <v>92</v>
      </c>
      <c r="T2341">
        <v>0</v>
      </c>
      <c r="U2341">
        <v>25</v>
      </c>
      <c r="V2341">
        <v>4920</v>
      </c>
      <c r="AB2341" t="s">
        <v>63</v>
      </c>
      <c r="AC2341" t="s">
        <v>63</v>
      </c>
      <c r="AD2341" t="s">
        <v>63</v>
      </c>
      <c r="AE2341" t="s">
        <v>98</v>
      </c>
      <c r="AG2341">
        <v>1949</v>
      </c>
      <c r="AH2341">
        <v>25.194000000000003</v>
      </c>
      <c r="AI2341">
        <v>37.836987999999998</v>
      </c>
      <c r="AJ2341">
        <v>-99.786184000000006</v>
      </c>
      <c r="AL2341">
        <v>2</v>
      </c>
      <c r="AM2341" t="s">
        <v>63</v>
      </c>
      <c r="AN2341" t="s">
        <v>27907</v>
      </c>
      <c r="AO2341" t="s">
        <v>100</v>
      </c>
      <c r="AP2341" t="s">
        <v>147</v>
      </c>
      <c r="AQ2341" t="s">
        <v>148</v>
      </c>
      <c r="AR2341" t="s">
        <v>148</v>
      </c>
      <c r="AS2341" t="s">
        <v>131</v>
      </c>
      <c r="AT2341" s="5"/>
      <c r="AV2341" t="s">
        <v>149</v>
      </c>
      <c r="AW2341" t="s">
        <v>150</v>
      </c>
    </row>
    <row r="2342" spans="1:49" x14ac:dyDescent="0.25">
      <c r="A2342">
        <v>0</v>
      </c>
      <c r="B2342" t="s">
        <v>25192</v>
      </c>
      <c r="C2342">
        <v>1</v>
      </c>
      <c r="D2342" t="s">
        <v>86</v>
      </c>
      <c r="E2342" t="s">
        <v>137</v>
      </c>
      <c r="F2342" t="s">
        <v>108</v>
      </c>
      <c r="G2342">
        <v>135.69999999999999</v>
      </c>
      <c r="H2342" t="s">
        <v>138</v>
      </c>
      <c r="I2342" t="s">
        <v>63</v>
      </c>
      <c r="J2342" t="s">
        <v>139</v>
      </c>
      <c r="K2342" t="s">
        <v>25193</v>
      </c>
      <c r="L2342" t="s">
        <v>3701</v>
      </c>
      <c r="M2342" t="s">
        <v>142</v>
      </c>
      <c r="N2342">
        <v>18.996062992125985</v>
      </c>
      <c r="P2342">
        <v>43.996062992125985</v>
      </c>
      <c r="R2342">
        <v>92</v>
      </c>
      <c r="T2342">
        <v>0</v>
      </c>
      <c r="U2342">
        <v>25</v>
      </c>
      <c r="V2342">
        <v>4920</v>
      </c>
      <c r="AB2342" t="s">
        <v>63</v>
      </c>
      <c r="AC2342" t="s">
        <v>63</v>
      </c>
      <c r="AD2342" t="s">
        <v>63</v>
      </c>
      <c r="AE2342" t="s">
        <v>98</v>
      </c>
      <c r="AG2342">
        <v>1949</v>
      </c>
      <c r="AH2342">
        <v>25.784000000000002</v>
      </c>
      <c r="AI2342">
        <v>37.841253999999999</v>
      </c>
      <c r="AJ2342">
        <v>-99.777966000000006</v>
      </c>
      <c r="AL2342">
        <v>3</v>
      </c>
      <c r="AM2342" t="s">
        <v>63</v>
      </c>
      <c r="AN2342" t="s">
        <v>25192</v>
      </c>
      <c r="AO2342" t="s">
        <v>100</v>
      </c>
      <c r="AP2342" t="s">
        <v>147</v>
      </c>
      <c r="AQ2342" t="s">
        <v>148</v>
      </c>
      <c r="AR2342" t="s">
        <v>148</v>
      </c>
      <c r="AS2342" t="s">
        <v>131</v>
      </c>
      <c r="AT2342" s="5"/>
      <c r="AV2342" t="s">
        <v>149</v>
      </c>
      <c r="AW2342" t="s">
        <v>150</v>
      </c>
    </row>
    <row r="2343" spans="1:49" x14ac:dyDescent="0.25">
      <c r="A2343">
        <v>0</v>
      </c>
      <c r="B2343" t="s">
        <v>19212</v>
      </c>
      <c r="C2343">
        <v>1</v>
      </c>
      <c r="D2343" t="s">
        <v>86</v>
      </c>
      <c r="E2343" t="s">
        <v>137</v>
      </c>
      <c r="F2343" t="s">
        <v>108</v>
      </c>
      <c r="G2343">
        <v>140.5</v>
      </c>
      <c r="H2343" t="s">
        <v>138</v>
      </c>
      <c r="I2343" t="s">
        <v>63</v>
      </c>
      <c r="J2343" t="s">
        <v>139</v>
      </c>
      <c r="K2343" t="s">
        <v>19213</v>
      </c>
      <c r="L2343" t="s">
        <v>19214</v>
      </c>
      <c r="M2343" t="s">
        <v>142</v>
      </c>
      <c r="N2343">
        <v>16.797900262467191</v>
      </c>
      <c r="P2343">
        <v>44</v>
      </c>
      <c r="R2343">
        <v>90</v>
      </c>
      <c r="T2343">
        <v>0</v>
      </c>
      <c r="U2343">
        <v>29</v>
      </c>
      <c r="V2343">
        <v>3850</v>
      </c>
      <c r="AB2343" t="s">
        <v>63</v>
      </c>
      <c r="AC2343" t="s">
        <v>63</v>
      </c>
      <c r="AD2343" t="s">
        <v>63</v>
      </c>
      <c r="AE2343" t="s">
        <v>98</v>
      </c>
      <c r="AG2343">
        <v>1954</v>
      </c>
      <c r="AH2343">
        <v>30.584000000000003</v>
      </c>
      <c r="AI2343">
        <v>37.866070999999998</v>
      </c>
      <c r="AJ2343">
        <v>-99.696247</v>
      </c>
      <c r="AL2343">
        <v>2</v>
      </c>
      <c r="AM2343" t="s">
        <v>63</v>
      </c>
      <c r="AN2343" t="s">
        <v>19212</v>
      </c>
      <c r="AO2343" t="s">
        <v>100</v>
      </c>
      <c r="AP2343" t="s">
        <v>116</v>
      </c>
      <c r="AQ2343" t="s">
        <v>148</v>
      </c>
      <c r="AR2343" t="s">
        <v>148</v>
      </c>
      <c r="AS2343" t="s">
        <v>131</v>
      </c>
      <c r="AT2343" s="5"/>
      <c r="AV2343" t="s">
        <v>149</v>
      </c>
      <c r="AW2343" t="s">
        <v>150</v>
      </c>
    </row>
    <row r="2344" spans="1:49" x14ac:dyDescent="0.25">
      <c r="A2344">
        <v>0</v>
      </c>
      <c r="B2344" t="s">
        <v>21802</v>
      </c>
      <c r="C2344">
        <v>1</v>
      </c>
      <c r="D2344" t="s">
        <v>86</v>
      </c>
      <c r="E2344" t="s">
        <v>137</v>
      </c>
      <c r="F2344" t="s">
        <v>108</v>
      </c>
      <c r="G2344">
        <v>144.14000000000001</v>
      </c>
      <c r="H2344" t="s">
        <v>138</v>
      </c>
      <c r="I2344" t="s">
        <v>63</v>
      </c>
      <c r="J2344" t="s">
        <v>139</v>
      </c>
      <c r="K2344" t="s">
        <v>21803</v>
      </c>
      <c r="L2344" t="s">
        <v>19214</v>
      </c>
      <c r="M2344" t="s">
        <v>142</v>
      </c>
      <c r="N2344">
        <v>18.996062992125985</v>
      </c>
      <c r="P2344">
        <v>44</v>
      </c>
      <c r="R2344">
        <v>65</v>
      </c>
      <c r="T2344">
        <v>0</v>
      </c>
      <c r="U2344">
        <v>29</v>
      </c>
      <c r="V2344">
        <v>3850</v>
      </c>
      <c r="AB2344" t="s">
        <v>63</v>
      </c>
      <c r="AC2344" t="s">
        <v>63</v>
      </c>
      <c r="AD2344" t="s">
        <v>63</v>
      </c>
      <c r="AE2344" t="s">
        <v>76</v>
      </c>
      <c r="AG2344">
        <v>1954</v>
      </c>
      <c r="AH2344">
        <v>34.224000000000004</v>
      </c>
      <c r="AI2344">
        <v>37.877682</v>
      </c>
      <c r="AJ2344">
        <v>-99.632531</v>
      </c>
      <c r="AL2344">
        <v>2</v>
      </c>
      <c r="AM2344" t="s">
        <v>63</v>
      </c>
      <c r="AN2344" t="s">
        <v>21802</v>
      </c>
      <c r="AO2344" t="s">
        <v>100</v>
      </c>
      <c r="AP2344" t="s">
        <v>116</v>
      </c>
      <c r="AQ2344" t="s">
        <v>148</v>
      </c>
      <c r="AR2344" t="s">
        <v>148</v>
      </c>
      <c r="AS2344" t="s">
        <v>131</v>
      </c>
      <c r="AT2344" s="5"/>
      <c r="AV2344" t="s">
        <v>149</v>
      </c>
      <c r="AW2344" t="s">
        <v>150</v>
      </c>
    </row>
    <row r="2345" spans="1:49" x14ac:dyDescent="0.25">
      <c r="A2345">
        <v>0</v>
      </c>
      <c r="B2345" t="s">
        <v>18289</v>
      </c>
      <c r="C2345">
        <v>1</v>
      </c>
      <c r="D2345" t="s">
        <v>86</v>
      </c>
      <c r="E2345" t="s">
        <v>137</v>
      </c>
      <c r="F2345" t="s">
        <v>108</v>
      </c>
      <c r="G2345">
        <v>144.85</v>
      </c>
      <c r="H2345" t="s">
        <v>138</v>
      </c>
      <c r="I2345" t="s">
        <v>63</v>
      </c>
      <c r="J2345" t="s">
        <v>139</v>
      </c>
      <c r="K2345" t="s">
        <v>18290</v>
      </c>
      <c r="L2345" t="s">
        <v>3701</v>
      </c>
      <c r="M2345" t="s">
        <v>142</v>
      </c>
      <c r="N2345">
        <v>16.797900262467191</v>
      </c>
      <c r="P2345">
        <v>44</v>
      </c>
      <c r="R2345">
        <v>85</v>
      </c>
      <c r="T2345">
        <v>0</v>
      </c>
      <c r="U2345">
        <v>27</v>
      </c>
      <c r="V2345">
        <v>4090</v>
      </c>
      <c r="AB2345" t="s">
        <v>63</v>
      </c>
      <c r="AC2345" t="s">
        <v>63</v>
      </c>
      <c r="AD2345" t="s">
        <v>63</v>
      </c>
      <c r="AE2345" t="s">
        <v>98</v>
      </c>
      <c r="AG2345">
        <v>1954</v>
      </c>
      <c r="AH2345">
        <v>34.934000000000005</v>
      </c>
      <c r="AI2345">
        <v>37.879995999999998</v>
      </c>
      <c r="AJ2345">
        <v>-99.619866000000002</v>
      </c>
      <c r="AL2345">
        <v>2</v>
      </c>
      <c r="AM2345" t="s">
        <v>63</v>
      </c>
      <c r="AN2345" t="s">
        <v>18289</v>
      </c>
      <c r="AO2345" t="s">
        <v>100</v>
      </c>
      <c r="AP2345" t="s">
        <v>116</v>
      </c>
      <c r="AQ2345" t="s">
        <v>148</v>
      </c>
      <c r="AR2345" t="s">
        <v>148</v>
      </c>
      <c r="AS2345" t="s">
        <v>131</v>
      </c>
      <c r="AT2345" s="5"/>
      <c r="AV2345" t="s">
        <v>149</v>
      </c>
      <c r="AW2345" t="s">
        <v>150</v>
      </c>
    </row>
    <row r="2346" spans="1:49" x14ac:dyDescent="0.25">
      <c r="A2346">
        <v>0</v>
      </c>
      <c r="B2346" t="s">
        <v>12911</v>
      </c>
      <c r="C2346">
        <v>1</v>
      </c>
      <c r="D2346" t="s">
        <v>86</v>
      </c>
      <c r="E2346" t="s">
        <v>297</v>
      </c>
      <c r="F2346" t="s">
        <v>108</v>
      </c>
      <c r="G2346">
        <v>123.72</v>
      </c>
      <c r="H2346" t="s">
        <v>138</v>
      </c>
      <c r="I2346" t="s">
        <v>63</v>
      </c>
      <c r="J2346" t="s">
        <v>139</v>
      </c>
      <c r="K2346" t="s">
        <v>12912</v>
      </c>
      <c r="L2346" t="s">
        <v>141</v>
      </c>
      <c r="M2346" t="s">
        <v>301</v>
      </c>
      <c r="N2346">
        <v>14.501312335958005</v>
      </c>
      <c r="P2346">
        <v>67</v>
      </c>
      <c r="R2346">
        <v>92</v>
      </c>
      <c r="T2346">
        <v>0</v>
      </c>
      <c r="U2346">
        <v>12</v>
      </c>
      <c r="V2346">
        <v>9220</v>
      </c>
      <c r="AB2346" t="s">
        <v>63</v>
      </c>
      <c r="AC2346" t="s">
        <v>63</v>
      </c>
      <c r="AD2346" t="s">
        <v>63</v>
      </c>
      <c r="AE2346" t="s">
        <v>98</v>
      </c>
      <c r="AG2346">
        <v>1929</v>
      </c>
      <c r="AH2346">
        <v>14.016</v>
      </c>
      <c r="AI2346">
        <v>37.745283000000001</v>
      </c>
      <c r="AJ2346">
        <v>-99.978804999999994</v>
      </c>
      <c r="AL2346">
        <v>2</v>
      </c>
      <c r="AM2346" t="s">
        <v>63</v>
      </c>
      <c r="AN2346" t="s">
        <v>12911</v>
      </c>
      <c r="AO2346" t="s">
        <v>100</v>
      </c>
      <c r="AP2346" t="s">
        <v>147</v>
      </c>
      <c r="AQ2346" t="s">
        <v>148</v>
      </c>
      <c r="AR2346" t="s">
        <v>148</v>
      </c>
      <c r="AS2346" t="s">
        <v>131</v>
      </c>
      <c r="AT2346" s="5"/>
      <c r="AV2346" t="s">
        <v>200</v>
      </c>
      <c r="AW2346" t="s">
        <v>150</v>
      </c>
    </row>
    <row r="2347" spans="1:49" x14ac:dyDescent="0.25">
      <c r="A2347">
        <v>0</v>
      </c>
      <c r="B2347" t="s">
        <v>6340</v>
      </c>
      <c r="C2347">
        <v>1</v>
      </c>
      <c r="D2347" t="s">
        <v>86</v>
      </c>
      <c r="E2347" t="s">
        <v>297</v>
      </c>
      <c r="F2347" t="s">
        <v>108</v>
      </c>
      <c r="G2347">
        <v>126.72</v>
      </c>
      <c r="H2347" t="s">
        <v>138</v>
      </c>
      <c r="I2347" t="s">
        <v>63</v>
      </c>
      <c r="J2347" t="s">
        <v>139</v>
      </c>
      <c r="K2347" t="s">
        <v>6341</v>
      </c>
      <c r="L2347" t="s">
        <v>141</v>
      </c>
      <c r="M2347" t="s">
        <v>301</v>
      </c>
      <c r="N2347">
        <v>16.601049868766403</v>
      </c>
      <c r="P2347">
        <v>44</v>
      </c>
      <c r="R2347">
        <v>95</v>
      </c>
      <c r="T2347">
        <v>0</v>
      </c>
      <c r="U2347">
        <v>22</v>
      </c>
      <c r="V2347">
        <v>3690</v>
      </c>
      <c r="AB2347" t="s">
        <v>63</v>
      </c>
      <c r="AC2347" t="s">
        <v>63</v>
      </c>
      <c r="AD2347" t="s">
        <v>63</v>
      </c>
      <c r="AE2347" t="s">
        <v>98</v>
      </c>
      <c r="AG2347">
        <v>1929</v>
      </c>
      <c r="AH2347">
        <v>17.016000000000002</v>
      </c>
      <c r="AI2347">
        <v>37.729999999999997</v>
      </c>
      <c r="AJ2347">
        <v>-99.927456000000006</v>
      </c>
      <c r="AL2347">
        <v>2</v>
      </c>
      <c r="AM2347" t="s">
        <v>63</v>
      </c>
      <c r="AN2347" t="s">
        <v>6340</v>
      </c>
      <c r="AO2347" t="s">
        <v>100</v>
      </c>
      <c r="AP2347" t="s">
        <v>147</v>
      </c>
      <c r="AQ2347" t="s">
        <v>148</v>
      </c>
      <c r="AR2347" t="s">
        <v>148</v>
      </c>
      <c r="AS2347" t="s">
        <v>131</v>
      </c>
      <c r="AT2347" s="5"/>
      <c r="AV2347" t="s">
        <v>149</v>
      </c>
      <c r="AW2347" t="s">
        <v>150</v>
      </c>
    </row>
    <row r="2348" spans="1:49" x14ac:dyDescent="0.25">
      <c r="A2348">
        <v>0</v>
      </c>
      <c r="B2348" t="s">
        <v>15295</v>
      </c>
      <c r="C2348">
        <v>1</v>
      </c>
      <c r="D2348" t="s">
        <v>86</v>
      </c>
      <c r="E2348" t="s">
        <v>297</v>
      </c>
      <c r="F2348" t="s">
        <v>108</v>
      </c>
      <c r="G2348">
        <v>127.44</v>
      </c>
      <c r="H2348" t="s">
        <v>138</v>
      </c>
      <c r="I2348" t="s">
        <v>63</v>
      </c>
      <c r="J2348" t="s">
        <v>139</v>
      </c>
      <c r="K2348" t="s">
        <v>15296</v>
      </c>
      <c r="L2348" t="s">
        <v>141</v>
      </c>
      <c r="M2348" t="s">
        <v>301</v>
      </c>
      <c r="N2348">
        <v>19.19291338582677</v>
      </c>
      <c r="O2348">
        <v>30</v>
      </c>
      <c r="P2348">
        <v>44</v>
      </c>
      <c r="R2348">
        <v>90</v>
      </c>
      <c r="T2348">
        <v>0</v>
      </c>
      <c r="U2348">
        <v>22</v>
      </c>
      <c r="V2348">
        <v>3690</v>
      </c>
      <c r="AB2348" t="s">
        <v>63</v>
      </c>
      <c r="AC2348" t="s">
        <v>63</v>
      </c>
      <c r="AD2348" t="s">
        <v>63</v>
      </c>
      <c r="AE2348" t="s">
        <v>98</v>
      </c>
      <c r="AG2348">
        <v>1929</v>
      </c>
      <c r="AH2348">
        <v>17.736000000000001</v>
      </c>
      <c r="AI2348">
        <v>37.725541</v>
      </c>
      <c r="AJ2348">
        <v>-99.915676000000005</v>
      </c>
      <c r="AL2348">
        <v>3</v>
      </c>
      <c r="AM2348" t="s">
        <v>63</v>
      </c>
      <c r="AN2348" t="s">
        <v>15295</v>
      </c>
      <c r="AO2348" t="s">
        <v>100</v>
      </c>
      <c r="AP2348" t="s">
        <v>147</v>
      </c>
      <c r="AQ2348" t="s">
        <v>148</v>
      </c>
      <c r="AR2348" t="s">
        <v>148</v>
      </c>
      <c r="AS2348" t="s">
        <v>131</v>
      </c>
      <c r="AT2348" s="5"/>
      <c r="AV2348" t="s">
        <v>149</v>
      </c>
      <c r="AW2348" t="s">
        <v>150</v>
      </c>
    </row>
    <row r="2349" spans="1:49" x14ac:dyDescent="0.25">
      <c r="A2349">
        <v>0</v>
      </c>
      <c r="B2349" t="s">
        <v>19044</v>
      </c>
      <c r="C2349">
        <v>1</v>
      </c>
      <c r="D2349" t="s">
        <v>86</v>
      </c>
      <c r="E2349" t="s">
        <v>297</v>
      </c>
      <c r="F2349" t="s">
        <v>108</v>
      </c>
      <c r="G2349">
        <v>128.38</v>
      </c>
      <c r="H2349" t="s">
        <v>138</v>
      </c>
      <c r="I2349" t="s">
        <v>63</v>
      </c>
      <c r="J2349" t="s">
        <v>139</v>
      </c>
      <c r="K2349" t="s">
        <v>19045</v>
      </c>
      <c r="L2349" t="s">
        <v>141</v>
      </c>
      <c r="M2349" t="s">
        <v>301</v>
      </c>
      <c r="N2349">
        <v>12.5</v>
      </c>
      <c r="P2349">
        <v>44</v>
      </c>
      <c r="R2349">
        <v>100</v>
      </c>
      <c r="T2349">
        <v>0</v>
      </c>
      <c r="U2349">
        <v>23</v>
      </c>
      <c r="V2349">
        <v>3220</v>
      </c>
      <c r="AB2349" t="s">
        <v>63</v>
      </c>
      <c r="AC2349" t="s">
        <v>63</v>
      </c>
      <c r="AD2349" t="s">
        <v>63</v>
      </c>
      <c r="AE2349" t="s">
        <v>129</v>
      </c>
      <c r="AG2349">
        <v>1929</v>
      </c>
      <c r="AH2349">
        <v>18.676000000000002</v>
      </c>
      <c r="AI2349">
        <v>37.719577000000001</v>
      </c>
      <c r="AJ2349">
        <v>-99.899979999999999</v>
      </c>
      <c r="AL2349">
        <v>2</v>
      </c>
      <c r="AM2349" t="s">
        <v>63</v>
      </c>
      <c r="AN2349" t="s">
        <v>19044</v>
      </c>
      <c r="AO2349" t="s">
        <v>100</v>
      </c>
      <c r="AP2349" t="s">
        <v>147</v>
      </c>
      <c r="AQ2349" t="s">
        <v>148</v>
      </c>
      <c r="AR2349" t="s">
        <v>148</v>
      </c>
      <c r="AS2349" t="s">
        <v>131</v>
      </c>
      <c r="AT2349" s="5"/>
      <c r="AV2349" t="s">
        <v>149</v>
      </c>
      <c r="AW2349" t="s">
        <v>150</v>
      </c>
    </row>
    <row r="2350" spans="1:49" x14ac:dyDescent="0.25">
      <c r="A2350">
        <v>0</v>
      </c>
      <c r="B2350" t="s">
        <v>9510</v>
      </c>
      <c r="C2350">
        <v>1</v>
      </c>
      <c r="D2350" t="s">
        <v>86</v>
      </c>
      <c r="E2350" t="s">
        <v>297</v>
      </c>
      <c r="F2350" t="s">
        <v>108</v>
      </c>
      <c r="G2350">
        <v>128.54</v>
      </c>
      <c r="H2350" t="s">
        <v>138</v>
      </c>
      <c r="I2350" t="s">
        <v>63</v>
      </c>
      <c r="J2350" t="s">
        <v>139</v>
      </c>
      <c r="K2350" t="s">
        <v>9511</v>
      </c>
      <c r="L2350" t="s">
        <v>141</v>
      </c>
      <c r="M2350" t="s">
        <v>301</v>
      </c>
      <c r="N2350">
        <v>16.50262467191601</v>
      </c>
      <c r="P2350">
        <v>44</v>
      </c>
      <c r="R2350">
        <v>95</v>
      </c>
      <c r="T2350">
        <v>0</v>
      </c>
      <c r="U2350">
        <v>23</v>
      </c>
      <c r="V2350">
        <v>3220</v>
      </c>
      <c r="AB2350" t="s">
        <v>63</v>
      </c>
      <c r="AC2350" t="s">
        <v>63</v>
      </c>
      <c r="AD2350" t="s">
        <v>63</v>
      </c>
      <c r="AE2350" t="s">
        <v>129</v>
      </c>
      <c r="AG2350">
        <v>1929</v>
      </c>
      <c r="AH2350">
        <v>18.836000000000002</v>
      </c>
      <c r="AI2350">
        <v>37.718578999999998</v>
      </c>
      <c r="AJ2350">
        <v>-99.897406000000004</v>
      </c>
      <c r="AL2350">
        <v>2</v>
      </c>
      <c r="AM2350" t="s">
        <v>63</v>
      </c>
      <c r="AN2350" t="s">
        <v>9510</v>
      </c>
      <c r="AO2350" t="s">
        <v>100</v>
      </c>
      <c r="AP2350" t="s">
        <v>147</v>
      </c>
      <c r="AQ2350" t="s">
        <v>148</v>
      </c>
      <c r="AR2350" t="s">
        <v>148</v>
      </c>
      <c r="AS2350" t="s">
        <v>131</v>
      </c>
      <c r="AT2350" s="5"/>
      <c r="AV2350" t="s">
        <v>149</v>
      </c>
      <c r="AW2350" t="s">
        <v>150</v>
      </c>
    </row>
    <row r="2351" spans="1:49" x14ac:dyDescent="0.25">
      <c r="A2351">
        <v>0</v>
      </c>
      <c r="B2351" t="s">
        <v>25533</v>
      </c>
      <c r="C2351">
        <v>1</v>
      </c>
      <c r="D2351" t="s">
        <v>86</v>
      </c>
      <c r="E2351" t="s">
        <v>297</v>
      </c>
      <c r="F2351" t="s">
        <v>108</v>
      </c>
      <c r="G2351">
        <v>129.72</v>
      </c>
      <c r="H2351" t="s">
        <v>138</v>
      </c>
      <c r="I2351" t="s">
        <v>63</v>
      </c>
      <c r="J2351" t="s">
        <v>139</v>
      </c>
      <c r="K2351" t="s">
        <v>25534</v>
      </c>
      <c r="L2351" t="s">
        <v>141</v>
      </c>
      <c r="M2351" t="s">
        <v>301</v>
      </c>
      <c r="N2351">
        <v>18.996062992125985</v>
      </c>
      <c r="P2351">
        <v>44</v>
      </c>
      <c r="R2351">
        <v>97</v>
      </c>
      <c r="T2351">
        <v>0</v>
      </c>
      <c r="U2351">
        <v>23</v>
      </c>
      <c r="V2351">
        <v>3220</v>
      </c>
      <c r="AB2351" t="s">
        <v>63</v>
      </c>
      <c r="AC2351" t="s">
        <v>63</v>
      </c>
      <c r="AD2351" t="s">
        <v>63</v>
      </c>
      <c r="AE2351" t="s">
        <v>129</v>
      </c>
      <c r="AG2351">
        <v>1929</v>
      </c>
      <c r="AH2351">
        <v>20.016000000000002</v>
      </c>
      <c r="AI2351">
        <v>37.711419999999997</v>
      </c>
      <c r="AJ2351">
        <v>-99.87782</v>
      </c>
      <c r="AL2351">
        <v>3</v>
      </c>
      <c r="AM2351" t="s">
        <v>63</v>
      </c>
      <c r="AN2351" t="s">
        <v>25533</v>
      </c>
      <c r="AO2351" t="s">
        <v>100</v>
      </c>
      <c r="AP2351" t="s">
        <v>147</v>
      </c>
      <c r="AQ2351" t="s">
        <v>148</v>
      </c>
      <c r="AR2351" t="s">
        <v>148</v>
      </c>
      <c r="AS2351" t="s">
        <v>131</v>
      </c>
      <c r="AT2351" s="5"/>
      <c r="AV2351" t="s">
        <v>149</v>
      </c>
      <c r="AW2351" t="s">
        <v>150</v>
      </c>
    </row>
    <row r="2352" spans="1:49" x14ac:dyDescent="0.25">
      <c r="A2352">
        <v>0</v>
      </c>
      <c r="B2352" t="s">
        <v>14575</v>
      </c>
      <c r="C2352">
        <v>1</v>
      </c>
      <c r="D2352" t="s">
        <v>86</v>
      </c>
      <c r="E2352" t="s">
        <v>297</v>
      </c>
      <c r="F2352" t="s">
        <v>108</v>
      </c>
      <c r="G2352">
        <v>138.19</v>
      </c>
      <c r="H2352" t="s">
        <v>138</v>
      </c>
      <c r="I2352" t="s">
        <v>63</v>
      </c>
      <c r="J2352" t="s">
        <v>139</v>
      </c>
      <c r="K2352" t="s">
        <v>14576</v>
      </c>
      <c r="L2352" t="s">
        <v>141</v>
      </c>
      <c r="M2352" t="s">
        <v>6093</v>
      </c>
      <c r="N2352">
        <v>16.50262467191601</v>
      </c>
      <c r="P2352">
        <v>26</v>
      </c>
      <c r="R2352">
        <v>90</v>
      </c>
      <c r="T2352">
        <v>0</v>
      </c>
      <c r="U2352">
        <v>10</v>
      </c>
      <c r="V2352">
        <v>10</v>
      </c>
      <c r="AB2352" t="s">
        <v>63</v>
      </c>
      <c r="AC2352" t="s">
        <v>63</v>
      </c>
      <c r="AD2352" t="s">
        <v>63</v>
      </c>
      <c r="AE2352" t="s">
        <v>98</v>
      </c>
      <c r="AG2352">
        <v>1929</v>
      </c>
      <c r="AH2352">
        <v>28.486000000000001</v>
      </c>
      <c r="AI2352">
        <v>37.652974999999998</v>
      </c>
      <c r="AJ2352">
        <v>-99.754811000000004</v>
      </c>
      <c r="AL2352">
        <v>2</v>
      </c>
      <c r="AM2352" t="s">
        <v>63</v>
      </c>
      <c r="AN2352" t="s">
        <v>14575</v>
      </c>
      <c r="AO2352" t="s">
        <v>100</v>
      </c>
      <c r="AP2352" t="s">
        <v>147</v>
      </c>
      <c r="AQ2352" t="s">
        <v>148</v>
      </c>
      <c r="AR2352" t="s">
        <v>148</v>
      </c>
      <c r="AS2352" t="s">
        <v>131</v>
      </c>
      <c r="AT2352" s="5"/>
      <c r="AV2352" t="s">
        <v>487</v>
      </c>
      <c r="AW2352" t="s">
        <v>150</v>
      </c>
    </row>
    <row r="2353" spans="1:49" x14ac:dyDescent="0.25">
      <c r="A2353">
        <v>0</v>
      </c>
      <c r="B2353" t="s">
        <v>21546</v>
      </c>
      <c r="C2353">
        <v>1</v>
      </c>
      <c r="D2353" t="s">
        <v>86</v>
      </c>
      <c r="E2353" t="s">
        <v>297</v>
      </c>
      <c r="F2353" t="s">
        <v>108</v>
      </c>
      <c r="G2353">
        <v>138.66</v>
      </c>
      <c r="H2353" t="s">
        <v>138</v>
      </c>
      <c r="I2353" t="s">
        <v>63</v>
      </c>
      <c r="J2353" t="s">
        <v>139</v>
      </c>
      <c r="K2353" t="s">
        <v>21547</v>
      </c>
      <c r="L2353" t="s">
        <v>141</v>
      </c>
      <c r="M2353" t="s">
        <v>21548</v>
      </c>
      <c r="N2353">
        <v>16.50262467191601</v>
      </c>
      <c r="P2353">
        <v>40</v>
      </c>
      <c r="R2353">
        <v>97</v>
      </c>
      <c r="T2353">
        <v>0</v>
      </c>
      <c r="U2353">
        <v>29</v>
      </c>
      <c r="V2353">
        <v>2765</v>
      </c>
      <c r="AB2353" t="s">
        <v>63</v>
      </c>
      <c r="AC2353" t="s">
        <v>63</v>
      </c>
      <c r="AD2353" t="s">
        <v>63</v>
      </c>
      <c r="AE2353" t="s">
        <v>129</v>
      </c>
      <c r="AG2353">
        <v>1929</v>
      </c>
      <c r="AH2353">
        <v>28.956000000000003</v>
      </c>
      <c r="AI2353">
        <v>37.646121000000001</v>
      </c>
      <c r="AJ2353">
        <v>-99.754084000000006</v>
      </c>
      <c r="AL2353">
        <v>2</v>
      </c>
      <c r="AM2353" t="s">
        <v>63</v>
      </c>
      <c r="AN2353" t="s">
        <v>21546</v>
      </c>
      <c r="AO2353" t="s">
        <v>76</v>
      </c>
      <c r="AP2353" t="s">
        <v>147</v>
      </c>
      <c r="AQ2353" t="s">
        <v>148</v>
      </c>
      <c r="AR2353" t="s">
        <v>148</v>
      </c>
      <c r="AS2353" t="s">
        <v>131</v>
      </c>
      <c r="AT2353" s="5"/>
      <c r="AV2353" t="s">
        <v>149</v>
      </c>
      <c r="AW2353" t="s">
        <v>150</v>
      </c>
    </row>
    <row r="2354" spans="1:49" x14ac:dyDescent="0.25">
      <c r="A2354">
        <v>0</v>
      </c>
      <c r="B2354" t="s">
        <v>14980</v>
      </c>
      <c r="C2354">
        <v>1</v>
      </c>
      <c r="D2354" t="s">
        <v>86</v>
      </c>
      <c r="E2354" t="s">
        <v>297</v>
      </c>
      <c r="F2354" t="s">
        <v>108</v>
      </c>
      <c r="G2354">
        <v>140.25</v>
      </c>
      <c r="H2354" t="s">
        <v>489</v>
      </c>
      <c r="I2354" t="s">
        <v>63</v>
      </c>
      <c r="J2354" t="s">
        <v>139</v>
      </c>
      <c r="K2354" t="s">
        <v>14981</v>
      </c>
      <c r="L2354" t="s">
        <v>141</v>
      </c>
      <c r="M2354" t="s">
        <v>301</v>
      </c>
      <c r="N2354">
        <v>12.007874015748031</v>
      </c>
      <c r="P2354">
        <v>44</v>
      </c>
      <c r="R2354">
        <v>94</v>
      </c>
      <c r="T2354">
        <v>0</v>
      </c>
      <c r="U2354">
        <v>24</v>
      </c>
      <c r="V2354">
        <v>3070</v>
      </c>
      <c r="AB2354" t="s">
        <v>63</v>
      </c>
      <c r="AC2354" t="s">
        <v>63</v>
      </c>
      <c r="AD2354" t="s">
        <v>63</v>
      </c>
      <c r="AE2354" t="s">
        <v>98</v>
      </c>
      <c r="AG2354">
        <v>1952</v>
      </c>
      <c r="AH2354">
        <v>30.546000000000003</v>
      </c>
      <c r="AI2354">
        <v>37.627898000000002</v>
      </c>
      <c r="AJ2354">
        <v>-99.741995000000003</v>
      </c>
      <c r="AL2354">
        <v>1</v>
      </c>
      <c r="AM2354" t="s">
        <v>63</v>
      </c>
      <c r="AN2354" t="s">
        <v>14980</v>
      </c>
      <c r="AO2354" t="s">
        <v>76</v>
      </c>
      <c r="AP2354" t="s">
        <v>116</v>
      </c>
      <c r="AQ2354" t="s">
        <v>148</v>
      </c>
      <c r="AR2354" t="s">
        <v>148</v>
      </c>
      <c r="AS2354" t="s">
        <v>131</v>
      </c>
      <c r="AT2354" s="5"/>
      <c r="AV2354" t="s">
        <v>149</v>
      </c>
      <c r="AW2354" t="s">
        <v>150</v>
      </c>
    </row>
    <row r="2355" spans="1:49" x14ac:dyDescent="0.25">
      <c r="A2355">
        <v>0</v>
      </c>
      <c r="B2355" t="s">
        <v>20612</v>
      </c>
      <c r="C2355">
        <v>1</v>
      </c>
      <c r="D2355" t="s">
        <v>86</v>
      </c>
      <c r="E2355" t="s">
        <v>297</v>
      </c>
      <c r="F2355" t="s">
        <v>108</v>
      </c>
      <c r="G2355">
        <v>145.80000000000001</v>
      </c>
      <c r="H2355" t="s">
        <v>138</v>
      </c>
      <c r="I2355" t="s">
        <v>63</v>
      </c>
      <c r="J2355" t="s">
        <v>139</v>
      </c>
      <c r="K2355" t="s">
        <v>20613</v>
      </c>
      <c r="L2355" t="s">
        <v>141</v>
      </c>
      <c r="M2355" t="s">
        <v>301</v>
      </c>
      <c r="N2355">
        <v>10.498687664041995</v>
      </c>
      <c r="P2355">
        <v>84</v>
      </c>
      <c r="R2355">
        <v>90</v>
      </c>
      <c r="T2355">
        <v>0</v>
      </c>
      <c r="U2355">
        <v>27</v>
      </c>
      <c r="V2355">
        <v>1910</v>
      </c>
      <c r="AB2355" t="s">
        <v>63</v>
      </c>
      <c r="AC2355" t="s">
        <v>63</v>
      </c>
      <c r="AD2355" t="s">
        <v>63</v>
      </c>
      <c r="AE2355" t="s">
        <v>98</v>
      </c>
      <c r="AG2355">
        <v>1958</v>
      </c>
      <c r="AH2355">
        <v>36.166000000000004</v>
      </c>
      <c r="AI2355">
        <v>37.586219</v>
      </c>
      <c r="AJ2355">
        <v>-99.659496000000004</v>
      </c>
      <c r="AL2355">
        <v>2</v>
      </c>
      <c r="AM2355" t="s">
        <v>63</v>
      </c>
      <c r="AN2355" t="s">
        <v>20612</v>
      </c>
      <c r="AO2355" t="s">
        <v>76</v>
      </c>
      <c r="AP2355" t="s">
        <v>116</v>
      </c>
      <c r="AQ2355" t="s">
        <v>148</v>
      </c>
      <c r="AR2355" t="s">
        <v>148</v>
      </c>
      <c r="AS2355" t="s">
        <v>131</v>
      </c>
      <c r="AT2355" s="5"/>
      <c r="AV2355" t="s">
        <v>149</v>
      </c>
      <c r="AW2355" t="s">
        <v>150</v>
      </c>
    </row>
    <row r="2356" spans="1:49" x14ac:dyDescent="0.25">
      <c r="A2356">
        <v>0</v>
      </c>
      <c r="B2356" t="s">
        <v>8379</v>
      </c>
      <c r="C2356">
        <v>1</v>
      </c>
      <c r="D2356" t="s">
        <v>86</v>
      </c>
      <c r="E2356" t="s">
        <v>297</v>
      </c>
      <c r="F2356" t="s">
        <v>108</v>
      </c>
      <c r="G2356">
        <v>146.4</v>
      </c>
      <c r="H2356" t="s">
        <v>138</v>
      </c>
      <c r="I2356" t="s">
        <v>63</v>
      </c>
      <c r="J2356" t="s">
        <v>139</v>
      </c>
      <c r="K2356" t="s">
        <v>8380</v>
      </c>
      <c r="L2356" t="s">
        <v>141</v>
      </c>
      <c r="M2356" t="s">
        <v>301</v>
      </c>
      <c r="N2356">
        <v>12.5</v>
      </c>
      <c r="P2356">
        <v>84</v>
      </c>
      <c r="R2356">
        <v>97</v>
      </c>
      <c r="T2356">
        <v>0</v>
      </c>
      <c r="U2356">
        <v>27</v>
      </c>
      <c r="V2356">
        <v>1910</v>
      </c>
      <c r="AB2356" t="s">
        <v>63</v>
      </c>
      <c r="AC2356" t="s">
        <v>63</v>
      </c>
      <c r="AD2356" t="s">
        <v>63</v>
      </c>
      <c r="AE2356" t="s">
        <v>129</v>
      </c>
      <c r="AG2356">
        <v>1958</v>
      </c>
      <c r="AH2356">
        <v>36.806000000000004</v>
      </c>
      <c r="AI2356">
        <v>37.586219</v>
      </c>
      <c r="AJ2356">
        <v>-99.648157999999995</v>
      </c>
      <c r="AL2356">
        <v>2</v>
      </c>
      <c r="AM2356" t="s">
        <v>63</v>
      </c>
      <c r="AN2356" t="s">
        <v>8379</v>
      </c>
      <c r="AO2356" t="s">
        <v>76</v>
      </c>
      <c r="AP2356" t="s">
        <v>116</v>
      </c>
      <c r="AQ2356" t="s">
        <v>148</v>
      </c>
      <c r="AR2356" t="s">
        <v>148</v>
      </c>
      <c r="AS2356" t="s">
        <v>131</v>
      </c>
      <c r="AT2356" s="5"/>
      <c r="AV2356" t="s">
        <v>149</v>
      </c>
      <c r="AW2356" t="s">
        <v>150</v>
      </c>
    </row>
    <row r="2357" spans="1:49" x14ac:dyDescent="0.25">
      <c r="A2357">
        <v>0</v>
      </c>
      <c r="B2357" t="s">
        <v>19460</v>
      </c>
      <c r="C2357">
        <v>1</v>
      </c>
      <c r="D2357" t="s">
        <v>86</v>
      </c>
      <c r="E2357" t="s">
        <v>297</v>
      </c>
      <c r="F2357" t="s">
        <v>108</v>
      </c>
      <c r="G2357">
        <v>149.20000000000002</v>
      </c>
      <c r="H2357" t="s">
        <v>138</v>
      </c>
      <c r="I2357" t="s">
        <v>63</v>
      </c>
      <c r="J2357" t="s">
        <v>139</v>
      </c>
      <c r="K2357" t="s">
        <v>19461</v>
      </c>
      <c r="L2357" t="s">
        <v>141</v>
      </c>
      <c r="M2357" t="s">
        <v>301</v>
      </c>
      <c r="N2357">
        <v>14.501312335958005</v>
      </c>
      <c r="P2357">
        <v>87</v>
      </c>
      <c r="R2357">
        <v>90</v>
      </c>
      <c r="T2357">
        <v>0</v>
      </c>
      <c r="U2357">
        <v>27</v>
      </c>
      <c r="V2357">
        <v>1910</v>
      </c>
      <c r="AB2357" t="s">
        <v>63</v>
      </c>
      <c r="AC2357" t="s">
        <v>63</v>
      </c>
      <c r="AD2357" t="s">
        <v>63</v>
      </c>
      <c r="AE2357" t="s">
        <v>98</v>
      </c>
      <c r="AG2357">
        <v>1958</v>
      </c>
      <c r="AH2357">
        <v>39.626000000000005</v>
      </c>
      <c r="AI2357">
        <v>37.586430999999997</v>
      </c>
      <c r="AJ2357">
        <v>-99.596552000000003</v>
      </c>
      <c r="AL2357">
        <v>2</v>
      </c>
      <c r="AM2357" t="s">
        <v>63</v>
      </c>
      <c r="AN2357" t="s">
        <v>19460</v>
      </c>
      <c r="AO2357" t="s">
        <v>76</v>
      </c>
      <c r="AP2357" t="s">
        <v>116</v>
      </c>
      <c r="AQ2357" t="s">
        <v>148</v>
      </c>
      <c r="AR2357" t="s">
        <v>148</v>
      </c>
      <c r="AS2357" t="s">
        <v>131</v>
      </c>
      <c r="AT2357" s="5"/>
      <c r="AV2357" t="s">
        <v>149</v>
      </c>
      <c r="AW2357" t="s">
        <v>150</v>
      </c>
    </row>
    <row r="2358" spans="1:49" x14ac:dyDescent="0.25">
      <c r="A2358">
        <v>0</v>
      </c>
      <c r="B2358" t="s">
        <v>16462</v>
      </c>
      <c r="C2358">
        <v>1</v>
      </c>
      <c r="D2358" t="s">
        <v>86</v>
      </c>
      <c r="E2358" t="s">
        <v>137</v>
      </c>
      <c r="F2358" t="s">
        <v>108</v>
      </c>
      <c r="G2358">
        <v>123.79</v>
      </c>
      <c r="H2358" t="s">
        <v>138</v>
      </c>
      <c r="I2358" t="s">
        <v>63</v>
      </c>
      <c r="J2358" t="s">
        <v>139</v>
      </c>
      <c r="K2358" t="s">
        <v>16463</v>
      </c>
      <c r="L2358" t="s">
        <v>16464</v>
      </c>
      <c r="M2358" t="s">
        <v>1022</v>
      </c>
      <c r="N2358">
        <v>12.5</v>
      </c>
      <c r="P2358">
        <v>44</v>
      </c>
      <c r="R2358">
        <v>93</v>
      </c>
      <c r="T2358">
        <v>0</v>
      </c>
      <c r="U2358">
        <v>13</v>
      </c>
      <c r="V2358">
        <v>3450</v>
      </c>
      <c r="AB2358" t="s">
        <v>63</v>
      </c>
      <c r="AC2358" t="s">
        <v>63</v>
      </c>
      <c r="AD2358" t="s">
        <v>63</v>
      </c>
      <c r="AE2358" t="s">
        <v>98</v>
      </c>
      <c r="AG2358">
        <v>1957</v>
      </c>
      <c r="AH2358">
        <v>13.874000000000001</v>
      </c>
      <c r="AI2358">
        <v>37.779508999999997</v>
      </c>
      <c r="AJ2358">
        <v>-99.970011999999997</v>
      </c>
      <c r="AL2358">
        <v>2</v>
      </c>
      <c r="AM2358" t="s">
        <v>63</v>
      </c>
      <c r="AN2358" t="s">
        <v>16462</v>
      </c>
      <c r="AO2358" t="s">
        <v>100</v>
      </c>
      <c r="AP2358" t="s">
        <v>116</v>
      </c>
      <c r="AQ2358" t="s">
        <v>148</v>
      </c>
      <c r="AR2358" t="s">
        <v>148</v>
      </c>
      <c r="AS2358" t="s">
        <v>131</v>
      </c>
      <c r="AT2358" s="5"/>
      <c r="AV2358" t="s">
        <v>149</v>
      </c>
      <c r="AW2358" t="s">
        <v>150</v>
      </c>
    </row>
    <row r="2359" spans="1:49" x14ac:dyDescent="0.25">
      <c r="A2359">
        <v>0</v>
      </c>
      <c r="B2359" t="s">
        <v>26104</v>
      </c>
      <c r="C2359">
        <v>1</v>
      </c>
      <c r="D2359" t="s">
        <v>86</v>
      </c>
      <c r="E2359" t="s">
        <v>2965</v>
      </c>
      <c r="F2359" t="s">
        <v>108</v>
      </c>
      <c r="G2359">
        <v>39.71</v>
      </c>
      <c r="H2359" t="s">
        <v>138</v>
      </c>
      <c r="I2359" t="s">
        <v>63</v>
      </c>
      <c r="J2359" t="s">
        <v>139</v>
      </c>
      <c r="K2359" t="s">
        <v>26105</v>
      </c>
      <c r="L2359" t="s">
        <v>5263</v>
      </c>
      <c r="M2359" t="s">
        <v>2968</v>
      </c>
      <c r="N2359">
        <v>10.006561679790027</v>
      </c>
      <c r="P2359">
        <v>44</v>
      </c>
      <c r="R2359">
        <v>90</v>
      </c>
      <c r="T2359">
        <v>0</v>
      </c>
      <c r="U2359">
        <v>21</v>
      </c>
      <c r="V2359">
        <v>2700</v>
      </c>
      <c r="AB2359" t="s">
        <v>63</v>
      </c>
      <c r="AC2359" t="s">
        <v>63</v>
      </c>
      <c r="AD2359" t="s">
        <v>63</v>
      </c>
      <c r="AE2359" t="s">
        <v>98</v>
      </c>
      <c r="AG2359">
        <v>1960</v>
      </c>
      <c r="AH2359">
        <v>6.0460000000000003</v>
      </c>
      <c r="AI2359">
        <v>37.560436000000003</v>
      </c>
      <c r="AJ2359">
        <v>-100.015331</v>
      </c>
      <c r="AL2359">
        <v>1</v>
      </c>
      <c r="AM2359" t="s">
        <v>63</v>
      </c>
      <c r="AN2359" t="s">
        <v>26104</v>
      </c>
      <c r="AO2359" t="s">
        <v>100</v>
      </c>
      <c r="AP2359" t="s">
        <v>116</v>
      </c>
      <c r="AQ2359" t="s">
        <v>148</v>
      </c>
      <c r="AR2359" t="s">
        <v>148</v>
      </c>
      <c r="AS2359" t="s">
        <v>131</v>
      </c>
      <c r="AT2359" s="5"/>
      <c r="AV2359" t="s">
        <v>149</v>
      </c>
      <c r="AW2359" t="s">
        <v>150</v>
      </c>
    </row>
    <row r="2360" spans="1:49" x14ac:dyDescent="0.25">
      <c r="A2360">
        <v>0</v>
      </c>
      <c r="B2360" t="s">
        <v>16149</v>
      </c>
      <c r="C2360">
        <v>1</v>
      </c>
      <c r="D2360" t="s">
        <v>86</v>
      </c>
      <c r="E2360" t="s">
        <v>2965</v>
      </c>
      <c r="F2360" t="s">
        <v>108</v>
      </c>
      <c r="G2360">
        <v>43.56</v>
      </c>
      <c r="H2360" t="s">
        <v>138</v>
      </c>
      <c r="I2360" t="s">
        <v>63</v>
      </c>
      <c r="J2360" t="s">
        <v>139</v>
      </c>
      <c r="K2360" t="s">
        <v>16150</v>
      </c>
      <c r="L2360" t="s">
        <v>5263</v>
      </c>
      <c r="M2360" t="s">
        <v>2968</v>
      </c>
      <c r="N2360">
        <v>12.5</v>
      </c>
      <c r="P2360">
        <v>44</v>
      </c>
      <c r="R2360">
        <v>92</v>
      </c>
      <c r="T2360">
        <v>0</v>
      </c>
      <c r="U2360">
        <v>21</v>
      </c>
      <c r="V2360">
        <v>2700</v>
      </c>
      <c r="AB2360" t="s">
        <v>63</v>
      </c>
      <c r="AC2360" t="s">
        <v>63</v>
      </c>
      <c r="AD2360" t="s">
        <v>63</v>
      </c>
      <c r="AE2360" t="s">
        <v>98</v>
      </c>
      <c r="AG2360">
        <v>1960</v>
      </c>
      <c r="AH2360">
        <v>9.8960000000000008</v>
      </c>
      <c r="AI2360">
        <v>37.61786</v>
      </c>
      <c r="AJ2360">
        <v>-100.015095</v>
      </c>
      <c r="AL2360">
        <v>2</v>
      </c>
      <c r="AM2360" t="s">
        <v>63</v>
      </c>
      <c r="AN2360" t="s">
        <v>16149</v>
      </c>
      <c r="AO2360" t="s">
        <v>100</v>
      </c>
      <c r="AP2360" t="s">
        <v>116</v>
      </c>
      <c r="AQ2360" t="s">
        <v>148</v>
      </c>
      <c r="AR2360" t="s">
        <v>148</v>
      </c>
      <c r="AS2360" t="s">
        <v>131</v>
      </c>
      <c r="AT2360" s="5"/>
      <c r="AV2360" t="s">
        <v>149</v>
      </c>
      <c r="AW2360" t="s">
        <v>150</v>
      </c>
    </row>
    <row r="2361" spans="1:49" x14ac:dyDescent="0.25">
      <c r="A2361">
        <v>0</v>
      </c>
      <c r="B2361" t="s">
        <v>2684</v>
      </c>
      <c r="C2361">
        <v>1</v>
      </c>
      <c r="D2361" t="s">
        <v>86</v>
      </c>
      <c r="E2361" t="s">
        <v>137</v>
      </c>
      <c r="F2361" t="s">
        <v>108</v>
      </c>
      <c r="G2361">
        <v>117.32000000000001</v>
      </c>
      <c r="H2361" t="s">
        <v>138</v>
      </c>
      <c r="I2361" t="s">
        <v>63</v>
      </c>
      <c r="J2361" t="s">
        <v>139</v>
      </c>
      <c r="K2361" t="s">
        <v>2685</v>
      </c>
      <c r="L2361" t="s">
        <v>141</v>
      </c>
      <c r="M2361" t="s">
        <v>142</v>
      </c>
      <c r="N2361">
        <v>16.50262467191601</v>
      </c>
      <c r="P2361">
        <v>44</v>
      </c>
      <c r="R2361">
        <v>95</v>
      </c>
      <c r="T2361">
        <v>0</v>
      </c>
      <c r="U2361">
        <v>21</v>
      </c>
      <c r="V2361">
        <v>5950</v>
      </c>
      <c r="X2361" t="s">
        <v>143</v>
      </c>
      <c r="Y2361" t="s">
        <v>144</v>
      </c>
      <c r="Z2361" t="s">
        <v>303</v>
      </c>
      <c r="AA2361" t="s">
        <v>146</v>
      </c>
      <c r="AB2361" t="s">
        <v>63</v>
      </c>
      <c r="AC2361" t="s">
        <v>63</v>
      </c>
      <c r="AD2361" t="s">
        <v>63</v>
      </c>
      <c r="AE2361" t="s">
        <v>98</v>
      </c>
      <c r="AG2361">
        <v>1936</v>
      </c>
      <c r="AH2361">
        <v>7.4039999999999999</v>
      </c>
      <c r="AI2361">
        <v>37.755450000000003</v>
      </c>
      <c r="AJ2361">
        <v>-100.07275</v>
      </c>
      <c r="AL2361">
        <v>2</v>
      </c>
      <c r="AM2361" t="s">
        <v>63</v>
      </c>
      <c r="AN2361" t="s">
        <v>2684</v>
      </c>
      <c r="AO2361" t="s">
        <v>100</v>
      </c>
      <c r="AP2361" t="s">
        <v>147</v>
      </c>
      <c r="AQ2361" t="s">
        <v>148</v>
      </c>
      <c r="AR2361" t="s">
        <v>148</v>
      </c>
      <c r="AS2361" t="s">
        <v>131</v>
      </c>
      <c r="AT2361" s="5"/>
      <c r="AV2361" t="s">
        <v>149</v>
      </c>
      <c r="AW2361" t="s">
        <v>150</v>
      </c>
    </row>
    <row r="2362" spans="1:49" x14ac:dyDescent="0.25">
      <c r="A2362">
        <v>0</v>
      </c>
      <c r="B2362" t="s">
        <v>25241</v>
      </c>
      <c r="C2362">
        <v>1</v>
      </c>
      <c r="D2362" t="s">
        <v>86</v>
      </c>
      <c r="E2362" t="s">
        <v>297</v>
      </c>
      <c r="F2362" t="s">
        <v>108</v>
      </c>
      <c r="G2362">
        <v>136.13</v>
      </c>
      <c r="H2362" t="s">
        <v>138</v>
      </c>
      <c r="I2362" t="s">
        <v>63</v>
      </c>
      <c r="J2362" t="s">
        <v>139</v>
      </c>
      <c r="K2362" t="s">
        <v>25242</v>
      </c>
      <c r="L2362" t="s">
        <v>8006</v>
      </c>
      <c r="M2362" t="s">
        <v>301</v>
      </c>
      <c r="N2362">
        <v>12.696850393700787</v>
      </c>
      <c r="P2362">
        <v>44</v>
      </c>
      <c r="R2362">
        <v>95</v>
      </c>
      <c r="T2362">
        <v>0</v>
      </c>
      <c r="U2362">
        <v>23</v>
      </c>
      <c r="V2362">
        <v>3220</v>
      </c>
      <c r="AB2362" t="s">
        <v>63</v>
      </c>
      <c r="AC2362" t="s">
        <v>63</v>
      </c>
      <c r="AD2362" t="s">
        <v>63</v>
      </c>
      <c r="AE2362" t="s">
        <v>129</v>
      </c>
      <c r="AG2362">
        <v>1929</v>
      </c>
      <c r="AH2362">
        <v>26.426000000000002</v>
      </c>
      <c r="AI2362">
        <v>37.673867999999999</v>
      </c>
      <c r="AJ2362">
        <v>-99.769388000000006</v>
      </c>
      <c r="AL2362">
        <v>2</v>
      </c>
      <c r="AM2362" t="s">
        <v>63</v>
      </c>
      <c r="AN2362" t="s">
        <v>25241</v>
      </c>
      <c r="AO2362" t="s">
        <v>100</v>
      </c>
      <c r="AP2362" t="s">
        <v>147</v>
      </c>
      <c r="AQ2362" t="s">
        <v>148</v>
      </c>
      <c r="AR2362" t="s">
        <v>148</v>
      </c>
      <c r="AS2362" t="s">
        <v>131</v>
      </c>
      <c r="AT2362" s="5"/>
      <c r="AV2362" t="s">
        <v>149</v>
      </c>
      <c r="AW2362" t="s">
        <v>150</v>
      </c>
    </row>
    <row r="2363" spans="1:49" x14ac:dyDescent="0.25">
      <c r="A2363">
        <v>0</v>
      </c>
      <c r="B2363" t="s">
        <v>21563</v>
      </c>
      <c r="C2363">
        <v>1</v>
      </c>
      <c r="D2363" t="s">
        <v>86</v>
      </c>
      <c r="E2363" t="s">
        <v>222</v>
      </c>
      <c r="F2363" t="s">
        <v>108</v>
      </c>
      <c r="G2363">
        <v>118.24000000000001</v>
      </c>
      <c r="H2363" t="s">
        <v>489</v>
      </c>
      <c r="I2363" t="s">
        <v>63</v>
      </c>
      <c r="J2363" t="s">
        <v>139</v>
      </c>
      <c r="K2363" t="s">
        <v>21564</v>
      </c>
      <c r="L2363" t="s">
        <v>141</v>
      </c>
      <c r="M2363" t="s">
        <v>3270</v>
      </c>
      <c r="N2363">
        <v>14.009186351706036</v>
      </c>
      <c r="P2363">
        <v>44</v>
      </c>
      <c r="R2363">
        <v>92</v>
      </c>
      <c r="T2363">
        <v>0</v>
      </c>
      <c r="U2363">
        <v>25</v>
      </c>
      <c r="V2363">
        <v>4200</v>
      </c>
      <c r="AB2363" t="s">
        <v>63</v>
      </c>
      <c r="AC2363" t="s">
        <v>63</v>
      </c>
      <c r="AD2363" t="s">
        <v>63</v>
      </c>
      <c r="AE2363" t="s">
        <v>98</v>
      </c>
      <c r="AG2363">
        <v>1975</v>
      </c>
      <c r="AH2363">
        <v>10.654</v>
      </c>
      <c r="AI2363">
        <v>37.722400999999998</v>
      </c>
      <c r="AJ2363">
        <v>-100.04405199999999</v>
      </c>
      <c r="AL2363">
        <v>1</v>
      </c>
      <c r="AM2363" t="s">
        <v>63</v>
      </c>
      <c r="AN2363" t="s">
        <v>21563</v>
      </c>
      <c r="AO2363" t="s">
        <v>100</v>
      </c>
      <c r="AP2363" t="s">
        <v>116</v>
      </c>
      <c r="AQ2363" t="s">
        <v>148</v>
      </c>
      <c r="AR2363" t="s">
        <v>148</v>
      </c>
      <c r="AS2363" t="s">
        <v>131</v>
      </c>
      <c r="AT2363" s="5"/>
      <c r="AV2363" t="s">
        <v>149</v>
      </c>
      <c r="AW2363" t="s">
        <v>1698</v>
      </c>
    </row>
    <row r="2364" spans="1:49" x14ac:dyDescent="0.25">
      <c r="A2364">
        <v>0</v>
      </c>
      <c r="B2364" t="s">
        <v>26545</v>
      </c>
      <c r="C2364">
        <v>1</v>
      </c>
      <c r="D2364" t="s">
        <v>86</v>
      </c>
      <c r="E2364" t="s">
        <v>2965</v>
      </c>
      <c r="F2364" t="s">
        <v>108</v>
      </c>
      <c r="G2364">
        <v>68.66</v>
      </c>
      <c r="H2364" t="s">
        <v>489</v>
      </c>
      <c r="I2364" t="s">
        <v>63</v>
      </c>
      <c r="J2364" t="s">
        <v>139</v>
      </c>
      <c r="K2364" t="s">
        <v>26546</v>
      </c>
      <c r="L2364" t="s">
        <v>3493</v>
      </c>
      <c r="M2364" t="s">
        <v>2968</v>
      </c>
      <c r="N2364">
        <v>16.699475065616799</v>
      </c>
      <c r="P2364">
        <v>30</v>
      </c>
      <c r="R2364">
        <v>93</v>
      </c>
      <c r="T2364">
        <v>0</v>
      </c>
      <c r="U2364">
        <v>21</v>
      </c>
      <c r="V2364">
        <v>1950</v>
      </c>
      <c r="AB2364" t="s">
        <v>63</v>
      </c>
      <c r="AC2364" t="s">
        <v>63</v>
      </c>
      <c r="AD2364" t="s">
        <v>63</v>
      </c>
      <c r="AE2364" t="s">
        <v>98</v>
      </c>
      <c r="AG2364">
        <v>1995</v>
      </c>
      <c r="AH2364">
        <v>34.996000000000002</v>
      </c>
      <c r="AI2364">
        <v>37.899706999999999</v>
      </c>
      <c r="AJ2364">
        <v>-99.899469999999994</v>
      </c>
      <c r="AL2364">
        <v>2</v>
      </c>
      <c r="AM2364" t="s">
        <v>63</v>
      </c>
      <c r="AN2364" t="s">
        <v>26545</v>
      </c>
      <c r="AO2364" t="s">
        <v>100</v>
      </c>
      <c r="AP2364" t="s">
        <v>116</v>
      </c>
      <c r="AQ2364" t="s">
        <v>148</v>
      </c>
      <c r="AR2364" t="s">
        <v>148</v>
      </c>
      <c r="AS2364" t="s">
        <v>131</v>
      </c>
      <c r="AT2364" s="5"/>
      <c r="AV2364" t="s">
        <v>149</v>
      </c>
      <c r="AW2364" t="s">
        <v>2972</v>
      </c>
    </row>
    <row r="2365" spans="1:49" x14ac:dyDescent="0.25">
      <c r="A2365">
        <v>0</v>
      </c>
      <c r="B2365" t="s">
        <v>25968</v>
      </c>
      <c r="C2365">
        <v>1</v>
      </c>
      <c r="D2365" t="s">
        <v>86</v>
      </c>
      <c r="E2365" t="s">
        <v>297</v>
      </c>
      <c r="F2365" t="s">
        <v>108</v>
      </c>
      <c r="G2365">
        <v>117.76</v>
      </c>
      <c r="H2365" t="s">
        <v>489</v>
      </c>
      <c r="I2365" t="s">
        <v>63</v>
      </c>
      <c r="J2365" t="s">
        <v>139</v>
      </c>
      <c r="K2365" t="s">
        <v>25969</v>
      </c>
      <c r="L2365" t="s">
        <v>25970</v>
      </c>
      <c r="M2365" t="s">
        <v>25971</v>
      </c>
      <c r="N2365">
        <v>17.255000242098099</v>
      </c>
      <c r="O2365">
        <v>0</v>
      </c>
      <c r="P2365">
        <v>32.000000395486978</v>
      </c>
      <c r="Q2365">
        <v>-1</v>
      </c>
      <c r="R2365">
        <v>100</v>
      </c>
      <c r="T2365">
        <v>0</v>
      </c>
      <c r="V2365">
        <v>31</v>
      </c>
      <c r="AB2365" t="s">
        <v>63</v>
      </c>
      <c r="AC2365" t="s">
        <v>63</v>
      </c>
      <c r="AD2365" t="s">
        <v>63</v>
      </c>
      <c r="AE2365" t="s">
        <v>129</v>
      </c>
      <c r="AG2365">
        <v>2010</v>
      </c>
      <c r="AH2365">
        <v>8.86</v>
      </c>
      <c r="AI2365">
        <v>37.736739999999998</v>
      </c>
      <c r="AJ2365">
        <v>-100.08553000000001</v>
      </c>
      <c r="AL2365">
        <v>2</v>
      </c>
      <c r="AM2365" t="s">
        <v>63</v>
      </c>
      <c r="AN2365" t="s">
        <v>25968</v>
      </c>
      <c r="AO2365" t="s">
        <v>100</v>
      </c>
      <c r="AP2365" t="s">
        <v>2058</v>
      </c>
      <c r="AQ2365" t="s">
        <v>148</v>
      </c>
      <c r="AR2365" t="s">
        <v>148</v>
      </c>
      <c r="AS2365" t="s">
        <v>131</v>
      </c>
      <c r="AT2365" s="5">
        <v>367</v>
      </c>
      <c r="AU2365" t="s">
        <v>76</v>
      </c>
      <c r="AV2365" t="s">
        <v>149</v>
      </c>
      <c r="AW2365" t="s">
        <v>135</v>
      </c>
    </row>
    <row r="2366" spans="1:49" x14ac:dyDescent="0.25">
      <c r="A2366">
        <v>70</v>
      </c>
      <c r="B2366" t="s">
        <v>10480</v>
      </c>
      <c r="C2366">
        <v>1</v>
      </c>
      <c r="D2366" t="s">
        <v>86</v>
      </c>
      <c r="E2366" t="s">
        <v>739</v>
      </c>
      <c r="F2366" t="s">
        <v>65</v>
      </c>
      <c r="G2366">
        <v>168.02</v>
      </c>
      <c r="H2366" t="s">
        <v>90</v>
      </c>
      <c r="I2366" t="s">
        <v>63</v>
      </c>
      <c r="J2366" t="s">
        <v>178</v>
      </c>
      <c r="K2366" t="s">
        <v>10481</v>
      </c>
      <c r="L2366" t="s">
        <v>491</v>
      </c>
      <c r="M2366" t="s">
        <v>1350</v>
      </c>
      <c r="N2366">
        <v>163.71391076115486</v>
      </c>
      <c r="O2366">
        <v>30</v>
      </c>
      <c r="P2366">
        <v>40</v>
      </c>
      <c r="Q2366">
        <v>91.3</v>
      </c>
      <c r="R2366">
        <v>95</v>
      </c>
      <c r="S2366">
        <v>87.100000000000009</v>
      </c>
      <c r="T2366">
        <v>14</v>
      </c>
      <c r="U2366">
        <v>33</v>
      </c>
      <c r="V2366">
        <v>6200</v>
      </c>
      <c r="AB2366" t="s">
        <v>98</v>
      </c>
      <c r="AC2366" t="s">
        <v>129</v>
      </c>
      <c r="AD2366" t="s">
        <v>129</v>
      </c>
      <c r="AE2366" t="s">
        <v>63</v>
      </c>
      <c r="AG2366">
        <v>1973</v>
      </c>
      <c r="AH2366">
        <v>5.0000000000000001E-3</v>
      </c>
      <c r="AI2366">
        <v>38.476325000000003</v>
      </c>
      <c r="AJ2366">
        <v>-95.508412000000007</v>
      </c>
      <c r="AK2366" t="s">
        <v>77</v>
      </c>
      <c r="AL2366">
        <v>3</v>
      </c>
      <c r="AM2366" t="s">
        <v>63</v>
      </c>
      <c r="AN2366" t="s">
        <v>10482</v>
      </c>
      <c r="AO2366" t="s">
        <v>184</v>
      </c>
      <c r="AP2366" t="s">
        <v>80</v>
      </c>
      <c r="AQ2366" t="s">
        <v>118</v>
      </c>
      <c r="AR2366" t="s">
        <v>944</v>
      </c>
      <c r="AS2366" t="s">
        <v>83</v>
      </c>
      <c r="AT2366" s="5">
        <v>35827</v>
      </c>
      <c r="AU2366" t="s">
        <v>63</v>
      </c>
      <c r="AV2366" t="s">
        <v>187</v>
      </c>
      <c r="AW2366" t="s">
        <v>188</v>
      </c>
    </row>
    <row r="2367" spans="1:49" x14ac:dyDescent="0.25">
      <c r="A2367">
        <v>70</v>
      </c>
      <c r="B2367" t="s">
        <v>13310</v>
      </c>
      <c r="C2367">
        <v>1</v>
      </c>
      <c r="D2367" t="s">
        <v>86</v>
      </c>
      <c r="E2367" t="s">
        <v>739</v>
      </c>
      <c r="F2367" t="s">
        <v>65</v>
      </c>
      <c r="G2367">
        <v>168.03</v>
      </c>
      <c r="H2367" t="s">
        <v>90</v>
      </c>
      <c r="I2367" t="s">
        <v>63</v>
      </c>
      <c r="J2367" t="s">
        <v>178</v>
      </c>
      <c r="K2367" t="s">
        <v>13311</v>
      </c>
      <c r="L2367" t="s">
        <v>491</v>
      </c>
      <c r="M2367" t="s">
        <v>743</v>
      </c>
      <c r="N2367">
        <v>163.71391076115486</v>
      </c>
      <c r="O2367">
        <v>30</v>
      </c>
      <c r="P2367">
        <v>40</v>
      </c>
      <c r="Q2367">
        <v>91.3</v>
      </c>
      <c r="R2367">
        <v>95</v>
      </c>
      <c r="S2367">
        <v>100</v>
      </c>
      <c r="T2367">
        <v>14</v>
      </c>
      <c r="U2367">
        <v>33</v>
      </c>
      <c r="V2367">
        <v>6200</v>
      </c>
      <c r="AB2367" t="s">
        <v>98</v>
      </c>
      <c r="AC2367" t="s">
        <v>98</v>
      </c>
      <c r="AD2367" t="s">
        <v>129</v>
      </c>
      <c r="AE2367" t="s">
        <v>63</v>
      </c>
      <c r="AG2367">
        <v>1973</v>
      </c>
      <c r="AH2367">
        <v>0.01</v>
      </c>
      <c r="AI2367">
        <v>38.476042999999997</v>
      </c>
      <c r="AJ2367">
        <v>-95.508398</v>
      </c>
      <c r="AK2367" t="s">
        <v>77</v>
      </c>
      <c r="AL2367">
        <v>3</v>
      </c>
      <c r="AM2367" t="s">
        <v>63</v>
      </c>
      <c r="AN2367" t="s">
        <v>13312</v>
      </c>
      <c r="AO2367" t="s">
        <v>184</v>
      </c>
      <c r="AP2367" t="s">
        <v>80</v>
      </c>
      <c r="AQ2367" t="s">
        <v>118</v>
      </c>
      <c r="AR2367" t="s">
        <v>944</v>
      </c>
      <c r="AS2367" t="s">
        <v>83</v>
      </c>
      <c r="AT2367" s="5">
        <v>35827</v>
      </c>
      <c r="AU2367" t="s">
        <v>63</v>
      </c>
      <c r="AV2367" t="s">
        <v>187</v>
      </c>
      <c r="AW2367" t="s">
        <v>188</v>
      </c>
    </row>
    <row r="2368" spans="1:49" x14ac:dyDescent="0.25">
      <c r="A2368">
        <v>301</v>
      </c>
      <c r="B2368" t="s">
        <v>19555</v>
      </c>
      <c r="C2368">
        <v>1</v>
      </c>
      <c r="D2368" t="s">
        <v>86</v>
      </c>
      <c r="E2368" t="s">
        <v>739</v>
      </c>
      <c r="F2368" t="s">
        <v>65</v>
      </c>
      <c r="G2368">
        <v>169.07</v>
      </c>
      <c r="H2368" t="s">
        <v>223</v>
      </c>
      <c r="I2368" t="s">
        <v>63</v>
      </c>
      <c r="J2368" t="s">
        <v>178</v>
      </c>
      <c r="K2368" t="s">
        <v>19556</v>
      </c>
      <c r="L2368" t="s">
        <v>4436</v>
      </c>
      <c r="M2368" t="s">
        <v>1350</v>
      </c>
      <c r="N2368">
        <v>204.98687664041995</v>
      </c>
      <c r="P2368">
        <v>40</v>
      </c>
      <c r="Q2368">
        <v>97.4</v>
      </c>
      <c r="R2368">
        <v>95</v>
      </c>
      <c r="S2368">
        <v>90</v>
      </c>
      <c r="T2368">
        <v>1</v>
      </c>
      <c r="U2368">
        <v>33</v>
      </c>
      <c r="V2368">
        <v>6200</v>
      </c>
      <c r="AB2368" t="s">
        <v>98</v>
      </c>
      <c r="AC2368" t="s">
        <v>98</v>
      </c>
      <c r="AD2368" t="s">
        <v>129</v>
      </c>
      <c r="AE2368" t="s">
        <v>63</v>
      </c>
      <c r="AG2368">
        <v>1972</v>
      </c>
      <c r="AH2368">
        <v>1.05</v>
      </c>
      <c r="AI2368">
        <v>38.484642999999998</v>
      </c>
      <c r="AJ2368">
        <v>-95.492266000000001</v>
      </c>
      <c r="AL2368">
        <v>3</v>
      </c>
      <c r="AM2368" t="s">
        <v>63</v>
      </c>
      <c r="AN2368" t="s">
        <v>19557</v>
      </c>
      <c r="AO2368" t="s">
        <v>184</v>
      </c>
      <c r="AP2368" t="s">
        <v>80</v>
      </c>
      <c r="AQ2368" t="s">
        <v>246</v>
      </c>
      <c r="AR2368" t="s">
        <v>1304</v>
      </c>
      <c r="AS2368" t="s">
        <v>83</v>
      </c>
      <c r="AT2368" s="5">
        <v>35156</v>
      </c>
      <c r="AU2368" t="s">
        <v>76</v>
      </c>
      <c r="AV2368" t="s">
        <v>187</v>
      </c>
      <c r="AW2368" t="s">
        <v>188</v>
      </c>
    </row>
    <row r="2369" spans="1:49" x14ac:dyDescent="0.25">
      <c r="A2369">
        <v>1028</v>
      </c>
      <c r="B2369" t="s">
        <v>26564</v>
      </c>
      <c r="C2369">
        <v>1</v>
      </c>
      <c r="D2369" t="s">
        <v>86</v>
      </c>
      <c r="E2369" t="s">
        <v>739</v>
      </c>
      <c r="F2369" t="s">
        <v>65</v>
      </c>
      <c r="G2369">
        <v>169.08</v>
      </c>
      <c r="H2369" t="s">
        <v>223</v>
      </c>
      <c r="I2369" t="s">
        <v>63</v>
      </c>
      <c r="J2369" t="s">
        <v>178</v>
      </c>
      <c r="K2369" t="s">
        <v>26565</v>
      </c>
      <c r="L2369" t="s">
        <v>4436</v>
      </c>
      <c r="M2369" t="s">
        <v>743</v>
      </c>
      <c r="N2369">
        <v>204.98687664041995</v>
      </c>
      <c r="P2369">
        <v>40</v>
      </c>
      <c r="Q2369">
        <v>97.4</v>
      </c>
      <c r="R2369">
        <v>85</v>
      </c>
      <c r="S2369">
        <v>99.3</v>
      </c>
      <c r="T2369">
        <v>1</v>
      </c>
      <c r="U2369">
        <v>33</v>
      </c>
      <c r="V2369">
        <v>6200</v>
      </c>
      <c r="AB2369" t="s">
        <v>129</v>
      </c>
      <c r="AC2369" t="s">
        <v>98</v>
      </c>
      <c r="AD2369" t="s">
        <v>129</v>
      </c>
      <c r="AE2369" t="s">
        <v>63</v>
      </c>
      <c r="AG2369">
        <v>1973</v>
      </c>
      <c r="AH2369">
        <v>1.06</v>
      </c>
      <c r="AI2369">
        <v>38.484399000000003</v>
      </c>
      <c r="AJ2369">
        <v>-95.492076999999995</v>
      </c>
      <c r="AL2369">
        <v>3</v>
      </c>
      <c r="AM2369" t="s">
        <v>63</v>
      </c>
      <c r="AN2369" t="s">
        <v>26566</v>
      </c>
      <c r="AO2369" t="s">
        <v>184</v>
      </c>
      <c r="AP2369" t="s">
        <v>80</v>
      </c>
      <c r="AQ2369" t="s">
        <v>246</v>
      </c>
      <c r="AR2369" t="s">
        <v>1304</v>
      </c>
      <c r="AS2369" t="s">
        <v>83</v>
      </c>
      <c r="AT2369" s="5">
        <v>35156</v>
      </c>
      <c r="AU2369" t="s">
        <v>76</v>
      </c>
      <c r="AV2369" t="s">
        <v>187</v>
      </c>
      <c r="AW2369" t="s">
        <v>188</v>
      </c>
    </row>
    <row r="2370" spans="1:49" x14ac:dyDescent="0.25">
      <c r="A2370">
        <v>84</v>
      </c>
      <c r="B2370" t="s">
        <v>11747</v>
      </c>
      <c r="C2370">
        <v>1</v>
      </c>
      <c r="D2370" t="s">
        <v>86</v>
      </c>
      <c r="E2370" t="s">
        <v>739</v>
      </c>
      <c r="F2370" t="s">
        <v>65</v>
      </c>
      <c r="G2370">
        <v>170.19</v>
      </c>
      <c r="H2370" t="s">
        <v>90</v>
      </c>
      <c r="I2370" t="s">
        <v>63</v>
      </c>
      <c r="J2370" t="s">
        <v>178</v>
      </c>
      <c r="K2370" t="s">
        <v>11748</v>
      </c>
      <c r="L2370" t="s">
        <v>11749</v>
      </c>
      <c r="M2370" t="s">
        <v>1350</v>
      </c>
      <c r="N2370">
        <v>145.99737532808399</v>
      </c>
      <c r="P2370">
        <v>40</v>
      </c>
      <c r="Q2370">
        <v>97.4</v>
      </c>
      <c r="R2370">
        <v>95</v>
      </c>
      <c r="S2370">
        <v>86.7</v>
      </c>
      <c r="T2370">
        <v>1</v>
      </c>
      <c r="U2370">
        <v>33</v>
      </c>
      <c r="V2370">
        <v>6200</v>
      </c>
      <c r="AB2370" t="s">
        <v>98</v>
      </c>
      <c r="AC2370" t="s">
        <v>98</v>
      </c>
      <c r="AD2370" t="s">
        <v>129</v>
      </c>
      <c r="AE2370" t="s">
        <v>63</v>
      </c>
      <c r="AG2370">
        <v>1972</v>
      </c>
      <c r="AH2370">
        <v>2.17</v>
      </c>
      <c r="AI2370">
        <v>38.489930000000001</v>
      </c>
      <c r="AJ2370">
        <v>-95.473113999999995</v>
      </c>
      <c r="AL2370">
        <v>3</v>
      </c>
      <c r="AM2370" t="s">
        <v>63</v>
      </c>
      <c r="AN2370" t="s">
        <v>11750</v>
      </c>
      <c r="AO2370" t="s">
        <v>184</v>
      </c>
      <c r="AP2370" t="s">
        <v>80</v>
      </c>
      <c r="AQ2370" t="s">
        <v>401</v>
      </c>
      <c r="AR2370" t="s">
        <v>402</v>
      </c>
      <c r="AS2370" t="s">
        <v>83</v>
      </c>
      <c r="AT2370" s="5">
        <v>41299</v>
      </c>
      <c r="AU2370" t="s">
        <v>63</v>
      </c>
      <c r="AV2370" t="s">
        <v>187</v>
      </c>
      <c r="AW2370" t="s">
        <v>188</v>
      </c>
    </row>
    <row r="2371" spans="1:49" x14ac:dyDescent="0.25">
      <c r="A2371">
        <v>3080</v>
      </c>
      <c r="B2371" t="s">
        <v>25346</v>
      </c>
      <c r="C2371">
        <v>1</v>
      </c>
      <c r="D2371" t="s">
        <v>86</v>
      </c>
      <c r="E2371" t="s">
        <v>739</v>
      </c>
      <c r="F2371" t="s">
        <v>65</v>
      </c>
      <c r="G2371">
        <v>170.20000000000002</v>
      </c>
      <c r="H2371" t="s">
        <v>90</v>
      </c>
      <c r="I2371" t="s">
        <v>63</v>
      </c>
      <c r="J2371" t="s">
        <v>178</v>
      </c>
      <c r="K2371" t="s">
        <v>25347</v>
      </c>
      <c r="L2371" t="s">
        <v>11749</v>
      </c>
      <c r="M2371" t="s">
        <v>743</v>
      </c>
      <c r="N2371">
        <v>145.99737532808399</v>
      </c>
      <c r="P2371">
        <v>40</v>
      </c>
      <c r="Q2371">
        <v>97.4</v>
      </c>
      <c r="R2371">
        <v>90</v>
      </c>
      <c r="S2371">
        <v>86.7</v>
      </c>
      <c r="T2371">
        <v>1</v>
      </c>
      <c r="U2371">
        <v>33</v>
      </c>
      <c r="V2371">
        <v>6200</v>
      </c>
      <c r="AB2371" t="s">
        <v>98</v>
      </c>
      <c r="AC2371" t="s">
        <v>98</v>
      </c>
      <c r="AD2371" t="s">
        <v>129</v>
      </c>
      <c r="AE2371" t="s">
        <v>63</v>
      </c>
      <c r="AG2371">
        <v>1972</v>
      </c>
      <c r="AH2371">
        <v>2.1800000000000002</v>
      </c>
      <c r="AI2371">
        <v>38.489747000000001</v>
      </c>
      <c r="AJ2371">
        <v>-95.472885000000005</v>
      </c>
      <c r="AL2371">
        <v>3</v>
      </c>
      <c r="AM2371" t="s">
        <v>63</v>
      </c>
      <c r="AN2371" t="s">
        <v>25348</v>
      </c>
      <c r="AO2371" t="s">
        <v>184</v>
      </c>
      <c r="AP2371" t="s">
        <v>80</v>
      </c>
      <c r="AQ2371" t="s">
        <v>401</v>
      </c>
      <c r="AR2371" t="s">
        <v>402</v>
      </c>
      <c r="AS2371" t="s">
        <v>83</v>
      </c>
      <c r="AT2371" s="5">
        <v>41299</v>
      </c>
      <c r="AU2371" t="s">
        <v>63</v>
      </c>
      <c r="AV2371" t="s">
        <v>187</v>
      </c>
      <c r="AW2371" t="s">
        <v>188</v>
      </c>
    </row>
    <row r="2372" spans="1:49" x14ac:dyDescent="0.25">
      <c r="A2372">
        <v>100</v>
      </c>
      <c r="B2372" t="s">
        <v>25742</v>
      </c>
      <c r="C2372">
        <v>1</v>
      </c>
      <c r="D2372" t="s">
        <v>86</v>
      </c>
      <c r="E2372" t="s">
        <v>739</v>
      </c>
      <c r="F2372" t="s">
        <v>65</v>
      </c>
      <c r="G2372">
        <v>171.44</v>
      </c>
      <c r="H2372" t="s">
        <v>90</v>
      </c>
      <c r="I2372" t="s">
        <v>63</v>
      </c>
      <c r="J2372" t="s">
        <v>178</v>
      </c>
      <c r="K2372" t="s">
        <v>25743</v>
      </c>
      <c r="L2372" t="s">
        <v>13750</v>
      </c>
      <c r="M2372" t="s">
        <v>1350</v>
      </c>
      <c r="N2372">
        <v>146.19422572178479</v>
      </c>
      <c r="O2372">
        <v>18</v>
      </c>
      <c r="P2372">
        <v>40</v>
      </c>
      <c r="Q2372">
        <v>97.4</v>
      </c>
      <c r="R2372">
        <v>90</v>
      </c>
      <c r="S2372">
        <v>97.4</v>
      </c>
      <c r="T2372">
        <v>1</v>
      </c>
      <c r="U2372">
        <v>31</v>
      </c>
      <c r="V2372">
        <v>6700</v>
      </c>
      <c r="AB2372" t="s">
        <v>98</v>
      </c>
      <c r="AC2372" t="s">
        <v>129</v>
      </c>
      <c r="AD2372" t="s">
        <v>129</v>
      </c>
      <c r="AE2372" t="s">
        <v>63</v>
      </c>
      <c r="AG2372">
        <v>1972</v>
      </c>
      <c r="AH2372">
        <v>3.43</v>
      </c>
      <c r="AI2372">
        <v>38.498337999999997</v>
      </c>
      <c r="AJ2372">
        <v>-95.452910000000003</v>
      </c>
      <c r="AK2372" t="s">
        <v>77</v>
      </c>
      <c r="AL2372">
        <v>3</v>
      </c>
      <c r="AM2372" t="s">
        <v>63</v>
      </c>
      <c r="AN2372" t="s">
        <v>25744</v>
      </c>
      <c r="AO2372" t="s">
        <v>184</v>
      </c>
      <c r="AP2372" t="s">
        <v>80</v>
      </c>
      <c r="AQ2372" t="s">
        <v>401</v>
      </c>
      <c r="AR2372" t="s">
        <v>467</v>
      </c>
      <c r="AS2372" t="s">
        <v>83</v>
      </c>
      <c r="AT2372" s="5">
        <v>41299</v>
      </c>
      <c r="AU2372" t="s">
        <v>63</v>
      </c>
      <c r="AV2372" t="s">
        <v>187</v>
      </c>
      <c r="AW2372" t="s">
        <v>188</v>
      </c>
    </row>
    <row r="2373" spans="1:49" x14ac:dyDescent="0.25">
      <c r="A2373">
        <v>100</v>
      </c>
      <c r="B2373" t="s">
        <v>13748</v>
      </c>
      <c r="C2373">
        <v>1</v>
      </c>
      <c r="D2373" t="s">
        <v>86</v>
      </c>
      <c r="E2373" t="s">
        <v>739</v>
      </c>
      <c r="F2373" t="s">
        <v>65</v>
      </c>
      <c r="G2373">
        <v>171.45000000000002</v>
      </c>
      <c r="H2373" t="s">
        <v>90</v>
      </c>
      <c r="I2373" t="s">
        <v>63</v>
      </c>
      <c r="J2373" t="s">
        <v>178</v>
      </c>
      <c r="K2373" t="s">
        <v>13749</v>
      </c>
      <c r="L2373" t="s">
        <v>13750</v>
      </c>
      <c r="M2373" t="s">
        <v>743</v>
      </c>
      <c r="N2373">
        <v>146.19422572178479</v>
      </c>
      <c r="O2373">
        <v>18</v>
      </c>
      <c r="P2373">
        <v>40</v>
      </c>
      <c r="Q2373">
        <v>97.4</v>
      </c>
      <c r="R2373">
        <v>95</v>
      </c>
      <c r="S2373">
        <v>100</v>
      </c>
      <c r="T2373">
        <v>1</v>
      </c>
      <c r="U2373">
        <v>31</v>
      </c>
      <c r="V2373">
        <v>6700</v>
      </c>
      <c r="AB2373" t="s">
        <v>98</v>
      </c>
      <c r="AC2373" t="s">
        <v>129</v>
      </c>
      <c r="AD2373" t="s">
        <v>98</v>
      </c>
      <c r="AE2373" t="s">
        <v>63</v>
      </c>
      <c r="AG2373">
        <v>1972</v>
      </c>
      <c r="AH2373">
        <v>3.42</v>
      </c>
      <c r="AI2373">
        <v>38.498081999999997</v>
      </c>
      <c r="AJ2373">
        <v>-95.452893000000003</v>
      </c>
      <c r="AK2373" t="s">
        <v>77</v>
      </c>
      <c r="AL2373">
        <v>3</v>
      </c>
      <c r="AM2373" t="s">
        <v>63</v>
      </c>
      <c r="AN2373" t="s">
        <v>13751</v>
      </c>
      <c r="AO2373" t="s">
        <v>184</v>
      </c>
      <c r="AP2373" t="s">
        <v>80</v>
      </c>
      <c r="AQ2373" t="s">
        <v>401</v>
      </c>
      <c r="AR2373" t="s">
        <v>467</v>
      </c>
      <c r="AS2373" t="s">
        <v>83</v>
      </c>
      <c r="AT2373" s="5">
        <v>41299</v>
      </c>
      <c r="AU2373" t="s">
        <v>63</v>
      </c>
      <c r="AV2373" t="s">
        <v>187</v>
      </c>
      <c r="AW2373" t="s">
        <v>188</v>
      </c>
    </row>
    <row r="2374" spans="1:49" x14ac:dyDescent="0.25">
      <c r="A2374">
        <v>917</v>
      </c>
      <c r="B2374" t="s">
        <v>7911</v>
      </c>
      <c r="C2374">
        <v>1</v>
      </c>
      <c r="D2374" t="s">
        <v>86</v>
      </c>
      <c r="E2374" t="s">
        <v>739</v>
      </c>
      <c r="F2374" t="s">
        <v>65</v>
      </c>
      <c r="G2374">
        <v>172.85</v>
      </c>
      <c r="H2374" t="s">
        <v>1246</v>
      </c>
      <c r="I2374" t="s">
        <v>63</v>
      </c>
      <c r="J2374" t="s">
        <v>178</v>
      </c>
      <c r="K2374" t="s">
        <v>7912</v>
      </c>
      <c r="L2374" t="s">
        <v>361</v>
      </c>
      <c r="M2374" t="s">
        <v>491</v>
      </c>
      <c r="N2374">
        <v>398.68766404199476</v>
      </c>
      <c r="O2374">
        <v>46</v>
      </c>
      <c r="P2374">
        <v>28</v>
      </c>
      <c r="Q2374">
        <v>94.100000000000009</v>
      </c>
      <c r="R2374">
        <v>97</v>
      </c>
      <c r="S2374">
        <v>98.2</v>
      </c>
      <c r="T2374">
        <v>3</v>
      </c>
      <c r="U2374">
        <v>3</v>
      </c>
      <c r="V2374">
        <v>45</v>
      </c>
      <c r="AB2374" t="s">
        <v>129</v>
      </c>
      <c r="AC2374" t="s">
        <v>98</v>
      </c>
      <c r="AD2374" t="s">
        <v>129</v>
      </c>
      <c r="AE2374" t="s">
        <v>63</v>
      </c>
      <c r="AG2374">
        <v>1973</v>
      </c>
      <c r="AH2374">
        <v>4.83</v>
      </c>
      <c r="AI2374">
        <v>38.506599999999999</v>
      </c>
      <c r="AJ2374">
        <v>-95.429649999999995</v>
      </c>
      <c r="AK2374" t="s">
        <v>77</v>
      </c>
      <c r="AL2374">
        <v>4</v>
      </c>
      <c r="AM2374" t="s">
        <v>63</v>
      </c>
      <c r="AN2374" t="s">
        <v>7913</v>
      </c>
      <c r="AO2374" t="s">
        <v>184</v>
      </c>
      <c r="AP2374" t="s">
        <v>147</v>
      </c>
      <c r="AQ2374" t="s">
        <v>379</v>
      </c>
      <c r="AR2374" t="s">
        <v>634</v>
      </c>
      <c r="AS2374" t="s">
        <v>83</v>
      </c>
      <c r="AT2374" s="5">
        <v>37257</v>
      </c>
      <c r="AU2374" t="s">
        <v>63</v>
      </c>
      <c r="AV2374" t="s">
        <v>200</v>
      </c>
      <c r="AW2374" t="s">
        <v>150</v>
      </c>
    </row>
    <row r="2375" spans="1:49" x14ac:dyDescent="0.25">
      <c r="A2375">
        <v>1739</v>
      </c>
      <c r="B2375" t="s">
        <v>19853</v>
      </c>
      <c r="C2375">
        <v>1</v>
      </c>
      <c r="D2375" t="s">
        <v>86</v>
      </c>
      <c r="E2375" t="s">
        <v>739</v>
      </c>
      <c r="F2375" t="s">
        <v>65</v>
      </c>
      <c r="G2375">
        <v>173.97</v>
      </c>
      <c r="H2375" t="s">
        <v>1246</v>
      </c>
      <c r="I2375" t="s">
        <v>63</v>
      </c>
      <c r="J2375" t="s">
        <v>178</v>
      </c>
      <c r="K2375" t="s">
        <v>19854</v>
      </c>
      <c r="L2375" t="s">
        <v>3644</v>
      </c>
      <c r="M2375" t="s">
        <v>491</v>
      </c>
      <c r="N2375">
        <v>415.81364829396324</v>
      </c>
      <c r="O2375">
        <v>48</v>
      </c>
      <c r="P2375">
        <v>28</v>
      </c>
      <c r="Q2375">
        <v>95</v>
      </c>
      <c r="R2375">
        <v>97</v>
      </c>
      <c r="S2375">
        <v>98.600000000000009</v>
      </c>
      <c r="T2375">
        <v>4</v>
      </c>
      <c r="U2375">
        <v>3</v>
      </c>
      <c r="V2375">
        <v>45</v>
      </c>
      <c r="AB2375" t="s">
        <v>129</v>
      </c>
      <c r="AC2375" t="s">
        <v>98</v>
      </c>
      <c r="AD2375" t="s">
        <v>129</v>
      </c>
      <c r="AE2375" t="s">
        <v>63</v>
      </c>
      <c r="AG2375">
        <v>1972</v>
      </c>
      <c r="AH2375">
        <v>5.95</v>
      </c>
      <c r="AI2375">
        <v>38.518720000000002</v>
      </c>
      <c r="AJ2375">
        <v>-95.415790000000001</v>
      </c>
      <c r="AK2375" t="s">
        <v>262</v>
      </c>
      <c r="AL2375">
        <v>4</v>
      </c>
      <c r="AM2375" t="s">
        <v>63</v>
      </c>
      <c r="AN2375" t="s">
        <v>19855</v>
      </c>
      <c r="AO2375" t="s">
        <v>184</v>
      </c>
      <c r="AP2375" t="s">
        <v>147</v>
      </c>
      <c r="AQ2375" t="s">
        <v>504</v>
      </c>
      <c r="AR2375" t="s">
        <v>951</v>
      </c>
      <c r="AS2375" t="s">
        <v>83</v>
      </c>
      <c r="AT2375" s="5">
        <v>41575</v>
      </c>
      <c r="AU2375" t="s">
        <v>63</v>
      </c>
      <c r="AV2375" t="s">
        <v>200</v>
      </c>
      <c r="AW2375" t="s">
        <v>150</v>
      </c>
    </row>
    <row r="2376" spans="1:49" x14ac:dyDescent="0.25">
      <c r="A2376">
        <v>1703</v>
      </c>
      <c r="B2376" t="s">
        <v>15891</v>
      </c>
      <c r="C2376">
        <v>1</v>
      </c>
      <c r="D2376" t="s">
        <v>86</v>
      </c>
      <c r="E2376" t="s">
        <v>739</v>
      </c>
      <c r="F2376" t="s">
        <v>65</v>
      </c>
      <c r="G2376">
        <v>175.23</v>
      </c>
      <c r="H2376" t="s">
        <v>1246</v>
      </c>
      <c r="I2376" t="s">
        <v>63</v>
      </c>
      <c r="J2376" t="s">
        <v>178</v>
      </c>
      <c r="K2376" t="s">
        <v>15892</v>
      </c>
      <c r="L2376" t="s">
        <v>3644</v>
      </c>
      <c r="M2376" t="s">
        <v>491</v>
      </c>
      <c r="N2376">
        <v>282.61154855643042</v>
      </c>
      <c r="O2376">
        <v>13</v>
      </c>
      <c r="P2376">
        <v>28</v>
      </c>
      <c r="Q2376">
        <v>92.8</v>
      </c>
      <c r="R2376">
        <v>92</v>
      </c>
      <c r="S2376">
        <v>93.4</v>
      </c>
      <c r="T2376">
        <v>4</v>
      </c>
      <c r="U2376">
        <v>3</v>
      </c>
      <c r="V2376">
        <v>45</v>
      </c>
      <c r="AB2376" t="s">
        <v>129</v>
      </c>
      <c r="AC2376" t="s">
        <v>98</v>
      </c>
      <c r="AD2376" t="s">
        <v>98</v>
      </c>
      <c r="AE2376" t="s">
        <v>63</v>
      </c>
      <c r="AG2376">
        <v>1972</v>
      </c>
      <c r="AH2376">
        <v>7.21</v>
      </c>
      <c r="AI2376">
        <v>38.528950000000002</v>
      </c>
      <c r="AJ2376">
        <v>-95.397170000000003</v>
      </c>
      <c r="AK2376" t="s">
        <v>262</v>
      </c>
      <c r="AL2376">
        <v>4</v>
      </c>
      <c r="AM2376" t="s">
        <v>63</v>
      </c>
      <c r="AN2376" t="s">
        <v>15893</v>
      </c>
      <c r="AO2376" t="s">
        <v>184</v>
      </c>
      <c r="AP2376" t="s">
        <v>147</v>
      </c>
      <c r="AQ2376" t="s">
        <v>826</v>
      </c>
      <c r="AR2376" t="s">
        <v>326</v>
      </c>
      <c r="AS2376" t="s">
        <v>83</v>
      </c>
      <c r="AT2376" s="5">
        <v>41500</v>
      </c>
      <c r="AU2376" t="s">
        <v>63</v>
      </c>
      <c r="AV2376" t="s">
        <v>200</v>
      </c>
      <c r="AW2376" t="s">
        <v>150</v>
      </c>
    </row>
    <row r="2377" spans="1:49" x14ac:dyDescent="0.25">
      <c r="A2377">
        <v>0</v>
      </c>
      <c r="B2377" t="s">
        <v>3642</v>
      </c>
      <c r="C2377">
        <v>1</v>
      </c>
      <c r="D2377" t="s">
        <v>86</v>
      </c>
      <c r="E2377" t="s">
        <v>739</v>
      </c>
      <c r="F2377" t="s">
        <v>65</v>
      </c>
      <c r="G2377">
        <v>176.35</v>
      </c>
      <c r="H2377" t="s">
        <v>1246</v>
      </c>
      <c r="I2377" t="s">
        <v>63</v>
      </c>
      <c r="J2377" t="s">
        <v>178</v>
      </c>
      <c r="K2377" t="s">
        <v>3643</v>
      </c>
      <c r="L2377" t="s">
        <v>3644</v>
      </c>
      <c r="M2377" t="s">
        <v>3645</v>
      </c>
      <c r="N2377">
        <v>418.50393700787401</v>
      </c>
      <c r="O2377">
        <v>46</v>
      </c>
      <c r="P2377">
        <v>44</v>
      </c>
      <c r="Q2377">
        <v>98</v>
      </c>
      <c r="R2377">
        <v>90</v>
      </c>
      <c r="S2377">
        <v>93.100000000000009</v>
      </c>
      <c r="T2377">
        <v>0</v>
      </c>
      <c r="U2377">
        <v>7</v>
      </c>
      <c r="V2377">
        <v>230</v>
      </c>
      <c r="AB2377" t="s">
        <v>98</v>
      </c>
      <c r="AC2377" t="s">
        <v>98</v>
      </c>
      <c r="AD2377" t="s">
        <v>75</v>
      </c>
      <c r="AE2377" t="s">
        <v>63</v>
      </c>
      <c r="AG2377">
        <v>1972</v>
      </c>
      <c r="AH2377">
        <v>8.33</v>
      </c>
      <c r="AI2377">
        <v>38.53539</v>
      </c>
      <c r="AJ2377">
        <v>-95.378709999999998</v>
      </c>
      <c r="AK2377" t="s">
        <v>262</v>
      </c>
      <c r="AL2377">
        <v>4</v>
      </c>
      <c r="AM2377" t="s">
        <v>63</v>
      </c>
      <c r="AN2377" t="s">
        <v>3646</v>
      </c>
      <c r="AO2377" t="s">
        <v>184</v>
      </c>
      <c r="AP2377" t="s">
        <v>170</v>
      </c>
      <c r="AQ2377" t="s">
        <v>317</v>
      </c>
      <c r="AR2377" t="s">
        <v>286</v>
      </c>
      <c r="AS2377" t="s">
        <v>83</v>
      </c>
      <c r="AT2377" s="5">
        <v>39538</v>
      </c>
      <c r="AU2377" t="s">
        <v>63</v>
      </c>
      <c r="AV2377" t="s">
        <v>187</v>
      </c>
      <c r="AW2377" t="s">
        <v>188</v>
      </c>
    </row>
    <row r="2378" spans="1:49" x14ac:dyDescent="0.25">
      <c r="A2378">
        <v>1078</v>
      </c>
      <c r="B2378" t="s">
        <v>3678</v>
      </c>
      <c r="C2378">
        <v>1</v>
      </c>
      <c r="D2378" t="s">
        <v>86</v>
      </c>
      <c r="E2378" t="s">
        <v>739</v>
      </c>
      <c r="F2378" t="s">
        <v>65</v>
      </c>
      <c r="G2378">
        <v>177.74</v>
      </c>
      <c r="H2378" t="s">
        <v>1246</v>
      </c>
      <c r="I2378" t="s">
        <v>63</v>
      </c>
      <c r="J2378" t="s">
        <v>178</v>
      </c>
      <c r="K2378" t="s">
        <v>3679</v>
      </c>
      <c r="L2378" t="s">
        <v>361</v>
      </c>
      <c r="M2378" t="s">
        <v>491</v>
      </c>
      <c r="N2378">
        <v>356.79133858267716</v>
      </c>
      <c r="O2378">
        <v>39</v>
      </c>
      <c r="P2378">
        <v>28</v>
      </c>
      <c r="Q2378">
        <v>88.5</v>
      </c>
      <c r="R2378">
        <v>95</v>
      </c>
      <c r="S2378">
        <v>98.3</v>
      </c>
      <c r="T2378">
        <v>4</v>
      </c>
      <c r="U2378">
        <v>3</v>
      </c>
      <c r="V2378">
        <v>45</v>
      </c>
      <c r="AB2378" t="s">
        <v>129</v>
      </c>
      <c r="AC2378" t="s">
        <v>98</v>
      </c>
      <c r="AD2378" t="s">
        <v>98</v>
      </c>
      <c r="AE2378" t="s">
        <v>63</v>
      </c>
      <c r="AG2378">
        <v>1972</v>
      </c>
      <c r="AH2378">
        <v>9.7200000000000006</v>
      </c>
      <c r="AI2378">
        <v>38.549680000000002</v>
      </c>
      <c r="AJ2378">
        <v>-95.360640000000004</v>
      </c>
      <c r="AK2378" t="s">
        <v>77</v>
      </c>
      <c r="AL2378">
        <v>4</v>
      </c>
      <c r="AM2378" t="s">
        <v>63</v>
      </c>
      <c r="AN2378" t="s">
        <v>3680</v>
      </c>
      <c r="AO2378" t="s">
        <v>184</v>
      </c>
      <c r="AP2378" t="s">
        <v>147</v>
      </c>
      <c r="AQ2378" t="s">
        <v>239</v>
      </c>
      <c r="AR2378" t="s">
        <v>118</v>
      </c>
      <c r="AS2378" t="s">
        <v>83</v>
      </c>
      <c r="AT2378" s="5">
        <v>37257</v>
      </c>
      <c r="AU2378" t="s">
        <v>63</v>
      </c>
      <c r="AV2378" t="s">
        <v>200</v>
      </c>
      <c r="AW2378" t="s">
        <v>150</v>
      </c>
    </row>
    <row r="2379" spans="1:49" x14ac:dyDescent="0.25">
      <c r="A2379">
        <v>116</v>
      </c>
      <c r="B2379" t="s">
        <v>14307</v>
      </c>
      <c r="C2379">
        <v>1</v>
      </c>
      <c r="D2379" t="s">
        <v>86</v>
      </c>
      <c r="E2379" t="s">
        <v>739</v>
      </c>
      <c r="F2379" t="s">
        <v>65</v>
      </c>
      <c r="G2379">
        <v>179.09</v>
      </c>
      <c r="H2379" t="s">
        <v>90</v>
      </c>
      <c r="I2379" t="s">
        <v>63</v>
      </c>
      <c r="J2379" t="s">
        <v>178</v>
      </c>
      <c r="K2379" t="s">
        <v>14308</v>
      </c>
      <c r="L2379" t="s">
        <v>1400</v>
      </c>
      <c r="M2379" t="s">
        <v>1350</v>
      </c>
      <c r="N2379">
        <v>146.48950131233596</v>
      </c>
      <c r="O2379">
        <v>30</v>
      </c>
      <c r="P2379">
        <v>40</v>
      </c>
      <c r="Q2379">
        <v>97.4</v>
      </c>
      <c r="R2379">
        <v>95</v>
      </c>
      <c r="S2379">
        <v>100</v>
      </c>
      <c r="T2379">
        <v>1</v>
      </c>
      <c r="U2379">
        <v>32</v>
      </c>
      <c r="V2379">
        <v>6500</v>
      </c>
      <c r="AB2379" t="s">
        <v>98</v>
      </c>
      <c r="AC2379" t="s">
        <v>129</v>
      </c>
      <c r="AD2379" t="s">
        <v>129</v>
      </c>
      <c r="AE2379" t="s">
        <v>63</v>
      </c>
      <c r="AG2379">
        <v>1972</v>
      </c>
      <c r="AH2379">
        <v>11.07</v>
      </c>
      <c r="AI2379">
        <v>38.556882000000002</v>
      </c>
      <c r="AJ2379">
        <v>-95.337457999999998</v>
      </c>
      <c r="AK2379" t="s">
        <v>77</v>
      </c>
      <c r="AL2379">
        <v>3</v>
      </c>
      <c r="AM2379" t="s">
        <v>63</v>
      </c>
      <c r="AN2379" t="s">
        <v>14309</v>
      </c>
      <c r="AO2379" t="s">
        <v>184</v>
      </c>
      <c r="AP2379" t="s">
        <v>80</v>
      </c>
      <c r="AQ2379" t="s">
        <v>401</v>
      </c>
      <c r="AR2379" t="s">
        <v>467</v>
      </c>
      <c r="AS2379" t="s">
        <v>83</v>
      </c>
      <c r="AT2379" s="5">
        <v>41299</v>
      </c>
      <c r="AU2379" t="s">
        <v>76</v>
      </c>
      <c r="AV2379" t="s">
        <v>187</v>
      </c>
      <c r="AW2379" t="s">
        <v>188</v>
      </c>
    </row>
    <row r="2380" spans="1:49" x14ac:dyDescent="0.25">
      <c r="A2380">
        <v>116</v>
      </c>
      <c r="B2380" t="s">
        <v>26125</v>
      </c>
      <c r="C2380">
        <v>1</v>
      </c>
      <c r="D2380" t="s">
        <v>86</v>
      </c>
      <c r="E2380" t="s">
        <v>739</v>
      </c>
      <c r="F2380" t="s">
        <v>65</v>
      </c>
      <c r="G2380">
        <v>179.1</v>
      </c>
      <c r="H2380" t="s">
        <v>90</v>
      </c>
      <c r="I2380" t="s">
        <v>63</v>
      </c>
      <c r="J2380" t="s">
        <v>178</v>
      </c>
      <c r="K2380" t="s">
        <v>26126</v>
      </c>
      <c r="L2380" t="s">
        <v>1400</v>
      </c>
      <c r="M2380" t="s">
        <v>743</v>
      </c>
      <c r="N2380">
        <v>146.48950131233596</v>
      </c>
      <c r="O2380">
        <v>30</v>
      </c>
      <c r="P2380">
        <v>40</v>
      </c>
      <c r="Q2380">
        <v>97.4</v>
      </c>
      <c r="R2380">
        <v>95</v>
      </c>
      <c r="S2380">
        <v>100</v>
      </c>
      <c r="T2380">
        <v>1</v>
      </c>
      <c r="U2380">
        <v>32</v>
      </c>
      <c r="V2380">
        <v>6500</v>
      </c>
      <c r="AB2380" t="s">
        <v>98</v>
      </c>
      <c r="AC2380" t="s">
        <v>98</v>
      </c>
      <c r="AD2380" t="s">
        <v>98</v>
      </c>
      <c r="AE2380" t="s">
        <v>63</v>
      </c>
      <c r="AG2380">
        <v>1972</v>
      </c>
      <c r="AH2380">
        <v>11.08</v>
      </c>
      <c r="AI2380">
        <v>38.556629000000001</v>
      </c>
      <c r="AJ2380">
        <v>-95.337519999999998</v>
      </c>
      <c r="AK2380" t="s">
        <v>77</v>
      </c>
      <c r="AL2380">
        <v>3</v>
      </c>
      <c r="AM2380" t="s">
        <v>63</v>
      </c>
      <c r="AN2380" t="s">
        <v>26127</v>
      </c>
      <c r="AO2380" t="s">
        <v>184</v>
      </c>
      <c r="AP2380" t="s">
        <v>80</v>
      </c>
      <c r="AQ2380" t="s">
        <v>401</v>
      </c>
      <c r="AR2380" t="s">
        <v>467</v>
      </c>
      <c r="AS2380" t="s">
        <v>83</v>
      </c>
      <c r="AT2380" s="5">
        <v>41299</v>
      </c>
      <c r="AU2380" t="s">
        <v>76</v>
      </c>
      <c r="AV2380" t="s">
        <v>187</v>
      </c>
      <c r="AW2380" t="s">
        <v>188</v>
      </c>
    </row>
    <row r="2381" spans="1:49" x14ac:dyDescent="0.25">
      <c r="A2381">
        <v>994</v>
      </c>
      <c r="B2381" t="s">
        <v>6500</v>
      </c>
      <c r="C2381">
        <v>1</v>
      </c>
      <c r="D2381" t="s">
        <v>86</v>
      </c>
      <c r="E2381" t="s">
        <v>739</v>
      </c>
      <c r="F2381" t="s">
        <v>65</v>
      </c>
      <c r="G2381">
        <v>179.89000000000001</v>
      </c>
      <c r="H2381" t="s">
        <v>1246</v>
      </c>
      <c r="I2381" t="s">
        <v>63</v>
      </c>
      <c r="J2381" t="s">
        <v>178</v>
      </c>
      <c r="K2381" t="s">
        <v>6501</v>
      </c>
      <c r="L2381" t="s">
        <v>361</v>
      </c>
      <c r="M2381" t="s">
        <v>491</v>
      </c>
      <c r="N2381">
        <v>288.71391076115486</v>
      </c>
      <c r="O2381">
        <v>17</v>
      </c>
      <c r="P2381">
        <v>28</v>
      </c>
      <c r="Q2381">
        <v>90</v>
      </c>
      <c r="R2381">
        <v>95</v>
      </c>
      <c r="S2381">
        <v>98.9</v>
      </c>
      <c r="T2381">
        <v>5</v>
      </c>
      <c r="U2381">
        <v>3</v>
      </c>
      <c r="V2381">
        <v>45</v>
      </c>
      <c r="AB2381" t="s">
        <v>129</v>
      </c>
      <c r="AC2381" t="s">
        <v>98</v>
      </c>
      <c r="AD2381" t="s">
        <v>129</v>
      </c>
      <c r="AE2381" t="s">
        <v>63</v>
      </c>
      <c r="AG2381">
        <v>1973</v>
      </c>
      <c r="AH2381">
        <v>11.870000000000001</v>
      </c>
      <c r="AI2381">
        <v>38.559579999999997</v>
      </c>
      <c r="AJ2381">
        <v>-95.323319999999995</v>
      </c>
      <c r="AK2381" t="s">
        <v>262</v>
      </c>
      <c r="AL2381">
        <v>4</v>
      </c>
      <c r="AM2381" t="s">
        <v>63</v>
      </c>
      <c r="AN2381" t="s">
        <v>6502</v>
      </c>
      <c r="AO2381" t="s">
        <v>184</v>
      </c>
      <c r="AP2381" t="s">
        <v>147</v>
      </c>
      <c r="AQ2381" t="s">
        <v>81</v>
      </c>
      <c r="AR2381" t="s">
        <v>82</v>
      </c>
      <c r="AS2381" t="s">
        <v>83</v>
      </c>
      <c r="AT2381" s="5">
        <v>37257</v>
      </c>
      <c r="AU2381" t="s">
        <v>63</v>
      </c>
      <c r="AV2381" t="s">
        <v>200</v>
      </c>
      <c r="AW2381" t="s">
        <v>150</v>
      </c>
    </row>
    <row r="2382" spans="1:49" x14ac:dyDescent="0.25">
      <c r="A2382">
        <v>1662</v>
      </c>
      <c r="B2382" t="s">
        <v>2783</v>
      </c>
      <c r="C2382">
        <v>1</v>
      </c>
      <c r="D2382" t="s">
        <v>86</v>
      </c>
      <c r="E2382" t="s">
        <v>739</v>
      </c>
      <c r="F2382" t="s">
        <v>65</v>
      </c>
      <c r="G2382">
        <v>182.04</v>
      </c>
      <c r="H2382" t="s">
        <v>1246</v>
      </c>
      <c r="I2382" t="s">
        <v>63</v>
      </c>
      <c r="J2382" t="s">
        <v>178</v>
      </c>
      <c r="K2382" t="s">
        <v>2784</v>
      </c>
      <c r="L2382" t="s">
        <v>361</v>
      </c>
      <c r="M2382" t="s">
        <v>2785</v>
      </c>
      <c r="N2382">
        <v>308.69422572178479</v>
      </c>
      <c r="P2382">
        <v>44</v>
      </c>
      <c r="Q2382">
        <v>96.5</v>
      </c>
      <c r="R2382">
        <v>85</v>
      </c>
      <c r="S2382">
        <v>90.4</v>
      </c>
      <c r="T2382">
        <v>2</v>
      </c>
      <c r="U2382">
        <v>7</v>
      </c>
      <c r="V2382">
        <v>3190</v>
      </c>
      <c r="X2382" t="s">
        <v>2786</v>
      </c>
      <c r="Y2382" t="s">
        <v>126</v>
      </c>
      <c r="Z2382" t="s">
        <v>527</v>
      </c>
      <c r="AA2382" t="s">
        <v>283</v>
      </c>
      <c r="AB2382" t="s">
        <v>98</v>
      </c>
      <c r="AC2382" t="s">
        <v>98</v>
      </c>
      <c r="AD2382" t="s">
        <v>98</v>
      </c>
      <c r="AE2382" t="s">
        <v>63</v>
      </c>
      <c r="AG2382">
        <v>1973</v>
      </c>
      <c r="AH2382">
        <v>14.02</v>
      </c>
      <c r="AI2382">
        <v>38.57047</v>
      </c>
      <c r="AJ2382">
        <v>-95.286360000000002</v>
      </c>
      <c r="AL2382">
        <v>4</v>
      </c>
      <c r="AM2382" t="s">
        <v>63</v>
      </c>
      <c r="AN2382" t="s">
        <v>2787</v>
      </c>
      <c r="AO2382" t="s">
        <v>184</v>
      </c>
      <c r="AP2382" t="s">
        <v>116</v>
      </c>
      <c r="AQ2382" t="s">
        <v>255</v>
      </c>
      <c r="AR2382" t="s">
        <v>910</v>
      </c>
      <c r="AS2382" t="s">
        <v>83</v>
      </c>
      <c r="AT2382" s="5">
        <v>37257</v>
      </c>
      <c r="AU2382" t="s">
        <v>63</v>
      </c>
      <c r="AV2382" t="s">
        <v>200</v>
      </c>
      <c r="AW2382" t="s">
        <v>150</v>
      </c>
    </row>
    <row r="2383" spans="1:49" x14ac:dyDescent="0.25">
      <c r="A2383">
        <v>2514</v>
      </c>
      <c r="B2383" t="s">
        <v>1411</v>
      </c>
      <c r="C2383">
        <v>1</v>
      </c>
      <c r="D2383" t="s">
        <v>86</v>
      </c>
      <c r="E2383" t="s">
        <v>739</v>
      </c>
      <c r="F2383" t="s">
        <v>65</v>
      </c>
      <c r="G2383">
        <v>184.19</v>
      </c>
      <c r="H2383" t="s">
        <v>223</v>
      </c>
      <c r="I2383" t="s">
        <v>63</v>
      </c>
      <c r="J2383" t="s">
        <v>178</v>
      </c>
      <c r="K2383" t="s">
        <v>1412</v>
      </c>
      <c r="L2383" t="s">
        <v>361</v>
      </c>
      <c r="M2383" t="s">
        <v>491</v>
      </c>
      <c r="N2383">
        <v>276.50918635170603</v>
      </c>
      <c r="P2383">
        <v>24</v>
      </c>
      <c r="Q2383">
        <v>79</v>
      </c>
      <c r="R2383">
        <v>60</v>
      </c>
      <c r="S2383">
        <v>63.9</v>
      </c>
      <c r="T2383">
        <v>3</v>
      </c>
      <c r="U2383">
        <v>3</v>
      </c>
      <c r="V2383">
        <v>45</v>
      </c>
      <c r="W2383" t="s">
        <v>673</v>
      </c>
      <c r="X2383" t="s">
        <v>1413</v>
      </c>
      <c r="Y2383" t="s">
        <v>96</v>
      </c>
      <c r="Z2383" t="s">
        <v>73</v>
      </c>
      <c r="AA2383" t="s">
        <v>74</v>
      </c>
      <c r="AB2383" t="s">
        <v>184</v>
      </c>
      <c r="AC2383" t="s">
        <v>76</v>
      </c>
      <c r="AD2383" t="s">
        <v>98</v>
      </c>
      <c r="AE2383" t="s">
        <v>63</v>
      </c>
      <c r="AG2383">
        <v>1958</v>
      </c>
      <c r="AH2383">
        <v>16.170000000000002</v>
      </c>
      <c r="AI2383">
        <v>38.581850000000003</v>
      </c>
      <c r="AJ2383">
        <v>-95.249359999999996</v>
      </c>
      <c r="AL2383">
        <v>4</v>
      </c>
      <c r="AM2383" t="s">
        <v>63</v>
      </c>
      <c r="AN2383" t="s">
        <v>1414</v>
      </c>
      <c r="AO2383" t="s">
        <v>184</v>
      </c>
      <c r="AP2383" t="s">
        <v>147</v>
      </c>
      <c r="AQ2383" t="s">
        <v>504</v>
      </c>
      <c r="AR2383" t="s">
        <v>1263</v>
      </c>
      <c r="AS2383" t="s">
        <v>83</v>
      </c>
      <c r="AT2383" s="5">
        <v>35156</v>
      </c>
      <c r="AU2383" t="s">
        <v>63</v>
      </c>
      <c r="AV2383" t="s">
        <v>200</v>
      </c>
      <c r="AW2383" t="s">
        <v>150</v>
      </c>
    </row>
    <row r="2384" spans="1:49" x14ac:dyDescent="0.25">
      <c r="A2384">
        <v>253</v>
      </c>
      <c r="B2384" t="s">
        <v>13087</v>
      </c>
      <c r="C2384">
        <v>1</v>
      </c>
      <c r="D2384" t="s">
        <v>86</v>
      </c>
      <c r="E2384" t="s">
        <v>739</v>
      </c>
      <c r="F2384" t="s">
        <v>65</v>
      </c>
      <c r="G2384">
        <v>185.43</v>
      </c>
      <c r="H2384" t="s">
        <v>90</v>
      </c>
      <c r="I2384" t="s">
        <v>63</v>
      </c>
      <c r="J2384" t="s">
        <v>178</v>
      </c>
      <c r="K2384" t="s">
        <v>13088</v>
      </c>
      <c r="L2384" t="s">
        <v>7815</v>
      </c>
      <c r="M2384" t="s">
        <v>1350</v>
      </c>
      <c r="N2384">
        <v>122.60498687664041</v>
      </c>
      <c r="O2384">
        <v>14</v>
      </c>
      <c r="P2384">
        <v>40</v>
      </c>
      <c r="Q2384">
        <v>93.9</v>
      </c>
      <c r="R2384">
        <v>90</v>
      </c>
      <c r="S2384">
        <v>87.4</v>
      </c>
      <c r="T2384">
        <v>1</v>
      </c>
      <c r="U2384">
        <v>24</v>
      </c>
      <c r="V2384">
        <v>9250</v>
      </c>
      <c r="AB2384" t="s">
        <v>75</v>
      </c>
      <c r="AC2384" t="s">
        <v>98</v>
      </c>
      <c r="AD2384" t="s">
        <v>98</v>
      </c>
      <c r="AE2384" t="s">
        <v>63</v>
      </c>
      <c r="AG2384">
        <v>1958</v>
      </c>
      <c r="AH2384">
        <v>17.41</v>
      </c>
      <c r="AI2384">
        <v>38.593975999999998</v>
      </c>
      <c r="AJ2384">
        <v>-95.234121000000002</v>
      </c>
      <c r="AK2384" t="s">
        <v>262</v>
      </c>
      <c r="AL2384">
        <v>3</v>
      </c>
      <c r="AM2384" t="s">
        <v>63</v>
      </c>
      <c r="AN2384" t="s">
        <v>13089</v>
      </c>
      <c r="AO2384" t="s">
        <v>184</v>
      </c>
      <c r="AP2384" t="s">
        <v>80</v>
      </c>
      <c r="AQ2384" t="s">
        <v>317</v>
      </c>
      <c r="AR2384" t="s">
        <v>1031</v>
      </c>
      <c r="AS2384" t="s">
        <v>83</v>
      </c>
      <c r="AT2384" s="5">
        <v>36526</v>
      </c>
      <c r="AU2384" t="s">
        <v>63</v>
      </c>
      <c r="AV2384" t="s">
        <v>187</v>
      </c>
      <c r="AW2384" t="s">
        <v>188</v>
      </c>
    </row>
    <row r="2385" spans="1:49" x14ac:dyDescent="0.25">
      <c r="A2385">
        <v>3389</v>
      </c>
      <c r="B2385" t="s">
        <v>7813</v>
      </c>
      <c r="C2385">
        <v>1</v>
      </c>
      <c r="D2385" t="s">
        <v>86</v>
      </c>
      <c r="E2385" t="s">
        <v>739</v>
      </c>
      <c r="F2385" t="s">
        <v>65</v>
      </c>
      <c r="G2385">
        <v>185.42000000000002</v>
      </c>
      <c r="H2385" t="s">
        <v>90</v>
      </c>
      <c r="I2385" t="s">
        <v>63</v>
      </c>
      <c r="J2385" t="s">
        <v>178</v>
      </c>
      <c r="K2385" t="s">
        <v>7814</v>
      </c>
      <c r="L2385" t="s">
        <v>7815</v>
      </c>
      <c r="M2385" t="s">
        <v>743</v>
      </c>
      <c r="N2385">
        <v>122.60498687664042</v>
      </c>
      <c r="O2385">
        <v>14</v>
      </c>
      <c r="P2385">
        <v>40</v>
      </c>
      <c r="Q2385">
        <v>96.9</v>
      </c>
      <c r="R2385">
        <v>95</v>
      </c>
      <c r="S2385">
        <v>79.900000000000006</v>
      </c>
      <c r="T2385">
        <v>1</v>
      </c>
      <c r="U2385">
        <v>24</v>
      </c>
      <c r="V2385">
        <v>9250</v>
      </c>
      <c r="AB2385" t="s">
        <v>98</v>
      </c>
      <c r="AC2385" t="s">
        <v>129</v>
      </c>
      <c r="AD2385" t="s">
        <v>98</v>
      </c>
      <c r="AE2385" t="s">
        <v>63</v>
      </c>
      <c r="AG2385">
        <v>1958</v>
      </c>
      <c r="AH2385">
        <v>17.400000000000002</v>
      </c>
      <c r="AI2385">
        <v>38.593981999999997</v>
      </c>
      <c r="AJ2385">
        <v>-95.233794000000003</v>
      </c>
      <c r="AK2385" t="s">
        <v>262</v>
      </c>
      <c r="AL2385">
        <v>3</v>
      </c>
      <c r="AM2385" t="s">
        <v>63</v>
      </c>
      <c r="AN2385" t="s">
        <v>7816</v>
      </c>
      <c r="AO2385" t="s">
        <v>184</v>
      </c>
      <c r="AP2385" t="s">
        <v>80</v>
      </c>
      <c r="AQ2385" t="s">
        <v>317</v>
      </c>
      <c r="AR2385" t="s">
        <v>1031</v>
      </c>
      <c r="AS2385" t="s">
        <v>83</v>
      </c>
      <c r="AT2385" s="5">
        <v>36526</v>
      </c>
      <c r="AU2385" t="s">
        <v>63</v>
      </c>
      <c r="AV2385" t="s">
        <v>187</v>
      </c>
      <c r="AW2385" t="s">
        <v>372</v>
      </c>
    </row>
    <row r="2386" spans="1:49" x14ac:dyDescent="0.25">
      <c r="A2386">
        <v>2064</v>
      </c>
      <c r="B2386" t="s">
        <v>18624</v>
      </c>
      <c r="C2386">
        <v>1</v>
      </c>
      <c r="D2386" t="s">
        <v>86</v>
      </c>
      <c r="E2386" t="s">
        <v>739</v>
      </c>
      <c r="F2386" t="s">
        <v>65</v>
      </c>
      <c r="G2386">
        <v>185.83</v>
      </c>
      <c r="H2386" t="s">
        <v>740</v>
      </c>
      <c r="I2386" t="s">
        <v>63</v>
      </c>
      <c r="J2386" t="s">
        <v>178</v>
      </c>
      <c r="K2386" t="s">
        <v>18625</v>
      </c>
      <c r="L2386" t="s">
        <v>742</v>
      </c>
      <c r="M2386" t="s">
        <v>1350</v>
      </c>
      <c r="N2386">
        <v>579.29790026246724</v>
      </c>
      <c r="P2386">
        <v>40</v>
      </c>
      <c r="Q2386">
        <v>97.100000000000009</v>
      </c>
      <c r="R2386">
        <v>83</v>
      </c>
      <c r="S2386">
        <v>90.3</v>
      </c>
      <c r="T2386">
        <v>1</v>
      </c>
      <c r="U2386">
        <v>24</v>
      </c>
      <c r="V2386">
        <v>9250</v>
      </c>
      <c r="AB2386" t="s">
        <v>98</v>
      </c>
      <c r="AC2386" t="s">
        <v>75</v>
      </c>
      <c r="AD2386" t="s">
        <v>98</v>
      </c>
      <c r="AE2386" t="s">
        <v>63</v>
      </c>
      <c r="AG2386">
        <v>1958</v>
      </c>
      <c r="AH2386">
        <v>17.809999999999999</v>
      </c>
      <c r="AI2386">
        <v>38.599891999999997</v>
      </c>
      <c r="AJ2386">
        <v>-95.233279999999993</v>
      </c>
      <c r="AL2386">
        <v>4</v>
      </c>
      <c r="AM2386" t="s">
        <v>63</v>
      </c>
      <c r="AN2386" t="s">
        <v>18626</v>
      </c>
      <c r="AO2386" t="s">
        <v>184</v>
      </c>
      <c r="AP2386" t="s">
        <v>80</v>
      </c>
      <c r="AQ2386" t="s">
        <v>336</v>
      </c>
      <c r="AR2386" t="s">
        <v>337</v>
      </c>
      <c r="AS2386" t="s">
        <v>83</v>
      </c>
      <c r="AT2386" s="5">
        <v>41575</v>
      </c>
      <c r="AU2386" t="s">
        <v>103</v>
      </c>
      <c r="AV2386" t="s">
        <v>187</v>
      </c>
      <c r="AW2386" t="s">
        <v>188</v>
      </c>
    </row>
    <row r="2387" spans="1:49" x14ac:dyDescent="0.25">
      <c r="A2387">
        <v>2145</v>
      </c>
      <c r="B2387" t="s">
        <v>738</v>
      </c>
      <c r="C2387">
        <v>1</v>
      </c>
      <c r="D2387" t="s">
        <v>86</v>
      </c>
      <c r="E2387" t="s">
        <v>739</v>
      </c>
      <c r="F2387" t="s">
        <v>65</v>
      </c>
      <c r="G2387">
        <v>185.82</v>
      </c>
      <c r="H2387" t="s">
        <v>740</v>
      </c>
      <c r="I2387" t="s">
        <v>63</v>
      </c>
      <c r="J2387" t="s">
        <v>178</v>
      </c>
      <c r="K2387" t="s">
        <v>741</v>
      </c>
      <c r="L2387" t="s">
        <v>742</v>
      </c>
      <c r="M2387" t="s">
        <v>743</v>
      </c>
      <c r="N2387">
        <v>579.29790026246724</v>
      </c>
      <c r="P2387">
        <v>40</v>
      </c>
      <c r="Q2387">
        <v>86</v>
      </c>
      <c r="R2387">
        <v>70</v>
      </c>
      <c r="S2387">
        <v>90.3</v>
      </c>
      <c r="T2387">
        <v>1</v>
      </c>
      <c r="U2387">
        <v>24</v>
      </c>
      <c r="V2387">
        <v>9250</v>
      </c>
      <c r="X2387" t="s">
        <v>744</v>
      </c>
      <c r="Y2387" t="s">
        <v>126</v>
      </c>
      <c r="Z2387" t="s">
        <v>344</v>
      </c>
      <c r="AA2387" t="s">
        <v>283</v>
      </c>
      <c r="AB2387" t="s">
        <v>98</v>
      </c>
      <c r="AC2387" t="s">
        <v>76</v>
      </c>
      <c r="AD2387" t="s">
        <v>98</v>
      </c>
      <c r="AE2387" t="s">
        <v>63</v>
      </c>
      <c r="AG2387">
        <v>1958</v>
      </c>
      <c r="AH2387">
        <v>17.8</v>
      </c>
      <c r="AI2387">
        <v>38.599879000000001</v>
      </c>
      <c r="AJ2387">
        <v>-95.232955000000004</v>
      </c>
      <c r="AL2387">
        <v>4</v>
      </c>
      <c r="AM2387" t="s">
        <v>63</v>
      </c>
      <c r="AN2387" t="s">
        <v>745</v>
      </c>
      <c r="AO2387" t="s">
        <v>184</v>
      </c>
      <c r="AP2387" t="s">
        <v>80</v>
      </c>
      <c r="AQ2387" t="s">
        <v>336</v>
      </c>
      <c r="AR2387" t="s">
        <v>337</v>
      </c>
      <c r="AS2387" t="s">
        <v>83</v>
      </c>
      <c r="AT2387" s="5">
        <v>41575</v>
      </c>
      <c r="AU2387" t="s">
        <v>103</v>
      </c>
      <c r="AV2387" t="s">
        <v>187</v>
      </c>
      <c r="AW2387" t="s">
        <v>372</v>
      </c>
    </row>
    <row r="2388" spans="1:49" x14ac:dyDescent="0.25">
      <c r="A2388">
        <v>1799</v>
      </c>
      <c r="B2388" t="s">
        <v>5382</v>
      </c>
      <c r="C2388">
        <v>1</v>
      </c>
      <c r="D2388" t="s">
        <v>86</v>
      </c>
      <c r="E2388" t="s">
        <v>739</v>
      </c>
      <c r="F2388" t="s">
        <v>65</v>
      </c>
      <c r="G2388">
        <v>186.42000000000002</v>
      </c>
      <c r="H2388" t="s">
        <v>223</v>
      </c>
      <c r="I2388" t="s">
        <v>63</v>
      </c>
      <c r="J2388" t="s">
        <v>178</v>
      </c>
      <c r="K2388" t="s">
        <v>5383</v>
      </c>
      <c r="L2388" t="s">
        <v>361</v>
      </c>
      <c r="M2388" t="s">
        <v>491</v>
      </c>
      <c r="N2388">
        <v>246.48950131233596</v>
      </c>
      <c r="P2388">
        <v>24</v>
      </c>
      <c r="Q2388">
        <v>92.100000000000009</v>
      </c>
      <c r="R2388">
        <v>90</v>
      </c>
      <c r="S2388">
        <v>90.9</v>
      </c>
      <c r="T2388">
        <v>4</v>
      </c>
      <c r="U2388">
        <v>3</v>
      </c>
      <c r="V2388">
        <v>45</v>
      </c>
      <c r="AB2388" t="s">
        <v>75</v>
      </c>
      <c r="AC2388" t="s">
        <v>98</v>
      </c>
      <c r="AD2388" t="s">
        <v>98</v>
      </c>
      <c r="AE2388" t="s">
        <v>63</v>
      </c>
      <c r="AG2388">
        <v>1958</v>
      </c>
      <c r="AH2388">
        <v>18.400000000000002</v>
      </c>
      <c r="AI2388">
        <v>38.608420000000002</v>
      </c>
      <c r="AJ2388">
        <v>-95.232560000000007</v>
      </c>
      <c r="AL2388">
        <v>4</v>
      </c>
      <c r="AM2388" t="s">
        <v>63</v>
      </c>
      <c r="AN2388" t="s">
        <v>5384</v>
      </c>
      <c r="AO2388" t="s">
        <v>184</v>
      </c>
      <c r="AP2388" t="s">
        <v>116</v>
      </c>
      <c r="AQ2388" t="s">
        <v>379</v>
      </c>
      <c r="AR2388" t="s">
        <v>634</v>
      </c>
      <c r="AS2388" t="s">
        <v>83</v>
      </c>
      <c r="AT2388" s="5">
        <v>35156</v>
      </c>
      <c r="AU2388" t="s">
        <v>63</v>
      </c>
      <c r="AV2388" t="s">
        <v>2629</v>
      </c>
      <c r="AW2388" t="s">
        <v>444</v>
      </c>
    </row>
    <row r="2389" spans="1:49" x14ac:dyDescent="0.25">
      <c r="A2389">
        <v>1612</v>
      </c>
      <c r="B2389" t="s">
        <v>20437</v>
      </c>
      <c r="C2389">
        <v>1</v>
      </c>
      <c r="D2389" t="s">
        <v>86</v>
      </c>
      <c r="E2389" t="s">
        <v>739</v>
      </c>
      <c r="F2389" t="s">
        <v>65</v>
      </c>
      <c r="G2389">
        <v>190.48</v>
      </c>
      <c r="H2389" t="s">
        <v>223</v>
      </c>
      <c r="I2389" t="s">
        <v>63</v>
      </c>
      <c r="J2389" t="s">
        <v>178</v>
      </c>
      <c r="K2389" t="s">
        <v>20438</v>
      </c>
      <c r="L2389" t="s">
        <v>361</v>
      </c>
      <c r="M2389" t="s">
        <v>491</v>
      </c>
      <c r="N2389">
        <v>370.50524934383202</v>
      </c>
      <c r="P2389">
        <v>24</v>
      </c>
      <c r="Q2389">
        <v>95</v>
      </c>
      <c r="R2389">
        <v>85</v>
      </c>
      <c r="S2389">
        <v>95.7</v>
      </c>
      <c r="T2389">
        <v>5</v>
      </c>
      <c r="U2389">
        <v>3</v>
      </c>
      <c r="V2389">
        <v>45</v>
      </c>
      <c r="AB2389" t="s">
        <v>129</v>
      </c>
      <c r="AC2389" t="s">
        <v>75</v>
      </c>
      <c r="AD2389" t="s">
        <v>98</v>
      </c>
      <c r="AE2389" t="s">
        <v>63</v>
      </c>
      <c r="AG2389">
        <v>1958</v>
      </c>
      <c r="AH2389">
        <v>22.46</v>
      </c>
      <c r="AI2389">
        <v>38.652030000000003</v>
      </c>
      <c r="AJ2389">
        <v>-95.195509999999999</v>
      </c>
      <c r="AL2389">
        <v>4</v>
      </c>
      <c r="AM2389" t="s">
        <v>63</v>
      </c>
      <c r="AN2389" t="s">
        <v>20439</v>
      </c>
      <c r="AO2389" t="s">
        <v>184</v>
      </c>
      <c r="AP2389" t="s">
        <v>147</v>
      </c>
      <c r="AQ2389" t="s">
        <v>317</v>
      </c>
      <c r="AR2389" t="s">
        <v>286</v>
      </c>
      <c r="AS2389" t="s">
        <v>83</v>
      </c>
      <c r="AT2389" s="5">
        <v>34912</v>
      </c>
      <c r="AU2389" t="s">
        <v>63</v>
      </c>
      <c r="AV2389" t="s">
        <v>200</v>
      </c>
      <c r="AW2389" t="s">
        <v>150</v>
      </c>
    </row>
    <row r="2390" spans="1:49" x14ac:dyDescent="0.25">
      <c r="A2390">
        <v>119</v>
      </c>
      <c r="B2390" t="s">
        <v>14490</v>
      </c>
      <c r="C2390">
        <v>1</v>
      </c>
      <c r="D2390" t="s">
        <v>86</v>
      </c>
      <c r="E2390" t="s">
        <v>739</v>
      </c>
      <c r="F2390" t="s">
        <v>65</v>
      </c>
      <c r="G2390">
        <v>191.34</v>
      </c>
      <c r="H2390" t="s">
        <v>109</v>
      </c>
      <c r="I2390" t="s">
        <v>63</v>
      </c>
      <c r="J2390" t="s">
        <v>178</v>
      </c>
      <c r="K2390" t="s">
        <v>14491</v>
      </c>
      <c r="L2390" t="s">
        <v>1106</v>
      </c>
      <c r="M2390" t="s">
        <v>14492</v>
      </c>
      <c r="N2390">
        <v>189.89501312335958</v>
      </c>
      <c r="O2390">
        <v>30</v>
      </c>
      <c r="P2390">
        <v>39.993438320209975</v>
      </c>
      <c r="Q2390">
        <v>97.2</v>
      </c>
      <c r="R2390">
        <v>95</v>
      </c>
      <c r="S2390">
        <v>99</v>
      </c>
      <c r="T2390">
        <v>1</v>
      </c>
      <c r="U2390">
        <v>25</v>
      </c>
      <c r="V2390">
        <v>9100</v>
      </c>
      <c r="AB2390" t="s">
        <v>98</v>
      </c>
      <c r="AC2390" t="s">
        <v>129</v>
      </c>
      <c r="AD2390" t="s">
        <v>129</v>
      </c>
      <c r="AE2390" t="s">
        <v>63</v>
      </c>
      <c r="AG2390">
        <v>1958</v>
      </c>
      <c r="AH2390">
        <v>23.32</v>
      </c>
      <c r="AI2390">
        <v>38.659697000000001</v>
      </c>
      <c r="AJ2390">
        <v>-95.183267999999998</v>
      </c>
      <c r="AK2390" t="s">
        <v>77</v>
      </c>
      <c r="AL2390">
        <v>3</v>
      </c>
      <c r="AM2390" t="s">
        <v>63</v>
      </c>
      <c r="AN2390" t="s">
        <v>14493</v>
      </c>
      <c r="AO2390" t="s">
        <v>184</v>
      </c>
      <c r="AP2390" t="s">
        <v>80</v>
      </c>
      <c r="AQ2390" t="s">
        <v>118</v>
      </c>
      <c r="AR2390" t="s">
        <v>273</v>
      </c>
      <c r="AS2390" t="s">
        <v>83</v>
      </c>
      <c r="AT2390" s="5">
        <v>36526</v>
      </c>
      <c r="AU2390" t="s">
        <v>76</v>
      </c>
      <c r="AV2390" t="s">
        <v>187</v>
      </c>
      <c r="AW2390" t="s">
        <v>372</v>
      </c>
    </row>
    <row r="2391" spans="1:49" x14ac:dyDescent="0.25">
      <c r="A2391">
        <v>1137</v>
      </c>
      <c r="B2391" t="s">
        <v>24029</v>
      </c>
      <c r="C2391">
        <v>1</v>
      </c>
      <c r="D2391" t="s">
        <v>86</v>
      </c>
      <c r="E2391" t="s">
        <v>739</v>
      </c>
      <c r="F2391" t="s">
        <v>65</v>
      </c>
      <c r="G2391">
        <v>191.88</v>
      </c>
      <c r="H2391" t="s">
        <v>223</v>
      </c>
      <c r="I2391" t="s">
        <v>63</v>
      </c>
      <c r="J2391" t="s">
        <v>178</v>
      </c>
      <c r="K2391" t="s">
        <v>24030</v>
      </c>
      <c r="L2391" t="s">
        <v>10744</v>
      </c>
      <c r="M2391" t="s">
        <v>491</v>
      </c>
      <c r="N2391">
        <v>276.50918635170603</v>
      </c>
      <c r="P2391">
        <v>24</v>
      </c>
      <c r="Q2391">
        <v>95</v>
      </c>
      <c r="R2391">
        <v>85</v>
      </c>
      <c r="S2391">
        <v>98.4</v>
      </c>
      <c r="T2391">
        <v>3</v>
      </c>
      <c r="U2391">
        <v>3</v>
      </c>
      <c r="V2391">
        <v>45</v>
      </c>
      <c r="AB2391" t="s">
        <v>98</v>
      </c>
      <c r="AC2391" t="s">
        <v>98</v>
      </c>
      <c r="AD2391" t="s">
        <v>98</v>
      </c>
      <c r="AE2391" t="s">
        <v>63</v>
      </c>
      <c r="AG2391">
        <v>1958</v>
      </c>
      <c r="AH2391">
        <v>23.86</v>
      </c>
      <c r="AI2391">
        <v>38.663290000000003</v>
      </c>
      <c r="AJ2391">
        <v>-95.174390000000002</v>
      </c>
      <c r="AL2391">
        <v>4</v>
      </c>
      <c r="AM2391" t="s">
        <v>63</v>
      </c>
      <c r="AN2391" t="s">
        <v>24031</v>
      </c>
      <c r="AO2391" t="s">
        <v>184</v>
      </c>
      <c r="AP2391" t="s">
        <v>147</v>
      </c>
      <c r="AQ2391" t="s">
        <v>653</v>
      </c>
      <c r="AR2391" t="s">
        <v>677</v>
      </c>
      <c r="AS2391" t="s">
        <v>83</v>
      </c>
      <c r="AT2391" s="5">
        <v>34669</v>
      </c>
      <c r="AU2391" t="s">
        <v>63</v>
      </c>
      <c r="AV2391" t="s">
        <v>200</v>
      </c>
      <c r="AW2391" t="s">
        <v>150</v>
      </c>
    </row>
    <row r="2392" spans="1:49" x14ac:dyDescent="0.25">
      <c r="A2392">
        <v>2336</v>
      </c>
      <c r="B2392" t="s">
        <v>17480</v>
      </c>
      <c r="C2392">
        <v>1</v>
      </c>
      <c r="D2392" t="s">
        <v>86</v>
      </c>
      <c r="E2392" t="s">
        <v>739</v>
      </c>
      <c r="F2392" t="s">
        <v>65</v>
      </c>
      <c r="G2392">
        <v>192.99</v>
      </c>
      <c r="H2392" t="s">
        <v>223</v>
      </c>
      <c r="I2392" t="s">
        <v>63</v>
      </c>
      <c r="J2392" t="s">
        <v>178</v>
      </c>
      <c r="K2392" t="s">
        <v>17481</v>
      </c>
      <c r="L2392" t="s">
        <v>10744</v>
      </c>
      <c r="M2392" t="s">
        <v>17482</v>
      </c>
      <c r="N2392">
        <v>276.50918635170603</v>
      </c>
      <c r="P2392">
        <v>26</v>
      </c>
      <c r="Q2392">
        <v>84.5</v>
      </c>
      <c r="R2392">
        <v>90</v>
      </c>
      <c r="S2392">
        <v>92.7</v>
      </c>
      <c r="T2392">
        <v>3</v>
      </c>
      <c r="U2392">
        <v>7</v>
      </c>
      <c r="V2392">
        <v>1015</v>
      </c>
      <c r="AB2392" t="s">
        <v>98</v>
      </c>
      <c r="AC2392" t="s">
        <v>98</v>
      </c>
      <c r="AD2392" t="s">
        <v>75</v>
      </c>
      <c r="AE2392" t="s">
        <v>63</v>
      </c>
      <c r="AG2392">
        <v>1958</v>
      </c>
      <c r="AH2392">
        <v>24.97</v>
      </c>
      <c r="AI2392">
        <v>38.670270000000002</v>
      </c>
      <c r="AJ2392">
        <v>-95.155860000000004</v>
      </c>
      <c r="AL2392">
        <v>4</v>
      </c>
      <c r="AM2392" t="s">
        <v>63</v>
      </c>
      <c r="AN2392" t="s">
        <v>17483</v>
      </c>
      <c r="AO2392" t="s">
        <v>184</v>
      </c>
      <c r="AP2392" t="s">
        <v>147</v>
      </c>
      <c r="AQ2392" t="s">
        <v>317</v>
      </c>
      <c r="AR2392" t="s">
        <v>1031</v>
      </c>
      <c r="AS2392" t="s">
        <v>83</v>
      </c>
      <c r="AT2392" s="5">
        <v>36526</v>
      </c>
      <c r="AU2392" t="s">
        <v>63</v>
      </c>
      <c r="AV2392" t="s">
        <v>187</v>
      </c>
      <c r="AW2392" t="s">
        <v>188</v>
      </c>
    </row>
    <row r="2393" spans="1:49" x14ac:dyDescent="0.25">
      <c r="A2393">
        <v>1149</v>
      </c>
      <c r="B2393" t="s">
        <v>10742</v>
      </c>
      <c r="C2393">
        <v>1</v>
      </c>
      <c r="D2393" t="s">
        <v>86</v>
      </c>
      <c r="E2393" t="s">
        <v>739</v>
      </c>
      <c r="F2393" t="s">
        <v>65</v>
      </c>
      <c r="G2393">
        <v>195.12</v>
      </c>
      <c r="H2393" t="s">
        <v>223</v>
      </c>
      <c r="I2393" t="s">
        <v>63</v>
      </c>
      <c r="J2393" t="s">
        <v>178</v>
      </c>
      <c r="K2393" t="s">
        <v>10743</v>
      </c>
      <c r="L2393" t="s">
        <v>10744</v>
      </c>
      <c r="M2393" t="s">
        <v>491</v>
      </c>
      <c r="N2393">
        <v>308.49737532808399</v>
      </c>
      <c r="P2393">
        <v>24</v>
      </c>
      <c r="Q2393">
        <v>95</v>
      </c>
      <c r="R2393">
        <v>85</v>
      </c>
      <c r="S2393">
        <v>98.5</v>
      </c>
      <c r="T2393">
        <v>3</v>
      </c>
      <c r="U2393">
        <v>3</v>
      </c>
      <c r="V2393">
        <v>45</v>
      </c>
      <c r="AB2393" t="s">
        <v>98</v>
      </c>
      <c r="AC2393" t="s">
        <v>98</v>
      </c>
      <c r="AD2393" t="s">
        <v>98</v>
      </c>
      <c r="AE2393" t="s">
        <v>63</v>
      </c>
      <c r="AG2393">
        <v>1958</v>
      </c>
      <c r="AH2393">
        <v>27.1</v>
      </c>
      <c r="AI2393">
        <v>38.68488</v>
      </c>
      <c r="AJ2393">
        <v>-95.121269999999996</v>
      </c>
      <c r="AL2393">
        <v>4</v>
      </c>
      <c r="AM2393" t="s">
        <v>63</v>
      </c>
      <c r="AN2393" t="s">
        <v>10745</v>
      </c>
      <c r="AO2393" t="s">
        <v>184</v>
      </c>
      <c r="AP2393" t="s">
        <v>147</v>
      </c>
      <c r="AQ2393" t="s">
        <v>336</v>
      </c>
      <c r="AR2393" t="s">
        <v>337</v>
      </c>
      <c r="AS2393" t="s">
        <v>83</v>
      </c>
      <c r="AT2393" s="5">
        <v>34973</v>
      </c>
      <c r="AU2393" t="s">
        <v>63</v>
      </c>
      <c r="AV2393" t="s">
        <v>200</v>
      </c>
      <c r="AW2393" t="s">
        <v>150</v>
      </c>
    </row>
    <row r="2394" spans="1:49" x14ac:dyDescent="0.25">
      <c r="A2394">
        <v>3075</v>
      </c>
      <c r="B2394" t="s">
        <v>22933</v>
      </c>
      <c r="C2394">
        <v>1</v>
      </c>
      <c r="D2394" t="s">
        <v>86</v>
      </c>
      <c r="E2394" t="s">
        <v>739</v>
      </c>
      <c r="F2394" t="s">
        <v>65</v>
      </c>
      <c r="G2394">
        <v>196.26</v>
      </c>
      <c r="H2394" t="s">
        <v>223</v>
      </c>
      <c r="I2394" t="s">
        <v>63</v>
      </c>
      <c r="J2394" t="s">
        <v>178</v>
      </c>
      <c r="K2394" t="s">
        <v>22934</v>
      </c>
      <c r="L2394" t="s">
        <v>10744</v>
      </c>
      <c r="M2394" t="s">
        <v>14292</v>
      </c>
      <c r="N2394">
        <v>408.49737532808399</v>
      </c>
      <c r="P2394">
        <v>24</v>
      </c>
      <c r="Q2394">
        <v>96</v>
      </c>
      <c r="R2394">
        <v>70</v>
      </c>
      <c r="S2394">
        <v>73.5</v>
      </c>
      <c r="T2394">
        <v>3</v>
      </c>
      <c r="U2394">
        <v>7</v>
      </c>
      <c r="V2394">
        <v>45</v>
      </c>
      <c r="AB2394" t="s">
        <v>75</v>
      </c>
      <c r="AC2394" t="s">
        <v>75</v>
      </c>
      <c r="AD2394" t="s">
        <v>75</v>
      </c>
      <c r="AE2394" t="s">
        <v>63</v>
      </c>
      <c r="AG2394">
        <v>1958</v>
      </c>
      <c r="AH2394">
        <v>28.240000000000002</v>
      </c>
      <c r="AI2394">
        <v>38.69491</v>
      </c>
      <c r="AJ2394">
        <v>-95.104489999999998</v>
      </c>
      <c r="AL2394">
        <v>4</v>
      </c>
      <c r="AM2394" t="s">
        <v>63</v>
      </c>
      <c r="AN2394" t="s">
        <v>22935</v>
      </c>
      <c r="AO2394" t="s">
        <v>184</v>
      </c>
      <c r="AP2394" t="s">
        <v>147</v>
      </c>
      <c r="AQ2394" t="s">
        <v>255</v>
      </c>
      <c r="AR2394" t="s">
        <v>910</v>
      </c>
      <c r="AS2394" t="s">
        <v>83</v>
      </c>
      <c r="AT2394" s="5">
        <v>34973</v>
      </c>
      <c r="AU2394" t="s">
        <v>63</v>
      </c>
      <c r="AV2394" t="s">
        <v>2629</v>
      </c>
      <c r="AW2394" t="s">
        <v>444</v>
      </c>
    </row>
    <row r="2395" spans="1:49" x14ac:dyDescent="0.25">
      <c r="A2395">
        <v>1807</v>
      </c>
      <c r="B2395" t="s">
        <v>14290</v>
      </c>
      <c r="C2395">
        <v>1</v>
      </c>
      <c r="D2395" t="s">
        <v>86</v>
      </c>
      <c r="E2395" t="s">
        <v>739</v>
      </c>
      <c r="F2395" t="s">
        <v>65</v>
      </c>
      <c r="G2395">
        <v>197.46</v>
      </c>
      <c r="H2395" t="s">
        <v>223</v>
      </c>
      <c r="I2395" t="s">
        <v>63</v>
      </c>
      <c r="J2395" t="s">
        <v>178</v>
      </c>
      <c r="K2395" t="s">
        <v>14291</v>
      </c>
      <c r="L2395" t="s">
        <v>10744</v>
      </c>
      <c r="M2395" t="s">
        <v>14292</v>
      </c>
      <c r="N2395">
        <v>260.498687664042</v>
      </c>
      <c r="P2395">
        <v>26</v>
      </c>
      <c r="Q2395">
        <v>95</v>
      </c>
      <c r="R2395">
        <v>80</v>
      </c>
      <c r="S2395">
        <v>80.600000000000009</v>
      </c>
      <c r="T2395">
        <v>2</v>
      </c>
      <c r="U2395">
        <v>7</v>
      </c>
      <c r="V2395">
        <v>45</v>
      </c>
      <c r="AB2395" t="s">
        <v>75</v>
      </c>
      <c r="AC2395" t="s">
        <v>98</v>
      </c>
      <c r="AD2395" t="s">
        <v>98</v>
      </c>
      <c r="AE2395" t="s">
        <v>63</v>
      </c>
      <c r="AG2395">
        <v>1958</v>
      </c>
      <c r="AH2395">
        <v>29.44</v>
      </c>
      <c r="AI2395">
        <v>38.701929999999997</v>
      </c>
      <c r="AJ2395">
        <v>-95.084299999999999</v>
      </c>
      <c r="AL2395">
        <v>4</v>
      </c>
      <c r="AM2395" t="s">
        <v>63</v>
      </c>
      <c r="AN2395" t="s">
        <v>14293</v>
      </c>
      <c r="AO2395" t="s">
        <v>184</v>
      </c>
      <c r="AP2395" t="s">
        <v>116</v>
      </c>
      <c r="AQ2395" t="s">
        <v>285</v>
      </c>
      <c r="AR2395" t="s">
        <v>132</v>
      </c>
      <c r="AS2395" t="s">
        <v>83</v>
      </c>
      <c r="AT2395" s="5">
        <v>34669</v>
      </c>
      <c r="AU2395" t="s">
        <v>63</v>
      </c>
      <c r="AV2395" t="s">
        <v>2629</v>
      </c>
      <c r="AW2395" t="s">
        <v>615</v>
      </c>
    </row>
    <row r="2396" spans="1:49" x14ac:dyDescent="0.25">
      <c r="A2396">
        <v>73</v>
      </c>
      <c r="B2396" t="s">
        <v>27501</v>
      </c>
      <c r="C2396">
        <v>1</v>
      </c>
      <c r="D2396" t="s">
        <v>86</v>
      </c>
      <c r="E2396" t="s">
        <v>739</v>
      </c>
      <c r="F2396" t="s">
        <v>65</v>
      </c>
      <c r="G2396">
        <v>197.61</v>
      </c>
      <c r="H2396" t="s">
        <v>90</v>
      </c>
      <c r="I2396" t="s">
        <v>63</v>
      </c>
      <c r="J2396" t="s">
        <v>178</v>
      </c>
      <c r="K2396" t="s">
        <v>27502</v>
      </c>
      <c r="L2396" t="s">
        <v>1740</v>
      </c>
      <c r="M2396" t="s">
        <v>1350</v>
      </c>
      <c r="N2396">
        <v>102.49343832020998</v>
      </c>
      <c r="P2396">
        <v>49.999999249075458</v>
      </c>
      <c r="Q2396">
        <v>97.2</v>
      </c>
      <c r="R2396">
        <v>97</v>
      </c>
      <c r="S2396">
        <v>99.600000000000009</v>
      </c>
      <c r="T2396">
        <v>1</v>
      </c>
      <c r="U2396">
        <v>23</v>
      </c>
      <c r="V2396">
        <v>9000</v>
      </c>
      <c r="AB2396" t="s">
        <v>129</v>
      </c>
      <c r="AC2396" t="s">
        <v>129</v>
      </c>
      <c r="AD2396" t="s">
        <v>129</v>
      </c>
      <c r="AE2396" t="s">
        <v>63</v>
      </c>
      <c r="AG2396">
        <v>1957</v>
      </c>
      <c r="AH2396">
        <v>29.59</v>
      </c>
      <c r="AI2396">
        <v>38.702666999999998</v>
      </c>
      <c r="AJ2396">
        <v>-95.081962000000004</v>
      </c>
      <c r="AL2396">
        <v>3</v>
      </c>
      <c r="AM2396" t="s">
        <v>63</v>
      </c>
      <c r="AN2396" t="s">
        <v>27503</v>
      </c>
      <c r="AO2396" t="s">
        <v>184</v>
      </c>
      <c r="AP2396" t="s">
        <v>80</v>
      </c>
      <c r="AQ2396" t="s">
        <v>186</v>
      </c>
      <c r="AR2396" t="s">
        <v>256</v>
      </c>
      <c r="AS2396" t="s">
        <v>83</v>
      </c>
      <c r="AT2396" s="5">
        <v>41299</v>
      </c>
      <c r="AU2396" t="s">
        <v>76</v>
      </c>
      <c r="AV2396" t="s">
        <v>134</v>
      </c>
      <c r="AW2396" t="s">
        <v>150</v>
      </c>
    </row>
    <row r="2397" spans="1:49" x14ac:dyDescent="0.25">
      <c r="A2397">
        <v>73</v>
      </c>
      <c r="B2397" t="s">
        <v>26147</v>
      </c>
      <c r="C2397">
        <v>1</v>
      </c>
      <c r="D2397" t="s">
        <v>86</v>
      </c>
      <c r="E2397" t="s">
        <v>739</v>
      </c>
      <c r="F2397" t="s">
        <v>65</v>
      </c>
      <c r="G2397">
        <v>197.6</v>
      </c>
      <c r="H2397" t="s">
        <v>90</v>
      </c>
      <c r="I2397" t="s">
        <v>63</v>
      </c>
      <c r="J2397" t="s">
        <v>178</v>
      </c>
      <c r="K2397" t="s">
        <v>26148</v>
      </c>
      <c r="L2397" t="s">
        <v>1740</v>
      </c>
      <c r="M2397" t="s">
        <v>743</v>
      </c>
      <c r="N2397">
        <v>102.49343832020998</v>
      </c>
      <c r="P2397">
        <v>40</v>
      </c>
      <c r="Q2397">
        <v>97.2</v>
      </c>
      <c r="R2397">
        <v>97</v>
      </c>
      <c r="S2397">
        <v>100</v>
      </c>
      <c r="T2397">
        <v>1</v>
      </c>
      <c r="U2397">
        <v>23</v>
      </c>
      <c r="V2397">
        <v>9000</v>
      </c>
      <c r="AB2397" t="s">
        <v>98</v>
      </c>
      <c r="AC2397" t="s">
        <v>129</v>
      </c>
      <c r="AD2397" t="s">
        <v>129</v>
      </c>
      <c r="AE2397" t="s">
        <v>63</v>
      </c>
      <c r="AG2397">
        <v>1957</v>
      </c>
      <c r="AH2397">
        <v>29.580000000000002</v>
      </c>
      <c r="AI2397">
        <v>38.702421999999999</v>
      </c>
      <c r="AJ2397">
        <v>-95.081856999999999</v>
      </c>
      <c r="AL2397">
        <v>3</v>
      </c>
      <c r="AM2397" t="s">
        <v>63</v>
      </c>
      <c r="AN2397" t="s">
        <v>26149</v>
      </c>
      <c r="AO2397" t="s">
        <v>184</v>
      </c>
      <c r="AP2397" t="s">
        <v>80</v>
      </c>
      <c r="AQ2397" t="s">
        <v>186</v>
      </c>
      <c r="AR2397" t="s">
        <v>256</v>
      </c>
      <c r="AS2397" t="s">
        <v>83</v>
      </c>
      <c r="AT2397" s="5">
        <v>41299</v>
      </c>
      <c r="AU2397" t="s">
        <v>76</v>
      </c>
      <c r="AV2397" t="s">
        <v>134</v>
      </c>
      <c r="AW2397" t="s">
        <v>150</v>
      </c>
    </row>
    <row r="2398" spans="1:49" x14ac:dyDescent="0.25">
      <c r="A2398">
        <v>1303</v>
      </c>
      <c r="B2398" t="s">
        <v>26567</v>
      </c>
      <c r="C2398">
        <v>1</v>
      </c>
      <c r="D2398" t="s">
        <v>86</v>
      </c>
      <c r="E2398" t="s">
        <v>739</v>
      </c>
      <c r="F2398" t="s">
        <v>65</v>
      </c>
      <c r="G2398">
        <v>198.88</v>
      </c>
      <c r="H2398" t="s">
        <v>223</v>
      </c>
      <c r="I2398" t="s">
        <v>63</v>
      </c>
      <c r="J2398" t="s">
        <v>178</v>
      </c>
      <c r="K2398" t="s">
        <v>26568</v>
      </c>
      <c r="L2398" t="s">
        <v>10744</v>
      </c>
      <c r="M2398" t="s">
        <v>26569</v>
      </c>
      <c r="N2398">
        <v>336.51574803149606</v>
      </c>
      <c r="P2398">
        <v>24</v>
      </c>
      <c r="Q2398">
        <v>97.8</v>
      </c>
      <c r="R2398">
        <v>85</v>
      </c>
      <c r="S2398">
        <v>90.2</v>
      </c>
      <c r="T2398">
        <v>4</v>
      </c>
      <c r="U2398">
        <v>7</v>
      </c>
      <c r="V2398">
        <v>45</v>
      </c>
      <c r="AB2398" t="s">
        <v>98</v>
      </c>
      <c r="AC2398" t="s">
        <v>98</v>
      </c>
      <c r="AD2398" t="s">
        <v>98</v>
      </c>
      <c r="AE2398" t="s">
        <v>63</v>
      </c>
      <c r="AG2398">
        <v>1958</v>
      </c>
      <c r="AH2398">
        <v>30.89</v>
      </c>
      <c r="AI2398">
        <v>38.709490000000002</v>
      </c>
      <c r="AJ2398">
        <v>-95.0595</v>
      </c>
      <c r="AL2398">
        <v>4</v>
      </c>
      <c r="AM2398" t="s">
        <v>63</v>
      </c>
      <c r="AN2398" t="s">
        <v>26570</v>
      </c>
      <c r="AO2398" t="s">
        <v>184</v>
      </c>
      <c r="AP2398" t="s">
        <v>170</v>
      </c>
      <c r="AQ2398" t="s">
        <v>207</v>
      </c>
      <c r="AR2398" t="s">
        <v>545</v>
      </c>
      <c r="AS2398" t="s">
        <v>83</v>
      </c>
      <c r="AT2398" s="5">
        <v>34973</v>
      </c>
      <c r="AU2398" t="s">
        <v>63</v>
      </c>
      <c r="AV2398" t="s">
        <v>200</v>
      </c>
      <c r="AW2398" t="s">
        <v>150</v>
      </c>
    </row>
    <row r="2399" spans="1:49" x14ac:dyDescent="0.25">
      <c r="A2399">
        <v>991</v>
      </c>
      <c r="B2399" t="s">
        <v>14920</v>
      </c>
      <c r="C2399">
        <v>1</v>
      </c>
      <c r="D2399" t="s">
        <v>86</v>
      </c>
      <c r="E2399" t="s">
        <v>339</v>
      </c>
      <c r="F2399" t="s">
        <v>108</v>
      </c>
      <c r="G2399">
        <v>126.16</v>
      </c>
      <c r="H2399" t="s">
        <v>138</v>
      </c>
      <c r="I2399" t="s">
        <v>63</v>
      </c>
      <c r="J2399" t="s">
        <v>178</v>
      </c>
      <c r="K2399" t="s">
        <v>14921</v>
      </c>
      <c r="L2399" t="s">
        <v>3413</v>
      </c>
      <c r="M2399" t="s">
        <v>525</v>
      </c>
      <c r="N2399">
        <v>20.800524934383201</v>
      </c>
      <c r="O2399">
        <v>45</v>
      </c>
      <c r="P2399">
        <v>44</v>
      </c>
      <c r="Q2399">
        <v>80.400000000000006</v>
      </c>
      <c r="R2399">
        <v>90</v>
      </c>
      <c r="S2399">
        <v>97.5</v>
      </c>
      <c r="T2399">
        <v>3</v>
      </c>
      <c r="U2399">
        <v>7</v>
      </c>
      <c r="V2399">
        <v>6140</v>
      </c>
      <c r="AB2399" t="s">
        <v>63</v>
      </c>
      <c r="AC2399" t="s">
        <v>63</v>
      </c>
      <c r="AD2399" t="s">
        <v>63</v>
      </c>
      <c r="AE2399" t="s">
        <v>98</v>
      </c>
      <c r="AG2399">
        <v>1946</v>
      </c>
      <c r="AH2399">
        <v>11.9</v>
      </c>
      <c r="AI2399">
        <v>38.549669999999999</v>
      </c>
      <c r="AJ2399">
        <v>-95.267799999999994</v>
      </c>
      <c r="AK2399" t="s">
        <v>77</v>
      </c>
      <c r="AL2399">
        <v>2</v>
      </c>
      <c r="AM2399" t="s">
        <v>63</v>
      </c>
      <c r="AN2399" t="s">
        <v>14922</v>
      </c>
      <c r="AO2399" t="s">
        <v>184</v>
      </c>
      <c r="AP2399" t="s">
        <v>116</v>
      </c>
      <c r="AQ2399" t="s">
        <v>358</v>
      </c>
      <c r="AR2399" t="s">
        <v>207</v>
      </c>
      <c r="AS2399" t="s">
        <v>83</v>
      </c>
      <c r="AT2399" s="5">
        <v>36192</v>
      </c>
      <c r="AU2399" t="s">
        <v>129</v>
      </c>
      <c r="AV2399" t="s">
        <v>149</v>
      </c>
      <c r="AW2399" t="s">
        <v>150</v>
      </c>
    </row>
    <row r="2400" spans="1:49" x14ac:dyDescent="0.25">
      <c r="A2400">
        <v>880</v>
      </c>
      <c r="B2400" t="s">
        <v>2828</v>
      </c>
      <c r="C2400">
        <v>1</v>
      </c>
      <c r="D2400" t="s">
        <v>86</v>
      </c>
      <c r="E2400" t="s">
        <v>661</v>
      </c>
      <c r="F2400" t="s">
        <v>108</v>
      </c>
      <c r="G2400">
        <v>110.21000000000001</v>
      </c>
      <c r="H2400" t="s">
        <v>801</v>
      </c>
      <c r="I2400" t="s">
        <v>63</v>
      </c>
      <c r="J2400" t="s">
        <v>178</v>
      </c>
      <c r="K2400" t="s">
        <v>2829</v>
      </c>
      <c r="L2400" t="s">
        <v>2830</v>
      </c>
      <c r="M2400" t="s">
        <v>1773</v>
      </c>
      <c r="N2400">
        <v>45.99737532808399</v>
      </c>
      <c r="P2400">
        <v>39.993438320209975</v>
      </c>
      <c r="Q2400">
        <v>96.100000000000009</v>
      </c>
      <c r="R2400">
        <v>80</v>
      </c>
      <c r="S2400">
        <v>94.2</v>
      </c>
      <c r="T2400">
        <v>4</v>
      </c>
      <c r="U2400">
        <v>27</v>
      </c>
      <c r="V2400">
        <v>3040</v>
      </c>
      <c r="X2400" t="s">
        <v>2831</v>
      </c>
      <c r="Y2400" t="s">
        <v>355</v>
      </c>
      <c r="Z2400" t="s">
        <v>303</v>
      </c>
      <c r="AA2400" t="s">
        <v>283</v>
      </c>
      <c r="AB2400" t="s">
        <v>63</v>
      </c>
      <c r="AC2400" t="s">
        <v>63</v>
      </c>
      <c r="AD2400" t="s">
        <v>63</v>
      </c>
      <c r="AE2400" t="s">
        <v>98</v>
      </c>
      <c r="AG2400">
        <v>1934</v>
      </c>
      <c r="AH2400">
        <v>0.59</v>
      </c>
      <c r="AI2400">
        <v>38.392870000000002</v>
      </c>
      <c r="AJ2400">
        <v>-95.094589999999997</v>
      </c>
      <c r="AL2400">
        <v>3</v>
      </c>
      <c r="AM2400" t="s">
        <v>63</v>
      </c>
      <c r="AN2400" t="s">
        <v>2832</v>
      </c>
      <c r="AO2400" t="s">
        <v>100</v>
      </c>
      <c r="AP2400" t="s">
        <v>147</v>
      </c>
      <c r="AQ2400" t="s">
        <v>102</v>
      </c>
      <c r="AR2400" t="s">
        <v>2833</v>
      </c>
      <c r="AS2400" t="s">
        <v>83</v>
      </c>
      <c r="AT2400" s="5">
        <v>39819</v>
      </c>
      <c r="AU2400" t="s">
        <v>129</v>
      </c>
      <c r="AV2400" t="s">
        <v>149</v>
      </c>
      <c r="AW2400" t="s">
        <v>1220</v>
      </c>
    </row>
    <row r="2401" spans="1:49" x14ac:dyDescent="0.25">
      <c r="A2401">
        <v>1761</v>
      </c>
      <c r="B2401" t="s">
        <v>4185</v>
      </c>
      <c r="C2401">
        <v>1</v>
      </c>
      <c r="D2401" t="s">
        <v>86</v>
      </c>
      <c r="E2401" t="s">
        <v>210</v>
      </c>
      <c r="F2401" t="s">
        <v>177</v>
      </c>
      <c r="G2401">
        <v>6.04</v>
      </c>
      <c r="H2401" t="s">
        <v>223</v>
      </c>
      <c r="I2401" t="s">
        <v>63</v>
      </c>
      <c r="J2401" t="s">
        <v>178</v>
      </c>
      <c r="K2401" t="s">
        <v>4186</v>
      </c>
      <c r="L2401" t="s">
        <v>361</v>
      </c>
      <c r="M2401" t="s">
        <v>4187</v>
      </c>
      <c r="N2401">
        <v>264.501312335958</v>
      </c>
      <c r="P2401">
        <v>29</v>
      </c>
      <c r="Q2401">
        <v>89.4</v>
      </c>
      <c r="R2401">
        <v>90</v>
      </c>
      <c r="S2401">
        <v>78.100000000000009</v>
      </c>
      <c r="T2401">
        <v>2</v>
      </c>
      <c r="U2401">
        <v>3</v>
      </c>
      <c r="V2401">
        <v>2330</v>
      </c>
      <c r="AB2401" t="s">
        <v>75</v>
      </c>
      <c r="AC2401" t="s">
        <v>98</v>
      </c>
      <c r="AD2401" t="s">
        <v>98</v>
      </c>
      <c r="AE2401" t="s">
        <v>63</v>
      </c>
      <c r="AG2401">
        <v>1957</v>
      </c>
      <c r="AH2401">
        <v>6.1000000000000005</v>
      </c>
      <c r="AI2401">
        <v>38.704459999999997</v>
      </c>
      <c r="AJ2401">
        <v>-95.074979999999996</v>
      </c>
      <c r="AL2401">
        <v>4</v>
      </c>
      <c r="AM2401" t="s">
        <v>63</v>
      </c>
      <c r="AN2401" t="s">
        <v>4188</v>
      </c>
      <c r="AO2401" t="s">
        <v>184</v>
      </c>
      <c r="AP2401" t="s">
        <v>170</v>
      </c>
      <c r="AQ2401" t="s">
        <v>677</v>
      </c>
      <c r="AR2401" t="s">
        <v>133</v>
      </c>
      <c r="AS2401" t="s">
        <v>83</v>
      </c>
      <c r="AT2401" s="5">
        <v>34669</v>
      </c>
      <c r="AU2401" t="s">
        <v>63</v>
      </c>
      <c r="AV2401" t="s">
        <v>187</v>
      </c>
      <c r="AW2401" t="s">
        <v>188</v>
      </c>
    </row>
    <row r="2402" spans="1:49" x14ac:dyDescent="0.25">
      <c r="A2402">
        <v>2441</v>
      </c>
      <c r="B2402" t="s">
        <v>209</v>
      </c>
      <c r="C2402">
        <v>1</v>
      </c>
      <c r="D2402" t="s">
        <v>86</v>
      </c>
      <c r="E2402" t="s">
        <v>210</v>
      </c>
      <c r="F2402" t="s">
        <v>177</v>
      </c>
      <c r="G2402">
        <v>6.83</v>
      </c>
      <c r="H2402" t="s">
        <v>211</v>
      </c>
      <c r="I2402" t="s">
        <v>63</v>
      </c>
      <c r="J2402" t="s">
        <v>178</v>
      </c>
      <c r="K2402" t="s">
        <v>212</v>
      </c>
      <c r="L2402" t="s">
        <v>213</v>
      </c>
      <c r="M2402" t="s">
        <v>214</v>
      </c>
      <c r="N2402">
        <v>162.5</v>
      </c>
      <c r="P2402">
        <v>28</v>
      </c>
      <c r="Q2402">
        <v>74.3</v>
      </c>
      <c r="R2402">
        <v>75</v>
      </c>
      <c r="S2402">
        <v>100</v>
      </c>
      <c r="T2402">
        <v>1</v>
      </c>
      <c r="U2402">
        <v>5</v>
      </c>
      <c r="V2402">
        <v>1650</v>
      </c>
      <c r="X2402" t="s">
        <v>215</v>
      </c>
      <c r="Z2402" t="s">
        <v>73</v>
      </c>
      <c r="AA2402" t="s">
        <v>216</v>
      </c>
      <c r="AB2402" t="s">
        <v>75</v>
      </c>
      <c r="AC2402" t="s">
        <v>76</v>
      </c>
      <c r="AD2402" t="s">
        <v>98</v>
      </c>
      <c r="AE2402" t="s">
        <v>63</v>
      </c>
      <c r="AG2402">
        <v>1957</v>
      </c>
      <c r="AH2402">
        <v>6.83</v>
      </c>
      <c r="AI2402">
        <v>38.715730000000001</v>
      </c>
      <c r="AJ2402">
        <v>-95.07499</v>
      </c>
      <c r="AL2402">
        <v>5</v>
      </c>
      <c r="AM2402" t="s">
        <v>63</v>
      </c>
      <c r="AN2402" t="s">
        <v>217</v>
      </c>
      <c r="AO2402" t="s">
        <v>184</v>
      </c>
      <c r="AP2402" t="s">
        <v>116</v>
      </c>
      <c r="AQ2402" t="s">
        <v>218</v>
      </c>
      <c r="AR2402" t="s">
        <v>219</v>
      </c>
      <c r="AS2402" t="s">
        <v>83</v>
      </c>
      <c r="AT2402" s="5">
        <v>35490</v>
      </c>
      <c r="AU2402" t="s">
        <v>63</v>
      </c>
      <c r="AV2402" t="s">
        <v>220</v>
      </c>
      <c r="AW2402" t="s">
        <v>105</v>
      </c>
    </row>
    <row r="2403" spans="1:49" x14ac:dyDescent="0.25">
      <c r="A2403">
        <v>2431</v>
      </c>
      <c r="B2403" t="s">
        <v>27304</v>
      </c>
      <c r="C2403">
        <v>1</v>
      </c>
      <c r="D2403" t="s">
        <v>86</v>
      </c>
      <c r="E2403" t="s">
        <v>210</v>
      </c>
      <c r="F2403" t="s">
        <v>177</v>
      </c>
      <c r="G2403">
        <v>7.7</v>
      </c>
      <c r="H2403" t="s">
        <v>489</v>
      </c>
      <c r="I2403" t="s">
        <v>63</v>
      </c>
      <c r="J2403" t="s">
        <v>178</v>
      </c>
      <c r="K2403" t="s">
        <v>27305</v>
      </c>
      <c r="L2403" t="s">
        <v>2307</v>
      </c>
      <c r="M2403" t="s">
        <v>214</v>
      </c>
      <c r="N2403">
        <v>28.805774278215225</v>
      </c>
      <c r="P2403">
        <v>36</v>
      </c>
      <c r="Q2403">
        <v>91.7</v>
      </c>
      <c r="R2403">
        <v>80</v>
      </c>
      <c r="S2403">
        <v>89.100000000000009</v>
      </c>
      <c r="T2403">
        <v>3</v>
      </c>
      <c r="U2403">
        <v>5</v>
      </c>
      <c r="V2403">
        <v>1650</v>
      </c>
      <c r="AB2403" t="s">
        <v>63</v>
      </c>
      <c r="AC2403" t="s">
        <v>63</v>
      </c>
      <c r="AD2403" t="s">
        <v>63</v>
      </c>
      <c r="AE2403" t="s">
        <v>75</v>
      </c>
      <c r="AG2403">
        <v>1957</v>
      </c>
      <c r="AH2403">
        <v>7.7</v>
      </c>
      <c r="AI2403">
        <v>38.728400000000001</v>
      </c>
      <c r="AJ2403">
        <v>-95.074950000000001</v>
      </c>
      <c r="AL2403">
        <v>2</v>
      </c>
      <c r="AM2403" t="s">
        <v>63</v>
      </c>
      <c r="AN2403" t="s">
        <v>27306</v>
      </c>
      <c r="AO2403" t="s">
        <v>184</v>
      </c>
      <c r="AP2403" t="s">
        <v>116</v>
      </c>
      <c r="AQ2403" t="s">
        <v>379</v>
      </c>
      <c r="AR2403" t="s">
        <v>634</v>
      </c>
      <c r="AS2403" t="s">
        <v>83</v>
      </c>
      <c r="AT2403" s="5">
        <v>39819</v>
      </c>
      <c r="AU2403" t="s">
        <v>129</v>
      </c>
      <c r="AV2403" t="s">
        <v>149</v>
      </c>
      <c r="AW2403" t="s">
        <v>135</v>
      </c>
    </row>
    <row r="2404" spans="1:49" x14ac:dyDescent="0.25">
      <c r="A2404">
        <v>3800</v>
      </c>
      <c r="B2404" t="s">
        <v>14557</v>
      </c>
      <c r="C2404">
        <v>1</v>
      </c>
      <c r="D2404" t="s">
        <v>86</v>
      </c>
      <c r="E2404" t="s">
        <v>176</v>
      </c>
      <c r="F2404" t="s">
        <v>177</v>
      </c>
      <c r="G2404">
        <v>14.52</v>
      </c>
      <c r="H2404" t="s">
        <v>489</v>
      </c>
      <c r="I2404" t="s">
        <v>63</v>
      </c>
      <c r="J2404" t="s">
        <v>178</v>
      </c>
      <c r="K2404" t="s">
        <v>14558</v>
      </c>
      <c r="L2404" t="s">
        <v>5968</v>
      </c>
      <c r="M2404" t="s">
        <v>181</v>
      </c>
      <c r="N2404">
        <v>37.5</v>
      </c>
      <c r="P2404">
        <v>32</v>
      </c>
      <c r="Q2404">
        <v>93.100000000000009</v>
      </c>
      <c r="R2404">
        <v>85</v>
      </c>
      <c r="S2404">
        <v>82.4</v>
      </c>
      <c r="T2404">
        <v>5</v>
      </c>
      <c r="U2404">
        <v>8</v>
      </c>
      <c r="V2404">
        <v>2490</v>
      </c>
      <c r="AB2404" t="s">
        <v>63</v>
      </c>
      <c r="AC2404" t="s">
        <v>63</v>
      </c>
      <c r="AD2404" t="s">
        <v>63</v>
      </c>
      <c r="AE2404" t="s">
        <v>98</v>
      </c>
      <c r="AG2404">
        <v>1954</v>
      </c>
      <c r="AH2404">
        <v>1.96</v>
      </c>
      <c r="AI2404">
        <v>38.608530000000002</v>
      </c>
      <c r="AJ2404">
        <v>-95.47287</v>
      </c>
      <c r="AL2404">
        <v>3</v>
      </c>
      <c r="AM2404" t="s">
        <v>63</v>
      </c>
      <c r="AN2404" t="s">
        <v>14559</v>
      </c>
      <c r="AO2404" t="s">
        <v>184</v>
      </c>
      <c r="AP2404" t="s">
        <v>116</v>
      </c>
      <c r="AQ2404" t="s">
        <v>379</v>
      </c>
      <c r="AR2404" t="s">
        <v>634</v>
      </c>
      <c r="AS2404" t="s">
        <v>83</v>
      </c>
      <c r="AT2404" s="5">
        <v>39819</v>
      </c>
      <c r="AU2404" t="s">
        <v>129</v>
      </c>
      <c r="AV2404" t="s">
        <v>149</v>
      </c>
      <c r="AW2404" t="s">
        <v>1220</v>
      </c>
    </row>
    <row r="2405" spans="1:49" x14ac:dyDescent="0.25">
      <c r="A2405">
        <v>1952</v>
      </c>
      <c r="B2405" t="s">
        <v>15069</v>
      </c>
      <c r="C2405">
        <v>1</v>
      </c>
      <c r="D2405" t="s">
        <v>86</v>
      </c>
      <c r="E2405" t="s">
        <v>176</v>
      </c>
      <c r="F2405" t="s">
        <v>177</v>
      </c>
      <c r="G2405">
        <v>17</v>
      </c>
      <c r="H2405" t="s">
        <v>489</v>
      </c>
      <c r="I2405" t="s">
        <v>63</v>
      </c>
      <c r="J2405" t="s">
        <v>178</v>
      </c>
      <c r="K2405" t="s">
        <v>15070</v>
      </c>
      <c r="L2405" t="s">
        <v>15071</v>
      </c>
      <c r="M2405" t="s">
        <v>181</v>
      </c>
      <c r="N2405">
        <v>41.01049868766404</v>
      </c>
      <c r="P2405">
        <v>32</v>
      </c>
      <c r="Q2405">
        <v>98.2</v>
      </c>
      <c r="R2405">
        <v>90</v>
      </c>
      <c r="S2405">
        <v>97.8</v>
      </c>
      <c r="T2405">
        <v>3</v>
      </c>
      <c r="U2405">
        <v>8</v>
      </c>
      <c r="V2405">
        <v>3440</v>
      </c>
      <c r="AB2405" t="s">
        <v>63</v>
      </c>
      <c r="AC2405" t="s">
        <v>63</v>
      </c>
      <c r="AD2405" t="s">
        <v>63</v>
      </c>
      <c r="AE2405" t="s">
        <v>98</v>
      </c>
      <c r="AG2405">
        <v>1954</v>
      </c>
      <c r="AH2405">
        <v>4.4400000000000004</v>
      </c>
      <c r="AI2405">
        <v>38.608440000000002</v>
      </c>
      <c r="AJ2405">
        <v>-95.427109999999999</v>
      </c>
      <c r="AL2405">
        <v>2</v>
      </c>
      <c r="AM2405" t="s">
        <v>63</v>
      </c>
      <c r="AN2405" t="s">
        <v>15072</v>
      </c>
      <c r="AO2405" t="s">
        <v>184</v>
      </c>
      <c r="AP2405" t="s">
        <v>116</v>
      </c>
      <c r="AQ2405" t="s">
        <v>336</v>
      </c>
      <c r="AR2405" t="s">
        <v>561</v>
      </c>
      <c r="AS2405" t="s">
        <v>83</v>
      </c>
      <c r="AT2405" s="5">
        <v>39819</v>
      </c>
      <c r="AU2405" t="s">
        <v>129</v>
      </c>
      <c r="AV2405" t="s">
        <v>149</v>
      </c>
      <c r="AW2405" t="s">
        <v>1220</v>
      </c>
    </row>
    <row r="2406" spans="1:49" x14ac:dyDescent="0.25">
      <c r="A2406">
        <v>2058</v>
      </c>
      <c r="B2406" t="s">
        <v>21482</v>
      </c>
      <c r="C2406">
        <v>1</v>
      </c>
      <c r="D2406" t="s">
        <v>86</v>
      </c>
      <c r="E2406" t="s">
        <v>176</v>
      </c>
      <c r="F2406" t="s">
        <v>177</v>
      </c>
      <c r="G2406">
        <v>17.66</v>
      </c>
      <c r="H2406" t="s">
        <v>489</v>
      </c>
      <c r="I2406" t="s">
        <v>63</v>
      </c>
      <c r="J2406" t="s">
        <v>178</v>
      </c>
      <c r="K2406" t="s">
        <v>21483</v>
      </c>
      <c r="L2406" t="s">
        <v>15077</v>
      </c>
      <c r="M2406" t="s">
        <v>181</v>
      </c>
      <c r="N2406">
        <v>24.803149606299211</v>
      </c>
      <c r="P2406">
        <v>32</v>
      </c>
      <c r="Q2406">
        <v>91.600000000000009</v>
      </c>
      <c r="R2406">
        <v>87</v>
      </c>
      <c r="S2406">
        <v>81.8</v>
      </c>
      <c r="T2406">
        <v>5</v>
      </c>
      <c r="U2406">
        <v>8</v>
      </c>
      <c r="V2406">
        <v>3440</v>
      </c>
      <c r="AB2406" t="s">
        <v>63</v>
      </c>
      <c r="AC2406" t="s">
        <v>63</v>
      </c>
      <c r="AD2406" t="s">
        <v>63</v>
      </c>
      <c r="AE2406" t="s">
        <v>98</v>
      </c>
      <c r="AG2406">
        <v>1954</v>
      </c>
      <c r="AH2406">
        <v>5.1000000000000005</v>
      </c>
      <c r="AI2406">
        <v>38.608440000000002</v>
      </c>
      <c r="AJ2406">
        <v>-95.414900000000003</v>
      </c>
      <c r="AL2406">
        <v>2</v>
      </c>
      <c r="AM2406" t="s">
        <v>63</v>
      </c>
      <c r="AN2406" t="s">
        <v>21484</v>
      </c>
      <c r="AO2406" t="s">
        <v>184</v>
      </c>
      <c r="AP2406" t="s">
        <v>116</v>
      </c>
      <c r="AQ2406" t="s">
        <v>504</v>
      </c>
      <c r="AR2406" t="s">
        <v>1263</v>
      </c>
      <c r="AS2406" t="s">
        <v>83</v>
      </c>
      <c r="AT2406" s="5">
        <v>39819</v>
      </c>
      <c r="AU2406" t="s">
        <v>129</v>
      </c>
      <c r="AV2406" t="s">
        <v>149</v>
      </c>
      <c r="AW2406" t="s">
        <v>1220</v>
      </c>
    </row>
    <row r="2407" spans="1:49" x14ac:dyDescent="0.25">
      <c r="A2407">
        <v>2302</v>
      </c>
      <c r="B2407" t="s">
        <v>26538</v>
      </c>
      <c r="C2407">
        <v>1</v>
      </c>
      <c r="D2407" t="s">
        <v>86</v>
      </c>
      <c r="E2407" t="s">
        <v>176</v>
      </c>
      <c r="F2407" t="s">
        <v>177</v>
      </c>
      <c r="G2407">
        <v>19.39</v>
      </c>
      <c r="H2407" t="s">
        <v>138</v>
      </c>
      <c r="I2407" t="s">
        <v>63</v>
      </c>
      <c r="J2407" t="s">
        <v>178</v>
      </c>
      <c r="K2407" t="s">
        <v>26539</v>
      </c>
      <c r="L2407" t="s">
        <v>26540</v>
      </c>
      <c r="M2407" t="s">
        <v>181</v>
      </c>
      <c r="N2407">
        <v>20.800524934383201</v>
      </c>
      <c r="P2407">
        <v>32</v>
      </c>
      <c r="Q2407">
        <v>72.600000000000009</v>
      </c>
      <c r="R2407">
        <v>90</v>
      </c>
      <c r="S2407">
        <v>98.600000000000009</v>
      </c>
      <c r="T2407">
        <v>3</v>
      </c>
      <c r="U2407">
        <v>8</v>
      </c>
      <c r="V2407">
        <v>3440</v>
      </c>
      <c r="AB2407" t="s">
        <v>63</v>
      </c>
      <c r="AC2407" t="s">
        <v>63</v>
      </c>
      <c r="AD2407" t="s">
        <v>63</v>
      </c>
      <c r="AE2407" t="s">
        <v>98</v>
      </c>
      <c r="AG2407">
        <v>1950</v>
      </c>
      <c r="AH2407">
        <v>6.83</v>
      </c>
      <c r="AI2407">
        <v>38.60848</v>
      </c>
      <c r="AJ2407">
        <v>-95.383039999999994</v>
      </c>
      <c r="AL2407">
        <v>2</v>
      </c>
      <c r="AM2407" t="s">
        <v>63</v>
      </c>
      <c r="AN2407" t="s">
        <v>26541</v>
      </c>
      <c r="AO2407" t="s">
        <v>184</v>
      </c>
      <c r="AP2407" t="s">
        <v>116</v>
      </c>
      <c r="AQ2407" t="s">
        <v>503</v>
      </c>
      <c r="AR2407" t="s">
        <v>504</v>
      </c>
      <c r="AS2407" t="s">
        <v>83</v>
      </c>
      <c r="AT2407" s="5">
        <v>36192</v>
      </c>
      <c r="AU2407" t="s">
        <v>129</v>
      </c>
      <c r="AV2407" t="s">
        <v>149</v>
      </c>
      <c r="AW2407" t="s">
        <v>1220</v>
      </c>
    </row>
    <row r="2408" spans="1:49" x14ac:dyDescent="0.25">
      <c r="A2408">
        <v>3652</v>
      </c>
      <c r="B2408" t="s">
        <v>175</v>
      </c>
      <c r="C2408">
        <v>1</v>
      </c>
      <c r="D2408" t="s">
        <v>86</v>
      </c>
      <c r="E2408" t="s">
        <v>176</v>
      </c>
      <c r="F2408" t="s">
        <v>177</v>
      </c>
      <c r="G2408">
        <v>21.21</v>
      </c>
      <c r="H2408" t="s">
        <v>189</v>
      </c>
      <c r="I2408" t="s">
        <v>63</v>
      </c>
      <c r="J2408" t="s">
        <v>178</v>
      </c>
      <c r="K2408" t="s">
        <v>179</v>
      </c>
      <c r="L2408" t="s">
        <v>180</v>
      </c>
      <c r="M2408" t="s">
        <v>181</v>
      </c>
      <c r="N2408">
        <v>444.68503937007875</v>
      </c>
      <c r="P2408">
        <v>26</v>
      </c>
      <c r="Q2408">
        <v>50.7</v>
      </c>
      <c r="R2408">
        <v>85</v>
      </c>
      <c r="S2408">
        <v>89.9</v>
      </c>
      <c r="T2408">
        <v>7</v>
      </c>
      <c r="U2408">
        <v>8</v>
      </c>
      <c r="V2408">
        <v>3470</v>
      </c>
      <c r="W2408" t="s">
        <v>70</v>
      </c>
      <c r="X2408" t="s">
        <v>182</v>
      </c>
      <c r="Y2408" t="s">
        <v>96</v>
      </c>
      <c r="Z2408" t="s">
        <v>73</v>
      </c>
      <c r="AA2408" t="s">
        <v>97</v>
      </c>
      <c r="AB2408" t="s">
        <v>76</v>
      </c>
      <c r="AC2408" t="s">
        <v>75</v>
      </c>
      <c r="AD2408" t="s">
        <v>76</v>
      </c>
      <c r="AE2408" t="s">
        <v>63</v>
      </c>
      <c r="AF2408" t="s">
        <v>77</v>
      </c>
      <c r="AG2408">
        <v>1950</v>
      </c>
      <c r="AH2408">
        <v>8.65</v>
      </c>
      <c r="AI2408">
        <v>38.608600000000003</v>
      </c>
      <c r="AJ2408">
        <v>-95.349559999999997</v>
      </c>
      <c r="AL2408">
        <v>5</v>
      </c>
      <c r="AM2408" t="s">
        <v>63</v>
      </c>
      <c r="AN2408" t="s">
        <v>183</v>
      </c>
      <c r="AO2408" t="s">
        <v>184</v>
      </c>
      <c r="AP2408" t="s">
        <v>116</v>
      </c>
      <c r="AQ2408" t="s">
        <v>185</v>
      </c>
      <c r="AR2408" t="s">
        <v>186</v>
      </c>
      <c r="AS2408" t="s">
        <v>83</v>
      </c>
      <c r="AT2408" s="5">
        <v>36130</v>
      </c>
      <c r="AU2408" t="s">
        <v>103</v>
      </c>
      <c r="AV2408" t="s">
        <v>187</v>
      </c>
      <c r="AW2408" t="s">
        <v>188</v>
      </c>
    </row>
    <row r="2409" spans="1:49" x14ac:dyDescent="0.25">
      <c r="A2409">
        <v>3652</v>
      </c>
      <c r="B2409" t="s">
        <v>175</v>
      </c>
      <c r="C2409">
        <v>2</v>
      </c>
      <c r="D2409" t="s">
        <v>63</v>
      </c>
      <c r="E2409" t="s">
        <v>176</v>
      </c>
      <c r="F2409" t="s">
        <v>177</v>
      </c>
      <c r="G2409">
        <v>21.21</v>
      </c>
      <c r="I2409" t="s">
        <v>63</v>
      </c>
      <c r="J2409" t="s">
        <v>178</v>
      </c>
      <c r="K2409" t="s">
        <v>179</v>
      </c>
      <c r="L2409" t="s">
        <v>180</v>
      </c>
      <c r="M2409" t="s">
        <v>181</v>
      </c>
      <c r="N2409">
        <v>444.68503937007875</v>
      </c>
      <c r="P2409">
        <v>26</v>
      </c>
      <c r="Q2409">
        <v>50.7</v>
      </c>
      <c r="R2409">
        <v>85</v>
      </c>
      <c r="S2409">
        <v>89.9</v>
      </c>
      <c r="T2409">
        <v>7</v>
      </c>
      <c r="U2409">
        <v>8</v>
      </c>
      <c r="V2409">
        <v>3470</v>
      </c>
      <c r="W2409" t="s">
        <v>70</v>
      </c>
      <c r="X2409" t="s">
        <v>182</v>
      </c>
      <c r="Y2409" t="s">
        <v>96</v>
      </c>
      <c r="Z2409" t="s">
        <v>73</v>
      </c>
      <c r="AA2409" t="s">
        <v>97</v>
      </c>
      <c r="AB2409" t="s">
        <v>76</v>
      </c>
      <c r="AC2409" t="s">
        <v>75</v>
      </c>
      <c r="AD2409" t="s">
        <v>76</v>
      </c>
      <c r="AE2409" t="s">
        <v>63</v>
      </c>
      <c r="AF2409" t="s">
        <v>77</v>
      </c>
      <c r="AG2409">
        <v>1950</v>
      </c>
      <c r="AH2409">
        <v>8.65</v>
      </c>
      <c r="AI2409">
        <v>38.608600000000003</v>
      </c>
      <c r="AJ2409">
        <v>-95.349559999999997</v>
      </c>
      <c r="AL2409">
        <v>5</v>
      </c>
      <c r="AM2409" t="s">
        <v>63</v>
      </c>
      <c r="AN2409" t="s">
        <v>183</v>
      </c>
      <c r="AO2409" t="s">
        <v>184</v>
      </c>
      <c r="AP2409" t="s">
        <v>116</v>
      </c>
      <c r="AQ2409" t="s">
        <v>185</v>
      </c>
      <c r="AR2409" t="s">
        <v>186</v>
      </c>
      <c r="AS2409" t="s">
        <v>83</v>
      </c>
      <c r="AT2409" s="5">
        <v>36130</v>
      </c>
      <c r="AU2409" t="s">
        <v>103</v>
      </c>
      <c r="AV2409" t="s">
        <v>187</v>
      </c>
      <c r="AW2409" t="s">
        <v>188</v>
      </c>
    </row>
    <row r="2410" spans="1:49" x14ac:dyDescent="0.25">
      <c r="A2410">
        <v>2366</v>
      </c>
      <c r="B2410" t="s">
        <v>27711</v>
      </c>
      <c r="C2410">
        <v>1</v>
      </c>
      <c r="D2410" t="s">
        <v>86</v>
      </c>
      <c r="E2410" t="s">
        <v>176</v>
      </c>
      <c r="F2410" t="s">
        <v>177</v>
      </c>
      <c r="G2410">
        <v>23.47</v>
      </c>
      <c r="H2410" t="s">
        <v>247</v>
      </c>
      <c r="I2410" t="s">
        <v>63</v>
      </c>
      <c r="J2410" t="s">
        <v>178</v>
      </c>
      <c r="K2410" t="s">
        <v>27712</v>
      </c>
      <c r="L2410" t="s">
        <v>22653</v>
      </c>
      <c r="M2410" t="s">
        <v>181</v>
      </c>
      <c r="N2410">
        <v>283.10367454068239</v>
      </c>
      <c r="P2410">
        <v>26</v>
      </c>
      <c r="Q2410">
        <v>62.7</v>
      </c>
      <c r="R2410">
        <v>85</v>
      </c>
      <c r="S2410">
        <v>97.8</v>
      </c>
      <c r="T2410">
        <v>5</v>
      </c>
      <c r="U2410">
        <v>9</v>
      </c>
      <c r="V2410">
        <v>4000</v>
      </c>
      <c r="W2410" t="s">
        <v>70</v>
      </c>
      <c r="AB2410" t="s">
        <v>98</v>
      </c>
      <c r="AC2410" t="s">
        <v>98</v>
      </c>
      <c r="AD2410" t="s">
        <v>98</v>
      </c>
      <c r="AE2410" t="s">
        <v>63</v>
      </c>
      <c r="AG2410">
        <v>1950</v>
      </c>
      <c r="AH2410">
        <v>10.91</v>
      </c>
      <c r="AI2410">
        <v>38.608600000000003</v>
      </c>
      <c r="AJ2410">
        <v>-95.307749999999999</v>
      </c>
      <c r="AL2410">
        <v>6</v>
      </c>
      <c r="AM2410" t="s">
        <v>63</v>
      </c>
      <c r="AN2410" t="s">
        <v>27713</v>
      </c>
      <c r="AO2410" t="s">
        <v>184</v>
      </c>
      <c r="AP2410" t="s">
        <v>116</v>
      </c>
      <c r="AQ2410" t="s">
        <v>843</v>
      </c>
      <c r="AR2410" t="s">
        <v>230</v>
      </c>
      <c r="AS2410" t="s">
        <v>83</v>
      </c>
      <c r="AT2410" s="5">
        <v>41346</v>
      </c>
      <c r="AU2410" t="s">
        <v>76</v>
      </c>
      <c r="AV2410" t="s">
        <v>187</v>
      </c>
      <c r="AW2410" t="s">
        <v>188</v>
      </c>
    </row>
    <row r="2411" spans="1:49" x14ac:dyDescent="0.25">
      <c r="A2411">
        <v>3352</v>
      </c>
      <c r="B2411" t="s">
        <v>25435</v>
      </c>
      <c r="C2411">
        <v>1</v>
      </c>
      <c r="D2411" t="s">
        <v>86</v>
      </c>
      <c r="E2411" t="s">
        <v>176</v>
      </c>
      <c r="F2411" t="s">
        <v>177</v>
      </c>
      <c r="G2411">
        <v>24.42</v>
      </c>
      <c r="H2411" t="s">
        <v>211</v>
      </c>
      <c r="I2411" t="s">
        <v>63</v>
      </c>
      <c r="J2411" t="s">
        <v>178</v>
      </c>
      <c r="K2411" t="s">
        <v>25436</v>
      </c>
      <c r="L2411" t="s">
        <v>25437</v>
      </c>
      <c r="M2411" t="s">
        <v>181</v>
      </c>
      <c r="N2411">
        <v>231.98818897637796</v>
      </c>
      <c r="P2411">
        <v>26</v>
      </c>
      <c r="Q2411">
        <v>72.600000000000009</v>
      </c>
      <c r="R2411">
        <v>75</v>
      </c>
      <c r="S2411">
        <v>90.4</v>
      </c>
      <c r="T2411">
        <v>5</v>
      </c>
      <c r="U2411">
        <v>9</v>
      </c>
      <c r="V2411">
        <v>4000</v>
      </c>
      <c r="W2411" t="s">
        <v>70</v>
      </c>
      <c r="AB2411" t="s">
        <v>98</v>
      </c>
      <c r="AC2411" t="s">
        <v>98</v>
      </c>
      <c r="AD2411" t="s">
        <v>75</v>
      </c>
      <c r="AE2411" t="s">
        <v>63</v>
      </c>
      <c r="AG2411">
        <v>1950</v>
      </c>
      <c r="AH2411">
        <v>11.86</v>
      </c>
      <c r="AI2411">
        <v>38.608559999999997</v>
      </c>
      <c r="AJ2411">
        <v>-95.290049999999994</v>
      </c>
      <c r="AL2411">
        <v>7</v>
      </c>
      <c r="AM2411" t="s">
        <v>63</v>
      </c>
      <c r="AN2411" t="s">
        <v>25438</v>
      </c>
      <c r="AO2411" t="s">
        <v>184</v>
      </c>
      <c r="AP2411" t="s">
        <v>147</v>
      </c>
      <c r="AQ2411" t="s">
        <v>7269</v>
      </c>
      <c r="AR2411" t="s">
        <v>7852</v>
      </c>
      <c r="AS2411" t="s">
        <v>83</v>
      </c>
      <c r="AT2411" s="5">
        <v>35490</v>
      </c>
      <c r="AU2411" t="s">
        <v>129</v>
      </c>
      <c r="AV2411" t="s">
        <v>173</v>
      </c>
      <c r="AW2411" t="s">
        <v>85</v>
      </c>
    </row>
    <row r="2412" spans="1:49" x14ac:dyDescent="0.25">
      <c r="A2412">
        <v>3293</v>
      </c>
      <c r="B2412" t="s">
        <v>25129</v>
      </c>
      <c r="C2412">
        <v>2</v>
      </c>
      <c r="D2412" t="s">
        <v>86</v>
      </c>
      <c r="E2412" t="s">
        <v>176</v>
      </c>
      <c r="F2412" t="s">
        <v>177</v>
      </c>
      <c r="G2412">
        <v>25.71</v>
      </c>
      <c r="H2412" t="s">
        <v>208</v>
      </c>
      <c r="I2412" t="s">
        <v>63</v>
      </c>
      <c r="J2412" t="s">
        <v>178</v>
      </c>
      <c r="K2412" t="s">
        <v>25130</v>
      </c>
      <c r="L2412" t="s">
        <v>25131</v>
      </c>
      <c r="M2412" t="s">
        <v>181</v>
      </c>
      <c r="N2412">
        <v>1757.1850393700788</v>
      </c>
      <c r="O2412">
        <v>20</v>
      </c>
      <c r="P2412">
        <v>30</v>
      </c>
      <c r="Q2412">
        <v>76.3</v>
      </c>
      <c r="R2412">
        <v>82</v>
      </c>
      <c r="S2412">
        <v>89</v>
      </c>
      <c r="T2412">
        <v>1</v>
      </c>
      <c r="U2412">
        <v>4</v>
      </c>
      <c r="V2412">
        <v>5290</v>
      </c>
      <c r="AB2412" t="s">
        <v>75</v>
      </c>
      <c r="AC2412" t="s">
        <v>98</v>
      </c>
      <c r="AD2412" t="s">
        <v>98</v>
      </c>
      <c r="AE2412" t="s">
        <v>63</v>
      </c>
      <c r="AG2412">
        <v>1970</v>
      </c>
      <c r="AH2412">
        <v>13.15</v>
      </c>
      <c r="AI2412">
        <v>38.619259999999997</v>
      </c>
      <c r="AJ2412">
        <v>-95.272869999999998</v>
      </c>
      <c r="AK2412" t="s">
        <v>262</v>
      </c>
      <c r="AL2412">
        <v>18</v>
      </c>
      <c r="AM2412" t="s">
        <v>63</v>
      </c>
      <c r="AN2412" t="s">
        <v>25132</v>
      </c>
      <c r="AO2412" t="s">
        <v>184</v>
      </c>
      <c r="AP2412" t="s">
        <v>170</v>
      </c>
      <c r="AQ2412" t="s">
        <v>504</v>
      </c>
      <c r="AR2412" t="s">
        <v>514</v>
      </c>
      <c r="AS2412" t="s">
        <v>83</v>
      </c>
      <c r="AT2412" s="5">
        <v>35400</v>
      </c>
      <c r="AU2412" t="s">
        <v>76</v>
      </c>
      <c r="AV2412" t="s">
        <v>187</v>
      </c>
      <c r="AW2412" t="s">
        <v>188</v>
      </c>
    </row>
    <row r="2413" spans="1:49" x14ac:dyDescent="0.25">
      <c r="A2413">
        <v>3293</v>
      </c>
      <c r="B2413" t="s">
        <v>25129</v>
      </c>
      <c r="C2413">
        <v>4</v>
      </c>
      <c r="D2413" t="s">
        <v>63</v>
      </c>
      <c r="E2413" t="s">
        <v>176</v>
      </c>
      <c r="F2413" t="s">
        <v>177</v>
      </c>
      <c r="G2413">
        <v>25.71</v>
      </c>
      <c r="I2413" t="s">
        <v>63</v>
      </c>
      <c r="J2413" t="s">
        <v>178</v>
      </c>
      <c r="K2413" t="s">
        <v>25130</v>
      </c>
      <c r="L2413" t="s">
        <v>25131</v>
      </c>
      <c r="M2413" t="s">
        <v>181</v>
      </c>
      <c r="N2413">
        <v>1757.1850393700788</v>
      </c>
      <c r="O2413">
        <v>20</v>
      </c>
      <c r="P2413">
        <v>30</v>
      </c>
      <c r="Q2413">
        <v>76.3</v>
      </c>
      <c r="R2413">
        <v>82</v>
      </c>
      <c r="S2413">
        <v>89</v>
      </c>
      <c r="T2413">
        <v>1</v>
      </c>
      <c r="U2413">
        <v>4</v>
      </c>
      <c r="V2413">
        <v>5290</v>
      </c>
      <c r="AB2413" t="s">
        <v>75</v>
      </c>
      <c r="AC2413" t="s">
        <v>98</v>
      </c>
      <c r="AD2413" t="s">
        <v>98</v>
      </c>
      <c r="AE2413" t="s">
        <v>63</v>
      </c>
      <c r="AG2413">
        <v>1970</v>
      </c>
      <c r="AH2413">
        <v>13.15</v>
      </c>
      <c r="AI2413">
        <v>38.619259999999997</v>
      </c>
      <c r="AJ2413">
        <v>-95.272869999999998</v>
      </c>
      <c r="AK2413" t="s">
        <v>262</v>
      </c>
      <c r="AL2413">
        <v>18</v>
      </c>
      <c r="AM2413" t="s">
        <v>63</v>
      </c>
      <c r="AN2413" t="s">
        <v>25132</v>
      </c>
      <c r="AO2413" t="s">
        <v>184</v>
      </c>
      <c r="AP2413" t="s">
        <v>170</v>
      </c>
      <c r="AQ2413" t="s">
        <v>504</v>
      </c>
      <c r="AR2413" t="s">
        <v>514</v>
      </c>
      <c r="AS2413" t="s">
        <v>83</v>
      </c>
      <c r="AT2413" s="5">
        <v>35400</v>
      </c>
      <c r="AU2413" t="s">
        <v>76</v>
      </c>
      <c r="AV2413" t="s">
        <v>187</v>
      </c>
      <c r="AW2413" t="s">
        <v>188</v>
      </c>
    </row>
    <row r="2414" spans="1:49" x14ac:dyDescent="0.25">
      <c r="A2414">
        <v>3293</v>
      </c>
      <c r="B2414" t="s">
        <v>25129</v>
      </c>
      <c r="C2414">
        <v>3</v>
      </c>
      <c r="D2414" t="s">
        <v>63</v>
      </c>
      <c r="E2414" t="s">
        <v>176</v>
      </c>
      <c r="F2414" t="s">
        <v>177</v>
      </c>
      <c r="G2414">
        <v>25.71</v>
      </c>
      <c r="I2414" t="s">
        <v>63</v>
      </c>
      <c r="J2414" t="s">
        <v>178</v>
      </c>
      <c r="K2414" t="s">
        <v>25130</v>
      </c>
      <c r="L2414" t="s">
        <v>25131</v>
      </c>
      <c r="M2414" t="s">
        <v>181</v>
      </c>
      <c r="N2414">
        <v>1757.1850393700788</v>
      </c>
      <c r="O2414">
        <v>20</v>
      </c>
      <c r="P2414">
        <v>30</v>
      </c>
      <c r="Q2414">
        <v>76.3</v>
      </c>
      <c r="R2414">
        <v>82</v>
      </c>
      <c r="S2414">
        <v>89</v>
      </c>
      <c r="T2414">
        <v>1</v>
      </c>
      <c r="U2414">
        <v>4</v>
      </c>
      <c r="V2414">
        <v>5290</v>
      </c>
      <c r="AB2414" t="s">
        <v>75</v>
      </c>
      <c r="AC2414" t="s">
        <v>98</v>
      </c>
      <c r="AD2414" t="s">
        <v>98</v>
      </c>
      <c r="AE2414" t="s">
        <v>63</v>
      </c>
      <c r="AG2414">
        <v>1970</v>
      </c>
      <c r="AH2414">
        <v>13.15</v>
      </c>
      <c r="AI2414">
        <v>38.619259999999997</v>
      </c>
      <c r="AJ2414">
        <v>-95.272869999999998</v>
      </c>
      <c r="AK2414" t="s">
        <v>262</v>
      </c>
      <c r="AL2414">
        <v>18</v>
      </c>
      <c r="AM2414" t="s">
        <v>63</v>
      </c>
      <c r="AN2414" t="s">
        <v>25132</v>
      </c>
      <c r="AO2414" t="s">
        <v>184</v>
      </c>
      <c r="AP2414" t="s">
        <v>170</v>
      </c>
      <c r="AQ2414" t="s">
        <v>504</v>
      </c>
      <c r="AR2414" t="s">
        <v>514</v>
      </c>
      <c r="AS2414" t="s">
        <v>83</v>
      </c>
      <c r="AT2414" s="5">
        <v>35400</v>
      </c>
      <c r="AU2414" t="s">
        <v>76</v>
      </c>
      <c r="AV2414" t="s">
        <v>187</v>
      </c>
      <c r="AW2414" t="s">
        <v>188</v>
      </c>
    </row>
    <row r="2415" spans="1:49" x14ac:dyDescent="0.25">
      <c r="A2415">
        <v>3293</v>
      </c>
      <c r="B2415" t="s">
        <v>25129</v>
      </c>
      <c r="C2415">
        <v>1</v>
      </c>
      <c r="D2415" t="s">
        <v>63</v>
      </c>
      <c r="E2415" t="s">
        <v>176</v>
      </c>
      <c r="F2415" t="s">
        <v>177</v>
      </c>
      <c r="G2415">
        <v>25.71</v>
      </c>
      <c r="I2415" t="s">
        <v>63</v>
      </c>
      <c r="J2415" t="s">
        <v>178</v>
      </c>
      <c r="K2415" t="s">
        <v>25130</v>
      </c>
      <c r="L2415" t="s">
        <v>25131</v>
      </c>
      <c r="M2415" t="s">
        <v>181</v>
      </c>
      <c r="N2415">
        <v>1757.1850393700788</v>
      </c>
      <c r="O2415">
        <v>20</v>
      </c>
      <c r="P2415">
        <v>30</v>
      </c>
      <c r="Q2415">
        <v>76.3</v>
      </c>
      <c r="R2415">
        <v>82</v>
      </c>
      <c r="S2415">
        <v>89</v>
      </c>
      <c r="T2415">
        <v>1</v>
      </c>
      <c r="U2415">
        <v>4</v>
      </c>
      <c r="V2415">
        <v>5290</v>
      </c>
      <c r="AB2415" t="s">
        <v>75</v>
      </c>
      <c r="AC2415" t="s">
        <v>98</v>
      </c>
      <c r="AD2415" t="s">
        <v>98</v>
      </c>
      <c r="AE2415" t="s">
        <v>63</v>
      </c>
      <c r="AG2415">
        <v>1970</v>
      </c>
      <c r="AH2415">
        <v>13.15</v>
      </c>
      <c r="AI2415">
        <v>38.619259999999997</v>
      </c>
      <c r="AJ2415">
        <v>-95.272869999999998</v>
      </c>
      <c r="AK2415" t="s">
        <v>262</v>
      </c>
      <c r="AL2415">
        <v>18</v>
      </c>
      <c r="AM2415" t="s">
        <v>63</v>
      </c>
      <c r="AN2415" t="s">
        <v>25132</v>
      </c>
      <c r="AO2415" t="s">
        <v>184</v>
      </c>
      <c r="AP2415" t="s">
        <v>170</v>
      </c>
      <c r="AQ2415" t="s">
        <v>504</v>
      </c>
      <c r="AR2415" t="s">
        <v>514</v>
      </c>
      <c r="AS2415" t="s">
        <v>83</v>
      </c>
      <c r="AT2415" s="5">
        <v>35400</v>
      </c>
      <c r="AU2415" t="s">
        <v>76</v>
      </c>
      <c r="AV2415" t="s">
        <v>187</v>
      </c>
      <c r="AW2415" t="s">
        <v>188</v>
      </c>
    </row>
    <row r="2416" spans="1:49" x14ac:dyDescent="0.25">
      <c r="A2416">
        <v>3532</v>
      </c>
      <c r="B2416" t="s">
        <v>27748</v>
      </c>
      <c r="C2416">
        <v>1</v>
      </c>
      <c r="D2416" t="s">
        <v>86</v>
      </c>
      <c r="E2416" t="s">
        <v>176</v>
      </c>
      <c r="F2416" t="s">
        <v>177</v>
      </c>
      <c r="G2416">
        <v>37.28</v>
      </c>
      <c r="H2416" t="s">
        <v>109</v>
      </c>
      <c r="I2416" t="s">
        <v>63</v>
      </c>
      <c r="J2416" t="s">
        <v>178</v>
      </c>
      <c r="K2416" t="s">
        <v>27749</v>
      </c>
      <c r="L2416" t="s">
        <v>1565</v>
      </c>
      <c r="M2416" t="s">
        <v>181</v>
      </c>
      <c r="N2416">
        <v>189.501312335958</v>
      </c>
      <c r="P2416">
        <v>28</v>
      </c>
      <c r="Q2416">
        <v>78.900000000000006</v>
      </c>
      <c r="R2416">
        <v>80</v>
      </c>
      <c r="S2416">
        <v>92.2</v>
      </c>
      <c r="T2416">
        <v>4</v>
      </c>
      <c r="U2416">
        <v>17</v>
      </c>
      <c r="V2416">
        <v>2780</v>
      </c>
      <c r="AB2416" t="s">
        <v>98</v>
      </c>
      <c r="AC2416" t="s">
        <v>98</v>
      </c>
      <c r="AD2416" t="s">
        <v>98</v>
      </c>
      <c r="AE2416" t="s">
        <v>63</v>
      </c>
      <c r="AG2416">
        <v>1964</v>
      </c>
      <c r="AH2416">
        <v>24.27</v>
      </c>
      <c r="AI2416">
        <v>38.622880000000002</v>
      </c>
      <c r="AJ2416">
        <v>-95.070530000000005</v>
      </c>
      <c r="AL2416">
        <v>3</v>
      </c>
      <c r="AM2416" t="s">
        <v>63</v>
      </c>
      <c r="AN2416" t="s">
        <v>27750</v>
      </c>
      <c r="AO2416" t="s">
        <v>184</v>
      </c>
      <c r="AP2416" t="s">
        <v>116</v>
      </c>
      <c r="AQ2416" t="s">
        <v>207</v>
      </c>
      <c r="AR2416" t="s">
        <v>424</v>
      </c>
      <c r="AS2416" t="s">
        <v>83</v>
      </c>
      <c r="AT2416" s="5">
        <v>36373</v>
      </c>
      <c r="AU2416" t="s">
        <v>76</v>
      </c>
      <c r="AV2416" t="s">
        <v>187</v>
      </c>
      <c r="AW2416" t="s">
        <v>188</v>
      </c>
    </row>
    <row r="2417" spans="1:49" x14ac:dyDescent="0.25">
      <c r="A2417">
        <v>1488</v>
      </c>
      <c r="B2417" t="s">
        <v>27346</v>
      </c>
      <c r="C2417">
        <v>1</v>
      </c>
      <c r="D2417" t="s">
        <v>86</v>
      </c>
      <c r="E2417" t="s">
        <v>339</v>
      </c>
      <c r="F2417" t="s">
        <v>108</v>
      </c>
      <c r="G2417">
        <v>126.34</v>
      </c>
      <c r="H2417" t="s">
        <v>138</v>
      </c>
      <c r="I2417" t="s">
        <v>63</v>
      </c>
      <c r="J2417" t="s">
        <v>178</v>
      </c>
      <c r="K2417" t="s">
        <v>27347</v>
      </c>
      <c r="L2417" t="s">
        <v>3413</v>
      </c>
      <c r="M2417" t="s">
        <v>525</v>
      </c>
      <c r="N2417">
        <v>44.586614173228348</v>
      </c>
      <c r="O2417">
        <v>45</v>
      </c>
      <c r="P2417">
        <v>44</v>
      </c>
      <c r="Q2417">
        <v>78.7</v>
      </c>
      <c r="R2417">
        <v>90</v>
      </c>
      <c r="S2417">
        <v>97.8</v>
      </c>
      <c r="T2417">
        <v>0</v>
      </c>
      <c r="U2417">
        <v>4</v>
      </c>
      <c r="V2417">
        <v>11500</v>
      </c>
      <c r="AB2417" t="s">
        <v>63</v>
      </c>
      <c r="AC2417" t="s">
        <v>63</v>
      </c>
      <c r="AD2417" t="s">
        <v>63</v>
      </c>
      <c r="AE2417" t="s">
        <v>98</v>
      </c>
      <c r="AG2417">
        <v>1980</v>
      </c>
      <c r="AH2417">
        <v>12.08</v>
      </c>
      <c r="AI2417">
        <v>38.552230000000002</v>
      </c>
      <c r="AJ2417">
        <v>-95.267790000000005</v>
      </c>
      <c r="AK2417" t="s">
        <v>262</v>
      </c>
      <c r="AL2417">
        <v>3</v>
      </c>
      <c r="AM2417" t="s">
        <v>63</v>
      </c>
      <c r="AN2417" t="s">
        <v>27348</v>
      </c>
      <c r="AO2417" t="s">
        <v>184</v>
      </c>
      <c r="AP2417" t="s">
        <v>116</v>
      </c>
      <c r="AQ2417" t="s">
        <v>503</v>
      </c>
      <c r="AR2417" t="s">
        <v>504</v>
      </c>
      <c r="AS2417" t="s">
        <v>83</v>
      </c>
      <c r="AT2417" s="5">
        <v>36192</v>
      </c>
      <c r="AU2417" t="s">
        <v>129</v>
      </c>
      <c r="AV2417" t="s">
        <v>149</v>
      </c>
      <c r="AW2417" t="s">
        <v>150</v>
      </c>
    </row>
    <row r="2418" spans="1:49" x14ac:dyDescent="0.25">
      <c r="A2418">
        <v>3481</v>
      </c>
      <c r="B2418" t="s">
        <v>5035</v>
      </c>
      <c r="C2418">
        <v>1</v>
      </c>
      <c r="D2418" t="s">
        <v>86</v>
      </c>
      <c r="E2418" t="s">
        <v>339</v>
      </c>
      <c r="F2418" t="s">
        <v>108</v>
      </c>
      <c r="G2418">
        <v>126.48</v>
      </c>
      <c r="H2418" t="s">
        <v>90</v>
      </c>
      <c r="I2418" t="s">
        <v>63</v>
      </c>
      <c r="J2418" t="s">
        <v>178</v>
      </c>
      <c r="K2418" t="s">
        <v>5036</v>
      </c>
      <c r="L2418" t="s">
        <v>2307</v>
      </c>
      <c r="M2418" t="s">
        <v>525</v>
      </c>
      <c r="N2418">
        <v>156.49606299212599</v>
      </c>
      <c r="P2418">
        <v>44</v>
      </c>
      <c r="Q2418">
        <v>98.7</v>
      </c>
      <c r="R2418">
        <v>92</v>
      </c>
      <c r="S2418">
        <v>87.2</v>
      </c>
      <c r="T2418">
        <v>0</v>
      </c>
      <c r="U2418">
        <v>4</v>
      </c>
      <c r="V2418">
        <v>11500</v>
      </c>
      <c r="AB2418" t="s">
        <v>98</v>
      </c>
      <c r="AC2418" t="s">
        <v>98</v>
      </c>
      <c r="AD2418" t="s">
        <v>129</v>
      </c>
      <c r="AE2418" t="s">
        <v>63</v>
      </c>
      <c r="AG2418">
        <v>1980</v>
      </c>
      <c r="AH2418">
        <v>12.22</v>
      </c>
      <c r="AI2418">
        <v>38.55415</v>
      </c>
      <c r="AJ2418">
        <v>-95.267790000000005</v>
      </c>
      <c r="AL2418">
        <v>4</v>
      </c>
      <c r="AM2418" t="s">
        <v>63</v>
      </c>
      <c r="AN2418" t="s">
        <v>5037</v>
      </c>
      <c r="AO2418" t="s">
        <v>184</v>
      </c>
      <c r="AP2418" t="s">
        <v>170</v>
      </c>
      <c r="AQ2418" t="s">
        <v>653</v>
      </c>
      <c r="AR2418" t="s">
        <v>654</v>
      </c>
      <c r="AS2418" t="s">
        <v>83</v>
      </c>
      <c r="AT2418" s="5">
        <v>35827</v>
      </c>
      <c r="AU2418" t="s">
        <v>76</v>
      </c>
      <c r="AV2418" t="s">
        <v>200</v>
      </c>
      <c r="AW2418" t="s">
        <v>150</v>
      </c>
    </row>
    <row r="2419" spans="1:49" x14ac:dyDescent="0.25">
      <c r="A2419">
        <v>813</v>
      </c>
      <c r="B2419" t="s">
        <v>20536</v>
      </c>
      <c r="C2419">
        <v>1</v>
      </c>
      <c r="D2419" t="s">
        <v>86</v>
      </c>
      <c r="E2419" t="s">
        <v>339</v>
      </c>
      <c r="F2419" t="s">
        <v>108</v>
      </c>
      <c r="G2419">
        <v>119.8</v>
      </c>
      <c r="H2419" t="s">
        <v>109</v>
      </c>
      <c r="I2419" t="s">
        <v>63</v>
      </c>
      <c r="J2419" t="s">
        <v>178</v>
      </c>
      <c r="K2419" t="s">
        <v>20537</v>
      </c>
      <c r="L2419" t="s">
        <v>4293</v>
      </c>
      <c r="M2419" t="s">
        <v>525</v>
      </c>
      <c r="N2419">
        <v>207.51312335958005</v>
      </c>
      <c r="O2419">
        <v>45</v>
      </c>
      <c r="P2419">
        <v>44</v>
      </c>
      <c r="Q2419">
        <v>98.8</v>
      </c>
      <c r="R2419">
        <v>85</v>
      </c>
      <c r="S2419">
        <v>93.600000000000009</v>
      </c>
      <c r="T2419">
        <v>3</v>
      </c>
      <c r="U2419">
        <v>7</v>
      </c>
      <c r="V2419">
        <v>5160</v>
      </c>
      <c r="AB2419" t="s">
        <v>98</v>
      </c>
      <c r="AC2419" t="s">
        <v>75</v>
      </c>
      <c r="AD2419" t="s">
        <v>98</v>
      </c>
      <c r="AE2419" t="s">
        <v>63</v>
      </c>
      <c r="AG2419">
        <v>1981</v>
      </c>
      <c r="AH2419">
        <v>5.03</v>
      </c>
      <c r="AI2419">
        <v>38.467170000000003</v>
      </c>
      <c r="AJ2419">
        <v>-95.25909</v>
      </c>
      <c r="AK2419" t="s">
        <v>262</v>
      </c>
      <c r="AL2419">
        <v>3</v>
      </c>
      <c r="AM2419" t="s">
        <v>63</v>
      </c>
      <c r="AN2419" t="s">
        <v>20538</v>
      </c>
      <c r="AO2419" t="s">
        <v>184</v>
      </c>
      <c r="AP2419" t="s">
        <v>170</v>
      </c>
      <c r="AQ2419" t="s">
        <v>230</v>
      </c>
      <c r="AR2419" t="s">
        <v>1097</v>
      </c>
      <c r="AS2419" t="s">
        <v>83</v>
      </c>
      <c r="AT2419" s="5">
        <v>35855</v>
      </c>
      <c r="AU2419" t="s">
        <v>76</v>
      </c>
      <c r="AV2419" t="s">
        <v>84</v>
      </c>
      <c r="AW2419" t="s">
        <v>85</v>
      </c>
    </row>
    <row r="2420" spans="1:49" x14ac:dyDescent="0.25">
      <c r="A2420">
        <v>811</v>
      </c>
      <c r="B2420" t="s">
        <v>19239</v>
      </c>
      <c r="C2420">
        <v>1</v>
      </c>
      <c r="D2420" t="s">
        <v>86</v>
      </c>
      <c r="E2420" t="s">
        <v>339</v>
      </c>
      <c r="F2420" t="s">
        <v>108</v>
      </c>
      <c r="G2420">
        <v>120.7</v>
      </c>
      <c r="H2420" t="s">
        <v>109</v>
      </c>
      <c r="I2420" t="s">
        <v>63</v>
      </c>
      <c r="J2420" t="s">
        <v>178</v>
      </c>
      <c r="K2420" t="s">
        <v>19240</v>
      </c>
      <c r="L2420" t="s">
        <v>17407</v>
      </c>
      <c r="M2420" t="s">
        <v>525</v>
      </c>
      <c r="N2420">
        <v>172.50656167979002</v>
      </c>
      <c r="P2420">
        <v>44</v>
      </c>
      <c r="Q2420">
        <v>98.8</v>
      </c>
      <c r="R2420">
        <v>90</v>
      </c>
      <c r="S2420">
        <v>94.3</v>
      </c>
      <c r="T2420">
        <v>3</v>
      </c>
      <c r="U2420">
        <v>7</v>
      </c>
      <c r="V2420">
        <v>5160</v>
      </c>
      <c r="AB2420" t="s">
        <v>98</v>
      </c>
      <c r="AC2420" t="s">
        <v>129</v>
      </c>
      <c r="AD2420" t="s">
        <v>129</v>
      </c>
      <c r="AE2420" t="s">
        <v>63</v>
      </c>
      <c r="AG2420">
        <v>1981</v>
      </c>
      <c r="AH2420">
        <v>5.87</v>
      </c>
      <c r="AI2420">
        <v>38.476889999999997</v>
      </c>
      <c r="AJ2420">
        <v>-95.267349999999993</v>
      </c>
      <c r="AL2420">
        <v>3</v>
      </c>
      <c r="AM2420" t="s">
        <v>63</v>
      </c>
      <c r="AN2420" t="s">
        <v>19241</v>
      </c>
      <c r="AO2420" t="s">
        <v>184</v>
      </c>
      <c r="AP2420" t="s">
        <v>170</v>
      </c>
      <c r="AQ2420" t="s">
        <v>230</v>
      </c>
      <c r="AR2420" t="s">
        <v>1097</v>
      </c>
      <c r="AS2420" t="s">
        <v>83</v>
      </c>
      <c r="AT2420" s="5">
        <v>35855</v>
      </c>
      <c r="AU2420" t="s">
        <v>103</v>
      </c>
      <c r="AV2420" t="s">
        <v>84</v>
      </c>
      <c r="AW2420" t="s">
        <v>85</v>
      </c>
    </row>
    <row r="2421" spans="1:49" x14ac:dyDescent="0.25">
      <c r="A2421">
        <v>506</v>
      </c>
      <c r="B2421" t="s">
        <v>23501</v>
      </c>
      <c r="C2421">
        <v>1</v>
      </c>
      <c r="D2421" t="s">
        <v>86</v>
      </c>
      <c r="E2421" t="s">
        <v>210</v>
      </c>
      <c r="F2421" t="s">
        <v>177</v>
      </c>
      <c r="G2421">
        <v>1.62</v>
      </c>
      <c r="H2421" t="s">
        <v>403</v>
      </c>
      <c r="I2421" t="s">
        <v>63</v>
      </c>
      <c r="J2421" t="s">
        <v>178</v>
      </c>
      <c r="K2421" t="s">
        <v>23502</v>
      </c>
      <c r="L2421" t="s">
        <v>4113</v>
      </c>
      <c r="M2421" t="s">
        <v>214</v>
      </c>
      <c r="N2421">
        <v>171.48950131233596</v>
      </c>
      <c r="P2421">
        <v>36</v>
      </c>
      <c r="Q2421">
        <v>97</v>
      </c>
      <c r="R2421">
        <v>90</v>
      </c>
      <c r="S2421">
        <v>99.8</v>
      </c>
      <c r="T2421">
        <v>0</v>
      </c>
      <c r="U2421">
        <v>4</v>
      </c>
      <c r="V2421">
        <v>1450</v>
      </c>
      <c r="AB2421" t="s">
        <v>129</v>
      </c>
      <c r="AC2421" t="s">
        <v>129</v>
      </c>
      <c r="AD2421" t="s">
        <v>75</v>
      </c>
      <c r="AE2421" t="s">
        <v>63</v>
      </c>
      <c r="AG2421">
        <v>1985</v>
      </c>
      <c r="AH2421">
        <v>1.62</v>
      </c>
      <c r="AI2421">
        <v>38.646520000000002</v>
      </c>
      <c r="AJ2421">
        <v>-95.083820000000003</v>
      </c>
      <c r="AL2421">
        <v>3</v>
      </c>
      <c r="AM2421" t="s">
        <v>63</v>
      </c>
      <c r="AN2421" t="s">
        <v>23503</v>
      </c>
      <c r="AO2421" t="s">
        <v>184</v>
      </c>
      <c r="AP2421" t="s">
        <v>170</v>
      </c>
      <c r="AQ2421" t="s">
        <v>264</v>
      </c>
      <c r="AR2421" t="s">
        <v>1775</v>
      </c>
      <c r="AS2421" t="s">
        <v>83</v>
      </c>
      <c r="AT2421" s="5">
        <v>36130</v>
      </c>
      <c r="AU2421" t="s">
        <v>76</v>
      </c>
      <c r="AV2421" t="s">
        <v>134</v>
      </c>
      <c r="AW2421" t="s">
        <v>150</v>
      </c>
    </row>
    <row r="2422" spans="1:49" x14ac:dyDescent="0.25">
      <c r="A2422">
        <v>668</v>
      </c>
      <c r="B2422" t="s">
        <v>5080</v>
      </c>
      <c r="C2422">
        <v>1</v>
      </c>
      <c r="D2422" t="s">
        <v>86</v>
      </c>
      <c r="E2422" t="s">
        <v>176</v>
      </c>
      <c r="F2422" t="s">
        <v>177</v>
      </c>
      <c r="G2422">
        <v>30.3</v>
      </c>
      <c r="H2422" t="s">
        <v>820</v>
      </c>
      <c r="I2422" t="s">
        <v>63</v>
      </c>
      <c r="J2422" t="s">
        <v>178</v>
      </c>
      <c r="K2422" t="s">
        <v>5081</v>
      </c>
      <c r="L2422" t="s">
        <v>5082</v>
      </c>
      <c r="M2422" t="s">
        <v>181</v>
      </c>
      <c r="N2422">
        <v>351.60761154855641</v>
      </c>
      <c r="P2422">
        <v>44</v>
      </c>
      <c r="Q2422">
        <v>98.3</v>
      </c>
      <c r="R2422">
        <v>97</v>
      </c>
      <c r="S2422">
        <v>99.8</v>
      </c>
      <c r="T2422">
        <v>2</v>
      </c>
      <c r="U2422">
        <v>15</v>
      </c>
      <c r="V2422">
        <v>5350</v>
      </c>
      <c r="AB2422" t="s">
        <v>129</v>
      </c>
      <c r="AC2422" t="s">
        <v>129</v>
      </c>
      <c r="AD2422" t="s">
        <v>98</v>
      </c>
      <c r="AE2422" t="s">
        <v>63</v>
      </c>
      <c r="AG2422">
        <v>1986</v>
      </c>
      <c r="AH2422">
        <v>17.402000000000001</v>
      </c>
      <c r="AI2422">
        <v>38.622709999999998</v>
      </c>
      <c r="AJ2422">
        <v>-95.197199999999995</v>
      </c>
      <c r="AL2422">
        <v>5</v>
      </c>
      <c r="AM2422" t="s">
        <v>63</v>
      </c>
      <c r="AN2422" t="s">
        <v>5083</v>
      </c>
      <c r="AO2422" t="s">
        <v>184</v>
      </c>
      <c r="AP2422" t="s">
        <v>170</v>
      </c>
      <c r="AQ2422" t="s">
        <v>336</v>
      </c>
      <c r="AR2422" t="s">
        <v>337</v>
      </c>
      <c r="AS2422" t="s">
        <v>83</v>
      </c>
      <c r="AT2422" s="5">
        <v>36039</v>
      </c>
      <c r="AU2422" t="s">
        <v>76</v>
      </c>
      <c r="AV2422" t="s">
        <v>134</v>
      </c>
      <c r="AW2422" t="s">
        <v>150</v>
      </c>
    </row>
    <row r="2423" spans="1:49" x14ac:dyDescent="0.25">
      <c r="A2423">
        <v>64</v>
      </c>
      <c r="B2423" t="s">
        <v>19716</v>
      </c>
      <c r="C2423">
        <v>1</v>
      </c>
      <c r="D2423" t="s">
        <v>86</v>
      </c>
      <c r="E2423" t="s">
        <v>176</v>
      </c>
      <c r="F2423" t="s">
        <v>177</v>
      </c>
      <c r="G2423">
        <v>34.44</v>
      </c>
      <c r="H2423" t="s">
        <v>820</v>
      </c>
      <c r="I2423" t="s">
        <v>63</v>
      </c>
      <c r="J2423" t="s">
        <v>178</v>
      </c>
      <c r="K2423" t="s">
        <v>19717</v>
      </c>
      <c r="L2423" t="s">
        <v>4113</v>
      </c>
      <c r="M2423" t="s">
        <v>181</v>
      </c>
      <c r="N2423">
        <v>173.49081364829397</v>
      </c>
      <c r="P2423">
        <v>44</v>
      </c>
      <c r="Q2423">
        <v>97.100000000000009</v>
      </c>
      <c r="R2423">
        <v>95</v>
      </c>
      <c r="S2423">
        <v>99.8</v>
      </c>
      <c r="T2423">
        <v>4</v>
      </c>
      <c r="U2423">
        <v>16</v>
      </c>
      <c r="V2423">
        <v>3060</v>
      </c>
      <c r="AB2423" t="s">
        <v>98</v>
      </c>
      <c r="AC2423" t="s">
        <v>129</v>
      </c>
      <c r="AD2423" t="s">
        <v>129</v>
      </c>
      <c r="AE2423" t="s">
        <v>63</v>
      </c>
      <c r="AG2423">
        <v>1986</v>
      </c>
      <c r="AH2423">
        <v>21.882000000000001</v>
      </c>
      <c r="AI2423">
        <v>38.622729999999997</v>
      </c>
      <c r="AJ2423">
        <v>-95.113709999999998</v>
      </c>
      <c r="AL2423">
        <v>3</v>
      </c>
      <c r="AM2423" t="s">
        <v>63</v>
      </c>
      <c r="AN2423" t="s">
        <v>19718</v>
      </c>
      <c r="AO2423" t="s">
        <v>184</v>
      </c>
      <c r="AP2423" t="s">
        <v>170</v>
      </c>
      <c r="AQ2423" t="s">
        <v>118</v>
      </c>
      <c r="AR2423" t="s">
        <v>273</v>
      </c>
      <c r="AS2423" t="s">
        <v>83</v>
      </c>
      <c r="AT2423" s="5">
        <v>36039</v>
      </c>
      <c r="AU2423" t="s">
        <v>76</v>
      </c>
      <c r="AV2423" t="s">
        <v>134</v>
      </c>
      <c r="AW2423" t="s">
        <v>150</v>
      </c>
    </row>
    <row r="2424" spans="1:49" x14ac:dyDescent="0.25">
      <c r="A2424">
        <v>142</v>
      </c>
      <c r="B2424" t="s">
        <v>18664</v>
      </c>
      <c r="C2424">
        <v>1</v>
      </c>
      <c r="D2424" t="s">
        <v>86</v>
      </c>
      <c r="E2424" t="s">
        <v>339</v>
      </c>
      <c r="F2424" t="s">
        <v>108</v>
      </c>
      <c r="G2424">
        <v>122.53</v>
      </c>
      <c r="H2424" t="s">
        <v>489</v>
      </c>
      <c r="I2424" t="s">
        <v>63</v>
      </c>
      <c r="J2424" t="s">
        <v>178</v>
      </c>
      <c r="K2424" t="s">
        <v>18665</v>
      </c>
      <c r="L2424" t="s">
        <v>4293</v>
      </c>
      <c r="M2424" t="s">
        <v>2675</v>
      </c>
      <c r="N2424">
        <v>43.011811023622045</v>
      </c>
      <c r="O2424">
        <v>30</v>
      </c>
      <c r="P2424">
        <v>44</v>
      </c>
      <c r="Q2424">
        <v>98.4</v>
      </c>
      <c r="R2424">
        <v>90</v>
      </c>
      <c r="S2424">
        <v>97.2</v>
      </c>
      <c r="T2424">
        <v>1</v>
      </c>
      <c r="U2424">
        <v>7</v>
      </c>
      <c r="V2424">
        <v>6100</v>
      </c>
      <c r="AB2424" t="s">
        <v>63</v>
      </c>
      <c r="AC2424" t="s">
        <v>63</v>
      </c>
      <c r="AD2424" t="s">
        <v>63</v>
      </c>
      <c r="AE2424" t="s">
        <v>98</v>
      </c>
      <c r="AG2424">
        <v>1998</v>
      </c>
      <c r="AH2424">
        <v>7.76</v>
      </c>
      <c r="AI2424">
        <v>38.49671</v>
      </c>
      <c r="AJ2424">
        <v>-95.267189999999999</v>
      </c>
      <c r="AK2424" t="s">
        <v>77</v>
      </c>
      <c r="AL2424">
        <v>3</v>
      </c>
      <c r="AM2424" t="s">
        <v>63</v>
      </c>
      <c r="AN2424" t="s">
        <v>18666</v>
      </c>
      <c r="AO2424" t="s">
        <v>184</v>
      </c>
      <c r="AP2424" t="s">
        <v>170</v>
      </c>
      <c r="AQ2424" t="s">
        <v>944</v>
      </c>
      <c r="AR2424" t="s">
        <v>133</v>
      </c>
      <c r="AS2424" t="s">
        <v>83</v>
      </c>
      <c r="AT2424" s="5">
        <v>39819</v>
      </c>
      <c r="AU2424" t="s">
        <v>129</v>
      </c>
      <c r="AV2424" t="s">
        <v>149</v>
      </c>
      <c r="AW2424" t="s">
        <v>1049</v>
      </c>
    </row>
    <row r="2425" spans="1:49" x14ac:dyDescent="0.25">
      <c r="A2425">
        <v>89</v>
      </c>
      <c r="B2425" t="s">
        <v>8236</v>
      </c>
      <c r="C2425">
        <v>1</v>
      </c>
      <c r="D2425" t="s">
        <v>86</v>
      </c>
      <c r="E2425" t="s">
        <v>739</v>
      </c>
      <c r="F2425" t="s">
        <v>65</v>
      </c>
      <c r="G2425">
        <v>189.35</v>
      </c>
      <c r="H2425" t="s">
        <v>820</v>
      </c>
      <c r="I2425" t="s">
        <v>63</v>
      </c>
      <c r="J2425" t="s">
        <v>178</v>
      </c>
      <c r="K2425" t="s">
        <v>8237</v>
      </c>
      <c r="L2425" t="s">
        <v>8238</v>
      </c>
      <c r="M2425" t="s">
        <v>8239</v>
      </c>
      <c r="N2425">
        <v>274.8031496062992</v>
      </c>
      <c r="P2425">
        <v>40</v>
      </c>
      <c r="Q2425">
        <v>93.100000000000009</v>
      </c>
      <c r="R2425">
        <v>97</v>
      </c>
      <c r="S2425">
        <v>99.9</v>
      </c>
      <c r="T2425">
        <v>1</v>
      </c>
      <c r="U2425">
        <v>25</v>
      </c>
      <c r="V2425">
        <v>9100</v>
      </c>
      <c r="W2425" t="s">
        <v>70</v>
      </c>
      <c r="AB2425" t="s">
        <v>129</v>
      </c>
      <c r="AC2425" t="s">
        <v>129</v>
      </c>
      <c r="AD2425" t="s">
        <v>129</v>
      </c>
      <c r="AE2425" t="s">
        <v>63</v>
      </c>
      <c r="AG2425">
        <v>2003</v>
      </c>
      <c r="AH2425">
        <v>21.330000000000002</v>
      </c>
      <c r="AI2425">
        <v>38.642041999999996</v>
      </c>
      <c r="AJ2425">
        <v>-95.212056000000004</v>
      </c>
      <c r="AL2425">
        <v>3</v>
      </c>
      <c r="AM2425" t="s">
        <v>63</v>
      </c>
      <c r="AN2425" t="s">
        <v>8240</v>
      </c>
      <c r="AO2425" t="s">
        <v>184</v>
      </c>
      <c r="AP2425" t="s">
        <v>786</v>
      </c>
      <c r="AQ2425" t="s">
        <v>951</v>
      </c>
      <c r="AR2425" t="s">
        <v>1025</v>
      </c>
      <c r="AS2425" t="s">
        <v>83</v>
      </c>
      <c r="AT2425" s="5">
        <v>41638</v>
      </c>
      <c r="AU2425" t="s">
        <v>76</v>
      </c>
      <c r="AV2425" t="s">
        <v>187</v>
      </c>
      <c r="AW2425" t="s">
        <v>372</v>
      </c>
    </row>
    <row r="2426" spans="1:49" x14ac:dyDescent="0.25">
      <c r="A2426">
        <v>0</v>
      </c>
      <c r="B2426" t="s">
        <v>14133</v>
      </c>
      <c r="C2426">
        <v>1</v>
      </c>
      <c r="D2426" t="s">
        <v>86</v>
      </c>
      <c r="E2426" t="s">
        <v>739</v>
      </c>
      <c r="F2426" t="s">
        <v>65</v>
      </c>
      <c r="G2426">
        <v>189.34</v>
      </c>
      <c r="H2426" t="s">
        <v>820</v>
      </c>
      <c r="I2426" t="s">
        <v>63</v>
      </c>
      <c r="J2426" t="s">
        <v>178</v>
      </c>
      <c r="K2426" t="s">
        <v>14134</v>
      </c>
      <c r="L2426" t="s">
        <v>14135</v>
      </c>
      <c r="M2426" t="s">
        <v>6985</v>
      </c>
      <c r="N2426">
        <v>274.8031496062992</v>
      </c>
      <c r="P2426">
        <v>49.999999249075458</v>
      </c>
      <c r="Q2426">
        <v>93.100000000000009</v>
      </c>
      <c r="R2426">
        <v>100</v>
      </c>
      <c r="S2426">
        <v>100</v>
      </c>
      <c r="T2426">
        <v>1</v>
      </c>
      <c r="U2426">
        <v>25</v>
      </c>
      <c r="V2426">
        <v>9100</v>
      </c>
      <c r="AB2426" t="s">
        <v>129</v>
      </c>
      <c r="AC2426" t="s">
        <v>129</v>
      </c>
      <c r="AD2426" t="s">
        <v>129</v>
      </c>
      <c r="AE2426" t="s">
        <v>63</v>
      </c>
      <c r="AG2426">
        <v>2002</v>
      </c>
      <c r="AH2426">
        <v>21.330000000000002</v>
      </c>
      <c r="AI2426">
        <v>38.641778000000002</v>
      </c>
      <c r="AJ2426">
        <v>-95.211972000000003</v>
      </c>
      <c r="AL2426">
        <v>11</v>
      </c>
      <c r="AM2426" t="s">
        <v>63</v>
      </c>
      <c r="AN2426" t="s">
        <v>14136</v>
      </c>
      <c r="AO2426" t="s">
        <v>184</v>
      </c>
      <c r="AP2426" t="s">
        <v>786</v>
      </c>
      <c r="AQ2426" t="s">
        <v>951</v>
      </c>
      <c r="AR2426" t="s">
        <v>1025</v>
      </c>
      <c r="AS2426" t="s">
        <v>83</v>
      </c>
      <c r="AT2426" s="5">
        <v>41638</v>
      </c>
      <c r="AU2426" t="s">
        <v>129</v>
      </c>
      <c r="AV2426" t="s">
        <v>187</v>
      </c>
      <c r="AW2426" t="s">
        <v>372</v>
      </c>
    </row>
    <row r="2427" spans="1:49" x14ac:dyDescent="0.25">
      <c r="A2427">
        <v>298</v>
      </c>
      <c r="B2427" t="s">
        <v>15797</v>
      </c>
      <c r="C2427">
        <v>1</v>
      </c>
      <c r="D2427" t="s">
        <v>86</v>
      </c>
      <c r="E2427" t="s">
        <v>739</v>
      </c>
      <c r="F2427" t="s">
        <v>65</v>
      </c>
      <c r="G2427">
        <v>183.1</v>
      </c>
      <c r="H2427" t="s">
        <v>425</v>
      </c>
      <c r="I2427" t="s">
        <v>63</v>
      </c>
      <c r="J2427" t="s">
        <v>178</v>
      </c>
      <c r="K2427" t="s">
        <v>15798</v>
      </c>
      <c r="L2427" t="s">
        <v>1233</v>
      </c>
      <c r="M2427" t="s">
        <v>3723</v>
      </c>
      <c r="N2427">
        <v>233.89107611548556</v>
      </c>
      <c r="O2427">
        <v>19</v>
      </c>
      <c r="P2427">
        <v>39.993438320209975</v>
      </c>
      <c r="Q2427">
        <v>95.2</v>
      </c>
      <c r="R2427">
        <v>100</v>
      </c>
      <c r="S2427">
        <v>100</v>
      </c>
      <c r="T2427">
        <v>1</v>
      </c>
      <c r="U2427">
        <v>26</v>
      </c>
      <c r="V2427">
        <v>8100</v>
      </c>
      <c r="AB2427" t="s">
        <v>129</v>
      </c>
      <c r="AC2427" t="s">
        <v>129</v>
      </c>
      <c r="AD2427" t="s">
        <v>129</v>
      </c>
      <c r="AE2427" t="s">
        <v>63</v>
      </c>
      <c r="AG2427">
        <v>2002</v>
      </c>
      <c r="AH2427">
        <v>15.09</v>
      </c>
      <c r="AI2427">
        <v>38.575479000000001</v>
      </c>
      <c r="AJ2427">
        <v>-95.267725999999996</v>
      </c>
      <c r="AK2427" t="s">
        <v>77</v>
      </c>
      <c r="AL2427">
        <v>2</v>
      </c>
      <c r="AM2427" t="s">
        <v>63</v>
      </c>
      <c r="AN2427" t="s">
        <v>15799</v>
      </c>
      <c r="AO2427" t="s">
        <v>184</v>
      </c>
      <c r="AP2427" t="s">
        <v>786</v>
      </c>
      <c r="AQ2427" t="s">
        <v>264</v>
      </c>
      <c r="AR2427" t="s">
        <v>1775</v>
      </c>
      <c r="AS2427" t="s">
        <v>83</v>
      </c>
      <c r="AT2427" s="5">
        <v>36526</v>
      </c>
      <c r="AU2427" t="s">
        <v>63</v>
      </c>
      <c r="AV2427" t="s">
        <v>187</v>
      </c>
      <c r="AW2427" t="s">
        <v>372</v>
      </c>
    </row>
    <row r="2428" spans="1:49" x14ac:dyDescent="0.25">
      <c r="A2428">
        <v>298</v>
      </c>
      <c r="B2428" t="s">
        <v>24303</v>
      </c>
      <c r="C2428">
        <v>1</v>
      </c>
      <c r="D2428" t="s">
        <v>86</v>
      </c>
      <c r="E2428" t="s">
        <v>739</v>
      </c>
      <c r="F2428" t="s">
        <v>65</v>
      </c>
      <c r="G2428">
        <v>183.11</v>
      </c>
      <c r="H2428" t="s">
        <v>425</v>
      </c>
      <c r="I2428" t="s">
        <v>63</v>
      </c>
      <c r="J2428" t="s">
        <v>178</v>
      </c>
      <c r="K2428" t="s">
        <v>24304</v>
      </c>
      <c r="L2428" t="s">
        <v>24305</v>
      </c>
      <c r="M2428" t="s">
        <v>6579</v>
      </c>
      <c r="N2428">
        <v>233.89107611548556</v>
      </c>
      <c r="O2428">
        <v>19</v>
      </c>
      <c r="P2428">
        <v>40</v>
      </c>
      <c r="Q2428">
        <v>95.2</v>
      </c>
      <c r="R2428">
        <v>97</v>
      </c>
      <c r="S2428">
        <v>100</v>
      </c>
      <c r="T2428">
        <v>1</v>
      </c>
      <c r="U2428">
        <v>26</v>
      </c>
      <c r="V2428">
        <v>8100</v>
      </c>
      <c r="AB2428" t="s">
        <v>98</v>
      </c>
      <c r="AC2428" t="s">
        <v>129</v>
      </c>
      <c r="AD2428" t="s">
        <v>129</v>
      </c>
      <c r="AE2428" t="s">
        <v>63</v>
      </c>
      <c r="AG2428">
        <v>2003</v>
      </c>
      <c r="AH2428">
        <v>15.808000000000002</v>
      </c>
      <c r="AI2428">
        <v>38.575738000000001</v>
      </c>
      <c r="AJ2428">
        <v>-95.267723000000004</v>
      </c>
      <c r="AK2428" t="s">
        <v>77</v>
      </c>
      <c r="AL2428">
        <v>2</v>
      </c>
      <c r="AM2428" t="s">
        <v>63</v>
      </c>
      <c r="AN2428" t="s">
        <v>24306</v>
      </c>
      <c r="AO2428" t="s">
        <v>184</v>
      </c>
      <c r="AP2428" t="s">
        <v>786</v>
      </c>
      <c r="AQ2428" t="s">
        <v>264</v>
      </c>
      <c r="AR2428" t="s">
        <v>1775</v>
      </c>
      <c r="AS2428" t="s">
        <v>83</v>
      </c>
      <c r="AT2428" s="5">
        <v>36526</v>
      </c>
      <c r="AU2428" t="s">
        <v>63</v>
      </c>
      <c r="AV2428" t="s">
        <v>187</v>
      </c>
      <c r="AW2428" t="s">
        <v>372</v>
      </c>
    </row>
    <row r="2429" spans="1:49" x14ac:dyDescent="0.25">
      <c r="A2429">
        <v>3160</v>
      </c>
      <c r="B2429" t="s">
        <v>18389</v>
      </c>
      <c r="C2429">
        <v>1</v>
      </c>
      <c r="D2429" t="s">
        <v>86</v>
      </c>
      <c r="E2429" t="s">
        <v>739</v>
      </c>
      <c r="F2429" t="s">
        <v>65</v>
      </c>
      <c r="G2429">
        <v>183.52</v>
      </c>
      <c r="H2429" t="s">
        <v>90</v>
      </c>
      <c r="I2429" t="s">
        <v>63</v>
      </c>
      <c r="J2429" t="s">
        <v>178</v>
      </c>
      <c r="K2429" t="s">
        <v>18390</v>
      </c>
      <c r="L2429" t="s">
        <v>2307</v>
      </c>
      <c r="M2429" t="s">
        <v>18391</v>
      </c>
      <c r="N2429">
        <v>166.50262467191601</v>
      </c>
      <c r="P2429">
        <v>40</v>
      </c>
      <c r="Q2429">
        <v>97.2</v>
      </c>
      <c r="R2429">
        <v>95</v>
      </c>
      <c r="S2429">
        <v>87.3</v>
      </c>
      <c r="T2429">
        <v>1</v>
      </c>
      <c r="U2429">
        <v>26</v>
      </c>
      <c r="V2429">
        <v>8100</v>
      </c>
      <c r="AB2429" t="s">
        <v>98</v>
      </c>
      <c r="AC2429" t="s">
        <v>129</v>
      </c>
      <c r="AD2429" t="s">
        <v>129</v>
      </c>
      <c r="AE2429" t="s">
        <v>63</v>
      </c>
      <c r="AG2429">
        <v>2001</v>
      </c>
      <c r="AH2429">
        <v>15.49</v>
      </c>
      <c r="AI2429">
        <v>38.577644999999997</v>
      </c>
      <c r="AJ2429">
        <v>-95.260351</v>
      </c>
      <c r="AL2429">
        <v>3</v>
      </c>
      <c r="AM2429" t="s">
        <v>63</v>
      </c>
      <c r="AN2429" t="s">
        <v>18392</v>
      </c>
      <c r="AO2429" t="s">
        <v>184</v>
      </c>
      <c r="AP2429" t="s">
        <v>786</v>
      </c>
      <c r="AQ2429" t="s">
        <v>545</v>
      </c>
      <c r="AR2429" t="s">
        <v>133</v>
      </c>
      <c r="AS2429" t="s">
        <v>83</v>
      </c>
      <c r="AT2429" s="5">
        <v>36526</v>
      </c>
      <c r="AU2429" t="s">
        <v>76</v>
      </c>
      <c r="AV2429" t="s">
        <v>187</v>
      </c>
      <c r="AW2429" t="s">
        <v>372</v>
      </c>
    </row>
    <row r="2430" spans="1:49" x14ac:dyDescent="0.25">
      <c r="A2430">
        <v>131</v>
      </c>
      <c r="B2430" t="s">
        <v>15589</v>
      </c>
      <c r="C2430">
        <v>1</v>
      </c>
      <c r="D2430" t="s">
        <v>86</v>
      </c>
      <c r="E2430" t="s">
        <v>739</v>
      </c>
      <c r="F2430" t="s">
        <v>65</v>
      </c>
      <c r="G2430">
        <v>183.53</v>
      </c>
      <c r="H2430" t="s">
        <v>90</v>
      </c>
      <c r="I2430" t="s">
        <v>63</v>
      </c>
      <c r="J2430" t="s">
        <v>178</v>
      </c>
      <c r="K2430" t="s">
        <v>15590</v>
      </c>
      <c r="L2430" t="s">
        <v>2307</v>
      </c>
      <c r="M2430" t="s">
        <v>15591</v>
      </c>
      <c r="N2430">
        <v>166.50262467191601</v>
      </c>
      <c r="P2430">
        <v>40</v>
      </c>
      <c r="Q2430">
        <v>97.2</v>
      </c>
      <c r="R2430">
        <v>97</v>
      </c>
      <c r="S2430">
        <v>96.600000000000009</v>
      </c>
      <c r="T2430">
        <v>1</v>
      </c>
      <c r="U2430">
        <v>26</v>
      </c>
      <c r="V2430">
        <v>8100</v>
      </c>
      <c r="AB2430" t="s">
        <v>98</v>
      </c>
      <c r="AC2430" t="s">
        <v>129</v>
      </c>
      <c r="AD2430" t="s">
        <v>129</v>
      </c>
      <c r="AE2430" t="s">
        <v>63</v>
      </c>
      <c r="AG2430">
        <v>2003</v>
      </c>
      <c r="AH2430">
        <v>15.51</v>
      </c>
      <c r="AI2430">
        <v>38.577857999999999</v>
      </c>
      <c r="AJ2430">
        <v>-95.260516999999993</v>
      </c>
      <c r="AL2430">
        <v>3</v>
      </c>
      <c r="AM2430" t="s">
        <v>63</v>
      </c>
      <c r="AN2430" t="s">
        <v>15592</v>
      </c>
      <c r="AO2430" t="s">
        <v>184</v>
      </c>
      <c r="AP2430" t="s">
        <v>786</v>
      </c>
      <c r="AQ2430" t="s">
        <v>545</v>
      </c>
      <c r="AR2430" t="s">
        <v>133</v>
      </c>
      <c r="AS2430" t="s">
        <v>83</v>
      </c>
      <c r="AT2430" s="5">
        <v>36526</v>
      </c>
      <c r="AU2430" t="s">
        <v>129</v>
      </c>
      <c r="AV2430" t="s">
        <v>187</v>
      </c>
      <c r="AW2430" t="s">
        <v>372</v>
      </c>
    </row>
    <row r="2431" spans="1:49" x14ac:dyDescent="0.25">
      <c r="A2431">
        <v>1177</v>
      </c>
      <c r="B2431" t="s">
        <v>24654</v>
      </c>
      <c r="C2431">
        <v>1</v>
      </c>
      <c r="D2431" t="s">
        <v>86</v>
      </c>
      <c r="E2431" t="s">
        <v>739</v>
      </c>
      <c r="F2431" t="s">
        <v>65</v>
      </c>
      <c r="G2431">
        <v>187.42000000000002</v>
      </c>
      <c r="H2431" t="s">
        <v>820</v>
      </c>
      <c r="I2431" t="s">
        <v>63</v>
      </c>
      <c r="J2431" t="s">
        <v>178</v>
      </c>
      <c r="K2431" t="s">
        <v>24655</v>
      </c>
      <c r="L2431" t="s">
        <v>12721</v>
      </c>
      <c r="M2431" t="s">
        <v>24656</v>
      </c>
      <c r="N2431">
        <v>199.31102362204723</v>
      </c>
      <c r="P2431">
        <v>40</v>
      </c>
      <c r="Q2431">
        <v>97</v>
      </c>
      <c r="R2431">
        <v>100</v>
      </c>
      <c r="S2431">
        <v>100</v>
      </c>
      <c r="T2431">
        <v>1</v>
      </c>
      <c r="U2431">
        <v>22</v>
      </c>
      <c r="V2431">
        <v>10250</v>
      </c>
      <c r="AB2431" t="s">
        <v>129</v>
      </c>
      <c r="AC2431" t="s">
        <v>129</v>
      </c>
      <c r="AD2431" t="s">
        <v>129</v>
      </c>
      <c r="AE2431" t="s">
        <v>63</v>
      </c>
      <c r="AG2431">
        <v>2002</v>
      </c>
      <c r="AH2431">
        <v>19.400000000000002</v>
      </c>
      <c r="AI2431">
        <v>38.623016999999997</v>
      </c>
      <c r="AJ2431">
        <v>-95.232089999999999</v>
      </c>
      <c r="AL2431">
        <v>3</v>
      </c>
      <c r="AM2431" t="s">
        <v>63</v>
      </c>
      <c r="AN2431" t="s">
        <v>24657</v>
      </c>
      <c r="AO2431" t="s">
        <v>184</v>
      </c>
      <c r="AP2431" t="s">
        <v>786</v>
      </c>
      <c r="AQ2431" t="s">
        <v>240</v>
      </c>
      <c r="AR2431" t="s">
        <v>337</v>
      </c>
      <c r="AS2431" t="s">
        <v>83</v>
      </c>
      <c r="AT2431" s="5">
        <v>41500</v>
      </c>
      <c r="AU2431" t="s">
        <v>63</v>
      </c>
      <c r="AV2431" t="s">
        <v>187</v>
      </c>
      <c r="AW2431" t="s">
        <v>372</v>
      </c>
    </row>
    <row r="2432" spans="1:49" x14ac:dyDescent="0.25">
      <c r="A2432">
        <v>1139</v>
      </c>
      <c r="B2432" t="s">
        <v>12719</v>
      </c>
      <c r="C2432">
        <v>1</v>
      </c>
      <c r="D2432" t="s">
        <v>86</v>
      </c>
      <c r="E2432" t="s">
        <v>739</v>
      </c>
      <c r="F2432" t="s">
        <v>65</v>
      </c>
      <c r="G2432">
        <v>187.43</v>
      </c>
      <c r="H2432" t="s">
        <v>820</v>
      </c>
      <c r="I2432" t="s">
        <v>63</v>
      </c>
      <c r="J2432" t="s">
        <v>178</v>
      </c>
      <c r="K2432" t="s">
        <v>12720</v>
      </c>
      <c r="L2432" t="s">
        <v>12721</v>
      </c>
      <c r="M2432" t="s">
        <v>6579</v>
      </c>
      <c r="N2432">
        <v>199.31102362204723</v>
      </c>
      <c r="P2432">
        <v>40</v>
      </c>
      <c r="Q2432">
        <v>97</v>
      </c>
      <c r="R2432">
        <v>97</v>
      </c>
      <c r="S2432">
        <v>100</v>
      </c>
      <c r="T2432">
        <v>1</v>
      </c>
      <c r="U2432">
        <v>22</v>
      </c>
      <c r="V2432">
        <v>10250</v>
      </c>
      <c r="AB2432" t="s">
        <v>98</v>
      </c>
      <c r="AC2432" t="s">
        <v>129</v>
      </c>
      <c r="AD2432" t="s">
        <v>129</v>
      </c>
      <c r="AE2432" t="s">
        <v>63</v>
      </c>
      <c r="AG2432">
        <v>2003</v>
      </c>
      <c r="AH2432">
        <v>19.41</v>
      </c>
      <c r="AI2432">
        <v>38.623007999999999</v>
      </c>
      <c r="AJ2432">
        <v>-95.232399999999998</v>
      </c>
      <c r="AL2432">
        <v>3</v>
      </c>
      <c r="AM2432" t="s">
        <v>63</v>
      </c>
      <c r="AN2432" t="s">
        <v>12722</v>
      </c>
      <c r="AO2432" t="s">
        <v>184</v>
      </c>
      <c r="AP2432" t="s">
        <v>786</v>
      </c>
      <c r="AQ2432" t="s">
        <v>326</v>
      </c>
      <c r="AR2432" t="s">
        <v>561</v>
      </c>
      <c r="AS2432" t="s">
        <v>83</v>
      </c>
      <c r="AT2432" s="5">
        <v>41638</v>
      </c>
      <c r="AU2432" t="s">
        <v>63</v>
      </c>
      <c r="AV2432" t="s">
        <v>187</v>
      </c>
      <c r="AW2432" t="s">
        <v>188</v>
      </c>
    </row>
    <row r="2433" spans="1:49" x14ac:dyDescent="0.25">
      <c r="A2433">
        <v>416</v>
      </c>
      <c r="B2433" t="s">
        <v>13152</v>
      </c>
      <c r="C2433">
        <v>1</v>
      </c>
      <c r="D2433" t="s">
        <v>86</v>
      </c>
      <c r="E2433" t="s">
        <v>739</v>
      </c>
      <c r="F2433" t="s">
        <v>65</v>
      </c>
      <c r="G2433">
        <v>191.33</v>
      </c>
      <c r="H2433" t="s">
        <v>820</v>
      </c>
      <c r="I2433" t="s">
        <v>63</v>
      </c>
      <c r="J2433" t="s">
        <v>178</v>
      </c>
      <c r="K2433" t="s">
        <v>13153</v>
      </c>
      <c r="L2433" t="s">
        <v>1106</v>
      </c>
      <c r="M2433" t="s">
        <v>13154</v>
      </c>
      <c r="N2433">
        <v>189.86220472440945</v>
      </c>
      <c r="O2433">
        <v>30</v>
      </c>
      <c r="P2433">
        <v>40.026246719160106</v>
      </c>
      <c r="Q2433">
        <v>97.600000000000009</v>
      </c>
      <c r="R2433">
        <v>100</v>
      </c>
      <c r="S2433">
        <v>100</v>
      </c>
      <c r="T2433">
        <v>1</v>
      </c>
      <c r="U2433">
        <v>25</v>
      </c>
      <c r="V2433">
        <v>9100</v>
      </c>
      <c r="AB2433" t="s">
        <v>129</v>
      </c>
      <c r="AC2433" t="s">
        <v>129</v>
      </c>
      <c r="AD2433" t="s">
        <v>129</v>
      </c>
      <c r="AE2433" t="s">
        <v>63</v>
      </c>
      <c r="AG2433">
        <v>2002</v>
      </c>
      <c r="AH2433">
        <v>23.330000000000002</v>
      </c>
      <c r="AI2433">
        <v>38.659961000000003</v>
      </c>
      <c r="AJ2433">
        <v>-95.183287000000007</v>
      </c>
      <c r="AK2433" t="s">
        <v>77</v>
      </c>
      <c r="AL2433">
        <v>3</v>
      </c>
      <c r="AM2433" t="s">
        <v>63</v>
      </c>
      <c r="AN2433" t="s">
        <v>13155</v>
      </c>
      <c r="AO2433" t="s">
        <v>184</v>
      </c>
      <c r="AP2433" t="s">
        <v>786</v>
      </c>
      <c r="AQ2433" t="s">
        <v>246</v>
      </c>
      <c r="AR2433" t="s">
        <v>1153</v>
      </c>
      <c r="AS2433" t="s">
        <v>83</v>
      </c>
      <c r="AT2433" s="5">
        <v>38718</v>
      </c>
      <c r="AU2433" t="s">
        <v>76</v>
      </c>
      <c r="AV2433" t="s">
        <v>187</v>
      </c>
      <c r="AW2433" t="s">
        <v>372</v>
      </c>
    </row>
    <row r="2434" spans="1:49" x14ac:dyDescent="0.25">
      <c r="A2434">
        <v>1796</v>
      </c>
      <c r="B2434" t="s">
        <v>21955</v>
      </c>
      <c r="C2434">
        <v>1</v>
      </c>
      <c r="D2434" t="s">
        <v>86</v>
      </c>
      <c r="E2434" t="s">
        <v>339</v>
      </c>
      <c r="F2434" t="s">
        <v>108</v>
      </c>
      <c r="G2434">
        <v>133.49</v>
      </c>
      <c r="H2434" t="s">
        <v>820</v>
      </c>
      <c r="I2434" t="s">
        <v>63</v>
      </c>
      <c r="J2434" t="s">
        <v>178</v>
      </c>
      <c r="K2434" t="s">
        <v>4028</v>
      </c>
      <c r="L2434" t="s">
        <v>4208</v>
      </c>
      <c r="M2434" t="s">
        <v>8332</v>
      </c>
      <c r="N2434">
        <v>333.49737532808399</v>
      </c>
      <c r="O2434">
        <v>0</v>
      </c>
      <c r="P2434">
        <v>26</v>
      </c>
      <c r="Q2434">
        <v>98</v>
      </c>
      <c r="R2434">
        <v>100</v>
      </c>
      <c r="S2434">
        <v>100</v>
      </c>
      <c r="T2434">
        <v>0</v>
      </c>
      <c r="U2434">
        <v>8</v>
      </c>
      <c r="V2434">
        <v>1955</v>
      </c>
      <c r="AB2434" t="s">
        <v>129</v>
      </c>
      <c r="AC2434" t="s">
        <v>129</v>
      </c>
      <c r="AD2434" t="s">
        <v>129</v>
      </c>
      <c r="AE2434" t="s">
        <v>63</v>
      </c>
      <c r="AG2434">
        <v>2010</v>
      </c>
      <c r="AH2434">
        <v>18.75</v>
      </c>
      <c r="AI2434">
        <v>38.638114000000002</v>
      </c>
      <c r="AJ2434">
        <v>-95.222362000000004</v>
      </c>
      <c r="AL2434">
        <v>4</v>
      </c>
      <c r="AM2434" t="s">
        <v>63</v>
      </c>
      <c r="AN2434" t="s">
        <v>21956</v>
      </c>
      <c r="AO2434" t="s">
        <v>184</v>
      </c>
      <c r="AP2434" t="s">
        <v>131</v>
      </c>
      <c r="AQ2434" t="s">
        <v>285</v>
      </c>
      <c r="AR2434" t="s">
        <v>231</v>
      </c>
      <c r="AS2434" t="s">
        <v>131</v>
      </c>
      <c r="AT2434" s="5">
        <v>40238</v>
      </c>
      <c r="AU2434" t="s">
        <v>63</v>
      </c>
      <c r="AV2434" t="s">
        <v>187</v>
      </c>
      <c r="AW2434" t="s">
        <v>188</v>
      </c>
    </row>
    <row r="2435" spans="1:49" x14ac:dyDescent="0.25">
      <c r="A2435">
        <v>1796</v>
      </c>
      <c r="B2435" t="s">
        <v>4207</v>
      </c>
      <c r="C2435">
        <v>1</v>
      </c>
      <c r="D2435" t="s">
        <v>86</v>
      </c>
      <c r="E2435" t="s">
        <v>339</v>
      </c>
      <c r="F2435" t="s">
        <v>108</v>
      </c>
      <c r="G2435">
        <v>133.47999999999999</v>
      </c>
      <c r="H2435" t="s">
        <v>820</v>
      </c>
      <c r="I2435" t="s">
        <v>63</v>
      </c>
      <c r="J2435" t="s">
        <v>178</v>
      </c>
      <c r="K2435" t="s">
        <v>4028</v>
      </c>
      <c r="L2435" t="s">
        <v>4208</v>
      </c>
      <c r="M2435" t="s">
        <v>4209</v>
      </c>
      <c r="N2435">
        <v>333.49737532808399</v>
      </c>
      <c r="P2435">
        <v>26</v>
      </c>
      <c r="Q2435">
        <v>98</v>
      </c>
      <c r="R2435">
        <v>100</v>
      </c>
      <c r="S2435">
        <v>100</v>
      </c>
      <c r="T2435">
        <v>0</v>
      </c>
      <c r="U2435">
        <v>8</v>
      </c>
      <c r="V2435">
        <v>1955</v>
      </c>
      <c r="AB2435" t="s">
        <v>129</v>
      </c>
      <c r="AC2435" t="s">
        <v>129</v>
      </c>
      <c r="AD2435" t="s">
        <v>129</v>
      </c>
      <c r="AE2435" t="s">
        <v>63</v>
      </c>
      <c r="AG2435">
        <v>2010</v>
      </c>
      <c r="AH2435">
        <v>18.760000000000002</v>
      </c>
      <c r="AI2435">
        <v>38.638030999999998</v>
      </c>
      <c r="AJ2435">
        <v>-95.222594000000001</v>
      </c>
      <c r="AL2435">
        <v>4</v>
      </c>
      <c r="AM2435" t="s">
        <v>63</v>
      </c>
      <c r="AN2435" t="s">
        <v>4210</v>
      </c>
      <c r="AO2435" t="s">
        <v>184</v>
      </c>
      <c r="AP2435" t="s">
        <v>131</v>
      </c>
      <c r="AQ2435" t="s">
        <v>285</v>
      </c>
      <c r="AR2435" t="s">
        <v>231</v>
      </c>
      <c r="AS2435" t="s">
        <v>131</v>
      </c>
      <c r="AT2435" s="5">
        <v>40238</v>
      </c>
      <c r="AU2435" t="s">
        <v>63</v>
      </c>
      <c r="AV2435" t="s">
        <v>187</v>
      </c>
      <c r="AW2435" t="s">
        <v>188</v>
      </c>
    </row>
    <row r="2436" spans="1:49" x14ac:dyDescent="0.25">
      <c r="A2436">
        <v>0</v>
      </c>
      <c r="B2436" t="s">
        <v>6087</v>
      </c>
      <c r="C2436">
        <v>1</v>
      </c>
      <c r="D2436" t="s">
        <v>86</v>
      </c>
      <c r="E2436" t="s">
        <v>339</v>
      </c>
      <c r="F2436" t="s">
        <v>108</v>
      </c>
      <c r="G2436">
        <v>134.1</v>
      </c>
      <c r="H2436" t="s">
        <v>138</v>
      </c>
      <c r="I2436" t="s">
        <v>63</v>
      </c>
      <c r="J2436" t="s">
        <v>178</v>
      </c>
      <c r="K2436" t="s">
        <v>4028</v>
      </c>
      <c r="L2436" t="s">
        <v>5400</v>
      </c>
      <c r="M2436" t="s">
        <v>1233</v>
      </c>
      <c r="N2436">
        <v>37.749999464340554</v>
      </c>
      <c r="P2436">
        <v>202.4278215223097</v>
      </c>
      <c r="Q2436">
        <v>85</v>
      </c>
      <c r="R2436">
        <v>100</v>
      </c>
      <c r="S2436">
        <v>99.8</v>
      </c>
      <c r="T2436">
        <v>0</v>
      </c>
      <c r="U2436">
        <v>8</v>
      </c>
      <c r="V2436">
        <v>3910</v>
      </c>
      <c r="AB2436" t="s">
        <v>63</v>
      </c>
      <c r="AC2436" t="s">
        <v>63</v>
      </c>
      <c r="AD2436" t="s">
        <v>63</v>
      </c>
      <c r="AE2436" t="s">
        <v>129</v>
      </c>
      <c r="AG2436">
        <v>2010</v>
      </c>
      <c r="AH2436">
        <v>19.27</v>
      </c>
      <c r="AI2436">
        <v>38.640709999999999</v>
      </c>
      <c r="AJ2436">
        <v>-95.224239999999995</v>
      </c>
      <c r="AL2436">
        <v>4</v>
      </c>
      <c r="AM2436" t="s">
        <v>63</v>
      </c>
      <c r="AN2436" t="s">
        <v>6088</v>
      </c>
      <c r="AO2436" t="s">
        <v>184</v>
      </c>
      <c r="AP2436" t="s">
        <v>786</v>
      </c>
      <c r="AQ2436" t="s">
        <v>1025</v>
      </c>
      <c r="AR2436" t="s">
        <v>133</v>
      </c>
      <c r="AS2436" t="s">
        <v>83</v>
      </c>
      <c r="AT2436" s="5">
        <v>40247</v>
      </c>
      <c r="AU2436" t="s">
        <v>76</v>
      </c>
      <c r="AV2436" t="s">
        <v>2584</v>
      </c>
      <c r="AW2436" t="s">
        <v>135</v>
      </c>
    </row>
    <row r="2437" spans="1:49" x14ac:dyDescent="0.25">
      <c r="A2437">
        <v>0</v>
      </c>
      <c r="B2437" t="s">
        <v>16661</v>
      </c>
      <c r="C2437">
        <v>1</v>
      </c>
      <c r="D2437" t="s">
        <v>86</v>
      </c>
      <c r="E2437" t="s">
        <v>339</v>
      </c>
      <c r="F2437" t="s">
        <v>108</v>
      </c>
      <c r="G2437">
        <v>134.6</v>
      </c>
      <c r="H2437" t="s">
        <v>1879</v>
      </c>
      <c r="I2437" t="s">
        <v>63</v>
      </c>
      <c r="J2437" t="s">
        <v>178</v>
      </c>
      <c r="K2437" t="s">
        <v>4028</v>
      </c>
      <c r="L2437" t="s">
        <v>16662</v>
      </c>
      <c r="M2437" t="s">
        <v>8332</v>
      </c>
      <c r="N2437">
        <v>446.62073490813646</v>
      </c>
      <c r="O2437">
        <v>44</v>
      </c>
      <c r="P2437">
        <v>40</v>
      </c>
      <c r="Q2437">
        <v>96</v>
      </c>
      <c r="R2437">
        <v>100</v>
      </c>
      <c r="S2437">
        <v>99.9</v>
      </c>
      <c r="T2437">
        <v>0</v>
      </c>
      <c r="U2437">
        <v>8</v>
      </c>
      <c r="V2437">
        <v>1955</v>
      </c>
      <c r="AB2437" t="s">
        <v>98</v>
      </c>
      <c r="AC2437" t="s">
        <v>129</v>
      </c>
      <c r="AD2437" t="s">
        <v>129</v>
      </c>
      <c r="AE2437" t="s">
        <v>63</v>
      </c>
      <c r="AG2437">
        <v>2010</v>
      </c>
      <c r="AH2437">
        <v>19.91</v>
      </c>
      <c r="AI2437">
        <v>38.652251</v>
      </c>
      <c r="AJ2437">
        <v>-95.233811000000003</v>
      </c>
      <c r="AK2437" t="s">
        <v>77</v>
      </c>
      <c r="AL2437">
        <v>3</v>
      </c>
      <c r="AM2437" t="s">
        <v>63</v>
      </c>
      <c r="AN2437" t="s">
        <v>16663</v>
      </c>
      <c r="AO2437" t="s">
        <v>184</v>
      </c>
      <c r="AP2437" t="s">
        <v>131</v>
      </c>
      <c r="AQ2437" t="s">
        <v>313</v>
      </c>
      <c r="AR2437" t="s">
        <v>133</v>
      </c>
      <c r="AS2437" t="s">
        <v>131</v>
      </c>
      <c r="AT2437" s="5">
        <v>40247</v>
      </c>
      <c r="AU2437" t="s">
        <v>63</v>
      </c>
      <c r="AV2437" t="s">
        <v>187</v>
      </c>
      <c r="AW2437" t="s">
        <v>188</v>
      </c>
    </row>
    <row r="2438" spans="1:49" x14ac:dyDescent="0.25">
      <c r="A2438">
        <v>0</v>
      </c>
      <c r="B2438" t="s">
        <v>27946</v>
      </c>
      <c r="C2438">
        <v>1</v>
      </c>
      <c r="D2438" t="s">
        <v>86</v>
      </c>
      <c r="E2438" t="s">
        <v>339</v>
      </c>
      <c r="F2438" t="s">
        <v>108</v>
      </c>
      <c r="G2438">
        <v>134.61000000000001</v>
      </c>
      <c r="H2438" t="s">
        <v>1879</v>
      </c>
      <c r="I2438" t="s">
        <v>63</v>
      </c>
      <c r="J2438" t="s">
        <v>178</v>
      </c>
      <c r="K2438" t="s">
        <v>4028</v>
      </c>
      <c r="L2438" t="s">
        <v>16662</v>
      </c>
      <c r="M2438" t="s">
        <v>4209</v>
      </c>
      <c r="N2438">
        <v>446.65354330708664</v>
      </c>
      <c r="O2438">
        <v>44</v>
      </c>
      <c r="P2438">
        <v>40</v>
      </c>
      <c r="Q2438">
        <v>96</v>
      </c>
      <c r="R2438">
        <v>100</v>
      </c>
      <c r="S2438">
        <v>100</v>
      </c>
      <c r="T2438">
        <v>0</v>
      </c>
      <c r="U2438">
        <v>8</v>
      </c>
      <c r="V2438">
        <v>1955</v>
      </c>
      <c r="AB2438" t="s">
        <v>98</v>
      </c>
      <c r="AC2438" t="s">
        <v>129</v>
      </c>
      <c r="AD2438" t="s">
        <v>129</v>
      </c>
      <c r="AE2438" t="s">
        <v>63</v>
      </c>
      <c r="AG2438">
        <v>2010</v>
      </c>
      <c r="AH2438">
        <v>19.920000000000002</v>
      </c>
      <c r="AI2438">
        <v>38.652121000000001</v>
      </c>
      <c r="AJ2438">
        <v>-95.234075000000004</v>
      </c>
      <c r="AK2438" t="s">
        <v>77</v>
      </c>
      <c r="AL2438">
        <v>3</v>
      </c>
      <c r="AM2438" t="s">
        <v>63</v>
      </c>
      <c r="AN2438" t="s">
        <v>27947</v>
      </c>
      <c r="AO2438" t="s">
        <v>184</v>
      </c>
      <c r="AP2438" t="s">
        <v>131</v>
      </c>
      <c r="AQ2438" t="s">
        <v>313</v>
      </c>
      <c r="AR2438" t="s">
        <v>133</v>
      </c>
      <c r="AS2438" t="s">
        <v>83</v>
      </c>
      <c r="AT2438" s="5">
        <v>40247</v>
      </c>
      <c r="AU2438" t="s">
        <v>63</v>
      </c>
      <c r="AV2438" t="s">
        <v>187</v>
      </c>
      <c r="AW2438" t="s">
        <v>188</v>
      </c>
    </row>
    <row r="2439" spans="1:49" x14ac:dyDescent="0.25">
      <c r="A2439">
        <v>0</v>
      </c>
      <c r="B2439" t="s">
        <v>18074</v>
      </c>
      <c r="C2439">
        <v>1</v>
      </c>
      <c r="D2439" t="s">
        <v>86</v>
      </c>
      <c r="E2439" t="s">
        <v>339</v>
      </c>
      <c r="F2439" t="s">
        <v>108</v>
      </c>
      <c r="G2439">
        <v>134.76</v>
      </c>
      <c r="H2439" t="s">
        <v>820</v>
      </c>
      <c r="I2439" t="s">
        <v>63</v>
      </c>
      <c r="J2439" t="s">
        <v>178</v>
      </c>
      <c r="K2439" t="s">
        <v>4028</v>
      </c>
      <c r="L2439" t="s">
        <v>1327</v>
      </c>
      <c r="M2439" t="s">
        <v>4030</v>
      </c>
      <c r="N2439">
        <v>242.85001078928542</v>
      </c>
      <c r="O2439">
        <v>0</v>
      </c>
      <c r="P2439">
        <v>40</v>
      </c>
      <c r="Q2439">
        <v>100</v>
      </c>
      <c r="R2439">
        <v>100</v>
      </c>
      <c r="S2439">
        <v>100</v>
      </c>
      <c r="T2439">
        <v>0</v>
      </c>
      <c r="U2439">
        <v>8</v>
      </c>
      <c r="V2439">
        <v>1955</v>
      </c>
      <c r="AB2439" t="s">
        <v>129</v>
      </c>
      <c r="AC2439" t="s">
        <v>129</v>
      </c>
      <c r="AD2439" t="s">
        <v>129</v>
      </c>
      <c r="AE2439" t="s">
        <v>63</v>
      </c>
      <c r="AG2439">
        <v>2010</v>
      </c>
      <c r="AH2439">
        <v>20.04</v>
      </c>
      <c r="AI2439">
        <v>38.653533000000003</v>
      </c>
      <c r="AJ2439">
        <v>-95.235429999999994</v>
      </c>
      <c r="AL2439">
        <v>3</v>
      </c>
      <c r="AM2439" t="s">
        <v>63</v>
      </c>
      <c r="AN2439" t="s">
        <v>18075</v>
      </c>
      <c r="AO2439" t="s">
        <v>184</v>
      </c>
      <c r="AP2439" t="s">
        <v>131</v>
      </c>
      <c r="AQ2439" t="s">
        <v>653</v>
      </c>
      <c r="AR2439" t="s">
        <v>1025</v>
      </c>
      <c r="AS2439" t="s">
        <v>131</v>
      </c>
      <c r="AT2439" s="5">
        <v>40238</v>
      </c>
      <c r="AU2439" t="s">
        <v>63</v>
      </c>
      <c r="AV2439" t="s">
        <v>187</v>
      </c>
      <c r="AW2439" t="s">
        <v>188</v>
      </c>
    </row>
    <row r="2440" spans="1:49" x14ac:dyDescent="0.25">
      <c r="A2440">
        <v>0</v>
      </c>
      <c r="B2440" t="s">
        <v>20595</v>
      </c>
      <c r="C2440">
        <v>1</v>
      </c>
      <c r="D2440" t="s">
        <v>86</v>
      </c>
      <c r="E2440" t="s">
        <v>339</v>
      </c>
      <c r="F2440" t="s">
        <v>108</v>
      </c>
      <c r="G2440">
        <v>134.77000000000001</v>
      </c>
      <c r="H2440" t="s">
        <v>820</v>
      </c>
      <c r="I2440" t="s">
        <v>63</v>
      </c>
      <c r="J2440" t="s">
        <v>178</v>
      </c>
      <c r="K2440" t="s">
        <v>4028</v>
      </c>
      <c r="L2440" t="s">
        <v>1327</v>
      </c>
      <c r="M2440" t="s">
        <v>11386</v>
      </c>
      <c r="N2440">
        <v>242.85001078928542</v>
      </c>
      <c r="O2440">
        <v>8</v>
      </c>
      <c r="P2440">
        <v>40</v>
      </c>
      <c r="Q2440">
        <v>100</v>
      </c>
      <c r="R2440">
        <v>100</v>
      </c>
      <c r="S2440">
        <v>100</v>
      </c>
      <c r="T2440">
        <v>0</v>
      </c>
      <c r="U2440">
        <v>8</v>
      </c>
      <c r="V2440">
        <v>1955</v>
      </c>
      <c r="AB2440" t="s">
        <v>129</v>
      </c>
      <c r="AC2440" t="s">
        <v>129</v>
      </c>
      <c r="AD2440" t="s">
        <v>129</v>
      </c>
      <c r="AE2440" t="s">
        <v>63</v>
      </c>
      <c r="AG2440">
        <v>2010</v>
      </c>
      <c r="AH2440">
        <v>20.05</v>
      </c>
      <c r="AI2440">
        <v>38.653387000000002</v>
      </c>
      <c r="AJ2440">
        <v>-95.235688999999994</v>
      </c>
      <c r="AK2440" t="s">
        <v>77</v>
      </c>
      <c r="AL2440">
        <v>3</v>
      </c>
      <c r="AM2440" t="s">
        <v>63</v>
      </c>
      <c r="AN2440" t="s">
        <v>20596</v>
      </c>
      <c r="AO2440" t="s">
        <v>184</v>
      </c>
      <c r="AP2440" t="s">
        <v>131</v>
      </c>
      <c r="AQ2440" t="s">
        <v>653</v>
      </c>
      <c r="AR2440" t="s">
        <v>1025</v>
      </c>
      <c r="AS2440" t="s">
        <v>131</v>
      </c>
      <c r="AT2440" s="5">
        <v>40238</v>
      </c>
      <c r="AU2440" t="s">
        <v>63</v>
      </c>
      <c r="AV2440" t="s">
        <v>187</v>
      </c>
      <c r="AW2440" t="s">
        <v>188</v>
      </c>
    </row>
    <row r="2441" spans="1:49" x14ac:dyDescent="0.25">
      <c r="A2441">
        <v>0</v>
      </c>
      <c r="B2441" t="s">
        <v>5184</v>
      </c>
      <c r="C2441">
        <v>1</v>
      </c>
      <c r="D2441" t="s">
        <v>86</v>
      </c>
      <c r="E2441" t="s">
        <v>339</v>
      </c>
      <c r="F2441" t="s">
        <v>108</v>
      </c>
      <c r="G2441">
        <v>135.81</v>
      </c>
      <c r="H2441" t="s">
        <v>820</v>
      </c>
      <c r="I2441" t="s">
        <v>63</v>
      </c>
      <c r="J2441" t="s">
        <v>178</v>
      </c>
      <c r="K2441" t="s">
        <v>4028</v>
      </c>
      <c r="L2441" t="s">
        <v>1233</v>
      </c>
      <c r="M2441" t="s">
        <v>5185</v>
      </c>
      <c r="N2441">
        <v>456.10002332472112</v>
      </c>
      <c r="O2441">
        <v>45</v>
      </c>
      <c r="P2441">
        <v>40</v>
      </c>
      <c r="Q2441">
        <v>95</v>
      </c>
      <c r="R2441">
        <v>100</v>
      </c>
      <c r="S2441">
        <v>100</v>
      </c>
      <c r="T2441">
        <v>0</v>
      </c>
      <c r="U2441">
        <v>11</v>
      </c>
      <c r="V2441">
        <v>342</v>
      </c>
      <c r="AB2441" t="s">
        <v>129</v>
      </c>
      <c r="AC2441" t="s">
        <v>129</v>
      </c>
      <c r="AD2441" t="s">
        <v>129</v>
      </c>
      <c r="AE2441" t="s">
        <v>63</v>
      </c>
      <c r="AG2441">
        <v>2010</v>
      </c>
      <c r="AH2441">
        <v>21.09</v>
      </c>
      <c r="AI2441">
        <v>38.664439999999999</v>
      </c>
      <c r="AJ2441">
        <v>-95.249039999999994</v>
      </c>
      <c r="AK2441" t="s">
        <v>77</v>
      </c>
      <c r="AL2441">
        <v>4</v>
      </c>
      <c r="AM2441" t="s">
        <v>63</v>
      </c>
      <c r="AN2441" t="s">
        <v>5186</v>
      </c>
      <c r="AO2441" t="s">
        <v>184</v>
      </c>
      <c r="AP2441" t="s">
        <v>131</v>
      </c>
      <c r="AQ2441" t="s">
        <v>102</v>
      </c>
      <c r="AR2441" t="s">
        <v>133</v>
      </c>
      <c r="AS2441" t="s">
        <v>131</v>
      </c>
      <c r="AT2441" s="5">
        <v>40247</v>
      </c>
      <c r="AU2441" t="s">
        <v>63</v>
      </c>
      <c r="AV2441" t="s">
        <v>187</v>
      </c>
      <c r="AW2441" t="s">
        <v>188</v>
      </c>
    </row>
    <row r="2442" spans="1:49" x14ac:dyDescent="0.25">
      <c r="A2442">
        <v>1853</v>
      </c>
      <c r="B2442" t="s">
        <v>8139</v>
      </c>
      <c r="C2442">
        <v>1</v>
      </c>
      <c r="D2442" t="s">
        <v>86</v>
      </c>
      <c r="E2442" t="s">
        <v>339</v>
      </c>
      <c r="F2442" t="s">
        <v>108</v>
      </c>
      <c r="G2442">
        <v>136.38</v>
      </c>
      <c r="H2442" t="s">
        <v>138</v>
      </c>
      <c r="I2442" t="s">
        <v>63</v>
      </c>
      <c r="J2442" t="s">
        <v>178</v>
      </c>
      <c r="K2442" t="s">
        <v>4028</v>
      </c>
      <c r="L2442" t="s">
        <v>8140</v>
      </c>
      <c r="M2442" t="s">
        <v>1233</v>
      </c>
      <c r="N2442">
        <v>54.790026246719158</v>
      </c>
      <c r="O2442">
        <v>45</v>
      </c>
      <c r="P2442">
        <v>40.000001276571851</v>
      </c>
      <c r="Q2442">
        <v>85</v>
      </c>
      <c r="R2442">
        <v>100</v>
      </c>
      <c r="S2442">
        <v>99.8</v>
      </c>
      <c r="T2442">
        <v>0</v>
      </c>
      <c r="U2442">
        <v>9</v>
      </c>
      <c r="V2442">
        <v>3710</v>
      </c>
      <c r="AB2442" t="s">
        <v>63</v>
      </c>
      <c r="AC2442" t="s">
        <v>63</v>
      </c>
      <c r="AD2442" t="s">
        <v>63</v>
      </c>
      <c r="AE2442" t="s">
        <v>129</v>
      </c>
      <c r="AG2442">
        <v>2010</v>
      </c>
      <c r="AH2442">
        <v>21.56</v>
      </c>
      <c r="AI2442">
        <v>38.669020000000003</v>
      </c>
      <c r="AJ2442">
        <v>-95.254679999999993</v>
      </c>
      <c r="AK2442" t="s">
        <v>262</v>
      </c>
      <c r="AL2442">
        <v>4</v>
      </c>
      <c r="AM2442" t="s">
        <v>63</v>
      </c>
      <c r="AN2442" t="s">
        <v>8141</v>
      </c>
      <c r="AO2442" t="s">
        <v>184</v>
      </c>
      <c r="AP2442" t="s">
        <v>786</v>
      </c>
      <c r="AQ2442" t="s">
        <v>654</v>
      </c>
      <c r="AR2442" t="s">
        <v>133</v>
      </c>
      <c r="AS2442" t="s">
        <v>83</v>
      </c>
      <c r="AT2442" s="5">
        <v>40247</v>
      </c>
      <c r="AU2442" t="s">
        <v>76</v>
      </c>
      <c r="AV2442" t="s">
        <v>2584</v>
      </c>
      <c r="AW2442" t="s">
        <v>135</v>
      </c>
    </row>
    <row r="2443" spans="1:49" x14ac:dyDescent="0.25">
      <c r="A2443">
        <v>0</v>
      </c>
      <c r="B2443" t="s">
        <v>11384</v>
      </c>
      <c r="C2443">
        <v>1</v>
      </c>
      <c r="D2443" t="s">
        <v>86</v>
      </c>
      <c r="E2443" t="s">
        <v>339</v>
      </c>
      <c r="F2443" t="s">
        <v>108</v>
      </c>
      <c r="G2443">
        <v>136.56</v>
      </c>
      <c r="H2443" t="s">
        <v>3187</v>
      </c>
      <c r="I2443" t="s">
        <v>63</v>
      </c>
      <c r="J2443" t="s">
        <v>178</v>
      </c>
      <c r="K2443" t="s">
        <v>4028</v>
      </c>
      <c r="L2443" t="s">
        <v>11385</v>
      </c>
      <c r="M2443" t="s">
        <v>11386</v>
      </c>
      <c r="N2443">
        <v>264.55999359371162</v>
      </c>
      <c r="O2443">
        <v>39</v>
      </c>
      <c r="P2443">
        <v>39.993438320209975</v>
      </c>
      <c r="Q2443">
        <v>100</v>
      </c>
      <c r="R2443">
        <v>100</v>
      </c>
      <c r="S2443">
        <v>100</v>
      </c>
      <c r="T2443">
        <v>0</v>
      </c>
      <c r="U2443">
        <v>9</v>
      </c>
      <c r="V2443">
        <v>1855</v>
      </c>
      <c r="AB2443" t="s">
        <v>129</v>
      </c>
      <c r="AC2443" t="s">
        <v>129</v>
      </c>
      <c r="AD2443" t="s">
        <v>129</v>
      </c>
      <c r="AE2443" t="s">
        <v>63</v>
      </c>
      <c r="AG2443">
        <v>2010</v>
      </c>
      <c r="AH2443">
        <v>21.84</v>
      </c>
      <c r="AI2443">
        <v>38.672168999999997</v>
      </c>
      <c r="AJ2443">
        <v>-95.258606</v>
      </c>
      <c r="AK2443" t="s">
        <v>262</v>
      </c>
      <c r="AL2443">
        <v>3</v>
      </c>
      <c r="AM2443" t="s">
        <v>63</v>
      </c>
      <c r="AN2443" t="s">
        <v>11387</v>
      </c>
      <c r="AO2443" t="s">
        <v>184</v>
      </c>
      <c r="AP2443" t="s">
        <v>131</v>
      </c>
      <c r="AQ2443" t="s">
        <v>561</v>
      </c>
      <c r="AR2443" t="s">
        <v>133</v>
      </c>
      <c r="AS2443" t="s">
        <v>131</v>
      </c>
      <c r="AT2443" s="5">
        <v>40247</v>
      </c>
      <c r="AU2443" t="s">
        <v>63</v>
      </c>
      <c r="AV2443" t="s">
        <v>2979</v>
      </c>
      <c r="AW2443" t="s">
        <v>188</v>
      </c>
    </row>
    <row r="2444" spans="1:49" x14ac:dyDescent="0.25">
      <c r="A2444">
        <v>0</v>
      </c>
      <c r="B2444" t="s">
        <v>19697</v>
      </c>
      <c r="C2444">
        <v>1</v>
      </c>
      <c r="D2444" t="s">
        <v>86</v>
      </c>
      <c r="E2444" t="s">
        <v>339</v>
      </c>
      <c r="F2444" t="s">
        <v>108</v>
      </c>
      <c r="G2444">
        <v>136.57</v>
      </c>
      <c r="H2444" t="s">
        <v>3187</v>
      </c>
      <c r="I2444" t="s">
        <v>63</v>
      </c>
      <c r="J2444" t="s">
        <v>178</v>
      </c>
      <c r="K2444" t="s">
        <v>4028</v>
      </c>
      <c r="L2444" t="s">
        <v>11385</v>
      </c>
      <c r="M2444" t="s">
        <v>4030</v>
      </c>
      <c r="N2444">
        <v>266.50999474713188</v>
      </c>
      <c r="O2444">
        <v>39</v>
      </c>
      <c r="P2444">
        <v>39.993438320209975</v>
      </c>
      <c r="Q2444">
        <v>100</v>
      </c>
      <c r="R2444">
        <v>100</v>
      </c>
      <c r="S2444">
        <v>100</v>
      </c>
      <c r="T2444">
        <v>0</v>
      </c>
      <c r="U2444">
        <v>9</v>
      </c>
      <c r="V2444">
        <v>1855</v>
      </c>
      <c r="AB2444" t="s">
        <v>129</v>
      </c>
      <c r="AC2444" t="s">
        <v>129</v>
      </c>
      <c r="AD2444" t="s">
        <v>129</v>
      </c>
      <c r="AE2444" t="s">
        <v>63</v>
      </c>
      <c r="AG2444">
        <v>2010</v>
      </c>
      <c r="AH2444">
        <v>21.85</v>
      </c>
      <c r="AI2444">
        <v>38.672446999999998</v>
      </c>
      <c r="AJ2444">
        <v>-95.258495999999994</v>
      </c>
      <c r="AK2444" t="s">
        <v>262</v>
      </c>
      <c r="AL2444">
        <v>3</v>
      </c>
      <c r="AM2444" t="s">
        <v>63</v>
      </c>
      <c r="AN2444" t="s">
        <v>19698</v>
      </c>
      <c r="AO2444" t="s">
        <v>184</v>
      </c>
      <c r="AP2444" t="s">
        <v>131</v>
      </c>
      <c r="AQ2444" t="s">
        <v>561</v>
      </c>
      <c r="AR2444" t="s">
        <v>133</v>
      </c>
      <c r="AS2444" t="s">
        <v>131</v>
      </c>
      <c r="AT2444" s="5">
        <v>40247</v>
      </c>
      <c r="AU2444" t="s">
        <v>63</v>
      </c>
      <c r="AV2444" t="s">
        <v>187</v>
      </c>
      <c r="AW2444" t="s">
        <v>188</v>
      </c>
    </row>
    <row r="2445" spans="1:49" x14ac:dyDescent="0.25">
      <c r="A2445">
        <v>63</v>
      </c>
      <c r="B2445" t="s">
        <v>11068</v>
      </c>
      <c r="C2445">
        <v>1</v>
      </c>
      <c r="D2445" t="s">
        <v>86</v>
      </c>
      <c r="E2445" t="s">
        <v>339</v>
      </c>
      <c r="F2445" t="s">
        <v>108</v>
      </c>
      <c r="G2445">
        <v>137.64000000000001</v>
      </c>
      <c r="H2445" t="s">
        <v>1879</v>
      </c>
      <c r="I2445" t="s">
        <v>63</v>
      </c>
      <c r="J2445" t="s">
        <v>178</v>
      </c>
      <c r="K2445" t="s">
        <v>4028</v>
      </c>
      <c r="L2445" t="s">
        <v>2675</v>
      </c>
      <c r="M2445" t="s">
        <v>11069</v>
      </c>
      <c r="N2445">
        <v>441.29999916697511</v>
      </c>
      <c r="O2445">
        <v>43</v>
      </c>
      <c r="P2445">
        <v>25.984251968503937</v>
      </c>
      <c r="Q2445">
        <v>89</v>
      </c>
      <c r="R2445">
        <v>100</v>
      </c>
      <c r="S2445">
        <v>100</v>
      </c>
      <c r="T2445">
        <v>0</v>
      </c>
      <c r="U2445">
        <v>10</v>
      </c>
      <c r="V2445">
        <v>1350</v>
      </c>
      <c r="AB2445" t="s">
        <v>98</v>
      </c>
      <c r="AC2445" t="s">
        <v>129</v>
      </c>
      <c r="AD2445" t="s">
        <v>129</v>
      </c>
      <c r="AE2445" t="s">
        <v>63</v>
      </c>
      <c r="AG2445">
        <v>2008</v>
      </c>
      <c r="AH2445">
        <v>22.92</v>
      </c>
      <c r="AI2445">
        <v>38.686819999999997</v>
      </c>
      <c r="AJ2445">
        <v>-95.265309999999999</v>
      </c>
      <c r="AK2445" t="s">
        <v>77</v>
      </c>
      <c r="AL2445">
        <v>4</v>
      </c>
      <c r="AM2445" t="s">
        <v>63</v>
      </c>
      <c r="AN2445" t="s">
        <v>11070</v>
      </c>
      <c r="AO2445" t="s">
        <v>184</v>
      </c>
      <c r="AP2445" t="s">
        <v>131</v>
      </c>
      <c r="AQ2445" t="s">
        <v>265</v>
      </c>
      <c r="AR2445" t="s">
        <v>133</v>
      </c>
      <c r="AS2445" t="s">
        <v>83</v>
      </c>
      <c r="AT2445" s="5">
        <v>40238</v>
      </c>
      <c r="AU2445" t="s">
        <v>63</v>
      </c>
      <c r="AV2445" t="s">
        <v>187</v>
      </c>
      <c r="AW2445" t="s">
        <v>188</v>
      </c>
    </row>
    <row r="2446" spans="1:49" x14ac:dyDescent="0.25">
      <c r="A2446">
        <v>0</v>
      </c>
      <c r="B2446" t="s">
        <v>23047</v>
      </c>
      <c r="C2446">
        <v>1</v>
      </c>
      <c r="D2446" t="s">
        <v>86</v>
      </c>
      <c r="E2446" t="s">
        <v>339</v>
      </c>
      <c r="F2446" t="s">
        <v>108</v>
      </c>
      <c r="G2446">
        <v>140.33000000000001</v>
      </c>
      <c r="H2446" t="s">
        <v>90</v>
      </c>
      <c r="I2446" t="s">
        <v>63</v>
      </c>
      <c r="J2446" t="s">
        <v>178</v>
      </c>
      <c r="K2446" t="s">
        <v>4028</v>
      </c>
      <c r="L2446" t="s">
        <v>5534</v>
      </c>
      <c r="M2446" t="s">
        <v>4030</v>
      </c>
      <c r="N2446">
        <v>122.50656167979002</v>
      </c>
      <c r="O2446">
        <v>0</v>
      </c>
      <c r="P2446">
        <v>39.993438320209975</v>
      </c>
      <c r="Q2446">
        <v>100</v>
      </c>
      <c r="R2446">
        <v>100</v>
      </c>
      <c r="S2446">
        <v>100</v>
      </c>
      <c r="T2446">
        <v>0</v>
      </c>
      <c r="U2446">
        <v>7</v>
      </c>
      <c r="V2446">
        <v>3065</v>
      </c>
      <c r="AB2446" t="s">
        <v>129</v>
      </c>
      <c r="AC2446" t="s">
        <v>129</v>
      </c>
      <c r="AD2446" t="s">
        <v>129</v>
      </c>
      <c r="AE2446" t="s">
        <v>63</v>
      </c>
      <c r="AG2446">
        <v>2010</v>
      </c>
      <c r="AH2446">
        <v>25.61</v>
      </c>
      <c r="AI2446">
        <v>38.725588000000002</v>
      </c>
      <c r="AJ2446">
        <v>-95.268253000000001</v>
      </c>
      <c r="AL2446">
        <v>3</v>
      </c>
      <c r="AM2446" t="s">
        <v>63</v>
      </c>
      <c r="AN2446" t="s">
        <v>23048</v>
      </c>
      <c r="AO2446" t="s">
        <v>184</v>
      </c>
      <c r="AP2446" t="s">
        <v>131</v>
      </c>
      <c r="AQ2446" t="s">
        <v>545</v>
      </c>
      <c r="AR2446" t="s">
        <v>133</v>
      </c>
      <c r="AS2446" t="s">
        <v>131</v>
      </c>
      <c r="AT2446" s="5">
        <v>40182</v>
      </c>
      <c r="AU2446" t="s">
        <v>76</v>
      </c>
      <c r="AV2446" t="s">
        <v>134</v>
      </c>
      <c r="AW2446" t="s">
        <v>150</v>
      </c>
    </row>
    <row r="2447" spans="1:49" x14ac:dyDescent="0.25">
      <c r="A2447">
        <v>0</v>
      </c>
      <c r="B2447" t="s">
        <v>14861</v>
      </c>
      <c r="C2447">
        <v>1</v>
      </c>
      <c r="D2447" t="s">
        <v>86</v>
      </c>
      <c r="E2447" t="s">
        <v>339</v>
      </c>
      <c r="F2447" t="s">
        <v>108</v>
      </c>
      <c r="G2447">
        <v>140.32</v>
      </c>
      <c r="H2447" t="s">
        <v>90</v>
      </c>
      <c r="I2447" t="s">
        <v>63</v>
      </c>
      <c r="J2447" t="s">
        <v>178</v>
      </c>
      <c r="K2447" t="s">
        <v>4028</v>
      </c>
      <c r="L2447" t="s">
        <v>5534</v>
      </c>
      <c r="M2447" t="s">
        <v>11386</v>
      </c>
      <c r="N2447">
        <v>122.50656167979004</v>
      </c>
      <c r="O2447">
        <v>0</v>
      </c>
      <c r="P2447">
        <v>39.993438320209975</v>
      </c>
      <c r="Q2447">
        <v>100</v>
      </c>
      <c r="R2447">
        <v>100</v>
      </c>
      <c r="S2447">
        <v>100</v>
      </c>
      <c r="T2447">
        <v>0</v>
      </c>
      <c r="U2447">
        <v>7</v>
      </c>
      <c r="V2447">
        <v>3065</v>
      </c>
      <c r="AB2447" t="s">
        <v>129</v>
      </c>
      <c r="AC2447" t="s">
        <v>129</v>
      </c>
      <c r="AD2447" t="s">
        <v>129</v>
      </c>
      <c r="AE2447" t="s">
        <v>63</v>
      </c>
      <c r="AG2447">
        <v>2010</v>
      </c>
      <c r="AH2447">
        <v>25.62</v>
      </c>
      <c r="AI2447">
        <v>38.725579000000003</v>
      </c>
      <c r="AJ2447">
        <v>-95.268586999999997</v>
      </c>
      <c r="AL2447">
        <v>3</v>
      </c>
      <c r="AM2447" t="s">
        <v>63</v>
      </c>
      <c r="AN2447" t="s">
        <v>14862</v>
      </c>
      <c r="AO2447" t="s">
        <v>184</v>
      </c>
      <c r="AP2447" t="s">
        <v>131</v>
      </c>
      <c r="AQ2447" t="s">
        <v>545</v>
      </c>
      <c r="AR2447" t="s">
        <v>133</v>
      </c>
      <c r="AS2447" t="s">
        <v>131</v>
      </c>
      <c r="AT2447" s="5">
        <v>40182</v>
      </c>
      <c r="AU2447" t="s">
        <v>76</v>
      </c>
      <c r="AV2447" t="s">
        <v>134</v>
      </c>
      <c r="AW2447" t="s">
        <v>135</v>
      </c>
    </row>
    <row r="2448" spans="1:49" x14ac:dyDescent="0.25">
      <c r="A2448">
        <v>0</v>
      </c>
      <c r="B2448" t="s">
        <v>4027</v>
      </c>
      <c r="C2448">
        <v>1</v>
      </c>
      <c r="D2448" t="s">
        <v>86</v>
      </c>
      <c r="E2448" t="s">
        <v>339</v>
      </c>
      <c r="F2448" t="s">
        <v>108</v>
      </c>
      <c r="G2448">
        <v>139.22999999999999</v>
      </c>
      <c r="H2448" t="s">
        <v>820</v>
      </c>
      <c r="I2448" t="s">
        <v>63</v>
      </c>
      <c r="J2448" t="s">
        <v>178</v>
      </c>
      <c r="K2448" t="s">
        <v>4028</v>
      </c>
      <c r="L2448" t="s">
        <v>4029</v>
      </c>
      <c r="M2448" t="s">
        <v>4030</v>
      </c>
      <c r="N2448">
        <v>225.49212598425197</v>
      </c>
      <c r="O2448">
        <v>0</v>
      </c>
      <c r="P2448">
        <v>39.993438320209975</v>
      </c>
      <c r="Q2448">
        <v>100</v>
      </c>
      <c r="R2448">
        <v>100</v>
      </c>
      <c r="S2448">
        <v>100</v>
      </c>
      <c r="T2448">
        <v>0</v>
      </c>
      <c r="U2448">
        <v>7</v>
      </c>
      <c r="V2448">
        <v>3065</v>
      </c>
      <c r="AB2448" t="s">
        <v>129</v>
      </c>
      <c r="AC2448" t="s">
        <v>129</v>
      </c>
      <c r="AD2448" t="s">
        <v>129</v>
      </c>
      <c r="AE2448" t="s">
        <v>63</v>
      </c>
      <c r="AG2448">
        <v>2010</v>
      </c>
      <c r="AH2448">
        <v>24.5</v>
      </c>
      <c r="AI2448">
        <v>38.709587999999997</v>
      </c>
      <c r="AJ2448">
        <v>-95.268201000000005</v>
      </c>
      <c r="AL2448">
        <v>3</v>
      </c>
      <c r="AM2448" t="s">
        <v>63</v>
      </c>
      <c r="AN2448" t="s">
        <v>4031</v>
      </c>
      <c r="AO2448" t="s">
        <v>184</v>
      </c>
      <c r="AP2448" t="s">
        <v>131</v>
      </c>
      <c r="AQ2448" t="s">
        <v>443</v>
      </c>
      <c r="AR2448" t="s">
        <v>172</v>
      </c>
      <c r="AS2448" t="s">
        <v>131</v>
      </c>
      <c r="AT2448" s="5">
        <v>40247</v>
      </c>
      <c r="AU2448" t="s">
        <v>63</v>
      </c>
      <c r="AV2448" t="s">
        <v>187</v>
      </c>
      <c r="AW2448" t="s">
        <v>188</v>
      </c>
    </row>
    <row r="2449" spans="1:49" x14ac:dyDescent="0.25">
      <c r="A2449">
        <v>0</v>
      </c>
      <c r="B2449" t="s">
        <v>12022</v>
      </c>
      <c r="C2449">
        <v>1</v>
      </c>
      <c r="D2449" t="s">
        <v>86</v>
      </c>
      <c r="E2449" t="s">
        <v>339</v>
      </c>
      <c r="F2449" t="s">
        <v>108</v>
      </c>
      <c r="G2449">
        <v>139.24</v>
      </c>
      <c r="H2449" t="s">
        <v>820</v>
      </c>
      <c r="I2449" t="s">
        <v>63</v>
      </c>
      <c r="J2449" t="s">
        <v>178</v>
      </c>
      <c r="K2449" t="s">
        <v>12023</v>
      </c>
      <c r="L2449" t="s">
        <v>4029</v>
      </c>
      <c r="M2449" t="s">
        <v>11386</v>
      </c>
      <c r="N2449">
        <v>225.49212598425197</v>
      </c>
      <c r="O2449">
        <v>0</v>
      </c>
      <c r="P2449">
        <v>39.993438320209975</v>
      </c>
      <c r="Q2449">
        <v>96</v>
      </c>
      <c r="R2449">
        <v>100</v>
      </c>
      <c r="S2449">
        <v>100</v>
      </c>
      <c r="T2449">
        <v>0</v>
      </c>
      <c r="U2449">
        <v>7</v>
      </c>
      <c r="V2449">
        <v>3065</v>
      </c>
      <c r="AB2449" t="s">
        <v>129</v>
      </c>
      <c r="AC2449" t="s">
        <v>129</v>
      </c>
      <c r="AD2449" t="s">
        <v>129</v>
      </c>
      <c r="AE2449" t="s">
        <v>63</v>
      </c>
      <c r="AG2449">
        <v>2010</v>
      </c>
      <c r="AH2449">
        <v>24.51</v>
      </c>
      <c r="AI2449">
        <v>38.709611000000002</v>
      </c>
      <c r="AJ2449">
        <v>-95.268513999999996</v>
      </c>
      <c r="AL2449">
        <v>3</v>
      </c>
      <c r="AM2449" t="s">
        <v>63</v>
      </c>
      <c r="AN2449" t="s">
        <v>12024</v>
      </c>
      <c r="AO2449" t="s">
        <v>184</v>
      </c>
      <c r="AP2449" t="s">
        <v>131</v>
      </c>
      <c r="AQ2449" t="s">
        <v>443</v>
      </c>
      <c r="AR2449" t="s">
        <v>172</v>
      </c>
      <c r="AS2449" t="s">
        <v>131</v>
      </c>
      <c r="AT2449" s="5">
        <v>40319</v>
      </c>
      <c r="AU2449" t="s">
        <v>63</v>
      </c>
      <c r="AV2449" t="s">
        <v>187</v>
      </c>
      <c r="AW2449" t="s">
        <v>188</v>
      </c>
    </row>
    <row r="2450" spans="1:49" x14ac:dyDescent="0.25">
      <c r="A2450">
        <v>0</v>
      </c>
      <c r="B2450" t="s">
        <v>26242</v>
      </c>
      <c r="C2450">
        <v>1</v>
      </c>
      <c r="D2450" t="s">
        <v>86</v>
      </c>
      <c r="E2450" t="s">
        <v>339</v>
      </c>
      <c r="F2450" t="s">
        <v>108</v>
      </c>
      <c r="G2450">
        <v>139.54</v>
      </c>
      <c r="H2450" t="s">
        <v>820</v>
      </c>
      <c r="I2450" t="s">
        <v>63</v>
      </c>
      <c r="J2450" t="s">
        <v>178</v>
      </c>
      <c r="K2450" t="s">
        <v>4028</v>
      </c>
      <c r="L2450" t="s">
        <v>5534</v>
      </c>
      <c r="M2450" t="s">
        <v>11386</v>
      </c>
      <c r="N2450">
        <v>172.50656167979002</v>
      </c>
      <c r="O2450">
        <v>0</v>
      </c>
      <c r="P2450">
        <v>50</v>
      </c>
      <c r="Q2450">
        <v>100</v>
      </c>
      <c r="R2450">
        <v>100</v>
      </c>
      <c r="S2450">
        <v>100</v>
      </c>
      <c r="T2450">
        <v>0</v>
      </c>
      <c r="U2450">
        <v>7</v>
      </c>
      <c r="V2450">
        <v>3065</v>
      </c>
      <c r="AB2450" t="s">
        <v>129</v>
      </c>
      <c r="AC2450" t="s">
        <v>129</v>
      </c>
      <c r="AD2450" t="s">
        <v>129</v>
      </c>
      <c r="AE2450" t="s">
        <v>63</v>
      </c>
      <c r="AG2450">
        <v>2010</v>
      </c>
      <c r="AH2450">
        <v>24.82</v>
      </c>
      <c r="AI2450">
        <v>38.714117999999999</v>
      </c>
      <c r="AJ2450">
        <v>-95.268539000000004</v>
      </c>
      <c r="AL2450">
        <v>3</v>
      </c>
      <c r="AM2450" t="s">
        <v>63</v>
      </c>
      <c r="AN2450" t="s">
        <v>26243</v>
      </c>
      <c r="AO2450" t="s">
        <v>184</v>
      </c>
      <c r="AP2450" t="s">
        <v>131</v>
      </c>
      <c r="AQ2450" t="s">
        <v>346</v>
      </c>
      <c r="AR2450" t="s">
        <v>514</v>
      </c>
      <c r="AS2450" t="s">
        <v>131</v>
      </c>
      <c r="AT2450" s="5">
        <v>40238</v>
      </c>
      <c r="AU2450" t="s">
        <v>76</v>
      </c>
      <c r="AV2450" t="s">
        <v>187</v>
      </c>
      <c r="AW2450" t="s">
        <v>188</v>
      </c>
    </row>
    <row r="2451" spans="1:49" x14ac:dyDescent="0.25">
      <c r="A2451">
        <v>0</v>
      </c>
      <c r="B2451" t="s">
        <v>20455</v>
      </c>
      <c r="C2451">
        <v>1</v>
      </c>
      <c r="D2451" t="s">
        <v>86</v>
      </c>
      <c r="E2451" t="s">
        <v>339</v>
      </c>
      <c r="F2451" t="s">
        <v>108</v>
      </c>
      <c r="G2451">
        <v>139.54</v>
      </c>
      <c r="H2451" t="s">
        <v>820</v>
      </c>
      <c r="I2451" t="s">
        <v>63</v>
      </c>
      <c r="J2451" t="s">
        <v>178</v>
      </c>
      <c r="K2451" t="s">
        <v>4028</v>
      </c>
      <c r="L2451" t="s">
        <v>5534</v>
      </c>
      <c r="M2451" t="s">
        <v>4030</v>
      </c>
      <c r="N2451">
        <v>172.50656167979002</v>
      </c>
      <c r="O2451">
        <v>0</v>
      </c>
      <c r="P2451">
        <v>50</v>
      </c>
      <c r="Q2451">
        <v>100</v>
      </c>
      <c r="R2451">
        <v>100</v>
      </c>
      <c r="S2451">
        <v>100</v>
      </c>
      <c r="T2451">
        <v>0</v>
      </c>
      <c r="U2451">
        <v>7</v>
      </c>
      <c r="V2451">
        <v>3065</v>
      </c>
      <c r="AB2451" t="s">
        <v>129</v>
      </c>
      <c r="AC2451" t="s">
        <v>129</v>
      </c>
      <c r="AD2451" t="s">
        <v>129</v>
      </c>
      <c r="AE2451" t="s">
        <v>63</v>
      </c>
      <c r="AG2451">
        <v>2010</v>
      </c>
      <c r="AH2451">
        <v>24.830000000000002</v>
      </c>
      <c r="AI2451">
        <v>38.714165999999999</v>
      </c>
      <c r="AJ2451">
        <v>-95.268180999999998</v>
      </c>
      <c r="AL2451">
        <v>3</v>
      </c>
      <c r="AM2451" t="s">
        <v>63</v>
      </c>
      <c r="AN2451" t="s">
        <v>20456</v>
      </c>
      <c r="AO2451" t="s">
        <v>184</v>
      </c>
      <c r="AP2451" t="s">
        <v>131</v>
      </c>
      <c r="AQ2451" t="s">
        <v>346</v>
      </c>
      <c r="AR2451" t="s">
        <v>514</v>
      </c>
      <c r="AS2451" t="s">
        <v>131</v>
      </c>
      <c r="AT2451" s="5">
        <v>40238</v>
      </c>
      <c r="AU2451" t="s">
        <v>76</v>
      </c>
      <c r="AV2451" t="s">
        <v>187</v>
      </c>
      <c r="AW2451" t="s">
        <v>188</v>
      </c>
    </row>
    <row r="2452" spans="1:49" x14ac:dyDescent="0.25">
      <c r="A2452">
        <v>0</v>
      </c>
      <c r="B2452" t="s">
        <v>5564</v>
      </c>
      <c r="C2452">
        <v>1</v>
      </c>
      <c r="D2452" t="s">
        <v>86</v>
      </c>
      <c r="E2452" t="s">
        <v>661</v>
      </c>
      <c r="F2452" t="s">
        <v>108</v>
      </c>
      <c r="G2452">
        <v>109.7</v>
      </c>
      <c r="H2452" t="s">
        <v>138</v>
      </c>
      <c r="I2452" t="s">
        <v>63</v>
      </c>
      <c r="J2452" t="s">
        <v>178</v>
      </c>
      <c r="K2452" t="s">
        <v>5565</v>
      </c>
      <c r="L2452" t="s">
        <v>5566</v>
      </c>
      <c r="M2452" t="s">
        <v>665</v>
      </c>
      <c r="N2452">
        <v>10.006561679790027</v>
      </c>
      <c r="O2452">
        <v>0</v>
      </c>
      <c r="P2452">
        <v>27.985564304461942</v>
      </c>
      <c r="R2452">
        <v>95</v>
      </c>
      <c r="T2452">
        <v>0</v>
      </c>
      <c r="U2452">
        <v>27</v>
      </c>
      <c r="V2452">
        <v>3140</v>
      </c>
      <c r="AB2452" t="s">
        <v>63</v>
      </c>
      <c r="AC2452" t="s">
        <v>63</v>
      </c>
      <c r="AD2452" t="s">
        <v>63</v>
      </c>
      <c r="AE2452" t="s">
        <v>98</v>
      </c>
      <c r="AG2452">
        <v>1948</v>
      </c>
      <c r="AH2452">
        <v>0.19500000000000001</v>
      </c>
      <c r="AI2452">
        <v>38.391094000000002</v>
      </c>
      <c r="AJ2452">
        <v>-95.102524000000003</v>
      </c>
      <c r="AL2452">
        <v>1</v>
      </c>
      <c r="AM2452" t="s">
        <v>63</v>
      </c>
      <c r="AN2452" t="s">
        <v>5564</v>
      </c>
      <c r="AO2452" t="s">
        <v>79</v>
      </c>
      <c r="AP2452" t="s">
        <v>147</v>
      </c>
      <c r="AQ2452" t="s">
        <v>148</v>
      </c>
      <c r="AR2452" t="s">
        <v>148</v>
      </c>
      <c r="AS2452" t="s">
        <v>131</v>
      </c>
      <c r="AT2452" s="5"/>
      <c r="AV2452" t="s">
        <v>149</v>
      </c>
      <c r="AW2452" t="s">
        <v>150</v>
      </c>
    </row>
    <row r="2453" spans="1:49" x14ac:dyDescent="0.25">
      <c r="A2453">
        <v>0</v>
      </c>
      <c r="B2453" t="s">
        <v>17635</v>
      </c>
      <c r="C2453">
        <v>1</v>
      </c>
      <c r="D2453" t="s">
        <v>86</v>
      </c>
      <c r="E2453" t="s">
        <v>339</v>
      </c>
      <c r="F2453" t="s">
        <v>108</v>
      </c>
      <c r="G2453">
        <v>126.7</v>
      </c>
      <c r="H2453" t="s">
        <v>138</v>
      </c>
      <c r="I2453" t="s">
        <v>63</v>
      </c>
      <c r="J2453" t="s">
        <v>178</v>
      </c>
      <c r="K2453" t="s">
        <v>17636</v>
      </c>
      <c r="L2453" t="s">
        <v>3413</v>
      </c>
      <c r="M2453" t="s">
        <v>1233</v>
      </c>
      <c r="N2453">
        <v>16.207349081364828</v>
      </c>
      <c r="P2453">
        <v>44</v>
      </c>
      <c r="R2453">
        <v>90</v>
      </c>
      <c r="T2453">
        <v>0</v>
      </c>
      <c r="U2453">
        <v>6</v>
      </c>
      <c r="V2453">
        <v>8800</v>
      </c>
      <c r="AB2453" t="s">
        <v>63</v>
      </c>
      <c r="AC2453" t="s">
        <v>63</v>
      </c>
      <c r="AD2453" t="s">
        <v>63</v>
      </c>
      <c r="AE2453" t="s">
        <v>98</v>
      </c>
      <c r="AG2453">
        <v>1946</v>
      </c>
      <c r="AH2453">
        <v>12.44</v>
      </c>
      <c r="AI2453">
        <v>38.557664000000003</v>
      </c>
      <c r="AJ2453">
        <v>-95.26782</v>
      </c>
      <c r="AL2453">
        <v>2</v>
      </c>
      <c r="AM2453" t="s">
        <v>63</v>
      </c>
      <c r="AN2453" t="s">
        <v>17635</v>
      </c>
      <c r="AO2453" t="s">
        <v>103</v>
      </c>
      <c r="AP2453" t="s">
        <v>147</v>
      </c>
      <c r="AQ2453" t="s">
        <v>148</v>
      </c>
      <c r="AR2453" t="s">
        <v>148</v>
      </c>
      <c r="AS2453" t="s">
        <v>131</v>
      </c>
      <c r="AT2453" s="5"/>
      <c r="AV2453" t="s">
        <v>149</v>
      </c>
      <c r="AW2453" t="s">
        <v>150</v>
      </c>
    </row>
    <row r="2454" spans="1:49" x14ac:dyDescent="0.25">
      <c r="A2454">
        <v>0</v>
      </c>
      <c r="B2454" t="s">
        <v>6398</v>
      </c>
      <c r="C2454">
        <v>1</v>
      </c>
      <c r="D2454" t="s">
        <v>86</v>
      </c>
      <c r="E2454" t="s">
        <v>176</v>
      </c>
      <c r="F2454" t="s">
        <v>177</v>
      </c>
      <c r="G2454">
        <v>15.4</v>
      </c>
      <c r="H2454" t="s">
        <v>138</v>
      </c>
      <c r="I2454" t="s">
        <v>63</v>
      </c>
      <c r="J2454" t="s">
        <v>178</v>
      </c>
      <c r="K2454" t="s">
        <v>6399</v>
      </c>
      <c r="L2454" t="s">
        <v>2963</v>
      </c>
      <c r="M2454" t="s">
        <v>3738</v>
      </c>
      <c r="N2454">
        <v>18.700787401574804</v>
      </c>
      <c r="P2454">
        <v>32</v>
      </c>
      <c r="R2454">
        <v>97</v>
      </c>
      <c r="T2454">
        <v>0</v>
      </c>
      <c r="U2454">
        <v>8</v>
      </c>
      <c r="V2454">
        <v>3250</v>
      </c>
      <c r="AB2454" t="s">
        <v>63</v>
      </c>
      <c r="AC2454" t="s">
        <v>63</v>
      </c>
      <c r="AD2454" t="s">
        <v>63</v>
      </c>
      <c r="AE2454" t="s">
        <v>98</v>
      </c>
      <c r="AG2454">
        <v>1954</v>
      </c>
      <c r="AH2454">
        <v>2.931</v>
      </c>
      <c r="AI2454">
        <v>38.60848</v>
      </c>
      <c r="AJ2454">
        <v>-95.455659999999995</v>
      </c>
      <c r="AL2454">
        <v>2</v>
      </c>
      <c r="AM2454" t="s">
        <v>63</v>
      </c>
      <c r="AN2454" t="s">
        <v>6398</v>
      </c>
      <c r="AO2454" t="s">
        <v>103</v>
      </c>
      <c r="AP2454" t="s">
        <v>116</v>
      </c>
      <c r="AQ2454" t="s">
        <v>148</v>
      </c>
      <c r="AR2454" t="s">
        <v>148</v>
      </c>
      <c r="AS2454" t="s">
        <v>131</v>
      </c>
      <c r="AT2454" s="5"/>
      <c r="AV2454" t="s">
        <v>149</v>
      </c>
      <c r="AW2454" t="s">
        <v>150</v>
      </c>
    </row>
    <row r="2455" spans="1:49" x14ac:dyDescent="0.25">
      <c r="A2455">
        <v>0</v>
      </c>
      <c r="B2455" t="s">
        <v>19330</v>
      </c>
      <c r="C2455">
        <v>1</v>
      </c>
      <c r="D2455" t="s">
        <v>86</v>
      </c>
      <c r="E2455" t="s">
        <v>176</v>
      </c>
      <c r="F2455" t="s">
        <v>177</v>
      </c>
      <c r="G2455">
        <v>18.400000000000002</v>
      </c>
      <c r="H2455" t="s">
        <v>138</v>
      </c>
      <c r="I2455" t="s">
        <v>63</v>
      </c>
      <c r="J2455" t="s">
        <v>178</v>
      </c>
      <c r="K2455" t="s">
        <v>19331</v>
      </c>
      <c r="L2455" t="s">
        <v>19332</v>
      </c>
      <c r="M2455" t="s">
        <v>3738</v>
      </c>
      <c r="N2455">
        <v>16.699475065616799</v>
      </c>
      <c r="P2455">
        <v>32</v>
      </c>
      <c r="R2455">
        <v>93</v>
      </c>
      <c r="T2455">
        <v>0</v>
      </c>
      <c r="U2455">
        <v>8</v>
      </c>
      <c r="V2455">
        <v>3450</v>
      </c>
      <c r="AB2455" t="s">
        <v>63</v>
      </c>
      <c r="AC2455" t="s">
        <v>63</v>
      </c>
      <c r="AD2455" t="s">
        <v>63</v>
      </c>
      <c r="AE2455" t="s">
        <v>98</v>
      </c>
      <c r="AG2455">
        <v>1954</v>
      </c>
      <c r="AH2455">
        <v>5.931</v>
      </c>
      <c r="AI2455">
        <v>38.608445000000003</v>
      </c>
      <c r="AJ2455">
        <v>-95.400850000000005</v>
      </c>
      <c r="AL2455">
        <v>2</v>
      </c>
      <c r="AM2455" t="s">
        <v>63</v>
      </c>
      <c r="AN2455" t="s">
        <v>19330</v>
      </c>
      <c r="AO2455" t="s">
        <v>103</v>
      </c>
      <c r="AP2455" t="s">
        <v>116</v>
      </c>
      <c r="AQ2455" t="s">
        <v>148</v>
      </c>
      <c r="AR2455" t="s">
        <v>148</v>
      </c>
      <c r="AS2455" t="s">
        <v>131</v>
      </c>
      <c r="AT2455" s="5"/>
      <c r="AV2455" t="s">
        <v>149</v>
      </c>
      <c r="AW2455" t="s">
        <v>150</v>
      </c>
    </row>
    <row r="2456" spans="1:49" x14ac:dyDescent="0.25">
      <c r="A2456">
        <v>0</v>
      </c>
      <c r="B2456" t="s">
        <v>3735</v>
      </c>
      <c r="C2456">
        <v>1</v>
      </c>
      <c r="D2456" t="s">
        <v>86</v>
      </c>
      <c r="E2456" t="s">
        <v>176</v>
      </c>
      <c r="F2456" t="s">
        <v>177</v>
      </c>
      <c r="G2456">
        <v>19.7</v>
      </c>
      <c r="H2456" t="s">
        <v>138</v>
      </c>
      <c r="I2456" t="s">
        <v>63</v>
      </c>
      <c r="J2456" t="s">
        <v>178</v>
      </c>
      <c r="K2456" t="s">
        <v>3736</v>
      </c>
      <c r="L2456" t="s">
        <v>3737</v>
      </c>
      <c r="M2456" t="s">
        <v>3738</v>
      </c>
      <c r="N2456">
        <v>18.799212598425196</v>
      </c>
      <c r="P2456">
        <v>27.985564304461942</v>
      </c>
      <c r="R2456">
        <v>90</v>
      </c>
      <c r="T2456">
        <v>0</v>
      </c>
      <c r="U2456">
        <v>9</v>
      </c>
      <c r="V2456">
        <v>3450</v>
      </c>
      <c r="AB2456" t="s">
        <v>63</v>
      </c>
      <c r="AC2456" t="s">
        <v>63</v>
      </c>
      <c r="AD2456" t="s">
        <v>63</v>
      </c>
      <c r="AE2456" t="s">
        <v>98</v>
      </c>
      <c r="AG2456">
        <v>1948</v>
      </c>
      <c r="AH2456">
        <v>7.2310000000000008</v>
      </c>
      <c r="AI2456">
        <v>38.608516000000002</v>
      </c>
      <c r="AJ2456">
        <v>-95.378949000000006</v>
      </c>
      <c r="AL2456">
        <v>2</v>
      </c>
      <c r="AM2456" t="s">
        <v>63</v>
      </c>
      <c r="AN2456" t="s">
        <v>3735</v>
      </c>
      <c r="AO2456" t="s">
        <v>103</v>
      </c>
      <c r="AP2456" t="s">
        <v>147</v>
      </c>
      <c r="AQ2456" t="s">
        <v>148</v>
      </c>
      <c r="AR2456" t="s">
        <v>148</v>
      </c>
      <c r="AS2456" t="s">
        <v>131</v>
      </c>
      <c r="AT2456" s="5"/>
      <c r="AV2456" t="s">
        <v>149</v>
      </c>
      <c r="AW2456" t="s">
        <v>150</v>
      </c>
    </row>
    <row r="2457" spans="1:49" x14ac:dyDescent="0.25">
      <c r="A2457">
        <v>0</v>
      </c>
      <c r="B2457" t="s">
        <v>23966</v>
      </c>
      <c r="C2457">
        <v>1</v>
      </c>
      <c r="D2457" t="s">
        <v>86</v>
      </c>
      <c r="E2457" t="s">
        <v>176</v>
      </c>
      <c r="F2457" t="s">
        <v>177</v>
      </c>
      <c r="G2457">
        <v>20.5</v>
      </c>
      <c r="H2457" t="s">
        <v>489</v>
      </c>
      <c r="I2457" t="s">
        <v>63</v>
      </c>
      <c r="J2457" t="s">
        <v>178</v>
      </c>
      <c r="K2457" t="s">
        <v>23967</v>
      </c>
      <c r="L2457" t="s">
        <v>3737</v>
      </c>
      <c r="M2457" t="s">
        <v>3738</v>
      </c>
      <c r="N2457">
        <v>19.993438320209975</v>
      </c>
      <c r="P2457">
        <v>32</v>
      </c>
      <c r="R2457">
        <v>95</v>
      </c>
      <c r="T2457">
        <v>0</v>
      </c>
      <c r="U2457">
        <v>9</v>
      </c>
      <c r="V2457">
        <v>3450</v>
      </c>
      <c r="AB2457" t="s">
        <v>63</v>
      </c>
      <c r="AC2457" t="s">
        <v>63</v>
      </c>
      <c r="AD2457" t="s">
        <v>63</v>
      </c>
      <c r="AE2457" t="s">
        <v>98</v>
      </c>
      <c r="AG2457">
        <v>1948</v>
      </c>
      <c r="AH2457">
        <v>8.0310000000000006</v>
      </c>
      <c r="AI2457">
        <v>38.608593999999997</v>
      </c>
      <c r="AJ2457">
        <v>-95.362714999999994</v>
      </c>
      <c r="AL2457">
        <v>1</v>
      </c>
      <c r="AM2457" t="s">
        <v>63</v>
      </c>
      <c r="AN2457" t="s">
        <v>23966</v>
      </c>
      <c r="AO2457" t="s">
        <v>103</v>
      </c>
      <c r="AP2457" t="s">
        <v>147</v>
      </c>
      <c r="AQ2457" t="s">
        <v>148</v>
      </c>
      <c r="AR2457" t="s">
        <v>148</v>
      </c>
      <c r="AS2457" t="s">
        <v>131</v>
      </c>
      <c r="AT2457" s="5"/>
      <c r="AV2457" t="s">
        <v>149</v>
      </c>
      <c r="AW2457" t="s">
        <v>150</v>
      </c>
    </row>
    <row r="2458" spans="1:49" x14ac:dyDescent="0.25">
      <c r="A2458">
        <v>0</v>
      </c>
      <c r="B2458" t="s">
        <v>18476</v>
      </c>
      <c r="C2458">
        <v>1</v>
      </c>
      <c r="D2458" t="s">
        <v>86</v>
      </c>
      <c r="E2458" t="s">
        <v>739</v>
      </c>
      <c r="F2458" t="s">
        <v>65</v>
      </c>
      <c r="G2458">
        <v>179.77</v>
      </c>
      <c r="H2458" t="s">
        <v>138</v>
      </c>
      <c r="I2458" t="s">
        <v>63</v>
      </c>
      <c r="J2458" t="s">
        <v>178</v>
      </c>
      <c r="K2458" t="s">
        <v>18477</v>
      </c>
      <c r="L2458" t="s">
        <v>4417</v>
      </c>
      <c r="M2458" t="s">
        <v>4208</v>
      </c>
      <c r="N2458">
        <v>18.700787401574804</v>
      </c>
      <c r="P2458">
        <v>80</v>
      </c>
      <c r="R2458">
        <v>85</v>
      </c>
      <c r="T2458">
        <v>0</v>
      </c>
      <c r="U2458">
        <v>33</v>
      </c>
      <c r="V2458">
        <v>12600</v>
      </c>
      <c r="AB2458" t="s">
        <v>63</v>
      </c>
      <c r="AC2458" t="s">
        <v>63</v>
      </c>
      <c r="AD2458" t="s">
        <v>63</v>
      </c>
      <c r="AE2458" t="s">
        <v>98</v>
      </c>
      <c r="AG2458">
        <v>1973</v>
      </c>
      <c r="AH2458">
        <v>11.748000000000001</v>
      </c>
      <c r="AI2458">
        <v>38.559049999999999</v>
      </c>
      <c r="AJ2458">
        <v>-95.325400000000002</v>
      </c>
      <c r="AL2458">
        <v>2</v>
      </c>
      <c r="AM2458" t="s">
        <v>63</v>
      </c>
      <c r="AN2458" t="s">
        <v>18476</v>
      </c>
      <c r="AO2458" t="s">
        <v>103</v>
      </c>
      <c r="AP2458" t="s">
        <v>116</v>
      </c>
      <c r="AQ2458" t="s">
        <v>148</v>
      </c>
      <c r="AR2458" t="s">
        <v>148</v>
      </c>
      <c r="AS2458" t="s">
        <v>131</v>
      </c>
      <c r="AT2458" s="5"/>
      <c r="AV2458" t="s">
        <v>200</v>
      </c>
      <c r="AW2458" t="s">
        <v>150</v>
      </c>
    </row>
    <row r="2459" spans="1:49" x14ac:dyDescent="0.25">
      <c r="A2459">
        <v>0</v>
      </c>
      <c r="B2459" t="s">
        <v>12554</v>
      </c>
      <c r="C2459">
        <v>1</v>
      </c>
      <c r="D2459" t="s">
        <v>86</v>
      </c>
      <c r="E2459" t="s">
        <v>739</v>
      </c>
      <c r="F2459" t="s">
        <v>65</v>
      </c>
      <c r="G2459">
        <v>172.5</v>
      </c>
      <c r="H2459" t="s">
        <v>489</v>
      </c>
      <c r="I2459" t="s">
        <v>63</v>
      </c>
      <c r="J2459" t="s">
        <v>178</v>
      </c>
      <c r="K2459" t="s">
        <v>12555</v>
      </c>
      <c r="L2459" t="s">
        <v>12556</v>
      </c>
      <c r="M2459" t="s">
        <v>4208</v>
      </c>
      <c r="N2459">
        <v>12.795275590551181</v>
      </c>
      <c r="O2459">
        <v>0</v>
      </c>
      <c r="P2459">
        <v>80</v>
      </c>
      <c r="R2459">
        <v>90</v>
      </c>
      <c r="T2459">
        <v>0</v>
      </c>
      <c r="U2459">
        <v>34</v>
      </c>
      <c r="V2459">
        <v>12200</v>
      </c>
      <c r="AB2459" t="s">
        <v>63</v>
      </c>
      <c r="AC2459" t="s">
        <v>63</v>
      </c>
      <c r="AD2459" t="s">
        <v>63</v>
      </c>
      <c r="AE2459" t="s">
        <v>98</v>
      </c>
      <c r="AG2459">
        <v>1973</v>
      </c>
      <c r="AH2459">
        <v>4.4780000000000006</v>
      </c>
      <c r="AI2459">
        <v>38.503549999999997</v>
      </c>
      <c r="AJ2459">
        <v>-95.434709999999995</v>
      </c>
      <c r="AL2459">
        <v>1</v>
      </c>
      <c r="AM2459" t="s">
        <v>63</v>
      </c>
      <c r="AN2459" t="s">
        <v>12554</v>
      </c>
      <c r="AO2459" t="s">
        <v>103</v>
      </c>
      <c r="AP2459" t="s">
        <v>116</v>
      </c>
      <c r="AQ2459" t="s">
        <v>148</v>
      </c>
      <c r="AR2459" t="s">
        <v>148</v>
      </c>
      <c r="AS2459" t="s">
        <v>131</v>
      </c>
      <c r="AT2459" s="5"/>
      <c r="AV2459" t="s">
        <v>200</v>
      </c>
      <c r="AW2459" t="s">
        <v>150</v>
      </c>
    </row>
    <row r="2460" spans="1:49" x14ac:dyDescent="0.25">
      <c r="A2460">
        <v>0</v>
      </c>
      <c r="B2460" t="s">
        <v>4415</v>
      </c>
      <c r="C2460">
        <v>1</v>
      </c>
      <c r="D2460" t="s">
        <v>86</v>
      </c>
      <c r="E2460" t="s">
        <v>739</v>
      </c>
      <c r="F2460" t="s">
        <v>65</v>
      </c>
      <c r="G2460">
        <v>177.27</v>
      </c>
      <c r="H2460" t="s">
        <v>138</v>
      </c>
      <c r="I2460" t="s">
        <v>63</v>
      </c>
      <c r="J2460" t="s">
        <v>178</v>
      </c>
      <c r="K2460" t="s">
        <v>4416</v>
      </c>
      <c r="L2460" t="s">
        <v>4417</v>
      </c>
      <c r="M2460" t="s">
        <v>4208</v>
      </c>
      <c r="N2460">
        <v>10.006561679790027</v>
      </c>
      <c r="P2460">
        <v>80</v>
      </c>
      <c r="R2460">
        <v>85</v>
      </c>
      <c r="T2460">
        <v>0</v>
      </c>
      <c r="U2460">
        <v>33</v>
      </c>
      <c r="V2460">
        <v>12600</v>
      </c>
      <c r="AB2460" t="s">
        <v>63</v>
      </c>
      <c r="AC2460" t="s">
        <v>63</v>
      </c>
      <c r="AD2460" t="s">
        <v>63</v>
      </c>
      <c r="AE2460" t="s">
        <v>98</v>
      </c>
      <c r="AG2460">
        <v>1973</v>
      </c>
      <c r="AH2460">
        <v>9.2480000000000011</v>
      </c>
      <c r="AI2460">
        <v>38.544980000000002</v>
      </c>
      <c r="AJ2460">
        <v>-95.366889999999998</v>
      </c>
      <c r="AL2460">
        <v>1</v>
      </c>
      <c r="AM2460" t="s">
        <v>63</v>
      </c>
      <c r="AN2460" t="s">
        <v>4415</v>
      </c>
      <c r="AO2460" t="s">
        <v>103</v>
      </c>
      <c r="AP2460" t="s">
        <v>116</v>
      </c>
      <c r="AQ2460" t="s">
        <v>148</v>
      </c>
      <c r="AR2460" t="s">
        <v>148</v>
      </c>
      <c r="AS2460" t="s">
        <v>131</v>
      </c>
      <c r="AT2460" s="5"/>
      <c r="AV2460" t="s">
        <v>200</v>
      </c>
      <c r="AW2460" t="s">
        <v>150</v>
      </c>
    </row>
    <row r="2461" spans="1:49" x14ac:dyDescent="0.25">
      <c r="A2461">
        <v>0</v>
      </c>
      <c r="B2461" t="s">
        <v>5398</v>
      </c>
      <c r="C2461">
        <v>1</v>
      </c>
      <c r="D2461" t="s">
        <v>86</v>
      </c>
      <c r="E2461" t="s">
        <v>739</v>
      </c>
      <c r="F2461" t="s">
        <v>65</v>
      </c>
      <c r="G2461">
        <v>189.9</v>
      </c>
      <c r="H2461" t="s">
        <v>138</v>
      </c>
      <c r="I2461" t="s">
        <v>63</v>
      </c>
      <c r="J2461" t="s">
        <v>178</v>
      </c>
      <c r="K2461" t="s">
        <v>5399</v>
      </c>
      <c r="L2461" t="s">
        <v>5400</v>
      </c>
      <c r="M2461" t="s">
        <v>4208</v>
      </c>
      <c r="N2461">
        <v>12.696850393700787</v>
      </c>
      <c r="P2461">
        <v>80</v>
      </c>
      <c r="R2461">
        <v>95</v>
      </c>
      <c r="T2461">
        <v>0</v>
      </c>
      <c r="U2461">
        <v>25</v>
      </c>
      <c r="V2461">
        <v>17800</v>
      </c>
      <c r="AB2461" t="s">
        <v>63</v>
      </c>
      <c r="AC2461" t="s">
        <v>63</v>
      </c>
      <c r="AD2461" t="s">
        <v>63</v>
      </c>
      <c r="AE2461" t="s">
        <v>98</v>
      </c>
      <c r="AG2461">
        <v>1957</v>
      </c>
      <c r="AH2461">
        <v>21.878</v>
      </c>
      <c r="AI2461">
        <v>38.646346999999999</v>
      </c>
      <c r="AJ2461">
        <v>-95.203372999999999</v>
      </c>
      <c r="AL2461">
        <v>2</v>
      </c>
      <c r="AM2461" t="s">
        <v>63</v>
      </c>
      <c r="AN2461" t="s">
        <v>5398</v>
      </c>
      <c r="AO2461" t="s">
        <v>103</v>
      </c>
      <c r="AP2461" t="s">
        <v>116</v>
      </c>
      <c r="AQ2461" t="s">
        <v>148</v>
      </c>
      <c r="AR2461" t="s">
        <v>148</v>
      </c>
      <c r="AS2461" t="s">
        <v>131</v>
      </c>
      <c r="AT2461" s="5"/>
      <c r="AV2461" t="s">
        <v>200</v>
      </c>
      <c r="AW2461" t="s">
        <v>150</v>
      </c>
    </row>
    <row r="2462" spans="1:49" x14ac:dyDescent="0.25">
      <c r="A2462">
        <v>0</v>
      </c>
      <c r="B2462" t="s">
        <v>25696</v>
      </c>
      <c r="C2462">
        <v>1</v>
      </c>
      <c r="D2462" t="s">
        <v>86</v>
      </c>
      <c r="E2462" t="s">
        <v>739</v>
      </c>
      <c r="F2462" t="s">
        <v>65</v>
      </c>
      <c r="G2462">
        <v>193.1</v>
      </c>
      <c r="H2462" t="s">
        <v>138</v>
      </c>
      <c r="I2462" t="s">
        <v>63</v>
      </c>
      <c r="J2462" t="s">
        <v>178</v>
      </c>
      <c r="K2462" t="s">
        <v>25697</v>
      </c>
      <c r="L2462" t="s">
        <v>1052</v>
      </c>
      <c r="M2462" t="s">
        <v>4208</v>
      </c>
      <c r="N2462">
        <v>10.006561679790027</v>
      </c>
      <c r="P2462">
        <v>80</v>
      </c>
      <c r="R2462">
        <v>95</v>
      </c>
      <c r="T2462">
        <v>0</v>
      </c>
      <c r="U2462">
        <v>25</v>
      </c>
      <c r="V2462">
        <v>17700</v>
      </c>
      <c r="AB2462" t="s">
        <v>63</v>
      </c>
      <c r="AC2462" t="s">
        <v>63</v>
      </c>
      <c r="AD2462" t="s">
        <v>63</v>
      </c>
      <c r="AE2462" t="s">
        <v>98</v>
      </c>
      <c r="AG2462">
        <v>1957</v>
      </c>
      <c r="AH2462">
        <v>25.078000000000003</v>
      </c>
      <c r="AI2462">
        <v>38.671169999999996</v>
      </c>
      <c r="AJ2462">
        <v>-95.153480000000002</v>
      </c>
      <c r="AL2462">
        <v>1</v>
      </c>
      <c r="AM2462" t="s">
        <v>63</v>
      </c>
      <c r="AN2462" t="s">
        <v>25696</v>
      </c>
      <c r="AO2462" t="s">
        <v>103</v>
      </c>
      <c r="AP2462" t="s">
        <v>116</v>
      </c>
      <c r="AQ2462" t="s">
        <v>148</v>
      </c>
      <c r="AR2462" t="s">
        <v>148</v>
      </c>
      <c r="AS2462" t="s">
        <v>131</v>
      </c>
      <c r="AT2462" s="5"/>
      <c r="AV2462" t="s">
        <v>200</v>
      </c>
      <c r="AW2462" t="s">
        <v>150</v>
      </c>
    </row>
    <row r="2463" spans="1:49" x14ac:dyDescent="0.25">
      <c r="A2463">
        <v>0</v>
      </c>
      <c r="B2463" t="s">
        <v>11621</v>
      </c>
      <c r="C2463">
        <v>1</v>
      </c>
      <c r="D2463" t="s">
        <v>86</v>
      </c>
      <c r="E2463" t="s">
        <v>739</v>
      </c>
      <c r="F2463" t="s">
        <v>65</v>
      </c>
      <c r="G2463">
        <v>194.5</v>
      </c>
      <c r="H2463" t="s">
        <v>138</v>
      </c>
      <c r="I2463" t="s">
        <v>63</v>
      </c>
      <c r="J2463" t="s">
        <v>178</v>
      </c>
      <c r="K2463" t="s">
        <v>11622</v>
      </c>
      <c r="L2463" t="s">
        <v>1052</v>
      </c>
      <c r="M2463" t="s">
        <v>4208</v>
      </c>
      <c r="N2463">
        <v>14.895013123359581</v>
      </c>
      <c r="O2463">
        <v>30</v>
      </c>
      <c r="P2463">
        <v>80</v>
      </c>
      <c r="R2463">
        <v>65</v>
      </c>
      <c r="T2463">
        <v>0</v>
      </c>
      <c r="U2463">
        <v>25</v>
      </c>
      <c r="V2463">
        <v>17700</v>
      </c>
      <c r="AB2463" t="s">
        <v>63</v>
      </c>
      <c r="AC2463" t="s">
        <v>63</v>
      </c>
      <c r="AD2463" t="s">
        <v>63</v>
      </c>
      <c r="AE2463" t="s">
        <v>76</v>
      </c>
      <c r="AG2463">
        <v>1957</v>
      </c>
      <c r="AH2463">
        <v>26.478000000000002</v>
      </c>
      <c r="AI2463">
        <v>38.680010000000003</v>
      </c>
      <c r="AJ2463">
        <v>-95.130219999999994</v>
      </c>
      <c r="AK2463" t="s">
        <v>77</v>
      </c>
      <c r="AL2463">
        <v>2</v>
      </c>
      <c r="AM2463" t="s">
        <v>63</v>
      </c>
      <c r="AN2463" t="s">
        <v>11621</v>
      </c>
      <c r="AO2463" t="s">
        <v>103</v>
      </c>
      <c r="AP2463" t="s">
        <v>116</v>
      </c>
      <c r="AQ2463" t="s">
        <v>148</v>
      </c>
      <c r="AR2463" t="s">
        <v>148</v>
      </c>
      <c r="AS2463" t="s">
        <v>131</v>
      </c>
      <c r="AT2463" s="5"/>
      <c r="AV2463" t="s">
        <v>200</v>
      </c>
      <c r="AW2463" t="s">
        <v>150</v>
      </c>
    </row>
    <row r="2464" spans="1:49" x14ac:dyDescent="0.25">
      <c r="A2464">
        <v>0</v>
      </c>
      <c r="B2464" t="s">
        <v>25922</v>
      </c>
      <c r="C2464">
        <v>1</v>
      </c>
      <c r="D2464" t="s">
        <v>86</v>
      </c>
      <c r="E2464" t="s">
        <v>739</v>
      </c>
      <c r="F2464" t="s">
        <v>65</v>
      </c>
      <c r="G2464">
        <v>171.35</v>
      </c>
      <c r="H2464" t="s">
        <v>138</v>
      </c>
      <c r="I2464" t="s">
        <v>63</v>
      </c>
      <c r="J2464" t="s">
        <v>178</v>
      </c>
      <c r="K2464" t="s">
        <v>25923</v>
      </c>
      <c r="L2464" t="s">
        <v>1181</v>
      </c>
      <c r="M2464" t="s">
        <v>4208</v>
      </c>
      <c r="N2464">
        <v>10.006561679790027</v>
      </c>
      <c r="P2464">
        <v>80</v>
      </c>
      <c r="R2464">
        <v>90</v>
      </c>
      <c r="T2464">
        <v>0</v>
      </c>
      <c r="U2464">
        <v>34</v>
      </c>
      <c r="V2464">
        <v>12200</v>
      </c>
      <c r="AB2464" t="s">
        <v>63</v>
      </c>
      <c r="AC2464" t="s">
        <v>63</v>
      </c>
      <c r="AD2464" t="s">
        <v>63</v>
      </c>
      <c r="AE2464" t="s">
        <v>98</v>
      </c>
      <c r="AG2464">
        <v>1973</v>
      </c>
      <c r="AH2464">
        <v>3.3280000000000003</v>
      </c>
      <c r="AI2464">
        <v>38.497729999999997</v>
      </c>
      <c r="AJ2464">
        <v>-95.454549999999998</v>
      </c>
      <c r="AL2464">
        <v>1</v>
      </c>
      <c r="AM2464" t="s">
        <v>63</v>
      </c>
      <c r="AN2464" t="s">
        <v>25922</v>
      </c>
      <c r="AO2464" t="s">
        <v>184</v>
      </c>
      <c r="AP2464" t="s">
        <v>116</v>
      </c>
      <c r="AQ2464" t="s">
        <v>148</v>
      </c>
      <c r="AR2464" t="s">
        <v>148</v>
      </c>
      <c r="AS2464" t="s">
        <v>131</v>
      </c>
      <c r="AT2464" s="5"/>
      <c r="AV2464" t="s">
        <v>200</v>
      </c>
      <c r="AW2464" t="s">
        <v>150</v>
      </c>
    </row>
    <row r="2465" spans="1:49" x14ac:dyDescent="0.25">
      <c r="A2465">
        <v>0</v>
      </c>
      <c r="B2465" t="s">
        <v>24207</v>
      </c>
      <c r="C2465">
        <v>1</v>
      </c>
      <c r="D2465" t="s">
        <v>86</v>
      </c>
      <c r="E2465" t="s">
        <v>739</v>
      </c>
      <c r="F2465" t="s">
        <v>65</v>
      </c>
      <c r="G2465">
        <v>182.34</v>
      </c>
      <c r="H2465" t="s">
        <v>138</v>
      </c>
      <c r="I2465" t="s">
        <v>63</v>
      </c>
      <c r="J2465" t="s">
        <v>178</v>
      </c>
      <c r="K2465" t="s">
        <v>24208</v>
      </c>
      <c r="L2465" t="s">
        <v>3413</v>
      </c>
      <c r="M2465" t="s">
        <v>4208</v>
      </c>
      <c r="N2465">
        <v>14.599737532808399</v>
      </c>
      <c r="P2465">
        <v>80</v>
      </c>
      <c r="R2465">
        <v>93</v>
      </c>
      <c r="T2465">
        <v>0</v>
      </c>
      <c r="U2465">
        <v>33</v>
      </c>
      <c r="V2465">
        <v>12800</v>
      </c>
      <c r="AB2465" t="s">
        <v>63</v>
      </c>
      <c r="AC2465" t="s">
        <v>63</v>
      </c>
      <c r="AD2465" t="s">
        <v>63</v>
      </c>
      <c r="AE2465" t="s">
        <v>98</v>
      </c>
      <c r="AG2465">
        <v>1973</v>
      </c>
      <c r="AH2465">
        <v>14.318000000000001</v>
      </c>
      <c r="AI2465">
        <v>38.571869999999997</v>
      </c>
      <c r="AJ2465">
        <v>-95.280914999999993</v>
      </c>
      <c r="AL2465">
        <v>2</v>
      </c>
      <c r="AM2465" t="s">
        <v>63</v>
      </c>
      <c r="AN2465" t="s">
        <v>24207</v>
      </c>
      <c r="AO2465" t="s">
        <v>103</v>
      </c>
      <c r="AP2465" t="s">
        <v>116</v>
      </c>
      <c r="AQ2465" t="s">
        <v>148</v>
      </c>
      <c r="AR2465" t="s">
        <v>148</v>
      </c>
      <c r="AS2465" t="s">
        <v>131</v>
      </c>
      <c r="AT2465" s="5"/>
      <c r="AV2465" t="s">
        <v>200</v>
      </c>
      <c r="AW2465" t="s">
        <v>150</v>
      </c>
    </row>
    <row r="2466" spans="1:49" x14ac:dyDescent="0.25">
      <c r="A2466">
        <v>0</v>
      </c>
      <c r="B2466" t="s">
        <v>4282</v>
      </c>
      <c r="C2466">
        <v>1</v>
      </c>
      <c r="D2466" t="s">
        <v>86</v>
      </c>
      <c r="E2466" t="s">
        <v>176</v>
      </c>
      <c r="F2466" t="s">
        <v>177</v>
      </c>
      <c r="G2466">
        <v>28.650000000000002</v>
      </c>
      <c r="H2466" t="s">
        <v>138</v>
      </c>
      <c r="I2466" t="s">
        <v>63</v>
      </c>
      <c r="J2466" t="s">
        <v>178</v>
      </c>
      <c r="K2466" t="s">
        <v>4283</v>
      </c>
      <c r="L2466" t="s">
        <v>4284</v>
      </c>
      <c r="M2466" t="s">
        <v>3738</v>
      </c>
      <c r="N2466">
        <v>15.912073490813649</v>
      </c>
      <c r="O2466">
        <v>30</v>
      </c>
      <c r="P2466">
        <v>44</v>
      </c>
      <c r="R2466">
        <v>93</v>
      </c>
      <c r="T2466">
        <v>0</v>
      </c>
      <c r="U2466">
        <v>15</v>
      </c>
      <c r="V2466">
        <v>5080</v>
      </c>
      <c r="AB2466" t="s">
        <v>63</v>
      </c>
      <c r="AC2466" t="s">
        <v>63</v>
      </c>
      <c r="AD2466" t="s">
        <v>63</v>
      </c>
      <c r="AE2466" t="s">
        <v>98</v>
      </c>
      <c r="AG2466">
        <v>1987</v>
      </c>
      <c r="AH2466">
        <v>15.741000000000001</v>
      </c>
      <c r="AI2466">
        <v>38.622992000000004</v>
      </c>
      <c r="AJ2466">
        <v>-95.229573000000002</v>
      </c>
      <c r="AK2466" t="s">
        <v>262</v>
      </c>
      <c r="AL2466">
        <v>2</v>
      </c>
      <c r="AM2466" t="s">
        <v>63</v>
      </c>
      <c r="AN2466" t="s">
        <v>4282</v>
      </c>
      <c r="AO2466" t="s">
        <v>103</v>
      </c>
      <c r="AP2466" t="s">
        <v>116</v>
      </c>
      <c r="AQ2466" t="s">
        <v>148</v>
      </c>
      <c r="AR2466" t="s">
        <v>148</v>
      </c>
      <c r="AS2466" t="s">
        <v>131</v>
      </c>
      <c r="AT2466" s="5"/>
      <c r="AV2466" t="s">
        <v>200</v>
      </c>
      <c r="AW2466" t="s">
        <v>150</v>
      </c>
    </row>
    <row r="2467" spans="1:49" x14ac:dyDescent="0.25">
      <c r="A2467">
        <v>0</v>
      </c>
      <c r="B2467" t="s">
        <v>12726</v>
      </c>
      <c r="C2467">
        <v>1</v>
      </c>
      <c r="D2467" t="s">
        <v>86</v>
      </c>
      <c r="E2467" t="s">
        <v>339</v>
      </c>
      <c r="F2467" t="s">
        <v>108</v>
      </c>
      <c r="G2467">
        <v>124.4</v>
      </c>
      <c r="H2467" t="s">
        <v>4377</v>
      </c>
      <c r="I2467" t="s">
        <v>63</v>
      </c>
      <c r="J2467" t="s">
        <v>178</v>
      </c>
      <c r="K2467" t="s">
        <v>12727</v>
      </c>
      <c r="L2467" t="s">
        <v>300</v>
      </c>
      <c r="M2467" t="s">
        <v>1233</v>
      </c>
      <c r="N2467">
        <v>16.699475065616799</v>
      </c>
      <c r="P2467">
        <v>44</v>
      </c>
      <c r="R2467">
        <v>100</v>
      </c>
      <c r="T2467">
        <v>0</v>
      </c>
      <c r="U2467">
        <v>8</v>
      </c>
      <c r="V2467">
        <v>5720</v>
      </c>
      <c r="AB2467" t="s">
        <v>63</v>
      </c>
      <c r="AC2467" t="s">
        <v>63</v>
      </c>
      <c r="AD2467" t="s">
        <v>63</v>
      </c>
      <c r="AE2467" t="s">
        <v>129</v>
      </c>
      <c r="AG2467">
        <v>1996</v>
      </c>
      <c r="AH2467">
        <v>10.14</v>
      </c>
      <c r="AI2467">
        <v>38.524120000000003</v>
      </c>
      <c r="AJ2467">
        <v>-95.267619999999994</v>
      </c>
      <c r="AL2467">
        <v>2</v>
      </c>
      <c r="AM2467" t="s">
        <v>63</v>
      </c>
      <c r="AN2467" t="s">
        <v>12726</v>
      </c>
      <c r="AO2467" t="s">
        <v>103</v>
      </c>
      <c r="AP2467" t="s">
        <v>116</v>
      </c>
      <c r="AQ2467" t="s">
        <v>148</v>
      </c>
      <c r="AR2467" t="s">
        <v>148</v>
      </c>
      <c r="AS2467" t="s">
        <v>131</v>
      </c>
      <c r="AT2467" s="5"/>
      <c r="AV2467" t="s">
        <v>149</v>
      </c>
      <c r="AW2467" t="s">
        <v>150</v>
      </c>
    </row>
    <row r="2468" spans="1:49" x14ac:dyDescent="0.25">
      <c r="A2468">
        <v>0</v>
      </c>
      <c r="B2468" t="s">
        <v>25410</v>
      </c>
      <c r="C2468">
        <v>1</v>
      </c>
      <c r="D2468" t="s">
        <v>86</v>
      </c>
      <c r="E2468" t="s">
        <v>339</v>
      </c>
      <c r="F2468" t="s">
        <v>108</v>
      </c>
      <c r="G2468">
        <v>125.41</v>
      </c>
      <c r="H2468" t="s">
        <v>138</v>
      </c>
      <c r="I2468" t="s">
        <v>63</v>
      </c>
      <c r="J2468" t="s">
        <v>178</v>
      </c>
      <c r="K2468" t="s">
        <v>25411</v>
      </c>
      <c r="L2468" t="s">
        <v>300</v>
      </c>
      <c r="M2468" t="s">
        <v>1233</v>
      </c>
      <c r="N2468">
        <v>12.598425196850394</v>
      </c>
      <c r="P2468">
        <v>44</v>
      </c>
      <c r="R2468">
        <v>100</v>
      </c>
      <c r="T2468">
        <v>0</v>
      </c>
      <c r="U2468">
        <v>8</v>
      </c>
      <c r="V2468">
        <v>5720</v>
      </c>
      <c r="AB2468" t="s">
        <v>63</v>
      </c>
      <c r="AC2468" t="s">
        <v>63</v>
      </c>
      <c r="AD2468" t="s">
        <v>63</v>
      </c>
      <c r="AE2468" t="s">
        <v>129</v>
      </c>
      <c r="AG2468">
        <v>1996</v>
      </c>
      <c r="AH2468">
        <v>11.15</v>
      </c>
      <c r="AI2468">
        <v>38.538719999999998</v>
      </c>
      <c r="AJ2468">
        <v>-95.26773</v>
      </c>
      <c r="AL2468">
        <v>2</v>
      </c>
      <c r="AM2468" t="s">
        <v>63</v>
      </c>
      <c r="AN2468" t="s">
        <v>25410</v>
      </c>
      <c r="AO2468" t="s">
        <v>103</v>
      </c>
      <c r="AP2468" t="s">
        <v>116</v>
      </c>
      <c r="AQ2468" t="s">
        <v>148</v>
      </c>
      <c r="AR2468" t="s">
        <v>148</v>
      </c>
      <c r="AS2468" t="s">
        <v>131</v>
      </c>
      <c r="AT2468" s="5"/>
      <c r="AV2468" t="s">
        <v>149</v>
      </c>
      <c r="AW2468" t="s">
        <v>150</v>
      </c>
    </row>
    <row r="2469" spans="1:49" x14ac:dyDescent="0.25">
      <c r="A2469">
        <v>0</v>
      </c>
      <c r="B2469" t="s">
        <v>24315</v>
      </c>
      <c r="C2469">
        <v>1</v>
      </c>
      <c r="D2469" t="s">
        <v>86</v>
      </c>
      <c r="E2469" t="s">
        <v>339</v>
      </c>
      <c r="F2469" t="s">
        <v>108</v>
      </c>
      <c r="G2469">
        <v>127.62</v>
      </c>
      <c r="H2469" t="s">
        <v>138</v>
      </c>
      <c r="I2469" t="s">
        <v>63</v>
      </c>
      <c r="J2469" t="s">
        <v>178</v>
      </c>
      <c r="K2469" t="s">
        <v>24316</v>
      </c>
      <c r="L2469" t="s">
        <v>300</v>
      </c>
      <c r="M2469" t="s">
        <v>1233</v>
      </c>
      <c r="N2469">
        <v>12.598425196850394</v>
      </c>
      <c r="P2469">
        <v>79.98687664041995</v>
      </c>
      <c r="R2469">
        <v>97</v>
      </c>
      <c r="T2469">
        <v>0</v>
      </c>
      <c r="U2469">
        <v>6</v>
      </c>
      <c r="V2469">
        <v>8800</v>
      </c>
      <c r="AB2469" t="s">
        <v>63</v>
      </c>
      <c r="AC2469" t="s">
        <v>63</v>
      </c>
      <c r="AD2469" t="s">
        <v>63</v>
      </c>
      <c r="AE2469" t="s">
        <v>129</v>
      </c>
      <c r="AG2469">
        <v>1996</v>
      </c>
      <c r="AH2469">
        <v>13.36</v>
      </c>
      <c r="AI2469">
        <v>38.570500000000003</v>
      </c>
      <c r="AJ2469">
        <v>-95.26773</v>
      </c>
      <c r="AL2469">
        <v>2</v>
      </c>
      <c r="AM2469" t="s">
        <v>63</v>
      </c>
      <c r="AN2469" t="s">
        <v>24315</v>
      </c>
      <c r="AO2469" t="s">
        <v>103</v>
      </c>
      <c r="AP2469" t="s">
        <v>116</v>
      </c>
      <c r="AQ2469" t="s">
        <v>148</v>
      </c>
      <c r="AR2469" t="s">
        <v>148</v>
      </c>
      <c r="AS2469" t="s">
        <v>131</v>
      </c>
      <c r="AT2469" s="5"/>
      <c r="AV2469" t="s">
        <v>149</v>
      </c>
      <c r="AW2469" t="s">
        <v>2972</v>
      </c>
    </row>
    <row r="2470" spans="1:49" x14ac:dyDescent="0.25">
      <c r="A2470">
        <v>0</v>
      </c>
      <c r="B2470" t="s">
        <v>4822</v>
      </c>
      <c r="C2470">
        <v>1</v>
      </c>
      <c r="D2470" t="s">
        <v>86</v>
      </c>
      <c r="E2470" t="s">
        <v>339</v>
      </c>
      <c r="F2470" t="s">
        <v>108</v>
      </c>
      <c r="G2470">
        <v>114.27</v>
      </c>
      <c r="H2470" t="s">
        <v>489</v>
      </c>
      <c r="I2470" t="s">
        <v>63</v>
      </c>
      <c r="J2470" t="s">
        <v>178</v>
      </c>
      <c r="K2470" t="s">
        <v>4823</v>
      </c>
      <c r="L2470" t="s">
        <v>4824</v>
      </c>
      <c r="M2470" t="s">
        <v>1233</v>
      </c>
      <c r="N2470">
        <v>19.816272965879264</v>
      </c>
      <c r="O2470">
        <v>45</v>
      </c>
      <c r="P2470">
        <v>44</v>
      </c>
      <c r="R2470">
        <v>95</v>
      </c>
      <c r="T2470">
        <v>0</v>
      </c>
      <c r="U2470">
        <v>8</v>
      </c>
      <c r="V2470">
        <v>4650</v>
      </c>
      <c r="AB2470" t="s">
        <v>63</v>
      </c>
      <c r="AC2470" t="s">
        <v>63</v>
      </c>
      <c r="AD2470" t="s">
        <v>63</v>
      </c>
      <c r="AE2470" t="s">
        <v>129</v>
      </c>
      <c r="AG2470">
        <v>1996</v>
      </c>
      <c r="AH2470">
        <v>0.01</v>
      </c>
      <c r="AI2470">
        <v>38.390250000000002</v>
      </c>
      <c r="AJ2470">
        <v>-95.24879</v>
      </c>
      <c r="AK2470" t="s">
        <v>77</v>
      </c>
      <c r="AL2470">
        <v>1</v>
      </c>
      <c r="AM2470" t="s">
        <v>63</v>
      </c>
      <c r="AN2470" t="s">
        <v>4822</v>
      </c>
      <c r="AO2470" t="s">
        <v>103</v>
      </c>
      <c r="AP2470" t="s">
        <v>116</v>
      </c>
      <c r="AQ2470" t="s">
        <v>148</v>
      </c>
      <c r="AR2470" t="s">
        <v>148</v>
      </c>
      <c r="AS2470" t="s">
        <v>131</v>
      </c>
      <c r="AT2470" s="5"/>
      <c r="AV2470" t="s">
        <v>149</v>
      </c>
      <c r="AW2470" t="s">
        <v>150</v>
      </c>
    </row>
    <row r="2471" spans="1:49" x14ac:dyDescent="0.25">
      <c r="A2471">
        <v>0</v>
      </c>
      <c r="B2471" t="s">
        <v>9600</v>
      </c>
      <c r="C2471">
        <v>1</v>
      </c>
      <c r="D2471" t="s">
        <v>86</v>
      </c>
      <c r="E2471" t="s">
        <v>339</v>
      </c>
      <c r="F2471" t="s">
        <v>108</v>
      </c>
      <c r="G2471">
        <v>126.2</v>
      </c>
      <c r="H2471" t="s">
        <v>138</v>
      </c>
      <c r="I2471" t="s">
        <v>63</v>
      </c>
      <c r="J2471" t="s">
        <v>178</v>
      </c>
      <c r="K2471" t="s">
        <v>9601</v>
      </c>
      <c r="L2471" t="s">
        <v>3413</v>
      </c>
      <c r="M2471" t="s">
        <v>7706</v>
      </c>
      <c r="N2471">
        <v>16.601049868766403</v>
      </c>
      <c r="P2471">
        <v>28</v>
      </c>
      <c r="R2471">
        <v>100</v>
      </c>
      <c r="T2471">
        <v>0</v>
      </c>
      <c r="U2471">
        <v>10</v>
      </c>
      <c r="V2471">
        <v>50</v>
      </c>
      <c r="AB2471" t="s">
        <v>63</v>
      </c>
      <c r="AC2471" t="s">
        <v>63</v>
      </c>
      <c r="AD2471" t="s">
        <v>63</v>
      </c>
      <c r="AE2471" t="s">
        <v>129</v>
      </c>
      <c r="AG2471">
        <v>1996</v>
      </c>
      <c r="AH2471">
        <v>11.94</v>
      </c>
      <c r="AI2471">
        <v>38.550263000000001</v>
      </c>
      <c r="AJ2471">
        <v>-95.268207000000004</v>
      </c>
      <c r="AL2471">
        <v>2</v>
      </c>
      <c r="AM2471" t="s">
        <v>63</v>
      </c>
      <c r="AN2471" t="s">
        <v>9600</v>
      </c>
      <c r="AO2471" t="s">
        <v>103</v>
      </c>
      <c r="AP2471" t="s">
        <v>116</v>
      </c>
      <c r="AQ2471" t="s">
        <v>148</v>
      </c>
      <c r="AR2471" t="s">
        <v>148</v>
      </c>
      <c r="AS2471" t="s">
        <v>131</v>
      </c>
      <c r="AT2471" s="5"/>
      <c r="AV2471" t="s">
        <v>487</v>
      </c>
      <c r="AW2471" t="s">
        <v>1333</v>
      </c>
    </row>
    <row r="2472" spans="1:49" x14ac:dyDescent="0.25">
      <c r="A2472">
        <v>0</v>
      </c>
      <c r="B2472" t="s">
        <v>23556</v>
      </c>
      <c r="C2472">
        <v>1</v>
      </c>
      <c r="D2472" t="s">
        <v>86</v>
      </c>
      <c r="E2472" t="s">
        <v>339</v>
      </c>
      <c r="F2472" t="s">
        <v>108</v>
      </c>
      <c r="G2472">
        <v>135.22</v>
      </c>
      <c r="H2472" t="s">
        <v>138</v>
      </c>
      <c r="I2472" t="s">
        <v>63</v>
      </c>
      <c r="J2472" t="s">
        <v>178</v>
      </c>
      <c r="K2472" t="s">
        <v>23557</v>
      </c>
      <c r="L2472" t="s">
        <v>3212</v>
      </c>
      <c r="M2472" t="s">
        <v>23558</v>
      </c>
      <c r="N2472">
        <v>11.999999757201017</v>
      </c>
      <c r="O2472">
        <v>0</v>
      </c>
      <c r="P2472">
        <v>16.010498687664043</v>
      </c>
      <c r="Q2472">
        <v>-1</v>
      </c>
      <c r="R2472">
        <v>100</v>
      </c>
      <c r="T2472">
        <v>0</v>
      </c>
      <c r="V2472">
        <v>44</v>
      </c>
      <c r="AB2472" t="s">
        <v>63</v>
      </c>
      <c r="AC2472" t="s">
        <v>63</v>
      </c>
      <c r="AD2472" t="s">
        <v>63</v>
      </c>
      <c r="AE2472" t="s">
        <v>129</v>
      </c>
      <c r="AG2472">
        <v>2008</v>
      </c>
      <c r="AH2472">
        <v>20.95</v>
      </c>
      <c r="AI2472">
        <v>38.661530999999997</v>
      </c>
      <c r="AJ2472">
        <v>-95.245457000000002</v>
      </c>
      <c r="AL2472">
        <v>2</v>
      </c>
      <c r="AM2472" t="s">
        <v>63</v>
      </c>
      <c r="AN2472" t="s">
        <v>23556</v>
      </c>
      <c r="AO2472" t="s">
        <v>184</v>
      </c>
      <c r="AP2472" t="s">
        <v>2058</v>
      </c>
      <c r="AQ2472" t="s">
        <v>148</v>
      </c>
      <c r="AR2472" t="s">
        <v>148</v>
      </c>
      <c r="AS2472" t="s">
        <v>131</v>
      </c>
      <c r="AT2472" s="5">
        <v>367</v>
      </c>
      <c r="AU2472" t="s">
        <v>76</v>
      </c>
      <c r="AV2472" t="s">
        <v>200</v>
      </c>
      <c r="AW2472" t="s">
        <v>135</v>
      </c>
    </row>
    <row r="2473" spans="1:49" x14ac:dyDescent="0.25">
      <c r="A2473">
        <v>0</v>
      </c>
      <c r="B2473" t="s">
        <v>4796</v>
      </c>
      <c r="C2473">
        <v>1</v>
      </c>
      <c r="D2473" t="s">
        <v>86</v>
      </c>
      <c r="E2473" t="s">
        <v>339</v>
      </c>
      <c r="F2473" t="s">
        <v>108</v>
      </c>
      <c r="G2473">
        <v>138.70000000000002</v>
      </c>
      <c r="H2473" t="s">
        <v>138</v>
      </c>
      <c r="I2473" t="s">
        <v>63</v>
      </c>
      <c r="J2473" t="s">
        <v>178</v>
      </c>
      <c r="K2473" t="s">
        <v>4797</v>
      </c>
      <c r="L2473" t="s">
        <v>3212</v>
      </c>
      <c r="M2473" t="s">
        <v>4798</v>
      </c>
      <c r="N2473">
        <v>11.550000333410564</v>
      </c>
      <c r="O2473">
        <v>30</v>
      </c>
      <c r="P2473">
        <v>80.000002553143702</v>
      </c>
      <c r="Q2473">
        <v>-1</v>
      </c>
      <c r="R2473">
        <v>100</v>
      </c>
      <c r="T2473">
        <v>0</v>
      </c>
      <c r="U2473">
        <v>9</v>
      </c>
      <c r="V2473">
        <v>5200</v>
      </c>
      <c r="AB2473" t="s">
        <v>63</v>
      </c>
      <c r="AC2473" t="s">
        <v>63</v>
      </c>
      <c r="AD2473" t="s">
        <v>63</v>
      </c>
      <c r="AE2473" t="s">
        <v>129</v>
      </c>
      <c r="AG2473">
        <v>2008</v>
      </c>
      <c r="AH2473">
        <v>23.76</v>
      </c>
      <c r="AI2473">
        <v>38.698619999999998</v>
      </c>
      <c r="AJ2473">
        <v>-95.268330000000006</v>
      </c>
      <c r="AK2473" t="s">
        <v>262</v>
      </c>
      <c r="AL2473">
        <v>1</v>
      </c>
      <c r="AM2473" t="s">
        <v>63</v>
      </c>
      <c r="AN2473" t="s">
        <v>4796</v>
      </c>
      <c r="AO2473" t="s">
        <v>184</v>
      </c>
      <c r="AP2473" t="s">
        <v>2058</v>
      </c>
      <c r="AQ2473" t="s">
        <v>148</v>
      </c>
      <c r="AR2473" t="s">
        <v>148</v>
      </c>
      <c r="AS2473" t="s">
        <v>131</v>
      </c>
      <c r="AT2473" s="5">
        <v>367</v>
      </c>
      <c r="AU2473" t="s">
        <v>76</v>
      </c>
      <c r="AV2473" t="s">
        <v>200</v>
      </c>
      <c r="AW2473" t="s">
        <v>135</v>
      </c>
    </row>
    <row r="2474" spans="1:49" x14ac:dyDescent="0.25">
      <c r="A2474">
        <v>1416</v>
      </c>
      <c r="B2474" t="s">
        <v>22128</v>
      </c>
      <c r="C2474">
        <v>1</v>
      </c>
      <c r="D2474" t="s">
        <v>86</v>
      </c>
      <c r="E2474" t="s">
        <v>64</v>
      </c>
      <c r="F2474" t="s">
        <v>65</v>
      </c>
      <c r="G2474">
        <v>289.49</v>
      </c>
      <c r="H2474" t="s">
        <v>223</v>
      </c>
      <c r="I2474" t="s">
        <v>63</v>
      </c>
      <c r="J2474" t="s">
        <v>437</v>
      </c>
      <c r="K2474" t="s">
        <v>22129</v>
      </c>
      <c r="L2474" t="s">
        <v>947</v>
      </c>
      <c r="M2474" t="s">
        <v>491</v>
      </c>
      <c r="N2474">
        <v>222.50656167979002</v>
      </c>
      <c r="O2474">
        <v>15</v>
      </c>
      <c r="P2474">
        <v>24</v>
      </c>
      <c r="Q2474">
        <v>93.9</v>
      </c>
      <c r="R2474">
        <v>90</v>
      </c>
      <c r="S2474">
        <v>97.3</v>
      </c>
      <c r="T2474">
        <v>6</v>
      </c>
      <c r="U2474">
        <v>3</v>
      </c>
      <c r="V2474">
        <v>44</v>
      </c>
      <c r="AB2474" t="s">
        <v>98</v>
      </c>
      <c r="AC2474" t="s">
        <v>98</v>
      </c>
      <c r="AD2474" t="s">
        <v>98</v>
      </c>
      <c r="AE2474" t="s">
        <v>63</v>
      </c>
      <c r="AG2474">
        <v>1959</v>
      </c>
      <c r="AH2474">
        <v>0</v>
      </c>
      <c r="AI2474">
        <v>38.994329999999998</v>
      </c>
      <c r="AJ2474">
        <v>-96.963489999999993</v>
      </c>
      <c r="AK2474" t="s">
        <v>77</v>
      </c>
      <c r="AL2474">
        <v>4</v>
      </c>
      <c r="AM2474" t="s">
        <v>63</v>
      </c>
      <c r="AN2474" t="s">
        <v>22130</v>
      </c>
      <c r="AO2474" t="s">
        <v>103</v>
      </c>
      <c r="AP2474" t="s">
        <v>170</v>
      </c>
      <c r="AQ2474" t="s">
        <v>504</v>
      </c>
      <c r="AR2474" t="s">
        <v>951</v>
      </c>
      <c r="AS2474" t="s">
        <v>83</v>
      </c>
      <c r="AT2474" s="5">
        <v>34669</v>
      </c>
      <c r="AU2474" t="s">
        <v>63</v>
      </c>
      <c r="AV2474" t="s">
        <v>200</v>
      </c>
      <c r="AW2474" t="s">
        <v>150</v>
      </c>
    </row>
    <row r="2475" spans="1:49" x14ac:dyDescent="0.25">
      <c r="A2475">
        <v>2541</v>
      </c>
      <c r="B2475" t="s">
        <v>5290</v>
      </c>
      <c r="C2475">
        <v>1</v>
      </c>
      <c r="D2475" t="s">
        <v>86</v>
      </c>
      <c r="E2475" t="s">
        <v>64</v>
      </c>
      <c r="F2475" t="s">
        <v>65</v>
      </c>
      <c r="G2475">
        <v>290.52</v>
      </c>
      <c r="H2475" t="s">
        <v>223</v>
      </c>
      <c r="I2475" t="s">
        <v>63</v>
      </c>
      <c r="J2475" t="s">
        <v>437</v>
      </c>
      <c r="K2475" t="s">
        <v>5291</v>
      </c>
      <c r="L2475" t="s">
        <v>947</v>
      </c>
      <c r="M2475" t="s">
        <v>5292</v>
      </c>
      <c r="N2475">
        <v>222.50656167979002</v>
      </c>
      <c r="P2475">
        <v>24</v>
      </c>
      <c r="Q2475">
        <v>81.5</v>
      </c>
      <c r="R2475">
        <v>85</v>
      </c>
      <c r="S2475">
        <v>92.5</v>
      </c>
      <c r="T2475">
        <v>0</v>
      </c>
      <c r="U2475">
        <v>7</v>
      </c>
      <c r="V2475">
        <v>465</v>
      </c>
      <c r="AB2475" t="s">
        <v>98</v>
      </c>
      <c r="AC2475" t="s">
        <v>75</v>
      </c>
      <c r="AD2475" t="s">
        <v>75</v>
      </c>
      <c r="AE2475" t="s">
        <v>63</v>
      </c>
      <c r="AG2475">
        <v>1959</v>
      </c>
      <c r="AH2475">
        <v>1.03</v>
      </c>
      <c r="AI2475">
        <v>38.996960000000001</v>
      </c>
      <c r="AJ2475">
        <v>-96.944680000000005</v>
      </c>
      <c r="AL2475">
        <v>4</v>
      </c>
      <c r="AM2475" t="s">
        <v>63</v>
      </c>
      <c r="AN2475" t="s">
        <v>5293</v>
      </c>
      <c r="AO2475" t="s">
        <v>103</v>
      </c>
      <c r="AP2475" t="s">
        <v>170</v>
      </c>
      <c r="AQ2475" t="s">
        <v>826</v>
      </c>
      <c r="AR2475" t="s">
        <v>326</v>
      </c>
      <c r="AS2475" t="s">
        <v>83</v>
      </c>
      <c r="AT2475" s="5">
        <v>34669</v>
      </c>
      <c r="AU2475" t="s">
        <v>63</v>
      </c>
      <c r="AV2475" t="s">
        <v>187</v>
      </c>
      <c r="AW2475" t="s">
        <v>188</v>
      </c>
    </row>
    <row r="2476" spans="1:49" x14ac:dyDescent="0.25">
      <c r="A2476">
        <v>1678</v>
      </c>
      <c r="B2476" t="s">
        <v>25175</v>
      </c>
      <c r="C2476">
        <v>1</v>
      </c>
      <c r="D2476" t="s">
        <v>86</v>
      </c>
      <c r="E2476" t="s">
        <v>64</v>
      </c>
      <c r="F2476" t="s">
        <v>65</v>
      </c>
      <c r="G2476">
        <v>291.49</v>
      </c>
      <c r="H2476" t="s">
        <v>489</v>
      </c>
      <c r="I2476" t="s">
        <v>63</v>
      </c>
      <c r="J2476" t="s">
        <v>437</v>
      </c>
      <c r="K2476" t="s">
        <v>25176</v>
      </c>
      <c r="L2476" t="s">
        <v>491</v>
      </c>
      <c r="M2476" t="s">
        <v>947</v>
      </c>
      <c r="N2476">
        <v>20.209973753280838</v>
      </c>
      <c r="O2476">
        <v>27</v>
      </c>
      <c r="P2476">
        <v>80</v>
      </c>
      <c r="Q2476">
        <v>60.1</v>
      </c>
      <c r="R2476">
        <v>75</v>
      </c>
      <c r="S2476">
        <v>95.9</v>
      </c>
      <c r="T2476">
        <v>10</v>
      </c>
      <c r="U2476">
        <v>22</v>
      </c>
      <c r="V2476">
        <v>16500</v>
      </c>
      <c r="W2476" t="s">
        <v>70</v>
      </c>
      <c r="AB2476" t="s">
        <v>63</v>
      </c>
      <c r="AC2476" t="s">
        <v>63</v>
      </c>
      <c r="AD2476" t="s">
        <v>63</v>
      </c>
      <c r="AE2476" t="s">
        <v>98</v>
      </c>
      <c r="AG2476">
        <v>1959</v>
      </c>
      <c r="AH2476">
        <v>2</v>
      </c>
      <c r="AI2476">
        <v>38.999420000000001</v>
      </c>
      <c r="AJ2476">
        <v>-96.927009999999996</v>
      </c>
      <c r="AK2476" t="s">
        <v>77</v>
      </c>
      <c r="AL2476">
        <v>1</v>
      </c>
      <c r="AM2476" t="s">
        <v>63</v>
      </c>
      <c r="AN2476" t="s">
        <v>25177</v>
      </c>
      <c r="AO2476" t="s">
        <v>103</v>
      </c>
      <c r="AP2476" t="s">
        <v>80</v>
      </c>
      <c r="AQ2476" t="s">
        <v>826</v>
      </c>
      <c r="AR2476" t="s">
        <v>443</v>
      </c>
      <c r="AS2476" t="s">
        <v>83</v>
      </c>
      <c r="AT2476" s="5">
        <v>39819</v>
      </c>
      <c r="AU2476" t="s">
        <v>63</v>
      </c>
      <c r="AV2476" t="s">
        <v>200</v>
      </c>
      <c r="AW2476" t="s">
        <v>150</v>
      </c>
    </row>
    <row r="2477" spans="1:49" x14ac:dyDescent="0.25">
      <c r="A2477">
        <v>2371</v>
      </c>
      <c r="B2477" t="s">
        <v>20420</v>
      </c>
      <c r="C2477">
        <v>1</v>
      </c>
      <c r="D2477" t="s">
        <v>86</v>
      </c>
      <c r="E2477" t="s">
        <v>64</v>
      </c>
      <c r="F2477" t="s">
        <v>65</v>
      </c>
      <c r="G2477">
        <v>292.93</v>
      </c>
      <c r="H2477" t="s">
        <v>223</v>
      </c>
      <c r="I2477" t="s">
        <v>63</v>
      </c>
      <c r="J2477" t="s">
        <v>437</v>
      </c>
      <c r="K2477" t="s">
        <v>20421</v>
      </c>
      <c r="L2477" t="s">
        <v>947</v>
      </c>
      <c r="M2477" t="s">
        <v>20422</v>
      </c>
      <c r="N2477">
        <v>216.50262467191601</v>
      </c>
      <c r="P2477">
        <v>24</v>
      </c>
      <c r="Q2477">
        <v>94.3</v>
      </c>
      <c r="R2477">
        <v>60</v>
      </c>
      <c r="S2477">
        <v>71.600000000000009</v>
      </c>
      <c r="T2477">
        <v>0</v>
      </c>
      <c r="U2477">
        <v>3</v>
      </c>
      <c r="V2477">
        <v>22</v>
      </c>
      <c r="AB2477" t="s">
        <v>76</v>
      </c>
      <c r="AC2477" t="s">
        <v>98</v>
      </c>
      <c r="AD2477" t="s">
        <v>98</v>
      </c>
      <c r="AE2477" t="s">
        <v>63</v>
      </c>
      <c r="AG2477">
        <v>1959</v>
      </c>
      <c r="AH2477">
        <v>3.44</v>
      </c>
      <c r="AI2477">
        <v>39.000689999999999</v>
      </c>
      <c r="AJ2477">
        <v>-96.900300000000001</v>
      </c>
      <c r="AL2477">
        <v>4</v>
      </c>
      <c r="AM2477" t="s">
        <v>63</v>
      </c>
      <c r="AN2477" t="s">
        <v>20423</v>
      </c>
      <c r="AO2477" t="s">
        <v>103</v>
      </c>
      <c r="AP2477" t="s">
        <v>170</v>
      </c>
      <c r="AQ2477" t="s">
        <v>346</v>
      </c>
      <c r="AR2477" t="s">
        <v>347</v>
      </c>
      <c r="AS2477" t="s">
        <v>83</v>
      </c>
      <c r="AT2477" s="5">
        <v>34669</v>
      </c>
      <c r="AU2477" t="s">
        <v>63</v>
      </c>
      <c r="AV2477" t="s">
        <v>200</v>
      </c>
      <c r="AW2477" t="s">
        <v>150</v>
      </c>
    </row>
    <row r="2478" spans="1:49" x14ac:dyDescent="0.25">
      <c r="A2478">
        <v>3953</v>
      </c>
      <c r="B2478" t="s">
        <v>16076</v>
      </c>
      <c r="C2478">
        <v>1</v>
      </c>
      <c r="D2478" t="s">
        <v>86</v>
      </c>
      <c r="E2478" t="s">
        <v>64</v>
      </c>
      <c r="F2478" t="s">
        <v>65</v>
      </c>
      <c r="G2478">
        <v>294.45999999999998</v>
      </c>
      <c r="H2478" t="s">
        <v>90</v>
      </c>
      <c r="I2478" t="s">
        <v>63</v>
      </c>
      <c r="J2478" t="s">
        <v>437</v>
      </c>
      <c r="K2478" t="s">
        <v>16077</v>
      </c>
      <c r="L2478" t="s">
        <v>16078</v>
      </c>
      <c r="M2478" t="s">
        <v>999</v>
      </c>
      <c r="N2478">
        <v>114.501312335958</v>
      </c>
      <c r="P2478">
        <v>40</v>
      </c>
      <c r="Q2478">
        <v>96</v>
      </c>
      <c r="R2478">
        <v>90</v>
      </c>
      <c r="S2478">
        <v>87.100000000000009</v>
      </c>
      <c r="T2478">
        <v>1</v>
      </c>
      <c r="U2478">
        <v>22</v>
      </c>
      <c r="V2478">
        <v>8250</v>
      </c>
      <c r="AB2478" t="s">
        <v>98</v>
      </c>
      <c r="AC2478" t="s">
        <v>98</v>
      </c>
      <c r="AD2478" t="s">
        <v>98</v>
      </c>
      <c r="AE2478" t="s">
        <v>63</v>
      </c>
      <c r="AG2478">
        <v>1959</v>
      </c>
      <c r="AH2478">
        <v>4.97</v>
      </c>
      <c r="AI2478">
        <v>39.000231999999997</v>
      </c>
      <c r="AJ2478">
        <v>-96.872208999999998</v>
      </c>
      <c r="AL2478">
        <v>3</v>
      </c>
      <c r="AM2478" t="s">
        <v>63</v>
      </c>
      <c r="AN2478" t="s">
        <v>16079</v>
      </c>
      <c r="AO2478" t="s">
        <v>103</v>
      </c>
      <c r="AP2478" t="s">
        <v>80</v>
      </c>
      <c r="AQ2478" t="s">
        <v>317</v>
      </c>
      <c r="AR2478" t="s">
        <v>286</v>
      </c>
      <c r="AS2478" t="s">
        <v>83</v>
      </c>
      <c r="AT2478" s="5">
        <v>35827</v>
      </c>
      <c r="AU2478" t="s">
        <v>63</v>
      </c>
      <c r="AV2478" t="s">
        <v>119</v>
      </c>
      <c r="AW2478" t="s">
        <v>85</v>
      </c>
    </row>
    <row r="2479" spans="1:49" x14ac:dyDescent="0.25">
      <c r="A2479">
        <v>940</v>
      </c>
      <c r="B2479" t="s">
        <v>5882</v>
      </c>
      <c r="C2479">
        <v>1</v>
      </c>
      <c r="D2479" t="s">
        <v>86</v>
      </c>
      <c r="E2479" t="s">
        <v>64</v>
      </c>
      <c r="F2479" t="s">
        <v>65</v>
      </c>
      <c r="G2479">
        <v>294.45</v>
      </c>
      <c r="H2479" t="s">
        <v>90</v>
      </c>
      <c r="I2479" t="s">
        <v>63</v>
      </c>
      <c r="J2479" t="s">
        <v>437</v>
      </c>
      <c r="K2479" t="s">
        <v>5883</v>
      </c>
      <c r="L2479" t="s">
        <v>5884</v>
      </c>
      <c r="M2479" t="s">
        <v>1136</v>
      </c>
      <c r="N2479">
        <v>114.501312335958</v>
      </c>
      <c r="P2479">
        <v>40</v>
      </c>
      <c r="Q2479">
        <v>95.2</v>
      </c>
      <c r="R2479">
        <v>95</v>
      </c>
      <c r="S2479">
        <v>96.100000000000009</v>
      </c>
      <c r="T2479">
        <v>1</v>
      </c>
      <c r="U2479">
        <v>22</v>
      </c>
      <c r="V2479">
        <v>8250</v>
      </c>
      <c r="AB2479" t="s">
        <v>98</v>
      </c>
      <c r="AC2479" t="s">
        <v>98</v>
      </c>
      <c r="AD2479" t="s">
        <v>98</v>
      </c>
      <c r="AE2479" t="s">
        <v>63</v>
      </c>
      <c r="AG2479">
        <v>1959</v>
      </c>
      <c r="AH2479">
        <v>4.96</v>
      </c>
      <c r="AI2479">
        <v>38.999986</v>
      </c>
      <c r="AJ2479">
        <v>-96.872234000000006</v>
      </c>
      <c r="AL2479">
        <v>3</v>
      </c>
      <c r="AM2479" t="s">
        <v>63</v>
      </c>
      <c r="AN2479" t="s">
        <v>5885</v>
      </c>
      <c r="AO2479" t="s">
        <v>103</v>
      </c>
      <c r="AP2479" t="s">
        <v>80</v>
      </c>
      <c r="AQ2479" t="s">
        <v>317</v>
      </c>
      <c r="AR2479" t="s">
        <v>286</v>
      </c>
      <c r="AS2479" t="s">
        <v>83</v>
      </c>
      <c r="AT2479" s="5">
        <v>35827</v>
      </c>
      <c r="AU2479" t="s">
        <v>63</v>
      </c>
      <c r="AV2479" t="s">
        <v>119</v>
      </c>
      <c r="AW2479" t="s">
        <v>85</v>
      </c>
    </row>
    <row r="2480" spans="1:49" x14ac:dyDescent="0.25">
      <c r="A2480">
        <v>76</v>
      </c>
      <c r="B2480" t="s">
        <v>25671</v>
      </c>
      <c r="C2480">
        <v>1</v>
      </c>
      <c r="D2480" t="s">
        <v>86</v>
      </c>
      <c r="E2480" t="s">
        <v>64</v>
      </c>
      <c r="F2480" t="s">
        <v>65</v>
      </c>
      <c r="G2480">
        <v>295.04000000000002</v>
      </c>
      <c r="H2480" t="s">
        <v>90</v>
      </c>
      <c r="I2480" t="s">
        <v>63</v>
      </c>
      <c r="J2480" t="s">
        <v>437</v>
      </c>
      <c r="K2480" t="s">
        <v>25672</v>
      </c>
      <c r="L2480" t="s">
        <v>2507</v>
      </c>
      <c r="M2480" t="s">
        <v>999</v>
      </c>
      <c r="N2480">
        <v>173.78608923884514</v>
      </c>
      <c r="O2480">
        <v>24</v>
      </c>
      <c r="P2480">
        <v>40</v>
      </c>
      <c r="Q2480">
        <v>96</v>
      </c>
      <c r="R2480">
        <v>95</v>
      </c>
      <c r="S2480">
        <v>99.8</v>
      </c>
      <c r="T2480">
        <v>0</v>
      </c>
      <c r="U2480">
        <v>18</v>
      </c>
      <c r="V2480">
        <v>11550</v>
      </c>
      <c r="AB2480" t="s">
        <v>98</v>
      </c>
      <c r="AC2480" t="s">
        <v>98</v>
      </c>
      <c r="AD2480" t="s">
        <v>129</v>
      </c>
      <c r="AE2480" t="s">
        <v>63</v>
      </c>
      <c r="AG2480">
        <v>1959</v>
      </c>
      <c r="AH2480">
        <v>5.55</v>
      </c>
      <c r="AI2480">
        <v>38.999549000000002</v>
      </c>
      <c r="AJ2480">
        <v>-96.861524000000003</v>
      </c>
      <c r="AK2480" t="s">
        <v>262</v>
      </c>
      <c r="AL2480">
        <v>4</v>
      </c>
      <c r="AM2480" t="s">
        <v>63</v>
      </c>
      <c r="AN2480" t="s">
        <v>25673</v>
      </c>
      <c r="AO2480" t="s">
        <v>103</v>
      </c>
      <c r="AP2480" t="s">
        <v>80</v>
      </c>
      <c r="AQ2480" t="s">
        <v>1097</v>
      </c>
      <c r="AR2480" t="s">
        <v>133</v>
      </c>
      <c r="AS2480" t="s">
        <v>83</v>
      </c>
      <c r="AT2480" s="5">
        <v>35827</v>
      </c>
      <c r="AU2480" t="s">
        <v>63</v>
      </c>
      <c r="AV2480" t="s">
        <v>200</v>
      </c>
      <c r="AW2480" t="s">
        <v>150</v>
      </c>
    </row>
    <row r="2481" spans="1:49" x14ac:dyDescent="0.25">
      <c r="A2481">
        <v>121</v>
      </c>
      <c r="B2481" t="s">
        <v>6461</v>
      </c>
      <c r="C2481">
        <v>1</v>
      </c>
      <c r="D2481" t="s">
        <v>86</v>
      </c>
      <c r="E2481" t="s">
        <v>64</v>
      </c>
      <c r="F2481" t="s">
        <v>65</v>
      </c>
      <c r="G2481">
        <v>295.03000000000003</v>
      </c>
      <c r="H2481" t="s">
        <v>90</v>
      </c>
      <c r="I2481" t="s">
        <v>63</v>
      </c>
      <c r="J2481" t="s">
        <v>437</v>
      </c>
      <c r="K2481" t="s">
        <v>6462</v>
      </c>
      <c r="L2481" t="s">
        <v>2507</v>
      </c>
      <c r="M2481" t="s">
        <v>1136</v>
      </c>
      <c r="N2481">
        <v>173.78608923884514</v>
      </c>
      <c r="O2481">
        <v>24</v>
      </c>
      <c r="P2481">
        <v>40</v>
      </c>
      <c r="Q2481">
        <v>96</v>
      </c>
      <c r="R2481">
        <v>95</v>
      </c>
      <c r="S2481">
        <v>97.5</v>
      </c>
      <c r="T2481">
        <v>0</v>
      </c>
      <c r="U2481">
        <v>18</v>
      </c>
      <c r="V2481">
        <v>11550</v>
      </c>
      <c r="AB2481" t="s">
        <v>98</v>
      </c>
      <c r="AC2481" t="s">
        <v>129</v>
      </c>
      <c r="AD2481" t="s">
        <v>98</v>
      </c>
      <c r="AE2481" t="s">
        <v>63</v>
      </c>
      <c r="AG2481">
        <v>1959</v>
      </c>
      <c r="AH2481">
        <v>5.54</v>
      </c>
      <c r="AI2481">
        <v>38.999313000000001</v>
      </c>
      <c r="AJ2481">
        <v>-96.861414999999994</v>
      </c>
      <c r="AK2481" t="s">
        <v>262</v>
      </c>
      <c r="AL2481">
        <v>4</v>
      </c>
      <c r="AM2481" t="s">
        <v>63</v>
      </c>
      <c r="AN2481" t="s">
        <v>6463</v>
      </c>
      <c r="AO2481" t="s">
        <v>103</v>
      </c>
      <c r="AP2481" t="s">
        <v>80</v>
      </c>
      <c r="AQ2481" t="s">
        <v>1097</v>
      </c>
      <c r="AR2481" t="s">
        <v>133</v>
      </c>
      <c r="AS2481" t="s">
        <v>83</v>
      </c>
      <c r="AT2481" s="5">
        <v>35827</v>
      </c>
      <c r="AU2481" t="s">
        <v>63</v>
      </c>
      <c r="AV2481" t="s">
        <v>200</v>
      </c>
      <c r="AW2481" t="s">
        <v>150</v>
      </c>
    </row>
    <row r="2482" spans="1:49" x14ac:dyDescent="0.25">
      <c r="A2482">
        <v>76</v>
      </c>
      <c r="B2482" t="s">
        <v>22539</v>
      </c>
      <c r="C2482">
        <v>1</v>
      </c>
      <c r="D2482" t="s">
        <v>86</v>
      </c>
      <c r="E2482" t="s">
        <v>64</v>
      </c>
      <c r="F2482" t="s">
        <v>65</v>
      </c>
      <c r="G2482">
        <v>296.62</v>
      </c>
      <c r="H2482" t="s">
        <v>979</v>
      </c>
      <c r="I2482" t="s">
        <v>63</v>
      </c>
      <c r="J2482" t="s">
        <v>437</v>
      </c>
      <c r="K2482" t="s">
        <v>22540</v>
      </c>
      <c r="L2482" t="s">
        <v>5494</v>
      </c>
      <c r="M2482" t="s">
        <v>999</v>
      </c>
      <c r="N2482">
        <v>156.00393700787401</v>
      </c>
      <c r="O2482">
        <v>33</v>
      </c>
      <c r="P2482">
        <v>40</v>
      </c>
      <c r="Q2482">
        <v>96</v>
      </c>
      <c r="R2482">
        <v>90</v>
      </c>
      <c r="S2482">
        <v>99.9</v>
      </c>
      <c r="T2482">
        <v>0</v>
      </c>
      <c r="U2482">
        <v>18</v>
      </c>
      <c r="V2482">
        <v>11550</v>
      </c>
      <c r="AB2482" t="s">
        <v>129</v>
      </c>
      <c r="AC2482" t="s">
        <v>98</v>
      </c>
      <c r="AD2482" t="s">
        <v>98</v>
      </c>
      <c r="AE2482" t="s">
        <v>63</v>
      </c>
      <c r="AG2482">
        <v>1960</v>
      </c>
      <c r="AH2482">
        <v>7.13</v>
      </c>
      <c r="AI2482">
        <v>39.007855999999997</v>
      </c>
      <c r="AJ2482">
        <v>-96.835040000000006</v>
      </c>
      <c r="AK2482" t="s">
        <v>77</v>
      </c>
      <c r="AL2482">
        <v>3</v>
      </c>
      <c r="AM2482" t="s">
        <v>63</v>
      </c>
      <c r="AN2482" t="s">
        <v>22541</v>
      </c>
      <c r="AO2482" t="s">
        <v>103</v>
      </c>
      <c r="AP2482" t="s">
        <v>80</v>
      </c>
      <c r="AQ2482" t="s">
        <v>286</v>
      </c>
      <c r="AR2482" t="s">
        <v>1915</v>
      </c>
      <c r="AS2482" t="s">
        <v>83</v>
      </c>
      <c r="AT2482" s="5">
        <v>36069</v>
      </c>
      <c r="AU2482" t="s">
        <v>63</v>
      </c>
      <c r="AV2482" t="s">
        <v>274</v>
      </c>
      <c r="AW2482" t="s">
        <v>275</v>
      </c>
    </row>
    <row r="2483" spans="1:49" x14ac:dyDescent="0.25">
      <c r="A2483">
        <v>3294</v>
      </c>
      <c r="B2483" t="s">
        <v>9614</v>
      </c>
      <c r="C2483">
        <v>1</v>
      </c>
      <c r="D2483" t="s">
        <v>86</v>
      </c>
      <c r="E2483" t="s">
        <v>64</v>
      </c>
      <c r="F2483" t="s">
        <v>65</v>
      </c>
      <c r="G2483">
        <v>296.61</v>
      </c>
      <c r="H2483" t="s">
        <v>979</v>
      </c>
      <c r="I2483" t="s">
        <v>63</v>
      </c>
      <c r="J2483" t="s">
        <v>437</v>
      </c>
      <c r="K2483" t="s">
        <v>9615</v>
      </c>
      <c r="L2483" t="s">
        <v>5494</v>
      </c>
      <c r="M2483" t="s">
        <v>1136</v>
      </c>
      <c r="N2483">
        <v>152.99999807763288</v>
      </c>
      <c r="O2483">
        <v>56</v>
      </c>
      <c r="P2483">
        <v>40</v>
      </c>
      <c r="Q2483">
        <v>96</v>
      </c>
      <c r="R2483">
        <v>90</v>
      </c>
      <c r="S2483">
        <v>89.5</v>
      </c>
      <c r="T2483">
        <v>0</v>
      </c>
      <c r="U2483">
        <v>18</v>
      </c>
      <c r="V2483">
        <v>11550</v>
      </c>
      <c r="AB2483" t="s">
        <v>98</v>
      </c>
      <c r="AC2483" t="s">
        <v>98</v>
      </c>
      <c r="AD2483" t="s">
        <v>129</v>
      </c>
      <c r="AE2483" t="s">
        <v>63</v>
      </c>
      <c r="AG2483">
        <v>1960</v>
      </c>
      <c r="AH2483">
        <v>7.12</v>
      </c>
      <c r="AI2483">
        <v>39.007586000000003</v>
      </c>
      <c r="AJ2483">
        <v>-96.83502</v>
      </c>
      <c r="AK2483" t="s">
        <v>77</v>
      </c>
      <c r="AL2483">
        <v>3</v>
      </c>
      <c r="AM2483" t="s">
        <v>63</v>
      </c>
      <c r="AN2483" t="s">
        <v>9616</v>
      </c>
      <c r="AO2483" t="s">
        <v>103</v>
      </c>
      <c r="AP2483" t="s">
        <v>80</v>
      </c>
      <c r="AQ2483" t="s">
        <v>951</v>
      </c>
      <c r="AR2483" t="s">
        <v>1915</v>
      </c>
      <c r="AS2483" t="s">
        <v>83</v>
      </c>
      <c r="AT2483" s="5">
        <v>36130</v>
      </c>
      <c r="AU2483" t="s">
        <v>63</v>
      </c>
      <c r="AV2483" t="s">
        <v>274</v>
      </c>
      <c r="AW2483" t="s">
        <v>275</v>
      </c>
    </row>
    <row r="2484" spans="1:49" x14ac:dyDescent="0.25">
      <c r="A2484">
        <v>1222</v>
      </c>
      <c r="B2484" t="s">
        <v>13077</v>
      </c>
      <c r="C2484">
        <v>1</v>
      </c>
      <c r="D2484" t="s">
        <v>86</v>
      </c>
      <c r="E2484" t="s">
        <v>64</v>
      </c>
      <c r="F2484" t="s">
        <v>65</v>
      </c>
      <c r="G2484">
        <v>298.66000000000003</v>
      </c>
      <c r="H2484" t="s">
        <v>740</v>
      </c>
      <c r="I2484" t="s">
        <v>63</v>
      </c>
      <c r="J2484" t="s">
        <v>437</v>
      </c>
      <c r="K2484" t="s">
        <v>13078</v>
      </c>
      <c r="L2484" t="s">
        <v>713</v>
      </c>
      <c r="M2484" t="s">
        <v>999</v>
      </c>
      <c r="N2484">
        <v>899.31102362204729</v>
      </c>
      <c r="P2484">
        <v>50</v>
      </c>
      <c r="Q2484">
        <v>96.8</v>
      </c>
      <c r="R2484">
        <v>90</v>
      </c>
      <c r="S2484">
        <v>91.9</v>
      </c>
      <c r="T2484">
        <v>1</v>
      </c>
      <c r="U2484">
        <v>17</v>
      </c>
      <c r="V2484">
        <v>13050</v>
      </c>
      <c r="AB2484" t="s">
        <v>98</v>
      </c>
      <c r="AC2484" t="s">
        <v>98</v>
      </c>
      <c r="AD2484" t="s">
        <v>98</v>
      </c>
      <c r="AE2484" t="s">
        <v>63</v>
      </c>
      <c r="AG2484">
        <v>1960</v>
      </c>
      <c r="AH2484">
        <v>9.17</v>
      </c>
      <c r="AI2484">
        <v>39.025894999999998</v>
      </c>
      <c r="AJ2484">
        <v>-96.805527999999995</v>
      </c>
      <c r="AL2484">
        <v>6</v>
      </c>
      <c r="AM2484" t="s">
        <v>63</v>
      </c>
      <c r="AN2484" t="s">
        <v>13079</v>
      </c>
      <c r="AO2484" t="s">
        <v>103</v>
      </c>
      <c r="AP2484" t="s">
        <v>80</v>
      </c>
      <c r="AQ2484" t="s">
        <v>443</v>
      </c>
      <c r="AR2484" t="s">
        <v>1138</v>
      </c>
      <c r="AS2484" t="s">
        <v>83</v>
      </c>
      <c r="AT2484" s="5">
        <v>36130</v>
      </c>
      <c r="AU2484" t="s">
        <v>76</v>
      </c>
      <c r="AV2484" t="s">
        <v>134</v>
      </c>
      <c r="AW2484" t="s">
        <v>1278</v>
      </c>
    </row>
    <row r="2485" spans="1:49" x14ac:dyDescent="0.25">
      <c r="A2485">
        <v>679</v>
      </c>
      <c r="B2485" t="s">
        <v>22558</v>
      </c>
      <c r="C2485">
        <v>1</v>
      </c>
      <c r="D2485" t="s">
        <v>86</v>
      </c>
      <c r="E2485" t="s">
        <v>64</v>
      </c>
      <c r="F2485" t="s">
        <v>65</v>
      </c>
      <c r="G2485">
        <v>298.65000000000003</v>
      </c>
      <c r="H2485" t="s">
        <v>740</v>
      </c>
      <c r="I2485" t="s">
        <v>63</v>
      </c>
      <c r="J2485" t="s">
        <v>437</v>
      </c>
      <c r="K2485" t="s">
        <v>22559</v>
      </c>
      <c r="L2485" t="s">
        <v>713</v>
      </c>
      <c r="M2485" t="s">
        <v>1136</v>
      </c>
      <c r="N2485">
        <v>900.7874015748032</v>
      </c>
      <c r="P2485">
        <v>40</v>
      </c>
      <c r="Q2485">
        <v>96.8</v>
      </c>
      <c r="R2485">
        <v>88</v>
      </c>
      <c r="S2485">
        <v>97.5</v>
      </c>
      <c r="T2485">
        <v>1</v>
      </c>
      <c r="U2485">
        <v>17</v>
      </c>
      <c r="V2485">
        <v>13050</v>
      </c>
      <c r="AB2485" t="s">
        <v>129</v>
      </c>
      <c r="AC2485" t="s">
        <v>98</v>
      </c>
      <c r="AD2485" t="s">
        <v>98</v>
      </c>
      <c r="AE2485" t="s">
        <v>63</v>
      </c>
      <c r="AG2485">
        <v>1960</v>
      </c>
      <c r="AH2485">
        <v>9.16</v>
      </c>
      <c r="AI2485">
        <v>39.025643000000002</v>
      </c>
      <c r="AJ2485">
        <v>-96.805552000000006</v>
      </c>
      <c r="AL2485">
        <v>6</v>
      </c>
      <c r="AM2485" t="s">
        <v>63</v>
      </c>
      <c r="AN2485" t="s">
        <v>22560</v>
      </c>
      <c r="AO2485" t="s">
        <v>103</v>
      </c>
      <c r="AP2485" t="s">
        <v>80</v>
      </c>
      <c r="AQ2485" t="s">
        <v>171</v>
      </c>
      <c r="AR2485" t="s">
        <v>1138</v>
      </c>
      <c r="AS2485" t="s">
        <v>83</v>
      </c>
      <c r="AT2485" s="5">
        <v>35886</v>
      </c>
      <c r="AU2485" t="s">
        <v>76</v>
      </c>
      <c r="AV2485" t="s">
        <v>274</v>
      </c>
      <c r="AW2485" t="s">
        <v>444</v>
      </c>
    </row>
    <row r="2486" spans="1:49" x14ac:dyDescent="0.25">
      <c r="A2486">
        <v>3538</v>
      </c>
      <c r="B2486" t="s">
        <v>3275</v>
      </c>
      <c r="C2486">
        <v>1</v>
      </c>
      <c r="D2486" t="s">
        <v>86</v>
      </c>
      <c r="E2486" t="s">
        <v>64</v>
      </c>
      <c r="F2486" t="s">
        <v>65</v>
      </c>
      <c r="G2486">
        <v>298.98</v>
      </c>
      <c r="H2486" t="s">
        <v>223</v>
      </c>
      <c r="I2486" t="s">
        <v>63</v>
      </c>
      <c r="J2486" t="s">
        <v>437</v>
      </c>
      <c r="K2486" t="s">
        <v>3276</v>
      </c>
      <c r="L2486" t="s">
        <v>947</v>
      </c>
      <c r="M2486" t="s">
        <v>3277</v>
      </c>
      <c r="N2486">
        <v>240.48556430446195</v>
      </c>
      <c r="P2486">
        <v>28</v>
      </c>
      <c r="Q2486">
        <v>67</v>
      </c>
      <c r="R2486">
        <v>70</v>
      </c>
      <c r="S2486">
        <v>83.2</v>
      </c>
      <c r="T2486">
        <v>0</v>
      </c>
      <c r="U2486">
        <v>2</v>
      </c>
      <c r="V2486">
        <v>5685</v>
      </c>
      <c r="AB2486" t="s">
        <v>98</v>
      </c>
      <c r="AC2486" t="s">
        <v>76</v>
      </c>
      <c r="AD2486" t="s">
        <v>75</v>
      </c>
      <c r="AE2486" t="s">
        <v>63</v>
      </c>
      <c r="AG2486">
        <v>1960</v>
      </c>
      <c r="AH2486">
        <v>9.49</v>
      </c>
      <c r="AI2486">
        <v>39.02684</v>
      </c>
      <c r="AJ2486">
        <v>-96.799930000000003</v>
      </c>
      <c r="AL2486">
        <v>4</v>
      </c>
      <c r="AM2486" t="s">
        <v>63</v>
      </c>
      <c r="AN2486" t="s">
        <v>3278</v>
      </c>
      <c r="AO2486" t="s">
        <v>103</v>
      </c>
      <c r="AP2486" t="s">
        <v>170</v>
      </c>
      <c r="AQ2486" t="s">
        <v>240</v>
      </c>
      <c r="AR2486" t="s">
        <v>1153</v>
      </c>
      <c r="AS2486" t="s">
        <v>83</v>
      </c>
      <c r="AT2486" s="5">
        <v>34669</v>
      </c>
      <c r="AU2486" t="s">
        <v>63</v>
      </c>
      <c r="AV2486" t="s">
        <v>187</v>
      </c>
      <c r="AW2486" t="s">
        <v>85</v>
      </c>
    </row>
    <row r="2487" spans="1:49" x14ac:dyDescent="0.25">
      <c r="A2487">
        <v>1060</v>
      </c>
      <c r="B2487" t="s">
        <v>25980</v>
      </c>
      <c r="C2487">
        <v>1</v>
      </c>
      <c r="D2487" t="s">
        <v>86</v>
      </c>
      <c r="E2487" t="s">
        <v>64</v>
      </c>
      <c r="F2487" t="s">
        <v>65</v>
      </c>
      <c r="G2487">
        <v>299.74</v>
      </c>
      <c r="H2487" t="s">
        <v>109</v>
      </c>
      <c r="I2487" t="s">
        <v>63</v>
      </c>
      <c r="J2487" t="s">
        <v>437</v>
      </c>
      <c r="K2487" t="s">
        <v>25981</v>
      </c>
      <c r="L2487" t="s">
        <v>18332</v>
      </c>
      <c r="M2487" t="s">
        <v>999</v>
      </c>
      <c r="N2487">
        <v>281.49606299212599</v>
      </c>
      <c r="P2487">
        <v>40</v>
      </c>
      <c r="Q2487">
        <v>92.600000000000009</v>
      </c>
      <c r="R2487">
        <v>85</v>
      </c>
      <c r="S2487">
        <v>91</v>
      </c>
      <c r="T2487">
        <v>1</v>
      </c>
      <c r="U2487">
        <v>15</v>
      </c>
      <c r="V2487">
        <v>14300</v>
      </c>
      <c r="W2487" t="s">
        <v>70</v>
      </c>
      <c r="AB2487" t="s">
        <v>98</v>
      </c>
      <c r="AC2487" t="s">
        <v>98</v>
      </c>
      <c r="AD2487" t="s">
        <v>98</v>
      </c>
      <c r="AE2487" t="s">
        <v>63</v>
      </c>
      <c r="AG2487">
        <v>1960</v>
      </c>
      <c r="AH2487">
        <v>10.25</v>
      </c>
      <c r="AI2487">
        <v>39.029800999999999</v>
      </c>
      <c r="AJ2487">
        <v>-96.786412999999996</v>
      </c>
      <c r="AL2487">
        <v>5</v>
      </c>
      <c r="AM2487" t="s">
        <v>63</v>
      </c>
      <c r="AN2487" t="s">
        <v>25982</v>
      </c>
      <c r="AO2487" t="s">
        <v>103</v>
      </c>
      <c r="AP2487" t="s">
        <v>80</v>
      </c>
      <c r="AQ2487" t="s">
        <v>401</v>
      </c>
      <c r="AR2487" t="s">
        <v>467</v>
      </c>
      <c r="AS2487" t="s">
        <v>83</v>
      </c>
      <c r="AT2487" s="5">
        <v>35855</v>
      </c>
      <c r="AU2487" t="s">
        <v>76</v>
      </c>
      <c r="AV2487" t="s">
        <v>119</v>
      </c>
      <c r="AW2487" t="s">
        <v>85</v>
      </c>
    </row>
    <row r="2488" spans="1:49" x14ac:dyDescent="0.25">
      <c r="A2488">
        <v>697</v>
      </c>
      <c r="B2488" t="s">
        <v>18330</v>
      </c>
      <c r="C2488">
        <v>1</v>
      </c>
      <c r="D2488" t="s">
        <v>86</v>
      </c>
      <c r="E2488" t="s">
        <v>64</v>
      </c>
      <c r="F2488" t="s">
        <v>65</v>
      </c>
      <c r="G2488">
        <v>299.73</v>
      </c>
      <c r="H2488" t="s">
        <v>109</v>
      </c>
      <c r="I2488" t="s">
        <v>63</v>
      </c>
      <c r="J2488" t="s">
        <v>437</v>
      </c>
      <c r="K2488" t="s">
        <v>18331</v>
      </c>
      <c r="L2488" t="s">
        <v>18332</v>
      </c>
      <c r="M2488" t="s">
        <v>1136</v>
      </c>
      <c r="N2488">
        <v>281.49606299212599</v>
      </c>
      <c r="P2488">
        <v>44</v>
      </c>
      <c r="Q2488">
        <v>75.2</v>
      </c>
      <c r="R2488">
        <v>85</v>
      </c>
      <c r="S2488">
        <v>92.100000000000009</v>
      </c>
      <c r="T2488">
        <v>1</v>
      </c>
      <c r="U2488">
        <v>15</v>
      </c>
      <c r="V2488">
        <v>14300</v>
      </c>
      <c r="W2488" t="s">
        <v>70</v>
      </c>
      <c r="AB2488" t="s">
        <v>98</v>
      </c>
      <c r="AC2488" t="s">
        <v>98</v>
      </c>
      <c r="AD2488" t="s">
        <v>98</v>
      </c>
      <c r="AE2488" t="s">
        <v>63</v>
      </c>
      <c r="AG2488">
        <v>1960</v>
      </c>
      <c r="AH2488">
        <v>10.24</v>
      </c>
      <c r="AI2488">
        <v>39.029558999999999</v>
      </c>
      <c r="AJ2488">
        <v>-96.786367999999996</v>
      </c>
      <c r="AL2488">
        <v>5</v>
      </c>
      <c r="AM2488" t="s">
        <v>63</v>
      </c>
      <c r="AN2488" t="s">
        <v>18333</v>
      </c>
      <c r="AO2488" t="s">
        <v>103</v>
      </c>
      <c r="AP2488" t="s">
        <v>80</v>
      </c>
      <c r="AQ2488" t="s">
        <v>401</v>
      </c>
      <c r="AR2488" t="s">
        <v>467</v>
      </c>
      <c r="AS2488" t="s">
        <v>83</v>
      </c>
      <c r="AT2488" s="5">
        <v>35855</v>
      </c>
      <c r="AU2488" t="s">
        <v>76</v>
      </c>
      <c r="AV2488" t="s">
        <v>119</v>
      </c>
      <c r="AW2488" t="s">
        <v>85</v>
      </c>
    </row>
    <row r="2489" spans="1:49" x14ac:dyDescent="0.25">
      <c r="A2489">
        <v>355</v>
      </c>
      <c r="B2489" t="s">
        <v>21775</v>
      </c>
      <c r="C2489">
        <v>1</v>
      </c>
      <c r="D2489" t="s">
        <v>86</v>
      </c>
      <c r="E2489" t="s">
        <v>64</v>
      </c>
      <c r="F2489" t="s">
        <v>65</v>
      </c>
      <c r="G2489">
        <v>299.88</v>
      </c>
      <c r="H2489" t="s">
        <v>90</v>
      </c>
      <c r="I2489" t="s">
        <v>63</v>
      </c>
      <c r="J2489" t="s">
        <v>437</v>
      </c>
      <c r="K2489" t="s">
        <v>21776</v>
      </c>
      <c r="L2489" t="s">
        <v>21777</v>
      </c>
      <c r="M2489" t="s">
        <v>999</v>
      </c>
      <c r="N2489">
        <v>122.50656167979002</v>
      </c>
      <c r="P2489">
        <v>40</v>
      </c>
      <c r="Q2489">
        <v>98</v>
      </c>
      <c r="R2489">
        <v>93</v>
      </c>
      <c r="S2489">
        <v>98.600000000000009</v>
      </c>
      <c r="T2489">
        <v>0</v>
      </c>
      <c r="U2489">
        <v>15</v>
      </c>
      <c r="V2489">
        <v>14300</v>
      </c>
      <c r="AB2489" t="s">
        <v>98</v>
      </c>
      <c r="AC2489" t="s">
        <v>98</v>
      </c>
      <c r="AD2489" t="s">
        <v>98</v>
      </c>
      <c r="AE2489" t="s">
        <v>63</v>
      </c>
      <c r="AG2489">
        <v>1960</v>
      </c>
      <c r="AH2489">
        <v>10.39</v>
      </c>
      <c r="AI2489">
        <v>39.030521</v>
      </c>
      <c r="AJ2489">
        <v>-96.783867999999998</v>
      </c>
      <c r="AL2489">
        <v>3</v>
      </c>
      <c r="AM2489" t="s">
        <v>63</v>
      </c>
      <c r="AN2489" t="s">
        <v>21778</v>
      </c>
      <c r="AO2489" t="s">
        <v>103</v>
      </c>
      <c r="AP2489" t="s">
        <v>80</v>
      </c>
      <c r="AQ2489" t="s">
        <v>186</v>
      </c>
      <c r="AR2489" t="s">
        <v>313</v>
      </c>
      <c r="AS2489" t="s">
        <v>83</v>
      </c>
      <c r="AT2489" s="5">
        <v>35827</v>
      </c>
      <c r="AU2489" t="s">
        <v>63</v>
      </c>
      <c r="AV2489" t="s">
        <v>187</v>
      </c>
      <c r="AW2489" t="s">
        <v>719</v>
      </c>
    </row>
    <row r="2490" spans="1:49" x14ac:dyDescent="0.25">
      <c r="A2490">
        <v>3658</v>
      </c>
      <c r="B2490" t="s">
        <v>17730</v>
      </c>
      <c r="C2490">
        <v>1</v>
      </c>
      <c r="D2490" t="s">
        <v>86</v>
      </c>
      <c r="E2490" t="s">
        <v>64</v>
      </c>
      <c r="F2490" t="s">
        <v>65</v>
      </c>
      <c r="G2490">
        <v>299.87</v>
      </c>
      <c r="H2490" t="s">
        <v>90</v>
      </c>
      <c r="I2490" t="s">
        <v>63</v>
      </c>
      <c r="J2490" t="s">
        <v>437</v>
      </c>
      <c r="K2490" t="s">
        <v>17731</v>
      </c>
      <c r="L2490" t="s">
        <v>17732</v>
      </c>
      <c r="M2490" t="s">
        <v>1136</v>
      </c>
      <c r="N2490">
        <v>122.50656167979002</v>
      </c>
      <c r="P2490">
        <v>40</v>
      </c>
      <c r="Q2490">
        <v>98</v>
      </c>
      <c r="R2490">
        <v>90</v>
      </c>
      <c r="S2490">
        <v>83.5</v>
      </c>
      <c r="T2490">
        <v>0</v>
      </c>
      <c r="U2490">
        <v>15</v>
      </c>
      <c r="V2490">
        <v>14300</v>
      </c>
      <c r="AB2490" t="s">
        <v>98</v>
      </c>
      <c r="AC2490" t="s">
        <v>98</v>
      </c>
      <c r="AD2490" t="s">
        <v>98</v>
      </c>
      <c r="AE2490" t="s">
        <v>63</v>
      </c>
      <c r="AG2490">
        <v>1960</v>
      </c>
      <c r="AH2490">
        <v>10.38</v>
      </c>
      <c r="AI2490">
        <v>39.030287999999999</v>
      </c>
      <c r="AJ2490">
        <v>-96.783756999999994</v>
      </c>
      <c r="AL2490">
        <v>3</v>
      </c>
      <c r="AM2490" t="s">
        <v>63</v>
      </c>
      <c r="AN2490" t="s">
        <v>17733</v>
      </c>
      <c r="AO2490" t="s">
        <v>103</v>
      </c>
      <c r="AP2490" t="s">
        <v>80</v>
      </c>
      <c r="AQ2490" t="s">
        <v>186</v>
      </c>
      <c r="AR2490" t="s">
        <v>313</v>
      </c>
      <c r="AS2490" t="s">
        <v>83</v>
      </c>
      <c r="AT2490" s="5">
        <v>35827</v>
      </c>
      <c r="AU2490" t="s">
        <v>63</v>
      </c>
      <c r="AV2490" t="s">
        <v>187</v>
      </c>
      <c r="AW2490" t="s">
        <v>188</v>
      </c>
    </row>
    <row r="2491" spans="1:49" x14ac:dyDescent="0.25">
      <c r="A2491">
        <v>2897</v>
      </c>
      <c r="B2491" t="s">
        <v>15602</v>
      </c>
      <c r="C2491">
        <v>1</v>
      </c>
      <c r="D2491" t="s">
        <v>86</v>
      </c>
      <c r="E2491" t="s">
        <v>64</v>
      </c>
      <c r="F2491" t="s">
        <v>65</v>
      </c>
      <c r="G2491">
        <v>301.03000000000003</v>
      </c>
      <c r="H2491" t="s">
        <v>223</v>
      </c>
      <c r="I2491" t="s">
        <v>63</v>
      </c>
      <c r="J2491" t="s">
        <v>437</v>
      </c>
      <c r="K2491" t="s">
        <v>15603</v>
      </c>
      <c r="L2491" t="s">
        <v>1638</v>
      </c>
      <c r="M2491" t="s">
        <v>15604</v>
      </c>
      <c r="N2491">
        <v>240.58398950131235</v>
      </c>
      <c r="P2491">
        <v>28</v>
      </c>
      <c r="Q2491">
        <v>80</v>
      </c>
      <c r="R2491">
        <v>80</v>
      </c>
      <c r="S2491">
        <v>83.600000000000009</v>
      </c>
      <c r="T2491">
        <v>0</v>
      </c>
      <c r="U2491">
        <v>3</v>
      </c>
      <c r="V2491">
        <v>4480</v>
      </c>
      <c r="AB2491" t="s">
        <v>75</v>
      </c>
      <c r="AC2491" t="s">
        <v>98</v>
      </c>
      <c r="AD2491" t="s">
        <v>98</v>
      </c>
      <c r="AE2491" t="s">
        <v>63</v>
      </c>
      <c r="AG2491">
        <v>1960</v>
      </c>
      <c r="AH2491">
        <v>11.540000000000001</v>
      </c>
      <c r="AI2491">
        <v>39.03931</v>
      </c>
      <c r="AJ2491">
        <v>-96.766009999999994</v>
      </c>
      <c r="AL2491">
        <v>4</v>
      </c>
      <c r="AM2491" t="s">
        <v>63</v>
      </c>
      <c r="AN2491" t="s">
        <v>15605</v>
      </c>
      <c r="AO2491" t="s">
        <v>103</v>
      </c>
      <c r="AP2491" t="s">
        <v>170</v>
      </c>
      <c r="AQ2491" t="s">
        <v>246</v>
      </c>
      <c r="AR2491" t="s">
        <v>256</v>
      </c>
      <c r="AS2491" t="s">
        <v>83</v>
      </c>
      <c r="AT2491" s="5">
        <v>35156</v>
      </c>
      <c r="AU2491" t="s">
        <v>63</v>
      </c>
      <c r="AV2491" t="s">
        <v>173</v>
      </c>
      <c r="AW2491" t="s">
        <v>174</v>
      </c>
    </row>
    <row r="2492" spans="1:49" x14ac:dyDescent="0.25">
      <c r="A2492">
        <v>458</v>
      </c>
      <c r="B2492" t="s">
        <v>945</v>
      </c>
      <c r="C2492">
        <v>1</v>
      </c>
      <c r="D2492" t="s">
        <v>86</v>
      </c>
      <c r="E2492" t="s">
        <v>329</v>
      </c>
      <c r="F2492" t="s">
        <v>177</v>
      </c>
      <c r="G2492">
        <v>177.05</v>
      </c>
      <c r="H2492" t="s">
        <v>425</v>
      </c>
      <c r="I2492" t="s">
        <v>63</v>
      </c>
      <c r="J2492" t="s">
        <v>437</v>
      </c>
      <c r="K2492" t="s">
        <v>946</v>
      </c>
      <c r="L2492" t="s">
        <v>947</v>
      </c>
      <c r="M2492" t="s">
        <v>948</v>
      </c>
      <c r="N2492">
        <v>231.00393700787401</v>
      </c>
      <c r="O2492">
        <v>0</v>
      </c>
      <c r="P2492">
        <v>44</v>
      </c>
      <c r="Q2492">
        <v>98</v>
      </c>
      <c r="R2492">
        <v>95</v>
      </c>
      <c r="S2492">
        <v>95.600000000000009</v>
      </c>
      <c r="T2492">
        <v>0</v>
      </c>
      <c r="U2492">
        <v>5</v>
      </c>
      <c r="V2492">
        <v>12400</v>
      </c>
      <c r="X2492" t="s">
        <v>949</v>
      </c>
      <c r="Y2492" t="s">
        <v>126</v>
      </c>
      <c r="Z2492" t="s">
        <v>145</v>
      </c>
      <c r="AA2492" t="s">
        <v>97</v>
      </c>
      <c r="AB2492" t="s">
        <v>98</v>
      </c>
      <c r="AC2492" t="s">
        <v>98</v>
      </c>
      <c r="AD2492" t="s">
        <v>98</v>
      </c>
      <c r="AE2492" t="s">
        <v>63</v>
      </c>
      <c r="AG2492">
        <v>1964</v>
      </c>
      <c r="AH2492">
        <v>15.431000000000001</v>
      </c>
      <c r="AI2492">
        <v>39.059690000000003</v>
      </c>
      <c r="AJ2492">
        <v>-96.742239999999995</v>
      </c>
      <c r="AL2492">
        <v>4</v>
      </c>
      <c r="AM2492" t="s">
        <v>63</v>
      </c>
      <c r="AN2492" t="s">
        <v>950</v>
      </c>
      <c r="AO2492" t="s">
        <v>103</v>
      </c>
      <c r="AP2492" t="s">
        <v>116</v>
      </c>
      <c r="AQ2492" t="s">
        <v>951</v>
      </c>
      <c r="AR2492" t="s">
        <v>952</v>
      </c>
      <c r="AS2492" t="s">
        <v>83</v>
      </c>
      <c r="AT2492" s="5">
        <v>35612</v>
      </c>
      <c r="AU2492" t="s">
        <v>63</v>
      </c>
      <c r="AV2492" t="s">
        <v>187</v>
      </c>
      <c r="AW2492" t="s">
        <v>188</v>
      </c>
    </row>
    <row r="2493" spans="1:49" x14ac:dyDescent="0.25">
      <c r="A2493">
        <v>217</v>
      </c>
      <c r="B2493" t="s">
        <v>11018</v>
      </c>
      <c r="C2493">
        <v>1</v>
      </c>
      <c r="D2493" t="s">
        <v>86</v>
      </c>
      <c r="E2493" t="s">
        <v>64</v>
      </c>
      <c r="F2493" t="s">
        <v>65</v>
      </c>
      <c r="G2493">
        <v>303.62</v>
      </c>
      <c r="H2493" t="s">
        <v>403</v>
      </c>
      <c r="I2493" t="s">
        <v>63</v>
      </c>
      <c r="J2493" t="s">
        <v>437</v>
      </c>
      <c r="K2493" t="s">
        <v>11019</v>
      </c>
      <c r="L2493" t="s">
        <v>4459</v>
      </c>
      <c r="M2493" t="s">
        <v>999</v>
      </c>
      <c r="N2493">
        <v>303.51049868766404</v>
      </c>
      <c r="O2493">
        <v>0</v>
      </c>
      <c r="P2493">
        <v>40</v>
      </c>
      <c r="Q2493">
        <v>97.4</v>
      </c>
      <c r="R2493">
        <v>95</v>
      </c>
      <c r="S2493">
        <v>99.9</v>
      </c>
      <c r="T2493">
        <v>1</v>
      </c>
      <c r="U2493">
        <v>28</v>
      </c>
      <c r="V2493">
        <v>6850</v>
      </c>
      <c r="AB2493" t="s">
        <v>129</v>
      </c>
      <c r="AC2493" t="s">
        <v>129</v>
      </c>
      <c r="AD2493" t="s">
        <v>98</v>
      </c>
      <c r="AE2493" t="s">
        <v>63</v>
      </c>
      <c r="AG2493">
        <v>1964</v>
      </c>
      <c r="AH2493">
        <v>14.13</v>
      </c>
      <c r="AI2493">
        <v>39.061159000000004</v>
      </c>
      <c r="AJ2493">
        <v>-96.730365000000006</v>
      </c>
      <c r="AL2493">
        <v>4</v>
      </c>
      <c r="AM2493" t="s">
        <v>63</v>
      </c>
      <c r="AN2493" t="s">
        <v>11020</v>
      </c>
      <c r="AO2493" t="s">
        <v>103</v>
      </c>
      <c r="AP2493" t="s">
        <v>80</v>
      </c>
      <c r="AQ2493" t="s">
        <v>240</v>
      </c>
      <c r="AR2493" t="s">
        <v>1153</v>
      </c>
      <c r="AS2493" t="s">
        <v>83</v>
      </c>
      <c r="AT2493" s="5">
        <v>36526</v>
      </c>
      <c r="AU2493" t="s">
        <v>129</v>
      </c>
      <c r="AV2493" t="s">
        <v>187</v>
      </c>
      <c r="AW2493" t="s">
        <v>188</v>
      </c>
    </row>
    <row r="2494" spans="1:49" x14ac:dyDescent="0.25">
      <c r="A2494">
        <v>1651</v>
      </c>
      <c r="B2494" t="s">
        <v>4457</v>
      </c>
      <c r="C2494">
        <v>1</v>
      </c>
      <c r="D2494" t="s">
        <v>86</v>
      </c>
      <c r="E2494" t="s">
        <v>64</v>
      </c>
      <c r="F2494" t="s">
        <v>65</v>
      </c>
      <c r="G2494">
        <v>303.61</v>
      </c>
      <c r="H2494" t="s">
        <v>247</v>
      </c>
      <c r="I2494" t="s">
        <v>63</v>
      </c>
      <c r="J2494" t="s">
        <v>437</v>
      </c>
      <c r="K2494" t="s">
        <v>4458</v>
      </c>
      <c r="L2494" t="s">
        <v>4459</v>
      </c>
      <c r="M2494" t="s">
        <v>1136</v>
      </c>
      <c r="N2494">
        <v>302.49343832020998</v>
      </c>
      <c r="O2494">
        <v>0</v>
      </c>
      <c r="P2494">
        <v>40</v>
      </c>
      <c r="Q2494">
        <v>97.4</v>
      </c>
      <c r="R2494">
        <v>90</v>
      </c>
      <c r="S2494">
        <v>91.3</v>
      </c>
      <c r="T2494">
        <v>1</v>
      </c>
      <c r="U2494">
        <v>28</v>
      </c>
      <c r="V2494">
        <v>6850</v>
      </c>
      <c r="AB2494" t="s">
        <v>75</v>
      </c>
      <c r="AC2494" t="s">
        <v>98</v>
      </c>
      <c r="AD2494" t="s">
        <v>98</v>
      </c>
      <c r="AE2494" t="s">
        <v>63</v>
      </c>
      <c r="AG2494">
        <v>1952</v>
      </c>
      <c r="AH2494">
        <v>14.120000000000001</v>
      </c>
      <c r="AI2494">
        <v>39.060934000000003</v>
      </c>
      <c r="AJ2494">
        <v>-96.730390999999997</v>
      </c>
      <c r="AL2494">
        <v>4</v>
      </c>
      <c r="AM2494" t="s">
        <v>63</v>
      </c>
      <c r="AN2494" t="s">
        <v>4460</v>
      </c>
      <c r="AO2494" t="s">
        <v>103</v>
      </c>
      <c r="AP2494" t="s">
        <v>786</v>
      </c>
      <c r="AQ2494" t="s">
        <v>246</v>
      </c>
      <c r="AR2494" t="s">
        <v>1304</v>
      </c>
      <c r="AS2494" t="s">
        <v>83</v>
      </c>
      <c r="AT2494" s="5">
        <v>36526</v>
      </c>
      <c r="AU2494" t="s">
        <v>129</v>
      </c>
      <c r="AV2494" t="s">
        <v>187</v>
      </c>
      <c r="AW2494" t="s">
        <v>188</v>
      </c>
    </row>
    <row r="2495" spans="1:49" x14ac:dyDescent="0.25">
      <c r="A2495">
        <v>935</v>
      </c>
      <c r="B2495" t="s">
        <v>16873</v>
      </c>
      <c r="C2495">
        <v>1</v>
      </c>
      <c r="D2495" t="s">
        <v>86</v>
      </c>
      <c r="E2495" t="s">
        <v>64</v>
      </c>
      <c r="F2495" t="s">
        <v>65</v>
      </c>
      <c r="G2495">
        <v>304.12</v>
      </c>
      <c r="H2495" t="s">
        <v>489</v>
      </c>
      <c r="I2495" t="s">
        <v>63</v>
      </c>
      <c r="J2495" t="s">
        <v>437</v>
      </c>
      <c r="K2495" t="s">
        <v>16874</v>
      </c>
      <c r="L2495" t="s">
        <v>16875</v>
      </c>
      <c r="M2495" t="s">
        <v>492</v>
      </c>
      <c r="N2495">
        <v>27.985564304461942</v>
      </c>
      <c r="O2495">
        <v>0</v>
      </c>
      <c r="P2495">
        <v>104</v>
      </c>
      <c r="Q2495">
        <v>79</v>
      </c>
      <c r="R2495">
        <v>95</v>
      </c>
      <c r="S2495">
        <v>97.4</v>
      </c>
      <c r="T2495">
        <v>0</v>
      </c>
      <c r="U2495">
        <v>28</v>
      </c>
      <c r="V2495">
        <v>13500</v>
      </c>
      <c r="W2495" t="s">
        <v>70</v>
      </c>
      <c r="AB2495" t="s">
        <v>63</v>
      </c>
      <c r="AC2495" t="s">
        <v>63</v>
      </c>
      <c r="AD2495" t="s">
        <v>63</v>
      </c>
      <c r="AE2495" t="s">
        <v>75</v>
      </c>
      <c r="AG2495">
        <v>1964</v>
      </c>
      <c r="AH2495">
        <v>14.63</v>
      </c>
      <c r="AI2495">
        <v>39.061999999999998</v>
      </c>
      <c r="AJ2495">
        <v>-96.721019999999996</v>
      </c>
      <c r="AL2495">
        <v>1</v>
      </c>
      <c r="AM2495" t="s">
        <v>63</v>
      </c>
      <c r="AN2495" t="s">
        <v>16876</v>
      </c>
      <c r="AO2495" t="s">
        <v>103</v>
      </c>
      <c r="AP2495" t="s">
        <v>80</v>
      </c>
      <c r="AQ2495" t="s">
        <v>255</v>
      </c>
      <c r="AR2495" t="s">
        <v>561</v>
      </c>
      <c r="AS2495" t="s">
        <v>83</v>
      </c>
      <c r="AT2495" s="5">
        <v>39819</v>
      </c>
      <c r="AU2495" t="s">
        <v>63</v>
      </c>
      <c r="AV2495" t="s">
        <v>200</v>
      </c>
      <c r="AW2495" t="s">
        <v>150</v>
      </c>
    </row>
    <row r="2496" spans="1:49" x14ac:dyDescent="0.25">
      <c r="A2496">
        <v>2316</v>
      </c>
      <c r="B2496" t="s">
        <v>10251</v>
      </c>
      <c r="C2496">
        <v>1</v>
      </c>
      <c r="D2496" t="s">
        <v>86</v>
      </c>
      <c r="E2496" t="s">
        <v>64</v>
      </c>
      <c r="F2496" t="s">
        <v>65</v>
      </c>
      <c r="G2496">
        <v>307.57</v>
      </c>
      <c r="H2496" t="s">
        <v>1246</v>
      </c>
      <c r="I2496" t="s">
        <v>63</v>
      </c>
      <c r="J2496" t="s">
        <v>437</v>
      </c>
      <c r="K2496" t="s">
        <v>10252</v>
      </c>
      <c r="L2496" t="s">
        <v>947</v>
      </c>
      <c r="M2496" t="s">
        <v>10253</v>
      </c>
      <c r="N2496">
        <v>231.00393700787401</v>
      </c>
      <c r="O2496">
        <v>0</v>
      </c>
      <c r="P2496">
        <v>28</v>
      </c>
      <c r="Q2496">
        <v>88.5</v>
      </c>
      <c r="R2496">
        <v>90</v>
      </c>
      <c r="S2496">
        <v>92.5</v>
      </c>
      <c r="T2496">
        <v>0</v>
      </c>
      <c r="U2496">
        <v>7</v>
      </c>
      <c r="V2496">
        <v>460</v>
      </c>
      <c r="AB2496" t="s">
        <v>98</v>
      </c>
      <c r="AC2496" t="s">
        <v>98</v>
      </c>
      <c r="AD2496" t="s">
        <v>98</v>
      </c>
      <c r="AE2496" t="s">
        <v>63</v>
      </c>
      <c r="AG2496">
        <v>1964</v>
      </c>
      <c r="AH2496">
        <v>18.080000000000002</v>
      </c>
      <c r="AI2496">
        <v>39.06664</v>
      </c>
      <c r="AJ2496">
        <v>-96.657210000000006</v>
      </c>
      <c r="AL2496">
        <v>4</v>
      </c>
      <c r="AM2496" t="s">
        <v>63</v>
      </c>
      <c r="AN2496" t="s">
        <v>10254</v>
      </c>
      <c r="AO2496" t="s">
        <v>103</v>
      </c>
      <c r="AP2496" t="s">
        <v>116</v>
      </c>
      <c r="AQ2496" t="s">
        <v>239</v>
      </c>
      <c r="AR2496" t="s">
        <v>240</v>
      </c>
      <c r="AS2496" t="s">
        <v>83</v>
      </c>
      <c r="AT2496" s="5">
        <v>41575</v>
      </c>
      <c r="AU2496" t="s">
        <v>63</v>
      </c>
      <c r="AV2496" t="s">
        <v>187</v>
      </c>
      <c r="AW2496" t="s">
        <v>188</v>
      </c>
    </row>
    <row r="2497" spans="1:49" x14ac:dyDescent="0.25">
      <c r="A2497">
        <v>424</v>
      </c>
      <c r="B2497" t="s">
        <v>18148</v>
      </c>
      <c r="C2497">
        <v>1</v>
      </c>
      <c r="D2497" t="s">
        <v>86</v>
      </c>
      <c r="E2497" t="s">
        <v>64</v>
      </c>
      <c r="F2497" t="s">
        <v>65</v>
      </c>
      <c r="G2497">
        <v>307.82</v>
      </c>
      <c r="H2497" t="s">
        <v>90</v>
      </c>
      <c r="I2497" t="s">
        <v>63</v>
      </c>
      <c r="J2497" t="s">
        <v>437</v>
      </c>
      <c r="K2497" t="s">
        <v>18149</v>
      </c>
      <c r="L2497" t="s">
        <v>2254</v>
      </c>
      <c r="M2497" t="s">
        <v>999</v>
      </c>
      <c r="N2497">
        <v>102.49343832020998</v>
      </c>
      <c r="O2497">
        <v>0</v>
      </c>
      <c r="P2497">
        <v>43.5</v>
      </c>
      <c r="Q2497">
        <v>97.4</v>
      </c>
      <c r="R2497">
        <v>93</v>
      </c>
      <c r="S2497">
        <v>100</v>
      </c>
      <c r="T2497">
        <v>1</v>
      </c>
      <c r="U2497">
        <v>30</v>
      </c>
      <c r="V2497">
        <v>6350</v>
      </c>
      <c r="AB2497" t="s">
        <v>98</v>
      </c>
      <c r="AC2497" t="s">
        <v>98</v>
      </c>
      <c r="AD2497" t="s">
        <v>98</v>
      </c>
      <c r="AE2497" t="s">
        <v>63</v>
      </c>
      <c r="AG2497">
        <v>1964</v>
      </c>
      <c r="AH2497">
        <v>18.330000000000002</v>
      </c>
      <c r="AI2497">
        <v>39.066968000000003</v>
      </c>
      <c r="AJ2497">
        <v>-96.652663000000004</v>
      </c>
      <c r="AL2497">
        <v>3</v>
      </c>
      <c r="AM2497" t="s">
        <v>63</v>
      </c>
      <c r="AN2497" t="s">
        <v>18150</v>
      </c>
      <c r="AO2497" t="s">
        <v>103</v>
      </c>
      <c r="AP2497" t="s">
        <v>80</v>
      </c>
      <c r="AQ2497" t="s">
        <v>285</v>
      </c>
      <c r="AR2497" t="s">
        <v>286</v>
      </c>
      <c r="AS2497" t="s">
        <v>83</v>
      </c>
      <c r="AT2497" s="5">
        <v>35612</v>
      </c>
      <c r="AU2497" t="s">
        <v>76</v>
      </c>
      <c r="AV2497" t="s">
        <v>187</v>
      </c>
      <c r="AW2497" t="s">
        <v>188</v>
      </c>
    </row>
    <row r="2498" spans="1:49" x14ac:dyDescent="0.25">
      <c r="A2498">
        <v>1180</v>
      </c>
      <c r="B2498" t="s">
        <v>20639</v>
      </c>
      <c r="C2498">
        <v>1</v>
      </c>
      <c r="D2498" t="s">
        <v>86</v>
      </c>
      <c r="E2498" t="s">
        <v>64</v>
      </c>
      <c r="F2498" t="s">
        <v>65</v>
      </c>
      <c r="G2498">
        <v>311.93</v>
      </c>
      <c r="H2498" t="s">
        <v>489</v>
      </c>
      <c r="I2498" t="s">
        <v>63</v>
      </c>
      <c r="J2498" t="s">
        <v>437</v>
      </c>
      <c r="K2498" t="s">
        <v>20640</v>
      </c>
      <c r="L2498" t="s">
        <v>20641</v>
      </c>
      <c r="M2498" t="s">
        <v>1638</v>
      </c>
      <c r="N2498">
        <v>28.215223097112862</v>
      </c>
      <c r="O2498">
        <v>6</v>
      </c>
      <c r="P2498">
        <v>80</v>
      </c>
      <c r="Q2498">
        <v>79</v>
      </c>
      <c r="R2498">
        <v>80</v>
      </c>
      <c r="S2498">
        <v>94.8</v>
      </c>
      <c r="T2498">
        <v>0</v>
      </c>
      <c r="U2498">
        <v>30</v>
      </c>
      <c r="V2498">
        <v>12700</v>
      </c>
      <c r="W2498" t="s">
        <v>70</v>
      </c>
      <c r="AB2498" t="s">
        <v>63</v>
      </c>
      <c r="AC2498" t="s">
        <v>63</v>
      </c>
      <c r="AD2498" t="s">
        <v>63</v>
      </c>
      <c r="AE2498" t="s">
        <v>75</v>
      </c>
      <c r="AG2498">
        <v>1964</v>
      </c>
      <c r="AH2498">
        <v>22.44</v>
      </c>
      <c r="AI2498">
        <v>39.065570000000001</v>
      </c>
      <c r="AJ2498">
        <v>-96.576319999999996</v>
      </c>
      <c r="AK2498" t="s">
        <v>262</v>
      </c>
      <c r="AL2498">
        <v>1</v>
      </c>
      <c r="AM2498" t="s">
        <v>63</v>
      </c>
      <c r="AN2498" t="s">
        <v>20642</v>
      </c>
      <c r="AO2498" t="s">
        <v>103</v>
      </c>
      <c r="AP2498" t="s">
        <v>80</v>
      </c>
      <c r="AQ2498" t="s">
        <v>336</v>
      </c>
      <c r="AR2498" t="s">
        <v>337</v>
      </c>
      <c r="AS2498" t="s">
        <v>83</v>
      </c>
      <c r="AT2498" s="5">
        <v>39819</v>
      </c>
      <c r="AU2498" t="s">
        <v>63</v>
      </c>
      <c r="AV2498" t="s">
        <v>200</v>
      </c>
      <c r="AW2498" t="s">
        <v>150</v>
      </c>
    </row>
    <row r="2499" spans="1:49" x14ac:dyDescent="0.25">
      <c r="A2499">
        <v>5321</v>
      </c>
      <c r="B2499" t="s">
        <v>17932</v>
      </c>
      <c r="C2499">
        <v>1</v>
      </c>
      <c r="D2499" t="s">
        <v>86</v>
      </c>
      <c r="E2499" t="s">
        <v>64</v>
      </c>
      <c r="F2499" t="s">
        <v>65</v>
      </c>
      <c r="G2499">
        <v>313.98</v>
      </c>
      <c r="H2499" t="s">
        <v>90</v>
      </c>
      <c r="I2499" t="s">
        <v>63</v>
      </c>
      <c r="J2499" t="s">
        <v>437</v>
      </c>
      <c r="K2499" t="s">
        <v>17933</v>
      </c>
      <c r="L2499" t="s">
        <v>17934</v>
      </c>
      <c r="M2499" t="s">
        <v>999</v>
      </c>
      <c r="N2499">
        <v>142.48687664041995</v>
      </c>
      <c r="O2499">
        <v>0</v>
      </c>
      <c r="P2499">
        <v>39.200131233595798</v>
      </c>
      <c r="Q2499">
        <v>83</v>
      </c>
      <c r="R2499">
        <v>88</v>
      </c>
      <c r="S2499">
        <v>76.5</v>
      </c>
      <c r="T2499">
        <v>0</v>
      </c>
      <c r="U2499">
        <v>22</v>
      </c>
      <c r="V2499">
        <v>8800</v>
      </c>
      <c r="W2499" t="s">
        <v>70</v>
      </c>
      <c r="AB2499" t="s">
        <v>75</v>
      </c>
      <c r="AC2499" t="s">
        <v>98</v>
      </c>
      <c r="AD2499" t="s">
        <v>98</v>
      </c>
      <c r="AE2499" t="s">
        <v>63</v>
      </c>
      <c r="AG2499">
        <v>1963</v>
      </c>
      <c r="AH2499">
        <v>24.490000000000002</v>
      </c>
      <c r="AI2499">
        <v>39.062820000000002</v>
      </c>
      <c r="AJ2499">
        <v>-96.538433999999995</v>
      </c>
      <c r="AL2499">
        <v>4</v>
      </c>
      <c r="AM2499" t="s">
        <v>63</v>
      </c>
      <c r="AN2499" t="s">
        <v>17935</v>
      </c>
      <c r="AO2499" t="s">
        <v>103</v>
      </c>
      <c r="AP2499" t="s">
        <v>80</v>
      </c>
      <c r="AQ2499" t="s">
        <v>504</v>
      </c>
      <c r="AR2499" t="s">
        <v>951</v>
      </c>
      <c r="AS2499" t="s">
        <v>83</v>
      </c>
      <c r="AT2499" s="5">
        <v>35827</v>
      </c>
      <c r="AU2499" t="s">
        <v>63</v>
      </c>
      <c r="AV2499" t="s">
        <v>187</v>
      </c>
      <c r="AW2499" t="s">
        <v>188</v>
      </c>
    </row>
    <row r="2500" spans="1:49" x14ac:dyDescent="0.25">
      <c r="A2500">
        <v>4001</v>
      </c>
      <c r="B2500" t="s">
        <v>24212</v>
      </c>
      <c r="C2500">
        <v>1</v>
      </c>
      <c r="D2500" t="s">
        <v>86</v>
      </c>
      <c r="E2500" t="s">
        <v>64</v>
      </c>
      <c r="F2500" t="s">
        <v>65</v>
      </c>
      <c r="G2500">
        <v>313.99</v>
      </c>
      <c r="H2500" t="s">
        <v>90</v>
      </c>
      <c r="I2500" t="s">
        <v>63</v>
      </c>
      <c r="J2500" t="s">
        <v>437</v>
      </c>
      <c r="K2500" t="s">
        <v>24213</v>
      </c>
      <c r="L2500" t="s">
        <v>17934</v>
      </c>
      <c r="M2500" t="s">
        <v>1136</v>
      </c>
      <c r="N2500">
        <v>142.48687664041995</v>
      </c>
      <c r="O2500">
        <v>0</v>
      </c>
      <c r="P2500">
        <v>47.200131233595798</v>
      </c>
      <c r="Q2500">
        <v>89.3</v>
      </c>
      <c r="R2500">
        <v>90</v>
      </c>
      <c r="S2500">
        <v>86.9</v>
      </c>
      <c r="T2500">
        <v>0</v>
      </c>
      <c r="U2500">
        <v>22</v>
      </c>
      <c r="V2500">
        <v>8800</v>
      </c>
      <c r="W2500" t="s">
        <v>70</v>
      </c>
      <c r="AB2500" t="s">
        <v>98</v>
      </c>
      <c r="AC2500" t="s">
        <v>98</v>
      </c>
      <c r="AD2500" t="s">
        <v>98</v>
      </c>
      <c r="AE2500" t="s">
        <v>63</v>
      </c>
      <c r="AG2500">
        <v>1963</v>
      </c>
      <c r="AH2500">
        <v>24.5</v>
      </c>
      <c r="AI2500">
        <v>39.062584999999999</v>
      </c>
      <c r="AJ2500">
        <v>-96.538410999999996</v>
      </c>
      <c r="AL2500">
        <v>4</v>
      </c>
      <c r="AM2500" t="s">
        <v>63</v>
      </c>
      <c r="AN2500" t="s">
        <v>24214</v>
      </c>
      <c r="AO2500" t="s">
        <v>103</v>
      </c>
      <c r="AP2500" t="s">
        <v>80</v>
      </c>
      <c r="AQ2500" t="s">
        <v>346</v>
      </c>
      <c r="AR2500" t="s">
        <v>514</v>
      </c>
      <c r="AS2500" t="s">
        <v>83</v>
      </c>
      <c r="AT2500" s="5">
        <v>36069</v>
      </c>
      <c r="AU2500" t="s">
        <v>63</v>
      </c>
      <c r="AV2500" t="s">
        <v>119</v>
      </c>
      <c r="AW2500" t="s">
        <v>85</v>
      </c>
    </row>
    <row r="2501" spans="1:49" x14ac:dyDescent="0.25">
      <c r="A2501">
        <v>2092</v>
      </c>
      <c r="B2501" t="s">
        <v>1504</v>
      </c>
      <c r="C2501">
        <v>2</v>
      </c>
      <c r="D2501" t="s">
        <v>86</v>
      </c>
      <c r="E2501" t="s">
        <v>458</v>
      </c>
      <c r="F2501" t="s">
        <v>108</v>
      </c>
      <c r="G2501">
        <v>1.75</v>
      </c>
      <c r="H2501" t="s">
        <v>109</v>
      </c>
      <c r="I2501" t="s">
        <v>63</v>
      </c>
      <c r="J2501" t="s">
        <v>437</v>
      </c>
      <c r="K2501" t="s">
        <v>1505</v>
      </c>
      <c r="L2501" t="s">
        <v>1506</v>
      </c>
      <c r="M2501" t="s">
        <v>1507</v>
      </c>
      <c r="N2501">
        <v>567.29002624671921</v>
      </c>
      <c r="P2501">
        <v>52</v>
      </c>
      <c r="Q2501">
        <v>67.5</v>
      </c>
      <c r="R2501">
        <v>85</v>
      </c>
      <c r="S2501">
        <v>96.8</v>
      </c>
      <c r="T2501">
        <v>1</v>
      </c>
      <c r="U2501">
        <v>4</v>
      </c>
      <c r="V2501">
        <v>7480</v>
      </c>
      <c r="X2501" t="s">
        <v>1508</v>
      </c>
      <c r="Z2501" t="s">
        <v>73</v>
      </c>
      <c r="AA2501" t="s">
        <v>216</v>
      </c>
      <c r="AB2501" t="s">
        <v>98</v>
      </c>
      <c r="AC2501" t="s">
        <v>98</v>
      </c>
      <c r="AD2501" t="s">
        <v>98</v>
      </c>
      <c r="AE2501" t="s">
        <v>63</v>
      </c>
      <c r="AG2501">
        <v>1948</v>
      </c>
      <c r="AH2501">
        <v>1.75</v>
      </c>
      <c r="AI2501">
        <v>39.028239999999997</v>
      </c>
      <c r="AJ2501">
        <v>-96.824749999999995</v>
      </c>
      <c r="AL2501">
        <v>12</v>
      </c>
      <c r="AM2501" t="s">
        <v>63</v>
      </c>
      <c r="AN2501" t="s">
        <v>1509</v>
      </c>
      <c r="AO2501" t="s">
        <v>103</v>
      </c>
      <c r="AP2501" t="s">
        <v>170</v>
      </c>
      <c r="AQ2501" t="s">
        <v>239</v>
      </c>
      <c r="AR2501" t="s">
        <v>240</v>
      </c>
      <c r="AS2501" t="s">
        <v>83</v>
      </c>
      <c r="AT2501" s="5">
        <v>34973</v>
      </c>
      <c r="AU2501" t="s">
        <v>63</v>
      </c>
      <c r="AV2501" t="s">
        <v>173</v>
      </c>
      <c r="AW2501" t="s">
        <v>174</v>
      </c>
    </row>
    <row r="2502" spans="1:49" x14ac:dyDescent="0.25">
      <c r="A2502">
        <v>2092</v>
      </c>
      <c r="B2502" t="s">
        <v>1504</v>
      </c>
      <c r="C2502">
        <v>1</v>
      </c>
      <c r="D2502" t="s">
        <v>63</v>
      </c>
      <c r="E2502" t="s">
        <v>458</v>
      </c>
      <c r="F2502" t="s">
        <v>108</v>
      </c>
      <c r="G2502">
        <v>1.75</v>
      </c>
      <c r="I2502" t="s">
        <v>63</v>
      </c>
      <c r="J2502" t="s">
        <v>437</v>
      </c>
      <c r="K2502" t="s">
        <v>1505</v>
      </c>
      <c r="L2502" t="s">
        <v>1506</v>
      </c>
      <c r="M2502" t="s">
        <v>1507</v>
      </c>
      <c r="N2502">
        <v>567.29002624671921</v>
      </c>
      <c r="P2502">
        <v>52</v>
      </c>
      <c r="Q2502">
        <v>67.5</v>
      </c>
      <c r="R2502">
        <v>85</v>
      </c>
      <c r="S2502">
        <v>96.8</v>
      </c>
      <c r="T2502">
        <v>1</v>
      </c>
      <c r="U2502">
        <v>4</v>
      </c>
      <c r="V2502">
        <v>7480</v>
      </c>
      <c r="X2502" t="s">
        <v>1508</v>
      </c>
      <c r="Z2502" t="s">
        <v>73</v>
      </c>
      <c r="AA2502" t="s">
        <v>216</v>
      </c>
      <c r="AB2502" t="s">
        <v>98</v>
      </c>
      <c r="AC2502" t="s">
        <v>98</v>
      </c>
      <c r="AD2502" t="s">
        <v>98</v>
      </c>
      <c r="AE2502" t="s">
        <v>63</v>
      </c>
      <c r="AG2502">
        <v>1948</v>
      </c>
      <c r="AH2502">
        <v>1.75</v>
      </c>
      <c r="AI2502">
        <v>39.028239999999997</v>
      </c>
      <c r="AJ2502">
        <v>-96.824749999999995</v>
      </c>
      <c r="AL2502">
        <v>12</v>
      </c>
      <c r="AM2502" t="s">
        <v>63</v>
      </c>
      <c r="AN2502" t="s">
        <v>1509</v>
      </c>
      <c r="AO2502" t="s">
        <v>103</v>
      </c>
      <c r="AP2502" t="s">
        <v>170</v>
      </c>
      <c r="AQ2502" t="s">
        <v>239</v>
      </c>
      <c r="AR2502" t="s">
        <v>240</v>
      </c>
      <c r="AS2502" t="s">
        <v>83</v>
      </c>
      <c r="AT2502" s="5">
        <v>34973</v>
      </c>
      <c r="AU2502" t="s">
        <v>63</v>
      </c>
      <c r="AV2502" t="s">
        <v>173</v>
      </c>
      <c r="AW2502" t="s">
        <v>174</v>
      </c>
    </row>
    <row r="2503" spans="1:49" x14ac:dyDescent="0.25">
      <c r="A2503">
        <v>2250</v>
      </c>
      <c r="B2503" t="s">
        <v>23529</v>
      </c>
      <c r="C2503">
        <v>2</v>
      </c>
      <c r="D2503" t="s">
        <v>86</v>
      </c>
      <c r="E2503" t="s">
        <v>458</v>
      </c>
      <c r="F2503" t="s">
        <v>108</v>
      </c>
      <c r="G2503">
        <v>2.2200000000000002</v>
      </c>
      <c r="H2503" t="s">
        <v>388</v>
      </c>
      <c r="I2503" t="s">
        <v>63</v>
      </c>
      <c r="J2503" t="s">
        <v>437</v>
      </c>
      <c r="K2503" t="s">
        <v>23530</v>
      </c>
      <c r="L2503" t="s">
        <v>13044</v>
      </c>
      <c r="M2503" t="s">
        <v>1507</v>
      </c>
      <c r="N2503">
        <v>414.6981627296588</v>
      </c>
      <c r="P2503">
        <v>52</v>
      </c>
      <c r="Q2503">
        <v>74.400000000000006</v>
      </c>
      <c r="R2503">
        <v>85</v>
      </c>
      <c r="S2503">
        <v>93.9</v>
      </c>
      <c r="T2503">
        <v>1</v>
      </c>
      <c r="U2503">
        <v>4</v>
      </c>
      <c r="V2503">
        <v>7480</v>
      </c>
      <c r="AB2503" t="s">
        <v>98</v>
      </c>
      <c r="AC2503" t="s">
        <v>98</v>
      </c>
      <c r="AD2503" t="s">
        <v>98</v>
      </c>
      <c r="AE2503" t="s">
        <v>63</v>
      </c>
      <c r="AG2503">
        <v>1948</v>
      </c>
      <c r="AH2503">
        <v>2.23</v>
      </c>
      <c r="AI2503">
        <v>39.028230000000001</v>
      </c>
      <c r="AJ2503">
        <v>-96.81653</v>
      </c>
      <c r="AL2503">
        <v>10</v>
      </c>
      <c r="AM2503" t="s">
        <v>63</v>
      </c>
      <c r="AN2503" t="s">
        <v>23531</v>
      </c>
      <c r="AO2503" t="s">
        <v>103</v>
      </c>
      <c r="AP2503" t="s">
        <v>170</v>
      </c>
      <c r="AQ2503" t="s">
        <v>346</v>
      </c>
      <c r="AR2503" t="s">
        <v>347</v>
      </c>
      <c r="AS2503" t="s">
        <v>83</v>
      </c>
      <c r="AT2503" s="5">
        <v>35827</v>
      </c>
      <c r="AU2503" t="s">
        <v>76</v>
      </c>
      <c r="AV2503" t="s">
        <v>173</v>
      </c>
      <c r="AW2503" t="s">
        <v>85</v>
      </c>
    </row>
    <row r="2504" spans="1:49" x14ac:dyDescent="0.25">
      <c r="A2504">
        <v>2250</v>
      </c>
      <c r="B2504" t="s">
        <v>23529</v>
      </c>
      <c r="C2504">
        <v>1</v>
      </c>
      <c r="D2504" t="s">
        <v>63</v>
      </c>
      <c r="E2504" t="s">
        <v>458</v>
      </c>
      <c r="F2504" t="s">
        <v>108</v>
      </c>
      <c r="G2504">
        <v>2.2200000000000002</v>
      </c>
      <c r="I2504" t="s">
        <v>63</v>
      </c>
      <c r="J2504" t="s">
        <v>437</v>
      </c>
      <c r="K2504" t="s">
        <v>23530</v>
      </c>
      <c r="L2504" t="s">
        <v>13044</v>
      </c>
      <c r="M2504" t="s">
        <v>1507</v>
      </c>
      <c r="N2504">
        <v>414.6981627296588</v>
      </c>
      <c r="P2504">
        <v>52</v>
      </c>
      <c r="Q2504">
        <v>74.400000000000006</v>
      </c>
      <c r="R2504">
        <v>85</v>
      </c>
      <c r="S2504">
        <v>93.9</v>
      </c>
      <c r="T2504">
        <v>1</v>
      </c>
      <c r="U2504">
        <v>4</v>
      </c>
      <c r="V2504">
        <v>7480</v>
      </c>
      <c r="AB2504" t="s">
        <v>98</v>
      </c>
      <c r="AC2504" t="s">
        <v>98</v>
      </c>
      <c r="AD2504" t="s">
        <v>98</v>
      </c>
      <c r="AE2504" t="s">
        <v>63</v>
      </c>
      <c r="AG2504">
        <v>1948</v>
      </c>
      <c r="AH2504">
        <v>2.23</v>
      </c>
      <c r="AI2504">
        <v>39.028230000000001</v>
      </c>
      <c r="AJ2504">
        <v>-96.81653</v>
      </c>
      <c r="AL2504">
        <v>10</v>
      </c>
      <c r="AM2504" t="s">
        <v>63</v>
      </c>
      <c r="AN2504" t="s">
        <v>23531</v>
      </c>
      <c r="AO2504" t="s">
        <v>103</v>
      </c>
      <c r="AP2504" t="s">
        <v>170</v>
      </c>
      <c r="AQ2504" t="s">
        <v>346</v>
      </c>
      <c r="AR2504" t="s">
        <v>347</v>
      </c>
      <c r="AS2504" t="s">
        <v>83</v>
      </c>
      <c r="AT2504" s="5">
        <v>35827</v>
      </c>
      <c r="AU2504" t="s">
        <v>76</v>
      </c>
      <c r="AV2504" t="s">
        <v>173</v>
      </c>
      <c r="AW2504" t="s">
        <v>85</v>
      </c>
    </row>
    <row r="2505" spans="1:49" x14ac:dyDescent="0.25">
      <c r="A2505">
        <v>2100</v>
      </c>
      <c r="B2505" t="s">
        <v>16271</v>
      </c>
      <c r="C2505">
        <v>1</v>
      </c>
      <c r="D2505" t="s">
        <v>86</v>
      </c>
      <c r="E2505" t="s">
        <v>458</v>
      </c>
      <c r="F2505" t="s">
        <v>108</v>
      </c>
      <c r="G2505">
        <v>2.84</v>
      </c>
      <c r="H2505" t="s">
        <v>189</v>
      </c>
      <c r="I2505" t="s">
        <v>63</v>
      </c>
      <c r="J2505" t="s">
        <v>437</v>
      </c>
      <c r="K2505" t="s">
        <v>16272</v>
      </c>
      <c r="L2505" t="s">
        <v>713</v>
      </c>
      <c r="M2505" t="s">
        <v>1507</v>
      </c>
      <c r="N2505">
        <v>563.81233595800529</v>
      </c>
      <c r="P2505">
        <v>54.297900262467195</v>
      </c>
      <c r="Q2505">
        <v>80.600000000000009</v>
      </c>
      <c r="R2505">
        <v>90</v>
      </c>
      <c r="S2505">
        <v>98.5</v>
      </c>
      <c r="T2505">
        <v>2</v>
      </c>
      <c r="U2505">
        <v>4</v>
      </c>
      <c r="V2505">
        <v>7830</v>
      </c>
      <c r="AB2505" t="s">
        <v>98</v>
      </c>
      <c r="AC2505" t="s">
        <v>98</v>
      </c>
      <c r="AD2505" t="s">
        <v>98</v>
      </c>
      <c r="AE2505" t="s">
        <v>63</v>
      </c>
      <c r="AG2505">
        <v>1947</v>
      </c>
      <c r="AH2505">
        <v>2.84</v>
      </c>
      <c r="AI2505">
        <v>39.028210000000001</v>
      </c>
      <c r="AJ2505">
        <v>-96.804749999999999</v>
      </c>
      <c r="AL2505">
        <v>4</v>
      </c>
      <c r="AM2505" t="s">
        <v>63</v>
      </c>
      <c r="AN2505" t="s">
        <v>16273</v>
      </c>
      <c r="AO2505" t="s">
        <v>103</v>
      </c>
      <c r="AP2505" t="s">
        <v>170</v>
      </c>
      <c r="AQ2505" t="s">
        <v>424</v>
      </c>
      <c r="AR2505" t="s">
        <v>1008</v>
      </c>
      <c r="AS2505" t="s">
        <v>83</v>
      </c>
      <c r="AT2505" s="5">
        <v>37257</v>
      </c>
      <c r="AU2505" t="s">
        <v>129</v>
      </c>
      <c r="AV2505" t="s">
        <v>134</v>
      </c>
      <c r="AW2505" t="s">
        <v>150</v>
      </c>
    </row>
    <row r="2506" spans="1:49" x14ac:dyDescent="0.25">
      <c r="A2506">
        <v>1502</v>
      </c>
      <c r="B2506" t="s">
        <v>3950</v>
      </c>
      <c r="C2506">
        <v>1</v>
      </c>
      <c r="D2506" t="s">
        <v>86</v>
      </c>
      <c r="E2506" t="s">
        <v>813</v>
      </c>
      <c r="F2506" t="s">
        <v>108</v>
      </c>
      <c r="G2506">
        <v>150.91</v>
      </c>
      <c r="H2506" t="s">
        <v>425</v>
      </c>
      <c r="I2506" t="s">
        <v>63</v>
      </c>
      <c r="J2506" t="s">
        <v>437</v>
      </c>
      <c r="K2506" t="s">
        <v>3951</v>
      </c>
      <c r="L2506" t="s">
        <v>713</v>
      </c>
      <c r="M2506" t="s">
        <v>816</v>
      </c>
      <c r="N2506">
        <v>732.1850393700787</v>
      </c>
      <c r="P2506">
        <v>44</v>
      </c>
      <c r="Q2506">
        <v>94.600000000000009</v>
      </c>
      <c r="R2506">
        <v>85</v>
      </c>
      <c r="S2506">
        <v>93.5</v>
      </c>
      <c r="T2506">
        <v>12</v>
      </c>
      <c r="U2506">
        <v>10</v>
      </c>
      <c r="V2506">
        <v>4840</v>
      </c>
      <c r="AB2506" t="s">
        <v>98</v>
      </c>
      <c r="AC2506" t="s">
        <v>98</v>
      </c>
      <c r="AD2506" t="s">
        <v>98</v>
      </c>
      <c r="AE2506" t="s">
        <v>63</v>
      </c>
      <c r="AG2506">
        <v>1953</v>
      </c>
      <c r="AH2506">
        <v>7.59</v>
      </c>
      <c r="AI2506">
        <v>38.978879999999997</v>
      </c>
      <c r="AJ2506">
        <v>-96.857119999999995</v>
      </c>
      <c r="AL2506">
        <v>6</v>
      </c>
      <c r="AM2506" t="s">
        <v>63</v>
      </c>
      <c r="AN2506" t="s">
        <v>3952</v>
      </c>
      <c r="AO2506" t="s">
        <v>103</v>
      </c>
      <c r="AP2506" t="s">
        <v>170</v>
      </c>
      <c r="AQ2506" t="s">
        <v>317</v>
      </c>
      <c r="AR2506" t="s">
        <v>286</v>
      </c>
      <c r="AS2506" t="s">
        <v>83</v>
      </c>
      <c r="AT2506" s="5">
        <v>36008</v>
      </c>
      <c r="AU2506" t="s">
        <v>76</v>
      </c>
      <c r="AV2506" t="s">
        <v>134</v>
      </c>
      <c r="AW2506" t="s">
        <v>150</v>
      </c>
    </row>
    <row r="2507" spans="1:49" x14ac:dyDescent="0.25">
      <c r="A2507">
        <v>2136</v>
      </c>
      <c r="B2507" t="s">
        <v>2040</v>
      </c>
      <c r="C2507">
        <v>1</v>
      </c>
      <c r="D2507" t="s">
        <v>86</v>
      </c>
      <c r="E2507" t="s">
        <v>813</v>
      </c>
      <c r="F2507" t="s">
        <v>108</v>
      </c>
      <c r="G2507">
        <v>161.68</v>
      </c>
      <c r="H2507" t="s">
        <v>109</v>
      </c>
      <c r="I2507" t="s">
        <v>63</v>
      </c>
      <c r="J2507" t="s">
        <v>437</v>
      </c>
      <c r="K2507" t="s">
        <v>2041</v>
      </c>
      <c r="L2507" t="s">
        <v>2042</v>
      </c>
      <c r="M2507" t="s">
        <v>816</v>
      </c>
      <c r="N2507">
        <v>294.48818897637796</v>
      </c>
      <c r="P2507">
        <v>44</v>
      </c>
      <c r="Q2507">
        <v>85.2</v>
      </c>
      <c r="R2507">
        <v>85</v>
      </c>
      <c r="S2507">
        <v>82.8</v>
      </c>
      <c r="T2507">
        <v>41</v>
      </c>
      <c r="U2507">
        <v>7</v>
      </c>
      <c r="V2507">
        <v>3850</v>
      </c>
      <c r="X2507" t="s">
        <v>2043</v>
      </c>
      <c r="Z2507" t="s">
        <v>73</v>
      </c>
      <c r="AA2507" t="s">
        <v>465</v>
      </c>
      <c r="AB2507" t="s">
        <v>75</v>
      </c>
      <c r="AC2507" t="s">
        <v>98</v>
      </c>
      <c r="AD2507" t="s">
        <v>98</v>
      </c>
      <c r="AE2507" t="s">
        <v>63</v>
      </c>
      <c r="AG2507">
        <v>1967</v>
      </c>
      <c r="AH2507">
        <v>18.36</v>
      </c>
      <c r="AI2507">
        <v>39.130310000000001</v>
      </c>
      <c r="AJ2507">
        <v>-96.883529999999993</v>
      </c>
      <c r="AL2507">
        <v>5</v>
      </c>
      <c r="AM2507" t="s">
        <v>63</v>
      </c>
      <c r="AN2507" t="s">
        <v>2044</v>
      </c>
      <c r="AO2507" t="s">
        <v>103</v>
      </c>
      <c r="AP2507" t="s">
        <v>116</v>
      </c>
      <c r="AQ2507" t="s">
        <v>346</v>
      </c>
      <c r="AR2507" t="s">
        <v>514</v>
      </c>
      <c r="AS2507" t="s">
        <v>83</v>
      </c>
      <c r="AT2507" s="5">
        <v>35855</v>
      </c>
      <c r="AU2507" t="s">
        <v>76</v>
      </c>
      <c r="AV2507" t="s">
        <v>173</v>
      </c>
      <c r="AW2507" t="s">
        <v>85</v>
      </c>
    </row>
    <row r="2508" spans="1:49" x14ac:dyDescent="0.25">
      <c r="A2508">
        <v>1905</v>
      </c>
      <c r="B2508" t="s">
        <v>20919</v>
      </c>
      <c r="C2508">
        <v>1</v>
      </c>
      <c r="D2508" t="s">
        <v>86</v>
      </c>
      <c r="E2508" t="s">
        <v>813</v>
      </c>
      <c r="F2508" t="s">
        <v>108</v>
      </c>
      <c r="G2508">
        <v>164.04</v>
      </c>
      <c r="H2508" t="s">
        <v>109</v>
      </c>
      <c r="I2508" t="s">
        <v>86</v>
      </c>
      <c r="J2508" t="s">
        <v>437</v>
      </c>
      <c r="K2508" t="s">
        <v>20920</v>
      </c>
      <c r="L2508" t="s">
        <v>20921</v>
      </c>
      <c r="M2508" t="s">
        <v>816</v>
      </c>
      <c r="N2508">
        <v>426.50918635170603</v>
      </c>
      <c r="P2508">
        <v>44</v>
      </c>
      <c r="Q2508">
        <v>82.9</v>
      </c>
      <c r="R2508">
        <v>80</v>
      </c>
      <c r="S2508">
        <v>93.8</v>
      </c>
      <c r="T2508">
        <v>41</v>
      </c>
      <c r="U2508">
        <v>7</v>
      </c>
      <c r="V2508">
        <v>3850</v>
      </c>
      <c r="AB2508" t="s">
        <v>98</v>
      </c>
      <c r="AC2508" t="s">
        <v>98</v>
      </c>
      <c r="AD2508" t="s">
        <v>98</v>
      </c>
      <c r="AE2508" t="s">
        <v>63</v>
      </c>
      <c r="AG2508">
        <v>1967</v>
      </c>
      <c r="AH2508">
        <v>20.72</v>
      </c>
      <c r="AI2508">
        <v>39.162640000000003</v>
      </c>
      <c r="AJ2508">
        <v>-96.897139999999993</v>
      </c>
      <c r="AL2508">
        <v>7</v>
      </c>
      <c r="AM2508" t="s">
        <v>63</v>
      </c>
      <c r="AN2508" t="s">
        <v>20922</v>
      </c>
      <c r="AO2508" t="s">
        <v>103</v>
      </c>
      <c r="AP2508" t="s">
        <v>116</v>
      </c>
      <c r="AQ2508" t="s">
        <v>101</v>
      </c>
      <c r="AR2508" t="s">
        <v>102</v>
      </c>
      <c r="AS2508" t="s">
        <v>83</v>
      </c>
      <c r="AT2508" s="5">
        <v>35855</v>
      </c>
      <c r="AU2508" t="s">
        <v>76</v>
      </c>
      <c r="AV2508" t="s">
        <v>187</v>
      </c>
      <c r="AW2508" t="s">
        <v>174</v>
      </c>
    </row>
    <row r="2509" spans="1:49" x14ac:dyDescent="0.25">
      <c r="A2509">
        <v>1445</v>
      </c>
      <c r="B2509" t="s">
        <v>13995</v>
      </c>
      <c r="C2509">
        <v>1</v>
      </c>
      <c r="D2509" t="s">
        <v>86</v>
      </c>
      <c r="E2509" t="s">
        <v>813</v>
      </c>
      <c r="F2509" t="s">
        <v>108</v>
      </c>
      <c r="G2509">
        <v>167.25</v>
      </c>
      <c r="H2509" t="s">
        <v>109</v>
      </c>
      <c r="I2509" t="s">
        <v>63</v>
      </c>
      <c r="J2509" t="s">
        <v>437</v>
      </c>
      <c r="K2509" t="s">
        <v>13996</v>
      </c>
      <c r="L2509" t="s">
        <v>13997</v>
      </c>
      <c r="M2509" t="s">
        <v>816</v>
      </c>
      <c r="N2509">
        <v>356.49606299212599</v>
      </c>
      <c r="P2509">
        <v>44</v>
      </c>
      <c r="Q2509">
        <v>84.8</v>
      </c>
      <c r="R2509">
        <v>85</v>
      </c>
      <c r="S2509">
        <v>93.4</v>
      </c>
      <c r="T2509">
        <v>41</v>
      </c>
      <c r="U2509">
        <v>10</v>
      </c>
      <c r="V2509">
        <v>2490</v>
      </c>
      <c r="AB2509" t="s">
        <v>98</v>
      </c>
      <c r="AC2509" t="s">
        <v>98</v>
      </c>
      <c r="AD2509" t="s">
        <v>98</v>
      </c>
      <c r="AE2509" t="s">
        <v>63</v>
      </c>
      <c r="AG2509">
        <v>1967</v>
      </c>
      <c r="AH2509">
        <v>23.93</v>
      </c>
      <c r="AI2509">
        <v>39.20194</v>
      </c>
      <c r="AJ2509">
        <v>-96.917270000000002</v>
      </c>
      <c r="AL2509">
        <v>5</v>
      </c>
      <c r="AM2509" t="s">
        <v>63</v>
      </c>
      <c r="AN2509" t="s">
        <v>13998</v>
      </c>
      <c r="AO2509" t="s">
        <v>103</v>
      </c>
      <c r="AP2509" t="s">
        <v>116</v>
      </c>
      <c r="AQ2509" t="s">
        <v>826</v>
      </c>
      <c r="AR2509" t="s">
        <v>326</v>
      </c>
      <c r="AS2509" t="s">
        <v>83</v>
      </c>
      <c r="AT2509" s="5">
        <v>35855</v>
      </c>
      <c r="AU2509" t="s">
        <v>76</v>
      </c>
      <c r="AV2509" t="s">
        <v>119</v>
      </c>
      <c r="AW2509" t="s">
        <v>85</v>
      </c>
    </row>
    <row r="2510" spans="1:49" x14ac:dyDescent="0.25">
      <c r="A2510">
        <v>2478</v>
      </c>
      <c r="B2510" t="s">
        <v>4845</v>
      </c>
      <c r="C2510">
        <v>1</v>
      </c>
      <c r="D2510" t="s">
        <v>86</v>
      </c>
      <c r="E2510" t="s">
        <v>2952</v>
      </c>
      <c r="F2510" t="s">
        <v>177</v>
      </c>
      <c r="G2510">
        <v>7.28</v>
      </c>
      <c r="H2510" t="s">
        <v>489</v>
      </c>
      <c r="I2510" t="s">
        <v>63</v>
      </c>
      <c r="J2510" t="s">
        <v>437</v>
      </c>
      <c r="K2510" t="s">
        <v>4846</v>
      </c>
      <c r="L2510" t="s">
        <v>889</v>
      </c>
      <c r="M2510" t="s">
        <v>4847</v>
      </c>
      <c r="N2510">
        <v>28.805774278215225</v>
      </c>
      <c r="P2510">
        <v>48</v>
      </c>
      <c r="Q2510">
        <v>66.900000000000006</v>
      </c>
      <c r="R2510">
        <v>85</v>
      </c>
      <c r="S2510">
        <v>93.8</v>
      </c>
      <c r="T2510">
        <v>20</v>
      </c>
      <c r="U2510">
        <v>6</v>
      </c>
      <c r="V2510">
        <v>6350</v>
      </c>
      <c r="AB2510" t="s">
        <v>63</v>
      </c>
      <c r="AC2510" t="s">
        <v>63</v>
      </c>
      <c r="AD2510" t="s">
        <v>63</v>
      </c>
      <c r="AE2510" t="s">
        <v>75</v>
      </c>
      <c r="AG2510">
        <v>1961</v>
      </c>
      <c r="AH2510">
        <v>4.9000000000000004</v>
      </c>
      <c r="AI2510">
        <v>39.047840000000001</v>
      </c>
      <c r="AJ2510">
        <v>-96.839699999999993</v>
      </c>
      <c r="AL2510">
        <v>2</v>
      </c>
      <c r="AM2510" t="s">
        <v>63</v>
      </c>
      <c r="AN2510" t="s">
        <v>4848</v>
      </c>
      <c r="AO2510" t="s">
        <v>103</v>
      </c>
      <c r="AP2510" t="s">
        <v>116</v>
      </c>
      <c r="AQ2510" t="s">
        <v>504</v>
      </c>
      <c r="AR2510" t="s">
        <v>1263</v>
      </c>
      <c r="AS2510" t="s">
        <v>83</v>
      </c>
      <c r="AT2510" s="5">
        <v>39819</v>
      </c>
      <c r="AU2510" t="s">
        <v>129</v>
      </c>
      <c r="AV2510" t="s">
        <v>200</v>
      </c>
      <c r="AW2510" t="s">
        <v>150</v>
      </c>
    </row>
    <row r="2511" spans="1:49" x14ac:dyDescent="0.25">
      <c r="A2511">
        <v>2225</v>
      </c>
      <c r="B2511" t="s">
        <v>2505</v>
      </c>
      <c r="C2511">
        <v>1</v>
      </c>
      <c r="D2511" t="s">
        <v>86</v>
      </c>
      <c r="E2511" t="s">
        <v>329</v>
      </c>
      <c r="F2511" t="s">
        <v>177</v>
      </c>
      <c r="G2511">
        <v>166.97</v>
      </c>
      <c r="H2511" t="s">
        <v>223</v>
      </c>
      <c r="I2511" t="s">
        <v>63</v>
      </c>
      <c r="J2511" t="s">
        <v>437</v>
      </c>
      <c r="K2511" t="s">
        <v>2506</v>
      </c>
      <c r="L2511" t="s">
        <v>2507</v>
      </c>
      <c r="M2511" t="s">
        <v>1028</v>
      </c>
      <c r="N2511">
        <v>152.69028871391077</v>
      </c>
      <c r="O2511">
        <v>12</v>
      </c>
      <c r="P2511">
        <v>44</v>
      </c>
      <c r="Q2511">
        <v>92.5</v>
      </c>
      <c r="R2511">
        <v>85</v>
      </c>
      <c r="S2511">
        <v>87.9</v>
      </c>
      <c r="T2511">
        <v>5</v>
      </c>
      <c r="U2511">
        <v>6</v>
      </c>
      <c r="V2511">
        <v>1280</v>
      </c>
      <c r="X2511" t="s">
        <v>1631</v>
      </c>
      <c r="Y2511" t="s">
        <v>144</v>
      </c>
      <c r="Z2511" t="s">
        <v>73</v>
      </c>
      <c r="AA2511" t="s">
        <v>97</v>
      </c>
      <c r="AB2511" t="s">
        <v>75</v>
      </c>
      <c r="AC2511" t="s">
        <v>75</v>
      </c>
      <c r="AD2511" t="s">
        <v>75</v>
      </c>
      <c r="AE2511" t="s">
        <v>63</v>
      </c>
      <c r="AG2511">
        <v>1959</v>
      </c>
      <c r="AH2511">
        <v>5.26</v>
      </c>
      <c r="AI2511">
        <v>39.030050000000003</v>
      </c>
      <c r="AJ2511">
        <v>-96.865480000000005</v>
      </c>
      <c r="AK2511" t="s">
        <v>262</v>
      </c>
      <c r="AL2511">
        <v>3</v>
      </c>
      <c r="AM2511" t="s">
        <v>63</v>
      </c>
      <c r="AN2511" t="s">
        <v>2508</v>
      </c>
      <c r="AO2511" t="s">
        <v>103</v>
      </c>
      <c r="AP2511" t="s">
        <v>170</v>
      </c>
      <c r="AQ2511" t="s">
        <v>186</v>
      </c>
      <c r="AR2511" t="s">
        <v>256</v>
      </c>
      <c r="AS2511" t="s">
        <v>83</v>
      </c>
      <c r="AT2511" s="5">
        <v>35400</v>
      </c>
      <c r="AU2511" t="s">
        <v>63</v>
      </c>
      <c r="AV2511" t="s">
        <v>187</v>
      </c>
      <c r="AW2511" t="s">
        <v>188</v>
      </c>
    </row>
    <row r="2512" spans="1:49" x14ac:dyDescent="0.25">
      <c r="A2512">
        <v>1835</v>
      </c>
      <c r="B2512" t="s">
        <v>800</v>
      </c>
      <c r="C2512">
        <v>1</v>
      </c>
      <c r="D2512" t="s">
        <v>86</v>
      </c>
      <c r="E2512" t="s">
        <v>381</v>
      </c>
      <c r="F2512" t="s">
        <v>177</v>
      </c>
      <c r="G2512">
        <v>91.7</v>
      </c>
      <c r="H2512" t="s">
        <v>801</v>
      </c>
      <c r="I2512" t="s">
        <v>63</v>
      </c>
      <c r="J2512" t="s">
        <v>224</v>
      </c>
      <c r="K2512" t="s">
        <v>802</v>
      </c>
      <c r="L2512" t="s">
        <v>803</v>
      </c>
      <c r="M2512" t="s">
        <v>384</v>
      </c>
      <c r="N2512">
        <v>26.115485564304461</v>
      </c>
      <c r="P2512">
        <v>28</v>
      </c>
      <c r="Q2512">
        <v>72.900000000000006</v>
      </c>
      <c r="R2512">
        <v>92</v>
      </c>
      <c r="S2512">
        <v>98.4</v>
      </c>
      <c r="T2512">
        <v>35</v>
      </c>
      <c r="U2512">
        <v>14</v>
      </c>
      <c r="V2512">
        <v>1550</v>
      </c>
      <c r="X2512" t="s">
        <v>407</v>
      </c>
      <c r="Y2512" t="s">
        <v>355</v>
      </c>
      <c r="Z2512" t="s">
        <v>303</v>
      </c>
      <c r="AA2512" t="s">
        <v>74</v>
      </c>
      <c r="AB2512" t="s">
        <v>63</v>
      </c>
      <c r="AC2512" t="s">
        <v>63</v>
      </c>
      <c r="AD2512" t="s">
        <v>63</v>
      </c>
      <c r="AE2512" t="s">
        <v>98</v>
      </c>
      <c r="AG2512">
        <v>1950</v>
      </c>
      <c r="AH2512">
        <v>8.9600000000000009</v>
      </c>
      <c r="AI2512">
        <v>38.997549999999997</v>
      </c>
      <c r="AJ2512">
        <v>-96.520740000000004</v>
      </c>
      <c r="AL2512">
        <v>1</v>
      </c>
      <c r="AM2512" t="s">
        <v>63</v>
      </c>
      <c r="AN2512" t="s">
        <v>804</v>
      </c>
      <c r="AO2512" t="s">
        <v>100</v>
      </c>
      <c r="AP2512" t="s">
        <v>116</v>
      </c>
      <c r="AQ2512" t="s">
        <v>148</v>
      </c>
      <c r="AR2512" t="s">
        <v>148</v>
      </c>
      <c r="AS2512" t="s">
        <v>603</v>
      </c>
      <c r="AT2512" s="5">
        <v>26665</v>
      </c>
      <c r="AU2512" t="s">
        <v>76</v>
      </c>
      <c r="AV2512" t="s">
        <v>149</v>
      </c>
      <c r="AW2512" t="s">
        <v>150</v>
      </c>
    </row>
    <row r="2513" spans="1:49" x14ac:dyDescent="0.25">
      <c r="A2513">
        <v>2358</v>
      </c>
      <c r="B2513" t="s">
        <v>404</v>
      </c>
      <c r="C2513">
        <v>1</v>
      </c>
      <c r="D2513" t="s">
        <v>86</v>
      </c>
      <c r="E2513" t="s">
        <v>381</v>
      </c>
      <c r="F2513" t="s">
        <v>177</v>
      </c>
      <c r="G2513">
        <v>93.92</v>
      </c>
      <c r="H2513" t="s">
        <v>191</v>
      </c>
      <c r="I2513" t="s">
        <v>63</v>
      </c>
      <c r="J2513" t="s">
        <v>224</v>
      </c>
      <c r="K2513" t="s">
        <v>405</v>
      </c>
      <c r="L2513" t="s">
        <v>406</v>
      </c>
      <c r="M2513" t="s">
        <v>384</v>
      </c>
      <c r="N2513">
        <v>43.011811023622045</v>
      </c>
      <c r="P2513">
        <v>32</v>
      </c>
      <c r="Q2513">
        <v>92.600000000000009</v>
      </c>
      <c r="R2513">
        <v>80</v>
      </c>
      <c r="S2513">
        <v>95.100000000000009</v>
      </c>
      <c r="T2513">
        <v>35</v>
      </c>
      <c r="U2513">
        <v>13</v>
      </c>
      <c r="V2513">
        <v>1640</v>
      </c>
      <c r="X2513" t="s">
        <v>407</v>
      </c>
      <c r="Y2513" t="s">
        <v>355</v>
      </c>
      <c r="Z2513" t="s">
        <v>73</v>
      </c>
      <c r="AA2513" t="s">
        <v>74</v>
      </c>
      <c r="AB2513" t="s">
        <v>63</v>
      </c>
      <c r="AC2513" t="s">
        <v>63</v>
      </c>
      <c r="AD2513" t="s">
        <v>63</v>
      </c>
      <c r="AE2513" t="s">
        <v>75</v>
      </c>
      <c r="AG2513">
        <v>1941</v>
      </c>
      <c r="AH2513">
        <v>11.18</v>
      </c>
      <c r="AI2513">
        <v>39.025179999999999</v>
      </c>
      <c r="AJ2513">
        <v>-96.538610000000006</v>
      </c>
      <c r="AL2513">
        <v>1</v>
      </c>
      <c r="AM2513" t="s">
        <v>63</v>
      </c>
      <c r="AN2513" t="s">
        <v>408</v>
      </c>
      <c r="AO2513" t="s">
        <v>100</v>
      </c>
      <c r="AP2513" t="s">
        <v>147</v>
      </c>
      <c r="AQ2513" t="s">
        <v>379</v>
      </c>
      <c r="AR2513" t="s">
        <v>336</v>
      </c>
      <c r="AS2513" t="s">
        <v>83</v>
      </c>
      <c r="AT2513" s="5">
        <v>26665</v>
      </c>
      <c r="AU2513" t="s">
        <v>76</v>
      </c>
      <c r="AV2513" t="s">
        <v>149</v>
      </c>
      <c r="AW2513" t="s">
        <v>150</v>
      </c>
    </row>
    <row r="2514" spans="1:49" x14ac:dyDescent="0.25">
      <c r="A2514">
        <v>911</v>
      </c>
      <c r="B2514" t="s">
        <v>26889</v>
      </c>
      <c r="C2514">
        <v>1</v>
      </c>
      <c r="D2514" t="s">
        <v>86</v>
      </c>
      <c r="E2514" t="s">
        <v>12930</v>
      </c>
      <c r="F2514" t="s">
        <v>177</v>
      </c>
      <c r="G2514">
        <v>3.63</v>
      </c>
      <c r="H2514" t="s">
        <v>489</v>
      </c>
      <c r="I2514" t="s">
        <v>63</v>
      </c>
      <c r="J2514" t="s">
        <v>437</v>
      </c>
      <c r="K2514" t="s">
        <v>26890</v>
      </c>
      <c r="L2514" t="s">
        <v>889</v>
      </c>
      <c r="M2514" t="s">
        <v>26891</v>
      </c>
      <c r="N2514">
        <v>24.803149606299211</v>
      </c>
      <c r="P2514">
        <v>44</v>
      </c>
      <c r="Q2514">
        <v>98.7</v>
      </c>
      <c r="R2514">
        <v>93</v>
      </c>
      <c r="S2514">
        <v>97.100000000000009</v>
      </c>
      <c r="T2514">
        <v>2</v>
      </c>
      <c r="U2514">
        <v>4</v>
      </c>
      <c r="V2514">
        <v>1000</v>
      </c>
      <c r="AB2514" t="s">
        <v>63</v>
      </c>
      <c r="AC2514" t="s">
        <v>63</v>
      </c>
      <c r="AD2514" t="s">
        <v>63</v>
      </c>
      <c r="AE2514" t="s">
        <v>98</v>
      </c>
      <c r="AG2514">
        <v>1966</v>
      </c>
      <c r="AH2514">
        <v>3.63</v>
      </c>
      <c r="AI2514">
        <v>39.065930000000002</v>
      </c>
      <c r="AJ2514">
        <v>-96.879289999999997</v>
      </c>
      <c r="AL2514">
        <v>2</v>
      </c>
      <c r="AM2514" t="s">
        <v>63</v>
      </c>
      <c r="AN2514" t="s">
        <v>26892</v>
      </c>
      <c r="AO2514" t="s">
        <v>103</v>
      </c>
      <c r="AP2514" t="s">
        <v>116</v>
      </c>
      <c r="AQ2514" t="s">
        <v>207</v>
      </c>
      <c r="AR2514" t="s">
        <v>545</v>
      </c>
      <c r="AS2514" t="s">
        <v>83</v>
      </c>
      <c r="AT2514" s="5">
        <v>39819</v>
      </c>
      <c r="AU2514" t="s">
        <v>129</v>
      </c>
      <c r="AV2514" t="s">
        <v>149</v>
      </c>
      <c r="AW2514" t="s">
        <v>150</v>
      </c>
    </row>
    <row r="2515" spans="1:49" x14ac:dyDescent="0.25">
      <c r="A2515">
        <v>4141</v>
      </c>
      <c r="B2515" t="s">
        <v>25680</v>
      </c>
      <c r="C2515">
        <v>1</v>
      </c>
      <c r="D2515" t="s">
        <v>86</v>
      </c>
      <c r="E2515" t="s">
        <v>329</v>
      </c>
      <c r="F2515" t="s">
        <v>177</v>
      </c>
      <c r="G2515">
        <v>178.07</v>
      </c>
      <c r="H2515" t="s">
        <v>90</v>
      </c>
      <c r="I2515" t="s">
        <v>63</v>
      </c>
      <c r="J2515" t="s">
        <v>437</v>
      </c>
      <c r="K2515" t="s">
        <v>25681</v>
      </c>
      <c r="L2515" t="s">
        <v>25682</v>
      </c>
      <c r="M2515" t="s">
        <v>25683</v>
      </c>
      <c r="N2515">
        <v>156.88976377952756</v>
      </c>
      <c r="O2515">
        <v>32</v>
      </c>
      <c r="P2515">
        <v>44</v>
      </c>
      <c r="Q2515">
        <v>92.3</v>
      </c>
      <c r="R2515">
        <v>90</v>
      </c>
      <c r="S2515">
        <v>74.600000000000009</v>
      </c>
      <c r="T2515">
        <v>16</v>
      </c>
      <c r="U2515">
        <v>5</v>
      </c>
      <c r="V2515">
        <v>6200</v>
      </c>
      <c r="AB2515" t="s">
        <v>75</v>
      </c>
      <c r="AC2515" t="s">
        <v>98</v>
      </c>
      <c r="AD2515" t="s">
        <v>129</v>
      </c>
      <c r="AE2515" t="s">
        <v>63</v>
      </c>
      <c r="AG2515">
        <v>1974</v>
      </c>
      <c r="AH2515">
        <v>16.358000000000001</v>
      </c>
      <c r="AI2515">
        <v>39.073270000000001</v>
      </c>
      <c r="AJ2515">
        <v>-96.738061999999999</v>
      </c>
      <c r="AK2515" t="s">
        <v>262</v>
      </c>
      <c r="AL2515">
        <v>3</v>
      </c>
      <c r="AM2515" t="s">
        <v>63</v>
      </c>
      <c r="AN2515" t="s">
        <v>25684</v>
      </c>
      <c r="AO2515" t="s">
        <v>103</v>
      </c>
      <c r="AP2515" t="s">
        <v>170</v>
      </c>
      <c r="AQ2515" t="s">
        <v>118</v>
      </c>
      <c r="AR2515" t="s">
        <v>273</v>
      </c>
      <c r="AS2515" t="s">
        <v>83</v>
      </c>
      <c r="AT2515" s="5">
        <v>35400</v>
      </c>
      <c r="AU2515" t="s">
        <v>63</v>
      </c>
      <c r="AV2515" t="s">
        <v>187</v>
      </c>
      <c r="AW2515" t="s">
        <v>188</v>
      </c>
    </row>
    <row r="2516" spans="1:49" x14ac:dyDescent="0.25">
      <c r="A2516">
        <v>2072</v>
      </c>
      <c r="B2516" t="s">
        <v>24595</v>
      </c>
      <c r="C2516">
        <v>1</v>
      </c>
      <c r="D2516" t="s">
        <v>86</v>
      </c>
      <c r="E2516" t="s">
        <v>2952</v>
      </c>
      <c r="F2516" t="s">
        <v>177</v>
      </c>
      <c r="G2516">
        <v>18.78</v>
      </c>
      <c r="H2516" t="s">
        <v>643</v>
      </c>
      <c r="I2516" t="s">
        <v>63</v>
      </c>
      <c r="J2516" t="s">
        <v>437</v>
      </c>
      <c r="K2516" t="s">
        <v>24596</v>
      </c>
      <c r="L2516" t="s">
        <v>1164</v>
      </c>
      <c r="M2516" t="s">
        <v>4847</v>
      </c>
      <c r="N2516">
        <v>41.01049868766404</v>
      </c>
      <c r="P2516">
        <v>29.799868766404199</v>
      </c>
      <c r="Q2516">
        <v>96</v>
      </c>
      <c r="R2516">
        <v>85</v>
      </c>
      <c r="S2516">
        <v>78.2</v>
      </c>
      <c r="T2516">
        <v>0</v>
      </c>
      <c r="U2516">
        <v>9</v>
      </c>
      <c r="V2516">
        <v>265</v>
      </c>
      <c r="AB2516" t="s">
        <v>98</v>
      </c>
      <c r="AC2516" t="s">
        <v>75</v>
      </c>
      <c r="AD2516" t="s">
        <v>98</v>
      </c>
      <c r="AE2516" t="s">
        <v>63</v>
      </c>
      <c r="AG2516">
        <v>1978</v>
      </c>
      <c r="AH2516">
        <v>19.23</v>
      </c>
      <c r="AI2516">
        <v>38.964770000000001</v>
      </c>
      <c r="AJ2516">
        <v>-96.696839999999995</v>
      </c>
      <c r="AL2516">
        <v>1</v>
      </c>
      <c r="AM2516" t="s">
        <v>63</v>
      </c>
      <c r="AN2516" t="s">
        <v>24597</v>
      </c>
      <c r="AO2516" t="s">
        <v>103</v>
      </c>
      <c r="AP2516" t="s">
        <v>116</v>
      </c>
      <c r="AQ2516" t="s">
        <v>951</v>
      </c>
      <c r="AR2516" t="s">
        <v>952</v>
      </c>
      <c r="AS2516" t="s">
        <v>83</v>
      </c>
      <c r="AT2516" s="5">
        <v>41346</v>
      </c>
      <c r="AU2516" t="s">
        <v>108</v>
      </c>
      <c r="AV2516" t="s">
        <v>134</v>
      </c>
      <c r="AW2516" t="s">
        <v>150</v>
      </c>
    </row>
    <row r="2517" spans="1:49" x14ac:dyDescent="0.25">
      <c r="A2517">
        <v>535</v>
      </c>
      <c r="B2517" t="s">
        <v>6304</v>
      </c>
      <c r="C2517">
        <v>1</v>
      </c>
      <c r="D2517" t="s">
        <v>86</v>
      </c>
      <c r="E2517" t="s">
        <v>813</v>
      </c>
      <c r="F2517" t="s">
        <v>108</v>
      </c>
      <c r="G2517">
        <v>148.83000000000001</v>
      </c>
      <c r="H2517" t="s">
        <v>820</v>
      </c>
      <c r="I2517" t="s">
        <v>63</v>
      </c>
      <c r="J2517" t="s">
        <v>437</v>
      </c>
      <c r="K2517" t="s">
        <v>6305</v>
      </c>
      <c r="L2517" t="s">
        <v>6306</v>
      </c>
      <c r="M2517" t="s">
        <v>816</v>
      </c>
      <c r="N2517">
        <v>343.50393700787401</v>
      </c>
      <c r="P2517">
        <v>44</v>
      </c>
      <c r="Q2517">
        <v>94.8</v>
      </c>
      <c r="R2517">
        <v>94</v>
      </c>
      <c r="S2517">
        <v>99.7</v>
      </c>
      <c r="T2517">
        <v>9</v>
      </c>
      <c r="U2517">
        <v>11</v>
      </c>
      <c r="V2517">
        <v>3290</v>
      </c>
      <c r="AB2517" t="s">
        <v>98</v>
      </c>
      <c r="AC2517" t="s">
        <v>129</v>
      </c>
      <c r="AD2517" t="s">
        <v>98</v>
      </c>
      <c r="AE2517" t="s">
        <v>63</v>
      </c>
      <c r="AG2517">
        <v>1984</v>
      </c>
      <c r="AH2517">
        <v>5.51</v>
      </c>
      <c r="AI2517">
        <v>38.949109999999997</v>
      </c>
      <c r="AJ2517">
        <v>-96.858059999999995</v>
      </c>
      <c r="AL2517">
        <v>5</v>
      </c>
      <c r="AM2517" t="s">
        <v>63</v>
      </c>
      <c r="AN2517" t="s">
        <v>6307</v>
      </c>
      <c r="AO2517" t="s">
        <v>103</v>
      </c>
      <c r="AP2517" t="s">
        <v>170</v>
      </c>
      <c r="AQ2517" t="s">
        <v>255</v>
      </c>
      <c r="AR2517" t="s">
        <v>256</v>
      </c>
      <c r="AS2517" t="s">
        <v>83</v>
      </c>
      <c r="AT2517" s="5">
        <v>36039</v>
      </c>
      <c r="AU2517" t="s">
        <v>76</v>
      </c>
      <c r="AV2517" t="s">
        <v>134</v>
      </c>
      <c r="AW2517" t="s">
        <v>150</v>
      </c>
    </row>
    <row r="2518" spans="1:49" x14ac:dyDescent="0.25">
      <c r="A2518">
        <v>0</v>
      </c>
      <c r="B2518" t="s">
        <v>23887</v>
      </c>
      <c r="C2518">
        <v>1</v>
      </c>
      <c r="D2518" t="s">
        <v>86</v>
      </c>
      <c r="E2518" t="s">
        <v>64</v>
      </c>
      <c r="F2518" t="s">
        <v>65</v>
      </c>
      <c r="G2518">
        <v>309.89</v>
      </c>
      <c r="H2518" t="s">
        <v>643</v>
      </c>
      <c r="I2518" t="s">
        <v>63</v>
      </c>
      <c r="J2518" t="s">
        <v>437</v>
      </c>
      <c r="K2518" t="s">
        <v>23888</v>
      </c>
      <c r="L2518" t="s">
        <v>23889</v>
      </c>
      <c r="M2518" t="s">
        <v>23890</v>
      </c>
      <c r="N2518">
        <v>39.69816272965879</v>
      </c>
      <c r="P2518">
        <v>3.4999999943680775</v>
      </c>
      <c r="R2518">
        <v>85</v>
      </c>
      <c r="S2518">
        <v>86</v>
      </c>
      <c r="T2518">
        <v>0</v>
      </c>
      <c r="AB2518" t="s">
        <v>98</v>
      </c>
      <c r="AC2518" t="s">
        <v>98</v>
      </c>
      <c r="AD2518" t="s">
        <v>98</v>
      </c>
      <c r="AE2518" t="s">
        <v>63</v>
      </c>
      <c r="AG2518">
        <v>1961</v>
      </c>
      <c r="AH2518">
        <v>20.398</v>
      </c>
      <c r="AI2518">
        <v>39.064770000000003</v>
      </c>
      <c r="AJ2518">
        <v>-96.614419999999996</v>
      </c>
      <c r="AL2518">
        <v>1</v>
      </c>
      <c r="AM2518" t="s">
        <v>63</v>
      </c>
      <c r="AN2518" t="s">
        <v>23891</v>
      </c>
      <c r="AO2518" t="s">
        <v>103</v>
      </c>
      <c r="AP2518" t="s">
        <v>9327</v>
      </c>
      <c r="AQ2518" t="s">
        <v>148</v>
      </c>
      <c r="AR2518" t="s">
        <v>148</v>
      </c>
      <c r="AS2518" t="s">
        <v>131</v>
      </c>
      <c r="AT2518" s="5"/>
      <c r="AU2518" t="s">
        <v>76</v>
      </c>
      <c r="AV2518" t="s">
        <v>4317</v>
      </c>
      <c r="AW2518" t="s">
        <v>150</v>
      </c>
    </row>
    <row r="2519" spans="1:49" x14ac:dyDescent="0.25">
      <c r="A2519">
        <v>224</v>
      </c>
      <c r="B2519" t="s">
        <v>17302</v>
      </c>
      <c r="C2519">
        <v>1</v>
      </c>
      <c r="D2519" t="s">
        <v>86</v>
      </c>
      <c r="E2519" t="s">
        <v>64</v>
      </c>
      <c r="F2519" t="s">
        <v>65</v>
      </c>
      <c r="G2519">
        <v>296.88</v>
      </c>
      <c r="H2519" t="s">
        <v>403</v>
      </c>
      <c r="I2519" t="s">
        <v>63</v>
      </c>
      <c r="J2519" t="s">
        <v>437</v>
      </c>
      <c r="K2519" t="s">
        <v>17303</v>
      </c>
      <c r="L2519" t="s">
        <v>1647</v>
      </c>
      <c r="M2519" t="s">
        <v>10786</v>
      </c>
      <c r="N2519">
        <v>288.61548556430444</v>
      </c>
      <c r="O2519">
        <v>58</v>
      </c>
      <c r="P2519">
        <v>50</v>
      </c>
      <c r="Q2519">
        <v>98</v>
      </c>
      <c r="R2519">
        <v>90</v>
      </c>
      <c r="S2519">
        <v>97.600000000000009</v>
      </c>
      <c r="T2519">
        <v>0</v>
      </c>
      <c r="U2519">
        <v>18</v>
      </c>
      <c r="V2519">
        <v>11900</v>
      </c>
      <c r="AB2519" t="s">
        <v>98</v>
      </c>
      <c r="AC2519" t="s">
        <v>129</v>
      </c>
      <c r="AD2519" t="s">
        <v>98</v>
      </c>
      <c r="AE2519" t="s">
        <v>63</v>
      </c>
      <c r="AG2519">
        <v>1992</v>
      </c>
      <c r="AH2519">
        <v>7.3900000000000006</v>
      </c>
      <c r="AI2519">
        <v>39.010019</v>
      </c>
      <c r="AJ2519">
        <v>-96.830775000000003</v>
      </c>
      <c r="AK2519" t="s">
        <v>77</v>
      </c>
      <c r="AL2519">
        <v>3</v>
      </c>
      <c r="AM2519" t="s">
        <v>63</v>
      </c>
      <c r="AN2519" t="s">
        <v>17304</v>
      </c>
      <c r="AO2519" t="s">
        <v>103</v>
      </c>
      <c r="AP2519" t="s">
        <v>80</v>
      </c>
      <c r="AQ2519" t="s">
        <v>1263</v>
      </c>
      <c r="AR2519" t="s">
        <v>2589</v>
      </c>
      <c r="AS2519" t="s">
        <v>83</v>
      </c>
      <c r="AT2519" s="5">
        <v>35886</v>
      </c>
      <c r="AU2519" t="s">
        <v>63</v>
      </c>
      <c r="AV2519" t="s">
        <v>134</v>
      </c>
      <c r="AW2519" t="s">
        <v>150</v>
      </c>
    </row>
    <row r="2520" spans="1:49" x14ac:dyDescent="0.25">
      <c r="A2520">
        <v>120</v>
      </c>
      <c r="B2520" t="s">
        <v>22125</v>
      </c>
      <c r="C2520">
        <v>1</v>
      </c>
      <c r="D2520" t="s">
        <v>86</v>
      </c>
      <c r="E2520" t="s">
        <v>64</v>
      </c>
      <c r="F2520" t="s">
        <v>65</v>
      </c>
      <c r="G2520">
        <v>296.87</v>
      </c>
      <c r="H2520" t="s">
        <v>403</v>
      </c>
      <c r="I2520" t="s">
        <v>63</v>
      </c>
      <c r="J2520" t="s">
        <v>437</v>
      </c>
      <c r="K2520" t="s">
        <v>22126</v>
      </c>
      <c r="L2520" t="s">
        <v>1647</v>
      </c>
      <c r="M2520" t="s">
        <v>3885</v>
      </c>
      <c r="N2520">
        <v>288.71391076115486</v>
      </c>
      <c r="O2520">
        <v>58</v>
      </c>
      <c r="P2520">
        <v>40</v>
      </c>
      <c r="Q2520">
        <v>79</v>
      </c>
      <c r="R2520">
        <v>90</v>
      </c>
      <c r="S2520">
        <v>99.2</v>
      </c>
      <c r="T2520">
        <v>0</v>
      </c>
      <c r="U2520">
        <v>18</v>
      </c>
      <c r="V2520">
        <v>11900</v>
      </c>
      <c r="W2520" t="s">
        <v>70</v>
      </c>
      <c r="AB2520" t="s">
        <v>98</v>
      </c>
      <c r="AC2520" t="s">
        <v>129</v>
      </c>
      <c r="AD2520" t="s">
        <v>75</v>
      </c>
      <c r="AE2520" t="s">
        <v>63</v>
      </c>
      <c r="AG2520">
        <v>1992</v>
      </c>
      <c r="AH2520">
        <v>7.38</v>
      </c>
      <c r="AI2520">
        <v>39.009599000000001</v>
      </c>
      <c r="AJ2520">
        <v>-96.830940999999996</v>
      </c>
      <c r="AK2520" t="s">
        <v>77</v>
      </c>
      <c r="AL2520">
        <v>3</v>
      </c>
      <c r="AM2520" t="s">
        <v>63</v>
      </c>
      <c r="AN2520" t="s">
        <v>22127</v>
      </c>
      <c r="AO2520" t="s">
        <v>103</v>
      </c>
      <c r="AP2520" t="s">
        <v>80</v>
      </c>
      <c r="AQ2520" t="s">
        <v>1263</v>
      </c>
      <c r="AR2520" t="s">
        <v>2589</v>
      </c>
      <c r="AS2520" t="s">
        <v>83</v>
      </c>
      <c r="AT2520" s="5">
        <v>35886</v>
      </c>
      <c r="AU2520" t="s">
        <v>63</v>
      </c>
      <c r="AV2520" t="s">
        <v>134</v>
      </c>
      <c r="AW2520" t="s">
        <v>150</v>
      </c>
    </row>
    <row r="2521" spans="1:49" x14ac:dyDescent="0.25">
      <c r="A2521">
        <v>63</v>
      </c>
      <c r="B2521" t="s">
        <v>27472</v>
      </c>
      <c r="C2521">
        <v>1</v>
      </c>
      <c r="D2521" t="s">
        <v>86</v>
      </c>
      <c r="E2521" t="s">
        <v>458</v>
      </c>
      <c r="F2521" t="s">
        <v>108</v>
      </c>
      <c r="G2521">
        <v>3.86</v>
      </c>
      <c r="H2521" t="s">
        <v>820</v>
      </c>
      <c r="I2521" t="s">
        <v>63</v>
      </c>
      <c r="J2521" t="s">
        <v>437</v>
      </c>
      <c r="K2521" t="s">
        <v>27473</v>
      </c>
      <c r="L2521" t="s">
        <v>27474</v>
      </c>
      <c r="M2521" t="s">
        <v>27475</v>
      </c>
      <c r="N2521">
        <v>153.80577427821521</v>
      </c>
      <c r="O2521">
        <v>30</v>
      </c>
      <c r="P2521">
        <v>40</v>
      </c>
      <c r="Q2521">
        <v>98.8</v>
      </c>
      <c r="R2521">
        <v>97</v>
      </c>
      <c r="S2521">
        <v>100</v>
      </c>
      <c r="T2521">
        <v>1</v>
      </c>
      <c r="U2521">
        <v>11</v>
      </c>
      <c r="V2521">
        <v>2640</v>
      </c>
      <c r="AB2521" t="s">
        <v>98</v>
      </c>
      <c r="AC2521" t="s">
        <v>129</v>
      </c>
      <c r="AD2521" t="s">
        <v>129</v>
      </c>
      <c r="AE2521" t="s">
        <v>63</v>
      </c>
      <c r="AG2521">
        <v>1995</v>
      </c>
      <c r="AH2521">
        <v>3.86</v>
      </c>
      <c r="AI2521">
        <v>39.030169999999998</v>
      </c>
      <c r="AJ2521">
        <v>-96.786150000000006</v>
      </c>
      <c r="AK2521" t="s">
        <v>77</v>
      </c>
      <c r="AL2521">
        <v>3</v>
      </c>
      <c r="AM2521" t="s">
        <v>63</v>
      </c>
      <c r="AN2521" t="s">
        <v>27476</v>
      </c>
      <c r="AO2521" t="s">
        <v>103</v>
      </c>
      <c r="AP2521" t="s">
        <v>786</v>
      </c>
      <c r="AQ2521" t="s">
        <v>230</v>
      </c>
      <c r="AR2521" t="s">
        <v>1097</v>
      </c>
      <c r="AS2521" t="s">
        <v>83</v>
      </c>
      <c r="AT2521" s="5">
        <v>36039</v>
      </c>
      <c r="AU2521" t="s">
        <v>76</v>
      </c>
      <c r="AV2521" t="s">
        <v>134</v>
      </c>
      <c r="AW2521" t="s">
        <v>150</v>
      </c>
    </row>
    <row r="2522" spans="1:49" x14ac:dyDescent="0.25">
      <c r="A2522">
        <v>148</v>
      </c>
      <c r="B2522" t="s">
        <v>8715</v>
      </c>
      <c r="C2522">
        <v>1</v>
      </c>
      <c r="D2522" t="s">
        <v>86</v>
      </c>
      <c r="E2522" t="s">
        <v>2952</v>
      </c>
      <c r="F2522" t="s">
        <v>177</v>
      </c>
      <c r="G2522">
        <v>4.5600000000000005</v>
      </c>
      <c r="H2522" t="s">
        <v>489</v>
      </c>
      <c r="I2522" t="s">
        <v>63</v>
      </c>
      <c r="J2522" t="s">
        <v>437</v>
      </c>
      <c r="K2522" t="s">
        <v>8716</v>
      </c>
      <c r="L2522" t="s">
        <v>889</v>
      </c>
      <c r="M2522" t="s">
        <v>2955</v>
      </c>
      <c r="N2522">
        <v>37.303149606299215</v>
      </c>
      <c r="P2522">
        <v>44</v>
      </c>
      <c r="Q2522">
        <v>100</v>
      </c>
      <c r="R2522">
        <v>95</v>
      </c>
      <c r="S2522">
        <v>96.600000000000009</v>
      </c>
      <c r="T2522">
        <v>0</v>
      </c>
      <c r="U2522">
        <v>6</v>
      </c>
      <c r="V2522">
        <v>540</v>
      </c>
      <c r="AB2522" t="s">
        <v>63</v>
      </c>
      <c r="AC2522" t="s">
        <v>63</v>
      </c>
      <c r="AD2522" t="s">
        <v>63</v>
      </c>
      <c r="AE2522" t="s">
        <v>98</v>
      </c>
      <c r="AG2522">
        <v>1993</v>
      </c>
      <c r="AH2522">
        <v>4.5600000000000005</v>
      </c>
      <c r="AI2522">
        <v>39.069090000000003</v>
      </c>
      <c r="AJ2522">
        <v>-96.87912</v>
      </c>
      <c r="AL2522">
        <v>3</v>
      </c>
      <c r="AM2522" t="s">
        <v>63</v>
      </c>
      <c r="AN2522" t="s">
        <v>8717</v>
      </c>
      <c r="AO2522" t="s">
        <v>103</v>
      </c>
      <c r="AP2522" t="s">
        <v>170</v>
      </c>
      <c r="AQ2522" t="s">
        <v>133</v>
      </c>
      <c r="AR2522" t="s">
        <v>133</v>
      </c>
      <c r="AS2522" t="s">
        <v>83</v>
      </c>
      <c r="AT2522" s="5">
        <v>39819</v>
      </c>
      <c r="AU2522" t="s">
        <v>129</v>
      </c>
      <c r="AV2522" t="s">
        <v>149</v>
      </c>
      <c r="AW2522" t="s">
        <v>150</v>
      </c>
    </row>
    <row r="2523" spans="1:49" x14ac:dyDescent="0.25">
      <c r="A2523">
        <v>1294</v>
      </c>
      <c r="B2523" t="s">
        <v>27773</v>
      </c>
      <c r="C2523">
        <v>1</v>
      </c>
      <c r="D2523" t="s">
        <v>86</v>
      </c>
      <c r="E2523" t="s">
        <v>2952</v>
      </c>
      <c r="F2523" t="s">
        <v>177</v>
      </c>
      <c r="G2523">
        <v>20.440000000000001</v>
      </c>
      <c r="H2523" t="s">
        <v>489</v>
      </c>
      <c r="I2523" t="s">
        <v>63</v>
      </c>
      <c r="J2523" t="s">
        <v>437</v>
      </c>
      <c r="K2523" t="s">
        <v>27774</v>
      </c>
      <c r="L2523" t="s">
        <v>1164</v>
      </c>
      <c r="M2523" t="s">
        <v>2955</v>
      </c>
      <c r="N2523">
        <v>31.299212598425196</v>
      </c>
      <c r="O2523">
        <v>30</v>
      </c>
      <c r="P2523">
        <v>23.999999514402067</v>
      </c>
      <c r="Q2523">
        <v>97.7</v>
      </c>
      <c r="R2523">
        <v>92</v>
      </c>
      <c r="S2523">
        <v>97.7</v>
      </c>
      <c r="T2523">
        <v>15</v>
      </c>
      <c r="U2523">
        <v>9</v>
      </c>
      <c r="V2523">
        <v>265</v>
      </c>
      <c r="AB2523" t="s">
        <v>63</v>
      </c>
      <c r="AC2523" t="s">
        <v>63</v>
      </c>
      <c r="AD2523" t="s">
        <v>63</v>
      </c>
      <c r="AE2523" t="s">
        <v>98</v>
      </c>
      <c r="AG2523">
        <v>1994</v>
      </c>
      <c r="AH2523">
        <v>20.440000000000001</v>
      </c>
      <c r="AI2523">
        <v>38.944710000000001</v>
      </c>
      <c r="AJ2523">
        <v>-96.684650000000005</v>
      </c>
      <c r="AK2523" t="s">
        <v>262</v>
      </c>
      <c r="AL2523">
        <v>3</v>
      </c>
      <c r="AM2523" t="s">
        <v>63</v>
      </c>
      <c r="AN2523" t="s">
        <v>27775</v>
      </c>
      <c r="AO2523" t="s">
        <v>103</v>
      </c>
      <c r="AP2523" t="s">
        <v>170</v>
      </c>
      <c r="AQ2523" t="s">
        <v>1008</v>
      </c>
      <c r="AR2523" t="s">
        <v>133</v>
      </c>
      <c r="AS2523" t="s">
        <v>83</v>
      </c>
      <c r="AT2523" s="5">
        <v>39819</v>
      </c>
      <c r="AU2523" t="s">
        <v>129</v>
      </c>
      <c r="AV2523" t="s">
        <v>149</v>
      </c>
      <c r="AW2523" t="s">
        <v>1015</v>
      </c>
    </row>
    <row r="2524" spans="1:49" x14ac:dyDescent="0.25">
      <c r="A2524">
        <v>69</v>
      </c>
      <c r="B2524" t="s">
        <v>11563</v>
      </c>
      <c r="C2524">
        <v>1</v>
      </c>
      <c r="D2524" t="s">
        <v>86</v>
      </c>
      <c r="E2524" t="s">
        <v>64</v>
      </c>
      <c r="F2524" t="s">
        <v>65</v>
      </c>
      <c r="G2524">
        <v>307.81</v>
      </c>
      <c r="H2524" t="s">
        <v>90</v>
      </c>
      <c r="I2524" t="s">
        <v>63</v>
      </c>
      <c r="J2524" t="s">
        <v>437</v>
      </c>
      <c r="K2524" t="s">
        <v>11564</v>
      </c>
      <c r="L2524" t="s">
        <v>11565</v>
      </c>
      <c r="M2524" t="s">
        <v>3885</v>
      </c>
      <c r="N2524">
        <v>112.5</v>
      </c>
      <c r="O2524">
        <v>0</v>
      </c>
      <c r="P2524">
        <v>50</v>
      </c>
      <c r="Q2524">
        <v>95.4</v>
      </c>
      <c r="R2524">
        <v>97</v>
      </c>
      <c r="S2524">
        <v>100</v>
      </c>
      <c r="T2524">
        <v>1</v>
      </c>
      <c r="U2524">
        <v>30</v>
      </c>
      <c r="V2524">
        <v>6350</v>
      </c>
      <c r="AB2524" t="s">
        <v>129</v>
      </c>
      <c r="AC2524" t="s">
        <v>98</v>
      </c>
      <c r="AD2524" t="s">
        <v>129</v>
      </c>
      <c r="AE2524" t="s">
        <v>63</v>
      </c>
      <c r="AG2524">
        <v>1998</v>
      </c>
      <c r="AH2524">
        <v>18.32</v>
      </c>
      <c r="AI2524">
        <v>39.066704000000001</v>
      </c>
      <c r="AJ2524">
        <v>-96.652645000000007</v>
      </c>
      <c r="AL2524">
        <v>3</v>
      </c>
      <c r="AM2524" t="s">
        <v>63</v>
      </c>
      <c r="AN2524" t="s">
        <v>11566</v>
      </c>
      <c r="AO2524" t="s">
        <v>103</v>
      </c>
      <c r="AP2524" t="s">
        <v>80</v>
      </c>
      <c r="AQ2524" t="s">
        <v>255</v>
      </c>
      <c r="AR2524" t="s">
        <v>910</v>
      </c>
      <c r="AS2524" t="s">
        <v>83</v>
      </c>
      <c r="AT2524" s="5">
        <v>41500</v>
      </c>
      <c r="AU2524" t="s">
        <v>76</v>
      </c>
      <c r="AV2524" t="s">
        <v>134</v>
      </c>
      <c r="AW2524" t="s">
        <v>150</v>
      </c>
    </row>
    <row r="2525" spans="1:49" x14ac:dyDescent="0.25">
      <c r="A2525">
        <v>70</v>
      </c>
      <c r="B2525" t="s">
        <v>14228</v>
      </c>
      <c r="C2525">
        <v>1</v>
      </c>
      <c r="D2525" t="s">
        <v>86</v>
      </c>
      <c r="E2525" t="s">
        <v>64</v>
      </c>
      <c r="F2525" t="s">
        <v>65</v>
      </c>
      <c r="G2525">
        <v>308.22000000000003</v>
      </c>
      <c r="H2525" t="s">
        <v>820</v>
      </c>
      <c r="I2525" t="s">
        <v>63</v>
      </c>
      <c r="J2525" t="s">
        <v>437</v>
      </c>
      <c r="K2525" t="s">
        <v>14229</v>
      </c>
      <c r="L2525" t="s">
        <v>3884</v>
      </c>
      <c r="M2525" t="s">
        <v>10786</v>
      </c>
      <c r="N2525">
        <v>202.49343832020998</v>
      </c>
      <c r="O2525">
        <v>10</v>
      </c>
      <c r="P2525">
        <v>40</v>
      </c>
      <c r="Q2525">
        <v>97.4</v>
      </c>
      <c r="R2525">
        <v>95</v>
      </c>
      <c r="S2525">
        <v>100</v>
      </c>
      <c r="T2525">
        <v>1</v>
      </c>
      <c r="U2525">
        <v>30</v>
      </c>
      <c r="V2525">
        <v>6350</v>
      </c>
      <c r="AB2525" t="s">
        <v>98</v>
      </c>
      <c r="AC2525" t="s">
        <v>129</v>
      </c>
      <c r="AD2525" t="s">
        <v>129</v>
      </c>
      <c r="AE2525" t="s">
        <v>63</v>
      </c>
      <c r="AG2525">
        <v>1999</v>
      </c>
      <c r="AH2525">
        <v>18.73</v>
      </c>
      <c r="AI2525">
        <v>39.067300000000003</v>
      </c>
      <c r="AJ2525">
        <v>-96.644824999999997</v>
      </c>
      <c r="AK2525" t="s">
        <v>262</v>
      </c>
      <c r="AL2525">
        <v>3</v>
      </c>
      <c r="AM2525" t="s">
        <v>63</v>
      </c>
      <c r="AN2525" t="s">
        <v>14230</v>
      </c>
      <c r="AO2525" t="s">
        <v>103</v>
      </c>
      <c r="AP2525" t="s">
        <v>80</v>
      </c>
      <c r="AQ2525" t="s">
        <v>132</v>
      </c>
      <c r="AR2525" t="s">
        <v>133</v>
      </c>
      <c r="AS2525" t="s">
        <v>83</v>
      </c>
      <c r="AT2525" s="5">
        <v>36039</v>
      </c>
      <c r="AU2525" t="s">
        <v>604</v>
      </c>
      <c r="AV2525" t="s">
        <v>187</v>
      </c>
      <c r="AW2525" t="s">
        <v>188</v>
      </c>
    </row>
    <row r="2526" spans="1:49" x14ac:dyDescent="0.25">
      <c r="A2526">
        <v>816</v>
      </c>
      <c r="B2526" t="s">
        <v>3882</v>
      </c>
      <c r="C2526">
        <v>1</v>
      </c>
      <c r="D2526" t="s">
        <v>86</v>
      </c>
      <c r="E2526" t="s">
        <v>64</v>
      </c>
      <c r="F2526" t="s">
        <v>65</v>
      </c>
      <c r="G2526">
        <v>308.23</v>
      </c>
      <c r="H2526" t="s">
        <v>820</v>
      </c>
      <c r="I2526" t="s">
        <v>63</v>
      </c>
      <c r="J2526" t="s">
        <v>437</v>
      </c>
      <c r="K2526" t="s">
        <v>3883</v>
      </c>
      <c r="L2526" t="s">
        <v>3884</v>
      </c>
      <c r="M2526" t="s">
        <v>3885</v>
      </c>
      <c r="N2526">
        <v>202.49343832020998</v>
      </c>
      <c r="O2526">
        <v>10</v>
      </c>
      <c r="P2526">
        <v>40</v>
      </c>
      <c r="Q2526">
        <v>97.4</v>
      </c>
      <c r="R2526">
        <v>97</v>
      </c>
      <c r="S2526">
        <v>96.4</v>
      </c>
      <c r="T2526">
        <v>1</v>
      </c>
      <c r="U2526">
        <v>30</v>
      </c>
      <c r="V2526">
        <v>6350</v>
      </c>
      <c r="AB2526" t="s">
        <v>98</v>
      </c>
      <c r="AC2526" t="s">
        <v>129</v>
      </c>
      <c r="AD2526" t="s">
        <v>129</v>
      </c>
      <c r="AE2526" t="s">
        <v>63</v>
      </c>
      <c r="AG2526">
        <v>1997</v>
      </c>
      <c r="AH2526">
        <v>10.834000000000001</v>
      </c>
      <c r="AI2526">
        <v>39.067073000000001</v>
      </c>
      <c r="AJ2526">
        <v>-96.644829999999999</v>
      </c>
      <c r="AK2526" t="s">
        <v>262</v>
      </c>
      <c r="AL2526">
        <v>3</v>
      </c>
      <c r="AM2526" t="s">
        <v>63</v>
      </c>
      <c r="AN2526" t="s">
        <v>3886</v>
      </c>
      <c r="AO2526" t="s">
        <v>103</v>
      </c>
      <c r="AP2526" t="s">
        <v>80</v>
      </c>
      <c r="AQ2526" t="s">
        <v>132</v>
      </c>
      <c r="AR2526" t="s">
        <v>133</v>
      </c>
      <c r="AS2526" t="s">
        <v>83</v>
      </c>
      <c r="AT2526" s="5">
        <v>36039</v>
      </c>
      <c r="AU2526" t="s">
        <v>76</v>
      </c>
      <c r="AV2526" t="s">
        <v>187</v>
      </c>
      <c r="AW2526" t="s">
        <v>188</v>
      </c>
    </row>
    <row r="2527" spans="1:49" x14ac:dyDescent="0.25">
      <c r="A2527">
        <v>1095</v>
      </c>
      <c r="B2527" t="s">
        <v>24032</v>
      </c>
      <c r="C2527">
        <v>1</v>
      </c>
      <c r="D2527" t="s">
        <v>86</v>
      </c>
      <c r="E2527" t="s">
        <v>813</v>
      </c>
      <c r="F2527" t="s">
        <v>108</v>
      </c>
      <c r="G2527">
        <v>157.03</v>
      </c>
      <c r="H2527" t="s">
        <v>1879</v>
      </c>
      <c r="I2527" t="s">
        <v>63</v>
      </c>
      <c r="J2527" t="s">
        <v>437</v>
      </c>
      <c r="K2527" t="s">
        <v>24033</v>
      </c>
      <c r="L2527" t="s">
        <v>3754</v>
      </c>
      <c r="M2527" t="s">
        <v>4256</v>
      </c>
      <c r="N2527">
        <v>758.20209973753276</v>
      </c>
      <c r="O2527">
        <v>0</v>
      </c>
      <c r="P2527">
        <v>44</v>
      </c>
      <c r="Q2527">
        <v>97.5</v>
      </c>
      <c r="R2527">
        <v>97</v>
      </c>
      <c r="S2527">
        <v>99.9</v>
      </c>
      <c r="T2527">
        <v>4</v>
      </c>
      <c r="U2527">
        <v>4</v>
      </c>
      <c r="V2527">
        <v>8880</v>
      </c>
      <c r="AB2527" t="s">
        <v>98</v>
      </c>
      <c r="AC2527" t="s">
        <v>129</v>
      </c>
      <c r="AD2527" t="s">
        <v>129</v>
      </c>
      <c r="AE2527" t="s">
        <v>63</v>
      </c>
      <c r="AG2527">
        <v>1998</v>
      </c>
      <c r="AH2527">
        <v>14.1</v>
      </c>
      <c r="AI2527">
        <v>39.070999999999998</v>
      </c>
      <c r="AJ2527">
        <v>-96.867000000000004</v>
      </c>
      <c r="AL2527">
        <v>6</v>
      </c>
      <c r="AM2527" t="s">
        <v>63</v>
      </c>
      <c r="AN2527" t="s">
        <v>24034</v>
      </c>
      <c r="AO2527" t="s">
        <v>103</v>
      </c>
      <c r="AP2527" t="s">
        <v>786</v>
      </c>
      <c r="AQ2527" t="s">
        <v>256</v>
      </c>
      <c r="AR2527" t="s">
        <v>133</v>
      </c>
      <c r="AS2527" t="s">
        <v>83</v>
      </c>
      <c r="AT2527" s="5">
        <v>41575</v>
      </c>
      <c r="AU2527" t="s">
        <v>76</v>
      </c>
      <c r="AV2527" t="s">
        <v>187</v>
      </c>
      <c r="AW2527" t="s">
        <v>372</v>
      </c>
    </row>
    <row r="2528" spans="1:49" x14ac:dyDescent="0.25">
      <c r="A2528">
        <v>1095</v>
      </c>
      <c r="B2528" t="s">
        <v>24032</v>
      </c>
      <c r="C2528">
        <v>2</v>
      </c>
      <c r="D2528" t="s">
        <v>63</v>
      </c>
      <c r="E2528" t="s">
        <v>813</v>
      </c>
      <c r="F2528" t="s">
        <v>108</v>
      </c>
      <c r="G2528">
        <v>157.03</v>
      </c>
      <c r="I2528" t="s">
        <v>63</v>
      </c>
      <c r="J2528" t="s">
        <v>437</v>
      </c>
      <c r="K2528" t="s">
        <v>24033</v>
      </c>
      <c r="L2528" t="s">
        <v>3754</v>
      </c>
      <c r="M2528" t="s">
        <v>4256</v>
      </c>
      <c r="N2528">
        <v>758.20209973753276</v>
      </c>
      <c r="O2528">
        <v>0</v>
      </c>
      <c r="P2528">
        <v>44</v>
      </c>
      <c r="Q2528">
        <v>97.5</v>
      </c>
      <c r="R2528">
        <v>97</v>
      </c>
      <c r="S2528">
        <v>99.9</v>
      </c>
      <c r="T2528">
        <v>4</v>
      </c>
      <c r="U2528">
        <v>4</v>
      </c>
      <c r="V2528">
        <v>8880</v>
      </c>
      <c r="AB2528" t="s">
        <v>98</v>
      </c>
      <c r="AC2528" t="s">
        <v>129</v>
      </c>
      <c r="AD2528" t="s">
        <v>129</v>
      </c>
      <c r="AE2528" t="s">
        <v>63</v>
      </c>
      <c r="AG2528">
        <v>1998</v>
      </c>
      <c r="AH2528">
        <v>14.1</v>
      </c>
      <c r="AI2528">
        <v>39.070999999999998</v>
      </c>
      <c r="AJ2528">
        <v>-96.867000000000004</v>
      </c>
      <c r="AL2528">
        <v>6</v>
      </c>
      <c r="AM2528" t="s">
        <v>63</v>
      </c>
      <c r="AN2528" t="s">
        <v>24034</v>
      </c>
      <c r="AO2528" t="s">
        <v>103</v>
      </c>
      <c r="AP2528" t="s">
        <v>786</v>
      </c>
      <c r="AQ2528" t="s">
        <v>256</v>
      </c>
      <c r="AR2528" t="s">
        <v>133</v>
      </c>
      <c r="AS2528" t="s">
        <v>83</v>
      </c>
      <c r="AT2528" s="5">
        <v>41575</v>
      </c>
      <c r="AU2528" t="s">
        <v>76</v>
      </c>
      <c r="AV2528" t="s">
        <v>187</v>
      </c>
      <c r="AW2528" t="s">
        <v>372</v>
      </c>
    </row>
    <row r="2529" spans="1:49" x14ac:dyDescent="0.25">
      <c r="A2529">
        <v>58</v>
      </c>
      <c r="B2529" t="s">
        <v>23356</v>
      </c>
      <c r="C2529">
        <v>1</v>
      </c>
      <c r="D2529" t="s">
        <v>86</v>
      </c>
      <c r="E2529" t="s">
        <v>2952</v>
      </c>
      <c r="F2529" t="s">
        <v>177</v>
      </c>
      <c r="G2529">
        <v>22.6</v>
      </c>
      <c r="H2529" t="s">
        <v>489</v>
      </c>
      <c r="I2529" t="s">
        <v>63</v>
      </c>
      <c r="J2529" t="s">
        <v>437</v>
      </c>
      <c r="K2529" t="s">
        <v>23357</v>
      </c>
      <c r="L2529" t="s">
        <v>1164</v>
      </c>
      <c r="M2529" t="s">
        <v>2955</v>
      </c>
      <c r="N2529">
        <v>24.749999597003772</v>
      </c>
      <c r="O2529">
        <v>0</v>
      </c>
      <c r="P2529">
        <v>32.15223097112861</v>
      </c>
      <c r="Q2529">
        <v>98</v>
      </c>
      <c r="R2529">
        <v>100</v>
      </c>
      <c r="S2529">
        <v>99.600000000000009</v>
      </c>
      <c r="T2529">
        <v>1</v>
      </c>
      <c r="U2529">
        <v>9</v>
      </c>
      <c r="V2529">
        <v>265</v>
      </c>
      <c r="AB2529" t="s">
        <v>63</v>
      </c>
      <c r="AC2529" t="s">
        <v>63</v>
      </c>
      <c r="AD2529" t="s">
        <v>63</v>
      </c>
      <c r="AE2529" t="s">
        <v>129</v>
      </c>
      <c r="AG2529">
        <v>2003</v>
      </c>
      <c r="AH2529">
        <v>22.5</v>
      </c>
      <c r="AI2529">
        <v>38.927750000000003</v>
      </c>
      <c r="AJ2529">
        <v>-96.655929999999998</v>
      </c>
      <c r="AL2529">
        <v>2</v>
      </c>
      <c r="AM2529" t="s">
        <v>63</v>
      </c>
      <c r="AN2529" t="s">
        <v>23358</v>
      </c>
      <c r="AO2529" t="s">
        <v>103</v>
      </c>
      <c r="AP2529" t="s">
        <v>170</v>
      </c>
      <c r="AQ2529" t="s">
        <v>326</v>
      </c>
      <c r="AR2529" t="s">
        <v>787</v>
      </c>
      <c r="AS2529" t="s">
        <v>83</v>
      </c>
      <c r="AT2529" s="5">
        <v>39819</v>
      </c>
      <c r="AU2529" t="s">
        <v>129</v>
      </c>
      <c r="AV2529" t="s">
        <v>149</v>
      </c>
      <c r="AW2529" t="s">
        <v>150</v>
      </c>
    </row>
    <row r="2530" spans="1:49" x14ac:dyDescent="0.25">
      <c r="A2530">
        <v>139</v>
      </c>
      <c r="B2530" t="s">
        <v>6821</v>
      </c>
      <c r="C2530">
        <v>1</v>
      </c>
      <c r="D2530" t="s">
        <v>86</v>
      </c>
      <c r="E2530" t="s">
        <v>2952</v>
      </c>
      <c r="F2530" t="s">
        <v>177</v>
      </c>
      <c r="G2530">
        <v>14.72</v>
      </c>
      <c r="H2530" t="s">
        <v>820</v>
      </c>
      <c r="I2530" t="s">
        <v>63</v>
      </c>
      <c r="J2530" t="s">
        <v>437</v>
      </c>
      <c r="K2530" t="s">
        <v>6822</v>
      </c>
      <c r="L2530" t="s">
        <v>6823</v>
      </c>
      <c r="M2530" t="s">
        <v>2955</v>
      </c>
      <c r="N2530">
        <v>196.29265091863516</v>
      </c>
      <c r="O2530">
        <v>20</v>
      </c>
      <c r="P2530">
        <v>32.200131233595798</v>
      </c>
      <c r="Q2530">
        <v>98.9</v>
      </c>
      <c r="R2530">
        <v>100</v>
      </c>
      <c r="S2530">
        <v>100</v>
      </c>
      <c r="T2530">
        <v>3</v>
      </c>
      <c r="U2530">
        <v>9</v>
      </c>
      <c r="V2530">
        <v>265</v>
      </c>
      <c r="AB2530" t="s">
        <v>129</v>
      </c>
      <c r="AC2530" t="s">
        <v>129</v>
      </c>
      <c r="AD2530" t="s">
        <v>129</v>
      </c>
      <c r="AE2530" t="s">
        <v>63</v>
      </c>
      <c r="AG2530">
        <v>2000</v>
      </c>
      <c r="AH2530">
        <v>14.72</v>
      </c>
      <c r="AI2530">
        <v>39.007930000000002</v>
      </c>
      <c r="AJ2530">
        <v>-96.739080000000001</v>
      </c>
      <c r="AK2530" t="s">
        <v>77</v>
      </c>
      <c r="AL2530">
        <v>3</v>
      </c>
      <c r="AM2530" t="s">
        <v>63</v>
      </c>
      <c r="AN2530" t="s">
        <v>6824</v>
      </c>
      <c r="AO2530" t="s">
        <v>103</v>
      </c>
      <c r="AP2530" t="s">
        <v>170</v>
      </c>
      <c r="AQ2530" t="s">
        <v>326</v>
      </c>
      <c r="AR2530" t="s">
        <v>327</v>
      </c>
      <c r="AS2530" t="s">
        <v>83</v>
      </c>
      <c r="AT2530" s="5">
        <v>36892</v>
      </c>
      <c r="AU2530" t="s">
        <v>129</v>
      </c>
      <c r="AV2530" t="s">
        <v>134</v>
      </c>
      <c r="AW2530" t="s">
        <v>150</v>
      </c>
    </row>
    <row r="2531" spans="1:49" x14ac:dyDescent="0.25">
      <c r="A2531">
        <v>58</v>
      </c>
      <c r="B2531" t="s">
        <v>21493</v>
      </c>
      <c r="C2531">
        <v>1</v>
      </c>
      <c r="D2531" t="s">
        <v>86</v>
      </c>
      <c r="E2531" t="s">
        <v>2952</v>
      </c>
      <c r="F2531" t="s">
        <v>177</v>
      </c>
      <c r="G2531">
        <v>23.8</v>
      </c>
      <c r="H2531" t="s">
        <v>489</v>
      </c>
      <c r="I2531" t="s">
        <v>63</v>
      </c>
      <c r="J2531" t="s">
        <v>437</v>
      </c>
      <c r="K2531" t="s">
        <v>21494</v>
      </c>
      <c r="L2531" t="s">
        <v>1164</v>
      </c>
      <c r="M2531" t="s">
        <v>3351</v>
      </c>
      <c r="N2531">
        <v>32.709973753280842</v>
      </c>
      <c r="O2531">
        <v>5</v>
      </c>
      <c r="P2531">
        <v>32.000000395486978</v>
      </c>
      <c r="Q2531">
        <v>98</v>
      </c>
      <c r="R2531">
        <v>97</v>
      </c>
      <c r="S2531">
        <v>99.600000000000009</v>
      </c>
      <c r="T2531">
        <v>1</v>
      </c>
      <c r="U2531">
        <v>9</v>
      </c>
      <c r="V2531">
        <v>265</v>
      </c>
      <c r="AB2531" t="s">
        <v>63</v>
      </c>
      <c r="AC2531" t="s">
        <v>63</v>
      </c>
      <c r="AD2531" t="s">
        <v>63</v>
      </c>
      <c r="AE2531" t="s">
        <v>129</v>
      </c>
      <c r="AG2531">
        <v>2001</v>
      </c>
      <c r="AH2531">
        <v>23.8</v>
      </c>
      <c r="AI2531">
        <v>38.915239999999997</v>
      </c>
      <c r="AJ2531">
        <v>-96.638930000000002</v>
      </c>
      <c r="AK2531" t="s">
        <v>262</v>
      </c>
      <c r="AL2531">
        <v>2</v>
      </c>
      <c r="AM2531" t="s">
        <v>63</v>
      </c>
      <c r="AN2531" t="s">
        <v>21495</v>
      </c>
      <c r="AO2531" t="s">
        <v>103</v>
      </c>
      <c r="AP2531" t="s">
        <v>170</v>
      </c>
      <c r="AQ2531" t="s">
        <v>171</v>
      </c>
      <c r="AR2531" t="s">
        <v>1775</v>
      </c>
      <c r="AS2531" t="s">
        <v>83</v>
      </c>
      <c r="AT2531" s="5">
        <v>39819</v>
      </c>
      <c r="AU2531" t="s">
        <v>129</v>
      </c>
      <c r="AV2531" t="s">
        <v>149</v>
      </c>
      <c r="AW2531" t="s">
        <v>150</v>
      </c>
    </row>
    <row r="2532" spans="1:49" x14ac:dyDescent="0.25">
      <c r="A2532">
        <v>64</v>
      </c>
      <c r="B2532" t="s">
        <v>16472</v>
      </c>
      <c r="C2532">
        <v>1</v>
      </c>
      <c r="D2532" t="s">
        <v>86</v>
      </c>
      <c r="E2532" t="s">
        <v>2952</v>
      </c>
      <c r="F2532" t="s">
        <v>177</v>
      </c>
      <c r="G2532">
        <v>22.900000000000002</v>
      </c>
      <c r="H2532" t="s">
        <v>138</v>
      </c>
      <c r="I2532" t="s">
        <v>63</v>
      </c>
      <c r="J2532" t="s">
        <v>437</v>
      </c>
      <c r="K2532" t="s">
        <v>16473</v>
      </c>
      <c r="L2532" t="s">
        <v>1164</v>
      </c>
      <c r="M2532" t="s">
        <v>2955</v>
      </c>
      <c r="N2532">
        <v>20.702099737532809</v>
      </c>
      <c r="O2532">
        <v>0</v>
      </c>
      <c r="P2532">
        <v>32.15223097112861</v>
      </c>
      <c r="Q2532">
        <v>98</v>
      </c>
      <c r="R2532">
        <v>98</v>
      </c>
      <c r="S2532">
        <v>99</v>
      </c>
      <c r="T2532">
        <v>1</v>
      </c>
      <c r="U2532">
        <v>9</v>
      </c>
      <c r="V2532">
        <v>265</v>
      </c>
      <c r="AB2532" t="s">
        <v>63</v>
      </c>
      <c r="AC2532" t="s">
        <v>63</v>
      </c>
      <c r="AD2532" t="s">
        <v>63</v>
      </c>
      <c r="AE2532" t="s">
        <v>129</v>
      </c>
      <c r="AG2532">
        <v>2003</v>
      </c>
      <c r="AH2532">
        <v>22.900000000000002</v>
      </c>
      <c r="AI2532">
        <v>38.92501</v>
      </c>
      <c r="AJ2532">
        <v>-96.650419999999997</v>
      </c>
      <c r="AL2532">
        <v>2</v>
      </c>
      <c r="AM2532" t="s">
        <v>63</v>
      </c>
      <c r="AN2532" t="s">
        <v>16474</v>
      </c>
      <c r="AO2532" t="s">
        <v>103</v>
      </c>
      <c r="AP2532" t="s">
        <v>170</v>
      </c>
      <c r="AQ2532" t="s">
        <v>230</v>
      </c>
      <c r="AR2532" t="s">
        <v>1229</v>
      </c>
      <c r="AS2532" t="s">
        <v>83</v>
      </c>
      <c r="AT2532" s="5">
        <v>39083</v>
      </c>
      <c r="AU2532" t="s">
        <v>129</v>
      </c>
      <c r="AV2532" t="s">
        <v>149</v>
      </c>
      <c r="AW2532" t="s">
        <v>150</v>
      </c>
    </row>
    <row r="2533" spans="1:49" x14ac:dyDescent="0.25">
      <c r="A2533">
        <v>68</v>
      </c>
      <c r="B2533" t="s">
        <v>23791</v>
      </c>
      <c r="C2533">
        <v>1</v>
      </c>
      <c r="D2533" t="s">
        <v>86</v>
      </c>
      <c r="E2533" t="s">
        <v>813</v>
      </c>
      <c r="F2533" t="s">
        <v>108</v>
      </c>
      <c r="G2533">
        <v>152.35</v>
      </c>
      <c r="H2533" t="s">
        <v>3187</v>
      </c>
      <c r="I2533" t="s">
        <v>63</v>
      </c>
      <c r="J2533" t="s">
        <v>437</v>
      </c>
      <c r="K2533" t="s">
        <v>23792</v>
      </c>
      <c r="L2533" t="s">
        <v>1647</v>
      </c>
      <c r="M2533" t="s">
        <v>816</v>
      </c>
      <c r="N2533">
        <v>171.35826771653544</v>
      </c>
      <c r="O2533">
        <v>1</v>
      </c>
      <c r="P2533">
        <v>43.963254593175854</v>
      </c>
      <c r="Q2533">
        <v>96.100000000000009</v>
      </c>
      <c r="R2533">
        <v>100</v>
      </c>
      <c r="S2533">
        <v>100</v>
      </c>
      <c r="T2533">
        <v>5</v>
      </c>
      <c r="U2533">
        <v>10</v>
      </c>
      <c r="V2533">
        <v>4840</v>
      </c>
      <c r="AB2533" t="s">
        <v>129</v>
      </c>
      <c r="AC2533" t="s">
        <v>129</v>
      </c>
      <c r="AD2533" t="s">
        <v>129</v>
      </c>
      <c r="AE2533" t="s">
        <v>63</v>
      </c>
      <c r="AG2533">
        <v>2005</v>
      </c>
      <c r="AH2533">
        <v>8.77</v>
      </c>
      <c r="AI2533">
        <v>38.995600000000003</v>
      </c>
      <c r="AJ2533">
        <v>-96.859110000000001</v>
      </c>
      <c r="AK2533" t="s">
        <v>77</v>
      </c>
      <c r="AL2533">
        <v>3</v>
      </c>
      <c r="AM2533" t="s">
        <v>63</v>
      </c>
      <c r="AN2533" t="s">
        <v>23793</v>
      </c>
      <c r="AO2533" t="s">
        <v>103</v>
      </c>
      <c r="AP2533" t="s">
        <v>131</v>
      </c>
      <c r="AQ2533" t="s">
        <v>286</v>
      </c>
      <c r="AR2533" t="s">
        <v>133</v>
      </c>
      <c r="AS2533" t="s">
        <v>83</v>
      </c>
      <c r="AT2533" s="5">
        <v>37987</v>
      </c>
      <c r="AU2533" t="s">
        <v>63</v>
      </c>
      <c r="AV2533" t="s">
        <v>187</v>
      </c>
      <c r="AW2533" t="s">
        <v>372</v>
      </c>
    </row>
    <row r="2534" spans="1:49" x14ac:dyDescent="0.25">
      <c r="A2534">
        <v>1136</v>
      </c>
      <c r="B2534" t="s">
        <v>20245</v>
      </c>
      <c r="C2534">
        <v>1</v>
      </c>
      <c r="D2534" t="s">
        <v>86</v>
      </c>
      <c r="E2534" t="s">
        <v>329</v>
      </c>
      <c r="F2534" t="s">
        <v>177</v>
      </c>
      <c r="G2534">
        <v>178.8</v>
      </c>
      <c r="H2534" t="s">
        <v>90</v>
      </c>
      <c r="I2534" t="s">
        <v>63</v>
      </c>
      <c r="J2534" t="s">
        <v>437</v>
      </c>
      <c r="K2534" t="s">
        <v>20246</v>
      </c>
      <c r="L2534" t="s">
        <v>20247</v>
      </c>
      <c r="M2534" t="s">
        <v>20248</v>
      </c>
      <c r="N2534">
        <v>166.96194225721786</v>
      </c>
      <c r="O2534">
        <v>32</v>
      </c>
      <c r="P2534">
        <v>40.026246719160106</v>
      </c>
      <c r="Q2534">
        <v>92.4</v>
      </c>
      <c r="R2534">
        <v>100</v>
      </c>
      <c r="S2534">
        <v>100</v>
      </c>
      <c r="T2534">
        <v>16</v>
      </c>
      <c r="U2534">
        <v>5</v>
      </c>
      <c r="V2534">
        <v>6200</v>
      </c>
      <c r="AB2534" t="s">
        <v>98</v>
      </c>
      <c r="AC2534" t="s">
        <v>129</v>
      </c>
      <c r="AD2534" t="s">
        <v>129</v>
      </c>
      <c r="AE2534" t="s">
        <v>63</v>
      </c>
      <c r="AG2534">
        <v>2006</v>
      </c>
      <c r="AH2534">
        <v>16.350000000000001</v>
      </c>
      <c r="AI2534">
        <v>39.073262999999997</v>
      </c>
      <c r="AJ2534">
        <v>-96.738444999999999</v>
      </c>
      <c r="AK2534" t="s">
        <v>262</v>
      </c>
      <c r="AL2534">
        <v>3</v>
      </c>
      <c r="AM2534" t="s">
        <v>63</v>
      </c>
      <c r="AN2534" t="s">
        <v>20249</v>
      </c>
      <c r="AO2534" t="s">
        <v>103</v>
      </c>
      <c r="AP2534" t="s">
        <v>786</v>
      </c>
      <c r="AQ2534" t="s">
        <v>264</v>
      </c>
      <c r="AR2534" t="s">
        <v>265</v>
      </c>
      <c r="AS2534" t="s">
        <v>83</v>
      </c>
      <c r="AT2534" s="5">
        <v>39083</v>
      </c>
      <c r="AU2534" t="s">
        <v>63</v>
      </c>
      <c r="AV2534" t="s">
        <v>134</v>
      </c>
      <c r="AW2534" t="s">
        <v>150</v>
      </c>
    </row>
    <row r="2535" spans="1:49" x14ac:dyDescent="0.25">
      <c r="A2535">
        <v>1258</v>
      </c>
      <c r="B2535" t="s">
        <v>4729</v>
      </c>
      <c r="C2535">
        <v>1</v>
      </c>
      <c r="D2535" t="s">
        <v>86</v>
      </c>
      <c r="E2535" t="s">
        <v>2952</v>
      </c>
      <c r="F2535" t="s">
        <v>177</v>
      </c>
      <c r="G2535">
        <v>17.73</v>
      </c>
      <c r="H2535" t="s">
        <v>489</v>
      </c>
      <c r="I2535" t="s">
        <v>63</v>
      </c>
      <c r="J2535" t="s">
        <v>437</v>
      </c>
      <c r="K2535" t="s">
        <v>4730</v>
      </c>
      <c r="L2535" t="s">
        <v>4731</v>
      </c>
      <c r="M2535" t="s">
        <v>2955</v>
      </c>
      <c r="N2535">
        <v>20.013123359580053</v>
      </c>
      <c r="P2535">
        <v>23.999999514402067</v>
      </c>
      <c r="Q2535">
        <v>98</v>
      </c>
      <c r="R2535">
        <v>97</v>
      </c>
      <c r="S2535">
        <v>99.2</v>
      </c>
      <c r="T2535">
        <v>0</v>
      </c>
      <c r="U2535">
        <v>9</v>
      </c>
      <c r="V2535">
        <v>265</v>
      </c>
      <c r="AB2535" t="s">
        <v>63</v>
      </c>
      <c r="AC2535" t="s">
        <v>63</v>
      </c>
      <c r="AD2535" t="s">
        <v>63</v>
      </c>
      <c r="AE2535" t="s">
        <v>129</v>
      </c>
      <c r="AG2535">
        <v>2005</v>
      </c>
      <c r="AH2535">
        <v>17.73</v>
      </c>
      <c r="AI2535">
        <v>38.97701</v>
      </c>
      <c r="AJ2535">
        <v>-96.710639999999998</v>
      </c>
      <c r="AL2535">
        <v>1</v>
      </c>
      <c r="AM2535" t="s">
        <v>63</v>
      </c>
      <c r="AN2535" t="s">
        <v>4732</v>
      </c>
      <c r="AO2535" t="s">
        <v>103</v>
      </c>
      <c r="AP2535" t="s">
        <v>786</v>
      </c>
      <c r="AQ2535" t="s">
        <v>1304</v>
      </c>
      <c r="AR2535" t="s">
        <v>133</v>
      </c>
      <c r="AS2535" t="s">
        <v>83</v>
      </c>
      <c r="AT2535" s="5">
        <v>39819</v>
      </c>
      <c r="AU2535" t="s">
        <v>76</v>
      </c>
      <c r="AV2535" t="s">
        <v>149</v>
      </c>
      <c r="AW2535" t="s">
        <v>4733</v>
      </c>
    </row>
    <row r="2536" spans="1:49" x14ac:dyDescent="0.25">
      <c r="A2536">
        <v>1262</v>
      </c>
      <c r="B2536" t="s">
        <v>19789</v>
      </c>
      <c r="C2536">
        <v>1</v>
      </c>
      <c r="D2536" t="s">
        <v>86</v>
      </c>
      <c r="E2536" t="s">
        <v>2952</v>
      </c>
      <c r="F2536" t="s">
        <v>177</v>
      </c>
      <c r="G2536">
        <v>20.719000000000001</v>
      </c>
      <c r="H2536" t="s">
        <v>489</v>
      </c>
      <c r="I2536" t="s">
        <v>63</v>
      </c>
      <c r="J2536" t="s">
        <v>437</v>
      </c>
      <c r="K2536" t="s">
        <v>19790</v>
      </c>
      <c r="L2536" t="s">
        <v>1164</v>
      </c>
      <c r="M2536" t="s">
        <v>2955</v>
      </c>
      <c r="N2536">
        <v>20.013123359580053</v>
      </c>
      <c r="P2536">
        <v>23.999999514402067</v>
      </c>
      <c r="Q2536">
        <v>98</v>
      </c>
      <c r="R2536">
        <v>95</v>
      </c>
      <c r="S2536">
        <v>98.9</v>
      </c>
      <c r="T2536">
        <v>0</v>
      </c>
      <c r="U2536">
        <v>9</v>
      </c>
      <c r="V2536">
        <v>265</v>
      </c>
      <c r="AB2536" t="s">
        <v>63</v>
      </c>
      <c r="AC2536" t="s">
        <v>63</v>
      </c>
      <c r="AD2536" t="s">
        <v>63</v>
      </c>
      <c r="AE2536" t="s">
        <v>129</v>
      </c>
      <c r="AG2536">
        <v>2005</v>
      </c>
      <c r="AH2536">
        <v>20.8</v>
      </c>
      <c r="AI2536">
        <v>38.939399999999999</v>
      </c>
      <c r="AJ2536">
        <v>-96.682289999999995</v>
      </c>
      <c r="AL2536">
        <v>1</v>
      </c>
      <c r="AM2536" t="s">
        <v>63</v>
      </c>
      <c r="AN2536" t="s">
        <v>19791</v>
      </c>
      <c r="AO2536" t="s">
        <v>103</v>
      </c>
      <c r="AP2536" t="s">
        <v>786</v>
      </c>
      <c r="AQ2536" t="s">
        <v>133</v>
      </c>
      <c r="AR2536" t="s">
        <v>133</v>
      </c>
      <c r="AS2536" t="s">
        <v>83</v>
      </c>
      <c r="AT2536" s="5">
        <v>39819</v>
      </c>
      <c r="AU2536" t="s">
        <v>76</v>
      </c>
      <c r="AV2536" t="s">
        <v>149</v>
      </c>
      <c r="AW2536" t="s">
        <v>4733</v>
      </c>
    </row>
    <row r="2537" spans="1:49" x14ac:dyDescent="0.25">
      <c r="A2537">
        <v>75</v>
      </c>
      <c r="B2537" t="s">
        <v>13042</v>
      </c>
      <c r="C2537">
        <v>1</v>
      </c>
      <c r="D2537" t="s">
        <v>86</v>
      </c>
      <c r="E2537" t="s">
        <v>64</v>
      </c>
      <c r="F2537" t="s">
        <v>65</v>
      </c>
      <c r="G2537">
        <v>297.95</v>
      </c>
      <c r="H2537" t="s">
        <v>1394</v>
      </c>
      <c r="I2537" t="s">
        <v>63</v>
      </c>
      <c r="J2537" t="s">
        <v>437</v>
      </c>
      <c r="K2537" t="s">
        <v>13043</v>
      </c>
      <c r="L2537" t="s">
        <v>13044</v>
      </c>
      <c r="M2537" t="s">
        <v>3885</v>
      </c>
      <c r="N2537">
        <v>236.71259842519686</v>
      </c>
      <c r="O2537">
        <v>30</v>
      </c>
      <c r="P2537">
        <v>40.026246719160106</v>
      </c>
      <c r="Q2537">
        <v>97.4</v>
      </c>
      <c r="R2537">
        <v>97</v>
      </c>
      <c r="S2537">
        <v>100</v>
      </c>
      <c r="T2537">
        <v>1</v>
      </c>
      <c r="U2537">
        <v>18</v>
      </c>
      <c r="V2537">
        <v>11900</v>
      </c>
      <c r="AB2537" t="s">
        <v>129</v>
      </c>
      <c r="AC2537" t="s">
        <v>129</v>
      </c>
      <c r="AD2537" t="s">
        <v>129</v>
      </c>
      <c r="AE2537" t="s">
        <v>63</v>
      </c>
      <c r="AG2537">
        <v>2006</v>
      </c>
      <c r="AH2537">
        <v>8.51</v>
      </c>
      <c r="AI2537">
        <v>39.020625000000003</v>
      </c>
      <c r="AJ2537">
        <v>-96.816113999999999</v>
      </c>
      <c r="AK2537" t="s">
        <v>77</v>
      </c>
      <c r="AL2537">
        <v>3</v>
      </c>
      <c r="AM2537" t="s">
        <v>63</v>
      </c>
      <c r="AN2537" t="s">
        <v>13045</v>
      </c>
      <c r="AO2537" t="s">
        <v>103</v>
      </c>
      <c r="AP2537" t="s">
        <v>131</v>
      </c>
      <c r="AQ2537" t="s">
        <v>246</v>
      </c>
      <c r="AR2537" t="s">
        <v>2833</v>
      </c>
      <c r="AS2537" t="s">
        <v>83</v>
      </c>
      <c r="AT2537" s="5">
        <v>39448</v>
      </c>
      <c r="AU2537" t="s">
        <v>63</v>
      </c>
      <c r="AV2537" t="s">
        <v>134</v>
      </c>
      <c r="AW2537" t="s">
        <v>150</v>
      </c>
    </row>
    <row r="2538" spans="1:49" x14ac:dyDescent="0.25">
      <c r="A2538">
        <v>75</v>
      </c>
      <c r="B2538" t="s">
        <v>17568</v>
      </c>
      <c r="C2538">
        <v>1</v>
      </c>
      <c r="D2538" t="s">
        <v>86</v>
      </c>
      <c r="E2538" t="s">
        <v>64</v>
      </c>
      <c r="F2538" t="s">
        <v>65</v>
      </c>
      <c r="G2538">
        <v>297.96300000000002</v>
      </c>
      <c r="H2538" t="s">
        <v>1394</v>
      </c>
      <c r="I2538" t="s">
        <v>63</v>
      </c>
      <c r="J2538" t="s">
        <v>437</v>
      </c>
      <c r="K2538" t="s">
        <v>13043</v>
      </c>
      <c r="L2538" t="s">
        <v>13044</v>
      </c>
      <c r="M2538" t="s">
        <v>10786</v>
      </c>
      <c r="N2538">
        <v>236.71259842519686</v>
      </c>
      <c r="O2538">
        <v>30</v>
      </c>
      <c r="P2538">
        <v>40.026246719160106</v>
      </c>
      <c r="Q2538">
        <v>97.4</v>
      </c>
      <c r="R2538">
        <v>100</v>
      </c>
      <c r="S2538">
        <v>100</v>
      </c>
      <c r="T2538">
        <v>1</v>
      </c>
      <c r="U2538">
        <v>18</v>
      </c>
      <c r="V2538">
        <v>11900</v>
      </c>
      <c r="AB2538" t="s">
        <v>129</v>
      </c>
      <c r="AC2538" t="s">
        <v>129</v>
      </c>
      <c r="AD2538" t="s">
        <v>129</v>
      </c>
      <c r="AE2538" t="s">
        <v>63</v>
      </c>
      <c r="AG2538">
        <v>2006</v>
      </c>
      <c r="AH2538">
        <v>8.52</v>
      </c>
      <c r="AI2538">
        <v>39.020373999999997</v>
      </c>
      <c r="AJ2538">
        <v>-96.816023000000001</v>
      </c>
      <c r="AK2538" t="s">
        <v>77</v>
      </c>
      <c r="AL2538">
        <v>3</v>
      </c>
      <c r="AM2538" t="s">
        <v>63</v>
      </c>
      <c r="AN2538" t="s">
        <v>17569</v>
      </c>
      <c r="AO2538" t="s">
        <v>103</v>
      </c>
      <c r="AP2538" t="s">
        <v>131</v>
      </c>
      <c r="AQ2538" t="s">
        <v>246</v>
      </c>
      <c r="AR2538" t="s">
        <v>2833</v>
      </c>
      <c r="AS2538" t="s">
        <v>83</v>
      </c>
      <c r="AT2538" s="5">
        <v>39448</v>
      </c>
      <c r="AU2538" t="s">
        <v>63</v>
      </c>
      <c r="AV2538" t="s">
        <v>134</v>
      </c>
      <c r="AW2538" t="s">
        <v>150</v>
      </c>
    </row>
    <row r="2539" spans="1:49" x14ac:dyDescent="0.25">
      <c r="A2539">
        <v>58</v>
      </c>
      <c r="B2539" t="s">
        <v>2951</v>
      </c>
      <c r="C2539">
        <v>1</v>
      </c>
      <c r="D2539" t="s">
        <v>86</v>
      </c>
      <c r="E2539" t="s">
        <v>2952</v>
      </c>
      <c r="F2539" t="s">
        <v>177</v>
      </c>
      <c r="G2539">
        <v>28.1</v>
      </c>
      <c r="H2539" t="s">
        <v>138</v>
      </c>
      <c r="I2539" t="s">
        <v>63</v>
      </c>
      <c r="J2539" t="s">
        <v>437</v>
      </c>
      <c r="K2539" t="s">
        <v>2953</v>
      </c>
      <c r="L2539" t="s">
        <v>2954</v>
      </c>
      <c r="M2539" t="s">
        <v>2955</v>
      </c>
      <c r="N2539">
        <v>30.150918635170605</v>
      </c>
      <c r="O2539">
        <v>30</v>
      </c>
      <c r="P2539">
        <v>32.000000393700788</v>
      </c>
      <c r="Q2539">
        <v>100</v>
      </c>
      <c r="S2539">
        <v>99.5</v>
      </c>
      <c r="T2539">
        <v>1</v>
      </c>
      <c r="U2539">
        <v>9</v>
      </c>
      <c r="V2539">
        <v>265</v>
      </c>
      <c r="AB2539" t="s">
        <v>63</v>
      </c>
      <c r="AC2539" t="s">
        <v>63</v>
      </c>
      <c r="AD2539" t="s">
        <v>63</v>
      </c>
      <c r="AE2539" t="s">
        <v>129</v>
      </c>
      <c r="AG2539">
        <v>2009</v>
      </c>
      <c r="AH2539">
        <v>28.1</v>
      </c>
      <c r="AI2539">
        <v>38.882429999999999</v>
      </c>
      <c r="AJ2539">
        <v>-96.593890000000002</v>
      </c>
      <c r="AK2539" t="s">
        <v>262</v>
      </c>
      <c r="AL2539">
        <v>3</v>
      </c>
      <c r="AM2539" t="s">
        <v>63</v>
      </c>
      <c r="AN2539" t="s">
        <v>2956</v>
      </c>
      <c r="AO2539" t="s">
        <v>103</v>
      </c>
      <c r="AP2539" t="s">
        <v>786</v>
      </c>
      <c r="AQ2539" t="s">
        <v>286</v>
      </c>
      <c r="AR2539" t="s">
        <v>133</v>
      </c>
      <c r="AS2539" t="s">
        <v>83</v>
      </c>
      <c r="AT2539" s="5">
        <v>40116</v>
      </c>
      <c r="AU2539" t="s">
        <v>76</v>
      </c>
      <c r="AV2539" t="s">
        <v>149</v>
      </c>
      <c r="AW2539" t="s">
        <v>1333</v>
      </c>
    </row>
    <row r="2540" spans="1:49" x14ac:dyDescent="0.25">
      <c r="A2540">
        <v>0</v>
      </c>
      <c r="B2540" t="s">
        <v>20019</v>
      </c>
      <c r="C2540">
        <v>1</v>
      </c>
      <c r="D2540" t="s">
        <v>86</v>
      </c>
      <c r="E2540" t="s">
        <v>329</v>
      </c>
      <c r="F2540" t="s">
        <v>177</v>
      </c>
      <c r="G2540">
        <v>162.15</v>
      </c>
      <c r="H2540" t="s">
        <v>138</v>
      </c>
      <c r="I2540" t="s">
        <v>63</v>
      </c>
      <c r="J2540" t="s">
        <v>437</v>
      </c>
      <c r="K2540" t="s">
        <v>20020</v>
      </c>
      <c r="L2540" t="s">
        <v>5006</v>
      </c>
      <c r="M2540" t="s">
        <v>2539</v>
      </c>
      <c r="N2540">
        <v>10.006561679790027</v>
      </c>
      <c r="P2540">
        <v>28</v>
      </c>
      <c r="R2540">
        <v>88</v>
      </c>
      <c r="T2540">
        <v>0</v>
      </c>
      <c r="U2540">
        <v>7</v>
      </c>
      <c r="V2540">
        <v>915</v>
      </c>
      <c r="AB2540" t="s">
        <v>63</v>
      </c>
      <c r="AC2540" t="s">
        <v>63</v>
      </c>
      <c r="AD2540" t="s">
        <v>63</v>
      </c>
      <c r="AE2540" t="s">
        <v>98</v>
      </c>
      <c r="AG2540">
        <v>1939</v>
      </c>
      <c r="AH2540">
        <v>0.437</v>
      </c>
      <c r="AI2540">
        <v>39.030790000000003</v>
      </c>
      <c r="AJ2540">
        <v>-96.955079999999995</v>
      </c>
      <c r="AL2540">
        <v>1</v>
      </c>
      <c r="AM2540" t="s">
        <v>63</v>
      </c>
      <c r="AN2540" t="s">
        <v>20019</v>
      </c>
      <c r="AO2540" t="s">
        <v>103</v>
      </c>
      <c r="AP2540" t="s">
        <v>147</v>
      </c>
      <c r="AQ2540" t="s">
        <v>148</v>
      </c>
      <c r="AR2540" t="s">
        <v>148</v>
      </c>
      <c r="AS2540" t="s">
        <v>131</v>
      </c>
      <c r="AT2540" s="5"/>
      <c r="AV2540" t="s">
        <v>149</v>
      </c>
      <c r="AW2540" t="s">
        <v>150</v>
      </c>
    </row>
    <row r="2541" spans="1:49" x14ac:dyDescent="0.25">
      <c r="A2541">
        <v>0</v>
      </c>
      <c r="B2541" t="s">
        <v>2537</v>
      </c>
      <c r="C2541">
        <v>1</v>
      </c>
      <c r="D2541" t="s">
        <v>86</v>
      </c>
      <c r="E2541" t="s">
        <v>329</v>
      </c>
      <c r="F2541" t="s">
        <v>177</v>
      </c>
      <c r="G2541">
        <v>166.79</v>
      </c>
      <c r="H2541" t="s">
        <v>489</v>
      </c>
      <c r="I2541" t="s">
        <v>63</v>
      </c>
      <c r="J2541" t="s">
        <v>437</v>
      </c>
      <c r="K2541" t="s">
        <v>2538</v>
      </c>
      <c r="L2541" t="s">
        <v>1629</v>
      </c>
      <c r="M2541" t="s">
        <v>2539</v>
      </c>
      <c r="N2541">
        <v>14.009186351706036</v>
      </c>
      <c r="P2541">
        <v>44</v>
      </c>
      <c r="R2541">
        <v>65</v>
      </c>
      <c r="T2541">
        <v>0</v>
      </c>
      <c r="U2541">
        <v>6</v>
      </c>
      <c r="V2541">
        <v>1330</v>
      </c>
      <c r="X2541" t="s">
        <v>1631</v>
      </c>
      <c r="Y2541" t="s">
        <v>144</v>
      </c>
      <c r="Z2541" t="s">
        <v>73</v>
      </c>
      <c r="AA2541" t="s">
        <v>97</v>
      </c>
      <c r="AB2541" t="s">
        <v>63</v>
      </c>
      <c r="AC2541" t="s">
        <v>63</v>
      </c>
      <c r="AD2541" t="s">
        <v>63</v>
      </c>
      <c r="AE2541" t="s">
        <v>75</v>
      </c>
      <c r="AG2541">
        <v>1959</v>
      </c>
      <c r="AH2541">
        <v>5.077</v>
      </c>
      <c r="AI2541">
        <v>39.030085</v>
      </c>
      <c r="AJ2541">
        <v>-96.868724</v>
      </c>
      <c r="AL2541">
        <v>1</v>
      </c>
      <c r="AM2541" t="s">
        <v>63</v>
      </c>
      <c r="AN2541" t="s">
        <v>2537</v>
      </c>
      <c r="AO2541" t="s">
        <v>103</v>
      </c>
      <c r="AP2541" t="s">
        <v>116</v>
      </c>
      <c r="AQ2541" t="s">
        <v>148</v>
      </c>
      <c r="AR2541" t="s">
        <v>148</v>
      </c>
      <c r="AS2541" t="s">
        <v>131</v>
      </c>
      <c r="AT2541" s="5"/>
      <c r="AV2541" t="s">
        <v>149</v>
      </c>
      <c r="AW2541" t="s">
        <v>150</v>
      </c>
    </row>
    <row r="2542" spans="1:49" x14ac:dyDescent="0.25">
      <c r="A2542">
        <v>0</v>
      </c>
      <c r="B2542" t="s">
        <v>25935</v>
      </c>
      <c r="C2542">
        <v>1</v>
      </c>
      <c r="D2542" t="s">
        <v>86</v>
      </c>
      <c r="E2542" t="s">
        <v>64</v>
      </c>
      <c r="F2542" t="s">
        <v>65</v>
      </c>
      <c r="G2542">
        <v>296.63</v>
      </c>
      <c r="H2542" t="s">
        <v>138</v>
      </c>
      <c r="I2542" t="s">
        <v>63</v>
      </c>
      <c r="J2542" t="s">
        <v>437</v>
      </c>
      <c r="K2542" t="s">
        <v>25936</v>
      </c>
      <c r="L2542" t="s">
        <v>1199</v>
      </c>
      <c r="M2542" t="s">
        <v>613</v>
      </c>
      <c r="N2542">
        <v>14.501312335958005</v>
      </c>
      <c r="O2542">
        <v>15</v>
      </c>
      <c r="P2542">
        <v>80</v>
      </c>
      <c r="R2542">
        <v>93</v>
      </c>
      <c r="T2542">
        <v>0</v>
      </c>
      <c r="U2542">
        <v>18</v>
      </c>
      <c r="V2542">
        <v>23200</v>
      </c>
      <c r="AB2542" t="s">
        <v>63</v>
      </c>
      <c r="AC2542" t="s">
        <v>63</v>
      </c>
      <c r="AD2542" t="s">
        <v>63</v>
      </c>
      <c r="AE2542" t="s">
        <v>98</v>
      </c>
      <c r="AG2542">
        <v>1959</v>
      </c>
      <c r="AH2542">
        <v>7.1370000000000005</v>
      </c>
      <c r="AI2542">
        <v>39.007809999999999</v>
      </c>
      <c r="AJ2542">
        <v>-96.83484</v>
      </c>
      <c r="AK2542" t="s">
        <v>77</v>
      </c>
      <c r="AL2542">
        <v>2</v>
      </c>
      <c r="AM2542" t="s">
        <v>63</v>
      </c>
      <c r="AN2542" t="s">
        <v>25935</v>
      </c>
      <c r="AO2542" t="s">
        <v>103</v>
      </c>
      <c r="AP2542" t="s">
        <v>116</v>
      </c>
      <c r="AQ2542" t="s">
        <v>148</v>
      </c>
      <c r="AR2542" t="s">
        <v>148</v>
      </c>
      <c r="AS2542" t="s">
        <v>131</v>
      </c>
      <c r="AT2542" s="5"/>
      <c r="AV2542" t="s">
        <v>200</v>
      </c>
      <c r="AW2542" t="s">
        <v>150</v>
      </c>
    </row>
    <row r="2543" spans="1:49" x14ac:dyDescent="0.25">
      <c r="A2543">
        <v>0</v>
      </c>
      <c r="B2543" t="s">
        <v>14586</v>
      </c>
      <c r="C2543">
        <v>1</v>
      </c>
      <c r="D2543" t="s">
        <v>86</v>
      </c>
      <c r="E2543" t="s">
        <v>2952</v>
      </c>
      <c r="F2543" t="s">
        <v>177</v>
      </c>
      <c r="G2543">
        <v>4.9000000000000004</v>
      </c>
      <c r="H2543" t="s">
        <v>489</v>
      </c>
      <c r="I2543" t="s">
        <v>63</v>
      </c>
      <c r="J2543" t="s">
        <v>437</v>
      </c>
      <c r="K2543" t="s">
        <v>14587</v>
      </c>
      <c r="L2543" t="s">
        <v>1629</v>
      </c>
      <c r="M2543" t="s">
        <v>3351</v>
      </c>
      <c r="N2543">
        <v>14.009186351706036</v>
      </c>
      <c r="O2543">
        <v>15</v>
      </c>
      <c r="P2543">
        <v>70</v>
      </c>
      <c r="R2543">
        <v>93</v>
      </c>
      <c r="T2543">
        <v>0</v>
      </c>
      <c r="U2543">
        <v>7</v>
      </c>
      <c r="V2543">
        <v>535</v>
      </c>
      <c r="AB2543" t="s">
        <v>63</v>
      </c>
      <c r="AC2543" t="s">
        <v>63</v>
      </c>
      <c r="AD2543" t="s">
        <v>63</v>
      </c>
      <c r="AE2543" t="s">
        <v>98</v>
      </c>
      <c r="AG2543">
        <v>1966</v>
      </c>
      <c r="AH2543">
        <v>4.9000000000000004</v>
      </c>
      <c r="AI2543">
        <v>39.066856000000001</v>
      </c>
      <c r="AJ2543">
        <v>-96.874255000000005</v>
      </c>
      <c r="AK2543" t="s">
        <v>262</v>
      </c>
      <c r="AL2543">
        <v>1</v>
      </c>
      <c r="AM2543" t="s">
        <v>63</v>
      </c>
      <c r="AN2543" t="s">
        <v>14586</v>
      </c>
      <c r="AO2543" t="s">
        <v>103</v>
      </c>
      <c r="AP2543" t="s">
        <v>116</v>
      </c>
      <c r="AQ2543" t="s">
        <v>148</v>
      </c>
      <c r="AR2543" t="s">
        <v>148</v>
      </c>
      <c r="AS2543" t="s">
        <v>131</v>
      </c>
      <c r="AT2543" s="5"/>
      <c r="AV2543" t="s">
        <v>149</v>
      </c>
      <c r="AW2543" t="s">
        <v>150</v>
      </c>
    </row>
    <row r="2544" spans="1:49" x14ac:dyDescent="0.25">
      <c r="A2544">
        <v>0</v>
      </c>
      <c r="B2544" t="s">
        <v>10689</v>
      </c>
      <c r="C2544">
        <v>1</v>
      </c>
      <c r="D2544" t="s">
        <v>86</v>
      </c>
      <c r="E2544" t="s">
        <v>64</v>
      </c>
      <c r="F2544" t="s">
        <v>65</v>
      </c>
      <c r="G2544">
        <v>290.92</v>
      </c>
      <c r="H2544" t="s">
        <v>489</v>
      </c>
      <c r="I2544" t="s">
        <v>63</v>
      </c>
      <c r="J2544" t="s">
        <v>437</v>
      </c>
      <c r="K2544" t="s">
        <v>10690</v>
      </c>
      <c r="L2544" t="s">
        <v>1199</v>
      </c>
      <c r="M2544" t="s">
        <v>613</v>
      </c>
      <c r="N2544">
        <v>19.993438320209975</v>
      </c>
      <c r="P2544">
        <v>84</v>
      </c>
      <c r="R2544">
        <v>88</v>
      </c>
      <c r="T2544">
        <v>0</v>
      </c>
      <c r="U2544">
        <v>22</v>
      </c>
      <c r="V2544">
        <v>15900</v>
      </c>
      <c r="AB2544" t="s">
        <v>63</v>
      </c>
      <c r="AC2544" t="s">
        <v>63</v>
      </c>
      <c r="AD2544" t="s">
        <v>63</v>
      </c>
      <c r="AE2544" t="s">
        <v>98</v>
      </c>
      <c r="AG2544">
        <v>1958</v>
      </c>
      <c r="AH2544">
        <v>1.427</v>
      </c>
      <c r="AI2544">
        <v>38.997970000000002</v>
      </c>
      <c r="AJ2544">
        <v>-96.937420000000003</v>
      </c>
      <c r="AL2544">
        <v>1</v>
      </c>
      <c r="AM2544" t="s">
        <v>63</v>
      </c>
      <c r="AN2544" t="s">
        <v>10689</v>
      </c>
      <c r="AO2544" t="s">
        <v>103</v>
      </c>
      <c r="AP2544" t="s">
        <v>116</v>
      </c>
      <c r="AQ2544" t="s">
        <v>148</v>
      </c>
      <c r="AR2544" t="s">
        <v>148</v>
      </c>
      <c r="AS2544" t="s">
        <v>131</v>
      </c>
      <c r="AT2544" s="5"/>
      <c r="AV2544" t="s">
        <v>200</v>
      </c>
      <c r="AW2544" t="s">
        <v>150</v>
      </c>
    </row>
    <row r="2545" spans="1:49" x14ac:dyDescent="0.25">
      <c r="A2545">
        <v>0</v>
      </c>
      <c r="B2545" t="s">
        <v>13040</v>
      </c>
      <c r="C2545">
        <v>1</v>
      </c>
      <c r="D2545" t="s">
        <v>86</v>
      </c>
      <c r="E2545" t="s">
        <v>64</v>
      </c>
      <c r="F2545" t="s">
        <v>65</v>
      </c>
      <c r="G2545">
        <v>291.52</v>
      </c>
      <c r="H2545" t="s">
        <v>489</v>
      </c>
      <c r="I2545" t="s">
        <v>63</v>
      </c>
      <c r="J2545" t="s">
        <v>437</v>
      </c>
      <c r="K2545" t="s">
        <v>13041</v>
      </c>
      <c r="L2545" t="s">
        <v>1199</v>
      </c>
      <c r="M2545" t="s">
        <v>613</v>
      </c>
      <c r="N2545">
        <v>14.009186351706036</v>
      </c>
      <c r="P2545">
        <v>80</v>
      </c>
      <c r="R2545">
        <v>75</v>
      </c>
      <c r="T2545">
        <v>0</v>
      </c>
      <c r="U2545">
        <v>22</v>
      </c>
      <c r="V2545">
        <v>15900</v>
      </c>
      <c r="AB2545" t="s">
        <v>63</v>
      </c>
      <c r="AC2545" t="s">
        <v>63</v>
      </c>
      <c r="AD2545" t="s">
        <v>63</v>
      </c>
      <c r="AE2545" t="s">
        <v>75</v>
      </c>
      <c r="AG2545">
        <v>1958</v>
      </c>
      <c r="AH2545">
        <v>2.0270000000000001</v>
      </c>
      <c r="AI2545">
        <v>38.999499999999998</v>
      </c>
      <c r="AJ2545">
        <v>-96.926460000000006</v>
      </c>
      <c r="AL2545">
        <v>1</v>
      </c>
      <c r="AM2545" t="s">
        <v>63</v>
      </c>
      <c r="AN2545" t="s">
        <v>13040</v>
      </c>
      <c r="AO2545" t="s">
        <v>103</v>
      </c>
      <c r="AP2545" t="s">
        <v>116</v>
      </c>
      <c r="AQ2545" t="s">
        <v>148</v>
      </c>
      <c r="AR2545" t="s">
        <v>148</v>
      </c>
      <c r="AS2545" t="s">
        <v>131</v>
      </c>
      <c r="AT2545" s="5"/>
      <c r="AV2545" t="s">
        <v>200</v>
      </c>
      <c r="AW2545" t="s">
        <v>150</v>
      </c>
    </row>
    <row r="2546" spans="1:49" x14ac:dyDescent="0.25">
      <c r="A2546">
        <v>0</v>
      </c>
      <c r="B2546" t="s">
        <v>26518</v>
      </c>
      <c r="C2546">
        <v>1</v>
      </c>
      <c r="D2546" t="s">
        <v>86</v>
      </c>
      <c r="E2546" t="s">
        <v>64</v>
      </c>
      <c r="F2546" t="s">
        <v>65</v>
      </c>
      <c r="G2546">
        <v>309.68</v>
      </c>
      <c r="H2546" t="s">
        <v>191</v>
      </c>
      <c r="I2546" t="s">
        <v>63</v>
      </c>
      <c r="J2546" t="s">
        <v>437</v>
      </c>
      <c r="K2546" t="s">
        <v>26519</v>
      </c>
      <c r="L2546" t="s">
        <v>22907</v>
      </c>
      <c r="M2546" t="s">
        <v>613</v>
      </c>
      <c r="N2546">
        <v>18.011811023622048</v>
      </c>
      <c r="P2546">
        <v>80</v>
      </c>
      <c r="R2546">
        <v>65</v>
      </c>
      <c r="T2546">
        <v>0</v>
      </c>
      <c r="U2546">
        <v>30</v>
      </c>
      <c r="V2546">
        <v>12200</v>
      </c>
      <c r="AB2546" t="s">
        <v>63</v>
      </c>
      <c r="AC2546" t="s">
        <v>63</v>
      </c>
      <c r="AD2546" t="s">
        <v>63</v>
      </c>
      <c r="AE2546" t="s">
        <v>76</v>
      </c>
      <c r="AG2546">
        <v>1951</v>
      </c>
      <c r="AH2546">
        <v>20.187000000000001</v>
      </c>
      <c r="AI2546">
        <v>39.065869999999997</v>
      </c>
      <c r="AJ2546">
        <v>-96.617999999999995</v>
      </c>
      <c r="AL2546">
        <v>1</v>
      </c>
      <c r="AM2546" t="s">
        <v>63</v>
      </c>
      <c r="AN2546" t="s">
        <v>26518</v>
      </c>
      <c r="AO2546" t="s">
        <v>103</v>
      </c>
      <c r="AP2546" t="s">
        <v>116</v>
      </c>
      <c r="AQ2546" t="s">
        <v>148</v>
      </c>
      <c r="AR2546" t="s">
        <v>148</v>
      </c>
      <c r="AS2546" t="s">
        <v>131</v>
      </c>
      <c r="AT2546" s="5"/>
      <c r="AV2546" t="s">
        <v>200</v>
      </c>
      <c r="AW2546" t="s">
        <v>876</v>
      </c>
    </row>
    <row r="2547" spans="1:49" x14ac:dyDescent="0.25">
      <c r="A2547">
        <v>0</v>
      </c>
      <c r="B2547" t="s">
        <v>22905</v>
      </c>
      <c r="C2547">
        <v>1</v>
      </c>
      <c r="D2547" t="s">
        <v>86</v>
      </c>
      <c r="E2547" t="s">
        <v>64</v>
      </c>
      <c r="F2547" t="s">
        <v>65</v>
      </c>
      <c r="G2547">
        <v>310.47000000000003</v>
      </c>
      <c r="H2547" t="s">
        <v>191</v>
      </c>
      <c r="I2547" t="s">
        <v>63</v>
      </c>
      <c r="J2547" t="s">
        <v>437</v>
      </c>
      <c r="K2547" t="s">
        <v>22906</v>
      </c>
      <c r="L2547" t="s">
        <v>22907</v>
      </c>
      <c r="M2547" t="s">
        <v>613</v>
      </c>
      <c r="N2547">
        <v>18.700787401574804</v>
      </c>
      <c r="O2547">
        <v>0</v>
      </c>
      <c r="P2547">
        <v>80</v>
      </c>
      <c r="R2547">
        <v>65</v>
      </c>
      <c r="T2547">
        <v>0</v>
      </c>
      <c r="U2547">
        <v>30</v>
      </c>
      <c r="V2547">
        <v>12200</v>
      </c>
      <c r="AB2547" t="s">
        <v>63</v>
      </c>
      <c r="AC2547" t="s">
        <v>63</v>
      </c>
      <c r="AD2547" t="s">
        <v>63</v>
      </c>
      <c r="AE2547" t="s">
        <v>75</v>
      </c>
      <c r="AG2547">
        <v>1951</v>
      </c>
      <c r="AH2547">
        <v>20.977</v>
      </c>
      <c r="AI2547">
        <v>39.065809999999999</v>
      </c>
      <c r="AJ2547">
        <v>-96.60333</v>
      </c>
      <c r="AL2547">
        <v>1</v>
      </c>
      <c r="AM2547" t="s">
        <v>63</v>
      </c>
      <c r="AN2547" t="s">
        <v>22905</v>
      </c>
      <c r="AO2547" t="s">
        <v>103</v>
      </c>
      <c r="AP2547" t="s">
        <v>116</v>
      </c>
      <c r="AQ2547" t="s">
        <v>148</v>
      </c>
      <c r="AR2547" t="s">
        <v>148</v>
      </c>
      <c r="AS2547" t="s">
        <v>131</v>
      </c>
      <c r="AT2547" s="5"/>
      <c r="AV2547" t="s">
        <v>200</v>
      </c>
      <c r="AW2547" t="s">
        <v>876</v>
      </c>
    </row>
    <row r="2548" spans="1:49" x14ac:dyDescent="0.25">
      <c r="A2548">
        <v>0</v>
      </c>
      <c r="B2548" t="s">
        <v>23120</v>
      </c>
      <c r="C2548">
        <v>1</v>
      </c>
      <c r="D2548" t="s">
        <v>86</v>
      </c>
      <c r="E2548" t="s">
        <v>64</v>
      </c>
      <c r="F2548" t="s">
        <v>65</v>
      </c>
      <c r="G2548">
        <v>312.61</v>
      </c>
      <c r="H2548" t="s">
        <v>191</v>
      </c>
      <c r="I2548" t="s">
        <v>63</v>
      </c>
      <c r="J2548" t="s">
        <v>437</v>
      </c>
      <c r="K2548" t="s">
        <v>23121</v>
      </c>
      <c r="L2548" t="s">
        <v>23122</v>
      </c>
      <c r="M2548" t="s">
        <v>613</v>
      </c>
      <c r="N2548">
        <v>17.388451443569554</v>
      </c>
      <c r="P2548">
        <v>80</v>
      </c>
      <c r="R2548">
        <v>65</v>
      </c>
      <c r="T2548">
        <v>0</v>
      </c>
      <c r="U2548">
        <v>30</v>
      </c>
      <c r="V2548">
        <v>12200</v>
      </c>
      <c r="AB2548" t="s">
        <v>63</v>
      </c>
      <c r="AC2548" t="s">
        <v>63</v>
      </c>
      <c r="AD2548" t="s">
        <v>63</v>
      </c>
      <c r="AE2548" t="s">
        <v>75</v>
      </c>
      <c r="AG2548">
        <v>1951</v>
      </c>
      <c r="AH2548">
        <v>23.117000000000001</v>
      </c>
      <c r="AI2548">
        <v>39.0642</v>
      </c>
      <c r="AJ2548">
        <v>-96.563720000000004</v>
      </c>
      <c r="AL2548">
        <v>1</v>
      </c>
      <c r="AM2548" t="s">
        <v>63</v>
      </c>
      <c r="AN2548" t="s">
        <v>23120</v>
      </c>
      <c r="AO2548" t="s">
        <v>103</v>
      </c>
      <c r="AP2548" t="s">
        <v>116</v>
      </c>
      <c r="AQ2548" t="s">
        <v>148</v>
      </c>
      <c r="AR2548" t="s">
        <v>148</v>
      </c>
      <c r="AS2548" t="s">
        <v>131</v>
      </c>
      <c r="AT2548" s="5"/>
      <c r="AV2548" t="s">
        <v>200</v>
      </c>
      <c r="AW2548" t="s">
        <v>150</v>
      </c>
    </row>
    <row r="2549" spans="1:49" x14ac:dyDescent="0.25">
      <c r="A2549">
        <v>0</v>
      </c>
      <c r="B2549" t="s">
        <v>1627</v>
      </c>
      <c r="C2549">
        <v>1</v>
      </c>
      <c r="D2549" t="s">
        <v>86</v>
      </c>
      <c r="E2549" t="s">
        <v>813</v>
      </c>
      <c r="F2549" t="s">
        <v>108</v>
      </c>
      <c r="G2549">
        <v>154.64000000000001</v>
      </c>
      <c r="H2549" t="s">
        <v>489</v>
      </c>
      <c r="I2549" t="s">
        <v>63</v>
      </c>
      <c r="J2549" t="s">
        <v>437</v>
      </c>
      <c r="K2549" t="s">
        <v>1628</v>
      </c>
      <c r="L2549" t="s">
        <v>1629</v>
      </c>
      <c r="M2549" t="s">
        <v>1630</v>
      </c>
      <c r="N2549">
        <v>14.009186351706036</v>
      </c>
      <c r="P2549">
        <v>44</v>
      </c>
      <c r="R2549">
        <v>85</v>
      </c>
      <c r="T2549">
        <v>0</v>
      </c>
      <c r="U2549">
        <v>3</v>
      </c>
      <c r="V2549">
        <v>7210</v>
      </c>
      <c r="X2549" t="s">
        <v>1631</v>
      </c>
      <c r="Y2549" t="s">
        <v>144</v>
      </c>
      <c r="Z2549" t="s">
        <v>303</v>
      </c>
      <c r="AA2549" t="s">
        <v>97</v>
      </c>
      <c r="AB2549" t="s">
        <v>63</v>
      </c>
      <c r="AC2549" t="s">
        <v>63</v>
      </c>
      <c r="AD2549" t="s">
        <v>63</v>
      </c>
      <c r="AE2549" t="s">
        <v>98</v>
      </c>
      <c r="AG2549">
        <v>1958</v>
      </c>
      <c r="AH2549">
        <v>11.718</v>
      </c>
      <c r="AI2549">
        <v>39.031689999999998</v>
      </c>
      <c r="AJ2549">
        <v>-96.865889999999993</v>
      </c>
      <c r="AL2549">
        <v>1</v>
      </c>
      <c r="AM2549" t="s">
        <v>63</v>
      </c>
      <c r="AN2549" t="s">
        <v>1627</v>
      </c>
      <c r="AO2549" t="s">
        <v>103</v>
      </c>
      <c r="AP2549" t="s">
        <v>116</v>
      </c>
      <c r="AQ2549" t="s">
        <v>148</v>
      </c>
      <c r="AR2549" t="s">
        <v>148</v>
      </c>
      <c r="AS2549" t="s">
        <v>131</v>
      </c>
      <c r="AT2549" s="5"/>
      <c r="AV2549" t="s">
        <v>149</v>
      </c>
      <c r="AW2549" t="s">
        <v>150</v>
      </c>
    </row>
    <row r="2550" spans="1:49" x14ac:dyDescent="0.25">
      <c r="A2550">
        <v>0</v>
      </c>
      <c r="B2550" t="s">
        <v>15380</v>
      </c>
      <c r="C2550">
        <v>1</v>
      </c>
      <c r="D2550" t="s">
        <v>86</v>
      </c>
      <c r="E2550" t="s">
        <v>813</v>
      </c>
      <c r="F2550" t="s">
        <v>108</v>
      </c>
      <c r="G2550">
        <v>166.45000000000002</v>
      </c>
      <c r="H2550" t="s">
        <v>489</v>
      </c>
      <c r="I2550" t="s">
        <v>63</v>
      </c>
      <c r="J2550" t="s">
        <v>437</v>
      </c>
      <c r="K2550" t="s">
        <v>15381</v>
      </c>
      <c r="L2550" t="s">
        <v>7990</v>
      </c>
      <c r="M2550" t="s">
        <v>1630</v>
      </c>
      <c r="N2550">
        <v>18.011811023622048</v>
      </c>
      <c r="P2550">
        <v>44</v>
      </c>
      <c r="R2550">
        <v>93</v>
      </c>
      <c r="T2550">
        <v>0</v>
      </c>
      <c r="U2550">
        <v>9</v>
      </c>
      <c r="V2550">
        <v>2460</v>
      </c>
      <c r="AB2550" t="s">
        <v>63</v>
      </c>
      <c r="AC2550" t="s">
        <v>63</v>
      </c>
      <c r="AD2550" t="s">
        <v>63</v>
      </c>
      <c r="AE2550" t="s">
        <v>98</v>
      </c>
      <c r="AG2550">
        <v>1966</v>
      </c>
      <c r="AH2550">
        <v>23.528000000000002</v>
      </c>
      <c r="AI2550">
        <v>39.194670000000002</v>
      </c>
      <c r="AJ2550">
        <v>-96.902690000000007</v>
      </c>
      <c r="AL2550">
        <v>1</v>
      </c>
      <c r="AM2550" t="s">
        <v>63</v>
      </c>
      <c r="AN2550" t="s">
        <v>15380</v>
      </c>
      <c r="AO2550" t="s">
        <v>79</v>
      </c>
      <c r="AP2550" t="s">
        <v>116</v>
      </c>
      <c r="AQ2550" t="s">
        <v>148</v>
      </c>
      <c r="AR2550" t="s">
        <v>148</v>
      </c>
      <c r="AS2550" t="s">
        <v>131</v>
      </c>
      <c r="AT2550" s="5"/>
      <c r="AV2550" t="s">
        <v>149</v>
      </c>
      <c r="AW2550" t="s">
        <v>150</v>
      </c>
    </row>
    <row r="2551" spans="1:49" x14ac:dyDescent="0.25">
      <c r="A2551">
        <v>0</v>
      </c>
      <c r="B2551" t="s">
        <v>5244</v>
      </c>
      <c r="C2551">
        <v>1</v>
      </c>
      <c r="D2551" t="s">
        <v>86</v>
      </c>
      <c r="E2551" t="s">
        <v>2952</v>
      </c>
      <c r="F2551" t="s">
        <v>177</v>
      </c>
      <c r="G2551">
        <v>7.48</v>
      </c>
      <c r="H2551" t="s">
        <v>138</v>
      </c>
      <c r="I2551" t="s">
        <v>63</v>
      </c>
      <c r="J2551" t="s">
        <v>437</v>
      </c>
      <c r="K2551" t="s">
        <v>5245</v>
      </c>
      <c r="L2551" t="s">
        <v>4246</v>
      </c>
      <c r="M2551" t="s">
        <v>4105</v>
      </c>
      <c r="N2551">
        <v>12.5</v>
      </c>
      <c r="P2551">
        <v>32</v>
      </c>
      <c r="R2551">
        <v>95</v>
      </c>
      <c r="T2551">
        <v>0</v>
      </c>
      <c r="U2551">
        <v>10</v>
      </c>
      <c r="V2551">
        <v>10</v>
      </c>
      <c r="AB2551" t="s">
        <v>63</v>
      </c>
      <c r="AC2551" t="s">
        <v>63</v>
      </c>
      <c r="AD2551" t="s">
        <v>63</v>
      </c>
      <c r="AE2551" t="s">
        <v>98</v>
      </c>
      <c r="AG2551">
        <v>1961</v>
      </c>
      <c r="AH2551">
        <v>7.48</v>
      </c>
      <c r="AI2551">
        <v>39.045200000000001</v>
      </c>
      <c r="AJ2551">
        <v>-96.838509999999999</v>
      </c>
      <c r="AL2551">
        <v>2</v>
      </c>
      <c r="AM2551" t="s">
        <v>63</v>
      </c>
      <c r="AN2551" t="s">
        <v>5244</v>
      </c>
      <c r="AO2551" t="s">
        <v>103</v>
      </c>
      <c r="AP2551" t="s">
        <v>116</v>
      </c>
      <c r="AQ2551" t="s">
        <v>148</v>
      </c>
      <c r="AR2551" t="s">
        <v>148</v>
      </c>
      <c r="AS2551" t="s">
        <v>131</v>
      </c>
      <c r="AT2551" s="5"/>
      <c r="AV2551" t="s">
        <v>149</v>
      </c>
      <c r="AW2551" t="s">
        <v>150</v>
      </c>
    </row>
    <row r="2552" spans="1:49" x14ac:dyDescent="0.25">
      <c r="A2552">
        <v>0</v>
      </c>
      <c r="B2552" t="s">
        <v>10241</v>
      </c>
      <c r="C2552">
        <v>1</v>
      </c>
      <c r="D2552" t="s">
        <v>86</v>
      </c>
      <c r="E2552" t="s">
        <v>2952</v>
      </c>
      <c r="F2552" t="s">
        <v>177</v>
      </c>
      <c r="G2552">
        <v>6.99</v>
      </c>
      <c r="H2552" t="s">
        <v>138</v>
      </c>
      <c r="I2552" t="s">
        <v>63</v>
      </c>
      <c r="J2552" t="s">
        <v>437</v>
      </c>
      <c r="K2552" t="s">
        <v>10242</v>
      </c>
      <c r="L2552" t="s">
        <v>1629</v>
      </c>
      <c r="M2552" t="s">
        <v>10243</v>
      </c>
      <c r="N2552">
        <v>14.501312335958005</v>
      </c>
      <c r="P2552">
        <v>32</v>
      </c>
      <c r="R2552">
        <v>85</v>
      </c>
      <c r="T2552">
        <v>0</v>
      </c>
      <c r="U2552">
        <v>10</v>
      </c>
      <c r="V2552">
        <v>50</v>
      </c>
      <c r="AB2552" t="s">
        <v>63</v>
      </c>
      <c r="AC2552" t="s">
        <v>63</v>
      </c>
      <c r="AD2552" t="s">
        <v>63</v>
      </c>
      <c r="AE2552" t="s">
        <v>98</v>
      </c>
      <c r="AG2552">
        <v>1961</v>
      </c>
      <c r="AH2552">
        <v>6.99</v>
      </c>
      <c r="AI2552">
        <v>39.051870000000001</v>
      </c>
      <c r="AJ2552">
        <v>-96.84563</v>
      </c>
      <c r="AL2552">
        <v>2</v>
      </c>
      <c r="AM2552" t="s">
        <v>63</v>
      </c>
      <c r="AN2552" t="s">
        <v>10241</v>
      </c>
      <c r="AO2552" t="s">
        <v>103</v>
      </c>
      <c r="AP2552" t="s">
        <v>116</v>
      </c>
      <c r="AQ2552" t="s">
        <v>148</v>
      </c>
      <c r="AR2552" t="s">
        <v>148</v>
      </c>
      <c r="AS2552" t="s">
        <v>131</v>
      </c>
      <c r="AT2552" s="5"/>
      <c r="AV2552" t="s">
        <v>149</v>
      </c>
      <c r="AW2552" t="s">
        <v>150</v>
      </c>
    </row>
    <row r="2553" spans="1:49" x14ac:dyDescent="0.25">
      <c r="A2553">
        <v>0</v>
      </c>
      <c r="B2553" t="s">
        <v>24351</v>
      </c>
      <c r="C2553">
        <v>1</v>
      </c>
      <c r="D2553" t="s">
        <v>86</v>
      </c>
      <c r="E2553" t="s">
        <v>2952</v>
      </c>
      <c r="F2553" t="s">
        <v>177</v>
      </c>
      <c r="G2553">
        <v>6.86</v>
      </c>
      <c r="H2553" t="s">
        <v>138</v>
      </c>
      <c r="I2553" t="s">
        <v>63</v>
      </c>
      <c r="J2553" t="s">
        <v>437</v>
      </c>
      <c r="K2553" t="s">
        <v>24352</v>
      </c>
      <c r="L2553" t="s">
        <v>1629</v>
      </c>
      <c r="M2553" t="s">
        <v>24353</v>
      </c>
      <c r="N2553">
        <v>14.501312335958005</v>
      </c>
      <c r="P2553">
        <v>32</v>
      </c>
      <c r="R2553">
        <v>95</v>
      </c>
      <c r="T2553">
        <v>0</v>
      </c>
      <c r="U2553">
        <v>10</v>
      </c>
      <c r="V2553">
        <v>50</v>
      </c>
      <c r="AB2553" t="s">
        <v>63</v>
      </c>
      <c r="AC2553" t="s">
        <v>63</v>
      </c>
      <c r="AD2553" t="s">
        <v>63</v>
      </c>
      <c r="AE2553" t="s">
        <v>98</v>
      </c>
      <c r="AG2553">
        <v>1961</v>
      </c>
      <c r="AH2553">
        <v>6.86</v>
      </c>
      <c r="AI2553">
        <v>39.050739999999998</v>
      </c>
      <c r="AJ2553">
        <v>-96.843729999999994</v>
      </c>
      <c r="AL2553">
        <v>2</v>
      </c>
      <c r="AM2553" t="s">
        <v>63</v>
      </c>
      <c r="AN2553" t="s">
        <v>24351</v>
      </c>
      <c r="AO2553" t="s">
        <v>103</v>
      </c>
      <c r="AP2553" t="s">
        <v>116</v>
      </c>
      <c r="AQ2553" t="s">
        <v>148</v>
      </c>
      <c r="AR2553" t="s">
        <v>148</v>
      </c>
      <c r="AS2553" t="s">
        <v>131</v>
      </c>
      <c r="AT2553" s="5"/>
      <c r="AV2553" t="s">
        <v>149</v>
      </c>
      <c r="AW2553" t="s">
        <v>150</v>
      </c>
    </row>
    <row r="2554" spans="1:49" x14ac:dyDescent="0.25">
      <c r="A2554">
        <v>0</v>
      </c>
      <c r="B2554" t="s">
        <v>21525</v>
      </c>
      <c r="C2554">
        <v>1</v>
      </c>
      <c r="D2554" t="s">
        <v>86</v>
      </c>
      <c r="E2554" t="s">
        <v>2952</v>
      </c>
      <c r="F2554" t="s">
        <v>177</v>
      </c>
      <c r="G2554">
        <v>6.34</v>
      </c>
      <c r="H2554" t="s">
        <v>138</v>
      </c>
      <c r="I2554" t="s">
        <v>63</v>
      </c>
      <c r="J2554" t="s">
        <v>437</v>
      </c>
      <c r="K2554" t="s">
        <v>21526</v>
      </c>
      <c r="L2554" t="s">
        <v>1629</v>
      </c>
      <c r="M2554" t="s">
        <v>3351</v>
      </c>
      <c r="N2554">
        <v>19.094488188976378</v>
      </c>
      <c r="O2554">
        <v>30</v>
      </c>
      <c r="P2554">
        <v>112</v>
      </c>
      <c r="R2554">
        <v>95</v>
      </c>
      <c r="T2554">
        <v>0</v>
      </c>
      <c r="U2554">
        <v>6</v>
      </c>
      <c r="V2554">
        <v>5380</v>
      </c>
      <c r="AB2554" t="s">
        <v>63</v>
      </c>
      <c r="AC2554" t="s">
        <v>63</v>
      </c>
      <c r="AD2554" t="s">
        <v>63</v>
      </c>
      <c r="AE2554" t="s">
        <v>98</v>
      </c>
      <c r="AG2554">
        <v>1961</v>
      </c>
      <c r="AH2554">
        <v>6.34</v>
      </c>
      <c r="AI2554">
        <v>39.054879999999997</v>
      </c>
      <c r="AJ2554">
        <v>-96.850700000000003</v>
      </c>
      <c r="AK2554" t="s">
        <v>77</v>
      </c>
      <c r="AL2554">
        <v>2</v>
      </c>
      <c r="AM2554" t="s">
        <v>63</v>
      </c>
      <c r="AN2554" t="s">
        <v>21525</v>
      </c>
      <c r="AO2554" t="s">
        <v>103</v>
      </c>
      <c r="AP2554" t="s">
        <v>116</v>
      </c>
      <c r="AQ2554" t="s">
        <v>148</v>
      </c>
      <c r="AR2554" t="s">
        <v>148</v>
      </c>
      <c r="AS2554" t="s">
        <v>131</v>
      </c>
      <c r="AT2554" s="5"/>
      <c r="AV2554" t="s">
        <v>149</v>
      </c>
      <c r="AW2554" t="s">
        <v>150</v>
      </c>
    </row>
    <row r="2555" spans="1:49" x14ac:dyDescent="0.25">
      <c r="A2555">
        <v>0</v>
      </c>
      <c r="B2555" t="s">
        <v>3349</v>
      </c>
      <c r="C2555">
        <v>1</v>
      </c>
      <c r="D2555" t="s">
        <v>86</v>
      </c>
      <c r="E2555" t="s">
        <v>2952</v>
      </c>
      <c r="F2555" t="s">
        <v>177</v>
      </c>
      <c r="G2555">
        <v>5.75</v>
      </c>
      <c r="H2555" t="s">
        <v>138</v>
      </c>
      <c r="I2555" t="s">
        <v>63</v>
      </c>
      <c r="J2555" t="s">
        <v>437</v>
      </c>
      <c r="K2555" t="s">
        <v>3350</v>
      </c>
      <c r="L2555" t="s">
        <v>1629</v>
      </c>
      <c r="M2555" t="s">
        <v>3351</v>
      </c>
      <c r="N2555">
        <v>14.501312335958005</v>
      </c>
      <c r="P2555">
        <v>108</v>
      </c>
      <c r="R2555">
        <v>95</v>
      </c>
      <c r="T2555">
        <v>0</v>
      </c>
      <c r="U2555">
        <v>6</v>
      </c>
      <c r="V2555">
        <v>5380</v>
      </c>
      <c r="AB2555" t="s">
        <v>63</v>
      </c>
      <c r="AC2555" t="s">
        <v>63</v>
      </c>
      <c r="AD2555" t="s">
        <v>63</v>
      </c>
      <c r="AE2555" t="s">
        <v>98</v>
      </c>
      <c r="AG2555">
        <v>1961</v>
      </c>
      <c r="AH2555">
        <v>5.75</v>
      </c>
      <c r="AI2555">
        <v>39.060290000000002</v>
      </c>
      <c r="AJ2555">
        <v>-96.860470000000007</v>
      </c>
      <c r="AL2555">
        <v>2</v>
      </c>
      <c r="AM2555" t="s">
        <v>63</v>
      </c>
      <c r="AN2555" t="s">
        <v>3349</v>
      </c>
      <c r="AO2555" t="s">
        <v>103</v>
      </c>
      <c r="AP2555" t="s">
        <v>116</v>
      </c>
      <c r="AQ2555" t="s">
        <v>148</v>
      </c>
      <c r="AR2555" t="s">
        <v>148</v>
      </c>
      <c r="AS2555" t="s">
        <v>131</v>
      </c>
      <c r="AT2555" s="5"/>
      <c r="AV2555" t="s">
        <v>149</v>
      </c>
      <c r="AW2555" t="s">
        <v>150</v>
      </c>
    </row>
    <row r="2556" spans="1:49" x14ac:dyDescent="0.25">
      <c r="A2556">
        <v>0</v>
      </c>
      <c r="B2556" t="s">
        <v>2116</v>
      </c>
      <c r="C2556">
        <v>1</v>
      </c>
      <c r="D2556" t="s">
        <v>86</v>
      </c>
      <c r="E2556" t="s">
        <v>381</v>
      </c>
      <c r="F2556" t="s">
        <v>177</v>
      </c>
      <c r="G2556">
        <v>85.55</v>
      </c>
      <c r="H2556" t="s">
        <v>489</v>
      </c>
      <c r="I2556" t="s">
        <v>63</v>
      </c>
      <c r="J2556" t="s">
        <v>224</v>
      </c>
      <c r="K2556" t="s">
        <v>2117</v>
      </c>
      <c r="L2556" t="s">
        <v>1307</v>
      </c>
      <c r="M2556" t="s">
        <v>1308</v>
      </c>
      <c r="N2556">
        <v>14.009186351706036</v>
      </c>
      <c r="P2556">
        <v>26</v>
      </c>
      <c r="R2556">
        <v>92</v>
      </c>
      <c r="T2556">
        <v>0</v>
      </c>
      <c r="U2556">
        <v>10</v>
      </c>
      <c r="V2556">
        <v>1530</v>
      </c>
      <c r="X2556" t="s">
        <v>407</v>
      </c>
      <c r="Y2556" t="s">
        <v>72</v>
      </c>
      <c r="Z2556" t="s">
        <v>303</v>
      </c>
      <c r="AA2556" t="s">
        <v>74</v>
      </c>
      <c r="AB2556" t="s">
        <v>63</v>
      </c>
      <c r="AC2556" t="s">
        <v>63</v>
      </c>
      <c r="AD2556" t="s">
        <v>63</v>
      </c>
      <c r="AE2556" t="s">
        <v>98</v>
      </c>
      <c r="AG2556">
        <v>1955</v>
      </c>
      <c r="AH2556">
        <v>5.069</v>
      </c>
      <c r="AI2556">
        <v>38.960999999999999</v>
      </c>
      <c r="AJ2556">
        <v>-96.520099999999999</v>
      </c>
      <c r="AL2556">
        <v>1</v>
      </c>
      <c r="AM2556" t="s">
        <v>63</v>
      </c>
      <c r="AN2556" t="s">
        <v>2116</v>
      </c>
      <c r="AO2556" t="s">
        <v>103</v>
      </c>
      <c r="AP2556" t="s">
        <v>116</v>
      </c>
      <c r="AQ2556" t="s">
        <v>148</v>
      </c>
      <c r="AR2556" t="s">
        <v>148</v>
      </c>
      <c r="AS2556" t="s">
        <v>131</v>
      </c>
      <c r="AT2556" s="5"/>
      <c r="AV2556" t="s">
        <v>149</v>
      </c>
      <c r="AW2556" t="s">
        <v>150</v>
      </c>
    </row>
    <row r="2557" spans="1:49" x14ac:dyDescent="0.25">
      <c r="A2557">
        <v>0</v>
      </c>
      <c r="B2557" t="s">
        <v>1305</v>
      </c>
      <c r="C2557">
        <v>1</v>
      </c>
      <c r="D2557" t="s">
        <v>86</v>
      </c>
      <c r="E2557" t="s">
        <v>381</v>
      </c>
      <c r="F2557" t="s">
        <v>177</v>
      </c>
      <c r="G2557">
        <v>86.64</v>
      </c>
      <c r="H2557" t="s">
        <v>138</v>
      </c>
      <c r="I2557" t="s">
        <v>63</v>
      </c>
      <c r="J2557" t="s">
        <v>224</v>
      </c>
      <c r="K2557" t="s">
        <v>1306</v>
      </c>
      <c r="L2557" t="s">
        <v>1307</v>
      </c>
      <c r="M2557" t="s">
        <v>1308</v>
      </c>
      <c r="N2557">
        <v>18.503937007874015</v>
      </c>
      <c r="P2557">
        <v>28</v>
      </c>
      <c r="R2557">
        <v>95</v>
      </c>
      <c r="T2557">
        <v>0</v>
      </c>
      <c r="U2557">
        <v>10</v>
      </c>
      <c r="V2557">
        <v>1530</v>
      </c>
      <c r="X2557" t="s">
        <v>407</v>
      </c>
      <c r="Y2557" t="s">
        <v>355</v>
      </c>
      <c r="Z2557" t="s">
        <v>73</v>
      </c>
      <c r="AA2557" t="s">
        <v>74</v>
      </c>
      <c r="AB2557" t="s">
        <v>63</v>
      </c>
      <c r="AC2557" t="s">
        <v>63</v>
      </c>
      <c r="AD2557" t="s">
        <v>63</v>
      </c>
      <c r="AE2557" t="s">
        <v>98</v>
      </c>
      <c r="AG2557">
        <v>1955</v>
      </c>
      <c r="AH2557">
        <v>6.1590000000000007</v>
      </c>
      <c r="AI2557">
        <v>38.970120000000001</v>
      </c>
      <c r="AJ2557">
        <v>-96.520030000000006</v>
      </c>
      <c r="AL2557">
        <v>2</v>
      </c>
      <c r="AM2557" t="s">
        <v>63</v>
      </c>
      <c r="AN2557" t="s">
        <v>1305</v>
      </c>
      <c r="AO2557" t="s">
        <v>103</v>
      </c>
      <c r="AP2557" t="s">
        <v>116</v>
      </c>
      <c r="AQ2557" t="s">
        <v>148</v>
      </c>
      <c r="AR2557" t="s">
        <v>148</v>
      </c>
      <c r="AS2557" t="s">
        <v>131</v>
      </c>
      <c r="AT2557" s="5"/>
      <c r="AV2557" t="s">
        <v>149</v>
      </c>
      <c r="AW2557" t="s">
        <v>150</v>
      </c>
    </row>
    <row r="2558" spans="1:49" x14ac:dyDescent="0.25">
      <c r="A2558">
        <v>0</v>
      </c>
      <c r="B2558" t="s">
        <v>4942</v>
      </c>
      <c r="C2558">
        <v>1</v>
      </c>
      <c r="D2558" t="s">
        <v>86</v>
      </c>
      <c r="E2558" t="s">
        <v>813</v>
      </c>
      <c r="F2558" t="s">
        <v>108</v>
      </c>
      <c r="G2558">
        <v>144.84</v>
      </c>
      <c r="H2558" t="s">
        <v>489</v>
      </c>
      <c r="I2558" t="s">
        <v>63</v>
      </c>
      <c r="J2558" t="s">
        <v>437</v>
      </c>
      <c r="K2558" t="s">
        <v>4943</v>
      </c>
      <c r="L2558" t="s">
        <v>2708</v>
      </c>
      <c r="M2558" t="s">
        <v>1630</v>
      </c>
      <c r="N2558">
        <v>19.993438320209975</v>
      </c>
      <c r="P2558">
        <v>30</v>
      </c>
      <c r="R2558">
        <v>80</v>
      </c>
      <c r="T2558">
        <v>0</v>
      </c>
      <c r="U2558">
        <v>11</v>
      </c>
      <c r="V2558">
        <v>3250</v>
      </c>
      <c r="AB2558" t="s">
        <v>63</v>
      </c>
      <c r="AC2558" t="s">
        <v>63</v>
      </c>
      <c r="AD2558" t="s">
        <v>63</v>
      </c>
      <c r="AE2558" t="s">
        <v>75</v>
      </c>
      <c r="AG2558">
        <v>1960</v>
      </c>
      <c r="AH2558">
        <v>1.9180000000000001</v>
      </c>
      <c r="AI2558">
        <v>38.8977</v>
      </c>
      <c r="AJ2558">
        <v>-96.853110000000001</v>
      </c>
      <c r="AL2558">
        <v>1</v>
      </c>
      <c r="AM2558" t="s">
        <v>63</v>
      </c>
      <c r="AN2558" t="s">
        <v>4942</v>
      </c>
      <c r="AO2558" t="s">
        <v>103</v>
      </c>
      <c r="AP2558" t="s">
        <v>116</v>
      </c>
      <c r="AQ2558" t="s">
        <v>148</v>
      </c>
      <c r="AR2558" t="s">
        <v>148</v>
      </c>
      <c r="AS2558" t="s">
        <v>131</v>
      </c>
      <c r="AT2558" s="5"/>
      <c r="AV2558" t="s">
        <v>149</v>
      </c>
      <c r="AW2558" t="s">
        <v>150</v>
      </c>
    </row>
    <row r="2559" spans="1:49" x14ac:dyDescent="0.25">
      <c r="A2559">
        <v>0</v>
      </c>
      <c r="B2559" t="s">
        <v>22473</v>
      </c>
      <c r="C2559">
        <v>1</v>
      </c>
      <c r="D2559" t="s">
        <v>86</v>
      </c>
      <c r="E2559" t="s">
        <v>13584</v>
      </c>
      <c r="F2559" t="s">
        <v>177</v>
      </c>
      <c r="G2559">
        <v>10.08</v>
      </c>
      <c r="H2559" t="s">
        <v>489</v>
      </c>
      <c r="I2559" t="s">
        <v>63</v>
      </c>
      <c r="J2559" t="s">
        <v>437</v>
      </c>
      <c r="K2559" t="s">
        <v>22474</v>
      </c>
      <c r="L2559" t="s">
        <v>7990</v>
      </c>
      <c r="M2559" t="s">
        <v>19532</v>
      </c>
      <c r="N2559">
        <v>18.011811023622048</v>
      </c>
      <c r="P2559">
        <v>44</v>
      </c>
      <c r="R2559">
        <v>85</v>
      </c>
      <c r="T2559">
        <v>0</v>
      </c>
      <c r="U2559">
        <v>7</v>
      </c>
      <c r="V2559">
        <v>1710</v>
      </c>
      <c r="AB2559" t="s">
        <v>63</v>
      </c>
      <c r="AC2559" t="s">
        <v>63</v>
      </c>
      <c r="AD2559" t="s">
        <v>63</v>
      </c>
      <c r="AE2559" t="s">
        <v>98</v>
      </c>
      <c r="AG2559">
        <v>1966</v>
      </c>
      <c r="AH2559">
        <v>0.9870000000000001</v>
      </c>
      <c r="AI2559">
        <v>39.220059999999997</v>
      </c>
      <c r="AJ2559">
        <v>-96.950469999999996</v>
      </c>
      <c r="AL2559">
        <v>1</v>
      </c>
      <c r="AM2559" t="s">
        <v>63</v>
      </c>
      <c r="AN2559" t="s">
        <v>22473</v>
      </c>
      <c r="AO2559" t="s">
        <v>79</v>
      </c>
      <c r="AP2559" t="s">
        <v>116</v>
      </c>
      <c r="AQ2559" t="s">
        <v>148</v>
      </c>
      <c r="AR2559" t="s">
        <v>148</v>
      </c>
      <c r="AS2559" t="s">
        <v>131</v>
      </c>
      <c r="AT2559" s="5"/>
      <c r="AV2559" t="s">
        <v>149</v>
      </c>
      <c r="AW2559" t="s">
        <v>150</v>
      </c>
    </row>
    <row r="2560" spans="1:49" x14ac:dyDescent="0.25">
      <c r="A2560">
        <v>0</v>
      </c>
      <c r="B2560" t="s">
        <v>20451</v>
      </c>
      <c r="C2560">
        <v>1</v>
      </c>
      <c r="D2560" t="s">
        <v>86</v>
      </c>
      <c r="E2560" t="s">
        <v>813</v>
      </c>
      <c r="F2560" t="s">
        <v>108</v>
      </c>
      <c r="G2560">
        <v>154.24</v>
      </c>
      <c r="H2560" t="s">
        <v>489</v>
      </c>
      <c r="I2560" t="s">
        <v>63</v>
      </c>
      <c r="J2560" t="s">
        <v>437</v>
      </c>
      <c r="K2560" t="s">
        <v>20452</v>
      </c>
      <c r="L2560" t="s">
        <v>4244</v>
      </c>
      <c r="M2560" t="s">
        <v>1630</v>
      </c>
      <c r="N2560">
        <v>12.007874015748031</v>
      </c>
      <c r="P2560">
        <v>52</v>
      </c>
      <c r="R2560">
        <v>93</v>
      </c>
      <c r="T2560">
        <v>0</v>
      </c>
      <c r="U2560">
        <v>3</v>
      </c>
      <c r="V2560">
        <v>7210</v>
      </c>
      <c r="AB2560" t="s">
        <v>63</v>
      </c>
      <c r="AC2560" t="s">
        <v>63</v>
      </c>
      <c r="AD2560" t="s">
        <v>63</v>
      </c>
      <c r="AE2560" t="s">
        <v>98</v>
      </c>
      <c r="AG2560">
        <v>1958</v>
      </c>
      <c r="AH2560">
        <v>11.318000000000001</v>
      </c>
      <c r="AI2560">
        <v>39.030990000000003</v>
      </c>
      <c r="AJ2560">
        <v>-96.865710000000007</v>
      </c>
      <c r="AL2560">
        <v>1</v>
      </c>
      <c r="AM2560" t="s">
        <v>63</v>
      </c>
      <c r="AN2560" t="s">
        <v>20451</v>
      </c>
      <c r="AO2560" t="s">
        <v>103</v>
      </c>
      <c r="AP2560" t="s">
        <v>116</v>
      </c>
      <c r="AQ2560" t="s">
        <v>148</v>
      </c>
      <c r="AR2560" t="s">
        <v>148</v>
      </c>
      <c r="AS2560" t="s">
        <v>131</v>
      </c>
      <c r="AT2560" s="5"/>
      <c r="AV2560" t="s">
        <v>149</v>
      </c>
      <c r="AW2560" t="s">
        <v>150</v>
      </c>
    </row>
    <row r="2561" spans="1:49" x14ac:dyDescent="0.25">
      <c r="A2561">
        <v>0</v>
      </c>
      <c r="B2561" t="s">
        <v>22759</v>
      </c>
      <c r="C2561">
        <v>1</v>
      </c>
      <c r="D2561" t="s">
        <v>86</v>
      </c>
      <c r="E2561" t="s">
        <v>64</v>
      </c>
      <c r="F2561" t="s">
        <v>65</v>
      </c>
      <c r="G2561">
        <v>292.37</v>
      </c>
      <c r="H2561" t="s">
        <v>138</v>
      </c>
      <c r="I2561" t="s">
        <v>63</v>
      </c>
      <c r="J2561" t="s">
        <v>437</v>
      </c>
      <c r="K2561" t="s">
        <v>22760</v>
      </c>
      <c r="L2561" t="s">
        <v>1199</v>
      </c>
      <c r="M2561" t="s">
        <v>613</v>
      </c>
      <c r="N2561">
        <v>10.006561679790027</v>
      </c>
      <c r="P2561">
        <v>80</v>
      </c>
      <c r="R2561">
        <v>85</v>
      </c>
      <c r="T2561">
        <v>0</v>
      </c>
      <c r="U2561">
        <v>22</v>
      </c>
      <c r="V2561">
        <v>15900</v>
      </c>
      <c r="AB2561" t="s">
        <v>63</v>
      </c>
      <c r="AC2561" t="s">
        <v>63</v>
      </c>
      <c r="AD2561" t="s">
        <v>63</v>
      </c>
      <c r="AE2561" t="s">
        <v>98</v>
      </c>
      <c r="AG2561">
        <v>1905</v>
      </c>
      <c r="AH2561">
        <v>2.8770000000000002</v>
      </c>
      <c r="AI2561">
        <v>39.000770000000003</v>
      </c>
      <c r="AJ2561">
        <v>-96.910809999999998</v>
      </c>
      <c r="AL2561">
        <v>1</v>
      </c>
      <c r="AM2561" t="s">
        <v>63</v>
      </c>
      <c r="AN2561" t="s">
        <v>22759</v>
      </c>
      <c r="AO2561" t="s">
        <v>103</v>
      </c>
      <c r="AP2561" t="s">
        <v>147</v>
      </c>
      <c r="AQ2561" t="s">
        <v>148</v>
      </c>
      <c r="AR2561" t="s">
        <v>148</v>
      </c>
      <c r="AS2561" t="s">
        <v>131</v>
      </c>
      <c r="AT2561" s="5"/>
      <c r="AV2561" t="s">
        <v>200</v>
      </c>
      <c r="AW2561" t="s">
        <v>150</v>
      </c>
    </row>
    <row r="2562" spans="1:49" x14ac:dyDescent="0.25">
      <c r="A2562">
        <v>0</v>
      </c>
      <c r="B2562" t="s">
        <v>8497</v>
      </c>
      <c r="C2562">
        <v>1</v>
      </c>
      <c r="D2562" t="s">
        <v>86</v>
      </c>
      <c r="E2562" t="s">
        <v>64</v>
      </c>
      <c r="F2562" t="s">
        <v>65</v>
      </c>
      <c r="G2562">
        <v>294.05</v>
      </c>
      <c r="H2562" t="s">
        <v>138</v>
      </c>
      <c r="I2562" t="s">
        <v>63</v>
      </c>
      <c r="J2562" t="s">
        <v>437</v>
      </c>
      <c r="K2562" t="s">
        <v>8498</v>
      </c>
      <c r="L2562" t="s">
        <v>1199</v>
      </c>
      <c r="M2562" t="s">
        <v>613</v>
      </c>
      <c r="N2562">
        <v>10.006561679790027</v>
      </c>
      <c r="P2562">
        <v>80</v>
      </c>
      <c r="R2562">
        <v>83</v>
      </c>
      <c r="T2562">
        <v>0</v>
      </c>
      <c r="U2562">
        <v>22</v>
      </c>
      <c r="V2562">
        <v>15900</v>
      </c>
      <c r="AB2562" t="s">
        <v>63</v>
      </c>
      <c r="AC2562" t="s">
        <v>63</v>
      </c>
      <c r="AD2562" t="s">
        <v>63</v>
      </c>
      <c r="AE2562" t="s">
        <v>98</v>
      </c>
      <c r="AG2562">
        <v>1959</v>
      </c>
      <c r="AH2562">
        <v>4.5570000000000004</v>
      </c>
      <c r="AI2562">
        <v>39.000529999999998</v>
      </c>
      <c r="AJ2562">
        <v>-96.879630000000006</v>
      </c>
      <c r="AL2562">
        <v>1</v>
      </c>
      <c r="AM2562" t="s">
        <v>63</v>
      </c>
      <c r="AN2562" t="s">
        <v>8497</v>
      </c>
      <c r="AO2562" t="s">
        <v>103</v>
      </c>
      <c r="AP2562" t="s">
        <v>116</v>
      </c>
      <c r="AQ2562" t="s">
        <v>148</v>
      </c>
      <c r="AR2562" t="s">
        <v>148</v>
      </c>
      <c r="AS2562" t="s">
        <v>131</v>
      </c>
      <c r="AT2562" s="5"/>
      <c r="AV2562" t="s">
        <v>200</v>
      </c>
      <c r="AW2562" t="s">
        <v>150</v>
      </c>
    </row>
    <row r="2563" spans="1:49" x14ac:dyDescent="0.25">
      <c r="A2563">
        <v>0</v>
      </c>
      <c r="B2563" t="s">
        <v>27257</v>
      </c>
      <c r="C2563">
        <v>1</v>
      </c>
      <c r="D2563" t="s">
        <v>86</v>
      </c>
      <c r="E2563" t="s">
        <v>64</v>
      </c>
      <c r="F2563" t="s">
        <v>65</v>
      </c>
      <c r="G2563">
        <v>294.82</v>
      </c>
      <c r="H2563" t="s">
        <v>138</v>
      </c>
      <c r="I2563" t="s">
        <v>63</v>
      </c>
      <c r="J2563" t="s">
        <v>437</v>
      </c>
      <c r="K2563" t="s">
        <v>27258</v>
      </c>
      <c r="L2563" t="s">
        <v>1199</v>
      </c>
      <c r="M2563" t="s">
        <v>613</v>
      </c>
      <c r="N2563">
        <v>10.006561679790027</v>
      </c>
      <c r="P2563">
        <v>128</v>
      </c>
      <c r="R2563">
        <v>92</v>
      </c>
      <c r="T2563">
        <v>0</v>
      </c>
      <c r="U2563">
        <v>22</v>
      </c>
      <c r="V2563">
        <v>15900</v>
      </c>
      <c r="AB2563" t="s">
        <v>63</v>
      </c>
      <c r="AC2563" t="s">
        <v>63</v>
      </c>
      <c r="AD2563" t="s">
        <v>63</v>
      </c>
      <c r="AE2563" t="s">
        <v>98</v>
      </c>
      <c r="AG2563">
        <v>1959</v>
      </c>
      <c r="AH2563">
        <v>5.327</v>
      </c>
      <c r="AI2563">
        <v>38.999490000000002</v>
      </c>
      <c r="AJ2563">
        <v>-96.865409999999997</v>
      </c>
      <c r="AL2563">
        <v>1</v>
      </c>
      <c r="AM2563" t="s">
        <v>63</v>
      </c>
      <c r="AN2563" t="s">
        <v>27257</v>
      </c>
      <c r="AO2563" t="s">
        <v>103</v>
      </c>
      <c r="AP2563" t="s">
        <v>116</v>
      </c>
      <c r="AQ2563" t="s">
        <v>148</v>
      </c>
      <c r="AR2563" t="s">
        <v>148</v>
      </c>
      <c r="AS2563" t="s">
        <v>131</v>
      </c>
      <c r="AT2563" s="5"/>
      <c r="AV2563" t="s">
        <v>200</v>
      </c>
      <c r="AW2563" t="s">
        <v>150</v>
      </c>
    </row>
    <row r="2564" spans="1:49" x14ac:dyDescent="0.25">
      <c r="A2564">
        <v>0</v>
      </c>
      <c r="B2564" t="s">
        <v>12929</v>
      </c>
      <c r="C2564">
        <v>1</v>
      </c>
      <c r="D2564" t="s">
        <v>86</v>
      </c>
      <c r="E2564" t="s">
        <v>12930</v>
      </c>
      <c r="F2564" t="s">
        <v>177</v>
      </c>
      <c r="G2564">
        <v>1.67</v>
      </c>
      <c r="H2564" t="s">
        <v>489</v>
      </c>
      <c r="I2564" t="s">
        <v>63</v>
      </c>
      <c r="J2564" t="s">
        <v>437</v>
      </c>
      <c r="K2564" t="s">
        <v>12931</v>
      </c>
      <c r="L2564" t="s">
        <v>1629</v>
      </c>
      <c r="M2564" t="s">
        <v>12932</v>
      </c>
      <c r="N2564">
        <v>10.006561679790027</v>
      </c>
      <c r="P2564">
        <v>44</v>
      </c>
      <c r="R2564">
        <v>93</v>
      </c>
      <c r="T2564">
        <v>0</v>
      </c>
      <c r="U2564">
        <v>9</v>
      </c>
      <c r="V2564">
        <v>635</v>
      </c>
      <c r="AB2564" t="s">
        <v>63</v>
      </c>
      <c r="AC2564" t="s">
        <v>63</v>
      </c>
      <c r="AD2564" t="s">
        <v>63</v>
      </c>
      <c r="AE2564" t="s">
        <v>98</v>
      </c>
      <c r="AG2564">
        <v>1966</v>
      </c>
      <c r="AH2564">
        <v>1.67</v>
      </c>
      <c r="AI2564">
        <v>39.059559999999998</v>
      </c>
      <c r="AJ2564">
        <v>-96.913269999999997</v>
      </c>
      <c r="AL2564">
        <v>1</v>
      </c>
      <c r="AM2564" t="s">
        <v>63</v>
      </c>
      <c r="AN2564" t="s">
        <v>12929</v>
      </c>
      <c r="AO2564" t="s">
        <v>103</v>
      </c>
      <c r="AP2564" t="s">
        <v>116</v>
      </c>
      <c r="AQ2564" t="s">
        <v>148</v>
      </c>
      <c r="AR2564" t="s">
        <v>148</v>
      </c>
      <c r="AS2564" t="s">
        <v>131</v>
      </c>
      <c r="AT2564" s="5"/>
      <c r="AV2564" t="s">
        <v>149</v>
      </c>
      <c r="AW2564" t="s">
        <v>150</v>
      </c>
    </row>
    <row r="2565" spans="1:49" x14ac:dyDescent="0.25">
      <c r="A2565">
        <v>0</v>
      </c>
      <c r="B2565" t="s">
        <v>2252</v>
      </c>
      <c r="C2565">
        <v>1</v>
      </c>
      <c r="D2565" t="s">
        <v>86</v>
      </c>
      <c r="E2565" t="s">
        <v>381</v>
      </c>
      <c r="F2565" t="s">
        <v>177</v>
      </c>
      <c r="G2565">
        <v>93.350000000000009</v>
      </c>
      <c r="H2565" t="s">
        <v>489</v>
      </c>
      <c r="I2565" t="s">
        <v>63</v>
      </c>
      <c r="J2565" t="s">
        <v>224</v>
      </c>
      <c r="K2565" t="s">
        <v>2253</v>
      </c>
      <c r="L2565" t="s">
        <v>2254</v>
      </c>
      <c r="M2565" t="s">
        <v>1308</v>
      </c>
      <c r="N2565">
        <v>10.006561679790027</v>
      </c>
      <c r="P2565">
        <v>28</v>
      </c>
      <c r="R2565">
        <v>87</v>
      </c>
      <c r="T2565">
        <v>0</v>
      </c>
      <c r="U2565">
        <v>10</v>
      </c>
      <c r="V2565">
        <v>1620</v>
      </c>
      <c r="X2565" t="s">
        <v>407</v>
      </c>
      <c r="Y2565" t="s">
        <v>355</v>
      </c>
      <c r="Z2565" t="s">
        <v>303</v>
      </c>
      <c r="AA2565" t="s">
        <v>74</v>
      </c>
      <c r="AB2565" t="s">
        <v>63</v>
      </c>
      <c r="AC2565" t="s">
        <v>63</v>
      </c>
      <c r="AD2565" t="s">
        <v>63</v>
      </c>
      <c r="AE2565" t="s">
        <v>98</v>
      </c>
      <c r="AG2565">
        <v>1939</v>
      </c>
      <c r="AH2565">
        <v>12.869</v>
      </c>
      <c r="AI2565">
        <v>39.049669999999999</v>
      </c>
      <c r="AJ2565">
        <v>-96.538539999999998</v>
      </c>
      <c r="AL2565">
        <v>1</v>
      </c>
      <c r="AM2565" t="s">
        <v>63</v>
      </c>
      <c r="AN2565" t="s">
        <v>2252</v>
      </c>
      <c r="AO2565" t="s">
        <v>103</v>
      </c>
      <c r="AP2565" t="s">
        <v>147</v>
      </c>
      <c r="AQ2565" t="s">
        <v>148</v>
      </c>
      <c r="AR2565" t="s">
        <v>148</v>
      </c>
      <c r="AS2565" t="s">
        <v>131</v>
      </c>
      <c r="AT2565" s="5"/>
      <c r="AV2565" t="s">
        <v>149</v>
      </c>
      <c r="AW2565" t="s">
        <v>150</v>
      </c>
    </row>
    <row r="2566" spans="1:49" x14ac:dyDescent="0.25">
      <c r="A2566">
        <v>0</v>
      </c>
      <c r="B2566" t="s">
        <v>2812</v>
      </c>
      <c r="C2566">
        <v>1</v>
      </c>
      <c r="D2566" t="s">
        <v>86</v>
      </c>
      <c r="E2566" t="s">
        <v>381</v>
      </c>
      <c r="F2566" t="s">
        <v>177</v>
      </c>
      <c r="G2566">
        <v>86.960000000000008</v>
      </c>
      <c r="H2566" t="s">
        <v>138</v>
      </c>
      <c r="I2566" t="s">
        <v>63</v>
      </c>
      <c r="J2566" t="s">
        <v>224</v>
      </c>
      <c r="K2566" t="s">
        <v>2813</v>
      </c>
      <c r="L2566" t="s">
        <v>1307</v>
      </c>
      <c r="M2566" t="s">
        <v>1308</v>
      </c>
      <c r="N2566">
        <v>10.006561679790027</v>
      </c>
      <c r="P2566">
        <v>28</v>
      </c>
      <c r="R2566">
        <v>97</v>
      </c>
      <c r="T2566">
        <v>0</v>
      </c>
      <c r="U2566">
        <v>10</v>
      </c>
      <c r="V2566">
        <v>1530</v>
      </c>
      <c r="X2566" t="s">
        <v>407</v>
      </c>
      <c r="Y2566" t="s">
        <v>355</v>
      </c>
      <c r="Z2566" t="s">
        <v>73</v>
      </c>
      <c r="AA2566" t="s">
        <v>74</v>
      </c>
      <c r="AB2566" t="s">
        <v>63</v>
      </c>
      <c r="AC2566" t="s">
        <v>63</v>
      </c>
      <c r="AD2566" t="s">
        <v>63</v>
      </c>
      <c r="AE2566" t="s">
        <v>75</v>
      </c>
      <c r="AG2566">
        <v>1955</v>
      </c>
      <c r="AH2566">
        <v>6.4790000000000001</v>
      </c>
      <c r="AI2566">
        <v>38.92812</v>
      </c>
      <c r="AJ2566">
        <v>-96.520650000000003</v>
      </c>
      <c r="AL2566">
        <v>1</v>
      </c>
      <c r="AM2566" t="s">
        <v>63</v>
      </c>
      <c r="AN2566" t="s">
        <v>2812</v>
      </c>
      <c r="AO2566" t="s">
        <v>103</v>
      </c>
      <c r="AP2566" t="s">
        <v>116</v>
      </c>
      <c r="AQ2566" t="s">
        <v>148</v>
      </c>
      <c r="AR2566" t="s">
        <v>148</v>
      </c>
      <c r="AS2566" t="s">
        <v>131</v>
      </c>
      <c r="AT2566" s="5"/>
      <c r="AV2566" t="s">
        <v>149</v>
      </c>
      <c r="AW2566" t="s">
        <v>150</v>
      </c>
    </row>
    <row r="2567" spans="1:49" x14ac:dyDescent="0.25">
      <c r="A2567">
        <v>0</v>
      </c>
      <c r="B2567" t="s">
        <v>24240</v>
      </c>
      <c r="C2567">
        <v>1</v>
      </c>
      <c r="D2567" t="s">
        <v>86</v>
      </c>
      <c r="E2567" t="s">
        <v>64</v>
      </c>
      <c r="F2567" t="s">
        <v>65</v>
      </c>
      <c r="G2567">
        <v>296.60000000000002</v>
      </c>
      <c r="H2567" t="s">
        <v>138</v>
      </c>
      <c r="I2567" t="s">
        <v>63</v>
      </c>
      <c r="J2567" t="s">
        <v>437</v>
      </c>
      <c r="K2567" t="s">
        <v>24241</v>
      </c>
      <c r="L2567" t="s">
        <v>24242</v>
      </c>
      <c r="M2567" t="s">
        <v>24243</v>
      </c>
      <c r="N2567">
        <v>14.501312335958005</v>
      </c>
      <c r="P2567">
        <v>42.5</v>
      </c>
      <c r="R2567">
        <v>97</v>
      </c>
      <c r="T2567">
        <v>0</v>
      </c>
      <c r="U2567">
        <v>17</v>
      </c>
      <c r="V2567">
        <v>9130</v>
      </c>
      <c r="AB2567" t="s">
        <v>63</v>
      </c>
      <c r="AC2567" t="s">
        <v>63</v>
      </c>
      <c r="AD2567" t="s">
        <v>63</v>
      </c>
      <c r="AE2567" t="s">
        <v>98</v>
      </c>
      <c r="AG2567">
        <v>1990</v>
      </c>
      <c r="AH2567">
        <v>7.117</v>
      </c>
      <c r="AI2567">
        <v>39.007199999999997</v>
      </c>
      <c r="AJ2567">
        <v>-96.834559999999996</v>
      </c>
      <c r="AL2567">
        <v>2</v>
      </c>
      <c r="AM2567" t="s">
        <v>63</v>
      </c>
      <c r="AN2567" t="s">
        <v>24240</v>
      </c>
      <c r="AO2567" t="s">
        <v>103</v>
      </c>
      <c r="AP2567" t="s">
        <v>116</v>
      </c>
      <c r="AQ2567" t="s">
        <v>148</v>
      </c>
      <c r="AR2567" t="s">
        <v>148</v>
      </c>
      <c r="AS2567" t="s">
        <v>131</v>
      </c>
      <c r="AT2567" s="5"/>
      <c r="AV2567" t="s">
        <v>200</v>
      </c>
      <c r="AW2567" t="s">
        <v>1698</v>
      </c>
    </row>
    <row r="2568" spans="1:49" x14ac:dyDescent="0.25">
      <c r="A2568">
        <v>0</v>
      </c>
      <c r="B2568" t="s">
        <v>25405</v>
      </c>
      <c r="C2568">
        <v>1</v>
      </c>
      <c r="D2568" t="s">
        <v>86</v>
      </c>
      <c r="E2568" t="s">
        <v>2952</v>
      </c>
      <c r="F2568" t="s">
        <v>177</v>
      </c>
      <c r="G2568">
        <v>15.200000000000001</v>
      </c>
      <c r="H2568" t="s">
        <v>489</v>
      </c>
      <c r="I2568" t="s">
        <v>63</v>
      </c>
      <c r="J2568" t="s">
        <v>437</v>
      </c>
      <c r="K2568" t="s">
        <v>25406</v>
      </c>
      <c r="L2568" t="s">
        <v>25407</v>
      </c>
      <c r="M2568" t="s">
        <v>3351</v>
      </c>
      <c r="N2568">
        <v>18.684383202099738</v>
      </c>
      <c r="O2568">
        <v>0</v>
      </c>
      <c r="P2568">
        <v>36.089238845144358</v>
      </c>
      <c r="Q2568">
        <v>-1</v>
      </c>
      <c r="R2568">
        <v>95</v>
      </c>
      <c r="T2568">
        <v>0</v>
      </c>
      <c r="U2568">
        <v>10</v>
      </c>
      <c r="V2568">
        <v>260</v>
      </c>
      <c r="AB2568" t="s">
        <v>2057</v>
      </c>
      <c r="AC2568" t="s">
        <v>2057</v>
      </c>
      <c r="AD2568" t="s">
        <v>2057</v>
      </c>
      <c r="AE2568" t="s">
        <v>129</v>
      </c>
      <c r="AG2568">
        <v>2005</v>
      </c>
      <c r="AH2568">
        <v>15.200000000000001</v>
      </c>
      <c r="AI2568">
        <v>39.007449999999999</v>
      </c>
      <c r="AJ2568">
        <v>-96.73169</v>
      </c>
      <c r="AL2568">
        <v>2</v>
      </c>
      <c r="AM2568" t="s">
        <v>63</v>
      </c>
      <c r="AN2568" t="s">
        <v>25405</v>
      </c>
      <c r="AO2568" t="s">
        <v>103</v>
      </c>
      <c r="AP2568" t="s">
        <v>170</v>
      </c>
      <c r="AQ2568" t="s">
        <v>148</v>
      </c>
      <c r="AR2568" t="s">
        <v>148</v>
      </c>
      <c r="AS2568" t="s">
        <v>131</v>
      </c>
      <c r="AT2568" s="5">
        <v>367</v>
      </c>
      <c r="AU2568" t="s">
        <v>2057</v>
      </c>
      <c r="AV2568" t="s">
        <v>149</v>
      </c>
      <c r="AW2568" t="s">
        <v>150</v>
      </c>
    </row>
    <row r="2569" spans="1:49" x14ac:dyDescent="0.25">
      <c r="A2569">
        <v>0</v>
      </c>
      <c r="B2569" t="s">
        <v>4988</v>
      </c>
      <c r="C2569">
        <v>1</v>
      </c>
      <c r="D2569" t="s">
        <v>86</v>
      </c>
      <c r="E2569" t="s">
        <v>2952</v>
      </c>
      <c r="F2569" t="s">
        <v>177</v>
      </c>
      <c r="G2569">
        <v>16.899999999999999</v>
      </c>
      <c r="H2569" t="s">
        <v>489</v>
      </c>
      <c r="I2569" t="s">
        <v>63</v>
      </c>
      <c r="J2569" t="s">
        <v>437</v>
      </c>
      <c r="K2569" t="s">
        <v>4989</v>
      </c>
      <c r="L2569" t="s">
        <v>1164</v>
      </c>
      <c r="M2569" t="s">
        <v>3351</v>
      </c>
      <c r="N2569">
        <v>16.7</v>
      </c>
      <c r="O2569">
        <v>0</v>
      </c>
      <c r="P2569">
        <v>32.200000000000003</v>
      </c>
      <c r="Q2569">
        <v>-1</v>
      </c>
      <c r="R2569">
        <v>95</v>
      </c>
      <c r="T2569">
        <v>1</v>
      </c>
      <c r="U2569">
        <v>10</v>
      </c>
      <c r="V2569">
        <v>260</v>
      </c>
      <c r="AB2569" t="s">
        <v>63</v>
      </c>
      <c r="AC2569" t="s">
        <v>63</v>
      </c>
      <c r="AD2569" t="s">
        <v>63</v>
      </c>
      <c r="AE2569" t="s">
        <v>129</v>
      </c>
      <c r="AG2569">
        <v>2004</v>
      </c>
      <c r="AH2569">
        <v>16.899999999999999</v>
      </c>
      <c r="AI2569">
        <v>38.984810000000003</v>
      </c>
      <c r="AJ2569">
        <v>-96.722669999999994</v>
      </c>
      <c r="AL2569">
        <v>2</v>
      </c>
      <c r="AM2569" t="s">
        <v>63</v>
      </c>
      <c r="AN2569" t="s">
        <v>4988</v>
      </c>
      <c r="AO2569" t="s">
        <v>103</v>
      </c>
      <c r="AP2569" t="s">
        <v>170</v>
      </c>
      <c r="AQ2569" t="s">
        <v>148</v>
      </c>
      <c r="AR2569" t="s">
        <v>148</v>
      </c>
      <c r="AS2569" t="s">
        <v>131</v>
      </c>
      <c r="AT2569" s="5">
        <v>367</v>
      </c>
      <c r="AU2569" t="s">
        <v>2057</v>
      </c>
      <c r="AV2569" t="s">
        <v>149</v>
      </c>
      <c r="AW2569" t="s">
        <v>1333</v>
      </c>
    </row>
    <row r="2570" spans="1:49" x14ac:dyDescent="0.25">
      <c r="A2570">
        <v>0</v>
      </c>
      <c r="B2570" t="s">
        <v>28055</v>
      </c>
      <c r="C2570">
        <v>1</v>
      </c>
      <c r="D2570" t="s">
        <v>86</v>
      </c>
      <c r="E2570" t="s">
        <v>2952</v>
      </c>
      <c r="F2570" t="s">
        <v>177</v>
      </c>
      <c r="G2570">
        <v>27.8</v>
      </c>
      <c r="H2570" t="s">
        <v>489</v>
      </c>
      <c r="I2570" t="s">
        <v>63</v>
      </c>
      <c r="J2570" t="s">
        <v>437</v>
      </c>
      <c r="K2570" t="s">
        <v>28056</v>
      </c>
      <c r="L2570" t="s">
        <v>28057</v>
      </c>
      <c r="M2570" t="s">
        <v>28058</v>
      </c>
      <c r="N2570">
        <v>12.669999768414829</v>
      </c>
      <c r="O2570">
        <v>0</v>
      </c>
      <c r="P2570">
        <v>34.000000615758204</v>
      </c>
      <c r="Q2570">
        <v>-1</v>
      </c>
      <c r="R2570">
        <v>100</v>
      </c>
      <c r="T2570">
        <v>1</v>
      </c>
      <c r="U2570">
        <v>10</v>
      </c>
      <c r="V2570">
        <v>260</v>
      </c>
      <c r="AB2570" t="s">
        <v>63</v>
      </c>
      <c r="AC2570" t="s">
        <v>63</v>
      </c>
      <c r="AD2570" t="s">
        <v>63</v>
      </c>
      <c r="AE2570" t="s">
        <v>129</v>
      </c>
      <c r="AG2570">
        <v>2005</v>
      </c>
      <c r="AH2570">
        <v>27.8</v>
      </c>
      <c r="AI2570">
        <v>38.887920000000001</v>
      </c>
      <c r="AJ2570">
        <v>-96.593959999999996</v>
      </c>
      <c r="AL2570">
        <v>2</v>
      </c>
      <c r="AM2570" t="s">
        <v>63</v>
      </c>
      <c r="AN2570" t="s">
        <v>28055</v>
      </c>
      <c r="AO2570" t="s">
        <v>103</v>
      </c>
      <c r="AP2570" t="s">
        <v>170</v>
      </c>
      <c r="AQ2570" t="s">
        <v>148</v>
      </c>
      <c r="AR2570" t="s">
        <v>148</v>
      </c>
      <c r="AS2570" t="s">
        <v>131</v>
      </c>
      <c r="AT2570" s="5">
        <v>367</v>
      </c>
      <c r="AU2570" t="s">
        <v>76</v>
      </c>
      <c r="AV2570" t="s">
        <v>149</v>
      </c>
      <c r="AW2570" t="s">
        <v>135</v>
      </c>
    </row>
    <row r="2571" spans="1:49" x14ac:dyDescent="0.25">
      <c r="A2571">
        <v>169</v>
      </c>
      <c r="B2571" t="s">
        <v>1300</v>
      </c>
      <c r="C2571">
        <v>1</v>
      </c>
      <c r="D2571" t="s">
        <v>86</v>
      </c>
      <c r="E2571" t="s">
        <v>64</v>
      </c>
      <c r="F2571" t="s">
        <v>65</v>
      </c>
      <c r="G2571">
        <v>76.010000000000005</v>
      </c>
      <c r="H2571" t="s">
        <v>90</v>
      </c>
      <c r="I2571" t="s">
        <v>63</v>
      </c>
      <c r="J2571" t="s">
        <v>460</v>
      </c>
      <c r="K2571" t="s">
        <v>1301</v>
      </c>
      <c r="L2571" t="s">
        <v>1302</v>
      </c>
      <c r="M2571" t="s">
        <v>999</v>
      </c>
      <c r="N2571">
        <v>201.11548556430446</v>
      </c>
      <c r="O2571">
        <v>35</v>
      </c>
      <c r="P2571">
        <v>40</v>
      </c>
      <c r="Q2571">
        <v>97</v>
      </c>
      <c r="R2571">
        <v>87</v>
      </c>
      <c r="S2571">
        <v>98.7</v>
      </c>
      <c r="T2571">
        <v>0</v>
      </c>
      <c r="U2571">
        <v>41</v>
      </c>
      <c r="V2571">
        <v>4385</v>
      </c>
      <c r="X2571" t="s">
        <v>614</v>
      </c>
      <c r="Y2571" t="s">
        <v>72</v>
      </c>
      <c r="Z2571" t="s">
        <v>294</v>
      </c>
      <c r="AA2571" t="s">
        <v>465</v>
      </c>
      <c r="AB2571" t="s">
        <v>98</v>
      </c>
      <c r="AC2571" t="s">
        <v>98</v>
      </c>
      <c r="AD2571" t="s">
        <v>98</v>
      </c>
      <c r="AE2571" t="s">
        <v>63</v>
      </c>
      <c r="AG2571">
        <v>1965</v>
      </c>
      <c r="AH2571">
        <v>0.37</v>
      </c>
      <c r="AI2571">
        <v>39.119495000000001</v>
      </c>
      <c r="AJ2571">
        <v>-100.807879</v>
      </c>
      <c r="AK2571" t="s">
        <v>77</v>
      </c>
      <c r="AL2571">
        <v>4</v>
      </c>
      <c r="AM2571" t="s">
        <v>63</v>
      </c>
      <c r="AN2571" t="s">
        <v>1303</v>
      </c>
      <c r="AO2571" t="s">
        <v>103</v>
      </c>
      <c r="AP2571" t="s">
        <v>80</v>
      </c>
      <c r="AQ2571" t="s">
        <v>246</v>
      </c>
      <c r="AR2571" t="s">
        <v>1304</v>
      </c>
      <c r="AS2571" t="s">
        <v>83</v>
      </c>
      <c r="AT2571" s="5">
        <v>35521</v>
      </c>
      <c r="AU2571" t="s">
        <v>63</v>
      </c>
      <c r="AV2571" t="s">
        <v>274</v>
      </c>
      <c r="AW2571" t="s">
        <v>105</v>
      </c>
    </row>
    <row r="2572" spans="1:49" x14ac:dyDescent="0.25">
      <c r="A2572">
        <v>113</v>
      </c>
      <c r="B2572" t="s">
        <v>2482</v>
      </c>
      <c r="C2572">
        <v>1</v>
      </c>
      <c r="D2572" t="s">
        <v>86</v>
      </c>
      <c r="E2572" t="s">
        <v>64</v>
      </c>
      <c r="F2572" t="s">
        <v>65</v>
      </c>
      <c r="G2572">
        <v>76</v>
      </c>
      <c r="H2572" t="s">
        <v>90</v>
      </c>
      <c r="I2572" t="s">
        <v>63</v>
      </c>
      <c r="J2572" t="s">
        <v>460</v>
      </c>
      <c r="K2572" t="s">
        <v>2483</v>
      </c>
      <c r="L2572" t="s">
        <v>1302</v>
      </c>
      <c r="M2572" t="s">
        <v>1136</v>
      </c>
      <c r="N2572">
        <v>201.11548556430446</v>
      </c>
      <c r="O2572">
        <v>35</v>
      </c>
      <c r="P2572">
        <v>40</v>
      </c>
      <c r="Q2572">
        <v>96</v>
      </c>
      <c r="R2572">
        <v>90</v>
      </c>
      <c r="S2572">
        <v>99.7</v>
      </c>
      <c r="T2572">
        <v>0</v>
      </c>
      <c r="U2572">
        <v>41</v>
      </c>
      <c r="V2572">
        <v>4385</v>
      </c>
      <c r="X2572" t="s">
        <v>614</v>
      </c>
      <c r="Y2572" t="s">
        <v>72</v>
      </c>
      <c r="Z2572" t="s">
        <v>294</v>
      </c>
      <c r="AA2572" t="s">
        <v>465</v>
      </c>
      <c r="AB2572" t="s">
        <v>98</v>
      </c>
      <c r="AC2572" t="s">
        <v>98</v>
      </c>
      <c r="AD2572" t="s">
        <v>98</v>
      </c>
      <c r="AE2572" t="s">
        <v>63</v>
      </c>
      <c r="AG2572">
        <v>1965</v>
      </c>
      <c r="AH2572">
        <v>0.36</v>
      </c>
      <c r="AI2572">
        <v>39.119481999999998</v>
      </c>
      <c r="AJ2572">
        <v>-100.808255</v>
      </c>
      <c r="AK2572" t="s">
        <v>77</v>
      </c>
      <c r="AL2572">
        <v>4</v>
      </c>
      <c r="AM2572" t="s">
        <v>63</v>
      </c>
      <c r="AN2572" t="s">
        <v>2484</v>
      </c>
      <c r="AO2572" t="s">
        <v>103</v>
      </c>
      <c r="AP2572" t="s">
        <v>80</v>
      </c>
      <c r="AQ2572" t="s">
        <v>246</v>
      </c>
      <c r="AR2572" t="s">
        <v>1304</v>
      </c>
      <c r="AS2572" t="s">
        <v>83</v>
      </c>
      <c r="AT2572" s="5">
        <v>35521</v>
      </c>
      <c r="AU2572" t="s">
        <v>63</v>
      </c>
      <c r="AV2572" t="s">
        <v>274</v>
      </c>
      <c r="AW2572" t="s">
        <v>105</v>
      </c>
    </row>
    <row r="2573" spans="1:49" x14ac:dyDescent="0.25">
      <c r="A2573">
        <v>571</v>
      </c>
      <c r="B2573" t="s">
        <v>18977</v>
      </c>
      <c r="C2573">
        <v>1</v>
      </c>
      <c r="D2573" t="s">
        <v>86</v>
      </c>
      <c r="E2573" t="s">
        <v>64</v>
      </c>
      <c r="F2573" t="s">
        <v>65</v>
      </c>
      <c r="G2573">
        <v>77.95</v>
      </c>
      <c r="H2573" t="s">
        <v>223</v>
      </c>
      <c r="I2573" t="s">
        <v>63</v>
      </c>
      <c r="J2573" t="s">
        <v>460</v>
      </c>
      <c r="K2573" t="s">
        <v>18978</v>
      </c>
      <c r="L2573" t="s">
        <v>1117</v>
      </c>
      <c r="M2573" t="s">
        <v>491</v>
      </c>
      <c r="N2573">
        <v>240.48556430446195</v>
      </c>
      <c r="P2573">
        <v>24.899934383202101</v>
      </c>
      <c r="Q2573">
        <v>95</v>
      </c>
      <c r="R2573">
        <v>95</v>
      </c>
      <c r="S2573">
        <v>98.5</v>
      </c>
      <c r="T2573">
        <v>3</v>
      </c>
      <c r="U2573">
        <v>3</v>
      </c>
      <c r="V2573">
        <v>22</v>
      </c>
      <c r="AB2573" t="s">
        <v>98</v>
      </c>
      <c r="AC2573" t="s">
        <v>98</v>
      </c>
      <c r="AD2573" t="s">
        <v>98</v>
      </c>
      <c r="AE2573" t="s">
        <v>63</v>
      </c>
      <c r="AG2573">
        <v>1964</v>
      </c>
      <c r="AH2573">
        <v>2.31</v>
      </c>
      <c r="AI2573">
        <v>39.11233</v>
      </c>
      <c r="AJ2573">
        <v>-100.77557</v>
      </c>
      <c r="AL2573">
        <v>4</v>
      </c>
      <c r="AM2573" t="s">
        <v>63</v>
      </c>
      <c r="AN2573" t="s">
        <v>18979</v>
      </c>
      <c r="AO2573" t="s">
        <v>103</v>
      </c>
      <c r="AP2573" t="s">
        <v>147</v>
      </c>
      <c r="AQ2573" t="s">
        <v>186</v>
      </c>
      <c r="AR2573" t="s">
        <v>256</v>
      </c>
      <c r="AS2573" t="s">
        <v>83</v>
      </c>
      <c r="AT2573" s="5">
        <v>34669</v>
      </c>
      <c r="AU2573" t="s">
        <v>63</v>
      </c>
      <c r="AV2573" t="s">
        <v>200</v>
      </c>
      <c r="AW2573" t="s">
        <v>150</v>
      </c>
    </row>
    <row r="2574" spans="1:49" x14ac:dyDescent="0.25">
      <c r="A2574">
        <v>1099</v>
      </c>
      <c r="B2574" t="s">
        <v>2590</v>
      </c>
      <c r="C2574">
        <v>1</v>
      </c>
      <c r="D2574" t="s">
        <v>86</v>
      </c>
      <c r="E2574" t="s">
        <v>64</v>
      </c>
      <c r="F2574" t="s">
        <v>65</v>
      </c>
      <c r="G2574">
        <v>79.95</v>
      </c>
      <c r="H2574" t="s">
        <v>223</v>
      </c>
      <c r="I2574" t="s">
        <v>63</v>
      </c>
      <c r="J2574" t="s">
        <v>460</v>
      </c>
      <c r="K2574" t="s">
        <v>2591</v>
      </c>
      <c r="L2574" t="s">
        <v>1117</v>
      </c>
      <c r="M2574" t="s">
        <v>2592</v>
      </c>
      <c r="N2574">
        <v>240.48556430446195</v>
      </c>
      <c r="P2574">
        <v>28.899934383202101</v>
      </c>
      <c r="Q2574">
        <v>94</v>
      </c>
      <c r="R2574">
        <v>88</v>
      </c>
      <c r="S2574">
        <v>89.9</v>
      </c>
      <c r="T2574">
        <v>0</v>
      </c>
      <c r="U2574">
        <v>7</v>
      </c>
      <c r="V2574">
        <v>505</v>
      </c>
      <c r="X2574" t="s">
        <v>614</v>
      </c>
      <c r="Y2574" t="s">
        <v>72</v>
      </c>
      <c r="Z2574" t="s">
        <v>127</v>
      </c>
      <c r="AA2574" t="s">
        <v>465</v>
      </c>
      <c r="AB2574" t="s">
        <v>98</v>
      </c>
      <c r="AC2574" t="s">
        <v>98</v>
      </c>
      <c r="AD2574" t="s">
        <v>129</v>
      </c>
      <c r="AE2574" t="s">
        <v>63</v>
      </c>
      <c r="AG2574">
        <v>1964</v>
      </c>
      <c r="AH2574">
        <v>4.3100000000000005</v>
      </c>
      <c r="AI2574">
        <v>39.112479999999998</v>
      </c>
      <c r="AJ2574">
        <v>-100.73839</v>
      </c>
      <c r="AL2574">
        <v>4</v>
      </c>
      <c r="AM2574" t="s">
        <v>63</v>
      </c>
      <c r="AN2574" t="s">
        <v>2593</v>
      </c>
      <c r="AO2574" t="s">
        <v>103</v>
      </c>
      <c r="AP2574" t="s">
        <v>116</v>
      </c>
      <c r="AQ2574" t="s">
        <v>230</v>
      </c>
      <c r="AR2574" t="s">
        <v>1229</v>
      </c>
      <c r="AS2574" t="s">
        <v>83</v>
      </c>
      <c r="AT2574" s="5">
        <v>34669</v>
      </c>
      <c r="AU2574" t="s">
        <v>63</v>
      </c>
      <c r="AV2574" t="s">
        <v>187</v>
      </c>
      <c r="AW2574" t="s">
        <v>188</v>
      </c>
    </row>
    <row r="2575" spans="1:49" x14ac:dyDescent="0.25">
      <c r="A2575">
        <v>571</v>
      </c>
      <c r="B2575" t="s">
        <v>11001</v>
      </c>
      <c r="C2575">
        <v>1</v>
      </c>
      <c r="D2575" t="s">
        <v>86</v>
      </c>
      <c r="E2575" t="s">
        <v>64</v>
      </c>
      <c r="F2575" t="s">
        <v>65</v>
      </c>
      <c r="G2575">
        <v>82.9</v>
      </c>
      <c r="H2575" t="s">
        <v>223</v>
      </c>
      <c r="I2575" t="s">
        <v>63</v>
      </c>
      <c r="J2575" t="s">
        <v>460</v>
      </c>
      <c r="K2575" t="s">
        <v>11002</v>
      </c>
      <c r="L2575" t="s">
        <v>1117</v>
      </c>
      <c r="M2575" t="s">
        <v>491</v>
      </c>
      <c r="N2575">
        <v>240.48556430446195</v>
      </c>
      <c r="P2575">
        <v>24.899934383202101</v>
      </c>
      <c r="Q2575">
        <v>95</v>
      </c>
      <c r="R2575">
        <v>85</v>
      </c>
      <c r="S2575">
        <v>98.5</v>
      </c>
      <c r="T2575">
        <v>7</v>
      </c>
      <c r="U2575">
        <v>3</v>
      </c>
      <c r="V2575">
        <v>22</v>
      </c>
      <c r="AB2575" t="s">
        <v>98</v>
      </c>
      <c r="AC2575" t="s">
        <v>98</v>
      </c>
      <c r="AD2575" t="s">
        <v>98</v>
      </c>
      <c r="AE2575" t="s">
        <v>63</v>
      </c>
      <c r="AG2575">
        <v>1964</v>
      </c>
      <c r="AH2575">
        <v>7.26</v>
      </c>
      <c r="AI2575">
        <v>39.111660000000001</v>
      </c>
      <c r="AJ2575">
        <v>-100.68351</v>
      </c>
      <c r="AL2575">
        <v>4</v>
      </c>
      <c r="AM2575" t="s">
        <v>63</v>
      </c>
      <c r="AN2575" t="s">
        <v>11003</v>
      </c>
      <c r="AO2575" t="s">
        <v>79</v>
      </c>
      <c r="AP2575" t="s">
        <v>147</v>
      </c>
      <c r="AQ2575" t="s">
        <v>186</v>
      </c>
      <c r="AR2575" t="s">
        <v>256</v>
      </c>
      <c r="AS2575" t="s">
        <v>83</v>
      </c>
      <c r="AT2575" s="5">
        <v>34669</v>
      </c>
      <c r="AU2575" t="s">
        <v>63</v>
      </c>
      <c r="AV2575" t="s">
        <v>200</v>
      </c>
      <c r="AW2575" t="s">
        <v>150</v>
      </c>
    </row>
    <row r="2576" spans="1:49" x14ac:dyDescent="0.25">
      <c r="A2576">
        <v>489</v>
      </c>
      <c r="B2576" t="s">
        <v>1960</v>
      </c>
      <c r="C2576">
        <v>1</v>
      </c>
      <c r="D2576" t="s">
        <v>86</v>
      </c>
      <c r="E2576" t="s">
        <v>64</v>
      </c>
      <c r="F2576" t="s">
        <v>65</v>
      </c>
      <c r="G2576">
        <v>85.41</v>
      </c>
      <c r="H2576" t="s">
        <v>489</v>
      </c>
      <c r="I2576" t="s">
        <v>63</v>
      </c>
      <c r="J2576" t="s">
        <v>460</v>
      </c>
      <c r="K2576" t="s">
        <v>1961</v>
      </c>
      <c r="L2576" t="s">
        <v>612</v>
      </c>
      <c r="M2576" t="s">
        <v>1117</v>
      </c>
      <c r="N2576">
        <v>24.803149606299211</v>
      </c>
      <c r="O2576">
        <v>30</v>
      </c>
      <c r="P2576">
        <v>80</v>
      </c>
      <c r="Q2576">
        <v>81</v>
      </c>
      <c r="R2576">
        <v>70</v>
      </c>
      <c r="S2576">
        <v>95.3</v>
      </c>
      <c r="T2576">
        <v>0</v>
      </c>
      <c r="U2576">
        <v>35</v>
      </c>
      <c r="V2576">
        <v>9630</v>
      </c>
      <c r="X2576" t="s">
        <v>614</v>
      </c>
      <c r="Y2576" t="s">
        <v>72</v>
      </c>
      <c r="Z2576" t="s">
        <v>303</v>
      </c>
      <c r="AA2576" t="s">
        <v>465</v>
      </c>
      <c r="AB2576" t="s">
        <v>63</v>
      </c>
      <c r="AC2576" t="s">
        <v>63</v>
      </c>
      <c r="AD2576" t="s">
        <v>63</v>
      </c>
      <c r="AE2576" t="s">
        <v>98</v>
      </c>
      <c r="AG2576">
        <v>1963</v>
      </c>
      <c r="AH2576">
        <v>9.77</v>
      </c>
      <c r="AI2576">
        <v>39.111620000000002</v>
      </c>
      <c r="AJ2576">
        <v>-100.63672</v>
      </c>
      <c r="AK2576" t="s">
        <v>262</v>
      </c>
      <c r="AL2576">
        <v>2</v>
      </c>
      <c r="AM2576" t="s">
        <v>63</v>
      </c>
      <c r="AN2576" t="s">
        <v>1962</v>
      </c>
      <c r="AO2576" t="s">
        <v>79</v>
      </c>
      <c r="AP2576" t="s">
        <v>116</v>
      </c>
      <c r="AQ2576" t="s">
        <v>504</v>
      </c>
      <c r="AR2576" t="s">
        <v>951</v>
      </c>
      <c r="AS2576" t="s">
        <v>83</v>
      </c>
      <c r="AT2576" s="5">
        <v>39819</v>
      </c>
      <c r="AU2576" t="s">
        <v>129</v>
      </c>
      <c r="AV2576" t="s">
        <v>149</v>
      </c>
      <c r="AW2576" t="s">
        <v>150</v>
      </c>
    </row>
    <row r="2577" spans="1:49" x14ac:dyDescent="0.25">
      <c r="A2577">
        <v>2584</v>
      </c>
      <c r="B2577" t="s">
        <v>16772</v>
      </c>
      <c r="C2577">
        <v>1</v>
      </c>
      <c r="D2577" t="s">
        <v>86</v>
      </c>
      <c r="E2577" t="s">
        <v>12177</v>
      </c>
      <c r="F2577" t="s">
        <v>177</v>
      </c>
      <c r="G2577">
        <v>0</v>
      </c>
      <c r="H2577" t="s">
        <v>223</v>
      </c>
      <c r="I2577" t="s">
        <v>63</v>
      </c>
      <c r="J2577" t="s">
        <v>460</v>
      </c>
      <c r="K2577" t="s">
        <v>16773</v>
      </c>
      <c r="L2577" t="s">
        <v>1117</v>
      </c>
      <c r="M2577" t="s">
        <v>16774</v>
      </c>
      <c r="N2577">
        <v>240.48556430446195</v>
      </c>
      <c r="P2577">
        <v>28</v>
      </c>
      <c r="Q2577">
        <v>86.5</v>
      </c>
      <c r="R2577">
        <v>90</v>
      </c>
      <c r="S2577">
        <v>87.8</v>
      </c>
      <c r="T2577">
        <v>0</v>
      </c>
      <c r="U2577">
        <v>18</v>
      </c>
      <c r="V2577">
        <v>1020</v>
      </c>
      <c r="AB2577" t="s">
        <v>75</v>
      </c>
      <c r="AC2577" t="s">
        <v>98</v>
      </c>
      <c r="AD2577" t="s">
        <v>98</v>
      </c>
      <c r="AE2577" t="s">
        <v>63</v>
      </c>
      <c r="AG2577">
        <v>1964</v>
      </c>
      <c r="AH2577">
        <v>10.28</v>
      </c>
      <c r="AI2577">
        <v>39.111620000000002</v>
      </c>
      <c r="AJ2577">
        <v>-100.62742</v>
      </c>
      <c r="AL2577">
        <v>4</v>
      </c>
      <c r="AM2577" t="s">
        <v>63</v>
      </c>
      <c r="AN2577" t="s">
        <v>16775</v>
      </c>
      <c r="AO2577" t="s">
        <v>79</v>
      </c>
      <c r="AP2577" t="s">
        <v>116</v>
      </c>
      <c r="AQ2577" t="s">
        <v>118</v>
      </c>
      <c r="AR2577" t="s">
        <v>944</v>
      </c>
      <c r="AS2577" t="s">
        <v>83</v>
      </c>
      <c r="AT2577" s="5">
        <v>34669</v>
      </c>
      <c r="AU2577" t="s">
        <v>63</v>
      </c>
      <c r="AV2577" t="s">
        <v>187</v>
      </c>
      <c r="AW2577" t="s">
        <v>188</v>
      </c>
    </row>
    <row r="2578" spans="1:49" x14ac:dyDescent="0.25">
      <c r="A2578">
        <v>775</v>
      </c>
      <c r="B2578" t="s">
        <v>22212</v>
      </c>
      <c r="C2578">
        <v>1</v>
      </c>
      <c r="D2578" t="s">
        <v>86</v>
      </c>
      <c r="E2578" t="s">
        <v>64</v>
      </c>
      <c r="F2578" t="s">
        <v>65</v>
      </c>
      <c r="G2578">
        <v>88.86</v>
      </c>
      <c r="H2578" t="s">
        <v>223</v>
      </c>
      <c r="I2578" t="s">
        <v>63</v>
      </c>
      <c r="J2578" t="s">
        <v>460</v>
      </c>
      <c r="K2578" t="s">
        <v>22213</v>
      </c>
      <c r="L2578" t="s">
        <v>194</v>
      </c>
      <c r="M2578" t="s">
        <v>491</v>
      </c>
      <c r="N2578">
        <v>240.48556430446195</v>
      </c>
      <c r="P2578">
        <v>24.899934383202101</v>
      </c>
      <c r="Q2578">
        <v>95</v>
      </c>
      <c r="R2578">
        <v>90</v>
      </c>
      <c r="S2578">
        <v>97.4</v>
      </c>
      <c r="T2578">
        <v>7</v>
      </c>
      <c r="U2578">
        <v>3</v>
      </c>
      <c r="V2578">
        <v>22</v>
      </c>
      <c r="AB2578" t="s">
        <v>98</v>
      </c>
      <c r="AC2578" t="s">
        <v>98</v>
      </c>
      <c r="AD2578" t="s">
        <v>98</v>
      </c>
      <c r="AE2578" t="s">
        <v>63</v>
      </c>
      <c r="AG2578">
        <v>1964</v>
      </c>
      <c r="AH2578">
        <v>13.22</v>
      </c>
      <c r="AI2578">
        <v>39.111519999999999</v>
      </c>
      <c r="AJ2578">
        <v>-100.57264000000001</v>
      </c>
      <c r="AL2578">
        <v>4</v>
      </c>
      <c r="AM2578" t="s">
        <v>63</v>
      </c>
      <c r="AN2578" t="s">
        <v>22214</v>
      </c>
      <c r="AO2578" t="s">
        <v>79</v>
      </c>
      <c r="AP2578" t="s">
        <v>147</v>
      </c>
      <c r="AQ2578" t="s">
        <v>186</v>
      </c>
      <c r="AR2578" t="s">
        <v>256</v>
      </c>
      <c r="AS2578" t="s">
        <v>83</v>
      </c>
      <c r="AT2578" s="5">
        <v>34669</v>
      </c>
      <c r="AU2578" t="s">
        <v>63</v>
      </c>
      <c r="AV2578" t="s">
        <v>200</v>
      </c>
      <c r="AW2578" t="s">
        <v>150</v>
      </c>
    </row>
    <row r="2579" spans="1:49" x14ac:dyDescent="0.25">
      <c r="A2579">
        <v>1286</v>
      </c>
      <c r="B2579" t="s">
        <v>14040</v>
      </c>
      <c r="C2579">
        <v>1</v>
      </c>
      <c r="D2579" t="s">
        <v>86</v>
      </c>
      <c r="E2579" t="s">
        <v>64</v>
      </c>
      <c r="F2579" t="s">
        <v>65</v>
      </c>
      <c r="G2579">
        <v>89.63</v>
      </c>
      <c r="H2579" t="s">
        <v>489</v>
      </c>
      <c r="I2579" t="s">
        <v>63</v>
      </c>
      <c r="J2579" t="s">
        <v>460</v>
      </c>
      <c r="K2579" t="s">
        <v>14041</v>
      </c>
      <c r="L2579" t="s">
        <v>612</v>
      </c>
      <c r="M2579" t="s">
        <v>1117</v>
      </c>
      <c r="N2579">
        <v>32.906824146981627</v>
      </c>
      <c r="P2579">
        <v>80</v>
      </c>
      <c r="Q2579">
        <v>69.8</v>
      </c>
      <c r="R2579">
        <v>85</v>
      </c>
      <c r="S2579">
        <v>95</v>
      </c>
      <c r="T2579">
        <v>0</v>
      </c>
      <c r="U2579">
        <v>36</v>
      </c>
      <c r="V2579">
        <v>9490</v>
      </c>
      <c r="AB2579" t="s">
        <v>63</v>
      </c>
      <c r="AC2579" t="s">
        <v>63</v>
      </c>
      <c r="AD2579" t="s">
        <v>63</v>
      </c>
      <c r="AE2579" t="s">
        <v>75</v>
      </c>
      <c r="AG2579">
        <v>1963</v>
      </c>
      <c r="AH2579">
        <v>13.99</v>
      </c>
      <c r="AI2579">
        <v>39.111669999999997</v>
      </c>
      <c r="AJ2579">
        <v>-100.55833</v>
      </c>
      <c r="AL2579">
        <v>2</v>
      </c>
      <c r="AM2579" t="s">
        <v>63</v>
      </c>
      <c r="AN2579" t="s">
        <v>14042</v>
      </c>
      <c r="AO2579" t="s">
        <v>79</v>
      </c>
      <c r="AP2579" t="s">
        <v>116</v>
      </c>
      <c r="AQ2579" t="s">
        <v>1538</v>
      </c>
      <c r="AR2579" t="s">
        <v>186</v>
      </c>
      <c r="AS2579" t="s">
        <v>83</v>
      </c>
      <c r="AT2579" s="5">
        <v>39819</v>
      </c>
      <c r="AU2579" t="s">
        <v>129</v>
      </c>
      <c r="AV2579" t="s">
        <v>149</v>
      </c>
      <c r="AW2579" t="s">
        <v>150</v>
      </c>
    </row>
    <row r="2580" spans="1:49" x14ac:dyDescent="0.25">
      <c r="A2580">
        <v>1728</v>
      </c>
      <c r="B2580" t="s">
        <v>1192</v>
      </c>
      <c r="C2580">
        <v>1</v>
      </c>
      <c r="D2580" t="s">
        <v>86</v>
      </c>
      <c r="E2580" t="s">
        <v>64</v>
      </c>
      <c r="F2580" t="s">
        <v>65</v>
      </c>
      <c r="G2580">
        <v>91.86</v>
      </c>
      <c r="H2580" t="s">
        <v>489</v>
      </c>
      <c r="I2580" t="s">
        <v>63</v>
      </c>
      <c r="J2580" t="s">
        <v>460</v>
      </c>
      <c r="K2580" t="s">
        <v>1193</v>
      </c>
      <c r="L2580" t="s">
        <v>491</v>
      </c>
      <c r="M2580" t="s">
        <v>1117</v>
      </c>
      <c r="N2580">
        <v>27.985564304461942</v>
      </c>
      <c r="P2580">
        <v>80</v>
      </c>
      <c r="Q2580">
        <v>67.2</v>
      </c>
      <c r="R2580">
        <v>70</v>
      </c>
      <c r="S2580">
        <v>92.3</v>
      </c>
      <c r="T2580">
        <v>0</v>
      </c>
      <c r="U2580">
        <v>36</v>
      </c>
      <c r="V2580">
        <v>9490</v>
      </c>
      <c r="W2580" t="s">
        <v>70</v>
      </c>
      <c r="X2580" t="s">
        <v>1194</v>
      </c>
      <c r="Y2580" t="s">
        <v>72</v>
      </c>
      <c r="Z2580" t="s">
        <v>73</v>
      </c>
      <c r="AA2580" t="s">
        <v>465</v>
      </c>
      <c r="AB2580" t="s">
        <v>63</v>
      </c>
      <c r="AC2580" t="s">
        <v>63</v>
      </c>
      <c r="AD2580" t="s">
        <v>63</v>
      </c>
      <c r="AE2580" t="s">
        <v>75</v>
      </c>
      <c r="AG2580">
        <v>1964</v>
      </c>
      <c r="AH2580">
        <v>16.22</v>
      </c>
      <c r="AI2580">
        <v>39.11177</v>
      </c>
      <c r="AJ2580">
        <v>-100.51681000000001</v>
      </c>
      <c r="AL2580">
        <v>1</v>
      </c>
      <c r="AM2580" t="s">
        <v>63</v>
      </c>
      <c r="AN2580" t="s">
        <v>1195</v>
      </c>
      <c r="AO2580" t="s">
        <v>79</v>
      </c>
      <c r="AP2580" t="s">
        <v>116</v>
      </c>
      <c r="AQ2580" t="s">
        <v>843</v>
      </c>
      <c r="AR2580" t="s">
        <v>255</v>
      </c>
      <c r="AS2580" t="s">
        <v>83</v>
      </c>
      <c r="AT2580" s="5">
        <v>37987</v>
      </c>
      <c r="AU2580" t="s">
        <v>63</v>
      </c>
      <c r="AV2580" t="s">
        <v>149</v>
      </c>
      <c r="AW2580" t="s">
        <v>150</v>
      </c>
    </row>
    <row r="2581" spans="1:49" x14ac:dyDescent="0.25">
      <c r="A2581">
        <v>2219</v>
      </c>
      <c r="B2581" t="s">
        <v>10111</v>
      </c>
      <c r="C2581">
        <v>1</v>
      </c>
      <c r="D2581" t="s">
        <v>86</v>
      </c>
      <c r="E2581" t="s">
        <v>64</v>
      </c>
      <c r="F2581" t="s">
        <v>65</v>
      </c>
      <c r="G2581">
        <v>97.88</v>
      </c>
      <c r="H2581" t="s">
        <v>223</v>
      </c>
      <c r="I2581" t="s">
        <v>63</v>
      </c>
      <c r="J2581" t="s">
        <v>460</v>
      </c>
      <c r="K2581" t="s">
        <v>10112</v>
      </c>
      <c r="L2581" t="s">
        <v>1117</v>
      </c>
      <c r="M2581" t="s">
        <v>491</v>
      </c>
      <c r="N2581">
        <v>240.48556430446195</v>
      </c>
      <c r="P2581">
        <v>24.899934383202101</v>
      </c>
      <c r="Q2581">
        <v>95</v>
      </c>
      <c r="R2581">
        <v>80</v>
      </c>
      <c r="S2581">
        <v>87.7</v>
      </c>
      <c r="T2581">
        <v>7</v>
      </c>
      <c r="U2581">
        <v>3</v>
      </c>
      <c r="V2581">
        <v>22</v>
      </c>
      <c r="AB2581" t="s">
        <v>98</v>
      </c>
      <c r="AC2581" t="s">
        <v>98</v>
      </c>
      <c r="AD2581" t="s">
        <v>98</v>
      </c>
      <c r="AE2581" t="s">
        <v>63</v>
      </c>
      <c r="AG2581">
        <v>1960</v>
      </c>
      <c r="AH2581">
        <v>22.240000000000002</v>
      </c>
      <c r="AI2581">
        <v>39.097070000000002</v>
      </c>
      <c r="AJ2581">
        <v>-100.40716999999999</v>
      </c>
      <c r="AL2581">
        <v>4</v>
      </c>
      <c r="AM2581" t="s">
        <v>63</v>
      </c>
      <c r="AN2581" t="s">
        <v>10113</v>
      </c>
      <c r="AO2581" t="s">
        <v>79</v>
      </c>
      <c r="AP2581" t="s">
        <v>147</v>
      </c>
      <c r="AQ2581" t="s">
        <v>401</v>
      </c>
      <c r="AR2581" t="s">
        <v>467</v>
      </c>
      <c r="AS2581" t="s">
        <v>83</v>
      </c>
      <c r="AT2581" s="5">
        <v>34669</v>
      </c>
      <c r="AU2581" t="s">
        <v>63</v>
      </c>
      <c r="AV2581" t="s">
        <v>200</v>
      </c>
      <c r="AW2581" t="s">
        <v>150</v>
      </c>
    </row>
    <row r="2582" spans="1:49" x14ac:dyDescent="0.25">
      <c r="A2582">
        <v>3603</v>
      </c>
      <c r="B2582" t="s">
        <v>1119</v>
      </c>
      <c r="C2582">
        <v>1</v>
      </c>
      <c r="D2582" t="s">
        <v>86</v>
      </c>
      <c r="E2582" t="s">
        <v>64</v>
      </c>
      <c r="F2582" t="s">
        <v>65</v>
      </c>
      <c r="G2582">
        <v>101.82000000000001</v>
      </c>
      <c r="H2582" t="s">
        <v>801</v>
      </c>
      <c r="I2582" t="s">
        <v>63</v>
      </c>
      <c r="J2582" t="s">
        <v>460</v>
      </c>
      <c r="K2582" t="s">
        <v>1120</v>
      </c>
      <c r="L2582" t="s">
        <v>491</v>
      </c>
      <c r="M2582" t="s">
        <v>1117</v>
      </c>
      <c r="N2582">
        <v>29.986876640419947</v>
      </c>
      <c r="P2582">
        <v>80</v>
      </c>
      <c r="Q2582">
        <v>71.400000000000006</v>
      </c>
      <c r="R2582">
        <v>70</v>
      </c>
      <c r="S2582">
        <v>81.600000000000009</v>
      </c>
      <c r="T2582">
        <v>7</v>
      </c>
      <c r="U2582">
        <v>35</v>
      </c>
      <c r="V2582">
        <v>9980</v>
      </c>
      <c r="W2582" t="s">
        <v>70</v>
      </c>
      <c r="X2582" t="s">
        <v>1121</v>
      </c>
      <c r="Y2582" t="s">
        <v>72</v>
      </c>
      <c r="Z2582" t="s">
        <v>73</v>
      </c>
      <c r="AA2582" t="s">
        <v>74</v>
      </c>
      <c r="AB2582" t="s">
        <v>63</v>
      </c>
      <c r="AC2582" t="s">
        <v>63</v>
      </c>
      <c r="AD2582" t="s">
        <v>63</v>
      </c>
      <c r="AE2582" t="s">
        <v>75</v>
      </c>
      <c r="AG2582">
        <v>1960</v>
      </c>
      <c r="AH2582">
        <v>26.18</v>
      </c>
      <c r="AI2582">
        <v>39.09742</v>
      </c>
      <c r="AJ2582">
        <v>-100.33376</v>
      </c>
      <c r="AL2582">
        <v>1</v>
      </c>
      <c r="AM2582" t="s">
        <v>63</v>
      </c>
      <c r="AN2582" t="s">
        <v>1122</v>
      </c>
      <c r="AO2582" t="s">
        <v>79</v>
      </c>
      <c r="AP2582" t="s">
        <v>80</v>
      </c>
      <c r="AQ2582" t="s">
        <v>148</v>
      </c>
      <c r="AR2582" t="s">
        <v>148</v>
      </c>
      <c r="AS2582" t="s">
        <v>603</v>
      </c>
      <c r="AT2582" s="5">
        <v>26665</v>
      </c>
      <c r="AU2582" t="s">
        <v>63</v>
      </c>
      <c r="AV2582" t="s">
        <v>149</v>
      </c>
      <c r="AW2582" t="s">
        <v>150</v>
      </c>
    </row>
    <row r="2583" spans="1:49" x14ac:dyDescent="0.25">
      <c r="A2583">
        <v>2923</v>
      </c>
      <c r="B2583" t="s">
        <v>25776</v>
      </c>
      <c r="C2583">
        <v>1</v>
      </c>
      <c r="D2583" t="s">
        <v>86</v>
      </c>
      <c r="E2583" t="s">
        <v>64</v>
      </c>
      <c r="F2583" t="s">
        <v>65</v>
      </c>
      <c r="G2583">
        <v>105.14</v>
      </c>
      <c r="H2583" t="s">
        <v>223</v>
      </c>
      <c r="I2583" t="s">
        <v>63</v>
      </c>
      <c r="J2583" t="s">
        <v>460</v>
      </c>
      <c r="K2583" t="s">
        <v>25777</v>
      </c>
      <c r="L2583" t="s">
        <v>1117</v>
      </c>
      <c r="M2583" t="s">
        <v>491</v>
      </c>
      <c r="N2583">
        <v>297.01443569553805</v>
      </c>
      <c r="P2583">
        <v>24</v>
      </c>
      <c r="Q2583">
        <v>95</v>
      </c>
      <c r="R2583">
        <v>85</v>
      </c>
      <c r="S2583">
        <v>86</v>
      </c>
      <c r="T2583">
        <v>5</v>
      </c>
      <c r="U2583">
        <v>3</v>
      </c>
      <c r="V2583">
        <v>22</v>
      </c>
      <c r="AB2583" t="s">
        <v>98</v>
      </c>
      <c r="AC2583" t="s">
        <v>98</v>
      </c>
      <c r="AD2583" t="s">
        <v>75</v>
      </c>
      <c r="AE2583" t="s">
        <v>63</v>
      </c>
      <c r="AG2583">
        <v>1961</v>
      </c>
      <c r="AH2583">
        <v>29.5</v>
      </c>
      <c r="AI2583">
        <v>39.075699999999998</v>
      </c>
      <c r="AJ2583">
        <v>-100.27945</v>
      </c>
      <c r="AL2583">
        <v>4</v>
      </c>
      <c r="AM2583" t="s">
        <v>63</v>
      </c>
      <c r="AN2583" t="s">
        <v>25778</v>
      </c>
      <c r="AO2583" t="s">
        <v>79</v>
      </c>
      <c r="AP2583" t="s">
        <v>147</v>
      </c>
      <c r="AQ2583" t="s">
        <v>285</v>
      </c>
      <c r="AR2583" t="s">
        <v>132</v>
      </c>
      <c r="AS2583" t="s">
        <v>83</v>
      </c>
      <c r="AT2583" s="5">
        <v>34669</v>
      </c>
      <c r="AU2583" t="s">
        <v>63</v>
      </c>
      <c r="AV2583" t="s">
        <v>200</v>
      </c>
      <c r="AW2583" t="s">
        <v>150</v>
      </c>
    </row>
    <row r="2584" spans="1:49" x14ac:dyDescent="0.25">
      <c r="A2584">
        <v>1988</v>
      </c>
      <c r="B2584" t="s">
        <v>27243</v>
      </c>
      <c r="C2584">
        <v>1</v>
      </c>
      <c r="D2584" t="s">
        <v>86</v>
      </c>
      <c r="E2584" t="s">
        <v>64</v>
      </c>
      <c r="F2584" t="s">
        <v>65</v>
      </c>
      <c r="G2584">
        <v>105.74000000000001</v>
      </c>
      <c r="H2584" t="s">
        <v>489</v>
      </c>
      <c r="I2584" t="s">
        <v>63</v>
      </c>
      <c r="J2584" t="s">
        <v>460</v>
      </c>
      <c r="K2584" t="s">
        <v>27244</v>
      </c>
      <c r="L2584" t="s">
        <v>612</v>
      </c>
      <c r="M2584" t="s">
        <v>27245</v>
      </c>
      <c r="N2584">
        <v>37.5</v>
      </c>
      <c r="P2584">
        <v>80</v>
      </c>
      <c r="Q2584">
        <v>67.8</v>
      </c>
      <c r="R2584">
        <v>85</v>
      </c>
      <c r="S2584">
        <v>90.8</v>
      </c>
      <c r="T2584">
        <v>0</v>
      </c>
      <c r="U2584">
        <v>35</v>
      </c>
      <c r="V2584">
        <v>9980</v>
      </c>
      <c r="AB2584" t="s">
        <v>63</v>
      </c>
      <c r="AC2584" t="s">
        <v>63</v>
      </c>
      <c r="AD2584" t="s">
        <v>63</v>
      </c>
      <c r="AE2584" t="s">
        <v>98</v>
      </c>
      <c r="AG2584">
        <v>1960</v>
      </c>
      <c r="AH2584">
        <v>30.1</v>
      </c>
      <c r="AI2584">
        <v>39.071269999999998</v>
      </c>
      <c r="AJ2584">
        <v>-100.27002</v>
      </c>
      <c r="AL2584">
        <v>3</v>
      </c>
      <c r="AM2584" t="s">
        <v>63</v>
      </c>
      <c r="AN2584" t="s">
        <v>27246</v>
      </c>
      <c r="AO2584" t="s">
        <v>79</v>
      </c>
      <c r="AP2584" t="s">
        <v>116</v>
      </c>
      <c r="AQ2584" t="s">
        <v>486</v>
      </c>
      <c r="AR2584" t="s">
        <v>653</v>
      </c>
      <c r="AS2584" t="s">
        <v>83</v>
      </c>
      <c r="AT2584" s="5">
        <v>37987</v>
      </c>
      <c r="AU2584" t="s">
        <v>129</v>
      </c>
      <c r="AV2584" t="s">
        <v>149</v>
      </c>
      <c r="AW2584" t="s">
        <v>150</v>
      </c>
    </row>
    <row r="2585" spans="1:49" x14ac:dyDescent="0.25">
      <c r="A2585">
        <v>192</v>
      </c>
      <c r="B2585" t="s">
        <v>20954</v>
      </c>
      <c r="C2585">
        <v>1</v>
      </c>
      <c r="D2585" t="s">
        <v>86</v>
      </c>
      <c r="E2585" t="s">
        <v>64</v>
      </c>
      <c r="F2585" t="s">
        <v>65</v>
      </c>
      <c r="G2585">
        <v>107.55</v>
      </c>
      <c r="H2585" t="s">
        <v>90</v>
      </c>
      <c r="I2585" t="s">
        <v>63</v>
      </c>
      <c r="J2585" t="s">
        <v>460</v>
      </c>
      <c r="K2585" t="s">
        <v>20955</v>
      </c>
      <c r="L2585" t="s">
        <v>2047</v>
      </c>
      <c r="M2585" t="s">
        <v>999</v>
      </c>
      <c r="N2585">
        <v>142.91338582677164</v>
      </c>
      <c r="O2585">
        <v>30</v>
      </c>
      <c r="P2585">
        <v>40</v>
      </c>
      <c r="Q2585">
        <v>98</v>
      </c>
      <c r="R2585">
        <v>95</v>
      </c>
      <c r="S2585">
        <v>99</v>
      </c>
      <c r="T2585">
        <v>0</v>
      </c>
      <c r="U2585">
        <v>35</v>
      </c>
      <c r="V2585">
        <v>4910</v>
      </c>
      <c r="AB2585" t="s">
        <v>98</v>
      </c>
      <c r="AC2585" t="s">
        <v>98</v>
      </c>
      <c r="AD2585" t="s">
        <v>98</v>
      </c>
      <c r="AE2585" t="s">
        <v>63</v>
      </c>
      <c r="AG2585">
        <v>1961</v>
      </c>
      <c r="AH2585">
        <v>31.91</v>
      </c>
      <c r="AI2585">
        <v>39.058</v>
      </c>
      <c r="AJ2585">
        <v>-100.24144200000001</v>
      </c>
      <c r="AK2585" t="s">
        <v>262</v>
      </c>
      <c r="AL2585">
        <v>3</v>
      </c>
      <c r="AM2585" t="s">
        <v>63</v>
      </c>
      <c r="AN2585" t="s">
        <v>20956</v>
      </c>
      <c r="AO2585" t="s">
        <v>79</v>
      </c>
      <c r="AP2585" t="s">
        <v>80</v>
      </c>
      <c r="AQ2585" t="s">
        <v>401</v>
      </c>
      <c r="AR2585" t="s">
        <v>467</v>
      </c>
      <c r="AS2585" t="s">
        <v>83</v>
      </c>
      <c r="AT2585" s="5">
        <v>35521</v>
      </c>
      <c r="AU2585" t="s">
        <v>63</v>
      </c>
      <c r="AV2585" t="s">
        <v>134</v>
      </c>
      <c r="AW2585" t="s">
        <v>150</v>
      </c>
    </row>
    <row r="2586" spans="1:49" x14ac:dyDescent="0.25">
      <c r="A2586">
        <v>227</v>
      </c>
      <c r="B2586" t="s">
        <v>2045</v>
      </c>
      <c r="C2586">
        <v>1</v>
      </c>
      <c r="D2586" t="s">
        <v>86</v>
      </c>
      <c r="E2586" t="s">
        <v>64</v>
      </c>
      <c r="F2586" t="s">
        <v>65</v>
      </c>
      <c r="G2586">
        <v>107.54</v>
      </c>
      <c r="H2586" t="s">
        <v>90</v>
      </c>
      <c r="I2586" t="s">
        <v>63</v>
      </c>
      <c r="J2586" t="s">
        <v>460</v>
      </c>
      <c r="K2586" t="s">
        <v>2046</v>
      </c>
      <c r="L2586" t="s">
        <v>2047</v>
      </c>
      <c r="M2586" t="s">
        <v>1136</v>
      </c>
      <c r="N2586">
        <v>142.91338582677164</v>
      </c>
      <c r="O2586">
        <v>30</v>
      </c>
      <c r="P2586">
        <v>40</v>
      </c>
      <c r="Q2586">
        <v>98</v>
      </c>
      <c r="R2586">
        <v>90</v>
      </c>
      <c r="S2586">
        <v>97.8</v>
      </c>
      <c r="T2586">
        <v>0</v>
      </c>
      <c r="U2586">
        <v>35</v>
      </c>
      <c r="V2586">
        <v>4910</v>
      </c>
      <c r="X2586" t="s">
        <v>1112</v>
      </c>
      <c r="Y2586" t="s">
        <v>72</v>
      </c>
      <c r="Z2586" t="s">
        <v>127</v>
      </c>
      <c r="AA2586" t="s">
        <v>356</v>
      </c>
      <c r="AB2586" t="s">
        <v>98</v>
      </c>
      <c r="AC2586" t="s">
        <v>98</v>
      </c>
      <c r="AD2586" t="s">
        <v>129</v>
      </c>
      <c r="AE2586" t="s">
        <v>63</v>
      </c>
      <c r="AG2586">
        <v>1961</v>
      </c>
      <c r="AH2586">
        <v>31.900000000000002</v>
      </c>
      <c r="AI2586">
        <v>39.057721999999998</v>
      </c>
      <c r="AJ2586">
        <v>-100.241472</v>
      </c>
      <c r="AK2586" t="s">
        <v>262</v>
      </c>
      <c r="AL2586">
        <v>3</v>
      </c>
      <c r="AM2586" t="s">
        <v>63</v>
      </c>
      <c r="AN2586" t="s">
        <v>2048</v>
      </c>
      <c r="AO2586" t="s">
        <v>79</v>
      </c>
      <c r="AP2586" t="s">
        <v>80</v>
      </c>
      <c r="AQ2586" t="s">
        <v>401</v>
      </c>
      <c r="AR2586" t="s">
        <v>467</v>
      </c>
      <c r="AS2586" t="s">
        <v>83</v>
      </c>
      <c r="AT2586" s="5">
        <v>35521</v>
      </c>
      <c r="AU2586" t="s">
        <v>63</v>
      </c>
      <c r="AV2586" t="s">
        <v>134</v>
      </c>
      <c r="AW2586" t="s">
        <v>150</v>
      </c>
    </row>
    <row r="2587" spans="1:49" x14ac:dyDescent="0.25">
      <c r="A2587">
        <v>2775</v>
      </c>
      <c r="B2587" t="s">
        <v>27406</v>
      </c>
      <c r="C2587">
        <v>1</v>
      </c>
      <c r="D2587" t="s">
        <v>86</v>
      </c>
      <c r="E2587" t="s">
        <v>64</v>
      </c>
      <c r="F2587" t="s">
        <v>65</v>
      </c>
      <c r="G2587">
        <v>108.71000000000001</v>
      </c>
      <c r="H2587" t="s">
        <v>223</v>
      </c>
      <c r="I2587" t="s">
        <v>63</v>
      </c>
      <c r="J2587" t="s">
        <v>460</v>
      </c>
      <c r="K2587" t="s">
        <v>27407</v>
      </c>
      <c r="L2587" t="s">
        <v>1117</v>
      </c>
      <c r="M2587" t="s">
        <v>491</v>
      </c>
      <c r="N2587">
        <v>275</v>
      </c>
      <c r="P2587">
        <v>24</v>
      </c>
      <c r="Q2587">
        <v>95</v>
      </c>
      <c r="R2587">
        <v>80</v>
      </c>
      <c r="S2587">
        <v>87.7</v>
      </c>
      <c r="T2587">
        <v>0</v>
      </c>
      <c r="U2587">
        <v>3</v>
      </c>
      <c r="V2587">
        <v>22</v>
      </c>
      <c r="AB2587" t="s">
        <v>98</v>
      </c>
      <c r="AC2587" t="s">
        <v>98</v>
      </c>
      <c r="AD2587" t="s">
        <v>75</v>
      </c>
      <c r="AE2587" t="s">
        <v>63</v>
      </c>
      <c r="AG2587">
        <v>1960</v>
      </c>
      <c r="AH2587">
        <v>33.07</v>
      </c>
      <c r="AI2587">
        <v>39.049059999999997</v>
      </c>
      <c r="AJ2587">
        <v>-100.22275</v>
      </c>
      <c r="AL2587">
        <v>4</v>
      </c>
      <c r="AM2587" t="s">
        <v>63</v>
      </c>
      <c r="AN2587" t="s">
        <v>27408</v>
      </c>
      <c r="AO2587" t="s">
        <v>79</v>
      </c>
      <c r="AP2587" t="s">
        <v>147</v>
      </c>
      <c r="AQ2587" t="s">
        <v>336</v>
      </c>
      <c r="AR2587" t="s">
        <v>561</v>
      </c>
      <c r="AS2587" t="s">
        <v>83</v>
      </c>
      <c r="AT2587" s="5">
        <v>34669</v>
      </c>
      <c r="AU2587" t="s">
        <v>63</v>
      </c>
      <c r="AV2587" t="s">
        <v>200</v>
      </c>
      <c r="AW2587" t="s">
        <v>150</v>
      </c>
    </row>
    <row r="2588" spans="1:49" x14ac:dyDescent="0.25">
      <c r="A2588">
        <v>3579</v>
      </c>
      <c r="B2588" t="s">
        <v>1692</v>
      </c>
      <c r="C2588">
        <v>1</v>
      </c>
      <c r="D2588" t="s">
        <v>86</v>
      </c>
      <c r="E2588" t="s">
        <v>64</v>
      </c>
      <c r="F2588" t="s">
        <v>65</v>
      </c>
      <c r="G2588">
        <v>109.85000000000001</v>
      </c>
      <c r="H2588" t="s">
        <v>801</v>
      </c>
      <c r="I2588" t="s">
        <v>63</v>
      </c>
      <c r="J2588" t="s">
        <v>460</v>
      </c>
      <c r="K2588" t="s">
        <v>1693</v>
      </c>
      <c r="L2588" t="s">
        <v>491</v>
      </c>
      <c r="M2588" t="s">
        <v>1117</v>
      </c>
      <c r="N2588">
        <v>35.006561679790025</v>
      </c>
      <c r="O2588">
        <v>30</v>
      </c>
      <c r="P2588">
        <v>80</v>
      </c>
      <c r="Q2588">
        <v>75</v>
      </c>
      <c r="R2588">
        <v>70</v>
      </c>
      <c r="S2588">
        <v>73</v>
      </c>
      <c r="T2588">
        <v>3</v>
      </c>
      <c r="U2588">
        <v>35</v>
      </c>
      <c r="V2588">
        <v>9820</v>
      </c>
      <c r="W2588" t="s">
        <v>70</v>
      </c>
      <c r="X2588" t="s">
        <v>1112</v>
      </c>
      <c r="Y2588" t="s">
        <v>72</v>
      </c>
      <c r="Z2588" t="s">
        <v>73</v>
      </c>
      <c r="AA2588" t="s">
        <v>356</v>
      </c>
      <c r="AB2588" t="s">
        <v>63</v>
      </c>
      <c r="AC2588" t="s">
        <v>63</v>
      </c>
      <c r="AD2588" t="s">
        <v>63</v>
      </c>
      <c r="AE2588" t="s">
        <v>75</v>
      </c>
      <c r="AG2588">
        <v>1961</v>
      </c>
      <c r="AH2588">
        <v>34.21</v>
      </c>
      <c r="AI2588">
        <v>39.040509999999998</v>
      </c>
      <c r="AJ2588">
        <v>-100.20456</v>
      </c>
      <c r="AK2588" t="s">
        <v>262</v>
      </c>
      <c r="AL2588">
        <v>1</v>
      </c>
      <c r="AM2588" t="s">
        <v>63</v>
      </c>
      <c r="AN2588" t="s">
        <v>1694</v>
      </c>
      <c r="AO2588" t="s">
        <v>79</v>
      </c>
      <c r="AP2588" t="s">
        <v>80</v>
      </c>
      <c r="AQ2588" t="s">
        <v>255</v>
      </c>
      <c r="AR2588" t="s">
        <v>337</v>
      </c>
      <c r="AS2588" t="s">
        <v>83</v>
      </c>
      <c r="AT2588" s="5">
        <v>37987</v>
      </c>
      <c r="AU2588" t="s">
        <v>63</v>
      </c>
      <c r="AV2588" t="s">
        <v>149</v>
      </c>
      <c r="AW2588" t="s">
        <v>150</v>
      </c>
    </row>
    <row r="2589" spans="1:49" x14ac:dyDescent="0.25">
      <c r="A2589">
        <v>1238</v>
      </c>
      <c r="B2589" t="s">
        <v>4349</v>
      </c>
      <c r="C2589">
        <v>1</v>
      </c>
      <c r="D2589" t="s">
        <v>86</v>
      </c>
      <c r="E2589" t="s">
        <v>64</v>
      </c>
      <c r="F2589" t="s">
        <v>65</v>
      </c>
      <c r="G2589">
        <v>112.08</v>
      </c>
      <c r="H2589" t="s">
        <v>489</v>
      </c>
      <c r="I2589" t="s">
        <v>63</v>
      </c>
      <c r="J2589" t="s">
        <v>460</v>
      </c>
      <c r="K2589" t="s">
        <v>4350</v>
      </c>
      <c r="L2589" t="s">
        <v>612</v>
      </c>
      <c r="M2589" t="s">
        <v>1117</v>
      </c>
      <c r="N2589">
        <v>28.805774278215225</v>
      </c>
      <c r="P2589">
        <v>80</v>
      </c>
      <c r="Q2589">
        <v>78.100000000000009</v>
      </c>
      <c r="R2589">
        <v>80</v>
      </c>
      <c r="S2589">
        <v>94.5</v>
      </c>
      <c r="T2589">
        <v>0</v>
      </c>
      <c r="U2589">
        <v>35</v>
      </c>
      <c r="V2589">
        <v>9820</v>
      </c>
      <c r="AB2589" t="s">
        <v>63</v>
      </c>
      <c r="AC2589" t="s">
        <v>63</v>
      </c>
      <c r="AD2589" t="s">
        <v>63</v>
      </c>
      <c r="AE2589" t="s">
        <v>98</v>
      </c>
      <c r="AG2589">
        <v>1960</v>
      </c>
      <c r="AH2589">
        <v>36.44</v>
      </c>
      <c r="AI2589">
        <v>39.024340000000002</v>
      </c>
      <c r="AJ2589">
        <v>-100.16876999999999</v>
      </c>
      <c r="AL2589">
        <v>2</v>
      </c>
      <c r="AM2589" t="s">
        <v>63</v>
      </c>
      <c r="AN2589" t="s">
        <v>4351</v>
      </c>
      <c r="AO2589" t="s">
        <v>79</v>
      </c>
      <c r="AP2589" t="s">
        <v>116</v>
      </c>
      <c r="AQ2589" t="s">
        <v>159</v>
      </c>
      <c r="AR2589" t="s">
        <v>443</v>
      </c>
      <c r="AS2589" t="s">
        <v>83</v>
      </c>
      <c r="AT2589" s="5">
        <v>37987</v>
      </c>
      <c r="AU2589" t="s">
        <v>129</v>
      </c>
      <c r="AV2589" t="s">
        <v>149</v>
      </c>
      <c r="AW2589" t="s">
        <v>150</v>
      </c>
    </row>
    <row r="2590" spans="1:49" x14ac:dyDescent="0.25">
      <c r="A2590">
        <v>3947</v>
      </c>
      <c r="B2590" t="s">
        <v>1109</v>
      </c>
      <c r="C2590">
        <v>1</v>
      </c>
      <c r="D2590" t="s">
        <v>86</v>
      </c>
      <c r="E2590" t="s">
        <v>64</v>
      </c>
      <c r="F2590" t="s">
        <v>65</v>
      </c>
      <c r="G2590">
        <v>112.15</v>
      </c>
      <c r="H2590" t="s">
        <v>801</v>
      </c>
      <c r="I2590" t="s">
        <v>63</v>
      </c>
      <c r="J2590" t="s">
        <v>460</v>
      </c>
      <c r="K2590" t="s">
        <v>1110</v>
      </c>
      <c r="L2590" t="s">
        <v>491</v>
      </c>
      <c r="M2590" t="s">
        <v>1111</v>
      </c>
      <c r="N2590">
        <v>31.200787401574804</v>
      </c>
      <c r="O2590">
        <v>11</v>
      </c>
      <c r="P2590">
        <v>80</v>
      </c>
      <c r="Q2590">
        <v>75.7</v>
      </c>
      <c r="R2590">
        <v>70</v>
      </c>
      <c r="S2590">
        <v>69.2</v>
      </c>
      <c r="T2590">
        <v>1</v>
      </c>
      <c r="U2590">
        <v>35</v>
      </c>
      <c r="V2590">
        <v>9820</v>
      </c>
      <c r="W2590" t="s">
        <v>70</v>
      </c>
      <c r="X2590" t="s">
        <v>1112</v>
      </c>
      <c r="Y2590" t="s">
        <v>72</v>
      </c>
      <c r="Z2590" t="s">
        <v>73</v>
      </c>
      <c r="AA2590" t="s">
        <v>356</v>
      </c>
      <c r="AB2590" t="s">
        <v>63</v>
      </c>
      <c r="AC2590" t="s">
        <v>63</v>
      </c>
      <c r="AD2590" t="s">
        <v>63</v>
      </c>
      <c r="AE2590" t="s">
        <v>75</v>
      </c>
      <c r="AG2590">
        <v>1960</v>
      </c>
      <c r="AH2590">
        <v>36.51</v>
      </c>
      <c r="AI2590">
        <v>39.024090000000001</v>
      </c>
      <c r="AJ2590">
        <v>-100.16748</v>
      </c>
      <c r="AK2590" t="s">
        <v>262</v>
      </c>
      <c r="AL2590">
        <v>1</v>
      </c>
      <c r="AM2590" t="s">
        <v>63</v>
      </c>
      <c r="AN2590" t="s">
        <v>1113</v>
      </c>
      <c r="AO2590" t="s">
        <v>79</v>
      </c>
      <c r="AP2590" t="s">
        <v>80</v>
      </c>
      <c r="AQ2590" t="s">
        <v>148</v>
      </c>
      <c r="AR2590" t="s">
        <v>148</v>
      </c>
      <c r="AS2590" t="s">
        <v>603</v>
      </c>
      <c r="AT2590" s="5">
        <v>27030</v>
      </c>
      <c r="AU2590" t="s">
        <v>63</v>
      </c>
      <c r="AV2590" t="s">
        <v>104</v>
      </c>
      <c r="AW2590" t="s">
        <v>1114</v>
      </c>
    </row>
    <row r="2591" spans="1:49" x14ac:dyDescent="0.25">
      <c r="A2591">
        <v>3169</v>
      </c>
      <c r="B2591" t="s">
        <v>22288</v>
      </c>
      <c r="C2591">
        <v>1</v>
      </c>
      <c r="D2591" t="s">
        <v>86</v>
      </c>
      <c r="E2591" t="s">
        <v>224</v>
      </c>
      <c r="F2591" t="s">
        <v>177</v>
      </c>
      <c r="G2591">
        <v>136.97999999999999</v>
      </c>
      <c r="H2591" t="s">
        <v>403</v>
      </c>
      <c r="I2591" t="s">
        <v>63</v>
      </c>
      <c r="J2591" t="s">
        <v>460</v>
      </c>
      <c r="K2591" t="s">
        <v>22289</v>
      </c>
      <c r="L2591" t="s">
        <v>3124</v>
      </c>
      <c r="M2591" t="s">
        <v>840</v>
      </c>
      <c r="N2591">
        <v>183.49737532808399</v>
      </c>
      <c r="O2591">
        <v>30</v>
      </c>
      <c r="P2591">
        <v>28</v>
      </c>
      <c r="Q2591">
        <v>99.8</v>
      </c>
      <c r="R2591">
        <v>90</v>
      </c>
      <c r="S2591">
        <v>91.9</v>
      </c>
      <c r="T2591">
        <v>5</v>
      </c>
      <c r="U2591">
        <v>43</v>
      </c>
      <c r="V2591">
        <v>395</v>
      </c>
      <c r="AB2591" t="s">
        <v>98</v>
      </c>
      <c r="AC2591" t="s">
        <v>98</v>
      </c>
      <c r="AD2591" t="s">
        <v>129</v>
      </c>
      <c r="AE2591" t="s">
        <v>63</v>
      </c>
      <c r="AG2591">
        <v>1950</v>
      </c>
      <c r="AH2591">
        <v>4.62</v>
      </c>
      <c r="AI2591">
        <v>38.766919999999999</v>
      </c>
      <c r="AJ2591">
        <v>-100.50344</v>
      </c>
      <c r="AK2591" t="s">
        <v>77</v>
      </c>
      <c r="AL2591">
        <v>4</v>
      </c>
      <c r="AM2591" t="s">
        <v>63</v>
      </c>
      <c r="AN2591" t="s">
        <v>22290</v>
      </c>
      <c r="AO2591" t="s">
        <v>79</v>
      </c>
      <c r="AP2591" t="s">
        <v>170</v>
      </c>
      <c r="AQ2591" t="s">
        <v>285</v>
      </c>
      <c r="AR2591" t="s">
        <v>132</v>
      </c>
      <c r="AS2591" t="s">
        <v>83</v>
      </c>
      <c r="AT2591" s="5">
        <v>35125</v>
      </c>
      <c r="AU2591" t="s">
        <v>103</v>
      </c>
      <c r="AV2591" t="s">
        <v>134</v>
      </c>
      <c r="AW2591" t="s">
        <v>150</v>
      </c>
    </row>
    <row r="2592" spans="1:49" x14ac:dyDescent="0.25">
      <c r="A2592">
        <v>1342</v>
      </c>
      <c r="B2592" t="s">
        <v>12255</v>
      </c>
      <c r="C2592">
        <v>1</v>
      </c>
      <c r="D2592" t="s">
        <v>86</v>
      </c>
      <c r="E2592" t="s">
        <v>224</v>
      </c>
      <c r="F2592" t="s">
        <v>177</v>
      </c>
      <c r="G2592">
        <v>138.55000000000001</v>
      </c>
      <c r="H2592" t="s">
        <v>138</v>
      </c>
      <c r="I2592" t="s">
        <v>63</v>
      </c>
      <c r="J2592" t="s">
        <v>460</v>
      </c>
      <c r="K2592" t="s">
        <v>12256</v>
      </c>
      <c r="L2592" t="s">
        <v>3662</v>
      </c>
      <c r="M2592" t="s">
        <v>840</v>
      </c>
      <c r="N2592">
        <v>33.00524934383202</v>
      </c>
      <c r="O2592">
        <v>30</v>
      </c>
      <c r="P2592">
        <v>32</v>
      </c>
      <c r="Q2592">
        <v>77.600000000000009</v>
      </c>
      <c r="R2592">
        <v>85</v>
      </c>
      <c r="S2592">
        <v>93.9</v>
      </c>
      <c r="T2592">
        <v>4</v>
      </c>
      <c r="U2592">
        <v>43</v>
      </c>
      <c r="V2592">
        <v>395</v>
      </c>
      <c r="AB2592" t="s">
        <v>63</v>
      </c>
      <c r="AC2592" t="s">
        <v>63</v>
      </c>
      <c r="AD2592" t="s">
        <v>63</v>
      </c>
      <c r="AE2592" t="s">
        <v>98</v>
      </c>
      <c r="AG2592">
        <v>1950</v>
      </c>
      <c r="AH2592">
        <v>6.15</v>
      </c>
      <c r="AI2592">
        <v>38.788960000000003</v>
      </c>
      <c r="AJ2592">
        <v>-100.50306999999999</v>
      </c>
      <c r="AK2592" t="s">
        <v>77</v>
      </c>
      <c r="AL2592">
        <v>3</v>
      </c>
      <c r="AM2592" t="s">
        <v>63</v>
      </c>
      <c r="AN2592" t="s">
        <v>12257</v>
      </c>
      <c r="AO2592" t="s">
        <v>79</v>
      </c>
      <c r="AP2592" t="s">
        <v>116</v>
      </c>
      <c r="AQ2592" t="s">
        <v>503</v>
      </c>
      <c r="AR2592" t="s">
        <v>504</v>
      </c>
      <c r="AS2592" t="s">
        <v>83</v>
      </c>
      <c r="AT2592" s="5">
        <v>36192</v>
      </c>
      <c r="AU2592" t="s">
        <v>129</v>
      </c>
      <c r="AV2592" t="s">
        <v>149</v>
      </c>
      <c r="AW2592" t="s">
        <v>150</v>
      </c>
    </row>
    <row r="2593" spans="1:49" x14ac:dyDescent="0.25">
      <c r="A2593">
        <v>1951</v>
      </c>
      <c r="B2593" t="s">
        <v>10370</v>
      </c>
      <c r="C2593">
        <v>1</v>
      </c>
      <c r="D2593" t="s">
        <v>86</v>
      </c>
      <c r="E2593" t="s">
        <v>224</v>
      </c>
      <c r="F2593" t="s">
        <v>177</v>
      </c>
      <c r="G2593">
        <v>145.52000000000001</v>
      </c>
      <c r="H2593" t="s">
        <v>138</v>
      </c>
      <c r="I2593" t="s">
        <v>63</v>
      </c>
      <c r="J2593" t="s">
        <v>460</v>
      </c>
      <c r="K2593" t="s">
        <v>10371</v>
      </c>
      <c r="L2593" t="s">
        <v>2274</v>
      </c>
      <c r="M2593" t="s">
        <v>840</v>
      </c>
      <c r="N2593">
        <v>43.30708661417323</v>
      </c>
      <c r="P2593">
        <v>32</v>
      </c>
      <c r="Q2593">
        <v>75.100000000000009</v>
      </c>
      <c r="R2593">
        <v>80</v>
      </c>
      <c r="S2593">
        <v>89.5</v>
      </c>
      <c r="T2593">
        <v>15</v>
      </c>
      <c r="U2593">
        <v>43</v>
      </c>
      <c r="V2593">
        <v>395</v>
      </c>
      <c r="AB2593" t="s">
        <v>63</v>
      </c>
      <c r="AC2593" t="s">
        <v>63</v>
      </c>
      <c r="AD2593" t="s">
        <v>63</v>
      </c>
      <c r="AE2593" t="s">
        <v>98</v>
      </c>
      <c r="AG2593">
        <v>1936</v>
      </c>
      <c r="AH2593">
        <v>13.120000000000001</v>
      </c>
      <c r="AI2593">
        <v>38.891629999999999</v>
      </c>
      <c r="AJ2593">
        <v>-100.50147</v>
      </c>
      <c r="AL2593">
        <v>4</v>
      </c>
      <c r="AM2593" t="s">
        <v>63</v>
      </c>
      <c r="AN2593" t="s">
        <v>10372</v>
      </c>
      <c r="AO2593" t="s">
        <v>79</v>
      </c>
      <c r="AP2593" t="s">
        <v>147</v>
      </c>
      <c r="AQ2593" t="s">
        <v>503</v>
      </c>
      <c r="AR2593" t="s">
        <v>504</v>
      </c>
      <c r="AS2593" t="s">
        <v>83</v>
      </c>
      <c r="AT2593" s="5">
        <v>36192</v>
      </c>
      <c r="AU2593" t="s">
        <v>129</v>
      </c>
      <c r="AV2593" t="s">
        <v>149</v>
      </c>
      <c r="AW2593" t="s">
        <v>150</v>
      </c>
    </row>
    <row r="2594" spans="1:49" x14ac:dyDescent="0.25">
      <c r="A2594">
        <v>4048</v>
      </c>
      <c r="B2594" t="s">
        <v>837</v>
      </c>
      <c r="C2594">
        <v>1</v>
      </c>
      <c r="D2594" t="s">
        <v>86</v>
      </c>
      <c r="E2594" t="s">
        <v>224</v>
      </c>
      <c r="F2594" t="s">
        <v>177</v>
      </c>
      <c r="G2594">
        <v>154.24</v>
      </c>
      <c r="H2594" t="s">
        <v>489</v>
      </c>
      <c r="I2594" t="s">
        <v>63</v>
      </c>
      <c r="J2594" t="s">
        <v>460</v>
      </c>
      <c r="K2594" t="s">
        <v>838</v>
      </c>
      <c r="L2594" t="s">
        <v>839</v>
      </c>
      <c r="M2594" t="s">
        <v>840</v>
      </c>
      <c r="N2594">
        <v>28.805774278215225</v>
      </c>
      <c r="P2594">
        <v>36</v>
      </c>
      <c r="Q2594">
        <v>76</v>
      </c>
      <c r="R2594">
        <v>65</v>
      </c>
      <c r="S2594">
        <v>68.8</v>
      </c>
      <c r="T2594">
        <v>4</v>
      </c>
      <c r="U2594">
        <v>38</v>
      </c>
      <c r="V2594">
        <v>540</v>
      </c>
      <c r="X2594" t="s">
        <v>841</v>
      </c>
      <c r="Y2594" t="s">
        <v>96</v>
      </c>
      <c r="Z2594" t="s">
        <v>73</v>
      </c>
      <c r="AA2594" t="s">
        <v>74</v>
      </c>
      <c r="AB2594" t="s">
        <v>63</v>
      </c>
      <c r="AC2594" t="s">
        <v>63</v>
      </c>
      <c r="AD2594" t="s">
        <v>63</v>
      </c>
      <c r="AE2594" t="s">
        <v>76</v>
      </c>
      <c r="AG2594">
        <v>1957</v>
      </c>
      <c r="AH2594">
        <v>21.84</v>
      </c>
      <c r="AI2594">
        <v>39.012889999999999</v>
      </c>
      <c r="AJ2594">
        <v>-100.48191</v>
      </c>
      <c r="AL2594">
        <v>2</v>
      </c>
      <c r="AM2594" t="s">
        <v>63</v>
      </c>
      <c r="AN2594" t="s">
        <v>842</v>
      </c>
      <c r="AO2594" t="s">
        <v>79</v>
      </c>
      <c r="AP2594" t="s">
        <v>116</v>
      </c>
      <c r="AQ2594" t="s">
        <v>843</v>
      </c>
      <c r="AR2594" t="s">
        <v>246</v>
      </c>
      <c r="AS2594" t="s">
        <v>83</v>
      </c>
      <c r="AT2594" s="5">
        <v>37987</v>
      </c>
      <c r="AU2594" t="s">
        <v>129</v>
      </c>
      <c r="AV2594" t="s">
        <v>149</v>
      </c>
      <c r="AW2594" t="s">
        <v>150</v>
      </c>
    </row>
    <row r="2595" spans="1:49" x14ac:dyDescent="0.25">
      <c r="A2595">
        <v>5505</v>
      </c>
      <c r="B2595" t="s">
        <v>1988</v>
      </c>
      <c r="C2595">
        <v>1</v>
      </c>
      <c r="D2595" t="s">
        <v>86</v>
      </c>
      <c r="E2595" t="s">
        <v>224</v>
      </c>
      <c r="F2595" t="s">
        <v>177</v>
      </c>
      <c r="G2595">
        <v>157.1</v>
      </c>
      <c r="H2595" t="s">
        <v>90</v>
      </c>
      <c r="I2595" t="s">
        <v>63</v>
      </c>
      <c r="J2595" t="s">
        <v>460</v>
      </c>
      <c r="K2595" t="s">
        <v>1989</v>
      </c>
      <c r="L2595" t="s">
        <v>1990</v>
      </c>
      <c r="M2595" t="s">
        <v>840</v>
      </c>
      <c r="N2595">
        <v>122.50656167979002</v>
      </c>
      <c r="P2595">
        <v>28</v>
      </c>
      <c r="Q2595">
        <v>89.9</v>
      </c>
      <c r="R2595">
        <v>80</v>
      </c>
      <c r="S2595">
        <v>58.7</v>
      </c>
      <c r="T2595">
        <v>3</v>
      </c>
      <c r="U2595">
        <v>38</v>
      </c>
      <c r="V2595">
        <v>540</v>
      </c>
      <c r="X2595" t="s">
        <v>841</v>
      </c>
      <c r="Y2595" t="s">
        <v>96</v>
      </c>
      <c r="Z2595" t="s">
        <v>73</v>
      </c>
      <c r="AA2595" t="s">
        <v>74</v>
      </c>
      <c r="AB2595" t="s">
        <v>75</v>
      </c>
      <c r="AC2595" t="s">
        <v>75</v>
      </c>
      <c r="AD2595" t="s">
        <v>75</v>
      </c>
      <c r="AE2595" t="s">
        <v>63</v>
      </c>
      <c r="AG2595">
        <v>1957</v>
      </c>
      <c r="AH2595">
        <v>24.7</v>
      </c>
      <c r="AI2595">
        <v>39.054270000000002</v>
      </c>
      <c r="AJ2595">
        <v>-100.48121</v>
      </c>
      <c r="AL2595">
        <v>3</v>
      </c>
      <c r="AM2595" t="s">
        <v>63</v>
      </c>
      <c r="AN2595" t="s">
        <v>1991</v>
      </c>
      <c r="AO2595" t="s">
        <v>79</v>
      </c>
      <c r="AP2595" t="s">
        <v>116</v>
      </c>
      <c r="AQ2595" t="s">
        <v>207</v>
      </c>
      <c r="AR2595" t="s">
        <v>545</v>
      </c>
      <c r="AS2595" t="s">
        <v>83</v>
      </c>
      <c r="AT2595" s="5">
        <v>35521</v>
      </c>
      <c r="AU2595" t="s">
        <v>103</v>
      </c>
      <c r="AV2595" t="s">
        <v>173</v>
      </c>
      <c r="AW2595" t="s">
        <v>85</v>
      </c>
    </row>
    <row r="2596" spans="1:49" x14ac:dyDescent="0.25">
      <c r="A2596">
        <v>3823</v>
      </c>
      <c r="B2596" t="s">
        <v>19705</v>
      </c>
      <c r="C2596">
        <v>1</v>
      </c>
      <c r="D2596" t="s">
        <v>86</v>
      </c>
      <c r="E2596" t="s">
        <v>224</v>
      </c>
      <c r="F2596" t="s">
        <v>177</v>
      </c>
      <c r="G2596">
        <v>159.51</v>
      </c>
      <c r="H2596" t="s">
        <v>489</v>
      </c>
      <c r="I2596" t="s">
        <v>63</v>
      </c>
      <c r="J2596" t="s">
        <v>460</v>
      </c>
      <c r="K2596" t="s">
        <v>19706</v>
      </c>
      <c r="L2596" t="s">
        <v>612</v>
      </c>
      <c r="M2596" t="s">
        <v>840</v>
      </c>
      <c r="N2596">
        <v>37.5</v>
      </c>
      <c r="P2596">
        <v>36</v>
      </c>
      <c r="Q2596">
        <v>81.8</v>
      </c>
      <c r="R2596">
        <v>65</v>
      </c>
      <c r="S2596">
        <v>74</v>
      </c>
      <c r="T2596">
        <v>0</v>
      </c>
      <c r="U2596">
        <v>37</v>
      </c>
      <c r="V2596">
        <v>795</v>
      </c>
      <c r="AB2596" t="s">
        <v>63</v>
      </c>
      <c r="AC2596" t="s">
        <v>63</v>
      </c>
      <c r="AD2596" t="s">
        <v>63</v>
      </c>
      <c r="AE2596" t="s">
        <v>75</v>
      </c>
      <c r="AG2596">
        <v>1957</v>
      </c>
      <c r="AH2596">
        <v>27.11</v>
      </c>
      <c r="AI2596">
        <v>39.089190000000002</v>
      </c>
      <c r="AJ2596">
        <v>-100.47998</v>
      </c>
      <c r="AL2596">
        <v>3</v>
      </c>
      <c r="AM2596" t="s">
        <v>63</v>
      </c>
      <c r="AN2596" t="s">
        <v>19707</v>
      </c>
      <c r="AO2596" t="s">
        <v>79</v>
      </c>
      <c r="AP2596" t="s">
        <v>116</v>
      </c>
      <c r="AQ2596" t="s">
        <v>486</v>
      </c>
      <c r="AR2596" t="s">
        <v>653</v>
      </c>
      <c r="AS2596" t="s">
        <v>83</v>
      </c>
      <c r="AT2596" s="5">
        <v>37987</v>
      </c>
      <c r="AU2596" t="s">
        <v>129</v>
      </c>
      <c r="AV2596" t="s">
        <v>149</v>
      </c>
      <c r="AW2596" t="s">
        <v>150</v>
      </c>
    </row>
    <row r="2597" spans="1:49" x14ac:dyDescent="0.25">
      <c r="A2597">
        <v>3620</v>
      </c>
      <c r="B2597" t="s">
        <v>7736</v>
      </c>
      <c r="C2597">
        <v>1</v>
      </c>
      <c r="D2597" t="s">
        <v>86</v>
      </c>
      <c r="E2597" t="s">
        <v>224</v>
      </c>
      <c r="F2597" t="s">
        <v>177</v>
      </c>
      <c r="G2597">
        <v>160.91</v>
      </c>
      <c r="H2597" t="s">
        <v>223</v>
      </c>
      <c r="I2597" t="s">
        <v>63</v>
      </c>
      <c r="J2597" t="s">
        <v>460</v>
      </c>
      <c r="K2597" t="s">
        <v>7737</v>
      </c>
      <c r="L2597" t="s">
        <v>1638</v>
      </c>
      <c r="M2597" t="s">
        <v>840</v>
      </c>
      <c r="N2597">
        <v>244.48818897637796</v>
      </c>
      <c r="P2597">
        <v>28</v>
      </c>
      <c r="Q2597">
        <v>87.5</v>
      </c>
      <c r="R2597">
        <v>85</v>
      </c>
      <c r="S2597">
        <v>83</v>
      </c>
      <c r="T2597">
        <v>0</v>
      </c>
      <c r="U2597">
        <v>37</v>
      </c>
      <c r="V2597">
        <v>795</v>
      </c>
      <c r="AB2597" t="s">
        <v>98</v>
      </c>
      <c r="AC2597" t="s">
        <v>98</v>
      </c>
      <c r="AD2597" t="s">
        <v>98</v>
      </c>
      <c r="AE2597" t="s">
        <v>63</v>
      </c>
      <c r="AG2597">
        <v>1960</v>
      </c>
      <c r="AH2597">
        <v>28.51</v>
      </c>
      <c r="AI2597">
        <v>39.109490000000001</v>
      </c>
      <c r="AJ2597">
        <v>-100.47904</v>
      </c>
      <c r="AL2597">
        <v>4</v>
      </c>
      <c r="AM2597" t="s">
        <v>63</v>
      </c>
      <c r="AN2597" t="s">
        <v>7738</v>
      </c>
      <c r="AO2597" t="s">
        <v>79</v>
      </c>
      <c r="AP2597" t="s">
        <v>116</v>
      </c>
      <c r="AQ2597" t="s">
        <v>401</v>
      </c>
      <c r="AR2597" t="s">
        <v>402</v>
      </c>
      <c r="AS2597" t="s">
        <v>83</v>
      </c>
      <c r="AT2597" s="5">
        <v>34669</v>
      </c>
      <c r="AU2597" t="s">
        <v>63</v>
      </c>
      <c r="AV2597" t="s">
        <v>274</v>
      </c>
      <c r="AW2597" t="s">
        <v>105</v>
      </c>
    </row>
    <row r="2598" spans="1:49" x14ac:dyDescent="0.25">
      <c r="A2598">
        <v>3522</v>
      </c>
      <c r="B2598" t="s">
        <v>19661</v>
      </c>
      <c r="C2598">
        <v>1</v>
      </c>
      <c r="D2598" t="s">
        <v>86</v>
      </c>
      <c r="E2598" t="s">
        <v>224</v>
      </c>
      <c r="F2598" t="s">
        <v>177</v>
      </c>
      <c r="G2598">
        <v>0</v>
      </c>
      <c r="H2598" t="s">
        <v>223</v>
      </c>
      <c r="I2598" t="s">
        <v>63</v>
      </c>
      <c r="J2598" t="s">
        <v>460</v>
      </c>
      <c r="K2598" t="s">
        <v>19662</v>
      </c>
      <c r="L2598" t="s">
        <v>1638</v>
      </c>
      <c r="M2598" t="s">
        <v>19663</v>
      </c>
      <c r="N2598">
        <v>244.48818897637796</v>
      </c>
      <c r="P2598">
        <v>28</v>
      </c>
      <c r="Q2598">
        <v>94</v>
      </c>
      <c r="R2598">
        <v>85</v>
      </c>
      <c r="S2598">
        <v>86.4</v>
      </c>
      <c r="T2598">
        <v>0</v>
      </c>
      <c r="U2598">
        <v>45</v>
      </c>
      <c r="V2598">
        <v>705</v>
      </c>
      <c r="AB2598" t="s">
        <v>98</v>
      </c>
      <c r="AC2598" t="s">
        <v>98</v>
      </c>
      <c r="AD2598" t="s">
        <v>75</v>
      </c>
      <c r="AE2598" t="s">
        <v>63</v>
      </c>
      <c r="AG2598">
        <v>1962</v>
      </c>
      <c r="AH2598">
        <v>0</v>
      </c>
      <c r="AI2598">
        <v>39.102559999999997</v>
      </c>
      <c r="AJ2598">
        <v>-100.4435</v>
      </c>
      <c r="AL2598">
        <v>4</v>
      </c>
      <c r="AM2598" t="s">
        <v>63</v>
      </c>
      <c r="AN2598" t="s">
        <v>19664</v>
      </c>
      <c r="AO2598" t="s">
        <v>79</v>
      </c>
      <c r="AP2598" t="s">
        <v>116</v>
      </c>
      <c r="AQ2598" t="s">
        <v>401</v>
      </c>
      <c r="AR2598" t="s">
        <v>402</v>
      </c>
      <c r="AS2598" t="s">
        <v>83</v>
      </c>
      <c r="AT2598" s="5">
        <v>34669</v>
      </c>
      <c r="AU2598" t="s">
        <v>63</v>
      </c>
      <c r="AV2598" t="s">
        <v>187</v>
      </c>
      <c r="AW2598" t="s">
        <v>372</v>
      </c>
    </row>
    <row r="2599" spans="1:49" x14ac:dyDescent="0.25">
      <c r="A2599">
        <v>4423</v>
      </c>
      <c r="B2599" t="s">
        <v>13711</v>
      </c>
      <c r="C2599">
        <v>1</v>
      </c>
      <c r="D2599" t="s">
        <v>86</v>
      </c>
      <c r="E2599" t="s">
        <v>13712</v>
      </c>
      <c r="F2599" t="s">
        <v>177</v>
      </c>
      <c r="G2599">
        <v>0</v>
      </c>
      <c r="H2599" t="s">
        <v>223</v>
      </c>
      <c r="I2599" t="s">
        <v>63</v>
      </c>
      <c r="J2599" t="s">
        <v>460</v>
      </c>
      <c r="K2599" t="s">
        <v>13713</v>
      </c>
      <c r="L2599" t="s">
        <v>947</v>
      </c>
      <c r="M2599" t="s">
        <v>13714</v>
      </c>
      <c r="N2599">
        <v>240.48556430446195</v>
      </c>
      <c r="P2599">
        <v>28</v>
      </c>
      <c r="Q2599">
        <v>95</v>
      </c>
      <c r="R2599">
        <v>80</v>
      </c>
      <c r="S2599">
        <v>68.099999999999994</v>
      </c>
      <c r="T2599">
        <v>0</v>
      </c>
      <c r="U2599">
        <v>15</v>
      </c>
      <c r="V2599">
        <v>335</v>
      </c>
      <c r="AB2599" t="s">
        <v>75</v>
      </c>
      <c r="AC2599" t="s">
        <v>98</v>
      </c>
      <c r="AD2599" t="s">
        <v>75</v>
      </c>
      <c r="AE2599" t="s">
        <v>63</v>
      </c>
      <c r="AG2599">
        <v>1962</v>
      </c>
      <c r="AH2599">
        <v>0</v>
      </c>
      <c r="AI2599">
        <v>39.097270000000002</v>
      </c>
      <c r="AJ2599">
        <v>-100.37006</v>
      </c>
      <c r="AL2599">
        <v>4</v>
      </c>
      <c r="AM2599" t="s">
        <v>63</v>
      </c>
      <c r="AN2599" t="s">
        <v>13715</v>
      </c>
      <c r="AO2599" t="s">
        <v>79</v>
      </c>
      <c r="AP2599" t="s">
        <v>116</v>
      </c>
      <c r="AQ2599" t="s">
        <v>240</v>
      </c>
      <c r="AR2599" t="s">
        <v>1153</v>
      </c>
      <c r="AS2599" t="s">
        <v>83</v>
      </c>
      <c r="AT2599" s="5">
        <v>34669</v>
      </c>
      <c r="AU2599" t="s">
        <v>63</v>
      </c>
      <c r="AV2599" t="s">
        <v>187</v>
      </c>
      <c r="AW2599" t="s">
        <v>372</v>
      </c>
    </row>
    <row r="2600" spans="1:49" x14ac:dyDescent="0.25">
      <c r="A2600">
        <v>362</v>
      </c>
      <c r="B2600" t="s">
        <v>24815</v>
      </c>
      <c r="C2600">
        <v>1</v>
      </c>
      <c r="D2600" t="s">
        <v>86</v>
      </c>
      <c r="E2600" t="s">
        <v>224</v>
      </c>
      <c r="F2600" t="s">
        <v>177</v>
      </c>
      <c r="G2600">
        <v>135.55000000000001</v>
      </c>
      <c r="H2600" t="s">
        <v>820</v>
      </c>
      <c r="I2600" t="s">
        <v>63</v>
      </c>
      <c r="J2600" t="s">
        <v>460</v>
      </c>
      <c r="K2600" t="s">
        <v>24816</v>
      </c>
      <c r="L2600" t="s">
        <v>713</v>
      </c>
      <c r="M2600" t="s">
        <v>3783</v>
      </c>
      <c r="N2600">
        <v>390.48556430446195</v>
      </c>
      <c r="P2600">
        <v>32</v>
      </c>
      <c r="Q2600">
        <v>99</v>
      </c>
      <c r="R2600">
        <v>95</v>
      </c>
      <c r="S2600">
        <v>99.4</v>
      </c>
      <c r="T2600">
        <v>0</v>
      </c>
      <c r="U2600">
        <v>43</v>
      </c>
      <c r="V2600">
        <v>395</v>
      </c>
      <c r="AB2600" t="s">
        <v>98</v>
      </c>
      <c r="AC2600" t="s">
        <v>129</v>
      </c>
      <c r="AD2600" t="s">
        <v>129</v>
      </c>
      <c r="AE2600" t="s">
        <v>63</v>
      </c>
      <c r="AG2600">
        <v>1994</v>
      </c>
      <c r="AH2600">
        <v>3.15</v>
      </c>
      <c r="AI2600">
        <v>38.745190000000001</v>
      </c>
      <c r="AJ2600">
        <v>-100.50378000000001</v>
      </c>
      <c r="AL2600">
        <v>6</v>
      </c>
      <c r="AM2600" t="s">
        <v>63</v>
      </c>
      <c r="AN2600" t="s">
        <v>24817</v>
      </c>
      <c r="AO2600" t="s">
        <v>79</v>
      </c>
      <c r="AP2600" t="s">
        <v>170</v>
      </c>
      <c r="AQ2600" t="s">
        <v>401</v>
      </c>
      <c r="AR2600" t="s">
        <v>467</v>
      </c>
      <c r="AS2600" t="s">
        <v>83</v>
      </c>
      <c r="AT2600" s="5">
        <v>36039</v>
      </c>
      <c r="AU2600" t="s">
        <v>76</v>
      </c>
      <c r="AV2600" t="s">
        <v>200</v>
      </c>
      <c r="AW2600" t="s">
        <v>150</v>
      </c>
    </row>
    <row r="2601" spans="1:49" x14ac:dyDescent="0.25">
      <c r="A2601">
        <v>59</v>
      </c>
      <c r="B2601" t="s">
        <v>23565</v>
      </c>
      <c r="C2601">
        <v>1</v>
      </c>
      <c r="D2601" t="s">
        <v>86</v>
      </c>
      <c r="E2601" t="s">
        <v>224</v>
      </c>
      <c r="F2601" t="s">
        <v>177</v>
      </c>
      <c r="G2601">
        <v>149.91</v>
      </c>
      <c r="H2601" t="s">
        <v>489</v>
      </c>
      <c r="I2601" t="s">
        <v>63</v>
      </c>
      <c r="J2601" t="s">
        <v>460</v>
      </c>
      <c r="K2601" t="s">
        <v>23566</v>
      </c>
      <c r="L2601" t="s">
        <v>23567</v>
      </c>
      <c r="M2601" t="s">
        <v>840</v>
      </c>
      <c r="N2601">
        <v>20.702099737532809</v>
      </c>
      <c r="O2601">
        <v>30</v>
      </c>
      <c r="P2601">
        <v>36.089238845144358</v>
      </c>
      <c r="Q2601">
        <v>98.8</v>
      </c>
      <c r="R2601">
        <v>97</v>
      </c>
      <c r="S2601">
        <v>99.600000000000009</v>
      </c>
      <c r="T2601">
        <v>7</v>
      </c>
      <c r="U2601">
        <v>44</v>
      </c>
      <c r="V2601">
        <v>445</v>
      </c>
      <c r="AB2601" t="s">
        <v>63</v>
      </c>
      <c r="AC2601" t="s">
        <v>63</v>
      </c>
      <c r="AD2601" t="s">
        <v>63</v>
      </c>
      <c r="AE2601" t="s">
        <v>129</v>
      </c>
      <c r="AG2601">
        <v>2004</v>
      </c>
      <c r="AH2601">
        <v>17.71</v>
      </c>
      <c r="AI2601">
        <v>38.950719999999997</v>
      </c>
      <c r="AJ2601">
        <v>-100.48784000000001</v>
      </c>
      <c r="AK2601" t="s">
        <v>262</v>
      </c>
      <c r="AL2601">
        <v>2</v>
      </c>
      <c r="AM2601" t="s">
        <v>63</v>
      </c>
      <c r="AN2601" t="s">
        <v>23568</v>
      </c>
      <c r="AO2601" t="s">
        <v>79</v>
      </c>
      <c r="AP2601" t="s">
        <v>170</v>
      </c>
      <c r="AQ2601" t="s">
        <v>133</v>
      </c>
      <c r="AR2601" t="s">
        <v>133</v>
      </c>
      <c r="AS2601" t="s">
        <v>83</v>
      </c>
      <c r="AT2601" s="5">
        <v>37987</v>
      </c>
      <c r="AU2601" t="s">
        <v>129</v>
      </c>
      <c r="AV2601" t="s">
        <v>149</v>
      </c>
      <c r="AW2601" t="s">
        <v>135</v>
      </c>
    </row>
    <row r="2602" spans="1:49" x14ac:dyDescent="0.25">
      <c r="A2602">
        <v>57</v>
      </c>
      <c r="B2602" t="s">
        <v>16805</v>
      </c>
      <c r="C2602">
        <v>1</v>
      </c>
      <c r="D2602" t="s">
        <v>86</v>
      </c>
      <c r="E2602" t="s">
        <v>224</v>
      </c>
      <c r="F2602" t="s">
        <v>177</v>
      </c>
      <c r="G2602">
        <v>150.13</v>
      </c>
      <c r="H2602" t="s">
        <v>7469</v>
      </c>
      <c r="I2602" t="s">
        <v>63</v>
      </c>
      <c r="J2602" t="s">
        <v>460</v>
      </c>
      <c r="K2602" t="s">
        <v>16806</v>
      </c>
      <c r="L2602" t="s">
        <v>16807</v>
      </c>
      <c r="M2602" t="s">
        <v>840</v>
      </c>
      <c r="N2602">
        <v>229.98687664041995</v>
      </c>
      <c r="O2602">
        <v>0</v>
      </c>
      <c r="P2602">
        <v>36.089238845144358</v>
      </c>
      <c r="Q2602">
        <v>98.8</v>
      </c>
      <c r="R2602">
        <v>90</v>
      </c>
      <c r="S2602">
        <v>99.9</v>
      </c>
      <c r="T2602">
        <v>7</v>
      </c>
      <c r="U2602">
        <v>44</v>
      </c>
      <c r="V2602">
        <v>445</v>
      </c>
      <c r="AB2602" t="s">
        <v>129</v>
      </c>
      <c r="AC2602" t="s">
        <v>98</v>
      </c>
      <c r="AD2602" t="s">
        <v>129</v>
      </c>
      <c r="AE2602" t="s">
        <v>63</v>
      </c>
      <c r="AG2602">
        <v>2004</v>
      </c>
      <c r="AH2602">
        <v>17.71</v>
      </c>
      <c r="AI2602">
        <v>38.95382</v>
      </c>
      <c r="AJ2602">
        <v>-100.48784999999999</v>
      </c>
      <c r="AL2602">
        <v>3</v>
      </c>
      <c r="AM2602" t="s">
        <v>63</v>
      </c>
      <c r="AN2602" t="s">
        <v>16808</v>
      </c>
      <c r="AO2602" t="s">
        <v>79</v>
      </c>
      <c r="AP2602" t="s">
        <v>131</v>
      </c>
      <c r="AQ2602" t="s">
        <v>910</v>
      </c>
      <c r="AR2602" t="s">
        <v>133</v>
      </c>
      <c r="AS2602" t="s">
        <v>83</v>
      </c>
      <c r="AT2602" s="5">
        <v>38353</v>
      </c>
      <c r="AU2602" t="s">
        <v>76</v>
      </c>
      <c r="AV2602" t="s">
        <v>134</v>
      </c>
      <c r="AW2602" t="s">
        <v>135</v>
      </c>
    </row>
    <row r="2603" spans="1:49" x14ac:dyDescent="0.25">
      <c r="A2603">
        <v>0</v>
      </c>
      <c r="B2603" t="s">
        <v>610</v>
      </c>
      <c r="C2603">
        <v>1</v>
      </c>
      <c r="D2603" t="s">
        <v>86</v>
      </c>
      <c r="E2603" t="s">
        <v>64</v>
      </c>
      <c r="F2603" t="s">
        <v>65</v>
      </c>
      <c r="G2603">
        <v>81.3</v>
      </c>
      <c r="H2603" t="s">
        <v>489</v>
      </c>
      <c r="I2603" t="s">
        <v>63</v>
      </c>
      <c r="J2603" t="s">
        <v>460</v>
      </c>
      <c r="K2603" t="s">
        <v>611</v>
      </c>
      <c r="L2603" t="s">
        <v>612</v>
      </c>
      <c r="M2603" t="s">
        <v>613</v>
      </c>
      <c r="N2603">
        <v>19.993438320209975</v>
      </c>
      <c r="P2603">
        <v>128</v>
      </c>
      <c r="R2603">
        <v>65</v>
      </c>
      <c r="T2603">
        <v>0</v>
      </c>
      <c r="U2603">
        <v>38</v>
      </c>
      <c r="V2603">
        <v>8920</v>
      </c>
      <c r="X2603" t="s">
        <v>614</v>
      </c>
      <c r="Y2603" t="s">
        <v>72</v>
      </c>
      <c r="Z2603" t="s">
        <v>324</v>
      </c>
      <c r="AA2603" t="s">
        <v>465</v>
      </c>
      <c r="AB2603" t="s">
        <v>63</v>
      </c>
      <c r="AC2603" t="s">
        <v>63</v>
      </c>
      <c r="AD2603" t="s">
        <v>63</v>
      </c>
      <c r="AE2603" t="s">
        <v>76</v>
      </c>
      <c r="AG2603">
        <v>1964</v>
      </c>
      <c r="AH2603">
        <v>5.657</v>
      </c>
      <c r="AI2603">
        <v>39.112023999999998</v>
      </c>
      <c r="AJ2603">
        <v>-100.70875599999999</v>
      </c>
      <c r="AL2603">
        <v>1</v>
      </c>
      <c r="AM2603" t="s">
        <v>63</v>
      </c>
      <c r="AN2603" t="s">
        <v>610</v>
      </c>
      <c r="AO2603" t="s">
        <v>79</v>
      </c>
      <c r="AP2603" t="s">
        <v>116</v>
      </c>
      <c r="AQ2603" t="s">
        <v>148</v>
      </c>
      <c r="AR2603" t="s">
        <v>148</v>
      </c>
      <c r="AS2603" t="s">
        <v>131</v>
      </c>
      <c r="AT2603" s="5"/>
      <c r="AV2603" t="s">
        <v>149</v>
      </c>
      <c r="AW2603" t="s">
        <v>615</v>
      </c>
    </row>
    <row r="2604" spans="1:49" x14ac:dyDescent="0.25">
      <c r="A2604">
        <v>0</v>
      </c>
      <c r="B2604" t="s">
        <v>19588</v>
      </c>
      <c r="C2604">
        <v>1</v>
      </c>
      <c r="D2604" t="s">
        <v>86</v>
      </c>
      <c r="E2604" t="s">
        <v>64</v>
      </c>
      <c r="F2604" t="s">
        <v>65</v>
      </c>
      <c r="G2604">
        <v>82.45</v>
      </c>
      <c r="H2604" t="s">
        <v>138</v>
      </c>
      <c r="I2604" t="s">
        <v>63</v>
      </c>
      <c r="J2604" t="s">
        <v>460</v>
      </c>
      <c r="K2604" t="s">
        <v>19589</v>
      </c>
      <c r="L2604" t="s">
        <v>612</v>
      </c>
      <c r="M2604" t="s">
        <v>613</v>
      </c>
      <c r="N2604">
        <v>10.203412073490814</v>
      </c>
      <c r="P2604">
        <v>128</v>
      </c>
      <c r="R2604">
        <v>93</v>
      </c>
      <c r="T2604">
        <v>0</v>
      </c>
      <c r="U2604">
        <v>38</v>
      </c>
      <c r="V2604">
        <v>8920</v>
      </c>
      <c r="AB2604" t="s">
        <v>63</v>
      </c>
      <c r="AC2604" t="s">
        <v>63</v>
      </c>
      <c r="AD2604" t="s">
        <v>63</v>
      </c>
      <c r="AE2604" t="s">
        <v>98</v>
      </c>
      <c r="AG2604">
        <v>1960</v>
      </c>
      <c r="AH2604">
        <v>6.8070000000000004</v>
      </c>
      <c r="AI2604">
        <v>39.111786000000002</v>
      </c>
      <c r="AJ2604">
        <v>-100.69194299999999</v>
      </c>
      <c r="AL2604">
        <v>2</v>
      </c>
      <c r="AM2604" t="s">
        <v>63</v>
      </c>
      <c r="AN2604" t="s">
        <v>19588</v>
      </c>
      <c r="AO2604" t="s">
        <v>79</v>
      </c>
      <c r="AP2604" t="s">
        <v>116</v>
      </c>
      <c r="AQ2604" t="s">
        <v>148</v>
      </c>
      <c r="AR2604" t="s">
        <v>148</v>
      </c>
      <c r="AS2604" t="s">
        <v>131</v>
      </c>
      <c r="AT2604" s="5"/>
      <c r="AV2604" t="s">
        <v>149</v>
      </c>
      <c r="AW2604" t="s">
        <v>1132</v>
      </c>
    </row>
    <row r="2605" spans="1:49" x14ac:dyDescent="0.25">
      <c r="A2605">
        <v>0</v>
      </c>
      <c r="B2605" t="s">
        <v>12176</v>
      </c>
      <c r="C2605">
        <v>1</v>
      </c>
      <c r="D2605" t="s">
        <v>86</v>
      </c>
      <c r="E2605" t="s">
        <v>12177</v>
      </c>
      <c r="F2605" t="s">
        <v>177</v>
      </c>
      <c r="G2605">
        <v>0.15</v>
      </c>
      <c r="H2605" t="s">
        <v>138</v>
      </c>
      <c r="I2605" t="s">
        <v>63</v>
      </c>
      <c r="J2605" t="s">
        <v>460</v>
      </c>
      <c r="K2605" t="s">
        <v>12178</v>
      </c>
      <c r="L2605" t="s">
        <v>612</v>
      </c>
      <c r="M2605" t="s">
        <v>12179</v>
      </c>
      <c r="N2605">
        <v>15.715223097112862</v>
      </c>
      <c r="O2605">
        <v>30</v>
      </c>
      <c r="P2605">
        <v>44</v>
      </c>
      <c r="R2605">
        <v>93</v>
      </c>
      <c r="T2605">
        <v>0</v>
      </c>
      <c r="U2605">
        <v>18</v>
      </c>
      <c r="V2605">
        <v>1010</v>
      </c>
      <c r="AB2605" t="s">
        <v>63</v>
      </c>
      <c r="AC2605" t="s">
        <v>63</v>
      </c>
      <c r="AD2605" t="s">
        <v>63</v>
      </c>
      <c r="AE2605" t="s">
        <v>98</v>
      </c>
      <c r="AG2605">
        <v>1964</v>
      </c>
      <c r="AH2605">
        <v>0.15</v>
      </c>
      <c r="AI2605">
        <v>39.114400000000003</v>
      </c>
      <c r="AJ2605">
        <v>-100.627368</v>
      </c>
      <c r="AK2605" t="s">
        <v>77</v>
      </c>
      <c r="AL2605">
        <v>2</v>
      </c>
      <c r="AM2605" t="s">
        <v>63</v>
      </c>
      <c r="AN2605" t="s">
        <v>12176</v>
      </c>
      <c r="AO2605" t="s">
        <v>79</v>
      </c>
      <c r="AP2605" t="s">
        <v>116</v>
      </c>
      <c r="AQ2605" t="s">
        <v>148</v>
      </c>
      <c r="AR2605" t="s">
        <v>148</v>
      </c>
      <c r="AS2605" t="s">
        <v>2059</v>
      </c>
      <c r="AT2605" s="5"/>
      <c r="AV2605" t="s">
        <v>149</v>
      </c>
      <c r="AW2605" t="s">
        <v>1015</v>
      </c>
    </row>
    <row r="2606" spans="1:49" x14ac:dyDescent="0.25">
      <c r="A2606">
        <v>0</v>
      </c>
      <c r="B2606" t="s">
        <v>7833</v>
      </c>
      <c r="C2606">
        <v>1</v>
      </c>
      <c r="D2606" t="s">
        <v>86</v>
      </c>
      <c r="E2606" t="s">
        <v>64</v>
      </c>
      <c r="F2606" t="s">
        <v>65</v>
      </c>
      <c r="G2606">
        <v>86.9</v>
      </c>
      <c r="H2606" t="s">
        <v>138</v>
      </c>
      <c r="I2606" t="s">
        <v>63</v>
      </c>
      <c r="J2606" t="s">
        <v>460</v>
      </c>
      <c r="K2606" t="s">
        <v>7834</v>
      </c>
      <c r="L2606" t="s">
        <v>612</v>
      </c>
      <c r="M2606" t="s">
        <v>613</v>
      </c>
      <c r="N2606">
        <v>10.498687664041995</v>
      </c>
      <c r="P2606">
        <v>128</v>
      </c>
      <c r="R2606">
        <v>90</v>
      </c>
      <c r="T2606">
        <v>0</v>
      </c>
      <c r="U2606">
        <v>38</v>
      </c>
      <c r="V2606">
        <v>8790</v>
      </c>
      <c r="AB2606" t="s">
        <v>63</v>
      </c>
      <c r="AC2606" t="s">
        <v>63</v>
      </c>
      <c r="AD2606" t="s">
        <v>63</v>
      </c>
      <c r="AE2606" t="s">
        <v>98</v>
      </c>
      <c r="AG2606">
        <v>1964</v>
      </c>
      <c r="AH2606">
        <v>11.257</v>
      </c>
      <c r="AI2606">
        <v>39.111575000000002</v>
      </c>
      <c r="AJ2606">
        <v>-100.608752</v>
      </c>
      <c r="AL2606">
        <v>2</v>
      </c>
      <c r="AM2606" t="s">
        <v>63</v>
      </c>
      <c r="AN2606" t="s">
        <v>7833</v>
      </c>
      <c r="AO2606" t="s">
        <v>79</v>
      </c>
      <c r="AP2606" t="s">
        <v>116</v>
      </c>
      <c r="AQ2606" t="s">
        <v>148</v>
      </c>
      <c r="AR2606" t="s">
        <v>148</v>
      </c>
      <c r="AS2606" t="s">
        <v>131</v>
      </c>
      <c r="AT2606" s="5"/>
      <c r="AV2606" t="s">
        <v>149</v>
      </c>
      <c r="AW2606" t="s">
        <v>1132</v>
      </c>
    </row>
    <row r="2607" spans="1:49" x14ac:dyDescent="0.25">
      <c r="A2607">
        <v>0</v>
      </c>
      <c r="B2607" t="s">
        <v>27862</v>
      </c>
      <c r="C2607">
        <v>1</v>
      </c>
      <c r="D2607" t="s">
        <v>86</v>
      </c>
      <c r="E2607" t="s">
        <v>64</v>
      </c>
      <c r="F2607" t="s">
        <v>65</v>
      </c>
      <c r="G2607">
        <v>88.8</v>
      </c>
      <c r="H2607" t="s">
        <v>138</v>
      </c>
      <c r="I2607" t="s">
        <v>63</v>
      </c>
      <c r="J2607" t="s">
        <v>460</v>
      </c>
      <c r="K2607" t="s">
        <v>27863</v>
      </c>
      <c r="L2607" t="s">
        <v>612</v>
      </c>
      <c r="M2607" t="s">
        <v>613</v>
      </c>
      <c r="N2607">
        <v>12.5</v>
      </c>
      <c r="P2607">
        <v>128</v>
      </c>
      <c r="R2607">
        <v>90</v>
      </c>
      <c r="T2607">
        <v>0</v>
      </c>
      <c r="U2607">
        <v>38</v>
      </c>
      <c r="V2607">
        <v>8790</v>
      </c>
      <c r="AB2607" t="s">
        <v>63</v>
      </c>
      <c r="AC2607" t="s">
        <v>63</v>
      </c>
      <c r="AD2607" t="s">
        <v>63</v>
      </c>
      <c r="AE2607" t="s">
        <v>98</v>
      </c>
      <c r="AG2607">
        <v>1964</v>
      </c>
      <c r="AH2607">
        <v>12.957000000000001</v>
      </c>
      <c r="AI2607">
        <v>39.111528999999997</v>
      </c>
      <c r="AJ2607">
        <v>-100.573925</v>
      </c>
      <c r="AL2607">
        <v>2</v>
      </c>
      <c r="AM2607" t="s">
        <v>63</v>
      </c>
      <c r="AN2607" t="s">
        <v>27862</v>
      </c>
      <c r="AO2607" t="s">
        <v>79</v>
      </c>
      <c r="AP2607" t="s">
        <v>116</v>
      </c>
      <c r="AQ2607" t="s">
        <v>148</v>
      </c>
      <c r="AR2607" t="s">
        <v>148</v>
      </c>
      <c r="AS2607" t="s">
        <v>131</v>
      </c>
      <c r="AT2607" s="5"/>
      <c r="AV2607" t="s">
        <v>149</v>
      </c>
      <c r="AW2607" t="s">
        <v>1015</v>
      </c>
    </row>
    <row r="2608" spans="1:49" x14ac:dyDescent="0.25">
      <c r="A2608">
        <v>0</v>
      </c>
      <c r="B2608" t="s">
        <v>4366</v>
      </c>
      <c r="C2608">
        <v>1</v>
      </c>
      <c r="D2608" t="s">
        <v>86</v>
      </c>
      <c r="E2608" t="s">
        <v>64</v>
      </c>
      <c r="F2608" t="s">
        <v>65</v>
      </c>
      <c r="G2608">
        <v>92.9</v>
      </c>
      <c r="H2608" t="s">
        <v>138</v>
      </c>
      <c r="I2608" t="s">
        <v>63</v>
      </c>
      <c r="J2608" t="s">
        <v>460</v>
      </c>
      <c r="K2608" t="s">
        <v>4367</v>
      </c>
      <c r="L2608" t="s">
        <v>612</v>
      </c>
      <c r="M2608" t="s">
        <v>613</v>
      </c>
      <c r="N2608">
        <v>16.50262467191601</v>
      </c>
      <c r="P2608">
        <v>128</v>
      </c>
      <c r="R2608">
        <v>93</v>
      </c>
      <c r="T2608">
        <v>0</v>
      </c>
      <c r="U2608">
        <v>38</v>
      </c>
      <c r="V2608">
        <v>8790</v>
      </c>
      <c r="AB2608" t="s">
        <v>63</v>
      </c>
      <c r="AC2608" t="s">
        <v>63</v>
      </c>
      <c r="AD2608" t="s">
        <v>63</v>
      </c>
      <c r="AE2608" t="s">
        <v>98</v>
      </c>
      <c r="AG2608">
        <v>1964</v>
      </c>
      <c r="AH2608">
        <v>17.257000000000001</v>
      </c>
      <c r="AI2608">
        <v>39.111579999999996</v>
      </c>
      <c r="AJ2608">
        <v>-100.49695</v>
      </c>
      <c r="AL2608">
        <v>2</v>
      </c>
      <c r="AM2608" t="s">
        <v>63</v>
      </c>
      <c r="AN2608" t="s">
        <v>4366</v>
      </c>
      <c r="AO2608" t="s">
        <v>79</v>
      </c>
      <c r="AP2608" t="s">
        <v>116</v>
      </c>
      <c r="AQ2608" t="s">
        <v>148</v>
      </c>
      <c r="AR2608" t="s">
        <v>148</v>
      </c>
      <c r="AS2608" t="s">
        <v>131</v>
      </c>
      <c r="AT2608" s="5"/>
      <c r="AV2608" t="s">
        <v>149</v>
      </c>
      <c r="AW2608" t="s">
        <v>1333</v>
      </c>
    </row>
    <row r="2609" spans="1:49" x14ac:dyDescent="0.25">
      <c r="A2609">
        <v>0</v>
      </c>
      <c r="B2609" t="s">
        <v>7671</v>
      </c>
      <c r="C2609">
        <v>1</v>
      </c>
      <c r="D2609" t="s">
        <v>86</v>
      </c>
      <c r="E2609" t="s">
        <v>64</v>
      </c>
      <c r="F2609" t="s">
        <v>65</v>
      </c>
      <c r="G2609">
        <v>102.10000000000001</v>
      </c>
      <c r="H2609" t="s">
        <v>138</v>
      </c>
      <c r="I2609" t="s">
        <v>63</v>
      </c>
      <c r="J2609" t="s">
        <v>460</v>
      </c>
      <c r="K2609" t="s">
        <v>7672</v>
      </c>
      <c r="L2609" t="s">
        <v>612</v>
      </c>
      <c r="M2609" t="s">
        <v>613</v>
      </c>
      <c r="N2609">
        <v>16.50262467191601</v>
      </c>
      <c r="P2609">
        <v>128</v>
      </c>
      <c r="R2609">
        <v>88</v>
      </c>
      <c r="T2609">
        <v>0</v>
      </c>
      <c r="U2609">
        <v>37</v>
      </c>
      <c r="V2609">
        <v>9300</v>
      </c>
      <c r="AB2609" t="s">
        <v>63</v>
      </c>
      <c r="AC2609" t="s">
        <v>63</v>
      </c>
      <c r="AD2609" t="s">
        <v>63</v>
      </c>
      <c r="AE2609" t="s">
        <v>98</v>
      </c>
      <c r="AG2609">
        <v>1964</v>
      </c>
      <c r="AH2609">
        <v>26.457000000000001</v>
      </c>
      <c r="AI2609">
        <v>39.097200000000001</v>
      </c>
      <c r="AJ2609">
        <v>-100.328368</v>
      </c>
      <c r="AL2609">
        <v>2</v>
      </c>
      <c r="AM2609" t="s">
        <v>63</v>
      </c>
      <c r="AN2609" t="s">
        <v>7671</v>
      </c>
      <c r="AO2609" t="s">
        <v>79</v>
      </c>
      <c r="AP2609" t="s">
        <v>116</v>
      </c>
      <c r="AQ2609" t="s">
        <v>148</v>
      </c>
      <c r="AR2609" t="s">
        <v>148</v>
      </c>
      <c r="AS2609" t="s">
        <v>2059</v>
      </c>
      <c r="AT2609" s="5"/>
      <c r="AV2609" t="s">
        <v>149</v>
      </c>
      <c r="AW2609" t="s">
        <v>1333</v>
      </c>
    </row>
    <row r="2610" spans="1:49" x14ac:dyDescent="0.25">
      <c r="A2610">
        <v>0</v>
      </c>
      <c r="B2610" t="s">
        <v>9390</v>
      </c>
      <c r="C2610">
        <v>1</v>
      </c>
      <c r="D2610" t="s">
        <v>86</v>
      </c>
      <c r="E2610" t="s">
        <v>224</v>
      </c>
      <c r="F2610" t="s">
        <v>177</v>
      </c>
      <c r="G2610">
        <v>142.9</v>
      </c>
      <c r="H2610" t="s">
        <v>138</v>
      </c>
      <c r="I2610" t="s">
        <v>63</v>
      </c>
      <c r="J2610" t="s">
        <v>460</v>
      </c>
      <c r="K2610" t="s">
        <v>9391</v>
      </c>
      <c r="L2610" t="s">
        <v>1199</v>
      </c>
      <c r="M2610" t="s">
        <v>1876</v>
      </c>
      <c r="N2610">
        <v>14.30446194225722</v>
      </c>
      <c r="P2610">
        <v>36</v>
      </c>
      <c r="R2610">
        <v>90</v>
      </c>
      <c r="T2610">
        <v>0</v>
      </c>
      <c r="U2610">
        <v>42</v>
      </c>
      <c r="V2610">
        <v>390</v>
      </c>
      <c r="AB2610" t="s">
        <v>63</v>
      </c>
      <c r="AC2610" t="s">
        <v>63</v>
      </c>
      <c r="AD2610" t="s">
        <v>63</v>
      </c>
      <c r="AE2610" t="s">
        <v>98</v>
      </c>
      <c r="AG2610">
        <v>1950</v>
      </c>
      <c r="AH2610">
        <v>10.477</v>
      </c>
      <c r="AI2610">
        <v>38.852300999999997</v>
      </c>
      <c r="AJ2610">
        <v>-100.502017</v>
      </c>
      <c r="AL2610">
        <v>2</v>
      </c>
      <c r="AM2610" t="s">
        <v>63</v>
      </c>
      <c r="AN2610" t="s">
        <v>9390</v>
      </c>
      <c r="AO2610" t="s">
        <v>79</v>
      </c>
      <c r="AP2610" t="s">
        <v>116</v>
      </c>
      <c r="AQ2610" t="s">
        <v>148</v>
      </c>
      <c r="AR2610" t="s">
        <v>148</v>
      </c>
      <c r="AS2610" t="s">
        <v>131</v>
      </c>
      <c r="AT2610" s="5"/>
      <c r="AV2610" t="s">
        <v>149</v>
      </c>
      <c r="AW2610" t="s">
        <v>1333</v>
      </c>
    </row>
    <row r="2611" spans="1:49" x14ac:dyDescent="0.25">
      <c r="A2611">
        <v>0</v>
      </c>
      <c r="B2611" t="s">
        <v>5525</v>
      </c>
      <c r="C2611">
        <v>1</v>
      </c>
      <c r="D2611" t="s">
        <v>86</v>
      </c>
      <c r="E2611" t="s">
        <v>224</v>
      </c>
      <c r="F2611" t="s">
        <v>177</v>
      </c>
      <c r="G2611">
        <v>151.65</v>
      </c>
      <c r="H2611" t="s">
        <v>138</v>
      </c>
      <c r="I2611" t="s">
        <v>63</v>
      </c>
      <c r="J2611" t="s">
        <v>460</v>
      </c>
      <c r="K2611" t="s">
        <v>5526</v>
      </c>
      <c r="L2611" t="s">
        <v>5527</v>
      </c>
      <c r="M2611" t="s">
        <v>1876</v>
      </c>
      <c r="N2611">
        <v>14.30446194225722</v>
      </c>
      <c r="P2611">
        <v>36</v>
      </c>
      <c r="R2611">
        <v>90</v>
      </c>
      <c r="T2611">
        <v>0</v>
      </c>
      <c r="U2611">
        <v>38</v>
      </c>
      <c r="V2611">
        <v>535</v>
      </c>
      <c r="AB2611" t="s">
        <v>63</v>
      </c>
      <c r="AC2611" t="s">
        <v>63</v>
      </c>
      <c r="AD2611" t="s">
        <v>63</v>
      </c>
      <c r="AE2611" t="s">
        <v>98</v>
      </c>
      <c r="AG2611">
        <v>1936</v>
      </c>
      <c r="AH2611">
        <v>19.077000000000002</v>
      </c>
      <c r="AI2611">
        <v>38.975999999999999</v>
      </c>
      <c r="AJ2611">
        <v>-100.482315</v>
      </c>
      <c r="AL2611">
        <v>2</v>
      </c>
      <c r="AM2611" t="s">
        <v>63</v>
      </c>
      <c r="AN2611" t="s">
        <v>5525</v>
      </c>
      <c r="AO2611" t="s">
        <v>79</v>
      </c>
      <c r="AP2611" t="s">
        <v>147</v>
      </c>
      <c r="AQ2611" t="s">
        <v>148</v>
      </c>
      <c r="AR2611" t="s">
        <v>148</v>
      </c>
      <c r="AS2611" t="s">
        <v>2059</v>
      </c>
      <c r="AT2611" s="5"/>
      <c r="AV2611" t="s">
        <v>149</v>
      </c>
      <c r="AW2611" t="s">
        <v>1015</v>
      </c>
    </row>
    <row r="2612" spans="1:49" x14ac:dyDescent="0.25">
      <c r="A2612">
        <v>0</v>
      </c>
      <c r="B2612" t="s">
        <v>8562</v>
      </c>
      <c r="C2612">
        <v>1</v>
      </c>
      <c r="D2612" t="s">
        <v>86</v>
      </c>
      <c r="E2612" t="s">
        <v>224</v>
      </c>
      <c r="F2612" t="s">
        <v>177</v>
      </c>
      <c r="G2612">
        <v>156</v>
      </c>
      <c r="H2612" t="s">
        <v>138</v>
      </c>
      <c r="I2612" t="s">
        <v>63</v>
      </c>
      <c r="J2612" t="s">
        <v>460</v>
      </c>
      <c r="K2612" t="s">
        <v>8563</v>
      </c>
      <c r="L2612" t="s">
        <v>8564</v>
      </c>
      <c r="M2612" t="s">
        <v>1876</v>
      </c>
      <c r="N2612">
        <v>16.207349081364832</v>
      </c>
      <c r="P2612">
        <v>36</v>
      </c>
      <c r="R2612">
        <v>95</v>
      </c>
      <c r="T2612">
        <v>0</v>
      </c>
      <c r="U2612">
        <v>37</v>
      </c>
      <c r="V2612">
        <v>535</v>
      </c>
      <c r="AB2612" t="s">
        <v>63</v>
      </c>
      <c r="AC2612" t="s">
        <v>63</v>
      </c>
      <c r="AD2612" t="s">
        <v>63</v>
      </c>
      <c r="AE2612" t="s">
        <v>98</v>
      </c>
      <c r="AG2612">
        <v>1936</v>
      </c>
      <c r="AH2612">
        <v>23.577000000000002</v>
      </c>
      <c r="AI2612">
        <v>39.039206999999998</v>
      </c>
      <c r="AJ2612">
        <v>-100.48157500000001</v>
      </c>
      <c r="AL2612">
        <v>2</v>
      </c>
      <c r="AM2612" t="s">
        <v>63</v>
      </c>
      <c r="AN2612" t="s">
        <v>8562</v>
      </c>
      <c r="AO2612" t="s">
        <v>79</v>
      </c>
      <c r="AP2612" t="s">
        <v>147</v>
      </c>
      <c r="AQ2612" t="s">
        <v>148</v>
      </c>
      <c r="AR2612" t="s">
        <v>148</v>
      </c>
      <c r="AS2612" t="s">
        <v>131</v>
      </c>
      <c r="AT2612" s="5"/>
      <c r="AV2612" t="s">
        <v>149</v>
      </c>
      <c r="AW2612" t="s">
        <v>1333</v>
      </c>
    </row>
    <row r="2613" spans="1:49" x14ac:dyDescent="0.25">
      <c r="A2613">
        <v>1151</v>
      </c>
      <c r="B2613" t="s">
        <v>20109</v>
      </c>
      <c r="C2613">
        <v>1</v>
      </c>
      <c r="D2613" t="s">
        <v>86</v>
      </c>
      <c r="E2613" t="s">
        <v>319</v>
      </c>
      <c r="F2613" t="s">
        <v>108</v>
      </c>
      <c r="G2613">
        <v>104.06</v>
      </c>
      <c r="H2613" t="s">
        <v>138</v>
      </c>
      <c r="I2613" t="s">
        <v>63</v>
      </c>
      <c r="J2613" t="s">
        <v>210</v>
      </c>
      <c r="K2613" t="s">
        <v>20110</v>
      </c>
      <c r="L2613" t="s">
        <v>986</v>
      </c>
      <c r="M2613" t="s">
        <v>429</v>
      </c>
      <c r="N2613">
        <v>20.702099737532809</v>
      </c>
      <c r="P2613">
        <v>44</v>
      </c>
      <c r="Q2613">
        <v>97</v>
      </c>
      <c r="R2613">
        <v>90</v>
      </c>
      <c r="S2613">
        <v>97.7</v>
      </c>
      <c r="T2613">
        <v>0</v>
      </c>
      <c r="U2613">
        <v>26</v>
      </c>
      <c r="V2613">
        <v>800</v>
      </c>
      <c r="AB2613" t="s">
        <v>63</v>
      </c>
      <c r="AC2613" t="s">
        <v>63</v>
      </c>
      <c r="AD2613" t="s">
        <v>63</v>
      </c>
      <c r="AE2613" t="s">
        <v>98</v>
      </c>
      <c r="AG2613">
        <v>1957</v>
      </c>
      <c r="AH2613">
        <v>0.37</v>
      </c>
      <c r="AI2613">
        <v>39.355919999999998</v>
      </c>
      <c r="AJ2613">
        <v>-100.15582000000001</v>
      </c>
      <c r="AL2613">
        <v>2</v>
      </c>
      <c r="AM2613" t="s">
        <v>63</v>
      </c>
      <c r="AN2613" t="s">
        <v>20111</v>
      </c>
      <c r="AO2613" t="s">
        <v>100</v>
      </c>
      <c r="AP2613" t="s">
        <v>116</v>
      </c>
      <c r="AQ2613" t="s">
        <v>133</v>
      </c>
      <c r="AR2613" t="s">
        <v>133</v>
      </c>
      <c r="AS2613" t="s">
        <v>83</v>
      </c>
      <c r="AT2613" s="5">
        <v>36192</v>
      </c>
      <c r="AU2613" t="s">
        <v>129</v>
      </c>
      <c r="AV2613" t="s">
        <v>149</v>
      </c>
      <c r="AW2613" t="s">
        <v>150</v>
      </c>
    </row>
    <row r="2614" spans="1:49" x14ac:dyDescent="0.25">
      <c r="A2614">
        <v>5559</v>
      </c>
      <c r="B2614" t="s">
        <v>1081</v>
      </c>
      <c r="C2614">
        <v>1</v>
      </c>
      <c r="D2614" t="s">
        <v>86</v>
      </c>
      <c r="E2614" t="s">
        <v>319</v>
      </c>
      <c r="F2614" t="s">
        <v>108</v>
      </c>
      <c r="G2614">
        <v>107.25</v>
      </c>
      <c r="H2614" t="s">
        <v>109</v>
      </c>
      <c r="I2614" t="s">
        <v>86</v>
      </c>
      <c r="J2614" t="s">
        <v>210</v>
      </c>
      <c r="K2614" t="s">
        <v>1082</v>
      </c>
      <c r="L2614" t="s">
        <v>1083</v>
      </c>
      <c r="M2614" t="s">
        <v>429</v>
      </c>
      <c r="N2614">
        <v>250.49212598425194</v>
      </c>
      <c r="P2614">
        <v>28</v>
      </c>
      <c r="Q2614">
        <v>84.3</v>
      </c>
      <c r="R2614">
        <v>90</v>
      </c>
      <c r="S2614">
        <v>76.400000000000006</v>
      </c>
      <c r="T2614">
        <v>0</v>
      </c>
      <c r="U2614">
        <v>26</v>
      </c>
      <c r="V2614">
        <v>800</v>
      </c>
      <c r="X2614" t="s">
        <v>1084</v>
      </c>
      <c r="Z2614" t="s">
        <v>73</v>
      </c>
      <c r="AA2614" t="s">
        <v>465</v>
      </c>
      <c r="AB2614" t="s">
        <v>75</v>
      </c>
      <c r="AC2614" t="s">
        <v>98</v>
      </c>
      <c r="AD2614" t="s">
        <v>98</v>
      </c>
      <c r="AE2614" t="s">
        <v>63</v>
      </c>
      <c r="AG2614">
        <v>1957</v>
      </c>
      <c r="AH2614">
        <v>3.56</v>
      </c>
      <c r="AI2614">
        <v>39.363579999999999</v>
      </c>
      <c r="AJ2614">
        <v>-100.09737</v>
      </c>
      <c r="AL2614">
        <v>5</v>
      </c>
      <c r="AM2614" t="s">
        <v>63</v>
      </c>
      <c r="AN2614" t="s">
        <v>1085</v>
      </c>
      <c r="AO2614" t="s">
        <v>100</v>
      </c>
      <c r="AP2614" t="s">
        <v>116</v>
      </c>
      <c r="AQ2614" t="s">
        <v>346</v>
      </c>
      <c r="AR2614" t="s">
        <v>347</v>
      </c>
      <c r="AS2614" t="s">
        <v>83</v>
      </c>
      <c r="AT2614" s="5">
        <v>41346</v>
      </c>
      <c r="AU2614" t="s">
        <v>76</v>
      </c>
      <c r="AV2614" t="s">
        <v>119</v>
      </c>
      <c r="AW2614" t="s">
        <v>85</v>
      </c>
    </row>
    <row r="2615" spans="1:49" x14ac:dyDescent="0.25">
      <c r="A2615">
        <v>1474</v>
      </c>
      <c r="B2615" t="s">
        <v>3019</v>
      </c>
      <c r="C2615">
        <v>1</v>
      </c>
      <c r="D2615" t="s">
        <v>86</v>
      </c>
      <c r="E2615" t="s">
        <v>319</v>
      </c>
      <c r="F2615" t="s">
        <v>108</v>
      </c>
      <c r="G2615">
        <v>107.42</v>
      </c>
      <c r="H2615" t="s">
        <v>489</v>
      </c>
      <c r="I2615" t="s">
        <v>63</v>
      </c>
      <c r="J2615" t="s">
        <v>210</v>
      </c>
      <c r="K2615" t="s">
        <v>3020</v>
      </c>
      <c r="L2615" t="s">
        <v>3021</v>
      </c>
      <c r="M2615" t="s">
        <v>429</v>
      </c>
      <c r="N2615">
        <v>40.912073490813654</v>
      </c>
      <c r="P2615">
        <v>42</v>
      </c>
      <c r="Q2615">
        <v>87.2</v>
      </c>
      <c r="R2615">
        <v>92</v>
      </c>
      <c r="S2615">
        <v>95.100000000000009</v>
      </c>
      <c r="T2615">
        <v>0</v>
      </c>
      <c r="U2615">
        <v>26</v>
      </c>
      <c r="V2615">
        <v>800</v>
      </c>
      <c r="AB2615" t="s">
        <v>63</v>
      </c>
      <c r="AC2615" t="s">
        <v>63</v>
      </c>
      <c r="AD2615" t="s">
        <v>63</v>
      </c>
      <c r="AE2615" t="s">
        <v>98</v>
      </c>
      <c r="AG2615">
        <v>1957</v>
      </c>
      <c r="AH2615">
        <v>3.73</v>
      </c>
      <c r="AI2615">
        <v>39.363590000000002</v>
      </c>
      <c r="AJ2615">
        <v>-100.09412</v>
      </c>
      <c r="AL2615">
        <v>2</v>
      </c>
      <c r="AM2615" t="s">
        <v>63</v>
      </c>
      <c r="AN2615" t="s">
        <v>3022</v>
      </c>
      <c r="AO2615" t="s">
        <v>100</v>
      </c>
      <c r="AP2615" t="s">
        <v>116</v>
      </c>
      <c r="AQ2615" t="s">
        <v>843</v>
      </c>
      <c r="AR2615" t="s">
        <v>246</v>
      </c>
      <c r="AS2615" t="s">
        <v>83</v>
      </c>
      <c r="AT2615" s="5">
        <v>37987</v>
      </c>
      <c r="AU2615" t="s">
        <v>129</v>
      </c>
      <c r="AV2615" t="s">
        <v>149</v>
      </c>
      <c r="AW2615" t="s">
        <v>150</v>
      </c>
    </row>
    <row r="2616" spans="1:49" x14ac:dyDescent="0.25">
      <c r="A2616">
        <v>2980</v>
      </c>
      <c r="B2616" t="s">
        <v>20636</v>
      </c>
      <c r="C2616">
        <v>1</v>
      </c>
      <c r="D2616" t="s">
        <v>86</v>
      </c>
      <c r="E2616" t="s">
        <v>319</v>
      </c>
      <c r="F2616" t="s">
        <v>108</v>
      </c>
      <c r="G2616">
        <v>109.09</v>
      </c>
      <c r="H2616" t="s">
        <v>138</v>
      </c>
      <c r="I2616" t="s">
        <v>63</v>
      </c>
      <c r="J2616" t="s">
        <v>210</v>
      </c>
      <c r="K2616" t="s">
        <v>20637</v>
      </c>
      <c r="L2616" t="s">
        <v>986</v>
      </c>
      <c r="M2616" t="s">
        <v>429</v>
      </c>
      <c r="N2616">
        <v>20.800524934383201</v>
      </c>
      <c r="P2616">
        <v>28</v>
      </c>
      <c r="Q2616">
        <v>98</v>
      </c>
      <c r="R2616">
        <v>80</v>
      </c>
      <c r="S2616">
        <v>96.4</v>
      </c>
      <c r="T2616">
        <v>0</v>
      </c>
      <c r="U2616">
        <v>23</v>
      </c>
      <c r="V2616">
        <v>945</v>
      </c>
      <c r="AB2616" t="s">
        <v>63</v>
      </c>
      <c r="AC2616" t="s">
        <v>63</v>
      </c>
      <c r="AD2616" t="s">
        <v>63</v>
      </c>
      <c r="AE2616" t="s">
        <v>75</v>
      </c>
      <c r="AG2616">
        <v>1957</v>
      </c>
      <c r="AH2616">
        <v>5.4</v>
      </c>
      <c r="AI2616">
        <v>39.363689999999998</v>
      </c>
      <c r="AJ2616">
        <v>-100.06305999999999</v>
      </c>
      <c r="AL2616">
        <v>2</v>
      </c>
      <c r="AM2616" t="s">
        <v>63</v>
      </c>
      <c r="AN2616" t="s">
        <v>20638</v>
      </c>
      <c r="AO2616" t="s">
        <v>100</v>
      </c>
      <c r="AP2616" t="s">
        <v>116</v>
      </c>
      <c r="AQ2616" t="s">
        <v>133</v>
      </c>
      <c r="AR2616" t="s">
        <v>133</v>
      </c>
      <c r="AS2616" t="s">
        <v>83</v>
      </c>
      <c r="AT2616" s="5">
        <v>36192</v>
      </c>
      <c r="AU2616" t="s">
        <v>129</v>
      </c>
      <c r="AV2616" t="s">
        <v>149</v>
      </c>
      <c r="AW2616" t="s">
        <v>150</v>
      </c>
    </row>
    <row r="2617" spans="1:49" x14ac:dyDescent="0.25">
      <c r="A2617">
        <v>5629</v>
      </c>
      <c r="B2617" t="s">
        <v>2364</v>
      </c>
      <c r="C2617">
        <v>1</v>
      </c>
      <c r="D2617" t="s">
        <v>86</v>
      </c>
      <c r="E2617" t="s">
        <v>319</v>
      </c>
      <c r="F2617" t="s">
        <v>108</v>
      </c>
      <c r="G2617">
        <v>112.03</v>
      </c>
      <c r="H2617" t="s">
        <v>109</v>
      </c>
      <c r="I2617" t="s">
        <v>86</v>
      </c>
      <c r="J2617" t="s">
        <v>210</v>
      </c>
      <c r="K2617" t="s">
        <v>2365</v>
      </c>
      <c r="L2617" t="s">
        <v>986</v>
      </c>
      <c r="M2617" t="s">
        <v>429</v>
      </c>
      <c r="N2617">
        <v>138.48425196850394</v>
      </c>
      <c r="P2617">
        <v>28</v>
      </c>
      <c r="Q2617">
        <v>82.600000000000009</v>
      </c>
      <c r="R2617">
        <v>90</v>
      </c>
      <c r="S2617">
        <v>71.900000000000006</v>
      </c>
      <c r="T2617">
        <v>16</v>
      </c>
      <c r="U2617">
        <v>23</v>
      </c>
      <c r="V2617">
        <v>945</v>
      </c>
      <c r="X2617" t="s">
        <v>2366</v>
      </c>
      <c r="Z2617" t="s">
        <v>73</v>
      </c>
      <c r="AA2617" t="s">
        <v>465</v>
      </c>
      <c r="AB2617" t="s">
        <v>75</v>
      </c>
      <c r="AC2617" t="s">
        <v>75</v>
      </c>
      <c r="AD2617" t="s">
        <v>98</v>
      </c>
      <c r="AE2617" t="s">
        <v>63</v>
      </c>
      <c r="AG2617">
        <v>1957</v>
      </c>
      <c r="AH2617">
        <v>8.33</v>
      </c>
      <c r="AI2617">
        <v>39.363639999999997</v>
      </c>
      <c r="AJ2617">
        <v>-100.00832</v>
      </c>
      <c r="AL2617">
        <v>3</v>
      </c>
      <c r="AM2617" t="s">
        <v>63</v>
      </c>
      <c r="AN2617" t="s">
        <v>2367</v>
      </c>
      <c r="AO2617" t="s">
        <v>100</v>
      </c>
      <c r="AP2617" t="s">
        <v>116</v>
      </c>
      <c r="AQ2617" t="s">
        <v>207</v>
      </c>
      <c r="AR2617" t="s">
        <v>424</v>
      </c>
      <c r="AS2617" t="s">
        <v>83</v>
      </c>
      <c r="AT2617" s="5">
        <v>41346</v>
      </c>
      <c r="AU2617" t="s">
        <v>76</v>
      </c>
      <c r="AV2617" t="s">
        <v>187</v>
      </c>
      <c r="AW2617" t="s">
        <v>188</v>
      </c>
    </row>
    <row r="2618" spans="1:49" x14ac:dyDescent="0.25">
      <c r="A2618">
        <v>5771</v>
      </c>
      <c r="B2618" t="s">
        <v>984</v>
      </c>
      <c r="C2618">
        <v>1</v>
      </c>
      <c r="D2618" t="s">
        <v>86</v>
      </c>
      <c r="E2618" t="s">
        <v>319</v>
      </c>
      <c r="F2618" t="s">
        <v>108</v>
      </c>
      <c r="G2618">
        <v>113.34</v>
      </c>
      <c r="H2618" t="s">
        <v>109</v>
      </c>
      <c r="I2618" t="s">
        <v>86</v>
      </c>
      <c r="J2618" t="s">
        <v>210</v>
      </c>
      <c r="K2618" t="s">
        <v>985</v>
      </c>
      <c r="L2618" t="s">
        <v>986</v>
      </c>
      <c r="M2618" t="s">
        <v>429</v>
      </c>
      <c r="N2618">
        <v>155.51181102362204</v>
      </c>
      <c r="P2618">
        <v>28</v>
      </c>
      <c r="Q2618">
        <v>83.7</v>
      </c>
      <c r="R2618">
        <v>90</v>
      </c>
      <c r="S2618">
        <v>69.7</v>
      </c>
      <c r="T2618">
        <v>16</v>
      </c>
      <c r="U2618">
        <v>23</v>
      </c>
      <c r="V2618">
        <v>945</v>
      </c>
      <c r="X2618" t="s">
        <v>987</v>
      </c>
      <c r="Z2618" t="s">
        <v>73</v>
      </c>
      <c r="AA2618" t="s">
        <v>465</v>
      </c>
      <c r="AB2618" t="s">
        <v>75</v>
      </c>
      <c r="AC2618" t="s">
        <v>98</v>
      </c>
      <c r="AD2618" t="s">
        <v>98</v>
      </c>
      <c r="AE2618" t="s">
        <v>63</v>
      </c>
      <c r="AG2618">
        <v>1957</v>
      </c>
      <c r="AH2618">
        <v>9.65</v>
      </c>
      <c r="AI2618">
        <v>39.363669999999999</v>
      </c>
      <c r="AJ2618">
        <v>-99.98366</v>
      </c>
      <c r="AL2618">
        <v>3</v>
      </c>
      <c r="AM2618" t="s">
        <v>63</v>
      </c>
      <c r="AN2618" t="s">
        <v>988</v>
      </c>
      <c r="AO2618" t="s">
        <v>100</v>
      </c>
      <c r="AP2618" t="s">
        <v>116</v>
      </c>
      <c r="AQ2618" t="s">
        <v>346</v>
      </c>
      <c r="AR2618" t="s">
        <v>347</v>
      </c>
      <c r="AS2618" t="s">
        <v>83</v>
      </c>
      <c r="AT2618" s="5">
        <v>36312</v>
      </c>
      <c r="AU2618" t="s">
        <v>76</v>
      </c>
      <c r="AV2618" t="s">
        <v>187</v>
      </c>
      <c r="AW2618" t="s">
        <v>188</v>
      </c>
    </row>
    <row r="2619" spans="1:49" x14ac:dyDescent="0.25">
      <c r="A2619">
        <v>282</v>
      </c>
      <c r="B2619" t="s">
        <v>7488</v>
      </c>
      <c r="C2619">
        <v>1</v>
      </c>
      <c r="D2619" t="s">
        <v>86</v>
      </c>
      <c r="E2619" t="s">
        <v>319</v>
      </c>
      <c r="F2619" t="s">
        <v>108</v>
      </c>
      <c r="G2619">
        <v>114.27</v>
      </c>
      <c r="H2619" t="s">
        <v>489</v>
      </c>
      <c r="I2619" t="s">
        <v>63</v>
      </c>
      <c r="J2619" t="s">
        <v>210</v>
      </c>
      <c r="K2619" t="s">
        <v>7489</v>
      </c>
      <c r="L2619" t="s">
        <v>986</v>
      </c>
      <c r="M2619" t="s">
        <v>429</v>
      </c>
      <c r="N2619">
        <v>37.5</v>
      </c>
      <c r="P2619">
        <v>44</v>
      </c>
      <c r="Q2619">
        <v>96</v>
      </c>
      <c r="R2619">
        <v>90</v>
      </c>
      <c r="S2619">
        <v>94.7</v>
      </c>
      <c r="T2619">
        <v>0</v>
      </c>
      <c r="U2619">
        <v>19</v>
      </c>
      <c r="V2619">
        <v>1180</v>
      </c>
      <c r="AB2619" t="s">
        <v>63</v>
      </c>
      <c r="AC2619" t="s">
        <v>63</v>
      </c>
      <c r="AD2619" t="s">
        <v>63</v>
      </c>
      <c r="AE2619" t="s">
        <v>98</v>
      </c>
      <c r="AG2619">
        <v>1955</v>
      </c>
      <c r="AH2619">
        <v>10.58</v>
      </c>
      <c r="AI2619">
        <v>39.363880000000002</v>
      </c>
      <c r="AJ2619">
        <v>-99.966650000000001</v>
      </c>
      <c r="AL2619">
        <v>3</v>
      </c>
      <c r="AM2619" t="s">
        <v>63</v>
      </c>
      <c r="AN2619" t="s">
        <v>7490</v>
      </c>
      <c r="AO2619" t="s">
        <v>100</v>
      </c>
      <c r="AP2619" t="s">
        <v>116</v>
      </c>
      <c r="AQ2619" t="s">
        <v>133</v>
      </c>
      <c r="AR2619" t="s">
        <v>133</v>
      </c>
      <c r="AS2619" t="s">
        <v>83</v>
      </c>
      <c r="AT2619" s="5">
        <v>37987</v>
      </c>
      <c r="AU2619" t="s">
        <v>129</v>
      </c>
      <c r="AV2619" t="s">
        <v>149</v>
      </c>
      <c r="AW2619" t="s">
        <v>150</v>
      </c>
    </row>
    <row r="2620" spans="1:49" x14ac:dyDescent="0.25">
      <c r="A2620">
        <v>1169</v>
      </c>
      <c r="B2620" t="s">
        <v>27349</v>
      </c>
      <c r="C2620">
        <v>1</v>
      </c>
      <c r="D2620" t="s">
        <v>86</v>
      </c>
      <c r="E2620" t="s">
        <v>319</v>
      </c>
      <c r="F2620" t="s">
        <v>108</v>
      </c>
      <c r="G2620">
        <v>116.98</v>
      </c>
      <c r="H2620" t="s">
        <v>489</v>
      </c>
      <c r="I2620" t="s">
        <v>63</v>
      </c>
      <c r="J2620" t="s">
        <v>210</v>
      </c>
      <c r="K2620" t="s">
        <v>27350</v>
      </c>
      <c r="L2620" t="s">
        <v>986</v>
      </c>
      <c r="M2620" t="s">
        <v>429</v>
      </c>
      <c r="N2620">
        <v>28.805774278215221</v>
      </c>
      <c r="P2620">
        <v>44</v>
      </c>
      <c r="Q2620">
        <v>97</v>
      </c>
      <c r="R2620">
        <v>90</v>
      </c>
      <c r="S2620">
        <v>95</v>
      </c>
      <c r="T2620">
        <v>0</v>
      </c>
      <c r="U2620">
        <v>19</v>
      </c>
      <c r="V2620">
        <v>1180</v>
      </c>
      <c r="AB2620" t="s">
        <v>63</v>
      </c>
      <c r="AC2620" t="s">
        <v>63</v>
      </c>
      <c r="AD2620" t="s">
        <v>63</v>
      </c>
      <c r="AE2620" t="s">
        <v>98</v>
      </c>
      <c r="AG2620">
        <v>1955</v>
      </c>
      <c r="AH2620">
        <v>13.290000000000001</v>
      </c>
      <c r="AI2620">
        <v>39.364060000000002</v>
      </c>
      <c r="AJ2620">
        <v>-99.915930000000003</v>
      </c>
      <c r="AL2620">
        <v>2</v>
      </c>
      <c r="AM2620" t="s">
        <v>63</v>
      </c>
      <c r="AN2620" t="s">
        <v>27351</v>
      </c>
      <c r="AO2620" t="s">
        <v>100</v>
      </c>
      <c r="AP2620" t="s">
        <v>116</v>
      </c>
      <c r="AQ2620" t="s">
        <v>653</v>
      </c>
      <c r="AR2620" t="s">
        <v>424</v>
      </c>
      <c r="AS2620" t="s">
        <v>83</v>
      </c>
      <c r="AT2620" s="5">
        <v>37987</v>
      </c>
      <c r="AU2620" t="s">
        <v>129</v>
      </c>
      <c r="AV2620" t="s">
        <v>149</v>
      </c>
      <c r="AW2620" t="s">
        <v>150</v>
      </c>
    </row>
    <row r="2621" spans="1:49" x14ac:dyDescent="0.25">
      <c r="A2621">
        <v>1143</v>
      </c>
      <c r="B2621" t="s">
        <v>10355</v>
      </c>
      <c r="C2621">
        <v>1</v>
      </c>
      <c r="D2621" t="s">
        <v>86</v>
      </c>
      <c r="E2621" t="s">
        <v>319</v>
      </c>
      <c r="F2621" t="s">
        <v>108</v>
      </c>
      <c r="G2621">
        <v>119.14</v>
      </c>
      <c r="H2621" t="s">
        <v>138</v>
      </c>
      <c r="I2621" t="s">
        <v>63</v>
      </c>
      <c r="J2621" t="s">
        <v>210</v>
      </c>
      <c r="K2621" t="s">
        <v>10356</v>
      </c>
      <c r="L2621" t="s">
        <v>986</v>
      </c>
      <c r="M2621" t="s">
        <v>429</v>
      </c>
      <c r="N2621">
        <v>22.309711286089239</v>
      </c>
      <c r="P2621">
        <v>44</v>
      </c>
      <c r="Q2621">
        <v>96</v>
      </c>
      <c r="R2621">
        <v>90</v>
      </c>
      <c r="S2621">
        <v>98.7</v>
      </c>
      <c r="T2621">
        <v>0</v>
      </c>
      <c r="U2621">
        <v>19</v>
      </c>
      <c r="V2621">
        <v>1180</v>
      </c>
      <c r="AB2621" t="s">
        <v>63</v>
      </c>
      <c r="AC2621" t="s">
        <v>63</v>
      </c>
      <c r="AD2621" t="s">
        <v>63</v>
      </c>
      <c r="AE2621" t="s">
        <v>98</v>
      </c>
      <c r="AG2621">
        <v>1955</v>
      </c>
      <c r="AH2621">
        <v>15.450000000000001</v>
      </c>
      <c r="AI2621">
        <v>39.364370000000001</v>
      </c>
      <c r="AJ2621">
        <v>-99.875579999999999</v>
      </c>
      <c r="AL2621">
        <v>3</v>
      </c>
      <c r="AM2621" t="s">
        <v>63</v>
      </c>
      <c r="AN2621" t="s">
        <v>10357</v>
      </c>
      <c r="AO2621" t="s">
        <v>100</v>
      </c>
      <c r="AP2621" t="s">
        <v>116</v>
      </c>
      <c r="AQ2621" t="s">
        <v>133</v>
      </c>
      <c r="AR2621" t="s">
        <v>133</v>
      </c>
      <c r="AS2621" t="s">
        <v>83</v>
      </c>
      <c r="AT2621" s="5">
        <v>36192</v>
      </c>
      <c r="AU2621" t="s">
        <v>129</v>
      </c>
      <c r="AV2621" t="s">
        <v>149</v>
      </c>
      <c r="AW2621" t="s">
        <v>150</v>
      </c>
    </row>
    <row r="2622" spans="1:49" x14ac:dyDescent="0.25">
      <c r="A2622">
        <v>170</v>
      </c>
      <c r="B2622" t="s">
        <v>24488</v>
      </c>
      <c r="C2622">
        <v>1</v>
      </c>
      <c r="D2622" t="s">
        <v>86</v>
      </c>
      <c r="E2622" t="s">
        <v>319</v>
      </c>
      <c r="F2622" t="s">
        <v>108</v>
      </c>
      <c r="G2622">
        <v>119.67</v>
      </c>
      <c r="H2622" t="s">
        <v>489</v>
      </c>
      <c r="I2622" t="s">
        <v>63</v>
      </c>
      <c r="J2622" t="s">
        <v>210</v>
      </c>
      <c r="K2622" t="s">
        <v>24489</v>
      </c>
      <c r="L2622" t="s">
        <v>986</v>
      </c>
      <c r="M2622" t="s">
        <v>429</v>
      </c>
      <c r="N2622">
        <v>24.901574803149607</v>
      </c>
      <c r="P2622">
        <v>44</v>
      </c>
      <c r="Q2622">
        <v>96.4</v>
      </c>
      <c r="R2622">
        <v>80</v>
      </c>
      <c r="S2622">
        <v>96.3</v>
      </c>
      <c r="T2622">
        <v>7</v>
      </c>
      <c r="U2622">
        <v>19</v>
      </c>
      <c r="V2622">
        <v>1180</v>
      </c>
      <c r="AB2622" t="s">
        <v>63</v>
      </c>
      <c r="AC2622" t="s">
        <v>63</v>
      </c>
      <c r="AD2622" t="s">
        <v>63</v>
      </c>
      <c r="AE2622" t="s">
        <v>75</v>
      </c>
      <c r="AG2622">
        <v>1955</v>
      </c>
      <c r="AH2622">
        <v>15.98</v>
      </c>
      <c r="AI2622">
        <v>39.364429999999999</v>
      </c>
      <c r="AJ2622">
        <v>-99.865700000000004</v>
      </c>
      <c r="AL2622">
        <v>2</v>
      </c>
      <c r="AM2622" t="s">
        <v>63</v>
      </c>
      <c r="AN2622" t="s">
        <v>24490</v>
      </c>
      <c r="AO2622" t="s">
        <v>100</v>
      </c>
      <c r="AP2622" t="s">
        <v>116</v>
      </c>
      <c r="AQ2622" t="s">
        <v>1097</v>
      </c>
      <c r="AR2622" t="s">
        <v>133</v>
      </c>
      <c r="AS2622" t="s">
        <v>83</v>
      </c>
      <c r="AT2622" s="5">
        <v>41663</v>
      </c>
      <c r="AU2622" t="s">
        <v>129</v>
      </c>
      <c r="AV2622" t="s">
        <v>149</v>
      </c>
      <c r="AW2622" t="s">
        <v>150</v>
      </c>
    </row>
    <row r="2623" spans="1:49" x14ac:dyDescent="0.25">
      <c r="A2623">
        <v>1204</v>
      </c>
      <c r="B2623" t="s">
        <v>17673</v>
      </c>
      <c r="C2623">
        <v>1</v>
      </c>
      <c r="D2623" t="s">
        <v>86</v>
      </c>
      <c r="E2623" t="s">
        <v>319</v>
      </c>
      <c r="F2623" t="s">
        <v>108</v>
      </c>
      <c r="G2623">
        <v>121.12</v>
      </c>
      <c r="H2623" t="s">
        <v>138</v>
      </c>
      <c r="I2623" t="s">
        <v>63</v>
      </c>
      <c r="J2623" t="s">
        <v>210</v>
      </c>
      <c r="K2623" t="s">
        <v>17674</v>
      </c>
      <c r="L2623" t="s">
        <v>986</v>
      </c>
      <c r="M2623" t="s">
        <v>429</v>
      </c>
      <c r="N2623">
        <v>20.603674540682416</v>
      </c>
      <c r="O2623">
        <v>0</v>
      </c>
      <c r="P2623">
        <v>52</v>
      </c>
      <c r="Q2623">
        <v>57.2</v>
      </c>
      <c r="R2623">
        <v>95</v>
      </c>
      <c r="S2623">
        <v>96.3</v>
      </c>
      <c r="T2623">
        <v>0</v>
      </c>
      <c r="U2623">
        <v>14</v>
      </c>
      <c r="V2623">
        <v>2010</v>
      </c>
      <c r="AB2623" t="s">
        <v>63</v>
      </c>
      <c r="AC2623" t="s">
        <v>63</v>
      </c>
      <c r="AD2623" t="s">
        <v>63</v>
      </c>
      <c r="AE2623" t="s">
        <v>98</v>
      </c>
      <c r="AG2623">
        <v>1933</v>
      </c>
      <c r="AH2623">
        <v>17.43</v>
      </c>
      <c r="AI2623">
        <v>39.364600000000003</v>
      </c>
      <c r="AJ2623">
        <v>-99.838999999999999</v>
      </c>
      <c r="AL2623">
        <v>2</v>
      </c>
      <c r="AM2623" t="s">
        <v>63</v>
      </c>
      <c r="AN2623" t="s">
        <v>17675</v>
      </c>
      <c r="AO2623" t="s">
        <v>100</v>
      </c>
      <c r="AP2623" t="s">
        <v>147</v>
      </c>
      <c r="AQ2623" t="s">
        <v>434</v>
      </c>
      <c r="AR2623" t="s">
        <v>159</v>
      </c>
      <c r="AS2623" t="s">
        <v>83</v>
      </c>
      <c r="AT2623" s="5">
        <v>36192</v>
      </c>
      <c r="AU2623" t="s">
        <v>129</v>
      </c>
      <c r="AV2623" t="s">
        <v>149</v>
      </c>
      <c r="AW2623" t="s">
        <v>150</v>
      </c>
    </row>
    <row r="2624" spans="1:49" x14ac:dyDescent="0.25">
      <c r="A2624">
        <v>1232</v>
      </c>
      <c r="B2624" t="s">
        <v>27273</v>
      </c>
      <c r="C2624">
        <v>1</v>
      </c>
      <c r="D2624" t="s">
        <v>86</v>
      </c>
      <c r="E2624" t="s">
        <v>319</v>
      </c>
      <c r="F2624" t="s">
        <v>108</v>
      </c>
      <c r="G2624">
        <v>121.48</v>
      </c>
      <c r="H2624" t="s">
        <v>90</v>
      </c>
      <c r="I2624" t="s">
        <v>63</v>
      </c>
      <c r="J2624" t="s">
        <v>210</v>
      </c>
      <c r="K2624" t="s">
        <v>27274</v>
      </c>
      <c r="L2624" t="s">
        <v>986</v>
      </c>
      <c r="M2624" t="s">
        <v>429</v>
      </c>
      <c r="N2624">
        <v>113.48425196850394</v>
      </c>
      <c r="O2624">
        <v>45</v>
      </c>
      <c r="P2624">
        <v>52</v>
      </c>
      <c r="Q2624">
        <v>83.4</v>
      </c>
      <c r="R2624">
        <v>90</v>
      </c>
      <c r="S2624">
        <v>97.5</v>
      </c>
      <c r="T2624">
        <v>2</v>
      </c>
      <c r="U2624">
        <v>14</v>
      </c>
      <c r="V2624">
        <v>2010</v>
      </c>
      <c r="AB2624" t="s">
        <v>98</v>
      </c>
      <c r="AC2624" t="s">
        <v>75</v>
      </c>
      <c r="AD2624" t="s">
        <v>98</v>
      </c>
      <c r="AE2624" t="s">
        <v>63</v>
      </c>
      <c r="AG2624">
        <v>1963</v>
      </c>
      <c r="AH2624">
        <v>17.79</v>
      </c>
      <c r="AI2624">
        <v>39.364660000000001</v>
      </c>
      <c r="AJ2624">
        <v>-99.831729999999993</v>
      </c>
      <c r="AK2624" t="s">
        <v>262</v>
      </c>
      <c r="AL2624">
        <v>3</v>
      </c>
      <c r="AM2624" t="s">
        <v>63</v>
      </c>
      <c r="AN2624" t="s">
        <v>27275</v>
      </c>
      <c r="AO2624" t="s">
        <v>100</v>
      </c>
      <c r="AP2624" t="s">
        <v>116</v>
      </c>
      <c r="AQ2624" t="s">
        <v>336</v>
      </c>
      <c r="AR2624" t="s">
        <v>337</v>
      </c>
      <c r="AS2624" t="s">
        <v>83</v>
      </c>
      <c r="AT2624" s="5">
        <v>36526</v>
      </c>
      <c r="AU2624" t="s">
        <v>76</v>
      </c>
      <c r="AV2624" t="s">
        <v>187</v>
      </c>
      <c r="AW2624" t="s">
        <v>188</v>
      </c>
    </row>
    <row r="2625" spans="1:49" x14ac:dyDescent="0.25">
      <c r="A2625">
        <v>1737</v>
      </c>
      <c r="B2625" t="s">
        <v>24688</v>
      </c>
      <c r="C2625">
        <v>1</v>
      </c>
      <c r="D2625" t="s">
        <v>86</v>
      </c>
      <c r="E2625" t="s">
        <v>319</v>
      </c>
      <c r="F2625" t="s">
        <v>108</v>
      </c>
      <c r="G2625">
        <v>121.63</v>
      </c>
      <c r="H2625" t="s">
        <v>138</v>
      </c>
      <c r="I2625" t="s">
        <v>63</v>
      </c>
      <c r="J2625" t="s">
        <v>210</v>
      </c>
      <c r="K2625" t="s">
        <v>24689</v>
      </c>
      <c r="L2625" t="s">
        <v>986</v>
      </c>
      <c r="M2625" t="s">
        <v>429</v>
      </c>
      <c r="N2625">
        <v>25.492125984251967</v>
      </c>
      <c r="P2625">
        <v>52</v>
      </c>
      <c r="Q2625">
        <v>71</v>
      </c>
      <c r="R2625">
        <v>97</v>
      </c>
      <c r="S2625">
        <v>96.5</v>
      </c>
      <c r="T2625">
        <v>1</v>
      </c>
      <c r="U2625">
        <v>14</v>
      </c>
      <c r="V2625">
        <v>2010</v>
      </c>
      <c r="AB2625" t="s">
        <v>63</v>
      </c>
      <c r="AC2625" t="s">
        <v>63</v>
      </c>
      <c r="AD2625" t="s">
        <v>63</v>
      </c>
      <c r="AE2625" t="s">
        <v>129</v>
      </c>
      <c r="AG2625">
        <v>1933</v>
      </c>
      <c r="AH2625">
        <v>17.940000000000001</v>
      </c>
      <c r="AI2625">
        <v>39.364699999999999</v>
      </c>
      <c r="AJ2625">
        <v>-99.82893</v>
      </c>
      <c r="AL2625">
        <v>3</v>
      </c>
      <c r="AM2625" t="s">
        <v>63</v>
      </c>
      <c r="AN2625" t="s">
        <v>24690</v>
      </c>
      <c r="AO2625" t="s">
        <v>100</v>
      </c>
      <c r="AP2625" t="s">
        <v>116</v>
      </c>
      <c r="AQ2625" t="s">
        <v>185</v>
      </c>
      <c r="AR2625" t="s">
        <v>317</v>
      </c>
      <c r="AS2625" t="s">
        <v>83</v>
      </c>
      <c r="AT2625" s="5">
        <v>36192</v>
      </c>
      <c r="AU2625" t="s">
        <v>129</v>
      </c>
      <c r="AV2625" t="s">
        <v>149</v>
      </c>
      <c r="AW2625" t="s">
        <v>150</v>
      </c>
    </row>
    <row r="2626" spans="1:49" x14ac:dyDescent="0.25">
      <c r="A2626">
        <v>1051</v>
      </c>
      <c r="B2626" t="s">
        <v>9512</v>
      </c>
      <c r="C2626">
        <v>1</v>
      </c>
      <c r="D2626" t="s">
        <v>86</v>
      </c>
      <c r="E2626" t="s">
        <v>319</v>
      </c>
      <c r="F2626" t="s">
        <v>108</v>
      </c>
      <c r="G2626">
        <v>123.91</v>
      </c>
      <c r="H2626" t="s">
        <v>90</v>
      </c>
      <c r="I2626" t="s">
        <v>63</v>
      </c>
      <c r="J2626" t="s">
        <v>210</v>
      </c>
      <c r="K2626" t="s">
        <v>9513</v>
      </c>
      <c r="L2626" t="s">
        <v>3701</v>
      </c>
      <c r="M2626" t="s">
        <v>429</v>
      </c>
      <c r="N2626">
        <v>236.90944881889763</v>
      </c>
      <c r="O2626">
        <v>30</v>
      </c>
      <c r="P2626">
        <v>44</v>
      </c>
      <c r="Q2626">
        <v>96.600000000000009</v>
      </c>
      <c r="R2626">
        <v>85</v>
      </c>
      <c r="S2626">
        <v>94.5</v>
      </c>
      <c r="T2626">
        <v>5</v>
      </c>
      <c r="U2626">
        <v>23</v>
      </c>
      <c r="V2626">
        <v>1110</v>
      </c>
      <c r="AB2626" t="s">
        <v>98</v>
      </c>
      <c r="AC2626" t="s">
        <v>98</v>
      </c>
      <c r="AD2626" t="s">
        <v>98</v>
      </c>
      <c r="AE2626" t="s">
        <v>63</v>
      </c>
      <c r="AG2626">
        <v>1963</v>
      </c>
      <c r="AH2626">
        <v>20.22</v>
      </c>
      <c r="AI2626">
        <v>39.37424</v>
      </c>
      <c r="AJ2626">
        <v>-99.788529999999994</v>
      </c>
      <c r="AK2626" t="s">
        <v>77</v>
      </c>
      <c r="AL2626">
        <v>5</v>
      </c>
      <c r="AM2626" t="s">
        <v>63</v>
      </c>
      <c r="AN2626" t="s">
        <v>9514</v>
      </c>
      <c r="AO2626" t="s">
        <v>100</v>
      </c>
      <c r="AP2626" t="s">
        <v>116</v>
      </c>
      <c r="AQ2626" t="s">
        <v>285</v>
      </c>
      <c r="AR2626" t="s">
        <v>132</v>
      </c>
      <c r="AS2626" t="s">
        <v>83</v>
      </c>
      <c r="AT2626" s="5">
        <v>36526</v>
      </c>
      <c r="AU2626" t="s">
        <v>129</v>
      </c>
      <c r="AV2626" t="s">
        <v>187</v>
      </c>
      <c r="AW2626" t="s">
        <v>188</v>
      </c>
    </row>
    <row r="2627" spans="1:49" x14ac:dyDescent="0.25">
      <c r="A2627">
        <v>1201</v>
      </c>
      <c r="B2627" t="s">
        <v>27324</v>
      </c>
      <c r="C2627">
        <v>1</v>
      </c>
      <c r="D2627" t="s">
        <v>86</v>
      </c>
      <c r="E2627" t="s">
        <v>319</v>
      </c>
      <c r="F2627" t="s">
        <v>108</v>
      </c>
      <c r="G2627">
        <v>125.69</v>
      </c>
      <c r="H2627" t="s">
        <v>138</v>
      </c>
      <c r="I2627" t="s">
        <v>63</v>
      </c>
      <c r="J2627" t="s">
        <v>210</v>
      </c>
      <c r="K2627" t="s">
        <v>27325</v>
      </c>
      <c r="L2627" t="s">
        <v>986</v>
      </c>
      <c r="M2627" t="s">
        <v>429</v>
      </c>
      <c r="N2627">
        <v>20.702099737532809</v>
      </c>
      <c r="P2627">
        <v>44</v>
      </c>
      <c r="Q2627">
        <v>83.8</v>
      </c>
      <c r="R2627">
        <v>85</v>
      </c>
      <c r="S2627">
        <v>93.600000000000009</v>
      </c>
      <c r="T2627">
        <v>0</v>
      </c>
      <c r="U2627">
        <v>23</v>
      </c>
      <c r="V2627">
        <v>1110</v>
      </c>
      <c r="AB2627" t="s">
        <v>63</v>
      </c>
      <c r="AC2627" t="s">
        <v>63</v>
      </c>
      <c r="AD2627" t="s">
        <v>63</v>
      </c>
      <c r="AE2627" t="s">
        <v>98</v>
      </c>
      <c r="AG2627">
        <v>1963</v>
      </c>
      <c r="AH2627">
        <v>22</v>
      </c>
      <c r="AI2627">
        <v>39.378979999999999</v>
      </c>
      <c r="AJ2627">
        <v>-99.756500000000003</v>
      </c>
      <c r="AL2627">
        <v>2</v>
      </c>
      <c r="AM2627" t="s">
        <v>63</v>
      </c>
      <c r="AN2627" t="s">
        <v>27326</v>
      </c>
      <c r="AO2627" t="s">
        <v>100</v>
      </c>
      <c r="AP2627" t="s">
        <v>116</v>
      </c>
      <c r="AQ2627" t="s">
        <v>1538</v>
      </c>
      <c r="AR2627" t="s">
        <v>255</v>
      </c>
      <c r="AS2627" t="s">
        <v>83</v>
      </c>
      <c r="AT2627" s="5">
        <v>36192</v>
      </c>
      <c r="AU2627" t="s">
        <v>129</v>
      </c>
      <c r="AV2627" t="s">
        <v>149</v>
      </c>
      <c r="AW2627" t="s">
        <v>150</v>
      </c>
    </row>
    <row r="2628" spans="1:49" x14ac:dyDescent="0.25">
      <c r="A2628">
        <v>614</v>
      </c>
      <c r="B2628" t="s">
        <v>11490</v>
      </c>
      <c r="C2628">
        <v>1</v>
      </c>
      <c r="D2628" t="s">
        <v>86</v>
      </c>
      <c r="E2628" t="s">
        <v>319</v>
      </c>
      <c r="F2628" t="s">
        <v>108</v>
      </c>
      <c r="G2628">
        <v>126.26</v>
      </c>
      <c r="H2628" t="s">
        <v>109</v>
      </c>
      <c r="I2628" t="s">
        <v>63</v>
      </c>
      <c r="J2628" t="s">
        <v>210</v>
      </c>
      <c r="K2628" t="s">
        <v>11491</v>
      </c>
      <c r="L2628" t="s">
        <v>986</v>
      </c>
      <c r="M2628" t="s">
        <v>429</v>
      </c>
      <c r="N2628">
        <v>138.48425196850394</v>
      </c>
      <c r="P2628">
        <v>44</v>
      </c>
      <c r="Q2628">
        <v>98.2</v>
      </c>
      <c r="R2628">
        <v>75</v>
      </c>
      <c r="S2628">
        <v>93.3</v>
      </c>
      <c r="T2628">
        <v>10</v>
      </c>
      <c r="U2628">
        <v>23</v>
      </c>
      <c r="V2628">
        <v>1110</v>
      </c>
      <c r="AB2628" t="s">
        <v>98</v>
      </c>
      <c r="AC2628" t="s">
        <v>75</v>
      </c>
      <c r="AD2628" t="s">
        <v>98</v>
      </c>
      <c r="AE2628" t="s">
        <v>63</v>
      </c>
      <c r="AG2628">
        <v>1963</v>
      </c>
      <c r="AH2628">
        <v>22.57</v>
      </c>
      <c r="AI2628">
        <v>39.379060000000003</v>
      </c>
      <c r="AJ2628">
        <v>-99.745869999999996</v>
      </c>
      <c r="AL2628">
        <v>3</v>
      </c>
      <c r="AM2628" t="s">
        <v>63</v>
      </c>
      <c r="AN2628" t="s">
        <v>11492</v>
      </c>
      <c r="AO2628" t="s">
        <v>100</v>
      </c>
      <c r="AP2628" t="s">
        <v>116</v>
      </c>
      <c r="AQ2628" t="s">
        <v>264</v>
      </c>
      <c r="AR2628" t="s">
        <v>1775</v>
      </c>
      <c r="AS2628" t="s">
        <v>83</v>
      </c>
      <c r="AT2628" s="5">
        <v>41346</v>
      </c>
      <c r="AU2628" t="s">
        <v>129</v>
      </c>
      <c r="AV2628" t="s">
        <v>119</v>
      </c>
      <c r="AW2628" t="s">
        <v>85</v>
      </c>
    </row>
    <row r="2629" spans="1:49" x14ac:dyDescent="0.25">
      <c r="A2629">
        <v>2735</v>
      </c>
      <c r="B2629" t="s">
        <v>11210</v>
      </c>
      <c r="C2629">
        <v>1</v>
      </c>
      <c r="D2629" t="s">
        <v>86</v>
      </c>
      <c r="E2629" t="s">
        <v>319</v>
      </c>
      <c r="F2629" t="s">
        <v>108</v>
      </c>
      <c r="G2629">
        <v>132.28</v>
      </c>
      <c r="H2629" t="s">
        <v>109</v>
      </c>
      <c r="I2629" t="s">
        <v>63</v>
      </c>
      <c r="J2629" t="s">
        <v>210</v>
      </c>
      <c r="K2629" t="s">
        <v>11211</v>
      </c>
      <c r="L2629" t="s">
        <v>921</v>
      </c>
      <c r="M2629" t="s">
        <v>429</v>
      </c>
      <c r="N2629">
        <v>155.51181102362204</v>
      </c>
      <c r="P2629">
        <v>28</v>
      </c>
      <c r="Q2629">
        <v>96.9</v>
      </c>
      <c r="R2629">
        <v>75</v>
      </c>
      <c r="S2629">
        <v>91.7</v>
      </c>
      <c r="T2629">
        <v>3</v>
      </c>
      <c r="U2629">
        <v>28</v>
      </c>
      <c r="V2629">
        <v>440</v>
      </c>
      <c r="AB2629" t="s">
        <v>98</v>
      </c>
      <c r="AC2629" t="s">
        <v>75</v>
      </c>
      <c r="AD2629" t="s">
        <v>98</v>
      </c>
      <c r="AE2629" t="s">
        <v>63</v>
      </c>
      <c r="AG2629">
        <v>1958</v>
      </c>
      <c r="AH2629">
        <v>28.59</v>
      </c>
      <c r="AI2629">
        <v>39.394190000000002</v>
      </c>
      <c r="AJ2629">
        <v>-99.639470000000003</v>
      </c>
      <c r="AL2629">
        <v>3</v>
      </c>
      <c r="AM2629" t="s">
        <v>63</v>
      </c>
      <c r="AN2629" t="s">
        <v>11212</v>
      </c>
      <c r="AO2629" t="s">
        <v>100</v>
      </c>
      <c r="AP2629" t="s">
        <v>116</v>
      </c>
      <c r="AQ2629" t="s">
        <v>653</v>
      </c>
      <c r="AR2629" t="s">
        <v>677</v>
      </c>
      <c r="AS2629" t="s">
        <v>83</v>
      </c>
      <c r="AT2629" s="5">
        <v>34973</v>
      </c>
      <c r="AU2629" t="s">
        <v>103</v>
      </c>
      <c r="AV2629" t="s">
        <v>173</v>
      </c>
      <c r="AW2629" t="s">
        <v>85</v>
      </c>
    </row>
    <row r="2630" spans="1:49" x14ac:dyDescent="0.25">
      <c r="A2630">
        <v>695</v>
      </c>
      <c r="B2630" t="s">
        <v>18630</v>
      </c>
      <c r="C2630">
        <v>1</v>
      </c>
      <c r="D2630" t="s">
        <v>86</v>
      </c>
      <c r="E2630" t="s">
        <v>319</v>
      </c>
      <c r="F2630" t="s">
        <v>108</v>
      </c>
      <c r="G2630">
        <v>132.53</v>
      </c>
      <c r="H2630" t="s">
        <v>489</v>
      </c>
      <c r="I2630" t="s">
        <v>63</v>
      </c>
      <c r="J2630" t="s">
        <v>210</v>
      </c>
      <c r="K2630" t="s">
        <v>18631</v>
      </c>
      <c r="L2630" t="s">
        <v>1052</v>
      </c>
      <c r="M2630" t="s">
        <v>429</v>
      </c>
      <c r="N2630">
        <v>61.811023622047244</v>
      </c>
      <c r="P2630">
        <v>44</v>
      </c>
      <c r="Q2630">
        <v>97</v>
      </c>
      <c r="R2630">
        <v>55</v>
      </c>
      <c r="S2630">
        <v>97.2</v>
      </c>
      <c r="T2630">
        <v>0</v>
      </c>
      <c r="U2630">
        <v>28</v>
      </c>
      <c r="V2630">
        <v>440</v>
      </c>
      <c r="AB2630" t="s">
        <v>63</v>
      </c>
      <c r="AC2630" t="s">
        <v>63</v>
      </c>
      <c r="AD2630" t="s">
        <v>63</v>
      </c>
      <c r="AE2630" t="s">
        <v>75</v>
      </c>
      <c r="AG2630">
        <v>1958</v>
      </c>
      <c r="AH2630">
        <v>28.84</v>
      </c>
      <c r="AI2630">
        <v>39.394300000000001</v>
      </c>
      <c r="AJ2630">
        <v>-99.634900000000002</v>
      </c>
      <c r="AL2630">
        <v>3</v>
      </c>
      <c r="AM2630" t="s">
        <v>63</v>
      </c>
      <c r="AN2630" t="s">
        <v>18632</v>
      </c>
      <c r="AO2630" t="s">
        <v>100</v>
      </c>
      <c r="AP2630" t="s">
        <v>116</v>
      </c>
      <c r="AQ2630" t="s">
        <v>504</v>
      </c>
      <c r="AR2630" t="s">
        <v>424</v>
      </c>
      <c r="AS2630" t="s">
        <v>83</v>
      </c>
      <c r="AT2630" s="5">
        <v>37987</v>
      </c>
      <c r="AU2630" t="s">
        <v>129</v>
      </c>
      <c r="AV2630" t="s">
        <v>149</v>
      </c>
      <c r="AW2630" t="s">
        <v>150</v>
      </c>
    </row>
    <row r="2631" spans="1:49" x14ac:dyDescent="0.25">
      <c r="A2631">
        <v>0</v>
      </c>
      <c r="B2631" t="s">
        <v>15120</v>
      </c>
      <c r="C2631">
        <v>1</v>
      </c>
      <c r="D2631" t="s">
        <v>86</v>
      </c>
      <c r="E2631" t="s">
        <v>2965</v>
      </c>
      <c r="F2631" t="s">
        <v>108</v>
      </c>
      <c r="G2631">
        <v>155.63</v>
      </c>
      <c r="H2631" t="s">
        <v>109</v>
      </c>
      <c r="I2631" t="s">
        <v>63</v>
      </c>
      <c r="J2631" t="s">
        <v>210</v>
      </c>
      <c r="K2631" t="s">
        <v>15121</v>
      </c>
      <c r="L2631" t="s">
        <v>8108</v>
      </c>
      <c r="M2631" t="s">
        <v>4364</v>
      </c>
      <c r="N2631">
        <v>189.501312335958</v>
      </c>
      <c r="P2631">
        <v>44</v>
      </c>
      <c r="Q2631">
        <v>97.600000000000009</v>
      </c>
      <c r="R2631">
        <v>90</v>
      </c>
      <c r="S2631">
        <v>95</v>
      </c>
      <c r="T2631">
        <v>5</v>
      </c>
      <c r="U2631">
        <v>27</v>
      </c>
      <c r="V2631">
        <v>1010</v>
      </c>
      <c r="AB2631" t="s">
        <v>98</v>
      </c>
      <c r="AC2631" t="s">
        <v>98</v>
      </c>
      <c r="AD2631" t="s">
        <v>98</v>
      </c>
      <c r="AE2631" t="s">
        <v>63</v>
      </c>
      <c r="AG2631">
        <v>1967</v>
      </c>
      <c r="AH2631">
        <v>0.59</v>
      </c>
      <c r="AI2631">
        <v>39.140419999999999</v>
      </c>
      <c r="AJ2631">
        <v>-99.866259999999997</v>
      </c>
      <c r="AL2631">
        <v>3</v>
      </c>
      <c r="AM2631" t="s">
        <v>63</v>
      </c>
      <c r="AN2631" t="s">
        <v>15122</v>
      </c>
      <c r="AO2631" t="s">
        <v>100</v>
      </c>
      <c r="AP2631" t="s">
        <v>116</v>
      </c>
      <c r="AQ2631" t="s">
        <v>401</v>
      </c>
      <c r="AR2631" t="s">
        <v>402</v>
      </c>
      <c r="AS2631" t="s">
        <v>83</v>
      </c>
      <c r="AT2631" s="5">
        <v>35521</v>
      </c>
      <c r="AU2631" t="s">
        <v>103</v>
      </c>
      <c r="AV2631" t="s">
        <v>274</v>
      </c>
      <c r="AW2631" t="s">
        <v>105</v>
      </c>
    </row>
    <row r="2632" spans="1:49" x14ac:dyDescent="0.25">
      <c r="A2632">
        <v>0</v>
      </c>
      <c r="B2632" t="s">
        <v>8106</v>
      </c>
      <c r="C2632">
        <v>1</v>
      </c>
      <c r="D2632" t="s">
        <v>86</v>
      </c>
      <c r="E2632" t="s">
        <v>2965</v>
      </c>
      <c r="F2632" t="s">
        <v>108</v>
      </c>
      <c r="G2632">
        <v>156.95000000000002</v>
      </c>
      <c r="H2632" t="s">
        <v>90</v>
      </c>
      <c r="I2632" t="s">
        <v>63</v>
      </c>
      <c r="J2632" t="s">
        <v>210</v>
      </c>
      <c r="K2632" t="s">
        <v>8107</v>
      </c>
      <c r="L2632" t="s">
        <v>8108</v>
      </c>
      <c r="M2632" t="s">
        <v>4364</v>
      </c>
      <c r="N2632">
        <v>102.49343832020996</v>
      </c>
      <c r="P2632">
        <v>44</v>
      </c>
      <c r="Q2632">
        <v>97.600000000000009</v>
      </c>
      <c r="R2632">
        <v>92</v>
      </c>
      <c r="S2632">
        <v>99.100000000000009</v>
      </c>
      <c r="T2632">
        <v>5</v>
      </c>
      <c r="U2632">
        <v>27</v>
      </c>
      <c r="V2632">
        <v>1010</v>
      </c>
      <c r="AB2632" t="s">
        <v>98</v>
      </c>
      <c r="AC2632" t="s">
        <v>98</v>
      </c>
      <c r="AD2632" t="s">
        <v>98</v>
      </c>
      <c r="AE2632" t="s">
        <v>63</v>
      </c>
      <c r="AG2632">
        <v>1967</v>
      </c>
      <c r="AH2632">
        <v>1.9100000000000001</v>
      </c>
      <c r="AI2632">
        <v>39.159599999999998</v>
      </c>
      <c r="AJ2632">
        <v>-99.866320000000002</v>
      </c>
      <c r="AL2632">
        <v>3</v>
      </c>
      <c r="AM2632" t="s">
        <v>63</v>
      </c>
      <c r="AN2632" t="s">
        <v>8109</v>
      </c>
      <c r="AO2632" t="s">
        <v>100</v>
      </c>
      <c r="AP2632" t="s">
        <v>116</v>
      </c>
      <c r="AQ2632" t="s">
        <v>653</v>
      </c>
      <c r="AR2632" t="s">
        <v>654</v>
      </c>
      <c r="AS2632" t="s">
        <v>83</v>
      </c>
      <c r="AT2632" s="5">
        <v>35521</v>
      </c>
      <c r="AU2632" t="s">
        <v>76</v>
      </c>
      <c r="AV2632" t="s">
        <v>274</v>
      </c>
      <c r="AW2632" t="s">
        <v>105</v>
      </c>
    </row>
    <row r="2633" spans="1:49" x14ac:dyDescent="0.25">
      <c r="A2633">
        <v>5830</v>
      </c>
      <c r="B2633" t="s">
        <v>16157</v>
      </c>
      <c r="C2633">
        <v>3</v>
      </c>
      <c r="D2633" t="s">
        <v>86</v>
      </c>
      <c r="E2633" t="s">
        <v>2965</v>
      </c>
      <c r="F2633" t="s">
        <v>108</v>
      </c>
      <c r="G2633">
        <v>170.37</v>
      </c>
      <c r="H2633" t="s">
        <v>109</v>
      </c>
      <c r="I2633" t="s">
        <v>86</v>
      </c>
      <c r="J2633" t="s">
        <v>210</v>
      </c>
      <c r="K2633" t="s">
        <v>16158</v>
      </c>
      <c r="L2633" t="s">
        <v>10288</v>
      </c>
      <c r="M2633" t="s">
        <v>4364</v>
      </c>
      <c r="N2633">
        <v>809.51443569553805</v>
      </c>
      <c r="P2633">
        <v>30</v>
      </c>
      <c r="Q2633">
        <v>75.2</v>
      </c>
      <c r="R2633">
        <v>90</v>
      </c>
      <c r="S2633">
        <v>79.600000000000009</v>
      </c>
      <c r="T2633">
        <v>8</v>
      </c>
      <c r="U2633">
        <v>19</v>
      </c>
      <c r="V2633">
        <v>1490</v>
      </c>
      <c r="AB2633" t="s">
        <v>98</v>
      </c>
      <c r="AC2633" t="s">
        <v>98</v>
      </c>
      <c r="AD2633" t="s">
        <v>98</v>
      </c>
      <c r="AE2633" t="s">
        <v>63</v>
      </c>
      <c r="AG2633">
        <v>1963</v>
      </c>
      <c r="AH2633">
        <v>15.33</v>
      </c>
      <c r="AI2633">
        <v>39.349359999999997</v>
      </c>
      <c r="AJ2633">
        <v>-99.846130000000002</v>
      </c>
      <c r="AL2633">
        <v>16</v>
      </c>
      <c r="AM2633" t="s">
        <v>63</v>
      </c>
      <c r="AN2633" t="s">
        <v>16159</v>
      </c>
      <c r="AO2633" t="s">
        <v>100</v>
      </c>
      <c r="AP2633" t="s">
        <v>116</v>
      </c>
      <c r="AQ2633" t="s">
        <v>185</v>
      </c>
      <c r="AR2633" t="s">
        <v>336</v>
      </c>
      <c r="AS2633" t="s">
        <v>83</v>
      </c>
      <c r="AT2633" s="5">
        <v>39083</v>
      </c>
      <c r="AU2633" t="s">
        <v>76</v>
      </c>
      <c r="AV2633" t="s">
        <v>173</v>
      </c>
      <c r="AW2633" t="s">
        <v>174</v>
      </c>
    </row>
    <row r="2634" spans="1:49" x14ac:dyDescent="0.25">
      <c r="A2634">
        <v>5830</v>
      </c>
      <c r="B2634" t="s">
        <v>16157</v>
      </c>
      <c r="C2634">
        <v>4</v>
      </c>
      <c r="D2634" t="s">
        <v>63</v>
      </c>
      <c r="E2634" t="s">
        <v>2965</v>
      </c>
      <c r="F2634" t="s">
        <v>108</v>
      </c>
      <c r="G2634">
        <v>170.37</v>
      </c>
      <c r="I2634" t="s">
        <v>86</v>
      </c>
      <c r="J2634" t="s">
        <v>210</v>
      </c>
      <c r="K2634" t="s">
        <v>16158</v>
      </c>
      <c r="L2634" t="s">
        <v>10288</v>
      </c>
      <c r="M2634" t="s">
        <v>4364</v>
      </c>
      <c r="N2634">
        <v>809.51443569553805</v>
      </c>
      <c r="P2634">
        <v>30</v>
      </c>
      <c r="Q2634">
        <v>75.2</v>
      </c>
      <c r="R2634">
        <v>90</v>
      </c>
      <c r="S2634">
        <v>79.600000000000009</v>
      </c>
      <c r="T2634">
        <v>8</v>
      </c>
      <c r="U2634">
        <v>19</v>
      </c>
      <c r="V2634">
        <v>1490</v>
      </c>
      <c r="AB2634" t="s">
        <v>98</v>
      </c>
      <c r="AC2634" t="s">
        <v>98</v>
      </c>
      <c r="AD2634" t="s">
        <v>98</v>
      </c>
      <c r="AE2634" t="s">
        <v>63</v>
      </c>
      <c r="AG2634">
        <v>1963</v>
      </c>
      <c r="AH2634">
        <v>15.33</v>
      </c>
      <c r="AI2634">
        <v>39.349359999999997</v>
      </c>
      <c r="AJ2634">
        <v>-99.846130000000002</v>
      </c>
      <c r="AL2634">
        <v>16</v>
      </c>
      <c r="AM2634" t="s">
        <v>63</v>
      </c>
      <c r="AN2634" t="s">
        <v>16159</v>
      </c>
      <c r="AO2634" t="s">
        <v>100</v>
      </c>
      <c r="AP2634" t="s">
        <v>116</v>
      </c>
      <c r="AQ2634" t="s">
        <v>185</v>
      </c>
      <c r="AR2634" t="s">
        <v>336</v>
      </c>
      <c r="AS2634" t="s">
        <v>83</v>
      </c>
      <c r="AT2634" s="5">
        <v>39083</v>
      </c>
      <c r="AU2634" t="s">
        <v>76</v>
      </c>
      <c r="AV2634" t="s">
        <v>173</v>
      </c>
      <c r="AW2634" t="s">
        <v>174</v>
      </c>
    </row>
    <row r="2635" spans="1:49" x14ac:dyDescent="0.25">
      <c r="A2635">
        <v>5830</v>
      </c>
      <c r="B2635" t="s">
        <v>16157</v>
      </c>
      <c r="C2635">
        <v>2</v>
      </c>
      <c r="D2635" t="s">
        <v>63</v>
      </c>
      <c r="E2635" t="s">
        <v>2965</v>
      </c>
      <c r="F2635" t="s">
        <v>108</v>
      </c>
      <c r="G2635">
        <v>170.37</v>
      </c>
      <c r="I2635" t="s">
        <v>86</v>
      </c>
      <c r="J2635" t="s">
        <v>210</v>
      </c>
      <c r="K2635" t="s">
        <v>16158</v>
      </c>
      <c r="L2635" t="s">
        <v>10288</v>
      </c>
      <c r="M2635" t="s">
        <v>4364</v>
      </c>
      <c r="N2635">
        <v>809.51443569553805</v>
      </c>
      <c r="P2635">
        <v>30</v>
      </c>
      <c r="Q2635">
        <v>75.2</v>
      </c>
      <c r="R2635">
        <v>90</v>
      </c>
      <c r="S2635">
        <v>79.600000000000009</v>
      </c>
      <c r="T2635">
        <v>8</v>
      </c>
      <c r="U2635">
        <v>19</v>
      </c>
      <c r="V2635">
        <v>1490</v>
      </c>
      <c r="AB2635" t="s">
        <v>98</v>
      </c>
      <c r="AC2635" t="s">
        <v>98</v>
      </c>
      <c r="AD2635" t="s">
        <v>98</v>
      </c>
      <c r="AE2635" t="s">
        <v>63</v>
      </c>
      <c r="AG2635">
        <v>1963</v>
      </c>
      <c r="AH2635">
        <v>15.33</v>
      </c>
      <c r="AI2635">
        <v>39.349359999999997</v>
      </c>
      <c r="AJ2635">
        <v>-99.846130000000002</v>
      </c>
      <c r="AL2635">
        <v>16</v>
      </c>
      <c r="AM2635" t="s">
        <v>63</v>
      </c>
      <c r="AN2635" t="s">
        <v>16159</v>
      </c>
      <c r="AO2635" t="s">
        <v>100</v>
      </c>
      <c r="AP2635" t="s">
        <v>116</v>
      </c>
      <c r="AQ2635" t="s">
        <v>185</v>
      </c>
      <c r="AR2635" t="s">
        <v>336</v>
      </c>
      <c r="AS2635" t="s">
        <v>83</v>
      </c>
      <c r="AT2635" s="5">
        <v>39083</v>
      </c>
      <c r="AU2635" t="s">
        <v>76</v>
      </c>
      <c r="AV2635" t="s">
        <v>173</v>
      </c>
      <c r="AW2635" t="s">
        <v>174</v>
      </c>
    </row>
    <row r="2636" spans="1:49" x14ac:dyDescent="0.25">
      <c r="A2636">
        <v>5830</v>
      </c>
      <c r="B2636" t="s">
        <v>16157</v>
      </c>
      <c r="C2636">
        <v>1</v>
      </c>
      <c r="D2636" t="s">
        <v>63</v>
      </c>
      <c r="E2636" t="s">
        <v>2965</v>
      </c>
      <c r="F2636" t="s">
        <v>108</v>
      </c>
      <c r="G2636">
        <v>170.37</v>
      </c>
      <c r="I2636" t="s">
        <v>86</v>
      </c>
      <c r="J2636" t="s">
        <v>210</v>
      </c>
      <c r="K2636" t="s">
        <v>16158</v>
      </c>
      <c r="L2636" t="s">
        <v>10288</v>
      </c>
      <c r="M2636" t="s">
        <v>4364</v>
      </c>
      <c r="N2636">
        <v>809.51443569553805</v>
      </c>
      <c r="P2636">
        <v>30</v>
      </c>
      <c r="Q2636">
        <v>75.2</v>
      </c>
      <c r="R2636">
        <v>90</v>
      </c>
      <c r="S2636">
        <v>79.600000000000009</v>
      </c>
      <c r="T2636">
        <v>8</v>
      </c>
      <c r="U2636">
        <v>19</v>
      </c>
      <c r="V2636">
        <v>1490</v>
      </c>
      <c r="AB2636" t="s">
        <v>98</v>
      </c>
      <c r="AC2636" t="s">
        <v>98</v>
      </c>
      <c r="AD2636" t="s">
        <v>98</v>
      </c>
      <c r="AE2636" t="s">
        <v>63</v>
      </c>
      <c r="AG2636">
        <v>1963</v>
      </c>
      <c r="AH2636">
        <v>15.33</v>
      </c>
      <c r="AI2636">
        <v>39.349359999999997</v>
      </c>
      <c r="AJ2636">
        <v>-99.846130000000002</v>
      </c>
      <c r="AL2636">
        <v>16</v>
      </c>
      <c r="AM2636" t="s">
        <v>63</v>
      </c>
      <c r="AN2636" t="s">
        <v>16159</v>
      </c>
      <c r="AO2636" t="s">
        <v>100</v>
      </c>
      <c r="AP2636" t="s">
        <v>116</v>
      </c>
      <c r="AQ2636" t="s">
        <v>185</v>
      </c>
      <c r="AR2636" t="s">
        <v>336</v>
      </c>
      <c r="AS2636" t="s">
        <v>83</v>
      </c>
      <c r="AT2636" s="5">
        <v>39083</v>
      </c>
      <c r="AU2636" t="s">
        <v>76</v>
      </c>
      <c r="AV2636" t="s">
        <v>173</v>
      </c>
      <c r="AW2636" t="s">
        <v>174</v>
      </c>
    </row>
    <row r="2637" spans="1:49" x14ac:dyDescent="0.25">
      <c r="A2637">
        <v>932</v>
      </c>
      <c r="B2637" t="s">
        <v>5941</v>
      </c>
      <c r="C2637">
        <v>1</v>
      </c>
      <c r="D2637" t="s">
        <v>86</v>
      </c>
      <c r="E2637" t="s">
        <v>2965</v>
      </c>
      <c r="F2637" t="s">
        <v>108</v>
      </c>
      <c r="G2637">
        <v>171.70000000000002</v>
      </c>
      <c r="H2637" t="s">
        <v>138</v>
      </c>
      <c r="I2637" t="s">
        <v>63</v>
      </c>
      <c r="J2637" t="s">
        <v>210</v>
      </c>
      <c r="K2637" t="s">
        <v>5942</v>
      </c>
      <c r="L2637" t="s">
        <v>986</v>
      </c>
      <c r="M2637" t="s">
        <v>4364</v>
      </c>
      <c r="N2637">
        <v>31.69291338582677</v>
      </c>
      <c r="O2637">
        <v>45</v>
      </c>
      <c r="P2637">
        <v>56</v>
      </c>
      <c r="Q2637">
        <v>79.400000000000006</v>
      </c>
      <c r="R2637">
        <v>85</v>
      </c>
      <c r="S2637">
        <v>97.5</v>
      </c>
      <c r="T2637">
        <v>0</v>
      </c>
      <c r="U2637">
        <v>15</v>
      </c>
      <c r="V2637">
        <v>2430</v>
      </c>
      <c r="AB2637" t="s">
        <v>63</v>
      </c>
      <c r="AC2637" t="s">
        <v>63</v>
      </c>
      <c r="AD2637" t="s">
        <v>63</v>
      </c>
      <c r="AE2637" t="s">
        <v>98</v>
      </c>
      <c r="AG2637">
        <v>1936</v>
      </c>
      <c r="AH2637">
        <v>16.66</v>
      </c>
      <c r="AI2637">
        <v>39.368400000000001</v>
      </c>
      <c r="AJ2637">
        <v>-99.846000000000004</v>
      </c>
      <c r="AK2637" t="s">
        <v>77</v>
      </c>
      <c r="AL2637">
        <v>3</v>
      </c>
      <c r="AM2637" t="s">
        <v>63</v>
      </c>
      <c r="AN2637" t="s">
        <v>5943</v>
      </c>
      <c r="AO2637" t="s">
        <v>100</v>
      </c>
      <c r="AP2637" t="s">
        <v>147</v>
      </c>
      <c r="AQ2637" t="s">
        <v>416</v>
      </c>
      <c r="AR2637" t="s">
        <v>346</v>
      </c>
      <c r="AS2637" t="s">
        <v>83</v>
      </c>
      <c r="AT2637" s="5">
        <v>36192</v>
      </c>
      <c r="AU2637" t="s">
        <v>129</v>
      </c>
      <c r="AV2637" t="s">
        <v>149</v>
      </c>
      <c r="AW2637" t="s">
        <v>150</v>
      </c>
    </row>
    <row r="2638" spans="1:49" x14ac:dyDescent="0.25">
      <c r="A2638">
        <v>312</v>
      </c>
      <c r="B2638" t="s">
        <v>23765</v>
      </c>
      <c r="C2638">
        <v>1</v>
      </c>
      <c r="D2638" t="s">
        <v>86</v>
      </c>
      <c r="E2638" t="s">
        <v>329</v>
      </c>
      <c r="F2638" t="s">
        <v>177</v>
      </c>
      <c r="G2638">
        <v>1.99</v>
      </c>
      <c r="H2638" t="s">
        <v>489</v>
      </c>
      <c r="I2638" t="s">
        <v>63</v>
      </c>
      <c r="J2638" t="s">
        <v>210</v>
      </c>
      <c r="K2638" t="s">
        <v>23766</v>
      </c>
      <c r="L2638" t="s">
        <v>986</v>
      </c>
      <c r="M2638" t="s">
        <v>1028</v>
      </c>
      <c r="N2638">
        <v>35.203412073490817</v>
      </c>
      <c r="O2638">
        <v>45</v>
      </c>
      <c r="P2638">
        <v>36</v>
      </c>
      <c r="Q2638">
        <v>92.100000000000009</v>
      </c>
      <c r="R2638">
        <v>85</v>
      </c>
      <c r="S2638">
        <v>96.2</v>
      </c>
      <c r="T2638">
        <v>0</v>
      </c>
      <c r="U2638">
        <v>23</v>
      </c>
      <c r="V2638">
        <v>650</v>
      </c>
      <c r="AB2638" t="s">
        <v>63</v>
      </c>
      <c r="AC2638" t="s">
        <v>63</v>
      </c>
      <c r="AD2638" t="s">
        <v>63</v>
      </c>
      <c r="AE2638" t="s">
        <v>98</v>
      </c>
      <c r="AG2638">
        <v>1950</v>
      </c>
      <c r="AH2638">
        <v>2.0499999999999998</v>
      </c>
      <c r="AI2638">
        <v>39.357590000000002</v>
      </c>
      <c r="AJ2638">
        <v>-99.671559999999999</v>
      </c>
      <c r="AK2638" t="s">
        <v>77</v>
      </c>
      <c r="AL2638">
        <v>2</v>
      </c>
      <c r="AM2638" t="s">
        <v>63</v>
      </c>
      <c r="AN2638" t="s">
        <v>23767</v>
      </c>
      <c r="AO2638" t="s">
        <v>100</v>
      </c>
      <c r="AP2638" t="s">
        <v>116</v>
      </c>
      <c r="AQ2638" t="s">
        <v>159</v>
      </c>
      <c r="AR2638" t="s">
        <v>82</v>
      </c>
      <c r="AS2638" t="s">
        <v>83</v>
      </c>
      <c r="AT2638" s="5">
        <v>37987</v>
      </c>
      <c r="AU2638" t="s">
        <v>129</v>
      </c>
      <c r="AV2638" t="s">
        <v>149</v>
      </c>
      <c r="AW2638" t="s">
        <v>150</v>
      </c>
    </row>
    <row r="2639" spans="1:49" x14ac:dyDescent="0.25">
      <c r="A2639">
        <v>1827</v>
      </c>
      <c r="B2639" t="s">
        <v>19767</v>
      </c>
      <c r="C2639">
        <v>1</v>
      </c>
      <c r="D2639" t="s">
        <v>86</v>
      </c>
      <c r="E2639" t="s">
        <v>329</v>
      </c>
      <c r="F2639" t="s">
        <v>177</v>
      </c>
      <c r="G2639">
        <v>3.95</v>
      </c>
      <c r="H2639" t="s">
        <v>403</v>
      </c>
      <c r="I2639" t="s">
        <v>63</v>
      </c>
      <c r="J2639" t="s">
        <v>210</v>
      </c>
      <c r="K2639" t="s">
        <v>19768</v>
      </c>
      <c r="L2639" t="s">
        <v>1471</v>
      </c>
      <c r="M2639" t="s">
        <v>1028</v>
      </c>
      <c r="N2639">
        <v>195.40682414698162</v>
      </c>
      <c r="P2639">
        <v>28</v>
      </c>
      <c r="Q2639">
        <v>97.9</v>
      </c>
      <c r="R2639">
        <v>95</v>
      </c>
      <c r="S2639">
        <v>98.5</v>
      </c>
      <c r="T2639">
        <v>2</v>
      </c>
      <c r="U2639">
        <v>23</v>
      </c>
      <c r="V2639">
        <v>655</v>
      </c>
      <c r="AB2639" t="s">
        <v>98</v>
      </c>
      <c r="AC2639" t="s">
        <v>98</v>
      </c>
      <c r="AD2639" t="s">
        <v>98</v>
      </c>
      <c r="AE2639" t="s">
        <v>63</v>
      </c>
      <c r="AG2639">
        <v>1951</v>
      </c>
      <c r="AH2639">
        <v>4.0200000000000005</v>
      </c>
      <c r="AI2639">
        <v>39.345930000000003</v>
      </c>
      <c r="AJ2639">
        <v>-99.638199999999998</v>
      </c>
      <c r="AL2639">
        <v>4</v>
      </c>
      <c r="AM2639" t="s">
        <v>63</v>
      </c>
      <c r="AN2639" t="s">
        <v>19769</v>
      </c>
      <c r="AO2639" t="s">
        <v>100</v>
      </c>
      <c r="AP2639" t="s">
        <v>170</v>
      </c>
      <c r="AQ2639" t="s">
        <v>653</v>
      </c>
      <c r="AR2639" t="s">
        <v>337</v>
      </c>
      <c r="AS2639" t="s">
        <v>83</v>
      </c>
      <c r="AT2639" s="5">
        <v>41457</v>
      </c>
      <c r="AU2639" t="s">
        <v>76</v>
      </c>
      <c r="AV2639" t="s">
        <v>134</v>
      </c>
      <c r="AW2639" t="s">
        <v>150</v>
      </c>
    </row>
    <row r="2640" spans="1:49" x14ac:dyDescent="0.25">
      <c r="A2640">
        <v>4644</v>
      </c>
      <c r="B2640" t="s">
        <v>19084</v>
      </c>
      <c r="C2640">
        <v>2</v>
      </c>
      <c r="D2640" t="s">
        <v>86</v>
      </c>
      <c r="E2640" t="s">
        <v>19085</v>
      </c>
      <c r="F2640" t="s">
        <v>177</v>
      </c>
      <c r="G2640">
        <v>0.2</v>
      </c>
      <c r="H2640" t="s">
        <v>109</v>
      </c>
      <c r="I2640" t="s">
        <v>86</v>
      </c>
      <c r="J2640" t="s">
        <v>210</v>
      </c>
      <c r="K2640" t="s">
        <v>19086</v>
      </c>
      <c r="L2640" t="s">
        <v>10288</v>
      </c>
      <c r="M2640" t="s">
        <v>19087</v>
      </c>
      <c r="N2640">
        <v>407.51312335957999</v>
      </c>
      <c r="P2640">
        <v>26</v>
      </c>
      <c r="Q2640">
        <v>50.2</v>
      </c>
      <c r="R2640">
        <v>87</v>
      </c>
      <c r="S2640">
        <v>86.2</v>
      </c>
      <c r="T2640">
        <v>3</v>
      </c>
      <c r="U2640">
        <v>17</v>
      </c>
      <c r="V2640">
        <v>500</v>
      </c>
      <c r="AB2640" t="s">
        <v>75</v>
      </c>
      <c r="AC2640" t="s">
        <v>76</v>
      </c>
      <c r="AD2640" t="s">
        <v>98</v>
      </c>
      <c r="AE2640" t="s">
        <v>63</v>
      </c>
      <c r="AG2640">
        <v>1957</v>
      </c>
      <c r="AH2640">
        <v>0.09</v>
      </c>
      <c r="AI2640">
        <v>39.35369</v>
      </c>
      <c r="AJ2640">
        <v>-100.07564000000001</v>
      </c>
      <c r="AL2640">
        <v>9</v>
      </c>
      <c r="AM2640" t="s">
        <v>63</v>
      </c>
      <c r="AN2640" t="s">
        <v>19088</v>
      </c>
      <c r="AO2640" t="s">
        <v>100</v>
      </c>
      <c r="AP2640" t="s">
        <v>116</v>
      </c>
      <c r="AQ2640" t="s">
        <v>416</v>
      </c>
      <c r="AR2640" t="s">
        <v>101</v>
      </c>
      <c r="AS2640" t="s">
        <v>83</v>
      </c>
      <c r="AT2640" s="5">
        <v>36312</v>
      </c>
      <c r="AU2640" t="s">
        <v>76</v>
      </c>
      <c r="AV2640" t="s">
        <v>274</v>
      </c>
      <c r="AW2640" t="s">
        <v>275</v>
      </c>
    </row>
    <row r="2641" spans="1:49" x14ac:dyDescent="0.25">
      <c r="A2641">
        <v>4644</v>
      </c>
      <c r="B2641" t="s">
        <v>19084</v>
      </c>
      <c r="C2641">
        <v>3</v>
      </c>
      <c r="D2641" t="s">
        <v>63</v>
      </c>
      <c r="E2641" t="s">
        <v>19085</v>
      </c>
      <c r="F2641" t="s">
        <v>177</v>
      </c>
      <c r="G2641">
        <v>0.2</v>
      </c>
      <c r="I2641" t="s">
        <v>63</v>
      </c>
      <c r="J2641" t="s">
        <v>210</v>
      </c>
      <c r="K2641" t="s">
        <v>19086</v>
      </c>
      <c r="L2641" t="s">
        <v>10288</v>
      </c>
      <c r="M2641" t="s">
        <v>19087</v>
      </c>
      <c r="N2641">
        <v>407.51312335957999</v>
      </c>
      <c r="P2641">
        <v>26</v>
      </c>
      <c r="Q2641">
        <v>50.2</v>
      </c>
      <c r="R2641">
        <v>87</v>
      </c>
      <c r="S2641">
        <v>86.2</v>
      </c>
      <c r="T2641">
        <v>3</v>
      </c>
      <c r="U2641">
        <v>17</v>
      </c>
      <c r="V2641">
        <v>500</v>
      </c>
      <c r="AB2641" t="s">
        <v>75</v>
      </c>
      <c r="AC2641" t="s">
        <v>76</v>
      </c>
      <c r="AD2641" t="s">
        <v>98</v>
      </c>
      <c r="AE2641" t="s">
        <v>63</v>
      </c>
      <c r="AG2641">
        <v>1957</v>
      </c>
      <c r="AH2641">
        <v>0.09</v>
      </c>
      <c r="AI2641">
        <v>39.35369</v>
      </c>
      <c r="AJ2641">
        <v>-100.07564000000001</v>
      </c>
      <c r="AL2641">
        <v>9</v>
      </c>
      <c r="AM2641" t="s">
        <v>63</v>
      </c>
      <c r="AN2641" t="s">
        <v>19088</v>
      </c>
      <c r="AO2641" t="s">
        <v>100</v>
      </c>
      <c r="AP2641" t="s">
        <v>116</v>
      </c>
      <c r="AQ2641" t="s">
        <v>416</v>
      </c>
      <c r="AR2641" t="s">
        <v>101</v>
      </c>
      <c r="AS2641" t="s">
        <v>83</v>
      </c>
      <c r="AT2641" s="5">
        <v>36312</v>
      </c>
      <c r="AU2641" t="s">
        <v>76</v>
      </c>
      <c r="AV2641" t="s">
        <v>274</v>
      </c>
      <c r="AW2641" t="s">
        <v>275</v>
      </c>
    </row>
    <row r="2642" spans="1:49" x14ac:dyDescent="0.25">
      <c r="A2642">
        <v>4644</v>
      </c>
      <c r="B2642" t="s">
        <v>19084</v>
      </c>
      <c r="C2642">
        <v>1</v>
      </c>
      <c r="D2642" t="s">
        <v>63</v>
      </c>
      <c r="E2642" t="s">
        <v>19085</v>
      </c>
      <c r="F2642" t="s">
        <v>177</v>
      </c>
      <c r="G2642">
        <v>0.2</v>
      </c>
      <c r="I2642" t="s">
        <v>86</v>
      </c>
      <c r="J2642" t="s">
        <v>210</v>
      </c>
      <c r="K2642" t="s">
        <v>19086</v>
      </c>
      <c r="L2642" t="s">
        <v>10288</v>
      </c>
      <c r="M2642" t="s">
        <v>19087</v>
      </c>
      <c r="N2642">
        <v>407.51312335957999</v>
      </c>
      <c r="P2642">
        <v>26</v>
      </c>
      <c r="Q2642">
        <v>50.2</v>
      </c>
      <c r="R2642">
        <v>87</v>
      </c>
      <c r="S2642">
        <v>86.2</v>
      </c>
      <c r="T2642">
        <v>3</v>
      </c>
      <c r="U2642">
        <v>17</v>
      </c>
      <c r="V2642">
        <v>500</v>
      </c>
      <c r="AB2642" t="s">
        <v>75</v>
      </c>
      <c r="AC2642" t="s">
        <v>76</v>
      </c>
      <c r="AD2642" t="s">
        <v>98</v>
      </c>
      <c r="AE2642" t="s">
        <v>63</v>
      </c>
      <c r="AG2642">
        <v>1957</v>
      </c>
      <c r="AH2642">
        <v>0.09</v>
      </c>
      <c r="AI2642">
        <v>39.35369</v>
      </c>
      <c r="AJ2642">
        <v>-100.07564000000001</v>
      </c>
      <c r="AL2642">
        <v>9</v>
      </c>
      <c r="AM2642" t="s">
        <v>63</v>
      </c>
      <c r="AN2642" t="s">
        <v>19088</v>
      </c>
      <c r="AO2642" t="s">
        <v>100</v>
      </c>
      <c r="AP2642" t="s">
        <v>116</v>
      </c>
      <c r="AQ2642" t="s">
        <v>416</v>
      </c>
      <c r="AR2642" t="s">
        <v>101</v>
      </c>
      <c r="AS2642" t="s">
        <v>83</v>
      </c>
      <c r="AT2642" s="5">
        <v>36312</v>
      </c>
      <c r="AU2642" t="s">
        <v>76</v>
      </c>
      <c r="AV2642" t="s">
        <v>274</v>
      </c>
      <c r="AW2642" t="s">
        <v>275</v>
      </c>
    </row>
    <row r="2643" spans="1:49" x14ac:dyDescent="0.25">
      <c r="A2643">
        <v>1939</v>
      </c>
      <c r="B2643" t="s">
        <v>23301</v>
      </c>
      <c r="C2643">
        <v>1</v>
      </c>
      <c r="D2643" t="s">
        <v>86</v>
      </c>
      <c r="E2643" t="s">
        <v>319</v>
      </c>
      <c r="F2643" t="s">
        <v>108</v>
      </c>
      <c r="G2643">
        <v>107.43</v>
      </c>
      <c r="H2643" t="s">
        <v>138</v>
      </c>
      <c r="I2643" t="s">
        <v>63</v>
      </c>
      <c r="J2643" t="s">
        <v>210</v>
      </c>
      <c r="K2643" t="s">
        <v>23302</v>
      </c>
      <c r="L2643" t="s">
        <v>23303</v>
      </c>
      <c r="M2643" t="s">
        <v>23304</v>
      </c>
      <c r="N2643">
        <v>78.51049868766404</v>
      </c>
      <c r="P2643">
        <v>24</v>
      </c>
      <c r="Q2643">
        <v>74.400000000000006</v>
      </c>
      <c r="R2643">
        <v>85</v>
      </c>
      <c r="S2643">
        <v>96.9</v>
      </c>
      <c r="T2643">
        <v>0</v>
      </c>
      <c r="U2643">
        <v>26</v>
      </c>
      <c r="V2643">
        <v>800</v>
      </c>
      <c r="W2643" t="s">
        <v>70</v>
      </c>
      <c r="AB2643" t="s">
        <v>63</v>
      </c>
      <c r="AC2643" t="s">
        <v>63</v>
      </c>
      <c r="AD2643" t="s">
        <v>63</v>
      </c>
      <c r="AE2643" t="s">
        <v>98</v>
      </c>
      <c r="AG2643">
        <v>1932</v>
      </c>
      <c r="AH2643">
        <v>3.74</v>
      </c>
      <c r="AI2643">
        <v>39.363809400000001</v>
      </c>
      <c r="AJ2643">
        <v>-100.0941851</v>
      </c>
      <c r="AL2643">
        <v>8</v>
      </c>
      <c r="AM2643" t="s">
        <v>63</v>
      </c>
      <c r="AN2643" t="s">
        <v>23305</v>
      </c>
      <c r="AO2643" t="s">
        <v>100</v>
      </c>
      <c r="AP2643" t="s">
        <v>3438</v>
      </c>
      <c r="AQ2643" t="s">
        <v>416</v>
      </c>
      <c r="AR2643" t="s">
        <v>101</v>
      </c>
      <c r="AS2643" t="s">
        <v>83</v>
      </c>
      <c r="AT2643" s="5">
        <v>36192</v>
      </c>
      <c r="AU2643" t="s">
        <v>129</v>
      </c>
      <c r="AV2643" t="s">
        <v>149</v>
      </c>
      <c r="AW2643" t="s">
        <v>150</v>
      </c>
    </row>
    <row r="2644" spans="1:49" x14ac:dyDescent="0.25">
      <c r="A2644">
        <v>630</v>
      </c>
      <c r="B2644" t="s">
        <v>16419</v>
      </c>
      <c r="C2644">
        <v>1</v>
      </c>
      <c r="D2644" t="s">
        <v>86</v>
      </c>
      <c r="E2644" t="s">
        <v>319</v>
      </c>
      <c r="F2644" t="s">
        <v>108</v>
      </c>
      <c r="G2644">
        <v>117.69</v>
      </c>
      <c r="H2644" t="s">
        <v>90</v>
      </c>
      <c r="I2644" t="s">
        <v>63</v>
      </c>
      <c r="J2644" t="s">
        <v>210</v>
      </c>
      <c r="K2644" t="s">
        <v>16420</v>
      </c>
      <c r="L2644" t="s">
        <v>1471</v>
      </c>
      <c r="M2644" t="s">
        <v>3347</v>
      </c>
      <c r="N2644">
        <v>314.501312335958</v>
      </c>
      <c r="P2644">
        <v>40</v>
      </c>
      <c r="Q2644">
        <v>98</v>
      </c>
      <c r="R2644">
        <v>85</v>
      </c>
      <c r="S2644">
        <v>94.2</v>
      </c>
      <c r="T2644">
        <v>0</v>
      </c>
      <c r="U2644">
        <v>19</v>
      </c>
      <c r="V2644">
        <v>1180</v>
      </c>
      <c r="AB2644" t="s">
        <v>98</v>
      </c>
      <c r="AC2644" t="s">
        <v>98</v>
      </c>
      <c r="AD2644" t="s">
        <v>98</v>
      </c>
      <c r="AE2644" t="s">
        <v>63</v>
      </c>
      <c r="AG2644">
        <v>1985</v>
      </c>
      <c r="AH2644">
        <v>14</v>
      </c>
      <c r="AI2644">
        <v>39.364170000000001</v>
      </c>
      <c r="AJ2644">
        <v>-99.902609999999996</v>
      </c>
      <c r="AL2644">
        <v>7</v>
      </c>
      <c r="AM2644" t="s">
        <v>63</v>
      </c>
      <c r="AN2644" t="s">
        <v>16421</v>
      </c>
      <c r="AO2644" t="s">
        <v>100</v>
      </c>
      <c r="AP2644" t="s">
        <v>170</v>
      </c>
      <c r="AQ2644" t="s">
        <v>171</v>
      </c>
      <c r="AR2644" t="s">
        <v>1138</v>
      </c>
      <c r="AS2644" t="s">
        <v>83</v>
      </c>
      <c r="AT2644" s="5">
        <v>35521</v>
      </c>
      <c r="AU2644" t="s">
        <v>103</v>
      </c>
      <c r="AV2644" t="s">
        <v>134</v>
      </c>
      <c r="AW2644" t="s">
        <v>150</v>
      </c>
    </row>
    <row r="2645" spans="1:49" x14ac:dyDescent="0.25">
      <c r="A2645">
        <v>744</v>
      </c>
      <c r="B2645" t="s">
        <v>15227</v>
      </c>
      <c r="C2645">
        <v>1</v>
      </c>
      <c r="D2645" t="s">
        <v>86</v>
      </c>
      <c r="E2645" t="s">
        <v>329</v>
      </c>
      <c r="F2645" t="s">
        <v>177</v>
      </c>
      <c r="G2645">
        <v>0.69000000000000006</v>
      </c>
      <c r="H2645" t="s">
        <v>820</v>
      </c>
      <c r="I2645" t="s">
        <v>63</v>
      </c>
      <c r="J2645" t="s">
        <v>210</v>
      </c>
      <c r="K2645" t="s">
        <v>15228</v>
      </c>
      <c r="L2645" t="s">
        <v>10288</v>
      </c>
      <c r="M2645" t="s">
        <v>4549</v>
      </c>
      <c r="N2645">
        <v>623.39238845144348</v>
      </c>
      <c r="P2645">
        <v>36</v>
      </c>
      <c r="Q2645">
        <v>100</v>
      </c>
      <c r="R2645">
        <v>95</v>
      </c>
      <c r="S2645">
        <v>98.4</v>
      </c>
      <c r="T2645">
        <v>0</v>
      </c>
      <c r="U2645">
        <v>19</v>
      </c>
      <c r="V2645">
        <v>970</v>
      </c>
      <c r="AB2645" t="s">
        <v>98</v>
      </c>
      <c r="AC2645" t="s">
        <v>129</v>
      </c>
      <c r="AD2645" t="s">
        <v>98</v>
      </c>
      <c r="AE2645" t="s">
        <v>63</v>
      </c>
      <c r="AG2645">
        <v>1993</v>
      </c>
      <c r="AH2645">
        <v>0.69000000000000006</v>
      </c>
      <c r="AI2645">
        <v>39.369660000000003</v>
      </c>
      <c r="AJ2645">
        <v>-99.687340000000006</v>
      </c>
      <c r="AL2645">
        <v>7</v>
      </c>
      <c r="AM2645" t="s">
        <v>63</v>
      </c>
      <c r="AN2645" t="s">
        <v>15229</v>
      </c>
      <c r="AO2645" t="s">
        <v>100</v>
      </c>
      <c r="AP2645" t="s">
        <v>170</v>
      </c>
      <c r="AQ2645" t="s">
        <v>317</v>
      </c>
      <c r="AR2645" t="s">
        <v>1031</v>
      </c>
      <c r="AS2645" t="s">
        <v>83</v>
      </c>
      <c r="AT2645" s="5">
        <v>36039</v>
      </c>
      <c r="AU2645" t="s">
        <v>76</v>
      </c>
      <c r="AV2645" t="s">
        <v>200</v>
      </c>
      <c r="AW2645" t="s">
        <v>150</v>
      </c>
    </row>
    <row r="2646" spans="1:49" x14ac:dyDescent="0.25">
      <c r="A2646">
        <v>382</v>
      </c>
      <c r="B2646" t="s">
        <v>25735</v>
      </c>
      <c r="C2646">
        <v>1</v>
      </c>
      <c r="D2646" t="s">
        <v>86</v>
      </c>
      <c r="E2646" t="s">
        <v>2965</v>
      </c>
      <c r="F2646" t="s">
        <v>108</v>
      </c>
      <c r="G2646">
        <v>182.53</v>
      </c>
      <c r="H2646" t="s">
        <v>820</v>
      </c>
      <c r="I2646" t="s">
        <v>63</v>
      </c>
      <c r="J2646" t="s">
        <v>210</v>
      </c>
      <c r="K2646" t="s">
        <v>25736</v>
      </c>
      <c r="L2646" t="s">
        <v>18840</v>
      </c>
      <c r="M2646" t="s">
        <v>6483</v>
      </c>
      <c r="N2646">
        <v>207.51312335958005</v>
      </c>
      <c r="P2646">
        <v>36</v>
      </c>
      <c r="Q2646">
        <v>99.9</v>
      </c>
      <c r="R2646">
        <v>97</v>
      </c>
      <c r="S2646">
        <v>99.9</v>
      </c>
      <c r="T2646">
        <v>1</v>
      </c>
      <c r="U2646">
        <v>28</v>
      </c>
      <c r="V2646">
        <v>860</v>
      </c>
      <c r="AB2646" t="s">
        <v>98</v>
      </c>
      <c r="AC2646" t="s">
        <v>98</v>
      </c>
      <c r="AD2646" t="s">
        <v>129</v>
      </c>
      <c r="AE2646" t="s">
        <v>63</v>
      </c>
      <c r="AG2646">
        <v>1995</v>
      </c>
      <c r="AH2646">
        <v>27.490000000000002</v>
      </c>
      <c r="AI2646">
        <v>39.525370000000002</v>
      </c>
      <c r="AJ2646">
        <v>-99.844710000000006</v>
      </c>
      <c r="AL2646">
        <v>3</v>
      </c>
      <c r="AM2646" t="s">
        <v>63</v>
      </c>
      <c r="AN2646" t="s">
        <v>25737</v>
      </c>
      <c r="AO2646" t="s">
        <v>100</v>
      </c>
      <c r="AP2646" t="s">
        <v>170</v>
      </c>
      <c r="AQ2646" t="s">
        <v>401</v>
      </c>
      <c r="AR2646" t="s">
        <v>467</v>
      </c>
      <c r="AS2646" t="s">
        <v>83</v>
      </c>
      <c r="AT2646" s="5">
        <v>36039</v>
      </c>
      <c r="AU2646" t="s">
        <v>129</v>
      </c>
      <c r="AV2646" t="s">
        <v>187</v>
      </c>
      <c r="AW2646" t="s">
        <v>188</v>
      </c>
    </row>
    <row r="2647" spans="1:49" x14ac:dyDescent="0.25">
      <c r="A2647">
        <v>523</v>
      </c>
      <c r="B2647" t="s">
        <v>13538</v>
      </c>
      <c r="C2647">
        <v>1</v>
      </c>
      <c r="D2647" t="s">
        <v>86</v>
      </c>
      <c r="E2647" t="s">
        <v>2965</v>
      </c>
      <c r="F2647" t="s">
        <v>108</v>
      </c>
      <c r="G2647">
        <v>175.3</v>
      </c>
      <c r="H2647" t="s">
        <v>820</v>
      </c>
      <c r="I2647" t="s">
        <v>63</v>
      </c>
      <c r="J2647" t="s">
        <v>210</v>
      </c>
      <c r="K2647" t="s">
        <v>13539</v>
      </c>
      <c r="L2647" t="s">
        <v>1978</v>
      </c>
      <c r="M2647" t="s">
        <v>6483</v>
      </c>
      <c r="N2647">
        <v>167.06036745406826</v>
      </c>
      <c r="O2647">
        <v>30</v>
      </c>
      <c r="P2647">
        <v>36.089238845144358</v>
      </c>
      <c r="Q2647">
        <v>99.5</v>
      </c>
      <c r="R2647">
        <v>97</v>
      </c>
      <c r="S2647">
        <v>100</v>
      </c>
      <c r="T2647">
        <v>5</v>
      </c>
      <c r="U2647">
        <v>21</v>
      </c>
      <c r="V2647">
        <v>1400</v>
      </c>
      <c r="AB2647" t="s">
        <v>98</v>
      </c>
      <c r="AC2647" t="s">
        <v>129</v>
      </c>
      <c r="AD2647" t="s">
        <v>129</v>
      </c>
      <c r="AE2647" t="s">
        <v>63</v>
      </c>
      <c r="AG2647">
        <v>2004</v>
      </c>
      <c r="AH2647">
        <v>20.3</v>
      </c>
      <c r="AI2647">
        <v>39.421399999999998</v>
      </c>
      <c r="AJ2647">
        <v>-99.845100000000002</v>
      </c>
      <c r="AK2647" t="s">
        <v>77</v>
      </c>
      <c r="AL2647">
        <v>3</v>
      </c>
      <c r="AM2647" t="s">
        <v>63</v>
      </c>
      <c r="AN2647" t="s">
        <v>13540</v>
      </c>
      <c r="AO2647" t="s">
        <v>13541</v>
      </c>
      <c r="AP2647" t="s">
        <v>131</v>
      </c>
      <c r="AQ2647" t="s">
        <v>13542</v>
      </c>
      <c r="AR2647" t="s">
        <v>13543</v>
      </c>
      <c r="AS2647" t="s">
        <v>83</v>
      </c>
      <c r="AT2647" s="5">
        <v>41977</v>
      </c>
      <c r="AU2647" t="s">
        <v>76</v>
      </c>
      <c r="AV2647" t="s">
        <v>134</v>
      </c>
      <c r="AW2647" t="s">
        <v>135</v>
      </c>
    </row>
    <row r="2648" spans="1:49" x14ac:dyDescent="0.25">
      <c r="A2648">
        <v>1959</v>
      </c>
      <c r="B2648" t="s">
        <v>21821</v>
      </c>
      <c r="C2648">
        <v>1</v>
      </c>
      <c r="D2648" t="s">
        <v>86</v>
      </c>
      <c r="E2648" t="s">
        <v>2965</v>
      </c>
      <c r="F2648" t="s">
        <v>108</v>
      </c>
      <c r="G2648">
        <v>176.94</v>
      </c>
      <c r="H2648" t="s">
        <v>489</v>
      </c>
      <c r="I2648" t="s">
        <v>63</v>
      </c>
      <c r="J2648" t="s">
        <v>210</v>
      </c>
      <c r="K2648" t="s">
        <v>21822</v>
      </c>
      <c r="L2648" t="s">
        <v>21823</v>
      </c>
      <c r="M2648" t="s">
        <v>6483</v>
      </c>
      <c r="N2648">
        <v>20.702099737532809</v>
      </c>
      <c r="O2648">
        <v>30</v>
      </c>
      <c r="P2648">
        <v>30.000000164041996</v>
      </c>
      <c r="Q2648">
        <v>96.600000000000009</v>
      </c>
      <c r="R2648">
        <v>98</v>
      </c>
      <c r="S2648">
        <v>99.3</v>
      </c>
      <c r="T2648">
        <v>5</v>
      </c>
      <c r="U2648">
        <v>21</v>
      </c>
      <c r="V2648">
        <v>1400</v>
      </c>
      <c r="AB2648" t="s">
        <v>63</v>
      </c>
      <c r="AC2648" t="s">
        <v>63</v>
      </c>
      <c r="AD2648" t="s">
        <v>63</v>
      </c>
      <c r="AE2648" t="s">
        <v>129</v>
      </c>
      <c r="AG2648">
        <v>2004</v>
      </c>
      <c r="AH2648">
        <v>21.96</v>
      </c>
      <c r="AI2648">
        <v>39.445410000000003</v>
      </c>
      <c r="AJ2648">
        <v>-99.845060000000004</v>
      </c>
      <c r="AK2648" t="s">
        <v>77</v>
      </c>
      <c r="AL2648">
        <v>2</v>
      </c>
      <c r="AM2648" t="s">
        <v>63</v>
      </c>
      <c r="AN2648" t="s">
        <v>21824</v>
      </c>
      <c r="AO2648" t="s">
        <v>13541</v>
      </c>
      <c r="AP2648" t="s">
        <v>170</v>
      </c>
      <c r="AQ2648" t="s">
        <v>379</v>
      </c>
      <c r="AR2648" t="s">
        <v>326</v>
      </c>
      <c r="AS2648" t="s">
        <v>83</v>
      </c>
      <c r="AT2648" s="5">
        <v>39083</v>
      </c>
      <c r="AU2648" t="s">
        <v>129</v>
      </c>
      <c r="AV2648" t="s">
        <v>149</v>
      </c>
      <c r="AW2648" t="s">
        <v>135</v>
      </c>
    </row>
    <row r="2649" spans="1:49" x14ac:dyDescent="0.25">
      <c r="A2649">
        <v>1486</v>
      </c>
      <c r="B2649" t="s">
        <v>18767</v>
      </c>
      <c r="C2649">
        <v>1</v>
      </c>
      <c r="D2649" t="s">
        <v>86</v>
      </c>
      <c r="E2649" t="s">
        <v>2965</v>
      </c>
      <c r="F2649" t="s">
        <v>108</v>
      </c>
      <c r="G2649">
        <v>183.98</v>
      </c>
      <c r="H2649" t="s">
        <v>489</v>
      </c>
      <c r="I2649" t="s">
        <v>63</v>
      </c>
      <c r="J2649" t="s">
        <v>210</v>
      </c>
      <c r="K2649" t="s">
        <v>18768</v>
      </c>
      <c r="L2649" t="s">
        <v>10674</v>
      </c>
      <c r="M2649" t="s">
        <v>6483</v>
      </c>
      <c r="N2649">
        <v>20.702099737532809</v>
      </c>
      <c r="O2649">
        <v>0</v>
      </c>
      <c r="P2649">
        <v>30.000000164041996</v>
      </c>
      <c r="Q2649">
        <v>99.5</v>
      </c>
      <c r="R2649">
        <v>97</v>
      </c>
      <c r="S2649">
        <v>99.600000000000009</v>
      </c>
      <c r="T2649">
        <v>7</v>
      </c>
      <c r="U2649">
        <v>33</v>
      </c>
      <c r="V2649">
        <v>810</v>
      </c>
      <c r="AB2649" t="s">
        <v>63</v>
      </c>
      <c r="AC2649" t="s">
        <v>63</v>
      </c>
      <c r="AD2649" t="s">
        <v>63</v>
      </c>
      <c r="AE2649" t="s">
        <v>129</v>
      </c>
      <c r="AG2649">
        <v>2004</v>
      </c>
      <c r="AH2649">
        <v>28.94</v>
      </c>
      <c r="AI2649">
        <v>39.546460000000003</v>
      </c>
      <c r="AJ2649">
        <v>-99.844629999999995</v>
      </c>
      <c r="AL2649">
        <v>2</v>
      </c>
      <c r="AM2649" t="s">
        <v>63</v>
      </c>
      <c r="AN2649" t="s">
        <v>18769</v>
      </c>
      <c r="AO2649" t="s">
        <v>13541</v>
      </c>
      <c r="AP2649" t="s">
        <v>170</v>
      </c>
      <c r="AQ2649" t="s">
        <v>133</v>
      </c>
      <c r="AR2649" t="s">
        <v>133</v>
      </c>
      <c r="AS2649" t="s">
        <v>83</v>
      </c>
      <c r="AT2649" s="5">
        <v>38353</v>
      </c>
      <c r="AU2649" t="s">
        <v>129</v>
      </c>
      <c r="AV2649" t="s">
        <v>2584</v>
      </c>
      <c r="AW2649" t="s">
        <v>135</v>
      </c>
    </row>
    <row r="2650" spans="1:49" x14ac:dyDescent="0.25">
      <c r="A2650">
        <v>1677</v>
      </c>
      <c r="B2650" t="s">
        <v>11811</v>
      </c>
      <c r="C2650">
        <v>1</v>
      </c>
      <c r="D2650" t="s">
        <v>86</v>
      </c>
      <c r="E2650" t="s">
        <v>319</v>
      </c>
      <c r="F2650" t="s">
        <v>108</v>
      </c>
      <c r="G2650">
        <v>129.59</v>
      </c>
      <c r="H2650" t="s">
        <v>489</v>
      </c>
      <c r="I2650" t="s">
        <v>63</v>
      </c>
      <c r="J2650" t="s">
        <v>210</v>
      </c>
      <c r="K2650" t="s">
        <v>11812</v>
      </c>
      <c r="L2650" t="s">
        <v>986</v>
      </c>
      <c r="M2650" t="s">
        <v>429</v>
      </c>
      <c r="N2650">
        <v>31.332020997375331</v>
      </c>
      <c r="P2650">
        <v>30.000000175215749</v>
      </c>
      <c r="Q2650">
        <v>83</v>
      </c>
      <c r="R2650">
        <v>100</v>
      </c>
      <c r="S2650">
        <v>99.8</v>
      </c>
      <c r="T2650">
        <v>0</v>
      </c>
      <c r="U2650">
        <v>28</v>
      </c>
      <c r="V2650">
        <v>440</v>
      </c>
      <c r="AB2650" t="s">
        <v>63</v>
      </c>
      <c r="AC2650" t="s">
        <v>63</v>
      </c>
      <c r="AD2650" t="s">
        <v>63</v>
      </c>
      <c r="AE2650" t="s">
        <v>129</v>
      </c>
      <c r="AG2650">
        <v>2008</v>
      </c>
      <c r="AH2650">
        <v>25.900000000000002</v>
      </c>
      <c r="AI2650">
        <v>39.379570000000001</v>
      </c>
      <c r="AJ2650">
        <v>-99.683750000000003</v>
      </c>
      <c r="AL2650">
        <v>3</v>
      </c>
      <c r="AM2650" t="s">
        <v>63</v>
      </c>
      <c r="AN2650" t="s">
        <v>11813</v>
      </c>
      <c r="AO2650" t="s">
        <v>100</v>
      </c>
      <c r="AP2650" t="s">
        <v>170</v>
      </c>
      <c r="AQ2650" t="s">
        <v>160</v>
      </c>
      <c r="AR2650" t="s">
        <v>133</v>
      </c>
      <c r="AS2650" t="s">
        <v>83</v>
      </c>
      <c r="AT2650" s="5">
        <v>39819</v>
      </c>
      <c r="AU2650" t="s">
        <v>76</v>
      </c>
      <c r="AV2650" t="s">
        <v>149</v>
      </c>
      <c r="AW2650" t="s">
        <v>150</v>
      </c>
    </row>
    <row r="2651" spans="1:49" x14ac:dyDescent="0.25">
      <c r="A2651">
        <v>56</v>
      </c>
      <c r="B2651" t="s">
        <v>24547</v>
      </c>
      <c r="C2651">
        <v>1</v>
      </c>
      <c r="D2651" t="s">
        <v>86</v>
      </c>
      <c r="E2651" t="s">
        <v>24548</v>
      </c>
      <c r="F2651" t="s">
        <v>177</v>
      </c>
      <c r="G2651">
        <v>0.42</v>
      </c>
      <c r="H2651" t="s">
        <v>820</v>
      </c>
      <c r="I2651" t="s">
        <v>63</v>
      </c>
      <c r="J2651" t="s">
        <v>210</v>
      </c>
      <c r="K2651" t="s">
        <v>24549</v>
      </c>
      <c r="L2651" t="s">
        <v>24550</v>
      </c>
      <c r="M2651" t="s">
        <v>24551</v>
      </c>
      <c r="N2651">
        <v>417.48687664041995</v>
      </c>
      <c r="O2651">
        <v>0</v>
      </c>
      <c r="P2651">
        <v>31.988188976377952</v>
      </c>
      <c r="Q2651">
        <v>100</v>
      </c>
      <c r="S2651">
        <v>100</v>
      </c>
      <c r="T2651">
        <v>0</v>
      </c>
      <c r="U2651">
        <v>14</v>
      </c>
      <c r="V2651">
        <v>255</v>
      </c>
      <c r="AB2651" t="s">
        <v>129</v>
      </c>
      <c r="AC2651" t="s">
        <v>129</v>
      </c>
      <c r="AD2651" t="s">
        <v>129</v>
      </c>
      <c r="AE2651" t="s">
        <v>63</v>
      </c>
      <c r="AG2651">
        <v>2013</v>
      </c>
      <c r="AH2651">
        <v>0.42</v>
      </c>
      <c r="AI2651">
        <v>39.357089999999999</v>
      </c>
      <c r="AJ2651">
        <v>-99.972539999999995</v>
      </c>
      <c r="AL2651">
        <v>5</v>
      </c>
      <c r="AM2651" t="s">
        <v>63</v>
      </c>
      <c r="AN2651" t="s">
        <v>24552</v>
      </c>
      <c r="AO2651" t="s">
        <v>100</v>
      </c>
      <c r="AP2651" t="s">
        <v>131</v>
      </c>
      <c r="AQ2651" t="s">
        <v>424</v>
      </c>
      <c r="AR2651" t="s">
        <v>133</v>
      </c>
      <c r="AS2651" t="s">
        <v>131</v>
      </c>
      <c r="AT2651" s="5">
        <v>40784</v>
      </c>
      <c r="AU2651" t="s">
        <v>76</v>
      </c>
      <c r="AV2651" t="s">
        <v>134</v>
      </c>
      <c r="AW2651" t="s">
        <v>150</v>
      </c>
    </row>
    <row r="2652" spans="1:49" x14ac:dyDescent="0.25">
      <c r="A2652">
        <v>0</v>
      </c>
      <c r="B2652" t="s">
        <v>12579</v>
      </c>
      <c r="C2652">
        <v>1</v>
      </c>
      <c r="D2652" t="s">
        <v>86</v>
      </c>
      <c r="E2652" t="s">
        <v>319</v>
      </c>
      <c r="F2652" t="s">
        <v>108</v>
      </c>
      <c r="G2652">
        <v>104.2</v>
      </c>
      <c r="H2652" t="s">
        <v>138</v>
      </c>
      <c r="I2652" t="s">
        <v>63</v>
      </c>
      <c r="J2652" t="s">
        <v>210</v>
      </c>
      <c r="K2652" t="s">
        <v>12580</v>
      </c>
      <c r="L2652" t="s">
        <v>7700</v>
      </c>
      <c r="M2652" t="s">
        <v>3454</v>
      </c>
      <c r="N2652">
        <v>10.695538057742782</v>
      </c>
      <c r="P2652">
        <v>44</v>
      </c>
      <c r="R2652">
        <v>92</v>
      </c>
      <c r="T2652">
        <v>0</v>
      </c>
      <c r="U2652">
        <v>20</v>
      </c>
      <c r="V2652">
        <v>790</v>
      </c>
      <c r="AB2652" t="s">
        <v>63</v>
      </c>
      <c r="AC2652" t="s">
        <v>63</v>
      </c>
      <c r="AD2652" t="s">
        <v>63</v>
      </c>
      <c r="AE2652" t="s">
        <v>98</v>
      </c>
      <c r="AG2652">
        <v>1932</v>
      </c>
      <c r="AH2652">
        <v>0.51300000000000001</v>
      </c>
      <c r="AI2652">
        <v>39.356369000000001</v>
      </c>
      <c r="AJ2652">
        <v>-100.153417</v>
      </c>
      <c r="AL2652">
        <v>2</v>
      </c>
      <c r="AM2652" t="s">
        <v>63</v>
      </c>
      <c r="AN2652" t="s">
        <v>12579</v>
      </c>
      <c r="AO2652" t="s">
        <v>100</v>
      </c>
      <c r="AP2652" t="s">
        <v>147</v>
      </c>
      <c r="AQ2652" t="s">
        <v>148</v>
      </c>
      <c r="AR2652" t="s">
        <v>148</v>
      </c>
      <c r="AS2652" t="s">
        <v>131</v>
      </c>
      <c r="AT2652" s="5"/>
      <c r="AV2652" t="s">
        <v>149</v>
      </c>
      <c r="AW2652" t="s">
        <v>150</v>
      </c>
    </row>
    <row r="2653" spans="1:49" x14ac:dyDescent="0.25">
      <c r="A2653">
        <v>0</v>
      </c>
      <c r="B2653" t="s">
        <v>7822</v>
      </c>
      <c r="C2653">
        <v>1</v>
      </c>
      <c r="D2653" t="s">
        <v>86</v>
      </c>
      <c r="E2653" t="s">
        <v>319</v>
      </c>
      <c r="F2653" t="s">
        <v>108</v>
      </c>
      <c r="G2653">
        <v>104.60000000000001</v>
      </c>
      <c r="H2653" t="s">
        <v>138</v>
      </c>
      <c r="I2653" t="s">
        <v>63</v>
      </c>
      <c r="J2653" t="s">
        <v>210</v>
      </c>
      <c r="K2653" t="s">
        <v>7823</v>
      </c>
      <c r="L2653" t="s">
        <v>7824</v>
      </c>
      <c r="M2653" t="s">
        <v>3454</v>
      </c>
      <c r="N2653">
        <v>10.006561679790027</v>
      </c>
      <c r="P2653">
        <v>44</v>
      </c>
      <c r="R2653">
        <v>92</v>
      </c>
      <c r="T2653">
        <v>0</v>
      </c>
      <c r="U2653">
        <v>20</v>
      </c>
      <c r="V2653">
        <v>790</v>
      </c>
      <c r="AB2653" t="s">
        <v>63</v>
      </c>
      <c r="AC2653" t="s">
        <v>63</v>
      </c>
      <c r="AD2653" t="s">
        <v>63</v>
      </c>
      <c r="AE2653" t="s">
        <v>98</v>
      </c>
      <c r="AG2653">
        <v>1932</v>
      </c>
      <c r="AH2653">
        <v>0.91300000000000003</v>
      </c>
      <c r="AI2653">
        <v>39.357793000000001</v>
      </c>
      <c r="AJ2653">
        <v>-100.146109</v>
      </c>
      <c r="AL2653">
        <v>1</v>
      </c>
      <c r="AM2653" t="s">
        <v>63</v>
      </c>
      <c r="AN2653" t="s">
        <v>7822</v>
      </c>
      <c r="AO2653" t="s">
        <v>100</v>
      </c>
      <c r="AP2653" t="s">
        <v>147</v>
      </c>
      <c r="AQ2653" t="s">
        <v>148</v>
      </c>
      <c r="AR2653" t="s">
        <v>148</v>
      </c>
      <c r="AS2653" t="s">
        <v>131</v>
      </c>
      <c r="AT2653" s="5"/>
      <c r="AV2653" t="s">
        <v>149</v>
      </c>
      <c r="AW2653" t="s">
        <v>150</v>
      </c>
    </row>
    <row r="2654" spans="1:49" x14ac:dyDescent="0.25">
      <c r="A2654">
        <v>0</v>
      </c>
      <c r="B2654" t="s">
        <v>23647</v>
      </c>
      <c r="C2654">
        <v>1</v>
      </c>
      <c r="D2654" t="s">
        <v>86</v>
      </c>
      <c r="E2654" t="s">
        <v>319</v>
      </c>
      <c r="F2654" t="s">
        <v>108</v>
      </c>
      <c r="G2654">
        <v>109.8</v>
      </c>
      <c r="H2654" t="s">
        <v>489</v>
      </c>
      <c r="I2654" t="s">
        <v>63</v>
      </c>
      <c r="J2654" t="s">
        <v>210</v>
      </c>
      <c r="K2654" t="s">
        <v>23648</v>
      </c>
      <c r="L2654" t="s">
        <v>23649</v>
      </c>
      <c r="M2654" t="s">
        <v>3454</v>
      </c>
      <c r="N2654">
        <v>19.993438320209975</v>
      </c>
      <c r="P2654">
        <v>44</v>
      </c>
      <c r="R2654">
        <v>65</v>
      </c>
      <c r="T2654">
        <v>0</v>
      </c>
      <c r="U2654">
        <v>18</v>
      </c>
      <c r="V2654">
        <v>935</v>
      </c>
      <c r="AB2654" t="s">
        <v>63</v>
      </c>
      <c r="AC2654" t="s">
        <v>63</v>
      </c>
      <c r="AD2654" t="s">
        <v>63</v>
      </c>
      <c r="AE2654" t="s">
        <v>75</v>
      </c>
      <c r="AG2654">
        <v>1932</v>
      </c>
      <c r="AH2654">
        <v>6.1130000000000004</v>
      </c>
      <c r="AI2654">
        <v>39.363680000000002</v>
      </c>
      <c r="AJ2654">
        <v>-100.06314399999999</v>
      </c>
      <c r="AL2654">
        <v>1</v>
      </c>
      <c r="AM2654" t="s">
        <v>63</v>
      </c>
      <c r="AN2654" t="s">
        <v>23647</v>
      </c>
      <c r="AO2654" t="s">
        <v>100</v>
      </c>
      <c r="AP2654" t="s">
        <v>147</v>
      </c>
      <c r="AQ2654" t="s">
        <v>148</v>
      </c>
      <c r="AR2654" t="s">
        <v>148</v>
      </c>
      <c r="AS2654" t="s">
        <v>131</v>
      </c>
      <c r="AT2654" s="5"/>
      <c r="AV2654" t="s">
        <v>149</v>
      </c>
      <c r="AW2654" t="s">
        <v>150</v>
      </c>
    </row>
    <row r="2655" spans="1:49" x14ac:dyDescent="0.25">
      <c r="A2655">
        <v>0</v>
      </c>
      <c r="B2655" t="s">
        <v>7698</v>
      </c>
      <c r="C2655">
        <v>1</v>
      </c>
      <c r="D2655" t="s">
        <v>86</v>
      </c>
      <c r="E2655" t="s">
        <v>319</v>
      </c>
      <c r="F2655" t="s">
        <v>108</v>
      </c>
      <c r="G2655">
        <v>110.5</v>
      </c>
      <c r="H2655" t="s">
        <v>138</v>
      </c>
      <c r="I2655" t="s">
        <v>63</v>
      </c>
      <c r="J2655" t="s">
        <v>210</v>
      </c>
      <c r="K2655" t="s">
        <v>7699</v>
      </c>
      <c r="L2655" t="s">
        <v>7700</v>
      </c>
      <c r="M2655" t="s">
        <v>3454</v>
      </c>
      <c r="N2655">
        <v>10.006561679790027</v>
      </c>
      <c r="P2655">
        <v>42</v>
      </c>
      <c r="R2655">
        <v>85</v>
      </c>
      <c r="T2655">
        <v>0</v>
      </c>
      <c r="U2655">
        <v>18</v>
      </c>
      <c r="V2655">
        <v>935</v>
      </c>
      <c r="AB2655" t="s">
        <v>63</v>
      </c>
      <c r="AC2655" t="s">
        <v>63</v>
      </c>
      <c r="AD2655" t="s">
        <v>63</v>
      </c>
      <c r="AE2655" t="s">
        <v>98</v>
      </c>
      <c r="AG2655">
        <v>1932</v>
      </c>
      <c r="AH2655">
        <v>6.8130000000000006</v>
      </c>
      <c r="AI2655">
        <v>39.363715999999997</v>
      </c>
      <c r="AJ2655">
        <v>-100.05012600000001</v>
      </c>
      <c r="AL2655">
        <v>1</v>
      </c>
      <c r="AM2655" t="s">
        <v>63</v>
      </c>
      <c r="AN2655" t="s">
        <v>7698</v>
      </c>
      <c r="AO2655" t="s">
        <v>100</v>
      </c>
      <c r="AP2655" t="s">
        <v>147</v>
      </c>
      <c r="AQ2655" t="s">
        <v>148</v>
      </c>
      <c r="AR2655" t="s">
        <v>148</v>
      </c>
      <c r="AS2655" t="s">
        <v>131</v>
      </c>
      <c r="AT2655" s="5"/>
      <c r="AV2655" t="s">
        <v>149</v>
      </c>
      <c r="AW2655" t="s">
        <v>150</v>
      </c>
    </row>
    <row r="2656" spans="1:49" x14ac:dyDescent="0.25">
      <c r="A2656">
        <v>0</v>
      </c>
      <c r="B2656" t="s">
        <v>27160</v>
      </c>
      <c r="C2656">
        <v>1</v>
      </c>
      <c r="D2656" t="s">
        <v>86</v>
      </c>
      <c r="E2656" t="s">
        <v>319</v>
      </c>
      <c r="F2656" t="s">
        <v>108</v>
      </c>
      <c r="G2656">
        <v>115.60000000000001</v>
      </c>
      <c r="H2656" t="s">
        <v>138</v>
      </c>
      <c r="I2656" t="s">
        <v>63</v>
      </c>
      <c r="J2656" t="s">
        <v>210</v>
      </c>
      <c r="K2656" t="s">
        <v>27161</v>
      </c>
      <c r="L2656" t="s">
        <v>7700</v>
      </c>
      <c r="M2656" t="s">
        <v>3454</v>
      </c>
      <c r="N2656">
        <v>18.700787401574804</v>
      </c>
      <c r="P2656">
        <v>44</v>
      </c>
      <c r="R2656">
        <v>92</v>
      </c>
      <c r="T2656">
        <v>0</v>
      </c>
      <c r="U2656">
        <v>15</v>
      </c>
      <c r="V2656">
        <v>1170</v>
      </c>
      <c r="AB2656" t="s">
        <v>63</v>
      </c>
      <c r="AC2656" t="s">
        <v>63</v>
      </c>
      <c r="AD2656" t="s">
        <v>63</v>
      </c>
      <c r="AE2656" t="s">
        <v>98</v>
      </c>
      <c r="AG2656">
        <v>1932</v>
      </c>
      <c r="AH2656">
        <v>11.913</v>
      </c>
      <c r="AI2656">
        <v>39.36392</v>
      </c>
      <c r="AJ2656">
        <v>-99.940634000000003</v>
      </c>
      <c r="AL2656">
        <v>2</v>
      </c>
      <c r="AM2656" t="s">
        <v>63</v>
      </c>
      <c r="AN2656" t="s">
        <v>27160</v>
      </c>
      <c r="AO2656" t="s">
        <v>100</v>
      </c>
      <c r="AP2656" t="s">
        <v>147</v>
      </c>
      <c r="AQ2656" t="s">
        <v>148</v>
      </c>
      <c r="AR2656" t="s">
        <v>148</v>
      </c>
      <c r="AS2656" t="s">
        <v>131</v>
      </c>
      <c r="AT2656" s="5"/>
      <c r="AV2656" t="s">
        <v>149</v>
      </c>
      <c r="AW2656" t="s">
        <v>150</v>
      </c>
    </row>
    <row r="2657" spans="1:49" x14ac:dyDescent="0.25">
      <c r="A2657">
        <v>0</v>
      </c>
      <c r="B2657" t="s">
        <v>18338</v>
      </c>
      <c r="C2657">
        <v>1</v>
      </c>
      <c r="D2657" t="s">
        <v>86</v>
      </c>
      <c r="E2657" t="s">
        <v>319</v>
      </c>
      <c r="F2657" t="s">
        <v>108</v>
      </c>
      <c r="G2657">
        <v>121.13</v>
      </c>
      <c r="H2657" t="s">
        <v>138</v>
      </c>
      <c r="I2657" t="s">
        <v>63</v>
      </c>
      <c r="J2657" t="s">
        <v>210</v>
      </c>
      <c r="K2657" t="s">
        <v>18339</v>
      </c>
      <c r="L2657" t="s">
        <v>7700</v>
      </c>
      <c r="M2657" t="s">
        <v>18340</v>
      </c>
      <c r="N2657">
        <v>16.797900262467191</v>
      </c>
      <c r="P2657">
        <v>32</v>
      </c>
      <c r="R2657">
        <v>85</v>
      </c>
      <c r="T2657">
        <v>0</v>
      </c>
      <c r="U2657">
        <v>10</v>
      </c>
      <c r="V2657">
        <v>50</v>
      </c>
      <c r="AB2657" t="s">
        <v>63</v>
      </c>
      <c r="AC2657" t="s">
        <v>63</v>
      </c>
      <c r="AD2657" t="s">
        <v>63</v>
      </c>
      <c r="AE2657" t="s">
        <v>98</v>
      </c>
      <c r="AG2657">
        <v>1933</v>
      </c>
      <c r="AH2657">
        <v>17.443000000000001</v>
      </c>
      <c r="AI2657">
        <v>39.364432000000001</v>
      </c>
      <c r="AJ2657">
        <v>-99.837924999999998</v>
      </c>
      <c r="AL2657">
        <v>2</v>
      </c>
      <c r="AM2657" t="s">
        <v>63</v>
      </c>
      <c r="AN2657" t="s">
        <v>18338</v>
      </c>
      <c r="AO2657" t="s">
        <v>100</v>
      </c>
      <c r="AP2657" t="s">
        <v>147</v>
      </c>
      <c r="AQ2657" t="s">
        <v>148</v>
      </c>
      <c r="AR2657" t="s">
        <v>148</v>
      </c>
      <c r="AS2657" t="s">
        <v>131</v>
      </c>
      <c r="AT2657" s="5"/>
      <c r="AV2657" t="s">
        <v>149</v>
      </c>
      <c r="AW2657" t="s">
        <v>150</v>
      </c>
    </row>
    <row r="2658" spans="1:49" x14ac:dyDescent="0.25">
      <c r="A2658">
        <v>0</v>
      </c>
      <c r="B2658" t="s">
        <v>11273</v>
      </c>
      <c r="C2658">
        <v>1</v>
      </c>
      <c r="D2658" t="s">
        <v>86</v>
      </c>
      <c r="E2658" t="s">
        <v>319</v>
      </c>
      <c r="F2658" t="s">
        <v>108</v>
      </c>
      <c r="G2658">
        <v>123.3</v>
      </c>
      <c r="H2658" t="s">
        <v>138</v>
      </c>
      <c r="I2658" t="s">
        <v>63</v>
      </c>
      <c r="J2658" t="s">
        <v>210</v>
      </c>
      <c r="K2658" t="s">
        <v>11274</v>
      </c>
      <c r="L2658" t="s">
        <v>7700</v>
      </c>
      <c r="M2658" t="s">
        <v>3454</v>
      </c>
      <c r="N2658">
        <v>16.50262467191601</v>
      </c>
      <c r="P2658">
        <v>44</v>
      </c>
      <c r="R2658">
        <v>92</v>
      </c>
      <c r="T2658">
        <v>0</v>
      </c>
      <c r="U2658">
        <v>19</v>
      </c>
      <c r="V2658">
        <v>1100</v>
      </c>
      <c r="AB2658" t="s">
        <v>63</v>
      </c>
      <c r="AC2658" t="s">
        <v>63</v>
      </c>
      <c r="AD2658" t="s">
        <v>63</v>
      </c>
      <c r="AE2658" t="s">
        <v>98</v>
      </c>
      <c r="AG2658">
        <v>1932</v>
      </c>
      <c r="AH2658">
        <v>19.613</v>
      </c>
      <c r="AI2658">
        <v>39.371743000000002</v>
      </c>
      <c r="AJ2658">
        <v>-99.796567999999994</v>
      </c>
      <c r="AL2658">
        <v>2</v>
      </c>
      <c r="AM2658" t="s">
        <v>63</v>
      </c>
      <c r="AN2658" t="s">
        <v>11273</v>
      </c>
      <c r="AO2658" t="s">
        <v>100</v>
      </c>
      <c r="AP2658" t="s">
        <v>147</v>
      </c>
      <c r="AQ2658" t="s">
        <v>148</v>
      </c>
      <c r="AR2658" t="s">
        <v>148</v>
      </c>
      <c r="AS2658" t="s">
        <v>131</v>
      </c>
      <c r="AT2658" s="5"/>
      <c r="AV2658" t="s">
        <v>149</v>
      </c>
      <c r="AW2658" t="s">
        <v>150</v>
      </c>
    </row>
    <row r="2659" spans="1:49" x14ac:dyDescent="0.25">
      <c r="A2659">
        <v>0</v>
      </c>
      <c r="B2659" t="s">
        <v>18344</v>
      </c>
      <c r="C2659">
        <v>1</v>
      </c>
      <c r="D2659" t="s">
        <v>86</v>
      </c>
      <c r="E2659" t="s">
        <v>319</v>
      </c>
      <c r="F2659" t="s">
        <v>108</v>
      </c>
      <c r="G2659">
        <v>124.60000000000001</v>
      </c>
      <c r="H2659" t="s">
        <v>489</v>
      </c>
      <c r="I2659" t="s">
        <v>63</v>
      </c>
      <c r="J2659" t="s">
        <v>210</v>
      </c>
      <c r="K2659" t="s">
        <v>18345</v>
      </c>
      <c r="L2659" t="s">
        <v>7700</v>
      </c>
      <c r="M2659" t="s">
        <v>3454</v>
      </c>
      <c r="N2659">
        <v>19.993438320209975</v>
      </c>
      <c r="P2659">
        <v>44</v>
      </c>
      <c r="R2659">
        <v>65</v>
      </c>
      <c r="T2659">
        <v>0</v>
      </c>
      <c r="U2659">
        <v>19</v>
      </c>
      <c r="V2659">
        <v>1100</v>
      </c>
      <c r="AB2659" t="s">
        <v>63</v>
      </c>
      <c r="AC2659" t="s">
        <v>63</v>
      </c>
      <c r="AD2659" t="s">
        <v>63</v>
      </c>
      <c r="AE2659" t="s">
        <v>76</v>
      </c>
      <c r="AG2659">
        <v>1962</v>
      </c>
      <c r="AH2659">
        <v>20.913</v>
      </c>
      <c r="AI2659">
        <v>39.378525000000003</v>
      </c>
      <c r="AJ2659">
        <v>-99.774692000000002</v>
      </c>
      <c r="AL2659">
        <v>1</v>
      </c>
      <c r="AM2659" t="s">
        <v>63</v>
      </c>
      <c r="AN2659" t="s">
        <v>18344</v>
      </c>
      <c r="AO2659" t="s">
        <v>100</v>
      </c>
      <c r="AP2659" t="s">
        <v>116</v>
      </c>
      <c r="AQ2659" t="s">
        <v>148</v>
      </c>
      <c r="AR2659" t="s">
        <v>148</v>
      </c>
      <c r="AS2659" t="s">
        <v>131</v>
      </c>
      <c r="AT2659" s="5"/>
      <c r="AV2659" t="s">
        <v>149</v>
      </c>
      <c r="AW2659" t="s">
        <v>150</v>
      </c>
    </row>
    <row r="2660" spans="1:49" x14ac:dyDescent="0.25">
      <c r="A2660">
        <v>0</v>
      </c>
      <c r="B2660" t="s">
        <v>9717</v>
      </c>
      <c r="C2660">
        <v>1</v>
      </c>
      <c r="D2660" t="s">
        <v>86</v>
      </c>
      <c r="E2660" t="s">
        <v>319</v>
      </c>
      <c r="F2660" t="s">
        <v>108</v>
      </c>
      <c r="G2660">
        <v>126.8</v>
      </c>
      <c r="H2660" t="s">
        <v>138</v>
      </c>
      <c r="I2660" t="s">
        <v>63</v>
      </c>
      <c r="J2660" t="s">
        <v>210</v>
      </c>
      <c r="K2660" t="s">
        <v>9718</v>
      </c>
      <c r="L2660" t="s">
        <v>7700</v>
      </c>
      <c r="M2660" t="s">
        <v>3454</v>
      </c>
      <c r="N2660">
        <v>10.006561679790027</v>
      </c>
      <c r="P2660">
        <v>44</v>
      </c>
      <c r="R2660">
        <v>85</v>
      </c>
      <c r="T2660">
        <v>0</v>
      </c>
      <c r="U2660">
        <v>19</v>
      </c>
      <c r="V2660">
        <v>1100</v>
      </c>
      <c r="AB2660" t="s">
        <v>63</v>
      </c>
      <c r="AC2660" t="s">
        <v>63</v>
      </c>
      <c r="AD2660" t="s">
        <v>63</v>
      </c>
      <c r="AE2660" t="s">
        <v>98</v>
      </c>
      <c r="AG2660">
        <v>1962</v>
      </c>
      <c r="AH2660">
        <v>23.113</v>
      </c>
      <c r="AI2660">
        <v>39.37921</v>
      </c>
      <c r="AJ2660">
        <v>-99.734202999999994</v>
      </c>
      <c r="AL2660">
        <v>1</v>
      </c>
      <c r="AM2660" t="s">
        <v>63</v>
      </c>
      <c r="AN2660" t="s">
        <v>9717</v>
      </c>
      <c r="AO2660" t="s">
        <v>100</v>
      </c>
      <c r="AP2660" t="s">
        <v>116</v>
      </c>
      <c r="AQ2660" t="s">
        <v>148</v>
      </c>
      <c r="AR2660" t="s">
        <v>148</v>
      </c>
      <c r="AS2660" t="s">
        <v>131</v>
      </c>
      <c r="AT2660" s="5"/>
      <c r="AV2660" t="s">
        <v>149</v>
      </c>
      <c r="AW2660" t="s">
        <v>150</v>
      </c>
    </row>
    <row r="2661" spans="1:49" x14ac:dyDescent="0.25">
      <c r="A2661">
        <v>0</v>
      </c>
      <c r="B2661" t="s">
        <v>23142</v>
      </c>
      <c r="C2661">
        <v>1</v>
      </c>
      <c r="D2661" t="s">
        <v>86</v>
      </c>
      <c r="E2661" t="s">
        <v>319</v>
      </c>
      <c r="F2661" t="s">
        <v>108</v>
      </c>
      <c r="G2661">
        <v>127.7</v>
      </c>
      <c r="H2661" t="s">
        <v>489</v>
      </c>
      <c r="I2661" t="s">
        <v>63</v>
      </c>
      <c r="J2661" t="s">
        <v>210</v>
      </c>
      <c r="K2661" t="s">
        <v>23143</v>
      </c>
      <c r="L2661" t="s">
        <v>7700</v>
      </c>
      <c r="M2661" t="s">
        <v>3454</v>
      </c>
      <c r="N2661">
        <v>14.009186351706036</v>
      </c>
      <c r="P2661">
        <v>44</v>
      </c>
      <c r="R2661">
        <v>92</v>
      </c>
      <c r="T2661">
        <v>0</v>
      </c>
      <c r="U2661">
        <v>19</v>
      </c>
      <c r="V2661">
        <v>1100</v>
      </c>
      <c r="AB2661" t="s">
        <v>63</v>
      </c>
      <c r="AC2661" t="s">
        <v>63</v>
      </c>
      <c r="AD2661" t="s">
        <v>63</v>
      </c>
      <c r="AE2661" t="s">
        <v>98</v>
      </c>
      <c r="AG2661">
        <v>1962</v>
      </c>
      <c r="AH2661">
        <v>24.013000000000002</v>
      </c>
      <c r="AI2661">
        <v>39.379345999999998</v>
      </c>
      <c r="AJ2661">
        <v>-99.717057999999994</v>
      </c>
      <c r="AL2661">
        <v>1</v>
      </c>
      <c r="AM2661" t="s">
        <v>63</v>
      </c>
      <c r="AN2661" t="s">
        <v>23142</v>
      </c>
      <c r="AO2661" t="s">
        <v>100</v>
      </c>
      <c r="AP2661" t="s">
        <v>116</v>
      </c>
      <c r="AQ2661" t="s">
        <v>148</v>
      </c>
      <c r="AR2661" t="s">
        <v>148</v>
      </c>
      <c r="AS2661" t="s">
        <v>131</v>
      </c>
      <c r="AT2661" s="5"/>
      <c r="AV2661" t="s">
        <v>149</v>
      </c>
      <c r="AW2661" t="s">
        <v>150</v>
      </c>
    </row>
    <row r="2662" spans="1:49" x14ac:dyDescent="0.25">
      <c r="A2662">
        <v>0</v>
      </c>
      <c r="B2662" t="s">
        <v>16590</v>
      </c>
      <c r="C2662">
        <v>1</v>
      </c>
      <c r="D2662" t="s">
        <v>86</v>
      </c>
      <c r="E2662" t="s">
        <v>319</v>
      </c>
      <c r="F2662" t="s">
        <v>108</v>
      </c>
      <c r="G2662">
        <v>128.69999999999999</v>
      </c>
      <c r="H2662" t="s">
        <v>138</v>
      </c>
      <c r="I2662" t="s">
        <v>63</v>
      </c>
      <c r="J2662" t="s">
        <v>210</v>
      </c>
      <c r="K2662" t="s">
        <v>16591</v>
      </c>
      <c r="L2662" t="s">
        <v>7700</v>
      </c>
      <c r="M2662" t="s">
        <v>3454</v>
      </c>
      <c r="N2662">
        <v>12.5</v>
      </c>
      <c r="P2662">
        <v>44</v>
      </c>
      <c r="R2662">
        <v>95</v>
      </c>
      <c r="T2662">
        <v>0</v>
      </c>
      <c r="U2662">
        <v>19</v>
      </c>
      <c r="V2662">
        <v>1100</v>
      </c>
      <c r="AB2662" t="s">
        <v>63</v>
      </c>
      <c r="AC2662" t="s">
        <v>63</v>
      </c>
      <c r="AD2662" t="s">
        <v>63</v>
      </c>
      <c r="AE2662" t="s">
        <v>98</v>
      </c>
      <c r="AG2662">
        <v>1962</v>
      </c>
      <c r="AH2662">
        <v>25.013000000000002</v>
      </c>
      <c r="AI2662">
        <v>39.379457000000002</v>
      </c>
      <c r="AJ2662">
        <v>-99.698046000000005</v>
      </c>
      <c r="AL2662">
        <v>2</v>
      </c>
      <c r="AM2662" t="s">
        <v>63</v>
      </c>
      <c r="AN2662" t="s">
        <v>16590</v>
      </c>
      <c r="AO2662" t="s">
        <v>100</v>
      </c>
      <c r="AP2662" t="s">
        <v>116</v>
      </c>
      <c r="AQ2662" t="s">
        <v>148</v>
      </c>
      <c r="AR2662" t="s">
        <v>148</v>
      </c>
      <c r="AS2662" t="s">
        <v>131</v>
      </c>
      <c r="AT2662" s="5"/>
      <c r="AV2662" t="s">
        <v>149</v>
      </c>
      <c r="AW2662" t="s">
        <v>150</v>
      </c>
    </row>
    <row r="2663" spans="1:49" x14ac:dyDescent="0.25">
      <c r="A2663">
        <v>0</v>
      </c>
      <c r="B2663" t="s">
        <v>3452</v>
      </c>
      <c r="C2663">
        <v>1</v>
      </c>
      <c r="D2663" t="s">
        <v>86</v>
      </c>
      <c r="E2663" t="s">
        <v>319</v>
      </c>
      <c r="F2663" t="s">
        <v>108</v>
      </c>
      <c r="G2663">
        <v>132.9</v>
      </c>
      <c r="H2663" t="s">
        <v>138</v>
      </c>
      <c r="I2663" t="s">
        <v>63</v>
      </c>
      <c r="J2663" t="s">
        <v>210</v>
      </c>
      <c r="K2663" t="s">
        <v>3453</v>
      </c>
      <c r="L2663" t="s">
        <v>1052</v>
      </c>
      <c r="M2663" t="s">
        <v>3454</v>
      </c>
      <c r="N2663">
        <v>10.006561679790027</v>
      </c>
      <c r="P2663">
        <v>44</v>
      </c>
      <c r="R2663">
        <v>95</v>
      </c>
      <c r="T2663">
        <v>0</v>
      </c>
      <c r="U2663">
        <v>22</v>
      </c>
      <c r="V2663">
        <v>435</v>
      </c>
      <c r="AB2663" t="s">
        <v>63</v>
      </c>
      <c r="AC2663" t="s">
        <v>63</v>
      </c>
      <c r="AD2663" t="s">
        <v>63</v>
      </c>
      <c r="AE2663" t="s">
        <v>98</v>
      </c>
      <c r="AG2663">
        <v>1958</v>
      </c>
      <c r="AH2663">
        <v>29.213000000000001</v>
      </c>
      <c r="AI2663">
        <v>39.394356000000002</v>
      </c>
      <c r="AJ2663">
        <v>-99.625324000000006</v>
      </c>
      <c r="AL2663">
        <v>1</v>
      </c>
      <c r="AM2663" t="s">
        <v>63</v>
      </c>
      <c r="AN2663" t="s">
        <v>3452</v>
      </c>
      <c r="AO2663" t="s">
        <v>100</v>
      </c>
      <c r="AP2663" t="s">
        <v>116</v>
      </c>
      <c r="AQ2663" t="s">
        <v>148</v>
      </c>
      <c r="AR2663" t="s">
        <v>148</v>
      </c>
      <c r="AS2663" t="s">
        <v>131</v>
      </c>
      <c r="AT2663" s="5"/>
      <c r="AV2663" t="s">
        <v>149</v>
      </c>
      <c r="AW2663" t="s">
        <v>150</v>
      </c>
    </row>
    <row r="2664" spans="1:49" x14ac:dyDescent="0.25">
      <c r="A2664">
        <v>0</v>
      </c>
      <c r="B2664" t="s">
        <v>14481</v>
      </c>
      <c r="C2664">
        <v>1</v>
      </c>
      <c r="D2664" t="s">
        <v>86</v>
      </c>
      <c r="E2664" t="s">
        <v>329</v>
      </c>
      <c r="F2664" t="s">
        <v>177</v>
      </c>
      <c r="G2664">
        <v>1.6</v>
      </c>
      <c r="H2664" t="s">
        <v>138</v>
      </c>
      <c r="I2664" t="s">
        <v>63</v>
      </c>
      <c r="J2664" t="s">
        <v>210</v>
      </c>
      <c r="K2664" t="s">
        <v>14482</v>
      </c>
      <c r="L2664" t="s">
        <v>3842</v>
      </c>
      <c r="M2664" t="s">
        <v>2539</v>
      </c>
      <c r="N2664">
        <v>19.291338582677167</v>
      </c>
      <c r="P2664">
        <v>36</v>
      </c>
      <c r="R2664">
        <v>85</v>
      </c>
      <c r="T2664">
        <v>0</v>
      </c>
      <c r="U2664">
        <v>22</v>
      </c>
      <c r="V2664">
        <v>645</v>
      </c>
      <c r="AB2664" t="s">
        <v>63</v>
      </c>
      <c r="AC2664" t="s">
        <v>63</v>
      </c>
      <c r="AD2664" t="s">
        <v>63</v>
      </c>
      <c r="AE2664" t="s">
        <v>98</v>
      </c>
      <c r="AG2664">
        <v>1950</v>
      </c>
      <c r="AH2664">
        <v>1.6</v>
      </c>
      <c r="AI2664">
        <v>39.360202000000001</v>
      </c>
      <c r="AJ2664">
        <v>-99.679049000000006</v>
      </c>
      <c r="AL2664">
        <v>3</v>
      </c>
      <c r="AM2664" t="s">
        <v>63</v>
      </c>
      <c r="AN2664" t="s">
        <v>14481</v>
      </c>
      <c r="AO2664" t="s">
        <v>100</v>
      </c>
      <c r="AP2664" t="s">
        <v>116</v>
      </c>
      <c r="AQ2664" t="s">
        <v>148</v>
      </c>
      <c r="AR2664" t="s">
        <v>148</v>
      </c>
      <c r="AS2664" t="s">
        <v>131</v>
      </c>
      <c r="AT2664" s="5"/>
      <c r="AV2664" t="s">
        <v>149</v>
      </c>
      <c r="AW2664" t="s">
        <v>150</v>
      </c>
    </row>
    <row r="2665" spans="1:49" x14ac:dyDescent="0.25">
      <c r="A2665">
        <v>0</v>
      </c>
      <c r="B2665" t="s">
        <v>11543</v>
      </c>
      <c r="C2665">
        <v>1</v>
      </c>
      <c r="D2665" t="s">
        <v>86</v>
      </c>
      <c r="E2665" t="s">
        <v>329</v>
      </c>
      <c r="F2665" t="s">
        <v>177</v>
      </c>
      <c r="G2665">
        <v>2.82</v>
      </c>
      <c r="H2665" t="s">
        <v>489</v>
      </c>
      <c r="I2665" t="s">
        <v>63</v>
      </c>
      <c r="J2665" t="s">
        <v>210</v>
      </c>
      <c r="K2665" t="s">
        <v>11544</v>
      </c>
      <c r="L2665" t="s">
        <v>5628</v>
      </c>
      <c r="M2665" t="s">
        <v>2539</v>
      </c>
      <c r="N2665">
        <v>12.007874015748031</v>
      </c>
      <c r="P2665">
        <v>32</v>
      </c>
      <c r="R2665">
        <v>85</v>
      </c>
      <c r="T2665">
        <v>0</v>
      </c>
      <c r="U2665">
        <v>22</v>
      </c>
      <c r="V2665">
        <v>645</v>
      </c>
      <c r="AB2665" t="s">
        <v>63</v>
      </c>
      <c r="AC2665" t="s">
        <v>63</v>
      </c>
      <c r="AD2665" t="s">
        <v>63</v>
      </c>
      <c r="AE2665" t="s">
        <v>98</v>
      </c>
      <c r="AG2665">
        <v>1950</v>
      </c>
      <c r="AH2665">
        <v>2.82</v>
      </c>
      <c r="AI2665">
        <v>39.352727999999999</v>
      </c>
      <c r="AJ2665">
        <v>-99.657677000000007</v>
      </c>
      <c r="AL2665">
        <v>1</v>
      </c>
      <c r="AM2665" t="s">
        <v>63</v>
      </c>
      <c r="AN2665" t="s">
        <v>11543</v>
      </c>
      <c r="AO2665" t="s">
        <v>100</v>
      </c>
      <c r="AP2665" t="s">
        <v>116</v>
      </c>
      <c r="AQ2665" t="s">
        <v>148</v>
      </c>
      <c r="AR2665" t="s">
        <v>148</v>
      </c>
      <c r="AS2665" t="s">
        <v>131</v>
      </c>
      <c r="AT2665" s="5"/>
      <c r="AV2665" t="s">
        <v>149</v>
      </c>
      <c r="AW2665" t="s">
        <v>150</v>
      </c>
    </row>
    <row r="2666" spans="1:49" x14ac:dyDescent="0.25">
      <c r="A2666">
        <v>0</v>
      </c>
      <c r="B2666" t="s">
        <v>8772</v>
      </c>
      <c r="C2666">
        <v>1</v>
      </c>
      <c r="D2666" t="s">
        <v>86</v>
      </c>
      <c r="E2666" t="s">
        <v>329</v>
      </c>
      <c r="F2666" t="s">
        <v>177</v>
      </c>
      <c r="G2666">
        <v>0.46</v>
      </c>
      <c r="H2666" t="s">
        <v>138</v>
      </c>
      <c r="I2666" t="s">
        <v>63</v>
      </c>
      <c r="J2666" t="s">
        <v>210</v>
      </c>
      <c r="K2666" t="s">
        <v>8773</v>
      </c>
      <c r="L2666" t="s">
        <v>3842</v>
      </c>
      <c r="M2666" t="s">
        <v>2539</v>
      </c>
      <c r="N2666">
        <v>12.007874015748031</v>
      </c>
      <c r="P2666">
        <v>44</v>
      </c>
      <c r="R2666">
        <v>92</v>
      </c>
      <c r="T2666">
        <v>0</v>
      </c>
      <c r="U2666">
        <v>18</v>
      </c>
      <c r="V2666">
        <v>960</v>
      </c>
      <c r="AB2666" t="s">
        <v>63</v>
      </c>
      <c r="AC2666" t="s">
        <v>63</v>
      </c>
      <c r="AD2666" t="s">
        <v>63</v>
      </c>
      <c r="AE2666" t="s">
        <v>98</v>
      </c>
      <c r="AG2666">
        <v>1950</v>
      </c>
      <c r="AH2666">
        <v>0.46</v>
      </c>
      <c r="AI2666">
        <v>39.376289999999997</v>
      </c>
      <c r="AJ2666">
        <v>-99.686957000000007</v>
      </c>
      <c r="AL2666">
        <v>1</v>
      </c>
      <c r="AM2666" t="s">
        <v>63</v>
      </c>
      <c r="AN2666" t="s">
        <v>8772</v>
      </c>
      <c r="AO2666" t="s">
        <v>100</v>
      </c>
      <c r="AP2666" t="s">
        <v>116</v>
      </c>
      <c r="AQ2666" t="s">
        <v>148</v>
      </c>
      <c r="AR2666" t="s">
        <v>148</v>
      </c>
      <c r="AS2666" t="s">
        <v>131</v>
      </c>
      <c r="AT2666" s="5"/>
      <c r="AV2666" t="s">
        <v>8774</v>
      </c>
      <c r="AW2666" t="s">
        <v>135</v>
      </c>
    </row>
    <row r="2667" spans="1:49" x14ac:dyDescent="0.25">
      <c r="A2667">
        <v>0</v>
      </c>
      <c r="B2667" t="s">
        <v>25505</v>
      </c>
      <c r="C2667">
        <v>1</v>
      </c>
      <c r="D2667" t="s">
        <v>86</v>
      </c>
      <c r="E2667" t="s">
        <v>329</v>
      </c>
      <c r="F2667" t="s">
        <v>177</v>
      </c>
      <c r="G2667">
        <v>0.95000000000000007</v>
      </c>
      <c r="H2667" t="s">
        <v>138</v>
      </c>
      <c r="I2667" t="s">
        <v>63</v>
      </c>
      <c r="J2667" t="s">
        <v>210</v>
      </c>
      <c r="K2667" t="s">
        <v>25506</v>
      </c>
      <c r="L2667" t="s">
        <v>3842</v>
      </c>
      <c r="M2667" t="s">
        <v>2539</v>
      </c>
      <c r="N2667">
        <v>10.597112860892388</v>
      </c>
      <c r="P2667">
        <v>44</v>
      </c>
      <c r="R2667">
        <v>90</v>
      </c>
      <c r="T2667">
        <v>0</v>
      </c>
      <c r="U2667">
        <v>22</v>
      </c>
      <c r="V2667">
        <v>645</v>
      </c>
      <c r="AB2667" t="s">
        <v>63</v>
      </c>
      <c r="AC2667" t="s">
        <v>63</v>
      </c>
      <c r="AD2667" t="s">
        <v>63</v>
      </c>
      <c r="AE2667" t="s">
        <v>98</v>
      </c>
      <c r="AG2667">
        <v>1950</v>
      </c>
      <c r="AH2667">
        <v>0.95000000000000007</v>
      </c>
      <c r="AI2667">
        <v>39.365448999999998</v>
      </c>
      <c r="AJ2667">
        <v>-99.687139000000002</v>
      </c>
      <c r="AL2667">
        <v>2</v>
      </c>
      <c r="AM2667" t="s">
        <v>63</v>
      </c>
      <c r="AN2667" t="s">
        <v>25505</v>
      </c>
      <c r="AO2667" t="s">
        <v>100</v>
      </c>
      <c r="AP2667" t="s">
        <v>116</v>
      </c>
      <c r="AQ2667" t="s">
        <v>148</v>
      </c>
      <c r="AR2667" t="s">
        <v>148</v>
      </c>
      <c r="AS2667" t="s">
        <v>131</v>
      </c>
      <c r="AT2667" s="5"/>
      <c r="AV2667" t="s">
        <v>149</v>
      </c>
      <c r="AW2667" t="s">
        <v>150</v>
      </c>
    </row>
    <row r="2668" spans="1:49" x14ac:dyDescent="0.25">
      <c r="A2668">
        <v>0</v>
      </c>
      <c r="B2668" t="s">
        <v>20453</v>
      </c>
      <c r="C2668">
        <v>1</v>
      </c>
      <c r="D2668" t="s">
        <v>86</v>
      </c>
      <c r="E2668" t="s">
        <v>2965</v>
      </c>
      <c r="F2668" t="s">
        <v>108</v>
      </c>
      <c r="G2668">
        <v>172.1</v>
      </c>
      <c r="H2668" t="s">
        <v>138</v>
      </c>
      <c r="I2668" t="s">
        <v>63</v>
      </c>
      <c r="J2668" t="s">
        <v>210</v>
      </c>
      <c r="K2668" t="s">
        <v>20454</v>
      </c>
      <c r="L2668" t="s">
        <v>6046</v>
      </c>
      <c r="M2668" t="s">
        <v>2968</v>
      </c>
      <c r="N2668">
        <v>17.782152230971128</v>
      </c>
      <c r="O2668">
        <v>0</v>
      </c>
      <c r="P2668">
        <v>23.999999507874016</v>
      </c>
      <c r="Q2668">
        <v>-1</v>
      </c>
      <c r="R2668">
        <v>97</v>
      </c>
      <c r="T2668">
        <v>1</v>
      </c>
      <c r="U2668">
        <v>20</v>
      </c>
      <c r="V2668">
        <v>1380</v>
      </c>
      <c r="AB2668" t="s">
        <v>2057</v>
      </c>
      <c r="AC2668" t="s">
        <v>2057</v>
      </c>
      <c r="AD2668" t="s">
        <v>2057</v>
      </c>
      <c r="AE2668" t="s">
        <v>129</v>
      </c>
      <c r="AG2668">
        <v>2006</v>
      </c>
      <c r="AH2668">
        <v>17.058</v>
      </c>
      <c r="AI2668">
        <v>39.374653000000002</v>
      </c>
      <c r="AJ2668">
        <v>-99.845811999999995</v>
      </c>
      <c r="AL2668">
        <v>2</v>
      </c>
      <c r="AM2668" t="s">
        <v>63</v>
      </c>
      <c r="AN2668" t="s">
        <v>20453</v>
      </c>
      <c r="AO2668" t="s">
        <v>100</v>
      </c>
      <c r="AP2668" t="s">
        <v>170</v>
      </c>
      <c r="AQ2668" t="s">
        <v>148</v>
      </c>
      <c r="AR2668" t="s">
        <v>148</v>
      </c>
      <c r="AS2668" t="s">
        <v>131</v>
      </c>
      <c r="AT2668" s="5">
        <v>367</v>
      </c>
      <c r="AU2668" t="s">
        <v>76</v>
      </c>
      <c r="AV2668" t="s">
        <v>149</v>
      </c>
      <c r="AW2668" t="s">
        <v>150</v>
      </c>
    </row>
    <row r="2669" spans="1:49" x14ac:dyDescent="0.25">
      <c r="A2669">
        <v>0</v>
      </c>
      <c r="B2669" t="s">
        <v>6044</v>
      </c>
      <c r="C2669">
        <v>1</v>
      </c>
      <c r="D2669" t="s">
        <v>86</v>
      </c>
      <c r="E2669" t="s">
        <v>2965</v>
      </c>
      <c r="F2669" t="s">
        <v>108</v>
      </c>
      <c r="G2669">
        <v>172.9</v>
      </c>
      <c r="H2669" t="s">
        <v>138</v>
      </c>
      <c r="I2669" t="s">
        <v>63</v>
      </c>
      <c r="J2669" t="s">
        <v>210</v>
      </c>
      <c r="K2669" t="s">
        <v>6045</v>
      </c>
      <c r="L2669" t="s">
        <v>6046</v>
      </c>
      <c r="M2669" t="s">
        <v>2968</v>
      </c>
      <c r="N2669">
        <v>18.684000480832086</v>
      </c>
      <c r="O2669">
        <v>0</v>
      </c>
      <c r="P2669">
        <v>32.000000393700788</v>
      </c>
      <c r="Q2669">
        <v>-1</v>
      </c>
      <c r="R2669">
        <v>97</v>
      </c>
      <c r="T2669">
        <v>1</v>
      </c>
      <c r="U2669">
        <v>20</v>
      </c>
      <c r="V2669">
        <v>1380</v>
      </c>
      <c r="AB2669" t="s">
        <v>2057</v>
      </c>
      <c r="AC2669" t="s">
        <v>2057</v>
      </c>
      <c r="AD2669" t="s">
        <v>2057</v>
      </c>
      <c r="AE2669" t="s">
        <v>129</v>
      </c>
      <c r="AG2669">
        <v>2006</v>
      </c>
      <c r="AH2669">
        <v>17.858000000000001</v>
      </c>
      <c r="AI2669">
        <v>39.386611000000002</v>
      </c>
      <c r="AJ2669">
        <v>-99.845566000000005</v>
      </c>
      <c r="AL2669">
        <v>2</v>
      </c>
      <c r="AM2669" t="s">
        <v>63</v>
      </c>
      <c r="AN2669" t="s">
        <v>6044</v>
      </c>
      <c r="AO2669" t="s">
        <v>100</v>
      </c>
      <c r="AP2669" t="s">
        <v>170</v>
      </c>
      <c r="AQ2669" t="s">
        <v>148</v>
      </c>
      <c r="AR2669" t="s">
        <v>148</v>
      </c>
      <c r="AS2669" t="s">
        <v>131</v>
      </c>
      <c r="AT2669" s="5">
        <v>367</v>
      </c>
      <c r="AU2669" t="s">
        <v>76</v>
      </c>
      <c r="AV2669" t="s">
        <v>149</v>
      </c>
      <c r="AW2669" t="s">
        <v>150</v>
      </c>
    </row>
    <row r="2670" spans="1:49" x14ac:dyDescent="0.25">
      <c r="A2670">
        <v>0</v>
      </c>
      <c r="B2670" t="s">
        <v>16460</v>
      </c>
      <c r="C2670">
        <v>1</v>
      </c>
      <c r="D2670" t="s">
        <v>86</v>
      </c>
      <c r="E2670" t="s">
        <v>2965</v>
      </c>
      <c r="F2670" t="s">
        <v>108</v>
      </c>
      <c r="G2670">
        <v>184.70000000000002</v>
      </c>
      <c r="H2670" t="s">
        <v>138</v>
      </c>
      <c r="I2670" t="s">
        <v>63</v>
      </c>
      <c r="J2670" t="s">
        <v>210</v>
      </c>
      <c r="K2670" t="s">
        <v>16461</v>
      </c>
      <c r="L2670" t="s">
        <v>10674</v>
      </c>
      <c r="M2670" t="s">
        <v>2968</v>
      </c>
      <c r="N2670">
        <v>11.351706036745407</v>
      </c>
      <c r="O2670">
        <v>0</v>
      </c>
      <c r="P2670">
        <v>32.000000393700788</v>
      </c>
      <c r="Q2670">
        <v>-1</v>
      </c>
      <c r="R2670">
        <v>90</v>
      </c>
      <c r="T2670">
        <v>1</v>
      </c>
      <c r="U2670">
        <v>32</v>
      </c>
      <c r="V2670">
        <v>800</v>
      </c>
      <c r="AB2670" t="s">
        <v>63</v>
      </c>
      <c r="AC2670" t="s">
        <v>63</v>
      </c>
      <c r="AD2670" t="s">
        <v>63</v>
      </c>
      <c r="AE2670" t="s">
        <v>98</v>
      </c>
      <c r="AG2670">
        <v>2006</v>
      </c>
      <c r="AH2670">
        <v>29.657</v>
      </c>
      <c r="AI2670">
        <v>39.555951</v>
      </c>
      <c r="AJ2670">
        <v>-99.844587000000004</v>
      </c>
      <c r="AL2670">
        <v>1</v>
      </c>
      <c r="AM2670" t="s">
        <v>63</v>
      </c>
      <c r="AN2670" t="s">
        <v>16460</v>
      </c>
      <c r="AO2670" t="s">
        <v>100</v>
      </c>
      <c r="AP2670" t="s">
        <v>170</v>
      </c>
      <c r="AQ2670" t="s">
        <v>148</v>
      </c>
      <c r="AR2670" t="s">
        <v>148</v>
      </c>
      <c r="AS2670" t="s">
        <v>131</v>
      </c>
      <c r="AT2670" s="5">
        <v>367</v>
      </c>
      <c r="AU2670" t="s">
        <v>76</v>
      </c>
      <c r="AV2670" t="s">
        <v>149</v>
      </c>
      <c r="AW2670" t="s">
        <v>150</v>
      </c>
    </row>
    <row r="2671" spans="1:49" x14ac:dyDescent="0.25">
      <c r="A2671">
        <v>0</v>
      </c>
      <c r="B2671" t="s">
        <v>21675</v>
      </c>
      <c r="C2671">
        <v>1</v>
      </c>
      <c r="D2671" t="s">
        <v>86</v>
      </c>
      <c r="E2671" t="s">
        <v>2965</v>
      </c>
      <c r="F2671" t="s">
        <v>108</v>
      </c>
      <c r="G2671">
        <v>183.02</v>
      </c>
      <c r="H2671" t="s">
        <v>138</v>
      </c>
      <c r="I2671" t="s">
        <v>63</v>
      </c>
      <c r="J2671" t="s">
        <v>210</v>
      </c>
      <c r="K2671" t="s">
        <v>21676</v>
      </c>
      <c r="L2671" t="s">
        <v>10674</v>
      </c>
      <c r="M2671" t="s">
        <v>2968</v>
      </c>
      <c r="N2671">
        <v>13.582677165354331</v>
      </c>
      <c r="O2671">
        <v>0</v>
      </c>
      <c r="P2671">
        <v>32.000000393700788</v>
      </c>
      <c r="Q2671">
        <v>-1</v>
      </c>
      <c r="R2671">
        <v>100</v>
      </c>
      <c r="T2671">
        <v>1</v>
      </c>
      <c r="U2671">
        <v>28</v>
      </c>
      <c r="V2671">
        <v>850</v>
      </c>
      <c r="AB2671" t="s">
        <v>2057</v>
      </c>
      <c r="AC2671" t="s">
        <v>2057</v>
      </c>
      <c r="AD2671" t="s">
        <v>2057</v>
      </c>
      <c r="AE2671" t="s">
        <v>129</v>
      </c>
      <c r="AG2671">
        <v>2006</v>
      </c>
      <c r="AH2671">
        <v>0</v>
      </c>
      <c r="AI2671">
        <v>39.548310000000001</v>
      </c>
      <c r="AJ2671">
        <v>-99.844556999999995</v>
      </c>
      <c r="AL2671">
        <v>2</v>
      </c>
      <c r="AM2671" t="s">
        <v>63</v>
      </c>
      <c r="AN2671" t="s">
        <v>21675</v>
      </c>
      <c r="AO2671" t="s">
        <v>100</v>
      </c>
      <c r="AP2671" t="s">
        <v>170</v>
      </c>
      <c r="AQ2671" t="s">
        <v>148</v>
      </c>
      <c r="AR2671" t="s">
        <v>148</v>
      </c>
      <c r="AS2671" t="s">
        <v>131</v>
      </c>
      <c r="AT2671" s="5">
        <v>367</v>
      </c>
      <c r="AU2671" t="s">
        <v>76</v>
      </c>
      <c r="AV2671" t="s">
        <v>149</v>
      </c>
      <c r="AW2671" t="s">
        <v>150</v>
      </c>
    </row>
    <row r="2672" spans="1:49" x14ac:dyDescent="0.25">
      <c r="A2672">
        <v>2885</v>
      </c>
      <c r="B2672" t="s">
        <v>19203</v>
      </c>
      <c r="C2672">
        <v>1</v>
      </c>
      <c r="D2672" t="s">
        <v>86</v>
      </c>
      <c r="E2672" t="s">
        <v>107</v>
      </c>
      <c r="F2672" t="s">
        <v>108</v>
      </c>
      <c r="G2672">
        <v>45.75</v>
      </c>
      <c r="H2672" t="s">
        <v>138</v>
      </c>
      <c r="I2672" t="s">
        <v>63</v>
      </c>
      <c r="J2672" t="s">
        <v>973</v>
      </c>
      <c r="K2672" t="s">
        <v>19204</v>
      </c>
      <c r="L2672" t="s">
        <v>3146</v>
      </c>
      <c r="M2672" t="s">
        <v>113</v>
      </c>
      <c r="N2672">
        <v>30.08530183727034</v>
      </c>
      <c r="P2672">
        <v>32</v>
      </c>
      <c r="Q2672">
        <v>79.400000000000006</v>
      </c>
      <c r="R2672">
        <v>95</v>
      </c>
      <c r="S2672">
        <v>96.3</v>
      </c>
      <c r="T2672">
        <v>0</v>
      </c>
      <c r="U2672">
        <v>22</v>
      </c>
      <c r="V2672">
        <v>2230</v>
      </c>
      <c r="AB2672" t="s">
        <v>63</v>
      </c>
      <c r="AC2672" t="s">
        <v>63</v>
      </c>
      <c r="AD2672" t="s">
        <v>63</v>
      </c>
      <c r="AE2672" t="s">
        <v>98</v>
      </c>
      <c r="AG2672">
        <v>1941</v>
      </c>
      <c r="AH2672">
        <v>15</v>
      </c>
      <c r="AI2672">
        <v>37.56185</v>
      </c>
      <c r="AJ2672">
        <v>-101.25619</v>
      </c>
      <c r="AL2672">
        <v>4</v>
      </c>
      <c r="AM2672" t="s">
        <v>63</v>
      </c>
      <c r="AN2672" t="s">
        <v>19205</v>
      </c>
      <c r="AO2672" t="s">
        <v>100</v>
      </c>
      <c r="AP2672" t="s">
        <v>147</v>
      </c>
      <c r="AQ2672" t="s">
        <v>416</v>
      </c>
      <c r="AR2672" t="s">
        <v>101</v>
      </c>
      <c r="AS2672" t="s">
        <v>83</v>
      </c>
      <c r="AT2672" s="5">
        <v>36192</v>
      </c>
      <c r="AU2672" t="s">
        <v>129</v>
      </c>
      <c r="AV2672" t="s">
        <v>149</v>
      </c>
      <c r="AW2672" t="s">
        <v>150</v>
      </c>
    </row>
    <row r="2673" spans="1:49" x14ac:dyDescent="0.25">
      <c r="A2673">
        <v>2876</v>
      </c>
      <c r="B2673" t="s">
        <v>8941</v>
      </c>
      <c r="C2673">
        <v>1</v>
      </c>
      <c r="D2673" t="s">
        <v>86</v>
      </c>
      <c r="E2673" t="s">
        <v>107</v>
      </c>
      <c r="F2673" t="s">
        <v>108</v>
      </c>
      <c r="G2673">
        <v>48.17</v>
      </c>
      <c r="H2673" t="s">
        <v>138</v>
      </c>
      <c r="I2673" t="s">
        <v>63</v>
      </c>
      <c r="J2673" t="s">
        <v>973</v>
      </c>
      <c r="K2673" t="s">
        <v>8942</v>
      </c>
      <c r="L2673" t="s">
        <v>3146</v>
      </c>
      <c r="M2673" t="s">
        <v>113</v>
      </c>
      <c r="N2673">
        <v>25.492125984251967</v>
      </c>
      <c r="P2673">
        <v>32</v>
      </c>
      <c r="Q2673">
        <v>79.400000000000006</v>
      </c>
      <c r="R2673">
        <v>92</v>
      </c>
      <c r="S2673">
        <v>97.7</v>
      </c>
      <c r="T2673">
        <v>0</v>
      </c>
      <c r="U2673">
        <v>22</v>
      </c>
      <c r="V2673">
        <v>2230</v>
      </c>
      <c r="AB2673" t="s">
        <v>63</v>
      </c>
      <c r="AC2673" t="s">
        <v>63</v>
      </c>
      <c r="AD2673" t="s">
        <v>63</v>
      </c>
      <c r="AE2673" t="s">
        <v>98</v>
      </c>
      <c r="AG2673">
        <v>1941</v>
      </c>
      <c r="AH2673">
        <v>17.420000000000002</v>
      </c>
      <c r="AI2673">
        <v>37.561900000000001</v>
      </c>
      <c r="AJ2673">
        <v>-101.21205</v>
      </c>
      <c r="AL2673">
        <v>3</v>
      </c>
      <c r="AM2673" t="s">
        <v>63</v>
      </c>
      <c r="AN2673" t="s">
        <v>8943</v>
      </c>
      <c r="AO2673" t="s">
        <v>100</v>
      </c>
      <c r="AP2673" t="s">
        <v>147</v>
      </c>
      <c r="AQ2673" t="s">
        <v>416</v>
      </c>
      <c r="AR2673" t="s">
        <v>346</v>
      </c>
      <c r="AS2673" t="s">
        <v>83</v>
      </c>
      <c r="AT2673" s="5">
        <v>36192</v>
      </c>
      <c r="AU2673" t="s">
        <v>129</v>
      </c>
      <c r="AV2673" t="s">
        <v>149</v>
      </c>
      <c r="AW2673" t="s">
        <v>150</v>
      </c>
    </row>
    <row r="2674" spans="1:49" x14ac:dyDescent="0.25">
      <c r="A2674">
        <v>2469</v>
      </c>
      <c r="B2674" t="s">
        <v>17609</v>
      </c>
      <c r="C2674">
        <v>1</v>
      </c>
      <c r="D2674" t="s">
        <v>86</v>
      </c>
      <c r="E2674" t="s">
        <v>107</v>
      </c>
      <c r="F2674" t="s">
        <v>108</v>
      </c>
      <c r="G2674">
        <v>49.82</v>
      </c>
      <c r="H2674" t="s">
        <v>138</v>
      </c>
      <c r="I2674" t="s">
        <v>63</v>
      </c>
      <c r="J2674" t="s">
        <v>973</v>
      </c>
      <c r="K2674" t="s">
        <v>17610</v>
      </c>
      <c r="L2674" t="s">
        <v>3146</v>
      </c>
      <c r="M2674" t="s">
        <v>113</v>
      </c>
      <c r="N2674">
        <v>22.408136482939632</v>
      </c>
      <c r="P2674">
        <v>32.200131233595798</v>
      </c>
      <c r="Q2674">
        <v>82.8</v>
      </c>
      <c r="R2674">
        <v>98</v>
      </c>
      <c r="S2674">
        <v>98.9</v>
      </c>
      <c r="T2674">
        <v>0</v>
      </c>
      <c r="U2674">
        <v>22</v>
      </c>
      <c r="V2674">
        <v>2230</v>
      </c>
      <c r="AB2674" t="s">
        <v>63</v>
      </c>
      <c r="AC2674" t="s">
        <v>63</v>
      </c>
      <c r="AD2674" t="s">
        <v>63</v>
      </c>
      <c r="AE2674" t="s">
        <v>129</v>
      </c>
      <c r="AG2674">
        <v>1941</v>
      </c>
      <c r="AH2674">
        <v>19.07</v>
      </c>
      <c r="AI2674">
        <v>37.56194</v>
      </c>
      <c r="AJ2674">
        <v>-101.18209</v>
      </c>
      <c r="AL2674">
        <v>3</v>
      </c>
      <c r="AM2674" t="s">
        <v>63</v>
      </c>
      <c r="AN2674" t="s">
        <v>17611</v>
      </c>
      <c r="AO2674" t="s">
        <v>100</v>
      </c>
      <c r="AP2674" t="s">
        <v>147</v>
      </c>
      <c r="AQ2674" t="s">
        <v>486</v>
      </c>
      <c r="AR2674" t="s">
        <v>317</v>
      </c>
      <c r="AS2674" t="s">
        <v>83</v>
      </c>
      <c r="AT2674" s="5">
        <v>36192</v>
      </c>
      <c r="AU2674" t="s">
        <v>129</v>
      </c>
      <c r="AV2674" t="s">
        <v>149</v>
      </c>
      <c r="AW2674" t="s">
        <v>150</v>
      </c>
    </row>
    <row r="2675" spans="1:49" x14ac:dyDescent="0.25">
      <c r="A2675">
        <v>2772</v>
      </c>
      <c r="B2675" t="s">
        <v>27276</v>
      </c>
      <c r="C2675">
        <v>1</v>
      </c>
      <c r="D2675" t="s">
        <v>86</v>
      </c>
      <c r="E2675" t="s">
        <v>107</v>
      </c>
      <c r="F2675" t="s">
        <v>108</v>
      </c>
      <c r="G2675">
        <v>50.1</v>
      </c>
      <c r="H2675" t="s">
        <v>138</v>
      </c>
      <c r="I2675" t="s">
        <v>63</v>
      </c>
      <c r="J2675" t="s">
        <v>973</v>
      </c>
      <c r="K2675" t="s">
        <v>27277</v>
      </c>
      <c r="L2675" t="s">
        <v>3146</v>
      </c>
      <c r="M2675" t="s">
        <v>113</v>
      </c>
      <c r="N2675">
        <v>22.408136482939632</v>
      </c>
      <c r="P2675">
        <v>32.200131233595798</v>
      </c>
      <c r="Q2675">
        <v>76.7</v>
      </c>
      <c r="R2675">
        <v>92</v>
      </c>
      <c r="S2675">
        <v>98.7</v>
      </c>
      <c r="T2675">
        <v>0</v>
      </c>
      <c r="U2675">
        <v>22</v>
      </c>
      <c r="V2675">
        <v>2230</v>
      </c>
      <c r="AB2675" t="s">
        <v>63</v>
      </c>
      <c r="AC2675" t="s">
        <v>63</v>
      </c>
      <c r="AD2675" t="s">
        <v>63</v>
      </c>
      <c r="AE2675" t="s">
        <v>98</v>
      </c>
      <c r="AG2675">
        <v>1941</v>
      </c>
      <c r="AH2675">
        <v>19.260000000000002</v>
      </c>
      <c r="AI2675">
        <v>37.56194</v>
      </c>
      <c r="AJ2675">
        <v>-101.17861000000001</v>
      </c>
      <c r="AL2675">
        <v>3</v>
      </c>
      <c r="AM2675" t="s">
        <v>63</v>
      </c>
      <c r="AN2675" t="s">
        <v>27278</v>
      </c>
      <c r="AO2675" t="s">
        <v>100</v>
      </c>
      <c r="AP2675" t="s">
        <v>147</v>
      </c>
      <c r="AQ2675" t="s">
        <v>503</v>
      </c>
      <c r="AR2675" t="s">
        <v>101</v>
      </c>
      <c r="AS2675" t="s">
        <v>83</v>
      </c>
      <c r="AT2675" s="5">
        <v>36192</v>
      </c>
      <c r="AU2675" t="s">
        <v>129</v>
      </c>
      <c r="AV2675" t="s">
        <v>149</v>
      </c>
      <c r="AW2675" t="s">
        <v>150</v>
      </c>
    </row>
    <row r="2676" spans="1:49" x14ac:dyDescent="0.25">
      <c r="A2676">
        <v>2363</v>
      </c>
      <c r="B2676" t="s">
        <v>26024</v>
      </c>
      <c r="C2676">
        <v>1</v>
      </c>
      <c r="D2676" t="s">
        <v>86</v>
      </c>
      <c r="E2676" t="s">
        <v>711</v>
      </c>
      <c r="F2676" t="s">
        <v>177</v>
      </c>
      <c r="G2676">
        <v>44.12</v>
      </c>
      <c r="H2676" t="s">
        <v>138</v>
      </c>
      <c r="I2676" t="s">
        <v>63</v>
      </c>
      <c r="J2676" t="s">
        <v>973</v>
      </c>
      <c r="K2676" t="s">
        <v>26025</v>
      </c>
      <c r="L2676" t="s">
        <v>26026</v>
      </c>
      <c r="M2676" t="s">
        <v>714</v>
      </c>
      <c r="N2676">
        <v>25.492125984251967</v>
      </c>
      <c r="P2676">
        <v>32</v>
      </c>
      <c r="Q2676">
        <v>77.900000000000006</v>
      </c>
      <c r="R2676">
        <v>90</v>
      </c>
      <c r="S2676">
        <v>96.100000000000009</v>
      </c>
      <c r="T2676">
        <v>8</v>
      </c>
      <c r="U2676">
        <v>27</v>
      </c>
      <c r="V2676">
        <v>1940</v>
      </c>
      <c r="AB2676" t="s">
        <v>63</v>
      </c>
      <c r="AC2676" t="s">
        <v>63</v>
      </c>
      <c r="AD2676" t="s">
        <v>63</v>
      </c>
      <c r="AE2676" t="s">
        <v>98</v>
      </c>
      <c r="AG2676">
        <v>1936</v>
      </c>
      <c r="AH2676">
        <v>12.23</v>
      </c>
      <c r="AI2676">
        <v>37.528680000000001</v>
      </c>
      <c r="AJ2676">
        <v>-101.36284000000001</v>
      </c>
      <c r="AL2676">
        <v>3</v>
      </c>
      <c r="AM2676" t="s">
        <v>63</v>
      </c>
      <c r="AN2676" t="s">
        <v>26027</v>
      </c>
      <c r="AO2676" t="s">
        <v>100</v>
      </c>
      <c r="AP2676" t="s">
        <v>147</v>
      </c>
      <c r="AQ2676" t="s">
        <v>416</v>
      </c>
      <c r="AR2676" t="s">
        <v>346</v>
      </c>
      <c r="AS2676" t="s">
        <v>83</v>
      </c>
      <c r="AT2676" s="5">
        <v>36192</v>
      </c>
      <c r="AU2676" t="s">
        <v>129</v>
      </c>
      <c r="AV2676" t="s">
        <v>149</v>
      </c>
      <c r="AW2676" t="s">
        <v>150</v>
      </c>
    </row>
    <row r="2677" spans="1:49" x14ac:dyDescent="0.25">
      <c r="A2677">
        <v>2986</v>
      </c>
      <c r="B2677" t="s">
        <v>10970</v>
      </c>
      <c r="C2677">
        <v>1</v>
      </c>
      <c r="D2677" t="s">
        <v>86</v>
      </c>
      <c r="E2677" t="s">
        <v>711</v>
      </c>
      <c r="F2677" t="s">
        <v>177</v>
      </c>
      <c r="G2677">
        <v>36.300000000000004</v>
      </c>
      <c r="H2677" t="s">
        <v>425</v>
      </c>
      <c r="I2677" t="s">
        <v>63</v>
      </c>
      <c r="J2677" t="s">
        <v>973</v>
      </c>
      <c r="K2677" t="s">
        <v>10971</v>
      </c>
      <c r="L2677" t="s">
        <v>10017</v>
      </c>
      <c r="M2677" t="s">
        <v>714</v>
      </c>
      <c r="N2677">
        <v>748.68766404199471</v>
      </c>
      <c r="P2677">
        <v>28</v>
      </c>
      <c r="Q2677">
        <v>83.5</v>
      </c>
      <c r="R2677">
        <v>90</v>
      </c>
      <c r="S2677">
        <v>94.7</v>
      </c>
      <c r="T2677">
        <v>15</v>
      </c>
      <c r="U2677">
        <v>33</v>
      </c>
      <c r="V2677">
        <v>1470</v>
      </c>
      <c r="AB2677" t="s">
        <v>98</v>
      </c>
      <c r="AC2677" t="s">
        <v>98</v>
      </c>
      <c r="AD2677" t="s">
        <v>98</v>
      </c>
      <c r="AE2677" t="s">
        <v>63</v>
      </c>
      <c r="AG2677">
        <v>1952</v>
      </c>
      <c r="AH2677">
        <v>20.05</v>
      </c>
      <c r="AI2677">
        <v>37.423110000000001</v>
      </c>
      <c r="AJ2677">
        <v>-101.33225</v>
      </c>
      <c r="AL2677">
        <v>7</v>
      </c>
      <c r="AM2677" t="s">
        <v>63</v>
      </c>
      <c r="AN2677" t="s">
        <v>10972</v>
      </c>
      <c r="AO2677" t="s">
        <v>100</v>
      </c>
      <c r="AP2677" t="s">
        <v>147</v>
      </c>
      <c r="AQ2677" t="s">
        <v>81</v>
      </c>
      <c r="AR2677" t="s">
        <v>230</v>
      </c>
      <c r="AS2677" t="s">
        <v>83</v>
      </c>
      <c r="AT2677" s="5">
        <v>37257</v>
      </c>
      <c r="AU2677" t="s">
        <v>76</v>
      </c>
      <c r="AV2677" t="s">
        <v>134</v>
      </c>
      <c r="AW2677" t="s">
        <v>150</v>
      </c>
    </row>
    <row r="2678" spans="1:49" x14ac:dyDescent="0.25">
      <c r="A2678">
        <v>511</v>
      </c>
      <c r="B2678" t="s">
        <v>16761</v>
      </c>
      <c r="C2678">
        <v>1</v>
      </c>
      <c r="D2678" t="s">
        <v>86</v>
      </c>
      <c r="E2678" t="s">
        <v>711</v>
      </c>
      <c r="F2678" t="s">
        <v>177</v>
      </c>
      <c r="G2678">
        <v>46.58</v>
      </c>
      <c r="H2678" t="s">
        <v>90</v>
      </c>
      <c r="I2678" t="s">
        <v>63</v>
      </c>
      <c r="J2678" t="s">
        <v>973</v>
      </c>
      <c r="K2678" t="s">
        <v>16762</v>
      </c>
      <c r="L2678" t="s">
        <v>16763</v>
      </c>
      <c r="M2678" t="s">
        <v>6073</v>
      </c>
      <c r="N2678">
        <v>507.70997375328085</v>
      </c>
      <c r="P2678">
        <v>36.100065616797899</v>
      </c>
      <c r="Q2678">
        <v>99.7</v>
      </c>
      <c r="R2678">
        <v>95</v>
      </c>
      <c r="S2678">
        <v>99.3</v>
      </c>
      <c r="T2678">
        <v>2</v>
      </c>
      <c r="U2678">
        <v>27</v>
      </c>
      <c r="V2678">
        <v>1940</v>
      </c>
      <c r="AB2678" t="s">
        <v>98</v>
      </c>
      <c r="AC2678" t="s">
        <v>129</v>
      </c>
      <c r="AD2678" t="s">
        <v>129</v>
      </c>
      <c r="AE2678" t="s">
        <v>63</v>
      </c>
      <c r="AG2678">
        <v>1998</v>
      </c>
      <c r="AH2678">
        <v>12.854000000000001</v>
      </c>
      <c r="AI2678">
        <v>37.564419999999998</v>
      </c>
      <c r="AJ2678">
        <v>-101.36323</v>
      </c>
      <c r="AL2678">
        <v>8</v>
      </c>
      <c r="AM2678" t="s">
        <v>63</v>
      </c>
      <c r="AN2678" t="s">
        <v>16764</v>
      </c>
      <c r="AO2678" t="s">
        <v>100</v>
      </c>
      <c r="AP2678" t="s">
        <v>170</v>
      </c>
      <c r="AQ2678" t="s">
        <v>326</v>
      </c>
      <c r="AR2678" t="s">
        <v>327</v>
      </c>
      <c r="AS2678" t="s">
        <v>83</v>
      </c>
      <c r="AT2678" s="5">
        <v>35886</v>
      </c>
      <c r="AU2678" t="s">
        <v>604</v>
      </c>
      <c r="AV2678" t="s">
        <v>134</v>
      </c>
      <c r="AW2678" t="s">
        <v>150</v>
      </c>
    </row>
    <row r="2679" spans="1:49" x14ac:dyDescent="0.25">
      <c r="A2679">
        <v>511</v>
      </c>
      <c r="B2679" t="s">
        <v>16761</v>
      </c>
      <c r="C2679">
        <v>2</v>
      </c>
      <c r="D2679" t="s">
        <v>63</v>
      </c>
      <c r="E2679" t="s">
        <v>711</v>
      </c>
      <c r="F2679" t="s">
        <v>177</v>
      </c>
      <c r="G2679">
        <v>46.58</v>
      </c>
      <c r="I2679" t="s">
        <v>63</v>
      </c>
      <c r="J2679" t="s">
        <v>973</v>
      </c>
      <c r="K2679" t="s">
        <v>16762</v>
      </c>
      <c r="L2679" t="s">
        <v>16763</v>
      </c>
      <c r="M2679" t="s">
        <v>6073</v>
      </c>
      <c r="N2679">
        <v>507.70997375328085</v>
      </c>
      <c r="P2679">
        <v>36.100065616797899</v>
      </c>
      <c r="Q2679">
        <v>99.7</v>
      </c>
      <c r="R2679">
        <v>95</v>
      </c>
      <c r="S2679">
        <v>99.3</v>
      </c>
      <c r="T2679">
        <v>2</v>
      </c>
      <c r="U2679">
        <v>27</v>
      </c>
      <c r="V2679">
        <v>1940</v>
      </c>
      <c r="AB2679" t="s">
        <v>98</v>
      </c>
      <c r="AC2679" t="s">
        <v>129</v>
      </c>
      <c r="AD2679" t="s">
        <v>129</v>
      </c>
      <c r="AE2679" t="s">
        <v>63</v>
      </c>
      <c r="AG2679">
        <v>1998</v>
      </c>
      <c r="AH2679">
        <v>12.854000000000001</v>
      </c>
      <c r="AI2679">
        <v>37.564419999999998</v>
      </c>
      <c r="AJ2679">
        <v>-101.36323</v>
      </c>
      <c r="AL2679">
        <v>8</v>
      </c>
      <c r="AM2679" t="s">
        <v>63</v>
      </c>
      <c r="AN2679" t="s">
        <v>16764</v>
      </c>
      <c r="AO2679" t="s">
        <v>100</v>
      </c>
      <c r="AP2679" t="s">
        <v>170</v>
      </c>
      <c r="AQ2679" t="s">
        <v>326</v>
      </c>
      <c r="AR2679" t="s">
        <v>327</v>
      </c>
      <c r="AS2679" t="s">
        <v>83</v>
      </c>
      <c r="AT2679" s="5">
        <v>35886</v>
      </c>
      <c r="AU2679" t="s">
        <v>604</v>
      </c>
      <c r="AV2679" t="s">
        <v>134</v>
      </c>
      <c r="AW2679" t="s">
        <v>150</v>
      </c>
    </row>
    <row r="2680" spans="1:49" x14ac:dyDescent="0.25">
      <c r="A2680">
        <v>0</v>
      </c>
      <c r="B2680" t="s">
        <v>3620</v>
      </c>
      <c r="C2680">
        <v>1</v>
      </c>
      <c r="D2680" t="s">
        <v>86</v>
      </c>
      <c r="E2680" t="s">
        <v>107</v>
      </c>
      <c r="F2680" t="s">
        <v>108</v>
      </c>
      <c r="G2680">
        <v>32.200000000000003</v>
      </c>
      <c r="H2680" t="s">
        <v>138</v>
      </c>
      <c r="I2680" t="s">
        <v>63</v>
      </c>
      <c r="J2680" t="s">
        <v>973</v>
      </c>
      <c r="K2680" t="s">
        <v>3621</v>
      </c>
      <c r="L2680" t="s">
        <v>3622</v>
      </c>
      <c r="M2680" t="s">
        <v>2849</v>
      </c>
      <c r="N2680">
        <v>12.303149606299213</v>
      </c>
      <c r="P2680">
        <v>27.985564304461942</v>
      </c>
      <c r="R2680">
        <v>95</v>
      </c>
      <c r="T2680">
        <v>0</v>
      </c>
      <c r="U2680">
        <v>23</v>
      </c>
      <c r="V2680">
        <v>2220</v>
      </c>
      <c r="AB2680" t="s">
        <v>63</v>
      </c>
      <c r="AC2680" t="s">
        <v>63</v>
      </c>
      <c r="AD2680" t="s">
        <v>63</v>
      </c>
      <c r="AE2680" t="s">
        <v>129</v>
      </c>
      <c r="AG2680">
        <v>1940</v>
      </c>
      <c r="AH2680">
        <v>1.4480000000000002</v>
      </c>
      <c r="AI2680">
        <v>37.576700000000002</v>
      </c>
      <c r="AJ2680">
        <v>-101.4987</v>
      </c>
      <c r="AL2680">
        <v>2</v>
      </c>
      <c r="AM2680" t="s">
        <v>63</v>
      </c>
      <c r="AN2680" t="s">
        <v>3620</v>
      </c>
      <c r="AO2680" t="s">
        <v>79</v>
      </c>
      <c r="AP2680" t="s">
        <v>147</v>
      </c>
      <c r="AQ2680" t="s">
        <v>148</v>
      </c>
      <c r="AR2680" t="s">
        <v>148</v>
      </c>
      <c r="AS2680" t="s">
        <v>131</v>
      </c>
      <c r="AT2680" s="5"/>
      <c r="AV2680" t="s">
        <v>149</v>
      </c>
      <c r="AW2680" t="s">
        <v>150</v>
      </c>
    </row>
    <row r="2681" spans="1:49" x14ac:dyDescent="0.25">
      <c r="A2681">
        <v>0</v>
      </c>
      <c r="B2681" t="s">
        <v>18094</v>
      </c>
      <c r="C2681">
        <v>1</v>
      </c>
      <c r="D2681" t="s">
        <v>86</v>
      </c>
      <c r="E2681" t="s">
        <v>107</v>
      </c>
      <c r="F2681" t="s">
        <v>108</v>
      </c>
      <c r="G2681">
        <v>32.4</v>
      </c>
      <c r="H2681" t="s">
        <v>138</v>
      </c>
      <c r="I2681" t="s">
        <v>63</v>
      </c>
      <c r="J2681" t="s">
        <v>973</v>
      </c>
      <c r="K2681" t="s">
        <v>18095</v>
      </c>
      <c r="L2681" t="s">
        <v>3622</v>
      </c>
      <c r="M2681" t="s">
        <v>2849</v>
      </c>
      <c r="N2681">
        <v>12.303149606299213</v>
      </c>
      <c r="P2681">
        <v>27.985564304461942</v>
      </c>
      <c r="R2681">
        <v>95</v>
      </c>
      <c r="T2681">
        <v>0</v>
      </c>
      <c r="U2681">
        <v>23</v>
      </c>
      <c r="V2681">
        <v>2220</v>
      </c>
      <c r="AB2681" t="s">
        <v>63</v>
      </c>
      <c r="AC2681" t="s">
        <v>63</v>
      </c>
      <c r="AD2681" t="s">
        <v>63</v>
      </c>
      <c r="AE2681" t="s">
        <v>98</v>
      </c>
      <c r="AG2681">
        <v>1940</v>
      </c>
      <c r="AH2681">
        <v>1.6480000000000001</v>
      </c>
      <c r="AI2681">
        <v>37.576680000000003</v>
      </c>
      <c r="AJ2681">
        <v>-101.495</v>
      </c>
      <c r="AL2681">
        <v>2</v>
      </c>
      <c r="AM2681" t="s">
        <v>63</v>
      </c>
      <c r="AN2681" t="s">
        <v>18094</v>
      </c>
      <c r="AO2681" t="s">
        <v>79</v>
      </c>
      <c r="AP2681" t="s">
        <v>147</v>
      </c>
      <c r="AQ2681" t="s">
        <v>148</v>
      </c>
      <c r="AR2681" t="s">
        <v>148</v>
      </c>
      <c r="AS2681" t="s">
        <v>131</v>
      </c>
      <c r="AT2681" s="5"/>
      <c r="AV2681" t="s">
        <v>149</v>
      </c>
      <c r="AW2681" t="s">
        <v>150</v>
      </c>
    </row>
    <row r="2682" spans="1:49" x14ac:dyDescent="0.25">
      <c r="A2682">
        <v>0</v>
      </c>
      <c r="B2682" t="s">
        <v>10533</v>
      </c>
      <c r="C2682">
        <v>1</v>
      </c>
      <c r="D2682" t="s">
        <v>86</v>
      </c>
      <c r="E2682" t="s">
        <v>107</v>
      </c>
      <c r="F2682" t="s">
        <v>108</v>
      </c>
      <c r="G2682">
        <v>34.4</v>
      </c>
      <c r="H2682" t="s">
        <v>138</v>
      </c>
      <c r="I2682" t="s">
        <v>63</v>
      </c>
      <c r="J2682" t="s">
        <v>973</v>
      </c>
      <c r="K2682" t="s">
        <v>10534</v>
      </c>
      <c r="L2682" t="s">
        <v>3622</v>
      </c>
      <c r="M2682" t="s">
        <v>2849</v>
      </c>
      <c r="N2682">
        <v>16.305774278215225</v>
      </c>
      <c r="P2682">
        <v>27.985564304461942</v>
      </c>
      <c r="R2682">
        <v>95</v>
      </c>
      <c r="T2682">
        <v>0</v>
      </c>
      <c r="U2682">
        <v>20</v>
      </c>
      <c r="V2682">
        <v>2600</v>
      </c>
      <c r="AB2682" t="s">
        <v>63</v>
      </c>
      <c r="AC2682" t="s">
        <v>63</v>
      </c>
      <c r="AD2682" t="s">
        <v>63</v>
      </c>
      <c r="AE2682" t="s">
        <v>98</v>
      </c>
      <c r="AG2682">
        <v>1940</v>
      </c>
      <c r="AH2682">
        <v>3.6480000000000001</v>
      </c>
      <c r="AI2682">
        <v>37.576610000000002</v>
      </c>
      <c r="AJ2682">
        <v>-101.458</v>
      </c>
      <c r="AL2682">
        <v>2</v>
      </c>
      <c r="AM2682" t="s">
        <v>63</v>
      </c>
      <c r="AN2682" t="s">
        <v>10533</v>
      </c>
      <c r="AO2682" t="s">
        <v>79</v>
      </c>
      <c r="AP2682" t="s">
        <v>147</v>
      </c>
      <c r="AQ2682" t="s">
        <v>148</v>
      </c>
      <c r="AR2682" t="s">
        <v>148</v>
      </c>
      <c r="AS2682" t="s">
        <v>131</v>
      </c>
      <c r="AT2682" s="5"/>
      <c r="AV2682" t="s">
        <v>149</v>
      </c>
      <c r="AW2682" t="s">
        <v>150</v>
      </c>
    </row>
    <row r="2683" spans="1:49" x14ac:dyDescent="0.25">
      <c r="A2683">
        <v>0</v>
      </c>
      <c r="B2683" t="s">
        <v>22001</v>
      </c>
      <c r="C2683">
        <v>1</v>
      </c>
      <c r="D2683" t="s">
        <v>86</v>
      </c>
      <c r="E2683" t="s">
        <v>107</v>
      </c>
      <c r="F2683" t="s">
        <v>108</v>
      </c>
      <c r="G2683">
        <v>38.200000000000003</v>
      </c>
      <c r="H2683" t="s">
        <v>138</v>
      </c>
      <c r="I2683" t="s">
        <v>63</v>
      </c>
      <c r="J2683" t="s">
        <v>973</v>
      </c>
      <c r="K2683" t="s">
        <v>22002</v>
      </c>
      <c r="L2683" t="s">
        <v>2185</v>
      </c>
      <c r="M2683" t="s">
        <v>2849</v>
      </c>
      <c r="N2683">
        <v>10.301837270341208</v>
      </c>
      <c r="P2683">
        <v>40</v>
      </c>
      <c r="R2683">
        <v>95</v>
      </c>
      <c r="T2683">
        <v>0</v>
      </c>
      <c r="U2683">
        <v>20</v>
      </c>
      <c r="V2683">
        <v>2600</v>
      </c>
      <c r="AB2683" t="s">
        <v>63</v>
      </c>
      <c r="AC2683" t="s">
        <v>63</v>
      </c>
      <c r="AD2683" t="s">
        <v>63</v>
      </c>
      <c r="AE2683" t="s">
        <v>98</v>
      </c>
      <c r="AG2683">
        <v>1940</v>
      </c>
      <c r="AH2683">
        <v>7.4480000000000004</v>
      </c>
      <c r="AI2683">
        <v>37.576549999999997</v>
      </c>
      <c r="AJ2683">
        <v>-101.3897</v>
      </c>
      <c r="AL2683">
        <v>2</v>
      </c>
      <c r="AM2683" t="s">
        <v>63</v>
      </c>
      <c r="AN2683" t="s">
        <v>22001</v>
      </c>
      <c r="AO2683" t="s">
        <v>79</v>
      </c>
      <c r="AP2683" t="s">
        <v>147</v>
      </c>
      <c r="AQ2683" t="s">
        <v>148</v>
      </c>
      <c r="AR2683" t="s">
        <v>148</v>
      </c>
      <c r="AS2683" t="s">
        <v>131</v>
      </c>
      <c r="AT2683" s="5"/>
      <c r="AV2683" t="s">
        <v>149</v>
      </c>
      <c r="AW2683" t="s">
        <v>150</v>
      </c>
    </row>
    <row r="2684" spans="1:49" x14ac:dyDescent="0.25">
      <c r="A2684">
        <v>0</v>
      </c>
      <c r="B2684" t="s">
        <v>19937</v>
      </c>
      <c r="C2684">
        <v>1</v>
      </c>
      <c r="D2684" t="s">
        <v>86</v>
      </c>
      <c r="E2684" t="s">
        <v>107</v>
      </c>
      <c r="F2684" t="s">
        <v>108</v>
      </c>
      <c r="G2684">
        <v>41.5</v>
      </c>
      <c r="H2684" t="s">
        <v>138</v>
      </c>
      <c r="I2684" t="s">
        <v>63</v>
      </c>
      <c r="J2684" t="s">
        <v>973</v>
      </c>
      <c r="K2684" t="s">
        <v>19938</v>
      </c>
      <c r="L2684" t="s">
        <v>16204</v>
      </c>
      <c r="M2684" t="s">
        <v>2849</v>
      </c>
      <c r="N2684">
        <v>14.304461942257218</v>
      </c>
      <c r="P2684">
        <v>27.985564304461942</v>
      </c>
      <c r="R2684">
        <v>97</v>
      </c>
      <c r="T2684">
        <v>0</v>
      </c>
      <c r="U2684">
        <v>17</v>
      </c>
      <c r="V2684">
        <v>3120</v>
      </c>
      <c r="AB2684" t="s">
        <v>63</v>
      </c>
      <c r="AC2684" t="s">
        <v>63</v>
      </c>
      <c r="AD2684" t="s">
        <v>63</v>
      </c>
      <c r="AE2684" t="s">
        <v>98</v>
      </c>
      <c r="AG2684">
        <v>1940</v>
      </c>
      <c r="AH2684">
        <v>10.748000000000001</v>
      </c>
      <c r="AI2684">
        <v>37.570709999999998</v>
      </c>
      <c r="AJ2684">
        <v>-101.331</v>
      </c>
      <c r="AL2684">
        <v>2</v>
      </c>
      <c r="AM2684" t="s">
        <v>63</v>
      </c>
      <c r="AN2684" t="s">
        <v>19937</v>
      </c>
      <c r="AO2684" t="s">
        <v>79</v>
      </c>
      <c r="AP2684" t="s">
        <v>147</v>
      </c>
      <c r="AQ2684" t="s">
        <v>148</v>
      </c>
      <c r="AR2684" t="s">
        <v>148</v>
      </c>
      <c r="AS2684" t="s">
        <v>131</v>
      </c>
      <c r="AT2684" s="5"/>
      <c r="AV2684" t="s">
        <v>149</v>
      </c>
      <c r="AW2684" t="s">
        <v>150</v>
      </c>
    </row>
    <row r="2685" spans="1:49" x14ac:dyDescent="0.25">
      <c r="A2685">
        <v>0</v>
      </c>
      <c r="B2685" t="s">
        <v>20939</v>
      </c>
      <c r="C2685">
        <v>1</v>
      </c>
      <c r="D2685" t="s">
        <v>86</v>
      </c>
      <c r="E2685" t="s">
        <v>107</v>
      </c>
      <c r="F2685" t="s">
        <v>108</v>
      </c>
      <c r="G2685">
        <v>44.800000000000004</v>
      </c>
      <c r="H2685" t="s">
        <v>138</v>
      </c>
      <c r="I2685" t="s">
        <v>63</v>
      </c>
      <c r="J2685" t="s">
        <v>973</v>
      </c>
      <c r="K2685" t="s">
        <v>20940</v>
      </c>
      <c r="L2685" t="s">
        <v>16204</v>
      </c>
      <c r="M2685" t="s">
        <v>2849</v>
      </c>
      <c r="N2685">
        <v>16.305774278215225</v>
      </c>
      <c r="P2685">
        <v>27.985564304461942</v>
      </c>
      <c r="R2685">
        <v>95</v>
      </c>
      <c r="T2685">
        <v>0</v>
      </c>
      <c r="U2685">
        <v>22</v>
      </c>
      <c r="V2685">
        <v>2250</v>
      </c>
      <c r="AB2685" t="s">
        <v>63</v>
      </c>
      <c r="AC2685" t="s">
        <v>63</v>
      </c>
      <c r="AD2685" t="s">
        <v>63</v>
      </c>
      <c r="AE2685" t="s">
        <v>98</v>
      </c>
      <c r="AG2685">
        <v>1940</v>
      </c>
      <c r="AH2685">
        <v>14.048</v>
      </c>
      <c r="AI2685">
        <v>37.561810000000001</v>
      </c>
      <c r="AJ2685">
        <v>-101.27379999999999</v>
      </c>
      <c r="AL2685">
        <v>2</v>
      </c>
      <c r="AM2685" t="s">
        <v>63</v>
      </c>
      <c r="AN2685" t="s">
        <v>20939</v>
      </c>
      <c r="AO2685" t="s">
        <v>79</v>
      </c>
      <c r="AP2685" t="s">
        <v>147</v>
      </c>
      <c r="AQ2685" t="s">
        <v>148</v>
      </c>
      <c r="AR2685" t="s">
        <v>148</v>
      </c>
      <c r="AS2685" t="s">
        <v>131</v>
      </c>
      <c r="AT2685" s="5"/>
      <c r="AV2685" t="s">
        <v>149</v>
      </c>
      <c r="AW2685" t="s">
        <v>150</v>
      </c>
    </row>
    <row r="2686" spans="1:49" x14ac:dyDescent="0.25">
      <c r="A2686">
        <v>0</v>
      </c>
      <c r="B2686" t="s">
        <v>28121</v>
      </c>
      <c r="C2686">
        <v>1</v>
      </c>
      <c r="D2686" t="s">
        <v>86</v>
      </c>
      <c r="E2686" t="s">
        <v>107</v>
      </c>
      <c r="F2686" t="s">
        <v>108</v>
      </c>
      <c r="G2686">
        <v>46.6</v>
      </c>
      <c r="H2686" t="s">
        <v>138</v>
      </c>
      <c r="I2686" t="s">
        <v>63</v>
      </c>
      <c r="J2686" t="s">
        <v>973</v>
      </c>
      <c r="K2686" t="s">
        <v>28122</v>
      </c>
      <c r="L2686" t="s">
        <v>16204</v>
      </c>
      <c r="M2686" t="s">
        <v>2849</v>
      </c>
      <c r="N2686">
        <v>12.303149606299213</v>
      </c>
      <c r="P2686">
        <v>27.985564304461942</v>
      </c>
      <c r="R2686">
        <v>85</v>
      </c>
      <c r="T2686">
        <v>0</v>
      </c>
      <c r="U2686">
        <v>22</v>
      </c>
      <c r="V2686">
        <v>2250</v>
      </c>
      <c r="AB2686" t="s">
        <v>63</v>
      </c>
      <c r="AC2686" t="s">
        <v>63</v>
      </c>
      <c r="AD2686" t="s">
        <v>63</v>
      </c>
      <c r="AE2686" t="s">
        <v>98</v>
      </c>
      <c r="AG2686">
        <v>1940</v>
      </c>
      <c r="AH2686">
        <v>15.848000000000001</v>
      </c>
      <c r="AI2686">
        <v>37.561860000000003</v>
      </c>
      <c r="AJ2686">
        <v>-101.24120000000001</v>
      </c>
      <c r="AL2686">
        <v>2</v>
      </c>
      <c r="AM2686" t="s">
        <v>63</v>
      </c>
      <c r="AN2686" t="s">
        <v>28121</v>
      </c>
      <c r="AO2686" t="s">
        <v>79</v>
      </c>
      <c r="AP2686" t="s">
        <v>147</v>
      </c>
      <c r="AQ2686" t="s">
        <v>148</v>
      </c>
      <c r="AR2686" t="s">
        <v>148</v>
      </c>
      <c r="AS2686" t="s">
        <v>131</v>
      </c>
      <c r="AT2686" s="5"/>
      <c r="AV2686" t="s">
        <v>149</v>
      </c>
      <c r="AW2686" t="s">
        <v>150</v>
      </c>
    </row>
    <row r="2687" spans="1:49" x14ac:dyDescent="0.25">
      <c r="A2687">
        <v>0</v>
      </c>
      <c r="B2687" t="s">
        <v>22102</v>
      </c>
      <c r="C2687">
        <v>1</v>
      </c>
      <c r="D2687" t="s">
        <v>86</v>
      </c>
      <c r="E2687" t="s">
        <v>107</v>
      </c>
      <c r="F2687" t="s">
        <v>108</v>
      </c>
      <c r="G2687">
        <v>46.800000000000004</v>
      </c>
      <c r="H2687" t="s">
        <v>138</v>
      </c>
      <c r="I2687" t="s">
        <v>63</v>
      </c>
      <c r="J2687" t="s">
        <v>973</v>
      </c>
      <c r="K2687" t="s">
        <v>22103</v>
      </c>
      <c r="L2687" t="s">
        <v>16204</v>
      </c>
      <c r="M2687" t="s">
        <v>2849</v>
      </c>
      <c r="N2687">
        <v>12.303149606299213</v>
      </c>
      <c r="P2687">
        <v>27.985564304461942</v>
      </c>
      <c r="R2687">
        <v>95</v>
      </c>
      <c r="T2687">
        <v>0</v>
      </c>
      <c r="U2687">
        <v>22</v>
      </c>
      <c r="V2687">
        <v>2250</v>
      </c>
      <c r="AB2687" t="s">
        <v>63</v>
      </c>
      <c r="AC2687" t="s">
        <v>63</v>
      </c>
      <c r="AD2687" t="s">
        <v>63</v>
      </c>
      <c r="AE2687" t="s">
        <v>98</v>
      </c>
      <c r="AG2687">
        <v>1940</v>
      </c>
      <c r="AH2687">
        <v>16.048000000000002</v>
      </c>
      <c r="AI2687">
        <v>37.561860000000003</v>
      </c>
      <c r="AJ2687">
        <v>-101.23690000000001</v>
      </c>
      <c r="AL2687">
        <v>2</v>
      </c>
      <c r="AM2687" t="s">
        <v>63</v>
      </c>
      <c r="AN2687" t="s">
        <v>22102</v>
      </c>
      <c r="AO2687" t="s">
        <v>79</v>
      </c>
      <c r="AP2687" t="s">
        <v>147</v>
      </c>
      <c r="AQ2687" t="s">
        <v>148</v>
      </c>
      <c r="AR2687" t="s">
        <v>148</v>
      </c>
      <c r="AS2687" t="s">
        <v>131</v>
      </c>
      <c r="AT2687" s="5"/>
      <c r="AV2687" t="s">
        <v>149</v>
      </c>
      <c r="AW2687" t="s">
        <v>150</v>
      </c>
    </row>
    <row r="2688" spans="1:49" x14ac:dyDescent="0.25">
      <c r="A2688">
        <v>0</v>
      </c>
      <c r="B2688" t="s">
        <v>16202</v>
      </c>
      <c r="C2688">
        <v>1</v>
      </c>
      <c r="D2688" t="s">
        <v>86</v>
      </c>
      <c r="E2688" t="s">
        <v>107</v>
      </c>
      <c r="F2688" t="s">
        <v>108</v>
      </c>
      <c r="G2688">
        <v>47.5</v>
      </c>
      <c r="H2688" t="s">
        <v>138</v>
      </c>
      <c r="I2688" t="s">
        <v>63</v>
      </c>
      <c r="J2688" t="s">
        <v>973</v>
      </c>
      <c r="K2688" t="s">
        <v>16203</v>
      </c>
      <c r="L2688" t="s">
        <v>16204</v>
      </c>
      <c r="M2688" t="s">
        <v>2849</v>
      </c>
      <c r="N2688">
        <v>16.305774278215225</v>
      </c>
      <c r="P2688">
        <v>27.985564304461942</v>
      </c>
      <c r="R2688">
        <v>95</v>
      </c>
      <c r="T2688">
        <v>0</v>
      </c>
      <c r="U2688">
        <v>22</v>
      </c>
      <c r="V2688">
        <v>2250</v>
      </c>
      <c r="AB2688" t="s">
        <v>63</v>
      </c>
      <c r="AC2688" t="s">
        <v>63</v>
      </c>
      <c r="AD2688" t="s">
        <v>63</v>
      </c>
      <c r="AE2688" t="s">
        <v>98</v>
      </c>
      <c r="AG2688">
        <v>1940</v>
      </c>
      <c r="AH2688">
        <v>16.748000000000001</v>
      </c>
      <c r="AI2688">
        <v>37.561880000000002</v>
      </c>
      <c r="AJ2688">
        <v>-101.22410000000001</v>
      </c>
      <c r="AL2688">
        <v>2</v>
      </c>
      <c r="AM2688" t="s">
        <v>63</v>
      </c>
      <c r="AN2688" t="s">
        <v>16202</v>
      </c>
      <c r="AO2688" t="s">
        <v>79</v>
      </c>
      <c r="AP2688" t="s">
        <v>147</v>
      </c>
      <c r="AQ2688" t="s">
        <v>148</v>
      </c>
      <c r="AR2688" t="s">
        <v>148</v>
      </c>
      <c r="AS2688" t="s">
        <v>131</v>
      </c>
      <c r="AT2688" s="5"/>
      <c r="AV2688" t="s">
        <v>149</v>
      </c>
      <c r="AW2688" t="s">
        <v>150</v>
      </c>
    </row>
    <row r="2689" spans="1:49" x14ac:dyDescent="0.25">
      <c r="A2689">
        <v>0</v>
      </c>
      <c r="B2689" t="s">
        <v>6354</v>
      </c>
      <c r="C2689">
        <v>1</v>
      </c>
      <c r="D2689" t="s">
        <v>86</v>
      </c>
      <c r="E2689" t="s">
        <v>107</v>
      </c>
      <c r="F2689" t="s">
        <v>108</v>
      </c>
      <c r="G2689">
        <v>52.300000000000004</v>
      </c>
      <c r="H2689" t="s">
        <v>138</v>
      </c>
      <c r="I2689" t="s">
        <v>63</v>
      </c>
      <c r="J2689" t="s">
        <v>973</v>
      </c>
      <c r="K2689" t="s">
        <v>6355</v>
      </c>
      <c r="L2689" t="s">
        <v>3622</v>
      </c>
      <c r="M2689" t="s">
        <v>2849</v>
      </c>
      <c r="N2689">
        <v>10.203412073490814</v>
      </c>
      <c r="P2689">
        <v>27.985564304461942</v>
      </c>
      <c r="R2689">
        <v>95</v>
      </c>
      <c r="T2689">
        <v>0</v>
      </c>
      <c r="U2689">
        <v>28</v>
      </c>
      <c r="V2689">
        <v>1590</v>
      </c>
      <c r="AB2689" t="s">
        <v>63</v>
      </c>
      <c r="AC2689" t="s">
        <v>63</v>
      </c>
      <c r="AD2689" t="s">
        <v>63</v>
      </c>
      <c r="AE2689" t="s">
        <v>98</v>
      </c>
      <c r="AG2689">
        <v>1940</v>
      </c>
      <c r="AH2689">
        <v>21.548000000000002</v>
      </c>
      <c r="AI2689">
        <v>37.561950000000003</v>
      </c>
      <c r="AJ2689">
        <v>-101.1366</v>
      </c>
      <c r="AL2689">
        <v>2</v>
      </c>
      <c r="AM2689" t="s">
        <v>63</v>
      </c>
      <c r="AN2689" t="s">
        <v>6354</v>
      </c>
      <c r="AO2689" t="s">
        <v>79</v>
      </c>
      <c r="AP2689" t="s">
        <v>147</v>
      </c>
      <c r="AQ2689" t="s">
        <v>148</v>
      </c>
      <c r="AR2689" t="s">
        <v>148</v>
      </c>
      <c r="AS2689" t="s">
        <v>131</v>
      </c>
      <c r="AT2689" s="5"/>
      <c r="AV2689" t="s">
        <v>149</v>
      </c>
      <c r="AW2689" t="s">
        <v>150</v>
      </c>
    </row>
    <row r="2690" spans="1:49" x14ac:dyDescent="0.25">
      <c r="A2690">
        <v>0</v>
      </c>
      <c r="B2690" t="s">
        <v>22765</v>
      </c>
      <c r="C2690">
        <v>1</v>
      </c>
      <c r="D2690" t="s">
        <v>86</v>
      </c>
      <c r="E2690" t="s">
        <v>107</v>
      </c>
      <c r="F2690" t="s">
        <v>108</v>
      </c>
      <c r="G2690">
        <v>53.050000000000004</v>
      </c>
      <c r="H2690" t="s">
        <v>138</v>
      </c>
      <c r="I2690" t="s">
        <v>63</v>
      </c>
      <c r="J2690" t="s">
        <v>973</v>
      </c>
      <c r="K2690" t="s">
        <v>22766</v>
      </c>
      <c r="L2690" t="s">
        <v>3622</v>
      </c>
      <c r="M2690" t="s">
        <v>2849</v>
      </c>
      <c r="N2690">
        <v>14.304461942257218</v>
      </c>
      <c r="P2690">
        <v>27.985564304461942</v>
      </c>
      <c r="R2690">
        <v>97</v>
      </c>
      <c r="T2690">
        <v>0</v>
      </c>
      <c r="U2690">
        <v>28</v>
      </c>
      <c r="V2690">
        <v>1590</v>
      </c>
      <c r="AB2690" t="s">
        <v>63</v>
      </c>
      <c r="AC2690" t="s">
        <v>63</v>
      </c>
      <c r="AD2690" t="s">
        <v>63</v>
      </c>
      <c r="AE2690" t="s">
        <v>98</v>
      </c>
      <c r="AG2690">
        <v>1940</v>
      </c>
      <c r="AH2690">
        <v>22.298000000000002</v>
      </c>
      <c r="AI2690">
        <v>37.561950000000003</v>
      </c>
      <c r="AJ2690">
        <v>-101.1245</v>
      </c>
      <c r="AL2690">
        <v>2</v>
      </c>
      <c r="AM2690" t="s">
        <v>63</v>
      </c>
      <c r="AN2690" t="s">
        <v>22765</v>
      </c>
      <c r="AO2690" t="s">
        <v>79</v>
      </c>
      <c r="AP2690" t="s">
        <v>147</v>
      </c>
      <c r="AQ2690" t="s">
        <v>148</v>
      </c>
      <c r="AR2690" t="s">
        <v>148</v>
      </c>
      <c r="AS2690" t="s">
        <v>131</v>
      </c>
      <c r="AT2690" s="5"/>
      <c r="AV2690" t="s">
        <v>149</v>
      </c>
      <c r="AW2690" t="s">
        <v>150</v>
      </c>
    </row>
    <row r="2691" spans="1:49" x14ac:dyDescent="0.25">
      <c r="A2691">
        <v>0</v>
      </c>
      <c r="B2691" t="s">
        <v>14506</v>
      </c>
      <c r="C2691">
        <v>1</v>
      </c>
      <c r="D2691" t="s">
        <v>86</v>
      </c>
      <c r="E2691" t="s">
        <v>107</v>
      </c>
      <c r="F2691" t="s">
        <v>108</v>
      </c>
      <c r="G2691">
        <v>53.980000000000004</v>
      </c>
      <c r="H2691" t="s">
        <v>138</v>
      </c>
      <c r="I2691" t="s">
        <v>63</v>
      </c>
      <c r="J2691" t="s">
        <v>973</v>
      </c>
      <c r="K2691" t="s">
        <v>14507</v>
      </c>
      <c r="L2691" t="s">
        <v>3622</v>
      </c>
      <c r="M2691" t="s">
        <v>2849</v>
      </c>
      <c r="N2691">
        <v>10.006561679790027</v>
      </c>
      <c r="P2691">
        <v>27.985564304461942</v>
      </c>
      <c r="R2691">
        <v>93</v>
      </c>
      <c r="T2691">
        <v>0</v>
      </c>
      <c r="U2691">
        <v>30</v>
      </c>
      <c r="V2691">
        <v>1430</v>
      </c>
      <c r="AB2691" t="s">
        <v>63</v>
      </c>
      <c r="AC2691" t="s">
        <v>63</v>
      </c>
      <c r="AD2691" t="s">
        <v>63</v>
      </c>
      <c r="AE2691" t="s">
        <v>98</v>
      </c>
      <c r="AG2691">
        <v>1940</v>
      </c>
      <c r="AH2691">
        <v>23.228000000000002</v>
      </c>
      <c r="AI2691">
        <v>37.561959999999999</v>
      </c>
      <c r="AJ2691">
        <v>-101.10809999999999</v>
      </c>
      <c r="AL2691">
        <v>1</v>
      </c>
      <c r="AM2691" t="s">
        <v>63</v>
      </c>
      <c r="AN2691" t="s">
        <v>14506</v>
      </c>
      <c r="AO2691" t="s">
        <v>79</v>
      </c>
      <c r="AP2691" t="s">
        <v>147</v>
      </c>
      <c r="AQ2691" t="s">
        <v>148</v>
      </c>
      <c r="AR2691" t="s">
        <v>148</v>
      </c>
      <c r="AS2691" t="s">
        <v>131</v>
      </c>
      <c r="AT2691" s="5"/>
      <c r="AV2691" t="s">
        <v>149</v>
      </c>
      <c r="AW2691" t="s">
        <v>150</v>
      </c>
    </row>
    <row r="2692" spans="1:49" x14ac:dyDescent="0.25">
      <c r="A2692">
        <v>0</v>
      </c>
      <c r="B2692" t="s">
        <v>25801</v>
      </c>
      <c r="C2692">
        <v>1</v>
      </c>
      <c r="D2692" t="s">
        <v>86</v>
      </c>
      <c r="E2692" t="s">
        <v>711</v>
      </c>
      <c r="F2692" t="s">
        <v>177</v>
      </c>
      <c r="G2692">
        <v>41.09</v>
      </c>
      <c r="H2692" t="s">
        <v>138</v>
      </c>
      <c r="I2692" t="s">
        <v>63</v>
      </c>
      <c r="J2692" t="s">
        <v>973</v>
      </c>
      <c r="K2692" t="s">
        <v>25802</v>
      </c>
      <c r="L2692" t="s">
        <v>25803</v>
      </c>
      <c r="M2692" t="s">
        <v>25804</v>
      </c>
      <c r="N2692">
        <v>10.583000229658794</v>
      </c>
      <c r="O2692">
        <v>0</v>
      </c>
      <c r="P2692">
        <v>42.500001640419946</v>
      </c>
      <c r="Q2692">
        <v>-1</v>
      </c>
      <c r="T2692">
        <v>0</v>
      </c>
      <c r="U2692">
        <v>-1</v>
      </c>
      <c r="V2692">
        <v>1840</v>
      </c>
      <c r="AB2692" t="s">
        <v>63</v>
      </c>
      <c r="AC2692" t="s">
        <v>63</v>
      </c>
      <c r="AD2692" t="s">
        <v>63</v>
      </c>
      <c r="AE2692" t="s">
        <v>129</v>
      </c>
      <c r="AG2692">
        <v>2013</v>
      </c>
      <c r="AH2692">
        <v>7.37</v>
      </c>
      <c r="AI2692">
        <v>37.484960000000001</v>
      </c>
      <c r="AJ2692">
        <v>-101.36229</v>
      </c>
      <c r="AL2692">
        <v>2</v>
      </c>
      <c r="AM2692" t="s">
        <v>63</v>
      </c>
      <c r="AN2692" t="s">
        <v>25801</v>
      </c>
      <c r="AO2692" t="s">
        <v>100</v>
      </c>
      <c r="AP2692" t="s">
        <v>2058</v>
      </c>
      <c r="AQ2692" t="s">
        <v>148</v>
      </c>
      <c r="AR2692" t="s">
        <v>148</v>
      </c>
      <c r="AS2692" t="s">
        <v>131</v>
      </c>
      <c r="AT2692" s="5">
        <v>367</v>
      </c>
      <c r="AU2692" t="s">
        <v>76</v>
      </c>
      <c r="AV2692" t="s">
        <v>149</v>
      </c>
      <c r="AW2692" t="s">
        <v>135</v>
      </c>
    </row>
    <row r="2693" spans="1:49" x14ac:dyDescent="0.25">
      <c r="A2693">
        <v>605</v>
      </c>
      <c r="B2693" t="s">
        <v>16234</v>
      </c>
      <c r="C2693">
        <v>1</v>
      </c>
      <c r="D2693" t="s">
        <v>86</v>
      </c>
      <c r="E2693" t="s">
        <v>137</v>
      </c>
      <c r="F2693" t="s">
        <v>108</v>
      </c>
      <c r="G2693">
        <v>82.94</v>
      </c>
      <c r="H2693" t="s">
        <v>138</v>
      </c>
      <c r="I2693" t="s">
        <v>63</v>
      </c>
      <c r="J2693" t="s">
        <v>139</v>
      </c>
      <c r="K2693" t="s">
        <v>16235</v>
      </c>
      <c r="L2693" t="s">
        <v>141</v>
      </c>
      <c r="M2693" t="s">
        <v>536</v>
      </c>
      <c r="N2693">
        <v>39.20603674540682</v>
      </c>
      <c r="P2693">
        <v>54</v>
      </c>
      <c r="Q2693">
        <v>93</v>
      </c>
      <c r="R2693">
        <v>97</v>
      </c>
      <c r="S2693">
        <v>98.9</v>
      </c>
      <c r="T2693">
        <v>0</v>
      </c>
      <c r="U2693">
        <v>25</v>
      </c>
      <c r="V2693">
        <v>4420</v>
      </c>
      <c r="AB2693" t="s">
        <v>63</v>
      </c>
      <c r="AC2693" t="s">
        <v>63</v>
      </c>
      <c r="AD2693" t="s">
        <v>63</v>
      </c>
      <c r="AE2693" t="s">
        <v>98</v>
      </c>
      <c r="AG2693">
        <v>1953</v>
      </c>
      <c r="AH2693">
        <v>0.01</v>
      </c>
      <c r="AI2693">
        <v>37.879339999999999</v>
      </c>
      <c r="AJ2693">
        <v>-100.6648</v>
      </c>
      <c r="AL2693">
        <v>4</v>
      </c>
      <c r="AM2693" t="s">
        <v>63</v>
      </c>
      <c r="AN2693" t="s">
        <v>16236</v>
      </c>
      <c r="AO2693" t="s">
        <v>79</v>
      </c>
      <c r="AP2693" t="s">
        <v>116</v>
      </c>
      <c r="AQ2693" t="s">
        <v>81</v>
      </c>
      <c r="AR2693" t="s">
        <v>230</v>
      </c>
      <c r="AS2693" t="s">
        <v>83</v>
      </c>
      <c r="AT2693" s="5">
        <v>36192</v>
      </c>
      <c r="AU2693" t="s">
        <v>129</v>
      </c>
      <c r="AV2693" t="s">
        <v>149</v>
      </c>
      <c r="AW2693" t="s">
        <v>150</v>
      </c>
    </row>
    <row r="2694" spans="1:49" x14ac:dyDescent="0.25">
      <c r="A2694">
        <v>0</v>
      </c>
      <c r="B2694" t="s">
        <v>12196</v>
      </c>
      <c r="C2694">
        <v>1</v>
      </c>
      <c r="D2694" t="s">
        <v>86</v>
      </c>
      <c r="E2694" t="s">
        <v>137</v>
      </c>
      <c r="F2694" t="s">
        <v>108</v>
      </c>
      <c r="G2694">
        <v>85.38</v>
      </c>
      <c r="H2694" t="s">
        <v>138</v>
      </c>
      <c r="I2694" t="s">
        <v>63</v>
      </c>
      <c r="J2694" t="s">
        <v>139</v>
      </c>
      <c r="K2694" t="s">
        <v>12197</v>
      </c>
      <c r="L2694" t="s">
        <v>141</v>
      </c>
      <c r="M2694" t="s">
        <v>536</v>
      </c>
      <c r="N2694">
        <v>25.492125984251967</v>
      </c>
      <c r="P2694">
        <v>48</v>
      </c>
      <c r="Q2694">
        <v>95.100000000000009</v>
      </c>
      <c r="R2694">
        <v>92</v>
      </c>
      <c r="S2694">
        <v>98.4</v>
      </c>
      <c r="T2694">
        <v>0</v>
      </c>
      <c r="U2694">
        <v>25</v>
      </c>
      <c r="V2694">
        <v>4420</v>
      </c>
      <c r="AB2694" t="s">
        <v>63</v>
      </c>
      <c r="AC2694" t="s">
        <v>63</v>
      </c>
      <c r="AD2694" t="s">
        <v>63</v>
      </c>
      <c r="AE2694" t="s">
        <v>98</v>
      </c>
      <c r="AG2694">
        <v>1953</v>
      </c>
      <c r="AH2694">
        <v>2.39</v>
      </c>
      <c r="AI2694">
        <v>37.872889999999998</v>
      </c>
      <c r="AJ2694">
        <v>-100.62206</v>
      </c>
      <c r="AL2694">
        <v>3</v>
      </c>
      <c r="AM2694" t="s">
        <v>63</v>
      </c>
      <c r="AN2694" t="s">
        <v>12198</v>
      </c>
      <c r="AO2694" t="s">
        <v>79</v>
      </c>
      <c r="AP2694" t="s">
        <v>116</v>
      </c>
      <c r="AQ2694" t="s">
        <v>159</v>
      </c>
      <c r="AR2694" t="s">
        <v>171</v>
      </c>
      <c r="AS2694" t="s">
        <v>83</v>
      </c>
      <c r="AT2694" s="5">
        <v>36192</v>
      </c>
      <c r="AU2694" t="s">
        <v>129</v>
      </c>
      <c r="AV2694" t="s">
        <v>149</v>
      </c>
      <c r="AW2694" t="s">
        <v>150</v>
      </c>
    </row>
    <row r="2695" spans="1:49" x14ac:dyDescent="0.25">
      <c r="A2695">
        <v>929</v>
      </c>
      <c r="B2695" t="s">
        <v>6037</v>
      </c>
      <c r="C2695">
        <v>1</v>
      </c>
      <c r="D2695" t="s">
        <v>86</v>
      </c>
      <c r="E2695" t="s">
        <v>137</v>
      </c>
      <c r="F2695" t="s">
        <v>108</v>
      </c>
      <c r="G2695">
        <v>87.49</v>
      </c>
      <c r="H2695" t="s">
        <v>138</v>
      </c>
      <c r="I2695" t="s">
        <v>63</v>
      </c>
      <c r="J2695" t="s">
        <v>139</v>
      </c>
      <c r="K2695" t="s">
        <v>6038</v>
      </c>
      <c r="L2695" t="s">
        <v>141</v>
      </c>
      <c r="M2695" t="s">
        <v>536</v>
      </c>
      <c r="N2695">
        <v>20.800524934383201</v>
      </c>
      <c r="P2695">
        <v>48</v>
      </c>
      <c r="Q2695">
        <v>78.7</v>
      </c>
      <c r="R2695">
        <v>95</v>
      </c>
      <c r="S2695">
        <v>98.5</v>
      </c>
      <c r="T2695">
        <v>0</v>
      </c>
      <c r="U2695">
        <v>25</v>
      </c>
      <c r="V2695">
        <v>4420</v>
      </c>
      <c r="AB2695" t="s">
        <v>63</v>
      </c>
      <c r="AC2695" t="s">
        <v>63</v>
      </c>
      <c r="AD2695" t="s">
        <v>63</v>
      </c>
      <c r="AE2695" t="s">
        <v>98</v>
      </c>
      <c r="AG2695">
        <v>1953</v>
      </c>
      <c r="AH2695">
        <v>4.5200000000000005</v>
      </c>
      <c r="AI2695">
        <v>37.867370000000001</v>
      </c>
      <c r="AJ2695">
        <v>-100.58374000000001</v>
      </c>
      <c r="AL2695">
        <v>2</v>
      </c>
      <c r="AM2695" t="s">
        <v>63</v>
      </c>
      <c r="AN2695" t="s">
        <v>6039</v>
      </c>
      <c r="AO2695" t="s">
        <v>79</v>
      </c>
      <c r="AP2695" t="s">
        <v>116</v>
      </c>
      <c r="AQ2695" t="s">
        <v>503</v>
      </c>
      <c r="AR2695" t="s">
        <v>504</v>
      </c>
      <c r="AS2695" t="s">
        <v>83</v>
      </c>
      <c r="AT2695" s="5">
        <v>36192</v>
      </c>
      <c r="AU2695" t="s">
        <v>129</v>
      </c>
      <c r="AV2695" t="s">
        <v>149</v>
      </c>
      <c r="AW2695" t="s">
        <v>150</v>
      </c>
    </row>
    <row r="2696" spans="1:49" x14ac:dyDescent="0.25">
      <c r="A2696">
        <v>0</v>
      </c>
      <c r="B2696" t="s">
        <v>25355</v>
      </c>
      <c r="C2696">
        <v>1</v>
      </c>
      <c r="D2696" t="s">
        <v>86</v>
      </c>
      <c r="E2696" t="s">
        <v>137</v>
      </c>
      <c r="F2696" t="s">
        <v>108</v>
      </c>
      <c r="G2696">
        <v>88.98</v>
      </c>
      <c r="H2696" t="s">
        <v>138</v>
      </c>
      <c r="I2696" t="s">
        <v>63</v>
      </c>
      <c r="J2696" t="s">
        <v>139</v>
      </c>
      <c r="K2696" t="s">
        <v>25356</v>
      </c>
      <c r="L2696" t="s">
        <v>141</v>
      </c>
      <c r="M2696" t="s">
        <v>536</v>
      </c>
      <c r="N2696">
        <v>20.800524934383201</v>
      </c>
      <c r="P2696">
        <v>48</v>
      </c>
      <c r="Q2696">
        <v>78.7</v>
      </c>
      <c r="R2696">
        <v>92</v>
      </c>
      <c r="S2696">
        <v>98.3</v>
      </c>
      <c r="T2696">
        <v>0</v>
      </c>
      <c r="U2696">
        <v>25</v>
      </c>
      <c r="V2696">
        <v>4560</v>
      </c>
      <c r="AB2696" t="s">
        <v>63</v>
      </c>
      <c r="AC2696" t="s">
        <v>63</v>
      </c>
      <c r="AD2696" t="s">
        <v>63</v>
      </c>
      <c r="AE2696" t="s">
        <v>98</v>
      </c>
      <c r="AG2696">
        <v>1953</v>
      </c>
      <c r="AH2696">
        <v>6.01</v>
      </c>
      <c r="AI2696">
        <v>37.863489999999999</v>
      </c>
      <c r="AJ2696">
        <v>-100.55692999999999</v>
      </c>
      <c r="AL2696">
        <v>2</v>
      </c>
      <c r="AM2696" t="s">
        <v>63</v>
      </c>
      <c r="AN2696" t="s">
        <v>25357</v>
      </c>
      <c r="AO2696" t="s">
        <v>79</v>
      </c>
      <c r="AP2696" t="s">
        <v>116</v>
      </c>
      <c r="AQ2696" t="s">
        <v>503</v>
      </c>
      <c r="AR2696" t="s">
        <v>504</v>
      </c>
      <c r="AS2696" t="s">
        <v>83</v>
      </c>
      <c r="AT2696" s="5">
        <v>36192</v>
      </c>
      <c r="AU2696" t="s">
        <v>129</v>
      </c>
      <c r="AV2696" t="s">
        <v>149</v>
      </c>
      <c r="AW2696" t="s">
        <v>150</v>
      </c>
    </row>
    <row r="2697" spans="1:49" x14ac:dyDescent="0.25">
      <c r="A2697">
        <v>0</v>
      </c>
      <c r="B2697" t="s">
        <v>14809</v>
      </c>
      <c r="C2697">
        <v>1</v>
      </c>
      <c r="D2697" t="s">
        <v>86</v>
      </c>
      <c r="E2697" t="s">
        <v>137</v>
      </c>
      <c r="F2697" t="s">
        <v>108</v>
      </c>
      <c r="G2697">
        <v>89.8</v>
      </c>
      <c r="H2697" t="s">
        <v>138</v>
      </c>
      <c r="I2697" t="s">
        <v>63</v>
      </c>
      <c r="J2697" t="s">
        <v>139</v>
      </c>
      <c r="K2697" t="s">
        <v>14810</v>
      </c>
      <c r="L2697" t="s">
        <v>141</v>
      </c>
      <c r="M2697" t="s">
        <v>536</v>
      </c>
      <c r="N2697">
        <v>39.20603674540682</v>
      </c>
      <c r="P2697">
        <v>48</v>
      </c>
      <c r="Q2697">
        <v>81.400000000000006</v>
      </c>
      <c r="R2697">
        <v>90</v>
      </c>
      <c r="S2697">
        <v>98.3</v>
      </c>
      <c r="T2697">
        <v>0</v>
      </c>
      <c r="U2697">
        <v>25</v>
      </c>
      <c r="V2697">
        <v>4560</v>
      </c>
      <c r="AB2697" t="s">
        <v>63</v>
      </c>
      <c r="AC2697" t="s">
        <v>63</v>
      </c>
      <c r="AD2697" t="s">
        <v>63</v>
      </c>
      <c r="AE2697" t="s">
        <v>98</v>
      </c>
      <c r="AG2697">
        <v>1953</v>
      </c>
      <c r="AH2697">
        <v>6.82</v>
      </c>
      <c r="AI2697">
        <v>37.861379999999997</v>
      </c>
      <c r="AJ2697">
        <v>-100.54224000000001</v>
      </c>
      <c r="AL2697">
        <v>4</v>
      </c>
      <c r="AM2697" t="s">
        <v>63</v>
      </c>
      <c r="AN2697" t="s">
        <v>14811</v>
      </c>
      <c r="AO2697" t="s">
        <v>79</v>
      </c>
      <c r="AP2697" t="s">
        <v>116</v>
      </c>
      <c r="AQ2697" t="s">
        <v>416</v>
      </c>
      <c r="AR2697" t="s">
        <v>346</v>
      </c>
      <c r="AS2697" t="s">
        <v>83</v>
      </c>
      <c r="AT2697" s="5">
        <v>36192</v>
      </c>
      <c r="AU2697" t="s">
        <v>129</v>
      </c>
      <c r="AV2697" t="s">
        <v>149</v>
      </c>
      <c r="AW2697" t="s">
        <v>150</v>
      </c>
    </row>
    <row r="2698" spans="1:49" x14ac:dyDescent="0.25">
      <c r="A2698">
        <v>0</v>
      </c>
      <c r="B2698" t="s">
        <v>5546</v>
      </c>
      <c r="C2698">
        <v>1</v>
      </c>
      <c r="D2698" t="s">
        <v>86</v>
      </c>
      <c r="E2698" t="s">
        <v>137</v>
      </c>
      <c r="F2698" t="s">
        <v>108</v>
      </c>
      <c r="G2698">
        <v>91.51</v>
      </c>
      <c r="H2698" t="s">
        <v>138</v>
      </c>
      <c r="I2698" t="s">
        <v>63</v>
      </c>
      <c r="J2698" t="s">
        <v>139</v>
      </c>
      <c r="K2698" t="s">
        <v>5547</v>
      </c>
      <c r="L2698" t="s">
        <v>141</v>
      </c>
      <c r="M2698" t="s">
        <v>536</v>
      </c>
      <c r="N2698">
        <v>20.702099737532809</v>
      </c>
      <c r="P2698">
        <v>48</v>
      </c>
      <c r="Q2698">
        <v>81.400000000000006</v>
      </c>
      <c r="R2698">
        <v>85</v>
      </c>
      <c r="S2698">
        <v>98.4</v>
      </c>
      <c r="T2698">
        <v>0</v>
      </c>
      <c r="U2698">
        <v>25</v>
      </c>
      <c r="V2698">
        <v>4560</v>
      </c>
      <c r="AB2698" t="s">
        <v>63</v>
      </c>
      <c r="AC2698" t="s">
        <v>63</v>
      </c>
      <c r="AD2698" t="s">
        <v>63</v>
      </c>
      <c r="AE2698" t="s">
        <v>98</v>
      </c>
      <c r="AG2698">
        <v>1955</v>
      </c>
      <c r="AH2698">
        <v>8.52</v>
      </c>
      <c r="AI2698">
        <v>37.8568</v>
      </c>
      <c r="AJ2698">
        <v>-100.51173</v>
      </c>
      <c r="AL2698">
        <v>2</v>
      </c>
      <c r="AM2698" t="s">
        <v>63</v>
      </c>
      <c r="AN2698" t="s">
        <v>5548</v>
      </c>
      <c r="AO2698" t="s">
        <v>79</v>
      </c>
      <c r="AP2698" t="s">
        <v>116</v>
      </c>
      <c r="AQ2698" t="s">
        <v>416</v>
      </c>
      <c r="AR2698" t="s">
        <v>207</v>
      </c>
      <c r="AS2698" t="s">
        <v>83</v>
      </c>
      <c r="AT2698" s="5">
        <v>36192</v>
      </c>
      <c r="AU2698" t="s">
        <v>129</v>
      </c>
      <c r="AV2698" t="s">
        <v>149</v>
      </c>
      <c r="AW2698" t="s">
        <v>150</v>
      </c>
    </row>
    <row r="2699" spans="1:49" x14ac:dyDescent="0.25">
      <c r="A2699">
        <v>949</v>
      </c>
      <c r="B2699" t="s">
        <v>3571</v>
      </c>
      <c r="C2699">
        <v>1</v>
      </c>
      <c r="D2699" t="s">
        <v>86</v>
      </c>
      <c r="E2699" t="s">
        <v>137</v>
      </c>
      <c r="F2699" t="s">
        <v>108</v>
      </c>
      <c r="G2699">
        <v>97.740000000000009</v>
      </c>
      <c r="H2699" t="s">
        <v>138</v>
      </c>
      <c r="I2699" t="s">
        <v>63</v>
      </c>
      <c r="J2699" t="s">
        <v>139</v>
      </c>
      <c r="K2699" t="s">
        <v>3572</v>
      </c>
      <c r="L2699" t="s">
        <v>141</v>
      </c>
      <c r="M2699" t="s">
        <v>536</v>
      </c>
      <c r="N2699">
        <v>25</v>
      </c>
      <c r="P2699">
        <v>48</v>
      </c>
      <c r="Q2699">
        <v>78.7</v>
      </c>
      <c r="R2699">
        <v>95</v>
      </c>
      <c r="S2699">
        <v>99.100000000000009</v>
      </c>
      <c r="T2699">
        <v>0</v>
      </c>
      <c r="U2699">
        <v>24</v>
      </c>
      <c r="V2699">
        <v>5090</v>
      </c>
      <c r="AB2699" t="s">
        <v>63</v>
      </c>
      <c r="AC2699" t="s">
        <v>63</v>
      </c>
      <c r="AD2699" t="s">
        <v>63</v>
      </c>
      <c r="AE2699" t="s">
        <v>98</v>
      </c>
      <c r="AG2699">
        <v>1955</v>
      </c>
      <c r="AH2699">
        <v>14.72</v>
      </c>
      <c r="AI2699">
        <v>37.814570000000003</v>
      </c>
      <c r="AJ2699">
        <v>-100.41791000000001</v>
      </c>
      <c r="AL2699">
        <v>3</v>
      </c>
      <c r="AM2699" t="s">
        <v>63</v>
      </c>
      <c r="AN2699" t="s">
        <v>3573</v>
      </c>
      <c r="AO2699" t="s">
        <v>79</v>
      </c>
      <c r="AP2699" t="s">
        <v>116</v>
      </c>
      <c r="AQ2699" t="s">
        <v>503</v>
      </c>
      <c r="AR2699" t="s">
        <v>504</v>
      </c>
      <c r="AS2699" t="s">
        <v>83</v>
      </c>
      <c r="AT2699" s="5">
        <v>36192</v>
      </c>
      <c r="AU2699" t="s">
        <v>129</v>
      </c>
      <c r="AV2699" t="s">
        <v>149</v>
      </c>
      <c r="AW2699" t="s">
        <v>150</v>
      </c>
    </row>
    <row r="2700" spans="1:49" x14ac:dyDescent="0.25">
      <c r="A2700">
        <v>1943</v>
      </c>
      <c r="B2700" t="s">
        <v>22619</v>
      </c>
      <c r="C2700">
        <v>1</v>
      </c>
      <c r="D2700" t="s">
        <v>86</v>
      </c>
      <c r="E2700" t="s">
        <v>137</v>
      </c>
      <c r="F2700" t="s">
        <v>108</v>
      </c>
      <c r="G2700">
        <v>99.98</v>
      </c>
      <c r="H2700" t="s">
        <v>138</v>
      </c>
      <c r="I2700" t="s">
        <v>63</v>
      </c>
      <c r="J2700" t="s">
        <v>139</v>
      </c>
      <c r="K2700" t="s">
        <v>22620</v>
      </c>
      <c r="L2700" t="s">
        <v>141</v>
      </c>
      <c r="M2700" t="s">
        <v>536</v>
      </c>
      <c r="N2700">
        <v>43.7992125984252</v>
      </c>
      <c r="P2700">
        <v>44</v>
      </c>
      <c r="Q2700">
        <v>76.400000000000006</v>
      </c>
      <c r="R2700">
        <v>85</v>
      </c>
      <c r="S2700">
        <v>90</v>
      </c>
      <c r="T2700">
        <v>0</v>
      </c>
      <c r="U2700">
        <v>24</v>
      </c>
      <c r="V2700">
        <v>5090</v>
      </c>
      <c r="AB2700" t="s">
        <v>63</v>
      </c>
      <c r="AC2700" t="s">
        <v>63</v>
      </c>
      <c r="AD2700" t="s">
        <v>63</v>
      </c>
      <c r="AE2700" t="s">
        <v>75</v>
      </c>
      <c r="AG2700">
        <v>1931</v>
      </c>
      <c r="AH2700">
        <v>16.96</v>
      </c>
      <c r="AI2700">
        <v>37.808430000000001</v>
      </c>
      <c r="AJ2700">
        <v>-100.37782</v>
      </c>
      <c r="AL2700">
        <v>5</v>
      </c>
      <c r="AM2700" t="s">
        <v>63</v>
      </c>
      <c r="AN2700" t="s">
        <v>22621</v>
      </c>
      <c r="AO2700" t="s">
        <v>79</v>
      </c>
      <c r="AP2700" t="s">
        <v>116</v>
      </c>
      <c r="AQ2700" t="s">
        <v>416</v>
      </c>
      <c r="AR2700" t="s">
        <v>346</v>
      </c>
      <c r="AS2700" t="s">
        <v>83</v>
      </c>
      <c r="AT2700" s="5">
        <v>36192</v>
      </c>
      <c r="AU2700" t="s">
        <v>129</v>
      </c>
      <c r="AV2700" t="s">
        <v>149</v>
      </c>
      <c r="AW2700" t="s">
        <v>150</v>
      </c>
    </row>
    <row r="2701" spans="1:49" x14ac:dyDescent="0.25">
      <c r="A2701">
        <v>1673</v>
      </c>
      <c r="B2701" t="s">
        <v>6762</v>
      </c>
      <c r="C2701">
        <v>1</v>
      </c>
      <c r="D2701" t="s">
        <v>86</v>
      </c>
      <c r="E2701" t="s">
        <v>137</v>
      </c>
      <c r="F2701" t="s">
        <v>108</v>
      </c>
      <c r="G2701">
        <v>100.67</v>
      </c>
      <c r="H2701" t="s">
        <v>138</v>
      </c>
      <c r="I2701" t="s">
        <v>63</v>
      </c>
      <c r="J2701" t="s">
        <v>139</v>
      </c>
      <c r="K2701" t="s">
        <v>6763</v>
      </c>
      <c r="L2701" t="s">
        <v>141</v>
      </c>
      <c r="M2701" t="s">
        <v>536</v>
      </c>
      <c r="N2701">
        <v>43.7992125984252</v>
      </c>
      <c r="P2701">
        <v>44</v>
      </c>
      <c r="Q2701">
        <v>69.2</v>
      </c>
      <c r="R2701">
        <v>85</v>
      </c>
      <c r="S2701">
        <v>94.100000000000009</v>
      </c>
      <c r="T2701">
        <v>0</v>
      </c>
      <c r="U2701">
        <v>24</v>
      </c>
      <c r="V2701">
        <v>5090</v>
      </c>
      <c r="W2701" t="s">
        <v>70</v>
      </c>
      <c r="AB2701" t="s">
        <v>63</v>
      </c>
      <c r="AC2701" t="s">
        <v>63</v>
      </c>
      <c r="AD2701" t="s">
        <v>63</v>
      </c>
      <c r="AE2701" t="s">
        <v>98</v>
      </c>
      <c r="AG2701">
        <v>1931</v>
      </c>
      <c r="AH2701">
        <v>17.64</v>
      </c>
      <c r="AI2701">
        <v>37.807209999999998</v>
      </c>
      <c r="AJ2701">
        <v>-100.36554</v>
      </c>
      <c r="AL2701">
        <v>5</v>
      </c>
      <c r="AM2701" t="s">
        <v>63</v>
      </c>
      <c r="AN2701" t="s">
        <v>6764</v>
      </c>
      <c r="AO2701" t="s">
        <v>79</v>
      </c>
      <c r="AP2701" t="s">
        <v>116</v>
      </c>
      <c r="AQ2701" t="s">
        <v>434</v>
      </c>
      <c r="AR2701" t="s">
        <v>159</v>
      </c>
      <c r="AS2701" t="s">
        <v>83</v>
      </c>
      <c r="AT2701" s="5">
        <v>36192</v>
      </c>
      <c r="AU2701" t="s">
        <v>129</v>
      </c>
      <c r="AV2701" t="s">
        <v>149</v>
      </c>
      <c r="AW2701" t="s">
        <v>150</v>
      </c>
    </row>
    <row r="2702" spans="1:49" x14ac:dyDescent="0.25">
      <c r="A2702">
        <v>1114</v>
      </c>
      <c r="B2702" t="s">
        <v>23147</v>
      </c>
      <c r="C2702">
        <v>1</v>
      </c>
      <c r="D2702" t="s">
        <v>86</v>
      </c>
      <c r="E2702" t="s">
        <v>137</v>
      </c>
      <c r="F2702" t="s">
        <v>108</v>
      </c>
      <c r="G2702">
        <v>101.10000000000001</v>
      </c>
      <c r="H2702" t="s">
        <v>138</v>
      </c>
      <c r="I2702" t="s">
        <v>63</v>
      </c>
      <c r="J2702" t="s">
        <v>139</v>
      </c>
      <c r="K2702" t="s">
        <v>23148</v>
      </c>
      <c r="L2702" t="s">
        <v>141</v>
      </c>
      <c r="M2702" t="s">
        <v>536</v>
      </c>
      <c r="N2702">
        <v>43.7992125984252</v>
      </c>
      <c r="P2702">
        <v>54</v>
      </c>
      <c r="Q2702">
        <v>60.4</v>
      </c>
      <c r="R2702">
        <v>90</v>
      </c>
      <c r="S2702">
        <v>98.2</v>
      </c>
      <c r="T2702">
        <v>0</v>
      </c>
      <c r="U2702">
        <v>24</v>
      </c>
      <c r="V2702">
        <v>5090</v>
      </c>
      <c r="AB2702" t="s">
        <v>63</v>
      </c>
      <c r="AC2702" t="s">
        <v>63</v>
      </c>
      <c r="AD2702" t="s">
        <v>63</v>
      </c>
      <c r="AE2702" t="s">
        <v>98</v>
      </c>
      <c r="AG2702">
        <v>1931</v>
      </c>
      <c r="AH2702">
        <v>18.04</v>
      </c>
      <c r="AI2702">
        <v>37.807499999999997</v>
      </c>
      <c r="AJ2702">
        <v>-100.3583</v>
      </c>
      <c r="AL2702">
        <v>5</v>
      </c>
      <c r="AM2702" t="s">
        <v>63</v>
      </c>
      <c r="AN2702" t="s">
        <v>23149</v>
      </c>
      <c r="AO2702" t="s">
        <v>79</v>
      </c>
      <c r="AP2702" t="s">
        <v>116</v>
      </c>
      <c r="AQ2702" t="s">
        <v>416</v>
      </c>
      <c r="AR2702" t="s">
        <v>346</v>
      </c>
      <c r="AS2702" t="s">
        <v>83</v>
      </c>
      <c r="AT2702" s="5">
        <v>36192</v>
      </c>
      <c r="AU2702" t="s">
        <v>129</v>
      </c>
      <c r="AV2702" t="s">
        <v>149</v>
      </c>
      <c r="AW2702" t="s">
        <v>150</v>
      </c>
    </row>
    <row r="2703" spans="1:49" x14ac:dyDescent="0.25">
      <c r="A2703">
        <v>1434</v>
      </c>
      <c r="B2703" t="s">
        <v>17052</v>
      </c>
      <c r="C2703">
        <v>1</v>
      </c>
      <c r="D2703" t="s">
        <v>86</v>
      </c>
      <c r="E2703" t="s">
        <v>137</v>
      </c>
      <c r="F2703" t="s">
        <v>108</v>
      </c>
      <c r="G2703">
        <v>102.14</v>
      </c>
      <c r="H2703" t="s">
        <v>138</v>
      </c>
      <c r="I2703" t="s">
        <v>63</v>
      </c>
      <c r="J2703" t="s">
        <v>139</v>
      </c>
      <c r="K2703" t="s">
        <v>17053</v>
      </c>
      <c r="L2703" t="s">
        <v>141</v>
      </c>
      <c r="M2703" t="s">
        <v>536</v>
      </c>
      <c r="N2703">
        <v>25.492125984251967</v>
      </c>
      <c r="P2703">
        <v>48</v>
      </c>
      <c r="Q2703">
        <v>58.2</v>
      </c>
      <c r="R2703">
        <v>97</v>
      </c>
      <c r="S2703">
        <v>97.600000000000009</v>
      </c>
      <c r="T2703">
        <v>0</v>
      </c>
      <c r="U2703">
        <v>23</v>
      </c>
      <c r="V2703">
        <v>5960</v>
      </c>
      <c r="W2703" t="s">
        <v>70</v>
      </c>
      <c r="AB2703" t="s">
        <v>63</v>
      </c>
      <c r="AC2703" t="s">
        <v>63</v>
      </c>
      <c r="AD2703" t="s">
        <v>63</v>
      </c>
      <c r="AE2703" t="s">
        <v>98</v>
      </c>
      <c r="AG2703">
        <v>1933</v>
      </c>
      <c r="AH2703">
        <v>19.21</v>
      </c>
      <c r="AI2703">
        <v>37.806449999999998</v>
      </c>
      <c r="AJ2703">
        <v>-100.33682</v>
      </c>
      <c r="AL2703">
        <v>3</v>
      </c>
      <c r="AM2703" t="s">
        <v>63</v>
      </c>
      <c r="AN2703" t="s">
        <v>17054</v>
      </c>
      <c r="AO2703" t="s">
        <v>79</v>
      </c>
      <c r="AP2703" t="s">
        <v>116</v>
      </c>
      <c r="AQ2703" t="s">
        <v>434</v>
      </c>
      <c r="AR2703" t="s">
        <v>159</v>
      </c>
      <c r="AS2703" t="s">
        <v>83</v>
      </c>
      <c r="AT2703" s="5">
        <v>36192</v>
      </c>
      <c r="AU2703" t="s">
        <v>129</v>
      </c>
      <c r="AV2703" t="s">
        <v>149</v>
      </c>
      <c r="AW2703" t="s">
        <v>150</v>
      </c>
    </row>
    <row r="2704" spans="1:49" x14ac:dyDescent="0.25">
      <c r="A2704">
        <v>399</v>
      </c>
      <c r="B2704" t="s">
        <v>10211</v>
      </c>
      <c r="C2704">
        <v>1</v>
      </c>
      <c r="D2704" t="s">
        <v>86</v>
      </c>
      <c r="E2704" t="s">
        <v>137</v>
      </c>
      <c r="F2704" t="s">
        <v>108</v>
      </c>
      <c r="G2704">
        <v>103.35000000000001</v>
      </c>
      <c r="H2704" t="s">
        <v>138</v>
      </c>
      <c r="I2704" t="s">
        <v>63</v>
      </c>
      <c r="J2704" t="s">
        <v>139</v>
      </c>
      <c r="K2704" t="s">
        <v>10212</v>
      </c>
      <c r="L2704" t="s">
        <v>141</v>
      </c>
      <c r="M2704" t="s">
        <v>536</v>
      </c>
      <c r="N2704">
        <v>25.492125984251967</v>
      </c>
      <c r="P2704">
        <v>44</v>
      </c>
      <c r="Q2704">
        <v>91.8</v>
      </c>
      <c r="R2704">
        <v>92</v>
      </c>
      <c r="S2704">
        <v>98.4</v>
      </c>
      <c r="T2704">
        <v>0</v>
      </c>
      <c r="U2704">
        <v>23</v>
      </c>
      <c r="V2704">
        <v>5960</v>
      </c>
      <c r="AB2704" t="s">
        <v>63</v>
      </c>
      <c r="AC2704" t="s">
        <v>63</v>
      </c>
      <c r="AD2704" t="s">
        <v>63</v>
      </c>
      <c r="AE2704" t="s">
        <v>98</v>
      </c>
      <c r="AG2704">
        <v>1933</v>
      </c>
      <c r="AH2704">
        <v>20.420000000000002</v>
      </c>
      <c r="AI2704">
        <v>37.802779999999998</v>
      </c>
      <c r="AJ2704">
        <v>-100.31614</v>
      </c>
      <c r="AL2704">
        <v>3</v>
      </c>
      <c r="AM2704" t="s">
        <v>63</v>
      </c>
      <c r="AN2704" t="s">
        <v>10213</v>
      </c>
      <c r="AO2704" t="s">
        <v>79</v>
      </c>
      <c r="AP2704" t="s">
        <v>116</v>
      </c>
      <c r="AQ2704" t="s">
        <v>117</v>
      </c>
      <c r="AR2704" t="s">
        <v>230</v>
      </c>
      <c r="AS2704" t="s">
        <v>83</v>
      </c>
      <c r="AT2704" s="5">
        <v>41663</v>
      </c>
      <c r="AU2704" t="s">
        <v>129</v>
      </c>
      <c r="AV2704" t="s">
        <v>149</v>
      </c>
      <c r="AW2704" t="s">
        <v>150</v>
      </c>
    </row>
    <row r="2705" spans="1:49" x14ac:dyDescent="0.25">
      <c r="A2705">
        <v>802</v>
      </c>
      <c r="B2705" t="s">
        <v>7711</v>
      </c>
      <c r="C2705">
        <v>1</v>
      </c>
      <c r="D2705" t="s">
        <v>86</v>
      </c>
      <c r="E2705" t="s">
        <v>137</v>
      </c>
      <c r="F2705" t="s">
        <v>108</v>
      </c>
      <c r="G2705">
        <v>104.72</v>
      </c>
      <c r="H2705" t="s">
        <v>138</v>
      </c>
      <c r="I2705" t="s">
        <v>63</v>
      </c>
      <c r="J2705" t="s">
        <v>139</v>
      </c>
      <c r="K2705" t="s">
        <v>7712</v>
      </c>
      <c r="L2705" t="s">
        <v>141</v>
      </c>
      <c r="M2705" t="s">
        <v>536</v>
      </c>
      <c r="N2705">
        <v>20.800524934383201</v>
      </c>
      <c r="O2705">
        <v>45</v>
      </c>
      <c r="P2705">
        <v>44</v>
      </c>
      <c r="Q2705">
        <v>84.8</v>
      </c>
      <c r="R2705">
        <v>92</v>
      </c>
      <c r="S2705">
        <v>98.8</v>
      </c>
      <c r="T2705">
        <v>0</v>
      </c>
      <c r="U2705">
        <v>23</v>
      </c>
      <c r="V2705">
        <v>5960</v>
      </c>
      <c r="AB2705" t="s">
        <v>63</v>
      </c>
      <c r="AC2705" t="s">
        <v>63</v>
      </c>
      <c r="AD2705" t="s">
        <v>63</v>
      </c>
      <c r="AE2705" t="s">
        <v>98</v>
      </c>
      <c r="AG2705">
        <v>1937</v>
      </c>
      <c r="AH2705">
        <v>21.79</v>
      </c>
      <c r="AI2705">
        <v>37.799970000000002</v>
      </c>
      <c r="AJ2705">
        <v>-100.2914</v>
      </c>
      <c r="AK2705" t="s">
        <v>262</v>
      </c>
      <c r="AL2705">
        <v>2</v>
      </c>
      <c r="AM2705" t="s">
        <v>63</v>
      </c>
      <c r="AN2705" t="s">
        <v>7713</v>
      </c>
      <c r="AO2705" t="s">
        <v>79</v>
      </c>
      <c r="AP2705" t="s">
        <v>116</v>
      </c>
      <c r="AQ2705" t="s">
        <v>486</v>
      </c>
      <c r="AR2705" t="s">
        <v>285</v>
      </c>
      <c r="AS2705" t="s">
        <v>83</v>
      </c>
      <c r="AT2705" s="5">
        <v>41663</v>
      </c>
      <c r="AU2705" t="s">
        <v>129</v>
      </c>
      <c r="AV2705" t="s">
        <v>149</v>
      </c>
      <c r="AW2705" t="s">
        <v>150</v>
      </c>
    </row>
    <row r="2706" spans="1:49" x14ac:dyDescent="0.25">
      <c r="A2706">
        <v>88</v>
      </c>
      <c r="B2706" t="s">
        <v>1710</v>
      </c>
      <c r="C2706">
        <v>1</v>
      </c>
      <c r="D2706" t="s">
        <v>86</v>
      </c>
      <c r="E2706" t="s">
        <v>137</v>
      </c>
      <c r="F2706" t="s">
        <v>108</v>
      </c>
      <c r="G2706">
        <v>104.8</v>
      </c>
      <c r="H2706" t="s">
        <v>138</v>
      </c>
      <c r="I2706" t="s">
        <v>63</v>
      </c>
      <c r="J2706" t="s">
        <v>139</v>
      </c>
      <c r="K2706" t="s">
        <v>1711</v>
      </c>
      <c r="L2706" t="s">
        <v>141</v>
      </c>
      <c r="M2706" t="s">
        <v>536</v>
      </c>
      <c r="N2706">
        <v>27.296587926509186</v>
      </c>
      <c r="O2706">
        <v>45</v>
      </c>
      <c r="P2706">
        <v>44</v>
      </c>
      <c r="Q2706">
        <v>95.100000000000009</v>
      </c>
      <c r="R2706">
        <v>90</v>
      </c>
      <c r="S2706">
        <v>98.7</v>
      </c>
      <c r="T2706">
        <v>0</v>
      </c>
      <c r="U2706">
        <v>23</v>
      </c>
      <c r="V2706">
        <v>5960</v>
      </c>
      <c r="X2706" t="s">
        <v>829</v>
      </c>
      <c r="Y2706" t="s">
        <v>144</v>
      </c>
      <c r="Z2706" t="s">
        <v>73</v>
      </c>
      <c r="AA2706" t="s">
        <v>146</v>
      </c>
      <c r="AB2706" t="s">
        <v>63</v>
      </c>
      <c r="AC2706" t="s">
        <v>63</v>
      </c>
      <c r="AD2706" t="s">
        <v>63</v>
      </c>
      <c r="AE2706" t="s">
        <v>98</v>
      </c>
      <c r="AG2706">
        <v>1937</v>
      </c>
      <c r="AH2706">
        <v>21.87</v>
      </c>
      <c r="AI2706">
        <v>37.79983</v>
      </c>
      <c r="AJ2706">
        <v>-100.28995</v>
      </c>
      <c r="AK2706" t="s">
        <v>262</v>
      </c>
      <c r="AL2706">
        <v>3</v>
      </c>
      <c r="AM2706" t="s">
        <v>63</v>
      </c>
      <c r="AN2706" t="s">
        <v>1712</v>
      </c>
      <c r="AO2706" t="s">
        <v>79</v>
      </c>
      <c r="AP2706" t="s">
        <v>116</v>
      </c>
      <c r="AQ2706" t="s">
        <v>159</v>
      </c>
      <c r="AR2706" t="s">
        <v>171</v>
      </c>
      <c r="AS2706" t="s">
        <v>83</v>
      </c>
      <c r="AT2706" s="5">
        <v>41663</v>
      </c>
      <c r="AU2706" t="s">
        <v>129</v>
      </c>
      <c r="AV2706" t="s">
        <v>149</v>
      </c>
      <c r="AW2706" t="s">
        <v>150</v>
      </c>
    </row>
    <row r="2707" spans="1:49" x14ac:dyDescent="0.25">
      <c r="A2707">
        <v>1461</v>
      </c>
      <c r="B2707" t="s">
        <v>1123</v>
      </c>
      <c r="C2707">
        <v>1</v>
      </c>
      <c r="D2707" t="s">
        <v>86</v>
      </c>
      <c r="E2707" t="s">
        <v>137</v>
      </c>
      <c r="F2707" t="s">
        <v>108</v>
      </c>
      <c r="G2707">
        <v>105.34</v>
      </c>
      <c r="H2707" t="s">
        <v>138</v>
      </c>
      <c r="I2707" t="s">
        <v>63</v>
      </c>
      <c r="J2707" t="s">
        <v>139</v>
      </c>
      <c r="K2707" t="s">
        <v>1124</v>
      </c>
      <c r="L2707" t="s">
        <v>141</v>
      </c>
      <c r="M2707" t="s">
        <v>536</v>
      </c>
      <c r="N2707">
        <v>44.816272965879264</v>
      </c>
      <c r="O2707">
        <v>45</v>
      </c>
      <c r="P2707">
        <v>44</v>
      </c>
      <c r="Q2707">
        <v>78.7</v>
      </c>
      <c r="R2707">
        <v>90</v>
      </c>
      <c r="S2707">
        <v>97.100000000000009</v>
      </c>
      <c r="T2707">
        <v>0</v>
      </c>
      <c r="U2707">
        <v>23</v>
      </c>
      <c r="V2707">
        <v>5960</v>
      </c>
      <c r="X2707" t="s">
        <v>829</v>
      </c>
      <c r="Y2707" t="s">
        <v>144</v>
      </c>
      <c r="Z2707" t="s">
        <v>73</v>
      </c>
      <c r="AA2707" t="s">
        <v>146</v>
      </c>
      <c r="AB2707" t="s">
        <v>63</v>
      </c>
      <c r="AC2707" t="s">
        <v>63</v>
      </c>
      <c r="AD2707" t="s">
        <v>63</v>
      </c>
      <c r="AE2707" t="s">
        <v>98</v>
      </c>
      <c r="AG2707">
        <v>1937</v>
      </c>
      <c r="AH2707">
        <v>22.41</v>
      </c>
      <c r="AI2707">
        <v>37.798879999999997</v>
      </c>
      <c r="AJ2707">
        <v>-100.28027</v>
      </c>
      <c r="AK2707" t="s">
        <v>77</v>
      </c>
      <c r="AL2707">
        <v>3</v>
      </c>
      <c r="AM2707" t="s">
        <v>63</v>
      </c>
      <c r="AN2707" t="s">
        <v>1125</v>
      </c>
      <c r="AO2707" t="s">
        <v>79</v>
      </c>
      <c r="AP2707" t="s">
        <v>116</v>
      </c>
      <c r="AQ2707" t="s">
        <v>503</v>
      </c>
      <c r="AR2707" t="s">
        <v>101</v>
      </c>
      <c r="AS2707" t="s">
        <v>83</v>
      </c>
      <c r="AT2707" s="5">
        <v>41663</v>
      </c>
      <c r="AU2707" t="s">
        <v>129</v>
      </c>
      <c r="AV2707" t="s">
        <v>149</v>
      </c>
      <c r="AW2707" t="s">
        <v>150</v>
      </c>
    </row>
    <row r="2708" spans="1:49" x14ac:dyDescent="0.25">
      <c r="A2708">
        <v>3040</v>
      </c>
      <c r="B2708" t="s">
        <v>25156</v>
      </c>
      <c r="C2708">
        <v>1</v>
      </c>
      <c r="D2708" t="s">
        <v>86</v>
      </c>
      <c r="E2708" t="s">
        <v>222</v>
      </c>
      <c r="F2708" t="s">
        <v>108</v>
      </c>
      <c r="G2708">
        <v>87.820000000000007</v>
      </c>
      <c r="H2708" t="s">
        <v>489</v>
      </c>
      <c r="I2708" t="s">
        <v>63</v>
      </c>
      <c r="J2708" t="s">
        <v>973</v>
      </c>
      <c r="K2708" t="s">
        <v>25157</v>
      </c>
      <c r="L2708" t="s">
        <v>375</v>
      </c>
      <c r="M2708" t="s">
        <v>1491</v>
      </c>
      <c r="N2708">
        <v>61.811023622047244</v>
      </c>
      <c r="P2708">
        <v>44</v>
      </c>
      <c r="Q2708">
        <v>82.8</v>
      </c>
      <c r="R2708">
        <v>72</v>
      </c>
      <c r="S2708">
        <v>83.9</v>
      </c>
      <c r="T2708">
        <v>0</v>
      </c>
      <c r="U2708">
        <v>32</v>
      </c>
      <c r="V2708">
        <v>2660</v>
      </c>
      <c r="AB2708" t="s">
        <v>63</v>
      </c>
      <c r="AC2708" t="s">
        <v>63</v>
      </c>
      <c r="AD2708" t="s">
        <v>63</v>
      </c>
      <c r="AE2708" t="s">
        <v>75</v>
      </c>
      <c r="AG2708">
        <v>1960</v>
      </c>
      <c r="AH2708">
        <v>5.75</v>
      </c>
      <c r="AI2708">
        <v>37.5655</v>
      </c>
      <c r="AJ2708">
        <v>-100.55441999999999</v>
      </c>
      <c r="AL2708">
        <v>3</v>
      </c>
      <c r="AM2708" t="s">
        <v>63</v>
      </c>
      <c r="AN2708" t="s">
        <v>25158</v>
      </c>
      <c r="AO2708" t="s">
        <v>75</v>
      </c>
      <c r="AP2708" t="s">
        <v>116</v>
      </c>
      <c r="AQ2708" t="s">
        <v>486</v>
      </c>
      <c r="AR2708" t="s">
        <v>653</v>
      </c>
      <c r="AS2708" t="s">
        <v>83</v>
      </c>
      <c r="AT2708" s="5">
        <v>37987</v>
      </c>
      <c r="AU2708" t="s">
        <v>129</v>
      </c>
      <c r="AV2708" t="s">
        <v>149</v>
      </c>
      <c r="AW2708" t="s">
        <v>150</v>
      </c>
    </row>
    <row r="2709" spans="1:49" x14ac:dyDescent="0.25">
      <c r="A2709">
        <v>1421</v>
      </c>
      <c r="B2709" t="s">
        <v>27763</v>
      </c>
      <c r="C2709">
        <v>1</v>
      </c>
      <c r="D2709" t="s">
        <v>86</v>
      </c>
      <c r="E2709" t="s">
        <v>222</v>
      </c>
      <c r="F2709" t="s">
        <v>108</v>
      </c>
      <c r="G2709">
        <v>90.08</v>
      </c>
      <c r="H2709" t="s">
        <v>489</v>
      </c>
      <c r="I2709" t="s">
        <v>63</v>
      </c>
      <c r="J2709" t="s">
        <v>973</v>
      </c>
      <c r="K2709" t="s">
        <v>27764</v>
      </c>
      <c r="L2709" t="s">
        <v>2399</v>
      </c>
      <c r="M2709" t="s">
        <v>1491</v>
      </c>
      <c r="N2709">
        <v>24.803149606299211</v>
      </c>
      <c r="P2709">
        <v>44</v>
      </c>
      <c r="Q2709">
        <v>82.8</v>
      </c>
      <c r="R2709">
        <v>85</v>
      </c>
      <c r="S2709">
        <v>97.9</v>
      </c>
      <c r="T2709">
        <v>0</v>
      </c>
      <c r="U2709">
        <v>32</v>
      </c>
      <c r="V2709">
        <v>2660</v>
      </c>
      <c r="AB2709" t="s">
        <v>63</v>
      </c>
      <c r="AC2709" t="s">
        <v>63</v>
      </c>
      <c r="AD2709" t="s">
        <v>63</v>
      </c>
      <c r="AE2709" t="s">
        <v>98</v>
      </c>
      <c r="AG2709">
        <v>1960</v>
      </c>
      <c r="AH2709">
        <v>8.01</v>
      </c>
      <c r="AI2709">
        <v>37.578899999999997</v>
      </c>
      <c r="AJ2709">
        <v>-100.51532</v>
      </c>
      <c r="AL2709">
        <v>2</v>
      </c>
      <c r="AM2709" t="s">
        <v>63</v>
      </c>
      <c r="AN2709" t="s">
        <v>27765</v>
      </c>
      <c r="AO2709" t="s">
        <v>75</v>
      </c>
      <c r="AP2709" t="s">
        <v>116</v>
      </c>
      <c r="AQ2709" t="s">
        <v>486</v>
      </c>
      <c r="AR2709" t="s">
        <v>504</v>
      </c>
      <c r="AS2709" t="s">
        <v>83</v>
      </c>
      <c r="AT2709" s="5">
        <v>37987</v>
      </c>
      <c r="AU2709" t="s">
        <v>129</v>
      </c>
      <c r="AV2709" t="s">
        <v>149</v>
      </c>
      <c r="AW2709" t="s">
        <v>150</v>
      </c>
    </row>
    <row r="2710" spans="1:49" x14ac:dyDescent="0.25">
      <c r="A2710">
        <v>2502</v>
      </c>
      <c r="B2710" t="s">
        <v>6049</v>
      </c>
      <c r="C2710">
        <v>1</v>
      </c>
      <c r="D2710" t="s">
        <v>86</v>
      </c>
      <c r="E2710" t="s">
        <v>222</v>
      </c>
      <c r="F2710" t="s">
        <v>108</v>
      </c>
      <c r="G2710">
        <v>94.68</v>
      </c>
      <c r="H2710" t="s">
        <v>138</v>
      </c>
      <c r="I2710" t="s">
        <v>63</v>
      </c>
      <c r="J2710" t="s">
        <v>973</v>
      </c>
      <c r="K2710" t="s">
        <v>6050</v>
      </c>
      <c r="L2710" t="s">
        <v>2399</v>
      </c>
      <c r="M2710" t="s">
        <v>1491</v>
      </c>
      <c r="N2710">
        <v>37.00787401574803</v>
      </c>
      <c r="P2710">
        <v>44</v>
      </c>
      <c r="Q2710">
        <v>51.6</v>
      </c>
      <c r="R2710">
        <v>95</v>
      </c>
      <c r="S2710">
        <v>98.600000000000009</v>
      </c>
      <c r="T2710">
        <v>0</v>
      </c>
      <c r="U2710">
        <v>20</v>
      </c>
      <c r="V2710">
        <v>3700</v>
      </c>
      <c r="AB2710" t="s">
        <v>63</v>
      </c>
      <c r="AC2710" t="s">
        <v>63</v>
      </c>
      <c r="AD2710" t="s">
        <v>63</v>
      </c>
      <c r="AE2710" t="s">
        <v>98</v>
      </c>
      <c r="AG2710">
        <v>1960</v>
      </c>
      <c r="AH2710">
        <v>12.61</v>
      </c>
      <c r="AI2710">
        <v>37.600499999999997</v>
      </c>
      <c r="AJ2710">
        <v>-100.43774999999999</v>
      </c>
      <c r="AL2710">
        <v>3</v>
      </c>
      <c r="AM2710" t="s">
        <v>63</v>
      </c>
      <c r="AN2710" t="s">
        <v>6051</v>
      </c>
      <c r="AO2710" t="s">
        <v>75</v>
      </c>
      <c r="AP2710" t="s">
        <v>116</v>
      </c>
      <c r="AQ2710" t="s">
        <v>6052</v>
      </c>
      <c r="AR2710" t="s">
        <v>1538</v>
      </c>
      <c r="AS2710" t="s">
        <v>83</v>
      </c>
      <c r="AT2710" s="5">
        <v>36220</v>
      </c>
      <c r="AU2710" t="s">
        <v>129</v>
      </c>
      <c r="AV2710" t="s">
        <v>149</v>
      </c>
      <c r="AW2710" t="s">
        <v>150</v>
      </c>
    </row>
    <row r="2711" spans="1:49" x14ac:dyDescent="0.25">
      <c r="A2711">
        <v>1218</v>
      </c>
      <c r="B2711" t="s">
        <v>7728</v>
      </c>
      <c r="C2711">
        <v>1</v>
      </c>
      <c r="D2711" t="s">
        <v>86</v>
      </c>
      <c r="E2711" t="s">
        <v>222</v>
      </c>
      <c r="F2711" t="s">
        <v>108</v>
      </c>
      <c r="G2711">
        <v>96.9</v>
      </c>
      <c r="H2711" t="s">
        <v>138</v>
      </c>
      <c r="I2711" t="s">
        <v>63</v>
      </c>
      <c r="J2711" t="s">
        <v>139</v>
      </c>
      <c r="K2711" t="s">
        <v>7729</v>
      </c>
      <c r="L2711" t="s">
        <v>3146</v>
      </c>
      <c r="M2711" t="s">
        <v>1491</v>
      </c>
      <c r="N2711">
        <v>20.50524934383202</v>
      </c>
      <c r="P2711">
        <v>44</v>
      </c>
      <c r="Q2711">
        <v>80.2</v>
      </c>
      <c r="R2711">
        <v>92</v>
      </c>
      <c r="S2711">
        <v>99.3</v>
      </c>
      <c r="T2711">
        <v>0</v>
      </c>
      <c r="U2711">
        <v>30</v>
      </c>
      <c r="V2711">
        <v>2790</v>
      </c>
      <c r="AB2711" t="s">
        <v>63</v>
      </c>
      <c r="AC2711" t="s">
        <v>63</v>
      </c>
      <c r="AD2711" t="s">
        <v>63</v>
      </c>
      <c r="AE2711" t="s">
        <v>98</v>
      </c>
      <c r="AG2711">
        <v>1962</v>
      </c>
      <c r="AH2711">
        <v>14.8</v>
      </c>
      <c r="AI2711">
        <v>37.61139</v>
      </c>
      <c r="AJ2711">
        <v>-100.39991000000001</v>
      </c>
      <c r="AL2711">
        <v>2</v>
      </c>
      <c r="AM2711" t="s">
        <v>63</v>
      </c>
      <c r="AN2711" t="s">
        <v>7730</v>
      </c>
      <c r="AO2711" t="s">
        <v>79</v>
      </c>
      <c r="AP2711" t="s">
        <v>116</v>
      </c>
      <c r="AQ2711" t="s">
        <v>358</v>
      </c>
      <c r="AR2711" t="s">
        <v>207</v>
      </c>
      <c r="AS2711" t="s">
        <v>83</v>
      </c>
      <c r="AT2711" s="5">
        <v>36192</v>
      </c>
      <c r="AU2711" t="s">
        <v>129</v>
      </c>
      <c r="AV2711" t="s">
        <v>149</v>
      </c>
      <c r="AW2711" t="s">
        <v>150</v>
      </c>
    </row>
    <row r="2712" spans="1:49" x14ac:dyDescent="0.25">
      <c r="A2712">
        <v>1468</v>
      </c>
      <c r="B2712" t="s">
        <v>25439</v>
      </c>
      <c r="C2712">
        <v>1</v>
      </c>
      <c r="D2712" t="s">
        <v>86</v>
      </c>
      <c r="E2712" t="s">
        <v>222</v>
      </c>
      <c r="F2712" t="s">
        <v>108</v>
      </c>
      <c r="G2712">
        <v>98.61</v>
      </c>
      <c r="H2712" t="s">
        <v>138</v>
      </c>
      <c r="I2712" t="s">
        <v>63</v>
      </c>
      <c r="J2712" t="s">
        <v>139</v>
      </c>
      <c r="K2712" t="s">
        <v>25440</v>
      </c>
      <c r="L2712" t="s">
        <v>3146</v>
      </c>
      <c r="M2712" t="s">
        <v>1491</v>
      </c>
      <c r="N2712">
        <v>41.99475065616798</v>
      </c>
      <c r="P2712">
        <v>44</v>
      </c>
      <c r="Q2712">
        <v>80.2</v>
      </c>
      <c r="R2712">
        <v>85</v>
      </c>
      <c r="S2712">
        <v>94.9</v>
      </c>
      <c r="T2712">
        <v>0</v>
      </c>
      <c r="U2712">
        <v>30</v>
      </c>
      <c r="V2712">
        <v>2790</v>
      </c>
      <c r="AB2712" t="s">
        <v>63</v>
      </c>
      <c r="AC2712" t="s">
        <v>63</v>
      </c>
      <c r="AD2712" t="s">
        <v>63</v>
      </c>
      <c r="AE2712" t="s">
        <v>98</v>
      </c>
      <c r="AG2712">
        <v>1962</v>
      </c>
      <c r="AH2712">
        <v>16.510000000000002</v>
      </c>
      <c r="AI2712">
        <v>37.619639999999997</v>
      </c>
      <c r="AJ2712">
        <v>-100.37052</v>
      </c>
      <c r="AL2712">
        <v>4</v>
      </c>
      <c r="AM2712" t="s">
        <v>63</v>
      </c>
      <c r="AN2712" t="s">
        <v>25441</v>
      </c>
      <c r="AO2712" t="s">
        <v>79</v>
      </c>
      <c r="AP2712" t="s">
        <v>116</v>
      </c>
      <c r="AQ2712" t="s">
        <v>358</v>
      </c>
      <c r="AR2712" t="s">
        <v>207</v>
      </c>
      <c r="AS2712" t="s">
        <v>83</v>
      </c>
      <c r="AT2712" s="5">
        <v>36192</v>
      </c>
      <c r="AU2712" t="s">
        <v>129</v>
      </c>
      <c r="AV2712" t="s">
        <v>149</v>
      </c>
      <c r="AW2712" t="s">
        <v>150</v>
      </c>
    </row>
    <row r="2713" spans="1:49" x14ac:dyDescent="0.25">
      <c r="A2713">
        <v>1317</v>
      </c>
      <c r="B2713" t="s">
        <v>21712</v>
      </c>
      <c r="C2713">
        <v>1</v>
      </c>
      <c r="D2713" t="s">
        <v>86</v>
      </c>
      <c r="E2713" t="s">
        <v>222</v>
      </c>
      <c r="F2713" t="s">
        <v>108</v>
      </c>
      <c r="G2713">
        <v>106.10000000000001</v>
      </c>
      <c r="H2713" t="s">
        <v>489</v>
      </c>
      <c r="I2713" t="s">
        <v>63</v>
      </c>
      <c r="J2713" t="s">
        <v>139</v>
      </c>
      <c r="K2713" t="s">
        <v>21713</v>
      </c>
      <c r="L2713" t="s">
        <v>3146</v>
      </c>
      <c r="M2713" t="s">
        <v>1491</v>
      </c>
      <c r="N2713">
        <v>24.803149606299211</v>
      </c>
      <c r="P2713">
        <v>44</v>
      </c>
      <c r="Q2713">
        <v>79.8</v>
      </c>
      <c r="R2713">
        <v>85</v>
      </c>
      <c r="S2713">
        <v>95.9</v>
      </c>
      <c r="T2713">
        <v>0</v>
      </c>
      <c r="U2713">
        <v>26</v>
      </c>
      <c r="V2713">
        <v>3120</v>
      </c>
      <c r="AB2713" t="s">
        <v>63</v>
      </c>
      <c r="AC2713" t="s">
        <v>63</v>
      </c>
      <c r="AD2713" t="s">
        <v>63</v>
      </c>
      <c r="AE2713" t="s">
        <v>98</v>
      </c>
      <c r="AG2713">
        <v>1961</v>
      </c>
      <c r="AH2713">
        <v>23.98</v>
      </c>
      <c r="AI2713">
        <v>37.651130000000002</v>
      </c>
      <c r="AJ2713">
        <v>-100.24055</v>
      </c>
      <c r="AL2713">
        <v>2</v>
      </c>
      <c r="AM2713" t="s">
        <v>63</v>
      </c>
      <c r="AN2713" t="s">
        <v>21714</v>
      </c>
      <c r="AO2713" t="s">
        <v>79</v>
      </c>
      <c r="AP2713" t="s">
        <v>116</v>
      </c>
      <c r="AQ2713" t="s">
        <v>486</v>
      </c>
      <c r="AR2713" t="s">
        <v>653</v>
      </c>
      <c r="AS2713" t="s">
        <v>83</v>
      </c>
      <c r="AT2713" s="5">
        <v>37987</v>
      </c>
      <c r="AU2713" t="s">
        <v>129</v>
      </c>
      <c r="AV2713" t="s">
        <v>149</v>
      </c>
      <c r="AW2713" t="s">
        <v>150</v>
      </c>
    </row>
    <row r="2714" spans="1:49" x14ac:dyDescent="0.25">
      <c r="A2714">
        <v>1872</v>
      </c>
      <c r="B2714" t="s">
        <v>27072</v>
      </c>
      <c r="C2714">
        <v>1</v>
      </c>
      <c r="D2714" t="s">
        <v>86</v>
      </c>
      <c r="E2714" t="s">
        <v>224</v>
      </c>
      <c r="F2714" t="s">
        <v>177</v>
      </c>
      <c r="G2714">
        <v>41.45</v>
      </c>
      <c r="H2714" t="s">
        <v>138</v>
      </c>
      <c r="I2714" t="s">
        <v>63</v>
      </c>
      <c r="J2714" t="s">
        <v>139</v>
      </c>
      <c r="K2714" t="s">
        <v>27073</v>
      </c>
      <c r="L2714" t="s">
        <v>2399</v>
      </c>
      <c r="M2714" t="s">
        <v>840</v>
      </c>
      <c r="N2714">
        <v>31.594488188976381</v>
      </c>
      <c r="P2714">
        <v>32</v>
      </c>
      <c r="Q2714">
        <v>73</v>
      </c>
      <c r="R2714">
        <v>85</v>
      </c>
      <c r="S2714">
        <v>96.2</v>
      </c>
      <c r="T2714">
        <v>0</v>
      </c>
      <c r="U2714">
        <v>24</v>
      </c>
      <c r="V2714">
        <v>545</v>
      </c>
      <c r="AB2714" t="s">
        <v>63</v>
      </c>
      <c r="AC2714" t="s">
        <v>63</v>
      </c>
      <c r="AD2714" t="s">
        <v>63</v>
      </c>
      <c r="AE2714" t="s">
        <v>98</v>
      </c>
      <c r="AG2714">
        <v>1934</v>
      </c>
      <c r="AH2714">
        <v>1.85</v>
      </c>
      <c r="AI2714">
        <v>37.5017</v>
      </c>
      <c r="AJ2714">
        <v>-100.34305999999999</v>
      </c>
      <c r="AL2714">
        <v>3</v>
      </c>
      <c r="AM2714" t="s">
        <v>63</v>
      </c>
      <c r="AN2714" t="s">
        <v>27074</v>
      </c>
      <c r="AO2714" t="s">
        <v>79</v>
      </c>
      <c r="AP2714" t="s">
        <v>147</v>
      </c>
      <c r="AQ2714" t="s">
        <v>575</v>
      </c>
      <c r="AR2714" t="s">
        <v>826</v>
      </c>
      <c r="AS2714" t="s">
        <v>83</v>
      </c>
      <c r="AT2714" s="5">
        <v>36192</v>
      </c>
      <c r="AU2714" t="s">
        <v>129</v>
      </c>
      <c r="AV2714" t="s">
        <v>149</v>
      </c>
      <c r="AW2714" t="s">
        <v>150</v>
      </c>
    </row>
    <row r="2715" spans="1:49" x14ac:dyDescent="0.25">
      <c r="A2715">
        <v>1337</v>
      </c>
      <c r="B2715" t="s">
        <v>21086</v>
      </c>
      <c r="C2715">
        <v>1</v>
      </c>
      <c r="D2715" t="s">
        <v>86</v>
      </c>
      <c r="E2715" t="s">
        <v>224</v>
      </c>
      <c r="F2715" t="s">
        <v>177</v>
      </c>
      <c r="G2715">
        <v>43.07</v>
      </c>
      <c r="H2715" t="s">
        <v>138</v>
      </c>
      <c r="I2715" t="s">
        <v>63</v>
      </c>
      <c r="J2715" t="s">
        <v>139</v>
      </c>
      <c r="K2715" t="s">
        <v>21087</v>
      </c>
      <c r="L2715" t="s">
        <v>2399</v>
      </c>
      <c r="M2715" t="s">
        <v>840</v>
      </c>
      <c r="N2715">
        <v>25.492125984251967</v>
      </c>
      <c r="P2715">
        <v>33</v>
      </c>
      <c r="Q2715">
        <v>78.400000000000006</v>
      </c>
      <c r="R2715">
        <v>85</v>
      </c>
      <c r="S2715">
        <v>96.7</v>
      </c>
      <c r="T2715">
        <v>0</v>
      </c>
      <c r="U2715">
        <v>24</v>
      </c>
      <c r="V2715">
        <v>545</v>
      </c>
      <c r="AB2715" t="s">
        <v>63</v>
      </c>
      <c r="AC2715" t="s">
        <v>63</v>
      </c>
      <c r="AD2715" t="s">
        <v>63</v>
      </c>
      <c r="AE2715" t="s">
        <v>98</v>
      </c>
      <c r="AG2715">
        <v>1934</v>
      </c>
      <c r="AH2715">
        <v>3.47</v>
      </c>
      <c r="AI2715">
        <v>37.525039999999997</v>
      </c>
      <c r="AJ2715">
        <v>-100.34260999999999</v>
      </c>
      <c r="AL2715">
        <v>3</v>
      </c>
      <c r="AM2715" t="s">
        <v>63</v>
      </c>
      <c r="AN2715" t="s">
        <v>21088</v>
      </c>
      <c r="AO2715" t="s">
        <v>79</v>
      </c>
      <c r="AP2715" t="s">
        <v>147</v>
      </c>
      <c r="AQ2715" t="s">
        <v>416</v>
      </c>
      <c r="AR2715" t="s">
        <v>346</v>
      </c>
      <c r="AS2715" t="s">
        <v>83</v>
      </c>
      <c r="AT2715" s="5">
        <v>36192</v>
      </c>
      <c r="AU2715" t="s">
        <v>129</v>
      </c>
      <c r="AV2715" t="s">
        <v>149</v>
      </c>
      <c r="AW2715" t="s">
        <v>150</v>
      </c>
    </row>
    <row r="2716" spans="1:49" x14ac:dyDescent="0.25">
      <c r="A2716">
        <v>1403</v>
      </c>
      <c r="B2716" t="s">
        <v>7218</v>
      </c>
      <c r="C2716">
        <v>1</v>
      </c>
      <c r="D2716" t="s">
        <v>86</v>
      </c>
      <c r="E2716" t="s">
        <v>224</v>
      </c>
      <c r="F2716" t="s">
        <v>177</v>
      </c>
      <c r="G2716">
        <v>72.150000000000006</v>
      </c>
      <c r="H2716" t="s">
        <v>138</v>
      </c>
      <c r="I2716" t="s">
        <v>63</v>
      </c>
      <c r="J2716" t="s">
        <v>139</v>
      </c>
      <c r="K2716" t="s">
        <v>7219</v>
      </c>
      <c r="L2716" t="s">
        <v>7220</v>
      </c>
      <c r="M2716" t="s">
        <v>840</v>
      </c>
      <c r="N2716">
        <v>35.006561679790025</v>
      </c>
      <c r="P2716">
        <v>32</v>
      </c>
      <c r="Q2716">
        <v>80.8</v>
      </c>
      <c r="R2716">
        <v>90</v>
      </c>
      <c r="S2716">
        <v>97.4</v>
      </c>
      <c r="T2716">
        <v>0</v>
      </c>
      <c r="U2716">
        <v>27</v>
      </c>
      <c r="V2716">
        <v>815</v>
      </c>
      <c r="AB2716" t="s">
        <v>63</v>
      </c>
      <c r="AC2716" t="s">
        <v>63</v>
      </c>
      <c r="AD2716" t="s">
        <v>63</v>
      </c>
      <c r="AE2716" t="s">
        <v>98</v>
      </c>
      <c r="AG2716">
        <v>1935</v>
      </c>
      <c r="AH2716">
        <v>32.51</v>
      </c>
      <c r="AI2716">
        <v>37.941549999999999</v>
      </c>
      <c r="AJ2716">
        <v>-100.35504</v>
      </c>
      <c r="AL2716">
        <v>4</v>
      </c>
      <c r="AM2716" t="s">
        <v>63</v>
      </c>
      <c r="AN2716" t="s">
        <v>7221</v>
      </c>
      <c r="AO2716" t="s">
        <v>79</v>
      </c>
      <c r="AP2716" t="s">
        <v>147</v>
      </c>
      <c r="AQ2716" t="s">
        <v>486</v>
      </c>
      <c r="AR2716" t="s">
        <v>285</v>
      </c>
      <c r="AS2716" t="s">
        <v>83</v>
      </c>
      <c r="AT2716" s="5">
        <v>36192</v>
      </c>
      <c r="AU2716" t="s">
        <v>129</v>
      </c>
      <c r="AV2716" t="s">
        <v>149</v>
      </c>
      <c r="AW2716" t="s">
        <v>150</v>
      </c>
    </row>
    <row r="2717" spans="1:49" x14ac:dyDescent="0.25">
      <c r="A2717">
        <v>2508</v>
      </c>
      <c r="B2717" t="s">
        <v>1874</v>
      </c>
      <c r="C2717">
        <v>2</v>
      </c>
      <c r="D2717" t="s">
        <v>86</v>
      </c>
      <c r="E2717" t="s">
        <v>224</v>
      </c>
      <c r="F2717" t="s">
        <v>177</v>
      </c>
      <c r="G2717">
        <v>62.03</v>
      </c>
      <c r="H2717" t="s">
        <v>1879</v>
      </c>
      <c r="I2717" t="s">
        <v>63</v>
      </c>
      <c r="J2717" t="s">
        <v>139</v>
      </c>
      <c r="K2717" t="s">
        <v>1875</v>
      </c>
      <c r="L2717" t="s">
        <v>93</v>
      </c>
      <c r="M2717" t="s">
        <v>1876</v>
      </c>
      <c r="N2717">
        <v>678.51049868766404</v>
      </c>
      <c r="P2717">
        <v>28</v>
      </c>
      <c r="Q2717">
        <v>80.400000000000006</v>
      </c>
      <c r="R2717">
        <v>95</v>
      </c>
      <c r="S2717">
        <v>96.2</v>
      </c>
      <c r="T2717">
        <v>14</v>
      </c>
      <c r="U2717">
        <v>14</v>
      </c>
      <c r="V2717">
        <v>1740</v>
      </c>
      <c r="X2717" t="s">
        <v>1877</v>
      </c>
      <c r="Y2717" t="s">
        <v>126</v>
      </c>
      <c r="Z2717" t="s">
        <v>253</v>
      </c>
      <c r="AA2717" t="s">
        <v>74</v>
      </c>
      <c r="AB2717" t="s">
        <v>98</v>
      </c>
      <c r="AC2717" t="s">
        <v>129</v>
      </c>
      <c r="AD2717" t="s">
        <v>129</v>
      </c>
      <c r="AE2717" t="s">
        <v>63</v>
      </c>
      <c r="AG2717">
        <v>1984</v>
      </c>
      <c r="AH2717">
        <v>22.43</v>
      </c>
      <c r="AI2717">
        <v>37.798479999999998</v>
      </c>
      <c r="AJ2717">
        <v>-100.34956</v>
      </c>
      <c r="AL2717">
        <v>12</v>
      </c>
      <c r="AM2717" t="s">
        <v>63</v>
      </c>
      <c r="AN2717" t="s">
        <v>1878</v>
      </c>
      <c r="AO2717" t="s">
        <v>79</v>
      </c>
      <c r="AP2717" t="s">
        <v>170</v>
      </c>
      <c r="AQ2717" t="s">
        <v>826</v>
      </c>
      <c r="AR2717" t="s">
        <v>273</v>
      </c>
      <c r="AS2717" t="s">
        <v>83</v>
      </c>
      <c r="AT2717" s="5">
        <v>41500</v>
      </c>
      <c r="AU2717" t="s">
        <v>103</v>
      </c>
      <c r="AV2717" t="s">
        <v>134</v>
      </c>
      <c r="AW2717" t="s">
        <v>150</v>
      </c>
    </row>
    <row r="2718" spans="1:49" x14ac:dyDescent="0.25">
      <c r="A2718">
        <v>2508</v>
      </c>
      <c r="B2718" t="s">
        <v>1874</v>
      </c>
      <c r="C2718">
        <v>3</v>
      </c>
      <c r="D2718" t="s">
        <v>63</v>
      </c>
      <c r="E2718" t="s">
        <v>224</v>
      </c>
      <c r="F2718" t="s">
        <v>177</v>
      </c>
      <c r="G2718">
        <v>62.03</v>
      </c>
      <c r="I2718" t="s">
        <v>63</v>
      </c>
      <c r="J2718" t="s">
        <v>139</v>
      </c>
      <c r="K2718" t="s">
        <v>1875</v>
      </c>
      <c r="L2718" t="s">
        <v>93</v>
      </c>
      <c r="M2718" t="s">
        <v>1876</v>
      </c>
      <c r="N2718">
        <v>678.51049868766404</v>
      </c>
      <c r="P2718">
        <v>28</v>
      </c>
      <c r="Q2718">
        <v>80.400000000000006</v>
      </c>
      <c r="R2718">
        <v>95</v>
      </c>
      <c r="S2718">
        <v>96.2</v>
      </c>
      <c r="T2718">
        <v>14</v>
      </c>
      <c r="U2718">
        <v>14</v>
      </c>
      <c r="V2718">
        <v>1740</v>
      </c>
      <c r="X2718" t="s">
        <v>1877</v>
      </c>
      <c r="Y2718" t="s">
        <v>126</v>
      </c>
      <c r="Z2718" t="s">
        <v>253</v>
      </c>
      <c r="AA2718" t="s">
        <v>74</v>
      </c>
      <c r="AB2718" t="s">
        <v>98</v>
      </c>
      <c r="AC2718" t="s">
        <v>129</v>
      </c>
      <c r="AD2718" t="s">
        <v>129</v>
      </c>
      <c r="AE2718" t="s">
        <v>63</v>
      </c>
      <c r="AG2718">
        <v>1984</v>
      </c>
      <c r="AH2718">
        <v>22.43</v>
      </c>
      <c r="AI2718">
        <v>37.798479999999998</v>
      </c>
      <c r="AJ2718">
        <v>-100.34956</v>
      </c>
      <c r="AL2718">
        <v>12</v>
      </c>
      <c r="AM2718" t="s">
        <v>63</v>
      </c>
      <c r="AN2718" t="s">
        <v>1878</v>
      </c>
      <c r="AO2718" t="s">
        <v>79</v>
      </c>
      <c r="AP2718" t="s">
        <v>170</v>
      </c>
      <c r="AQ2718" t="s">
        <v>826</v>
      </c>
      <c r="AR2718" t="s">
        <v>273</v>
      </c>
      <c r="AS2718" t="s">
        <v>83</v>
      </c>
      <c r="AT2718" s="5">
        <v>41500</v>
      </c>
      <c r="AU2718" t="s">
        <v>103</v>
      </c>
      <c r="AV2718" t="s">
        <v>134</v>
      </c>
      <c r="AW2718" t="s">
        <v>150</v>
      </c>
    </row>
    <row r="2719" spans="1:49" x14ac:dyDescent="0.25">
      <c r="A2719">
        <v>2508</v>
      </c>
      <c r="B2719" t="s">
        <v>1874</v>
      </c>
      <c r="C2719">
        <v>1</v>
      </c>
      <c r="D2719" t="s">
        <v>63</v>
      </c>
      <c r="E2719" t="s">
        <v>224</v>
      </c>
      <c r="F2719" t="s">
        <v>177</v>
      </c>
      <c r="G2719">
        <v>62.03</v>
      </c>
      <c r="I2719" t="s">
        <v>63</v>
      </c>
      <c r="J2719" t="s">
        <v>139</v>
      </c>
      <c r="K2719" t="s">
        <v>1875</v>
      </c>
      <c r="L2719" t="s">
        <v>93</v>
      </c>
      <c r="M2719" t="s">
        <v>1876</v>
      </c>
      <c r="N2719">
        <v>678.51049868766404</v>
      </c>
      <c r="P2719">
        <v>28</v>
      </c>
      <c r="Q2719">
        <v>80.400000000000006</v>
      </c>
      <c r="R2719">
        <v>95</v>
      </c>
      <c r="S2719">
        <v>96.2</v>
      </c>
      <c r="T2719">
        <v>14</v>
      </c>
      <c r="U2719">
        <v>14</v>
      </c>
      <c r="V2719">
        <v>1740</v>
      </c>
      <c r="X2719" t="s">
        <v>1877</v>
      </c>
      <c r="Y2719" t="s">
        <v>126</v>
      </c>
      <c r="Z2719" t="s">
        <v>253</v>
      </c>
      <c r="AA2719" t="s">
        <v>74</v>
      </c>
      <c r="AB2719" t="s">
        <v>98</v>
      </c>
      <c r="AC2719" t="s">
        <v>129</v>
      </c>
      <c r="AD2719" t="s">
        <v>129</v>
      </c>
      <c r="AE2719" t="s">
        <v>63</v>
      </c>
      <c r="AG2719">
        <v>1984</v>
      </c>
      <c r="AH2719">
        <v>22.43</v>
      </c>
      <c r="AI2719">
        <v>37.798479999999998</v>
      </c>
      <c r="AJ2719">
        <v>-100.34956</v>
      </c>
      <c r="AL2719">
        <v>12</v>
      </c>
      <c r="AM2719" t="s">
        <v>63</v>
      </c>
      <c r="AN2719" t="s">
        <v>1878</v>
      </c>
      <c r="AO2719" t="s">
        <v>79</v>
      </c>
      <c r="AP2719" t="s">
        <v>170</v>
      </c>
      <c r="AQ2719" t="s">
        <v>826</v>
      </c>
      <c r="AR2719" t="s">
        <v>273</v>
      </c>
      <c r="AS2719" t="s">
        <v>83</v>
      </c>
      <c r="AT2719" s="5">
        <v>41500</v>
      </c>
      <c r="AU2719" t="s">
        <v>103</v>
      </c>
      <c r="AV2719" t="s">
        <v>134</v>
      </c>
      <c r="AW2719" t="s">
        <v>150</v>
      </c>
    </row>
    <row r="2720" spans="1:49" x14ac:dyDescent="0.25">
      <c r="A2720">
        <v>0</v>
      </c>
      <c r="B2720" t="s">
        <v>16770</v>
      </c>
      <c r="C2720">
        <v>1</v>
      </c>
      <c r="D2720" t="s">
        <v>86</v>
      </c>
      <c r="E2720" t="s">
        <v>222</v>
      </c>
      <c r="F2720" t="s">
        <v>108</v>
      </c>
      <c r="G2720">
        <v>85.7</v>
      </c>
      <c r="H2720" t="s">
        <v>138</v>
      </c>
      <c r="I2720" t="s">
        <v>63</v>
      </c>
      <c r="J2720" t="s">
        <v>973</v>
      </c>
      <c r="K2720" t="s">
        <v>16771</v>
      </c>
      <c r="L2720" t="s">
        <v>2399</v>
      </c>
      <c r="M2720" t="s">
        <v>3270</v>
      </c>
      <c r="N2720">
        <v>10.006561679790027</v>
      </c>
      <c r="P2720">
        <v>27.985564304461942</v>
      </c>
      <c r="R2720">
        <v>97</v>
      </c>
      <c r="T2720">
        <v>0</v>
      </c>
      <c r="U2720">
        <v>29</v>
      </c>
      <c r="V2720">
        <v>1930</v>
      </c>
      <c r="AB2720" t="s">
        <v>63</v>
      </c>
      <c r="AC2720" t="s">
        <v>63</v>
      </c>
      <c r="AD2720" t="s">
        <v>63</v>
      </c>
      <c r="AE2720" t="s">
        <v>98</v>
      </c>
      <c r="AG2720">
        <v>1959</v>
      </c>
      <c r="AH2720">
        <v>3.633</v>
      </c>
      <c r="AI2720">
        <v>37.553449999999998</v>
      </c>
      <c r="AJ2720">
        <v>-100.59111</v>
      </c>
      <c r="AL2720">
        <v>1</v>
      </c>
      <c r="AM2720" t="s">
        <v>63</v>
      </c>
      <c r="AN2720" t="s">
        <v>16770</v>
      </c>
      <c r="AO2720" t="s">
        <v>100</v>
      </c>
      <c r="AP2720" t="s">
        <v>116</v>
      </c>
      <c r="AQ2720" t="s">
        <v>148</v>
      </c>
      <c r="AR2720" t="s">
        <v>148</v>
      </c>
      <c r="AS2720" t="s">
        <v>131</v>
      </c>
      <c r="AT2720" s="5"/>
      <c r="AV2720" t="s">
        <v>149</v>
      </c>
      <c r="AW2720" t="s">
        <v>150</v>
      </c>
    </row>
    <row r="2721" spans="1:49" x14ac:dyDescent="0.25">
      <c r="A2721">
        <v>0</v>
      </c>
      <c r="B2721" t="s">
        <v>14878</v>
      </c>
      <c r="C2721">
        <v>1</v>
      </c>
      <c r="D2721" t="s">
        <v>86</v>
      </c>
      <c r="E2721" t="s">
        <v>222</v>
      </c>
      <c r="F2721" t="s">
        <v>108</v>
      </c>
      <c r="G2721">
        <v>86.2</v>
      </c>
      <c r="H2721" t="s">
        <v>138</v>
      </c>
      <c r="I2721" t="s">
        <v>63</v>
      </c>
      <c r="J2721" t="s">
        <v>973</v>
      </c>
      <c r="K2721" t="s">
        <v>14879</v>
      </c>
      <c r="L2721" t="s">
        <v>2399</v>
      </c>
      <c r="M2721" t="s">
        <v>3270</v>
      </c>
      <c r="N2721">
        <v>10.006561679790027</v>
      </c>
      <c r="P2721">
        <v>27.985564304461942</v>
      </c>
      <c r="R2721">
        <v>95</v>
      </c>
      <c r="T2721">
        <v>0</v>
      </c>
      <c r="U2721">
        <v>29</v>
      </c>
      <c r="V2721">
        <v>1930</v>
      </c>
      <c r="AB2721" t="s">
        <v>63</v>
      </c>
      <c r="AC2721" t="s">
        <v>63</v>
      </c>
      <c r="AD2721" t="s">
        <v>63</v>
      </c>
      <c r="AE2721" t="s">
        <v>98</v>
      </c>
      <c r="AG2721">
        <v>1959</v>
      </c>
      <c r="AH2721">
        <v>4.133</v>
      </c>
      <c r="AI2721">
        <v>37.556100000000001</v>
      </c>
      <c r="AJ2721">
        <v>-100.58154999999999</v>
      </c>
      <c r="AL2721">
        <v>1</v>
      </c>
      <c r="AM2721" t="s">
        <v>63</v>
      </c>
      <c r="AN2721" t="s">
        <v>14878</v>
      </c>
      <c r="AO2721" t="s">
        <v>100</v>
      </c>
      <c r="AP2721" t="s">
        <v>116</v>
      </c>
      <c r="AQ2721" t="s">
        <v>148</v>
      </c>
      <c r="AR2721" t="s">
        <v>148</v>
      </c>
      <c r="AS2721" t="s">
        <v>131</v>
      </c>
      <c r="AT2721" s="5"/>
      <c r="AV2721" t="s">
        <v>149</v>
      </c>
      <c r="AW2721" t="s">
        <v>150</v>
      </c>
    </row>
    <row r="2722" spans="1:49" x14ac:dyDescent="0.25">
      <c r="A2722">
        <v>0</v>
      </c>
      <c r="B2722" t="s">
        <v>26621</v>
      </c>
      <c r="C2722">
        <v>1</v>
      </c>
      <c r="D2722" t="s">
        <v>86</v>
      </c>
      <c r="E2722" t="s">
        <v>222</v>
      </c>
      <c r="F2722" t="s">
        <v>108</v>
      </c>
      <c r="G2722">
        <v>93.3</v>
      </c>
      <c r="H2722" t="s">
        <v>138</v>
      </c>
      <c r="I2722" t="s">
        <v>63</v>
      </c>
      <c r="J2722" t="s">
        <v>973</v>
      </c>
      <c r="K2722" t="s">
        <v>26622</v>
      </c>
      <c r="L2722" t="s">
        <v>2399</v>
      </c>
      <c r="M2722" t="s">
        <v>3270</v>
      </c>
      <c r="N2722">
        <v>10.006561679790027</v>
      </c>
      <c r="P2722">
        <v>29.986876640419947</v>
      </c>
      <c r="R2722">
        <v>97</v>
      </c>
      <c r="T2722">
        <v>0</v>
      </c>
      <c r="U2722">
        <v>28</v>
      </c>
      <c r="V2722">
        <v>3080</v>
      </c>
      <c r="AB2722" t="s">
        <v>63</v>
      </c>
      <c r="AC2722" t="s">
        <v>63</v>
      </c>
      <c r="AD2722" t="s">
        <v>63</v>
      </c>
      <c r="AE2722" t="s">
        <v>98</v>
      </c>
      <c r="AG2722">
        <v>1959</v>
      </c>
      <c r="AH2722">
        <v>11.233000000000001</v>
      </c>
      <c r="AI2722">
        <v>37.594029999999997</v>
      </c>
      <c r="AJ2722">
        <v>-100.4615</v>
      </c>
      <c r="AL2722">
        <v>1</v>
      </c>
      <c r="AM2722" t="s">
        <v>63</v>
      </c>
      <c r="AN2722" t="s">
        <v>26621</v>
      </c>
      <c r="AO2722" t="s">
        <v>100</v>
      </c>
      <c r="AP2722" t="s">
        <v>116</v>
      </c>
      <c r="AQ2722" t="s">
        <v>148</v>
      </c>
      <c r="AR2722" t="s">
        <v>148</v>
      </c>
      <c r="AS2722" t="s">
        <v>131</v>
      </c>
      <c r="AT2722" s="5"/>
      <c r="AV2722" t="s">
        <v>149</v>
      </c>
      <c r="AW2722" t="s">
        <v>150</v>
      </c>
    </row>
    <row r="2723" spans="1:49" x14ac:dyDescent="0.25">
      <c r="A2723">
        <v>0</v>
      </c>
      <c r="B2723" t="s">
        <v>10704</v>
      </c>
      <c r="C2723">
        <v>1</v>
      </c>
      <c r="D2723" t="s">
        <v>86</v>
      </c>
      <c r="E2723" t="s">
        <v>10705</v>
      </c>
      <c r="F2723" t="s">
        <v>177</v>
      </c>
      <c r="G2723">
        <v>15.3</v>
      </c>
      <c r="H2723" t="s">
        <v>138</v>
      </c>
      <c r="I2723" t="s">
        <v>63</v>
      </c>
      <c r="J2723" t="s">
        <v>973</v>
      </c>
      <c r="K2723" t="s">
        <v>10706</v>
      </c>
      <c r="L2723" t="s">
        <v>2399</v>
      </c>
      <c r="M2723" t="s">
        <v>10707</v>
      </c>
      <c r="N2723">
        <v>16.207349081364828</v>
      </c>
      <c r="P2723">
        <v>24.015748031496063</v>
      </c>
      <c r="R2723">
        <v>93</v>
      </c>
      <c r="T2723">
        <v>0</v>
      </c>
      <c r="U2723">
        <v>35</v>
      </c>
      <c r="V2723">
        <v>975</v>
      </c>
      <c r="AB2723" t="s">
        <v>63</v>
      </c>
      <c r="AC2723" t="s">
        <v>63</v>
      </c>
      <c r="AD2723" t="s">
        <v>63</v>
      </c>
      <c r="AE2723" t="s">
        <v>98</v>
      </c>
      <c r="AG2723">
        <v>1941</v>
      </c>
      <c r="AH2723">
        <v>3.3160000000000003</v>
      </c>
      <c r="AI2723">
        <v>37.562170000000002</v>
      </c>
      <c r="AJ2723">
        <v>-100.59287999999999</v>
      </c>
      <c r="AL2723">
        <v>2</v>
      </c>
      <c r="AM2723" t="s">
        <v>63</v>
      </c>
      <c r="AN2723" t="s">
        <v>10704</v>
      </c>
      <c r="AO2723" t="s">
        <v>100</v>
      </c>
      <c r="AP2723" t="s">
        <v>147</v>
      </c>
      <c r="AQ2723" t="s">
        <v>148</v>
      </c>
      <c r="AR2723" t="s">
        <v>148</v>
      </c>
      <c r="AS2723" t="s">
        <v>131</v>
      </c>
      <c r="AT2723" s="5"/>
      <c r="AV2723" t="s">
        <v>149</v>
      </c>
      <c r="AW2723" t="s">
        <v>150</v>
      </c>
    </row>
    <row r="2724" spans="1:49" x14ac:dyDescent="0.25">
      <c r="A2724">
        <v>0</v>
      </c>
      <c r="B2724" t="s">
        <v>17936</v>
      </c>
      <c r="C2724">
        <v>1</v>
      </c>
      <c r="D2724" t="s">
        <v>86</v>
      </c>
      <c r="E2724" t="s">
        <v>10705</v>
      </c>
      <c r="F2724" t="s">
        <v>177</v>
      </c>
      <c r="G2724">
        <v>15.9</v>
      </c>
      <c r="H2724" t="s">
        <v>138</v>
      </c>
      <c r="I2724" t="s">
        <v>63</v>
      </c>
      <c r="J2724" t="s">
        <v>973</v>
      </c>
      <c r="K2724" t="s">
        <v>17937</v>
      </c>
      <c r="L2724" t="s">
        <v>2399</v>
      </c>
      <c r="M2724" t="s">
        <v>10707</v>
      </c>
      <c r="N2724">
        <v>16.207349081364828</v>
      </c>
      <c r="P2724">
        <v>24.015748031496063</v>
      </c>
      <c r="R2724">
        <v>95</v>
      </c>
      <c r="T2724">
        <v>0</v>
      </c>
      <c r="U2724">
        <v>35</v>
      </c>
      <c r="V2724">
        <v>975</v>
      </c>
      <c r="AB2724" t="s">
        <v>63</v>
      </c>
      <c r="AC2724" t="s">
        <v>63</v>
      </c>
      <c r="AD2724" t="s">
        <v>63</v>
      </c>
      <c r="AE2724" t="s">
        <v>98</v>
      </c>
      <c r="AG2724">
        <v>1941</v>
      </c>
      <c r="AH2724">
        <v>3.9160000000000004</v>
      </c>
      <c r="AI2724">
        <v>37.562179999999998</v>
      </c>
      <c r="AJ2724">
        <v>-100.58228</v>
      </c>
      <c r="AL2724">
        <v>2</v>
      </c>
      <c r="AM2724" t="s">
        <v>63</v>
      </c>
      <c r="AN2724" t="s">
        <v>17936</v>
      </c>
      <c r="AO2724" t="s">
        <v>100</v>
      </c>
      <c r="AP2724" t="s">
        <v>147</v>
      </c>
      <c r="AQ2724" t="s">
        <v>148</v>
      </c>
      <c r="AR2724" t="s">
        <v>148</v>
      </c>
      <c r="AS2724" t="s">
        <v>131</v>
      </c>
      <c r="AT2724" s="5"/>
      <c r="AV2724" t="s">
        <v>149</v>
      </c>
      <c r="AW2724" t="s">
        <v>150</v>
      </c>
    </row>
    <row r="2725" spans="1:49" x14ac:dyDescent="0.25">
      <c r="A2725">
        <v>0</v>
      </c>
      <c r="B2725" t="s">
        <v>14544</v>
      </c>
      <c r="C2725">
        <v>1</v>
      </c>
      <c r="D2725" t="s">
        <v>86</v>
      </c>
      <c r="E2725" t="s">
        <v>224</v>
      </c>
      <c r="F2725" t="s">
        <v>177</v>
      </c>
      <c r="G2725">
        <v>45.11</v>
      </c>
      <c r="H2725" t="s">
        <v>138</v>
      </c>
      <c r="I2725" t="s">
        <v>63</v>
      </c>
      <c r="J2725" t="s">
        <v>139</v>
      </c>
      <c r="K2725" t="s">
        <v>14545</v>
      </c>
      <c r="L2725" t="s">
        <v>2399</v>
      </c>
      <c r="M2725" t="s">
        <v>1876</v>
      </c>
      <c r="N2725">
        <v>14.501312335958005</v>
      </c>
      <c r="P2725">
        <v>36</v>
      </c>
      <c r="R2725">
        <v>92</v>
      </c>
      <c r="T2725">
        <v>0</v>
      </c>
      <c r="U2725">
        <v>21</v>
      </c>
      <c r="V2725">
        <v>645</v>
      </c>
      <c r="AB2725" t="s">
        <v>63</v>
      </c>
      <c r="AC2725" t="s">
        <v>63</v>
      </c>
      <c r="AD2725" t="s">
        <v>63</v>
      </c>
      <c r="AE2725" t="s">
        <v>98</v>
      </c>
      <c r="AG2725">
        <v>1934</v>
      </c>
      <c r="AH2725">
        <v>5.5049999999999999</v>
      </c>
      <c r="AI2725">
        <v>37.554389999999998</v>
      </c>
      <c r="AJ2725">
        <v>-100.3424</v>
      </c>
      <c r="AL2725">
        <v>2</v>
      </c>
      <c r="AM2725" t="s">
        <v>63</v>
      </c>
      <c r="AN2725" t="s">
        <v>14544</v>
      </c>
      <c r="AO2725" t="s">
        <v>79</v>
      </c>
      <c r="AP2725" t="s">
        <v>147</v>
      </c>
      <c r="AQ2725" t="s">
        <v>148</v>
      </c>
      <c r="AR2725" t="s">
        <v>148</v>
      </c>
      <c r="AS2725" t="s">
        <v>131</v>
      </c>
      <c r="AT2725" s="5"/>
      <c r="AV2725" t="s">
        <v>149</v>
      </c>
      <c r="AW2725" t="s">
        <v>150</v>
      </c>
    </row>
    <row r="2726" spans="1:49" x14ac:dyDescent="0.25">
      <c r="A2726">
        <v>0</v>
      </c>
      <c r="B2726" t="s">
        <v>23460</v>
      </c>
      <c r="C2726">
        <v>1</v>
      </c>
      <c r="D2726" t="s">
        <v>86</v>
      </c>
      <c r="E2726" t="s">
        <v>222</v>
      </c>
      <c r="F2726" t="s">
        <v>108</v>
      </c>
      <c r="G2726">
        <v>99.97</v>
      </c>
      <c r="H2726" t="s">
        <v>138</v>
      </c>
      <c r="I2726" t="s">
        <v>63</v>
      </c>
      <c r="J2726" t="s">
        <v>139</v>
      </c>
      <c r="K2726" t="s">
        <v>23461</v>
      </c>
      <c r="L2726" t="s">
        <v>3410</v>
      </c>
      <c r="M2726" t="s">
        <v>3270</v>
      </c>
      <c r="N2726">
        <v>12.696850393700787</v>
      </c>
      <c r="P2726">
        <v>44</v>
      </c>
      <c r="R2726">
        <v>92</v>
      </c>
      <c r="T2726">
        <v>0</v>
      </c>
      <c r="U2726">
        <v>28</v>
      </c>
      <c r="V2726">
        <v>2970</v>
      </c>
      <c r="AB2726" t="s">
        <v>63</v>
      </c>
      <c r="AC2726" t="s">
        <v>63</v>
      </c>
      <c r="AD2726" t="s">
        <v>63</v>
      </c>
      <c r="AE2726" t="s">
        <v>98</v>
      </c>
      <c r="AG2726">
        <v>1962</v>
      </c>
      <c r="AH2726">
        <v>17.803000000000001</v>
      </c>
      <c r="AI2726">
        <v>37.638840000000002</v>
      </c>
      <c r="AJ2726">
        <v>-100.29752999999999</v>
      </c>
      <c r="AL2726">
        <v>2</v>
      </c>
      <c r="AM2726" t="s">
        <v>63</v>
      </c>
      <c r="AN2726" t="s">
        <v>23460</v>
      </c>
      <c r="AO2726" t="s">
        <v>79</v>
      </c>
      <c r="AP2726" t="s">
        <v>116</v>
      </c>
      <c r="AQ2726" t="s">
        <v>148</v>
      </c>
      <c r="AR2726" t="s">
        <v>148</v>
      </c>
      <c r="AS2726" t="s">
        <v>131</v>
      </c>
      <c r="AT2726" s="5"/>
      <c r="AV2726" t="s">
        <v>149</v>
      </c>
      <c r="AW2726" t="s">
        <v>150</v>
      </c>
    </row>
    <row r="2727" spans="1:49" x14ac:dyDescent="0.25">
      <c r="A2727">
        <v>0</v>
      </c>
      <c r="B2727" t="s">
        <v>3408</v>
      </c>
      <c r="C2727">
        <v>1</v>
      </c>
      <c r="D2727" t="s">
        <v>86</v>
      </c>
      <c r="E2727" t="s">
        <v>222</v>
      </c>
      <c r="F2727" t="s">
        <v>108</v>
      </c>
      <c r="G2727">
        <v>102.81</v>
      </c>
      <c r="H2727" t="s">
        <v>138</v>
      </c>
      <c r="I2727" t="s">
        <v>63</v>
      </c>
      <c r="J2727" t="s">
        <v>139</v>
      </c>
      <c r="K2727" t="s">
        <v>3409</v>
      </c>
      <c r="L2727" t="s">
        <v>3410</v>
      </c>
      <c r="M2727" t="s">
        <v>3270</v>
      </c>
      <c r="N2727">
        <v>10.006561679790027</v>
      </c>
      <c r="P2727">
        <v>44</v>
      </c>
      <c r="R2727">
        <v>90</v>
      </c>
      <c r="T2727">
        <v>0</v>
      </c>
      <c r="U2727">
        <v>29</v>
      </c>
      <c r="V2727">
        <v>2820</v>
      </c>
      <c r="AB2727" t="s">
        <v>63</v>
      </c>
      <c r="AC2727" t="s">
        <v>63</v>
      </c>
      <c r="AD2727" t="s">
        <v>63</v>
      </c>
      <c r="AE2727" t="s">
        <v>98</v>
      </c>
      <c r="AG2727">
        <v>1962</v>
      </c>
      <c r="AH2727">
        <v>20.743000000000002</v>
      </c>
      <c r="AI2727">
        <v>37.646590000000003</v>
      </c>
      <c r="AJ2727">
        <v>-100.26007</v>
      </c>
      <c r="AL2727">
        <v>1</v>
      </c>
      <c r="AM2727" t="s">
        <v>63</v>
      </c>
      <c r="AN2727" t="s">
        <v>3408</v>
      </c>
      <c r="AO2727" t="s">
        <v>79</v>
      </c>
      <c r="AP2727" t="s">
        <v>116</v>
      </c>
      <c r="AQ2727" t="s">
        <v>148</v>
      </c>
      <c r="AR2727" t="s">
        <v>148</v>
      </c>
      <c r="AS2727" t="s">
        <v>131</v>
      </c>
      <c r="AT2727" s="5"/>
      <c r="AV2727" t="s">
        <v>149</v>
      </c>
      <c r="AW2727" t="s">
        <v>150</v>
      </c>
    </row>
    <row r="2728" spans="1:49" x14ac:dyDescent="0.25">
      <c r="A2728">
        <v>0</v>
      </c>
      <c r="B2728" t="s">
        <v>19067</v>
      </c>
      <c r="C2728">
        <v>1</v>
      </c>
      <c r="D2728" t="s">
        <v>86</v>
      </c>
      <c r="E2728" t="s">
        <v>222</v>
      </c>
      <c r="F2728" t="s">
        <v>108</v>
      </c>
      <c r="G2728">
        <v>107.32000000000001</v>
      </c>
      <c r="H2728" t="s">
        <v>138</v>
      </c>
      <c r="I2728" t="s">
        <v>63</v>
      </c>
      <c r="J2728" t="s">
        <v>139</v>
      </c>
      <c r="K2728" t="s">
        <v>19068</v>
      </c>
      <c r="L2728" t="s">
        <v>5263</v>
      </c>
      <c r="M2728" t="s">
        <v>3270</v>
      </c>
      <c r="N2728">
        <v>14.501312335958005</v>
      </c>
      <c r="P2728">
        <v>44</v>
      </c>
      <c r="R2728">
        <v>90</v>
      </c>
      <c r="T2728">
        <v>0</v>
      </c>
      <c r="U2728">
        <v>31</v>
      </c>
      <c r="V2728">
        <v>2700</v>
      </c>
      <c r="AB2728" t="s">
        <v>63</v>
      </c>
      <c r="AC2728" t="s">
        <v>63</v>
      </c>
      <c r="AD2728" t="s">
        <v>63</v>
      </c>
      <c r="AE2728" t="s">
        <v>75</v>
      </c>
      <c r="AG2728">
        <v>1962</v>
      </c>
      <c r="AH2728">
        <v>25.253</v>
      </c>
      <c r="AI2728">
        <v>37.659080000000003</v>
      </c>
      <c r="AJ2728">
        <v>-100.21968</v>
      </c>
      <c r="AL2728">
        <v>2</v>
      </c>
      <c r="AM2728" t="s">
        <v>63</v>
      </c>
      <c r="AN2728" t="s">
        <v>19067</v>
      </c>
      <c r="AO2728" t="s">
        <v>79</v>
      </c>
      <c r="AP2728" t="s">
        <v>116</v>
      </c>
      <c r="AQ2728" t="s">
        <v>148</v>
      </c>
      <c r="AR2728" t="s">
        <v>148</v>
      </c>
      <c r="AS2728" t="s">
        <v>131</v>
      </c>
      <c r="AT2728" s="5"/>
      <c r="AV2728" t="s">
        <v>149</v>
      </c>
      <c r="AW2728" t="s">
        <v>150</v>
      </c>
    </row>
    <row r="2729" spans="1:49" x14ac:dyDescent="0.25">
      <c r="A2729">
        <v>0</v>
      </c>
      <c r="B2729" t="s">
        <v>23176</v>
      </c>
      <c r="C2729">
        <v>1</v>
      </c>
      <c r="D2729" t="s">
        <v>86</v>
      </c>
      <c r="E2729" t="s">
        <v>137</v>
      </c>
      <c r="F2729" t="s">
        <v>108</v>
      </c>
      <c r="G2729">
        <v>83.84</v>
      </c>
      <c r="H2729" t="s">
        <v>138</v>
      </c>
      <c r="I2729" t="s">
        <v>63</v>
      </c>
      <c r="J2729" t="s">
        <v>139</v>
      </c>
      <c r="K2729" t="s">
        <v>23177</v>
      </c>
      <c r="L2729" t="s">
        <v>141</v>
      </c>
      <c r="M2729" t="s">
        <v>142</v>
      </c>
      <c r="N2729">
        <v>16.50262467191601</v>
      </c>
      <c r="P2729">
        <v>44</v>
      </c>
      <c r="R2729">
        <v>93</v>
      </c>
      <c r="T2729">
        <v>0</v>
      </c>
      <c r="U2729">
        <v>26</v>
      </c>
      <c r="V2729">
        <v>4180</v>
      </c>
      <c r="AB2729" t="s">
        <v>63</v>
      </c>
      <c r="AC2729" t="s">
        <v>63</v>
      </c>
      <c r="AD2729" t="s">
        <v>63</v>
      </c>
      <c r="AE2729" t="s">
        <v>129</v>
      </c>
      <c r="AG2729">
        <v>1953</v>
      </c>
      <c r="AH2729">
        <v>0.01</v>
      </c>
      <c r="AI2729">
        <v>37.87679</v>
      </c>
      <c r="AJ2729">
        <v>-100.64906000000001</v>
      </c>
      <c r="AL2729">
        <v>2</v>
      </c>
      <c r="AM2729" t="s">
        <v>63</v>
      </c>
      <c r="AN2729" t="s">
        <v>23176</v>
      </c>
      <c r="AO2729" t="s">
        <v>79</v>
      </c>
      <c r="AP2729" t="s">
        <v>116</v>
      </c>
      <c r="AQ2729" t="s">
        <v>148</v>
      </c>
      <c r="AR2729" t="s">
        <v>148</v>
      </c>
      <c r="AS2729" t="s">
        <v>131</v>
      </c>
      <c r="AT2729" s="5"/>
      <c r="AV2729" t="s">
        <v>149</v>
      </c>
      <c r="AW2729" t="s">
        <v>150</v>
      </c>
    </row>
    <row r="2730" spans="1:49" x14ac:dyDescent="0.25">
      <c r="A2730">
        <v>0</v>
      </c>
      <c r="B2730" t="s">
        <v>14887</v>
      </c>
      <c r="C2730">
        <v>1</v>
      </c>
      <c r="D2730" t="s">
        <v>86</v>
      </c>
      <c r="E2730" t="s">
        <v>137</v>
      </c>
      <c r="F2730" t="s">
        <v>108</v>
      </c>
      <c r="G2730">
        <v>84.83</v>
      </c>
      <c r="H2730" t="s">
        <v>138</v>
      </c>
      <c r="I2730" t="s">
        <v>63</v>
      </c>
      <c r="J2730" t="s">
        <v>139</v>
      </c>
      <c r="K2730" t="s">
        <v>14888</v>
      </c>
      <c r="L2730" t="s">
        <v>141</v>
      </c>
      <c r="M2730" t="s">
        <v>142</v>
      </c>
      <c r="N2730">
        <v>10.498687664041995</v>
      </c>
      <c r="P2730">
        <v>44</v>
      </c>
      <c r="R2730">
        <v>97</v>
      </c>
      <c r="T2730">
        <v>0</v>
      </c>
      <c r="U2730">
        <v>26</v>
      </c>
      <c r="V2730">
        <v>4180</v>
      </c>
      <c r="AB2730" t="s">
        <v>63</v>
      </c>
      <c r="AC2730" t="s">
        <v>63</v>
      </c>
      <c r="AD2730" t="s">
        <v>63</v>
      </c>
      <c r="AE2730" t="s">
        <v>98</v>
      </c>
      <c r="AG2730">
        <v>1953</v>
      </c>
      <c r="AH2730">
        <v>0.92200000000000004</v>
      </c>
      <c r="AI2730">
        <v>37.874200000000002</v>
      </c>
      <c r="AJ2730">
        <v>-100.63117</v>
      </c>
      <c r="AL2730">
        <v>2</v>
      </c>
      <c r="AM2730" t="s">
        <v>63</v>
      </c>
      <c r="AN2730" t="s">
        <v>14887</v>
      </c>
      <c r="AO2730" t="s">
        <v>79</v>
      </c>
      <c r="AP2730" t="s">
        <v>116</v>
      </c>
      <c r="AQ2730" t="s">
        <v>148</v>
      </c>
      <c r="AR2730" t="s">
        <v>148</v>
      </c>
      <c r="AS2730" t="s">
        <v>131</v>
      </c>
      <c r="AT2730" s="5"/>
      <c r="AV2730" t="s">
        <v>149</v>
      </c>
      <c r="AW2730" t="s">
        <v>150</v>
      </c>
    </row>
    <row r="2731" spans="1:49" x14ac:dyDescent="0.25">
      <c r="A2731">
        <v>0</v>
      </c>
      <c r="B2731" t="s">
        <v>6938</v>
      </c>
      <c r="C2731">
        <v>1</v>
      </c>
      <c r="D2731" t="s">
        <v>86</v>
      </c>
      <c r="E2731" t="s">
        <v>137</v>
      </c>
      <c r="F2731" t="s">
        <v>108</v>
      </c>
      <c r="G2731">
        <v>86.51</v>
      </c>
      <c r="H2731" t="s">
        <v>138</v>
      </c>
      <c r="I2731" t="s">
        <v>63</v>
      </c>
      <c r="J2731" t="s">
        <v>139</v>
      </c>
      <c r="K2731" t="s">
        <v>6939</v>
      </c>
      <c r="L2731" t="s">
        <v>141</v>
      </c>
      <c r="M2731" t="s">
        <v>142</v>
      </c>
      <c r="N2731">
        <v>18.503937007874015</v>
      </c>
      <c r="P2731">
        <v>44</v>
      </c>
      <c r="R2731">
        <v>97</v>
      </c>
      <c r="T2731">
        <v>0</v>
      </c>
      <c r="U2731">
        <v>26</v>
      </c>
      <c r="V2731">
        <v>4180</v>
      </c>
      <c r="AB2731" t="s">
        <v>63</v>
      </c>
      <c r="AC2731" t="s">
        <v>63</v>
      </c>
      <c r="AD2731" t="s">
        <v>63</v>
      </c>
      <c r="AE2731" t="s">
        <v>129</v>
      </c>
      <c r="AG2731">
        <v>1953</v>
      </c>
      <c r="AH2731">
        <v>2.6020000000000003</v>
      </c>
      <c r="AI2731">
        <v>37.869880000000002</v>
      </c>
      <c r="AJ2731">
        <v>-100.60118</v>
      </c>
      <c r="AL2731">
        <v>2</v>
      </c>
      <c r="AM2731" t="s">
        <v>63</v>
      </c>
      <c r="AN2731" t="s">
        <v>6938</v>
      </c>
      <c r="AO2731" t="s">
        <v>79</v>
      </c>
      <c r="AP2731" t="s">
        <v>116</v>
      </c>
      <c r="AQ2731" t="s">
        <v>148</v>
      </c>
      <c r="AR2731" t="s">
        <v>148</v>
      </c>
      <c r="AS2731" t="s">
        <v>131</v>
      </c>
      <c r="AT2731" s="5"/>
      <c r="AV2731" t="s">
        <v>149</v>
      </c>
      <c r="AW2731" t="s">
        <v>150</v>
      </c>
    </row>
    <row r="2732" spans="1:49" x14ac:dyDescent="0.25">
      <c r="A2732">
        <v>0</v>
      </c>
      <c r="B2732" t="s">
        <v>9206</v>
      </c>
      <c r="C2732">
        <v>1</v>
      </c>
      <c r="D2732" t="s">
        <v>86</v>
      </c>
      <c r="E2732" t="s">
        <v>137</v>
      </c>
      <c r="F2732" t="s">
        <v>108</v>
      </c>
      <c r="G2732">
        <v>88.03</v>
      </c>
      <c r="H2732" t="s">
        <v>138</v>
      </c>
      <c r="I2732" t="s">
        <v>63</v>
      </c>
      <c r="J2732" t="s">
        <v>139</v>
      </c>
      <c r="K2732" t="s">
        <v>9207</v>
      </c>
      <c r="L2732" t="s">
        <v>141</v>
      </c>
      <c r="M2732" t="s">
        <v>7706</v>
      </c>
      <c r="N2732">
        <v>14.501312335958005</v>
      </c>
      <c r="P2732">
        <v>32</v>
      </c>
      <c r="R2732">
        <v>97</v>
      </c>
      <c r="T2732">
        <v>0</v>
      </c>
      <c r="U2732">
        <v>10</v>
      </c>
      <c r="V2732">
        <v>50</v>
      </c>
      <c r="AB2732" t="s">
        <v>63</v>
      </c>
      <c r="AC2732" t="s">
        <v>63</v>
      </c>
      <c r="AD2732" t="s">
        <v>63</v>
      </c>
      <c r="AE2732" t="s">
        <v>129</v>
      </c>
      <c r="AG2732">
        <v>1953</v>
      </c>
      <c r="AH2732">
        <v>4.1219999999999999</v>
      </c>
      <c r="AI2732">
        <v>37.866079999999997</v>
      </c>
      <c r="AJ2732">
        <v>-100.57366</v>
      </c>
      <c r="AL2732">
        <v>2</v>
      </c>
      <c r="AM2732" t="s">
        <v>63</v>
      </c>
      <c r="AN2732" t="s">
        <v>9206</v>
      </c>
      <c r="AO2732" t="s">
        <v>79</v>
      </c>
      <c r="AP2732" t="s">
        <v>116</v>
      </c>
      <c r="AQ2732" t="s">
        <v>148</v>
      </c>
      <c r="AR2732" t="s">
        <v>148</v>
      </c>
      <c r="AS2732" t="s">
        <v>131</v>
      </c>
      <c r="AT2732" s="5"/>
      <c r="AV2732" t="s">
        <v>149</v>
      </c>
      <c r="AW2732" t="s">
        <v>150</v>
      </c>
    </row>
    <row r="2733" spans="1:49" x14ac:dyDescent="0.25">
      <c r="A2733">
        <v>0</v>
      </c>
      <c r="B2733" t="s">
        <v>9465</v>
      </c>
      <c r="C2733">
        <v>1</v>
      </c>
      <c r="D2733" t="s">
        <v>86</v>
      </c>
      <c r="E2733" t="s">
        <v>137</v>
      </c>
      <c r="F2733" t="s">
        <v>108</v>
      </c>
      <c r="G2733">
        <v>88.23</v>
      </c>
      <c r="H2733" t="s">
        <v>138</v>
      </c>
      <c r="I2733" t="s">
        <v>63</v>
      </c>
      <c r="J2733" t="s">
        <v>139</v>
      </c>
      <c r="K2733" t="s">
        <v>9466</v>
      </c>
      <c r="L2733" t="s">
        <v>141</v>
      </c>
      <c r="M2733" t="s">
        <v>142</v>
      </c>
      <c r="N2733">
        <v>14.501312335958005</v>
      </c>
      <c r="P2733">
        <v>44</v>
      </c>
      <c r="R2733">
        <v>92</v>
      </c>
      <c r="T2733">
        <v>0</v>
      </c>
      <c r="U2733">
        <v>26</v>
      </c>
      <c r="V2733">
        <v>4180</v>
      </c>
      <c r="AB2733" t="s">
        <v>63</v>
      </c>
      <c r="AC2733" t="s">
        <v>63</v>
      </c>
      <c r="AD2733" t="s">
        <v>63</v>
      </c>
      <c r="AE2733" t="s">
        <v>98</v>
      </c>
      <c r="AG2733">
        <v>1953</v>
      </c>
      <c r="AH2733">
        <v>4.3220000000000001</v>
      </c>
      <c r="AI2733">
        <v>37.865380000000002</v>
      </c>
      <c r="AJ2733">
        <v>-100.57002</v>
      </c>
      <c r="AL2733">
        <v>2</v>
      </c>
      <c r="AM2733" t="s">
        <v>63</v>
      </c>
      <c r="AN2733" t="s">
        <v>9465</v>
      </c>
      <c r="AO2733" t="s">
        <v>79</v>
      </c>
      <c r="AP2733" t="s">
        <v>116</v>
      </c>
      <c r="AQ2733" t="s">
        <v>148</v>
      </c>
      <c r="AR2733" t="s">
        <v>148</v>
      </c>
      <c r="AS2733" t="s">
        <v>131</v>
      </c>
      <c r="AT2733" s="5"/>
      <c r="AV2733" t="s">
        <v>149</v>
      </c>
      <c r="AW2733" t="s">
        <v>150</v>
      </c>
    </row>
    <row r="2734" spans="1:49" x14ac:dyDescent="0.25">
      <c r="A2734">
        <v>0</v>
      </c>
      <c r="B2734" t="s">
        <v>7346</v>
      </c>
      <c r="C2734">
        <v>1</v>
      </c>
      <c r="D2734" t="s">
        <v>86</v>
      </c>
      <c r="E2734" t="s">
        <v>137</v>
      </c>
      <c r="F2734" t="s">
        <v>108</v>
      </c>
      <c r="G2734">
        <v>89.36</v>
      </c>
      <c r="H2734" t="s">
        <v>138</v>
      </c>
      <c r="I2734" t="s">
        <v>63</v>
      </c>
      <c r="J2734" t="s">
        <v>139</v>
      </c>
      <c r="K2734" t="s">
        <v>7347</v>
      </c>
      <c r="L2734" t="s">
        <v>141</v>
      </c>
      <c r="M2734" t="s">
        <v>142</v>
      </c>
      <c r="N2734">
        <v>14.501312335958005</v>
      </c>
      <c r="P2734">
        <v>44</v>
      </c>
      <c r="R2734">
        <v>97</v>
      </c>
      <c r="T2734">
        <v>0</v>
      </c>
      <c r="U2734">
        <v>26</v>
      </c>
      <c r="V2734">
        <v>4490</v>
      </c>
      <c r="AB2734" t="s">
        <v>63</v>
      </c>
      <c r="AC2734" t="s">
        <v>63</v>
      </c>
      <c r="AD2734" t="s">
        <v>63</v>
      </c>
      <c r="AE2734" t="s">
        <v>98</v>
      </c>
      <c r="AG2734">
        <v>1953</v>
      </c>
      <c r="AH2734">
        <v>5.452</v>
      </c>
      <c r="AI2734">
        <v>37.862499999999997</v>
      </c>
      <c r="AJ2734">
        <v>-100.55007000000001</v>
      </c>
      <c r="AL2734">
        <v>2</v>
      </c>
      <c r="AM2734" t="s">
        <v>63</v>
      </c>
      <c r="AN2734" t="s">
        <v>7346</v>
      </c>
      <c r="AO2734" t="s">
        <v>79</v>
      </c>
      <c r="AP2734" t="s">
        <v>116</v>
      </c>
      <c r="AQ2734" t="s">
        <v>148</v>
      </c>
      <c r="AR2734" t="s">
        <v>148</v>
      </c>
      <c r="AS2734" t="s">
        <v>131</v>
      </c>
      <c r="AT2734" s="5"/>
      <c r="AV2734" t="s">
        <v>149</v>
      </c>
      <c r="AW2734" t="s">
        <v>150</v>
      </c>
    </row>
    <row r="2735" spans="1:49" x14ac:dyDescent="0.25">
      <c r="A2735">
        <v>0</v>
      </c>
      <c r="B2735" t="s">
        <v>21401</v>
      </c>
      <c r="C2735">
        <v>1</v>
      </c>
      <c r="D2735" t="s">
        <v>86</v>
      </c>
      <c r="E2735" t="s">
        <v>137</v>
      </c>
      <c r="F2735" t="s">
        <v>108</v>
      </c>
      <c r="G2735">
        <v>95.03</v>
      </c>
      <c r="H2735" t="s">
        <v>138</v>
      </c>
      <c r="I2735" t="s">
        <v>63</v>
      </c>
      <c r="J2735" t="s">
        <v>139</v>
      </c>
      <c r="K2735" t="s">
        <v>21402</v>
      </c>
      <c r="L2735" t="s">
        <v>141</v>
      </c>
      <c r="M2735" t="s">
        <v>142</v>
      </c>
      <c r="N2735">
        <v>18.700787401574804</v>
      </c>
      <c r="P2735">
        <v>44</v>
      </c>
      <c r="R2735">
        <v>90</v>
      </c>
      <c r="T2735">
        <v>0</v>
      </c>
      <c r="U2735">
        <v>26</v>
      </c>
      <c r="V2735">
        <v>4490</v>
      </c>
      <c r="AB2735" t="s">
        <v>63</v>
      </c>
      <c r="AC2735" t="s">
        <v>63</v>
      </c>
      <c r="AD2735" t="s">
        <v>63</v>
      </c>
      <c r="AE2735" t="s">
        <v>98</v>
      </c>
      <c r="AG2735">
        <v>1955</v>
      </c>
      <c r="AH2735">
        <v>11.122</v>
      </c>
      <c r="AI2735">
        <v>37.837989999999998</v>
      </c>
      <c r="AJ2735">
        <v>-100.45717999999999</v>
      </c>
      <c r="AL2735">
        <v>2</v>
      </c>
      <c r="AM2735" t="s">
        <v>63</v>
      </c>
      <c r="AN2735" t="s">
        <v>21401</v>
      </c>
      <c r="AO2735" t="s">
        <v>79</v>
      </c>
      <c r="AP2735" t="s">
        <v>116</v>
      </c>
      <c r="AQ2735" t="s">
        <v>148</v>
      </c>
      <c r="AR2735" t="s">
        <v>148</v>
      </c>
      <c r="AS2735" t="s">
        <v>131</v>
      </c>
      <c r="AT2735" s="5"/>
      <c r="AV2735" t="s">
        <v>149</v>
      </c>
      <c r="AW2735" t="s">
        <v>150</v>
      </c>
    </row>
    <row r="2736" spans="1:49" x14ac:dyDescent="0.25">
      <c r="A2736">
        <v>0</v>
      </c>
      <c r="B2736" t="s">
        <v>4085</v>
      </c>
      <c r="C2736">
        <v>1</v>
      </c>
      <c r="D2736" t="s">
        <v>86</v>
      </c>
      <c r="E2736" t="s">
        <v>137</v>
      </c>
      <c r="F2736" t="s">
        <v>108</v>
      </c>
      <c r="G2736">
        <v>96.33</v>
      </c>
      <c r="H2736" t="s">
        <v>138</v>
      </c>
      <c r="I2736" t="s">
        <v>63</v>
      </c>
      <c r="J2736" t="s">
        <v>139</v>
      </c>
      <c r="K2736" t="s">
        <v>4086</v>
      </c>
      <c r="L2736" t="s">
        <v>141</v>
      </c>
      <c r="M2736" t="s">
        <v>142</v>
      </c>
      <c r="N2736">
        <v>18.503937007874015</v>
      </c>
      <c r="P2736">
        <v>44</v>
      </c>
      <c r="R2736">
        <v>85</v>
      </c>
      <c r="T2736">
        <v>0</v>
      </c>
      <c r="U2736">
        <v>25</v>
      </c>
      <c r="V2736">
        <v>4870</v>
      </c>
      <c r="AB2736" t="s">
        <v>63</v>
      </c>
      <c r="AC2736" t="s">
        <v>63</v>
      </c>
      <c r="AD2736" t="s">
        <v>63</v>
      </c>
      <c r="AE2736" t="s">
        <v>98</v>
      </c>
      <c r="AG2736">
        <v>1955</v>
      </c>
      <c r="AH2736">
        <v>12.422000000000001</v>
      </c>
      <c r="AI2736">
        <v>37.824809999999999</v>
      </c>
      <c r="AJ2736">
        <v>-100.43971000000001</v>
      </c>
      <c r="AL2736">
        <v>2</v>
      </c>
      <c r="AM2736" t="s">
        <v>63</v>
      </c>
      <c r="AN2736" t="s">
        <v>4085</v>
      </c>
      <c r="AO2736" t="s">
        <v>79</v>
      </c>
      <c r="AP2736" t="s">
        <v>116</v>
      </c>
      <c r="AQ2736" t="s">
        <v>148</v>
      </c>
      <c r="AR2736" t="s">
        <v>148</v>
      </c>
      <c r="AS2736" t="s">
        <v>131</v>
      </c>
      <c r="AT2736" s="5"/>
      <c r="AV2736" t="s">
        <v>149</v>
      </c>
      <c r="AW2736" t="s">
        <v>150</v>
      </c>
    </row>
    <row r="2737" spans="1:49" x14ac:dyDescent="0.25">
      <c r="A2737">
        <v>0</v>
      </c>
      <c r="B2737" t="s">
        <v>22238</v>
      </c>
      <c r="C2737">
        <v>1</v>
      </c>
      <c r="D2737" t="s">
        <v>86</v>
      </c>
      <c r="E2737" t="s">
        <v>137</v>
      </c>
      <c r="F2737" t="s">
        <v>108</v>
      </c>
      <c r="G2737">
        <v>97.37</v>
      </c>
      <c r="H2737" t="s">
        <v>138</v>
      </c>
      <c r="I2737" t="s">
        <v>63</v>
      </c>
      <c r="J2737" t="s">
        <v>139</v>
      </c>
      <c r="K2737" t="s">
        <v>22239</v>
      </c>
      <c r="L2737" t="s">
        <v>141</v>
      </c>
      <c r="M2737" t="s">
        <v>142</v>
      </c>
      <c r="N2737">
        <v>12.5</v>
      </c>
      <c r="P2737">
        <v>44</v>
      </c>
      <c r="R2737">
        <v>85</v>
      </c>
      <c r="T2737">
        <v>0</v>
      </c>
      <c r="U2737">
        <v>25</v>
      </c>
      <c r="V2737">
        <v>4870</v>
      </c>
      <c r="AB2737" t="s">
        <v>63</v>
      </c>
      <c r="AC2737" t="s">
        <v>63</v>
      </c>
      <c r="AD2737" t="s">
        <v>63</v>
      </c>
      <c r="AE2737" t="s">
        <v>98</v>
      </c>
      <c r="AG2737">
        <v>1955</v>
      </c>
      <c r="AH2737">
        <v>13.462000000000002</v>
      </c>
      <c r="AI2737">
        <v>37.81644</v>
      </c>
      <c r="AJ2737">
        <v>-100.42442</v>
      </c>
      <c r="AL2737">
        <v>2</v>
      </c>
      <c r="AM2737" t="s">
        <v>63</v>
      </c>
      <c r="AN2737" t="s">
        <v>22238</v>
      </c>
      <c r="AO2737" t="s">
        <v>79</v>
      </c>
      <c r="AP2737" t="s">
        <v>116</v>
      </c>
      <c r="AQ2737" t="s">
        <v>148</v>
      </c>
      <c r="AR2737" t="s">
        <v>148</v>
      </c>
      <c r="AS2737" t="s">
        <v>131</v>
      </c>
      <c r="AT2737" s="5"/>
      <c r="AV2737" t="s">
        <v>149</v>
      </c>
      <c r="AW2737" t="s">
        <v>150</v>
      </c>
    </row>
    <row r="2738" spans="1:49" x14ac:dyDescent="0.25">
      <c r="A2738">
        <v>0</v>
      </c>
      <c r="B2738" t="s">
        <v>28093</v>
      </c>
      <c r="C2738">
        <v>1</v>
      </c>
      <c r="D2738" t="s">
        <v>86</v>
      </c>
      <c r="E2738" t="s">
        <v>137</v>
      </c>
      <c r="F2738" t="s">
        <v>108</v>
      </c>
      <c r="G2738">
        <v>98.820000000000007</v>
      </c>
      <c r="H2738" t="s">
        <v>138</v>
      </c>
      <c r="I2738" t="s">
        <v>63</v>
      </c>
      <c r="J2738" t="s">
        <v>139</v>
      </c>
      <c r="K2738" t="s">
        <v>28094</v>
      </c>
      <c r="L2738" t="s">
        <v>141</v>
      </c>
      <c r="M2738" t="s">
        <v>142</v>
      </c>
      <c r="N2738">
        <v>16.50262467191601</v>
      </c>
      <c r="P2738">
        <v>44</v>
      </c>
      <c r="R2738">
        <v>85</v>
      </c>
      <c r="T2738">
        <v>0</v>
      </c>
      <c r="U2738">
        <v>25</v>
      </c>
      <c r="V2738">
        <v>4870</v>
      </c>
      <c r="AB2738" t="s">
        <v>63</v>
      </c>
      <c r="AC2738" t="s">
        <v>63</v>
      </c>
      <c r="AD2738" t="s">
        <v>63</v>
      </c>
      <c r="AE2738" t="s">
        <v>98</v>
      </c>
      <c r="AG2738">
        <v>1937</v>
      </c>
      <c r="AH2738">
        <v>14.912000000000001</v>
      </c>
      <c r="AI2738">
        <v>37.81091</v>
      </c>
      <c r="AJ2738">
        <v>-100.39887</v>
      </c>
      <c r="AL2738">
        <v>2</v>
      </c>
      <c r="AM2738" t="s">
        <v>63</v>
      </c>
      <c r="AN2738" t="s">
        <v>28093</v>
      </c>
      <c r="AO2738" t="s">
        <v>79</v>
      </c>
      <c r="AP2738" t="s">
        <v>147</v>
      </c>
      <c r="AQ2738" t="s">
        <v>148</v>
      </c>
      <c r="AR2738" t="s">
        <v>148</v>
      </c>
      <c r="AS2738" t="s">
        <v>131</v>
      </c>
      <c r="AT2738" s="5"/>
      <c r="AV2738" t="s">
        <v>149</v>
      </c>
      <c r="AW2738" t="s">
        <v>150</v>
      </c>
    </row>
    <row r="2739" spans="1:49" x14ac:dyDescent="0.25">
      <c r="A2739">
        <v>0</v>
      </c>
      <c r="B2739" t="s">
        <v>827</v>
      </c>
      <c r="C2739">
        <v>1</v>
      </c>
      <c r="D2739" t="s">
        <v>86</v>
      </c>
      <c r="E2739" t="s">
        <v>137</v>
      </c>
      <c r="F2739" t="s">
        <v>108</v>
      </c>
      <c r="G2739">
        <v>102.83</v>
      </c>
      <c r="H2739" t="s">
        <v>138</v>
      </c>
      <c r="I2739" t="s">
        <v>63</v>
      </c>
      <c r="J2739" t="s">
        <v>139</v>
      </c>
      <c r="K2739" t="s">
        <v>828</v>
      </c>
      <c r="L2739" t="s">
        <v>141</v>
      </c>
      <c r="M2739" t="s">
        <v>142</v>
      </c>
      <c r="N2739">
        <v>14.501312335958005</v>
      </c>
      <c r="P2739">
        <v>44</v>
      </c>
      <c r="R2739">
        <v>95</v>
      </c>
      <c r="T2739">
        <v>0</v>
      </c>
      <c r="U2739">
        <v>24</v>
      </c>
      <c r="V2739">
        <v>5590</v>
      </c>
      <c r="X2739" t="s">
        <v>829</v>
      </c>
      <c r="Y2739" t="s">
        <v>144</v>
      </c>
      <c r="Z2739" t="s">
        <v>73</v>
      </c>
      <c r="AA2739" t="s">
        <v>146</v>
      </c>
      <c r="AB2739" t="s">
        <v>63</v>
      </c>
      <c r="AC2739" t="s">
        <v>63</v>
      </c>
      <c r="AD2739" t="s">
        <v>63</v>
      </c>
      <c r="AE2739" t="s">
        <v>98</v>
      </c>
      <c r="AG2739">
        <v>1937</v>
      </c>
      <c r="AH2739">
        <v>18.922000000000001</v>
      </c>
      <c r="AI2739">
        <v>37.806040000000003</v>
      </c>
      <c r="AJ2739">
        <v>-100.32295999999999</v>
      </c>
      <c r="AL2739">
        <v>2</v>
      </c>
      <c r="AM2739" t="s">
        <v>63</v>
      </c>
      <c r="AN2739" t="s">
        <v>827</v>
      </c>
      <c r="AO2739" t="s">
        <v>79</v>
      </c>
      <c r="AP2739" t="s">
        <v>147</v>
      </c>
      <c r="AQ2739" t="s">
        <v>148</v>
      </c>
      <c r="AR2739" t="s">
        <v>148</v>
      </c>
      <c r="AS2739" t="s">
        <v>131</v>
      </c>
      <c r="AT2739" s="5"/>
      <c r="AV2739" t="s">
        <v>149</v>
      </c>
      <c r="AW2739" t="s">
        <v>150</v>
      </c>
    </row>
    <row r="2740" spans="1:49" x14ac:dyDescent="0.25">
      <c r="A2740">
        <v>0</v>
      </c>
      <c r="B2740" t="s">
        <v>1334</v>
      </c>
      <c r="C2740">
        <v>1</v>
      </c>
      <c r="D2740" t="s">
        <v>86</v>
      </c>
      <c r="E2740" t="s">
        <v>137</v>
      </c>
      <c r="F2740" t="s">
        <v>108</v>
      </c>
      <c r="G2740">
        <v>105.58</v>
      </c>
      <c r="H2740" t="s">
        <v>138</v>
      </c>
      <c r="I2740" t="s">
        <v>63</v>
      </c>
      <c r="J2740" t="s">
        <v>139</v>
      </c>
      <c r="K2740" t="s">
        <v>1335</v>
      </c>
      <c r="L2740" t="s">
        <v>141</v>
      </c>
      <c r="M2740" t="s">
        <v>142</v>
      </c>
      <c r="N2740">
        <v>12.5</v>
      </c>
      <c r="P2740">
        <v>44</v>
      </c>
      <c r="R2740">
        <v>92</v>
      </c>
      <c r="T2740">
        <v>0</v>
      </c>
      <c r="U2740">
        <v>24</v>
      </c>
      <c r="V2740">
        <v>5590</v>
      </c>
      <c r="X2740" t="s">
        <v>829</v>
      </c>
      <c r="Y2740" t="s">
        <v>144</v>
      </c>
      <c r="Z2740" t="s">
        <v>73</v>
      </c>
      <c r="AA2740" t="s">
        <v>146</v>
      </c>
      <c r="AB2740" t="s">
        <v>63</v>
      </c>
      <c r="AC2740" t="s">
        <v>63</v>
      </c>
      <c r="AD2740" t="s">
        <v>63</v>
      </c>
      <c r="AE2740" t="s">
        <v>98</v>
      </c>
      <c r="AG2740">
        <v>1937</v>
      </c>
      <c r="AH2740">
        <v>21.672000000000001</v>
      </c>
      <c r="AI2740">
        <v>37.798439999999999</v>
      </c>
      <c r="AJ2740">
        <v>-100.27565</v>
      </c>
      <c r="AL2740">
        <v>2</v>
      </c>
      <c r="AM2740" t="s">
        <v>63</v>
      </c>
      <c r="AN2740" t="s">
        <v>1334</v>
      </c>
      <c r="AO2740" t="s">
        <v>79</v>
      </c>
      <c r="AP2740" t="s">
        <v>147</v>
      </c>
      <c r="AQ2740" t="s">
        <v>148</v>
      </c>
      <c r="AR2740" t="s">
        <v>148</v>
      </c>
      <c r="AS2740" t="s">
        <v>131</v>
      </c>
      <c r="AT2740" s="5"/>
      <c r="AV2740" t="s">
        <v>149</v>
      </c>
      <c r="AW2740" t="s">
        <v>1015</v>
      </c>
    </row>
    <row r="2741" spans="1:49" x14ac:dyDescent="0.25">
      <c r="A2741">
        <v>0</v>
      </c>
      <c r="B2741" t="s">
        <v>1613</v>
      </c>
      <c r="C2741">
        <v>1</v>
      </c>
      <c r="D2741" t="s">
        <v>86</v>
      </c>
      <c r="E2741" t="s">
        <v>137</v>
      </c>
      <c r="F2741" t="s">
        <v>108</v>
      </c>
      <c r="G2741">
        <v>107.23</v>
      </c>
      <c r="H2741" t="s">
        <v>138</v>
      </c>
      <c r="I2741" t="s">
        <v>63</v>
      </c>
      <c r="J2741" t="s">
        <v>139</v>
      </c>
      <c r="K2741" t="s">
        <v>1614</v>
      </c>
      <c r="L2741" t="s">
        <v>141</v>
      </c>
      <c r="M2741" t="s">
        <v>142</v>
      </c>
      <c r="N2741">
        <v>16.50262467191601</v>
      </c>
      <c r="P2741">
        <v>44</v>
      </c>
      <c r="R2741">
        <v>85</v>
      </c>
      <c r="T2741">
        <v>0</v>
      </c>
      <c r="U2741">
        <v>24</v>
      </c>
      <c r="V2741">
        <v>5610</v>
      </c>
      <c r="X2741" t="s">
        <v>829</v>
      </c>
      <c r="Z2741" t="s">
        <v>303</v>
      </c>
      <c r="AA2741" t="s">
        <v>146</v>
      </c>
      <c r="AB2741" t="s">
        <v>63</v>
      </c>
      <c r="AC2741" t="s">
        <v>63</v>
      </c>
      <c r="AD2741" t="s">
        <v>63</v>
      </c>
      <c r="AE2741" t="s">
        <v>98</v>
      </c>
      <c r="AG2741">
        <v>1937</v>
      </c>
      <c r="AH2741">
        <v>23.322000000000003</v>
      </c>
      <c r="AI2741">
        <v>37.795459999999999</v>
      </c>
      <c r="AJ2741">
        <v>-100.24486</v>
      </c>
      <c r="AL2741">
        <v>2</v>
      </c>
      <c r="AM2741" t="s">
        <v>63</v>
      </c>
      <c r="AN2741" t="s">
        <v>1613</v>
      </c>
      <c r="AO2741" t="s">
        <v>79</v>
      </c>
      <c r="AP2741" t="s">
        <v>147</v>
      </c>
      <c r="AQ2741" t="s">
        <v>148</v>
      </c>
      <c r="AR2741" t="s">
        <v>148</v>
      </c>
      <c r="AS2741" t="s">
        <v>131</v>
      </c>
      <c r="AT2741" s="5"/>
      <c r="AV2741" t="s">
        <v>149</v>
      </c>
      <c r="AW2741" t="s">
        <v>150</v>
      </c>
    </row>
    <row r="2742" spans="1:49" x14ac:dyDescent="0.25">
      <c r="A2742">
        <v>0</v>
      </c>
      <c r="B2742" t="s">
        <v>2494</v>
      </c>
      <c r="C2742">
        <v>1</v>
      </c>
      <c r="D2742" t="s">
        <v>86</v>
      </c>
      <c r="E2742" t="s">
        <v>137</v>
      </c>
      <c r="F2742" t="s">
        <v>108</v>
      </c>
      <c r="G2742">
        <v>107.78</v>
      </c>
      <c r="H2742" t="s">
        <v>138</v>
      </c>
      <c r="I2742" t="s">
        <v>63</v>
      </c>
      <c r="J2742" t="s">
        <v>139</v>
      </c>
      <c r="K2742" t="s">
        <v>2495</v>
      </c>
      <c r="L2742" t="s">
        <v>141</v>
      </c>
      <c r="M2742" t="s">
        <v>142</v>
      </c>
      <c r="N2742">
        <v>16.50262467191601</v>
      </c>
      <c r="P2742">
        <v>44</v>
      </c>
      <c r="R2742">
        <v>90</v>
      </c>
      <c r="T2742">
        <v>0</v>
      </c>
      <c r="U2742">
        <v>24</v>
      </c>
      <c r="V2742">
        <v>5610</v>
      </c>
      <c r="X2742" t="s">
        <v>829</v>
      </c>
      <c r="Z2742" t="s">
        <v>303</v>
      </c>
      <c r="AA2742" t="s">
        <v>146</v>
      </c>
      <c r="AB2742" t="s">
        <v>63</v>
      </c>
      <c r="AC2742" t="s">
        <v>63</v>
      </c>
      <c r="AD2742" t="s">
        <v>63</v>
      </c>
      <c r="AE2742" t="s">
        <v>98</v>
      </c>
      <c r="AG2742">
        <v>1937</v>
      </c>
      <c r="AH2742">
        <v>23.872</v>
      </c>
      <c r="AI2742">
        <v>37.794559999999997</v>
      </c>
      <c r="AJ2742">
        <v>-100.23578999999999</v>
      </c>
      <c r="AL2742">
        <v>2</v>
      </c>
      <c r="AM2742" t="s">
        <v>63</v>
      </c>
      <c r="AN2742" t="s">
        <v>2494</v>
      </c>
      <c r="AO2742" t="s">
        <v>79</v>
      </c>
      <c r="AP2742" t="s">
        <v>147</v>
      </c>
      <c r="AQ2742" t="s">
        <v>148</v>
      </c>
      <c r="AR2742" t="s">
        <v>148</v>
      </c>
      <c r="AS2742" t="s">
        <v>131</v>
      </c>
      <c r="AT2742" s="5"/>
      <c r="AV2742" t="s">
        <v>149</v>
      </c>
      <c r="AW2742" t="s">
        <v>150</v>
      </c>
    </row>
    <row r="2743" spans="1:49" x14ac:dyDescent="0.25">
      <c r="A2743">
        <v>0</v>
      </c>
      <c r="B2743" t="s">
        <v>2492</v>
      </c>
      <c r="C2743">
        <v>1</v>
      </c>
      <c r="D2743" t="s">
        <v>86</v>
      </c>
      <c r="E2743" t="s">
        <v>137</v>
      </c>
      <c r="F2743" t="s">
        <v>108</v>
      </c>
      <c r="G2743">
        <v>108.25</v>
      </c>
      <c r="H2743" t="s">
        <v>138</v>
      </c>
      <c r="I2743" t="s">
        <v>63</v>
      </c>
      <c r="J2743" t="s">
        <v>139</v>
      </c>
      <c r="K2743" t="s">
        <v>2493</v>
      </c>
      <c r="L2743" t="s">
        <v>141</v>
      </c>
      <c r="M2743" t="s">
        <v>142</v>
      </c>
      <c r="N2743">
        <v>14.501312335958005</v>
      </c>
      <c r="P2743">
        <v>44</v>
      </c>
      <c r="R2743">
        <v>90</v>
      </c>
      <c r="T2743">
        <v>0</v>
      </c>
      <c r="U2743">
        <v>24</v>
      </c>
      <c r="V2743">
        <v>5610</v>
      </c>
      <c r="X2743" t="s">
        <v>829</v>
      </c>
      <c r="Z2743" t="s">
        <v>303</v>
      </c>
      <c r="AA2743" t="s">
        <v>146</v>
      </c>
      <c r="AB2743" t="s">
        <v>63</v>
      </c>
      <c r="AC2743" t="s">
        <v>63</v>
      </c>
      <c r="AD2743" t="s">
        <v>63</v>
      </c>
      <c r="AE2743" t="s">
        <v>98</v>
      </c>
      <c r="AG2743">
        <v>1937</v>
      </c>
      <c r="AH2743">
        <v>24.342000000000002</v>
      </c>
      <c r="AI2743">
        <v>37.793750000000003</v>
      </c>
      <c r="AJ2743">
        <v>-100.22732000000001</v>
      </c>
      <c r="AL2743">
        <v>2</v>
      </c>
      <c r="AM2743" t="s">
        <v>63</v>
      </c>
      <c r="AN2743" t="s">
        <v>2492</v>
      </c>
      <c r="AO2743" t="s">
        <v>79</v>
      </c>
      <c r="AP2743" t="s">
        <v>147</v>
      </c>
      <c r="AQ2743" t="s">
        <v>148</v>
      </c>
      <c r="AR2743" t="s">
        <v>148</v>
      </c>
      <c r="AS2743" t="s">
        <v>131</v>
      </c>
      <c r="AT2743" s="5"/>
      <c r="AV2743" t="s">
        <v>149</v>
      </c>
      <c r="AW2743" t="s">
        <v>1015</v>
      </c>
    </row>
    <row r="2744" spans="1:49" x14ac:dyDescent="0.25">
      <c r="A2744">
        <v>0</v>
      </c>
      <c r="B2744" t="s">
        <v>1561</v>
      </c>
      <c r="C2744">
        <v>1</v>
      </c>
      <c r="D2744" t="s">
        <v>86</v>
      </c>
      <c r="E2744" t="s">
        <v>137</v>
      </c>
      <c r="F2744" t="s">
        <v>108</v>
      </c>
      <c r="G2744">
        <v>108.43</v>
      </c>
      <c r="H2744" t="s">
        <v>138</v>
      </c>
      <c r="I2744" t="s">
        <v>63</v>
      </c>
      <c r="J2744" t="s">
        <v>139</v>
      </c>
      <c r="K2744" t="s">
        <v>1562</v>
      </c>
      <c r="L2744" t="s">
        <v>141</v>
      </c>
      <c r="M2744" t="s">
        <v>142</v>
      </c>
      <c r="N2744">
        <v>10.498687664041995</v>
      </c>
      <c r="P2744">
        <v>44</v>
      </c>
      <c r="R2744">
        <v>95</v>
      </c>
      <c r="T2744">
        <v>0</v>
      </c>
      <c r="U2744">
        <v>24</v>
      </c>
      <c r="V2744">
        <v>5610</v>
      </c>
      <c r="X2744" t="s">
        <v>829</v>
      </c>
      <c r="Z2744" t="s">
        <v>303</v>
      </c>
      <c r="AA2744" t="s">
        <v>146</v>
      </c>
      <c r="AB2744" t="s">
        <v>63</v>
      </c>
      <c r="AC2744" t="s">
        <v>63</v>
      </c>
      <c r="AD2744" t="s">
        <v>63</v>
      </c>
      <c r="AE2744" t="s">
        <v>98</v>
      </c>
      <c r="AG2744">
        <v>1937</v>
      </c>
      <c r="AH2744">
        <v>24.522000000000002</v>
      </c>
      <c r="AI2744">
        <v>37.793340000000001</v>
      </c>
      <c r="AJ2744">
        <v>-100.22308</v>
      </c>
      <c r="AL2744">
        <v>2</v>
      </c>
      <c r="AM2744" t="s">
        <v>63</v>
      </c>
      <c r="AN2744" t="s">
        <v>1561</v>
      </c>
      <c r="AO2744" t="s">
        <v>79</v>
      </c>
      <c r="AP2744" t="s">
        <v>147</v>
      </c>
      <c r="AQ2744" t="s">
        <v>148</v>
      </c>
      <c r="AR2744" t="s">
        <v>148</v>
      </c>
      <c r="AS2744" t="s">
        <v>131</v>
      </c>
      <c r="AT2744" s="5"/>
      <c r="AV2744" t="s">
        <v>149</v>
      </c>
      <c r="AW2744" t="s">
        <v>150</v>
      </c>
    </row>
    <row r="2745" spans="1:49" x14ac:dyDescent="0.25">
      <c r="A2745">
        <v>0</v>
      </c>
      <c r="B2745" t="s">
        <v>1013</v>
      </c>
      <c r="C2745">
        <v>1</v>
      </c>
      <c r="D2745" t="s">
        <v>86</v>
      </c>
      <c r="E2745" t="s">
        <v>137</v>
      </c>
      <c r="F2745" t="s">
        <v>108</v>
      </c>
      <c r="G2745">
        <v>108.65</v>
      </c>
      <c r="H2745" t="s">
        <v>138</v>
      </c>
      <c r="I2745" t="s">
        <v>63</v>
      </c>
      <c r="J2745" t="s">
        <v>139</v>
      </c>
      <c r="K2745" t="s">
        <v>1014</v>
      </c>
      <c r="L2745" t="s">
        <v>141</v>
      </c>
      <c r="M2745" t="s">
        <v>142</v>
      </c>
      <c r="N2745">
        <v>14.501312335958005</v>
      </c>
      <c r="P2745">
        <v>44</v>
      </c>
      <c r="R2745">
        <v>92</v>
      </c>
      <c r="T2745">
        <v>0</v>
      </c>
      <c r="U2745">
        <v>24</v>
      </c>
      <c r="V2745">
        <v>5610</v>
      </c>
      <c r="X2745" t="s">
        <v>829</v>
      </c>
      <c r="Z2745" t="s">
        <v>303</v>
      </c>
      <c r="AA2745" t="s">
        <v>146</v>
      </c>
      <c r="AB2745" t="s">
        <v>63</v>
      </c>
      <c r="AC2745" t="s">
        <v>63</v>
      </c>
      <c r="AD2745" t="s">
        <v>63</v>
      </c>
      <c r="AE2745" t="s">
        <v>98</v>
      </c>
      <c r="AG2745">
        <v>1937</v>
      </c>
      <c r="AH2745">
        <v>24.742000000000001</v>
      </c>
      <c r="AI2745">
        <v>37.793059999999997</v>
      </c>
      <c r="AJ2745">
        <v>-100.22017</v>
      </c>
      <c r="AL2745">
        <v>2</v>
      </c>
      <c r="AM2745" t="s">
        <v>63</v>
      </c>
      <c r="AN2745" t="s">
        <v>1013</v>
      </c>
      <c r="AO2745" t="s">
        <v>79</v>
      </c>
      <c r="AP2745" t="s">
        <v>147</v>
      </c>
      <c r="AQ2745" t="s">
        <v>148</v>
      </c>
      <c r="AR2745" t="s">
        <v>148</v>
      </c>
      <c r="AS2745" t="s">
        <v>131</v>
      </c>
      <c r="AT2745" s="5"/>
      <c r="AV2745" t="s">
        <v>149</v>
      </c>
      <c r="AW2745" t="s">
        <v>1015</v>
      </c>
    </row>
    <row r="2746" spans="1:49" x14ac:dyDescent="0.25">
      <c r="A2746">
        <v>0</v>
      </c>
      <c r="B2746" t="s">
        <v>22754</v>
      </c>
      <c r="C2746">
        <v>1</v>
      </c>
      <c r="D2746" t="s">
        <v>86</v>
      </c>
      <c r="E2746" t="s">
        <v>222</v>
      </c>
      <c r="F2746" t="s">
        <v>108</v>
      </c>
      <c r="G2746">
        <v>84.77</v>
      </c>
      <c r="H2746" t="s">
        <v>138</v>
      </c>
      <c r="I2746" t="s">
        <v>63</v>
      </c>
      <c r="J2746" t="s">
        <v>973</v>
      </c>
      <c r="K2746" t="s">
        <v>22755</v>
      </c>
      <c r="L2746" t="s">
        <v>2185</v>
      </c>
      <c r="M2746" t="s">
        <v>3270</v>
      </c>
      <c r="N2746">
        <v>10.006561679790027</v>
      </c>
      <c r="O2746">
        <v>30</v>
      </c>
      <c r="P2746">
        <v>29.986876640419947</v>
      </c>
      <c r="R2746">
        <v>92</v>
      </c>
      <c r="T2746">
        <v>0</v>
      </c>
      <c r="U2746">
        <v>29</v>
      </c>
      <c r="V2746">
        <v>1930</v>
      </c>
      <c r="AB2746" t="s">
        <v>63</v>
      </c>
      <c r="AC2746" t="s">
        <v>63</v>
      </c>
      <c r="AD2746" t="s">
        <v>63</v>
      </c>
      <c r="AE2746" t="s">
        <v>98</v>
      </c>
      <c r="AG2746">
        <v>1959</v>
      </c>
      <c r="AH2746">
        <v>2.7030000000000003</v>
      </c>
      <c r="AI2746">
        <v>37.549019999999999</v>
      </c>
      <c r="AJ2746">
        <v>-100.60711000000001</v>
      </c>
      <c r="AK2746" t="s">
        <v>77</v>
      </c>
      <c r="AL2746">
        <v>1</v>
      </c>
      <c r="AM2746" t="s">
        <v>63</v>
      </c>
      <c r="AN2746" t="s">
        <v>22754</v>
      </c>
      <c r="AO2746" t="s">
        <v>100</v>
      </c>
      <c r="AP2746" t="s">
        <v>116</v>
      </c>
      <c r="AQ2746" t="s">
        <v>148</v>
      </c>
      <c r="AR2746" t="s">
        <v>148</v>
      </c>
      <c r="AS2746" t="s">
        <v>131</v>
      </c>
      <c r="AT2746" s="5"/>
      <c r="AV2746" t="s">
        <v>149</v>
      </c>
      <c r="AW2746" t="s">
        <v>150</v>
      </c>
    </row>
    <row r="2747" spans="1:49" x14ac:dyDescent="0.25">
      <c r="A2747">
        <v>2312</v>
      </c>
      <c r="B2747" t="s">
        <v>18657</v>
      </c>
      <c r="C2747">
        <v>1</v>
      </c>
      <c r="D2747" t="s">
        <v>86</v>
      </c>
      <c r="E2747" t="s">
        <v>1319</v>
      </c>
      <c r="F2747" t="s">
        <v>177</v>
      </c>
      <c r="G2747">
        <v>109.05</v>
      </c>
      <c r="H2747" t="s">
        <v>138</v>
      </c>
      <c r="I2747" t="s">
        <v>63</v>
      </c>
      <c r="J2747" t="s">
        <v>703</v>
      </c>
      <c r="K2747" t="s">
        <v>18658</v>
      </c>
      <c r="L2747" t="s">
        <v>6700</v>
      </c>
      <c r="M2747" t="s">
        <v>1322</v>
      </c>
      <c r="N2747">
        <v>34.711286089238847</v>
      </c>
      <c r="P2747">
        <v>32</v>
      </c>
      <c r="Q2747">
        <v>80.2</v>
      </c>
      <c r="R2747">
        <v>90</v>
      </c>
      <c r="S2747">
        <v>97.2</v>
      </c>
      <c r="T2747">
        <v>0</v>
      </c>
      <c r="U2747">
        <v>34</v>
      </c>
      <c r="V2747">
        <v>1070</v>
      </c>
      <c r="AB2747" t="s">
        <v>63</v>
      </c>
      <c r="AC2747" t="s">
        <v>63</v>
      </c>
      <c r="AD2747" t="s">
        <v>63</v>
      </c>
      <c r="AE2747" t="s">
        <v>98</v>
      </c>
      <c r="AG2747">
        <v>1935</v>
      </c>
      <c r="AH2747">
        <v>14.030000000000001</v>
      </c>
      <c r="AI2747">
        <v>38.464060000000003</v>
      </c>
      <c r="AJ2747">
        <v>-101.75237</v>
      </c>
      <c r="AL2747">
        <v>4</v>
      </c>
      <c r="AM2747" t="s">
        <v>63</v>
      </c>
      <c r="AN2747" t="s">
        <v>18659</v>
      </c>
      <c r="AO2747" t="s">
        <v>75</v>
      </c>
      <c r="AP2747" t="s">
        <v>147</v>
      </c>
      <c r="AQ2747" t="s">
        <v>358</v>
      </c>
      <c r="AR2747" t="s">
        <v>653</v>
      </c>
      <c r="AS2747" t="s">
        <v>83</v>
      </c>
      <c r="AT2747" s="5">
        <v>36192</v>
      </c>
      <c r="AU2747" t="s">
        <v>129</v>
      </c>
      <c r="AV2747" t="s">
        <v>149</v>
      </c>
      <c r="AW2747" t="s">
        <v>150</v>
      </c>
    </row>
    <row r="2748" spans="1:49" x14ac:dyDescent="0.25">
      <c r="A2748">
        <v>2140</v>
      </c>
      <c r="B2748" t="s">
        <v>6698</v>
      </c>
      <c r="C2748">
        <v>1</v>
      </c>
      <c r="D2748" t="s">
        <v>86</v>
      </c>
      <c r="E2748" t="s">
        <v>1319</v>
      </c>
      <c r="F2748" t="s">
        <v>177</v>
      </c>
      <c r="G2748">
        <v>114.95</v>
      </c>
      <c r="H2748" t="s">
        <v>138</v>
      </c>
      <c r="I2748" t="s">
        <v>63</v>
      </c>
      <c r="J2748" t="s">
        <v>703</v>
      </c>
      <c r="K2748" t="s">
        <v>6699</v>
      </c>
      <c r="L2748" t="s">
        <v>6700</v>
      </c>
      <c r="M2748" t="s">
        <v>1322</v>
      </c>
      <c r="N2748">
        <v>43.110236220472444</v>
      </c>
      <c r="P2748">
        <v>32</v>
      </c>
      <c r="Q2748">
        <v>78.7</v>
      </c>
      <c r="R2748">
        <v>97</v>
      </c>
      <c r="S2748">
        <v>99.4</v>
      </c>
      <c r="T2748">
        <v>0</v>
      </c>
      <c r="U2748">
        <v>29</v>
      </c>
      <c r="V2748">
        <v>1120</v>
      </c>
      <c r="AB2748" t="s">
        <v>63</v>
      </c>
      <c r="AC2748" t="s">
        <v>63</v>
      </c>
      <c r="AD2748" t="s">
        <v>63</v>
      </c>
      <c r="AE2748" t="s">
        <v>129</v>
      </c>
      <c r="AG2748">
        <v>1940</v>
      </c>
      <c r="AH2748">
        <v>19.93</v>
      </c>
      <c r="AI2748">
        <v>38.549599999999998</v>
      </c>
      <c r="AJ2748">
        <v>-101.75246</v>
      </c>
      <c r="AL2748">
        <v>4</v>
      </c>
      <c r="AM2748" t="s">
        <v>63</v>
      </c>
      <c r="AN2748" t="s">
        <v>6701</v>
      </c>
      <c r="AO2748" t="s">
        <v>75</v>
      </c>
      <c r="AP2748" t="s">
        <v>147</v>
      </c>
      <c r="AQ2748" t="s">
        <v>503</v>
      </c>
      <c r="AR2748" t="s">
        <v>504</v>
      </c>
      <c r="AS2748" t="s">
        <v>83</v>
      </c>
      <c r="AT2748" s="5">
        <v>36192</v>
      </c>
      <c r="AU2748" t="s">
        <v>129</v>
      </c>
      <c r="AV2748" t="s">
        <v>149</v>
      </c>
      <c r="AW2748" t="s">
        <v>150</v>
      </c>
    </row>
    <row r="2749" spans="1:49" x14ac:dyDescent="0.25">
      <c r="A2749">
        <v>1471</v>
      </c>
      <c r="B2749" t="s">
        <v>3144</v>
      </c>
      <c r="C2749">
        <v>1</v>
      </c>
      <c r="D2749" t="s">
        <v>86</v>
      </c>
      <c r="E2749" t="s">
        <v>1319</v>
      </c>
      <c r="F2749" t="s">
        <v>177</v>
      </c>
      <c r="G2749">
        <v>116.68</v>
      </c>
      <c r="H2749" t="s">
        <v>138</v>
      </c>
      <c r="I2749" t="s">
        <v>63</v>
      </c>
      <c r="J2749" t="s">
        <v>703</v>
      </c>
      <c r="K2749" t="s">
        <v>3145</v>
      </c>
      <c r="L2749" t="s">
        <v>3146</v>
      </c>
      <c r="M2749" t="s">
        <v>1322</v>
      </c>
      <c r="N2749">
        <v>22.408136482939632</v>
      </c>
      <c r="P2749">
        <v>32</v>
      </c>
      <c r="Q2749">
        <v>86.3</v>
      </c>
      <c r="R2749">
        <v>97</v>
      </c>
      <c r="S2749">
        <v>99.5</v>
      </c>
      <c r="T2749">
        <v>0</v>
      </c>
      <c r="U2749">
        <v>29</v>
      </c>
      <c r="V2749">
        <v>1120</v>
      </c>
      <c r="AB2749" t="s">
        <v>63</v>
      </c>
      <c r="AC2749" t="s">
        <v>63</v>
      </c>
      <c r="AD2749" t="s">
        <v>63</v>
      </c>
      <c r="AE2749" t="s">
        <v>129</v>
      </c>
      <c r="AG2749">
        <v>1940</v>
      </c>
      <c r="AH2749">
        <v>21.66</v>
      </c>
      <c r="AI2749">
        <v>38.574579999999997</v>
      </c>
      <c r="AJ2749">
        <v>-101.75244000000001</v>
      </c>
      <c r="AL2749">
        <v>3</v>
      </c>
      <c r="AM2749" t="s">
        <v>63</v>
      </c>
      <c r="AN2749" t="s">
        <v>3147</v>
      </c>
      <c r="AO2749" t="s">
        <v>75</v>
      </c>
      <c r="AP2749" t="s">
        <v>147</v>
      </c>
      <c r="AQ2749" t="s">
        <v>185</v>
      </c>
      <c r="AR2749" t="s">
        <v>317</v>
      </c>
      <c r="AS2749" t="s">
        <v>83</v>
      </c>
      <c r="AT2749" s="5">
        <v>36192</v>
      </c>
      <c r="AU2749" t="s">
        <v>129</v>
      </c>
      <c r="AV2749" t="s">
        <v>149</v>
      </c>
      <c r="AW2749" t="s">
        <v>150</v>
      </c>
    </row>
    <row r="2750" spans="1:49" x14ac:dyDescent="0.25">
      <c r="A2750">
        <v>1834</v>
      </c>
      <c r="B2750" t="s">
        <v>13739</v>
      </c>
      <c r="C2750">
        <v>1</v>
      </c>
      <c r="D2750" t="s">
        <v>86</v>
      </c>
      <c r="E2750" t="s">
        <v>1319</v>
      </c>
      <c r="F2750" t="s">
        <v>177</v>
      </c>
      <c r="G2750">
        <v>117.89</v>
      </c>
      <c r="H2750" t="s">
        <v>138</v>
      </c>
      <c r="I2750" t="s">
        <v>63</v>
      </c>
      <c r="J2750" t="s">
        <v>703</v>
      </c>
      <c r="K2750" t="s">
        <v>13740</v>
      </c>
      <c r="L2750" t="s">
        <v>5120</v>
      </c>
      <c r="M2750" t="s">
        <v>1322</v>
      </c>
      <c r="N2750">
        <v>34.809711286089232</v>
      </c>
      <c r="P2750">
        <v>32</v>
      </c>
      <c r="Q2750">
        <v>83.2</v>
      </c>
      <c r="R2750">
        <v>97</v>
      </c>
      <c r="S2750">
        <v>99.7</v>
      </c>
      <c r="T2750">
        <v>0</v>
      </c>
      <c r="U2750">
        <v>29</v>
      </c>
      <c r="V2750">
        <v>1120</v>
      </c>
      <c r="AB2750" t="s">
        <v>63</v>
      </c>
      <c r="AC2750" t="s">
        <v>63</v>
      </c>
      <c r="AD2750" t="s">
        <v>63</v>
      </c>
      <c r="AE2750" t="s">
        <v>129</v>
      </c>
      <c r="AG2750">
        <v>1940</v>
      </c>
      <c r="AH2750">
        <v>22.87</v>
      </c>
      <c r="AI2750">
        <v>38.592210000000001</v>
      </c>
      <c r="AJ2750">
        <v>-101.75244000000001</v>
      </c>
      <c r="AL2750">
        <v>4</v>
      </c>
      <c r="AM2750" t="s">
        <v>63</v>
      </c>
      <c r="AN2750" t="s">
        <v>13741</v>
      </c>
      <c r="AO2750" t="s">
        <v>75</v>
      </c>
      <c r="AP2750" t="s">
        <v>147</v>
      </c>
      <c r="AQ2750" t="s">
        <v>358</v>
      </c>
      <c r="AR2750" t="s">
        <v>653</v>
      </c>
      <c r="AS2750" t="s">
        <v>83</v>
      </c>
      <c r="AT2750" s="5">
        <v>36192</v>
      </c>
      <c r="AU2750" t="s">
        <v>129</v>
      </c>
      <c r="AV2750" t="s">
        <v>149</v>
      </c>
      <c r="AW2750" t="s">
        <v>150</v>
      </c>
    </row>
    <row r="2751" spans="1:49" x14ac:dyDescent="0.25">
      <c r="A2751">
        <v>2234</v>
      </c>
      <c r="B2751" t="s">
        <v>17024</v>
      </c>
      <c r="C2751">
        <v>1</v>
      </c>
      <c r="D2751" t="s">
        <v>86</v>
      </c>
      <c r="E2751" t="s">
        <v>789</v>
      </c>
      <c r="F2751" t="s">
        <v>177</v>
      </c>
      <c r="G2751">
        <v>16.02</v>
      </c>
      <c r="H2751" t="s">
        <v>138</v>
      </c>
      <c r="I2751" t="s">
        <v>63</v>
      </c>
      <c r="J2751" t="s">
        <v>703</v>
      </c>
      <c r="K2751" t="s">
        <v>17025</v>
      </c>
      <c r="L2751" t="s">
        <v>6700</v>
      </c>
      <c r="M2751" t="s">
        <v>2893</v>
      </c>
      <c r="N2751">
        <v>34.711286089238847</v>
      </c>
      <c r="P2751">
        <v>32</v>
      </c>
      <c r="Q2751">
        <v>79.2</v>
      </c>
      <c r="R2751">
        <v>90</v>
      </c>
      <c r="S2751">
        <v>94.9</v>
      </c>
      <c r="T2751">
        <v>0</v>
      </c>
      <c r="U2751">
        <v>25</v>
      </c>
      <c r="V2751">
        <v>1180</v>
      </c>
      <c r="AB2751" t="s">
        <v>63</v>
      </c>
      <c r="AC2751" t="s">
        <v>63</v>
      </c>
      <c r="AD2751" t="s">
        <v>63</v>
      </c>
      <c r="AE2751" t="s">
        <v>75</v>
      </c>
      <c r="AG2751">
        <v>1935</v>
      </c>
      <c r="AH2751">
        <v>16.02</v>
      </c>
      <c r="AI2751">
        <v>38.465789999999998</v>
      </c>
      <c r="AJ2751">
        <v>-101.75058</v>
      </c>
      <c r="AL2751">
        <v>4</v>
      </c>
      <c r="AM2751" t="s">
        <v>63</v>
      </c>
      <c r="AN2751" t="s">
        <v>17026</v>
      </c>
      <c r="AO2751" t="s">
        <v>75</v>
      </c>
      <c r="AP2751" t="s">
        <v>147</v>
      </c>
      <c r="AQ2751" t="s">
        <v>358</v>
      </c>
      <c r="AR2751" t="s">
        <v>653</v>
      </c>
      <c r="AS2751" t="s">
        <v>83</v>
      </c>
      <c r="AT2751" s="5">
        <v>36192</v>
      </c>
      <c r="AU2751" t="s">
        <v>129</v>
      </c>
      <c r="AV2751" t="s">
        <v>149</v>
      </c>
      <c r="AW2751" t="s">
        <v>150</v>
      </c>
    </row>
    <row r="2752" spans="1:49" x14ac:dyDescent="0.25">
      <c r="A2752">
        <v>1827</v>
      </c>
      <c r="B2752" t="s">
        <v>17537</v>
      </c>
      <c r="C2752">
        <v>1</v>
      </c>
      <c r="D2752" t="s">
        <v>86</v>
      </c>
      <c r="E2752" t="s">
        <v>789</v>
      </c>
      <c r="F2752" t="s">
        <v>177</v>
      </c>
      <c r="G2752">
        <v>18.440000000000001</v>
      </c>
      <c r="H2752" t="s">
        <v>489</v>
      </c>
      <c r="I2752" t="s">
        <v>63</v>
      </c>
      <c r="J2752" t="s">
        <v>703</v>
      </c>
      <c r="K2752" t="s">
        <v>17538</v>
      </c>
      <c r="L2752" t="s">
        <v>6700</v>
      </c>
      <c r="M2752" t="s">
        <v>2893</v>
      </c>
      <c r="N2752">
        <v>37.795275590551178</v>
      </c>
      <c r="P2752">
        <v>32</v>
      </c>
      <c r="Q2752">
        <v>86.2</v>
      </c>
      <c r="R2752">
        <v>90</v>
      </c>
      <c r="S2752">
        <v>96.7</v>
      </c>
      <c r="T2752">
        <v>0</v>
      </c>
      <c r="U2752">
        <v>25</v>
      </c>
      <c r="V2752">
        <v>1180</v>
      </c>
      <c r="AB2752" t="s">
        <v>63</v>
      </c>
      <c r="AC2752" t="s">
        <v>63</v>
      </c>
      <c r="AD2752" t="s">
        <v>63</v>
      </c>
      <c r="AE2752" t="s">
        <v>98</v>
      </c>
      <c r="AG2752">
        <v>1949</v>
      </c>
      <c r="AH2752">
        <v>18.440000000000001</v>
      </c>
      <c r="AI2752">
        <v>38.459229999999998</v>
      </c>
      <c r="AJ2752">
        <v>-101.70677000000001</v>
      </c>
      <c r="AL2752">
        <v>3</v>
      </c>
      <c r="AM2752" t="s">
        <v>63</v>
      </c>
      <c r="AN2752" t="s">
        <v>17539</v>
      </c>
      <c r="AO2752" t="s">
        <v>75</v>
      </c>
      <c r="AP2752" t="s">
        <v>116</v>
      </c>
      <c r="AQ2752" t="s">
        <v>843</v>
      </c>
      <c r="AR2752" t="s">
        <v>246</v>
      </c>
      <c r="AS2752" t="s">
        <v>83</v>
      </c>
      <c r="AT2752" s="5">
        <v>37987</v>
      </c>
      <c r="AU2752" t="s">
        <v>129</v>
      </c>
      <c r="AV2752" t="s">
        <v>149</v>
      </c>
      <c r="AW2752" t="s">
        <v>150</v>
      </c>
    </row>
    <row r="2753" spans="1:49" x14ac:dyDescent="0.25">
      <c r="A2753">
        <v>184</v>
      </c>
      <c r="B2753" t="s">
        <v>5174</v>
      </c>
      <c r="C2753">
        <v>1</v>
      </c>
      <c r="D2753" t="s">
        <v>86</v>
      </c>
      <c r="E2753" t="s">
        <v>1319</v>
      </c>
      <c r="F2753" t="s">
        <v>177</v>
      </c>
      <c r="G2753">
        <v>110.31</v>
      </c>
      <c r="H2753" t="s">
        <v>247</v>
      </c>
      <c r="I2753" t="s">
        <v>63</v>
      </c>
      <c r="J2753" t="s">
        <v>703</v>
      </c>
      <c r="K2753" t="s">
        <v>5175</v>
      </c>
      <c r="L2753" t="s">
        <v>5176</v>
      </c>
      <c r="M2753" t="s">
        <v>1322</v>
      </c>
      <c r="N2753">
        <v>256.49606299212599</v>
      </c>
      <c r="O2753">
        <v>30</v>
      </c>
      <c r="P2753">
        <v>36</v>
      </c>
      <c r="Q2753">
        <v>99</v>
      </c>
      <c r="R2753">
        <v>95</v>
      </c>
      <c r="S2753">
        <v>99.8</v>
      </c>
      <c r="T2753">
        <v>0</v>
      </c>
      <c r="U2753">
        <v>27</v>
      </c>
      <c r="V2753">
        <v>1240</v>
      </c>
      <c r="AB2753" t="s">
        <v>129</v>
      </c>
      <c r="AC2753" t="s">
        <v>129</v>
      </c>
      <c r="AD2753" t="s">
        <v>129</v>
      </c>
      <c r="AE2753" t="s">
        <v>63</v>
      </c>
      <c r="AG2753">
        <v>1982</v>
      </c>
      <c r="AH2753">
        <v>15.290000000000001</v>
      </c>
      <c r="AI2753">
        <v>38.48227</v>
      </c>
      <c r="AJ2753">
        <v>-101.75248999999999</v>
      </c>
      <c r="AK2753" t="s">
        <v>77</v>
      </c>
      <c r="AL2753">
        <v>5</v>
      </c>
      <c r="AM2753" t="s">
        <v>63</v>
      </c>
      <c r="AN2753" t="s">
        <v>5177</v>
      </c>
      <c r="AO2753" t="s">
        <v>75</v>
      </c>
      <c r="AP2753" t="s">
        <v>170</v>
      </c>
      <c r="AQ2753" t="s">
        <v>240</v>
      </c>
      <c r="AR2753" t="s">
        <v>231</v>
      </c>
      <c r="AS2753" t="s">
        <v>83</v>
      </c>
      <c r="AT2753" s="5">
        <v>37622</v>
      </c>
      <c r="AU2753" t="s">
        <v>76</v>
      </c>
      <c r="AV2753" t="s">
        <v>187</v>
      </c>
      <c r="AW2753" t="s">
        <v>188</v>
      </c>
    </row>
    <row r="2754" spans="1:49" x14ac:dyDescent="0.25">
      <c r="A2754">
        <v>59</v>
      </c>
      <c r="B2754" t="s">
        <v>7203</v>
      </c>
      <c r="C2754">
        <v>1</v>
      </c>
      <c r="D2754" t="s">
        <v>86</v>
      </c>
      <c r="E2754" t="s">
        <v>1319</v>
      </c>
      <c r="F2754" t="s">
        <v>177</v>
      </c>
      <c r="G2754">
        <v>124.24000000000001</v>
      </c>
      <c r="H2754" t="s">
        <v>90</v>
      </c>
      <c r="I2754" t="s">
        <v>63</v>
      </c>
      <c r="J2754" t="s">
        <v>703</v>
      </c>
      <c r="K2754" t="s">
        <v>7204</v>
      </c>
      <c r="L2754" t="s">
        <v>7205</v>
      </c>
      <c r="M2754" t="s">
        <v>5221</v>
      </c>
      <c r="N2754">
        <v>183.00524934383202</v>
      </c>
      <c r="O2754">
        <v>15</v>
      </c>
      <c r="P2754">
        <v>36.089238845144358</v>
      </c>
      <c r="Q2754">
        <v>99.5</v>
      </c>
      <c r="R2754">
        <v>95</v>
      </c>
      <c r="S2754">
        <v>100</v>
      </c>
      <c r="T2754">
        <v>9</v>
      </c>
      <c r="U2754">
        <v>42</v>
      </c>
      <c r="V2754">
        <v>730</v>
      </c>
      <c r="AB2754" t="s">
        <v>98</v>
      </c>
      <c r="AC2754" t="s">
        <v>129</v>
      </c>
      <c r="AD2754" t="s">
        <v>129</v>
      </c>
      <c r="AE2754" t="s">
        <v>63</v>
      </c>
      <c r="AG2754">
        <v>2003</v>
      </c>
      <c r="AH2754">
        <v>29.21</v>
      </c>
      <c r="AI2754">
        <v>38.683750000000003</v>
      </c>
      <c r="AJ2754">
        <v>-101.7492</v>
      </c>
      <c r="AK2754" t="s">
        <v>262</v>
      </c>
      <c r="AL2754">
        <v>3</v>
      </c>
      <c r="AM2754" t="s">
        <v>63</v>
      </c>
      <c r="AN2754" t="s">
        <v>7206</v>
      </c>
      <c r="AO2754" t="s">
        <v>75</v>
      </c>
      <c r="AP2754" t="s">
        <v>786</v>
      </c>
      <c r="AQ2754" t="s">
        <v>654</v>
      </c>
      <c r="AR2754" t="s">
        <v>133</v>
      </c>
      <c r="AS2754" t="s">
        <v>83</v>
      </c>
      <c r="AT2754" s="5">
        <v>37622</v>
      </c>
      <c r="AU2754" t="s">
        <v>76</v>
      </c>
      <c r="AV2754" t="s">
        <v>134</v>
      </c>
      <c r="AW2754" t="s">
        <v>135</v>
      </c>
    </row>
    <row r="2755" spans="1:49" x14ac:dyDescent="0.25">
      <c r="A2755">
        <v>0</v>
      </c>
      <c r="B2755" t="s">
        <v>13228</v>
      </c>
      <c r="C2755">
        <v>1</v>
      </c>
      <c r="D2755" t="s">
        <v>86</v>
      </c>
      <c r="E2755" t="s">
        <v>1319</v>
      </c>
      <c r="F2755" t="s">
        <v>177</v>
      </c>
      <c r="G2755">
        <v>97.05</v>
      </c>
      <c r="H2755" t="s">
        <v>138</v>
      </c>
      <c r="I2755" t="s">
        <v>63</v>
      </c>
      <c r="J2755" t="s">
        <v>703</v>
      </c>
      <c r="K2755" t="s">
        <v>13229</v>
      </c>
      <c r="L2755" t="s">
        <v>13230</v>
      </c>
      <c r="M2755" t="s">
        <v>2853</v>
      </c>
      <c r="N2755">
        <v>10.695538057742782</v>
      </c>
      <c r="P2755">
        <v>32</v>
      </c>
      <c r="R2755">
        <v>90</v>
      </c>
      <c r="T2755">
        <v>0</v>
      </c>
      <c r="U2755">
        <v>53</v>
      </c>
      <c r="V2755">
        <v>625</v>
      </c>
      <c r="AB2755" t="s">
        <v>63</v>
      </c>
      <c r="AC2755" t="s">
        <v>63</v>
      </c>
      <c r="AD2755" t="s">
        <v>63</v>
      </c>
      <c r="AE2755" t="s">
        <v>98</v>
      </c>
      <c r="AG2755">
        <v>1935</v>
      </c>
      <c r="AH2755">
        <v>1.99</v>
      </c>
      <c r="AI2755">
        <v>38.289450000000002</v>
      </c>
      <c r="AJ2755">
        <v>-101.7517</v>
      </c>
      <c r="AL2755">
        <v>2</v>
      </c>
      <c r="AM2755" t="s">
        <v>63</v>
      </c>
      <c r="AN2755" t="s">
        <v>13228</v>
      </c>
      <c r="AO2755" t="s">
        <v>79</v>
      </c>
      <c r="AP2755" t="s">
        <v>147</v>
      </c>
      <c r="AQ2755" t="s">
        <v>148</v>
      </c>
      <c r="AR2755" t="s">
        <v>148</v>
      </c>
      <c r="AS2755" t="s">
        <v>131</v>
      </c>
      <c r="AT2755" s="5"/>
      <c r="AV2755" t="s">
        <v>149</v>
      </c>
      <c r="AW2755" t="s">
        <v>150</v>
      </c>
    </row>
    <row r="2756" spans="1:49" x14ac:dyDescent="0.25">
      <c r="A2756">
        <v>0</v>
      </c>
      <c r="B2756" t="s">
        <v>13786</v>
      </c>
      <c r="C2756">
        <v>1</v>
      </c>
      <c r="D2756" t="s">
        <v>86</v>
      </c>
      <c r="E2756" t="s">
        <v>1319</v>
      </c>
      <c r="F2756" t="s">
        <v>177</v>
      </c>
      <c r="G2756">
        <v>99.16</v>
      </c>
      <c r="H2756" t="s">
        <v>138</v>
      </c>
      <c r="I2756" t="s">
        <v>63</v>
      </c>
      <c r="J2756" t="s">
        <v>703</v>
      </c>
      <c r="K2756" t="s">
        <v>13787</v>
      </c>
      <c r="L2756" t="s">
        <v>10790</v>
      </c>
      <c r="M2756" t="s">
        <v>2853</v>
      </c>
      <c r="N2756">
        <v>10.695538057742782</v>
      </c>
      <c r="P2756">
        <v>32</v>
      </c>
      <c r="R2756">
        <v>93</v>
      </c>
      <c r="T2756">
        <v>0</v>
      </c>
      <c r="U2756">
        <v>46</v>
      </c>
      <c r="V2756">
        <v>725</v>
      </c>
      <c r="AB2756" t="s">
        <v>63</v>
      </c>
      <c r="AC2756" t="s">
        <v>63</v>
      </c>
      <c r="AD2756" t="s">
        <v>63</v>
      </c>
      <c r="AE2756" t="s">
        <v>98</v>
      </c>
      <c r="AG2756">
        <v>1935</v>
      </c>
      <c r="AH2756">
        <v>4.0999999999999996</v>
      </c>
      <c r="AI2756">
        <v>38.320050000000002</v>
      </c>
      <c r="AJ2756">
        <v>-101.75167</v>
      </c>
      <c r="AL2756">
        <v>2</v>
      </c>
      <c r="AM2756" t="s">
        <v>63</v>
      </c>
      <c r="AN2756" t="s">
        <v>13786</v>
      </c>
      <c r="AO2756" t="s">
        <v>79</v>
      </c>
      <c r="AP2756" t="s">
        <v>147</v>
      </c>
      <c r="AQ2756" t="s">
        <v>148</v>
      </c>
      <c r="AR2756" t="s">
        <v>148</v>
      </c>
      <c r="AS2756" t="s">
        <v>131</v>
      </c>
      <c r="AT2756" s="5"/>
      <c r="AV2756" t="s">
        <v>149</v>
      </c>
      <c r="AW2756" t="s">
        <v>150</v>
      </c>
    </row>
    <row r="2757" spans="1:49" x14ac:dyDescent="0.25">
      <c r="A2757">
        <v>0</v>
      </c>
      <c r="B2757" t="s">
        <v>26658</v>
      </c>
      <c r="C2757">
        <v>1</v>
      </c>
      <c r="D2757" t="s">
        <v>86</v>
      </c>
      <c r="E2757" t="s">
        <v>1319</v>
      </c>
      <c r="F2757" t="s">
        <v>177</v>
      </c>
      <c r="G2757">
        <v>100.53</v>
      </c>
      <c r="H2757" t="s">
        <v>138</v>
      </c>
      <c r="I2757" t="s">
        <v>63</v>
      </c>
      <c r="J2757" t="s">
        <v>703</v>
      </c>
      <c r="K2757" t="s">
        <v>26659</v>
      </c>
      <c r="L2757" t="s">
        <v>4147</v>
      </c>
      <c r="M2757" t="s">
        <v>2853</v>
      </c>
      <c r="N2757">
        <v>14.698162729658792</v>
      </c>
      <c r="P2757">
        <v>32</v>
      </c>
      <c r="R2757">
        <v>93</v>
      </c>
      <c r="T2757">
        <v>0</v>
      </c>
      <c r="U2757">
        <v>46</v>
      </c>
      <c r="V2757">
        <v>725</v>
      </c>
      <c r="AB2757" t="s">
        <v>63</v>
      </c>
      <c r="AC2757" t="s">
        <v>63</v>
      </c>
      <c r="AD2757" t="s">
        <v>63</v>
      </c>
      <c r="AE2757" t="s">
        <v>98</v>
      </c>
      <c r="AG2757">
        <v>1935</v>
      </c>
      <c r="AH2757">
        <v>5.47</v>
      </c>
      <c r="AI2757">
        <v>38.339910000000003</v>
      </c>
      <c r="AJ2757">
        <v>-101.75165</v>
      </c>
      <c r="AL2757">
        <v>2</v>
      </c>
      <c r="AM2757" t="s">
        <v>63</v>
      </c>
      <c r="AN2757" t="s">
        <v>26658</v>
      </c>
      <c r="AO2757" t="s">
        <v>79</v>
      </c>
      <c r="AP2757" t="s">
        <v>147</v>
      </c>
      <c r="AQ2757" t="s">
        <v>148</v>
      </c>
      <c r="AR2757" t="s">
        <v>148</v>
      </c>
      <c r="AS2757" t="s">
        <v>131</v>
      </c>
      <c r="AT2757" s="5"/>
      <c r="AV2757" t="s">
        <v>149</v>
      </c>
      <c r="AW2757" t="s">
        <v>150</v>
      </c>
    </row>
    <row r="2758" spans="1:49" x14ac:dyDescent="0.25">
      <c r="A2758">
        <v>0</v>
      </c>
      <c r="B2758" t="s">
        <v>16501</v>
      </c>
      <c r="C2758">
        <v>1</v>
      </c>
      <c r="D2758" t="s">
        <v>86</v>
      </c>
      <c r="E2758" t="s">
        <v>1319</v>
      </c>
      <c r="F2758" t="s">
        <v>177</v>
      </c>
      <c r="G2758">
        <v>120.84</v>
      </c>
      <c r="H2758" t="s">
        <v>138</v>
      </c>
      <c r="I2758" t="s">
        <v>63</v>
      </c>
      <c r="J2758" t="s">
        <v>703</v>
      </c>
      <c r="K2758" t="s">
        <v>16502</v>
      </c>
      <c r="L2758" t="s">
        <v>5769</v>
      </c>
      <c r="M2758" t="s">
        <v>2853</v>
      </c>
      <c r="N2758">
        <v>16.797900262467191</v>
      </c>
      <c r="P2758">
        <v>32</v>
      </c>
      <c r="R2758">
        <v>97</v>
      </c>
      <c r="T2758">
        <v>0</v>
      </c>
      <c r="U2758">
        <v>40</v>
      </c>
      <c r="V2758">
        <v>790</v>
      </c>
      <c r="AB2758" t="s">
        <v>63</v>
      </c>
      <c r="AC2758" t="s">
        <v>63</v>
      </c>
      <c r="AD2758" t="s">
        <v>63</v>
      </c>
      <c r="AE2758" t="s">
        <v>129</v>
      </c>
      <c r="AG2758">
        <v>1939</v>
      </c>
      <c r="AH2758">
        <v>25.78</v>
      </c>
      <c r="AI2758">
        <v>38.629370000000002</v>
      </c>
      <c r="AJ2758">
        <v>-101.75235000000001</v>
      </c>
      <c r="AL2758">
        <v>2</v>
      </c>
      <c r="AM2758" t="s">
        <v>63</v>
      </c>
      <c r="AN2758" t="s">
        <v>16501</v>
      </c>
      <c r="AO2758" t="s">
        <v>79</v>
      </c>
      <c r="AP2758" t="s">
        <v>147</v>
      </c>
      <c r="AQ2758" t="s">
        <v>148</v>
      </c>
      <c r="AR2758" t="s">
        <v>148</v>
      </c>
      <c r="AS2758" t="s">
        <v>131</v>
      </c>
      <c r="AT2758" s="5"/>
      <c r="AV2758" t="s">
        <v>149</v>
      </c>
      <c r="AW2758" t="s">
        <v>150</v>
      </c>
    </row>
    <row r="2759" spans="1:49" x14ac:dyDescent="0.25">
      <c r="A2759">
        <v>0</v>
      </c>
      <c r="B2759" t="s">
        <v>12405</v>
      </c>
      <c r="C2759">
        <v>1</v>
      </c>
      <c r="D2759" t="s">
        <v>86</v>
      </c>
      <c r="E2759" t="s">
        <v>789</v>
      </c>
      <c r="F2759" t="s">
        <v>177</v>
      </c>
      <c r="G2759">
        <v>1.22</v>
      </c>
      <c r="H2759" t="s">
        <v>138</v>
      </c>
      <c r="I2759" t="s">
        <v>63</v>
      </c>
      <c r="J2759" t="s">
        <v>703</v>
      </c>
      <c r="K2759" t="s">
        <v>12406</v>
      </c>
      <c r="L2759" t="s">
        <v>4147</v>
      </c>
      <c r="M2759" t="s">
        <v>3258</v>
      </c>
      <c r="N2759">
        <v>10.498687664041995</v>
      </c>
      <c r="P2759">
        <v>40</v>
      </c>
      <c r="R2759">
        <v>95</v>
      </c>
      <c r="T2759">
        <v>0</v>
      </c>
      <c r="U2759">
        <v>34</v>
      </c>
      <c r="V2759">
        <v>610</v>
      </c>
      <c r="AB2759" t="s">
        <v>63</v>
      </c>
      <c r="AC2759" t="s">
        <v>63</v>
      </c>
      <c r="AD2759" t="s">
        <v>63</v>
      </c>
      <c r="AE2759" t="s">
        <v>98</v>
      </c>
      <c r="AG2759">
        <v>1956</v>
      </c>
      <c r="AH2759">
        <v>1.22</v>
      </c>
      <c r="AI2759">
        <v>38.465620000000001</v>
      </c>
      <c r="AJ2759">
        <v>-102.02341</v>
      </c>
      <c r="AL2759">
        <v>2</v>
      </c>
      <c r="AM2759" t="s">
        <v>63</v>
      </c>
      <c r="AN2759" t="s">
        <v>12405</v>
      </c>
      <c r="AO2759" t="s">
        <v>79</v>
      </c>
      <c r="AP2759" t="s">
        <v>116</v>
      </c>
      <c r="AQ2759" t="s">
        <v>148</v>
      </c>
      <c r="AR2759" t="s">
        <v>148</v>
      </c>
      <c r="AS2759" t="s">
        <v>131</v>
      </c>
      <c r="AT2759" s="5"/>
      <c r="AV2759" t="s">
        <v>149</v>
      </c>
      <c r="AW2759" t="s">
        <v>150</v>
      </c>
    </row>
    <row r="2760" spans="1:49" x14ac:dyDescent="0.25">
      <c r="A2760">
        <v>0</v>
      </c>
      <c r="B2760" t="s">
        <v>25110</v>
      </c>
      <c r="C2760">
        <v>1</v>
      </c>
      <c r="D2760" t="s">
        <v>86</v>
      </c>
      <c r="E2760" t="s">
        <v>789</v>
      </c>
      <c r="F2760" t="s">
        <v>177</v>
      </c>
      <c r="G2760">
        <v>3.19</v>
      </c>
      <c r="H2760" t="s">
        <v>138</v>
      </c>
      <c r="I2760" t="s">
        <v>63</v>
      </c>
      <c r="J2760" t="s">
        <v>703</v>
      </c>
      <c r="K2760" t="s">
        <v>25111</v>
      </c>
      <c r="L2760" t="s">
        <v>4147</v>
      </c>
      <c r="M2760" t="s">
        <v>3258</v>
      </c>
      <c r="N2760">
        <v>10.498687664041995</v>
      </c>
      <c r="P2760">
        <v>40</v>
      </c>
      <c r="R2760">
        <v>100</v>
      </c>
      <c r="T2760">
        <v>0</v>
      </c>
      <c r="U2760">
        <v>34</v>
      </c>
      <c r="V2760">
        <v>610</v>
      </c>
      <c r="AB2760" t="s">
        <v>63</v>
      </c>
      <c r="AC2760" t="s">
        <v>63</v>
      </c>
      <c r="AD2760" t="s">
        <v>63</v>
      </c>
      <c r="AE2760" t="s">
        <v>129</v>
      </c>
      <c r="AG2760">
        <v>1928</v>
      </c>
      <c r="AH2760">
        <v>3.19</v>
      </c>
      <c r="AI2760">
        <v>38.465649999999997</v>
      </c>
      <c r="AJ2760">
        <v>-101.9871</v>
      </c>
      <c r="AL2760">
        <v>2</v>
      </c>
      <c r="AM2760" t="s">
        <v>63</v>
      </c>
      <c r="AN2760" t="s">
        <v>25110</v>
      </c>
      <c r="AO2760" t="s">
        <v>79</v>
      </c>
      <c r="AP2760" t="s">
        <v>147</v>
      </c>
      <c r="AQ2760" t="s">
        <v>148</v>
      </c>
      <c r="AR2760" t="s">
        <v>148</v>
      </c>
      <c r="AS2760" t="s">
        <v>131</v>
      </c>
      <c r="AT2760" s="5"/>
      <c r="AV2760" t="s">
        <v>149</v>
      </c>
      <c r="AW2760" t="s">
        <v>150</v>
      </c>
    </row>
    <row r="2761" spans="1:49" x14ac:dyDescent="0.25">
      <c r="A2761">
        <v>0</v>
      </c>
      <c r="B2761" t="s">
        <v>4145</v>
      </c>
      <c r="C2761">
        <v>1</v>
      </c>
      <c r="D2761" t="s">
        <v>86</v>
      </c>
      <c r="E2761" t="s">
        <v>789</v>
      </c>
      <c r="F2761" t="s">
        <v>177</v>
      </c>
      <c r="G2761">
        <v>6.73</v>
      </c>
      <c r="H2761" t="s">
        <v>138</v>
      </c>
      <c r="I2761" t="s">
        <v>63</v>
      </c>
      <c r="J2761" t="s">
        <v>703</v>
      </c>
      <c r="K2761" t="s">
        <v>4146</v>
      </c>
      <c r="L2761" t="s">
        <v>4147</v>
      </c>
      <c r="M2761" t="s">
        <v>3258</v>
      </c>
      <c r="N2761">
        <v>10.498687664041995</v>
      </c>
      <c r="P2761">
        <v>40</v>
      </c>
      <c r="R2761">
        <v>97</v>
      </c>
      <c r="T2761">
        <v>0</v>
      </c>
      <c r="U2761">
        <v>34</v>
      </c>
      <c r="V2761">
        <v>610</v>
      </c>
      <c r="AB2761" t="s">
        <v>63</v>
      </c>
      <c r="AC2761" t="s">
        <v>63</v>
      </c>
      <c r="AD2761" t="s">
        <v>63</v>
      </c>
      <c r="AE2761" t="s">
        <v>129</v>
      </c>
      <c r="AG2761">
        <v>1956</v>
      </c>
      <c r="AH2761">
        <v>6.73</v>
      </c>
      <c r="AI2761">
        <v>38.465710000000001</v>
      </c>
      <c r="AJ2761">
        <v>-101.92184</v>
      </c>
      <c r="AL2761">
        <v>2</v>
      </c>
      <c r="AM2761" t="s">
        <v>63</v>
      </c>
      <c r="AN2761" t="s">
        <v>4145</v>
      </c>
      <c r="AO2761" t="s">
        <v>79</v>
      </c>
      <c r="AP2761" t="s">
        <v>116</v>
      </c>
      <c r="AQ2761" t="s">
        <v>148</v>
      </c>
      <c r="AR2761" t="s">
        <v>148</v>
      </c>
      <c r="AS2761" t="s">
        <v>131</v>
      </c>
      <c r="AT2761" s="5"/>
      <c r="AV2761" t="s">
        <v>149</v>
      </c>
      <c r="AW2761" t="s">
        <v>150</v>
      </c>
    </row>
    <row r="2762" spans="1:49" x14ac:dyDescent="0.25">
      <c r="A2762">
        <v>0</v>
      </c>
      <c r="B2762" t="s">
        <v>25553</v>
      </c>
      <c r="C2762">
        <v>1</v>
      </c>
      <c r="D2762" t="s">
        <v>86</v>
      </c>
      <c r="E2762" t="s">
        <v>789</v>
      </c>
      <c r="F2762" t="s">
        <v>177</v>
      </c>
      <c r="G2762">
        <v>7.42</v>
      </c>
      <c r="H2762" t="s">
        <v>138</v>
      </c>
      <c r="I2762" t="s">
        <v>63</v>
      </c>
      <c r="J2762" t="s">
        <v>703</v>
      </c>
      <c r="K2762" t="s">
        <v>25554</v>
      </c>
      <c r="L2762" t="s">
        <v>4147</v>
      </c>
      <c r="M2762" t="s">
        <v>3258</v>
      </c>
      <c r="N2762">
        <v>10.498687664041995</v>
      </c>
      <c r="P2762">
        <v>40</v>
      </c>
      <c r="R2762">
        <v>97</v>
      </c>
      <c r="T2762">
        <v>0</v>
      </c>
      <c r="U2762">
        <v>34</v>
      </c>
      <c r="V2762">
        <v>610</v>
      </c>
      <c r="AB2762" t="s">
        <v>63</v>
      </c>
      <c r="AC2762" t="s">
        <v>63</v>
      </c>
      <c r="AD2762" t="s">
        <v>63</v>
      </c>
      <c r="AE2762" t="s">
        <v>98</v>
      </c>
      <c r="AG2762">
        <v>1956</v>
      </c>
      <c r="AH2762">
        <v>7.42</v>
      </c>
      <c r="AI2762">
        <v>38.465760000000003</v>
      </c>
      <c r="AJ2762">
        <v>-101.90912</v>
      </c>
      <c r="AL2762">
        <v>2</v>
      </c>
      <c r="AM2762" t="s">
        <v>63</v>
      </c>
      <c r="AN2762" t="s">
        <v>25553</v>
      </c>
      <c r="AO2762" t="s">
        <v>79</v>
      </c>
      <c r="AP2762" t="s">
        <v>147</v>
      </c>
      <c r="AQ2762" t="s">
        <v>148</v>
      </c>
      <c r="AR2762" t="s">
        <v>148</v>
      </c>
      <c r="AS2762" t="s">
        <v>131</v>
      </c>
      <c r="AT2762" s="5"/>
      <c r="AV2762" t="s">
        <v>149</v>
      </c>
      <c r="AW2762" t="s">
        <v>150</v>
      </c>
    </row>
    <row r="2763" spans="1:49" x14ac:dyDescent="0.25">
      <c r="A2763">
        <v>0</v>
      </c>
      <c r="B2763" t="s">
        <v>26270</v>
      </c>
      <c r="C2763">
        <v>1</v>
      </c>
      <c r="D2763" t="s">
        <v>86</v>
      </c>
      <c r="E2763" t="s">
        <v>789</v>
      </c>
      <c r="F2763" t="s">
        <v>177</v>
      </c>
      <c r="G2763">
        <v>11.24</v>
      </c>
      <c r="H2763" t="s">
        <v>138</v>
      </c>
      <c r="I2763" t="s">
        <v>63</v>
      </c>
      <c r="J2763" t="s">
        <v>703</v>
      </c>
      <c r="K2763" t="s">
        <v>26271</v>
      </c>
      <c r="L2763" t="s">
        <v>4147</v>
      </c>
      <c r="M2763" t="s">
        <v>3258</v>
      </c>
      <c r="N2763">
        <v>14.501312335958005</v>
      </c>
      <c r="P2763">
        <v>40</v>
      </c>
      <c r="R2763">
        <v>97</v>
      </c>
      <c r="T2763">
        <v>0</v>
      </c>
      <c r="U2763">
        <v>29</v>
      </c>
      <c r="V2763">
        <v>740</v>
      </c>
      <c r="AB2763" t="s">
        <v>63</v>
      </c>
      <c r="AC2763" t="s">
        <v>63</v>
      </c>
      <c r="AD2763" t="s">
        <v>63</v>
      </c>
      <c r="AE2763" t="s">
        <v>129</v>
      </c>
      <c r="AG2763">
        <v>1956</v>
      </c>
      <c r="AH2763">
        <v>11.24</v>
      </c>
      <c r="AI2763">
        <v>38.465739999999997</v>
      </c>
      <c r="AJ2763">
        <v>-101.87994999999999</v>
      </c>
      <c r="AL2763">
        <v>2</v>
      </c>
      <c r="AM2763" t="s">
        <v>63</v>
      </c>
      <c r="AN2763" t="s">
        <v>26270</v>
      </c>
      <c r="AO2763" t="s">
        <v>79</v>
      </c>
      <c r="AP2763" t="s">
        <v>116</v>
      </c>
      <c r="AQ2763" t="s">
        <v>148</v>
      </c>
      <c r="AR2763" t="s">
        <v>148</v>
      </c>
      <c r="AS2763" t="s">
        <v>131</v>
      </c>
      <c r="AT2763" s="5"/>
      <c r="AV2763" t="s">
        <v>149</v>
      </c>
      <c r="AW2763" t="s">
        <v>150</v>
      </c>
    </row>
    <row r="2764" spans="1:49" x14ac:dyDescent="0.25">
      <c r="A2764">
        <v>0</v>
      </c>
      <c r="B2764" t="s">
        <v>17247</v>
      </c>
      <c r="C2764">
        <v>1</v>
      </c>
      <c r="D2764" t="s">
        <v>86</v>
      </c>
      <c r="E2764" t="s">
        <v>789</v>
      </c>
      <c r="F2764" t="s">
        <v>177</v>
      </c>
      <c r="G2764">
        <v>12.9</v>
      </c>
      <c r="H2764" t="s">
        <v>138</v>
      </c>
      <c r="I2764" t="s">
        <v>63</v>
      </c>
      <c r="J2764" t="s">
        <v>703</v>
      </c>
      <c r="K2764" t="s">
        <v>17248</v>
      </c>
      <c r="L2764" t="s">
        <v>4147</v>
      </c>
      <c r="M2764" t="s">
        <v>3258</v>
      </c>
      <c r="N2764">
        <v>12.5</v>
      </c>
      <c r="P2764">
        <v>40</v>
      </c>
      <c r="R2764">
        <v>97</v>
      </c>
      <c r="T2764">
        <v>0</v>
      </c>
      <c r="U2764">
        <v>29</v>
      </c>
      <c r="V2764">
        <v>740</v>
      </c>
      <c r="AB2764" t="s">
        <v>63</v>
      </c>
      <c r="AC2764" t="s">
        <v>63</v>
      </c>
      <c r="AD2764" t="s">
        <v>63</v>
      </c>
      <c r="AE2764" t="s">
        <v>98</v>
      </c>
      <c r="AG2764">
        <v>1956</v>
      </c>
      <c r="AH2764">
        <v>12.9</v>
      </c>
      <c r="AI2764">
        <v>38.465820000000001</v>
      </c>
      <c r="AJ2764">
        <v>-101.8081</v>
      </c>
      <c r="AL2764">
        <v>2</v>
      </c>
      <c r="AM2764" t="s">
        <v>63</v>
      </c>
      <c r="AN2764" t="s">
        <v>17247</v>
      </c>
      <c r="AO2764" t="s">
        <v>79</v>
      </c>
      <c r="AP2764" t="s">
        <v>116</v>
      </c>
      <c r="AQ2764" t="s">
        <v>148</v>
      </c>
      <c r="AR2764" t="s">
        <v>148</v>
      </c>
      <c r="AS2764" t="s">
        <v>131</v>
      </c>
      <c r="AT2764" s="5"/>
      <c r="AV2764" t="s">
        <v>149</v>
      </c>
      <c r="AW2764" t="s">
        <v>150</v>
      </c>
    </row>
    <row r="2765" spans="1:49" x14ac:dyDescent="0.25">
      <c r="A2765">
        <v>0</v>
      </c>
      <c r="B2765" t="s">
        <v>10088</v>
      </c>
      <c r="C2765">
        <v>1</v>
      </c>
      <c r="D2765" t="s">
        <v>86</v>
      </c>
      <c r="E2765" t="s">
        <v>789</v>
      </c>
      <c r="F2765" t="s">
        <v>177</v>
      </c>
      <c r="G2765">
        <v>13.75</v>
      </c>
      <c r="H2765" t="s">
        <v>138</v>
      </c>
      <c r="I2765" t="s">
        <v>63</v>
      </c>
      <c r="J2765" t="s">
        <v>703</v>
      </c>
      <c r="K2765" t="s">
        <v>10089</v>
      </c>
      <c r="L2765" t="s">
        <v>4147</v>
      </c>
      <c r="M2765" t="s">
        <v>3258</v>
      </c>
      <c r="N2765">
        <v>10.498687664041995</v>
      </c>
      <c r="P2765">
        <v>40</v>
      </c>
      <c r="R2765">
        <v>95</v>
      </c>
      <c r="T2765">
        <v>0</v>
      </c>
      <c r="U2765">
        <v>29</v>
      </c>
      <c r="V2765">
        <v>740</v>
      </c>
      <c r="AB2765" t="s">
        <v>63</v>
      </c>
      <c r="AC2765" t="s">
        <v>63</v>
      </c>
      <c r="AD2765" t="s">
        <v>63</v>
      </c>
      <c r="AE2765" t="s">
        <v>98</v>
      </c>
      <c r="AG2765">
        <v>1956</v>
      </c>
      <c r="AH2765">
        <v>13.75</v>
      </c>
      <c r="AI2765">
        <v>38.465870000000002</v>
      </c>
      <c r="AJ2765">
        <v>-101.79243</v>
      </c>
      <c r="AL2765">
        <v>2</v>
      </c>
      <c r="AM2765" t="s">
        <v>63</v>
      </c>
      <c r="AN2765" t="s">
        <v>10088</v>
      </c>
      <c r="AO2765" t="s">
        <v>79</v>
      </c>
      <c r="AP2765" t="s">
        <v>116</v>
      </c>
      <c r="AQ2765" t="s">
        <v>148</v>
      </c>
      <c r="AR2765" t="s">
        <v>148</v>
      </c>
      <c r="AS2765" t="s">
        <v>131</v>
      </c>
      <c r="AT2765" s="5"/>
      <c r="AV2765" t="s">
        <v>149</v>
      </c>
      <c r="AW2765" t="s">
        <v>150</v>
      </c>
    </row>
    <row r="2766" spans="1:49" x14ac:dyDescent="0.25">
      <c r="A2766">
        <v>0</v>
      </c>
      <c r="B2766" t="s">
        <v>21487</v>
      </c>
      <c r="C2766">
        <v>1</v>
      </c>
      <c r="D2766" t="s">
        <v>86</v>
      </c>
      <c r="E2766" t="s">
        <v>789</v>
      </c>
      <c r="F2766" t="s">
        <v>177</v>
      </c>
      <c r="G2766">
        <v>14.4</v>
      </c>
      <c r="H2766" t="s">
        <v>138</v>
      </c>
      <c r="I2766" t="s">
        <v>63</v>
      </c>
      <c r="J2766" t="s">
        <v>703</v>
      </c>
      <c r="K2766" t="s">
        <v>21488</v>
      </c>
      <c r="L2766" t="s">
        <v>4147</v>
      </c>
      <c r="M2766" t="s">
        <v>3258</v>
      </c>
      <c r="N2766">
        <v>16.50262467191601</v>
      </c>
      <c r="P2766">
        <v>40</v>
      </c>
      <c r="R2766">
        <v>95</v>
      </c>
      <c r="T2766">
        <v>0</v>
      </c>
      <c r="U2766">
        <v>26</v>
      </c>
      <c r="V2766">
        <v>845</v>
      </c>
      <c r="AB2766" t="s">
        <v>63</v>
      </c>
      <c r="AC2766" t="s">
        <v>63</v>
      </c>
      <c r="AD2766" t="s">
        <v>63</v>
      </c>
      <c r="AE2766" t="s">
        <v>98</v>
      </c>
      <c r="AG2766">
        <v>1956</v>
      </c>
      <c r="AH2766">
        <v>14.4</v>
      </c>
      <c r="AI2766">
        <v>38.465789999999998</v>
      </c>
      <c r="AJ2766">
        <v>-101.78358</v>
      </c>
      <c r="AL2766">
        <v>2</v>
      </c>
      <c r="AM2766" t="s">
        <v>63</v>
      </c>
      <c r="AN2766" t="s">
        <v>21487</v>
      </c>
      <c r="AO2766" t="s">
        <v>79</v>
      </c>
      <c r="AP2766" t="s">
        <v>116</v>
      </c>
      <c r="AQ2766" t="s">
        <v>148</v>
      </c>
      <c r="AR2766" t="s">
        <v>148</v>
      </c>
      <c r="AS2766" t="s">
        <v>131</v>
      </c>
      <c r="AT2766" s="5"/>
      <c r="AV2766" t="s">
        <v>149</v>
      </c>
      <c r="AW2766" t="s">
        <v>150</v>
      </c>
    </row>
    <row r="2767" spans="1:49" x14ac:dyDescent="0.25">
      <c r="A2767">
        <v>0</v>
      </c>
      <c r="B2767" t="s">
        <v>12552</v>
      </c>
      <c r="C2767">
        <v>1</v>
      </c>
      <c r="D2767" t="s">
        <v>86</v>
      </c>
      <c r="E2767" t="s">
        <v>789</v>
      </c>
      <c r="F2767" t="s">
        <v>177</v>
      </c>
      <c r="G2767">
        <v>15.39</v>
      </c>
      <c r="H2767" t="s">
        <v>138</v>
      </c>
      <c r="I2767" t="s">
        <v>63</v>
      </c>
      <c r="J2767" t="s">
        <v>703</v>
      </c>
      <c r="K2767" t="s">
        <v>12553</v>
      </c>
      <c r="L2767" t="s">
        <v>10790</v>
      </c>
      <c r="M2767" t="s">
        <v>3258</v>
      </c>
      <c r="N2767">
        <v>12.5</v>
      </c>
      <c r="P2767">
        <v>40</v>
      </c>
      <c r="R2767">
        <v>95</v>
      </c>
      <c r="T2767">
        <v>0</v>
      </c>
      <c r="U2767">
        <v>26</v>
      </c>
      <c r="V2767">
        <v>845</v>
      </c>
      <c r="AB2767" t="s">
        <v>63</v>
      </c>
      <c r="AC2767" t="s">
        <v>63</v>
      </c>
      <c r="AD2767" t="s">
        <v>63</v>
      </c>
      <c r="AE2767" t="s">
        <v>98</v>
      </c>
      <c r="AG2767">
        <v>1956</v>
      </c>
      <c r="AH2767">
        <v>15.39</v>
      </c>
      <c r="AI2767">
        <v>38.46575</v>
      </c>
      <c r="AJ2767">
        <v>-101.76220000000001</v>
      </c>
      <c r="AL2767">
        <v>2</v>
      </c>
      <c r="AM2767" t="s">
        <v>63</v>
      </c>
      <c r="AN2767" t="s">
        <v>12552</v>
      </c>
      <c r="AO2767" t="s">
        <v>79</v>
      </c>
      <c r="AP2767" t="s">
        <v>116</v>
      </c>
      <c r="AQ2767" t="s">
        <v>148</v>
      </c>
      <c r="AR2767" t="s">
        <v>148</v>
      </c>
      <c r="AS2767" t="s">
        <v>131</v>
      </c>
      <c r="AT2767" s="5"/>
      <c r="AV2767" t="s">
        <v>149</v>
      </c>
      <c r="AW2767" t="s">
        <v>150</v>
      </c>
    </row>
    <row r="2768" spans="1:49" x14ac:dyDescent="0.25">
      <c r="A2768">
        <v>0</v>
      </c>
      <c r="B2768" t="s">
        <v>21786</v>
      </c>
      <c r="C2768">
        <v>1</v>
      </c>
      <c r="D2768" t="s">
        <v>86</v>
      </c>
      <c r="E2768" t="s">
        <v>789</v>
      </c>
      <c r="F2768" t="s">
        <v>177</v>
      </c>
      <c r="G2768">
        <v>19.37</v>
      </c>
      <c r="H2768" t="s">
        <v>138</v>
      </c>
      <c r="I2768" t="s">
        <v>63</v>
      </c>
      <c r="J2768" t="s">
        <v>703</v>
      </c>
      <c r="K2768" t="s">
        <v>21787</v>
      </c>
      <c r="L2768" t="s">
        <v>10790</v>
      </c>
      <c r="M2768" t="s">
        <v>3258</v>
      </c>
      <c r="N2768">
        <v>19.291338582677167</v>
      </c>
      <c r="P2768">
        <v>32</v>
      </c>
      <c r="R2768">
        <v>95</v>
      </c>
      <c r="T2768">
        <v>0</v>
      </c>
      <c r="U2768">
        <v>23</v>
      </c>
      <c r="V2768">
        <v>1300</v>
      </c>
      <c r="AB2768" t="s">
        <v>63</v>
      </c>
      <c r="AC2768" t="s">
        <v>63</v>
      </c>
      <c r="AD2768" t="s">
        <v>63</v>
      </c>
      <c r="AE2768" t="s">
        <v>98</v>
      </c>
      <c r="AG2768">
        <v>1949</v>
      </c>
      <c r="AH2768">
        <v>19.37</v>
      </c>
      <c r="AI2768">
        <v>38.456449999999997</v>
      </c>
      <c r="AJ2768">
        <v>-101.69007000000001</v>
      </c>
      <c r="AL2768">
        <v>3</v>
      </c>
      <c r="AM2768" t="s">
        <v>63</v>
      </c>
      <c r="AN2768" t="s">
        <v>21786</v>
      </c>
      <c r="AO2768" t="s">
        <v>79</v>
      </c>
      <c r="AP2768" t="s">
        <v>147</v>
      </c>
      <c r="AQ2768" t="s">
        <v>148</v>
      </c>
      <c r="AR2768" t="s">
        <v>148</v>
      </c>
      <c r="AS2768" t="s">
        <v>131</v>
      </c>
      <c r="AT2768" s="5"/>
      <c r="AV2768" t="s">
        <v>149</v>
      </c>
      <c r="AW2768" t="s">
        <v>150</v>
      </c>
    </row>
    <row r="2769" spans="1:49" x14ac:dyDescent="0.25">
      <c r="A2769">
        <v>0</v>
      </c>
      <c r="B2769" t="s">
        <v>10788</v>
      </c>
      <c r="C2769">
        <v>1</v>
      </c>
      <c r="D2769" t="s">
        <v>86</v>
      </c>
      <c r="E2769" t="s">
        <v>789</v>
      </c>
      <c r="F2769" t="s">
        <v>177</v>
      </c>
      <c r="G2769">
        <v>20.6</v>
      </c>
      <c r="H2769" t="s">
        <v>138</v>
      </c>
      <c r="I2769" t="s">
        <v>63</v>
      </c>
      <c r="J2769" t="s">
        <v>703</v>
      </c>
      <c r="K2769" t="s">
        <v>10789</v>
      </c>
      <c r="L2769" t="s">
        <v>10790</v>
      </c>
      <c r="M2769" t="s">
        <v>3258</v>
      </c>
      <c r="N2769">
        <v>10.006561679790027</v>
      </c>
      <c r="P2769">
        <v>32</v>
      </c>
      <c r="R2769">
        <v>97</v>
      </c>
      <c r="T2769">
        <v>0</v>
      </c>
      <c r="U2769">
        <v>27</v>
      </c>
      <c r="V2769">
        <v>915</v>
      </c>
      <c r="AB2769" t="s">
        <v>63</v>
      </c>
      <c r="AC2769" t="s">
        <v>63</v>
      </c>
      <c r="AD2769" t="s">
        <v>63</v>
      </c>
      <c r="AE2769" t="s">
        <v>98</v>
      </c>
      <c r="AG2769">
        <v>1949</v>
      </c>
      <c r="AH2769">
        <v>20.6</v>
      </c>
      <c r="AI2769">
        <v>38.454500000000003</v>
      </c>
      <c r="AJ2769">
        <v>-101.66784</v>
      </c>
      <c r="AL2769">
        <v>1</v>
      </c>
      <c r="AM2769" t="s">
        <v>63</v>
      </c>
      <c r="AN2769" t="s">
        <v>10788</v>
      </c>
      <c r="AO2769" t="s">
        <v>79</v>
      </c>
      <c r="AP2769" t="s">
        <v>147</v>
      </c>
      <c r="AQ2769" t="s">
        <v>148</v>
      </c>
      <c r="AR2769" t="s">
        <v>148</v>
      </c>
      <c r="AS2769" t="s">
        <v>131</v>
      </c>
      <c r="AT2769" s="5"/>
      <c r="AV2769" t="s">
        <v>149</v>
      </c>
      <c r="AW2769" t="s">
        <v>150</v>
      </c>
    </row>
    <row r="2770" spans="1:49" x14ac:dyDescent="0.25">
      <c r="A2770">
        <v>0</v>
      </c>
      <c r="B2770" t="s">
        <v>24202</v>
      </c>
      <c r="C2770">
        <v>1</v>
      </c>
      <c r="D2770" t="s">
        <v>86</v>
      </c>
      <c r="E2770" t="s">
        <v>789</v>
      </c>
      <c r="F2770" t="s">
        <v>177</v>
      </c>
      <c r="G2770">
        <v>23.2</v>
      </c>
      <c r="H2770" t="s">
        <v>138</v>
      </c>
      <c r="I2770" t="s">
        <v>63</v>
      </c>
      <c r="J2770" t="s">
        <v>703</v>
      </c>
      <c r="K2770" t="s">
        <v>24203</v>
      </c>
      <c r="L2770" t="s">
        <v>10790</v>
      </c>
      <c r="M2770" t="s">
        <v>3258</v>
      </c>
      <c r="N2770">
        <v>14.796587926509186</v>
      </c>
      <c r="P2770">
        <v>32</v>
      </c>
      <c r="R2770">
        <v>97</v>
      </c>
      <c r="T2770">
        <v>0</v>
      </c>
      <c r="U2770">
        <v>27</v>
      </c>
      <c r="V2770">
        <v>915</v>
      </c>
      <c r="AB2770" t="s">
        <v>63</v>
      </c>
      <c r="AC2770" t="s">
        <v>63</v>
      </c>
      <c r="AD2770" t="s">
        <v>63</v>
      </c>
      <c r="AE2770" t="s">
        <v>98</v>
      </c>
      <c r="AG2770">
        <v>1949</v>
      </c>
      <c r="AH2770">
        <v>23.2</v>
      </c>
      <c r="AI2770">
        <v>38.461379999999998</v>
      </c>
      <c r="AJ2770">
        <v>-101.62072000000001</v>
      </c>
      <c r="AL2770">
        <v>2</v>
      </c>
      <c r="AM2770" t="s">
        <v>63</v>
      </c>
      <c r="AN2770" t="s">
        <v>24202</v>
      </c>
      <c r="AO2770" t="s">
        <v>79</v>
      </c>
      <c r="AP2770" t="s">
        <v>147</v>
      </c>
      <c r="AQ2770" t="s">
        <v>148</v>
      </c>
      <c r="AR2770" t="s">
        <v>148</v>
      </c>
      <c r="AS2770" t="s">
        <v>131</v>
      </c>
      <c r="AT2770" s="5"/>
      <c r="AV2770" t="s">
        <v>149</v>
      </c>
      <c r="AW2770" t="s">
        <v>150</v>
      </c>
    </row>
    <row r="2771" spans="1:49" x14ac:dyDescent="0.25">
      <c r="A2771">
        <v>0</v>
      </c>
      <c r="B2771" t="s">
        <v>18146</v>
      </c>
      <c r="C2771">
        <v>1</v>
      </c>
      <c r="D2771" t="s">
        <v>86</v>
      </c>
      <c r="E2771" t="s">
        <v>789</v>
      </c>
      <c r="F2771" t="s">
        <v>177</v>
      </c>
      <c r="G2771">
        <v>25.1</v>
      </c>
      <c r="H2771" t="s">
        <v>138</v>
      </c>
      <c r="I2771" t="s">
        <v>63</v>
      </c>
      <c r="J2771" t="s">
        <v>703</v>
      </c>
      <c r="K2771" t="s">
        <v>18147</v>
      </c>
      <c r="L2771" t="s">
        <v>10790</v>
      </c>
      <c r="M2771" t="s">
        <v>3258</v>
      </c>
      <c r="N2771">
        <v>10.695538057742782</v>
      </c>
      <c r="P2771">
        <v>32</v>
      </c>
      <c r="R2771">
        <v>97</v>
      </c>
      <c r="T2771">
        <v>0</v>
      </c>
      <c r="U2771">
        <v>27</v>
      </c>
      <c r="V2771">
        <v>915</v>
      </c>
      <c r="AB2771" t="s">
        <v>63</v>
      </c>
      <c r="AC2771" t="s">
        <v>63</v>
      </c>
      <c r="AD2771" t="s">
        <v>63</v>
      </c>
      <c r="AE2771" t="s">
        <v>98</v>
      </c>
      <c r="AG2771">
        <v>1949</v>
      </c>
      <c r="AH2771">
        <v>25.1</v>
      </c>
      <c r="AI2771">
        <v>38.466389999999997</v>
      </c>
      <c r="AJ2771">
        <v>-101.58629000000001</v>
      </c>
      <c r="AL2771">
        <v>2</v>
      </c>
      <c r="AM2771" t="s">
        <v>63</v>
      </c>
      <c r="AN2771" t="s">
        <v>18146</v>
      </c>
      <c r="AO2771" t="s">
        <v>79</v>
      </c>
      <c r="AP2771" t="s">
        <v>147</v>
      </c>
      <c r="AQ2771" t="s">
        <v>148</v>
      </c>
      <c r="AR2771" t="s">
        <v>148</v>
      </c>
      <c r="AS2771" t="s">
        <v>131</v>
      </c>
      <c r="AT2771" s="5"/>
      <c r="AV2771" t="s">
        <v>149</v>
      </c>
      <c r="AW2771" t="s">
        <v>150</v>
      </c>
    </row>
    <row r="2772" spans="1:49" x14ac:dyDescent="0.25">
      <c r="A2772">
        <v>0</v>
      </c>
      <c r="B2772" t="s">
        <v>15450</v>
      </c>
      <c r="C2772">
        <v>1</v>
      </c>
      <c r="D2772" t="s">
        <v>86</v>
      </c>
      <c r="E2772" t="s">
        <v>1319</v>
      </c>
      <c r="F2772" t="s">
        <v>177</v>
      </c>
      <c r="G2772">
        <v>104.36</v>
      </c>
      <c r="H2772" t="s">
        <v>138</v>
      </c>
      <c r="I2772" t="s">
        <v>63</v>
      </c>
      <c r="J2772" t="s">
        <v>703</v>
      </c>
      <c r="K2772" t="s">
        <v>15451</v>
      </c>
      <c r="L2772" t="s">
        <v>4147</v>
      </c>
      <c r="M2772" t="s">
        <v>2853</v>
      </c>
      <c r="N2772">
        <v>19.291338582677167</v>
      </c>
      <c r="P2772">
        <v>32</v>
      </c>
      <c r="R2772">
        <v>92</v>
      </c>
      <c r="T2772">
        <v>0</v>
      </c>
      <c r="U2772">
        <v>46</v>
      </c>
      <c r="V2772">
        <v>725</v>
      </c>
      <c r="AB2772" t="s">
        <v>63</v>
      </c>
      <c r="AC2772" t="s">
        <v>63</v>
      </c>
      <c r="AD2772" t="s">
        <v>63</v>
      </c>
      <c r="AE2772" t="s">
        <v>98</v>
      </c>
      <c r="AG2772">
        <v>1935</v>
      </c>
      <c r="AH2772">
        <v>9.3000000000000007</v>
      </c>
      <c r="AI2772">
        <v>38.395429999999998</v>
      </c>
      <c r="AJ2772">
        <v>-101.75191</v>
      </c>
      <c r="AL2772">
        <v>3</v>
      </c>
      <c r="AM2772" t="s">
        <v>63</v>
      </c>
      <c r="AN2772" t="s">
        <v>15450</v>
      </c>
      <c r="AO2772" t="s">
        <v>79</v>
      </c>
      <c r="AP2772" t="s">
        <v>147</v>
      </c>
      <c r="AQ2772" t="s">
        <v>148</v>
      </c>
      <c r="AR2772" t="s">
        <v>148</v>
      </c>
      <c r="AS2772" t="s">
        <v>131</v>
      </c>
      <c r="AT2772" s="5"/>
      <c r="AV2772" t="s">
        <v>149</v>
      </c>
      <c r="AW2772" t="s">
        <v>150</v>
      </c>
    </row>
    <row r="2773" spans="1:49" x14ac:dyDescent="0.25">
      <c r="A2773">
        <v>6263</v>
      </c>
      <c r="B2773" t="s">
        <v>387</v>
      </c>
      <c r="C2773">
        <v>1</v>
      </c>
      <c r="D2773" t="s">
        <v>86</v>
      </c>
      <c r="E2773" t="s">
        <v>163</v>
      </c>
      <c r="F2773" t="s">
        <v>108</v>
      </c>
      <c r="G2773">
        <v>273.69</v>
      </c>
      <c r="H2773" t="s">
        <v>388</v>
      </c>
      <c r="I2773" t="s">
        <v>63</v>
      </c>
      <c r="J2773" t="s">
        <v>389</v>
      </c>
      <c r="K2773" t="s">
        <v>390</v>
      </c>
      <c r="L2773" t="s">
        <v>391</v>
      </c>
      <c r="M2773" t="s">
        <v>392</v>
      </c>
      <c r="N2773">
        <v>112.5</v>
      </c>
      <c r="P2773">
        <v>28</v>
      </c>
      <c r="Q2773">
        <v>67.3</v>
      </c>
      <c r="R2773">
        <v>90</v>
      </c>
      <c r="S2773">
        <v>72.8</v>
      </c>
      <c r="T2773">
        <v>8</v>
      </c>
      <c r="U2773">
        <v>18</v>
      </c>
      <c r="V2773">
        <v>2410</v>
      </c>
      <c r="X2773" t="s">
        <v>393</v>
      </c>
      <c r="Y2773" t="s">
        <v>126</v>
      </c>
      <c r="Z2773" t="s">
        <v>127</v>
      </c>
      <c r="AA2773" t="s">
        <v>74</v>
      </c>
      <c r="AB2773" t="s">
        <v>76</v>
      </c>
      <c r="AC2773" t="s">
        <v>98</v>
      </c>
      <c r="AD2773" t="s">
        <v>98</v>
      </c>
      <c r="AE2773" t="s">
        <v>63</v>
      </c>
      <c r="AG2773">
        <v>1959</v>
      </c>
      <c r="AH2773">
        <v>3.52</v>
      </c>
      <c r="AI2773">
        <v>37.81277</v>
      </c>
      <c r="AJ2773">
        <v>-96.462429999999998</v>
      </c>
      <c r="AL2773">
        <v>3</v>
      </c>
      <c r="AM2773" t="s">
        <v>63</v>
      </c>
      <c r="AN2773" t="s">
        <v>394</v>
      </c>
      <c r="AO2773" t="s">
        <v>100</v>
      </c>
      <c r="AP2773" t="s">
        <v>170</v>
      </c>
      <c r="AQ2773" t="s">
        <v>379</v>
      </c>
      <c r="AR2773" t="s">
        <v>326</v>
      </c>
      <c r="AS2773" t="s">
        <v>83</v>
      </c>
      <c r="AT2773" s="5">
        <v>35827</v>
      </c>
      <c r="AU2773" t="s">
        <v>103</v>
      </c>
      <c r="AV2773" t="s">
        <v>200</v>
      </c>
      <c r="AW2773" t="s">
        <v>150</v>
      </c>
    </row>
    <row r="2774" spans="1:49" x14ac:dyDescent="0.25">
      <c r="A2774">
        <v>5123</v>
      </c>
      <c r="B2774" t="s">
        <v>729</v>
      </c>
      <c r="C2774">
        <v>1</v>
      </c>
      <c r="D2774" t="s">
        <v>86</v>
      </c>
      <c r="E2774" t="s">
        <v>163</v>
      </c>
      <c r="F2774" t="s">
        <v>108</v>
      </c>
      <c r="G2774">
        <v>274.51</v>
      </c>
      <c r="H2774" t="s">
        <v>388</v>
      </c>
      <c r="I2774" t="s">
        <v>63</v>
      </c>
      <c r="J2774" t="s">
        <v>389</v>
      </c>
      <c r="K2774" t="s">
        <v>730</v>
      </c>
      <c r="L2774" t="s">
        <v>731</v>
      </c>
      <c r="M2774" t="s">
        <v>392</v>
      </c>
      <c r="N2774">
        <v>112.99212598425197</v>
      </c>
      <c r="P2774">
        <v>28</v>
      </c>
      <c r="Q2774">
        <v>73.100000000000009</v>
      </c>
      <c r="R2774">
        <v>85</v>
      </c>
      <c r="S2774">
        <v>87.7</v>
      </c>
      <c r="T2774">
        <v>5</v>
      </c>
      <c r="U2774">
        <v>16</v>
      </c>
      <c r="V2774">
        <v>2750</v>
      </c>
      <c r="X2774" t="s">
        <v>393</v>
      </c>
      <c r="Y2774" t="s">
        <v>126</v>
      </c>
      <c r="Z2774" t="s">
        <v>127</v>
      </c>
      <c r="AA2774" t="s">
        <v>74</v>
      </c>
      <c r="AB2774" t="s">
        <v>75</v>
      </c>
      <c r="AC2774" t="s">
        <v>98</v>
      </c>
      <c r="AD2774" t="s">
        <v>98</v>
      </c>
      <c r="AE2774" t="s">
        <v>63</v>
      </c>
      <c r="AG2774">
        <v>1959</v>
      </c>
      <c r="AH2774">
        <v>4.34</v>
      </c>
      <c r="AI2774">
        <v>37.810209999999998</v>
      </c>
      <c r="AJ2774">
        <v>-96.447900000000004</v>
      </c>
      <c r="AL2774">
        <v>3</v>
      </c>
      <c r="AM2774" t="s">
        <v>63</v>
      </c>
      <c r="AN2774" t="s">
        <v>732</v>
      </c>
      <c r="AO2774" t="s">
        <v>100</v>
      </c>
      <c r="AP2774" t="s">
        <v>170</v>
      </c>
      <c r="AQ2774" t="s">
        <v>379</v>
      </c>
      <c r="AR2774" t="s">
        <v>326</v>
      </c>
      <c r="AS2774" t="s">
        <v>83</v>
      </c>
      <c r="AT2774" s="5">
        <v>35827</v>
      </c>
      <c r="AU2774" t="s">
        <v>76</v>
      </c>
      <c r="AV2774" t="s">
        <v>200</v>
      </c>
      <c r="AW2774" t="s">
        <v>150</v>
      </c>
    </row>
    <row r="2775" spans="1:49" x14ac:dyDescent="0.25">
      <c r="A2775">
        <v>5203</v>
      </c>
      <c r="B2775" t="s">
        <v>6947</v>
      </c>
      <c r="C2775">
        <v>1</v>
      </c>
      <c r="D2775" t="s">
        <v>86</v>
      </c>
      <c r="E2775" t="s">
        <v>163</v>
      </c>
      <c r="F2775" t="s">
        <v>108</v>
      </c>
      <c r="G2775">
        <v>289.15000000000003</v>
      </c>
      <c r="H2775" t="s">
        <v>109</v>
      </c>
      <c r="I2775" t="s">
        <v>86</v>
      </c>
      <c r="J2775" t="s">
        <v>389</v>
      </c>
      <c r="K2775" t="s">
        <v>6948</v>
      </c>
      <c r="L2775" t="s">
        <v>3767</v>
      </c>
      <c r="M2775" t="s">
        <v>6949</v>
      </c>
      <c r="N2775">
        <v>172.50656167979002</v>
      </c>
      <c r="P2775">
        <v>30</v>
      </c>
      <c r="Q2775">
        <v>76.2</v>
      </c>
      <c r="R2775">
        <v>85</v>
      </c>
      <c r="S2775">
        <v>89.9</v>
      </c>
      <c r="T2775">
        <v>1</v>
      </c>
      <c r="U2775">
        <v>22</v>
      </c>
      <c r="V2775">
        <v>2340</v>
      </c>
      <c r="AB2775" t="s">
        <v>98</v>
      </c>
      <c r="AC2775" t="s">
        <v>98</v>
      </c>
      <c r="AD2775" t="s">
        <v>98</v>
      </c>
      <c r="AE2775" t="s">
        <v>63</v>
      </c>
      <c r="AG2775">
        <v>1962</v>
      </c>
      <c r="AH2775">
        <v>18.98</v>
      </c>
      <c r="AI2775">
        <v>37.836309999999997</v>
      </c>
      <c r="AJ2775">
        <v>-96.188779999999994</v>
      </c>
      <c r="AL2775">
        <v>3</v>
      </c>
      <c r="AM2775" t="s">
        <v>63</v>
      </c>
      <c r="AN2775" t="s">
        <v>6950</v>
      </c>
      <c r="AO2775" t="s">
        <v>100</v>
      </c>
      <c r="AP2775" t="s">
        <v>116</v>
      </c>
      <c r="AQ2775" t="s">
        <v>81</v>
      </c>
      <c r="AR2775" t="s">
        <v>230</v>
      </c>
      <c r="AS2775" t="s">
        <v>83</v>
      </c>
      <c r="AT2775" s="5">
        <v>36312</v>
      </c>
      <c r="AU2775" t="s">
        <v>103</v>
      </c>
      <c r="AV2775" t="s">
        <v>173</v>
      </c>
      <c r="AW2775" t="s">
        <v>85</v>
      </c>
    </row>
    <row r="2776" spans="1:49" x14ac:dyDescent="0.25">
      <c r="A2776">
        <v>2789</v>
      </c>
      <c r="B2776" t="s">
        <v>20901</v>
      </c>
      <c r="C2776">
        <v>1</v>
      </c>
      <c r="D2776" t="s">
        <v>86</v>
      </c>
      <c r="E2776" t="s">
        <v>163</v>
      </c>
      <c r="F2776" t="s">
        <v>108</v>
      </c>
      <c r="G2776">
        <v>291.41000000000003</v>
      </c>
      <c r="H2776" t="s">
        <v>90</v>
      </c>
      <c r="I2776" t="s">
        <v>63</v>
      </c>
      <c r="J2776" t="s">
        <v>389</v>
      </c>
      <c r="K2776" t="s">
        <v>20902</v>
      </c>
      <c r="L2776" t="s">
        <v>20903</v>
      </c>
      <c r="M2776" t="s">
        <v>392</v>
      </c>
      <c r="N2776">
        <v>122.60498687664042</v>
      </c>
      <c r="O2776">
        <v>15</v>
      </c>
      <c r="P2776">
        <v>44</v>
      </c>
      <c r="Q2776">
        <v>97.600000000000009</v>
      </c>
      <c r="R2776">
        <v>90</v>
      </c>
      <c r="S2776">
        <v>88.5</v>
      </c>
      <c r="T2776">
        <v>4</v>
      </c>
      <c r="U2776">
        <v>28</v>
      </c>
      <c r="V2776">
        <v>1390</v>
      </c>
      <c r="AB2776" t="s">
        <v>98</v>
      </c>
      <c r="AC2776" t="s">
        <v>98</v>
      </c>
      <c r="AD2776" t="s">
        <v>98</v>
      </c>
      <c r="AE2776" t="s">
        <v>63</v>
      </c>
      <c r="AG2776">
        <v>1967</v>
      </c>
      <c r="AH2776">
        <v>21.240000000000002</v>
      </c>
      <c r="AI2776">
        <v>37.838099999999997</v>
      </c>
      <c r="AJ2776">
        <v>-96.148359999999997</v>
      </c>
      <c r="AK2776" t="s">
        <v>262</v>
      </c>
      <c r="AL2776">
        <v>3</v>
      </c>
      <c r="AM2776" t="s">
        <v>63</v>
      </c>
      <c r="AN2776" t="s">
        <v>20904</v>
      </c>
      <c r="AO2776" t="s">
        <v>100</v>
      </c>
      <c r="AP2776" t="s">
        <v>170</v>
      </c>
      <c r="AQ2776" t="s">
        <v>186</v>
      </c>
      <c r="AR2776" t="s">
        <v>467</v>
      </c>
      <c r="AS2776" t="s">
        <v>83</v>
      </c>
      <c r="AT2776" s="5">
        <v>35827</v>
      </c>
      <c r="AU2776" t="s">
        <v>63</v>
      </c>
      <c r="AV2776" t="s">
        <v>200</v>
      </c>
      <c r="AW2776" t="s">
        <v>150</v>
      </c>
    </row>
    <row r="2777" spans="1:49" x14ac:dyDescent="0.25">
      <c r="A2777">
        <v>1004</v>
      </c>
      <c r="B2777" t="s">
        <v>19219</v>
      </c>
      <c r="C2777">
        <v>1</v>
      </c>
      <c r="D2777" t="s">
        <v>86</v>
      </c>
      <c r="E2777" t="s">
        <v>163</v>
      </c>
      <c r="F2777" t="s">
        <v>108</v>
      </c>
      <c r="G2777">
        <v>293.95999999999998</v>
      </c>
      <c r="H2777" t="s">
        <v>109</v>
      </c>
      <c r="I2777" t="s">
        <v>63</v>
      </c>
      <c r="J2777" t="s">
        <v>389</v>
      </c>
      <c r="K2777" t="s">
        <v>19220</v>
      </c>
      <c r="L2777" t="s">
        <v>12027</v>
      </c>
      <c r="M2777" t="s">
        <v>392</v>
      </c>
      <c r="N2777">
        <v>240.48556430446195</v>
      </c>
      <c r="P2777">
        <v>44</v>
      </c>
      <c r="Q2777">
        <v>96.7</v>
      </c>
      <c r="R2777">
        <v>92</v>
      </c>
      <c r="S2777">
        <v>94.100000000000009</v>
      </c>
      <c r="T2777">
        <v>3</v>
      </c>
      <c r="U2777">
        <v>28</v>
      </c>
      <c r="V2777">
        <v>1390</v>
      </c>
      <c r="AB2777" t="s">
        <v>75</v>
      </c>
      <c r="AC2777" t="s">
        <v>129</v>
      </c>
      <c r="AD2777" t="s">
        <v>98</v>
      </c>
      <c r="AE2777" t="s">
        <v>63</v>
      </c>
      <c r="AG2777">
        <v>1967</v>
      </c>
      <c r="AH2777">
        <v>23.79</v>
      </c>
      <c r="AI2777">
        <v>37.839019999999998</v>
      </c>
      <c r="AJ2777">
        <v>-96.101889999999997</v>
      </c>
      <c r="AL2777">
        <v>3</v>
      </c>
      <c r="AM2777" t="s">
        <v>63</v>
      </c>
      <c r="AN2777" t="s">
        <v>19221</v>
      </c>
      <c r="AO2777" t="s">
        <v>100</v>
      </c>
      <c r="AP2777" t="s">
        <v>170</v>
      </c>
      <c r="AQ2777" t="s">
        <v>246</v>
      </c>
      <c r="AR2777" t="s">
        <v>1153</v>
      </c>
      <c r="AS2777" t="s">
        <v>83</v>
      </c>
      <c r="AT2777" s="5">
        <v>34973</v>
      </c>
      <c r="AU2777" t="s">
        <v>76</v>
      </c>
      <c r="AV2777" t="s">
        <v>200</v>
      </c>
      <c r="AW2777" t="s">
        <v>150</v>
      </c>
    </row>
    <row r="2778" spans="1:49" x14ac:dyDescent="0.25">
      <c r="A2778">
        <v>0</v>
      </c>
      <c r="B2778" t="s">
        <v>13955</v>
      </c>
      <c r="C2778">
        <v>1</v>
      </c>
      <c r="D2778" t="s">
        <v>86</v>
      </c>
      <c r="E2778" t="s">
        <v>1448</v>
      </c>
      <c r="F2778" t="s">
        <v>177</v>
      </c>
      <c r="G2778">
        <v>87.4</v>
      </c>
      <c r="H2778" t="s">
        <v>90</v>
      </c>
      <c r="I2778" t="s">
        <v>63</v>
      </c>
      <c r="J2778" t="s">
        <v>389</v>
      </c>
      <c r="K2778" t="s">
        <v>13956</v>
      </c>
      <c r="L2778" t="s">
        <v>13957</v>
      </c>
      <c r="M2778" t="s">
        <v>1451</v>
      </c>
      <c r="N2778">
        <v>122.50656167979002</v>
      </c>
      <c r="P2778">
        <v>44</v>
      </c>
      <c r="Q2778">
        <v>96.8</v>
      </c>
      <c r="R2778">
        <v>70</v>
      </c>
      <c r="S2778">
        <v>100</v>
      </c>
      <c r="T2778">
        <v>2</v>
      </c>
      <c r="U2778">
        <v>12</v>
      </c>
      <c r="V2778">
        <v>1530</v>
      </c>
      <c r="AB2778" t="s">
        <v>129</v>
      </c>
      <c r="AC2778" t="s">
        <v>98</v>
      </c>
      <c r="AD2778" t="s">
        <v>129</v>
      </c>
      <c r="AE2778" t="s">
        <v>63</v>
      </c>
      <c r="AG2778">
        <v>1965</v>
      </c>
      <c r="AH2778">
        <v>1.21</v>
      </c>
      <c r="AI2778">
        <v>38.154679999999999</v>
      </c>
      <c r="AJ2778">
        <v>-96.157749999999993</v>
      </c>
      <c r="AL2778">
        <v>3</v>
      </c>
      <c r="AM2778" t="s">
        <v>63</v>
      </c>
      <c r="AN2778" t="s">
        <v>13958</v>
      </c>
      <c r="AO2778" t="s">
        <v>100</v>
      </c>
      <c r="AP2778" t="s">
        <v>170</v>
      </c>
      <c r="AQ2778" t="s">
        <v>186</v>
      </c>
      <c r="AR2778" t="s">
        <v>313</v>
      </c>
      <c r="AS2778" t="s">
        <v>83</v>
      </c>
      <c r="AT2778" s="5">
        <v>35827</v>
      </c>
      <c r="AU2778" t="s">
        <v>76</v>
      </c>
      <c r="AV2778" t="s">
        <v>187</v>
      </c>
      <c r="AW2778" t="s">
        <v>188</v>
      </c>
    </row>
    <row r="2779" spans="1:49" x14ac:dyDescent="0.25">
      <c r="A2779">
        <v>1725</v>
      </c>
      <c r="B2779" t="s">
        <v>13587</v>
      </c>
      <c r="C2779">
        <v>1</v>
      </c>
      <c r="D2779" t="s">
        <v>86</v>
      </c>
      <c r="E2779" t="s">
        <v>1448</v>
      </c>
      <c r="F2779" t="s">
        <v>177</v>
      </c>
      <c r="G2779">
        <v>86.95</v>
      </c>
      <c r="H2779" t="s">
        <v>1246</v>
      </c>
      <c r="I2779" t="s">
        <v>63</v>
      </c>
      <c r="J2779" t="s">
        <v>389</v>
      </c>
      <c r="K2779" t="s">
        <v>13588</v>
      </c>
      <c r="L2779" t="s">
        <v>13589</v>
      </c>
      <c r="M2779" t="s">
        <v>1451</v>
      </c>
      <c r="N2779">
        <v>453.21522309711287</v>
      </c>
      <c r="P2779">
        <v>28</v>
      </c>
      <c r="Q2779">
        <v>84.3</v>
      </c>
      <c r="R2779">
        <v>84</v>
      </c>
      <c r="S2779">
        <v>93.3</v>
      </c>
      <c r="T2779">
        <v>2</v>
      </c>
      <c r="U2779">
        <v>12</v>
      </c>
      <c r="V2779">
        <v>1530</v>
      </c>
      <c r="AB2779" t="s">
        <v>98</v>
      </c>
      <c r="AC2779" t="s">
        <v>98</v>
      </c>
      <c r="AD2779" t="s">
        <v>98</v>
      </c>
      <c r="AE2779" t="s">
        <v>63</v>
      </c>
      <c r="AG2779">
        <v>1965</v>
      </c>
      <c r="AH2779">
        <v>1.6300000000000001</v>
      </c>
      <c r="AI2779">
        <v>38.148800000000001</v>
      </c>
      <c r="AJ2779">
        <v>-96.157539999999997</v>
      </c>
      <c r="AL2779">
        <v>4</v>
      </c>
      <c r="AM2779" t="s">
        <v>63</v>
      </c>
      <c r="AN2779" t="s">
        <v>13590</v>
      </c>
      <c r="AO2779" t="s">
        <v>100</v>
      </c>
      <c r="AP2779" t="s">
        <v>170</v>
      </c>
      <c r="AQ2779" t="s">
        <v>159</v>
      </c>
      <c r="AR2779" t="s">
        <v>264</v>
      </c>
      <c r="AS2779" t="s">
        <v>83</v>
      </c>
      <c r="AT2779" s="5">
        <v>35309</v>
      </c>
      <c r="AU2779" t="s">
        <v>103</v>
      </c>
      <c r="AV2779" t="s">
        <v>274</v>
      </c>
      <c r="AW2779" t="s">
        <v>1531</v>
      </c>
    </row>
    <row r="2780" spans="1:49" x14ac:dyDescent="0.25">
      <c r="A2780">
        <v>3953</v>
      </c>
      <c r="B2780" t="s">
        <v>2653</v>
      </c>
      <c r="C2780">
        <v>1</v>
      </c>
      <c r="D2780" t="s">
        <v>86</v>
      </c>
      <c r="E2780" t="s">
        <v>1448</v>
      </c>
      <c r="F2780" t="s">
        <v>177</v>
      </c>
      <c r="G2780">
        <v>58.800000000000004</v>
      </c>
      <c r="H2780" t="s">
        <v>109</v>
      </c>
      <c r="I2780" t="s">
        <v>63</v>
      </c>
      <c r="J2780" t="s">
        <v>389</v>
      </c>
      <c r="K2780" t="s">
        <v>2654</v>
      </c>
      <c r="L2780" t="s">
        <v>2655</v>
      </c>
      <c r="M2780" t="s">
        <v>1451</v>
      </c>
      <c r="N2780">
        <v>437.5</v>
      </c>
      <c r="P2780">
        <v>26</v>
      </c>
      <c r="Q2780">
        <v>70.2</v>
      </c>
      <c r="R2780">
        <v>85</v>
      </c>
      <c r="S2780">
        <v>85</v>
      </c>
      <c r="T2780">
        <v>7</v>
      </c>
      <c r="U2780">
        <v>15</v>
      </c>
      <c r="V2780">
        <v>900</v>
      </c>
      <c r="X2780" t="s">
        <v>2656</v>
      </c>
      <c r="Z2780" t="s">
        <v>73</v>
      </c>
      <c r="AA2780" t="s">
        <v>465</v>
      </c>
      <c r="AB2780" t="s">
        <v>75</v>
      </c>
      <c r="AC2780" t="s">
        <v>76</v>
      </c>
      <c r="AD2780" t="s">
        <v>98</v>
      </c>
      <c r="AE2780" t="s">
        <v>63</v>
      </c>
      <c r="AG2780">
        <v>1954</v>
      </c>
      <c r="AH2780">
        <v>13.67</v>
      </c>
      <c r="AI2780">
        <v>37.785220000000002</v>
      </c>
      <c r="AJ2780">
        <v>-96.2346</v>
      </c>
      <c r="AL2780">
        <v>5</v>
      </c>
      <c r="AM2780" t="s">
        <v>63</v>
      </c>
      <c r="AN2780" t="s">
        <v>2657</v>
      </c>
      <c r="AO2780" t="s">
        <v>100</v>
      </c>
      <c r="AP2780" t="s">
        <v>116</v>
      </c>
      <c r="AQ2780" t="s">
        <v>379</v>
      </c>
      <c r="AR2780" t="s">
        <v>326</v>
      </c>
      <c r="AS2780" t="s">
        <v>83</v>
      </c>
      <c r="AT2780" s="5">
        <v>35855</v>
      </c>
      <c r="AU2780" t="s">
        <v>76</v>
      </c>
      <c r="AV2780" t="s">
        <v>119</v>
      </c>
      <c r="AW2780" t="s">
        <v>174</v>
      </c>
    </row>
    <row r="2781" spans="1:49" x14ac:dyDescent="0.25">
      <c r="A2781">
        <v>1127</v>
      </c>
      <c r="B2781" t="s">
        <v>17850</v>
      </c>
      <c r="C2781">
        <v>1</v>
      </c>
      <c r="D2781" t="s">
        <v>86</v>
      </c>
      <c r="E2781" t="s">
        <v>1448</v>
      </c>
      <c r="F2781" t="s">
        <v>177</v>
      </c>
      <c r="G2781">
        <v>69.61</v>
      </c>
      <c r="H2781" t="s">
        <v>247</v>
      </c>
      <c r="I2781" t="s">
        <v>63</v>
      </c>
      <c r="J2781" t="s">
        <v>389</v>
      </c>
      <c r="K2781" t="s">
        <v>17851</v>
      </c>
      <c r="L2781" t="s">
        <v>17852</v>
      </c>
      <c r="M2781" t="s">
        <v>1451</v>
      </c>
      <c r="N2781">
        <v>129.98687664041995</v>
      </c>
      <c r="P2781">
        <v>28</v>
      </c>
      <c r="Q2781">
        <v>86.3</v>
      </c>
      <c r="R2781">
        <v>90</v>
      </c>
      <c r="S2781">
        <v>97.3</v>
      </c>
      <c r="T2781">
        <v>3</v>
      </c>
      <c r="U2781">
        <v>18</v>
      </c>
      <c r="V2781">
        <v>845</v>
      </c>
      <c r="AB2781" t="s">
        <v>98</v>
      </c>
      <c r="AC2781" t="s">
        <v>98</v>
      </c>
      <c r="AD2781" t="s">
        <v>98</v>
      </c>
      <c r="AE2781" t="s">
        <v>63</v>
      </c>
      <c r="AG2781">
        <v>1931</v>
      </c>
      <c r="AH2781">
        <v>24.48</v>
      </c>
      <c r="AI2781">
        <v>37.911380000000001</v>
      </c>
      <c r="AJ2781">
        <v>-96.177959999999999</v>
      </c>
      <c r="AL2781">
        <v>4</v>
      </c>
      <c r="AM2781" t="s">
        <v>63</v>
      </c>
      <c r="AN2781" t="s">
        <v>17853</v>
      </c>
      <c r="AO2781" t="s">
        <v>100</v>
      </c>
      <c r="AP2781" t="s">
        <v>170</v>
      </c>
      <c r="AQ2781" t="s">
        <v>230</v>
      </c>
      <c r="AR2781" t="s">
        <v>932</v>
      </c>
      <c r="AS2781" t="s">
        <v>83</v>
      </c>
      <c r="AT2781" s="5">
        <v>41457</v>
      </c>
      <c r="AU2781" t="s">
        <v>103</v>
      </c>
      <c r="AV2781" t="s">
        <v>187</v>
      </c>
      <c r="AW2781" t="s">
        <v>188</v>
      </c>
    </row>
    <row r="2782" spans="1:49" x14ac:dyDescent="0.25">
      <c r="A2782">
        <v>1188</v>
      </c>
      <c r="B2782" t="s">
        <v>25993</v>
      </c>
      <c r="C2782">
        <v>1</v>
      </c>
      <c r="D2782" t="s">
        <v>86</v>
      </c>
      <c r="E2782" t="s">
        <v>1448</v>
      </c>
      <c r="F2782" t="s">
        <v>177</v>
      </c>
      <c r="G2782">
        <v>78.13</v>
      </c>
      <c r="H2782" t="s">
        <v>138</v>
      </c>
      <c r="I2782" t="s">
        <v>63</v>
      </c>
      <c r="J2782" t="s">
        <v>389</v>
      </c>
      <c r="K2782" t="s">
        <v>25994</v>
      </c>
      <c r="L2782" t="s">
        <v>10963</v>
      </c>
      <c r="M2782" t="s">
        <v>1451</v>
      </c>
      <c r="N2782">
        <v>25.492125984251967</v>
      </c>
      <c r="P2782">
        <v>30</v>
      </c>
      <c r="Q2782">
        <v>87.3</v>
      </c>
      <c r="R2782">
        <v>90</v>
      </c>
      <c r="S2782">
        <v>97.4</v>
      </c>
      <c r="T2782">
        <v>3</v>
      </c>
      <c r="U2782">
        <v>18</v>
      </c>
      <c r="V2782">
        <v>815</v>
      </c>
      <c r="AB2782" t="s">
        <v>63</v>
      </c>
      <c r="AC2782" t="s">
        <v>63</v>
      </c>
      <c r="AD2782" t="s">
        <v>63</v>
      </c>
      <c r="AE2782" t="s">
        <v>98</v>
      </c>
      <c r="AG2782">
        <v>1932</v>
      </c>
      <c r="AH2782">
        <v>33</v>
      </c>
      <c r="AI2782">
        <v>38.029260000000001</v>
      </c>
      <c r="AJ2782">
        <v>-96.140029999999996</v>
      </c>
      <c r="AL2782">
        <v>3</v>
      </c>
      <c r="AM2782" t="s">
        <v>63</v>
      </c>
      <c r="AN2782" t="s">
        <v>25995</v>
      </c>
      <c r="AO2782" t="s">
        <v>100</v>
      </c>
      <c r="AP2782" t="s">
        <v>147</v>
      </c>
      <c r="AQ2782" t="s">
        <v>239</v>
      </c>
      <c r="AR2782" t="s">
        <v>240</v>
      </c>
      <c r="AS2782" t="s">
        <v>83</v>
      </c>
      <c r="AT2782" s="5">
        <v>36192</v>
      </c>
      <c r="AU2782" t="s">
        <v>129</v>
      </c>
      <c r="AV2782" t="s">
        <v>149</v>
      </c>
      <c r="AW2782" t="s">
        <v>150</v>
      </c>
    </row>
    <row r="2783" spans="1:49" x14ac:dyDescent="0.25">
      <c r="A2783">
        <v>1540</v>
      </c>
      <c r="B2783" t="s">
        <v>10961</v>
      </c>
      <c r="C2783">
        <v>1</v>
      </c>
      <c r="D2783" t="s">
        <v>86</v>
      </c>
      <c r="E2783" t="s">
        <v>1448</v>
      </c>
      <c r="F2783" t="s">
        <v>177</v>
      </c>
      <c r="G2783">
        <v>79.260000000000005</v>
      </c>
      <c r="H2783" t="s">
        <v>138</v>
      </c>
      <c r="I2783" t="s">
        <v>63</v>
      </c>
      <c r="J2783" t="s">
        <v>389</v>
      </c>
      <c r="K2783" t="s">
        <v>10962</v>
      </c>
      <c r="L2783" t="s">
        <v>10963</v>
      </c>
      <c r="M2783" t="s">
        <v>1451</v>
      </c>
      <c r="N2783">
        <v>25.492125984251967</v>
      </c>
      <c r="P2783">
        <v>30</v>
      </c>
      <c r="Q2783">
        <v>80.8</v>
      </c>
      <c r="R2783">
        <v>90</v>
      </c>
      <c r="S2783">
        <v>98.3</v>
      </c>
      <c r="T2783">
        <v>0</v>
      </c>
      <c r="U2783">
        <v>18</v>
      </c>
      <c r="V2783">
        <v>815</v>
      </c>
      <c r="AB2783" t="s">
        <v>63</v>
      </c>
      <c r="AC2783" t="s">
        <v>63</v>
      </c>
      <c r="AD2783" t="s">
        <v>63</v>
      </c>
      <c r="AE2783" t="s">
        <v>98</v>
      </c>
      <c r="AG2783">
        <v>1932</v>
      </c>
      <c r="AH2783">
        <v>34.130000000000003</v>
      </c>
      <c r="AI2783">
        <v>38.045789999999997</v>
      </c>
      <c r="AJ2783">
        <v>-96.139539999999997</v>
      </c>
      <c r="AL2783">
        <v>3</v>
      </c>
      <c r="AM2783" t="s">
        <v>63</v>
      </c>
      <c r="AN2783" t="s">
        <v>10964</v>
      </c>
      <c r="AO2783" t="s">
        <v>100</v>
      </c>
      <c r="AP2783" t="s">
        <v>147</v>
      </c>
      <c r="AQ2783" t="s">
        <v>486</v>
      </c>
      <c r="AR2783" t="s">
        <v>653</v>
      </c>
      <c r="AS2783" t="s">
        <v>83</v>
      </c>
      <c r="AT2783" s="5">
        <v>36192</v>
      </c>
      <c r="AU2783" t="s">
        <v>129</v>
      </c>
      <c r="AV2783" t="s">
        <v>149</v>
      </c>
      <c r="AW2783" t="s">
        <v>150</v>
      </c>
    </row>
    <row r="2784" spans="1:49" x14ac:dyDescent="0.25">
      <c r="A2784">
        <v>2924</v>
      </c>
      <c r="B2784" t="s">
        <v>6551</v>
      </c>
      <c r="C2784">
        <v>1</v>
      </c>
      <c r="D2784" t="s">
        <v>86</v>
      </c>
      <c r="E2784" t="s">
        <v>1448</v>
      </c>
      <c r="F2784" t="s">
        <v>177</v>
      </c>
      <c r="G2784">
        <v>84.01</v>
      </c>
      <c r="H2784" t="s">
        <v>489</v>
      </c>
      <c r="I2784" t="s">
        <v>63</v>
      </c>
      <c r="J2784" t="s">
        <v>389</v>
      </c>
      <c r="K2784" t="s">
        <v>6552</v>
      </c>
      <c r="L2784" t="s">
        <v>6553</v>
      </c>
      <c r="M2784" t="s">
        <v>1451</v>
      </c>
      <c r="N2784">
        <v>27.985564304461942</v>
      </c>
      <c r="P2784">
        <v>44</v>
      </c>
      <c r="Q2784">
        <v>92.7</v>
      </c>
      <c r="R2784">
        <v>85</v>
      </c>
      <c r="S2784">
        <v>79.3</v>
      </c>
      <c r="T2784">
        <v>4</v>
      </c>
      <c r="U2784">
        <v>12</v>
      </c>
      <c r="V2784">
        <v>1520</v>
      </c>
      <c r="AB2784" t="s">
        <v>63</v>
      </c>
      <c r="AC2784" t="s">
        <v>63</v>
      </c>
      <c r="AD2784" t="s">
        <v>63</v>
      </c>
      <c r="AE2784" t="s">
        <v>98</v>
      </c>
      <c r="AG2784">
        <v>1965</v>
      </c>
      <c r="AH2784">
        <v>38.880000000000003</v>
      </c>
      <c r="AI2784">
        <v>38.1145</v>
      </c>
      <c r="AJ2784">
        <v>-96.139150000000001</v>
      </c>
      <c r="AL2784">
        <v>1</v>
      </c>
      <c r="AM2784" t="s">
        <v>63</v>
      </c>
      <c r="AN2784" t="s">
        <v>6554</v>
      </c>
      <c r="AO2784" t="s">
        <v>100</v>
      </c>
      <c r="AP2784" t="s">
        <v>116</v>
      </c>
      <c r="AQ2784" t="s">
        <v>159</v>
      </c>
      <c r="AR2784" t="s">
        <v>82</v>
      </c>
      <c r="AS2784" t="s">
        <v>83</v>
      </c>
      <c r="AT2784" s="5">
        <v>37987</v>
      </c>
      <c r="AU2784" t="s">
        <v>129</v>
      </c>
      <c r="AV2784" t="s">
        <v>149</v>
      </c>
      <c r="AW2784" t="s">
        <v>150</v>
      </c>
    </row>
    <row r="2785" spans="1:49" x14ac:dyDescent="0.25">
      <c r="A2785">
        <v>179</v>
      </c>
      <c r="B2785" t="s">
        <v>18334</v>
      </c>
      <c r="C2785">
        <v>1</v>
      </c>
      <c r="D2785" t="s">
        <v>86</v>
      </c>
      <c r="E2785" t="s">
        <v>3323</v>
      </c>
      <c r="F2785" t="s">
        <v>177</v>
      </c>
      <c r="G2785">
        <v>6.5200000000000005</v>
      </c>
      <c r="H2785" t="s">
        <v>138</v>
      </c>
      <c r="I2785" t="s">
        <v>63</v>
      </c>
      <c r="J2785" t="s">
        <v>389</v>
      </c>
      <c r="K2785" t="s">
        <v>18335</v>
      </c>
      <c r="L2785" t="s">
        <v>10574</v>
      </c>
      <c r="M2785" t="s">
        <v>18336</v>
      </c>
      <c r="N2785">
        <v>27.099737532808398</v>
      </c>
      <c r="O2785">
        <v>30</v>
      </c>
      <c r="P2785">
        <v>36</v>
      </c>
      <c r="Q2785">
        <v>86.100000000000009</v>
      </c>
      <c r="R2785">
        <v>90</v>
      </c>
      <c r="S2785">
        <v>97.8</v>
      </c>
      <c r="T2785">
        <v>4</v>
      </c>
      <c r="U2785">
        <v>12</v>
      </c>
      <c r="V2785">
        <v>370</v>
      </c>
      <c r="AB2785" t="s">
        <v>63</v>
      </c>
      <c r="AC2785" t="s">
        <v>63</v>
      </c>
      <c r="AD2785" t="s">
        <v>63</v>
      </c>
      <c r="AE2785" t="s">
        <v>98</v>
      </c>
      <c r="AG2785">
        <v>1974</v>
      </c>
      <c r="AH2785">
        <v>9.01</v>
      </c>
      <c r="AI2785">
        <v>38.113610000000001</v>
      </c>
      <c r="AJ2785">
        <v>-96.061710000000005</v>
      </c>
      <c r="AK2785" t="s">
        <v>77</v>
      </c>
      <c r="AL2785">
        <v>3</v>
      </c>
      <c r="AM2785" t="s">
        <v>63</v>
      </c>
      <c r="AN2785" t="s">
        <v>18337</v>
      </c>
      <c r="AO2785" t="s">
        <v>100</v>
      </c>
      <c r="AP2785" t="s">
        <v>116</v>
      </c>
      <c r="AQ2785" t="s">
        <v>843</v>
      </c>
      <c r="AR2785" t="s">
        <v>401</v>
      </c>
      <c r="AS2785" t="s">
        <v>83</v>
      </c>
      <c r="AT2785" s="5">
        <v>36192</v>
      </c>
      <c r="AU2785" t="s">
        <v>129</v>
      </c>
      <c r="AV2785" t="s">
        <v>149</v>
      </c>
      <c r="AW2785" t="s">
        <v>150</v>
      </c>
    </row>
    <row r="2786" spans="1:49" x14ac:dyDescent="0.25">
      <c r="A2786">
        <v>2442</v>
      </c>
      <c r="B2786" t="s">
        <v>11784</v>
      </c>
      <c r="C2786">
        <v>1</v>
      </c>
      <c r="D2786" t="s">
        <v>86</v>
      </c>
      <c r="E2786" t="s">
        <v>163</v>
      </c>
      <c r="F2786" t="s">
        <v>108</v>
      </c>
      <c r="G2786">
        <v>274.52</v>
      </c>
      <c r="H2786" t="s">
        <v>669</v>
      </c>
      <c r="I2786" t="s">
        <v>63</v>
      </c>
      <c r="J2786" t="s">
        <v>389</v>
      </c>
      <c r="K2786" t="s">
        <v>11785</v>
      </c>
      <c r="L2786" t="s">
        <v>1052</v>
      </c>
      <c r="M2786" t="s">
        <v>11786</v>
      </c>
      <c r="N2786">
        <v>77.493438320209975</v>
      </c>
      <c r="O2786">
        <v>0</v>
      </c>
      <c r="P2786">
        <v>20</v>
      </c>
      <c r="Q2786">
        <v>73.3</v>
      </c>
      <c r="R2786">
        <v>55</v>
      </c>
      <c r="S2786">
        <v>97.2</v>
      </c>
      <c r="T2786">
        <v>0</v>
      </c>
      <c r="U2786">
        <v>16</v>
      </c>
      <c r="V2786">
        <v>2750</v>
      </c>
      <c r="W2786" t="s">
        <v>70</v>
      </c>
      <c r="AB2786" t="s">
        <v>75</v>
      </c>
      <c r="AC2786" t="s">
        <v>98</v>
      </c>
      <c r="AD2786" t="s">
        <v>75</v>
      </c>
      <c r="AE2786" t="s">
        <v>63</v>
      </c>
      <c r="AG2786">
        <v>1929</v>
      </c>
      <c r="AH2786">
        <v>4.3500000000000005</v>
      </c>
      <c r="AI2786">
        <v>37.810450000000003</v>
      </c>
      <c r="AJ2786">
        <v>-96.447950000000006</v>
      </c>
      <c r="AL2786">
        <v>3</v>
      </c>
      <c r="AM2786" t="s">
        <v>63</v>
      </c>
      <c r="AN2786" t="s">
        <v>11787</v>
      </c>
      <c r="AO2786" t="s">
        <v>100</v>
      </c>
      <c r="AP2786" t="s">
        <v>147</v>
      </c>
      <c r="AQ2786" t="s">
        <v>346</v>
      </c>
      <c r="AR2786" t="s">
        <v>424</v>
      </c>
      <c r="AS2786" t="s">
        <v>83</v>
      </c>
      <c r="AT2786" s="5">
        <v>36130</v>
      </c>
      <c r="AU2786" t="s">
        <v>76</v>
      </c>
      <c r="AV2786" t="s">
        <v>149</v>
      </c>
      <c r="AW2786" t="s">
        <v>105</v>
      </c>
    </row>
    <row r="2787" spans="1:49" x14ac:dyDescent="0.25">
      <c r="A2787">
        <v>95</v>
      </c>
      <c r="B2787" t="s">
        <v>11634</v>
      </c>
      <c r="C2787">
        <v>1</v>
      </c>
      <c r="D2787" t="s">
        <v>86</v>
      </c>
      <c r="E2787" t="s">
        <v>1448</v>
      </c>
      <c r="F2787" t="s">
        <v>177</v>
      </c>
      <c r="G2787">
        <v>45.980000000000004</v>
      </c>
      <c r="H2787" t="s">
        <v>90</v>
      </c>
      <c r="I2787" t="s">
        <v>63</v>
      </c>
      <c r="J2787" t="s">
        <v>389</v>
      </c>
      <c r="K2787" t="s">
        <v>11635</v>
      </c>
      <c r="L2787" t="s">
        <v>11304</v>
      </c>
      <c r="M2787" t="s">
        <v>1451</v>
      </c>
      <c r="N2787">
        <v>132.80839895013122</v>
      </c>
      <c r="O2787">
        <v>25</v>
      </c>
      <c r="P2787">
        <v>40</v>
      </c>
      <c r="Q2787">
        <v>98</v>
      </c>
      <c r="R2787">
        <v>95</v>
      </c>
      <c r="S2787">
        <v>97.8</v>
      </c>
      <c r="T2787">
        <v>0</v>
      </c>
      <c r="U2787">
        <v>22</v>
      </c>
      <c r="V2787">
        <v>1030</v>
      </c>
      <c r="AB2787" t="s">
        <v>98</v>
      </c>
      <c r="AC2787" t="s">
        <v>129</v>
      </c>
      <c r="AD2787" t="s">
        <v>98</v>
      </c>
      <c r="AE2787" t="s">
        <v>63</v>
      </c>
      <c r="AG2787">
        <v>1986</v>
      </c>
      <c r="AH2787">
        <v>0.99</v>
      </c>
      <c r="AI2787">
        <v>37.62039</v>
      </c>
      <c r="AJ2787">
        <v>-96.253060000000005</v>
      </c>
      <c r="AK2787" t="s">
        <v>77</v>
      </c>
      <c r="AL2787">
        <v>3</v>
      </c>
      <c r="AM2787" t="s">
        <v>63</v>
      </c>
      <c r="AN2787" t="s">
        <v>11636</v>
      </c>
      <c r="AO2787" t="s">
        <v>100</v>
      </c>
      <c r="AP2787" t="s">
        <v>170</v>
      </c>
      <c r="AQ2787" t="s">
        <v>264</v>
      </c>
      <c r="AR2787" t="s">
        <v>265</v>
      </c>
      <c r="AS2787" t="s">
        <v>83</v>
      </c>
      <c r="AT2787" s="5">
        <v>35827</v>
      </c>
      <c r="AU2787" t="s">
        <v>76</v>
      </c>
      <c r="AV2787" t="s">
        <v>134</v>
      </c>
      <c r="AW2787" t="s">
        <v>150</v>
      </c>
    </row>
    <row r="2788" spans="1:49" x14ac:dyDescent="0.25">
      <c r="A2788">
        <v>59</v>
      </c>
      <c r="B2788" t="s">
        <v>8194</v>
      </c>
      <c r="C2788">
        <v>1</v>
      </c>
      <c r="D2788" t="s">
        <v>86</v>
      </c>
      <c r="E2788" t="s">
        <v>1448</v>
      </c>
      <c r="F2788" t="s">
        <v>177</v>
      </c>
      <c r="G2788">
        <v>55.57</v>
      </c>
      <c r="H2788" t="s">
        <v>90</v>
      </c>
      <c r="I2788" t="s">
        <v>63</v>
      </c>
      <c r="J2788" t="s">
        <v>389</v>
      </c>
      <c r="K2788" t="s">
        <v>8195</v>
      </c>
      <c r="L2788" t="s">
        <v>8196</v>
      </c>
      <c r="M2788" t="s">
        <v>8197</v>
      </c>
      <c r="N2788">
        <v>162.5</v>
      </c>
      <c r="P2788">
        <v>36</v>
      </c>
      <c r="Q2788">
        <v>97.9</v>
      </c>
      <c r="R2788">
        <v>97</v>
      </c>
      <c r="S2788">
        <v>100</v>
      </c>
      <c r="T2788">
        <v>1</v>
      </c>
      <c r="U2788">
        <v>15</v>
      </c>
      <c r="V2788">
        <v>900</v>
      </c>
      <c r="AB2788" t="s">
        <v>129</v>
      </c>
      <c r="AC2788" t="s">
        <v>129</v>
      </c>
      <c r="AD2788" t="s">
        <v>129</v>
      </c>
      <c r="AE2788" t="s">
        <v>63</v>
      </c>
      <c r="AG2788">
        <v>1991</v>
      </c>
      <c r="AH2788">
        <v>10.506</v>
      </c>
      <c r="AI2788">
        <v>37.738999999999997</v>
      </c>
      <c r="AJ2788">
        <v>-96.229550000000003</v>
      </c>
      <c r="AL2788">
        <v>3</v>
      </c>
      <c r="AM2788" t="s">
        <v>63</v>
      </c>
      <c r="AN2788" t="s">
        <v>8198</v>
      </c>
      <c r="AO2788" t="s">
        <v>100</v>
      </c>
      <c r="AP2788" t="s">
        <v>170</v>
      </c>
      <c r="AQ2788" t="s">
        <v>264</v>
      </c>
      <c r="AR2788" t="s">
        <v>1775</v>
      </c>
      <c r="AS2788" t="s">
        <v>83</v>
      </c>
      <c r="AT2788" s="5">
        <v>35827</v>
      </c>
      <c r="AU2788" t="s">
        <v>76</v>
      </c>
      <c r="AV2788" t="s">
        <v>134</v>
      </c>
      <c r="AW2788" t="s">
        <v>150</v>
      </c>
    </row>
    <row r="2789" spans="1:49" x14ac:dyDescent="0.25">
      <c r="A2789">
        <v>124</v>
      </c>
      <c r="B2789" t="s">
        <v>15940</v>
      </c>
      <c r="C2789">
        <v>1</v>
      </c>
      <c r="D2789" t="s">
        <v>86</v>
      </c>
      <c r="E2789" t="s">
        <v>3323</v>
      </c>
      <c r="F2789" t="s">
        <v>177</v>
      </c>
      <c r="G2789">
        <v>3.0100000000000002</v>
      </c>
      <c r="H2789" t="s">
        <v>820</v>
      </c>
      <c r="I2789" t="s">
        <v>63</v>
      </c>
      <c r="J2789" t="s">
        <v>389</v>
      </c>
      <c r="K2789" t="s">
        <v>15941</v>
      </c>
      <c r="L2789" t="s">
        <v>13589</v>
      </c>
      <c r="M2789" t="s">
        <v>5975</v>
      </c>
      <c r="N2789">
        <v>243.01181102362204</v>
      </c>
      <c r="O2789">
        <v>9</v>
      </c>
      <c r="P2789">
        <v>32</v>
      </c>
      <c r="Q2789">
        <v>99</v>
      </c>
      <c r="R2789">
        <v>95</v>
      </c>
      <c r="S2789">
        <v>100</v>
      </c>
      <c r="T2789">
        <v>0</v>
      </c>
      <c r="U2789">
        <v>12</v>
      </c>
      <c r="V2789">
        <v>370</v>
      </c>
      <c r="AB2789" t="s">
        <v>129</v>
      </c>
      <c r="AC2789" t="s">
        <v>129</v>
      </c>
      <c r="AD2789" t="s">
        <v>129</v>
      </c>
      <c r="AE2789" t="s">
        <v>63</v>
      </c>
      <c r="AG2789">
        <v>1994</v>
      </c>
      <c r="AH2789">
        <v>5.5</v>
      </c>
      <c r="AI2789">
        <v>38.134749999999997</v>
      </c>
      <c r="AJ2789">
        <v>-96.102819999999994</v>
      </c>
      <c r="AK2789" t="s">
        <v>262</v>
      </c>
      <c r="AL2789">
        <v>3</v>
      </c>
      <c r="AM2789" t="s">
        <v>63</v>
      </c>
      <c r="AN2789" t="s">
        <v>15942</v>
      </c>
      <c r="AO2789" t="s">
        <v>100</v>
      </c>
      <c r="AP2789" t="s">
        <v>170</v>
      </c>
      <c r="AQ2789" t="s">
        <v>443</v>
      </c>
      <c r="AR2789" t="s">
        <v>787</v>
      </c>
      <c r="AS2789" t="s">
        <v>83</v>
      </c>
      <c r="AT2789" s="5">
        <v>36039</v>
      </c>
      <c r="AU2789" t="s">
        <v>76</v>
      </c>
      <c r="AV2789" t="s">
        <v>134</v>
      </c>
      <c r="AW2789" t="s">
        <v>150</v>
      </c>
    </row>
    <row r="2790" spans="1:49" x14ac:dyDescent="0.25">
      <c r="A2790">
        <v>59</v>
      </c>
      <c r="B2790" t="s">
        <v>15778</v>
      </c>
      <c r="C2790">
        <v>1</v>
      </c>
      <c r="D2790" t="s">
        <v>86</v>
      </c>
      <c r="E2790" t="s">
        <v>1448</v>
      </c>
      <c r="F2790" t="s">
        <v>177</v>
      </c>
      <c r="G2790">
        <v>53.4</v>
      </c>
      <c r="H2790" t="s">
        <v>403</v>
      </c>
      <c r="I2790" t="s">
        <v>63</v>
      </c>
      <c r="J2790" t="s">
        <v>389</v>
      </c>
      <c r="K2790" t="s">
        <v>15779</v>
      </c>
      <c r="L2790" t="s">
        <v>6953</v>
      </c>
      <c r="M2790" t="s">
        <v>8197</v>
      </c>
      <c r="N2790">
        <v>291.01049868766404</v>
      </c>
      <c r="P2790">
        <v>36</v>
      </c>
      <c r="Q2790">
        <v>95.9</v>
      </c>
      <c r="R2790">
        <v>97</v>
      </c>
      <c r="S2790">
        <v>99.9</v>
      </c>
      <c r="T2790">
        <v>1</v>
      </c>
      <c r="U2790">
        <v>15</v>
      </c>
      <c r="V2790">
        <v>845</v>
      </c>
      <c r="AB2790" t="s">
        <v>98</v>
      </c>
      <c r="AC2790" t="s">
        <v>129</v>
      </c>
      <c r="AD2790" t="s">
        <v>129</v>
      </c>
      <c r="AE2790" t="s">
        <v>63</v>
      </c>
      <c r="AG2790">
        <v>1995</v>
      </c>
      <c r="AH2790">
        <v>8.34</v>
      </c>
      <c r="AI2790">
        <v>37.708599999999997</v>
      </c>
      <c r="AJ2790">
        <v>-96.22372</v>
      </c>
      <c r="AL2790">
        <v>4</v>
      </c>
      <c r="AM2790" t="s">
        <v>63</v>
      </c>
      <c r="AN2790" t="s">
        <v>15780</v>
      </c>
      <c r="AO2790" t="s">
        <v>100</v>
      </c>
      <c r="AP2790" t="s">
        <v>170</v>
      </c>
      <c r="AQ2790" t="s">
        <v>171</v>
      </c>
      <c r="AR2790" t="s">
        <v>172</v>
      </c>
      <c r="AS2790" t="s">
        <v>83</v>
      </c>
      <c r="AT2790" s="5">
        <v>35125</v>
      </c>
      <c r="AU2790" t="s">
        <v>76</v>
      </c>
      <c r="AV2790" t="s">
        <v>134</v>
      </c>
      <c r="AW2790" t="s">
        <v>85</v>
      </c>
    </row>
    <row r="2791" spans="1:49" x14ac:dyDescent="0.25">
      <c r="A2791">
        <v>110</v>
      </c>
      <c r="B2791" t="s">
        <v>11614</v>
      </c>
      <c r="C2791">
        <v>1</v>
      </c>
      <c r="D2791" t="s">
        <v>86</v>
      </c>
      <c r="E2791" t="s">
        <v>297</v>
      </c>
      <c r="F2791" t="s">
        <v>108</v>
      </c>
      <c r="G2791">
        <v>322.90000000000003</v>
      </c>
      <c r="H2791" t="s">
        <v>820</v>
      </c>
      <c r="I2791" t="s">
        <v>63</v>
      </c>
      <c r="J2791" t="s">
        <v>389</v>
      </c>
      <c r="K2791" t="s">
        <v>11615</v>
      </c>
      <c r="L2791" t="s">
        <v>11616</v>
      </c>
      <c r="M2791" t="s">
        <v>5216</v>
      </c>
      <c r="N2791">
        <v>285.498687664042</v>
      </c>
      <c r="O2791">
        <v>30</v>
      </c>
      <c r="P2791">
        <v>44</v>
      </c>
      <c r="Q2791">
        <v>99.7</v>
      </c>
      <c r="R2791">
        <v>97</v>
      </c>
      <c r="S2791">
        <v>99.100000000000009</v>
      </c>
      <c r="T2791">
        <v>1</v>
      </c>
      <c r="U2791">
        <v>31</v>
      </c>
      <c r="V2791">
        <v>3750</v>
      </c>
      <c r="AB2791" t="s">
        <v>98</v>
      </c>
      <c r="AC2791" t="s">
        <v>129</v>
      </c>
      <c r="AD2791" t="s">
        <v>98</v>
      </c>
      <c r="AE2791" t="s">
        <v>63</v>
      </c>
      <c r="AG2791">
        <v>1996</v>
      </c>
      <c r="AH2791">
        <v>3.1</v>
      </c>
      <c r="AI2791">
        <v>37.655000000000001</v>
      </c>
      <c r="AJ2791">
        <v>-96.470230000000001</v>
      </c>
      <c r="AK2791" t="s">
        <v>77</v>
      </c>
      <c r="AL2791">
        <v>3</v>
      </c>
      <c r="AM2791" t="s">
        <v>63</v>
      </c>
      <c r="AN2791" t="s">
        <v>11617</v>
      </c>
      <c r="AO2791" t="s">
        <v>100</v>
      </c>
      <c r="AP2791" t="s">
        <v>786</v>
      </c>
      <c r="AQ2791" t="s">
        <v>1031</v>
      </c>
      <c r="AR2791" t="s">
        <v>133</v>
      </c>
      <c r="AS2791" t="s">
        <v>83</v>
      </c>
      <c r="AT2791" s="5">
        <v>36039</v>
      </c>
      <c r="AU2791" t="s">
        <v>76</v>
      </c>
      <c r="AV2791" t="s">
        <v>187</v>
      </c>
      <c r="AW2791" t="s">
        <v>188</v>
      </c>
    </row>
    <row r="2792" spans="1:49" x14ac:dyDescent="0.25">
      <c r="A2792">
        <v>74</v>
      </c>
      <c r="B2792" t="s">
        <v>7819</v>
      </c>
      <c r="C2792">
        <v>1</v>
      </c>
      <c r="D2792" t="s">
        <v>86</v>
      </c>
      <c r="E2792" t="s">
        <v>297</v>
      </c>
      <c r="F2792" t="s">
        <v>108</v>
      </c>
      <c r="G2792">
        <v>323.40000000000003</v>
      </c>
      <c r="H2792" t="s">
        <v>820</v>
      </c>
      <c r="I2792" t="s">
        <v>63</v>
      </c>
      <c r="J2792" t="s">
        <v>389</v>
      </c>
      <c r="K2792" t="s">
        <v>7820</v>
      </c>
      <c r="L2792" t="s">
        <v>6953</v>
      </c>
      <c r="M2792" t="s">
        <v>5216</v>
      </c>
      <c r="N2792">
        <v>284.51443569553805</v>
      </c>
      <c r="P2792">
        <v>44</v>
      </c>
      <c r="Q2792">
        <v>99.7</v>
      </c>
      <c r="R2792">
        <v>95</v>
      </c>
      <c r="S2792">
        <v>99.7</v>
      </c>
      <c r="T2792">
        <v>1</v>
      </c>
      <c r="U2792">
        <v>31</v>
      </c>
      <c r="V2792">
        <v>3750</v>
      </c>
      <c r="AB2792" t="s">
        <v>98</v>
      </c>
      <c r="AC2792" t="s">
        <v>129</v>
      </c>
      <c r="AD2792" t="s">
        <v>98</v>
      </c>
      <c r="AE2792" t="s">
        <v>63</v>
      </c>
      <c r="AG2792">
        <v>1996</v>
      </c>
      <c r="AH2792">
        <v>3.5</v>
      </c>
      <c r="AI2792">
        <v>37.653170000000003</v>
      </c>
      <c r="AJ2792">
        <v>-96.463560000000001</v>
      </c>
      <c r="AL2792">
        <v>3</v>
      </c>
      <c r="AM2792" t="s">
        <v>63</v>
      </c>
      <c r="AN2792" t="s">
        <v>7821</v>
      </c>
      <c r="AO2792" t="s">
        <v>100</v>
      </c>
      <c r="AP2792" t="s">
        <v>786</v>
      </c>
      <c r="AQ2792" t="s">
        <v>1031</v>
      </c>
      <c r="AR2792" t="s">
        <v>133</v>
      </c>
      <c r="AS2792" t="s">
        <v>83</v>
      </c>
      <c r="AT2792" s="5">
        <v>36039</v>
      </c>
      <c r="AU2792" t="s">
        <v>76</v>
      </c>
      <c r="AV2792" t="s">
        <v>187</v>
      </c>
      <c r="AW2792" t="s">
        <v>188</v>
      </c>
    </row>
    <row r="2793" spans="1:49" x14ac:dyDescent="0.25">
      <c r="A2793">
        <v>81</v>
      </c>
      <c r="B2793" t="s">
        <v>27566</v>
      </c>
      <c r="C2793">
        <v>1</v>
      </c>
      <c r="D2793" t="s">
        <v>86</v>
      </c>
      <c r="E2793" t="s">
        <v>297</v>
      </c>
      <c r="F2793" t="s">
        <v>108</v>
      </c>
      <c r="G2793">
        <v>328.65000000000003</v>
      </c>
      <c r="H2793" t="s">
        <v>489</v>
      </c>
      <c r="I2793" t="s">
        <v>63</v>
      </c>
      <c r="J2793" t="s">
        <v>389</v>
      </c>
      <c r="K2793" t="s">
        <v>27567</v>
      </c>
      <c r="L2793" t="s">
        <v>5215</v>
      </c>
      <c r="M2793" t="s">
        <v>5216</v>
      </c>
      <c r="N2793">
        <v>29.986876640419947</v>
      </c>
      <c r="O2793">
        <v>30</v>
      </c>
      <c r="P2793">
        <v>44</v>
      </c>
      <c r="Q2793">
        <v>98.600000000000009</v>
      </c>
      <c r="R2793">
        <v>95</v>
      </c>
      <c r="S2793">
        <v>98.8</v>
      </c>
      <c r="T2793">
        <v>1</v>
      </c>
      <c r="U2793">
        <v>31</v>
      </c>
      <c r="V2793">
        <v>3750</v>
      </c>
      <c r="AB2793" t="s">
        <v>63</v>
      </c>
      <c r="AC2793" t="s">
        <v>63</v>
      </c>
      <c r="AD2793" t="s">
        <v>63</v>
      </c>
      <c r="AE2793" t="s">
        <v>129</v>
      </c>
      <c r="AG2793">
        <v>1996</v>
      </c>
      <c r="AH2793">
        <v>8.77</v>
      </c>
      <c r="AI2793">
        <v>37.63644</v>
      </c>
      <c r="AJ2793">
        <v>-96.371639999999999</v>
      </c>
      <c r="AK2793" t="s">
        <v>262</v>
      </c>
      <c r="AL2793">
        <v>2</v>
      </c>
      <c r="AM2793" t="s">
        <v>63</v>
      </c>
      <c r="AN2793" t="s">
        <v>27568</v>
      </c>
      <c r="AO2793" t="s">
        <v>100</v>
      </c>
      <c r="AP2793" t="s">
        <v>170</v>
      </c>
      <c r="AQ2793" t="s">
        <v>424</v>
      </c>
      <c r="AR2793" t="s">
        <v>1008</v>
      </c>
      <c r="AS2793" t="s">
        <v>83</v>
      </c>
      <c r="AT2793" s="5">
        <v>37987</v>
      </c>
      <c r="AU2793" t="s">
        <v>129</v>
      </c>
      <c r="AV2793" t="s">
        <v>200</v>
      </c>
      <c r="AW2793" t="s">
        <v>5982</v>
      </c>
    </row>
    <row r="2794" spans="1:49" x14ac:dyDescent="0.25">
      <c r="A2794">
        <v>68</v>
      </c>
      <c r="B2794" t="s">
        <v>5213</v>
      </c>
      <c r="C2794">
        <v>1</v>
      </c>
      <c r="D2794" t="s">
        <v>86</v>
      </c>
      <c r="E2794" t="s">
        <v>297</v>
      </c>
      <c r="F2794" t="s">
        <v>108</v>
      </c>
      <c r="G2794">
        <v>329.68</v>
      </c>
      <c r="H2794" t="s">
        <v>820</v>
      </c>
      <c r="I2794" t="s">
        <v>63</v>
      </c>
      <c r="J2794" t="s">
        <v>389</v>
      </c>
      <c r="K2794" t="s">
        <v>5214</v>
      </c>
      <c r="L2794" t="s">
        <v>5215</v>
      </c>
      <c r="M2794" t="s">
        <v>5216</v>
      </c>
      <c r="N2794">
        <v>187.79527559055117</v>
      </c>
      <c r="O2794">
        <v>30</v>
      </c>
      <c r="P2794">
        <v>44</v>
      </c>
      <c r="Q2794">
        <v>99.7</v>
      </c>
      <c r="R2794">
        <v>95</v>
      </c>
      <c r="S2794">
        <v>100</v>
      </c>
      <c r="T2794">
        <v>1</v>
      </c>
      <c r="U2794">
        <v>31</v>
      </c>
      <c r="V2794">
        <v>3750</v>
      </c>
      <c r="AB2794" t="s">
        <v>98</v>
      </c>
      <c r="AC2794" t="s">
        <v>129</v>
      </c>
      <c r="AD2794" t="s">
        <v>129</v>
      </c>
      <c r="AE2794" t="s">
        <v>63</v>
      </c>
      <c r="AG2794">
        <v>1996</v>
      </c>
      <c r="AH2794">
        <v>9.7900000000000009</v>
      </c>
      <c r="AI2794">
        <v>37.636369999999999</v>
      </c>
      <c r="AJ2794">
        <v>-96.353149999999999</v>
      </c>
      <c r="AK2794" t="s">
        <v>77</v>
      </c>
      <c r="AL2794">
        <v>3</v>
      </c>
      <c r="AM2794" t="s">
        <v>63</v>
      </c>
      <c r="AN2794" t="s">
        <v>5217</v>
      </c>
      <c r="AO2794" t="s">
        <v>100</v>
      </c>
      <c r="AP2794" t="s">
        <v>786</v>
      </c>
      <c r="AQ2794" t="s">
        <v>424</v>
      </c>
      <c r="AR2794" t="s">
        <v>1008</v>
      </c>
      <c r="AS2794" t="s">
        <v>83</v>
      </c>
      <c r="AT2794" s="5">
        <v>36039</v>
      </c>
      <c r="AU2794" t="s">
        <v>76</v>
      </c>
      <c r="AV2794" t="s">
        <v>187</v>
      </c>
      <c r="AW2794" t="s">
        <v>188</v>
      </c>
    </row>
    <row r="2795" spans="1:49" x14ac:dyDescent="0.25">
      <c r="A2795">
        <v>68</v>
      </c>
      <c r="B2795" t="s">
        <v>14075</v>
      </c>
      <c r="C2795">
        <v>1</v>
      </c>
      <c r="D2795" t="s">
        <v>86</v>
      </c>
      <c r="E2795" t="s">
        <v>297</v>
      </c>
      <c r="F2795" t="s">
        <v>108</v>
      </c>
      <c r="G2795">
        <v>329.85</v>
      </c>
      <c r="H2795" t="s">
        <v>90</v>
      </c>
      <c r="I2795" t="s">
        <v>63</v>
      </c>
      <c r="J2795" t="s">
        <v>389</v>
      </c>
      <c r="K2795" t="s">
        <v>14076</v>
      </c>
      <c r="L2795" t="s">
        <v>5215</v>
      </c>
      <c r="M2795" t="s">
        <v>5216</v>
      </c>
      <c r="N2795">
        <v>132.51312335958005</v>
      </c>
      <c r="P2795">
        <v>44</v>
      </c>
      <c r="Q2795">
        <v>99.7</v>
      </c>
      <c r="R2795">
        <v>97</v>
      </c>
      <c r="S2795">
        <v>100</v>
      </c>
      <c r="T2795">
        <v>1</v>
      </c>
      <c r="U2795">
        <v>31</v>
      </c>
      <c r="V2795">
        <v>3750</v>
      </c>
      <c r="AB2795" t="s">
        <v>98</v>
      </c>
      <c r="AC2795" t="s">
        <v>129</v>
      </c>
      <c r="AD2795" t="s">
        <v>129</v>
      </c>
      <c r="AE2795" t="s">
        <v>63</v>
      </c>
      <c r="AG2795">
        <v>1996</v>
      </c>
      <c r="AH2795">
        <v>9.93</v>
      </c>
      <c r="AI2795">
        <v>37.636360000000003</v>
      </c>
      <c r="AJ2795">
        <v>-96.350449999999995</v>
      </c>
      <c r="AL2795">
        <v>3</v>
      </c>
      <c r="AM2795" t="s">
        <v>63</v>
      </c>
      <c r="AN2795" t="s">
        <v>14077</v>
      </c>
      <c r="AO2795" t="s">
        <v>100</v>
      </c>
      <c r="AP2795" t="s">
        <v>786</v>
      </c>
      <c r="AQ2795" t="s">
        <v>347</v>
      </c>
      <c r="AR2795" t="s">
        <v>2679</v>
      </c>
      <c r="AS2795" t="s">
        <v>83</v>
      </c>
      <c r="AT2795" s="5">
        <v>41299</v>
      </c>
      <c r="AU2795" t="s">
        <v>76</v>
      </c>
      <c r="AV2795" t="s">
        <v>134</v>
      </c>
      <c r="AW2795" t="s">
        <v>150</v>
      </c>
    </row>
    <row r="2796" spans="1:49" x14ac:dyDescent="0.25">
      <c r="A2796">
        <v>117</v>
      </c>
      <c r="B2796" t="s">
        <v>11302</v>
      </c>
      <c r="C2796">
        <v>1</v>
      </c>
      <c r="D2796" t="s">
        <v>86</v>
      </c>
      <c r="E2796" t="s">
        <v>297</v>
      </c>
      <c r="F2796" t="s">
        <v>108</v>
      </c>
      <c r="G2796">
        <v>334.1</v>
      </c>
      <c r="H2796" t="s">
        <v>489</v>
      </c>
      <c r="I2796" t="s">
        <v>63</v>
      </c>
      <c r="J2796" t="s">
        <v>389</v>
      </c>
      <c r="K2796" t="s">
        <v>11303</v>
      </c>
      <c r="L2796" t="s">
        <v>11304</v>
      </c>
      <c r="M2796" t="s">
        <v>5216</v>
      </c>
      <c r="N2796">
        <v>24.212598425196852</v>
      </c>
      <c r="O2796">
        <v>30</v>
      </c>
      <c r="P2796">
        <v>44</v>
      </c>
      <c r="Q2796">
        <v>99.7</v>
      </c>
      <c r="R2796">
        <v>95</v>
      </c>
      <c r="S2796">
        <v>97.7</v>
      </c>
      <c r="T2796">
        <v>1</v>
      </c>
      <c r="U2796">
        <v>31</v>
      </c>
      <c r="V2796">
        <v>3750</v>
      </c>
      <c r="AB2796" t="s">
        <v>63</v>
      </c>
      <c r="AC2796" t="s">
        <v>63</v>
      </c>
      <c r="AD2796" t="s">
        <v>63</v>
      </c>
      <c r="AE2796" t="s">
        <v>98</v>
      </c>
      <c r="AG2796">
        <v>1995</v>
      </c>
      <c r="AH2796">
        <v>14.19</v>
      </c>
      <c r="AI2796">
        <v>37.635950000000001</v>
      </c>
      <c r="AJ2796">
        <v>-96.263930000000002</v>
      </c>
      <c r="AK2796" t="s">
        <v>262</v>
      </c>
      <c r="AL2796">
        <v>2</v>
      </c>
      <c r="AM2796" t="s">
        <v>63</v>
      </c>
      <c r="AN2796" t="s">
        <v>11305</v>
      </c>
      <c r="AO2796" t="s">
        <v>100</v>
      </c>
      <c r="AP2796" t="s">
        <v>170</v>
      </c>
      <c r="AQ2796" t="s">
        <v>1138</v>
      </c>
      <c r="AR2796" t="s">
        <v>133</v>
      </c>
      <c r="AS2796" t="s">
        <v>83</v>
      </c>
      <c r="AT2796" s="5">
        <v>37987</v>
      </c>
      <c r="AU2796" t="s">
        <v>129</v>
      </c>
      <c r="AV2796" t="s">
        <v>200</v>
      </c>
      <c r="AW2796" t="s">
        <v>135</v>
      </c>
    </row>
    <row r="2797" spans="1:49" x14ac:dyDescent="0.25">
      <c r="A2797">
        <v>146</v>
      </c>
      <c r="B2797" t="s">
        <v>9654</v>
      </c>
      <c r="C2797">
        <v>1</v>
      </c>
      <c r="D2797" t="s">
        <v>86</v>
      </c>
      <c r="E2797" t="s">
        <v>1448</v>
      </c>
      <c r="F2797" t="s">
        <v>177</v>
      </c>
      <c r="G2797">
        <v>48.230000000000004</v>
      </c>
      <c r="H2797" t="s">
        <v>489</v>
      </c>
      <c r="I2797" t="s">
        <v>63</v>
      </c>
      <c r="J2797" t="s">
        <v>389</v>
      </c>
      <c r="K2797" t="s">
        <v>9655</v>
      </c>
      <c r="L2797" t="s">
        <v>3662</v>
      </c>
      <c r="M2797" t="s">
        <v>8197</v>
      </c>
      <c r="N2797">
        <v>29.199475065616799</v>
      </c>
      <c r="O2797">
        <v>10</v>
      </c>
      <c r="P2797">
        <v>44</v>
      </c>
      <c r="Q2797">
        <v>98.9</v>
      </c>
      <c r="R2797">
        <v>95</v>
      </c>
      <c r="S2797">
        <v>96.7</v>
      </c>
      <c r="T2797">
        <v>1</v>
      </c>
      <c r="U2797">
        <v>15</v>
      </c>
      <c r="V2797">
        <v>845</v>
      </c>
      <c r="AB2797" t="s">
        <v>63</v>
      </c>
      <c r="AC2797" t="s">
        <v>63</v>
      </c>
      <c r="AD2797" t="s">
        <v>63</v>
      </c>
      <c r="AE2797" t="s">
        <v>98</v>
      </c>
      <c r="AG2797">
        <v>1995</v>
      </c>
      <c r="AH2797">
        <v>3.17</v>
      </c>
      <c r="AI2797">
        <v>37.637740000000001</v>
      </c>
      <c r="AJ2797">
        <v>-96.234049999999996</v>
      </c>
      <c r="AK2797" t="s">
        <v>262</v>
      </c>
      <c r="AL2797">
        <v>2</v>
      </c>
      <c r="AM2797" t="s">
        <v>63</v>
      </c>
      <c r="AN2797" t="s">
        <v>9656</v>
      </c>
      <c r="AO2797" t="s">
        <v>100</v>
      </c>
      <c r="AP2797" t="s">
        <v>170</v>
      </c>
      <c r="AQ2797" t="s">
        <v>133</v>
      </c>
      <c r="AR2797" t="s">
        <v>133</v>
      </c>
      <c r="AS2797" t="s">
        <v>83</v>
      </c>
      <c r="AT2797" s="5">
        <v>37987</v>
      </c>
      <c r="AU2797" t="s">
        <v>129</v>
      </c>
      <c r="AV2797" t="s">
        <v>149</v>
      </c>
      <c r="AW2797" t="s">
        <v>105</v>
      </c>
    </row>
    <row r="2798" spans="1:49" x14ac:dyDescent="0.25">
      <c r="A2798">
        <v>73</v>
      </c>
      <c r="B2798" t="s">
        <v>20269</v>
      </c>
      <c r="C2798">
        <v>1</v>
      </c>
      <c r="D2798" t="s">
        <v>86</v>
      </c>
      <c r="E2798" t="s">
        <v>297</v>
      </c>
      <c r="F2798" t="s">
        <v>108</v>
      </c>
      <c r="G2798">
        <v>336.83</v>
      </c>
      <c r="H2798" t="s">
        <v>489</v>
      </c>
      <c r="I2798" t="s">
        <v>63</v>
      </c>
      <c r="J2798" t="s">
        <v>389</v>
      </c>
      <c r="K2798" t="s">
        <v>20270</v>
      </c>
      <c r="L2798" t="s">
        <v>3124</v>
      </c>
      <c r="M2798" t="s">
        <v>5216</v>
      </c>
      <c r="N2798">
        <v>29.199475065616799</v>
      </c>
      <c r="O2798">
        <v>10</v>
      </c>
      <c r="P2798">
        <v>44</v>
      </c>
      <c r="Q2798">
        <v>99.600000000000009</v>
      </c>
      <c r="R2798">
        <v>95</v>
      </c>
      <c r="S2798">
        <v>99.3</v>
      </c>
      <c r="T2798">
        <v>1</v>
      </c>
      <c r="U2798">
        <v>27</v>
      </c>
      <c r="V2798">
        <v>4000</v>
      </c>
      <c r="AB2798" t="s">
        <v>63</v>
      </c>
      <c r="AC2798" t="s">
        <v>63</v>
      </c>
      <c r="AD2798" t="s">
        <v>63</v>
      </c>
      <c r="AE2798" t="s">
        <v>129</v>
      </c>
      <c r="AG2798">
        <v>1995</v>
      </c>
      <c r="AH2798">
        <v>16.920000000000002</v>
      </c>
      <c r="AI2798">
        <v>37.634869999999999</v>
      </c>
      <c r="AJ2798">
        <v>-96.223550000000003</v>
      </c>
      <c r="AK2798" t="s">
        <v>77</v>
      </c>
      <c r="AL2798">
        <v>2</v>
      </c>
      <c r="AM2798" t="s">
        <v>63</v>
      </c>
      <c r="AN2798" t="s">
        <v>20271</v>
      </c>
      <c r="AO2798" t="s">
        <v>100</v>
      </c>
      <c r="AP2798" t="s">
        <v>170</v>
      </c>
      <c r="AQ2798" t="s">
        <v>654</v>
      </c>
      <c r="AR2798" t="s">
        <v>133</v>
      </c>
      <c r="AS2798" t="s">
        <v>83</v>
      </c>
      <c r="AT2798" s="5">
        <v>37987</v>
      </c>
      <c r="AU2798" t="s">
        <v>129</v>
      </c>
      <c r="AV2798" t="s">
        <v>200</v>
      </c>
      <c r="AW2798" t="s">
        <v>105</v>
      </c>
    </row>
    <row r="2799" spans="1:49" x14ac:dyDescent="0.25">
      <c r="A2799">
        <v>70</v>
      </c>
      <c r="B2799" t="s">
        <v>6806</v>
      </c>
      <c r="C2799">
        <v>1</v>
      </c>
      <c r="D2799" t="s">
        <v>86</v>
      </c>
      <c r="E2799" t="s">
        <v>297</v>
      </c>
      <c r="F2799" t="s">
        <v>108</v>
      </c>
      <c r="G2799">
        <v>337.35</v>
      </c>
      <c r="H2799" t="s">
        <v>138</v>
      </c>
      <c r="I2799" t="s">
        <v>63</v>
      </c>
      <c r="J2799" t="s">
        <v>389</v>
      </c>
      <c r="K2799" t="s">
        <v>6807</v>
      </c>
      <c r="L2799" t="s">
        <v>6808</v>
      </c>
      <c r="M2799" t="s">
        <v>5216</v>
      </c>
      <c r="N2799">
        <v>23.392388451443569</v>
      </c>
      <c r="O2799">
        <v>45</v>
      </c>
      <c r="P2799">
        <v>44</v>
      </c>
      <c r="Q2799">
        <v>99.600000000000009</v>
      </c>
      <c r="R2799">
        <v>95</v>
      </c>
      <c r="S2799">
        <v>99.600000000000009</v>
      </c>
      <c r="T2799">
        <v>1</v>
      </c>
      <c r="U2799">
        <v>27</v>
      </c>
      <c r="V2799">
        <v>4000</v>
      </c>
      <c r="AB2799" t="s">
        <v>63</v>
      </c>
      <c r="AC2799" t="s">
        <v>63</v>
      </c>
      <c r="AD2799" t="s">
        <v>63</v>
      </c>
      <c r="AE2799" t="s">
        <v>98</v>
      </c>
      <c r="AG2799">
        <v>1995</v>
      </c>
      <c r="AH2799">
        <v>17.420000000000002</v>
      </c>
      <c r="AI2799">
        <v>37.634819999999998</v>
      </c>
      <c r="AJ2799">
        <v>-96.216840000000005</v>
      </c>
      <c r="AK2799" t="s">
        <v>77</v>
      </c>
      <c r="AL2799">
        <v>2</v>
      </c>
      <c r="AM2799" t="s">
        <v>63</v>
      </c>
      <c r="AN2799" t="s">
        <v>6809</v>
      </c>
      <c r="AO2799" t="s">
        <v>100</v>
      </c>
      <c r="AP2799" t="s">
        <v>170</v>
      </c>
      <c r="AQ2799" t="s">
        <v>118</v>
      </c>
      <c r="AR2799" t="s">
        <v>273</v>
      </c>
      <c r="AS2799" t="s">
        <v>83</v>
      </c>
      <c r="AT2799" s="5">
        <v>36192</v>
      </c>
      <c r="AU2799" t="s">
        <v>129</v>
      </c>
      <c r="AV2799" t="s">
        <v>200</v>
      </c>
      <c r="AW2799" t="s">
        <v>105</v>
      </c>
    </row>
    <row r="2800" spans="1:49" x14ac:dyDescent="0.25">
      <c r="A2800">
        <v>69</v>
      </c>
      <c r="B2800" t="s">
        <v>26712</v>
      </c>
      <c r="C2800">
        <v>1</v>
      </c>
      <c r="D2800" t="s">
        <v>86</v>
      </c>
      <c r="E2800" t="s">
        <v>297</v>
      </c>
      <c r="F2800" t="s">
        <v>108</v>
      </c>
      <c r="G2800">
        <v>344.3</v>
      </c>
      <c r="H2800" t="s">
        <v>489</v>
      </c>
      <c r="I2800" t="s">
        <v>63</v>
      </c>
      <c r="J2800" t="s">
        <v>389</v>
      </c>
      <c r="K2800" t="s">
        <v>26713</v>
      </c>
      <c r="L2800" t="s">
        <v>19873</v>
      </c>
      <c r="M2800" t="s">
        <v>5216</v>
      </c>
      <c r="N2800">
        <v>24.704724409448819</v>
      </c>
      <c r="P2800">
        <v>44</v>
      </c>
      <c r="Q2800">
        <v>99.600000000000009</v>
      </c>
      <c r="R2800">
        <v>90</v>
      </c>
      <c r="S2800">
        <v>99.7</v>
      </c>
      <c r="T2800">
        <v>1</v>
      </c>
      <c r="U2800">
        <v>28</v>
      </c>
      <c r="V2800">
        <v>3950</v>
      </c>
      <c r="AB2800" t="s">
        <v>63</v>
      </c>
      <c r="AC2800" t="s">
        <v>63</v>
      </c>
      <c r="AD2800" t="s">
        <v>63</v>
      </c>
      <c r="AE2800" t="s">
        <v>129</v>
      </c>
      <c r="AG2800">
        <v>1998</v>
      </c>
      <c r="AH2800">
        <v>24.39</v>
      </c>
      <c r="AI2800">
        <v>37.627699999999997</v>
      </c>
      <c r="AJ2800">
        <v>-96.102559999999997</v>
      </c>
      <c r="AL2800">
        <v>2</v>
      </c>
      <c r="AM2800" t="s">
        <v>63</v>
      </c>
      <c r="AN2800" t="s">
        <v>26714</v>
      </c>
      <c r="AO2800" t="s">
        <v>100</v>
      </c>
      <c r="AP2800" t="s">
        <v>170</v>
      </c>
      <c r="AQ2800" t="s">
        <v>133</v>
      </c>
      <c r="AR2800" t="s">
        <v>133</v>
      </c>
      <c r="AS2800" t="s">
        <v>83</v>
      </c>
      <c r="AT2800" s="5">
        <v>37987</v>
      </c>
      <c r="AU2800" t="s">
        <v>129</v>
      </c>
      <c r="AV2800" t="s">
        <v>200</v>
      </c>
      <c r="AW2800" t="s">
        <v>5982</v>
      </c>
    </row>
    <row r="2801" spans="1:49" x14ac:dyDescent="0.25">
      <c r="A2801">
        <v>140</v>
      </c>
      <c r="B2801" t="s">
        <v>19073</v>
      </c>
      <c r="C2801">
        <v>1</v>
      </c>
      <c r="D2801" t="s">
        <v>86</v>
      </c>
      <c r="E2801" t="s">
        <v>297</v>
      </c>
      <c r="F2801" t="s">
        <v>108</v>
      </c>
      <c r="G2801">
        <v>347.07</v>
      </c>
      <c r="H2801" t="s">
        <v>820</v>
      </c>
      <c r="I2801" t="s">
        <v>63</v>
      </c>
      <c r="J2801" t="s">
        <v>389</v>
      </c>
      <c r="K2801" t="s">
        <v>19074</v>
      </c>
      <c r="L2801" t="s">
        <v>2655</v>
      </c>
      <c r="M2801" t="s">
        <v>5216</v>
      </c>
      <c r="N2801">
        <v>252.49343832020998</v>
      </c>
      <c r="P2801">
        <v>44</v>
      </c>
      <c r="Q2801">
        <v>99.600000000000009</v>
      </c>
      <c r="R2801">
        <v>95</v>
      </c>
      <c r="S2801">
        <v>99.100000000000009</v>
      </c>
      <c r="T2801">
        <v>1</v>
      </c>
      <c r="U2801">
        <v>28</v>
      </c>
      <c r="V2801">
        <v>3950</v>
      </c>
      <c r="AB2801" t="s">
        <v>98</v>
      </c>
      <c r="AC2801" t="s">
        <v>129</v>
      </c>
      <c r="AD2801" t="s">
        <v>129</v>
      </c>
      <c r="AE2801" t="s">
        <v>63</v>
      </c>
      <c r="AG2801">
        <v>1998</v>
      </c>
      <c r="AH2801">
        <v>27.18</v>
      </c>
      <c r="AI2801">
        <v>37.620370000000001</v>
      </c>
      <c r="AJ2801">
        <v>-96.039670000000001</v>
      </c>
      <c r="AL2801">
        <v>3</v>
      </c>
      <c r="AM2801" t="s">
        <v>63</v>
      </c>
      <c r="AN2801" t="s">
        <v>19075</v>
      </c>
      <c r="AO2801" t="s">
        <v>100</v>
      </c>
      <c r="AP2801" t="s">
        <v>786</v>
      </c>
      <c r="AQ2801" t="s">
        <v>951</v>
      </c>
      <c r="AR2801" t="s">
        <v>1915</v>
      </c>
      <c r="AS2801" t="s">
        <v>83</v>
      </c>
      <c r="AT2801" s="5">
        <v>36039</v>
      </c>
      <c r="AU2801" t="s">
        <v>76</v>
      </c>
      <c r="AV2801" t="s">
        <v>173</v>
      </c>
      <c r="AW2801" t="s">
        <v>188</v>
      </c>
    </row>
    <row r="2802" spans="1:49" x14ac:dyDescent="0.25">
      <c r="A2802">
        <v>68</v>
      </c>
      <c r="B2802" t="s">
        <v>26122</v>
      </c>
      <c r="C2802">
        <v>1</v>
      </c>
      <c r="D2802" t="s">
        <v>86</v>
      </c>
      <c r="E2802" t="s">
        <v>297</v>
      </c>
      <c r="F2802" t="s">
        <v>108</v>
      </c>
      <c r="G2802">
        <v>349.2</v>
      </c>
      <c r="H2802" t="s">
        <v>820</v>
      </c>
      <c r="I2802" t="s">
        <v>63</v>
      </c>
      <c r="J2802" t="s">
        <v>389</v>
      </c>
      <c r="K2802" t="s">
        <v>26123</v>
      </c>
      <c r="L2802" t="s">
        <v>25850</v>
      </c>
      <c r="M2802" t="s">
        <v>5216</v>
      </c>
      <c r="N2802">
        <v>288.81233595800524</v>
      </c>
      <c r="O2802">
        <v>30</v>
      </c>
      <c r="P2802">
        <v>44</v>
      </c>
      <c r="Q2802">
        <v>98.600000000000009</v>
      </c>
      <c r="R2802">
        <v>97</v>
      </c>
      <c r="S2802">
        <v>99.9</v>
      </c>
      <c r="T2802">
        <v>1</v>
      </c>
      <c r="U2802">
        <v>28</v>
      </c>
      <c r="V2802">
        <v>3800</v>
      </c>
      <c r="AB2802" t="s">
        <v>98</v>
      </c>
      <c r="AC2802" t="s">
        <v>129</v>
      </c>
      <c r="AD2802" t="s">
        <v>129</v>
      </c>
      <c r="AE2802" t="s">
        <v>63</v>
      </c>
      <c r="AG2802">
        <v>1998</v>
      </c>
      <c r="AH2802">
        <v>29.27</v>
      </c>
      <c r="AI2802">
        <v>37.618470000000002</v>
      </c>
      <c r="AJ2802">
        <v>-96.001739999999998</v>
      </c>
      <c r="AK2802" t="s">
        <v>262</v>
      </c>
      <c r="AL2802">
        <v>3</v>
      </c>
      <c r="AM2802" t="s">
        <v>63</v>
      </c>
      <c r="AN2802" t="s">
        <v>26124</v>
      </c>
      <c r="AO2802" t="s">
        <v>100</v>
      </c>
      <c r="AP2802" t="s">
        <v>786</v>
      </c>
      <c r="AQ2802" t="s">
        <v>102</v>
      </c>
      <c r="AR2802" t="s">
        <v>1259</v>
      </c>
      <c r="AS2802" t="s">
        <v>83</v>
      </c>
      <c r="AT2802" s="5">
        <v>36039</v>
      </c>
      <c r="AU2802" t="s">
        <v>76</v>
      </c>
      <c r="AV2802" t="s">
        <v>173</v>
      </c>
      <c r="AW2802" t="s">
        <v>188</v>
      </c>
    </row>
    <row r="2803" spans="1:49" x14ac:dyDescent="0.25">
      <c r="A2803">
        <v>68</v>
      </c>
      <c r="B2803" t="s">
        <v>14335</v>
      </c>
      <c r="C2803">
        <v>1</v>
      </c>
      <c r="D2803" t="s">
        <v>86</v>
      </c>
      <c r="E2803" t="s">
        <v>297</v>
      </c>
      <c r="F2803" t="s">
        <v>108</v>
      </c>
      <c r="G2803">
        <v>349.8</v>
      </c>
      <c r="H2803" t="s">
        <v>820</v>
      </c>
      <c r="I2803" t="s">
        <v>63</v>
      </c>
      <c r="J2803" t="s">
        <v>389</v>
      </c>
      <c r="K2803" t="s">
        <v>14336</v>
      </c>
      <c r="L2803" t="s">
        <v>14337</v>
      </c>
      <c r="M2803" t="s">
        <v>5216</v>
      </c>
      <c r="N2803">
        <v>222.8018372703412</v>
      </c>
      <c r="O2803">
        <v>30</v>
      </c>
      <c r="P2803">
        <v>44</v>
      </c>
      <c r="Q2803">
        <v>98.600000000000009</v>
      </c>
      <c r="R2803">
        <v>95</v>
      </c>
      <c r="S2803">
        <v>100</v>
      </c>
      <c r="T2803">
        <v>1</v>
      </c>
      <c r="U2803">
        <v>28</v>
      </c>
      <c r="V2803">
        <v>3800</v>
      </c>
      <c r="AB2803" t="s">
        <v>129</v>
      </c>
      <c r="AC2803" t="s">
        <v>129</v>
      </c>
      <c r="AD2803" t="s">
        <v>129</v>
      </c>
      <c r="AE2803" t="s">
        <v>63</v>
      </c>
      <c r="AG2803">
        <v>1998</v>
      </c>
      <c r="AH2803">
        <v>29.94</v>
      </c>
      <c r="AI2803">
        <v>37.619889999999998</v>
      </c>
      <c r="AJ2803">
        <v>-95.989339999999999</v>
      </c>
      <c r="AK2803" t="s">
        <v>77</v>
      </c>
      <c r="AL2803">
        <v>3</v>
      </c>
      <c r="AM2803" t="s">
        <v>63</v>
      </c>
      <c r="AN2803" t="s">
        <v>14338</v>
      </c>
      <c r="AO2803" t="s">
        <v>100</v>
      </c>
      <c r="AP2803" t="s">
        <v>786</v>
      </c>
      <c r="AQ2803" t="s">
        <v>132</v>
      </c>
      <c r="AR2803" t="s">
        <v>133</v>
      </c>
      <c r="AS2803" t="s">
        <v>83</v>
      </c>
      <c r="AT2803" s="5">
        <v>36039</v>
      </c>
      <c r="AU2803" t="s">
        <v>76</v>
      </c>
      <c r="AV2803" t="s">
        <v>2979</v>
      </c>
      <c r="AW2803" t="s">
        <v>188</v>
      </c>
    </row>
    <row r="2804" spans="1:49" x14ac:dyDescent="0.25">
      <c r="A2804">
        <v>87</v>
      </c>
      <c r="B2804" t="s">
        <v>8476</v>
      </c>
      <c r="C2804">
        <v>1</v>
      </c>
      <c r="D2804" t="s">
        <v>86</v>
      </c>
      <c r="E2804" t="s">
        <v>297</v>
      </c>
      <c r="F2804" t="s">
        <v>108</v>
      </c>
      <c r="G2804">
        <v>350.7</v>
      </c>
      <c r="H2804" t="s">
        <v>138</v>
      </c>
      <c r="I2804" t="s">
        <v>63</v>
      </c>
      <c r="J2804" t="s">
        <v>389</v>
      </c>
      <c r="K2804" t="s">
        <v>8477</v>
      </c>
      <c r="L2804" t="s">
        <v>8478</v>
      </c>
      <c r="M2804" t="s">
        <v>5216</v>
      </c>
      <c r="N2804">
        <v>21.587926509186353</v>
      </c>
      <c r="O2804">
        <v>30</v>
      </c>
      <c r="P2804">
        <v>44</v>
      </c>
      <c r="Q2804">
        <v>99.600000000000009</v>
      </c>
      <c r="R2804">
        <v>90</v>
      </c>
      <c r="S2804">
        <v>98.600000000000009</v>
      </c>
      <c r="T2804">
        <v>1</v>
      </c>
      <c r="U2804">
        <v>28</v>
      </c>
      <c r="V2804">
        <v>3800</v>
      </c>
      <c r="AB2804" t="s">
        <v>63</v>
      </c>
      <c r="AC2804" t="s">
        <v>63</v>
      </c>
      <c r="AD2804" t="s">
        <v>63</v>
      </c>
      <c r="AE2804" t="s">
        <v>98</v>
      </c>
      <c r="AG2804">
        <v>1998</v>
      </c>
      <c r="AH2804">
        <v>30.740000000000002</v>
      </c>
      <c r="AI2804">
        <v>37.621250000000003</v>
      </c>
      <c r="AJ2804">
        <v>-95.97551</v>
      </c>
      <c r="AK2804" t="s">
        <v>77</v>
      </c>
      <c r="AL2804">
        <v>2</v>
      </c>
      <c r="AM2804" t="s">
        <v>63</v>
      </c>
      <c r="AN2804" t="s">
        <v>8479</v>
      </c>
      <c r="AO2804" t="s">
        <v>100</v>
      </c>
      <c r="AP2804" t="s">
        <v>170</v>
      </c>
      <c r="AQ2804" t="s">
        <v>133</v>
      </c>
      <c r="AR2804" t="s">
        <v>133</v>
      </c>
      <c r="AS2804" t="s">
        <v>83</v>
      </c>
      <c r="AT2804" s="5">
        <v>42082</v>
      </c>
      <c r="AU2804" t="s">
        <v>129</v>
      </c>
      <c r="AV2804" t="s">
        <v>200</v>
      </c>
      <c r="AW2804" t="s">
        <v>5982</v>
      </c>
    </row>
    <row r="2805" spans="1:49" x14ac:dyDescent="0.25">
      <c r="A2805">
        <v>57</v>
      </c>
      <c r="B2805" t="s">
        <v>22355</v>
      </c>
      <c r="C2805">
        <v>1</v>
      </c>
      <c r="D2805" t="s">
        <v>86</v>
      </c>
      <c r="E2805" t="s">
        <v>3323</v>
      </c>
      <c r="F2805" t="s">
        <v>177</v>
      </c>
      <c r="G2805">
        <v>9.02</v>
      </c>
      <c r="H2805" t="s">
        <v>90</v>
      </c>
      <c r="I2805" t="s">
        <v>63</v>
      </c>
      <c r="J2805" t="s">
        <v>389</v>
      </c>
      <c r="K2805" t="s">
        <v>22356</v>
      </c>
      <c r="L2805" t="s">
        <v>11986</v>
      </c>
      <c r="M2805" t="s">
        <v>5975</v>
      </c>
      <c r="N2805">
        <v>102.49343832020998</v>
      </c>
      <c r="P2805">
        <v>32</v>
      </c>
      <c r="Q2805">
        <v>99</v>
      </c>
      <c r="R2805">
        <v>97</v>
      </c>
      <c r="S2805">
        <v>100</v>
      </c>
      <c r="T2805">
        <v>1</v>
      </c>
      <c r="U2805">
        <v>12</v>
      </c>
      <c r="V2805">
        <v>370</v>
      </c>
      <c r="AB2805" t="s">
        <v>98</v>
      </c>
      <c r="AC2805" t="s">
        <v>129</v>
      </c>
      <c r="AD2805" t="s">
        <v>129</v>
      </c>
      <c r="AE2805" t="s">
        <v>63</v>
      </c>
      <c r="AG2805">
        <v>1996</v>
      </c>
      <c r="AH2805">
        <v>11.69</v>
      </c>
      <c r="AI2805">
        <v>38.113329999999998</v>
      </c>
      <c r="AJ2805">
        <v>-96.013000000000005</v>
      </c>
      <c r="AL2805">
        <v>3</v>
      </c>
      <c r="AM2805" t="s">
        <v>63</v>
      </c>
      <c r="AN2805" t="s">
        <v>22357</v>
      </c>
      <c r="AO2805" t="s">
        <v>100</v>
      </c>
      <c r="AP2805" t="s">
        <v>170</v>
      </c>
      <c r="AQ2805" t="s">
        <v>82</v>
      </c>
      <c r="AR2805" t="s">
        <v>569</v>
      </c>
      <c r="AS2805" t="s">
        <v>83</v>
      </c>
      <c r="AT2805" s="5">
        <v>35125</v>
      </c>
      <c r="AU2805" t="s">
        <v>76</v>
      </c>
      <c r="AV2805" t="s">
        <v>134</v>
      </c>
      <c r="AW2805" t="s">
        <v>150</v>
      </c>
    </row>
    <row r="2806" spans="1:49" x14ac:dyDescent="0.25">
      <c r="A2806">
        <v>605</v>
      </c>
      <c r="B2806" t="s">
        <v>15869</v>
      </c>
      <c r="C2806">
        <v>1</v>
      </c>
      <c r="D2806" t="s">
        <v>86</v>
      </c>
      <c r="E2806" t="s">
        <v>163</v>
      </c>
      <c r="F2806" t="s">
        <v>108</v>
      </c>
      <c r="G2806">
        <v>282.55</v>
      </c>
      <c r="H2806" t="s">
        <v>1879</v>
      </c>
      <c r="I2806" t="s">
        <v>63</v>
      </c>
      <c r="J2806" t="s">
        <v>389</v>
      </c>
      <c r="K2806" t="s">
        <v>15870</v>
      </c>
      <c r="L2806" t="s">
        <v>2655</v>
      </c>
      <c r="M2806" t="s">
        <v>15871</v>
      </c>
      <c r="N2806">
        <v>452.98556430446195</v>
      </c>
      <c r="P2806">
        <v>60</v>
      </c>
      <c r="Q2806">
        <v>96.7</v>
      </c>
      <c r="R2806">
        <v>92</v>
      </c>
      <c r="S2806">
        <v>99.9</v>
      </c>
      <c r="T2806">
        <v>1</v>
      </c>
      <c r="U2806">
        <v>16</v>
      </c>
      <c r="V2806">
        <v>2930</v>
      </c>
      <c r="AB2806" t="s">
        <v>98</v>
      </c>
      <c r="AC2806" t="s">
        <v>129</v>
      </c>
      <c r="AD2806" t="s">
        <v>98</v>
      </c>
      <c r="AE2806" t="s">
        <v>63</v>
      </c>
      <c r="AG2806">
        <v>1998</v>
      </c>
      <c r="AH2806">
        <v>12.509</v>
      </c>
      <c r="AI2806">
        <v>37.816879999999998</v>
      </c>
      <c r="AJ2806">
        <v>-96.300259999999994</v>
      </c>
      <c r="AL2806">
        <v>4</v>
      </c>
      <c r="AM2806" t="s">
        <v>63</v>
      </c>
      <c r="AN2806" t="s">
        <v>15872</v>
      </c>
      <c r="AO2806" t="s">
        <v>100</v>
      </c>
      <c r="AP2806" t="s">
        <v>170</v>
      </c>
      <c r="AQ2806" t="s">
        <v>443</v>
      </c>
      <c r="AR2806" t="s">
        <v>327</v>
      </c>
      <c r="AS2806" t="s">
        <v>83</v>
      </c>
      <c r="AT2806" s="5">
        <v>35886</v>
      </c>
      <c r="AU2806" t="s">
        <v>76</v>
      </c>
      <c r="AV2806" t="s">
        <v>187</v>
      </c>
      <c r="AW2806" t="s">
        <v>188</v>
      </c>
    </row>
    <row r="2807" spans="1:49" x14ac:dyDescent="0.25">
      <c r="A2807">
        <v>59</v>
      </c>
      <c r="B2807" t="s">
        <v>8583</v>
      </c>
      <c r="C2807">
        <v>1</v>
      </c>
      <c r="D2807" t="s">
        <v>86</v>
      </c>
      <c r="E2807" t="s">
        <v>1448</v>
      </c>
      <c r="F2807" t="s">
        <v>177</v>
      </c>
      <c r="G2807">
        <v>73.88</v>
      </c>
      <c r="H2807" t="s">
        <v>90</v>
      </c>
      <c r="I2807" t="s">
        <v>63</v>
      </c>
      <c r="J2807" t="s">
        <v>389</v>
      </c>
      <c r="K2807" t="s">
        <v>8584</v>
      </c>
      <c r="L2807" t="s">
        <v>8585</v>
      </c>
      <c r="M2807" t="s">
        <v>2140</v>
      </c>
      <c r="N2807">
        <v>166.50262467191601</v>
      </c>
      <c r="P2807">
        <v>36.089238845144358</v>
      </c>
      <c r="Q2807">
        <v>99</v>
      </c>
      <c r="R2807">
        <v>97</v>
      </c>
      <c r="S2807">
        <v>100</v>
      </c>
      <c r="T2807">
        <v>1</v>
      </c>
      <c r="U2807">
        <v>18</v>
      </c>
      <c r="V2807">
        <v>845</v>
      </c>
      <c r="AB2807" t="s">
        <v>98</v>
      </c>
      <c r="AC2807" t="s">
        <v>129</v>
      </c>
      <c r="AD2807" t="s">
        <v>129</v>
      </c>
      <c r="AE2807" t="s">
        <v>63</v>
      </c>
      <c r="AG2807">
        <v>2002</v>
      </c>
      <c r="AH2807">
        <v>28.61</v>
      </c>
      <c r="AI2807">
        <v>37.968969999999999</v>
      </c>
      <c r="AJ2807">
        <v>-96.170360000000002</v>
      </c>
      <c r="AL2807">
        <v>3</v>
      </c>
      <c r="AM2807" t="s">
        <v>63</v>
      </c>
      <c r="AN2807" t="s">
        <v>8586</v>
      </c>
      <c r="AO2807" t="s">
        <v>100</v>
      </c>
      <c r="AP2807" t="s">
        <v>170</v>
      </c>
      <c r="AQ2807" t="s">
        <v>264</v>
      </c>
      <c r="AR2807" t="s">
        <v>265</v>
      </c>
      <c r="AS2807" t="s">
        <v>83</v>
      </c>
      <c r="AT2807" s="5">
        <v>37987</v>
      </c>
      <c r="AU2807" t="s">
        <v>129</v>
      </c>
      <c r="AV2807" t="s">
        <v>134</v>
      </c>
      <c r="AW2807" t="s">
        <v>135</v>
      </c>
    </row>
    <row r="2808" spans="1:49" x14ac:dyDescent="0.25">
      <c r="A2808">
        <v>61</v>
      </c>
      <c r="B2808" t="s">
        <v>21648</v>
      </c>
      <c r="C2808">
        <v>1</v>
      </c>
      <c r="D2808" t="s">
        <v>86</v>
      </c>
      <c r="E2808" t="s">
        <v>163</v>
      </c>
      <c r="F2808" t="s">
        <v>108</v>
      </c>
      <c r="G2808">
        <v>301.51</v>
      </c>
      <c r="H2808" t="s">
        <v>1879</v>
      </c>
      <c r="I2808" t="s">
        <v>63</v>
      </c>
      <c r="J2808" t="s">
        <v>389</v>
      </c>
      <c r="K2808" t="s">
        <v>21649</v>
      </c>
      <c r="L2808" t="s">
        <v>13589</v>
      </c>
      <c r="M2808" t="s">
        <v>1409</v>
      </c>
      <c r="N2808">
        <v>678.87139107611551</v>
      </c>
      <c r="O2808">
        <v>0</v>
      </c>
      <c r="P2808">
        <v>43.963254593175854</v>
      </c>
      <c r="Q2808">
        <v>99.600000000000009</v>
      </c>
      <c r="R2808">
        <v>97</v>
      </c>
      <c r="S2808">
        <v>99.9</v>
      </c>
      <c r="T2808">
        <v>4</v>
      </c>
      <c r="U2808">
        <v>27</v>
      </c>
      <c r="V2808">
        <v>1460</v>
      </c>
      <c r="AB2808" t="s">
        <v>98</v>
      </c>
      <c r="AC2808" t="s">
        <v>129</v>
      </c>
      <c r="AD2808" t="s">
        <v>129</v>
      </c>
      <c r="AE2808" t="s">
        <v>63</v>
      </c>
      <c r="AG2808">
        <v>2004</v>
      </c>
      <c r="AH2808">
        <v>31.330000000000002</v>
      </c>
      <c r="AI2808">
        <v>37.836199999999998</v>
      </c>
      <c r="AJ2808">
        <v>-95.963589999999996</v>
      </c>
      <c r="AL2808">
        <v>6</v>
      </c>
      <c r="AM2808" t="s">
        <v>63</v>
      </c>
      <c r="AN2808" t="s">
        <v>21650</v>
      </c>
      <c r="AO2808" t="s">
        <v>100</v>
      </c>
      <c r="AP2808" t="s">
        <v>131</v>
      </c>
      <c r="AQ2808" t="s">
        <v>545</v>
      </c>
      <c r="AR2808" t="s">
        <v>133</v>
      </c>
      <c r="AS2808" t="s">
        <v>83</v>
      </c>
      <c r="AT2808" s="5">
        <v>38353</v>
      </c>
      <c r="AU2808" t="s">
        <v>76</v>
      </c>
      <c r="AV2808" t="s">
        <v>134</v>
      </c>
      <c r="AW2808" t="s">
        <v>135</v>
      </c>
    </row>
    <row r="2809" spans="1:49" x14ac:dyDescent="0.25">
      <c r="A2809">
        <v>1389</v>
      </c>
      <c r="B2809" t="s">
        <v>25738</v>
      </c>
      <c r="C2809">
        <v>1</v>
      </c>
      <c r="D2809" t="s">
        <v>86</v>
      </c>
      <c r="E2809" t="s">
        <v>3323</v>
      </c>
      <c r="F2809" t="s">
        <v>177</v>
      </c>
      <c r="G2809">
        <v>4.41</v>
      </c>
      <c r="H2809" t="s">
        <v>138</v>
      </c>
      <c r="I2809" t="s">
        <v>63</v>
      </c>
      <c r="J2809" t="s">
        <v>389</v>
      </c>
      <c r="K2809" t="s">
        <v>25739</v>
      </c>
      <c r="L2809" t="s">
        <v>25740</v>
      </c>
      <c r="M2809" t="s">
        <v>5975</v>
      </c>
      <c r="N2809">
        <v>28.182414698162731</v>
      </c>
      <c r="O2809">
        <v>0</v>
      </c>
      <c r="P2809">
        <v>24.278215223097114</v>
      </c>
      <c r="Q2809">
        <v>99.9</v>
      </c>
      <c r="R2809">
        <v>97</v>
      </c>
      <c r="S2809">
        <v>99</v>
      </c>
      <c r="T2809">
        <v>2</v>
      </c>
      <c r="U2809">
        <v>12</v>
      </c>
      <c r="V2809">
        <v>370</v>
      </c>
      <c r="AB2809" t="s">
        <v>63</v>
      </c>
      <c r="AC2809" t="s">
        <v>63</v>
      </c>
      <c r="AD2809" t="s">
        <v>63</v>
      </c>
      <c r="AE2809" t="s">
        <v>129</v>
      </c>
      <c r="AG2809">
        <v>2005</v>
      </c>
      <c r="AH2809">
        <v>6.9</v>
      </c>
      <c r="AI2809">
        <v>38.128129999999999</v>
      </c>
      <c r="AJ2809">
        <v>-96.085989999999995</v>
      </c>
      <c r="AL2809">
        <v>3</v>
      </c>
      <c r="AM2809" t="s">
        <v>63</v>
      </c>
      <c r="AN2809" t="s">
        <v>25741</v>
      </c>
      <c r="AO2809" t="s">
        <v>100</v>
      </c>
      <c r="AP2809" t="s">
        <v>170</v>
      </c>
      <c r="AQ2809" t="s">
        <v>317</v>
      </c>
      <c r="AR2809" t="s">
        <v>1031</v>
      </c>
      <c r="AS2809" t="s">
        <v>83</v>
      </c>
      <c r="AT2809" s="5">
        <v>38353</v>
      </c>
      <c r="AU2809" t="s">
        <v>76</v>
      </c>
      <c r="AV2809" t="s">
        <v>2629</v>
      </c>
      <c r="AW2809" t="s">
        <v>135</v>
      </c>
    </row>
    <row r="2810" spans="1:49" x14ac:dyDescent="0.25">
      <c r="A2810">
        <v>95</v>
      </c>
      <c r="B2810" t="s">
        <v>10572</v>
      </c>
      <c r="C2810">
        <v>1</v>
      </c>
      <c r="D2810" t="s">
        <v>86</v>
      </c>
      <c r="E2810" t="s">
        <v>3323</v>
      </c>
      <c r="F2810" t="s">
        <v>177</v>
      </c>
      <c r="G2810">
        <v>4.72</v>
      </c>
      <c r="H2810" t="s">
        <v>90</v>
      </c>
      <c r="I2810" t="s">
        <v>63</v>
      </c>
      <c r="J2810" t="s">
        <v>389</v>
      </c>
      <c r="K2810" t="s">
        <v>10573</v>
      </c>
      <c r="L2810" t="s">
        <v>10574</v>
      </c>
      <c r="M2810" t="s">
        <v>5975</v>
      </c>
      <c r="N2810">
        <v>117.29002624671917</v>
      </c>
      <c r="O2810">
        <v>0</v>
      </c>
      <c r="P2810">
        <v>32.15223097112861</v>
      </c>
      <c r="Q2810">
        <v>97.9</v>
      </c>
      <c r="R2810">
        <v>97</v>
      </c>
      <c r="S2810">
        <v>100</v>
      </c>
      <c r="T2810">
        <v>2</v>
      </c>
      <c r="U2810">
        <v>12</v>
      </c>
      <c r="V2810">
        <v>370</v>
      </c>
      <c r="AB2810" t="s">
        <v>129</v>
      </c>
      <c r="AC2810" t="s">
        <v>129</v>
      </c>
      <c r="AD2810" t="s">
        <v>129</v>
      </c>
      <c r="AE2810" t="s">
        <v>63</v>
      </c>
      <c r="AG2810">
        <v>2005</v>
      </c>
      <c r="AH2810">
        <v>10.5</v>
      </c>
      <c r="AI2810">
        <v>38.128140000000002</v>
      </c>
      <c r="AJ2810">
        <v>-96.080600000000004</v>
      </c>
      <c r="AL2810">
        <v>3</v>
      </c>
      <c r="AM2810" t="s">
        <v>63</v>
      </c>
      <c r="AN2810" t="s">
        <v>10575</v>
      </c>
      <c r="AO2810" t="s">
        <v>100</v>
      </c>
      <c r="AP2810" t="s">
        <v>170</v>
      </c>
      <c r="AQ2810" t="s">
        <v>317</v>
      </c>
      <c r="AR2810" t="s">
        <v>1031</v>
      </c>
      <c r="AS2810" t="s">
        <v>83</v>
      </c>
      <c r="AT2810" s="5">
        <v>37622</v>
      </c>
      <c r="AU2810" t="s">
        <v>76</v>
      </c>
      <c r="AV2810" t="s">
        <v>134</v>
      </c>
      <c r="AW2810" t="s">
        <v>135</v>
      </c>
    </row>
    <row r="2811" spans="1:49" x14ac:dyDescent="0.25">
      <c r="A2811">
        <v>63</v>
      </c>
      <c r="B2811" t="s">
        <v>12681</v>
      </c>
      <c r="C2811">
        <v>1</v>
      </c>
      <c r="D2811" t="s">
        <v>86</v>
      </c>
      <c r="E2811" t="s">
        <v>1448</v>
      </c>
      <c r="F2811" t="s">
        <v>177</v>
      </c>
      <c r="G2811">
        <v>68.12</v>
      </c>
      <c r="H2811" t="s">
        <v>138</v>
      </c>
      <c r="I2811" t="s">
        <v>63</v>
      </c>
      <c r="J2811" t="s">
        <v>389</v>
      </c>
      <c r="K2811" t="s">
        <v>12682</v>
      </c>
      <c r="L2811" t="s">
        <v>12683</v>
      </c>
      <c r="M2811" t="s">
        <v>8197</v>
      </c>
      <c r="N2811">
        <v>52.788713910761153</v>
      </c>
      <c r="O2811">
        <v>0</v>
      </c>
      <c r="P2811">
        <v>36.089238845144358</v>
      </c>
      <c r="Q2811">
        <v>99.9</v>
      </c>
      <c r="R2811">
        <v>95</v>
      </c>
      <c r="S2811">
        <v>99.3</v>
      </c>
      <c r="T2811">
        <v>1</v>
      </c>
      <c r="U2811">
        <v>18</v>
      </c>
      <c r="V2811">
        <v>845</v>
      </c>
      <c r="AB2811" t="s">
        <v>63</v>
      </c>
      <c r="AC2811" t="s">
        <v>63</v>
      </c>
      <c r="AD2811" t="s">
        <v>63</v>
      </c>
      <c r="AE2811" t="s">
        <v>129</v>
      </c>
      <c r="AG2811">
        <v>2004</v>
      </c>
      <c r="AH2811">
        <v>22.91</v>
      </c>
      <c r="AI2811">
        <v>37.888710000000003</v>
      </c>
      <c r="AJ2811">
        <v>-96.177869999999999</v>
      </c>
      <c r="AL2811">
        <v>5</v>
      </c>
      <c r="AM2811" t="s">
        <v>63</v>
      </c>
      <c r="AN2811" t="s">
        <v>12684</v>
      </c>
      <c r="AO2811" t="s">
        <v>100</v>
      </c>
      <c r="AP2811" t="s">
        <v>170</v>
      </c>
      <c r="AQ2811" t="s">
        <v>12685</v>
      </c>
      <c r="AR2811" t="s">
        <v>12686</v>
      </c>
      <c r="AS2811" t="s">
        <v>83</v>
      </c>
      <c r="AT2811" s="5">
        <v>42145</v>
      </c>
      <c r="AU2811" t="s">
        <v>76</v>
      </c>
      <c r="AV2811" t="s">
        <v>149</v>
      </c>
      <c r="AW2811" t="s">
        <v>135</v>
      </c>
    </row>
    <row r="2812" spans="1:49" x14ac:dyDescent="0.25">
      <c r="A2812">
        <v>202</v>
      </c>
      <c r="B2812" t="s">
        <v>3443</v>
      </c>
      <c r="C2812">
        <v>1</v>
      </c>
      <c r="D2812" t="s">
        <v>86</v>
      </c>
      <c r="E2812" t="s">
        <v>1448</v>
      </c>
      <c r="F2812" t="s">
        <v>177</v>
      </c>
      <c r="G2812">
        <v>59.54</v>
      </c>
      <c r="H2812" t="s">
        <v>90</v>
      </c>
      <c r="I2812" t="s">
        <v>63</v>
      </c>
      <c r="J2812" t="s">
        <v>389</v>
      </c>
      <c r="K2812" t="s">
        <v>3444</v>
      </c>
      <c r="L2812" t="s">
        <v>3445</v>
      </c>
      <c r="M2812" t="s">
        <v>1451</v>
      </c>
      <c r="N2812">
        <v>182.90682414698162</v>
      </c>
      <c r="O2812">
        <v>0</v>
      </c>
      <c r="P2812">
        <v>36.089238845144358</v>
      </c>
      <c r="Q2812">
        <v>97.8</v>
      </c>
      <c r="R2812">
        <v>97</v>
      </c>
      <c r="S2812">
        <v>100</v>
      </c>
      <c r="T2812">
        <v>2</v>
      </c>
      <c r="U2812">
        <v>15</v>
      </c>
      <c r="V2812">
        <v>900</v>
      </c>
      <c r="AB2812" t="s">
        <v>129</v>
      </c>
      <c r="AC2812" t="s">
        <v>129</v>
      </c>
      <c r="AD2812" t="s">
        <v>129</v>
      </c>
      <c r="AE2812" t="s">
        <v>63</v>
      </c>
      <c r="AG2812">
        <v>2004</v>
      </c>
      <c r="AH2812">
        <v>14.26</v>
      </c>
      <c r="AI2812">
        <v>37.79204</v>
      </c>
      <c r="AJ2812">
        <v>-96.236099999999993</v>
      </c>
      <c r="AL2812">
        <v>3</v>
      </c>
      <c r="AM2812" t="s">
        <v>63</v>
      </c>
      <c r="AN2812" t="s">
        <v>3446</v>
      </c>
      <c r="AO2812" t="s">
        <v>100</v>
      </c>
      <c r="AP2812" t="s">
        <v>131</v>
      </c>
      <c r="AQ2812" t="s">
        <v>240</v>
      </c>
      <c r="AR2812" t="s">
        <v>944</v>
      </c>
      <c r="AS2812" t="s">
        <v>83</v>
      </c>
      <c r="AT2812" s="5">
        <v>37622</v>
      </c>
      <c r="AU2812" t="s">
        <v>76</v>
      </c>
      <c r="AV2812" t="s">
        <v>134</v>
      </c>
      <c r="AW2812" t="s">
        <v>150</v>
      </c>
    </row>
    <row r="2813" spans="1:49" x14ac:dyDescent="0.25">
      <c r="A2813">
        <v>59</v>
      </c>
      <c r="B2813" t="s">
        <v>4640</v>
      </c>
      <c r="C2813">
        <v>1</v>
      </c>
      <c r="D2813" t="s">
        <v>86</v>
      </c>
      <c r="E2813" t="s">
        <v>1448</v>
      </c>
      <c r="F2813" t="s">
        <v>177</v>
      </c>
      <c r="G2813">
        <v>75.77</v>
      </c>
      <c r="H2813" t="s">
        <v>90</v>
      </c>
      <c r="I2813" t="s">
        <v>63</v>
      </c>
      <c r="J2813" t="s">
        <v>389</v>
      </c>
      <c r="K2813" t="s">
        <v>4641</v>
      </c>
      <c r="L2813" t="s">
        <v>4642</v>
      </c>
      <c r="M2813" t="s">
        <v>1451</v>
      </c>
      <c r="N2813">
        <v>133.69422572178479</v>
      </c>
      <c r="P2813">
        <v>36.089238845144358</v>
      </c>
      <c r="Q2813">
        <v>99.9</v>
      </c>
      <c r="R2813">
        <v>97</v>
      </c>
      <c r="S2813">
        <v>99.8</v>
      </c>
      <c r="T2813">
        <v>2</v>
      </c>
      <c r="U2813">
        <v>18</v>
      </c>
      <c r="V2813">
        <v>815</v>
      </c>
      <c r="AB2813" t="s">
        <v>98</v>
      </c>
      <c r="AC2813" t="s">
        <v>129</v>
      </c>
      <c r="AD2813" t="s">
        <v>129</v>
      </c>
      <c r="AE2813" t="s">
        <v>63</v>
      </c>
      <c r="AG2813">
        <v>2004</v>
      </c>
      <c r="AH2813">
        <v>30.73</v>
      </c>
      <c r="AI2813">
        <v>37.997320000000002</v>
      </c>
      <c r="AJ2813">
        <v>-96.155360000000002</v>
      </c>
      <c r="AL2813">
        <v>3</v>
      </c>
      <c r="AM2813" t="s">
        <v>63</v>
      </c>
      <c r="AN2813" t="s">
        <v>4643</v>
      </c>
      <c r="AO2813" t="s">
        <v>100</v>
      </c>
      <c r="AP2813" t="s">
        <v>786</v>
      </c>
      <c r="AQ2813" t="s">
        <v>326</v>
      </c>
      <c r="AR2813" t="s">
        <v>932</v>
      </c>
      <c r="AS2813" t="s">
        <v>83</v>
      </c>
      <c r="AT2813" s="5">
        <v>39083</v>
      </c>
      <c r="AU2813" t="s">
        <v>76</v>
      </c>
      <c r="AV2813" t="s">
        <v>134</v>
      </c>
      <c r="AW2813" t="s">
        <v>150</v>
      </c>
    </row>
    <row r="2814" spans="1:49" x14ac:dyDescent="0.25">
      <c r="A2814">
        <v>59</v>
      </c>
      <c r="B2814" t="s">
        <v>18096</v>
      </c>
      <c r="C2814">
        <v>1</v>
      </c>
      <c r="D2814" t="s">
        <v>86</v>
      </c>
      <c r="E2814" t="s">
        <v>1448</v>
      </c>
      <c r="F2814" t="s">
        <v>177</v>
      </c>
      <c r="G2814">
        <v>77.320999999999998</v>
      </c>
      <c r="H2814" t="s">
        <v>1394</v>
      </c>
      <c r="I2814" t="s">
        <v>63</v>
      </c>
      <c r="J2814" t="s">
        <v>389</v>
      </c>
      <c r="K2814" t="s">
        <v>18097</v>
      </c>
      <c r="L2814" t="s">
        <v>12831</v>
      </c>
      <c r="M2814" t="s">
        <v>1451</v>
      </c>
      <c r="N2814">
        <v>235.89238845144357</v>
      </c>
      <c r="P2814">
        <v>36.089238845144358</v>
      </c>
      <c r="Q2814">
        <v>98.9</v>
      </c>
      <c r="R2814">
        <v>100</v>
      </c>
      <c r="S2814">
        <v>100</v>
      </c>
      <c r="T2814">
        <v>1</v>
      </c>
      <c r="U2814">
        <v>18</v>
      </c>
      <c r="V2814">
        <v>815</v>
      </c>
      <c r="AB2814" t="s">
        <v>129</v>
      </c>
      <c r="AC2814" t="s">
        <v>129</v>
      </c>
      <c r="AD2814" t="s">
        <v>129</v>
      </c>
      <c r="AE2814" t="s">
        <v>63</v>
      </c>
      <c r="AG2814">
        <v>2004</v>
      </c>
      <c r="AH2814">
        <v>32.049999999999997</v>
      </c>
      <c r="AI2814">
        <v>38.014960000000002</v>
      </c>
      <c r="AJ2814">
        <v>-96.146039999999999</v>
      </c>
      <c r="AL2814">
        <v>3</v>
      </c>
      <c r="AM2814" t="s">
        <v>63</v>
      </c>
      <c r="AN2814" t="s">
        <v>18098</v>
      </c>
      <c r="AO2814" t="s">
        <v>100</v>
      </c>
      <c r="AP2814" t="s">
        <v>786</v>
      </c>
      <c r="AQ2814" t="s">
        <v>255</v>
      </c>
      <c r="AR2814" t="s">
        <v>952</v>
      </c>
      <c r="AS2814" t="s">
        <v>83</v>
      </c>
      <c r="AT2814" s="5">
        <v>38353</v>
      </c>
      <c r="AU2814" t="s">
        <v>76</v>
      </c>
      <c r="AV2814" t="s">
        <v>134</v>
      </c>
      <c r="AW2814" t="s">
        <v>150</v>
      </c>
    </row>
    <row r="2815" spans="1:49" x14ac:dyDescent="0.25">
      <c r="A2815">
        <v>0</v>
      </c>
      <c r="B2815" t="s">
        <v>12025</v>
      </c>
      <c r="C2815">
        <v>1</v>
      </c>
      <c r="D2815" t="s">
        <v>86</v>
      </c>
      <c r="E2815" t="s">
        <v>1448</v>
      </c>
      <c r="F2815" t="s">
        <v>177</v>
      </c>
      <c r="G2815">
        <v>69.41</v>
      </c>
      <c r="H2815" t="s">
        <v>90</v>
      </c>
      <c r="I2815" t="s">
        <v>63</v>
      </c>
      <c r="J2815" t="s">
        <v>389</v>
      </c>
      <c r="K2815" t="s">
        <v>12026</v>
      </c>
      <c r="L2815" t="s">
        <v>12027</v>
      </c>
      <c r="M2815" t="s">
        <v>8197</v>
      </c>
      <c r="N2815">
        <v>182.51312335958005</v>
      </c>
      <c r="O2815">
        <v>0</v>
      </c>
      <c r="P2815">
        <v>35.990813648293965</v>
      </c>
      <c r="Q2815">
        <v>100</v>
      </c>
      <c r="S2815">
        <v>100</v>
      </c>
      <c r="T2815">
        <v>0</v>
      </c>
      <c r="U2815">
        <v>18</v>
      </c>
      <c r="V2815">
        <v>845</v>
      </c>
      <c r="AB2815" t="s">
        <v>129</v>
      </c>
      <c r="AC2815" t="s">
        <v>129</v>
      </c>
      <c r="AD2815" t="s">
        <v>129</v>
      </c>
      <c r="AE2815" t="s">
        <v>63</v>
      </c>
      <c r="AG2815">
        <v>2011</v>
      </c>
      <c r="AH2815">
        <v>24.37</v>
      </c>
      <c r="AI2815">
        <v>37.908659999999998</v>
      </c>
      <c r="AJ2815">
        <v>-96.177940000000007</v>
      </c>
      <c r="AL2815">
        <v>3</v>
      </c>
      <c r="AM2815" t="s">
        <v>63</v>
      </c>
      <c r="AN2815" t="s">
        <v>12028</v>
      </c>
      <c r="AO2815" t="s">
        <v>100</v>
      </c>
      <c r="AP2815" t="s">
        <v>131</v>
      </c>
      <c r="AQ2815" t="s">
        <v>1031</v>
      </c>
      <c r="AR2815" t="s">
        <v>133</v>
      </c>
      <c r="AS2815" t="s">
        <v>131</v>
      </c>
      <c r="AT2815" s="5">
        <v>40347</v>
      </c>
      <c r="AU2815" t="s">
        <v>76</v>
      </c>
      <c r="AV2815" t="s">
        <v>134</v>
      </c>
      <c r="AW2815" t="s">
        <v>150</v>
      </c>
    </row>
    <row r="2816" spans="1:49" x14ac:dyDescent="0.25">
      <c r="A2816">
        <v>0</v>
      </c>
      <c r="B2816" t="s">
        <v>4683</v>
      </c>
      <c r="C2816">
        <v>1</v>
      </c>
      <c r="D2816" t="s">
        <v>86</v>
      </c>
      <c r="E2816" t="s">
        <v>163</v>
      </c>
      <c r="F2816" t="s">
        <v>108</v>
      </c>
      <c r="G2816">
        <v>275.2</v>
      </c>
      <c r="H2816" t="s">
        <v>138</v>
      </c>
      <c r="I2816" t="s">
        <v>63</v>
      </c>
      <c r="J2816" t="s">
        <v>389</v>
      </c>
      <c r="K2816" t="s">
        <v>4684</v>
      </c>
      <c r="L2816" t="s">
        <v>731</v>
      </c>
      <c r="M2816" t="s">
        <v>1053</v>
      </c>
      <c r="N2816">
        <v>12.499999812268832</v>
      </c>
      <c r="P2816">
        <v>44</v>
      </c>
      <c r="R2816">
        <v>85</v>
      </c>
      <c r="T2816">
        <v>0</v>
      </c>
      <c r="U2816">
        <v>15</v>
      </c>
      <c r="V2816">
        <v>2910</v>
      </c>
      <c r="AB2816" t="s">
        <v>63</v>
      </c>
      <c r="AC2816" t="s">
        <v>63</v>
      </c>
      <c r="AD2816" t="s">
        <v>63</v>
      </c>
      <c r="AE2816" t="s">
        <v>98</v>
      </c>
      <c r="AG2816">
        <v>1958</v>
      </c>
      <c r="AH2816">
        <v>4.5920000000000005</v>
      </c>
      <c r="AI2816">
        <v>37.810285</v>
      </c>
      <c r="AJ2816">
        <v>-96.435229000000007</v>
      </c>
      <c r="AL2816">
        <v>2</v>
      </c>
      <c r="AM2816" t="s">
        <v>63</v>
      </c>
      <c r="AN2816" t="s">
        <v>4683</v>
      </c>
      <c r="AO2816" t="s">
        <v>100</v>
      </c>
      <c r="AP2816" t="s">
        <v>116</v>
      </c>
      <c r="AQ2816" t="s">
        <v>148</v>
      </c>
      <c r="AR2816" t="s">
        <v>148</v>
      </c>
      <c r="AS2816" t="s">
        <v>131</v>
      </c>
      <c r="AT2816" s="5"/>
      <c r="AV2816" t="s">
        <v>149</v>
      </c>
      <c r="AW2816" t="s">
        <v>150</v>
      </c>
    </row>
    <row r="2817" spans="1:49" x14ac:dyDescent="0.25">
      <c r="A2817">
        <v>0</v>
      </c>
      <c r="B2817" t="s">
        <v>18886</v>
      </c>
      <c r="C2817">
        <v>1</v>
      </c>
      <c r="D2817" t="s">
        <v>86</v>
      </c>
      <c r="E2817" t="s">
        <v>163</v>
      </c>
      <c r="F2817" t="s">
        <v>108</v>
      </c>
      <c r="G2817">
        <v>276.40000000000003</v>
      </c>
      <c r="H2817" t="s">
        <v>138</v>
      </c>
      <c r="I2817" t="s">
        <v>63</v>
      </c>
      <c r="J2817" t="s">
        <v>389</v>
      </c>
      <c r="K2817" t="s">
        <v>18887</v>
      </c>
      <c r="L2817" t="s">
        <v>731</v>
      </c>
      <c r="M2817" t="s">
        <v>1053</v>
      </c>
      <c r="N2817">
        <v>10.006561679790027</v>
      </c>
      <c r="P2817">
        <v>44</v>
      </c>
      <c r="R2817">
        <v>90</v>
      </c>
      <c r="T2817">
        <v>0</v>
      </c>
      <c r="U2817">
        <v>15</v>
      </c>
      <c r="V2817">
        <v>2910</v>
      </c>
      <c r="AB2817" t="s">
        <v>63</v>
      </c>
      <c r="AC2817" t="s">
        <v>63</v>
      </c>
      <c r="AD2817" t="s">
        <v>63</v>
      </c>
      <c r="AE2817" t="s">
        <v>98</v>
      </c>
      <c r="AG2817">
        <v>1958</v>
      </c>
      <c r="AH2817">
        <v>5.7920000000000007</v>
      </c>
      <c r="AI2817">
        <v>37.810366999999999</v>
      </c>
      <c r="AJ2817">
        <v>-96.414224000000004</v>
      </c>
      <c r="AL2817">
        <v>1</v>
      </c>
      <c r="AM2817" t="s">
        <v>63</v>
      </c>
      <c r="AN2817" t="s">
        <v>18886</v>
      </c>
      <c r="AO2817" t="s">
        <v>100</v>
      </c>
      <c r="AP2817" t="s">
        <v>116</v>
      </c>
      <c r="AQ2817" t="s">
        <v>148</v>
      </c>
      <c r="AR2817" t="s">
        <v>148</v>
      </c>
      <c r="AS2817" t="s">
        <v>131</v>
      </c>
      <c r="AT2817" s="5"/>
      <c r="AV2817" t="s">
        <v>149</v>
      </c>
      <c r="AW2817" t="s">
        <v>150</v>
      </c>
    </row>
    <row r="2818" spans="1:49" x14ac:dyDescent="0.25">
      <c r="A2818">
        <v>0</v>
      </c>
      <c r="B2818" t="s">
        <v>20396</v>
      </c>
      <c r="C2818">
        <v>1</v>
      </c>
      <c r="D2818" t="s">
        <v>86</v>
      </c>
      <c r="E2818" t="s">
        <v>163</v>
      </c>
      <c r="F2818" t="s">
        <v>108</v>
      </c>
      <c r="G2818">
        <v>277.62</v>
      </c>
      <c r="H2818" t="s">
        <v>138</v>
      </c>
      <c r="I2818" t="s">
        <v>63</v>
      </c>
      <c r="J2818" t="s">
        <v>389</v>
      </c>
      <c r="K2818" t="s">
        <v>20397</v>
      </c>
      <c r="L2818" t="s">
        <v>1052</v>
      </c>
      <c r="M2818" t="s">
        <v>1053</v>
      </c>
      <c r="N2818">
        <v>10.000000319142979</v>
      </c>
      <c r="O2818">
        <v>30</v>
      </c>
      <c r="P2818">
        <v>44</v>
      </c>
      <c r="R2818">
        <v>85</v>
      </c>
      <c r="T2818">
        <v>0</v>
      </c>
      <c r="U2818">
        <v>15</v>
      </c>
      <c r="V2818">
        <v>2910</v>
      </c>
      <c r="AB2818" t="s">
        <v>63</v>
      </c>
      <c r="AC2818" t="s">
        <v>63</v>
      </c>
      <c r="AD2818" t="s">
        <v>63</v>
      </c>
      <c r="AE2818" t="s">
        <v>98</v>
      </c>
      <c r="AG2818">
        <v>1958</v>
      </c>
      <c r="AH2818">
        <v>7.0120000000000005</v>
      </c>
      <c r="AI2818">
        <v>37.810336999999997</v>
      </c>
      <c r="AJ2818">
        <v>-96.391150999999994</v>
      </c>
      <c r="AK2818" t="s">
        <v>262</v>
      </c>
      <c r="AL2818">
        <v>1</v>
      </c>
      <c r="AM2818" t="s">
        <v>63</v>
      </c>
      <c r="AN2818" t="s">
        <v>20396</v>
      </c>
      <c r="AO2818" t="s">
        <v>100</v>
      </c>
      <c r="AP2818" t="s">
        <v>116</v>
      </c>
      <c r="AQ2818" t="s">
        <v>148</v>
      </c>
      <c r="AR2818" t="s">
        <v>148</v>
      </c>
      <c r="AS2818" t="s">
        <v>131</v>
      </c>
      <c r="AT2818" s="5"/>
      <c r="AV2818" t="s">
        <v>149</v>
      </c>
      <c r="AW2818" t="s">
        <v>150</v>
      </c>
    </row>
    <row r="2819" spans="1:49" x14ac:dyDescent="0.25">
      <c r="A2819">
        <v>0</v>
      </c>
      <c r="B2819" t="s">
        <v>3007</v>
      </c>
      <c r="C2819">
        <v>1</v>
      </c>
      <c r="D2819" t="s">
        <v>86</v>
      </c>
      <c r="E2819" t="s">
        <v>163</v>
      </c>
      <c r="F2819" t="s">
        <v>108</v>
      </c>
      <c r="G2819">
        <v>277.87</v>
      </c>
      <c r="H2819" t="s">
        <v>138</v>
      </c>
      <c r="I2819" t="s">
        <v>63</v>
      </c>
      <c r="J2819" t="s">
        <v>389</v>
      </c>
      <c r="K2819" t="s">
        <v>3008</v>
      </c>
      <c r="L2819" t="s">
        <v>1052</v>
      </c>
      <c r="M2819" t="s">
        <v>1053</v>
      </c>
      <c r="N2819">
        <v>10.500000374210794</v>
      </c>
      <c r="P2819">
        <v>44</v>
      </c>
      <c r="R2819">
        <v>97</v>
      </c>
      <c r="T2819">
        <v>0</v>
      </c>
      <c r="U2819">
        <v>15</v>
      </c>
      <c r="V2819">
        <v>2910</v>
      </c>
      <c r="AB2819" t="s">
        <v>63</v>
      </c>
      <c r="AC2819" t="s">
        <v>63</v>
      </c>
      <c r="AD2819" t="s">
        <v>63</v>
      </c>
      <c r="AE2819" t="s">
        <v>98</v>
      </c>
      <c r="AG2819">
        <v>1958</v>
      </c>
      <c r="AH2819">
        <v>7.2620000000000005</v>
      </c>
      <c r="AI2819">
        <v>37.810315000000003</v>
      </c>
      <c r="AJ2819">
        <v>-96.386589999999998</v>
      </c>
      <c r="AL2819">
        <v>2</v>
      </c>
      <c r="AM2819" t="s">
        <v>63</v>
      </c>
      <c r="AN2819" t="s">
        <v>3007</v>
      </c>
      <c r="AO2819" t="s">
        <v>100</v>
      </c>
      <c r="AP2819" t="s">
        <v>116</v>
      </c>
      <c r="AQ2819" t="s">
        <v>148</v>
      </c>
      <c r="AR2819" t="s">
        <v>148</v>
      </c>
      <c r="AS2819" t="s">
        <v>131</v>
      </c>
      <c r="AT2819" s="5"/>
      <c r="AV2819" t="s">
        <v>149</v>
      </c>
      <c r="AW2819" t="s">
        <v>150</v>
      </c>
    </row>
    <row r="2820" spans="1:49" x14ac:dyDescent="0.25">
      <c r="A2820">
        <v>0</v>
      </c>
      <c r="B2820" t="s">
        <v>11261</v>
      </c>
      <c r="C2820">
        <v>1</v>
      </c>
      <c r="D2820" t="s">
        <v>86</v>
      </c>
      <c r="E2820" t="s">
        <v>163</v>
      </c>
      <c r="F2820" t="s">
        <v>108</v>
      </c>
      <c r="G2820">
        <v>284.5</v>
      </c>
      <c r="H2820" t="s">
        <v>138</v>
      </c>
      <c r="I2820" t="s">
        <v>63</v>
      </c>
      <c r="J2820" t="s">
        <v>389</v>
      </c>
      <c r="K2820" t="s">
        <v>11262</v>
      </c>
      <c r="L2820" t="s">
        <v>3445</v>
      </c>
      <c r="M2820" t="s">
        <v>1053</v>
      </c>
      <c r="N2820">
        <v>16.500000252811287</v>
      </c>
      <c r="P2820">
        <v>44</v>
      </c>
      <c r="R2820">
        <v>85</v>
      </c>
      <c r="T2820">
        <v>0</v>
      </c>
      <c r="U2820">
        <v>10</v>
      </c>
      <c r="V2820">
        <v>3520</v>
      </c>
      <c r="AB2820" t="s">
        <v>63</v>
      </c>
      <c r="AC2820" t="s">
        <v>63</v>
      </c>
      <c r="AD2820" t="s">
        <v>63</v>
      </c>
      <c r="AE2820" t="s">
        <v>98</v>
      </c>
      <c r="AG2820">
        <v>1961</v>
      </c>
      <c r="AH2820">
        <v>13.892000000000001</v>
      </c>
      <c r="AI2820">
        <v>37.817551999999999</v>
      </c>
      <c r="AJ2820">
        <v>-96.267825999999999</v>
      </c>
      <c r="AL2820">
        <v>2</v>
      </c>
      <c r="AM2820" t="s">
        <v>63</v>
      </c>
      <c r="AN2820" t="s">
        <v>11261</v>
      </c>
      <c r="AO2820" t="s">
        <v>100</v>
      </c>
      <c r="AP2820" t="s">
        <v>116</v>
      </c>
      <c r="AQ2820" t="s">
        <v>148</v>
      </c>
      <c r="AR2820" t="s">
        <v>148</v>
      </c>
      <c r="AS2820" t="s">
        <v>131</v>
      </c>
      <c r="AT2820" s="5"/>
      <c r="AV2820" t="s">
        <v>149</v>
      </c>
      <c r="AW2820" t="s">
        <v>150</v>
      </c>
    </row>
    <row r="2821" spans="1:49" x14ac:dyDescent="0.25">
      <c r="A2821">
        <v>0</v>
      </c>
      <c r="B2821" t="s">
        <v>14735</v>
      </c>
      <c r="C2821">
        <v>1</v>
      </c>
      <c r="D2821" t="s">
        <v>86</v>
      </c>
      <c r="E2821" t="s">
        <v>163</v>
      </c>
      <c r="F2821" t="s">
        <v>108</v>
      </c>
      <c r="G2821">
        <v>285.2</v>
      </c>
      <c r="H2821" t="s">
        <v>138</v>
      </c>
      <c r="I2821" t="s">
        <v>63</v>
      </c>
      <c r="J2821" t="s">
        <v>389</v>
      </c>
      <c r="K2821" t="s">
        <v>14736</v>
      </c>
      <c r="L2821" t="s">
        <v>3445</v>
      </c>
      <c r="M2821" t="s">
        <v>1053</v>
      </c>
      <c r="N2821">
        <v>12.499999812268832</v>
      </c>
      <c r="P2821">
        <v>44</v>
      </c>
      <c r="R2821">
        <v>85</v>
      </c>
      <c r="T2821">
        <v>0</v>
      </c>
      <c r="U2821">
        <v>15</v>
      </c>
      <c r="V2821">
        <v>2920</v>
      </c>
      <c r="AB2821" t="s">
        <v>63</v>
      </c>
      <c r="AC2821" t="s">
        <v>63</v>
      </c>
      <c r="AD2821" t="s">
        <v>63</v>
      </c>
      <c r="AE2821" t="s">
        <v>98</v>
      </c>
      <c r="AG2821">
        <v>1961</v>
      </c>
      <c r="AH2821">
        <v>14.592000000000001</v>
      </c>
      <c r="AI2821">
        <v>37.817548000000002</v>
      </c>
      <c r="AJ2821">
        <v>-96.254915999999994</v>
      </c>
      <c r="AL2821">
        <v>2</v>
      </c>
      <c r="AM2821" t="s">
        <v>63</v>
      </c>
      <c r="AN2821" t="s">
        <v>14735</v>
      </c>
      <c r="AO2821" t="s">
        <v>100</v>
      </c>
      <c r="AP2821" t="s">
        <v>116</v>
      </c>
      <c r="AQ2821" t="s">
        <v>148</v>
      </c>
      <c r="AR2821" t="s">
        <v>148</v>
      </c>
      <c r="AS2821" t="s">
        <v>131</v>
      </c>
      <c r="AT2821" s="5"/>
      <c r="AV2821" t="s">
        <v>149</v>
      </c>
      <c r="AW2821" t="s">
        <v>150</v>
      </c>
    </row>
    <row r="2822" spans="1:49" x14ac:dyDescent="0.25">
      <c r="A2822">
        <v>0</v>
      </c>
      <c r="B2822" t="s">
        <v>26996</v>
      </c>
      <c r="C2822">
        <v>1</v>
      </c>
      <c r="D2822" t="s">
        <v>86</v>
      </c>
      <c r="E2822" t="s">
        <v>163</v>
      </c>
      <c r="F2822" t="s">
        <v>108</v>
      </c>
      <c r="G2822">
        <v>290.08</v>
      </c>
      <c r="H2822" t="s">
        <v>138</v>
      </c>
      <c r="I2822" t="s">
        <v>63</v>
      </c>
      <c r="J2822" t="s">
        <v>389</v>
      </c>
      <c r="K2822" t="s">
        <v>26997</v>
      </c>
      <c r="L2822" t="s">
        <v>4022</v>
      </c>
      <c r="M2822" t="s">
        <v>1053</v>
      </c>
      <c r="N2822">
        <v>14.50000003254006</v>
      </c>
      <c r="P2822">
        <v>44</v>
      </c>
      <c r="R2822">
        <v>93</v>
      </c>
      <c r="T2822">
        <v>0</v>
      </c>
      <c r="U2822">
        <v>22</v>
      </c>
      <c r="V2822">
        <v>2370</v>
      </c>
      <c r="AB2822" t="s">
        <v>63</v>
      </c>
      <c r="AC2822" t="s">
        <v>63</v>
      </c>
      <c r="AD2822" t="s">
        <v>63</v>
      </c>
      <c r="AE2822" t="s">
        <v>98</v>
      </c>
      <c r="AG2822">
        <v>1932</v>
      </c>
      <c r="AH2822">
        <v>19.472000000000001</v>
      </c>
      <c r="AI2822">
        <v>37.838959000000003</v>
      </c>
      <c r="AJ2822">
        <v>-96.172554000000005</v>
      </c>
      <c r="AL2822">
        <v>2</v>
      </c>
      <c r="AM2822" t="s">
        <v>63</v>
      </c>
      <c r="AN2822" t="s">
        <v>26996</v>
      </c>
      <c r="AO2822" t="s">
        <v>100</v>
      </c>
      <c r="AP2822" t="s">
        <v>147</v>
      </c>
      <c r="AQ2822" t="s">
        <v>148</v>
      </c>
      <c r="AR2822" t="s">
        <v>148</v>
      </c>
      <c r="AS2822" t="s">
        <v>131</v>
      </c>
      <c r="AT2822" s="5"/>
      <c r="AV2822" t="s">
        <v>149</v>
      </c>
      <c r="AW2822" t="s">
        <v>150</v>
      </c>
    </row>
    <row r="2823" spans="1:49" x14ac:dyDescent="0.25">
      <c r="A2823">
        <v>0</v>
      </c>
      <c r="B2823" t="s">
        <v>23809</v>
      </c>
      <c r="C2823">
        <v>1</v>
      </c>
      <c r="D2823" t="s">
        <v>86</v>
      </c>
      <c r="E2823" t="s">
        <v>163</v>
      </c>
      <c r="F2823" t="s">
        <v>108</v>
      </c>
      <c r="G2823">
        <v>290.78000000000003</v>
      </c>
      <c r="H2823" t="s">
        <v>138</v>
      </c>
      <c r="I2823" t="s">
        <v>63</v>
      </c>
      <c r="J2823" t="s">
        <v>389</v>
      </c>
      <c r="K2823" t="s">
        <v>23810</v>
      </c>
      <c r="L2823" t="s">
        <v>4022</v>
      </c>
      <c r="M2823" t="s">
        <v>1053</v>
      </c>
      <c r="N2823">
        <v>14.50000003254006</v>
      </c>
      <c r="P2823">
        <v>44</v>
      </c>
      <c r="R2823">
        <v>92</v>
      </c>
      <c r="T2823">
        <v>0</v>
      </c>
      <c r="U2823">
        <v>20</v>
      </c>
      <c r="V2823">
        <v>1710</v>
      </c>
      <c r="AB2823" t="s">
        <v>63</v>
      </c>
      <c r="AC2823" t="s">
        <v>63</v>
      </c>
      <c r="AD2823" t="s">
        <v>63</v>
      </c>
      <c r="AE2823" t="s">
        <v>98</v>
      </c>
      <c r="AG2823">
        <v>1932</v>
      </c>
      <c r="AH2823">
        <v>20.172000000000001</v>
      </c>
      <c r="AI2823">
        <v>37.838667999999998</v>
      </c>
      <c r="AJ2823">
        <v>-96.160290000000003</v>
      </c>
      <c r="AL2823">
        <v>2</v>
      </c>
      <c r="AM2823" t="s">
        <v>63</v>
      </c>
      <c r="AN2823" t="s">
        <v>23809</v>
      </c>
      <c r="AO2823" t="s">
        <v>100</v>
      </c>
      <c r="AP2823" t="s">
        <v>147</v>
      </c>
      <c r="AQ2823" t="s">
        <v>148</v>
      </c>
      <c r="AR2823" t="s">
        <v>148</v>
      </c>
      <c r="AS2823" t="s">
        <v>131</v>
      </c>
      <c r="AT2823" s="5"/>
      <c r="AV2823" t="s">
        <v>149</v>
      </c>
      <c r="AW2823" t="s">
        <v>150</v>
      </c>
    </row>
    <row r="2824" spans="1:49" x14ac:dyDescent="0.25">
      <c r="A2824">
        <v>0</v>
      </c>
      <c r="B2824" t="s">
        <v>22799</v>
      </c>
      <c r="C2824">
        <v>1</v>
      </c>
      <c r="D2824" t="s">
        <v>86</v>
      </c>
      <c r="E2824" t="s">
        <v>163</v>
      </c>
      <c r="F2824" t="s">
        <v>108</v>
      </c>
      <c r="G2824">
        <v>294.73</v>
      </c>
      <c r="H2824" t="s">
        <v>138</v>
      </c>
      <c r="I2824" t="s">
        <v>63</v>
      </c>
      <c r="J2824" t="s">
        <v>389</v>
      </c>
      <c r="K2824" t="s">
        <v>22800</v>
      </c>
      <c r="L2824" t="s">
        <v>3057</v>
      </c>
      <c r="M2824" t="s">
        <v>1053</v>
      </c>
      <c r="N2824">
        <v>16.69999964906788</v>
      </c>
      <c r="P2824">
        <v>44</v>
      </c>
      <c r="R2824">
        <v>85</v>
      </c>
      <c r="T2824">
        <v>0</v>
      </c>
      <c r="U2824">
        <v>20</v>
      </c>
      <c r="V2824">
        <v>1710</v>
      </c>
      <c r="AB2824" t="s">
        <v>63</v>
      </c>
      <c r="AC2824" t="s">
        <v>63</v>
      </c>
      <c r="AD2824" t="s">
        <v>63</v>
      </c>
      <c r="AE2824" t="s">
        <v>98</v>
      </c>
      <c r="AG2824">
        <v>1932</v>
      </c>
      <c r="AH2824">
        <v>24.122</v>
      </c>
      <c r="AI2824">
        <v>37.837732000000003</v>
      </c>
      <c r="AJ2824">
        <v>-96.088121000000001</v>
      </c>
      <c r="AL2824">
        <v>2</v>
      </c>
      <c r="AM2824" t="s">
        <v>63</v>
      </c>
      <c r="AN2824" t="s">
        <v>22799</v>
      </c>
      <c r="AO2824" t="s">
        <v>100</v>
      </c>
      <c r="AP2824" t="s">
        <v>147</v>
      </c>
      <c r="AQ2824" t="s">
        <v>148</v>
      </c>
      <c r="AR2824" t="s">
        <v>148</v>
      </c>
      <c r="AS2824" t="s">
        <v>131</v>
      </c>
      <c r="AT2824" s="5"/>
      <c r="AV2824" t="s">
        <v>149</v>
      </c>
      <c r="AW2824" t="s">
        <v>150</v>
      </c>
    </row>
    <row r="2825" spans="1:49" x14ac:dyDescent="0.25">
      <c r="A2825">
        <v>0</v>
      </c>
      <c r="B2825" t="s">
        <v>13325</v>
      </c>
      <c r="C2825">
        <v>1</v>
      </c>
      <c r="D2825" t="s">
        <v>86</v>
      </c>
      <c r="E2825" t="s">
        <v>163</v>
      </c>
      <c r="F2825" t="s">
        <v>108</v>
      </c>
      <c r="G2825">
        <v>295.57</v>
      </c>
      <c r="H2825" t="s">
        <v>138</v>
      </c>
      <c r="I2825" t="s">
        <v>63</v>
      </c>
      <c r="J2825" t="s">
        <v>389</v>
      </c>
      <c r="K2825" t="s">
        <v>13326</v>
      </c>
      <c r="L2825" t="s">
        <v>13327</v>
      </c>
      <c r="M2825" t="s">
        <v>1053</v>
      </c>
      <c r="N2825">
        <v>11.515748031496063</v>
      </c>
      <c r="O2825">
        <v>30</v>
      </c>
      <c r="P2825">
        <v>44</v>
      </c>
      <c r="R2825">
        <v>85</v>
      </c>
      <c r="T2825">
        <v>0</v>
      </c>
      <c r="U2825">
        <v>21</v>
      </c>
      <c r="V2825">
        <v>1680</v>
      </c>
      <c r="AB2825" t="s">
        <v>63</v>
      </c>
      <c r="AC2825" t="s">
        <v>63</v>
      </c>
      <c r="AD2825" t="s">
        <v>63</v>
      </c>
      <c r="AE2825" t="s">
        <v>98</v>
      </c>
      <c r="AG2825">
        <v>1966</v>
      </c>
      <c r="AH2825">
        <v>24.962</v>
      </c>
      <c r="AI2825">
        <v>37.837153000000001</v>
      </c>
      <c r="AJ2825">
        <v>-96.072629000000006</v>
      </c>
      <c r="AK2825" t="s">
        <v>262</v>
      </c>
      <c r="AL2825">
        <v>1</v>
      </c>
      <c r="AM2825" t="s">
        <v>63</v>
      </c>
      <c r="AN2825" t="s">
        <v>13325</v>
      </c>
      <c r="AO2825" t="s">
        <v>100</v>
      </c>
      <c r="AP2825" t="s">
        <v>116</v>
      </c>
      <c r="AQ2825" t="s">
        <v>148</v>
      </c>
      <c r="AR2825" t="s">
        <v>148</v>
      </c>
      <c r="AS2825" t="s">
        <v>131</v>
      </c>
      <c r="AT2825" s="5"/>
      <c r="AV2825" t="s">
        <v>149</v>
      </c>
      <c r="AW2825" t="s">
        <v>150</v>
      </c>
    </row>
    <row r="2826" spans="1:49" x14ac:dyDescent="0.25">
      <c r="A2826">
        <v>0</v>
      </c>
      <c r="B2826" t="s">
        <v>13385</v>
      </c>
      <c r="C2826">
        <v>1</v>
      </c>
      <c r="D2826" t="s">
        <v>86</v>
      </c>
      <c r="E2826" t="s">
        <v>163</v>
      </c>
      <c r="F2826" t="s">
        <v>108</v>
      </c>
      <c r="G2826">
        <v>296.54000000000002</v>
      </c>
      <c r="H2826" t="s">
        <v>138</v>
      </c>
      <c r="I2826" t="s">
        <v>63</v>
      </c>
      <c r="J2826" t="s">
        <v>389</v>
      </c>
      <c r="K2826" t="s">
        <v>13386</v>
      </c>
      <c r="L2826" t="s">
        <v>13327</v>
      </c>
      <c r="M2826" t="s">
        <v>1053</v>
      </c>
      <c r="N2826">
        <v>14.50000003254006</v>
      </c>
      <c r="P2826">
        <v>44</v>
      </c>
      <c r="R2826">
        <v>85</v>
      </c>
      <c r="T2826">
        <v>0</v>
      </c>
      <c r="U2826">
        <v>21</v>
      </c>
      <c r="V2826">
        <v>1680</v>
      </c>
      <c r="AB2826" t="s">
        <v>63</v>
      </c>
      <c r="AC2826" t="s">
        <v>63</v>
      </c>
      <c r="AD2826" t="s">
        <v>63</v>
      </c>
      <c r="AE2826" t="s">
        <v>98</v>
      </c>
      <c r="AG2826">
        <v>1966</v>
      </c>
      <c r="AH2826">
        <v>25.932000000000002</v>
      </c>
      <c r="AI2826">
        <v>37.837147999999999</v>
      </c>
      <c r="AJ2826">
        <v>-96.054969999999997</v>
      </c>
      <c r="AL2826">
        <v>2</v>
      </c>
      <c r="AM2826" t="s">
        <v>63</v>
      </c>
      <c r="AN2826" t="s">
        <v>13385</v>
      </c>
      <c r="AO2826" t="s">
        <v>100</v>
      </c>
      <c r="AP2826" t="s">
        <v>116</v>
      </c>
      <c r="AQ2826" t="s">
        <v>148</v>
      </c>
      <c r="AR2826" t="s">
        <v>148</v>
      </c>
      <c r="AS2826" t="s">
        <v>131</v>
      </c>
      <c r="AT2826" s="5"/>
      <c r="AV2826" t="s">
        <v>149</v>
      </c>
      <c r="AW2826" t="s">
        <v>150</v>
      </c>
    </row>
    <row r="2827" spans="1:49" x14ac:dyDescent="0.25">
      <c r="A2827">
        <v>0</v>
      </c>
      <c r="B2827" t="s">
        <v>13798</v>
      </c>
      <c r="C2827">
        <v>1</v>
      </c>
      <c r="D2827" t="s">
        <v>86</v>
      </c>
      <c r="E2827" t="s">
        <v>163</v>
      </c>
      <c r="F2827" t="s">
        <v>108</v>
      </c>
      <c r="G2827">
        <v>297.40000000000003</v>
      </c>
      <c r="H2827" t="s">
        <v>138</v>
      </c>
      <c r="I2827" t="s">
        <v>63</v>
      </c>
      <c r="J2827" t="s">
        <v>389</v>
      </c>
      <c r="K2827" t="s">
        <v>13799</v>
      </c>
      <c r="L2827" t="s">
        <v>3057</v>
      </c>
      <c r="M2827" t="s">
        <v>1053</v>
      </c>
      <c r="N2827">
        <v>10.006561679790027</v>
      </c>
      <c r="P2827">
        <v>44</v>
      </c>
      <c r="R2827">
        <v>85</v>
      </c>
      <c r="T2827">
        <v>0</v>
      </c>
      <c r="U2827">
        <v>21</v>
      </c>
      <c r="V2827">
        <v>1680</v>
      </c>
      <c r="AB2827" t="s">
        <v>63</v>
      </c>
      <c r="AC2827" t="s">
        <v>63</v>
      </c>
      <c r="AD2827" t="s">
        <v>63</v>
      </c>
      <c r="AE2827" t="s">
        <v>98</v>
      </c>
      <c r="AG2827">
        <v>1966</v>
      </c>
      <c r="AH2827">
        <v>26.792000000000002</v>
      </c>
      <c r="AI2827">
        <v>37.837135000000004</v>
      </c>
      <c r="AJ2827">
        <v>-96.039276999999998</v>
      </c>
      <c r="AL2827">
        <v>1</v>
      </c>
      <c r="AM2827" t="s">
        <v>63</v>
      </c>
      <c r="AN2827" t="s">
        <v>13798</v>
      </c>
      <c r="AO2827" t="s">
        <v>100</v>
      </c>
      <c r="AP2827" t="s">
        <v>116</v>
      </c>
      <c r="AQ2827" t="s">
        <v>148</v>
      </c>
      <c r="AR2827" t="s">
        <v>148</v>
      </c>
      <c r="AS2827" t="s">
        <v>131</v>
      </c>
      <c r="AT2827" s="5"/>
      <c r="AV2827" t="s">
        <v>149</v>
      </c>
      <c r="AW2827" t="s">
        <v>150</v>
      </c>
    </row>
    <row r="2828" spans="1:49" x14ac:dyDescent="0.25">
      <c r="A2828">
        <v>0</v>
      </c>
      <c r="B2828" t="s">
        <v>7137</v>
      </c>
      <c r="C2828">
        <v>1</v>
      </c>
      <c r="D2828" t="s">
        <v>86</v>
      </c>
      <c r="E2828" t="s">
        <v>163</v>
      </c>
      <c r="F2828" t="s">
        <v>108</v>
      </c>
      <c r="G2828">
        <v>297.89</v>
      </c>
      <c r="H2828" t="s">
        <v>138</v>
      </c>
      <c r="I2828" t="s">
        <v>63</v>
      </c>
      <c r="J2828" t="s">
        <v>389</v>
      </c>
      <c r="K2828" t="s">
        <v>7138</v>
      </c>
      <c r="L2828" t="s">
        <v>3057</v>
      </c>
      <c r="M2828" t="s">
        <v>1053</v>
      </c>
      <c r="N2828">
        <v>11.515748031496063</v>
      </c>
      <c r="O2828">
        <v>30</v>
      </c>
      <c r="P2828">
        <v>44</v>
      </c>
      <c r="R2828">
        <v>85</v>
      </c>
      <c r="T2828">
        <v>0</v>
      </c>
      <c r="U2828">
        <v>21</v>
      </c>
      <c r="V2828">
        <v>1680</v>
      </c>
      <c r="AB2828" t="s">
        <v>63</v>
      </c>
      <c r="AC2828" t="s">
        <v>63</v>
      </c>
      <c r="AD2828" t="s">
        <v>63</v>
      </c>
      <c r="AE2828" t="s">
        <v>76</v>
      </c>
      <c r="AG2828">
        <v>1932</v>
      </c>
      <c r="AH2828">
        <v>27.282</v>
      </c>
      <c r="AI2828">
        <v>37.837111999999998</v>
      </c>
      <c r="AJ2828">
        <v>-96.030428000000001</v>
      </c>
      <c r="AK2828" t="s">
        <v>77</v>
      </c>
      <c r="AL2828">
        <v>1</v>
      </c>
      <c r="AM2828" t="s">
        <v>63</v>
      </c>
      <c r="AN2828" t="s">
        <v>7137</v>
      </c>
      <c r="AO2828" t="s">
        <v>100</v>
      </c>
      <c r="AP2828" t="s">
        <v>147</v>
      </c>
      <c r="AQ2828" t="s">
        <v>148</v>
      </c>
      <c r="AR2828" t="s">
        <v>148</v>
      </c>
      <c r="AS2828" t="s">
        <v>131</v>
      </c>
      <c r="AT2828" s="5"/>
      <c r="AV2828" t="s">
        <v>149</v>
      </c>
      <c r="AW2828" t="s">
        <v>150</v>
      </c>
    </row>
    <row r="2829" spans="1:49" x14ac:dyDescent="0.25">
      <c r="A2829">
        <v>0</v>
      </c>
      <c r="B2829" t="s">
        <v>14908</v>
      </c>
      <c r="C2829">
        <v>1</v>
      </c>
      <c r="D2829" t="s">
        <v>86</v>
      </c>
      <c r="E2829" t="s">
        <v>163</v>
      </c>
      <c r="F2829" t="s">
        <v>108</v>
      </c>
      <c r="G2829">
        <v>299.8</v>
      </c>
      <c r="H2829" t="s">
        <v>138</v>
      </c>
      <c r="I2829" t="s">
        <v>63</v>
      </c>
      <c r="J2829" t="s">
        <v>389</v>
      </c>
      <c r="K2829" t="s">
        <v>14909</v>
      </c>
      <c r="L2829" t="s">
        <v>3873</v>
      </c>
      <c r="M2829" t="s">
        <v>1053</v>
      </c>
      <c r="N2829">
        <v>16.500000252811287</v>
      </c>
      <c r="P2829">
        <v>44</v>
      </c>
      <c r="R2829">
        <v>90</v>
      </c>
      <c r="T2829">
        <v>0</v>
      </c>
      <c r="U2829">
        <v>23</v>
      </c>
      <c r="V2829">
        <v>1550</v>
      </c>
      <c r="AB2829" t="s">
        <v>63</v>
      </c>
      <c r="AC2829" t="s">
        <v>63</v>
      </c>
      <c r="AD2829" t="s">
        <v>63</v>
      </c>
      <c r="AE2829" t="s">
        <v>98</v>
      </c>
      <c r="AG2829">
        <v>1932</v>
      </c>
      <c r="AH2829">
        <v>28.572000000000003</v>
      </c>
      <c r="AI2829">
        <v>37.836945999999998</v>
      </c>
      <c r="AJ2829">
        <v>-95.994647000000001</v>
      </c>
      <c r="AL2829">
        <v>2</v>
      </c>
      <c r="AM2829" t="s">
        <v>63</v>
      </c>
      <c r="AN2829" t="s">
        <v>14908</v>
      </c>
      <c r="AO2829" t="s">
        <v>100</v>
      </c>
      <c r="AP2829" t="s">
        <v>147</v>
      </c>
      <c r="AQ2829" t="s">
        <v>148</v>
      </c>
      <c r="AR2829" t="s">
        <v>148</v>
      </c>
      <c r="AS2829" t="s">
        <v>131</v>
      </c>
      <c r="AT2829" s="5"/>
      <c r="AV2829" t="s">
        <v>149</v>
      </c>
      <c r="AW2829" t="s">
        <v>150</v>
      </c>
    </row>
    <row r="2830" spans="1:49" x14ac:dyDescent="0.25">
      <c r="A2830">
        <v>0</v>
      </c>
      <c r="B2830" t="s">
        <v>22746</v>
      </c>
      <c r="C2830">
        <v>1</v>
      </c>
      <c r="D2830" t="s">
        <v>86</v>
      </c>
      <c r="E2830" t="s">
        <v>163</v>
      </c>
      <c r="F2830" t="s">
        <v>108</v>
      </c>
      <c r="G2830">
        <v>300.05</v>
      </c>
      <c r="H2830" t="s">
        <v>138</v>
      </c>
      <c r="I2830" t="s">
        <v>63</v>
      </c>
      <c r="J2830" t="s">
        <v>389</v>
      </c>
      <c r="K2830" t="s">
        <v>22747</v>
      </c>
      <c r="L2830" t="s">
        <v>3873</v>
      </c>
      <c r="M2830" t="s">
        <v>1053</v>
      </c>
      <c r="N2830">
        <v>16.500000252811287</v>
      </c>
      <c r="P2830">
        <v>44</v>
      </c>
      <c r="R2830">
        <v>90</v>
      </c>
      <c r="T2830">
        <v>0</v>
      </c>
      <c r="U2830">
        <v>23</v>
      </c>
      <c r="V2830">
        <v>1550</v>
      </c>
      <c r="AB2830" t="s">
        <v>63</v>
      </c>
      <c r="AC2830" t="s">
        <v>63</v>
      </c>
      <c r="AD2830" t="s">
        <v>63</v>
      </c>
      <c r="AE2830" t="s">
        <v>98</v>
      </c>
      <c r="AG2830">
        <v>1932</v>
      </c>
      <c r="AH2830">
        <v>29.442</v>
      </c>
      <c r="AI2830">
        <v>37.836883999999998</v>
      </c>
      <c r="AJ2830">
        <v>-95.990386999999998</v>
      </c>
      <c r="AL2830">
        <v>2</v>
      </c>
      <c r="AM2830" t="s">
        <v>63</v>
      </c>
      <c r="AN2830" t="s">
        <v>22746</v>
      </c>
      <c r="AO2830" t="s">
        <v>100</v>
      </c>
      <c r="AP2830" t="s">
        <v>147</v>
      </c>
      <c r="AQ2830" t="s">
        <v>148</v>
      </c>
      <c r="AR2830" t="s">
        <v>148</v>
      </c>
      <c r="AS2830" t="s">
        <v>131</v>
      </c>
      <c r="AT2830" s="5"/>
      <c r="AV2830" t="s">
        <v>149</v>
      </c>
      <c r="AW2830" t="s">
        <v>150</v>
      </c>
    </row>
    <row r="2831" spans="1:49" x14ac:dyDescent="0.25">
      <c r="A2831">
        <v>0</v>
      </c>
      <c r="B2831" t="s">
        <v>13292</v>
      </c>
      <c r="C2831">
        <v>1</v>
      </c>
      <c r="D2831" t="s">
        <v>86</v>
      </c>
      <c r="E2831" t="s">
        <v>1448</v>
      </c>
      <c r="F2831" t="s">
        <v>177</v>
      </c>
      <c r="G2831">
        <v>51.04</v>
      </c>
      <c r="H2831" t="s">
        <v>138</v>
      </c>
      <c r="I2831" t="s">
        <v>63</v>
      </c>
      <c r="J2831" t="s">
        <v>389</v>
      </c>
      <c r="K2831" t="s">
        <v>13293</v>
      </c>
      <c r="L2831" t="s">
        <v>13294</v>
      </c>
      <c r="M2831" t="s">
        <v>2140</v>
      </c>
      <c r="N2831">
        <v>10.006561679790027</v>
      </c>
      <c r="P2831">
        <v>30</v>
      </c>
      <c r="R2831">
        <v>92</v>
      </c>
      <c r="T2831">
        <v>0</v>
      </c>
      <c r="U2831">
        <v>14</v>
      </c>
      <c r="V2831">
        <v>950</v>
      </c>
      <c r="AB2831" t="s">
        <v>63</v>
      </c>
      <c r="AC2831" t="s">
        <v>63</v>
      </c>
      <c r="AD2831" t="s">
        <v>63</v>
      </c>
      <c r="AE2831" t="s">
        <v>98</v>
      </c>
      <c r="AG2831">
        <v>1928</v>
      </c>
      <c r="AH2831">
        <v>5.8050000000000006</v>
      </c>
      <c r="AI2831">
        <v>37.677726</v>
      </c>
      <c r="AJ2831">
        <v>-96.234387999999996</v>
      </c>
      <c r="AL2831">
        <v>1</v>
      </c>
      <c r="AM2831" t="s">
        <v>63</v>
      </c>
      <c r="AN2831" t="s">
        <v>13292</v>
      </c>
      <c r="AO2831" t="s">
        <v>100</v>
      </c>
      <c r="AP2831" t="s">
        <v>147</v>
      </c>
      <c r="AQ2831" t="s">
        <v>148</v>
      </c>
      <c r="AR2831" t="s">
        <v>148</v>
      </c>
      <c r="AS2831" t="s">
        <v>131</v>
      </c>
      <c r="AT2831" s="5"/>
      <c r="AV2831" t="s">
        <v>149</v>
      </c>
      <c r="AW2831" t="s">
        <v>150</v>
      </c>
    </row>
    <row r="2832" spans="1:49" x14ac:dyDescent="0.25">
      <c r="A2832">
        <v>0</v>
      </c>
      <c r="B2832" t="s">
        <v>19470</v>
      </c>
      <c r="C2832">
        <v>1</v>
      </c>
      <c r="D2832" t="s">
        <v>86</v>
      </c>
      <c r="E2832" t="s">
        <v>1448</v>
      </c>
      <c r="F2832" t="s">
        <v>177</v>
      </c>
      <c r="G2832">
        <v>65.599999999999994</v>
      </c>
      <c r="H2832" t="s">
        <v>138</v>
      </c>
      <c r="I2832" t="s">
        <v>63</v>
      </c>
      <c r="J2832" t="s">
        <v>389</v>
      </c>
      <c r="K2832" t="s">
        <v>19471</v>
      </c>
      <c r="L2832" t="s">
        <v>19472</v>
      </c>
      <c r="M2832" t="s">
        <v>2140</v>
      </c>
      <c r="N2832">
        <v>18.500000473082547</v>
      </c>
      <c r="P2832">
        <v>30</v>
      </c>
      <c r="R2832">
        <v>97</v>
      </c>
      <c r="T2832">
        <v>0</v>
      </c>
      <c r="U2832">
        <v>13</v>
      </c>
      <c r="V2832">
        <v>955</v>
      </c>
      <c r="AB2832" t="s">
        <v>63</v>
      </c>
      <c r="AC2832" t="s">
        <v>63</v>
      </c>
      <c r="AD2832" t="s">
        <v>63</v>
      </c>
      <c r="AE2832" t="s">
        <v>98</v>
      </c>
      <c r="AG2832">
        <v>1931</v>
      </c>
      <c r="AH2832">
        <v>20.405000000000001</v>
      </c>
      <c r="AI2832">
        <v>37.853749999999998</v>
      </c>
      <c r="AJ2832">
        <v>-96.177887999999996</v>
      </c>
      <c r="AL2832">
        <v>2</v>
      </c>
      <c r="AM2832" t="s">
        <v>63</v>
      </c>
      <c r="AN2832" t="s">
        <v>19470</v>
      </c>
      <c r="AO2832" t="s">
        <v>100</v>
      </c>
      <c r="AP2832" t="s">
        <v>147</v>
      </c>
      <c r="AQ2832" t="s">
        <v>148</v>
      </c>
      <c r="AR2832" t="s">
        <v>148</v>
      </c>
      <c r="AS2832" t="s">
        <v>131</v>
      </c>
      <c r="AT2832" s="5"/>
      <c r="AV2832" t="s">
        <v>149</v>
      </c>
      <c r="AW2832" t="s">
        <v>150</v>
      </c>
    </row>
    <row r="2833" spans="1:49" x14ac:dyDescent="0.25">
      <c r="A2833">
        <v>0</v>
      </c>
      <c r="B2833" t="s">
        <v>8712</v>
      </c>
      <c r="C2833">
        <v>1</v>
      </c>
      <c r="D2833" t="s">
        <v>86</v>
      </c>
      <c r="E2833" t="s">
        <v>1448</v>
      </c>
      <c r="F2833" t="s">
        <v>177</v>
      </c>
      <c r="G2833">
        <v>66.239999999999995</v>
      </c>
      <c r="H2833" t="s">
        <v>138</v>
      </c>
      <c r="I2833" t="s">
        <v>63</v>
      </c>
      <c r="J2833" t="s">
        <v>389</v>
      </c>
      <c r="K2833" t="s">
        <v>8713</v>
      </c>
      <c r="L2833" t="s">
        <v>8714</v>
      </c>
      <c r="M2833" t="s">
        <v>2140</v>
      </c>
      <c r="N2833">
        <v>12.499999812268832</v>
      </c>
      <c r="P2833">
        <v>30</v>
      </c>
      <c r="R2833">
        <v>95</v>
      </c>
      <c r="T2833">
        <v>0</v>
      </c>
      <c r="U2833">
        <v>13</v>
      </c>
      <c r="V2833">
        <v>955</v>
      </c>
      <c r="AB2833" t="s">
        <v>63</v>
      </c>
      <c r="AC2833" t="s">
        <v>63</v>
      </c>
      <c r="AD2833" t="s">
        <v>63</v>
      </c>
      <c r="AE2833" t="s">
        <v>98</v>
      </c>
      <c r="AG2833">
        <v>1931</v>
      </c>
      <c r="AH2833">
        <v>21.045000000000002</v>
      </c>
      <c r="AI2833">
        <v>37.862589999999997</v>
      </c>
      <c r="AJ2833">
        <v>-96.177897999999999</v>
      </c>
      <c r="AL2833">
        <v>2</v>
      </c>
      <c r="AM2833" t="s">
        <v>63</v>
      </c>
      <c r="AN2833" t="s">
        <v>8712</v>
      </c>
      <c r="AO2833" t="s">
        <v>100</v>
      </c>
      <c r="AP2833" t="s">
        <v>147</v>
      </c>
      <c r="AQ2833" t="s">
        <v>148</v>
      </c>
      <c r="AR2833" t="s">
        <v>148</v>
      </c>
      <c r="AS2833" t="s">
        <v>131</v>
      </c>
      <c r="AT2833" s="5"/>
      <c r="AV2833" t="s">
        <v>149</v>
      </c>
      <c r="AW2833" t="s">
        <v>150</v>
      </c>
    </row>
    <row r="2834" spans="1:49" x14ac:dyDescent="0.25">
      <c r="A2834">
        <v>0</v>
      </c>
      <c r="B2834" t="s">
        <v>21517</v>
      </c>
      <c r="C2834">
        <v>1</v>
      </c>
      <c r="D2834" t="s">
        <v>86</v>
      </c>
      <c r="E2834" t="s">
        <v>1448</v>
      </c>
      <c r="F2834" t="s">
        <v>177</v>
      </c>
      <c r="G2834">
        <v>67.58</v>
      </c>
      <c r="H2834" t="s">
        <v>138</v>
      </c>
      <c r="I2834" t="s">
        <v>63</v>
      </c>
      <c r="J2834" t="s">
        <v>389</v>
      </c>
      <c r="K2834" t="s">
        <v>21518</v>
      </c>
      <c r="L2834" t="s">
        <v>12683</v>
      </c>
      <c r="M2834" t="s">
        <v>2140</v>
      </c>
      <c r="N2834">
        <v>12.499999812268832</v>
      </c>
      <c r="P2834">
        <v>30</v>
      </c>
      <c r="R2834">
        <v>75</v>
      </c>
      <c r="T2834">
        <v>0</v>
      </c>
      <c r="U2834">
        <v>13</v>
      </c>
      <c r="V2834">
        <v>955</v>
      </c>
      <c r="AB2834" t="s">
        <v>63</v>
      </c>
      <c r="AC2834" t="s">
        <v>63</v>
      </c>
      <c r="AD2834" t="s">
        <v>63</v>
      </c>
      <c r="AE2834" t="s">
        <v>75</v>
      </c>
      <c r="AG2834">
        <v>1920</v>
      </c>
      <c r="AH2834">
        <v>22.385000000000002</v>
      </c>
      <c r="AI2834">
        <v>37.882474999999999</v>
      </c>
      <c r="AJ2834">
        <v>-96.177880999999999</v>
      </c>
      <c r="AL2834">
        <v>2</v>
      </c>
      <c r="AM2834" t="s">
        <v>63</v>
      </c>
      <c r="AN2834" t="s">
        <v>21517</v>
      </c>
      <c r="AO2834" t="s">
        <v>100</v>
      </c>
      <c r="AP2834" t="s">
        <v>147</v>
      </c>
      <c r="AQ2834" t="s">
        <v>148</v>
      </c>
      <c r="AR2834" t="s">
        <v>148</v>
      </c>
      <c r="AS2834" t="s">
        <v>131</v>
      </c>
      <c r="AT2834" s="5"/>
      <c r="AV2834" t="s">
        <v>149</v>
      </c>
      <c r="AW2834" t="s">
        <v>150</v>
      </c>
    </row>
    <row r="2835" spans="1:49" x14ac:dyDescent="0.25">
      <c r="A2835">
        <v>0</v>
      </c>
      <c r="B2835" t="s">
        <v>24836</v>
      </c>
      <c r="C2835">
        <v>1</v>
      </c>
      <c r="D2835" t="s">
        <v>86</v>
      </c>
      <c r="E2835" t="s">
        <v>1448</v>
      </c>
      <c r="F2835" t="s">
        <v>177</v>
      </c>
      <c r="G2835">
        <v>68.27</v>
      </c>
      <c r="H2835" t="s">
        <v>138</v>
      </c>
      <c r="I2835" t="s">
        <v>63</v>
      </c>
      <c r="J2835" t="s">
        <v>389</v>
      </c>
      <c r="K2835" t="s">
        <v>24837</v>
      </c>
      <c r="L2835" t="s">
        <v>12683</v>
      </c>
      <c r="M2835" t="s">
        <v>2140</v>
      </c>
      <c r="N2835">
        <v>14.50000003254006</v>
      </c>
      <c r="P2835">
        <v>30</v>
      </c>
      <c r="R2835">
        <v>90</v>
      </c>
      <c r="T2835">
        <v>0</v>
      </c>
      <c r="U2835">
        <v>13</v>
      </c>
      <c r="V2835">
        <v>955</v>
      </c>
      <c r="AB2835" t="s">
        <v>63</v>
      </c>
      <c r="AC2835" t="s">
        <v>63</v>
      </c>
      <c r="AD2835" t="s">
        <v>63</v>
      </c>
      <c r="AE2835" t="s">
        <v>98</v>
      </c>
      <c r="AG2835">
        <v>1931</v>
      </c>
      <c r="AH2835">
        <v>23.075000000000003</v>
      </c>
      <c r="AI2835">
        <v>37.892339</v>
      </c>
      <c r="AJ2835">
        <v>-96.177847</v>
      </c>
      <c r="AL2835">
        <v>2</v>
      </c>
      <c r="AM2835" t="s">
        <v>63</v>
      </c>
      <c r="AN2835" t="s">
        <v>24836</v>
      </c>
      <c r="AO2835" t="s">
        <v>100</v>
      </c>
      <c r="AP2835" t="s">
        <v>147</v>
      </c>
      <c r="AQ2835" t="s">
        <v>148</v>
      </c>
      <c r="AR2835" t="s">
        <v>148</v>
      </c>
      <c r="AS2835" t="s">
        <v>131</v>
      </c>
      <c r="AT2835" s="5"/>
      <c r="AV2835" t="s">
        <v>149</v>
      </c>
      <c r="AW2835" t="s">
        <v>150</v>
      </c>
    </row>
    <row r="2836" spans="1:49" x14ac:dyDescent="0.25">
      <c r="A2836">
        <v>0</v>
      </c>
      <c r="B2836" t="s">
        <v>15391</v>
      </c>
      <c r="C2836">
        <v>1</v>
      </c>
      <c r="D2836" t="s">
        <v>86</v>
      </c>
      <c r="E2836" t="s">
        <v>1448</v>
      </c>
      <c r="F2836" t="s">
        <v>177</v>
      </c>
      <c r="G2836">
        <v>73.19</v>
      </c>
      <c r="H2836" t="s">
        <v>138</v>
      </c>
      <c r="I2836" t="s">
        <v>63</v>
      </c>
      <c r="J2836" t="s">
        <v>389</v>
      </c>
      <c r="K2836" t="s">
        <v>15392</v>
      </c>
      <c r="L2836" t="s">
        <v>11047</v>
      </c>
      <c r="M2836" t="s">
        <v>8512</v>
      </c>
      <c r="N2836">
        <v>10.500000374210794</v>
      </c>
      <c r="P2836">
        <v>20</v>
      </c>
      <c r="R2836">
        <v>97</v>
      </c>
      <c r="T2836">
        <v>0</v>
      </c>
      <c r="U2836">
        <v>10</v>
      </c>
      <c r="V2836">
        <v>10</v>
      </c>
      <c r="AB2836" t="s">
        <v>63</v>
      </c>
      <c r="AC2836" t="s">
        <v>63</v>
      </c>
      <c r="AD2836" t="s">
        <v>63</v>
      </c>
      <c r="AE2836" t="s">
        <v>98</v>
      </c>
      <c r="AG2836">
        <v>1931</v>
      </c>
      <c r="AH2836">
        <v>27.995000000000001</v>
      </c>
      <c r="AI2836">
        <v>37.961998999999999</v>
      </c>
      <c r="AJ2836">
        <v>-96.173051999999998</v>
      </c>
      <c r="AL2836">
        <v>2</v>
      </c>
      <c r="AM2836" t="s">
        <v>63</v>
      </c>
      <c r="AN2836" t="s">
        <v>15391</v>
      </c>
      <c r="AO2836" t="s">
        <v>100</v>
      </c>
      <c r="AP2836" t="s">
        <v>147</v>
      </c>
      <c r="AQ2836" t="s">
        <v>148</v>
      </c>
      <c r="AR2836" t="s">
        <v>148</v>
      </c>
      <c r="AS2836" t="s">
        <v>131</v>
      </c>
      <c r="AT2836" s="5"/>
      <c r="AV2836" t="s">
        <v>149</v>
      </c>
      <c r="AW2836" t="s">
        <v>150</v>
      </c>
    </row>
    <row r="2837" spans="1:49" x14ac:dyDescent="0.25">
      <c r="A2837">
        <v>0</v>
      </c>
      <c r="B2837" t="s">
        <v>21578</v>
      </c>
      <c r="C2837">
        <v>1</v>
      </c>
      <c r="D2837" t="s">
        <v>86</v>
      </c>
      <c r="E2837" t="s">
        <v>1448</v>
      </c>
      <c r="F2837" t="s">
        <v>177</v>
      </c>
      <c r="G2837">
        <v>73.2</v>
      </c>
      <c r="H2837" t="s">
        <v>138</v>
      </c>
      <c r="I2837" t="s">
        <v>63</v>
      </c>
      <c r="J2837" t="s">
        <v>389</v>
      </c>
      <c r="K2837" t="s">
        <v>21579</v>
      </c>
      <c r="L2837" t="s">
        <v>11047</v>
      </c>
      <c r="M2837" t="s">
        <v>2140</v>
      </c>
      <c r="N2837">
        <v>12.499999812268832</v>
      </c>
      <c r="P2837">
        <v>30</v>
      </c>
      <c r="R2837">
        <v>97</v>
      </c>
      <c r="T2837">
        <v>0</v>
      </c>
      <c r="U2837">
        <v>13</v>
      </c>
      <c r="V2837">
        <v>955</v>
      </c>
      <c r="AB2837" t="s">
        <v>63</v>
      </c>
      <c r="AC2837" t="s">
        <v>63</v>
      </c>
      <c r="AD2837" t="s">
        <v>63</v>
      </c>
      <c r="AE2837" t="s">
        <v>98</v>
      </c>
      <c r="AG2837">
        <v>1931</v>
      </c>
      <c r="AH2837">
        <v>28.005000000000003</v>
      </c>
      <c r="AI2837">
        <v>37.963245000000001</v>
      </c>
      <c r="AJ2837">
        <v>-96.172623000000002</v>
      </c>
      <c r="AL2837">
        <v>2</v>
      </c>
      <c r="AM2837" t="s">
        <v>63</v>
      </c>
      <c r="AN2837" t="s">
        <v>21578</v>
      </c>
      <c r="AO2837" t="s">
        <v>100</v>
      </c>
      <c r="AP2837" t="s">
        <v>147</v>
      </c>
      <c r="AQ2837" t="s">
        <v>148</v>
      </c>
      <c r="AR2837" t="s">
        <v>148</v>
      </c>
      <c r="AS2837" t="s">
        <v>131</v>
      </c>
      <c r="AT2837" s="5"/>
      <c r="AV2837" t="s">
        <v>149</v>
      </c>
      <c r="AW2837" t="s">
        <v>150</v>
      </c>
    </row>
    <row r="2838" spans="1:49" x14ac:dyDescent="0.25">
      <c r="A2838">
        <v>0</v>
      </c>
      <c r="B2838" t="s">
        <v>4312</v>
      </c>
      <c r="C2838">
        <v>1</v>
      </c>
      <c r="D2838" t="s">
        <v>86</v>
      </c>
      <c r="E2838" t="s">
        <v>1448</v>
      </c>
      <c r="F2838" t="s">
        <v>177</v>
      </c>
      <c r="G2838">
        <v>75.040000000000006</v>
      </c>
      <c r="H2838" t="s">
        <v>138</v>
      </c>
      <c r="I2838" t="s">
        <v>63</v>
      </c>
      <c r="J2838" t="s">
        <v>389</v>
      </c>
      <c r="K2838" t="s">
        <v>4313</v>
      </c>
      <c r="L2838" t="s">
        <v>3248</v>
      </c>
      <c r="M2838" t="s">
        <v>2140</v>
      </c>
      <c r="N2838">
        <v>12.499999812268832</v>
      </c>
      <c r="P2838">
        <v>32</v>
      </c>
      <c r="R2838">
        <v>97</v>
      </c>
      <c r="T2838">
        <v>0</v>
      </c>
      <c r="U2838">
        <v>19</v>
      </c>
      <c r="V2838">
        <v>1080</v>
      </c>
      <c r="AB2838" t="s">
        <v>63</v>
      </c>
      <c r="AC2838" t="s">
        <v>63</v>
      </c>
      <c r="AD2838" t="s">
        <v>63</v>
      </c>
      <c r="AE2838" t="s">
        <v>129</v>
      </c>
      <c r="AG2838">
        <v>1931</v>
      </c>
      <c r="AH2838">
        <v>29.845000000000002</v>
      </c>
      <c r="AI2838">
        <v>37.987761999999996</v>
      </c>
      <c r="AJ2838">
        <v>-96.160425000000004</v>
      </c>
      <c r="AL2838">
        <v>2</v>
      </c>
      <c r="AM2838" t="s">
        <v>63</v>
      </c>
      <c r="AN2838" t="s">
        <v>4312</v>
      </c>
      <c r="AO2838" t="s">
        <v>100</v>
      </c>
      <c r="AP2838" t="s">
        <v>147</v>
      </c>
      <c r="AQ2838" t="s">
        <v>148</v>
      </c>
      <c r="AR2838" t="s">
        <v>148</v>
      </c>
      <c r="AS2838" t="s">
        <v>131</v>
      </c>
      <c r="AT2838" s="5"/>
      <c r="AV2838" t="s">
        <v>149</v>
      </c>
      <c r="AW2838" t="s">
        <v>150</v>
      </c>
    </row>
    <row r="2839" spans="1:49" x14ac:dyDescent="0.25">
      <c r="A2839">
        <v>0</v>
      </c>
      <c r="B2839" t="s">
        <v>15875</v>
      </c>
      <c r="C2839">
        <v>1</v>
      </c>
      <c r="D2839" t="s">
        <v>86</v>
      </c>
      <c r="E2839" t="s">
        <v>1448</v>
      </c>
      <c r="F2839" t="s">
        <v>177</v>
      </c>
      <c r="G2839">
        <v>80.7</v>
      </c>
      <c r="H2839" t="s">
        <v>138</v>
      </c>
      <c r="I2839" t="s">
        <v>63</v>
      </c>
      <c r="J2839" t="s">
        <v>389</v>
      </c>
      <c r="K2839" t="s">
        <v>15876</v>
      </c>
      <c r="L2839" t="s">
        <v>10963</v>
      </c>
      <c r="M2839" t="s">
        <v>2140</v>
      </c>
      <c r="N2839">
        <v>10.500000374210794</v>
      </c>
      <c r="P2839">
        <v>30</v>
      </c>
      <c r="R2839">
        <v>85</v>
      </c>
      <c r="T2839">
        <v>0</v>
      </c>
      <c r="U2839">
        <v>12</v>
      </c>
      <c r="V2839">
        <v>895</v>
      </c>
      <c r="AB2839" t="s">
        <v>63</v>
      </c>
      <c r="AC2839" t="s">
        <v>63</v>
      </c>
      <c r="AD2839" t="s">
        <v>63</v>
      </c>
      <c r="AE2839" t="s">
        <v>98</v>
      </c>
      <c r="AG2839">
        <v>1932</v>
      </c>
      <c r="AH2839">
        <v>35.505000000000003</v>
      </c>
      <c r="AI2839">
        <v>38.065299000000003</v>
      </c>
      <c r="AJ2839">
        <v>-96.139343999999994</v>
      </c>
      <c r="AL2839">
        <v>2</v>
      </c>
      <c r="AM2839" t="s">
        <v>63</v>
      </c>
      <c r="AN2839" t="s">
        <v>15875</v>
      </c>
      <c r="AO2839" t="s">
        <v>100</v>
      </c>
      <c r="AP2839" t="s">
        <v>147</v>
      </c>
      <c r="AQ2839" t="s">
        <v>148</v>
      </c>
      <c r="AR2839" t="s">
        <v>148</v>
      </c>
      <c r="AS2839" t="s">
        <v>131</v>
      </c>
      <c r="AT2839" s="5"/>
      <c r="AV2839" t="s">
        <v>149</v>
      </c>
      <c r="AW2839" t="s">
        <v>150</v>
      </c>
    </row>
    <row r="2840" spans="1:49" x14ac:dyDescent="0.25">
      <c r="A2840">
        <v>0</v>
      </c>
      <c r="B2840" t="s">
        <v>22588</v>
      </c>
      <c r="C2840">
        <v>1</v>
      </c>
      <c r="D2840" t="s">
        <v>86</v>
      </c>
      <c r="E2840" t="s">
        <v>1448</v>
      </c>
      <c r="F2840" t="s">
        <v>177</v>
      </c>
      <c r="G2840">
        <v>83.8</v>
      </c>
      <c r="H2840" t="s">
        <v>489</v>
      </c>
      <c r="I2840" t="s">
        <v>63</v>
      </c>
      <c r="J2840" t="s">
        <v>389</v>
      </c>
      <c r="K2840" t="s">
        <v>22589</v>
      </c>
      <c r="L2840" t="s">
        <v>6553</v>
      </c>
      <c r="M2840" t="s">
        <v>2140</v>
      </c>
      <c r="N2840">
        <v>19.993438320209975</v>
      </c>
      <c r="P2840">
        <v>44</v>
      </c>
      <c r="R2840">
        <v>80</v>
      </c>
      <c r="T2840">
        <v>0</v>
      </c>
      <c r="U2840">
        <v>12</v>
      </c>
      <c r="V2840">
        <v>895</v>
      </c>
      <c r="AB2840" t="s">
        <v>63</v>
      </c>
      <c r="AC2840" t="s">
        <v>63</v>
      </c>
      <c r="AD2840" t="s">
        <v>63</v>
      </c>
      <c r="AE2840" t="s">
        <v>75</v>
      </c>
      <c r="AG2840">
        <v>1964</v>
      </c>
      <c r="AH2840">
        <v>38.605000000000004</v>
      </c>
      <c r="AI2840">
        <v>38.110498999999997</v>
      </c>
      <c r="AJ2840">
        <v>-96.139184</v>
      </c>
      <c r="AL2840">
        <v>1</v>
      </c>
      <c r="AM2840" t="s">
        <v>63</v>
      </c>
      <c r="AN2840" t="s">
        <v>22588</v>
      </c>
      <c r="AO2840" t="s">
        <v>100</v>
      </c>
      <c r="AP2840" t="s">
        <v>116</v>
      </c>
      <c r="AQ2840" t="s">
        <v>148</v>
      </c>
      <c r="AR2840" t="s">
        <v>148</v>
      </c>
      <c r="AS2840" t="s">
        <v>131</v>
      </c>
      <c r="AT2840" s="5"/>
      <c r="AV2840" t="s">
        <v>149</v>
      </c>
      <c r="AW2840" t="s">
        <v>150</v>
      </c>
    </row>
    <row r="2841" spans="1:49" x14ac:dyDescent="0.25">
      <c r="A2841">
        <v>0</v>
      </c>
      <c r="B2841" t="s">
        <v>24708</v>
      </c>
      <c r="C2841">
        <v>1</v>
      </c>
      <c r="D2841" t="s">
        <v>86</v>
      </c>
      <c r="E2841" t="s">
        <v>3323</v>
      </c>
      <c r="F2841" t="s">
        <v>177</v>
      </c>
      <c r="G2841">
        <v>7.05</v>
      </c>
      <c r="H2841" t="s">
        <v>489</v>
      </c>
      <c r="I2841" t="s">
        <v>63</v>
      </c>
      <c r="J2841" t="s">
        <v>389</v>
      </c>
      <c r="K2841" t="s">
        <v>24709</v>
      </c>
      <c r="L2841" t="s">
        <v>6734</v>
      </c>
      <c r="M2841" t="s">
        <v>4150</v>
      </c>
      <c r="N2841">
        <v>19.993438320209975</v>
      </c>
      <c r="P2841">
        <v>36</v>
      </c>
      <c r="R2841">
        <v>88</v>
      </c>
      <c r="T2841">
        <v>0</v>
      </c>
      <c r="U2841">
        <v>9</v>
      </c>
      <c r="V2841">
        <v>480</v>
      </c>
      <c r="AB2841" t="s">
        <v>63</v>
      </c>
      <c r="AC2841" t="s">
        <v>63</v>
      </c>
      <c r="AD2841" t="s">
        <v>63</v>
      </c>
      <c r="AE2841" t="s">
        <v>98</v>
      </c>
      <c r="AG2841">
        <v>1974</v>
      </c>
      <c r="AH2841">
        <v>9.5370000000000008</v>
      </c>
      <c r="AI2841">
        <v>38.113427999999999</v>
      </c>
      <c r="AJ2841">
        <v>-96.048456000000002</v>
      </c>
      <c r="AL2841">
        <v>1</v>
      </c>
      <c r="AM2841" t="s">
        <v>63</v>
      </c>
      <c r="AN2841" t="s">
        <v>24708</v>
      </c>
      <c r="AO2841" t="s">
        <v>100</v>
      </c>
      <c r="AP2841" t="s">
        <v>116</v>
      </c>
      <c r="AQ2841" t="s">
        <v>148</v>
      </c>
      <c r="AR2841" t="s">
        <v>148</v>
      </c>
      <c r="AS2841" t="s">
        <v>131</v>
      </c>
      <c r="AT2841" s="5"/>
      <c r="AV2841" t="s">
        <v>149</v>
      </c>
      <c r="AW2841" t="s">
        <v>150</v>
      </c>
    </row>
    <row r="2842" spans="1:49" x14ac:dyDescent="0.25">
      <c r="A2842">
        <v>0</v>
      </c>
      <c r="B2842" t="s">
        <v>14546</v>
      </c>
      <c r="C2842">
        <v>1</v>
      </c>
      <c r="D2842" t="s">
        <v>86</v>
      </c>
      <c r="E2842" t="s">
        <v>3323</v>
      </c>
      <c r="F2842" t="s">
        <v>177</v>
      </c>
      <c r="G2842">
        <v>8.34</v>
      </c>
      <c r="H2842" t="s">
        <v>138</v>
      </c>
      <c r="I2842" t="s">
        <v>63</v>
      </c>
      <c r="J2842" t="s">
        <v>389</v>
      </c>
      <c r="K2842" t="s">
        <v>14547</v>
      </c>
      <c r="L2842" t="s">
        <v>11986</v>
      </c>
      <c r="M2842" t="s">
        <v>4150</v>
      </c>
      <c r="N2842">
        <v>16.500000252811287</v>
      </c>
      <c r="P2842">
        <v>28</v>
      </c>
      <c r="R2842">
        <v>90</v>
      </c>
      <c r="T2842">
        <v>0</v>
      </c>
      <c r="U2842">
        <v>9</v>
      </c>
      <c r="V2842">
        <v>480</v>
      </c>
      <c r="AB2842" t="s">
        <v>63</v>
      </c>
      <c r="AC2842" t="s">
        <v>63</v>
      </c>
      <c r="AD2842" t="s">
        <v>63</v>
      </c>
      <c r="AE2842" t="s">
        <v>98</v>
      </c>
      <c r="AG2842">
        <v>1928</v>
      </c>
      <c r="AH2842">
        <v>10.837</v>
      </c>
      <c r="AI2842">
        <v>38.113416999999998</v>
      </c>
      <c r="AJ2842">
        <v>-96.021073000000001</v>
      </c>
      <c r="AL2842">
        <v>2</v>
      </c>
      <c r="AM2842" t="s">
        <v>63</v>
      </c>
      <c r="AN2842" t="s">
        <v>14546</v>
      </c>
      <c r="AO2842" t="s">
        <v>100</v>
      </c>
      <c r="AP2842" t="s">
        <v>147</v>
      </c>
      <c r="AQ2842" t="s">
        <v>148</v>
      </c>
      <c r="AR2842" t="s">
        <v>148</v>
      </c>
      <c r="AS2842" t="s">
        <v>131</v>
      </c>
      <c r="AT2842" s="5"/>
      <c r="AV2842" t="s">
        <v>149</v>
      </c>
      <c r="AW2842" t="s">
        <v>150</v>
      </c>
    </row>
    <row r="2843" spans="1:49" x14ac:dyDescent="0.25">
      <c r="A2843">
        <v>0</v>
      </c>
      <c r="B2843" t="s">
        <v>14353</v>
      </c>
      <c r="C2843">
        <v>1</v>
      </c>
      <c r="D2843" t="s">
        <v>86</v>
      </c>
      <c r="E2843" t="s">
        <v>3323</v>
      </c>
      <c r="F2843" t="s">
        <v>177</v>
      </c>
      <c r="G2843">
        <v>1.1200000000000001</v>
      </c>
      <c r="H2843" t="s">
        <v>801</v>
      </c>
      <c r="I2843" t="s">
        <v>63</v>
      </c>
      <c r="J2843" t="s">
        <v>389</v>
      </c>
      <c r="K2843" t="s">
        <v>14354</v>
      </c>
      <c r="L2843" t="s">
        <v>6734</v>
      </c>
      <c r="M2843" t="s">
        <v>14355</v>
      </c>
      <c r="N2843">
        <v>12.007874015748031</v>
      </c>
      <c r="P2843">
        <v>12</v>
      </c>
      <c r="R2843">
        <v>85</v>
      </c>
      <c r="T2843">
        <v>0</v>
      </c>
      <c r="U2843">
        <v>10</v>
      </c>
      <c r="V2843">
        <v>50</v>
      </c>
      <c r="AB2843" t="s">
        <v>63</v>
      </c>
      <c r="AC2843" t="s">
        <v>63</v>
      </c>
      <c r="AD2843" t="s">
        <v>63</v>
      </c>
      <c r="AE2843" t="s">
        <v>98</v>
      </c>
      <c r="AG2843">
        <v>1948</v>
      </c>
      <c r="AH2843">
        <v>3.6070000000000002</v>
      </c>
      <c r="AI2843">
        <v>38.135832000000001</v>
      </c>
      <c r="AJ2843">
        <v>-96.133999000000003</v>
      </c>
      <c r="AL2843">
        <v>1</v>
      </c>
      <c r="AM2843" t="s">
        <v>63</v>
      </c>
      <c r="AN2843" t="s">
        <v>14353</v>
      </c>
      <c r="AO2843" t="s">
        <v>100</v>
      </c>
      <c r="AP2843" t="s">
        <v>147</v>
      </c>
      <c r="AQ2843" t="s">
        <v>148</v>
      </c>
      <c r="AR2843" t="s">
        <v>148</v>
      </c>
      <c r="AS2843" t="s">
        <v>131</v>
      </c>
      <c r="AT2843" s="5"/>
      <c r="AV2843" t="s">
        <v>200</v>
      </c>
      <c r="AW2843" t="s">
        <v>150</v>
      </c>
    </row>
    <row r="2844" spans="1:49" x14ac:dyDescent="0.25">
      <c r="A2844">
        <v>0</v>
      </c>
      <c r="B2844" t="s">
        <v>7117</v>
      </c>
      <c r="C2844">
        <v>1</v>
      </c>
      <c r="D2844" t="s">
        <v>86</v>
      </c>
      <c r="E2844" t="s">
        <v>3323</v>
      </c>
      <c r="F2844" t="s">
        <v>177</v>
      </c>
      <c r="G2844">
        <v>1.23</v>
      </c>
      <c r="H2844" t="s">
        <v>801</v>
      </c>
      <c r="I2844" t="s">
        <v>63</v>
      </c>
      <c r="J2844" t="s">
        <v>389</v>
      </c>
      <c r="K2844" t="s">
        <v>7118</v>
      </c>
      <c r="L2844" t="s">
        <v>6734</v>
      </c>
      <c r="M2844" t="s">
        <v>7119</v>
      </c>
      <c r="N2844">
        <v>10.000000319142979</v>
      </c>
      <c r="P2844">
        <v>30</v>
      </c>
      <c r="R2844">
        <v>85</v>
      </c>
      <c r="T2844">
        <v>0</v>
      </c>
      <c r="U2844">
        <v>10</v>
      </c>
      <c r="V2844">
        <v>10</v>
      </c>
      <c r="AB2844" t="s">
        <v>63</v>
      </c>
      <c r="AC2844" t="s">
        <v>63</v>
      </c>
      <c r="AD2844" t="s">
        <v>63</v>
      </c>
      <c r="AE2844" t="s">
        <v>98</v>
      </c>
      <c r="AG2844">
        <v>1948</v>
      </c>
      <c r="AH2844">
        <v>3.7170000000000001</v>
      </c>
      <c r="AI2844">
        <v>38.135831000000003</v>
      </c>
      <c r="AJ2844">
        <v>-96.132311000000001</v>
      </c>
      <c r="AL2844">
        <v>1</v>
      </c>
      <c r="AM2844" t="s">
        <v>63</v>
      </c>
      <c r="AN2844" t="s">
        <v>7117</v>
      </c>
      <c r="AO2844" t="s">
        <v>100</v>
      </c>
      <c r="AP2844" t="s">
        <v>147</v>
      </c>
      <c r="AQ2844" t="s">
        <v>148</v>
      </c>
      <c r="AR2844" t="s">
        <v>148</v>
      </c>
      <c r="AS2844" t="s">
        <v>131</v>
      </c>
      <c r="AT2844" s="5"/>
      <c r="AV2844" t="s">
        <v>200</v>
      </c>
      <c r="AW2844" t="s">
        <v>150</v>
      </c>
    </row>
    <row r="2845" spans="1:49" x14ac:dyDescent="0.25">
      <c r="A2845">
        <v>0</v>
      </c>
      <c r="B2845" t="s">
        <v>6732</v>
      </c>
      <c r="C2845">
        <v>1</v>
      </c>
      <c r="D2845" t="s">
        <v>86</v>
      </c>
      <c r="E2845" t="s">
        <v>3323</v>
      </c>
      <c r="F2845" t="s">
        <v>177</v>
      </c>
      <c r="G2845">
        <v>1.36</v>
      </c>
      <c r="H2845" t="s">
        <v>801</v>
      </c>
      <c r="I2845" t="s">
        <v>63</v>
      </c>
      <c r="J2845" t="s">
        <v>389</v>
      </c>
      <c r="K2845" t="s">
        <v>6733</v>
      </c>
      <c r="L2845" t="s">
        <v>6734</v>
      </c>
      <c r="M2845" t="s">
        <v>6735</v>
      </c>
      <c r="N2845">
        <v>10.000000319142979</v>
      </c>
      <c r="P2845">
        <v>20</v>
      </c>
      <c r="R2845">
        <v>80</v>
      </c>
      <c r="T2845">
        <v>0</v>
      </c>
      <c r="U2845">
        <v>10</v>
      </c>
      <c r="V2845">
        <v>10</v>
      </c>
      <c r="AB2845" t="s">
        <v>63</v>
      </c>
      <c r="AC2845" t="s">
        <v>63</v>
      </c>
      <c r="AD2845" t="s">
        <v>63</v>
      </c>
      <c r="AE2845" t="s">
        <v>75</v>
      </c>
      <c r="AG2845">
        <v>1928</v>
      </c>
      <c r="AH2845">
        <v>3.847</v>
      </c>
      <c r="AI2845">
        <v>38.135821</v>
      </c>
      <c r="AJ2845">
        <v>-96.130043999999998</v>
      </c>
      <c r="AL2845">
        <v>1</v>
      </c>
      <c r="AM2845" t="s">
        <v>63</v>
      </c>
      <c r="AN2845" t="s">
        <v>6732</v>
      </c>
      <c r="AO2845" t="s">
        <v>100</v>
      </c>
      <c r="AP2845" t="s">
        <v>147</v>
      </c>
      <c r="AQ2845" t="s">
        <v>148</v>
      </c>
      <c r="AR2845" t="s">
        <v>148</v>
      </c>
      <c r="AS2845" t="s">
        <v>131</v>
      </c>
      <c r="AT2845" s="5"/>
      <c r="AV2845" t="s">
        <v>200</v>
      </c>
      <c r="AW2845" t="s">
        <v>150</v>
      </c>
    </row>
    <row r="2846" spans="1:49" x14ac:dyDescent="0.25">
      <c r="A2846">
        <v>0</v>
      </c>
      <c r="B2846" t="s">
        <v>9679</v>
      </c>
      <c r="C2846">
        <v>1</v>
      </c>
      <c r="D2846" t="s">
        <v>86</v>
      </c>
      <c r="E2846" t="s">
        <v>3323</v>
      </c>
      <c r="F2846" t="s">
        <v>177</v>
      </c>
      <c r="G2846">
        <v>1.1500000000000001</v>
      </c>
      <c r="H2846" t="s">
        <v>801</v>
      </c>
      <c r="I2846" t="s">
        <v>63</v>
      </c>
      <c r="J2846" t="s">
        <v>389</v>
      </c>
      <c r="K2846" t="s">
        <v>9680</v>
      </c>
      <c r="L2846" t="s">
        <v>3873</v>
      </c>
      <c r="M2846" t="s">
        <v>9681</v>
      </c>
      <c r="N2846">
        <v>10.000000319142979</v>
      </c>
      <c r="P2846">
        <v>30</v>
      </c>
      <c r="R2846">
        <v>90</v>
      </c>
      <c r="T2846">
        <v>0</v>
      </c>
      <c r="U2846">
        <v>10</v>
      </c>
      <c r="V2846">
        <v>50</v>
      </c>
      <c r="AB2846" t="s">
        <v>63</v>
      </c>
      <c r="AC2846" t="s">
        <v>63</v>
      </c>
      <c r="AD2846" t="s">
        <v>63</v>
      </c>
      <c r="AE2846" t="s">
        <v>98</v>
      </c>
      <c r="AG2846">
        <v>1928</v>
      </c>
      <c r="AH2846">
        <v>3.637</v>
      </c>
      <c r="AI2846">
        <v>38.135832999999998</v>
      </c>
      <c r="AJ2846">
        <v>-96.133410999999995</v>
      </c>
      <c r="AL2846">
        <v>1</v>
      </c>
      <c r="AM2846" t="s">
        <v>63</v>
      </c>
      <c r="AN2846" t="s">
        <v>9679</v>
      </c>
      <c r="AO2846" t="s">
        <v>100</v>
      </c>
      <c r="AP2846" t="s">
        <v>147</v>
      </c>
      <c r="AQ2846" t="s">
        <v>148</v>
      </c>
      <c r="AR2846" t="s">
        <v>148</v>
      </c>
      <c r="AS2846" t="s">
        <v>131</v>
      </c>
      <c r="AT2846" s="5"/>
      <c r="AV2846" t="s">
        <v>200</v>
      </c>
      <c r="AW2846" t="s">
        <v>9682</v>
      </c>
    </row>
    <row r="2847" spans="1:49" x14ac:dyDescent="0.25">
      <c r="A2847">
        <v>0</v>
      </c>
      <c r="B2847" t="s">
        <v>4264</v>
      </c>
      <c r="C2847">
        <v>1</v>
      </c>
      <c r="D2847" t="s">
        <v>86</v>
      </c>
      <c r="E2847" t="s">
        <v>163</v>
      </c>
      <c r="F2847" t="s">
        <v>108</v>
      </c>
      <c r="G2847">
        <v>283.2</v>
      </c>
      <c r="H2847" t="s">
        <v>489</v>
      </c>
      <c r="I2847" t="s">
        <v>63</v>
      </c>
      <c r="J2847" t="s">
        <v>389</v>
      </c>
      <c r="K2847" t="s">
        <v>4265</v>
      </c>
      <c r="L2847" t="s">
        <v>3445</v>
      </c>
      <c r="M2847" t="s">
        <v>1053</v>
      </c>
      <c r="N2847">
        <v>19.993438320209975</v>
      </c>
      <c r="P2847">
        <v>44</v>
      </c>
      <c r="R2847">
        <v>94</v>
      </c>
      <c r="T2847">
        <v>0</v>
      </c>
      <c r="U2847">
        <v>15</v>
      </c>
      <c r="V2847">
        <v>3100</v>
      </c>
      <c r="AB2847" t="s">
        <v>63</v>
      </c>
      <c r="AC2847" t="s">
        <v>63</v>
      </c>
      <c r="AD2847" t="s">
        <v>63</v>
      </c>
      <c r="AE2847" t="s">
        <v>98</v>
      </c>
      <c r="AG2847">
        <v>1961</v>
      </c>
      <c r="AH2847">
        <v>12.222000000000001</v>
      </c>
      <c r="AI2847">
        <v>37.81785</v>
      </c>
      <c r="AJ2847">
        <v>-96.293369999999996</v>
      </c>
      <c r="AL2847">
        <v>1</v>
      </c>
      <c r="AM2847" t="s">
        <v>63</v>
      </c>
      <c r="AN2847" t="s">
        <v>4264</v>
      </c>
      <c r="AO2847" t="s">
        <v>100</v>
      </c>
      <c r="AP2847" t="s">
        <v>116</v>
      </c>
      <c r="AQ2847" t="s">
        <v>148</v>
      </c>
      <c r="AR2847" t="s">
        <v>148</v>
      </c>
      <c r="AS2847" t="s">
        <v>131</v>
      </c>
      <c r="AT2847" s="5"/>
      <c r="AV2847" t="s">
        <v>149</v>
      </c>
      <c r="AW2847" t="s">
        <v>3249</v>
      </c>
    </row>
    <row r="2848" spans="1:49" x14ac:dyDescent="0.25">
      <c r="A2848">
        <v>0</v>
      </c>
      <c r="B2848" t="s">
        <v>5646</v>
      </c>
      <c r="C2848">
        <v>1</v>
      </c>
      <c r="D2848" t="s">
        <v>86</v>
      </c>
      <c r="E2848" t="s">
        <v>163</v>
      </c>
      <c r="F2848" t="s">
        <v>108</v>
      </c>
      <c r="G2848">
        <v>283.90000000000003</v>
      </c>
      <c r="H2848" t="s">
        <v>138</v>
      </c>
      <c r="I2848" t="s">
        <v>63</v>
      </c>
      <c r="J2848" t="s">
        <v>389</v>
      </c>
      <c r="K2848" t="s">
        <v>5647</v>
      </c>
      <c r="L2848" t="s">
        <v>3445</v>
      </c>
      <c r="M2848" t="s">
        <v>1053</v>
      </c>
      <c r="N2848">
        <v>16.69999964906788</v>
      </c>
      <c r="P2848">
        <v>44</v>
      </c>
      <c r="R2848">
        <v>97</v>
      </c>
      <c r="T2848">
        <v>0</v>
      </c>
      <c r="U2848">
        <v>11</v>
      </c>
      <c r="V2848">
        <v>5000</v>
      </c>
      <c r="AB2848" t="s">
        <v>63</v>
      </c>
      <c r="AC2848" t="s">
        <v>63</v>
      </c>
      <c r="AD2848" t="s">
        <v>63</v>
      </c>
      <c r="AE2848" t="s">
        <v>129</v>
      </c>
      <c r="AG2848">
        <v>1961</v>
      </c>
      <c r="AH2848">
        <v>12.912000000000001</v>
      </c>
      <c r="AI2848">
        <v>37.817830000000001</v>
      </c>
      <c r="AJ2848">
        <v>-96.280940000000001</v>
      </c>
      <c r="AK2848" t="s">
        <v>77</v>
      </c>
      <c r="AL2848">
        <v>2</v>
      </c>
      <c r="AM2848" t="s">
        <v>63</v>
      </c>
      <c r="AN2848" t="s">
        <v>5646</v>
      </c>
      <c r="AO2848" t="s">
        <v>100</v>
      </c>
      <c r="AP2848" t="s">
        <v>116</v>
      </c>
      <c r="AQ2848" t="s">
        <v>148</v>
      </c>
      <c r="AR2848" t="s">
        <v>148</v>
      </c>
      <c r="AS2848" t="s">
        <v>131</v>
      </c>
      <c r="AT2848" s="5"/>
      <c r="AV2848" t="s">
        <v>149</v>
      </c>
      <c r="AW2848" t="s">
        <v>3249</v>
      </c>
    </row>
    <row r="2849" spans="1:49" x14ac:dyDescent="0.25">
      <c r="A2849">
        <v>0</v>
      </c>
      <c r="B2849" t="s">
        <v>12247</v>
      </c>
      <c r="C2849">
        <v>1</v>
      </c>
      <c r="D2849" t="s">
        <v>86</v>
      </c>
      <c r="E2849" t="s">
        <v>163</v>
      </c>
      <c r="F2849" t="s">
        <v>108</v>
      </c>
      <c r="G2849">
        <v>284.10000000000002</v>
      </c>
      <c r="H2849" t="s">
        <v>489</v>
      </c>
      <c r="I2849" t="s">
        <v>63</v>
      </c>
      <c r="J2849" t="s">
        <v>389</v>
      </c>
      <c r="K2849" t="s">
        <v>12248</v>
      </c>
      <c r="L2849" t="s">
        <v>3445</v>
      </c>
      <c r="M2849" t="s">
        <v>1053</v>
      </c>
      <c r="N2849">
        <v>18.011811023622048</v>
      </c>
      <c r="P2849">
        <v>44</v>
      </c>
      <c r="R2849">
        <v>88</v>
      </c>
      <c r="T2849">
        <v>0</v>
      </c>
      <c r="U2849">
        <v>12</v>
      </c>
      <c r="V2849">
        <v>4860</v>
      </c>
      <c r="AB2849" t="s">
        <v>63</v>
      </c>
      <c r="AC2849" t="s">
        <v>63</v>
      </c>
      <c r="AD2849" t="s">
        <v>63</v>
      </c>
      <c r="AE2849" t="s">
        <v>98</v>
      </c>
      <c r="AG2849">
        <v>1961</v>
      </c>
      <c r="AH2849">
        <v>13.132000000000001</v>
      </c>
      <c r="AI2849">
        <v>37.817779999999999</v>
      </c>
      <c r="AJ2849">
        <v>-96.276920000000004</v>
      </c>
      <c r="AL2849">
        <v>1</v>
      </c>
      <c r="AM2849" t="s">
        <v>63</v>
      </c>
      <c r="AN2849" t="s">
        <v>12247</v>
      </c>
      <c r="AO2849" t="s">
        <v>100</v>
      </c>
      <c r="AP2849" t="s">
        <v>116</v>
      </c>
      <c r="AQ2849" t="s">
        <v>148</v>
      </c>
      <c r="AR2849" t="s">
        <v>148</v>
      </c>
      <c r="AS2849" t="s">
        <v>131</v>
      </c>
      <c r="AT2849" s="5"/>
      <c r="AV2849" t="s">
        <v>149</v>
      </c>
      <c r="AW2849" t="s">
        <v>3249</v>
      </c>
    </row>
    <row r="2850" spans="1:49" x14ac:dyDescent="0.25">
      <c r="A2850">
        <v>0</v>
      </c>
      <c r="B2850" t="s">
        <v>12487</v>
      </c>
      <c r="C2850">
        <v>1</v>
      </c>
      <c r="D2850" t="s">
        <v>86</v>
      </c>
      <c r="E2850" t="s">
        <v>163</v>
      </c>
      <c r="F2850" t="s">
        <v>108</v>
      </c>
      <c r="G2850">
        <v>300.5</v>
      </c>
      <c r="H2850" t="s">
        <v>138</v>
      </c>
      <c r="I2850" t="s">
        <v>63</v>
      </c>
      <c r="J2850" t="s">
        <v>389</v>
      </c>
      <c r="K2850" t="s">
        <v>12488</v>
      </c>
      <c r="L2850" t="s">
        <v>12489</v>
      </c>
      <c r="M2850" t="s">
        <v>1053</v>
      </c>
      <c r="N2850">
        <v>18.500000473082547</v>
      </c>
      <c r="P2850">
        <v>44</v>
      </c>
      <c r="R2850">
        <v>80</v>
      </c>
      <c r="T2850">
        <v>0</v>
      </c>
      <c r="U2850">
        <v>23</v>
      </c>
      <c r="V2850">
        <v>1550</v>
      </c>
      <c r="AB2850" t="s">
        <v>63</v>
      </c>
      <c r="AC2850" t="s">
        <v>63</v>
      </c>
      <c r="AD2850" t="s">
        <v>63</v>
      </c>
      <c r="AE2850" t="s">
        <v>98</v>
      </c>
      <c r="AG2850">
        <v>1940</v>
      </c>
      <c r="AH2850">
        <v>29.722000000000001</v>
      </c>
      <c r="AI2850">
        <v>37.836739999999999</v>
      </c>
      <c r="AJ2850">
        <v>-95.981260000000006</v>
      </c>
      <c r="AL2850">
        <v>2</v>
      </c>
      <c r="AM2850" t="s">
        <v>63</v>
      </c>
      <c r="AN2850" t="s">
        <v>12487</v>
      </c>
      <c r="AO2850" t="s">
        <v>100</v>
      </c>
      <c r="AP2850" t="s">
        <v>147</v>
      </c>
      <c r="AQ2850" t="s">
        <v>148</v>
      </c>
      <c r="AR2850" t="s">
        <v>148</v>
      </c>
      <c r="AS2850" t="s">
        <v>131</v>
      </c>
      <c r="AT2850" s="5"/>
      <c r="AV2850" t="s">
        <v>149</v>
      </c>
      <c r="AW2850" t="s">
        <v>150</v>
      </c>
    </row>
    <row r="2851" spans="1:49" x14ac:dyDescent="0.25">
      <c r="A2851">
        <v>0</v>
      </c>
      <c r="B2851" t="s">
        <v>18564</v>
      </c>
      <c r="C2851">
        <v>1</v>
      </c>
      <c r="D2851" t="s">
        <v>86</v>
      </c>
      <c r="E2851" t="s">
        <v>1448</v>
      </c>
      <c r="F2851" t="s">
        <v>177</v>
      </c>
      <c r="G2851">
        <v>46.19</v>
      </c>
      <c r="H2851" t="s">
        <v>138</v>
      </c>
      <c r="I2851" t="s">
        <v>63</v>
      </c>
      <c r="J2851" t="s">
        <v>389</v>
      </c>
      <c r="K2851" t="s">
        <v>18565</v>
      </c>
      <c r="L2851" t="s">
        <v>5816</v>
      </c>
      <c r="M2851" t="s">
        <v>2140</v>
      </c>
      <c r="N2851">
        <v>16.500000252811287</v>
      </c>
      <c r="P2851">
        <v>44</v>
      </c>
      <c r="R2851">
        <v>92</v>
      </c>
      <c r="T2851">
        <v>0</v>
      </c>
      <c r="U2851">
        <v>23</v>
      </c>
      <c r="V2851">
        <v>940</v>
      </c>
      <c r="AB2851" t="s">
        <v>63</v>
      </c>
      <c r="AC2851" t="s">
        <v>63</v>
      </c>
      <c r="AD2851" t="s">
        <v>63</v>
      </c>
      <c r="AE2851" t="s">
        <v>98</v>
      </c>
      <c r="AG2851">
        <v>1987</v>
      </c>
      <c r="AH2851">
        <v>0.995</v>
      </c>
      <c r="AI2851">
        <v>37.623491999999999</v>
      </c>
      <c r="AJ2851">
        <v>-96.252932999999999</v>
      </c>
      <c r="AL2851">
        <v>2</v>
      </c>
      <c r="AM2851" t="s">
        <v>63</v>
      </c>
      <c r="AN2851" t="s">
        <v>18564</v>
      </c>
      <c r="AO2851" t="s">
        <v>100</v>
      </c>
      <c r="AP2851" t="s">
        <v>116</v>
      </c>
      <c r="AQ2851" t="s">
        <v>148</v>
      </c>
      <c r="AR2851" t="s">
        <v>148</v>
      </c>
      <c r="AS2851" t="s">
        <v>131</v>
      </c>
      <c r="AT2851" s="5"/>
      <c r="AV2851" t="s">
        <v>149</v>
      </c>
      <c r="AW2851" t="s">
        <v>150</v>
      </c>
    </row>
    <row r="2852" spans="1:49" x14ac:dyDescent="0.25">
      <c r="A2852">
        <v>0</v>
      </c>
      <c r="B2852" t="s">
        <v>22783</v>
      </c>
      <c r="C2852">
        <v>1</v>
      </c>
      <c r="D2852" t="s">
        <v>86</v>
      </c>
      <c r="E2852" t="s">
        <v>1448</v>
      </c>
      <c r="F2852" t="s">
        <v>177</v>
      </c>
      <c r="G2852">
        <v>50.17</v>
      </c>
      <c r="H2852" t="s">
        <v>138</v>
      </c>
      <c r="I2852" t="s">
        <v>63</v>
      </c>
      <c r="J2852" t="s">
        <v>389</v>
      </c>
      <c r="K2852" t="s">
        <v>22784</v>
      </c>
      <c r="L2852" t="s">
        <v>3662</v>
      </c>
      <c r="M2852" t="s">
        <v>22000</v>
      </c>
      <c r="N2852">
        <v>10.500000374210794</v>
      </c>
      <c r="P2852">
        <v>28</v>
      </c>
      <c r="R2852">
        <v>90</v>
      </c>
      <c r="T2852">
        <v>0</v>
      </c>
      <c r="U2852">
        <v>14</v>
      </c>
      <c r="V2852">
        <v>950</v>
      </c>
      <c r="AB2852" t="s">
        <v>63</v>
      </c>
      <c r="AC2852" t="s">
        <v>63</v>
      </c>
      <c r="AD2852" t="s">
        <v>63</v>
      </c>
      <c r="AE2852" t="s">
        <v>98</v>
      </c>
      <c r="AG2852">
        <v>1928</v>
      </c>
      <c r="AH2852">
        <v>4.9750000000000005</v>
      </c>
      <c r="AI2852">
        <v>37.665750000000003</v>
      </c>
      <c r="AJ2852">
        <v>-96.234461999999994</v>
      </c>
      <c r="AL2852">
        <v>2</v>
      </c>
      <c r="AM2852" t="s">
        <v>63</v>
      </c>
      <c r="AN2852" t="s">
        <v>22783</v>
      </c>
      <c r="AO2852" t="s">
        <v>100</v>
      </c>
      <c r="AP2852" t="s">
        <v>147</v>
      </c>
      <c r="AQ2852" t="s">
        <v>148</v>
      </c>
      <c r="AR2852" t="s">
        <v>148</v>
      </c>
      <c r="AS2852" t="s">
        <v>131</v>
      </c>
      <c r="AT2852" s="5"/>
      <c r="AV2852" t="s">
        <v>149</v>
      </c>
      <c r="AW2852" t="s">
        <v>150</v>
      </c>
    </row>
    <row r="2853" spans="1:49" x14ac:dyDescent="0.25">
      <c r="A2853">
        <v>0</v>
      </c>
      <c r="B2853" t="s">
        <v>4020</v>
      </c>
      <c r="C2853">
        <v>1</v>
      </c>
      <c r="D2853" t="s">
        <v>86</v>
      </c>
      <c r="E2853" t="s">
        <v>163</v>
      </c>
      <c r="F2853" t="s">
        <v>108</v>
      </c>
      <c r="G2853">
        <v>291.43</v>
      </c>
      <c r="H2853" t="s">
        <v>138</v>
      </c>
      <c r="I2853" t="s">
        <v>63</v>
      </c>
      <c r="J2853" t="s">
        <v>389</v>
      </c>
      <c r="K2853" t="s">
        <v>4021</v>
      </c>
      <c r="L2853" t="s">
        <v>4022</v>
      </c>
      <c r="M2853" t="s">
        <v>1053</v>
      </c>
      <c r="N2853">
        <v>18.996062992125985</v>
      </c>
      <c r="P2853">
        <v>44</v>
      </c>
      <c r="R2853">
        <v>90</v>
      </c>
      <c r="T2853">
        <v>0</v>
      </c>
      <c r="U2853">
        <v>20</v>
      </c>
      <c r="V2853">
        <v>1710</v>
      </c>
      <c r="AB2853" t="s">
        <v>63</v>
      </c>
      <c r="AC2853" t="s">
        <v>63</v>
      </c>
      <c r="AD2853" t="s">
        <v>63</v>
      </c>
      <c r="AE2853" t="s">
        <v>98</v>
      </c>
      <c r="AG2853">
        <v>1932</v>
      </c>
      <c r="AH2853">
        <v>20.822000000000003</v>
      </c>
      <c r="AI2853">
        <v>37.838092000000003</v>
      </c>
      <c r="AJ2853">
        <v>-96.148391000000004</v>
      </c>
      <c r="AL2853">
        <v>3</v>
      </c>
      <c r="AM2853" t="s">
        <v>63</v>
      </c>
      <c r="AN2853" t="s">
        <v>4020</v>
      </c>
      <c r="AO2853" t="s">
        <v>100</v>
      </c>
      <c r="AP2853" t="s">
        <v>147</v>
      </c>
      <c r="AQ2853" t="s">
        <v>148</v>
      </c>
      <c r="AR2853" t="s">
        <v>148</v>
      </c>
      <c r="AS2853" t="s">
        <v>131</v>
      </c>
      <c r="AT2853" s="5"/>
      <c r="AV2853" t="s">
        <v>149</v>
      </c>
      <c r="AW2853" t="s">
        <v>150</v>
      </c>
    </row>
    <row r="2854" spans="1:49" x14ac:dyDescent="0.25">
      <c r="A2854">
        <v>0</v>
      </c>
      <c r="B2854" t="s">
        <v>9282</v>
      </c>
      <c r="C2854">
        <v>1</v>
      </c>
      <c r="D2854" t="s">
        <v>86</v>
      </c>
      <c r="E2854" t="s">
        <v>1448</v>
      </c>
      <c r="F2854" t="s">
        <v>177</v>
      </c>
      <c r="G2854">
        <v>55.14</v>
      </c>
      <c r="H2854" t="s">
        <v>138</v>
      </c>
      <c r="I2854" t="s">
        <v>63</v>
      </c>
      <c r="J2854" t="s">
        <v>389</v>
      </c>
      <c r="K2854" t="s">
        <v>9283</v>
      </c>
      <c r="L2854" t="s">
        <v>9284</v>
      </c>
      <c r="M2854" t="s">
        <v>9285</v>
      </c>
      <c r="N2854">
        <v>10.597112860892388</v>
      </c>
      <c r="P2854">
        <v>36</v>
      </c>
      <c r="R2854">
        <v>97</v>
      </c>
      <c r="T2854">
        <v>0</v>
      </c>
      <c r="U2854">
        <v>14</v>
      </c>
      <c r="V2854">
        <v>985</v>
      </c>
      <c r="AB2854" t="s">
        <v>63</v>
      </c>
      <c r="AC2854" t="s">
        <v>63</v>
      </c>
      <c r="AD2854" t="s">
        <v>63</v>
      </c>
      <c r="AE2854" t="s">
        <v>129</v>
      </c>
      <c r="AG2854">
        <v>1990</v>
      </c>
      <c r="AH2854">
        <v>9.9450000000000003</v>
      </c>
      <c r="AI2854">
        <v>37.733069999999998</v>
      </c>
      <c r="AJ2854">
        <v>-96.229740000000007</v>
      </c>
      <c r="AL2854">
        <v>2</v>
      </c>
      <c r="AM2854" t="s">
        <v>63</v>
      </c>
      <c r="AN2854" t="s">
        <v>9282</v>
      </c>
      <c r="AO2854" t="s">
        <v>100</v>
      </c>
      <c r="AP2854" t="s">
        <v>116</v>
      </c>
      <c r="AQ2854" t="s">
        <v>148</v>
      </c>
      <c r="AR2854" t="s">
        <v>148</v>
      </c>
      <c r="AS2854" t="s">
        <v>131</v>
      </c>
      <c r="AT2854" s="5"/>
      <c r="AV2854" t="s">
        <v>149</v>
      </c>
      <c r="AW2854" t="s">
        <v>150</v>
      </c>
    </row>
    <row r="2855" spans="1:49" x14ac:dyDescent="0.25">
      <c r="A2855">
        <v>0</v>
      </c>
      <c r="B2855" t="s">
        <v>23535</v>
      </c>
      <c r="C2855">
        <v>1</v>
      </c>
      <c r="D2855" t="s">
        <v>86</v>
      </c>
      <c r="E2855" t="s">
        <v>297</v>
      </c>
      <c r="F2855" t="s">
        <v>108</v>
      </c>
      <c r="G2855">
        <v>329.40000000000003</v>
      </c>
      <c r="H2855" t="s">
        <v>138</v>
      </c>
      <c r="I2855" t="s">
        <v>63</v>
      </c>
      <c r="J2855" t="s">
        <v>389</v>
      </c>
      <c r="K2855" t="s">
        <v>23536</v>
      </c>
      <c r="L2855" t="s">
        <v>23537</v>
      </c>
      <c r="M2855" t="s">
        <v>301</v>
      </c>
      <c r="N2855">
        <v>16.601049868766403</v>
      </c>
      <c r="P2855">
        <v>44</v>
      </c>
      <c r="R2855">
        <v>97</v>
      </c>
      <c r="T2855">
        <v>0</v>
      </c>
      <c r="U2855">
        <v>28</v>
      </c>
      <c r="V2855">
        <v>3940</v>
      </c>
      <c r="AB2855" t="s">
        <v>63</v>
      </c>
      <c r="AC2855" t="s">
        <v>63</v>
      </c>
      <c r="AD2855" t="s">
        <v>63</v>
      </c>
      <c r="AE2855" t="s">
        <v>129</v>
      </c>
      <c r="AG2855">
        <v>1995</v>
      </c>
      <c r="AH2855">
        <v>9.7650000000000006</v>
      </c>
      <c r="AI2855">
        <v>37.636369999999999</v>
      </c>
      <c r="AJ2855">
        <v>-96.3583</v>
      </c>
      <c r="AL2855">
        <v>2</v>
      </c>
      <c r="AM2855" t="s">
        <v>63</v>
      </c>
      <c r="AN2855" t="s">
        <v>23535</v>
      </c>
      <c r="AO2855" t="s">
        <v>100</v>
      </c>
      <c r="AP2855" t="s">
        <v>116</v>
      </c>
      <c r="AQ2855" t="s">
        <v>148</v>
      </c>
      <c r="AR2855" t="s">
        <v>148</v>
      </c>
      <c r="AS2855" t="s">
        <v>131</v>
      </c>
      <c r="AT2855" s="5"/>
      <c r="AV2855" t="s">
        <v>200</v>
      </c>
      <c r="AW2855" t="s">
        <v>2972</v>
      </c>
    </row>
    <row r="2856" spans="1:49" x14ac:dyDescent="0.25">
      <c r="A2856">
        <v>0</v>
      </c>
      <c r="B2856" t="s">
        <v>20492</v>
      </c>
      <c r="C2856">
        <v>1</v>
      </c>
      <c r="D2856" t="s">
        <v>86</v>
      </c>
      <c r="E2856" t="s">
        <v>297</v>
      </c>
      <c r="F2856" t="s">
        <v>108</v>
      </c>
      <c r="G2856">
        <v>334.3</v>
      </c>
      <c r="H2856" t="s">
        <v>489</v>
      </c>
      <c r="I2856" t="s">
        <v>63</v>
      </c>
      <c r="J2856" t="s">
        <v>389</v>
      </c>
      <c r="K2856" t="s">
        <v>20493</v>
      </c>
      <c r="L2856" t="s">
        <v>5816</v>
      </c>
      <c r="M2856" t="s">
        <v>301</v>
      </c>
      <c r="N2856">
        <v>17.290026246719162</v>
      </c>
      <c r="O2856">
        <v>0</v>
      </c>
      <c r="P2856">
        <v>44</v>
      </c>
      <c r="R2856">
        <v>95</v>
      </c>
      <c r="T2856">
        <v>0</v>
      </c>
      <c r="U2856">
        <v>28</v>
      </c>
      <c r="V2856">
        <v>3940</v>
      </c>
      <c r="AB2856" t="s">
        <v>63</v>
      </c>
      <c r="AC2856" t="s">
        <v>63</v>
      </c>
      <c r="AD2856" t="s">
        <v>63</v>
      </c>
      <c r="AE2856" t="s">
        <v>129</v>
      </c>
      <c r="AG2856">
        <v>1995</v>
      </c>
      <c r="AH2856">
        <v>14.665000000000001</v>
      </c>
      <c r="AI2856">
        <v>37.635939999999998</v>
      </c>
      <c r="AJ2856">
        <v>-96.268969999999996</v>
      </c>
      <c r="AL2856">
        <v>2</v>
      </c>
      <c r="AM2856" t="s">
        <v>63</v>
      </c>
      <c r="AN2856" t="s">
        <v>20492</v>
      </c>
      <c r="AO2856" t="s">
        <v>100</v>
      </c>
      <c r="AP2856" t="s">
        <v>116</v>
      </c>
      <c r="AQ2856" t="s">
        <v>148</v>
      </c>
      <c r="AR2856" t="s">
        <v>148</v>
      </c>
      <c r="AS2856" t="s">
        <v>131</v>
      </c>
      <c r="AT2856" s="5"/>
      <c r="AV2856" t="s">
        <v>200</v>
      </c>
      <c r="AW2856" t="s">
        <v>2972</v>
      </c>
    </row>
    <row r="2857" spans="1:49" x14ac:dyDescent="0.25">
      <c r="A2857">
        <v>0</v>
      </c>
      <c r="B2857" t="s">
        <v>16936</v>
      </c>
      <c r="C2857">
        <v>1</v>
      </c>
      <c r="D2857" t="s">
        <v>86</v>
      </c>
      <c r="E2857" t="s">
        <v>297</v>
      </c>
      <c r="F2857" t="s">
        <v>108</v>
      </c>
      <c r="G2857">
        <v>334.6</v>
      </c>
      <c r="H2857" t="s">
        <v>138</v>
      </c>
      <c r="I2857" t="s">
        <v>63</v>
      </c>
      <c r="J2857" t="s">
        <v>389</v>
      </c>
      <c r="K2857" t="s">
        <v>16937</v>
      </c>
      <c r="L2857" t="s">
        <v>5816</v>
      </c>
      <c r="M2857" t="s">
        <v>301</v>
      </c>
      <c r="N2857">
        <v>12.598425196850394</v>
      </c>
      <c r="P2857">
        <v>44</v>
      </c>
      <c r="R2857">
        <v>95</v>
      </c>
      <c r="T2857">
        <v>0</v>
      </c>
      <c r="U2857">
        <v>28</v>
      </c>
      <c r="V2857">
        <v>3940</v>
      </c>
      <c r="AB2857" t="s">
        <v>63</v>
      </c>
      <c r="AC2857" t="s">
        <v>63</v>
      </c>
      <c r="AD2857" t="s">
        <v>63</v>
      </c>
      <c r="AE2857" t="s">
        <v>98</v>
      </c>
      <c r="AG2857">
        <v>1995</v>
      </c>
      <c r="AH2857">
        <v>14.965</v>
      </c>
      <c r="AI2857">
        <v>37.635919999999999</v>
      </c>
      <c r="AJ2857">
        <v>-96.263909999999996</v>
      </c>
      <c r="AL2857">
        <v>2</v>
      </c>
      <c r="AM2857" t="s">
        <v>63</v>
      </c>
      <c r="AN2857" t="s">
        <v>16936</v>
      </c>
      <c r="AO2857" t="s">
        <v>100</v>
      </c>
      <c r="AP2857" t="s">
        <v>116</v>
      </c>
      <c r="AQ2857" t="s">
        <v>148</v>
      </c>
      <c r="AR2857" t="s">
        <v>148</v>
      </c>
      <c r="AS2857" t="s">
        <v>131</v>
      </c>
      <c r="AT2857" s="5"/>
      <c r="AV2857" t="s">
        <v>200</v>
      </c>
      <c r="AW2857" t="s">
        <v>2972</v>
      </c>
    </row>
    <row r="2858" spans="1:49" x14ac:dyDescent="0.25">
      <c r="A2858">
        <v>0</v>
      </c>
      <c r="B2858" t="s">
        <v>27842</v>
      </c>
      <c r="C2858">
        <v>1</v>
      </c>
      <c r="D2858" t="s">
        <v>86</v>
      </c>
      <c r="E2858" t="s">
        <v>297</v>
      </c>
      <c r="F2858" t="s">
        <v>108</v>
      </c>
      <c r="G2858">
        <v>336.45</v>
      </c>
      <c r="H2858" t="s">
        <v>489</v>
      </c>
      <c r="I2858" t="s">
        <v>63</v>
      </c>
      <c r="J2858" t="s">
        <v>389</v>
      </c>
      <c r="K2858" t="s">
        <v>27843</v>
      </c>
      <c r="L2858" t="s">
        <v>3662</v>
      </c>
      <c r="M2858" t="s">
        <v>301</v>
      </c>
      <c r="N2858">
        <v>11.515748031496063</v>
      </c>
      <c r="O2858">
        <v>30</v>
      </c>
      <c r="P2858">
        <v>44</v>
      </c>
      <c r="R2858">
        <v>92</v>
      </c>
      <c r="T2858">
        <v>0</v>
      </c>
      <c r="U2858">
        <v>24</v>
      </c>
      <c r="V2858">
        <v>4400</v>
      </c>
      <c r="AB2858" t="s">
        <v>63</v>
      </c>
      <c r="AC2858" t="s">
        <v>63</v>
      </c>
      <c r="AD2858" t="s">
        <v>63</v>
      </c>
      <c r="AE2858" t="s">
        <v>98</v>
      </c>
      <c r="AG2858">
        <v>1995</v>
      </c>
      <c r="AH2858">
        <v>16.815000000000001</v>
      </c>
      <c r="AI2858">
        <v>37.635739999999998</v>
      </c>
      <c r="AJ2858">
        <v>-96.230109999999996</v>
      </c>
      <c r="AK2858" t="s">
        <v>77</v>
      </c>
      <c r="AL2858">
        <v>1</v>
      </c>
      <c r="AM2858" t="s">
        <v>63</v>
      </c>
      <c r="AN2858" t="s">
        <v>27842</v>
      </c>
      <c r="AO2858" t="s">
        <v>100</v>
      </c>
      <c r="AP2858" t="s">
        <v>116</v>
      </c>
      <c r="AQ2858" t="s">
        <v>148</v>
      </c>
      <c r="AR2858" t="s">
        <v>148</v>
      </c>
      <c r="AS2858" t="s">
        <v>131</v>
      </c>
      <c r="AT2858" s="5"/>
      <c r="AV2858" t="s">
        <v>200</v>
      </c>
      <c r="AW2858" t="s">
        <v>2972</v>
      </c>
    </row>
    <row r="2859" spans="1:49" x14ac:dyDescent="0.25">
      <c r="A2859">
        <v>0</v>
      </c>
      <c r="B2859" t="s">
        <v>22118</v>
      </c>
      <c r="C2859">
        <v>1</v>
      </c>
      <c r="D2859" t="s">
        <v>86</v>
      </c>
      <c r="E2859" t="s">
        <v>297</v>
      </c>
      <c r="F2859" t="s">
        <v>108</v>
      </c>
      <c r="G2859">
        <v>336.95</v>
      </c>
      <c r="H2859" t="s">
        <v>489</v>
      </c>
      <c r="I2859" t="s">
        <v>63</v>
      </c>
      <c r="J2859" t="s">
        <v>389</v>
      </c>
      <c r="K2859" t="s">
        <v>22119</v>
      </c>
      <c r="L2859" t="s">
        <v>3662</v>
      </c>
      <c r="M2859" t="s">
        <v>301</v>
      </c>
      <c r="N2859">
        <v>19.291338582677167</v>
      </c>
      <c r="O2859">
        <v>0</v>
      </c>
      <c r="P2859">
        <v>44</v>
      </c>
      <c r="R2859">
        <v>92</v>
      </c>
      <c r="T2859">
        <v>0</v>
      </c>
      <c r="U2859">
        <v>24</v>
      </c>
      <c r="V2859">
        <v>4400</v>
      </c>
      <c r="AB2859" t="s">
        <v>63</v>
      </c>
      <c r="AC2859" t="s">
        <v>63</v>
      </c>
      <c r="AD2859" t="s">
        <v>63</v>
      </c>
      <c r="AE2859" t="s">
        <v>98</v>
      </c>
      <c r="AG2859">
        <v>1995</v>
      </c>
      <c r="AH2859">
        <v>17.315000000000001</v>
      </c>
      <c r="AI2859">
        <v>37.634839999999997</v>
      </c>
      <c r="AJ2859">
        <v>-96.22354</v>
      </c>
      <c r="AL2859">
        <v>2</v>
      </c>
      <c r="AM2859" t="s">
        <v>63</v>
      </c>
      <c r="AN2859" t="s">
        <v>22118</v>
      </c>
      <c r="AO2859" t="s">
        <v>100</v>
      </c>
      <c r="AP2859" t="s">
        <v>116</v>
      </c>
      <c r="AQ2859" t="s">
        <v>148</v>
      </c>
      <c r="AR2859" t="s">
        <v>148</v>
      </c>
      <c r="AS2859" t="s">
        <v>131</v>
      </c>
      <c r="AT2859" s="5"/>
      <c r="AV2859" t="s">
        <v>200</v>
      </c>
      <c r="AW2859" t="s">
        <v>2972</v>
      </c>
    </row>
    <row r="2860" spans="1:49" x14ac:dyDescent="0.25">
      <c r="A2860">
        <v>0</v>
      </c>
      <c r="B2860" t="s">
        <v>12545</v>
      </c>
      <c r="C2860">
        <v>1</v>
      </c>
      <c r="D2860" t="s">
        <v>86</v>
      </c>
      <c r="E2860" t="s">
        <v>297</v>
      </c>
      <c r="F2860" t="s">
        <v>108</v>
      </c>
      <c r="G2860">
        <v>338.05</v>
      </c>
      <c r="H2860" t="s">
        <v>138</v>
      </c>
      <c r="I2860" t="s">
        <v>63</v>
      </c>
      <c r="J2860" t="s">
        <v>389</v>
      </c>
      <c r="K2860" t="s">
        <v>12546</v>
      </c>
      <c r="L2860" t="s">
        <v>3662</v>
      </c>
      <c r="M2860" t="s">
        <v>301</v>
      </c>
      <c r="N2860">
        <v>12.598425196850394</v>
      </c>
      <c r="P2860">
        <v>44</v>
      </c>
      <c r="R2860">
        <v>100</v>
      </c>
      <c r="T2860">
        <v>0</v>
      </c>
      <c r="U2860">
        <v>26</v>
      </c>
      <c r="V2860">
        <v>4270</v>
      </c>
      <c r="AB2860" t="s">
        <v>63</v>
      </c>
      <c r="AC2860" t="s">
        <v>63</v>
      </c>
      <c r="AD2860" t="s">
        <v>63</v>
      </c>
      <c r="AE2860" t="s">
        <v>129</v>
      </c>
      <c r="AG2860">
        <v>1995</v>
      </c>
      <c r="AH2860">
        <v>18.414999999999999</v>
      </c>
      <c r="AI2860">
        <v>37.634729999999998</v>
      </c>
      <c r="AJ2860">
        <v>-96.201809999999995</v>
      </c>
      <c r="AL2860">
        <v>2</v>
      </c>
      <c r="AM2860" t="s">
        <v>63</v>
      </c>
      <c r="AN2860" t="s">
        <v>12545</v>
      </c>
      <c r="AO2860" t="s">
        <v>100</v>
      </c>
      <c r="AP2860" t="s">
        <v>116</v>
      </c>
      <c r="AQ2860" t="s">
        <v>148</v>
      </c>
      <c r="AR2860" t="s">
        <v>148</v>
      </c>
      <c r="AS2860" t="s">
        <v>131</v>
      </c>
      <c r="AT2860" s="5"/>
      <c r="AV2860" t="s">
        <v>200</v>
      </c>
      <c r="AW2860" t="s">
        <v>2972</v>
      </c>
    </row>
    <row r="2861" spans="1:49" x14ac:dyDescent="0.25">
      <c r="A2861">
        <v>0</v>
      </c>
      <c r="B2861" t="s">
        <v>5700</v>
      </c>
      <c r="C2861">
        <v>1</v>
      </c>
      <c r="D2861" t="s">
        <v>86</v>
      </c>
      <c r="E2861" t="s">
        <v>297</v>
      </c>
      <c r="F2861" t="s">
        <v>108</v>
      </c>
      <c r="G2861">
        <v>340.90000000000003</v>
      </c>
      <c r="H2861" t="s">
        <v>489</v>
      </c>
      <c r="I2861" t="s">
        <v>63</v>
      </c>
      <c r="J2861" t="s">
        <v>389</v>
      </c>
      <c r="K2861" t="s">
        <v>5701</v>
      </c>
      <c r="L2861" t="s">
        <v>3662</v>
      </c>
      <c r="M2861" t="s">
        <v>301</v>
      </c>
      <c r="N2861">
        <v>11.515748031496063</v>
      </c>
      <c r="O2861">
        <v>30</v>
      </c>
      <c r="P2861">
        <v>44</v>
      </c>
      <c r="R2861">
        <v>90</v>
      </c>
      <c r="T2861">
        <v>0</v>
      </c>
      <c r="U2861">
        <v>26</v>
      </c>
      <c r="V2861">
        <v>4270</v>
      </c>
      <c r="AB2861" t="s">
        <v>63</v>
      </c>
      <c r="AC2861" t="s">
        <v>63</v>
      </c>
      <c r="AD2861" t="s">
        <v>63</v>
      </c>
      <c r="AE2861" t="s">
        <v>98</v>
      </c>
      <c r="AG2861">
        <v>1995</v>
      </c>
      <c r="AH2861">
        <v>21.265000000000001</v>
      </c>
      <c r="AI2861">
        <v>37.632849999999998</v>
      </c>
      <c r="AJ2861">
        <v>-96.151240000000001</v>
      </c>
      <c r="AK2861" t="s">
        <v>262</v>
      </c>
      <c r="AL2861">
        <v>1</v>
      </c>
      <c r="AM2861" t="s">
        <v>63</v>
      </c>
      <c r="AN2861" t="s">
        <v>5700</v>
      </c>
      <c r="AO2861" t="s">
        <v>100</v>
      </c>
      <c r="AP2861" t="s">
        <v>116</v>
      </c>
      <c r="AQ2861" t="s">
        <v>148</v>
      </c>
      <c r="AR2861" t="s">
        <v>148</v>
      </c>
      <c r="AS2861" t="s">
        <v>131</v>
      </c>
      <c r="AT2861" s="5"/>
      <c r="AV2861" t="s">
        <v>200</v>
      </c>
      <c r="AW2861" t="s">
        <v>2972</v>
      </c>
    </row>
    <row r="2862" spans="1:49" x14ac:dyDescent="0.25">
      <c r="A2862">
        <v>0</v>
      </c>
      <c r="B2862" t="s">
        <v>5681</v>
      </c>
      <c r="C2862">
        <v>1</v>
      </c>
      <c r="D2862" t="s">
        <v>86</v>
      </c>
      <c r="E2862" t="s">
        <v>297</v>
      </c>
      <c r="F2862" t="s">
        <v>108</v>
      </c>
      <c r="G2862">
        <v>322.5</v>
      </c>
      <c r="H2862" t="s">
        <v>489</v>
      </c>
      <c r="I2862" t="s">
        <v>63</v>
      </c>
      <c r="J2862" t="s">
        <v>389</v>
      </c>
      <c r="K2862" t="s">
        <v>5682</v>
      </c>
      <c r="L2862" t="s">
        <v>5683</v>
      </c>
      <c r="M2862" t="s">
        <v>301</v>
      </c>
      <c r="N2862">
        <v>17.290026246719162</v>
      </c>
      <c r="O2862">
        <v>15</v>
      </c>
      <c r="P2862">
        <v>44</v>
      </c>
      <c r="R2862">
        <v>95</v>
      </c>
      <c r="T2862">
        <v>0</v>
      </c>
      <c r="U2862">
        <v>28</v>
      </c>
      <c r="V2862">
        <v>3940</v>
      </c>
      <c r="AB2862" t="s">
        <v>63</v>
      </c>
      <c r="AC2862" t="s">
        <v>63</v>
      </c>
      <c r="AD2862" t="s">
        <v>63</v>
      </c>
      <c r="AE2862" t="s">
        <v>98</v>
      </c>
      <c r="AG2862">
        <v>1994</v>
      </c>
      <c r="AH2862">
        <v>2.8650000000000002</v>
      </c>
      <c r="AI2862">
        <v>37.656660000000002</v>
      </c>
      <c r="AJ2862">
        <v>-96.476500000000001</v>
      </c>
      <c r="AK2862" t="s">
        <v>262</v>
      </c>
      <c r="AL2862">
        <v>2</v>
      </c>
      <c r="AM2862" t="s">
        <v>63</v>
      </c>
      <c r="AN2862" t="s">
        <v>5681</v>
      </c>
      <c r="AO2862" t="s">
        <v>100</v>
      </c>
      <c r="AP2862" t="s">
        <v>116</v>
      </c>
      <c r="AQ2862" t="s">
        <v>148</v>
      </c>
      <c r="AR2862" t="s">
        <v>148</v>
      </c>
      <c r="AS2862" t="s">
        <v>131</v>
      </c>
      <c r="AT2862" s="5"/>
      <c r="AV2862" t="s">
        <v>200</v>
      </c>
      <c r="AW2862" t="s">
        <v>2972</v>
      </c>
    </row>
    <row r="2863" spans="1:49" x14ac:dyDescent="0.25">
      <c r="A2863">
        <v>0</v>
      </c>
      <c r="B2863" t="s">
        <v>12095</v>
      </c>
      <c r="C2863">
        <v>1</v>
      </c>
      <c r="D2863" t="s">
        <v>86</v>
      </c>
      <c r="E2863" t="s">
        <v>297</v>
      </c>
      <c r="F2863" t="s">
        <v>108</v>
      </c>
      <c r="G2863">
        <v>326.05</v>
      </c>
      <c r="H2863" t="s">
        <v>489</v>
      </c>
      <c r="I2863" t="s">
        <v>63</v>
      </c>
      <c r="J2863" t="s">
        <v>389</v>
      </c>
      <c r="K2863" t="s">
        <v>12096</v>
      </c>
      <c r="L2863" t="s">
        <v>12097</v>
      </c>
      <c r="M2863" t="s">
        <v>301</v>
      </c>
      <c r="N2863">
        <v>19.291338582677167</v>
      </c>
      <c r="O2863">
        <v>30</v>
      </c>
      <c r="P2863">
        <v>44</v>
      </c>
      <c r="R2863">
        <v>85</v>
      </c>
      <c r="T2863">
        <v>0</v>
      </c>
      <c r="U2863">
        <v>28</v>
      </c>
      <c r="V2863">
        <v>3940</v>
      </c>
      <c r="AB2863" t="s">
        <v>63</v>
      </c>
      <c r="AC2863" t="s">
        <v>63</v>
      </c>
      <c r="AD2863" t="s">
        <v>63</v>
      </c>
      <c r="AE2863" t="s">
        <v>98</v>
      </c>
      <c r="AG2863">
        <v>1994</v>
      </c>
      <c r="AH2863">
        <v>6.415</v>
      </c>
      <c r="AI2863">
        <v>37.642740000000003</v>
      </c>
      <c r="AJ2863">
        <v>-96.417910000000006</v>
      </c>
      <c r="AK2863" t="s">
        <v>262</v>
      </c>
      <c r="AL2863">
        <v>2</v>
      </c>
      <c r="AM2863" t="s">
        <v>63</v>
      </c>
      <c r="AN2863" t="s">
        <v>12095</v>
      </c>
      <c r="AO2863" t="s">
        <v>100</v>
      </c>
      <c r="AP2863" t="s">
        <v>116</v>
      </c>
      <c r="AQ2863" t="s">
        <v>148</v>
      </c>
      <c r="AR2863" t="s">
        <v>148</v>
      </c>
      <c r="AS2863" t="s">
        <v>131</v>
      </c>
      <c r="AT2863" s="5"/>
      <c r="AV2863" t="s">
        <v>200</v>
      </c>
      <c r="AW2863" t="s">
        <v>2972</v>
      </c>
    </row>
    <row r="2864" spans="1:49" x14ac:dyDescent="0.25">
      <c r="A2864">
        <v>0</v>
      </c>
      <c r="B2864" t="s">
        <v>11112</v>
      </c>
      <c r="C2864">
        <v>1</v>
      </c>
      <c r="D2864" t="s">
        <v>86</v>
      </c>
      <c r="E2864" t="s">
        <v>297</v>
      </c>
      <c r="F2864" t="s">
        <v>108</v>
      </c>
      <c r="G2864">
        <v>342.3</v>
      </c>
      <c r="H2864" t="s">
        <v>489</v>
      </c>
      <c r="I2864" t="s">
        <v>63</v>
      </c>
      <c r="J2864" t="s">
        <v>389</v>
      </c>
      <c r="K2864" t="s">
        <v>11113</v>
      </c>
      <c r="L2864" t="s">
        <v>5816</v>
      </c>
      <c r="M2864" t="s">
        <v>301</v>
      </c>
      <c r="N2864">
        <v>11.515748031496063</v>
      </c>
      <c r="O2864">
        <v>30</v>
      </c>
      <c r="P2864">
        <v>44</v>
      </c>
      <c r="R2864">
        <v>90</v>
      </c>
      <c r="T2864">
        <v>0</v>
      </c>
      <c r="U2864">
        <v>26</v>
      </c>
      <c r="V2864">
        <v>4270</v>
      </c>
      <c r="AB2864" t="s">
        <v>63</v>
      </c>
      <c r="AC2864" t="s">
        <v>63</v>
      </c>
      <c r="AD2864" t="s">
        <v>63</v>
      </c>
      <c r="AE2864" t="s">
        <v>98</v>
      </c>
      <c r="AG2864">
        <v>1996</v>
      </c>
      <c r="AH2864">
        <v>22.665000000000003</v>
      </c>
      <c r="AI2864">
        <v>37.627920000000003</v>
      </c>
      <c r="AJ2864">
        <v>-96.126300000000001</v>
      </c>
      <c r="AK2864" t="s">
        <v>262</v>
      </c>
      <c r="AL2864">
        <v>1</v>
      </c>
      <c r="AM2864" t="s">
        <v>63</v>
      </c>
      <c r="AN2864" t="s">
        <v>11112</v>
      </c>
      <c r="AO2864" t="s">
        <v>100</v>
      </c>
      <c r="AP2864" t="s">
        <v>116</v>
      </c>
      <c r="AQ2864" t="s">
        <v>148</v>
      </c>
      <c r="AR2864" t="s">
        <v>148</v>
      </c>
      <c r="AS2864" t="s">
        <v>131</v>
      </c>
      <c r="AT2864" s="5"/>
      <c r="AV2864" t="s">
        <v>200</v>
      </c>
      <c r="AW2864" t="s">
        <v>150</v>
      </c>
    </row>
    <row r="2865" spans="1:49" x14ac:dyDescent="0.25">
      <c r="A2865">
        <v>0</v>
      </c>
      <c r="B2865" t="s">
        <v>17180</v>
      </c>
      <c r="C2865">
        <v>1</v>
      </c>
      <c r="D2865" t="s">
        <v>86</v>
      </c>
      <c r="E2865" t="s">
        <v>297</v>
      </c>
      <c r="F2865" t="s">
        <v>108</v>
      </c>
      <c r="G2865">
        <v>343.1</v>
      </c>
      <c r="H2865" t="s">
        <v>138</v>
      </c>
      <c r="I2865" t="s">
        <v>63</v>
      </c>
      <c r="J2865" t="s">
        <v>389</v>
      </c>
      <c r="K2865" t="s">
        <v>17181</v>
      </c>
      <c r="L2865" t="s">
        <v>5816</v>
      </c>
      <c r="M2865" t="s">
        <v>301</v>
      </c>
      <c r="N2865">
        <v>12.598425196850394</v>
      </c>
      <c r="P2865">
        <v>44</v>
      </c>
      <c r="R2865">
        <v>97</v>
      </c>
      <c r="T2865">
        <v>0</v>
      </c>
      <c r="U2865">
        <v>26</v>
      </c>
      <c r="V2865">
        <v>4270</v>
      </c>
      <c r="AB2865" t="s">
        <v>63</v>
      </c>
      <c r="AC2865" t="s">
        <v>63</v>
      </c>
      <c r="AD2865" t="s">
        <v>63</v>
      </c>
      <c r="AE2865" t="s">
        <v>129</v>
      </c>
      <c r="AG2865">
        <v>1996</v>
      </c>
      <c r="AH2865">
        <v>23.465</v>
      </c>
      <c r="AI2865">
        <v>37.627769999999998</v>
      </c>
      <c r="AJ2865">
        <v>-96.111130000000003</v>
      </c>
      <c r="AL2865">
        <v>2</v>
      </c>
      <c r="AM2865" t="s">
        <v>63</v>
      </c>
      <c r="AN2865" t="s">
        <v>17180</v>
      </c>
      <c r="AO2865" t="s">
        <v>100</v>
      </c>
      <c r="AP2865" t="s">
        <v>116</v>
      </c>
      <c r="AQ2865" t="s">
        <v>148</v>
      </c>
      <c r="AR2865" t="s">
        <v>148</v>
      </c>
      <c r="AS2865" t="s">
        <v>131</v>
      </c>
      <c r="AT2865" s="5"/>
      <c r="AV2865" t="s">
        <v>200</v>
      </c>
      <c r="AW2865" t="s">
        <v>150</v>
      </c>
    </row>
    <row r="2866" spans="1:49" x14ac:dyDescent="0.25">
      <c r="A2866">
        <v>0</v>
      </c>
      <c r="B2866" t="s">
        <v>24772</v>
      </c>
      <c r="C2866">
        <v>1</v>
      </c>
      <c r="D2866" t="s">
        <v>86</v>
      </c>
      <c r="E2866" t="s">
        <v>297</v>
      </c>
      <c r="F2866" t="s">
        <v>108</v>
      </c>
      <c r="G2866">
        <v>343.6</v>
      </c>
      <c r="H2866" t="s">
        <v>138</v>
      </c>
      <c r="I2866" t="s">
        <v>63</v>
      </c>
      <c r="J2866" t="s">
        <v>389</v>
      </c>
      <c r="K2866" t="s">
        <v>24773</v>
      </c>
      <c r="L2866" t="s">
        <v>5816</v>
      </c>
      <c r="M2866" t="s">
        <v>301</v>
      </c>
      <c r="N2866">
        <v>13.385826771653543</v>
      </c>
      <c r="O2866">
        <v>0</v>
      </c>
      <c r="P2866">
        <v>44</v>
      </c>
      <c r="R2866">
        <v>95</v>
      </c>
      <c r="T2866">
        <v>0</v>
      </c>
      <c r="U2866">
        <v>26</v>
      </c>
      <c r="V2866">
        <v>4270</v>
      </c>
      <c r="AB2866" t="s">
        <v>63</v>
      </c>
      <c r="AC2866" t="s">
        <v>63</v>
      </c>
      <c r="AD2866" t="s">
        <v>63</v>
      </c>
      <c r="AE2866" t="s">
        <v>98</v>
      </c>
      <c r="AG2866">
        <v>1996</v>
      </c>
      <c r="AH2866">
        <v>23.965</v>
      </c>
      <c r="AI2866">
        <v>37.627670000000002</v>
      </c>
      <c r="AJ2866">
        <v>-96.102620000000002</v>
      </c>
      <c r="AL2866">
        <v>2</v>
      </c>
      <c r="AM2866" t="s">
        <v>63</v>
      </c>
      <c r="AN2866" t="s">
        <v>24772</v>
      </c>
      <c r="AO2866" t="s">
        <v>100</v>
      </c>
      <c r="AP2866" t="s">
        <v>116</v>
      </c>
      <c r="AQ2866" t="s">
        <v>148</v>
      </c>
      <c r="AR2866" t="s">
        <v>148</v>
      </c>
      <c r="AS2866" t="s">
        <v>131</v>
      </c>
      <c r="AT2866" s="5"/>
      <c r="AV2866" t="s">
        <v>200</v>
      </c>
      <c r="AW2866" t="s">
        <v>150</v>
      </c>
    </row>
    <row r="2867" spans="1:49" x14ac:dyDescent="0.25">
      <c r="A2867">
        <v>0</v>
      </c>
      <c r="B2867" t="s">
        <v>22813</v>
      </c>
      <c r="C2867">
        <v>1</v>
      </c>
      <c r="D2867" t="s">
        <v>86</v>
      </c>
      <c r="E2867" t="s">
        <v>297</v>
      </c>
      <c r="F2867" t="s">
        <v>108</v>
      </c>
      <c r="G2867">
        <v>344.90000000000003</v>
      </c>
      <c r="H2867" t="s">
        <v>138</v>
      </c>
      <c r="I2867" t="s">
        <v>63</v>
      </c>
      <c r="J2867" t="s">
        <v>389</v>
      </c>
      <c r="K2867" t="s">
        <v>22814</v>
      </c>
      <c r="L2867" t="s">
        <v>5816</v>
      </c>
      <c r="M2867" t="s">
        <v>301</v>
      </c>
      <c r="N2867">
        <v>12.696850393700787</v>
      </c>
      <c r="O2867">
        <v>0</v>
      </c>
      <c r="P2867">
        <v>44</v>
      </c>
      <c r="R2867">
        <v>95</v>
      </c>
      <c r="T2867">
        <v>0</v>
      </c>
      <c r="U2867">
        <v>26</v>
      </c>
      <c r="V2867">
        <v>4270</v>
      </c>
      <c r="AB2867" t="s">
        <v>63</v>
      </c>
      <c r="AC2867" t="s">
        <v>63</v>
      </c>
      <c r="AD2867" t="s">
        <v>63</v>
      </c>
      <c r="AE2867" t="s">
        <v>98</v>
      </c>
      <c r="AG2867">
        <v>1996</v>
      </c>
      <c r="AH2867">
        <v>25.265000000000001</v>
      </c>
      <c r="AI2867">
        <v>37.627400000000002</v>
      </c>
      <c r="AJ2867">
        <v>-96.077950000000001</v>
      </c>
      <c r="AL2867">
        <v>2</v>
      </c>
      <c r="AM2867" t="s">
        <v>63</v>
      </c>
      <c r="AN2867" t="s">
        <v>22813</v>
      </c>
      <c r="AO2867" t="s">
        <v>100</v>
      </c>
      <c r="AP2867" t="s">
        <v>116</v>
      </c>
      <c r="AQ2867" t="s">
        <v>148</v>
      </c>
      <c r="AR2867" t="s">
        <v>148</v>
      </c>
      <c r="AS2867" t="s">
        <v>131</v>
      </c>
      <c r="AT2867" s="5"/>
      <c r="AV2867" t="s">
        <v>200</v>
      </c>
      <c r="AW2867" t="s">
        <v>150</v>
      </c>
    </row>
    <row r="2868" spans="1:49" x14ac:dyDescent="0.25">
      <c r="A2868">
        <v>0</v>
      </c>
      <c r="B2868" t="s">
        <v>23960</v>
      </c>
      <c r="C2868">
        <v>1</v>
      </c>
      <c r="D2868" t="s">
        <v>86</v>
      </c>
      <c r="E2868" t="s">
        <v>297</v>
      </c>
      <c r="F2868" t="s">
        <v>108</v>
      </c>
      <c r="G2868">
        <v>347.8</v>
      </c>
      <c r="H2868" t="s">
        <v>489</v>
      </c>
      <c r="I2868" t="s">
        <v>63</v>
      </c>
      <c r="J2868" t="s">
        <v>389</v>
      </c>
      <c r="K2868" t="s">
        <v>23961</v>
      </c>
      <c r="L2868" t="s">
        <v>3445</v>
      </c>
      <c r="M2868" t="s">
        <v>301</v>
      </c>
      <c r="N2868">
        <v>12.401574803149606</v>
      </c>
      <c r="O2868">
        <v>0</v>
      </c>
      <c r="P2868">
        <v>44</v>
      </c>
      <c r="R2868">
        <v>92</v>
      </c>
      <c r="T2868">
        <v>0</v>
      </c>
      <c r="U2868">
        <v>26</v>
      </c>
      <c r="V2868">
        <v>4270</v>
      </c>
      <c r="AB2868" t="s">
        <v>63</v>
      </c>
      <c r="AC2868" t="s">
        <v>63</v>
      </c>
      <c r="AD2868" t="s">
        <v>63</v>
      </c>
      <c r="AE2868" t="s">
        <v>98</v>
      </c>
      <c r="AG2868">
        <v>1996</v>
      </c>
      <c r="AH2868">
        <v>28.165000000000003</v>
      </c>
      <c r="AI2868">
        <v>37.619410000000002</v>
      </c>
      <c r="AJ2868">
        <v>-96.026790000000005</v>
      </c>
      <c r="AL2868">
        <v>1</v>
      </c>
      <c r="AM2868" t="s">
        <v>63</v>
      </c>
      <c r="AN2868" t="s">
        <v>23960</v>
      </c>
      <c r="AO2868" t="s">
        <v>79</v>
      </c>
      <c r="AP2868" t="s">
        <v>116</v>
      </c>
      <c r="AQ2868" t="s">
        <v>148</v>
      </c>
      <c r="AR2868" t="s">
        <v>148</v>
      </c>
      <c r="AS2868" t="s">
        <v>131</v>
      </c>
      <c r="AT2868" s="5"/>
      <c r="AV2868" t="s">
        <v>200</v>
      </c>
      <c r="AW2868" t="s">
        <v>150</v>
      </c>
    </row>
    <row r="2869" spans="1:49" x14ac:dyDescent="0.25">
      <c r="A2869">
        <v>0</v>
      </c>
      <c r="B2869" t="s">
        <v>23369</v>
      </c>
      <c r="C2869">
        <v>1</v>
      </c>
      <c r="D2869" t="s">
        <v>86</v>
      </c>
      <c r="E2869" t="s">
        <v>297</v>
      </c>
      <c r="F2869" t="s">
        <v>108</v>
      </c>
      <c r="G2869">
        <v>347.90000000000003</v>
      </c>
      <c r="H2869" t="s">
        <v>138</v>
      </c>
      <c r="I2869" t="s">
        <v>63</v>
      </c>
      <c r="J2869" t="s">
        <v>389</v>
      </c>
      <c r="K2869" t="s">
        <v>23370</v>
      </c>
      <c r="L2869" t="s">
        <v>3445</v>
      </c>
      <c r="M2869" t="s">
        <v>301</v>
      </c>
      <c r="N2869">
        <v>12.598425196850394</v>
      </c>
      <c r="P2869">
        <v>44</v>
      </c>
      <c r="R2869">
        <v>95</v>
      </c>
      <c r="T2869">
        <v>0</v>
      </c>
      <c r="U2869">
        <v>26</v>
      </c>
      <c r="V2869">
        <v>4090</v>
      </c>
      <c r="AB2869" t="s">
        <v>63</v>
      </c>
      <c r="AC2869" t="s">
        <v>63</v>
      </c>
      <c r="AD2869" t="s">
        <v>63</v>
      </c>
      <c r="AE2869" t="s">
        <v>129</v>
      </c>
      <c r="AG2869">
        <v>1996</v>
      </c>
      <c r="AH2869">
        <v>28.265000000000001</v>
      </c>
      <c r="AI2869">
        <v>37.619410000000002</v>
      </c>
      <c r="AJ2869">
        <v>-96.024900000000002</v>
      </c>
      <c r="AL2869">
        <v>2</v>
      </c>
      <c r="AM2869" t="s">
        <v>63</v>
      </c>
      <c r="AN2869" t="s">
        <v>23369</v>
      </c>
      <c r="AO2869" t="s">
        <v>79</v>
      </c>
      <c r="AP2869" t="s">
        <v>116</v>
      </c>
      <c r="AQ2869" t="s">
        <v>148</v>
      </c>
      <c r="AR2869" t="s">
        <v>148</v>
      </c>
      <c r="AS2869" t="s">
        <v>131</v>
      </c>
      <c r="AT2869" s="5"/>
      <c r="AV2869" t="s">
        <v>200</v>
      </c>
      <c r="AW2869" t="s">
        <v>150</v>
      </c>
    </row>
    <row r="2870" spans="1:49" x14ac:dyDescent="0.25">
      <c r="A2870">
        <v>0</v>
      </c>
      <c r="B2870" t="s">
        <v>8307</v>
      </c>
      <c r="C2870">
        <v>1</v>
      </c>
      <c r="D2870" t="s">
        <v>86</v>
      </c>
      <c r="E2870" t="s">
        <v>297</v>
      </c>
      <c r="F2870" t="s">
        <v>108</v>
      </c>
      <c r="G2870">
        <v>350.51</v>
      </c>
      <c r="H2870" t="s">
        <v>489</v>
      </c>
      <c r="I2870" t="s">
        <v>63</v>
      </c>
      <c r="J2870" t="s">
        <v>389</v>
      </c>
      <c r="K2870" t="s">
        <v>8308</v>
      </c>
      <c r="L2870" t="s">
        <v>3445</v>
      </c>
      <c r="M2870" t="s">
        <v>301</v>
      </c>
      <c r="N2870">
        <v>14.895013123359581</v>
      </c>
      <c r="O2870">
        <v>0</v>
      </c>
      <c r="P2870">
        <v>44</v>
      </c>
      <c r="R2870">
        <v>97</v>
      </c>
      <c r="T2870">
        <v>0</v>
      </c>
      <c r="U2870">
        <v>26</v>
      </c>
      <c r="V2870">
        <v>4090</v>
      </c>
      <c r="AB2870" t="s">
        <v>63</v>
      </c>
      <c r="AC2870" t="s">
        <v>63</v>
      </c>
      <c r="AD2870" t="s">
        <v>63</v>
      </c>
      <c r="AE2870" t="s">
        <v>98</v>
      </c>
      <c r="AG2870">
        <v>1996</v>
      </c>
      <c r="AH2870">
        <v>30.875</v>
      </c>
      <c r="AI2870">
        <v>37.621510000000001</v>
      </c>
      <c r="AJ2870">
        <v>-95.978980000000007</v>
      </c>
      <c r="AL2870">
        <v>1</v>
      </c>
      <c r="AM2870" t="s">
        <v>63</v>
      </c>
      <c r="AN2870" t="s">
        <v>8307</v>
      </c>
      <c r="AO2870" t="s">
        <v>79</v>
      </c>
      <c r="AP2870" t="s">
        <v>116</v>
      </c>
      <c r="AQ2870" t="s">
        <v>148</v>
      </c>
      <c r="AR2870" t="s">
        <v>148</v>
      </c>
      <c r="AS2870" t="s">
        <v>131</v>
      </c>
      <c r="AT2870" s="5"/>
      <c r="AV2870" t="s">
        <v>200</v>
      </c>
      <c r="AW2870" t="s">
        <v>150</v>
      </c>
    </row>
    <row r="2871" spans="1:49" x14ac:dyDescent="0.25">
      <c r="A2871">
        <v>0</v>
      </c>
      <c r="B2871" t="s">
        <v>11627</v>
      </c>
      <c r="C2871">
        <v>1</v>
      </c>
      <c r="D2871" t="s">
        <v>86</v>
      </c>
      <c r="E2871" t="s">
        <v>3323</v>
      </c>
      <c r="F2871" t="s">
        <v>177</v>
      </c>
      <c r="G2871">
        <v>5.28</v>
      </c>
      <c r="H2871" t="s">
        <v>4377</v>
      </c>
      <c r="I2871" t="s">
        <v>63</v>
      </c>
      <c r="J2871" t="s">
        <v>389</v>
      </c>
      <c r="K2871" t="s">
        <v>11628</v>
      </c>
      <c r="L2871" t="s">
        <v>11629</v>
      </c>
      <c r="M2871" t="s">
        <v>11630</v>
      </c>
      <c r="N2871">
        <v>15.611000885826771</v>
      </c>
      <c r="O2871">
        <v>-1</v>
      </c>
      <c r="P2871">
        <v>23.999999507874016</v>
      </c>
      <c r="Q2871">
        <v>-1</v>
      </c>
      <c r="T2871">
        <v>0</v>
      </c>
      <c r="U2871">
        <v>9</v>
      </c>
      <c r="V2871">
        <v>480</v>
      </c>
      <c r="AB2871" t="s">
        <v>63</v>
      </c>
      <c r="AC2871" t="s">
        <v>63</v>
      </c>
      <c r="AD2871" t="s">
        <v>63</v>
      </c>
      <c r="AE2871" t="s">
        <v>129</v>
      </c>
      <c r="AG2871">
        <v>2013</v>
      </c>
      <c r="AH2871">
        <v>7.7700000000000005</v>
      </c>
      <c r="AI2871">
        <v>38.124993000000003</v>
      </c>
      <c r="AJ2871">
        <v>-96.072031999999993</v>
      </c>
      <c r="AL2871">
        <v>2</v>
      </c>
      <c r="AM2871" t="s">
        <v>63</v>
      </c>
      <c r="AN2871" t="s">
        <v>11627</v>
      </c>
      <c r="AO2871" t="s">
        <v>100</v>
      </c>
      <c r="AP2871" t="s">
        <v>2058</v>
      </c>
      <c r="AQ2871" t="s">
        <v>148</v>
      </c>
      <c r="AR2871" t="s">
        <v>148</v>
      </c>
      <c r="AS2871" t="s">
        <v>131</v>
      </c>
      <c r="AT2871" s="5">
        <v>367</v>
      </c>
      <c r="AU2871" t="s">
        <v>76</v>
      </c>
      <c r="AV2871" t="s">
        <v>149</v>
      </c>
      <c r="AW2871" t="s">
        <v>135</v>
      </c>
    </row>
    <row r="2872" spans="1:49" x14ac:dyDescent="0.25">
      <c r="A2872">
        <v>1278</v>
      </c>
      <c r="B2872" t="s">
        <v>17847</v>
      </c>
      <c r="C2872">
        <v>1</v>
      </c>
      <c r="D2872" t="s">
        <v>86</v>
      </c>
      <c r="E2872" t="s">
        <v>137</v>
      </c>
      <c r="F2872" t="s">
        <v>108</v>
      </c>
      <c r="G2872">
        <v>0.69000000000000006</v>
      </c>
      <c r="H2872" t="s">
        <v>138</v>
      </c>
      <c r="I2872" t="s">
        <v>63</v>
      </c>
      <c r="J2872" t="s">
        <v>703</v>
      </c>
      <c r="K2872" t="s">
        <v>17848</v>
      </c>
      <c r="L2872" t="s">
        <v>921</v>
      </c>
      <c r="M2872" t="s">
        <v>706</v>
      </c>
      <c r="N2872">
        <v>43.503937007874015</v>
      </c>
      <c r="P2872">
        <v>44</v>
      </c>
      <c r="Q2872">
        <v>72.2</v>
      </c>
      <c r="R2872">
        <v>95</v>
      </c>
      <c r="S2872">
        <v>97.4</v>
      </c>
      <c r="T2872">
        <v>0</v>
      </c>
      <c r="U2872">
        <v>40</v>
      </c>
      <c r="V2872">
        <v>1550</v>
      </c>
      <c r="AB2872" t="s">
        <v>63</v>
      </c>
      <c r="AC2872" t="s">
        <v>63</v>
      </c>
      <c r="AD2872" t="s">
        <v>63</v>
      </c>
      <c r="AE2872" t="s">
        <v>98</v>
      </c>
      <c r="AG2872">
        <v>1937</v>
      </c>
      <c r="AH2872">
        <v>0.69000000000000006</v>
      </c>
      <c r="AI2872">
        <v>38.045270000000002</v>
      </c>
      <c r="AJ2872">
        <v>-102.03225999999999</v>
      </c>
      <c r="AL2872">
        <v>5</v>
      </c>
      <c r="AM2872" t="s">
        <v>63</v>
      </c>
      <c r="AN2872" t="s">
        <v>17849</v>
      </c>
      <c r="AO2872" t="s">
        <v>100</v>
      </c>
      <c r="AP2872" t="s">
        <v>147</v>
      </c>
      <c r="AQ2872" t="s">
        <v>434</v>
      </c>
      <c r="AR2872" t="s">
        <v>159</v>
      </c>
      <c r="AS2872" t="s">
        <v>83</v>
      </c>
      <c r="AT2872" s="5">
        <v>36192</v>
      </c>
      <c r="AU2872" t="s">
        <v>129</v>
      </c>
      <c r="AV2872" t="s">
        <v>149</v>
      </c>
      <c r="AW2872" t="s">
        <v>150</v>
      </c>
    </row>
    <row r="2873" spans="1:49" x14ac:dyDescent="0.25">
      <c r="A2873">
        <v>1836</v>
      </c>
      <c r="B2873" t="s">
        <v>20288</v>
      </c>
      <c r="C2873">
        <v>1</v>
      </c>
      <c r="D2873" t="s">
        <v>86</v>
      </c>
      <c r="E2873" t="s">
        <v>137</v>
      </c>
      <c r="F2873" t="s">
        <v>108</v>
      </c>
      <c r="G2873">
        <v>0.85</v>
      </c>
      <c r="H2873" t="s">
        <v>138</v>
      </c>
      <c r="I2873" t="s">
        <v>63</v>
      </c>
      <c r="J2873" t="s">
        <v>703</v>
      </c>
      <c r="K2873" t="s">
        <v>20289</v>
      </c>
      <c r="L2873" t="s">
        <v>20290</v>
      </c>
      <c r="M2873" t="s">
        <v>706</v>
      </c>
      <c r="N2873">
        <v>61.384514435695543</v>
      </c>
      <c r="P2873">
        <v>44</v>
      </c>
      <c r="Q2873">
        <v>72.2</v>
      </c>
      <c r="R2873">
        <v>85</v>
      </c>
      <c r="S2873">
        <v>91</v>
      </c>
      <c r="T2873">
        <v>0</v>
      </c>
      <c r="U2873">
        <v>40</v>
      </c>
      <c r="V2873">
        <v>1550</v>
      </c>
      <c r="AB2873" t="s">
        <v>63</v>
      </c>
      <c r="AC2873" t="s">
        <v>63</v>
      </c>
      <c r="AD2873" t="s">
        <v>63</v>
      </c>
      <c r="AE2873" t="s">
        <v>98</v>
      </c>
      <c r="AG2873">
        <v>1937</v>
      </c>
      <c r="AH2873">
        <v>0.85</v>
      </c>
      <c r="AI2873">
        <v>38.044629999999998</v>
      </c>
      <c r="AJ2873">
        <v>-102.02956</v>
      </c>
      <c r="AL2873">
        <v>7</v>
      </c>
      <c r="AM2873" t="s">
        <v>63</v>
      </c>
      <c r="AN2873" t="s">
        <v>20291</v>
      </c>
      <c r="AO2873" t="s">
        <v>100</v>
      </c>
      <c r="AP2873" t="s">
        <v>147</v>
      </c>
      <c r="AQ2873" t="s">
        <v>434</v>
      </c>
      <c r="AR2873" t="s">
        <v>159</v>
      </c>
      <c r="AS2873" t="s">
        <v>83</v>
      </c>
      <c r="AT2873" s="5">
        <v>36192</v>
      </c>
      <c r="AU2873" t="s">
        <v>129</v>
      </c>
      <c r="AV2873" t="s">
        <v>149</v>
      </c>
      <c r="AW2873" t="s">
        <v>150</v>
      </c>
    </row>
    <row r="2874" spans="1:49" x14ac:dyDescent="0.25">
      <c r="A2874">
        <v>1456</v>
      </c>
      <c r="B2874" t="s">
        <v>5990</v>
      </c>
      <c r="C2874">
        <v>1</v>
      </c>
      <c r="D2874" t="s">
        <v>86</v>
      </c>
      <c r="E2874" t="s">
        <v>137</v>
      </c>
      <c r="F2874" t="s">
        <v>108</v>
      </c>
      <c r="G2874">
        <v>1.3900000000000001</v>
      </c>
      <c r="H2874" t="s">
        <v>138</v>
      </c>
      <c r="I2874" t="s">
        <v>63</v>
      </c>
      <c r="J2874" t="s">
        <v>703</v>
      </c>
      <c r="K2874" t="s">
        <v>5991</v>
      </c>
      <c r="L2874" t="s">
        <v>5992</v>
      </c>
      <c r="M2874" t="s">
        <v>706</v>
      </c>
      <c r="N2874">
        <v>25.492125984251967</v>
      </c>
      <c r="P2874">
        <v>44</v>
      </c>
      <c r="Q2874">
        <v>68.5</v>
      </c>
      <c r="R2874">
        <v>95</v>
      </c>
      <c r="S2874">
        <v>97.7</v>
      </c>
      <c r="T2874">
        <v>0</v>
      </c>
      <c r="U2874">
        <v>40</v>
      </c>
      <c r="V2874">
        <v>1550</v>
      </c>
      <c r="AB2874" t="s">
        <v>63</v>
      </c>
      <c r="AC2874" t="s">
        <v>63</v>
      </c>
      <c r="AD2874" t="s">
        <v>63</v>
      </c>
      <c r="AE2874" t="s">
        <v>98</v>
      </c>
      <c r="AG2874">
        <v>1937</v>
      </c>
      <c r="AH2874">
        <v>1.3900000000000001</v>
      </c>
      <c r="AI2874">
        <v>38.042369999999998</v>
      </c>
      <c r="AJ2874">
        <v>-102.01997</v>
      </c>
      <c r="AL2874">
        <v>3</v>
      </c>
      <c r="AM2874" t="s">
        <v>63</v>
      </c>
      <c r="AN2874" t="s">
        <v>5993</v>
      </c>
      <c r="AO2874" t="s">
        <v>100</v>
      </c>
      <c r="AP2874" t="s">
        <v>116</v>
      </c>
      <c r="AQ2874" t="s">
        <v>1042</v>
      </c>
      <c r="AR2874" t="s">
        <v>843</v>
      </c>
      <c r="AS2874" t="s">
        <v>83</v>
      </c>
      <c r="AT2874" s="5">
        <v>36192</v>
      </c>
      <c r="AU2874" t="s">
        <v>129</v>
      </c>
      <c r="AV2874" t="s">
        <v>149</v>
      </c>
      <c r="AW2874" t="s">
        <v>150</v>
      </c>
    </row>
    <row r="2875" spans="1:49" x14ac:dyDescent="0.25">
      <c r="A2875">
        <v>2901</v>
      </c>
      <c r="B2875" t="s">
        <v>11226</v>
      </c>
      <c r="C2875">
        <v>1</v>
      </c>
      <c r="D2875" t="s">
        <v>86</v>
      </c>
      <c r="E2875" t="s">
        <v>137</v>
      </c>
      <c r="F2875" t="s">
        <v>108</v>
      </c>
      <c r="G2875">
        <v>1.77</v>
      </c>
      <c r="H2875" t="s">
        <v>138</v>
      </c>
      <c r="I2875" t="s">
        <v>63</v>
      </c>
      <c r="J2875" t="s">
        <v>703</v>
      </c>
      <c r="K2875" t="s">
        <v>11227</v>
      </c>
      <c r="L2875" t="s">
        <v>141</v>
      </c>
      <c r="M2875" t="s">
        <v>706</v>
      </c>
      <c r="N2875">
        <v>30.183727034120732</v>
      </c>
      <c r="P2875">
        <v>48</v>
      </c>
      <c r="Q2875">
        <v>57</v>
      </c>
      <c r="R2875">
        <v>92</v>
      </c>
      <c r="S2875">
        <v>95.4</v>
      </c>
      <c r="T2875">
        <v>0</v>
      </c>
      <c r="U2875">
        <v>30</v>
      </c>
      <c r="V2875">
        <v>1810</v>
      </c>
      <c r="AB2875" t="s">
        <v>63</v>
      </c>
      <c r="AC2875" t="s">
        <v>63</v>
      </c>
      <c r="AD2875" t="s">
        <v>63</v>
      </c>
      <c r="AE2875" t="s">
        <v>98</v>
      </c>
      <c r="AG2875">
        <v>1937</v>
      </c>
      <c r="AH2875">
        <v>1.77</v>
      </c>
      <c r="AI2875">
        <v>38.041200000000003</v>
      </c>
      <c r="AJ2875">
        <v>-102.01327000000001</v>
      </c>
      <c r="AL2875">
        <v>4</v>
      </c>
      <c r="AM2875" t="s">
        <v>63</v>
      </c>
      <c r="AN2875" t="s">
        <v>11228</v>
      </c>
      <c r="AO2875" t="s">
        <v>100</v>
      </c>
      <c r="AP2875" t="s">
        <v>147</v>
      </c>
      <c r="AQ2875" t="s">
        <v>575</v>
      </c>
      <c r="AR2875" t="s">
        <v>826</v>
      </c>
      <c r="AS2875" t="s">
        <v>83</v>
      </c>
      <c r="AT2875" s="5">
        <v>36192</v>
      </c>
      <c r="AU2875" t="s">
        <v>129</v>
      </c>
      <c r="AV2875" t="s">
        <v>149</v>
      </c>
      <c r="AW2875" t="s">
        <v>150</v>
      </c>
    </row>
    <row r="2876" spans="1:49" x14ac:dyDescent="0.25">
      <c r="A2876">
        <v>1085</v>
      </c>
      <c r="B2876" t="s">
        <v>15808</v>
      </c>
      <c r="C2876">
        <v>1</v>
      </c>
      <c r="D2876" t="s">
        <v>86</v>
      </c>
      <c r="E2876" t="s">
        <v>137</v>
      </c>
      <c r="F2876" t="s">
        <v>108</v>
      </c>
      <c r="G2876">
        <v>2.72</v>
      </c>
      <c r="H2876" t="s">
        <v>138</v>
      </c>
      <c r="I2876" t="s">
        <v>63</v>
      </c>
      <c r="J2876" t="s">
        <v>703</v>
      </c>
      <c r="K2876" t="s">
        <v>15809</v>
      </c>
      <c r="L2876" t="s">
        <v>141</v>
      </c>
      <c r="M2876" t="s">
        <v>706</v>
      </c>
      <c r="N2876">
        <v>25.492125984251967</v>
      </c>
      <c r="P2876">
        <v>44</v>
      </c>
      <c r="Q2876">
        <v>75.7</v>
      </c>
      <c r="R2876">
        <v>97</v>
      </c>
      <c r="S2876">
        <v>99.3</v>
      </c>
      <c r="T2876">
        <v>0</v>
      </c>
      <c r="U2876">
        <v>37</v>
      </c>
      <c r="V2876">
        <v>1730</v>
      </c>
      <c r="AB2876" t="s">
        <v>63</v>
      </c>
      <c r="AC2876" t="s">
        <v>63</v>
      </c>
      <c r="AD2876" t="s">
        <v>63</v>
      </c>
      <c r="AE2876" t="s">
        <v>129</v>
      </c>
      <c r="AG2876">
        <v>1937</v>
      </c>
      <c r="AH2876">
        <v>2.72</v>
      </c>
      <c r="AI2876">
        <v>38.037619999999997</v>
      </c>
      <c r="AJ2876">
        <v>-101.99647</v>
      </c>
      <c r="AL2876">
        <v>3</v>
      </c>
      <c r="AM2876" t="s">
        <v>63</v>
      </c>
      <c r="AN2876" t="s">
        <v>15810</v>
      </c>
      <c r="AO2876" t="s">
        <v>100</v>
      </c>
      <c r="AP2876" t="s">
        <v>147</v>
      </c>
      <c r="AQ2876" t="s">
        <v>503</v>
      </c>
      <c r="AR2876" t="s">
        <v>504</v>
      </c>
      <c r="AS2876" t="s">
        <v>83</v>
      </c>
      <c r="AT2876" s="5">
        <v>36192</v>
      </c>
      <c r="AU2876" t="s">
        <v>129</v>
      </c>
      <c r="AV2876" t="s">
        <v>149</v>
      </c>
      <c r="AW2876" t="s">
        <v>150</v>
      </c>
    </row>
    <row r="2877" spans="1:49" x14ac:dyDescent="0.25">
      <c r="A2877">
        <v>1159</v>
      </c>
      <c r="B2877" t="s">
        <v>16530</v>
      </c>
      <c r="C2877">
        <v>1</v>
      </c>
      <c r="D2877" t="s">
        <v>86</v>
      </c>
      <c r="E2877" t="s">
        <v>137</v>
      </c>
      <c r="F2877" t="s">
        <v>108</v>
      </c>
      <c r="G2877">
        <v>2.93</v>
      </c>
      <c r="H2877" t="s">
        <v>138</v>
      </c>
      <c r="I2877" t="s">
        <v>63</v>
      </c>
      <c r="J2877" t="s">
        <v>703</v>
      </c>
      <c r="K2877" t="s">
        <v>16531</v>
      </c>
      <c r="L2877" t="s">
        <v>141</v>
      </c>
      <c r="M2877" t="s">
        <v>706</v>
      </c>
      <c r="N2877">
        <v>34.711286089238847</v>
      </c>
      <c r="P2877">
        <v>44</v>
      </c>
      <c r="Q2877">
        <v>78.400000000000006</v>
      </c>
      <c r="R2877">
        <v>97</v>
      </c>
      <c r="S2877">
        <v>97.600000000000009</v>
      </c>
      <c r="T2877">
        <v>0</v>
      </c>
      <c r="U2877">
        <v>37</v>
      </c>
      <c r="V2877">
        <v>1730</v>
      </c>
      <c r="AB2877" t="s">
        <v>63</v>
      </c>
      <c r="AC2877" t="s">
        <v>63</v>
      </c>
      <c r="AD2877" t="s">
        <v>63</v>
      </c>
      <c r="AE2877" t="s">
        <v>98</v>
      </c>
      <c r="AG2877">
        <v>1937</v>
      </c>
      <c r="AH2877">
        <v>2.93</v>
      </c>
      <c r="AI2877">
        <v>38.036529999999999</v>
      </c>
      <c r="AJ2877">
        <v>-101.99290999999999</v>
      </c>
      <c r="AL2877">
        <v>4</v>
      </c>
      <c r="AM2877" t="s">
        <v>63</v>
      </c>
      <c r="AN2877" t="s">
        <v>16532</v>
      </c>
      <c r="AO2877" t="s">
        <v>100</v>
      </c>
      <c r="AP2877" t="s">
        <v>147</v>
      </c>
      <c r="AQ2877" t="s">
        <v>416</v>
      </c>
      <c r="AR2877" t="s">
        <v>101</v>
      </c>
      <c r="AS2877" t="s">
        <v>83</v>
      </c>
      <c r="AT2877" s="5">
        <v>36192</v>
      </c>
      <c r="AU2877" t="s">
        <v>129</v>
      </c>
      <c r="AV2877" t="s">
        <v>149</v>
      </c>
      <c r="AW2877" t="s">
        <v>150</v>
      </c>
    </row>
    <row r="2878" spans="1:49" x14ac:dyDescent="0.25">
      <c r="A2878">
        <v>1861</v>
      </c>
      <c r="B2878" t="s">
        <v>861</v>
      </c>
      <c r="C2878">
        <v>1</v>
      </c>
      <c r="D2878" t="s">
        <v>86</v>
      </c>
      <c r="E2878" t="s">
        <v>137</v>
      </c>
      <c r="F2878" t="s">
        <v>108</v>
      </c>
      <c r="G2878">
        <v>4.42</v>
      </c>
      <c r="H2878" t="s">
        <v>669</v>
      </c>
      <c r="I2878" t="s">
        <v>63</v>
      </c>
      <c r="J2878" t="s">
        <v>703</v>
      </c>
      <c r="K2878" t="s">
        <v>862</v>
      </c>
      <c r="L2878" t="s">
        <v>863</v>
      </c>
      <c r="M2878" t="s">
        <v>706</v>
      </c>
      <c r="N2878">
        <v>129.98687664041995</v>
      </c>
      <c r="P2878">
        <v>44</v>
      </c>
      <c r="Q2878">
        <v>70</v>
      </c>
      <c r="R2878">
        <v>75</v>
      </c>
      <c r="S2878">
        <v>87.600000000000009</v>
      </c>
      <c r="T2878">
        <v>0</v>
      </c>
      <c r="U2878">
        <v>37</v>
      </c>
      <c r="V2878">
        <v>1730</v>
      </c>
      <c r="W2878" t="s">
        <v>673</v>
      </c>
      <c r="X2878" t="s">
        <v>864</v>
      </c>
      <c r="Y2878" t="s">
        <v>72</v>
      </c>
      <c r="Z2878" t="s">
        <v>73</v>
      </c>
      <c r="AA2878" t="s">
        <v>128</v>
      </c>
      <c r="AB2878" t="s">
        <v>75</v>
      </c>
      <c r="AC2878" t="s">
        <v>184</v>
      </c>
      <c r="AD2878" t="s">
        <v>75</v>
      </c>
      <c r="AE2878" t="s">
        <v>63</v>
      </c>
      <c r="AF2878" t="s">
        <v>77</v>
      </c>
      <c r="AG2878">
        <v>1931</v>
      </c>
      <c r="AH2878">
        <v>4.42</v>
      </c>
      <c r="AI2878">
        <v>38.03181</v>
      </c>
      <c r="AJ2878">
        <v>-101.96626999999999</v>
      </c>
      <c r="AL2878">
        <v>4</v>
      </c>
      <c r="AM2878" t="s">
        <v>63</v>
      </c>
      <c r="AN2878" t="s">
        <v>865</v>
      </c>
      <c r="AO2878" t="s">
        <v>100</v>
      </c>
      <c r="AP2878" t="s">
        <v>147</v>
      </c>
      <c r="AQ2878" t="s">
        <v>285</v>
      </c>
      <c r="AR2878" t="s">
        <v>132</v>
      </c>
      <c r="AS2878" t="s">
        <v>83</v>
      </c>
      <c r="AT2878" s="5">
        <v>35855</v>
      </c>
      <c r="AU2878" t="s">
        <v>76</v>
      </c>
      <c r="AV2878" t="s">
        <v>149</v>
      </c>
      <c r="AW2878" t="s">
        <v>468</v>
      </c>
    </row>
    <row r="2879" spans="1:49" x14ac:dyDescent="0.25">
      <c r="A2879">
        <v>1095</v>
      </c>
      <c r="B2879" t="s">
        <v>15361</v>
      </c>
      <c r="C2879">
        <v>1</v>
      </c>
      <c r="D2879" t="s">
        <v>86</v>
      </c>
      <c r="E2879" t="s">
        <v>137</v>
      </c>
      <c r="F2879" t="s">
        <v>108</v>
      </c>
      <c r="G2879">
        <v>5.75</v>
      </c>
      <c r="H2879" t="s">
        <v>138</v>
      </c>
      <c r="I2879" t="s">
        <v>63</v>
      </c>
      <c r="J2879" t="s">
        <v>703</v>
      </c>
      <c r="K2879" t="s">
        <v>15362</v>
      </c>
      <c r="L2879" t="s">
        <v>141</v>
      </c>
      <c r="M2879" t="s">
        <v>706</v>
      </c>
      <c r="N2879">
        <v>34.711286089238847</v>
      </c>
      <c r="P2879">
        <v>44</v>
      </c>
      <c r="Q2879">
        <v>76.3</v>
      </c>
      <c r="R2879">
        <v>85</v>
      </c>
      <c r="S2879">
        <v>97.8</v>
      </c>
      <c r="T2879">
        <v>24</v>
      </c>
      <c r="U2879">
        <v>37</v>
      </c>
      <c r="V2879">
        <v>1730</v>
      </c>
      <c r="AB2879" t="s">
        <v>63</v>
      </c>
      <c r="AC2879" t="s">
        <v>63</v>
      </c>
      <c r="AD2879" t="s">
        <v>63</v>
      </c>
      <c r="AE2879" t="s">
        <v>98</v>
      </c>
      <c r="AG2879">
        <v>1939</v>
      </c>
      <c r="AH2879">
        <v>5.75</v>
      </c>
      <c r="AI2879">
        <v>38.02778</v>
      </c>
      <c r="AJ2879">
        <v>-101.94243</v>
      </c>
      <c r="AL2879">
        <v>4</v>
      </c>
      <c r="AM2879" t="s">
        <v>63</v>
      </c>
      <c r="AN2879" t="s">
        <v>15363</v>
      </c>
      <c r="AO2879" t="s">
        <v>100</v>
      </c>
      <c r="AP2879" t="s">
        <v>147</v>
      </c>
      <c r="AQ2879" t="s">
        <v>358</v>
      </c>
      <c r="AR2879" t="s">
        <v>207</v>
      </c>
      <c r="AS2879" t="s">
        <v>83</v>
      </c>
      <c r="AT2879" s="5">
        <v>36192</v>
      </c>
      <c r="AU2879" t="s">
        <v>129</v>
      </c>
      <c r="AV2879" t="s">
        <v>149</v>
      </c>
      <c r="AW2879" t="s">
        <v>150</v>
      </c>
    </row>
    <row r="2880" spans="1:49" x14ac:dyDescent="0.25">
      <c r="A2880">
        <v>1887</v>
      </c>
      <c r="B2880" t="s">
        <v>12986</v>
      </c>
      <c r="C2880">
        <v>1</v>
      </c>
      <c r="D2880" t="s">
        <v>86</v>
      </c>
      <c r="E2880" t="s">
        <v>137</v>
      </c>
      <c r="F2880" t="s">
        <v>108</v>
      </c>
      <c r="G2880">
        <v>6.61</v>
      </c>
      <c r="H2880" t="s">
        <v>489</v>
      </c>
      <c r="I2880" t="s">
        <v>63</v>
      </c>
      <c r="J2880" t="s">
        <v>703</v>
      </c>
      <c r="K2880" t="s">
        <v>12987</v>
      </c>
      <c r="L2880" t="s">
        <v>12988</v>
      </c>
      <c r="M2880" t="s">
        <v>706</v>
      </c>
      <c r="N2880">
        <v>29.00262467191601</v>
      </c>
      <c r="P2880">
        <v>44</v>
      </c>
      <c r="Q2880">
        <v>61.6</v>
      </c>
      <c r="R2880">
        <v>85</v>
      </c>
      <c r="S2880">
        <v>96.3</v>
      </c>
      <c r="T2880">
        <v>24</v>
      </c>
      <c r="U2880">
        <v>37</v>
      </c>
      <c r="V2880">
        <v>1730</v>
      </c>
      <c r="AB2880" t="s">
        <v>63</v>
      </c>
      <c r="AC2880" t="s">
        <v>63</v>
      </c>
      <c r="AD2880" t="s">
        <v>63</v>
      </c>
      <c r="AE2880" t="s">
        <v>98</v>
      </c>
      <c r="AG2880">
        <v>1939</v>
      </c>
      <c r="AH2880">
        <v>6.61</v>
      </c>
      <c r="AI2880">
        <v>38.025190000000002</v>
      </c>
      <c r="AJ2880">
        <v>-101.92709000000001</v>
      </c>
      <c r="AL2880">
        <v>2</v>
      </c>
      <c r="AM2880" t="s">
        <v>63</v>
      </c>
      <c r="AN2880" t="s">
        <v>12989</v>
      </c>
      <c r="AO2880" t="s">
        <v>100</v>
      </c>
      <c r="AP2880" t="s">
        <v>147</v>
      </c>
      <c r="AQ2880" t="s">
        <v>6052</v>
      </c>
      <c r="AR2880" t="s">
        <v>843</v>
      </c>
      <c r="AS2880" t="s">
        <v>83</v>
      </c>
      <c r="AT2880" s="5">
        <v>37987</v>
      </c>
      <c r="AU2880" t="s">
        <v>129</v>
      </c>
      <c r="AV2880" t="s">
        <v>149</v>
      </c>
      <c r="AW2880" t="s">
        <v>150</v>
      </c>
    </row>
    <row r="2881" spans="1:49" x14ac:dyDescent="0.25">
      <c r="A2881">
        <v>1748</v>
      </c>
      <c r="B2881" t="s">
        <v>1920</v>
      </c>
      <c r="C2881">
        <v>1</v>
      </c>
      <c r="D2881" t="s">
        <v>86</v>
      </c>
      <c r="E2881" t="s">
        <v>137</v>
      </c>
      <c r="F2881" t="s">
        <v>108</v>
      </c>
      <c r="G2881">
        <v>7.49</v>
      </c>
      <c r="H2881" t="s">
        <v>669</v>
      </c>
      <c r="I2881" t="s">
        <v>63</v>
      </c>
      <c r="J2881" t="s">
        <v>703</v>
      </c>
      <c r="K2881" t="s">
        <v>1921</v>
      </c>
      <c r="L2881" t="s">
        <v>1922</v>
      </c>
      <c r="M2881" t="s">
        <v>706</v>
      </c>
      <c r="N2881">
        <v>162.5</v>
      </c>
      <c r="O2881">
        <v>0</v>
      </c>
      <c r="P2881">
        <v>44</v>
      </c>
      <c r="Q2881">
        <v>97</v>
      </c>
      <c r="R2881">
        <v>75</v>
      </c>
      <c r="S2881">
        <v>87.8</v>
      </c>
      <c r="T2881">
        <v>0</v>
      </c>
      <c r="U2881">
        <v>37</v>
      </c>
      <c r="V2881">
        <v>1730</v>
      </c>
      <c r="X2881" t="s">
        <v>1923</v>
      </c>
      <c r="Z2881" t="s">
        <v>73</v>
      </c>
      <c r="AA2881" t="s">
        <v>146</v>
      </c>
      <c r="AB2881" t="s">
        <v>75</v>
      </c>
      <c r="AC2881" t="s">
        <v>76</v>
      </c>
      <c r="AD2881" t="s">
        <v>76</v>
      </c>
      <c r="AE2881" t="s">
        <v>63</v>
      </c>
      <c r="AF2881" t="s">
        <v>77</v>
      </c>
      <c r="AG2881">
        <v>1931</v>
      </c>
      <c r="AH2881">
        <v>7.49</v>
      </c>
      <c r="AI2881">
        <v>38.021999999999998</v>
      </c>
      <c r="AJ2881">
        <v>-101.91141</v>
      </c>
      <c r="AL2881">
        <v>5</v>
      </c>
      <c r="AM2881" t="s">
        <v>63</v>
      </c>
      <c r="AN2881" t="s">
        <v>1924</v>
      </c>
      <c r="AO2881" t="s">
        <v>100</v>
      </c>
      <c r="AP2881" t="s">
        <v>147</v>
      </c>
      <c r="AQ2881" t="s">
        <v>317</v>
      </c>
      <c r="AR2881" t="s">
        <v>286</v>
      </c>
      <c r="AS2881" t="s">
        <v>83</v>
      </c>
      <c r="AT2881" s="5">
        <v>35855</v>
      </c>
      <c r="AU2881" t="s">
        <v>76</v>
      </c>
      <c r="AV2881" t="s">
        <v>149</v>
      </c>
      <c r="AW2881" t="s">
        <v>1925</v>
      </c>
    </row>
    <row r="2882" spans="1:49" x14ac:dyDescent="0.25">
      <c r="A2882">
        <v>1360</v>
      </c>
      <c r="B2882" t="s">
        <v>19282</v>
      </c>
      <c r="C2882">
        <v>1</v>
      </c>
      <c r="D2882" t="s">
        <v>86</v>
      </c>
      <c r="E2882" t="s">
        <v>137</v>
      </c>
      <c r="F2882" t="s">
        <v>108</v>
      </c>
      <c r="G2882">
        <v>8.3800000000000008</v>
      </c>
      <c r="H2882" t="s">
        <v>138</v>
      </c>
      <c r="I2882" t="s">
        <v>63</v>
      </c>
      <c r="J2882" t="s">
        <v>703</v>
      </c>
      <c r="K2882" t="s">
        <v>19283</v>
      </c>
      <c r="L2882" t="s">
        <v>141</v>
      </c>
      <c r="M2882" t="s">
        <v>706</v>
      </c>
      <c r="N2882">
        <v>22.408136482939632</v>
      </c>
      <c r="P2882">
        <v>44</v>
      </c>
      <c r="Q2882">
        <v>70.400000000000006</v>
      </c>
      <c r="R2882">
        <v>90</v>
      </c>
      <c r="S2882">
        <v>96.3</v>
      </c>
      <c r="T2882">
        <v>0</v>
      </c>
      <c r="U2882">
        <v>37</v>
      </c>
      <c r="V2882">
        <v>1730</v>
      </c>
      <c r="AB2882" t="s">
        <v>63</v>
      </c>
      <c r="AC2882" t="s">
        <v>63</v>
      </c>
      <c r="AD2882" t="s">
        <v>63</v>
      </c>
      <c r="AE2882" t="s">
        <v>98</v>
      </c>
      <c r="AG2882">
        <v>1939</v>
      </c>
      <c r="AH2882">
        <v>8.3800000000000008</v>
      </c>
      <c r="AI2882">
        <v>38.017910000000001</v>
      </c>
      <c r="AJ2882">
        <v>-101.89594</v>
      </c>
      <c r="AL2882">
        <v>3</v>
      </c>
      <c r="AM2882" t="s">
        <v>63</v>
      </c>
      <c r="AN2882" t="s">
        <v>19284</v>
      </c>
      <c r="AO2882" t="s">
        <v>100</v>
      </c>
      <c r="AP2882" t="s">
        <v>147</v>
      </c>
      <c r="AQ2882" t="s">
        <v>770</v>
      </c>
      <c r="AR2882" t="s">
        <v>117</v>
      </c>
      <c r="AS2882" t="s">
        <v>83</v>
      </c>
      <c r="AT2882" s="5">
        <v>36192</v>
      </c>
      <c r="AU2882" t="s">
        <v>129</v>
      </c>
      <c r="AV2882" t="s">
        <v>149</v>
      </c>
      <c r="AW2882" t="s">
        <v>150</v>
      </c>
    </row>
    <row r="2883" spans="1:49" x14ac:dyDescent="0.25">
      <c r="A2883">
        <v>1052</v>
      </c>
      <c r="B2883" t="s">
        <v>14464</v>
      </c>
      <c r="C2883">
        <v>1</v>
      </c>
      <c r="D2883" t="s">
        <v>86</v>
      </c>
      <c r="E2883" t="s">
        <v>137</v>
      </c>
      <c r="F2883" t="s">
        <v>108</v>
      </c>
      <c r="G2883">
        <v>10.029999999999999</v>
      </c>
      <c r="H2883" t="s">
        <v>138</v>
      </c>
      <c r="I2883" t="s">
        <v>63</v>
      </c>
      <c r="J2883" t="s">
        <v>703</v>
      </c>
      <c r="K2883" t="s">
        <v>14465</v>
      </c>
      <c r="L2883" t="s">
        <v>141</v>
      </c>
      <c r="M2883" t="s">
        <v>706</v>
      </c>
      <c r="N2883">
        <v>34.711286089238847</v>
      </c>
      <c r="P2883">
        <v>44</v>
      </c>
      <c r="Q2883">
        <v>80.2</v>
      </c>
      <c r="R2883">
        <v>95</v>
      </c>
      <c r="S2883">
        <v>98.2</v>
      </c>
      <c r="T2883">
        <v>0</v>
      </c>
      <c r="U2883">
        <v>37</v>
      </c>
      <c r="V2883">
        <v>1730</v>
      </c>
      <c r="AB2883" t="s">
        <v>63</v>
      </c>
      <c r="AC2883" t="s">
        <v>63</v>
      </c>
      <c r="AD2883" t="s">
        <v>63</v>
      </c>
      <c r="AE2883" t="s">
        <v>98</v>
      </c>
      <c r="AG2883">
        <v>1939</v>
      </c>
      <c r="AH2883">
        <v>10.029999999999999</v>
      </c>
      <c r="AI2883">
        <v>38.009</v>
      </c>
      <c r="AJ2883">
        <v>-101.86261</v>
      </c>
      <c r="AL2883">
        <v>4</v>
      </c>
      <c r="AM2883" t="s">
        <v>63</v>
      </c>
      <c r="AN2883" t="s">
        <v>14466</v>
      </c>
      <c r="AO2883" t="s">
        <v>100</v>
      </c>
      <c r="AP2883" t="s">
        <v>147</v>
      </c>
      <c r="AQ2883" t="s">
        <v>358</v>
      </c>
      <c r="AR2883" t="s">
        <v>207</v>
      </c>
      <c r="AS2883" t="s">
        <v>83</v>
      </c>
      <c r="AT2883" s="5">
        <v>36192</v>
      </c>
      <c r="AU2883" t="s">
        <v>129</v>
      </c>
      <c r="AV2883" t="s">
        <v>149</v>
      </c>
      <c r="AW2883" t="s">
        <v>150</v>
      </c>
    </row>
    <row r="2884" spans="1:49" x14ac:dyDescent="0.25">
      <c r="A2884">
        <v>1563</v>
      </c>
      <c r="B2884" t="s">
        <v>11838</v>
      </c>
      <c r="C2884">
        <v>1</v>
      </c>
      <c r="D2884" t="s">
        <v>86</v>
      </c>
      <c r="E2884" t="s">
        <v>137</v>
      </c>
      <c r="F2884" t="s">
        <v>108</v>
      </c>
      <c r="G2884">
        <v>11.34</v>
      </c>
      <c r="H2884" t="s">
        <v>138</v>
      </c>
      <c r="I2884" t="s">
        <v>63</v>
      </c>
      <c r="J2884" t="s">
        <v>703</v>
      </c>
      <c r="K2884" t="s">
        <v>11839</v>
      </c>
      <c r="L2884" t="s">
        <v>8788</v>
      </c>
      <c r="M2884" t="s">
        <v>706</v>
      </c>
      <c r="N2884">
        <v>43.307086614173222</v>
      </c>
      <c r="P2884">
        <v>44</v>
      </c>
      <c r="Q2884">
        <v>71.2</v>
      </c>
      <c r="R2884">
        <v>85</v>
      </c>
      <c r="S2884">
        <v>93.5</v>
      </c>
      <c r="T2884">
        <v>0</v>
      </c>
      <c r="U2884">
        <v>37</v>
      </c>
      <c r="V2884">
        <v>1730</v>
      </c>
      <c r="AB2884" t="s">
        <v>63</v>
      </c>
      <c r="AC2884" t="s">
        <v>63</v>
      </c>
      <c r="AD2884" t="s">
        <v>63</v>
      </c>
      <c r="AE2884" t="s">
        <v>98</v>
      </c>
      <c r="AG2884">
        <v>1939</v>
      </c>
      <c r="AH2884">
        <v>11.34</v>
      </c>
      <c r="AI2884">
        <v>38.004199999999997</v>
      </c>
      <c r="AJ2884">
        <v>-101.84465</v>
      </c>
      <c r="AL2884">
        <v>5</v>
      </c>
      <c r="AM2884" t="s">
        <v>63</v>
      </c>
      <c r="AN2884" t="s">
        <v>11840</v>
      </c>
      <c r="AO2884" t="s">
        <v>100</v>
      </c>
      <c r="AP2884" t="s">
        <v>147</v>
      </c>
      <c r="AQ2884" t="s">
        <v>434</v>
      </c>
      <c r="AR2884" t="s">
        <v>159</v>
      </c>
      <c r="AS2884" t="s">
        <v>83</v>
      </c>
      <c r="AT2884" s="5">
        <v>36192</v>
      </c>
      <c r="AU2884" t="s">
        <v>129</v>
      </c>
      <c r="AV2884" t="s">
        <v>149</v>
      </c>
      <c r="AW2884" t="s">
        <v>150</v>
      </c>
    </row>
    <row r="2885" spans="1:49" x14ac:dyDescent="0.25">
      <c r="A2885">
        <v>1276</v>
      </c>
      <c r="B2885" t="s">
        <v>13328</v>
      </c>
      <c r="C2885">
        <v>1</v>
      </c>
      <c r="D2885" t="s">
        <v>86</v>
      </c>
      <c r="E2885" t="s">
        <v>137</v>
      </c>
      <c r="F2885" t="s">
        <v>108</v>
      </c>
      <c r="G2885">
        <v>11.68</v>
      </c>
      <c r="H2885" t="s">
        <v>138</v>
      </c>
      <c r="I2885" t="s">
        <v>63</v>
      </c>
      <c r="J2885" t="s">
        <v>703</v>
      </c>
      <c r="K2885" t="s">
        <v>13329</v>
      </c>
      <c r="L2885" t="s">
        <v>8788</v>
      </c>
      <c r="M2885" t="s">
        <v>706</v>
      </c>
      <c r="N2885">
        <v>43.307086614173222</v>
      </c>
      <c r="P2885">
        <v>44</v>
      </c>
      <c r="Q2885">
        <v>72.2</v>
      </c>
      <c r="R2885">
        <v>90</v>
      </c>
      <c r="S2885">
        <v>97.4</v>
      </c>
      <c r="T2885">
        <v>0</v>
      </c>
      <c r="U2885">
        <v>37</v>
      </c>
      <c r="V2885">
        <v>1730</v>
      </c>
      <c r="AB2885" t="s">
        <v>63</v>
      </c>
      <c r="AC2885" t="s">
        <v>63</v>
      </c>
      <c r="AD2885" t="s">
        <v>63</v>
      </c>
      <c r="AE2885" t="s">
        <v>98</v>
      </c>
      <c r="AG2885">
        <v>1939</v>
      </c>
      <c r="AH2885">
        <v>11.68</v>
      </c>
      <c r="AI2885">
        <v>38.002600000000001</v>
      </c>
      <c r="AJ2885">
        <v>-101.83884</v>
      </c>
      <c r="AL2885">
        <v>5</v>
      </c>
      <c r="AM2885" t="s">
        <v>63</v>
      </c>
      <c r="AN2885" t="s">
        <v>13330</v>
      </c>
      <c r="AO2885" t="s">
        <v>100</v>
      </c>
      <c r="AP2885" t="s">
        <v>147</v>
      </c>
      <c r="AQ2885" t="s">
        <v>434</v>
      </c>
      <c r="AR2885" t="s">
        <v>159</v>
      </c>
      <c r="AS2885" t="s">
        <v>83</v>
      </c>
      <c r="AT2885" s="5">
        <v>36192</v>
      </c>
      <c r="AU2885" t="s">
        <v>129</v>
      </c>
      <c r="AV2885" t="s">
        <v>149</v>
      </c>
      <c r="AW2885" t="s">
        <v>150</v>
      </c>
    </row>
    <row r="2886" spans="1:49" x14ac:dyDescent="0.25">
      <c r="A2886">
        <v>1593</v>
      </c>
      <c r="B2886" t="s">
        <v>8786</v>
      </c>
      <c r="C2886">
        <v>1</v>
      </c>
      <c r="D2886" t="s">
        <v>86</v>
      </c>
      <c r="E2886" t="s">
        <v>137</v>
      </c>
      <c r="F2886" t="s">
        <v>108</v>
      </c>
      <c r="G2886">
        <v>11.98</v>
      </c>
      <c r="H2886" t="s">
        <v>138</v>
      </c>
      <c r="I2886" t="s">
        <v>63</v>
      </c>
      <c r="J2886" t="s">
        <v>703</v>
      </c>
      <c r="K2886" t="s">
        <v>8787</v>
      </c>
      <c r="L2886" t="s">
        <v>8788</v>
      </c>
      <c r="M2886" t="s">
        <v>706</v>
      </c>
      <c r="N2886">
        <v>43.307086614173222</v>
      </c>
      <c r="P2886">
        <v>44</v>
      </c>
      <c r="Q2886">
        <v>72.2</v>
      </c>
      <c r="R2886">
        <v>85</v>
      </c>
      <c r="S2886">
        <v>93.2</v>
      </c>
      <c r="T2886">
        <v>0</v>
      </c>
      <c r="U2886">
        <v>37</v>
      </c>
      <c r="V2886">
        <v>1730</v>
      </c>
      <c r="AB2886" t="s">
        <v>63</v>
      </c>
      <c r="AC2886" t="s">
        <v>63</v>
      </c>
      <c r="AD2886" t="s">
        <v>63</v>
      </c>
      <c r="AE2886" t="s">
        <v>98</v>
      </c>
      <c r="AG2886">
        <v>1939</v>
      </c>
      <c r="AH2886">
        <v>11.98</v>
      </c>
      <c r="AI2886">
        <v>38.001199999999997</v>
      </c>
      <c r="AJ2886">
        <v>-101.83338999999999</v>
      </c>
      <c r="AL2886">
        <v>5</v>
      </c>
      <c r="AM2886" t="s">
        <v>63</v>
      </c>
      <c r="AN2886" t="s">
        <v>8789</v>
      </c>
      <c r="AO2886" t="s">
        <v>100</v>
      </c>
      <c r="AP2886" t="s">
        <v>147</v>
      </c>
      <c r="AQ2886" t="s">
        <v>434</v>
      </c>
      <c r="AR2886" t="s">
        <v>159</v>
      </c>
      <c r="AS2886" t="s">
        <v>83</v>
      </c>
      <c r="AT2886" s="5">
        <v>36192</v>
      </c>
      <c r="AU2886" t="s">
        <v>129</v>
      </c>
      <c r="AV2886" t="s">
        <v>149</v>
      </c>
      <c r="AW2886" t="s">
        <v>150</v>
      </c>
    </row>
    <row r="2887" spans="1:49" x14ac:dyDescent="0.25">
      <c r="A2887">
        <v>1347</v>
      </c>
      <c r="B2887" t="s">
        <v>17242</v>
      </c>
      <c r="C2887">
        <v>1</v>
      </c>
      <c r="D2887" t="s">
        <v>86</v>
      </c>
      <c r="E2887" t="s">
        <v>137</v>
      </c>
      <c r="F2887" t="s">
        <v>108</v>
      </c>
      <c r="G2887">
        <v>12.370000000000001</v>
      </c>
      <c r="H2887" t="s">
        <v>138</v>
      </c>
      <c r="I2887" t="s">
        <v>63</v>
      </c>
      <c r="J2887" t="s">
        <v>703</v>
      </c>
      <c r="K2887" t="s">
        <v>17243</v>
      </c>
      <c r="L2887" t="s">
        <v>141</v>
      </c>
      <c r="M2887" t="s">
        <v>706</v>
      </c>
      <c r="N2887">
        <v>38.812335958005249</v>
      </c>
      <c r="P2887">
        <v>44</v>
      </c>
      <c r="Q2887">
        <v>75.7</v>
      </c>
      <c r="R2887">
        <v>85</v>
      </c>
      <c r="S2887">
        <v>96.100000000000009</v>
      </c>
      <c r="T2887">
        <v>0</v>
      </c>
      <c r="U2887">
        <v>37</v>
      </c>
      <c r="V2887">
        <v>1730</v>
      </c>
      <c r="AB2887" t="s">
        <v>63</v>
      </c>
      <c r="AC2887" t="s">
        <v>63</v>
      </c>
      <c r="AD2887" t="s">
        <v>63</v>
      </c>
      <c r="AE2887" t="s">
        <v>98</v>
      </c>
      <c r="AG2887">
        <v>1939</v>
      </c>
      <c r="AH2887">
        <v>12.370000000000001</v>
      </c>
      <c r="AI2887">
        <v>37.999400000000001</v>
      </c>
      <c r="AJ2887">
        <v>-101.82669</v>
      </c>
      <c r="AL2887">
        <v>4</v>
      </c>
      <c r="AM2887" t="s">
        <v>63</v>
      </c>
      <c r="AN2887" t="s">
        <v>17244</v>
      </c>
      <c r="AO2887" t="s">
        <v>100</v>
      </c>
      <c r="AP2887" t="s">
        <v>147</v>
      </c>
      <c r="AQ2887" t="s">
        <v>17245</v>
      </c>
      <c r="AR2887" t="s">
        <v>17246</v>
      </c>
      <c r="AS2887" t="s">
        <v>83</v>
      </c>
      <c r="AT2887" s="5">
        <v>42145</v>
      </c>
      <c r="AU2887" t="s">
        <v>129</v>
      </c>
      <c r="AV2887" t="s">
        <v>149</v>
      </c>
      <c r="AW2887" t="s">
        <v>150</v>
      </c>
    </row>
    <row r="2888" spans="1:49" x14ac:dyDescent="0.25">
      <c r="A2888">
        <v>1433</v>
      </c>
      <c r="B2888" t="s">
        <v>16765</v>
      </c>
      <c r="C2888">
        <v>1</v>
      </c>
      <c r="D2888" t="s">
        <v>86</v>
      </c>
      <c r="E2888" t="s">
        <v>137</v>
      </c>
      <c r="F2888" t="s">
        <v>108</v>
      </c>
      <c r="G2888">
        <v>12.950000000000001</v>
      </c>
      <c r="H2888" t="s">
        <v>138</v>
      </c>
      <c r="I2888" t="s">
        <v>63</v>
      </c>
      <c r="J2888" t="s">
        <v>703</v>
      </c>
      <c r="K2888" t="s">
        <v>16766</v>
      </c>
      <c r="L2888" t="s">
        <v>3124</v>
      </c>
      <c r="M2888" t="s">
        <v>706</v>
      </c>
      <c r="N2888">
        <v>43.307086614173222</v>
      </c>
      <c r="P2888">
        <v>44</v>
      </c>
      <c r="Q2888">
        <v>56.2</v>
      </c>
      <c r="R2888">
        <v>90</v>
      </c>
      <c r="S2888">
        <v>95.100000000000009</v>
      </c>
      <c r="T2888">
        <v>0</v>
      </c>
      <c r="U2888">
        <v>34</v>
      </c>
      <c r="V2888">
        <v>1860</v>
      </c>
      <c r="AB2888" t="s">
        <v>63</v>
      </c>
      <c r="AC2888" t="s">
        <v>63</v>
      </c>
      <c r="AD2888" t="s">
        <v>63</v>
      </c>
      <c r="AE2888" t="s">
        <v>98</v>
      </c>
      <c r="AG2888">
        <v>1939</v>
      </c>
      <c r="AH2888">
        <v>12.950000000000001</v>
      </c>
      <c r="AI2888">
        <v>37.996699999999997</v>
      </c>
      <c r="AJ2888">
        <v>-101.81662</v>
      </c>
      <c r="AL2888">
        <v>5</v>
      </c>
      <c r="AM2888" t="s">
        <v>63</v>
      </c>
      <c r="AN2888" t="s">
        <v>16767</v>
      </c>
      <c r="AO2888" t="s">
        <v>100</v>
      </c>
      <c r="AP2888" t="s">
        <v>147</v>
      </c>
      <c r="AQ2888" t="s">
        <v>434</v>
      </c>
      <c r="AR2888" t="s">
        <v>159</v>
      </c>
      <c r="AS2888" t="s">
        <v>83</v>
      </c>
      <c r="AT2888" s="5">
        <v>36192</v>
      </c>
      <c r="AU2888" t="s">
        <v>129</v>
      </c>
      <c r="AV2888" t="s">
        <v>149</v>
      </c>
      <c r="AW2888" t="s">
        <v>150</v>
      </c>
    </row>
    <row r="2889" spans="1:49" x14ac:dyDescent="0.25">
      <c r="A2889">
        <v>1164</v>
      </c>
      <c r="B2889" t="s">
        <v>15411</v>
      </c>
      <c r="C2889">
        <v>1</v>
      </c>
      <c r="D2889" t="s">
        <v>86</v>
      </c>
      <c r="E2889" t="s">
        <v>137</v>
      </c>
      <c r="F2889" t="s">
        <v>108</v>
      </c>
      <c r="G2889">
        <v>13.94</v>
      </c>
      <c r="H2889" t="s">
        <v>138</v>
      </c>
      <c r="I2889" t="s">
        <v>63</v>
      </c>
      <c r="J2889" t="s">
        <v>703</v>
      </c>
      <c r="K2889" t="s">
        <v>15412</v>
      </c>
      <c r="L2889" t="s">
        <v>141</v>
      </c>
      <c r="M2889" t="s">
        <v>706</v>
      </c>
      <c r="N2889">
        <v>25.590551181102363</v>
      </c>
      <c r="P2889">
        <v>44</v>
      </c>
      <c r="Q2889">
        <v>75.7</v>
      </c>
      <c r="R2889">
        <v>95</v>
      </c>
      <c r="S2889">
        <v>97</v>
      </c>
      <c r="T2889">
        <v>0</v>
      </c>
      <c r="U2889">
        <v>34</v>
      </c>
      <c r="V2889">
        <v>1860</v>
      </c>
      <c r="AB2889" t="s">
        <v>63</v>
      </c>
      <c r="AC2889" t="s">
        <v>63</v>
      </c>
      <c r="AD2889" t="s">
        <v>63</v>
      </c>
      <c r="AE2889" t="s">
        <v>98</v>
      </c>
      <c r="AG2889">
        <v>1939</v>
      </c>
      <c r="AH2889">
        <v>13.94</v>
      </c>
      <c r="AI2889">
        <v>37.992100000000001</v>
      </c>
      <c r="AJ2889">
        <v>-101.79944</v>
      </c>
      <c r="AL2889">
        <v>3</v>
      </c>
      <c r="AM2889" t="s">
        <v>63</v>
      </c>
      <c r="AN2889" t="s">
        <v>15413</v>
      </c>
      <c r="AO2889" t="s">
        <v>100</v>
      </c>
      <c r="AP2889" t="s">
        <v>147</v>
      </c>
      <c r="AQ2889" t="s">
        <v>503</v>
      </c>
      <c r="AR2889" t="s">
        <v>504</v>
      </c>
      <c r="AS2889" t="s">
        <v>83</v>
      </c>
      <c r="AT2889" s="5">
        <v>36192</v>
      </c>
      <c r="AU2889" t="s">
        <v>129</v>
      </c>
      <c r="AV2889" t="s">
        <v>149</v>
      </c>
      <c r="AW2889" t="s">
        <v>150</v>
      </c>
    </row>
    <row r="2890" spans="1:49" x14ac:dyDescent="0.25">
      <c r="A2890">
        <v>2609</v>
      </c>
      <c r="B2890" t="s">
        <v>702</v>
      </c>
      <c r="C2890">
        <v>1</v>
      </c>
      <c r="D2890" t="s">
        <v>86</v>
      </c>
      <c r="E2890" t="s">
        <v>137</v>
      </c>
      <c r="F2890" t="s">
        <v>108</v>
      </c>
      <c r="G2890">
        <v>15.23</v>
      </c>
      <c r="H2890" t="s">
        <v>669</v>
      </c>
      <c r="I2890" t="s">
        <v>63</v>
      </c>
      <c r="J2890" t="s">
        <v>703</v>
      </c>
      <c r="K2890" t="s">
        <v>704</v>
      </c>
      <c r="L2890" t="s">
        <v>705</v>
      </c>
      <c r="M2890" t="s">
        <v>706</v>
      </c>
      <c r="N2890">
        <v>162.5</v>
      </c>
      <c r="O2890">
        <v>0</v>
      </c>
      <c r="P2890">
        <v>44</v>
      </c>
      <c r="Q2890">
        <v>86</v>
      </c>
      <c r="R2890">
        <v>70</v>
      </c>
      <c r="S2890">
        <v>83.2</v>
      </c>
      <c r="T2890">
        <v>0</v>
      </c>
      <c r="U2890">
        <v>34</v>
      </c>
      <c r="V2890">
        <v>1860</v>
      </c>
      <c r="X2890" t="s">
        <v>707</v>
      </c>
      <c r="Z2890" t="s">
        <v>73</v>
      </c>
      <c r="AA2890" t="s">
        <v>146</v>
      </c>
      <c r="AB2890" t="s">
        <v>75</v>
      </c>
      <c r="AC2890" t="s">
        <v>184</v>
      </c>
      <c r="AD2890" t="s">
        <v>76</v>
      </c>
      <c r="AE2890" t="s">
        <v>63</v>
      </c>
      <c r="AF2890" t="s">
        <v>77</v>
      </c>
      <c r="AG2890">
        <v>1931</v>
      </c>
      <c r="AH2890">
        <v>15.23</v>
      </c>
      <c r="AI2890">
        <v>37.98612</v>
      </c>
      <c r="AJ2890">
        <v>-101.77705</v>
      </c>
      <c r="AL2890">
        <v>5</v>
      </c>
      <c r="AM2890" t="s">
        <v>63</v>
      </c>
      <c r="AN2890" t="s">
        <v>708</v>
      </c>
      <c r="AO2890" t="s">
        <v>100</v>
      </c>
      <c r="AP2890" t="s">
        <v>147</v>
      </c>
      <c r="AQ2890" t="s">
        <v>336</v>
      </c>
      <c r="AR2890" t="s">
        <v>337</v>
      </c>
      <c r="AS2890" t="s">
        <v>83</v>
      </c>
      <c r="AT2890" s="5">
        <v>39448</v>
      </c>
      <c r="AU2890" t="s">
        <v>76</v>
      </c>
      <c r="AV2890" t="s">
        <v>149</v>
      </c>
      <c r="AW2890" t="s">
        <v>709</v>
      </c>
    </row>
    <row r="2891" spans="1:49" x14ac:dyDescent="0.25">
      <c r="A2891">
        <v>1895</v>
      </c>
      <c r="B2891" t="s">
        <v>22991</v>
      </c>
      <c r="C2891">
        <v>1</v>
      </c>
      <c r="D2891" t="s">
        <v>86</v>
      </c>
      <c r="E2891" t="s">
        <v>137</v>
      </c>
      <c r="F2891" t="s">
        <v>108</v>
      </c>
      <c r="G2891">
        <v>17.66</v>
      </c>
      <c r="H2891" t="s">
        <v>138</v>
      </c>
      <c r="I2891" t="s">
        <v>63</v>
      </c>
      <c r="J2891" t="s">
        <v>703</v>
      </c>
      <c r="K2891" t="s">
        <v>22992</v>
      </c>
      <c r="L2891" t="s">
        <v>141</v>
      </c>
      <c r="M2891" t="s">
        <v>706</v>
      </c>
      <c r="N2891">
        <v>22.506561679790028</v>
      </c>
      <c r="O2891">
        <v>0</v>
      </c>
      <c r="P2891">
        <v>44</v>
      </c>
      <c r="Q2891">
        <v>80.400000000000006</v>
      </c>
      <c r="R2891">
        <v>97</v>
      </c>
      <c r="S2891">
        <v>99.3</v>
      </c>
      <c r="T2891">
        <v>0</v>
      </c>
      <c r="U2891">
        <v>32</v>
      </c>
      <c r="V2891">
        <v>2130</v>
      </c>
      <c r="AB2891" t="s">
        <v>63</v>
      </c>
      <c r="AC2891" t="s">
        <v>63</v>
      </c>
      <c r="AD2891" t="s">
        <v>63</v>
      </c>
      <c r="AE2891" t="s">
        <v>129</v>
      </c>
      <c r="AG2891">
        <v>1933</v>
      </c>
      <c r="AH2891">
        <v>17.66</v>
      </c>
      <c r="AI2891">
        <v>37.975140000000003</v>
      </c>
      <c r="AJ2891">
        <v>-101.73515</v>
      </c>
      <c r="AL2891">
        <v>3</v>
      </c>
      <c r="AM2891" t="s">
        <v>63</v>
      </c>
      <c r="AN2891" t="s">
        <v>22993</v>
      </c>
      <c r="AO2891" t="s">
        <v>100</v>
      </c>
      <c r="AP2891" t="s">
        <v>116</v>
      </c>
      <c r="AQ2891" t="s">
        <v>416</v>
      </c>
      <c r="AR2891" t="s">
        <v>346</v>
      </c>
      <c r="AS2891" t="s">
        <v>83</v>
      </c>
      <c r="AT2891" s="5">
        <v>36192</v>
      </c>
      <c r="AU2891" t="s">
        <v>129</v>
      </c>
      <c r="AV2891" t="s">
        <v>149</v>
      </c>
      <c r="AW2891" t="s">
        <v>150</v>
      </c>
    </row>
    <row r="2892" spans="1:49" x14ac:dyDescent="0.25">
      <c r="A2892">
        <v>2017</v>
      </c>
      <c r="B2892" t="s">
        <v>20941</v>
      </c>
      <c r="C2892">
        <v>1</v>
      </c>
      <c r="D2892" t="s">
        <v>86</v>
      </c>
      <c r="E2892" t="s">
        <v>137</v>
      </c>
      <c r="F2892" t="s">
        <v>108</v>
      </c>
      <c r="G2892">
        <v>17.79</v>
      </c>
      <c r="H2892" t="s">
        <v>138</v>
      </c>
      <c r="I2892" t="s">
        <v>63</v>
      </c>
      <c r="J2892" t="s">
        <v>703</v>
      </c>
      <c r="K2892" t="s">
        <v>20942</v>
      </c>
      <c r="L2892" t="s">
        <v>141</v>
      </c>
      <c r="M2892" t="s">
        <v>13092</v>
      </c>
      <c r="N2892">
        <v>20.50524934383202</v>
      </c>
      <c r="P2892">
        <v>20</v>
      </c>
      <c r="Q2892">
        <v>82.3</v>
      </c>
      <c r="R2892">
        <v>97</v>
      </c>
      <c r="S2892">
        <v>97.600000000000009</v>
      </c>
      <c r="T2892">
        <v>0</v>
      </c>
      <c r="U2892">
        <v>32</v>
      </c>
      <c r="V2892">
        <v>2130</v>
      </c>
      <c r="AB2892" t="s">
        <v>63</v>
      </c>
      <c r="AC2892" t="s">
        <v>63</v>
      </c>
      <c r="AD2892" t="s">
        <v>63</v>
      </c>
      <c r="AE2892" t="s">
        <v>129</v>
      </c>
      <c r="AG2892">
        <v>1961</v>
      </c>
      <c r="AH2892">
        <v>17.79</v>
      </c>
      <c r="AI2892">
        <v>37.974530000000001</v>
      </c>
      <c r="AJ2892">
        <v>-101.73289</v>
      </c>
      <c r="AL2892">
        <v>2</v>
      </c>
      <c r="AM2892" t="s">
        <v>63</v>
      </c>
      <c r="AN2892" t="s">
        <v>20943</v>
      </c>
      <c r="AO2892" t="s">
        <v>100</v>
      </c>
      <c r="AP2892" t="s">
        <v>116</v>
      </c>
      <c r="AQ2892" t="s">
        <v>185</v>
      </c>
      <c r="AR2892" t="s">
        <v>317</v>
      </c>
      <c r="AS2892" t="s">
        <v>83</v>
      </c>
      <c r="AT2892" s="5">
        <v>36192</v>
      </c>
      <c r="AU2892" t="s">
        <v>129</v>
      </c>
      <c r="AV2892" t="s">
        <v>149</v>
      </c>
      <c r="AW2892" t="s">
        <v>150</v>
      </c>
    </row>
    <row r="2893" spans="1:49" x14ac:dyDescent="0.25">
      <c r="A2893">
        <v>1105</v>
      </c>
      <c r="B2893" t="s">
        <v>3656</v>
      </c>
      <c r="C2893">
        <v>1</v>
      </c>
      <c r="D2893" t="s">
        <v>86</v>
      </c>
      <c r="E2893" t="s">
        <v>137</v>
      </c>
      <c r="F2893" t="s">
        <v>108</v>
      </c>
      <c r="G2893">
        <v>18.260000000000002</v>
      </c>
      <c r="H2893" t="s">
        <v>138</v>
      </c>
      <c r="I2893" t="s">
        <v>63</v>
      </c>
      <c r="J2893" t="s">
        <v>703</v>
      </c>
      <c r="K2893" t="s">
        <v>3657</v>
      </c>
      <c r="L2893" t="s">
        <v>3261</v>
      </c>
      <c r="M2893" t="s">
        <v>3658</v>
      </c>
      <c r="N2893">
        <v>20.603674540682416</v>
      </c>
      <c r="P2893">
        <v>48.5</v>
      </c>
      <c r="Q2893">
        <v>80.8</v>
      </c>
      <c r="R2893">
        <v>97</v>
      </c>
      <c r="S2893">
        <v>97.7</v>
      </c>
      <c r="T2893">
        <v>0</v>
      </c>
      <c r="U2893">
        <v>38</v>
      </c>
      <c r="V2893">
        <v>1750</v>
      </c>
      <c r="AB2893" t="s">
        <v>63</v>
      </c>
      <c r="AC2893" t="s">
        <v>63</v>
      </c>
      <c r="AD2893" t="s">
        <v>63</v>
      </c>
      <c r="AE2893" t="s">
        <v>98</v>
      </c>
      <c r="AG2893">
        <v>1961</v>
      </c>
      <c r="AH2893">
        <v>18.260000000000002</v>
      </c>
      <c r="AI2893">
        <v>37.97289</v>
      </c>
      <c r="AJ2893">
        <v>-101.72441999999999</v>
      </c>
      <c r="AL2893">
        <v>2</v>
      </c>
      <c r="AM2893" t="s">
        <v>63</v>
      </c>
      <c r="AN2893" t="s">
        <v>3659</v>
      </c>
      <c r="AO2893" t="s">
        <v>100</v>
      </c>
      <c r="AP2893" t="s">
        <v>116</v>
      </c>
      <c r="AQ2893" t="s">
        <v>486</v>
      </c>
      <c r="AR2893" t="s">
        <v>317</v>
      </c>
      <c r="AS2893" t="s">
        <v>83</v>
      </c>
      <c r="AT2893" s="5">
        <v>36192</v>
      </c>
      <c r="AU2893" t="s">
        <v>129</v>
      </c>
      <c r="AV2893" t="s">
        <v>200</v>
      </c>
      <c r="AW2893" t="s">
        <v>1698</v>
      </c>
    </row>
    <row r="2894" spans="1:49" x14ac:dyDescent="0.25">
      <c r="A2894">
        <v>2107</v>
      </c>
      <c r="B2894" t="s">
        <v>7535</v>
      </c>
      <c r="C2894">
        <v>1</v>
      </c>
      <c r="D2894" t="s">
        <v>86</v>
      </c>
      <c r="E2894" t="s">
        <v>137</v>
      </c>
      <c r="F2894" t="s">
        <v>108</v>
      </c>
      <c r="G2894">
        <v>18.73</v>
      </c>
      <c r="H2894" t="s">
        <v>138</v>
      </c>
      <c r="I2894" t="s">
        <v>63</v>
      </c>
      <c r="J2894" t="s">
        <v>703</v>
      </c>
      <c r="K2894" t="s">
        <v>7536</v>
      </c>
      <c r="L2894" t="s">
        <v>141</v>
      </c>
      <c r="M2894" t="s">
        <v>706</v>
      </c>
      <c r="N2894">
        <v>34.711286089238847</v>
      </c>
      <c r="P2894">
        <v>56.758530183727032</v>
      </c>
      <c r="Q2894">
        <v>63.6</v>
      </c>
      <c r="R2894">
        <v>97</v>
      </c>
      <c r="S2894">
        <v>99.3</v>
      </c>
      <c r="T2894">
        <v>0</v>
      </c>
      <c r="U2894">
        <v>38</v>
      </c>
      <c r="V2894">
        <v>1750</v>
      </c>
      <c r="W2894" t="s">
        <v>70</v>
      </c>
      <c r="AB2894" t="s">
        <v>63</v>
      </c>
      <c r="AC2894" t="s">
        <v>63</v>
      </c>
      <c r="AD2894" t="s">
        <v>63</v>
      </c>
      <c r="AE2894" t="s">
        <v>129</v>
      </c>
      <c r="AG2894">
        <v>1933</v>
      </c>
      <c r="AH2894">
        <v>18.73</v>
      </c>
      <c r="AI2894">
        <v>37.971020000000003</v>
      </c>
      <c r="AJ2894">
        <v>-101.71619</v>
      </c>
      <c r="AL2894">
        <v>4</v>
      </c>
      <c r="AM2894" t="s">
        <v>63</v>
      </c>
      <c r="AN2894" t="s">
        <v>7537</v>
      </c>
      <c r="AO2894" t="s">
        <v>100</v>
      </c>
      <c r="AP2894" t="s">
        <v>147</v>
      </c>
      <c r="AQ2894" t="s">
        <v>1071</v>
      </c>
      <c r="AR2894" t="s">
        <v>358</v>
      </c>
      <c r="AS2894" t="s">
        <v>83</v>
      </c>
      <c r="AT2894" s="5">
        <v>36192</v>
      </c>
      <c r="AU2894" t="s">
        <v>129</v>
      </c>
      <c r="AV2894" t="s">
        <v>149</v>
      </c>
      <c r="AW2894" t="s">
        <v>150</v>
      </c>
    </row>
    <row r="2895" spans="1:49" x14ac:dyDescent="0.25">
      <c r="A2895">
        <v>2067</v>
      </c>
      <c r="B2895" t="s">
        <v>13090</v>
      </c>
      <c r="C2895">
        <v>1</v>
      </c>
      <c r="D2895" t="s">
        <v>86</v>
      </c>
      <c r="E2895" t="s">
        <v>137</v>
      </c>
      <c r="F2895" t="s">
        <v>108</v>
      </c>
      <c r="G2895">
        <v>19.04</v>
      </c>
      <c r="H2895" t="s">
        <v>138</v>
      </c>
      <c r="I2895" t="s">
        <v>63</v>
      </c>
      <c r="J2895" t="s">
        <v>703</v>
      </c>
      <c r="K2895" t="s">
        <v>13091</v>
      </c>
      <c r="L2895" t="s">
        <v>141</v>
      </c>
      <c r="M2895" t="s">
        <v>13092</v>
      </c>
      <c r="N2895">
        <v>31.102362204724411</v>
      </c>
      <c r="O2895">
        <v>0</v>
      </c>
      <c r="P2895">
        <v>29.800000778959188</v>
      </c>
      <c r="Q2895">
        <v>77.400000000000006</v>
      </c>
      <c r="R2895">
        <v>97</v>
      </c>
      <c r="S2895">
        <v>99.3</v>
      </c>
      <c r="T2895">
        <v>0</v>
      </c>
      <c r="U2895">
        <v>38</v>
      </c>
      <c r="V2895">
        <v>1750</v>
      </c>
      <c r="AB2895" t="s">
        <v>63</v>
      </c>
      <c r="AC2895" t="s">
        <v>63</v>
      </c>
      <c r="AD2895" t="s">
        <v>63</v>
      </c>
      <c r="AE2895" t="s">
        <v>98</v>
      </c>
      <c r="AG2895">
        <v>1961</v>
      </c>
      <c r="AH2895">
        <v>19.04</v>
      </c>
      <c r="AI2895">
        <v>37.970149999999997</v>
      </c>
      <c r="AJ2895">
        <v>-101.71071000000001</v>
      </c>
      <c r="AL2895">
        <v>3</v>
      </c>
      <c r="AM2895" t="s">
        <v>63</v>
      </c>
      <c r="AN2895" t="s">
        <v>13093</v>
      </c>
      <c r="AO2895" t="s">
        <v>100</v>
      </c>
      <c r="AP2895" t="s">
        <v>116</v>
      </c>
      <c r="AQ2895" t="s">
        <v>416</v>
      </c>
      <c r="AR2895" t="s">
        <v>346</v>
      </c>
      <c r="AS2895" t="s">
        <v>83</v>
      </c>
      <c r="AT2895" s="5">
        <v>36192</v>
      </c>
      <c r="AU2895" t="s">
        <v>129</v>
      </c>
      <c r="AV2895" t="s">
        <v>200</v>
      </c>
      <c r="AW2895" t="s">
        <v>1698</v>
      </c>
    </row>
    <row r="2896" spans="1:49" x14ac:dyDescent="0.25">
      <c r="A2896">
        <v>1428</v>
      </c>
      <c r="B2896" t="s">
        <v>18038</v>
      </c>
      <c r="C2896">
        <v>1</v>
      </c>
      <c r="D2896" t="s">
        <v>86</v>
      </c>
      <c r="E2896" t="s">
        <v>137</v>
      </c>
      <c r="F2896" t="s">
        <v>108</v>
      </c>
      <c r="G2896">
        <v>19.260000000000002</v>
      </c>
      <c r="H2896" t="s">
        <v>138</v>
      </c>
      <c r="I2896" t="s">
        <v>63</v>
      </c>
      <c r="J2896" t="s">
        <v>703</v>
      </c>
      <c r="K2896" t="s">
        <v>18039</v>
      </c>
      <c r="L2896" t="s">
        <v>141</v>
      </c>
      <c r="M2896" t="s">
        <v>706</v>
      </c>
      <c r="N2896">
        <v>88.287401574803155</v>
      </c>
      <c r="O2896">
        <v>0</v>
      </c>
      <c r="P2896">
        <v>82.677165354330711</v>
      </c>
      <c r="Q2896">
        <v>75.2</v>
      </c>
      <c r="R2896">
        <v>87</v>
      </c>
      <c r="S2896">
        <v>97.600000000000009</v>
      </c>
      <c r="T2896">
        <v>0</v>
      </c>
      <c r="U2896">
        <v>38</v>
      </c>
      <c r="V2896">
        <v>1750</v>
      </c>
      <c r="AB2896" t="s">
        <v>63</v>
      </c>
      <c r="AC2896" t="s">
        <v>63</v>
      </c>
      <c r="AD2896" t="s">
        <v>63</v>
      </c>
      <c r="AE2896" t="s">
        <v>98</v>
      </c>
      <c r="AG2896">
        <v>1933</v>
      </c>
      <c r="AH2896">
        <v>19.260000000000002</v>
      </c>
      <c r="AI2896">
        <v>37.969140000000003</v>
      </c>
      <c r="AJ2896">
        <v>-101.70677999999999</v>
      </c>
      <c r="AL2896">
        <v>9</v>
      </c>
      <c r="AM2896" t="s">
        <v>63</v>
      </c>
      <c r="AN2896" t="s">
        <v>18040</v>
      </c>
      <c r="AO2896" t="s">
        <v>100</v>
      </c>
      <c r="AP2896" t="s">
        <v>147</v>
      </c>
      <c r="AQ2896" t="s">
        <v>434</v>
      </c>
      <c r="AR2896" t="s">
        <v>81</v>
      </c>
      <c r="AS2896" t="s">
        <v>83</v>
      </c>
      <c r="AT2896" s="5">
        <v>36526</v>
      </c>
      <c r="AU2896" t="s">
        <v>129</v>
      </c>
      <c r="AV2896" t="s">
        <v>149</v>
      </c>
      <c r="AW2896" t="s">
        <v>150</v>
      </c>
    </row>
    <row r="2897" spans="1:49" x14ac:dyDescent="0.25">
      <c r="A2897">
        <v>2308</v>
      </c>
      <c r="B2897" t="s">
        <v>7919</v>
      </c>
      <c r="C2897">
        <v>1</v>
      </c>
      <c r="D2897" t="s">
        <v>86</v>
      </c>
      <c r="E2897" t="s">
        <v>137</v>
      </c>
      <c r="F2897" t="s">
        <v>108</v>
      </c>
      <c r="G2897">
        <v>20.170000000000002</v>
      </c>
      <c r="H2897" t="s">
        <v>388</v>
      </c>
      <c r="I2897" t="s">
        <v>63</v>
      </c>
      <c r="J2897" t="s">
        <v>703</v>
      </c>
      <c r="K2897" t="s">
        <v>7920</v>
      </c>
      <c r="L2897" t="s">
        <v>141</v>
      </c>
      <c r="M2897" t="s">
        <v>706</v>
      </c>
      <c r="N2897">
        <v>163.71391076115486</v>
      </c>
      <c r="O2897">
        <v>0</v>
      </c>
      <c r="P2897">
        <v>44</v>
      </c>
      <c r="Q2897">
        <v>90</v>
      </c>
      <c r="R2897">
        <v>95</v>
      </c>
      <c r="S2897">
        <v>96</v>
      </c>
      <c r="T2897">
        <v>19</v>
      </c>
      <c r="U2897">
        <v>38</v>
      </c>
      <c r="V2897">
        <v>1750</v>
      </c>
      <c r="AB2897" t="s">
        <v>98</v>
      </c>
      <c r="AC2897" t="s">
        <v>129</v>
      </c>
      <c r="AD2897" t="s">
        <v>98</v>
      </c>
      <c r="AE2897" t="s">
        <v>63</v>
      </c>
      <c r="AF2897" t="s">
        <v>77</v>
      </c>
      <c r="AG2897">
        <v>1933</v>
      </c>
      <c r="AH2897">
        <v>20.170000000000002</v>
      </c>
      <c r="AI2897">
        <v>37.965940000000003</v>
      </c>
      <c r="AJ2897">
        <v>-101.69076</v>
      </c>
      <c r="AL2897">
        <v>5</v>
      </c>
      <c r="AM2897" t="s">
        <v>63</v>
      </c>
      <c r="AN2897" t="s">
        <v>7921</v>
      </c>
      <c r="AO2897" t="s">
        <v>100</v>
      </c>
      <c r="AP2897" t="s">
        <v>116</v>
      </c>
      <c r="AQ2897" t="s">
        <v>117</v>
      </c>
      <c r="AR2897" t="s">
        <v>118</v>
      </c>
      <c r="AS2897" t="s">
        <v>83</v>
      </c>
      <c r="AT2897" s="5">
        <v>36892</v>
      </c>
      <c r="AU2897" t="s">
        <v>103</v>
      </c>
      <c r="AV2897" t="s">
        <v>187</v>
      </c>
      <c r="AW2897" t="s">
        <v>372</v>
      </c>
    </row>
    <row r="2898" spans="1:49" x14ac:dyDescent="0.25">
      <c r="A2898">
        <v>1993</v>
      </c>
      <c r="B2898" t="s">
        <v>27666</v>
      </c>
      <c r="C2898">
        <v>1</v>
      </c>
      <c r="D2898" t="s">
        <v>86</v>
      </c>
      <c r="E2898" t="s">
        <v>137</v>
      </c>
      <c r="F2898" t="s">
        <v>108</v>
      </c>
      <c r="G2898">
        <v>20.32</v>
      </c>
      <c r="H2898" t="s">
        <v>138</v>
      </c>
      <c r="I2898" t="s">
        <v>63</v>
      </c>
      <c r="J2898" t="s">
        <v>703</v>
      </c>
      <c r="K2898" t="s">
        <v>27667</v>
      </c>
      <c r="L2898" t="s">
        <v>3261</v>
      </c>
      <c r="M2898" t="s">
        <v>10125</v>
      </c>
      <c r="N2898">
        <v>42.486876640419943</v>
      </c>
      <c r="P2898">
        <v>19.5</v>
      </c>
      <c r="Q2898">
        <v>80.8</v>
      </c>
      <c r="R2898">
        <v>90</v>
      </c>
      <c r="S2898">
        <v>99.100000000000009</v>
      </c>
      <c r="T2898">
        <v>0</v>
      </c>
      <c r="U2898">
        <v>38</v>
      </c>
      <c r="V2898">
        <v>1750</v>
      </c>
      <c r="AB2898" t="s">
        <v>63</v>
      </c>
      <c r="AC2898" t="s">
        <v>63</v>
      </c>
      <c r="AD2898" t="s">
        <v>63</v>
      </c>
      <c r="AE2898" t="s">
        <v>98</v>
      </c>
      <c r="AG2898">
        <v>1961</v>
      </c>
      <c r="AH2898">
        <v>20.32</v>
      </c>
      <c r="AI2898">
        <v>37.965609999999998</v>
      </c>
      <c r="AJ2898">
        <v>-101.688</v>
      </c>
      <c r="AL2898">
        <v>4</v>
      </c>
      <c r="AM2898" t="s">
        <v>63</v>
      </c>
      <c r="AN2898" t="s">
        <v>27668</v>
      </c>
      <c r="AO2898" t="s">
        <v>100</v>
      </c>
      <c r="AP2898" t="s">
        <v>116</v>
      </c>
      <c r="AQ2898" t="s">
        <v>486</v>
      </c>
      <c r="AR2898" t="s">
        <v>285</v>
      </c>
      <c r="AS2898" t="s">
        <v>83</v>
      </c>
      <c r="AT2898" s="5">
        <v>36192</v>
      </c>
      <c r="AU2898" t="s">
        <v>129</v>
      </c>
      <c r="AV2898" t="s">
        <v>200</v>
      </c>
      <c r="AW2898" t="s">
        <v>150</v>
      </c>
    </row>
    <row r="2899" spans="1:49" x14ac:dyDescent="0.25">
      <c r="A2899">
        <v>2225</v>
      </c>
      <c r="B2899" t="s">
        <v>11376</v>
      </c>
      <c r="C2899">
        <v>1</v>
      </c>
      <c r="D2899" t="s">
        <v>86</v>
      </c>
      <c r="E2899" t="s">
        <v>137</v>
      </c>
      <c r="F2899" t="s">
        <v>108</v>
      </c>
      <c r="G2899">
        <v>22.35</v>
      </c>
      <c r="H2899" t="s">
        <v>138</v>
      </c>
      <c r="I2899" t="s">
        <v>63</v>
      </c>
      <c r="J2899" t="s">
        <v>703</v>
      </c>
      <c r="K2899" t="s">
        <v>11377</v>
      </c>
      <c r="L2899" t="s">
        <v>141</v>
      </c>
      <c r="M2899" t="s">
        <v>9749</v>
      </c>
      <c r="N2899">
        <v>75.295275590551171</v>
      </c>
      <c r="P2899">
        <v>24</v>
      </c>
      <c r="Q2899">
        <v>74.7</v>
      </c>
      <c r="R2899">
        <v>88</v>
      </c>
      <c r="S2899">
        <v>97.600000000000009</v>
      </c>
      <c r="T2899">
        <v>0</v>
      </c>
      <c r="U2899">
        <v>38</v>
      </c>
      <c r="V2899">
        <v>1750</v>
      </c>
      <c r="AB2899" t="s">
        <v>63</v>
      </c>
      <c r="AC2899" t="s">
        <v>63</v>
      </c>
      <c r="AD2899" t="s">
        <v>63</v>
      </c>
      <c r="AE2899" t="s">
        <v>98</v>
      </c>
      <c r="AG2899">
        <v>1961</v>
      </c>
      <c r="AH2899">
        <v>22.35</v>
      </c>
      <c r="AI2899">
        <v>37.958300000000001</v>
      </c>
      <c r="AJ2899">
        <v>-101.65197999999999</v>
      </c>
      <c r="AL2899">
        <v>7</v>
      </c>
      <c r="AM2899" t="s">
        <v>63</v>
      </c>
      <c r="AN2899" t="s">
        <v>11378</v>
      </c>
      <c r="AO2899" t="s">
        <v>100</v>
      </c>
      <c r="AP2899" t="s">
        <v>116</v>
      </c>
      <c r="AQ2899" t="s">
        <v>503</v>
      </c>
      <c r="AR2899" t="s">
        <v>504</v>
      </c>
      <c r="AS2899" t="s">
        <v>83</v>
      </c>
      <c r="AT2899" s="5">
        <v>36192</v>
      </c>
      <c r="AU2899" t="s">
        <v>129</v>
      </c>
      <c r="AV2899" t="s">
        <v>200</v>
      </c>
      <c r="AW2899" t="s">
        <v>150</v>
      </c>
    </row>
    <row r="2900" spans="1:49" x14ac:dyDescent="0.25">
      <c r="A2900">
        <v>1392</v>
      </c>
      <c r="B2900" t="s">
        <v>22661</v>
      </c>
      <c r="C2900">
        <v>1</v>
      </c>
      <c r="D2900" t="s">
        <v>86</v>
      </c>
      <c r="E2900" t="s">
        <v>137</v>
      </c>
      <c r="F2900" t="s">
        <v>108</v>
      </c>
      <c r="G2900">
        <v>22.39</v>
      </c>
      <c r="H2900" t="s">
        <v>138</v>
      </c>
      <c r="I2900" t="s">
        <v>63</v>
      </c>
      <c r="J2900" t="s">
        <v>703</v>
      </c>
      <c r="K2900" t="s">
        <v>22662</v>
      </c>
      <c r="L2900" t="s">
        <v>141</v>
      </c>
      <c r="M2900" t="s">
        <v>706</v>
      </c>
      <c r="N2900">
        <v>87.5</v>
      </c>
      <c r="O2900">
        <v>0</v>
      </c>
      <c r="P2900">
        <v>82.746062992125985</v>
      </c>
      <c r="Q2900">
        <v>62.7</v>
      </c>
      <c r="R2900">
        <v>93</v>
      </c>
      <c r="S2900">
        <v>98.9</v>
      </c>
      <c r="T2900">
        <v>0</v>
      </c>
      <c r="U2900">
        <v>38</v>
      </c>
      <c r="V2900">
        <v>1750</v>
      </c>
      <c r="AB2900" t="s">
        <v>63</v>
      </c>
      <c r="AC2900" t="s">
        <v>63</v>
      </c>
      <c r="AD2900" t="s">
        <v>63</v>
      </c>
      <c r="AE2900" t="s">
        <v>98</v>
      </c>
      <c r="AG2900">
        <v>1933</v>
      </c>
      <c r="AH2900">
        <v>22.39</v>
      </c>
      <c r="AI2900">
        <v>37.958039999999997</v>
      </c>
      <c r="AJ2900">
        <v>-101.65134</v>
      </c>
      <c r="AL2900">
        <v>8</v>
      </c>
      <c r="AM2900" t="s">
        <v>63</v>
      </c>
      <c r="AN2900" t="s">
        <v>22663</v>
      </c>
      <c r="AO2900" t="s">
        <v>100</v>
      </c>
      <c r="AP2900" t="s">
        <v>147</v>
      </c>
      <c r="AQ2900" t="s">
        <v>503</v>
      </c>
      <c r="AR2900" t="s">
        <v>504</v>
      </c>
      <c r="AS2900" t="s">
        <v>83</v>
      </c>
      <c r="AT2900" s="5">
        <v>37987</v>
      </c>
      <c r="AU2900" t="s">
        <v>129</v>
      </c>
      <c r="AV2900" t="s">
        <v>149</v>
      </c>
      <c r="AW2900" t="s">
        <v>150</v>
      </c>
    </row>
    <row r="2901" spans="1:49" x14ac:dyDescent="0.25">
      <c r="A2901">
        <v>1266</v>
      </c>
      <c r="B2901" t="s">
        <v>13665</v>
      </c>
      <c r="C2901">
        <v>1</v>
      </c>
      <c r="D2901" t="s">
        <v>86</v>
      </c>
      <c r="E2901" t="s">
        <v>137</v>
      </c>
      <c r="F2901" t="s">
        <v>108</v>
      </c>
      <c r="G2901">
        <v>23.16</v>
      </c>
      <c r="H2901" t="s">
        <v>138</v>
      </c>
      <c r="I2901" t="s">
        <v>63</v>
      </c>
      <c r="J2901" t="s">
        <v>703</v>
      </c>
      <c r="K2901" t="s">
        <v>13666</v>
      </c>
      <c r="L2901" t="s">
        <v>141</v>
      </c>
      <c r="M2901" t="s">
        <v>706</v>
      </c>
      <c r="N2901">
        <v>43.307086614173222</v>
      </c>
      <c r="O2901">
        <v>0</v>
      </c>
      <c r="P2901">
        <v>82.746062992125985</v>
      </c>
      <c r="Q2901">
        <v>75.2</v>
      </c>
      <c r="R2901">
        <v>97</v>
      </c>
      <c r="S2901">
        <v>98.7</v>
      </c>
      <c r="T2901">
        <v>0</v>
      </c>
      <c r="U2901">
        <v>38</v>
      </c>
      <c r="V2901">
        <v>1750</v>
      </c>
      <c r="AB2901" t="s">
        <v>63</v>
      </c>
      <c r="AC2901" t="s">
        <v>63</v>
      </c>
      <c r="AD2901" t="s">
        <v>63</v>
      </c>
      <c r="AE2901" t="s">
        <v>98</v>
      </c>
      <c r="AG2901">
        <v>1933</v>
      </c>
      <c r="AH2901">
        <v>23.16</v>
      </c>
      <c r="AI2901">
        <v>37.955289999999998</v>
      </c>
      <c r="AJ2901">
        <v>-101.63764999999999</v>
      </c>
      <c r="AL2901">
        <v>5</v>
      </c>
      <c r="AM2901" t="s">
        <v>63</v>
      </c>
      <c r="AN2901" t="s">
        <v>13667</v>
      </c>
      <c r="AO2901" t="s">
        <v>100</v>
      </c>
      <c r="AP2901" t="s">
        <v>147</v>
      </c>
      <c r="AQ2901" t="s">
        <v>434</v>
      </c>
      <c r="AR2901" t="s">
        <v>159</v>
      </c>
      <c r="AS2901" t="s">
        <v>83</v>
      </c>
      <c r="AT2901" s="5">
        <v>36526</v>
      </c>
      <c r="AU2901" t="s">
        <v>129</v>
      </c>
      <c r="AV2901" t="s">
        <v>149</v>
      </c>
      <c r="AW2901" t="s">
        <v>150</v>
      </c>
    </row>
    <row r="2902" spans="1:49" x14ac:dyDescent="0.25">
      <c r="A2902">
        <v>1280</v>
      </c>
      <c r="B2902" t="s">
        <v>10905</v>
      </c>
      <c r="C2902">
        <v>1</v>
      </c>
      <c r="D2902" t="s">
        <v>86</v>
      </c>
      <c r="E2902" t="s">
        <v>137</v>
      </c>
      <c r="F2902" t="s">
        <v>108</v>
      </c>
      <c r="G2902">
        <v>23.59</v>
      </c>
      <c r="H2902" t="s">
        <v>138</v>
      </c>
      <c r="I2902" t="s">
        <v>63</v>
      </c>
      <c r="J2902" t="s">
        <v>703</v>
      </c>
      <c r="K2902" t="s">
        <v>10906</v>
      </c>
      <c r="L2902" t="s">
        <v>141</v>
      </c>
      <c r="M2902" t="s">
        <v>706</v>
      </c>
      <c r="N2902">
        <v>43.7992125984252</v>
      </c>
      <c r="O2902">
        <v>0</v>
      </c>
      <c r="P2902">
        <v>82.700002224739507</v>
      </c>
      <c r="Q2902">
        <v>75.2</v>
      </c>
      <c r="R2902">
        <v>93</v>
      </c>
      <c r="S2902">
        <v>98.2</v>
      </c>
      <c r="T2902">
        <v>0</v>
      </c>
      <c r="U2902">
        <v>38</v>
      </c>
      <c r="V2902">
        <v>1750</v>
      </c>
      <c r="AB2902" t="s">
        <v>63</v>
      </c>
      <c r="AC2902" t="s">
        <v>63</v>
      </c>
      <c r="AD2902" t="s">
        <v>63</v>
      </c>
      <c r="AE2902" t="s">
        <v>98</v>
      </c>
      <c r="AG2902">
        <v>1933</v>
      </c>
      <c r="AH2902">
        <v>23.59</v>
      </c>
      <c r="AI2902">
        <v>37.953760000000003</v>
      </c>
      <c r="AJ2902">
        <v>-101.63</v>
      </c>
      <c r="AL2902">
        <v>5</v>
      </c>
      <c r="AM2902" t="s">
        <v>63</v>
      </c>
      <c r="AN2902" t="s">
        <v>10907</v>
      </c>
      <c r="AO2902" t="s">
        <v>100</v>
      </c>
      <c r="AP2902" t="s">
        <v>147</v>
      </c>
      <c r="AQ2902" t="s">
        <v>434</v>
      </c>
      <c r="AR2902" t="s">
        <v>159</v>
      </c>
      <c r="AS2902" t="s">
        <v>83</v>
      </c>
      <c r="AT2902" s="5">
        <v>36192</v>
      </c>
      <c r="AU2902" t="s">
        <v>129</v>
      </c>
      <c r="AV2902" t="s">
        <v>149</v>
      </c>
      <c r="AW2902" t="s">
        <v>150</v>
      </c>
    </row>
    <row r="2903" spans="1:49" x14ac:dyDescent="0.25">
      <c r="A2903">
        <v>2029</v>
      </c>
      <c r="B2903" t="s">
        <v>10122</v>
      </c>
      <c r="C2903">
        <v>1</v>
      </c>
      <c r="D2903" t="s">
        <v>86</v>
      </c>
      <c r="E2903" t="s">
        <v>137</v>
      </c>
      <c r="F2903" t="s">
        <v>108</v>
      </c>
      <c r="G2903">
        <v>24.43</v>
      </c>
      <c r="H2903" t="s">
        <v>138</v>
      </c>
      <c r="I2903" t="s">
        <v>63</v>
      </c>
      <c r="J2903" t="s">
        <v>703</v>
      </c>
      <c r="K2903" t="s">
        <v>10123</v>
      </c>
      <c r="L2903" t="s">
        <v>10124</v>
      </c>
      <c r="M2903" t="s">
        <v>10125</v>
      </c>
      <c r="N2903">
        <v>33.792650918635175</v>
      </c>
      <c r="O2903">
        <v>0</v>
      </c>
      <c r="P2903">
        <v>29.84251968503937</v>
      </c>
      <c r="Q2903">
        <v>77.400000000000006</v>
      </c>
      <c r="R2903">
        <v>95</v>
      </c>
      <c r="S2903">
        <v>97.600000000000009</v>
      </c>
      <c r="T2903">
        <v>0</v>
      </c>
      <c r="U2903">
        <v>38</v>
      </c>
      <c r="V2903">
        <v>1750</v>
      </c>
      <c r="AB2903" t="s">
        <v>63</v>
      </c>
      <c r="AC2903" t="s">
        <v>63</v>
      </c>
      <c r="AD2903" t="s">
        <v>63</v>
      </c>
      <c r="AE2903" t="s">
        <v>98</v>
      </c>
      <c r="AG2903">
        <v>1961</v>
      </c>
      <c r="AH2903">
        <v>24.43</v>
      </c>
      <c r="AI2903">
        <v>37.950960000000002</v>
      </c>
      <c r="AJ2903">
        <v>-101.61499000000001</v>
      </c>
      <c r="AL2903">
        <v>4</v>
      </c>
      <c r="AM2903" t="s">
        <v>63</v>
      </c>
      <c r="AN2903" t="s">
        <v>10126</v>
      </c>
      <c r="AO2903" t="s">
        <v>100</v>
      </c>
      <c r="AP2903" t="s">
        <v>116</v>
      </c>
      <c r="AQ2903" t="s">
        <v>416</v>
      </c>
      <c r="AR2903" t="s">
        <v>101</v>
      </c>
      <c r="AS2903" t="s">
        <v>83</v>
      </c>
      <c r="AT2903" s="5">
        <v>36192</v>
      </c>
      <c r="AU2903" t="s">
        <v>129</v>
      </c>
      <c r="AV2903" t="s">
        <v>149</v>
      </c>
      <c r="AW2903" t="s">
        <v>150</v>
      </c>
    </row>
    <row r="2904" spans="1:49" x14ac:dyDescent="0.25">
      <c r="A2904">
        <v>2067</v>
      </c>
      <c r="B2904" t="s">
        <v>3259</v>
      </c>
      <c r="C2904">
        <v>1</v>
      </c>
      <c r="D2904" t="s">
        <v>86</v>
      </c>
      <c r="E2904" t="s">
        <v>137</v>
      </c>
      <c r="F2904" t="s">
        <v>108</v>
      </c>
      <c r="G2904">
        <v>24.95</v>
      </c>
      <c r="H2904" t="s">
        <v>138</v>
      </c>
      <c r="I2904" t="s">
        <v>63</v>
      </c>
      <c r="J2904" t="s">
        <v>703</v>
      </c>
      <c r="K2904" t="s">
        <v>3260</v>
      </c>
      <c r="L2904" t="s">
        <v>3261</v>
      </c>
      <c r="M2904" t="s">
        <v>706</v>
      </c>
      <c r="N2904">
        <v>62.992125984251963</v>
      </c>
      <c r="O2904">
        <v>0</v>
      </c>
      <c r="P2904">
        <v>44.0000017171145</v>
      </c>
      <c r="Q2904">
        <v>83.2</v>
      </c>
      <c r="R2904">
        <v>93</v>
      </c>
      <c r="S2904">
        <v>98.100000000000009</v>
      </c>
      <c r="T2904">
        <v>0</v>
      </c>
      <c r="U2904">
        <v>38</v>
      </c>
      <c r="V2904">
        <v>1750</v>
      </c>
      <c r="AB2904" t="s">
        <v>63</v>
      </c>
      <c r="AC2904" t="s">
        <v>63</v>
      </c>
      <c r="AD2904" t="s">
        <v>63</v>
      </c>
      <c r="AE2904" t="s">
        <v>98</v>
      </c>
      <c r="AG2904">
        <v>1933</v>
      </c>
      <c r="AH2904">
        <v>24.95</v>
      </c>
      <c r="AI2904">
        <v>37.948889999999999</v>
      </c>
      <c r="AJ2904">
        <v>-101.60577000000001</v>
      </c>
      <c r="AL2904">
        <v>7</v>
      </c>
      <c r="AM2904" t="s">
        <v>63</v>
      </c>
      <c r="AN2904" t="s">
        <v>3262</v>
      </c>
      <c r="AO2904" t="s">
        <v>100</v>
      </c>
      <c r="AP2904" t="s">
        <v>147</v>
      </c>
      <c r="AQ2904" t="s">
        <v>358</v>
      </c>
      <c r="AR2904" t="s">
        <v>207</v>
      </c>
      <c r="AS2904" t="s">
        <v>83</v>
      </c>
      <c r="AT2904" s="5">
        <v>36526</v>
      </c>
      <c r="AU2904" t="s">
        <v>129</v>
      </c>
      <c r="AV2904" t="s">
        <v>149</v>
      </c>
      <c r="AW2904" t="s">
        <v>150</v>
      </c>
    </row>
    <row r="2905" spans="1:49" x14ac:dyDescent="0.25">
      <c r="A2905">
        <v>2300</v>
      </c>
      <c r="B2905" t="s">
        <v>26927</v>
      </c>
      <c r="C2905">
        <v>1</v>
      </c>
      <c r="D2905" t="s">
        <v>86</v>
      </c>
      <c r="E2905" t="s">
        <v>137</v>
      </c>
      <c r="F2905" t="s">
        <v>108</v>
      </c>
      <c r="G2905">
        <v>26.900000000000002</v>
      </c>
      <c r="H2905" t="s">
        <v>138</v>
      </c>
      <c r="I2905" t="s">
        <v>63</v>
      </c>
      <c r="J2905" t="s">
        <v>703</v>
      </c>
      <c r="K2905" t="s">
        <v>26928</v>
      </c>
      <c r="L2905" t="s">
        <v>26929</v>
      </c>
      <c r="M2905" t="s">
        <v>706</v>
      </c>
      <c r="N2905">
        <v>38.385826771653541</v>
      </c>
      <c r="O2905">
        <v>0</v>
      </c>
      <c r="P2905">
        <v>44</v>
      </c>
      <c r="Q2905">
        <v>78.7</v>
      </c>
      <c r="R2905">
        <v>90</v>
      </c>
      <c r="S2905">
        <v>96.2</v>
      </c>
      <c r="T2905">
        <v>0</v>
      </c>
      <c r="U2905">
        <v>38</v>
      </c>
      <c r="V2905">
        <v>1750</v>
      </c>
      <c r="AB2905" t="s">
        <v>63</v>
      </c>
      <c r="AC2905" t="s">
        <v>63</v>
      </c>
      <c r="AD2905" t="s">
        <v>63</v>
      </c>
      <c r="AE2905" t="s">
        <v>98</v>
      </c>
      <c r="AG2905">
        <v>1961</v>
      </c>
      <c r="AH2905">
        <v>26.900000000000002</v>
      </c>
      <c r="AI2905">
        <v>37.943809999999999</v>
      </c>
      <c r="AJ2905">
        <v>-101.57078</v>
      </c>
      <c r="AL2905">
        <v>4</v>
      </c>
      <c r="AM2905" t="s">
        <v>63</v>
      </c>
      <c r="AN2905" t="s">
        <v>26930</v>
      </c>
      <c r="AO2905" t="s">
        <v>100</v>
      </c>
      <c r="AP2905" t="s">
        <v>116</v>
      </c>
      <c r="AQ2905" t="s">
        <v>503</v>
      </c>
      <c r="AR2905" t="s">
        <v>101</v>
      </c>
      <c r="AS2905" t="s">
        <v>83</v>
      </c>
      <c r="AT2905" s="5">
        <v>36192</v>
      </c>
      <c r="AU2905" t="s">
        <v>129</v>
      </c>
      <c r="AV2905" t="s">
        <v>149</v>
      </c>
      <c r="AW2905" t="s">
        <v>150</v>
      </c>
    </row>
    <row r="2906" spans="1:49" x14ac:dyDescent="0.25">
      <c r="A2906">
        <v>2921</v>
      </c>
      <c r="B2906" t="s">
        <v>25929</v>
      </c>
      <c r="C2906">
        <v>1</v>
      </c>
      <c r="D2906" t="s">
        <v>86</v>
      </c>
      <c r="E2906" t="s">
        <v>137</v>
      </c>
      <c r="F2906" t="s">
        <v>108</v>
      </c>
      <c r="G2906">
        <v>27.8</v>
      </c>
      <c r="H2906" t="s">
        <v>669</v>
      </c>
      <c r="I2906" t="s">
        <v>63</v>
      </c>
      <c r="J2906" t="s">
        <v>703</v>
      </c>
      <c r="K2906" t="s">
        <v>25930</v>
      </c>
      <c r="L2906" t="s">
        <v>25931</v>
      </c>
      <c r="M2906" t="s">
        <v>706</v>
      </c>
      <c r="N2906">
        <v>97.506561679790025</v>
      </c>
      <c r="O2906">
        <v>0</v>
      </c>
      <c r="P2906">
        <v>44</v>
      </c>
      <c r="Q2906">
        <v>100</v>
      </c>
      <c r="R2906">
        <v>85</v>
      </c>
      <c r="S2906">
        <v>89.7</v>
      </c>
      <c r="T2906">
        <v>0</v>
      </c>
      <c r="U2906">
        <v>38</v>
      </c>
      <c r="V2906">
        <v>1750</v>
      </c>
      <c r="AB2906" t="s">
        <v>98</v>
      </c>
      <c r="AC2906" t="s">
        <v>75</v>
      </c>
      <c r="AD2906" t="s">
        <v>98</v>
      </c>
      <c r="AE2906" t="s">
        <v>63</v>
      </c>
      <c r="AG2906">
        <v>1931</v>
      </c>
      <c r="AH2906">
        <v>27.8</v>
      </c>
      <c r="AI2906">
        <v>37.943860000000001</v>
      </c>
      <c r="AJ2906">
        <v>-101.55428000000001</v>
      </c>
      <c r="AL2906">
        <v>3</v>
      </c>
      <c r="AM2906" t="s">
        <v>63</v>
      </c>
      <c r="AN2906" t="s">
        <v>25932</v>
      </c>
      <c r="AO2906" t="s">
        <v>100</v>
      </c>
      <c r="AP2906" t="s">
        <v>116</v>
      </c>
      <c r="AQ2906" t="s">
        <v>401</v>
      </c>
      <c r="AR2906" t="s">
        <v>467</v>
      </c>
      <c r="AS2906" t="s">
        <v>83</v>
      </c>
      <c r="AT2906" s="5">
        <v>36526</v>
      </c>
      <c r="AU2906" t="s">
        <v>76</v>
      </c>
      <c r="AV2906" t="s">
        <v>187</v>
      </c>
      <c r="AW2906" t="s">
        <v>372</v>
      </c>
    </row>
    <row r="2907" spans="1:49" x14ac:dyDescent="0.25">
      <c r="A2907">
        <v>3076</v>
      </c>
      <c r="B2907" t="s">
        <v>26767</v>
      </c>
      <c r="C2907">
        <v>2</v>
      </c>
      <c r="D2907" t="s">
        <v>86</v>
      </c>
      <c r="E2907" t="s">
        <v>1319</v>
      </c>
      <c r="F2907" t="s">
        <v>177</v>
      </c>
      <c r="G2907">
        <v>73.989999999999995</v>
      </c>
      <c r="H2907" t="s">
        <v>208</v>
      </c>
      <c r="I2907" t="s">
        <v>63</v>
      </c>
      <c r="J2907" t="s">
        <v>703</v>
      </c>
      <c r="K2907" t="s">
        <v>26768</v>
      </c>
      <c r="L2907" t="s">
        <v>93</v>
      </c>
      <c r="M2907" t="s">
        <v>1322</v>
      </c>
      <c r="N2907">
        <v>1135.8923884514436</v>
      </c>
      <c r="P2907">
        <v>26</v>
      </c>
      <c r="Q2907">
        <v>77.600000000000009</v>
      </c>
      <c r="R2907">
        <v>81</v>
      </c>
      <c r="S2907">
        <v>95.100000000000009</v>
      </c>
      <c r="T2907">
        <v>55</v>
      </c>
      <c r="U2907">
        <v>34</v>
      </c>
      <c r="V2907">
        <v>1750</v>
      </c>
      <c r="AB2907" t="s">
        <v>98</v>
      </c>
      <c r="AC2907" t="s">
        <v>98</v>
      </c>
      <c r="AD2907" t="s">
        <v>98</v>
      </c>
      <c r="AE2907" t="s">
        <v>63</v>
      </c>
      <c r="AG2907">
        <v>1952</v>
      </c>
      <c r="AH2907">
        <v>1.0900000000000001</v>
      </c>
      <c r="AI2907">
        <v>37.965679999999999</v>
      </c>
      <c r="AJ2907">
        <v>-101.75684</v>
      </c>
      <c r="AL2907">
        <v>11</v>
      </c>
      <c r="AM2907" t="s">
        <v>63</v>
      </c>
      <c r="AN2907" t="s">
        <v>26769</v>
      </c>
      <c r="AO2907" t="s">
        <v>100</v>
      </c>
      <c r="AP2907" t="s">
        <v>170</v>
      </c>
      <c r="AQ2907" t="s">
        <v>653</v>
      </c>
      <c r="AR2907" t="s">
        <v>677</v>
      </c>
      <c r="AS2907" t="s">
        <v>83</v>
      </c>
      <c r="AT2907" s="5">
        <v>36130</v>
      </c>
      <c r="AU2907" t="s">
        <v>76</v>
      </c>
      <c r="AV2907" t="s">
        <v>274</v>
      </c>
      <c r="AW2907" t="s">
        <v>719</v>
      </c>
    </row>
    <row r="2908" spans="1:49" x14ac:dyDescent="0.25">
      <c r="A2908">
        <v>3076</v>
      </c>
      <c r="B2908" t="s">
        <v>26767</v>
      </c>
      <c r="C2908">
        <v>1</v>
      </c>
      <c r="D2908" t="s">
        <v>63</v>
      </c>
      <c r="E2908" t="s">
        <v>1319</v>
      </c>
      <c r="F2908" t="s">
        <v>177</v>
      </c>
      <c r="G2908">
        <v>73.989999999999995</v>
      </c>
      <c r="I2908" t="s">
        <v>63</v>
      </c>
      <c r="J2908" t="s">
        <v>703</v>
      </c>
      <c r="K2908" t="s">
        <v>26768</v>
      </c>
      <c r="L2908" t="s">
        <v>93</v>
      </c>
      <c r="M2908" t="s">
        <v>1322</v>
      </c>
      <c r="N2908">
        <v>1135.8923884514436</v>
      </c>
      <c r="P2908">
        <v>26</v>
      </c>
      <c r="Q2908">
        <v>77.600000000000009</v>
      </c>
      <c r="R2908">
        <v>81</v>
      </c>
      <c r="S2908">
        <v>95.100000000000009</v>
      </c>
      <c r="T2908">
        <v>55</v>
      </c>
      <c r="U2908">
        <v>34</v>
      </c>
      <c r="V2908">
        <v>1750</v>
      </c>
      <c r="AB2908" t="s">
        <v>98</v>
      </c>
      <c r="AC2908" t="s">
        <v>98</v>
      </c>
      <c r="AD2908" t="s">
        <v>98</v>
      </c>
      <c r="AE2908" t="s">
        <v>63</v>
      </c>
      <c r="AG2908">
        <v>1952</v>
      </c>
      <c r="AH2908">
        <v>1.0900000000000001</v>
      </c>
      <c r="AI2908">
        <v>37.965679999999999</v>
      </c>
      <c r="AJ2908">
        <v>-101.75684</v>
      </c>
      <c r="AL2908">
        <v>11</v>
      </c>
      <c r="AM2908" t="s">
        <v>63</v>
      </c>
      <c r="AN2908" t="s">
        <v>26769</v>
      </c>
      <c r="AO2908" t="s">
        <v>100</v>
      </c>
      <c r="AP2908" t="s">
        <v>170</v>
      </c>
      <c r="AQ2908" t="s">
        <v>653</v>
      </c>
      <c r="AR2908" t="s">
        <v>677</v>
      </c>
      <c r="AS2908" t="s">
        <v>83</v>
      </c>
      <c r="AT2908" s="5">
        <v>36130</v>
      </c>
      <c r="AU2908" t="s">
        <v>76</v>
      </c>
      <c r="AV2908" t="s">
        <v>274</v>
      </c>
      <c r="AW2908" t="s">
        <v>719</v>
      </c>
    </row>
    <row r="2909" spans="1:49" x14ac:dyDescent="0.25">
      <c r="A2909">
        <v>1391</v>
      </c>
      <c r="B2909" t="s">
        <v>15703</v>
      </c>
      <c r="C2909">
        <v>1</v>
      </c>
      <c r="D2909" t="s">
        <v>86</v>
      </c>
      <c r="E2909" t="s">
        <v>1319</v>
      </c>
      <c r="F2909" t="s">
        <v>177</v>
      </c>
      <c r="G2909">
        <v>68.760000000000005</v>
      </c>
      <c r="H2909" t="s">
        <v>138</v>
      </c>
      <c r="I2909" t="s">
        <v>63</v>
      </c>
      <c r="J2909" t="s">
        <v>703</v>
      </c>
      <c r="K2909" t="s">
        <v>15704</v>
      </c>
      <c r="L2909" t="s">
        <v>141</v>
      </c>
      <c r="M2909" t="s">
        <v>1322</v>
      </c>
      <c r="N2909">
        <v>31.102362204724411</v>
      </c>
      <c r="O2909">
        <v>45</v>
      </c>
      <c r="P2909">
        <v>40</v>
      </c>
      <c r="Q2909">
        <v>72.2</v>
      </c>
      <c r="R2909">
        <v>93</v>
      </c>
      <c r="S2909">
        <v>98</v>
      </c>
      <c r="T2909">
        <v>0</v>
      </c>
      <c r="U2909">
        <v>45</v>
      </c>
      <c r="V2909">
        <v>1260</v>
      </c>
      <c r="AB2909" t="s">
        <v>63</v>
      </c>
      <c r="AC2909" t="s">
        <v>63</v>
      </c>
      <c r="AD2909" t="s">
        <v>63</v>
      </c>
      <c r="AE2909" t="s">
        <v>98</v>
      </c>
      <c r="AG2909">
        <v>1965</v>
      </c>
      <c r="AH2909">
        <v>6.42</v>
      </c>
      <c r="AI2909">
        <v>37.888820000000003</v>
      </c>
      <c r="AJ2909">
        <v>-101.76194</v>
      </c>
      <c r="AK2909" t="s">
        <v>262</v>
      </c>
      <c r="AL2909">
        <v>3</v>
      </c>
      <c r="AM2909" t="s">
        <v>63</v>
      </c>
      <c r="AN2909" t="s">
        <v>15705</v>
      </c>
      <c r="AO2909" t="s">
        <v>100</v>
      </c>
      <c r="AP2909" t="s">
        <v>116</v>
      </c>
      <c r="AQ2909" t="s">
        <v>434</v>
      </c>
      <c r="AR2909" t="s">
        <v>81</v>
      </c>
      <c r="AS2909" t="s">
        <v>83</v>
      </c>
      <c r="AT2909" s="5">
        <v>36192</v>
      </c>
      <c r="AU2909" t="s">
        <v>129</v>
      </c>
      <c r="AV2909" t="s">
        <v>149</v>
      </c>
      <c r="AW2909" t="s">
        <v>150</v>
      </c>
    </row>
    <row r="2910" spans="1:49" x14ac:dyDescent="0.25">
      <c r="A2910">
        <v>1506</v>
      </c>
      <c r="B2910" t="s">
        <v>26873</v>
      </c>
      <c r="C2910">
        <v>1</v>
      </c>
      <c r="D2910" t="s">
        <v>86</v>
      </c>
      <c r="E2910" t="s">
        <v>1319</v>
      </c>
      <c r="F2910" t="s">
        <v>177</v>
      </c>
      <c r="G2910">
        <v>63.51</v>
      </c>
      <c r="H2910" t="s">
        <v>138</v>
      </c>
      <c r="I2910" t="s">
        <v>63</v>
      </c>
      <c r="J2910" t="s">
        <v>703</v>
      </c>
      <c r="K2910" t="s">
        <v>26874</v>
      </c>
      <c r="L2910" t="s">
        <v>14099</v>
      </c>
      <c r="M2910" t="s">
        <v>1322</v>
      </c>
      <c r="N2910">
        <v>25.492125984251967</v>
      </c>
      <c r="P2910">
        <v>40</v>
      </c>
      <c r="Q2910">
        <v>71.2</v>
      </c>
      <c r="R2910">
        <v>90</v>
      </c>
      <c r="S2910">
        <v>97.4</v>
      </c>
      <c r="T2910">
        <v>0</v>
      </c>
      <c r="U2910">
        <v>47</v>
      </c>
      <c r="V2910">
        <v>1190</v>
      </c>
      <c r="AB2910" t="s">
        <v>63</v>
      </c>
      <c r="AC2910" t="s">
        <v>63</v>
      </c>
      <c r="AD2910" t="s">
        <v>63</v>
      </c>
      <c r="AE2910" t="s">
        <v>98</v>
      </c>
      <c r="AG2910">
        <v>1934</v>
      </c>
      <c r="AH2910">
        <v>11.57</v>
      </c>
      <c r="AI2910">
        <v>37.814120000000003</v>
      </c>
      <c r="AJ2910">
        <v>-101.76114</v>
      </c>
      <c r="AL2910">
        <v>3</v>
      </c>
      <c r="AM2910" t="s">
        <v>63</v>
      </c>
      <c r="AN2910" t="s">
        <v>26875</v>
      </c>
      <c r="AO2910" t="s">
        <v>100</v>
      </c>
      <c r="AP2910" t="s">
        <v>147</v>
      </c>
      <c r="AQ2910" t="s">
        <v>434</v>
      </c>
      <c r="AR2910" t="s">
        <v>159</v>
      </c>
      <c r="AS2910" t="s">
        <v>83</v>
      </c>
      <c r="AT2910" s="5">
        <v>36192</v>
      </c>
      <c r="AU2910" t="s">
        <v>129</v>
      </c>
      <c r="AV2910" t="s">
        <v>149</v>
      </c>
      <c r="AW2910" t="s">
        <v>150</v>
      </c>
    </row>
    <row r="2911" spans="1:49" x14ac:dyDescent="0.25">
      <c r="A2911">
        <v>1449</v>
      </c>
      <c r="B2911" t="s">
        <v>14097</v>
      </c>
      <c r="C2911">
        <v>1</v>
      </c>
      <c r="D2911" t="s">
        <v>86</v>
      </c>
      <c r="E2911" t="s">
        <v>1319</v>
      </c>
      <c r="F2911" t="s">
        <v>177</v>
      </c>
      <c r="G2911">
        <v>61.26</v>
      </c>
      <c r="H2911" t="s">
        <v>138</v>
      </c>
      <c r="I2911" t="s">
        <v>63</v>
      </c>
      <c r="J2911" t="s">
        <v>703</v>
      </c>
      <c r="K2911" t="s">
        <v>14098</v>
      </c>
      <c r="L2911" t="s">
        <v>14099</v>
      </c>
      <c r="M2911" t="s">
        <v>1322</v>
      </c>
      <c r="N2911">
        <v>25.098425196850396</v>
      </c>
      <c r="P2911">
        <v>40</v>
      </c>
      <c r="Q2911">
        <v>74</v>
      </c>
      <c r="R2911">
        <v>92</v>
      </c>
      <c r="S2911">
        <v>97</v>
      </c>
      <c r="T2911">
        <v>0</v>
      </c>
      <c r="U2911">
        <v>47</v>
      </c>
      <c r="V2911">
        <v>1190</v>
      </c>
      <c r="AB2911" t="s">
        <v>63</v>
      </c>
      <c r="AC2911" t="s">
        <v>63</v>
      </c>
      <c r="AD2911" t="s">
        <v>63</v>
      </c>
      <c r="AE2911" t="s">
        <v>98</v>
      </c>
      <c r="AG2911">
        <v>1965</v>
      </c>
      <c r="AH2911">
        <v>14</v>
      </c>
      <c r="AI2911">
        <v>37.778649999999999</v>
      </c>
      <c r="AJ2911">
        <v>-101.76138</v>
      </c>
      <c r="AL2911">
        <v>3</v>
      </c>
      <c r="AM2911" t="s">
        <v>63</v>
      </c>
      <c r="AN2911" t="s">
        <v>14100</v>
      </c>
      <c r="AO2911" t="s">
        <v>100</v>
      </c>
      <c r="AP2911" t="s">
        <v>116</v>
      </c>
      <c r="AQ2911" t="s">
        <v>575</v>
      </c>
      <c r="AR2911" t="s">
        <v>826</v>
      </c>
      <c r="AS2911" t="s">
        <v>83</v>
      </c>
      <c r="AT2911" s="5">
        <v>36192</v>
      </c>
      <c r="AU2911" t="s">
        <v>129</v>
      </c>
      <c r="AV2911" t="s">
        <v>149</v>
      </c>
      <c r="AW2911" t="s">
        <v>150</v>
      </c>
    </row>
    <row r="2912" spans="1:49" x14ac:dyDescent="0.25">
      <c r="A2912">
        <v>2299</v>
      </c>
      <c r="B2912" t="s">
        <v>23190</v>
      </c>
      <c r="C2912">
        <v>1</v>
      </c>
      <c r="D2912" t="s">
        <v>86</v>
      </c>
      <c r="E2912" t="s">
        <v>1319</v>
      </c>
      <c r="F2912" t="s">
        <v>177</v>
      </c>
      <c r="G2912">
        <v>58.28</v>
      </c>
      <c r="H2912" t="s">
        <v>90</v>
      </c>
      <c r="I2912" t="s">
        <v>63</v>
      </c>
      <c r="J2912" t="s">
        <v>703</v>
      </c>
      <c r="K2912" t="s">
        <v>23191</v>
      </c>
      <c r="L2912" t="s">
        <v>23192</v>
      </c>
      <c r="M2912" t="s">
        <v>1322</v>
      </c>
      <c r="N2912">
        <v>314.501312335958</v>
      </c>
      <c r="P2912">
        <v>28</v>
      </c>
      <c r="Q2912">
        <v>88.5</v>
      </c>
      <c r="R2912">
        <v>90</v>
      </c>
      <c r="S2912">
        <v>96.5</v>
      </c>
      <c r="T2912">
        <v>0</v>
      </c>
      <c r="U2912">
        <v>50</v>
      </c>
      <c r="V2912">
        <v>1130</v>
      </c>
      <c r="AB2912" t="s">
        <v>98</v>
      </c>
      <c r="AC2912" t="s">
        <v>98</v>
      </c>
      <c r="AD2912" t="s">
        <v>98</v>
      </c>
      <c r="AE2912" t="s">
        <v>63</v>
      </c>
      <c r="AG2912">
        <v>1966</v>
      </c>
      <c r="AH2912">
        <v>16.8</v>
      </c>
      <c r="AI2912">
        <v>37.737909999999999</v>
      </c>
      <c r="AJ2912">
        <v>-101.76139000000001</v>
      </c>
      <c r="AL2912">
        <v>7</v>
      </c>
      <c r="AM2912" t="s">
        <v>63</v>
      </c>
      <c r="AN2912" t="s">
        <v>23193</v>
      </c>
      <c r="AO2912" t="s">
        <v>100</v>
      </c>
      <c r="AP2912" t="s">
        <v>170</v>
      </c>
      <c r="AQ2912" t="s">
        <v>653</v>
      </c>
      <c r="AR2912" t="s">
        <v>654</v>
      </c>
      <c r="AS2912" t="s">
        <v>83</v>
      </c>
      <c r="AT2912" s="5">
        <v>35827</v>
      </c>
      <c r="AU2912" t="s">
        <v>103</v>
      </c>
      <c r="AV2912" t="s">
        <v>119</v>
      </c>
      <c r="AW2912" t="s">
        <v>105</v>
      </c>
    </row>
    <row r="2913" spans="1:49" x14ac:dyDescent="0.25">
      <c r="A2913">
        <v>183</v>
      </c>
      <c r="B2913" t="s">
        <v>27653</v>
      </c>
      <c r="C2913">
        <v>1</v>
      </c>
      <c r="D2913" t="s">
        <v>86</v>
      </c>
      <c r="E2913" t="s">
        <v>1319</v>
      </c>
      <c r="F2913" t="s">
        <v>177</v>
      </c>
      <c r="G2913">
        <v>75.989999999999995</v>
      </c>
      <c r="H2913" t="s">
        <v>90</v>
      </c>
      <c r="I2913" t="s">
        <v>63</v>
      </c>
      <c r="J2913" t="s">
        <v>703</v>
      </c>
      <c r="K2913" t="s">
        <v>27654</v>
      </c>
      <c r="L2913" t="s">
        <v>141</v>
      </c>
      <c r="M2913" t="s">
        <v>1322</v>
      </c>
      <c r="N2913">
        <v>122.90026246719161</v>
      </c>
      <c r="O2913">
        <v>30</v>
      </c>
      <c r="P2913">
        <v>40</v>
      </c>
      <c r="Q2913">
        <v>94.9</v>
      </c>
      <c r="R2913">
        <v>90</v>
      </c>
      <c r="S2913">
        <v>100</v>
      </c>
      <c r="T2913">
        <v>12</v>
      </c>
      <c r="U2913">
        <v>33</v>
      </c>
      <c r="V2913">
        <v>1180</v>
      </c>
      <c r="AB2913" t="s">
        <v>98</v>
      </c>
      <c r="AC2913" t="s">
        <v>98</v>
      </c>
      <c r="AD2913" t="s">
        <v>129</v>
      </c>
      <c r="AE2913" t="s">
        <v>63</v>
      </c>
      <c r="AG2913">
        <v>1962</v>
      </c>
      <c r="AH2913">
        <v>17.78</v>
      </c>
      <c r="AI2913">
        <v>37.98827</v>
      </c>
      <c r="AJ2913">
        <v>-101.76185</v>
      </c>
      <c r="AK2913" t="s">
        <v>262</v>
      </c>
      <c r="AL2913">
        <v>3</v>
      </c>
      <c r="AM2913" t="s">
        <v>63</v>
      </c>
      <c r="AN2913" t="s">
        <v>27655</v>
      </c>
      <c r="AO2913" t="s">
        <v>100</v>
      </c>
      <c r="AP2913" t="s">
        <v>170</v>
      </c>
      <c r="AQ2913" t="s">
        <v>401</v>
      </c>
      <c r="AR2913" t="s">
        <v>467</v>
      </c>
      <c r="AS2913" t="s">
        <v>83</v>
      </c>
      <c r="AT2913" s="5">
        <v>35827</v>
      </c>
      <c r="AU2913" t="s">
        <v>76</v>
      </c>
      <c r="AV2913" t="s">
        <v>187</v>
      </c>
      <c r="AW2913" t="s">
        <v>188</v>
      </c>
    </row>
    <row r="2914" spans="1:49" x14ac:dyDescent="0.25">
      <c r="A2914">
        <v>1660</v>
      </c>
      <c r="B2914" t="s">
        <v>21586</v>
      </c>
      <c r="C2914">
        <v>1</v>
      </c>
      <c r="D2914" t="s">
        <v>86</v>
      </c>
      <c r="E2914" t="s">
        <v>1319</v>
      </c>
      <c r="F2914" t="s">
        <v>177</v>
      </c>
      <c r="G2914">
        <v>78.94</v>
      </c>
      <c r="H2914" t="s">
        <v>489</v>
      </c>
      <c r="I2914" t="s">
        <v>63</v>
      </c>
      <c r="J2914" t="s">
        <v>703</v>
      </c>
      <c r="K2914" t="s">
        <v>21587</v>
      </c>
      <c r="L2914" t="s">
        <v>705</v>
      </c>
      <c r="M2914" t="s">
        <v>1322</v>
      </c>
      <c r="N2914">
        <v>28.707349081364828</v>
      </c>
      <c r="P2914">
        <v>40</v>
      </c>
      <c r="Q2914">
        <v>87.2</v>
      </c>
      <c r="R2914">
        <v>90</v>
      </c>
      <c r="S2914">
        <v>90.7</v>
      </c>
      <c r="T2914">
        <v>0</v>
      </c>
      <c r="U2914">
        <v>41</v>
      </c>
      <c r="V2914">
        <v>850</v>
      </c>
      <c r="AB2914" t="s">
        <v>63</v>
      </c>
      <c r="AC2914" t="s">
        <v>63</v>
      </c>
      <c r="AD2914" t="s">
        <v>63</v>
      </c>
      <c r="AE2914" t="s">
        <v>98</v>
      </c>
      <c r="AG2914">
        <v>1961</v>
      </c>
      <c r="AH2914">
        <v>20.73</v>
      </c>
      <c r="AI2914">
        <v>38.030999999999999</v>
      </c>
      <c r="AJ2914">
        <v>-101.76184000000001</v>
      </c>
      <c r="AL2914">
        <v>2</v>
      </c>
      <c r="AM2914" t="s">
        <v>63</v>
      </c>
      <c r="AN2914" t="s">
        <v>21588</v>
      </c>
      <c r="AO2914" t="s">
        <v>100</v>
      </c>
      <c r="AP2914" t="s">
        <v>116</v>
      </c>
      <c r="AQ2914" t="s">
        <v>843</v>
      </c>
      <c r="AR2914" t="s">
        <v>246</v>
      </c>
      <c r="AS2914" t="s">
        <v>83</v>
      </c>
      <c r="AT2914" s="5">
        <v>37987</v>
      </c>
      <c r="AU2914" t="s">
        <v>129</v>
      </c>
      <c r="AV2914" t="s">
        <v>149</v>
      </c>
      <c r="AW2914" t="s">
        <v>150</v>
      </c>
    </row>
    <row r="2915" spans="1:49" x14ac:dyDescent="0.25">
      <c r="A2915">
        <v>1119</v>
      </c>
      <c r="B2915" t="s">
        <v>15553</v>
      </c>
      <c r="C2915">
        <v>1</v>
      </c>
      <c r="D2915" t="s">
        <v>86</v>
      </c>
      <c r="E2915" t="s">
        <v>1319</v>
      </c>
      <c r="F2915" t="s">
        <v>177</v>
      </c>
      <c r="G2915">
        <v>84.81</v>
      </c>
      <c r="H2915" t="s">
        <v>489</v>
      </c>
      <c r="I2915" t="s">
        <v>63</v>
      </c>
      <c r="J2915" t="s">
        <v>703</v>
      </c>
      <c r="K2915" t="s">
        <v>15554</v>
      </c>
      <c r="L2915" t="s">
        <v>1471</v>
      </c>
      <c r="M2915" t="s">
        <v>1322</v>
      </c>
      <c r="N2915">
        <v>37.5</v>
      </c>
      <c r="P2915">
        <v>40</v>
      </c>
      <c r="Q2915">
        <v>81.8</v>
      </c>
      <c r="R2915">
        <v>90</v>
      </c>
      <c r="S2915">
        <v>96.7</v>
      </c>
      <c r="T2915">
        <v>0</v>
      </c>
      <c r="U2915">
        <v>44</v>
      </c>
      <c r="V2915">
        <v>760</v>
      </c>
      <c r="AB2915" t="s">
        <v>63</v>
      </c>
      <c r="AC2915" t="s">
        <v>63</v>
      </c>
      <c r="AD2915" t="s">
        <v>63</v>
      </c>
      <c r="AE2915" t="s">
        <v>98</v>
      </c>
      <c r="AG2915">
        <v>1961</v>
      </c>
      <c r="AH2915">
        <v>26.6</v>
      </c>
      <c r="AI2915">
        <v>38.115969999999997</v>
      </c>
      <c r="AJ2915">
        <v>-101.76197999999999</v>
      </c>
      <c r="AL2915">
        <v>3</v>
      </c>
      <c r="AM2915" t="s">
        <v>63</v>
      </c>
      <c r="AN2915" t="s">
        <v>15555</v>
      </c>
      <c r="AO2915" t="s">
        <v>100</v>
      </c>
      <c r="AP2915" t="s">
        <v>116</v>
      </c>
      <c r="AQ2915" t="s">
        <v>486</v>
      </c>
      <c r="AR2915" t="s">
        <v>653</v>
      </c>
      <c r="AS2915" t="s">
        <v>83</v>
      </c>
      <c r="AT2915" s="5">
        <v>37987</v>
      </c>
      <c r="AU2915" t="s">
        <v>129</v>
      </c>
      <c r="AV2915" t="s">
        <v>149</v>
      </c>
      <c r="AW2915" t="s">
        <v>150</v>
      </c>
    </row>
    <row r="2916" spans="1:49" x14ac:dyDescent="0.25">
      <c r="A2916">
        <v>1565</v>
      </c>
      <c r="B2916" t="s">
        <v>8364</v>
      </c>
      <c r="C2916">
        <v>1</v>
      </c>
      <c r="D2916" t="s">
        <v>86</v>
      </c>
      <c r="E2916" t="s">
        <v>1319</v>
      </c>
      <c r="F2916" t="s">
        <v>177</v>
      </c>
      <c r="G2916">
        <v>93.87</v>
      </c>
      <c r="H2916" t="s">
        <v>138</v>
      </c>
      <c r="I2916" t="s">
        <v>63</v>
      </c>
      <c r="J2916" t="s">
        <v>703</v>
      </c>
      <c r="K2916" t="s">
        <v>8365</v>
      </c>
      <c r="L2916" t="s">
        <v>8366</v>
      </c>
      <c r="M2916" t="s">
        <v>1322</v>
      </c>
      <c r="N2916">
        <v>20.99737532808399</v>
      </c>
      <c r="P2916">
        <v>36</v>
      </c>
      <c r="Q2916">
        <v>71.5</v>
      </c>
      <c r="R2916">
        <v>87</v>
      </c>
      <c r="S2916">
        <v>96.2</v>
      </c>
      <c r="T2916">
        <v>0</v>
      </c>
      <c r="U2916">
        <v>44</v>
      </c>
      <c r="V2916">
        <v>760</v>
      </c>
      <c r="AB2916" t="s">
        <v>63</v>
      </c>
      <c r="AC2916" t="s">
        <v>63</v>
      </c>
      <c r="AD2916" t="s">
        <v>63</v>
      </c>
      <c r="AE2916" t="s">
        <v>98</v>
      </c>
      <c r="AG2916">
        <v>1935</v>
      </c>
      <c r="AH2916">
        <v>35.660000000000004</v>
      </c>
      <c r="AI2916">
        <v>38.247079999999997</v>
      </c>
      <c r="AJ2916">
        <v>-101.76228999999999</v>
      </c>
      <c r="AL2916">
        <v>2</v>
      </c>
      <c r="AM2916" t="s">
        <v>63</v>
      </c>
      <c r="AN2916" t="s">
        <v>8367</v>
      </c>
      <c r="AO2916" t="s">
        <v>100</v>
      </c>
      <c r="AP2916" t="s">
        <v>116</v>
      </c>
      <c r="AQ2916" t="s">
        <v>1042</v>
      </c>
      <c r="AR2916" t="s">
        <v>843</v>
      </c>
      <c r="AS2916" t="s">
        <v>83</v>
      </c>
      <c r="AT2916" s="5">
        <v>36281</v>
      </c>
      <c r="AU2916" t="s">
        <v>129</v>
      </c>
      <c r="AV2916" t="s">
        <v>149</v>
      </c>
      <c r="AW2916" t="s">
        <v>150</v>
      </c>
    </row>
    <row r="2917" spans="1:49" x14ac:dyDescent="0.25">
      <c r="A2917">
        <v>0</v>
      </c>
      <c r="B2917" t="s">
        <v>15894</v>
      </c>
      <c r="C2917">
        <v>1</v>
      </c>
      <c r="D2917" t="s">
        <v>86</v>
      </c>
      <c r="E2917" t="s">
        <v>137</v>
      </c>
      <c r="F2917" t="s">
        <v>108</v>
      </c>
      <c r="G2917">
        <v>4.42</v>
      </c>
      <c r="H2917" t="s">
        <v>90</v>
      </c>
      <c r="I2917" t="s">
        <v>63</v>
      </c>
      <c r="J2917" t="s">
        <v>703</v>
      </c>
      <c r="K2917" t="s">
        <v>15895</v>
      </c>
      <c r="L2917" t="s">
        <v>863</v>
      </c>
      <c r="M2917" t="s">
        <v>706</v>
      </c>
      <c r="N2917">
        <v>142.48687664041995</v>
      </c>
      <c r="P2917">
        <v>43.996062992125985</v>
      </c>
      <c r="T2917">
        <v>0</v>
      </c>
      <c r="U2917">
        <v>37</v>
      </c>
      <c r="V2917">
        <v>1730</v>
      </c>
      <c r="AG2917">
        <v>1000</v>
      </c>
      <c r="AH2917">
        <v>4.42</v>
      </c>
      <c r="AI2917">
        <v>38.03181</v>
      </c>
      <c r="AJ2917">
        <v>-101.96626999999999</v>
      </c>
      <c r="AL2917">
        <v>3</v>
      </c>
      <c r="AM2917" t="s">
        <v>63</v>
      </c>
      <c r="AN2917" t="s">
        <v>15894</v>
      </c>
      <c r="AO2917" t="s">
        <v>100</v>
      </c>
      <c r="AP2917" t="s">
        <v>131</v>
      </c>
      <c r="AQ2917" t="s">
        <v>424</v>
      </c>
      <c r="AR2917" t="s">
        <v>1008</v>
      </c>
      <c r="AS2917" t="s">
        <v>131</v>
      </c>
      <c r="AT2917" s="5">
        <v>41617</v>
      </c>
      <c r="AU2917" t="s">
        <v>76</v>
      </c>
      <c r="AV2917" t="s">
        <v>134</v>
      </c>
      <c r="AW2917" t="s">
        <v>150</v>
      </c>
    </row>
    <row r="2918" spans="1:49" x14ac:dyDescent="0.25">
      <c r="A2918">
        <v>0</v>
      </c>
      <c r="B2918" t="s">
        <v>23033</v>
      </c>
      <c r="C2918">
        <v>1</v>
      </c>
      <c r="D2918" t="s">
        <v>86</v>
      </c>
      <c r="E2918" t="s">
        <v>137</v>
      </c>
      <c r="F2918" t="s">
        <v>108</v>
      </c>
      <c r="G2918">
        <v>0.1</v>
      </c>
      <c r="H2918" t="s">
        <v>138</v>
      </c>
      <c r="I2918" t="s">
        <v>63</v>
      </c>
      <c r="J2918" t="s">
        <v>703</v>
      </c>
      <c r="K2918" t="s">
        <v>23034</v>
      </c>
      <c r="L2918" t="s">
        <v>141</v>
      </c>
      <c r="M2918" t="s">
        <v>142</v>
      </c>
      <c r="N2918">
        <v>16.601049868766403</v>
      </c>
      <c r="P2918">
        <v>44</v>
      </c>
      <c r="R2918">
        <v>92</v>
      </c>
      <c r="T2918">
        <v>0</v>
      </c>
      <c r="U2918">
        <v>41</v>
      </c>
      <c r="V2918">
        <v>1530</v>
      </c>
      <c r="AB2918" t="s">
        <v>63</v>
      </c>
      <c r="AC2918" t="s">
        <v>63</v>
      </c>
      <c r="AD2918" t="s">
        <v>63</v>
      </c>
      <c r="AE2918" t="s">
        <v>98</v>
      </c>
      <c r="AG2918">
        <v>1937</v>
      </c>
      <c r="AH2918">
        <v>0.1</v>
      </c>
      <c r="AI2918">
        <v>38.047609999999999</v>
      </c>
      <c r="AJ2918">
        <v>-102.04221</v>
      </c>
      <c r="AL2918">
        <v>2</v>
      </c>
      <c r="AM2918" t="s">
        <v>63</v>
      </c>
      <c r="AN2918" t="s">
        <v>23033</v>
      </c>
      <c r="AO2918" t="s">
        <v>103</v>
      </c>
      <c r="AP2918" t="s">
        <v>147</v>
      </c>
      <c r="AQ2918" t="s">
        <v>148</v>
      </c>
      <c r="AR2918" t="s">
        <v>148</v>
      </c>
      <c r="AS2918" t="s">
        <v>131</v>
      </c>
      <c r="AT2918" s="5"/>
      <c r="AV2918" t="s">
        <v>149</v>
      </c>
      <c r="AW2918" t="s">
        <v>150</v>
      </c>
    </row>
    <row r="2919" spans="1:49" x14ac:dyDescent="0.25">
      <c r="A2919">
        <v>0</v>
      </c>
      <c r="B2919" t="s">
        <v>5226</v>
      </c>
      <c r="C2919">
        <v>1</v>
      </c>
      <c r="D2919" t="s">
        <v>86</v>
      </c>
      <c r="E2919" t="s">
        <v>137</v>
      </c>
      <c r="F2919" t="s">
        <v>108</v>
      </c>
      <c r="G2919">
        <v>2.5100000000000002</v>
      </c>
      <c r="H2919" t="s">
        <v>138</v>
      </c>
      <c r="I2919" t="s">
        <v>63</v>
      </c>
      <c r="J2919" t="s">
        <v>703</v>
      </c>
      <c r="K2919" t="s">
        <v>5227</v>
      </c>
      <c r="L2919" t="s">
        <v>141</v>
      </c>
      <c r="M2919" t="s">
        <v>142</v>
      </c>
      <c r="N2919">
        <v>18.602362204724411</v>
      </c>
      <c r="P2919">
        <v>44</v>
      </c>
      <c r="R2919">
        <v>93</v>
      </c>
      <c r="T2919">
        <v>0</v>
      </c>
      <c r="U2919">
        <v>32</v>
      </c>
      <c r="V2919">
        <v>1990</v>
      </c>
      <c r="AB2919" t="s">
        <v>63</v>
      </c>
      <c r="AC2919" t="s">
        <v>63</v>
      </c>
      <c r="AD2919" t="s">
        <v>63</v>
      </c>
      <c r="AE2919" t="s">
        <v>98</v>
      </c>
      <c r="AG2919">
        <v>1937</v>
      </c>
      <c r="AH2919">
        <v>2.5100000000000002</v>
      </c>
      <c r="AI2919">
        <v>38.038739999999997</v>
      </c>
      <c r="AJ2919">
        <v>-102.00008</v>
      </c>
      <c r="AL2919">
        <v>2</v>
      </c>
      <c r="AM2919" t="s">
        <v>63</v>
      </c>
      <c r="AN2919" t="s">
        <v>5226</v>
      </c>
      <c r="AO2919" t="s">
        <v>103</v>
      </c>
      <c r="AP2919" t="s">
        <v>147</v>
      </c>
      <c r="AQ2919" t="s">
        <v>148</v>
      </c>
      <c r="AR2919" t="s">
        <v>148</v>
      </c>
      <c r="AS2919" t="s">
        <v>131</v>
      </c>
      <c r="AT2919" s="5"/>
      <c r="AV2919" t="s">
        <v>149</v>
      </c>
      <c r="AW2919" t="s">
        <v>150</v>
      </c>
    </row>
    <row r="2920" spans="1:49" x14ac:dyDescent="0.25">
      <c r="A2920">
        <v>0</v>
      </c>
      <c r="B2920" t="s">
        <v>16131</v>
      </c>
      <c r="C2920">
        <v>1</v>
      </c>
      <c r="D2920" t="s">
        <v>86</v>
      </c>
      <c r="E2920" t="s">
        <v>137</v>
      </c>
      <c r="F2920" t="s">
        <v>108</v>
      </c>
      <c r="G2920">
        <v>6.32</v>
      </c>
      <c r="H2920" t="s">
        <v>138</v>
      </c>
      <c r="I2920" t="s">
        <v>63</v>
      </c>
      <c r="J2920" t="s">
        <v>703</v>
      </c>
      <c r="K2920" t="s">
        <v>16132</v>
      </c>
      <c r="L2920" t="s">
        <v>141</v>
      </c>
      <c r="M2920" t="s">
        <v>142</v>
      </c>
      <c r="N2920">
        <v>17.814960629921259</v>
      </c>
      <c r="P2920">
        <v>44</v>
      </c>
      <c r="R2920">
        <v>90</v>
      </c>
      <c r="T2920">
        <v>0</v>
      </c>
      <c r="U2920">
        <v>32</v>
      </c>
      <c r="V2920">
        <v>1990</v>
      </c>
      <c r="AB2920" t="s">
        <v>63</v>
      </c>
      <c r="AC2920" t="s">
        <v>63</v>
      </c>
      <c r="AD2920" t="s">
        <v>63</v>
      </c>
      <c r="AE2920" t="s">
        <v>98</v>
      </c>
      <c r="AG2920">
        <v>1939</v>
      </c>
      <c r="AH2920">
        <v>6.32</v>
      </c>
      <c r="AI2920">
        <v>38.026049999999998</v>
      </c>
      <c r="AJ2920">
        <v>-101.93221</v>
      </c>
      <c r="AL2920">
        <v>2</v>
      </c>
      <c r="AM2920" t="s">
        <v>63</v>
      </c>
      <c r="AN2920" t="s">
        <v>16131</v>
      </c>
      <c r="AO2920" t="s">
        <v>103</v>
      </c>
      <c r="AP2920" t="s">
        <v>147</v>
      </c>
      <c r="AQ2920" t="s">
        <v>148</v>
      </c>
      <c r="AR2920" t="s">
        <v>148</v>
      </c>
      <c r="AS2920" t="s">
        <v>131</v>
      </c>
      <c r="AT2920" s="5"/>
      <c r="AV2920" t="s">
        <v>149</v>
      </c>
      <c r="AW2920" t="s">
        <v>150</v>
      </c>
    </row>
    <row r="2921" spans="1:49" x14ac:dyDescent="0.25">
      <c r="A2921">
        <v>0</v>
      </c>
      <c r="B2921" t="s">
        <v>6228</v>
      </c>
      <c r="C2921">
        <v>1</v>
      </c>
      <c r="D2921" t="s">
        <v>86</v>
      </c>
      <c r="E2921" t="s">
        <v>137</v>
      </c>
      <c r="F2921" t="s">
        <v>108</v>
      </c>
      <c r="G2921">
        <v>17.100000000000001</v>
      </c>
      <c r="H2921" t="s">
        <v>138</v>
      </c>
      <c r="I2921" t="s">
        <v>63</v>
      </c>
      <c r="J2921" t="s">
        <v>703</v>
      </c>
      <c r="K2921" t="s">
        <v>6229</v>
      </c>
      <c r="L2921" t="s">
        <v>141</v>
      </c>
      <c r="M2921" t="s">
        <v>4105</v>
      </c>
      <c r="N2921">
        <v>16.50262467191601</v>
      </c>
      <c r="P2921">
        <v>40</v>
      </c>
      <c r="R2921">
        <v>97</v>
      </c>
      <c r="T2921">
        <v>0</v>
      </c>
      <c r="U2921">
        <v>10</v>
      </c>
      <c r="V2921">
        <v>10</v>
      </c>
      <c r="AB2921" t="s">
        <v>63</v>
      </c>
      <c r="AC2921" t="s">
        <v>63</v>
      </c>
      <c r="AD2921" t="s">
        <v>63</v>
      </c>
      <c r="AE2921" t="s">
        <v>129</v>
      </c>
      <c r="AG2921">
        <v>1967</v>
      </c>
      <c r="AH2921">
        <v>17.100000000000001</v>
      </c>
      <c r="AI2921">
        <v>37.978470000000002</v>
      </c>
      <c r="AJ2921">
        <v>-101.74437</v>
      </c>
      <c r="AL2921">
        <v>2</v>
      </c>
      <c r="AM2921" t="s">
        <v>63</v>
      </c>
      <c r="AN2921" t="s">
        <v>6228</v>
      </c>
      <c r="AO2921" t="s">
        <v>103</v>
      </c>
      <c r="AP2921" t="s">
        <v>116</v>
      </c>
      <c r="AQ2921" t="s">
        <v>148</v>
      </c>
      <c r="AR2921" t="s">
        <v>148</v>
      </c>
      <c r="AS2921" t="s">
        <v>131</v>
      </c>
      <c r="AT2921" s="5"/>
      <c r="AV2921" t="s">
        <v>149</v>
      </c>
      <c r="AW2921" t="s">
        <v>150</v>
      </c>
    </row>
    <row r="2922" spans="1:49" x14ac:dyDescent="0.25">
      <c r="A2922">
        <v>0</v>
      </c>
      <c r="B2922" t="s">
        <v>27786</v>
      </c>
      <c r="C2922">
        <v>1</v>
      </c>
      <c r="D2922" t="s">
        <v>86</v>
      </c>
      <c r="E2922" t="s">
        <v>137</v>
      </c>
      <c r="F2922" t="s">
        <v>108</v>
      </c>
      <c r="G2922">
        <v>17.16</v>
      </c>
      <c r="H2922" t="s">
        <v>138</v>
      </c>
      <c r="I2922" t="s">
        <v>63</v>
      </c>
      <c r="J2922" t="s">
        <v>703</v>
      </c>
      <c r="K2922" t="s">
        <v>27787</v>
      </c>
      <c r="L2922" t="s">
        <v>141</v>
      </c>
      <c r="M2922" t="s">
        <v>4105</v>
      </c>
      <c r="N2922">
        <v>16.50262467191601</v>
      </c>
      <c r="P2922">
        <v>40</v>
      </c>
      <c r="R2922">
        <v>95</v>
      </c>
      <c r="T2922">
        <v>0</v>
      </c>
      <c r="U2922">
        <v>10</v>
      </c>
      <c r="V2922">
        <v>10</v>
      </c>
      <c r="AB2922" t="s">
        <v>63</v>
      </c>
      <c r="AC2922" t="s">
        <v>63</v>
      </c>
      <c r="AD2922" t="s">
        <v>63</v>
      </c>
      <c r="AE2922" t="s">
        <v>98</v>
      </c>
      <c r="AG2922">
        <v>1967</v>
      </c>
      <c r="AH2922">
        <v>17.16</v>
      </c>
      <c r="AI2922">
        <v>37.978189999999998</v>
      </c>
      <c r="AJ2922">
        <v>-101.74333</v>
      </c>
      <c r="AL2922">
        <v>2</v>
      </c>
      <c r="AM2922" t="s">
        <v>63</v>
      </c>
      <c r="AN2922" t="s">
        <v>27786</v>
      </c>
      <c r="AO2922" t="s">
        <v>103</v>
      </c>
      <c r="AP2922" t="s">
        <v>116</v>
      </c>
      <c r="AQ2922" t="s">
        <v>148</v>
      </c>
      <c r="AR2922" t="s">
        <v>148</v>
      </c>
      <c r="AS2922" t="s">
        <v>131</v>
      </c>
      <c r="AT2922" s="5"/>
      <c r="AV2922" t="s">
        <v>149</v>
      </c>
      <c r="AW2922" t="s">
        <v>150</v>
      </c>
    </row>
    <row r="2923" spans="1:49" x14ac:dyDescent="0.25">
      <c r="A2923">
        <v>0</v>
      </c>
      <c r="B2923" t="s">
        <v>10401</v>
      </c>
      <c r="C2923">
        <v>1</v>
      </c>
      <c r="D2923" t="s">
        <v>86</v>
      </c>
      <c r="E2923" t="s">
        <v>137</v>
      </c>
      <c r="F2923" t="s">
        <v>108</v>
      </c>
      <c r="G2923">
        <v>17.18</v>
      </c>
      <c r="H2923" t="s">
        <v>138</v>
      </c>
      <c r="I2923" t="s">
        <v>63</v>
      </c>
      <c r="J2923" t="s">
        <v>703</v>
      </c>
      <c r="K2923" t="s">
        <v>10402</v>
      </c>
      <c r="L2923" t="s">
        <v>141</v>
      </c>
      <c r="M2923" t="s">
        <v>10403</v>
      </c>
      <c r="N2923">
        <v>18.208661417322833</v>
      </c>
      <c r="O2923">
        <v>30</v>
      </c>
      <c r="P2923">
        <v>44</v>
      </c>
      <c r="R2923">
        <v>97</v>
      </c>
      <c r="T2923">
        <v>0</v>
      </c>
      <c r="U2923">
        <v>10</v>
      </c>
      <c r="V2923">
        <v>50</v>
      </c>
      <c r="AB2923" t="s">
        <v>63</v>
      </c>
      <c r="AC2923" t="s">
        <v>63</v>
      </c>
      <c r="AD2923" t="s">
        <v>63</v>
      </c>
      <c r="AE2923" t="s">
        <v>129</v>
      </c>
      <c r="AG2923">
        <v>1967</v>
      </c>
      <c r="AH2923">
        <v>17.18</v>
      </c>
      <c r="AI2923">
        <v>37.978090000000002</v>
      </c>
      <c r="AJ2923">
        <v>-101.74299000000001</v>
      </c>
      <c r="AK2923" t="s">
        <v>77</v>
      </c>
      <c r="AL2923">
        <v>2</v>
      </c>
      <c r="AM2923" t="s">
        <v>63</v>
      </c>
      <c r="AN2923" t="s">
        <v>10401</v>
      </c>
      <c r="AO2923" t="s">
        <v>103</v>
      </c>
      <c r="AP2923" t="s">
        <v>116</v>
      </c>
      <c r="AQ2923" t="s">
        <v>148</v>
      </c>
      <c r="AR2923" t="s">
        <v>148</v>
      </c>
      <c r="AS2923" t="s">
        <v>131</v>
      </c>
      <c r="AT2923" s="5"/>
      <c r="AV2923" t="s">
        <v>149</v>
      </c>
      <c r="AW2923" t="s">
        <v>150</v>
      </c>
    </row>
    <row r="2924" spans="1:49" x14ac:dyDescent="0.25">
      <c r="A2924">
        <v>0</v>
      </c>
      <c r="B2924" t="s">
        <v>4051</v>
      </c>
      <c r="C2924">
        <v>1</v>
      </c>
      <c r="D2924" t="s">
        <v>86</v>
      </c>
      <c r="E2924" t="s">
        <v>1319</v>
      </c>
      <c r="F2924" t="s">
        <v>177</v>
      </c>
      <c r="G2924">
        <v>81.47</v>
      </c>
      <c r="H2924" t="s">
        <v>489</v>
      </c>
      <c r="I2924" t="s">
        <v>63</v>
      </c>
      <c r="J2924" t="s">
        <v>703</v>
      </c>
      <c r="K2924" t="s">
        <v>4052</v>
      </c>
      <c r="L2924" t="s">
        <v>4053</v>
      </c>
      <c r="M2924" t="s">
        <v>2853</v>
      </c>
      <c r="N2924">
        <v>12.007874015748031</v>
      </c>
      <c r="P2924">
        <v>40</v>
      </c>
      <c r="R2924">
        <v>85</v>
      </c>
      <c r="T2924">
        <v>0</v>
      </c>
      <c r="U2924">
        <v>53</v>
      </c>
      <c r="V2924">
        <v>625</v>
      </c>
      <c r="AB2924" t="s">
        <v>63</v>
      </c>
      <c r="AC2924" t="s">
        <v>63</v>
      </c>
      <c r="AD2924" t="s">
        <v>63</v>
      </c>
      <c r="AE2924" t="s">
        <v>98</v>
      </c>
      <c r="AG2924">
        <v>1961</v>
      </c>
      <c r="AH2924">
        <v>23.217000000000002</v>
      </c>
      <c r="AI2924">
        <v>38.067309999999999</v>
      </c>
      <c r="AJ2924">
        <v>-101.7619</v>
      </c>
      <c r="AL2924">
        <v>1</v>
      </c>
      <c r="AM2924" t="s">
        <v>63</v>
      </c>
      <c r="AN2924" t="s">
        <v>4051</v>
      </c>
      <c r="AO2924" t="s">
        <v>103</v>
      </c>
      <c r="AP2924" t="s">
        <v>116</v>
      </c>
      <c r="AQ2924" t="s">
        <v>148</v>
      </c>
      <c r="AR2924" t="s">
        <v>148</v>
      </c>
      <c r="AS2924" t="s">
        <v>131</v>
      </c>
      <c r="AT2924" s="5"/>
      <c r="AV2924" t="s">
        <v>149</v>
      </c>
      <c r="AW2924" t="s">
        <v>150</v>
      </c>
    </row>
    <row r="2925" spans="1:49" x14ac:dyDescent="0.25">
      <c r="A2925">
        <v>0</v>
      </c>
      <c r="B2925" t="s">
        <v>20017</v>
      </c>
      <c r="C2925">
        <v>1</v>
      </c>
      <c r="D2925" t="s">
        <v>86</v>
      </c>
      <c r="E2925" t="s">
        <v>137</v>
      </c>
      <c r="F2925" t="s">
        <v>108</v>
      </c>
      <c r="G2925">
        <v>10.290000000000001</v>
      </c>
      <c r="H2925" t="s">
        <v>138</v>
      </c>
      <c r="I2925" t="s">
        <v>63</v>
      </c>
      <c r="J2925" t="s">
        <v>703</v>
      </c>
      <c r="K2925" t="s">
        <v>20018</v>
      </c>
      <c r="L2925" t="s">
        <v>8006</v>
      </c>
      <c r="M2925" t="s">
        <v>142</v>
      </c>
      <c r="N2925">
        <v>10.006561679790027</v>
      </c>
      <c r="P2925">
        <v>44</v>
      </c>
      <c r="R2925">
        <v>95</v>
      </c>
      <c r="T2925">
        <v>0</v>
      </c>
      <c r="U2925">
        <v>32</v>
      </c>
      <c r="V2925">
        <v>1990</v>
      </c>
      <c r="AB2925" t="s">
        <v>63</v>
      </c>
      <c r="AC2925" t="s">
        <v>63</v>
      </c>
      <c r="AD2925" t="s">
        <v>63</v>
      </c>
      <c r="AE2925" t="s">
        <v>98</v>
      </c>
      <c r="AG2925">
        <v>1937</v>
      </c>
      <c r="AH2925">
        <v>10.290000000000001</v>
      </c>
      <c r="AI2925">
        <v>38.009030000000003</v>
      </c>
      <c r="AJ2925">
        <v>-101.86279999999999</v>
      </c>
      <c r="AL2925">
        <v>1</v>
      </c>
      <c r="AM2925" t="s">
        <v>63</v>
      </c>
      <c r="AN2925" t="s">
        <v>20017</v>
      </c>
      <c r="AO2925" t="s">
        <v>103</v>
      </c>
      <c r="AP2925" t="s">
        <v>147</v>
      </c>
      <c r="AQ2925" t="s">
        <v>148</v>
      </c>
      <c r="AR2925" t="s">
        <v>148</v>
      </c>
      <c r="AS2925" t="s">
        <v>131</v>
      </c>
      <c r="AT2925" s="5"/>
      <c r="AV2925" t="s">
        <v>149</v>
      </c>
      <c r="AW2925" t="s">
        <v>150</v>
      </c>
    </row>
    <row r="2926" spans="1:49" x14ac:dyDescent="0.25">
      <c r="A2926">
        <v>947</v>
      </c>
      <c r="B2926" t="s">
        <v>3727</v>
      </c>
      <c r="C2926">
        <v>1</v>
      </c>
      <c r="D2926" t="s">
        <v>86</v>
      </c>
      <c r="E2926" t="s">
        <v>107</v>
      </c>
      <c r="F2926" t="s">
        <v>108</v>
      </c>
      <c r="G2926">
        <v>238.8</v>
      </c>
      <c r="H2926" t="s">
        <v>90</v>
      </c>
      <c r="I2926" t="s">
        <v>63</v>
      </c>
      <c r="J2926" t="s">
        <v>110</v>
      </c>
      <c r="K2926" t="s">
        <v>3728</v>
      </c>
      <c r="L2926" t="s">
        <v>3729</v>
      </c>
      <c r="M2926" t="s">
        <v>113</v>
      </c>
      <c r="N2926">
        <v>102.49343832020998</v>
      </c>
      <c r="P2926">
        <v>44</v>
      </c>
      <c r="Q2926">
        <v>89.100000000000009</v>
      </c>
      <c r="R2926">
        <v>80</v>
      </c>
      <c r="S2926">
        <v>99.8</v>
      </c>
      <c r="T2926">
        <v>6</v>
      </c>
      <c r="U2926">
        <v>16</v>
      </c>
      <c r="V2926">
        <v>1410</v>
      </c>
      <c r="AB2926" t="s">
        <v>98</v>
      </c>
      <c r="AC2926" t="s">
        <v>98</v>
      </c>
      <c r="AD2926" t="s">
        <v>98</v>
      </c>
      <c r="AE2926" t="s">
        <v>63</v>
      </c>
      <c r="AG2926">
        <v>1962</v>
      </c>
      <c r="AH2926">
        <v>0.18</v>
      </c>
      <c r="AI2926">
        <v>37.253549999999997</v>
      </c>
      <c r="AJ2926">
        <v>-98.345770000000002</v>
      </c>
      <c r="AL2926">
        <v>3</v>
      </c>
      <c r="AM2926" t="s">
        <v>63</v>
      </c>
      <c r="AN2926" t="s">
        <v>3730</v>
      </c>
      <c r="AO2926" t="s">
        <v>103</v>
      </c>
      <c r="AP2926" t="s">
        <v>170</v>
      </c>
      <c r="AQ2926" t="s">
        <v>117</v>
      </c>
      <c r="AR2926" t="s">
        <v>118</v>
      </c>
      <c r="AS2926" t="s">
        <v>83</v>
      </c>
      <c r="AT2926" s="5">
        <v>36373</v>
      </c>
      <c r="AU2926" t="s">
        <v>76</v>
      </c>
      <c r="AV2926" t="s">
        <v>187</v>
      </c>
      <c r="AW2926" t="s">
        <v>188</v>
      </c>
    </row>
    <row r="2927" spans="1:49" x14ac:dyDescent="0.25">
      <c r="A2927">
        <v>5175</v>
      </c>
      <c r="B2927" t="s">
        <v>22732</v>
      </c>
      <c r="C2927">
        <v>1</v>
      </c>
      <c r="D2927" t="s">
        <v>86</v>
      </c>
      <c r="E2927" t="s">
        <v>107</v>
      </c>
      <c r="F2927" t="s">
        <v>108</v>
      </c>
      <c r="G2927">
        <v>239.69</v>
      </c>
      <c r="H2927" t="s">
        <v>90</v>
      </c>
      <c r="I2927" t="s">
        <v>63</v>
      </c>
      <c r="J2927" t="s">
        <v>110</v>
      </c>
      <c r="K2927" t="s">
        <v>22733</v>
      </c>
      <c r="L2927" t="s">
        <v>22734</v>
      </c>
      <c r="M2927" t="s">
        <v>113</v>
      </c>
      <c r="N2927">
        <v>262.5</v>
      </c>
      <c r="P2927">
        <v>28</v>
      </c>
      <c r="Q2927">
        <v>80</v>
      </c>
      <c r="R2927">
        <v>90</v>
      </c>
      <c r="S2927">
        <v>86.8</v>
      </c>
      <c r="T2927">
        <v>6</v>
      </c>
      <c r="U2927">
        <v>16</v>
      </c>
      <c r="V2927">
        <v>1410</v>
      </c>
      <c r="AB2927" t="s">
        <v>98</v>
      </c>
      <c r="AC2927" t="s">
        <v>98</v>
      </c>
      <c r="AD2927" t="s">
        <v>98</v>
      </c>
      <c r="AE2927" t="s">
        <v>63</v>
      </c>
      <c r="AG2927">
        <v>1962</v>
      </c>
      <c r="AH2927">
        <v>1.07</v>
      </c>
      <c r="AI2927">
        <v>37.253399999999999</v>
      </c>
      <c r="AJ2927">
        <v>-98.329359999999994</v>
      </c>
      <c r="AL2927">
        <v>7</v>
      </c>
      <c r="AM2927" t="s">
        <v>63</v>
      </c>
      <c r="AN2927" t="s">
        <v>22735</v>
      </c>
      <c r="AO2927" t="s">
        <v>103</v>
      </c>
      <c r="AP2927" t="s">
        <v>170</v>
      </c>
      <c r="AQ2927" t="s">
        <v>346</v>
      </c>
      <c r="AR2927" t="s">
        <v>347</v>
      </c>
      <c r="AS2927" t="s">
        <v>83</v>
      </c>
      <c r="AT2927" s="5">
        <v>36373</v>
      </c>
      <c r="AU2927" t="s">
        <v>76</v>
      </c>
      <c r="AV2927" t="s">
        <v>187</v>
      </c>
      <c r="AW2927" t="s">
        <v>372</v>
      </c>
    </row>
    <row r="2928" spans="1:49" x14ac:dyDescent="0.25">
      <c r="A2928">
        <v>955</v>
      </c>
      <c r="B2928" t="s">
        <v>3765</v>
      </c>
      <c r="C2928">
        <v>1</v>
      </c>
      <c r="D2928" t="s">
        <v>86</v>
      </c>
      <c r="E2928" t="s">
        <v>107</v>
      </c>
      <c r="F2928" t="s">
        <v>108</v>
      </c>
      <c r="G2928">
        <v>240.52</v>
      </c>
      <c r="H2928" t="s">
        <v>90</v>
      </c>
      <c r="I2928" t="s">
        <v>63</v>
      </c>
      <c r="J2928" t="s">
        <v>110</v>
      </c>
      <c r="K2928" t="s">
        <v>3766</v>
      </c>
      <c r="L2928" t="s">
        <v>3767</v>
      </c>
      <c r="M2928" t="s">
        <v>113</v>
      </c>
      <c r="N2928">
        <v>102.49343832020998</v>
      </c>
      <c r="P2928">
        <v>44</v>
      </c>
      <c r="Q2928">
        <v>89.100000000000009</v>
      </c>
      <c r="R2928">
        <v>90</v>
      </c>
      <c r="S2928">
        <v>99.4</v>
      </c>
      <c r="T2928">
        <v>6</v>
      </c>
      <c r="U2928">
        <v>16</v>
      </c>
      <c r="V2928">
        <v>1410</v>
      </c>
      <c r="AB2928" t="s">
        <v>98</v>
      </c>
      <c r="AC2928" t="s">
        <v>98</v>
      </c>
      <c r="AD2928" t="s">
        <v>98</v>
      </c>
      <c r="AE2928" t="s">
        <v>63</v>
      </c>
      <c r="AG2928">
        <v>1962</v>
      </c>
      <c r="AH2928">
        <v>1.85</v>
      </c>
      <c r="AI2928">
        <v>37.253360000000001</v>
      </c>
      <c r="AJ2928">
        <v>-98.315399999999997</v>
      </c>
      <c r="AL2928">
        <v>3</v>
      </c>
      <c r="AM2928" t="s">
        <v>63</v>
      </c>
      <c r="AN2928" t="s">
        <v>3768</v>
      </c>
      <c r="AO2928" t="s">
        <v>103</v>
      </c>
      <c r="AP2928" t="s">
        <v>170</v>
      </c>
      <c r="AQ2928" t="s">
        <v>117</v>
      </c>
      <c r="AR2928" t="s">
        <v>118</v>
      </c>
      <c r="AS2928" t="s">
        <v>83</v>
      </c>
      <c r="AT2928" s="5">
        <v>36373</v>
      </c>
      <c r="AU2928" t="s">
        <v>103</v>
      </c>
      <c r="AV2928" t="s">
        <v>187</v>
      </c>
      <c r="AW2928" t="s">
        <v>372</v>
      </c>
    </row>
    <row r="2929" spans="1:49" x14ac:dyDescent="0.25">
      <c r="A2929">
        <v>2589</v>
      </c>
      <c r="B2929" t="s">
        <v>17686</v>
      </c>
      <c r="C2929">
        <v>1</v>
      </c>
      <c r="D2929" t="s">
        <v>86</v>
      </c>
      <c r="E2929" t="s">
        <v>107</v>
      </c>
      <c r="F2929" t="s">
        <v>108</v>
      </c>
      <c r="G2929">
        <v>241.33</v>
      </c>
      <c r="H2929" t="s">
        <v>90</v>
      </c>
      <c r="I2929" t="s">
        <v>63</v>
      </c>
      <c r="J2929" t="s">
        <v>110</v>
      </c>
      <c r="K2929" t="s">
        <v>17687</v>
      </c>
      <c r="L2929" t="s">
        <v>6024</v>
      </c>
      <c r="M2929" t="s">
        <v>113</v>
      </c>
      <c r="N2929">
        <v>182.61154855643045</v>
      </c>
      <c r="P2929">
        <v>28</v>
      </c>
      <c r="Q2929">
        <v>79.2</v>
      </c>
      <c r="R2929">
        <v>92</v>
      </c>
      <c r="S2929">
        <v>99.9</v>
      </c>
      <c r="T2929">
        <v>3</v>
      </c>
      <c r="U2929">
        <v>16</v>
      </c>
      <c r="V2929">
        <v>1430</v>
      </c>
      <c r="AB2929" t="s">
        <v>98</v>
      </c>
      <c r="AC2929" t="s">
        <v>98</v>
      </c>
      <c r="AD2929" t="s">
        <v>98</v>
      </c>
      <c r="AE2929" t="s">
        <v>63</v>
      </c>
      <c r="AG2929">
        <v>1962</v>
      </c>
      <c r="AH2929">
        <v>2.68</v>
      </c>
      <c r="AI2929">
        <v>37.253399999999999</v>
      </c>
      <c r="AJ2929">
        <v>-98.300210000000007</v>
      </c>
      <c r="AL2929">
        <v>5</v>
      </c>
      <c r="AM2929" t="s">
        <v>63</v>
      </c>
      <c r="AN2929" t="s">
        <v>17688</v>
      </c>
      <c r="AO2929" t="s">
        <v>103</v>
      </c>
      <c r="AP2929" t="s">
        <v>170</v>
      </c>
      <c r="AQ2929" t="s">
        <v>826</v>
      </c>
      <c r="AR2929" t="s">
        <v>443</v>
      </c>
      <c r="AS2929" t="s">
        <v>83</v>
      </c>
      <c r="AT2929" s="5">
        <v>36373</v>
      </c>
      <c r="AU2929" t="s">
        <v>103</v>
      </c>
      <c r="AV2929" t="s">
        <v>187</v>
      </c>
      <c r="AW2929" t="s">
        <v>372</v>
      </c>
    </row>
    <row r="2930" spans="1:49" x14ac:dyDescent="0.25">
      <c r="A2930">
        <v>1205</v>
      </c>
      <c r="B2930" t="s">
        <v>16554</v>
      </c>
      <c r="C2930">
        <v>1</v>
      </c>
      <c r="D2930" t="s">
        <v>86</v>
      </c>
      <c r="E2930" t="s">
        <v>107</v>
      </c>
      <c r="F2930" t="s">
        <v>108</v>
      </c>
      <c r="G2930">
        <v>245.02</v>
      </c>
      <c r="H2930" t="s">
        <v>489</v>
      </c>
      <c r="I2930" t="s">
        <v>63</v>
      </c>
      <c r="J2930" t="s">
        <v>110</v>
      </c>
      <c r="K2930" t="s">
        <v>16555</v>
      </c>
      <c r="L2930" t="s">
        <v>6116</v>
      </c>
      <c r="M2930" t="s">
        <v>113</v>
      </c>
      <c r="N2930">
        <v>33.00524934383202</v>
      </c>
      <c r="O2930">
        <v>30</v>
      </c>
      <c r="P2930">
        <v>44</v>
      </c>
      <c r="Q2930">
        <v>86.2</v>
      </c>
      <c r="R2930">
        <v>85</v>
      </c>
      <c r="S2930">
        <v>94.600000000000009</v>
      </c>
      <c r="T2930">
        <v>0</v>
      </c>
      <c r="U2930">
        <v>16</v>
      </c>
      <c r="V2930">
        <v>1430</v>
      </c>
      <c r="AB2930" t="s">
        <v>63</v>
      </c>
      <c r="AC2930" t="s">
        <v>63</v>
      </c>
      <c r="AD2930" t="s">
        <v>63</v>
      </c>
      <c r="AE2930" t="s">
        <v>98</v>
      </c>
      <c r="AG2930">
        <v>1962</v>
      </c>
      <c r="AH2930">
        <v>6.4</v>
      </c>
      <c r="AI2930">
        <v>37.240659999999998</v>
      </c>
      <c r="AJ2930">
        <v>-98.239429999999999</v>
      </c>
      <c r="AK2930" t="s">
        <v>262</v>
      </c>
      <c r="AL2930">
        <v>2</v>
      </c>
      <c r="AM2930" t="s">
        <v>63</v>
      </c>
      <c r="AN2930" t="s">
        <v>16556</v>
      </c>
      <c r="AO2930" t="s">
        <v>103</v>
      </c>
      <c r="AP2930" t="s">
        <v>116</v>
      </c>
      <c r="AQ2930" t="s">
        <v>843</v>
      </c>
      <c r="AR2930" t="s">
        <v>255</v>
      </c>
      <c r="AS2930" t="s">
        <v>83</v>
      </c>
      <c r="AT2930" s="5">
        <v>37987</v>
      </c>
      <c r="AU2930" t="s">
        <v>129</v>
      </c>
      <c r="AV2930" t="s">
        <v>149</v>
      </c>
      <c r="AW2930" t="s">
        <v>150</v>
      </c>
    </row>
    <row r="2931" spans="1:49" x14ac:dyDescent="0.25">
      <c r="A2931">
        <v>3393</v>
      </c>
      <c r="B2931" t="s">
        <v>21432</v>
      </c>
      <c r="C2931">
        <v>1</v>
      </c>
      <c r="D2931" t="s">
        <v>86</v>
      </c>
      <c r="E2931" t="s">
        <v>107</v>
      </c>
      <c r="F2931" t="s">
        <v>108</v>
      </c>
      <c r="G2931">
        <v>246.66</v>
      </c>
      <c r="H2931" t="s">
        <v>247</v>
      </c>
      <c r="I2931" t="s">
        <v>63</v>
      </c>
      <c r="J2931" t="s">
        <v>110</v>
      </c>
      <c r="K2931" t="s">
        <v>21433</v>
      </c>
      <c r="L2931" t="s">
        <v>6696</v>
      </c>
      <c r="M2931" t="s">
        <v>113</v>
      </c>
      <c r="N2931">
        <v>175.68897637795277</v>
      </c>
      <c r="O2931">
        <v>35</v>
      </c>
      <c r="P2931">
        <v>28</v>
      </c>
      <c r="Q2931">
        <v>84.4</v>
      </c>
      <c r="R2931">
        <v>80</v>
      </c>
      <c r="S2931">
        <v>94.600000000000009</v>
      </c>
      <c r="T2931">
        <v>2</v>
      </c>
      <c r="U2931">
        <v>15</v>
      </c>
      <c r="V2931">
        <v>1580</v>
      </c>
      <c r="AB2931" t="s">
        <v>98</v>
      </c>
      <c r="AC2931" t="s">
        <v>75</v>
      </c>
      <c r="AD2931" t="s">
        <v>98</v>
      </c>
      <c r="AE2931" t="s">
        <v>63</v>
      </c>
      <c r="AG2931">
        <v>1962</v>
      </c>
      <c r="AH2931">
        <v>8.0400000000000009</v>
      </c>
      <c r="AI2931">
        <v>37.242280000000001</v>
      </c>
      <c r="AJ2931">
        <v>-98.21208</v>
      </c>
      <c r="AK2931" t="s">
        <v>77</v>
      </c>
      <c r="AL2931">
        <v>3</v>
      </c>
      <c r="AM2931" t="s">
        <v>63</v>
      </c>
      <c r="AN2931" t="s">
        <v>21434</v>
      </c>
      <c r="AO2931" t="s">
        <v>103</v>
      </c>
      <c r="AP2931" t="s">
        <v>170</v>
      </c>
      <c r="AQ2931" t="s">
        <v>504</v>
      </c>
      <c r="AR2931" t="s">
        <v>654</v>
      </c>
      <c r="AS2931" t="s">
        <v>83</v>
      </c>
      <c r="AT2931" s="5">
        <v>36892</v>
      </c>
      <c r="AU2931" t="s">
        <v>63</v>
      </c>
      <c r="AV2931" t="s">
        <v>187</v>
      </c>
      <c r="AW2931" t="s">
        <v>372</v>
      </c>
    </row>
    <row r="2932" spans="1:49" x14ac:dyDescent="0.25">
      <c r="A2932">
        <v>5765</v>
      </c>
      <c r="B2932" t="s">
        <v>2463</v>
      </c>
      <c r="C2932">
        <v>1</v>
      </c>
      <c r="D2932" t="s">
        <v>86</v>
      </c>
      <c r="E2932" t="s">
        <v>107</v>
      </c>
      <c r="F2932" t="s">
        <v>108</v>
      </c>
      <c r="G2932">
        <v>248.51000000000002</v>
      </c>
      <c r="H2932" t="s">
        <v>109</v>
      </c>
      <c r="I2932" t="s">
        <v>86</v>
      </c>
      <c r="J2932" t="s">
        <v>110</v>
      </c>
      <c r="K2932" t="s">
        <v>2464</v>
      </c>
      <c r="L2932" t="s">
        <v>2465</v>
      </c>
      <c r="M2932" t="s">
        <v>113</v>
      </c>
      <c r="N2932">
        <v>242.48687664041995</v>
      </c>
      <c r="P2932">
        <v>28</v>
      </c>
      <c r="Q2932">
        <v>76.7</v>
      </c>
      <c r="R2932">
        <v>85</v>
      </c>
      <c r="S2932">
        <v>81</v>
      </c>
      <c r="T2932">
        <v>5</v>
      </c>
      <c r="U2932">
        <v>15</v>
      </c>
      <c r="V2932">
        <v>1580</v>
      </c>
      <c r="X2932" t="s">
        <v>114</v>
      </c>
      <c r="Y2932" t="s">
        <v>96</v>
      </c>
      <c r="Z2932" t="s">
        <v>73</v>
      </c>
      <c r="AA2932" t="s">
        <v>97</v>
      </c>
      <c r="AB2932" t="s">
        <v>98</v>
      </c>
      <c r="AC2932" t="s">
        <v>98</v>
      </c>
      <c r="AD2932" t="s">
        <v>98</v>
      </c>
      <c r="AE2932" t="s">
        <v>63</v>
      </c>
      <c r="AF2932" t="s">
        <v>77</v>
      </c>
      <c r="AG2932">
        <v>1958</v>
      </c>
      <c r="AH2932">
        <v>9.82</v>
      </c>
      <c r="AI2932">
        <v>37.239109999999997</v>
      </c>
      <c r="AJ2932">
        <v>-98.180220000000006</v>
      </c>
      <c r="AL2932">
        <v>4</v>
      </c>
      <c r="AM2932" t="s">
        <v>63</v>
      </c>
      <c r="AN2932" t="s">
        <v>2466</v>
      </c>
      <c r="AO2932" t="s">
        <v>103</v>
      </c>
      <c r="AP2932" t="s">
        <v>116</v>
      </c>
      <c r="AQ2932" t="s">
        <v>117</v>
      </c>
      <c r="AR2932" t="s">
        <v>118</v>
      </c>
      <c r="AS2932" t="s">
        <v>83</v>
      </c>
      <c r="AT2932" s="5">
        <v>36312</v>
      </c>
      <c r="AU2932" t="s">
        <v>103</v>
      </c>
      <c r="AV2932" t="s">
        <v>119</v>
      </c>
      <c r="AW2932" t="s">
        <v>85</v>
      </c>
    </row>
    <row r="2933" spans="1:49" x14ac:dyDescent="0.25">
      <c r="A2933">
        <v>5770</v>
      </c>
      <c r="B2933" t="s">
        <v>106</v>
      </c>
      <c r="C2933">
        <v>1</v>
      </c>
      <c r="D2933" t="s">
        <v>86</v>
      </c>
      <c r="E2933" t="s">
        <v>107</v>
      </c>
      <c r="F2933" t="s">
        <v>108</v>
      </c>
      <c r="G2933">
        <v>249.46</v>
      </c>
      <c r="H2933" t="s">
        <v>109</v>
      </c>
      <c r="I2933" t="s">
        <v>86</v>
      </c>
      <c r="J2933" t="s">
        <v>110</v>
      </c>
      <c r="K2933" t="s">
        <v>111</v>
      </c>
      <c r="L2933" t="s">
        <v>112</v>
      </c>
      <c r="M2933" t="s">
        <v>113</v>
      </c>
      <c r="N2933">
        <v>172.50656167979002</v>
      </c>
      <c r="P2933">
        <v>28</v>
      </c>
      <c r="Q2933">
        <v>76.5</v>
      </c>
      <c r="R2933">
        <v>90</v>
      </c>
      <c r="S2933">
        <v>83</v>
      </c>
      <c r="T2933">
        <v>6</v>
      </c>
      <c r="U2933">
        <v>15</v>
      </c>
      <c r="V2933">
        <v>1580</v>
      </c>
      <c r="X2933" t="s">
        <v>114</v>
      </c>
      <c r="Y2933" t="s">
        <v>96</v>
      </c>
      <c r="Z2933" t="s">
        <v>73</v>
      </c>
      <c r="AA2933" t="s">
        <v>97</v>
      </c>
      <c r="AB2933" t="s">
        <v>98</v>
      </c>
      <c r="AC2933" t="s">
        <v>98</v>
      </c>
      <c r="AD2933" t="s">
        <v>98</v>
      </c>
      <c r="AE2933" t="s">
        <v>63</v>
      </c>
      <c r="AF2933" t="s">
        <v>77</v>
      </c>
      <c r="AG2933">
        <v>1958</v>
      </c>
      <c r="AH2933">
        <v>10.78</v>
      </c>
      <c r="AI2933">
        <v>37.239049999999999</v>
      </c>
      <c r="AJ2933">
        <v>-98.162689999999998</v>
      </c>
      <c r="AL2933">
        <v>3</v>
      </c>
      <c r="AM2933" t="s">
        <v>63</v>
      </c>
      <c r="AN2933" t="s">
        <v>115</v>
      </c>
      <c r="AO2933" t="s">
        <v>103</v>
      </c>
      <c r="AP2933" t="s">
        <v>116</v>
      </c>
      <c r="AQ2933" t="s">
        <v>117</v>
      </c>
      <c r="AR2933" t="s">
        <v>118</v>
      </c>
      <c r="AS2933" t="s">
        <v>83</v>
      </c>
      <c r="AT2933" s="5">
        <v>36312</v>
      </c>
      <c r="AU2933" t="s">
        <v>103</v>
      </c>
      <c r="AV2933" t="s">
        <v>119</v>
      </c>
      <c r="AW2933" t="s">
        <v>85</v>
      </c>
    </row>
    <row r="2934" spans="1:49" x14ac:dyDescent="0.25">
      <c r="A2934">
        <v>2805</v>
      </c>
      <c r="B2934" t="s">
        <v>13239</v>
      </c>
      <c r="C2934">
        <v>1</v>
      </c>
      <c r="D2934" t="s">
        <v>86</v>
      </c>
      <c r="E2934" t="s">
        <v>107</v>
      </c>
      <c r="F2934" t="s">
        <v>108</v>
      </c>
      <c r="G2934">
        <v>250.20000000000002</v>
      </c>
      <c r="H2934" t="s">
        <v>138</v>
      </c>
      <c r="I2934" t="s">
        <v>63</v>
      </c>
      <c r="J2934" t="s">
        <v>110</v>
      </c>
      <c r="K2934" t="s">
        <v>13240</v>
      </c>
      <c r="L2934" t="s">
        <v>13241</v>
      </c>
      <c r="M2934" t="s">
        <v>113</v>
      </c>
      <c r="N2934">
        <v>27.985564304461942</v>
      </c>
      <c r="P2934">
        <v>30</v>
      </c>
      <c r="Q2934">
        <v>79.2</v>
      </c>
      <c r="R2934">
        <v>95</v>
      </c>
      <c r="S2934">
        <v>97.600000000000009</v>
      </c>
      <c r="T2934">
        <v>0</v>
      </c>
      <c r="U2934">
        <v>15</v>
      </c>
      <c r="V2934">
        <v>1580</v>
      </c>
      <c r="AB2934" t="s">
        <v>63</v>
      </c>
      <c r="AC2934" t="s">
        <v>63</v>
      </c>
      <c r="AD2934" t="s">
        <v>63</v>
      </c>
      <c r="AE2934" t="s">
        <v>98</v>
      </c>
      <c r="AG2934">
        <v>1958</v>
      </c>
      <c r="AH2934">
        <v>11.51</v>
      </c>
      <c r="AI2934">
        <v>37.238849999999999</v>
      </c>
      <c r="AJ2934">
        <v>-98.149630000000002</v>
      </c>
      <c r="AL2934">
        <v>3</v>
      </c>
      <c r="AM2934" t="s">
        <v>63</v>
      </c>
      <c r="AN2934" t="s">
        <v>13242</v>
      </c>
      <c r="AO2934" t="s">
        <v>103</v>
      </c>
      <c r="AP2934" t="s">
        <v>116</v>
      </c>
      <c r="AQ2934" t="s">
        <v>358</v>
      </c>
      <c r="AR2934" t="s">
        <v>207</v>
      </c>
      <c r="AS2934" t="s">
        <v>83</v>
      </c>
      <c r="AT2934" s="5">
        <v>36192</v>
      </c>
      <c r="AU2934" t="s">
        <v>129</v>
      </c>
      <c r="AV2934" t="s">
        <v>149</v>
      </c>
      <c r="AW2934" t="s">
        <v>150</v>
      </c>
    </row>
    <row r="2935" spans="1:49" x14ac:dyDescent="0.25">
      <c r="A2935">
        <v>3716</v>
      </c>
      <c r="B2935" t="s">
        <v>2460</v>
      </c>
      <c r="C2935">
        <v>1</v>
      </c>
      <c r="D2935" t="s">
        <v>86</v>
      </c>
      <c r="E2935" t="s">
        <v>107</v>
      </c>
      <c r="F2935" t="s">
        <v>108</v>
      </c>
      <c r="G2935">
        <v>251.87</v>
      </c>
      <c r="H2935" t="s">
        <v>972</v>
      </c>
      <c r="I2935" t="s">
        <v>63</v>
      </c>
      <c r="J2935" t="s">
        <v>110</v>
      </c>
      <c r="K2935" t="s">
        <v>2461</v>
      </c>
      <c r="L2935" t="s">
        <v>1362</v>
      </c>
      <c r="M2935" t="s">
        <v>113</v>
      </c>
      <c r="N2935">
        <v>132.51312335958005</v>
      </c>
      <c r="P2935">
        <v>28</v>
      </c>
      <c r="Q2935">
        <v>84.4</v>
      </c>
      <c r="R2935">
        <v>80</v>
      </c>
      <c r="S2935">
        <v>94.3</v>
      </c>
      <c r="T2935">
        <v>3</v>
      </c>
      <c r="U2935">
        <v>16</v>
      </c>
      <c r="V2935">
        <v>1450</v>
      </c>
      <c r="X2935" t="s">
        <v>114</v>
      </c>
      <c r="Y2935" t="s">
        <v>96</v>
      </c>
      <c r="Z2935" t="s">
        <v>73</v>
      </c>
      <c r="AA2935" t="s">
        <v>97</v>
      </c>
      <c r="AB2935" t="s">
        <v>98</v>
      </c>
      <c r="AC2935" t="s">
        <v>75</v>
      </c>
      <c r="AD2935" t="s">
        <v>98</v>
      </c>
      <c r="AE2935" t="s">
        <v>63</v>
      </c>
      <c r="AF2935" t="s">
        <v>77</v>
      </c>
      <c r="AG2935">
        <v>1958</v>
      </c>
      <c r="AH2935">
        <v>13.25</v>
      </c>
      <c r="AI2935">
        <v>37.238639999999997</v>
      </c>
      <c r="AJ2935">
        <v>-98.118139999999997</v>
      </c>
      <c r="AL2935">
        <v>3</v>
      </c>
      <c r="AM2935" t="s">
        <v>63</v>
      </c>
      <c r="AN2935" t="s">
        <v>2462</v>
      </c>
      <c r="AO2935" t="s">
        <v>103</v>
      </c>
      <c r="AP2935" t="s">
        <v>116</v>
      </c>
      <c r="AQ2935" t="s">
        <v>379</v>
      </c>
      <c r="AR2935" t="s">
        <v>634</v>
      </c>
      <c r="AS2935" t="s">
        <v>83</v>
      </c>
      <c r="AT2935" s="5">
        <v>36892</v>
      </c>
      <c r="AU2935" t="s">
        <v>103</v>
      </c>
      <c r="AV2935" t="s">
        <v>187</v>
      </c>
      <c r="AW2935" t="s">
        <v>372</v>
      </c>
    </row>
    <row r="2936" spans="1:49" x14ac:dyDescent="0.25">
      <c r="A2936">
        <v>2703</v>
      </c>
      <c r="B2936" t="s">
        <v>1360</v>
      </c>
      <c r="C2936">
        <v>1</v>
      </c>
      <c r="D2936" t="s">
        <v>86</v>
      </c>
      <c r="E2936" t="s">
        <v>107</v>
      </c>
      <c r="F2936" t="s">
        <v>108</v>
      </c>
      <c r="G2936">
        <v>253.14000000000001</v>
      </c>
      <c r="H2936" t="s">
        <v>211</v>
      </c>
      <c r="I2936" t="s">
        <v>63</v>
      </c>
      <c r="J2936" t="s">
        <v>110</v>
      </c>
      <c r="K2936" t="s">
        <v>1361</v>
      </c>
      <c r="L2936" t="s">
        <v>1362</v>
      </c>
      <c r="M2936" t="s">
        <v>113</v>
      </c>
      <c r="N2936">
        <v>146.48950131233596</v>
      </c>
      <c r="P2936">
        <v>26</v>
      </c>
      <c r="Q2936">
        <v>79.5</v>
      </c>
      <c r="R2936">
        <v>75</v>
      </c>
      <c r="S2936">
        <v>97.7</v>
      </c>
      <c r="T2936">
        <v>4</v>
      </c>
      <c r="U2936">
        <v>16</v>
      </c>
      <c r="V2936">
        <v>1450</v>
      </c>
      <c r="X2936" t="s">
        <v>114</v>
      </c>
      <c r="Y2936" t="s">
        <v>96</v>
      </c>
      <c r="Z2936" t="s">
        <v>73</v>
      </c>
      <c r="AA2936" t="s">
        <v>97</v>
      </c>
      <c r="AB2936" t="s">
        <v>98</v>
      </c>
      <c r="AC2936" t="s">
        <v>75</v>
      </c>
      <c r="AD2936" t="s">
        <v>98</v>
      </c>
      <c r="AE2936" t="s">
        <v>63</v>
      </c>
      <c r="AF2936" t="s">
        <v>77</v>
      </c>
      <c r="AG2936">
        <v>1952</v>
      </c>
      <c r="AH2936">
        <v>14.52</v>
      </c>
      <c r="AI2936">
        <v>37.238880000000002</v>
      </c>
      <c r="AJ2936">
        <v>-98.095020000000005</v>
      </c>
      <c r="AL2936">
        <v>4</v>
      </c>
      <c r="AM2936" t="s">
        <v>63</v>
      </c>
      <c r="AN2936" t="s">
        <v>1363</v>
      </c>
      <c r="AO2936" t="s">
        <v>103</v>
      </c>
      <c r="AP2936" t="s">
        <v>116</v>
      </c>
      <c r="AQ2936" t="s">
        <v>653</v>
      </c>
      <c r="AR2936" t="s">
        <v>677</v>
      </c>
      <c r="AS2936" t="s">
        <v>83</v>
      </c>
      <c r="AT2936" s="5">
        <v>36526</v>
      </c>
      <c r="AU2936" t="s">
        <v>76</v>
      </c>
      <c r="AV2936" t="s">
        <v>187</v>
      </c>
      <c r="AW2936" t="s">
        <v>372</v>
      </c>
    </row>
    <row r="2937" spans="1:49" x14ac:dyDescent="0.25">
      <c r="A2937">
        <v>2679</v>
      </c>
      <c r="B2937" t="s">
        <v>2817</v>
      </c>
      <c r="C2937">
        <v>1</v>
      </c>
      <c r="D2937" t="s">
        <v>86</v>
      </c>
      <c r="E2937" t="s">
        <v>107</v>
      </c>
      <c r="F2937" t="s">
        <v>108</v>
      </c>
      <c r="G2937">
        <v>253.36</v>
      </c>
      <c r="H2937" t="s">
        <v>211</v>
      </c>
      <c r="I2937" t="s">
        <v>63</v>
      </c>
      <c r="J2937" t="s">
        <v>110</v>
      </c>
      <c r="K2937" t="s">
        <v>2818</v>
      </c>
      <c r="L2937" t="s">
        <v>2042</v>
      </c>
      <c r="M2937" t="s">
        <v>113</v>
      </c>
      <c r="N2937">
        <v>146.48950131233596</v>
      </c>
      <c r="O2937">
        <v>0</v>
      </c>
      <c r="P2937">
        <v>26</v>
      </c>
      <c r="Q2937">
        <v>68.5</v>
      </c>
      <c r="R2937">
        <v>70</v>
      </c>
      <c r="S2937">
        <v>99.3</v>
      </c>
      <c r="T2937">
        <v>3</v>
      </c>
      <c r="U2937">
        <v>16</v>
      </c>
      <c r="V2937">
        <v>1450</v>
      </c>
      <c r="X2937" t="s">
        <v>114</v>
      </c>
      <c r="Y2937" t="s">
        <v>96</v>
      </c>
      <c r="Z2937" t="s">
        <v>73</v>
      </c>
      <c r="AA2937" t="s">
        <v>97</v>
      </c>
      <c r="AB2937" t="s">
        <v>98</v>
      </c>
      <c r="AC2937" t="s">
        <v>76</v>
      </c>
      <c r="AD2937" t="s">
        <v>98</v>
      </c>
      <c r="AE2937" t="s">
        <v>63</v>
      </c>
      <c r="AF2937" t="s">
        <v>77</v>
      </c>
      <c r="AG2937">
        <v>1952</v>
      </c>
      <c r="AH2937">
        <v>14.66</v>
      </c>
      <c r="AI2937">
        <v>37.238909999999997</v>
      </c>
      <c r="AJ2937">
        <v>-98.092510000000004</v>
      </c>
      <c r="AL2937">
        <v>4</v>
      </c>
      <c r="AM2937" t="s">
        <v>63</v>
      </c>
      <c r="AN2937" t="s">
        <v>2819</v>
      </c>
      <c r="AO2937" t="s">
        <v>103</v>
      </c>
      <c r="AP2937" t="s">
        <v>116</v>
      </c>
      <c r="AQ2937" t="s">
        <v>653</v>
      </c>
      <c r="AR2937" t="s">
        <v>677</v>
      </c>
      <c r="AS2937" t="s">
        <v>83</v>
      </c>
      <c r="AT2937" s="5">
        <v>36526</v>
      </c>
      <c r="AU2937" t="s">
        <v>103</v>
      </c>
      <c r="AV2937" t="s">
        <v>187</v>
      </c>
      <c r="AW2937" t="s">
        <v>372</v>
      </c>
    </row>
    <row r="2938" spans="1:49" x14ac:dyDescent="0.25">
      <c r="A2938">
        <v>3407</v>
      </c>
      <c r="B2938" t="s">
        <v>919</v>
      </c>
      <c r="C2938">
        <v>1</v>
      </c>
      <c r="D2938" t="s">
        <v>86</v>
      </c>
      <c r="E2938" t="s">
        <v>107</v>
      </c>
      <c r="F2938" t="s">
        <v>108</v>
      </c>
      <c r="G2938">
        <v>255.39000000000001</v>
      </c>
      <c r="H2938" t="s">
        <v>211</v>
      </c>
      <c r="I2938" t="s">
        <v>63</v>
      </c>
      <c r="J2938" t="s">
        <v>110</v>
      </c>
      <c r="K2938" t="s">
        <v>920</v>
      </c>
      <c r="L2938" t="s">
        <v>921</v>
      </c>
      <c r="M2938" t="s">
        <v>113</v>
      </c>
      <c r="N2938">
        <v>119.91469816272966</v>
      </c>
      <c r="O2938">
        <v>30</v>
      </c>
      <c r="P2938">
        <v>26</v>
      </c>
      <c r="Q2938">
        <v>65.5</v>
      </c>
      <c r="R2938">
        <v>80</v>
      </c>
      <c r="S2938">
        <v>97.3</v>
      </c>
      <c r="T2938">
        <v>4</v>
      </c>
      <c r="U2938">
        <v>16</v>
      </c>
      <c r="V2938">
        <v>1450</v>
      </c>
      <c r="X2938" t="s">
        <v>114</v>
      </c>
      <c r="Y2938" t="s">
        <v>96</v>
      </c>
      <c r="Z2938" t="s">
        <v>73</v>
      </c>
      <c r="AA2938" t="s">
        <v>97</v>
      </c>
      <c r="AB2938" t="s">
        <v>98</v>
      </c>
      <c r="AC2938" t="s">
        <v>75</v>
      </c>
      <c r="AD2938" t="s">
        <v>98</v>
      </c>
      <c r="AE2938" t="s">
        <v>63</v>
      </c>
      <c r="AF2938" t="s">
        <v>77</v>
      </c>
      <c r="AG2938">
        <v>1951</v>
      </c>
      <c r="AH2938">
        <v>16.68</v>
      </c>
      <c r="AI2938">
        <v>37.239269999999998</v>
      </c>
      <c r="AJ2938">
        <v>-98.05574</v>
      </c>
      <c r="AK2938" t="s">
        <v>77</v>
      </c>
      <c r="AL2938">
        <v>3</v>
      </c>
      <c r="AM2938" t="s">
        <v>63</v>
      </c>
      <c r="AN2938" t="s">
        <v>922</v>
      </c>
      <c r="AO2938" t="s">
        <v>103</v>
      </c>
      <c r="AP2938" t="s">
        <v>116</v>
      </c>
      <c r="AQ2938" t="s">
        <v>923</v>
      </c>
      <c r="AR2938" t="s">
        <v>924</v>
      </c>
      <c r="AS2938" t="s">
        <v>83</v>
      </c>
      <c r="AT2938" s="5">
        <v>39083</v>
      </c>
      <c r="AU2938" t="s">
        <v>76</v>
      </c>
      <c r="AV2938" t="s">
        <v>187</v>
      </c>
      <c r="AW2938" t="s">
        <v>372</v>
      </c>
    </row>
    <row r="2939" spans="1:49" x14ac:dyDescent="0.25">
      <c r="A2939">
        <v>2620</v>
      </c>
      <c r="B2939" t="s">
        <v>14793</v>
      </c>
      <c r="C2939">
        <v>1</v>
      </c>
      <c r="D2939" t="s">
        <v>86</v>
      </c>
      <c r="E2939" t="s">
        <v>107</v>
      </c>
      <c r="F2939" t="s">
        <v>108</v>
      </c>
      <c r="G2939">
        <v>260.93</v>
      </c>
      <c r="H2939" t="s">
        <v>489</v>
      </c>
      <c r="I2939" t="s">
        <v>63</v>
      </c>
      <c r="J2939" t="s">
        <v>110</v>
      </c>
      <c r="K2939" t="s">
        <v>14794</v>
      </c>
      <c r="L2939" t="s">
        <v>6679</v>
      </c>
      <c r="M2939" t="s">
        <v>113</v>
      </c>
      <c r="N2939">
        <v>35.30183727034121</v>
      </c>
      <c r="O2939">
        <v>45</v>
      </c>
      <c r="P2939">
        <v>30</v>
      </c>
      <c r="Q2939">
        <v>87.2</v>
      </c>
      <c r="R2939">
        <v>95</v>
      </c>
      <c r="S2939">
        <v>96.8</v>
      </c>
      <c r="T2939">
        <v>0</v>
      </c>
      <c r="U2939">
        <v>15</v>
      </c>
      <c r="V2939">
        <v>2060</v>
      </c>
      <c r="AB2939" t="s">
        <v>63</v>
      </c>
      <c r="AC2939" t="s">
        <v>63</v>
      </c>
      <c r="AD2939" t="s">
        <v>63</v>
      </c>
      <c r="AE2939" t="s">
        <v>98</v>
      </c>
      <c r="AG2939">
        <v>1956</v>
      </c>
      <c r="AH2939">
        <v>22.31</v>
      </c>
      <c r="AI2939">
        <v>37.283250000000002</v>
      </c>
      <c r="AJ2939">
        <v>-98.008560000000003</v>
      </c>
      <c r="AK2939" t="s">
        <v>77</v>
      </c>
      <c r="AL2939">
        <v>2</v>
      </c>
      <c r="AM2939" t="s">
        <v>63</v>
      </c>
      <c r="AN2939" t="s">
        <v>14795</v>
      </c>
      <c r="AO2939" t="s">
        <v>103</v>
      </c>
      <c r="AP2939" t="s">
        <v>116</v>
      </c>
      <c r="AQ2939" t="s">
        <v>843</v>
      </c>
      <c r="AR2939" t="s">
        <v>246</v>
      </c>
      <c r="AS2939" t="s">
        <v>83</v>
      </c>
      <c r="AT2939" s="5">
        <v>37987</v>
      </c>
      <c r="AU2939" t="s">
        <v>129</v>
      </c>
      <c r="AV2939" t="s">
        <v>149</v>
      </c>
      <c r="AW2939" t="s">
        <v>150</v>
      </c>
    </row>
    <row r="2940" spans="1:49" x14ac:dyDescent="0.25">
      <c r="A2940">
        <v>3367</v>
      </c>
      <c r="B2940" t="s">
        <v>22402</v>
      </c>
      <c r="C2940">
        <v>1</v>
      </c>
      <c r="D2940" t="s">
        <v>86</v>
      </c>
      <c r="E2940" t="s">
        <v>107</v>
      </c>
      <c r="F2940" t="s">
        <v>108</v>
      </c>
      <c r="G2940">
        <v>262.34000000000003</v>
      </c>
      <c r="H2940" t="s">
        <v>9468</v>
      </c>
      <c r="I2940" t="s">
        <v>63</v>
      </c>
      <c r="J2940" t="s">
        <v>110</v>
      </c>
      <c r="K2940" t="s">
        <v>22403</v>
      </c>
      <c r="L2940" t="s">
        <v>19113</v>
      </c>
      <c r="M2940" t="s">
        <v>113</v>
      </c>
      <c r="N2940">
        <v>299.01574803149606</v>
      </c>
      <c r="O2940">
        <v>0</v>
      </c>
      <c r="P2940">
        <v>28</v>
      </c>
      <c r="Q2940">
        <v>85.3</v>
      </c>
      <c r="R2940">
        <v>85</v>
      </c>
      <c r="S2940">
        <v>97.100000000000009</v>
      </c>
      <c r="T2940">
        <v>9</v>
      </c>
      <c r="U2940">
        <v>19</v>
      </c>
      <c r="V2940">
        <v>1470</v>
      </c>
      <c r="AB2940" t="s">
        <v>98</v>
      </c>
      <c r="AC2940" t="s">
        <v>75</v>
      </c>
      <c r="AD2940" t="s">
        <v>98</v>
      </c>
      <c r="AE2940" t="s">
        <v>63</v>
      </c>
      <c r="AF2940" t="s">
        <v>77</v>
      </c>
      <c r="AG2940">
        <v>1956</v>
      </c>
      <c r="AH2940">
        <v>23.72</v>
      </c>
      <c r="AI2940">
        <v>37.283340000000003</v>
      </c>
      <c r="AJ2940">
        <v>-97.983040000000003</v>
      </c>
      <c r="AL2940">
        <v>7</v>
      </c>
      <c r="AM2940" t="s">
        <v>63</v>
      </c>
      <c r="AN2940" t="s">
        <v>22404</v>
      </c>
      <c r="AO2940" t="s">
        <v>103</v>
      </c>
      <c r="AP2940" t="s">
        <v>116</v>
      </c>
      <c r="AQ2940" t="s">
        <v>504</v>
      </c>
      <c r="AR2940" t="s">
        <v>1263</v>
      </c>
      <c r="AS2940" t="s">
        <v>83</v>
      </c>
      <c r="AT2940" s="5">
        <v>35796</v>
      </c>
      <c r="AU2940" t="s">
        <v>103</v>
      </c>
      <c r="AV2940" t="s">
        <v>187</v>
      </c>
      <c r="AW2940" t="s">
        <v>188</v>
      </c>
    </row>
    <row r="2941" spans="1:49" x14ac:dyDescent="0.25">
      <c r="A2941">
        <v>3280</v>
      </c>
      <c r="B2941" t="s">
        <v>6677</v>
      </c>
      <c r="C2941">
        <v>1</v>
      </c>
      <c r="D2941" t="s">
        <v>86</v>
      </c>
      <c r="E2941" t="s">
        <v>107</v>
      </c>
      <c r="F2941" t="s">
        <v>108</v>
      </c>
      <c r="G2941">
        <v>262.77</v>
      </c>
      <c r="H2941" t="s">
        <v>138</v>
      </c>
      <c r="I2941" t="s">
        <v>63</v>
      </c>
      <c r="J2941" t="s">
        <v>110</v>
      </c>
      <c r="K2941" t="s">
        <v>6678</v>
      </c>
      <c r="L2941" t="s">
        <v>6679</v>
      </c>
      <c r="M2941" t="s">
        <v>113</v>
      </c>
      <c r="N2941">
        <v>31.397637795275589</v>
      </c>
      <c r="P2941">
        <v>30</v>
      </c>
      <c r="Q2941">
        <v>71.2</v>
      </c>
      <c r="R2941">
        <v>85</v>
      </c>
      <c r="S2941">
        <v>95.9</v>
      </c>
      <c r="T2941">
        <v>0</v>
      </c>
      <c r="U2941">
        <v>19</v>
      </c>
      <c r="V2941">
        <v>1470</v>
      </c>
      <c r="AB2941" t="s">
        <v>63</v>
      </c>
      <c r="AC2941" t="s">
        <v>63</v>
      </c>
      <c r="AD2941" t="s">
        <v>63</v>
      </c>
      <c r="AE2941" t="s">
        <v>98</v>
      </c>
      <c r="AG2941">
        <v>1956</v>
      </c>
      <c r="AH2941">
        <v>24.150000000000002</v>
      </c>
      <c r="AI2941">
        <v>37.283299999999997</v>
      </c>
      <c r="AJ2941">
        <v>-97.975149999999999</v>
      </c>
      <c r="AL2941">
        <v>3</v>
      </c>
      <c r="AM2941" t="s">
        <v>63</v>
      </c>
      <c r="AN2941" t="s">
        <v>6680</v>
      </c>
      <c r="AO2941" t="s">
        <v>103</v>
      </c>
      <c r="AP2941" t="s">
        <v>116</v>
      </c>
      <c r="AQ2941" t="s">
        <v>434</v>
      </c>
      <c r="AR2941" t="s">
        <v>81</v>
      </c>
      <c r="AS2941" t="s">
        <v>83</v>
      </c>
      <c r="AT2941" s="5">
        <v>36192</v>
      </c>
      <c r="AU2941" t="s">
        <v>129</v>
      </c>
      <c r="AV2941" t="s">
        <v>149</v>
      </c>
      <c r="AW2941" t="s">
        <v>150</v>
      </c>
    </row>
    <row r="2942" spans="1:49" x14ac:dyDescent="0.25">
      <c r="A2942">
        <v>3036</v>
      </c>
      <c r="B2942" t="s">
        <v>26488</v>
      </c>
      <c r="C2942">
        <v>1</v>
      </c>
      <c r="D2942" t="s">
        <v>86</v>
      </c>
      <c r="E2942" t="s">
        <v>107</v>
      </c>
      <c r="F2942" t="s">
        <v>108</v>
      </c>
      <c r="G2942">
        <v>263.54000000000002</v>
      </c>
      <c r="H2942" t="s">
        <v>138</v>
      </c>
      <c r="I2942" t="s">
        <v>63</v>
      </c>
      <c r="J2942" t="s">
        <v>110</v>
      </c>
      <c r="K2942" t="s">
        <v>26489</v>
      </c>
      <c r="L2942" t="s">
        <v>6679</v>
      </c>
      <c r="M2942" t="s">
        <v>113</v>
      </c>
      <c r="N2942">
        <v>31.299212598425196</v>
      </c>
      <c r="P2942">
        <v>30</v>
      </c>
      <c r="Q2942">
        <v>74.8</v>
      </c>
      <c r="R2942">
        <v>95</v>
      </c>
      <c r="S2942">
        <v>97.600000000000009</v>
      </c>
      <c r="T2942">
        <v>8</v>
      </c>
      <c r="U2942">
        <v>24</v>
      </c>
      <c r="V2942">
        <v>1110</v>
      </c>
      <c r="AB2942" t="s">
        <v>63</v>
      </c>
      <c r="AC2942" t="s">
        <v>63</v>
      </c>
      <c r="AD2942" t="s">
        <v>63</v>
      </c>
      <c r="AE2942" t="s">
        <v>98</v>
      </c>
      <c r="AG2942">
        <v>1956</v>
      </c>
      <c r="AH2942">
        <v>24.92</v>
      </c>
      <c r="AI2942">
        <v>37.283380000000001</v>
      </c>
      <c r="AJ2942">
        <v>-97.961160000000007</v>
      </c>
      <c r="AL2942">
        <v>3</v>
      </c>
      <c r="AM2942" t="s">
        <v>63</v>
      </c>
      <c r="AN2942" t="s">
        <v>26490</v>
      </c>
      <c r="AO2942" t="s">
        <v>103</v>
      </c>
      <c r="AP2942" t="s">
        <v>116</v>
      </c>
      <c r="AQ2942" t="s">
        <v>503</v>
      </c>
      <c r="AR2942" t="s">
        <v>504</v>
      </c>
      <c r="AS2942" t="s">
        <v>83</v>
      </c>
      <c r="AT2942" s="5">
        <v>36192</v>
      </c>
      <c r="AU2942" t="s">
        <v>129</v>
      </c>
      <c r="AV2942" t="s">
        <v>149</v>
      </c>
      <c r="AW2942" t="s">
        <v>150</v>
      </c>
    </row>
    <row r="2943" spans="1:49" x14ac:dyDescent="0.25">
      <c r="A2943">
        <v>1825</v>
      </c>
      <c r="B2943" t="s">
        <v>6694</v>
      </c>
      <c r="C2943">
        <v>1</v>
      </c>
      <c r="D2943" t="s">
        <v>86</v>
      </c>
      <c r="E2943" t="s">
        <v>107</v>
      </c>
      <c r="F2943" t="s">
        <v>108</v>
      </c>
      <c r="G2943">
        <v>267.95999999999998</v>
      </c>
      <c r="H2943" t="s">
        <v>2278</v>
      </c>
      <c r="I2943" t="s">
        <v>63</v>
      </c>
      <c r="J2943" t="s">
        <v>110</v>
      </c>
      <c r="K2943" t="s">
        <v>6695</v>
      </c>
      <c r="L2943" t="s">
        <v>6696</v>
      </c>
      <c r="M2943" t="s">
        <v>113</v>
      </c>
      <c r="N2943">
        <v>455.18372703412075</v>
      </c>
      <c r="P2943">
        <v>28</v>
      </c>
      <c r="Q2943">
        <v>87</v>
      </c>
      <c r="R2943">
        <v>90</v>
      </c>
      <c r="S2943">
        <v>98.7</v>
      </c>
      <c r="T2943">
        <v>3</v>
      </c>
      <c r="U2943">
        <v>24</v>
      </c>
      <c r="V2943">
        <v>1110</v>
      </c>
      <c r="AB2943" t="s">
        <v>129</v>
      </c>
      <c r="AC2943" t="s">
        <v>98</v>
      </c>
      <c r="AD2943" t="s">
        <v>98</v>
      </c>
      <c r="AE2943" t="s">
        <v>63</v>
      </c>
      <c r="AF2943" t="s">
        <v>77</v>
      </c>
      <c r="AG2943">
        <v>1940</v>
      </c>
      <c r="AH2943">
        <v>29.34</v>
      </c>
      <c r="AI2943">
        <v>37.284190000000002</v>
      </c>
      <c r="AJ2943">
        <v>-97.881140000000002</v>
      </c>
      <c r="AL2943">
        <v>7</v>
      </c>
      <c r="AM2943" t="s">
        <v>63</v>
      </c>
      <c r="AN2943" t="s">
        <v>6697</v>
      </c>
      <c r="AO2943" t="s">
        <v>103</v>
      </c>
      <c r="AP2943" t="s">
        <v>147</v>
      </c>
      <c r="AQ2943" t="s">
        <v>207</v>
      </c>
      <c r="AR2943" t="s">
        <v>545</v>
      </c>
      <c r="AS2943" t="s">
        <v>83</v>
      </c>
      <c r="AT2943" s="5">
        <v>36526</v>
      </c>
      <c r="AU2943" t="s">
        <v>63</v>
      </c>
      <c r="AV2943" t="s">
        <v>274</v>
      </c>
      <c r="AW2943" t="s">
        <v>444</v>
      </c>
    </row>
    <row r="2944" spans="1:49" x14ac:dyDescent="0.25">
      <c r="A2944">
        <v>4727</v>
      </c>
      <c r="B2944" t="s">
        <v>27286</v>
      </c>
      <c r="C2944">
        <v>1</v>
      </c>
      <c r="D2944" t="s">
        <v>86</v>
      </c>
      <c r="E2944" t="s">
        <v>107</v>
      </c>
      <c r="F2944" t="s">
        <v>108</v>
      </c>
      <c r="G2944">
        <v>271.67</v>
      </c>
      <c r="H2944" t="s">
        <v>90</v>
      </c>
      <c r="I2944" t="s">
        <v>63</v>
      </c>
      <c r="J2944" t="s">
        <v>110</v>
      </c>
      <c r="K2944" t="s">
        <v>27287</v>
      </c>
      <c r="L2944" t="s">
        <v>839</v>
      </c>
      <c r="M2944" t="s">
        <v>113</v>
      </c>
      <c r="N2944">
        <v>132.51312335958005</v>
      </c>
      <c r="P2944">
        <v>28</v>
      </c>
      <c r="Q2944">
        <v>86.8</v>
      </c>
      <c r="R2944">
        <v>95</v>
      </c>
      <c r="S2944">
        <v>94.2</v>
      </c>
      <c r="T2944">
        <v>4</v>
      </c>
      <c r="U2944">
        <v>22</v>
      </c>
      <c r="V2944">
        <v>1220</v>
      </c>
      <c r="AB2944" t="s">
        <v>98</v>
      </c>
      <c r="AC2944" t="s">
        <v>98</v>
      </c>
      <c r="AD2944" t="s">
        <v>98</v>
      </c>
      <c r="AE2944" t="s">
        <v>63</v>
      </c>
      <c r="AG2944">
        <v>1961</v>
      </c>
      <c r="AH2944">
        <v>33.049999999999997</v>
      </c>
      <c r="AI2944">
        <v>37.285060000000001</v>
      </c>
      <c r="AJ2944">
        <v>-97.813779999999994</v>
      </c>
      <c r="AL2944">
        <v>3</v>
      </c>
      <c r="AM2944" t="s">
        <v>63</v>
      </c>
      <c r="AN2944" t="s">
        <v>27288</v>
      </c>
      <c r="AO2944" t="s">
        <v>103</v>
      </c>
      <c r="AP2944" t="s">
        <v>170</v>
      </c>
      <c r="AQ2944" t="s">
        <v>653</v>
      </c>
      <c r="AR2944" t="s">
        <v>677</v>
      </c>
      <c r="AS2944" t="s">
        <v>83</v>
      </c>
      <c r="AT2944" s="5">
        <v>36892</v>
      </c>
      <c r="AU2944" t="s">
        <v>76</v>
      </c>
      <c r="AV2944" t="s">
        <v>187</v>
      </c>
      <c r="AW2944" t="s">
        <v>372</v>
      </c>
    </row>
    <row r="2945" spans="1:49" x14ac:dyDescent="0.25">
      <c r="A2945">
        <v>5879</v>
      </c>
      <c r="B2945" t="s">
        <v>4077</v>
      </c>
      <c r="C2945">
        <v>2</v>
      </c>
      <c r="D2945" t="s">
        <v>86</v>
      </c>
      <c r="E2945" t="s">
        <v>107</v>
      </c>
      <c r="F2945" t="s">
        <v>108</v>
      </c>
      <c r="G2945">
        <v>271.95</v>
      </c>
      <c r="H2945" t="s">
        <v>109</v>
      </c>
      <c r="I2945" t="s">
        <v>86</v>
      </c>
      <c r="J2945" t="s">
        <v>110</v>
      </c>
      <c r="K2945" t="s">
        <v>4078</v>
      </c>
      <c r="L2945" t="s">
        <v>4079</v>
      </c>
      <c r="M2945" t="s">
        <v>113</v>
      </c>
      <c r="N2945">
        <v>522.50656167979002</v>
      </c>
      <c r="P2945">
        <v>28</v>
      </c>
      <c r="Q2945">
        <v>74.2</v>
      </c>
      <c r="R2945">
        <v>92</v>
      </c>
      <c r="S2945">
        <v>80.100000000000009</v>
      </c>
      <c r="T2945">
        <v>4</v>
      </c>
      <c r="U2945">
        <v>22</v>
      </c>
      <c r="V2945">
        <v>1220</v>
      </c>
      <c r="AB2945" t="s">
        <v>98</v>
      </c>
      <c r="AC2945" t="s">
        <v>98</v>
      </c>
      <c r="AD2945" t="s">
        <v>98</v>
      </c>
      <c r="AE2945" t="s">
        <v>63</v>
      </c>
      <c r="AG2945">
        <v>1961</v>
      </c>
      <c r="AH2945">
        <v>33.33</v>
      </c>
      <c r="AI2945">
        <v>37.285150000000002</v>
      </c>
      <c r="AJ2945">
        <v>-97.808390000000003</v>
      </c>
      <c r="AL2945">
        <v>10</v>
      </c>
      <c r="AM2945" t="s">
        <v>63</v>
      </c>
      <c r="AN2945" t="s">
        <v>4080</v>
      </c>
      <c r="AO2945" t="s">
        <v>103</v>
      </c>
      <c r="AP2945" t="s">
        <v>170</v>
      </c>
      <c r="AQ2945" t="s">
        <v>239</v>
      </c>
      <c r="AR2945" t="s">
        <v>240</v>
      </c>
      <c r="AS2945" t="s">
        <v>83</v>
      </c>
      <c r="AT2945" s="5">
        <v>36892</v>
      </c>
      <c r="AU2945" t="s">
        <v>76</v>
      </c>
      <c r="AV2945" t="s">
        <v>187</v>
      </c>
      <c r="AW2945" t="s">
        <v>372</v>
      </c>
    </row>
    <row r="2946" spans="1:49" x14ac:dyDescent="0.25">
      <c r="A2946">
        <v>5879</v>
      </c>
      <c r="B2946" t="s">
        <v>4077</v>
      </c>
      <c r="C2946">
        <v>3</v>
      </c>
      <c r="D2946" t="s">
        <v>63</v>
      </c>
      <c r="E2946" t="s">
        <v>107</v>
      </c>
      <c r="F2946" t="s">
        <v>108</v>
      </c>
      <c r="G2946">
        <v>271.95</v>
      </c>
      <c r="I2946" t="s">
        <v>86</v>
      </c>
      <c r="J2946" t="s">
        <v>110</v>
      </c>
      <c r="K2946" t="s">
        <v>4078</v>
      </c>
      <c r="L2946" t="s">
        <v>4079</v>
      </c>
      <c r="M2946" t="s">
        <v>113</v>
      </c>
      <c r="N2946">
        <v>522.50656167979002</v>
      </c>
      <c r="P2946">
        <v>28</v>
      </c>
      <c r="Q2946">
        <v>74.2</v>
      </c>
      <c r="R2946">
        <v>92</v>
      </c>
      <c r="S2946">
        <v>80.100000000000009</v>
      </c>
      <c r="T2946">
        <v>4</v>
      </c>
      <c r="U2946">
        <v>22</v>
      </c>
      <c r="V2946">
        <v>1220</v>
      </c>
      <c r="AB2946" t="s">
        <v>98</v>
      </c>
      <c r="AC2946" t="s">
        <v>98</v>
      </c>
      <c r="AD2946" t="s">
        <v>98</v>
      </c>
      <c r="AE2946" t="s">
        <v>63</v>
      </c>
      <c r="AG2946">
        <v>1961</v>
      </c>
      <c r="AH2946">
        <v>33.33</v>
      </c>
      <c r="AI2946">
        <v>37.285150000000002</v>
      </c>
      <c r="AJ2946">
        <v>-97.808390000000003</v>
      </c>
      <c r="AL2946">
        <v>10</v>
      </c>
      <c r="AM2946" t="s">
        <v>63</v>
      </c>
      <c r="AN2946" t="s">
        <v>4080</v>
      </c>
      <c r="AO2946" t="s">
        <v>103</v>
      </c>
      <c r="AP2946" t="s">
        <v>170</v>
      </c>
      <c r="AQ2946" t="s">
        <v>239</v>
      </c>
      <c r="AR2946" t="s">
        <v>240</v>
      </c>
      <c r="AS2946" t="s">
        <v>83</v>
      </c>
      <c r="AT2946" s="5">
        <v>36892</v>
      </c>
      <c r="AU2946" t="s">
        <v>76</v>
      </c>
      <c r="AV2946" t="s">
        <v>187</v>
      </c>
      <c r="AW2946" t="s">
        <v>372</v>
      </c>
    </row>
    <row r="2947" spans="1:49" x14ac:dyDescent="0.25">
      <c r="A2947">
        <v>5879</v>
      </c>
      <c r="B2947" t="s">
        <v>4077</v>
      </c>
      <c r="C2947">
        <v>1</v>
      </c>
      <c r="D2947" t="s">
        <v>63</v>
      </c>
      <c r="E2947" t="s">
        <v>107</v>
      </c>
      <c r="F2947" t="s">
        <v>108</v>
      </c>
      <c r="G2947">
        <v>271.95</v>
      </c>
      <c r="I2947" t="s">
        <v>86</v>
      </c>
      <c r="J2947" t="s">
        <v>110</v>
      </c>
      <c r="K2947" t="s">
        <v>4078</v>
      </c>
      <c r="L2947" t="s">
        <v>4079</v>
      </c>
      <c r="M2947" t="s">
        <v>113</v>
      </c>
      <c r="N2947">
        <v>522.50656167979002</v>
      </c>
      <c r="P2947">
        <v>28</v>
      </c>
      <c r="Q2947">
        <v>74.2</v>
      </c>
      <c r="R2947">
        <v>92</v>
      </c>
      <c r="S2947">
        <v>80.100000000000009</v>
      </c>
      <c r="T2947">
        <v>4</v>
      </c>
      <c r="U2947">
        <v>22</v>
      </c>
      <c r="V2947">
        <v>1220</v>
      </c>
      <c r="AB2947" t="s">
        <v>98</v>
      </c>
      <c r="AC2947" t="s">
        <v>98</v>
      </c>
      <c r="AD2947" t="s">
        <v>98</v>
      </c>
      <c r="AE2947" t="s">
        <v>63</v>
      </c>
      <c r="AG2947">
        <v>1961</v>
      </c>
      <c r="AH2947">
        <v>33.33</v>
      </c>
      <c r="AI2947">
        <v>37.285150000000002</v>
      </c>
      <c r="AJ2947">
        <v>-97.808390000000003</v>
      </c>
      <c r="AL2947">
        <v>10</v>
      </c>
      <c r="AM2947" t="s">
        <v>63</v>
      </c>
      <c r="AN2947" t="s">
        <v>4080</v>
      </c>
      <c r="AO2947" t="s">
        <v>103</v>
      </c>
      <c r="AP2947" t="s">
        <v>170</v>
      </c>
      <c r="AQ2947" t="s">
        <v>239</v>
      </c>
      <c r="AR2947" t="s">
        <v>240</v>
      </c>
      <c r="AS2947" t="s">
        <v>83</v>
      </c>
      <c r="AT2947" s="5">
        <v>36892</v>
      </c>
      <c r="AU2947" t="s">
        <v>76</v>
      </c>
      <c r="AV2947" t="s">
        <v>187</v>
      </c>
      <c r="AW2947" t="s">
        <v>372</v>
      </c>
    </row>
    <row r="2948" spans="1:49" x14ac:dyDescent="0.25">
      <c r="A2948">
        <v>2021</v>
      </c>
      <c r="B2948" t="s">
        <v>18291</v>
      </c>
      <c r="C2948">
        <v>1</v>
      </c>
      <c r="D2948" t="s">
        <v>86</v>
      </c>
      <c r="E2948" t="s">
        <v>79</v>
      </c>
      <c r="F2948" t="s">
        <v>177</v>
      </c>
      <c r="G2948">
        <v>23.37</v>
      </c>
      <c r="H2948" t="s">
        <v>669</v>
      </c>
      <c r="I2948" t="s">
        <v>63</v>
      </c>
      <c r="J2948" t="s">
        <v>110</v>
      </c>
      <c r="K2948" t="s">
        <v>18292</v>
      </c>
      <c r="L2948" t="s">
        <v>11871</v>
      </c>
      <c r="M2948" t="s">
        <v>3733</v>
      </c>
      <c r="N2948">
        <v>83.98950131233596</v>
      </c>
      <c r="P2948">
        <v>44</v>
      </c>
      <c r="Q2948">
        <v>95.600000000000009</v>
      </c>
      <c r="R2948">
        <v>80</v>
      </c>
      <c r="S2948">
        <v>89.4</v>
      </c>
      <c r="T2948">
        <v>7</v>
      </c>
      <c r="U2948">
        <v>11</v>
      </c>
      <c r="V2948">
        <v>800</v>
      </c>
      <c r="AB2948" t="s">
        <v>75</v>
      </c>
      <c r="AC2948" t="s">
        <v>98</v>
      </c>
      <c r="AD2948" t="s">
        <v>75</v>
      </c>
      <c r="AE2948" t="s">
        <v>63</v>
      </c>
      <c r="AG2948">
        <v>1927</v>
      </c>
      <c r="AH2948">
        <v>7.04</v>
      </c>
      <c r="AI2948">
        <v>37.152209999999997</v>
      </c>
      <c r="AJ2948">
        <v>-98.226339999999993</v>
      </c>
      <c r="AL2948">
        <v>3</v>
      </c>
      <c r="AM2948" t="s">
        <v>63</v>
      </c>
      <c r="AN2948" t="s">
        <v>18293</v>
      </c>
      <c r="AO2948" t="s">
        <v>103</v>
      </c>
      <c r="AP2948" t="s">
        <v>147</v>
      </c>
      <c r="AQ2948" t="s">
        <v>401</v>
      </c>
      <c r="AR2948" t="s">
        <v>402</v>
      </c>
      <c r="AS2948" t="s">
        <v>83</v>
      </c>
      <c r="AT2948" s="5">
        <v>34973</v>
      </c>
      <c r="AU2948" t="s">
        <v>76</v>
      </c>
      <c r="AV2948" t="s">
        <v>149</v>
      </c>
      <c r="AW2948" t="s">
        <v>1220</v>
      </c>
    </row>
    <row r="2949" spans="1:49" x14ac:dyDescent="0.25">
      <c r="A2949">
        <v>818</v>
      </c>
      <c r="B2949" t="s">
        <v>11948</v>
      </c>
      <c r="C2949">
        <v>1</v>
      </c>
      <c r="D2949" t="s">
        <v>86</v>
      </c>
      <c r="E2949" t="s">
        <v>79</v>
      </c>
      <c r="F2949" t="s">
        <v>177</v>
      </c>
      <c r="G2949">
        <v>28.13</v>
      </c>
      <c r="H2949" t="s">
        <v>138</v>
      </c>
      <c r="I2949" t="s">
        <v>63</v>
      </c>
      <c r="J2949" t="s">
        <v>110</v>
      </c>
      <c r="K2949" t="s">
        <v>11949</v>
      </c>
      <c r="L2949" t="s">
        <v>291</v>
      </c>
      <c r="M2949" t="s">
        <v>3733</v>
      </c>
      <c r="N2949">
        <v>26.115485564304461</v>
      </c>
      <c r="P2949">
        <v>35.299868766404202</v>
      </c>
      <c r="Q2949">
        <v>79.5</v>
      </c>
      <c r="R2949">
        <v>90</v>
      </c>
      <c r="S2949">
        <v>96.9</v>
      </c>
      <c r="T2949">
        <v>4</v>
      </c>
      <c r="U2949">
        <v>11</v>
      </c>
      <c r="V2949">
        <v>800</v>
      </c>
      <c r="AB2949" t="s">
        <v>63</v>
      </c>
      <c r="AC2949" t="s">
        <v>63</v>
      </c>
      <c r="AD2949" t="s">
        <v>63</v>
      </c>
      <c r="AE2949" t="s">
        <v>98</v>
      </c>
      <c r="AG2949">
        <v>1929</v>
      </c>
      <c r="AH2949">
        <v>11.8</v>
      </c>
      <c r="AI2949">
        <v>37.151809999999998</v>
      </c>
      <c r="AJ2949">
        <v>-98.139759999999995</v>
      </c>
      <c r="AL2949">
        <v>3</v>
      </c>
      <c r="AM2949" t="s">
        <v>63</v>
      </c>
      <c r="AN2949" t="s">
        <v>11950</v>
      </c>
      <c r="AO2949" t="s">
        <v>103</v>
      </c>
      <c r="AP2949" t="s">
        <v>147</v>
      </c>
      <c r="AQ2949" t="s">
        <v>486</v>
      </c>
      <c r="AR2949" t="s">
        <v>317</v>
      </c>
      <c r="AS2949" t="s">
        <v>83</v>
      </c>
      <c r="AT2949" s="5">
        <v>36192</v>
      </c>
      <c r="AU2949" t="s">
        <v>129</v>
      </c>
      <c r="AV2949" t="s">
        <v>149</v>
      </c>
      <c r="AW2949" t="s">
        <v>150</v>
      </c>
    </row>
    <row r="2950" spans="1:49" x14ac:dyDescent="0.25">
      <c r="A2950">
        <v>1636</v>
      </c>
      <c r="B2950" t="s">
        <v>25103</v>
      </c>
      <c r="C2950">
        <v>1</v>
      </c>
      <c r="D2950" t="s">
        <v>86</v>
      </c>
      <c r="E2950" t="s">
        <v>79</v>
      </c>
      <c r="F2950" t="s">
        <v>177</v>
      </c>
      <c r="G2950">
        <v>31.26</v>
      </c>
      <c r="H2950" t="s">
        <v>109</v>
      </c>
      <c r="I2950" t="s">
        <v>63</v>
      </c>
      <c r="J2950" t="s">
        <v>110</v>
      </c>
      <c r="K2950" t="s">
        <v>25104</v>
      </c>
      <c r="L2950" t="s">
        <v>6999</v>
      </c>
      <c r="M2950" t="s">
        <v>3733</v>
      </c>
      <c r="N2950">
        <v>420.50524934383202</v>
      </c>
      <c r="P2950">
        <v>44</v>
      </c>
      <c r="Q2950">
        <v>97.600000000000009</v>
      </c>
      <c r="R2950">
        <v>82</v>
      </c>
      <c r="S2950">
        <v>85.8</v>
      </c>
      <c r="T2950">
        <v>4</v>
      </c>
      <c r="U2950">
        <v>9</v>
      </c>
      <c r="V2950">
        <v>1320</v>
      </c>
      <c r="AB2950" t="s">
        <v>75</v>
      </c>
      <c r="AC2950" t="s">
        <v>75</v>
      </c>
      <c r="AD2950" t="s">
        <v>98</v>
      </c>
      <c r="AE2950" t="s">
        <v>63</v>
      </c>
      <c r="AG2950">
        <v>1969</v>
      </c>
      <c r="AH2950">
        <v>14.92</v>
      </c>
      <c r="AI2950">
        <v>37.151649999999997</v>
      </c>
      <c r="AJ2950">
        <v>-98.082989999999995</v>
      </c>
      <c r="AL2950">
        <v>6</v>
      </c>
      <c r="AM2950" t="s">
        <v>63</v>
      </c>
      <c r="AN2950" t="s">
        <v>25105</v>
      </c>
      <c r="AO2950" t="s">
        <v>103</v>
      </c>
      <c r="AP2950" t="s">
        <v>170</v>
      </c>
      <c r="AQ2950" t="s">
        <v>186</v>
      </c>
      <c r="AR2950" t="s">
        <v>313</v>
      </c>
      <c r="AS2950" t="s">
        <v>83</v>
      </c>
      <c r="AT2950" s="5">
        <v>36130</v>
      </c>
      <c r="AU2950" t="s">
        <v>103</v>
      </c>
      <c r="AV2950" t="s">
        <v>187</v>
      </c>
      <c r="AW2950" t="s">
        <v>188</v>
      </c>
    </row>
    <row r="2951" spans="1:49" x14ac:dyDescent="0.25">
      <c r="A2951">
        <v>1258</v>
      </c>
      <c r="B2951" t="s">
        <v>6264</v>
      </c>
      <c r="C2951">
        <v>1</v>
      </c>
      <c r="D2951" t="s">
        <v>86</v>
      </c>
      <c r="E2951" t="s">
        <v>79</v>
      </c>
      <c r="F2951" t="s">
        <v>177</v>
      </c>
      <c r="G2951">
        <v>33.799999999999997</v>
      </c>
      <c r="H2951" t="s">
        <v>138</v>
      </c>
      <c r="I2951" t="s">
        <v>63</v>
      </c>
      <c r="J2951" t="s">
        <v>110</v>
      </c>
      <c r="K2951" t="s">
        <v>6265</v>
      </c>
      <c r="L2951" t="s">
        <v>1052</v>
      </c>
      <c r="M2951" t="s">
        <v>3733</v>
      </c>
      <c r="N2951">
        <v>20.50524934383202</v>
      </c>
      <c r="P2951">
        <v>48</v>
      </c>
      <c r="Q2951">
        <v>79.600000000000009</v>
      </c>
      <c r="R2951">
        <v>95</v>
      </c>
      <c r="S2951">
        <v>98.8</v>
      </c>
      <c r="T2951">
        <v>1</v>
      </c>
      <c r="U2951">
        <v>5</v>
      </c>
      <c r="V2951">
        <v>5110</v>
      </c>
      <c r="AB2951" t="s">
        <v>63</v>
      </c>
      <c r="AC2951" t="s">
        <v>63</v>
      </c>
      <c r="AD2951" t="s">
        <v>63</v>
      </c>
      <c r="AE2951" t="s">
        <v>98</v>
      </c>
      <c r="AG2951">
        <v>1959</v>
      </c>
      <c r="AH2951">
        <v>17.47</v>
      </c>
      <c r="AI2951">
        <v>37.153700000000001</v>
      </c>
      <c r="AJ2951">
        <v>-98.03931</v>
      </c>
      <c r="AL2951">
        <v>2</v>
      </c>
      <c r="AM2951" t="s">
        <v>63</v>
      </c>
      <c r="AN2951" t="s">
        <v>6266</v>
      </c>
      <c r="AO2951" t="s">
        <v>103</v>
      </c>
      <c r="AP2951" t="s">
        <v>116</v>
      </c>
      <c r="AQ2951" t="s">
        <v>358</v>
      </c>
      <c r="AR2951" t="s">
        <v>653</v>
      </c>
      <c r="AS2951" t="s">
        <v>83</v>
      </c>
      <c r="AT2951" s="5">
        <v>36192</v>
      </c>
      <c r="AU2951" t="s">
        <v>129</v>
      </c>
      <c r="AV2951" t="s">
        <v>149</v>
      </c>
      <c r="AW2951" t="s">
        <v>150</v>
      </c>
    </row>
    <row r="2952" spans="1:49" x14ac:dyDescent="0.25">
      <c r="A2952">
        <v>1931</v>
      </c>
      <c r="B2952" t="s">
        <v>21957</v>
      </c>
      <c r="C2952">
        <v>1</v>
      </c>
      <c r="D2952" t="s">
        <v>86</v>
      </c>
      <c r="E2952" t="s">
        <v>79</v>
      </c>
      <c r="F2952" t="s">
        <v>177</v>
      </c>
      <c r="G2952">
        <v>46</v>
      </c>
      <c r="H2952" t="s">
        <v>138</v>
      </c>
      <c r="I2952" t="s">
        <v>63</v>
      </c>
      <c r="J2952" t="s">
        <v>110</v>
      </c>
      <c r="K2952" t="s">
        <v>21958</v>
      </c>
      <c r="L2952" t="s">
        <v>6679</v>
      </c>
      <c r="M2952" t="s">
        <v>3733</v>
      </c>
      <c r="N2952">
        <v>20.99737532808399</v>
      </c>
      <c r="P2952">
        <v>24</v>
      </c>
      <c r="Q2952">
        <v>99.7</v>
      </c>
      <c r="R2952">
        <v>95</v>
      </c>
      <c r="S2952">
        <v>96.4</v>
      </c>
      <c r="T2952">
        <v>2</v>
      </c>
      <c r="U2952">
        <v>11</v>
      </c>
      <c r="V2952">
        <v>2250</v>
      </c>
      <c r="AB2952" t="s">
        <v>63</v>
      </c>
      <c r="AC2952" t="s">
        <v>63</v>
      </c>
      <c r="AD2952" t="s">
        <v>63</v>
      </c>
      <c r="AE2952" t="s">
        <v>98</v>
      </c>
      <c r="AG2952">
        <v>1937</v>
      </c>
      <c r="AH2952">
        <v>29.67</v>
      </c>
      <c r="AI2952">
        <v>37.306710000000002</v>
      </c>
      <c r="AJ2952">
        <v>-97.994169999999997</v>
      </c>
      <c r="AL2952">
        <v>2</v>
      </c>
      <c r="AM2952" t="s">
        <v>63</v>
      </c>
      <c r="AN2952" t="s">
        <v>21959</v>
      </c>
      <c r="AO2952" t="s">
        <v>103</v>
      </c>
      <c r="AP2952" t="s">
        <v>147</v>
      </c>
      <c r="AQ2952" t="s">
        <v>336</v>
      </c>
      <c r="AR2952" t="s">
        <v>337</v>
      </c>
      <c r="AS2952" t="s">
        <v>83</v>
      </c>
      <c r="AT2952" s="5">
        <v>36192</v>
      </c>
      <c r="AU2952" t="s">
        <v>129</v>
      </c>
      <c r="AV2952" t="s">
        <v>149</v>
      </c>
      <c r="AW2952" t="s">
        <v>150</v>
      </c>
    </row>
    <row r="2953" spans="1:49" x14ac:dyDescent="0.25">
      <c r="A2953">
        <v>947</v>
      </c>
      <c r="B2953" t="s">
        <v>3731</v>
      </c>
      <c r="C2953">
        <v>1</v>
      </c>
      <c r="D2953" t="s">
        <v>86</v>
      </c>
      <c r="E2953" t="s">
        <v>79</v>
      </c>
      <c r="F2953" t="s">
        <v>177</v>
      </c>
      <c r="G2953">
        <v>48.58</v>
      </c>
      <c r="H2953" t="s">
        <v>489</v>
      </c>
      <c r="I2953" t="s">
        <v>63</v>
      </c>
      <c r="J2953" t="s">
        <v>110</v>
      </c>
      <c r="K2953" t="s">
        <v>3732</v>
      </c>
      <c r="L2953" t="s">
        <v>839</v>
      </c>
      <c r="M2953" t="s">
        <v>3733</v>
      </c>
      <c r="N2953">
        <v>29.00262467191601</v>
      </c>
      <c r="P2953">
        <v>32</v>
      </c>
      <c r="Q2953">
        <v>96.7</v>
      </c>
      <c r="R2953">
        <v>90</v>
      </c>
      <c r="S2953">
        <v>98</v>
      </c>
      <c r="T2953">
        <v>2</v>
      </c>
      <c r="U2953">
        <v>11</v>
      </c>
      <c r="V2953">
        <v>2250</v>
      </c>
      <c r="AB2953" t="s">
        <v>63</v>
      </c>
      <c r="AC2953" t="s">
        <v>63</v>
      </c>
      <c r="AD2953" t="s">
        <v>63</v>
      </c>
      <c r="AE2953" t="s">
        <v>98</v>
      </c>
      <c r="AG2953">
        <v>1937</v>
      </c>
      <c r="AH2953">
        <v>32.25</v>
      </c>
      <c r="AI2953">
        <v>37.333309999999997</v>
      </c>
      <c r="AJ2953">
        <v>-97.961320000000001</v>
      </c>
      <c r="AL2953">
        <v>2</v>
      </c>
      <c r="AM2953" t="s">
        <v>63</v>
      </c>
      <c r="AN2953" t="s">
        <v>3734</v>
      </c>
      <c r="AO2953" t="s">
        <v>103</v>
      </c>
      <c r="AP2953" t="s">
        <v>147</v>
      </c>
      <c r="AQ2953" t="s">
        <v>255</v>
      </c>
      <c r="AR2953" t="s">
        <v>256</v>
      </c>
      <c r="AS2953" t="s">
        <v>83</v>
      </c>
      <c r="AT2953" s="5">
        <v>37987</v>
      </c>
      <c r="AU2953" t="s">
        <v>129</v>
      </c>
      <c r="AV2953" t="s">
        <v>149</v>
      </c>
      <c r="AW2953" t="s">
        <v>150</v>
      </c>
    </row>
    <row r="2954" spans="1:49" x14ac:dyDescent="0.25">
      <c r="A2954">
        <v>1899</v>
      </c>
      <c r="B2954" t="s">
        <v>4094</v>
      </c>
      <c r="C2954">
        <v>1</v>
      </c>
      <c r="D2954" t="s">
        <v>86</v>
      </c>
      <c r="E2954" t="s">
        <v>298</v>
      </c>
      <c r="F2954" t="s">
        <v>177</v>
      </c>
      <c r="G2954">
        <v>7.88</v>
      </c>
      <c r="H2954" t="s">
        <v>138</v>
      </c>
      <c r="I2954" t="s">
        <v>63</v>
      </c>
      <c r="J2954" t="s">
        <v>110</v>
      </c>
      <c r="K2954" t="s">
        <v>4095</v>
      </c>
      <c r="L2954" t="s">
        <v>3767</v>
      </c>
      <c r="M2954" t="s">
        <v>4096</v>
      </c>
      <c r="N2954">
        <v>54.199475065616795</v>
      </c>
      <c r="P2954">
        <v>32</v>
      </c>
      <c r="Q2954">
        <v>73</v>
      </c>
      <c r="S2954">
        <v>96</v>
      </c>
      <c r="T2954">
        <v>0</v>
      </c>
      <c r="U2954">
        <v>8</v>
      </c>
      <c r="V2954">
        <v>650</v>
      </c>
      <c r="AB2954" t="s">
        <v>63</v>
      </c>
      <c r="AC2954" t="s">
        <v>63</v>
      </c>
      <c r="AD2954" t="s">
        <v>63</v>
      </c>
      <c r="AE2954" t="s">
        <v>98</v>
      </c>
      <c r="AG2954">
        <v>1934</v>
      </c>
      <c r="AH2954">
        <v>7.88</v>
      </c>
      <c r="AI2954">
        <v>37.153370000000002</v>
      </c>
      <c r="AJ2954">
        <v>-97.896789999999996</v>
      </c>
      <c r="AL2954">
        <v>5</v>
      </c>
      <c r="AM2954" t="s">
        <v>63</v>
      </c>
      <c r="AN2954" t="s">
        <v>4097</v>
      </c>
      <c r="AO2954" t="s">
        <v>103</v>
      </c>
      <c r="AP2954" t="s">
        <v>147</v>
      </c>
      <c r="AQ2954" t="s">
        <v>575</v>
      </c>
      <c r="AR2954" t="s">
        <v>826</v>
      </c>
      <c r="AS2954" t="s">
        <v>83</v>
      </c>
      <c r="AT2954" s="5">
        <v>36192</v>
      </c>
      <c r="AU2954" t="s">
        <v>129</v>
      </c>
      <c r="AV2954" t="s">
        <v>149</v>
      </c>
      <c r="AW2954" t="s">
        <v>150</v>
      </c>
    </row>
    <row r="2955" spans="1:49" x14ac:dyDescent="0.25">
      <c r="A2955">
        <v>1840</v>
      </c>
      <c r="B2955" t="s">
        <v>24683</v>
      </c>
      <c r="C2955">
        <v>1</v>
      </c>
      <c r="D2955" t="s">
        <v>86</v>
      </c>
      <c r="E2955" t="s">
        <v>298</v>
      </c>
      <c r="F2955" t="s">
        <v>177</v>
      </c>
      <c r="G2955">
        <v>8.6</v>
      </c>
      <c r="H2955" t="s">
        <v>138</v>
      </c>
      <c r="I2955" t="s">
        <v>63</v>
      </c>
      <c r="J2955" t="s">
        <v>110</v>
      </c>
      <c r="K2955" t="s">
        <v>24684</v>
      </c>
      <c r="L2955" t="s">
        <v>4022</v>
      </c>
      <c r="M2955" t="s">
        <v>4096</v>
      </c>
      <c r="N2955">
        <v>20.800524934383201</v>
      </c>
      <c r="P2955">
        <v>32</v>
      </c>
      <c r="Q2955">
        <v>74.7</v>
      </c>
      <c r="S2955">
        <v>96.2</v>
      </c>
      <c r="T2955">
        <v>0</v>
      </c>
      <c r="U2955">
        <v>8</v>
      </c>
      <c r="V2955">
        <v>650</v>
      </c>
      <c r="AB2955" t="s">
        <v>63</v>
      </c>
      <c r="AC2955" t="s">
        <v>63</v>
      </c>
      <c r="AD2955" t="s">
        <v>63</v>
      </c>
      <c r="AE2955" t="s">
        <v>98</v>
      </c>
      <c r="AG2955">
        <v>1934</v>
      </c>
      <c r="AH2955">
        <v>8.6</v>
      </c>
      <c r="AI2955">
        <v>37.153480000000002</v>
      </c>
      <c r="AJ2955">
        <v>-97.883709999999994</v>
      </c>
      <c r="AL2955">
        <v>2</v>
      </c>
      <c r="AM2955" t="s">
        <v>63</v>
      </c>
      <c r="AN2955" t="s">
        <v>24685</v>
      </c>
      <c r="AO2955" t="s">
        <v>103</v>
      </c>
      <c r="AP2955" t="s">
        <v>147</v>
      </c>
      <c r="AQ2955" t="s">
        <v>503</v>
      </c>
      <c r="AR2955" t="s">
        <v>504</v>
      </c>
      <c r="AS2955" t="s">
        <v>83</v>
      </c>
      <c r="AT2955" s="5">
        <v>36192</v>
      </c>
      <c r="AU2955" t="s">
        <v>129</v>
      </c>
      <c r="AV2955" t="s">
        <v>149</v>
      </c>
      <c r="AW2955" t="s">
        <v>150</v>
      </c>
    </row>
    <row r="2956" spans="1:49" x14ac:dyDescent="0.25">
      <c r="A2956">
        <v>1899</v>
      </c>
      <c r="B2956" t="s">
        <v>10182</v>
      </c>
      <c r="C2956">
        <v>1</v>
      </c>
      <c r="D2956" t="s">
        <v>86</v>
      </c>
      <c r="E2956" t="s">
        <v>298</v>
      </c>
      <c r="F2956" t="s">
        <v>177</v>
      </c>
      <c r="G2956">
        <v>11.1</v>
      </c>
      <c r="H2956" t="s">
        <v>138</v>
      </c>
      <c r="I2956" t="s">
        <v>63</v>
      </c>
      <c r="J2956" t="s">
        <v>110</v>
      </c>
      <c r="K2956" t="s">
        <v>10183</v>
      </c>
      <c r="L2956" t="s">
        <v>10184</v>
      </c>
      <c r="M2956" t="s">
        <v>4096</v>
      </c>
      <c r="N2956">
        <v>31.594488188976378</v>
      </c>
      <c r="P2956">
        <v>32</v>
      </c>
      <c r="Q2956">
        <v>74</v>
      </c>
      <c r="S2956">
        <v>96</v>
      </c>
      <c r="T2956">
        <v>0</v>
      </c>
      <c r="U2956">
        <v>8</v>
      </c>
      <c r="V2956">
        <v>650</v>
      </c>
      <c r="AB2956" t="s">
        <v>63</v>
      </c>
      <c r="AC2956" t="s">
        <v>63</v>
      </c>
      <c r="AD2956" t="s">
        <v>63</v>
      </c>
      <c r="AE2956" t="s">
        <v>98</v>
      </c>
      <c r="AG2956">
        <v>1934</v>
      </c>
      <c r="AH2956">
        <v>11.14</v>
      </c>
      <c r="AI2956">
        <v>37.15419</v>
      </c>
      <c r="AJ2956">
        <v>-97.838030000000003</v>
      </c>
      <c r="AL2956">
        <v>3</v>
      </c>
      <c r="AM2956" t="s">
        <v>63</v>
      </c>
      <c r="AN2956" t="s">
        <v>10185</v>
      </c>
      <c r="AO2956" t="s">
        <v>103</v>
      </c>
      <c r="AP2956" t="s">
        <v>147</v>
      </c>
      <c r="AQ2956" t="s">
        <v>575</v>
      </c>
      <c r="AR2956" t="s">
        <v>826</v>
      </c>
      <c r="AS2956" t="s">
        <v>83</v>
      </c>
      <c r="AT2956" s="5">
        <v>36192</v>
      </c>
      <c r="AU2956" t="s">
        <v>129</v>
      </c>
      <c r="AV2956" t="s">
        <v>149</v>
      </c>
      <c r="AW2956" t="s">
        <v>150</v>
      </c>
    </row>
    <row r="2957" spans="1:49" x14ac:dyDescent="0.25">
      <c r="A2957">
        <v>1457</v>
      </c>
      <c r="B2957" t="s">
        <v>5570</v>
      </c>
      <c r="C2957">
        <v>1</v>
      </c>
      <c r="D2957" t="s">
        <v>86</v>
      </c>
      <c r="E2957" t="s">
        <v>298</v>
      </c>
      <c r="F2957" t="s">
        <v>177</v>
      </c>
      <c r="G2957">
        <v>11.91</v>
      </c>
      <c r="H2957" t="s">
        <v>138</v>
      </c>
      <c r="I2957" t="s">
        <v>63</v>
      </c>
      <c r="J2957" t="s">
        <v>110</v>
      </c>
      <c r="K2957" t="s">
        <v>5571</v>
      </c>
      <c r="L2957" t="s">
        <v>5572</v>
      </c>
      <c r="M2957" t="s">
        <v>4096</v>
      </c>
      <c r="N2957">
        <v>35.006561679790025</v>
      </c>
      <c r="P2957">
        <v>32</v>
      </c>
      <c r="Q2957">
        <v>80.2</v>
      </c>
      <c r="S2957">
        <v>97.2</v>
      </c>
      <c r="T2957">
        <v>0</v>
      </c>
      <c r="U2957">
        <v>8</v>
      </c>
      <c r="V2957">
        <v>650</v>
      </c>
      <c r="AB2957" t="s">
        <v>63</v>
      </c>
      <c r="AC2957" t="s">
        <v>63</v>
      </c>
      <c r="AD2957" t="s">
        <v>63</v>
      </c>
      <c r="AE2957" t="s">
        <v>98</v>
      </c>
      <c r="AG2957">
        <v>1934</v>
      </c>
      <c r="AH2957">
        <v>11.91</v>
      </c>
      <c r="AI2957">
        <v>37.154429999999998</v>
      </c>
      <c r="AJ2957">
        <v>-97.823350000000005</v>
      </c>
      <c r="AL2957">
        <v>4</v>
      </c>
      <c r="AM2957" t="s">
        <v>63</v>
      </c>
      <c r="AN2957" t="s">
        <v>5573</v>
      </c>
      <c r="AO2957" t="s">
        <v>103</v>
      </c>
      <c r="AP2957" t="s">
        <v>147</v>
      </c>
      <c r="AQ2957" t="s">
        <v>358</v>
      </c>
      <c r="AR2957" t="s">
        <v>653</v>
      </c>
      <c r="AS2957" t="s">
        <v>83</v>
      </c>
      <c r="AT2957" s="5">
        <v>36192</v>
      </c>
      <c r="AU2957" t="s">
        <v>129</v>
      </c>
      <c r="AV2957" t="s">
        <v>149</v>
      </c>
      <c r="AW2957" t="s">
        <v>150</v>
      </c>
    </row>
    <row r="2958" spans="1:49" x14ac:dyDescent="0.25">
      <c r="A2958">
        <v>385</v>
      </c>
      <c r="B2958" t="s">
        <v>6997</v>
      </c>
      <c r="C2958">
        <v>1</v>
      </c>
      <c r="D2958" t="s">
        <v>86</v>
      </c>
      <c r="E2958" t="s">
        <v>5192</v>
      </c>
      <c r="F2958" t="s">
        <v>177</v>
      </c>
      <c r="G2958">
        <v>8.370000000000001</v>
      </c>
      <c r="H2958" t="s">
        <v>1156</v>
      </c>
      <c r="I2958" t="s">
        <v>63</v>
      </c>
      <c r="J2958" t="s">
        <v>110</v>
      </c>
      <c r="K2958" t="s">
        <v>6998</v>
      </c>
      <c r="L2958" t="s">
        <v>6999</v>
      </c>
      <c r="M2958" t="s">
        <v>7000</v>
      </c>
      <c r="N2958">
        <v>470.99737532808399</v>
      </c>
      <c r="P2958">
        <v>44</v>
      </c>
      <c r="Q2958">
        <v>96.7</v>
      </c>
      <c r="R2958">
        <v>85</v>
      </c>
      <c r="S2958">
        <v>99</v>
      </c>
      <c r="T2958">
        <v>3</v>
      </c>
      <c r="U2958">
        <v>22</v>
      </c>
      <c r="V2958">
        <v>1430</v>
      </c>
      <c r="AB2958" t="s">
        <v>98</v>
      </c>
      <c r="AC2958" t="s">
        <v>98</v>
      </c>
      <c r="AD2958" t="s">
        <v>98</v>
      </c>
      <c r="AE2958" t="s">
        <v>63</v>
      </c>
      <c r="AG2958">
        <v>1975</v>
      </c>
      <c r="AH2958">
        <v>8.27</v>
      </c>
      <c r="AI2958">
        <v>37.111359999999998</v>
      </c>
      <c r="AJ2958">
        <v>-98.03895</v>
      </c>
      <c r="AL2958">
        <v>8</v>
      </c>
      <c r="AM2958" t="s">
        <v>63</v>
      </c>
      <c r="AN2958" t="s">
        <v>7001</v>
      </c>
      <c r="AO2958" t="s">
        <v>103</v>
      </c>
      <c r="AP2958" t="s">
        <v>170</v>
      </c>
      <c r="AQ2958" t="s">
        <v>240</v>
      </c>
      <c r="AR2958" t="s">
        <v>910</v>
      </c>
      <c r="AS2958" t="s">
        <v>83</v>
      </c>
      <c r="AT2958" s="5">
        <v>36526</v>
      </c>
      <c r="AU2958" t="s">
        <v>76</v>
      </c>
      <c r="AV2958" t="s">
        <v>187</v>
      </c>
      <c r="AW2958" t="s">
        <v>188</v>
      </c>
    </row>
    <row r="2959" spans="1:49" x14ac:dyDescent="0.25">
      <c r="A2959">
        <v>67</v>
      </c>
      <c r="B2959" t="s">
        <v>17015</v>
      </c>
      <c r="C2959">
        <v>1</v>
      </c>
      <c r="D2959" t="s">
        <v>86</v>
      </c>
      <c r="E2959" t="s">
        <v>5192</v>
      </c>
      <c r="F2959" t="s">
        <v>177</v>
      </c>
      <c r="G2959">
        <v>8.7000000000000011</v>
      </c>
      <c r="H2959" t="s">
        <v>1156</v>
      </c>
      <c r="I2959" t="s">
        <v>63</v>
      </c>
      <c r="J2959" t="s">
        <v>110</v>
      </c>
      <c r="K2959" t="s">
        <v>17016</v>
      </c>
      <c r="L2959" t="s">
        <v>921</v>
      </c>
      <c r="M2959" t="s">
        <v>7000</v>
      </c>
      <c r="N2959">
        <v>172.01443569553805</v>
      </c>
      <c r="P2959">
        <v>44</v>
      </c>
      <c r="Q2959">
        <v>96.7</v>
      </c>
      <c r="R2959">
        <v>92</v>
      </c>
      <c r="S2959">
        <v>99.8</v>
      </c>
      <c r="T2959">
        <v>3</v>
      </c>
      <c r="U2959">
        <v>22</v>
      </c>
      <c r="V2959">
        <v>1430</v>
      </c>
      <c r="AB2959" t="s">
        <v>98</v>
      </c>
      <c r="AC2959" t="s">
        <v>98</v>
      </c>
      <c r="AD2959" t="s">
        <v>98</v>
      </c>
      <c r="AE2959" t="s">
        <v>63</v>
      </c>
      <c r="AG2959">
        <v>1975</v>
      </c>
      <c r="AH2959">
        <v>8.58</v>
      </c>
      <c r="AI2959">
        <v>37.115540000000003</v>
      </c>
      <c r="AJ2959">
        <v>-98.039029999999997</v>
      </c>
      <c r="AL2959">
        <v>3</v>
      </c>
      <c r="AM2959" t="s">
        <v>63</v>
      </c>
      <c r="AN2959" t="s">
        <v>17017</v>
      </c>
      <c r="AO2959" t="s">
        <v>103</v>
      </c>
      <c r="AP2959" t="s">
        <v>170</v>
      </c>
      <c r="AQ2959" t="s">
        <v>634</v>
      </c>
      <c r="AR2959" t="s">
        <v>1229</v>
      </c>
      <c r="AS2959" t="s">
        <v>83</v>
      </c>
      <c r="AT2959" s="5">
        <v>36526</v>
      </c>
      <c r="AU2959" t="s">
        <v>76</v>
      </c>
      <c r="AV2959" t="s">
        <v>187</v>
      </c>
      <c r="AW2959" t="s">
        <v>188</v>
      </c>
    </row>
    <row r="2960" spans="1:49" x14ac:dyDescent="0.25">
      <c r="A2960">
        <v>1380</v>
      </c>
      <c r="B2960" t="s">
        <v>22327</v>
      </c>
      <c r="C2960">
        <v>1</v>
      </c>
      <c r="D2960" t="s">
        <v>86</v>
      </c>
      <c r="E2960" t="s">
        <v>79</v>
      </c>
      <c r="F2960" t="s">
        <v>177</v>
      </c>
      <c r="G2960">
        <v>52.5</v>
      </c>
      <c r="H2960" t="s">
        <v>820</v>
      </c>
      <c r="I2960" t="s">
        <v>63</v>
      </c>
      <c r="J2960" t="s">
        <v>110</v>
      </c>
      <c r="K2960" t="s">
        <v>22328</v>
      </c>
      <c r="L2960" t="s">
        <v>4079</v>
      </c>
      <c r="M2960" t="s">
        <v>3733</v>
      </c>
      <c r="N2960">
        <v>683.39895013123362</v>
      </c>
      <c r="P2960">
        <v>36</v>
      </c>
      <c r="Q2960">
        <v>97.100000000000009</v>
      </c>
      <c r="R2960">
        <v>90</v>
      </c>
      <c r="S2960">
        <v>99</v>
      </c>
      <c r="T2960">
        <v>11</v>
      </c>
      <c r="U2960">
        <v>11</v>
      </c>
      <c r="V2960">
        <v>2250</v>
      </c>
      <c r="AB2960" t="s">
        <v>98</v>
      </c>
      <c r="AC2960" t="s">
        <v>98</v>
      </c>
      <c r="AD2960" t="s">
        <v>98</v>
      </c>
      <c r="AE2960" t="s">
        <v>63</v>
      </c>
      <c r="AG2960">
        <v>1990</v>
      </c>
      <c r="AH2960">
        <v>36.151000000000003</v>
      </c>
      <c r="AI2960">
        <v>37.366930000000004</v>
      </c>
      <c r="AJ2960">
        <v>-97.904430000000005</v>
      </c>
      <c r="AL2960">
        <v>8</v>
      </c>
      <c r="AM2960" t="s">
        <v>63</v>
      </c>
      <c r="AN2960" t="s">
        <v>22329</v>
      </c>
      <c r="AO2960" t="s">
        <v>103</v>
      </c>
      <c r="AP2960" t="s">
        <v>170</v>
      </c>
      <c r="AQ2960" t="s">
        <v>653</v>
      </c>
      <c r="AR2960" t="s">
        <v>677</v>
      </c>
      <c r="AS2960" t="s">
        <v>83</v>
      </c>
      <c r="AT2960" s="5">
        <v>36039</v>
      </c>
      <c r="AU2960" t="s">
        <v>76</v>
      </c>
      <c r="AV2960" t="s">
        <v>134</v>
      </c>
      <c r="AW2960" t="s">
        <v>150</v>
      </c>
    </row>
    <row r="2961" spans="1:49" x14ac:dyDescent="0.25">
      <c r="A2961">
        <v>1979</v>
      </c>
      <c r="B2961" t="s">
        <v>17923</v>
      </c>
      <c r="C2961">
        <v>1</v>
      </c>
      <c r="D2961" t="s">
        <v>86</v>
      </c>
      <c r="E2961" t="s">
        <v>79</v>
      </c>
      <c r="F2961" t="s">
        <v>177</v>
      </c>
      <c r="G2961">
        <v>44.02</v>
      </c>
      <c r="H2961" t="s">
        <v>489</v>
      </c>
      <c r="I2961" t="s">
        <v>63</v>
      </c>
      <c r="J2961" t="s">
        <v>110</v>
      </c>
      <c r="K2961" t="s">
        <v>17924</v>
      </c>
      <c r="L2961" t="s">
        <v>6679</v>
      </c>
      <c r="M2961" t="s">
        <v>5643</v>
      </c>
      <c r="N2961">
        <v>36.909448818897637</v>
      </c>
      <c r="O2961">
        <v>45</v>
      </c>
      <c r="P2961">
        <v>30</v>
      </c>
      <c r="Q2961">
        <v>97.8</v>
      </c>
      <c r="R2961">
        <v>88</v>
      </c>
      <c r="S2961">
        <v>97.8</v>
      </c>
      <c r="T2961">
        <v>1</v>
      </c>
      <c r="U2961">
        <v>13</v>
      </c>
      <c r="V2961">
        <v>2350</v>
      </c>
      <c r="AB2961" t="s">
        <v>63</v>
      </c>
      <c r="AC2961" t="s">
        <v>63</v>
      </c>
      <c r="AD2961" t="s">
        <v>63</v>
      </c>
      <c r="AE2961" t="s">
        <v>98</v>
      </c>
      <c r="AG2961">
        <v>1992</v>
      </c>
      <c r="AH2961">
        <v>27.7</v>
      </c>
      <c r="AI2961">
        <v>37.28584</v>
      </c>
      <c r="AJ2961">
        <v>-98.017780000000002</v>
      </c>
      <c r="AK2961" t="s">
        <v>262</v>
      </c>
      <c r="AL2961">
        <v>2</v>
      </c>
      <c r="AM2961" t="s">
        <v>63</v>
      </c>
      <c r="AN2961" t="s">
        <v>17925</v>
      </c>
      <c r="AO2961" t="s">
        <v>103</v>
      </c>
      <c r="AP2961" t="s">
        <v>170</v>
      </c>
      <c r="AQ2961" t="s">
        <v>1263</v>
      </c>
      <c r="AR2961" t="s">
        <v>1161</v>
      </c>
      <c r="AS2961" t="s">
        <v>83</v>
      </c>
      <c r="AT2961" s="5">
        <v>37987</v>
      </c>
      <c r="AU2961" t="s">
        <v>129</v>
      </c>
      <c r="AV2961" t="s">
        <v>149</v>
      </c>
      <c r="AW2961" t="s">
        <v>150</v>
      </c>
    </row>
    <row r="2962" spans="1:49" x14ac:dyDescent="0.25">
      <c r="A2962">
        <v>155</v>
      </c>
      <c r="B2962" t="s">
        <v>9968</v>
      </c>
      <c r="C2962">
        <v>1</v>
      </c>
      <c r="D2962" t="s">
        <v>86</v>
      </c>
      <c r="E2962" t="s">
        <v>79</v>
      </c>
      <c r="F2962" t="s">
        <v>177</v>
      </c>
      <c r="G2962">
        <v>44.45</v>
      </c>
      <c r="H2962" t="s">
        <v>820</v>
      </c>
      <c r="I2962" t="s">
        <v>63</v>
      </c>
      <c r="J2962" t="s">
        <v>110</v>
      </c>
      <c r="K2962" t="s">
        <v>9969</v>
      </c>
      <c r="L2962" t="s">
        <v>3869</v>
      </c>
      <c r="M2962" t="s">
        <v>5643</v>
      </c>
      <c r="N2962">
        <v>268.11023622047242</v>
      </c>
      <c r="O2962">
        <v>57</v>
      </c>
      <c r="P2962">
        <v>40</v>
      </c>
      <c r="Q2962">
        <v>97.8</v>
      </c>
      <c r="R2962">
        <v>97</v>
      </c>
      <c r="S2962">
        <v>100</v>
      </c>
      <c r="T2962">
        <v>1</v>
      </c>
      <c r="U2962">
        <v>12</v>
      </c>
      <c r="V2962">
        <v>2180</v>
      </c>
      <c r="AB2962" t="s">
        <v>98</v>
      </c>
      <c r="AC2962" t="s">
        <v>98</v>
      </c>
      <c r="AD2962" t="s">
        <v>129</v>
      </c>
      <c r="AE2962" t="s">
        <v>63</v>
      </c>
      <c r="AG2962">
        <v>1992</v>
      </c>
      <c r="AH2962">
        <v>28.1</v>
      </c>
      <c r="AI2962">
        <v>37.290770000000002</v>
      </c>
      <c r="AJ2962">
        <v>-98.014060000000001</v>
      </c>
      <c r="AK2962" t="s">
        <v>262</v>
      </c>
      <c r="AL2962">
        <v>3</v>
      </c>
      <c r="AM2962" t="s">
        <v>63</v>
      </c>
      <c r="AN2962" t="s">
        <v>9970</v>
      </c>
      <c r="AO2962" t="s">
        <v>103</v>
      </c>
      <c r="AP2962" t="s">
        <v>170</v>
      </c>
      <c r="AQ2962" t="s">
        <v>326</v>
      </c>
      <c r="AR2962" t="s">
        <v>932</v>
      </c>
      <c r="AS2962" t="s">
        <v>83</v>
      </c>
      <c r="AT2962" s="5">
        <v>37622</v>
      </c>
      <c r="AU2962" t="s">
        <v>63</v>
      </c>
      <c r="AV2962" t="s">
        <v>134</v>
      </c>
      <c r="AW2962" t="s">
        <v>150</v>
      </c>
    </row>
    <row r="2963" spans="1:49" x14ac:dyDescent="0.25">
      <c r="A2963">
        <v>477</v>
      </c>
      <c r="B2963" t="s">
        <v>20968</v>
      </c>
      <c r="C2963">
        <v>1</v>
      </c>
      <c r="D2963" t="s">
        <v>86</v>
      </c>
      <c r="E2963" t="s">
        <v>79</v>
      </c>
      <c r="F2963" t="s">
        <v>177</v>
      </c>
      <c r="G2963">
        <v>44.65</v>
      </c>
      <c r="H2963" t="s">
        <v>820</v>
      </c>
      <c r="I2963" t="s">
        <v>63</v>
      </c>
      <c r="J2963" t="s">
        <v>110</v>
      </c>
      <c r="K2963" t="s">
        <v>20969</v>
      </c>
      <c r="L2963" t="s">
        <v>19113</v>
      </c>
      <c r="M2963" t="s">
        <v>5643</v>
      </c>
      <c r="N2963">
        <v>270.50524934383202</v>
      </c>
      <c r="P2963">
        <v>40</v>
      </c>
      <c r="Q2963">
        <v>99</v>
      </c>
      <c r="R2963">
        <v>97</v>
      </c>
      <c r="S2963">
        <v>98.9</v>
      </c>
      <c r="T2963">
        <v>0</v>
      </c>
      <c r="U2963">
        <v>12</v>
      </c>
      <c r="V2963">
        <v>2180</v>
      </c>
      <c r="AB2963" t="s">
        <v>98</v>
      </c>
      <c r="AC2963" t="s">
        <v>129</v>
      </c>
      <c r="AD2963" t="s">
        <v>129</v>
      </c>
      <c r="AE2963" t="s">
        <v>63</v>
      </c>
      <c r="AG2963">
        <v>1992</v>
      </c>
      <c r="AH2963">
        <v>28.310000000000002</v>
      </c>
      <c r="AI2963">
        <v>37.292960000000001</v>
      </c>
      <c r="AJ2963">
        <v>-98.011480000000006</v>
      </c>
      <c r="AL2963">
        <v>3</v>
      </c>
      <c r="AM2963" t="s">
        <v>63</v>
      </c>
      <c r="AN2963" t="s">
        <v>20970</v>
      </c>
      <c r="AO2963" t="s">
        <v>103</v>
      </c>
      <c r="AP2963" t="s">
        <v>170</v>
      </c>
      <c r="AQ2963" t="s">
        <v>240</v>
      </c>
      <c r="AR2963" t="s">
        <v>231</v>
      </c>
      <c r="AS2963" t="s">
        <v>83</v>
      </c>
      <c r="AT2963" s="5">
        <v>36039</v>
      </c>
      <c r="AU2963" t="s">
        <v>76</v>
      </c>
      <c r="AV2963" t="s">
        <v>134</v>
      </c>
      <c r="AW2963" t="s">
        <v>150</v>
      </c>
    </row>
    <row r="2964" spans="1:49" x14ac:dyDescent="0.25">
      <c r="A2964">
        <v>853</v>
      </c>
      <c r="B2964" t="s">
        <v>19111</v>
      </c>
      <c r="C2964">
        <v>1</v>
      </c>
      <c r="D2964" t="s">
        <v>86</v>
      </c>
      <c r="E2964" t="s">
        <v>121</v>
      </c>
      <c r="F2964" t="s">
        <v>177</v>
      </c>
      <c r="G2964">
        <v>54.980000000000004</v>
      </c>
      <c r="H2964" t="s">
        <v>90</v>
      </c>
      <c r="I2964" t="s">
        <v>63</v>
      </c>
      <c r="J2964" t="s">
        <v>110</v>
      </c>
      <c r="K2964" t="s">
        <v>19112</v>
      </c>
      <c r="L2964" t="s">
        <v>19113</v>
      </c>
      <c r="M2964" t="s">
        <v>4498</v>
      </c>
      <c r="N2964">
        <v>102.49343832020998</v>
      </c>
      <c r="P2964">
        <v>36</v>
      </c>
      <c r="Q2964">
        <v>99.9</v>
      </c>
      <c r="R2964">
        <v>97</v>
      </c>
      <c r="S2964">
        <v>100</v>
      </c>
      <c r="T2964">
        <v>1</v>
      </c>
      <c r="U2964">
        <v>27</v>
      </c>
      <c r="V2964">
        <v>1300</v>
      </c>
      <c r="AB2964" t="s">
        <v>98</v>
      </c>
      <c r="AC2964" t="s">
        <v>129</v>
      </c>
      <c r="AD2964" t="s">
        <v>129</v>
      </c>
      <c r="AE2964" t="s">
        <v>63</v>
      </c>
      <c r="AG2964">
        <v>1998</v>
      </c>
      <c r="AH2964">
        <v>32.799999999999997</v>
      </c>
      <c r="AI2964">
        <v>37.369819999999997</v>
      </c>
      <c r="AJ2964">
        <v>-98.070149999999998</v>
      </c>
      <c r="AL2964">
        <v>3</v>
      </c>
      <c r="AM2964" t="s">
        <v>63</v>
      </c>
      <c r="AN2964" t="s">
        <v>19114</v>
      </c>
      <c r="AO2964" t="s">
        <v>103</v>
      </c>
      <c r="AP2964" t="s">
        <v>170</v>
      </c>
      <c r="AQ2964" t="s">
        <v>230</v>
      </c>
      <c r="AR2964" t="s">
        <v>1229</v>
      </c>
      <c r="AS2964" t="s">
        <v>83</v>
      </c>
      <c r="AT2964" s="5">
        <v>35886</v>
      </c>
      <c r="AU2964" t="s">
        <v>76</v>
      </c>
      <c r="AV2964" t="s">
        <v>134</v>
      </c>
      <c r="AW2964" t="s">
        <v>150</v>
      </c>
    </row>
    <row r="2965" spans="1:49" x14ac:dyDescent="0.25">
      <c r="A2965">
        <v>60</v>
      </c>
      <c r="B2965" t="s">
        <v>17711</v>
      </c>
      <c r="C2965">
        <v>1</v>
      </c>
      <c r="D2965" t="s">
        <v>86</v>
      </c>
      <c r="E2965" t="s">
        <v>79</v>
      </c>
      <c r="F2965" t="s">
        <v>177</v>
      </c>
      <c r="G2965">
        <v>20.260000000000002</v>
      </c>
      <c r="H2965" t="s">
        <v>90</v>
      </c>
      <c r="I2965" t="s">
        <v>63</v>
      </c>
      <c r="J2965" t="s">
        <v>110</v>
      </c>
      <c r="K2965" t="s">
        <v>17712</v>
      </c>
      <c r="L2965" t="s">
        <v>4432</v>
      </c>
      <c r="M2965" t="s">
        <v>5643</v>
      </c>
      <c r="N2965">
        <v>212.5</v>
      </c>
      <c r="P2965">
        <v>36</v>
      </c>
      <c r="Q2965">
        <v>99.9</v>
      </c>
      <c r="R2965">
        <v>97</v>
      </c>
      <c r="S2965">
        <v>100</v>
      </c>
      <c r="T2965">
        <v>1</v>
      </c>
      <c r="U2965">
        <v>11</v>
      </c>
      <c r="V2965">
        <v>800</v>
      </c>
      <c r="AB2965" t="s">
        <v>98</v>
      </c>
      <c r="AC2965" t="s">
        <v>75</v>
      </c>
      <c r="AD2965" t="s">
        <v>129</v>
      </c>
      <c r="AE2965" t="s">
        <v>63</v>
      </c>
      <c r="AG2965">
        <v>1998</v>
      </c>
      <c r="AH2965">
        <v>3.93</v>
      </c>
      <c r="AI2965">
        <v>37.152430000000003</v>
      </c>
      <c r="AJ2965">
        <v>-98.282499999999999</v>
      </c>
      <c r="AL2965">
        <v>4</v>
      </c>
      <c r="AM2965" t="s">
        <v>63</v>
      </c>
      <c r="AN2965" t="s">
        <v>17713</v>
      </c>
      <c r="AO2965" t="s">
        <v>103</v>
      </c>
      <c r="AP2965" t="s">
        <v>170</v>
      </c>
      <c r="AQ2965" t="s">
        <v>171</v>
      </c>
      <c r="AR2965" t="s">
        <v>172</v>
      </c>
      <c r="AS2965" t="s">
        <v>83</v>
      </c>
      <c r="AT2965" s="5">
        <v>35886</v>
      </c>
      <c r="AU2965" t="s">
        <v>129</v>
      </c>
      <c r="AV2965" t="s">
        <v>134</v>
      </c>
      <c r="AW2965" t="s">
        <v>150</v>
      </c>
    </row>
    <row r="2966" spans="1:49" x14ac:dyDescent="0.25">
      <c r="A2966">
        <v>568</v>
      </c>
      <c r="B2966" t="s">
        <v>14400</v>
      </c>
      <c r="C2966">
        <v>1</v>
      </c>
      <c r="D2966" t="s">
        <v>86</v>
      </c>
      <c r="E2966" t="s">
        <v>79</v>
      </c>
      <c r="F2966" t="s">
        <v>177</v>
      </c>
      <c r="G2966">
        <v>32.980000000000004</v>
      </c>
      <c r="H2966" t="s">
        <v>90</v>
      </c>
      <c r="I2966" t="s">
        <v>63</v>
      </c>
      <c r="J2966" t="s">
        <v>110</v>
      </c>
      <c r="K2966" t="s">
        <v>14401</v>
      </c>
      <c r="L2966" t="s">
        <v>921</v>
      </c>
      <c r="M2966" t="s">
        <v>5643</v>
      </c>
      <c r="N2966">
        <v>142.48687664041995</v>
      </c>
      <c r="P2966">
        <v>36</v>
      </c>
      <c r="Q2966">
        <v>99.9</v>
      </c>
      <c r="R2966">
        <v>95</v>
      </c>
      <c r="S2966">
        <v>97.100000000000009</v>
      </c>
      <c r="T2966">
        <v>1</v>
      </c>
      <c r="U2966">
        <v>9</v>
      </c>
      <c r="V2966">
        <v>1320</v>
      </c>
      <c r="AB2966" t="s">
        <v>98</v>
      </c>
      <c r="AC2966" t="s">
        <v>98</v>
      </c>
      <c r="AD2966" t="s">
        <v>129</v>
      </c>
      <c r="AE2966" t="s">
        <v>63</v>
      </c>
      <c r="AG2966">
        <v>1995</v>
      </c>
      <c r="AH2966">
        <v>16.649999999999999</v>
      </c>
      <c r="AI2966">
        <v>37.152079999999998</v>
      </c>
      <c r="AJ2966">
        <v>-98.051910000000007</v>
      </c>
      <c r="AL2966">
        <v>3</v>
      </c>
      <c r="AM2966" t="s">
        <v>63</v>
      </c>
      <c r="AN2966" t="s">
        <v>14402</v>
      </c>
      <c r="AO2966" t="s">
        <v>103</v>
      </c>
      <c r="AP2966" t="s">
        <v>170</v>
      </c>
      <c r="AQ2966" t="s">
        <v>326</v>
      </c>
      <c r="AR2966" t="s">
        <v>932</v>
      </c>
      <c r="AS2966" t="s">
        <v>83</v>
      </c>
      <c r="AT2966" s="5">
        <v>41299</v>
      </c>
      <c r="AU2966" t="s">
        <v>76</v>
      </c>
      <c r="AV2966" t="s">
        <v>134</v>
      </c>
      <c r="AW2966" t="s">
        <v>150</v>
      </c>
    </row>
    <row r="2967" spans="1:49" x14ac:dyDescent="0.25">
      <c r="A2967">
        <v>59</v>
      </c>
      <c r="B2967" t="s">
        <v>27941</v>
      </c>
      <c r="C2967">
        <v>1</v>
      </c>
      <c r="D2967" t="s">
        <v>86</v>
      </c>
      <c r="E2967" t="s">
        <v>79</v>
      </c>
      <c r="F2967" t="s">
        <v>177</v>
      </c>
      <c r="G2967">
        <v>16.57</v>
      </c>
      <c r="H2967" t="s">
        <v>3187</v>
      </c>
      <c r="I2967" t="s">
        <v>63</v>
      </c>
      <c r="J2967" t="s">
        <v>110</v>
      </c>
      <c r="K2967" t="s">
        <v>27942</v>
      </c>
      <c r="L2967" t="s">
        <v>9292</v>
      </c>
      <c r="M2967" t="s">
        <v>5643</v>
      </c>
      <c r="N2967">
        <v>258.85826771653541</v>
      </c>
      <c r="O2967">
        <v>0</v>
      </c>
      <c r="P2967">
        <v>36.089238845144358</v>
      </c>
      <c r="Q2967">
        <v>100</v>
      </c>
      <c r="R2967">
        <v>97</v>
      </c>
      <c r="S2967">
        <v>100</v>
      </c>
      <c r="T2967">
        <v>1</v>
      </c>
      <c r="U2967">
        <v>13</v>
      </c>
      <c r="V2967">
        <v>685</v>
      </c>
      <c r="AB2967" t="s">
        <v>129</v>
      </c>
      <c r="AC2967" t="s">
        <v>129</v>
      </c>
      <c r="AD2967" t="s">
        <v>129</v>
      </c>
      <c r="AE2967" t="s">
        <v>63</v>
      </c>
      <c r="AG2967">
        <v>2004</v>
      </c>
      <c r="AH2967">
        <v>0.24</v>
      </c>
      <c r="AI2967">
        <v>37.143569999999997</v>
      </c>
      <c r="AJ2967">
        <v>-98.345240000000004</v>
      </c>
      <c r="AL2967">
        <v>4</v>
      </c>
      <c r="AM2967" t="s">
        <v>63</v>
      </c>
      <c r="AN2967" t="s">
        <v>27943</v>
      </c>
      <c r="AO2967" t="s">
        <v>103</v>
      </c>
      <c r="AP2967" t="s">
        <v>131</v>
      </c>
      <c r="AQ2967" t="s">
        <v>240</v>
      </c>
      <c r="AR2967" t="s">
        <v>569</v>
      </c>
      <c r="AS2967" t="s">
        <v>83</v>
      </c>
      <c r="AT2967" s="5">
        <v>37622</v>
      </c>
      <c r="AU2967" t="s">
        <v>129</v>
      </c>
      <c r="AV2967" t="s">
        <v>134</v>
      </c>
      <c r="AW2967" t="s">
        <v>135</v>
      </c>
    </row>
    <row r="2968" spans="1:49" x14ac:dyDescent="0.25">
      <c r="A2968">
        <v>546</v>
      </c>
      <c r="B2968" t="s">
        <v>22065</v>
      </c>
      <c r="C2968">
        <v>1</v>
      </c>
      <c r="D2968" t="s">
        <v>86</v>
      </c>
      <c r="E2968" t="s">
        <v>298</v>
      </c>
      <c r="F2968" t="s">
        <v>177</v>
      </c>
      <c r="G2968">
        <v>1.3880000000000001</v>
      </c>
      <c r="H2968" t="s">
        <v>489</v>
      </c>
      <c r="I2968" t="s">
        <v>63</v>
      </c>
      <c r="J2968" t="s">
        <v>110</v>
      </c>
      <c r="K2968" t="s">
        <v>22066</v>
      </c>
      <c r="L2968" t="s">
        <v>2967</v>
      </c>
      <c r="M2968" t="s">
        <v>14859</v>
      </c>
      <c r="N2968">
        <v>43.30708661417323</v>
      </c>
      <c r="P2968">
        <v>32.15223097112861</v>
      </c>
      <c r="Q2968">
        <v>98.9</v>
      </c>
      <c r="S2968">
        <v>99</v>
      </c>
      <c r="T2968">
        <v>1</v>
      </c>
      <c r="U2968">
        <v>7</v>
      </c>
      <c r="V2968">
        <v>1150</v>
      </c>
      <c r="AB2968" t="s">
        <v>63</v>
      </c>
      <c r="AC2968" t="s">
        <v>63</v>
      </c>
      <c r="AD2968" t="s">
        <v>63</v>
      </c>
      <c r="AE2968" t="s">
        <v>129</v>
      </c>
      <c r="AG2968">
        <v>2004</v>
      </c>
      <c r="AH2968">
        <v>1.41</v>
      </c>
      <c r="AI2968">
        <v>37.152369999999998</v>
      </c>
      <c r="AJ2968">
        <v>-98.014150000000001</v>
      </c>
      <c r="AL2968">
        <v>3</v>
      </c>
      <c r="AM2968" t="s">
        <v>63</v>
      </c>
      <c r="AN2968" t="s">
        <v>22067</v>
      </c>
      <c r="AO2968" t="s">
        <v>103</v>
      </c>
      <c r="AP2968" t="s">
        <v>786</v>
      </c>
      <c r="AQ2968" t="s">
        <v>443</v>
      </c>
      <c r="AR2968" t="s">
        <v>1138</v>
      </c>
      <c r="AS2968" t="s">
        <v>83</v>
      </c>
      <c r="AT2968" s="5">
        <v>38353</v>
      </c>
      <c r="AU2968" t="s">
        <v>129</v>
      </c>
      <c r="AV2968" t="s">
        <v>149</v>
      </c>
      <c r="AW2968" t="s">
        <v>13123</v>
      </c>
    </row>
    <row r="2969" spans="1:49" x14ac:dyDescent="0.25">
      <c r="A2969">
        <v>537</v>
      </c>
      <c r="B2969" t="s">
        <v>16599</v>
      </c>
      <c r="C2969">
        <v>1</v>
      </c>
      <c r="D2969" t="s">
        <v>86</v>
      </c>
      <c r="E2969" t="s">
        <v>298</v>
      </c>
      <c r="F2969" t="s">
        <v>177</v>
      </c>
      <c r="G2969">
        <v>2.903</v>
      </c>
      <c r="H2969" t="s">
        <v>90</v>
      </c>
      <c r="I2969" t="s">
        <v>63</v>
      </c>
      <c r="J2969" t="s">
        <v>110</v>
      </c>
      <c r="K2969" t="s">
        <v>16600</v>
      </c>
      <c r="L2969" t="s">
        <v>2307</v>
      </c>
      <c r="M2969" t="s">
        <v>14859</v>
      </c>
      <c r="N2969">
        <v>183.30052493438319</v>
      </c>
      <c r="O2969">
        <v>30</v>
      </c>
      <c r="P2969">
        <v>32.15223097112861</v>
      </c>
      <c r="Q2969">
        <v>97.9</v>
      </c>
      <c r="S2969">
        <v>100</v>
      </c>
      <c r="T2969">
        <v>1</v>
      </c>
      <c r="U2969">
        <v>7</v>
      </c>
      <c r="V2969">
        <v>1150</v>
      </c>
      <c r="AB2969" t="s">
        <v>129</v>
      </c>
      <c r="AC2969" t="s">
        <v>129</v>
      </c>
      <c r="AD2969" t="s">
        <v>129</v>
      </c>
      <c r="AE2969" t="s">
        <v>63</v>
      </c>
      <c r="AG2969">
        <v>2004</v>
      </c>
      <c r="AH2969">
        <v>2.94</v>
      </c>
      <c r="AI2969">
        <v>37.152520000000003</v>
      </c>
      <c r="AJ2969">
        <v>-97.986660000000001</v>
      </c>
      <c r="AK2969" t="s">
        <v>77</v>
      </c>
      <c r="AL2969">
        <v>3</v>
      </c>
      <c r="AM2969" t="s">
        <v>63</v>
      </c>
      <c r="AN2969" t="s">
        <v>16601</v>
      </c>
      <c r="AO2969" t="s">
        <v>103</v>
      </c>
      <c r="AP2969" t="s">
        <v>786</v>
      </c>
      <c r="AQ2969" t="s">
        <v>82</v>
      </c>
      <c r="AR2969" t="s">
        <v>569</v>
      </c>
      <c r="AS2969" t="s">
        <v>83</v>
      </c>
      <c r="AT2969" s="5">
        <v>38718</v>
      </c>
      <c r="AU2969" t="s">
        <v>76</v>
      </c>
      <c r="AV2969" t="s">
        <v>134</v>
      </c>
      <c r="AW2969" t="s">
        <v>150</v>
      </c>
    </row>
    <row r="2970" spans="1:49" x14ac:dyDescent="0.25">
      <c r="A2970">
        <v>528</v>
      </c>
      <c r="B2970" t="s">
        <v>14992</v>
      </c>
      <c r="C2970">
        <v>1</v>
      </c>
      <c r="D2970" t="s">
        <v>86</v>
      </c>
      <c r="E2970" t="s">
        <v>298</v>
      </c>
      <c r="F2970" t="s">
        <v>177</v>
      </c>
      <c r="G2970">
        <v>5.7250000000000005</v>
      </c>
      <c r="H2970" t="s">
        <v>90</v>
      </c>
      <c r="I2970" t="s">
        <v>63</v>
      </c>
      <c r="J2970" t="s">
        <v>110</v>
      </c>
      <c r="K2970" t="s">
        <v>14993</v>
      </c>
      <c r="L2970" t="s">
        <v>3221</v>
      </c>
      <c r="M2970" t="s">
        <v>14859</v>
      </c>
      <c r="N2970">
        <v>150.0984251968504</v>
      </c>
      <c r="P2970">
        <v>32.15223097112861</v>
      </c>
      <c r="Q2970">
        <v>98.9</v>
      </c>
      <c r="S2970">
        <v>100</v>
      </c>
      <c r="T2970">
        <v>2</v>
      </c>
      <c r="U2970">
        <v>8</v>
      </c>
      <c r="V2970">
        <v>650</v>
      </c>
      <c r="AB2970" t="s">
        <v>129</v>
      </c>
      <c r="AC2970" t="s">
        <v>129</v>
      </c>
      <c r="AD2970" t="s">
        <v>129</v>
      </c>
      <c r="AE2970" t="s">
        <v>63</v>
      </c>
      <c r="AG2970">
        <v>2004</v>
      </c>
      <c r="AH2970">
        <v>5.75</v>
      </c>
      <c r="AI2970">
        <v>37.152790000000003</v>
      </c>
      <c r="AJ2970">
        <v>-97.935699999999997</v>
      </c>
      <c r="AL2970">
        <v>3</v>
      </c>
      <c r="AM2970" t="s">
        <v>63</v>
      </c>
      <c r="AN2970" t="s">
        <v>14994</v>
      </c>
      <c r="AO2970" t="s">
        <v>103</v>
      </c>
      <c r="AP2970" t="s">
        <v>786</v>
      </c>
      <c r="AQ2970" t="s">
        <v>264</v>
      </c>
      <c r="AR2970" t="s">
        <v>1775</v>
      </c>
      <c r="AS2970" t="s">
        <v>83</v>
      </c>
      <c r="AT2970" s="5">
        <v>38718</v>
      </c>
      <c r="AU2970" t="s">
        <v>76</v>
      </c>
      <c r="AV2970" t="s">
        <v>134</v>
      </c>
      <c r="AW2970" t="s">
        <v>150</v>
      </c>
    </row>
    <row r="2971" spans="1:49" x14ac:dyDescent="0.25">
      <c r="A2971">
        <v>533</v>
      </c>
      <c r="B2971" t="s">
        <v>19245</v>
      </c>
      <c r="C2971">
        <v>1</v>
      </c>
      <c r="D2971" t="s">
        <v>86</v>
      </c>
      <c r="E2971" t="s">
        <v>298</v>
      </c>
      <c r="F2971" t="s">
        <v>177</v>
      </c>
      <c r="G2971">
        <v>4.4809999999999999</v>
      </c>
      <c r="H2971" t="s">
        <v>489</v>
      </c>
      <c r="I2971" t="s">
        <v>63</v>
      </c>
      <c r="J2971" t="s">
        <v>110</v>
      </c>
      <c r="K2971" t="s">
        <v>19246</v>
      </c>
      <c r="L2971" t="s">
        <v>4521</v>
      </c>
      <c r="M2971" t="s">
        <v>14859</v>
      </c>
      <c r="N2971">
        <v>32.808398950131235</v>
      </c>
      <c r="P2971">
        <v>32.15223097112861</v>
      </c>
      <c r="Q2971">
        <v>98.9</v>
      </c>
      <c r="S2971">
        <v>99.2</v>
      </c>
      <c r="T2971">
        <v>2</v>
      </c>
      <c r="U2971">
        <v>8</v>
      </c>
      <c r="V2971">
        <v>650</v>
      </c>
      <c r="AB2971" t="s">
        <v>63</v>
      </c>
      <c r="AC2971" t="s">
        <v>63</v>
      </c>
      <c r="AD2971" t="s">
        <v>63</v>
      </c>
      <c r="AE2971" t="s">
        <v>129</v>
      </c>
      <c r="AG2971">
        <v>2004</v>
      </c>
      <c r="AH2971">
        <v>4.54</v>
      </c>
      <c r="AI2971">
        <v>37.152630000000002</v>
      </c>
      <c r="AJ2971">
        <v>-97.958079999999995</v>
      </c>
      <c r="AL2971">
        <v>2</v>
      </c>
      <c r="AM2971" t="s">
        <v>63</v>
      </c>
      <c r="AN2971" t="s">
        <v>19247</v>
      </c>
      <c r="AO2971" t="s">
        <v>103</v>
      </c>
      <c r="AP2971" t="s">
        <v>786</v>
      </c>
      <c r="AQ2971" t="s">
        <v>1263</v>
      </c>
      <c r="AR2971" t="s">
        <v>932</v>
      </c>
      <c r="AS2971" t="s">
        <v>83</v>
      </c>
      <c r="AT2971" s="5">
        <v>38353</v>
      </c>
      <c r="AU2971" t="s">
        <v>129</v>
      </c>
      <c r="AV2971" t="s">
        <v>149</v>
      </c>
      <c r="AW2971" t="s">
        <v>13123</v>
      </c>
    </row>
    <row r="2972" spans="1:49" x14ac:dyDescent="0.25">
      <c r="A2972">
        <v>59</v>
      </c>
      <c r="B2972" t="s">
        <v>14857</v>
      </c>
      <c r="C2972">
        <v>1</v>
      </c>
      <c r="D2972" t="s">
        <v>86</v>
      </c>
      <c r="E2972" t="s">
        <v>298</v>
      </c>
      <c r="F2972" t="s">
        <v>177</v>
      </c>
      <c r="G2972">
        <v>13.05</v>
      </c>
      <c r="H2972" t="s">
        <v>138</v>
      </c>
      <c r="I2972" t="s">
        <v>63</v>
      </c>
      <c r="J2972" t="s">
        <v>110</v>
      </c>
      <c r="K2972" t="s">
        <v>14858</v>
      </c>
      <c r="L2972" t="s">
        <v>1128</v>
      </c>
      <c r="M2972" t="s">
        <v>14859</v>
      </c>
      <c r="N2972">
        <v>28.215223097112862</v>
      </c>
      <c r="P2972">
        <v>64.107611548556434</v>
      </c>
      <c r="Q2972">
        <v>98.3</v>
      </c>
      <c r="S2972">
        <v>99.8</v>
      </c>
      <c r="T2972">
        <v>2</v>
      </c>
      <c r="U2972">
        <v>8</v>
      </c>
      <c r="V2972">
        <v>650</v>
      </c>
      <c r="AB2972" t="s">
        <v>63</v>
      </c>
      <c r="AC2972" t="s">
        <v>63</v>
      </c>
      <c r="AD2972" t="s">
        <v>63</v>
      </c>
      <c r="AE2972" t="s">
        <v>129</v>
      </c>
      <c r="AG2972">
        <v>2005</v>
      </c>
      <c r="AH2972">
        <v>13.05</v>
      </c>
      <c r="AI2972">
        <v>37.154499999999999</v>
      </c>
      <c r="AJ2972">
        <v>-97.803299999999993</v>
      </c>
      <c r="AL2972">
        <v>3</v>
      </c>
      <c r="AM2972" t="s">
        <v>63</v>
      </c>
      <c r="AN2972" t="s">
        <v>14860</v>
      </c>
      <c r="AO2972" t="s">
        <v>103</v>
      </c>
      <c r="AP2972" t="s">
        <v>786</v>
      </c>
      <c r="AQ2972" t="s">
        <v>346</v>
      </c>
      <c r="AR2972" t="s">
        <v>424</v>
      </c>
      <c r="AS2972" t="s">
        <v>83</v>
      </c>
      <c r="AT2972" s="5">
        <v>38718</v>
      </c>
      <c r="AU2972" t="s">
        <v>76</v>
      </c>
      <c r="AV2972" t="s">
        <v>149</v>
      </c>
      <c r="AW2972" t="s">
        <v>13123</v>
      </c>
    </row>
    <row r="2973" spans="1:49" x14ac:dyDescent="0.25">
      <c r="A2973">
        <v>0</v>
      </c>
      <c r="B2973" t="s">
        <v>6114</v>
      </c>
      <c r="C2973">
        <v>1</v>
      </c>
      <c r="D2973" t="s">
        <v>86</v>
      </c>
      <c r="E2973" t="s">
        <v>79</v>
      </c>
      <c r="F2973" t="s">
        <v>177</v>
      </c>
      <c r="G2973">
        <v>22.57</v>
      </c>
      <c r="H2973" t="s">
        <v>90</v>
      </c>
      <c r="I2973" t="s">
        <v>63</v>
      </c>
      <c r="J2973" t="s">
        <v>110</v>
      </c>
      <c r="K2973" t="s">
        <v>6115</v>
      </c>
      <c r="L2973" t="s">
        <v>6116</v>
      </c>
      <c r="M2973" t="s">
        <v>3733</v>
      </c>
      <c r="N2973">
        <v>162.5</v>
      </c>
      <c r="P2973">
        <v>35.990813648293965</v>
      </c>
      <c r="Q2973">
        <v>100</v>
      </c>
      <c r="S2973">
        <v>100</v>
      </c>
      <c r="T2973">
        <v>0</v>
      </c>
      <c r="U2973">
        <v>11</v>
      </c>
      <c r="V2973">
        <v>800</v>
      </c>
      <c r="AB2973" t="s">
        <v>129</v>
      </c>
      <c r="AC2973" t="s">
        <v>129</v>
      </c>
      <c r="AD2973" t="s">
        <v>129</v>
      </c>
      <c r="AE2973" t="s">
        <v>63</v>
      </c>
      <c r="AG2973">
        <v>2015</v>
      </c>
      <c r="AH2973">
        <v>6.24</v>
      </c>
      <c r="AI2973">
        <v>37.152250000000002</v>
      </c>
      <c r="AJ2973">
        <v>-98.240589999999997</v>
      </c>
      <c r="AL2973">
        <v>3</v>
      </c>
      <c r="AM2973" t="s">
        <v>63</v>
      </c>
      <c r="AN2973" t="s">
        <v>6117</v>
      </c>
      <c r="AO2973" t="s">
        <v>103</v>
      </c>
      <c r="AP2973" t="s">
        <v>131</v>
      </c>
      <c r="AQ2973" t="s">
        <v>514</v>
      </c>
      <c r="AR2973" t="s">
        <v>2679</v>
      </c>
      <c r="AS2973" t="s">
        <v>131</v>
      </c>
      <c r="AT2973" s="5">
        <v>41663</v>
      </c>
      <c r="AU2973" t="s">
        <v>76</v>
      </c>
      <c r="AV2973" t="s">
        <v>134</v>
      </c>
      <c r="AW2973" t="s">
        <v>150</v>
      </c>
    </row>
    <row r="2974" spans="1:49" x14ac:dyDescent="0.25">
      <c r="A2974">
        <v>0</v>
      </c>
      <c r="B2974" t="s">
        <v>8313</v>
      </c>
      <c r="C2974">
        <v>1</v>
      </c>
      <c r="D2974" t="s">
        <v>86</v>
      </c>
      <c r="E2974" t="s">
        <v>79</v>
      </c>
      <c r="F2974" t="s">
        <v>177</v>
      </c>
      <c r="G2974">
        <v>17.650000000000002</v>
      </c>
      <c r="H2974" t="s">
        <v>138</v>
      </c>
      <c r="I2974" t="s">
        <v>63</v>
      </c>
      <c r="J2974" t="s">
        <v>110</v>
      </c>
      <c r="K2974" t="s">
        <v>8314</v>
      </c>
      <c r="L2974" t="s">
        <v>8315</v>
      </c>
      <c r="M2974" t="s">
        <v>8316</v>
      </c>
      <c r="N2974">
        <v>14.107611548556431</v>
      </c>
      <c r="O2974">
        <v>45</v>
      </c>
      <c r="P2974">
        <v>42</v>
      </c>
      <c r="R2974">
        <v>85</v>
      </c>
      <c r="T2974">
        <v>0</v>
      </c>
      <c r="U2974">
        <v>8</v>
      </c>
      <c r="V2974">
        <v>1130</v>
      </c>
      <c r="AB2974" t="s">
        <v>63</v>
      </c>
      <c r="AC2974" t="s">
        <v>63</v>
      </c>
      <c r="AD2974" t="s">
        <v>63</v>
      </c>
      <c r="AE2974" t="s">
        <v>98</v>
      </c>
      <c r="AG2974">
        <v>1935</v>
      </c>
      <c r="AH2974">
        <v>1.3190000000000002</v>
      </c>
      <c r="AI2974">
        <v>37.152444000000003</v>
      </c>
      <c r="AJ2974">
        <v>-98.329311000000004</v>
      </c>
      <c r="AK2974" t="s">
        <v>77</v>
      </c>
      <c r="AL2974">
        <v>1</v>
      </c>
      <c r="AM2974" t="s">
        <v>63</v>
      </c>
      <c r="AN2974" t="s">
        <v>8313</v>
      </c>
      <c r="AO2974" t="s">
        <v>100</v>
      </c>
      <c r="AP2974" t="s">
        <v>147</v>
      </c>
      <c r="AQ2974" t="s">
        <v>148</v>
      </c>
      <c r="AR2974" t="s">
        <v>148</v>
      </c>
      <c r="AS2974" t="s">
        <v>131</v>
      </c>
      <c r="AT2974" s="5"/>
      <c r="AV2974" t="s">
        <v>149</v>
      </c>
      <c r="AW2974" t="s">
        <v>615</v>
      </c>
    </row>
    <row r="2975" spans="1:49" x14ac:dyDescent="0.25">
      <c r="A2975">
        <v>0</v>
      </c>
      <c r="B2975" t="s">
        <v>8402</v>
      </c>
      <c r="C2975">
        <v>1</v>
      </c>
      <c r="D2975" t="s">
        <v>86</v>
      </c>
      <c r="E2975" t="s">
        <v>79</v>
      </c>
      <c r="F2975" t="s">
        <v>177</v>
      </c>
      <c r="G2975">
        <v>31.85</v>
      </c>
      <c r="H2975" t="s">
        <v>138</v>
      </c>
      <c r="I2975" t="s">
        <v>63</v>
      </c>
      <c r="J2975" t="s">
        <v>110</v>
      </c>
      <c r="K2975" t="s">
        <v>8403</v>
      </c>
      <c r="L2975" t="s">
        <v>1052</v>
      </c>
      <c r="M2975" t="s">
        <v>8316</v>
      </c>
      <c r="N2975">
        <v>18.799212598425196</v>
      </c>
      <c r="P2975">
        <v>32</v>
      </c>
      <c r="R2975">
        <v>95</v>
      </c>
      <c r="T2975">
        <v>0</v>
      </c>
      <c r="U2975">
        <v>6</v>
      </c>
      <c r="V2975">
        <v>1970</v>
      </c>
      <c r="AB2975" t="s">
        <v>63</v>
      </c>
      <c r="AC2975" t="s">
        <v>63</v>
      </c>
      <c r="AD2975" t="s">
        <v>63</v>
      </c>
      <c r="AE2975" t="s">
        <v>98</v>
      </c>
      <c r="AG2975">
        <v>1940</v>
      </c>
      <c r="AH2975">
        <v>15.519</v>
      </c>
      <c r="AI2975">
        <v>37.151791000000003</v>
      </c>
      <c r="AJ2975">
        <v>-98.071414000000004</v>
      </c>
      <c r="AL2975">
        <v>2</v>
      </c>
      <c r="AM2975" t="s">
        <v>63</v>
      </c>
      <c r="AN2975" t="s">
        <v>8402</v>
      </c>
      <c r="AO2975" t="s">
        <v>100</v>
      </c>
      <c r="AP2975" t="s">
        <v>147</v>
      </c>
      <c r="AQ2975" t="s">
        <v>148</v>
      </c>
      <c r="AR2975" t="s">
        <v>148</v>
      </c>
      <c r="AS2975" t="s">
        <v>131</v>
      </c>
      <c r="AT2975" s="5"/>
      <c r="AV2975" t="s">
        <v>149</v>
      </c>
      <c r="AW2975" t="s">
        <v>3874</v>
      </c>
    </row>
    <row r="2976" spans="1:49" x14ac:dyDescent="0.25">
      <c r="A2976">
        <v>0</v>
      </c>
      <c r="B2976" t="s">
        <v>16407</v>
      </c>
      <c r="C2976">
        <v>1</v>
      </c>
      <c r="D2976" t="s">
        <v>86</v>
      </c>
      <c r="E2976" t="s">
        <v>79</v>
      </c>
      <c r="F2976" t="s">
        <v>177</v>
      </c>
      <c r="G2976">
        <v>22.650000000000002</v>
      </c>
      <c r="H2976" t="s">
        <v>489</v>
      </c>
      <c r="I2976" t="s">
        <v>63</v>
      </c>
      <c r="J2976" t="s">
        <v>110</v>
      </c>
      <c r="K2976" t="s">
        <v>16408</v>
      </c>
      <c r="L2976" t="s">
        <v>11871</v>
      </c>
      <c r="M2976" t="s">
        <v>8316</v>
      </c>
      <c r="N2976">
        <v>14.009186351706036</v>
      </c>
      <c r="P2976">
        <v>44</v>
      </c>
      <c r="R2976">
        <v>90</v>
      </c>
      <c r="T2976">
        <v>0</v>
      </c>
      <c r="U2976">
        <v>6</v>
      </c>
      <c r="V2976">
        <v>1310</v>
      </c>
      <c r="AB2976" t="s">
        <v>63</v>
      </c>
      <c r="AC2976" t="s">
        <v>63</v>
      </c>
      <c r="AD2976" t="s">
        <v>63</v>
      </c>
      <c r="AE2976" t="s">
        <v>98</v>
      </c>
      <c r="AG2976">
        <v>1965</v>
      </c>
      <c r="AH2976">
        <v>6.319</v>
      </c>
      <c r="AI2976">
        <v>37.152203999999998</v>
      </c>
      <c r="AJ2976">
        <v>-98.238776999999999</v>
      </c>
      <c r="AL2976">
        <v>1</v>
      </c>
      <c r="AM2976" t="s">
        <v>63</v>
      </c>
      <c r="AN2976" t="s">
        <v>16407</v>
      </c>
      <c r="AO2976" t="s">
        <v>100</v>
      </c>
      <c r="AP2976" t="s">
        <v>116</v>
      </c>
      <c r="AQ2976" t="s">
        <v>148</v>
      </c>
      <c r="AR2976" t="s">
        <v>148</v>
      </c>
      <c r="AS2976" t="s">
        <v>131</v>
      </c>
      <c r="AT2976" s="5"/>
      <c r="AV2976" t="s">
        <v>149</v>
      </c>
      <c r="AW2976" t="s">
        <v>3874</v>
      </c>
    </row>
    <row r="2977" spans="1:49" x14ac:dyDescent="0.25">
      <c r="A2977">
        <v>0</v>
      </c>
      <c r="B2977" t="s">
        <v>15965</v>
      </c>
      <c r="C2977">
        <v>1</v>
      </c>
      <c r="D2977" t="s">
        <v>86</v>
      </c>
      <c r="E2977" t="s">
        <v>79</v>
      </c>
      <c r="F2977" t="s">
        <v>177</v>
      </c>
      <c r="G2977">
        <v>33.5</v>
      </c>
      <c r="H2977" t="s">
        <v>138</v>
      </c>
      <c r="I2977" t="s">
        <v>63</v>
      </c>
      <c r="J2977" t="s">
        <v>110</v>
      </c>
      <c r="K2977" t="s">
        <v>15966</v>
      </c>
      <c r="L2977" t="s">
        <v>1052</v>
      </c>
      <c r="M2977" t="s">
        <v>8316</v>
      </c>
      <c r="N2977">
        <v>18.799212598425196</v>
      </c>
      <c r="P2977">
        <v>32</v>
      </c>
      <c r="R2977">
        <v>95</v>
      </c>
      <c r="T2977">
        <v>0</v>
      </c>
      <c r="U2977">
        <v>6</v>
      </c>
      <c r="V2977">
        <v>1970</v>
      </c>
      <c r="AB2977" t="s">
        <v>63</v>
      </c>
      <c r="AC2977" t="s">
        <v>63</v>
      </c>
      <c r="AD2977" t="s">
        <v>63</v>
      </c>
      <c r="AE2977" t="s">
        <v>98</v>
      </c>
      <c r="AG2977">
        <v>1940</v>
      </c>
      <c r="AH2977">
        <v>17.169</v>
      </c>
      <c r="AI2977">
        <v>37.152106000000003</v>
      </c>
      <c r="AJ2977">
        <v>-98.042777999999998</v>
      </c>
      <c r="AL2977">
        <v>2</v>
      </c>
      <c r="AM2977" t="s">
        <v>63</v>
      </c>
      <c r="AN2977" t="s">
        <v>15965</v>
      </c>
      <c r="AO2977" t="s">
        <v>100</v>
      </c>
      <c r="AP2977" t="s">
        <v>147</v>
      </c>
      <c r="AQ2977" t="s">
        <v>148</v>
      </c>
      <c r="AR2977" t="s">
        <v>148</v>
      </c>
      <c r="AS2977" t="s">
        <v>131</v>
      </c>
      <c r="AT2977" s="5"/>
      <c r="AV2977" t="s">
        <v>149</v>
      </c>
      <c r="AW2977" t="s">
        <v>3874</v>
      </c>
    </row>
    <row r="2978" spans="1:49" x14ac:dyDescent="0.25">
      <c r="A2978">
        <v>0</v>
      </c>
      <c r="B2978" t="s">
        <v>3824</v>
      </c>
      <c r="C2978">
        <v>1</v>
      </c>
      <c r="D2978" t="s">
        <v>86</v>
      </c>
      <c r="E2978" t="s">
        <v>121</v>
      </c>
      <c r="F2978" t="s">
        <v>177</v>
      </c>
      <c r="G2978">
        <v>50.9</v>
      </c>
      <c r="H2978" t="s">
        <v>138</v>
      </c>
      <c r="I2978" t="s">
        <v>63</v>
      </c>
      <c r="J2978" t="s">
        <v>110</v>
      </c>
      <c r="K2978" t="s">
        <v>3825</v>
      </c>
      <c r="L2978" t="s">
        <v>1385</v>
      </c>
      <c r="M2978" t="s">
        <v>2937</v>
      </c>
      <c r="N2978">
        <v>19.291338582677167</v>
      </c>
      <c r="P2978">
        <v>36</v>
      </c>
      <c r="R2978">
        <v>97</v>
      </c>
      <c r="T2978">
        <v>0</v>
      </c>
      <c r="U2978">
        <v>23</v>
      </c>
      <c r="V2978">
        <v>1550</v>
      </c>
      <c r="AB2978" t="s">
        <v>63</v>
      </c>
      <c r="AC2978" t="s">
        <v>63</v>
      </c>
      <c r="AD2978" t="s">
        <v>63</v>
      </c>
      <c r="AE2978" t="s">
        <v>98</v>
      </c>
      <c r="AG2978">
        <v>1950</v>
      </c>
      <c r="AH2978">
        <v>28.722000000000001</v>
      </c>
      <c r="AI2978">
        <v>37.313951000000003</v>
      </c>
      <c r="AJ2978">
        <v>-98.049738000000005</v>
      </c>
      <c r="AL2978">
        <v>3</v>
      </c>
      <c r="AM2978" t="s">
        <v>63</v>
      </c>
      <c r="AN2978" t="s">
        <v>3824</v>
      </c>
      <c r="AO2978" t="s">
        <v>100</v>
      </c>
      <c r="AP2978" t="s">
        <v>116</v>
      </c>
      <c r="AQ2978" t="s">
        <v>148</v>
      </c>
      <c r="AR2978" t="s">
        <v>148</v>
      </c>
      <c r="AS2978" t="s">
        <v>131</v>
      </c>
      <c r="AT2978" s="5"/>
      <c r="AV2978" t="s">
        <v>149</v>
      </c>
      <c r="AW2978" t="s">
        <v>3826</v>
      </c>
    </row>
    <row r="2979" spans="1:49" x14ac:dyDescent="0.25">
      <c r="A2979">
        <v>0</v>
      </c>
      <c r="B2979" t="s">
        <v>28003</v>
      </c>
      <c r="C2979">
        <v>1</v>
      </c>
      <c r="D2979" t="s">
        <v>86</v>
      </c>
      <c r="E2979" t="s">
        <v>79</v>
      </c>
      <c r="F2979" t="s">
        <v>177</v>
      </c>
      <c r="G2979">
        <v>23.95</v>
      </c>
      <c r="H2979" t="s">
        <v>138</v>
      </c>
      <c r="I2979" t="s">
        <v>63</v>
      </c>
      <c r="J2979" t="s">
        <v>110</v>
      </c>
      <c r="K2979" t="s">
        <v>28004</v>
      </c>
      <c r="L2979" t="s">
        <v>11871</v>
      </c>
      <c r="M2979" t="s">
        <v>8316</v>
      </c>
      <c r="N2979">
        <v>13.188976377952756</v>
      </c>
      <c r="P2979">
        <v>28</v>
      </c>
      <c r="R2979">
        <v>95</v>
      </c>
      <c r="T2979">
        <v>0</v>
      </c>
      <c r="U2979">
        <v>6</v>
      </c>
      <c r="V2979">
        <v>1310</v>
      </c>
      <c r="AB2979" t="s">
        <v>63</v>
      </c>
      <c r="AC2979" t="s">
        <v>63</v>
      </c>
      <c r="AD2979" t="s">
        <v>63</v>
      </c>
      <c r="AE2979" t="s">
        <v>129</v>
      </c>
      <c r="AG2979">
        <v>1929</v>
      </c>
      <c r="AH2979">
        <v>7.6190000000000007</v>
      </c>
      <c r="AI2979">
        <v>37.152182000000003</v>
      </c>
      <c r="AJ2979">
        <v>-98.216109000000003</v>
      </c>
      <c r="AL2979">
        <v>2</v>
      </c>
      <c r="AM2979" t="s">
        <v>63</v>
      </c>
      <c r="AN2979" t="s">
        <v>28003</v>
      </c>
      <c r="AO2979" t="s">
        <v>100</v>
      </c>
      <c r="AP2979" t="s">
        <v>147</v>
      </c>
      <c r="AQ2979" t="s">
        <v>148</v>
      </c>
      <c r="AR2979" t="s">
        <v>148</v>
      </c>
      <c r="AS2979" t="s">
        <v>131</v>
      </c>
      <c r="AT2979" s="5"/>
      <c r="AV2979" t="s">
        <v>149</v>
      </c>
      <c r="AW2979" t="s">
        <v>3826</v>
      </c>
    </row>
    <row r="2980" spans="1:49" x14ac:dyDescent="0.25">
      <c r="A2980">
        <v>0</v>
      </c>
      <c r="B2980" t="s">
        <v>11869</v>
      </c>
      <c r="C2980">
        <v>1</v>
      </c>
      <c r="D2980" t="s">
        <v>86</v>
      </c>
      <c r="E2980" t="s">
        <v>79</v>
      </c>
      <c r="F2980" t="s">
        <v>177</v>
      </c>
      <c r="G2980">
        <v>24.55</v>
      </c>
      <c r="H2980" t="s">
        <v>138</v>
      </c>
      <c r="I2980" t="s">
        <v>63</v>
      </c>
      <c r="J2980" t="s">
        <v>110</v>
      </c>
      <c r="K2980" t="s">
        <v>11870</v>
      </c>
      <c r="L2980" t="s">
        <v>11871</v>
      </c>
      <c r="M2980" t="s">
        <v>8316</v>
      </c>
      <c r="N2980">
        <v>16.797900262467191</v>
      </c>
      <c r="P2980">
        <v>41.5</v>
      </c>
      <c r="R2980">
        <v>92</v>
      </c>
      <c r="T2980">
        <v>0</v>
      </c>
      <c r="U2980">
        <v>6</v>
      </c>
      <c r="V2980">
        <v>1310</v>
      </c>
      <c r="AB2980" t="s">
        <v>63</v>
      </c>
      <c r="AC2980" t="s">
        <v>63</v>
      </c>
      <c r="AD2980" t="s">
        <v>63</v>
      </c>
      <c r="AE2980" t="s">
        <v>75</v>
      </c>
      <c r="AG2980">
        <v>1929</v>
      </c>
      <c r="AH2980">
        <v>8.2190000000000012</v>
      </c>
      <c r="AI2980">
        <v>37.152143000000002</v>
      </c>
      <c r="AJ2980">
        <v>-98.204368000000002</v>
      </c>
      <c r="AL2980">
        <v>2</v>
      </c>
      <c r="AM2980" t="s">
        <v>63</v>
      </c>
      <c r="AN2980" t="s">
        <v>11869</v>
      </c>
      <c r="AO2980" t="s">
        <v>100</v>
      </c>
      <c r="AP2980" t="s">
        <v>147</v>
      </c>
      <c r="AQ2980" t="s">
        <v>148</v>
      </c>
      <c r="AR2980" t="s">
        <v>148</v>
      </c>
      <c r="AS2980" t="s">
        <v>131</v>
      </c>
      <c r="AT2980" s="5"/>
      <c r="AV2980" t="s">
        <v>149</v>
      </c>
      <c r="AW2980" t="s">
        <v>3874</v>
      </c>
    </row>
    <row r="2981" spans="1:49" x14ac:dyDescent="0.25">
      <c r="A2981">
        <v>0</v>
      </c>
      <c r="B2981" t="s">
        <v>20272</v>
      </c>
      <c r="C2981">
        <v>1</v>
      </c>
      <c r="D2981" t="s">
        <v>86</v>
      </c>
      <c r="E2981" t="s">
        <v>79</v>
      </c>
      <c r="F2981" t="s">
        <v>177</v>
      </c>
      <c r="G2981">
        <v>24.75</v>
      </c>
      <c r="H2981" t="s">
        <v>138</v>
      </c>
      <c r="I2981" t="s">
        <v>63</v>
      </c>
      <c r="J2981" t="s">
        <v>110</v>
      </c>
      <c r="K2981" t="s">
        <v>20273</v>
      </c>
      <c r="L2981" t="s">
        <v>11871</v>
      </c>
      <c r="M2981" t="s">
        <v>8316</v>
      </c>
      <c r="N2981">
        <v>10.006561679790027</v>
      </c>
      <c r="P2981">
        <v>44</v>
      </c>
      <c r="R2981">
        <v>92</v>
      </c>
      <c r="T2981">
        <v>0</v>
      </c>
      <c r="U2981">
        <v>6</v>
      </c>
      <c r="V2981">
        <v>1310</v>
      </c>
      <c r="AB2981" t="s">
        <v>63</v>
      </c>
      <c r="AC2981" t="s">
        <v>63</v>
      </c>
      <c r="AD2981" t="s">
        <v>63</v>
      </c>
      <c r="AE2981" t="s">
        <v>98</v>
      </c>
      <c r="AG2981">
        <v>1929</v>
      </c>
      <c r="AH2981">
        <v>8.4190000000000005</v>
      </c>
      <c r="AI2981">
        <v>37.152132999999999</v>
      </c>
      <c r="AJ2981">
        <v>-98.201340000000002</v>
      </c>
      <c r="AL2981">
        <v>1</v>
      </c>
      <c r="AM2981" t="s">
        <v>63</v>
      </c>
      <c r="AN2981" t="s">
        <v>20272</v>
      </c>
      <c r="AO2981" t="s">
        <v>100</v>
      </c>
      <c r="AP2981" t="s">
        <v>147</v>
      </c>
      <c r="AQ2981" t="s">
        <v>148</v>
      </c>
      <c r="AR2981" t="s">
        <v>148</v>
      </c>
      <c r="AS2981" t="s">
        <v>131</v>
      </c>
      <c r="AT2981" s="5"/>
      <c r="AV2981" t="s">
        <v>149</v>
      </c>
      <c r="AW2981" t="s">
        <v>20274</v>
      </c>
    </row>
    <row r="2982" spans="1:49" x14ac:dyDescent="0.25">
      <c r="A2982">
        <v>0</v>
      </c>
      <c r="B2982" t="s">
        <v>12012</v>
      </c>
      <c r="C2982">
        <v>1</v>
      </c>
      <c r="D2982" t="s">
        <v>86</v>
      </c>
      <c r="E2982" t="s">
        <v>79</v>
      </c>
      <c r="F2982" t="s">
        <v>177</v>
      </c>
      <c r="G2982">
        <v>27</v>
      </c>
      <c r="H2982" t="s">
        <v>138</v>
      </c>
      <c r="I2982" t="s">
        <v>63</v>
      </c>
      <c r="J2982" t="s">
        <v>110</v>
      </c>
      <c r="K2982" t="s">
        <v>12013</v>
      </c>
      <c r="L2982" t="s">
        <v>3819</v>
      </c>
      <c r="M2982" t="s">
        <v>8316</v>
      </c>
      <c r="N2982">
        <v>10.597112860892388</v>
      </c>
      <c r="P2982">
        <v>32</v>
      </c>
      <c r="R2982">
        <v>95</v>
      </c>
      <c r="T2982">
        <v>0</v>
      </c>
      <c r="U2982">
        <v>6</v>
      </c>
      <c r="V2982">
        <v>1310</v>
      </c>
      <c r="AB2982" t="s">
        <v>63</v>
      </c>
      <c r="AC2982" t="s">
        <v>63</v>
      </c>
      <c r="AD2982" t="s">
        <v>63</v>
      </c>
      <c r="AE2982" t="s">
        <v>98</v>
      </c>
      <c r="AG2982">
        <v>1929</v>
      </c>
      <c r="AH2982">
        <v>10.669</v>
      </c>
      <c r="AI2982">
        <v>37.151940000000003</v>
      </c>
      <c r="AJ2982">
        <v>-98.159844000000007</v>
      </c>
      <c r="AL2982">
        <v>2</v>
      </c>
      <c r="AM2982" t="s">
        <v>63</v>
      </c>
      <c r="AN2982" t="s">
        <v>12012</v>
      </c>
      <c r="AO2982" t="s">
        <v>100</v>
      </c>
      <c r="AP2982" t="s">
        <v>147</v>
      </c>
      <c r="AQ2982" t="s">
        <v>148</v>
      </c>
      <c r="AR2982" t="s">
        <v>148</v>
      </c>
      <c r="AS2982" t="s">
        <v>131</v>
      </c>
      <c r="AT2982" s="5"/>
      <c r="AV2982" t="s">
        <v>149</v>
      </c>
      <c r="AW2982" t="s">
        <v>4045</v>
      </c>
    </row>
    <row r="2983" spans="1:49" x14ac:dyDescent="0.25">
      <c r="A2983">
        <v>0</v>
      </c>
      <c r="B2983" t="s">
        <v>10959</v>
      </c>
      <c r="C2983">
        <v>1</v>
      </c>
      <c r="D2983" t="s">
        <v>86</v>
      </c>
      <c r="E2983" t="s">
        <v>79</v>
      </c>
      <c r="F2983" t="s">
        <v>177</v>
      </c>
      <c r="G2983">
        <v>47.25</v>
      </c>
      <c r="H2983" t="s">
        <v>138</v>
      </c>
      <c r="I2983" t="s">
        <v>63</v>
      </c>
      <c r="J2983" t="s">
        <v>110</v>
      </c>
      <c r="K2983" t="s">
        <v>10960</v>
      </c>
      <c r="L2983" t="s">
        <v>1052</v>
      </c>
      <c r="M2983" t="s">
        <v>8316</v>
      </c>
      <c r="N2983">
        <v>12.696850393700787</v>
      </c>
      <c r="P2983">
        <v>32</v>
      </c>
      <c r="R2983">
        <v>95</v>
      </c>
      <c r="T2983">
        <v>0</v>
      </c>
      <c r="U2983">
        <v>10</v>
      </c>
      <c r="V2983">
        <v>2500</v>
      </c>
      <c r="AB2983" t="s">
        <v>63</v>
      </c>
      <c r="AC2983" t="s">
        <v>63</v>
      </c>
      <c r="AD2983" t="s">
        <v>63</v>
      </c>
      <c r="AE2983" t="s">
        <v>98</v>
      </c>
      <c r="AG2983">
        <v>1937</v>
      </c>
      <c r="AH2983">
        <v>30.919</v>
      </c>
      <c r="AI2983">
        <v>37.320022999999999</v>
      </c>
      <c r="AJ2983">
        <v>-97.977740999999995</v>
      </c>
      <c r="AL2983">
        <v>2</v>
      </c>
      <c r="AM2983" t="s">
        <v>63</v>
      </c>
      <c r="AN2983" t="s">
        <v>10959</v>
      </c>
      <c r="AO2983" t="s">
        <v>100</v>
      </c>
      <c r="AP2983" t="s">
        <v>147</v>
      </c>
      <c r="AQ2983" t="s">
        <v>148</v>
      </c>
      <c r="AR2983" t="s">
        <v>148</v>
      </c>
      <c r="AS2983" t="s">
        <v>131</v>
      </c>
      <c r="AT2983" s="5"/>
      <c r="AV2983" t="s">
        <v>149</v>
      </c>
      <c r="AW2983" t="s">
        <v>3826</v>
      </c>
    </row>
    <row r="2984" spans="1:49" x14ac:dyDescent="0.25">
      <c r="A2984">
        <v>0</v>
      </c>
      <c r="B2984" t="s">
        <v>26935</v>
      </c>
      <c r="C2984">
        <v>1</v>
      </c>
      <c r="D2984" t="s">
        <v>86</v>
      </c>
      <c r="E2984" t="s">
        <v>79</v>
      </c>
      <c r="F2984" t="s">
        <v>177</v>
      </c>
      <c r="G2984">
        <v>49</v>
      </c>
      <c r="H2984" t="s">
        <v>138</v>
      </c>
      <c r="I2984" t="s">
        <v>63</v>
      </c>
      <c r="J2984" t="s">
        <v>110</v>
      </c>
      <c r="K2984" t="s">
        <v>26936</v>
      </c>
      <c r="L2984" t="s">
        <v>26937</v>
      </c>
      <c r="M2984" t="s">
        <v>8316</v>
      </c>
      <c r="N2984">
        <v>14.698162729658792</v>
      </c>
      <c r="P2984">
        <v>32</v>
      </c>
      <c r="R2984">
        <v>95</v>
      </c>
      <c r="T2984">
        <v>0</v>
      </c>
      <c r="U2984">
        <v>10</v>
      </c>
      <c r="V2984">
        <v>2500</v>
      </c>
      <c r="AB2984" t="s">
        <v>63</v>
      </c>
      <c r="AC2984" t="s">
        <v>63</v>
      </c>
      <c r="AD2984" t="s">
        <v>63</v>
      </c>
      <c r="AE2984" t="s">
        <v>98</v>
      </c>
      <c r="AG2984">
        <v>1937</v>
      </c>
      <c r="AH2984">
        <v>32.669000000000004</v>
      </c>
      <c r="AI2984">
        <v>37.337674</v>
      </c>
      <c r="AJ2984">
        <v>-97.955932000000004</v>
      </c>
      <c r="AL2984">
        <v>2</v>
      </c>
      <c r="AM2984" t="s">
        <v>63</v>
      </c>
      <c r="AN2984" t="s">
        <v>26935</v>
      </c>
      <c r="AO2984" t="s">
        <v>100</v>
      </c>
      <c r="AP2984" t="s">
        <v>147</v>
      </c>
      <c r="AQ2984" t="s">
        <v>148</v>
      </c>
      <c r="AR2984" t="s">
        <v>148</v>
      </c>
      <c r="AS2984" t="s">
        <v>131</v>
      </c>
      <c r="AT2984" s="5"/>
      <c r="AV2984" t="s">
        <v>149</v>
      </c>
      <c r="AW2984" t="s">
        <v>3826</v>
      </c>
    </row>
    <row r="2985" spans="1:49" x14ac:dyDescent="0.25">
      <c r="A2985">
        <v>0</v>
      </c>
      <c r="B2985" t="s">
        <v>12199</v>
      </c>
      <c r="C2985">
        <v>1</v>
      </c>
      <c r="D2985" t="s">
        <v>86</v>
      </c>
      <c r="E2985" t="s">
        <v>298</v>
      </c>
      <c r="F2985" t="s">
        <v>177</v>
      </c>
      <c r="G2985">
        <v>3.15</v>
      </c>
      <c r="H2985" t="s">
        <v>489</v>
      </c>
      <c r="I2985" t="s">
        <v>63</v>
      </c>
      <c r="J2985" t="s">
        <v>110</v>
      </c>
      <c r="K2985" t="s">
        <v>12200</v>
      </c>
      <c r="L2985" t="s">
        <v>2967</v>
      </c>
      <c r="M2985" t="s">
        <v>4388</v>
      </c>
      <c r="N2985">
        <v>12.007874015748031</v>
      </c>
      <c r="P2985">
        <v>44</v>
      </c>
      <c r="R2985">
        <v>95</v>
      </c>
      <c r="T2985">
        <v>0</v>
      </c>
      <c r="U2985">
        <v>6</v>
      </c>
      <c r="V2985">
        <v>1240</v>
      </c>
      <c r="AB2985" t="s">
        <v>63</v>
      </c>
      <c r="AC2985" t="s">
        <v>63</v>
      </c>
      <c r="AD2985" t="s">
        <v>63</v>
      </c>
      <c r="AE2985" t="s">
        <v>98</v>
      </c>
      <c r="AG2985">
        <v>1934</v>
      </c>
      <c r="AH2985">
        <v>3.15</v>
      </c>
      <c r="AI2985">
        <v>37.152518999999998</v>
      </c>
      <c r="AJ2985">
        <v>-97.983200999999994</v>
      </c>
      <c r="AL2985">
        <v>1</v>
      </c>
      <c r="AM2985" t="s">
        <v>63</v>
      </c>
      <c r="AN2985" t="s">
        <v>12199</v>
      </c>
      <c r="AO2985" t="s">
        <v>100</v>
      </c>
      <c r="AP2985" t="s">
        <v>147</v>
      </c>
      <c r="AQ2985" t="s">
        <v>148</v>
      </c>
      <c r="AR2985" t="s">
        <v>148</v>
      </c>
      <c r="AS2985" t="s">
        <v>131</v>
      </c>
      <c r="AT2985" s="5"/>
      <c r="AV2985" t="s">
        <v>149</v>
      </c>
      <c r="AW2985" t="s">
        <v>3249</v>
      </c>
    </row>
    <row r="2986" spans="1:49" x14ac:dyDescent="0.25">
      <c r="A2986">
        <v>0</v>
      </c>
      <c r="B2986" t="s">
        <v>21040</v>
      </c>
      <c r="C2986">
        <v>1</v>
      </c>
      <c r="D2986" t="s">
        <v>86</v>
      </c>
      <c r="E2986" t="s">
        <v>107</v>
      </c>
      <c r="F2986" t="s">
        <v>108</v>
      </c>
      <c r="G2986">
        <v>239.05</v>
      </c>
      <c r="H2986" t="s">
        <v>138</v>
      </c>
      <c r="I2986" t="s">
        <v>63</v>
      </c>
      <c r="J2986" t="s">
        <v>110</v>
      </c>
      <c r="K2986" t="s">
        <v>21041</v>
      </c>
      <c r="L2986" t="s">
        <v>8356</v>
      </c>
      <c r="M2986" t="s">
        <v>2849</v>
      </c>
      <c r="N2986">
        <v>16.50262467191601</v>
      </c>
      <c r="P2986">
        <v>44</v>
      </c>
      <c r="R2986">
        <v>95</v>
      </c>
      <c r="T2986">
        <v>0</v>
      </c>
      <c r="U2986">
        <v>21</v>
      </c>
      <c r="V2986">
        <v>1170</v>
      </c>
      <c r="AB2986" t="s">
        <v>63</v>
      </c>
      <c r="AC2986" t="s">
        <v>63</v>
      </c>
      <c r="AD2986" t="s">
        <v>63</v>
      </c>
      <c r="AE2986" t="s">
        <v>98</v>
      </c>
      <c r="AG2986">
        <v>1962</v>
      </c>
      <c r="AH2986">
        <v>0.42900000000000005</v>
      </c>
      <c r="AI2986">
        <v>37.253506999999999</v>
      </c>
      <c r="AJ2986">
        <v>-98.342080999999993</v>
      </c>
      <c r="AL2986">
        <v>2</v>
      </c>
      <c r="AM2986" t="s">
        <v>63</v>
      </c>
      <c r="AN2986" t="s">
        <v>21040</v>
      </c>
      <c r="AO2986" t="s">
        <v>100</v>
      </c>
      <c r="AP2986" t="s">
        <v>116</v>
      </c>
      <c r="AQ2986" t="s">
        <v>148</v>
      </c>
      <c r="AR2986" t="s">
        <v>148</v>
      </c>
      <c r="AS2986" t="s">
        <v>131</v>
      </c>
      <c r="AT2986" s="5"/>
      <c r="AV2986" t="s">
        <v>149</v>
      </c>
      <c r="AW2986" t="s">
        <v>3299</v>
      </c>
    </row>
    <row r="2987" spans="1:49" x14ac:dyDescent="0.25">
      <c r="A2987">
        <v>0</v>
      </c>
      <c r="B2987" t="s">
        <v>8354</v>
      </c>
      <c r="C2987">
        <v>1</v>
      </c>
      <c r="D2987" t="s">
        <v>86</v>
      </c>
      <c r="E2987" t="s">
        <v>107</v>
      </c>
      <c r="F2987" t="s">
        <v>108</v>
      </c>
      <c r="G2987">
        <v>239.20000000000002</v>
      </c>
      <c r="H2987" t="s">
        <v>138</v>
      </c>
      <c r="I2987" t="s">
        <v>63</v>
      </c>
      <c r="J2987" t="s">
        <v>110</v>
      </c>
      <c r="K2987" t="s">
        <v>8355</v>
      </c>
      <c r="L2987" t="s">
        <v>8356</v>
      </c>
      <c r="M2987" t="s">
        <v>2849</v>
      </c>
      <c r="N2987">
        <v>14.501312335958005</v>
      </c>
      <c r="P2987">
        <v>44</v>
      </c>
      <c r="R2987">
        <v>95</v>
      </c>
      <c r="T2987">
        <v>0</v>
      </c>
      <c r="U2987">
        <v>21</v>
      </c>
      <c r="V2987">
        <v>1170</v>
      </c>
      <c r="AB2987" t="s">
        <v>63</v>
      </c>
      <c r="AC2987" t="s">
        <v>63</v>
      </c>
      <c r="AD2987" t="s">
        <v>63</v>
      </c>
      <c r="AE2987" t="s">
        <v>129</v>
      </c>
      <c r="AG2987">
        <v>1962</v>
      </c>
      <c r="AH2987">
        <v>0.57900000000000007</v>
      </c>
      <c r="AI2987">
        <v>37.253486000000002</v>
      </c>
      <c r="AJ2987">
        <v>-98.339669000000001</v>
      </c>
      <c r="AL2987">
        <v>2</v>
      </c>
      <c r="AM2987" t="s">
        <v>63</v>
      </c>
      <c r="AN2987" t="s">
        <v>8354</v>
      </c>
      <c r="AO2987" t="s">
        <v>100</v>
      </c>
      <c r="AP2987" t="s">
        <v>116</v>
      </c>
      <c r="AQ2987" t="s">
        <v>148</v>
      </c>
      <c r="AR2987" t="s">
        <v>148</v>
      </c>
      <c r="AS2987" t="s">
        <v>131</v>
      </c>
      <c r="AT2987" s="5"/>
      <c r="AV2987" t="s">
        <v>149</v>
      </c>
      <c r="AW2987" t="s">
        <v>3299</v>
      </c>
    </row>
    <row r="2988" spans="1:49" x14ac:dyDescent="0.25">
      <c r="A2988">
        <v>0</v>
      </c>
      <c r="B2988" t="s">
        <v>15012</v>
      </c>
      <c r="C2988">
        <v>1</v>
      </c>
      <c r="D2988" t="s">
        <v>86</v>
      </c>
      <c r="E2988" t="s">
        <v>107</v>
      </c>
      <c r="F2988" t="s">
        <v>108</v>
      </c>
      <c r="G2988">
        <v>239.5</v>
      </c>
      <c r="H2988" t="s">
        <v>138</v>
      </c>
      <c r="I2988" t="s">
        <v>63</v>
      </c>
      <c r="J2988" t="s">
        <v>110</v>
      </c>
      <c r="K2988" t="s">
        <v>15013</v>
      </c>
      <c r="L2988" t="s">
        <v>8356</v>
      </c>
      <c r="M2988" t="s">
        <v>2849</v>
      </c>
      <c r="N2988">
        <v>10.498687664041995</v>
      </c>
      <c r="P2988">
        <v>44</v>
      </c>
      <c r="R2988">
        <v>97</v>
      </c>
      <c r="T2988">
        <v>0</v>
      </c>
      <c r="U2988">
        <v>21</v>
      </c>
      <c r="V2988">
        <v>1170</v>
      </c>
      <c r="AB2988" t="s">
        <v>63</v>
      </c>
      <c r="AC2988" t="s">
        <v>63</v>
      </c>
      <c r="AD2988" t="s">
        <v>63</v>
      </c>
      <c r="AE2988" t="s">
        <v>129</v>
      </c>
      <c r="AG2988">
        <v>1962</v>
      </c>
      <c r="AH2988">
        <v>0.879</v>
      </c>
      <c r="AI2988">
        <v>37.253433999999999</v>
      </c>
      <c r="AJ2988">
        <v>-98.333832999999998</v>
      </c>
      <c r="AL2988">
        <v>2</v>
      </c>
      <c r="AM2988" t="s">
        <v>63</v>
      </c>
      <c r="AN2988" t="s">
        <v>15012</v>
      </c>
      <c r="AO2988" t="s">
        <v>100</v>
      </c>
      <c r="AP2988" t="s">
        <v>116</v>
      </c>
      <c r="AQ2988" t="s">
        <v>148</v>
      </c>
      <c r="AR2988" t="s">
        <v>148</v>
      </c>
      <c r="AS2988" t="s">
        <v>131</v>
      </c>
      <c r="AT2988" s="5"/>
      <c r="AV2988" t="s">
        <v>149</v>
      </c>
      <c r="AW2988" t="s">
        <v>3299</v>
      </c>
    </row>
    <row r="2989" spans="1:49" x14ac:dyDescent="0.25">
      <c r="A2989">
        <v>0</v>
      </c>
      <c r="B2989" t="s">
        <v>17135</v>
      </c>
      <c r="C2989">
        <v>1</v>
      </c>
      <c r="D2989" t="s">
        <v>86</v>
      </c>
      <c r="E2989" t="s">
        <v>107</v>
      </c>
      <c r="F2989" t="s">
        <v>108</v>
      </c>
      <c r="G2989">
        <v>240.3</v>
      </c>
      <c r="H2989" t="s">
        <v>138</v>
      </c>
      <c r="I2989" t="s">
        <v>63</v>
      </c>
      <c r="J2989" t="s">
        <v>110</v>
      </c>
      <c r="K2989" t="s">
        <v>17136</v>
      </c>
      <c r="L2989" t="s">
        <v>15261</v>
      </c>
      <c r="M2989" t="s">
        <v>2849</v>
      </c>
      <c r="N2989">
        <v>14.402887139107612</v>
      </c>
      <c r="O2989">
        <v>30</v>
      </c>
      <c r="P2989">
        <v>44</v>
      </c>
      <c r="R2989">
        <v>92</v>
      </c>
      <c r="T2989">
        <v>0</v>
      </c>
      <c r="U2989">
        <v>21</v>
      </c>
      <c r="V2989">
        <v>1170</v>
      </c>
      <c r="AB2989" t="s">
        <v>63</v>
      </c>
      <c r="AC2989" t="s">
        <v>63</v>
      </c>
      <c r="AD2989" t="s">
        <v>63</v>
      </c>
      <c r="AE2989" t="s">
        <v>98</v>
      </c>
      <c r="AG2989">
        <v>1962</v>
      </c>
      <c r="AH2989">
        <v>1.679</v>
      </c>
      <c r="AI2989">
        <v>37.253354000000002</v>
      </c>
      <c r="AJ2989">
        <v>-98.319669000000005</v>
      </c>
      <c r="AK2989" t="s">
        <v>262</v>
      </c>
      <c r="AL2989">
        <v>2</v>
      </c>
      <c r="AM2989" t="s">
        <v>63</v>
      </c>
      <c r="AN2989" t="s">
        <v>17135</v>
      </c>
      <c r="AO2989" t="s">
        <v>100</v>
      </c>
      <c r="AP2989" t="s">
        <v>116</v>
      </c>
      <c r="AQ2989" t="s">
        <v>148</v>
      </c>
      <c r="AR2989" t="s">
        <v>148</v>
      </c>
      <c r="AS2989" t="s">
        <v>131</v>
      </c>
      <c r="AT2989" s="5"/>
      <c r="AV2989" t="s">
        <v>149</v>
      </c>
      <c r="AW2989" t="s">
        <v>3299</v>
      </c>
    </row>
    <row r="2990" spans="1:49" x14ac:dyDescent="0.25">
      <c r="A2990">
        <v>0</v>
      </c>
      <c r="B2990" t="s">
        <v>16450</v>
      </c>
      <c r="C2990">
        <v>1</v>
      </c>
      <c r="D2990" t="s">
        <v>86</v>
      </c>
      <c r="E2990" t="s">
        <v>107</v>
      </c>
      <c r="F2990" t="s">
        <v>108</v>
      </c>
      <c r="G2990">
        <v>241</v>
      </c>
      <c r="H2990" t="s">
        <v>138</v>
      </c>
      <c r="I2990" t="s">
        <v>63</v>
      </c>
      <c r="J2990" t="s">
        <v>110</v>
      </c>
      <c r="K2990" t="s">
        <v>16451</v>
      </c>
      <c r="L2990" t="s">
        <v>15261</v>
      </c>
      <c r="M2990" t="s">
        <v>2849</v>
      </c>
      <c r="N2990">
        <v>10.498687664041995</v>
      </c>
      <c r="P2990">
        <v>44</v>
      </c>
      <c r="R2990">
        <v>92</v>
      </c>
      <c r="T2990">
        <v>0</v>
      </c>
      <c r="U2990">
        <v>22</v>
      </c>
      <c r="V2990">
        <v>1160</v>
      </c>
      <c r="AB2990" t="s">
        <v>63</v>
      </c>
      <c r="AC2990" t="s">
        <v>63</v>
      </c>
      <c r="AD2990" t="s">
        <v>63</v>
      </c>
      <c r="AE2990" t="s">
        <v>98</v>
      </c>
      <c r="AG2990">
        <v>1962</v>
      </c>
      <c r="AH2990">
        <v>2.379</v>
      </c>
      <c r="AI2990">
        <v>37.253391000000001</v>
      </c>
      <c r="AJ2990">
        <v>-98.306361999999993</v>
      </c>
      <c r="AL2990">
        <v>2</v>
      </c>
      <c r="AM2990" t="s">
        <v>63</v>
      </c>
      <c r="AN2990" t="s">
        <v>16450</v>
      </c>
      <c r="AO2990" t="s">
        <v>100</v>
      </c>
      <c r="AP2990" t="s">
        <v>116</v>
      </c>
      <c r="AQ2990" t="s">
        <v>148</v>
      </c>
      <c r="AR2990" t="s">
        <v>148</v>
      </c>
      <c r="AS2990" t="s">
        <v>131</v>
      </c>
      <c r="AT2990" s="5"/>
      <c r="AV2990" t="s">
        <v>149</v>
      </c>
      <c r="AW2990" t="s">
        <v>3299</v>
      </c>
    </row>
    <row r="2991" spans="1:49" x14ac:dyDescent="0.25">
      <c r="A2991">
        <v>0</v>
      </c>
      <c r="B2991" t="s">
        <v>5817</v>
      </c>
      <c r="C2991">
        <v>1</v>
      </c>
      <c r="D2991" t="s">
        <v>86</v>
      </c>
      <c r="E2991" t="s">
        <v>107</v>
      </c>
      <c r="F2991" t="s">
        <v>108</v>
      </c>
      <c r="G2991">
        <v>243.15</v>
      </c>
      <c r="H2991" t="s">
        <v>138</v>
      </c>
      <c r="I2991" t="s">
        <v>63</v>
      </c>
      <c r="J2991" t="s">
        <v>110</v>
      </c>
      <c r="K2991" t="s">
        <v>5818</v>
      </c>
      <c r="L2991" t="s">
        <v>5819</v>
      </c>
      <c r="M2991" t="s">
        <v>2849</v>
      </c>
      <c r="N2991">
        <v>12.5</v>
      </c>
      <c r="P2991">
        <v>44</v>
      </c>
      <c r="R2991">
        <v>95</v>
      </c>
      <c r="T2991">
        <v>0</v>
      </c>
      <c r="U2991">
        <v>22</v>
      </c>
      <c r="V2991">
        <v>1160</v>
      </c>
      <c r="AB2991" t="s">
        <v>63</v>
      </c>
      <c r="AC2991" t="s">
        <v>63</v>
      </c>
      <c r="AD2991" t="s">
        <v>63</v>
      </c>
      <c r="AE2991" t="s">
        <v>129</v>
      </c>
      <c r="AG2991">
        <v>1962</v>
      </c>
      <c r="AH2991">
        <v>4.5289999999999999</v>
      </c>
      <c r="AI2991">
        <v>37.253644999999999</v>
      </c>
      <c r="AJ2991">
        <v>-98.267253999999994</v>
      </c>
      <c r="AL2991">
        <v>2</v>
      </c>
      <c r="AM2991" t="s">
        <v>63</v>
      </c>
      <c r="AN2991" t="s">
        <v>5817</v>
      </c>
      <c r="AO2991" t="s">
        <v>100</v>
      </c>
      <c r="AP2991" t="s">
        <v>116</v>
      </c>
      <c r="AQ2991" t="s">
        <v>148</v>
      </c>
      <c r="AR2991" t="s">
        <v>148</v>
      </c>
      <c r="AS2991" t="s">
        <v>131</v>
      </c>
      <c r="AT2991" s="5"/>
      <c r="AV2991" t="s">
        <v>149</v>
      </c>
      <c r="AW2991" t="s">
        <v>3299</v>
      </c>
    </row>
    <row r="2992" spans="1:49" x14ac:dyDescent="0.25">
      <c r="A2992">
        <v>0</v>
      </c>
      <c r="B2992" t="s">
        <v>27437</v>
      </c>
      <c r="C2992">
        <v>1</v>
      </c>
      <c r="D2992" t="s">
        <v>86</v>
      </c>
      <c r="E2992" t="s">
        <v>107</v>
      </c>
      <c r="F2992" t="s">
        <v>108</v>
      </c>
      <c r="G2992">
        <v>248.05</v>
      </c>
      <c r="H2992" t="s">
        <v>138</v>
      </c>
      <c r="I2992" t="s">
        <v>63</v>
      </c>
      <c r="J2992" t="s">
        <v>110</v>
      </c>
      <c r="K2992" t="s">
        <v>27438</v>
      </c>
      <c r="L2992" t="s">
        <v>2967</v>
      </c>
      <c r="M2992" t="s">
        <v>2849</v>
      </c>
      <c r="N2992">
        <v>16.50262467191601</v>
      </c>
      <c r="P2992">
        <v>44</v>
      </c>
      <c r="R2992">
        <v>90</v>
      </c>
      <c r="T2992">
        <v>0</v>
      </c>
      <c r="U2992">
        <v>16</v>
      </c>
      <c r="V2992">
        <v>1590</v>
      </c>
      <c r="AB2992" t="s">
        <v>63</v>
      </c>
      <c r="AC2992" t="s">
        <v>63</v>
      </c>
      <c r="AD2992" t="s">
        <v>63</v>
      </c>
      <c r="AE2992" t="s">
        <v>98</v>
      </c>
      <c r="AG2992">
        <v>1958</v>
      </c>
      <c r="AH2992">
        <v>9.4290000000000003</v>
      </c>
      <c r="AI2992">
        <v>37.239125999999999</v>
      </c>
      <c r="AJ2992">
        <v>-98.188023000000001</v>
      </c>
      <c r="AL2992">
        <v>2</v>
      </c>
      <c r="AM2992" t="s">
        <v>63</v>
      </c>
      <c r="AN2992" t="s">
        <v>27437</v>
      </c>
      <c r="AO2992" t="s">
        <v>100</v>
      </c>
      <c r="AP2992" t="s">
        <v>116</v>
      </c>
      <c r="AQ2992" t="s">
        <v>148</v>
      </c>
      <c r="AR2992" t="s">
        <v>148</v>
      </c>
      <c r="AS2992" t="s">
        <v>131</v>
      </c>
      <c r="AT2992" s="5"/>
      <c r="AV2992" t="s">
        <v>149</v>
      </c>
      <c r="AW2992" t="s">
        <v>4045</v>
      </c>
    </row>
    <row r="2993" spans="1:49" x14ac:dyDescent="0.25">
      <c r="A2993">
        <v>0</v>
      </c>
      <c r="B2993" t="s">
        <v>25211</v>
      </c>
      <c r="C2993">
        <v>1</v>
      </c>
      <c r="D2993" t="s">
        <v>86</v>
      </c>
      <c r="E2993" t="s">
        <v>107</v>
      </c>
      <c r="F2993" t="s">
        <v>108</v>
      </c>
      <c r="G2993">
        <v>248.3</v>
      </c>
      <c r="H2993" t="s">
        <v>489</v>
      </c>
      <c r="I2993" t="s">
        <v>63</v>
      </c>
      <c r="J2993" t="s">
        <v>110</v>
      </c>
      <c r="K2993" t="s">
        <v>25212</v>
      </c>
      <c r="L2993" t="s">
        <v>2967</v>
      </c>
      <c r="M2993" t="s">
        <v>2849</v>
      </c>
      <c r="N2993">
        <v>12.007874015748031</v>
      </c>
      <c r="P2993">
        <v>44</v>
      </c>
      <c r="R2993">
        <v>90</v>
      </c>
      <c r="T2993">
        <v>0</v>
      </c>
      <c r="U2993">
        <v>16</v>
      </c>
      <c r="V2993">
        <v>1590</v>
      </c>
      <c r="AB2993" t="s">
        <v>63</v>
      </c>
      <c r="AC2993" t="s">
        <v>63</v>
      </c>
      <c r="AD2993" t="s">
        <v>63</v>
      </c>
      <c r="AE2993" t="s">
        <v>98</v>
      </c>
      <c r="AG2993">
        <v>1958</v>
      </c>
      <c r="AH2993">
        <v>9.6790000000000003</v>
      </c>
      <c r="AI2993">
        <v>37.239125000000001</v>
      </c>
      <c r="AJ2993">
        <v>-98.183869999999999</v>
      </c>
      <c r="AL2993">
        <v>1</v>
      </c>
      <c r="AM2993" t="s">
        <v>63</v>
      </c>
      <c r="AN2993" t="s">
        <v>25211</v>
      </c>
      <c r="AO2993" t="s">
        <v>100</v>
      </c>
      <c r="AP2993" t="s">
        <v>116</v>
      </c>
      <c r="AQ2993" t="s">
        <v>148</v>
      </c>
      <c r="AR2993" t="s">
        <v>148</v>
      </c>
      <c r="AS2993" t="s">
        <v>131</v>
      </c>
      <c r="AT2993" s="5"/>
      <c r="AV2993" t="s">
        <v>149</v>
      </c>
      <c r="AW2993" t="s">
        <v>3874</v>
      </c>
    </row>
    <row r="2994" spans="1:49" x14ac:dyDescent="0.25">
      <c r="A2994">
        <v>0</v>
      </c>
      <c r="B2994" t="s">
        <v>9813</v>
      </c>
      <c r="C2994">
        <v>1</v>
      </c>
      <c r="D2994" t="s">
        <v>86</v>
      </c>
      <c r="E2994" t="s">
        <v>107</v>
      </c>
      <c r="F2994" t="s">
        <v>108</v>
      </c>
      <c r="G2994">
        <v>251.1</v>
      </c>
      <c r="H2994" t="s">
        <v>138</v>
      </c>
      <c r="I2994" t="s">
        <v>63</v>
      </c>
      <c r="J2994" t="s">
        <v>110</v>
      </c>
      <c r="K2994" t="s">
        <v>9814</v>
      </c>
      <c r="L2994" t="s">
        <v>9815</v>
      </c>
      <c r="M2994" t="s">
        <v>2849</v>
      </c>
      <c r="N2994">
        <v>12.5</v>
      </c>
      <c r="P2994">
        <v>44</v>
      </c>
      <c r="R2994">
        <v>95</v>
      </c>
      <c r="T2994">
        <v>0</v>
      </c>
      <c r="U2994">
        <v>16</v>
      </c>
      <c r="V2994">
        <v>1590</v>
      </c>
      <c r="AB2994" t="s">
        <v>63</v>
      </c>
      <c r="AC2994" t="s">
        <v>63</v>
      </c>
      <c r="AD2994" t="s">
        <v>63</v>
      </c>
      <c r="AE2994" t="s">
        <v>129</v>
      </c>
      <c r="AG2994">
        <v>1958</v>
      </c>
      <c r="AH2994">
        <v>12.479000000000001</v>
      </c>
      <c r="AI2994">
        <v>37.238722000000003</v>
      </c>
      <c r="AJ2994">
        <v>-98.132733999999999</v>
      </c>
      <c r="AL2994">
        <v>2</v>
      </c>
      <c r="AM2994" t="s">
        <v>63</v>
      </c>
      <c r="AN2994" t="s">
        <v>9813</v>
      </c>
      <c r="AO2994" t="s">
        <v>100</v>
      </c>
      <c r="AP2994" t="s">
        <v>116</v>
      </c>
      <c r="AQ2994" t="s">
        <v>148</v>
      </c>
      <c r="AR2994" t="s">
        <v>148</v>
      </c>
      <c r="AS2994" t="s">
        <v>131</v>
      </c>
      <c r="AT2994" s="5"/>
      <c r="AV2994" t="s">
        <v>149</v>
      </c>
      <c r="AW2994" t="s">
        <v>3299</v>
      </c>
    </row>
    <row r="2995" spans="1:49" x14ac:dyDescent="0.25">
      <c r="A2995">
        <v>0</v>
      </c>
      <c r="B2995" t="s">
        <v>24843</v>
      </c>
      <c r="C2995">
        <v>1</v>
      </c>
      <c r="D2995" t="s">
        <v>86</v>
      </c>
      <c r="E2995" t="s">
        <v>107</v>
      </c>
      <c r="F2995" t="s">
        <v>108</v>
      </c>
      <c r="G2995">
        <v>256.2</v>
      </c>
      <c r="H2995" t="s">
        <v>138</v>
      </c>
      <c r="I2995" t="s">
        <v>63</v>
      </c>
      <c r="J2995" t="s">
        <v>110</v>
      </c>
      <c r="K2995" t="s">
        <v>24844</v>
      </c>
      <c r="L2995" t="s">
        <v>1052</v>
      </c>
      <c r="M2995" t="s">
        <v>2849</v>
      </c>
      <c r="N2995">
        <v>10.006561679790027</v>
      </c>
      <c r="P2995">
        <v>44</v>
      </c>
      <c r="R2995">
        <v>95</v>
      </c>
      <c r="T2995">
        <v>0</v>
      </c>
      <c r="U2995">
        <v>16</v>
      </c>
      <c r="V2995">
        <v>1570</v>
      </c>
      <c r="AB2995" t="s">
        <v>63</v>
      </c>
      <c r="AC2995" t="s">
        <v>63</v>
      </c>
      <c r="AD2995" t="s">
        <v>63</v>
      </c>
      <c r="AE2995" t="s">
        <v>98</v>
      </c>
      <c r="AG2995">
        <v>1951</v>
      </c>
      <c r="AH2995">
        <v>17.579000000000001</v>
      </c>
      <c r="AI2995">
        <v>37.239310000000003</v>
      </c>
      <c r="AJ2995">
        <v>-98.040897000000001</v>
      </c>
      <c r="AL2995">
        <v>1</v>
      </c>
      <c r="AM2995" t="s">
        <v>63</v>
      </c>
      <c r="AN2995" t="s">
        <v>24843</v>
      </c>
      <c r="AO2995" t="s">
        <v>100</v>
      </c>
      <c r="AP2995" t="s">
        <v>116</v>
      </c>
      <c r="AQ2995" t="s">
        <v>148</v>
      </c>
      <c r="AR2995" t="s">
        <v>148</v>
      </c>
      <c r="AS2995" t="s">
        <v>131</v>
      </c>
      <c r="AT2995" s="5"/>
      <c r="AV2995" t="s">
        <v>149</v>
      </c>
      <c r="AW2995" t="s">
        <v>615</v>
      </c>
    </row>
    <row r="2996" spans="1:49" x14ac:dyDescent="0.25">
      <c r="A2996">
        <v>0</v>
      </c>
      <c r="B2996" t="s">
        <v>25685</v>
      </c>
      <c r="C2996">
        <v>1</v>
      </c>
      <c r="D2996" t="s">
        <v>86</v>
      </c>
      <c r="E2996" t="s">
        <v>107</v>
      </c>
      <c r="F2996" t="s">
        <v>108</v>
      </c>
      <c r="G2996">
        <v>266.95</v>
      </c>
      <c r="H2996" t="s">
        <v>138</v>
      </c>
      <c r="I2996" t="s">
        <v>63</v>
      </c>
      <c r="J2996" t="s">
        <v>110</v>
      </c>
      <c r="K2996" t="s">
        <v>25686</v>
      </c>
      <c r="L2996" t="s">
        <v>3833</v>
      </c>
      <c r="M2996" t="s">
        <v>2849</v>
      </c>
      <c r="N2996">
        <v>18.503937007874015</v>
      </c>
      <c r="P2996">
        <v>44</v>
      </c>
      <c r="R2996">
        <v>92</v>
      </c>
      <c r="T2996">
        <v>0</v>
      </c>
      <c r="U2996">
        <v>14</v>
      </c>
      <c r="V2996">
        <v>1470</v>
      </c>
      <c r="AB2996" t="s">
        <v>63</v>
      </c>
      <c r="AC2996" t="s">
        <v>63</v>
      </c>
      <c r="AD2996" t="s">
        <v>63</v>
      </c>
      <c r="AE2996" t="s">
        <v>98</v>
      </c>
      <c r="AG2996">
        <v>1961</v>
      </c>
      <c r="AH2996">
        <v>28.329000000000001</v>
      </c>
      <c r="AI2996">
        <v>37.283735</v>
      </c>
      <c r="AJ2996">
        <v>-97.922415000000001</v>
      </c>
      <c r="AL2996">
        <v>2</v>
      </c>
      <c r="AM2996" t="s">
        <v>63</v>
      </c>
      <c r="AN2996" t="s">
        <v>25685</v>
      </c>
      <c r="AO2996" t="s">
        <v>100</v>
      </c>
      <c r="AP2996" t="s">
        <v>116</v>
      </c>
      <c r="AQ2996" t="s">
        <v>148</v>
      </c>
      <c r="AR2996" t="s">
        <v>148</v>
      </c>
      <c r="AS2996" t="s">
        <v>131</v>
      </c>
      <c r="AT2996" s="5"/>
      <c r="AV2996" t="s">
        <v>149</v>
      </c>
      <c r="AW2996" t="s">
        <v>135</v>
      </c>
    </row>
    <row r="2997" spans="1:49" x14ac:dyDescent="0.25">
      <c r="A2997">
        <v>0</v>
      </c>
      <c r="B2997" t="s">
        <v>26120</v>
      </c>
      <c r="C2997">
        <v>1</v>
      </c>
      <c r="D2997" t="s">
        <v>86</v>
      </c>
      <c r="E2997" t="s">
        <v>107</v>
      </c>
      <c r="F2997" t="s">
        <v>108</v>
      </c>
      <c r="G2997">
        <v>271</v>
      </c>
      <c r="H2997" t="s">
        <v>138</v>
      </c>
      <c r="I2997" t="s">
        <v>63</v>
      </c>
      <c r="J2997" t="s">
        <v>110</v>
      </c>
      <c r="K2997" t="s">
        <v>26121</v>
      </c>
      <c r="L2997" t="s">
        <v>4545</v>
      </c>
      <c r="M2997" t="s">
        <v>2849</v>
      </c>
      <c r="N2997">
        <v>14.501312335958005</v>
      </c>
      <c r="O2997">
        <v>30</v>
      </c>
      <c r="P2997">
        <v>44</v>
      </c>
      <c r="R2997">
        <v>85</v>
      </c>
      <c r="T2997">
        <v>0</v>
      </c>
      <c r="U2997">
        <v>18</v>
      </c>
      <c r="V2997">
        <v>1180</v>
      </c>
      <c r="AB2997" t="s">
        <v>63</v>
      </c>
      <c r="AC2997" t="s">
        <v>63</v>
      </c>
      <c r="AD2997" t="s">
        <v>63</v>
      </c>
      <c r="AE2997" t="s">
        <v>98</v>
      </c>
      <c r="AG2997">
        <v>1961</v>
      </c>
      <c r="AH2997">
        <v>32.379000000000005</v>
      </c>
      <c r="AI2997">
        <v>37.285046999999999</v>
      </c>
      <c r="AJ2997">
        <v>-97.825006000000002</v>
      </c>
      <c r="AK2997" t="s">
        <v>262</v>
      </c>
      <c r="AL2997">
        <v>2</v>
      </c>
      <c r="AM2997" t="s">
        <v>63</v>
      </c>
      <c r="AN2997" t="s">
        <v>26120</v>
      </c>
      <c r="AO2997" t="s">
        <v>100</v>
      </c>
      <c r="AP2997" t="s">
        <v>116</v>
      </c>
      <c r="AQ2997" t="s">
        <v>148</v>
      </c>
      <c r="AR2997" t="s">
        <v>148</v>
      </c>
      <c r="AS2997" t="s">
        <v>131</v>
      </c>
      <c r="AT2997" s="5"/>
      <c r="AV2997" t="s">
        <v>149</v>
      </c>
      <c r="AW2997" t="s">
        <v>135</v>
      </c>
    </row>
    <row r="2998" spans="1:49" x14ac:dyDescent="0.25">
      <c r="A2998">
        <v>0</v>
      </c>
      <c r="B2998" t="s">
        <v>20514</v>
      </c>
      <c r="C2998">
        <v>1</v>
      </c>
      <c r="D2998" t="s">
        <v>86</v>
      </c>
      <c r="E2998" t="s">
        <v>107</v>
      </c>
      <c r="F2998" t="s">
        <v>108</v>
      </c>
      <c r="G2998">
        <v>272.10000000000002</v>
      </c>
      <c r="H2998" t="s">
        <v>489</v>
      </c>
      <c r="I2998" t="s">
        <v>63</v>
      </c>
      <c r="J2998" t="s">
        <v>110</v>
      </c>
      <c r="K2998" t="s">
        <v>20515</v>
      </c>
      <c r="L2998" t="s">
        <v>4545</v>
      </c>
      <c r="M2998" t="s">
        <v>2849</v>
      </c>
      <c r="N2998">
        <v>12.007874015748031</v>
      </c>
      <c r="P2998">
        <v>44</v>
      </c>
      <c r="R2998">
        <v>90</v>
      </c>
      <c r="T2998">
        <v>0</v>
      </c>
      <c r="U2998">
        <v>18</v>
      </c>
      <c r="V2998">
        <v>1180</v>
      </c>
      <c r="AB2998" t="s">
        <v>63</v>
      </c>
      <c r="AC2998" t="s">
        <v>63</v>
      </c>
      <c r="AD2998" t="s">
        <v>63</v>
      </c>
      <c r="AE2998" t="s">
        <v>98</v>
      </c>
      <c r="AG2998">
        <v>1961</v>
      </c>
      <c r="AH2998">
        <v>33.478999999999999</v>
      </c>
      <c r="AI2998">
        <v>37.28519</v>
      </c>
      <c r="AJ2998">
        <v>-97.805272000000002</v>
      </c>
      <c r="AL2998">
        <v>1</v>
      </c>
      <c r="AM2998" t="s">
        <v>63</v>
      </c>
      <c r="AN2998" t="s">
        <v>20514</v>
      </c>
      <c r="AO2998" t="s">
        <v>100</v>
      </c>
      <c r="AP2998" t="s">
        <v>116</v>
      </c>
      <c r="AQ2998" t="s">
        <v>148</v>
      </c>
      <c r="AR2998" t="s">
        <v>148</v>
      </c>
      <c r="AS2998" t="s">
        <v>131</v>
      </c>
      <c r="AT2998" s="5"/>
      <c r="AV2998" t="s">
        <v>149</v>
      </c>
      <c r="AW2998" t="s">
        <v>135</v>
      </c>
    </row>
    <row r="2999" spans="1:49" x14ac:dyDescent="0.25">
      <c r="A2999">
        <v>0</v>
      </c>
      <c r="B2999" t="s">
        <v>5191</v>
      </c>
      <c r="C2999">
        <v>1</v>
      </c>
      <c r="D2999" t="s">
        <v>86</v>
      </c>
      <c r="E2999" t="s">
        <v>5192</v>
      </c>
      <c r="F2999" t="s">
        <v>177</v>
      </c>
      <c r="G2999">
        <v>4.09</v>
      </c>
      <c r="H2999" t="s">
        <v>489</v>
      </c>
      <c r="I2999" t="s">
        <v>63</v>
      </c>
      <c r="J2999" t="s">
        <v>110</v>
      </c>
      <c r="K2999" t="s">
        <v>5193</v>
      </c>
      <c r="L2999" t="s">
        <v>5194</v>
      </c>
      <c r="M2999" t="s">
        <v>5195</v>
      </c>
      <c r="N2999">
        <v>12.985000131233596</v>
      </c>
      <c r="O2999">
        <v>0</v>
      </c>
      <c r="P2999">
        <v>64.000000656167984</v>
      </c>
      <c r="Q2999">
        <v>-1</v>
      </c>
      <c r="T2999">
        <v>0</v>
      </c>
      <c r="U2999">
        <v>11</v>
      </c>
      <c r="V2999">
        <v>1230</v>
      </c>
      <c r="AB2999" t="s">
        <v>63</v>
      </c>
      <c r="AC2999" t="s">
        <v>63</v>
      </c>
      <c r="AD2999" t="s">
        <v>63</v>
      </c>
      <c r="AE2999" t="s">
        <v>129</v>
      </c>
      <c r="AG2999">
        <v>2014</v>
      </c>
      <c r="AH2999">
        <v>4.09</v>
      </c>
      <c r="AI2999">
        <v>37.050955999999999</v>
      </c>
      <c r="AJ2999">
        <v>-98.041002000000006</v>
      </c>
      <c r="AL2999">
        <v>1</v>
      </c>
      <c r="AM2999" t="s">
        <v>63</v>
      </c>
      <c r="AN2999" t="s">
        <v>5191</v>
      </c>
      <c r="AO2999" t="s">
        <v>103</v>
      </c>
      <c r="AP2999" t="s">
        <v>2058</v>
      </c>
      <c r="AQ2999" t="s">
        <v>148</v>
      </c>
      <c r="AR2999" t="s">
        <v>148</v>
      </c>
      <c r="AS2999" t="s">
        <v>131</v>
      </c>
      <c r="AT2999" s="5">
        <v>367</v>
      </c>
      <c r="AU2999" t="s">
        <v>76</v>
      </c>
      <c r="AV2999" t="s">
        <v>200</v>
      </c>
      <c r="AW2999" t="s">
        <v>135</v>
      </c>
    </row>
    <row r="3000" spans="1:49" x14ac:dyDescent="0.25">
      <c r="A3000">
        <v>579</v>
      </c>
      <c r="B3000" t="s">
        <v>27394</v>
      </c>
      <c r="C3000">
        <v>1</v>
      </c>
      <c r="D3000" t="s">
        <v>86</v>
      </c>
      <c r="E3000" t="s">
        <v>267</v>
      </c>
      <c r="F3000" t="s">
        <v>65</v>
      </c>
      <c r="G3000">
        <v>22.46</v>
      </c>
      <c r="H3000" t="s">
        <v>90</v>
      </c>
      <c r="I3000" t="s">
        <v>63</v>
      </c>
      <c r="J3000" t="s">
        <v>164</v>
      </c>
      <c r="K3000" t="s">
        <v>27395</v>
      </c>
      <c r="L3000" t="s">
        <v>7753</v>
      </c>
      <c r="M3000" t="s">
        <v>4191</v>
      </c>
      <c r="N3000">
        <v>112.5</v>
      </c>
      <c r="O3000">
        <v>0</v>
      </c>
      <c r="P3000">
        <v>48</v>
      </c>
      <c r="Q3000">
        <v>94.8</v>
      </c>
      <c r="R3000">
        <v>95</v>
      </c>
      <c r="S3000">
        <v>99.3</v>
      </c>
      <c r="T3000">
        <v>1</v>
      </c>
      <c r="U3000">
        <v>19</v>
      </c>
      <c r="V3000">
        <v>11350</v>
      </c>
      <c r="AB3000" t="s">
        <v>129</v>
      </c>
      <c r="AC3000" t="s">
        <v>98</v>
      </c>
      <c r="AD3000" t="s">
        <v>129</v>
      </c>
      <c r="AE3000" t="s">
        <v>63</v>
      </c>
      <c r="AG3000">
        <v>1970</v>
      </c>
      <c r="AH3000">
        <v>0.19</v>
      </c>
      <c r="AI3000">
        <v>37.915129999999998</v>
      </c>
      <c r="AJ3000">
        <v>-97.327014000000005</v>
      </c>
      <c r="AL3000">
        <v>3</v>
      </c>
      <c r="AM3000" t="s">
        <v>63</v>
      </c>
      <c r="AN3000" t="s">
        <v>27396</v>
      </c>
      <c r="AO3000" t="s">
        <v>79</v>
      </c>
      <c r="AP3000" t="s">
        <v>80</v>
      </c>
      <c r="AQ3000" t="s">
        <v>207</v>
      </c>
      <c r="AR3000" t="s">
        <v>545</v>
      </c>
      <c r="AS3000" t="s">
        <v>83</v>
      </c>
      <c r="AT3000" s="5">
        <v>36069</v>
      </c>
      <c r="AU3000" t="s">
        <v>76</v>
      </c>
      <c r="AV3000" t="s">
        <v>187</v>
      </c>
      <c r="AW3000" t="s">
        <v>188</v>
      </c>
    </row>
    <row r="3001" spans="1:49" x14ac:dyDescent="0.25">
      <c r="A3001">
        <v>580</v>
      </c>
      <c r="B3001" t="s">
        <v>19892</v>
      </c>
      <c r="C3001">
        <v>1</v>
      </c>
      <c r="D3001" t="s">
        <v>86</v>
      </c>
      <c r="E3001" t="s">
        <v>267</v>
      </c>
      <c r="F3001" t="s">
        <v>65</v>
      </c>
      <c r="G3001">
        <v>22.47</v>
      </c>
      <c r="H3001" t="s">
        <v>90</v>
      </c>
      <c r="I3001" t="s">
        <v>63</v>
      </c>
      <c r="J3001" t="s">
        <v>164</v>
      </c>
      <c r="K3001" t="s">
        <v>19893</v>
      </c>
      <c r="L3001" t="s">
        <v>7753</v>
      </c>
      <c r="M3001" t="s">
        <v>4980</v>
      </c>
      <c r="N3001">
        <v>112.5</v>
      </c>
      <c r="O3001">
        <v>0</v>
      </c>
      <c r="P3001">
        <v>48</v>
      </c>
      <c r="Q3001">
        <v>94.8</v>
      </c>
      <c r="R3001">
        <v>95</v>
      </c>
      <c r="S3001">
        <v>99.8</v>
      </c>
      <c r="T3001">
        <v>1</v>
      </c>
      <c r="U3001">
        <v>19</v>
      </c>
      <c r="V3001">
        <v>11350</v>
      </c>
      <c r="AB3001" t="s">
        <v>98</v>
      </c>
      <c r="AC3001" t="s">
        <v>98</v>
      </c>
      <c r="AD3001" t="s">
        <v>129</v>
      </c>
      <c r="AE3001" t="s">
        <v>63</v>
      </c>
      <c r="AG3001">
        <v>1970</v>
      </c>
      <c r="AH3001">
        <v>0.2</v>
      </c>
      <c r="AI3001">
        <v>37.915143</v>
      </c>
      <c r="AJ3001">
        <v>-97.326685999999995</v>
      </c>
      <c r="AL3001">
        <v>3</v>
      </c>
      <c r="AM3001" t="s">
        <v>63</v>
      </c>
      <c r="AN3001" t="s">
        <v>19894</v>
      </c>
      <c r="AO3001" t="s">
        <v>79</v>
      </c>
      <c r="AP3001" t="s">
        <v>80</v>
      </c>
      <c r="AQ3001" t="s">
        <v>207</v>
      </c>
      <c r="AR3001" t="s">
        <v>545</v>
      </c>
      <c r="AS3001" t="s">
        <v>83</v>
      </c>
      <c r="AT3001" s="5">
        <v>36069</v>
      </c>
      <c r="AU3001" t="s">
        <v>76</v>
      </c>
      <c r="AV3001" t="s">
        <v>187</v>
      </c>
      <c r="AW3001" t="s">
        <v>188</v>
      </c>
    </row>
    <row r="3002" spans="1:49" x14ac:dyDescent="0.25">
      <c r="A3002">
        <v>850</v>
      </c>
      <c r="B3002" t="s">
        <v>23660</v>
      </c>
      <c r="C3002">
        <v>1</v>
      </c>
      <c r="D3002" t="s">
        <v>86</v>
      </c>
      <c r="E3002" t="s">
        <v>267</v>
      </c>
      <c r="F3002" t="s">
        <v>65</v>
      </c>
      <c r="G3002">
        <v>24.27</v>
      </c>
      <c r="H3002" t="s">
        <v>1246</v>
      </c>
      <c r="I3002" t="s">
        <v>63</v>
      </c>
      <c r="J3002" t="s">
        <v>164</v>
      </c>
      <c r="K3002" t="s">
        <v>23661</v>
      </c>
      <c r="L3002" t="s">
        <v>1907</v>
      </c>
      <c r="M3002" t="s">
        <v>491</v>
      </c>
      <c r="N3002">
        <v>273.29396325459317</v>
      </c>
      <c r="O3002">
        <v>0</v>
      </c>
      <c r="P3002">
        <v>28</v>
      </c>
      <c r="Q3002">
        <v>94.100000000000009</v>
      </c>
      <c r="R3002">
        <v>82</v>
      </c>
      <c r="S3002">
        <v>99.100000000000009</v>
      </c>
      <c r="T3002">
        <v>4</v>
      </c>
      <c r="U3002">
        <v>3</v>
      </c>
      <c r="V3002">
        <v>47</v>
      </c>
      <c r="AB3002" t="s">
        <v>98</v>
      </c>
      <c r="AC3002" t="s">
        <v>98</v>
      </c>
      <c r="AD3002" t="s">
        <v>98</v>
      </c>
      <c r="AE3002" t="s">
        <v>63</v>
      </c>
      <c r="AG3002">
        <v>1969</v>
      </c>
      <c r="AH3002">
        <v>2</v>
      </c>
      <c r="AI3002">
        <v>37.941209999999998</v>
      </c>
      <c r="AJ3002">
        <v>-97.328209999999999</v>
      </c>
      <c r="AL3002">
        <v>4</v>
      </c>
      <c r="AM3002" t="s">
        <v>63</v>
      </c>
      <c r="AN3002" t="s">
        <v>23662</v>
      </c>
      <c r="AO3002" t="s">
        <v>79</v>
      </c>
      <c r="AP3002" t="s">
        <v>116</v>
      </c>
      <c r="AQ3002" t="s">
        <v>379</v>
      </c>
      <c r="AR3002" t="s">
        <v>634</v>
      </c>
      <c r="AS3002" t="s">
        <v>83</v>
      </c>
      <c r="AT3002" s="5">
        <v>41575</v>
      </c>
      <c r="AU3002" t="s">
        <v>63</v>
      </c>
      <c r="AV3002" t="s">
        <v>200</v>
      </c>
      <c r="AW3002" t="s">
        <v>150</v>
      </c>
    </row>
    <row r="3003" spans="1:49" x14ac:dyDescent="0.25">
      <c r="A3003">
        <v>107</v>
      </c>
      <c r="B3003" t="s">
        <v>20691</v>
      </c>
      <c r="C3003">
        <v>1</v>
      </c>
      <c r="D3003" t="s">
        <v>86</v>
      </c>
      <c r="E3003" t="s">
        <v>267</v>
      </c>
      <c r="F3003" t="s">
        <v>65</v>
      </c>
      <c r="G3003">
        <v>24.36</v>
      </c>
      <c r="H3003" t="s">
        <v>90</v>
      </c>
      <c r="I3003" t="s">
        <v>63</v>
      </c>
      <c r="J3003" t="s">
        <v>164</v>
      </c>
      <c r="K3003" t="s">
        <v>20692</v>
      </c>
      <c r="L3003" t="s">
        <v>4714</v>
      </c>
      <c r="M3003" t="s">
        <v>4191</v>
      </c>
      <c r="N3003">
        <v>132.51312335958005</v>
      </c>
      <c r="O3003">
        <v>0</v>
      </c>
      <c r="P3003">
        <v>40</v>
      </c>
      <c r="Q3003">
        <v>96.9</v>
      </c>
      <c r="R3003">
        <v>95</v>
      </c>
      <c r="S3003">
        <v>100</v>
      </c>
      <c r="T3003">
        <v>1</v>
      </c>
      <c r="U3003">
        <v>19</v>
      </c>
      <c r="V3003">
        <v>11350</v>
      </c>
      <c r="AB3003" t="s">
        <v>129</v>
      </c>
      <c r="AC3003" t="s">
        <v>98</v>
      </c>
      <c r="AD3003" t="s">
        <v>129</v>
      </c>
      <c r="AE3003" t="s">
        <v>63</v>
      </c>
      <c r="AG3003">
        <v>1970</v>
      </c>
      <c r="AH3003">
        <v>2.09</v>
      </c>
      <c r="AI3003">
        <v>37.942469000000003</v>
      </c>
      <c r="AJ3003">
        <v>-97.328306999999995</v>
      </c>
      <c r="AL3003">
        <v>3</v>
      </c>
      <c r="AM3003" t="s">
        <v>63</v>
      </c>
      <c r="AN3003" t="s">
        <v>20693</v>
      </c>
      <c r="AO3003" t="s">
        <v>79</v>
      </c>
      <c r="AP3003" t="s">
        <v>80</v>
      </c>
      <c r="AQ3003" t="s">
        <v>401</v>
      </c>
      <c r="AR3003" t="s">
        <v>467</v>
      </c>
      <c r="AS3003" t="s">
        <v>83</v>
      </c>
      <c r="AT3003" s="5">
        <v>36069</v>
      </c>
      <c r="AU3003" t="s">
        <v>103</v>
      </c>
      <c r="AV3003" t="s">
        <v>187</v>
      </c>
      <c r="AW3003" t="s">
        <v>188</v>
      </c>
    </row>
    <row r="3004" spans="1:49" x14ac:dyDescent="0.25">
      <c r="A3004">
        <v>108</v>
      </c>
      <c r="B3004" t="s">
        <v>4978</v>
      </c>
      <c r="C3004">
        <v>1</v>
      </c>
      <c r="D3004" t="s">
        <v>86</v>
      </c>
      <c r="E3004" t="s">
        <v>267</v>
      </c>
      <c r="F3004" t="s">
        <v>65</v>
      </c>
      <c r="G3004">
        <v>24.35</v>
      </c>
      <c r="H3004" t="s">
        <v>90</v>
      </c>
      <c r="I3004" t="s">
        <v>63</v>
      </c>
      <c r="J3004" t="s">
        <v>164</v>
      </c>
      <c r="K3004" t="s">
        <v>4979</v>
      </c>
      <c r="L3004" t="s">
        <v>4714</v>
      </c>
      <c r="M3004" t="s">
        <v>4980</v>
      </c>
      <c r="N3004">
        <v>132.51312335958005</v>
      </c>
      <c r="O3004">
        <v>0</v>
      </c>
      <c r="P3004">
        <v>40</v>
      </c>
      <c r="Q3004">
        <v>96.9</v>
      </c>
      <c r="R3004">
        <v>95</v>
      </c>
      <c r="S3004">
        <v>99.8</v>
      </c>
      <c r="T3004">
        <v>1</v>
      </c>
      <c r="U3004">
        <v>19</v>
      </c>
      <c r="V3004">
        <v>11350</v>
      </c>
      <c r="AB3004" t="s">
        <v>129</v>
      </c>
      <c r="AC3004" t="s">
        <v>98</v>
      </c>
      <c r="AD3004" t="s">
        <v>98</v>
      </c>
      <c r="AE3004" t="s">
        <v>63</v>
      </c>
      <c r="AG3004">
        <v>1970</v>
      </c>
      <c r="AH3004">
        <v>2.08</v>
      </c>
      <c r="AI3004">
        <v>37.942464999999999</v>
      </c>
      <c r="AJ3004">
        <v>-97.328007999999997</v>
      </c>
      <c r="AL3004">
        <v>3</v>
      </c>
      <c r="AM3004" t="s">
        <v>63</v>
      </c>
      <c r="AN3004" t="s">
        <v>4981</v>
      </c>
      <c r="AO3004" t="s">
        <v>79</v>
      </c>
      <c r="AP3004" t="s">
        <v>80</v>
      </c>
      <c r="AQ3004" t="s">
        <v>401</v>
      </c>
      <c r="AR3004" t="s">
        <v>467</v>
      </c>
      <c r="AS3004" t="s">
        <v>83</v>
      </c>
      <c r="AT3004" s="5">
        <v>36069</v>
      </c>
      <c r="AU3004" t="s">
        <v>103</v>
      </c>
      <c r="AV3004" t="s">
        <v>187</v>
      </c>
      <c r="AW3004" t="s">
        <v>188</v>
      </c>
    </row>
    <row r="3005" spans="1:49" x14ac:dyDescent="0.25">
      <c r="A3005">
        <v>186</v>
      </c>
      <c r="B3005" t="s">
        <v>19509</v>
      </c>
      <c r="C3005">
        <v>1</v>
      </c>
      <c r="D3005" t="s">
        <v>86</v>
      </c>
      <c r="E3005" t="s">
        <v>267</v>
      </c>
      <c r="F3005" t="s">
        <v>65</v>
      </c>
      <c r="G3005">
        <v>25.28</v>
      </c>
      <c r="H3005" t="s">
        <v>90</v>
      </c>
      <c r="I3005" t="s">
        <v>63</v>
      </c>
      <c r="J3005" t="s">
        <v>164</v>
      </c>
      <c r="K3005" t="s">
        <v>14416</v>
      </c>
      <c r="L3005" t="s">
        <v>14417</v>
      </c>
      <c r="M3005" t="s">
        <v>4191</v>
      </c>
      <c r="N3005">
        <v>234.51443569553805</v>
      </c>
      <c r="O3005">
        <v>1</v>
      </c>
      <c r="P3005">
        <v>40</v>
      </c>
      <c r="Q3005">
        <v>98</v>
      </c>
      <c r="R3005">
        <v>95</v>
      </c>
      <c r="S3005">
        <v>99.9</v>
      </c>
      <c r="T3005">
        <v>0</v>
      </c>
      <c r="U3005">
        <v>19</v>
      </c>
      <c r="V3005">
        <v>11350</v>
      </c>
      <c r="AB3005" t="s">
        <v>98</v>
      </c>
      <c r="AC3005" t="s">
        <v>98</v>
      </c>
      <c r="AD3005" t="s">
        <v>129</v>
      </c>
      <c r="AE3005" t="s">
        <v>63</v>
      </c>
      <c r="AG3005">
        <v>1970</v>
      </c>
      <c r="AH3005">
        <v>3.0100000000000002</v>
      </c>
      <c r="AI3005">
        <v>37.955778000000002</v>
      </c>
      <c r="AJ3005">
        <v>-97.327837000000002</v>
      </c>
      <c r="AK3005" t="s">
        <v>262</v>
      </c>
      <c r="AL3005">
        <v>4</v>
      </c>
      <c r="AM3005" t="s">
        <v>63</v>
      </c>
      <c r="AN3005" t="s">
        <v>19510</v>
      </c>
      <c r="AO3005" t="s">
        <v>79</v>
      </c>
      <c r="AP3005" t="s">
        <v>80</v>
      </c>
      <c r="AQ3005" t="s">
        <v>401</v>
      </c>
      <c r="AR3005" t="s">
        <v>467</v>
      </c>
      <c r="AS3005" t="s">
        <v>83</v>
      </c>
      <c r="AT3005" s="5">
        <v>36069</v>
      </c>
      <c r="AU3005" t="s">
        <v>63</v>
      </c>
      <c r="AV3005" t="s">
        <v>187</v>
      </c>
      <c r="AW3005" t="s">
        <v>188</v>
      </c>
    </row>
    <row r="3006" spans="1:49" x14ac:dyDescent="0.25">
      <c r="A3006">
        <v>188</v>
      </c>
      <c r="B3006" t="s">
        <v>14415</v>
      </c>
      <c r="C3006">
        <v>1</v>
      </c>
      <c r="D3006" t="s">
        <v>86</v>
      </c>
      <c r="E3006" t="s">
        <v>267</v>
      </c>
      <c r="F3006" t="s">
        <v>65</v>
      </c>
      <c r="G3006">
        <v>25.27</v>
      </c>
      <c r="H3006" t="s">
        <v>90</v>
      </c>
      <c r="I3006" t="s">
        <v>63</v>
      </c>
      <c r="J3006" t="s">
        <v>164</v>
      </c>
      <c r="K3006" t="s">
        <v>14416</v>
      </c>
      <c r="L3006" t="s">
        <v>14417</v>
      </c>
      <c r="M3006" t="s">
        <v>4980</v>
      </c>
      <c r="N3006">
        <v>234.51443569553805</v>
      </c>
      <c r="O3006">
        <v>1</v>
      </c>
      <c r="P3006">
        <v>40</v>
      </c>
      <c r="Q3006">
        <v>98</v>
      </c>
      <c r="R3006">
        <v>95</v>
      </c>
      <c r="S3006">
        <v>97.9</v>
      </c>
      <c r="T3006">
        <v>0</v>
      </c>
      <c r="U3006">
        <v>19</v>
      </c>
      <c r="V3006">
        <v>11350</v>
      </c>
      <c r="AB3006" t="s">
        <v>98</v>
      </c>
      <c r="AC3006" t="s">
        <v>98</v>
      </c>
      <c r="AD3006" t="s">
        <v>98</v>
      </c>
      <c r="AE3006" t="s">
        <v>63</v>
      </c>
      <c r="AG3006">
        <v>1970</v>
      </c>
      <c r="AH3006">
        <v>3</v>
      </c>
      <c r="AI3006">
        <v>37.955789000000003</v>
      </c>
      <c r="AJ3006">
        <v>-97.327526000000006</v>
      </c>
      <c r="AK3006" t="s">
        <v>262</v>
      </c>
      <c r="AL3006">
        <v>4</v>
      </c>
      <c r="AM3006" t="s">
        <v>63</v>
      </c>
      <c r="AN3006" t="s">
        <v>14418</v>
      </c>
      <c r="AO3006" t="s">
        <v>79</v>
      </c>
      <c r="AP3006" t="s">
        <v>80</v>
      </c>
      <c r="AQ3006" t="s">
        <v>401</v>
      </c>
      <c r="AR3006" t="s">
        <v>467</v>
      </c>
      <c r="AS3006" t="s">
        <v>83</v>
      </c>
      <c r="AT3006" s="5">
        <v>36069</v>
      </c>
      <c r="AU3006" t="s">
        <v>63</v>
      </c>
      <c r="AV3006" t="s">
        <v>187</v>
      </c>
      <c r="AW3006" t="s">
        <v>188</v>
      </c>
    </row>
    <row r="3007" spans="1:49" x14ac:dyDescent="0.25">
      <c r="A3007">
        <v>811</v>
      </c>
      <c r="B3007" t="s">
        <v>25563</v>
      </c>
      <c r="C3007">
        <v>1</v>
      </c>
      <c r="D3007" t="s">
        <v>86</v>
      </c>
      <c r="E3007" t="s">
        <v>267</v>
      </c>
      <c r="F3007" t="s">
        <v>65</v>
      </c>
      <c r="G3007">
        <v>26.27</v>
      </c>
      <c r="H3007" t="s">
        <v>1246</v>
      </c>
      <c r="I3007" t="s">
        <v>63</v>
      </c>
      <c r="J3007" t="s">
        <v>164</v>
      </c>
      <c r="K3007" t="s">
        <v>25564</v>
      </c>
      <c r="L3007" t="s">
        <v>1907</v>
      </c>
      <c r="M3007" t="s">
        <v>491</v>
      </c>
      <c r="N3007">
        <v>273.29396325459317</v>
      </c>
      <c r="O3007">
        <v>0</v>
      </c>
      <c r="P3007">
        <v>28</v>
      </c>
      <c r="Q3007">
        <v>93.100000000000009</v>
      </c>
      <c r="R3007">
        <v>95</v>
      </c>
      <c r="S3007">
        <v>99.100000000000009</v>
      </c>
      <c r="T3007">
        <v>4</v>
      </c>
      <c r="U3007">
        <v>3</v>
      </c>
      <c r="V3007">
        <v>155</v>
      </c>
      <c r="AB3007" t="s">
        <v>98</v>
      </c>
      <c r="AC3007" t="s">
        <v>98</v>
      </c>
      <c r="AD3007" t="s">
        <v>98</v>
      </c>
      <c r="AE3007" t="s">
        <v>63</v>
      </c>
      <c r="AG3007">
        <v>1969</v>
      </c>
      <c r="AH3007">
        <v>4</v>
      </c>
      <c r="AI3007">
        <v>37.970239999999997</v>
      </c>
      <c r="AJ3007">
        <v>-97.327209999999994</v>
      </c>
      <c r="AL3007">
        <v>4</v>
      </c>
      <c r="AM3007" t="s">
        <v>63</v>
      </c>
      <c r="AN3007" t="s">
        <v>25565</v>
      </c>
      <c r="AO3007" t="s">
        <v>79</v>
      </c>
      <c r="AP3007" t="s">
        <v>116</v>
      </c>
      <c r="AQ3007" t="s">
        <v>379</v>
      </c>
      <c r="AR3007" t="s">
        <v>634</v>
      </c>
      <c r="AS3007" t="s">
        <v>83</v>
      </c>
      <c r="AT3007" s="5">
        <v>41575</v>
      </c>
      <c r="AU3007" t="s">
        <v>63</v>
      </c>
      <c r="AV3007" t="s">
        <v>187</v>
      </c>
      <c r="AW3007" t="s">
        <v>188</v>
      </c>
    </row>
    <row r="3008" spans="1:49" x14ac:dyDescent="0.25">
      <c r="A3008">
        <v>1665</v>
      </c>
      <c r="B3008" t="s">
        <v>12742</v>
      </c>
      <c r="C3008">
        <v>1</v>
      </c>
      <c r="D3008" t="s">
        <v>86</v>
      </c>
      <c r="E3008" t="s">
        <v>267</v>
      </c>
      <c r="F3008" t="s">
        <v>65</v>
      </c>
      <c r="G3008">
        <v>26.88</v>
      </c>
      <c r="H3008" t="s">
        <v>138</v>
      </c>
      <c r="I3008" t="s">
        <v>63</v>
      </c>
      <c r="J3008" t="s">
        <v>164</v>
      </c>
      <c r="K3008" t="s">
        <v>12743</v>
      </c>
      <c r="L3008" t="s">
        <v>10003</v>
      </c>
      <c r="M3008" t="s">
        <v>12744</v>
      </c>
      <c r="N3008">
        <v>48.293963254593173</v>
      </c>
      <c r="O3008">
        <v>30</v>
      </c>
      <c r="P3008">
        <v>80</v>
      </c>
      <c r="Q3008">
        <v>67.8</v>
      </c>
      <c r="R3008">
        <v>87</v>
      </c>
      <c r="S3008">
        <v>95.2</v>
      </c>
      <c r="T3008">
        <v>0</v>
      </c>
      <c r="U3008">
        <v>19</v>
      </c>
      <c r="V3008">
        <v>23700</v>
      </c>
      <c r="AB3008" t="s">
        <v>63</v>
      </c>
      <c r="AC3008" t="s">
        <v>63</v>
      </c>
      <c r="AD3008" t="s">
        <v>63</v>
      </c>
      <c r="AE3008" t="s">
        <v>98</v>
      </c>
      <c r="AG3008">
        <v>1970</v>
      </c>
      <c r="AH3008">
        <v>4.6100000000000003</v>
      </c>
      <c r="AI3008">
        <v>37.978760000000001</v>
      </c>
      <c r="AJ3008">
        <v>-97.326909999999998</v>
      </c>
      <c r="AK3008" t="s">
        <v>262</v>
      </c>
      <c r="AL3008">
        <v>4</v>
      </c>
      <c r="AM3008" t="s">
        <v>63</v>
      </c>
      <c r="AN3008" t="s">
        <v>12745</v>
      </c>
      <c r="AO3008" t="s">
        <v>79</v>
      </c>
      <c r="AP3008" t="s">
        <v>116</v>
      </c>
      <c r="AQ3008" t="s">
        <v>486</v>
      </c>
      <c r="AR3008" t="s">
        <v>653</v>
      </c>
      <c r="AS3008" t="s">
        <v>83</v>
      </c>
      <c r="AT3008" s="5">
        <v>36192</v>
      </c>
      <c r="AU3008" t="s">
        <v>129</v>
      </c>
      <c r="AV3008" t="s">
        <v>200</v>
      </c>
      <c r="AW3008" t="s">
        <v>150</v>
      </c>
    </row>
    <row r="3009" spans="1:49" x14ac:dyDescent="0.25">
      <c r="A3009">
        <v>871</v>
      </c>
      <c r="B3009" t="s">
        <v>22049</v>
      </c>
      <c r="C3009">
        <v>1</v>
      </c>
      <c r="D3009" t="s">
        <v>86</v>
      </c>
      <c r="E3009" t="s">
        <v>267</v>
      </c>
      <c r="F3009" t="s">
        <v>65</v>
      </c>
      <c r="G3009">
        <v>27.27</v>
      </c>
      <c r="H3009" t="s">
        <v>1246</v>
      </c>
      <c r="I3009" t="s">
        <v>63</v>
      </c>
      <c r="J3009" t="s">
        <v>164</v>
      </c>
      <c r="K3009" t="s">
        <v>22050</v>
      </c>
      <c r="L3009" t="s">
        <v>1907</v>
      </c>
      <c r="M3009" t="s">
        <v>491</v>
      </c>
      <c r="N3009">
        <v>273.29396325459317</v>
      </c>
      <c r="O3009">
        <v>0</v>
      </c>
      <c r="P3009">
        <v>28</v>
      </c>
      <c r="Q3009">
        <v>94.100000000000009</v>
      </c>
      <c r="R3009">
        <v>90</v>
      </c>
      <c r="S3009">
        <v>98.4</v>
      </c>
      <c r="T3009">
        <v>4</v>
      </c>
      <c r="U3009">
        <v>3</v>
      </c>
      <c r="V3009">
        <v>47</v>
      </c>
      <c r="AB3009" t="s">
        <v>98</v>
      </c>
      <c r="AC3009" t="s">
        <v>98</v>
      </c>
      <c r="AD3009" t="s">
        <v>129</v>
      </c>
      <c r="AE3009" t="s">
        <v>63</v>
      </c>
      <c r="AG3009">
        <v>1970</v>
      </c>
      <c r="AH3009">
        <v>5</v>
      </c>
      <c r="AI3009">
        <v>37.984670000000001</v>
      </c>
      <c r="AJ3009">
        <v>-97.327089999999998</v>
      </c>
      <c r="AL3009">
        <v>4</v>
      </c>
      <c r="AM3009" t="s">
        <v>63</v>
      </c>
      <c r="AN3009" t="s">
        <v>22051</v>
      </c>
      <c r="AO3009" t="s">
        <v>79</v>
      </c>
      <c r="AP3009" t="s">
        <v>116</v>
      </c>
      <c r="AQ3009" t="s">
        <v>379</v>
      </c>
      <c r="AR3009" t="s">
        <v>634</v>
      </c>
      <c r="AS3009" t="s">
        <v>83</v>
      </c>
      <c r="AT3009" s="5">
        <v>41575</v>
      </c>
      <c r="AU3009" t="s">
        <v>63</v>
      </c>
      <c r="AV3009" t="s">
        <v>200</v>
      </c>
      <c r="AW3009" t="s">
        <v>150</v>
      </c>
    </row>
    <row r="3010" spans="1:49" x14ac:dyDescent="0.25">
      <c r="A3010">
        <v>2395</v>
      </c>
      <c r="B3010" t="s">
        <v>1905</v>
      </c>
      <c r="C3010">
        <v>1</v>
      </c>
      <c r="D3010" t="s">
        <v>86</v>
      </c>
      <c r="E3010" t="s">
        <v>267</v>
      </c>
      <c r="F3010" t="s">
        <v>65</v>
      </c>
      <c r="G3010">
        <v>28.28</v>
      </c>
      <c r="H3010" t="s">
        <v>1246</v>
      </c>
      <c r="I3010" t="s">
        <v>63</v>
      </c>
      <c r="J3010" t="s">
        <v>164</v>
      </c>
      <c r="K3010" t="s">
        <v>1906</v>
      </c>
      <c r="L3010" t="s">
        <v>1907</v>
      </c>
      <c r="M3010" t="s">
        <v>1908</v>
      </c>
      <c r="N3010">
        <v>273.29396325459317</v>
      </c>
      <c r="O3010">
        <v>0</v>
      </c>
      <c r="P3010">
        <v>28</v>
      </c>
      <c r="Q3010">
        <v>85.2</v>
      </c>
      <c r="R3010">
        <v>80</v>
      </c>
      <c r="S3010">
        <v>91.5</v>
      </c>
      <c r="T3010">
        <v>3</v>
      </c>
      <c r="U3010">
        <v>7</v>
      </c>
      <c r="V3010">
        <v>1630</v>
      </c>
      <c r="X3010" t="s">
        <v>1909</v>
      </c>
      <c r="Y3010" t="s">
        <v>355</v>
      </c>
      <c r="Z3010" t="s">
        <v>73</v>
      </c>
      <c r="AA3010" t="s">
        <v>74</v>
      </c>
      <c r="AB3010" t="s">
        <v>75</v>
      </c>
      <c r="AC3010" t="s">
        <v>98</v>
      </c>
      <c r="AD3010" t="s">
        <v>98</v>
      </c>
      <c r="AE3010" t="s">
        <v>63</v>
      </c>
      <c r="AG3010">
        <v>1969</v>
      </c>
      <c r="AH3010">
        <v>6.01</v>
      </c>
      <c r="AI3010">
        <v>37.999220000000001</v>
      </c>
      <c r="AJ3010">
        <v>-97.32817</v>
      </c>
      <c r="AL3010">
        <v>4</v>
      </c>
      <c r="AM3010" t="s">
        <v>63</v>
      </c>
      <c r="AN3010" t="s">
        <v>1910</v>
      </c>
      <c r="AO3010" t="s">
        <v>79</v>
      </c>
      <c r="AP3010" t="s">
        <v>116</v>
      </c>
      <c r="AQ3010" t="s">
        <v>379</v>
      </c>
      <c r="AR3010" t="s">
        <v>634</v>
      </c>
      <c r="AS3010" t="s">
        <v>83</v>
      </c>
      <c r="AT3010" s="5">
        <v>41575</v>
      </c>
      <c r="AU3010" t="s">
        <v>63</v>
      </c>
      <c r="AV3010" t="s">
        <v>546</v>
      </c>
      <c r="AW3010" t="s">
        <v>188</v>
      </c>
    </row>
    <row r="3011" spans="1:49" x14ac:dyDescent="0.25">
      <c r="A3011">
        <v>1503</v>
      </c>
      <c r="B3011" t="s">
        <v>23166</v>
      </c>
      <c r="C3011">
        <v>1</v>
      </c>
      <c r="D3011" t="s">
        <v>86</v>
      </c>
      <c r="E3011" t="s">
        <v>267</v>
      </c>
      <c r="F3011" t="s">
        <v>65</v>
      </c>
      <c r="G3011">
        <v>29.28</v>
      </c>
      <c r="H3011" t="s">
        <v>1246</v>
      </c>
      <c r="I3011" t="s">
        <v>63</v>
      </c>
      <c r="J3011" t="s">
        <v>164</v>
      </c>
      <c r="K3011" t="s">
        <v>23167</v>
      </c>
      <c r="L3011" t="s">
        <v>1907</v>
      </c>
      <c r="M3011" t="s">
        <v>491</v>
      </c>
      <c r="N3011">
        <v>273.29396325459317</v>
      </c>
      <c r="O3011">
        <v>0</v>
      </c>
      <c r="P3011">
        <v>28</v>
      </c>
      <c r="Q3011">
        <v>93.100000000000009</v>
      </c>
      <c r="R3011">
        <v>87</v>
      </c>
      <c r="S3011">
        <v>96.9</v>
      </c>
      <c r="T3011">
        <v>4</v>
      </c>
      <c r="U3011">
        <v>3</v>
      </c>
      <c r="V3011">
        <v>47</v>
      </c>
      <c r="AB3011" t="s">
        <v>98</v>
      </c>
      <c r="AC3011" t="s">
        <v>75</v>
      </c>
      <c r="AD3011" t="s">
        <v>98</v>
      </c>
      <c r="AE3011" t="s">
        <v>63</v>
      </c>
      <c r="AG3011">
        <v>1970</v>
      </c>
      <c r="AH3011">
        <v>7.01</v>
      </c>
      <c r="AI3011">
        <v>38.0137</v>
      </c>
      <c r="AJ3011">
        <v>-97.327950000000001</v>
      </c>
      <c r="AL3011">
        <v>4</v>
      </c>
      <c r="AM3011" t="s">
        <v>63</v>
      </c>
      <c r="AN3011" t="s">
        <v>23168</v>
      </c>
      <c r="AO3011" t="s">
        <v>79</v>
      </c>
      <c r="AP3011" t="s">
        <v>116</v>
      </c>
      <c r="AQ3011" t="s">
        <v>379</v>
      </c>
      <c r="AR3011" t="s">
        <v>634</v>
      </c>
      <c r="AS3011" t="s">
        <v>83</v>
      </c>
      <c r="AT3011" s="5">
        <v>41575</v>
      </c>
      <c r="AU3011" t="s">
        <v>63</v>
      </c>
      <c r="AV3011" t="s">
        <v>200</v>
      </c>
      <c r="AW3011" t="s">
        <v>150</v>
      </c>
    </row>
    <row r="3012" spans="1:49" x14ac:dyDescent="0.25">
      <c r="A3012">
        <v>775</v>
      </c>
      <c r="B3012" t="s">
        <v>18194</v>
      </c>
      <c r="C3012">
        <v>1</v>
      </c>
      <c r="D3012" t="s">
        <v>86</v>
      </c>
      <c r="E3012" t="s">
        <v>267</v>
      </c>
      <c r="F3012" t="s">
        <v>65</v>
      </c>
      <c r="G3012">
        <v>30.8</v>
      </c>
      <c r="H3012" t="s">
        <v>90</v>
      </c>
      <c r="I3012" t="s">
        <v>63</v>
      </c>
      <c r="J3012" t="s">
        <v>164</v>
      </c>
      <c r="K3012" t="s">
        <v>18195</v>
      </c>
      <c r="L3012" t="s">
        <v>815</v>
      </c>
      <c r="M3012" t="s">
        <v>4872</v>
      </c>
      <c r="N3012">
        <v>112.5</v>
      </c>
      <c r="O3012">
        <v>6</v>
      </c>
      <c r="P3012">
        <v>40</v>
      </c>
      <c r="Q3012">
        <v>94</v>
      </c>
      <c r="R3012">
        <v>95</v>
      </c>
      <c r="S3012">
        <v>100</v>
      </c>
      <c r="T3012">
        <v>1</v>
      </c>
      <c r="U3012">
        <v>20</v>
      </c>
      <c r="V3012">
        <v>11550</v>
      </c>
      <c r="AB3012" t="s">
        <v>129</v>
      </c>
      <c r="AC3012" t="s">
        <v>98</v>
      </c>
      <c r="AD3012" t="s">
        <v>98</v>
      </c>
      <c r="AE3012" t="s">
        <v>63</v>
      </c>
      <c r="AG3012">
        <v>1959</v>
      </c>
      <c r="AH3012">
        <v>8.5299999999999994</v>
      </c>
      <c r="AI3012">
        <v>38.035027999999997</v>
      </c>
      <c r="AJ3012">
        <v>-97.324404000000001</v>
      </c>
      <c r="AK3012" t="s">
        <v>77</v>
      </c>
      <c r="AL3012">
        <v>3</v>
      </c>
      <c r="AM3012" t="s">
        <v>63</v>
      </c>
      <c r="AN3012" t="s">
        <v>18196</v>
      </c>
      <c r="AO3012" t="s">
        <v>79</v>
      </c>
      <c r="AP3012" t="s">
        <v>80</v>
      </c>
      <c r="AQ3012" t="s">
        <v>379</v>
      </c>
      <c r="AR3012" t="s">
        <v>326</v>
      </c>
      <c r="AS3012" t="s">
        <v>83</v>
      </c>
      <c r="AT3012" s="5">
        <v>36526</v>
      </c>
      <c r="AU3012" t="s">
        <v>63</v>
      </c>
      <c r="AV3012" t="s">
        <v>187</v>
      </c>
      <c r="AW3012" t="s">
        <v>188</v>
      </c>
    </row>
    <row r="3013" spans="1:49" x14ac:dyDescent="0.25">
      <c r="A3013">
        <v>775</v>
      </c>
      <c r="B3013" t="s">
        <v>22020</v>
      </c>
      <c r="C3013">
        <v>1</v>
      </c>
      <c r="D3013" t="s">
        <v>86</v>
      </c>
      <c r="E3013" t="s">
        <v>267</v>
      </c>
      <c r="F3013" t="s">
        <v>65</v>
      </c>
      <c r="G3013">
        <v>30.79</v>
      </c>
      <c r="H3013" t="s">
        <v>90</v>
      </c>
      <c r="I3013" t="s">
        <v>63</v>
      </c>
      <c r="J3013" t="s">
        <v>164</v>
      </c>
      <c r="K3013" t="s">
        <v>22021</v>
      </c>
      <c r="L3013" t="s">
        <v>815</v>
      </c>
      <c r="M3013" t="s">
        <v>22022</v>
      </c>
      <c r="N3013">
        <v>112.5</v>
      </c>
      <c r="O3013">
        <v>6</v>
      </c>
      <c r="P3013">
        <v>40</v>
      </c>
      <c r="Q3013">
        <v>95.100000000000009</v>
      </c>
      <c r="R3013">
        <v>95</v>
      </c>
      <c r="S3013">
        <v>99.8</v>
      </c>
      <c r="T3013">
        <v>0</v>
      </c>
      <c r="U3013">
        <v>20</v>
      </c>
      <c r="V3013">
        <v>11550</v>
      </c>
      <c r="AB3013" t="s">
        <v>98</v>
      </c>
      <c r="AC3013" t="s">
        <v>98</v>
      </c>
      <c r="AD3013" t="s">
        <v>98</v>
      </c>
      <c r="AE3013" t="s">
        <v>63</v>
      </c>
      <c r="AG3013">
        <v>1959</v>
      </c>
      <c r="AH3013">
        <v>8.52</v>
      </c>
      <c r="AI3013">
        <v>38.034945</v>
      </c>
      <c r="AJ3013">
        <v>-97.324206000000004</v>
      </c>
      <c r="AK3013" t="s">
        <v>77</v>
      </c>
      <c r="AL3013">
        <v>3</v>
      </c>
      <c r="AM3013" t="s">
        <v>63</v>
      </c>
      <c r="AN3013" t="s">
        <v>22023</v>
      </c>
      <c r="AO3013" t="s">
        <v>79</v>
      </c>
      <c r="AP3013" t="s">
        <v>80</v>
      </c>
      <c r="AQ3013" t="s">
        <v>379</v>
      </c>
      <c r="AR3013" t="s">
        <v>326</v>
      </c>
      <c r="AS3013" t="s">
        <v>83</v>
      </c>
      <c r="AT3013" s="5">
        <v>36526</v>
      </c>
      <c r="AU3013" t="s">
        <v>63</v>
      </c>
      <c r="AV3013" t="s">
        <v>187</v>
      </c>
      <c r="AW3013" t="s">
        <v>188</v>
      </c>
    </row>
    <row r="3014" spans="1:49" x14ac:dyDescent="0.25">
      <c r="A3014">
        <v>5803</v>
      </c>
      <c r="B3014" t="s">
        <v>14657</v>
      </c>
      <c r="C3014">
        <v>1</v>
      </c>
      <c r="D3014" t="s">
        <v>86</v>
      </c>
      <c r="E3014" t="s">
        <v>267</v>
      </c>
      <c r="F3014" t="s">
        <v>65</v>
      </c>
      <c r="G3014">
        <v>32.340000000000003</v>
      </c>
      <c r="H3014" t="s">
        <v>90</v>
      </c>
      <c r="I3014" t="s">
        <v>63</v>
      </c>
      <c r="J3014" t="s">
        <v>164</v>
      </c>
      <c r="K3014" t="s">
        <v>14658</v>
      </c>
      <c r="L3014" t="s">
        <v>14659</v>
      </c>
      <c r="M3014" t="s">
        <v>4872</v>
      </c>
      <c r="N3014">
        <v>102.49343832020998</v>
      </c>
      <c r="O3014">
        <v>0</v>
      </c>
      <c r="P3014">
        <v>39.200131233595798</v>
      </c>
      <c r="Q3014">
        <v>73.5</v>
      </c>
      <c r="R3014">
        <v>90</v>
      </c>
      <c r="S3014">
        <v>79.3</v>
      </c>
      <c r="T3014">
        <v>1</v>
      </c>
      <c r="U3014">
        <v>21</v>
      </c>
      <c r="V3014">
        <v>11050</v>
      </c>
      <c r="W3014" t="s">
        <v>70</v>
      </c>
      <c r="AB3014" t="s">
        <v>75</v>
      </c>
      <c r="AC3014" t="s">
        <v>98</v>
      </c>
      <c r="AD3014" t="s">
        <v>98</v>
      </c>
      <c r="AE3014" t="s">
        <v>63</v>
      </c>
      <c r="AG3014">
        <v>1959</v>
      </c>
      <c r="AH3014">
        <v>10.07</v>
      </c>
      <c r="AI3014">
        <v>38.057316</v>
      </c>
      <c r="AJ3014">
        <v>-97.322648999999998</v>
      </c>
      <c r="AL3014">
        <v>3</v>
      </c>
      <c r="AM3014" t="s">
        <v>63</v>
      </c>
      <c r="AN3014" t="s">
        <v>14660</v>
      </c>
      <c r="AO3014" t="s">
        <v>79</v>
      </c>
      <c r="AP3014" t="s">
        <v>80</v>
      </c>
      <c r="AQ3014" t="s">
        <v>239</v>
      </c>
      <c r="AR3014" t="s">
        <v>246</v>
      </c>
      <c r="AS3014" t="s">
        <v>83</v>
      </c>
      <c r="AT3014" s="5">
        <v>35827</v>
      </c>
      <c r="AU3014" t="s">
        <v>63</v>
      </c>
      <c r="AV3014" t="s">
        <v>187</v>
      </c>
      <c r="AW3014" t="s">
        <v>188</v>
      </c>
    </row>
    <row r="3015" spans="1:49" x14ac:dyDescent="0.25">
      <c r="A3015">
        <v>1832</v>
      </c>
      <c r="B3015" t="s">
        <v>7013</v>
      </c>
      <c r="C3015">
        <v>1</v>
      </c>
      <c r="D3015" t="s">
        <v>86</v>
      </c>
      <c r="E3015" t="s">
        <v>267</v>
      </c>
      <c r="F3015" t="s">
        <v>65</v>
      </c>
      <c r="G3015">
        <v>32.520000000000003</v>
      </c>
      <c r="H3015" t="s">
        <v>403</v>
      </c>
      <c r="I3015" t="s">
        <v>63</v>
      </c>
      <c r="J3015" t="s">
        <v>164</v>
      </c>
      <c r="K3015" t="s">
        <v>7014</v>
      </c>
      <c r="L3015" t="s">
        <v>7015</v>
      </c>
      <c r="M3015" t="s">
        <v>4872</v>
      </c>
      <c r="N3015">
        <v>370.99737532808399</v>
      </c>
      <c r="O3015">
        <v>0</v>
      </c>
      <c r="P3015">
        <v>48</v>
      </c>
      <c r="Q3015">
        <v>90.7</v>
      </c>
      <c r="R3015">
        <v>85</v>
      </c>
      <c r="S3015">
        <v>97.5</v>
      </c>
      <c r="T3015">
        <v>4</v>
      </c>
      <c r="U3015">
        <v>21</v>
      </c>
      <c r="V3015">
        <v>11050</v>
      </c>
      <c r="AB3015" t="s">
        <v>98</v>
      </c>
      <c r="AC3015" t="s">
        <v>129</v>
      </c>
      <c r="AD3015" t="s">
        <v>98</v>
      </c>
      <c r="AE3015" t="s">
        <v>63</v>
      </c>
      <c r="AG3015">
        <v>1959</v>
      </c>
      <c r="AH3015">
        <v>10.25</v>
      </c>
      <c r="AI3015">
        <v>38.059762999999997</v>
      </c>
      <c r="AJ3015">
        <v>-97.322669000000005</v>
      </c>
      <c r="AL3015">
        <v>5</v>
      </c>
      <c r="AM3015" t="s">
        <v>63</v>
      </c>
      <c r="AN3015" t="s">
        <v>7016</v>
      </c>
      <c r="AO3015" t="s">
        <v>79</v>
      </c>
      <c r="AP3015" t="s">
        <v>80</v>
      </c>
      <c r="AQ3015" t="s">
        <v>186</v>
      </c>
      <c r="AR3015" t="s">
        <v>256</v>
      </c>
      <c r="AS3015" t="s">
        <v>83</v>
      </c>
      <c r="AT3015" s="5">
        <v>39933</v>
      </c>
      <c r="AU3015" t="s">
        <v>63</v>
      </c>
      <c r="AV3015" t="s">
        <v>274</v>
      </c>
      <c r="AW3015" t="s">
        <v>1531</v>
      </c>
    </row>
    <row r="3016" spans="1:49" x14ac:dyDescent="0.25">
      <c r="A3016">
        <v>755</v>
      </c>
      <c r="B3016" t="s">
        <v>22930</v>
      </c>
      <c r="C3016">
        <v>1</v>
      </c>
      <c r="D3016" t="s">
        <v>86</v>
      </c>
      <c r="E3016" t="s">
        <v>267</v>
      </c>
      <c r="F3016" t="s">
        <v>65</v>
      </c>
      <c r="G3016">
        <v>32.51</v>
      </c>
      <c r="H3016" t="s">
        <v>403</v>
      </c>
      <c r="I3016" t="s">
        <v>63</v>
      </c>
      <c r="J3016" t="s">
        <v>164</v>
      </c>
      <c r="K3016" t="s">
        <v>22931</v>
      </c>
      <c r="L3016" t="s">
        <v>7015</v>
      </c>
      <c r="M3016" t="s">
        <v>22022</v>
      </c>
      <c r="N3016">
        <v>370.99737532808399</v>
      </c>
      <c r="O3016">
        <v>0</v>
      </c>
      <c r="P3016">
        <v>40</v>
      </c>
      <c r="Q3016">
        <v>94.9</v>
      </c>
      <c r="R3016">
        <v>85</v>
      </c>
      <c r="S3016">
        <v>97.4</v>
      </c>
      <c r="T3016">
        <v>4</v>
      </c>
      <c r="U3016">
        <v>21</v>
      </c>
      <c r="V3016">
        <v>11050</v>
      </c>
      <c r="AB3016" t="s">
        <v>98</v>
      </c>
      <c r="AC3016" t="s">
        <v>129</v>
      </c>
      <c r="AD3016" t="s">
        <v>98</v>
      </c>
      <c r="AE3016" t="s">
        <v>63</v>
      </c>
      <c r="AG3016">
        <v>1956</v>
      </c>
      <c r="AH3016">
        <v>10.24</v>
      </c>
      <c r="AI3016">
        <v>38.059834000000002</v>
      </c>
      <c r="AJ3016">
        <v>-97.322433000000004</v>
      </c>
      <c r="AL3016">
        <v>5</v>
      </c>
      <c r="AM3016" t="s">
        <v>63</v>
      </c>
      <c r="AN3016" t="s">
        <v>22932</v>
      </c>
      <c r="AO3016" t="s">
        <v>79</v>
      </c>
      <c r="AP3016" t="s">
        <v>80</v>
      </c>
      <c r="AQ3016" t="s">
        <v>186</v>
      </c>
      <c r="AR3016" t="s">
        <v>256</v>
      </c>
      <c r="AS3016" t="s">
        <v>83</v>
      </c>
      <c r="AT3016" s="5">
        <v>39933</v>
      </c>
      <c r="AU3016" t="s">
        <v>63</v>
      </c>
      <c r="AV3016" t="s">
        <v>84</v>
      </c>
      <c r="AW3016" t="s">
        <v>174</v>
      </c>
    </row>
    <row r="3017" spans="1:49" x14ac:dyDescent="0.25">
      <c r="A3017">
        <v>1682</v>
      </c>
      <c r="B3017" t="s">
        <v>16521</v>
      </c>
      <c r="C3017">
        <v>1</v>
      </c>
      <c r="D3017" t="s">
        <v>86</v>
      </c>
      <c r="E3017" t="s">
        <v>267</v>
      </c>
      <c r="F3017" t="s">
        <v>65</v>
      </c>
      <c r="G3017">
        <v>33.07</v>
      </c>
      <c r="H3017" t="s">
        <v>489</v>
      </c>
      <c r="I3017" t="s">
        <v>63</v>
      </c>
      <c r="J3017" t="s">
        <v>164</v>
      </c>
      <c r="K3017" t="s">
        <v>16522</v>
      </c>
      <c r="L3017" t="s">
        <v>3833</v>
      </c>
      <c r="M3017" t="s">
        <v>1907</v>
      </c>
      <c r="N3017">
        <v>49.803149606299215</v>
      </c>
      <c r="O3017">
        <v>0</v>
      </c>
      <c r="P3017">
        <v>80</v>
      </c>
      <c r="Q3017">
        <v>65.599999999999994</v>
      </c>
      <c r="R3017">
        <v>90</v>
      </c>
      <c r="S3017">
        <v>97.9</v>
      </c>
      <c r="T3017">
        <v>4</v>
      </c>
      <c r="U3017">
        <v>26</v>
      </c>
      <c r="V3017">
        <v>16300</v>
      </c>
      <c r="AB3017" t="s">
        <v>63</v>
      </c>
      <c r="AC3017" t="s">
        <v>63</v>
      </c>
      <c r="AD3017" t="s">
        <v>63</v>
      </c>
      <c r="AE3017" t="s">
        <v>98</v>
      </c>
      <c r="AG3017">
        <v>1959</v>
      </c>
      <c r="AH3017">
        <v>10.8</v>
      </c>
      <c r="AI3017">
        <v>38.067779999999999</v>
      </c>
      <c r="AJ3017">
        <v>-97.323909999999998</v>
      </c>
      <c r="AL3017">
        <v>4</v>
      </c>
      <c r="AM3017" t="s">
        <v>63</v>
      </c>
      <c r="AN3017" t="s">
        <v>16523</v>
      </c>
      <c r="AO3017" t="s">
        <v>79</v>
      </c>
      <c r="AP3017" t="s">
        <v>80</v>
      </c>
      <c r="AQ3017" t="s">
        <v>843</v>
      </c>
      <c r="AR3017" t="s">
        <v>246</v>
      </c>
      <c r="AS3017" t="s">
        <v>83</v>
      </c>
      <c r="AT3017" s="5">
        <v>37987</v>
      </c>
      <c r="AU3017" t="s">
        <v>129</v>
      </c>
      <c r="AV3017" t="s">
        <v>200</v>
      </c>
      <c r="AW3017" t="s">
        <v>150</v>
      </c>
    </row>
    <row r="3018" spans="1:49" x14ac:dyDescent="0.25">
      <c r="A3018">
        <v>1107</v>
      </c>
      <c r="B3018" t="s">
        <v>22545</v>
      </c>
      <c r="C3018">
        <v>1</v>
      </c>
      <c r="D3018" t="s">
        <v>86</v>
      </c>
      <c r="E3018" t="s">
        <v>267</v>
      </c>
      <c r="F3018" t="s">
        <v>65</v>
      </c>
      <c r="G3018">
        <v>33.4</v>
      </c>
      <c r="H3018" t="s">
        <v>223</v>
      </c>
      <c r="I3018" t="s">
        <v>63</v>
      </c>
      <c r="J3018" t="s">
        <v>164</v>
      </c>
      <c r="K3018" t="s">
        <v>22546</v>
      </c>
      <c r="L3018" t="s">
        <v>1907</v>
      </c>
      <c r="M3018" t="s">
        <v>22547</v>
      </c>
      <c r="N3018">
        <v>294.48818897637796</v>
      </c>
      <c r="O3018">
        <v>0</v>
      </c>
      <c r="P3018">
        <v>24</v>
      </c>
      <c r="Q3018">
        <v>88.4</v>
      </c>
      <c r="R3018">
        <v>85</v>
      </c>
      <c r="S3018">
        <v>99.100000000000009</v>
      </c>
      <c r="T3018">
        <v>3</v>
      </c>
      <c r="U3018">
        <v>2</v>
      </c>
      <c r="V3018">
        <v>210</v>
      </c>
      <c r="AB3018" t="s">
        <v>129</v>
      </c>
      <c r="AC3018" t="s">
        <v>98</v>
      </c>
      <c r="AD3018" t="s">
        <v>98</v>
      </c>
      <c r="AE3018" t="s">
        <v>63</v>
      </c>
      <c r="AG3018">
        <v>1959</v>
      </c>
      <c r="AH3018">
        <v>11.13</v>
      </c>
      <c r="AI3018">
        <v>38.071840000000002</v>
      </c>
      <c r="AJ3018">
        <v>-97.327129999999997</v>
      </c>
      <c r="AL3018">
        <v>4</v>
      </c>
      <c r="AM3018" t="s">
        <v>63</v>
      </c>
      <c r="AN3018" t="s">
        <v>22548</v>
      </c>
      <c r="AO3018" t="s">
        <v>79</v>
      </c>
      <c r="AP3018" t="s">
        <v>147</v>
      </c>
      <c r="AQ3018" t="s">
        <v>653</v>
      </c>
      <c r="AR3018" t="s">
        <v>654</v>
      </c>
      <c r="AS3018" t="s">
        <v>83</v>
      </c>
      <c r="AT3018" s="5">
        <v>36526</v>
      </c>
      <c r="AU3018" t="s">
        <v>63</v>
      </c>
      <c r="AV3018" t="s">
        <v>187</v>
      </c>
      <c r="AW3018" t="s">
        <v>372</v>
      </c>
    </row>
    <row r="3019" spans="1:49" x14ac:dyDescent="0.25">
      <c r="A3019">
        <v>1782</v>
      </c>
      <c r="B3019" t="s">
        <v>8659</v>
      </c>
      <c r="C3019">
        <v>1</v>
      </c>
      <c r="D3019" t="s">
        <v>86</v>
      </c>
      <c r="E3019" t="s">
        <v>267</v>
      </c>
      <c r="F3019" t="s">
        <v>65</v>
      </c>
      <c r="G3019">
        <v>35.06</v>
      </c>
      <c r="H3019" t="s">
        <v>138</v>
      </c>
      <c r="I3019" t="s">
        <v>63</v>
      </c>
      <c r="J3019" t="s">
        <v>164</v>
      </c>
      <c r="K3019" t="s">
        <v>8660</v>
      </c>
      <c r="L3019" t="s">
        <v>3833</v>
      </c>
      <c r="M3019" t="s">
        <v>1907</v>
      </c>
      <c r="N3019">
        <v>20.898950131233597</v>
      </c>
      <c r="O3019">
        <v>9</v>
      </c>
      <c r="P3019">
        <v>92</v>
      </c>
      <c r="Q3019">
        <v>63.2</v>
      </c>
      <c r="R3019">
        <v>85</v>
      </c>
      <c r="S3019">
        <v>93.9</v>
      </c>
      <c r="T3019">
        <v>0</v>
      </c>
      <c r="U3019">
        <v>21</v>
      </c>
      <c r="V3019">
        <v>15100</v>
      </c>
      <c r="AB3019" t="s">
        <v>63</v>
      </c>
      <c r="AC3019" t="s">
        <v>63</v>
      </c>
      <c r="AD3019" t="s">
        <v>63</v>
      </c>
      <c r="AE3019" t="s">
        <v>75</v>
      </c>
      <c r="AG3019">
        <v>1958</v>
      </c>
      <c r="AH3019">
        <v>5.55</v>
      </c>
      <c r="AI3019">
        <v>38.086300000000001</v>
      </c>
      <c r="AJ3019">
        <v>-97.35042</v>
      </c>
      <c r="AK3019" t="s">
        <v>262</v>
      </c>
      <c r="AL3019">
        <v>2</v>
      </c>
      <c r="AM3019" t="s">
        <v>63</v>
      </c>
      <c r="AN3019" t="s">
        <v>8661</v>
      </c>
      <c r="AO3019" t="s">
        <v>79</v>
      </c>
      <c r="AP3019" t="s">
        <v>116</v>
      </c>
      <c r="AQ3019" t="s">
        <v>358</v>
      </c>
      <c r="AR3019" t="s">
        <v>207</v>
      </c>
      <c r="AS3019" t="s">
        <v>83</v>
      </c>
      <c r="AT3019" s="5">
        <v>36192</v>
      </c>
      <c r="AU3019" t="s">
        <v>129</v>
      </c>
      <c r="AV3019" t="s">
        <v>200</v>
      </c>
      <c r="AW3019" t="s">
        <v>150</v>
      </c>
    </row>
    <row r="3020" spans="1:49" x14ac:dyDescent="0.25">
      <c r="A3020">
        <v>318</v>
      </c>
      <c r="B3020" t="s">
        <v>14583</v>
      </c>
      <c r="C3020">
        <v>1</v>
      </c>
      <c r="D3020" t="s">
        <v>86</v>
      </c>
      <c r="E3020" t="s">
        <v>267</v>
      </c>
      <c r="F3020" t="s">
        <v>65</v>
      </c>
      <c r="G3020">
        <v>36.64</v>
      </c>
      <c r="H3020" t="s">
        <v>90</v>
      </c>
      <c r="I3020" t="s">
        <v>63</v>
      </c>
      <c r="J3020" t="s">
        <v>164</v>
      </c>
      <c r="K3020" t="s">
        <v>14584</v>
      </c>
      <c r="L3020" t="s">
        <v>491</v>
      </c>
      <c r="M3020" t="s">
        <v>4872</v>
      </c>
      <c r="N3020">
        <v>156.59448818897638</v>
      </c>
      <c r="O3020">
        <v>47</v>
      </c>
      <c r="P3020">
        <v>40</v>
      </c>
      <c r="Q3020">
        <v>96.3</v>
      </c>
      <c r="R3020">
        <v>95</v>
      </c>
      <c r="S3020">
        <v>99.8</v>
      </c>
      <c r="T3020">
        <v>1</v>
      </c>
      <c r="U3020">
        <v>21</v>
      </c>
      <c r="V3020">
        <v>7550</v>
      </c>
      <c r="AB3020" t="s">
        <v>98</v>
      </c>
      <c r="AC3020" t="s">
        <v>98</v>
      </c>
      <c r="AD3020" t="s">
        <v>129</v>
      </c>
      <c r="AE3020" t="s">
        <v>63</v>
      </c>
      <c r="AG3020">
        <v>1971</v>
      </c>
      <c r="AH3020">
        <v>14.370000000000001</v>
      </c>
      <c r="AI3020">
        <v>38.101748999999998</v>
      </c>
      <c r="AJ3020">
        <v>-97.371905999999996</v>
      </c>
      <c r="AK3020" t="s">
        <v>262</v>
      </c>
      <c r="AL3020">
        <v>3</v>
      </c>
      <c r="AM3020" t="s">
        <v>63</v>
      </c>
      <c r="AN3020" t="s">
        <v>14585</v>
      </c>
      <c r="AO3020" t="s">
        <v>79</v>
      </c>
      <c r="AP3020" t="s">
        <v>80</v>
      </c>
      <c r="AQ3020" t="s">
        <v>336</v>
      </c>
      <c r="AR3020" t="s">
        <v>337</v>
      </c>
      <c r="AS3020" t="s">
        <v>83</v>
      </c>
      <c r="AT3020" s="5">
        <v>37622</v>
      </c>
      <c r="AU3020" t="s">
        <v>63</v>
      </c>
      <c r="AV3020" t="s">
        <v>187</v>
      </c>
      <c r="AW3020" t="s">
        <v>188</v>
      </c>
    </row>
    <row r="3021" spans="1:49" x14ac:dyDescent="0.25">
      <c r="A3021">
        <v>360</v>
      </c>
      <c r="B3021" t="s">
        <v>26588</v>
      </c>
      <c r="C3021">
        <v>1</v>
      </c>
      <c r="D3021" t="s">
        <v>86</v>
      </c>
      <c r="E3021" t="s">
        <v>267</v>
      </c>
      <c r="F3021" t="s">
        <v>65</v>
      </c>
      <c r="G3021">
        <v>36.65</v>
      </c>
      <c r="H3021" t="s">
        <v>90</v>
      </c>
      <c r="I3021" t="s">
        <v>63</v>
      </c>
      <c r="J3021" t="s">
        <v>164</v>
      </c>
      <c r="K3021" t="s">
        <v>26589</v>
      </c>
      <c r="L3021" t="s">
        <v>491</v>
      </c>
      <c r="M3021" t="s">
        <v>22022</v>
      </c>
      <c r="N3021">
        <v>156.59448818897638</v>
      </c>
      <c r="O3021">
        <v>47</v>
      </c>
      <c r="P3021">
        <v>40</v>
      </c>
      <c r="Q3021">
        <v>96.3</v>
      </c>
      <c r="R3021">
        <v>85</v>
      </c>
      <c r="S3021">
        <v>97.5</v>
      </c>
      <c r="T3021">
        <v>1</v>
      </c>
      <c r="U3021">
        <v>21</v>
      </c>
      <c r="V3021">
        <v>7550</v>
      </c>
      <c r="AB3021" t="s">
        <v>98</v>
      </c>
      <c r="AC3021" t="s">
        <v>98</v>
      </c>
      <c r="AD3021" t="s">
        <v>98</v>
      </c>
      <c r="AE3021" t="s">
        <v>63</v>
      </c>
      <c r="AG3021">
        <v>1971</v>
      </c>
      <c r="AH3021">
        <v>14.39</v>
      </c>
      <c r="AI3021">
        <v>38.102058999999997</v>
      </c>
      <c r="AJ3021">
        <v>-97.371861999999993</v>
      </c>
      <c r="AK3021" t="s">
        <v>262</v>
      </c>
      <c r="AL3021">
        <v>3</v>
      </c>
      <c r="AM3021" t="s">
        <v>63</v>
      </c>
      <c r="AN3021" t="s">
        <v>26590</v>
      </c>
      <c r="AO3021" t="s">
        <v>79</v>
      </c>
      <c r="AP3021" t="s">
        <v>80</v>
      </c>
      <c r="AQ3021" t="s">
        <v>336</v>
      </c>
      <c r="AR3021" t="s">
        <v>337</v>
      </c>
      <c r="AS3021" t="s">
        <v>83</v>
      </c>
      <c r="AT3021" s="5">
        <v>37622</v>
      </c>
      <c r="AU3021" t="s">
        <v>63</v>
      </c>
      <c r="AV3021" t="s">
        <v>187</v>
      </c>
      <c r="AW3021" t="s">
        <v>188</v>
      </c>
    </row>
    <row r="3022" spans="1:49" x14ac:dyDescent="0.25">
      <c r="A3022">
        <v>317</v>
      </c>
      <c r="B3022" t="s">
        <v>6506</v>
      </c>
      <c r="C3022">
        <v>1</v>
      </c>
      <c r="D3022" t="s">
        <v>86</v>
      </c>
      <c r="E3022" t="s">
        <v>267</v>
      </c>
      <c r="F3022" t="s">
        <v>65</v>
      </c>
      <c r="G3022">
        <v>37.200000000000003</v>
      </c>
      <c r="H3022" t="s">
        <v>90</v>
      </c>
      <c r="I3022" t="s">
        <v>63</v>
      </c>
      <c r="J3022" t="s">
        <v>164</v>
      </c>
      <c r="K3022" t="s">
        <v>6507</v>
      </c>
      <c r="L3022" t="s">
        <v>5340</v>
      </c>
      <c r="M3022" t="s">
        <v>4872</v>
      </c>
      <c r="N3022">
        <v>155.51181102362204</v>
      </c>
      <c r="O3022">
        <v>0</v>
      </c>
      <c r="P3022">
        <v>40</v>
      </c>
      <c r="Q3022">
        <v>97.3</v>
      </c>
      <c r="R3022">
        <v>97</v>
      </c>
      <c r="S3022">
        <v>99.600000000000009</v>
      </c>
      <c r="T3022">
        <v>1</v>
      </c>
      <c r="U3022">
        <v>21</v>
      </c>
      <c r="V3022">
        <v>7550</v>
      </c>
      <c r="AB3022" t="s">
        <v>129</v>
      </c>
      <c r="AC3022" t="s">
        <v>129</v>
      </c>
      <c r="AD3022" t="s">
        <v>129</v>
      </c>
      <c r="AE3022" t="s">
        <v>63</v>
      </c>
      <c r="AG3022">
        <v>1971</v>
      </c>
      <c r="AH3022">
        <v>14.93</v>
      </c>
      <c r="AI3022">
        <v>38.107537000000001</v>
      </c>
      <c r="AJ3022">
        <v>-97.378808000000006</v>
      </c>
      <c r="AL3022">
        <v>3</v>
      </c>
      <c r="AM3022" t="s">
        <v>63</v>
      </c>
      <c r="AN3022" t="s">
        <v>6508</v>
      </c>
      <c r="AO3022" t="s">
        <v>79</v>
      </c>
      <c r="AP3022" t="s">
        <v>80</v>
      </c>
      <c r="AQ3022" t="s">
        <v>317</v>
      </c>
      <c r="AR3022" t="s">
        <v>1031</v>
      </c>
      <c r="AS3022" t="s">
        <v>83</v>
      </c>
      <c r="AT3022" s="5">
        <v>37622</v>
      </c>
      <c r="AU3022" t="s">
        <v>103</v>
      </c>
      <c r="AV3022" t="s">
        <v>187</v>
      </c>
      <c r="AW3022" t="s">
        <v>188</v>
      </c>
    </row>
    <row r="3023" spans="1:49" x14ac:dyDescent="0.25">
      <c r="A3023">
        <v>317</v>
      </c>
      <c r="B3023" t="s">
        <v>25805</v>
      </c>
      <c r="C3023">
        <v>1</v>
      </c>
      <c r="D3023" t="s">
        <v>86</v>
      </c>
      <c r="E3023" t="s">
        <v>267</v>
      </c>
      <c r="F3023" t="s">
        <v>65</v>
      </c>
      <c r="G3023">
        <v>37.19</v>
      </c>
      <c r="H3023" t="s">
        <v>90</v>
      </c>
      <c r="I3023" t="s">
        <v>63</v>
      </c>
      <c r="J3023" t="s">
        <v>164</v>
      </c>
      <c r="K3023" t="s">
        <v>25806</v>
      </c>
      <c r="L3023" t="s">
        <v>5340</v>
      </c>
      <c r="M3023" t="s">
        <v>22022</v>
      </c>
      <c r="N3023">
        <v>155.51181102362204</v>
      </c>
      <c r="O3023">
        <v>0</v>
      </c>
      <c r="P3023">
        <v>40</v>
      </c>
      <c r="Q3023">
        <v>97.3</v>
      </c>
      <c r="R3023">
        <v>97</v>
      </c>
      <c r="S3023">
        <v>100</v>
      </c>
      <c r="T3023">
        <v>1</v>
      </c>
      <c r="U3023">
        <v>21</v>
      </c>
      <c r="V3023">
        <v>7550</v>
      </c>
      <c r="AB3023" t="s">
        <v>129</v>
      </c>
      <c r="AC3023" t="s">
        <v>129</v>
      </c>
      <c r="AD3023" t="s">
        <v>129</v>
      </c>
      <c r="AE3023" t="s">
        <v>63</v>
      </c>
      <c r="AG3023">
        <v>1971</v>
      </c>
      <c r="AH3023">
        <v>14.92</v>
      </c>
      <c r="AI3023">
        <v>38.107700999999999</v>
      </c>
      <c r="AJ3023">
        <v>-97.378586999999996</v>
      </c>
      <c r="AL3023">
        <v>3</v>
      </c>
      <c r="AM3023" t="s">
        <v>63</v>
      </c>
      <c r="AN3023" t="s">
        <v>25807</v>
      </c>
      <c r="AO3023" t="s">
        <v>79</v>
      </c>
      <c r="AP3023" t="s">
        <v>80</v>
      </c>
      <c r="AQ3023" t="s">
        <v>317</v>
      </c>
      <c r="AR3023" t="s">
        <v>1031</v>
      </c>
      <c r="AS3023" t="s">
        <v>83</v>
      </c>
      <c r="AT3023" s="5">
        <v>37622</v>
      </c>
      <c r="AU3023" t="s">
        <v>103</v>
      </c>
      <c r="AV3023" t="s">
        <v>187</v>
      </c>
      <c r="AW3023" t="s">
        <v>188</v>
      </c>
    </row>
    <row r="3024" spans="1:49" x14ac:dyDescent="0.25">
      <c r="A3024">
        <v>359</v>
      </c>
      <c r="B3024" t="s">
        <v>18370</v>
      </c>
      <c r="C3024">
        <v>1</v>
      </c>
      <c r="D3024" t="s">
        <v>86</v>
      </c>
      <c r="E3024" t="s">
        <v>267</v>
      </c>
      <c r="F3024" t="s">
        <v>65</v>
      </c>
      <c r="G3024">
        <v>37.96</v>
      </c>
      <c r="H3024" t="s">
        <v>90</v>
      </c>
      <c r="I3024" t="s">
        <v>63</v>
      </c>
      <c r="J3024" t="s">
        <v>164</v>
      </c>
      <c r="K3024" t="s">
        <v>18371</v>
      </c>
      <c r="L3024" t="s">
        <v>18372</v>
      </c>
      <c r="M3024" t="s">
        <v>4872</v>
      </c>
      <c r="N3024">
        <v>156.39763779527559</v>
      </c>
      <c r="O3024">
        <v>43</v>
      </c>
      <c r="P3024">
        <v>40</v>
      </c>
      <c r="Q3024">
        <v>96.3</v>
      </c>
      <c r="R3024">
        <v>90</v>
      </c>
      <c r="S3024">
        <v>97.5</v>
      </c>
      <c r="T3024">
        <v>1</v>
      </c>
      <c r="U3024">
        <v>21</v>
      </c>
      <c r="V3024">
        <v>7550</v>
      </c>
      <c r="AB3024" t="s">
        <v>98</v>
      </c>
      <c r="AC3024" t="s">
        <v>98</v>
      </c>
      <c r="AD3024" t="s">
        <v>129</v>
      </c>
      <c r="AE3024" t="s">
        <v>63</v>
      </c>
      <c r="AG3024">
        <v>1971</v>
      </c>
      <c r="AH3024">
        <v>15.69</v>
      </c>
      <c r="AI3024">
        <v>38.115589999999997</v>
      </c>
      <c r="AJ3024">
        <v>-97.388401999999999</v>
      </c>
      <c r="AK3024" t="s">
        <v>77</v>
      </c>
      <c r="AL3024">
        <v>3</v>
      </c>
      <c r="AM3024" t="s">
        <v>63</v>
      </c>
      <c r="AN3024" t="s">
        <v>18373</v>
      </c>
      <c r="AO3024" t="s">
        <v>79</v>
      </c>
      <c r="AP3024" t="s">
        <v>80</v>
      </c>
      <c r="AQ3024" t="s">
        <v>317</v>
      </c>
      <c r="AR3024" t="s">
        <v>1031</v>
      </c>
      <c r="AS3024" t="s">
        <v>83</v>
      </c>
      <c r="AT3024" s="5">
        <v>37622</v>
      </c>
      <c r="AU3024" t="s">
        <v>63</v>
      </c>
      <c r="AV3024" t="s">
        <v>187</v>
      </c>
      <c r="AW3024" t="s">
        <v>188</v>
      </c>
    </row>
    <row r="3025" spans="1:49" x14ac:dyDescent="0.25">
      <c r="A3025">
        <v>317</v>
      </c>
      <c r="B3025" t="s">
        <v>22971</v>
      </c>
      <c r="C3025">
        <v>1</v>
      </c>
      <c r="D3025" t="s">
        <v>86</v>
      </c>
      <c r="E3025" t="s">
        <v>267</v>
      </c>
      <c r="F3025" t="s">
        <v>65</v>
      </c>
      <c r="G3025">
        <v>37.950000000000003</v>
      </c>
      <c r="H3025" t="s">
        <v>90</v>
      </c>
      <c r="I3025" t="s">
        <v>63</v>
      </c>
      <c r="J3025" t="s">
        <v>164</v>
      </c>
      <c r="K3025" t="s">
        <v>22972</v>
      </c>
      <c r="L3025" t="s">
        <v>18372</v>
      </c>
      <c r="M3025" t="s">
        <v>22022</v>
      </c>
      <c r="N3025">
        <v>156.39763779527559</v>
      </c>
      <c r="O3025">
        <v>43</v>
      </c>
      <c r="P3025">
        <v>40</v>
      </c>
      <c r="Q3025">
        <v>96.3</v>
      </c>
      <c r="R3025">
        <v>90</v>
      </c>
      <c r="S3025">
        <v>100</v>
      </c>
      <c r="T3025">
        <v>1</v>
      </c>
      <c r="U3025">
        <v>21</v>
      </c>
      <c r="V3025">
        <v>7550</v>
      </c>
      <c r="AB3025" t="s">
        <v>98</v>
      </c>
      <c r="AC3025" t="s">
        <v>98</v>
      </c>
      <c r="AD3025" t="s">
        <v>129</v>
      </c>
      <c r="AE3025" t="s">
        <v>63</v>
      </c>
      <c r="AG3025">
        <v>1971</v>
      </c>
      <c r="AH3025">
        <v>15.68</v>
      </c>
      <c r="AI3025">
        <v>38.115603</v>
      </c>
      <c r="AJ3025">
        <v>-97.387966000000006</v>
      </c>
      <c r="AK3025" t="s">
        <v>77</v>
      </c>
      <c r="AL3025">
        <v>3</v>
      </c>
      <c r="AM3025" t="s">
        <v>63</v>
      </c>
      <c r="AN3025" t="s">
        <v>22973</v>
      </c>
      <c r="AO3025" t="s">
        <v>79</v>
      </c>
      <c r="AP3025" t="s">
        <v>80</v>
      </c>
      <c r="AQ3025" t="s">
        <v>317</v>
      </c>
      <c r="AR3025" t="s">
        <v>1031</v>
      </c>
      <c r="AS3025" t="s">
        <v>83</v>
      </c>
      <c r="AT3025" s="5">
        <v>37622</v>
      </c>
      <c r="AU3025" t="s">
        <v>63</v>
      </c>
      <c r="AV3025" t="s">
        <v>187</v>
      </c>
      <c r="AW3025" t="s">
        <v>188</v>
      </c>
    </row>
    <row r="3026" spans="1:49" x14ac:dyDescent="0.25">
      <c r="A3026">
        <v>197</v>
      </c>
      <c r="B3026" t="s">
        <v>4869</v>
      </c>
      <c r="C3026">
        <v>1</v>
      </c>
      <c r="D3026" t="s">
        <v>86</v>
      </c>
      <c r="E3026" t="s">
        <v>267</v>
      </c>
      <c r="F3026" t="s">
        <v>65</v>
      </c>
      <c r="G3026">
        <v>40.119999999999997</v>
      </c>
      <c r="H3026" t="s">
        <v>90</v>
      </c>
      <c r="I3026" t="s">
        <v>63</v>
      </c>
      <c r="J3026" t="s">
        <v>164</v>
      </c>
      <c r="K3026" t="s">
        <v>4870</v>
      </c>
      <c r="L3026" t="s">
        <v>4871</v>
      </c>
      <c r="M3026" t="s">
        <v>4872</v>
      </c>
      <c r="N3026">
        <v>254.79002624671915</v>
      </c>
      <c r="O3026">
        <v>25</v>
      </c>
      <c r="P3026">
        <v>40</v>
      </c>
      <c r="Q3026">
        <v>97.3</v>
      </c>
      <c r="R3026">
        <v>95</v>
      </c>
      <c r="S3026">
        <v>99.7</v>
      </c>
      <c r="T3026">
        <v>1</v>
      </c>
      <c r="U3026">
        <v>21</v>
      </c>
      <c r="V3026">
        <v>7550</v>
      </c>
      <c r="AB3026" t="s">
        <v>129</v>
      </c>
      <c r="AC3026" t="s">
        <v>98</v>
      </c>
      <c r="AD3026" t="s">
        <v>98</v>
      </c>
      <c r="AE3026" t="s">
        <v>63</v>
      </c>
      <c r="AG3026">
        <v>1971</v>
      </c>
      <c r="AH3026">
        <v>17.850000000000001</v>
      </c>
      <c r="AI3026">
        <v>38.140636000000001</v>
      </c>
      <c r="AJ3026">
        <v>-97.412536000000003</v>
      </c>
      <c r="AK3026" t="s">
        <v>262</v>
      </c>
      <c r="AL3026">
        <v>5</v>
      </c>
      <c r="AM3026" t="s">
        <v>63</v>
      </c>
      <c r="AN3026" t="s">
        <v>4873</v>
      </c>
      <c r="AO3026" t="s">
        <v>79</v>
      </c>
      <c r="AP3026" t="s">
        <v>80</v>
      </c>
      <c r="AQ3026" t="s">
        <v>336</v>
      </c>
      <c r="AR3026" t="s">
        <v>337</v>
      </c>
      <c r="AS3026" t="s">
        <v>83</v>
      </c>
      <c r="AT3026" s="5">
        <v>37622</v>
      </c>
      <c r="AU3026" t="s">
        <v>129</v>
      </c>
      <c r="AV3026" t="s">
        <v>187</v>
      </c>
      <c r="AW3026" t="s">
        <v>188</v>
      </c>
    </row>
    <row r="3027" spans="1:49" x14ac:dyDescent="0.25">
      <c r="A3027">
        <v>195</v>
      </c>
      <c r="B3027" t="s">
        <v>26277</v>
      </c>
      <c r="C3027">
        <v>1</v>
      </c>
      <c r="D3027" t="s">
        <v>86</v>
      </c>
      <c r="E3027" t="s">
        <v>267</v>
      </c>
      <c r="F3027" t="s">
        <v>65</v>
      </c>
      <c r="G3027">
        <v>40.130000000000003</v>
      </c>
      <c r="H3027" t="s">
        <v>90</v>
      </c>
      <c r="I3027" t="s">
        <v>63</v>
      </c>
      <c r="J3027" t="s">
        <v>164</v>
      </c>
      <c r="K3027" t="s">
        <v>26278</v>
      </c>
      <c r="L3027" t="s">
        <v>4871</v>
      </c>
      <c r="M3027" t="s">
        <v>22022</v>
      </c>
      <c r="N3027">
        <v>254.79002624671915</v>
      </c>
      <c r="O3027">
        <v>25</v>
      </c>
      <c r="P3027">
        <v>40</v>
      </c>
      <c r="Q3027">
        <v>97.3</v>
      </c>
      <c r="R3027">
        <v>90</v>
      </c>
      <c r="S3027">
        <v>99.8</v>
      </c>
      <c r="T3027">
        <v>1</v>
      </c>
      <c r="U3027">
        <v>21</v>
      </c>
      <c r="V3027">
        <v>7550</v>
      </c>
      <c r="AB3027" t="s">
        <v>98</v>
      </c>
      <c r="AC3027" t="s">
        <v>98</v>
      </c>
      <c r="AD3027" t="s">
        <v>129</v>
      </c>
      <c r="AE3027" t="s">
        <v>63</v>
      </c>
      <c r="AG3027">
        <v>1971</v>
      </c>
      <c r="AH3027">
        <v>17.86</v>
      </c>
      <c r="AI3027">
        <v>38.140835000000003</v>
      </c>
      <c r="AJ3027">
        <v>-97.412349000000006</v>
      </c>
      <c r="AK3027" t="s">
        <v>262</v>
      </c>
      <c r="AL3027">
        <v>5</v>
      </c>
      <c r="AM3027" t="s">
        <v>63</v>
      </c>
      <c r="AN3027" t="s">
        <v>26279</v>
      </c>
      <c r="AO3027" t="s">
        <v>79</v>
      </c>
      <c r="AP3027" t="s">
        <v>80</v>
      </c>
      <c r="AQ3027" t="s">
        <v>336</v>
      </c>
      <c r="AR3027" t="s">
        <v>337</v>
      </c>
      <c r="AS3027" t="s">
        <v>83</v>
      </c>
      <c r="AT3027" s="5">
        <v>37622</v>
      </c>
      <c r="AU3027" t="s">
        <v>129</v>
      </c>
      <c r="AV3027" t="s">
        <v>187</v>
      </c>
      <c r="AW3027" t="s">
        <v>188</v>
      </c>
    </row>
    <row r="3028" spans="1:49" x14ac:dyDescent="0.25">
      <c r="A3028">
        <v>197</v>
      </c>
      <c r="B3028" t="s">
        <v>5019</v>
      </c>
      <c r="C3028">
        <v>1</v>
      </c>
      <c r="D3028" t="s">
        <v>86</v>
      </c>
      <c r="E3028" t="s">
        <v>267</v>
      </c>
      <c r="F3028" t="s">
        <v>65</v>
      </c>
      <c r="G3028">
        <v>40.520000000000003</v>
      </c>
      <c r="H3028" t="s">
        <v>90</v>
      </c>
      <c r="I3028" t="s">
        <v>63</v>
      </c>
      <c r="J3028" t="s">
        <v>164</v>
      </c>
      <c r="K3028" t="s">
        <v>5020</v>
      </c>
      <c r="L3028" t="s">
        <v>5021</v>
      </c>
      <c r="M3028" t="s">
        <v>4191</v>
      </c>
      <c r="N3028">
        <v>199.50787401574803</v>
      </c>
      <c r="O3028">
        <v>44</v>
      </c>
      <c r="P3028">
        <v>40</v>
      </c>
      <c r="Q3028">
        <v>95.3</v>
      </c>
      <c r="R3028">
        <v>90</v>
      </c>
      <c r="S3028">
        <v>99.4</v>
      </c>
      <c r="T3028">
        <v>1</v>
      </c>
      <c r="U3028">
        <v>21</v>
      </c>
      <c r="V3028">
        <v>7550</v>
      </c>
      <c r="AB3028" t="s">
        <v>98</v>
      </c>
      <c r="AC3028" t="s">
        <v>98</v>
      </c>
      <c r="AD3028" t="s">
        <v>98</v>
      </c>
      <c r="AE3028" t="s">
        <v>63</v>
      </c>
      <c r="AG3028">
        <v>1971</v>
      </c>
      <c r="AH3028">
        <v>18.25</v>
      </c>
      <c r="AI3028">
        <v>38.144748</v>
      </c>
      <c r="AJ3028">
        <v>-97.417561000000006</v>
      </c>
      <c r="AK3028" t="s">
        <v>77</v>
      </c>
      <c r="AL3028">
        <v>4</v>
      </c>
      <c r="AM3028" t="s">
        <v>63</v>
      </c>
      <c r="AN3028" t="s">
        <v>5022</v>
      </c>
      <c r="AO3028" t="s">
        <v>79</v>
      </c>
      <c r="AP3028" t="s">
        <v>80</v>
      </c>
      <c r="AQ3028" t="s">
        <v>336</v>
      </c>
      <c r="AR3028" t="s">
        <v>337</v>
      </c>
      <c r="AS3028" t="s">
        <v>83</v>
      </c>
      <c r="AT3028" s="5">
        <v>37622</v>
      </c>
      <c r="AU3028" t="s">
        <v>63</v>
      </c>
      <c r="AV3028" t="s">
        <v>187</v>
      </c>
      <c r="AW3028" t="s">
        <v>188</v>
      </c>
    </row>
    <row r="3029" spans="1:49" x14ac:dyDescent="0.25">
      <c r="A3029">
        <v>4564</v>
      </c>
      <c r="B3029" t="s">
        <v>6311</v>
      </c>
      <c r="C3029">
        <v>1</v>
      </c>
      <c r="D3029" t="s">
        <v>86</v>
      </c>
      <c r="E3029" t="s">
        <v>267</v>
      </c>
      <c r="F3029" t="s">
        <v>65</v>
      </c>
      <c r="G3029">
        <v>40.51</v>
      </c>
      <c r="H3029" t="s">
        <v>90</v>
      </c>
      <c r="I3029" t="s">
        <v>63</v>
      </c>
      <c r="J3029" t="s">
        <v>164</v>
      </c>
      <c r="K3029" t="s">
        <v>6312</v>
      </c>
      <c r="L3029" t="s">
        <v>6313</v>
      </c>
      <c r="M3029" t="s">
        <v>4980</v>
      </c>
      <c r="N3029">
        <v>199.50787401574803</v>
      </c>
      <c r="O3029">
        <v>44</v>
      </c>
      <c r="P3029">
        <v>40</v>
      </c>
      <c r="Q3029">
        <v>93.7</v>
      </c>
      <c r="R3029">
        <v>85</v>
      </c>
      <c r="S3029">
        <v>75.8</v>
      </c>
      <c r="T3029">
        <v>1</v>
      </c>
      <c r="U3029">
        <v>21</v>
      </c>
      <c r="V3029">
        <v>7550</v>
      </c>
      <c r="AB3029" t="s">
        <v>75</v>
      </c>
      <c r="AC3029" t="s">
        <v>98</v>
      </c>
      <c r="AD3029" t="s">
        <v>98</v>
      </c>
      <c r="AE3029" t="s">
        <v>63</v>
      </c>
      <c r="AG3029">
        <v>1971</v>
      </c>
      <c r="AH3029">
        <v>18.240000000000002</v>
      </c>
      <c r="AI3029">
        <v>38.144765</v>
      </c>
      <c r="AJ3029">
        <v>-97.417153999999996</v>
      </c>
      <c r="AK3029" t="s">
        <v>77</v>
      </c>
      <c r="AL3029">
        <v>4</v>
      </c>
      <c r="AM3029" t="s">
        <v>63</v>
      </c>
      <c r="AN3029" t="s">
        <v>6314</v>
      </c>
      <c r="AO3029" t="s">
        <v>79</v>
      </c>
      <c r="AP3029" t="s">
        <v>80</v>
      </c>
      <c r="AQ3029" t="s">
        <v>336</v>
      </c>
      <c r="AR3029" t="s">
        <v>337</v>
      </c>
      <c r="AS3029" t="s">
        <v>83</v>
      </c>
      <c r="AT3029" s="5">
        <v>37622</v>
      </c>
      <c r="AU3029" t="s">
        <v>63</v>
      </c>
      <c r="AV3029" t="s">
        <v>187</v>
      </c>
      <c r="AW3029" t="s">
        <v>188</v>
      </c>
    </row>
    <row r="3030" spans="1:49" x14ac:dyDescent="0.25">
      <c r="A3030">
        <v>2255</v>
      </c>
      <c r="B3030" t="s">
        <v>27165</v>
      </c>
      <c r="C3030">
        <v>1</v>
      </c>
      <c r="D3030" t="s">
        <v>86</v>
      </c>
      <c r="E3030" t="s">
        <v>267</v>
      </c>
      <c r="F3030" t="s">
        <v>65</v>
      </c>
      <c r="G3030">
        <v>41.28</v>
      </c>
      <c r="H3030" t="s">
        <v>1246</v>
      </c>
      <c r="I3030" t="s">
        <v>63</v>
      </c>
      <c r="J3030" t="s">
        <v>164</v>
      </c>
      <c r="K3030" t="s">
        <v>27166</v>
      </c>
      <c r="L3030" t="s">
        <v>1907</v>
      </c>
      <c r="M3030" t="s">
        <v>27167</v>
      </c>
      <c r="N3030">
        <v>375</v>
      </c>
      <c r="O3030">
        <v>46</v>
      </c>
      <c r="P3030">
        <v>28</v>
      </c>
      <c r="Q3030">
        <v>85.2</v>
      </c>
      <c r="R3030">
        <v>82</v>
      </c>
      <c r="S3030">
        <v>92.4</v>
      </c>
      <c r="T3030">
        <v>4</v>
      </c>
      <c r="U3030">
        <v>7</v>
      </c>
      <c r="V3030">
        <v>1090</v>
      </c>
      <c r="AB3030" t="s">
        <v>98</v>
      </c>
      <c r="AC3030" t="s">
        <v>98</v>
      </c>
      <c r="AD3030" t="s">
        <v>98</v>
      </c>
      <c r="AE3030" t="s">
        <v>63</v>
      </c>
      <c r="AG3030">
        <v>1971</v>
      </c>
      <c r="AH3030">
        <v>19.010000000000002</v>
      </c>
      <c r="AI3030">
        <v>38.152639999999998</v>
      </c>
      <c r="AJ3030">
        <v>-97.42698</v>
      </c>
      <c r="AK3030" t="s">
        <v>77</v>
      </c>
      <c r="AL3030">
        <v>4</v>
      </c>
      <c r="AM3030" t="s">
        <v>63</v>
      </c>
      <c r="AN3030" t="s">
        <v>27168</v>
      </c>
      <c r="AO3030" t="s">
        <v>79</v>
      </c>
      <c r="AP3030" t="s">
        <v>170</v>
      </c>
      <c r="AQ3030" t="s">
        <v>443</v>
      </c>
      <c r="AR3030" t="s">
        <v>787</v>
      </c>
      <c r="AS3030" t="s">
        <v>83</v>
      </c>
      <c r="AT3030" s="5">
        <v>37257</v>
      </c>
      <c r="AU3030" t="s">
        <v>63</v>
      </c>
      <c r="AV3030" t="s">
        <v>187</v>
      </c>
      <c r="AW3030" t="s">
        <v>188</v>
      </c>
    </row>
    <row r="3031" spans="1:49" x14ac:dyDescent="0.25">
      <c r="A3031">
        <v>715</v>
      </c>
      <c r="B3031" t="s">
        <v>24498</v>
      </c>
      <c r="C3031">
        <v>1</v>
      </c>
      <c r="D3031" t="s">
        <v>86</v>
      </c>
      <c r="E3031" t="s">
        <v>267</v>
      </c>
      <c r="F3031" t="s">
        <v>65</v>
      </c>
      <c r="G3031">
        <v>43.02</v>
      </c>
      <c r="H3031" t="s">
        <v>1246</v>
      </c>
      <c r="I3031" t="s">
        <v>63</v>
      </c>
      <c r="J3031" t="s">
        <v>164</v>
      </c>
      <c r="K3031" t="s">
        <v>24499</v>
      </c>
      <c r="L3031" t="s">
        <v>3601</v>
      </c>
      <c r="M3031" t="s">
        <v>491</v>
      </c>
      <c r="N3031">
        <v>342.48687664041995</v>
      </c>
      <c r="O3031">
        <v>39</v>
      </c>
      <c r="P3031">
        <v>28</v>
      </c>
      <c r="Q3031">
        <v>95</v>
      </c>
      <c r="R3031">
        <v>90</v>
      </c>
      <c r="S3031">
        <v>95.600000000000009</v>
      </c>
      <c r="T3031">
        <v>4</v>
      </c>
      <c r="U3031">
        <v>3</v>
      </c>
      <c r="V3031">
        <v>47</v>
      </c>
      <c r="AB3031" t="s">
        <v>98</v>
      </c>
      <c r="AC3031" t="s">
        <v>98</v>
      </c>
      <c r="AD3031" t="s">
        <v>98</v>
      </c>
      <c r="AE3031" t="s">
        <v>63</v>
      </c>
      <c r="AG3031">
        <v>1971</v>
      </c>
      <c r="AH3031">
        <v>20.75</v>
      </c>
      <c r="AI3031">
        <v>38.172980000000003</v>
      </c>
      <c r="AJ3031">
        <v>-97.445340000000002</v>
      </c>
      <c r="AK3031" t="s">
        <v>77</v>
      </c>
      <c r="AL3031">
        <v>4</v>
      </c>
      <c r="AM3031" t="s">
        <v>63</v>
      </c>
      <c r="AN3031" t="s">
        <v>24500</v>
      </c>
      <c r="AO3031" t="s">
        <v>79</v>
      </c>
      <c r="AP3031" t="s">
        <v>170</v>
      </c>
      <c r="AQ3031" t="s">
        <v>82</v>
      </c>
      <c r="AR3031" t="s">
        <v>1229</v>
      </c>
      <c r="AS3031" t="s">
        <v>83</v>
      </c>
      <c r="AT3031" s="5">
        <v>37257</v>
      </c>
      <c r="AU3031" t="s">
        <v>63</v>
      </c>
      <c r="AV3031" t="s">
        <v>200</v>
      </c>
      <c r="AW3031" t="s">
        <v>150</v>
      </c>
    </row>
    <row r="3032" spans="1:49" x14ac:dyDescent="0.25">
      <c r="A3032">
        <v>1352</v>
      </c>
      <c r="B3032" t="s">
        <v>1896</v>
      </c>
      <c r="C3032">
        <v>1</v>
      </c>
      <c r="D3032" t="s">
        <v>86</v>
      </c>
      <c r="E3032" t="s">
        <v>137</v>
      </c>
      <c r="F3032" t="s">
        <v>108</v>
      </c>
      <c r="G3032">
        <v>255.47</v>
      </c>
      <c r="H3032" t="s">
        <v>138</v>
      </c>
      <c r="I3032" t="s">
        <v>63</v>
      </c>
      <c r="J3032" t="s">
        <v>164</v>
      </c>
      <c r="K3032" t="s">
        <v>1897</v>
      </c>
      <c r="L3032" t="s">
        <v>1898</v>
      </c>
      <c r="M3032" t="s">
        <v>706</v>
      </c>
      <c r="N3032">
        <v>33.49737532808399</v>
      </c>
      <c r="O3032">
        <v>0</v>
      </c>
      <c r="P3032">
        <v>41.299868766404202</v>
      </c>
      <c r="Q3032">
        <v>83.5</v>
      </c>
      <c r="R3032">
        <v>90</v>
      </c>
      <c r="S3032">
        <v>97.600000000000009</v>
      </c>
      <c r="T3032">
        <v>3</v>
      </c>
      <c r="U3032">
        <v>30</v>
      </c>
      <c r="V3032">
        <v>4570</v>
      </c>
      <c r="X3032" t="s">
        <v>1784</v>
      </c>
      <c r="Y3032" t="s">
        <v>144</v>
      </c>
      <c r="Z3032" t="s">
        <v>73</v>
      </c>
      <c r="AA3032" t="s">
        <v>157</v>
      </c>
      <c r="AB3032" t="s">
        <v>63</v>
      </c>
      <c r="AC3032" t="s">
        <v>63</v>
      </c>
      <c r="AD3032" t="s">
        <v>63</v>
      </c>
      <c r="AE3032" t="s">
        <v>98</v>
      </c>
      <c r="AG3032">
        <v>1928</v>
      </c>
      <c r="AH3032">
        <v>2.68</v>
      </c>
      <c r="AI3032">
        <v>38.028689999999997</v>
      </c>
      <c r="AJ3032">
        <v>-97.653109999999998</v>
      </c>
      <c r="AL3032">
        <v>4</v>
      </c>
      <c r="AM3032" t="s">
        <v>63</v>
      </c>
      <c r="AN3032" t="s">
        <v>1899</v>
      </c>
      <c r="AO3032" t="s">
        <v>79</v>
      </c>
      <c r="AP3032" t="s">
        <v>147</v>
      </c>
      <c r="AQ3032" t="s">
        <v>486</v>
      </c>
      <c r="AR3032" t="s">
        <v>285</v>
      </c>
      <c r="AS3032" t="s">
        <v>83</v>
      </c>
      <c r="AT3032" s="5">
        <v>36192</v>
      </c>
      <c r="AU3032" t="s">
        <v>129</v>
      </c>
      <c r="AV3032" t="s">
        <v>149</v>
      </c>
      <c r="AW3032" t="s">
        <v>150</v>
      </c>
    </row>
    <row r="3033" spans="1:49" x14ac:dyDescent="0.25">
      <c r="A3033">
        <v>1486</v>
      </c>
      <c r="B3033" t="s">
        <v>12219</v>
      </c>
      <c r="C3033">
        <v>1</v>
      </c>
      <c r="D3033" t="s">
        <v>86</v>
      </c>
      <c r="E3033" t="s">
        <v>137</v>
      </c>
      <c r="F3033" t="s">
        <v>108</v>
      </c>
      <c r="G3033">
        <v>261.99</v>
      </c>
      <c r="H3033" t="s">
        <v>138</v>
      </c>
      <c r="I3033" t="s">
        <v>63</v>
      </c>
      <c r="J3033" t="s">
        <v>164</v>
      </c>
      <c r="K3033" t="s">
        <v>12220</v>
      </c>
      <c r="L3033" t="s">
        <v>9881</v>
      </c>
      <c r="M3033" t="s">
        <v>706</v>
      </c>
      <c r="N3033">
        <v>25.492125984251967</v>
      </c>
      <c r="O3033">
        <v>0</v>
      </c>
      <c r="P3033">
        <v>41.299868766404202</v>
      </c>
      <c r="Q3033">
        <v>75.7</v>
      </c>
      <c r="R3033">
        <v>90</v>
      </c>
      <c r="S3033">
        <v>96.9</v>
      </c>
      <c r="T3033">
        <v>4</v>
      </c>
      <c r="U3033">
        <v>30</v>
      </c>
      <c r="V3033">
        <v>4570</v>
      </c>
      <c r="W3033" t="s">
        <v>70</v>
      </c>
      <c r="AB3033" t="s">
        <v>63</v>
      </c>
      <c r="AC3033" t="s">
        <v>63</v>
      </c>
      <c r="AD3033" t="s">
        <v>63</v>
      </c>
      <c r="AE3033" t="s">
        <v>98</v>
      </c>
      <c r="AG3033">
        <v>1930</v>
      </c>
      <c r="AH3033">
        <v>9.19</v>
      </c>
      <c r="AI3033">
        <v>38.028590000000001</v>
      </c>
      <c r="AJ3033">
        <v>-97.533479999999997</v>
      </c>
      <c r="AL3033">
        <v>3</v>
      </c>
      <c r="AM3033" t="s">
        <v>63</v>
      </c>
      <c r="AN3033" t="s">
        <v>12221</v>
      </c>
      <c r="AO3033" t="s">
        <v>79</v>
      </c>
      <c r="AP3033" t="s">
        <v>147</v>
      </c>
      <c r="AQ3033" t="s">
        <v>416</v>
      </c>
      <c r="AR3033" t="s">
        <v>346</v>
      </c>
      <c r="AS3033" t="s">
        <v>83</v>
      </c>
      <c r="AT3033" s="5">
        <v>36192</v>
      </c>
      <c r="AU3033" t="s">
        <v>129</v>
      </c>
      <c r="AV3033" t="s">
        <v>149</v>
      </c>
      <c r="AW3033" t="s">
        <v>150</v>
      </c>
    </row>
    <row r="3034" spans="1:49" x14ac:dyDescent="0.25">
      <c r="A3034">
        <v>1168</v>
      </c>
      <c r="B3034" t="s">
        <v>3172</v>
      </c>
      <c r="C3034">
        <v>1</v>
      </c>
      <c r="D3034" t="s">
        <v>86</v>
      </c>
      <c r="E3034" t="s">
        <v>137</v>
      </c>
      <c r="F3034" t="s">
        <v>108</v>
      </c>
      <c r="G3034">
        <v>263.70999999999998</v>
      </c>
      <c r="H3034" t="s">
        <v>138</v>
      </c>
      <c r="I3034" t="s">
        <v>63</v>
      </c>
      <c r="J3034" t="s">
        <v>164</v>
      </c>
      <c r="K3034" t="s">
        <v>3173</v>
      </c>
      <c r="L3034" t="s">
        <v>3174</v>
      </c>
      <c r="M3034" t="s">
        <v>706</v>
      </c>
      <c r="N3034">
        <v>26.902887139107612</v>
      </c>
      <c r="O3034">
        <v>0</v>
      </c>
      <c r="P3034">
        <v>68.600065616797906</v>
      </c>
      <c r="Q3034">
        <v>74.2</v>
      </c>
      <c r="R3034">
        <v>95</v>
      </c>
      <c r="S3034">
        <v>97.7</v>
      </c>
      <c r="T3034">
        <v>0</v>
      </c>
      <c r="U3034">
        <v>28</v>
      </c>
      <c r="V3034">
        <v>4790</v>
      </c>
      <c r="AB3034" t="s">
        <v>63</v>
      </c>
      <c r="AC3034" t="s">
        <v>63</v>
      </c>
      <c r="AD3034" t="s">
        <v>63</v>
      </c>
      <c r="AE3034" t="s">
        <v>98</v>
      </c>
      <c r="AG3034">
        <v>1928</v>
      </c>
      <c r="AH3034">
        <v>10.92</v>
      </c>
      <c r="AI3034">
        <v>38.02854</v>
      </c>
      <c r="AJ3034">
        <v>-97.501800000000003</v>
      </c>
      <c r="AL3034">
        <v>3</v>
      </c>
      <c r="AM3034" t="s">
        <v>63</v>
      </c>
      <c r="AN3034" t="s">
        <v>3175</v>
      </c>
      <c r="AO3034" t="s">
        <v>79</v>
      </c>
      <c r="AP3034" t="s">
        <v>116</v>
      </c>
      <c r="AQ3034" t="s">
        <v>434</v>
      </c>
      <c r="AR3034" t="s">
        <v>159</v>
      </c>
      <c r="AS3034" t="s">
        <v>83</v>
      </c>
      <c r="AT3034" s="5">
        <v>36192</v>
      </c>
      <c r="AU3034" t="s">
        <v>129</v>
      </c>
      <c r="AV3034" t="s">
        <v>149</v>
      </c>
      <c r="AW3034" t="s">
        <v>1220</v>
      </c>
    </row>
    <row r="3035" spans="1:49" x14ac:dyDescent="0.25">
      <c r="A3035">
        <v>1004</v>
      </c>
      <c r="B3035" t="s">
        <v>14569</v>
      </c>
      <c r="C3035">
        <v>1</v>
      </c>
      <c r="D3035" t="s">
        <v>86</v>
      </c>
      <c r="E3035" t="s">
        <v>137</v>
      </c>
      <c r="F3035" t="s">
        <v>108</v>
      </c>
      <c r="G3035">
        <v>264.09000000000003</v>
      </c>
      <c r="H3035" t="s">
        <v>138</v>
      </c>
      <c r="I3035" t="s">
        <v>63</v>
      </c>
      <c r="J3035" t="s">
        <v>164</v>
      </c>
      <c r="K3035" t="s">
        <v>14570</v>
      </c>
      <c r="L3035" t="s">
        <v>9881</v>
      </c>
      <c r="M3035" t="s">
        <v>706</v>
      </c>
      <c r="N3035">
        <v>39.402887139107612</v>
      </c>
      <c r="O3035">
        <v>0</v>
      </c>
      <c r="P3035">
        <v>52.299868766404202</v>
      </c>
      <c r="Q3035">
        <v>71.5</v>
      </c>
      <c r="R3035">
        <v>97</v>
      </c>
      <c r="S3035">
        <v>98.100000000000009</v>
      </c>
      <c r="T3035">
        <v>4</v>
      </c>
      <c r="U3035">
        <v>22</v>
      </c>
      <c r="V3035">
        <v>6240</v>
      </c>
      <c r="AB3035" t="s">
        <v>63</v>
      </c>
      <c r="AC3035" t="s">
        <v>63</v>
      </c>
      <c r="AD3035" t="s">
        <v>63</v>
      </c>
      <c r="AE3035" t="s">
        <v>129</v>
      </c>
      <c r="AG3035">
        <v>1928</v>
      </c>
      <c r="AH3035">
        <v>11.3</v>
      </c>
      <c r="AI3035">
        <v>38.028509999999997</v>
      </c>
      <c r="AJ3035">
        <v>-97.494780000000006</v>
      </c>
      <c r="AL3035">
        <v>6</v>
      </c>
      <c r="AM3035" t="s">
        <v>63</v>
      </c>
      <c r="AN3035" t="s">
        <v>14571</v>
      </c>
      <c r="AO3035" t="s">
        <v>79</v>
      </c>
      <c r="AP3035" t="s">
        <v>116</v>
      </c>
      <c r="AQ3035" t="s">
        <v>575</v>
      </c>
      <c r="AR3035" t="s">
        <v>379</v>
      </c>
      <c r="AS3035" t="s">
        <v>83</v>
      </c>
      <c r="AT3035" s="5">
        <v>36192</v>
      </c>
      <c r="AU3035" t="s">
        <v>129</v>
      </c>
      <c r="AV3035" t="s">
        <v>149</v>
      </c>
      <c r="AW3035" t="s">
        <v>1220</v>
      </c>
    </row>
    <row r="3036" spans="1:49" x14ac:dyDescent="0.25">
      <c r="A3036">
        <v>4273</v>
      </c>
      <c r="B3036" t="s">
        <v>1398</v>
      </c>
      <c r="C3036">
        <v>1</v>
      </c>
      <c r="D3036" t="s">
        <v>86</v>
      </c>
      <c r="E3036" t="s">
        <v>137</v>
      </c>
      <c r="F3036" t="s">
        <v>108</v>
      </c>
      <c r="G3036">
        <v>269.88</v>
      </c>
      <c r="H3036" t="s">
        <v>489</v>
      </c>
      <c r="I3036" t="s">
        <v>63</v>
      </c>
      <c r="J3036" t="s">
        <v>164</v>
      </c>
      <c r="K3036" t="s">
        <v>1399</v>
      </c>
      <c r="L3036" t="s">
        <v>1400</v>
      </c>
      <c r="M3036" t="s">
        <v>706</v>
      </c>
      <c r="N3036">
        <v>37.5</v>
      </c>
      <c r="O3036">
        <v>0</v>
      </c>
      <c r="P3036">
        <v>41.799868766404202</v>
      </c>
      <c r="Q3036">
        <v>84.8</v>
      </c>
      <c r="R3036">
        <v>85</v>
      </c>
      <c r="S3036">
        <v>76.400000000000006</v>
      </c>
      <c r="T3036">
        <v>0</v>
      </c>
      <c r="U3036">
        <v>21</v>
      </c>
      <c r="V3036">
        <v>6700</v>
      </c>
      <c r="X3036" t="s">
        <v>1401</v>
      </c>
      <c r="Y3036" t="s">
        <v>144</v>
      </c>
      <c r="Z3036" t="s">
        <v>303</v>
      </c>
      <c r="AA3036" t="s">
        <v>157</v>
      </c>
      <c r="AB3036" t="s">
        <v>63</v>
      </c>
      <c r="AC3036" t="s">
        <v>63</v>
      </c>
      <c r="AD3036" t="s">
        <v>63</v>
      </c>
      <c r="AE3036" t="s">
        <v>98</v>
      </c>
      <c r="AG3036">
        <v>1964</v>
      </c>
      <c r="AH3036">
        <v>17.09</v>
      </c>
      <c r="AI3036">
        <v>38.028320000000001</v>
      </c>
      <c r="AJ3036">
        <v>-97.388239999999996</v>
      </c>
      <c r="AL3036">
        <v>3</v>
      </c>
      <c r="AM3036" t="s">
        <v>63</v>
      </c>
      <c r="AN3036" t="s">
        <v>1402</v>
      </c>
      <c r="AO3036" t="s">
        <v>79</v>
      </c>
      <c r="AP3036" t="s">
        <v>116</v>
      </c>
      <c r="AQ3036" t="s">
        <v>486</v>
      </c>
      <c r="AR3036" t="s">
        <v>653</v>
      </c>
      <c r="AS3036" t="s">
        <v>83</v>
      </c>
      <c r="AT3036" s="5">
        <v>37987</v>
      </c>
      <c r="AU3036" t="s">
        <v>129</v>
      </c>
      <c r="AV3036" t="s">
        <v>149</v>
      </c>
      <c r="AW3036" t="s">
        <v>150</v>
      </c>
    </row>
    <row r="3037" spans="1:49" x14ac:dyDescent="0.25">
      <c r="A3037">
        <v>2688</v>
      </c>
      <c r="B3037" t="s">
        <v>26660</v>
      </c>
      <c r="C3037">
        <v>1</v>
      </c>
      <c r="D3037" t="s">
        <v>86</v>
      </c>
      <c r="E3037" t="s">
        <v>137</v>
      </c>
      <c r="F3037" t="s">
        <v>108</v>
      </c>
      <c r="G3037">
        <v>275.37</v>
      </c>
      <c r="H3037" t="s">
        <v>223</v>
      </c>
      <c r="I3037" t="s">
        <v>63</v>
      </c>
      <c r="J3037" t="s">
        <v>164</v>
      </c>
      <c r="K3037" t="s">
        <v>26661</v>
      </c>
      <c r="L3037" t="s">
        <v>26662</v>
      </c>
      <c r="M3037" t="s">
        <v>20482</v>
      </c>
      <c r="N3037">
        <v>273.78608923884514</v>
      </c>
      <c r="O3037">
        <v>0</v>
      </c>
      <c r="P3037">
        <v>28</v>
      </c>
      <c r="Q3037">
        <v>94</v>
      </c>
      <c r="R3037">
        <v>90</v>
      </c>
      <c r="S3037">
        <v>75.8</v>
      </c>
      <c r="T3037">
        <v>0</v>
      </c>
      <c r="U3037">
        <v>26</v>
      </c>
      <c r="V3037">
        <v>3265</v>
      </c>
      <c r="W3037" t="s">
        <v>70</v>
      </c>
      <c r="AB3037" t="s">
        <v>75</v>
      </c>
      <c r="AC3037" t="s">
        <v>98</v>
      </c>
      <c r="AD3037" t="s">
        <v>98</v>
      </c>
      <c r="AE3037" t="s">
        <v>63</v>
      </c>
      <c r="AG3037">
        <v>1959</v>
      </c>
      <c r="AH3037">
        <v>0.23</v>
      </c>
      <c r="AI3037">
        <v>38.065424999999998</v>
      </c>
      <c r="AJ3037">
        <v>-97.322765000000004</v>
      </c>
      <c r="AL3037">
        <v>4</v>
      </c>
      <c r="AM3037" t="s">
        <v>63</v>
      </c>
      <c r="AN3037" t="s">
        <v>26663</v>
      </c>
      <c r="AO3037" t="s">
        <v>79</v>
      </c>
      <c r="AP3037" t="s">
        <v>170</v>
      </c>
      <c r="AQ3037" t="s">
        <v>286</v>
      </c>
      <c r="AR3037" t="s">
        <v>133</v>
      </c>
      <c r="AS3037" t="s">
        <v>83</v>
      </c>
      <c r="AT3037" s="5">
        <v>35400</v>
      </c>
      <c r="AU3037" t="s">
        <v>63</v>
      </c>
      <c r="AV3037" t="s">
        <v>187</v>
      </c>
      <c r="AW3037" t="s">
        <v>188</v>
      </c>
    </row>
    <row r="3038" spans="1:49" x14ac:dyDescent="0.25">
      <c r="A3038">
        <v>2950</v>
      </c>
      <c r="B3038" t="s">
        <v>8228</v>
      </c>
      <c r="C3038">
        <v>1</v>
      </c>
      <c r="D3038" t="s">
        <v>86</v>
      </c>
      <c r="E3038" t="s">
        <v>330</v>
      </c>
      <c r="F3038" t="s">
        <v>177</v>
      </c>
      <c r="G3038">
        <v>102.77</v>
      </c>
      <c r="H3038" t="s">
        <v>208</v>
      </c>
      <c r="I3038" t="s">
        <v>63</v>
      </c>
      <c r="J3038" t="s">
        <v>164</v>
      </c>
      <c r="K3038" t="s">
        <v>8229</v>
      </c>
      <c r="L3038" t="s">
        <v>8230</v>
      </c>
      <c r="M3038" t="s">
        <v>8231</v>
      </c>
      <c r="N3038">
        <v>626.11548556430444</v>
      </c>
      <c r="O3038">
        <v>0</v>
      </c>
      <c r="P3038">
        <v>24</v>
      </c>
      <c r="Q3038">
        <v>94</v>
      </c>
      <c r="R3038">
        <v>90</v>
      </c>
      <c r="S3038">
        <v>93.100000000000009</v>
      </c>
      <c r="T3038">
        <v>0</v>
      </c>
      <c r="U3038">
        <v>19</v>
      </c>
      <c r="V3038">
        <v>2315</v>
      </c>
      <c r="W3038" t="s">
        <v>70</v>
      </c>
      <c r="AB3038" t="s">
        <v>98</v>
      </c>
      <c r="AC3038" t="s">
        <v>98</v>
      </c>
      <c r="AD3038" t="s">
        <v>98</v>
      </c>
      <c r="AE3038" t="s">
        <v>63</v>
      </c>
      <c r="AG3038">
        <v>1970</v>
      </c>
      <c r="AH3038">
        <v>8.34</v>
      </c>
      <c r="AI3038">
        <v>38.026150000000001</v>
      </c>
      <c r="AJ3038">
        <v>-97.330169999999995</v>
      </c>
      <c r="AL3038">
        <v>7</v>
      </c>
      <c r="AM3038" t="s">
        <v>63</v>
      </c>
      <c r="AN3038" t="s">
        <v>8232</v>
      </c>
      <c r="AO3038" t="s">
        <v>79</v>
      </c>
      <c r="AP3038" t="s">
        <v>170</v>
      </c>
      <c r="AQ3038" t="s">
        <v>336</v>
      </c>
      <c r="AR3038" t="s">
        <v>337</v>
      </c>
      <c r="AS3038" t="s">
        <v>83</v>
      </c>
      <c r="AT3038" s="5">
        <v>41575</v>
      </c>
      <c r="AU3038" t="s">
        <v>63</v>
      </c>
      <c r="AV3038" t="s">
        <v>173</v>
      </c>
      <c r="AW3038" t="s">
        <v>85</v>
      </c>
    </row>
    <row r="3039" spans="1:49" x14ac:dyDescent="0.25">
      <c r="A3039">
        <v>1015</v>
      </c>
      <c r="B3039" t="s">
        <v>5484</v>
      </c>
      <c r="C3039">
        <v>2</v>
      </c>
      <c r="D3039" t="s">
        <v>86</v>
      </c>
      <c r="E3039" t="s">
        <v>330</v>
      </c>
      <c r="F3039" t="s">
        <v>177</v>
      </c>
      <c r="G3039">
        <v>104.17</v>
      </c>
      <c r="H3039" t="s">
        <v>138</v>
      </c>
      <c r="I3039" t="s">
        <v>63</v>
      </c>
      <c r="J3039" t="s">
        <v>164</v>
      </c>
      <c r="K3039" t="s">
        <v>5485</v>
      </c>
      <c r="L3039" t="s">
        <v>3833</v>
      </c>
      <c r="M3039" t="s">
        <v>550</v>
      </c>
      <c r="N3039">
        <v>48.097112860892388</v>
      </c>
      <c r="O3039">
        <v>0</v>
      </c>
      <c r="P3039">
        <v>50</v>
      </c>
      <c r="Q3039">
        <v>81.100000000000009</v>
      </c>
      <c r="R3039">
        <v>85</v>
      </c>
      <c r="S3039">
        <v>96.600000000000009</v>
      </c>
      <c r="T3039">
        <v>2</v>
      </c>
      <c r="U3039">
        <v>2</v>
      </c>
      <c r="V3039">
        <v>11100</v>
      </c>
      <c r="AB3039" t="s">
        <v>63</v>
      </c>
      <c r="AC3039" t="s">
        <v>63</v>
      </c>
      <c r="AD3039" t="s">
        <v>63</v>
      </c>
      <c r="AE3039" t="s">
        <v>98</v>
      </c>
      <c r="AG3039">
        <v>1938</v>
      </c>
      <c r="AH3039">
        <v>9.1300000000000008</v>
      </c>
      <c r="AI3039">
        <v>38.036830000000002</v>
      </c>
      <c r="AJ3039">
        <v>-97.3429</v>
      </c>
      <c r="AL3039">
        <v>3</v>
      </c>
      <c r="AM3039" t="s">
        <v>63</v>
      </c>
      <c r="AN3039" t="s">
        <v>5486</v>
      </c>
      <c r="AO3039" t="s">
        <v>79</v>
      </c>
      <c r="AP3039" t="s">
        <v>116</v>
      </c>
      <c r="AQ3039" t="s">
        <v>148</v>
      </c>
      <c r="AR3039" t="s">
        <v>148</v>
      </c>
      <c r="AS3039" t="s">
        <v>603</v>
      </c>
      <c r="AT3039" s="5">
        <v>27061</v>
      </c>
      <c r="AU3039" t="s">
        <v>129</v>
      </c>
      <c r="AV3039" t="s">
        <v>149</v>
      </c>
      <c r="AW3039" t="s">
        <v>150</v>
      </c>
    </row>
    <row r="3040" spans="1:49" x14ac:dyDescent="0.25">
      <c r="A3040">
        <v>1015</v>
      </c>
      <c r="B3040" t="s">
        <v>5484</v>
      </c>
      <c r="C3040">
        <v>1</v>
      </c>
      <c r="D3040" t="s">
        <v>63</v>
      </c>
      <c r="E3040" t="s">
        <v>330</v>
      </c>
      <c r="F3040" t="s">
        <v>177</v>
      </c>
      <c r="G3040">
        <v>104.17</v>
      </c>
      <c r="I3040" t="s">
        <v>63</v>
      </c>
      <c r="J3040" t="s">
        <v>164</v>
      </c>
      <c r="K3040" t="s">
        <v>5485</v>
      </c>
      <c r="L3040" t="s">
        <v>3833</v>
      </c>
      <c r="M3040" t="s">
        <v>550</v>
      </c>
      <c r="N3040">
        <v>48.097112860892388</v>
      </c>
      <c r="O3040">
        <v>0</v>
      </c>
      <c r="P3040">
        <v>50</v>
      </c>
      <c r="Q3040">
        <v>81.100000000000009</v>
      </c>
      <c r="R3040">
        <v>85</v>
      </c>
      <c r="S3040">
        <v>96.600000000000009</v>
      </c>
      <c r="T3040">
        <v>2</v>
      </c>
      <c r="U3040">
        <v>2</v>
      </c>
      <c r="V3040">
        <v>11100</v>
      </c>
      <c r="AB3040" t="s">
        <v>63</v>
      </c>
      <c r="AC3040" t="s">
        <v>63</v>
      </c>
      <c r="AD3040" t="s">
        <v>63</v>
      </c>
      <c r="AE3040" t="s">
        <v>98</v>
      </c>
      <c r="AG3040">
        <v>1938</v>
      </c>
      <c r="AH3040">
        <v>9.1300000000000008</v>
      </c>
      <c r="AI3040">
        <v>38.036830000000002</v>
      </c>
      <c r="AJ3040">
        <v>-97.3429</v>
      </c>
      <c r="AL3040">
        <v>3</v>
      </c>
      <c r="AM3040" t="s">
        <v>63</v>
      </c>
      <c r="AN3040" t="s">
        <v>5486</v>
      </c>
      <c r="AO3040" t="s">
        <v>79</v>
      </c>
      <c r="AP3040" t="s">
        <v>116</v>
      </c>
      <c r="AQ3040" t="s">
        <v>148</v>
      </c>
      <c r="AR3040" t="s">
        <v>148</v>
      </c>
      <c r="AS3040" t="s">
        <v>603</v>
      </c>
      <c r="AT3040" s="5">
        <v>27061</v>
      </c>
      <c r="AU3040" t="s">
        <v>129</v>
      </c>
      <c r="AV3040" t="s">
        <v>149</v>
      </c>
      <c r="AW3040" t="s">
        <v>150</v>
      </c>
    </row>
    <row r="3041" spans="1:49" x14ac:dyDescent="0.25">
      <c r="A3041">
        <v>228</v>
      </c>
      <c r="B3041" t="s">
        <v>14046</v>
      </c>
      <c r="C3041">
        <v>1</v>
      </c>
      <c r="D3041" t="s">
        <v>86</v>
      </c>
      <c r="E3041" t="s">
        <v>330</v>
      </c>
      <c r="F3041" t="s">
        <v>177</v>
      </c>
      <c r="G3041">
        <v>105.73</v>
      </c>
      <c r="H3041" t="s">
        <v>90</v>
      </c>
      <c r="I3041" t="s">
        <v>63</v>
      </c>
      <c r="J3041" t="s">
        <v>164</v>
      </c>
      <c r="K3041" t="s">
        <v>14047</v>
      </c>
      <c r="L3041" t="s">
        <v>1471</v>
      </c>
      <c r="M3041" t="s">
        <v>550</v>
      </c>
      <c r="N3041">
        <v>218.79921259842519</v>
      </c>
      <c r="O3041">
        <v>28</v>
      </c>
      <c r="P3041">
        <v>54</v>
      </c>
      <c r="Q3041">
        <v>87.4</v>
      </c>
      <c r="R3041">
        <v>90</v>
      </c>
      <c r="S3041">
        <v>99.8</v>
      </c>
      <c r="T3041">
        <v>1</v>
      </c>
      <c r="U3041">
        <v>6</v>
      </c>
      <c r="V3041">
        <v>5170</v>
      </c>
      <c r="AB3041" t="s">
        <v>98</v>
      </c>
      <c r="AC3041" t="s">
        <v>98</v>
      </c>
      <c r="AD3041" t="s">
        <v>98</v>
      </c>
      <c r="AE3041" t="s">
        <v>63</v>
      </c>
      <c r="AG3041">
        <v>1970</v>
      </c>
      <c r="AH3041">
        <v>10.69</v>
      </c>
      <c r="AI3041">
        <v>38.060029999999998</v>
      </c>
      <c r="AJ3041">
        <v>-97.345179999999999</v>
      </c>
      <c r="AK3041" t="s">
        <v>262</v>
      </c>
      <c r="AL3041">
        <v>5</v>
      </c>
      <c r="AM3041" t="s">
        <v>63</v>
      </c>
      <c r="AN3041" t="s">
        <v>14048</v>
      </c>
      <c r="AO3041" t="s">
        <v>79</v>
      </c>
      <c r="AP3041" t="s">
        <v>170</v>
      </c>
      <c r="AQ3041" t="s">
        <v>336</v>
      </c>
      <c r="AR3041" t="s">
        <v>561</v>
      </c>
      <c r="AS3041" t="s">
        <v>83</v>
      </c>
      <c r="AT3041" s="5">
        <v>37257</v>
      </c>
      <c r="AU3041" t="s">
        <v>76</v>
      </c>
      <c r="AV3041" t="s">
        <v>187</v>
      </c>
      <c r="AW3041" t="s">
        <v>188</v>
      </c>
    </row>
    <row r="3042" spans="1:49" x14ac:dyDescent="0.25">
      <c r="A3042">
        <v>2270</v>
      </c>
      <c r="B3042" t="s">
        <v>10142</v>
      </c>
      <c r="C3042">
        <v>1</v>
      </c>
      <c r="D3042" t="s">
        <v>86</v>
      </c>
      <c r="E3042" t="s">
        <v>330</v>
      </c>
      <c r="F3042" t="s">
        <v>177</v>
      </c>
      <c r="G3042">
        <v>106.86</v>
      </c>
      <c r="H3042" t="s">
        <v>138</v>
      </c>
      <c r="I3042" t="s">
        <v>63</v>
      </c>
      <c r="J3042" t="s">
        <v>164</v>
      </c>
      <c r="K3042" t="s">
        <v>10143</v>
      </c>
      <c r="L3042" t="s">
        <v>3833</v>
      </c>
      <c r="M3042" t="s">
        <v>550</v>
      </c>
      <c r="N3042">
        <v>28.608923884514436</v>
      </c>
      <c r="O3042">
        <v>0</v>
      </c>
      <c r="P3042">
        <v>32</v>
      </c>
      <c r="Q3042">
        <v>74.400000000000006</v>
      </c>
      <c r="R3042">
        <v>85</v>
      </c>
      <c r="S3042">
        <v>96</v>
      </c>
      <c r="T3042">
        <v>3</v>
      </c>
      <c r="U3042">
        <v>3</v>
      </c>
      <c r="V3042">
        <v>4180</v>
      </c>
      <c r="AB3042" t="s">
        <v>63</v>
      </c>
      <c r="AC3042" t="s">
        <v>63</v>
      </c>
      <c r="AD3042" t="s">
        <v>63</v>
      </c>
      <c r="AE3042" t="s">
        <v>98</v>
      </c>
      <c r="AG3042">
        <v>1942</v>
      </c>
      <c r="AH3042">
        <v>11.82</v>
      </c>
      <c r="AI3042">
        <v>38.075539999999997</v>
      </c>
      <c r="AJ3042">
        <v>-97.345230000000001</v>
      </c>
      <c r="AL3042">
        <v>3</v>
      </c>
      <c r="AM3042" t="s">
        <v>63</v>
      </c>
      <c r="AN3042" t="s">
        <v>10144</v>
      </c>
      <c r="AO3042" t="s">
        <v>79</v>
      </c>
      <c r="AP3042" t="s">
        <v>147</v>
      </c>
      <c r="AQ3042" t="s">
        <v>503</v>
      </c>
      <c r="AR3042" t="s">
        <v>504</v>
      </c>
      <c r="AS3042" t="s">
        <v>83</v>
      </c>
      <c r="AT3042" s="5">
        <v>36192</v>
      </c>
      <c r="AU3042" t="s">
        <v>129</v>
      </c>
      <c r="AV3042" t="s">
        <v>149</v>
      </c>
      <c r="AW3042" t="s">
        <v>150</v>
      </c>
    </row>
    <row r="3043" spans="1:49" x14ac:dyDescent="0.25">
      <c r="A3043">
        <v>1899</v>
      </c>
      <c r="B3043" t="s">
        <v>22581</v>
      </c>
      <c r="C3043">
        <v>1</v>
      </c>
      <c r="D3043" t="s">
        <v>86</v>
      </c>
      <c r="E3043" t="s">
        <v>137</v>
      </c>
      <c r="F3043" t="s">
        <v>108</v>
      </c>
      <c r="G3043">
        <v>270.74</v>
      </c>
      <c r="H3043" t="s">
        <v>208</v>
      </c>
      <c r="I3043" t="s">
        <v>63</v>
      </c>
      <c r="J3043" t="s">
        <v>164</v>
      </c>
      <c r="K3043" t="s">
        <v>22582</v>
      </c>
      <c r="L3043" t="s">
        <v>22583</v>
      </c>
      <c r="M3043" t="s">
        <v>10772</v>
      </c>
      <c r="N3043">
        <v>1253.6089238845145</v>
      </c>
      <c r="O3043">
        <v>23</v>
      </c>
      <c r="P3043">
        <v>44</v>
      </c>
      <c r="Q3043">
        <v>87</v>
      </c>
      <c r="R3043">
        <v>82</v>
      </c>
      <c r="S3043">
        <v>86.600000000000009</v>
      </c>
      <c r="T3043">
        <v>0</v>
      </c>
      <c r="U3043">
        <v>18</v>
      </c>
      <c r="V3043">
        <v>8180</v>
      </c>
      <c r="AB3043" t="s">
        <v>98</v>
      </c>
      <c r="AC3043" t="s">
        <v>76</v>
      </c>
      <c r="AD3043" t="s">
        <v>98</v>
      </c>
      <c r="AE3043" t="s">
        <v>63</v>
      </c>
      <c r="AF3043" t="s">
        <v>77</v>
      </c>
      <c r="AG3043">
        <v>1975</v>
      </c>
      <c r="AH3043">
        <v>18</v>
      </c>
      <c r="AI3043">
        <v>38.027259999999998</v>
      </c>
      <c r="AJ3043">
        <v>-97.372209999999995</v>
      </c>
      <c r="AK3043" t="s">
        <v>77</v>
      </c>
      <c r="AL3043">
        <v>11</v>
      </c>
      <c r="AM3043" t="s">
        <v>63</v>
      </c>
      <c r="AN3043" t="s">
        <v>22584</v>
      </c>
      <c r="AO3043" t="s">
        <v>79</v>
      </c>
      <c r="AP3043" t="s">
        <v>170</v>
      </c>
      <c r="AQ3043" t="s">
        <v>336</v>
      </c>
      <c r="AR3043" t="s">
        <v>337</v>
      </c>
      <c r="AS3043" t="s">
        <v>83</v>
      </c>
      <c r="AT3043" s="5">
        <v>41575</v>
      </c>
      <c r="AU3043" t="s">
        <v>63</v>
      </c>
      <c r="AV3043" t="s">
        <v>119</v>
      </c>
      <c r="AW3043" t="s">
        <v>85</v>
      </c>
    </row>
    <row r="3044" spans="1:49" x14ac:dyDescent="0.25">
      <c r="A3044">
        <v>1899</v>
      </c>
      <c r="B3044" t="s">
        <v>22581</v>
      </c>
      <c r="C3044">
        <v>3</v>
      </c>
      <c r="D3044" t="s">
        <v>63</v>
      </c>
      <c r="E3044" t="s">
        <v>137</v>
      </c>
      <c r="F3044" t="s">
        <v>108</v>
      </c>
      <c r="G3044">
        <v>270.74</v>
      </c>
      <c r="I3044" t="s">
        <v>63</v>
      </c>
      <c r="J3044" t="s">
        <v>164</v>
      </c>
      <c r="K3044" t="s">
        <v>22582</v>
      </c>
      <c r="L3044" t="s">
        <v>22583</v>
      </c>
      <c r="M3044" t="s">
        <v>10772</v>
      </c>
      <c r="N3044">
        <v>1253.6089238845145</v>
      </c>
      <c r="O3044">
        <v>23</v>
      </c>
      <c r="P3044">
        <v>44</v>
      </c>
      <c r="Q3044">
        <v>87</v>
      </c>
      <c r="R3044">
        <v>82</v>
      </c>
      <c r="S3044">
        <v>86.600000000000009</v>
      </c>
      <c r="T3044">
        <v>0</v>
      </c>
      <c r="U3044">
        <v>18</v>
      </c>
      <c r="V3044">
        <v>8180</v>
      </c>
      <c r="AB3044" t="s">
        <v>98</v>
      </c>
      <c r="AC3044" t="s">
        <v>76</v>
      </c>
      <c r="AD3044" t="s">
        <v>98</v>
      </c>
      <c r="AE3044" t="s">
        <v>63</v>
      </c>
      <c r="AF3044" t="s">
        <v>77</v>
      </c>
      <c r="AG3044">
        <v>1975</v>
      </c>
      <c r="AH3044">
        <v>18</v>
      </c>
      <c r="AI3044">
        <v>38.027259999999998</v>
      </c>
      <c r="AJ3044">
        <v>-97.372209999999995</v>
      </c>
      <c r="AK3044" t="s">
        <v>77</v>
      </c>
      <c r="AL3044">
        <v>11</v>
      </c>
      <c r="AM3044" t="s">
        <v>63</v>
      </c>
      <c r="AN3044" t="s">
        <v>22584</v>
      </c>
      <c r="AO3044" t="s">
        <v>79</v>
      </c>
      <c r="AP3044" t="s">
        <v>170</v>
      </c>
      <c r="AQ3044" t="s">
        <v>336</v>
      </c>
      <c r="AR3044" t="s">
        <v>337</v>
      </c>
      <c r="AS3044" t="s">
        <v>83</v>
      </c>
      <c r="AT3044" s="5">
        <v>41575</v>
      </c>
      <c r="AU3044" t="s">
        <v>63</v>
      </c>
      <c r="AV3044" t="s">
        <v>119</v>
      </c>
      <c r="AW3044" t="s">
        <v>85</v>
      </c>
    </row>
    <row r="3045" spans="1:49" x14ac:dyDescent="0.25">
      <c r="A3045">
        <v>1899</v>
      </c>
      <c r="B3045" t="s">
        <v>22581</v>
      </c>
      <c r="C3045">
        <v>2</v>
      </c>
      <c r="D3045" t="s">
        <v>63</v>
      </c>
      <c r="E3045" t="s">
        <v>137</v>
      </c>
      <c r="F3045" t="s">
        <v>108</v>
      </c>
      <c r="G3045">
        <v>270.74</v>
      </c>
      <c r="I3045" t="s">
        <v>63</v>
      </c>
      <c r="J3045" t="s">
        <v>164</v>
      </c>
      <c r="K3045" t="s">
        <v>22582</v>
      </c>
      <c r="L3045" t="s">
        <v>22583</v>
      </c>
      <c r="M3045" t="s">
        <v>10772</v>
      </c>
      <c r="N3045">
        <v>1253.6089238845145</v>
      </c>
      <c r="O3045">
        <v>23</v>
      </c>
      <c r="P3045">
        <v>44</v>
      </c>
      <c r="Q3045">
        <v>87</v>
      </c>
      <c r="R3045">
        <v>82</v>
      </c>
      <c r="S3045">
        <v>86.600000000000009</v>
      </c>
      <c r="T3045">
        <v>0</v>
      </c>
      <c r="U3045">
        <v>18</v>
      </c>
      <c r="V3045">
        <v>8180</v>
      </c>
      <c r="AB3045" t="s">
        <v>98</v>
      </c>
      <c r="AC3045" t="s">
        <v>76</v>
      </c>
      <c r="AD3045" t="s">
        <v>98</v>
      </c>
      <c r="AE3045" t="s">
        <v>63</v>
      </c>
      <c r="AF3045" t="s">
        <v>77</v>
      </c>
      <c r="AG3045">
        <v>1975</v>
      </c>
      <c r="AH3045">
        <v>18</v>
      </c>
      <c r="AI3045">
        <v>38.027259999999998</v>
      </c>
      <c r="AJ3045">
        <v>-97.372209999999995</v>
      </c>
      <c r="AK3045" t="s">
        <v>77</v>
      </c>
      <c r="AL3045">
        <v>11</v>
      </c>
      <c r="AM3045" t="s">
        <v>63</v>
      </c>
      <c r="AN3045" t="s">
        <v>22584</v>
      </c>
      <c r="AO3045" t="s">
        <v>79</v>
      </c>
      <c r="AP3045" t="s">
        <v>170</v>
      </c>
      <c r="AQ3045" t="s">
        <v>336</v>
      </c>
      <c r="AR3045" t="s">
        <v>337</v>
      </c>
      <c r="AS3045" t="s">
        <v>83</v>
      </c>
      <c r="AT3045" s="5">
        <v>41575</v>
      </c>
      <c r="AU3045" t="s">
        <v>63</v>
      </c>
      <c r="AV3045" t="s">
        <v>119</v>
      </c>
      <c r="AW3045" t="s">
        <v>85</v>
      </c>
    </row>
    <row r="3046" spans="1:49" x14ac:dyDescent="0.25">
      <c r="A3046">
        <v>1225</v>
      </c>
      <c r="B3046" t="s">
        <v>20479</v>
      </c>
      <c r="C3046">
        <v>1</v>
      </c>
      <c r="D3046" t="s">
        <v>86</v>
      </c>
      <c r="E3046" t="s">
        <v>137</v>
      </c>
      <c r="F3046" t="s">
        <v>108</v>
      </c>
      <c r="G3046">
        <v>272.74</v>
      </c>
      <c r="H3046" t="s">
        <v>208</v>
      </c>
      <c r="I3046" t="s">
        <v>63</v>
      </c>
      <c r="J3046" t="s">
        <v>164</v>
      </c>
      <c r="K3046" t="s">
        <v>20480</v>
      </c>
      <c r="L3046" t="s">
        <v>20481</v>
      </c>
      <c r="M3046" t="s">
        <v>20482</v>
      </c>
      <c r="N3046">
        <v>222.60498687664042</v>
      </c>
      <c r="O3046">
        <v>0</v>
      </c>
      <c r="P3046">
        <v>40</v>
      </c>
      <c r="Q3046">
        <v>98.3</v>
      </c>
      <c r="R3046">
        <v>82</v>
      </c>
      <c r="S3046">
        <v>91.5</v>
      </c>
      <c r="T3046">
        <v>2</v>
      </c>
      <c r="U3046">
        <v>15</v>
      </c>
      <c r="V3046">
        <v>5150</v>
      </c>
      <c r="AB3046" t="s">
        <v>98</v>
      </c>
      <c r="AC3046" t="s">
        <v>98</v>
      </c>
      <c r="AD3046" t="s">
        <v>75</v>
      </c>
      <c r="AE3046" t="s">
        <v>63</v>
      </c>
      <c r="AG3046">
        <v>1975</v>
      </c>
      <c r="AH3046">
        <v>19.95</v>
      </c>
      <c r="AI3046">
        <v>38.026515000000003</v>
      </c>
      <c r="AJ3046">
        <v>-97.336516000000003</v>
      </c>
      <c r="AL3046">
        <v>4</v>
      </c>
      <c r="AM3046" t="s">
        <v>63</v>
      </c>
      <c r="AN3046" t="s">
        <v>20483</v>
      </c>
      <c r="AO3046" t="s">
        <v>79</v>
      </c>
      <c r="AP3046" t="s">
        <v>170</v>
      </c>
      <c r="AQ3046" t="s">
        <v>285</v>
      </c>
      <c r="AR3046" t="s">
        <v>910</v>
      </c>
      <c r="AS3046" t="s">
        <v>83</v>
      </c>
      <c r="AT3046" s="5">
        <v>36130</v>
      </c>
      <c r="AU3046" t="s">
        <v>63</v>
      </c>
      <c r="AV3046" t="s">
        <v>119</v>
      </c>
      <c r="AW3046" t="s">
        <v>85</v>
      </c>
    </row>
    <row r="3047" spans="1:49" x14ac:dyDescent="0.25">
      <c r="A3047">
        <v>1406</v>
      </c>
      <c r="B3047" t="s">
        <v>25432</v>
      </c>
      <c r="C3047">
        <v>1</v>
      </c>
      <c r="D3047" t="s">
        <v>86</v>
      </c>
      <c r="E3047" t="s">
        <v>137</v>
      </c>
      <c r="F3047" t="s">
        <v>108</v>
      </c>
      <c r="G3047">
        <v>272.75</v>
      </c>
      <c r="H3047" t="s">
        <v>208</v>
      </c>
      <c r="I3047" t="s">
        <v>63</v>
      </c>
      <c r="J3047" t="s">
        <v>164</v>
      </c>
      <c r="K3047" t="s">
        <v>20480</v>
      </c>
      <c r="L3047" t="s">
        <v>25433</v>
      </c>
      <c r="M3047" t="s">
        <v>24467</v>
      </c>
      <c r="N3047">
        <v>222.60498687664042</v>
      </c>
      <c r="O3047">
        <v>0</v>
      </c>
      <c r="P3047">
        <v>40</v>
      </c>
      <c r="Q3047">
        <v>98.3</v>
      </c>
      <c r="R3047">
        <v>85</v>
      </c>
      <c r="S3047">
        <v>90</v>
      </c>
      <c r="T3047">
        <v>2</v>
      </c>
      <c r="U3047">
        <v>15</v>
      </c>
      <c r="V3047">
        <v>5150</v>
      </c>
      <c r="AB3047" t="s">
        <v>75</v>
      </c>
      <c r="AC3047" t="s">
        <v>98</v>
      </c>
      <c r="AD3047" t="s">
        <v>98</v>
      </c>
      <c r="AE3047" t="s">
        <v>63</v>
      </c>
      <c r="AG3047">
        <v>1975</v>
      </c>
      <c r="AH3047">
        <v>19.96</v>
      </c>
      <c r="AI3047">
        <v>38.026331999999996</v>
      </c>
      <c r="AJ3047">
        <v>-97.336597999999995</v>
      </c>
      <c r="AL3047">
        <v>4</v>
      </c>
      <c r="AM3047" t="s">
        <v>63</v>
      </c>
      <c r="AN3047" t="s">
        <v>25434</v>
      </c>
      <c r="AO3047" t="s">
        <v>79</v>
      </c>
      <c r="AP3047" t="s">
        <v>170</v>
      </c>
      <c r="AQ3047" t="s">
        <v>285</v>
      </c>
      <c r="AR3047" t="s">
        <v>910</v>
      </c>
      <c r="AS3047" t="s">
        <v>83</v>
      </c>
      <c r="AT3047" s="5">
        <v>36130</v>
      </c>
      <c r="AU3047" t="s">
        <v>63</v>
      </c>
      <c r="AV3047" t="s">
        <v>119</v>
      </c>
      <c r="AW3047" t="s">
        <v>85</v>
      </c>
    </row>
    <row r="3048" spans="1:49" x14ac:dyDescent="0.25">
      <c r="A3048">
        <v>197</v>
      </c>
      <c r="B3048" t="s">
        <v>17162</v>
      </c>
      <c r="C3048">
        <v>1</v>
      </c>
      <c r="D3048" t="s">
        <v>86</v>
      </c>
      <c r="E3048" t="s">
        <v>137</v>
      </c>
      <c r="F3048" t="s">
        <v>108</v>
      </c>
      <c r="G3048">
        <v>265.92</v>
      </c>
      <c r="H3048" t="s">
        <v>90</v>
      </c>
      <c r="I3048" t="s">
        <v>63</v>
      </c>
      <c r="J3048" t="s">
        <v>164</v>
      </c>
      <c r="K3048" t="s">
        <v>17163</v>
      </c>
      <c r="L3048" t="s">
        <v>5852</v>
      </c>
      <c r="M3048" t="s">
        <v>706</v>
      </c>
      <c r="N3048">
        <v>298.49081364829397</v>
      </c>
      <c r="O3048">
        <v>0</v>
      </c>
      <c r="P3048">
        <v>44</v>
      </c>
      <c r="Q3048">
        <v>99</v>
      </c>
      <c r="R3048">
        <v>92</v>
      </c>
      <c r="S3048">
        <v>96.9</v>
      </c>
      <c r="T3048">
        <v>0</v>
      </c>
      <c r="U3048">
        <v>21</v>
      </c>
      <c r="V3048">
        <v>6700</v>
      </c>
      <c r="AB3048" t="s">
        <v>98</v>
      </c>
      <c r="AC3048" t="s">
        <v>98</v>
      </c>
      <c r="AD3048" t="s">
        <v>129</v>
      </c>
      <c r="AE3048" t="s">
        <v>63</v>
      </c>
      <c r="AG3048">
        <v>1988</v>
      </c>
      <c r="AH3048">
        <v>13.13</v>
      </c>
      <c r="AI3048">
        <v>38.028460000000003</v>
      </c>
      <c r="AJ3048">
        <v>-97.460440000000006</v>
      </c>
      <c r="AL3048">
        <v>5</v>
      </c>
      <c r="AM3048" t="s">
        <v>63</v>
      </c>
      <c r="AN3048" t="s">
        <v>17164</v>
      </c>
      <c r="AO3048" t="s">
        <v>79</v>
      </c>
      <c r="AP3048" t="s">
        <v>170</v>
      </c>
      <c r="AQ3048" t="s">
        <v>653</v>
      </c>
      <c r="AR3048" t="s">
        <v>677</v>
      </c>
      <c r="AS3048" t="s">
        <v>83</v>
      </c>
      <c r="AT3048" s="5">
        <v>35827</v>
      </c>
      <c r="AU3048" t="s">
        <v>103</v>
      </c>
      <c r="AV3048" t="s">
        <v>173</v>
      </c>
      <c r="AW3048" t="s">
        <v>174</v>
      </c>
    </row>
    <row r="3049" spans="1:49" x14ac:dyDescent="0.25">
      <c r="A3049">
        <v>63</v>
      </c>
      <c r="B3049" t="s">
        <v>4712</v>
      </c>
      <c r="C3049">
        <v>1</v>
      </c>
      <c r="D3049" t="s">
        <v>86</v>
      </c>
      <c r="E3049" t="s">
        <v>758</v>
      </c>
      <c r="F3049" t="s">
        <v>177</v>
      </c>
      <c r="G3049">
        <v>0.38</v>
      </c>
      <c r="H3049" t="s">
        <v>90</v>
      </c>
      <c r="I3049" t="s">
        <v>63</v>
      </c>
      <c r="J3049" t="s">
        <v>164</v>
      </c>
      <c r="K3049" t="s">
        <v>4713</v>
      </c>
      <c r="L3049" t="s">
        <v>4714</v>
      </c>
      <c r="M3049" t="s">
        <v>760</v>
      </c>
      <c r="N3049">
        <v>142.58530183727035</v>
      </c>
      <c r="O3049">
        <v>0</v>
      </c>
      <c r="P3049">
        <v>40</v>
      </c>
      <c r="Q3049">
        <v>98</v>
      </c>
      <c r="R3049">
        <v>92</v>
      </c>
      <c r="S3049">
        <v>99.5</v>
      </c>
      <c r="T3049">
        <v>0</v>
      </c>
      <c r="U3049">
        <v>12</v>
      </c>
      <c r="V3049">
        <v>2630</v>
      </c>
      <c r="AB3049" t="s">
        <v>129</v>
      </c>
      <c r="AC3049" t="s">
        <v>129</v>
      </c>
      <c r="AD3049" t="s">
        <v>98</v>
      </c>
      <c r="AE3049" t="s">
        <v>63</v>
      </c>
      <c r="AG3049">
        <v>1987</v>
      </c>
      <c r="AH3049">
        <v>0.38</v>
      </c>
      <c r="AI3049">
        <v>37.955750000000002</v>
      </c>
      <c r="AJ3049">
        <v>-97.320740000000001</v>
      </c>
      <c r="AL3049">
        <v>3</v>
      </c>
      <c r="AM3049" t="s">
        <v>63</v>
      </c>
      <c r="AN3049" t="s">
        <v>4715</v>
      </c>
      <c r="AO3049" t="s">
        <v>79</v>
      </c>
      <c r="AP3049" t="s">
        <v>170</v>
      </c>
      <c r="AQ3049" t="s">
        <v>514</v>
      </c>
      <c r="AR3049" t="s">
        <v>1161</v>
      </c>
      <c r="AS3049" t="s">
        <v>83</v>
      </c>
      <c r="AT3049" s="5">
        <v>35827</v>
      </c>
      <c r="AU3049" t="s">
        <v>103</v>
      </c>
      <c r="AV3049" t="s">
        <v>187</v>
      </c>
      <c r="AW3049" t="s">
        <v>188</v>
      </c>
    </row>
    <row r="3050" spans="1:49" x14ac:dyDescent="0.25">
      <c r="A3050">
        <v>1148</v>
      </c>
      <c r="B3050" t="s">
        <v>15223</v>
      </c>
      <c r="C3050">
        <v>1</v>
      </c>
      <c r="D3050" t="s">
        <v>86</v>
      </c>
      <c r="E3050" t="s">
        <v>137</v>
      </c>
      <c r="F3050" t="s">
        <v>108</v>
      </c>
      <c r="G3050">
        <v>261.53000000000003</v>
      </c>
      <c r="H3050" t="s">
        <v>740</v>
      </c>
      <c r="I3050" t="s">
        <v>63</v>
      </c>
      <c r="J3050" t="s">
        <v>164</v>
      </c>
      <c r="K3050" t="s">
        <v>15224</v>
      </c>
      <c r="L3050" t="s">
        <v>1690</v>
      </c>
      <c r="M3050" t="s">
        <v>1022</v>
      </c>
      <c r="N3050">
        <v>303.08398950131232</v>
      </c>
      <c r="O3050">
        <v>15</v>
      </c>
      <c r="P3050">
        <v>44</v>
      </c>
      <c r="Q3050">
        <v>95.7</v>
      </c>
      <c r="R3050">
        <v>95</v>
      </c>
      <c r="S3050">
        <v>100</v>
      </c>
      <c r="T3050">
        <v>1</v>
      </c>
      <c r="U3050">
        <v>30</v>
      </c>
      <c r="V3050">
        <v>4570</v>
      </c>
      <c r="AB3050" t="s">
        <v>98</v>
      </c>
      <c r="AC3050" t="s">
        <v>129</v>
      </c>
      <c r="AD3050" t="s">
        <v>129</v>
      </c>
      <c r="AE3050" t="s">
        <v>63</v>
      </c>
      <c r="AG3050">
        <v>1994</v>
      </c>
      <c r="AH3050">
        <v>8.74</v>
      </c>
      <c r="AI3050">
        <v>38.02861</v>
      </c>
      <c r="AJ3050">
        <v>-97.541240000000002</v>
      </c>
      <c r="AK3050" t="s">
        <v>262</v>
      </c>
      <c r="AL3050">
        <v>3</v>
      </c>
      <c r="AM3050" t="s">
        <v>63</v>
      </c>
      <c r="AN3050" t="s">
        <v>15225</v>
      </c>
      <c r="AO3050" t="s">
        <v>79</v>
      </c>
      <c r="AP3050" t="s">
        <v>786</v>
      </c>
      <c r="AQ3050" t="s">
        <v>379</v>
      </c>
      <c r="AR3050" t="s">
        <v>634</v>
      </c>
      <c r="AS3050" t="s">
        <v>83</v>
      </c>
      <c r="AT3050" s="5">
        <v>41500</v>
      </c>
      <c r="AU3050" t="s">
        <v>76</v>
      </c>
      <c r="AV3050" t="s">
        <v>187</v>
      </c>
      <c r="AW3050" t="s">
        <v>188</v>
      </c>
    </row>
    <row r="3051" spans="1:49" x14ac:dyDescent="0.25">
      <c r="A3051">
        <v>109</v>
      </c>
      <c r="B3051" t="s">
        <v>20089</v>
      </c>
      <c r="C3051">
        <v>1</v>
      </c>
      <c r="D3051" t="s">
        <v>86</v>
      </c>
      <c r="E3051" t="s">
        <v>137</v>
      </c>
      <c r="F3051" t="s">
        <v>108</v>
      </c>
      <c r="G3051">
        <v>262.62</v>
      </c>
      <c r="H3051" t="s">
        <v>90</v>
      </c>
      <c r="I3051" t="s">
        <v>63</v>
      </c>
      <c r="J3051" t="s">
        <v>164</v>
      </c>
      <c r="K3051" t="s">
        <v>20090</v>
      </c>
      <c r="L3051" t="s">
        <v>2456</v>
      </c>
      <c r="M3051" t="s">
        <v>1022</v>
      </c>
      <c r="N3051">
        <v>132.51312335958005</v>
      </c>
      <c r="O3051">
        <v>0</v>
      </c>
      <c r="P3051">
        <v>44</v>
      </c>
      <c r="Q3051">
        <v>99.600000000000009</v>
      </c>
      <c r="R3051">
        <v>95</v>
      </c>
      <c r="S3051">
        <v>97.7</v>
      </c>
      <c r="T3051">
        <v>1</v>
      </c>
      <c r="U3051">
        <v>30</v>
      </c>
      <c r="V3051">
        <v>4570</v>
      </c>
      <c r="AB3051" t="s">
        <v>98</v>
      </c>
      <c r="AC3051" t="s">
        <v>129</v>
      </c>
      <c r="AD3051" t="s">
        <v>129</v>
      </c>
      <c r="AE3051" t="s">
        <v>63</v>
      </c>
      <c r="AG3051">
        <v>1994</v>
      </c>
      <c r="AH3051">
        <v>9.83</v>
      </c>
      <c r="AI3051">
        <v>38.028559999999999</v>
      </c>
      <c r="AJ3051">
        <v>-97.520830000000004</v>
      </c>
      <c r="AL3051">
        <v>3</v>
      </c>
      <c r="AM3051" t="s">
        <v>63</v>
      </c>
      <c r="AN3051" t="s">
        <v>20091</v>
      </c>
      <c r="AO3051" t="s">
        <v>79</v>
      </c>
      <c r="AP3051" t="s">
        <v>786</v>
      </c>
      <c r="AQ3051" t="s">
        <v>246</v>
      </c>
      <c r="AR3051" t="s">
        <v>1304</v>
      </c>
      <c r="AS3051" t="s">
        <v>83</v>
      </c>
      <c r="AT3051" s="5">
        <v>41316</v>
      </c>
      <c r="AU3051" t="s">
        <v>76</v>
      </c>
      <c r="AV3051" t="s">
        <v>134</v>
      </c>
      <c r="AW3051" t="s">
        <v>150</v>
      </c>
    </row>
    <row r="3052" spans="1:49" x14ac:dyDescent="0.25">
      <c r="A3052">
        <v>71</v>
      </c>
      <c r="B3052" t="s">
        <v>5338</v>
      </c>
      <c r="C3052">
        <v>1</v>
      </c>
      <c r="D3052" t="s">
        <v>86</v>
      </c>
      <c r="E3052" t="s">
        <v>137</v>
      </c>
      <c r="F3052" t="s">
        <v>108</v>
      </c>
      <c r="G3052">
        <v>267.72000000000003</v>
      </c>
      <c r="H3052" t="s">
        <v>90</v>
      </c>
      <c r="I3052" t="s">
        <v>63</v>
      </c>
      <c r="J3052" t="s">
        <v>164</v>
      </c>
      <c r="K3052" t="s">
        <v>5339</v>
      </c>
      <c r="L3052" t="s">
        <v>5340</v>
      </c>
      <c r="M3052" t="s">
        <v>1022</v>
      </c>
      <c r="N3052">
        <v>163.28740157480314</v>
      </c>
      <c r="O3052">
        <v>40</v>
      </c>
      <c r="P3052">
        <v>52</v>
      </c>
      <c r="Q3052">
        <v>97.4</v>
      </c>
      <c r="R3052">
        <v>92</v>
      </c>
      <c r="S3052">
        <v>99</v>
      </c>
      <c r="T3052">
        <v>1</v>
      </c>
      <c r="U3052">
        <v>21</v>
      </c>
      <c r="V3052">
        <v>6700</v>
      </c>
      <c r="AB3052" t="s">
        <v>129</v>
      </c>
      <c r="AC3052" t="s">
        <v>129</v>
      </c>
      <c r="AD3052" t="s">
        <v>98</v>
      </c>
      <c r="AE3052" t="s">
        <v>63</v>
      </c>
      <c r="AG3052">
        <v>1994</v>
      </c>
      <c r="AH3052">
        <v>14.93</v>
      </c>
      <c r="AI3052">
        <v>38.028280000000002</v>
      </c>
      <c r="AJ3052">
        <v>-97.428100000000001</v>
      </c>
      <c r="AK3052" t="s">
        <v>77</v>
      </c>
      <c r="AL3052">
        <v>3</v>
      </c>
      <c r="AM3052" t="s">
        <v>63</v>
      </c>
      <c r="AN3052" t="s">
        <v>5341</v>
      </c>
      <c r="AO3052" t="s">
        <v>79</v>
      </c>
      <c r="AP3052" t="s">
        <v>786</v>
      </c>
      <c r="AQ3052" t="s">
        <v>561</v>
      </c>
      <c r="AR3052" t="s">
        <v>133</v>
      </c>
      <c r="AS3052" t="s">
        <v>83</v>
      </c>
      <c r="AT3052" s="5">
        <v>41316</v>
      </c>
      <c r="AU3052" t="s">
        <v>76</v>
      </c>
      <c r="AV3052" t="s">
        <v>187</v>
      </c>
      <c r="AW3052" t="s">
        <v>188</v>
      </c>
    </row>
    <row r="3053" spans="1:49" x14ac:dyDescent="0.25">
      <c r="A3053">
        <v>147</v>
      </c>
      <c r="B3053" t="s">
        <v>6347</v>
      </c>
      <c r="C3053">
        <v>1</v>
      </c>
      <c r="D3053" t="s">
        <v>86</v>
      </c>
      <c r="E3053" t="s">
        <v>137</v>
      </c>
      <c r="F3053" t="s">
        <v>108</v>
      </c>
      <c r="G3053">
        <v>285.3</v>
      </c>
      <c r="H3053" t="s">
        <v>489</v>
      </c>
      <c r="I3053" t="s">
        <v>63</v>
      </c>
      <c r="J3053" t="s">
        <v>164</v>
      </c>
      <c r="K3053" t="s">
        <v>6348</v>
      </c>
      <c r="L3053" t="s">
        <v>4884</v>
      </c>
      <c r="M3053" t="s">
        <v>1022</v>
      </c>
      <c r="N3053">
        <v>74.606299212598429</v>
      </c>
      <c r="O3053">
        <v>30</v>
      </c>
      <c r="P3053">
        <v>44</v>
      </c>
      <c r="Q3053">
        <v>99.600000000000009</v>
      </c>
      <c r="R3053">
        <v>87</v>
      </c>
      <c r="S3053">
        <v>97.2</v>
      </c>
      <c r="T3053">
        <v>1</v>
      </c>
      <c r="U3053">
        <v>35</v>
      </c>
      <c r="V3053">
        <v>4780</v>
      </c>
      <c r="AB3053" t="s">
        <v>63</v>
      </c>
      <c r="AC3053" t="s">
        <v>63</v>
      </c>
      <c r="AD3053" t="s">
        <v>63</v>
      </c>
      <c r="AE3053" t="s">
        <v>98</v>
      </c>
      <c r="AG3053">
        <v>1994</v>
      </c>
      <c r="AH3053">
        <v>32.56</v>
      </c>
      <c r="AI3053">
        <v>38.164189999999998</v>
      </c>
      <c r="AJ3053">
        <v>-97.202200000000005</v>
      </c>
      <c r="AK3053" t="s">
        <v>262</v>
      </c>
      <c r="AL3053">
        <v>6</v>
      </c>
      <c r="AM3053" t="s">
        <v>63</v>
      </c>
      <c r="AN3053" t="s">
        <v>6349</v>
      </c>
      <c r="AO3053" t="s">
        <v>79</v>
      </c>
      <c r="AP3053" t="s">
        <v>170</v>
      </c>
      <c r="AQ3053" t="s">
        <v>424</v>
      </c>
      <c r="AR3053" t="s">
        <v>1161</v>
      </c>
      <c r="AS3053" t="s">
        <v>83</v>
      </c>
      <c r="AT3053" s="5">
        <v>37987</v>
      </c>
      <c r="AU3053" t="s">
        <v>129</v>
      </c>
      <c r="AV3053" t="s">
        <v>200</v>
      </c>
      <c r="AW3053" t="s">
        <v>1698</v>
      </c>
    </row>
    <row r="3054" spans="1:49" x14ac:dyDescent="0.25">
      <c r="A3054">
        <v>239</v>
      </c>
      <c r="B3054" t="s">
        <v>18423</v>
      </c>
      <c r="C3054">
        <v>1</v>
      </c>
      <c r="D3054" t="s">
        <v>86</v>
      </c>
      <c r="E3054" t="s">
        <v>137</v>
      </c>
      <c r="F3054" t="s">
        <v>108</v>
      </c>
      <c r="G3054">
        <v>285.90000000000003</v>
      </c>
      <c r="H3054" t="s">
        <v>90</v>
      </c>
      <c r="I3054" t="s">
        <v>63</v>
      </c>
      <c r="J3054" t="s">
        <v>164</v>
      </c>
      <c r="K3054" t="s">
        <v>18424</v>
      </c>
      <c r="L3054" t="s">
        <v>7644</v>
      </c>
      <c r="M3054" t="s">
        <v>1022</v>
      </c>
      <c r="N3054">
        <v>142.48687664041995</v>
      </c>
      <c r="O3054">
        <v>0</v>
      </c>
      <c r="P3054">
        <v>44</v>
      </c>
      <c r="Q3054">
        <v>99.600000000000009</v>
      </c>
      <c r="R3054">
        <v>95</v>
      </c>
      <c r="S3054">
        <v>91.2</v>
      </c>
      <c r="T3054">
        <v>1</v>
      </c>
      <c r="U3054">
        <v>35</v>
      </c>
      <c r="V3054">
        <v>4780</v>
      </c>
      <c r="AB3054" t="s">
        <v>98</v>
      </c>
      <c r="AC3054" t="s">
        <v>98</v>
      </c>
      <c r="AD3054" t="s">
        <v>129</v>
      </c>
      <c r="AE3054" t="s">
        <v>63</v>
      </c>
      <c r="AG3054">
        <v>1994</v>
      </c>
      <c r="AH3054">
        <v>33.160000000000004</v>
      </c>
      <c r="AI3054">
        <v>38.170819999999999</v>
      </c>
      <c r="AJ3054">
        <v>-97.194890000000001</v>
      </c>
      <c r="AL3054">
        <v>3</v>
      </c>
      <c r="AM3054" t="s">
        <v>63</v>
      </c>
      <c r="AN3054" t="s">
        <v>18425</v>
      </c>
      <c r="AO3054" t="s">
        <v>79</v>
      </c>
      <c r="AP3054" t="s">
        <v>786</v>
      </c>
      <c r="AQ3054" t="s">
        <v>132</v>
      </c>
      <c r="AR3054" t="s">
        <v>133</v>
      </c>
      <c r="AS3054" t="s">
        <v>83</v>
      </c>
      <c r="AT3054" s="5">
        <v>35827</v>
      </c>
      <c r="AU3054" t="s">
        <v>76</v>
      </c>
      <c r="AV3054" t="s">
        <v>200</v>
      </c>
      <c r="AW3054" t="s">
        <v>150</v>
      </c>
    </row>
    <row r="3055" spans="1:49" x14ac:dyDescent="0.25">
      <c r="A3055">
        <v>118</v>
      </c>
      <c r="B3055" t="s">
        <v>16623</v>
      </c>
      <c r="C3055">
        <v>1</v>
      </c>
      <c r="D3055" t="s">
        <v>86</v>
      </c>
      <c r="E3055" t="s">
        <v>137</v>
      </c>
      <c r="F3055" t="s">
        <v>108</v>
      </c>
      <c r="G3055">
        <v>288.10000000000002</v>
      </c>
      <c r="H3055" t="s">
        <v>138</v>
      </c>
      <c r="I3055" t="s">
        <v>63</v>
      </c>
      <c r="J3055" t="s">
        <v>164</v>
      </c>
      <c r="K3055" t="s">
        <v>16624</v>
      </c>
      <c r="L3055" t="s">
        <v>4884</v>
      </c>
      <c r="M3055" t="s">
        <v>1022</v>
      </c>
      <c r="N3055">
        <v>29.199475065616799</v>
      </c>
      <c r="O3055">
        <v>0</v>
      </c>
      <c r="P3055">
        <v>44</v>
      </c>
      <c r="Q3055">
        <v>99.600000000000009</v>
      </c>
      <c r="R3055">
        <v>95</v>
      </c>
      <c r="S3055">
        <v>97.8</v>
      </c>
      <c r="T3055">
        <v>1</v>
      </c>
      <c r="U3055">
        <v>35</v>
      </c>
      <c r="V3055">
        <v>4780</v>
      </c>
      <c r="AB3055" t="s">
        <v>63</v>
      </c>
      <c r="AC3055" t="s">
        <v>63</v>
      </c>
      <c r="AD3055" t="s">
        <v>63</v>
      </c>
      <c r="AE3055" t="s">
        <v>98</v>
      </c>
      <c r="AG3055">
        <v>1994</v>
      </c>
      <c r="AH3055">
        <v>35.44</v>
      </c>
      <c r="AI3055">
        <v>38.174660000000003</v>
      </c>
      <c r="AJ3055">
        <v>-97.154830000000004</v>
      </c>
      <c r="AL3055">
        <v>3</v>
      </c>
      <c r="AM3055" t="s">
        <v>63</v>
      </c>
      <c r="AN3055" t="s">
        <v>16625</v>
      </c>
      <c r="AO3055" t="s">
        <v>79</v>
      </c>
      <c r="AP3055" t="s">
        <v>170</v>
      </c>
      <c r="AQ3055" t="s">
        <v>186</v>
      </c>
      <c r="AR3055" t="s">
        <v>313</v>
      </c>
      <c r="AS3055" t="s">
        <v>83</v>
      </c>
      <c r="AT3055" s="5">
        <v>36192</v>
      </c>
      <c r="AU3055" t="s">
        <v>129</v>
      </c>
      <c r="AV3055" t="s">
        <v>200</v>
      </c>
      <c r="AW3055" t="s">
        <v>1698</v>
      </c>
    </row>
    <row r="3056" spans="1:49" x14ac:dyDescent="0.25">
      <c r="A3056">
        <v>334</v>
      </c>
      <c r="B3056" t="s">
        <v>8368</v>
      </c>
      <c r="C3056">
        <v>1</v>
      </c>
      <c r="D3056" t="s">
        <v>86</v>
      </c>
      <c r="E3056" t="s">
        <v>267</v>
      </c>
      <c r="F3056" t="s">
        <v>65</v>
      </c>
      <c r="G3056">
        <v>32.33</v>
      </c>
      <c r="H3056" t="s">
        <v>90</v>
      </c>
      <c r="I3056" t="s">
        <v>63</v>
      </c>
      <c r="J3056" t="s">
        <v>164</v>
      </c>
      <c r="K3056" t="s">
        <v>8369</v>
      </c>
      <c r="L3056" t="s">
        <v>8370</v>
      </c>
      <c r="M3056" t="s">
        <v>8371</v>
      </c>
      <c r="N3056">
        <v>102.49343832020998</v>
      </c>
      <c r="O3056">
        <v>0</v>
      </c>
      <c r="P3056">
        <v>40</v>
      </c>
      <c r="Q3056">
        <v>94.9</v>
      </c>
      <c r="R3056">
        <v>95</v>
      </c>
      <c r="S3056">
        <v>98.100000000000009</v>
      </c>
      <c r="T3056">
        <v>1</v>
      </c>
      <c r="U3056">
        <v>20</v>
      </c>
      <c r="V3056">
        <v>11900</v>
      </c>
      <c r="AB3056" t="s">
        <v>98</v>
      </c>
      <c r="AC3056" t="s">
        <v>129</v>
      </c>
      <c r="AD3056" t="s">
        <v>129</v>
      </c>
      <c r="AE3056" t="s">
        <v>63</v>
      </c>
      <c r="AG3056">
        <v>1994</v>
      </c>
      <c r="AH3056">
        <v>10.050000000000001</v>
      </c>
      <c r="AI3056">
        <v>38.057338000000001</v>
      </c>
      <c r="AJ3056">
        <v>-97.32244</v>
      </c>
      <c r="AL3056">
        <v>3</v>
      </c>
      <c r="AM3056" t="s">
        <v>63</v>
      </c>
      <c r="AN3056" t="s">
        <v>8372</v>
      </c>
      <c r="AO3056" t="s">
        <v>79</v>
      </c>
      <c r="AP3056" t="s">
        <v>786</v>
      </c>
      <c r="AQ3056" t="s">
        <v>326</v>
      </c>
      <c r="AR3056" t="s">
        <v>932</v>
      </c>
      <c r="AS3056" t="s">
        <v>83</v>
      </c>
      <c r="AT3056" s="5">
        <v>41316</v>
      </c>
      <c r="AU3056" t="s">
        <v>63</v>
      </c>
      <c r="AV3056" t="s">
        <v>134</v>
      </c>
      <c r="AW3056" t="s">
        <v>150</v>
      </c>
    </row>
    <row r="3057" spans="1:49" x14ac:dyDescent="0.25">
      <c r="A3057">
        <v>783</v>
      </c>
      <c r="B3057" t="s">
        <v>14260</v>
      </c>
      <c r="C3057">
        <v>1</v>
      </c>
      <c r="D3057" t="s">
        <v>86</v>
      </c>
      <c r="E3057" t="s">
        <v>137</v>
      </c>
      <c r="F3057" t="s">
        <v>108</v>
      </c>
      <c r="G3057">
        <v>275.63</v>
      </c>
      <c r="H3057" t="s">
        <v>90</v>
      </c>
      <c r="I3057" t="s">
        <v>63</v>
      </c>
      <c r="J3057" t="s">
        <v>164</v>
      </c>
      <c r="K3057" t="s">
        <v>14261</v>
      </c>
      <c r="L3057" t="s">
        <v>14262</v>
      </c>
      <c r="M3057" t="s">
        <v>14263</v>
      </c>
      <c r="N3057">
        <v>162.5</v>
      </c>
      <c r="O3057">
        <v>0</v>
      </c>
      <c r="P3057">
        <v>28</v>
      </c>
      <c r="Q3057">
        <v>96.7</v>
      </c>
      <c r="R3057">
        <v>98</v>
      </c>
      <c r="S3057">
        <v>97.8</v>
      </c>
      <c r="T3057">
        <v>1</v>
      </c>
      <c r="U3057">
        <v>26</v>
      </c>
      <c r="V3057">
        <v>3265</v>
      </c>
      <c r="AB3057" t="s">
        <v>98</v>
      </c>
      <c r="AC3057" t="s">
        <v>129</v>
      </c>
      <c r="AD3057" t="s">
        <v>129</v>
      </c>
      <c r="AE3057" t="s">
        <v>63</v>
      </c>
      <c r="AG3057">
        <v>1997</v>
      </c>
      <c r="AH3057">
        <v>23.07</v>
      </c>
      <c r="AI3057">
        <v>38.0657</v>
      </c>
      <c r="AJ3057">
        <v>-97.318416999999997</v>
      </c>
      <c r="AL3057">
        <v>3</v>
      </c>
      <c r="AM3057" t="s">
        <v>63</v>
      </c>
      <c r="AN3057" t="s">
        <v>14264</v>
      </c>
      <c r="AO3057" t="s">
        <v>79</v>
      </c>
      <c r="AP3057" t="s">
        <v>786</v>
      </c>
      <c r="AQ3057" t="s">
        <v>132</v>
      </c>
      <c r="AR3057" t="s">
        <v>133</v>
      </c>
      <c r="AS3057" t="s">
        <v>83</v>
      </c>
      <c r="AT3057" s="5">
        <v>35886</v>
      </c>
      <c r="AU3057" t="s">
        <v>63</v>
      </c>
      <c r="AV3057" t="s">
        <v>134</v>
      </c>
      <c r="AW3057" t="s">
        <v>150</v>
      </c>
    </row>
    <row r="3058" spans="1:49" x14ac:dyDescent="0.25">
      <c r="A3058">
        <v>783</v>
      </c>
      <c r="B3058" t="s">
        <v>17220</v>
      </c>
      <c r="C3058">
        <v>1</v>
      </c>
      <c r="D3058" t="s">
        <v>86</v>
      </c>
      <c r="E3058" t="s">
        <v>137</v>
      </c>
      <c r="F3058" t="s">
        <v>108</v>
      </c>
      <c r="G3058">
        <v>275.62</v>
      </c>
      <c r="H3058" t="s">
        <v>90</v>
      </c>
      <c r="I3058" t="s">
        <v>63</v>
      </c>
      <c r="J3058" t="s">
        <v>164</v>
      </c>
      <c r="K3058" t="s">
        <v>17221</v>
      </c>
      <c r="L3058" t="s">
        <v>14262</v>
      </c>
      <c r="M3058" t="s">
        <v>17222</v>
      </c>
      <c r="N3058">
        <v>142.48687664041995</v>
      </c>
      <c r="O3058">
        <v>0</v>
      </c>
      <c r="P3058">
        <v>28</v>
      </c>
      <c r="Q3058">
        <v>96.7</v>
      </c>
      <c r="R3058">
        <v>97</v>
      </c>
      <c r="S3058">
        <v>100</v>
      </c>
      <c r="T3058">
        <v>1</v>
      </c>
      <c r="U3058">
        <v>26</v>
      </c>
      <c r="V3058">
        <v>3265</v>
      </c>
      <c r="AB3058" t="s">
        <v>129</v>
      </c>
      <c r="AC3058" t="s">
        <v>129</v>
      </c>
      <c r="AD3058" t="s">
        <v>129</v>
      </c>
      <c r="AE3058" t="s">
        <v>63</v>
      </c>
      <c r="AG3058">
        <v>1997</v>
      </c>
      <c r="AH3058">
        <v>23.29</v>
      </c>
      <c r="AI3058">
        <v>38.066602000000003</v>
      </c>
      <c r="AJ3058">
        <v>-97.318494999999999</v>
      </c>
      <c r="AL3058">
        <v>3</v>
      </c>
      <c r="AM3058" t="s">
        <v>63</v>
      </c>
      <c r="AN3058" t="s">
        <v>17223</v>
      </c>
      <c r="AO3058" t="s">
        <v>79</v>
      </c>
      <c r="AP3058" t="s">
        <v>786</v>
      </c>
      <c r="AQ3058" t="s">
        <v>545</v>
      </c>
      <c r="AR3058" t="s">
        <v>133</v>
      </c>
      <c r="AS3058" t="s">
        <v>83</v>
      </c>
      <c r="AT3058" s="5">
        <v>35886</v>
      </c>
      <c r="AU3058" t="s">
        <v>63</v>
      </c>
      <c r="AV3058" t="s">
        <v>134</v>
      </c>
      <c r="AW3058" t="s">
        <v>150</v>
      </c>
    </row>
    <row r="3059" spans="1:49" x14ac:dyDescent="0.25">
      <c r="A3059">
        <v>1450</v>
      </c>
      <c r="B3059" t="s">
        <v>24464</v>
      </c>
      <c r="C3059">
        <v>1</v>
      </c>
      <c r="D3059" t="s">
        <v>86</v>
      </c>
      <c r="E3059" t="s">
        <v>137</v>
      </c>
      <c r="F3059" t="s">
        <v>108</v>
      </c>
      <c r="G3059">
        <v>276.10000000000002</v>
      </c>
      <c r="H3059" t="s">
        <v>90</v>
      </c>
      <c r="I3059" t="s">
        <v>63</v>
      </c>
      <c r="J3059" t="s">
        <v>164</v>
      </c>
      <c r="K3059" t="s">
        <v>24465</v>
      </c>
      <c r="L3059" t="s">
        <v>24466</v>
      </c>
      <c r="M3059" t="s">
        <v>24467</v>
      </c>
      <c r="N3059">
        <v>163.28740157480314</v>
      </c>
      <c r="O3059">
        <v>40</v>
      </c>
      <c r="P3059">
        <v>28</v>
      </c>
      <c r="Q3059">
        <v>96.7</v>
      </c>
      <c r="R3059">
        <v>95</v>
      </c>
      <c r="S3059">
        <v>86.7</v>
      </c>
      <c r="T3059">
        <v>1</v>
      </c>
      <c r="U3059">
        <v>26</v>
      </c>
      <c r="V3059">
        <v>3265</v>
      </c>
      <c r="AB3059" t="s">
        <v>98</v>
      </c>
      <c r="AC3059" t="s">
        <v>129</v>
      </c>
      <c r="AD3059" t="s">
        <v>129</v>
      </c>
      <c r="AE3059" t="s">
        <v>63</v>
      </c>
      <c r="AG3059">
        <v>1997</v>
      </c>
      <c r="AH3059">
        <v>23.43</v>
      </c>
      <c r="AI3059">
        <v>38.067279999999997</v>
      </c>
      <c r="AJ3059">
        <v>-97.312089999999998</v>
      </c>
      <c r="AK3059" t="s">
        <v>77</v>
      </c>
      <c r="AL3059">
        <v>3</v>
      </c>
      <c r="AM3059" t="s">
        <v>63</v>
      </c>
      <c r="AN3059" t="s">
        <v>24468</v>
      </c>
      <c r="AO3059" t="s">
        <v>79</v>
      </c>
      <c r="AP3059" t="s">
        <v>786</v>
      </c>
      <c r="AQ3059" t="s">
        <v>132</v>
      </c>
      <c r="AR3059" t="s">
        <v>133</v>
      </c>
      <c r="AS3059" t="s">
        <v>83</v>
      </c>
      <c r="AT3059" s="5">
        <v>35886</v>
      </c>
      <c r="AU3059" t="s">
        <v>63</v>
      </c>
      <c r="AV3059" t="s">
        <v>134</v>
      </c>
      <c r="AW3059" t="s">
        <v>150</v>
      </c>
    </row>
    <row r="3060" spans="1:49" x14ac:dyDescent="0.25">
      <c r="A3060">
        <v>595</v>
      </c>
      <c r="B3060" t="s">
        <v>11199</v>
      </c>
      <c r="C3060">
        <v>1</v>
      </c>
      <c r="D3060" t="s">
        <v>86</v>
      </c>
      <c r="E3060" t="s">
        <v>137</v>
      </c>
      <c r="F3060" t="s">
        <v>108</v>
      </c>
      <c r="G3060">
        <v>278.60000000000002</v>
      </c>
      <c r="H3060" t="s">
        <v>138</v>
      </c>
      <c r="I3060" t="s">
        <v>63</v>
      </c>
      <c r="J3060" t="s">
        <v>164</v>
      </c>
      <c r="K3060" t="s">
        <v>11200</v>
      </c>
      <c r="L3060" t="s">
        <v>3833</v>
      </c>
      <c r="M3060" t="s">
        <v>1022</v>
      </c>
      <c r="N3060">
        <v>44.094488188976378</v>
      </c>
      <c r="O3060">
        <v>45</v>
      </c>
      <c r="P3060">
        <v>60</v>
      </c>
      <c r="Q3060">
        <v>84.3</v>
      </c>
      <c r="R3060">
        <v>97</v>
      </c>
      <c r="S3060">
        <v>98.7</v>
      </c>
      <c r="T3060">
        <v>1</v>
      </c>
      <c r="U3060">
        <v>27</v>
      </c>
      <c r="V3060">
        <v>6020</v>
      </c>
      <c r="AB3060" t="s">
        <v>63</v>
      </c>
      <c r="AC3060" t="s">
        <v>63</v>
      </c>
      <c r="AD3060" t="s">
        <v>63</v>
      </c>
      <c r="AE3060" t="s">
        <v>98</v>
      </c>
      <c r="AG3060">
        <v>1997</v>
      </c>
      <c r="AH3060">
        <v>25.71</v>
      </c>
      <c r="AI3060">
        <v>38.093789999999998</v>
      </c>
      <c r="AJ3060">
        <v>-97.283789999999996</v>
      </c>
      <c r="AK3060" t="s">
        <v>77</v>
      </c>
      <c r="AL3060">
        <v>3</v>
      </c>
      <c r="AM3060" t="s">
        <v>63</v>
      </c>
      <c r="AN3060" t="s">
        <v>11201</v>
      </c>
      <c r="AO3060" t="s">
        <v>79</v>
      </c>
      <c r="AP3060" t="s">
        <v>786</v>
      </c>
      <c r="AQ3060" t="s">
        <v>545</v>
      </c>
      <c r="AR3060" t="s">
        <v>133</v>
      </c>
      <c r="AS3060" t="s">
        <v>83</v>
      </c>
      <c r="AT3060" s="5">
        <v>36192</v>
      </c>
      <c r="AU3060" t="s">
        <v>129</v>
      </c>
      <c r="AV3060" t="s">
        <v>200</v>
      </c>
      <c r="AW3060" t="s">
        <v>876</v>
      </c>
    </row>
    <row r="3061" spans="1:49" x14ac:dyDescent="0.25">
      <c r="A3061">
        <v>71</v>
      </c>
      <c r="B3061" t="s">
        <v>28073</v>
      </c>
      <c r="C3061">
        <v>1</v>
      </c>
      <c r="D3061" t="s">
        <v>86</v>
      </c>
      <c r="E3061" t="s">
        <v>758</v>
      </c>
      <c r="F3061" t="s">
        <v>177</v>
      </c>
      <c r="G3061">
        <v>9.56</v>
      </c>
      <c r="H3061" t="s">
        <v>90</v>
      </c>
      <c r="I3061" t="s">
        <v>63</v>
      </c>
      <c r="J3061" t="s">
        <v>164</v>
      </c>
      <c r="K3061" t="s">
        <v>28074</v>
      </c>
      <c r="L3061" t="s">
        <v>22112</v>
      </c>
      <c r="M3061" t="s">
        <v>7794</v>
      </c>
      <c r="N3061">
        <v>166.50262467191601</v>
      </c>
      <c r="O3061">
        <v>0</v>
      </c>
      <c r="P3061">
        <v>40</v>
      </c>
      <c r="Q3061">
        <v>99.8</v>
      </c>
      <c r="R3061">
        <v>98</v>
      </c>
      <c r="S3061">
        <v>99.4</v>
      </c>
      <c r="T3061">
        <v>1</v>
      </c>
      <c r="U3061">
        <v>14</v>
      </c>
      <c r="V3061">
        <v>2170</v>
      </c>
      <c r="AB3061" t="s">
        <v>98</v>
      </c>
      <c r="AC3061" t="s">
        <v>129</v>
      </c>
      <c r="AD3061" t="s">
        <v>129</v>
      </c>
      <c r="AE3061" t="s">
        <v>63</v>
      </c>
      <c r="AG3061">
        <v>2002</v>
      </c>
      <c r="AH3061">
        <v>9.56</v>
      </c>
      <c r="AI3061">
        <v>37.956510000000002</v>
      </c>
      <c r="AJ3061">
        <v>-97.152709999999999</v>
      </c>
      <c r="AL3061">
        <v>3</v>
      </c>
      <c r="AM3061" t="s">
        <v>63</v>
      </c>
      <c r="AN3061" t="s">
        <v>28075</v>
      </c>
      <c r="AO3061" t="s">
        <v>79</v>
      </c>
      <c r="AP3061" t="s">
        <v>786</v>
      </c>
      <c r="AQ3061" t="s">
        <v>264</v>
      </c>
      <c r="AR3061" t="s">
        <v>1775</v>
      </c>
      <c r="AS3061" t="s">
        <v>83</v>
      </c>
      <c r="AT3061" s="5">
        <v>36892</v>
      </c>
      <c r="AU3061" t="s">
        <v>129</v>
      </c>
      <c r="AV3061" t="s">
        <v>134</v>
      </c>
      <c r="AW3061" t="s">
        <v>150</v>
      </c>
    </row>
    <row r="3062" spans="1:49" x14ac:dyDescent="0.25">
      <c r="A3062">
        <v>959</v>
      </c>
      <c r="B3062" t="s">
        <v>21370</v>
      </c>
      <c r="C3062">
        <v>1</v>
      </c>
      <c r="D3062" t="s">
        <v>86</v>
      </c>
      <c r="E3062" t="s">
        <v>137</v>
      </c>
      <c r="F3062" t="s">
        <v>108</v>
      </c>
      <c r="G3062">
        <v>273.76</v>
      </c>
      <c r="H3062" t="s">
        <v>90</v>
      </c>
      <c r="I3062" t="s">
        <v>63</v>
      </c>
      <c r="J3062" t="s">
        <v>164</v>
      </c>
      <c r="K3062" t="s">
        <v>21371</v>
      </c>
      <c r="L3062" t="s">
        <v>4191</v>
      </c>
      <c r="M3062" t="s">
        <v>21372</v>
      </c>
      <c r="N3062">
        <v>183.79265091863516</v>
      </c>
      <c r="O3062">
        <v>42</v>
      </c>
      <c r="P3062">
        <v>29.899934383202101</v>
      </c>
      <c r="Q3062">
        <v>88.7</v>
      </c>
      <c r="R3062">
        <v>100</v>
      </c>
      <c r="S3062">
        <v>100</v>
      </c>
      <c r="T3062">
        <v>1</v>
      </c>
      <c r="U3062">
        <v>19</v>
      </c>
      <c r="V3062">
        <v>2660</v>
      </c>
      <c r="W3062" t="s">
        <v>70</v>
      </c>
      <c r="AB3062" t="s">
        <v>98</v>
      </c>
      <c r="AC3062" t="s">
        <v>129</v>
      </c>
      <c r="AD3062" t="s">
        <v>129</v>
      </c>
      <c r="AE3062" t="s">
        <v>63</v>
      </c>
      <c r="AG3062">
        <v>2002</v>
      </c>
      <c r="AH3062">
        <v>20.14</v>
      </c>
      <c r="AI3062">
        <v>38.027970000000003</v>
      </c>
      <c r="AJ3062">
        <v>-97.329890000000006</v>
      </c>
      <c r="AK3062" t="s">
        <v>77</v>
      </c>
      <c r="AL3062">
        <v>3</v>
      </c>
      <c r="AM3062" t="s">
        <v>63</v>
      </c>
      <c r="AN3062" t="s">
        <v>21373</v>
      </c>
      <c r="AO3062" t="s">
        <v>79</v>
      </c>
      <c r="AP3062" t="s">
        <v>786</v>
      </c>
      <c r="AQ3062" t="s">
        <v>1031</v>
      </c>
      <c r="AR3062" t="s">
        <v>133</v>
      </c>
      <c r="AS3062" t="s">
        <v>83</v>
      </c>
      <c r="AT3062" s="5">
        <v>36526</v>
      </c>
      <c r="AU3062" t="s">
        <v>63</v>
      </c>
      <c r="AV3062" t="s">
        <v>134</v>
      </c>
      <c r="AW3062" t="s">
        <v>150</v>
      </c>
    </row>
    <row r="3063" spans="1:49" x14ac:dyDescent="0.25">
      <c r="A3063">
        <v>76</v>
      </c>
      <c r="B3063" t="s">
        <v>26392</v>
      </c>
      <c r="C3063">
        <v>1</v>
      </c>
      <c r="D3063" t="s">
        <v>86</v>
      </c>
      <c r="E3063" t="s">
        <v>267</v>
      </c>
      <c r="F3063" t="s">
        <v>65</v>
      </c>
      <c r="G3063">
        <v>31.310000000000002</v>
      </c>
      <c r="H3063" t="s">
        <v>3187</v>
      </c>
      <c r="I3063" t="s">
        <v>63</v>
      </c>
      <c r="J3063" t="s">
        <v>164</v>
      </c>
      <c r="K3063" t="s">
        <v>26393</v>
      </c>
      <c r="L3063" t="s">
        <v>26394</v>
      </c>
      <c r="M3063" t="s">
        <v>5026</v>
      </c>
      <c r="N3063">
        <v>331.00393700787401</v>
      </c>
      <c r="O3063">
        <v>0</v>
      </c>
      <c r="P3063">
        <v>40</v>
      </c>
      <c r="Q3063">
        <v>96.9</v>
      </c>
      <c r="R3063">
        <v>97</v>
      </c>
      <c r="S3063">
        <v>100</v>
      </c>
      <c r="T3063">
        <v>1</v>
      </c>
      <c r="U3063">
        <v>20</v>
      </c>
      <c r="V3063">
        <v>11900</v>
      </c>
      <c r="AB3063" t="s">
        <v>129</v>
      </c>
      <c r="AC3063" t="s">
        <v>129</v>
      </c>
      <c r="AD3063" t="s">
        <v>129</v>
      </c>
      <c r="AE3063" t="s">
        <v>63</v>
      </c>
      <c r="AG3063">
        <v>2002</v>
      </c>
      <c r="AH3063">
        <v>9.07</v>
      </c>
      <c r="AI3063">
        <v>38.042509000000003</v>
      </c>
      <c r="AJ3063">
        <v>-97.322316999999998</v>
      </c>
      <c r="AL3063">
        <v>4</v>
      </c>
      <c r="AM3063" t="s">
        <v>63</v>
      </c>
      <c r="AN3063" t="s">
        <v>26395</v>
      </c>
      <c r="AO3063" t="s">
        <v>79</v>
      </c>
      <c r="AP3063" t="s">
        <v>786</v>
      </c>
      <c r="AQ3063" t="s">
        <v>677</v>
      </c>
      <c r="AR3063" t="s">
        <v>133</v>
      </c>
      <c r="AS3063" t="s">
        <v>83</v>
      </c>
      <c r="AT3063" s="5">
        <v>36526</v>
      </c>
      <c r="AU3063" t="s">
        <v>63</v>
      </c>
      <c r="AV3063" t="s">
        <v>187</v>
      </c>
      <c r="AW3063" t="s">
        <v>372</v>
      </c>
    </row>
    <row r="3064" spans="1:49" x14ac:dyDescent="0.25">
      <c r="A3064">
        <v>76</v>
      </c>
      <c r="B3064" t="s">
        <v>4160</v>
      </c>
      <c r="C3064">
        <v>1</v>
      </c>
      <c r="D3064" t="s">
        <v>86</v>
      </c>
      <c r="E3064" t="s">
        <v>267</v>
      </c>
      <c r="F3064" t="s">
        <v>65</v>
      </c>
      <c r="G3064">
        <v>31.3</v>
      </c>
      <c r="H3064" t="s">
        <v>3187</v>
      </c>
      <c r="I3064" t="s">
        <v>63</v>
      </c>
      <c r="J3064" t="s">
        <v>164</v>
      </c>
      <c r="K3064" t="s">
        <v>4161</v>
      </c>
      <c r="L3064" t="s">
        <v>4162</v>
      </c>
      <c r="M3064" t="s">
        <v>4163</v>
      </c>
      <c r="N3064">
        <v>331.00393700787401</v>
      </c>
      <c r="O3064">
        <v>0</v>
      </c>
      <c r="P3064">
        <v>40</v>
      </c>
      <c r="Q3064">
        <v>96.9</v>
      </c>
      <c r="R3064">
        <v>95</v>
      </c>
      <c r="S3064">
        <v>99.8</v>
      </c>
      <c r="T3064">
        <v>1</v>
      </c>
      <c r="U3064">
        <v>20</v>
      </c>
      <c r="V3064">
        <v>11900</v>
      </c>
      <c r="AB3064" t="s">
        <v>98</v>
      </c>
      <c r="AC3064" t="s">
        <v>129</v>
      </c>
      <c r="AD3064" t="s">
        <v>98</v>
      </c>
      <c r="AE3064" t="s">
        <v>63</v>
      </c>
      <c r="AG3064">
        <v>2000</v>
      </c>
      <c r="AH3064">
        <v>9.08</v>
      </c>
      <c r="AI3064">
        <v>38.042521000000001</v>
      </c>
      <c r="AJ3064">
        <v>-97.322577999999993</v>
      </c>
      <c r="AL3064">
        <v>4</v>
      </c>
      <c r="AM3064" t="s">
        <v>63</v>
      </c>
      <c r="AN3064" t="s">
        <v>4164</v>
      </c>
      <c r="AO3064" t="s">
        <v>79</v>
      </c>
      <c r="AP3064" t="s">
        <v>786</v>
      </c>
      <c r="AQ3064" t="s">
        <v>677</v>
      </c>
      <c r="AR3064" t="s">
        <v>133</v>
      </c>
      <c r="AS3064" t="s">
        <v>83</v>
      </c>
      <c r="AT3064" s="5">
        <v>36526</v>
      </c>
      <c r="AU3064" t="s">
        <v>63</v>
      </c>
      <c r="AV3064" t="s">
        <v>187</v>
      </c>
      <c r="AW3064" t="s">
        <v>372</v>
      </c>
    </row>
    <row r="3065" spans="1:49" x14ac:dyDescent="0.25">
      <c r="A3065">
        <v>77</v>
      </c>
      <c r="B3065" t="s">
        <v>17190</v>
      </c>
      <c r="C3065">
        <v>1</v>
      </c>
      <c r="D3065" t="s">
        <v>86</v>
      </c>
      <c r="E3065" t="s">
        <v>267</v>
      </c>
      <c r="F3065" t="s">
        <v>65</v>
      </c>
      <c r="G3065">
        <v>31.84</v>
      </c>
      <c r="H3065" t="s">
        <v>3187</v>
      </c>
      <c r="I3065" t="s">
        <v>63</v>
      </c>
      <c r="J3065" t="s">
        <v>164</v>
      </c>
      <c r="K3065" t="s">
        <v>17191</v>
      </c>
      <c r="L3065" t="s">
        <v>16137</v>
      </c>
      <c r="M3065" t="s">
        <v>5026</v>
      </c>
      <c r="N3065">
        <v>331.00393700787401</v>
      </c>
      <c r="O3065">
        <v>0</v>
      </c>
      <c r="P3065">
        <v>40</v>
      </c>
      <c r="Q3065">
        <v>96.9</v>
      </c>
      <c r="R3065">
        <v>95</v>
      </c>
      <c r="S3065">
        <v>99.8</v>
      </c>
      <c r="T3065">
        <v>1</v>
      </c>
      <c r="U3065">
        <v>20</v>
      </c>
      <c r="V3065">
        <v>11900</v>
      </c>
      <c r="AB3065" t="s">
        <v>98</v>
      </c>
      <c r="AC3065" t="s">
        <v>129</v>
      </c>
      <c r="AD3065" t="s">
        <v>129</v>
      </c>
      <c r="AE3065" t="s">
        <v>63</v>
      </c>
      <c r="AG3065">
        <v>2002</v>
      </c>
      <c r="AH3065">
        <v>9.57</v>
      </c>
      <c r="AI3065">
        <v>38.050069000000001</v>
      </c>
      <c r="AJ3065">
        <v>-97.322327000000001</v>
      </c>
      <c r="AL3065">
        <v>4</v>
      </c>
      <c r="AM3065" t="s">
        <v>63</v>
      </c>
      <c r="AN3065" t="s">
        <v>17192</v>
      </c>
      <c r="AO3065" t="s">
        <v>79</v>
      </c>
      <c r="AP3065" t="s">
        <v>786</v>
      </c>
      <c r="AQ3065" t="s">
        <v>677</v>
      </c>
      <c r="AR3065" t="s">
        <v>133</v>
      </c>
      <c r="AS3065" t="s">
        <v>83</v>
      </c>
      <c r="AT3065" s="5">
        <v>36526</v>
      </c>
      <c r="AU3065" t="s">
        <v>63</v>
      </c>
      <c r="AV3065" t="s">
        <v>187</v>
      </c>
      <c r="AW3065" t="s">
        <v>188</v>
      </c>
    </row>
    <row r="3066" spans="1:49" x14ac:dyDescent="0.25">
      <c r="A3066">
        <v>77</v>
      </c>
      <c r="B3066" t="s">
        <v>16135</v>
      </c>
      <c r="C3066">
        <v>1</v>
      </c>
      <c r="D3066" t="s">
        <v>86</v>
      </c>
      <c r="E3066" t="s">
        <v>267</v>
      </c>
      <c r="F3066" t="s">
        <v>65</v>
      </c>
      <c r="G3066">
        <v>31.85</v>
      </c>
      <c r="H3066" t="s">
        <v>3187</v>
      </c>
      <c r="I3066" t="s">
        <v>63</v>
      </c>
      <c r="J3066" t="s">
        <v>164</v>
      </c>
      <c r="K3066" t="s">
        <v>16136</v>
      </c>
      <c r="L3066" t="s">
        <v>16137</v>
      </c>
      <c r="M3066" t="s">
        <v>4163</v>
      </c>
      <c r="N3066">
        <v>331.00393700787401</v>
      </c>
      <c r="O3066">
        <v>0</v>
      </c>
      <c r="P3066">
        <v>40</v>
      </c>
      <c r="Q3066">
        <v>96.9</v>
      </c>
      <c r="R3066">
        <v>97</v>
      </c>
      <c r="S3066">
        <v>99.7</v>
      </c>
      <c r="T3066">
        <v>1</v>
      </c>
      <c r="U3066">
        <v>20</v>
      </c>
      <c r="V3066">
        <v>11900</v>
      </c>
      <c r="AB3066" t="s">
        <v>98</v>
      </c>
      <c r="AC3066" t="s">
        <v>129</v>
      </c>
      <c r="AD3066" t="s">
        <v>98</v>
      </c>
      <c r="AE3066" t="s">
        <v>63</v>
      </c>
      <c r="AG3066">
        <v>2002</v>
      </c>
      <c r="AH3066">
        <v>9.58</v>
      </c>
      <c r="AI3066">
        <v>38.050085000000003</v>
      </c>
      <c r="AJ3066">
        <v>-97.322601000000006</v>
      </c>
      <c r="AL3066">
        <v>4</v>
      </c>
      <c r="AM3066" t="s">
        <v>63</v>
      </c>
      <c r="AN3066" t="s">
        <v>16138</v>
      </c>
      <c r="AO3066" t="s">
        <v>79</v>
      </c>
      <c r="AP3066" t="s">
        <v>786</v>
      </c>
      <c r="AQ3066" t="s">
        <v>677</v>
      </c>
      <c r="AR3066" t="s">
        <v>133</v>
      </c>
      <c r="AS3066" t="s">
        <v>83</v>
      </c>
      <c r="AT3066" s="5">
        <v>36526</v>
      </c>
      <c r="AU3066" t="s">
        <v>63</v>
      </c>
      <c r="AV3066" t="s">
        <v>187</v>
      </c>
      <c r="AW3066" t="s">
        <v>372</v>
      </c>
    </row>
    <row r="3067" spans="1:49" x14ac:dyDescent="0.25">
      <c r="A3067">
        <v>72</v>
      </c>
      <c r="B3067" t="s">
        <v>4189</v>
      </c>
      <c r="C3067">
        <v>1</v>
      </c>
      <c r="D3067" t="s">
        <v>86</v>
      </c>
      <c r="E3067" t="s">
        <v>267</v>
      </c>
      <c r="F3067" t="s">
        <v>65</v>
      </c>
      <c r="G3067">
        <v>34.300000000000004</v>
      </c>
      <c r="H3067" t="s">
        <v>90</v>
      </c>
      <c r="I3067" t="s">
        <v>63</v>
      </c>
      <c r="J3067" t="s">
        <v>164</v>
      </c>
      <c r="K3067" t="s">
        <v>4190</v>
      </c>
      <c r="L3067" t="s">
        <v>1471</v>
      </c>
      <c r="M3067" t="s">
        <v>4191</v>
      </c>
      <c r="N3067">
        <v>327.59186351706035</v>
      </c>
      <c r="O3067">
        <v>27</v>
      </c>
      <c r="P3067">
        <v>40</v>
      </c>
      <c r="Q3067">
        <v>97.2</v>
      </c>
      <c r="R3067">
        <v>97</v>
      </c>
      <c r="S3067">
        <v>100</v>
      </c>
      <c r="T3067">
        <v>1</v>
      </c>
      <c r="U3067">
        <v>26</v>
      </c>
      <c r="V3067">
        <v>8150</v>
      </c>
      <c r="AB3067" t="s">
        <v>98</v>
      </c>
      <c r="AC3067" t="s">
        <v>129</v>
      </c>
      <c r="AD3067" t="s">
        <v>98</v>
      </c>
      <c r="AE3067" t="s">
        <v>63</v>
      </c>
      <c r="AG3067">
        <v>2002</v>
      </c>
      <c r="AH3067">
        <v>12.030000000000001</v>
      </c>
      <c r="AI3067">
        <v>38.081125</v>
      </c>
      <c r="AJ3067">
        <v>-97.338464000000002</v>
      </c>
      <c r="AK3067" t="s">
        <v>262</v>
      </c>
      <c r="AL3067">
        <v>5</v>
      </c>
      <c r="AM3067" t="s">
        <v>63</v>
      </c>
      <c r="AN3067" t="s">
        <v>4192</v>
      </c>
      <c r="AO3067" t="s">
        <v>79</v>
      </c>
      <c r="AP3067" t="s">
        <v>786</v>
      </c>
      <c r="AQ3067" t="s">
        <v>561</v>
      </c>
      <c r="AR3067" t="s">
        <v>133</v>
      </c>
      <c r="AS3067" t="s">
        <v>83</v>
      </c>
      <c r="AT3067" s="5"/>
      <c r="AU3067" t="s">
        <v>129</v>
      </c>
      <c r="AV3067" t="s">
        <v>134</v>
      </c>
      <c r="AW3067" t="s">
        <v>150</v>
      </c>
    </row>
    <row r="3068" spans="1:49" x14ac:dyDescent="0.25">
      <c r="A3068">
        <v>3160</v>
      </c>
      <c r="B3068" t="s">
        <v>22376</v>
      </c>
      <c r="C3068">
        <v>1</v>
      </c>
      <c r="D3068" t="s">
        <v>86</v>
      </c>
      <c r="E3068" t="s">
        <v>267</v>
      </c>
      <c r="F3068" t="s">
        <v>65</v>
      </c>
      <c r="G3068">
        <v>34.31</v>
      </c>
      <c r="H3068" t="s">
        <v>90</v>
      </c>
      <c r="I3068" t="s">
        <v>63</v>
      </c>
      <c r="J3068" t="s">
        <v>164</v>
      </c>
      <c r="K3068" t="s">
        <v>22377</v>
      </c>
      <c r="L3068" t="s">
        <v>1471</v>
      </c>
      <c r="M3068" t="s">
        <v>4980</v>
      </c>
      <c r="N3068">
        <v>327.59186351706035</v>
      </c>
      <c r="O3068">
        <v>27</v>
      </c>
      <c r="P3068">
        <v>40</v>
      </c>
      <c r="Q3068">
        <v>97.2</v>
      </c>
      <c r="R3068">
        <v>82</v>
      </c>
      <c r="S3068">
        <v>86.100000000000009</v>
      </c>
      <c r="T3068">
        <v>1</v>
      </c>
      <c r="U3068">
        <v>26</v>
      </c>
      <c r="V3068">
        <v>8150</v>
      </c>
      <c r="AB3068" t="s">
        <v>98</v>
      </c>
      <c r="AC3068" t="s">
        <v>129</v>
      </c>
      <c r="AD3068" t="s">
        <v>129</v>
      </c>
      <c r="AE3068" t="s">
        <v>63</v>
      </c>
      <c r="AG3068">
        <v>2002</v>
      </c>
      <c r="AH3068">
        <v>12.040000000000001</v>
      </c>
      <c r="AI3068">
        <v>38.081353</v>
      </c>
      <c r="AJ3068">
        <v>-97.338397000000001</v>
      </c>
      <c r="AK3068" t="s">
        <v>262</v>
      </c>
      <c r="AL3068">
        <v>5</v>
      </c>
      <c r="AM3068" t="s">
        <v>63</v>
      </c>
      <c r="AN3068" t="s">
        <v>22378</v>
      </c>
      <c r="AO3068" t="s">
        <v>79</v>
      </c>
      <c r="AP3068" t="s">
        <v>786</v>
      </c>
      <c r="AQ3068" t="s">
        <v>561</v>
      </c>
      <c r="AR3068" t="s">
        <v>133</v>
      </c>
      <c r="AS3068" t="s">
        <v>83</v>
      </c>
      <c r="AT3068" s="5">
        <v>36526</v>
      </c>
      <c r="AU3068" t="s">
        <v>129</v>
      </c>
      <c r="AV3068" t="s">
        <v>134</v>
      </c>
      <c r="AW3068" t="s">
        <v>150</v>
      </c>
    </row>
    <row r="3069" spans="1:49" x14ac:dyDescent="0.25">
      <c r="A3069">
        <v>70</v>
      </c>
      <c r="B3069" t="s">
        <v>17419</v>
      </c>
      <c r="C3069">
        <v>1</v>
      </c>
      <c r="D3069" t="s">
        <v>86</v>
      </c>
      <c r="E3069" t="s">
        <v>267</v>
      </c>
      <c r="F3069" t="s">
        <v>65</v>
      </c>
      <c r="G3069">
        <v>34.800000000000004</v>
      </c>
      <c r="H3069" t="s">
        <v>90</v>
      </c>
      <c r="I3069" t="s">
        <v>63</v>
      </c>
      <c r="J3069" t="s">
        <v>164</v>
      </c>
      <c r="K3069" t="s">
        <v>17420</v>
      </c>
      <c r="L3069" t="s">
        <v>8226</v>
      </c>
      <c r="M3069" t="s">
        <v>4872</v>
      </c>
      <c r="N3069">
        <v>255.41338582677164</v>
      </c>
      <c r="O3069">
        <v>26</v>
      </c>
      <c r="P3069">
        <v>40</v>
      </c>
      <c r="Q3069">
        <v>97.3</v>
      </c>
      <c r="R3069">
        <v>97</v>
      </c>
      <c r="S3069">
        <v>100</v>
      </c>
      <c r="T3069">
        <v>1</v>
      </c>
      <c r="U3069">
        <v>21</v>
      </c>
      <c r="V3069">
        <v>7550</v>
      </c>
      <c r="AB3069" t="s">
        <v>98</v>
      </c>
      <c r="AC3069" t="s">
        <v>129</v>
      </c>
      <c r="AD3069" t="s">
        <v>129</v>
      </c>
      <c r="AE3069" t="s">
        <v>63</v>
      </c>
      <c r="AG3069">
        <v>2002</v>
      </c>
      <c r="AH3069">
        <v>12.530000000000001</v>
      </c>
      <c r="AI3069">
        <v>38.084316999999999</v>
      </c>
      <c r="AJ3069">
        <v>-97.346048999999994</v>
      </c>
      <c r="AK3069" t="s">
        <v>262</v>
      </c>
      <c r="AL3069">
        <v>4</v>
      </c>
      <c r="AM3069" t="s">
        <v>63</v>
      </c>
      <c r="AN3069" t="s">
        <v>17421</v>
      </c>
      <c r="AO3069" t="s">
        <v>79</v>
      </c>
      <c r="AP3069" t="s">
        <v>786</v>
      </c>
      <c r="AQ3069" t="s">
        <v>1031</v>
      </c>
      <c r="AR3069" t="s">
        <v>133</v>
      </c>
      <c r="AS3069" t="s">
        <v>83</v>
      </c>
      <c r="AT3069" s="5">
        <v>39801</v>
      </c>
      <c r="AU3069" t="s">
        <v>63</v>
      </c>
      <c r="AV3069" t="s">
        <v>134</v>
      </c>
      <c r="AW3069" t="s">
        <v>150</v>
      </c>
    </row>
    <row r="3070" spans="1:49" x14ac:dyDescent="0.25">
      <c r="A3070">
        <v>113</v>
      </c>
      <c r="B3070" t="s">
        <v>26846</v>
      </c>
      <c r="C3070">
        <v>1</v>
      </c>
      <c r="D3070" t="s">
        <v>86</v>
      </c>
      <c r="E3070" t="s">
        <v>267</v>
      </c>
      <c r="F3070" t="s">
        <v>65</v>
      </c>
      <c r="G3070">
        <v>34.79</v>
      </c>
      <c r="H3070" t="s">
        <v>90</v>
      </c>
      <c r="I3070" t="s">
        <v>63</v>
      </c>
      <c r="J3070" t="s">
        <v>164</v>
      </c>
      <c r="K3070" t="s">
        <v>26847</v>
      </c>
      <c r="L3070" t="s">
        <v>3111</v>
      </c>
      <c r="M3070" t="s">
        <v>22022</v>
      </c>
      <c r="N3070">
        <v>255.41338582677164</v>
      </c>
      <c r="O3070">
        <v>26</v>
      </c>
      <c r="P3070">
        <v>40</v>
      </c>
      <c r="Q3070">
        <v>97.3</v>
      </c>
      <c r="R3070">
        <v>97</v>
      </c>
      <c r="S3070">
        <v>91.9</v>
      </c>
      <c r="T3070">
        <v>1</v>
      </c>
      <c r="U3070">
        <v>21</v>
      </c>
      <c r="V3070">
        <v>7550</v>
      </c>
      <c r="AB3070" t="s">
        <v>98</v>
      </c>
      <c r="AC3070" t="s">
        <v>129</v>
      </c>
      <c r="AD3070" t="s">
        <v>98</v>
      </c>
      <c r="AE3070" t="s">
        <v>63</v>
      </c>
      <c r="AG3070">
        <v>2002</v>
      </c>
      <c r="AH3070">
        <v>12.52</v>
      </c>
      <c r="AI3070">
        <v>38.084601999999997</v>
      </c>
      <c r="AJ3070">
        <v>-97.346041999999997</v>
      </c>
      <c r="AK3070" t="s">
        <v>262</v>
      </c>
      <c r="AL3070">
        <v>4</v>
      </c>
      <c r="AM3070" t="s">
        <v>63</v>
      </c>
      <c r="AN3070" t="s">
        <v>26848</v>
      </c>
      <c r="AO3070" t="s">
        <v>79</v>
      </c>
      <c r="AP3070" t="s">
        <v>786</v>
      </c>
      <c r="AQ3070" t="s">
        <v>1031</v>
      </c>
      <c r="AR3070" t="s">
        <v>133</v>
      </c>
      <c r="AS3070" t="s">
        <v>83</v>
      </c>
      <c r="AT3070" s="5">
        <v>39801</v>
      </c>
      <c r="AU3070" t="s">
        <v>63</v>
      </c>
      <c r="AV3070" t="s">
        <v>134</v>
      </c>
      <c r="AW3070" t="s">
        <v>150</v>
      </c>
    </row>
    <row r="3071" spans="1:49" x14ac:dyDescent="0.25">
      <c r="A3071">
        <v>81</v>
      </c>
      <c r="B3071" t="s">
        <v>14894</v>
      </c>
      <c r="C3071">
        <v>1</v>
      </c>
      <c r="D3071" t="s">
        <v>86</v>
      </c>
      <c r="E3071" t="s">
        <v>267</v>
      </c>
      <c r="F3071" t="s">
        <v>65</v>
      </c>
      <c r="G3071">
        <v>31.78</v>
      </c>
      <c r="H3071" t="s">
        <v>4377</v>
      </c>
      <c r="I3071" t="s">
        <v>63</v>
      </c>
      <c r="J3071" t="s">
        <v>164</v>
      </c>
      <c r="K3071" t="s">
        <v>14895</v>
      </c>
      <c r="L3071" t="s">
        <v>3833</v>
      </c>
      <c r="M3071" t="s">
        <v>3601</v>
      </c>
      <c r="N3071">
        <v>33.595800524934383</v>
      </c>
      <c r="O3071">
        <v>0</v>
      </c>
      <c r="P3071">
        <v>129.89993438320209</v>
      </c>
      <c r="Q3071">
        <v>78.900000000000006</v>
      </c>
      <c r="R3071">
        <v>97</v>
      </c>
      <c r="S3071">
        <v>99.600000000000009</v>
      </c>
      <c r="T3071">
        <v>2</v>
      </c>
      <c r="U3071">
        <v>20</v>
      </c>
      <c r="V3071">
        <v>23800</v>
      </c>
      <c r="AB3071" t="s">
        <v>63</v>
      </c>
      <c r="AC3071" t="s">
        <v>63</v>
      </c>
      <c r="AD3071" t="s">
        <v>63</v>
      </c>
      <c r="AE3071" t="s">
        <v>98</v>
      </c>
      <c r="AG3071">
        <v>2002</v>
      </c>
      <c r="AH3071">
        <v>9.51</v>
      </c>
      <c r="AI3071">
        <v>38.049320000000002</v>
      </c>
      <c r="AJ3071">
        <v>-97.322500000000005</v>
      </c>
      <c r="AL3071">
        <v>3</v>
      </c>
      <c r="AM3071" t="s">
        <v>63</v>
      </c>
      <c r="AN3071" t="s">
        <v>14896</v>
      </c>
      <c r="AO3071" t="s">
        <v>79</v>
      </c>
      <c r="AP3071" t="s">
        <v>170</v>
      </c>
      <c r="AQ3071" t="s">
        <v>133</v>
      </c>
      <c r="AR3071" t="s">
        <v>133</v>
      </c>
      <c r="AS3071" t="s">
        <v>83</v>
      </c>
      <c r="AT3071" s="5">
        <v>37987</v>
      </c>
      <c r="AU3071" t="s">
        <v>129</v>
      </c>
      <c r="AV3071" t="s">
        <v>200</v>
      </c>
      <c r="AW3071" t="s">
        <v>14897</v>
      </c>
    </row>
    <row r="3072" spans="1:49" x14ac:dyDescent="0.25">
      <c r="A3072">
        <v>76</v>
      </c>
      <c r="B3072" t="s">
        <v>15673</v>
      </c>
      <c r="C3072">
        <v>1</v>
      </c>
      <c r="D3072" t="s">
        <v>86</v>
      </c>
      <c r="E3072" t="s">
        <v>267</v>
      </c>
      <c r="F3072" t="s">
        <v>65</v>
      </c>
      <c r="G3072">
        <v>30.69</v>
      </c>
      <c r="H3072" t="s">
        <v>90</v>
      </c>
      <c r="I3072" t="s">
        <v>63</v>
      </c>
      <c r="J3072" t="s">
        <v>164</v>
      </c>
      <c r="K3072" t="s">
        <v>15674</v>
      </c>
      <c r="L3072" t="s">
        <v>15675</v>
      </c>
      <c r="M3072" t="s">
        <v>15676</v>
      </c>
      <c r="N3072">
        <v>150.49212598425197</v>
      </c>
      <c r="O3072">
        <v>29</v>
      </c>
      <c r="P3072">
        <v>40</v>
      </c>
      <c r="Q3072">
        <v>96.9</v>
      </c>
      <c r="R3072">
        <v>97</v>
      </c>
      <c r="S3072">
        <v>100</v>
      </c>
      <c r="T3072">
        <v>1</v>
      </c>
      <c r="U3072">
        <v>20</v>
      </c>
      <c r="V3072">
        <v>11550</v>
      </c>
      <c r="AB3072" t="s">
        <v>98</v>
      </c>
      <c r="AC3072" t="s">
        <v>129</v>
      </c>
      <c r="AD3072" t="s">
        <v>129</v>
      </c>
      <c r="AE3072" t="s">
        <v>63</v>
      </c>
      <c r="AG3072">
        <v>2002</v>
      </c>
      <c r="AH3072">
        <v>8.42</v>
      </c>
      <c r="AI3072">
        <v>38.033825</v>
      </c>
      <c r="AJ3072">
        <v>-97.325154999999995</v>
      </c>
      <c r="AK3072" t="s">
        <v>262</v>
      </c>
      <c r="AL3072">
        <v>3</v>
      </c>
      <c r="AM3072" t="s">
        <v>63</v>
      </c>
      <c r="AN3072" t="s">
        <v>15677</v>
      </c>
      <c r="AO3072" t="s">
        <v>79</v>
      </c>
      <c r="AP3072" t="s">
        <v>786</v>
      </c>
      <c r="AQ3072" t="s">
        <v>677</v>
      </c>
      <c r="AR3072" t="s">
        <v>133</v>
      </c>
      <c r="AS3072" t="s">
        <v>83</v>
      </c>
      <c r="AT3072" s="5">
        <v>36526</v>
      </c>
      <c r="AU3072" t="s">
        <v>63</v>
      </c>
      <c r="AV3072" t="s">
        <v>134</v>
      </c>
      <c r="AW3072" t="s">
        <v>150</v>
      </c>
    </row>
    <row r="3073" spans="1:49" x14ac:dyDescent="0.25">
      <c r="A3073">
        <v>76</v>
      </c>
      <c r="B3073" t="s">
        <v>21705</v>
      </c>
      <c r="C3073">
        <v>1</v>
      </c>
      <c r="D3073" t="s">
        <v>86</v>
      </c>
      <c r="E3073" t="s">
        <v>267</v>
      </c>
      <c r="F3073" t="s">
        <v>65</v>
      </c>
      <c r="G3073">
        <v>30.7</v>
      </c>
      <c r="H3073" t="s">
        <v>90</v>
      </c>
      <c r="I3073" t="s">
        <v>63</v>
      </c>
      <c r="J3073" t="s">
        <v>164</v>
      </c>
      <c r="K3073" t="s">
        <v>21706</v>
      </c>
      <c r="L3073" t="s">
        <v>21707</v>
      </c>
      <c r="M3073" t="s">
        <v>11016</v>
      </c>
      <c r="N3073">
        <v>150.49212598425197</v>
      </c>
      <c r="O3073">
        <v>28</v>
      </c>
      <c r="P3073">
        <v>40</v>
      </c>
      <c r="Q3073">
        <v>96.9</v>
      </c>
      <c r="R3073">
        <v>95</v>
      </c>
      <c r="S3073">
        <v>100</v>
      </c>
      <c r="T3073">
        <v>1</v>
      </c>
      <c r="U3073">
        <v>20</v>
      </c>
      <c r="V3073">
        <v>11550</v>
      </c>
      <c r="AB3073" t="s">
        <v>129</v>
      </c>
      <c r="AC3073" t="s">
        <v>129</v>
      </c>
      <c r="AD3073" t="s">
        <v>129</v>
      </c>
      <c r="AE3073" t="s">
        <v>63</v>
      </c>
      <c r="AG3073">
        <v>2002</v>
      </c>
      <c r="AH3073">
        <v>8.43</v>
      </c>
      <c r="AI3073">
        <v>38.033807000000003</v>
      </c>
      <c r="AJ3073">
        <v>-97.324922999999998</v>
      </c>
      <c r="AK3073" t="s">
        <v>262</v>
      </c>
      <c r="AL3073">
        <v>3</v>
      </c>
      <c r="AM3073" t="s">
        <v>63</v>
      </c>
      <c r="AN3073" t="s">
        <v>21708</v>
      </c>
      <c r="AO3073" t="s">
        <v>79</v>
      </c>
      <c r="AP3073" t="s">
        <v>786</v>
      </c>
      <c r="AQ3073" t="s">
        <v>677</v>
      </c>
      <c r="AR3073" t="s">
        <v>133</v>
      </c>
      <c r="AS3073" t="s">
        <v>83</v>
      </c>
      <c r="AT3073" s="5">
        <v>36526</v>
      </c>
      <c r="AU3073" t="s">
        <v>63</v>
      </c>
      <c r="AV3073" t="s">
        <v>134</v>
      </c>
      <c r="AW3073" t="s">
        <v>150</v>
      </c>
    </row>
    <row r="3074" spans="1:49" x14ac:dyDescent="0.25">
      <c r="A3074">
        <v>63</v>
      </c>
      <c r="B3074" t="s">
        <v>12414</v>
      </c>
      <c r="C3074">
        <v>1</v>
      </c>
      <c r="D3074" t="s">
        <v>86</v>
      </c>
      <c r="E3074" t="s">
        <v>758</v>
      </c>
      <c r="F3074" t="s">
        <v>177</v>
      </c>
      <c r="G3074">
        <v>5.5600000000000005</v>
      </c>
      <c r="H3074" t="s">
        <v>90</v>
      </c>
      <c r="I3074" t="s">
        <v>63</v>
      </c>
      <c r="J3074" t="s">
        <v>164</v>
      </c>
      <c r="K3074" t="s">
        <v>12415</v>
      </c>
      <c r="L3074" t="s">
        <v>7386</v>
      </c>
      <c r="M3074" t="s">
        <v>7794</v>
      </c>
      <c r="N3074">
        <v>117.38845144356955</v>
      </c>
      <c r="O3074">
        <v>15</v>
      </c>
      <c r="P3074">
        <v>40</v>
      </c>
      <c r="Q3074">
        <v>98.8</v>
      </c>
      <c r="R3074">
        <v>97</v>
      </c>
      <c r="S3074">
        <v>100</v>
      </c>
      <c r="T3074">
        <v>1</v>
      </c>
      <c r="U3074">
        <v>12</v>
      </c>
      <c r="V3074">
        <v>2630</v>
      </c>
      <c r="AB3074" t="s">
        <v>129</v>
      </c>
      <c r="AC3074" t="s">
        <v>129</v>
      </c>
      <c r="AD3074" t="s">
        <v>129</v>
      </c>
      <c r="AE3074" t="s">
        <v>63</v>
      </c>
      <c r="AG3074">
        <v>2002</v>
      </c>
      <c r="AH3074">
        <v>5.5600000000000005</v>
      </c>
      <c r="AI3074">
        <v>37.955559999999998</v>
      </c>
      <c r="AJ3074">
        <v>-97.225939999999994</v>
      </c>
      <c r="AK3074" t="s">
        <v>262</v>
      </c>
      <c r="AL3074">
        <v>3</v>
      </c>
      <c r="AM3074" t="s">
        <v>63</v>
      </c>
      <c r="AN3074" t="s">
        <v>12416</v>
      </c>
      <c r="AO3074" t="s">
        <v>79</v>
      </c>
      <c r="AP3074" t="s">
        <v>786</v>
      </c>
      <c r="AQ3074" t="s">
        <v>514</v>
      </c>
      <c r="AR3074" t="s">
        <v>1161</v>
      </c>
      <c r="AS3074" t="s">
        <v>83</v>
      </c>
      <c r="AT3074" s="5">
        <v>36892</v>
      </c>
      <c r="AU3074" t="s">
        <v>129</v>
      </c>
      <c r="AV3074" t="s">
        <v>134</v>
      </c>
      <c r="AW3074" t="s">
        <v>150</v>
      </c>
    </row>
    <row r="3075" spans="1:49" x14ac:dyDescent="0.25">
      <c r="A3075">
        <v>62</v>
      </c>
      <c r="B3075" t="s">
        <v>9024</v>
      </c>
      <c r="C3075">
        <v>1</v>
      </c>
      <c r="D3075" t="s">
        <v>86</v>
      </c>
      <c r="E3075" t="s">
        <v>758</v>
      </c>
      <c r="F3075" t="s">
        <v>177</v>
      </c>
      <c r="G3075">
        <v>7.41</v>
      </c>
      <c r="H3075" t="s">
        <v>90</v>
      </c>
      <c r="I3075" t="s">
        <v>63</v>
      </c>
      <c r="J3075" t="s">
        <v>164</v>
      </c>
      <c r="K3075" t="s">
        <v>9025</v>
      </c>
      <c r="L3075" t="s">
        <v>9026</v>
      </c>
      <c r="M3075" t="s">
        <v>7794</v>
      </c>
      <c r="N3075">
        <v>150.1968503937008</v>
      </c>
      <c r="O3075">
        <v>15</v>
      </c>
      <c r="P3075">
        <v>40</v>
      </c>
      <c r="Q3075">
        <v>98.8</v>
      </c>
      <c r="R3075">
        <v>97</v>
      </c>
      <c r="S3075">
        <v>100</v>
      </c>
      <c r="T3075">
        <v>1</v>
      </c>
      <c r="U3075">
        <v>14</v>
      </c>
      <c r="V3075">
        <v>2170</v>
      </c>
      <c r="AB3075" t="s">
        <v>129</v>
      </c>
      <c r="AC3075" t="s">
        <v>129</v>
      </c>
      <c r="AD3075" t="s">
        <v>129</v>
      </c>
      <c r="AE3075" t="s">
        <v>63</v>
      </c>
      <c r="AG3075">
        <v>2002</v>
      </c>
      <c r="AH3075">
        <v>7.41</v>
      </c>
      <c r="AI3075">
        <v>37.955680000000001</v>
      </c>
      <c r="AJ3075">
        <v>-97.192170000000004</v>
      </c>
      <c r="AK3075" t="s">
        <v>262</v>
      </c>
      <c r="AL3075">
        <v>3</v>
      </c>
      <c r="AM3075" t="s">
        <v>63</v>
      </c>
      <c r="AN3075" t="s">
        <v>9027</v>
      </c>
      <c r="AO3075" t="s">
        <v>79</v>
      </c>
      <c r="AP3075" t="s">
        <v>786</v>
      </c>
      <c r="AQ3075" t="s">
        <v>654</v>
      </c>
      <c r="AR3075" t="s">
        <v>133</v>
      </c>
      <c r="AS3075" t="s">
        <v>83</v>
      </c>
      <c r="AT3075" s="5">
        <v>36892</v>
      </c>
      <c r="AU3075" t="s">
        <v>129</v>
      </c>
      <c r="AV3075" t="s">
        <v>134</v>
      </c>
      <c r="AW3075" t="s">
        <v>150</v>
      </c>
    </row>
    <row r="3076" spans="1:49" x14ac:dyDescent="0.25">
      <c r="A3076">
        <v>0</v>
      </c>
      <c r="B3076" t="s">
        <v>12872</v>
      </c>
      <c r="C3076">
        <v>1</v>
      </c>
      <c r="D3076" t="s">
        <v>86</v>
      </c>
      <c r="E3076" t="s">
        <v>137</v>
      </c>
      <c r="F3076" t="s">
        <v>108</v>
      </c>
      <c r="G3076">
        <v>271.7</v>
      </c>
      <c r="H3076" t="s">
        <v>1879</v>
      </c>
      <c r="I3076" t="s">
        <v>63</v>
      </c>
      <c r="J3076" t="s">
        <v>164</v>
      </c>
      <c r="K3076" t="s">
        <v>12873</v>
      </c>
      <c r="L3076" t="s">
        <v>12874</v>
      </c>
      <c r="M3076" t="s">
        <v>12875</v>
      </c>
      <c r="N3076">
        <v>393.01181102362204</v>
      </c>
      <c r="P3076">
        <v>39.993438320209975</v>
      </c>
      <c r="Q3076">
        <v>100</v>
      </c>
      <c r="S3076">
        <v>100</v>
      </c>
      <c r="T3076">
        <v>0</v>
      </c>
      <c r="U3076">
        <v>18</v>
      </c>
      <c r="V3076">
        <v>4090</v>
      </c>
      <c r="AB3076" t="s">
        <v>129</v>
      </c>
      <c r="AC3076" t="s">
        <v>129</v>
      </c>
      <c r="AD3076" t="s">
        <v>129</v>
      </c>
      <c r="AE3076" t="s">
        <v>63</v>
      </c>
      <c r="AG3076">
        <v>2013</v>
      </c>
      <c r="AH3076">
        <v>18.96</v>
      </c>
      <c r="AI3076">
        <v>38.026319999999998</v>
      </c>
      <c r="AJ3076">
        <v>-97.354960000000005</v>
      </c>
      <c r="AL3076">
        <v>3</v>
      </c>
      <c r="AM3076" t="s">
        <v>63</v>
      </c>
      <c r="AN3076" t="s">
        <v>12876</v>
      </c>
      <c r="AO3076" t="s">
        <v>79</v>
      </c>
      <c r="AP3076" t="s">
        <v>131</v>
      </c>
      <c r="AQ3076" t="s">
        <v>133</v>
      </c>
      <c r="AR3076" t="s">
        <v>133</v>
      </c>
      <c r="AS3076" t="s">
        <v>131</v>
      </c>
      <c r="AT3076" s="5">
        <v>41718</v>
      </c>
      <c r="AU3076" t="s">
        <v>63</v>
      </c>
      <c r="AV3076" t="s">
        <v>134</v>
      </c>
      <c r="AW3076" t="s">
        <v>150</v>
      </c>
    </row>
    <row r="3077" spans="1:49" x14ac:dyDescent="0.25">
      <c r="A3077">
        <v>0</v>
      </c>
      <c r="B3077" t="s">
        <v>22358</v>
      </c>
      <c r="C3077">
        <v>1</v>
      </c>
      <c r="D3077" t="s">
        <v>86</v>
      </c>
      <c r="E3077" t="s">
        <v>137</v>
      </c>
      <c r="F3077" t="s">
        <v>108</v>
      </c>
      <c r="G3077">
        <v>271.69</v>
      </c>
      <c r="H3077" t="s">
        <v>1879</v>
      </c>
      <c r="I3077" t="s">
        <v>63</v>
      </c>
      <c r="J3077" t="s">
        <v>164</v>
      </c>
      <c r="K3077" t="s">
        <v>12873</v>
      </c>
      <c r="L3077" t="s">
        <v>12874</v>
      </c>
      <c r="M3077" t="s">
        <v>22133</v>
      </c>
      <c r="N3077">
        <v>393.01181102362204</v>
      </c>
      <c r="P3077">
        <v>39.993438320209975</v>
      </c>
      <c r="Q3077">
        <v>100</v>
      </c>
      <c r="S3077">
        <v>100</v>
      </c>
      <c r="T3077">
        <v>0</v>
      </c>
      <c r="U3077">
        <v>18</v>
      </c>
      <c r="V3077">
        <v>4090</v>
      </c>
      <c r="AB3077" t="s">
        <v>129</v>
      </c>
      <c r="AC3077" t="s">
        <v>129</v>
      </c>
      <c r="AD3077" t="s">
        <v>129</v>
      </c>
      <c r="AE3077" t="s">
        <v>63</v>
      </c>
      <c r="AG3077">
        <v>2013</v>
      </c>
      <c r="AH3077">
        <v>18.95</v>
      </c>
      <c r="AI3077">
        <v>38.026510000000002</v>
      </c>
      <c r="AJ3077">
        <v>-97.354929999999996</v>
      </c>
      <c r="AL3077">
        <v>3</v>
      </c>
      <c r="AM3077" t="s">
        <v>63</v>
      </c>
      <c r="AN3077" t="s">
        <v>22359</v>
      </c>
      <c r="AO3077" t="s">
        <v>79</v>
      </c>
      <c r="AP3077" t="s">
        <v>131</v>
      </c>
      <c r="AQ3077" t="s">
        <v>133</v>
      </c>
      <c r="AR3077" t="s">
        <v>133</v>
      </c>
      <c r="AS3077" t="s">
        <v>131</v>
      </c>
      <c r="AT3077" s="5">
        <v>41718</v>
      </c>
      <c r="AU3077" t="s">
        <v>63</v>
      </c>
      <c r="AV3077" t="s">
        <v>134</v>
      </c>
      <c r="AW3077" t="s">
        <v>150</v>
      </c>
    </row>
    <row r="3078" spans="1:49" x14ac:dyDescent="0.25">
      <c r="A3078">
        <v>74</v>
      </c>
      <c r="B3078" t="s">
        <v>22131</v>
      </c>
      <c r="C3078">
        <v>1</v>
      </c>
      <c r="D3078" t="s">
        <v>86</v>
      </c>
      <c r="E3078" t="s">
        <v>137</v>
      </c>
      <c r="F3078" t="s">
        <v>108</v>
      </c>
      <c r="G3078">
        <v>271.35000000000002</v>
      </c>
      <c r="H3078" t="s">
        <v>1879</v>
      </c>
      <c r="I3078" t="s">
        <v>63</v>
      </c>
      <c r="J3078" t="s">
        <v>164</v>
      </c>
      <c r="K3078" t="s">
        <v>20724</v>
      </c>
      <c r="L3078" t="s">
        <v>22132</v>
      </c>
      <c r="M3078" t="s">
        <v>22133</v>
      </c>
      <c r="N3078">
        <v>567.0275590551181</v>
      </c>
      <c r="O3078">
        <v>30</v>
      </c>
      <c r="P3078">
        <v>52.001312335958005</v>
      </c>
      <c r="Q3078">
        <v>100</v>
      </c>
      <c r="S3078">
        <v>100</v>
      </c>
      <c r="T3078">
        <v>0</v>
      </c>
      <c r="U3078">
        <v>18</v>
      </c>
      <c r="V3078">
        <v>4090</v>
      </c>
      <c r="AB3078" t="s">
        <v>129</v>
      </c>
      <c r="AC3078" t="s">
        <v>129</v>
      </c>
      <c r="AD3078" t="s">
        <v>129</v>
      </c>
      <c r="AE3078" t="s">
        <v>63</v>
      </c>
      <c r="AG3078">
        <v>2012</v>
      </c>
      <c r="AH3078">
        <v>18.61</v>
      </c>
      <c r="AI3078">
        <v>38.026420000000002</v>
      </c>
      <c r="AJ3078">
        <v>-97.361040000000003</v>
      </c>
      <c r="AK3078" t="s">
        <v>77</v>
      </c>
      <c r="AL3078">
        <v>4</v>
      </c>
      <c r="AM3078" t="s">
        <v>63</v>
      </c>
      <c r="AN3078" t="s">
        <v>22134</v>
      </c>
      <c r="AO3078" t="s">
        <v>79</v>
      </c>
      <c r="AP3078" t="s">
        <v>131</v>
      </c>
      <c r="AQ3078" t="s">
        <v>910</v>
      </c>
      <c r="AR3078" t="s">
        <v>133</v>
      </c>
      <c r="AS3078" t="s">
        <v>131</v>
      </c>
      <c r="AT3078" s="5">
        <v>40884</v>
      </c>
      <c r="AU3078" t="s">
        <v>76</v>
      </c>
      <c r="AV3078" t="s">
        <v>134</v>
      </c>
      <c r="AW3078" t="s">
        <v>150</v>
      </c>
    </row>
    <row r="3079" spans="1:49" x14ac:dyDescent="0.25">
      <c r="A3079">
        <v>0</v>
      </c>
      <c r="B3079" t="s">
        <v>20723</v>
      </c>
      <c r="C3079">
        <v>1</v>
      </c>
      <c r="D3079" t="s">
        <v>86</v>
      </c>
      <c r="E3079" t="s">
        <v>137</v>
      </c>
      <c r="F3079" t="s">
        <v>108</v>
      </c>
      <c r="G3079">
        <v>271.34000000000003</v>
      </c>
      <c r="H3079" t="s">
        <v>1879</v>
      </c>
      <c r="I3079" t="s">
        <v>63</v>
      </c>
      <c r="J3079" t="s">
        <v>164</v>
      </c>
      <c r="K3079" t="s">
        <v>20724</v>
      </c>
      <c r="L3079" t="s">
        <v>20725</v>
      </c>
      <c r="M3079" t="s">
        <v>12875</v>
      </c>
      <c r="N3079">
        <v>490.99999671916009</v>
      </c>
      <c r="O3079">
        <v>30</v>
      </c>
      <c r="P3079">
        <v>39.993438320209975</v>
      </c>
      <c r="Q3079">
        <v>96</v>
      </c>
      <c r="S3079">
        <v>100</v>
      </c>
      <c r="T3079">
        <v>0</v>
      </c>
      <c r="U3079">
        <v>18</v>
      </c>
      <c r="V3079">
        <v>4090</v>
      </c>
      <c r="AB3079" t="s">
        <v>129</v>
      </c>
      <c r="AC3079" t="s">
        <v>129</v>
      </c>
      <c r="AD3079" t="s">
        <v>129</v>
      </c>
      <c r="AE3079" t="s">
        <v>63</v>
      </c>
      <c r="AG3079">
        <v>2014</v>
      </c>
      <c r="AH3079">
        <v>18.600000000000001</v>
      </c>
      <c r="AI3079">
        <v>38.026229999999998</v>
      </c>
      <c r="AJ3079">
        <v>-97.361189999999993</v>
      </c>
      <c r="AK3079" t="s">
        <v>77</v>
      </c>
      <c r="AL3079">
        <v>4</v>
      </c>
      <c r="AM3079" t="s">
        <v>63</v>
      </c>
      <c r="AN3079" t="s">
        <v>20726</v>
      </c>
      <c r="AO3079" t="s">
        <v>79</v>
      </c>
      <c r="AP3079" t="s">
        <v>131</v>
      </c>
      <c r="AQ3079" t="s">
        <v>256</v>
      </c>
      <c r="AR3079" t="s">
        <v>133</v>
      </c>
      <c r="AS3079" t="s">
        <v>131</v>
      </c>
      <c r="AT3079" s="5">
        <v>40907</v>
      </c>
      <c r="AU3079" t="s">
        <v>76</v>
      </c>
      <c r="AV3079" t="s">
        <v>134</v>
      </c>
      <c r="AW3079" t="s">
        <v>150</v>
      </c>
    </row>
    <row r="3080" spans="1:49" x14ac:dyDescent="0.25">
      <c r="A3080">
        <v>0</v>
      </c>
      <c r="B3080" t="s">
        <v>19821</v>
      </c>
      <c r="C3080">
        <v>1</v>
      </c>
      <c r="D3080" t="s">
        <v>86</v>
      </c>
      <c r="E3080" t="s">
        <v>137</v>
      </c>
      <c r="F3080" t="s">
        <v>108</v>
      </c>
      <c r="G3080">
        <v>255.47</v>
      </c>
      <c r="H3080" t="s">
        <v>138</v>
      </c>
      <c r="I3080" t="s">
        <v>63</v>
      </c>
      <c r="J3080" t="s">
        <v>164</v>
      </c>
      <c r="K3080" t="s">
        <v>1897</v>
      </c>
      <c r="L3080" t="s">
        <v>1898</v>
      </c>
      <c r="M3080" t="s">
        <v>706</v>
      </c>
      <c r="N3080">
        <v>48.19553805774278</v>
      </c>
      <c r="O3080">
        <v>30</v>
      </c>
      <c r="P3080">
        <v>60.006561679790025</v>
      </c>
      <c r="T3080">
        <v>0</v>
      </c>
      <c r="AG3080">
        <v>1000</v>
      </c>
      <c r="AH3080">
        <v>2.68</v>
      </c>
      <c r="AI3080">
        <v>38.028689999999997</v>
      </c>
      <c r="AJ3080">
        <v>-97.653109999999998</v>
      </c>
      <c r="AK3080" t="s">
        <v>262</v>
      </c>
      <c r="AL3080">
        <v>4</v>
      </c>
      <c r="AM3080" t="s">
        <v>63</v>
      </c>
      <c r="AN3080" t="s">
        <v>19821</v>
      </c>
      <c r="AO3080" t="s">
        <v>79</v>
      </c>
      <c r="AP3080" t="s">
        <v>131</v>
      </c>
      <c r="AQ3080" t="s">
        <v>11091</v>
      </c>
      <c r="AR3080" t="s">
        <v>13510</v>
      </c>
      <c r="AS3080" t="s">
        <v>131</v>
      </c>
      <c r="AT3080" s="5">
        <v>42145</v>
      </c>
      <c r="AU3080" t="s">
        <v>76</v>
      </c>
      <c r="AV3080" t="s">
        <v>134</v>
      </c>
      <c r="AW3080" t="s">
        <v>150</v>
      </c>
    </row>
    <row r="3081" spans="1:49" x14ac:dyDescent="0.25">
      <c r="A3081">
        <v>0</v>
      </c>
      <c r="B3081" t="s">
        <v>13832</v>
      </c>
      <c r="C3081">
        <v>1</v>
      </c>
      <c r="D3081" t="s">
        <v>86</v>
      </c>
      <c r="E3081" t="s">
        <v>758</v>
      </c>
      <c r="F3081" t="s">
        <v>177</v>
      </c>
      <c r="G3081">
        <v>8.1999999999999993</v>
      </c>
      <c r="H3081" t="s">
        <v>138</v>
      </c>
      <c r="I3081" t="s">
        <v>63</v>
      </c>
      <c r="J3081" t="s">
        <v>164</v>
      </c>
      <c r="K3081" t="s">
        <v>13833</v>
      </c>
      <c r="L3081" t="s">
        <v>8574</v>
      </c>
      <c r="M3081" t="s">
        <v>7794</v>
      </c>
      <c r="N3081">
        <v>18.700787401574804</v>
      </c>
      <c r="O3081">
        <v>0</v>
      </c>
      <c r="P3081">
        <v>32</v>
      </c>
      <c r="R3081">
        <v>95</v>
      </c>
      <c r="T3081">
        <v>0</v>
      </c>
      <c r="U3081">
        <v>14</v>
      </c>
      <c r="V3081">
        <v>2150</v>
      </c>
      <c r="AB3081" t="s">
        <v>63</v>
      </c>
      <c r="AC3081" t="s">
        <v>63</v>
      </c>
      <c r="AD3081" t="s">
        <v>63</v>
      </c>
      <c r="AE3081" t="s">
        <v>98</v>
      </c>
      <c r="AG3081">
        <v>1935</v>
      </c>
      <c r="AH3081">
        <v>8.1999999999999993</v>
      </c>
      <c r="AI3081">
        <v>37.955759</v>
      </c>
      <c r="AJ3081">
        <v>-97.176657000000006</v>
      </c>
      <c r="AL3081">
        <v>2</v>
      </c>
      <c r="AM3081" t="s">
        <v>63</v>
      </c>
      <c r="AN3081" t="s">
        <v>13832</v>
      </c>
      <c r="AO3081" t="s">
        <v>79</v>
      </c>
      <c r="AP3081" t="s">
        <v>147</v>
      </c>
      <c r="AQ3081" t="s">
        <v>148</v>
      </c>
      <c r="AR3081" t="s">
        <v>148</v>
      </c>
      <c r="AS3081" t="s">
        <v>131</v>
      </c>
      <c r="AT3081" s="5"/>
      <c r="AV3081" t="s">
        <v>149</v>
      </c>
      <c r="AW3081" t="s">
        <v>150</v>
      </c>
    </row>
    <row r="3082" spans="1:49" x14ac:dyDescent="0.25">
      <c r="A3082">
        <v>0</v>
      </c>
      <c r="B3082" t="s">
        <v>25663</v>
      </c>
      <c r="C3082">
        <v>1</v>
      </c>
      <c r="D3082" t="s">
        <v>86</v>
      </c>
      <c r="E3082" t="s">
        <v>758</v>
      </c>
      <c r="F3082" t="s">
        <v>177</v>
      </c>
      <c r="G3082">
        <v>3.52</v>
      </c>
      <c r="H3082" t="s">
        <v>489</v>
      </c>
      <c r="I3082" t="s">
        <v>63</v>
      </c>
      <c r="J3082" t="s">
        <v>164</v>
      </c>
      <c r="K3082" t="s">
        <v>25664</v>
      </c>
      <c r="L3082" t="s">
        <v>767</v>
      </c>
      <c r="M3082" t="s">
        <v>7794</v>
      </c>
      <c r="N3082">
        <v>19.993438320209975</v>
      </c>
      <c r="O3082">
        <v>0</v>
      </c>
      <c r="P3082">
        <v>31</v>
      </c>
      <c r="R3082">
        <v>90</v>
      </c>
      <c r="T3082">
        <v>0</v>
      </c>
      <c r="U3082">
        <v>14</v>
      </c>
      <c r="V3082">
        <v>2260</v>
      </c>
      <c r="AB3082" t="s">
        <v>63</v>
      </c>
      <c r="AC3082" t="s">
        <v>63</v>
      </c>
      <c r="AD3082" t="s">
        <v>63</v>
      </c>
      <c r="AE3082" t="s">
        <v>98</v>
      </c>
      <c r="AG3082">
        <v>1950</v>
      </c>
      <c r="AH3082">
        <v>3.52</v>
      </c>
      <c r="AI3082">
        <v>37.955640000000002</v>
      </c>
      <c r="AJ3082">
        <v>-97.262977000000006</v>
      </c>
      <c r="AL3082">
        <v>1</v>
      </c>
      <c r="AM3082" t="s">
        <v>63</v>
      </c>
      <c r="AN3082" t="s">
        <v>25663</v>
      </c>
      <c r="AO3082" t="s">
        <v>79</v>
      </c>
      <c r="AP3082" t="s">
        <v>116</v>
      </c>
      <c r="AQ3082" t="s">
        <v>148</v>
      </c>
      <c r="AR3082" t="s">
        <v>148</v>
      </c>
      <c r="AS3082" t="s">
        <v>131</v>
      </c>
      <c r="AT3082" s="5"/>
      <c r="AV3082" t="s">
        <v>149</v>
      </c>
      <c r="AW3082" t="s">
        <v>150</v>
      </c>
    </row>
    <row r="3083" spans="1:49" x14ac:dyDescent="0.25">
      <c r="A3083">
        <v>0</v>
      </c>
      <c r="B3083" t="s">
        <v>19921</v>
      </c>
      <c r="C3083">
        <v>1</v>
      </c>
      <c r="D3083" t="s">
        <v>86</v>
      </c>
      <c r="E3083" t="s">
        <v>137</v>
      </c>
      <c r="F3083" t="s">
        <v>108</v>
      </c>
      <c r="G3083">
        <v>254.4</v>
      </c>
      <c r="H3083" t="s">
        <v>138</v>
      </c>
      <c r="I3083" t="s">
        <v>63</v>
      </c>
      <c r="J3083" t="s">
        <v>164</v>
      </c>
      <c r="K3083" t="s">
        <v>19922</v>
      </c>
      <c r="L3083" t="s">
        <v>16751</v>
      </c>
      <c r="M3083" t="s">
        <v>7706</v>
      </c>
      <c r="N3083">
        <v>10.006561679790027</v>
      </c>
      <c r="O3083">
        <v>0</v>
      </c>
      <c r="P3083">
        <v>36</v>
      </c>
      <c r="R3083">
        <v>97</v>
      </c>
      <c r="T3083">
        <v>0</v>
      </c>
      <c r="U3083">
        <v>22</v>
      </c>
      <c r="V3083">
        <v>5810</v>
      </c>
      <c r="AB3083" t="s">
        <v>63</v>
      </c>
      <c r="AC3083" t="s">
        <v>63</v>
      </c>
      <c r="AD3083" t="s">
        <v>63</v>
      </c>
      <c r="AE3083" t="s">
        <v>129</v>
      </c>
      <c r="AG3083">
        <v>1930</v>
      </c>
      <c r="AH3083">
        <v>0.755</v>
      </c>
      <c r="AI3083">
        <v>38.028874999999999</v>
      </c>
      <c r="AJ3083">
        <v>-97.674194999999997</v>
      </c>
      <c r="AL3083">
        <v>1</v>
      </c>
      <c r="AM3083" t="s">
        <v>63</v>
      </c>
      <c r="AN3083" t="s">
        <v>19921</v>
      </c>
      <c r="AO3083" t="s">
        <v>79</v>
      </c>
      <c r="AP3083" t="s">
        <v>147</v>
      </c>
      <c r="AQ3083" t="s">
        <v>148</v>
      </c>
      <c r="AR3083" t="s">
        <v>148</v>
      </c>
      <c r="AS3083" t="s">
        <v>131</v>
      </c>
      <c r="AT3083" s="5"/>
      <c r="AV3083" t="s">
        <v>149</v>
      </c>
      <c r="AW3083" t="s">
        <v>150</v>
      </c>
    </row>
    <row r="3084" spans="1:49" x14ac:dyDescent="0.25">
      <c r="A3084">
        <v>0</v>
      </c>
      <c r="B3084" t="s">
        <v>16749</v>
      </c>
      <c r="C3084">
        <v>1</v>
      </c>
      <c r="D3084" t="s">
        <v>86</v>
      </c>
      <c r="E3084" t="s">
        <v>137</v>
      </c>
      <c r="F3084" t="s">
        <v>108</v>
      </c>
      <c r="G3084">
        <v>254.45000000000002</v>
      </c>
      <c r="H3084" t="s">
        <v>138</v>
      </c>
      <c r="I3084" t="s">
        <v>63</v>
      </c>
      <c r="J3084" t="s">
        <v>164</v>
      </c>
      <c r="K3084" t="s">
        <v>16750</v>
      </c>
      <c r="L3084" t="s">
        <v>16751</v>
      </c>
      <c r="M3084" t="s">
        <v>7706</v>
      </c>
      <c r="N3084">
        <v>10.006561679790027</v>
      </c>
      <c r="O3084">
        <v>0</v>
      </c>
      <c r="P3084">
        <v>27.985564304461942</v>
      </c>
      <c r="R3084">
        <v>95</v>
      </c>
      <c r="T3084">
        <v>0</v>
      </c>
      <c r="U3084">
        <v>22</v>
      </c>
      <c r="V3084">
        <v>5810</v>
      </c>
      <c r="AB3084" t="s">
        <v>63</v>
      </c>
      <c r="AC3084" t="s">
        <v>63</v>
      </c>
      <c r="AD3084" t="s">
        <v>63</v>
      </c>
      <c r="AE3084" t="s">
        <v>98</v>
      </c>
      <c r="AG3084">
        <v>1966</v>
      </c>
      <c r="AH3084">
        <v>0.80500000000000005</v>
      </c>
      <c r="AI3084">
        <v>38.028882000000003</v>
      </c>
      <c r="AJ3084">
        <v>-97.672884999999994</v>
      </c>
      <c r="AL3084">
        <v>1</v>
      </c>
      <c r="AM3084" t="s">
        <v>63</v>
      </c>
      <c r="AN3084" t="s">
        <v>16749</v>
      </c>
      <c r="AO3084" t="s">
        <v>79</v>
      </c>
      <c r="AP3084" t="s">
        <v>116</v>
      </c>
      <c r="AQ3084" t="s">
        <v>148</v>
      </c>
      <c r="AR3084" t="s">
        <v>148</v>
      </c>
      <c r="AS3084" t="s">
        <v>131</v>
      </c>
      <c r="AT3084" s="5"/>
      <c r="AV3084" t="s">
        <v>149</v>
      </c>
      <c r="AW3084" t="s">
        <v>150</v>
      </c>
    </row>
    <row r="3085" spans="1:49" x14ac:dyDescent="0.25">
      <c r="A3085">
        <v>0</v>
      </c>
      <c r="B3085" t="s">
        <v>18154</v>
      </c>
      <c r="C3085">
        <v>1</v>
      </c>
      <c r="D3085" t="s">
        <v>86</v>
      </c>
      <c r="E3085" t="s">
        <v>137</v>
      </c>
      <c r="F3085" t="s">
        <v>108</v>
      </c>
      <c r="G3085">
        <v>254.5</v>
      </c>
      <c r="H3085" t="s">
        <v>138</v>
      </c>
      <c r="I3085" t="s">
        <v>63</v>
      </c>
      <c r="J3085" t="s">
        <v>164</v>
      </c>
      <c r="K3085" t="s">
        <v>18155</v>
      </c>
      <c r="L3085" t="s">
        <v>16751</v>
      </c>
      <c r="M3085" t="s">
        <v>7706</v>
      </c>
      <c r="N3085">
        <v>10.006561679790027</v>
      </c>
      <c r="O3085">
        <v>0</v>
      </c>
      <c r="P3085">
        <v>44</v>
      </c>
      <c r="R3085">
        <v>95</v>
      </c>
      <c r="T3085">
        <v>0</v>
      </c>
      <c r="U3085">
        <v>22</v>
      </c>
      <c r="V3085">
        <v>5810</v>
      </c>
      <c r="AB3085" t="s">
        <v>63</v>
      </c>
      <c r="AC3085" t="s">
        <v>63</v>
      </c>
      <c r="AD3085" t="s">
        <v>63</v>
      </c>
      <c r="AE3085" t="s">
        <v>98</v>
      </c>
      <c r="AG3085">
        <v>1966</v>
      </c>
      <c r="AH3085">
        <v>0.85500000000000009</v>
      </c>
      <c r="AI3085">
        <v>38.028875999999997</v>
      </c>
      <c r="AJ3085">
        <v>-97.671535000000006</v>
      </c>
      <c r="AL3085">
        <v>1</v>
      </c>
      <c r="AM3085" t="s">
        <v>63</v>
      </c>
      <c r="AN3085" t="s">
        <v>18154</v>
      </c>
      <c r="AO3085" t="s">
        <v>79</v>
      </c>
      <c r="AP3085" t="s">
        <v>116</v>
      </c>
      <c r="AQ3085" t="s">
        <v>148</v>
      </c>
      <c r="AR3085" t="s">
        <v>148</v>
      </c>
      <c r="AS3085" t="s">
        <v>131</v>
      </c>
      <c r="AT3085" s="5"/>
      <c r="AV3085" t="s">
        <v>149</v>
      </c>
      <c r="AW3085" t="s">
        <v>150</v>
      </c>
    </row>
    <row r="3086" spans="1:49" x14ac:dyDescent="0.25">
      <c r="A3086">
        <v>0</v>
      </c>
      <c r="B3086" t="s">
        <v>19185</v>
      </c>
      <c r="C3086">
        <v>1</v>
      </c>
      <c r="D3086" t="s">
        <v>86</v>
      </c>
      <c r="E3086" t="s">
        <v>137</v>
      </c>
      <c r="F3086" t="s">
        <v>108</v>
      </c>
      <c r="G3086">
        <v>254.6</v>
      </c>
      <c r="H3086" t="s">
        <v>138</v>
      </c>
      <c r="I3086" t="s">
        <v>63</v>
      </c>
      <c r="J3086" t="s">
        <v>164</v>
      </c>
      <c r="K3086" t="s">
        <v>19186</v>
      </c>
      <c r="L3086" t="s">
        <v>16751</v>
      </c>
      <c r="M3086" t="s">
        <v>897</v>
      </c>
      <c r="N3086">
        <v>10.006561679790027</v>
      </c>
      <c r="O3086">
        <v>0</v>
      </c>
      <c r="P3086">
        <v>44</v>
      </c>
      <c r="R3086">
        <v>95</v>
      </c>
      <c r="T3086">
        <v>0</v>
      </c>
      <c r="U3086">
        <v>22</v>
      </c>
      <c r="V3086">
        <v>5810</v>
      </c>
      <c r="AB3086" t="s">
        <v>63</v>
      </c>
      <c r="AC3086" t="s">
        <v>63</v>
      </c>
      <c r="AD3086" t="s">
        <v>63</v>
      </c>
      <c r="AE3086" t="s">
        <v>98</v>
      </c>
      <c r="AG3086">
        <v>1966</v>
      </c>
      <c r="AH3086">
        <v>0.95500000000000007</v>
      </c>
      <c r="AI3086">
        <v>38.028880000000001</v>
      </c>
      <c r="AJ3086">
        <v>-97.670176999999995</v>
      </c>
      <c r="AL3086">
        <v>1</v>
      </c>
      <c r="AM3086" t="s">
        <v>63</v>
      </c>
      <c r="AN3086" t="s">
        <v>19185</v>
      </c>
      <c r="AO3086" t="s">
        <v>79</v>
      </c>
      <c r="AP3086" t="s">
        <v>116</v>
      </c>
      <c r="AQ3086" t="s">
        <v>148</v>
      </c>
      <c r="AR3086" t="s">
        <v>148</v>
      </c>
      <c r="AS3086" t="s">
        <v>131</v>
      </c>
      <c r="AT3086" s="5"/>
      <c r="AV3086" t="s">
        <v>149</v>
      </c>
      <c r="AW3086" t="s">
        <v>150</v>
      </c>
    </row>
    <row r="3087" spans="1:49" x14ac:dyDescent="0.25">
      <c r="A3087">
        <v>0</v>
      </c>
      <c r="B3087" t="s">
        <v>3901</v>
      </c>
      <c r="C3087">
        <v>1</v>
      </c>
      <c r="D3087" t="s">
        <v>86</v>
      </c>
      <c r="E3087" t="s">
        <v>137</v>
      </c>
      <c r="F3087" t="s">
        <v>108</v>
      </c>
      <c r="G3087">
        <v>254.9</v>
      </c>
      <c r="H3087" t="s">
        <v>138</v>
      </c>
      <c r="I3087" t="s">
        <v>63</v>
      </c>
      <c r="J3087" t="s">
        <v>164</v>
      </c>
      <c r="K3087" t="s">
        <v>3902</v>
      </c>
      <c r="L3087" t="s">
        <v>1782</v>
      </c>
      <c r="M3087" t="s">
        <v>3903</v>
      </c>
      <c r="N3087">
        <v>12.303149606299213</v>
      </c>
      <c r="O3087">
        <v>0</v>
      </c>
      <c r="P3087">
        <v>44</v>
      </c>
      <c r="R3087">
        <v>95</v>
      </c>
      <c r="T3087">
        <v>0</v>
      </c>
      <c r="U3087">
        <v>24</v>
      </c>
      <c r="V3087">
        <v>2750</v>
      </c>
      <c r="AB3087" t="s">
        <v>63</v>
      </c>
      <c r="AC3087" t="s">
        <v>63</v>
      </c>
      <c r="AD3087" t="s">
        <v>63</v>
      </c>
      <c r="AE3087" t="s">
        <v>98</v>
      </c>
      <c r="AG3087">
        <v>1966</v>
      </c>
      <c r="AH3087">
        <v>1.2550000000000001</v>
      </c>
      <c r="AI3087">
        <v>38.028795000000002</v>
      </c>
      <c r="AJ3087">
        <v>-97.665661</v>
      </c>
      <c r="AL3087">
        <v>2</v>
      </c>
      <c r="AM3087" t="s">
        <v>63</v>
      </c>
      <c r="AN3087" t="s">
        <v>3901</v>
      </c>
      <c r="AO3087" t="s">
        <v>79</v>
      </c>
      <c r="AP3087" t="s">
        <v>116</v>
      </c>
      <c r="AQ3087" t="s">
        <v>148</v>
      </c>
      <c r="AR3087" t="s">
        <v>148</v>
      </c>
      <c r="AS3087" t="s">
        <v>131</v>
      </c>
      <c r="AT3087" s="5"/>
      <c r="AV3087" t="s">
        <v>149</v>
      </c>
      <c r="AW3087" t="s">
        <v>150</v>
      </c>
    </row>
    <row r="3088" spans="1:49" x14ac:dyDescent="0.25">
      <c r="A3088">
        <v>0</v>
      </c>
      <c r="B3088" t="s">
        <v>1780</v>
      </c>
      <c r="C3088">
        <v>1</v>
      </c>
      <c r="D3088" t="s">
        <v>86</v>
      </c>
      <c r="E3088" t="s">
        <v>137</v>
      </c>
      <c r="F3088" t="s">
        <v>108</v>
      </c>
      <c r="G3088">
        <v>255.4</v>
      </c>
      <c r="H3088" t="s">
        <v>138</v>
      </c>
      <c r="I3088" t="s">
        <v>63</v>
      </c>
      <c r="J3088" t="s">
        <v>164</v>
      </c>
      <c r="K3088" t="s">
        <v>1781</v>
      </c>
      <c r="L3088" t="s">
        <v>1782</v>
      </c>
      <c r="M3088" t="s">
        <v>1783</v>
      </c>
      <c r="N3088">
        <v>18.503937007874015</v>
      </c>
      <c r="O3088">
        <v>0</v>
      </c>
      <c r="P3088">
        <v>44</v>
      </c>
      <c r="R3088">
        <v>95</v>
      </c>
      <c r="T3088">
        <v>0</v>
      </c>
      <c r="U3088">
        <v>26</v>
      </c>
      <c r="V3088">
        <v>2615</v>
      </c>
      <c r="X3088" t="s">
        <v>1784</v>
      </c>
      <c r="Y3088" t="s">
        <v>144</v>
      </c>
      <c r="Z3088" t="s">
        <v>73</v>
      </c>
      <c r="AA3088" t="s">
        <v>157</v>
      </c>
      <c r="AB3088" t="s">
        <v>63</v>
      </c>
      <c r="AC3088" t="s">
        <v>63</v>
      </c>
      <c r="AD3088" t="s">
        <v>63</v>
      </c>
      <c r="AE3088" t="s">
        <v>98</v>
      </c>
      <c r="AG3088">
        <v>1966</v>
      </c>
      <c r="AH3088">
        <v>1.7550000000000001</v>
      </c>
      <c r="AI3088">
        <v>38.028810999999997</v>
      </c>
      <c r="AJ3088">
        <v>-97.654914000000005</v>
      </c>
      <c r="AL3088">
        <v>2</v>
      </c>
      <c r="AM3088" t="s">
        <v>63</v>
      </c>
      <c r="AN3088" t="s">
        <v>1780</v>
      </c>
      <c r="AO3088" t="s">
        <v>79</v>
      </c>
      <c r="AP3088" t="s">
        <v>116</v>
      </c>
      <c r="AQ3088" t="s">
        <v>148</v>
      </c>
      <c r="AR3088" t="s">
        <v>148</v>
      </c>
      <c r="AS3088" t="s">
        <v>131</v>
      </c>
      <c r="AT3088" s="5"/>
      <c r="AV3088" t="s">
        <v>149</v>
      </c>
      <c r="AW3088" t="s">
        <v>150</v>
      </c>
    </row>
    <row r="3089" spans="1:49" x14ac:dyDescent="0.25">
      <c r="A3089">
        <v>0</v>
      </c>
      <c r="B3089" t="s">
        <v>3807</v>
      </c>
      <c r="C3089">
        <v>1</v>
      </c>
      <c r="D3089" t="s">
        <v>86</v>
      </c>
      <c r="E3089" t="s">
        <v>137</v>
      </c>
      <c r="F3089" t="s">
        <v>108</v>
      </c>
      <c r="G3089">
        <v>256.60000000000002</v>
      </c>
      <c r="H3089" t="s">
        <v>138</v>
      </c>
      <c r="I3089" t="s">
        <v>63</v>
      </c>
      <c r="J3089" t="s">
        <v>164</v>
      </c>
      <c r="K3089" t="s">
        <v>3808</v>
      </c>
      <c r="L3089" t="s">
        <v>1782</v>
      </c>
      <c r="M3089" t="s">
        <v>142</v>
      </c>
      <c r="N3089">
        <v>16.797900262467191</v>
      </c>
      <c r="O3089">
        <v>0</v>
      </c>
      <c r="P3089">
        <v>44</v>
      </c>
      <c r="R3089">
        <v>95</v>
      </c>
      <c r="T3089">
        <v>0</v>
      </c>
      <c r="U3089">
        <v>33</v>
      </c>
      <c r="V3089">
        <v>3990</v>
      </c>
      <c r="AB3089" t="s">
        <v>63</v>
      </c>
      <c r="AC3089" t="s">
        <v>63</v>
      </c>
      <c r="AD3089" t="s">
        <v>63</v>
      </c>
      <c r="AE3089" t="s">
        <v>98</v>
      </c>
      <c r="AG3089">
        <v>1966</v>
      </c>
      <c r="AH3089">
        <v>2.9550000000000001</v>
      </c>
      <c r="AI3089">
        <v>38.028728999999998</v>
      </c>
      <c r="AJ3089">
        <v>-97.633824000000004</v>
      </c>
      <c r="AL3089">
        <v>2</v>
      </c>
      <c r="AM3089" t="s">
        <v>63</v>
      </c>
      <c r="AN3089" t="s">
        <v>3807</v>
      </c>
      <c r="AO3089" t="s">
        <v>79</v>
      </c>
      <c r="AP3089" t="s">
        <v>116</v>
      </c>
      <c r="AQ3089" t="s">
        <v>148</v>
      </c>
      <c r="AR3089" t="s">
        <v>148</v>
      </c>
      <c r="AS3089" t="s">
        <v>131</v>
      </c>
      <c r="AT3089" s="5"/>
      <c r="AV3089" t="s">
        <v>149</v>
      </c>
      <c r="AW3089" t="s">
        <v>150</v>
      </c>
    </row>
    <row r="3090" spans="1:49" x14ac:dyDescent="0.25">
      <c r="A3090">
        <v>0</v>
      </c>
      <c r="B3090" t="s">
        <v>15323</v>
      </c>
      <c r="C3090">
        <v>1</v>
      </c>
      <c r="D3090" t="s">
        <v>86</v>
      </c>
      <c r="E3090" t="s">
        <v>137</v>
      </c>
      <c r="F3090" t="s">
        <v>108</v>
      </c>
      <c r="G3090">
        <v>258.8</v>
      </c>
      <c r="H3090" t="s">
        <v>138</v>
      </c>
      <c r="I3090" t="s">
        <v>63</v>
      </c>
      <c r="J3090" t="s">
        <v>164</v>
      </c>
      <c r="K3090" t="s">
        <v>15324</v>
      </c>
      <c r="L3090" t="s">
        <v>15046</v>
      </c>
      <c r="M3090" t="s">
        <v>142</v>
      </c>
      <c r="N3090">
        <v>16.699475065616799</v>
      </c>
      <c r="O3090">
        <v>0</v>
      </c>
      <c r="P3090">
        <v>44</v>
      </c>
      <c r="R3090">
        <v>95</v>
      </c>
      <c r="T3090">
        <v>0</v>
      </c>
      <c r="U3090">
        <v>33</v>
      </c>
      <c r="V3090">
        <v>3990</v>
      </c>
      <c r="AB3090" t="s">
        <v>63</v>
      </c>
      <c r="AC3090" t="s">
        <v>63</v>
      </c>
      <c r="AD3090" t="s">
        <v>63</v>
      </c>
      <c r="AE3090" t="s">
        <v>98</v>
      </c>
      <c r="AG3090">
        <v>1930</v>
      </c>
      <c r="AH3090">
        <v>5.1550000000000002</v>
      </c>
      <c r="AI3090">
        <v>38.028660000000002</v>
      </c>
      <c r="AJ3090">
        <v>-97.593695999999994</v>
      </c>
      <c r="AL3090">
        <v>2</v>
      </c>
      <c r="AM3090" t="s">
        <v>63</v>
      </c>
      <c r="AN3090" t="s">
        <v>15323</v>
      </c>
      <c r="AO3090" t="s">
        <v>79</v>
      </c>
      <c r="AP3090" t="s">
        <v>147</v>
      </c>
      <c r="AQ3090" t="s">
        <v>148</v>
      </c>
      <c r="AR3090" t="s">
        <v>148</v>
      </c>
      <c r="AS3090" t="s">
        <v>131</v>
      </c>
      <c r="AT3090" s="5"/>
      <c r="AV3090" t="s">
        <v>149</v>
      </c>
      <c r="AW3090" t="s">
        <v>150</v>
      </c>
    </row>
    <row r="3091" spans="1:49" x14ac:dyDescent="0.25">
      <c r="A3091">
        <v>0</v>
      </c>
      <c r="B3091" t="s">
        <v>3964</v>
      </c>
      <c r="C3091">
        <v>1</v>
      </c>
      <c r="D3091" t="s">
        <v>86</v>
      </c>
      <c r="E3091" t="s">
        <v>137</v>
      </c>
      <c r="F3091" t="s">
        <v>108</v>
      </c>
      <c r="G3091">
        <v>270.60000000000002</v>
      </c>
      <c r="H3091" t="s">
        <v>138</v>
      </c>
      <c r="I3091" t="s">
        <v>63</v>
      </c>
      <c r="J3091" t="s">
        <v>164</v>
      </c>
      <c r="K3091" t="s">
        <v>3965</v>
      </c>
      <c r="L3091" t="s">
        <v>3833</v>
      </c>
      <c r="M3091" t="s">
        <v>3966</v>
      </c>
      <c r="N3091">
        <v>14.304461942257218</v>
      </c>
      <c r="O3091">
        <v>30</v>
      </c>
      <c r="P3091">
        <v>44</v>
      </c>
      <c r="R3091">
        <v>92</v>
      </c>
      <c r="T3091">
        <v>0</v>
      </c>
      <c r="U3091">
        <v>22</v>
      </c>
      <c r="V3091">
        <v>7235</v>
      </c>
      <c r="AB3091" t="s">
        <v>63</v>
      </c>
      <c r="AC3091" t="s">
        <v>63</v>
      </c>
      <c r="AD3091" t="s">
        <v>63</v>
      </c>
      <c r="AE3091" t="s">
        <v>98</v>
      </c>
      <c r="AG3091">
        <v>1975</v>
      </c>
      <c r="AH3091">
        <v>16.955000000000002</v>
      </c>
      <c r="AI3091">
        <v>38.027524999999997</v>
      </c>
      <c r="AJ3091">
        <v>-97.377478999999994</v>
      </c>
      <c r="AK3091" t="s">
        <v>262</v>
      </c>
      <c r="AL3091">
        <v>2</v>
      </c>
      <c r="AM3091" t="s">
        <v>63</v>
      </c>
      <c r="AN3091" t="s">
        <v>3964</v>
      </c>
      <c r="AO3091" t="s">
        <v>79</v>
      </c>
      <c r="AP3091" t="s">
        <v>116</v>
      </c>
      <c r="AQ3091" t="s">
        <v>148</v>
      </c>
      <c r="AR3091" t="s">
        <v>148</v>
      </c>
      <c r="AS3091" t="s">
        <v>131</v>
      </c>
      <c r="AT3091" s="5"/>
      <c r="AV3091" t="s">
        <v>149</v>
      </c>
      <c r="AW3091" t="s">
        <v>150</v>
      </c>
    </row>
    <row r="3092" spans="1:49" x14ac:dyDescent="0.25">
      <c r="A3092">
        <v>0</v>
      </c>
      <c r="B3092" t="s">
        <v>3831</v>
      </c>
      <c r="C3092">
        <v>1</v>
      </c>
      <c r="D3092" t="s">
        <v>86</v>
      </c>
      <c r="E3092" t="s">
        <v>137</v>
      </c>
      <c r="F3092" t="s">
        <v>108</v>
      </c>
      <c r="G3092">
        <v>276.10000000000002</v>
      </c>
      <c r="H3092" t="s">
        <v>138</v>
      </c>
      <c r="I3092" t="s">
        <v>63</v>
      </c>
      <c r="J3092" t="s">
        <v>164</v>
      </c>
      <c r="K3092" t="s">
        <v>3832</v>
      </c>
      <c r="L3092" t="s">
        <v>3833</v>
      </c>
      <c r="M3092" t="s">
        <v>3834</v>
      </c>
      <c r="N3092">
        <v>18.700787401574804</v>
      </c>
      <c r="O3092">
        <v>0</v>
      </c>
      <c r="P3092">
        <v>44</v>
      </c>
      <c r="R3092">
        <v>85</v>
      </c>
      <c r="T3092">
        <v>0</v>
      </c>
      <c r="U3092">
        <v>20</v>
      </c>
      <c r="V3092">
        <v>11650</v>
      </c>
      <c r="AB3092" t="s">
        <v>63</v>
      </c>
      <c r="AC3092" t="s">
        <v>63</v>
      </c>
      <c r="AD3092" t="s">
        <v>63</v>
      </c>
      <c r="AE3092" t="s">
        <v>98</v>
      </c>
      <c r="AG3092">
        <v>1956</v>
      </c>
      <c r="AH3092">
        <v>10.024000000000001</v>
      </c>
      <c r="AI3092">
        <v>38.049179000000002</v>
      </c>
      <c r="AJ3092">
        <v>-97.322529000000003</v>
      </c>
      <c r="AL3092">
        <v>2</v>
      </c>
      <c r="AM3092" t="s">
        <v>63</v>
      </c>
      <c r="AN3092" t="s">
        <v>3831</v>
      </c>
      <c r="AO3092" t="s">
        <v>79</v>
      </c>
      <c r="AP3092" t="s">
        <v>116</v>
      </c>
      <c r="AQ3092" t="s">
        <v>148</v>
      </c>
      <c r="AR3092" t="s">
        <v>148</v>
      </c>
      <c r="AS3092" t="s">
        <v>131</v>
      </c>
      <c r="AT3092" s="5"/>
      <c r="AV3092" t="s">
        <v>200</v>
      </c>
      <c r="AW3092" t="s">
        <v>150</v>
      </c>
    </row>
    <row r="3093" spans="1:49" x14ac:dyDescent="0.25">
      <c r="A3093">
        <v>0</v>
      </c>
      <c r="B3093" t="s">
        <v>20106</v>
      </c>
      <c r="C3093">
        <v>1</v>
      </c>
      <c r="D3093" t="s">
        <v>86</v>
      </c>
      <c r="E3093" t="s">
        <v>137</v>
      </c>
      <c r="F3093" t="s">
        <v>108</v>
      </c>
      <c r="G3093">
        <v>276.12</v>
      </c>
      <c r="H3093" t="s">
        <v>138</v>
      </c>
      <c r="I3093" t="s">
        <v>63</v>
      </c>
      <c r="J3093" t="s">
        <v>164</v>
      </c>
      <c r="K3093" t="s">
        <v>20107</v>
      </c>
      <c r="L3093" t="s">
        <v>3833</v>
      </c>
      <c r="M3093" t="s">
        <v>20108</v>
      </c>
      <c r="N3093">
        <v>18.700787401574804</v>
      </c>
      <c r="O3093">
        <v>0</v>
      </c>
      <c r="P3093">
        <v>44</v>
      </c>
      <c r="R3093">
        <v>85</v>
      </c>
      <c r="T3093">
        <v>0</v>
      </c>
      <c r="U3093">
        <v>20</v>
      </c>
      <c r="V3093">
        <v>11650</v>
      </c>
      <c r="AB3093" t="s">
        <v>63</v>
      </c>
      <c r="AC3093" t="s">
        <v>63</v>
      </c>
      <c r="AD3093" t="s">
        <v>63</v>
      </c>
      <c r="AE3093" t="s">
        <v>98</v>
      </c>
      <c r="AG3093">
        <v>1956</v>
      </c>
      <c r="AH3093">
        <v>10.044</v>
      </c>
      <c r="AI3093">
        <v>38.067593000000002</v>
      </c>
      <c r="AJ3093">
        <v>-97.312298999999996</v>
      </c>
      <c r="AL3093">
        <v>2</v>
      </c>
      <c r="AM3093" t="s">
        <v>63</v>
      </c>
      <c r="AN3093" t="s">
        <v>20106</v>
      </c>
      <c r="AO3093" t="s">
        <v>79</v>
      </c>
      <c r="AP3093" t="s">
        <v>116</v>
      </c>
      <c r="AQ3093" t="s">
        <v>148</v>
      </c>
      <c r="AR3093" t="s">
        <v>148</v>
      </c>
      <c r="AS3093" t="s">
        <v>131</v>
      </c>
      <c r="AT3093" s="5"/>
      <c r="AV3093" t="s">
        <v>200</v>
      </c>
      <c r="AW3093" t="s">
        <v>150</v>
      </c>
    </row>
    <row r="3094" spans="1:49" x14ac:dyDescent="0.25">
      <c r="A3094">
        <v>0</v>
      </c>
      <c r="B3094" t="s">
        <v>27470</v>
      </c>
      <c r="C3094">
        <v>1</v>
      </c>
      <c r="D3094" t="s">
        <v>86</v>
      </c>
      <c r="E3094" t="s">
        <v>330</v>
      </c>
      <c r="F3094" t="s">
        <v>177</v>
      </c>
      <c r="G3094">
        <v>106.19</v>
      </c>
      <c r="H3094" t="s">
        <v>138</v>
      </c>
      <c r="I3094" t="s">
        <v>63</v>
      </c>
      <c r="J3094" t="s">
        <v>164</v>
      </c>
      <c r="K3094" t="s">
        <v>27471</v>
      </c>
      <c r="L3094" t="s">
        <v>3833</v>
      </c>
      <c r="M3094" t="s">
        <v>3111</v>
      </c>
      <c r="N3094">
        <v>12.696850393700787</v>
      </c>
      <c r="O3094">
        <v>0</v>
      </c>
      <c r="P3094">
        <v>36</v>
      </c>
      <c r="R3094">
        <v>85</v>
      </c>
      <c r="T3094">
        <v>0</v>
      </c>
      <c r="U3094">
        <v>7</v>
      </c>
      <c r="V3094">
        <v>3160</v>
      </c>
      <c r="AB3094" t="s">
        <v>63</v>
      </c>
      <c r="AC3094" t="s">
        <v>63</v>
      </c>
      <c r="AD3094" t="s">
        <v>63</v>
      </c>
      <c r="AE3094" t="s">
        <v>98</v>
      </c>
      <c r="AG3094">
        <v>1942</v>
      </c>
      <c r="AH3094">
        <v>12.790000000000001</v>
      </c>
      <c r="AI3094">
        <v>38.087895000000003</v>
      </c>
      <c r="AJ3094">
        <v>-97.346002999999996</v>
      </c>
      <c r="AL3094">
        <v>2</v>
      </c>
      <c r="AM3094" t="s">
        <v>63</v>
      </c>
      <c r="AN3094" t="s">
        <v>27470</v>
      </c>
      <c r="AO3094" t="s">
        <v>79</v>
      </c>
      <c r="AP3094" t="s">
        <v>147</v>
      </c>
      <c r="AQ3094" t="s">
        <v>148</v>
      </c>
      <c r="AR3094" t="s">
        <v>148</v>
      </c>
      <c r="AS3094" t="s">
        <v>131</v>
      </c>
      <c r="AT3094" s="5"/>
      <c r="AV3094" t="s">
        <v>149</v>
      </c>
      <c r="AW3094" t="s">
        <v>150</v>
      </c>
    </row>
    <row r="3095" spans="1:49" x14ac:dyDescent="0.25">
      <c r="A3095">
        <v>0</v>
      </c>
      <c r="B3095" t="s">
        <v>10001</v>
      </c>
      <c r="C3095">
        <v>1</v>
      </c>
      <c r="D3095" t="s">
        <v>86</v>
      </c>
      <c r="E3095" t="s">
        <v>267</v>
      </c>
      <c r="F3095" t="s">
        <v>65</v>
      </c>
      <c r="G3095">
        <v>23.82</v>
      </c>
      <c r="H3095" t="s">
        <v>138</v>
      </c>
      <c r="I3095" t="s">
        <v>63</v>
      </c>
      <c r="J3095" t="s">
        <v>164</v>
      </c>
      <c r="K3095" t="s">
        <v>10002</v>
      </c>
      <c r="L3095" t="s">
        <v>10003</v>
      </c>
      <c r="M3095" t="s">
        <v>1907</v>
      </c>
      <c r="N3095">
        <v>10.006561679790027</v>
      </c>
      <c r="O3095">
        <v>0</v>
      </c>
      <c r="P3095">
        <v>80</v>
      </c>
      <c r="R3095">
        <v>85</v>
      </c>
      <c r="T3095">
        <v>0</v>
      </c>
      <c r="U3095">
        <v>19</v>
      </c>
      <c r="V3095">
        <v>22800</v>
      </c>
      <c r="AB3095" t="s">
        <v>63</v>
      </c>
      <c r="AC3095" t="s">
        <v>63</v>
      </c>
      <c r="AD3095" t="s">
        <v>63</v>
      </c>
      <c r="AE3095" t="s">
        <v>98</v>
      </c>
      <c r="AG3095">
        <v>1969</v>
      </c>
      <c r="AH3095">
        <v>1.55</v>
      </c>
      <c r="AI3095">
        <v>37.934666999999997</v>
      </c>
      <c r="AJ3095">
        <v>-97.328185000000005</v>
      </c>
      <c r="AL3095">
        <v>1</v>
      </c>
      <c r="AM3095" t="s">
        <v>63</v>
      </c>
      <c r="AN3095" t="s">
        <v>10001</v>
      </c>
      <c r="AO3095" t="s">
        <v>79</v>
      </c>
      <c r="AP3095" t="s">
        <v>116</v>
      </c>
      <c r="AQ3095" t="s">
        <v>148</v>
      </c>
      <c r="AR3095" t="s">
        <v>148</v>
      </c>
      <c r="AS3095" t="s">
        <v>131</v>
      </c>
      <c r="AT3095" s="5"/>
      <c r="AV3095" t="s">
        <v>200</v>
      </c>
      <c r="AW3095" t="s">
        <v>150</v>
      </c>
    </row>
    <row r="3096" spans="1:49" x14ac:dyDescent="0.25">
      <c r="A3096">
        <v>0</v>
      </c>
      <c r="B3096" t="s">
        <v>15529</v>
      </c>
      <c r="C3096">
        <v>1</v>
      </c>
      <c r="D3096" t="s">
        <v>86</v>
      </c>
      <c r="E3096" t="s">
        <v>267</v>
      </c>
      <c r="F3096" t="s">
        <v>65</v>
      </c>
      <c r="G3096">
        <v>28.990000000000002</v>
      </c>
      <c r="H3096" t="s">
        <v>138</v>
      </c>
      <c r="I3096" t="s">
        <v>63</v>
      </c>
      <c r="J3096" t="s">
        <v>164</v>
      </c>
      <c r="K3096" t="s">
        <v>15530</v>
      </c>
      <c r="L3096" t="s">
        <v>15531</v>
      </c>
      <c r="M3096" t="s">
        <v>1907</v>
      </c>
      <c r="N3096">
        <v>18.996062992125985</v>
      </c>
      <c r="O3096">
        <v>30</v>
      </c>
      <c r="P3096">
        <v>79.98687664041995</v>
      </c>
      <c r="R3096">
        <v>95</v>
      </c>
      <c r="T3096">
        <v>0</v>
      </c>
      <c r="U3096">
        <v>19</v>
      </c>
      <c r="V3096">
        <v>23600</v>
      </c>
      <c r="AB3096" t="s">
        <v>63</v>
      </c>
      <c r="AC3096" t="s">
        <v>63</v>
      </c>
      <c r="AD3096" t="s">
        <v>63</v>
      </c>
      <c r="AE3096" t="s">
        <v>98</v>
      </c>
      <c r="AG3096">
        <v>1969</v>
      </c>
      <c r="AH3096">
        <v>6.72</v>
      </c>
      <c r="AI3096">
        <v>38.009517000000002</v>
      </c>
      <c r="AJ3096">
        <v>-97.328008999999994</v>
      </c>
      <c r="AK3096" t="s">
        <v>262</v>
      </c>
      <c r="AL3096">
        <v>2</v>
      </c>
      <c r="AM3096" t="s">
        <v>63</v>
      </c>
      <c r="AN3096" t="s">
        <v>15529</v>
      </c>
      <c r="AO3096" t="s">
        <v>79</v>
      </c>
      <c r="AP3096" t="s">
        <v>116</v>
      </c>
      <c r="AQ3096" t="s">
        <v>148</v>
      </c>
      <c r="AR3096" t="s">
        <v>148</v>
      </c>
      <c r="AS3096" t="s">
        <v>131</v>
      </c>
      <c r="AT3096" s="5"/>
      <c r="AV3096" t="s">
        <v>200</v>
      </c>
      <c r="AW3096" t="s">
        <v>150</v>
      </c>
    </row>
    <row r="3097" spans="1:49" x14ac:dyDescent="0.25">
      <c r="A3097">
        <v>0</v>
      </c>
      <c r="B3097" t="s">
        <v>10232</v>
      </c>
      <c r="C3097">
        <v>1</v>
      </c>
      <c r="D3097" t="s">
        <v>86</v>
      </c>
      <c r="E3097" t="s">
        <v>267</v>
      </c>
      <c r="F3097" t="s">
        <v>65</v>
      </c>
      <c r="G3097">
        <v>30.48</v>
      </c>
      <c r="H3097" t="s">
        <v>138</v>
      </c>
      <c r="I3097" t="s">
        <v>63</v>
      </c>
      <c r="J3097" t="s">
        <v>164</v>
      </c>
      <c r="K3097" t="s">
        <v>10233</v>
      </c>
      <c r="L3097" t="s">
        <v>3833</v>
      </c>
      <c r="M3097" t="s">
        <v>10234</v>
      </c>
      <c r="N3097">
        <v>12.696850393700787</v>
      </c>
      <c r="O3097">
        <v>0</v>
      </c>
      <c r="P3097">
        <v>75</v>
      </c>
      <c r="R3097">
        <v>90</v>
      </c>
      <c r="T3097">
        <v>0</v>
      </c>
      <c r="U3097">
        <v>20</v>
      </c>
      <c r="V3097">
        <v>20500</v>
      </c>
      <c r="AB3097" t="s">
        <v>63</v>
      </c>
      <c r="AC3097" t="s">
        <v>63</v>
      </c>
      <c r="AD3097" t="s">
        <v>63</v>
      </c>
      <c r="AE3097" t="s">
        <v>98</v>
      </c>
      <c r="AG3097">
        <v>1959</v>
      </c>
      <c r="AH3097">
        <v>8.2100000000000009</v>
      </c>
      <c r="AI3097">
        <v>38.031022999999998</v>
      </c>
      <c r="AJ3097">
        <v>-97.326836999999998</v>
      </c>
      <c r="AL3097">
        <v>2</v>
      </c>
      <c r="AM3097" t="s">
        <v>63</v>
      </c>
      <c r="AN3097" t="s">
        <v>10232</v>
      </c>
      <c r="AO3097" t="s">
        <v>79</v>
      </c>
      <c r="AP3097" t="s">
        <v>116</v>
      </c>
      <c r="AQ3097" t="s">
        <v>148</v>
      </c>
      <c r="AR3097" t="s">
        <v>148</v>
      </c>
      <c r="AS3097" t="s">
        <v>131</v>
      </c>
      <c r="AT3097" s="5"/>
      <c r="AV3097" t="s">
        <v>200</v>
      </c>
      <c r="AW3097" t="s">
        <v>150</v>
      </c>
    </row>
    <row r="3098" spans="1:49" x14ac:dyDescent="0.25">
      <c r="A3098">
        <v>0</v>
      </c>
      <c r="B3098" t="s">
        <v>8641</v>
      </c>
      <c r="C3098">
        <v>1</v>
      </c>
      <c r="D3098" t="s">
        <v>86</v>
      </c>
      <c r="E3098" t="s">
        <v>267</v>
      </c>
      <c r="F3098" t="s">
        <v>65</v>
      </c>
      <c r="G3098">
        <v>30.490000000000002</v>
      </c>
      <c r="H3098" t="s">
        <v>138</v>
      </c>
      <c r="I3098" t="s">
        <v>63</v>
      </c>
      <c r="J3098" t="s">
        <v>164</v>
      </c>
      <c r="K3098" t="s">
        <v>8642</v>
      </c>
      <c r="L3098" t="s">
        <v>3833</v>
      </c>
      <c r="M3098" t="s">
        <v>8643</v>
      </c>
      <c r="N3098">
        <v>12.696850393700787</v>
      </c>
      <c r="O3098">
        <v>0</v>
      </c>
      <c r="P3098">
        <v>39.993438320209975</v>
      </c>
      <c r="R3098">
        <v>95</v>
      </c>
      <c r="T3098">
        <v>0</v>
      </c>
      <c r="U3098">
        <v>20</v>
      </c>
      <c r="V3098">
        <v>10250</v>
      </c>
      <c r="AB3098" t="s">
        <v>63</v>
      </c>
      <c r="AC3098" t="s">
        <v>63</v>
      </c>
      <c r="AD3098" t="s">
        <v>63</v>
      </c>
      <c r="AE3098" t="s">
        <v>98</v>
      </c>
      <c r="AG3098">
        <v>1959</v>
      </c>
      <c r="AH3098">
        <v>8.2200000000000006</v>
      </c>
      <c r="AI3098">
        <v>38.031322000000003</v>
      </c>
      <c r="AJ3098">
        <v>-97.327512999999996</v>
      </c>
      <c r="AL3098">
        <v>2</v>
      </c>
      <c r="AM3098" t="s">
        <v>63</v>
      </c>
      <c r="AN3098" t="s">
        <v>8641</v>
      </c>
      <c r="AO3098" t="s">
        <v>79</v>
      </c>
      <c r="AP3098" t="s">
        <v>116</v>
      </c>
      <c r="AQ3098" t="s">
        <v>148</v>
      </c>
      <c r="AR3098" t="s">
        <v>148</v>
      </c>
      <c r="AS3098" t="s">
        <v>131</v>
      </c>
      <c r="AT3098" s="5"/>
      <c r="AV3098" t="s">
        <v>200</v>
      </c>
      <c r="AW3098" t="s">
        <v>150</v>
      </c>
    </row>
    <row r="3099" spans="1:49" x14ac:dyDescent="0.25">
      <c r="A3099">
        <v>0</v>
      </c>
      <c r="B3099" t="s">
        <v>7030</v>
      </c>
      <c r="C3099">
        <v>1</v>
      </c>
      <c r="D3099" t="s">
        <v>86</v>
      </c>
      <c r="E3099" t="s">
        <v>267</v>
      </c>
      <c r="F3099" t="s">
        <v>65</v>
      </c>
      <c r="G3099">
        <v>37.82</v>
      </c>
      <c r="H3099" t="s">
        <v>138</v>
      </c>
      <c r="I3099" t="s">
        <v>63</v>
      </c>
      <c r="J3099" t="s">
        <v>164</v>
      </c>
      <c r="K3099" t="s">
        <v>7031</v>
      </c>
      <c r="L3099" t="s">
        <v>7032</v>
      </c>
      <c r="M3099" t="s">
        <v>7033</v>
      </c>
      <c r="N3099">
        <v>14.501312335958005</v>
      </c>
      <c r="O3099">
        <v>0</v>
      </c>
      <c r="P3099">
        <v>79.98687664041995</v>
      </c>
      <c r="R3099">
        <v>93</v>
      </c>
      <c r="T3099">
        <v>0</v>
      </c>
      <c r="U3099">
        <v>23</v>
      </c>
      <c r="V3099">
        <v>13900</v>
      </c>
      <c r="AB3099" t="s">
        <v>63</v>
      </c>
      <c r="AC3099" t="s">
        <v>63</v>
      </c>
      <c r="AD3099" t="s">
        <v>63</v>
      </c>
      <c r="AE3099" t="s">
        <v>98</v>
      </c>
      <c r="AG3099">
        <v>1970</v>
      </c>
      <c r="AH3099">
        <v>15.49</v>
      </c>
      <c r="AI3099">
        <v>38.113584000000003</v>
      </c>
      <c r="AJ3099">
        <v>-97.385863000000001</v>
      </c>
      <c r="AL3099">
        <v>2</v>
      </c>
      <c r="AM3099" t="s">
        <v>63</v>
      </c>
      <c r="AN3099" t="s">
        <v>7030</v>
      </c>
      <c r="AO3099" t="s">
        <v>79</v>
      </c>
      <c r="AP3099" t="s">
        <v>116</v>
      </c>
      <c r="AQ3099" t="s">
        <v>148</v>
      </c>
      <c r="AR3099" t="s">
        <v>148</v>
      </c>
      <c r="AS3099" t="s">
        <v>131</v>
      </c>
      <c r="AT3099" s="5"/>
      <c r="AV3099" t="s">
        <v>200</v>
      </c>
      <c r="AW3099" t="s">
        <v>150</v>
      </c>
    </row>
    <row r="3100" spans="1:49" x14ac:dyDescent="0.25">
      <c r="A3100">
        <v>0</v>
      </c>
      <c r="B3100" t="s">
        <v>14959</v>
      </c>
      <c r="C3100">
        <v>1</v>
      </c>
      <c r="D3100" t="s">
        <v>86</v>
      </c>
      <c r="E3100" t="s">
        <v>267</v>
      </c>
      <c r="F3100" t="s">
        <v>65</v>
      </c>
      <c r="G3100">
        <v>41.980000000000004</v>
      </c>
      <c r="H3100" t="s">
        <v>138</v>
      </c>
      <c r="I3100" t="s">
        <v>63</v>
      </c>
      <c r="J3100" t="s">
        <v>164</v>
      </c>
      <c r="K3100" t="s">
        <v>14960</v>
      </c>
      <c r="L3100" t="s">
        <v>14961</v>
      </c>
      <c r="M3100" t="s">
        <v>1907</v>
      </c>
      <c r="N3100">
        <v>18.30708661417323</v>
      </c>
      <c r="O3100">
        <v>0</v>
      </c>
      <c r="P3100">
        <v>79.98687664041995</v>
      </c>
      <c r="R3100">
        <v>97</v>
      </c>
      <c r="T3100">
        <v>0</v>
      </c>
      <c r="U3100">
        <v>26</v>
      </c>
      <c r="V3100">
        <v>11800</v>
      </c>
      <c r="AB3100" t="s">
        <v>63</v>
      </c>
      <c r="AC3100" t="s">
        <v>63</v>
      </c>
      <c r="AD3100" t="s">
        <v>63</v>
      </c>
      <c r="AE3100" t="s">
        <v>98</v>
      </c>
      <c r="AG3100">
        <v>1970</v>
      </c>
      <c r="AH3100">
        <v>19.71</v>
      </c>
      <c r="AI3100">
        <v>38.160952999999999</v>
      </c>
      <c r="AJ3100">
        <v>-97.434380000000004</v>
      </c>
      <c r="AL3100">
        <v>2</v>
      </c>
      <c r="AM3100" t="s">
        <v>63</v>
      </c>
      <c r="AN3100" t="s">
        <v>14959</v>
      </c>
      <c r="AO3100" t="s">
        <v>79</v>
      </c>
      <c r="AP3100" t="s">
        <v>116</v>
      </c>
      <c r="AQ3100" t="s">
        <v>148</v>
      </c>
      <c r="AR3100" t="s">
        <v>148</v>
      </c>
      <c r="AS3100" t="s">
        <v>131</v>
      </c>
      <c r="AT3100" s="5"/>
      <c r="AV3100" t="s">
        <v>200</v>
      </c>
      <c r="AW3100" t="s">
        <v>150</v>
      </c>
    </row>
    <row r="3101" spans="1:49" x14ac:dyDescent="0.25">
      <c r="A3101">
        <v>0</v>
      </c>
      <c r="B3101" t="s">
        <v>25045</v>
      </c>
      <c r="C3101">
        <v>1</v>
      </c>
      <c r="D3101" t="s">
        <v>86</v>
      </c>
      <c r="E3101" t="s">
        <v>267</v>
      </c>
      <c r="F3101" t="s">
        <v>65</v>
      </c>
      <c r="G3101">
        <v>42.68</v>
      </c>
      <c r="H3101" t="s">
        <v>138</v>
      </c>
      <c r="I3101" t="s">
        <v>63</v>
      </c>
      <c r="J3101" t="s">
        <v>164</v>
      </c>
      <c r="K3101" t="s">
        <v>25046</v>
      </c>
      <c r="L3101" t="s">
        <v>6594</v>
      </c>
      <c r="M3101" t="s">
        <v>1907</v>
      </c>
      <c r="N3101">
        <v>16.305774278215225</v>
      </c>
      <c r="O3101">
        <v>0</v>
      </c>
      <c r="P3101">
        <v>79.98687664041995</v>
      </c>
      <c r="R3101">
        <v>92</v>
      </c>
      <c r="T3101">
        <v>0</v>
      </c>
      <c r="U3101">
        <v>26</v>
      </c>
      <c r="V3101">
        <v>11800</v>
      </c>
      <c r="AB3101" t="s">
        <v>63</v>
      </c>
      <c r="AC3101" t="s">
        <v>63</v>
      </c>
      <c r="AD3101" t="s">
        <v>63</v>
      </c>
      <c r="AE3101" t="s">
        <v>98</v>
      </c>
      <c r="AG3101">
        <v>1970</v>
      </c>
      <c r="AH3101">
        <v>20.41</v>
      </c>
      <c r="AI3101">
        <v>38.168990000000001</v>
      </c>
      <c r="AJ3101">
        <v>-97.440371999999996</v>
      </c>
      <c r="AL3101">
        <v>2</v>
      </c>
      <c r="AM3101" t="s">
        <v>63</v>
      </c>
      <c r="AN3101" t="s">
        <v>25045</v>
      </c>
      <c r="AO3101" t="s">
        <v>79</v>
      </c>
      <c r="AP3101" t="s">
        <v>116</v>
      </c>
      <c r="AQ3101" t="s">
        <v>148</v>
      </c>
      <c r="AR3101" t="s">
        <v>148</v>
      </c>
      <c r="AS3101" t="s">
        <v>131</v>
      </c>
      <c r="AT3101" s="5"/>
      <c r="AV3101" t="s">
        <v>200</v>
      </c>
      <c r="AW3101" t="s">
        <v>150</v>
      </c>
    </row>
    <row r="3102" spans="1:49" x14ac:dyDescent="0.25">
      <c r="A3102">
        <v>0</v>
      </c>
      <c r="B3102" t="s">
        <v>21773</v>
      </c>
      <c r="C3102">
        <v>1</v>
      </c>
      <c r="D3102" t="s">
        <v>86</v>
      </c>
      <c r="E3102" t="s">
        <v>267</v>
      </c>
      <c r="F3102" t="s">
        <v>65</v>
      </c>
      <c r="G3102">
        <v>37.36</v>
      </c>
      <c r="H3102" t="s">
        <v>138</v>
      </c>
      <c r="I3102" t="s">
        <v>63</v>
      </c>
      <c r="J3102" t="s">
        <v>164</v>
      </c>
      <c r="K3102" t="s">
        <v>21774</v>
      </c>
      <c r="L3102" t="s">
        <v>7032</v>
      </c>
      <c r="M3102" t="s">
        <v>1907</v>
      </c>
      <c r="N3102">
        <v>11.515748031496063</v>
      </c>
      <c r="O3102">
        <v>30</v>
      </c>
      <c r="P3102">
        <v>79.98687664041995</v>
      </c>
      <c r="R3102">
        <v>93</v>
      </c>
      <c r="T3102">
        <v>0</v>
      </c>
      <c r="U3102">
        <v>23</v>
      </c>
      <c r="V3102">
        <v>13900</v>
      </c>
      <c r="AB3102" t="s">
        <v>63</v>
      </c>
      <c r="AC3102" t="s">
        <v>63</v>
      </c>
      <c r="AD3102" t="s">
        <v>63</v>
      </c>
      <c r="AE3102" t="s">
        <v>98</v>
      </c>
      <c r="AG3102">
        <v>1970</v>
      </c>
      <c r="AH3102">
        <v>15.09</v>
      </c>
      <c r="AI3102">
        <v>38.109431999999998</v>
      </c>
      <c r="AJ3102">
        <v>-97.380889999999994</v>
      </c>
      <c r="AK3102" t="s">
        <v>262</v>
      </c>
      <c r="AL3102">
        <v>1</v>
      </c>
      <c r="AM3102" t="s">
        <v>63</v>
      </c>
      <c r="AN3102" t="s">
        <v>21773</v>
      </c>
      <c r="AO3102" t="s">
        <v>79</v>
      </c>
      <c r="AP3102" t="s">
        <v>116</v>
      </c>
      <c r="AQ3102" t="s">
        <v>148</v>
      </c>
      <c r="AR3102" t="s">
        <v>148</v>
      </c>
      <c r="AS3102" t="s">
        <v>131</v>
      </c>
      <c r="AT3102" s="5"/>
      <c r="AV3102" t="s">
        <v>200</v>
      </c>
      <c r="AW3102" t="s">
        <v>150</v>
      </c>
    </row>
    <row r="3103" spans="1:49" x14ac:dyDescent="0.25">
      <c r="A3103">
        <v>0</v>
      </c>
      <c r="B3103" t="s">
        <v>17998</v>
      </c>
      <c r="C3103">
        <v>1</v>
      </c>
      <c r="D3103" t="s">
        <v>86</v>
      </c>
      <c r="E3103" t="s">
        <v>137</v>
      </c>
      <c r="F3103" t="s">
        <v>108</v>
      </c>
      <c r="G3103">
        <v>261.74</v>
      </c>
      <c r="H3103" t="s">
        <v>138</v>
      </c>
      <c r="I3103" t="s">
        <v>63</v>
      </c>
      <c r="J3103" t="s">
        <v>164</v>
      </c>
      <c r="K3103" t="s">
        <v>17999</v>
      </c>
      <c r="L3103" t="s">
        <v>15046</v>
      </c>
      <c r="M3103" t="s">
        <v>142</v>
      </c>
      <c r="N3103">
        <v>16.207349081364828</v>
      </c>
      <c r="O3103">
        <v>0</v>
      </c>
      <c r="P3103">
        <v>44</v>
      </c>
      <c r="R3103">
        <v>97</v>
      </c>
      <c r="T3103">
        <v>0</v>
      </c>
      <c r="U3103">
        <v>33</v>
      </c>
      <c r="V3103">
        <v>3990</v>
      </c>
      <c r="AB3103" t="s">
        <v>63</v>
      </c>
      <c r="AC3103" t="s">
        <v>63</v>
      </c>
      <c r="AD3103" t="s">
        <v>63</v>
      </c>
      <c r="AE3103" t="s">
        <v>98</v>
      </c>
      <c r="AG3103">
        <v>1930</v>
      </c>
      <c r="AH3103">
        <v>8.0950000000000006</v>
      </c>
      <c r="AI3103">
        <v>38.028565</v>
      </c>
      <c r="AJ3103">
        <v>-97.533450999999999</v>
      </c>
      <c r="AL3103">
        <v>2</v>
      </c>
      <c r="AM3103" t="s">
        <v>63</v>
      </c>
      <c r="AN3103" t="s">
        <v>17998</v>
      </c>
      <c r="AO3103" t="s">
        <v>79</v>
      </c>
      <c r="AP3103" t="s">
        <v>147</v>
      </c>
      <c r="AQ3103" t="s">
        <v>148</v>
      </c>
      <c r="AR3103" t="s">
        <v>148</v>
      </c>
      <c r="AS3103" t="s">
        <v>131</v>
      </c>
      <c r="AT3103" s="5"/>
      <c r="AV3103" t="s">
        <v>149</v>
      </c>
      <c r="AW3103" t="s">
        <v>150</v>
      </c>
    </row>
    <row r="3104" spans="1:49" x14ac:dyDescent="0.25">
      <c r="A3104">
        <v>0</v>
      </c>
      <c r="B3104" t="s">
        <v>7684</v>
      </c>
      <c r="C3104">
        <v>1</v>
      </c>
      <c r="D3104" t="s">
        <v>86</v>
      </c>
      <c r="E3104" t="s">
        <v>137</v>
      </c>
      <c r="F3104" t="s">
        <v>108</v>
      </c>
      <c r="G3104">
        <v>276.20999999999998</v>
      </c>
      <c r="H3104" t="s">
        <v>138</v>
      </c>
      <c r="I3104" t="s">
        <v>63</v>
      </c>
      <c r="J3104" t="s">
        <v>164</v>
      </c>
      <c r="K3104" t="s">
        <v>7685</v>
      </c>
      <c r="L3104" t="s">
        <v>3833</v>
      </c>
      <c r="M3104" t="s">
        <v>7686</v>
      </c>
      <c r="N3104">
        <v>16.797900262467191</v>
      </c>
      <c r="O3104">
        <v>0</v>
      </c>
      <c r="P3104">
        <v>44</v>
      </c>
      <c r="R3104">
        <v>65</v>
      </c>
      <c r="T3104">
        <v>0</v>
      </c>
      <c r="U3104">
        <v>20</v>
      </c>
      <c r="V3104">
        <v>7235</v>
      </c>
      <c r="AB3104" t="s">
        <v>63</v>
      </c>
      <c r="AC3104" t="s">
        <v>63</v>
      </c>
      <c r="AD3104" t="s">
        <v>63</v>
      </c>
      <c r="AE3104" t="s">
        <v>76</v>
      </c>
      <c r="AG3104">
        <v>1933</v>
      </c>
      <c r="AH3104">
        <v>10.134</v>
      </c>
      <c r="AI3104">
        <v>38.066350999999997</v>
      </c>
      <c r="AJ3104">
        <v>-97.311727000000005</v>
      </c>
      <c r="AL3104">
        <v>2</v>
      </c>
      <c r="AM3104" t="s">
        <v>63</v>
      </c>
      <c r="AN3104" t="s">
        <v>7684</v>
      </c>
      <c r="AO3104" t="s">
        <v>79</v>
      </c>
      <c r="AP3104" t="s">
        <v>147</v>
      </c>
      <c r="AQ3104" t="s">
        <v>148</v>
      </c>
      <c r="AR3104" t="s">
        <v>148</v>
      </c>
      <c r="AS3104" t="s">
        <v>131</v>
      </c>
      <c r="AT3104" s="5"/>
      <c r="AV3104" t="s">
        <v>149</v>
      </c>
      <c r="AW3104" t="s">
        <v>150</v>
      </c>
    </row>
    <row r="3105" spans="1:49" x14ac:dyDescent="0.25">
      <c r="A3105">
        <v>0</v>
      </c>
      <c r="B3105" t="s">
        <v>16961</v>
      </c>
      <c r="C3105">
        <v>1</v>
      </c>
      <c r="D3105" t="s">
        <v>86</v>
      </c>
      <c r="E3105" t="s">
        <v>16504</v>
      </c>
      <c r="F3105" t="s">
        <v>177</v>
      </c>
      <c r="G3105">
        <v>0.70000000000000007</v>
      </c>
      <c r="H3105" t="s">
        <v>643</v>
      </c>
      <c r="I3105" t="s">
        <v>63</v>
      </c>
      <c r="J3105" t="s">
        <v>164</v>
      </c>
      <c r="K3105" t="s">
        <v>16962</v>
      </c>
      <c r="L3105" t="s">
        <v>15046</v>
      </c>
      <c r="M3105" t="s">
        <v>16963</v>
      </c>
      <c r="N3105">
        <v>14.009186351706036</v>
      </c>
      <c r="O3105">
        <v>0</v>
      </c>
      <c r="P3105">
        <v>20</v>
      </c>
      <c r="R3105">
        <v>55</v>
      </c>
      <c r="T3105">
        <v>0</v>
      </c>
      <c r="U3105">
        <v>10</v>
      </c>
      <c r="V3105">
        <v>10</v>
      </c>
      <c r="AB3105" t="s">
        <v>184</v>
      </c>
      <c r="AC3105" t="s">
        <v>76</v>
      </c>
      <c r="AD3105" t="s">
        <v>129</v>
      </c>
      <c r="AE3105" t="s">
        <v>63</v>
      </c>
      <c r="AG3105">
        <v>1940</v>
      </c>
      <c r="AH3105">
        <v>1.01</v>
      </c>
      <c r="AI3105">
        <v>38.016303999999998</v>
      </c>
      <c r="AJ3105">
        <v>-97.500004000000004</v>
      </c>
      <c r="AL3105">
        <v>1</v>
      </c>
      <c r="AM3105" t="s">
        <v>63</v>
      </c>
      <c r="AN3105" t="s">
        <v>16961</v>
      </c>
      <c r="AO3105" t="s">
        <v>79</v>
      </c>
      <c r="AP3105" t="s">
        <v>147</v>
      </c>
      <c r="AQ3105" t="s">
        <v>148</v>
      </c>
      <c r="AR3105" t="s">
        <v>148</v>
      </c>
      <c r="AS3105" t="s">
        <v>131</v>
      </c>
      <c r="AT3105" s="5"/>
      <c r="AV3105" t="s">
        <v>4317</v>
      </c>
      <c r="AW3105" t="s">
        <v>1220</v>
      </c>
    </row>
    <row r="3106" spans="1:49" x14ac:dyDescent="0.25">
      <c r="A3106">
        <v>0</v>
      </c>
      <c r="B3106" t="s">
        <v>21709</v>
      </c>
      <c r="C3106">
        <v>1</v>
      </c>
      <c r="D3106" t="s">
        <v>86</v>
      </c>
      <c r="E3106" t="s">
        <v>137</v>
      </c>
      <c r="F3106" t="s">
        <v>108</v>
      </c>
      <c r="G3106">
        <v>282.23</v>
      </c>
      <c r="H3106" t="s">
        <v>138</v>
      </c>
      <c r="I3106" t="s">
        <v>63</v>
      </c>
      <c r="J3106" t="s">
        <v>164</v>
      </c>
      <c r="K3106" t="s">
        <v>21710</v>
      </c>
      <c r="L3106" t="s">
        <v>21711</v>
      </c>
      <c r="M3106" t="s">
        <v>142</v>
      </c>
      <c r="N3106">
        <v>14.599737532808399</v>
      </c>
      <c r="O3106">
        <v>30</v>
      </c>
      <c r="P3106">
        <v>44</v>
      </c>
      <c r="R3106">
        <v>95</v>
      </c>
      <c r="T3106">
        <v>0</v>
      </c>
      <c r="U3106">
        <v>29</v>
      </c>
      <c r="V3106">
        <v>5770</v>
      </c>
      <c r="AB3106" t="s">
        <v>63</v>
      </c>
      <c r="AC3106" t="s">
        <v>63</v>
      </c>
      <c r="AD3106" t="s">
        <v>63</v>
      </c>
      <c r="AE3106" t="s">
        <v>129</v>
      </c>
      <c r="AG3106">
        <v>1993</v>
      </c>
      <c r="AH3106">
        <v>28.603000000000002</v>
      </c>
      <c r="AI3106">
        <v>38.133719999999997</v>
      </c>
      <c r="AJ3106">
        <v>-97.237939999999995</v>
      </c>
      <c r="AK3106" t="s">
        <v>77</v>
      </c>
      <c r="AL3106">
        <v>2</v>
      </c>
      <c r="AM3106" t="s">
        <v>63</v>
      </c>
      <c r="AN3106" t="s">
        <v>21709</v>
      </c>
      <c r="AO3106" t="s">
        <v>79</v>
      </c>
      <c r="AP3106" t="s">
        <v>116</v>
      </c>
      <c r="AQ3106" t="s">
        <v>148</v>
      </c>
      <c r="AR3106" t="s">
        <v>148</v>
      </c>
      <c r="AS3106" t="s">
        <v>131</v>
      </c>
      <c r="AT3106" s="5"/>
      <c r="AV3106" t="s">
        <v>200</v>
      </c>
      <c r="AW3106" t="s">
        <v>1698</v>
      </c>
    </row>
    <row r="3107" spans="1:49" x14ac:dyDescent="0.25">
      <c r="A3107">
        <v>0</v>
      </c>
      <c r="B3107" t="s">
        <v>21840</v>
      </c>
      <c r="C3107">
        <v>1</v>
      </c>
      <c r="D3107" t="s">
        <v>86</v>
      </c>
      <c r="E3107" t="s">
        <v>137</v>
      </c>
      <c r="F3107" t="s">
        <v>108</v>
      </c>
      <c r="G3107">
        <v>266.93</v>
      </c>
      <c r="H3107" t="s">
        <v>138</v>
      </c>
      <c r="I3107" t="s">
        <v>63</v>
      </c>
      <c r="J3107" t="s">
        <v>164</v>
      </c>
      <c r="K3107" t="s">
        <v>21841</v>
      </c>
      <c r="L3107" t="s">
        <v>13883</v>
      </c>
      <c r="M3107" t="s">
        <v>142</v>
      </c>
      <c r="N3107">
        <v>12.696850393700787</v>
      </c>
      <c r="O3107">
        <v>0</v>
      </c>
      <c r="P3107">
        <v>30</v>
      </c>
      <c r="R3107">
        <v>95</v>
      </c>
      <c r="T3107">
        <v>0</v>
      </c>
      <c r="U3107">
        <v>26</v>
      </c>
      <c r="V3107">
        <v>5450</v>
      </c>
      <c r="AB3107" t="s">
        <v>63</v>
      </c>
      <c r="AC3107" t="s">
        <v>63</v>
      </c>
      <c r="AD3107" t="s">
        <v>63</v>
      </c>
      <c r="AE3107" t="s">
        <v>98</v>
      </c>
      <c r="AG3107">
        <v>1930</v>
      </c>
      <c r="AH3107">
        <v>13.285</v>
      </c>
      <c r="AI3107">
        <v>38.028419999999997</v>
      </c>
      <c r="AJ3107">
        <v>-97.442430000000002</v>
      </c>
      <c r="AL3107">
        <v>2</v>
      </c>
      <c r="AM3107" t="s">
        <v>63</v>
      </c>
      <c r="AN3107" t="s">
        <v>21840</v>
      </c>
      <c r="AO3107" t="s">
        <v>79</v>
      </c>
      <c r="AP3107" t="s">
        <v>147</v>
      </c>
      <c r="AQ3107" t="s">
        <v>148</v>
      </c>
      <c r="AR3107" t="s">
        <v>148</v>
      </c>
      <c r="AS3107" t="s">
        <v>131</v>
      </c>
      <c r="AT3107" s="5"/>
      <c r="AV3107" t="s">
        <v>149</v>
      </c>
      <c r="AW3107" t="s">
        <v>150</v>
      </c>
    </row>
    <row r="3108" spans="1:49" x14ac:dyDescent="0.25">
      <c r="A3108">
        <v>0</v>
      </c>
      <c r="B3108" t="s">
        <v>13881</v>
      </c>
      <c r="C3108">
        <v>1</v>
      </c>
      <c r="D3108" t="s">
        <v>86</v>
      </c>
      <c r="E3108" t="s">
        <v>137</v>
      </c>
      <c r="F3108" t="s">
        <v>108</v>
      </c>
      <c r="G3108">
        <v>267.16000000000003</v>
      </c>
      <c r="H3108" t="s">
        <v>138</v>
      </c>
      <c r="I3108" t="s">
        <v>63</v>
      </c>
      <c r="J3108" t="s">
        <v>164</v>
      </c>
      <c r="K3108" t="s">
        <v>13882</v>
      </c>
      <c r="L3108" t="s">
        <v>13883</v>
      </c>
      <c r="M3108" t="s">
        <v>142</v>
      </c>
      <c r="N3108">
        <v>19.291338582677167</v>
      </c>
      <c r="O3108">
        <v>0</v>
      </c>
      <c r="P3108">
        <v>30</v>
      </c>
      <c r="R3108">
        <v>95</v>
      </c>
      <c r="T3108">
        <v>0</v>
      </c>
      <c r="U3108">
        <v>26</v>
      </c>
      <c r="V3108">
        <v>5450</v>
      </c>
      <c r="AB3108" t="s">
        <v>63</v>
      </c>
      <c r="AC3108" t="s">
        <v>63</v>
      </c>
      <c r="AD3108" t="s">
        <v>63</v>
      </c>
      <c r="AE3108" t="s">
        <v>98</v>
      </c>
      <c r="AG3108">
        <v>1930</v>
      </c>
      <c r="AH3108">
        <v>13.515000000000001</v>
      </c>
      <c r="AI3108">
        <v>38.028440000000003</v>
      </c>
      <c r="AJ3108">
        <v>-97.43853</v>
      </c>
      <c r="AL3108">
        <v>3</v>
      </c>
      <c r="AM3108" t="s">
        <v>63</v>
      </c>
      <c r="AN3108" t="s">
        <v>13881</v>
      </c>
      <c r="AO3108" t="s">
        <v>79</v>
      </c>
      <c r="AP3108" t="s">
        <v>147</v>
      </c>
      <c r="AQ3108" t="s">
        <v>148</v>
      </c>
      <c r="AR3108" t="s">
        <v>148</v>
      </c>
      <c r="AS3108" t="s">
        <v>131</v>
      </c>
      <c r="AT3108" s="5"/>
      <c r="AV3108" t="s">
        <v>149</v>
      </c>
      <c r="AW3108" t="s">
        <v>150</v>
      </c>
    </row>
    <row r="3109" spans="1:49" x14ac:dyDescent="0.25">
      <c r="A3109">
        <v>0</v>
      </c>
      <c r="B3109" t="s">
        <v>24218</v>
      </c>
      <c r="C3109">
        <v>1</v>
      </c>
      <c r="D3109" t="s">
        <v>86</v>
      </c>
      <c r="E3109" t="s">
        <v>267</v>
      </c>
      <c r="F3109" t="s">
        <v>65</v>
      </c>
      <c r="G3109">
        <v>31.18</v>
      </c>
      <c r="H3109" t="s">
        <v>4377</v>
      </c>
      <c r="I3109" t="s">
        <v>63</v>
      </c>
      <c r="J3109" t="s">
        <v>164</v>
      </c>
      <c r="K3109" t="s">
        <v>24219</v>
      </c>
      <c r="L3109" t="s">
        <v>3833</v>
      </c>
      <c r="M3109" t="s">
        <v>1907</v>
      </c>
      <c r="N3109">
        <v>17.58530183727034</v>
      </c>
      <c r="O3109">
        <v>0</v>
      </c>
      <c r="P3109">
        <v>87.99212598425197</v>
      </c>
      <c r="R3109">
        <v>100</v>
      </c>
      <c r="T3109">
        <v>0</v>
      </c>
      <c r="U3109">
        <v>18</v>
      </c>
      <c r="V3109">
        <v>25200</v>
      </c>
      <c r="AB3109" t="s">
        <v>63</v>
      </c>
      <c r="AC3109" t="s">
        <v>63</v>
      </c>
      <c r="AD3109" t="s">
        <v>63</v>
      </c>
      <c r="AE3109" t="s">
        <v>98</v>
      </c>
      <c r="AG3109">
        <v>1999</v>
      </c>
      <c r="AH3109">
        <v>8.91</v>
      </c>
      <c r="AI3109">
        <v>38.040590000000002</v>
      </c>
      <c r="AJ3109">
        <v>-97.322509999999994</v>
      </c>
      <c r="AL3109">
        <v>2</v>
      </c>
      <c r="AM3109" t="s">
        <v>63</v>
      </c>
      <c r="AN3109" t="s">
        <v>24218</v>
      </c>
      <c r="AO3109" t="s">
        <v>79</v>
      </c>
      <c r="AP3109" t="s">
        <v>116</v>
      </c>
      <c r="AQ3109" t="s">
        <v>148</v>
      </c>
      <c r="AR3109" t="s">
        <v>148</v>
      </c>
      <c r="AS3109" t="s">
        <v>131</v>
      </c>
      <c r="AT3109" s="5"/>
      <c r="AV3109" t="s">
        <v>200</v>
      </c>
      <c r="AW3109" t="s">
        <v>1698</v>
      </c>
    </row>
    <row r="3110" spans="1:49" x14ac:dyDescent="0.25">
      <c r="A3110">
        <v>0</v>
      </c>
      <c r="B3110" t="s">
        <v>7899</v>
      </c>
      <c r="C3110">
        <v>1</v>
      </c>
      <c r="D3110" t="s">
        <v>86</v>
      </c>
      <c r="E3110" t="s">
        <v>267</v>
      </c>
      <c r="F3110" t="s">
        <v>65</v>
      </c>
      <c r="G3110">
        <v>33.81</v>
      </c>
      <c r="H3110" t="s">
        <v>138</v>
      </c>
      <c r="I3110" t="s">
        <v>63</v>
      </c>
      <c r="J3110" t="s">
        <v>164</v>
      </c>
      <c r="K3110" t="s">
        <v>7900</v>
      </c>
      <c r="L3110" t="s">
        <v>300</v>
      </c>
      <c r="M3110" t="s">
        <v>1907</v>
      </c>
      <c r="N3110">
        <v>11.515748031496063</v>
      </c>
      <c r="O3110">
        <v>30</v>
      </c>
      <c r="P3110">
        <v>87.99212598425197</v>
      </c>
      <c r="R3110">
        <v>92</v>
      </c>
      <c r="T3110">
        <v>0</v>
      </c>
      <c r="U3110">
        <v>27</v>
      </c>
      <c r="V3110">
        <v>15500</v>
      </c>
      <c r="AB3110" t="s">
        <v>63</v>
      </c>
      <c r="AC3110" t="s">
        <v>63</v>
      </c>
      <c r="AD3110" t="s">
        <v>63</v>
      </c>
      <c r="AE3110" t="s">
        <v>98</v>
      </c>
      <c r="AG3110">
        <v>1959</v>
      </c>
      <c r="AH3110">
        <v>11.540000000000001</v>
      </c>
      <c r="AI3110">
        <v>38.076880000000003</v>
      </c>
      <c r="AJ3110">
        <v>-97.331180000000003</v>
      </c>
      <c r="AK3110" t="s">
        <v>262</v>
      </c>
      <c r="AL3110">
        <v>1</v>
      </c>
      <c r="AM3110" t="s">
        <v>63</v>
      </c>
      <c r="AN3110" t="s">
        <v>7899</v>
      </c>
      <c r="AO3110" t="s">
        <v>79</v>
      </c>
      <c r="AP3110" t="s">
        <v>170</v>
      </c>
      <c r="AQ3110" t="s">
        <v>148</v>
      </c>
      <c r="AR3110" t="s">
        <v>148</v>
      </c>
      <c r="AS3110" t="s">
        <v>131</v>
      </c>
      <c r="AT3110" s="5"/>
      <c r="AV3110" t="s">
        <v>200</v>
      </c>
      <c r="AW3110" t="s">
        <v>2972</v>
      </c>
    </row>
    <row r="3111" spans="1:49" x14ac:dyDescent="0.25">
      <c r="A3111">
        <v>0</v>
      </c>
      <c r="B3111" t="s">
        <v>16503</v>
      </c>
      <c r="C3111">
        <v>1</v>
      </c>
      <c r="D3111" t="s">
        <v>86</v>
      </c>
      <c r="E3111" t="s">
        <v>16504</v>
      </c>
      <c r="F3111" t="s">
        <v>177</v>
      </c>
      <c r="G3111">
        <v>1.1000000000000001</v>
      </c>
      <c r="H3111" t="s">
        <v>643</v>
      </c>
      <c r="I3111" t="s">
        <v>63</v>
      </c>
      <c r="J3111" t="s">
        <v>164</v>
      </c>
      <c r="K3111" t="s">
        <v>16505</v>
      </c>
      <c r="L3111" t="s">
        <v>16506</v>
      </c>
      <c r="M3111" t="s">
        <v>16507</v>
      </c>
      <c r="N3111">
        <v>13.999999977472244</v>
      </c>
      <c r="O3111">
        <v>0</v>
      </c>
      <c r="P3111">
        <v>20.000000638285957</v>
      </c>
      <c r="Q3111">
        <v>-1</v>
      </c>
      <c r="T3111">
        <v>0</v>
      </c>
      <c r="V3111">
        <v>48</v>
      </c>
      <c r="AB3111" t="s">
        <v>76</v>
      </c>
      <c r="AC3111" t="s">
        <v>76</v>
      </c>
      <c r="AD3111" t="s">
        <v>98</v>
      </c>
      <c r="AE3111" t="s">
        <v>63</v>
      </c>
      <c r="AG3111">
        <v>2009</v>
      </c>
      <c r="AH3111">
        <v>1.3140000000000001</v>
      </c>
      <c r="AI3111">
        <v>38.021228000000001</v>
      </c>
      <c r="AJ3111">
        <v>-97.499986000000007</v>
      </c>
      <c r="AL3111">
        <v>1</v>
      </c>
      <c r="AM3111" t="s">
        <v>63</v>
      </c>
      <c r="AN3111" t="s">
        <v>16503</v>
      </c>
      <c r="AO3111" t="s">
        <v>79</v>
      </c>
      <c r="AP3111" t="s">
        <v>131</v>
      </c>
      <c r="AQ3111" t="s">
        <v>148</v>
      </c>
      <c r="AR3111" t="s">
        <v>148</v>
      </c>
      <c r="AS3111" t="s">
        <v>131</v>
      </c>
      <c r="AT3111" s="5">
        <v>367</v>
      </c>
      <c r="AU3111" t="s">
        <v>76</v>
      </c>
      <c r="AV3111" t="s">
        <v>4317</v>
      </c>
      <c r="AW3111" t="s">
        <v>1220</v>
      </c>
    </row>
    <row r="3112" spans="1:49" x14ac:dyDescent="0.25">
      <c r="A3112">
        <v>1823</v>
      </c>
      <c r="B3112" t="s">
        <v>26791</v>
      </c>
      <c r="C3112">
        <v>4</v>
      </c>
      <c r="D3112" t="s">
        <v>86</v>
      </c>
      <c r="E3112" t="s">
        <v>222</v>
      </c>
      <c r="F3112" t="s">
        <v>108</v>
      </c>
      <c r="G3112">
        <v>57.47</v>
      </c>
      <c r="H3112" t="s">
        <v>109</v>
      </c>
      <c r="I3112" t="s">
        <v>86</v>
      </c>
      <c r="J3112" t="s">
        <v>973</v>
      </c>
      <c r="K3112" t="s">
        <v>26792</v>
      </c>
      <c r="L3112" t="s">
        <v>10017</v>
      </c>
      <c r="M3112" t="s">
        <v>1491</v>
      </c>
      <c r="N3112">
        <v>1398.4908136482939</v>
      </c>
      <c r="P3112">
        <v>28</v>
      </c>
      <c r="Q3112">
        <v>84.5</v>
      </c>
      <c r="R3112">
        <v>80</v>
      </c>
      <c r="S3112">
        <v>86.2</v>
      </c>
      <c r="T3112">
        <v>9</v>
      </c>
      <c r="U3112">
        <v>25</v>
      </c>
      <c r="V3112">
        <v>1400</v>
      </c>
      <c r="AB3112" t="s">
        <v>98</v>
      </c>
      <c r="AC3112" t="s">
        <v>75</v>
      </c>
      <c r="AD3112" t="s">
        <v>98</v>
      </c>
      <c r="AE3112" t="s">
        <v>63</v>
      </c>
      <c r="AG3112">
        <v>1966</v>
      </c>
      <c r="AH3112">
        <v>0.62</v>
      </c>
      <c r="AI3112">
        <v>37.393160000000002</v>
      </c>
      <c r="AJ3112">
        <v>-101.04743000000001</v>
      </c>
      <c r="AL3112">
        <v>26</v>
      </c>
      <c r="AM3112" t="s">
        <v>63</v>
      </c>
      <c r="AN3112" t="s">
        <v>26793</v>
      </c>
      <c r="AO3112" t="s">
        <v>103</v>
      </c>
      <c r="AP3112" t="s">
        <v>116</v>
      </c>
      <c r="AQ3112" t="s">
        <v>346</v>
      </c>
      <c r="AR3112" t="s">
        <v>424</v>
      </c>
      <c r="AS3112" t="s">
        <v>83</v>
      </c>
      <c r="AT3112" s="5">
        <v>36312</v>
      </c>
      <c r="AU3112" t="s">
        <v>76</v>
      </c>
      <c r="AV3112" t="s">
        <v>274</v>
      </c>
      <c r="AW3112" t="s">
        <v>275</v>
      </c>
    </row>
    <row r="3113" spans="1:49" x14ac:dyDescent="0.25">
      <c r="A3113">
        <v>1823</v>
      </c>
      <c r="B3113" t="s">
        <v>26791</v>
      </c>
      <c r="C3113">
        <v>7</v>
      </c>
      <c r="D3113" t="s">
        <v>63</v>
      </c>
      <c r="E3113" t="s">
        <v>222</v>
      </c>
      <c r="F3113" t="s">
        <v>108</v>
      </c>
      <c r="G3113">
        <v>57.47</v>
      </c>
      <c r="I3113" t="s">
        <v>86</v>
      </c>
      <c r="J3113" t="s">
        <v>973</v>
      </c>
      <c r="K3113" t="s">
        <v>26792</v>
      </c>
      <c r="L3113" t="s">
        <v>10017</v>
      </c>
      <c r="M3113" t="s">
        <v>1491</v>
      </c>
      <c r="N3113">
        <v>1398.4908136482939</v>
      </c>
      <c r="P3113">
        <v>28</v>
      </c>
      <c r="Q3113">
        <v>84.5</v>
      </c>
      <c r="R3113">
        <v>80</v>
      </c>
      <c r="S3113">
        <v>86.2</v>
      </c>
      <c r="T3113">
        <v>9</v>
      </c>
      <c r="U3113">
        <v>25</v>
      </c>
      <c r="V3113">
        <v>1400</v>
      </c>
      <c r="AB3113" t="s">
        <v>98</v>
      </c>
      <c r="AC3113" t="s">
        <v>75</v>
      </c>
      <c r="AD3113" t="s">
        <v>98</v>
      </c>
      <c r="AE3113" t="s">
        <v>63</v>
      </c>
      <c r="AG3113">
        <v>1966</v>
      </c>
      <c r="AH3113">
        <v>0.62</v>
      </c>
      <c r="AI3113">
        <v>37.393160000000002</v>
      </c>
      <c r="AJ3113">
        <v>-101.04743000000001</v>
      </c>
      <c r="AL3113">
        <v>26</v>
      </c>
      <c r="AM3113" t="s">
        <v>63</v>
      </c>
      <c r="AN3113" t="s">
        <v>26793</v>
      </c>
      <c r="AO3113" t="s">
        <v>103</v>
      </c>
      <c r="AP3113" t="s">
        <v>116</v>
      </c>
      <c r="AQ3113" t="s">
        <v>346</v>
      </c>
      <c r="AR3113" t="s">
        <v>424</v>
      </c>
      <c r="AS3113" t="s">
        <v>83</v>
      </c>
      <c r="AT3113" s="5">
        <v>36312</v>
      </c>
      <c r="AU3113" t="s">
        <v>76</v>
      </c>
      <c r="AV3113" t="s">
        <v>274</v>
      </c>
      <c r="AW3113" t="s">
        <v>275</v>
      </c>
    </row>
    <row r="3114" spans="1:49" x14ac:dyDescent="0.25">
      <c r="A3114">
        <v>1823</v>
      </c>
      <c r="B3114" t="s">
        <v>26791</v>
      </c>
      <c r="C3114">
        <v>6</v>
      </c>
      <c r="D3114" t="s">
        <v>63</v>
      </c>
      <c r="E3114" t="s">
        <v>222</v>
      </c>
      <c r="F3114" t="s">
        <v>108</v>
      </c>
      <c r="G3114">
        <v>57.47</v>
      </c>
      <c r="I3114" t="s">
        <v>86</v>
      </c>
      <c r="J3114" t="s">
        <v>973</v>
      </c>
      <c r="K3114" t="s">
        <v>26792</v>
      </c>
      <c r="L3114" t="s">
        <v>10017</v>
      </c>
      <c r="M3114" t="s">
        <v>1491</v>
      </c>
      <c r="N3114">
        <v>1398.4908136482939</v>
      </c>
      <c r="P3114">
        <v>28</v>
      </c>
      <c r="Q3114">
        <v>84.5</v>
      </c>
      <c r="R3114">
        <v>80</v>
      </c>
      <c r="S3114">
        <v>86.2</v>
      </c>
      <c r="T3114">
        <v>9</v>
      </c>
      <c r="U3114">
        <v>25</v>
      </c>
      <c r="V3114">
        <v>1400</v>
      </c>
      <c r="AB3114" t="s">
        <v>98</v>
      </c>
      <c r="AC3114" t="s">
        <v>75</v>
      </c>
      <c r="AD3114" t="s">
        <v>98</v>
      </c>
      <c r="AE3114" t="s">
        <v>63</v>
      </c>
      <c r="AG3114">
        <v>1966</v>
      </c>
      <c r="AH3114">
        <v>0.62</v>
      </c>
      <c r="AI3114">
        <v>37.393160000000002</v>
      </c>
      <c r="AJ3114">
        <v>-101.04743000000001</v>
      </c>
      <c r="AL3114">
        <v>26</v>
      </c>
      <c r="AM3114" t="s">
        <v>63</v>
      </c>
      <c r="AN3114" t="s">
        <v>26793</v>
      </c>
      <c r="AO3114" t="s">
        <v>103</v>
      </c>
      <c r="AP3114" t="s">
        <v>116</v>
      </c>
      <c r="AQ3114" t="s">
        <v>346</v>
      </c>
      <c r="AR3114" t="s">
        <v>424</v>
      </c>
      <c r="AS3114" t="s">
        <v>83</v>
      </c>
      <c r="AT3114" s="5">
        <v>36312</v>
      </c>
      <c r="AU3114" t="s">
        <v>76</v>
      </c>
      <c r="AV3114" t="s">
        <v>274</v>
      </c>
      <c r="AW3114" t="s">
        <v>275</v>
      </c>
    </row>
    <row r="3115" spans="1:49" x14ac:dyDescent="0.25">
      <c r="A3115">
        <v>1823</v>
      </c>
      <c r="B3115" t="s">
        <v>26791</v>
      </c>
      <c r="C3115">
        <v>5</v>
      </c>
      <c r="D3115" t="s">
        <v>63</v>
      </c>
      <c r="E3115" t="s">
        <v>222</v>
      </c>
      <c r="F3115" t="s">
        <v>108</v>
      </c>
      <c r="G3115">
        <v>57.47</v>
      </c>
      <c r="I3115" t="s">
        <v>86</v>
      </c>
      <c r="J3115" t="s">
        <v>973</v>
      </c>
      <c r="K3115" t="s">
        <v>26792</v>
      </c>
      <c r="L3115" t="s">
        <v>10017</v>
      </c>
      <c r="M3115" t="s">
        <v>1491</v>
      </c>
      <c r="N3115">
        <v>1398.4908136482939</v>
      </c>
      <c r="P3115">
        <v>28</v>
      </c>
      <c r="Q3115">
        <v>84.5</v>
      </c>
      <c r="R3115">
        <v>80</v>
      </c>
      <c r="S3115">
        <v>86.2</v>
      </c>
      <c r="T3115">
        <v>9</v>
      </c>
      <c r="U3115">
        <v>25</v>
      </c>
      <c r="V3115">
        <v>1400</v>
      </c>
      <c r="AB3115" t="s">
        <v>98</v>
      </c>
      <c r="AC3115" t="s">
        <v>75</v>
      </c>
      <c r="AD3115" t="s">
        <v>98</v>
      </c>
      <c r="AE3115" t="s">
        <v>63</v>
      </c>
      <c r="AG3115">
        <v>1966</v>
      </c>
      <c r="AH3115">
        <v>0.62</v>
      </c>
      <c r="AI3115">
        <v>37.393160000000002</v>
      </c>
      <c r="AJ3115">
        <v>-101.04743000000001</v>
      </c>
      <c r="AL3115">
        <v>26</v>
      </c>
      <c r="AM3115" t="s">
        <v>63</v>
      </c>
      <c r="AN3115" t="s">
        <v>26793</v>
      </c>
      <c r="AO3115" t="s">
        <v>103</v>
      </c>
      <c r="AP3115" t="s">
        <v>116</v>
      </c>
      <c r="AQ3115" t="s">
        <v>346</v>
      </c>
      <c r="AR3115" t="s">
        <v>424</v>
      </c>
      <c r="AS3115" t="s">
        <v>83</v>
      </c>
      <c r="AT3115" s="5">
        <v>36312</v>
      </c>
      <c r="AU3115" t="s">
        <v>76</v>
      </c>
      <c r="AV3115" t="s">
        <v>274</v>
      </c>
      <c r="AW3115" t="s">
        <v>275</v>
      </c>
    </row>
    <row r="3116" spans="1:49" x14ac:dyDescent="0.25">
      <c r="A3116">
        <v>1823</v>
      </c>
      <c r="B3116" t="s">
        <v>26791</v>
      </c>
      <c r="C3116">
        <v>3</v>
      </c>
      <c r="D3116" t="s">
        <v>63</v>
      </c>
      <c r="E3116" t="s">
        <v>222</v>
      </c>
      <c r="F3116" t="s">
        <v>108</v>
      </c>
      <c r="G3116">
        <v>57.47</v>
      </c>
      <c r="I3116" t="s">
        <v>86</v>
      </c>
      <c r="J3116" t="s">
        <v>973</v>
      </c>
      <c r="K3116" t="s">
        <v>26792</v>
      </c>
      <c r="L3116" t="s">
        <v>10017</v>
      </c>
      <c r="M3116" t="s">
        <v>1491</v>
      </c>
      <c r="N3116">
        <v>1398.4908136482939</v>
      </c>
      <c r="P3116">
        <v>28</v>
      </c>
      <c r="Q3116">
        <v>84.5</v>
      </c>
      <c r="R3116">
        <v>80</v>
      </c>
      <c r="S3116">
        <v>86.2</v>
      </c>
      <c r="T3116">
        <v>9</v>
      </c>
      <c r="U3116">
        <v>25</v>
      </c>
      <c r="V3116">
        <v>1400</v>
      </c>
      <c r="AB3116" t="s">
        <v>98</v>
      </c>
      <c r="AC3116" t="s">
        <v>75</v>
      </c>
      <c r="AD3116" t="s">
        <v>98</v>
      </c>
      <c r="AE3116" t="s">
        <v>63</v>
      </c>
      <c r="AG3116">
        <v>1966</v>
      </c>
      <c r="AH3116">
        <v>0.62</v>
      </c>
      <c r="AI3116">
        <v>37.393160000000002</v>
      </c>
      <c r="AJ3116">
        <v>-101.04743000000001</v>
      </c>
      <c r="AL3116">
        <v>26</v>
      </c>
      <c r="AM3116" t="s">
        <v>63</v>
      </c>
      <c r="AN3116" t="s">
        <v>26793</v>
      </c>
      <c r="AO3116" t="s">
        <v>103</v>
      </c>
      <c r="AP3116" t="s">
        <v>116</v>
      </c>
      <c r="AQ3116" t="s">
        <v>346</v>
      </c>
      <c r="AR3116" t="s">
        <v>424</v>
      </c>
      <c r="AS3116" t="s">
        <v>83</v>
      </c>
      <c r="AT3116" s="5">
        <v>36312</v>
      </c>
      <c r="AU3116" t="s">
        <v>76</v>
      </c>
      <c r="AV3116" t="s">
        <v>274</v>
      </c>
      <c r="AW3116" t="s">
        <v>275</v>
      </c>
    </row>
    <row r="3117" spans="1:49" x14ac:dyDescent="0.25">
      <c r="A3117">
        <v>1823</v>
      </c>
      <c r="B3117" t="s">
        <v>26791</v>
      </c>
      <c r="C3117">
        <v>2</v>
      </c>
      <c r="D3117" t="s">
        <v>63</v>
      </c>
      <c r="E3117" t="s">
        <v>222</v>
      </c>
      <c r="F3117" t="s">
        <v>108</v>
      </c>
      <c r="G3117">
        <v>57.47</v>
      </c>
      <c r="I3117" t="s">
        <v>86</v>
      </c>
      <c r="J3117" t="s">
        <v>973</v>
      </c>
      <c r="K3117" t="s">
        <v>26792</v>
      </c>
      <c r="L3117" t="s">
        <v>10017</v>
      </c>
      <c r="M3117" t="s">
        <v>1491</v>
      </c>
      <c r="N3117">
        <v>1398.4908136482939</v>
      </c>
      <c r="P3117">
        <v>28</v>
      </c>
      <c r="Q3117">
        <v>84.5</v>
      </c>
      <c r="R3117">
        <v>80</v>
      </c>
      <c r="S3117">
        <v>86.2</v>
      </c>
      <c r="T3117">
        <v>9</v>
      </c>
      <c r="U3117">
        <v>25</v>
      </c>
      <c r="V3117">
        <v>1400</v>
      </c>
      <c r="AB3117" t="s">
        <v>98</v>
      </c>
      <c r="AC3117" t="s">
        <v>75</v>
      </c>
      <c r="AD3117" t="s">
        <v>98</v>
      </c>
      <c r="AE3117" t="s">
        <v>63</v>
      </c>
      <c r="AG3117">
        <v>1966</v>
      </c>
      <c r="AH3117">
        <v>0.62</v>
      </c>
      <c r="AI3117">
        <v>37.393160000000002</v>
      </c>
      <c r="AJ3117">
        <v>-101.04743000000001</v>
      </c>
      <c r="AL3117">
        <v>26</v>
      </c>
      <c r="AM3117" t="s">
        <v>63</v>
      </c>
      <c r="AN3117" t="s">
        <v>26793</v>
      </c>
      <c r="AO3117" t="s">
        <v>103</v>
      </c>
      <c r="AP3117" t="s">
        <v>116</v>
      </c>
      <c r="AQ3117" t="s">
        <v>346</v>
      </c>
      <c r="AR3117" t="s">
        <v>424</v>
      </c>
      <c r="AS3117" t="s">
        <v>83</v>
      </c>
      <c r="AT3117" s="5">
        <v>36312</v>
      </c>
      <c r="AU3117" t="s">
        <v>76</v>
      </c>
      <c r="AV3117" t="s">
        <v>274</v>
      </c>
      <c r="AW3117" t="s">
        <v>275</v>
      </c>
    </row>
    <row r="3118" spans="1:49" x14ac:dyDescent="0.25">
      <c r="A3118">
        <v>1823</v>
      </c>
      <c r="B3118" t="s">
        <v>26791</v>
      </c>
      <c r="C3118">
        <v>1</v>
      </c>
      <c r="D3118" t="s">
        <v>63</v>
      </c>
      <c r="E3118" t="s">
        <v>222</v>
      </c>
      <c r="F3118" t="s">
        <v>108</v>
      </c>
      <c r="G3118">
        <v>57.47</v>
      </c>
      <c r="I3118" t="s">
        <v>86</v>
      </c>
      <c r="J3118" t="s">
        <v>973</v>
      </c>
      <c r="K3118" t="s">
        <v>26792</v>
      </c>
      <c r="L3118" t="s">
        <v>10017</v>
      </c>
      <c r="M3118" t="s">
        <v>1491</v>
      </c>
      <c r="N3118">
        <v>1398.4908136482939</v>
      </c>
      <c r="P3118">
        <v>28</v>
      </c>
      <c r="Q3118">
        <v>84.5</v>
      </c>
      <c r="R3118">
        <v>80</v>
      </c>
      <c r="S3118">
        <v>86.2</v>
      </c>
      <c r="T3118">
        <v>9</v>
      </c>
      <c r="U3118">
        <v>25</v>
      </c>
      <c r="V3118">
        <v>1400</v>
      </c>
      <c r="AB3118" t="s">
        <v>98</v>
      </c>
      <c r="AC3118" t="s">
        <v>75</v>
      </c>
      <c r="AD3118" t="s">
        <v>98</v>
      </c>
      <c r="AE3118" t="s">
        <v>63</v>
      </c>
      <c r="AG3118">
        <v>1966</v>
      </c>
      <c r="AH3118">
        <v>0.62</v>
      </c>
      <c r="AI3118">
        <v>37.393160000000002</v>
      </c>
      <c r="AJ3118">
        <v>-101.04743000000001</v>
      </c>
      <c r="AL3118">
        <v>26</v>
      </c>
      <c r="AM3118" t="s">
        <v>63</v>
      </c>
      <c r="AN3118" t="s">
        <v>26793</v>
      </c>
      <c r="AO3118" t="s">
        <v>103</v>
      </c>
      <c r="AP3118" t="s">
        <v>116</v>
      </c>
      <c r="AQ3118" t="s">
        <v>346</v>
      </c>
      <c r="AR3118" t="s">
        <v>424</v>
      </c>
      <c r="AS3118" t="s">
        <v>83</v>
      </c>
      <c r="AT3118" s="5">
        <v>36312</v>
      </c>
      <c r="AU3118" t="s">
        <v>76</v>
      </c>
      <c r="AV3118" t="s">
        <v>274</v>
      </c>
      <c r="AW3118" t="s">
        <v>275</v>
      </c>
    </row>
    <row r="3119" spans="1:49" x14ac:dyDescent="0.25">
      <c r="A3119">
        <v>1294</v>
      </c>
      <c r="B3119" t="s">
        <v>4422</v>
      </c>
      <c r="C3119">
        <v>1</v>
      </c>
      <c r="D3119" t="s">
        <v>86</v>
      </c>
      <c r="E3119" t="s">
        <v>222</v>
      </c>
      <c r="F3119" t="s">
        <v>108</v>
      </c>
      <c r="G3119">
        <v>59.21</v>
      </c>
      <c r="H3119" t="s">
        <v>138</v>
      </c>
      <c r="I3119" t="s">
        <v>63</v>
      </c>
      <c r="J3119" t="s">
        <v>973</v>
      </c>
      <c r="K3119" t="s">
        <v>4423</v>
      </c>
      <c r="L3119" t="s">
        <v>2185</v>
      </c>
      <c r="M3119" t="s">
        <v>1491</v>
      </c>
      <c r="N3119">
        <v>23.884514435695539</v>
      </c>
      <c r="O3119">
        <v>30</v>
      </c>
      <c r="P3119">
        <v>44</v>
      </c>
      <c r="Q3119">
        <v>100</v>
      </c>
      <c r="R3119">
        <v>85</v>
      </c>
      <c r="S3119">
        <v>95.7</v>
      </c>
      <c r="T3119">
        <v>0</v>
      </c>
      <c r="U3119">
        <v>25</v>
      </c>
      <c r="V3119">
        <v>1400</v>
      </c>
      <c r="AB3119" t="s">
        <v>63</v>
      </c>
      <c r="AC3119" t="s">
        <v>63</v>
      </c>
      <c r="AD3119" t="s">
        <v>63</v>
      </c>
      <c r="AE3119" t="s">
        <v>98</v>
      </c>
      <c r="AG3119">
        <v>1965</v>
      </c>
      <c r="AH3119">
        <v>2.36</v>
      </c>
      <c r="AI3119">
        <v>37.408560000000001</v>
      </c>
      <c r="AJ3119">
        <v>-101.02319</v>
      </c>
      <c r="AK3119" t="s">
        <v>77</v>
      </c>
      <c r="AL3119">
        <v>2</v>
      </c>
      <c r="AM3119" t="s">
        <v>63</v>
      </c>
      <c r="AN3119" t="s">
        <v>4424</v>
      </c>
      <c r="AO3119" t="s">
        <v>103</v>
      </c>
      <c r="AP3119" t="s">
        <v>170</v>
      </c>
      <c r="AQ3119" t="s">
        <v>133</v>
      </c>
      <c r="AR3119" t="s">
        <v>133</v>
      </c>
      <c r="AS3119" t="s">
        <v>83</v>
      </c>
      <c r="AT3119" s="5">
        <v>36192</v>
      </c>
      <c r="AU3119" t="s">
        <v>129</v>
      </c>
      <c r="AV3119" t="s">
        <v>149</v>
      </c>
      <c r="AW3119" t="s">
        <v>150</v>
      </c>
    </row>
    <row r="3120" spans="1:49" x14ac:dyDescent="0.25">
      <c r="A3120">
        <v>1648</v>
      </c>
      <c r="B3120" t="s">
        <v>19784</v>
      </c>
      <c r="C3120">
        <v>1</v>
      </c>
      <c r="D3120" t="s">
        <v>86</v>
      </c>
      <c r="E3120" t="s">
        <v>222</v>
      </c>
      <c r="F3120" t="s">
        <v>108</v>
      </c>
      <c r="G3120">
        <v>71.55</v>
      </c>
      <c r="H3120" t="s">
        <v>138</v>
      </c>
      <c r="I3120" t="s">
        <v>63</v>
      </c>
      <c r="J3120" t="s">
        <v>973</v>
      </c>
      <c r="K3120" t="s">
        <v>19785</v>
      </c>
      <c r="L3120" t="s">
        <v>3146</v>
      </c>
      <c r="M3120" t="s">
        <v>1491</v>
      </c>
      <c r="N3120">
        <v>63.090551181102363</v>
      </c>
      <c r="P3120">
        <v>44</v>
      </c>
      <c r="Q3120">
        <v>67.599999999999994</v>
      </c>
      <c r="R3120">
        <v>93</v>
      </c>
      <c r="S3120">
        <v>96.8</v>
      </c>
      <c r="T3120">
        <v>0</v>
      </c>
      <c r="U3120">
        <v>20</v>
      </c>
      <c r="V3120">
        <v>2790</v>
      </c>
      <c r="AB3120" t="s">
        <v>63</v>
      </c>
      <c r="AC3120" t="s">
        <v>63</v>
      </c>
      <c r="AD3120" t="s">
        <v>63</v>
      </c>
      <c r="AE3120" t="s">
        <v>98</v>
      </c>
      <c r="AG3120">
        <v>1959</v>
      </c>
      <c r="AH3120">
        <v>14.700000000000001</v>
      </c>
      <c r="AI3120">
        <v>37.486130000000003</v>
      </c>
      <c r="AJ3120">
        <v>-100.83326</v>
      </c>
      <c r="AL3120">
        <v>6</v>
      </c>
      <c r="AM3120" t="s">
        <v>63</v>
      </c>
      <c r="AN3120" t="s">
        <v>19786</v>
      </c>
      <c r="AO3120" t="s">
        <v>75</v>
      </c>
      <c r="AP3120" t="s">
        <v>116</v>
      </c>
      <c r="AQ3120" t="s">
        <v>6052</v>
      </c>
      <c r="AR3120" t="s">
        <v>843</v>
      </c>
      <c r="AS3120" t="s">
        <v>83</v>
      </c>
      <c r="AT3120" s="5">
        <v>36192</v>
      </c>
      <c r="AU3120" t="s">
        <v>129</v>
      </c>
      <c r="AV3120" t="s">
        <v>149</v>
      </c>
      <c r="AW3120" t="s">
        <v>150</v>
      </c>
    </row>
    <row r="3121" spans="1:49" x14ac:dyDescent="0.25">
      <c r="A3121">
        <v>1202</v>
      </c>
      <c r="B3121" t="s">
        <v>11042</v>
      </c>
      <c r="C3121">
        <v>1</v>
      </c>
      <c r="D3121" t="s">
        <v>86</v>
      </c>
      <c r="E3121" t="s">
        <v>222</v>
      </c>
      <c r="F3121" t="s">
        <v>108</v>
      </c>
      <c r="G3121">
        <v>73.290000000000006</v>
      </c>
      <c r="H3121" t="s">
        <v>138</v>
      </c>
      <c r="I3121" t="s">
        <v>63</v>
      </c>
      <c r="J3121" t="s">
        <v>973</v>
      </c>
      <c r="K3121" t="s">
        <v>11043</v>
      </c>
      <c r="L3121" t="s">
        <v>3146</v>
      </c>
      <c r="M3121" t="s">
        <v>1491</v>
      </c>
      <c r="N3121">
        <v>20.50524934383202</v>
      </c>
      <c r="P3121">
        <v>44</v>
      </c>
      <c r="Q3121">
        <v>80.2</v>
      </c>
      <c r="R3121">
        <v>95</v>
      </c>
      <c r="S3121">
        <v>99</v>
      </c>
      <c r="T3121">
        <v>0</v>
      </c>
      <c r="U3121">
        <v>28</v>
      </c>
      <c r="V3121">
        <v>2000</v>
      </c>
      <c r="AB3121" t="s">
        <v>63</v>
      </c>
      <c r="AC3121" t="s">
        <v>63</v>
      </c>
      <c r="AD3121" t="s">
        <v>63</v>
      </c>
      <c r="AE3121" t="s">
        <v>129</v>
      </c>
      <c r="AG3121">
        <v>1959</v>
      </c>
      <c r="AH3121">
        <v>16.440000000000001</v>
      </c>
      <c r="AI3121">
        <v>37.494700000000002</v>
      </c>
      <c r="AJ3121">
        <v>-100.80343999999999</v>
      </c>
      <c r="AL3121">
        <v>2</v>
      </c>
      <c r="AM3121" t="s">
        <v>63</v>
      </c>
      <c r="AN3121" t="s">
        <v>11044</v>
      </c>
      <c r="AO3121" t="s">
        <v>75</v>
      </c>
      <c r="AP3121" t="s">
        <v>116</v>
      </c>
      <c r="AQ3121" t="s">
        <v>358</v>
      </c>
      <c r="AR3121" t="s">
        <v>207</v>
      </c>
      <c r="AS3121" t="s">
        <v>83</v>
      </c>
      <c r="AT3121" s="5">
        <v>36192</v>
      </c>
      <c r="AU3121" t="s">
        <v>129</v>
      </c>
      <c r="AV3121" t="s">
        <v>149</v>
      </c>
      <c r="AW3121" t="s">
        <v>150</v>
      </c>
    </row>
    <row r="3122" spans="1:49" x14ac:dyDescent="0.25">
      <c r="A3122">
        <v>1225</v>
      </c>
      <c r="B3122" t="s">
        <v>11216</v>
      </c>
      <c r="C3122">
        <v>1</v>
      </c>
      <c r="D3122" t="s">
        <v>86</v>
      </c>
      <c r="E3122" t="s">
        <v>222</v>
      </c>
      <c r="F3122" t="s">
        <v>108</v>
      </c>
      <c r="G3122">
        <v>74.28</v>
      </c>
      <c r="H3122" t="s">
        <v>138</v>
      </c>
      <c r="I3122" t="s">
        <v>63</v>
      </c>
      <c r="J3122" t="s">
        <v>973</v>
      </c>
      <c r="K3122" t="s">
        <v>11217</v>
      </c>
      <c r="L3122" t="s">
        <v>3146</v>
      </c>
      <c r="M3122" t="s">
        <v>1491</v>
      </c>
      <c r="N3122">
        <v>31.003937007874015</v>
      </c>
      <c r="P3122">
        <v>44</v>
      </c>
      <c r="Q3122">
        <v>78.400000000000006</v>
      </c>
      <c r="R3122">
        <v>90</v>
      </c>
      <c r="S3122">
        <v>98.100000000000009</v>
      </c>
      <c r="T3122">
        <v>0</v>
      </c>
      <c r="U3122">
        <v>28</v>
      </c>
      <c r="V3122">
        <v>2000</v>
      </c>
      <c r="AB3122" t="s">
        <v>63</v>
      </c>
      <c r="AC3122" t="s">
        <v>63</v>
      </c>
      <c r="AD3122" t="s">
        <v>63</v>
      </c>
      <c r="AE3122" t="s">
        <v>98</v>
      </c>
      <c r="AG3122">
        <v>1959</v>
      </c>
      <c r="AH3122">
        <v>17.43</v>
      </c>
      <c r="AI3122">
        <v>37.499409999999997</v>
      </c>
      <c r="AJ3122">
        <v>-100.78658</v>
      </c>
      <c r="AL3122">
        <v>3</v>
      </c>
      <c r="AM3122" t="s">
        <v>63</v>
      </c>
      <c r="AN3122" t="s">
        <v>11218</v>
      </c>
      <c r="AO3122" t="s">
        <v>75</v>
      </c>
      <c r="AP3122" t="s">
        <v>116</v>
      </c>
      <c r="AQ3122" t="s">
        <v>416</v>
      </c>
      <c r="AR3122" t="s">
        <v>101</v>
      </c>
      <c r="AS3122" t="s">
        <v>83</v>
      </c>
      <c r="AT3122" s="5">
        <v>36192</v>
      </c>
      <c r="AU3122" t="s">
        <v>129</v>
      </c>
      <c r="AV3122" t="s">
        <v>149</v>
      </c>
      <c r="AW3122" t="s">
        <v>150</v>
      </c>
    </row>
    <row r="3123" spans="1:49" x14ac:dyDescent="0.25">
      <c r="A3123">
        <v>1198</v>
      </c>
      <c r="B3123" t="s">
        <v>18099</v>
      </c>
      <c r="C3123">
        <v>1</v>
      </c>
      <c r="D3123" t="s">
        <v>86</v>
      </c>
      <c r="E3123" t="s">
        <v>222</v>
      </c>
      <c r="F3123" t="s">
        <v>108</v>
      </c>
      <c r="G3123">
        <v>75.239999999999995</v>
      </c>
      <c r="H3123" t="s">
        <v>138</v>
      </c>
      <c r="I3123" t="s">
        <v>63</v>
      </c>
      <c r="J3123" t="s">
        <v>973</v>
      </c>
      <c r="K3123" t="s">
        <v>18100</v>
      </c>
      <c r="L3123" t="s">
        <v>3146</v>
      </c>
      <c r="M3123" t="s">
        <v>1491</v>
      </c>
      <c r="N3123">
        <v>20.50524934383202</v>
      </c>
      <c r="P3123">
        <v>44</v>
      </c>
      <c r="Q3123">
        <v>80.2</v>
      </c>
      <c r="R3123">
        <v>97</v>
      </c>
      <c r="S3123">
        <v>99.3</v>
      </c>
      <c r="T3123">
        <v>0</v>
      </c>
      <c r="U3123">
        <v>28</v>
      </c>
      <c r="V3123">
        <v>2000</v>
      </c>
      <c r="AB3123" t="s">
        <v>63</v>
      </c>
      <c r="AC3123" t="s">
        <v>63</v>
      </c>
      <c r="AD3123" t="s">
        <v>63</v>
      </c>
      <c r="AE3123" t="s">
        <v>129</v>
      </c>
      <c r="AG3123">
        <v>1959</v>
      </c>
      <c r="AH3123">
        <v>18.39</v>
      </c>
      <c r="AI3123">
        <v>37.50403</v>
      </c>
      <c r="AJ3123">
        <v>-100.76997</v>
      </c>
      <c r="AL3123">
        <v>2</v>
      </c>
      <c r="AM3123" t="s">
        <v>63</v>
      </c>
      <c r="AN3123" t="s">
        <v>18101</v>
      </c>
      <c r="AO3123" t="s">
        <v>75</v>
      </c>
      <c r="AP3123" t="s">
        <v>116</v>
      </c>
      <c r="AQ3123" t="s">
        <v>358</v>
      </c>
      <c r="AR3123" t="s">
        <v>207</v>
      </c>
      <c r="AS3123" t="s">
        <v>83</v>
      </c>
      <c r="AT3123" s="5">
        <v>36192</v>
      </c>
      <c r="AU3123" t="s">
        <v>129</v>
      </c>
      <c r="AV3123" t="s">
        <v>149</v>
      </c>
      <c r="AW3123" t="s">
        <v>150</v>
      </c>
    </row>
    <row r="3124" spans="1:49" x14ac:dyDescent="0.25">
      <c r="A3124">
        <v>1258</v>
      </c>
      <c r="B3124" t="s">
        <v>17470</v>
      </c>
      <c r="C3124">
        <v>1</v>
      </c>
      <c r="D3124" t="s">
        <v>86</v>
      </c>
      <c r="E3124" t="s">
        <v>222</v>
      </c>
      <c r="F3124" t="s">
        <v>108</v>
      </c>
      <c r="G3124">
        <v>77.17</v>
      </c>
      <c r="H3124" t="s">
        <v>138</v>
      </c>
      <c r="I3124" t="s">
        <v>63</v>
      </c>
      <c r="J3124" t="s">
        <v>973</v>
      </c>
      <c r="K3124" t="s">
        <v>17471</v>
      </c>
      <c r="L3124" t="s">
        <v>3146</v>
      </c>
      <c r="M3124" t="s">
        <v>1491</v>
      </c>
      <c r="N3124">
        <v>52.296587926509183</v>
      </c>
      <c r="P3124">
        <v>44</v>
      </c>
      <c r="Q3124">
        <v>76.7</v>
      </c>
      <c r="R3124">
        <v>85</v>
      </c>
      <c r="S3124">
        <v>97.9</v>
      </c>
      <c r="T3124">
        <v>0</v>
      </c>
      <c r="U3124">
        <v>28</v>
      </c>
      <c r="V3124">
        <v>2000</v>
      </c>
      <c r="AB3124" t="s">
        <v>63</v>
      </c>
      <c r="AC3124" t="s">
        <v>63</v>
      </c>
      <c r="AD3124" t="s">
        <v>63</v>
      </c>
      <c r="AE3124" t="s">
        <v>98</v>
      </c>
      <c r="AG3124">
        <v>1959</v>
      </c>
      <c r="AH3124">
        <v>20.32</v>
      </c>
      <c r="AI3124">
        <v>37.513249999999999</v>
      </c>
      <c r="AJ3124">
        <v>-100.73685</v>
      </c>
      <c r="AL3124">
        <v>5</v>
      </c>
      <c r="AM3124" t="s">
        <v>63</v>
      </c>
      <c r="AN3124" t="s">
        <v>17472</v>
      </c>
      <c r="AO3124" t="s">
        <v>75</v>
      </c>
      <c r="AP3124" t="s">
        <v>116</v>
      </c>
      <c r="AQ3124" t="s">
        <v>503</v>
      </c>
      <c r="AR3124" t="s">
        <v>504</v>
      </c>
      <c r="AS3124" t="s">
        <v>83</v>
      </c>
      <c r="AT3124" s="5">
        <v>36192</v>
      </c>
      <c r="AU3124" t="s">
        <v>129</v>
      </c>
      <c r="AV3124" t="s">
        <v>149</v>
      </c>
      <c r="AW3124" t="s">
        <v>150</v>
      </c>
    </row>
    <row r="3125" spans="1:49" x14ac:dyDescent="0.25">
      <c r="A3125">
        <v>1269</v>
      </c>
      <c r="B3125" t="s">
        <v>19157</v>
      </c>
      <c r="C3125">
        <v>1</v>
      </c>
      <c r="D3125" t="s">
        <v>86</v>
      </c>
      <c r="E3125" t="s">
        <v>222</v>
      </c>
      <c r="F3125" t="s">
        <v>108</v>
      </c>
      <c r="G3125">
        <v>78.239999999999995</v>
      </c>
      <c r="H3125" t="s">
        <v>138</v>
      </c>
      <c r="I3125" t="s">
        <v>63</v>
      </c>
      <c r="J3125" t="s">
        <v>973</v>
      </c>
      <c r="K3125" t="s">
        <v>19158</v>
      </c>
      <c r="L3125" t="s">
        <v>3146</v>
      </c>
      <c r="M3125" t="s">
        <v>1491</v>
      </c>
      <c r="N3125">
        <v>31.003937007874015</v>
      </c>
      <c r="P3125">
        <v>44</v>
      </c>
      <c r="Q3125">
        <v>78.400000000000006</v>
      </c>
      <c r="R3125">
        <v>92</v>
      </c>
      <c r="S3125">
        <v>96.7</v>
      </c>
      <c r="T3125">
        <v>0</v>
      </c>
      <c r="U3125">
        <v>33</v>
      </c>
      <c r="V3125">
        <v>1620</v>
      </c>
      <c r="AB3125" t="s">
        <v>63</v>
      </c>
      <c r="AC3125" t="s">
        <v>63</v>
      </c>
      <c r="AD3125" t="s">
        <v>63</v>
      </c>
      <c r="AE3125" t="s">
        <v>98</v>
      </c>
      <c r="AG3125">
        <v>1959</v>
      </c>
      <c r="AH3125">
        <v>21.39</v>
      </c>
      <c r="AI3125">
        <v>37.518349999999998</v>
      </c>
      <c r="AJ3125">
        <v>-100.71850000000001</v>
      </c>
      <c r="AL3125">
        <v>3</v>
      </c>
      <c r="AM3125" t="s">
        <v>63</v>
      </c>
      <c r="AN3125" t="s">
        <v>19159</v>
      </c>
      <c r="AO3125" t="s">
        <v>75</v>
      </c>
      <c r="AP3125" t="s">
        <v>116</v>
      </c>
      <c r="AQ3125" t="s">
        <v>416</v>
      </c>
      <c r="AR3125" t="s">
        <v>101</v>
      </c>
      <c r="AS3125" t="s">
        <v>83</v>
      </c>
      <c r="AT3125" s="5">
        <v>36192</v>
      </c>
      <c r="AU3125" t="s">
        <v>129</v>
      </c>
      <c r="AV3125" t="s">
        <v>149</v>
      </c>
      <c r="AW3125" t="s">
        <v>150</v>
      </c>
    </row>
    <row r="3126" spans="1:49" x14ac:dyDescent="0.25">
      <c r="A3126">
        <v>1238</v>
      </c>
      <c r="B3126" t="s">
        <v>10456</v>
      </c>
      <c r="C3126">
        <v>1</v>
      </c>
      <c r="D3126" t="s">
        <v>86</v>
      </c>
      <c r="E3126" t="s">
        <v>222</v>
      </c>
      <c r="F3126" t="s">
        <v>108</v>
      </c>
      <c r="G3126">
        <v>79.94</v>
      </c>
      <c r="H3126" t="s">
        <v>138</v>
      </c>
      <c r="I3126" t="s">
        <v>63</v>
      </c>
      <c r="J3126" t="s">
        <v>973</v>
      </c>
      <c r="K3126" t="s">
        <v>10457</v>
      </c>
      <c r="L3126" t="s">
        <v>3146</v>
      </c>
      <c r="M3126" t="s">
        <v>1491</v>
      </c>
      <c r="N3126">
        <v>20.50524934383202</v>
      </c>
      <c r="P3126">
        <v>44</v>
      </c>
      <c r="Q3126">
        <v>80.2</v>
      </c>
      <c r="R3126">
        <v>90</v>
      </c>
      <c r="S3126">
        <v>97.3</v>
      </c>
      <c r="T3126">
        <v>0</v>
      </c>
      <c r="U3126">
        <v>33</v>
      </c>
      <c r="V3126">
        <v>1620</v>
      </c>
      <c r="AB3126" t="s">
        <v>63</v>
      </c>
      <c r="AC3126" t="s">
        <v>63</v>
      </c>
      <c r="AD3126" t="s">
        <v>63</v>
      </c>
      <c r="AE3126" t="s">
        <v>98</v>
      </c>
      <c r="AG3126">
        <v>1959</v>
      </c>
      <c r="AH3126">
        <v>23.09</v>
      </c>
      <c r="AI3126">
        <v>37.526479999999999</v>
      </c>
      <c r="AJ3126">
        <v>-100.68926999999999</v>
      </c>
      <c r="AL3126">
        <v>2</v>
      </c>
      <c r="AM3126" t="s">
        <v>63</v>
      </c>
      <c r="AN3126" t="s">
        <v>10458</v>
      </c>
      <c r="AO3126" t="s">
        <v>75</v>
      </c>
      <c r="AP3126" t="s">
        <v>116</v>
      </c>
      <c r="AQ3126" t="s">
        <v>358</v>
      </c>
      <c r="AR3126" t="s">
        <v>207</v>
      </c>
      <c r="AS3126" t="s">
        <v>83</v>
      </c>
      <c r="AT3126" s="5">
        <v>36192</v>
      </c>
      <c r="AU3126" t="s">
        <v>129</v>
      </c>
      <c r="AV3126" t="s">
        <v>149</v>
      </c>
      <c r="AW3126" t="s">
        <v>150</v>
      </c>
    </row>
    <row r="3127" spans="1:49" x14ac:dyDescent="0.25">
      <c r="A3127">
        <v>1870</v>
      </c>
      <c r="B3127" t="s">
        <v>16812</v>
      </c>
      <c r="C3127">
        <v>1</v>
      </c>
      <c r="D3127" t="s">
        <v>86</v>
      </c>
      <c r="E3127" t="s">
        <v>222</v>
      </c>
      <c r="F3127" t="s">
        <v>108</v>
      </c>
      <c r="G3127">
        <v>81.16</v>
      </c>
      <c r="H3127" t="s">
        <v>138</v>
      </c>
      <c r="I3127" t="s">
        <v>63</v>
      </c>
      <c r="J3127" t="s">
        <v>973</v>
      </c>
      <c r="K3127" t="s">
        <v>16813</v>
      </c>
      <c r="L3127" t="s">
        <v>3146</v>
      </c>
      <c r="M3127" t="s">
        <v>1491</v>
      </c>
      <c r="N3127">
        <v>20.50524934383202</v>
      </c>
      <c r="P3127">
        <v>44</v>
      </c>
      <c r="Q3127">
        <v>81.2</v>
      </c>
      <c r="R3127">
        <v>90</v>
      </c>
      <c r="S3127">
        <v>90.4</v>
      </c>
      <c r="T3127">
        <v>0</v>
      </c>
      <c r="U3127">
        <v>33</v>
      </c>
      <c r="V3127">
        <v>1620</v>
      </c>
      <c r="AB3127" t="s">
        <v>63</v>
      </c>
      <c r="AC3127" t="s">
        <v>63</v>
      </c>
      <c r="AD3127" t="s">
        <v>63</v>
      </c>
      <c r="AE3127" t="s">
        <v>98</v>
      </c>
      <c r="AG3127">
        <v>1959</v>
      </c>
      <c r="AH3127">
        <v>24.310000000000002</v>
      </c>
      <c r="AI3127">
        <v>37.532319999999999</v>
      </c>
      <c r="AJ3127">
        <v>-100.66824</v>
      </c>
      <c r="AL3127">
        <v>2</v>
      </c>
      <c r="AM3127" t="s">
        <v>63</v>
      </c>
      <c r="AN3127" t="s">
        <v>16814</v>
      </c>
      <c r="AO3127" t="s">
        <v>75</v>
      </c>
      <c r="AP3127" t="s">
        <v>116</v>
      </c>
      <c r="AQ3127" t="s">
        <v>358</v>
      </c>
      <c r="AR3127" t="s">
        <v>207</v>
      </c>
      <c r="AS3127" t="s">
        <v>83</v>
      </c>
      <c r="AT3127" s="5">
        <v>36192</v>
      </c>
      <c r="AU3127" t="s">
        <v>129</v>
      </c>
      <c r="AV3127" t="s">
        <v>149</v>
      </c>
      <c r="AW3127" t="s">
        <v>150</v>
      </c>
    </row>
    <row r="3128" spans="1:49" x14ac:dyDescent="0.25">
      <c r="A3128">
        <v>0</v>
      </c>
      <c r="B3128" t="s">
        <v>21661</v>
      </c>
      <c r="C3128">
        <v>1</v>
      </c>
      <c r="D3128" t="s">
        <v>86</v>
      </c>
      <c r="E3128" t="s">
        <v>222</v>
      </c>
      <c r="F3128" t="s">
        <v>108</v>
      </c>
      <c r="G3128">
        <v>58.2</v>
      </c>
      <c r="H3128" t="s">
        <v>138</v>
      </c>
      <c r="I3128" t="s">
        <v>63</v>
      </c>
      <c r="J3128" t="s">
        <v>973</v>
      </c>
      <c r="K3128" t="s">
        <v>21662</v>
      </c>
      <c r="L3128" t="s">
        <v>2185</v>
      </c>
      <c r="M3128" t="s">
        <v>3270</v>
      </c>
      <c r="N3128">
        <v>10.006561679790025</v>
      </c>
      <c r="O3128">
        <v>45</v>
      </c>
      <c r="P3128">
        <v>29.986876640419947</v>
      </c>
      <c r="R3128">
        <v>90</v>
      </c>
      <c r="T3128">
        <v>0</v>
      </c>
      <c r="U3128">
        <v>27</v>
      </c>
      <c r="V3128">
        <v>1290</v>
      </c>
      <c r="AB3128" t="s">
        <v>63</v>
      </c>
      <c r="AC3128" t="s">
        <v>63</v>
      </c>
      <c r="AD3128" t="s">
        <v>63</v>
      </c>
      <c r="AE3128" t="s">
        <v>98</v>
      </c>
      <c r="AG3128">
        <v>1959</v>
      </c>
      <c r="AH3128">
        <v>1.3520000000000001</v>
      </c>
      <c r="AI3128">
        <v>37.399079999999998</v>
      </c>
      <c r="AJ3128">
        <v>-101.03677999999999</v>
      </c>
      <c r="AK3128" t="s">
        <v>77</v>
      </c>
      <c r="AL3128">
        <v>1</v>
      </c>
      <c r="AM3128" t="s">
        <v>63</v>
      </c>
      <c r="AN3128" t="s">
        <v>21661</v>
      </c>
      <c r="AO3128" t="s">
        <v>184</v>
      </c>
      <c r="AP3128" t="s">
        <v>116</v>
      </c>
      <c r="AQ3128" t="s">
        <v>148</v>
      </c>
      <c r="AR3128" t="s">
        <v>148</v>
      </c>
      <c r="AS3128" t="s">
        <v>131</v>
      </c>
      <c r="AT3128" s="5"/>
      <c r="AV3128" t="s">
        <v>149</v>
      </c>
      <c r="AW3128" t="s">
        <v>150</v>
      </c>
    </row>
    <row r="3129" spans="1:49" x14ac:dyDescent="0.25">
      <c r="A3129">
        <v>0</v>
      </c>
      <c r="B3129" t="s">
        <v>24610</v>
      </c>
      <c r="C3129">
        <v>1</v>
      </c>
      <c r="D3129" t="s">
        <v>86</v>
      </c>
      <c r="E3129" t="s">
        <v>222</v>
      </c>
      <c r="F3129" t="s">
        <v>108</v>
      </c>
      <c r="G3129">
        <v>63.050000000000004</v>
      </c>
      <c r="H3129" t="s">
        <v>138</v>
      </c>
      <c r="I3129" t="s">
        <v>63</v>
      </c>
      <c r="J3129" t="s">
        <v>973</v>
      </c>
      <c r="K3129" t="s">
        <v>24611</v>
      </c>
      <c r="L3129" t="s">
        <v>4147</v>
      </c>
      <c r="M3129" t="s">
        <v>3270</v>
      </c>
      <c r="N3129">
        <v>14.206036745406823</v>
      </c>
      <c r="P3129">
        <v>29.986876640419947</v>
      </c>
      <c r="R3129">
        <v>97</v>
      </c>
      <c r="T3129">
        <v>0</v>
      </c>
      <c r="U3129">
        <v>17</v>
      </c>
      <c r="V3129">
        <v>2150</v>
      </c>
      <c r="AB3129" t="s">
        <v>63</v>
      </c>
      <c r="AC3129" t="s">
        <v>63</v>
      </c>
      <c r="AD3129" t="s">
        <v>63</v>
      </c>
      <c r="AE3129" t="s">
        <v>129</v>
      </c>
      <c r="AG3129">
        <v>1959</v>
      </c>
      <c r="AH3129">
        <v>6.202</v>
      </c>
      <c r="AI3129">
        <v>37.443269999999998</v>
      </c>
      <c r="AJ3129">
        <v>-100.97758</v>
      </c>
      <c r="AL3129">
        <v>2</v>
      </c>
      <c r="AM3129" t="s">
        <v>63</v>
      </c>
      <c r="AN3129" t="s">
        <v>24610</v>
      </c>
      <c r="AO3129" t="s">
        <v>184</v>
      </c>
      <c r="AP3129" t="s">
        <v>116</v>
      </c>
      <c r="AQ3129" t="s">
        <v>148</v>
      </c>
      <c r="AR3129" t="s">
        <v>148</v>
      </c>
      <c r="AS3129" t="s">
        <v>131</v>
      </c>
      <c r="AT3129" s="5"/>
      <c r="AV3129" t="s">
        <v>149</v>
      </c>
      <c r="AW3129" t="s">
        <v>150</v>
      </c>
    </row>
    <row r="3130" spans="1:49" x14ac:dyDescent="0.25">
      <c r="A3130">
        <v>0</v>
      </c>
      <c r="B3130" t="s">
        <v>3565</v>
      </c>
      <c r="C3130">
        <v>1</v>
      </c>
      <c r="D3130" t="s">
        <v>86</v>
      </c>
      <c r="E3130" t="s">
        <v>222</v>
      </c>
      <c r="F3130" t="s">
        <v>108</v>
      </c>
      <c r="G3130">
        <v>67.599999999999994</v>
      </c>
      <c r="H3130" t="s">
        <v>138</v>
      </c>
      <c r="I3130" t="s">
        <v>63</v>
      </c>
      <c r="J3130" t="s">
        <v>973</v>
      </c>
      <c r="K3130" t="s">
        <v>3566</v>
      </c>
      <c r="L3130" t="s">
        <v>2185</v>
      </c>
      <c r="M3130" t="s">
        <v>3270</v>
      </c>
      <c r="N3130">
        <v>12.204724409448819</v>
      </c>
      <c r="P3130">
        <v>29.986876640419947</v>
      </c>
      <c r="R3130">
        <v>97</v>
      </c>
      <c r="T3130">
        <v>0</v>
      </c>
      <c r="U3130">
        <v>17</v>
      </c>
      <c r="V3130">
        <v>2150</v>
      </c>
      <c r="AB3130" t="s">
        <v>63</v>
      </c>
      <c r="AC3130" t="s">
        <v>63</v>
      </c>
      <c r="AD3130" t="s">
        <v>63</v>
      </c>
      <c r="AE3130" t="s">
        <v>98</v>
      </c>
      <c r="AG3130">
        <v>1959</v>
      </c>
      <c r="AH3130">
        <v>10.752000000000001</v>
      </c>
      <c r="AI3130">
        <v>37.467559999999999</v>
      </c>
      <c r="AJ3130">
        <v>-100.9007</v>
      </c>
      <c r="AL3130">
        <v>2</v>
      </c>
      <c r="AM3130" t="s">
        <v>63</v>
      </c>
      <c r="AN3130" t="s">
        <v>3565</v>
      </c>
      <c r="AO3130" t="s">
        <v>184</v>
      </c>
      <c r="AP3130" t="s">
        <v>116</v>
      </c>
      <c r="AQ3130" t="s">
        <v>148</v>
      </c>
      <c r="AR3130" t="s">
        <v>148</v>
      </c>
      <c r="AS3130" t="s">
        <v>131</v>
      </c>
      <c r="AT3130" s="5"/>
      <c r="AV3130" t="s">
        <v>149</v>
      </c>
      <c r="AW3130" t="s">
        <v>150</v>
      </c>
    </row>
    <row r="3131" spans="1:49" x14ac:dyDescent="0.25">
      <c r="A3131">
        <v>0</v>
      </c>
      <c r="B3131" t="s">
        <v>27134</v>
      </c>
      <c r="C3131">
        <v>1</v>
      </c>
      <c r="D3131" t="s">
        <v>86</v>
      </c>
      <c r="E3131" t="s">
        <v>222</v>
      </c>
      <c r="F3131" t="s">
        <v>108</v>
      </c>
      <c r="G3131">
        <v>69.3</v>
      </c>
      <c r="H3131" t="s">
        <v>138</v>
      </c>
      <c r="I3131" t="s">
        <v>63</v>
      </c>
      <c r="J3131" t="s">
        <v>973</v>
      </c>
      <c r="K3131" t="s">
        <v>27135</v>
      </c>
      <c r="L3131" t="s">
        <v>2185</v>
      </c>
      <c r="M3131" t="s">
        <v>3270</v>
      </c>
      <c r="N3131">
        <v>10.006561679790025</v>
      </c>
      <c r="P3131">
        <v>44</v>
      </c>
      <c r="R3131">
        <v>60</v>
      </c>
      <c r="T3131">
        <v>0</v>
      </c>
      <c r="U3131">
        <v>17</v>
      </c>
      <c r="V3131">
        <v>2150</v>
      </c>
      <c r="AB3131" t="s">
        <v>63</v>
      </c>
      <c r="AC3131" t="s">
        <v>63</v>
      </c>
      <c r="AD3131" t="s">
        <v>63</v>
      </c>
      <c r="AE3131" t="s">
        <v>76</v>
      </c>
      <c r="AG3131">
        <v>1959</v>
      </c>
      <c r="AH3131">
        <v>12.452</v>
      </c>
      <c r="AI3131">
        <v>37.474800000000002</v>
      </c>
      <c r="AJ3131">
        <v>-100.87121999999999</v>
      </c>
      <c r="AL3131">
        <v>1</v>
      </c>
      <c r="AM3131" t="s">
        <v>63</v>
      </c>
      <c r="AN3131" t="s">
        <v>27134</v>
      </c>
      <c r="AO3131" t="s">
        <v>184</v>
      </c>
      <c r="AP3131" t="s">
        <v>116</v>
      </c>
      <c r="AQ3131" t="s">
        <v>148</v>
      </c>
      <c r="AR3131" t="s">
        <v>148</v>
      </c>
      <c r="AS3131" t="s">
        <v>2059</v>
      </c>
      <c r="AT3131" s="5"/>
      <c r="AV3131" t="s">
        <v>149</v>
      </c>
      <c r="AW3131" t="s">
        <v>150</v>
      </c>
    </row>
    <row r="3132" spans="1:49" x14ac:dyDescent="0.25">
      <c r="A3132">
        <v>0</v>
      </c>
      <c r="B3132" t="s">
        <v>15606</v>
      </c>
      <c r="C3132">
        <v>1</v>
      </c>
      <c r="D3132" t="s">
        <v>86</v>
      </c>
      <c r="E3132" t="s">
        <v>288</v>
      </c>
      <c r="F3132" t="s">
        <v>108</v>
      </c>
      <c r="G3132">
        <v>50.300000000000004</v>
      </c>
      <c r="H3132" t="s">
        <v>138</v>
      </c>
      <c r="I3132" t="s">
        <v>63</v>
      </c>
      <c r="J3132" t="s">
        <v>973</v>
      </c>
      <c r="K3132" t="s">
        <v>15607</v>
      </c>
      <c r="L3132" t="s">
        <v>2185</v>
      </c>
      <c r="M3132" t="s">
        <v>2946</v>
      </c>
      <c r="N3132">
        <v>18.503937007874015</v>
      </c>
      <c r="P3132">
        <v>44</v>
      </c>
      <c r="R3132">
        <v>100</v>
      </c>
      <c r="T3132">
        <v>0</v>
      </c>
      <c r="U3132">
        <v>32</v>
      </c>
      <c r="V3132">
        <v>3920</v>
      </c>
      <c r="AB3132" t="s">
        <v>63</v>
      </c>
      <c r="AC3132" t="s">
        <v>63</v>
      </c>
      <c r="AD3132" t="s">
        <v>63</v>
      </c>
      <c r="AE3132" t="s">
        <v>129</v>
      </c>
      <c r="AG3132">
        <v>1955</v>
      </c>
      <c r="AH3132">
        <v>20.92</v>
      </c>
      <c r="AI3132">
        <v>37.690919999999998</v>
      </c>
      <c r="AJ3132">
        <v>-100.87096</v>
      </c>
      <c r="AL3132">
        <v>3</v>
      </c>
      <c r="AM3132" t="s">
        <v>63</v>
      </c>
      <c r="AN3132" t="s">
        <v>15606</v>
      </c>
      <c r="AO3132" t="s">
        <v>184</v>
      </c>
      <c r="AP3132" t="s">
        <v>116</v>
      </c>
      <c r="AQ3132" t="s">
        <v>148</v>
      </c>
      <c r="AR3132" t="s">
        <v>148</v>
      </c>
      <c r="AS3132" t="s">
        <v>131</v>
      </c>
      <c r="AT3132" s="5"/>
      <c r="AV3132" t="s">
        <v>149</v>
      </c>
      <c r="AW3132" t="s">
        <v>150</v>
      </c>
    </row>
    <row r="3133" spans="1:49" x14ac:dyDescent="0.25">
      <c r="A3133">
        <v>0</v>
      </c>
      <c r="B3133" t="s">
        <v>24553</v>
      </c>
      <c r="C3133">
        <v>1</v>
      </c>
      <c r="D3133" t="s">
        <v>86</v>
      </c>
      <c r="E3133" t="s">
        <v>222</v>
      </c>
      <c r="F3133" t="s">
        <v>108</v>
      </c>
      <c r="G3133">
        <v>57.050000000000004</v>
      </c>
      <c r="H3133" t="s">
        <v>138</v>
      </c>
      <c r="I3133" t="s">
        <v>63</v>
      </c>
      <c r="J3133" t="s">
        <v>973</v>
      </c>
      <c r="K3133" t="s">
        <v>24554</v>
      </c>
      <c r="L3133" t="s">
        <v>2185</v>
      </c>
      <c r="M3133" t="s">
        <v>3270</v>
      </c>
      <c r="N3133">
        <v>10.006561679790027</v>
      </c>
      <c r="O3133">
        <v>30</v>
      </c>
      <c r="P3133">
        <v>29.986876640419947</v>
      </c>
      <c r="R3133">
        <v>92</v>
      </c>
      <c r="T3133">
        <v>0</v>
      </c>
      <c r="U3133">
        <v>27</v>
      </c>
      <c r="V3133">
        <v>1290</v>
      </c>
      <c r="AB3133" t="s">
        <v>63</v>
      </c>
      <c r="AC3133" t="s">
        <v>63</v>
      </c>
      <c r="AD3133" t="s">
        <v>63</v>
      </c>
      <c r="AE3133" t="s">
        <v>98</v>
      </c>
      <c r="AG3133">
        <v>1958</v>
      </c>
      <c r="AH3133">
        <v>0.20200000000000001</v>
      </c>
      <c r="AI3133">
        <v>37.389519999999997</v>
      </c>
      <c r="AJ3133">
        <v>-101.0539</v>
      </c>
      <c r="AK3133" t="s">
        <v>77</v>
      </c>
      <c r="AL3133">
        <v>1</v>
      </c>
      <c r="AM3133" t="s">
        <v>63</v>
      </c>
      <c r="AN3133" t="s">
        <v>24553</v>
      </c>
      <c r="AO3133" t="s">
        <v>100</v>
      </c>
      <c r="AP3133" t="s">
        <v>116</v>
      </c>
      <c r="AQ3133" t="s">
        <v>148</v>
      </c>
      <c r="AR3133" t="s">
        <v>148</v>
      </c>
      <c r="AS3133" t="s">
        <v>131</v>
      </c>
      <c r="AT3133" s="5"/>
      <c r="AV3133" t="s">
        <v>149</v>
      </c>
      <c r="AW3133" t="s">
        <v>150</v>
      </c>
    </row>
    <row r="3134" spans="1:49" x14ac:dyDescent="0.25">
      <c r="A3134">
        <v>1959</v>
      </c>
      <c r="B3134" t="s">
        <v>8534</v>
      </c>
      <c r="C3134">
        <v>1</v>
      </c>
      <c r="D3134" t="s">
        <v>86</v>
      </c>
      <c r="E3134" t="s">
        <v>3665</v>
      </c>
      <c r="F3134" t="s">
        <v>177</v>
      </c>
      <c r="G3134">
        <v>47.07</v>
      </c>
      <c r="H3134" t="s">
        <v>138</v>
      </c>
      <c r="I3134" t="s">
        <v>63</v>
      </c>
      <c r="J3134" t="s">
        <v>139</v>
      </c>
      <c r="K3134" t="s">
        <v>8535</v>
      </c>
      <c r="L3134" t="s">
        <v>3667</v>
      </c>
      <c r="M3134" t="s">
        <v>4234</v>
      </c>
      <c r="N3134">
        <v>62.00787401574803</v>
      </c>
      <c r="P3134">
        <v>32</v>
      </c>
      <c r="Q3134">
        <v>75.3</v>
      </c>
      <c r="R3134">
        <v>70</v>
      </c>
      <c r="S3134">
        <v>93.3</v>
      </c>
      <c r="T3134">
        <v>19</v>
      </c>
      <c r="U3134">
        <v>33</v>
      </c>
      <c r="V3134">
        <v>1130</v>
      </c>
      <c r="AB3134" t="s">
        <v>63</v>
      </c>
      <c r="AC3134" t="s">
        <v>63</v>
      </c>
      <c r="AD3134" t="s">
        <v>63</v>
      </c>
      <c r="AE3134" t="s">
        <v>75</v>
      </c>
      <c r="AG3134">
        <v>1934</v>
      </c>
      <c r="AH3134">
        <v>9.9</v>
      </c>
      <c r="AI3134">
        <v>38.07264</v>
      </c>
      <c r="AJ3134">
        <v>-100.05118</v>
      </c>
      <c r="AL3134">
        <v>7</v>
      </c>
      <c r="AM3134" t="s">
        <v>63</v>
      </c>
      <c r="AN3134" t="s">
        <v>8536</v>
      </c>
      <c r="AO3134" t="s">
        <v>76</v>
      </c>
      <c r="AP3134" t="s">
        <v>147</v>
      </c>
      <c r="AQ3134" t="s">
        <v>416</v>
      </c>
      <c r="AR3134" t="s">
        <v>346</v>
      </c>
      <c r="AS3134" t="s">
        <v>83</v>
      </c>
      <c r="AT3134" s="5">
        <v>36192</v>
      </c>
      <c r="AU3134" t="s">
        <v>129</v>
      </c>
      <c r="AV3134" t="s">
        <v>149</v>
      </c>
      <c r="AW3134" t="s">
        <v>150</v>
      </c>
    </row>
    <row r="3135" spans="1:49" x14ac:dyDescent="0.25">
      <c r="A3135">
        <v>1317</v>
      </c>
      <c r="B3135" t="s">
        <v>20652</v>
      </c>
      <c r="C3135">
        <v>1</v>
      </c>
      <c r="D3135" t="s">
        <v>86</v>
      </c>
      <c r="E3135" t="s">
        <v>3665</v>
      </c>
      <c r="F3135" t="s">
        <v>177</v>
      </c>
      <c r="G3135">
        <v>49.870000000000005</v>
      </c>
      <c r="H3135" t="s">
        <v>489</v>
      </c>
      <c r="I3135" t="s">
        <v>63</v>
      </c>
      <c r="J3135" t="s">
        <v>139</v>
      </c>
      <c r="K3135" t="s">
        <v>20653</v>
      </c>
      <c r="L3135" t="s">
        <v>3667</v>
      </c>
      <c r="M3135" t="s">
        <v>4234</v>
      </c>
      <c r="N3135">
        <v>24.803149606299211</v>
      </c>
      <c r="P3135">
        <v>32</v>
      </c>
      <c r="Q3135">
        <v>91</v>
      </c>
      <c r="R3135">
        <v>70</v>
      </c>
      <c r="S3135">
        <v>92.3</v>
      </c>
      <c r="T3135">
        <v>0</v>
      </c>
      <c r="U3135">
        <v>33</v>
      </c>
      <c r="V3135">
        <v>1130</v>
      </c>
      <c r="W3135" t="s">
        <v>70</v>
      </c>
      <c r="AB3135" t="s">
        <v>63</v>
      </c>
      <c r="AC3135" t="s">
        <v>63</v>
      </c>
      <c r="AD3135" t="s">
        <v>63</v>
      </c>
      <c r="AE3135" t="s">
        <v>75</v>
      </c>
      <c r="AG3135">
        <v>1936</v>
      </c>
      <c r="AH3135">
        <v>12.700000000000001</v>
      </c>
      <c r="AI3135">
        <v>38.07291</v>
      </c>
      <c r="AJ3135">
        <v>-99.999700000000004</v>
      </c>
      <c r="AL3135">
        <v>2</v>
      </c>
      <c r="AM3135" t="s">
        <v>63</v>
      </c>
      <c r="AN3135" t="s">
        <v>20654</v>
      </c>
      <c r="AO3135" t="s">
        <v>76</v>
      </c>
      <c r="AP3135" t="s">
        <v>147</v>
      </c>
      <c r="AQ3135" t="s">
        <v>504</v>
      </c>
      <c r="AR3135" t="s">
        <v>1263</v>
      </c>
      <c r="AS3135" t="s">
        <v>83</v>
      </c>
      <c r="AT3135" s="5">
        <v>37987</v>
      </c>
      <c r="AU3135" t="s">
        <v>129</v>
      </c>
      <c r="AV3135" t="s">
        <v>149</v>
      </c>
      <c r="AW3135" t="s">
        <v>150</v>
      </c>
    </row>
    <row r="3136" spans="1:49" x14ac:dyDescent="0.25">
      <c r="A3136">
        <v>1195</v>
      </c>
      <c r="B3136" t="s">
        <v>21904</v>
      </c>
      <c r="C3136">
        <v>1</v>
      </c>
      <c r="D3136" t="s">
        <v>86</v>
      </c>
      <c r="E3136" t="s">
        <v>3665</v>
      </c>
      <c r="F3136" t="s">
        <v>177</v>
      </c>
      <c r="G3136">
        <v>50.81</v>
      </c>
      <c r="H3136" t="s">
        <v>489</v>
      </c>
      <c r="I3136" t="s">
        <v>63</v>
      </c>
      <c r="J3136" t="s">
        <v>139</v>
      </c>
      <c r="K3136" t="s">
        <v>21905</v>
      </c>
      <c r="L3136" t="s">
        <v>3667</v>
      </c>
      <c r="M3136" t="s">
        <v>4234</v>
      </c>
      <c r="N3136">
        <v>24.901574803149607</v>
      </c>
      <c r="P3136">
        <v>32</v>
      </c>
      <c r="Q3136">
        <v>94</v>
      </c>
      <c r="R3136">
        <v>85</v>
      </c>
      <c r="S3136">
        <v>95.4</v>
      </c>
      <c r="T3136">
        <v>0</v>
      </c>
      <c r="U3136">
        <v>33</v>
      </c>
      <c r="V3136">
        <v>1130</v>
      </c>
      <c r="AB3136" t="s">
        <v>63</v>
      </c>
      <c r="AC3136" t="s">
        <v>63</v>
      </c>
      <c r="AD3136" t="s">
        <v>63</v>
      </c>
      <c r="AE3136" t="s">
        <v>98</v>
      </c>
      <c r="AG3136">
        <v>1936</v>
      </c>
      <c r="AH3136">
        <v>13.64</v>
      </c>
      <c r="AI3136">
        <v>38.077770000000001</v>
      </c>
      <c r="AJ3136">
        <v>-99.985150000000004</v>
      </c>
      <c r="AL3136">
        <v>2</v>
      </c>
      <c r="AM3136" t="s">
        <v>63</v>
      </c>
      <c r="AN3136" t="s">
        <v>21906</v>
      </c>
      <c r="AO3136" t="s">
        <v>76</v>
      </c>
      <c r="AP3136" t="s">
        <v>147</v>
      </c>
      <c r="AQ3136" t="s">
        <v>504</v>
      </c>
      <c r="AR3136" t="s">
        <v>443</v>
      </c>
      <c r="AS3136" t="s">
        <v>83</v>
      </c>
      <c r="AT3136" s="5">
        <v>37987</v>
      </c>
      <c r="AU3136" t="s">
        <v>129</v>
      </c>
      <c r="AV3136" t="s">
        <v>149</v>
      </c>
      <c r="AW3136" t="s">
        <v>150</v>
      </c>
    </row>
    <row r="3137" spans="1:49" x14ac:dyDescent="0.25">
      <c r="A3137">
        <v>2768</v>
      </c>
      <c r="B3137" t="s">
        <v>23426</v>
      </c>
      <c r="C3137">
        <v>1</v>
      </c>
      <c r="D3137" t="s">
        <v>86</v>
      </c>
      <c r="E3137" t="s">
        <v>3665</v>
      </c>
      <c r="F3137" t="s">
        <v>177</v>
      </c>
      <c r="G3137">
        <v>52.230000000000004</v>
      </c>
      <c r="H3137" t="s">
        <v>138</v>
      </c>
      <c r="I3137" t="s">
        <v>63</v>
      </c>
      <c r="J3137" t="s">
        <v>139</v>
      </c>
      <c r="K3137" t="s">
        <v>23427</v>
      </c>
      <c r="L3137" t="s">
        <v>3667</v>
      </c>
      <c r="M3137" t="s">
        <v>4234</v>
      </c>
      <c r="N3137">
        <v>26.115485564304461</v>
      </c>
      <c r="P3137">
        <v>28</v>
      </c>
      <c r="Q3137">
        <v>79.2</v>
      </c>
      <c r="R3137">
        <v>82</v>
      </c>
      <c r="S3137">
        <v>93.8</v>
      </c>
      <c r="T3137">
        <v>0</v>
      </c>
      <c r="U3137">
        <v>33</v>
      </c>
      <c r="V3137">
        <v>1130</v>
      </c>
      <c r="AB3137" t="s">
        <v>63</v>
      </c>
      <c r="AC3137" t="s">
        <v>63</v>
      </c>
      <c r="AD3137" t="s">
        <v>63</v>
      </c>
      <c r="AE3137" t="s">
        <v>98</v>
      </c>
      <c r="AG3137">
        <v>1927</v>
      </c>
      <c r="AH3137">
        <v>15.06</v>
      </c>
      <c r="AI3137">
        <v>38.087859999999999</v>
      </c>
      <c r="AJ3137">
        <v>-99.964550000000003</v>
      </c>
      <c r="AL3137">
        <v>3</v>
      </c>
      <c r="AM3137" t="s">
        <v>63</v>
      </c>
      <c r="AN3137" t="s">
        <v>23428</v>
      </c>
      <c r="AO3137" t="s">
        <v>76</v>
      </c>
      <c r="AP3137" t="s">
        <v>147</v>
      </c>
      <c r="AQ3137" t="s">
        <v>358</v>
      </c>
      <c r="AR3137" t="s">
        <v>207</v>
      </c>
      <c r="AS3137" t="s">
        <v>83</v>
      </c>
      <c r="AT3137" s="5">
        <v>36192</v>
      </c>
      <c r="AU3137" t="s">
        <v>129</v>
      </c>
      <c r="AV3137" t="s">
        <v>149</v>
      </c>
      <c r="AW3137" t="s">
        <v>150</v>
      </c>
    </row>
    <row r="3138" spans="1:49" x14ac:dyDescent="0.25">
      <c r="A3138">
        <v>2775</v>
      </c>
      <c r="B3138" t="s">
        <v>19151</v>
      </c>
      <c r="C3138">
        <v>1</v>
      </c>
      <c r="D3138" t="s">
        <v>86</v>
      </c>
      <c r="E3138" t="s">
        <v>3665</v>
      </c>
      <c r="F3138" t="s">
        <v>177</v>
      </c>
      <c r="G3138">
        <v>53.14</v>
      </c>
      <c r="H3138" t="s">
        <v>138</v>
      </c>
      <c r="I3138" t="s">
        <v>63</v>
      </c>
      <c r="J3138" t="s">
        <v>139</v>
      </c>
      <c r="K3138" t="s">
        <v>19152</v>
      </c>
      <c r="L3138" t="s">
        <v>3667</v>
      </c>
      <c r="M3138" t="s">
        <v>4234</v>
      </c>
      <c r="N3138">
        <v>26.115485564304461</v>
      </c>
      <c r="P3138">
        <v>28</v>
      </c>
      <c r="Q3138">
        <v>78.400000000000006</v>
      </c>
      <c r="R3138">
        <v>85</v>
      </c>
      <c r="S3138">
        <v>94.7</v>
      </c>
      <c r="T3138">
        <v>0</v>
      </c>
      <c r="U3138">
        <v>28</v>
      </c>
      <c r="V3138">
        <v>1350</v>
      </c>
      <c r="AB3138" t="s">
        <v>63</v>
      </c>
      <c r="AC3138" t="s">
        <v>63</v>
      </c>
      <c r="AD3138" t="s">
        <v>63</v>
      </c>
      <c r="AE3138" t="s">
        <v>98</v>
      </c>
      <c r="AG3138">
        <v>1927</v>
      </c>
      <c r="AH3138">
        <v>15.97</v>
      </c>
      <c r="AI3138">
        <v>38.088009999999997</v>
      </c>
      <c r="AJ3138">
        <v>-99.947770000000006</v>
      </c>
      <c r="AL3138">
        <v>3</v>
      </c>
      <c r="AM3138" t="s">
        <v>63</v>
      </c>
      <c r="AN3138" t="s">
        <v>19153</v>
      </c>
      <c r="AO3138" t="s">
        <v>76</v>
      </c>
      <c r="AP3138" t="s">
        <v>147</v>
      </c>
      <c r="AQ3138" t="s">
        <v>416</v>
      </c>
      <c r="AR3138" t="s">
        <v>346</v>
      </c>
      <c r="AS3138" t="s">
        <v>83</v>
      </c>
      <c r="AT3138" s="5">
        <v>36192</v>
      </c>
      <c r="AU3138" t="s">
        <v>129</v>
      </c>
      <c r="AV3138" t="s">
        <v>149</v>
      </c>
      <c r="AW3138" t="s">
        <v>150</v>
      </c>
    </row>
    <row r="3139" spans="1:49" x14ac:dyDescent="0.25">
      <c r="A3139">
        <v>2332</v>
      </c>
      <c r="B3139" t="s">
        <v>6668</v>
      </c>
      <c r="C3139">
        <v>1</v>
      </c>
      <c r="D3139" t="s">
        <v>86</v>
      </c>
      <c r="E3139" t="s">
        <v>3665</v>
      </c>
      <c r="F3139" t="s">
        <v>177</v>
      </c>
      <c r="G3139">
        <v>54.97</v>
      </c>
      <c r="H3139" t="s">
        <v>138</v>
      </c>
      <c r="I3139" t="s">
        <v>63</v>
      </c>
      <c r="J3139" t="s">
        <v>139</v>
      </c>
      <c r="K3139" t="s">
        <v>6669</v>
      </c>
      <c r="L3139" t="s">
        <v>3667</v>
      </c>
      <c r="M3139" t="s">
        <v>4234</v>
      </c>
      <c r="N3139">
        <v>52.493438320209975</v>
      </c>
      <c r="P3139">
        <v>30</v>
      </c>
      <c r="Q3139">
        <v>79.2</v>
      </c>
      <c r="R3139">
        <v>85</v>
      </c>
      <c r="S3139">
        <v>94.9</v>
      </c>
      <c r="T3139">
        <v>0</v>
      </c>
      <c r="U3139">
        <v>28</v>
      </c>
      <c r="V3139">
        <v>1350</v>
      </c>
      <c r="AB3139" t="s">
        <v>63</v>
      </c>
      <c r="AC3139" t="s">
        <v>63</v>
      </c>
      <c r="AD3139" t="s">
        <v>63</v>
      </c>
      <c r="AE3139" t="s">
        <v>98</v>
      </c>
      <c r="AG3139">
        <v>1927</v>
      </c>
      <c r="AH3139">
        <v>17.8</v>
      </c>
      <c r="AI3139">
        <v>38.088200000000001</v>
      </c>
      <c r="AJ3139">
        <v>-99.914249999999996</v>
      </c>
      <c r="AL3139">
        <v>6</v>
      </c>
      <c r="AM3139" t="s">
        <v>63</v>
      </c>
      <c r="AN3139" t="s">
        <v>6670</v>
      </c>
      <c r="AO3139" t="s">
        <v>76</v>
      </c>
      <c r="AP3139" t="s">
        <v>147</v>
      </c>
      <c r="AQ3139" t="s">
        <v>358</v>
      </c>
      <c r="AR3139" t="s">
        <v>207</v>
      </c>
      <c r="AS3139" t="s">
        <v>83</v>
      </c>
      <c r="AT3139" s="5">
        <v>36192</v>
      </c>
      <c r="AU3139" t="s">
        <v>129</v>
      </c>
      <c r="AV3139" t="s">
        <v>149</v>
      </c>
      <c r="AW3139" t="s">
        <v>150</v>
      </c>
    </row>
    <row r="3140" spans="1:49" x14ac:dyDescent="0.25">
      <c r="A3140">
        <v>1891</v>
      </c>
      <c r="B3140" t="s">
        <v>4573</v>
      </c>
      <c r="C3140">
        <v>1</v>
      </c>
      <c r="D3140" t="s">
        <v>86</v>
      </c>
      <c r="E3140" t="s">
        <v>3665</v>
      </c>
      <c r="F3140" t="s">
        <v>177</v>
      </c>
      <c r="G3140">
        <v>58.69</v>
      </c>
      <c r="H3140" t="s">
        <v>489</v>
      </c>
      <c r="I3140" t="s">
        <v>63</v>
      </c>
      <c r="J3140" t="s">
        <v>139</v>
      </c>
      <c r="K3140" t="s">
        <v>4574</v>
      </c>
      <c r="L3140" t="s">
        <v>3667</v>
      </c>
      <c r="M3140" t="s">
        <v>4234</v>
      </c>
      <c r="N3140">
        <v>37.795275590551178</v>
      </c>
      <c r="P3140">
        <v>24</v>
      </c>
      <c r="Q3140">
        <v>96</v>
      </c>
      <c r="R3140">
        <v>92</v>
      </c>
      <c r="S3140">
        <v>97.4</v>
      </c>
      <c r="T3140">
        <v>0</v>
      </c>
      <c r="U3140">
        <v>27</v>
      </c>
      <c r="V3140">
        <v>1530</v>
      </c>
      <c r="AB3140" t="s">
        <v>63</v>
      </c>
      <c r="AC3140" t="s">
        <v>63</v>
      </c>
      <c r="AD3140" t="s">
        <v>63</v>
      </c>
      <c r="AE3140" t="s">
        <v>98</v>
      </c>
      <c r="AG3140">
        <v>1939</v>
      </c>
      <c r="AH3140">
        <v>21.51</v>
      </c>
      <c r="AI3140">
        <v>38.087800000000001</v>
      </c>
      <c r="AJ3140">
        <v>-99.846159999999998</v>
      </c>
      <c r="AL3140">
        <v>3</v>
      </c>
      <c r="AM3140" t="s">
        <v>63</v>
      </c>
      <c r="AN3140" t="s">
        <v>4575</v>
      </c>
      <c r="AO3140" t="s">
        <v>76</v>
      </c>
      <c r="AP3140" t="s">
        <v>147</v>
      </c>
      <c r="AQ3140" t="s">
        <v>424</v>
      </c>
      <c r="AR3140" t="s">
        <v>1161</v>
      </c>
      <c r="AS3140" t="s">
        <v>83</v>
      </c>
      <c r="AT3140" s="5">
        <v>37987</v>
      </c>
      <c r="AU3140" t="s">
        <v>129</v>
      </c>
      <c r="AV3140" t="s">
        <v>149</v>
      </c>
      <c r="AW3140" t="s">
        <v>150</v>
      </c>
    </row>
    <row r="3141" spans="1:49" x14ac:dyDescent="0.25">
      <c r="A3141">
        <v>3049</v>
      </c>
      <c r="B3141" t="s">
        <v>11325</v>
      </c>
      <c r="C3141">
        <v>1</v>
      </c>
      <c r="D3141" t="s">
        <v>86</v>
      </c>
      <c r="E3141" t="s">
        <v>3665</v>
      </c>
      <c r="F3141" t="s">
        <v>177</v>
      </c>
      <c r="G3141">
        <v>60.160000000000004</v>
      </c>
      <c r="H3141" t="s">
        <v>138</v>
      </c>
      <c r="I3141" t="s">
        <v>63</v>
      </c>
      <c r="J3141" t="s">
        <v>139</v>
      </c>
      <c r="K3141" t="s">
        <v>11326</v>
      </c>
      <c r="L3141" t="s">
        <v>3667</v>
      </c>
      <c r="M3141" t="s">
        <v>4234</v>
      </c>
      <c r="N3141">
        <v>43.7992125984252</v>
      </c>
      <c r="P3141">
        <v>24</v>
      </c>
      <c r="Q3141">
        <v>77.7</v>
      </c>
      <c r="R3141">
        <v>88</v>
      </c>
      <c r="S3141">
        <v>93.600000000000009</v>
      </c>
      <c r="T3141">
        <v>0</v>
      </c>
      <c r="U3141">
        <v>27</v>
      </c>
      <c r="V3141">
        <v>1530</v>
      </c>
      <c r="AB3141" t="s">
        <v>63</v>
      </c>
      <c r="AC3141" t="s">
        <v>63</v>
      </c>
      <c r="AD3141" t="s">
        <v>63</v>
      </c>
      <c r="AE3141" t="s">
        <v>75</v>
      </c>
      <c r="AG3141">
        <v>1927</v>
      </c>
      <c r="AH3141">
        <v>22.98</v>
      </c>
      <c r="AI3141">
        <v>38.091329999999999</v>
      </c>
      <c r="AJ3141">
        <v>-99.820160000000001</v>
      </c>
      <c r="AL3141">
        <v>5</v>
      </c>
      <c r="AM3141" t="s">
        <v>63</v>
      </c>
      <c r="AN3141" t="s">
        <v>11327</v>
      </c>
      <c r="AO3141" t="s">
        <v>76</v>
      </c>
      <c r="AP3141" t="s">
        <v>147</v>
      </c>
      <c r="AQ3141" t="s">
        <v>503</v>
      </c>
      <c r="AR3141" t="s">
        <v>504</v>
      </c>
      <c r="AS3141" t="s">
        <v>83</v>
      </c>
      <c r="AT3141" s="5">
        <v>36192</v>
      </c>
      <c r="AU3141" t="s">
        <v>129</v>
      </c>
      <c r="AV3141" t="s">
        <v>149</v>
      </c>
      <c r="AW3141" t="s">
        <v>150</v>
      </c>
    </row>
    <row r="3142" spans="1:49" x14ac:dyDescent="0.25">
      <c r="A3142">
        <v>2271</v>
      </c>
      <c r="B3142" t="s">
        <v>5518</v>
      </c>
      <c r="C3142">
        <v>1</v>
      </c>
      <c r="D3142" t="s">
        <v>86</v>
      </c>
      <c r="E3142" t="s">
        <v>3665</v>
      </c>
      <c r="F3142" t="s">
        <v>177</v>
      </c>
      <c r="G3142">
        <v>60.800000000000004</v>
      </c>
      <c r="H3142" t="s">
        <v>138</v>
      </c>
      <c r="I3142" t="s">
        <v>63</v>
      </c>
      <c r="J3142" t="s">
        <v>139</v>
      </c>
      <c r="K3142" t="s">
        <v>5519</v>
      </c>
      <c r="L3142" t="s">
        <v>3667</v>
      </c>
      <c r="M3142" t="s">
        <v>4234</v>
      </c>
      <c r="N3142">
        <v>20.800524934383201</v>
      </c>
      <c r="P3142">
        <v>32</v>
      </c>
      <c r="Q3142">
        <v>75.7</v>
      </c>
      <c r="R3142">
        <v>85</v>
      </c>
      <c r="S3142">
        <v>96.600000000000009</v>
      </c>
      <c r="T3142">
        <v>0</v>
      </c>
      <c r="U3142">
        <v>27</v>
      </c>
      <c r="V3142">
        <v>1530</v>
      </c>
      <c r="AB3142" t="s">
        <v>63</v>
      </c>
      <c r="AC3142" t="s">
        <v>63</v>
      </c>
      <c r="AD3142" t="s">
        <v>63</v>
      </c>
      <c r="AE3142" t="s">
        <v>98</v>
      </c>
      <c r="AG3142">
        <v>1939</v>
      </c>
      <c r="AH3142">
        <v>23.62</v>
      </c>
      <c r="AI3142">
        <v>38.093420000000002</v>
      </c>
      <c r="AJ3142">
        <v>-99.808819999999997</v>
      </c>
      <c r="AL3142">
        <v>2</v>
      </c>
      <c r="AM3142" t="s">
        <v>63</v>
      </c>
      <c r="AN3142" t="s">
        <v>5520</v>
      </c>
      <c r="AO3142" t="s">
        <v>76</v>
      </c>
      <c r="AP3142" t="s">
        <v>147</v>
      </c>
      <c r="AQ3142" t="s">
        <v>503</v>
      </c>
      <c r="AR3142" t="s">
        <v>504</v>
      </c>
      <c r="AS3142" t="s">
        <v>83</v>
      </c>
      <c r="AT3142" s="5">
        <v>36192</v>
      </c>
      <c r="AU3142" t="s">
        <v>129</v>
      </c>
      <c r="AV3142" t="s">
        <v>149</v>
      </c>
      <c r="AW3142" t="s">
        <v>150</v>
      </c>
    </row>
    <row r="3143" spans="1:49" x14ac:dyDescent="0.25">
      <c r="A3143">
        <v>1955</v>
      </c>
      <c r="B3143" t="s">
        <v>21060</v>
      </c>
      <c r="C3143">
        <v>1</v>
      </c>
      <c r="D3143" t="s">
        <v>86</v>
      </c>
      <c r="E3143" t="s">
        <v>3665</v>
      </c>
      <c r="F3143" t="s">
        <v>177</v>
      </c>
      <c r="G3143">
        <v>61.39</v>
      </c>
      <c r="H3143" t="s">
        <v>138</v>
      </c>
      <c r="I3143" t="s">
        <v>63</v>
      </c>
      <c r="J3143" t="s">
        <v>139</v>
      </c>
      <c r="K3143" t="s">
        <v>21061</v>
      </c>
      <c r="L3143" t="s">
        <v>3667</v>
      </c>
      <c r="M3143" t="s">
        <v>4234</v>
      </c>
      <c r="N3143">
        <v>25.295275590551181</v>
      </c>
      <c r="P3143">
        <v>32</v>
      </c>
      <c r="Q3143">
        <v>78.400000000000006</v>
      </c>
      <c r="R3143">
        <v>87</v>
      </c>
      <c r="S3143">
        <v>95.5</v>
      </c>
      <c r="T3143">
        <v>0</v>
      </c>
      <c r="U3143">
        <v>27</v>
      </c>
      <c r="V3143">
        <v>1530</v>
      </c>
      <c r="AB3143" t="s">
        <v>63</v>
      </c>
      <c r="AC3143" t="s">
        <v>63</v>
      </c>
      <c r="AD3143" t="s">
        <v>63</v>
      </c>
      <c r="AE3143" t="s">
        <v>98</v>
      </c>
      <c r="AG3143">
        <v>1939</v>
      </c>
      <c r="AH3143">
        <v>24.21</v>
      </c>
      <c r="AI3143">
        <v>38.093429999999998</v>
      </c>
      <c r="AJ3143">
        <v>-99.797780000000003</v>
      </c>
      <c r="AL3143">
        <v>3</v>
      </c>
      <c r="AM3143" t="s">
        <v>63</v>
      </c>
      <c r="AN3143" t="s">
        <v>21062</v>
      </c>
      <c r="AO3143" t="s">
        <v>76</v>
      </c>
      <c r="AP3143" t="s">
        <v>147</v>
      </c>
      <c r="AQ3143" t="s">
        <v>416</v>
      </c>
      <c r="AR3143" t="s">
        <v>346</v>
      </c>
      <c r="AS3143" t="s">
        <v>83</v>
      </c>
      <c r="AT3143" s="5">
        <v>36192</v>
      </c>
      <c r="AU3143" t="s">
        <v>129</v>
      </c>
      <c r="AV3143" t="s">
        <v>149</v>
      </c>
      <c r="AW3143" t="s">
        <v>150</v>
      </c>
    </row>
    <row r="3144" spans="1:49" x14ac:dyDescent="0.25">
      <c r="A3144">
        <v>1426</v>
      </c>
      <c r="B3144" t="s">
        <v>20980</v>
      </c>
      <c r="C3144">
        <v>1</v>
      </c>
      <c r="D3144" t="s">
        <v>86</v>
      </c>
      <c r="E3144" t="s">
        <v>3665</v>
      </c>
      <c r="F3144" t="s">
        <v>177</v>
      </c>
      <c r="G3144">
        <v>62.86</v>
      </c>
      <c r="H3144" t="s">
        <v>138</v>
      </c>
      <c r="I3144" t="s">
        <v>63</v>
      </c>
      <c r="J3144" t="s">
        <v>139</v>
      </c>
      <c r="K3144" t="s">
        <v>20981</v>
      </c>
      <c r="L3144" t="s">
        <v>3667</v>
      </c>
      <c r="M3144" t="s">
        <v>4234</v>
      </c>
      <c r="N3144">
        <v>23.687664041994751</v>
      </c>
      <c r="O3144">
        <v>0</v>
      </c>
      <c r="P3144">
        <v>32</v>
      </c>
      <c r="Q3144">
        <v>81.8</v>
      </c>
      <c r="R3144">
        <v>97</v>
      </c>
      <c r="S3144">
        <v>98.9</v>
      </c>
      <c r="T3144">
        <v>0</v>
      </c>
      <c r="U3144">
        <v>28</v>
      </c>
      <c r="V3144">
        <v>1460</v>
      </c>
      <c r="AB3144" t="s">
        <v>63</v>
      </c>
      <c r="AC3144" t="s">
        <v>63</v>
      </c>
      <c r="AD3144" t="s">
        <v>63</v>
      </c>
      <c r="AE3144" t="s">
        <v>129</v>
      </c>
      <c r="AG3144">
        <v>1939</v>
      </c>
      <c r="AH3144">
        <v>25.68</v>
      </c>
      <c r="AI3144">
        <v>38.093470000000003</v>
      </c>
      <c r="AJ3144">
        <v>-99.767430000000004</v>
      </c>
      <c r="AL3144">
        <v>2</v>
      </c>
      <c r="AM3144" t="s">
        <v>63</v>
      </c>
      <c r="AN3144" t="s">
        <v>20982</v>
      </c>
      <c r="AO3144" t="s">
        <v>76</v>
      </c>
      <c r="AP3144" t="s">
        <v>147</v>
      </c>
      <c r="AQ3144" t="s">
        <v>486</v>
      </c>
      <c r="AR3144" t="s">
        <v>285</v>
      </c>
      <c r="AS3144" t="s">
        <v>83</v>
      </c>
      <c r="AT3144" s="5">
        <v>36192</v>
      </c>
      <c r="AU3144" t="s">
        <v>129</v>
      </c>
      <c r="AV3144" t="s">
        <v>149</v>
      </c>
      <c r="AW3144" t="s">
        <v>150</v>
      </c>
    </row>
    <row r="3145" spans="1:49" x14ac:dyDescent="0.25">
      <c r="A3145">
        <v>2239</v>
      </c>
      <c r="B3145" t="s">
        <v>4232</v>
      </c>
      <c r="C3145">
        <v>1</v>
      </c>
      <c r="D3145" t="s">
        <v>86</v>
      </c>
      <c r="E3145" t="s">
        <v>3665</v>
      </c>
      <c r="F3145" t="s">
        <v>177</v>
      </c>
      <c r="G3145">
        <v>66.77</v>
      </c>
      <c r="H3145" t="s">
        <v>138</v>
      </c>
      <c r="I3145" t="s">
        <v>63</v>
      </c>
      <c r="J3145" t="s">
        <v>139</v>
      </c>
      <c r="K3145" t="s">
        <v>4233</v>
      </c>
      <c r="L3145" t="s">
        <v>3667</v>
      </c>
      <c r="M3145" t="s">
        <v>4234</v>
      </c>
      <c r="N3145">
        <v>80.314960629921259</v>
      </c>
      <c r="P3145">
        <v>32</v>
      </c>
      <c r="Q3145">
        <v>77.400000000000006</v>
      </c>
      <c r="R3145">
        <v>70</v>
      </c>
      <c r="S3145">
        <v>90.9</v>
      </c>
      <c r="T3145">
        <v>0</v>
      </c>
      <c r="U3145">
        <v>28</v>
      </c>
      <c r="V3145">
        <v>1460</v>
      </c>
      <c r="AB3145" t="s">
        <v>63</v>
      </c>
      <c r="AC3145" t="s">
        <v>63</v>
      </c>
      <c r="AD3145" t="s">
        <v>63</v>
      </c>
      <c r="AE3145" t="s">
        <v>75</v>
      </c>
      <c r="AG3145">
        <v>1940</v>
      </c>
      <c r="AH3145">
        <v>29.59</v>
      </c>
      <c r="AI3145">
        <v>38.125909999999998</v>
      </c>
      <c r="AJ3145">
        <v>-99.717439999999996</v>
      </c>
      <c r="AL3145">
        <v>9</v>
      </c>
      <c r="AM3145" t="s">
        <v>63</v>
      </c>
      <c r="AN3145" t="s">
        <v>4235</v>
      </c>
      <c r="AO3145" t="s">
        <v>76</v>
      </c>
      <c r="AP3145" t="s">
        <v>147</v>
      </c>
      <c r="AQ3145" t="s">
        <v>416</v>
      </c>
      <c r="AR3145" t="s">
        <v>346</v>
      </c>
      <c r="AS3145" t="s">
        <v>83</v>
      </c>
      <c r="AT3145" s="5">
        <v>36192</v>
      </c>
      <c r="AU3145" t="s">
        <v>129</v>
      </c>
      <c r="AV3145" t="s">
        <v>149</v>
      </c>
      <c r="AW3145" t="s">
        <v>150</v>
      </c>
    </row>
    <row r="3146" spans="1:49" x14ac:dyDescent="0.25">
      <c r="A3146">
        <v>831</v>
      </c>
      <c r="B3146" t="s">
        <v>5061</v>
      </c>
      <c r="C3146">
        <v>1</v>
      </c>
      <c r="D3146" t="s">
        <v>86</v>
      </c>
      <c r="E3146" t="s">
        <v>3665</v>
      </c>
      <c r="F3146" t="s">
        <v>177</v>
      </c>
      <c r="G3146">
        <v>72.69</v>
      </c>
      <c r="H3146" t="s">
        <v>489</v>
      </c>
      <c r="I3146" t="s">
        <v>63</v>
      </c>
      <c r="J3146" t="s">
        <v>139</v>
      </c>
      <c r="K3146" t="s">
        <v>5062</v>
      </c>
      <c r="L3146" t="s">
        <v>3667</v>
      </c>
      <c r="M3146" t="s">
        <v>4234</v>
      </c>
      <c r="N3146">
        <v>24.901574803149607</v>
      </c>
      <c r="P3146">
        <v>32</v>
      </c>
      <c r="Q3146">
        <v>99</v>
      </c>
      <c r="R3146">
        <v>85</v>
      </c>
      <c r="S3146">
        <v>96.4</v>
      </c>
      <c r="T3146">
        <v>0</v>
      </c>
      <c r="U3146">
        <v>33</v>
      </c>
      <c r="V3146">
        <v>1220</v>
      </c>
      <c r="AB3146" t="s">
        <v>63</v>
      </c>
      <c r="AC3146" t="s">
        <v>63</v>
      </c>
      <c r="AD3146" t="s">
        <v>63</v>
      </c>
      <c r="AE3146" t="s">
        <v>98</v>
      </c>
      <c r="AG3146">
        <v>1940</v>
      </c>
      <c r="AH3146">
        <v>35.520000000000003</v>
      </c>
      <c r="AI3146">
        <v>38.159880000000001</v>
      </c>
      <c r="AJ3146">
        <v>-99.622470000000007</v>
      </c>
      <c r="AL3146">
        <v>2</v>
      </c>
      <c r="AM3146" t="s">
        <v>63</v>
      </c>
      <c r="AN3146" t="s">
        <v>5063</v>
      </c>
      <c r="AO3146" t="s">
        <v>76</v>
      </c>
      <c r="AP3146" t="s">
        <v>147</v>
      </c>
      <c r="AQ3146" t="s">
        <v>654</v>
      </c>
      <c r="AR3146" t="s">
        <v>133</v>
      </c>
      <c r="AS3146" t="s">
        <v>83</v>
      </c>
      <c r="AT3146" s="5">
        <v>37987</v>
      </c>
      <c r="AU3146" t="s">
        <v>129</v>
      </c>
      <c r="AV3146" t="s">
        <v>149</v>
      </c>
      <c r="AW3146" t="s">
        <v>150</v>
      </c>
    </row>
    <row r="3147" spans="1:49" x14ac:dyDescent="0.25">
      <c r="A3147">
        <v>1845</v>
      </c>
      <c r="B3147" t="s">
        <v>19484</v>
      </c>
      <c r="C3147">
        <v>1</v>
      </c>
      <c r="D3147" t="s">
        <v>86</v>
      </c>
      <c r="E3147" t="s">
        <v>3665</v>
      </c>
      <c r="F3147" t="s">
        <v>177</v>
      </c>
      <c r="G3147">
        <v>73.239999999999995</v>
      </c>
      <c r="H3147" t="s">
        <v>138</v>
      </c>
      <c r="I3147" t="s">
        <v>63</v>
      </c>
      <c r="J3147" t="s">
        <v>139</v>
      </c>
      <c r="K3147" t="s">
        <v>19485</v>
      </c>
      <c r="L3147" t="s">
        <v>3667</v>
      </c>
      <c r="M3147" t="s">
        <v>4234</v>
      </c>
      <c r="N3147">
        <v>34.711286089238847</v>
      </c>
      <c r="P3147">
        <v>32</v>
      </c>
      <c r="Q3147">
        <v>80.2</v>
      </c>
      <c r="R3147">
        <v>90</v>
      </c>
      <c r="S3147">
        <v>94.3</v>
      </c>
      <c r="T3147">
        <v>0</v>
      </c>
      <c r="U3147">
        <v>33</v>
      </c>
      <c r="V3147">
        <v>1220</v>
      </c>
      <c r="AB3147" t="s">
        <v>63</v>
      </c>
      <c r="AC3147" t="s">
        <v>63</v>
      </c>
      <c r="AD3147" t="s">
        <v>63</v>
      </c>
      <c r="AE3147" t="s">
        <v>98</v>
      </c>
      <c r="AG3147">
        <v>1940</v>
      </c>
      <c r="AH3147">
        <v>36.07</v>
      </c>
      <c r="AI3147">
        <v>38.163049999999998</v>
      </c>
      <c r="AJ3147">
        <v>-99.61318</v>
      </c>
      <c r="AL3147">
        <v>4</v>
      </c>
      <c r="AM3147" t="s">
        <v>63</v>
      </c>
      <c r="AN3147" t="s">
        <v>19486</v>
      </c>
      <c r="AO3147" t="s">
        <v>76</v>
      </c>
      <c r="AP3147" t="s">
        <v>147</v>
      </c>
      <c r="AQ3147" t="s">
        <v>358</v>
      </c>
      <c r="AR3147" t="s">
        <v>653</v>
      </c>
      <c r="AS3147" t="s">
        <v>83</v>
      </c>
      <c r="AT3147" s="5">
        <v>36192</v>
      </c>
      <c r="AU3147" t="s">
        <v>129</v>
      </c>
      <c r="AV3147" t="s">
        <v>149</v>
      </c>
      <c r="AW3147" t="s">
        <v>150</v>
      </c>
    </row>
    <row r="3148" spans="1:49" x14ac:dyDescent="0.25">
      <c r="A3148">
        <v>1437</v>
      </c>
      <c r="B3148" t="s">
        <v>26384</v>
      </c>
      <c r="C3148">
        <v>1</v>
      </c>
      <c r="D3148" t="s">
        <v>86</v>
      </c>
      <c r="E3148" t="s">
        <v>3665</v>
      </c>
      <c r="F3148" t="s">
        <v>177</v>
      </c>
      <c r="G3148">
        <v>74.89</v>
      </c>
      <c r="H3148" t="s">
        <v>489</v>
      </c>
      <c r="I3148" t="s">
        <v>63</v>
      </c>
      <c r="J3148" t="s">
        <v>139</v>
      </c>
      <c r="K3148" t="s">
        <v>26385</v>
      </c>
      <c r="L3148" t="s">
        <v>3667</v>
      </c>
      <c r="M3148" t="s">
        <v>4234</v>
      </c>
      <c r="N3148">
        <v>24.901574803149607</v>
      </c>
      <c r="P3148">
        <v>32</v>
      </c>
      <c r="Q3148">
        <v>87.2</v>
      </c>
      <c r="R3148">
        <v>85</v>
      </c>
      <c r="S3148">
        <v>96.4</v>
      </c>
      <c r="T3148">
        <v>0</v>
      </c>
      <c r="U3148">
        <v>33</v>
      </c>
      <c r="V3148">
        <v>1220</v>
      </c>
      <c r="AB3148" t="s">
        <v>63</v>
      </c>
      <c r="AC3148" t="s">
        <v>63</v>
      </c>
      <c r="AD3148" t="s">
        <v>63</v>
      </c>
      <c r="AE3148" t="s">
        <v>98</v>
      </c>
      <c r="AG3148">
        <v>1940</v>
      </c>
      <c r="AH3148">
        <v>37.72</v>
      </c>
      <c r="AI3148">
        <v>38.172789999999999</v>
      </c>
      <c r="AJ3148">
        <v>-99.585319999999996</v>
      </c>
      <c r="AL3148">
        <v>2</v>
      </c>
      <c r="AM3148" t="s">
        <v>63</v>
      </c>
      <c r="AN3148" t="s">
        <v>26386</v>
      </c>
      <c r="AO3148" t="s">
        <v>76</v>
      </c>
      <c r="AP3148" t="s">
        <v>147</v>
      </c>
      <c r="AQ3148" t="s">
        <v>843</v>
      </c>
      <c r="AR3148" t="s">
        <v>246</v>
      </c>
      <c r="AS3148" t="s">
        <v>83</v>
      </c>
      <c r="AT3148" s="5">
        <v>37987</v>
      </c>
      <c r="AU3148" t="s">
        <v>129</v>
      </c>
      <c r="AV3148" t="s">
        <v>149</v>
      </c>
      <c r="AW3148" t="s">
        <v>150</v>
      </c>
    </row>
    <row r="3149" spans="1:49" x14ac:dyDescent="0.25">
      <c r="A3149">
        <v>2914</v>
      </c>
      <c r="B3149" t="s">
        <v>11495</v>
      </c>
      <c r="C3149">
        <v>1</v>
      </c>
      <c r="D3149" t="s">
        <v>86</v>
      </c>
      <c r="E3149" t="s">
        <v>2965</v>
      </c>
      <c r="F3149" t="s">
        <v>108</v>
      </c>
      <c r="G3149">
        <v>83.38</v>
      </c>
      <c r="H3149" t="s">
        <v>138</v>
      </c>
      <c r="I3149" t="s">
        <v>63</v>
      </c>
      <c r="J3149" t="s">
        <v>139</v>
      </c>
      <c r="K3149" t="s">
        <v>11496</v>
      </c>
      <c r="L3149" t="s">
        <v>3667</v>
      </c>
      <c r="M3149" t="s">
        <v>4364</v>
      </c>
      <c r="N3149">
        <v>28.51049868766404</v>
      </c>
      <c r="P3149">
        <v>28</v>
      </c>
      <c r="Q3149">
        <v>78.7</v>
      </c>
      <c r="R3149">
        <v>92</v>
      </c>
      <c r="S3149">
        <v>97</v>
      </c>
      <c r="T3149">
        <v>0</v>
      </c>
      <c r="U3149">
        <v>35</v>
      </c>
      <c r="V3149">
        <v>1100</v>
      </c>
      <c r="AB3149" t="s">
        <v>63</v>
      </c>
      <c r="AC3149" t="s">
        <v>63</v>
      </c>
      <c r="AD3149" t="s">
        <v>63</v>
      </c>
      <c r="AE3149" t="s">
        <v>98</v>
      </c>
      <c r="AG3149">
        <v>1934</v>
      </c>
      <c r="AH3149">
        <v>13.790000000000001</v>
      </c>
      <c r="AI3149">
        <v>38.111899999999999</v>
      </c>
      <c r="AJ3149">
        <v>-99.89855</v>
      </c>
      <c r="AL3149">
        <v>3</v>
      </c>
      <c r="AM3149" t="s">
        <v>63</v>
      </c>
      <c r="AN3149" t="s">
        <v>11497</v>
      </c>
      <c r="AO3149" t="s">
        <v>76</v>
      </c>
      <c r="AP3149" t="s">
        <v>170</v>
      </c>
      <c r="AQ3149" t="s">
        <v>503</v>
      </c>
      <c r="AR3149" t="s">
        <v>504</v>
      </c>
      <c r="AS3149" t="s">
        <v>83</v>
      </c>
      <c r="AT3149" s="5">
        <v>36192</v>
      </c>
      <c r="AU3149" t="s">
        <v>129</v>
      </c>
      <c r="AV3149" t="s">
        <v>149</v>
      </c>
      <c r="AW3149" t="s">
        <v>150</v>
      </c>
    </row>
    <row r="3150" spans="1:49" x14ac:dyDescent="0.25">
      <c r="A3150">
        <v>2043</v>
      </c>
      <c r="B3150" t="s">
        <v>23674</v>
      </c>
      <c r="C3150">
        <v>1</v>
      </c>
      <c r="D3150" t="s">
        <v>86</v>
      </c>
      <c r="E3150" t="s">
        <v>2965</v>
      </c>
      <c r="F3150" t="s">
        <v>108</v>
      </c>
      <c r="G3150">
        <v>88.17</v>
      </c>
      <c r="H3150" t="s">
        <v>489</v>
      </c>
      <c r="I3150" t="s">
        <v>63</v>
      </c>
      <c r="J3150" t="s">
        <v>139</v>
      </c>
      <c r="K3150" t="s">
        <v>23675</v>
      </c>
      <c r="L3150" t="s">
        <v>166</v>
      </c>
      <c r="M3150" t="s">
        <v>4364</v>
      </c>
      <c r="N3150">
        <v>25</v>
      </c>
      <c r="P3150">
        <v>28</v>
      </c>
      <c r="Q3150">
        <v>98</v>
      </c>
      <c r="R3150">
        <v>92</v>
      </c>
      <c r="S3150">
        <v>97</v>
      </c>
      <c r="T3150">
        <v>0</v>
      </c>
      <c r="U3150">
        <v>40</v>
      </c>
      <c r="V3150">
        <v>935</v>
      </c>
      <c r="AB3150" t="s">
        <v>63</v>
      </c>
      <c r="AC3150" t="s">
        <v>63</v>
      </c>
      <c r="AD3150" t="s">
        <v>63</v>
      </c>
      <c r="AE3150" t="s">
        <v>98</v>
      </c>
      <c r="AG3150">
        <v>1934</v>
      </c>
      <c r="AH3150">
        <v>18.580000000000002</v>
      </c>
      <c r="AI3150">
        <v>38.181310000000003</v>
      </c>
      <c r="AJ3150">
        <v>-99.899230000000003</v>
      </c>
      <c r="AL3150">
        <v>2</v>
      </c>
      <c r="AM3150" t="s">
        <v>63</v>
      </c>
      <c r="AN3150" t="s">
        <v>23676</v>
      </c>
      <c r="AO3150" t="s">
        <v>76</v>
      </c>
      <c r="AP3150" t="s">
        <v>170</v>
      </c>
      <c r="AQ3150" t="s">
        <v>504</v>
      </c>
      <c r="AR3150" t="s">
        <v>424</v>
      </c>
      <c r="AS3150" t="s">
        <v>83</v>
      </c>
      <c r="AT3150" s="5">
        <v>37987</v>
      </c>
      <c r="AU3150" t="s">
        <v>129</v>
      </c>
      <c r="AV3150" t="s">
        <v>149</v>
      </c>
      <c r="AW3150" t="s">
        <v>150</v>
      </c>
    </row>
    <row r="3151" spans="1:49" x14ac:dyDescent="0.25">
      <c r="A3151">
        <v>1899</v>
      </c>
      <c r="B3151" t="s">
        <v>4974</v>
      </c>
      <c r="C3151">
        <v>1</v>
      </c>
      <c r="D3151" t="s">
        <v>86</v>
      </c>
      <c r="E3151" t="s">
        <v>3665</v>
      </c>
      <c r="F3151" t="s">
        <v>177</v>
      </c>
      <c r="G3151">
        <v>56.19</v>
      </c>
      <c r="H3151" t="s">
        <v>489</v>
      </c>
      <c r="I3151" t="s">
        <v>63</v>
      </c>
      <c r="J3151" t="s">
        <v>139</v>
      </c>
      <c r="K3151" t="s">
        <v>4975</v>
      </c>
      <c r="L3151" t="s">
        <v>3667</v>
      </c>
      <c r="M3151" t="s">
        <v>4234</v>
      </c>
      <c r="N3151">
        <v>50.49212598425197</v>
      </c>
      <c r="O3151">
        <v>30</v>
      </c>
      <c r="P3151">
        <v>24</v>
      </c>
      <c r="Q3151">
        <v>97.600000000000009</v>
      </c>
      <c r="R3151">
        <v>90</v>
      </c>
      <c r="S3151">
        <v>99</v>
      </c>
      <c r="T3151">
        <v>3</v>
      </c>
      <c r="U3151">
        <v>27</v>
      </c>
      <c r="V3151">
        <v>1530</v>
      </c>
      <c r="AB3151" t="s">
        <v>63</v>
      </c>
      <c r="AC3151" t="s">
        <v>63</v>
      </c>
      <c r="AD3151" t="s">
        <v>63</v>
      </c>
      <c r="AE3151" t="s">
        <v>98</v>
      </c>
      <c r="AG3151">
        <v>1974</v>
      </c>
      <c r="AH3151">
        <v>19.010000000000002</v>
      </c>
      <c r="AI3151">
        <v>38.088209999999997</v>
      </c>
      <c r="AJ3151">
        <v>-99.892120000000006</v>
      </c>
      <c r="AK3151" t="s">
        <v>262</v>
      </c>
      <c r="AL3151">
        <v>3</v>
      </c>
      <c r="AM3151" t="s">
        <v>63</v>
      </c>
      <c r="AN3151" t="s">
        <v>4976</v>
      </c>
      <c r="AO3151" t="s">
        <v>76</v>
      </c>
      <c r="AP3151" t="s">
        <v>116</v>
      </c>
      <c r="AQ3151" t="s">
        <v>1008</v>
      </c>
      <c r="AR3151" t="s">
        <v>133</v>
      </c>
      <c r="AS3151" t="s">
        <v>83</v>
      </c>
      <c r="AT3151" s="5">
        <v>37987</v>
      </c>
      <c r="AU3151" t="s">
        <v>129</v>
      </c>
      <c r="AV3151" t="s">
        <v>149</v>
      </c>
      <c r="AW3151" t="s">
        <v>4977</v>
      </c>
    </row>
    <row r="3152" spans="1:49" x14ac:dyDescent="0.25">
      <c r="A3152">
        <v>97</v>
      </c>
      <c r="B3152" t="s">
        <v>12461</v>
      </c>
      <c r="C3152">
        <v>1</v>
      </c>
      <c r="D3152" t="s">
        <v>86</v>
      </c>
      <c r="E3152" t="s">
        <v>2965</v>
      </c>
      <c r="F3152" t="s">
        <v>108</v>
      </c>
      <c r="G3152">
        <v>81.8</v>
      </c>
      <c r="H3152" t="s">
        <v>489</v>
      </c>
      <c r="I3152" t="s">
        <v>63</v>
      </c>
      <c r="J3152" t="s">
        <v>139</v>
      </c>
      <c r="K3152" t="s">
        <v>12462</v>
      </c>
      <c r="L3152" t="s">
        <v>3667</v>
      </c>
      <c r="M3152" t="s">
        <v>3862</v>
      </c>
      <c r="N3152">
        <v>40.715223097112862</v>
      </c>
      <c r="O3152">
        <v>45</v>
      </c>
      <c r="P3152">
        <v>44</v>
      </c>
      <c r="Q3152">
        <v>99</v>
      </c>
      <c r="R3152">
        <v>88</v>
      </c>
      <c r="S3152">
        <v>97.9</v>
      </c>
      <c r="T3152">
        <v>0</v>
      </c>
      <c r="U3152">
        <v>35</v>
      </c>
      <c r="V3152">
        <v>1100</v>
      </c>
      <c r="AB3152" t="s">
        <v>63</v>
      </c>
      <c r="AC3152" t="s">
        <v>63</v>
      </c>
      <c r="AD3152" t="s">
        <v>63</v>
      </c>
      <c r="AE3152" t="s">
        <v>98</v>
      </c>
      <c r="AG3152">
        <v>1974</v>
      </c>
      <c r="AH3152">
        <v>12.21</v>
      </c>
      <c r="AI3152">
        <v>38.089579999999998</v>
      </c>
      <c r="AJ3152">
        <v>-99.894289999999998</v>
      </c>
      <c r="AK3152" t="s">
        <v>77</v>
      </c>
      <c r="AL3152">
        <v>2</v>
      </c>
      <c r="AM3152" t="s">
        <v>63</v>
      </c>
      <c r="AN3152" t="s">
        <v>12463</v>
      </c>
      <c r="AO3152" t="s">
        <v>76</v>
      </c>
      <c r="AP3152" t="s">
        <v>116</v>
      </c>
      <c r="AQ3152" t="s">
        <v>1263</v>
      </c>
      <c r="AR3152" t="s">
        <v>2589</v>
      </c>
      <c r="AS3152" t="s">
        <v>83</v>
      </c>
      <c r="AT3152" s="5">
        <v>37987</v>
      </c>
      <c r="AU3152" t="s">
        <v>129</v>
      </c>
      <c r="AV3152" t="s">
        <v>149</v>
      </c>
      <c r="AW3152" t="s">
        <v>105</v>
      </c>
    </row>
    <row r="3153" spans="1:49" x14ac:dyDescent="0.25">
      <c r="A3153">
        <v>1697</v>
      </c>
      <c r="B3153" t="s">
        <v>19931</v>
      </c>
      <c r="C3153">
        <v>1</v>
      </c>
      <c r="D3153" t="s">
        <v>86</v>
      </c>
      <c r="E3153" t="s">
        <v>2965</v>
      </c>
      <c r="F3153" t="s">
        <v>108</v>
      </c>
      <c r="G3153">
        <v>71.820000000000007</v>
      </c>
      <c r="H3153" t="s">
        <v>489</v>
      </c>
      <c r="I3153" t="s">
        <v>63</v>
      </c>
      <c r="J3153" t="s">
        <v>139</v>
      </c>
      <c r="K3153" t="s">
        <v>19932</v>
      </c>
      <c r="L3153" t="s">
        <v>10315</v>
      </c>
      <c r="M3153" t="s">
        <v>6483</v>
      </c>
      <c r="N3153">
        <v>25.295275590551181</v>
      </c>
      <c r="P3153">
        <v>30</v>
      </c>
      <c r="Q3153">
        <v>99.8</v>
      </c>
      <c r="R3153">
        <v>92</v>
      </c>
      <c r="S3153">
        <v>97.7</v>
      </c>
      <c r="T3153">
        <v>1</v>
      </c>
      <c r="U3153">
        <v>23</v>
      </c>
      <c r="V3153">
        <v>1720</v>
      </c>
      <c r="AB3153" t="s">
        <v>63</v>
      </c>
      <c r="AC3153" t="s">
        <v>63</v>
      </c>
      <c r="AD3153" t="s">
        <v>63</v>
      </c>
      <c r="AE3153" t="s">
        <v>98</v>
      </c>
      <c r="AG3153">
        <v>1995</v>
      </c>
      <c r="AH3153">
        <v>2.23</v>
      </c>
      <c r="AI3153">
        <v>37.945749999999997</v>
      </c>
      <c r="AJ3153">
        <v>-99.899270000000001</v>
      </c>
      <c r="AL3153">
        <v>3</v>
      </c>
      <c r="AM3153" t="s">
        <v>63</v>
      </c>
      <c r="AN3153" t="s">
        <v>19933</v>
      </c>
      <c r="AO3153" t="s">
        <v>76</v>
      </c>
      <c r="AP3153" t="s">
        <v>170</v>
      </c>
      <c r="AQ3153" t="s">
        <v>133</v>
      </c>
      <c r="AR3153" t="s">
        <v>133</v>
      </c>
      <c r="AS3153" t="s">
        <v>83</v>
      </c>
      <c r="AT3153" s="5">
        <v>37987</v>
      </c>
      <c r="AU3153" t="s">
        <v>129</v>
      </c>
      <c r="AV3153" t="s">
        <v>149</v>
      </c>
      <c r="AW3153" t="s">
        <v>3994</v>
      </c>
    </row>
    <row r="3154" spans="1:49" x14ac:dyDescent="0.25">
      <c r="A3154">
        <v>121</v>
      </c>
      <c r="B3154" t="s">
        <v>15823</v>
      </c>
      <c r="C3154">
        <v>1</v>
      </c>
      <c r="D3154" t="s">
        <v>86</v>
      </c>
      <c r="E3154" t="s">
        <v>2965</v>
      </c>
      <c r="F3154" t="s">
        <v>108</v>
      </c>
      <c r="G3154">
        <v>81.100000000000009</v>
      </c>
      <c r="H3154" t="s">
        <v>90</v>
      </c>
      <c r="I3154" t="s">
        <v>63</v>
      </c>
      <c r="J3154" t="s">
        <v>139</v>
      </c>
      <c r="K3154" t="s">
        <v>15824</v>
      </c>
      <c r="L3154" t="s">
        <v>7220</v>
      </c>
      <c r="M3154" t="s">
        <v>6483</v>
      </c>
      <c r="N3154">
        <v>198.49081364829397</v>
      </c>
      <c r="P3154">
        <v>40</v>
      </c>
      <c r="Q3154">
        <v>99.8</v>
      </c>
      <c r="R3154">
        <v>90</v>
      </c>
      <c r="S3154">
        <v>97.100000000000009</v>
      </c>
      <c r="T3154">
        <v>1</v>
      </c>
      <c r="U3154">
        <v>14</v>
      </c>
      <c r="V3154">
        <v>2650</v>
      </c>
      <c r="AB3154" t="s">
        <v>98</v>
      </c>
      <c r="AC3154" t="s">
        <v>98</v>
      </c>
      <c r="AD3154" t="s">
        <v>98</v>
      </c>
      <c r="AE3154" t="s">
        <v>63</v>
      </c>
      <c r="AG3154">
        <v>1998</v>
      </c>
      <c r="AH3154">
        <v>11.51</v>
      </c>
      <c r="AI3154">
        <v>38.07958</v>
      </c>
      <c r="AJ3154">
        <v>-99.893870000000007</v>
      </c>
      <c r="AL3154">
        <v>4</v>
      </c>
      <c r="AM3154" t="s">
        <v>63</v>
      </c>
      <c r="AN3154" t="s">
        <v>15825</v>
      </c>
      <c r="AO3154" t="s">
        <v>76</v>
      </c>
      <c r="AP3154" t="s">
        <v>170</v>
      </c>
      <c r="AQ3154" t="s">
        <v>514</v>
      </c>
      <c r="AR3154" t="s">
        <v>1259</v>
      </c>
      <c r="AS3154" t="s">
        <v>83</v>
      </c>
      <c r="AT3154" s="5">
        <v>35400</v>
      </c>
      <c r="AU3154" t="s">
        <v>76</v>
      </c>
      <c r="AV3154" t="s">
        <v>134</v>
      </c>
      <c r="AW3154" t="s">
        <v>150</v>
      </c>
    </row>
    <row r="3155" spans="1:49" x14ac:dyDescent="0.25">
      <c r="A3155">
        <v>349</v>
      </c>
      <c r="B3155" t="s">
        <v>27997</v>
      </c>
      <c r="C3155">
        <v>1</v>
      </c>
      <c r="D3155" t="s">
        <v>86</v>
      </c>
      <c r="E3155" t="s">
        <v>3665</v>
      </c>
      <c r="F3155" t="s">
        <v>177</v>
      </c>
      <c r="G3155">
        <v>71.045000000000002</v>
      </c>
      <c r="H3155" t="s">
        <v>90</v>
      </c>
      <c r="I3155" t="s">
        <v>63</v>
      </c>
      <c r="J3155" t="s">
        <v>139</v>
      </c>
      <c r="K3155" t="s">
        <v>27998</v>
      </c>
      <c r="L3155" t="s">
        <v>7220</v>
      </c>
      <c r="M3155" t="s">
        <v>4234</v>
      </c>
      <c r="N3155">
        <v>297.73622047244095</v>
      </c>
      <c r="O3155">
        <v>0</v>
      </c>
      <c r="P3155">
        <v>38.057742782152232</v>
      </c>
      <c r="Q3155">
        <v>99.8</v>
      </c>
      <c r="R3155">
        <v>97</v>
      </c>
      <c r="S3155">
        <v>91</v>
      </c>
      <c r="T3155">
        <v>2</v>
      </c>
      <c r="U3155">
        <v>33</v>
      </c>
      <c r="V3155">
        <v>1220</v>
      </c>
      <c r="AB3155" t="s">
        <v>98</v>
      </c>
      <c r="AC3155" t="s">
        <v>129</v>
      </c>
      <c r="AD3155" t="s">
        <v>129</v>
      </c>
      <c r="AE3155" t="s">
        <v>63</v>
      </c>
      <c r="AG3155">
        <v>2007</v>
      </c>
      <c r="AH3155">
        <v>33.880000000000003</v>
      </c>
      <c r="AI3155">
        <v>38.157470000000004</v>
      </c>
      <c r="AJ3155">
        <v>-99.65164</v>
      </c>
      <c r="AL3155">
        <v>5</v>
      </c>
      <c r="AM3155" t="s">
        <v>63</v>
      </c>
      <c r="AN3155" t="s">
        <v>27999</v>
      </c>
      <c r="AO3155" t="s">
        <v>76</v>
      </c>
      <c r="AP3155" t="s">
        <v>786</v>
      </c>
      <c r="AQ3155" t="s">
        <v>347</v>
      </c>
      <c r="AR3155" t="s">
        <v>2679</v>
      </c>
      <c r="AS3155" t="s">
        <v>83</v>
      </c>
      <c r="AT3155" s="5">
        <v>38353</v>
      </c>
      <c r="AU3155" t="s">
        <v>76</v>
      </c>
      <c r="AV3155" t="s">
        <v>134</v>
      </c>
      <c r="AW3155" t="s">
        <v>135</v>
      </c>
    </row>
    <row r="3156" spans="1:49" x14ac:dyDescent="0.25">
      <c r="A3156">
        <v>60</v>
      </c>
      <c r="B3156" t="s">
        <v>6110</v>
      </c>
      <c r="C3156">
        <v>1</v>
      </c>
      <c r="D3156" t="s">
        <v>86</v>
      </c>
      <c r="E3156" t="s">
        <v>3665</v>
      </c>
      <c r="F3156" t="s">
        <v>177</v>
      </c>
      <c r="G3156">
        <v>72.320000000000007</v>
      </c>
      <c r="H3156" t="s">
        <v>90</v>
      </c>
      <c r="I3156" t="s">
        <v>63</v>
      </c>
      <c r="J3156" t="s">
        <v>139</v>
      </c>
      <c r="K3156" t="s">
        <v>6111</v>
      </c>
      <c r="L3156" t="s">
        <v>6112</v>
      </c>
      <c r="M3156" t="s">
        <v>4234</v>
      </c>
      <c r="N3156">
        <v>133.69422572178479</v>
      </c>
      <c r="O3156">
        <v>0</v>
      </c>
      <c r="P3156">
        <v>38.057742782152232</v>
      </c>
      <c r="Q3156">
        <v>98.9</v>
      </c>
      <c r="R3156">
        <v>100</v>
      </c>
      <c r="S3156">
        <v>100</v>
      </c>
      <c r="T3156">
        <v>1</v>
      </c>
      <c r="U3156">
        <v>33</v>
      </c>
      <c r="V3156">
        <v>1220</v>
      </c>
      <c r="AB3156" t="s">
        <v>98</v>
      </c>
      <c r="AC3156" t="s">
        <v>129</v>
      </c>
      <c r="AD3156" t="s">
        <v>129</v>
      </c>
      <c r="AE3156" t="s">
        <v>63</v>
      </c>
      <c r="AG3156">
        <v>2007</v>
      </c>
      <c r="AH3156">
        <v>35.15</v>
      </c>
      <c r="AI3156">
        <v>38.159280000000003</v>
      </c>
      <c r="AJ3156">
        <v>-99.629230000000007</v>
      </c>
      <c r="AL3156">
        <v>3</v>
      </c>
      <c r="AM3156" t="s">
        <v>63</v>
      </c>
      <c r="AN3156" t="s">
        <v>6113</v>
      </c>
      <c r="AO3156" t="s">
        <v>76</v>
      </c>
      <c r="AP3156" t="s">
        <v>786</v>
      </c>
      <c r="AQ3156" t="s">
        <v>326</v>
      </c>
      <c r="AR3156" t="s">
        <v>932</v>
      </c>
      <c r="AS3156" t="s">
        <v>83</v>
      </c>
      <c r="AT3156" s="5">
        <v>37987</v>
      </c>
      <c r="AU3156" t="s">
        <v>76</v>
      </c>
      <c r="AV3156" t="s">
        <v>134</v>
      </c>
      <c r="AW3156" t="s">
        <v>135</v>
      </c>
    </row>
    <row r="3157" spans="1:49" x14ac:dyDescent="0.25">
      <c r="A3157">
        <v>0</v>
      </c>
      <c r="B3157" t="s">
        <v>7922</v>
      </c>
      <c r="C3157">
        <v>1</v>
      </c>
      <c r="D3157" t="s">
        <v>86</v>
      </c>
      <c r="E3157" t="s">
        <v>3665</v>
      </c>
      <c r="F3157" t="s">
        <v>177</v>
      </c>
      <c r="G3157">
        <v>40.06</v>
      </c>
      <c r="H3157" t="s">
        <v>90</v>
      </c>
      <c r="I3157" t="s">
        <v>63</v>
      </c>
      <c r="J3157" t="s">
        <v>139</v>
      </c>
      <c r="K3157" t="s">
        <v>7923</v>
      </c>
      <c r="L3157" t="s">
        <v>4764</v>
      </c>
      <c r="M3157" t="s">
        <v>4234</v>
      </c>
      <c r="N3157">
        <v>102.49343832020996</v>
      </c>
      <c r="O3157">
        <v>0</v>
      </c>
      <c r="P3157">
        <v>35.990813648293965</v>
      </c>
      <c r="Q3157">
        <v>98</v>
      </c>
      <c r="S3157">
        <v>100</v>
      </c>
      <c r="T3157">
        <v>0</v>
      </c>
      <c r="U3157">
        <v>33</v>
      </c>
      <c r="V3157">
        <v>1130</v>
      </c>
      <c r="AB3157" t="s">
        <v>129</v>
      </c>
      <c r="AC3157" t="s">
        <v>129</v>
      </c>
      <c r="AD3157" t="s">
        <v>129</v>
      </c>
      <c r="AE3157" t="s">
        <v>63</v>
      </c>
      <c r="AG3157">
        <v>2013</v>
      </c>
      <c r="AH3157">
        <v>2.89</v>
      </c>
      <c r="AI3157">
        <v>38.073300000000003</v>
      </c>
      <c r="AJ3157">
        <v>-100.17968999999999</v>
      </c>
      <c r="AL3157">
        <v>3</v>
      </c>
      <c r="AM3157" t="s">
        <v>63</v>
      </c>
      <c r="AN3157" t="s">
        <v>7924</v>
      </c>
      <c r="AO3157" t="s">
        <v>76</v>
      </c>
      <c r="AP3157" t="s">
        <v>131</v>
      </c>
      <c r="AQ3157" t="s">
        <v>654</v>
      </c>
      <c r="AR3157" t="s">
        <v>133</v>
      </c>
      <c r="AS3157" t="s">
        <v>131</v>
      </c>
      <c r="AT3157" s="5">
        <v>41316</v>
      </c>
      <c r="AU3157" t="s">
        <v>76</v>
      </c>
      <c r="AV3157" t="s">
        <v>134</v>
      </c>
      <c r="AW3157" t="s">
        <v>150</v>
      </c>
    </row>
    <row r="3158" spans="1:49" x14ac:dyDescent="0.25">
      <c r="A3158">
        <v>0</v>
      </c>
      <c r="B3158" t="s">
        <v>22881</v>
      </c>
      <c r="C3158">
        <v>1</v>
      </c>
      <c r="D3158" t="s">
        <v>86</v>
      </c>
      <c r="E3158" t="s">
        <v>3665</v>
      </c>
      <c r="F3158" t="s">
        <v>177</v>
      </c>
      <c r="G3158">
        <v>47.585000000000001</v>
      </c>
      <c r="H3158" t="s">
        <v>138</v>
      </c>
      <c r="I3158" t="s">
        <v>63</v>
      </c>
      <c r="J3158" t="s">
        <v>139</v>
      </c>
      <c r="K3158" t="s">
        <v>22882</v>
      </c>
      <c r="L3158" t="s">
        <v>3667</v>
      </c>
      <c r="M3158" t="s">
        <v>3668</v>
      </c>
      <c r="N3158">
        <v>10.006561679790027</v>
      </c>
      <c r="P3158">
        <v>37.000000984251969</v>
      </c>
      <c r="R3158">
        <v>97</v>
      </c>
      <c r="T3158">
        <v>0</v>
      </c>
      <c r="U3158">
        <v>33</v>
      </c>
      <c r="V3158">
        <v>1110</v>
      </c>
      <c r="AB3158" t="s">
        <v>63</v>
      </c>
      <c r="AC3158" t="s">
        <v>63</v>
      </c>
      <c r="AD3158" t="s">
        <v>63</v>
      </c>
      <c r="AE3158" t="s">
        <v>98</v>
      </c>
      <c r="AG3158">
        <v>1934</v>
      </c>
      <c r="AH3158">
        <v>10.435</v>
      </c>
      <c r="AI3158">
        <v>38.072629999999997</v>
      </c>
      <c r="AJ3158">
        <v>-100.04165999999999</v>
      </c>
      <c r="AL3158">
        <v>1</v>
      </c>
      <c r="AM3158" t="s">
        <v>63</v>
      </c>
      <c r="AN3158" t="s">
        <v>22881</v>
      </c>
      <c r="AO3158" t="s">
        <v>184</v>
      </c>
      <c r="AP3158" t="s">
        <v>147</v>
      </c>
      <c r="AQ3158" t="s">
        <v>148</v>
      </c>
      <c r="AR3158" t="s">
        <v>148</v>
      </c>
      <c r="AS3158" t="s">
        <v>131</v>
      </c>
      <c r="AT3158" s="5"/>
      <c r="AV3158" t="s">
        <v>149</v>
      </c>
      <c r="AW3158" t="s">
        <v>150</v>
      </c>
    </row>
    <row r="3159" spans="1:49" x14ac:dyDescent="0.25">
      <c r="A3159">
        <v>0</v>
      </c>
      <c r="B3159" t="s">
        <v>15795</v>
      </c>
      <c r="C3159">
        <v>1</v>
      </c>
      <c r="D3159" t="s">
        <v>86</v>
      </c>
      <c r="E3159" t="s">
        <v>3665</v>
      </c>
      <c r="F3159" t="s">
        <v>177</v>
      </c>
      <c r="G3159">
        <v>50.2</v>
      </c>
      <c r="H3159" t="s">
        <v>138</v>
      </c>
      <c r="I3159" t="s">
        <v>63</v>
      </c>
      <c r="J3159" t="s">
        <v>139</v>
      </c>
      <c r="K3159" t="s">
        <v>15796</v>
      </c>
      <c r="L3159" t="s">
        <v>3667</v>
      </c>
      <c r="M3159" t="s">
        <v>3668</v>
      </c>
      <c r="N3159">
        <v>14.698162729658792</v>
      </c>
      <c r="P3159">
        <v>32</v>
      </c>
      <c r="R3159">
        <v>93</v>
      </c>
      <c r="T3159">
        <v>0</v>
      </c>
      <c r="U3159">
        <v>33</v>
      </c>
      <c r="V3159">
        <v>1110</v>
      </c>
      <c r="AB3159" t="s">
        <v>63</v>
      </c>
      <c r="AC3159" t="s">
        <v>63</v>
      </c>
      <c r="AD3159" t="s">
        <v>63</v>
      </c>
      <c r="AE3159" t="s">
        <v>98</v>
      </c>
      <c r="AG3159">
        <v>1936</v>
      </c>
      <c r="AH3159">
        <v>13.035</v>
      </c>
      <c r="AI3159">
        <v>38.072969999999998</v>
      </c>
      <c r="AJ3159">
        <v>-99.993709999999993</v>
      </c>
      <c r="AL3159">
        <v>2</v>
      </c>
      <c r="AM3159" t="s">
        <v>63</v>
      </c>
      <c r="AN3159" t="s">
        <v>15795</v>
      </c>
      <c r="AO3159" t="s">
        <v>184</v>
      </c>
      <c r="AP3159" t="s">
        <v>147</v>
      </c>
      <c r="AQ3159" t="s">
        <v>148</v>
      </c>
      <c r="AR3159" t="s">
        <v>148</v>
      </c>
      <c r="AS3159" t="s">
        <v>131</v>
      </c>
      <c r="AT3159" s="5"/>
      <c r="AV3159" t="s">
        <v>149</v>
      </c>
      <c r="AW3159" t="s">
        <v>150</v>
      </c>
    </row>
    <row r="3160" spans="1:49" x14ac:dyDescent="0.25">
      <c r="A3160">
        <v>0</v>
      </c>
      <c r="B3160" t="s">
        <v>3664</v>
      </c>
      <c r="C3160">
        <v>1</v>
      </c>
      <c r="D3160" t="s">
        <v>86</v>
      </c>
      <c r="E3160" t="s">
        <v>3665</v>
      </c>
      <c r="F3160" t="s">
        <v>177</v>
      </c>
      <c r="G3160">
        <v>51.4</v>
      </c>
      <c r="H3160" t="s">
        <v>489</v>
      </c>
      <c r="I3160" t="s">
        <v>63</v>
      </c>
      <c r="J3160" t="s">
        <v>139</v>
      </c>
      <c r="K3160" t="s">
        <v>3666</v>
      </c>
      <c r="L3160" t="s">
        <v>3667</v>
      </c>
      <c r="M3160" t="s">
        <v>3668</v>
      </c>
      <c r="N3160">
        <v>12.007874015748031</v>
      </c>
      <c r="P3160">
        <v>32</v>
      </c>
      <c r="R3160">
        <v>85</v>
      </c>
      <c r="T3160">
        <v>0</v>
      </c>
      <c r="U3160">
        <v>33</v>
      </c>
      <c r="V3160">
        <v>1110</v>
      </c>
      <c r="AB3160" t="s">
        <v>63</v>
      </c>
      <c r="AC3160" t="s">
        <v>63</v>
      </c>
      <c r="AD3160" t="s">
        <v>63</v>
      </c>
      <c r="AE3160" t="s">
        <v>75</v>
      </c>
      <c r="AG3160">
        <v>1936</v>
      </c>
      <c r="AH3160">
        <v>14.235000000000001</v>
      </c>
      <c r="AI3160">
        <v>38.084339999999997</v>
      </c>
      <c r="AJ3160">
        <v>-99.977950000000007</v>
      </c>
      <c r="AL3160">
        <v>1</v>
      </c>
      <c r="AM3160" t="s">
        <v>63</v>
      </c>
      <c r="AN3160" t="s">
        <v>3664</v>
      </c>
      <c r="AO3160" t="s">
        <v>184</v>
      </c>
      <c r="AP3160" t="s">
        <v>147</v>
      </c>
      <c r="AQ3160" t="s">
        <v>148</v>
      </c>
      <c r="AR3160" t="s">
        <v>148</v>
      </c>
      <c r="AS3160" t="s">
        <v>131</v>
      </c>
      <c r="AT3160" s="5"/>
      <c r="AV3160" t="s">
        <v>149</v>
      </c>
      <c r="AW3160" t="s">
        <v>150</v>
      </c>
    </row>
    <row r="3161" spans="1:49" x14ac:dyDescent="0.25">
      <c r="A3161">
        <v>0</v>
      </c>
      <c r="B3161" t="s">
        <v>21229</v>
      </c>
      <c r="C3161">
        <v>1</v>
      </c>
      <c r="D3161" t="s">
        <v>86</v>
      </c>
      <c r="E3161" t="s">
        <v>3665</v>
      </c>
      <c r="F3161" t="s">
        <v>177</v>
      </c>
      <c r="G3161">
        <v>54.2</v>
      </c>
      <c r="H3161" t="s">
        <v>138</v>
      </c>
      <c r="I3161" t="s">
        <v>63</v>
      </c>
      <c r="J3161" t="s">
        <v>139</v>
      </c>
      <c r="K3161" t="s">
        <v>21230</v>
      </c>
      <c r="L3161" t="s">
        <v>3667</v>
      </c>
      <c r="M3161" t="s">
        <v>3668</v>
      </c>
      <c r="N3161">
        <v>14.895013123359581</v>
      </c>
      <c r="P3161">
        <v>28</v>
      </c>
      <c r="R3161">
        <v>97</v>
      </c>
      <c r="T3161">
        <v>0</v>
      </c>
      <c r="U3161">
        <v>28</v>
      </c>
      <c r="V3161">
        <v>1320</v>
      </c>
      <c r="AB3161" t="s">
        <v>63</v>
      </c>
      <c r="AC3161" t="s">
        <v>63</v>
      </c>
      <c r="AD3161" t="s">
        <v>63</v>
      </c>
      <c r="AE3161" t="s">
        <v>98</v>
      </c>
      <c r="AG3161">
        <v>1927</v>
      </c>
      <c r="AH3161">
        <v>17.035</v>
      </c>
      <c r="AI3161">
        <v>38.08813</v>
      </c>
      <c r="AJ3161">
        <v>-99.928229999999999</v>
      </c>
      <c r="AL3161">
        <v>2</v>
      </c>
      <c r="AM3161" t="s">
        <v>63</v>
      </c>
      <c r="AN3161" t="s">
        <v>21229</v>
      </c>
      <c r="AO3161" t="s">
        <v>184</v>
      </c>
      <c r="AP3161" t="s">
        <v>147</v>
      </c>
      <c r="AQ3161" t="s">
        <v>148</v>
      </c>
      <c r="AR3161" t="s">
        <v>148</v>
      </c>
      <c r="AS3161" t="s">
        <v>131</v>
      </c>
      <c r="AT3161" s="5"/>
      <c r="AV3161" t="s">
        <v>149</v>
      </c>
      <c r="AW3161" t="s">
        <v>150</v>
      </c>
    </row>
    <row r="3162" spans="1:49" x14ac:dyDescent="0.25">
      <c r="A3162">
        <v>0</v>
      </c>
      <c r="B3162" t="s">
        <v>19590</v>
      </c>
      <c r="C3162">
        <v>1</v>
      </c>
      <c r="D3162" t="s">
        <v>86</v>
      </c>
      <c r="E3162" t="s">
        <v>3665</v>
      </c>
      <c r="F3162" t="s">
        <v>177</v>
      </c>
      <c r="G3162">
        <v>56.9</v>
      </c>
      <c r="H3162" t="s">
        <v>138</v>
      </c>
      <c r="I3162" t="s">
        <v>63</v>
      </c>
      <c r="J3162" t="s">
        <v>139</v>
      </c>
      <c r="K3162" t="s">
        <v>19591</v>
      </c>
      <c r="L3162" t="s">
        <v>3667</v>
      </c>
      <c r="M3162" t="s">
        <v>3668</v>
      </c>
      <c r="N3162">
        <v>16.797900262467191</v>
      </c>
      <c r="P3162">
        <v>30</v>
      </c>
      <c r="R3162">
        <v>90</v>
      </c>
      <c r="T3162">
        <v>0</v>
      </c>
      <c r="U3162">
        <v>29</v>
      </c>
      <c r="V3162">
        <v>1460</v>
      </c>
      <c r="AB3162" t="s">
        <v>63</v>
      </c>
      <c r="AC3162" t="s">
        <v>63</v>
      </c>
      <c r="AD3162" t="s">
        <v>63</v>
      </c>
      <c r="AE3162" t="s">
        <v>98</v>
      </c>
      <c r="AG3162">
        <v>1939</v>
      </c>
      <c r="AH3162">
        <v>19.734999999999999</v>
      </c>
      <c r="AI3162">
        <v>38.088090000000001</v>
      </c>
      <c r="AJ3162">
        <v>-99.878699999999995</v>
      </c>
      <c r="AL3162">
        <v>2</v>
      </c>
      <c r="AM3162" t="s">
        <v>63</v>
      </c>
      <c r="AN3162" t="s">
        <v>19590</v>
      </c>
      <c r="AO3162" t="s">
        <v>184</v>
      </c>
      <c r="AP3162" t="s">
        <v>147</v>
      </c>
      <c r="AQ3162" t="s">
        <v>148</v>
      </c>
      <c r="AR3162" t="s">
        <v>148</v>
      </c>
      <c r="AS3162" t="s">
        <v>131</v>
      </c>
      <c r="AT3162" s="5"/>
      <c r="AV3162" t="s">
        <v>149</v>
      </c>
      <c r="AW3162" t="s">
        <v>150</v>
      </c>
    </row>
    <row r="3163" spans="1:49" x14ac:dyDescent="0.25">
      <c r="A3163">
        <v>0</v>
      </c>
      <c r="B3163" t="s">
        <v>7038</v>
      </c>
      <c r="C3163">
        <v>1</v>
      </c>
      <c r="D3163" t="s">
        <v>86</v>
      </c>
      <c r="E3163" t="s">
        <v>3665</v>
      </c>
      <c r="F3163" t="s">
        <v>177</v>
      </c>
      <c r="G3163">
        <v>59.050000000000004</v>
      </c>
      <c r="H3163" t="s">
        <v>138</v>
      </c>
      <c r="I3163" t="s">
        <v>63</v>
      </c>
      <c r="J3163" t="s">
        <v>139</v>
      </c>
      <c r="K3163" t="s">
        <v>7039</v>
      </c>
      <c r="L3163" t="s">
        <v>3667</v>
      </c>
      <c r="M3163" t="s">
        <v>3668</v>
      </c>
      <c r="N3163">
        <v>16.896325459317584</v>
      </c>
      <c r="P3163">
        <v>30</v>
      </c>
      <c r="R3163">
        <v>92</v>
      </c>
      <c r="T3163">
        <v>0</v>
      </c>
      <c r="U3163">
        <v>29</v>
      </c>
      <c r="V3163">
        <v>1460</v>
      </c>
      <c r="AB3163" t="s">
        <v>63</v>
      </c>
      <c r="AC3163" t="s">
        <v>63</v>
      </c>
      <c r="AD3163" t="s">
        <v>63</v>
      </c>
      <c r="AE3163" t="s">
        <v>98</v>
      </c>
      <c r="AG3163">
        <v>1939</v>
      </c>
      <c r="AH3163">
        <v>21.885000000000002</v>
      </c>
      <c r="AI3163">
        <v>38.087730000000001</v>
      </c>
      <c r="AJ3163">
        <v>-99.839250000000007</v>
      </c>
      <c r="AL3163">
        <v>2</v>
      </c>
      <c r="AM3163" t="s">
        <v>63</v>
      </c>
      <c r="AN3163" t="s">
        <v>7038</v>
      </c>
      <c r="AO3163" t="s">
        <v>184</v>
      </c>
      <c r="AP3163" t="s">
        <v>147</v>
      </c>
      <c r="AQ3163" t="s">
        <v>148</v>
      </c>
      <c r="AR3163" t="s">
        <v>148</v>
      </c>
      <c r="AS3163" t="s">
        <v>131</v>
      </c>
      <c r="AT3163" s="5"/>
      <c r="AV3163" t="s">
        <v>149</v>
      </c>
      <c r="AW3163" t="s">
        <v>150</v>
      </c>
    </row>
    <row r="3164" spans="1:49" x14ac:dyDescent="0.25">
      <c r="A3164">
        <v>0</v>
      </c>
      <c r="B3164" t="s">
        <v>9657</v>
      </c>
      <c r="C3164">
        <v>1</v>
      </c>
      <c r="D3164" t="s">
        <v>86</v>
      </c>
      <c r="E3164" t="s">
        <v>3665</v>
      </c>
      <c r="F3164" t="s">
        <v>177</v>
      </c>
      <c r="G3164">
        <v>63.050000000000004</v>
      </c>
      <c r="H3164" t="s">
        <v>489</v>
      </c>
      <c r="I3164" t="s">
        <v>63</v>
      </c>
      <c r="J3164" t="s">
        <v>139</v>
      </c>
      <c r="K3164" t="s">
        <v>9658</v>
      </c>
      <c r="L3164" t="s">
        <v>3667</v>
      </c>
      <c r="M3164" t="s">
        <v>3668</v>
      </c>
      <c r="N3164">
        <v>12.007874015748031</v>
      </c>
      <c r="P3164">
        <v>32</v>
      </c>
      <c r="R3164">
        <v>90</v>
      </c>
      <c r="T3164">
        <v>0</v>
      </c>
      <c r="U3164">
        <v>32</v>
      </c>
      <c r="V3164">
        <v>1270</v>
      </c>
      <c r="AB3164" t="s">
        <v>63</v>
      </c>
      <c r="AC3164" t="s">
        <v>63</v>
      </c>
      <c r="AD3164" t="s">
        <v>63</v>
      </c>
      <c r="AE3164" t="s">
        <v>98</v>
      </c>
      <c r="AG3164">
        <v>1940</v>
      </c>
      <c r="AH3164">
        <v>25.885000000000002</v>
      </c>
      <c r="AI3164">
        <v>38.093470000000003</v>
      </c>
      <c r="AJ3164">
        <v>-99.767160000000004</v>
      </c>
      <c r="AL3164">
        <v>1</v>
      </c>
      <c r="AM3164" t="s">
        <v>63</v>
      </c>
      <c r="AN3164" t="s">
        <v>9657</v>
      </c>
      <c r="AO3164" t="s">
        <v>184</v>
      </c>
      <c r="AP3164" t="s">
        <v>147</v>
      </c>
      <c r="AQ3164" t="s">
        <v>148</v>
      </c>
      <c r="AR3164" t="s">
        <v>148</v>
      </c>
      <c r="AS3164" t="s">
        <v>131</v>
      </c>
      <c r="AT3164" s="5"/>
      <c r="AV3164" t="s">
        <v>149</v>
      </c>
      <c r="AW3164" t="s">
        <v>150</v>
      </c>
    </row>
    <row r="3165" spans="1:49" x14ac:dyDescent="0.25">
      <c r="A3165">
        <v>0</v>
      </c>
      <c r="B3165" t="s">
        <v>23270</v>
      </c>
      <c r="C3165">
        <v>1</v>
      </c>
      <c r="D3165" t="s">
        <v>86</v>
      </c>
      <c r="E3165" t="s">
        <v>3665</v>
      </c>
      <c r="F3165" t="s">
        <v>177</v>
      </c>
      <c r="G3165">
        <v>73.5</v>
      </c>
      <c r="H3165" t="s">
        <v>138</v>
      </c>
      <c r="I3165" t="s">
        <v>63</v>
      </c>
      <c r="J3165" t="s">
        <v>139</v>
      </c>
      <c r="K3165" t="s">
        <v>23271</v>
      </c>
      <c r="L3165" t="s">
        <v>3667</v>
      </c>
      <c r="M3165" t="s">
        <v>3668</v>
      </c>
      <c r="N3165">
        <v>16.797900262467191</v>
      </c>
      <c r="P3165">
        <v>32</v>
      </c>
      <c r="R3165">
        <v>100</v>
      </c>
      <c r="T3165">
        <v>0</v>
      </c>
      <c r="U3165">
        <v>35</v>
      </c>
      <c r="V3165">
        <v>1180</v>
      </c>
      <c r="AB3165" t="s">
        <v>63</v>
      </c>
      <c r="AC3165" t="s">
        <v>63</v>
      </c>
      <c r="AD3165" t="s">
        <v>63</v>
      </c>
      <c r="AE3165" t="s">
        <v>129</v>
      </c>
      <c r="AG3165">
        <v>1940</v>
      </c>
      <c r="AH3165">
        <v>36.335000000000001</v>
      </c>
      <c r="AI3165">
        <v>38.164659999999998</v>
      </c>
      <c r="AJ3165">
        <v>-99.608540000000005</v>
      </c>
      <c r="AL3165">
        <v>2</v>
      </c>
      <c r="AM3165" t="s">
        <v>63</v>
      </c>
      <c r="AN3165" t="s">
        <v>23270</v>
      </c>
      <c r="AO3165" t="s">
        <v>184</v>
      </c>
      <c r="AP3165" t="s">
        <v>147</v>
      </c>
      <c r="AQ3165" t="s">
        <v>148</v>
      </c>
      <c r="AR3165" t="s">
        <v>148</v>
      </c>
      <c r="AS3165" t="s">
        <v>131</v>
      </c>
      <c r="AT3165" s="5"/>
      <c r="AV3165" t="s">
        <v>149</v>
      </c>
      <c r="AW3165" t="s">
        <v>150</v>
      </c>
    </row>
    <row r="3166" spans="1:49" x14ac:dyDescent="0.25">
      <c r="A3166">
        <v>0</v>
      </c>
      <c r="B3166" t="s">
        <v>17450</v>
      </c>
      <c r="C3166">
        <v>1</v>
      </c>
      <c r="D3166" t="s">
        <v>86</v>
      </c>
      <c r="E3166" t="s">
        <v>3665</v>
      </c>
      <c r="F3166" t="s">
        <v>177</v>
      </c>
      <c r="G3166">
        <v>74.55</v>
      </c>
      <c r="H3166" t="s">
        <v>138</v>
      </c>
      <c r="I3166" t="s">
        <v>63</v>
      </c>
      <c r="J3166" t="s">
        <v>139</v>
      </c>
      <c r="K3166" t="s">
        <v>17451</v>
      </c>
      <c r="L3166" t="s">
        <v>3667</v>
      </c>
      <c r="M3166" t="s">
        <v>3668</v>
      </c>
      <c r="N3166">
        <v>16.797900262467191</v>
      </c>
      <c r="P3166">
        <v>32</v>
      </c>
      <c r="R3166">
        <v>92</v>
      </c>
      <c r="T3166">
        <v>0</v>
      </c>
      <c r="U3166">
        <v>35</v>
      </c>
      <c r="V3166">
        <v>1180</v>
      </c>
      <c r="AB3166" t="s">
        <v>63</v>
      </c>
      <c r="AC3166" t="s">
        <v>63</v>
      </c>
      <c r="AD3166" t="s">
        <v>63</v>
      </c>
      <c r="AE3166" t="s">
        <v>98</v>
      </c>
      <c r="AG3166">
        <v>1940</v>
      </c>
      <c r="AH3166">
        <v>37.385000000000005</v>
      </c>
      <c r="AI3166">
        <v>38.1708</v>
      </c>
      <c r="AJ3166">
        <v>-99.590890000000002</v>
      </c>
      <c r="AL3166">
        <v>2</v>
      </c>
      <c r="AM3166" t="s">
        <v>63</v>
      </c>
      <c r="AN3166" t="s">
        <v>17450</v>
      </c>
      <c r="AO3166" t="s">
        <v>184</v>
      </c>
      <c r="AP3166" t="s">
        <v>147</v>
      </c>
      <c r="AQ3166" t="s">
        <v>148</v>
      </c>
      <c r="AR3166" t="s">
        <v>148</v>
      </c>
      <c r="AS3166" t="s">
        <v>131</v>
      </c>
      <c r="AT3166" s="5"/>
      <c r="AV3166" t="s">
        <v>149</v>
      </c>
      <c r="AW3166" t="s">
        <v>150</v>
      </c>
    </row>
    <row r="3167" spans="1:49" x14ac:dyDescent="0.25">
      <c r="A3167">
        <v>0</v>
      </c>
      <c r="B3167" t="s">
        <v>17827</v>
      </c>
      <c r="C3167">
        <v>1</v>
      </c>
      <c r="D3167" t="s">
        <v>86</v>
      </c>
      <c r="E3167" t="s">
        <v>3665</v>
      </c>
      <c r="F3167" t="s">
        <v>177</v>
      </c>
      <c r="G3167">
        <v>75.3</v>
      </c>
      <c r="H3167" t="s">
        <v>489</v>
      </c>
      <c r="I3167" t="s">
        <v>63</v>
      </c>
      <c r="J3167" t="s">
        <v>139</v>
      </c>
      <c r="K3167" t="s">
        <v>17828</v>
      </c>
      <c r="L3167" t="s">
        <v>3667</v>
      </c>
      <c r="M3167" t="s">
        <v>3668</v>
      </c>
      <c r="N3167">
        <v>14.009186351706036</v>
      </c>
      <c r="P3167">
        <v>32</v>
      </c>
      <c r="R3167">
        <v>90</v>
      </c>
      <c r="T3167">
        <v>0</v>
      </c>
      <c r="U3167">
        <v>35</v>
      </c>
      <c r="V3167">
        <v>1180</v>
      </c>
      <c r="AB3167" t="s">
        <v>63</v>
      </c>
      <c r="AC3167" t="s">
        <v>63</v>
      </c>
      <c r="AD3167" t="s">
        <v>63</v>
      </c>
      <c r="AE3167" t="s">
        <v>98</v>
      </c>
      <c r="AG3167">
        <v>1940</v>
      </c>
      <c r="AH3167">
        <v>38.135000000000005</v>
      </c>
      <c r="AI3167">
        <v>38.175350000000002</v>
      </c>
      <c r="AJ3167">
        <v>-99.578379999999996</v>
      </c>
      <c r="AL3167">
        <v>1</v>
      </c>
      <c r="AM3167" t="s">
        <v>63</v>
      </c>
      <c r="AN3167" t="s">
        <v>17827</v>
      </c>
      <c r="AO3167" t="s">
        <v>184</v>
      </c>
      <c r="AP3167" t="s">
        <v>147</v>
      </c>
      <c r="AQ3167" t="s">
        <v>148</v>
      </c>
      <c r="AR3167" t="s">
        <v>148</v>
      </c>
      <c r="AS3167" t="s">
        <v>131</v>
      </c>
      <c r="AT3167" s="5"/>
      <c r="AV3167" t="s">
        <v>149</v>
      </c>
      <c r="AW3167" t="s">
        <v>150</v>
      </c>
    </row>
    <row r="3168" spans="1:49" x14ac:dyDescent="0.25">
      <c r="A3168">
        <v>0</v>
      </c>
      <c r="B3168" t="s">
        <v>6363</v>
      </c>
      <c r="C3168">
        <v>1</v>
      </c>
      <c r="D3168" t="s">
        <v>86</v>
      </c>
      <c r="E3168" t="s">
        <v>2965</v>
      </c>
      <c r="F3168" t="s">
        <v>108</v>
      </c>
      <c r="G3168">
        <v>82.600000000000009</v>
      </c>
      <c r="H3168" t="s">
        <v>489</v>
      </c>
      <c r="I3168" t="s">
        <v>63</v>
      </c>
      <c r="J3168" t="s">
        <v>139</v>
      </c>
      <c r="K3168" t="s">
        <v>6364</v>
      </c>
      <c r="L3168" t="s">
        <v>3667</v>
      </c>
      <c r="M3168" t="s">
        <v>2968</v>
      </c>
      <c r="N3168">
        <v>14.009186351706036</v>
      </c>
      <c r="P3168">
        <v>36</v>
      </c>
      <c r="R3168">
        <v>85</v>
      </c>
      <c r="T3168">
        <v>0</v>
      </c>
      <c r="U3168">
        <v>28</v>
      </c>
      <c r="V3168">
        <v>1380</v>
      </c>
      <c r="AB3168" t="s">
        <v>63</v>
      </c>
      <c r="AC3168" t="s">
        <v>63</v>
      </c>
      <c r="AD3168" t="s">
        <v>63</v>
      </c>
      <c r="AE3168" t="s">
        <v>98</v>
      </c>
      <c r="AG3168">
        <v>1934</v>
      </c>
      <c r="AH3168">
        <v>13.013</v>
      </c>
      <c r="AI3168">
        <v>38.100270000000002</v>
      </c>
      <c r="AJ3168">
        <v>-99.898409999999998</v>
      </c>
      <c r="AL3168">
        <v>1</v>
      </c>
      <c r="AM3168" t="s">
        <v>63</v>
      </c>
      <c r="AN3168" t="s">
        <v>6363</v>
      </c>
      <c r="AO3168" t="s">
        <v>184</v>
      </c>
      <c r="AP3168" t="s">
        <v>147</v>
      </c>
      <c r="AQ3168" t="s">
        <v>148</v>
      </c>
      <c r="AR3168" t="s">
        <v>148</v>
      </c>
      <c r="AS3168" t="s">
        <v>131</v>
      </c>
      <c r="AT3168" s="5"/>
      <c r="AV3168" t="s">
        <v>149</v>
      </c>
      <c r="AW3168" t="s">
        <v>150</v>
      </c>
    </row>
    <row r="3169" spans="1:49" x14ac:dyDescent="0.25">
      <c r="A3169">
        <v>0</v>
      </c>
      <c r="B3169" t="s">
        <v>27540</v>
      </c>
      <c r="C3169">
        <v>1</v>
      </c>
      <c r="D3169" t="s">
        <v>86</v>
      </c>
      <c r="E3169" t="s">
        <v>2965</v>
      </c>
      <c r="F3169" t="s">
        <v>108</v>
      </c>
      <c r="G3169">
        <v>91.100000000000009</v>
      </c>
      <c r="H3169" t="s">
        <v>489</v>
      </c>
      <c r="I3169" t="s">
        <v>63</v>
      </c>
      <c r="J3169" t="s">
        <v>139</v>
      </c>
      <c r="K3169" t="s">
        <v>27541</v>
      </c>
      <c r="L3169" t="s">
        <v>3833</v>
      </c>
      <c r="M3169" t="s">
        <v>2968</v>
      </c>
      <c r="N3169">
        <v>12.007874015748031</v>
      </c>
      <c r="P3169">
        <v>36</v>
      </c>
      <c r="R3169">
        <v>95</v>
      </c>
      <c r="T3169">
        <v>0</v>
      </c>
      <c r="U3169">
        <v>41</v>
      </c>
      <c r="V3169">
        <v>930</v>
      </c>
      <c r="AB3169" t="s">
        <v>63</v>
      </c>
      <c r="AC3169" t="s">
        <v>63</v>
      </c>
      <c r="AD3169" t="s">
        <v>63</v>
      </c>
      <c r="AE3169" t="s">
        <v>129</v>
      </c>
      <c r="AG3169">
        <v>1934</v>
      </c>
      <c r="AH3169">
        <v>21.513000000000002</v>
      </c>
      <c r="AI3169">
        <v>38.223489999999998</v>
      </c>
      <c r="AJ3169">
        <v>-99.899569999999997</v>
      </c>
      <c r="AL3169">
        <v>1</v>
      </c>
      <c r="AM3169" t="s">
        <v>63</v>
      </c>
      <c r="AN3169" t="s">
        <v>27540</v>
      </c>
      <c r="AO3169" t="s">
        <v>184</v>
      </c>
      <c r="AP3169" t="s">
        <v>147</v>
      </c>
      <c r="AQ3169" t="s">
        <v>148</v>
      </c>
      <c r="AR3169" t="s">
        <v>148</v>
      </c>
      <c r="AS3169" t="s">
        <v>131</v>
      </c>
      <c r="AT3169" s="5"/>
      <c r="AV3169" t="s">
        <v>149</v>
      </c>
      <c r="AW3169" t="s">
        <v>150</v>
      </c>
    </row>
    <row r="3170" spans="1:49" x14ac:dyDescent="0.25">
      <c r="A3170">
        <v>0</v>
      </c>
      <c r="B3170" t="s">
        <v>23513</v>
      </c>
      <c r="C3170">
        <v>1</v>
      </c>
      <c r="D3170" t="s">
        <v>86</v>
      </c>
      <c r="E3170" t="s">
        <v>2965</v>
      </c>
      <c r="F3170" t="s">
        <v>108</v>
      </c>
      <c r="G3170">
        <v>85.74</v>
      </c>
      <c r="H3170" t="s">
        <v>138</v>
      </c>
      <c r="I3170" t="s">
        <v>63</v>
      </c>
      <c r="J3170" t="s">
        <v>139</v>
      </c>
      <c r="K3170" t="s">
        <v>23514</v>
      </c>
      <c r="L3170" t="s">
        <v>3667</v>
      </c>
      <c r="M3170" t="s">
        <v>2968</v>
      </c>
      <c r="N3170">
        <v>18.799212598425196</v>
      </c>
      <c r="P3170">
        <v>36</v>
      </c>
      <c r="R3170">
        <v>95</v>
      </c>
      <c r="T3170">
        <v>0</v>
      </c>
      <c r="U3170">
        <v>28</v>
      </c>
      <c r="V3170">
        <v>1380</v>
      </c>
      <c r="AB3170" t="s">
        <v>63</v>
      </c>
      <c r="AC3170" t="s">
        <v>63</v>
      </c>
      <c r="AD3170" t="s">
        <v>63</v>
      </c>
      <c r="AE3170" t="s">
        <v>129</v>
      </c>
      <c r="AG3170">
        <v>1934</v>
      </c>
      <c r="AH3170">
        <v>16.153000000000002</v>
      </c>
      <c r="AI3170">
        <v>38.145800000000001</v>
      </c>
      <c r="AJ3170">
        <v>-99.898949999999999</v>
      </c>
      <c r="AL3170">
        <v>2</v>
      </c>
      <c r="AM3170" t="s">
        <v>63</v>
      </c>
      <c r="AN3170" t="s">
        <v>23513</v>
      </c>
      <c r="AO3170" t="s">
        <v>184</v>
      </c>
      <c r="AP3170" t="s">
        <v>147</v>
      </c>
      <c r="AQ3170" t="s">
        <v>148</v>
      </c>
      <c r="AR3170" t="s">
        <v>148</v>
      </c>
      <c r="AS3170" t="s">
        <v>131</v>
      </c>
      <c r="AT3170" s="5"/>
      <c r="AV3170" t="s">
        <v>149</v>
      </c>
      <c r="AW3170" t="s">
        <v>150</v>
      </c>
    </row>
    <row r="3171" spans="1:49" x14ac:dyDescent="0.25">
      <c r="A3171">
        <v>0</v>
      </c>
      <c r="B3171" t="s">
        <v>16678</v>
      </c>
      <c r="C3171">
        <v>1</v>
      </c>
      <c r="D3171" t="s">
        <v>86</v>
      </c>
      <c r="E3171" t="s">
        <v>2965</v>
      </c>
      <c r="F3171" t="s">
        <v>108</v>
      </c>
      <c r="G3171">
        <v>72.3</v>
      </c>
      <c r="H3171" t="s">
        <v>138</v>
      </c>
      <c r="I3171" t="s">
        <v>63</v>
      </c>
      <c r="J3171" t="s">
        <v>139</v>
      </c>
      <c r="K3171" t="s">
        <v>16679</v>
      </c>
      <c r="L3171" t="s">
        <v>10315</v>
      </c>
      <c r="M3171" t="s">
        <v>2968</v>
      </c>
      <c r="N3171">
        <v>12.598425196850394</v>
      </c>
      <c r="P3171">
        <v>36</v>
      </c>
      <c r="R3171">
        <v>97</v>
      </c>
      <c r="T3171">
        <v>0</v>
      </c>
      <c r="U3171">
        <v>21</v>
      </c>
      <c r="V3171">
        <v>1950</v>
      </c>
      <c r="AB3171" t="s">
        <v>63</v>
      </c>
      <c r="AC3171" t="s">
        <v>63</v>
      </c>
      <c r="AD3171" t="s">
        <v>63</v>
      </c>
      <c r="AE3171" t="s">
        <v>129</v>
      </c>
      <c r="AG3171">
        <v>1995</v>
      </c>
      <c r="AH3171">
        <v>2.7130000000000001</v>
      </c>
      <c r="AI3171">
        <v>37.952660000000002</v>
      </c>
      <c r="AJ3171">
        <v>-99.899420000000006</v>
      </c>
      <c r="AL3171">
        <v>2</v>
      </c>
      <c r="AM3171" t="s">
        <v>63</v>
      </c>
      <c r="AN3171" t="s">
        <v>16678</v>
      </c>
      <c r="AO3171" t="s">
        <v>184</v>
      </c>
      <c r="AP3171" t="s">
        <v>116</v>
      </c>
      <c r="AQ3171" t="s">
        <v>148</v>
      </c>
      <c r="AR3171" t="s">
        <v>148</v>
      </c>
      <c r="AS3171" t="s">
        <v>131</v>
      </c>
      <c r="AT3171" s="5"/>
      <c r="AV3171" t="s">
        <v>149</v>
      </c>
      <c r="AW3171" t="s">
        <v>3994</v>
      </c>
    </row>
    <row r="3172" spans="1:49" x14ac:dyDescent="0.25">
      <c r="A3172">
        <v>4345</v>
      </c>
      <c r="B3172" t="s">
        <v>21797</v>
      </c>
      <c r="C3172">
        <v>1</v>
      </c>
      <c r="D3172" t="s">
        <v>86</v>
      </c>
      <c r="E3172" t="s">
        <v>1489</v>
      </c>
      <c r="F3172" t="s">
        <v>108</v>
      </c>
      <c r="G3172">
        <v>200.5</v>
      </c>
      <c r="H3172" t="s">
        <v>109</v>
      </c>
      <c r="I3172" t="s">
        <v>86</v>
      </c>
      <c r="J3172" t="s">
        <v>773</v>
      </c>
      <c r="K3172" t="s">
        <v>21798</v>
      </c>
      <c r="L3172" t="s">
        <v>7879</v>
      </c>
      <c r="M3172" t="s">
        <v>3763</v>
      </c>
      <c r="N3172">
        <v>290.48556430446195</v>
      </c>
      <c r="P3172">
        <v>44</v>
      </c>
      <c r="Q3172">
        <v>71</v>
      </c>
      <c r="R3172">
        <v>75</v>
      </c>
      <c r="S3172">
        <v>79.8</v>
      </c>
      <c r="T3172">
        <v>48</v>
      </c>
      <c r="U3172">
        <v>21</v>
      </c>
      <c r="V3172">
        <v>4620</v>
      </c>
      <c r="AB3172" t="s">
        <v>98</v>
      </c>
      <c r="AC3172" t="s">
        <v>98</v>
      </c>
      <c r="AD3172" t="s">
        <v>98</v>
      </c>
      <c r="AE3172" t="s">
        <v>63</v>
      </c>
      <c r="AG3172">
        <v>1952</v>
      </c>
      <c r="AH3172">
        <v>29.1</v>
      </c>
      <c r="AI3172">
        <v>39.629150000000003</v>
      </c>
      <c r="AJ3172">
        <v>-95.731059999999999</v>
      </c>
      <c r="AL3172">
        <v>4</v>
      </c>
      <c r="AM3172" t="s">
        <v>63</v>
      </c>
      <c r="AN3172" t="s">
        <v>21799</v>
      </c>
      <c r="AO3172" t="s">
        <v>100</v>
      </c>
      <c r="AP3172" t="s">
        <v>116</v>
      </c>
      <c r="AQ3172" t="s">
        <v>81</v>
      </c>
      <c r="AR3172" t="s">
        <v>82</v>
      </c>
      <c r="AS3172" t="s">
        <v>83</v>
      </c>
      <c r="AT3172" s="5">
        <v>35400</v>
      </c>
      <c r="AU3172" t="s">
        <v>76</v>
      </c>
      <c r="AV3172" t="s">
        <v>173</v>
      </c>
      <c r="AW3172" t="s">
        <v>85</v>
      </c>
    </row>
    <row r="3173" spans="1:49" x14ac:dyDescent="0.25">
      <c r="A3173">
        <v>1614</v>
      </c>
      <c r="B3173" t="s">
        <v>14577</v>
      </c>
      <c r="C3173">
        <v>1</v>
      </c>
      <c r="D3173" t="s">
        <v>86</v>
      </c>
      <c r="E3173" t="s">
        <v>3193</v>
      </c>
      <c r="F3173" t="s">
        <v>177</v>
      </c>
      <c r="G3173">
        <v>44.71</v>
      </c>
      <c r="H3173" t="s">
        <v>489</v>
      </c>
      <c r="I3173" t="s">
        <v>63</v>
      </c>
      <c r="J3173" t="s">
        <v>773</v>
      </c>
      <c r="K3173" t="s">
        <v>14578</v>
      </c>
      <c r="L3173" t="s">
        <v>9296</v>
      </c>
      <c r="M3173" t="s">
        <v>3195</v>
      </c>
      <c r="N3173">
        <v>43.996062992125985</v>
      </c>
      <c r="P3173">
        <v>32.799868766404202</v>
      </c>
      <c r="Q3173">
        <v>92.4</v>
      </c>
      <c r="R3173">
        <v>85</v>
      </c>
      <c r="S3173">
        <v>86.3</v>
      </c>
      <c r="T3173">
        <v>32</v>
      </c>
      <c r="U3173">
        <v>11</v>
      </c>
      <c r="V3173">
        <v>1050</v>
      </c>
      <c r="AB3173" t="s">
        <v>63</v>
      </c>
      <c r="AC3173" t="s">
        <v>63</v>
      </c>
      <c r="AD3173" t="s">
        <v>63</v>
      </c>
      <c r="AE3173" t="s">
        <v>75</v>
      </c>
      <c r="AG3173">
        <v>1935</v>
      </c>
      <c r="AH3173">
        <v>0.93</v>
      </c>
      <c r="AI3173">
        <v>39.463270000000001</v>
      </c>
      <c r="AJ3173">
        <v>-96.017970000000005</v>
      </c>
      <c r="AL3173">
        <v>3</v>
      </c>
      <c r="AM3173" t="s">
        <v>63</v>
      </c>
      <c r="AN3173" t="s">
        <v>14579</v>
      </c>
      <c r="AO3173" t="s">
        <v>76</v>
      </c>
      <c r="AP3173" t="s">
        <v>116</v>
      </c>
      <c r="AQ3173" t="s">
        <v>246</v>
      </c>
      <c r="AR3173" t="s">
        <v>256</v>
      </c>
      <c r="AS3173" t="s">
        <v>83</v>
      </c>
      <c r="AT3173" s="5">
        <v>37987</v>
      </c>
      <c r="AU3173" t="s">
        <v>129</v>
      </c>
      <c r="AV3173" t="s">
        <v>149</v>
      </c>
      <c r="AW3173" t="s">
        <v>150</v>
      </c>
    </row>
    <row r="3174" spans="1:49" x14ac:dyDescent="0.25">
      <c r="A3174">
        <v>942</v>
      </c>
      <c r="B3174" t="s">
        <v>5460</v>
      </c>
      <c r="C3174">
        <v>1</v>
      </c>
      <c r="D3174" t="s">
        <v>86</v>
      </c>
      <c r="E3174" t="s">
        <v>973</v>
      </c>
      <c r="F3174" t="s">
        <v>177</v>
      </c>
      <c r="G3174">
        <v>6.3100000000000005</v>
      </c>
      <c r="H3174" t="s">
        <v>138</v>
      </c>
      <c r="I3174" t="s">
        <v>63</v>
      </c>
      <c r="J3174" t="s">
        <v>773</v>
      </c>
      <c r="K3174" t="s">
        <v>5461</v>
      </c>
      <c r="L3174" t="s">
        <v>4180</v>
      </c>
      <c r="M3174" t="s">
        <v>3610</v>
      </c>
      <c r="N3174">
        <v>25.984251968503937</v>
      </c>
      <c r="P3174">
        <v>28</v>
      </c>
      <c r="Q3174">
        <v>73.2</v>
      </c>
      <c r="R3174">
        <v>90</v>
      </c>
      <c r="S3174">
        <v>97.7</v>
      </c>
      <c r="T3174">
        <v>49</v>
      </c>
      <c r="U3174">
        <v>8</v>
      </c>
      <c r="V3174">
        <v>375</v>
      </c>
      <c r="AB3174" t="s">
        <v>63</v>
      </c>
      <c r="AC3174" t="s">
        <v>63</v>
      </c>
      <c r="AD3174" t="s">
        <v>63</v>
      </c>
      <c r="AE3174" t="s">
        <v>98</v>
      </c>
      <c r="AG3174">
        <v>1935</v>
      </c>
      <c r="AH3174">
        <v>6.3100000000000005</v>
      </c>
      <c r="AI3174">
        <v>39.551250000000003</v>
      </c>
      <c r="AJ3174">
        <v>-95.962680000000006</v>
      </c>
      <c r="AL3174">
        <v>3</v>
      </c>
      <c r="AM3174" t="s">
        <v>63</v>
      </c>
      <c r="AN3174" t="s">
        <v>5462</v>
      </c>
      <c r="AO3174" t="s">
        <v>76</v>
      </c>
      <c r="AP3174" t="s">
        <v>1420</v>
      </c>
      <c r="AQ3174" t="s">
        <v>416</v>
      </c>
      <c r="AR3174" t="s">
        <v>346</v>
      </c>
      <c r="AS3174" t="s">
        <v>83</v>
      </c>
      <c r="AT3174" s="5">
        <v>36192</v>
      </c>
      <c r="AU3174" t="s">
        <v>129</v>
      </c>
      <c r="AV3174" t="s">
        <v>149</v>
      </c>
      <c r="AW3174" t="s">
        <v>150</v>
      </c>
    </row>
    <row r="3175" spans="1:49" x14ac:dyDescent="0.25">
      <c r="A3175">
        <v>1142</v>
      </c>
      <c r="B3175" t="s">
        <v>15049</v>
      </c>
      <c r="C3175">
        <v>1</v>
      </c>
      <c r="D3175" t="s">
        <v>86</v>
      </c>
      <c r="E3175" t="s">
        <v>973</v>
      </c>
      <c r="F3175" t="s">
        <v>177</v>
      </c>
      <c r="G3175">
        <v>6.63</v>
      </c>
      <c r="H3175" t="s">
        <v>972</v>
      </c>
      <c r="I3175" t="s">
        <v>63</v>
      </c>
      <c r="J3175" t="s">
        <v>773</v>
      </c>
      <c r="K3175" t="s">
        <v>15050</v>
      </c>
      <c r="L3175" t="s">
        <v>3484</v>
      </c>
      <c r="M3175" t="s">
        <v>3610</v>
      </c>
      <c r="N3175">
        <v>132.51312335958005</v>
      </c>
      <c r="P3175">
        <v>28</v>
      </c>
      <c r="Q3175">
        <v>90.3</v>
      </c>
      <c r="R3175">
        <v>90</v>
      </c>
      <c r="S3175">
        <v>93.2</v>
      </c>
      <c r="T3175">
        <v>20</v>
      </c>
      <c r="U3175">
        <v>8</v>
      </c>
      <c r="V3175">
        <v>375</v>
      </c>
      <c r="AB3175" t="s">
        <v>98</v>
      </c>
      <c r="AC3175" t="s">
        <v>98</v>
      </c>
      <c r="AD3175" t="s">
        <v>98</v>
      </c>
      <c r="AE3175" t="s">
        <v>63</v>
      </c>
      <c r="AG3175">
        <v>1971</v>
      </c>
      <c r="AH3175">
        <v>6.63</v>
      </c>
      <c r="AI3175">
        <v>39.555570000000003</v>
      </c>
      <c r="AJ3175">
        <v>-95.961179999999999</v>
      </c>
      <c r="AL3175">
        <v>3</v>
      </c>
      <c r="AM3175" t="s">
        <v>63</v>
      </c>
      <c r="AN3175" t="s">
        <v>15051</v>
      </c>
      <c r="AO3175" t="s">
        <v>76</v>
      </c>
      <c r="AP3175" t="s">
        <v>170</v>
      </c>
      <c r="AQ3175" t="s">
        <v>504</v>
      </c>
      <c r="AR3175" t="s">
        <v>951</v>
      </c>
      <c r="AS3175" t="s">
        <v>83</v>
      </c>
      <c r="AT3175" s="5">
        <v>35400</v>
      </c>
      <c r="AU3175" t="s">
        <v>103</v>
      </c>
      <c r="AV3175" t="s">
        <v>187</v>
      </c>
      <c r="AW3175" t="s">
        <v>188</v>
      </c>
    </row>
    <row r="3176" spans="1:49" x14ac:dyDescent="0.25">
      <c r="A3176">
        <v>2370</v>
      </c>
      <c r="B3176" t="s">
        <v>16486</v>
      </c>
      <c r="C3176">
        <v>1</v>
      </c>
      <c r="D3176" t="s">
        <v>86</v>
      </c>
      <c r="E3176" t="s">
        <v>2369</v>
      </c>
      <c r="F3176" t="s">
        <v>177</v>
      </c>
      <c r="G3176">
        <v>5.14</v>
      </c>
      <c r="H3176" t="s">
        <v>211</v>
      </c>
      <c r="I3176" t="s">
        <v>63</v>
      </c>
      <c r="J3176" t="s">
        <v>773</v>
      </c>
      <c r="K3176" t="s">
        <v>16487</v>
      </c>
      <c r="L3176" t="s">
        <v>16488</v>
      </c>
      <c r="M3176" t="s">
        <v>2371</v>
      </c>
      <c r="N3176">
        <v>116.01049868766404</v>
      </c>
      <c r="P3176">
        <v>24</v>
      </c>
      <c r="Q3176">
        <v>66.3</v>
      </c>
      <c r="R3176">
        <v>90</v>
      </c>
      <c r="S3176">
        <v>87.3</v>
      </c>
      <c r="T3176">
        <v>34</v>
      </c>
      <c r="U3176">
        <v>8</v>
      </c>
      <c r="V3176">
        <v>1030</v>
      </c>
      <c r="AB3176" t="s">
        <v>98</v>
      </c>
      <c r="AC3176" t="s">
        <v>98</v>
      </c>
      <c r="AD3176" t="s">
        <v>98</v>
      </c>
      <c r="AE3176" t="s">
        <v>63</v>
      </c>
      <c r="AF3176" t="s">
        <v>77</v>
      </c>
      <c r="AG3176">
        <v>1941</v>
      </c>
      <c r="AH3176">
        <v>4.51</v>
      </c>
      <c r="AI3176">
        <v>39.462780000000002</v>
      </c>
      <c r="AJ3176">
        <v>-95.652019999999993</v>
      </c>
      <c r="AL3176">
        <v>3</v>
      </c>
      <c r="AM3176" t="s">
        <v>63</v>
      </c>
      <c r="AN3176" t="s">
        <v>16489</v>
      </c>
      <c r="AO3176" t="s">
        <v>76</v>
      </c>
      <c r="AP3176" t="s">
        <v>147</v>
      </c>
      <c r="AQ3176" t="s">
        <v>159</v>
      </c>
      <c r="AR3176" t="s">
        <v>16490</v>
      </c>
      <c r="AS3176" t="s">
        <v>83</v>
      </c>
      <c r="AT3176" s="5">
        <v>35490</v>
      </c>
      <c r="AU3176" t="s">
        <v>129</v>
      </c>
      <c r="AV3176" t="s">
        <v>187</v>
      </c>
      <c r="AW3176" t="s">
        <v>372</v>
      </c>
    </row>
    <row r="3177" spans="1:49" x14ac:dyDescent="0.25">
      <c r="A3177">
        <v>627</v>
      </c>
      <c r="B3177" t="s">
        <v>28105</v>
      </c>
      <c r="C3177">
        <v>1</v>
      </c>
      <c r="D3177" t="s">
        <v>86</v>
      </c>
      <c r="E3177" t="s">
        <v>28106</v>
      </c>
      <c r="F3177" t="s">
        <v>177</v>
      </c>
      <c r="G3177">
        <v>2.39</v>
      </c>
      <c r="H3177" t="s">
        <v>8200</v>
      </c>
      <c r="I3177" t="s">
        <v>63</v>
      </c>
      <c r="J3177" t="s">
        <v>773</v>
      </c>
      <c r="K3177" t="s">
        <v>28107</v>
      </c>
      <c r="L3177" t="s">
        <v>4404</v>
      </c>
      <c r="M3177" t="s">
        <v>28108</v>
      </c>
      <c r="N3177">
        <v>183.00524934383202</v>
      </c>
      <c r="O3177">
        <v>15</v>
      </c>
      <c r="P3177">
        <v>28</v>
      </c>
      <c r="Q3177">
        <v>93.2</v>
      </c>
      <c r="R3177">
        <v>95</v>
      </c>
      <c r="S3177">
        <v>99.600000000000009</v>
      </c>
      <c r="T3177">
        <v>18</v>
      </c>
      <c r="U3177">
        <v>6</v>
      </c>
      <c r="V3177">
        <v>530</v>
      </c>
      <c r="AB3177" t="s">
        <v>98</v>
      </c>
      <c r="AC3177" t="s">
        <v>129</v>
      </c>
      <c r="AD3177" t="s">
        <v>98</v>
      </c>
      <c r="AE3177" t="s">
        <v>63</v>
      </c>
      <c r="AG3177">
        <v>1978</v>
      </c>
      <c r="AH3177">
        <v>2.39</v>
      </c>
      <c r="AI3177">
        <v>39.497990000000001</v>
      </c>
      <c r="AJ3177">
        <v>-95.849140000000006</v>
      </c>
      <c r="AK3177" t="s">
        <v>77</v>
      </c>
      <c r="AL3177">
        <v>3</v>
      </c>
      <c r="AM3177" t="s">
        <v>63</v>
      </c>
      <c r="AN3177" t="s">
        <v>28109</v>
      </c>
      <c r="AO3177" t="s">
        <v>76</v>
      </c>
      <c r="AP3177" t="s">
        <v>170</v>
      </c>
      <c r="AQ3177" t="s">
        <v>504</v>
      </c>
      <c r="AR3177" t="s">
        <v>952</v>
      </c>
      <c r="AS3177" t="s">
        <v>83</v>
      </c>
      <c r="AT3177" s="5">
        <v>35400</v>
      </c>
      <c r="AU3177" t="s">
        <v>103</v>
      </c>
      <c r="AV3177" t="s">
        <v>200</v>
      </c>
      <c r="AW3177" t="s">
        <v>150</v>
      </c>
    </row>
    <row r="3178" spans="1:49" x14ac:dyDescent="0.25">
      <c r="A3178">
        <v>2945</v>
      </c>
      <c r="B3178" t="s">
        <v>19215</v>
      </c>
      <c r="C3178">
        <v>1</v>
      </c>
      <c r="D3178" t="s">
        <v>86</v>
      </c>
      <c r="E3178" t="s">
        <v>3193</v>
      </c>
      <c r="F3178" t="s">
        <v>177</v>
      </c>
      <c r="G3178">
        <v>60.64</v>
      </c>
      <c r="H3178" t="s">
        <v>90</v>
      </c>
      <c r="I3178" t="s">
        <v>63</v>
      </c>
      <c r="J3178" t="s">
        <v>773</v>
      </c>
      <c r="K3178" t="s">
        <v>19216</v>
      </c>
      <c r="L3178" t="s">
        <v>19197</v>
      </c>
      <c r="M3178" t="s">
        <v>19217</v>
      </c>
      <c r="N3178">
        <v>132.51312335958005</v>
      </c>
      <c r="P3178">
        <v>44</v>
      </c>
      <c r="Q3178">
        <v>96.100000000000009</v>
      </c>
      <c r="R3178">
        <v>85</v>
      </c>
      <c r="S3178">
        <v>89</v>
      </c>
      <c r="T3178">
        <v>0</v>
      </c>
      <c r="U3178">
        <v>8</v>
      </c>
      <c r="V3178">
        <v>2110</v>
      </c>
      <c r="AB3178" t="s">
        <v>98</v>
      </c>
      <c r="AC3178" t="s">
        <v>98</v>
      </c>
      <c r="AD3178" t="s">
        <v>98</v>
      </c>
      <c r="AE3178" t="s">
        <v>63</v>
      </c>
      <c r="AG3178">
        <v>1979</v>
      </c>
      <c r="AH3178">
        <v>16.86</v>
      </c>
      <c r="AI3178">
        <v>39.46284</v>
      </c>
      <c r="AJ3178">
        <v>-95.719359999999995</v>
      </c>
      <c r="AL3178">
        <v>3</v>
      </c>
      <c r="AM3178" t="s">
        <v>63</v>
      </c>
      <c r="AN3178" t="s">
        <v>19218</v>
      </c>
      <c r="AO3178" t="s">
        <v>76</v>
      </c>
      <c r="AP3178" t="s">
        <v>170</v>
      </c>
      <c r="AQ3178" t="s">
        <v>207</v>
      </c>
      <c r="AR3178" t="s">
        <v>545</v>
      </c>
      <c r="AS3178" t="s">
        <v>83</v>
      </c>
      <c r="AT3178" s="5">
        <v>35400</v>
      </c>
      <c r="AU3178" t="s">
        <v>76</v>
      </c>
      <c r="AV3178" t="s">
        <v>84</v>
      </c>
      <c r="AW3178" t="s">
        <v>174</v>
      </c>
    </row>
    <row r="3179" spans="1:49" x14ac:dyDescent="0.25">
      <c r="A3179">
        <v>437</v>
      </c>
      <c r="B3179" t="s">
        <v>22333</v>
      </c>
      <c r="C3179">
        <v>1</v>
      </c>
      <c r="D3179" t="s">
        <v>86</v>
      </c>
      <c r="E3179" t="s">
        <v>3193</v>
      </c>
      <c r="F3179" t="s">
        <v>177</v>
      </c>
      <c r="G3179">
        <v>64.739999999999995</v>
      </c>
      <c r="H3179" t="s">
        <v>90</v>
      </c>
      <c r="I3179" t="s">
        <v>63</v>
      </c>
      <c r="J3179" t="s">
        <v>773</v>
      </c>
      <c r="K3179" t="s">
        <v>22334</v>
      </c>
      <c r="L3179" t="s">
        <v>16488</v>
      </c>
      <c r="M3179" t="s">
        <v>3195</v>
      </c>
      <c r="N3179">
        <v>140.48556430446195</v>
      </c>
      <c r="P3179">
        <v>36</v>
      </c>
      <c r="Q3179">
        <v>94.5</v>
      </c>
      <c r="R3179">
        <v>70</v>
      </c>
      <c r="S3179">
        <v>97.5</v>
      </c>
      <c r="T3179">
        <v>24</v>
      </c>
      <c r="U3179">
        <v>5</v>
      </c>
      <c r="V3179">
        <v>805</v>
      </c>
      <c r="AB3179" t="s">
        <v>98</v>
      </c>
      <c r="AC3179" t="s">
        <v>75</v>
      </c>
      <c r="AD3179" t="s">
        <v>98</v>
      </c>
      <c r="AE3179" t="s">
        <v>63</v>
      </c>
      <c r="AG3179">
        <v>1981</v>
      </c>
      <c r="AH3179">
        <v>20.96</v>
      </c>
      <c r="AI3179">
        <v>39.431829999999998</v>
      </c>
      <c r="AJ3179">
        <v>-95.682569999999998</v>
      </c>
      <c r="AL3179">
        <v>3</v>
      </c>
      <c r="AM3179" t="s">
        <v>63</v>
      </c>
      <c r="AN3179" t="s">
        <v>22335</v>
      </c>
      <c r="AO3179" t="s">
        <v>76</v>
      </c>
      <c r="AP3179" t="s">
        <v>170</v>
      </c>
      <c r="AQ3179" t="s">
        <v>285</v>
      </c>
      <c r="AR3179" t="s">
        <v>132</v>
      </c>
      <c r="AS3179" t="s">
        <v>83</v>
      </c>
      <c r="AT3179" s="5">
        <v>35400</v>
      </c>
      <c r="AU3179" t="s">
        <v>103</v>
      </c>
      <c r="AV3179" t="s">
        <v>200</v>
      </c>
      <c r="AW3179" t="s">
        <v>150</v>
      </c>
    </row>
    <row r="3180" spans="1:49" x14ac:dyDescent="0.25">
      <c r="A3180">
        <v>618</v>
      </c>
      <c r="B3180" t="s">
        <v>18256</v>
      </c>
      <c r="C3180">
        <v>1</v>
      </c>
      <c r="D3180" t="s">
        <v>86</v>
      </c>
      <c r="E3180" t="s">
        <v>973</v>
      </c>
      <c r="F3180" t="s">
        <v>177</v>
      </c>
      <c r="G3180">
        <v>2</v>
      </c>
      <c r="H3180" t="s">
        <v>90</v>
      </c>
      <c r="I3180" t="s">
        <v>63</v>
      </c>
      <c r="J3180" t="s">
        <v>773</v>
      </c>
      <c r="K3180" t="s">
        <v>18257</v>
      </c>
      <c r="L3180" t="s">
        <v>18258</v>
      </c>
      <c r="M3180" t="s">
        <v>3610</v>
      </c>
      <c r="N3180">
        <v>122.50656167979004</v>
      </c>
      <c r="P3180">
        <v>28</v>
      </c>
      <c r="Q3180">
        <v>93.9</v>
      </c>
      <c r="R3180">
        <v>95</v>
      </c>
      <c r="S3180">
        <v>100</v>
      </c>
      <c r="T3180">
        <v>49</v>
      </c>
      <c r="U3180">
        <v>9</v>
      </c>
      <c r="V3180">
        <v>465</v>
      </c>
      <c r="AB3180" t="s">
        <v>129</v>
      </c>
      <c r="AC3180" t="s">
        <v>98</v>
      </c>
      <c r="AD3180" t="s">
        <v>129</v>
      </c>
      <c r="AE3180" t="s">
        <v>63</v>
      </c>
      <c r="AG3180">
        <v>1985</v>
      </c>
      <c r="AH3180">
        <v>2</v>
      </c>
      <c r="AI3180">
        <v>39.491660000000003</v>
      </c>
      <c r="AJ3180">
        <v>-95.961259999999996</v>
      </c>
      <c r="AL3180">
        <v>3</v>
      </c>
      <c r="AM3180" t="s">
        <v>63</v>
      </c>
      <c r="AN3180" t="s">
        <v>18259</v>
      </c>
      <c r="AO3180" t="s">
        <v>76</v>
      </c>
      <c r="AP3180" t="s">
        <v>170</v>
      </c>
      <c r="AQ3180" t="s">
        <v>951</v>
      </c>
      <c r="AR3180" t="s">
        <v>952</v>
      </c>
      <c r="AS3180" t="s">
        <v>83</v>
      </c>
      <c r="AT3180" s="5">
        <v>35400</v>
      </c>
      <c r="AU3180" t="s">
        <v>76</v>
      </c>
      <c r="AV3180" t="s">
        <v>200</v>
      </c>
      <c r="AW3180" t="s">
        <v>150</v>
      </c>
    </row>
    <row r="3181" spans="1:49" x14ac:dyDescent="0.25">
      <c r="A3181">
        <v>702</v>
      </c>
      <c r="B3181" t="s">
        <v>27062</v>
      </c>
      <c r="C3181">
        <v>1</v>
      </c>
      <c r="D3181" t="s">
        <v>86</v>
      </c>
      <c r="E3181" t="s">
        <v>973</v>
      </c>
      <c r="F3181" t="s">
        <v>177</v>
      </c>
      <c r="G3181">
        <v>2.54</v>
      </c>
      <c r="H3181" t="s">
        <v>90</v>
      </c>
      <c r="I3181" t="s">
        <v>63</v>
      </c>
      <c r="J3181" t="s">
        <v>773</v>
      </c>
      <c r="K3181" t="s">
        <v>27063</v>
      </c>
      <c r="L3181" t="s">
        <v>3484</v>
      </c>
      <c r="M3181" t="s">
        <v>3610</v>
      </c>
      <c r="N3181">
        <v>142.58530183727035</v>
      </c>
      <c r="P3181">
        <v>28</v>
      </c>
      <c r="Q3181">
        <v>93.9</v>
      </c>
      <c r="R3181">
        <v>85</v>
      </c>
      <c r="S3181">
        <v>96.2</v>
      </c>
      <c r="T3181">
        <v>49</v>
      </c>
      <c r="U3181">
        <v>9</v>
      </c>
      <c r="V3181">
        <v>465</v>
      </c>
      <c r="AB3181" t="s">
        <v>98</v>
      </c>
      <c r="AC3181" t="s">
        <v>98</v>
      </c>
      <c r="AD3181" t="s">
        <v>98</v>
      </c>
      <c r="AE3181" t="s">
        <v>63</v>
      </c>
      <c r="AG3181">
        <v>1985</v>
      </c>
      <c r="AH3181">
        <v>2.54</v>
      </c>
      <c r="AI3181">
        <v>39.499690000000001</v>
      </c>
      <c r="AJ3181">
        <v>-95.960710000000006</v>
      </c>
      <c r="AL3181">
        <v>3</v>
      </c>
      <c r="AM3181" t="s">
        <v>63</v>
      </c>
      <c r="AN3181" t="s">
        <v>27064</v>
      </c>
      <c r="AO3181" t="s">
        <v>76</v>
      </c>
      <c r="AP3181" t="s">
        <v>170</v>
      </c>
      <c r="AQ3181" t="s">
        <v>102</v>
      </c>
      <c r="AR3181" t="s">
        <v>1259</v>
      </c>
      <c r="AS3181" t="s">
        <v>83</v>
      </c>
      <c r="AT3181" s="5">
        <v>35400</v>
      </c>
      <c r="AU3181" t="s">
        <v>103</v>
      </c>
      <c r="AV3181" t="s">
        <v>134</v>
      </c>
      <c r="AW3181" t="s">
        <v>150</v>
      </c>
    </row>
    <row r="3182" spans="1:49" x14ac:dyDescent="0.25">
      <c r="A3182">
        <v>618</v>
      </c>
      <c r="B3182" t="s">
        <v>3608</v>
      </c>
      <c r="C3182">
        <v>1</v>
      </c>
      <c r="D3182" t="s">
        <v>86</v>
      </c>
      <c r="E3182" t="s">
        <v>973</v>
      </c>
      <c r="F3182" t="s">
        <v>177</v>
      </c>
      <c r="G3182">
        <v>4.54</v>
      </c>
      <c r="H3182" t="s">
        <v>3187</v>
      </c>
      <c r="I3182" t="s">
        <v>63</v>
      </c>
      <c r="J3182" t="s">
        <v>773</v>
      </c>
      <c r="K3182" t="s">
        <v>3609</v>
      </c>
      <c r="L3182" t="s">
        <v>3484</v>
      </c>
      <c r="M3182" t="s">
        <v>3610</v>
      </c>
      <c r="N3182">
        <v>158.98950131233596</v>
      </c>
      <c r="P3182">
        <v>28</v>
      </c>
      <c r="Q3182">
        <v>93.9</v>
      </c>
      <c r="R3182">
        <v>95</v>
      </c>
      <c r="S3182">
        <v>100</v>
      </c>
      <c r="T3182">
        <v>49</v>
      </c>
      <c r="U3182">
        <v>9</v>
      </c>
      <c r="V3182">
        <v>465</v>
      </c>
      <c r="AB3182" t="s">
        <v>129</v>
      </c>
      <c r="AC3182" t="s">
        <v>129</v>
      </c>
      <c r="AD3182" t="s">
        <v>129</v>
      </c>
      <c r="AE3182" t="s">
        <v>63</v>
      </c>
      <c r="AG3182">
        <v>1985</v>
      </c>
      <c r="AH3182">
        <v>4.5200000000000005</v>
      </c>
      <c r="AI3182">
        <v>39.527619999999999</v>
      </c>
      <c r="AJ3182">
        <v>-95.962010000000006</v>
      </c>
      <c r="AL3182">
        <v>3</v>
      </c>
      <c r="AM3182" t="s">
        <v>63</v>
      </c>
      <c r="AN3182" t="s">
        <v>3611</v>
      </c>
      <c r="AO3182" t="s">
        <v>76</v>
      </c>
      <c r="AP3182" t="s">
        <v>170</v>
      </c>
      <c r="AQ3182" t="s">
        <v>317</v>
      </c>
      <c r="AR3182" t="s">
        <v>1915</v>
      </c>
      <c r="AS3182" t="s">
        <v>83</v>
      </c>
      <c r="AT3182" s="5">
        <v>41481</v>
      </c>
      <c r="AU3182" t="s">
        <v>103</v>
      </c>
      <c r="AV3182" t="s">
        <v>134</v>
      </c>
      <c r="AW3182" t="s">
        <v>150</v>
      </c>
    </row>
    <row r="3183" spans="1:49" x14ac:dyDescent="0.25">
      <c r="A3183">
        <v>613</v>
      </c>
      <c r="B3183" t="s">
        <v>8272</v>
      </c>
      <c r="C3183">
        <v>1</v>
      </c>
      <c r="D3183" t="s">
        <v>86</v>
      </c>
      <c r="E3183" t="s">
        <v>1489</v>
      </c>
      <c r="F3183" t="s">
        <v>108</v>
      </c>
      <c r="G3183">
        <v>196.9</v>
      </c>
      <c r="H3183" t="s">
        <v>247</v>
      </c>
      <c r="I3183" t="s">
        <v>63</v>
      </c>
      <c r="J3183" t="s">
        <v>773</v>
      </c>
      <c r="K3183" t="s">
        <v>8273</v>
      </c>
      <c r="L3183" t="s">
        <v>921</v>
      </c>
      <c r="M3183" t="s">
        <v>3763</v>
      </c>
      <c r="N3183">
        <v>189.99343832020998</v>
      </c>
      <c r="P3183">
        <v>44</v>
      </c>
      <c r="Q3183">
        <v>82.3</v>
      </c>
      <c r="R3183">
        <v>95</v>
      </c>
      <c r="S3183">
        <v>100</v>
      </c>
      <c r="T3183">
        <v>36</v>
      </c>
      <c r="U3183">
        <v>17</v>
      </c>
      <c r="V3183">
        <v>5950</v>
      </c>
      <c r="AB3183" t="s">
        <v>98</v>
      </c>
      <c r="AC3183" t="s">
        <v>129</v>
      </c>
      <c r="AD3183" t="s">
        <v>129</v>
      </c>
      <c r="AE3183" t="s">
        <v>63</v>
      </c>
      <c r="AG3183">
        <v>1986</v>
      </c>
      <c r="AH3183">
        <v>25.435000000000002</v>
      </c>
      <c r="AI3183">
        <v>39.576140000000002</v>
      </c>
      <c r="AJ3183">
        <v>-95.732349999999997</v>
      </c>
      <c r="AL3183">
        <v>3</v>
      </c>
      <c r="AM3183" t="s">
        <v>63</v>
      </c>
      <c r="AN3183" t="s">
        <v>8274</v>
      </c>
      <c r="AO3183" t="s">
        <v>76</v>
      </c>
      <c r="AP3183" t="s">
        <v>170</v>
      </c>
      <c r="AQ3183" t="s">
        <v>346</v>
      </c>
      <c r="AR3183" t="s">
        <v>654</v>
      </c>
      <c r="AS3183" t="s">
        <v>83</v>
      </c>
      <c r="AT3183" s="5">
        <v>41346</v>
      </c>
      <c r="AU3183" t="s">
        <v>76</v>
      </c>
      <c r="AV3183" t="s">
        <v>173</v>
      </c>
      <c r="AW3183" t="s">
        <v>85</v>
      </c>
    </row>
    <row r="3184" spans="1:49" x14ac:dyDescent="0.25">
      <c r="A3184">
        <v>110</v>
      </c>
      <c r="B3184" t="s">
        <v>20230</v>
      </c>
      <c r="C3184">
        <v>1</v>
      </c>
      <c r="D3184" t="s">
        <v>86</v>
      </c>
      <c r="E3184" t="s">
        <v>1489</v>
      </c>
      <c r="F3184" t="s">
        <v>108</v>
      </c>
      <c r="G3184">
        <v>182.02</v>
      </c>
      <c r="H3184" t="s">
        <v>90</v>
      </c>
      <c r="I3184" t="s">
        <v>63</v>
      </c>
      <c r="J3184" t="s">
        <v>773</v>
      </c>
      <c r="K3184" t="s">
        <v>20231</v>
      </c>
      <c r="L3184" t="s">
        <v>9930</v>
      </c>
      <c r="M3184" t="s">
        <v>3654</v>
      </c>
      <c r="N3184">
        <v>122.50656167979004</v>
      </c>
      <c r="P3184">
        <v>40</v>
      </c>
      <c r="Q3184">
        <v>100</v>
      </c>
      <c r="R3184">
        <v>85</v>
      </c>
      <c r="S3184">
        <v>99.600000000000009</v>
      </c>
      <c r="T3184">
        <v>0</v>
      </c>
      <c r="U3184">
        <v>13</v>
      </c>
      <c r="V3184">
        <v>4930</v>
      </c>
      <c r="AB3184" t="s">
        <v>98</v>
      </c>
      <c r="AC3184" t="s">
        <v>129</v>
      </c>
      <c r="AD3184" t="s">
        <v>98</v>
      </c>
      <c r="AE3184" t="s">
        <v>63</v>
      </c>
      <c r="AG3184">
        <v>1996</v>
      </c>
      <c r="AH3184">
        <v>10.81</v>
      </c>
      <c r="AI3184">
        <v>39.369846000000003</v>
      </c>
      <c r="AJ3184">
        <v>-95.738889</v>
      </c>
      <c r="AL3184">
        <v>3</v>
      </c>
      <c r="AM3184" t="s">
        <v>63</v>
      </c>
      <c r="AN3184" t="s">
        <v>20232</v>
      </c>
      <c r="AO3184" t="s">
        <v>76</v>
      </c>
      <c r="AP3184" t="s">
        <v>786</v>
      </c>
      <c r="AQ3184" t="s">
        <v>102</v>
      </c>
      <c r="AR3184" t="s">
        <v>1259</v>
      </c>
      <c r="AS3184" t="s">
        <v>83</v>
      </c>
      <c r="AT3184" s="5">
        <v>35400</v>
      </c>
      <c r="AU3184" t="s">
        <v>76</v>
      </c>
      <c r="AV3184" t="s">
        <v>134</v>
      </c>
      <c r="AW3184" t="s">
        <v>150</v>
      </c>
    </row>
    <row r="3185" spans="1:49" x14ac:dyDescent="0.25">
      <c r="A3185">
        <v>103</v>
      </c>
      <c r="B3185" t="s">
        <v>25729</v>
      </c>
      <c r="C3185">
        <v>1</v>
      </c>
      <c r="D3185" t="s">
        <v>86</v>
      </c>
      <c r="E3185" t="s">
        <v>1489</v>
      </c>
      <c r="F3185" t="s">
        <v>108</v>
      </c>
      <c r="G3185">
        <v>184.91</v>
      </c>
      <c r="H3185" t="s">
        <v>489</v>
      </c>
      <c r="I3185" t="s">
        <v>63</v>
      </c>
      <c r="J3185" t="s">
        <v>773</v>
      </c>
      <c r="K3185" t="s">
        <v>25730</v>
      </c>
      <c r="L3185" t="s">
        <v>16488</v>
      </c>
      <c r="M3185" t="s">
        <v>25731</v>
      </c>
      <c r="N3185">
        <v>32.709973753280842</v>
      </c>
      <c r="P3185">
        <v>80</v>
      </c>
      <c r="Q3185">
        <v>83.9</v>
      </c>
      <c r="R3185">
        <v>95</v>
      </c>
      <c r="S3185">
        <v>98.2</v>
      </c>
      <c r="T3185">
        <v>1</v>
      </c>
      <c r="U3185">
        <v>13</v>
      </c>
      <c r="V3185">
        <v>9860</v>
      </c>
      <c r="AB3185" t="s">
        <v>63</v>
      </c>
      <c r="AC3185" t="s">
        <v>63</v>
      </c>
      <c r="AD3185" t="s">
        <v>63</v>
      </c>
      <c r="AE3185" t="s">
        <v>98</v>
      </c>
      <c r="AG3185">
        <v>1996</v>
      </c>
      <c r="AH3185">
        <v>13.450000000000001</v>
      </c>
      <c r="AI3185">
        <v>39.406889999999997</v>
      </c>
      <c r="AJ3185">
        <v>-95.747910000000005</v>
      </c>
      <c r="AL3185">
        <v>2</v>
      </c>
      <c r="AM3185" t="s">
        <v>63</v>
      </c>
      <c r="AN3185" t="s">
        <v>25732</v>
      </c>
      <c r="AO3185" t="s">
        <v>76</v>
      </c>
      <c r="AP3185" t="s">
        <v>170</v>
      </c>
      <c r="AQ3185" t="s">
        <v>256</v>
      </c>
      <c r="AR3185" t="s">
        <v>133</v>
      </c>
      <c r="AS3185" t="s">
        <v>83</v>
      </c>
      <c r="AT3185" s="5">
        <v>37987</v>
      </c>
      <c r="AU3185" t="s">
        <v>129</v>
      </c>
      <c r="AV3185" t="s">
        <v>200</v>
      </c>
      <c r="AW3185" t="s">
        <v>1698</v>
      </c>
    </row>
    <row r="3186" spans="1:49" x14ac:dyDescent="0.25">
      <c r="A3186">
        <v>152</v>
      </c>
      <c r="B3186" t="s">
        <v>19195</v>
      </c>
      <c r="C3186">
        <v>1</v>
      </c>
      <c r="D3186" t="s">
        <v>86</v>
      </c>
      <c r="E3186" t="s">
        <v>1489</v>
      </c>
      <c r="F3186" t="s">
        <v>108</v>
      </c>
      <c r="G3186">
        <v>188.12</v>
      </c>
      <c r="H3186" t="s">
        <v>489</v>
      </c>
      <c r="I3186" t="s">
        <v>63</v>
      </c>
      <c r="J3186" t="s">
        <v>773</v>
      </c>
      <c r="K3186" t="s">
        <v>19196</v>
      </c>
      <c r="L3186" t="s">
        <v>19197</v>
      </c>
      <c r="M3186" t="s">
        <v>2983</v>
      </c>
      <c r="N3186">
        <v>55.511811023622052</v>
      </c>
      <c r="P3186">
        <v>92</v>
      </c>
      <c r="Q3186">
        <v>83.9</v>
      </c>
      <c r="R3186">
        <v>95</v>
      </c>
      <c r="S3186">
        <v>96.9</v>
      </c>
      <c r="T3186">
        <v>1</v>
      </c>
      <c r="U3186">
        <v>13</v>
      </c>
      <c r="V3186">
        <v>9860</v>
      </c>
      <c r="AB3186" t="s">
        <v>63</v>
      </c>
      <c r="AC3186" t="s">
        <v>63</v>
      </c>
      <c r="AD3186" t="s">
        <v>63</v>
      </c>
      <c r="AE3186" t="s">
        <v>98</v>
      </c>
      <c r="AG3186">
        <v>1996</v>
      </c>
      <c r="AH3186">
        <v>16.66</v>
      </c>
      <c r="AI3186">
        <v>39.453310000000002</v>
      </c>
      <c r="AJ3186">
        <v>-95.747969999999995</v>
      </c>
      <c r="AL3186">
        <v>3</v>
      </c>
      <c r="AM3186" t="s">
        <v>63</v>
      </c>
      <c r="AN3186" t="s">
        <v>19198</v>
      </c>
      <c r="AO3186" t="s">
        <v>76</v>
      </c>
      <c r="AP3186" t="s">
        <v>170</v>
      </c>
      <c r="AQ3186" t="s">
        <v>133</v>
      </c>
      <c r="AR3186" t="s">
        <v>133</v>
      </c>
      <c r="AS3186" t="s">
        <v>83</v>
      </c>
      <c r="AT3186" s="5">
        <v>41663</v>
      </c>
      <c r="AU3186" t="s">
        <v>129</v>
      </c>
      <c r="AV3186" t="s">
        <v>200</v>
      </c>
      <c r="AW3186" t="s">
        <v>1698</v>
      </c>
    </row>
    <row r="3187" spans="1:49" x14ac:dyDescent="0.25">
      <c r="A3187">
        <v>74</v>
      </c>
      <c r="B3187" t="s">
        <v>7045</v>
      </c>
      <c r="C3187">
        <v>1</v>
      </c>
      <c r="D3187" t="s">
        <v>86</v>
      </c>
      <c r="E3187" t="s">
        <v>1489</v>
      </c>
      <c r="F3187" t="s">
        <v>108</v>
      </c>
      <c r="G3187">
        <v>189.46</v>
      </c>
      <c r="H3187" t="s">
        <v>820</v>
      </c>
      <c r="I3187" t="s">
        <v>63</v>
      </c>
      <c r="J3187" t="s">
        <v>773</v>
      </c>
      <c r="K3187" t="s">
        <v>7046</v>
      </c>
      <c r="L3187" t="s">
        <v>4404</v>
      </c>
      <c r="M3187" t="s">
        <v>2983</v>
      </c>
      <c r="N3187">
        <v>199.01574803149606</v>
      </c>
      <c r="P3187">
        <v>51.700131233595798</v>
      </c>
      <c r="Q3187">
        <v>99</v>
      </c>
      <c r="R3187">
        <v>95</v>
      </c>
      <c r="S3187">
        <v>100</v>
      </c>
      <c r="T3187">
        <v>0</v>
      </c>
      <c r="U3187">
        <v>12</v>
      </c>
      <c r="V3187">
        <v>8410</v>
      </c>
      <c r="AB3187" t="s">
        <v>98</v>
      </c>
      <c r="AC3187" t="s">
        <v>129</v>
      </c>
      <c r="AD3187" t="s">
        <v>129</v>
      </c>
      <c r="AE3187" t="s">
        <v>63</v>
      </c>
      <c r="AG3187">
        <v>1993</v>
      </c>
      <c r="AH3187">
        <v>18.010000000000002</v>
      </c>
      <c r="AI3187">
        <v>39.472949999999997</v>
      </c>
      <c r="AJ3187">
        <v>-95.747739999999993</v>
      </c>
      <c r="AL3187">
        <v>3</v>
      </c>
      <c r="AM3187" t="s">
        <v>63</v>
      </c>
      <c r="AN3187" t="s">
        <v>7047</v>
      </c>
      <c r="AO3187" t="s">
        <v>76</v>
      </c>
      <c r="AP3187" t="s">
        <v>170</v>
      </c>
      <c r="AQ3187" t="s">
        <v>1031</v>
      </c>
      <c r="AR3187" t="s">
        <v>133</v>
      </c>
      <c r="AS3187" t="s">
        <v>83</v>
      </c>
      <c r="AT3187" s="5">
        <v>36039</v>
      </c>
      <c r="AU3187" t="s">
        <v>76</v>
      </c>
      <c r="AV3187" t="s">
        <v>200</v>
      </c>
      <c r="AW3187" t="s">
        <v>150</v>
      </c>
    </row>
    <row r="3188" spans="1:49" x14ac:dyDescent="0.25">
      <c r="A3188">
        <v>72</v>
      </c>
      <c r="B3188" t="s">
        <v>3164</v>
      </c>
      <c r="C3188">
        <v>1</v>
      </c>
      <c r="D3188" t="s">
        <v>86</v>
      </c>
      <c r="E3188" t="s">
        <v>1489</v>
      </c>
      <c r="F3188" t="s">
        <v>108</v>
      </c>
      <c r="G3188">
        <v>194.20000000000002</v>
      </c>
      <c r="H3188" t="s">
        <v>820</v>
      </c>
      <c r="I3188" t="s">
        <v>63</v>
      </c>
      <c r="J3188" t="s">
        <v>773</v>
      </c>
      <c r="K3188" t="s">
        <v>3165</v>
      </c>
      <c r="L3188" t="s">
        <v>2092</v>
      </c>
      <c r="M3188" t="s">
        <v>2983</v>
      </c>
      <c r="N3188">
        <v>153.51049868766404</v>
      </c>
      <c r="P3188">
        <v>51.5</v>
      </c>
      <c r="Q3188">
        <v>99</v>
      </c>
      <c r="R3188">
        <v>95</v>
      </c>
      <c r="S3188">
        <v>99.8</v>
      </c>
      <c r="T3188">
        <v>0</v>
      </c>
      <c r="U3188">
        <v>17</v>
      </c>
      <c r="V3188">
        <v>5950</v>
      </c>
      <c r="AB3188" t="s">
        <v>98</v>
      </c>
      <c r="AC3188" t="s">
        <v>129</v>
      </c>
      <c r="AD3188" t="s">
        <v>129</v>
      </c>
      <c r="AE3188" t="s">
        <v>63</v>
      </c>
      <c r="AG3188">
        <v>1993</v>
      </c>
      <c r="AH3188">
        <v>23.05</v>
      </c>
      <c r="AI3188">
        <v>39.545920000000002</v>
      </c>
      <c r="AJ3188">
        <v>-95.748270000000005</v>
      </c>
      <c r="AL3188">
        <v>3</v>
      </c>
      <c r="AM3188" t="s">
        <v>63</v>
      </c>
      <c r="AN3188" t="s">
        <v>3166</v>
      </c>
      <c r="AO3188" t="s">
        <v>76</v>
      </c>
      <c r="AP3188" t="s">
        <v>170</v>
      </c>
      <c r="AQ3188" t="s">
        <v>951</v>
      </c>
      <c r="AR3188" t="s">
        <v>2589</v>
      </c>
      <c r="AS3188" t="s">
        <v>83</v>
      </c>
      <c r="AT3188" s="5">
        <v>36039</v>
      </c>
      <c r="AU3188" t="s">
        <v>129</v>
      </c>
      <c r="AV3188" t="s">
        <v>200</v>
      </c>
      <c r="AW3188" t="s">
        <v>150</v>
      </c>
    </row>
    <row r="3189" spans="1:49" x14ac:dyDescent="0.25">
      <c r="A3189">
        <v>105</v>
      </c>
      <c r="B3189" t="s">
        <v>9928</v>
      </c>
      <c r="C3189">
        <v>1</v>
      </c>
      <c r="D3189" t="s">
        <v>86</v>
      </c>
      <c r="E3189" t="s">
        <v>1489</v>
      </c>
      <c r="F3189" t="s">
        <v>108</v>
      </c>
      <c r="G3189">
        <v>182.01</v>
      </c>
      <c r="H3189" t="s">
        <v>90</v>
      </c>
      <c r="I3189" t="s">
        <v>63</v>
      </c>
      <c r="J3189" t="s">
        <v>773</v>
      </c>
      <c r="K3189" t="s">
        <v>9929</v>
      </c>
      <c r="L3189" t="s">
        <v>9930</v>
      </c>
      <c r="M3189" t="s">
        <v>3485</v>
      </c>
      <c r="N3189">
        <v>122.60498687664041</v>
      </c>
      <c r="P3189">
        <v>40</v>
      </c>
      <c r="Q3189">
        <v>99.5</v>
      </c>
      <c r="R3189">
        <v>95</v>
      </c>
      <c r="S3189">
        <v>97.9</v>
      </c>
      <c r="T3189">
        <v>1</v>
      </c>
      <c r="U3189">
        <v>13</v>
      </c>
      <c r="V3189">
        <v>4930</v>
      </c>
      <c r="AB3189" t="s">
        <v>98</v>
      </c>
      <c r="AC3189" t="s">
        <v>129</v>
      </c>
      <c r="AD3189" t="s">
        <v>98</v>
      </c>
      <c r="AE3189" t="s">
        <v>63</v>
      </c>
      <c r="AG3189">
        <v>1996</v>
      </c>
      <c r="AH3189">
        <v>10.8</v>
      </c>
      <c r="AI3189">
        <v>39.369869999999999</v>
      </c>
      <c r="AJ3189">
        <v>-95.738574</v>
      </c>
      <c r="AL3189">
        <v>3</v>
      </c>
      <c r="AM3189" t="s">
        <v>63</v>
      </c>
      <c r="AN3189" t="s">
        <v>9931</v>
      </c>
      <c r="AO3189" t="s">
        <v>76</v>
      </c>
      <c r="AP3189" t="s">
        <v>786</v>
      </c>
      <c r="AQ3189" t="s">
        <v>102</v>
      </c>
      <c r="AR3189" t="s">
        <v>1259</v>
      </c>
      <c r="AS3189" t="s">
        <v>83</v>
      </c>
      <c r="AT3189" s="5">
        <v>35400</v>
      </c>
      <c r="AU3189" t="s">
        <v>76</v>
      </c>
      <c r="AV3189" t="s">
        <v>134</v>
      </c>
      <c r="AW3189" t="s">
        <v>150</v>
      </c>
    </row>
    <row r="3190" spans="1:49" x14ac:dyDescent="0.25">
      <c r="A3190">
        <v>60</v>
      </c>
      <c r="B3190" t="s">
        <v>27310</v>
      </c>
      <c r="C3190">
        <v>1</v>
      </c>
      <c r="D3190" t="s">
        <v>86</v>
      </c>
      <c r="E3190" t="s">
        <v>3193</v>
      </c>
      <c r="F3190" t="s">
        <v>177</v>
      </c>
      <c r="G3190">
        <v>48.35</v>
      </c>
      <c r="H3190" t="s">
        <v>820</v>
      </c>
      <c r="I3190" t="s">
        <v>63</v>
      </c>
      <c r="J3190" t="s">
        <v>773</v>
      </c>
      <c r="K3190" t="s">
        <v>27311</v>
      </c>
      <c r="L3190" t="s">
        <v>3484</v>
      </c>
      <c r="M3190" t="s">
        <v>5459</v>
      </c>
      <c r="N3190">
        <v>282.28346456692913</v>
      </c>
      <c r="O3190">
        <v>30</v>
      </c>
      <c r="P3190">
        <v>40.026246719160106</v>
      </c>
      <c r="Q3190">
        <v>99.9</v>
      </c>
      <c r="R3190">
        <v>97</v>
      </c>
      <c r="S3190">
        <v>96.100000000000009</v>
      </c>
      <c r="T3190">
        <v>1</v>
      </c>
      <c r="U3190">
        <v>11</v>
      </c>
      <c r="V3190">
        <v>1270</v>
      </c>
      <c r="AB3190" t="s">
        <v>129</v>
      </c>
      <c r="AC3190" t="s">
        <v>129</v>
      </c>
      <c r="AD3190" t="s">
        <v>129</v>
      </c>
      <c r="AE3190" t="s">
        <v>63</v>
      </c>
      <c r="AG3190">
        <v>2002</v>
      </c>
      <c r="AH3190">
        <v>4.57</v>
      </c>
      <c r="AI3190">
        <v>39.463239999999999</v>
      </c>
      <c r="AJ3190">
        <v>-95.949830000000006</v>
      </c>
      <c r="AK3190" t="s">
        <v>77</v>
      </c>
      <c r="AL3190">
        <v>3</v>
      </c>
      <c r="AM3190" t="s">
        <v>63</v>
      </c>
      <c r="AN3190" t="s">
        <v>27312</v>
      </c>
      <c r="AO3190" t="s">
        <v>76</v>
      </c>
      <c r="AP3190" t="s">
        <v>131</v>
      </c>
      <c r="AQ3190" t="s">
        <v>545</v>
      </c>
      <c r="AR3190" t="s">
        <v>133</v>
      </c>
      <c r="AS3190" t="s">
        <v>83</v>
      </c>
      <c r="AT3190" s="5"/>
      <c r="AU3190" t="s">
        <v>76</v>
      </c>
      <c r="AV3190" t="s">
        <v>134</v>
      </c>
      <c r="AW3190" t="s">
        <v>135</v>
      </c>
    </row>
    <row r="3191" spans="1:49" x14ac:dyDescent="0.25">
      <c r="A3191">
        <v>67</v>
      </c>
      <c r="B3191" t="s">
        <v>25559</v>
      </c>
      <c r="C3191">
        <v>1</v>
      </c>
      <c r="D3191" t="s">
        <v>86</v>
      </c>
      <c r="E3191" t="s">
        <v>1489</v>
      </c>
      <c r="F3191" t="s">
        <v>108</v>
      </c>
      <c r="G3191">
        <v>179.24600000000001</v>
      </c>
      <c r="H3191" t="s">
        <v>4769</v>
      </c>
      <c r="I3191" t="s">
        <v>63</v>
      </c>
      <c r="J3191" t="s">
        <v>773</v>
      </c>
      <c r="K3191" t="s">
        <v>25560</v>
      </c>
      <c r="L3191" t="s">
        <v>2983</v>
      </c>
      <c r="M3191" t="s">
        <v>25561</v>
      </c>
      <c r="N3191">
        <v>278.87139107611546</v>
      </c>
      <c r="P3191">
        <v>52.165354330708659</v>
      </c>
      <c r="Q3191">
        <v>95.5</v>
      </c>
      <c r="R3191">
        <v>100</v>
      </c>
      <c r="S3191">
        <v>100</v>
      </c>
      <c r="T3191">
        <v>1</v>
      </c>
      <c r="U3191">
        <v>3</v>
      </c>
      <c r="V3191">
        <v>5065</v>
      </c>
      <c r="AB3191" t="s">
        <v>98</v>
      </c>
      <c r="AC3191" t="s">
        <v>129</v>
      </c>
      <c r="AD3191" t="s">
        <v>129</v>
      </c>
      <c r="AE3191" t="s">
        <v>63</v>
      </c>
      <c r="AG3191">
        <v>2007</v>
      </c>
      <c r="AH3191">
        <v>7.07</v>
      </c>
      <c r="AI3191">
        <v>39.318930000000002</v>
      </c>
      <c r="AJ3191">
        <v>-95.719740000000002</v>
      </c>
      <c r="AL3191">
        <v>2</v>
      </c>
      <c r="AM3191" t="s">
        <v>63</v>
      </c>
      <c r="AN3191" t="s">
        <v>25562</v>
      </c>
      <c r="AO3191" t="s">
        <v>76</v>
      </c>
      <c r="AP3191" t="s">
        <v>131</v>
      </c>
      <c r="AQ3191" t="s">
        <v>1263</v>
      </c>
      <c r="AR3191" t="s">
        <v>2589</v>
      </c>
      <c r="AS3191" t="s">
        <v>83</v>
      </c>
      <c r="AT3191" s="5">
        <v>38718</v>
      </c>
      <c r="AU3191" t="s">
        <v>63</v>
      </c>
      <c r="AV3191" t="s">
        <v>134</v>
      </c>
      <c r="AW3191" t="s">
        <v>150</v>
      </c>
    </row>
    <row r="3192" spans="1:49" x14ac:dyDescent="0.25">
      <c r="A3192">
        <v>0</v>
      </c>
      <c r="B3192" t="s">
        <v>10967</v>
      </c>
      <c r="C3192">
        <v>1</v>
      </c>
      <c r="D3192" t="s">
        <v>86</v>
      </c>
      <c r="E3192" t="s">
        <v>1489</v>
      </c>
      <c r="F3192" t="s">
        <v>108</v>
      </c>
      <c r="G3192">
        <v>174.04</v>
      </c>
      <c r="H3192" t="s">
        <v>138</v>
      </c>
      <c r="I3192" t="s">
        <v>63</v>
      </c>
      <c r="J3192" t="s">
        <v>773</v>
      </c>
      <c r="K3192" t="s">
        <v>10968</v>
      </c>
      <c r="L3192" t="s">
        <v>10969</v>
      </c>
      <c r="M3192" t="s">
        <v>2434</v>
      </c>
      <c r="N3192">
        <v>14.698162729658792</v>
      </c>
      <c r="P3192">
        <v>128</v>
      </c>
      <c r="R3192">
        <v>93</v>
      </c>
      <c r="T3192">
        <v>0</v>
      </c>
      <c r="U3192">
        <v>10</v>
      </c>
      <c r="V3192">
        <v>12800</v>
      </c>
      <c r="AB3192" t="s">
        <v>63</v>
      </c>
      <c r="AC3192" t="s">
        <v>63</v>
      </c>
      <c r="AD3192" t="s">
        <v>63</v>
      </c>
      <c r="AE3192" t="s">
        <v>98</v>
      </c>
      <c r="AG3192">
        <v>1959</v>
      </c>
      <c r="AH3192">
        <v>2.2509999999999999</v>
      </c>
      <c r="AI3192">
        <v>39.253880000000002</v>
      </c>
      <c r="AJ3192">
        <v>-95.719679999999997</v>
      </c>
      <c r="AL3192">
        <v>2</v>
      </c>
      <c r="AM3192" t="s">
        <v>63</v>
      </c>
      <c r="AN3192" t="s">
        <v>10967</v>
      </c>
      <c r="AO3192" t="s">
        <v>76</v>
      </c>
      <c r="AP3192" t="s">
        <v>116</v>
      </c>
      <c r="AQ3192" t="s">
        <v>148</v>
      </c>
      <c r="AR3192" t="s">
        <v>148</v>
      </c>
      <c r="AS3192" t="s">
        <v>131</v>
      </c>
      <c r="AT3192" s="5"/>
      <c r="AV3192" t="s">
        <v>200</v>
      </c>
      <c r="AW3192" t="s">
        <v>1698</v>
      </c>
    </row>
    <row r="3193" spans="1:49" x14ac:dyDescent="0.25">
      <c r="A3193">
        <v>0</v>
      </c>
      <c r="B3193" t="s">
        <v>27589</v>
      </c>
      <c r="C3193">
        <v>1</v>
      </c>
      <c r="D3193" t="s">
        <v>86</v>
      </c>
      <c r="E3193" t="s">
        <v>1489</v>
      </c>
      <c r="F3193" t="s">
        <v>108</v>
      </c>
      <c r="G3193">
        <v>193.3</v>
      </c>
      <c r="H3193" t="s">
        <v>489</v>
      </c>
      <c r="I3193" t="s">
        <v>63</v>
      </c>
      <c r="J3193" t="s">
        <v>773</v>
      </c>
      <c r="K3193" t="s">
        <v>27590</v>
      </c>
      <c r="L3193" t="s">
        <v>27591</v>
      </c>
      <c r="M3193" t="s">
        <v>2434</v>
      </c>
      <c r="N3193">
        <v>19.993438320209975</v>
      </c>
      <c r="P3193">
        <v>42</v>
      </c>
      <c r="R3193">
        <v>85</v>
      </c>
      <c r="T3193">
        <v>0</v>
      </c>
      <c r="U3193">
        <v>17</v>
      </c>
      <c r="V3193">
        <v>5720</v>
      </c>
      <c r="AB3193" t="s">
        <v>63</v>
      </c>
      <c r="AC3193" t="s">
        <v>63</v>
      </c>
      <c r="AD3193" t="s">
        <v>63</v>
      </c>
      <c r="AE3193" t="s">
        <v>75</v>
      </c>
      <c r="AG3193">
        <v>1958</v>
      </c>
      <c r="AH3193">
        <v>21.511000000000003</v>
      </c>
      <c r="AI3193">
        <v>39.528579999999998</v>
      </c>
      <c r="AJ3193">
        <v>-95.748159999999999</v>
      </c>
      <c r="AL3193">
        <v>1</v>
      </c>
      <c r="AM3193" t="s">
        <v>63</v>
      </c>
      <c r="AN3193" t="s">
        <v>27589</v>
      </c>
      <c r="AO3193" t="s">
        <v>76</v>
      </c>
      <c r="AP3193" t="s">
        <v>116</v>
      </c>
      <c r="AQ3193" t="s">
        <v>148</v>
      </c>
      <c r="AR3193" t="s">
        <v>148</v>
      </c>
      <c r="AS3193" t="s">
        <v>131</v>
      </c>
      <c r="AT3193" s="5"/>
      <c r="AV3193" t="s">
        <v>149</v>
      </c>
      <c r="AW3193" t="s">
        <v>150</v>
      </c>
    </row>
    <row r="3194" spans="1:49" x14ac:dyDescent="0.25">
      <c r="A3194">
        <v>0</v>
      </c>
      <c r="B3194" t="s">
        <v>22325</v>
      </c>
      <c r="C3194">
        <v>1</v>
      </c>
      <c r="D3194" t="s">
        <v>86</v>
      </c>
      <c r="E3194" t="s">
        <v>2369</v>
      </c>
      <c r="F3194" t="s">
        <v>177</v>
      </c>
      <c r="G3194">
        <v>5.7</v>
      </c>
      <c r="H3194" t="s">
        <v>138</v>
      </c>
      <c r="I3194" t="s">
        <v>63</v>
      </c>
      <c r="J3194" t="s">
        <v>773</v>
      </c>
      <c r="K3194" t="s">
        <v>22326</v>
      </c>
      <c r="L3194" t="s">
        <v>5939</v>
      </c>
      <c r="M3194" t="s">
        <v>3468</v>
      </c>
      <c r="N3194">
        <v>10.006561679790027</v>
      </c>
      <c r="P3194">
        <v>32</v>
      </c>
      <c r="R3194">
        <v>92</v>
      </c>
      <c r="T3194">
        <v>0</v>
      </c>
      <c r="U3194">
        <v>8</v>
      </c>
      <c r="V3194">
        <v>1020</v>
      </c>
      <c r="AB3194" t="s">
        <v>63</v>
      </c>
      <c r="AC3194" t="s">
        <v>63</v>
      </c>
      <c r="AD3194" t="s">
        <v>63</v>
      </c>
      <c r="AE3194" t="s">
        <v>129</v>
      </c>
      <c r="AG3194">
        <v>1941</v>
      </c>
      <c r="AH3194">
        <v>5.7</v>
      </c>
      <c r="AI3194">
        <v>39.462620000000001</v>
      </c>
      <c r="AJ3194">
        <v>-95.641559999999998</v>
      </c>
      <c r="AL3194">
        <v>1</v>
      </c>
      <c r="AM3194" t="s">
        <v>63</v>
      </c>
      <c r="AN3194" t="s">
        <v>22325</v>
      </c>
      <c r="AO3194" t="s">
        <v>76</v>
      </c>
      <c r="AP3194" t="s">
        <v>147</v>
      </c>
      <c r="AQ3194" t="s">
        <v>148</v>
      </c>
      <c r="AR3194" t="s">
        <v>148</v>
      </c>
      <c r="AS3194" t="s">
        <v>131</v>
      </c>
      <c r="AT3194" s="5"/>
      <c r="AV3194" t="s">
        <v>149</v>
      </c>
      <c r="AW3194" t="s">
        <v>150</v>
      </c>
    </row>
    <row r="3195" spans="1:49" x14ac:dyDescent="0.25">
      <c r="A3195">
        <v>0</v>
      </c>
      <c r="B3195" t="s">
        <v>21624</v>
      </c>
      <c r="C3195">
        <v>1</v>
      </c>
      <c r="D3195" t="s">
        <v>86</v>
      </c>
      <c r="E3195" t="s">
        <v>2369</v>
      </c>
      <c r="F3195" t="s">
        <v>177</v>
      </c>
      <c r="G3195">
        <v>6</v>
      </c>
      <c r="H3195" t="s">
        <v>138</v>
      </c>
      <c r="I3195" t="s">
        <v>63</v>
      </c>
      <c r="J3195" t="s">
        <v>773</v>
      </c>
      <c r="K3195" t="s">
        <v>21625</v>
      </c>
      <c r="L3195" t="s">
        <v>5939</v>
      </c>
      <c r="M3195" t="s">
        <v>3468</v>
      </c>
      <c r="N3195">
        <v>10.006561679790027</v>
      </c>
      <c r="P3195">
        <v>32</v>
      </c>
      <c r="R3195">
        <v>85</v>
      </c>
      <c r="T3195">
        <v>0</v>
      </c>
      <c r="U3195">
        <v>8</v>
      </c>
      <c r="V3195">
        <v>1020</v>
      </c>
      <c r="AB3195" t="s">
        <v>63</v>
      </c>
      <c r="AC3195" t="s">
        <v>63</v>
      </c>
      <c r="AD3195" t="s">
        <v>63</v>
      </c>
      <c r="AE3195" t="s">
        <v>98</v>
      </c>
      <c r="AG3195">
        <v>1941</v>
      </c>
      <c r="AH3195">
        <v>6</v>
      </c>
      <c r="AI3195">
        <v>39.462646999999997</v>
      </c>
      <c r="AJ3195">
        <v>-95.636748999999995</v>
      </c>
      <c r="AL3195">
        <v>1</v>
      </c>
      <c r="AM3195" t="s">
        <v>63</v>
      </c>
      <c r="AN3195" t="s">
        <v>21624</v>
      </c>
      <c r="AO3195" t="s">
        <v>76</v>
      </c>
      <c r="AP3195" t="s">
        <v>147</v>
      </c>
      <c r="AQ3195" t="s">
        <v>148</v>
      </c>
      <c r="AR3195" t="s">
        <v>148</v>
      </c>
      <c r="AS3195" t="s">
        <v>131</v>
      </c>
      <c r="AT3195" s="5"/>
      <c r="AV3195" t="s">
        <v>149</v>
      </c>
      <c r="AW3195" t="s">
        <v>150</v>
      </c>
    </row>
    <row r="3196" spans="1:49" x14ac:dyDescent="0.25">
      <c r="A3196">
        <v>0</v>
      </c>
      <c r="B3196" t="s">
        <v>6297</v>
      </c>
      <c r="C3196">
        <v>1</v>
      </c>
      <c r="D3196" t="s">
        <v>86</v>
      </c>
      <c r="E3196" t="s">
        <v>973</v>
      </c>
      <c r="F3196" t="s">
        <v>177</v>
      </c>
      <c r="G3196">
        <v>1.61</v>
      </c>
      <c r="H3196" t="s">
        <v>517</v>
      </c>
      <c r="I3196" t="s">
        <v>63</v>
      </c>
      <c r="J3196" t="s">
        <v>773</v>
      </c>
      <c r="K3196" t="s">
        <v>6298</v>
      </c>
      <c r="L3196" t="s">
        <v>4180</v>
      </c>
      <c r="M3196" t="s">
        <v>6299</v>
      </c>
      <c r="N3196">
        <v>14.993438320209973</v>
      </c>
      <c r="P3196">
        <v>28</v>
      </c>
      <c r="R3196">
        <v>85</v>
      </c>
      <c r="T3196">
        <v>0</v>
      </c>
      <c r="U3196">
        <v>9</v>
      </c>
      <c r="V3196">
        <v>460</v>
      </c>
      <c r="AB3196" t="s">
        <v>63</v>
      </c>
      <c r="AC3196" t="s">
        <v>63</v>
      </c>
      <c r="AD3196" t="s">
        <v>63</v>
      </c>
      <c r="AE3196" t="s">
        <v>98</v>
      </c>
      <c r="AG3196">
        <v>1976</v>
      </c>
      <c r="AH3196">
        <v>1.61</v>
      </c>
      <c r="AI3196">
        <v>39.486519999999999</v>
      </c>
      <c r="AJ3196">
        <v>-95.96096</v>
      </c>
      <c r="AL3196">
        <v>3</v>
      </c>
      <c r="AM3196" t="s">
        <v>63</v>
      </c>
      <c r="AN3196" t="s">
        <v>6297</v>
      </c>
      <c r="AO3196" t="s">
        <v>76</v>
      </c>
      <c r="AP3196" t="s">
        <v>116</v>
      </c>
      <c r="AQ3196" t="s">
        <v>148</v>
      </c>
      <c r="AR3196" t="s">
        <v>148</v>
      </c>
      <c r="AS3196" t="s">
        <v>131</v>
      </c>
      <c r="AT3196" s="5"/>
      <c r="AV3196" t="s">
        <v>149</v>
      </c>
      <c r="AW3196" t="s">
        <v>150</v>
      </c>
    </row>
    <row r="3197" spans="1:49" x14ac:dyDescent="0.25">
      <c r="A3197">
        <v>0</v>
      </c>
      <c r="B3197" t="s">
        <v>16292</v>
      </c>
      <c r="C3197">
        <v>1</v>
      </c>
      <c r="D3197" t="s">
        <v>86</v>
      </c>
      <c r="E3197" t="s">
        <v>973</v>
      </c>
      <c r="F3197" t="s">
        <v>177</v>
      </c>
      <c r="G3197">
        <v>5.7</v>
      </c>
      <c r="H3197" t="s">
        <v>138</v>
      </c>
      <c r="I3197" t="s">
        <v>63</v>
      </c>
      <c r="J3197" t="s">
        <v>773</v>
      </c>
      <c r="K3197" t="s">
        <v>16293</v>
      </c>
      <c r="L3197" t="s">
        <v>4180</v>
      </c>
      <c r="M3197" t="s">
        <v>6299</v>
      </c>
      <c r="N3197">
        <v>16.699475065616799</v>
      </c>
      <c r="P3197">
        <v>28</v>
      </c>
      <c r="R3197">
        <v>85</v>
      </c>
      <c r="T3197">
        <v>0</v>
      </c>
      <c r="U3197">
        <v>8</v>
      </c>
      <c r="V3197">
        <v>370</v>
      </c>
      <c r="AB3197" t="s">
        <v>63</v>
      </c>
      <c r="AC3197" t="s">
        <v>63</v>
      </c>
      <c r="AD3197" t="s">
        <v>63</v>
      </c>
      <c r="AE3197" t="s">
        <v>98</v>
      </c>
      <c r="AG3197">
        <v>1917</v>
      </c>
      <c r="AH3197">
        <v>5.7</v>
      </c>
      <c r="AI3197">
        <v>39.543840000000003</v>
      </c>
      <c r="AJ3197">
        <v>-95.964590000000001</v>
      </c>
      <c r="AL3197">
        <v>2</v>
      </c>
      <c r="AM3197" t="s">
        <v>63</v>
      </c>
      <c r="AN3197" t="s">
        <v>16292</v>
      </c>
      <c r="AO3197" t="s">
        <v>76</v>
      </c>
      <c r="AP3197" t="s">
        <v>147</v>
      </c>
      <c r="AQ3197" t="s">
        <v>148</v>
      </c>
      <c r="AR3197" t="s">
        <v>148</v>
      </c>
      <c r="AS3197" t="s">
        <v>131</v>
      </c>
      <c r="AT3197" s="5"/>
      <c r="AV3197" t="s">
        <v>149</v>
      </c>
      <c r="AW3197" t="s">
        <v>150</v>
      </c>
    </row>
    <row r="3198" spans="1:49" x14ac:dyDescent="0.25">
      <c r="A3198">
        <v>0</v>
      </c>
      <c r="B3198" t="s">
        <v>7273</v>
      </c>
      <c r="C3198">
        <v>1</v>
      </c>
      <c r="D3198" t="s">
        <v>86</v>
      </c>
      <c r="E3198" t="s">
        <v>3193</v>
      </c>
      <c r="F3198" t="s">
        <v>177</v>
      </c>
      <c r="G3198">
        <v>44.15</v>
      </c>
      <c r="H3198" t="s">
        <v>138</v>
      </c>
      <c r="I3198" t="s">
        <v>63</v>
      </c>
      <c r="J3198" t="s">
        <v>773</v>
      </c>
      <c r="K3198" t="s">
        <v>7274</v>
      </c>
      <c r="L3198" t="s">
        <v>7275</v>
      </c>
      <c r="M3198" t="s">
        <v>5459</v>
      </c>
      <c r="N3198">
        <v>10.695538057742782</v>
      </c>
      <c r="P3198">
        <v>30</v>
      </c>
      <c r="R3198">
        <v>95</v>
      </c>
      <c r="T3198">
        <v>0</v>
      </c>
      <c r="U3198">
        <v>11</v>
      </c>
      <c r="V3198">
        <v>1040</v>
      </c>
      <c r="AB3198" t="s">
        <v>63</v>
      </c>
      <c r="AC3198" t="s">
        <v>63</v>
      </c>
      <c r="AD3198" t="s">
        <v>63</v>
      </c>
      <c r="AE3198" t="s">
        <v>98</v>
      </c>
      <c r="AG3198">
        <v>1935</v>
      </c>
      <c r="AH3198">
        <v>0.36899999999999999</v>
      </c>
      <c r="AI3198">
        <v>39.463380000000001</v>
      </c>
      <c r="AJ3198">
        <v>-96.028379999999999</v>
      </c>
      <c r="AL3198">
        <v>2</v>
      </c>
      <c r="AM3198" t="s">
        <v>63</v>
      </c>
      <c r="AN3198" t="s">
        <v>7273</v>
      </c>
      <c r="AO3198" t="s">
        <v>76</v>
      </c>
      <c r="AP3198" t="s">
        <v>147</v>
      </c>
      <c r="AQ3198" t="s">
        <v>148</v>
      </c>
      <c r="AR3198" t="s">
        <v>148</v>
      </c>
      <c r="AS3198" t="s">
        <v>131</v>
      </c>
      <c r="AT3198" s="5"/>
      <c r="AV3198" t="s">
        <v>149</v>
      </c>
      <c r="AW3198" t="s">
        <v>150</v>
      </c>
    </row>
    <row r="3199" spans="1:49" x14ac:dyDescent="0.25">
      <c r="A3199">
        <v>0</v>
      </c>
      <c r="B3199" t="s">
        <v>22154</v>
      </c>
      <c r="C3199">
        <v>1</v>
      </c>
      <c r="D3199" t="s">
        <v>86</v>
      </c>
      <c r="E3199" t="s">
        <v>3193</v>
      </c>
      <c r="F3199" t="s">
        <v>177</v>
      </c>
      <c r="G3199">
        <v>64.3</v>
      </c>
      <c r="H3199" t="s">
        <v>138</v>
      </c>
      <c r="I3199" t="s">
        <v>63</v>
      </c>
      <c r="J3199" t="s">
        <v>773</v>
      </c>
      <c r="K3199" t="s">
        <v>22155</v>
      </c>
      <c r="L3199" t="s">
        <v>6254</v>
      </c>
      <c r="M3199" t="s">
        <v>5459</v>
      </c>
      <c r="N3199">
        <v>14.009186351706036</v>
      </c>
      <c r="O3199">
        <v>30</v>
      </c>
      <c r="P3199">
        <v>30</v>
      </c>
      <c r="R3199">
        <v>85</v>
      </c>
      <c r="T3199">
        <v>0</v>
      </c>
      <c r="U3199">
        <v>5</v>
      </c>
      <c r="V3199">
        <v>795</v>
      </c>
      <c r="AB3199" t="s">
        <v>63</v>
      </c>
      <c r="AC3199" t="s">
        <v>63</v>
      </c>
      <c r="AD3199" t="s">
        <v>63</v>
      </c>
      <c r="AE3199" t="s">
        <v>75</v>
      </c>
      <c r="AG3199">
        <v>1929</v>
      </c>
      <c r="AH3199">
        <v>20.519000000000002</v>
      </c>
      <c r="AI3199">
        <v>39.438189999999999</v>
      </c>
      <c r="AJ3199">
        <v>-95.682580000000002</v>
      </c>
      <c r="AK3199" t="s">
        <v>77</v>
      </c>
      <c r="AL3199">
        <v>2</v>
      </c>
      <c r="AM3199" t="s">
        <v>63</v>
      </c>
      <c r="AN3199" t="s">
        <v>22154</v>
      </c>
      <c r="AO3199" t="s">
        <v>76</v>
      </c>
      <c r="AP3199" t="s">
        <v>147</v>
      </c>
      <c r="AQ3199" t="s">
        <v>148</v>
      </c>
      <c r="AR3199" t="s">
        <v>148</v>
      </c>
      <c r="AS3199" t="s">
        <v>131</v>
      </c>
      <c r="AT3199" s="5"/>
      <c r="AV3199" t="s">
        <v>149</v>
      </c>
      <c r="AW3199" t="s">
        <v>150</v>
      </c>
    </row>
    <row r="3200" spans="1:49" x14ac:dyDescent="0.25">
      <c r="A3200">
        <v>0</v>
      </c>
      <c r="B3200" t="s">
        <v>6252</v>
      </c>
      <c r="C3200">
        <v>1</v>
      </c>
      <c r="D3200" t="s">
        <v>86</v>
      </c>
      <c r="E3200" t="s">
        <v>3193</v>
      </c>
      <c r="F3200" t="s">
        <v>177</v>
      </c>
      <c r="G3200">
        <v>64.5</v>
      </c>
      <c r="H3200" t="s">
        <v>138</v>
      </c>
      <c r="I3200" t="s">
        <v>63</v>
      </c>
      <c r="J3200" t="s">
        <v>773</v>
      </c>
      <c r="K3200" t="s">
        <v>6253</v>
      </c>
      <c r="L3200" t="s">
        <v>6254</v>
      </c>
      <c r="M3200" t="s">
        <v>5459</v>
      </c>
      <c r="N3200">
        <v>12.992125984251969</v>
      </c>
      <c r="P3200">
        <v>30</v>
      </c>
      <c r="R3200">
        <v>85</v>
      </c>
      <c r="T3200">
        <v>0</v>
      </c>
      <c r="U3200">
        <v>5</v>
      </c>
      <c r="V3200">
        <v>795</v>
      </c>
      <c r="AB3200" t="s">
        <v>63</v>
      </c>
      <c r="AC3200" t="s">
        <v>63</v>
      </c>
      <c r="AD3200" t="s">
        <v>63</v>
      </c>
      <c r="AE3200" t="s">
        <v>98</v>
      </c>
      <c r="AG3200">
        <v>1929</v>
      </c>
      <c r="AH3200">
        <v>20.719000000000001</v>
      </c>
      <c r="AI3200">
        <v>39.435299999999998</v>
      </c>
      <c r="AJ3200">
        <v>-95.682569999999998</v>
      </c>
      <c r="AL3200">
        <v>2</v>
      </c>
      <c r="AM3200" t="s">
        <v>63</v>
      </c>
      <c r="AN3200" t="s">
        <v>6252</v>
      </c>
      <c r="AO3200" t="s">
        <v>76</v>
      </c>
      <c r="AP3200" t="s">
        <v>147</v>
      </c>
      <c r="AQ3200" t="s">
        <v>148</v>
      </c>
      <c r="AR3200" t="s">
        <v>148</v>
      </c>
      <c r="AS3200" t="s">
        <v>131</v>
      </c>
      <c r="AT3200" s="5"/>
      <c r="AV3200" t="s">
        <v>149</v>
      </c>
      <c r="AW3200" t="s">
        <v>150</v>
      </c>
    </row>
    <row r="3201" spans="1:49" x14ac:dyDescent="0.25">
      <c r="A3201">
        <v>0</v>
      </c>
      <c r="B3201" t="s">
        <v>5456</v>
      </c>
      <c r="C3201">
        <v>1</v>
      </c>
      <c r="D3201" t="s">
        <v>86</v>
      </c>
      <c r="E3201" t="s">
        <v>3193</v>
      </c>
      <c r="F3201" t="s">
        <v>177</v>
      </c>
      <c r="G3201">
        <v>70.2</v>
      </c>
      <c r="H3201" t="s">
        <v>489</v>
      </c>
      <c r="I3201" t="s">
        <v>63</v>
      </c>
      <c r="J3201" t="s">
        <v>773</v>
      </c>
      <c r="K3201" t="s">
        <v>5457</v>
      </c>
      <c r="L3201" t="s">
        <v>5458</v>
      </c>
      <c r="M3201" t="s">
        <v>5459</v>
      </c>
      <c r="N3201">
        <v>10.006561679790027</v>
      </c>
      <c r="P3201">
        <v>32</v>
      </c>
      <c r="R3201">
        <v>90</v>
      </c>
      <c r="T3201">
        <v>0</v>
      </c>
      <c r="U3201">
        <v>8</v>
      </c>
      <c r="V3201">
        <v>510</v>
      </c>
      <c r="AB3201" t="s">
        <v>63</v>
      </c>
      <c r="AC3201" t="s">
        <v>63</v>
      </c>
      <c r="AD3201" t="s">
        <v>63</v>
      </c>
      <c r="AE3201" t="s">
        <v>98</v>
      </c>
      <c r="AG3201">
        <v>1935</v>
      </c>
      <c r="AH3201">
        <v>26.419</v>
      </c>
      <c r="AI3201">
        <v>39.388330000000003</v>
      </c>
      <c r="AJ3201">
        <v>-95.625</v>
      </c>
      <c r="AL3201">
        <v>1</v>
      </c>
      <c r="AM3201" t="s">
        <v>63</v>
      </c>
      <c r="AN3201" t="s">
        <v>5456</v>
      </c>
      <c r="AO3201" t="s">
        <v>76</v>
      </c>
      <c r="AP3201" t="s">
        <v>147</v>
      </c>
      <c r="AQ3201" t="s">
        <v>148</v>
      </c>
      <c r="AR3201" t="s">
        <v>148</v>
      </c>
      <c r="AS3201" t="s">
        <v>131</v>
      </c>
      <c r="AT3201" s="5"/>
      <c r="AV3201" t="s">
        <v>149</v>
      </c>
      <c r="AW3201" t="s">
        <v>150</v>
      </c>
    </row>
    <row r="3202" spans="1:49" x14ac:dyDescent="0.25">
      <c r="A3202">
        <v>0</v>
      </c>
      <c r="B3202" t="s">
        <v>6080</v>
      </c>
      <c r="C3202">
        <v>1</v>
      </c>
      <c r="D3202" t="s">
        <v>86</v>
      </c>
      <c r="E3202" t="s">
        <v>1489</v>
      </c>
      <c r="F3202" t="s">
        <v>108</v>
      </c>
      <c r="G3202">
        <v>181.45000000000002</v>
      </c>
      <c r="H3202" t="s">
        <v>489</v>
      </c>
      <c r="I3202" t="s">
        <v>63</v>
      </c>
      <c r="J3202" t="s">
        <v>773</v>
      </c>
      <c r="K3202" t="s">
        <v>6081</v>
      </c>
      <c r="L3202" t="s">
        <v>6082</v>
      </c>
      <c r="M3202" t="s">
        <v>2434</v>
      </c>
      <c r="N3202">
        <v>10.006561679790027</v>
      </c>
      <c r="P3202">
        <v>128</v>
      </c>
      <c r="R3202">
        <v>95</v>
      </c>
      <c r="T3202">
        <v>0</v>
      </c>
      <c r="U3202">
        <v>13</v>
      </c>
      <c r="V3202">
        <v>9750</v>
      </c>
      <c r="AB3202" t="s">
        <v>63</v>
      </c>
      <c r="AC3202" t="s">
        <v>63</v>
      </c>
      <c r="AD3202" t="s">
        <v>63</v>
      </c>
      <c r="AE3202" t="s">
        <v>129</v>
      </c>
      <c r="AG3202">
        <v>1995</v>
      </c>
      <c r="AH3202">
        <v>8.6430000000000007</v>
      </c>
      <c r="AI3202">
        <v>39.353479999999998</v>
      </c>
      <c r="AJ3202">
        <v>-95.732309999999998</v>
      </c>
      <c r="AL3202">
        <v>1</v>
      </c>
      <c r="AM3202" t="s">
        <v>63</v>
      </c>
      <c r="AN3202" t="s">
        <v>6080</v>
      </c>
      <c r="AO3202" t="s">
        <v>76</v>
      </c>
      <c r="AP3202" t="s">
        <v>116</v>
      </c>
      <c r="AQ3202" t="s">
        <v>148</v>
      </c>
      <c r="AR3202" t="s">
        <v>148</v>
      </c>
      <c r="AS3202" t="s">
        <v>131</v>
      </c>
      <c r="AT3202" s="5"/>
      <c r="AV3202" t="s">
        <v>200</v>
      </c>
      <c r="AW3202" t="s">
        <v>1698</v>
      </c>
    </row>
    <row r="3203" spans="1:49" x14ac:dyDescent="0.25">
      <c r="A3203">
        <v>0</v>
      </c>
      <c r="B3203" t="s">
        <v>17099</v>
      </c>
      <c r="C3203">
        <v>1</v>
      </c>
      <c r="D3203" t="s">
        <v>86</v>
      </c>
      <c r="E3203" t="s">
        <v>1489</v>
      </c>
      <c r="F3203" t="s">
        <v>108</v>
      </c>
      <c r="G3203">
        <v>185.4</v>
      </c>
      <c r="H3203" t="s">
        <v>489</v>
      </c>
      <c r="I3203" t="s">
        <v>63</v>
      </c>
      <c r="J3203" t="s">
        <v>773</v>
      </c>
      <c r="K3203" t="s">
        <v>17100</v>
      </c>
      <c r="L3203" t="s">
        <v>6254</v>
      </c>
      <c r="M3203" t="s">
        <v>2434</v>
      </c>
      <c r="N3203">
        <v>18.011811023622048</v>
      </c>
      <c r="P3203">
        <v>128</v>
      </c>
      <c r="R3203">
        <v>94</v>
      </c>
      <c r="T3203">
        <v>0</v>
      </c>
      <c r="U3203">
        <v>13</v>
      </c>
      <c r="V3203">
        <v>9750</v>
      </c>
      <c r="AB3203" t="s">
        <v>63</v>
      </c>
      <c r="AC3203" t="s">
        <v>63</v>
      </c>
      <c r="AD3203" t="s">
        <v>63</v>
      </c>
      <c r="AE3203" t="s">
        <v>129</v>
      </c>
      <c r="AG3203">
        <v>1995</v>
      </c>
      <c r="AH3203">
        <v>12.843</v>
      </c>
      <c r="AI3203">
        <v>39.417830000000002</v>
      </c>
      <c r="AJ3203">
        <v>-95.748050000000006</v>
      </c>
      <c r="AL3203">
        <v>1</v>
      </c>
      <c r="AM3203" t="s">
        <v>63</v>
      </c>
      <c r="AN3203" t="s">
        <v>17099</v>
      </c>
      <c r="AO3203" t="s">
        <v>76</v>
      </c>
      <c r="AP3203" t="s">
        <v>116</v>
      </c>
      <c r="AQ3203" t="s">
        <v>148</v>
      </c>
      <c r="AR3203" t="s">
        <v>148</v>
      </c>
      <c r="AS3203" t="s">
        <v>131</v>
      </c>
      <c r="AT3203" s="5"/>
      <c r="AV3203" t="s">
        <v>200</v>
      </c>
      <c r="AW3203" t="s">
        <v>1698</v>
      </c>
    </row>
    <row r="3204" spans="1:49" x14ac:dyDescent="0.25">
      <c r="A3204">
        <v>0</v>
      </c>
      <c r="B3204" t="s">
        <v>8687</v>
      </c>
      <c r="C3204">
        <v>1</v>
      </c>
      <c r="D3204" t="s">
        <v>86</v>
      </c>
      <c r="E3204" t="s">
        <v>1489</v>
      </c>
      <c r="F3204" t="s">
        <v>108</v>
      </c>
      <c r="G3204">
        <v>185.6</v>
      </c>
      <c r="H3204" t="s">
        <v>489</v>
      </c>
      <c r="I3204" t="s">
        <v>63</v>
      </c>
      <c r="J3204" t="s">
        <v>773</v>
      </c>
      <c r="K3204" t="s">
        <v>8688</v>
      </c>
      <c r="L3204" t="s">
        <v>6254</v>
      </c>
      <c r="M3204" t="s">
        <v>2434</v>
      </c>
      <c r="N3204">
        <v>18.011811023622048</v>
      </c>
      <c r="P3204">
        <v>128</v>
      </c>
      <c r="R3204">
        <v>94</v>
      </c>
      <c r="T3204">
        <v>0</v>
      </c>
      <c r="U3204">
        <v>13</v>
      </c>
      <c r="V3204">
        <v>9750</v>
      </c>
      <c r="AB3204" t="s">
        <v>63</v>
      </c>
      <c r="AC3204" t="s">
        <v>63</v>
      </c>
      <c r="AD3204" t="s">
        <v>63</v>
      </c>
      <c r="AE3204" t="s">
        <v>98</v>
      </c>
      <c r="AG3204">
        <v>1995</v>
      </c>
      <c r="AH3204">
        <v>12.943000000000001</v>
      </c>
      <c r="AI3204">
        <v>39.406910000000003</v>
      </c>
      <c r="AJ3204">
        <v>-95.747879999999995</v>
      </c>
      <c r="AL3204">
        <v>1</v>
      </c>
      <c r="AM3204" t="s">
        <v>63</v>
      </c>
      <c r="AN3204" t="s">
        <v>8687</v>
      </c>
      <c r="AO3204" t="s">
        <v>76</v>
      </c>
      <c r="AP3204" t="s">
        <v>116</v>
      </c>
      <c r="AQ3204" t="s">
        <v>148</v>
      </c>
      <c r="AR3204" t="s">
        <v>148</v>
      </c>
      <c r="AS3204" t="s">
        <v>131</v>
      </c>
      <c r="AT3204" s="5"/>
      <c r="AV3204" t="s">
        <v>200</v>
      </c>
      <c r="AW3204" t="s">
        <v>1698</v>
      </c>
    </row>
    <row r="3205" spans="1:49" x14ac:dyDescent="0.25">
      <c r="A3205">
        <v>0</v>
      </c>
      <c r="B3205" t="s">
        <v>4304</v>
      </c>
      <c r="C3205">
        <v>1</v>
      </c>
      <c r="D3205" t="s">
        <v>86</v>
      </c>
      <c r="E3205" t="s">
        <v>1489</v>
      </c>
      <c r="F3205" t="s">
        <v>108</v>
      </c>
      <c r="G3205">
        <v>177.55</v>
      </c>
      <c r="H3205" t="s">
        <v>489</v>
      </c>
      <c r="I3205" t="s">
        <v>63</v>
      </c>
      <c r="J3205" t="s">
        <v>773</v>
      </c>
      <c r="K3205" t="s">
        <v>4305</v>
      </c>
      <c r="L3205" t="s">
        <v>1052</v>
      </c>
      <c r="M3205" t="s">
        <v>2434</v>
      </c>
      <c r="N3205">
        <v>10.006561679790027</v>
      </c>
      <c r="P3205">
        <v>44.0000017171145</v>
      </c>
      <c r="R3205">
        <v>94</v>
      </c>
      <c r="T3205">
        <v>0</v>
      </c>
      <c r="U3205">
        <v>11</v>
      </c>
      <c r="V3205">
        <v>12200</v>
      </c>
      <c r="AB3205" t="s">
        <v>63</v>
      </c>
      <c r="AC3205" t="s">
        <v>63</v>
      </c>
      <c r="AD3205" t="s">
        <v>63</v>
      </c>
      <c r="AE3205" t="s">
        <v>98</v>
      </c>
      <c r="AG3205">
        <v>1992</v>
      </c>
      <c r="AH3205">
        <v>5.1000000000000005</v>
      </c>
      <c r="AI3205">
        <v>39.29101</v>
      </c>
      <c r="AJ3205">
        <v>-95.719319999999996</v>
      </c>
      <c r="AL3205">
        <v>1</v>
      </c>
      <c r="AM3205" t="s">
        <v>63</v>
      </c>
      <c r="AN3205" t="s">
        <v>4304</v>
      </c>
      <c r="AO3205" t="s">
        <v>76</v>
      </c>
      <c r="AP3205" t="s">
        <v>116</v>
      </c>
      <c r="AQ3205" t="s">
        <v>148</v>
      </c>
      <c r="AR3205" t="s">
        <v>148</v>
      </c>
      <c r="AS3205" t="s">
        <v>131</v>
      </c>
      <c r="AT3205" s="5"/>
      <c r="AV3205" t="s">
        <v>200</v>
      </c>
      <c r="AW3205" t="s">
        <v>1698</v>
      </c>
    </row>
    <row r="3206" spans="1:49" x14ac:dyDescent="0.25">
      <c r="A3206">
        <v>0</v>
      </c>
      <c r="B3206" t="s">
        <v>8096</v>
      </c>
      <c r="C3206">
        <v>1</v>
      </c>
      <c r="D3206" t="s">
        <v>86</v>
      </c>
      <c r="E3206" t="s">
        <v>1489</v>
      </c>
      <c r="F3206" t="s">
        <v>108</v>
      </c>
      <c r="G3206">
        <v>188.3</v>
      </c>
      <c r="H3206" t="s">
        <v>138</v>
      </c>
      <c r="I3206" t="s">
        <v>63</v>
      </c>
      <c r="J3206" t="s">
        <v>773</v>
      </c>
      <c r="K3206" t="s">
        <v>8097</v>
      </c>
      <c r="L3206" t="s">
        <v>8098</v>
      </c>
      <c r="M3206" t="s">
        <v>8099</v>
      </c>
      <c r="N3206">
        <v>12.598425196850394</v>
      </c>
      <c r="P3206">
        <v>28</v>
      </c>
      <c r="R3206">
        <v>97</v>
      </c>
      <c r="T3206">
        <v>0</v>
      </c>
      <c r="U3206">
        <v>10</v>
      </c>
      <c r="V3206">
        <v>10</v>
      </c>
      <c r="AB3206" t="s">
        <v>63</v>
      </c>
      <c r="AC3206" t="s">
        <v>63</v>
      </c>
      <c r="AD3206" t="s">
        <v>63</v>
      </c>
      <c r="AE3206" t="s">
        <v>129</v>
      </c>
      <c r="AG3206">
        <v>1993</v>
      </c>
      <c r="AH3206">
        <v>15.85</v>
      </c>
      <c r="AI3206">
        <v>39.455910000000003</v>
      </c>
      <c r="AJ3206">
        <v>-95.747450000000001</v>
      </c>
      <c r="AL3206">
        <v>2</v>
      </c>
      <c r="AM3206" t="s">
        <v>63</v>
      </c>
      <c r="AN3206" t="s">
        <v>8096</v>
      </c>
      <c r="AO3206" t="s">
        <v>76</v>
      </c>
      <c r="AP3206" t="s">
        <v>116</v>
      </c>
      <c r="AQ3206" t="s">
        <v>148</v>
      </c>
      <c r="AR3206" t="s">
        <v>148</v>
      </c>
      <c r="AS3206" t="s">
        <v>131</v>
      </c>
      <c r="AT3206" s="5"/>
      <c r="AV3206" t="s">
        <v>149</v>
      </c>
      <c r="AW3206" t="s">
        <v>150</v>
      </c>
    </row>
    <row r="3207" spans="1:49" x14ac:dyDescent="0.25">
      <c r="A3207">
        <v>0</v>
      </c>
      <c r="B3207" t="s">
        <v>6663</v>
      </c>
      <c r="C3207">
        <v>1</v>
      </c>
      <c r="D3207" t="s">
        <v>86</v>
      </c>
      <c r="E3207" t="s">
        <v>1489</v>
      </c>
      <c r="F3207" t="s">
        <v>108</v>
      </c>
      <c r="G3207">
        <v>197.65</v>
      </c>
      <c r="H3207" t="s">
        <v>138</v>
      </c>
      <c r="I3207" t="s">
        <v>63</v>
      </c>
      <c r="J3207" t="s">
        <v>773</v>
      </c>
      <c r="K3207" t="s">
        <v>6664</v>
      </c>
      <c r="L3207" t="s">
        <v>6665</v>
      </c>
      <c r="M3207" t="s">
        <v>2434</v>
      </c>
      <c r="N3207">
        <v>10.006561679790027</v>
      </c>
      <c r="P3207">
        <v>42</v>
      </c>
      <c r="R3207">
        <v>85</v>
      </c>
      <c r="T3207">
        <v>0</v>
      </c>
      <c r="U3207">
        <v>17</v>
      </c>
      <c r="V3207">
        <v>5720</v>
      </c>
      <c r="AB3207" t="s">
        <v>63</v>
      </c>
      <c r="AC3207" t="s">
        <v>63</v>
      </c>
      <c r="AD3207" t="s">
        <v>63</v>
      </c>
      <c r="AE3207" t="s">
        <v>98</v>
      </c>
      <c r="AG3207">
        <v>1953</v>
      </c>
      <c r="AH3207">
        <v>26.171000000000003</v>
      </c>
      <c r="AI3207">
        <v>39.5916</v>
      </c>
      <c r="AJ3207">
        <v>-95.731880000000004</v>
      </c>
      <c r="AL3207">
        <v>1</v>
      </c>
      <c r="AM3207" t="s">
        <v>63</v>
      </c>
      <c r="AN3207" t="s">
        <v>6663</v>
      </c>
      <c r="AO3207" t="s">
        <v>76</v>
      </c>
      <c r="AP3207" t="s">
        <v>116</v>
      </c>
      <c r="AQ3207" t="s">
        <v>148</v>
      </c>
      <c r="AR3207" t="s">
        <v>148</v>
      </c>
      <c r="AS3207" t="s">
        <v>131</v>
      </c>
      <c r="AT3207" s="5"/>
      <c r="AV3207" t="s">
        <v>149</v>
      </c>
      <c r="AW3207" t="s">
        <v>150</v>
      </c>
    </row>
    <row r="3208" spans="1:49" x14ac:dyDescent="0.25">
      <c r="A3208">
        <v>0</v>
      </c>
      <c r="B3208" t="s">
        <v>11654</v>
      </c>
      <c r="C3208">
        <v>1</v>
      </c>
      <c r="D3208" t="s">
        <v>86</v>
      </c>
      <c r="E3208" t="s">
        <v>973</v>
      </c>
      <c r="F3208" t="s">
        <v>177</v>
      </c>
      <c r="G3208">
        <v>3.4</v>
      </c>
      <c r="H3208" t="s">
        <v>138</v>
      </c>
      <c r="I3208" t="s">
        <v>63</v>
      </c>
      <c r="J3208" t="s">
        <v>773</v>
      </c>
      <c r="K3208" t="s">
        <v>11655</v>
      </c>
      <c r="L3208" t="s">
        <v>4180</v>
      </c>
      <c r="M3208" t="s">
        <v>6299</v>
      </c>
      <c r="N3208">
        <v>18.700787401574804</v>
      </c>
      <c r="P3208">
        <v>32</v>
      </c>
      <c r="R3208">
        <v>92</v>
      </c>
      <c r="T3208">
        <v>0</v>
      </c>
      <c r="U3208">
        <v>9</v>
      </c>
      <c r="V3208">
        <v>460</v>
      </c>
      <c r="AB3208" t="s">
        <v>63</v>
      </c>
      <c r="AC3208" t="s">
        <v>63</v>
      </c>
      <c r="AD3208" t="s">
        <v>63</v>
      </c>
      <c r="AE3208" t="s">
        <v>129</v>
      </c>
      <c r="AG3208">
        <v>1999</v>
      </c>
      <c r="AH3208">
        <v>3.4</v>
      </c>
      <c r="AI3208">
        <v>39.512079999999997</v>
      </c>
      <c r="AJ3208">
        <v>-95.961070000000007</v>
      </c>
      <c r="AL3208">
        <v>2</v>
      </c>
      <c r="AM3208" t="s">
        <v>63</v>
      </c>
      <c r="AN3208" t="s">
        <v>11654</v>
      </c>
      <c r="AO3208" t="s">
        <v>76</v>
      </c>
      <c r="AP3208" t="s">
        <v>116</v>
      </c>
      <c r="AQ3208" t="s">
        <v>148</v>
      </c>
      <c r="AR3208" t="s">
        <v>148</v>
      </c>
      <c r="AS3208" t="s">
        <v>131</v>
      </c>
      <c r="AT3208" s="5"/>
      <c r="AV3208" t="s">
        <v>149</v>
      </c>
      <c r="AW3208" t="s">
        <v>1698</v>
      </c>
    </row>
    <row r="3209" spans="1:49" x14ac:dyDescent="0.25">
      <c r="A3209">
        <v>0</v>
      </c>
      <c r="B3209" t="s">
        <v>24472</v>
      </c>
      <c r="C3209">
        <v>1</v>
      </c>
      <c r="D3209" t="s">
        <v>86</v>
      </c>
      <c r="E3209" t="s">
        <v>973</v>
      </c>
      <c r="F3209" t="s">
        <v>177</v>
      </c>
      <c r="G3209">
        <v>0.70000000000000007</v>
      </c>
      <c r="H3209" t="s">
        <v>489</v>
      </c>
      <c r="I3209" t="s">
        <v>63</v>
      </c>
      <c r="J3209" t="s">
        <v>773</v>
      </c>
      <c r="K3209" t="s">
        <v>24473</v>
      </c>
      <c r="L3209" t="s">
        <v>4180</v>
      </c>
      <c r="M3209" t="s">
        <v>6299</v>
      </c>
      <c r="N3209">
        <v>16.010498687664043</v>
      </c>
      <c r="P3209">
        <v>26.200131233595801</v>
      </c>
      <c r="R3209">
        <v>95</v>
      </c>
      <c r="T3209">
        <v>0</v>
      </c>
      <c r="U3209">
        <v>9</v>
      </c>
      <c r="V3209">
        <v>460</v>
      </c>
      <c r="AB3209" t="s">
        <v>63</v>
      </c>
      <c r="AC3209" t="s">
        <v>63</v>
      </c>
      <c r="AD3209" t="s">
        <v>63</v>
      </c>
      <c r="AE3209" t="s">
        <v>129</v>
      </c>
      <c r="AG3209">
        <v>2001</v>
      </c>
      <c r="AH3209">
        <v>0.70000000000000007</v>
      </c>
      <c r="AI3209">
        <v>39.47345</v>
      </c>
      <c r="AJ3209">
        <v>-95.960939999999994</v>
      </c>
      <c r="AL3209">
        <v>1</v>
      </c>
      <c r="AM3209" t="s">
        <v>63</v>
      </c>
      <c r="AN3209" t="s">
        <v>24472</v>
      </c>
      <c r="AO3209" t="s">
        <v>76</v>
      </c>
      <c r="AP3209" t="s">
        <v>170</v>
      </c>
      <c r="AQ3209" t="s">
        <v>148</v>
      </c>
      <c r="AR3209" t="s">
        <v>148</v>
      </c>
      <c r="AS3209" t="s">
        <v>131</v>
      </c>
      <c r="AT3209" s="5"/>
      <c r="AV3209" t="s">
        <v>149</v>
      </c>
      <c r="AW3209" t="s">
        <v>2972</v>
      </c>
    </row>
    <row r="3210" spans="1:49" x14ac:dyDescent="0.25">
      <c r="A3210">
        <v>0</v>
      </c>
      <c r="B3210" t="s">
        <v>14147</v>
      </c>
      <c r="C3210">
        <v>1</v>
      </c>
      <c r="D3210" t="s">
        <v>86</v>
      </c>
      <c r="E3210" t="s">
        <v>3193</v>
      </c>
      <c r="F3210" t="s">
        <v>177</v>
      </c>
      <c r="G3210">
        <v>61.300000000000004</v>
      </c>
      <c r="H3210" t="s">
        <v>517</v>
      </c>
      <c r="I3210" t="s">
        <v>63</v>
      </c>
      <c r="J3210" t="s">
        <v>773</v>
      </c>
      <c r="K3210" t="s">
        <v>14148</v>
      </c>
      <c r="L3210" t="s">
        <v>5939</v>
      </c>
      <c r="M3210" t="s">
        <v>5459</v>
      </c>
      <c r="N3210">
        <v>10.990813648293964</v>
      </c>
      <c r="P3210">
        <v>24.015748031496063</v>
      </c>
      <c r="R3210">
        <v>97</v>
      </c>
      <c r="T3210">
        <v>0</v>
      </c>
      <c r="U3210">
        <v>7</v>
      </c>
      <c r="V3210">
        <v>2090</v>
      </c>
      <c r="AB3210" t="s">
        <v>63</v>
      </c>
      <c r="AC3210" t="s">
        <v>63</v>
      </c>
      <c r="AD3210" t="s">
        <v>63</v>
      </c>
      <c r="AE3210" t="s">
        <v>129</v>
      </c>
      <c r="AG3210">
        <v>1999</v>
      </c>
      <c r="AH3210">
        <v>17.519000000000002</v>
      </c>
      <c r="AI3210">
        <v>39.462820000000001</v>
      </c>
      <c r="AJ3210">
        <v>-95.706379999999996</v>
      </c>
      <c r="AL3210">
        <v>1</v>
      </c>
      <c r="AM3210" t="s">
        <v>63</v>
      </c>
      <c r="AN3210" t="s">
        <v>14147</v>
      </c>
      <c r="AO3210" t="s">
        <v>76</v>
      </c>
      <c r="AP3210" t="s">
        <v>131</v>
      </c>
      <c r="AQ3210" t="s">
        <v>148</v>
      </c>
      <c r="AR3210" t="s">
        <v>148</v>
      </c>
      <c r="AS3210" t="s">
        <v>131</v>
      </c>
      <c r="AT3210" s="5"/>
      <c r="AV3210" t="s">
        <v>149</v>
      </c>
      <c r="AW3210" t="s">
        <v>1333</v>
      </c>
    </row>
    <row r="3211" spans="1:49" x14ac:dyDescent="0.25">
      <c r="A3211">
        <v>0</v>
      </c>
      <c r="B3211" t="s">
        <v>13313</v>
      </c>
      <c r="C3211">
        <v>1</v>
      </c>
      <c r="D3211" t="s">
        <v>86</v>
      </c>
      <c r="E3211" t="s">
        <v>3193</v>
      </c>
      <c r="F3211" t="s">
        <v>177</v>
      </c>
      <c r="G3211">
        <v>62.5</v>
      </c>
      <c r="H3211" t="s">
        <v>517</v>
      </c>
      <c r="I3211" t="s">
        <v>63</v>
      </c>
      <c r="J3211" t="s">
        <v>773</v>
      </c>
      <c r="K3211" t="s">
        <v>13314</v>
      </c>
      <c r="L3211" t="s">
        <v>5939</v>
      </c>
      <c r="M3211" t="s">
        <v>5459</v>
      </c>
      <c r="N3211">
        <v>16.010498687664043</v>
      </c>
      <c r="P3211">
        <v>24</v>
      </c>
      <c r="R3211">
        <v>95</v>
      </c>
      <c r="T3211">
        <v>0</v>
      </c>
      <c r="U3211">
        <v>7</v>
      </c>
      <c r="V3211">
        <v>2090</v>
      </c>
      <c r="AB3211" t="s">
        <v>63</v>
      </c>
      <c r="AC3211" t="s">
        <v>63</v>
      </c>
      <c r="AD3211" t="s">
        <v>63</v>
      </c>
      <c r="AE3211" t="s">
        <v>98</v>
      </c>
      <c r="AG3211">
        <v>1999</v>
      </c>
      <c r="AH3211">
        <v>18.719000000000001</v>
      </c>
      <c r="AI3211">
        <v>39.46266</v>
      </c>
      <c r="AJ3211">
        <v>-95.684610000000006</v>
      </c>
      <c r="AL3211">
        <v>2</v>
      </c>
      <c r="AM3211" t="s">
        <v>63</v>
      </c>
      <c r="AN3211" t="s">
        <v>13313</v>
      </c>
      <c r="AO3211" t="s">
        <v>76</v>
      </c>
      <c r="AP3211" t="s">
        <v>131</v>
      </c>
      <c r="AQ3211" t="s">
        <v>148</v>
      </c>
      <c r="AR3211" t="s">
        <v>148</v>
      </c>
      <c r="AS3211" t="s">
        <v>131</v>
      </c>
      <c r="AT3211" s="5"/>
      <c r="AV3211" t="s">
        <v>149</v>
      </c>
      <c r="AW3211" t="s">
        <v>150</v>
      </c>
    </row>
    <row r="3212" spans="1:49" x14ac:dyDescent="0.25">
      <c r="A3212">
        <v>0</v>
      </c>
      <c r="B3212" t="s">
        <v>15278</v>
      </c>
      <c r="C3212">
        <v>1</v>
      </c>
      <c r="D3212" t="s">
        <v>86</v>
      </c>
      <c r="E3212" t="s">
        <v>973</v>
      </c>
      <c r="F3212" t="s">
        <v>177</v>
      </c>
      <c r="G3212">
        <v>3.2</v>
      </c>
      <c r="H3212" t="s">
        <v>489</v>
      </c>
      <c r="I3212" t="s">
        <v>63</v>
      </c>
      <c r="J3212" t="s">
        <v>773</v>
      </c>
      <c r="K3212" t="s">
        <v>15279</v>
      </c>
      <c r="L3212" t="s">
        <v>15280</v>
      </c>
      <c r="M3212" t="s">
        <v>11359</v>
      </c>
      <c r="N3212">
        <v>18.100000116143011</v>
      </c>
      <c r="O3212">
        <v>0</v>
      </c>
      <c r="P3212">
        <v>32.000000393700788</v>
      </c>
      <c r="Q3212">
        <v>-1</v>
      </c>
      <c r="R3212">
        <v>100</v>
      </c>
      <c r="T3212">
        <v>0</v>
      </c>
      <c r="U3212">
        <v>9</v>
      </c>
      <c r="V3212">
        <v>460</v>
      </c>
      <c r="AB3212" t="s">
        <v>2057</v>
      </c>
      <c r="AC3212" t="s">
        <v>2057</v>
      </c>
      <c r="AD3212" t="s">
        <v>2057</v>
      </c>
      <c r="AE3212" t="s">
        <v>129</v>
      </c>
      <c r="AG3212">
        <v>2007</v>
      </c>
      <c r="AH3212">
        <v>3.2</v>
      </c>
      <c r="AI3212">
        <v>39.5092</v>
      </c>
      <c r="AJ3212">
        <v>-95.96105</v>
      </c>
      <c r="AL3212">
        <v>1</v>
      </c>
      <c r="AM3212" t="s">
        <v>63</v>
      </c>
      <c r="AN3212" t="s">
        <v>15278</v>
      </c>
      <c r="AO3212" t="s">
        <v>76</v>
      </c>
      <c r="AP3212" t="s">
        <v>2058</v>
      </c>
      <c r="AQ3212" t="s">
        <v>148</v>
      </c>
      <c r="AR3212" t="s">
        <v>148</v>
      </c>
      <c r="AS3212" t="s">
        <v>131</v>
      </c>
      <c r="AT3212" s="5">
        <v>367</v>
      </c>
      <c r="AU3212" t="s">
        <v>76</v>
      </c>
      <c r="AV3212" t="s">
        <v>149</v>
      </c>
      <c r="AW3212" t="s">
        <v>135</v>
      </c>
    </row>
    <row r="3213" spans="1:49" x14ac:dyDescent="0.25">
      <c r="A3213">
        <v>0</v>
      </c>
      <c r="B3213" t="s">
        <v>22253</v>
      </c>
      <c r="C3213">
        <v>1</v>
      </c>
      <c r="D3213" t="s">
        <v>86</v>
      </c>
      <c r="E3213" t="s">
        <v>3193</v>
      </c>
      <c r="F3213" t="s">
        <v>177</v>
      </c>
      <c r="G3213">
        <v>68.099999999999994</v>
      </c>
      <c r="H3213" t="s">
        <v>489</v>
      </c>
      <c r="I3213" t="s">
        <v>63</v>
      </c>
      <c r="J3213" t="s">
        <v>773</v>
      </c>
      <c r="K3213" t="s">
        <v>22254</v>
      </c>
      <c r="L3213" t="s">
        <v>22255</v>
      </c>
      <c r="M3213" t="s">
        <v>22256</v>
      </c>
      <c r="N3213">
        <v>16.666999639175689</v>
      </c>
      <c r="O3213">
        <v>0</v>
      </c>
      <c r="P3213">
        <v>36.000000836029528</v>
      </c>
      <c r="Q3213">
        <v>-1</v>
      </c>
      <c r="R3213">
        <v>100</v>
      </c>
      <c r="T3213">
        <v>0</v>
      </c>
      <c r="U3213">
        <v>9</v>
      </c>
      <c r="V3213">
        <v>460</v>
      </c>
      <c r="AB3213" t="s">
        <v>63</v>
      </c>
      <c r="AC3213" t="s">
        <v>63</v>
      </c>
      <c r="AD3213" t="s">
        <v>63</v>
      </c>
      <c r="AE3213" t="s">
        <v>129</v>
      </c>
      <c r="AG3213">
        <v>2007</v>
      </c>
      <c r="AH3213">
        <v>24.319000000000003</v>
      </c>
      <c r="AI3213">
        <v>39.404679999999999</v>
      </c>
      <c r="AJ3213">
        <v>-95.651257999999999</v>
      </c>
      <c r="AL3213">
        <v>2</v>
      </c>
      <c r="AM3213" t="s">
        <v>63</v>
      </c>
      <c r="AN3213" t="s">
        <v>22253</v>
      </c>
      <c r="AO3213" t="s">
        <v>76</v>
      </c>
      <c r="AP3213" t="s">
        <v>2058</v>
      </c>
      <c r="AQ3213" t="s">
        <v>148</v>
      </c>
      <c r="AR3213" t="s">
        <v>148</v>
      </c>
      <c r="AS3213" t="s">
        <v>131</v>
      </c>
      <c r="AT3213" s="5">
        <v>367</v>
      </c>
      <c r="AU3213" t="s">
        <v>76</v>
      </c>
      <c r="AV3213" t="s">
        <v>149</v>
      </c>
      <c r="AW3213" t="s">
        <v>135</v>
      </c>
    </row>
    <row r="3214" spans="1:49" x14ac:dyDescent="0.25">
      <c r="A3214">
        <v>1381</v>
      </c>
      <c r="B3214" t="s">
        <v>14682</v>
      </c>
      <c r="C3214">
        <v>1</v>
      </c>
      <c r="D3214" t="s">
        <v>86</v>
      </c>
      <c r="E3214" t="s">
        <v>319</v>
      </c>
      <c r="F3214" t="s">
        <v>108</v>
      </c>
      <c r="G3214">
        <v>372.07</v>
      </c>
      <c r="H3214" t="s">
        <v>489</v>
      </c>
      <c r="I3214" t="s">
        <v>63</v>
      </c>
      <c r="J3214" t="s">
        <v>121</v>
      </c>
      <c r="K3214" t="s">
        <v>14683</v>
      </c>
      <c r="L3214" t="s">
        <v>14684</v>
      </c>
      <c r="M3214" t="s">
        <v>429</v>
      </c>
      <c r="N3214">
        <v>33.300524934383205</v>
      </c>
      <c r="O3214">
        <v>30</v>
      </c>
      <c r="P3214">
        <v>104</v>
      </c>
      <c r="Q3214">
        <v>84.2</v>
      </c>
      <c r="R3214">
        <v>70</v>
      </c>
      <c r="S3214">
        <v>87.600000000000009</v>
      </c>
      <c r="T3214">
        <v>1</v>
      </c>
      <c r="U3214">
        <v>9</v>
      </c>
      <c r="V3214">
        <v>6920</v>
      </c>
      <c r="AB3214" t="s">
        <v>63</v>
      </c>
      <c r="AC3214" t="s">
        <v>63</v>
      </c>
      <c r="AD3214" t="s">
        <v>63</v>
      </c>
      <c r="AE3214" t="s">
        <v>75</v>
      </c>
      <c r="AG3214">
        <v>1958</v>
      </c>
      <c r="AH3214">
        <v>0.02</v>
      </c>
      <c r="AI3214">
        <v>39.090319999999998</v>
      </c>
      <c r="AJ3214">
        <v>-95.594430000000003</v>
      </c>
      <c r="AK3214" t="s">
        <v>77</v>
      </c>
      <c r="AL3214">
        <v>2</v>
      </c>
      <c r="AM3214" t="s">
        <v>63</v>
      </c>
      <c r="AN3214" t="s">
        <v>14685</v>
      </c>
      <c r="AO3214" t="s">
        <v>100</v>
      </c>
      <c r="AP3214" t="s">
        <v>116</v>
      </c>
      <c r="AQ3214" t="s">
        <v>443</v>
      </c>
      <c r="AR3214" t="s">
        <v>932</v>
      </c>
      <c r="AS3214" t="s">
        <v>83</v>
      </c>
      <c r="AT3214" s="5">
        <v>37987</v>
      </c>
      <c r="AU3214" t="s">
        <v>129</v>
      </c>
      <c r="AV3214" t="s">
        <v>149</v>
      </c>
      <c r="AW3214" t="s">
        <v>150</v>
      </c>
    </row>
    <row r="3215" spans="1:49" x14ac:dyDescent="0.25">
      <c r="A3215">
        <v>2634</v>
      </c>
      <c r="B3215" t="s">
        <v>14137</v>
      </c>
      <c r="C3215">
        <v>1</v>
      </c>
      <c r="D3215" t="s">
        <v>86</v>
      </c>
      <c r="E3215" t="s">
        <v>319</v>
      </c>
      <c r="F3215" t="s">
        <v>108</v>
      </c>
      <c r="G3215">
        <v>374.23</v>
      </c>
      <c r="H3215" t="s">
        <v>109</v>
      </c>
      <c r="I3215" t="s">
        <v>63</v>
      </c>
      <c r="J3215" t="s">
        <v>121</v>
      </c>
      <c r="K3215" t="s">
        <v>14138</v>
      </c>
      <c r="L3215" t="s">
        <v>7879</v>
      </c>
      <c r="M3215" t="s">
        <v>322</v>
      </c>
      <c r="N3215">
        <v>172.50656167979002</v>
      </c>
      <c r="P3215">
        <v>28</v>
      </c>
      <c r="Q3215">
        <v>77.600000000000009</v>
      </c>
      <c r="R3215">
        <v>90</v>
      </c>
      <c r="S3215">
        <v>94.4</v>
      </c>
      <c r="T3215">
        <v>1</v>
      </c>
      <c r="U3215">
        <v>9</v>
      </c>
      <c r="V3215">
        <v>3460</v>
      </c>
      <c r="W3215" t="s">
        <v>70</v>
      </c>
      <c r="AB3215" t="s">
        <v>98</v>
      </c>
      <c r="AC3215" t="s">
        <v>98</v>
      </c>
      <c r="AD3215" t="s">
        <v>98</v>
      </c>
      <c r="AE3215" t="s">
        <v>63</v>
      </c>
      <c r="AG3215">
        <v>1962</v>
      </c>
      <c r="AH3215">
        <v>2.1800000000000002</v>
      </c>
      <c r="AI3215">
        <v>39.087432</v>
      </c>
      <c r="AJ3215">
        <v>-95.554587999999995</v>
      </c>
      <c r="AL3215">
        <v>3</v>
      </c>
      <c r="AM3215" t="s">
        <v>63</v>
      </c>
      <c r="AN3215" t="s">
        <v>14139</v>
      </c>
      <c r="AO3215" t="s">
        <v>100</v>
      </c>
      <c r="AP3215" t="s">
        <v>170</v>
      </c>
      <c r="AQ3215" t="s">
        <v>171</v>
      </c>
      <c r="AR3215" t="s">
        <v>172</v>
      </c>
      <c r="AS3215" t="s">
        <v>83</v>
      </c>
      <c r="AT3215" s="5">
        <v>35400</v>
      </c>
      <c r="AU3215" t="s">
        <v>76</v>
      </c>
      <c r="AV3215" t="s">
        <v>187</v>
      </c>
      <c r="AW3215" t="s">
        <v>188</v>
      </c>
    </row>
    <row r="3216" spans="1:49" x14ac:dyDescent="0.25">
      <c r="A3216">
        <v>1197</v>
      </c>
      <c r="B3216" t="s">
        <v>16938</v>
      </c>
      <c r="C3216">
        <v>1</v>
      </c>
      <c r="D3216" t="s">
        <v>86</v>
      </c>
      <c r="E3216" t="s">
        <v>16939</v>
      </c>
      <c r="F3216" t="s">
        <v>177</v>
      </c>
      <c r="G3216">
        <v>0.01</v>
      </c>
      <c r="H3216" t="s">
        <v>138</v>
      </c>
      <c r="I3216" t="s">
        <v>63</v>
      </c>
      <c r="J3216" t="s">
        <v>121</v>
      </c>
      <c r="K3216" t="s">
        <v>16940</v>
      </c>
      <c r="L3216" t="s">
        <v>16941</v>
      </c>
      <c r="M3216" t="s">
        <v>16942</v>
      </c>
      <c r="N3216">
        <v>41.99475065616798</v>
      </c>
      <c r="P3216">
        <v>52</v>
      </c>
      <c r="Q3216">
        <v>65.8</v>
      </c>
      <c r="R3216">
        <v>85</v>
      </c>
      <c r="S3216">
        <v>96.9</v>
      </c>
      <c r="T3216">
        <v>47</v>
      </c>
      <c r="U3216">
        <v>3</v>
      </c>
      <c r="V3216">
        <v>1180</v>
      </c>
      <c r="AB3216" t="s">
        <v>63</v>
      </c>
      <c r="AC3216" t="s">
        <v>63</v>
      </c>
      <c r="AD3216" t="s">
        <v>63</v>
      </c>
      <c r="AE3216" t="s">
        <v>98</v>
      </c>
      <c r="AG3216">
        <v>1968</v>
      </c>
      <c r="AH3216">
        <v>6.51</v>
      </c>
      <c r="AI3216">
        <v>39.087249999999997</v>
      </c>
      <c r="AJ3216">
        <v>-95.474000000000004</v>
      </c>
      <c r="AL3216">
        <v>5</v>
      </c>
      <c r="AM3216" t="s">
        <v>63</v>
      </c>
      <c r="AN3216" t="s">
        <v>16943</v>
      </c>
      <c r="AO3216" t="s">
        <v>100</v>
      </c>
      <c r="AP3216" t="s">
        <v>116</v>
      </c>
      <c r="AQ3216" t="s">
        <v>575</v>
      </c>
      <c r="AR3216" t="s">
        <v>826</v>
      </c>
      <c r="AS3216" t="s">
        <v>83</v>
      </c>
      <c r="AT3216" s="5">
        <v>36192</v>
      </c>
      <c r="AU3216" t="s">
        <v>129</v>
      </c>
      <c r="AV3216" t="s">
        <v>149</v>
      </c>
      <c r="AW3216" t="s">
        <v>150</v>
      </c>
    </row>
    <row r="3217" spans="1:49" x14ac:dyDescent="0.25">
      <c r="A3217">
        <v>2099</v>
      </c>
      <c r="B3217" t="s">
        <v>17308</v>
      </c>
      <c r="C3217">
        <v>1</v>
      </c>
      <c r="D3217" t="s">
        <v>86</v>
      </c>
      <c r="E3217" t="s">
        <v>319</v>
      </c>
      <c r="F3217" t="s">
        <v>108</v>
      </c>
      <c r="G3217">
        <v>379.07</v>
      </c>
      <c r="H3217" t="s">
        <v>138</v>
      </c>
      <c r="I3217" t="s">
        <v>63</v>
      </c>
      <c r="J3217" t="s">
        <v>121</v>
      </c>
      <c r="K3217" t="s">
        <v>17309</v>
      </c>
      <c r="L3217" t="s">
        <v>10275</v>
      </c>
      <c r="M3217" t="s">
        <v>9749</v>
      </c>
      <c r="N3217">
        <v>41.99475065616798</v>
      </c>
      <c r="P3217">
        <v>31.700131233595801</v>
      </c>
      <c r="Q3217">
        <v>60</v>
      </c>
      <c r="R3217">
        <v>97</v>
      </c>
      <c r="S3217">
        <v>99</v>
      </c>
      <c r="T3217">
        <v>47</v>
      </c>
      <c r="U3217">
        <v>11</v>
      </c>
      <c r="V3217">
        <v>2560</v>
      </c>
      <c r="AB3217" t="s">
        <v>63</v>
      </c>
      <c r="AC3217" t="s">
        <v>63</v>
      </c>
      <c r="AD3217" t="s">
        <v>63</v>
      </c>
      <c r="AE3217" t="s">
        <v>129</v>
      </c>
      <c r="AG3217">
        <v>1968</v>
      </c>
      <c r="AH3217">
        <v>7.0200000000000005</v>
      </c>
      <c r="AI3217">
        <v>39.087359999999997</v>
      </c>
      <c r="AJ3217">
        <v>-95.464590000000001</v>
      </c>
      <c r="AL3217">
        <v>5</v>
      </c>
      <c r="AM3217" t="s">
        <v>63</v>
      </c>
      <c r="AN3217" t="s">
        <v>17310</v>
      </c>
      <c r="AO3217" t="s">
        <v>100</v>
      </c>
      <c r="AP3217" t="s">
        <v>116</v>
      </c>
      <c r="AQ3217" t="s">
        <v>575</v>
      </c>
      <c r="AR3217" t="s">
        <v>826</v>
      </c>
      <c r="AS3217" t="s">
        <v>83</v>
      </c>
      <c r="AT3217" s="5">
        <v>36192</v>
      </c>
      <c r="AU3217" t="s">
        <v>129</v>
      </c>
      <c r="AV3217" t="s">
        <v>149</v>
      </c>
      <c r="AW3217" t="s">
        <v>150</v>
      </c>
    </row>
    <row r="3218" spans="1:49" x14ac:dyDescent="0.25">
      <c r="A3218">
        <v>1124</v>
      </c>
      <c r="B3218" t="s">
        <v>18444</v>
      </c>
      <c r="C3218">
        <v>1</v>
      </c>
      <c r="D3218" t="s">
        <v>86</v>
      </c>
      <c r="E3218" t="s">
        <v>319</v>
      </c>
      <c r="F3218" t="s">
        <v>108</v>
      </c>
      <c r="G3218">
        <v>383.58</v>
      </c>
      <c r="H3218" t="s">
        <v>109</v>
      </c>
      <c r="I3218" t="s">
        <v>63</v>
      </c>
      <c r="J3218" t="s">
        <v>121</v>
      </c>
      <c r="K3218" t="s">
        <v>18445</v>
      </c>
      <c r="L3218" t="s">
        <v>9524</v>
      </c>
      <c r="M3218" t="s">
        <v>429</v>
      </c>
      <c r="N3218">
        <v>257.51312335958005</v>
      </c>
      <c r="P3218">
        <v>44</v>
      </c>
      <c r="Q3218">
        <v>79.7</v>
      </c>
      <c r="R3218">
        <v>90</v>
      </c>
      <c r="S3218">
        <v>93.3</v>
      </c>
      <c r="T3218">
        <v>47</v>
      </c>
      <c r="U3218">
        <v>12</v>
      </c>
      <c r="V3218">
        <v>4650</v>
      </c>
      <c r="AB3218" t="s">
        <v>98</v>
      </c>
      <c r="AC3218" t="s">
        <v>98</v>
      </c>
      <c r="AD3218" t="s">
        <v>98</v>
      </c>
      <c r="AE3218" t="s">
        <v>63</v>
      </c>
      <c r="AG3218">
        <v>1968</v>
      </c>
      <c r="AH3218">
        <v>10.77</v>
      </c>
      <c r="AI3218">
        <v>39.080680000000001</v>
      </c>
      <c r="AJ3218">
        <v>-95.396969999999996</v>
      </c>
      <c r="AL3218">
        <v>3</v>
      </c>
      <c r="AM3218" t="s">
        <v>63</v>
      </c>
      <c r="AN3218" t="s">
        <v>18446</v>
      </c>
      <c r="AO3218" t="s">
        <v>100</v>
      </c>
      <c r="AP3218" t="s">
        <v>170</v>
      </c>
      <c r="AQ3218" t="s">
        <v>240</v>
      </c>
      <c r="AR3218" t="s">
        <v>1153</v>
      </c>
      <c r="AS3218" t="s">
        <v>83</v>
      </c>
      <c r="AT3218" s="5">
        <v>35400</v>
      </c>
      <c r="AU3218" t="s">
        <v>76</v>
      </c>
      <c r="AV3218" t="s">
        <v>187</v>
      </c>
      <c r="AW3218" t="s">
        <v>188</v>
      </c>
    </row>
    <row r="3219" spans="1:49" x14ac:dyDescent="0.25">
      <c r="A3219">
        <v>2149</v>
      </c>
      <c r="B3219" t="s">
        <v>20326</v>
      </c>
      <c r="C3219">
        <v>1</v>
      </c>
      <c r="D3219" t="s">
        <v>86</v>
      </c>
      <c r="E3219" t="s">
        <v>319</v>
      </c>
      <c r="F3219" t="s">
        <v>108</v>
      </c>
      <c r="G3219">
        <v>386.27</v>
      </c>
      <c r="H3219" t="s">
        <v>211</v>
      </c>
      <c r="I3219" t="s">
        <v>63</v>
      </c>
      <c r="J3219" t="s">
        <v>121</v>
      </c>
      <c r="K3219" t="s">
        <v>20327</v>
      </c>
      <c r="L3219" t="s">
        <v>3011</v>
      </c>
      <c r="M3219" t="s">
        <v>429</v>
      </c>
      <c r="N3219">
        <v>164.79658792650918</v>
      </c>
      <c r="P3219">
        <v>28.899934383202101</v>
      </c>
      <c r="Q3219">
        <v>75</v>
      </c>
      <c r="R3219">
        <v>90</v>
      </c>
      <c r="S3219">
        <v>99.3</v>
      </c>
      <c r="T3219">
        <v>0</v>
      </c>
      <c r="U3219">
        <v>11</v>
      </c>
      <c r="V3219">
        <v>5370</v>
      </c>
      <c r="W3219" t="s">
        <v>70</v>
      </c>
      <c r="AB3219" t="s">
        <v>98</v>
      </c>
      <c r="AC3219" t="s">
        <v>98</v>
      </c>
      <c r="AD3219" t="s">
        <v>98</v>
      </c>
      <c r="AE3219" t="s">
        <v>63</v>
      </c>
      <c r="AG3219">
        <v>1952</v>
      </c>
      <c r="AH3219">
        <v>14.22</v>
      </c>
      <c r="AI3219">
        <v>39.066800000000001</v>
      </c>
      <c r="AJ3219">
        <v>-95.335849999999994</v>
      </c>
      <c r="AL3219">
        <v>4</v>
      </c>
      <c r="AM3219" t="s">
        <v>63</v>
      </c>
      <c r="AN3219" t="s">
        <v>20328</v>
      </c>
      <c r="AO3219" t="s">
        <v>100</v>
      </c>
      <c r="AP3219" t="s">
        <v>170</v>
      </c>
      <c r="AQ3219" t="s">
        <v>1868</v>
      </c>
      <c r="AR3219" t="s">
        <v>1869</v>
      </c>
      <c r="AS3219" t="s">
        <v>83</v>
      </c>
      <c r="AT3219" s="5">
        <v>37622</v>
      </c>
      <c r="AU3219" t="s">
        <v>98</v>
      </c>
      <c r="AV3219" t="s">
        <v>187</v>
      </c>
      <c r="AW3219" t="s">
        <v>188</v>
      </c>
    </row>
    <row r="3220" spans="1:49" x14ac:dyDescent="0.25">
      <c r="A3220">
        <v>482</v>
      </c>
      <c r="B3220" t="s">
        <v>9355</v>
      </c>
      <c r="C3220">
        <v>1</v>
      </c>
      <c r="D3220" t="s">
        <v>86</v>
      </c>
      <c r="E3220" t="s">
        <v>339</v>
      </c>
      <c r="F3220" t="s">
        <v>108</v>
      </c>
      <c r="G3220">
        <v>180.37</v>
      </c>
      <c r="H3220" t="s">
        <v>109</v>
      </c>
      <c r="I3220" t="s">
        <v>63</v>
      </c>
      <c r="J3220" t="s">
        <v>66</v>
      </c>
      <c r="K3220" t="s">
        <v>9356</v>
      </c>
      <c r="L3220" t="s">
        <v>9357</v>
      </c>
      <c r="M3220" t="s">
        <v>376</v>
      </c>
      <c r="N3220">
        <v>240.48556430446195</v>
      </c>
      <c r="P3220">
        <v>44</v>
      </c>
      <c r="Q3220">
        <v>97.7</v>
      </c>
      <c r="R3220">
        <v>85</v>
      </c>
      <c r="S3220">
        <v>98.3</v>
      </c>
      <c r="T3220">
        <v>3</v>
      </c>
      <c r="U3220">
        <v>16</v>
      </c>
      <c r="V3220">
        <v>1140</v>
      </c>
      <c r="AB3220" t="s">
        <v>98</v>
      </c>
      <c r="AC3220" t="s">
        <v>98</v>
      </c>
      <c r="AD3220" t="s">
        <v>75</v>
      </c>
      <c r="AE3220" t="s">
        <v>63</v>
      </c>
      <c r="AG3220">
        <v>1965</v>
      </c>
      <c r="AH3220">
        <v>17.600000000000001</v>
      </c>
      <c r="AI3220">
        <v>39.242609999999999</v>
      </c>
      <c r="AJ3220">
        <v>-95.310820000000007</v>
      </c>
      <c r="AL3220">
        <v>3</v>
      </c>
      <c r="AM3220" t="s">
        <v>63</v>
      </c>
      <c r="AN3220" t="s">
        <v>9358</v>
      </c>
      <c r="AO3220" t="s">
        <v>184</v>
      </c>
      <c r="AP3220" t="s">
        <v>116</v>
      </c>
      <c r="AQ3220" t="s">
        <v>186</v>
      </c>
      <c r="AR3220" t="s">
        <v>313</v>
      </c>
      <c r="AS3220" t="s">
        <v>83</v>
      </c>
      <c r="AT3220" s="5">
        <v>35400</v>
      </c>
      <c r="AU3220" t="s">
        <v>129</v>
      </c>
      <c r="AV3220" t="s">
        <v>187</v>
      </c>
      <c r="AW3220" t="s">
        <v>188</v>
      </c>
    </row>
    <row r="3221" spans="1:49" x14ac:dyDescent="0.25">
      <c r="A3221">
        <v>3924</v>
      </c>
      <c r="B3221" t="s">
        <v>373</v>
      </c>
      <c r="C3221">
        <v>1</v>
      </c>
      <c r="D3221" t="s">
        <v>86</v>
      </c>
      <c r="E3221" t="s">
        <v>339</v>
      </c>
      <c r="F3221" t="s">
        <v>108</v>
      </c>
      <c r="G3221">
        <v>186.42000000000002</v>
      </c>
      <c r="H3221" t="s">
        <v>191</v>
      </c>
      <c r="I3221" t="s">
        <v>63</v>
      </c>
      <c r="J3221" t="s">
        <v>66</v>
      </c>
      <c r="K3221" t="s">
        <v>374</v>
      </c>
      <c r="L3221" t="s">
        <v>375</v>
      </c>
      <c r="M3221" t="s">
        <v>376</v>
      </c>
      <c r="N3221">
        <v>42.486876640419943</v>
      </c>
      <c r="P3221">
        <v>48</v>
      </c>
      <c r="Q3221">
        <v>82.5</v>
      </c>
      <c r="R3221">
        <v>50</v>
      </c>
      <c r="S3221">
        <v>72.2</v>
      </c>
      <c r="T3221">
        <v>25</v>
      </c>
      <c r="U3221">
        <v>16</v>
      </c>
      <c r="V3221">
        <v>1140</v>
      </c>
      <c r="X3221" t="s">
        <v>377</v>
      </c>
      <c r="Y3221" t="s">
        <v>72</v>
      </c>
      <c r="Z3221" t="s">
        <v>196</v>
      </c>
      <c r="AA3221" t="s">
        <v>157</v>
      </c>
      <c r="AB3221" t="s">
        <v>63</v>
      </c>
      <c r="AC3221" t="s">
        <v>63</v>
      </c>
      <c r="AD3221" t="s">
        <v>63</v>
      </c>
      <c r="AE3221" t="s">
        <v>76</v>
      </c>
      <c r="AG3221">
        <v>1966</v>
      </c>
      <c r="AH3221">
        <v>23.650000000000002</v>
      </c>
      <c r="AI3221">
        <v>39.33014</v>
      </c>
      <c r="AJ3221">
        <v>-95.310339999999997</v>
      </c>
      <c r="AL3221">
        <v>1</v>
      </c>
      <c r="AM3221" t="s">
        <v>63</v>
      </c>
      <c r="AN3221" t="s">
        <v>378</v>
      </c>
      <c r="AO3221" t="s">
        <v>184</v>
      </c>
      <c r="AP3221" t="s">
        <v>116</v>
      </c>
      <c r="AQ3221" t="s">
        <v>379</v>
      </c>
      <c r="AR3221" t="s">
        <v>336</v>
      </c>
      <c r="AS3221" t="s">
        <v>83</v>
      </c>
      <c r="AT3221" s="5">
        <v>26634</v>
      </c>
      <c r="AU3221" t="s">
        <v>129</v>
      </c>
      <c r="AV3221" t="s">
        <v>149</v>
      </c>
      <c r="AW3221" t="s">
        <v>150</v>
      </c>
    </row>
    <row r="3222" spans="1:49" x14ac:dyDescent="0.25">
      <c r="A3222">
        <v>4943</v>
      </c>
      <c r="B3222" t="s">
        <v>19774</v>
      </c>
      <c r="C3222">
        <v>1</v>
      </c>
      <c r="D3222" t="s">
        <v>86</v>
      </c>
      <c r="E3222" t="s">
        <v>184</v>
      </c>
      <c r="F3222" t="s">
        <v>177</v>
      </c>
      <c r="G3222">
        <v>337.25</v>
      </c>
      <c r="H3222" t="s">
        <v>90</v>
      </c>
      <c r="I3222" t="s">
        <v>63</v>
      </c>
      <c r="J3222" t="s">
        <v>121</v>
      </c>
      <c r="K3222" t="s">
        <v>19775</v>
      </c>
      <c r="L3222" t="s">
        <v>14684</v>
      </c>
      <c r="M3222" t="s">
        <v>1726</v>
      </c>
      <c r="N3222">
        <v>112.89370078740157</v>
      </c>
      <c r="O3222">
        <v>30</v>
      </c>
      <c r="P3222">
        <v>44</v>
      </c>
      <c r="Q3222">
        <v>85</v>
      </c>
      <c r="R3222">
        <v>80</v>
      </c>
      <c r="S3222">
        <v>99.9</v>
      </c>
      <c r="T3222">
        <v>19</v>
      </c>
      <c r="U3222">
        <v>7</v>
      </c>
      <c r="V3222">
        <v>8730</v>
      </c>
      <c r="AB3222" t="s">
        <v>98</v>
      </c>
      <c r="AC3222" t="s">
        <v>98</v>
      </c>
      <c r="AD3222" t="s">
        <v>129</v>
      </c>
      <c r="AE3222" t="s">
        <v>63</v>
      </c>
      <c r="AG3222">
        <v>1964</v>
      </c>
      <c r="AH3222">
        <v>0.78</v>
      </c>
      <c r="AI3222">
        <v>39.11412</v>
      </c>
      <c r="AJ3222">
        <v>-95.594380000000001</v>
      </c>
      <c r="AK3222" t="s">
        <v>77</v>
      </c>
      <c r="AL3222">
        <v>3</v>
      </c>
      <c r="AM3222" t="s">
        <v>63</v>
      </c>
      <c r="AN3222" t="s">
        <v>19776</v>
      </c>
      <c r="AO3222" t="s">
        <v>100</v>
      </c>
      <c r="AP3222" t="s">
        <v>170</v>
      </c>
      <c r="AQ3222" t="s">
        <v>336</v>
      </c>
      <c r="AR3222" t="s">
        <v>337</v>
      </c>
      <c r="AS3222" t="s">
        <v>83</v>
      </c>
      <c r="AT3222" s="5">
        <v>41298</v>
      </c>
      <c r="AU3222" t="s">
        <v>76</v>
      </c>
      <c r="AV3222" t="s">
        <v>187</v>
      </c>
      <c r="AW3222" t="s">
        <v>188</v>
      </c>
    </row>
    <row r="3223" spans="1:49" x14ac:dyDescent="0.25">
      <c r="A3223">
        <v>0</v>
      </c>
      <c r="B3223" t="s">
        <v>25608</v>
      </c>
      <c r="C3223">
        <v>1</v>
      </c>
      <c r="D3223" t="s">
        <v>86</v>
      </c>
      <c r="E3223" t="s">
        <v>184</v>
      </c>
      <c r="F3223" t="s">
        <v>177</v>
      </c>
      <c r="G3223">
        <v>338.82</v>
      </c>
      <c r="H3223" t="s">
        <v>109</v>
      </c>
      <c r="I3223" t="s">
        <v>63</v>
      </c>
      <c r="J3223" t="s">
        <v>121</v>
      </c>
      <c r="K3223" t="s">
        <v>25609</v>
      </c>
      <c r="L3223" t="s">
        <v>7879</v>
      </c>
      <c r="M3223" t="s">
        <v>1726</v>
      </c>
      <c r="N3223">
        <v>172.50656167979002</v>
      </c>
      <c r="P3223">
        <v>44</v>
      </c>
      <c r="Q3223">
        <v>98</v>
      </c>
      <c r="R3223">
        <v>85</v>
      </c>
      <c r="S3223">
        <v>99.600000000000009</v>
      </c>
      <c r="T3223">
        <v>0</v>
      </c>
      <c r="U3223">
        <v>7</v>
      </c>
      <c r="V3223">
        <v>7890</v>
      </c>
      <c r="AB3223" t="s">
        <v>98</v>
      </c>
      <c r="AC3223" t="s">
        <v>98</v>
      </c>
      <c r="AD3223" t="s">
        <v>98</v>
      </c>
      <c r="AE3223" t="s">
        <v>63</v>
      </c>
      <c r="AG3223">
        <v>1964</v>
      </c>
      <c r="AH3223">
        <v>2.35</v>
      </c>
      <c r="AI3223">
        <v>39.133540000000004</v>
      </c>
      <c r="AJ3223">
        <v>-95.583860000000001</v>
      </c>
      <c r="AL3223">
        <v>3</v>
      </c>
      <c r="AM3223" t="s">
        <v>63</v>
      </c>
      <c r="AN3223" t="s">
        <v>25610</v>
      </c>
      <c r="AO3223" t="s">
        <v>100</v>
      </c>
      <c r="AP3223" t="s">
        <v>170</v>
      </c>
      <c r="AQ3223" t="s">
        <v>653</v>
      </c>
      <c r="AR3223" t="s">
        <v>677</v>
      </c>
      <c r="AS3223" t="s">
        <v>83</v>
      </c>
      <c r="AT3223" s="5">
        <v>41298</v>
      </c>
      <c r="AU3223" t="s">
        <v>76</v>
      </c>
      <c r="AV3223" t="s">
        <v>187</v>
      </c>
      <c r="AW3223" t="s">
        <v>188</v>
      </c>
    </row>
    <row r="3224" spans="1:49" x14ac:dyDescent="0.25">
      <c r="A3224">
        <v>5854</v>
      </c>
      <c r="B3224" t="s">
        <v>2995</v>
      </c>
      <c r="C3224">
        <v>1</v>
      </c>
      <c r="D3224" t="s">
        <v>86</v>
      </c>
      <c r="E3224" t="s">
        <v>184</v>
      </c>
      <c r="F3224" t="s">
        <v>177</v>
      </c>
      <c r="G3224">
        <v>343.66</v>
      </c>
      <c r="H3224" t="s">
        <v>109</v>
      </c>
      <c r="I3224" t="s">
        <v>86</v>
      </c>
      <c r="J3224" t="s">
        <v>121</v>
      </c>
      <c r="K3224" t="s">
        <v>2996</v>
      </c>
      <c r="L3224" t="s">
        <v>2307</v>
      </c>
      <c r="M3224" t="s">
        <v>1726</v>
      </c>
      <c r="N3224">
        <v>172.50656167979002</v>
      </c>
      <c r="P3224">
        <v>28</v>
      </c>
      <c r="Q3224">
        <v>47.9</v>
      </c>
      <c r="R3224">
        <v>85</v>
      </c>
      <c r="S3224">
        <v>84.3</v>
      </c>
      <c r="T3224">
        <v>19</v>
      </c>
      <c r="U3224">
        <v>10</v>
      </c>
      <c r="V3224">
        <v>5690</v>
      </c>
      <c r="W3224" t="s">
        <v>70</v>
      </c>
      <c r="AB3224" t="s">
        <v>98</v>
      </c>
      <c r="AC3224" t="s">
        <v>75</v>
      </c>
      <c r="AD3224" t="s">
        <v>98</v>
      </c>
      <c r="AE3224" t="s">
        <v>63</v>
      </c>
      <c r="AG3224">
        <v>1961</v>
      </c>
      <c r="AH3224">
        <v>7.19</v>
      </c>
      <c r="AI3224">
        <v>39.193240000000003</v>
      </c>
      <c r="AJ3224">
        <v>-95.551760000000002</v>
      </c>
      <c r="AL3224">
        <v>3</v>
      </c>
      <c r="AM3224" t="s">
        <v>63</v>
      </c>
      <c r="AN3224" t="s">
        <v>2997</v>
      </c>
      <c r="AO3224" t="s">
        <v>100</v>
      </c>
      <c r="AP3224" t="s">
        <v>116</v>
      </c>
      <c r="AQ3224" t="s">
        <v>117</v>
      </c>
      <c r="AR3224" t="s">
        <v>118</v>
      </c>
      <c r="AS3224" t="s">
        <v>83</v>
      </c>
      <c r="AT3224" s="5">
        <v>36312</v>
      </c>
      <c r="AU3224" t="s">
        <v>103</v>
      </c>
      <c r="AV3224" t="s">
        <v>187</v>
      </c>
      <c r="AW3224" t="s">
        <v>188</v>
      </c>
    </row>
    <row r="3225" spans="1:49" x14ac:dyDescent="0.25">
      <c r="A3225">
        <v>432</v>
      </c>
      <c r="B3225" t="s">
        <v>11898</v>
      </c>
      <c r="C3225">
        <v>1</v>
      </c>
      <c r="D3225" t="s">
        <v>86</v>
      </c>
      <c r="E3225" t="s">
        <v>3193</v>
      </c>
      <c r="F3225" t="s">
        <v>177</v>
      </c>
      <c r="G3225">
        <v>82.100000000000009</v>
      </c>
      <c r="H3225" t="s">
        <v>90</v>
      </c>
      <c r="I3225" t="s">
        <v>63</v>
      </c>
      <c r="J3225" t="s">
        <v>66</v>
      </c>
      <c r="K3225" t="s">
        <v>11899</v>
      </c>
      <c r="L3225" t="s">
        <v>7198</v>
      </c>
      <c r="M3225" t="s">
        <v>3195</v>
      </c>
      <c r="N3225">
        <v>152.49343832020998</v>
      </c>
      <c r="P3225">
        <v>44</v>
      </c>
      <c r="Q3225">
        <v>96.3</v>
      </c>
      <c r="R3225">
        <v>90</v>
      </c>
      <c r="S3225">
        <v>99.8</v>
      </c>
      <c r="T3225">
        <v>7</v>
      </c>
      <c r="U3225">
        <v>6</v>
      </c>
      <c r="V3225">
        <v>1000</v>
      </c>
      <c r="AB3225" t="s">
        <v>98</v>
      </c>
      <c r="AC3225" t="s">
        <v>98</v>
      </c>
      <c r="AD3225" t="s">
        <v>98</v>
      </c>
      <c r="AE3225" t="s">
        <v>63</v>
      </c>
      <c r="AG3225">
        <v>1969</v>
      </c>
      <c r="AH3225">
        <v>21.26</v>
      </c>
      <c r="AI3225">
        <v>39.34516</v>
      </c>
      <c r="AJ3225">
        <v>-95.431309999999996</v>
      </c>
      <c r="AL3225">
        <v>3</v>
      </c>
      <c r="AM3225" t="s">
        <v>63</v>
      </c>
      <c r="AN3225" t="s">
        <v>11900</v>
      </c>
      <c r="AO3225" t="s">
        <v>184</v>
      </c>
      <c r="AP3225" t="s">
        <v>170</v>
      </c>
      <c r="AQ3225" t="s">
        <v>207</v>
      </c>
      <c r="AR3225" t="s">
        <v>424</v>
      </c>
      <c r="AS3225" t="s">
        <v>83</v>
      </c>
      <c r="AT3225" s="5">
        <v>35400</v>
      </c>
      <c r="AU3225" t="s">
        <v>76</v>
      </c>
      <c r="AV3225" t="s">
        <v>187</v>
      </c>
      <c r="AW3225" t="s">
        <v>188</v>
      </c>
    </row>
    <row r="3226" spans="1:49" x14ac:dyDescent="0.25">
      <c r="A3226">
        <v>0</v>
      </c>
      <c r="B3226" t="s">
        <v>21506</v>
      </c>
      <c r="C3226">
        <v>1</v>
      </c>
      <c r="D3226" t="s">
        <v>86</v>
      </c>
      <c r="E3226" t="s">
        <v>3193</v>
      </c>
      <c r="F3226" t="s">
        <v>177</v>
      </c>
      <c r="G3226">
        <v>78.210000000000008</v>
      </c>
      <c r="H3226" t="s">
        <v>109</v>
      </c>
      <c r="I3226" t="s">
        <v>63</v>
      </c>
      <c r="J3226" t="s">
        <v>66</v>
      </c>
      <c r="K3226" t="s">
        <v>21507</v>
      </c>
      <c r="L3226" t="s">
        <v>748</v>
      </c>
      <c r="M3226" t="s">
        <v>3195</v>
      </c>
      <c r="N3226">
        <v>247.50656167979002</v>
      </c>
      <c r="O3226">
        <v>14</v>
      </c>
      <c r="P3226">
        <v>44.200131233595798</v>
      </c>
      <c r="Q3226">
        <v>95</v>
      </c>
      <c r="R3226">
        <v>92</v>
      </c>
      <c r="S3226">
        <v>99.7</v>
      </c>
      <c r="T3226">
        <v>4</v>
      </c>
      <c r="U3226">
        <v>5</v>
      </c>
      <c r="V3226">
        <v>1020</v>
      </c>
      <c r="AB3226" t="s">
        <v>98</v>
      </c>
      <c r="AC3226" t="s">
        <v>98</v>
      </c>
      <c r="AD3226" t="s">
        <v>98</v>
      </c>
      <c r="AE3226" t="s">
        <v>63</v>
      </c>
      <c r="AG3226">
        <v>1968</v>
      </c>
      <c r="AH3226">
        <v>5.76</v>
      </c>
      <c r="AI3226">
        <v>39.352319999999999</v>
      </c>
      <c r="AJ3226">
        <v>-95.494420000000005</v>
      </c>
      <c r="AK3226" t="s">
        <v>262</v>
      </c>
      <c r="AL3226">
        <v>3</v>
      </c>
      <c r="AM3226" t="s">
        <v>63</v>
      </c>
      <c r="AN3226" t="s">
        <v>21508</v>
      </c>
      <c r="AO3226" t="s">
        <v>184</v>
      </c>
      <c r="AP3226" t="s">
        <v>170</v>
      </c>
      <c r="AQ3226" t="s">
        <v>346</v>
      </c>
      <c r="AR3226" t="s">
        <v>424</v>
      </c>
      <c r="AS3226" t="s">
        <v>83</v>
      </c>
      <c r="AT3226" s="5">
        <v>39721</v>
      </c>
      <c r="AU3226" t="s">
        <v>103</v>
      </c>
      <c r="AV3226" t="s">
        <v>187</v>
      </c>
      <c r="AW3226" t="s">
        <v>188</v>
      </c>
    </row>
    <row r="3227" spans="1:49" x14ac:dyDescent="0.25">
      <c r="A3227">
        <v>432</v>
      </c>
      <c r="B3227" t="s">
        <v>7495</v>
      </c>
      <c r="C3227">
        <v>1</v>
      </c>
      <c r="D3227" t="s">
        <v>86</v>
      </c>
      <c r="E3227" t="s">
        <v>3193</v>
      </c>
      <c r="F3227" t="s">
        <v>177</v>
      </c>
      <c r="G3227">
        <v>79.58</v>
      </c>
      <c r="H3227" t="s">
        <v>90</v>
      </c>
      <c r="I3227" t="s">
        <v>63</v>
      </c>
      <c r="J3227" t="s">
        <v>66</v>
      </c>
      <c r="K3227" t="s">
        <v>7496</v>
      </c>
      <c r="L3227" t="s">
        <v>7497</v>
      </c>
      <c r="M3227" t="s">
        <v>3195</v>
      </c>
      <c r="N3227">
        <v>152.49343832020998</v>
      </c>
      <c r="O3227">
        <v>1</v>
      </c>
      <c r="P3227">
        <v>44</v>
      </c>
      <c r="Q3227">
        <v>96.5</v>
      </c>
      <c r="R3227">
        <v>90</v>
      </c>
      <c r="S3227">
        <v>100</v>
      </c>
      <c r="T3227">
        <v>5</v>
      </c>
      <c r="U3227">
        <v>5</v>
      </c>
      <c r="V3227">
        <v>1020</v>
      </c>
      <c r="AB3227" t="s">
        <v>98</v>
      </c>
      <c r="AC3227" t="s">
        <v>98</v>
      </c>
      <c r="AD3227" t="s">
        <v>98</v>
      </c>
      <c r="AE3227" t="s">
        <v>63</v>
      </c>
      <c r="AG3227">
        <v>1968</v>
      </c>
      <c r="AH3227">
        <v>7.13</v>
      </c>
      <c r="AI3227">
        <v>39.340910000000001</v>
      </c>
      <c r="AJ3227">
        <v>-95.474230000000006</v>
      </c>
      <c r="AK3227" t="s">
        <v>262</v>
      </c>
      <c r="AL3227">
        <v>3</v>
      </c>
      <c r="AM3227" t="s">
        <v>63</v>
      </c>
      <c r="AN3227" t="s">
        <v>7498</v>
      </c>
      <c r="AO3227" t="s">
        <v>184</v>
      </c>
      <c r="AP3227" t="s">
        <v>170</v>
      </c>
      <c r="AQ3227" t="s">
        <v>207</v>
      </c>
      <c r="AR3227" t="s">
        <v>424</v>
      </c>
      <c r="AS3227" t="s">
        <v>83</v>
      </c>
      <c r="AT3227" s="5">
        <v>35400</v>
      </c>
      <c r="AU3227" t="s">
        <v>76</v>
      </c>
      <c r="AV3227" t="s">
        <v>187</v>
      </c>
      <c r="AW3227" t="s">
        <v>188</v>
      </c>
    </row>
    <row r="3228" spans="1:49" x14ac:dyDescent="0.25">
      <c r="A3228">
        <v>3010</v>
      </c>
      <c r="B3228" t="s">
        <v>9709</v>
      </c>
      <c r="C3228">
        <v>1</v>
      </c>
      <c r="D3228" t="s">
        <v>86</v>
      </c>
      <c r="E3228" t="s">
        <v>3849</v>
      </c>
      <c r="F3228" t="s">
        <v>177</v>
      </c>
      <c r="G3228">
        <v>4.2300000000000004</v>
      </c>
      <c r="H3228" t="s">
        <v>189</v>
      </c>
      <c r="I3228" t="s">
        <v>63</v>
      </c>
      <c r="J3228" t="s">
        <v>66</v>
      </c>
      <c r="K3228" t="s">
        <v>9710</v>
      </c>
      <c r="L3228" t="s">
        <v>9711</v>
      </c>
      <c r="M3228" t="s">
        <v>6108</v>
      </c>
      <c r="N3228">
        <v>831.98818897637796</v>
      </c>
      <c r="P3228">
        <v>31</v>
      </c>
      <c r="Q3228">
        <v>75.400000000000006</v>
      </c>
      <c r="R3228">
        <v>80</v>
      </c>
      <c r="S3228">
        <v>93.5</v>
      </c>
      <c r="T3228">
        <v>27</v>
      </c>
      <c r="U3228">
        <v>3</v>
      </c>
      <c r="V3228">
        <v>2020</v>
      </c>
      <c r="AB3228" t="s">
        <v>98</v>
      </c>
      <c r="AC3228" t="s">
        <v>98</v>
      </c>
      <c r="AD3228" t="s">
        <v>98</v>
      </c>
      <c r="AE3228" t="s">
        <v>63</v>
      </c>
      <c r="AF3228" t="s">
        <v>77</v>
      </c>
      <c r="AG3228">
        <v>1968</v>
      </c>
      <c r="AH3228">
        <v>4.2300000000000004</v>
      </c>
      <c r="AI3228">
        <v>39.227910000000001</v>
      </c>
      <c r="AJ3228">
        <v>-95.456429999999997</v>
      </c>
      <c r="AL3228">
        <v>5</v>
      </c>
      <c r="AM3228" t="s">
        <v>63</v>
      </c>
      <c r="AN3228" t="s">
        <v>9712</v>
      </c>
      <c r="AO3228" t="s">
        <v>184</v>
      </c>
      <c r="AP3228" t="s">
        <v>116</v>
      </c>
      <c r="AQ3228" t="s">
        <v>81</v>
      </c>
      <c r="AR3228" t="s">
        <v>326</v>
      </c>
      <c r="AS3228" t="s">
        <v>83</v>
      </c>
      <c r="AT3228" s="5">
        <v>36526</v>
      </c>
      <c r="AU3228" t="s">
        <v>129</v>
      </c>
      <c r="AV3228" t="s">
        <v>187</v>
      </c>
      <c r="AW3228" t="s">
        <v>188</v>
      </c>
    </row>
    <row r="3229" spans="1:49" x14ac:dyDescent="0.25">
      <c r="A3229">
        <v>886</v>
      </c>
      <c r="B3229" t="s">
        <v>16815</v>
      </c>
      <c r="C3229">
        <v>1</v>
      </c>
      <c r="D3229" t="s">
        <v>86</v>
      </c>
      <c r="E3229" t="s">
        <v>3849</v>
      </c>
      <c r="F3229" t="s">
        <v>177</v>
      </c>
      <c r="G3229">
        <v>6.83</v>
      </c>
      <c r="H3229" t="s">
        <v>109</v>
      </c>
      <c r="I3229" t="s">
        <v>63</v>
      </c>
      <c r="J3229" t="s">
        <v>66</v>
      </c>
      <c r="K3229" t="s">
        <v>16816</v>
      </c>
      <c r="L3229" t="s">
        <v>16817</v>
      </c>
      <c r="M3229" t="s">
        <v>6108</v>
      </c>
      <c r="N3229">
        <v>189.501312335958</v>
      </c>
      <c r="P3229">
        <v>44</v>
      </c>
      <c r="Q3229">
        <v>89.7</v>
      </c>
      <c r="R3229">
        <v>80</v>
      </c>
      <c r="S3229">
        <v>99.5</v>
      </c>
      <c r="T3229">
        <v>28</v>
      </c>
      <c r="U3229">
        <v>3</v>
      </c>
      <c r="V3229">
        <v>2020</v>
      </c>
      <c r="AB3229" t="s">
        <v>98</v>
      </c>
      <c r="AC3229" t="s">
        <v>98</v>
      </c>
      <c r="AD3229" t="s">
        <v>98</v>
      </c>
      <c r="AE3229" t="s">
        <v>63</v>
      </c>
      <c r="AG3229">
        <v>1968</v>
      </c>
      <c r="AH3229">
        <v>6.83</v>
      </c>
      <c r="AI3229">
        <v>39.235610000000001</v>
      </c>
      <c r="AJ3229">
        <v>-95.409490000000005</v>
      </c>
      <c r="AL3229">
        <v>3</v>
      </c>
      <c r="AM3229" t="s">
        <v>63</v>
      </c>
      <c r="AN3229" t="s">
        <v>16818</v>
      </c>
      <c r="AO3229" t="s">
        <v>184</v>
      </c>
      <c r="AP3229" t="s">
        <v>116</v>
      </c>
      <c r="AQ3229" t="s">
        <v>826</v>
      </c>
      <c r="AR3229" t="s">
        <v>443</v>
      </c>
      <c r="AS3229" t="s">
        <v>83</v>
      </c>
      <c r="AT3229" s="5">
        <v>38353</v>
      </c>
      <c r="AU3229" t="s">
        <v>76</v>
      </c>
      <c r="AV3229" t="s">
        <v>187</v>
      </c>
      <c r="AW3229" t="s">
        <v>188</v>
      </c>
    </row>
    <row r="3230" spans="1:49" x14ac:dyDescent="0.25">
      <c r="A3230">
        <v>855</v>
      </c>
      <c r="B3230" t="s">
        <v>26904</v>
      </c>
      <c r="C3230">
        <v>1</v>
      </c>
      <c r="D3230" t="s">
        <v>86</v>
      </c>
      <c r="E3230" t="s">
        <v>3849</v>
      </c>
      <c r="F3230" t="s">
        <v>177</v>
      </c>
      <c r="G3230">
        <v>23.62</v>
      </c>
      <c r="H3230" t="s">
        <v>489</v>
      </c>
      <c r="I3230" t="s">
        <v>63</v>
      </c>
      <c r="J3230" t="s">
        <v>66</v>
      </c>
      <c r="K3230" t="s">
        <v>26905</v>
      </c>
      <c r="L3230" t="s">
        <v>2839</v>
      </c>
      <c r="M3230" t="s">
        <v>6108</v>
      </c>
      <c r="N3230">
        <v>37.795275590551178</v>
      </c>
      <c r="P3230">
        <v>32.600065616797899</v>
      </c>
      <c r="Q3230">
        <v>83.2</v>
      </c>
      <c r="R3230">
        <v>78</v>
      </c>
      <c r="S3230">
        <v>96.3</v>
      </c>
      <c r="T3230">
        <v>18</v>
      </c>
      <c r="U3230">
        <v>8</v>
      </c>
      <c r="V3230">
        <v>625</v>
      </c>
      <c r="AB3230" t="s">
        <v>63</v>
      </c>
      <c r="AC3230" t="s">
        <v>63</v>
      </c>
      <c r="AD3230" t="s">
        <v>63</v>
      </c>
      <c r="AE3230" t="s">
        <v>98</v>
      </c>
      <c r="AG3230">
        <v>1934</v>
      </c>
      <c r="AH3230">
        <v>23.62</v>
      </c>
      <c r="AI3230">
        <v>39.253050000000002</v>
      </c>
      <c r="AJ3230">
        <v>-95.208269999999999</v>
      </c>
      <c r="AL3230">
        <v>3</v>
      </c>
      <c r="AM3230" t="s">
        <v>63</v>
      </c>
      <c r="AN3230" t="s">
        <v>26906</v>
      </c>
      <c r="AO3230" t="s">
        <v>184</v>
      </c>
      <c r="AP3230" t="s">
        <v>147</v>
      </c>
      <c r="AQ3230" t="s">
        <v>843</v>
      </c>
      <c r="AR3230" t="s">
        <v>246</v>
      </c>
      <c r="AS3230" t="s">
        <v>83</v>
      </c>
      <c r="AT3230" s="5">
        <v>37987</v>
      </c>
      <c r="AU3230" t="s">
        <v>98</v>
      </c>
      <c r="AV3230" t="s">
        <v>149</v>
      </c>
      <c r="AW3230" t="s">
        <v>150</v>
      </c>
    </row>
    <row r="3231" spans="1:49" x14ac:dyDescent="0.25">
      <c r="A3231">
        <v>1162</v>
      </c>
      <c r="B3231" t="s">
        <v>4139</v>
      </c>
      <c r="C3231">
        <v>1</v>
      </c>
      <c r="D3231" t="s">
        <v>86</v>
      </c>
      <c r="E3231" t="s">
        <v>184</v>
      </c>
      <c r="F3231" t="s">
        <v>177</v>
      </c>
      <c r="G3231">
        <v>361.38</v>
      </c>
      <c r="H3231" t="s">
        <v>1156</v>
      </c>
      <c r="I3231" t="s">
        <v>63</v>
      </c>
      <c r="J3231" t="s">
        <v>66</v>
      </c>
      <c r="K3231" t="s">
        <v>4140</v>
      </c>
      <c r="L3231" t="s">
        <v>1740</v>
      </c>
      <c r="M3231" t="s">
        <v>1726</v>
      </c>
      <c r="N3231">
        <v>193.50393700787401</v>
      </c>
      <c r="P3231">
        <v>44</v>
      </c>
      <c r="Q3231">
        <v>98</v>
      </c>
      <c r="R3231">
        <v>85</v>
      </c>
      <c r="S3231">
        <v>94.9</v>
      </c>
      <c r="T3231">
        <v>0</v>
      </c>
      <c r="U3231">
        <v>26</v>
      </c>
      <c r="V3231">
        <v>1650</v>
      </c>
      <c r="AB3231" t="s">
        <v>98</v>
      </c>
      <c r="AC3231" t="s">
        <v>98</v>
      </c>
      <c r="AD3231" t="s">
        <v>98</v>
      </c>
      <c r="AE3231" t="s">
        <v>63</v>
      </c>
      <c r="AG3231">
        <v>1977</v>
      </c>
      <c r="AH3231">
        <v>24.64</v>
      </c>
      <c r="AI3231">
        <v>39.385120000000001</v>
      </c>
      <c r="AJ3231">
        <v>-95.387360000000001</v>
      </c>
      <c r="AL3231">
        <v>3</v>
      </c>
      <c r="AM3231" t="s">
        <v>63</v>
      </c>
      <c r="AN3231" t="s">
        <v>4141</v>
      </c>
      <c r="AO3231" t="s">
        <v>184</v>
      </c>
      <c r="AP3231" t="s">
        <v>170</v>
      </c>
      <c r="AQ3231" t="s">
        <v>246</v>
      </c>
      <c r="AR3231" t="s">
        <v>337</v>
      </c>
      <c r="AS3231" t="s">
        <v>83</v>
      </c>
      <c r="AT3231" s="5">
        <v>36526</v>
      </c>
      <c r="AU3231" t="s">
        <v>76</v>
      </c>
      <c r="AV3231" t="s">
        <v>274</v>
      </c>
      <c r="AW3231" t="s">
        <v>4045</v>
      </c>
    </row>
    <row r="3232" spans="1:49" x14ac:dyDescent="0.25">
      <c r="A3232">
        <v>67</v>
      </c>
      <c r="B3232" t="s">
        <v>7877</v>
      </c>
      <c r="C3232">
        <v>1</v>
      </c>
      <c r="D3232" t="s">
        <v>86</v>
      </c>
      <c r="E3232" t="s">
        <v>319</v>
      </c>
      <c r="F3232" t="s">
        <v>108</v>
      </c>
      <c r="G3232">
        <v>374.22</v>
      </c>
      <c r="H3232" t="s">
        <v>820</v>
      </c>
      <c r="I3232" t="s">
        <v>63</v>
      </c>
      <c r="J3232" t="s">
        <v>121</v>
      </c>
      <c r="K3232" t="s">
        <v>7878</v>
      </c>
      <c r="L3232" t="s">
        <v>7879</v>
      </c>
      <c r="M3232" t="s">
        <v>2840</v>
      </c>
      <c r="N3232">
        <v>204.49475065616798</v>
      </c>
      <c r="O3232">
        <v>10</v>
      </c>
      <c r="P3232">
        <v>40</v>
      </c>
      <c r="Q3232">
        <v>96.7</v>
      </c>
      <c r="R3232">
        <v>90</v>
      </c>
      <c r="S3232">
        <v>99.5</v>
      </c>
      <c r="T3232">
        <v>1</v>
      </c>
      <c r="U3232">
        <v>9</v>
      </c>
      <c r="V3232">
        <v>3460</v>
      </c>
      <c r="AB3232" t="s">
        <v>98</v>
      </c>
      <c r="AC3232" t="s">
        <v>129</v>
      </c>
      <c r="AD3232" t="s">
        <v>98</v>
      </c>
      <c r="AE3232" t="s">
        <v>63</v>
      </c>
      <c r="AG3232">
        <v>1979</v>
      </c>
      <c r="AH3232">
        <v>2.1800000000000002</v>
      </c>
      <c r="AI3232">
        <v>39.087605000000003</v>
      </c>
      <c r="AJ3232">
        <v>-95.554612000000006</v>
      </c>
      <c r="AK3232" t="s">
        <v>262</v>
      </c>
      <c r="AL3232">
        <v>3</v>
      </c>
      <c r="AM3232" t="s">
        <v>63</v>
      </c>
      <c r="AN3232" t="s">
        <v>7880</v>
      </c>
      <c r="AO3232" t="s">
        <v>100</v>
      </c>
      <c r="AP3232" t="s">
        <v>170</v>
      </c>
      <c r="AQ3232" t="s">
        <v>514</v>
      </c>
      <c r="AR3232" t="s">
        <v>133</v>
      </c>
      <c r="AS3232" t="s">
        <v>83</v>
      </c>
      <c r="AT3232" s="5">
        <v>39448</v>
      </c>
      <c r="AU3232" t="s">
        <v>76</v>
      </c>
      <c r="AV3232" t="s">
        <v>173</v>
      </c>
      <c r="AW3232" t="s">
        <v>174</v>
      </c>
    </row>
    <row r="3233" spans="1:49" x14ac:dyDescent="0.25">
      <c r="A3233">
        <v>752</v>
      </c>
      <c r="B3233" t="s">
        <v>9495</v>
      </c>
      <c r="C3233">
        <v>1</v>
      </c>
      <c r="D3233" t="s">
        <v>86</v>
      </c>
      <c r="E3233" t="s">
        <v>319</v>
      </c>
      <c r="F3233" t="s">
        <v>108</v>
      </c>
      <c r="G3233">
        <v>375.12</v>
      </c>
      <c r="H3233" t="s">
        <v>138</v>
      </c>
      <c r="I3233" t="s">
        <v>63</v>
      </c>
      <c r="J3233" t="s">
        <v>121</v>
      </c>
      <c r="K3233" t="s">
        <v>9496</v>
      </c>
      <c r="L3233" t="s">
        <v>9497</v>
      </c>
      <c r="M3233" t="s">
        <v>429</v>
      </c>
      <c r="N3233">
        <v>31.299212598425196</v>
      </c>
      <c r="P3233">
        <v>80</v>
      </c>
      <c r="Q3233">
        <v>77.8</v>
      </c>
      <c r="R3233">
        <v>90</v>
      </c>
      <c r="S3233">
        <v>97.2</v>
      </c>
      <c r="T3233">
        <v>0</v>
      </c>
      <c r="U3233">
        <v>8</v>
      </c>
      <c r="V3233">
        <v>6740</v>
      </c>
      <c r="AB3233" t="s">
        <v>63</v>
      </c>
      <c r="AC3233" t="s">
        <v>63</v>
      </c>
      <c r="AD3233" t="s">
        <v>63</v>
      </c>
      <c r="AE3233" t="s">
        <v>98</v>
      </c>
      <c r="AG3233">
        <v>1979</v>
      </c>
      <c r="AH3233">
        <v>3.08</v>
      </c>
      <c r="AI3233">
        <v>39.087290000000003</v>
      </c>
      <c r="AJ3233">
        <v>-95.537689999999998</v>
      </c>
      <c r="AL3233">
        <v>3</v>
      </c>
      <c r="AM3233" t="s">
        <v>63</v>
      </c>
      <c r="AN3233" t="s">
        <v>9498</v>
      </c>
      <c r="AO3233" t="s">
        <v>100</v>
      </c>
      <c r="AP3233" t="s">
        <v>170</v>
      </c>
      <c r="AQ3233" t="s">
        <v>117</v>
      </c>
      <c r="AR3233" t="s">
        <v>118</v>
      </c>
      <c r="AS3233" t="s">
        <v>83</v>
      </c>
      <c r="AT3233" s="5">
        <v>36192</v>
      </c>
      <c r="AU3233" t="s">
        <v>129</v>
      </c>
      <c r="AV3233" t="s">
        <v>200</v>
      </c>
      <c r="AW3233" t="s">
        <v>150</v>
      </c>
    </row>
    <row r="3234" spans="1:49" x14ac:dyDescent="0.25">
      <c r="A3234">
        <v>2805</v>
      </c>
      <c r="B3234" t="s">
        <v>21936</v>
      </c>
      <c r="C3234">
        <v>1</v>
      </c>
      <c r="D3234" t="s">
        <v>86</v>
      </c>
      <c r="E3234" t="s">
        <v>319</v>
      </c>
      <c r="F3234" t="s">
        <v>108</v>
      </c>
      <c r="G3234">
        <v>375.61</v>
      </c>
      <c r="H3234" t="s">
        <v>388</v>
      </c>
      <c r="I3234" t="s">
        <v>63</v>
      </c>
      <c r="J3234" t="s">
        <v>121</v>
      </c>
      <c r="K3234" t="s">
        <v>21937</v>
      </c>
      <c r="L3234" t="s">
        <v>3977</v>
      </c>
      <c r="M3234" t="s">
        <v>2840</v>
      </c>
      <c r="N3234">
        <v>85.597112860892395</v>
      </c>
      <c r="P3234">
        <v>40</v>
      </c>
      <c r="Q3234">
        <v>97.7</v>
      </c>
      <c r="R3234">
        <v>80</v>
      </c>
      <c r="S3234">
        <v>98.9</v>
      </c>
      <c r="T3234">
        <v>1</v>
      </c>
      <c r="U3234">
        <v>8</v>
      </c>
      <c r="V3234">
        <v>3370</v>
      </c>
      <c r="AB3234" t="s">
        <v>98</v>
      </c>
      <c r="AC3234" t="s">
        <v>98</v>
      </c>
      <c r="AD3234" t="s">
        <v>98</v>
      </c>
      <c r="AE3234" t="s">
        <v>63</v>
      </c>
      <c r="AG3234">
        <v>1979</v>
      </c>
      <c r="AH3234">
        <v>3.5700000000000003</v>
      </c>
      <c r="AI3234">
        <v>39.087324000000002</v>
      </c>
      <c r="AJ3234">
        <v>-95.528554</v>
      </c>
      <c r="AL3234">
        <v>3</v>
      </c>
      <c r="AM3234" t="s">
        <v>63</v>
      </c>
      <c r="AN3234" t="s">
        <v>21938</v>
      </c>
      <c r="AO3234" t="s">
        <v>100</v>
      </c>
      <c r="AP3234" t="s">
        <v>170</v>
      </c>
      <c r="AQ3234" t="s">
        <v>285</v>
      </c>
      <c r="AR3234" t="s">
        <v>132</v>
      </c>
      <c r="AS3234" t="s">
        <v>83</v>
      </c>
      <c r="AT3234" s="5">
        <v>35400</v>
      </c>
      <c r="AU3234" t="s">
        <v>76</v>
      </c>
      <c r="AV3234" t="s">
        <v>274</v>
      </c>
      <c r="AW3234" t="s">
        <v>275</v>
      </c>
    </row>
    <row r="3235" spans="1:49" x14ac:dyDescent="0.25">
      <c r="A3235">
        <v>2805</v>
      </c>
      <c r="B3235" t="s">
        <v>4784</v>
      </c>
      <c r="C3235">
        <v>1</v>
      </c>
      <c r="D3235" t="s">
        <v>86</v>
      </c>
      <c r="E3235" t="s">
        <v>319</v>
      </c>
      <c r="F3235" t="s">
        <v>108</v>
      </c>
      <c r="G3235">
        <v>375.62</v>
      </c>
      <c r="H3235" t="s">
        <v>388</v>
      </c>
      <c r="I3235" t="s">
        <v>63</v>
      </c>
      <c r="J3235" t="s">
        <v>121</v>
      </c>
      <c r="K3235" t="s">
        <v>4785</v>
      </c>
      <c r="L3235" t="s">
        <v>3977</v>
      </c>
      <c r="M3235" t="s">
        <v>624</v>
      </c>
      <c r="N3235">
        <v>85.597112860892395</v>
      </c>
      <c r="P3235">
        <v>40</v>
      </c>
      <c r="Q3235">
        <v>98.7</v>
      </c>
      <c r="R3235">
        <v>86</v>
      </c>
      <c r="S3235">
        <v>99.100000000000009</v>
      </c>
      <c r="T3235">
        <v>1</v>
      </c>
      <c r="U3235">
        <v>8</v>
      </c>
      <c r="V3235">
        <v>3370</v>
      </c>
      <c r="AB3235" t="s">
        <v>98</v>
      </c>
      <c r="AC3235" t="s">
        <v>98</v>
      </c>
      <c r="AD3235" t="s">
        <v>98</v>
      </c>
      <c r="AE3235" t="s">
        <v>63</v>
      </c>
      <c r="AG3235">
        <v>1979</v>
      </c>
      <c r="AH3235">
        <v>3.58</v>
      </c>
      <c r="AI3235">
        <v>39.087094999999998</v>
      </c>
      <c r="AJ3235">
        <v>-95.528548000000001</v>
      </c>
      <c r="AL3235">
        <v>3</v>
      </c>
      <c r="AM3235" t="s">
        <v>63</v>
      </c>
      <c r="AN3235" t="s">
        <v>4786</v>
      </c>
      <c r="AO3235" t="s">
        <v>100</v>
      </c>
      <c r="AP3235" t="s">
        <v>170</v>
      </c>
      <c r="AQ3235" t="s">
        <v>285</v>
      </c>
      <c r="AR3235" t="s">
        <v>132</v>
      </c>
      <c r="AS3235" t="s">
        <v>83</v>
      </c>
      <c r="AT3235" s="5">
        <v>35400</v>
      </c>
      <c r="AU3235" t="s">
        <v>76</v>
      </c>
      <c r="AV3235" t="s">
        <v>274</v>
      </c>
      <c r="AW3235" t="s">
        <v>275</v>
      </c>
    </row>
    <row r="3236" spans="1:49" x14ac:dyDescent="0.25">
      <c r="A3236">
        <v>2697</v>
      </c>
      <c r="B3236" t="s">
        <v>2837</v>
      </c>
      <c r="C3236">
        <v>1</v>
      </c>
      <c r="D3236" t="s">
        <v>86</v>
      </c>
      <c r="E3236" t="s">
        <v>319</v>
      </c>
      <c r="F3236" t="s">
        <v>108</v>
      </c>
      <c r="G3236">
        <v>376.55</v>
      </c>
      <c r="H3236" t="s">
        <v>90</v>
      </c>
      <c r="I3236" t="s">
        <v>63</v>
      </c>
      <c r="J3236" t="s">
        <v>121</v>
      </c>
      <c r="K3236" t="s">
        <v>2838</v>
      </c>
      <c r="L3236" t="s">
        <v>2839</v>
      </c>
      <c r="M3236" t="s">
        <v>2840</v>
      </c>
      <c r="N3236">
        <v>112.5</v>
      </c>
      <c r="P3236">
        <v>40</v>
      </c>
      <c r="Q3236">
        <v>90.3</v>
      </c>
      <c r="R3236">
        <v>95</v>
      </c>
      <c r="S3236">
        <v>89.9</v>
      </c>
      <c r="T3236">
        <v>47</v>
      </c>
      <c r="U3236">
        <v>11</v>
      </c>
      <c r="V3236">
        <v>2645</v>
      </c>
      <c r="X3236" t="s">
        <v>625</v>
      </c>
      <c r="Y3236" t="s">
        <v>126</v>
      </c>
      <c r="Z3236" t="s">
        <v>527</v>
      </c>
      <c r="AA3236" t="s">
        <v>128</v>
      </c>
      <c r="AB3236" t="s">
        <v>98</v>
      </c>
      <c r="AC3236" t="s">
        <v>98</v>
      </c>
      <c r="AD3236" t="s">
        <v>98</v>
      </c>
      <c r="AE3236" t="s">
        <v>63</v>
      </c>
      <c r="AG3236">
        <v>1979</v>
      </c>
      <c r="AH3236">
        <v>4.51</v>
      </c>
      <c r="AI3236">
        <v>39.087921000000001</v>
      </c>
      <c r="AJ3236">
        <v>-95.511094</v>
      </c>
      <c r="AL3236">
        <v>3</v>
      </c>
      <c r="AM3236" t="s">
        <v>63</v>
      </c>
      <c r="AN3236" t="s">
        <v>2841</v>
      </c>
      <c r="AO3236" t="s">
        <v>100</v>
      </c>
      <c r="AP3236" t="s">
        <v>170</v>
      </c>
      <c r="AQ3236" t="s">
        <v>240</v>
      </c>
      <c r="AR3236" t="s">
        <v>231</v>
      </c>
      <c r="AS3236" t="s">
        <v>83</v>
      </c>
      <c r="AT3236" s="5">
        <v>35400</v>
      </c>
      <c r="AU3236" t="s">
        <v>76</v>
      </c>
      <c r="AV3236" t="s">
        <v>84</v>
      </c>
      <c r="AW3236" t="s">
        <v>85</v>
      </c>
    </row>
    <row r="3237" spans="1:49" x14ac:dyDescent="0.25">
      <c r="A3237">
        <v>2697</v>
      </c>
      <c r="B3237" t="s">
        <v>621</v>
      </c>
      <c r="C3237">
        <v>1</v>
      </c>
      <c r="D3237" t="s">
        <v>86</v>
      </c>
      <c r="E3237" t="s">
        <v>319</v>
      </c>
      <c r="F3237" t="s">
        <v>108</v>
      </c>
      <c r="G3237">
        <v>376.56</v>
      </c>
      <c r="H3237" t="s">
        <v>90</v>
      </c>
      <c r="I3237" t="s">
        <v>63</v>
      </c>
      <c r="J3237" t="s">
        <v>121</v>
      </c>
      <c r="K3237" t="s">
        <v>622</v>
      </c>
      <c r="L3237" t="s">
        <v>623</v>
      </c>
      <c r="M3237" t="s">
        <v>624</v>
      </c>
      <c r="N3237">
        <v>112.5</v>
      </c>
      <c r="P3237">
        <v>40</v>
      </c>
      <c r="Q3237">
        <v>97.8</v>
      </c>
      <c r="R3237">
        <v>85</v>
      </c>
      <c r="S3237">
        <v>90.100000000000009</v>
      </c>
      <c r="T3237">
        <v>1</v>
      </c>
      <c r="U3237">
        <v>11</v>
      </c>
      <c r="V3237">
        <v>2645</v>
      </c>
      <c r="X3237" t="s">
        <v>625</v>
      </c>
      <c r="Y3237" t="s">
        <v>126</v>
      </c>
      <c r="Z3237" t="s">
        <v>527</v>
      </c>
      <c r="AA3237" t="s">
        <v>128</v>
      </c>
      <c r="AB3237" t="s">
        <v>98</v>
      </c>
      <c r="AC3237" t="s">
        <v>98</v>
      </c>
      <c r="AD3237" t="s">
        <v>98</v>
      </c>
      <c r="AE3237" t="s">
        <v>63</v>
      </c>
      <c r="AG3237">
        <v>1979</v>
      </c>
      <c r="AH3237">
        <v>4.5200000000000005</v>
      </c>
      <c r="AI3237">
        <v>39.087693999999999</v>
      </c>
      <c r="AJ3237">
        <v>-95.511090999999993</v>
      </c>
      <c r="AL3237">
        <v>3</v>
      </c>
      <c r="AM3237" t="s">
        <v>63</v>
      </c>
      <c r="AN3237" t="s">
        <v>626</v>
      </c>
      <c r="AO3237" t="s">
        <v>100</v>
      </c>
      <c r="AP3237" t="s">
        <v>170</v>
      </c>
      <c r="AQ3237" t="s">
        <v>240</v>
      </c>
      <c r="AR3237" t="s">
        <v>231</v>
      </c>
      <c r="AS3237" t="s">
        <v>83</v>
      </c>
      <c r="AT3237" s="5">
        <v>35400</v>
      </c>
      <c r="AU3237" t="s">
        <v>76</v>
      </c>
      <c r="AV3237" t="s">
        <v>84</v>
      </c>
      <c r="AW3237" t="s">
        <v>85</v>
      </c>
    </row>
    <row r="3238" spans="1:49" x14ac:dyDescent="0.25">
      <c r="A3238">
        <v>1434</v>
      </c>
      <c r="B3238" t="s">
        <v>11287</v>
      </c>
      <c r="C3238">
        <v>1</v>
      </c>
      <c r="D3238" t="s">
        <v>86</v>
      </c>
      <c r="E3238" t="s">
        <v>319</v>
      </c>
      <c r="F3238" t="s">
        <v>108</v>
      </c>
      <c r="G3238">
        <v>377.8</v>
      </c>
      <c r="H3238" t="s">
        <v>138</v>
      </c>
      <c r="I3238" t="s">
        <v>63</v>
      </c>
      <c r="J3238" t="s">
        <v>121</v>
      </c>
      <c r="K3238" t="s">
        <v>11288</v>
      </c>
      <c r="L3238" t="s">
        <v>10275</v>
      </c>
      <c r="M3238" t="s">
        <v>429</v>
      </c>
      <c r="N3238">
        <v>21.194225721784775</v>
      </c>
      <c r="O3238">
        <v>10</v>
      </c>
      <c r="P3238">
        <v>80</v>
      </c>
      <c r="Q3238">
        <v>84.4</v>
      </c>
      <c r="R3238">
        <v>70</v>
      </c>
      <c r="S3238">
        <v>95.3</v>
      </c>
      <c r="T3238">
        <v>1</v>
      </c>
      <c r="U3238">
        <v>11</v>
      </c>
      <c r="V3238">
        <v>5290</v>
      </c>
      <c r="AB3238" t="s">
        <v>63</v>
      </c>
      <c r="AC3238" t="s">
        <v>63</v>
      </c>
      <c r="AD3238" t="s">
        <v>63</v>
      </c>
      <c r="AE3238" t="s">
        <v>75</v>
      </c>
      <c r="AG3238">
        <v>1979</v>
      </c>
      <c r="AH3238">
        <v>5.76</v>
      </c>
      <c r="AI3238">
        <v>39.087159999999997</v>
      </c>
      <c r="AJ3238">
        <v>-95.488129999999998</v>
      </c>
      <c r="AK3238" t="s">
        <v>262</v>
      </c>
      <c r="AL3238">
        <v>2</v>
      </c>
      <c r="AM3238" t="s">
        <v>63</v>
      </c>
      <c r="AN3238" t="s">
        <v>11289</v>
      </c>
      <c r="AO3238" t="s">
        <v>100</v>
      </c>
      <c r="AP3238" t="s">
        <v>170</v>
      </c>
      <c r="AQ3238" t="s">
        <v>133</v>
      </c>
      <c r="AR3238" t="s">
        <v>133</v>
      </c>
      <c r="AS3238" t="s">
        <v>83</v>
      </c>
      <c r="AT3238" s="5">
        <v>36192</v>
      </c>
      <c r="AU3238" t="s">
        <v>129</v>
      </c>
      <c r="AV3238" t="s">
        <v>200</v>
      </c>
      <c r="AW3238" t="s">
        <v>150</v>
      </c>
    </row>
    <row r="3239" spans="1:49" x14ac:dyDescent="0.25">
      <c r="A3239">
        <v>490</v>
      </c>
      <c r="B3239" t="s">
        <v>3009</v>
      </c>
      <c r="C3239">
        <v>1</v>
      </c>
      <c r="D3239" t="s">
        <v>86</v>
      </c>
      <c r="E3239" t="s">
        <v>339</v>
      </c>
      <c r="F3239" t="s">
        <v>108</v>
      </c>
      <c r="G3239">
        <v>168.62</v>
      </c>
      <c r="H3239" t="s">
        <v>90</v>
      </c>
      <c r="I3239" t="s">
        <v>63</v>
      </c>
      <c r="J3239" t="s">
        <v>66</v>
      </c>
      <c r="K3239" t="s">
        <v>3010</v>
      </c>
      <c r="L3239" t="s">
        <v>3011</v>
      </c>
      <c r="M3239" t="s">
        <v>525</v>
      </c>
      <c r="N3239">
        <v>226.50918635170606</v>
      </c>
      <c r="P3239">
        <v>40</v>
      </c>
      <c r="Q3239">
        <v>87.2</v>
      </c>
      <c r="R3239">
        <v>82</v>
      </c>
      <c r="S3239">
        <v>100</v>
      </c>
      <c r="T3239">
        <v>40</v>
      </c>
      <c r="U3239">
        <v>6</v>
      </c>
      <c r="V3239">
        <v>3530</v>
      </c>
      <c r="AB3239" t="s">
        <v>98</v>
      </c>
      <c r="AC3239" t="s">
        <v>98</v>
      </c>
      <c r="AD3239" t="s">
        <v>75</v>
      </c>
      <c r="AE3239" t="s">
        <v>63</v>
      </c>
      <c r="AG3239">
        <v>1986</v>
      </c>
      <c r="AH3239">
        <v>5.84</v>
      </c>
      <c r="AI3239">
        <v>39.086919999999999</v>
      </c>
      <c r="AJ3239">
        <v>-95.326369999999997</v>
      </c>
      <c r="AL3239">
        <v>4</v>
      </c>
      <c r="AM3239" t="s">
        <v>63</v>
      </c>
      <c r="AN3239" t="s">
        <v>3012</v>
      </c>
      <c r="AO3239" t="s">
        <v>184</v>
      </c>
      <c r="AP3239" t="s">
        <v>170</v>
      </c>
      <c r="AQ3239" t="s">
        <v>102</v>
      </c>
      <c r="AR3239" t="s">
        <v>2833</v>
      </c>
      <c r="AS3239" t="s">
        <v>83</v>
      </c>
      <c r="AT3239" s="5">
        <v>35400</v>
      </c>
      <c r="AU3239" t="s">
        <v>76</v>
      </c>
      <c r="AV3239" t="s">
        <v>200</v>
      </c>
      <c r="AW3239" t="s">
        <v>150</v>
      </c>
    </row>
    <row r="3240" spans="1:49" x14ac:dyDescent="0.25">
      <c r="A3240">
        <v>736</v>
      </c>
      <c r="B3240" t="s">
        <v>22190</v>
      </c>
      <c r="C3240">
        <v>1</v>
      </c>
      <c r="D3240" t="s">
        <v>86</v>
      </c>
      <c r="E3240" t="s">
        <v>339</v>
      </c>
      <c r="F3240" t="s">
        <v>108</v>
      </c>
      <c r="G3240">
        <v>169.20000000000002</v>
      </c>
      <c r="H3240" t="s">
        <v>90</v>
      </c>
      <c r="I3240" t="s">
        <v>63</v>
      </c>
      <c r="J3240" t="s">
        <v>66</v>
      </c>
      <c r="K3240" t="s">
        <v>22191</v>
      </c>
      <c r="L3240" t="s">
        <v>22192</v>
      </c>
      <c r="M3240" t="s">
        <v>525</v>
      </c>
      <c r="N3240">
        <v>102.49343832020996</v>
      </c>
      <c r="P3240">
        <v>40</v>
      </c>
      <c r="Q3240">
        <v>88.3</v>
      </c>
      <c r="R3240">
        <v>90</v>
      </c>
      <c r="S3240">
        <v>98.100000000000009</v>
      </c>
      <c r="T3240">
        <v>40</v>
      </c>
      <c r="U3240">
        <v>6</v>
      </c>
      <c r="V3240">
        <v>3530</v>
      </c>
      <c r="AB3240" t="s">
        <v>98</v>
      </c>
      <c r="AC3240" t="s">
        <v>98</v>
      </c>
      <c r="AD3240" t="s">
        <v>98</v>
      </c>
      <c r="AE3240" t="s">
        <v>63</v>
      </c>
      <c r="AG3240">
        <v>1986</v>
      </c>
      <c r="AH3240">
        <v>6.42</v>
      </c>
      <c r="AI3240">
        <v>39.095440000000004</v>
      </c>
      <c r="AJ3240">
        <v>-95.326539999999994</v>
      </c>
      <c r="AL3240">
        <v>3</v>
      </c>
      <c r="AM3240" t="s">
        <v>63</v>
      </c>
      <c r="AN3240" t="s">
        <v>22193</v>
      </c>
      <c r="AO3240" t="s">
        <v>184</v>
      </c>
      <c r="AP3240" t="s">
        <v>170</v>
      </c>
      <c r="AQ3240" t="s">
        <v>264</v>
      </c>
      <c r="AR3240" t="s">
        <v>1775</v>
      </c>
      <c r="AS3240" t="s">
        <v>83</v>
      </c>
      <c r="AT3240" s="5">
        <v>35400</v>
      </c>
      <c r="AU3240" t="s">
        <v>76</v>
      </c>
      <c r="AV3240" t="s">
        <v>200</v>
      </c>
      <c r="AW3240" t="s">
        <v>150</v>
      </c>
    </row>
    <row r="3241" spans="1:49" x14ac:dyDescent="0.25">
      <c r="A3241">
        <v>61</v>
      </c>
      <c r="B3241" t="s">
        <v>27332</v>
      </c>
      <c r="C3241">
        <v>1</v>
      </c>
      <c r="D3241" t="s">
        <v>86</v>
      </c>
      <c r="E3241" t="s">
        <v>3849</v>
      </c>
      <c r="F3241" t="s">
        <v>177</v>
      </c>
      <c r="G3241">
        <v>7.98</v>
      </c>
      <c r="H3241" t="s">
        <v>90</v>
      </c>
      <c r="I3241" t="s">
        <v>63</v>
      </c>
      <c r="J3241" t="s">
        <v>66</v>
      </c>
      <c r="K3241" t="s">
        <v>27333</v>
      </c>
      <c r="L3241" t="s">
        <v>13937</v>
      </c>
      <c r="M3241" t="s">
        <v>26755</v>
      </c>
      <c r="N3241">
        <v>122.60498687664041</v>
      </c>
      <c r="O3241">
        <v>15</v>
      </c>
      <c r="P3241">
        <v>40</v>
      </c>
      <c r="Q3241">
        <v>94.600000000000009</v>
      </c>
      <c r="R3241">
        <v>90</v>
      </c>
      <c r="S3241">
        <v>89.5</v>
      </c>
      <c r="T3241">
        <v>22</v>
      </c>
      <c r="U3241">
        <v>3</v>
      </c>
      <c r="V3241">
        <v>2020</v>
      </c>
      <c r="AB3241" t="s">
        <v>98</v>
      </c>
      <c r="AC3241" t="s">
        <v>98</v>
      </c>
      <c r="AD3241" t="s">
        <v>129</v>
      </c>
      <c r="AE3241" t="s">
        <v>63</v>
      </c>
      <c r="AG3241">
        <v>1990</v>
      </c>
      <c r="AH3241">
        <v>7.96</v>
      </c>
      <c r="AI3241">
        <v>39.23498</v>
      </c>
      <c r="AJ3241">
        <v>-95.386939999999996</v>
      </c>
      <c r="AK3241" t="s">
        <v>77</v>
      </c>
      <c r="AL3241">
        <v>3</v>
      </c>
      <c r="AM3241" t="s">
        <v>63</v>
      </c>
      <c r="AN3241" t="s">
        <v>27334</v>
      </c>
      <c r="AO3241" t="s">
        <v>184</v>
      </c>
      <c r="AP3241" t="s">
        <v>170</v>
      </c>
      <c r="AQ3241" t="s">
        <v>102</v>
      </c>
      <c r="AR3241" t="s">
        <v>6841</v>
      </c>
      <c r="AS3241" t="s">
        <v>83</v>
      </c>
      <c r="AT3241" s="5">
        <v>35400</v>
      </c>
      <c r="AU3241" t="s">
        <v>76</v>
      </c>
      <c r="AV3241" t="s">
        <v>134</v>
      </c>
      <c r="AW3241" t="s">
        <v>150</v>
      </c>
    </row>
    <row r="3242" spans="1:49" x14ac:dyDescent="0.25">
      <c r="A3242">
        <v>108</v>
      </c>
      <c r="B3242" t="s">
        <v>12938</v>
      </c>
      <c r="C3242">
        <v>1</v>
      </c>
      <c r="D3242" t="s">
        <v>86</v>
      </c>
      <c r="E3242" t="s">
        <v>319</v>
      </c>
      <c r="F3242" t="s">
        <v>108</v>
      </c>
      <c r="G3242">
        <v>389.40000000000003</v>
      </c>
      <c r="H3242" t="s">
        <v>90</v>
      </c>
      <c r="I3242" t="s">
        <v>63</v>
      </c>
      <c r="J3242" t="s">
        <v>66</v>
      </c>
      <c r="K3242" t="s">
        <v>12939</v>
      </c>
      <c r="L3242" t="s">
        <v>12940</v>
      </c>
      <c r="M3242" t="s">
        <v>12941</v>
      </c>
      <c r="N3242">
        <v>142.48687664041995</v>
      </c>
      <c r="P3242">
        <v>44</v>
      </c>
      <c r="Q3242">
        <v>100</v>
      </c>
      <c r="R3242">
        <v>95</v>
      </c>
      <c r="S3242">
        <v>98.100000000000009</v>
      </c>
      <c r="T3242">
        <v>0</v>
      </c>
      <c r="U3242">
        <v>13</v>
      </c>
      <c r="V3242">
        <v>4520</v>
      </c>
      <c r="AB3242" t="s">
        <v>98</v>
      </c>
      <c r="AC3242" t="s">
        <v>98</v>
      </c>
      <c r="AD3242" t="s">
        <v>98</v>
      </c>
      <c r="AE3242" t="s">
        <v>63</v>
      </c>
      <c r="AG3242">
        <v>1991</v>
      </c>
      <c r="AH3242">
        <v>17.355</v>
      </c>
      <c r="AI3242">
        <v>39.053249999999998</v>
      </c>
      <c r="AJ3242">
        <v>-95.291539999999998</v>
      </c>
      <c r="AL3242">
        <v>3</v>
      </c>
      <c r="AM3242" t="s">
        <v>63</v>
      </c>
      <c r="AN3242" t="s">
        <v>12942</v>
      </c>
      <c r="AO3242" t="s">
        <v>184</v>
      </c>
      <c r="AP3242" t="s">
        <v>170</v>
      </c>
      <c r="AQ3242" t="s">
        <v>514</v>
      </c>
      <c r="AR3242" t="s">
        <v>1161</v>
      </c>
      <c r="AS3242" t="s">
        <v>83</v>
      </c>
      <c r="AT3242" s="5">
        <v>35400</v>
      </c>
      <c r="AU3242" t="s">
        <v>76</v>
      </c>
      <c r="AV3242" t="s">
        <v>134</v>
      </c>
      <c r="AW3242" t="s">
        <v>150</v>
      </c>
    </row>
    <row r="3243" spans="1:49" x14ac:dyDescent="0.25">
      <c r="A3243">
        <v>1164</v>
      </c>
      <c r="B3243" t="s">
        <v>26752</v>
      </c>
      <c r="C3243">
        <v>1</v>
      </c>
      <c r="D3243" t="s">
        <v>86</v>
      </c>
      <c r="E3243" t="s">
        <v>3849</v>
      </c>
      <c r="F3243" t="s">
        <v>177</v>
      </c>
      <c r="G3243">
        <v>8.120000000000001</v>
      </c>
      <c r="H3243" t="s">
        <v>4377</v>
      </c>
      <c r="I3243" t="s">
        <v>63</v>
      </c>
      <c r="J3243" t="s">
        <v>66</v>
      </c>
      <c r="K3243" t="s">
        <v>26753</v>
      </c>
      <c r="L3243" t="s">
        <v>26754</v>
      </c>
      <c r="M3243" t="s">
        <v>26755</v>
      </c>
      <c r="N3243">
        <v>22.112860892388451</v>
      </c>
      <c r="O3243">
        <v>45</v>
      </c>
      <c r="P3243">
        <v>40</v>
      </c>
      <c r="Q3243">
        <v>94.600000000000009</v>
      </c>
      <c r="R3243">
        <v>97</v>
      </c>
      <c r="S3243">
        <v>99.600000000000009</v>
      </c>
      <c r="T3243">
        <v>22</v>
      </c>
      <c r="U3243">
        <v>3</v>
      </c>
      <c r="V3243">
        <v>2020</v>
      </c>
      <c r="AB3243" t="s">
        <v>63</v>
      </c>
      <c r="AC3243" t="s">
        <v>63</v>
      </c>
      <c r="AD3243" t="s">
        <v>63</v>
      </c>
      <c r="AE3243" t="s">
        <v>129</v>
      </c>
      <c r="AG3243">
        <v>1990</v>
      </c>
      <c r="AH3243">
        <v>8.120000000000001</v>
      </c>
      <c r="AI3243">
        <v>39.23433</v>
      </c>
      <c r="AJ3243">
        <v>-95.384330000000006</v>
      </c>
      <c r="AL3243">
        <v>2</v>
      </c>
      <c r="AM3243" t="s">
        <v>63</v>
      </c>
      <c r="AN3243" t="s">
        <v>26756</v>
      </c>
      <c r="AO3243" t="s">
        <v>184</v>
      </c>
      <c r="AP3243" t="s">
        <v>170</v>
      </c>
      <c r="AQ3243" t="s">
        <v>653</v>
      </c>
      <c r="AR3243" t="s">
        <v>443</v>
      </c>
      <c r="AS3243" t="s">
        <v>83</v>
      </c>
      <c r="AT3243" s="5">
        <v>34700</v>
      </c>
      <c r="AU3243" t="s">
        <v>129</v>
      </c>
      <c r="AV3243" t="s">
        <v>149</v>
      </c>
      <c r="AW3243" t="s">
        <v>135</v>
      </c>
    </row>
    <row r="3244" spans="1:49" x14ac:dyDescent="0.25">
      <c r="A3244">
        <v>61</v>
      </c>
      <c r="B3244" t="s">
        <v>14178</v>
      </c>
      <c r="C3244">
        <v>1</v>
      </c>
      <c r="D3244" t="s">
        <v>86</v>
      </c>
      <c r="E3244" t="s">
        <v>3849</v>
      </c>
      <c r="F3244" t="s">
        <v>177</v>
      </c>
      <c r="G3244">
        <v>10.98</v>
      </c>
      <c r="H3244" t="s">
        <v>90</v>
      </c>
      <c r="I3244" t="s">
        <v>63</v>
      </c>
      <c r="J3244" t="s">
        <v>66</v>
      </c>
      <c r="K3244" t="s">
        <v>14179</v>
      </c>
      <c r="L3244" t="s">
        <v>14180</v>
      </c>
      <c r="M3244" t="s">
        <v>14181</v>
      </c>
      <c r="N3244">
        <v>132.51312335958005</v>
      </c>
      <c r="P3244">
        <v>40</v>
      </c>
      <c r="Q3244">
        <v>95.9</v>
      </c>
      <c r="R3244">
        <v>97</v>
      </c>
      <c r="S3244">
        <v>100</v>
      </c>
      <c r="T3244">
        <v>27</v>
      </c>
      <c r="U3244">
        <v>3</v>
      </c>
      <c r="V3244">
        <v>2020</v>
      </c>
      <c r="AB3244" t="s">
        <v>129</v>
      </c>
      <c r="AC3244" t="s">
        <v>129</v>
      </c>
      <c r="AD3244" t="s">
        <v>129</v>
      </c>
      <c r="AE3244" t="s">
        <v>63</v>
      </c>
      <c r="AG3244">
        <v>1998</v>
      </c>
      <c r="AH3244">
        <v>7.96</v>
      </c>
      <c r="AI3244">
        <v>39.223909999999997</v>
      </c>
      <c r="AJ3244">
        <v>-95.336740000000006</v>
      </c>
      <c r="AL3244">
        <v>3</v>
      </c>
      <c r="AM3244" t="s">
        <v>63</v>
      </c>
      <c r="AN3244" t="s">
        <v>14182</v>
      </c>
      <c r="AO3244" t="s">
        <v>184</v>
      </c>
      <c r="AP3244" t="s">
        <v>170</v>
      </c>
      <c r="AQ3244" t="s">
        <v>82</v>
      </c>
      <c r="AR3244" t="s">
        <v>1229</v>
      </c>
      <c r="AS3244" t="s">
        <v>83</v>
      </c>
      <c r="AT3244" s="5">
        <v>35612</v>
      </c>
      <c r="AU3244" t="s">
        <v>76</v>
      </c>
      <c r="AV3244" t="s">
        <v>134</v>
      </c>
      <c r="AW3244" t="s">
        <v>150</v>
      </c>
    </row>
    <row r="3245" spans="1:49" x14ac:dyDescent="0.25">
      <c r="A3245">
        <v>2968</v>
      </c>
      <c r="B3245" t="s">
        <v>4258</v>
      </c>
      <c r="C3245">
        <v>1</v>
      </c>
      <c r="D3245" t="s">
        <v>86</v>
      </c>
      <c r="E3245" t="s">
        <v>4259</v>
      </c>
      <c r="F3245" t="s">
        <v>177</v>
      </c>
      <c r="G3245">
        <v>0.70000000000000007</v>
      </c>
      <c r="H3245" t="s">
        <v>208</v>
      </c>
      <c r="I3245" t="s">
        <v>63</v>
      </c>
      <c r="J3245" t="s">
        <v>121</v>
      </c>
      <c r="K3245" t="s">
        <v>4260</v>
      </c>
      <c r="L3245" t="s">
        <v>4261</v>
      </c>
      <c r="M3245" t="s">
        <v>4262</v>
      </c>
      <c r="N3245">
        <v>518.99606299212599</v>
      </c>
      <c r="P3245">
        <v>24</v>
      </c>
      <c r="Q3245">
        <v>58.800000000000004</v>
      </c>
      <c r="R3245">
        <v>90</v>
      </c>
      <c r="S3245">
        <v>93.100000000000009</v>
      </c>
      <c r="T3245">
        <v>9</v>
      </c>
      <c r="U3245">
        <v>0</v>
      </c>
      <c r="V3245">
        <v>1400</v>
      </c>
      <c r="AB3245" t="s">
        <v>98</v>
      </c>
      <c r="AC3245" t="s">
        <v>98</v>
      </c>
      <c r="AD3245" t="s">
        <v>98</v>
      </c>
      <c r="AE3245" t="s">
        <v>63</v>
      </c>
      <c r="AG3245">
        <v>1967</v>
      </c>
      <c r="AH3245">
        <v>0.1</v>
      </c>
      <c r="AI3245">
        <v>39.150579999999998</v>
      </c>
      <c r="AJ3245">
        <v>-95.48142</v>
      </c>
      <c r="AL3245">
        <v>5</v>
      </c>
      <c r="AM3245" t="s">
        <v>63</v>
      </c>
      <c r="AN3245" t="s">
        <v>4263</v>
      </c>
      <c r="AO3245" t="s">
        <v>100</v>
      </c>
      <c r="AP3245" t="s">
        <v>147</v>
      </c>
      <c r="AQ3245" t="s">
        <v>416</v>
      </c>
      <c r="AR3245" t="s">
        <v>101</v>
      </c>
      <c r="AS3245" t="s">
        <v>83</v>
      </c>
      <c r="AT3245" s="5">
        <v>36220</v>
      </c>
      <c r="AU3245" t="s">
        <v>129</v>
      </c>
      <c r="AV3245" t="s">
        <v>187</v>
      </c>
      <c r="AW3245" t="s">
        <v>188</v>
      </c>
    </row>
    <row r="3246" spans="1:49" x14ac:dyDescent="0.25">
      <c r="A3246">
        <v>1407</v>
      </c>
      <c r="B3246" t="s">
        <v>22637</v>
      </c>
      <c r="C3246">
        <v>1</v>
      </c>
      <c r="D3246" t="s">
        <v>86</v>
      </c>
      <c r="E3246" t="s">
        <v>4259</v>
      </c>
      <c r="F3246" t="s">
        <v>177</v>
      </c>
      <c r="G3246">
        <v>0.8</v>
      </c>
      <c r="H3246" t="s">
        <v>669</v>
      </c>
      <c r="I3246" t="s">
        <v>63</v>
      </c>
      <c r="J3246" t="s">
        <v>66</v>
      </c>
      <c r="K3246" t="s">
        <v>8569</v>
      </c>
      <c r="L3246" t="s">
        <v>5274</v>
      </c>
      <c r="M3246" t="s">
        <v>22638</v>
      </c>
      <c r="N3246">
        <v>93.011811023622045</v>
      </c>
      <c r="P3246">
        <v>24</v>
      </c>
      <c r="Q3246">
        <v>91.100000000000009</v>
      </c>
      <c r="R3246">
        <v>85</v>
      </c>
      <c r="S3246">
        <v>98.600000000000009</v>
      </c>
      <c r="T3246">
        <v>0</v>
      </c>
      <c r="U3246">
        <v>0</v>
      </c>
      <c r="V3246">
        <v>40</v>
      </c>
      <c r="AB3246" t="s">
        <v>98</v>
      </c>
      <c r="AC3246" t="s">
        <v>98</v>
      </c>
      <c r="AD3246" t="s">
        <v>75</v>
      </c>
      <c r="AE3246" t="s">
        <v>63</v>
      </c>
      <c r="AG3246">
        <v>1957</v>
      </c>
      <c r="AH3246">
        <v>0.2</v>
      </c>
      <c r="AI3246">
        <v>39.390709999999999</v>
      </c>
      <c r="AJ3246">
        <v>-95.479259999999996</v>
      </c>
      <c r="AL3246">
        <v>3</v>
      </c>
      <c r="AM3246" t="s">
        <v>63</v>
      </c>
      <c r="AN3246" t="s">
        <v>22639</v>
      </c>
      <c r="AO3246" t="s">
        <v>184</v>
      </c>
      <c r="AP3246" t="s">
        <v>3438</v>
      </c>
      <c r="AQ3246" t="s">
        <v>379</v>
      </c>
      <c r="AR3246" t="s">
        <v>326</v>
      </c>
      <c r="AS3246" t="s">
        <v>83</v>
      </c>
      <c r="AT3246" s="5">
        <v>36220</v>
      </c>
      <c r="AU3246" t="s">
        <v>129</v>
      </c>
      <c r="AV3246" t="s">
        <v>487</v>
      </c>
      <c r="AW3246" t="s">
        <v>150</v>
      </c>
    </row>
    <row r="3247" spans="1:49" x14ac:dyDescent="0.25">
      <c r="A3247">
        <v>3119</v>
      </c>
      <c r="B3247" t="s">
        <v>8568</v>
      </c>
      <c r="C3247">
        <v>2</v>
      </c>
      <c r="D3247" t="s">
        <v>86</v>
      </c>
      <c r="E3247" t="s">
        <v>4259</v>
      </c>
      <c r="F3247" t="s">
        <v>177</v>
      </c>
      <c r="G3247">
        <v>0.9</v>
      </c>
      <c r="H3247" t="s">
        <v>8571</v>
      </c>
      <c r="I3247" t="s">
        <v>63</v>
      </c>
      <c r="J3247" t="s">
        <v>66</v>
      </c>
      <c r="K3247" t="s">
        <v>8569</v>
      </c>
      <c r="L3247" t="s">
        <v>748</v>
      </c>
      <c r="M3247" t="s">
        <v>4262</v>
      </c>
      <c r="N3247">
        <v>202.001312335958</v>
      </c>
      <c r="P3247">
        <v>20</v>
      </c>
      <c r="Q3247">
        <v>88.2</v>
      </c>
      <c r="R3247">
        <v>75</v>
      </c>
      <c r="S3247">
        <v>83.600000000000009</v>
      </c>
      <c r="T3247">
        <v>0</v>
      </c>
      <c r="U3247">
        <v>0</v>
      </c>
      <c r="V3247">
        <v>20</v>
      </c>
      <c r="AB3247" t="s">
        <v>75</v>
      </c>
      <c r="AC3247" t="s">
        <v>75</v>
      </c>
      <c r="AD3247" t="s">
        <v>75</v>
      </c>
      <c r="AE3247" t="s">
        <v>63</v>
      </c>
      <c r="AG3247">
        <v>1928</v>
      </c>
      <c r="AH3247">
        <v>0.3</v>
      </c>
      <c r="AI3247">
        <v>39.349559999999997</v>
      </c>
      <c r="AJ3247">
        <v>-95.479560000000006</v>
      </c>
      <c r="AL3247">
        <v>5</v>
      </c>
      <c r="AM3247" t="s">
        <v>63</v>
      </c>
      <c r="AN3247" t="s">
        <v>8570</v>
      </c>
      <c r="AO3247" t="s">
        <v>184</v>
      </c>
      <c r="AP3247" t="s">
        <v>3438</v>
      </c>
      <c r="AQ3247" t="s">
        <v>101</v>
      </c>
      <c r="AR3247" t="s">
        <v>514</v>
      </c>
      <c r="AS3247" t="s">
        <v>83</v>
      </c>
      <c r="AT3247" s="5">
        <v>36220</v>
      </c>
      <c r="AU3247" t="s">
        <v>129</v>
      </c>
      <c r="AV3247" t="s">
        <v>149</v>
      </c>
      <c r="AW3247" t="s">
        <v>1220</v>
      </c>
    </row>
    <row r="3248" spans="1:49" x14ac:dyDescent="0.25">
      <c r="A3248">
        <v>3119</v>
      </c>
      <c r="B3248" t="s">
        <v>8568</v>
      </c>
      <c r="C3248">
        <v>3</v>
      </c>
      <c r="D3248" t="s">
        <v>63</v>
      </c>
      <c r="E3248" t="s">
        <v>4259</v>
      </c>
      <c r="F3248" t="s">
        <v>177</v>
      </c>
      <c r="G3248">
        <v>0.9</v>
      </c>
      <c r="I3248" t="s">
        <v>63</v>
      </c>
      <c r="J3248" t="s">
        <v>66</v>
      </c>
      <c r="K3248" t="s">
        <v>8569</v>
      </c>
      <c r="L3248" t="s">
        <v>748</v>
      </c>
      <c r="M3248" t="s">
        <v>4262</v>
      </c>
      <c r="N3248">
        <v>202.001312335958</v>
      </c>
      <c r="P3248">
        <v>20</v>
      </c>
      <c r="Q3248">
        <v>88.2</v>
      </c>
      <c r="R3248">
        <v>75</v>
      </c>
      <c r="S3248">
        <v>83.600000000000009</v>
      </c>
      <c r="T3248">
        <v>0</v>
      </c>
      <c r="U3248">
        <v>0</v>
      </c>
      <c r="V3248">
        <v>20</v>
      </c>
      <c r="AB3248" t="s">
        <v>75</v>
      </c>
      <c r="AC3248" t="s">
        <v>75</v>
      </c>
      <c r="AD3248" t="s">
        <v>75</v>
      </c>
      <c r="AE3248" t="s">
        <v>63</v>
      </c>
      <c r="AG3248">
        <v>1928</v>
      </c>
      <c r="AH3248">
        <v>0.3</v>
      </c>
      <c r="AI3248">
        <v>39.349559999999997</v>
      </c>
      <c r="AJ3248">
        <v>-95.479560000000006</v>
      </c>
      <c r="AL3248">
        <v>5</v>
      </c>
      <c r="AM3248" t="s">
        <v>63</v>
      </c>
      <c r="AN3248" t="s">
        <v>8570</v>
      </c>
      <c r="AO3248" t="s">
        <v>184</v>
      </c>
      <c r="AP3248" t="s">
        <v>3438</v>
      </c>
      <c r="AQ3248" t="s">
        <v>101</v>
      </c>
      <c r="AR3248" t="s">
        <v>514</v>
      </c>
      <c r="AS3248" t="s">
        <v>83</v>
      </c>
      <c r="AT3248" s="5">
        <v>36220</v>
      </c>
      <c r="AU3248" t="s">
        <v>129</v>
      </c>
      <c r="AV3248" t="s">
        <v>149</v>
      </c>
      <c r="AW3248" t="s">
        <v>1220</v>
      </c>
    </row>
    <row r="3249" spans="1:49" x14ac:dyDescent="0.25">
      <c r="A3249">
        <v>3119</v>
      </c>
      <c r="B3249" t="s">
        <v>8568</v>
      </c>
      <c r="C3249">
        <v>1</v>
      </c>
      <c r="D3249" t="s">
        <v>63</v>
      </c>
      <c r="E3249" t="s">
        <v>4259</v>
      </c>
      <c r="F3249" t="s">
        <v>177</v>
      </c>
      <c r="G3249">
        <v>0.9</v>
      </c>
      <c r="I3249" t="s">
        <v>63</v>
      </c>
      <c r="J3249" t="s">
        <v>66</v>
      </c>
      <c r="K3249" t="s">
        <v>8569</v>
      </c>
      <c r="L3249" t="s">
        <v>748</v>
      </c>
      <c r="M3249" t="s">
        <v>4262</v>
      </c>
      <c r="N3249">
        <v>202.001312335958</v>
      </c>
      <c r="P3249">
        <v>20</v>
      </c>
      <c r="Q3249">
        <v>88.2</v>
      </c>
      <c r="R3249">
        <v>75</v>
      </c>
      <c r="S3249">
        <v>83.600000000000009</v>
      </c>
      <c r="T3249">
        <v>0</v>
      </c>
      <c r="U3249">
        <v>0</v>
      </c>
      <c r="V3249">
        <v>20</v>
      </c>
      <c r="AB3249" t="s">
        <v>75</v>
      </c>
      <c r="AC3249" t="s">
        <v>75</v>
      </c>
      <c r="AD3249" t="s">
        <v>75</v>
      </c>
      <c r="AE3249" t="s">
        <v>63</v>
      </c>
      <c r="AG3249">
        <v>1928</v>
      </c>
      <c r="AH3249">
        <v>0.3</v>
      </c>
      <c r="AI3249">
        <v>39.349559999999997</v>
      </c>
      <c r="AJ3249">
        <v>-95.479560000000006</v>
      </c>
      <c r="AL3249">
        <v>5</v>
      </c>
      <c r="AM3249" t="s">
        <v>63</v>
      </c>
      <c r="AN3249" t="s">
        <v>8570</v>
      </c>
      <c r="AO3249" t="s">
        <v>184</v>
      </c>
      <c r="AP3249" t="s">
        <v>3438</v>
      </c>
      <c r="AQ3249" t="s">
        <v>101</v>
      </c>
      <c r="AR3249" t="s">
        <v>514</v>
      </c>
      <c r="AS3249" t="s">
        <v>83</v>
      </c>
      <c r="AT3249" s="5">
        <v>36220</v>
      </c>
      <c r="AU3249" t="s">
        <v>129</v>
      </c>
      <c r="AV3249" t="s">
        <v>149</v>
      </c>
      <c r="AW3249" t="s">
        <v>1220</v>
      </c>
    </row>
    <row r="3250" spans="1:49" x14ac:dyDescent="0.25">
      <c r="A3250">
        <v>1853</v>
      </c>
      <c r="B3250" t="s">
        <v>16537</v>
      </c>
      <c r="C3250">
        <v>1</v>
      </c>
      <c r="D3250" t="s">
        <v>86</v>
      </c>
      <c r="E3250" t="s">
        <v>4259</v>
      </c>
      <c r="F3250" t="s">
        <v>177</v>
      </c>
      <c r="G3250">
        <v>1</v>
      </c>
      <c r="H3250" t="s">
        <v>669</v>
      </c>
      <c r="I3250" t="s">
        <v>63</v>
      </c>
      <c r="J3250" t="s">
        <v>66</v>
      </c>
      <c r="K3250" t="s">
        <v>8569</v>
      </c>
      <c r="L3250" t="s">
        <v>3997</v>
      </c>
      <c r="M3250" t="s">
        <v>4262</v>
      </c>
      <c r="N3250">
        <v>43.011811023622045</v>
      </c>
      <c r="P3250">
        <v>20.799868766404199</v>
      </c>
      <c r="Q3250">
        <v>93.3</v>
      </c>
      <c r="R3250">
        <v>87</v>
      </c>
      <c r="S3250">
        <v>96.8</v>
      </c>
      <c r="T3250">
        <v>0</v>
      </c>
      <c r="U3250">
        <v>0</v>
      </c>
      <c r="V3250">
        <v>20</v>
      </c>
      <c r="AB3250" t="s">
        <v>75</v>
      </c>
      <c r="AC3250" t="s">
        <v>98</v>
      </c>
      <c r="AD3250" t="s">
        <v>98</v>
      </c>
      <c r="AE3250" t="s">
        <v>63</v>
      </c>
      <c r="AG3250">
        <v>1934</v>
      </c>
      <c r="AH3250">
        <v>0.4</v>
      </c>
      <c r="AI3250">
        <v>39.340229999999998</v>
      </c>
      <c r="AJ3250">
        <v>-95.446010000000001</v>
      </c>
      <c r="AL3250">
        <v>1</v>
      </c>
      <c r="AM3250" t="s">
        <v>63</v>
      </c>
      <c r="AN3250" t="s">
        <v>16538</v>
      </c>
      <c r="AO3250" t="s">
        <v>184</v>
      </c>
      <c r="AP3250" t="s">
        <v>3438</v>
      </c>
      <c r="AQ3250" t="s">
        <v>346</v>
      </c>
      <c r="AR3250" t="s">
        <v>347</v>
      </c>
      <c r="AS3250" t="s">
        <v>83</v>
      </c>
      <c r="AT3250" s="5">
        <v>36220</v>
      </c>
      <c r="AU3250" t="s">
        <v>129</v>
      </c>
      <c r="AV3250" t="s">
        <v>149</v>
      </c>
      <c r="AW3250" t="s">
        <v>1698</v>
      </c>
    </row>
    <row r="3251" spans="1:49" x14ac:dyDescent="0.25">
      <c r="A3251">
        <v>3861</v>
      </c>
      <c r="B3251" t="s">
        <v>27132</v>
      </c>
      <c r="C3251">
        <v>1</v>
      </c>
      <c r="D3251" t="s">
        <v>86</v>
      </c>
      <c r="E3251" t="s">
        <v>4259</v>
      </c>
      <c r="F3251" t="s">
        <v>177</v>
      </c>
      <c r="G3251">
        <v>1.1000000000000001</v>
      </c>
      <c r="H3251" t="s">
        <v>16672</v>
      </c>
      <c r="I3251" t="s">
        <v>63</v>
      </c>
      <c r="J3251" t="s">
        <v>66</v>
      </c>
      <c r="K3251" t="s">
        <v>8569</v>
      </c>
      <c r="L3251" t="s">
        <v>3997</v>
      </c>
      <c r="M3251" t="s">
        <v>4262</v>
      </c>
      <c r="N3251">
        <v>120.01312335958005</v>
      </c>
      <c r="P3251">
        <v>24</v>
      </c>
      <c r="Q3251">
        <v>72.8</v>
      </c>
      <c r="R3251">
        <v>75</v>
      </c>
      <c r="S3251">
        <v>78.900000000000006</v>
      </c>
      <c r="T3251">
        <v>0</v>
      </c>
      <c r="U3251">
        <v>0</v>
      </c>
      <c r="V3251">
        <v>30</v>
      </c>
      <c r="AB3251" t="s">
        <v>98</v>
      </c>
      <c r="AC3251" t="s">
        <v>75</v>
      </c>
      <c r="AD3251" t="s">
        <v>98</v>
      </c>
      <c r="AE3251" t="s">
        <v>63</v>
      </c>
      <c r="AG3251">
        <v>1947</v>
      </c>
      <c r="AH3251">
        <v>0.5</v>
      </c>
      <c r="AI3251">
        <v>39.326520000000002</v>
      </c>
      <c r="AJ3251">
        <v>-95.423060000000007</v>
      </c>
      <c r="AL3251">
        <v>3</v>
      </c>
      <c r="AM3251" t="s">
        <v>63</v>
      </c>
      <c r="AN3251" t="s">
        <v>27133</v>
      </c>
      <c r="AO3251" t="s">
        <v>184</v>
      </c>
      <c r="AP3251" t="s">
        <v>3438</v>
      </c>
      <c r="AQ3251" t="s">
        <v>185</v>
      </c>
      <c r="AR3251" t="s">
        <v>336</v>
      </c>
      <c r="AS3251" t="s">
        <v>83</v>
      </c>
      <c r="AT3251" s="5">
        <v>36220</v>
      </c>
      <c r="AU3251" t="s">
        <v>129</v>
      </c>
      <c r="AV3251" t="s">
        <v>200</v>
      </c>
      <c r="AW3251" t="s">
        <v>1698</v>
      </c>
    </row>
    <row r="3252" spans="1:49" x14ac:dyDescent="0.25">
      <c r="A3252">
        <v>58</v>
      </c>
      <c r="B3252" t="s">
        <v>23454</v>
      </c>
      <c r="C3252">
        <v>1</v>
      </c>
      <c r="D3252" t="s">
        <v>86</v>
      </c>
      <c r="E3252" t="s">
        <v>3392</v>
      </c>
      <c r="F3252" t="s">
        <v>177</v>
      </c>
      <c r="G3252">
        <v>0.05</v>
      </c>
      <c r="H3252" t="s">
        <v>90</v>
      </c>
      <c r="I3252" t="s">
        <v>63</v>
      </c>
      <c r="J3252" t="s">
        <v>66</v>
      </c>
      <c r="K3252" t="s">
        <v>23455</v>
      </c>
      <c r="L3252" t="s">
        <v>375</v>
      </c>
      <c r="M3252" t="s">
        <v>23456</v>
      </c>
      <c r="N3252">
        <v>117.29002624671917</v>
      </c>
      <c r="O3252">
        <v>0</v>
      </c>
      <c r="P3252">
        <v>36.089238845144358</v>
      </c>
      <c r="Q3252">
        <v>98.9</v>
      </c>
      <c r="R3252">
        <v>97</v>
      </c>
      <c r="S3252">
        <v>100</v>
      </c>
      <c r="T3252">
        <v>1</v>
      </c>
      <c r="U3252">
        <v>6</v>
      </c>
      <c r="V3252">
        <v>925</v>
      </c>
      <c r="AB3252" t="s">
        <v>129</v>
      </c>
      <c r="AC3252" t="s">
        <v>129</v>
      </c>
      <c r="AD3252" t="s">
        <v>129</v>
      </c>
      <c r="AE3252" t="s">
        <v>63</v>
      </c>
      <c r="AG3252">
        <v>2005</v>
      </c>
      <c r="AH3252">
        <v>0.05</v>
      </c>
      <c r="AI3252">
        <v>39.332880000000003</v>
      </c>
      <c r="AJ3252">
        <v>-95.309049999999999</v>
      </c>
      <c r="AL3252">
        <v>3</v>
      </c>
      <c r="AM3252" t="s">
        <v>63</v>
      </c>
      <c r="AN3252" t="s">
        <v>23457</v>
      </c>
      <c r="AO3252" t="s">
        <v>184</v>
      </c>
      <c r="AP3252" t="s">
        <v>786</v>
      </c>
      <c r="AQ3252" t="s">
        <v>102</v>
      </c>
      <c r="AR3252" t="s">
        <v>2833</v>
      </c>
      <c r="AS3252" t="s">
        <v>83</v>
      </c>
      <c r="AT3252" s="5">
        <v>37987</v>
      </c>
      <c r="AU3252" t="s">
        <v>76</v>
      </c>
      <c r="AV3252" t="s">
        <v>134</v>
      </c>
      <c r="AW3252" t="s">
        <v>135</v>
      </c>
    </row>
    <row r="3253" spans="1:49" x14ac:dyDescent="0.25">
      <c r="A3253">
        <v>58</v>
      </c>
      <c r="B3253" t="s">
        <v>12229</v>
      </c>
      <c r="C3253">
        <v>1</v>
      </c>
      <c r="D3253" t="s">
        <v>86</v>
      </c>
      <c r="E3253" t="s">
        <v>3849</v>
      </c>
      <c r="F3253" t="s">
        <v>177</v>
      </c>
      <c r="G3253">
        <v>24.560000000000002</v>
      </c>
      <c r="H3253" t="s">
        <v>90</v>
      </c>
      <c r="I3253" t="s">
        <v>63</v>
      </c>
      <c r="J3253" t="s">
        <v>66</v>
      </c>
      <c r="K3253" t="s">
        <v>12230</v>
      </c>
      <c r="L3253" t="s">
        <v>2839</v>
      </c>
      <c r="M3253" t="s">
        <v>6108</v>
      </c>
      <c r="N3253">
        <v>117.29002624671917</v>
      </c>
      <c r="O3253">
        <v>0</v>
      </c>
      <c r="P3253">
        <v>40.026246719160106</v>
      </c>
      <c r="Q3253">
        <v>98.9</v>
      </c>
      <c r="R3253">
        <v>97</v>
      </c>
      <c r="S3253">
        <v>100</v>
      </c>
      <c r="T3253">
        <v>1</v>
      </c>
      <c r="U3253">
        <v>10</v>
      </c>
      <c r="V3253">
        <v>705</v>
      </c>
      <c r="AB3253" t="s">
        <v>98</v>
      </c>
      <c r="AC3253" t="s">
        <v>129</v>
      </c>
      <c r="AD3253" t="s">
        <v>129</v>
      </c>
      <c r="AE3253" t="s">
        <v>63</v>
      </c>
      <c r="AG3253">
        <v>2005</v>
      </c>
      <c r="AH3253">
        <v>24.560000000000002</v>
      </c>
      <c r="AI3253">
        <v>39.25985</v>
      </c>
      <c r="AJ3253">
        <v>-95.199359999999999</v>
      </c>
      <c r="AL3253">
        <v>3</v>
      </c>
      <c r="AM3253" t="s">
        <v>63</v>
      </c>
      <c r="AN3253" t="s">
        <v>12231</v>
      </c>
      <c r="AO3253" t="s">
        <v>184</v>
      </c>
      <c r="AP3253" t="s">
        <v>170</v>
      </c>
      <c r="AQ3253" t="s">
        <v>264</v>
      </c>
      <c r="AR3253" t="s">
        <v>1775</v>
      </c>
      <c r="AS3253" t="s">
        <v>83</v>
      </c>
      <c r="AT3253" s="5">
        <v>37987</v>
      </c>
      <c r="AU3253" t="s">
        <v>76</v>
      </c>
      <c r="AV3253" t="s">
        <v>134</v>
      </c>
      <c r="AW3253" t="s">
        <v>135</v>
      </c>
    </row>
    <row r="3254" spans="1:49" x14ac:dyDescent="0.25">
      <c r="A3254">
        <v>65</v>
      </c>
      <c r="B3254" t="s">
        <v>18610</v>
      </c>
      <c r="C3254">
        <v>1</v>
      </c>
      <c r="D3254" t="s">
        <v>86</v>
      </c>
      <c r="E3254" t="s">
        <v>184</v>
      </c>
      <c r="F3254" t="s">
        <v>177</v>
      </c>
      <c r="G3254">
        <v>360.57300000000004</v>
      </c>
      <c r="H3254" t="s">
        <v>4769</v>
      </c>
      <c r="I3254" t="s">
        <v>63</v>
      </c>
      <c r="J3254" t="s">
        <v>66</v>
      </c>
      <c r="K3254" t="s">
        <v>18611</v>
      </c>
      <c r="L3254" t="s">
        <v>9524</v>
      </c>
      <c r="M3254" t="s">
        <v>7768</v>
      </c>
      <c r="N3254">
        <v>1403.1496062992126</v>
      </c>
      <c r="P3254">
        <v>43.963254593175854</v>
      </c>
      <c r="Q3254">
        <v>97.9</v>
      </c>
      <c r="R3254">
        <v>97</v>
      </c>
      <c r="S3254">
        <v>100</v>
      </c>
      <c r="T3254">
        <v>1</v>
      </c>
      <c r="U3254">
        <v>16</v>
      </c>
      <c r="V3254">
        <v>3070</v>
      </c>
      <c r="AB3254" t="s">
        <v>129</v>
      </c>
      <c r="AC3254" t="s">
        <v>129</v>
      </c>
      <c r="AD3254" t="s">
        <v>129</v>
      </c>
      <c r="AE3254" t="s">
        <v>63</v>
      </c>
      <c r="AG3254">
        <v>2006</v>
      </c>
      <c r="AH3254">
        <v>19.990000000000002</v>
      </c>
      <c r="AI3254">
        <v>39.34178</v>
      </c>
      <c r="AJ3254">
        <v>-95.450220000000002</v>
      </c>
      <c r="AL3254">
        <v>7</v>
      </c>
      <c r="AM3254" t="s">
        <v>63</v>
      </c>
      <c r="AN3254" t="s">
        <v>18612</v>
      </c>
      <c r="AO3254" t="s">
        <v>184</v>
      </c>
      <c r="AP3254" t="s">
        <v>131</v>
      </c>
      <c r="AQ3254" t="s">
        <v>1304</v>
      </c>
      <c r="AR3254" t="s">
        <v>133</v>
      </c>
      <c r="AS3254" t="s">
        <v>83</v>
      </c>
      <c r="AT3254" s="5">
        <v>39083</v>
      </c>
      <c r="AU3254" t="s">
        <v>76</v>
      </c>
      <c r="AV3254" t="s">
        <v>187</v>
      </c>
      <c r="AW3254" t="s">
        <v>372</v>
      </c>
    </row>
    <row r="3255" spans="1:49" x14ac:dyDescent="0.25">
      <c r="A3255">
        <v>0</v>
      </c>
      <c r="B3255" t="s">
        <v>24360</v>
      </c>
      <c r="C3255">
        <v>1</v>
      </c>
      <c r="D3255" t="s">
        <v>86</v>
      </c>
      <c r="E3255" t="s">
        <v>3392</v>
      </c>
      <c r="F3255" t="s">
        <v>177</v>
      </c>
      <c r="G3255">
        <v>5.43</v>
      </c>
      <c r="H3255" t="s">
        <v>90</v>
      </c>
      <c r="I3255" t="s">
        <v>63</v>
      </c>
      <c r="J3255" t="s">
        <v>66</v>
      </c>
      <c r="K3255" t="s">
        <v>24361</v>
      </c>
      <c r="L3255" t="s">
        <v>2274</v>
      </c>
      <c r="M3255" t="s">
        <v>23456</v>
      </c>
      <c r="N3255">
        <v>122.50656167979004</v>
      </c>
      <c r="O3255">
        <v>0</v>
      </c>
      <c r="P3255">
        <v>35.990813648293965</v>
      </c>
      <c r="Q3255">
        <v>98.8</v>
      </c>
      <c r="S3255">
        <v>100</v>
      </c>
      <c r="T3255">
        <v>4</v>
      </c>
      <c r="U3255">
        <v>8</v>
      </c>
      <c r="V3255">
        <v>710</v>
      </c>
      <c r="AB3255" t="s">
        <v>129</v>
      </c>
      <c r="AC3255" t="s">
        <v>129</v>
      </c>
      <c r="AD3255" t="s">
        <v>129</v>
      </c>
      <c r="AE3255" t="s">
        <v>63</v>
      </c>
      <c r="AG3255">
        <v>2014</v>
      </c>
      <c r="AH3255">
        <v>5.43</v>
      </c>
      <c r="AI3255">
        <v>39.324910000000003</v>
      </c>
      <c r="AJ3255">
        <v>-95.216040000000007</v>
      </c>
      <c r="AL3255">
        <v>3</v>
      </c>
      <c r="AM3255" t="s">
        <v>63</v>
      </c>
      <c r="AN3255" t="s">
        <v>24362</v>
      </c>
      <c r="AO3255" t="s">
        <v>184</v>
      </c>
      <c r="AP3255" t="s">
        <v>131</v>
      </c>
      <c r="AQ3255" t="s">
        <v>545</v>
      </c>
      <c r="AR3255" t="s">
        <v>133</v>
      </c>
      <c r="AS3255" t="s">
        <v>131</v>
      </c>
      <c r="AT3255" s="5">
        <v>41152</v>
      </c>
      <c r="AU3255" t="s">
        <v>76</v>
      </c>
      <c r="AV3255" t="s">
        <v>134</v>
      </c>
      <c r="AW3255" t="s">
        <v>150</v>
      </c>
    </row>
    <row r="3256" spans="1:49" x14ac:dyDescent="0.25">
      <c r="A3256">
        <v>0</v>
      </c>
      <c r="B3256" t="s">
        <v>19846</v>
      </c>
      <c r="C3256">
        <v>1</v>
      </c>
      <c r="D3256" t="s">
        <v>86</v>
      </c>
      <c r="E3256" t="s">
        <v>319</v>
      </c>
      <c r="F3256" t="s">
        <v>108</v>
      </c>
      <c r="G3256">
        <v>390.1</v>
      </c>
      <c r="H3256" t="s">
        <v>489</v>
      </c>
      <c r="I3256" t="s">
        <v>63</v>
      </c>
      <c r="J3256" t="s">
        <v>66</v>
      </c>
      <c r="K3256" t="s">
        <v>19847</v>
      </c>
      <c r="L3256" t="s">
        <v>1417</v>
      </c>
      <c r="M3256" t="s">
        <v>19848</v>
      </c>
      <c r="N3256">
        <v>23.097112860892388</v>
      </c>
      <c r="O3256">
        <v>30</v>
      </c>
      <c r="P3256">
        <v>43.996062992125985</v>
      </c>
      <c r="T3256">
        <v>0</v>
      </c>
      <c r="U3256">
        <v>13</v>
      </c>
      <c r="V3256">
        <v>4520</v>
      </c>
      <c r="AB3256" t="s">
        <v>63</v>
      </c>
      <c r="AC3256" t="s">
        <v>63</v>
      </c>
      <c r="AD3256" t="s">
        <v>63</v>
      </c>
      <c r="AE3256" t="s">
        <v>129</v>
      </c>
      <c r="AG3256">
        <v>1000</v>
      </c>
      <c r="AH3256">
        <v>18.059999999999999</v>
      </c>
      <c r="AI3256">
        <v>39.049700000000001</v>
      </c>
      <c r="AJ3256">
        <v>-95.279600000000002</v>
      </c>
      <c r="AK3256" t="s">
        <v>262</v>
      </c>
      <c r="AL3256">
        <v>1</v>
      </c>
      <c r="AM3256" t="s">
        <v>63</v>
      </c>
      <c r="AN3256" t="s">
        <v>19846</v>
      </c>
      <c r="AO3256" t="s">
        <v>184</v>
      </c>
      <c r="AP3256" t="s">
        <v>131</v>
      </c>
      <c r="AQ3256" t="s">
        <v>19849</v>
      </c>
      <c r="AR3256" t="s">
        <v>133</v>
      </c>
      <c r="AS3256" t="s">
        <v>131</v>
      </c>
      <c r="AT3256" s="5">
        <v>41479</v>
      </c>
      <c r="AU3256" t="s">
        <v>76</v>
      </c>
      <c r="AV3256" t="s">
        <v>134</v>
      </c>
      <c r="AW3256" t="s">
        <v>150</v>
      </c>
    </row>
    <row r="3257" spans="1:49" x14ac:dyDescent="0.25">
      <c r="A3257">
        <v>0</v>
      </c>
      <c r="B3257" t="s">
        <v>18488</v>
      </c>
      <c r="C3257">
        <v>1</v>
      </c>
      <c r="D3257" t="s">
        <v>86</v>
      </c>
      <c r="E3257" t="s">
        <v>16939</v>
      </c>
      <c r="F3257" t="s">
        <v>177</v>
      </c>
      <c r="G3257">
        <v>0.45</v>
      </c>
      <c r="H3257" t="s">
        <v>138</v>
      </c>
      <c r="I3257" t="s">
        <v>63</v>
      </c>
      <c r="J3257" t="s">
        <v>121</v>
      </c>
      <c r="K3257" t="s">
        <v>18489</v>
      </c>
      <c r="L3257" t="s">
        <v>1417</v>
      </c>
      <c r="M3257" t="s">
        <v>18490</v>
      </c>
      <c r="N3257">
        <v>11.515748031496063</v>
      </c>
      <c r="O3257">
        <v>30</v>
      </c>
      <c r="P3257">
        <v>44</v>
      </c>
      <c r="R3257">
        <v>90</v>
      </c>
      <c r="T3257">
        <v>0</v>
      </c>
      <c r="U3257">
        <v>3</v>
      </c>
      <c r="V3257">
        <v>1140</v>
      </c>
      <c r="AB3257" t="s">
        <v>63</v>
      </c>
      <c r="AC3257" t="s">
        <v>63</v>
      </c>
      <c r="AD3257" t="s">
        <v>63</v>
      </c>
      <c r="AE3257" t="s">
        <v>98</v>
      </c>
      <c r="AG3257">
        <v>1969</v>
      </c>
      <c r="AH3257">
        <v>0.45</v>
      </c>
      <c r="AI3257">
        <v>39.093089999999997</v>
      </c>
      <c r="AJ3257">
        <v>-95.475750000000005</v>
      </c>
      <c r="AK3257" t="s">
        <v>262</v>
      </c>
      <c r="AL3257">
        <v>1</v>
      </c>
      <c r="AM3257" t="s">
        <v>63</v>
      </c>
      <c r="AN3257" t="s">
        <v>18488</v>
      </c>
      <c r="AO3257" t="s">
        <v>100</v>
      </c>
      <c r="AP3257" t="s">
        <v>116</v>
      </c>
      <c r="AQ3257" t="s">
        <v>148</v>
      </c>
      <c r="AR3257" t="s">
        <v>148</v>
      </c>
      <c r="AS3257" t="s">
        <v>131</v>
      </c>
      <c r="AT3257" s="5"/>
      <c r="AV3257" t="s">
        <v>149</v>
      </c>
      <c r="AW3257" t="s">
        <v>150</v>
      </c>
    </row>
    <row r="3258" spans="1:49" x14ac:dyDescent="0.25">
      <c r="A3258">
        <v>0</v>
      </c>
      <c r="B3258" t="s">
        <v>22442</v>
      </c>
      <c r="C3258">
        <v>1</v>
      </c>
      <c r="D3258" t="s">
        <v>86</v>
      </c>
      <c r="E3258" t="s">
        <v>319</v>
      </c>
      <c r="F3258" t="s">
        <v>108</v>
      </c>
      <c r="G3258">
        <v>379.5</v>
      </c>
      <c r="H3258" t="s">
        <v>138</v>
      </c>
      <c r="I3258" t="s">
        <v>63</v>
      </c>
      <c r="J3258" t="s">
        <v>121</v>
      </c>
      <c r="K3258" t="s">
        <v>22443</v>
      </c>
      <c r="L3258" t="s">
        <v>1417</v>
      </c>
      <c r="M3258" t="s">
        <v>3454</v>
      </c>
      <c r="N3258">
        <v>12.5</v>
      </c>
      <c r="P3258">
        <v>44</v>
      </c>
      <c r="R3258">
        <v>95</v>
      </c>
      <c r="T3258">
        <v>0</v>
      </c>
      <c r="U3258">
        <v>11</v>
      </c>
      <c r="V3258">
        <v>5060</v>
      </c>
      <c r="AB3258" t="s">
        <v>63</v>
      </c>
      <c r="AC3258" t="s">
        <v>63</v>
      </c>
      <c r="AD3258" t="s">
        <v>63</v>
      </c>
      <c r="AE3258" t="s">
        <v>129</v>
      </c>
      <c r="AG3258">
        <v>1965</v>
      </c>
      <c r="AH3258">
        <v>7.4970000000000008</v>
      </c>
      <c r="AI3258">
        <v>39.087220000000002</v>
      </c>
      <c r="AJ3258">
        <v>-95.45675</v>
      </c>
      <c r="AL3258">
        <v>2</v>
      </c>
      <c r="AM3258" t="s">
        <v>63</v>
      </c>
      <c r="AN3258" t="s">
        <v>22442</v>
      </c>
      <c r="AO3258" t="s">
        <v>100</v>
      </c>
      <c r="AP3258" t="s">
        <v>116</v>
      </c>
      <c r="AQ3258" t="s">
        <v>148</v>
      </c>
      <c r="AR3258" t="s">
        <v>148</v>
      </c>
      <c r="AS3258" t="s">
        <v>131</v>
      </c>
      <c r="AT3258" s="5"/>
      <c r="AV3258" t="s">
        <v>149</v>
      </c>
      <c r="AW3258" t="s">
        <v>150</v>
      </c>
    </row>
    <row r="3259" spans="1:49" x14ac:dyDescent="0.25">
      <c r="A3259">
        <v>0</v>
      </c>
      <c r="B3259" t="s">
        <v>27582</v>
      </c>
      <c r="C3259">
        <v>1</v>
      </c>
      <c r="D3259" t="s">
        <v>86</v>
      </c>
      <c r="E3259" t="s">
        <v>319</v>
      </c>
      <c r="F3259" t="s">
        <v>108</v>
      </c>
      <c r="G3259">
        <v>379.85</v>
      </c>
      <c r="H3259" t="s">
        <v>138</v>
      </c>
      <c r="I3259" t="s">
        <v>63</v>
      </c>
      <c r="J3259" t="s">
        <v>121</v>
      </c>
      <c r="K3259" t="s">
        <v>27583</v>
      </c>
      <c r="L3259" t="s">
        <v>1417</v>
      </c>
      <c r="M3259" t="s">
        <v>3454</v>
      </c>
      <c r="N3259">
        <v>10.498687664041995</v>
      </c>
      <c r="P3259">
        <v>44</v>
      </c>
      <c r="R3259">
        <v>95</v>
      </c>
      <c r="T3259">
        <v>0</v>
      </c>
      <c r="U3259">
        <v>11</v>
      </c>
      <c r="V3259">
        <v>5060</v>
      </c>
      <c r="AB3259" t="s">
        <v>63</v>
      </c>
      <c r="AC3259" t="s">
        <v>63</v>
      </c>
      <c r="AD3259" t="s">
        <v>63</v>
      </c>
      <c r="AE3259" t="s">
        <v>129</v>
      </c>
      <c r="AG3259">
        <v>1965</v>
      </c>
      <c r="AH3259">
        <v>7.8470000000000004</v>
      </c>
      <c r="AI3259">
        <v>39.087229999999998</v>
      </c>
      <c r="AJ3259">
        <v>-95.449939999999998</v>
      </c>
      <c r="AL3259">
        <v>2</v>
      </c>
      <c r="AM3259" t="s">
        <v>63</v>
      </c>
      <c r="AN3259" t="s">
        <v>27582</v>
      </c>
      <c r="AO3259" t="s">
        <v>100</v>
      </c>
      <c r="AP3259" t="s">
        <v>116</v>
      </c>
      <c r="AQ3259" t="s">
        <v>148</v>
      </c>
      <c r="AR3259" t="s">
        <v>148</v>
      </c>
      <c r="AS3259" t="s">
        <v>131</v>
      </c>
      <c r="AT3259" s="5"/>
      <c r="AV3259" t="s">
        <v>149</v>
      </c>
      <c r="AW3259" t="s">
        <v>150</v>
      </c>
    </row>
    <row r="3260" spans="1:49" x14ac:dyDescent="0.25">
      <c r="A3260">
        <v>0</v>
      </c>
      <c r="B3260" t="s">
        <v>3848</v>
      </c>
      <c r="C3260">
        <v>1</v>
      </c>
      <c r="D3260" t="s">
        <v>86</v>
      </c>
      <c r="E3260" t="s">
        <v>3849</v>
      </c>
      <c r="F3260" t="s">
        <v>177</v>
      </c>
      <c r="G3260">
        <v>0.9</v>
      </c>
      <c r="H3260" t="s">
        <v>138</v>
      </c>
      <c r="I3260" t="s">
        <v>63</v>
      </c>
      <c r="J3260" t="s">
        <v>66</v>
      </c>
      <c r="K3260" t="s">
        <v>3850</v>
      </c>
      <c r="L3260" t="s">
        <v>3851</v>
      </c>
      <c r="M3260" t="s">
        <v>3852</v>
      </c>
      <c r="N3260">
        <v>12.5</v>
      </c>
      <c r="P3260">
        <v>32</v>
      </c>
      <c r="R3260">
        <v>90</v>
      </c>
      <c r="T3260">
        <v>0</v>
      </c>
      <c r="U3260">
        <v>2</v>
      </c>
      <c r="V3260">
        <v>3210</v>
      </c>
      <c r="AB3260" t="s">
        <v>63</v>
      </c>
      <c r="AC3260" t="s">
        <v>63</v>
      </c>
      <c r="AD3260" t="s">
        <v>63</v>
      </c>
      <c r="AE3260" t="s">
        <v>98</v>
      </c>
      <c r="AG3260">
        <v>1928</v>
      </c>
      <c r="AH3260">
        <v>0.9</v>
      </c>
      <c r="AI3260">
        <v>39.230670000000003</v>
      </c>
      <c r="AJ3260">
        <v>-95.518069999999994</v>
      </c>
      <c r="AL3260">
        <v>2</v>
      </c>
      <c r="AM3260" t="s">
        <v>63</v>
      </c>
      <c r="AN3260" t="s">
        <v>3848</v>
      </c>
      <c r="AO3260" t="s">
        <v>184</v>
      </c>
      <c r="AP3260" t="s">
        <v>147</v>
      </c>
      <c r="AQ3260" t="s">
        <v>148</v>
      </c>
      <c r="AR3260" t="s">
        <v>148</v>
      </c>
      <c r="AS3260" t="s">
        <v>131</v>
      </c>
      <c r="AT3260" s="5"/>
      <c r="AV3260" t="s">
        <v>149</v>
      </c>
      <c r="AW3260" t="s">
        <v>150</v>
      </c>
    </row>
    <row r="3261" spans="1:49" x14ac:dyDescent="0.25">
      <c r="A3261">
        <v>0</v>
      </c>
      <c r="B3261" t="s">
        <v>27662</v>
      </c>
      <c r="C3261">
        <v>1</v>
      </c>
      <c r="D3261" t="s">
        <v>86</v>
      </c>
      <c r="E3261" t="s">
        <v>3849</v>
      </c>
      <c r="F3261" t="s">
        <v>177</v>
      </c>
      <c r="G3261">
        <v>5.5</v>
      </c>
      <c r="H3261" t="s">
        <v>138</v>
      </c>
      <c r="I3261" t="s">
        <v>63</v>
      </c>
      <c r="J3261" t="s">
        <v>66</v>
      </c>
      <c r="K3261" t="s">
        <v>27663</v>
      </c>
      <c r="L3261" t="s">
        <v>3851</v>
      </c>
      <c r="M3261" t="s">
        <v>3852</v>
      </c>
      <c r="N3261">
        <v>10.006561679790027</v>
      </c>
      <c r="P3261">
        <v>44</v>
      </c>
      <c r="R3261">
        <v>85</v>
      </c>
      <c r="T3261">
        <v>0</v>
      </c>
      <c r="U3261">
        <v>4</v>
      </c>
      <c r="V3261">
        <v>2000</v>
      </c>
      <c r="AB3261" t="s">
        <v>63</v>
      </c>
      <c r="AC3261" t="s">
        <v>63</v>
      </c>
      <c r="AD3261" t="s">
        <v>63</v>
      </c>
      <c r="AE3261" t="s">
        <v>98</v>
      </c>
      <c r="AG3261">
        <v>1968</v>
      </c>
      <c r="AH3261">
        <v>5.5</v>
      </c>
      <c r="AI3261">
        <v>39.228969999999997</v>
      </c>
      <c r="AJ3261">
        <v>-95.433040000000005</v>
      </c>
      <c r="AL3261">
        <v>1</v>
      </c>
      <c r="AM3261" t="s">
        <v>63</v>
      </c>
      <c r="AN3261" t="s">
        <v>27662</v>
      </c>
      <c r="AO3261" t="s">
        <v>184</v>
      </c>
      <c r="AP3261" t="s">
        <v>116</v>
      </c>
      <c r="AQ3261" t="s">
        <v>148</v>
      </c>
      <c r="AR3261" t="s">
        <v>148</v>
      </c>
      <c r="AS3261" t="s">
        <v>131</v>
      </c>
      <c r="AT3261" s="5"/>
      <c r="AV3261" t="s">
        <v>149</v>
      </c>
      <c r="AW3261" t="s">
        <v>150</v>
      </c>
    </row>
    <row r="3262" spans="1:49" x14ac:dyDescent="0.25">
      <c r="A3262">
        <v>0</v>
      </c>
      <c r="B3262" t="s">
        <v>11742</v>
      </c>
      <c r="C3262">
        <v>1</v>
      </c>
      <c r="D3262" t="s">
        <v>86</v>
      </c>
      <c r="E3262" t="s">
        <v>3193</v>
      </c>
      <c r="F3262" t="s">
        <v>177</v>
      </c>
      <c r="G3262">
        <v>72.48</v>
      </c>
      <c r="H3262" t="s">
        <v>489</v>
      </c>
      <c r="I3262" t="s">
        <v>63</v>
      </c>
      <c r="J3262" t="s">
        <v>66</v>
      </c>
      <c r="K3262" t="s">
        <v>11743</v>
      </c>
      <c r="L3262" t="s">
        <v>5458</v>
      </c>
      <c r="M3262" t="s">
        <v>5877</v>
      </c>
      <c r="N3262">
        <v>12.007874015748031</v>
      </c>
      <c r="P3262">
        <v>32</v>
      </c>
      <c r="R3262">
        <v>97</v>
      </c>
      <c r="T3262">
        <v>0</v>
      </c>
      <c r="U3262">
        <v>8</v>
      </c>
      <c r="V3262">
        <v>510</v>
      </c>
      <c r="AB3262" t="s">
        <v>63</v>
      </c>
      <c r="AC3262" t="s">
        <v>63</v>
      </c>
      <c r="AD3262" t="s">
        <v>63</v>
      </c>
      <c r="AE3262" t="s">
        <v>129</v>
      </c>
      <c r="AG3262">
        <v>1935</v>
      </c>
      <c r="AH3262">
        <v>2.6000000000000002E-2</v>
      </c>
      <c r="AI3262">
        <v>39.372970000000002</v>
      </c>
      <c r="AJ3262">
        <v>-95.588380000000001</v>
      </c>
      <c r="AL3262">
        <v>1</v>
      </c>
      <c r="AM3262" t="s">
        <v>63</v>
      </c>
      <c r="AN3262" t="s">
        <v>11742</v>
      </c>
      <c r="AO3262" t="s">
        <v>184</v>
      </c>
      <c r="AP3262" t="s">
        <v>147</v>
      </c>
      <c r="AQ3262" t="s">
        <v>148</v>
      </c>
      <c r="AR3262" t="s">
        <v>148</v>
      </c>
      <c r="AS3262" t="s">
        <v>131</v>
      </c>
      <c r="AT3262" s="5"/>
      <c r="AV3262" t="s">
        <v>149</v>
      </c>
      <c r="AW3262" t="s">
        <v>150</v>
      </c>
    </row>
    <row r="3263" spans="1:49" x14ac:dyDescent="0.25">
      <c r="A3263">
        <v>0</v>
      </c>
      <c r="B3263" t="s">
        <v>5875</v>
      </c>
      <c r="C3263">
        <v>1</v>
      </c>
      <c r="D3263" t="s">
        <v>86</v>
      </c>
      <c r="E3263" t="s">
        <v>3193</v>
      </c>
      <c r="F3263" t="s">
        <v>177</v>
      </c>
      <c r="G3263">
        <v>73.2</v>
      </c>
      <c r="H3263" t="s">
        <v>138</v>
      </c>
      <c r="I3263" t="s">
        <v>63</v>
      </c>
      <c r="J3263" t="s">
        <v>66</v>
      </c>
      <c r="K3263" t="s">
        <v>5876</v>
      </c>
      <c r="L3263" t="s">
        <v>5458</v>
      </c>
      <c r="M3263" t="s">
        <v>5877</v>
      </c>
      <c r="N3263">
        <v>10.006561679790027</v>
      </c>
      <c r="P3263">
        <v>32</v>
      </c>
      <c r="R3263">
        <v>92</v>
      </c>
      <c r="T3263">
        <v>0</v>
      </c>
      <c r="U3263">
        <v>8</v>
      </c>
      <c r="V3263">
        <v>510</v>
      </c>
      <c r="AB3263" t="s">
        <v>63</v>
      </c>
      <c r="AC3263" t="s">
        <v>63</v>
      </c>
      <c r="AD3263" t="s">
        <v>63</v>
      </c>
      <c r="AE3263" t="s">
        <v>129</v>
      </c>
      <c r="AG3263">
        <v>1935</v>
      </c>
      <c r="AH3263">
        <v>0.746</v>
      </c>
      <c r="AI3263">
        <v>39.36495</v>
      </c>
      <c r="AJ3263">
        <v>-95.580389999999994</v>
      </c>
      <c r="AL3263">
        <v>1</v>
      </c>
      <c r="AM3263" t="s">
        <v>63</v>
      </c>
      <c r="AN3263" t="s">
        <v>5875</v>
      </c>
      <c r="AO3263" t="s">
        <v>184</v>
      </c>
      <c r="AP3263" t="s">
        <v>147</v>
      </c>
      <c r="AQ3263" t="s">
        <v>148</v>
      </c>
      <c r="AR3263" t="s">
        <v>148</v>
      </c>
      <c r="AS3263" t="s">
        <v>131</v>
      </c>
      <c r="AT3263" s="5"/>
      <c r="AV3263" t="s">
        <v>149</v>
      </c>
      <c r="AW3263" t="s">
        <v>150</v>
      </c>
    </row>
    <row r="3264" spans="1:49" x14ac:dyDescent="0.25">
      <c r="A3264">
        <v>0</v>
      </c>
      <c r="B3264" t="s">
        <v>20865</v>
      </c>
      <c r="C3264">
        <v>1</v>
      </c>
      <c r="D3264" t="s">
        <v>86</v>
      </c>
      <c r="E3264" t="s">
        <v>3193</v>
      </c>
      <c r="F3264" t="s">
        <v>177</v>
      </c>
      <c r="G3264">
        <v>73.900000000000006</v>
      </c>
      <c r="H3264" t="s">
        <v>138</v>
      </c>
      <c r="I3264" t="s">
        <v>63</v>
      </c>
      <c r="J3264" t="s">
        <v>66</v>
      </c>
      <c r="K3264" t="s">
        <v>20866</v>
      </c>
      <c r="L3264" t="s">
        <v>5458</v>
      </c>
      <c r="M3264" t="s">
        <v>5877</v>
      </c>
      <c r="N3264">
        <v>18.799212598425196</v>
      </c>
      <c r="P3264">
        <v>32</v>
      </c>
      <c r="R3264">
        <v>90</v>
      </c>
      <c r="T3264">
        <v>0</v>
      </c>
      <c r="U3264">
        <v>8</v>
      </c>
      <c r="V3264">
        <v>510</v>
      </c>
      <c r="AB3264" t="s">
        <v>63</v>
      </c>
      <c r="AC3264" t="s">
        <v>63</v>
      </c>
      <c r="AD3264" t="s">
        <v>63</v>
      </c>
      <c r="AE3264" t="s">
        <v>98</v>
      </c>
      <c r="AG3264">
        <v>1935</v>
      </c>
      <c r="AH3264">
        <v>1.4460000000000002</v>
      </c>
      <c r="AI3264">
        <v>39.356729999999999</v>
      </c>
      <c r="AJ3264">
        <v>-95.572739999999996</v>
      </c>
      <c r="AL3264">
        <v>2</v>
      </c>
      <c r="AM3264" t="s">
        <v>63</v>
      </c>
      <c r="AN3264" t="s">
        <v>20865</v>
      </c>
      <c r="AO3264" t="s">
        <v>184</v>
      </c>
      <c r="AP3264" t="s">
        <v>147</v>
      </c>
      <c r="AQ3264" t="s">
        <v>148</v>
      </c>
      <c r="AR3264" t="s">
        <v>148</v>
      </c>
      <c r="AS3264" t="s">
        <v>131</v>
      </c>
      <c r="AT3264" s="5"/>
      <c r="AV3264" t="s">
        <v>149</v>
      </c>
      <c r="AW3264" t="s">
        <v>150</v>
      </c>
    </row>
    <row r="3265" spans="1:49" x14ac:dyDescent="0.25">
      <c r="A3265">
        <v>0</v>
      </c>
      <c r="B3265" t="s">
        <v>11343</v>
      </c>
      <c r="C3265">
        <v>1</v>
      </c>
      <c r="D3265" t="s">
        <v>86</v>
      </c>
      <c r="E3265" t="s">
        <v>3193</v>
      </c>
      <c r="F3265" t="s">
        <v>177</v>
      </c>
      <c r="G3265">
        <v>76.2</v>
      </c>
      <c r="H3265" t="s">
        <v>138</v>
      </c>
      <c r="I3265" t="s">
        <v>63</v>
      </c>
      <c r="J3265" t="s">
        <v>66</v>
      </c>
      <c r="K3265" t="s">
        <v>11344</v>
      </c>
      <c r="L3265" t="s">
        <v>835</v>
      </c>
      <c r="M3265" t="s">
        <v>5459</v>
      </c>
      <c r="N3265">
        <v>10.006561679790027</v>
      </c>
      <c r="P3265">
        <v>24</v>
      </c>
      <c r="R3265">
        <v>90</v>
      </c>
      <c r="T3265">
        <v>0</v>
      </c>
      <c r="U3265">
        <v>8</v>
      </c>
      <c r="V3265">
        <v>510</v>
      </c>
      <c r="AB3265" t="s">
        <v>63</v>
      </c>
      <c r="AC3265" t="s">
        <v>63</v>
      </c>
      <c r="AD3265" t="s">
        <v>63</v>
      </c>
      <c r="AE3265" t="s">
        <v>98</v>
      </c>
      <c r="AG3265">
        <v>1935</v>
      </c>
      <c r="AH3265">
        <v>3.746</v>
      </c>
      <c r="AI3265">
        <v>39.354469999999999</v>
      </c>
      <c r="AJ3265">
        <v>-95.528829999999999</v>
      </c>
      <c r="AL3265">
        <v>1</v>
      </c>
      <c r="AM3265" t="s">
        <v>63</v>
      </c>
      <c r="AN3265" t="s">
        <v>11343</v>
      </c>
      <c r="AO3265" t="s">
        <v>184</v>
      </c>
      <c r="AP3265" t="s">
        <v>147</v>
      </c>
      <c r="AQ3265" t="s">
        <v>148</v>
      </c>
      <c r="AR3265" t="s">
        <v>148</v>
      </c>
      <c r="AS3265" t="s">
        <v>131</v>
      </c>
      <c r="AT3265" s="5"/>
      <c r="AV3265" t="s">
        <v>149</v>
      </c>
      <c r="AW3265" t="s">
        <v>150</v>
      </c>
    </row>
    <row r="3266" spans="1:49" x14ac:dyDescent="0.25">
      <c r="A3266">
        <v>0</v>
      </c>
      <c r="B3266" t="s">
        <v>23483</v>
      </c>
      <c r="C3266">
        <v>1</v>
      </c>
      <c r="D3266" t="s">
        <v>86</v>
      </c>
      <c r="E3266" t="s">
        <v>3193</v>
      </c>
      <c r="F3266" t="s">
        <v>177</v>
      </c>
      <c r="G3266">
        <v>105.8</v>
      </c>
      <c r="H3266" t="s">
        <v>138</v>
      </c>
      <c r="I3266" t="s">
        <v>63</v>
      </c>
      <c r="J3266" t="s">
        <v>66</v>
      </c>
      <c r="K3266" t="s">
        <v>23484</v>
      </c>
      <c r="L3266" t="s">
        <v>23485</v>
      </c>
      <c r="M3266" t="s">
        <v>5459</v>
      </c>
      <c r="N3266">
        <v>10.006561679790025</v>
      </c>
      <c r="P3266">
        <v>36</v>
      </c>
      <c r="R3266">
        <v>88</v>
      </c>
      <c r="T3266">
        <v>0</v>
      </c>
      <c r="U3266">
        <v>5</v>
      </c>
      <c r="V3266">
        <v>3170</v>
      </c>
      <c r="AB3266" t="s">
        <v>63</v>
      </c>
      <c r="AC3266" t="s">
        <v>63</v>
      </c>
      <c r="AD3266" t="s">
        <v>63</v>
      </c>
      <c r="AE3266" t="s">
        <v>98</v>
      </c>
      <c r="AG3266">
        <v>1935</v>
      </c>
      <c r="AH3266">
        <v>33.346000000000004</v>
      </c>
      <c r="AI3266">
        <v>39.187510000000003</v>
      </c>
      <c r="AJ3266">
        <v>-95.181250000000006</v>
      </c>
      <c r="AL3266">
        <v>1</v>
      </c>
      <c r="AM3266" t="s">
        <v>63</v>
      </c>
      <c r="AN3266" t="s">
        <v>23483</v>
      </c>
      <c r="AO3266" t="s">
        <v>184</v>
      </c>
      <c r="AP3266" t="s">
        <v>147</v>
      </c>
      <c r="AQ3266" t="s">
        <v>148</v>
      </c>
      <c r="AR3266" t="s">
        <v>148</v>
      </c>
      <c r="AS3266" t="s">
        <v>131</v>
      </c>
      <c r="AT3266" s="5"/>
      <c r="AV3266" t="s">
        <v>149</v>
      </c>
      <c r="AW3266" t="s">
        <v>150</v>
      </c>
    </row>
    <row r="3267" spans="1:49" x14ac:dyDescent="0.25">
      <c r="A3267">
        <v>0</v>
      </c>
      <c r="B3267" t="s">
        <v>11335</v>
      </c>
      <c r="C3267">
        <v>1</v>
      </c>
      <c r="D3267" t="s">
        <v>86</v>
      </c>
      <c r="E3267" t="s">
        <v>3392</v>
      </c>
      <c r="F3267" t="s">
        <v>177</v>
      </c>
      <c r="G3267">
        <v>0.8</v>
      </c>
      <c r="H3267" t="s">
        <v>138</v>
      </c>
      <c r="I3267" t="s">
        <v>63</v>
      </c>
      <c r="J3267" t="s">
        <v>66</v>
      </c>
      <c r="K3267" t="s">
        <v>11336</v>
      </c>
      <c r="L3267" t="s">
        <v>2399</v>
      </c>
      <c r="M3267" t="s">
        <v>3395</v>
      </c>
      <c r="N3267">
        <v>10.006561679790027</v>
      </c>
      <c r="P3267">
        <v>24.015748031496063</v>
      </c>
      <c r="R3267">
        <v>80</v>
      </c>
      <c r="T3267">
        <v>0</v>
      </c>
      <c r="U3267">
        <v>7</v>
      </c>
      <c r="V3267">
        <v>915</v>
      </c>
      <c r="AB3267" t="s">
        <v>63</v>
      </c>
      <c r="AC3267" t="s">
        <v>63</v>
      </c>
      <c r="AD3267" t="s">
        <v>63</v>
      </c>
      <c r="AE3267" t="s">
        <v>75</v>
      </c>
      <c r="AG3267">
        <v>1935</v>
      </c>
      <c r="AH3267">
        <v>0.8</v>
      </c>
      <c r="AI3267">
        <v>39.332780999999997</v>
      </c>
      <c r="AJ3267">
        <v>-95.295900000000003</v>
      </c>
      <c r="AL3267">
        <v>1</v>
      </c>
      <c r="AM3267" t="s">
        <v>63</v>
      </c>
      <c r="AN3267" t="s">
        <v>11335</v>
      </c>
      <c r="AO3267" t="s">
        <v>184</v>
      </c>
      <c r="AP3267" t="s">
        <v>147</v>
      </c>
      <c r="AQ3267" t="s">
        <v>148</v>
      </c>
      <c r="AR3267" t="s">
        <v>148</v>
      </c>
      <c r="AS3267" t="s">
        <v>131</v>
      </c>
      <c r="AT3267" s="5"/>
      <c r="AV3267" t="s">
        <v>149</v>
      </c>
      <c r="AW3267" t="s">
        <v>150</v>
      </c>
    </row>
    <row r="3268" spans="1:49" x14ac:dyDescent="0.25">
      <c r="A3268">
        <v>0</v>
      </c>
      <c r="B3268" t="s">
        <v>11761</v>
      </c>
      <c r="C3268">
        <v>1</v>
      </c>
      <c r="D3268" t="s">
        <v>86</v>
      </c>
      <c r="E3268" t="s">
        <v>184</v>
      </c>
      <c r="F3268" t="s">
        <v>177</v>
      </c>
      <c r="G3268">
        <v>349.7</v>
      </c>
      <c r="H3268" t="s">
        <v>489</v>
      </c>
      <c r="I3268" t="s">
        <v>63</v>
      </c>
      <c r="J3268" t="s">
        <v>66</v>
      </c>
      <c r="K3268" t="s">
        <v>11762</v>
      </c>
      <c r="L3268" t="s">
        <v>11763</v>
      </c>
      <c r="M3268" t="s">
        <v>1090</v>
      </c>
      <c r="N3268">
        <v>16.010498687664043</v>
      </c>
      <c r="P3268">
        <v>44</v>
      </c>
      <c r="R3268">
        <v>65</v>
      </c>
      <c r="T3268">
        <v>0</v>
      </c>
      <c r="U3268">
        <v>20</v>
      </c>
      <c r="V3268">
        <v>2750</v>
      </c>
      <c r="AB3268" t="s">
        <v>63</v>
      </c>
      <c r="AC3268" t="s">
        <v>63</v>
      </c>
      <c r="AD3268" t="s">
        <v>63</v>
      </c>
      <c r="AE3268" t="s">
        <v>75</v>
      </c>
      <c r="AG3268">
        <v>1961</v>
      </c>
      <c r="AH3268">
        <v>13.313000000000001</v>
      </c>
      <c r="AI3268">
        <v>39.268560000000001</v>
      </c>
      <c r="AJ3268">
        <v>-95.516300000000001</v>
      </c>
      <c r="AL3268">
        <v>1</v>
      </c>
      <c r="AM3268" t="s">
        <v>63</v>
      </c>
      <c r="AN3268" t="s">
        <v>11761</v>
      </c>
      <c r="AO3268" t="s">
        <v>184</v>
      </c>
      <c r="AP3268" t="s">
        <v>116</v>
      </c>
      <c r="AQ3268" t="s">
        <v>148</v>
      </c>
      <c r="AR3268" t="s">
        <v>148</v>
      </c>
      <c r="AS3268" t="s">
        <v>131</v>
      </c>
      <c r="AT3268" s="5"/>
      <c r="AV3268" t="s">
        <v>149</v>
      </c>
      <c r="AW3268" t="s">
        <v>150</v>
      </c>
    </row>
    <row r="3269" spans="1:49" x14ac:dyDescent="0.25">
      <c r="A3269">
        <v>0</v>
      </c>
      <c r="B3269" t="s">
        <v>17991</v>
      </c>
      <c r="C3269">
        <v>1</v>
      </c>
      <c r="D3269" t="s">
        <v>86</v>
      </c>
      <c r="E3269" t="s">
        <v>184</v>
      </c>
      <c r="F3269" t="s">
        <v>177</v>
      </c>
      <c r="G3269">
        <v>351.1</v>
      </c>
      <c r="H3269" t="s">
        <v>489</v>
      </c>
      <c r="I3269" t="s">
        <v>63</v>
      </c>
      <c r="J3269" t="s">
        <v>66</v>
      </c>
      <c r="K3269" t="s">
        <v>17992</v>
      </c>
      <c r="L3269" t="s">
        <v>17993</v>
      </c>
      <c r="M3269" t="s">
        <v>1090</v>
      </c>
      <c r="N3269">
        <v>19.993438320209975</v>
      </c>
      <c r="P3269">
        <v>44</v>
      </c>
      <c r="R3269">
        <v>90</v>
      </c>
      <c r="T3269">
        <v>0</v>
      </c>
      <c r="U3269">
        <v>20</v>
      </c>
      <c r="V3269">
        <v>2750</v>
      </c>
      <c r="AB3269" t="s">
        <v>63</v>
      </c>
      <c r="AC3269" t="s">
        <v>63</v>
      </c>
      <c r="AD3269" t="s">
        <v>63</v>
      </c>
      <c r="AE3269" t="s">
        <v>98</v>
      </c>
      <c r="AG3269">
        <v>1961</v>
      </c>
      <c r="AH3269">
        <v>14.713000000000001</v>
      </c>
      <c r="AI3269">
        <v>39.285699999999999</v>
      </c>
      <c r="AJ3269">
        <v>-95.510159999999999</v>
      </c>
      <c r="AL3269">
        <v>1</v>
      </c>
      <c r="AM3269" t="s">
        <v>63</v>
      </c>
      <c r="AN3269" t="s">
        <v>17991</v>
      </c>
      <c r="AO3269" t="s">
        <v>184</v>
      </c>
      <c r="AP3269" t="s">
        <v>116</v>
      </c>
      <c r="AQ3269" t="s">
        <v>148</v>
      </c>
      <c r="AR3269" t="s">
        <v>148</v>
      </c>
      <c r="AS3269" t="s">
        <v>131</v>
      </c>
      <c r="AT3269" s="5"/>
      <c r="AV3269" t="s">
        <v>149</v>
      </c>
      <c r="AW3269" t="s">
        <v>150</v>
      </c>
    </row>
    <row r="3270" spans="1:49" x14ac:dyDescent="0.25">
      <c r="A3270">
        <v>0</v>
      </c>
      <c r="B3270" t="s">
        <v>25894</v>
      </c>
      <c r="C3270">
        <v>1</v>
      </c>
      <c r="D3270" t="s">
        <v>86</v>
      </c>
      <c r="E3270" t="s">
        <v>3849</v>
      </c>
      <c r="F3270" t="s">
        <v>177</v>
      </c>
      <c r="G3270">
        <v>23.1</v>
      </c>
      <c r="H3270" t="s">
        <v>489</v>
      </c>
      <c r="I3270" t="s">
        <v>63</v>
      </c>
      <c r="J3270" t="s">
        <v>66</v>
      </c>
      <c r="K3270" t="s">
        <v>25895</v>
      </c>
      <c r="L3270" t="s">
        <v>25896</v>
      </c>
      <c r="M3270" t="s">
        <v>24201</v>
      </c>
      <c r="N3270">
        <v>14.009186351706036</v>
      </c>
      <c r="P3270">
        <v>32</v>
      </c>
      <c r="R3270">
        <v>90</v>
      </c>
      <c r="T3270">
        <v>0</v>
      </c>
      <c r="U3270">
        <v>8</v>
      </c>
      <c r="V3270">
        <v>620</v>
      </c>
      <c r="AB3270" t="s">
        <v>63</v>
      </c>
      <c r="AC3270" t="s">
        <v>63</v>
      </c>
      <c r="AD3270" t="s">
        <v>63</v>
      </c>
      <c r="AE3270" t="s">
        <v>98</v>
      </c>
      <c r="AG3270">
        <v>1934</v>
      </c>
      <c r="AH3270">
        <v>23.1</v>
      </c>
      <c r="AI3270">
        <v>39.246611000000001</v>
      </c>
      <c r="AJ3270">
        <v>-95.208234000000004</v>
      </c>
      <c r="AL3270">
        <v>1</v>
      </c>
      <c r="AM3270" t="s">
        <v>63</v>
      </c>
      <c r="AN3270" t="s">
        <v>25894</v>
      </c>
      <c r="AO3270" t="s">
        <v>184</v>
      </c>
      <c r="AP3270" t="s">
        <v>147</v>
      </c>
      <c r="AQ3270" t="s">
        <v>148</v>
      </c>
      <c r="AR3270" t="s">
        <v>148</v>
      </c>
      <c r="AS3270" t="s">
        <v>131</v>
      </c>
      <c r="AT3270" s="5"/>
      <c r="AV3270" t="s">
        <v>149</v>
      </c>
      <c r="AW3270" t="s">
        <v>150</v>
      </c>
    </row>
    <row r="3271" spans="1:49" x14ac:dyDescent="0.25">
      <c r="A3271">
        <v>0</v>
      </c>
      <c r="B3271" t="s">
        <v>6886</v>
      </c>
      <c r="C3271">
        <v>1</v>
      </c>
      <c r="D3271" t="s">
        <v>86</v>
      </c>
      <c r="E3271" t="s">
        <v>339</v>
      </c>
      <c r="F3271" t="s">
        <v>108</v>
      </c>
      <c r="G3271">
        <v>168.39000000000001</v>
      </c>
      <c r="H3271" t="s">
        <v>138</v>
      </c>
      <c r="I3271" t="s">
        <v>63</v>
      </c>
      <c r="J3271" t="s">
        <v>66</v>
      </c>
      <c r="K3271" t="s">
        <v>6887</v>
      </c>
      <c r="L3271" t="s">
        <v>6888</v>
      </c>
      <c r="M3271" t="s">
        <v>1233</v>
      </c>
      <c r="N3271">
        <v>14.206036745406823</v>
      </c>
      <c r="P3271">
        <v>40</v>
      </c>
      <c r="R3271">
        <v>90</v>
      </c>
      <c r="T3271">
        <v>0</v>
      </c>
      <c r="U3271">
        <v>6</v>
      </c>
      <c r="V3271">
        <v>3490</v>
      </c>
      <c r="AB3271" t="s">
        <v>63</v>
      </c>
      <c r="AC3271" t="s">
        <v>63</v>
      </c>
      <c r="AD3271" t="s">
        <v>63</v>
      </c>
      <c r="AE3271" t="s">
        <v>98</v>
      </c>
      <c r="AG3271">
        <v>1986</v>
      </c>
      <c r="AH3271">
        <v>6.1290000000000004</v>
      </c>
      <c r="AI3271">
        <v>39.084139999999998</v>
      </c>
      <c r="AJ3271">
        <v>-95.326920000000001</v>
      </c>
      <c r="AL3271">
        <v>2</v>
      </c>
      <c r="AM3271" t="s">
        <v>63</v>
      </c>
      <c r="AN3271" t="s">
        <v>6886</v>
      </c>
      <c r="AO3271" t="s">
        <v>184</v>
      </c>
      <c r="AP3271" t="s">
        <v>116</v>
      </c>
      <c r="AQ3271" t="s">
        <v>148</v>
      </c>
      <c r="AR3271" t="s">
        <v>148</v>
      </c>
      <c r="AS3271" t="s">
        <v>131</v>
      </c>
      <c r="AT3271" s="5"/>
      <c r="AV3271" t="s">
        <v>149</v>
      </c>
      <c r="AW3271" t="s">
        <v>150</v>
      </c>
    </row>
    <row r="3272" spans="1:49" x14ac:dyDescent="0.25">
      <c r="A3272">
        <v>0</v>
      </c>
      <c r="B3272" t="s">
        <v>25206</v>
      </c>
      <c r="C3272">
        <v>1</v>
      </c>
      <c r="D3272" t="s">
        <v>86</v>
      </c>
      <c r="E3272" t="s">
        <v>339</v>
      </c>
      <c r="F3272" t="s">
        <v>108</v>
      </c>
      <c r="G3272">
        <v>168.70000000000002</v>
      </c>
      <c r="H3272" t="s">
        <v>138</v>
      </c>
      <c r="I3272" t="s">
        <v>63</v>
      </c>
      <c r="J3272" t="s">
        <v>66</v>
      </c>
      <c r="K3272" t="s">
        <v>25207</v>
      </c>
      <c r="L3272" t="s">
        <v>2399</v>
      </c>
      <c r="M3272" t="s">
        <v>7706</v>
      </c>
      <c r="N3272">
        <v>12.696850393700787</v>
      </c>
      <c r="O3272">
        <v>20</v>
      </c>
      <c r="P3272">
        <v>40</v>
      </c>
      <c r="R3272">
        <v>95</v>
      </c>
      <c r="T3272">
        <v>0</v>
      </c>
      <c r="V3272">
        <v>87</v>
      </c>
      <c r="AB3272" t="s">
        <v>63</v>
      </c>
      <c r="AC3272" t="s">
        <v>63</v>
      </c>
      <c r="AD3272" t="s">
        <v>63</v>
      </c>
      <c r="AE3272" t="s">
        <v>129</v>
      </c>
      <c r="AG3272">
        <v>1986</v>
      </c>
      <c r="AH3272">
        <v>6.4390000000000001</v>
      </c>
      <c r="AI3272">
        <v>39.086269999999999</v>
      </c>
      <c r="AJ3272">
        <v>-95.326430000000002</v>
      </c>
      <c r="AK3272" t="s">
        <v>77</v>
      </c>
      <c r="AL3272">
        <v>2</v>
      </c>
      <c r="AM3272" t="s">
        <v>63</v>
      </c>
      <c r="AN3272" t="s">
        <v>25206</v>
      </c>
      <c r="AO3272" t="s">
        <v>184</v>
      </c>
      <c r="AP3272" t="s">
        <v>116</v>
      </c>
      <c r="AQ3272" t="s">
        <v>148</v>
      </c>
      <c r="AR3272" t="s">
        <v>148</v>
      </c>
      <c r="AS3272" t="s">
        <v>131</v>
      </c>
      <c r="AT3272" s="5"/>
      <c r="AV3272" t="s">
        <v>487</v>
      </c>
      <c r="AW3272" t="s">
        <v>150</v>
      </c>
    </row>
    <row r="3273" spans="1:49" x14ac:dyDescent="0.25">
      <c r="A3273">
        <v>0</v>
      </c>
      <c r="B3273" t="s">
        <v>3995</v>
      </c>
      <c r="C3273">
        <v>1</v>
      </c>
      <c r="D3273" t="s">
        <v>86</v>
      </c>
      <c r="E3273" t="s">
        <v>339</v>
      </c>
      <c r="F3273" t="s">
        <v>108</v>
      </c>
      <c r="G3273">
        <v>187.36</v>
      </c>
      <c r="H3273" t="s">
        <v>489</v>
      </c>
      <c r="I3273" t="s">
        <v>63</v>
      </c>
      <c r="J3273" t="s">
        <v>66</v>
      </c>
      <c r="K3273" t="s">
        <v>3996</v>
      </c>
      <c r="L3273" t="s">
        <v>3997</v>
      </c>
      <c r="M3273" t="s">
        <v>1233</v>
      </c>
      <c r="N3273">
        <v>19.993438320209975</v>
      </c>
      <c r="P3273">
        <v>44</v>
      </c>
      <c r="R3273">
        <v>65</v>
      </c>
      <c r="T3273">
        <v>0</v>
      </c>
      <c r="U3273">
        <v>13</v>
      </c>
      <c r="V3273">
        <v>1400</v>
      </c>
      <c r="AB3273" t="s">
        <v>63</v>
      </c>
      <c r="AC3273" t="s">
        <v>63</v>
      </c>
      <c r="AD3273" t="s">
        <v>63</v>
      </c>
      <c r="AE3273" t="s">
        <v>75</v>
      </c>
      <c r="AG3273">
        <v>1986</v>
      </c>
      <c r="AH3273">
        <v>25.099</v>
      </c>
      <c r="AI3273">
        <v>39.344880000000003</v>
      </c>
      <c r="AJ3273">
        <v>-95.310479999999998</v>
      </c>
      <c r="AL3273">
        <v>1</v>
      </c>
      <c r="AM3273" t="s">
        <v>63</v>
      </c>
      <c r="AN3273" t="s">
        <v>3995</v>
      </c>
      <c r="AO3273" t="s">
        <v>184</v>
      </c>
      <c r="AP3273" t="s">
        <v>116</v>
      </c>
      <c r="AQ3273" t="s">
        <v>148</v>
      </c>
      <c r="AR3273" t="s">
        <v>148</v>
      </c>
      <c r="AS3273" t="s">
        <v>131</v>
      </c>
      <c r="AT3273" s="5"/>
      <c r="AV3273" t="s">
        <v>149</v>
      </c>
      <c r="AW3273" t="s">
        <v>150</v>
      </c>
    </row>
    <row r="3274" spans="1:49" x14ac:dyDescent="0.25">
      <c r="A3274">
        <v>0</v>
      </c>
      <c r="B3274" t="s">
        <v>7302</v>
      </c>
      <c r="C3274">
        <v>1</v>
      </c>
      <c r="D3274" t="s">
        <v>86</v>
      </c>
      <c r="E3274" t="s">
        <v>319</v>
      </c>
      <c r="F3274" t="s">
        <v>108</v>
      </c>
      <c r="G3274">
        <v>387.25</v>
      </c>
      <c r="H3274" t="s">
        <v>138</v>
      </c>
      <c r="I3274" t="s">
        <v>63</v>
      </c>
      <c r="J3274" t="s">
        <v>66</v>
      </c>
      <c r="K3274" t="s">
        <v>7303</v>
      </c>
      <c r="L3274" t="s">
        <v>1417</v>
      </c>
      <c r="M3274" t="s">
        <v>3454</v>
      </c>
      <c r="N3274">
        <v>16.010498687664043</v>
      </c>
      <c r="P3274">
        <v>30.000000175215749</v>
      </c>
      <c r="R3274">
        <v>85</v>
      </c>
      <c r="T3274">
        <v>0</v>
      </c>
      <c r="U3274">
        <v>13</v>
      </c>
      <c r="V3274">
        <v>4430</v>
      </c>
      <c r="AB3274" t="s">
        <v>63</v>
      </c>
      <c r="AC3274" t="s">
        <v>63</v>
      </c>
      <c r="AD3274" t="s">
        <v>63</v>
      </c>
      <c r="AE3274" t="s">
        <v>75</v>
      </c>
      <c r="AG3274">
        <v>1952</v>
      </c>
      <c r="AH3274">
        <v>15.247</v>
      </c>
      <c r="AI3274">
        <v>39.06568</v>
      </c>
      <c r="AJ3274">
        <v>-95.317019999999999</v>
      </c>
      <c r="AL3274">
        <v>2</v>
      </c>
      <c r="AM3274" t="s">
        <v>63</v>
      </c>
      <c r="AN3274" t="s">
        <v>7302</v>
      </c>
      <c r="AO3274" t="s">
        <v>184</v>
      </c>
      <c r="AP3274" t="s">
        <v>116</v>
      </c>
      <c r="AQ3274" t="s">
        <v>148</v>
      </c>
      <c r="AR3274" t="s">
        <v>148</v>
      </c>
      <c r="AS3274" t="s">
        <v>131</v>
      </c>
      <c r="AT3274" s="5"/>
      <c r="AV3274" t="s">
        <v>149</v>
      </c>
      <c r="AW3274" t="s">
        <v>150</v>
      </c>
    </row>
    <row r="3275" spans="1:49" x14ac:dyDescent="0.25">
      <c r="A3275">
        <v>0</v>
      </c>
      <c r="B3275" t="s">
        <v>25274</v>
      </c>
      <c r="C3275">
        <v>1</v>
      </c>
      <c r="D3275" t="s">
        <v>86</v>
      </c>
      <c r="E3275" t="s">
        <v>319</v>
      </c>
      <c r="F3275" t="s">
        <v>108</v>
      </c>
      <c r="G3275">
        <v>387.77</v>
      </c>
      <c r="H3275" t="s">
        <v>489</v>
      </c>
      <c r="I3275" t="s">
        <v>63</v>
      </c>
      <c r="J3275" t="s">
        <v>66</v>
      </c>
      <c r="K3275" t="s">
        <v>25275</v>
      </c>
      <c r="L3275" t="s">
        <v>1417</v>
      </c>
      <c r="M3275" t="s">
        <v>25276</v>
      </c>
      <c r="N3275">
        <v>18.011811023622048</v>
      </c>
      <c r="P3275">
        <v>38</v>
      </c>
      <c r="R3275">
        <v>92</v>
      </c>
      <c r="T3275">
        <v>0</v>
      </c>
      <c r="U3275">
        <v>13</v>
      </c>
      <c r="V3275">
        <v>4430</v>
      </c>
      <c r="AB3275" t="s">
        <v>63</v>
      </c>
      <c r="AC3275" t="s">
        <v>63</v>
      </c>
      <c r="AD3275" t="s">
        <v>63</v>
      </c>
      <c r="AE3275" t="s">
        <v>98</v>
      </c>
      <c r="AG3275">
        <v>1990</v>
      </c>
      <c r="AH3275">
        <v>15.767000000000001</v>
      </c>
      <c r="AI3275">
        <v>39.065750000000001</v>
      </c>
      <c r="AJ3275">
        <v>-95.30744</v>
      </c>
      <c r="AL3275">
        <v>1</v>
      </c>
      <c r="AM3275" t="s">
        <v>63</v>
      </c>
      <c r="AN3275" t="s">
        <v>25274</v>
      </c>
      <c r="AO3275" t="s">
        <v>184</v>
      </c>
      <c r="AP3275" t="s">
        <v>116</v>
      </c>
      <c r="AQ3275" t="s">
        <v>148</v>
      </c>
      <c r="AR3275" t="s">
        <v>148</v>
      </c>
      <c r="AS3275" t="s">
        <v>131</v>
      </c>
      <c r="AT3275" s="5"/>
      <c r="AV3275" t="s">
        <v>149</v>
      </c>
      <c r="AW3275" t="s">
        <v>150</v>
      </c>
    </row>
    <row r="3276" spans="1:49" x14ac:dyDescent="0.25">
      <c r="A3276">
        <v>0</v>
      </c>
      <c r="B3276" t="s">
        <v>27454</v>
      </c>
      <c r="C3276">
        <v>1</v>
      </c>
      <c r="D3276" t="s">
        <v>86</v>
      </c>
      <c r="E3276" t="s">
        <v>3849</v>
      </c>
      <c r="F3276" t="s">
        <v>177</v>
      </c>
      <c r="G3276">
        <v>11.28</v>
      </c>
      <c r="H3276" t="s">
        <v>489</v>
      </c>
      <c r="I3276" t="s">
        <v>63</v>
      </c>
      <c r="J3276" t="s">
        <v>66</v>
      </c>
      <c r="K3276" t="s">
        <v>27455</v>
      </c>
      <c r="L3276" t="s">
        <v>27456</v>
      </c>
      <c r="M3276" t="s">
        <v>24201</v>
      </c>
      <c r="N3276">
        <v>16.207349081364828</v>
      </c>
      <c r="O3276">
        <v>30</v>
      </c>
      <c r="P3276">
        <v>40</v>
      </c>
      <c r="R3276">
        <v>92</v>
      </c>
      <c r="T3276">
        <v>0</v>
      </c>
      <c r="U3276">
        <v>4</v>
      </c>
      <c r="V3276">
        <v>2000</v>
      </c>
      <c r="AB3276" t="s">
        <v>63</v>
      </c>
      <c r="AC3276" t="s">
        <v>63</v>
      </c>
      <c r="AD3276" t="s">
        <v>63</v>
      </c>
      <c r="AE3276" t="s">
        <v>98</v>
      </c>
      <c r="AG3276">
        <v>1997</v>
      </c>
      <c r="AH3276">
        <v>11.28</v>
      </c>
      <c r="AI3276">
        <v>39.219589999999997</v>
      </c>
      <c r="AJ3276">
        <v>-95.331999999999994</v>
      </c>
      <c r="AK3276" t="s">
        <v>262</v>
      </c>
      <c r="AL3276">
        <v>1</v>
      </c>
      <c r="AM3276" t="s">
        <v>63</v>
      </c>
      <c r="AN3276" t="s">
        <v>27454</v>
      </c>
      <c r="AO3276" t="s">
        <v>184</v>
      </c>
      <c r="AP3276" t="s">
        <v>116</v>
      </c>
      <c r="AQ3276" t="s">
        <v>148</v>
      </c>
      <c r="AR3276" t="s">
        <v>148</v>
      </c>
      <c r="AS3276" t="s">
        <v>131</v>
      </c>
      <c r="AT3276" s="5"/>
      <c r="AV3276" t="s">
        <v>149</v>
      </c>
      <c r="AW3276" t="s">
        <v>468</v>
      </c>
    </row>
    <row r="3277" spans="1:49" x14ac:dyDescent="0.25">
      <c r="A3277">
        <v>0</v>
      </c>
      <c r="B3277" t="s">
        <v>20729</v>
      </c>
      <c r="C3277">
        <v>1</v>
      </c>
      <c r="D3277" t="s">
        <v>86</v>
      </c>
      <c r="E3277" t="s">
        <v>319</v>
      </c>
      <c r="F3277" t="s">
        <v>108</v>
      </c>
      <c r="G3277">
        <v>379.08</v>
      </c>
      <c r="H3277" t="s">
        <v>138</v>
      </c>
      <c r="I3277" t="s">
        <v>63</v>
      </c>
      <c r="J3277" t="s">
        <v>121</v>
      </c>
      <c r="K3277" t="s">
        <v>20730</v>
      </c>
      <c r="L3277" t="s">
        <v>300</v>
      </c>
      <c r="M3277" t="s">
        <v>20731</v>
      </c>
      <c r="N3277">
        <v>10.498687664041995</v>
      </c>
      <c r="P3277">
        <v>48</v>
      </c>
      <c r="R3277">
        <v>95</v>
      </c>
      <c r="T3277">
        <v>0</v>
      </c>
      <c r="U3277">
        <v>10</v>
      </c>
      <c r="V3277">
        <v>50</v>
      </c>
      <c r="AB3277" t="s">
        <v>63</v>
      </c>
      <c r="AC3277" t="s">
        <v>63</v>
      </c>
      <c r="AD3277" t="s">
        <v>63</v>
      </c>
      <c r="AE3277" t="s">
        <v>129</v>
      </c>
      <c r="AG3277">
        <v>1965</v>
      </c>
      <c r="AH3277">
        <v>7.077</v>
      </c>
      <c r="AI3277">
        <v>39.086759999999998</v>
      </c>
      <c r="AJ3277">
        <v>-95.464560000000006</v>
      </c>
      <c r="AL3277">
        <v>2</v>
      </c>
      <c r="AM3277" t="s">
        <v>63</v>
      </c>
      <c r="AN3277" t="s">
        <v>20729</v>
      </c>
      <c r="AO3277" t="s">
        <v>100</v>
      </c>
      <c r="AP3277" t="s">
        <v>116</v>
      </c>
      <c r="AQ3277" t="s">
        <v>148</v>
      </c>
      <c r="AR3277" t="s">
        <v>148</v>
      </c>
      <c r="AS3277" t="s">
        <v>131</v>
      </c>
      <c r="AT3277" s="5"/>
      <c r="AV3277" t="s">
        <v>487</v>
      </c>
      <c r="AW3277" t="s">
        <v>150</v>
      </c>
    </row>
    <row r="3278" spans="1:49" x14ac:dyDescent="0.25">
      <c r="A3278">
        <v>0</v>
      </c>
      <c r="B3278" t="s">
        <v>15885</v>
      </c>
      <c r="C3278">
        <v>1</v>
      </c>
      <c r="D3278" t="s">
        <v>86</v>
      </c>
      <c r="E3278" t="s">
        <v>319</v>
      </c>
      <c r="F3278" t="s">
        <v>108</v>
      </c>
      <c r="G3278">
        <v>379.29</v>
      </c>
      <c r="H3278" t="s">
        <v>138</v>
      </c>
      <c r="I3278" t="s">
        <v>63</v>
      </c>
      <c r="J3278" t="s">
        <v>121</v>
      </c>
      <c r="K3278" t="s">
        <v>15886</v>
      </c>
      <c r="L3278" t="s">
        <v>300</v>
      </c>
      <c r="M3278" t="s">
        <v>15887</v>
      </c>
      <c r="N3278">
        <v>10.498687664041995</v>
      </c>
      <c r="P3278">
        <v>28</v>
      </c>
      <c r="R3278">
        <v>95</v>
      </c>
      <c r="T3278">
        <v>0</v>
      </c>
      <c r="U3278">
        <v>10</v>
      </c>
      <c r="V3278">
        <v>10</v>
      </c>
      <c r="AB3278" t="s">
        <v>63</v>
      </c>
      <c r="AC3278" t="s">
        <v>63</v>
      </c>
      <c r="AD3278" t="s">
        <v>63</v>
      </c>
      <c r="AE3278" t="s">
        <v>129</v>
      </c>
      <c r="AG3278">
        <v>1965</v>
      </c>
      <c r="AH3278">
        <v>7.2869999999999999</v>
      </c>
      <c r="AI3278">
        <v>39.086779999999997</v>
      </c>
      <c r="AJ3278">
        <v>-95.460539999999995</v>
      </c>
      <c r="AL3278">
        <v>2</v>
      </c>
      <c r="AM3278" t="s">
        <v>63</v>
      </c>
      <c r="AN3278" t="s">
        <v>15885</v>
      </c>
      <c r="AO3278" t="s">
        <v>100</v>
      </c>
      <c r="AP3278" t="s">
        <v>116</v>
      </c>
      <c r="AQ3278" t="s">
        <v>148</v>
      </c>
      <c r="AR3278" t="s">
        <v>148</v>
      </c>
      <c r="AS3278" t="s">
        <v>131</v>
      </c>
      <c r="AT3278" s="5"/>
      <c r="AV3278" t="s">
        <v>487</v>
      </c>
      <c r="AW3278" t="s">
        <v>150</v>
      </c>
    </row>
    <row r="3279" spans="1:49" x14ac:dyDescent="0.25">
      <c r="A3279">
        <v>0</v>
      </c>
      <c r="B3279" t="s">
        <v>9561</v>
      </c>
      <c r="C3279">
        <v>1</v>
      </c>
      <c r="D3279" t="s">
        <v>86</v>
      </c>
      <c r="E3279" t="s">
        <v>319</v>
      </c>
      <c r="F3279" t="s">
        <v>108</v>
      </c>
      <c r="G3279">
        <v>379.72</v>
      </c>
      <c r="H3279" t="s">
        <v>138</v>
      </c>
      <c r="I3279" t="s">
        <v>63</v>
      </c>
      <c r="J3279" t="s">
        <v>121</v>
      </c>
      <c r="K3279" t="s">
        <v>9562</v>
      </c>
      <c r="L3279" t="s">
        <v>300</v>
      </c>
      <c r="M3279" t="s">
        <v>9563</v>
      </c>
      <c r="N3279">
        <v>12.5</v>
      </c>
      <c r="P3279">
        <v>28</v>
      </c>
      <c r="R3279">
        <v>95</v>
      </c>
      <c r="T3279">
        <v>0</v>
      </c>
      <c r="U3279">
        <v>10</v>
      </c>
      <c r="V3279">
        <v>10</v>
      </c>
      <c r="AB3279" t="s">
        <v>63</v>
      </c>
      <c r="AC3279" t="s">
        <v>63</v>
      </c>
      <c r="AD3279" t="s">
        <v>63</v>
      </c>
      <c r="AE3279" t="s">
        <v>129</v>
      </c>
      <c r="AG3279">
        <v>1965</v>
      </c>
      <c r="AH3279">
        <v>7.7170000000000005</v>
      </c>
      <c r="AI3279">
        <v>39.087429999999998</v>
      </c>
      <c r="AJ3279">
        <v>-95.452520000000007</v>
      </c>
      <c r="AL3279">
        <v>2</v>
      </c>
      <c r="AM3279" t="s">
        <v>63</v>
      </c>
      <c r="AN3279" t="s">
        <v>9561</v>
      </c>
      <c r="AO3279" t="s">
        <v>100</v>
      </c>
      <c r="AP3279" t="s">
        <v>116</v>
      </c>
      <c r="AQ3279" t="s">
        <v>148</v>
      </c>
      <c r="AR3279" t="s">
        <v>148</v>
      </c>
      <c r="AS3279" t="s">
        <v>131</v>
      </c>
      <c r="AT3279" s="5"/>
      <c r="AV3279" t="s">
        <v>487</v>
      </c>
      <c r="AW3279" t="s">
        <v>150</v>
      </c>
    </row>
    <row r="3280" spans="1:49" x14ac:dyDescent="0.25">
      <c r="A3280">
        <v>1562</v>
      </c>
      <c r="B3280" t="s">
        <v>5574</v>
      </c>
      <c r="C3280">
        <v>1</v>
      </c>
      <c r="D3280" t="s">
        <v>86</v>
      </c>
      <c r="E3280" t="s">
        <v>668</v>
      </c>
      <c r="F3280" t="s">
        <v>108</v>
      </c>
      <c r="G3280">
        <v>194.16</v>
      </c>
      <c r="H3280" t="s">
        <v>138</v>
      </c>
      <c r="I3280" t="s">
        <v>63</v>
      </c>
      <c r="J3280" t="s">
        <v>582</v>
      </c>
      <c r="K3280" t="s">
        <v>5575</v>
      </c>
      <c r="L3280" t="s">
        <v>5576</v>
      </c>
      <c r="M3280" t="s">
        <v>672</v>
      </c>
      <c r="N3280">
        <v>42.585301837270343</v>
      </c>
      <c r="P3280">
        <v>44</v>
      </c>
      <c r="Q3280">
        <v>99.8</v>
      </c>
      <c r="R3280">
        <v>85</v>
      </c>
      <c r="S3280">
        <v>92.4</v>
      </c>
      <c r="T3280">
        <v>3</v>
      </c>
      <c r="U3280">
        <v>31</v>
      </c>
      <c r="V3280">
        <v>985</v>
      </c>
      <c r="AB3280" t="s">
        <v>63</v>
      </c>
      <c r="AC3280" t="s">
        <v>63</v>
      </c>
      <c r="AD3280" t="s">
        <v>63</v>
      </c>
      <c r="AE3280" t="s">
        <v>75</v>
      </c>
      <c r="AG3280">
        <v>1930</v>
      </c>
      <c r="AH3280">
        <v>1.52</v>
      </c>
      <c r="AI3280">
        <v>39.784790000000001</v>
      </c>
      <c r="AJ3280">
        <v>-98.475719999999995</v>
      </c>
      <c r="AL3280">
        <v>4</v>
      </c>
      <c r="AM3280" t="s">
        <v>63</v>
      </c>
      <c r="AN3280" t="s">
        <v>5577</v>
      </c>
      <c r="AO3280" t="s">
        <v>100</v>
      </c>
      <c r="AP3280" t="s">
        <v>116</v>
      </c>
      <c r="AQ3280" t="s">
        <v>133</v>
      </c>
      <c r="AR3280" t="s">
        <v>133</v>
      </c>
      <c r="AS3280" t="s">
        <v>83</v>
      </c>
      <c r="AT3280" s="5">
        <v>36192</v>
      </c>
      <c r="AU3280" t="s">
        <v>129</v>
      </c>
      <c r="AV3280" t="s">
        <v>149</v>
      </c>
      <c r="AW3280" t="s">
        <v>150</v>
      </c>
    </row>
    <row r="3281" spans="1:49" x14ac:dyDescent="0.25">
      <c r="A3281">
        <v>3621</v>
      </c>
      <c r="B3281" t="s">
        <v>21255</v>
      </c>
      <c r="C3281">
        <v>1</v>
      </c>
      <c r="D3281" t="s">
        <v>86</v>
      </c>
      <c r="E3281" t="s">
        <v>668</v>
      </c>
      <c r="F3281" t="s">
        <v>108</v>
      </c>
      <c r="G3281">
        <v>194.88</v>
      </c>
      <c r="H3281" t="s">
        <v>489</v>
      </c>
      <c r="I3281" t="s">
        <v>63</v>
      </c>
      <c r="J3281" t="s">
        <v>582</v>
      </c>
      <c r="K3281" t="s">
        <v>21256</v>
      </c>
      <c r="L3281" t="s">
        <v>5576</v>
      </c>
      <c r="M3281" t="s">
        <v>672</v>
      </c>
      <c r="N3281">
        <v>24.901574803149607</v>
      </c>
      <c r="P3281">
        <v>44</v>
      </c>
      <c r="Q3281">
        <v>58.9</v>
      </c>
      <c r="R3281">
        <v>60</v>
      </c>
      <c r="S3281">
        <v>80</v>
      </c>
      <c r="T3281">
        <v>5</v>
      </c>
      <c r="U3281">
        <v>32</v>
      </c>
      <c r="V3281">
        <v>950</v>
      </c>
      <c r="AB3281" t="s">
        <v>63</v>
      </c>
      <c r="AC3281" t="s">
        <v>63</v>
      </c>
      <c r="AD3281" t="s">
        <v>63</v>
      </c>
      <c r="AE3281" t="s">
        <v>76</v>
      </c>
      <c r="AG3281">
        <v>1958</v>
      </c>
      <c r="AH3281">
        <v>2.2400000000000002</v>
      </c>
      <c r="AI3281">
        <v>39.785139999999998</v>
      </c>
      <c r="AJ3281">
        <v>-98.462090000000003</v>
      </c>
      <c r="AL3281">
        <v>2</v>
      </c>
      <c r="AM3281" t="s">
        <v>63</v>
      </c>
      <c r="AN3281" t="s">
        <v>21257</v>
      </c>
      <c r="AO3281" t="s">
        <v>100</v>
      </c>
      <c r="AP3281" t="s">
        <v>116</v>
      </c>
      <c r="AQ3281" t="s">
        <v>6052</v>
      </c>
      <c r="AR3281" t="s">
        <v>843</v>
      </c>
      <c r="AS3281" t="s">
        <v>83</v>
      </c>
      <c r="AT3281" s="5">
        <v>37987</v>
      </c>
      <c r="AU3281" t="s">
        <v>129</v>
      </c>
      <c r="AV3281" t="s">
        <v>149</v>
      </c>
      <c r="AW3281" t="s">
        <v>150</v>
      </c>
    </row>
    <row r="3282" spans="1:49" x14ac:dyDescent="0.25">
      <c r="A3282">
        <v>3075</v>
      </c>
      <c r="B3282" t="s">
        <v>4270</v>
      </c>
      <c r="C3282">
        <v>1</v>
      </c>
      <c r="D3282" t="s">
        <v>86</v>
      </c>
      <c r="E3282" t="s">
        <v>668</v>
      </c>
      <c r="F3282" t="s">
        <v>108</v>
      </c>
      <c r="G3282">
        <v>196.09</v>
      </c>
      <c r="H3282" t="s">
        <v>138</v>
      </c>
      <c r="I3282" t="s">
        <v>63</v>
      </c>
      <c r="J3282" t="s">
        <v>582</v>
      </c>
      <c r="K3282" t="s">
        <v>4271</v>
      </c>
      <c r="L3282" t="s">
        <v>4272</v>
      </c>
      <c r="M3282" t="s">
        <v>672</v>
      </c>
      <c r="N3282">
        <v>31.496062992125985</v>
      </c>
      <c r="P3282">
        <v>44</v>
      </c>
      <c r="Q3282">
        <v>88.7</v>
      </c>
      <c r="R3282">
        <v>65</v>
      </c>
      <c r="S3282">
        <v>80</v>
      </c>
      <c r="T3282">
        <v>3</v>
      </c>
      <c r="U3282">
        <v>32</v>
      </c>
      <c r="V3282">
        <v>950</v>
      </c>
      <c r="AB3282" t="s">
        <v>63</v>
      </c>
      <c r="AC3282" t="s">
        <v>63</v>
      </c>
      <c r="AD3282" t="s">
        <v>63</v>
      </c>
      <c r="AE3282" t="s">
        <v>76</v>
      </c>
      <c r="AG3282">
        <v>1930</v>
      </c>
      <c r="AH3282">
        <v>3.45</v>
      </c>
      <c r="AI3282">
        <v>39.785060000000001</v>
      </c>
      <c r="AJ3282">
        <v>-98.439490000000006</v>
      </c>
      <c r="AL3282">
        <v>3</v>
      </c>
      <c r="AM3282" t="s">
        <v>63</v>
      </c>
      <c r="AN3282" t="s">
        <v>4273</v>
      </c>
      <c r="AO3282" t="s">
        <v>100</v>
      </c>
      <c r="AP3282" t="s">
        <v>116</v>
      </c>
      <c r="AQ3282" t="s">
        <v>133</v>
      </c>
      <c r="AR3282" t="s">
        <v>133</v>
      </c>
      <c r="AS3282" t="s">
        <v>83</v>
      </c>
      <c r="AT3282" s="5">
        <v>36192</v>
      </c>
      <c r="AU3282" t="s">
        <v>129</v>
      </c>
      <c r="AV3282" t="s">
        <v>149</v>
      </c>
      <c r="AW3282" t="s">
        <v>150</v>
      </c>
    </row>
    <row r="3283" spans="1:49" x14ac:dyDescent="0.25">
      <c r="A3283">
        <v>2605</v>
      </c>
      <c r="B3283" t="s">
        <v>10247</v>
      </c>
      <c r="C3283">
        <v>1</v>
      </c>
      <c r="D3283" t="s">
        <v>86</v>
      </c>
      <c r="E3283" t="s">
        <v>668</v>
      </c>
      <c r="F3283" t="s">
        <v>108</v>
      </c>
      <c r="G3283">
        <v>197.91</v>
      </c>
      <c r="H3283" t="s">
        <v>489</v>
      </c>
      <c r="I3283" t="s">
        <v>63</v>
      </c>
      <c r="J3283" t="s">
        <v>582</v>
      </c>
      <c r="K3283" t="s">
        <v>10248</v>
      </c>
      <c r="L3283" t="s">
        <v>10249</v>
      </c>
      <c r="M3283" t="s">
        <v>672</v>
      </c>
      <c r="N3283">
        <v>24.901574803149607</v>
      </c>
      <c r="P3283">
        <v>30</v>
      </c>
      <c r="Q3283">
        <v>99.8</v>
      </c>
      <c r="R3283">
        <v>70</v>
      </c>
      <c r="S3283">
        <v>89.2</v>
      </c>
      <c r="T3283">
        <v>3</v>
      </c>
      <c r="U3283">
        <v>30</v>
      </c>
      <c r="V3283">
        <v>1020</v>
      </c>
      <c r="AB3283" t="s">
        <v>63</v>
      </c>
      <c r="AC3283" t="s">
        <v>63</v>
      </c>
      <c r="AD3283" t="s">
        <v>63</v>
      </c>
      <c r="AE3283" t="s">
        <v>75</v>
      </c>
      <c r="AG3283">
        <v>1958</v>
      </c>
      <c r="AH3283">
        <v>5.2700000000000005</v>
      </c>
      <c r="AI3283">
        <v>39.785069999999997</v>
      </c>
      <c r="AJ3283">
        <v>-98.405299999999997</v>
      </c>
      <c r="AL3283">
        <v>2</v>
      </c>
      <c r="AM3283" t="s">
        <v>63</v>
      </c>
      <c r="AN3283" t="s">
        <v>10250</v>
      </c>
      <c r="AO3283" t="s">
        <v>100</v>
      </c>
      <c r="AP3283" t="s">
        <v>116</v>
      </c>
      <c r="AQ3283" t="s">
        <v>133</v>
      </c>
      <c r="AR3283" t="s">
        <v>133</v>
      </c>
      <c r="AS3283" t="s">
        <v>83</v>
      </c>
      <c r="AT3283" s="5">
        <v>37987</v>
      </c>
      <c r="AU3283" t="s">
        <v>129</v>
      </c>
      <c r="AV3283" t="s">
        <v>149</v>
      </c>
      <c r="AW3283" t="s">
        <v>150</v>
      </c>
    </row>
    <row r="3284" spans="1:49" x14ac:dyDescent="0.25">
      <c r="A3284">
        <v>3296</v>
      </c>
      <c r="B3284" t="s">
        <v>21112</v>
      </c>
      <c r="C3284">
        <v>1</v>
      </c>
      <c r="D3284" t="s">
        <v>86</v>
      </c>
      <c r="E3284" t="s">
        <v>668</v>
      </c>
      <c r="F3284" t="s">
        <v>108</v>
      </c>
      <c r="G3284">
        <v>199.92000000000002</v>
      </c>
      <c r="H3284" t="s">
        <v>138</v>
      </c>
      <c r="I3284" t="s">
        <v>63</v>
      </c>
      <c r="J3284" t="s">
        <v>582</v>
      </c>
      <c r="K3284" t="s">
        <v>21113</v>
      </c>
      <c r="L3284" t="s">
        <v>21114</v>
      </c>
      <c r="M3284" t="s">
        <v>672</v>
      </c>
      <c r="N3284">
        <v>28.313648293963254</v>
      </c>
      <c r="P3284">
        <v>30</v>
      </c>
      <c r="Q3284">
        <v>99.8</v>
      </c>
      <c r="R3284">
        <v>70</v>
      </c>
      <c r="S3284">
        <v>92.9</v>
      </c>
      <c r="T3284">
        <v>3</v>
      </c>
      <c r="U3284">
        <v>30</v>
      </c>
      <c r="V3284">
        <v>1020</v>
      </c>
      <c r="AB3284" t="s">
        <v>63</v>
      </c>
      <c r="AC3284" t="s">
        <v>63</v>
      </c>
      <c r="AD3284" t="s">
        <v>63</v>
      </c>
      <c r="AE3284" t="s">
        <v>75</v>
      </c>
      <c r="AG3284">
        <v>1930</v>
      </c>
      <c r="AH3284">
        <v>7.23</v>
      </c>
      <c r="AI3284">
        <v>39.785069999999997</v>
      </c>
      <c r="AJ3284">
        <v>-98.368480000000005</v>
      </c>
      <c r="AL3284">
        <v>3</v>
      </c>
      <c r="AM3284" t="s">
        <v>63</v>
      </c>
      <c r="AN3284" t="s">
        <v>21115</v>
      </c>
      <c r="AO3284" t="s">
        <v>100</v>
      </c>
      <c r="AP3284" t="s">
        <v>116</v>
      </c>
      <c r="AQ3284" t="s">
        <v>133</v>
      </c>
      <c r="AR3284" t="s">
        <v>133</v>
      </c>
      <c r="AS3284" t="s">
        <v>83</v>
      </c>
      <c r="AT3284" s="5">
        <v>36192</v>
      </c>
      <c r="AU3284" t="s">
        <v>129</v>
      </c>
      <c r="AV3284" t="s">
        <v>149</v>
      </c>
      <c r="AW3284" t="s">
        <v>150</v>
      </c>
    </row>
    <row r="3285" spans="1:49" x14ac:dyDescent="0.25">
      <c r="A3285">
        <v>1154</v>
      </c>
      <c r="B3285" t="s">
        <v>19333</v>
      </c>
      <c r="C3285">
        <v>1</v>
      </c>
      <c r="D3285" t="s">
        <v>86</v>
      </c>
      <c r="E3285" t="s">
        <v>668</v>
      </c>
      <c r="F3285" t="s">
        <v>108</v>
      </c>
      <c r="G3285">
        <v>208.12</v>
      </c>
      <c r="H3285" t="s">
        <v>138</v>
      </c>
      <c r="I3285" t="s">
        <v>63</v>
      </c>
      <c r="J3285" t="s">
        <v>582</v>
      </c>
      <c r="K3285" t="s">
        <v>19334</v>
      </c>
      <c r="L3285" t="s">
        <v>19335</v>
      </c>
      <c r="M3285" t="s">
        <v>3162</v>
      </c>
      <c r="N3285">
        <v>21.686351706036746</v>
      </c>
      <c r="O3285">
        <v>30</v>
      </c>
      <c r="P3285">
        <v>52</v>
      </c>
      <c r="Q3285">
        <v>85</v>
      </c>
      <c r="R3285">
        <v>85</v>
      </c>
      <c r="S3285">
        <v>98</v>
      </c>
      <c r="T3285">
        <v>0</v>
      </c>
      <c r="U3285">
        <v>16</v>
      </c>
      <c r="V3285">
        <v>2010</v>
      </c>
      <c r="AB3285" t="s">
        <v>63</v>
      </c>
      <c r="AC3285" t="s">
        <v>63</v>
      </c>
      <c r="AD3285" t="s">
        <v>63</v>
      </c>
      <c r="AE3285" t="s">
        <v>98</v>
      </c>
      <c r="AG3285">
        <v>1935</v>
      </c>
      <c r="AH3285">
        <v>15.48</v>
      </c>
      <c r="AI3285">
        <v>39.784739999999999</v>
      </c>
      <c r="AJ3285">
        <v>-98.213290000000001</v>
      </c>
      <c r="AK3285" t="s">
        <v>262</v>
      </c>
      <c r="AL3285">
        <v>2</v>
      </c>
      <c r="AM3285" t="s">
        <v>63</v>
      </c>
      <c r="AN3285" t="s">
        <v>19336</v>
      </c>
      <c r="AO3285" t="s">
        <v>100</v>
      </c>
      <c r="AP3285" t="s">
        <v>116</v>
      </c>
      <c r="AQ3285" t="s">
        <v>133</v>
      </c>
      <c r="AR3285" t="s">
        <v>133</v>
      </c>
      <c r="AS3285" t="s">
        <v>83</v>
      </c>
      <c r="AT3285" s="5">
        <v>36192</v>
      </c>
      <c r="AU3285" t="s">
        <v>129</v>
      </c>
      <c r="AV3285" t="s">
        <v>149</v>
      </c>
      <c r="AW3285" t="s">
        <v>150</v>
      </c>
    </row>
    <row r="3286" spans="1:49" x14ac:dyDescent="0.25">
      <c r="A3286">
        <v>1901</v>
      </c>
      <c r="B3286" t="s">
        <v>23422</v>
      </c>
      <c r="C3286">
        <v>1</v>
      </c>
      <c r="D3286" t="s">
        <v>86</v>
      </c>
      <c r="E3286" t="s">
        <v>668</v>
      </c>
      <c r="F3286" t="s">
        <v>108</v>
      </c>
      <c r="G3286">
        <v>214.79</v>
      </c>
      <c r="H3286" t="s">
        <v>489</v>
      </c>
      <c r="I3286" t="s">
        <v>63</v>
      </c>
      <c r="J3286" t="s">
        <v>582</v>
      </c>
      <c r="K3286" t="s">
        <v>23423</v>
      </c>
      <c r="L3286" t="s">
        <v>23424</v>
      </c>
      <c r="M3286" t="s">
        <v>672</v>
      </c>
      <c r="N3286">
        <v>28.805774278215225</v>
      </c>
      <c r="P3286">
        <v>30</v>
      </c>
      <c r="Q3286">
        <v>99.9</v>
      </c>
      <c r="R3286">
        <v>92</v>
      </c>
      <c r="S3286">
        <v>97.600000000000009</v>
      </c>
      <c r="T3286">
        <v>1</v>
      </c>
      <c r="U3286">
        <v>29</v>
      </c>
      <c r="V3286">
        <v>1130</v>
      </c>
      <c r="AB3286" t="s">
        <v>63</v>
      </c>
      <c r="AC3286" t="s">
        <v>63</v>
      </c>
      <c r="AD3286" t="s">
        <v>63</v>
      </c>
      <c r="AE3286" t="s">
        <v>98</v>
      </c>
      <c r="AG3286">
        <v>1960</v>
      </c>
      <c r="AH3286">
        <v>22.150000000000002</v>
      </c>
      <c r="AI3286">
        <v>39.783009999999997</v>
      </c>
      <c r="AJ3286">
        <v>-98.088520000000003</v>
      </c>
      <c r="AL3286">
        <v>2</v>
      </c>
      <c r="AM3286" t="s">
        <v>63</v>
      </c>
      <c r="AN3286" t="s">
        <v>23425</v>
      </c>
      <c r="AO3286" t="s">
        <v>100</v>
      </c>
      <c r="AP3286" t="s">
        <v>116</v>
      </c>
      <c r="AQ3286" t="s">
        <v>133</v>
      </c>
      <c r="AR3286" t="s">
        <v>133</v>
      </c>
      <c r="AS3286" t="s">
        <v>83</v>
      </c>
      <c r="AT3286" s="5">
        <v>37987</v>
      </c>
      <c r="AU3286" t="s">
        <v>129</v>
      </c>
      <c r="AV3286" t="s">
        <v>149</v>
      </c>
      <c r="AW3286" t="s">
        <v>150</v>
      </c>
    </row>
    <row r="3287" spans="1:49" x14ac:dyDescent="0.25">
      <c r="A3287">
        <v>2913</v>
      </c>
      <c r="B3287" t="s">
        <v>24311</v>
      </c>
      <c r="C3287">
        <v>1</v>
      </c>
      <c r="D3287" t="s">
        <v>86</v>
      </c>
      <c r="E3287" t="s">
        <v>668</v>
      </c>
      <c r="F3287" t="s">
        <v>108</v>
      </c>
      <c r="G3287">
        <v>217.43</v>
      </c>
      <c r="H3287" t="s">
        <v>489</v>
      </c>
      <c r="I3287" t="s">
        <v>63</v>
      </c>
      <c r="J3287" t="s">
        <v>582</v>
      </c>
      <c r="K3287" t="s">
        <v>24312</v>
      </c>
      <c r="L3287" t="s">
        <v>24313</v>
      </c>
      <c r="M3287" t="s">
        <v>672</v>
      </c>
      <c r="N3287">
        <v>43.503937007874015</v>
      </c>
      <c r="P3287">
        <v>30</v>
      </c>
      <c r="Q3287">
        <v>96.5</v>
      </c>
      <c r="R3287">
        <v>95</v>
      </c>
      <c r="S3287">
        <v>98.4</v>
      </c>
      <c r="T3287">
        <v>3</v>
      </c>
      <c r="U3287">
        <v>29</v>
      </c>
      <c r="V3287">
        <v>1070</v>
      </c>
      <c r="AB3287" t="s">
        <v>63</v>
      </c>
      <c r="AC3287" t="s">
        <v>63</v>
      </c>
      <c r="AD3287" t="s">
        <v>63</v>
      </c>
      <c r="AE3287" t="s">
        <v>98</v>
      </c>
      <c r="AG3287">
        <v>1959</v>
      </c>
      <c r="AH3287">
        <v>24.79</v>
      </c>
      <c r="AI3287">
        <v>39.784190000000002</v>
      </c>
      <c r="AJ3287">
        <v>-98.039230000000003</v>
      </c>
      <c r="AL3287">
        <v>3</v>
      </c>
      <c r="AM3287" t="s">
        <v>63</v>
      </c>
      <c r="AN3287" t="s">
        <v>24314</v>
      </c>
      <c r="AO3287" t="s">
        <v>100</v>
      </c>
      <c r="AP3287" t="s">
        <v>116</v>
      </c>
      <c r="AQ3287" t="s">
        <v>101</v>
      </c>
      <c r="AR3287" t="s">
        <v>1263</v>
      </c>
      <c r="AS3287" t="s">
        <v>83</v>
      </c>
      <c r="AT3287" s="5">
        <v>41663</v>
      </c>
      <c r="AU3287" t="s">
        <v>129</v>
      </c>
      <c r="AV3287" t="s">
        <v>149</v>
      </c>
      <c r="AW3287" t="s">
        <v>150</v>
      </c>
    </row>
    <row r="3288" spans="1:49" x14ac:dyDescent="0.25">
      <c r="A3288">
        <v>2945</v>
      </c>
      <c r="B3288" t="s">
        <v>25144</v>
      </c>
      <c r="C3288">
        <v>1</v>
      </c>
      <c r="D3288" t="s">
        <v>86</v>
      </c>
      <c r="E3288" t="s">
        <v>668</v>
      </c>
      <c r="F3288" t="s">
        <v>108</v>
      </c>
      <c r="G3288">
        <v>218.33</v>
      </c>
      <c r="H3288" t="s">
        <v>247</v>
      </c>
      <c r="I3288" t="s">
        <v>63</v>
      </c>
      <c r="J3288" t="s">
        <v>582</v>
      </c>
      <c r="K3288" t="s">
        <v>25145</v>
      </c>
      <c r="L3288" t="s">
        <v>2902</v>
      </c>
      <c r="M3288" t="s">
        <v>672</v>
      </c>
      <c r="N3288">
        <v>172.9002624671916</v>
      </c>
      <c r="O3288">
        <v>39</v>
      </c>
      <c r="P3288">
        <v>28</v>
      </c>
      <c r="Q3288">
        <v>81.3</v>
      </c>
      <c r="R3288">
        <v>90</v>
      </c>
      <c r="S3288">
        <v>94.600000000000009</v>
      </c>
      <c r="T3288">
        <v>3</v>
      </c>
      <c r="U3288">
        <v>29</v>
      </c>
      <c r="V3288">
        <v>1070</v>
      </c>
      <c r="AB3288" t="s">
        <v>98</v>
      </c>
      <c r="AC3288" t="s">
        <v>98</v>
      </c>
      <c r="AD3288" t="s">
        <v>98</v>
      </c>
      <c r="AE3288" t="s">
        <v>63</v>
      </c>
      <c r="AG3288">
        <v>1963</v>
      </c>
      <c r="AH3288">
        <v>25.69</v>
      </c>
      <c r="AI3288">
        <v>39.786830000000002</v>
      </c>
      <c r="AJ3288">
        <v>-98.023300000000006</v>
      </c>
      <c r="AK3288" t="s">
        <v>262</v>
      </c>
      <c r="AL3288">
        <v>3</v>
      </c>
      <c r="AM3288" t="s">
        <v>63</v>
      </c>
      <c r="AN3288" t="s">
        <v>25146</v>
      </c>
      <c r="AO3288" t="s">
        <v>100</v>
      </c>
      <c r="AP3288" t="s">
        <v>170</v>
      </c>
      <c r="AQ3288" t="s">
        <v>826</v>
      </c>
      <c r="AR3288" t="s">
        <v>1263</v>
      </c>
      <c r="AS3288" t="s">
        <v>83</v>
      </c>
      <c r="AT3288" s="5"/>
      <c r="AU3288" t="s">
        <v>63</v>
      </c>
      <c r="AV3288" t="s">
        <v>173</v>
      </c>
      <c r="AW3288" t="s">
        <v>85</v>
      </c>
    </row>
    <row r="3289" spans="1:49" x14ac:dyDescent="0.25">
      <c r="A3289">
        <v>3553</v>
      </c>
      <c r="B3289" t="s">
        <v>16068</v>
      </c>
      <c r="C3289">
        <v>1</v>
      </c>
      <c r="D3289" t="s">
        <v>86</v>
      </c>
      <c r="E3289" t="s">
        <v>668</v>
      </c>
      <c r="F3289" t="s">
        <v>108</v>
      </c>
      <c r="G3289">
        <v>219.17000000000002</v>
      </c>
      <c r="H3289" t="s">
        <v>90</v>
      </c>
      <c r="I3289" t="s">
        <v>63</v>
      </c>
      <c r="J3289" t="s">
        <v>582</v>
      </c>
      <c r="K3289" t="s">
        <v>16069</v>
      </c>
      <c r="L3289" t="s">
        <v>10842</v>
      </c>
      <c r="M3289" t="s">
        <v>672</v>
      </c>
      <c r="N3289">
        <v>102.49343832020998</v>
      </c>
      <c r="P3289">
        <v>44</v>
      </c>
      <c r="Q3289">
        <v>85.2</v>
      </c>
      <c r="R3289">
        <v>80</v>
      </c>
      <c r="S3289">
        <v>88</v>
      </c>
      <c r="T3289">
        <v>3</v>
      </c>
      <c r="U3289">
        <v>29</v>
      </c>
      <c r="V3289">
        <v>1070</v>
      </c>
      <c r="AB3289" t="s">
        <v>98</v>
      </c>
      <c r="AC3289" t="s">
        <v>98</v>
      </c>
      <c r="AD3289" t="s">
        <v>98</v>
      </c>
      <c r="AE3289" t="s">
        <v>63</v>
      </c>
      <c r="AG3289">
        <v>1963</v>
      </c>
      <c r="AH3289">
        <v>26.53</v>
      </c>
      <c r="AI3289">
        <v>39.793489999999998</v>
      </c>
      <c r="AJ3289">
        <v>-98.010159999999999</v>
      </c>
      <c r="AL3289">
        <v>3</v>
      </c>
      <c r="AM3289" t="s">
        <v>63</v>
      </c>
      <c r="AN3289" t="s">
        <v>16070</v>
      </c>
      <c r="AO3289" t="s">
        <v>100</v>
      </c>
      <c r="AP3289" t="s">
        <v>170</v>
      </c>
      <c r="AQ3289" t="s">
        <v>239</v>
      </c>
      <c r="AR3289" t="s">
        <v>246</v>
      </c>
      <c r="AS3289" t="s">
        <v>83</v>
      </c>
      <c r="AT3289" s="5">
        <v>35827</v>
      </c>
      <c r="AU3289" t="s">
        <v>76</v>
      </c>
      <c r="AV3289" t="s">
        <v>173</v>
      </c>
      <c r="AW3289" t="s">
        <v>85</v>
      </c>
    </row>
    <row r="3290" spans="1:49" x14ac:dyDescent="0.25">
      <c r="A3290">
        <v>4516</v>
      </c>
      <c r="B3290" t="s">
        <v>10840</v>
      </c>
      <c r="C3290">
        <v>1</v>
      </c>
      <c r="D3290" t="s">
        <v>86</v>
      </c>
      <c r="E3290" t="s">
        <v>668</v>
      </c>
      <c r="F3290" t="s">
        <v>108</v>
      </c>
      <c r="G3290">
        <v>221.76</v>
      </c>
      <c r="H3290" t="s">
        <v>90</v>
      </c>
      <c r="I3290" t="s">
        <v>63</v>
      </c>
      <c r="J3290" t="s">
        <v>582</v>
      </c>
      <c r="K3290" t="s">
        <v>10841</v>
      </c>
      <c r="L3290" t="s">
        <v>10842</v>
      </c>
      <c r="M3290" t="s">
        <v>672</v>
      </c>
      <c r="N3290">
        <v>102.49343832020998</v>
      </c>
      <c r="P3290">
        <v>44</v>
      </c>
      <c r="Q3290">
        <v>89.2</v>
      </c>
      <c r="R3290">
        <v>85</v>
      </c>
      <c r="S3290">
        <v>99.5</v>
      </c>
      <c r="T3290">
        <v>3</v>
      </c>
      <c r="U3290">
        <v>29</v>
      </c>
      <c r="V3290">
        <v>1070</v>
      </c>
      <c r="AB3290" t="s">
        <v>129</v>
      </c>
      <c r="AC3290" t="s">
        <v>98</v>
      </c>
      <c r="AD3290" t="s">
        <v>98</v>
      </c>
      <c r="AE3290" t="s">
        <v>63</v>
      </c>
      <c r="AG3290">
        <v>1963</v>
      </c>
      <c r="AH3290">
        <v>29.12</v>
      </c>
      <c r="AI3290">
        <v>39.798569999999998</v>
      </c>
      <c r="AJ3290">
        <v>-97.963049999999996</v>
      </c>
      <c r="AL3290">
        <v>3</v>
      </c>
      <c r="AM3290" t="s">
        <v>63</v>
      </c>
      <c r="AN3290" t="s">
        <v>10843</v>
      </c>
      <c r="AO3290" t="s">
        <v>100</v>
      </c>
      <c r="AP3290" t="s">
        <v>170</v>
      </c>
      <c r="AQ3290" t="s">
        <v>239</v>
      </c>
      <c r="AR3290" t="s">
        <v>246</v>
      </c>
      <c r="AS3290" t="s">
        <v>83</v>
      </c>
      <c r="AT3290" s="5">
        <v>35827</v>
      </c>
      <c r="AU3290" t="s">
        <v>76</v>
      </c>
      <c r="AV3290" t="s">
        <v>187</v>
      </c>
      <c r="AW3290" t="s">
        <v>85</v>
      </c>
    </row>
    <row r="3291" spans="1:49" x14ac:dyDescent="0.25">
      <c r="A3291">
        <v>3942</v>
      </c>
      <c r="B3291" t="s">
        <v>16700</v>
      </c>
      <c r="C3291">
        <v>1</v>
      </c>
      <c r="D3291" t="s">
        <v>86</v>
      </c>
      <c r="E3291" t="s">
        <v>121</v>
      </c>
      <c r="F3291" t="s">
        <v>177</v>
      </c>
      <c r="G3291">
        <v>221.54</v>
      </c>
      <c r="H3291" t="s">
        <v>138</v>
      </c>
      <c r="I3291" t="s">
        <v>63</v>
      </c>
      <c r="J3291" t="s">
        <v>582</v>
      </c>
      <c r="K3291" t="s">
        <v>16701</v>
      </c>
      <c r="L3291" t="s">
        <v>2564</v>
      </c>
      <c r="M3291" t="s">
        <v>585</v>
      </c>
      <c r="N3291">
        <v>25.295275590551181</v>
      </c>
      <c r="P3291">
        <v>28</v>
      </c>
      <c r="Q3291">
        <v>82.3</v>
      </c>
      <c r="R3291">
        <v>70</v>
      </c>
      <c r="S3291">
        <v>79.400000000000006</v>
      </c>
      <c r="T3291">
        <v>0</v>
      </c>
      <c r="U3291">
        <v>20</v>
      </c>
      <c r="V3291">
        <v>1180</v>
      </c>
      <c r="W3291" t="s">
        <v>70</v>
      </c>
      <c r="AB3291" t="s">
        <v>63</v>
      </c>
      <c r="AC3291" t="s">
        <v>63</v>
      </c>
      <c r="AD3291" t="s">
        <v>63</v>
      </c>
      <c r="AE3291" t="s">
        <v>75</v>
      </c>
      <c r="AG3291">
        <v>1955</v>
      </c>
      <c r="AH3291">
        <v>0.16</v>
      </c>
      <c r="AI3291">
        <v>39.567680000000003</v>
      </c>
      <c r="AJ3291">
        <v>-98.154719999999998</v>
      </c>
      <c r="AL3291">
        <v>3</v>
      </c>
      <c r="AM3291" t="s">
        <v>63</v>
      </c>
      <c r="AN3291" t="s">
        <v>16702</v>
      </c>
      <c r="AO3291" t="s">
        <v>103</v>
      </c>
      <c r="AP3291" t="s">
        <v>116</v>
      </c>
      <c r="AQ3291" t="s">
        <v>185</v>
      </c>
      <c r="AR3291" t="s">
        <v>336</v>
      </c>
      <c r="AS3291" t="s">
        <v>83</v>
      </c>
      <c r="AT3291" s="5">
        <v>36192</v>
      </c>
      <c r="AU3291" t="s">
        <v>129</v>
      </c>
      <c r="AV3291" t="s">
        <v>149</v>
      </c>
      <c r="AW3291" t="s">
        <v>150</v>
      </c>
    </row>
    <row r="3292" spans="1:49" x14ac:dyDescent="0.25">
      <c r="A3292">
        <v>1891</v>
      </c>
      <c r="B3292" t="s">
        <v>3696</v>
      </c>
      <c r="C3292">
        <v>1</v>
      </c>
      <c r="D3292" t="s">
        <v>86</v>
      </c>
      <c r="E3292" t="s">
        <v>121</v>
      </c>
      <c r="F3292" t="s">
        <v>177</v>
      </c>
      <c r="G3292">
        <v>227.34</v>
      </c>
      <c r="H3292" t="s">
        <v>489</v>
      </c>
      <c r="I3292" t="s">
        <v>63</v>
      </c>
      <c r="J3292" t="s">
        <v>582</v>
      </c>
      <c r="K3292" t="s">
        <v>3697</v>
      </c>
      <c r="L3292" t="s">
        <v>166</v>
      </c>
      <c r="M3292" t="s">
        <v>585</v>
      </c>
      <c r="N3292">
        <v>43.996062992125985</v>
      </c>
      <c r="P3292">
        <v>28</v>
      </c>
      <c r="Q3292">
        <v>96</v>
      </c>
      <c r="R3292">
        <v>90</v>
      </c>
      <c r="S3292">
        <v>97.600000000000009</v>
      </c>
      <c r="T3292">
        <v>12</v>
      </c>
      <c r="U3292">
        <v>20</v>
      </c>
      <c r="V3292">
        <v>1180</v>
      </c>
      <c r="AB3292" t="s">
        <v>63</v>
      </c>
      <c r="AC3292" t="s">
        <v>63</v>
      </c>
      <c r="AD3292" t="s">
        <v>63</v>
      </c>
      <c r="AE3292" t="s">
        <v>98</v>
      </c>
      <c r="AG3292">
        <v>1937</v>
      </c>
      <c r="AH3292">
        <v>5.96</v>
      </c>
      <c r="AI3292">
        <v>39.651090000000003</v>
      </c>
      <c r="AJ3292">
        <v>-98.156729999999996</v>
      </c>
      <c r="AL3292">
        <v>3</v>
      </c>
      <c r="AM3292" t="s">
        <v>63</v>
      </c>
      <c r="AN3292" t="s">
        <v>3698</v>
      </c>
      <c r="AO3292" t="s">
        <v>103</v>
      </c>
      <c r="AP3292" t="s">
        <v>147</v>
      </c>
      <c r="AQ3292" t="s">
        <v>337</v>
      </c>
      <c r="AR3292" t="s">
        <v>133</v>
      </c>
      <c r="AS3292" t="s">
        <v>83</v>
      </c>
      <c r="AT3292" s="5">
        <v>37987</v>
      </c>
      <c r="AU3292" t="s">
        <v>129</v>
      </c>
      <c r="AV3292" t="s">
        <v>149</v>
      </c>
      <c r="AW3292" t="s">
        <v>150</v>
      </c>
    </row>
    <row r="3293" spans="1:49" x14ac:dyDescent="0.25">
      <c r="A3293">
        <v>1806</v>
      </c>
      <c r="B3293" t="s">
        <v>24705</v>
      </c>
      <c r="C3293">
        <v>1</v>
      </c>
      <c r="D3293" t="s">
        <v>86</v>
      </c>
      <c r="E3293" t="s">
        <v>121</v>
      </c>
      <c r="F3293" t="s">
        <v>177</v>
      </c>
      <c r="G3293">
        <v>229.86</v>
      </c>
      <c r="H3293" t="s">
        <v>247</v>
      </c>
      <c r="I3293" t="s">
        <v>63</v>
      </c>
      <c r="J3293" t="s">
        <v>582</v>
      </c>
      <c r="K3293" t="s">
        <v>24706</v>
      </c>
      <c r="L3293" t="s">
        <v>19335</v>
      </c>
      <c r="M3293" t="s">
        <v>4498</v>
      </c>
      <c r="N3293">
        <v>155.80708661417322</v>
      </c>
      <c r="P3293">
        <v>44</v>
      </c>
      <c r="Q3293">
        <v>88.7</v>
      </c>
      <c r="R3293">
        <v>90</v>
      </c>
      <c r="S3293">
        <v>90.9</v>
      </c>
      <c r="T3293">
        <v>11</v>
      </c>
      <c r="U3293">
        <v>21</v>
      </c>
      <c r="V3293">
        <v>1140</v>
      </c>
      <c r="AB3293" t="s">
        <v>76</v>
      </c>
      <c r="AC3293" t="s">
        <v>129</v>
      </c>
      <c r="AD3293" t="s">
        <v>98</v>
      </c>
      <c r="AE3293" t="s">
        <v>63</v>
      </c>
      <c r="AG3293">
        <v>1941</v>
      </c>
      <c r="AH3293">
        <v>8.48</v>
      </c>
      <c r="AI3293">
        <v>39.687530000000002</v>
      </c>
      <c r="AJ3293">
        <v>-98.156899999999993</v>
      </c>
      <c r="AL3293">
        <v>3</v>
      </c>
      <c r="AM3293" t="s">
        <v>63</v>
      </c>
      <c r="AN3293" t="s">
        <v>24707</v>
      </c>
      <c r="AO3293" t="s">
        <v>100</v>
      </c>
      <c r="AP3293" t="s">
        <v>147</v>
      </c>
      <c r="AQ3293" t="s">
        <v>117</v>
      </c>
      <c r="AR3293" t="s">
        <v>118</v>
      </c>
      <c r="AS3293" t="s">
        <v>83</v>
      </c>
      <c r="AT3293" s="5">
        <v>41346</v>
      </c>
      <c r="AU3293" t="s">
        <v>76</v>
      </c>
      <c r="AV3293" t="s">
        <v>187</v>
      </c>
      <c r="AW3293" t="s">
        <v>188</v>
      </c>
    </row>
    <row r="3294" spans="1:49" x14ac:dyDescent="0.25">
      <c r="A3294">
        <v>3704</v>
      </c>
      <c r="B3294" t="s">
        <v>11245</v>
      </c>
      <c r="C3294">
        <v>1</v>
      </c>
      <c r="D3294" t="s">
        <v>86</v>
      </c>
      <c r="E3294" t="s">
        <v>121</v>
      </c>
      <c r="F3294" t="s">
        <v>177</v>
      </c>
      <c r="G3294">
        <v>239.77</v>
      </c>
      <c r="H3294" t="s">
        <v>403</v>
      </c>
      <c r="I3294" t="s">
        <v>63</v>
      </c>
      <c r="J3294" t="s">
        <v>582</v>
      </c>
      <c r="K3294" t="s">
        <v>11246</v>
      </c>
      <c r="L3294" t="s">
        <v>8764</v>
      </c>
      <c r="M3294" t="s">
        <v>585</v>
      </c>
      <c r="N3294">
        <v>177.69028871391077</v>
      </c>
      <c r="P3294">
        <v>28</v>
      </c>
      <c r="Q3294">
        <v>85.600000000000009</v>
      </c>
      <c r="R3294">
        <v>82</v>
      </c>
      <c r="S3294">
        <v>89.600000000000009</v>
      </c>
      <c r="T3294">
        <v>4</v>
      </c>
      <c r="U3294">
        <v>35</v>
      </c>
      <c r="V3294">
        <v>455</v>
      </c>
      <c r="AB3294" t="s">
        <v>98</v>
      </c>
      <c r="AC3294" t="s">
        <v>129</v>
      </c>
      <c r="AD3294" t="s">
        <v>75</v>
      </c>
      <c r="AE3294" t="s">
        <v>63</v>
      </c>
      <c r="AG3294">
        <v>1933</v>
      </c>
      <c r="AH3294">
        <v>18.57</v>
      </c>
      <c r="AI3294">
        <v>39.79466</v>
      </c>
      <c r="AJ3294">
        <v>-98.12012</v>
      </c>
      <c r="AL3294">
        <v>3</v>
      </c>
      <c r="AM3294" t="s">
        <v>63</v>
      </c>
      <c r="AN3294" t="s">
        <v>11247</v>
      </c>
      <c r="AO3294" t="s">
        <v>100</v>
      </c>
      <c r="AP3294" t="s">
        <v>147</v>
      </c>
      <c r="AQ3294" t="s">
        <v>1538</v>
      </c>
      <c r="AR3294" t="s">
        <v>186</v>
      </c>
      <c r="AS3294" t="s">
        <v>83</v>
      </c>
      <c r="AT3294" s="5">
        <v>41389</v>
      </c>
      <c r="AU3294" t="s">
        <v>63</v>
      </c>
      <c r="AV3294" t="s">
        <v>134</v>
      </c>
      <c r="AW3294" t="s">
        <v>150</v>
      </c>
    </row>
    <row r="3295" spans="1:49" x14ac:dyDescent="0.25">
      <c r="A3295">
        <v>2840</v>
      </c>
      <c r="B3295" t="s">
        <v>22360</v>
      </c>
      <c r="C3295">
        <v>1</v>
      </c>
      <c r="D3295" t="s">
        <v>86</v>
      </c>
      <c r="E3295" t="s">
        <v>121</v>
      </c>
      <c r="F3295" t="s">
        <v>177</v>
      </c>
      <c r="G3295">
        <v>247.32</v>
      </c>
      <c r="H3295" t="s">
        <v>403</v>
      </c>
      <c r="I3295" t="s">
        <v>63</v>
      </c>
      <c r="J3295" t="s">
        <v>582</v>
      </c>
      <c r="K3295" t="s">
        <v>22361</v>
      </c>
      <c r="L3295" t="s">
        <v>22362</v>
      </c>
      <c r="M3295" t="s">
        <v>585</v>
      </c>
      <c r="N3295">
        <v>370.99737532808399</v>
      </c>
      <c r="P3295">
        <v>28</v>
      </c>
      <c r="Q3295">
        <v>98.2</v>
      </c>
      <c r="R3295">
        <v>85</v>
      </c>
      <c r="S3295">
        <v>89.7</v>
      </c>
      <c r="T3295">
        <v>5</v>
      </c>
      <c r="U3295">
        <v>35</v>
      </c>
      <c r="V3295">
        <v>455</v>
      </c>
      <c r="AB3295" t="s">
        <v>98</v>
      </c>
      <c r="AC3295" t="s">
        <v>98</v>
      </c>
      <c r="AD3295" t="s">
        <v>75</v>
      </c>
      <c r="AE3295" t="s">
        <v>63</v>
      </c>
      <c r="AG3295">
        <v>1956</v>
      </c>
      <c r="AH3295">
        <v>25.94</v>
      </c>
      <c r="AI3295">
        <v>39.904260000000001</v>
      </c>
      <c r="AJ3295">
        <v>-98.117930000000001</v>
      </c>
      <c r="AL3295">
        <v>5</v>
      </c>
      <c r="AM3295" t="s">
        <v>63</v>
      </c>
      <c r="AN3295" t="s">
        <v>22363</v>
      </c>
      <c r="AO3295" t="s">
        <v>100</v>
      </c>
      <c r="AP3295" t="s">
        <v>116</v>
      </c>
      <c r="AQ3295" t="s">
        <v>346</v>
      </c>
      <c r="AR3295" t="s">
        <v>347</v>
      </c>
      <c r="AS3295" t="s">
        <v>83</v>
      </c>
      <c r="AT3295" s="5">
        <v>41389</v>
      </c>
      <c r="AU3295" t="s">
        <v>76</v>
      </c>
      <c r="AV3295" t="s">
        <v>274</v>
      </c>
      <c r="AW3295" t="s">
        <v>444</v>
      </c>
    </row>
    <row r="3296" spans="1:49" x14ac:dyDescent="0.25">
      <c r="A3296">
        <v>1190</v>
      </c>
      <c r="B3296" t="s">
        <v>9055</v>
      </c>
      <c r="C3296">
        <v>1</v>
      </c>
      <c r="D3296" t="s">
        <v>86</v>
      </c>
      <c r="E3296" t="s">
        <v>121</v>
      </c>
      <c r="F3296" t="s">
        <v>177</v>
      </c>
      <c r="G3296">
        <v>248.34</v>
      </c>
      <c r="H3296" t="s">
        <v>489</v>
      </c>
      <c r="I3296" t="s">
        <v>63</v>
      </c>
      <c r="J3296" t="s">
        <v>582</v>
      </c>
      <c r="K3296" t="s">
        <v>9056</v>
      </c>
      <c r="L3296" t="s">
        <v>9057</v>
      </c>
      <c r="M3296" t="s">
        <v>585</v>
      </c>
      <c r="N3296">
        <v>24.901574803149607</v>
      </c>
      <c r="P3296">
        <v>24</v>
      </c>
      <c r="Q3296">
        <v>99.2</v>
      </c>
      <c r="R3296">
        <v>95</v>
      </c>
      <c r="S3296">
        <v>96.5</v>
      </c>
      <c r="T3296">
        <v>22</v>
      </c>
      <c r="U3296">
        <v>35</v>
      </c>
      <c r="V3296">
        <v>455</v>
      </c>
      <c r="AB3296" t="s">
        <v>63</v>
      </c>
      <c r="AC3296" t="s">
        <v>63</v>
      </c>
      <c r="AD3296" t="s">
        <v>63</v>
      </c>
      <c r="AE3296" t="s">
        <v>98</v>
      </c>
      <c r="AG3296">
        <v>1938</v>
      </c>
      <c r="AH3296">
        <v>26.96</v>
      </c>
      <c r="AI3296">
        <v>39.919040000000003</v>
      </c>
      <c r="AJ3296">
        <v>-98.118009999999998</v>
      </c>
      <c r="AL3296">
        <v>2</v>
      </c>
      <c r="AM3296" t="s">
        <v>63</v>
      </c>
      <c r="AN3296" t="s">
        <v>9058</v>
      </c>
      <c r="AO3296" t="s">
        <v>100</v>
      </c>
      <c r="AP3296" t="s">
        <v>147</v>
      </c>
      <c r="AQ3296" t="s">
        <v>569</v>
      </c>
      <c r="AR3296" t="s">
        <v>133</v>
      </c>
      <c r="AS3296" t="s">
        <v>83</v>
      </c>
      <c r="AT3296" s="5">
        <v>37987</v>
      </c>
      <c r="AU3296" t="s">
        <v>129</v>
      </c>
      <c r="AV3296" t="s">
        <v>149</v>
      </c>
      <c r="AW3296" t="s">
        <v>150</v>
      </c>
    </row>
    <row r="3297" spans="1:49" x14ac:dyDescent="0.25">
      <c r="A3297">
        <v>889</v>
      </c>
      <c r="B3297" t="s">
        <v>10760</v>
      </c>
      <c r="C3297">
        <v>1</v>
      </c>
      <c r="D3297" t="s">
        <v>86</v>
      </c>
      <c r="E3297" t="s">
        <v>642</v>
      </c>
      <c r="F3297" t="s">
        <v>177</v>
      </c>
      <c r="G3297">
        <v>31.75</v>
      </c>
      <c r="H3297" t="s">
        <v>138</v>
      </c>
      <c r="I3297" t="s">
        <v>63</v>
      </c>
      <c r="J3297" t="s">
        <v>582</v>
      </c>
      <c r="K3297" t="s">
        <v>10761</v>
      </c>
      <c r="L3297" t="s">
        <v>1083</v>
      </c>
      <c r="M3297" t="s">
        <v>646</v>
      </c>
      <c r="N3297">
        <v>31.69291338582677</v>
      </c>
      <c r="O3297">
        <v>45</v>
      </c>
      <c r="P3297">
        <v>32</v>
      </c>
      <c r="Q3297">
        <v>76.7</v>
      </c>
      <c r="R3297">
        <v>90</v>
      </c>
      <c r="S3297">
        <v>97.5</v>
      </c>
      <c r="T3297">
        <v>0</v>
      </c>
      <c r="U3297">
        <v>15</v>
      </c>
      <c r="V3297">
        <v>260</v>
      </c>
      <c r="AB3297" t="s">
        <v>63</v>
      </c>
      <c r="AC3297" t="s">
        <v>63</v>
      </c>
      <c r="AD3297" t="s">
        <v>63</v>
      </c>
      <c r="AE3297" t="s">
        <v>98</v>
      </c>
      <c r="AG3297">
        <v>1934</v>
      </c>
      <c r="AH3297">
        <v>5.18</v>
      </c>
      <c r="AI3297">
        <v>39.940939999999998</v>
      </c>
      <c r="AJ3297">
        <v>-98.305819999999997</v>
      </c>
      <c r="AK3297" t="s">
        <v>77</v>
      </c>
      <c r="AL3297">
        <v>3</v>
      </c>
      <c r="AM3297" t="s">
        <v>63</v>
      </c>
      <c r="AN3297" t="s">
        <v>10762</v>
      </c>
      <c r="AO3297" t="s">
        <v>100</v>
      </c>
      <c r="AP3297" t="s">
        <v>147</v>
      </c>
      <c r="AQ3297" t="s">
        <v>503</v>
      </c>
      <c r="AR3297" t="s">
        <v>101</v>
      </c>
      <c r="AS3297" t="s">
        <v>83</v>
      </c>
      <c r="AT3297" s="5">
        <v>36192</v>
      </c>
      <c r="AU3297" t="s">
        <v>129</v>
      </c>
      <c r="AV3297" t="s">
        <v>149</v>
      </c>
      <c r="AW3297" t="s">
        <v>150</v>
      </c>
    </row>
    <row r="3298" spans="1:49" x14ac:dyDescent="0.25">
      <c r="A3298">
        <v>4986</v>
      </c>
      <c r="B3298" t="s">
        <v>2409</v>
      </c>
      <c r="C3298">
        <v>1</v>
      </c>
      <c r="D3298" t="s">
        <v>86</v>
      </c>
      <c r="E3298" t="s">
        <v>642</v>
      </c>
      <c r="F3298" t="s">
        <v>177</v>
      </c>
      <c r="G3298">
        <v>27.2</v>
      </c>
      <c r="H3298" t="s">
        <v>109</v>
      </c>
      <c r="I3298" t="s">
        <v>86</v>
      </c>
      <c r="J3298" t="s">
        <v>582</v>
      </c>
      <c r="K3298" t="s">
        <v>2410</v>
      </c>
      <c r="L3298" t="s">
        <v>2411</v>
      </c>
      <c r="M3298" t="s">
        <v>646</v>
      </c>
      <c r="N3298">
        <v>240.48556430446195</v>
      </c>
      <c r="O3298">
        <v>0</v>
      </c>
      <c r="P3298">
        <v>24</v>
      </c>
      <c r="Q3298">
        <v>87.9</v>
      </c>
      <c r="R3298">
        <v>70</v>
      </c>
      <c r="S3298">
        <v>63</v>
      </c>
      <c r="T3298">
        <v>4</v>
      </c>
      <c r="U3298">
        <v>15</v>
      </c>
      <c r="V3298">
        <v>260</v>
      </c>
      <c r="X3298" t="s">
        <v>2412</v>
      </c>
      <c r="Z3298" t="s">
        <v>73</v>
      </c>
      <c r="AA3298" t="s">
        <v>465</v>
      </c>
      <c r="AB3298" t="s">
        <v>75</v>
      </c>
      <c r="AC3298" t="s">
        <v>98</v>
      </c>
      <c r="AD3298" t="s">
        <v>98</v>
      </c>
      <c r="AE3298" t="s">
        <v>63</v>
      </c>
      <c r="AG3298">
        <v>1960</v>
      </c>
      <c r="AH3298">
        <v>9.7000000000000011</v>
      </c>
      <c r="AI3298">
        <v>39.875190000000003</v>
      </c>
      <c r="AJ3298">
        <v>-98.305989999999994</v>
      </c>
      <c r="AL3298">
        <v>3</v>
      </c>
      <c r="AM3298" t="s">
        <v>63</v>
      </c>
      <c r="AN3298" t="s">
        <v>2413</v>
      </c>
      <c r="AO3298" t="s">
        <v>100</v>
      </c>
      <c r="AP3298" t="s">
        <v>170</v>
      </c>
      <c r="AQ3298" t="s">
        <v>82</v>
      </c>
      <c r="AR3298" t="s">
        <v>1229</v>
      </c>
      <c r="AS3298" t="s">
        <v>83</v>
      </c>
      <c r="AT3298" s="5">
        <v>35400</v>
      </c>
      <c r="AU3298" t="s">
        <v>76</v>
      </c>
      <c r="AV3298" t="s">
        <v>187</v>
      </c>
      <c r="AW3298" t="s">
        <v>188</v>
      </c>
    </row>
    <row r="3299" spans="1:49" x14ac:dyDescent="0.25">
      <c r="A3299">
        <v>2310</v>
      </c>
      <c r="B3299" t="s">
        <v>19943</v>
      </c>
      <c r="C3299">
        <v>1</v>
      </c>
      <c r="D3299" t="s">
        <v>86</v>
      </c>
      <c r="E3299" t="s">
        <v>642</v>
      </c>
      <c r="F3299" t="s">
        <v>177</v>
      </c>
      <c r="G3299">
        <v>4.3600000000000003</v>
      </c>
      <c r="H3299" t="s">
        <v>138</v>
      </c>
      <c r="I3299" t="s">
        <v>63</v>
      </c>
      <c r="J3299" t="s">
        <v>582</v>
      </c>
      <c r="K3299" t="s">
        <v>19944</v>
      </c>
      <c r="L3299" t="s">
        <v>2429</v>
      </c>
      <c r="M3299" t="s">
        <v>8349</v>
      </c>
      <c r="N3299">
        <v>25.492125984251967</v>
      </c>
      <c r="P3299">
        <v>24</v>
      </c>
      <c r="Q3299">
        <v>78.400000000000006</v>
      </c>
      <c r="R3299">
        <v>95</v>
      </c>
      <c r="S3299">
        <v>97.5</v>
      </c>
      <c r="T3299">
        <v>0</v>
      </c>
      <c r="U3299">
        <v>18</v>
      </c>
      <c r="V3299">
        <v>280</v>
      </c>
      <c r="AB3299" t="s">
        <v>63</v>
      </c>
      <c r="AC3299" t="s">
        <v>63</v>
      </c>
      <c r="AD3299" t="s">
        <v>63</v>
      </c>
      <c r="AE3299" t="s">
        <v>98</v>
      </c>
      <c r="AG3299">
        <v>1953</v>
      </c>
      <c r="AH3299">
        <v>0.74</v>
      </c>
      <c r="AI3299">
        <v>39.578020000000002</v>
      </c>
      <c r="AJ3299">
        <v>-98.344499999999996</v>
      </c>
      <c r="AL3299">
        <v>3</v>
      </c>
      <c r="AM3299" t="s">
        <v>63</v>
      </c>
      <c r="AN3299" t="s">
        <v>19945</v>
      </c>
      <c r="AO3299" t="s">
        <v>103</v>
      </c>
      <c r="AP3299" t="s">
        <v>116</v>
      </c>
      <c r="AQ3299" t="s">
        <v>416</v>
      </c>
      <c r="AR3299" t="s">
        <v>346</v>
      </c>
      <c r="AS3299" t="s">
        <v>83</v>
      </c>
      <c r="AT3299" s="5">
        <v>36192</v>
      </c>
      <c r="AU3299" t="s">
        <v>129</v>
      </c>
      <c r="AV3299" t="s">
        <v>149</v>
      </c>
      <c r="AW3299" t="s">
        <v>150</v>
      </c>
    </row>
    <row r="3300" spans="1:49" x14ac:dyDescent="0.25">
      <c r="A3300">
        <v>2046</v>
      </c>
      <c r="B3300" t="s">
        <v>26450</v>
      </c>
      <c r="C3300">
        <v>1</v>
      </c>
      <c r="D3300" t="s">
        <v>86</v>
      </c>
      <c r="E3300" t="s">
        <v>642</v>
      </c>
      <c r="F3300" t="s">
        <v>177</v>
      </c>
      <c r="G3300">
        <v>12.23</v>
      </c>
      <c r="H3300" t="s">
        <v>489</v>
      </c>
      <c r="I3300" t="s">
        <v>63</v>
      </c>
      <c r="J3300" t="s">
        <v>582</v>
      </c>
      <c r="K3300" t="s">
        <v>26451</v>
      </c>
      <c r="L3300" t="s">
        <v>2429</v>
      </c>
      <c r="M3300" t="s">
        <v>8349</v>
      </c>
      <c r="N3300">
        <v>24.901574803149607</v>
      </c>
      <c r="P3300">
        <v>24</v>
      </c>
      <c r="Q3300">
        <v>86.100000000000009</v>
      </c>
      <c r="R3300">
        <v>95</v>
      </c>
      <c r="S3300">
        <v>98</v>
      </c>
      <c r="T3300">
        <v>3</v>
      </c>
      <c r="U3300">
        <v>21</v>
      </c>
      <c r="V3300">
        <v>235</v>
      </c>
      <c r="AB3300" t="s">
        <v>63</v>
      </c>
      <c r="AC3300" t="s">
        <v>63</v>
      </c>
      <c r="AD3300" t="s">
        <v>63</v>
      </c>
      <c r="AE3300" t="s">
        <v>98</v>
      </c>
      <c r="AG3300">
        <v>1946</v>
      </c>
      <c r="AH3300">
        <v>8.61</v>
      </c>
      <c r="AI3300">
        <v>39.688650000000003</v>
      </c>
      <c r="AJ3300">
        <v>-98.34948</v>
      </c>
      <c r="AL3300">
        <v>2</v>
      </c>
      <c r="AM3300" t="s">
        <v>63</v>
      </c>
      <c r="AN3300" t="s">
        <v>26452</v>
      </c>
      <c r="AO3300" t="s">
        <v>100</v>
      </c>
      <c r="AP3300" t="s">
        <v>116</v>
      </c>
      <c r="AQ3300" t="s">
        <v>843</v>
      </c>
      <c r="AR3300" t="s">
        <v>246</v>
      </c>
      <c r="AS3300" t="s">
        <v>83</v>
      </c>
      <c r="AT3300" s="5">
        <v>37987</v>
      </c>
      <c r="AU3300" t="s">
        <v>129</v>
      </c>
      <c r="AV3300" t="s">
        <v>149</v>
      </c>
      <c r="AW3300" t="s">
        <v>150</v>
      </c>
    </row>
    <row r="3301" spans="1:49" x14ac:dyDescent="0.25">
      <c r="A3301">
        <v>2445</v>
      </c>
      <c r="B3301" t="s">
        <v>8347</v>
      </c>
      <c r="C3301">
        <v>1</v>
      </c>
      <c r="D3301" t="s">
        <v>86</v>
      </c>
      <c r="E3301" t="s">
        <v>642</v>
      </c>
      <c r="F3301" t="s">
        <v>177</v>
      </c>
      <c r="G3301">
        <v>15.09</v>
      </c>
      <c r="H3301" t="s">
        <v>138</v>
      </c>
      <c r="I3301" t="s">
        <v>63</v>
      </c>
      <c r="J3301" t="s">
        <v>582</v>
      </c>
      <c r="K3301" t="s">
        <v>8348</v>
      </c>
      <c r="L3301" t="s">
        <v>2429</v>
      </c>
      <c r="M3301" t="s">
        <v>8349</v>
      </c>
      <c r="N3301">
        <v>28.608923884514436</v>
      </c>
      <c r="P3301">
        <v>24</v>
      </c>
      <c r="Q3301">
        <v>76.7</v>
      </c>
      <c r="R3301">
        <v>95</v>
      </c>
      <c r="S3301">
        <v>99</v>
      </c>
      <c r="T3301">
        <v>0</v>
      </c>
      <c r="U3301">
        <v>21</v>
      </c>
      <c r="V3301">
        <v>235</v>
      </c>
      <c r="AB3301" t="s">
        <v>63</v>
      </c>
      <c r="AC3301" t="s">
        <v>63</v>
      </c>
      <c r="AD3301" t="s">
        <v>63</v>
      </c>
      <c r="AE3301" t="s">
        <v>98</v>
      </c>
      <c r="AG3301">
        <v>1950</v>
      </c>
      <c r="AH3301">
        <v>11.47</v>
      </c>
      <c r="AI3301">
        <v>39.728850000000001</v>
      </c>
      <c r="AJ3301">
        <v>-98.344650000000001</v>
      </c>
      <c r="AL3301">
        <v>3</v>
      </c>
      <c r="AM3301" t="s">
        <v>63</v>
      </c>
      <c r="AN3301" t="s">
        <v>8350</v>
      </c>
      <c r="AO3301" t="s">
        <v>100</v>
      </c>
      <c r="AP3301" t="s">
        <v>116</v>
      </c>
      <c r="AQ3301" t="s">
        <v>503</v>
      </c>
      <c r="AR3301" t="s">
        <v>504</v>
      </c>
      <c r="AS3301" t="s">
        <v>83</v>
      </c>
      <c r="AT3301" s="5">
        <v>36192</v>
      </c>
      <c r="AU3301" t="s">
        <v>129</v>
      </c>
      <c r="AV3301" t="s">
        <v>149</v>
      </c>
      <c r="AW3301" t="s">
        <v>150</v>
      </c>
    </row>
    <row r="3302" spans="1:49" x14ac:dyDescent="0.25">
      <c r="A3302">
        <v>3840</v>
      </c>
      <c r="B3302" t="s">
        <v>641</v>
      </c>
      <c r="C3302">
        <v>1</v>
      </c>
      <c r="D3302" t="s">
        <v>86</v>
      </c>
      <c r="E3302" t="s">
        <v>642</v>
      </c>
      <c r="F3302" t="s">
        <v>177</v>
      </c>
      <c r="G3302">
        <v>21.72</v>
      </c>
      <c r="H3302" t="s">
        <v>643</v>
      </c>
      <c r="I3302" t="s">
        <v>63</v>
      </c>
      <c r="J3302" t="s">
        <v>582</v>
      </c>
      <c r="K3302" t="s">
        <v>644</v>
      </c>
      <c r="L3302" t="s">
        <v>645</v>
      </c>
      <c r="M3302" t="s">
        <v>646</v>
      </c>
      <c r="N3302">
        <v>35.990813648293965</v>
      </c>
      <c r="P3302">
        <v>26.299868766404199</v>
      </c>
      <c r="Q3302">
        <v>78.2</v>
      </c>
      <c r="R3302">
        <v>60</v>
      </c>
      <c r="S3302">
        <v>73</v>
      </c>
      <c r="T3302">
        <v>7</v>
      </c>
      <c r="U3302">
        <v>14</v>
      </c>
      <c r="V3302">
        <v>485</v>
      </c>
      <c r="X3302" t="s">
        <v>647</v>
      </c>
      <c r="Y3302" t="s">
        <v>96</v>
      </c>
      <c r="Z3302" t="s">
        <v>73</v>
      </c>
      <c r="AA3302" t="s">
        <v>97</v>
      </c>
      <c r="AB3302" t="s">
        <v>75</v>
      </c>
      <c r="AC3302" t="s">
        <v>75</v>
      </c>
      <c r="AD3302" t="s">
        <v>76</v>
      </c>
      <c r="AE3302" t="s">
        <v>63</v>
      </c>
      <c r="AG3302">
        <v>1976</v>
      </c>
      <c r="AH3302">
        <v>15.14</v>
      </c>
      <c r="AI3302">
        <v>39.796149999999997</v>
      </c>
      <c r="AJ3302">
        <v>-98.306150000000002</v>
      </c>
      <c r="AL3302">
        <v>1</v>
      </c>
      <c r="AM3302" t="s">
        <v>63</v>
      </c>
      <c r="AN3302" t="s">
        <v>648</v>
      </c>
      <c r="AO3302" t="s">
        <v>100</v>
      </c>
      <c r="AP3302" t="s">
        <v>116</v>
      </c>
      <c r="AQ3302" t="s">
        <v>186</v>
      </c>
      <c r="AR3302" t="s">
        <v>256</v>
      </c>
      <c r="AS3302" t="s">
        <v>83</v>
      </c>
      <c r="AT3302" s="5">
        <v>37622</v>
      </c>
      <c r="AU3302" t="s">
        <v>76</v>
      </c>
      <c r="AV3302" t="s">
        <v>149</v>
      </c>
      <c r="AW3302" t="s">
        <v>105</v>
      </c>
    </row>
    <row r="3303" spans="1:49" x14ac:dyDescent="0.25">
      <c r="A3303">
        <v>2430</v>
      </c>
      <c r="B3303" t="s">
        <v>7631</v>
      </c>
      <c r="C3303">
        <v>1</v>
      </c>
      <c r="D3303" t="s">
        <v>86</v>
      </c>
      <c r="E3303" t="s">
        <v>1526</v>
      </c>
      <c r="F3303" t="s">
        <v>177</v>
      </c>
      <c r="G3303">
        <v>41.21</v>
      </c>
      <c r="H3303" t="s">
        <v>643</v>
      </c>
      <c r="I3303" t="s">
        <v>63</v>
      </c>
      <c r="J3303" t="s">
        <v>582</v>
      </c>
      <c r="K3303" t="s">
        <v>7632</v>
      </c>
      <c r="L3303" t="s">
        <v>2290</v>
      </c>
      <c r="M3303" t="s">
        <v>1528</v>
      </c>
      <c r="N3303">
        <v>41.01049868766404</v>
      </c>
      <c r="P3303">
        <v>26.399934383202101</v>
      </c>
      <c r="Q3303">
        <v>91.9</v>
      </c>
      <c r="R3303">
        <v>80</v>
      </c>
      <c r="S3303">
        <v>81.5</v>
      </c>
      <c r="T3303">
        <v>27</v>
      </c>
      <c r="U3303">
        <v>13</v>
      </c>
      <c r="V3303">
        <v>260</v>
      </c>
      <c r="AB3303" t="s">
        <v>75</v>
      </c>
      <c r="AC3303" t="s">
        <v>75</v>
      </c>
      <c r="AD3303" t="s">
        <v>129</v>
      </c>
      <c r="AE3303" t="s">
        <v>63</v>
      </c>
      <c r="AG3303">
        <v>1978</v>
      </c>
      <c r="AH3303">
        <v>41.21</v>
      </c>
      <c r="AI3303">
        <v>39.63946</v>
      </c>
      <c r="AJ3303">
        <v>-98.009119999999996</v>
      </c>
      <c r="AL3303">
        <v>1</v>
      </c>
      <c r="AM3303" t="s">
        <v>63</v>
      </c>
      <c r="AN3303" t="s">
        <v>7633</v>
      </c>
      <c r="AO3303" t="s">
        <v>100</v>
      </c>
      <c r="AP3303" t="s">
        <v>116</v>
      </c>
      <c r="AQ3303" t="s">
        <v>1031</v>
      </c>
      <c r="AR3303" t="s">
        <v>133</v>
      </c>
      <c r="AS3303" t="s">
        <v>83</v>
      </c>
      <c r="AT3303" s="5">
        <v>36069</v>
      </c>
      <c r="AU3303" t="s">
        <v>108</v>
      </c>
      <c r="AV3303" t="s">
        <v>149</v>
      </c>
      <c r="AW3303" t="s">
        <v>1925</v>
      </c>
    </row>
    <row r="3304" spans="1:49" x14ac:dyDescent="0.25">
      <c r="A3304">
        <v>2488</v>
      </c>
      <c r="B3304" t="s">
        <v>22411</v>
      </c>
      <c r="C3304">
        <v>1</v>
      </c>
      <c r="D3304" t="s">
        <v>86</v>
      </c>
      <c r="E3304" t="s">
        <v>1526</v>
      </c>
      <c r="F3304" t="s">
        <v>177</v>
      </c>
      <c r="G3304">
        <v>32.32</v>
      </c>
      <c r="H3304" t="s">
        <v>90</v>
      </c>
      <c r="I3304" t="s">
        <v>63</v>
      </c>
      <c r="J3304" t="s">
        <v>582</v>
      </c>
      <c r="K3304" t="s">
        <v>22412</v>
      </c>
      <c r="L3304" t="s">
        <v>13982</v>
      </c>
      <c r="M3304" t="s">
        <v>1528</v>
      </c>
      <c r="N3304">
        <v>156.88976377952756</v>
      </c>
      <c r="O3304">
        <v>30</v>
      </c>
      <c r="P3304">
        <v>28</v>
      </c>
      <c r="Q3304">
        <v>97</v>
      </c>
      <c r="R3304">
        <v>92</v>
      </c>
      <c r="S3304">
        <v>87.8</v>
      </c>
      <c r="T3304">
        <v>0</v>
      </c>
      <c r="U3304">
        <v>12</v>
      </c>
      <c r="V3304">
        <v>330</v>
      </c>
      <c r="AB3304" t="s">
        <v>98</v>
      </c>
      <c r="AC3304" t="s">
        <v>98</v>
      </c>
      <c r="AD3304" t="s">
        <v>98</v>
      </c>
      <c r="AE3304" t="s">
        <v>63</v>
      </c>
      <c r="AG3304">
        <v>1981</v>
      </c>
      <c r="AH3304">
        <v>32.9</v>
      </c>
      <c r="AI3304">
        <v>39.668460000000003</v>
      </c>
      <c r="AJ3304">
        <v>-98.140360000000001</v>
      </c>
      <c r="AK3304" t="s">
        <v>262</v>
      </c>
      <c r="AL3304">
        <v>3</v>
      </c>
      <c r="AM3304" t="s">
        <v>63</v>
      </c>
      <c r="AN3304" t="s">
        <v>22413</v>
      </c>
      <c r="AO3304" t="s">
        <v>100</v>
      </c>
      <c r="AP3304" t="s">
        <v>170</v>
      </c>
      <c r="AQ3304" t="s">
        <v>240</v>
      </c>
      <c r="AR3304" t="s">
        <v>231</v>
      </c>
      <c r="AS3304" t="s">
        <v>83</v>
      </c>
      <c r="AT3304" s="5">
        <v>35400</v>
      </c>
      <c r="AU3304" t="s">
        <v>103</v>
      </c>
      <c r="AV3304" t="s">
        <v>274</v>
      </c>
      <c r="AW3304" t="s">
        <v>275</v>
      </c>
    </row>
    <row r="3305" spans="1:49" x14ac:dyDescent="0.25">
      <c r="A3305">
        <v>81</v>
      </c>
      <c r="B3305" t="s">
        <v>17517</v>
      </c>
      <c r="C3305">
        <v>1</v>
      </c>
      <c r="D3305" t="s">
        <v>86</v>
      </c>
      <c r="E3305" t="s">
        <v>1526</v>
      </c>
      <c r="F3305" t="s">
        <v>177</v>
      </c>
      <c r="G3305">
        <v>34.83</v>
      </c>
      <c r="H3305" t="s">
        <v>388</v>
      </c>
      <c r="I3305" t="s">
        <v>63</v>
      </c>
      <c r="J3305" t="s">
        <v>582</v>
      </c>
      <c r="K3305" t="s">
        <v>17518</v>
      </c>
      <c r="L3305" t="s">
        <v>921</v>
      </c>
      <c r="M3305" t="s">
        <v>1528</v>
      </c>
      <c r="N3305">
        <v>80.511811023622045</v>
      </c>
      <c r="O3305">
        <v>0</v>
      </c>
      <c r="P3305">
        <v>28</v>
      </c>
      <c r="Q3305">
        <v>98</v>
      </c>
      <c r="R3305">
        <v>70</v>
      </c>
      <c r="S3305">
        <v>99.8</v>
      </c>
      <c r="T3305">
        <v>0</v>
      </c>
      <c r="U3305">
        <v>13</v>
      </c>
      <c r="V3305">
        <v>275</v>
      </c>
      <c r="AB3305" t="s">
        <v>129</v>
      </c>
      <c r="AC3305" t="s">
        <v>98</v>
      </c>
      <c r="AD3305" t="s">
        <v>129</v>
      </c>
      <c r="AE3305" t="s">
        <v>63</v>
      </c>
      <c r="AG3305">
        <v>1980</v>
      </c>
      <c r="AH3305">
        <v>34.83</v>
      </c>
      <c r="AI3305">
        <v>39.668219999999998</v>
      </c>
      <c r="AJ3305">
        <v>-98.095290000000006</v>
      </c>
      <c r="AL3305">
        <v>3</v>
      </c>
      <c r="AM3305" t="s">
        <v>63</v>
      </c>
      <c r="AN3305" t="s">
        <v>17519</v>
      </c>
      <c r="AO3305" t="s">
        <v>100</v>
      </c>
      <c r="AP3305" t="s">
        <v>170</v>
      </c>
      <c r="AQ3305" t="s">
        <v>326</v>
      </c>
      <c r="AR3305" t="s">
        <v>327</v>
      </c>
      <c r="AS3305" t="s">
        <v>83</v>
      </c>
      <c r="AT3305" s="5">
        <v>35400</v>
      </c>
      <c r="AU3305" t="s">
        <v>103</v>
      </c>
      <c r="AV3305" t="s">
        <v>187</v>
      </c>
      <c r="AW3305" t="s">
        <v>719</v>
      </c>
    </row>
    <row r="3306" spans="1:49" x14ac:dyDescent="0.25">
      <c r="A3306">
        <v>57</v>
      </c>
      <c r="B3306" t="s">
        <v>11560</v>
      </c>
      <c r="C3306">
        <v>1</v>
      </c>
      <c r="D3306" t="s">
        <v>86</v>
      </c>
      <c r="E3306" t="s">
        <v>642</v>
      </c>
      <c r="F3306" t="s">
        <v>177</v>
      </c>
      <c r="G3306">
        <v>28.310000000000002</v>
      </c>
      <c r="H3306" t="s">
        <v>90</v>
      </c>
      <c r="I3306" t="s">
        <v>63</v>
      </c>
      <c r="J3306" t="s">
        <v>582</v>
      </c>
      <c r="K3306" t="s">
        <v>11561</v>
      </c>
      <c r="L3306" t="s">
        <v>1740</v>
      </c>
      <c r="M3306" t="s">
        <v>8349</v>
      </c>
      <c r="N3306">
        <v>171.39107611548556</v>
      </c>
      <c r="P3306">
        <v>32.200131233595798</v>
      </c>
      <c r="Q3306">
        <v>99</v>
      </c>
      <c r="R3306">
        <v>97</v>
      </c>
      <c r="S3306">
        <v>100</v>
      </c>
      <c r="T3306">
        <v>2</v>
      </c>
      <c r="U3306">
        <v>15</v>
      </c>
      <c r="V3306">
        <v>260</v>
      </c>
      <c r="AB3306" t="s">
        <v>98</v>
      </c>
      <c r="AC3306" t="s">
        <v>98</v>
      </c>
      <c r="AD3306" t="s">
        <v>129</v>
      </c>
      <c r="AE3306" t="s">
        <v>63</v>
      </c>
      <c r="AG3306">
        <v>1999</v>
      </c>
      <c r="AH3306">
        <v>24.69</v>
      </c>
      <c r="AI3306">
        <v>39.891530000000003</v>
      </c>
      <c r="AJ3306">
        <v>-98.305930000000004</v>
      </c>
      <c r="AL3306">
        <v>3</v>
      </c>
      <c r="AM3306" t="s">
        <v>63</v>
      </c>
      <c r="AN3306" t="s">
        <v>11562</v>
      </c>
      <c r="AO3306" t="s">
        <v>100</v>
      </c>
      <c r="AP3306" t="s">
        <v>170</v>
      </c>
      <c r="AQ3306" t="s">
        <v>171</v>
      </c>
      <c r="AR3306" t="s">
        <v>172</v>
      </c>
      <c r="AS3306" t="s">
        <v>83</v>
      </c>
      <c r="AT3306" s="5">
        <v>37987</v>
      </c>
      <c r="AU3306" t="s">
        <v>129</v>
      </c>
      <c r="AV3306" t="s">
        <v>134</v>
      </c>
      <c r="AW3306" t="s">
        <v>150</v>
      </c>
    </row>
    <row r="3307" spans="1:49" x14ac:dyDescent="0.25">
      <c r="A3307">
        <v>60</v>
      </c>
      <c r="B3307" t="s">
        <v>20694</v>
      </c>
      <c r="C3307">
        <v>1</v>
      </c>
      <c r="D3307" t="s">
        <v>86</v>
      </c>
      <c r="E3307" t="s">
        <v>668</v>
      </c>
      <c r="F3307" t="s">
        <v>108</v>
      </c>
      <c r="G3307">
        <v>202.63</v>
      </c>
      <c r="H3307" t="s">
        <v>820</v>
      </c>
      <c r="I3307" t="s">
        <v>63</v>
      </c>
      <c r="J3307" t="s">
        <v>582</v>
      </c>
      <c r="K3307" t="s">
        <v>20695</v>
      </c>
      <c r="L3307" t="s">
        <v>645</v>
      </c>
      <c r="M3307" t="s">
        <v>20696</v>
      </c>
      <c r="N3307">
        <v>168.40551181102362</v>
      </c>
      <c r="O3307">
        <v>15</v>
      </c>
      <c r="P3307">
        <v>51.181102362204726</v>
      </c>
      <c r="Q3307">
        <v>99.3</v>
      </c>
      <c r="R3307">
        <v>97</v>
      </c>
      <c r="S3307">
        <v>100</v>
      </c>
      <c r="T3307">
        <v>8</v>
      </c>
      <c r="U3307">
        <v>28</v>
      </c>
      <c r="V3307">
        <v>1190</v>
      </c>
      <c r="AB3307" t="s">
        <v>129</v>
      </c>
      <c r="AC3307" t="s">
        <v>129</v>
      </c>
      <c r="AD3307" t="s">
        <v>129</v>
      </c>
      <c r="AE3307" t="s">
        <v>63</v>
      </c>
      <c r="AG3307">
        <v>2007</v>
      </c>
      <c r="AH3307">
        <v>9.9</v>
      </c>
      <c r="AI3307">
        <v>39.784950000000002</v>
      </c>
      <c r="AJ3307">
        <v>-98.318179999999998</v>
      </c>
      <c r="AK3307" t="s">
        <v>77</v>
      </c>
      <c r="AL3307">
        <v>3</v>
      </c>
      <c r="AM3307" t="s">
        <v>63</v>
      </c>
      <c r="AN3307" t="s">
        <v>20697</v>
      </c>
      <c r="AO3307" t="s">
        <v>100</v>
      </c>
      <c r="AP3307" t="s">
        <v>131</v>
      </c>
      <c r="AQ3307" t="s">
        <v>240</v>
      </c>
      <c r="AR3307" t="s">
        <v>944</v>
      </c>
      <c r="AS3307" t="s">
        <v>83</v>
      </c>
      <c r="AT3307" s="5">
        <v>39083</v>
      </c>
      <c r="AU3307" t="s">
        <v>76</v>
      </c>
      <c r="AV3307" t="s">
        <v>134</v>
      </c>
      <c r="AW3307" t="s">
        <v>150</v>
      </c>
    </row>
    <row r="3308" spans="1:49" x14ac:dyDescent="0.25">
      <c r="A3308">
        <v>60</v>
      </c>
      <c r="B3308" t="s">
        <v>13844</v>
      </c>
      <c r="C3308">
        <v>1</v>
      </c>
      <c r="D3308" t="s">
        <v>86</v>
      </c>
      <c r="E3308" t="s">
        <v>121</v>
      </c>
      <c r="F3308" t="s">
        <v>177</v>
      </c>
      <c r="G3308">
        <v>228.25</v>
      </c>
      <c r="H3308" t="s">
        <v>90</v>
      </c>
      <c r="I3308" t="s">
        <v>63</v>
      </c>
      <c r="J3308" t="s">
        <v>582</v>
      </c>
      <c r="K3308" t="s">
        <v>13845</v>
      </c>
      <c r="L3308" t="s">
        <v>13846</v>
      </c>
      <c r="M3308" t="s">
        <v>585</v>
      </c>
      <c r="N3308">
        <v>150.0984251968504</v>
      </c>
      <c r="O3308">
        <v>0</v>
      </c>
      <c r="P3308">
        <v>43.963254593175854</v>
      </c>
      <c r="Q3308">
        <v>97.9</v>
      </c>
      <c r="R3308">
        <v>98</v>
      </c>
      <c r="S3308">
        <v>99.8</v>
      </c>
      <c r="T3308">
        <v>1</v>
      </c>
      <c r="U3308">
        <v>20</v>
      </c>
      <c r="V3308">
        <v>1180</v>
      </c>
      <c r="AB3308" t="s">
        <v>129</v>
      </c>
      <c r="AC3308" t="s">
        <v>129</v>
      </c>
      <c r="AD3308" t="s">
        <v>129</v>
      </c>
      <c r="AE3308" t="s">
        <v>63</v>
      </c>
      <c r="AG3308">
        <v>2004</v>
      </c>
      <c r="AH3308">
        <v>6.7</v>
      </c>
      <c r="AI3308">
        <v>39.664230000000003</v>
      </c>
      <c r="AJ3308">
        <v>-98.156940000000006</v>
      </c>
      <c r="AL3308">
        <v>3</v>
      </c>
      <c r="AM3308" t="s">
        <v>63</v>
      </c>
      <c r="AN3308" t="s">
        <v>13847</v>
      </c>
      <c r="AO3308" t="s">
        <v>103</v>
      </c>
      <c r="AP3308" t="s">
        <v>786</v>
      </c>
      <c r="AQ3308" t="s">
        <v>443</v>
      </c>
      <c r="AR3308" t="s">
        <v>1138</v>
      </c>
      <c r="AS3308" t="s">
        <v>83</v>
      </c>
      <c r="AT3308" s="5">
        <v>37987</v>
      </c>
      <c r="AU3308" t="s">
        <v>76</v>
      </c>
      <c r="AV3308" t="s">
        <v>134</v>
      </c>
      <c r="AW3308" t="s">
        <v>135</v>
      </c>
    </row>
    <row r="3309" spans="1:49" x14ac:dyDescent="0.25">
      <c r="A3309">
        <v>0</v>
      </c>
      <c r="B3309" t="s">
        <v>19410</v>
      </c>
      <c r="C3309">
        <v>1</v>
      </c>
      <c r="D3309" t="s">
        <v>86</v>
      </c>
      <c r="E3309" t="s">
        <v>642</v>
      </c>
      <c r="F3309" t="s">
        <v>177</v>
      </c>
      <c r="G3309">
        <v>6.75</v>
      </c>
      <c r="H3309" t="s">
        <v>90</v>
      </c>
      <c r="I3309" t="s">
        <v>63</v>
      </c>
      <c r="J3309" t="s">
        <v>582</v>
      </c>
      <c r="K3309" t="s">
        <v>19411</v>
      </c>
      <c r="L3309" t="s">
        <v>2429</v>
      </c>
      <c r="M3309" t="s">
        <v>646</v>
      </c>
      <c r="N3309">
        <v>122.50656167979002</v>
      </c>
      <c r="O3309">
        <v>0</v>
      </c>
      <c r="P3309">
        <v>31.988188976377952</v>
      </c>
      <c r="Q3309">
        <v>99.8</v>
      </c>
      <c r="S3309">
        <v>100</v>
      </c>
      <c r="T3309">
        <v>8</v>
      </c>
      <c r="U3309">
        <v>18</v>
      </c>
      <c r="V3309">
        <v>280</v>
      </c>
      <c r="AB3309" t="s">
        <v>129</v>
      </c>
      <c r="AC3309" t="s">
        <v>129</v>
      </c>
      <c r="AD3309" t="s">
        <v>129</v>
      </c>
      <c r="AE3309" t="s">
        <v>63</v>
      </c>
      <c r="AG3309">
        <v>2010</v>
      </c>
      <c r="AH3309">
        <v>3.13</v>
      </c>
      <c r="AI3309">
        <v>39.61009</v>
      </c>
      <c r="AJ3309">
        <v>-98.353020000000001</v>
      </c>
      <c r="AL3309">
        <v>3</v>
      </c>
      <c r="AM3309" t="s">
        <v>63</v>
      </c>
      <c r="AN3309" t="s">
        <v>19412</v>
      </c>
      <c r="AO3309" t="s">
        <v>103</v>
      </c>
      <c r="AP3309" t="s">
        <v>131</v>
      </c>
      <c r="AQ3309" t="s">
        <v>347</v>
      </c>
      <c r="AR3309" t="s">
        <v>2679</v>
      </c>
      <c r="AS3309" t="s">
        <v>131</v>
      </c>
      <c r="AT3309" s="5">
        <v>40057</v>
      </c>
      <c r="AU3309" t="s">
        <v>76</v>
      </c>
      <c r="AV3309" t="s">
        <v>134</v>
      </c>
      <c r="AW3309" t="s">
        <v>150</v>
      </c>
    </row>
    <row r="3310" spans="1:49" x14ac:dyDescent="0.25">
      <c r="A3310">
        <v>0</v>
      </c>
      <c r="B3310" t="s">
        <v>26308</v>
      </c>
      <c r="C3310">
        <v>1</v>
      </c>
      <c r="D3310" t="s">
        <v>86</v>
      </c>
      <c r="E3310" t="s">
        <v>642</v>
      </c>
      <c r="F3310" t="s">
        <v>177</v>
      </c>
      <c r="G3310">
        <v>7.34</v>
      </c>
      <c r="H3310" t="s">
        <v>90</v>
      </c>
      <c r="I3310" t="s">
        <v>63</v>
      </c>
      <c r="J3310" t="s">
        <v>582</v>
      </c>
      <c r="K3310" t="s">
        <v>26309</v>
      </c>
      <c r="L3310" t="s">
        <v>4272</v>
      </c>
      <c r="M3310" t="s">
        <v>646</v>
      </c>
      <c r="N3310">
        <v>122.50656167979002</v>
      </c>
      <c r="O3310">
        <v>0</v>
      </c>
      <c r="P3310">
        <v>31.988188976377952</v>
      </c>
      <c r="Q3310">
        <v>99.9</v>
      </c>
      <c r="S3310">
        <v>100</v>
      </c>
      <c r="T3310">
        <v>8</v>
      </c>
      <c r="U3310">
        <v>20</v>
      </c>
      <c r="V3310">
        <v>200</v>
      </c>
      <c r="AB3310" t="s">
        <v>129</v>
      </c>
      <c r="AC3310" t="s">
        <v>129</v>
      </c>
      <c r="AD3310" t="s">
        <v>129</v>
      </c>
      <c r="AE3310" t="s">
        <v>63</v>
      </c>
      <c r="AG3310">
        <v>2010</v>
      </c>
      <c r="AH3310">
        <v>3.72</v>
      </c>
      <c r="AI3310">
        <v>39.618459999999999</v>
      </c>
      <c r="AJ3310">
        <v>-98.351410000000001</v>
      </c>
      <c r="AL3310">
        <v>3</v>
      </c>
      <c r="AM3310" t="s">
        <v>63</v>
      </c>
      <c r="AN3310" t="s">
        <v>26310</v>
      </c>
      <c r="AO3310" t="s">
        <v>103</v>
      </c>
      <c r="AP3310" t="s">
        <v>131</v>
      </c>
      <c r="AQ3310" t="s">
        <v>347</v>
      </c>
      <c r="AR3310" t="s">
        <v>2679</v>
      </c>
      <c r="AS3310" t="s">
        <v>131</v>
      </c>
      <c r="AT3310" s="5">
        <v>40057</v>
      </c>
      <c r="AU3310" t="s">
        <v>76</v>
      </c>
      <c r="AV3310" t="s">
        <v>134</v>
      </c>
      <c r="AW3310" t="s">
        <v>150</v>
      </c>
    </row>
    <row r="3311" spans="1:49" x14ac:dyDescent="0.25">
      <c r="A3311">
        <v>59</v>
      </c>
      <c r="B3311" t="s">
        <v>25707</v>
      </c>
      <c r="C3311">
        <v>1</v>
      </c>
      <c r="D3311" t="s">
        <v>86</v>
      </c>
      <c r="E3311" t="s">
        <v>668</v>
      </c>
      <c r="F3311" t="s">
        <v>108</v>
      </c>
      <c r="G3311">
        <v>199.51</v>
      </c>
      <c r="H3311" t="s">
        <v>489</v>
      </c>
      <c r="I3311" t="s">
        <v>63</v>
      </c>
      <c r="J3311" t="s">
        <v>582</v>
      </c>
      <c r="K3311" t="s">
        <v>25708</v>
      </c>
      <c r="L3311" t="s">
        <v>2429</v>
      </c>
      <c r="M3311" t="s">
        <v>3162</v>
      </c>
      <c r="N3311">
        <v>79.822834645669289</v>
      </c>
      <c r="O3311">
        <v>0</v>
      </c>
      <c r="P3311">
        <v>43.996062992125985</v>
      </c>
      <c r="Q3311">
        <v>100</v>
      </c>
      <c r="R3311">
        <v>100</v>
      </c>
      <c r="S3311">
        <v>100</v>
      </c>
      <c r="T3311">
        <v>0</v>
      </c>
      <c r="U3311">
        <v>30</v>
      </c>
      <c r="V3311">
        <v>1020</v>
      </c>
      <c r="AB3311" t="s">
        <v>63</v>
      </c>
      <c r="AC3311" t="s">
        <v>63</v>
      </c>
      <c r="AD3311" t="s">
        <v>63</v>
      </c>
      <c r="AE3311" t="s">
        <v>129</v>
      </c>
      <c r="AG3311">
        <v>2008</v>
      </c>
      <c r="AH3311">
        <v>6.87</v>
      </c>
      <c r="AI3311">
        <v>39.785080000000001</v>
      </c>
      <c r="AJ3311">
        <v>-98.375479999999996</v>
      </c>
      <c r="AL3311">
        <v>2</v>
      </c>
      <c r="AM3311" t="s">
        <v>63</v>
      </c>
      <c r="AN3311" t="s">
        <v>25709</v>
      </c>
      <c r="AO3311" t="s">
        <v>100</v>
      </c>
      <c r="AP3311" t="s">
        <v>786</v>
      </c>
      <c r="AQ3311" t="s">
        <v>133</v>
      </c>
      <c r="AR3311" t="s">
        <v>133</v>
      </c>
      <c r="AS3311" t="s">
        <v>83</v>
      </c>
      <c r="AT3311" s="5">
        <v>41663</v>
      </c>
      <c r="AU3311" t="s">
        <v>76</v>
      </c>
      <c r="AV3311" t="s">
        <v>149</v>
      </c>
      <c r="AW3311" t="s">
        <v>135</v>
      </c>
    </row>
    <row r="3312" spans="1:49" x14ac:dyDescent="0.25">
      <c r="A3312">
        <v>0</v>
      </c>
      <c r="B3312" t="s">
        <v>13272</v>
      </c>
      <c r="C3312">
        <v>1</v>
      </c>
      <c r="D3312" t="s">
        <v>86</v>
      </c>
      <c r="E3312" t="s">
        <v>1526</v>
      </c>
      <c r="F3312" t="s">
        <v>177</v>
      </c>
      <c r="G3312">
        <v>42.910000000000004</v>
      </c>
      <c r="H3312" t="s">
        <v>489</v>
      </c>
      <c r="I3312" t="s">
        <v>63</v>
      </c>
      <c r="J3312" t="s">
        <v>582</v>
      </c>
      <c r="K3312" t="s">
        <v>13273</v>
      </c>
      <c r="L3312" t="s">
        <v>2290</v>
      </c>
      <c r="M3312" t="s">
        <v>1528</v>
      </c>
      <c r="N3312">
        <v>43.33989501312336</v>
      </c>
      <c r="O3312">
        <v>0</v>
      </c>
      <c r="P3312">
        <v>31.988188976377952</v>
      </c>
      <c r="Q3312">
        <v>98</v>
      </c>
      <c r="S3312">
        <v>100</v>
      </c>
      <c r="T3312">
        <v>0</v>
      </c>
      <c r="U3312">
        <v>13</v>
      </c>
      <c r="V3312">
        <v>260</v>
      </c>
      <c r="AB3312" t="s">
        <v>63</v>
      </c>
      <c r="AC3312" t="s">
        <v>63</v>
      </c>
      <c r="AD3312" t="s">
        <v>63</v>
      </c>
      <c r="AE3312" t="s">
        <v>129</v>
      </c>
      <c r="AG3312">
        <v>2014</v>
      </c>
      <c r="AH3312">
        <v>42.910000000000004</v>
      </c>
      <c r="AI3312">
        <v>39.639420000000001</v>
      </c>
      <c r="AJ3312">
        <v>-97.978870000000001</v>
      </c>
      <c r="AL3312">
        <v>3</v>
      </c>
      <c r="AM3312" t="s">
        <v>63</v>
      </c>
      <c r="AN3312" t="s">
        <v>13274</v>
      </c>
      <c r="AO3312" t="s">
        <v>100</v>
      </c>
      <c r="AP3312" t="s">
        <v>131</v>
      </c>
      <c r="AQ3312" t="s">
        <v>13275</v>
      </c>
      <c r="AR3312" t="s">
        <v>1775</v>
      </c>
      <c r="AS3312" t="s">
        <v>131</v>
      </c>
      <c r="AT3312" s="5">
        <v>41443</v>
      </c>
      <c r="AU3312" t="s">
        <v>76</v>
      </c>
      <c r="AV3312" t="s">
        <v>149</v>
      </c>
      <c r="AW3312" t="s">
        <v>1333</v>
      </c>
    </row>
    <row r="3313" spans="1:49" x14ac:dyDescent="0.25">
      <c r="A3313">
        <v>0</v>
      </c>
      <c r="B3313" t="s">
        <v>14624</v>
      </c>
      <c r="C3313">
        <v>1</v>
      </c>
      <c r="D3313" t="s">
        <v>86</v>
      </c>
      <c r="E3313" t="s">
        <v>121</v>
      </c>
      <c r="F3313" t="s">
        <v>177</v>
      </c>
      <c r="G3313">
        <v>221.86</v>
      </c>
      <c r="H3313" t="s">
        <v>138</v>
      </c>
      <c r="I3313" t="s">
        <v>63</v>
      </c>
      <c r="J3313" t="s">
        <v>582</v>
      </c>
      <c r="K3313" t="s">
        <v>14625</v>
      </c>
      <c r="L3313" t="s">
        <v>8413</v>
      </c>
      <c r="M3313" t="s">
        <v>2937</v>
      </c>
      <c r="N3313">
        <v>16.50262467191601</v>
      </c>
      <c r="P3313">
        <v>30</v>
      </c>
      <c r="R3313">
        <v>85</v>
      </c>
      <c r="T3313">
        <v>0</v>
      </c>
      <c r="U3313">
        <v>16</v>
      </c>
      <c r="V3313">
        <v>1170</v>
      </c>
      <c r="AB3313" t="s">
        <v>63</v>
      </c>
      <c r="AC3313" t="s">
        <v>63</v>
      </c>
      <c r="AD3313" t="s">
        <v>63</v>
      </c>
      <c r="AE3313" t="s">
        <v>75</v>
      </c>
      <c r="AG3313">
        <v>1955</v>
      </c>
      <c r="AH3313">
        <v>0.503</v>
      </c>
      <c r="AI3313">
        <v>39.57132</v>
      </c>
      <c r="AJ3313">
        <v>-98.15719</v>
      </c>
      <c r="AL3313">
        <v>2</v>
      </c>
      <c r="AM3313" t="s">
        <v>63</v>
      </c>
      <c r="AN3313" t="s">
        <v>14624</v>
      </c>
      <c r="AO3313" t="s">
        <v>103</v>
      </c>
      <c r="AP3313" t="s">
        <v>116</v>
      </c>
      <c r="AQ3313" t="s">
        <v>148</v>
      </c>
      <c r="AR3313" t="s">
        <v>148</v>
      </c>
      <c r="AS3313" t="s">
        <v>131</v>
      </c>
      <c r="AT3313" s="5"/>
      <c r="AV3313" t="s">
        <v>149</v>
      </c>
      <c r="AW3313" t="s">
        <v>150</v>
      </c>
    </row>
    <row r="3314" spans="1:49" x14ac:dyDescent="0.25">
      <c r="A3314">
        <v>0</v>
      </c>
      <c r="B3314" t="s">
        <v>14875</v>
      </c>
      <c r="C3314">
        <v>1</v>
      </c>
      <c r="D3314" t="s">
        <v>86</v>
      </c>
      <c r="E3314" t="s">
        <v>121</v>
      </c>
      <c r="F3314" t="s">
        <v>177</v>
      </c>
      <c r="G3314">
        <v>230.46</v>
      </c>
      <c r="H3314" t="s">
        <v>138</v>
      </c>
      <c r="I3314" t="s">
        <v>63</v>
      </c>
      <c r="J3314" t="s">
        <v>582</v>
      </c>
      <c r="K3314" t="s">
        <v>14876</v>
      </c>
      <c r="L3314" t="s">
        <v>14877</v>
      </c>
      <c r="M3314" t="s">
        <v>2937</v>
      </c>
      <c r="N3314">
        <v>11.515748031496063</v>
      </c>
      <c r="O3314">
        <v>30</v>
      </c>
      <c r="P3314">
        <v>44</v>
      </c>
      <c r="R3314">
        <v>85</v>
      </c>
      <c r="T3314">
        <v>0</v>
      </c>
      <c r="U3314">
        <v>16</v>
      </c>
      <c r="V3314">
        <v>1130</v>
      </c>
      <c r="AB3314" t="s">
        <v>63</v>
      </c>
      <c r="AC3314" t="s">
        <v>63</v>
      </c>
      <c r="AD3314" t="s">
        <v>63</v>
      </c>
      <c r="AE3314" t="s">
        <v>98</v>
      </c>
      <c r="AG3314">
        <v>1966</v>
      </c>
      <c r="AH3314">
        <v>9.1029999999999998</v>
      </c>
      <c r="AI3314">
        <v>39.696350000000002</v>
      </c>
      <c r="AJ3314">
        <v>-98.156670000000005</v>
      </c>
      <c r="AK3314" t="s">
        <v>77</v>
      </c>
      <c r="AL3314">
        <v>1</v>
      </c>
      <c r="AM3314" t="s">
        <v>63</v>
      </c>
      <c r="AN3314" t="s">
        <v>14875</v>
      </c>
      <c r="AO3314" t="s">
        <v>100</v>
      </c>
      <c r="AP3314" t="s">
        <v>116</v>
      </c>
      <c r="AQ3314" t="s">
        <v>148</v>
      </c>
      <c r="AR3314" t="s">
        <v>148</v>
      </c>
      <c r="AS3314" t="s">
        <v>131</v>
      </c>
      <c r="AT3314" s="5"/>
      <c r="AV3314" t="s">
        <v>149</v>
      </c>
      <c r="AW3314" t="s">
        <v>150</v>
      </c>
    </row>
    <row r="3315" spans="1:49" x14ac:dyDescent="0.25">
      <c r="A3315">
        <v>0</v>
      </c>
      <c r="B3315" t="s">
        <v>12271</v>
      </c>
      <c r="C3315">
        <v>1</v>
      </c>
      <c r="D3315" t="s">
        <v>86</v>
      </c>
      <c r="E3315" t="s">
        <v>121</v>
      </c>
      <c r="F3315" t="s">
        <v>177</v>
      </c>
      <c r="G3315">
        <v>244.15</v>
      </c>
      <c r="H3315" t="s">
        <v>489</v>
      </c>
      <c r="I3315" t="s">
        <v>63</v>
      </c>
      <c r="J3315" t="s">
        <v>582</v>
      </c>
      <c r="K3315" t="s">
        <v>12272</v>
      </c>
      <c r="L3315" t="s">
        <v>12273</v>
      </c>
      <c r="M3315" t="s">
        <v>2937</v>
      </c>
      <c r="N3315">
        <v>11.515748031496063</v>
      </c>
      <c r="O3315">
        <v>30</v>
      </c>
      <c r="P3315">
        <v>28</v>
      </c>
      <c r="R3315">
        <v>85</v>
      </c>
      <c r="T3315">
        <v>0</v>
      </c>
      <c r="U3315">
        <v>34</v>
      </c>
      <c r="V3315">
        <v>450</v>
      </c>
      <c r="AB3315" t="s">
        <v>63</v>
      </c>
      <c r="AC3315" t="s">
        <v>63</v>
      </c>
      <c r="AD3315" t="s">
        <v>63</v>
      </c>
      <c r="AE3315" t="s">
        <v>98</v>
      </c>
      <c r="AG3315">
        <v>1938</v>
      </c>
      <c r="AH3315">
        <v>22.793000000000003</v>
      </c>
      <c r="AI3315">
        <v>39.858559999999997</v>
      </c>
      <c r="AJ3315">
        <v>-98.119330000000005</v>
      </c>
      <c r="AK3315" t="s">
        <v>262</v>
      </c>
      <c r="AL3315">
        <v>1</v>
      </c>
      <c r="AM3315" t="s">
        <v>63</v>
      </c>
      <c r="AN3315" t="s">
        <v>12271</v>
      </c>
      <c r="AO3315" t="s">
        <v>100</v>
      </c>
      <c r="AP3315" t="s">
        <v>147</v>
      </c>
      <c r="AQ3315" t="s">
        <v>148</v>
      </c>
      <c r="AR3315" t="s">
        <v>148</v>
      </c>
      <c r="AS3315" t="s">
        <v>131</v>
      </c>
      <c r="AT3315" s="5"/>
      <c r="AV3315" t="s">
        <v>149</v>
      </c>
      <c r="AW3315" t="s">
        <v>150</v>
      </c>
    </row>
    <row r="3316" spans="1:49" x14ac:dyDescent="0.25">
      <c r="A3316">
        <v>0</v>
      </c>
      <c r="B3316" t="s">
        <v>18925</v>
      </c>
      <c r="C3316">
        <v>1</v>
      </c>
      <c r="D3316" t="s">
        <v>86</v>
      </c>
      <c r="E3316" t="s">
        <v>121</v>
      </c>
      <c r="F3316" t="s">
        <v>177</v>
      </c>
      <c r="G3316">
        <v>246.83</v>
      </c>
      <c r="H3316" t="s">
        <v>138</v>
      </c>
      <c r="I3316" t="s">
        <v>63</v>
      </c>
      <c r="J3316" t="s">
        <v>582</v>
      </c>
      <c r="K3316" t="s">
        <v>18926</v>
      </c>
      <c r="L3316" t="s">
        <v>3413</v>
      </c>
      <c r="M3316" t="s">
        <v>18927</v>
      </c>
      <c r="N3316">
        <v>10.498687664041995</v>
      </c>
      <c r="P3316">
        <v>28</v>
      </c>
      <c r="R3316">
        <v>95</v>
      </c>
      <c r="T3316">
        <v>0</v>
      </c>
      <c r="U3316">
        <v>24</v>
      </c>
      <c r="V3316">
        <v>685</v>
      </c>
      <c r="AB3316" t="s">
        <v>63</v>
      </c>
      <c r="AC3316" t="s">
        <v>63</v>
      </c>
      <c r="AD3316" t="s">
        <v>63</v>
      </c>
      <c r="AE3316" t="s">
        <v>98</v>
      </c>
      <c r="AG3316">
        <v>1938</v>
      </c>
      <c r="AH3316">
        <v>25.473000000000003</v>
      </c>
      <c r="AI3316">
        <v>39.897390000000001</v>
      </c>
      <c r="AJ3316">
        <v>-98.118080000000006</v>
      </c>
      <c r="AL3316">
        <v>2</v>
      </c>
      <c r="AM3316" t="s">
        <v>63</v>
      </c>
      <c r="AN3316" t="s">
        <v>18925</v>
      </c>
      <c r="AO3316" t="s">
        <v>100</v>
      </c>
      <c r="AP3316" t="s">
        <v>147</v>
      </c>
      <c r="AQ3316" t="s">
        <v>148</v>
      </c>
      <c r="AR3316" t="s">
        <v>148</v>
      </c>
      <c r="AS3316" t="s">
        <v>131</v>
      </c>
      <c r="AT3316" s="5"/>
      <c r="AV3316" t="s">
        <v>149</v>
      </c>
      <c r="AW3316" t="s">
        <v>150</v>
      </c>
    </row>
    <row r="3317" spans="1:49" x14ac:dyDescent="0.25">
      <c r="A3317">
        <v>0</v>
      </c>
      <c r="B3317" t="s">
        <v>7995</v>
      </c>
      <c r="C3317">
        <v>1</v>
      </c>
      <c r="D3317" t="s">
        <v>86</v>
      </c>
      <c r="E3317" t="s">
        <v>121</v>
      </c>
      <c r="F3317" t="s">
        <v>177</v>
      </c>
      <c r="G3317">
        <v>249.34</v>
      </c>
      <c r="H3317" t="s">
        <v>489</v>
      </c>
      <c r="I3317" t="s">
        <v>63</v>
      </c>
      <c r="J3317" t="s">
        <v>582</v>
      </c>
      <c r="K3317" t="s">
        <v>7996</v>
      </c>
      <c r="L3317" t="s">
        <v>7997</v>
      </c>
      <c r="M3317" t="s">
        <v>2937</v>
      </c>
      <c r="N3317">
        <v>14.009186351706036</v>
      </c>
      <c r="P3317">
        <v>32</v>
      </c>
      <c r="R3317">
        <v>95</v>
      </c>
      <c r="T3317">
        <v>0</v>
      </c>
      <c r="U3317">
        <v>18</v>
      </c>
      <c r="V3317">
        <v>905</v>
      </c>
      <c r="AB3317" t="s">
        <v>63</v>
      </c>
      <c r="AC3317" t="s">
        <v>63</v>
      </c>
      <c r="AD3317" t="s">
        <v>63</v>
      </c>
      <c r="AE3317" t="s">
        <v>98</v>
      </c>
      <c r="AG3317">
        <v>1938</v>
      </c>
      <c r="AH3317">
        <v>27.983000000000001</v>
      </c>
      <c r="AI3317">
        <v>39.94012</v>
      </c>
      <c r="AJ3317">
        <v>-98.117810000000006</v>
      </c>
      <c r="AL3317">
        <v>1</v>
      </c>
      <c r="AM3317" t="s">
        <v>63</v>
      </c>
      <c r="AN3317" t="s">
        <v>7995</v>
      </c>
      <c r="AO3317" t="s">
        <v>100</v>
      </c>
      <c r="AP3317" t="s">
        <v>147</v>
      </c>
      <c r="AQ3317" t="s">
        <v>148</v>
      </c>
      <c r="AR3317" t="s">
        <v>148</v>
      </c>
      <c r="AS3317" t="s">
        <v>131</v>
      </c>
      <c r="AT3317" s="5"/>
      <c r="AV3317" t="s">
        <v>149</v>
      </c>
      <c r="AW3317" t="s">
        <v>150</v>
      </c>
    </row>
    <row r="3318" spans="1:49" x14ac:dyDescent="0.25">
      <c r="A3318">
        <v>0</v>
      </c>
      <c r="B3318" t="s">
        <v>16934</v>
      </c>
      <c r="C3318">
        <v>1</v>
      </c>
      <c r="D3318" t="s">
        <v>86</v>
      </c>
      <c r="E3318" t="s">
        <v>121</v>
      </c>
      <c r="F3318" t="s">
        <v>177</v>
      </c>
      <c r="G3318">
        <v>249.48000000000002</v>
      </c>
      <c r="H3318" t="s">
        <v>489</v>
      </c>
      <c r="I3318" t="s">
        <v>63</v>
      </c>
      <c r="J3318" t="s">
        <v>582</v>
      </c>
      <c r="K3318" t="s">
        <v>16935</v>
      </c>
      <c r="L3318" t="s">
        <v>7997</v>
      </c>
      <c r="M3318" t="s">
        <v>2937</v>
      </c>
      <c r="N3318">
        <v>13.910761154855644</v>
      </c>
      <c r="O3318">
        <v>30</v>
      </c>
      <c r="P3318">
        <v>32</v>
      </c>
      <c r="R3318">
        <v>92</v>
      </c>
      <c r="T3318">
        <v>0</v>
      </c>
      <c r="U3318">
        <v>18</v>
      </c>
      <c r="V3318">
        <v>905</v>
      </c>
      <c r="AB3318" t="s">
        <v>63</v>
      </c>
      <c r="AC3318" t="s">
        <v>63</v>
      </c>
      <c r="AD3318" t="s">
        <v>63</v>
      </c>
      <c r="AE3318" t="s">
        <v>98</v>
      </c>
      <c r="AG3318">
        <v>1938</v>
      </c>
      <c r="AH3318">
        <v>28.123000000000001</v>
      </c>
      <c r="AI3318">
        <v>39.9437</v>
      </c>
      <c r="AJ3318">
        <v>-98.117769999999993</v>
      </c>
      <c r="AK3318" t="s">
        <v>77</v>
      </c>
      <c r="AL3318">
        <v>1</v>
      </c>
      <c r="AM3318" t="s">
        <v>63</v>
      </c>
      <c r="AN3318" t="s">
        <v>16934</v>
      </c>
      <c r="AO3318" t="s">
        <v>100</v>
      </c>
      <c r="AP3318" t="s">
        <v>147</v>
      </c>
      <c r="AQ3318" t="s">
        <v>148</v>
      </c>
      <c r="AR3318" t="s">
        <v>148</v>
      </c>
      <c r="AS3318" t="s">
        <v>131</v>
      </c>
      <c r="AT3318" s="5"/>
      <c r="AV3318" t="s">
        <v>149</v>
      </c>
      <c r="AW3318" t="s">
        <v>150</v>
      </c>
    </row>
    <row r="3319" spans="1:49" x14ac:dyDescent="0.25">
      <c r="A3319">
        <v>0</v>
      </c>
      <c r="B3319" t="s">
        <v>18426</v>
      </c>
      <c r="C3319">
        <v>1</v>
      </c>
      <c r="D3319" t="s">
        <v>86</v>
      </c>
      <c r="E3319" t="s">
        <v>642</v>
      </c>
      <c r="F3319" t="s">
        <v>177</v>
      </c>
      <c r="G3319">
        <v>33.049999999999997</v>
      </c>
      <c r="H3319" t="s">
        <v>138</v>
      </c>
      <c r="I3319" t="s">
        <v>63</v>
      </c>
      <c r="J3319" t="s">
        <v>582</v>
      </c>
      <c r="K3319" t="s">
        <v>18427</v>
      </c>
      <c r="L3319" t="s">
        <v>1083</v>
      </c>
      <c r="M3319" t="s">
        <v>6851</v>
      </c>
      <c r="N3319">
        <v>14.698162729658792</v>
      </c>
      <c r="P3319">
        <v>28</v>
      </c>
      <c r="R3319">
        <v>95</v>
      </c>
      <c r="T3319">
        <v>0</v>
      </c>
      <c r="U3319">
        <v>20</v>
      </c>
      <c r="V3319">
        <v>255</v>
      </c>
      <c r="AB3319" t="s">
        <v>63</v>
      </c>
      <c r="AC3319" t="s">
        <v>63</v>
      </c>
      <c r="AD3319" t="s">
        <v>63</v>
      </c>
      <c r="AE3319" t="s">
        <v>98</v>
      </c>
      <c r="AG3319">
        <v>1934</v>
      </c>
      <c r="AH3319">
        <v>15.337000000000002</v>
      </c>
      <c r="AI3319">
        <v>39.959510000000002</v>
      </c>
      <c r="AJ3319">
        <v>-98.305809999999994</v>
      </c>
      <c r="AL3319">
        <v>2</v>
      </c>
      <c r="AM3319" t="s">
        <v>63</v>
      </c>
      <c r="AN3319" t="s">
        <v>18426</v>
      </c>
      <c r="AO3319" t="s">
        <v>100</v>
      </c>
      <c r="AP3319" t="s">
        <v>147</v>
      </c>
      <c r="AQ3319" t="s">
        <v>148</v>
      </c>
      <c r="AR3319" t="s">
        <v>148</v>
      </c>
      <c r="AS3319" t="s">
        <v>131</v>
      </c>
      <c r="AT3319" s="5"/>
      <c r="AV3319" t="s">
        <v>149</v>
      </c>
      <c r="AW3319" t="s">
        <v>150</v>
      </c>
    </row>
    <row r="3320" spans="1:49" x14ac:dyDescent="0.25">
      <c r="A3320">
        <v>0</v>
      </c>
      <c r="B3320" t="s">
        <v>24228</v>
      </c>
      <c r="C3320">
        <v>1</v>
      </c>
      <c r="D3320" t="s">
        <v>86</v>
      </c>
      <c r="E3320" t="s">
        <v>642</v>
      </c>
      <c r="F3320" t="s">
        <v>177</v>
      </c>
      <c r="G3320">
        <v>25.88</v>
      </c>
      <c r="H3320" t="s">
        <v>138</v>
      </c>
      <c r="I3320" t="s">
        <v>63</v>
      </c>
      <c r="J3320" t="s">
        <v>582</v>
      </c>
      <c r="K3320" t="s">
        <v>24229</v>
      </c>
      <c r="L3320" t="s">
        <v>24230</v>
      </c>
      <c r="M3320" t="s">
        <v>6851</v>
      </c>
      <c r="N3320">
        <v>13.188976377952756</v>
      </c>
      <c r="P3320">
        <v>28</v>
      </c>
      <c r="R3320">
        <v>92</v>
      </c>
      <c r="T3320">
        <v>0</v>
      </c>
      <c r="U3320">
        <v>11</v>
      </c>
      <c r="V3320">
        <v>560</v>
      </c>
      <c r="AB3320" t="s">
        <v>63</v>
      </c>
      <c r="AC3320" t="s">
        <v>63</v>
      </c>
      <c r="AD3320" t="s">
        <v>63</v>
      </c>
      <c r="AE3320" t="s">
        <v>98</v>
      </c>
      <c r="AG3320">
        <v>1934</v>
      </c>
      <c r="AH3320">
        <v>15.337000000000002</v>
      </c>
      <c r="AI3320">
        <v>39.856780000000001</v>
      </c>
      <c r="AJ3320">
        <v>-98.306060000000002</v>
      </c>
      <c r="AL3320">
        <v>2</v>
      </c>
      <c r="AM3320" t="s">
        <v>63</v>
      </c>
      <c r="AN3320" t="s">
        <v>24228</v>
      </c>
      <c r="AO3320" t="s">
        <v>100</v>
      </c>
      <c r="AP3320" t="s">
        <v>147</v>
      </c>
      <c r="AQ3320" t="s">
        <v>148</v>
      </c>
      <c r="AR3320" t="s">
        <v>148</v>
      </c>
      <c r="AS3320" t="s">
        <v>131</v>
      </c>
      <c r="AT3320" s="5"/>
      <c r="AV3320" t="s">
        <v>149</v>
      </c>
      <c r="AW3320" t="s">
        <v>150</v>
      </c>
    </row>
    <row r="3321" spans="1:49" x14ac:dyDescent="0.25">
      <c r="A3321">
        <v>0</v>
      </c>
      <c r="B3321" t="s">
        <v>18723</v>
      </c>
      <c r="C3321">
        <v>1</v>
      </c>
      <c r="D3321" t="s">
        <v>86</v>
      </c>
      <c r="E3321" t="s">
        <v>642</v>
      </c>
      <c r="F3321" t="s">
        <v>177</v>
      </c>
      <c r="G3321">
        <v>23.34</v>
      </c>
      <c r="H3321" t="s">
        <v>138</v>
      </c>
      <c r="I3321" t="s">
        <v>63</v>
      </c>
      <c r="J3321" t="s">
        <v>582</v>
      </c>
      <c r="K3321" t="s">
        <v>18724</v>
      </c>
      <c r="L3321" t="s">
        <v>2429</v>
      </c>
      <c r="M3321" t="s">
        <v>6851</v>
      </c>
      <c r="N3321">
        <v>12.992125984251969</v>
      </c>
      <c r="P3321">
        <v>28</v>
      </c>
      <c r="R3321">
        <v>90</v>
      </c>
      <c r="T3321">
        <v>0</v>
      </c>
      <c r="U3321">
        <v>13</v>
      </c>
      <c r="V3321">
        <v>480</v>
      </c>
      <c r="AB3321" t="s">
        <v>63</v>
      </c>
      <c r="AC3321" t="s">
        <v>63</v>
      </c>
      <c r="AD3321" t="s">
        <v>63</v>
      </c>
      <c r="AE3321" t="s">
        <v>98</v>
      </c>
      <c r="AG3321">
        <v>1934</v>
      </c>
      <c r="AH3321">
        <v>15.337000000000002</v>
      </c>
      <c r="AI3321">
        <v>39.820320000000002</v>
      </c>
      <c r="AJ3321">
        <v>-98.306010000000001</v>
      </c>
      <c r="AL3321">
        <v>2</v>
      </c>
      <c r="AM3321" t="s">
        <v>63</v>
      </c>
      <c r="AN3321" t="s">
        <v>18723</v>
      </c>
      <c r="AO3321" t="s">
        <v>100</v>
      </c>
      <c r="AP3321" t="s">
        <v>147</v>
      </c>
      <c r="AQ3321" t="s">
        <v>148</v>
      </c>
      <c r="AR3321" t="s">
        <v>148</v>
      </c>
      <c r="AS3321" t="s">
        <v>131</v>
      </c>
      <c r="AT3321" s="5"/>
      <c r="AV3321" t="s">
        <v>149</v>
      </c>
      <c r="AW3321" t="s">
        <v>150</v>
      </c>
    </row>
    <row r="3322" spans="1:49" x14ac:dyDescent="0.25">
      <c r="A3322">
        <v>0</v>
      </c>
      <c r="B3322" t="s">
        <v>2288</v>
      </c>
      <c r="C3322">
        <v>1</v>
      </c>
      <c r="D3322" t="s">
        <v>86</v>
      </c>
      <c r="E3322" t="s">
        <v>1526</v>
      </c>
      <c r="F3322" t="s">
        <v>177</v>
      </c>
      <c r="G3322">
        <v>37.1</v>
      </c>
      <c r="H3322" t="s">
        <v>643</v>
      </c>
      <c r="I3322" t="s">
        <v>63</v>
      </c>
      <c r="J3322" t="s">
        <v>582</v>
      </c>
      <c r="K3322" t="s">
        <v>2289</v>
      </c>
      <c r="L3322" t="s">
        <v>2290</v>
      </c>
      <c r="M3322" t="s">
        <v>2291</v>
      </c>
      <c r="N3322">
        <v>15.485564304461942</v>
      </c>
      <c r="P3322">
        <v>28</v>
      </c>
      <c r="R3322">
        <v>75</v>
      </c>
      <c r="T3322">
        <v>0</v>
      </c>
      <c r="U3322">
        <v>13</v>
      </c>
      <c r="V3322">
        <v>270</v>
      </c>
      <c r="X3322" t="s">
        <v>2292</v>
      </c>
      <c r="Y3322" t="s">
        <v>72</v>
      </c>
      <c r="Z3322" t="s">
        <v>73</v>
      </c>
      <c r="AA3322" t="s">
        <v>157</v>
      </c>
      <c r="AB3322" t="s">
        <v>98</v>
      </c>
      <c r="AC3322" t="s">
        <v>76</v>
      </c>
      <c r="AD3322" t="s">
        <v>75</v>
      </c>
      <c r="AE3322" t="s">
        <v>63</v>
      </c>
      <c r="AG3322">
        <v>1963</v>
      </c>
      <c r="AH3322">
        <v>37.1</v>
      </c>
      <c r="AI3322">
        <v>39.668120000000002</v>
      </c>
      <c r="AJ3322">
        <v>-98.050790000000006</v>
      </c>
      <c r="AL3322">
        <v>1</v>
      </c>
      <c r="AM3322" t="s">
        <v>63</v>
      </c>
      <c r="AN3322" t="s">
        <v>2288</v>
      </c>
      <c r="AO3322" t="s">
        <v>100</v>
      </c>
      <c r="AP3322" t="s">
        <v>116</v>
      </c>
      <c r="AQ3322" t="s">
        <v>148</v>
      </c>
      <c r="AR3322" t="s">
        <v>148</v>
      </c>
      <c r="AS3322" t="s">
        <v>131</v>
      </c>
      <c r="AT3322" s="5"/>
      <c r="AV3322" t="s">
        <v>149</v>
      </c>
      <c r="AW3322" t="s">
        <v>1184</v>
      </c>
    </row>
    <row r="3323" spans="1:49" x14ac:dyDescent="0.25">
      <c r="A3323">
        <v>0</v>
      </c>
      <c r="B3323" t="s">
        <v>21781</v>
      </c>
      <c r="C3323">
        <v>1</v>
      </c>
      <c r="D3323" t="s">
        <v>86</v>
      </c>
      <c r="E3323" t="s">
        <v>668</v>
      </c>
      <c r="F3323" t="s">
        <v>108</v>
      </c>
      <c r="G3323">
        <v>193.09</v>
      </c>
      <c r="H3323" t="s">
        <v>489</v>
      </c>
      <c r="I3323" t="s">
        <v>63</v>
      </c>
      <c r="J3323" t="s">
        <v>582</v>
      </c>
      <c r="K3323" t="s">
        <v>21782</v>
      </c>
      <c r="L3323" t="s">
        <v>5576</v>
      </c>
      <c r="M3323" t="s">
        <v>3040</v>
      </c>
      <c r="N3323">
        <v>19.993438320209975</v>
      </c>
      <c r="P3323">
        <v>44</v>
      </c>
      <c r="R3323">
        <v>65</v>
      </c>
      <c r="T3323">
        <v>0</v>
      </c>
      <c r="U3323">
        <v>31</v>
      </c>
      <c r="V3323">
        <v>975</v>
      </c>
      <c r="AB3323" t="s">
        <v>63</v>
      </c>
      <c r="AC3323" t="s">
        <v>63</v>
      </c>
      <c r="AD3323" t="s">
        <v>63</v>
      </c>
      <c r="AE3323" t="s">
        <v>75</v>
      </c>
      <c r="AG3323">
        <v>1957</v>
      </c>
      <c r="AH3323">
        <v>0.44600000000000001</v>
      </c>
      <c r="AI3323">
        <v>39.784820000000003</v>
      </c>
      <c r="AJ3323">
        <v>-98.49588</v>
      </c>
      <c r="AL3323">
        <v>1</v>
      </c>
      <c r="AM3323" t="s">
        <v>63</v>
      </c>
      <c r="AN3323" t="s">
        <v>21781</v>
      </c>
      <c r="AO3323" t="s">
        <v>100</v>
      </c>
      <c r="AP3323" t="s">
        <v>116</v>
      </c>
      <c r="AQ3323" t="s">
        <v>148</v>
      </c>
      <c r="AR3323" t="s">
        <v>148</v>
      </c>
      <c r="AS3323" t="s">
        <v>131</v>
      </c>
      <c r="AT3323" s="5"/>
      <c r="AV3323" t="s">
        <v>149</v>
      </c>
      <c r="AW3323" t="s">
        <v>150</v>
      </c>
    </row>
    <row r="3324" spans="1:49" x14ac:dyDescent="0.25">
      <c r="A3324">
        <v>0</v>
      </c>
      <c r="B3324" t="s">
        <v>10506</v>
      </c>
      <c r="C3324">
        <v>1</v>
      </c>
      <c r="D3324" t="s">
        <v>86</v>
      </c>
      <c r="E3324" t="s">
        <v>668</v>
      </c>
      <c r="F3324" t="s">
        <v>108</v>
      </c>
      <c r="G3324">
        <v>194.61</v>
      </c>
      <c r="H3324" t="s">
        <v>138</v>
      </c>
      <c r="I3324" t="s">
        <v>63</v>
      </c>
      <c r="J3324" t="s">
        <v>582</v>
      </c>
      <c r="K3324" t="s">
        <v>10507</v>
      </c>
      <c r="L3324" t="s">
        <v>5576</v>
      </c>
      <c r="M3324" t="s">
        <v>3040</v>
      </c>
      <c r="N3324">
        <v>16.50262467191601</v>
      </c>
      <c r="P3324">
        <v>44</v>
      </c>
      <c r="R3324">
        <v>90</v>
      </c>
      <c r="T3324">
        <v>0</v>
      </c>
      <c r="U3324">
        <v>31</v>
      </c>
      <c r="V3324">
        <v>975</v>
      </c>
      <c r="AB3324" t="s">
        <v>63</v>
      </c>
      <c r="AC3324" t="s">
        <v>63</v>
      </c>
      <c r="AD3324" t="s">
        <v>63</v>
      </c>
      <c r="AE3324" t="s">
        <v>98</v>
      </c>
      <c r="AG3324">
        <v>1958</v>
      </c>
      <c r="AH3324">
        <v>1.9660000000000002</v>
      </c>
      <c r="AI3324">
        <v>39.785060000000001</v>
      </c>
      <c r="AJ3324">
        <v>-98.467349999999996</v>
      </c>
      <c r="AL3324">
        <v>2</v>
      </c>
      <c r="AM3324" t="s">
        <v>63</v>
      </c>
      <c r="AN3324" t="s">
        <v>10506</v>
      </c>
      <c r="AO3324" t="s">
        <v>100</v>
      </c>
      <c r="AP3324" t="s">
        <v>116</v>
      </c>
      <c r="AQ3324" t="s">
        <v>148</v>
      </c>
      <c r="AR3324" t="s">
        <v>148</v>
      </c>
      <c r="AS3324" t="s">
        <v>131</v>
      </c>
      <c r="AT3324" s="5"/>
      <c r="AV3324" t="s">
        <v>149</v>
      </c>
      <c r="AW3324" t="s">
        <v>150</v>
      </c>
    </row>
    <row r="3325" spans="1:49" x14ac:dyDescent="0.25">
      <c r="A3325">
        <v>0</v>
      </c>
      <c r="B3325" t="s">
        <v>4297</v>
      </c>
      <c r="C3325">
        <v>1</v>
      </c>
      <c r="D3325" t="s">
        <v>86</v>
      </c>
      <c r="E3325" t="s">
        <v>668</v>
      </c>
      <c r="F3325" t="s">
        <v>108</v>
      </c>
      <c r="G3325">
        <v>197.29</v>
      </c>
      <c r="H3325" t="s">
        <v>489</v>
      </c>
      <c r="I3325" t="s">
        <v>63</v>
      </c>
      <c r="J3325" t="s">
        <v>582</v>
      </c>
      <c r="K3325" t="s">
        <v>4298</v>
      </c>
      <c r="L3325" t="s">
        <v>2429</v>
      </c>
      <c r="M3325" t="s">
        <v>3040</v>
      </c>
      <c r="N3325">
        <v>18.011811023622048</v>
      </c>
      <c r="P3325">
        <v>30</v>
      </c>
      <c r="R3325">
        <v>65</v>
      </c>
      <c r="T3325">
        <v>0</v>
      </c>
      <c r="U3325">
        <v>30</v>
      </c>
      <c r="V3325">
        <v>1010</v>
      </c>
      <c r="AB3325" t="s">
        <v>63</v>
      </c>
      <c r="AC3325" t="s">
        <v>63</v>
      </c>
      <c r="AD3325" t="s">
        <v>63</v>
      </c>
      <c r="AE3325" t="s">
        <v>75</v>
      </c>
      <c r="AG3325">
        <v>1957</v>
      </c>
      <c r="AH3325">
        <v>4.6459999999999999</v>
      </c>
      <c r="AI3325">
        <v>39.785040000000002</v>
      </c>
      <c r="AJ3325">
        <v>-98.417019999999994</v>
      </c>
      <c r="AL3325">
        <v>1</v>
      </c>
      <c r="AM3325" t="s">
        <v>63</v>
      </c>
      <c r="AN3325" t="s">
        <v>4297</v>
      </c>
      <c r="AO3325" t="s">
        <v>100</v>
      </c>
      <c r="AP3325" t="s">
        <v>116</v>
      </c>
      <c r="AQ3325" t="s">
        <v>148</v>
      </c>
      <c r="AR3325" t="s">
        <v>148</v>
      </c>
      <c r="AS3325" t="s">
        <v>131</v>
      </c>
      <c r="AT3325" s="5"/>
      <c r="AV3325" t="s">
        <v>149</v>
      </c>
      <c r="AW3325" t="s">
        <v>150</v>
      </c>
    </row>
    <row r="3326" spans="1:49" x14ac:dyDescent="0.25">
      <c r="A3326">
        <v>0</v>
      </c>
      <c r="B3326" t="s">
        <v>25831</v>
      </c>
      <c r="C3326">
        <v>1</v>
      </c>
      <c r="D3326" t="s">
        <v>86</v>
      </c>
      <c r="E3326" t="s">
        <v>668</v>
      </c>
      <c r="F3326" t="s">
        <v>108</v>
      </c>
      <c r="G3326">
        <v>201.48000000000002</v>
      </c>
      <c r="H3326" t="s">
        <v>489</v>
      </c>
      <c r="I3326" t="s">
        <v>63</v>
      </c>
      <c r="J3326" t="s">
        <v>582</v>
      </c>
      <c r="K3326" t="s">
        <v>25832</v>
      </c>
      <c r="L3326" t="s">
        <v>2429</v>
      </c>
      <c r="M3326" t="s">
        <v>3040</v>
      </c>
      <c r="N3326">
        <v>19.993438320209975</v>
      </c>
      <c r="P3326">
        <v>44</v>
      </c>
      <c r="R3326">
        <v>65</v>
      </c>
      <c r="T3326">
        <v>0</v>
      </c>
      <c r="U3326">
        <v>28</v>
      </c>
      <c r="V3326">
        <v>1180</v>
      </c>
      <c r="AB3326" t="s">
        <v>63</v>
      </c>
      <c r="AC3326" t="s">
        <v>63</v>
      </c>
      <c r="AD3326" t="s">
        <v>63</v>
      </c>
      <c r="AE3326" t="s">
        <v>75</v>
      </c>
      <c r="AG3326">
        <v>1956</v>
      </c>
      <c r="AH3326">
        <v>8.8360000000000003</v>
      </c>
      <c r="AI3326">
        <v>39.78501</v>
      </c>
      <c r="AJ3326">
        <v>-98.338419999999999</v>
      </c>
      <c r="AL3326">
        <v>1</v>
      </c>
      <c r="AM3326" t="s">
        <v>63</v>
      </c>
      <c r="AN3326" t="s">
        <v>25831</v>
      </c>
      <c r="AO3326" t="s">
        <v>100</v>
      </c>
      <c r="AP3326" t="s">
        <v>116</v>
      </c>
      <c r="AQ3326" t="s">
        <v>148</v>
      </c>
      <c r="AR3326" t="s">
        <v>148</v>
      </c>
      <c r="AS3326" t="s">
        <v>131</v>
      </c>
      <c r="AT3326" s="5"/>
      <c r="AV3326" t="s">
        <v>149</v>
      </c>
      <c r="AW3326" t="s">
        <v>150</v>
      </c>
    </row>
    <row r="3327" spans="1:49" x14ac:dyDescent="0.25">
      <c r="A3327">
        <v>0</v>
      </c>
      <c r="B3327" t="s">
        <v>8459</v>
      </c>
      <c r="C3327">
        <v>1</v>
      </c>
      <c r="D3327" t="s">
        <v>86</v>
      </c>
      <c r="E3327" t="s">
        <v>668</v>
      </c>
      <c r="F3327" t="s">
        <v>108</v>
      </c>
      <c r="G3327">
        <v>204.4</v>
      </c>
      <c r="H3327" t="s">
        <v>138</v>
      </c>
      <c r="I3327" t="s">
        <v>63</v>
      </c>
      <c r="J3327" t="s">
        <v>582</v>
      </c>
      <c r="K3327" t="s">
        <v>8460</v>
      </c>
      <c r="L3327" t="s">
        <v>3493</v>
      </c>
      <c r="M3327" t="s">
        <v>3040</v>
      </c>
      <c r="N3327">
        <v>16.50262467191601</v>
      </c>
      <c r="P3327">
        <v>44</v>
      </c>
      <c r="R3327">
        <v>95</v>
      </c>
      <c r="T3327">
        <v>0</v>
      </c>
      <c r="U3327">
        <v>20</v>
      </c>
      <c r="V3327">
        <v>1670</v>
      </c>
      <c r="AB3327" t="s">
        <v>63</v>
      </c>
      <c r="AC3327" t="s">
        <v>63</v>
      </c>
      <c r="AD3327" t="s">
        <v>63</v>
      </c>
      <c r="AE3327" t="s">
        <v>98</v>
      </c>
      <c r="AG3327">
        <v>1929</v>
      </c>
      <c r="AH3327">
        <v>11.756</v>
      </c>
      <c r="AI3327">
        <v>39.785089999999997</v>
      </c>
      <c r="AJ3327">
        <v>-98.283479999999997</v>
      </c>
      <c r="AL3327">
        <v>2</v>
      </c>
      <c r="AM3327" t="s">
        <v>63</v>
      </c>
      <c r="AN3327" t="s">
        <v>8459</v>
      </c>
      <c r="AO3327" t="s">
        <v>100</v>
      </c>
      <c r="AP3327" t="s">
        <v>147</v>
      </c>
      <c r="AQ3327" t="s">
        <v>148</v>
      </c>
      <c r="AR3327" t="s">
        <v>148</v>
      </c>
      <c r="AS3327" t="s">
        <v>131</v>
      </c>
      <c r="AT3327" s="5"/>
      <c r="AV3327" t="s">
        <v>149</v>
      </c>
      <c r="AW3327" t="s">
        <v>150</v>
      </c>
    </row>
    <row r="3328" spans="1:49" x14ac:dyDescent="0.25">
      <c r="A3328">
        <v>0</v>
      </c>
      <c r="B3328" t="s">
        <v>9032</v>
      </c>
      <c r="C3328">
        <v>1</v>
      </c>
      <c r="D3328" t="s">
        <v>86</v>
      </c>
      <c r="E3328" t="s">
        <v>668</v>
      </c>
      <c r="F3328" t="s">
        <v>108</v>
      </c>
      <c r="G3328">
        <v>208.6</v>
      </c>
      <c r="H3328" t="s">
        <v>138</v>
      </c>
      <c r="I3328" t="s">
        <v>63</v>
      </c>
      <c r="J3328" t="s">
        <v>582</v>
      </c>
      <c r="K3328" t="s">
        <v>9033</v>
      </c>
      <c r="L3328" t="s">
        <v>9034</v>
      </c>
      <c r="M3328" t="s">
        <v>3040</v>
      </c>
      <c r="N3328">
        <v>19.094488188976378</v>
      </c>
      <c r="P3328">
        <v>52</v>
      </c>
      <c r="R3328">
        <v>90</v>
      </c>
      <c r="T3328">
        <v>0</v>
      </c>
      <c r="U3328">
        <v>10</v>
      </c>
      <c r="V3328">
        <v>3020</v>
      </c>
      <c r="AB3328" t="s">
        <v>63</v>
      </c>
      <c r="AC3328" t="s">
        <v>63</v>
      </c>
      <c r="AD3328" t="s">
        <v>63</v>
      </c>
      <c r="AE3328" t="s">
        <v>98</v>
      </c>
      <c r="AG3328">
        <v>1935</v>
      </c>
      <c r="AH3328">
        <v>15.956000000000001</v>
      </c>
      <c r="AI3328">
        <v>39.784709999999997</v>
      </c>
      <c r="AJ3328">
        <v>-98.204669999999993</v>
      </c>
      <c r="AL3328">
        <v>3</v>
      </c>
      <c r="AM3328" t="s">
        <v>63</v>
      </c>
      <c r="AN3328" t="s">
        <v>9032</v>
      </c>
      <c r="AO3328" t="s">
        <v>100</v>
      </c>
      <c r="AP3328" t="s">
        <v>147</v>
      </c>
      <c r="AQ3328" t="s">
        <v>148</v>
      </c>
      <c r="AR3328" t="s">
        <v>148</v>
      </c>
      <c r="AS3328" t="s">
        <v>131</v>
      </c>
      <c r="AT3328" s="5"/>
      <c r="AV3328" t="s">
        <v>149</v>
      </c>
      <c r="AW3328" t="s">
        <v>150</v>
      </c>
    </row>
    <row r="3329" spans="1:49" x14ac:dyDescent="0.25">
      <c r="A3329">
        <v>0</v>
      </c>
      <c r="B3329" t="s">
        <v>27924</v>
      </c>
      <c r="C3329">
        <v>1</v>
      </c>
      <c r="D3329" t="s">
        <v>86</v>
      </c>
      <c r="E3329" t="s">
        <v>668</v>
      </c>
      <c r="F3329" t="s">
        <v>108</v>
      </c>
      <c r="G3329">
        <v>209.86</v>
      </c>
      <c r="H3329" t="s">
        <v>138</v>
      </c>
      <c r="I3329" t="s">
        <v>63</v>
      </c>
      <c r="J3329" t="s">
        <v>582</v>
      </c>
      <c r="K3329" t="s">
        <v>27925</v>
      </c>
      <c r="L3329" t="s">
        <v>9034</v>
      </c>
      <c r="M3329" t="s">
        <v>3040</v>
      </c>
      <c r="N3329">
        <v>16.601049868766403</v>
      </c>
      <c r="P3329">
        <v>44</v>
      </c>
      <c r="R3329">
        <v>85</v>
      </c>
      <c r="T3329">
        <v>0</v>
      </c>
      <c r="U3329">
        <v>19</v>
      </c>
      <c r="V3329">
        <v>1820</v>
      </c>
      <c r="AB3329" t="s">
        <v>63</v>
      </c>
      <c r="AC3329" t="s">
        <v>63</v>
      </c>
      <c r="AD3329" t="s">
        <v>63</v>
      </c>
      <c r="AE3329" t="s">
        <v>98</v>
      </c>
      <c r="AG3329">
        <v>1929</v>
      </c>
      <c r="AH3329">
        <v>17.216000000000001</v>
      </c>
      <c r="AI3329">
        <v>39.784669999999998</v>
      </c>
      <c r="AJ3329">
        <v>-98.181020000000004</v>
      </c>
      <c r="AL3329">
        <v>2</v>
      </c>
      <c r="AM3329" t="s">
        <v>63</v>
      </c>
      <c r="AN3329" t="s">
        <v>27924</v>
      </c>
      <c r="AO3329" t="s">
        <v>100</v>
      </c>
      <c r="AP3329" t="s">
        <v>147</v>
      </c>
      <c r="AQ3329" t="s">
        <v>148</v>
      </c>
      <c r="AR3329" t="s">
        <v>148</v>
      </c>
      <c r="AS3329" t="s">
        <v>131</v>
      </c>
      <c r="AT3329" s="5"/>
      <c r="AV3329" t="s">
        <v>149</v>
      </c>
      <c r="AW3329" t="s">
        <v>150</v>
      </c>
    </row>
    <row r="3330" spans="1:49" x14ac:dyDescent="0.25">
      <c r="A3330">
        <v>0</v>
      </c>
      <c r="B3330" t="s">
        <v>20937</v>
      </c>
      <c r="C3330">
        <v>1</v>
      </c>
      <c r="D3330" t="s">
        <v>86</v>
      </c>
      <c r="E3330" t="s">
        <v>668</v>
      </c>
      <c r="F3330" t="s">
        <v>108</v>
      </c>
      <c r="G3330">
        <v>211.03</v>
      </c>
      <c r="H3330" t="s">
        <v>489</v>
      </c>
      <c r="I3330" t="s">
        <v>63</v>
      </c>
      <c r="J3330" t="s">
        <v>582</v>
      </c>
      <c r="K3330" t="s">
        <v>20938</v>
      </c>
      <c r="L3330" t="s">
        <v>7534</v>
      </c>
      <c r="M3330" t="s">
        <v>3040</v>
      </c>
      <c r="N3330">
        <v>12.007874015748031</v>
      </c>
      <c r="P3330">
        <v>44</v>
      </c>
      <c r="R3330">
        <v>90</v>
      </c>
      <c r="T3330">
        <v>0</v>
      </c>
      <c r="U3330">
        <v>20</v>
      </c>
      <c r="V3330">
        <v>1600</v>
      </c>
      <c r="AB3330" t="s">
        <v>63</v>
      </c>
      <c r="AC3330" t="s">
        <v>63</v>
      </c>
      <c r="AD3330" t="s">
        <v>63</v>
      </c>
      <c r="AE3330" t="s">
        <v>98</v>
      </c>
      <c r="AG3330">
        <v>1958</v>
      </c>
      <c r="AH3330">
        <v>18.385999999999999</v>
      </c>
      <c r="AI3330">
        <v>39.785060000000001</v>
      </c>
      <c r="AJ3330">
        <v>-98.159049999999993</v>
      </c>
      <c r="AL3330">
        <v>1</v>
      </c>
      <c r="AM3330" t="s">
        <v>63</v>
      </c>
      <c r="AN3330" t="s">
        <v>20937</v>
      </c>
      <c r="AO3330" t="s">
        <v>100</v>
      </c>
      <c r="AP3330" t="s">
        <v>116</v>
      </c>
      <c r="AQ3330" t="s">
        <v>148</v>
      </c>
      <c r="AR3330" t="s">
        <v>148</v>
      </c>
      <c r="AS3330" t="s">
        <v>131</v>
      </c>
      <c r="AT3330" s="5"/>
      <c r="AV3330" t="s">
        <v>149</v>
      </c>
      <c r="AW3330" t="s">
        <v>150</v>
      </c>
    </row>
    <row r="3331" spans="1:49" x14ac:dyDescent="0.25">
      <c r="A3331">
        <v>0</v>
      </c>
      <c r="B3331" t="s">
        <v>7532</v>
      </c>
      <c r="C3331">
        <v>1</v>
      </c>
      <c r="D3331" t="s">
        <v>86</v>
      </c>
      <c r="E3331" t="s">
        <v>668</v>
      </c>
      <c r="F3331" t="s">
        <v>108</v>
      </c>
      <c r="G3331">
        <v>212.19</v>
      </c>
      <c r="H3331" t="s">
        <v>138</v>
      </c>
      <c r="I3331" t="s">
        <v>63</v>
      </c>
      <c r="J3331" t="s">
        <v>582</v>
      </c>
      <c r="K3331" t="s">
        <v>7533</v>
      </c>
      <c r="L3331" t="s">
        <v>7534</v>
      </c>
      <c r="M3331" t="s">
        <v>3040</v>
      </c>
      <c r="N3331">
        <v>18.700787401574804</v>
      </c>
      <c r="P3331">
        <v>44</v>
      </c>
      <c r="R3331">
        <v>65</v>
      </c>
      <c r="T3331">
        <v>0</v>
      </c>
      <c r="U3331">
        <v>20</v>
      </c>
      <c r="V3331">
        <v>1600</v>
      </c>
      <c r="AB3331" t="s">
        <v>63</v>
      </c>
      <c r="AC3331" t="s">
        <v>63</v>
      </c>
      <c r="AD3331" t="s">
        <v>63</v>
      </c>
      <c r="AE3331" t="s">
        <v>75</v>
      </c>
      <c r="AG3331">
        <v>1959</v>
      </c>
      <c r="AH3331">
        <v>19.545999999999999</v>
      </c>
      <c r="AI3331">
        <v>39.784939999999999</v>
      </c>
      <c r="AJ3331">
        <v>-98.137240000000006</v>
      </c>
      <c r="AL3331">
        <v>2</v>
      </c>
      <c r="AM3331" t="s">
        <v>63</v>
      </c>
      <c r="AN3331" t="s">
        <v>7532</v>
      </c>
      <c r="AO3331" t="s">
        <v>100</v>
      </c>
      <c r="AP3331" t="s">
        <v>116</v>
      </c>
      <c r="AQ3331" t="s">
        <v>148</v>
      </c>
      <c r="AR3331" t="s">
        <v>148</v>
      </c>
      <c r="AS3331" t="s">
        <v>131</v>
      </c>
      <c r="AT3331" s="5"/>
      <c r="AV3331" t="s">
        <v>149</v>
      </c>
      <c r="AW3331" t="s">
        <v>150</v>
      </c>
    </row>
    <row r="3332" spans="1:49" x14ac:dyDescent="0.25">
      <c r="A3332">
        <v>0</v>
      </c>
      <c r="B3332" t="s">
        <v>21152</v>
      </c>
      <c r="C3332">
        <v>1</v>
      </c>
      <c r="D3332" t="s">
        <v>86</v>
      </c>
      <c r="E3332" t="s">
        <v>668</v>
      </c>
      <c r="F3332" t="s">
        <v>108</v>
      </c>
      <c r="G3332">
        <v>217.17000000000002</v>
      </c>
      <c r="H3332" t="s">
        <v>138</v>
      </c>
      <c r="I3332" t="s">
        <v>63</v>
      </c>
      <c r="J3332" t="s">
        <v>582</v>
      </c>
      <c r="K3332" t="s">
        <v>21153</v>
      </c>
      <c r="L3332" t="s">
        <v>7735</v>
      </c>
      <c r="M3332" t="s">
        <v>3040</v>
      </c>
      <c r="N3332">
        <v>12.5</v>
      </c>
      <c r="P3332">
        <v>44</v>
      </c>
      <c r="R3332">
        <v>88</v>
      </c>
      <c r="T3332">
        <v>0</v>
      </c>
      <c r="U3332">
        <v>29</v>
      </c>
      <c r="V3332">
        <v>1060</v>
      </c>
      <c r="AB3332" t="s">
        <v>63</v>
      </c>
      <c r="AC3332" t="s">
        <v>63</v>
      </c>
      <c r="AD3332" t="s">
        <v>63</v>
      </c>
      <c r="AE3332" t="s">
        <v>98</v>
      </c>
      <c r="AG3332">
        <v>1960</v>
      </c>
      <c r="AH3332">
        <v>24.526</v>
      </c>
      <c r="AI3332">
        <v>39.784210000000002</v>
      </c>
      <c r="AJ3332">
        <v>-98.044380000000004</v>
      </c>
      <c r="AL3332">
        <v>2</v>
      </c>
      <c r="AM3332" t="s">
        <v>63</v>
      </c>
      <c r="AN3332" t="s">
        <v>21152</v>
      </c>
      <c r="AO3332" t="s">
        <v>100</v>
      </c>
      <c r="AP3332" t="s">
        <v>116</v>
      </c>
      <c r="AQ3332" t="s">
        <v>148</v>
      </c>
      <c r="AR3332" t="s">
        <v>148</v>
      </c>
      <c r="AS3332" t="s">
        <v>131</v>
      </c>
      <c r="AT3332" s="5"/>
      <c r="AV3332" t="s">
        <v>149</v>
      </c>
      <c r="AW3332" t="s">
        <v>150</v>
      </c>
    </row>
    <row r="3333" spans="1:49" x14ac:dyDescent="0.25">
      <c r="A3333">
        <v>0</v>
      </c>
      <c r="B3333" t="s">
        <v>9598</v>
      </c>
      <c r="C3333">
        <v>1</v>
      </c>
      <c r="D3333" t="s">
        <v>86</v>
      </c>
      <c r="E3333" t="s">
        <v>668</v>
      </c>
      <c r="F3333" t="s">
        <v>108</v>
      </c>
      <c r="G3333">
        <v>220.25</v>
      </c>
      <c r="H3333" t="s">
        <v>489</v>
      </c>
      <c r="I3333" t="s">
        <v>63</v>
      </c>
      <c r="J3333" t="s">
        <v>582</v>
      </c>
      <c r="K3333" t="s">
        <v>9599</v>
      </c>
      <c r="L3333" t="s">
        <v>9065</v>
      </c>
      <c r="M3333" t="s">
        <v>3040</v>
      </c>
      <c r="N3333">
        <v>12.007874015748031</v>
      </c>
      <c r="P3333">
        <v>44</v>
      </c>
      <c r="R3333">
        <v>85</v>
      </c>
      <c r="T3333">
        <v>0</v>
      </c>
      <c r="U3333">
        <v>29</v>
      </c>
      <c r="V3333">
        <v>1060</v>
      </c>
      <c r="AB3333" t="s">
        <v>63</v>
      </c>
      <c r="AC3333" t="s">
        <v>63</v>
      </c>
      <c r="AD3333" t="s">
        <v>63</v>
      </c>
      <c r="AE3333" t="s">
        <v>98</v>
      </c>
      <c r="AG3333">
        <v>1962</v>
      </c>
      <c r="AH3333">
        <v>27.606000000000002</v>
      </c>
      <c r="AI3333">
        <v>39.798520000000003</v>
      </c>
      <c r="AJ3333">
        <v>-97.991500000000002</v>
      </c>
      <c r="AL3333">
        <v>1</v>
      </c>
      <c r="AM3333" t="s">
        <v>63</v>
      </c>
      <c r="AN3333" t="s">
        <v>9598</v>
      </c>
      <c r="AO3333" t="s">
        <v>100</v>
      </c>
      <c r="AP3333" t="s">
        <v>116</v>
      </c>
      <c r="AQ3333" t="s">
        <v>148</v>
      </c>
      <c r="AR3333" t="s">
        <v>148</v>
      </c>
      <c r="AS3333" t="s">
        <v>131</v>
      </c>
      <c r="AT3333" s="5"/>
      <c r="AV3333" t="s">
        <v>149</v>
      </c>
      <c r="AW3333" t="s">
        <v>150</v>
      </c>
    </row>
    <row r="3334" spans="1:49" x14ac:dyDescent="0.25">
      <c r="A3334">
        <v>0</v>
      </c>
      <c r="B3334" t="s">
        <v>9131</v>
      </c>
      <c r="C3334">
        <v>1</v>
      </c>
      <c r="D3334" t="s">
        <v>86</v>
      </c>
      <c r="E3334" t="s">
        <v>668</v>
      </c>
      <c r="F3334" t="s">
        <v>108</v>
      </c>
      <c r="G3334">
        <v>220.95000000000002</v>
      </c>
      <c r="H3334" t="s">
        <v>138</v>
      </c>
      <c r="I3334" t="s">
        <v>63</v>
      </c>
      <c r="J3334" t="s">
        <v>582</v>
      </c>
      <c r="K3334" t="s">
        <v>9132</v>
      </c>
      <c r="L3334" t="s">
        <v>9065</v>
      </c>
      <c r="M3334" t="s">
        <v>3040</v>
      </c>
      <c r="N3334">
        <v>12.5</v>
      </c>
      <c r="P3334">
        <v>44</v>
      </c>
      <c r="R3334">
        <v>65</v>
      </c>
      <c r="T3334">
        <v>0</v>
      </c>
      <c r="U3334">
        <v>29</v>
      </c>
      <c r="V3334">
        <v>1060</v>
      </c>
      <c r="AB3334" t="s">
        <v>63</v>
      </c>
      <c r="AC3334" t="s">
        <v>63</v>
      </c>
      <c r="AD3334" t="s">
        <v>63</v>
      </c>
      <c r="AE3334" t="s">
        <v>75</v>
      </c>
      <c r="AG3334">
        <v>1962</v>
      </c>
      <c r="AH3334">
        <v>28.306000000000001</v>
      </c>
      <c r="AI3334">
        <v>39.798699999999997</v>
      </c>
      <c r="AJ3334">
        <v>-97.978350000000006</v>
      </c>
      <c r="AL3334">
        <v>2</v>
      </c>
      <c r="AM3334" t="s">
        <v>63</v>
      </c>
      <c r="AN3334" t="s">
        <v>9131</v>
      </c>
      <c r="AO3334" t="s">
        <v>100</v>
      </c>
      <c r="AP3334" t="s">
        <v>116</v>
      </c>
      <c r="AQ3334" t="s">
        <v>148</v>
      </c>
      <c r="AR3334" t="s">
        <v>148</v>
      </c>
      <c r="AS3334" t="s">
        <v>131</v>
      </c>
      <c r="AT3334" s="5"/>
      <c r="AV3334" t="s">
        <v>149</v>
      </c>
      <c r="AW3334" t="s">
        <v>150</v>
      </c>
    </row>
    <row r="3335" spans="1:49" x14ac:dyDescent="0.25">
      <c r="A3335">
        <v>0</v>
      </c>
      <c r="B3335" t="s">
        <v>9063</v>
      </c>
      <c r="C3335">
        <v>1</v>
      </c>
      <c r="D3335" t="s">
        <v>86</v>
      </c>
      <c r="E3335" t="s">
        <v>668</v>
      </c>
      <c r="F3335" t="s">
        <v>108</v>
      </c>
      <c r="G3335">
        <v>222.52</v>
      </c>
      <c r="H3335" t="s">
        <v>489</v>
      </c>
      <c r="I3335" t="s">
        <v>63</v>
      </c>
      <c r="J3335" t="s">
        <v>582</v>
      </c>
      <c r="K3335" t="s">
        <v>9064</v>
      </c>
      <c r="L3335" t="s">
        <v>9065</v>
      </c>
      <c r="M3335" t="s">
        <v>3040</v>
      </c>
      <c r="N3335">
        <v>14.009186351706036</v>
      </c>
      <c r="P3335">
        <v>44</v>
      </c>
      <c r="R3335">
        <v>85</v>
      </c>
      <c r="T3335">
        <v>0</v>
      </c>
      <c r="U3335">
        <v>29</v>
      </c>
      <c r="V3335">
        <v>1060</v>
      </c>
      <c r="AB3335" t="s">
        <v>63</v>
      </c>
      <c r="AC3335" t="s">
        <v>63</v>
      </c>
      <c r="AD3335" t="s">
        <v>63</v>
      </c>
      <c r="AE3335" t="s">
        <v>98</v>
      </c>
      <c r="AG3335">
        <v>1962</v>
      </c>
      <c r="AH3335">
        <v>29.876000000000001</v>
      </c>
      <c r="AI3335">
        <v>39.798520000000003</v>
      </c>
      <c r="AJ3335">
        <v>-97.948859999999996</v>
      </c>
      <c r="AL3335">
        <v>1</v>
      </c>
      <c r="AM3335" t="s">
        <v>63</v>
      </c>
      <c r="AN3335" t="s">
        <v>9063</v>
      </c>
      <c r="AO3335" t="s">
        <v>100</v>
      </c>
      <c r="AP3335" t="s">
        <v>116</v>
      </c>
      <c r="AQ3335" t="s">
        <v>148</v>
      </c>
      <c r="AR3335" t="s">
        <v>148</v>
      </c>
      <c r="AS3335" t="s">
        <v>131</v>
      </c>
      <c r="AT3335" s="5"/>
      <c r="AV3335" t="s">
        <v>149</v>
      </c>
      <c r="AW3335" t="s">
        <v>150</v>
      </c>
    </row>
    <row r="3336" spans="1:49" x14ac:dyDescent="0.25">
      <c r="A3336">
        <v>0</v>
      </c>
      <c r="B3336" t="s">
        <v>27956</v>
      </c>
      <c r="C3336">
        <v>1</v>
      </c>
      <c r="D3336" t="s">
        <v>86</v>
      </c>
      <c r="E3336" t="s">
        <v>642</v>
      </c>
      <c r="F3336" t="s">
        <v>177</v>
      </c>
      <c r="G3336">
        <v>4.8100000000000005</v>
      </c>
      <c r="H3336" t="s">
        <v>138</v>
      </c>
      <c r="I3336" t="s">
        <v>63</v>
      </c>
      <c r="J3336" t="s">
        <v>582</v>
      </c>
      <c r="K3336" t="s">
        <v>27957</v>
      </c>
      <c r="L3336" t="s">
        <v>2429</v>
      </c>
      <c r="M3336" t="s">
        <v>6851</v>
      </c>
      <c r="N3336">
        <v>18.799212598425196</v>
      </c>
      <c r="P3336">
        <v>24</v>
      </c>
      <c r="R3336">
        <v>95</v>
      </c>
      <c r="T3336">
        <v>0</v>
      </c>
      <c r="U3336">
        <v>18</v>
      </c>
      <c r="V3336">
        <v>275</v>
      </c>
      <c r="AB3336" t="s">
        <v>63</v>
      </c>
      <c r="AC3336" t="s">
        <v>63</v>
      </c>
      <c r="AD3336" t="s">
        <v>63</v>
      </c>
      <c r="AE3336" t="s">
        <v>98</v>
      </c>
      <c r="AG3336">
        <v>1953</v>
      </c>
      <c r="AH3336">
        <v>1.19</v>
      </c>
      <c r="AI3336">
        <v>39.584969999999998</v>
      </c>
      <c r="AJ3336">
        <v>-98.344579999999993</v>
      </c>
      <c r="AL3336">
        <v>2</v>
      </c>
      <c r="AM3336" t="s">
        <v>63</v>
      </c>
      <c r="AN3336" t="s">
        <v>27956</v>
      </c>
      <c r="AO3336" t="s">
        <v>100</v>
      </c>
      <c r="AP3336" t="s">
        <v>116</v>
      </c>
      <c r="AQ3336" t="s">
        <v>148</v>
      </c>
      <c r="AR3336" t="s">
        <v>148</v>
      </c>
      <c r="AS3336" t="s">
        <v>131</v>
      </c>
      <c r="AT3336" s="5"/>
      <c r="AV3336" t="s">
        <v>149</v>
      </c>
      <c r="AW3336" t="s">
        <v>1698</v>
      </c>
    </row>
    <row r="3337" spans="1:49" x14ac:dyDescent="0.25">
      <c r="A3337">
        <v>0</v>
      </c>
      <c r="B3337" t="s">
        <v>6849</v>
      </c>
      <c r="C3337">
        <v>1</v>
      </c>
      <c r="D3337" t="s">
        <v>86</v>
      </c>
      <c r="E3337" t="s">
        <v>642</v>
      </c>
      <c r="F3337" t="s">
        <v>177</v>
      </c>
      <c r="G3337">
        <v>14.370000000000001</v>
      </c>
      <c r="H3337" t="s">
        <v>138</v>
      </c>
      <c r="I3337" t="s">
        <v>63</v>
      </c>
      <c r="J3337" t="s">
        <v>582</v>
      </c>
      <c r="K3337" t="s">
        <v>6850</v>
      </c>
      <c r="L3337" t="s">
        <v>2429</v>
      </c>
      <c r="M3337" t="s">
        <v>6851</v>
      </c>
      <c r="N3337">
        <v>12.696850393700787</v>
      </c>
      <c r="P3337">
        <v>32</v>
      </c>
      <c r="R3337">
        <v>97</v>
      </c>
      <c r="T3337">
        <v>0</v>
      </c>
      <c r="U3337">
        <v>22</v>
      </c>
      <c r="V3337">
        <v>230</v>
      </c>
      <c r="AB3337" t="s">
        <v>63</v>
      </c>
      <c r="AC3337" t="s">
        <v>63</v>
      </c>
      <c r="AD3337" t="s">
        <v>63</v>
      </c>
      <c r="AE3337" t="s">
        <v>129</v>
      </c>
      <c r="AG3337">
        <v>1950</v>
      </c>
      <c r="AH3337">
        <v>10.75</v>
      </c>
      <c r="AI3337">
        <v>39.718429999999998</v>
      </c>
      <c r="AJ3337">
        <v>-98.344570000000004</v>
      </c>
      <c r="AL3337">
        <v>2</v>
      </c>
      <c r="AM3337" t="s">
        <v>63</v>
      </c>
      <c r="AN3337" t="s">
        <v>6849</v>
      </c>
      <c r="AO3337" t="s">
        <v>100</v>
      </c>
      <c r="AP3337" t="s">
        <v>116</v>
      </c>
      <c r="AQ3337" t="s">
        <v>148</v>
      </c>
      <c r="AR3337" t="s">
        <v>148</v>
      </c>
      <c r="AS3337" t="s">
        <v>131</v>
      </c>
      <c r="AT3337" s="5"/>
      <c r="AV3337" t="s">
        <v>149</v>
      </c>
      <c r="AW3337" t="s">
        <v>1333</v>
      </c>
    </row>
    <row r="3338" spans="1:49" x14ac:dyDescent="0.25">
      <c r="A3338">
        <v>0</v>
      </c>
      <c r="B3338" t="s">
        <v>14588</v>
      </c>
      <c r="C3338">
        <v>1</v>
      </c>
      <c r="D3338" t="s">
        <v>86</v>
      </c>
      <c r="E3338" t="s">
        <v>642</v>
      </c>
      <c r="F3338" t="s">
        <v>177</v>
      </c>
      <c r="G3338">
        <v>30.490000000000002</v>
      </c>
      <c r="H3338" t="s">
        <v>489</v>
      </c>
      <c r="I3338" t="s">
        <v>63</v>
      </c>
      <c r="J3338" t="s">
        <v>582</v>
      </c>
      <c r="K3338" t="s">
        <v>14589</v>
      </c>
      <c r="L3338" t="s">
        <v>1045</v>
      </c>
      <c r="M3338" t="s">
        <v>6851</v>
      </c>
      <c r="N3338">
        <v>12.007874015748031</v>
      </c>
      <c r="P3338">
        <v>28</v>
      </c>
      <c r="R3338">
        <v>90</v>
      </c>
      <c r="T3338">
        <v>0</v>
      </c>
      <c r="U3338">
        <v>20</v>
      </c>
      <c r="V3338">
        <v>255</v>
      </c>
      <c r="AB3338" t="s">
        <v>63</v>
      </c>
      <c r="AC3338" t="s">
        <v>63</v>
      </c>
      <c r="AD3338" t="s">
        <v>63</v>
      </c>
      <c r="AE3338" t="s">
        <v>98</v>
      </c>
      <c r="AG3338">
        <v>1934</v>
      </c>
      <c r="AH3338">
        <v>15.337000000000002</v>
      </c>
      <c r="AI3338">
        <v>39.923830000000002</v>
      </c>
      <c r="AJ3338">
        <v>-98.305819999999997</v>
      </c>
      <c r="AL3338">
        <v>1</v>
      </c>
      <c r="AM3338" t="s">
        <v>63</v>
      </c>
      <c r="AN3338" t="s">
        <v>14588</v>
      </c>
      <c r="AO3338" t="s">
        <v>100</v>
      </c>
      <c r="AP3338" t="s">
        <v>147</v>
      </c>
      <c r="AQ3338" t="s">
        <v>148</v>
      </c>
      <c r="AR3338" t="s">
        <v>148</v>
      </c>
      <c r="AS3338" t="s">
        <v>131</v>
      </c>
      <c r="AT3338" s="5"/>
      <c r="AV3338" t="s">
        <v>149</v>
      </c>
      <c r="AW3338" t="s">
        <v>150</v>
      </c>
    </row>
    <row r="3339" spans="1:49" x14ac:dyDescent="0.25">
      <c r="A3339">
        <v>0</v>
      </c>
      <c r="B3339" t="s">
        <v>8260</v>
      </c>
      <c r="C3339">
        <v>1</v>
      </c>
      <c r="D3339" t="s">
        <v>86</v>
      </c>
      <c r="E3339" t="s">
        <v>642</v>
      </c>
      <c r="F3339" t="s">
        <v>177</v>
      </c>
      <c r="G3339">
        <v>27.34</v>
      </c>
      <c r="H3339" t="s">
        <v>138</v>
      </c>
      <c r="I3339" t="s">
        <v>63</v>
      </c>
      <c r="J3339" t="s">
        <v>582</v>
      </c>
      <c r="K3339" t="s">
        <v>8261</v>
      </c>
      <c r="L3339" t="s">
        <v>1045</v>
      </c>
      <c r="M3339" t="s">
        <v>6851</v>
      </c>
      <c r="N3339">
        <v>12.696850393700787</v>
      </c>
      <c r="P3339">
        <v>36</v>
      </c>
      <c r="R3339">
        <v>90</v>
      </c>
      <c r="T3339">
        <v>0</v>
      </c>
      <c r="U3339">
        <v>20</v>
      </c>
      <c r="V3339">
        <v>255</v>
      </c>
      <c r="AB3339" t="s">
        <v>63</v>
      </c>
      <c r="AC3339" t="s">
        <v>63</v>
      </c>
      <c r="AD3339" t="s">
        <v>63</v>
      </c>
      <c r="AE3339" t="s">
        <v>129</v>
      </c>
      <c r="AG3339">
        <v>1934</v>
      </c>
      <c r="AH3339">
        <v>15.337000000000002</v>
      </c>
      <c r="AI3339">
        <v>39.880099999999999</v>
      </c>
      <c r="AJ3339">
        <v>-98.305980000000005</v>
      </c>
      <c r="AL3339">
        <v>2</v>
      </c>
      <c r="AM3339" t="s">
        <v>63</v>
      </c>
      <c r="AN3339" t="s">
        <v>8260</v>
      </c>
      <c r="AO3339" t="s">
        <v>100</v>
      </c>
      <c r="AP3339" t="s">
        <v>147</v>
      </c>
      <c r="AQ3339" t="s">
        <v>148</v>
      </c>
      <c r="AR3339" t="s">
        <v>148</v>
      </c>
      <c r="AS3339" t="s">
        <v>131</v>
      </c>
      <c r="AT3339" s="5"/>
      <c r="AV3339" t="s">
        <v>149</v>
      </c>
      <c r="AW3339" t="s">
        <v>150</v>
      </c>
    </row>
    <row r="3340" spans="1:49" x14ac:dyDescent="0.25">
      <c r="A3340">
        <v>0</v>
      </c>
      <c r="B3340" t="s">
        <v>18483</v>
      </c>
      <c r="C3340">
        <v>1</v>
      </c>
      <c r="D3340" t="s">
        <v>86</v>
      </c>
      <c r="E3340" t="s">
        <v>668</v>
      </c>
      <c r="F3340" t="s">
        <v>108</v>
      </c>
      <c r="G3340">
        <v>209.26</v>
      </c>
      <c r="H3340" t="s">
        <v>138</v>
      </c>
      <c r="I3340" t="s">
        <v>63</v>
      </c>
      <c r="J3340" t="s">
        <v>582</v>
      </c>
      <c r="K3340" t="s">
        <v>18484</v>
      </c>
      <c r="L3340" t="s">
        <v>18485</v>
      </c>
      <c r="M3340" t="s">
        <v>3040</v>
      </c>
      <c r="N3340">
        <v>10.006561679790027</v>
      </c>
      <c r="P3340">
        <v>44</v>
      </c>
      <c r="R3340">
        <v>85</v>
      </c>
      <c r="T3340">
        <v>0</v>
      </c>
      <c r="U3340">
        <v>19</v>
      </c>
      <c r="V3340">
        <v>1820</v>
      </c>
      <c r="AB3340" t="s">
        <v>63</v>
      </c>
      <c r="AC3340" t="s">
        <v>63</v>
      </c>
      <c r="AD3340" t="s">
        <v>63</v>
      </c>
      <c r="AE3340" t="s">
        <v>98</v>
      </c>
      <c r="AG3340">
        <v>1929</v>
      </c>
      <c r="AH3340">
        <v>16.616</v>
      </c>
      <c r="AI3340">
        <v>39.784649999999999</v>
      </c>
      <c r="AJ3340">
        <v>-98.192279999999997</v>
      </c>
      <c r="AL3340">
        <v>1</v>
      </c>
      <c r="AM3340" t="s">
        <v>63</v>
      </c>
      <c r="AN3340" t="s">
        <v>18483</v>
      </c>
      <c r="AO3340" t="s">
        <v>100</v>
      </c>
      <c r="AP3340" t="s">
        <v>147</v>
      </c>
      <c r="AQ3340" t="s">
        <v>148</v>
      </c>
      <c r="AR3340" t="s">
        <v>148</v>
      </c>
      <c r="AS3340" t="s">
        <v>131</v>
      </c>
      <c r="AT3340" s="5"/>
      <c r="AV3340" t="s">
        <v>149</v>
      </c>
      <c r="AW3340" t="s">
        <v>150</v>
      </c>
    </row>
    <row r="3341" spans="1:49" x14ac:dyDescent="0.25">
      <c r="A3341">
        <v>0</v>
      </c>
      <c r="B3341" t="s">
        <v>27040</v>
      </c>
      <c r="C3341">
        <v>1</v>
      </c>
      <c r="D3341" t="s">
        <v>86</v>
      </c>
      <c r="E3341" t="s">
        <v>668</v>
      </c>
      <c r="F3341" t="s">
        <v>108</v>
      </c>
      <c r="G3341">
        <v>215.56</v>
      </c>
      <c r="H3341" t="s">
        <v>138</v>
      </c>
      <c r="I3341" t="s">
        <v>63</v>
      </c>
      <c r="J3341" t="s">
        <v>582</v>
      </c>
      <c r="K3341" t="s">
        <v>27041</v>
      </c>
      <c r="L3341" t="s">
        <v>7735</v>
      </c>
      <c r="M3341" t="s">
        <v>3040</v>
      </c>
      <c r="N3341">
        <v>10.006561679790027</v>
      </c>
      <c r="P3341">
        <v>44</v>
      </c>
      <c r="R3341">
        <v>85</v>
      </c>
      <c r="T3341">
        <v>0</v>
      </c>
      <c r="U3341">
        <v>29</v>
      </c>
      <c r="V3341">
        <v>1120</v>
      </c>
      <c r="AB3341" t="s">
        <v>63</v>
      </c>
      <c r="AC3341" t="s">
        <v>63</v>
      </c>
      <c r="AD3341" t="s">
        <v>63</v>
      </c>
      <c r="AE3341" t="s">
        <v>98</v>
      </c>
      <c r="AG3341">
        <v>1960</v>
      </c>
      <c r="AH3341">
        <v>22.916</v>
      </c>
      <c r="AI3341">
        <v>39.783630000000002</v>
      </c>
      <c r="AJ3341">
        <v>-98.074510000000004</v>
      </c>
      <c r="AL3341">
        <v>1</v>
      </c>
      <c r="AM3341" t="s">
        <v>63</v>
      </c>
      <c r="AN3341" t="s">
        <v>27040</v>
      </c>
      <c r="AO3341" t="s">
        <v>100</v>
      </c>
      <c r="AP3341" t="s">
        <v>116</v>
      </c>
      <c r="AQ3341" t="s">
        <v>148</v>
      </c>
      <c r="AR3341" t="s">
        <v>148</v>
      </c>
      <c r="AS3341" t="s">
        <v>131</v>
      </c>
      <c r="AT3341" s="5"/>
      <c r="AV3341" t="s">
        <v>149</v>
      </c>
      <c r="AW3341" t="s">
        <v>150</v>
      </c>
    </row>
    <row r="3342" spans="1:49" x14ac:dyDescent="0.25">
      <c r="A3342">
        <v>0</v>
      </c>
      <c r="B3342" t="s">
        <v>25799</v>
      </c>
      <c r="C3342">
        <v>1</v>
      </c>
      <c r="D3342" t="s">
        <v>86</v>
      </c>
      <c r="E3342" t="s">
        <v>668</v>
      </c>
      <c r="F3342" t="s">
        <v>108</v>
      </c>
      <c r="G3342">
        <v>218.41</v>
      </c>
      <c r="H3342" t="s">
        <v>138</v>
      </c>
      <c r="I3342" t="s">
        <v>63</v>
      </c>
      <c r="J3342" t="s">
        <v>582</v>
      </c>
      <c r="K3342" t="s">
        <v>25800</v>
      </c>
      <c r="L3342" t="s">
        <v>9065</v>
      </c>
      <c r="M3342" t="s">
        <v>3040</v>
      </c>
      <c r="N3342">
        <v>10.006561679790027</v>
      </c>
      <c r="P3342">
        <v>44</v>
      </c>
      <c r="R3342">
        <v>85</v>
      </c>
      <c r="T3342">
        <v>0</v>
      </c>
      <c r="U3342">
        <v>29</v>
      </c>
      <c r="V3342">
        <v>1060</v>
      </c>
      <c r="AB3342" t="s">
        <v>63</v>
      </c>
      <c r="AC3342" t="s">
        <v>63</v>
      </c>
      <c r="AD3342" t="s">
        <v>63</v>
      </c>
      <c r="AE3342" t="s">
        <v>98</v>
      </c>
      <c r="AG3342">
        <v>1962</v>
      </c>
      <c r="AH3342">
        <v>25.766000000000002</v>
      </c>
      <c r="AI3342">
        <v>39.790619999999997</v>
      </c>
      <c r="AJ3342">
        <v>-98.015839999999997</v>
      </c>
      <c r="AL3342">
        <v>1</v>
      </c>
      <c r="AM3342" t="s">
        <v>63</v>
      </c>
      <c r="AN3342" t="s">
        <v>25799</v>
      </c>
      <c r="AO3342" t="s">
        <v>100</v>
      </c>
      <c r="AP3342" t="s">
        <v>116</v>
      </c>
      <c r="AQ3342" t="s">
        <v>148</v>
      </c>
      <c r="AR3342" t="s">
        <v>148</v>
      </c>
      <c r="AS3342" t="s">
        <v>131</v>
      </c>
      <c r="AT3342" s="5"/>
      <c r="AV3342" t="s">
        <v>149</v>
      </c>
      <c r="AW3342" t="s">
        <v>150</v>
      </c>
    </row>
    <row r="3343" spans="1:49" x14ac:dyDescent="0.25">
      <c r="A3343">
        <v>0</v>
      </c>
      <c r="B3343" t="s">
        <v>15028</v>
      </c>
      <c r="C3343">
        <v>1</v>
      </c>
      <c r="D3343" t="s">
        <v>86</v>
      </c>
      <c r="E3343" t="s">
        <v>642</v>
      </c>
      <c r="F3343" t="s">
        <v>177</v>
      </c>
      <c r="G3343">
        <v>11.55</v>
      </c>
      <c r="H3343" t="s">
        <v>459</v>
      </c>
      <c r="I3343" t="s">
        <v>63</v>
      </c>
      <c r="J3343" t="s">
        <v>582</v>
      </c>
      <c r="K3343" t="s">
        <v>15029</v>
      </c>
      <c r="L3343" t="s">
        <v>2429</v>
      </c>
      <c r="M3343" t="s">
        <v>6851</v>
      </c>
      <c r="N3343">
        <v>12.007874015748031</v>
      </c>
      <c r="P3343">
        <v>28</v>
      </c>
      <c r="R3343">
        <v>85</v>
      </c>
      <c r="T3343">
        <v>0</v>
      </c>
      <c r="U3343">
        <v>22</v>
      </c>
      <c r="V3343">
        <v>230</v>
      </c>
      <c r="AB3343" t="s">
        <v>98</v>
      </c>
      <c r="AC3343" t="s">
        <v>98</v>
      </c>
      <c r="AD3343" t="s">
        <v>98</v>
      </c>
      <c r="AE3343" t="s">
        <v>63</v>
      </c>
      <c r="AG3343">
        <v>1946</v>
      </c>
      <c r="AH3343">
        <v>7.9300000000000006</v>
      </c>
      <c r="AI3343">
        <v>39.67933</v>
      </c>
      <c r="AJ3343">
        <v>-98.353759999999994</v>
      </c>
      <c r="AL3343">
        <v>1</v>
      </c>
      <c r="AM3343" t="s">
        <v>63</v>
      </c>
      <c r="AN3343" t="s">
        <v>15028</v>
      </c>
      <c r="AO3343" t="s">
        <v>100</v>
      </c>
      <c r="AP3343" t="s">
        <v>147</v>
      </c>
      <c r="AQ3343" t="s">
        <v>148</v>
      </c>
      <c r="AR3343" t="s">
        <v>148</v>
      </c>
      <c r="AS3343" t="s">
        <v>131</v>
      </c>
      <c r="AT3343" s="5"/>
      <c r="AV3343" t="s">
        <v>149</v>
      </c>
      <c r="AW3343" t="s">
        <v>1184</v>
      </c>
    </row>
    <row r="3344" spans="1:49" x14ac:dyDescent="0.25">
      <c r="A3344">
        <v>0</v>
      </c>
      <c r="B3344" t="s">
        <v>10244</v>
      </c>
      <c r="C3344">
        <v>1</v>
      </c>
      <c r="D3344" t="s">
        <v>86</v>
      </c>
      <c r="E3344" t="s">
        <v>1526</v>
      </c>
      <c r="F3344" t="s">
        <v>177</v>
      </c>
      <c r="G3344">
        <v>39.6</v>
      </c>
      <c r="H3344" t="s">
        <v>489</v>
      </c>
      <c r="I3344" t="s">
        <v>63</v>
      </c>
      <c r="J3344" t="s">
        <v>582</v>
      </c>
      <c r="K3344" t="s">
        <v>10245</v>
      </c>
      <c r="L3344" t="s">
        <v>10246</v>
      </c>
      <c r="M3344" t="s">
        <v>2291</v>
      </c>
      <c r="N3344">
        <v>18.011811023622048</v>
      </c>
      <c r="P3344">
        <v>32</v>
      </c>
      <c r="R3344">
        <v>95</v>
      </c>
      <c r="T3344">
        <v>0</v>
      </c>
      <c r="U3344">
        <v>11</v>
      </c>
      <c r="V3344">
        <v>255</v>
      </c>
      <c r="AB3344" t="s">
        <v>63</v>
      </c>
      <c r="AC3344" t="s">
        <v>63</v>
      </c>
      <c r="AD3344" t="s">
        <v>63</v>
      </c>
      <c r="AE3344" t="s">
        <v>98</v>
      </c>
      <c r="AG3344">
        <v>1990</v>
      </c>
      <c r="AH3344">
        <v>39.6</v>
      </c>
      <c r="AI3344">
        <v>39.639679999999998</v>
      </c>
      <c r="AJ3344">
        <v>-98.040970000000002</v>
      </c>
      <c r="AL3344">
        <v>1</v>
      </c>
      <c r="AM3344" t="s">
        <v>63</v>
      </c>
      <c r="AN3344" t="s">
        <v>10244</v>
      </c>
      <c r="AO3344" t="s">
        <v>100</v>
      </c>
      <c r="AP3344" t="s">
        <v>116</v>
      </c>
      <c r="AQ3344" t="s">
        <v>148</v>
      </c>
      <c r="AR3344" t="s">
        <v>148</v>
      </c>
      <c r="AS3344" t="s">
        <v>131</v>
      </c>
      <c r="AT3344" s="5"/>
      <c r="AV3344" t="s">
        <v>149</v>
      </c>
      <c r="AW3344" t="s">
        <v>1698</v>
      </c>
    </row>
    <row r="3345" spans="1:49" x14ac:dyDescent="0.25">
      <c r="A3345">
        <v>0</v>
      </c>
      <c r="B3345" t="s">
        <v>9862</v>
      </c>
      <c r="C3345">
        <v>1</v>
      </c>
      <c r="D3345" t="s">
        <v>86</v>
      </c>
      <c r="E3345" t="s">
        <v>1526</v>
      </c>
      <c r="F3345" t="s">
        <v>177</v>
      </c>
      <c r="G3345">
        <v>44.550000000000004</v>
      </c>
      <c r="H3345" t="s">
        <v>489</v>
      </c>
      <c r="I3345" t="s">
        <v>63</v>
      </c>
      <c r="J3345" t="s">
        <v>582</v>
      </c>
      <c r="K3345" t="s">
        <v>9863</v>
      </c>
      <c r="L3345" t="s">
        <v>2290</v>
      </c>
      <c r="M3345" t="s">
        <v>2291</v>
      </c>
      <c r="N3345">
        <v>18.011811023622048</v>
      </c>
      <c r="P3345">
        <v>32</v>
      </c>
      <c r="R3345">
        <v>70</v>
      </c>
      <c r="T3345">
        <v>0</v>
      </c>
      <c r="U3345">
        <v>11</v>
      </c>
      <c r="V3345">
        <v>220</v>
      </c>
      <c r="AB3345" t="s">
        <v>63</v>
      </c>
      <c r="AC3345" t="s">
        <v>63</v>
      </c>
      <c r="AD3345" t="s">
        <v>63</v>
      </c>
      <c r="AE3345" t="s">
        <v>75</v>
      </c>
      <c r="AG3345">
        <v>1991</v>
      </c>
      <c r="AH3345">
        <v>44.550000000000004</v>
      </c>
      <c r="AI3345">
        <v>39.639319999999998</v>
      </c>
      <c r="AJ3345">
        <v>-97.941559999999996</v>
      </c>
      <c r="AL3345">
        <v>1</v>
      </c>
      <c r="AM3345" t="s">
        <v>63</v>
      </c>
      <c r="AN3345" t="s">
        <v>9862</v>
      </c>
      <c r="AO3345" t="s">
        <v>100</v>
      </c>
      <c r="AP3345" t="s">
        <v>116</v>
      </c>
      <c r="AQ3345" t="s">
        <v>148</v>
      </c>
      <c r="AR3345" t="s">
        <v>148</v>
      </c>
      <c r="AS3345" t="s">
        <v>131</v>
      </c>
      <c r="AT3345" s="5"/>
      <c r="AV3345" t="s">
        <v>149</v>
      </c>
      <c r="AW3345" t="s">
        <v>1132</v>
      </c>
    </row>
    <row r="3346" spans="1:49" x14ac:dyDescent="0.25">
      <c r="A3346">
        <v>0</v>
      </c>
      <c r="B3346" t="s">
        <v>24009</v>
      </c>
      <c r="C3346">
        <v>1</v>
      </c>
      <c r="D3346" t="s">
        <v>86</v>
      </c>
      <c r="E3346" t="s">
        <v>24010</v>
      </c>
      <c r="F3346" t="s">
        <v>177</v>
      </c>
      <c r="G3346">
        <v>1.71</v>
      </c>
      <c r="H3346" t="s">
        <v>489</v>
      </c>
      <c r="I3346" t="s">
        <v>63</v>
      </c>
      <c r="J3346" t="s">
        <v>582</v>
      </c>
      <c r="K3346" t="s">
        <v>24011</v>
      </c>
      <c r="L3346" t="s">
        <v>2429</v>
      </c>
      <c r="M3346" t="s">
        <v>24012</v>
      </c>
      <c r="N3346">
        <v>16.99475065616798</v>
      </c>
      <c r="O3346">
        <v>45</v>
      </c>
      <c r="P3346">
        <v>28</v>
      </c>
      <c r="R3346">
        <v>88</v>
      </c>
      <c r="T3346">
        <v>0</v>
      </c>
      <c r="U3346">
        <v>10</v>
      </c>
      <c r="V3346">
        <v>385</v>
      </c>
      <c r="AB3346" t="s">
        <v>63</v>
      </c>
      <c r="AC3346" t="s">
        <v>63</v>
      </c>
      <c r="AD3346" t="s">
        <v>63</v>
      </c>
      <c r="AE3346" t="s">
        <v>98</v>
      </c>
      <c r="AG3346">
        <v>1995</v>
      </c>
      <c r="AH3346">
        <v>1.71</v>
      </c>
      <c r="AI3346">
        <v>39.809820000000002</v>
      </c>
      <c r="AJ3346">
        <v>-98.429460000000006</v>
      </c>
      <c r="AK3346" t="s">
        <v>77</v>
      </c>
      <c r="AL3346">
        <v>1</v>
      </c>
      <c r="AM3346" t="s">
        <v>63</v>
      </c>
      <c r="AN3346" t="s">
        <v>24009</v>
      </c>
      <c r="AO3346" t="s">
        <v>100</v>
      </c>
      <c r="AP3346" t="s">
        <v>116</v>
      </c>
      <c r="AQ3346" t="s">
        <v>148</v>
      </c>
      <c r="AR3346" t="s">
        <v>148</v>
      </c>
      <c r="AS3346" t="s">
        <v>131</v>
      </c>
      <c r="AT3346" s="5"/>
      <c r="AV3346" t="s">
        <v>149</v>
      </c>
      <c r="AW3346" t="s">
        <v>2620</v>
      </c>
    </row>
    <row r="3347" spans="1:49" x14ac:dyDescent="0.25">
      <c r="A3347">
        <v>0</v>
      </c>
      <c r="B3347" t="s">
        <v>25733</v>
      </c>
      <c r="C3347">
        <v>1</v>
      </c>
      <c r="D3347" t="s">
        <v>86</v>
      </c>
      <c r="E3347" t="s">
        <v>24010</v>
      </c>
      <c r="F3347" t="s">
        <v>177</v>
      </c>
      <c r="G3347">
        <v>2.06</v>
      </c>
      <c r="H3347" t="s">
        <v>489</v>
      </c>
      <c r="I3347" t="s">
        <v>63</v>
      </c>
      <c r="J3347" t="s">
        <v>582</v>
      </c>
      <c r="K3347" t="s">
        <v>25734</v>
      </c>
      <c r="L3347" t="s">
        <v>2429</v>
      </c>
      <c r="M3347" t="s">
        <v>24012</v>
      </c>
      <c r="N3347">
        <v>10.006561679790027</v>
      </c>
      <c r="P3347">
        <v>30.5</v>
      </c>
      <c r="R3347">
        <v>95</v>
      </c>
      <c r="T3347">
        <v>0</v>
      </c>
      <c r="U3347">
        <v>10</v>
      </c>
      <c r="V3347">
        <v>385</v>
      </c>
      <c r="AB3347" t="s">
        <v>63</v>
      </c>
      <c r="AC3347" t="s">
        <v>63</v>
      </c>
      <c r="AD3347" t="s">
        <v>63</v>
      </c>
      <c r="AE3347" t="s">
        <v>129</v>
      </c>
      <c r="AG3347">
        <v>1995</v>
      </c>
      <c r="AH3347">
        <v>2.06</v>
      </c>
      <c r="AI3347">
        <v>39.813740000000003</v>
      </c>
      <c r="AJ3347">
        <v>-98.430859999999996</v>
      </c>
      <c r="AL3347">
        <v>1</v>
      </c>
      <c r="AM3347" t="s">
        <v>63</v>
      </c>
      <c r="AN3347" t="s">
        <v>25733</v>
      </c>
      <c r="AO3347" t="s">
        <v>100</v>
      </c>
      <c r="AP3347" t="s">
        <v>116</v>
      </c>
      <c r="AQ3347" t="s">
        <v>148</v>
      </c>
      <c r="AR3347" t="s">
        <v>148</v>
      </c>
      <c r="AS3347" t="s">
        <v>131</v>
      </c>
      <c r="AT3347" s="5"/>
      <c r="AV3347" t="s">
        <v>149</v>
      </c>
      <c r="AW3347" t="s">
        <v>2620</v>
      </c>
    </row>
    <row r="3348" spans="1:49" x14ac:dyDescent="0.25">
      <c r="A3348">
        <v>0</v>
      </c>
      <c r="B3348" t="s">
        <v>11467</v>
      </c>
      <c r="C3348">
        <v>1</v>
      </c>
      <c r="D3348" t="s">
        <v>86</v>
      </c>
      <c r="E3348" t="s">
        <v>121</v>
      </c>
      <c r="F3348" t="s">
        <v>177</v>
      </c>
      <c r="G3348">
        <v>254.08</v>
      </c>
      <c r="H3348" t="s">
        <v>138</v>
      </c>
      <c r="I3348" t="s">
        <v>63</v>
      </c>
      <c r="J3348" t="s">
        <v>582</v>
      </c>
      <c r="K3348" t="s">
        <v>11468</v>
      </c>
      <c r="L3348" t="s">
        <v>4972</v>
      </c>
      <c r="M3348" t="s">
        <v>2937</v>
      </c>
      <c r="N3348">
        <v>16.699475065616799</v>
      </c>
      <c r="P3348">
        <v>32</v>
      </c>
      <c r="R3348">
        <v>90</v>
      </c>
      <c r="T3348">
        <v>0</v>
      </c>
      <c r="U3348">
        <v>24</v>
      </c>
      <c r="V3348">
        <v>905</v>
      </c>
      <c r="AB3348" t="s">
        <v>63</v>
      </c>
      <c r="AC3348" t="s">
        <v>63</v>
      </c>
      <c r="AD3348" t="s">
        <v>63</v>
      </c>
      <c r="AE3348" t="s">
        <v>98</v>
      </c>
      <c r="AG3348">
        <v>1997</v>
      </c>
      <c r="AH3348">
        <v>32.722999999999999</v>
      </c>
      <c r="AI3348">
        <v>39.999290000000002</v>
      </c>
      <c r="AJ3348">
        <v>-98.102109999999996</v>
      </c>
      <c r="AL3348">
        <v>2</v>
      </c>
      <c r="AM3348" t="s">
        <v>63</v>
      </c>
      <c r="AN3348" t="s">
        <v>11467</v>
      </c>
      <c r="AO3348" t="s">
        <v>100</v>
      </c>
      <c r="AP3348" t="s">
        <v>147</v>
      </c>
      <c r="AQ3348" t="s">
        <v>148</v>
      </c>
      <c r="AR3348" t="s">
        <v>148</v>
      </c>
      <c r="AS3348" t="s">
        <v>131</v>
      </c>
      <c r="AT3348" s="5"/>
      <c r="AV3348" t="s">
        <v>149</v>
      </c>
      <c r="AW3348" t="s">
        <v>150</v>
      </c>
    </row>
    <row r="3349" spans="1:49" x14ac:dyDescent="0.25">
      <c r="A3349">
        <v>0</v>
      </c>
      <c r="B3349" t="s">
        <v>23946</v>
      </c>
      <c r="C3349">
        <v>1</v>
      </c>
      <c r="D3349" t="s">
        <v>86</v>
      </c>
      <c r="E3349" t="s">
        <v>1526</v>
      </c>
      <c r="F3349" t="s">
        <v>177</v>
      </c>
      <c r="G3349">
        <v>35.550000000000004</v>
      </c>
      <c r="H3349" t="s">
        <v>489</v>
      </c>
      <c r="I3349" t="s">
        <v>63</v>
      </c>
      <c r="J3349" t="s">
        <v>582</v>
      </c>
      <c r="K3349" t="s">
        <v>23947</v>
      </c>
      <c r="L3349" t="s">
        <v>300</v>
      </c>
      <c r="M3349" t="s">
        <v>2291</v>
      </c>
      <c r="N3349">
        <v>19.389763779527559</v>
      </c>
      <c r="P3349">
        <v>32</v>
      </c>
      <c r="R3349">
        <v>90</v>
      </c>
      <c r="T3349">
        <v>0</v>
      </c>
      <c r="U3349">
        <v>11</v>
      </c>
      <c r="V3349">
        <v>220</v>
      </c>
      <c r="AB3349" t="s">
        <v>63</v>
      </c>
      <c r="AC3349" t="s">
        <v>63</v>
      </c>
      <c r="AD3349" t="s">
        <v>63</v>
      </c>
      <c r="AE3349" t="s">
        <v>98</v>
      </c>
      <c r="AG3349">
        <v>1998</v>
      </c>
      <c r="AH3349">
        <v>14.07</v>
      </c>
      <c r="AI3349">
        <v>39.613599999999998</v>
      </c>
      <c r="AJ3349">
        <v>-98.156779999999998</v>
      </c>
      <c r="AL3349">
        <v>3</v>
      </c>
      <c r="AM3349" t="s">
        <v>63</v>
      </c>
      <c r="AN3349" t="s">
        <v>23946</v>
      </c>
      <c r="AO3349" t="s">
        <v>79</v>
      </c>
      <c r="AP3349" t="s">
        <v>116</v>
      </c>
      <c r="AQ3349" t="s">
        <v>148</v>
      </c>
      <c r="AR3349" t="s">
        <v>148</v>
      </c>
      <c r="AS3349" t="s">
        <v>131</v>
      </c>
      <c r="AT3349" s="5"/>
      <c r="AV3349" t="s">
        <v>149</v>
      </c>
      <c r="AW3349" t="s">
        <v>150</v>
      </c>
    </row>
    <row r="3350" spans="1:49" x14ac:dyDescent="0.25">
      <c r="A3350">
        <v>0</v>
      </c>
      <c r="B3350" t="s">
        <v>4476</v>
      </c>
      <c r="C3350">
        <v>1</v>
      </c>
      <c r="D3350" t="s">
        <v>86</v>
      </c>
      <c r="E3350" t="s">
        <v>1526</v>
      </c>
      <c r="F3350" t="s">
        <v>177</v>
      </c>
      <c r="G3350">
        <v>36.300000000000004</v>
      </c>
      <c r="H3350" t="s">
        <v>489</v>
      </c>
      <c r="I3350" t="s">
        <v>63</v>
      </c>
      <c r="J3350" t="s">
        <v>582</v>
      </c>
      <c r="K3350" t="s">
        <v>4477</v>
      </c>
      <c r="L3350" t="s">
        <v>4478</v>
      </c>
      <c r="M3350" t="s">
        <v>4479</v>
      </c>
      <c r="N3350">
        <v>18.666999859446918</v>
      </c>
      <c r="O3350">
        <v>0</v>
      </c>
      <c r="P3350">
        <v>23.999999514402067</v>
      </c>
      <c r="Q3350">
        <v>-1</v>
      </c>
      <c r="R3350">
        <v>100</v>
      </c>
      <c r="T3350">
        <v>0</v>
      </c>
      <c r="U3350">
        <v>8</v>
      </c>
      <c r="V3350">
        <v>270</v>
      </c>
      <c r="AB3350" t="s">
        <v>63</v>
      </c>
      <c r="AC3350" t="s">
        <v>63</v>
      </c>
      <c r="AD3350" t="s">
        <v>63</v>
      </c>
      <c r="AE3350" t="s">
        <v>129</v>
      </c>
      <c r="AG3350">
        <v>2009</v>
      </c>
      <c r="AH3350">
        <v>4.88</v>
      </c>
      <c r="AI3350">
        <v>39.668210000000002</v>
      </c>
      <c r="AJ3350">
        <v>-98.070449999999994</v>
      </c>
      <c r="AL3350">
        <v>2</v>
      </c>
      <c r="AM3350" t="s">
        <v>63</v>
      </c>
      <c r="AN3350" t="s">
        <v>4476</v>
      </c>
      <c r="AO3350" t="s">
        <v>103</v>
      </c>
      <c r="AP3350" t="s">
        <v>2058</v>
      </c>
      <c r="AQ3350" t="s">
        <v>148</v>
      </c>
      <c r="AR3350" t="s">
        <v>148</v>
      </c>
      <c r="AS3350" t="s">
        <v>131</v>
      </c>
      <c r="AT3350" s="5">
        <v>367</v>
      </c>
      <c r="AU3350" t="s">
        <v>76</v>
      </c>
      <c r="AV3350" t="s">
        <v>149</v>
      </c>
      <c r="AW3350" t="s">
        <v>150</v>
      </c>
    </row>
    <row r="3351" spans="1:49" x14ac:dyDescent="0.25">
      <c r="A3351">
        <v>0</v>
      </c>
      <c r="B3351" t="s">
        <v>11769</v>
      </c>
      <c r="C3351">
        <v>1</v>
      </c>
      <c r="D3351" t="s">
        <v>86</v>
      </c>
      <c r="E3351" t="s">
        <v>1526</v>
      </c>
      <c r="F3351" t="s">
        <v>177</v>
      </c>
      <c r="G3351">
        <v>37.31</v>
      </c>
      <c r="H3351" t="s">
        <v>489</v>
      </c>
      <c r="I3351" t="s">
        <v>63</v>
      </c>
      <c r="J3351" t="s">
        <v>582</v>
      </c>
      <c r="K3351" t="s">
        <v>11770</v>
      </c>
      <c r="L3351" t="s">
        <v>11771</v>
      </c>
      <c r="M3351" t="s">
        <v>11772</v>
      </c>
      <c r="N3351">
        <v>19.000000528150327</v>
      </c>
      <c r="O3351">
        <v>-1</v>
      </c>
      <c r="P3351">
        <v>32.000000395486978</v>
      </c>
      <c r="Q3351">
        <v>-1</v>
      </c>
      <c r="R3351">
        <v>100</v>
      </c>
      <c r="T3351">
        <v>0</v>
      </c>
      <c r="U3351">
        <v>8</v>
      </c>
      <c r="V3351">
        <v>270</v>
      </c>
      <c r="AB3351" t="s">
        <v>63</v>
      </c>
      <c r="AC3351" t="s">
        <v>63</v>
      </c>
      <c r="AD3351" t="s">
        <v>63</v>
      </c>
      <c r="AE3351" t="s">
        <v>129</v>
      </c>
      <c r="AG3351">
        <v>2006</v>
      </c>
      <c r="AH3351">
        <v>5.89</v>
      </c>
      <c r="AI3351">
        <v>39.66816</v>
      </c>
      <c r="AJ3351">
        <v>-98.047309999999996</v>
      </c>
      <c r="AL3351">
        <v>2</v>
      </c>
      <c r="AM3351" t="s">
        <v>63</v>
      </c>
      <c r="AN3351" t="s">
        <v>11769</v>
      </c>
      <c r="AO3351" t="s">
        <v>100</v>
      </c>
      <c r="AP3351" t="s">
        <v>131</v>
      </c>
      <c r="AQ3351" t="s">
        <v>148</v>
      </c>
      <c r="AR3351" t="s">
        <v>148</v>
      </c>
      <c r="AS3351" t="s">
        <v>131</v>
      </c>
      <c r="AT3351" s="5">
        <v>367</v>
      </c>
      <c r="AU3351" t="s">
        <v>76</v>
      </c>
      <c r="AV3351" t="s">
        <v>149</v>
      </c>
      <c r="AW3351" t="s">
        <v>135</v>
      </c>
    </row>
    <row r="3352" spans="1:49" x14ac:dyDescent="0.25">
      <c r="A3352">
        <v>0</v>
      </c>
      <c r="B3352" t="s">
        <v>14967</v>
      </c>
      <c r="C3352">
        <v>1</v>
      </c>
      <c r="D3352" t="s">
        <v>86</v>
      </c>
      <c r="E3352" t="s">
        <v>1526</v>
      </c>
      <c r="F3352" t="s">
        <v>177</v>
      </c>
      <c r="G3352">
        <v>36.25</v>
      </c>
      <c r="H3352" t="s">
        <v>4377</v>
      </c>
      <c r="I3352" t="s">
        <v>63</v>
      </c>
      <c r="J3352" t="s">
        <v>582</v>
      </c>
      <c r="K3352" t="s">
        <v>14968</v>
      </c>
      <c r="L3352" t="s">
        <v>4478</v>
      </c>
      <c r="M3352" t="s">
        <v>4479</v>
      </c>
      <c r="N3352">
        <v>13.249999894870538</v>
      </c>
      <c r="O3352">
        <v>-1</v>
      </c>
      <c r="P3352">
        <v>32.000000395486978</v>
      </c>
      <c r="Q3352">
        <v>-1</v>
      </c>
      <c r="T3352">
        <v>0</v>
      </c>
      <c r="U3352">
        <v>8</v>
      </c>
      <c r="V3352">
        <v>270</v>
      </c>
      <c r="AB3352" t="s">
        <v>63</v>
      </c>
      <c r="AC3352" t="s">
        <v>63</v>
      </c>
      <c r="AD3352" t="s">
        <v>63</v>
      </c>
      <c r="AE3352" t="s">
        <v>129</v>
      </c>
      <c r="AG3352">
        <v>1000</v>
      </c>
      <c r="AH3352">
        <v>4.83</v>
      </c>
      <c r="AI3352">
        <v>39.668210000000002</v>
      </c>
      <c r="AJ3352">
        <v>-98.070499999999996</v>
      </c>
      <c r="AL3352">
        <v>2</v>
      </c>
      <c r="AM3352" t="s">
        <v>63</v>
      </c>
      <c r="AN3352" t="s">
        <v>14967</v>
      </c>
      <c r="AO3352" t="s">
        <v>103</v>
      </c>
      <c r="AP3352" t="s">
        <v>2058</v>
      </c>
      <c r="AQ3352" t="s">
        <v>148</v>
      </c>
      <c r="AR3352" t="s">
        <v>148</v>
      </c>
      <c r="AS3352" t="s">
        <v>131</v>
      </c>
      <c r="AT3352" s="5">
        <v>367</v>
      </c>
      <c r="AU3352" t="s">
        <v>76</v>
      </c>
      <c r="AV3352" t="s">
        <v>149</v>
      </c>
      <c r="AW3352" t="s">
        <v>135</v>
      </c>
    </row>
    <row r="3353" spans="1:49" x14ac:dyDescent="0.25">
      <c r="A3353">
        <v>3041</v>
      </c>
      <c r="B3353" t="s">
        <v>1555</v>
      </c>
      <c r="C3353">
        <v>1</v>
      </c>
      <c r="D3353" t="s">
        <v>86</v>
      </c>
      <c r="E3353" t="s">
        <v>739</v>
      </c>
      <c r="F3353" t="s">
        <v>65</v>
      </c>
      <c r="G3353">
        <v>202.95000000000002</v>
      </c>
      <c r="H3353" t="s">
        <v>223</v>
      </c>
      <c r="I3353" t="s">
        <v>63</v>
      </c>
      <c r="J3353" t="s">
        <v>306</v>
      </c>
      <c r="K3353" t="s">
        <v>1556</v>
      </c>
      <c r="L3353" t="s">
        <v>1557</v>
      </c>
      <c r="M3353" t="s">
        <v>1558</v>
      </c>
      <c r="N3353">
        <v>252.98556430446195</v>
      </c>
      <c r="P3353">
        <v>42</v>
      </c>
      <c r="Q3353">
        <v>80.900000000000006</v>
      </c>
      <c r="R3353">
        <v>70</v>
      </c>
      <c r="S3353">
        <v>72.3</v>
      </c>
      <c r="T3353">
        <v>3</v>
      </c>
      <c r="U3353">
        <v>7</v>
      </c>
      <c r="V3353">
        <v>2700</v>
      </c>
      <c r="X3353" t="s">
        <v>1559</v>
      </c>
      <c r="Y3353" t="s">
        <v>96</v>
      </c>
      <c r="Z3353" t="s">
        <v>73</v>
      </c>
      <c r="AA3353" t="s">
        <v>356</v>
      </c>
      <c r="AB3353" t="s">
        <v>76</v>
      </c>
      <c r="AC3353" t="s">
        <v>76</v>
      </c>
      <c r="AD3353" t="s">
        <v>75</v>
      </c>
      <c r="AE3353" t="s">
        <v>63</v>
      </c>
      <c r="AG3353">
        <v>1959</v>
      </c>
      <c r="AH3353">
        <v>1.03</v>
      </c>
      <c r="AI3353">
        <v>38.746420000000001</v>
      </c>
      <c r="AJ3353">
        <v>-95.000919999999994</v>
      </c>
      <c r="AL3353">
        <v>4</v>
      </c>
      <c r="AM3353" t="s">
        <v>63</v>
      </c>
      <c r="AN3353" t="s">
        <v>1560</v>
      </c>
      <c r="AO3353" t="s">
        <v>100</v>
      </c>
      <c r="AP3353" t="s">
        <v>170</v>
      </c>
      <c r="AQ3353" t="s">
        <v>346</v>
      </c>
      <c r="AR3353" t="s">
        <v>514</v>
      </c>
      <c r="AS3353" t="s">
        <v>83</v>
      </c>
      <c r="AT3353" s="5">
        <v>34669</v>
      </c>
      <c r="AU3353" t="s">
        <v>63</v>
      </c>
      <c r="AV3353" t="s">
        <v>173</v>
      </c>
      <c r="AW3353" t="s">
        <v>105</v>
      </c>
    </row>
    <row r="3354" spans="1:49" x14ac:dyDescent="0.25">
      <c r="A3354">
        <v>3514</v>
      </c>
      <c r="B3354" t="s">
        <v>2436</v>
      </c>
      <c r="C3354">
        <v>1</v>
      </c>
      <c r="D3354" t="s">
        <v>86</v>
      </c>
      <c r="E3354" t="s">
        <v>739</v>
      </c>
      <c r="F3354" t="s">
        <v>65</v>
      </c>
      <c r="G3354">
        <v>203.99</v>
      </c>
      <c r="H3354" t="s">
        <v>90</v>
      </c>
      <c r="I3354" t="s">
        <v>63</v>
      </c>
      <c r="J3354" t="s">
        <v>306</v>
      </c>
      <c r="K3354" t="s">
        <v>2437</v>
      </c>
      <c r="L3354" t="s">
        <v>1286</v>
      </c>
      <c r="M3354" t="s">
        <v>880</v>
      </c>
      <c r="N3354">
        <v>127.19816272965879</v>
      </c>
      <c r="O3354">
        <v>22</v>
      </c>
      <c r="P3354">
        <v>39.5</v>
      </c>
      <c r="Q3354">
        <v>93.8</v>
      </c>
      <c r="R3354">
        <v>85</v>
      </c>
      <c r="S3354">
        <v>87.9</v>
      </c>
      <c r="T3354">
        <v>1</v>
      </c>
      <c r="U3354">
        <v>22</v>
      </c>
      <c r="V3354">
        <v>12250</v>
      </c>
      <c r="X3354" t="s">
        <v>881</v>
      </c>
      <c r="Y3354" t="s">
        <v>126</v>
      </c>
      <c r="Z3354" t="s">
        <v>527</v>
      </c>
      <c r="AA3354" t="s">
        <v>128</v>
      </c>
      <c r="AB3354" t="s">
        <v>98</v>
      </c>
      <c r="AC3354" t="s">
        <v>98</v>
      </c>
      <c r="AD3354" t="s">
        <v>98</v>
      </c>
      <c r="AE3354" t="s">
        <v>63</v>
      </c>
      <c r="AG3354">
        <v>1959</v>
      </c>
      <c r="AH3354">
        <v>2.0699999999999998</v>
      </c>
      <c r="AI3354">
        <v>38.750934000000001</v>
      </c>
      <c r="AJ3354">
        <v>-94.982859000000005</v>
      </c>
      <c r="AK3354" t="s">
        <v>77</v>
      </c>
      <c r="AL3354">
        <v>3</v>
      </c>
      <c r="AM3354" t="s">
        <v>63</v>
      </c>
      <c r="AN3354" t="s">
        <v>2438</v>
      </c>
      <c r="AO3354" t="s">
        <v>100</v>
      </c>
      <c r="AP3354" t="s">
        <v>80</v>
      </c>
      <c r="AQ3354" t="s">
        <v>401</v>
      </c>
      <c r="AR3354" t="s">
        <v>402</v>
      </c>
      <c r="AS3354" t="s">
        <v>83</v>
      </c>
      <c r="AT3354" s="5">
        <v>35796</v>
      </c>
      <c r="AU3354" t="s">
        <v>63</v>
      </c>
      <c r="AV3354" t="s">
        <v>119</v>
      </c>
      <c r="AW3354" t="s">
        <v>174</v>
      </c>
    </row>
    <row r="3355" spans="1:49" x14ac:dyDescent="0.25">
      <c r="A3355">
        <v>4930</v>
      </c>
      <c r="B3355" t="s">
        <v>1284</v>
      </c>
      <c r="C3355">
        <v>1</v>
      </c>
      <c r="D3355" t="s">
        <v>86</v>
      </c>
      <c r="E3355" t="s">
        <v>739</v>
      </c>
      <c r="F3355" t="s">
        <v>65</v>
      </c>
      <c r="G3355">
        <v>203.98000000000002</v>
      </c>
      <c r="H3355" t="s">
        <v>90</v>
      </c>
      <c r="I3355" t="s">
        <v>63</v>
      </c>
      <c r="J3355" t="s">
        <v>306</v>
      </c>
      <c r="K3355" t="s">
        <v>1285</v>
      </c>
      <c r="L3355" t="s">
        <v>1286</v>
      </c>
      <c r="M3355" t="s">
        <v>1287</v>
      </c>
      <c r="N3355">
        <v>127.19816272965879</v>
      </c>
      <c r="O3355">
        <v>22</v>
      </c>
      <c r="P3355">
        <v>39.5</v>
      </c>
      <c r="Q3355">
        <v>92.3</v>
      </c>
      <c r="R3355">
        <v>80</v>
      </c>
      <c r="S3355">
        <v>73.3</v>
      </c>
      <c r="T3355">
        <v>1</v>
      </c>
      <c r="U3355">
        <v>22</v>
      </c>
      <c r="V3355">
        <v>12250</v>
      </c>
      <c r="X3355" t="s">
        <v>881</v>
      </c>
      <c r="Y3355" t="s">
        <v>126</v>
      </c>
      <c r="Z3355" t="s">
        <v>527</v>
      </c>
      <c r="AA3355" t="s">
        <v>128</v>
      </c>
      <c r="AB3355" t="s">
        <v>75</v>
      </c>
      <c r="AC3355" t="s">
        <v>98</v>
      </c>
      <c r="AD3355" t="s">
        <v>98</v>
      </c>
      <c r="AE3355" t="s">
        <v>63</v>
      </c>
      <c r="AG3355">
        <v>1959</v>
      </c>
      <c r="AH3355">
        <v>2.06</v>
      </c>
      <c r="AI3355">
        <v>38.750672999999999</v>
      </c>
      <c r="AJ3355">
        <v>-94.982861</v>
      </c>
      <c r="AK3355" t="s">
        <v>77</v>
      </c>
      <c r="AL3355">
        <v>3</v>
      </c>
      <c r="AM3355" t="s">
        <v>63</v>
      </c>
      <c r="AN3355" t="s">
        <v>1288</v>
      </c>
      <c r="AO3355" t="s">
        <v>100</v>
      </c>
      <c r="AP3355" t="s">
        <v>80</v>
      </c>
      <c r="AQ3355" t="s">
        <v>401</v>
      </c>
      <c r="AR3355" t="s">
        <v>402</v>
      </c>
      <c r="AS3355" t="s">
        <v>83</v>
      </c>
      <c r="AT3355" s="5">
        <v>35796</v>
      </c>
      <c r="AU3355" t="s">
        <v>63</v>
      </c>
      <c r="AV3355" t="s">
        <v>119</v>
      </c>
      <c r="AW3355" t="s">
        <v>85</v>
      </c>
    </row>
    <row r="3356" spans="1:49" x14ac:dyDescent="0.25">
      <c r="A3356">
        <v>1667</v>
      </c>
      <c r="B3356" t="s">
        <v>877</v>
      </c>
      <c r="C3356">
        <v>1</v>
      </c>
      <c r="D3356" t="s">
        <v>86</v>
      </c>
      <c r="E3356" t="s">
        <v>739</v>
      </c>
      <c r="F3356" t="s">
        <v>65</v>
      </c>
      <c r="G3356">
        <v>204.38</v>
      </c>
      <c r="H3356" t="s">
        <v>109</v>
      </c>
      <c r="I3356" t="s">
        <v>63</v>
      </c>
      <c r="J3356" t="s">
        <v>306</v>
      </c>
      <c r="K3356" t="s">
        <v>878</v>
      </c>
      <c r="L3356" t="s">
        <v>879</v>
      </c>
      <c r="M3356" t="s">
        <v>880</v>
      </c>
      <c r="N3356">
        <v>333.00524934383202</v>
      </c>
      <c r="P3356">
        <v>41</v>
      </c>
      <c r="Q3356">
        <v>94.7</v>
      </c>
      <c r="R3356">
        <v>75</v>
      </c>
      <c r="S3356">
        <v>83.3</v>
      </c>
      <c r="T3356">
        <v>1</v>
      </c>
      <c r="U3356">
        <v>19</v>
      </c>
      <c r="V3356">
        <v>14000</v>
      </c>
      <c r="X3356" t="s">
        <v>881</v>
      </c>
      <c r="Y3356" t="s">
        <v>126</v>
      </c>
      <c r="Z3356" t="s">
        <v>527</v>
      </c>
      <c r="AA3356" t="s">
        <v>128</v>
      </c>
      <c r="AB3356" t="s">
        <v>76</v>
      </c>
      <c r="AC3356" t="s">
        <v>75</v>
      </c>
      <c r="AD3356" t="s">
        <v>98</v>
      </c>
      <c r="AE3356" t="s">
        <v>63</v>
      </c>
      <c r="AG3356">
        <v>1959</v>
      </c>
      <c r="AH3356">
        <v>2.46</v>
      </c>
      <c r="AI3356">
        <v>38.753442999999997</v>
      </c>
      <c r="AJ3356">
        <v>-94.976437000000004</v>
      </c>
      <c r="AL3356">
        <v>4</v>
      </c>
      <c r="AM3356" t="s">
        <v>63</v>
      </c>
      <c r="AN3356" t="s">
        <v>882</v>
      </c>
      <c r="AO3356" t="s">
        <v>100</v>
      </c>
      <c r="AP3356" t="s">
        <v>80</v>
      </c>
      <c r="AQ3356" t="s">
        <v>118</v>
      </c>
      <c r="AR3356" t="s">
        <v>273</v>
      </c>
      <c r="AS3356" t="s">
        <v>83</v>
      </c>
      <c r="AT3356" s="5">
        <v>35855</v>
      </c>
      <c r="AU3356" t="s">
        <v>76</v>
      </c>
      <c r="AV3356" t="s">
        <v>119</v>
      </c>
      <c r="AW3356" t="s">
        <v>85</v>
      </c>
    </row>
    <row r="3357" spans="1:49" x14ac:dyDescent="0.25">
      <c r="A3357">
        <v>1689</v>
      </c>
      <c r="B3357" t="s">
        <v>2615</v>
      </c>
      <c r="C3357">
        <v>1</v>
      </c>
      <c r="D3357" t="s">
        <v>86</v>
      </c>
      <c r="E3357" t="s">
        <v>739</v>
      </c>
      <c r="F3357" t="s">
        <v>65</v>
      </c>
      <c r="G3357">
        <v>204.37</v>
      </c>
      <c r="H3357" t="s">
        <v>109</v>
      </c>
      <c r="I3357" t="s">
        <v>63</v>
      </c>
      <c r="J3357" t="s">
        <v>306</v>
      </c>
      <c r="K3357" t="s">
        <v>2616</v>
      </c>
      <c r="L3357" t="s">
        <v>879</v>
      </c>
      <c r="M3357" t="s">
        <v>1287</v>
      </c>
      <c r="N3357">
        <v>322.998687664042</v>
      </c>
      <c r="P3357">
        <v>41</v>
      </c>
      <c r="Q3357">
        <v>94.7</v>
      </c>
      <c r="R3357">
        <v>80</v>
      </c>
      <c r="S3357">
        <v>84.2</v>
      </c>
      <c r="T3357">
        <v>1</v>
      </c>
      <c r="U3357">
        <v>19</v>
      </c>
      <c r="V3357">
        <v>14000</v>
      </c>
      <c r="X3357" t="s">
        <v>881</v>
      </c>
      <c r="Y3357" t="s">
        <v>126</v>
      </c>
      <c r="Z3357" t="s">
        <v>527</v>
      </c>
      <c r="AA3357" t="s">
        <v>128</v>
      </c>
      <c r="AB3357" t="s">
        <v>76</v>
      </c>
      <c r="AC3357" t="s">
        <v>98</v>
      </c>
      <c r="AD3357" t="s">
        <v>98</v>
      </c>
      <c r="AE3357" t="s">
        <v>63</v>
      </c>
      <c r="AG3357">
        <v>1959</v>
      </c>
      <c r="AH3357">
        <v>2.4500000000000002</v>
      </c>
      <c r="AI3357">
        <v>38.753230000000002</v>
      </c>
      <c r="AJ3357">
        <v>-94.976263000000003</v>
      </c>
      <c r="AL3357">
        <v>4</v>
      </c>
      <c r="AM3357" t="s">
        <v>63</v>
      </c>
      <c r="AN3357" t="s">
        <v>2617</v>
      </c>
      <c r="AO3357" t="s">
        <v>100</v>
      </c>
      <c r="AP3357" t="s">
        <v>80</v>
      </c>
      <c r="AQ3357" t="s">
        <v>171</v>
      </c>
      <c r="AR3357" t="s">
        <v>1229</v>
      </c>
      <c r="AS3357" t="s">
        <v>83</v>
      </c>
      <c r="AT3357" s="5">
        <v>35156</v>
      </c>
      <c r="AU3357" t="s">
        <v>76</v>
      </c>
      <c r="AV3357" t="s">
        <v>119</v>
      </c>
      <c r="AW3357" t="s">
        <v>85</v>
      </c>
    </row>
    <row r="3358" spans="1:49" x14ac:dyDescent="0.25">
      <c r="A3358">
        <v>3318</v>
      </c>
      <c r="B3358" t="s">
        <v>2156</v>
      </c>
      <c r="C3358">
        <v>1</v>
      </c>
      <c r="D3358" t="s">
        <v>86</v>
      </c>
      <c r="E3358" t="s">
        <v>739</v>
      </c>
      <c r="F3358" t="s">
        <v>65</v>
      </c>
      <c r="G3358">
        <v>206.12</v>
      </c>
      <c r="H3358" t="s">
        <v>223</v>
      </c>
      <c r="I3358" t="s">
        <v>63</v>
      </c>
      <c r="J3358" t="s">
        <v>306</v>
      </c>
      <c r="K3358" t="s">
        <v>2157</v>
      </c>
      <c r="L3358" t="s">
        <v>1557</v>
      </c>
      <c r="M3358" t="s">
        <v>2158</v>
      </c>
      <c r="N3358">
        <v>339.00918635170603</v>
      </c>
      <c r="P3358">
        <v>24</v>
      </c>
      <c r="Q3358">
        <v>78.600000000000009</v>
      </c>
      <c r="R3358">
        <v>80</v>
      </c>
      <c r="S3358">
        <v>78.7</v>
      </c>
      <c r="T3358">
        <v>3</v>
      </c>
      <c r="U3358">
        <v>7</v>
      </c>
      <c r="V3358">
        <v>1095</v>
      </c>
      <c r="W3358" t="s">
        <v>70</v>
      </c>
      <c r="X3358" t="s">
        <v>2159</v>
      </c>
      <c r="Z3358" t="s">
        <v>73</v>
      </c>
      <c r="AA3358" t="s">
        <v>216</v>
      </c>
      <c r="AB3358" t="s">
        <v>75</v>
      </c>
      <c r="AC3358" t="s">
        <v>75</v>
      </c>
      <c r="AD3358" t="s">
        <v>75</v>
      </c>
      <c r="AE3358" t="s">
        <v>63</v>
      </c>
      <c r="AG3358">
        <v>1959</v>
      </c>
      <c r="AH3358">
        <v>4.2</v>
      </c>
      <c r="AI3358">
        <v>38.767339999999997</v>
      </c>
      <c r="AJ3358">
        <v>-94.949240000000003</v>
      </c>
      <c r="AL3358">
        <v>4</v>
      </c>
      <c r="AM3358" t="s">
        <v>63</v>
      </c>
      <c r="AN3358" t="s">
        <v>2160</v>
      </c>
      <c r="AO3358" t="s">
        <v>100</v>
      </c>
      <c r="AP3358" t="s">
        <v>170</v>
      </c>
      <c r="AQ3358" t="s">
        <v>653</v>
      </c>
      <c r="AR3358" t="s">
        <v>654</v>
      </c>
      <c r="AS3358" t="s">
        <v>83</v>
      </c>
      <c r="AT3358" s="5">
        <v>35125</v>
      </c>
      <c r="AU3358" t="s">
        <v>63</v>
      </c>
      <c r="AV3358" t="s">
        <v>149</v>
      </c>
      <c r="AW3358" t="s">
        <v>615</v>
      </c>
    </row>
    <row r="3359" spans="1:49" x14ac:dyDescent="0.25">
      <c r="A3359">
        <v>1620</v>
      </c>
      <c r="B3359" t="s">
        <v>27409</v>
      </c>
      <c r="C3359">
        <v>1</v>
      </c>
      <c r="D3359" t="s">
        <v>86</v>
      </c>
      <c r="E3359" t="s">
        <v>739</v>
      </c>
      <c r="F3359" t="s">
        <v>65</v>
      </c>
      <c r="G3359">
        <v>207.53</v>
      </c>
      <c r="H3359" t="s">
        <v>138</v>
      </c>
      <c r="I3359" t="s">
        <v>63</v>
      </c>
      <c r="J3359" t="s">
        <v>306</v>
      </c>
      <c r="K3359" t="s">
        <v>27410</v>
      </c>
      <c r="L3359" t="s">
        <v>5332</v>
      </c>
      <c r="M3359" t="s">
        <v>27411</v>
      </c>
      <c r="N3359">
        <v>23.490813648293962</v>
      </c>
      <c r="O3359">
        <v>45</v>
      </c>
      <c r="P3359">
        <v>30</v>
      </c>
      <c r="Q3359">
        <v>100</v>
      </c>
      <c r="R3359">
        <v>90</v>
      </c>
      <c r="S3359">
        <v>98.8</v>
      </c>
      <c r="T3359">
        <v>0</v>
      </c>
      <c r="U3359">
        <v>20</v>
      </c>
      <c r="V3359">
        <v>12800</v>
      </c>
      <c r="AB3359" t="s">
        <v>63</v>
      </c>
      <c r="AC3359" t="s">
        <v>63</v>
      </c>
      <c r="AD3359" t="s">
        <v>63</v>
      </c>
      <c r="AE3359" t="s">
        <v>98</v>
      </c>
      <c r="AG3359">
        <v>1959</v>
      </c>
      <c r="AH3359">
        <v>5.61</v>
      </c>
      <c r="AI3359">
        <v>38.779949999999999</v>
      </c>
      <c r="AJ3359">
        <v>-94.928740000000005</v>
      </c>
      <c r="AK3359" t="s">
        <v>77</v>
      </c>
      <c r="AL3359">
        <v>2</v>
      </c>
      <c r="AM3359" t="s">
        <v>63</v>
      </c>
      <c r="AN3359" t="s">
        <v>27412</v>
      </c>
      <c r="AO3359" t="s">
        <v>100</v>
      </c>
      <c r="AP3359" t="s">
        <v>116</v>
      </c>
      <c r="AQ3359" t="s">
        <v>133</v>
      </c>
      <c r="AR3359" t="s">
        <v>133</v>
      </c>
      <c r="AS3359" t="s">
        <v>83</v>
      </c>
      <c r="AT3359" s="5">
        <v>36192</v>
      </c>
      <c r="AU3359" t="s">
        <v>129</v>
      </c>
      <c r="AV3359" t="s">
        <v>200</v>
      </c>
      <c r="AW3359" t="s">
        <v>150</v>
      </c>
    </row>
    <row r="3360" spans="1:49" x14ac:dyDescent="0.25">
      <c r="A3360">
        <v>1915</v>
      </c>
      <c r="B3360" t="s">
        <v>11799</v>
      </c>
      <c r="C3360">
        <v>1</v>
      </c>
      <c r="D3360" t="s">
        <v>86</v>
      </c>
      <c r="E3360" t="s">
        <v>739</v>
      </c>
      <c r="F3360" t="s">
        <v>65</v>
      </c>
      <c r="G3360">
        <v>207.67000000000002</v>
      </c>
      <c r="H3360" t="s">
        <v>223</v>
      </c>
      <c r="I3360" t="s">
        <v>63</v>
      </c>
      <c r="J3360" t="s">
        <v>306</v>
      </c>
      <c r="K3360" t="s">
        <v>11800</v>
      </c>
      <c r="L3360" t="s">
        <v>1557</v>
      </c>
      <c r="M3360" t="s">
        <v>11801</v>
      </c>
      <c r="N3360">
        <v>315.48556430446195</v>
      </c>
      <c r="P3360">
        <v>24</v>
      </c>
      <c r="Q3360">
        <v>76.600000000000009</v>
      </c>
      <c r="R3360">
        <v>90</v>
      </c>
      <c r="S3360">
        <v>95.7</v>
      </c>
      <c r="T3360">
        <v>3</v>
      </c>
      <c r="U3360">
        <v>7</v>
      </c>
      <c r="V3360">
        <v>4585</v>
      </c>
      <c r="W3360" t="s">
        <v>70</v>
      </c>
      <c r="AB3360" t="s">
        <v>129</v>
      </c>
      <c r="AC3360" t="s">
        <v>98</v>
      </c>
      <c r="AD3360" t="s">
        <v>98</v>
      </c>
      <c r="AE3360" t="s">
        <v>63</v>
      </c>
      <c r="AG3360">
        <v>1959</v>
      </c>
      <c r="AH3360">
        <v>5.75</v>
      </c>
      <c r="AI3360">
        <v>38.781640000000003</v>
      </c>
      <c r="AJ3360">
        <v>-94.927369999999996</v>
      </c>
      <c r="AL3360">
        <v>4</v>
      </c>
      <c r="AM3360" t="s">
        <v>63</v>
      </c>
      <c r="AN3360" t="s">
        <v>11802</v>
      </c>
      <c r="AO3360" t="s">
        <v>100</v>
      </c>
      <c r="AP3360" t="s">
        <v>147</v>
      </c>
      <c r="AQ3360" t="s">
        <v>401</v>
      </c>
      <c r="AR3360" t="s">
        <v>402</v>
      </c>
      <c r="AS3360" t="s">
        <v>83</v>
      </c>
      <c r="AT3360" s="5">
        <v>34912</v>
      </c>
      <c r="AU3360" t="s">
        <v>63</v>
      </c>
      <c r="AV3360" t="s">
        <v>274</v>
      </c>
      <c r="AW3360" t="s">
        <v>719</v>
      </c>
    </row>
    <row r="3361" spans="1:49" x14ac:dyDescent="0.25">
      <c r="A3361">
        <v>1767</v>
      </c>
      <c r="B3361" t="s">
        <v>20164</v>
      </c>
      <c r="C3361">
        <v>1</v>
      </c>
      <c r="D3361" t="s">
        <v>86</v>
      </c>
      <c r="E3361" t="s">
        <v>739</v>
      </c>
      <c r="F3361" t="s">
        <v>65</v>
      </c>
      <c r="G3361">
        <v>209.05</v>
      </c>
      <c r="H3361" t="s">
        <v>223</v>
      </c>
      <c r="I3361" t="s">
        <v>63</v>
      </c>
      <c r="J3361" t="s">
        <v>306</v>
      </c>
      <c r="K3361" t="s">
        <v>20165</v>
      </c>
      <c r="L3361" t="s">
        <v>1557</v>
      </c>
      <c r="M3361" t="s">
        <v>20166</v>
      </c>
      <c r="N3361">
        <v>277.001312335958</v>
      </c>
      <c r="P3361">
        <v>24</v>
      </c>
      <c r="Q3361">
        <v>74.3</v>
      </c>
      <c r="R3361">
        <v>90</v>
      </c>
      <c r="S3361">
        <v>89.4</v>
      </c>
      <c r="T3361">
        <v>3</v>
      </c>
      <c r="U3361">
        <v>2</v>
      </c>
      <c r="V3361">
        <v>2105</v>
      </c>
      <c r="W3361" t="s">
        <v>70</v>
      </c>
      <c r="AB3361" t="s">
        <v>75</v>
      </c>
      <c r="AC3361" t="s">
        <v>75</v>
      </c>
      <c r="AD3361" t="s">
        <v>98</v>
      </c>
      <c r="AE3361" t="s">
        <v>63</v>
      </c>
      <c r="AG3361">
        <v>1959</v>
      </c>
      <c r="AH3361">
        <v>7.13</v>
      </c>
      <c r="AI3361">
        <v>38.795200000000001</v>
      </c>
      <c r="AJ3361">
        <v>-94.908410000000003</v>
      </c>
      <c r="AL3361">
        <v>4</v>
      </c>
      <c r="AM3361" t="s">
        <v>63</v>
      </c>
      <c r="AN3361" t="s">
        <v>20167</v>
      </c>
      <c r="AO3361" t="s">
        <v>100</v>
      </c>
      <c r="AP3361" t="s">
        <v>147</v>
      </c>
      <c r="AQ3361" t="s">
        <v>240</v>
      </c>
      <c r="AR3361" t="s">
        <v>1153</v>
      </c>
      <c r="AS3361" t="s">
        <v>83</v>
      </c>
      <c r="AT3361" s="5">
        <v>36465</v>
      </c>
      <c r="AU3361" t="s">
        <v>63</v>
      </c>
      <c r="AV3361" t="s">
        <v>187</v>
      </c>
      <c r="AW3361" t="s">
        <v>188</v>
      </c>
    </row>
    <row r="3362" spans="1:49" x14ac:dyDescent="0.25">
      <c r="A3362">
        <v>1259</v>
      </c>
      <c r="B3362" t="s">
        <v>12837</v>
      </c>
      <c r="C3362">
        <v>1</v>
      </c>
      <c r="D3362" t="s">
        <v>86</v>
      </c>
      <c r="E3362" t="s">
        <v>739</v>
      </c>
      <c r="F3362" t="s">
        <v>65</v>
      </c>
      <c r="G3362">
        <v>211.58</v>
      </c>
      <c r="H3362" t="s">
        <v>223</v>
      </c>
      <c r="I3362" t="s">
        <v>63</v>
      </c>
      <c r="J3362" t="s">
        <v>306</v>
      </c>
      <c r="K3362" t="s">
        <v>12838</v>
      </c>
      <c r="L3362" t="s">
        <v>361</v>
      </c>
      <c r="M3362" t="s">
        <v>12839</v>
      </c>
      <c r="N3362">
        <v>279.98687664041995</v>
      </c>
      <c r="P3362">
        <v>24</v>
      </c>
      <c r="Q3362">
        <v>83.9</v>
      </c>
      <c r="R3362">
        <v>90</v>
      </c>
      <c r="S3362">
        <v>94.4</v>
      </c>
      <c r="T3362">
        <v>3</v>
      </c>
      <c r="U3362">
        <v>7</v>
      </c>
      <c r="V3362">
        <v>395</v>
      </c>
      <c r="AB3362" t="s">
        <v>98</v>
      </c>
      <c r="AC3362" t="s">
        <v>98</v>
      </c>
      <c r="AD3362" t="s">
        <v>98</v>
      </c>
      <c r="AE3362" t="s">
        <v>63</v>
      </c>
      <c r="AG3362">
        <v>1959</v>
      </c>
      <c r="AH3362">
        <v>9.64</v>
      </c>
      <c r="AI3362">
        <v>38.816920000000003</v>
      </c>
      <c r="AJ3362">
        <v>-94.871350000000007</v>
      </c>
      <c r="AL3362">
        <v>4</v>
      </c>
      <c r="AM3362" t="s">
        <v>63</v>
      </c>
      <c r="AN3362" t="s">
        <v>12840</v>
      </c>
      <c r="AO3362" t="s">
        <v>100</v>
      </c>
      <c r="AP3362" t="s">
        <v>147</v>
      </c>
      <c r="AQ3362" t="s">
        <v>240</v>
      </c>
      <c r="AR3362" t="s">
        <v>231</v>
      </c>
      <c r="AS3362" t="s">
        <v>131</v>
      </c>
      <c r="AT3362" s="5">
        <v>41575</v>
      </c>
      <c r="AU3362" t="s">
        <v>63</v>
      </c>
      <c r="AV3362" t="s">
        <v>187</v>
      </c>
      <c r="AW3362" t="s">
        <v>188</v>
      </c>
    </row>
    <row r="3363" spans="1:49" x14ac:dyDescent="0.25">
      <c r="A3363">
        <v>888</v>
      </c>
      <c r="B3363" t="s">
        <v>4953</v>
      </c>
      <c r="C3363">
        <v>1</v>
      </c>
      <c r="D3363" t="s">
        <v>86</v>
      </c>
      <c r="E3363" t="s">
        <v>739</v>
      </c>
      <c r="F3363" t="s">
        <v>65</v>
      </c>
      <c r="G3363">
        <v>212.47</v>
      </c>
      <c r="H3363" t="s">
        <v>223</v>
      </c>
      <c r="I3363" t="s">
        <v>63</v>
      </c>
      <c r="J3363" t="s">
        <v>306</v>
      </c>
      <c r="K3363" t="s">
        <v>4954</v>
      </c>
      <c r="L3363" t="s">
        <v>1557</v>
      </c>
      <c r="M3363" t="s">
        <v>1762</v>
      </c>
      <c r="N3363">
        <v>239.00918635170603</v>
      </c>
      <c r="P3363">
        <v>24</v>
      </c>
      <c r="Q3363">
        <v>86.4</v>
      </c>
      <c r="R3363">
        <v>90</v>
      </c>
      <c r="S3363">
        <v>97.8</v>
      </c>
      <c r="T3363">
        <v>3</v>
      </c>
      <c r="U3363">
        <v>3</v>
      </c>
      <c r="V3363">
        <v>248</v>
      </c>
      <c r="W3363" t="s">
        <v>70</v>
      </c>
      <c r="AB3363" t="s">
        <v>98</v>
      </c>
      <c r="AC3363" t="s">
        <v>98</v>
      </c>
      <c r="AD3363" t="s">
        <v>98</v>
      </c>
      <c r="AE3363" t="s">
        <v>63</v>
      </c>
      <c r="AG3363">
        <v>1959</v>
      </c>
      <c r="AH3363">
        <v>10.55</v>
      </c>
      <c r="AI3363">
        <v>38.825490000000002</v>
      </c>
      <c r="AJ3363">
        <v>-94.858670000000004</v>
      </c>
      <c r="AL3363">
        <v>4</v>
      </c>
      <c r="AM3363" t="s">
        <v>63</v>
      </c>
      <c r="AN3363" t="s">
        <v>4955</v>
      </c>
      <c r="AO3363" t="s">
        <v>100</v>
      </c>
      <c r="AP3363" t="s">
        <v>147</v>
      </c>
      <c r="AQ3363" t="s">
        <v>186</v>
      </c>
      <c r="AR3363" t="s">
        <v>256</v>
      </c>
      <c r="AS3363" t="s">
        <v>83</v>
      </c>
      <c r="AT3363" s="5">
        <v>34669</v>
      </c>
      <c r="AU3363" t="s">
        <v>63</v>
      </c>
      <c r="AV3363" t="s">
        <v>200</v>
      </c>
      <c r="AW3363" t="s">
        <v>150</v>
      </c>
    </row>
    <row r="3364" spans="1:49" x14ac:dyDescent="0.25">
      <c r="A3364">
        <v>1211</v>
      </c>
      <c r="B3364" t="s">
        <v>13591</v>
      </c>
      <c r="C3364">
        <v>1</v>
      </c>
      <c r="D3364" t="s">
        <v>86</v>
      </c>
      <c r="E3364" t="s">
        <v>739</v>
      </c>
      <c r="F3364" t="s">
        <v>65</v>
      </c>
      <c r="G3364">
        <v>213.86</v>
      </c>
      <c r="H3364" t="s">
        <v>138</v>
      </c>
      <c r="I3364" t="s">
        <v>63</v>
      </c>
      <c r="J3364" t="s">
        <v>306</v>
      </c>
      <c r="K3364" t="s">
        <v>13592</v>
      </c>
      <c r="L3364" t="s">
        <v>13593</v>
      </c>
      <c r="M3364" t="s">
        <v>1557</v>
      </c>
      <c r="N3364">
        <v>44.816272965879264</v>
      </c>
      <c r="P3364">
        <v>80</v>
      </c>
      <c r="Q3364">
        <v>69.3</v>
      </c>
      <c r="R3364">
        <v>90</v>
      </c>
      <c r="S3364">
        <v>98.8</v>
      </c>
      <c r="T3364">
        <v>0</v>
      </c>
      <c r="U3364">
        <v>14</v>
      </c>
      <c r="V3364">
        <v>44700</v>
      </c>
      <c r="AB3364" t="s">
        <v>63</v>
      </c>
      <c r="AC3364" t="s">
        <v>63</v>
      </c>
      <c r="AD3364" t="s">
        <v>63</v>
      </c>
      <c r="AE3364" t="s">
        <v>98</v>
      </c>
      <c r="AG3364">
        <v>1958</v>
      </c>
      <c r="AH3364">
        <v>11.94</v>
      </c>
      <c r="AI3364">
        <v>38.838540000000002</v>
      </c>
      <c r="AJ3364">
        <v>-94.839079999999996</v>
      </c>
      <c r="AL3364">
        <v>4</v>
      </c>
      <c r="AM3364" t="s">
        <v>63</v>
      </c>
      <c r="AN3364" t="s">
        <v>13594</v>
      </c>
      <c r="AO3364" t="s">
        <v>100</v>
      </c>
      <c r="AP3364" t="s">
        <v>786</v>
      </c>
      <c r="AQ3364" t="s">
        <v>185</v>
      </c>
      <c r="AR3364" t="s">
        <v>317</v>
      </c>
      <c r="AS3364" t="s">
        <v>83</v>
      </c>
      <c r="AT3364" s="5">
        <v>36192</v>
      </c>
      <c r="AU3364" t="s">
        <v>129</v>
      </c>
      <c r="AV3364" t="s">
        <v>2584</v>
      </c>
      <c r="AW3364" t="s">
        <v>150</v>
      </c>
    </row>
    <row r="3365" spans="1:49" x14ac:dyDescent="0.25">
      <c r="A3365">
        <v>1211</v>
      </c>
      <c r="B3365" t="s">
        <v>13591</v>
      </c>
      <c r="C3365">
        <v>2</v>
      </c>
      <c r="D3365" t="s">
        <v>63</v>
      </c>
      <c r="E3365" t="s">
        <v>739</v>
      </c>
      <c r="F3365" t="s">
        <v>65</v>
      </c>
      <c r="G3365">
        <v>213.86</v>
      </c>
      <c r="I3365" t="s">
        <v>63</v>
      </c>
      <c r="J3365" t="s">
        <v>306</v>
      </c>
      <c r="K3365" t="s">
        <v>13592</v>
      </c>
      <c r="L3365" t="s">
        <v>13593</v>
      </c>
      <c r="M3365" t="s">
        <v>1557</v>
      </c>
      <c r="N3365">
        <v>44.816272965879264</v>
      </c>
      <c r="P3365">
        <v>80</v>
      </c>
      <c r="Q3365">
        <v>69.3</v>
      </c>
      <c r="R3365">
        <v>90</v>
      </c>
      <c r="S3365">
        <v>98.8</v>
      </c>
      <c r="T3365">
        <v>0</v>
      </c>
      <c r="U3365">
        <v>14</v>
      </c>
      <c r="V3365">
        <v>44700</v>
      </c>
      <c r="AB3365" t="s">
        <v>63</v>
      </c>
      <c r="AC3365" t="s">
        <v>63</v>
      </c>
      <c r="AD3365" t="s">
        <v>63</v>
      </c>
      <c r="AE3365" t="s">
        <v>98</v>
      </c>
      <c r="AG3365">
        <v>1958</v>
      </c>
      <c r="AH3365">
        <v>11.94</v>
      </c>
      <c r="AI3365">
        <v>38.838540000000002</v>
      </c>
      <c r="AJ3365">
        <v>-94.839079999999996</v>
      </c>
      <c r="AL3365">
        <v>4</v>
      </c>
      <c r="AM3365" t="s">
        <v>63</v>
      </c>
      <c r="AN3365" t="s">
        <v>13594</v>
      </c>
      <c r="AO3365" t="s">
        <v>100</v>
      </c>
      <c r="AP3365" t="s">
        <v>786</v>
      </c>
      <c r="AQ3365" t="s">
        <v>185</v>
      </c>
      <c r="AR3365" t="s">
        <v>317</v>
      </c>
      <c r="AS3365" t="s">
        <v>83</v>
      </c>
      <c r="AT3365" s="5">
        <v>36192</v>
      </c>
      <c r="AU3365" t="s">
        <v>129</v>
      </c>
      <c r="AV3365" t="s">
        <v>200</v>
      </c>
      <c r="AW3365" t="s">
        <v>135</v>
      </c>
    </row>
    <row r="3366" spans="1:49" x14ac:dyDescent="0.25">
      <c r="A3366">
        <v>0</v>
      </c>
      <c r="B3366" t="s">
        <v>16783</v>
      </c>
      <c r="C3366">
        <v>1</v>
      </c>
      <c r="D3366" t="s">
        <v>86</v>
      </c>
      <c r="E3366" t="s">
        <v>739</v>
      </c>
      <c r="F3366" t="s">
        <v>65</v>
      </c>
      <c r="G3366">
        <v>214.61</v>
      </c>
      <c r="H3366" t="s">
        <v>138</v>
      </c>
      <c r="I3366" t="s">
        <v>63</v>
      </c>
      <c r="J3366" t="s">
        <v>306</v>
      </c>
      <c r="K3366" t="s">
        <v>16784</v>
      </c>
      <c r="L3366" t="s">
        <v>13593</v>
      </c>
      <c r="M3366" t="s">
        <v>1557</v>
      </c>
      <c r="N3366">
        <v>43.897637795275593</v>
      </c>
      <c r="O3366">
        <v>30</v>
      </c>
      <c r="P3366">
        <v>278.73031496062993</v>
      </c>
      <c r="Q3366">
        <v>83</v>
      </c>
      <c r="R3366">
        <v>90</v>
      </c>
      <c r="S3366">
        <v>97.9</v>
      </c>
      <c r="T3366">
        <v>0</v>
      </c>
      <c r="U3366">
        <v>14</v>
      </c>
      <c r="V3366">
        <v>46000</v>
      </c>
      <c r="AB3366" t="s">
        <v>63</v>
      </c>
      <c r="AC3366" t="s">
        <v>63</v>
      </c>
      <c r="AD3366" t="s">
        <v>63</v>
      </c>
      <c r="AE3366" t="s">
        <v>98</v>
      </c>
      <c r="AG3366">
        <v>1959</v>
      </c>
      <c r="AH3366">
        <v>12.69</v>
      </c>
      <c r="AI3366">
        <v>38.84525</v>
      </c>
      <c r="AJ3366">
        <v>-94.828270000000003</v>
      </c>
      <c r="AK3366" t="s">
        <v>262</v>
      </c>
      <c r="AL3366">
        <v>3</v>
      </c>
      <c r="AM3366" t="s">
        <v>63</v>
      </c>
      <c r="AN3366" t="s">
        <v>16785</v>
      </c>
      <c r="AO3366" t="s">
        <v>100</v>
      </c>
      <c r="AP3366" t="s">
        <v>786</v>
      </c>
      <c r="AQ3366" t="s">
        <v>653</v>
      </c>
      <c r="AR3366" t="s">
        <v>654</v>
      </c>
      <c r="AS3366" t="s">
        <v>83</v>
      </c>
      <c r="AT3366" s="5">
        <v>36192</v>
      </c>
      <c r="AU3366" t="s">
        <v>129</v>
      </c>
      <c r="AV3366" t="s">
        <v>200</v>
      </c>
      <c r="AW3366" t="s">
        <v>150</v>
      </c>
    </row>
    <row r="3367" spans="1:49" x14ac:dyDescent="0.25">
      <c r="A3367">
        <v>0</v>
      </c>
      <c r="B3367" t="s">
        <v>16783</v>
      </c>
      <c r="C3367">
        <v>2</v>
      </c>
      <c r="D3367" t="s">
        <v>63</v>
      </c>
      <c r="E3367" t="s">
        <v>739</v>
      </c>
      <c r="F3367" t="s">
        <v>65</v>
      </c>
      <c r="G3367">
        <v>214.61</v>
      </c>
      <c r="I3367" t="s">
        <v>63</v>
      </c>
      <c r="J3367" t="s">
        <v>306</v>
      </c>
      <c r="K3367" t="s">
        <v>16784</v>
      </c>
      <c r="L3367" t="s">
        <v>13593</v>
      </c>
      <c r="M3367" t="s">
        <v>1557</v>
      </c>
      <c r="N3367">
        <v>43.897637795275593</v>
      </c>
      <c r="O3367">
        <v>30</v>
      </c>
      <c r="P3367">
        <v>278.73031496062993</v>
      </c>
      <c r="Q3367">
        <v>83</v>
      </c>
      <c r="R3367">
        <v>90</v>
      </c>
      <c r="S3367">
        <v>97.9</v>
      </c>
      <c r="T3367">
        <v>0</v>
      </c>
      <c r="U3367">
        <v>14</v>
      </c>
      <c r="V3367">
        <v>46000</v>
      </c>
      <c r="AB3367" t="s">
        <v>63</v>
      </c>
      <c r="AC3367" t="s">
        <v>63</v>
      </c>
      <c r="AD3367" t="s">
        <v>63</v>
      </c>
      <c r="AE3367" t="s">
        <v>98</v>
      </c>
      <c r="AG3367">
        <v>1959</v>
      </c>
      <c r="AH3367">
        <v>12.69</v>
      </c>
      <c r="AI3367">
        <v>38.84525</v>
      </c>
      <c r="AJ3367">
        <v>-94.828270000000003</v>
      </c>
      <c r="AK3367" t="s">
        <v>262</v>
      </c>
      <c r="AL3367">
        <v>3</v>
      </c>
      <c r="AM3367" t="s">
        <v>63</v>
      </c>
      <c r="AN3367" t="s">
        <v>16785</v>
      </c>
      <c r="AO3367" t="s">
        <v>100</v>
      </c>
      <c r="AP3367" t="s">
        <v>786</v>
      </c>
      <c r="AQ3367" t="s">
        <v>653</v>
      </c>
      <c r="AR3367" t="s">
        <v>654</v>
      </c>
      <c r="AS3367" t="s">
        <v>83</v>
      </c>
      <c r="AT3367" s="5">
        <v>36192</v>
      </c>
      <c r="AU3367" t="s">
        <v>129</v>
      </c>
      <c r="AV3367" t="s">
        <v>200</v>
      </c>
      <c r="AW3367" t="s">
        <v>135</v>
      </c>
    </row>
    <row r="3368" spans="1:49" x14ac:dyDescent="0.25">
      <c r="A3368">
        <v>1822</v>
      </c>
      <c r="B3368" t="s">
        <v>1347</v>
      </c>
      <c r="C3368">
        <v>1</v>
      </c>
      <c r="D3368" t="s">
        <v>86</v>
      </c>
      <c r="E3368" t="s">
        <v>739</v>
      </c>
      <c r="F3368" t="s">
        <v>65</v>
      </c>
      <c r="G3368">
        <v>223.07</v>
      </c>
      <c r="H3368" t="s">
        <v>109</v>
      </c>
      <c r="I3368" t="s">
        <v>63</v>
      </c>
      <c r="J3368" t="s">
        <v>306</v>
      </c>
      <c r="K3368" t="s">
        <v>1348</v>
      </c>
      <c r="L3368" t="s">
        <v>1349</v>
      </c>
      <c r="M3368" t="s">
        <v>1350</v>
      </c>
      <c r="N3368">
        <v>199.50787401574803</v>
      </c>
      <c r="O3368">
        <v>56</v>
      </c>
      <c r="P3368">
        <v>57.700131233595798</v>
      </c>
      <c r="Q3368">
        <v>88.2</v>
      </c>
      <c r="R3368">
        <v>75</v>
      </c>
      <c r="S3368">
        <v>88.8</v>
      </c>
      <c r="T3368">
        <v>1</v>
      </c>
      <c r="U3368">
        <v>7</v>
      </c>
      <c r="V3368">
        <v>49250</v>
      </c>
      <c r="W3368" t="s">
        <v>70</v>
      </c>
      <c r="X3368" t="s">
        <v>1351</v>
      </c>
      <c r="Y3368" t="s">
        <v>126</v>
      </c>
      <c r="Z3368" t="s">
        <v>127</v>
      </c>
      <c r="AA3368" t="s">
        <v>484</v>
      </c>
      <c r="AB3368" t="s">
        <v>75</v>
      </c>
      <c r="AC3368" t="s">
        <v>75</v>
      </c>
      <c r="AD3368" t="s">
        <v>75</v>
      </c>
      <c r="AE3368" t="s">
        <v>63</v>
      </c>
      <c r="AG3368">
        <v>1959</v>
      </c>
      <c r="AH3368">
        <v>21.150000000000002</v>
      </c>
      <c r="AI3368">
        <v>38.945597999999997</v>
      </c>
      <c r="AJ3368">
        <v>-94.742273999999995</v>
      </c>
      <c r="AK3368" t="s">
        <v>77</v>
      </c>
      <c r="AL3368">
        <v>3</v>
      </c>
      <c r="AM3368" t="s">
        <v>63</v>
      </c>
      <c r="AN3368" t="s">
        <v>1352</v>
      </c>
      <c r="AO3368" t="s">
        <v>103</v>
      </c>
      <c r="AP3368" t="s">
        <v>80</v>
      </c>
      <c r="AQ3368" t="s">
        <v>118</v>
      </c>
      <c r="AR3368" t="s">
        <v>273</v>
      </c>
      <c r="AS3368" t="s">
        <v>83</v>
      </c>
      <c r="AT3368" s="5">
        <v>36130</v>
      </c>
      <c r="AU3368" t="s">
        <v>63</v>
      </c>
      <c r="AV3368" t="s">
        <v>173</v>
      </c>
      <c r="AW3368" t="s">
        <v>85</v>
      </c>
    </row>
    <row r="3369" spans="1:49" x14ac:dyDescent="0.25">
      <c r="A3369">
        <v>3442</v>
      </c>
      <c r="B3369" t="s">
        <v>1641</v>
      </c>
      <c r="C3369">
        <v>1</v>
      </c>
      <c r="D3369" t="s">
        <v>86</v>
      </c>
      <c r="E3369" t="s">
        <v>739</v>
      </c>
      <c r="F3369" t="s">
        <v>65</v>
      </c>
      <c r="G3369">
        <v>223.08</v>
      </c>
      <c r="H3369" t="s">
        <v>109</v>
      </c>
      <c r="I3369" t="s">
        <v>63</v>
      </c>
      <c r="J3369" t="s">
        <v>306</v>
      </c>
      <c r="K3369" t="s">
        <v>1642</v>
      </c>
      <c r="L3369" t="s">
        <v>1643</v>
      </c>
      <c r="M3369" t="s">
        <v>743</v>
      </c>
      <c r="N3369">
        <v>199.50787401574803</v>
      </c>
      <c r="O3369">
        <v>56</v>
      </c>
      <c r="P3369">
        <v>62</v>
      </c>
      <c r="Q3369">
        <v>88.2</v>
      </c>
      <c r="R3369">
        <v>87</v>
      </c>
      <c r="S3369">
        <v>84.100000000000009</v>
      </c>
      <c r="T3369">
        <v>1</v>
      </c>
      <c r="U3369">
        <v>7</v>
      </c>
      <c r="V3369">
        <v>49250</v>
      </c>
      <c r="W3369" t="s">
        <v>70</v>
      </c>
      <c r="X3369" t="s">
        <v>363</v>
      </c>
      <c r="Y3369" t="s">
        <v>144</v>
      </c>
      <c r="Z3369" t="s">
        <v>73</v>
      </c>
      <c r="AA3369" t="s">
        <v>128</v>
      </c>
      <c r="AB3369" t="s">
        <v>98</v>
      </c>
      <c r="AC3369" t="s">
        <v>98</v>
      </c>
      <c r="AD3369" t="s">
        <v>75</v>
      </c>
      <c r="AE3369" t="s">
        <v>63</v>
      </c>
      <c r="AG3369">
        <v>1959</v>
      </c>
      <c r="AH3369">
        <v>21.16</v>
      </c>
      <c r="AI3369">
        <v>38.945343999999999</v>
      </c>
      <c r="AJ3369">
        <v>-94.742192000000003</v>
      </c>
      <c r="AK3369" t="s">
        <v>77</v>
      </c>
      <c r="AL3369">
        <v>3</v>
      </c>
      <c r="AM3369" t="s">
        <v>63</v>
      </c>
      <c r="AN3369" t="s">
        <v>1644</v>
      </c>
      <c r="AO3369" t="s">
        <v>103</v>
      </c>
      <c r="AP3369" t="s">
        <v>80</v>
      </c>
      <c r="AQ3369" t="s">
        <v>118</v>
      </c>
      <c r="AR3369" t="s">
        <v>273</v>
      </c>
      <c r="AS3369" t="s">
        <v>83</v>
      </c>
      <c r="AT3369" s="5">
        <v>36130</v>
      </c>
      <c r="AU3369" t="s">
        <v>63</v>
      </c>
      <c r="AV3369" t="s">
        <v>274</v>
      </c>
      <c r="AW3369" t="s">
        <v>275</v>
      </c>
    </row>
    <row r="3370" spans="1:49" x14ac:dyDescent="0.25">
      <c r="A3370">
        <v>467</v>
      </c>
      <c r="B3370" t="s">
        <v>19383</v>
      </c>
      <c r="C3370">
        <v>1</v>
      </c>
      <c r="D3370" t="s">
        <v>86</v>
      </c>
      <c r="E3370" t="s">
        <v>739</v>
      </c>
      <c r="F3370" t="s">
        <v>65</v>
      </c>
      <c r="G3370">
        <v>230.04</v>
      </c>
      <c r="H3370" t="s">
        <v>1003</v>
      </c>
      <c r="I3370" t="s">
        <v>63</v>
      </c>
      <c r="J3370" t="s">
        <v>306</v>
      </c>
      <c r="K3370" t="s">
        <v>19384</v>
      </c>
      <c r="L3370" t="s">
        <v>1565</v>
      </c>
      <c r="M3370" t="s">
        <v>1350</v>
      </c>
      <c r="N3370">
        <v>170.50524934383202</v>
      </c>
      <c r="O3370">
        <v>45</v>
      </c>
      <c r="P3370">
        <v>65</v>
      </c>
      <c r="Q3370">
        <v>84.3</v>
      </c>
      <c r="R3370">
        <v>90</v>
      </c>
      <c r="S3370">
        <v>97.7</v>
      </c>
      <c r="T3370">
        <v>1</v>
      </c>
      <c r="U3370">
        <v>7</v>
      </c>
      <c r="V3370">
        <v>69500</v>
      </c>
      <c r="AB3370" t="s">
        <v>98</v>
      </c>
      <c r="AC3370" t="s">
        <v>98</v>
      </c>
      <c r="AD3370" t="s">
        <v>98</v>
      </c>
      <c r="AE3370" t="s">
        <v>63</v>
      </c>
      <c r="AG3370">
        <v>1958</v>
      </c>
      <c r="AH3370">
        <v>28.17</v>
      </c>
      <c r="AI3370">
        <v>39.034025999999997</v>
      </c>
      <c r="AJ3370">
        <v>-94.686635999999993</v>
      </c>
      <c r="AK3370" t="s">
        <v>262</v>
      </c>
      <c r="AL3370">
        <v>3</v>
      </c>
      <c r="AM3370" t="s">
        <v>63</v>
      </c>
      <c r="AN3370" t="s">
        <v>19385</v>
      </c>
      <c r="AO3370" t="s">
        <v>103</v>
      </c>
      <c r="AP3370" t="s">
        <v>80</v>
      </c>
      <c r="AQ3370" t="s">
        <v>346</v>
      </c>
      <c r="AR3370" t="s">
        <v>424</v>
      </c>
      <c r="AS3370" t="s">
        <v>83</v>
      </c>
      <c r="AT3370" s="5">
        <v>35827</v>
      </c>
      <c r="AU3370" t="s">
        <v>76</v>
      </c>
      <c r="AV3370" t="s">
        <v>134</v>
      </c>
      <c r="AW3370" t="s">
        <v>150</v>
      </c>
    </row>
    <row r="3371" spans="1:49" x14ac:dyDescent="0.25">
      <c r="A3371">
        <v>320</v>
      </c>
      <c r="B3371" t="s">
        <v>22867</v>
      </c>
      <c r="C3371">
        <v>1</v>
      </c>
      <c r="D3371" t="s">
        <v>86</v>
      </c>
      <c r="E3371" t="s">
        <v>739</v>
      </c>
      <c r="F3371" t="s">
        <v>65</v>
      </c>
      <c r="G3371">
        <v>230.08</v>
      </c>
      <c r="H3371" t="s">
        <v>1003</v>
      </c>
      <c r="I3371" t="s">
        <v>63</v>
      </c>
      <c r="J3371" t="s">
        <v>306</v>
      </c>
      <c r="K3371" t="s">
        <v>22868</v>
      </c>
      <c r="L3371" t="s">
        <v>1565</v>
      </c>
      <c r="M3371" t="s">
        <v>743</v>
      </c>
      <c r="N3371">
        <v>170.50524934383202</v>
      </c>
      <c r="O3371">
        <v>45</v>
      </c>
      <c r="P3371">
        <v>75</v>
      </c>
      <c r="Q3371">
        <v>88.600000000000009</v>
      </c>
      <c r="R3371">
        <v>90</v>
      </c>
      <c r="S3371">
        <v>97</v>
      </c>
      <c r="T3371">
        <v>1</v>
      </c>
      <c r="U3371">
        <v>7</v>
      </c>
      <c r="V3371">
        <v>69500</v>
      </c>
      <c r="AB3371" t="s">
        <v>98</v>
      </c>
      <c r="AC3371" t="s">
        <v>98</v>
      </c>
      <c r="AD3371" t="s">
        <v>75</v>
      </c>
      <c r="AE3371" t="s">
        <v>63</v>
      </c>
      <c r="AG3371">
        <v>1958</v>
      </c>
      <c r="AH3371">
        <v>28.16</v>
      </c>
      <c r="AI3371">
        <v>39.033912000000001</v>
      </c>
      <c r="AJ3371">
        <v>-94.686449999999994</v>
      </c>
      <c r="AK3371" t="s">
        <v>262</v>
      </c>
      <c r="AL3371">
        <v>3</v>
      </c>
      <c r="AM3371" t="s">
        <v>63</v>
      </c>
      <c r="AN3371" t="s">
        <v>22869</v>
      </c>
      <c r="AO3371" t="s">
        <v>103</v>
      </c>
      <c r="AP3371" t="s">
        <v>80</v>
      </c>
      <c r="AQ3371" t="s">
        <v>346</v>
      </c>
      <c r="AR3371" t="s">
        <v>424</v>
      </c>
      <c r="AS3371" t="s">
        <v>83</v>
      </c>
      <c r="AT3371" s="5">
        <v>35827</v>
      </c>
      <c r="AU3371" t="s">
        <v>76</v>
      </c>
      <c r="AV3371" t="s">
        <v>134</v>
      </c>
      <c r="AW3371" t="s">
        <v>150</v>
      </c>
    </row>
    <row r="3372" spans="1:49" x14ac:dyDescent="0.25">
      <c r="A3372">
        <v>628</v>
      </c>
      <c r="B3372" t="s">
        <v>359</v>
      </c>
      <c r="C3372">
        <v>1</v>
      </c>
      <c r="D3372" t="s">
        <v>86</v>
      </c>
      <c r="E3372" t="s">
        <v>152</v>
      </c>
      <c r="F3372" t="s">
        <v>65</v>
      </c>
      <c r="G3372">
        <v>0.01</v>
      </c>
      <c r="H3372" t="s">
        <v>208</v>
      </c>
      <c r="I3372" t="s">
        <v>63</v>
      </c>
      <c r="J3372" t="s">
        <v>306</v>
      </c>
      <c r="K3372" t="s">
        <v>360</v>
      </c>
      <c r="L3372" t="s">
        <v>361</v>
      </c>
      <c r="M3372" t="s">
        <v>362</v>
      </c>
      <c r="N3372">
        <v>225</v>
      </c>
      <c r="P3372">
        <v>59</v>
      </c>
      <c r="Q3372">
        <v>95</v>
      </c>
      <c r="R3372">
        <v>90</v>
      </c>
      <c r="S3372">
        <v>96.8</v>
      </c>
      <c r="T3372">
        <v>0</v>
      </c>
      <c r="U3372">
        <v>5</v>
      </c>
      <c r="V3372">
        <v>59500</v>
      </c>
      <c r="X3372" t="s">
        <v>363</v>
      </c>
      <c r="Y3372" t="s">
        <v>144</v>
      </c>
      <c r="Z3372" t="s">
        <v>364</v>
      </c>
      <c r="AA3372" t="s">
        <v>128</v>
      </c>
      <c r="AB3372" t="s">
        <v>98</v>
      </c>
      <c r="AC3372" t="s">
        <v>98</v>
      </c>
      <c r="AD3372" t="s">
        <v>98</v>
      </c>
      <c r="AE3372" t="s">
        <v>63</v>
      </c>
      <c r="AG3372">
        <v>1964</v>
      </c>
      <c r="AH3372">
        <v>7.6870000000000003</v>
      </c>
      <c r="AI3372">
        <v>38.939318999999998</v>
      </c>
      <c r="AJ3372">
        <v>-94.747515000000007</v>
      </c>
      <c r="AL3372">
        <v>4</v>
      </c>
      <c r="AM3372" t="s">
        <v>63</v>
      </c>
      <c r="AN3372" t="s">
        <v>365</v>
      </c>
      <c r="AO3372" t="s">
        <v>79</v>
      </c>
      <c r="AP3372" t="s">
        <v>80</v>
      </c>
      <c r="AQ3372" t="s">
        <v>317</v>
      </c>
      <c r="AR3372" t="s">
        <v>286</v>
      </c>
      <c r="AS3372" t="s">
        <v>83</v>
      </c>
      <c r="AT3372" s="5">
        <v>41575</v>
      </c>
      <c r="AU3372" t="s">
        <v>63</v>
      </c>
      <c r="AV3372" t="s">
        <v>187</v>
      </c>
      <c r="AW3372" t="s">
        <v>105</v>
      </c>
    </row>
    <row r="3373" spans="1:49" x14ac:dyDescent="0.25">
      <c r="A3373">
        <v>628</v>
      </c>
      <c r="B3373" t="s">
        <v>1829</v>
      </c>
      <c r="C3373">
        <v>1</v>
      </c>
      <c r="D3373" t="s">
        <v>86</v>
      </c>
      <c r="E3373" t="s">
        <v>152</v>
      </c>
      <c r="F3373" t="s">
        <v>65</v>
      </c>
      <c r="G3373">
        <v>0.01</v>
      </c>
      <c r="H3373" t="s">
        <v>208</v>
      </c>
      <c r="I3373" t="s">
        <v>63</v>
      </c>
      <c r="J3373" t="s">
        <v>306</v>
      </c>
      <c r="K3373" t="s">
        <v>1830</v>
      </c>
      <c r="L3373" t="s">
        <v>361</v>
      </c>
      <c r="M3373" t="s">
        <v>1831</v>
      </c>
      <c r="N3373">
        <v>225</v>
      </c>
      <c r="P3373">
        <v>59</v>
      </c>
      <c r="Q3373">
        <v>95</v>
      </c>
      <c r="R3373">
        <v>90</v>
      </c>
      <c r="S3373">
        <v>98.8</v>
      </c>
      <c r="T3373">
        <v>0</v>
      </c>
      <c r="U3373">
        <v>5</v>
      </c>
      <c r="V3373">
        <v>59500</v>
      </c>
      <c r="X3373" t="s">
        <v>363</v>
      </c>
      <c r="Y3373" t="s">
        <v>144</v>
      </c>
      <c r="Z3373" t="s">
        <v>364</v>
      </c>
      <c r="AA3373" t="s">
        <v>128</v>
      </c>
      <c r="AB3373" t="s">
        <v>98</v>
      </c>
      <c r="AC3373" t="s">
        <v>98</v>
      </c>
      <c r="AD3373" t="s">
        <v>98</v>
      </c>
      <c r="AE3373" t="s">
        <v>63</v>
      </c>
      <c r="AG3373">
        <v>1964</v>
      </c>
      <c r="AH3373">
        <v>7.6770000000000005</v>
      </c>
      <c r="AI3373">
        <v>38.939045</v>
      </c>
      <c r="AJ3373">
        <v>-94.747613999999999</v>
      </c>
      <c r="AL3373">
        <v>4</v>
      </c>
      <c r="AM3373" t="s">
        <v>63</v>
      </c>
      <c r="AN3373" t="s">
        <v>1832</v>
      </c>
      <c r="AO3373" t="s">
        <v>79</v>
      </c>
      <c r="AP3373" t="s">
        <v>80</v>
      </c>
      <c r="AQ3373" t="s">
        <v>317</v>
      </c>
      <c r="AR3373" t="s">
        <v>286</v>
      </c>
      <c r="AS3373" t="s">
        <v>83</v>
      </c>
      <c r="AT3373" s="5">
        <v>41575</v>
      </c>
      <c r="AU3373" t="s">
        <v>63</v>
      </c>
      <c r="AV3373" t="s">
        <v>187</v>
      </c>
      <c r="AW3373" t="s">
        <v>105</v>
      </c>
    </row>
    <row r="3374" spans="1:49" x14ac:dyDescent="0.25">
      <c r="A3374">
        <v>1046</v>
      </c>
      <c r="B3374" t="s">
        <v>5963</v>
      </c>
      <c r="C3374">
        <v>1</v>
      </c>
      <c r="D3374" t="s">
        <v>86</v>
      </c>
      <c r="E3374" t="s">
        <v>152</v>
      </c>
      <c r="F3374" t="s">
        <v>65</v>
      </c>
      <c r="G3374">
        <v>83.15</v>
      </c>
      <c r="H3374" t="s">
        <v>109</v>
      </c>
      <c r="I3374" t="s">
        <v>63</v>
      </c>
      <c r="J3374" t="s">
        <v>306</v>
      </c>
      <c r="K3374" t="s">
        <v>5964</v>
      </c>
      <c r="L3374" t="s">
        <v>1349</v>
      </c>
      <c r="M3374" t="s">
        <v>362</v>
      </c>
      <c r="N3374">
        <v>143.01181102362204</v>
      </c>
      <c r="O3374">
        <v>34</v>
      </c>
      <c r="P3374">
        <v>50</v>
      </c>
      <c r="Q3374">
        <v>85.3</v>
      </c>
      <c r="R3374">
        <v>90</v>
      </c>
      <c r="S3374">
        <v>94.4</v>
      </c>
      <c r="T3374">
        <v>1</v>
      </c>
      <c r="U3374">
        <v>5</v>
      </c>
      <c r="V3374">
        <v>59500</v>
      </c>
      <c r="W3374" t="s">
        <v>70</v>
      </c>
      <c r="AB3374" t="s">
        <v>98</v>
      </c>
      <c r="AC3374" t="s">
        <v>98</v>
      </c>
      <c r="AD3374" t="s">
        <v>98</v>
      </c>
      <c r="AE3374" t="s">
        <v>63</v>
      </c>
      <c r="AG3374">
        <v>1965</v>
      </c>
      <c r="AH3374">
        <v>7.3250000000000002</v>
      </c>
      <c r="AI3374">
        <v>38.936539000000003</v>
      </c>
      <c r="AJ3374">
        <v>-94.742168000000007</v>
      </c>
      <c r="AK3374" t="s">
        <v>262</v>
      </c>
      <c r="AL3374">
        <v>3</v>
      </c>
      <c r="AM3374" t="s">
        <v>63</v>
      </c>
      <c r="AN3374" t="s">
        <v>5965</v>
      </c>
      <c r="AO3374" t="s">
        <v>79</v>
      </c>
      <c r="AP3374" t="s">
        <v>80</v>
      </c>
      <c r="AQ3374" t="s">
        <v>346</v>
      </c>
      <c r="AR3374" t="s">
        <v>424</v>
      </c>
      <c r="AS3374" t="s">
        <v>83</v>
      </c>
      <c r="AT3374" s="5">
        <v>36130</v>
      </c>
      <c r="AU3374" t="s">
        <v>63</v>
      </c>
      <c r="AV3374" t="s">
        <v>187</v>
      </c>
      <c r="AW3374" t="s">
        <v>105</v>
      </c>
    </row>
    <row r="3375" spans="1:49" x14ac:dyDescent="0.25">
      <c r="A3375">
        <v>1031</v>
      </c>
      <c r="B3375" t="s">
        <v>8672</v>
      </c>
      <c r="C3375">
        <v>1</v>
      </c>
      <c r="D3375" t="s">
        <v>86</v>
      </c>
      <c r="E3375" t="s">
        <v>152</v>
      </c>
      <c r="F3375" t="s">
        <v>65</v>
      </c>
      <c r="G3375">
        <v>83.14</v>
      </c>
      <c r="H3375" t="s">
        <v>109</v>
      </c>
      <c r="I3375" t="s">
        <v>63</v>
      </c>
      <c r="J3375" t="s">
        <v>306</v>
      </c>
      <c r="K3375" t="s">
        <v>8673</v>
      </c>
      <c r="L3375" t="s">
        <v>1349</v>
      </c>
      <c r="M3375" t="s">
        <v>1831</v>
      </c>
      <c r="N3375">
        <v>143.01181102362204</v>
      </c>
      <c r="O3375">
        <v>34</v>
      </c>
      <c r="P3375">
        <v>62</v>
      </c>
      <c r="Q3375">
        <v>84.600000000000009</v>
      </c>
      <c r="R3375">
        <v>70</v>
      </c>
      <c r="S3375">
        <v>90.7</v>
      </c>
      <c r="T3375">
        <v>1</v>
      </c>
      <c r="U3375">
        <v>5</v>
      </c>
      <c r="V3375">
        <v>59500</v>
      </c>
      <c r="W3375" t="s">
        <v>70</v>
      </c>
      <c r="AB3375" t="s">
        <v>75</v>
      </c>
      <c r="AC3375" t="s">
        <v>75</v>
      </c>
      <c r="AD3375" t="s">
        <v>98</v>
      </c>
      <c r="AE3375" t="s">
        <v>63</v>
      </c>
      <c r="AG3375">
        <v>1965</v>
      </c>
      <c r="AH3375">
        <v>7.3150000000000004</v>
      </c>
      <c r="AI3375">
        <v>38.936197999999997</v>
      </c>
      <c r="AJ3375">
        <v>-94.742176999999998</v>
      </c>
      <c r="AK3375" t="s">
        <v>262</v>
      </c>
      <c r="AL3375">
        <v>3</v>
      </c>
      <c r="AM3375" t="s">
        <v>63</v>
      </c>
      <c r="AN3375" t="s">
        <v>8674</v>
      </c>
      <c r="AO3375" t="s">
        <v>79</v>
      </c>
      <c r="AP3375" t="s">
        <v>80</v>
      </c>
      <c r="AQ3375" t="s">
        <v>207</v>
      </c>
      <c r="AR3375" t="s">
        <v>424</v>
      </c>
      <c r="AS3375" t="s">
        <v>83</v>
      </c>
      <c r="AT3375" s="5">
        <v>35855</v>
      </c>
      <c r="AU3375" t="s">
        <v>63</v>
      </c>
      <c r="AV3375" t="s">
        <v>187</v>
      </c>
      <c r="AW3375" t="s">
        <v>85</v>
      </c>
    </row>
    <row r="3376" spans="1:49" x14ac:dyDescent="0.25">
      <c r="A3376">
        <v>0</v>
      </c>
      <c r="B3376" t="s">
        <v>2060</v>
      </c>
      <c r="C3376">
        <v>1</v>
      </c>
      <c r="D3376" t="s">
        <v>86</v>
      </c>
      <c r="E3376" t="s">
        <v>305</v>
      </c>
      <c r="F3376" t="s">
        <v>108</v>
      </c>
      <c r="G3376">
        <v>144.06</v>
      </c>
      <c r="H3376" t="s">
        <v>223</v>
      </c>
      <c r="I3376" t="s">
        <v>63</v>
      </c>
      <c r="J3376" t="s">
        <v>306</v>
      </c>
      <c r="K3376" t="s">
        <v>2061</v>
      </c>
      <c r="L3376" t="s">
        <v>2062</v>
      </c>
      <c r="M3376" t="s">
        <v>2063</v>
      </c>
      <c r="N3376">
        <v>256.49606299212599</v>
      </c>
      <c r="P3376">
        <v>41</v>
      </c>
      <c r="Q3376">
        <v>83</v>
      </c>
      <c r="R3376">
        <v>87</v>
      </c>
      <c r="S3376">
        <v>83.7</v>
      </c>
      <c r="T3376">
        <v>0</v>
      </c>
      <c r="U3376">
        <v>5</v>
      </c>
      <c r="V3376">
        <v>39100</v>
      </c>
      <c r="X3376" t="s">
        <v>310</v>
      </c>
      <c r="Y3376" t="s">
        <v>144</v>
      </c>
      <c r="Z3376" t="s">
        <v>527</v>
      </c>
      <c r="AA3376" t="s">
        <v>311</v>
      </c>
      <c r="AB3376" t="s">
        <v>75</v>
      </c>
      <c r="AC3376" t="s">
        <v>75</v>
      </c>
      <c r="AD3376" t="s">
        <v>75</v>
      </c>
      <c r="AE3376" t="s">
        <v>63</v>
      </c>
      <c r="AG3376">
        <v>1965</v>
      </c>
      <c r="AH3376">
        <v>1.347</v>
      </c>
      <c r="AI3376">
        <v>38.935180000000003</v>
      </c>
      <c r="AJ3376">
        <v>-94.705100000000002</v>
      </c>
      <c r="AL3376">
        <v>4</v>
      </c>
      <c r="AM3376" t="s">
        <v>63</v>
      </c>
      <c r="AN3376" t="s">
        <v>2064</v>
      </c>
      <c r="AO3376" t="s">
        <v>79</v>
      </c>
      <c r="AP3376" t="s">
        <v>170</v>
      </c>
      <c r="AQ3376" t="s">
        <v>246</v>
      </c>
      <c r="AR3376" t="s">
        <v>1153</v>
      </c>
      <c r="AS3376" t="s">
        <v>83</v>
      </c>
      <c r="AT3376" s="5">
        <v>36130</v>
      </c>
      <c r="AU3376" t="s">
        <v>63</v>
      </c>
      <c r="AV3376" t="s">
        <v>274</v>
      </c>
      <c r="AW3376" t="s">
        <v>444</v>
      </c>
    </row>
    <row r="3377" spans="1:49" x14ac:dyDescent="0.25">
      <c r="A3377">
        <v>1554</v>
      </c>
      <c r="B3377" t="s">
        <v>2825</v>
      </c>
      <c r="C3377">
        <v>1</v>
      </c>
      <c r="D3377" t="s">
        <v>86</v>
      </c>
      <c r="E3377" t="s">
        <v>152</v>
      </c>
      <c r="F3377" t="s">
        <v>65</v>
      </c>
      <c r="G3377">
        <v>80.48</v>
      </c>
      <c r="H3377" t="s">
        <v>109</v>
      </c>
      <c r="I3377" t="s">
        <v>63</v>
      </c>
      <c r="J3377" t="s">
        <v>306</v>
      </c>
      <c r="K3377" t="s">
        <v>2826</v>
      </c>
      <c r="L3377" t="s">
        <v>2274</v>
      </c>
      <c r="M3377" t="s">
        <v>362</v>
      </c>
      <c r="N3377">
        <v>242.48687664041995</v>
      </c>
      <c r="P3377">
        <v>67.700131233595798</v>
      </c>
      <c r="Q3377">
        <v>91.4</v>
      </c>
      <c r="R3377">
        <v>90</v>
      </c>
      <c r="S3377">
        <v>94.100000000000009</v>
      </c>
      <c r="T3377">
        <v>1</v>
      </c>
      <c r="U3377">
        <v>5</v>
      </c>
      <c r="V3377">
        <v>70500</v>
      </c>
      <c r="X3377" t="s">
        <v>1543</v>
      </c>
      <c r="Y3377" t="s">
        <v>72</v>
      </c>
      <c r="Z3377" t="s">
        <v>205</v>
      </c>
      <c r="AA3377" t="s">
        <v>74</v>
      </c>
      <c r="AB3377" t="s">
        <v>98</v>
      </c>
      <c r="AC3377" t="s">
        <v>98</v>
      </c>
      <c r="AD3377" t="s">
        <v>98</v>
      </c>
      <c r="AE3377" t="s">
        <v>63</v>
      </c>
      <c r="AG3377">
        <v>1965</v>
      </c>
      <c r="AH3377">
        <v>24.91</v>
      </c>
      <c r="AI3377">
        <v>38.934905999999998</v>
      </c>
      <c r="AJ3377">
        <v>-94.693241999999998</v>
      </c>
      <c r="AL3377">
        <v>4</v>
      </c>
      <c r="AM3377" t="s">
        <v>63</v>
      </c>
      <c r="AN3377" t="s">
        <v>2827</v>
      </c>
      <c r="AO3377" t="s">
        <v>79</v>
      </c>
      <c r="AP3377" t="s">
        <v>80</v>
      </c>
      <c r="AQ3377" t="s">
        <v>653</v>
      </c>
      <c r="AR3377" t="s">
        <v>677</v>
      </c>
      <c r="AS3377" t="s">
        <v>83</v>
      </c>
      <c r="AT3377" s="5">
        <v>34912</v>
      </c>
      <c r="AU3377" t="s">
        <v>76</v>
      </c>
      <c r="AV3377" t="s">
        <v>187</v>
      </c>
      <c r="AW3377" t="s">
        <v>188</v>
      </c>
    </row>
    <row r="3378" spans="1:49" x14ac:dyDescent="0.25">
      <c r="A3378">
        <v>1554</v>
      </c>
      <c r="B3378" t="s">
        <v>2272</v>
      </c>
      <c r="C3378">
        <v>1</v>
      </c>
      <c r="D3378" t="s">
        <v>86</v>
      </c>
      <c r="E3378" t="s">
        <v>152</v>
      </c>
      <c r="F3378" t="s">
        <v>65</v>
      </c>
      <c r="G3378">
        <v>80.489999999999995</v>
      </c>
      <c r="H3378" t="s">
        <v>109</v>
      </c>
      <c r="I3378" t="s">
        <v>63</v>
      </c>
      <c r="J3378" t="s">
        <v>306</v>
      </c>
      <c r="K3378" t="s">
        <v>2273</v>
      </c>
      <c r="L3378" t="s">
        <v>2274</v>
      </c>
      <c r="M3378" t="s">
        <v>1831</v>
      </c>
      <c r="N3378">
        <v>242.48687664041995</v>
      </c>
      <c r="P3378">
        <v>67.700131233595798</v>
      </c>
      <c r="Q3378">
        <v>91.4</v>
      </c>
      <c r="R3378">
        <v>93</v>
      </c>
      <c r="S3378">
        <v>94.5</v>
      </c>
      <c r="T3378">
        <v>1</v>
      </c>
      <c r="U3378">
        <v>5</v>
      </c>
      <c r="V3378">
        <v>70500</v>
      </c>
      <c r="X3378" t="s">
        <v>1543</v>
      </c>
      <c r="Y3378" t="s">
        <v>72</v>
      </c>
      <c r="Z3378" t="s">
        <v>205</v>
      </c>
      <c r="AA3378" t="s">
        <v>74</v>
      </c>
      <c r="AB3378" t="s">
        <v>98</v>
      </c>
      <c r="AC3378" t="s">
        <v>98</v>
      </c>
      <c r="AD3378" t="s">
        <v>98</v>
      </c>
      <c r="AE3378" t="s">
        <v>63</v>
      </c>
      <c r="AG3378">
        <v>1965</v>
      </c>
      <c r="AH3378">
        <v>4.6669999999999998</v>
      </c>
      <c r="AI3378">
        <v>38.934700999999997</v>
      </c>
      <c r="AJ3378">
        <v>-94.693337</v>
      </c>
      <c r="AL3378">
        <v>4</v>
      </c>
      <c r="AM3378" t="s">
        <v>63</v>
      </c>
      <c r="AN3378" t="s">
        <v>2275</v>
      </c>
      <c r="AO3378" t="s">
        <v>79</v>
      </c>
      <c r="AP3378" t="s">
        <v>80</v>
      </c>
      <c r="AQ3378" t="s">
        <v>653</v>
      </c>
      <c r="AR3378" t="s">
        <v>677</v>
      </c>
      <c r="AS3378" t="s">
        <v>83</v>
      </c>
      <c r="AT3378" s="5">
        <v>34912</v>
      </c>
      <c r="AU3378" t="s">
        <v>76</v>
      </c>
      <c r="AV3378" t="s">
        <v>187</v>
      </c>
      <c r="AW3378" t="s">
        <v>2276</v>
      </c>
    </row>
    <row r="3379" spans="1:49" x14ac:dyDescent="0.25">
      <c r="A3379">
        <v>883</v>
      </c>
      <c r="B3379" t="s">
        <v>2777</v>
      </c>
      <c r="C3379">
        <v>1</v>
      </c>
      <c r="D3379" t="s">
        <v>86</v>
      </c>
      <c r="E3379" t="s">
        <v>152</v>
      </c>
      <c r="F3379" t="s">
        <v>65</v>
      </c>
      <c r="G3379">
        <v>79.08</v>
      </c>
      <c r="H3379" t="s">
        <v>1246</v>
      </c>
      <c r="I3379" t="s">
        <v>63</v>
      </c>
      <c r="J3379" t="s">
        <v>306</v>
      </c>
      <c r="K3379" t="s">
        <v>2778</v>
      </c>
      <c r="L3379" t="s">
        <v>1541</v>
      </c>
      <c r="M3379" t="s">
        <v>1424</v>
      </c>
      <c r="N3379">
        <v>219.81627296587928</v>
      </c>
      <c r="O3379">
        <v>12</v>
      </c>
      <c r="P3379">
        <v>67.700131233595798</v>
      </c>
      <c r="Q3379">
        <v>82.5</v>
      </c>
      <c r="R3379">
        <v>90</v>
      </c>
      <c r="S3379">
        <v>97.2</v>
      </c>
      <c r="T3379">
        <v>1</v>
      </c>
      <c r="U3379">
        <v>5</v>
      </c>
      <c r="V3379">
        <v>72500</v>
      </c>
      <c r="X3379" t="s">
        <v>1543</v>
      </c>
      <c r="Y3379" t="s">
        <v>72</v>
      </c>
      <c r="Z3379" t="s">
        <v>205</v>
      </c>
      <c r="AA3379" t="s">
        <v>74</v>
      </c>
      <c r="AB3379" t="s">
        <v>98</v>
      </c>
      <c r="AC3379" t="s">
        <v>129</v>
      </c>
      <c r="AD3379" t="s">
        <v>98</v>
      </c>
      <c r="AE3379" t="s">
        <v>63</v>
      </c>
      <c r="AG3379">
        <v>1965</v>
      </c>
      <c r="AH3379">
        <v>3.2790000000000004</v>
      </c>
      <c r="AI3379">
        <v>38.932124999999999</v>
      </c>
      <c r="AJ3379">
        <v>-94.667653999999999</v>
      </c>
      <c r="AK3379" t="s">
        <v>262</v>
      </c>
      <c r="AL3379">
        <v>4</v>
      </c>
      <c r="AM3379" t="s">
        <v>63</v>
      </c>
      <c r="AN3379" t="s">
        <v>2779</v>
      </c>
      <c r="AO3379" t="s">
        <v>184</v>
      </c>
      <c r="AP3379" t="s">
        <v>80</v>
      </c>
      <c r="AQ3379" t="s">
        <v>81</v>
      </c>
      <c r="AR3379" t="s">
        <v>1263</v>
      </c>
      <c r="AS3379" t="s">
        <v>83</v>
      </c>
      <c r="AT3379" s="5">
        <v>35125</v>
      </c>
      <c r="AU3379" t="s">
        <v>63</v>
      </c>
      <c r="AV3379" t="s">
        <v>187</v>
      </c>
      <c r="AW3379" t="s">
        <v>85</v>
      </c>
    </row>
    <row r="3380" spans="1:49" x14ac:dyDescent="0.25">
      <c r="A3380">
        <v>1212</v>
      </c>
      <c r="B3380" t="s">
        <v>1539</v>
      </c>
      <c r="C3380">
        <v>1</v>
      </c>
      <c r="D3380" t="s">
        <v>86</v>
      </c>
      <c r="E3380" t="s">
        <v>152</v>
      </c>
      <c r="F3380" t="s">
        <v>65</v>
      </c>
      <c r="G3380">
        <v>79.070000000000007</v>
      </c>
      <c r="H3380" t="s">
        <v>1246</v>
      </c>
      <c r="I3380" t="s">
        <v>63</v>
      </c>
      <c r="J3380" t="s">
        <v>306</v>
      </c>
      <c r="K3380" t="s">
        <v>1540</v>
      </c>
      <c r="L3380" t="s">
        <v>1541</v>
      </c>
      <c r="M3380" t="s">
        <v>1542</v>
      </c>
      <c r="N3380">
        <v>219.81627296587928</v>
      </c>
      <c r="O3380">
        <v>12</v>
      </c>
      <c r="P3380">
        <v>67.700131233595798</v>
      </c>
      <c r="Q3380">
        <v>86.8</v>
      </c>
      <c r="R3380">
        <v>90</v>
      </c>
      <c r="S3380">
        <v>96.600000000000009</v>
      </c>
      <c r="T3380">
        <v>1</v>
      </c>
      <c r="U3380">
        <v>5</v>
      </c>
      <c r="V3380">
        <v>72500</v>
      </c>
      <c r="X3380" t="s">
        <v>1543</v>
      </c>
      <c r="Y3380" t="s">
        <v>72</v>
      </c>
      <c r="Z3380" t="s">
        <v>205</v>
      </c>
      <c r="AA3380" t="s">
        <v>74</v>
      </c>
      <c r="AB3380" t="s">
        <v>98</v>
      </c>
      <c r="AC3380" t="s">
        <v>129</v>
      </c>
      <c r="AD3380" t="s">
        <v>98</v>
      </c>
      <c r="AE3380" t="s">
        <v>63</v>
      </c>
      <c r="AG3380">
        <v>1965</v>
      </c>
      <c r="AH3380">
        <v>3.2690000000000001</v>
      </c>
      <c r="AI3380">
        <v>38.931938000000002</v>
      </c>
      <c r="AJ3380">
        <v>-94.667679000000007</v>
      </c>
      <c r="AK3380" t="s">
        <v>262</v>
      </c>
      <c r="AL3380">
        <v>4</v>
      </c>
      <c r="AM3380" t="s">
        <v>63</v>
      </c>
      <c r="AN3380" t="s">
        <v>1544</v>
      </c>
      <c r="AO3380" t="s">
        <v>184</v>
      </c>
      <c r="AP3380" t="s">
        <v>80</v>
      </c>
      <c r="AQ3380" t="s">
        <v>504</v>
      </c>
      <c r="AR3380" t="s">
        <v>951</v>
      </c>
      <c r="AS3380" t="s">
        <v>83</v>
      </c>
      <c r="AT3380" s="5">
        <v>41575</v>
      </c>
      <c r="AU3380" t="s">
        <v>63</v>
      </c>
      <c r="AV3380" t="s">
        <v>187</v>
      </c>
      <c r="AW3380" t="s">
        <v>85</v>
      </c>
    </row>
    <row r="3381" spans="1:49" x14ac:dyDescent="0.25">
      <c r="A3381">
        <v>1948</v>
      </c>
      <c r="B3381" t="s">
        <v>12668</v>
      </c>
      <c r="C3381">
        <v>1</v>
      </c>
      <c r="D3381" t="s">
        <v>86</v>
      </c>
      <c r="E3381" t="s">
        <v>739</v>
      </c>
      <c r="F3381" t="s">
        <v>65</v>
      </c>
      <c r="G3381">
        <v>230.8</v>
      </c>
      <c r="H3381" t="s">
        <v>489</v>
      </c>
      <c r="I3381" t="s">
        <v>63</v>
      </c>
      <c r="J3381" t="s">
        <v>306</v>
      </c>
      <c r="K3381" t="s">
        <v>12669</v>
      </c>
      <c r="L3381" t="s">
        <v>1586</v>
      </c>
      <c r="M3381" t="s">
        <v>12670</v>
      </c>
      <c r="N3381">
        <v>21.489501312335957</v>
      </c>
      <c r="O3381">
        <v>30</v>
      </c>
      <c r="P3381">
        <v>108</v>
      </c>
      <c r="Q3381">
        <v>63.4</v>
      </c>
      <c r="R3381">
        <v>80</v>
      </c>
      <c r="S3381">
        <v>96.8</v>
      </c>
      <c r="T3381">
        <v>0</v>
      </c>
      <c r="U3381">
        <v>7</v>
      </c>
      <c r="V3381">
        <v>139000</v>
      </c>
      <c r="AB3381" t="s">
        <v>63</v>
      </c>
      <c r="AC3381" t="s">
        <v>63</v>
      </c>
      <c r="AD3381" t="s">
        <v>63</v>
      </c>
      <c r="AE3381" t="s">
        <v>98</v>
      </c>
      <c r="AG3381">
        <v>1960</v>
      </c>
      <c r="AH3381">
        <v>0.02</v>
      </c>
      <c r="AI3381">
        <v>39.038609999999998</v>
      </c>
      <c r="AJ3381">
        <v>-94.671250000000001</v>
      </c>
      <c r="AK3381" t="s">
        <v>77</v>
      </c>
      <c r="AL3381">
        <v>2</v>
      </c>
      <c r="AM3381" t="s">
        <v>63</v>
      </c>
      <c r="AN3381" t="s">
        <v>12671</v>
      </c>
      <c r="AO3381" t="s">
        <v>103</v>
      </c>
      <c r="AP3381" t="s">
        <v>170</v>
      </c>
      <c r="AQ3381" t="s">
        <v>416</v>
      </c>
      <c r="AR3381" t="s">
        <v>346</v>
      </c>
      <c r="AS3381" t="s">
        <v>83</v>
      </c>
      <c r="AT3381" s="5">
        <v>36192</v>
      </c>
      <c r="AU3381" t="s">
        <v>129</v>
      </c>
      <c r="AV3381" t="s">
        <v>200</v>
      </c>
      <c r="AW3381" t="s">
        <v>150</v>
      </c>
    </row>
    <row r="3382" spans="1:49" x14ac:dyDescent="0.25">
      <c r="A3382">
        <v>4913</v>
      </c>
      <c r="B3382" t="s">
        <v>9012</v>
      </c>
      <c r="C3382">
        <v>1</v>
      </c>
      <c r="D3382" t="s">
        <v>86</v>
      </c>
      <c r="E3382" t="s">
        <v>1932</v>
      </c>
      <c r="F3382" t="s">
        <v>65</v>
      </c>
      <c r="G3382">
        <v>0.27</v>
      </c>
      <c r="H3382" t="s">
        <v>425</v>
      </c>
      <c r="I3382" t="s">
        <v>63</v>
      </c>
      <c r="J3382" t="s">
        <v>306</v>
      </c>
      <c r="K3382" t="s">
        <v>3377</v>
      </c>
      <c r="L3382" t="s">
        <v>3378</v>
      </c>
      <c r="M3382" t="s">
        <v>9013</v>
      </c>
      <c r="N3382">
        <v>173.19553805774279</v>
      </c>
      <c r="O3382">
        <v>10</v>
      </c>
      <c r="P3382">
        <v>60</v>
      </c>
      <c r="Q3382">
        <v>87.600000000000009</v>
      </c>
      <c r="R3382">
        <v>85</v>
      </c>
      <c r="S3382">
        <v>89.9</v>
      </c>
      <c r="T3382">
        <v>0</v>
      </c>
      <c r="U3382">
        <v>8</v>
      </c>
      <c r="V3382">
        <v>37700</v>
      </c>
      <c r="W3382" t="s">
        <v>70</v>
      </c>
      <c r="AB3382" t="s">
        <v>98</v>
      </c>
      <c r="AC3382" t="s">
        <v>98</v>
      </c>
      <c r="AD3382" t="s">
        <v>75</v>
      </c>
      <c r="AE3382" t="s">
        <v>63</v>
      </c>
      <c r="AG3382">
        <v>1971</v>
      </c>
      <c r="AH3382">
        <v>0.27</v>
      </c>
      <c r="AI3382">
        <v>39.042243999999997</v>
      </c>
      <c r="AJ3382">
        <v>-94.675490999999994</v>
      </c>
      <c r="AK3382" t="s">
        <v>77</v>
      </c>
      <c r="AL3382">
        <v>3</v>
      </c>
      <c r="AM3382" t="s">
        <v>63</v>
      </c>
      <c r="AN3382" t="s">
        <v>9014</v>
      </c>
      <c r="AO3382" t="s">
        <v>103</v>
      </c>
      <c r="AP3382" t="s">
        <v>80</v>
      </c>
      <c r="AQ3382" t="s">
        <v>379</v>
      </c>
      <c r="AR3382" t="s">
        <v>634</v>
      </c>
      <c r="AS3382" t="s">
        <v>83</v>
      </c>
      <c r="AT3382" s="5">
        <v>35916</v>
      </c>
      <c r="AU3382" t="s">
        <v>63</v>
      </c>
      <c r="AV3382" t="s">
        <v>119</v>
      </c>
      <c r="AW3382" t="s">
        <v>174</v>
      </c>
    </row>
    <row r="3383" spans="1:49" x14ac:dyDescent="0.25">
      <c r="A3383">
        <v>206</v>
      </c>
      <c r="B3383" t="s">
        <v>3376</v>
      </c>
      <c r="C3383">
        <v>1</v>
      </c>
      <c r="D3383" t="s">
        <v>86</v>
      </c>
      <c r="E3383" t="s">
        <v>1932</v>
      </c>
      <c r="F3383" t="s">
        <v>65</v>
      </c>
      <c r="G3383">
        <v>0.24</v>
      </c>
      <c r="H3383" t="s">
        <v>247</v>
      </c>
      <c r="I3383" t="s">
        <v>63</v>
      </c>
      <c r="J3383" t="s">
        <v>306</v>
      </c>
      <c r="K3383" t="s">
        <v>3377</v>
      </c>
      <c r="L3383" t="s">
        <v>3378</v>
      </c>
      <c r="M3383" t="s">
        <v>3379</v>
      </c>
      <c r="N3383">
        <v>189.501312335958</v>
      </c>
      <c r="O3383">
        <v>24</v>
      </c>
      <c r="P3383">
        <v>60</v>
      </c>
      <c r="Q3383">
        <v>95</v>
      </c>
      <c r="R3383">
        <v>90</v>
      </c>
      <c r="S3383">
        <v>98.3</v>
      </c>
      <c r="T3383">
        <v>0</v>
      </c>
      <c r="U3383">
        <v>8</v>
      </c>
      <c r="V3383">
        <v>37700</v>
      </c>
      <c r="AB3383" t="s">
        <v>98</v>
      </c>
      <c r="AC3383" t="s">
        <v>98</v>
      </c>
      <c r="AD3383" t="s">
        <v>98</v>
      </c>
      <c r="AE3383" t="s">
        <v>63</v>
      </c>
      <c r="AG3383">
        <v>1955</v>
      </c>
      <c r="AH3383">
        <v>0.24</v>
      </c>
      <c r="AI3383">
        <v>39.042625999999998</v>
      </c>
      <c r="AJ3383">
        <v>-94.674175000000005</v>
      </c>
      <c r="AK3383" t="s">
        <v>77</v>
      </c>
      <c r="AL3383">
        <v>3</v>
      </c>
      <c r="AM3383" t="s">
        <v>63</v>
      </c>
      <c r="AN3383" t="s">
        <v>3380</v>
      </c>
      <c r="AO3383" t="s">
        <v>103</v>
      </c>
      <c r="AP3383" t="s">
        <v>80</v>
      </c>
      <c r="AQ3383" t="s">
        <v>118</v>
      </c>
      <c r="AR3383" t="s">
        <v>273</v>
      </c>
      <c r="AS3383" t="s">
        <v>83</v>
      </c>
      <c r="AT3383" s="5">
        <v>36130</v>
      </c>
      <c r="AU3383" t="s">
        <v>63</v>
      </c>
      <c r="AV3383" t="s">
        <v>119</v>
      </c>
      <c r="AW3383" t="s">
        <v>85</v>
      </c>
    </row>
    <row r="3384" spans="1:49" x14ac:dyDescent="0.25">
      <c r="A3384">
        <v>2530</v>
      </c>
      <c r="B3384" t="s">
        <v>2929</v>
      </c>
      <c r="C3384">
        <v>1</v>
      </c>
      <c r="D3384" t="s">
        <v>86</v>
      </c>
      <c r="E3384" t="s">
        <v>222</v>
      </c>
      <c r="F3384" t="s">
        <v>108</v>
      </c>
      <c r="G3384">
        <v>440.17</v>
      </c>
      <c r="H3384" t="s">
        <v>138</v>
      </c>
      <c r="I3384" t="s">
        <v>63</v>
      </c>
      <c r="J3384" t="s">
        <v>306</v>
      </c>
      <c r="K3384" t="s">
        <v>2930</v>
      </c>
      <c r="L3384" t="s">
        <v>2931</v>
      </c>
      <c r="M3384" t="s">
        <v>2932</v>
      </c>
      <c r="N3384">
        <v>20.800524934383201</v>
      </c>
      <c r="P3384">
        <v>32</v>
      </c>
      <c r="Q3384">
        <v>73.100000000000009</v>
      </c>
      <c r="R3384">
        <v>85</v>
      </c>
      <c r="S3384">
        <v>90.100000000000009</v>
      </c>
      <c r="T3384">
        <v>4</v>
      </c>
      <c r="U3384">
        <v>6</v>
      </c>
      <c r="V3384">
        <v>4190</v>
      </c>
      <c r="AB3384" t="s">
        <v>63</v>
      </c>
      <c r="AC3384" t="s">
        <v>63</v>
      </c>
      <c r="AD3384" t="s">
        <v>63</v>
      </c>
      <c r="AE3384" t="s">
        <v>75</v>
      </c>
      <c r="AG3384">
        <v>1932</v>
      </c>
      <c r="AH3384">
        <v>0.92</v>
      </c>
      <c r="AI3384">
        <v>38.767659999999999</v>
      </c>
      <c r="AJ3384">
        <v>-95.039249999999996</v>
      </c>
      <c r="AL3384">
        <v>2</v>
      </c>
      <c r="AM3384" t="s">
        <v>63</v>
      </c>
      <c r="AN3384" t="s">
        <v>2933</v>
      </c>
      <c r="AO3384" t="s">
        <v>100</v>
      </c>
      <c r="AP3384" t="s">
        <v>147</v>
      </c>
      <c r="AQ3384" t="s">
        <v>503</v>
      </c>
      <c r="AR3384" t="s">
        <v>504</v>
      </c>
      <c r="AS3384" t="s">
        <v>83</v>
      </c>
      <c r="AT3384" s="5">
        <v>36192</v>
      </c>
      <c r="AU3384" t="s">
        <v>129</v>
      </c>
      <c r="AV3384" t="s">
        <v>149</v>
      </c>
      <c r="AW3384" t="s">
        <v>150</v>
      </c>
    </row>
    <row r="3385" spans="1:49" x14ac:dyDescent="0.25">
      <c r="A3385">
        <v>196</v>
      </c>
      <c r="B3385" t="s">
        <v>25601</v>
      </c>
      <c r="C3385">
        <v>1</v>
      </c>
      <c r="D3385" t="s">
        <v>86</v>
      </c>
      <c r="E3385" t="s">
        <v>305</v>
      </c>
      <c r="F3385" t="s">
        <v>108</v>
      </c>
      <c r="G3385">
        <v>130.19999999999999</v>
      </c>
      <c r="H3385" t="s">
        <v>90</v>
      </c>
      <c r="I3385" t="s">
        <v>63</v>
      </c>
      <c r="J3385" t="s">
        <v>306</v>
      </c>
      <c r="K3385" t="s">
        <v>25602</v>
      </c>
      <c r="L3385" t="s">
        <v>815</v>
      </c>
      <c r="M3385" t="s">
        <v>2104</v>
      </c>
      <c r="N3385">
        <v>149.9015748031496</v>
      </c>
      <c r="O3385">
        <v>39</v>
      </c>
      <c r="P3385">
        <v>40</v>
      </c>
      <c r="Q3385">
        <v>98.2</v>
      </c>
      <c r="R3385">
        <v>90</v>
      </c>
      <c r="S3385">
        <v>99.9</v>
      </c>
      <c r="T3385">
        <v>1</v>
      </c>
      <c r="U3385">
        <v>11</v>
      </c>
      <c r="V3385">
        <v>8800</v>
      </c>
      <c r="AB3385" t="s">
        <v>98</v>
      </c>
      <c r="AC3385" t="s">
        <v>98</v>
      </c>
      <c r="AD3385" t="s">
        <v>129</v>
      </c>
      <c r="AE3385" t="s">
        <v>63</v>
      </c>
      <c r="AG3385">
        <v>1967</v>
      </c>
      <c r="AH3385">
        <v>0.45</v>
      </c>
      <c r="AI3385">
        <v>38.744875</v>
      </c>
      <c r="AJ3385">
        <v>-94.676863999999995</v>
      </c>
      <c r="AK3385" t="s">
        <v>262</v>
      </c>
      <c r="AL3385">
        <v>3</v>
      </c>
      <c r="AM3385" t="s">
        <v>63</v>
      </c>
      <c r="AN3385" t="s">
        <v>25603</v>
      </c>
      <c r="AO3385" t="s">
        <v>79</v>
      </c>
      <c r="AP3385" t="s">
        <v>170</v>
      </c>
      <c r="AQ3385" t="s">
        <v>401</v>
      </c>
      <c r="AR3385" t="s">
        <v>467</v>
      </c>
      <c r="AS3385" t="s">
        <v>83</v>
      </c>
      <c r="AT3385" s="5">
        <v>35827</v>
      </c>
      <c r="AU3385" t="s">
        <v>63</v>
      </c>
      <c r="AV3385" t="s">
        <v>187</v>
      </c>
      <c r="AW3385" t="s">
        <v>188</v>
      </c>
    </row>
    <row r="3386" spans="1:49" x14ac:dyDescent="0.25">
      <c r="A3386">
        <v>196</v>
      </c>
      <c r="B3386" t="s">
        <v>23285</v>
      </c>
      <c r="C3386">
        <v>1</v>
      </c>
      <c r="D3386" t="s">
        <v>86</v>
      </c>
      <c r="E3386" t="s">
        <v>305</v>
      </c>
      <c r="F3386" t="s">
        <v>108</v>
      </c>
      <c r="G3386">
        <v>130.21</v>
      </c>
      <c r="H3386" t="s">
        <v>90</v>
      </c>
      <c r="I3386" t="s">
        <v>63</v>
      </c>
      <c r="J3386" t="s">
        <v>306</v>
      </c>
      <c r="K3386" t="s">
        <v>23286</v>
      </c>
      <c r="L3386" t="s">
        <v>815</v>
      </c>
      <c r="M3386" t="s">
        <v>1763</v>
      </c>
      <c r="N3386">
        <v>149.9015748031496</v>
      </c>
      <c r="O3386">
        <v>39</v>
      </c>
      <c r="P3386">
        <v>40</v>
      </c>
      <c r="Q3386">
        <v>98.2</v>
      </c>
      <c r="R3386">
        <v>90</v>
      </c>
      <c r="S3386">
        <v>100</v>
      </c>
      <c r="T3386">
        <v>1</v>
      </c>
      <c r="U3386">
        <v>11</v>
      </c>
      <c r="V3386">
        <v>8800</v>
      </c>
      <c r="AB3386" t="s">
        <v>98</v>
      </c>
      <c r="AC3386" t="s">
        <v>98</v>
      </c>
      <c r="AD3386" t="s">
        <v>129</v>
      </c>
      <c r="AE3386" t="s">
        <v>63</v>
      </c>
      <c r="AG3386">
        <v>1967</v>
      </c>
      <c r="AH3386">
        <v>0.46</v>
      </c>
      <c r="AI3386">
        <v>38.745032000000002</v>
      </c>
      <c r="AJ3386">
        <v>-94.676550000000006</v>
      </c>
      <c r="AK3386" t="s">
        <v>262</v>
      </c>
      <c r="AL3386">
        <v>3</v>
      </c>
      <c r="AM3386" t="s">
        <v>63</v>
      </c>
      <c r="AN3386" t="s">
        <v>23287</v>
      </c>
      <c r="AO3386" t="s">
        <v>79</v>
      </c>
      <c r="AP3386" t="s">
        <v>170</v>
      </c>
      <c r="AQ3386" t="s">
        <v>401</v>
      </c>
      <c r="AR3386" t="s">
        <v>467</v>
      </c>
      <c r="AS3386" t="s">
        <v>83</v>
      </c>
      <c r="AT3386" s="5">
        <v>35827</v>
      </c>
      <c r="AU3386" t="s">
        <v>63</v>
      </c>
      <c r="AV3386" t="s">
        <v>187</v>
      </c>
      <c r="AW3386" t="s">
        <v>188</v>
      </c>
    </row>
    <row r="3387" spans="1:49" x14ac:dyDescent="0.25">
      <c r="A3387">
        <v>346</v>
      </c>
      <c r="B3387" t="s">
        <v>12657</v>
      </c>
      <c r="C3387">
        <v>1</v>
      </c>
      <c r="D3387" t="s">
        <v>86</v>
      </c>
      <c r="E3387" t="s">
        <v>305</v>
      </c>
      <c r="F3387" t="s">
        <v>108</v>
      </c>
      <c r="G3387">
        <v>130.76</v>
      </c>
      <c r="H3387" t="s">
        <v>90</v>
      </c>
      <c r="I3387" t="s">
        <v>63</v>
      </c>
      <c r="J3387" t="s">
        <v>306</v>
      </c>
      <c r="K3387" t="s">
        <v>12658</v>
      </c>
      <c r="L3387" t="s">
        <v>12659</v>
      </c>
      <c r="M3387" t="s">
        <v>2104</v>
      </c>
      <c r="N3387">
        <v>102.98556430446195</v>
      </c>
      <c r="P3387">
        <v>40</v>
      </c>
      <c r="Q3387">
        <v>96.2</v>
      </c>
      <c r="R3387">
        <v>90</v>
      </c>
      <c r="S3387">
        <v>100</v>
      </c>
      <c r="T3387">
        <v>1</v>
      </c>
      <c r="U3387">
        <v>11</v>
      </c>
      <c r="V3387">
        <v>8800</v>
      </c>
      <c r="AB3387" t="s">
        <v>98</v>
      </c>
      <c r="AC3387" t="s">
        <v>98</v>
      </c>
      <c r="AD3387" t="s">
        <v>75</v>
      </c>
      <c r="AE3387" t="s">
        <v>63</v>
      </c>
      <c r="AG3387">
        <v>1967</v>
      </c>
      <c r="AH3387">
        <v>1.01</v>
      </c>
      <c r="AI3387">
        <v>38.752702999999997</v>
      </c>
      <c r="AJ3387">
        <v>-94.677609000000004</v>
      </c>
      <c r="AL3387">
        <v>3</v>
      </c>
      <c r="AM3387" t="s">
        <v>63</v>
      </c>
      <c r="AN3387" t="s">
        <v>12660</v>
      </c>
      <c r="AO3387" t="s">
        <v>79</v>
      </c>
      <c r="AP3387" t="s">
        <v>170</v>
      </c>
      <c r="AQ3387" t="s">
        <v>653</v>
      </c>
      <c r="AR3387" t="s">
        <v>677</v>
      </c>
      <c r="AS3387" t="s">
        <v>83</v>
      </c>
      <c r="AT3387" s="5">
        <v>35827</v>
      </c>
      <c r="AU3387" t="s">
        <v>63</v>
      </c>
      <c r="AV3387" t="s">
        <v>187</v>
      </c>
      <c r="AW3387" t="s">
        <v>188</v>
      </c>
    </row>
    <row r="3388" spans="1:49" x14ac:dyDescent="0.25">
      <c r="A3388">
        <v>346</v>
      </c>
      <c r="B3388" t="s">
        <v>25996</v>
      </c>
      <c r="C3388">
        <v>1</v>
      </c>
      <c r="D3388" t="s">
        <v>86</v>
      </c>
      <c r="E3388" t="s">
        <v>305</v>
      </c>
      <c r="F3388" t="s">
        <v>108</v>
      </c>
      <c r="G3388">
        <v>130.75</v>
      </c>
      <c r="H3388" t="s">
        <v>90</v>
      </c>
      <c r="I3388" t="s">
        <v>63</v>
      </c>
      <c r="J3388" t="s">
        <v>306</v>
      </c>
      <c r="K3388" t="s">
        <v>25997</v>
      </c>
      <c r="L3388" t="s">
        <v>12659</v>
      </c>
      <c r="M3388" t="s">
        <v>1763</v>
      </c>
      <c r="N3388">
        <v>102.98556430446195</v>
      </c>
      <c r="P3388">
        <v>40</v>
      </c>
      <c r="Q3388">
        <v>95.9</v>
      </c>
      <c r="R3388">
        <v>90</v>
      </c>
      <c r="S3388">
        <v>88.9</v>
      </c>
      <c r="T3388">
        <v>1</v>
      </c>
      <c r="U3388">
        <v>11</v>
      </c>
      <c r="V3388">
        <v>8800</v>
      </c>
      <c r="AB3388" t="s">
        <v>98</v>
      </c>
      <c r="AC3388" t="s">
        <v>98</v>
      </c>
      <c r="AD3388" t="s">
        <v>98</v>
      </c>
      <c r="AE3388" t="s">
        <v>63</v>
      </c>
      <c r="AG3388">
        <v>1967</v>
      </c>
      <c r="AH3388">
        <v>1</v>
      </c>
      <c r="AI3388">
        <v>38.752726000000003</v>
      </c>
      <c r="AJ3388">
        <v>-94.677314999999993</v>
      </c>
      <c r="AL3388">
        <v>3</v>
      </c>
      <c r="AM3388" t="s">
        <v>63</v>
      </c>
      <c r="AN3388" t="s">
        <v>25998</v>
      </c>
      <c r="AO3388" t="s">
        <v>79</v>
      </c>
      <c r="AP3388" t="s">
        <v>170</v>
      </c>
      <c r="AQ3388" t="s">
        <v>653</v>
      </c>
      <c r="AR3388" t="s">
        <v>677</v>
      </c>
      <c r="AS3388" t="s">
        <v>83</v>
      </c>
      <c r="AT3388" s="5">
        <v>35827</v>
      </c>
      <c r="AU3388" t="s">
        <v>63</v>
      </c>
      <c r="AV3388" t="s">
        <v>187</v>
      </c>
      <c r="AW3388" t="s">
        <v>188</v>
      </c>
    </row>
    <row r="3389" spans="1:49" x14ac:dyDescent="0.25">
      <c r="A3389">
        <v>135</v>
      </c>
      <c r="B3389" t="s">
        <v>25570</v>
      </c>
      <c r="C3389">
        <v>1</v>
      </c>
      <c r="D3389" t="s">
        <v>86</v>
      </c>
      <c r="E3389" t="s">
        <v>305</v>
      </c>
      <c r="F3389" t="s">
        <v>108</v>
      </c>
      <c r="G3389">
        <v>131.76</v>
      </c>
      <c r="H3389" t="s">
        <v>90</v>
      </c>
      <c r="I3389" t="s">
        <v>63</v>
      </c>
      <c r="J3389" t="s">
        <v>306</v>
      </c>
      <c r="K3389" t="s">
        <v>25571</v>
      </c>
      <c r="L3389" t="s">
        <v>5985</v>
      </c>
      <c r="M3389" t="s">
        <v>2104</v>
      </c>
      <c r="N3389">
        <v>112.99212598425197</v>
      </c>
      <c r="O3389">
        <v>1</v>
      </c>
      <c r="P3389">
        <v>40</v>
      </c>
      <c r="Q3389">
        <v>94.100000000000009</v>
      </c>
      <c r="R3389">
        <v>90</v>
      </c>
      <c r="S3389">
        <v>100</v>
      </c>
      <c r="T3389">
        <v>1</v>
      </c>
      <c r="U3389">
        <v>11</v>
      </c>
      <c r="V3389">
        <v>8800</v>
      </c>
      <c r="W3389" t="s">
        <v>70</v>
      </c>
      <c r="AB3389" t="s">
        <v>129</v>
      </c>
      <c r="AC3389" t="s">
        <v>98</v>
      </c>
      <c r="AD3389" t="s">
        <v>129</v>
      </c>
      <c r="AE3389" t="s">
        <v>63</v>
      </c>
      <c r="AG3389">
        <v>1967</v>
      </c>
      <c r="AH3389">
        <v>2.0100000000000002</v>
      </c>
      <c r="AI3389">
        <v>38.767285999999999</v>
      </c>
      <c r="AJ3389">
        <v>-94.677805000000006</v>
      </c>
      <c r="AK3389" t="s">
        <v>77</v>
      </c>
      <c r="AL3389">
        <v>3</v>
      </c>
      <c r="AM3389" t="s">
        <v>63</v>
      </c>
      <c r="AN3389" t="s">
        <v>25572</v>
      </c>
      <c r="AO3389" t="s">
        <v>79</v>
      </c>
      <c r="AP3389" t="s">
        <v>170</v>
      </c>
      <c r="AQ3389" t="s">
        <v>285</v>
      </c>
      <c r="AR3389" t="s">
        <v>132</v>
      </c>
      <c r="AS3389" t="s">
        <v>83</v>
      </c>
      <c r="AT3389" s="5">
        <v>35827</v>
      </c>
      <c r="AU3389" t="s">
        <v>63</v>
      </c>
      <c r="AV3389" t="s">
        <v>187</v>
      </c>
      <c r="AW3389" t="s">
        <v>188</v>
      </c>
    </row>
    <row r="3390" spans="1:49" x14ac:dyDescent="0.25">
      <c r="A3390">
        <v>503</v>
      </c>
      <c r="B3390" t="s">
        <v>5983</v>
      </c>
      <c r="C3390">
        <v>1</v>
      </c>
      <c r="D3390" t="s">
        <v>86</v>
      </c>
      <c r="E3390" t="s">
        <v>305</v>
      </c>
      <c r="F3390" t="s">
        <v>108</v>
      </c>
      <c r="G3390">
        <v>131.75</v>
      </c>
      <c r="H3390" t="s">
        <v>90</v>
      </c>
      <c r="I3390" t="s">
        <v>63</v>
      </c>
      <c r="J3390" t="s">
        <v>306</v>
      </c>
      <c r="K3390" t="s">
        <v>5984</v>
      </c>
      <c r="L3390" t="s">
        <v>5985</v>
      </c>
      <c r="M3390" t="s">
        <v>1763</v>
      </c>
      <c r="N3390">
        <v>112.99212598425197</v>
      </c>
      <c r="O3390">
        <v>1</v>
      </c>
      <c r="P3390">
        <v>40</v>
      </c>
      <c r="Q3390">
        <v>89.5</v>
      </c>
      <c r="R3390">
        <v>80</v>
      </c>
      <c r="S3390">
        <v>92.100000000000009</v>
      </c>
      <c r="T3390">
        <v>1</v>
      </c>
      <c r="U3390">
        <v>11</v>
      </c>
      <c r="V3390">
        <v>8800</v>
      </c>
      <c r="W3390" t="s">
        <v>70</v>
      </c>
      <c r="AB3390" t="s">
        <v>98</v>
      </c>
      <c r="AC3390" t="s">
        <v>98</v>
      </c>
      <c r="AD3390" t="s">
        <v>98</v>
      </c>
      <c r="AE3390" t="s">
        <v>63</v>
      </c>
      <c r="AG3390">
        <v>1967</v>
      </c>
      <c r="AH3390">
        <v>2</v>
      </c>
      <c r="AI3390">
        <v>38.767279000000002</v>
      </c>
      <c r="AJ3390">
        <v>-94.677510999999996</v>
      </c>
      <c r="AK3390" t="s">
        <v>77</v>
      </c>
      <c r="AL3390">
        <v>3</v>
      </c>
      <c r="AM3390" t="s">
        <v>63</v>
      </c>
      <c r="AN3390" t="s">
        <v>5986</v>
      </c>
      <c r="AO3390" t="s">
        <v>79</v>
      </c>
      <c r="AP3390" t="s">
        <v>170</v>
      </c>
      <c r="AQ3390" t="s">
        <v>504</v>
      </c>
      <c r="AR3390" t="s">
        <v>951</v>
      </c>
      <c r="AS3390" t="s">
        <v>83</v>
      </c>
      <c r="AT3390" s="5">
        <v>37987</v>
      </c>
      <c r="AU3390" t="s">
        <v>63</v>
      </c>
      <c r="AV3390" t="s">
        <v>187</v>
      </c>
      <c r="AW3390" t="s">
        <v>188</v>
      </c>
    </row>
    <row r="3391" spans="1:49" x14ac:dyDescent="0.25">
      <c r="A3391">
        <v>382</v>
      </c>
      <c r="B3391" t="s">
        <v>18939</v>
      </c>
      <c r="C3391">
        <v>1</v>
      </c>
      <c r="D3391" t="s">
        <v>86</v>
      </c>
      <c r="E3391" t="s">
        <v>305</v>
      </c>
      <c r="F3391" t="s">
        <v>108</v>
      </c>
      <c r="G3391">
        <v>132.76</v>
      </c>
      <c r="H3391" t="s">
        <v>90</v>
      </c>
      <c r="I3391" t="s">
        <v>63</v>
      </c>
      <c r="J3391" t="s">
        <v>306</v>
      </c>
      <c r="K3391" t="s">
        <v>18940</v>
      </c>
      <c r="L3391" t="s">
        <v>18941</v>
      </c>
      <c r="M3391" t="s">
        <v>2104</v>
      </c>
      <c r="N3391">
        <v>102.98556430446195</v>
      </c>
      <c r="O3391">
        <v>4</v>
      </c>
      <c r="P3391">
        <v>40</v>
      </c>
      <c r="Q3391">
        <v>96</v>
      </c>
      <c r="R3391">
        <v>90</v>
      </c>
      <c r="S3391">
        <v>100</v>
      </c>
      <c r="T3391">
        <v>1</v>
      </c>
      <c r="U3391">
        <v>9</v>
      </c>
      <c r="V3391">
        <v>10600</v>
      </c>
      <c r="AB3391" t="s">
        <v>98</v>
      </c>
      <c r="AC3391" t="s">
        <v>98</v>
      </c>
      <c r="AD3391" t="s">
        <v>129</v>
      </c>
      <c r="AE3391" t="s">
        <v>63</v>
      </c>
      <c r="AG3391">
        <v>1967</v>
      </c>
      <c r="AH3391">
        <v>3.0100000000000002</v>
      </c>
      <c r="AI3391">
        <v>38.781860000000002</v>
      </c>
      <c r="AJ3391">
        <v>-94.677766000000005</v>
      </c>
      <c r="AK3391" t="s">
        <v>262</v>
      </c>
      <c r="AL3391">
        <v>3</v>
      </c>
      <c r="AM3391" t="s">
        <v>63</v>
      </c>
      <c r="AN3391" t="s">
        <v>18942</v>
      </c>
      <c r="AO3391" t="s">
        <v>79</v>
      </c>
      <c r="AP3391" t="s">
        <v>170</v>
      </c>
      <c r="AQ3391" t="s">
        <v>285</v>
      </c>
      <c r="AR3391" t="s">
        <v>132</v>
      </c>
      <c r="AS3391" t="s">
        <v>83</v>
      </c>
      <c r="AT3391" s="5">
        <v>35827</v>
      </c>
      <c r="AU3391" t="s">
        <v>63</v>
      </c>
      <c r="AV3391" t="s">
        <v>187</v>
      </c>
      <c r="AW3391" t="s">
        <v>188</v>
      </c>
    </row>
    <row r="3392" spans="1:49" x14ac:dyDescent="0.25">
      <c r="A3392">
        <v>502</v>
      </c>
      <c r="B3392" t="s">
        <v>19702</v>
      </c>
      <c r="C3392">
        <v>1</v>
      </c>
      <c r="D3392" t="s">
        <v>86</v>
      </c>
      <c r="E3392" t="s">
        <v>305</v>
      </c>
      <c r="F3392" t="s">
        <v>108</v>
      </c>
      <c r="G3392">
        <v>132.77000000000001</v>
      </c>
      <c r="H3392" t="s">
        <v>90</v>
      </c>
      <c r="I3392" t="s">
        <v>63</v>
      </c>
      <c r="J3392" t="s">
        <v>306</v>
      </c>
      <c r="K3392" t="s">
        <v>19703</v>
      </c>
      <c r="L3392" t="s">
        <v>18941</v>
      </c>
      <c r="M3392" t="s">
        <v>1763</v>
      </c>
      <c r="N3392">
        <v>102.98556430446195</v>
      </c>
      <c r="O3392">
        <v>4</v>
      </c>
      <c r="P3392">
        <v>40</v>
      </c>
      <c r="Q3392">
        <v>96.3</v>
      </c>
      <c r="R3392">
        <v>90</v>
      </c>
      <c r="S3392">
        <v>88.9</v>
      </c>
      <c r="T3392">
        <v>1</v>
      </c>
      <c r="U3392">
        <v>9</v>
      </c>
      <c r="V3392">
        <v>10600</v>
      </c>
      <c r="AB3392" t="s">
        <v>98</v>
      </c>
      <c r="AC3392" t="s">
        <v>98</v>
      </c>
      <c r="AD3392" t="s">
        <v>129</v>
      </c>
      <c r="AE3392" t="s">
        <v>63</v>
      </c>
      <c r="AG3392">
        <v>1967</v>
      </c>
      <c r="AH3392">
        <v>3.02</v>
      </c>
      <c r="AI3392">
        <v>38.781880999999998</v>
      </c>
      <c r="AJ3392">
        <v>-94.677451000000005</v>
      </c>
      <c r="AK3392" t="s">
        <v>262</v>
      </c>
      <c r="AL3392">
        <v>3</v>
      </c>
      <c r="AM3392" t="s">
        <v>63</v>
      </c>
      <c r="AN3392" t="s">
        <v>19704</v>
      </c>
      <c r="AO3392" t="s">
        <v>79</v>
      </c>
      <c r="AP3392" t="s">
        <v>170</v>
      </c>
      <c r="AQ3392" t="s">
        <v>285</v>
      </c>
      <c r="AR3392" t="s">
        <v>132</v>
      </c>
      <c r="AS3392" t="s">
        <v>83</v>
      </c>
      <c r="AT3392" s="5">
        <v>37987</v>
      </c>
      <c r="AU3392" t="s">
        <v>63</v>
      </c>
      <c r="AV3392" t="s">
        <v>187</v>
      </c>
      <c r="AW3392" t="s">
        <v>188</v>
      </c>
    </row>
    <row r="3393" spans="1:49" x14ac:dyDescent="0.25">
      <c r="A3393">
        <v>709</v>
      </c>
      <c r="B3393" t="s">
        <v>18897</v>
      </c>
      <c r="C3393">
        <v>1</v>
      </c>
      <c r="D3393" t="s">
        <v>86</v>
      </c>
      <c r="E3393" t="s">
        <v>305</v>
      </c>
      <c r="F3393" t="s">
        <v>108</v>
      </c>
      <c r="G3393">
        <v>133.77000000000001</v>
      </c>
      <c r="H3393" t="s">
        <v>223</v>
      </c>
      <c r="I3393" t="s">
        <v>63</v>
      </c>
      <c r="J3393" t="s">
        <v>306</v>
      </c>
      <c r="K3393" t="s">
        <v>18898</v>
      </c>
      <c r="L3393" t="s">
        <v>18899</v>
      </c>
      <c r="M3393" t="s">
        <v>18900</v>
      </c>
      <c r="N3393">
        <v>241.99475065616798</v>
      </c>
      <c r="P3393">
        <v>28</v>
      </c>
      <c r="Q3393">
        <v>95</v>
      </c>
      <c r="R3393">
        <v>85</v>
      </c>
      <c r="S3393">
        <v>89.600000000000009</v>
      </c>
      <c r="T3393">
        <v>0</v>
      </c>
      <c r="U3393">
        <v>3</v>
      </c>
      <c r="V3393">
        <v>248</v>
      </c>
      <c r="AB3393" t="s">
        <v>75</v>
      </c>
      <c r="AC3393" t="s">
        <v>98</v>
      </c>
      <c r="AD3393" t="s">
        <v>98</v>
      </c>
      <c r="AE3393" t="s">
        <v>63</v>
      </c>
      <c r="AG3393">
        <v>1967</v>
      </c>
      <c r="AH3393">
        <v>4.0200000000000005</v>
      </c>
      <c r="AI3393">
        <v>38.796370000000003</v>
      </c>
      <c r="AJ3393">
        <v>-94.676140000000004</v>
      </c>
      <c r="AL3393">
        <v>4</v>
      </c>
      <c r="AM3393" t="s">
        <v>63</v>
      </c>
      <c r="AN3393" t="s">
        <v>18901</v>
      </c>
      <c r="AO3393" t="s">
        <v>79</v>
      </c>
      <c r="AP3393" t="s">
        <v>170</v>
      </c>
      <c r="AQ3393" t="s">
        <v>326</v>
      </c>
      <c r="AR3393" t="s">
        <v>569</v>
      </c>
      <c r="AS3393" t="s">
        <v>83</v>
      </c>
      <c r="AT3393" s="5">
        <v>35156</v>
      </c>
      <c r="AU3393" t="s">
        <v>63</v>
      </c>
      <c r="AV3393" t="s">
        <v>2629</v>
      </c>
      <c r="AW3393" t="s">
        <v>444</v>
      </c>
    </row>
    <row r="3394" spans="1:49" x14ac:dyDescent="0.25">
      <c r="A3394">
        <v>3331</v>
      </c>
      <c r="B3394" t="s">
        <v>17778</v>
      </c>
      <c r="C3394">
        <v>1</v>
      </c>
      <c r="D3394" t="s">
        <v>86</v>
      </c>
      <c r="E3394" t="s">
        <v>305</v>
      </c>
      <c r="F3394" t="s">
        <v>108</v>
      </c>
      <c r="G3394">
        <v>134.28</v>
      </c>
      <c r="H3394" t="s">
        <v>90</v>
      </c>
      <c r="I3394" t="s">
        <v>63</v>
      </c>
      <c r="J3394" t="s">
        <v>306</v>
      </c>
      <c r="K3394" t="s">
        <v>17779</v>
      </c>
      <c r="L3394" t="s">
        <v>17780</v>
      </c>
      <c r="M3394" t="s">
        <v>2104</v>
      </c>
      <c r="N3394">
        <v>112.99212598425197</v>
      </c>
      <c r="P3394">
        <v>40</v>
      </c>
      <c r="Q3394">
        <v>97.2</v>
      </c>
      <c r="R3394">
        <v>80</v>
      </c>
      <c r="S3394">
        <v>88.4</v>
      </c>
      <c r="T3394">
        <v>1</v>
      </c>
      <c r="U3394">
        <v>8</v>
      </c>
      <c r="V3394">
        <v>12300</v>
      </c>
      <c r="AB3394" t="s">
        <v>75</v>
      </c>
      <c r="AC3394" t="s">
        <v>98</v>
      </c>
      <c r="AD3394" t="s">
        <v>98</v>
      </c>
      <c r="AE3394" t="s">
        <v>63</v>
      </c>
      <c r="AG3394">
        <v>1966</v>
      </c>
      <c r="AH3394">
        <v>4.53</v>
      </c>
      <c r="AI3394">
        <v>38.80359</v>
      </c>
      <c r="AJ3394">
        <v>-94.675537000000006</v>
      </c>
      <c r="AL3394">
        <v>3</v>
      </c>
      <c r="AM3394" t="s">
        <v>63</v>
      </c>
      <c r="AN3394" t="s">
        <v>17781</v>
      </c>
      <c r="AO3394" t="s">
        <v>79</v>
      </c>
      <c r="AP3394" t="s">
        <v>170</v>
      </c>
      <c r="AQ3394" t="s">
        <v>285</v>
      </c>
      <c r="AR3394" t="s">
        <v>132</v>
      </c>
      <c r="AS3394" t="s">
        <v>83</v>
      </c>
      <c r="AT3394" s="5">
        <v>35827</v>
      </c>
      <c r="AU3394" t="s">
        <v>63</v>
      </c>
      <c r="AV3394" t="s">
        <v>200</v>
      </c>
      <c r="AW3394" t="s">
        <v>150</v>
      </c>
    </row>
    <row r="3395" spans="1:49" x14ac:dyDescent="0.25">
      <c r="A3395">
        <v>4620</v>
      </c>
      <c r="B3395" t="s">
        <v>20005</v>
      </c>
      <c r="C3395">
        <v>1</v>
      </c>
      <c r="D3395" t="s">
        <v>86</v>
      </c>
      <c r="E3395" t="s">
        <v>305</v>
      </c>
      <c r="F3395" t="s">
        <v>108</v>
      </c>
      <c r="G3395">
        <v>134.27000000000001</v>
      </c>
      <c r="H3395" t="s">
        <v>90</v>
      </c>
      <c r="I3395" t="s">
        <v>63</v>
      </c>
      <c r="J3395" t="s">
        <v>306</v>
      </c>
      <c r="K3395" t="s">
        <v>20006</v>
      </c>
      <c r="L3395" t="s">
        <v>17780</v>
      </c>
      <c r="M3395" t="s">
        <v>1763</v>
      </c>
      <c r="N3395">
        <v>112.99212598425197</v>
      </c>
      <c r="P3395">
        <v>40</v>
      </c>
      <c r="Q3395">
        <v>90.8</v>
      </c>
      <c r="R3395">
        <v>80</v>
      </c>
      <c r="S3395">
        <v>76.3</v>
      </c>
      <c r="T3395">
        <v>1</v>
      </c>
      <c r="U3395">
        <v>9</v>
      </c>
      <c r="V3395">
        <v>10600</v>
      </c>
      <c r="AB3395" t="s">
        <v>76</v>
      </c>
      <c r="AC3395" t="s">
        <v>98</v>
      </c>
      <c r="AD3395" t="s">
        <v>98</v>
      </c>
      <c r="AE3395" t="s">
        <v>63</v>
      </c>
      <c r="AG3395">
        <v>1966</v>
      </c>
      <c r="AH3395">
        <v>4.5200000000000005</v>
      </c>
      <c r="AI3395">
        <v>38.803618999999998</v>
      </c>
      <c r="AJ3395">
        <v>-94.675225999999995</v>
      </c>
      <c r="AL3395">
        <v>3</v>
      </c>
      <c r="AM3395" t="s">
        <v>63</v>
      </c>
      <c r="AN3395" t="s">
        <v>20007</v>
      </c>
      <c r="AO3395" t="s">
        <v>79</v>
      </c>
      <c r="AP3395" t="s">
        <v>170</v>
      </c>
      <c r="AQ3395" t="s">
        <v>285</v>
      </c>
      <c r="AR3395" t="s">
        <v>132</v>
      </c>
      <c r="AS3395" t="s">
        <v>83</v>
      </c>
      <c r="AT3395" s="5">
        <v>35827</v>
      </c>
      <c r="AU3395" t="s">
        <v>63</v>
      </c>
      <c r="AV3395" t="s">
        <v>200</v>
      </c>
      <c r="AW3395" t="s">
        <v>150</v>
      </c>
    </row>
    <row r="3396" spans="1:49" x14ac:dyDescent="0.25">
      <c r="A3396">
        <v>1529</v>
      </c>
      <c r="B3396" t="s">
        <v>2496</v>
      </c>
      <c r="C3396">
        <v>1</v>
      </c>
      <c r="D3396" t="s">
        <v>86</v>
      </c>
      <c r="E3396" t="s">
        <v>305</v>
      </c>
      <c r="F3396" t="s">
        <v>108</v>
      </c>
      <c r="G3396">
        <v>134.88</v>
      </c>
      <c r="H3396" t="s">
        <v>223</v>
      </c>
      <c r="I3396" t="s">
        <v>63</v>
      </c>
      <c r="J3396" t="s">
        <v>306</v>
      </c>
      <c r="K3396" t="s">
        <v>2497</v>
      </c>
      <c r="L3396" t="s">
        <v>2333</v>
      </c>
      <c r="M3396" t="s">
        <v>2104</v>
      </c>
      <c r="N3396">
        <v>245.99737532808399</v>
      </c>
      <c r="P3396">
        <v>40</v>
      </c>
      <c r="Q3396">
        <v>98.9</v>
      </c>
      <c r="R3396">
        <v>90</v>
      </c>
      <c r="S3396">
        <v>96.600000000000009</v>
      </c>
      <c r="T3396">
        <v>1</v>
      </c>
      <c r="U3396">
        <v>8</v>
      </c>
      <c r="V3396">
        <v>12300</v>
      </c>
      <c r="X3396" t="s">
        <v>2334</v>
      </c>
      <c r="Y3396" t="s">
        <v>96</v>
      </c>
      <c r="Z3396" t="s">
        <v>73</v>
      </c>
      <c r="AA3396" t="s">
        <v>97</v>
      </c>
      <c r="AB3396" t="s">
        <v>98</v>
      </c>
      <c r="AC3396" t="s">
        <v>75</v>
      </c>
      <c r="AD3396" t="s">
        <v>98</v>
      </c>
      <c r="AE3396" t="s">
        <v>63</v>
      </c>
      <c r="AG3396">
        <v>1966</v>
      </c>
      <c r="AH3396">
        <v>5.13</v>
      </c>
      <c r="AI3396">
        <v>38.812309999999997</v>
      </c>
      <c r="AJ3396">
        <v>-94.675730000000001</v>
      </c>
      <c r="AL3396">
        <v>3</v>
      </c>
      <c r="AM3396" t="s">
        <v>63</v>
      </c>
      <c r="AN3396" t="s">
        <v>2498</v>
      </c>
      <c r="AO3396" t="s">
        <v>79</v>
      </c>
      <c r="AP3396" t="s">
        <v>170</v>
      </c>
      <c r="AQ3396" t="s">
        <v>443</v>
      </c>
      <c r="AR3396" t="s">
        <v>787</v>
      </c>
      <c r="AS3396" t="s">
        <v>83</v>
      </c>
      <c r="AT3396" s="5">
        <v>36192</v>
      </c>
      <c r="AU3396" t="s">
        <v>103</v>
      </c>
      <c r="AV3396" t="s">
        <v>187</v>
      </c>
      <c r="AW3396" t="s">
        <v>188</v>
      </c>
    </row>
    <row r="3397" spans="1:49" x14ac:dyDescent="0.25">
      <c r="A3397">
        <v>1917</v>
      </c>
      <c r="B3397" t="s">
        <v>2331</v>
      </c>
      <c r="C3397">
        <v>1</v>
      </c>
      <c r="D3397" t="s">
        <v>86</v>
      </c>
      <c r="E3397" t="s">
        <v>305</v>
      </c>
      <c r="F3397" t="s">
        <v>108</v>
      </c>
      <c r="G3397">
        <v>134.87</v>
      </c>
      <c r="H3397" t="s">
        <v>223</v>
      </c>
      <c r="I3397" t="s">
        <v>63</v>
      </c>
      <c r="J3397" t="s">
        <v>306</v>
      </c>
      <c r="K3397" t="s">
        <v>2332</v>
      </c>
      <c r="L3397" t="s">
        <v>2333</v>
      </c>
      <c r="M3397" t="s">
        <v>1763</v>
      </c>
      <c r="N3397">
        <v>245.99737532808399</v>
      </c>
      <c r="P3397">
        <v>40</v>
      </c>
      <c r="Q3397">
        <v>97.8</v>
      </c>
      <c r="R3397">
        <v>70</v>
      </c>
      <c r="S3397">
        <v>68.5</v>
      </c>
      <c r="T3397">
        <v>1</v>
      </c>
      <c r="U3397">
        <v>8</v>
      </c>
      <c r="V3397">
        <v>12300</v>
      </c>
      <c r="X3397" t="s">
        <v>2334</v>
      </c>
      <c r="Y3397" t="s">
        <v>96</v>
      </c>
      <c r="Z3397" t="s">
        <v>73</v>
      </c>
      <c r="AA3397" t="s">
        <v>97</v>
      </c>
      <c r="AB3397" t="s">
        <v>76</v>
      </c>
      <c r="AC3397" t="s">
        <v>75</v>
      </c>
      <c r="AD3397" t="s">
        <v>98</v>
      </c>
      <c r="AE3397" t="s">
        <v>63</v>
      </c>
      <c r="AG3397">
        <v>1966</v>
      </c>
      <c r="AH3397">
        <v>5.12</v>
      </c>
      <c r="AI3397">
        <v>38.812308999999999</v>
      </c>
      <c r="AJ3397">
        <v>-94.675428999999994</v>
      </c>
      <c r="AL3397">
        <v>3</v>
      </c>
      <c r="AM3397" t="s">
        <v>63</v>
      </c>
      <c r="AN3397" t="s">
        <v>2335</v>
      </c>
      <c r="AO3397" t="s">
        <v>79</v>
      </c>
      <c r="AP3397" t="s">
        <v>170</v>
      </c>
      <c r="AQ3397" t="s">
        <v>443</v>
      </c>
      <c r="AR3397" t="s">
        <v>787</v>
      </c>
      <c r="AS3397" t="s">
        <v>83</v>
      </c>
      <c r="AT3397" s="5">
        <v>36130</v>
      </c>
      <c r="AU3397" t="s">
        <v>103</v>
      </c>
      <c r="AV3397" t="s">
        <v>149</v>
      </c>
      <c r="AW3397" t="s">
        <v>85</v>
      </c>
    </row>
    <row r="3398" spans="1:49" x14ac:dyDescent="0.25">
      <c r="A3398">
        <v>4972</v>
      </c>
      <c r="B3398" t="s">
        <v>2102</v>
      </c>
      <c r="C3398">
        <v>1</v>
      </c>
      <c r="D3398" t="s">
        <v>86</v>
      </c>
      <c r="E3398" t="s">
        <v>305</v>
      </c>
      <c r="F3398" t="s">
        <v>108</v>
      </c>
      <c r="G3398">
        <v>135.79</v>
      </c>
      <c r="H3398" t="s">
        <v>90</v>
      </c>
      <c r="I3398" t="s">
        <v>63</v>
      </c>
      <c r="J3398" t="s">
        <v>306</v>
      </c>
      <c r="K3398" t="s">
        <v>2103</v>
      </c>
      <c r="L3398" t="s">
        <v>1762</v>
      </c>
      <c r="M3398" t="s">
        <v>2104</v>
      </c>
      <c r="N3398">
        <v>102.98556430446195</v>
      </c>
      <c r="O3398">
        <v>10</v>
      </c>
      <c r="P3398">
        <v>40</v>
      </c>
      <c r="Q3398">
        <v>89.600000000000009</v>
      </c>
      <c r="R3398">
        <v>70</v>
      </c>
      <c r="S3398">
        <v>76.3</v>
      </c>
      <c r="T3398">
        <v>1</v>
      </c>
      <c r="U3398">
        <v>8</v>
      </c>
      <c r="V3398">
        <v>12300</v>
      </c>
      <c r="X3398" t="s">
        <v>1764</v>
      </c>
      <c r="Y3398" t="s">
        <v>126</v>
      </c>
      <c r="Z3398" t="s">
        <v>127</v>
      </c>
      <c r="AA3398" t="s">
        <v>97</v>
      </c>
      <c r="AB3398" t="s">
        <v>76</v>
      </c>
      <c r="AC3398" t="s">
        <v>75</v>
      </c>
      <c r="AD3398" t="s">
        <v>98</v>
      </c>
      <c r="AE3398" t="s">
        <v>63</v>
      </c>
      <c r="AG3398">
        <v>1966</v>
      </c>
      <c r="AH3398">
        <v>6.03</v>
      </c>
      <c r="AI3398">
        <v>38.825479000000001</v>
      </c>
      <c r="AJ3398">
        <v>-94.676916000000006</v>
      </c>
      <c r="AK3398" t="s">
        <v>77</v>
      </c>
      <c r="AL3398">
        <v>3</v>
      </c>
      <c r="AM3398" t="s">
        <v>63</v>
      </c>
      <c r="AN3398" t="s">
        <v>2105</v>
      </c>
      <c r="AO3398" t="s">
        <v>79</v>
      </c>
      <c r="AP3398" t="s">
        <v>170</v>
      </c>
      <c r="AQ3398" t="s">
        <v>285</v>
      </c>
      <c r="AR3398" t="s">
        <v>132</v>
      </c>
      <c r="AS3398" t="s">
        <v>83</v>
      </c>
      <c r="AT3398" s="5">
        <v>35827</v>
      </c>
      <c r="AU3398" t="s">
        <v>63</v>
      </c>
      <c r="AV3398" t="s">
        <v>200</v>
      </c>
      <c r="AW3398" t="s">
        <v>150</v>
      </c>
    </row>
    <row r="3399" spans="1:49" x14ac:dyDescent="0.25">
      <c r="A3399">
        <v>3614</v>
      </c>
      <c r="B3399" t="s">
        <v>1760</v>
      </c>
      <c r="C3399">
        <v>1</v>
      </c>
      <c r="D3399" t="s">
        <v>86</v>
      </c>
      <c r="E3399" t="s">
        <v>305</v>
      </c>
      <c r="F3399" t="s">
        <v>108</v>
      </c>
      <c r="G3399">
        <v>135.78</v>
      </c>
      <c r="H3399" t="s">
        <v>90</v>
      </c>
      <c r="I3399" t="s">
        <v>63</v>
      </c>
      <c r="J3399" t="s">
        <v>306</v>
      </c>
      <c r="K3399" t="s">
        <v>1761</v>
      </c>
      <c r="L3399" t="s">
        <v>1762</v>
      </c>
      <c r="M3399" t="s">
        <v>1763</v>
      </c>
      <c r="N3399">
        <v>102.98556430446195</v>
      </c>
      <c r="O3399">
        <v>10</v>
      </c>
      <c r="P3399">
        <v>40</v>
      </c>
      <c r="Q3399">
        <v>90.600000000000009</v>
      </c>
      <c r="R3399">
        <v>75</v>
      </c>
      <c r="S3399">
        <v>71.5</v>
      </c>
      <c r="T3399">
        <v>1</v>
      </c>
      <c r="U3399">
        <v>8</v>
      </c>
      <c r="V3399">
        <v>12300</v>
      </c>
      <c r="X3399" t="s">
        <v>1764</v>
      </c>
      <c r="Y3399" t="s">
        <v>126</v>
      </c>
      <c r="Z3399" t="s">
        <v>127</v>
      </c>
      <c r="AA3399" t="s">
        <v>97</v>
      </c>
      <c r="AB3399" t="s">
        <v>75</v>
      </c>
      <c r="AC3399" t="s">
        <v>98</v>
      </c>
      <c r="AD3399" t="s">
        <v>98</v>
      </c>
      <c r="AE3399" t="s">
        <v>63</v>
      </c>
      <c r="AG3399">
        <v>1966</v>
      </c>
      <c r="AH3399">
        <v>6.04</v>
      </c>
      <c r="AI3399">
        <v>38.825493000000002</v>
      </c>
      <c r="AJ3399">
        <v>-94.676602000000003</v>
      </c>
      <c r="AK3399" t="s">
        <v>77</v>
      </c>
      <c r="AL3399">
        <v>3</v>
      </c>
      <c r="AM3399" t="s">
        <v>63</v>
      </c>
      <c r="AN3399" t="s">
        <v>1765</v>
      </c>
      <c r="AO3399" t="s">
        <v>79</v>
      </c>
      <c r="AP3399" t="s">
        <v>170</v>
      </c>
      <c r="AQ3399" t="s">
        <v>285</v>
      </c>
      <c r="AR3399" t="s">
        <v>132</v>
      </c>
      <c r="AS3399" t="s">
        <v>83</v>
      </c>
      <c r="AT3399" s="5">
        <v>35827</v>
      </c>
      <c r="AU3399" t="s">
        <v>63</v>
      </c>
      <c r="AV3399" t="s">
        <v>200</v>
      </c>
      <c r="AW3399" t="s">
        <v>150</v>
      </c>
    </row>
    <row r="3400" spans="1:49" x14ac:dyDescent="0.25">
      <c r="A3400">
        <v>5112</v>
      </c>
      <c r="B3400" t="s">
        <v>3309</v>
      </c>
      <c r="C3400">
        <v>1</v>
      </c>
      <c r="D3400" t="s">
        <v>86</v>
      </c>
      <c r="E3400" t="s">
        <v>305</v>
      </c>
      <c r="F3400" t="s">
        <v>108</v>
      </c>
      <c r="G3400">
        <v>137.80000000000001</v>
      </c>
      <c r="H3400" t="s">
        <v>90</v>
      </c>
      <c r="I3400" t="s">
        <v>63</v>
      </c>
      <c r="J3400" t="s">
        <v>306</v>
      </c>
      <c r="K3400" t="s">
        <v>3310</v>
      </c>
      <c r="L3400" t="s">
        <v>3311</v>
      </c>
      <c r="M3400" t="s">
        <v>2104</v>
      </c>
      <c r="N3400">
        <v>170.99737532808399</v>
      </c>
      <c r="O3400">
        <v>3</v>
      </c>
      <c r="P3400">
        <v>40</v>
      </c>
      <c r="Q3400">
        <v>89.3</v>
      </c>
      <c r="R3400">
        <v>70</v>
      </c>
      <c r="S3400">
        <v>82.600000000000009</v>
      </c>
      <c r="T3400">
        <v>1</v>
      </c>
      <c r="U3400">
        <v>8</v>
      </c>
      <c r="V3400">
        <v>13800</v>
      </c>
      <c r="W3400" t="s">
        <v>70</v>
      </c>
      <c r="AB3400" t="s">
        <v>75</v>
      </c>
      <c r="AC3400" t="s">
        <v>98</v>
      </c>
      <c r="AD3400" t="s">
        <v>98</v>
      </c>
      <c r="AE3400" t="s">
        <v>63</v>
      </c>
      <c r="AG3400">
        <v>1966</v>
      </c>
      <c r="AH3400">
        <v>8.0500000000000007</v>
      </c>
      <c r="AI3400">
        <v>38.854520000000001</v>
      </c>
      <c r="AJ3400">
        <v>-94.677357999999998</v>
      </c>
      <c r="AK3400" t="s">
        <v>77</v>
      </c>
      <c r="AL3400">
        <v>4</v>
      </c>
      <c r="AM3400" t="s">
        <v>63</v>
      </c>
      <c r="AN3400" t="s">
        <v>3312</v>
      </c>
      <c r="AO3400" t="s">
        <v>79</v>
      </c>
      <c r="AP3400" t="s">
        <v>170</v>
      </c>
      <c r="AQ3400" t="s">
        <v>317</v>
      </c>
      <c r="AR3400" t="s">
        <v>286</v>
      </c>
      <c r="AS3400" t="s">
        <v>83</v>
      </c>
      <c r="AT3400" s="5">
        <v>35827</v>
      </c>
      <c r="AU3400" t="s">
        <v>63</v>
      </c>
      <c r="AV3400" t="s">
        <v>200</v>
      </c>
      <c r="AW3400" t="s">
        <v>150</v>
      </c>
    </row>
    <row r="3401" spans="1:49" x14ac:dyDescent="0.25">
      <c r="A3401">
        <v>518</v>
      </c>
      <c r="B3401" t="s">
        <v>27047</v>
      </c>
      <c r="C3401">
        <v>1</v>
      </c>
      <c r="D3401" t="s">
        <v>86</v>
      </c>
      <c r="E3401" t="s">
        <v>305</v>
      </c>
      <c r="F3401" t="s">
        <v>108</v>
      </c>
      <c r="G3401">
        <v>137.81</v>
      </c>
      <c r="H3401" t="s">
        <v>90</v>
      </c>
      <c r="I3401" t="s">
        <v>63</v>
      </c>
      <c r="J3401" t="s">
        <v>306</v>
      </c>
      <c r="K3401" t="s">
        <v>27048</v>
      </c>
      <c r="L3401" t="s">
        <v>27049</v>
      </c>
      <c r="M3401" t="s">
        <v>1763</v>
      </c>
      <c r="N3401">
        <v>170.99737532808399</v>
      </c>
      <c r="P3401">
        <v>40</v>
      </c>
      <c r="Q3401">
        <v>96.600000000000009</v>
      </c>
      <c r="R3401">
        <v>95</v>
      </c>
      <c r="S3401">
        <v>100</v>
      </c>
      <c r="T3401">
        <v>1</v>
      </c>
      <c r="U3401">
        <v>6</v>
      </c>
      <c r="V3401">
        <v>25750</v>
      </c>
      <c r="AB3401" t="s">
        <v>98</v>
      </c>
      <c r="AC3401" t="s">
        <v>98</v>
      </c>
      <c r="AD3401" t="s">
        <v>129</v>
      </c>
      <c r="AE3401" t="s">
        <v>63</v>
      </c>
      <c r="AG3401">
        <v>1966</v>
      </c>
      <c r="AH3401">
        <v>8.06</v>
      </c>
      <c r="AI3401">
        <v>38.854568</v>
      </c>
      <c r="AJ3401">
        <v>-94.677070000000001</v>
      </c>
      <c r="AL3401">
        <v>4</v>
      </c>
      <c r="AM3401" t="s">
        <v>63</v>
      </c>
      <c r="AN3401" t="s">
        <v>27050</v>
      </c>
      <c r="AO3401" t="s">
        <v>79</v>
      </c>
      <c r="AP3401" t="s">
        <v>170</v>
      </c>
      <c r="AQ3401" t="s">
        <v>317</v>
      </c>
      <c r="AR3401" t="s">
        <v>286</v>
      </c>
      <c r="AS3401" t="s">
        <v>83</v>
      </c>
      <c r="AT3401" s="5">
        <v>35827</v>
      </c>
      <c r="AU3401" t="s">
        <v>63</v>
      </c>
      <c r="AV3401" t="s">
        <v>187</v>
      </c>
      <c r="AW3401" t="s">
        <v>188</v>
      </c>
    </row>
    <row r="3402" spans="1:49" x14ac:dyDescent="0.25">
      <c r="A3402">
        <v>2088</v>
      </c>
      <c r="B3402" t="s">
        <v>26610</v>
      </c>
      <c r="C3402">
        <v>1</v>
      </c>
      <c r="D3402" t="s">
        <v>86</v>
      </c>
      <c r="E3402" t="s">
        <v>305</v>
      </c>
      <c r="F3402" t="s">
        <v>108</v>
      </c>
      <c r="G3402">
        <v>139.32</v>
      </c>
      <c r="H3402" t="s">
        <v>489</v>
      </c>
      <c r="I3402" t="s">
        <v>63</v>
      </c>
      <c r="J3402" t="s">
        <v>306</v>
      </c>
      <c r="K3402" t="s">
        <v>26611</v>
      </c>
      <c r="L3402" t="s">
        <v>26612</v>
      </c>
      <c r="M3402" t="s">
        <v>18899</v>
      </c>
      <c r="N3402">
        <v>27.985564304461942</v>
      </c>
      <c r="O3402">
        <v>0</v>
      </c>
      <c r="P3402">
        <v>127.5</v>
      </c>
      <c r="Q3402">
        <v>76.100000000000009</v>
      </c>
      <c r="R3402">
        <v>80</v>
      </c>
      <c r="S3402">
        <v>88.8</v>
      </c>
      <c r="T3402">
        <v>0</v>
      </c>
      <c r="U3402">
        <v>6</v>
      </c>
      <c r="V3402">
        <v>51500</v>
      </c>
      <c r="W3402" t="s">
        <v>70</v>
      </c>
      <c r="AB3402" t="s">
        <v>63</v>
      </c>
      <c r="AC3402" t="s">
        <v>63</v>
      </c>
      <c r="AD3402" t="s">
        <v>63</v>
      </c>
      <c r="AE3402" t="s">
        <v>98</v>
      </c>
      <c r="AG3402">
        <v>1966</v>
      </c>
      <c r="AH3402">
        <v>9.57</v>
      </c>
      <c r="AI3402">
        <v>38.876480000000001</v>
      </c>
      <c r="AJ3402">
        <v>-94.676360000000003</v>
      </c>
      <c r="AK3402" t="s">
        <v>77</v>
      </c>
      <c r="AL3402">
        <v>1</v>
      </c>
      <c r="AM3402" t="s">
        <v>63</v>
      </c>
      <c r="AN3402" t="s">
        <v>26613</v>
      </c>
      <c r="AO3402" t="s">
        <v>79</v>
      </c>
      <c r="AP3402" t="s">
        <v>170</v>
      </c>
      <c r="AQ3402" t="s">
        <v>159</v>
      </c>
      <c r="AR3402" t="s">
        <v>443</v>
      </c>
      <c r="AS3402" t="s">
        <v>83</v>
      </c>
      <c r="AT3402" s="5">
        <v>37987</v>
      </c>
      <c r="AU3402" t="s">
        <v>63</v>
      </c>
      <c r="AV3402" t="s">
        <v>149</v>
      </c>
      <c r="AW3402" t="s">
        <v>150</v>
      </c>
    </row>
    <row r="3403" spans="1:49" x14ac:dyDescent="0.25">
      <c r="A3403">
        <v>3816</v>
      </c>
      <c r="B3403" t="s">
        <v>27893</v>
      </c>
      <c r="C3403">
        <v>1</v>
      </c>
      <c r="D3403" t="s">
        <v>86</v>
      </c>
      <c r="E3403" t="s">
        <v>305</v>
      </c>
      <c r="F3403" t="s">
        <v>108</v>
      </c>
      <c r="G3403">
        <v>139.79</v>
      </c>
      <c r="H3403" t="s">
        <v>90</v>
      </c>
      <c r="I3403" t="s">
        <v>63</v>
      </c>
      <c r="J3403" t="s">
        <v>306</v>
      </c>
      <c r="K3403" t="s">
        <v>27894</v>
      </c>
      <c r="L3403" t="s">
        <v>12224</v>
      </c>
      <c r="M3403" t="s">
        <v>27895</v>
      </c>
      <c r="N3403">
        <v>152.98556430446195</v>
      </c>
      <c r="P3403">
        <v>30</v>
      </c>
      <c r="Q3403">
        <v>94</v>
      </c>
      <c r="R3403">
        <v>90</v>
      </c>
      <c r="S3403">
        <v>87.5</v>
      </c>
      <c r="T3403">
        <v>0</v>
      </c>
      <c r="U3403">
        <v>7</v>
      </c>
      <c r="V3403">
        <v>22650</v>
      </c>
      <c r="W3403" t="s">
        <v>70</v>
      </c>
      <c r="AB3403" t="s">
        <v>98</v>
      </c>
      <c r="AC3403" t="s">
        <v>98</v>
      </c>
      <c r="AD3403" t="s">
        <v>129</v>
      </c>
      <c r="AE3403" t="s">
        <v>63</v>
      </c>
      <c r="AG3403">
        <v>1966</v>
      </c>
      <c r="AH3403">
        <v>10</v>
      </c>
      <c r="AI3403">
        <v>38.883049999999997</v>
      </c>
      <c r="AJ3403">
        <v>-94.677890000000005</v>
      </c>
      <c r="AL3403">
        <v>3</v>
      </c>
      <c r="AM3403" t="s">
        <v>63</v>
      </c>
      <c r="AN3403" t="s">
        <v>27896</v>
      </c>
      <c r="AO3403" t="s">
        <v>79</v>
      </c>
      <c r="AP3403" t="s">
        <v>170</v>
      </c>
      <c r="AQ3403" t="s">
        <v>186</v>
      </c>
      <c r="AR3403" t="s">
        <v>313</v>
      </c>
      <c r="AS3403" t="s">
        <v>83</v>
      </c>
      <c r="AT3403" s="5">
        <v>37987</v>
      </c>
      <c r="AU3403" t="s">
        <v>76</v>
      </c>
      <c r="AV3403" t="s">
        <v>187</v>
      </c>
      <c r="AW3403" t="s">
        <v>188</v>
      </c>
    </row>
    <row r="3404" spans="1:49" x14ac:dyDescent="0.25">
      <c r="A3404">
        <v>1147</v>
      </c>
      <c r="B3404" t="s">
        <v>4838</v>
      </c>
      <c r="C3404">
        <v>1</v>
      </c>
      <c r="D3404" t="s">
        <v>86</v>
      </c>
      <c r="E3404" t="s">
        <v>305</v>
      </c>
      <c r="F3404" t="s">
        <v>108</v>
      </c>
      <c r="G3404">
        <v>139.81</v>
      </c>
      <c r="H3404" t="s">
        <v>90</v>
      </c>
      <c r="I3404" t="s">
        <v>63</v>
      </c>
      <c r="J3404" t="s">
        <v>306</v>
      </c>
      <c r="K3404" t="s">
        <v>4839</v>
      </c>
      <c r="L3404" t="s">
        <v>4840</v>
      </c>
      <c r="M3404" t="s">
        <v>2104</v>
      </c>
      <c r="N3404">
        <v>170.99737532808399</v>
      </c>
      <c r="P3404">
        <v>40</v>
      </c>
      <c r="Q3404">
        <v>100</v>
      </c>
      <c r="R3404">
        <v>92</v>
      </c>
      <c r="S3404">
        <v>91.600000000000009</v>
      </c>
      <c r="T3404">
        <v>0</v>
      </c>
      <c r="U3404">
        <v>6</v>
      </c>
      <c r="V3404">
        <v>25750</v>
      </c>
      <c r="AB3404" t="s">
        <v>98</v>
      </c>
      <c r="AC3404" t="s">
        <v>98</v>
      </c>
      <c r="AD3404" t="s">
        <v>98</v>
      </c>
      <c r="AE3404" t="s">
        <v>63</v>
      </c>
      <c r="AG3404">
        <v>1966</v>
      </c>
      <c r="AH3404">
        <v>10.07</v>
      </c>
      <c r="AI3404">
        <v>38.883735000000001</v>
      </c>
      <c r="AJ3404">
        <v>-94.676545000000004</v>
      </c>
      <c r="AL3404">
        <v>4</v>
      </c>
      <c r="AM3404" t="s">
        <v>63</v>
      </c>
      <c r="AN3404" t="s">
        <v>4841</v>
      </c>
      <c r="AO3404" t="s">
        <v>79</v>
      </c>
      <c r="AP3404" t="s">
        <v>170</v>
      </c>
      <c r="AQ3404" t="s">
        <v>653</v>
      </c>
      <c r="AR3404" t="s">
        <v>654</v>
      </c>
      <c r="AS3404" t="s">
        <v>83</v>
      </c>
      <c r="AT3404" s="5">
        <v>35827</v>
      </c>
      <c r="AU3404" t="s">
        <v>63</v>
      </c>
      <c r="AV3404" t="s">
        <v>119</v>
      </c>
      <c r="AW3404" t="s">
        <v>85</v>
      </c>
    </row>
    <row r="3405" spans="1:49" x14ac:dyDescent="0.25">
      <c r="A3405">
        <v>4057</v>
      </c>
      <c r="B3405" t="s">
        <v>20043</v>
      </c>
      <c r="C3405">
        <v>1</v>
      </c>
      <c r="D3405" t="s">
        <v>86</v>
      </c>
      <c r="E3405" t="s">
        <v>305</v>
      </c>
      <c r="F3405" t="s">
        <v>108</v>
      </c>
      <c r="G3405">
        <v>139.82</v>
      </c>
      <c r="H3405" t="s">
        <v>90</v>
      </c>
      <c r="I3405" t="s">
        <v>63</v>
      </c>
      <c r="J3405" t="s">
        <v>306</v>
      </c>
      <c r="K3405" t="s">
        <v>20044</v>
      </c>
      <c r="L3405" t="s">
        <v>4840</v>
      </c>
      <c r="M3405" t="s">
        <v>1763</v>
      </c>
      <c r="N3405">
        <v>170.99737532808399</v>
      </c>
      <c r="P3405">
        <v>40</v>
      </c>
      <c r="Q3405">
        <v>79.7</v>
      </c>
      <c r="R3405">
        <v>90</v>
      </c>
      <c r="S3405">
        <v>90.4</v>
      </c>
      <c r="T3405">
        <v>0</v>
      </c>
      <c r="U3405">
        <v>6</v>
      </c>
      <c r="V3405">
        <v>25750</v>
      </c>
      <c r="W3405" t="s">
        <v>70</v>
      </c>
      <c r="AB3405" t="s">
        <v>98</v>
      </c>
      <c r="AC3405" t="s">
        <v>98</v>
      </c>
      <c r="AD3405" t="s">
        <v>98</v>
      </c>
      <c r="AE3405" t="s">
        <v>63</v>
      </c>
      <c r="AG3405">
        <v>1966</v>
      </c>
      <c r="AH3405">
        <v>10.06</v>
      </c>
      <c r="AI3405">
        <v>38.883752000000001</v>
      </c>
      <c r="AJ3405">
        <v>-94.676218000000006</v>
      </c>
      <c r="AL3405">
        <v>4</v>
      </c>
      <c r="AM3405" t="s">
        <v>63</v>
      </c>
      <c r="AN3405" t="s">
        <v>20045</v>
      </c>
      <c r="AO3405" t="s">
        <v>79</v>
      </c>
      <c r="AP3405" t="s">
        <v>170</v>
      </c>
      <c r="AQ3405" t="s">
        <v>653</v>
      </c>
      <c r="AR3405" t="s">
        <v>654</v>
      </c>
      <c r="AS3405" t="s">
        <v>83</v>
      </c>
      <c r="AT3405" s="5">
        <v>35827</v>
      </c>
      <c r="AU3405" t="s">
        <v>63</v>
      </c>
      <c r="AV3405" t="s">
        <v>119</v>
      </c>
      <c r="AW3405" t="s">
        <v>85</v>
      </c>
    </row>
    <row r="3406" spans="1:49" x14ac:dyDescent="0.25">
      <c r="A3406">
        <v>1010</v>
      </c>
      <c r="B3406" t="s">
        <v>12222</v>
      </c>
      <c r="C3406">
        <v>1</v>
      </c>
      <c r="D3406" t="s">
        <v>86</v>
      </c>
      <c r="E3406" t="s">
        <v>305</v>
      </c>
      <c r="F3406" t="s">
        <v>108</v>
      </c>
      <c r="G3406">
        <v>139.88</v>
      </c>
      <c r="H3406" t="s">
        <v>223</v>
      </c>
      <c r="I3406" t="s">
        <v>63</v>
      </c>
      <c r="J3406" t="s">
        <v>306</v>
      </c>
      <c r="K3406" t="s">
        <v>12223</v>
      </c>
      <c r="L3406" t="s">
        <v>12224</v>
      </c>
      <c r="M3406" t="s">
        <v>2104</v>
      </c>
      <c r="N3406">
        <v>202.98556430446195</v>
      </c>
      <c r="P3406">
        <v>48</v>
      </c>
      <c r="Q3406">
        <v>96.7</v>
      </c>
      <c r="R3406">
        <v>90</v>
      </c>
      <c r="S3406">
        <v>89.3</v>
      </c>
      <c r="T3406">
        <v>1</v>
      </c>
      <c r="U3406">
        <v>5</v>
      </c>
      <c r="V3406">
        <v>35000</v>
      </c>
      <c r="AB3406" t="s">
        <v>98</v>
      </c>
      <c r="AC3406" t="s">
        <v>98</v>
      </c>
      <c r="AD3406" t="s">
        <v>98</v>
      </c>
      <c r="AE3406" t="s">
        <v>63</v>
      </c>
      <c r="AG3406">
        <v>1966</v>
      </c>
      <c r="AH3406">
        <v>10.130000000000001</v>
      </c>
      <c r="AI3406">
        <v>38.884678000000001</v>
      </c>
      <c r="AJ3406">
        <v>-94.676523000000003</v>
      </c>
      <c r="AL3406">
        <v>3</v>
      </c>
      <c r="AM3406" t="s">
        <v>63</v>
      </c>
      <c r="AN3406" t="s">
        <v>12225</v>
      </c>
      <c r="AO3406" t="s">
        <v>79</v>
      </c>
      <c r="AP3406" t="s">
        <v>170</v>
      </c>
      <c r="AQ3406" t="s">
        <v>1263</v>
      </c>
      <c r="AR3406" t="s">
        <v>952</v>
      </c>
      <c r="AS3406" t="s">
        <v>83</v>
      </c>
      <c r="AT3406" s="5">
        <v>35156</v>
      </c>
      <c r="AU3406" t="s">
        <v>76</v>
      </c>
      <c r="AV3406" t="s">
        <v>173</v>
      </c>
      <c r="AW3406" t="s">
        <v>85</v>
      </c>
    </row>
    <row r="3407" spans="1:49" x14ac:dyDescent="0.25">
      <c r="A3407">
        <v>1386</v>
      </c>
      <c r="B3407" t="s">
        <v>18682</v>
      </c>
      <c r="C3407">
        <v>1</v>
      </c>
      <c r="D3407" t="s">
        <v>86</v>
      </c>
      <c r="E3407" t="s">
        <v>305</v>
      </c>
      <c r="F3407" t="s">
        <v>108</v>
      </c>
      <c r="G3407">
        <v>139.87</v>
      </c>
      <c r="H3407" t="s">
        <v>223</v>
      </c>
      <c r="I3407" t="s">
        <v>63</v>
      </c>
      <c r="J3407" t="s">
        <v>306</v>
      </c>
      <c r="K3407" t="s">
        <v>18683</v>
      </c>
      <c r="L3407" t="s">
        <v>12224</v>
      </c>
      <c r="M3407" t="s">
        <v>1763</v>
      </c>
      <c r="N3407">
        <v>202.98556430446195</v>
      </c>
      <c r="P3407">
        <v>48</v>
      </c>
      <c r="Q3407">
        <v>94.600000000000009</v>
      </c>
      <c r="R3407">
        <v>80</v>
      </c>
      <c r="S3407">
        <v>89.2</v>
      </c>
      <c r="T3407">
        <v>1</v>
      </c>
      <c r="U3407">
        <v>5</v>
      </c>
      <c r="V3407">
        <v>35000</v>
      </c>
      <c r="AB3407" t="s">
        <v>98</v>
      </c>
      <c r="AC3407" t="s">
        <v>98</v>
      </c>
      <c r="AD3407" t="s">
        <v>98</v>
      </c>
      <c r="AE3407" t="s">
        <v>63</v>
      </c>
      <c r="AG3407">
        <v>1966</v>
      </c>
      <c r="AH3407">
        <v>10.120000000000001</v>
      </c>
      <c r="AI3407">
        <v>38.884694000000003</v>
      </c>
      <c r="AJ3407">
        <v>-94.676205999999993</v>
      </c>
      <c r="AL3407">
        <v>3</v>
      </c>
      <c r="AM3407" t="s">
        <v>63</v>
      </c>
      <c r="AN3407" t="s">
        <v>18684</v>
      </c>
      <c r="AO3407" t="s">
        <v>79</v>
      </c>
      <c r="AP3407" t="s">
        <v>170</v>
      </c>
      <c r="AQ3407" t="s">
        <v>634</v>
      </c>
      <c r="AR3407" t="s">
        <v>327</v>
      </c>
      <c r="AS3407" t="s">
        <v>83</v>
      </c>
      <c r="AT3407" s="5">
        <v>35156</v>
      </c>
      <c r="AU3407" t="s">
        <v>76</v>
      </c>
      <c r="AV3407" t="s">
        <v>173</v>
      </c>
      <c r="AW3407" t="s">
        <v>85</v>
      </c>
    </row>
    <row r="3408" spans="1:49" x14ac:dyDescent="0.25">
      <c r="A3408">
        <v>1737</v>
      </c>
      <c r="B3408" t="s">
        <v>22055</v>
      </c>
      <c r="C3408">
        <v>1</v>
      </c>
      <c r="D3408" t="s">
        <v>86</v>
      </c>
      <c r="E3408" t="s">
        <v>305</v>
      </c>
      <c r="F3408" t="s">
        <v>108</v>
      </c>
      <c r="G3408">
        <v>139.9</v>
      </c>
      <c r="H3408" t="s">
        <v>4377</v>
      </c>
      <c r="I3408" t="s">
        <v>63</v>
      </c>
      <c r="J3408" t="s">
        <v>306</v>
      </c>
      <c r="K3408" t="s">
        <v>12223</v>
      </c>
      <c r="L3408" t="s">
        <v>22056</v>
      </c>
      <c r="M3408" t="s">
        <v>22057</v>
      </c>
      <c r="N3408">
        <v>54.297900262467195</v>
      </c>
      <c r="O3408">
        <v>30</v>
      </c>
      <c r="P3408">
        <v>33</v>
      </c>
      <c r="Q3408">
        <v>76.3</v>
      </c>
      <c r="R3408">
        <v>85</v>
      </c>
      <c r="S3408">
        <v>93.8</v>
      </c>
      <c r="T3408">
        <v>1</v>
      </c>
      <c r="U3408">
        <v>5</v>
      </c>
      <c r="V3408">
        <v>31250</v>
      </c>
      <c r="AB3408" t="s">
        <v>63</v>
      </c>
      <c r="AC3408" t="s">
        <v>63</v>
      </c>
      <c r="AD3408" t="s">
        <v>63</v>
      </c>
      <c r="AE3408" t="s">
        <v>98</v>
      </c>
      <c r="AG3408">
        <v>1966</v>
      </c>
      <c r="AH3408">
        <v>10.15</v>
      </c>
      <c r="AI3408">
        <v>38.885100000000001</v>
      </c>
      <c r="AJ3408">
        <v>-94.677490000000006</v>
      </c>
      <c r="AK3408" t="s">
        <v>77</v>
      </c>
      <c r="AL3408">
        <v>4</v>
      </c>
      <c r="AM3408" t="s">
        <v>63</v>
      </c>
      <c r="AN3408" t="s">
        <v>22058</v>
      </c>
      <c r="AO3408" t="s">
        <v>79</v>
      </c>
      <c r="AP3408" t="s">
        <v>116</v>
      </c>
      <c r="AQ3408" t="s">
        <v>148</v>
      </c>
      <c r="AR3408" t="s">
        <v>148</v>
      </c>
      <c r="AS3408" t="s">
        <v>603</v>
      </c>
      <c r="AT3408" s="5">
        <v>26755</v>
      </c>
      <c r="AU3408" t="s">
        <v>129</v>
      </c>
      <c r="AV3408" t="s">
        <v>200</v>
      </c>
      <c r="AW3408" t="s">
        <v>150</v>
      </c>
    </row>
    <row r="3409" spans="1:49" x14ac:dyDescent="0.25">
      <c r="A3409">
        <v>1737</v>
      </c>
      <c r="B3409" t="s">
        <v>22055</v>
      </c>
      <c r="C3409">
        <v>2</v>
      </c>
      <c r="D3409" t="s">
        <v>63</v>
      </c>
      <c r="E3409" t="s">
        <v>305</v>
      </c>
      <c r="F3409" t="s">
        <v>108</v>
      </c>
      <c r="G3409">
        <v>139.9</v>
      </c>
      <c r="I3409" t="s">
        <v>63</v>
      </c>
      <c r="J3409" t="s">
        <v>306</v>
      </c>
      <c r="K3409" t="s">
        <v>12223</v>
      </c>
      <c r="L3409" t="s">
        <v>22056</v>
      </c>
      <c r="M3409" t="s">
        <v>22057</v>
      </c>
      <c r="N3409">
        <v>54.297900262467195</v>
      </c>
      <c r="O3409">
        <v>30</v>
      </c>
      <c r="P3409">
        <v>33</v>
      </c>
      <c r="Q3409">
        <v>76.3</v>
      </c>
      <c r="R3409">
        <v>85</v>
      </c>
      <c r="S3409">
        <v>93.8</v>
      </c>
      <c r="T3409">
        <v>1</v>
      </c>
      <c r="U3409">
        <v>5</v>
      </c>
      <c r="V3409">
        <v>31250</v>
      </c>
      <c r="AB3409" t="s">
        <v>63</v>
      </c>
      <c r="AC3409" t="s">
        <v>63</v>
      </c>
      <c r="AD3409" t="s">
        <v>63</v>
      </c>
      <c r="AE3409" t="s">
        <v>98</v>
      </c>
      <c r="AG3409">
        <v>1966</v>
      </c>
      <c r="AH3409">
        <v>10.15</v>
      </c>
      <c r="AI3409">
        <v>38.885100000000001</v>
      </c>
      <c r="AJ3409">
        <v>-94.677490000000006</v>
      </c>
      <c r="AK3409" t="s">
        <v>77</v>
      </c>
      <c r="AL3409">
        <v>4</v>
      </c>
      <c r="AM3409" t="s">
        <v>63</v>
      </c>
      <c r="AN3409" t="s">
        <v>22058</v>
      </c>
      <c r="AO3409" t="s">
        <v>79</v>
      </c>
      <c r="AP3409" t="s">
        <v>116</v>
      </c>
      <c r="AQ3409" t="s">
        <v>148</v>
      </c>
      <c r="AR3409" t="s">
        <v>148</v>
      </c>
      <c r="AS3409" t="s">
        <v>603</v>
      </c>
      <c r="AT3409" s="5">
        <v>26755</v>
      </c>
      <c r="AU3409" t="s">
        <v>129</v>
      </c>
      <c r="AV3409" t="s">
        <v>200</v>
      </c>
      <c r="AW3409" t="s">
        <v>150</v>
      </c>
    </row>
    <row r="3410" spans="1:49" x14ac:dyDescent="0.25">
      <c r="A3410">
        <v>2254</v>
      </c>
      <c r="B3410" t="s">
        <v>17185</v>
      </c>
      <c r="C3410">
        <v>1</v>
      </c>
      <c r="D3410" t="s">
        <v>86</v>
      </c>
      <c r="E3410" t="s">
        <v>305</v>
      </c>
      <c r="F3410" t="s">
        <v>108</v>
      </c>
      <c r="G3410">
        <v>140.34</v>
      </c>
      <c r="H3410" t="s">
        <v>223</v>
      </c>
      <c r="I3410" t="s">
        <v>63</v>
      </c>
      <c r="J3410" t="s">
        <v>306</v>
      </c>
      <c r="K3410" t="s">
        <v>17186</v>
      </c>
      <c r="L3410" t="s">
        <v>17187</v>
      </c>
      <c r="M3410" t="s">
        <v>17188</v>
      </c>
      <c r="N3410">
        <v>239.99343832020998</v>
      </c>
      <c r="P3410">
        <v>40</v>
      </c>
      <c r="Q3410">
        <v>94</v>
      </c>
      <c r="R3410">
        <v>75</v>
      </c>
      <c r="S3410">
        <v>85.7</v>
      </c>
      <c r="T3410">
        <v>0</v>
      </c>
      <c r="U3410">
        <v>3</v>
      </c>
      <c r="V3410">
        <v>11700</v>
      </c>
      <c r="AB3410" t="s">
        <v>98</v>
      </c>
      <c r="AC3410" t="s">
        <v>75</v>
      </c>
      <c r="AD3410" t="s">
        <v>98</v>
      </c>
      <c r="AE3410" t="s">
        <v>63</v>
      </c>
      <c r="AG3410">
        <v>1966</v>
      </c>
      <c r="AH3410">
        <v>18.096</v>
      </c>
      <c r="AI3410">
        <v>38.900449999999999</v>
      </c>
      <c r="AJ3410">
        <v>-94.677080000000004</v>
      </c>
      <c r="AL3410">
        <v>3</v>
      </c>
      <c r="AM3410" t="s">
        <v>63</v>
      </c>
      <c r="AN3410" t="s">
        <v>17189</v>
      </c>
      <c r="AO3410" t="s">
        <v>79</v>
      </c>
      <c r="AP3410" t="s">
        <v>170</v>
      </c>
      <c r="AQ3410" t="s">
        <v>443</v>
      </c>
      <c r="AR3410" t="s">
        <v>1138</v>
      </c>
      <c r="AS3410" t="s">
        <v>83</v>
      </c>
      <c r="AT3410" s="5">
        <v>37987</v>
      </c>
      <c r="AU3410" t="s">
        <v>63</v>
      </c>
      <c r="AV3410" t="s">
        <v>187</v>
      </c>
      <c r="AW3410" t="s">
        <v>188</v>
      </c>
    </row>
    <row r="3411" spans="1:49" x14ac:dyDescent="0.25">
      <c r="A3411">
        <v>3555</v>
      </c>
      <c r="B3411" t="s">
        <v>20655</v>
      </c>
      <c r="C3411">
        <v>1</v>
      </c>
      <c r="D3411" t="s">
        <v>86</v>
      </c>
      <c r="E3411" t="s">
        <v>305</v>
      </c>
      <c r="F3411" t="s">
        <v>108</v>
      </c>
      <c r="G3411">
        <v>151.9</v>
      </c>
      <c r="H3411" t="s">
        <v>979</v>
      </c>
      <c r="I3411" t="s">
        <v>63</v>
      </c>
      <c r="J3411" t="s">
        <v>306</v>
      </c>
      <c r="K3411" t="s">
        <v>20656</v>
      </c>
      <c r="L3411" t="s">
        <v>6984</v>
      </c>
      <c r="M3411" t="s">
        <v>20657</v>
      </c>
      <c r="N3411">
        <v>139.89501312335958</v>
      </c>
      <c r="P3411">
        <v>56</v>
      </c>
      <c r="Q3411">
        <v>75.100000000000009</v>
      </c>
      <c r="R3411">
        <v>90</v>
      </c>
      <c r="S3411">
        <v>88.7</v>
      </c>
      <c r="T3411">
        <v>0</v>
      </c>
      <c r="U3411">
        <v>3</v>
      </c>
      <c r="V3411">
        <v>36100</v>
      </c>
      <c r="W3411" t="s">
        <v>70</v>
      </c>
      <c r="AB3411" t="s">
        <v>98</v>
      </c>
      <c r="AC3411" t="s">
        <v>75</v>
      </c>
      <c r="AD3411" t="s">
        <v>76</v>
      </c>
      <c r="AE3411" t="s">
        <v>63</v>
      </c>
      <c r="AG3411">
        <v>1955</v>
      </c>
      <c r="AH3411">
        <v>19.77</v>
      </c>
      <c r="AI3411">
        <v>39.022239999999996</v>
      </c>
      <c r="AJ3411">
        <v>-94.667749999999998</v>
      </c>
      <c r="AL3411">
        <v>3</v>
      </c>
      <c r="AM3411" t="s">
        <v>63</v>
      </c>
      <c r="AN3411" t="s">
        <v>20658</v>
      </c>
      <c r="AO3411" t="s">
        <v>103</v>
      </c>
      <c r="AP3411" t="s">
        <v>170</v>
      </c>
      <c r="AQ3411" t="s">
        <v>826</v>
      </c>
      <c r="AR3411" t="s">
        <v>326</v>
      </c>
      <c r="AS3411" t="s">
        <v>83</v>
      </c>
      <c r="AT3411" s="5">
        <v>36069</v>
      </c>
      <c r="AU3411" t="s">
        <v>63</v>
      </c>
      <c r="AV3411" t="s">
        <v>187</v>
      </c>
      <c r="AW3411" t="s">
        <v>188</v>
      </c>
    </row>
    <row r="3412" spans="1:49" x14ac:dyDescent="0.25">
      <c r="A3412">
        <v>4768</v>
      </c>
      <c r="B3412" t="s">
        <v>22601</v>
      </c>
      <c r="C3412">
        <v>1</v>
      </c>
      <c r="D3412" t="s">
        <v>86</v>
      </c>
      <c r="E3412" t="s">
        <v>305</v>
      </c>
      <c r="F3412" t="s">
        <v>108</v>
      </c>
      <c r="G3412">
        <v>141.45000000000002</v>
      </c>
      <c r="H3412" t="s">
        <v>208</v>
      </c>
      <c r="I3412" t="s">
        <v>63</v>
      </c>
      <c r="J3412" t="s">
        <v>306</v>
      </c>
      <c r="K3412" t="s">
        <v>22602</v>
      </c>
      <c r="L3412" t="s">
        <v>7941</v>
      </c>
      <c r="M3412" t="s">
        <v>22603</v>
      </c>
      <c r="N3412">
        <v>279.79002624671915</v>
      </c>
      <c r="O3412">
        <v>24</v>
      </c>
      <c r="P3412">
        <v>27</v>
      </c>
      <c r="Q3412">
        <v>65.900000000000006</v>
      </c>
      <c r="R3412">
        <v>80</v>
      </c>
      <c r="S3412">
        <v>85.4</v>
      </c>
      <c r="T3412">
        <v>0</v>
      </c>
      <c r="U3412">
        <v>3</v>
      </c>
      <c r="V3412">
        <v>24155</v>
      </c>
      <c r="W3412" t="s">
        <v>70</v>
      </c>
      <c r="AB3412" t="s">
        <v>98</v>
      </c>
      <c r="AC3412" t="s">
        <v>76</v>
      </c>
      <c r="AD3412" t="s">
        <v>75</v>
      </c>
      <c r="AE3412" t="s">
        <v>63</v>
      </c>
      <c r="AG3412">
        <v>1973</v>
      </c>
      <c r="AH3412">
        <v>11.847000000000001</v>
      </c>
      <c r="AI3412">
        <v>38.905382000000003</v>
      </c>
      <c r="AJ3412">
        <v>-94.686429000000004</v>
      </c>
      <c r="AK3412" t="s">
        <v>77</v>
      </c>
      <c r="AL3412">
        <v>4</v>
      </c>
      <c r="AM3412" t="s">
        <v>63</v>
      </c>
      <c r="AN3412" t="s">
        <v>22604</v>
      </c>
      <c r="AO3412" t="s">
        <v>79</v>
      </c>
      <c r="AP3412" t="s">
        <v>170</v>
      </c>
      <c r="AQ3412" t="s">
        <v>207</v>
      </c>
      <c r="AR3412" t="s">
        <v>545</v>
      </c>
      <c r="AS3412" t="s">
        <v>83</v>
      </c>
      <c r="AT3412" s="5">
        <v>39636</v>
      </c>
      <c r="AU3412" t="s">
        <v>63</v>
      </c>
      <c r="AV3412" t="s">
        <v>173</v>
      </c>
      <c r="AW3412" t="s">
        <v>85</v>
      </c>
    </row>
    <row r="3413" spans="1:49" x14ac:dyDescent="0.25">
      <c r="A3413">
        <v>0</v>
      </c>
      <c r="B3413" t="s">
        <v>20748</v>
      </c>
      <c r="C3413">
        <v>1</v>
      </c>
      <c r="D3413" t="s">
        <v>86</v>
      </c>
      <c r="E3413" t="s">
        <v>305</v>
      </c>
      <c r="F3413" t="s">
        <v>108</v>
      </c>
      <c r="G3413">
        <v>142.30000000000001</v>
      </c>
      <c r="H3413" t="s">
        <v>90</v>
      </c>
      <c r="I3413" t="s">
        <v>63</v>
      </c>
      <c r="J3413" t="s">
        <v>306</v>
      </c>
      <c r="K3413" t="s">
        <v>20749</v>
      </c>
      <c r="L3413" t="s">
        <v>1296</v>
      </c>
      <c r="M3413" t="s">
        <v>309</v>
      </c>
      <c r="N3413">
        <v>213.91076115485563</v>
      </c>
      <c r="O3413">
        <v>39</v>
      </c>
      <c r="P3413">
        <v>51.999999343832023</v>
      </c>
      <c r="Q3413">
        <v>91.5</v>
      </c>
      <c r="R3413">
        <v>90</v>
      </c>
      <c r="S3413">
        <v>99.9</v>
      </c>
      <c r="T3413">
        <v>1</v>
      </c>
      <c r="U3413">
        <v>7</v>
      </c>
      <c r="V3413">
        <v>25400</v>
      </c>
      <c r="AB3413" t="s">
        <v>98</v>
      </c>
      <c r="AC3413" t="s">
        <v>98</v>
      </c>
      <c r="AD3413" t="s">
        <v>98</v>
      </c>
      <c r="AE3413" t="s">
        <v>63</v>
      </c>
      <c r="AG3413">
        <v>1973</v>
      </c>
      <c r="AH3413">
        <v>12.548</v>
      </c>
      <c r="AI3413">
        <v>38.912868000000003</v>
      </c>
      <c r="AJ3413">
        <v>-94.698825999999997</v>
      </c>
      <c r="AK3413" t="s">
        <v>77</v>
      </c>
      <c r="AL3413">
        <v>4</v>
      </c>
      <c r="AM3413" t="s">
        <v>63</v>
      </c>
      <c r="AN3413" t="s">
        <v>20750</v>
      </c>
      <c r="AO3413" t="s">
        <v>79</v>
      </c>
      <c r="AP3413" t="s">
        <v>170</v>
      </c>
      <c r="AQ3413" t="s">
        <v>118</v>
      </c>
      <c r="AR3413" t="s">
        <v>273</v>
      </c>
      <c r="AS3413" t="s">
        <v>83</v>
      </c>
      <c r="AT3413" s="5">
        <v>35827</v>
      </c>
      <c r="AU3413" t="s">
        <v>63</v>
      </c>
      <c r="AV3413" t="s">
        <v>274</v>
      </c>
      <c r="AW3413" t="s">
        <v>105</v>
      </c>
    </row>
    <row r="3414" spans="1:49" x14ac:dyDescent="0.25">
      <c r="A3414">
        <v>3520</v>
      </c>
      <c r="B3414" t="s">
        <v>2229</v>
      </c>
      <c r="C3414">
        <v>1</v>
      </c>
      <c r="D3414" t="s">
        <v>86</v>
      </c>
      <c r="E3414" t="s">
        <v>305</v>
      </c>
      <c r="F3414" t="s">
        <v>108</v>
      </c>
      <c r="G3414">
        <v>142.31</v>
      </c>
      <c r="H3414" t="s">
        <v>90</v>
      </c>
      <c r="I3414" t="s">
        <v>63</v>
      </c>
      <c r="J3414" t="s">
        <v>306</v>
      </c>
      <c r="K3414" t="s">
        <v>2230</v>
      </c>
      <c r="L3414" t="s">
        <v>1296</v>
      </c>
      <c r="M3414" t="s">
        <v>691</v>
      </c>
      <c r="N3414">
        <v>213.91076115485563</v>
      </c>
      <c r="O3414">
        <v>39</v>
      </c>
      <c r="P3414">
        <v>40</v>
      </c>
      <c r="Q3414">
        <v>94.600000000000009</v>
      </c>
      <c r="R3414">
        <v>90</v>
      </c>
      <c r="S3414">
        <v>90.4</v>
      </c>
      <c r="T3414">
        <v>1</v>
      </c>
      <c r="U3414">
        <v>7</v>
      </c>
      <c r="V3414">
        <v>25400</v>
      </c>
      <c r="X3414" t="s">
        <v>2231</v>
      </c>
      <c r="Y3414" t="s">
        <v>126</v>
      </c>
      <c r="Z3414" t="s">
        <v>127</v>
      </c>
      <c r="AA3414" t="s">
        <v>97</v>
      </c>
      <c r="AB3414" t="s">
        <v>98</v>
      </c>
      <c r="AC3414" t="s">
        <v>98</v>
      </c>
      <c r="AD3414" t="s">
        <v>98</v>
      </c>
      <c r="AE3414" t="s">
        <v>63</v>
      </c>
      <c r="AG3414">
        <v>1973</v>
      </c>
      <c r="AH3414">
        <v>12.558</v>
      </c>
      <c r="AI3414">
        <v>38.912880999999999</v>
      </c>
      <c r="AJ3414">
        <v>-94.698555999999996</v>
      </c>
      <c r="AK3414" t="s">
        <v>77</v>
      </c>
      <c r="AL3414">
        <v>4</v>
      </c>
      <c r="AM3414" t="s">
        <v>63</v>
      </c>
      <c r="AN3414" t="s">
        <v>2232</v>
      </c>
      <c r="AO3414" t="s">
        <v>79</v>
      </c>
      <c r="AP3414" t="s">
        <v>170</v>
      </c>
      <c r="AQ3414" t="s">
        <v>118</v>
      </c>
      <c r="AR3414" t="s">
        <v>273</v>
      </c>
      <c r="AS3414" t="s">
        <v>83</v>
      </c>
      <c r="AT3414" s="5">
        <v>35827</v>
      </c>
      <c r="AU3414" t="s">
        <v>63</v>
      </c>
      <c r="AV3414" t="s">
        <v>187</v>
      </c>
      <c r="AW3414" t="s">
        <v>188</v>
      </c>
    </row>
    <row r="3415" spans="1:49" x14ac:dyDescent="0.25">
      <c r="A3415">
        <v>155</v>
      </c>
      <c r="B3415" t="s">
        <v>304</v>
      </c>
      <c r="C3415">
        <v>1</v>
      </c>
      <c r="D3415" t="s">
        <v>86</v>
      </c>
      <c r="E3415" t="s">
        <v>305</v>
      </c>
      <c r="F3415" t="s">
        <v>108</v>
      </c>
      <c r="G3415">
        <v>142.89000000000001</v>
      </c>
      <c r="H3415" t="s">
        <v>90</v>
      </c>
      <c r="I3415" t="s">
        <v>63</v>
      </c>
      <c r="J3415" t="s">
        <v>306</v>
      </c>
      <c r="K3415" t="s">
        <v>307</v>
      </c>
      <c r="L3415" t="s">
        <v>308</v>
      </c>
      <c r="M3415" t="s">
        <v>309</v>
      </c>
      <c r="N3415">
        <v>153.08398950131235</v>
      </c>
      <c r="O3415">
        <v>16</v>
      </c>
      <c r="P3415">
        <v>40</v>
      </c>
      <c r="Q3415">
        <v>95.7</v>
      </c>
      <c r="R3415">
        <v>90</v>
      </c>
      <c r="S3415">
        <v>100</v>
      </c>
      <c r="T3415">
        <v>1</v>
      </c>
      <c r="U3415">
        <v>5</v>
      </c>
      <c r="V3415">
        <v>35750</v>
      </c>
      <c r="X3415" t="s">
        <v>310</v>
      </c>
      <c r="Y3415" t="s">
        <v>144</v>
      </c>
      <c r="Z3415" t="s">
        <v>145</v>
      </c>
      <c r="AA3415" t="s">
        <v>311</v>
      </c>
      <c r="AB3415" t="s">
        <v>98</v>
      </c>
      <c r="AC3415" t="s">
        <v>98</v>
      </c>
      <c r="AD3415" t="s">
        <v>129</v>
      </c>
      <c r="AE3415" t="s">
        <v>63</v>
      </c>
      <c r="AG3415">
        <v>1973</v>
      </c>
      <c r="AH3415">
        <v>13.138</v>
      </c>
      <c r="AI3415">
        <v>38.920400000000001</v>
      </c>
      <c r="AJ3415">
        <v>-94.703913</v>
      </c>
      <c r="AK3415" t="s">
        <v>77</v>
      </c>
      <c r="AL3415">
        <v>3</v>
      </c>
      <c r="AM3415" t="s">
        <v>63</v>
      </c>
      <c r="AN3415" t="s">
        <v>312</v>
      </c>
      <c r="AO3415" t="s">
        <v>79</v>
      </c>
      <c r="AP3415" t="s">
        <v>170</v>
      </c>
      <c r="AQ3415" t="s">
        <v>186</v>
      </c>
      <c r="AR3415" t="s">
        <v>313</v>
      </c>
      <c r="AS3415" t="s">
        <v>83</v>
      </c>
      <c r="AT3415" s="5">
        <v>37987</v>
      </c>
      <c r="AU3415" t="s">
        <v>76</v>
      </c>
      <c r="AV3415" t="s">
        <v>187</v>
      </c>
      <c r="AW3415" t="s">
        <v>188</v>
      </c>
    </row>
    <row r="3416" spans="1:49" x14ac:dyDescent="0.25">
      <c r="A3416">
        <v>155</v>
      </c>
      <c r="B3416" t="s">
        <v>304</v>
      </c>
      <c r="C3416">
        <v>1</v>
      </c>
      <c r="D3416" t="s">
        <v>86</v>
      </c>
      <c r="E3416" t="s">
        <v>305</v>
      </c>
      <c r="F3416" t="s">
        <v>108</v>
      </c>
      <c r="G3416">
        <v>142.89000000000001</v>
      </c>
      <c r="H3416" t="s">
        <v>90</v>
      </c>
      <c r="I3416" t="s">
        <v>63</v>
      </c>
      <c r="J3416" t="s">
        <v>306</v>
      </c>
      <c r="K3416" t="s">
        <v>307</v>
      </c>
      <c r="L3416" t="s">
        <v>308</v>
      </c>
      <c r="M3416" t="s">
        <v>309</v>
      </c>
      <c r="N3416">
        <v>153.08398950131235</v>
      </c>
      <c r="O3416">
        <v>16</v>
      </c>
      <c r="P3416">
        <v>40</v>
      </c>
      <c r="Q3416">
        <v>95.7</v>
      </c>
      <c r="R3416">
        <v>90</v>
      </c>
      <c r="S3416">
        <v>100</v>
      </c>
      <c r="T3416">
        <v>1</v>
      </c>
      <c r="U3416">
        <v>5</v>
      </c>
      <c r="V3416">
        <v>35750</v>
      </c>
      <c r="X3416" t="s">
        <v>686</v>
      </c>
      <c r="Y3416" t="s">
        <v>126</v>
      </c>
      <c r="Z3416" t="s">
        <v>145</v>
      </c>
      <c r="AA3416" t="s">
        <v>97</v>
      </c>
      <c r="AB3416" t="s">
        <v>98</v>
      </c>
      <c r="AC3416" t="s">
        <v>98</v>
      </c>
      <c r="AD3416" t="s">
        <v>129</v>
      </c>
      <c r="AE3416" t="s">
        <v>63</v>
      </c>
      <c r="AG3416">
        <v>1973</v>
      </c>
      <c r="AH3416">
        <v>13.138</v>
      </c>
      <c r="AI3416">
        <v>38.920400000000001</v>
      </c>
      <c r="AJ3416">
        <v>-94.703913</v>
      </c>
      <c r="AK3416" t="s">
        <v>77</v>
      </c>
      <c r="AL3416">
        <v>3</v>
      </c>
      <c r="AM3416" t="s">
        <v>63</v>
      </c>
      <c r="AN3416" t="s">
        <v>312</v>
      </c>
      <c r="AO3416" t="s">
        <v>79</v>
      </c>
      <c r="AP3416" t="s">
        <v>170</v>
      </c>
      <c r="AQ3416" t="s">
        <v>186</v>
      </c>
      <c r="AR3416" t="s">
        <v>313</v>
      </c>
      <c r="AS3416" t="s">
        <v>83</v>
      </c>
      <c r="AT3416" s="5">
        <v>37987</v>
      </c>
      <c r="AU3416" t="s">
        <v>76</v>
      </c>
      <c r="AV3416" t="s">
        <v>187</v>
      </c>
      <c r="AW3416" t="s">
        <v>188</v>
      </c>
    </row>
    <row r="3417" spans="1:49" x14ac:dyDescent="0.25">
      <c r="A3417">
        <v>155</v>
      </c>
      <c r="B3417" t="s">
        <v>304</v>
      </c>
      <c r="C3417">
        <v>1</v>
      </c>
      <c r="D3417" t="s">
        <v>86</v>
      </c>
      <c r="E3417" t="s">
        <v>305</v>
      </c>
      <c r="F3417" t="s">
        <v>108</v>
      </c>
      <c r="G3417">
        <v>142.89000000000001</v>
      </c>
      <c r="H3417" t="s">
        <v>90</v>
      </c>
      <c r="I3417" t="s">
        <v>63</v>
      </c>
      <c r="J3417" t="s">
        <v>306</v>
      </c>
      <c r="K3417" t="s">
        <v>307</v>
      </c>
      <c r="L3417" t="s">
        <v>308</v>
      </c>
      <c r="M3417" t="s">
        <v>309</v>
      </c>
      <c r="N3417">
        <v>153.08398950131235</v>
      </c>
      <c r="O3417">
        <v>16</v>
      </c>
      <c r="P3417">
        <v>40</v>
      </c>
      <c r="Q3417">
        <v>95.7</v>
      </c>
      <c r="R3417">
        <v>90</v>
      </c>
      <c r="S3417">
        <v>100</v>
      </c>
      <c r="T3417">
        <v>1</v>
      </c>
      <c r="U3417">
        <v>5</v>
      </c>
      <c r="V3417">
        <v>35750</v>
      </c>
      <c r="X3417" t="s">
        <v>1167</v>
      </c>
      <c r="Y3417" t="s">
        <v>144</v>
      </c>
      <c r="Z3417" t="s">
        <v>73</v>
      </c>
      <c r="AA3417" t="s">
        <v>157</v>
      </c>
      <c r="AB3417" t="s">
        <v>98</v>
      </c>
      <c r="AC3417" t="s">
        <v>98</v>
      </c>
      <c r="AD3417" t="s">
        <v>129</v>
      </c>
      <c r="AE3417" t="s">
        <v>63</v>
      </c>
      <c r="AG3417">
        <v>1973</v>
      </c>
      <c r="AH3417">
        <v>13.138</v>
      </c>
      <c r="AI3417">
        <v>38.920400000000001</v>
      </c>
      <c r="AJ3417">
        <v>-94.703913</v>
      </c>
      <c r="AK3417" t="s">
        <v>77</v>
      </c>
      <c r="AL3417">
        <v>3</v>
      </c>
      <c r="AM3417" t="s">
        <v>63</v>
      </c>
      <c r="AN3417" t="s">
        <v>312</v>
      </c>
      <c r="AO3417" t="s">
        <v>79</v>
      </c>
      <c r="AP3417" t="s">
        <v>170</v>
      </c>
      <c r="AQ3417" t="s">
        <v>186</v>
      </c>
      <c r="AR3417" t="s">
        <v>313</v>
      </c>
      <c r="AS3417" t="s">
        <v>83</v>
      </c>
      <c r="AT3417" s="5">
        <v>37987</v>
      </c>
      <c r="AU3417" t="s">
        <v>76</v>
      </c>
      <c r="AV3417" t="s">
        <v>187</v>
      </c>
      <c r="AW3417" t="s">
        <v>188</v>
      </c>
    </row>
    <row r="3418" spans="1:49" x14ac:dyDescent="0.25">
      <c r="A3418">
        <v>3677</v>
      </c>
      <c r="B3418" t="s">
        <v>1485</v>
      </c>
      <c r="C3418">
        <v>1</v>
      </c>
      <c r="D3418" t="s">
        <v>86</v>
      </c>
      <c r="E3418" t="s">
        <v>305</v>
      </c>
      <c r="F3418" t="s">
        <v>108</v>
      </c>
      <c r="G3418">
        <v>142.9</v>
      </c>
      <c r="H3418" t="s">
        <v>90</v>
      </c>
      <c r="I3418" t="s">
        <v>63</v>
      </c>
      <c r="J3418" t="s">
        <v>306</v>
      </c>
      <c r="K3418" t="s">
        <v>1486</v>
      </c>
      <c r="L3418" t="s">
        <v>308</v>
      </c>
      <c r="M3418" t="s">
        <v>691</v>
      </c>
      <c r="N3418">
        <v>153.08398950131235</v>
      </c>
      <c r="O3418">
        <v>16</v>
      </c>
      <c r="P3418">
        <v>40</v>
      </c>
      <c r="Q3418">
        <v>95.7</v>
      </c>
      <c r="R3418">
        <v>90</v>
      </c>
      <c r="S3418">
        <v>87.5</v>
      </c>
      <c r="T3418">
        <v>1</v>
      </c>
      <c r="U3418">
        <v>5</v>
      </c>
      <c r="V3418">
        <v>35750</v>
      </c>
      <c r="X3418" t="s">
        <v>686</v>
      </c>
      <c r="Y3418" t="s">
        <v>126</v>
      </c>
      <c r="Z3418" t="s">
        <v>145</v>
      </c>
      <c r="AA3418" t="s">
        <v>97</v>
      </c>
      <c r="AB3418" t="s">
        <v>98</v>
      </c>
      <c r="AC3418" t="s">
        <v>98</v>
      </c>
      <c r="AD3418" t="s">
        <v>129</v>
      </c>
      <c r="AE3418" t="s">
        <v>63</v>
      </c>
      <c r="AG3418">
        <v>1973</v>
      </c>
      <c r="AH3418">
        <v>13.148000000000001</v>
      </c>
      <c r="AI3418">
        <v>38.920409999999997</v>
      </c>
      <c r="AJ3418">
        <v>-94.703675000000004</v>
      </c>
      <c r="AK3418" t="s">
        <v>77</v>
      </c>
      <c r="AL3418">
        <v>3</v>
      </c>
      <c r="AM3418" t="s">
        <v>63</v>
      </c>
      <c r="AN3418" t="s">
        <v>1487</v>
      </c>
      <c r="AO3418" t="s">
        <v>79</v>
      </c>
      <c r="AP3418" t="s">
        <v>170</v>
      </c>
      <c r="AQ3418" t="s">
        <v>186</v>
      </c>
      <c r="AR3418" t="s">
        <v>313</v>
      </c>
      <c r="AS3418" t="s">
        <v>83</v>
      </c>
      <c r="AT3418" s="5">
        <v>37987</v>
      </c>
      <c r="AU3418" t="s">
        <v>76</v>
      </c>
      <c r="AV3418" t="s">
        <v>187</v>
      </c>
      <c r="AW3418" t="s">
        <v>372</v>
      </c>
    </row>
    <row r="3419" spans="1:49" x14ac:dyDescent="0.25">
      <c r="A3419">
        <v>3677</v>
      </c>
      <c r="B3419" t="s">
        <v>1485</v>
      </c>
      <c r="C3419">
        <v>1</v>
      </c>
      <c r="D3419" t="s">
        <v>86</v>
      </c>
      <c r="E3419" t="s">
        <v>305</v>
      </c>
      <c r="F3419" t="s">
        <v>108</v>
      </c>
      <c r="G3419">
        <v>142.9</v>
      </c>
      <c r="H3419" t="s">
        <v>90</v>
      </c>
      <c r="I3419" t="s">
        <v>63</v>
      </c>
      <c r="J3419" t="s">
        <v>306</v>
      </c>
      <c r="K3419" t="s">
        <v>1486</v>
      </c>
      <c r="L3419" t="s">
        <v>308</v>
      </c>
      <c r="M3419" t="s">
        <v>691</v>
      </c>
      <c r="N3419">
        <v>153.08398950131235</v>
      </c>
      <c r="O3419">
        <v>16</v>
      </c>
      <c r="P3419">
        <v>40</v>
      </c>
      <c r="Q3419">
        <v>95.7</v>
      </c>
      <c r="R3419">
        <v>90</v>
      </c>
      <c r="S3419">
        <v>87.5</v>
      </c>
      <c r="T3419">
        <v>1</v>
      </c>
      <c r="U3419">
        <v>5</v>
      </c>
      <c r="V3419">
        <v>35750</v>
      </c>
      <c r="X3419" t="s">
        <v>1167</v>
      </c>
      <c r="Y3419" t="s">
        <v>144</v>
      </c>
      <c r="Z3419" t="s">
        <v>73</v>
      </c>
      <c r="AA3419" t="s">
        <v>157</v>
      </c>
      <c r="AB3419" t="s">
        <v>98</v>
      </c>
      <c r="AC3419" t="s">
        <v>98</v>
      </c>
      <c r="AD3419" t="s">
        <v>129</v>
      </c>
      <c r="AE3419" t="s">
        <v>63</v>
      </c>
      <c r="AG3419">
        <v>1973</v>
      </c>
      <c r="AH3419">
        <v>13.148000000000001</v>
      </c>
      <c r="AI3419">
        <v>38.920409999999997</v>
      </c>
      <c r="AJ3419">
        <v>-94.703675000000004</v>
      </c>
      <c r="AK3419" t="s">
        <v>77</v>
      </c>
      <c r="AL3419">
        <v>3</v>
      </c>
      <c r="AM3419" t="s">
        <v>63</v>
      </c>
      <c r="AN3419" t="s">
        <v>1487</v>
      </c>
      <c r="AO3419" t="s">
        <v>79</v>
      </c>
      <c r="AP3419" t="s">
        <v>170</v>
      </c>
      <c r="AQ3419" t="s">
        <v>186</v>
      </c>
      <c r="AR3419" t="s">
        <v>313</v>
      </c>
      <c r="AS3419" t="s">
        <v>83</v>
      </c>
      <c r="AT3419" s="5">
        <v>37987</v>
      </c>
      <c r="AU3419" t="s">
        <v>76</v>
      </c>
      <c r="AV3419" t="s">
        <v>187</v>
      </c>
      <c r="AW3419" t="s">
        <v>372</v>
      </c>
    </row>
    <row r="3420" spans="1:49" x14ac:dyDescent="0.25">
      <c r="A3420">
        <v>4034</v>
      </c>
      <c r="B3420" t="s">
        <v>1165</v>
      </c>
      <c r="C3420">
        <v>1</v>
      </c>
      <c r="D3420" t="s">
        <v>86</v>
      </c>
      <c r="E3420" t="s">
        <v>305</v>
      </c>
      <c r="F3420" t="s">
        <v>108</v>
      </c>
      <c r="G3420">
        <v>143.39000000000001</v>
      </c>
      <c r="H3420" t="s">
        <v>90</v>
      </c>
      <c r="I3420" t="s">
        <v>63</v>
      </c>
      <c r="J3420" t="s">
        <v>306</v>
      </c>
      <c r="K3420" t="s">
        <v>1166</v>
      </c>
      <c r="L3420" t="s">
        <v>690</v>
      </c>
      <c r="M3420" t="s">
        <v>309</v>
      </c>
      <c r="N3420">
        <v>170.99737532808399</v>
      </c>
      <c r="P3420">
        <v>48</v>
      </c>
      <c r="Q3420">
        <v>89.2</v>
      </c>
      <c r="R3420">
        <v>90</v>
      </c>
      <c r="S3420">
        <v>84.100000000000009</v>
      </c>
      <c r="T3420">
        <v>1</v>
      </c>
      <c r="U3420">
        <v>5</v>
      </c>
      <c r="V3420">
        <v>35750</v>
      </c>
      <c r="W3420" t="s">
        <v>70</v>
      </c>
      <c r="X3420" t="s">
        <v>1167</v>
      </c>
      <c r="Y3420" t="s">
        <v>144</v>
      </c>
      <c r="Z3420" t="s">
        <v>73</v>
      </c>
      <c r="AA3420" t="s">
        <v>157</v>
      </c>
      <c r="AB3420" t="s">
        <v>98</v>
      </c>
      <c r="AC3420" t="s">
        <v>98</v>
      </c>
      <c r="AD3420" t="s">
        <v>98</v>
      </c>
      <c r="AE3420" t="s">
        <v>63</v>
      </c>
      <c r="AG3420">
        <v>1973</v>
      </c>
      <c r="AH3420">
        <v>13.638</v>
      </c>
      <c r="AI3420">
        <v>38.927433999999998</v>
      </c>
      <c r="AJ3420">
        <v>-94.705119999999994</v>
      </c>
      <c r="AL3420">
        <v>4</v>
      </c>
      <c r="AM3420" t="s">
        <v>63</v>
      </c>
      <c r="AN3420" t="s">
        <v>1168</v>
      </c>
      <c r="AO3420" t="s">
        <v>79</v>
      </c>
      <c r="AP3420" t="s">
        <v>170</v>
      </c>
      <c r="AQ3420" t="s">
        <v>317</v>
      </c>
      <c r="AR3420" t="s">
        <v>286</v>
      </c>
      <c r="AS3420" t="s">
        <v>83</v>
      </c>
      <c r="AT3420" s="5">
        <v>35827</v>
      </c>
      <c r="AU3420" t="s">
        <v>63</v>
      </c>
      <c r="AV3420" t="s">
        <v>187</v>
      </c>
      <c r="AW3420" t="s">
        <v>188</v>
      </c>
    </row>
    <row r="3421" spans="1:49" x14ac:dyDescent="0.25">
      <c r="A3421">
        <v>4034</v>
      </c>
      <c r="B3421" t="s">
        <v>1165</v>
      </c>
      <c r="C3421">
        <v>1</v>
      </c>
      <c r="D3421" t="s">
        <v>86</v>
      </c>
      <c r="E3421" t="s">
        <v>305</v>
      </c>
      <c r="F3421" t="s">
        <v>108</v>
      </c>
      <c r="G3421">
        <v>143.39000000000001</v>
      </c>
      <c r="H3421" t="s">
        <v>90</v>
      </c>
      <c r="I3421" t="s">
        <v>63</v>
      </c>
      <c r="J3421" t="s">
        <v>306</v>
      </c>
      <c r="K3421" t="s">
        <v>1166</v>
      </c>
      <c r="L3421" t="s">
        <v>690</v>
      </c>
      <c r="M3421" t="s">
        <v>309</v>
      </c>
      <c r="N3421">
        <v>170.99737532808399</v>
      </c>
      <c r="P3421">
        <v>48</v>
      </c>
      <c r="Q3421">
        <v>89.2</v>
      </c>
      <c r="R3421">
        <v>90</v>
      </c>
      <c r="S3421">
        <v>84.100000000000009</v>
      </c>
      <c r="T3421">
        <v>1</v>
      </c>
      <c r="U3421">
        <v>5</v>
      </c>
      <c r="V3421">
        <v>35750</v>
      </c>
      <c r="W3421" t="s">
        <v>70</v>
      </c>
      <c r="X3421" t="s">
        <v>310</v>
      </c>
      <c r="Y3421" t="s">
        <v>144</v>
      </c>
      <c r="Z3421" t="s">
        <v>145</v>
      </c>
      <c r="AA3421" t="s">
        <v>311</v>
      </c>
      <c r="AB3421" t="s">
        <v>98</v>
      </c>
      <c r="AC3421" t="s">
        <v>98</v>
      </c>
      <c r="AD3421" t="s">
        <v>98</v>
      </c>
      <c r="AE3421" t="s">
        <v>63</v>
      </c>
      <c r="AG3421">
        <v>1973</v>
      </c>
      <c r="AH3421">
        <v>13.638</v>
      </c>
      <c r="AI3421">
        <v>38.927433999999998</v>
      </c>
      <c r="AJ3421">
        <v>-94.705119999999994</v>
      </c>
      <c r="AL3421">
        <v>4</v>
      </c>
      <c r="AM3421" t="s">
        <v>63</v>
      </c>
      <c r="AN3421" t="s">
        <v>1168</v>
      </c>
      <c r="AO3421" t="s">
        <v>79</v>
      </c>
      <c r="AP3421" t="s">
        <v>170</v>
      </c>
      <c r="AQ3421" t="s">
        <v>317</v>
      </c>
      <c r="AR3421" t="s">
        <v>286</v>
      </c>
      <c r="AS3421" t="s">
        <v>83</v>
      </c>
      <c r="AT3421" s="5">
        <v>35827</v>
      </c>
      <c r="AU3421" t="s">
        <v>63</v>
      </c>
      <c r="AV3421" t="s">
        <v>187</v>
      </c>
      <c r="AW3421" t="s">
        <v>188</v>
      </c>
    </row>
    <row r="3422" spans="1:49" x14ac:dyDescent="0.25">
      <c r="A3422">
        <v>4034</v>
      </c>
      <c r="B3422" t="s">
        <v>1165</v>
      </c>
      <c r="C3422">
        <v>1</v>
      </c>
      <c r="D3422" t="s">
        <v>86</v>
      </c>
      <c r="E3422" t="s">
        <v>305</v>
      </c>
      <c r="F3422" t="s">
        <v>108</v>
      </c>
      <c r="G3422">
        <v>143.39000000000001</v>
      </c>
      <c r="H3422" t="s">
        <v>90</v>
      </c>
      <c r="I3422" t="s">
        <v>63</v>
      </c>
      <c r="J3422" t="s">
        <v>306</v>
      </c>
      <c r="K3422" t="s">
        <v>1166</v>
      </c>
      <c r="L3422" t="s">
        <v>690</v>
      </c>
      <c r="M3422" t="s">
        <v>309</v>
      </c>
      <c r="N3422">
        <v>170.99737532808399</v>
      </c>
      <c r="P3422">
        <v>48</v>
      </c>
      <c r="Q3422">
        <v>89.2</v>
      </c>
      <c r="R3422">
        <v>90</v>
      </c>
      <c r="S3422">
        <v>84.100000000000009</v>
      </c>
      <c r="T3422">
        <v>1</v>
      </c>
      <c r="U3422">
        <v>5</v>
      </c>
      <c r="V3422">
        <v>35750</v>
      </c>
      <c r="W3422" t="s">
        <v>70</v>
      </c>
      <c r="X3422" t="s">
        <v>686</v>
      </c>
      <c r="Y3422" t="s">
        <v>126</v>
      </c>
      <c r="Z3422" t="s">
        <v>127</v>
      </c>
      <c r="AA3422" t="s">
        <v>97</v>
      </c>
      <c r="AB3422" t="s">
        <v>98</v>
      </c>
      <c r="AC3422" t="s">
        <v>98</v>
      </c>
      <c r="AD3422" t="s">
        <v>98</v>
      </c>
      <c r="AE3422" t="s">
        <v>63</v>
      </c>
      <c r="AG3422">
        <v>1973</v>
      </c>
      <c r="AH3422">
        <v>13.638</v>
      </c>
      <c r="AI3422">
        <v>38.927433999999998</v>
      </c>
      <c r="AJ3422">
        <v>-94.705119999999994</v>
      </c>
      <c r="AL3422">
        <v>4</v>
      </c>
      <c r="AM3422" t="s">
        <v>63</v>
      </c>
      <c r="AN3422" t="s">
        <v>1168</v>
      </c>
      <c r="AO3422" t="s">
        <v>79</v>
      </c>
      <c r="AP3422" t="s">
        <v>170</v>
      </c>
      <c r="AQ3422" t="s">
        <v>317</v>
      </c>
      <c r="AR3422" t="s">
        <v>286</v>
      </c>
      <c r="AS3422" t="s">
        <v>83</v>
      </c>
      <c r="AT3422" s="5">
        <v>35827</v>
      </c>
      <c r="AU3422" t="s">
        <v>63</v>
      </c>
      <c r="AV3422" t="s">
        <v>187</v>
      </c>
      <c r="AW3422" t="s">
        <v>188</v>
      </c>
    </row>
    <row r="3423" spans="1:49" x14ac:dyDescent="0.25">
      <c r="A3423">
        <v>913</v>
      </c>
      <c r="B3423" t="s">
        <v>688</v>
      </c>
      <c r="C3423">
        <v>1</v>
      </c>
      <c r="D3423" t="s">
        <v>86</v>
      </c>
      <c r="E3423" t="s">
        <v>305</v>
      </c>
      <c r="F3423" t="s">
        <v>108</v>
      </c>
      <c r="G3423">
        <v>143.4</v>
      </c>
      <c r="H3423" t="s">
        <v>90</v>
      </c>
      <c r="I3423" t="s">
        <v>63</v>
      </c>
      <c r="J3423" t="s">
        <v>306</v>
      </c>
      <c r="K3423" t="s">
        <v>689</v>
      </c>
      <c r="L3423" t="s">
        <v>690</v>
      </c>
      <c r="M3423" t="s">
        <v>691</v>
      </c>
      <c r="N3423">
        <v>170.99737532808399</v>
      </c>
      <c r="P3423">
        <v>48</v>
      </c>
      <c r="Q3423">
        <v>89.4</v>
      </c>
      <c r="R3423">
        <v>90</v>
      </c>
      <c r="S3423">
        <v>96.4</v>
      </c>
      <c r="T3423">
        <v>1</v>
      </c>
      <c r="U3423">
        <v>5</v>
      </c>
      <c r="V3423">
        <v>35750</v>
      </c>
      <c r="W3423" t="s">
        <v>70</v>
      </c>
      <c r="X3423" t="s">
        <v>686</v>
      </c>
      <c r="Y3423" t="s">
        <v>126</v>
      </c>
      <c r="Z3423" t="s">
        <v>145</v>
      </c>
      <c r="AA3423" t="s">
        <v>97</v>
      </c>
      <c r="AB3423" t="s">
        <v>98</v>
      </c>
      <c r="AC3423" t="s">
        <v>98</v>
      </c>
      <c r="AD3423" t="s">
        <v>98</v>
      </c>
      <c r="AE3423" t="s">
        <v>63</v>
      </c>
      <c r="AG3423">
        <v>1973</v>
      </c>
      <c r="AH3423">
        <v>13.648000000000001</v>
      </c>
      <c r="AI3423">
        <v>38.927416999999998</v>
      </c>
      <c r="AJ3423">
        <v>-94.704761000000005</v>
      </c>
      <c r="AL3423">
        <v>4</v>
      </c>
      <c r="AM3423" t="s">
        <v>63</v>
      </c>
      <c r="AN3423" t="s">
        <v>692</v>
      </c>
      <c r="AO3423" t="s">
        <v>79</v>
      </c>
      <c r="AP3423" t="s">
        <v>170</v>
      </c>
      <c r="AQ3423" t="s">
        <v>653</v>
      </c>
      <c r="AR3423" t="s">
        <v>654</v>
      </c>
      <c r="AS3423" t="s">
        <v>83</v>
      </c>
      <c r="AT3423" s="5">
        <v>37987</v>
      </c>
      <c r="AU3423" t="s">
        <v>63</v>
      </c>
      <c r="AV3423" t="s">
        <v>187</v>
      </c>
      <c r="AW3423" t="s">
        <v>188</v>
      </c>
    </row>
    <row r="3424" spans="1:49" x14ac:dyDescent="0.25">
      <c r="A3424">
        <v>3670</v>
      </c>
      <c r="B3424" t="s">
        <v>1169</v>
      </c>
      <c r="C3424">
        <v>1</v>
      </c>
      <c r="D3424" t="s">
        <v>86</v>
      </c>
      <c r="E3424" t="s">
        <v>305</v>
      </c>
      <c r="F3424" t="s">
        <v>108</v>
      </c>
      <c r="G3424">
        <v>143.55000000000001</v>
      </c>
      <c r="H3424" t="s">
        <v>90</v>
      </c>
      <c r="I3424" t="s">
        <v>63</v>
      </c>
      <c r="J3424" t="s">
        <v>306</v>
      </c>
      <c r="K3424" t="s">
        <v>1170</v>
      </c>
      <c r="L3424" t="s">
        <v>684</v>
      </c>
      <c r="M3424" t="s">
        <v>1171</v>
      </c>
      <c r="N3424">
        <v>152.98556430446195</v>
      </c>
      <c r="P3424">
        <v>62</v>
      </c>
      <c r="Q3424">
        <v>95.3</v>
      </c>
      <c r="R3424">
        <v>95</v>
      </c>
      <c r="S3424">
        <v>86.600000000000009</v>
      </c>
      <c r="T3424">
        <v>1</v>
      </c>
      <c r="U3424">
        <v>5</v>
      </c>
      <c r="V3424">
        <v>39100</v>
      </c>
      <c r="X3424" t="s">
        <v>310</v>
      </c>
      <c r="Y3424" t="s">
        <v>144</v>
      </c>
      <c r="Z3424" t="s">
        <v>145</v>
      </c>
      <c r="AA3424" t="s">
        <v>311</v>
      </c>
      <c r="AB3424" t="s">
        <v>98</v>
      </c>
      <c r="AC3424" t="s">
        <v>98</v>
      </c>
      <c r="AD3424" t="s">
        <v>129</v>
      </c>
      <c r="AE3424" t="s">
        <v>63</v>
      </c>
      <c r="AG3424">
        <v>1973</v>
      </c>
      <c r="AH3424">
        <v>13.798</v>
      </c>
      <c r="AI3424">
        <v>38.92971</v>
      </c>
      <c r="AJ3424">
        <v>-94.705100000000002</v>
      </c>
      <c r="AL3424">
        <v>3</v>
      </c>
      <c r="AM3424" t="s">
        <v>63</v>
      </c>
      <c r="AN3424" t="s">
        <v>1172</v>
      </c>
      <c r="AO3424" t="s">
        <v>79</v>
      </c>
      <c r="AP3424" t="s">
        <v>170</v>
      </c>
      <c r="AQ3424" t="s">
        <v>186</v>
      </c>
      <c r="AR3424" t="s">
        <v>313</v>
      </c>
      <c r="AS3424" t="s">
        <v>83</v>
      </c>
      <c r="AT3424" s="5">
        <v>36130</v>
      </c>
      <c r="AU3424" t="s">
        <v>76</v>
      </c>
      <c r="AV3424" t="s">
        <v>187</v>
      </c>
      <c r="AW3424" t="s">
        <v>188</v>
      </c>
    </row>
    <row r="3425" spans="1:49" x14ac:dyDescent="0.25">
      <c r="A3425">
        <v>3670</v>
      </c>
      <c r="B3425" t="s">
        <v>1169</v>
      </c>
      <c r="C3425">
        <v>1</v>
      </c>
      <c r="D3425" t="s">
        <v>86</v>
      </c>
      <c r="E3425" t="s">
        <v>305</v>
      </c>
      <c r="F3425" t="s">
        <v>108</v>
      </c>
      <c r="G3425">
        <v>143.55000000000001</v>
      </c>
      <c r="H3425" t="s">
        <v>90</v>
      </c>
      <c r="I3425" t="s">
        <v>63</v>
      </c>
      <c r="J3425" t="s">
        <v>306</v>
      </c>
      <c r="K3425" t="s">
        <v>1170</v>
      </c>
      <c r="L3425" t="s">
        <v>684</v>
      </c>
      <c r="M3425" t="s">
        <v>1171</v>
      </c>
      <c r="N3425">
        <v>152.98556430446195</v>
      </c>
      <c r="P3425">
        <v>62</v>
      </c>
      <c r="Q3425">
        <v>95.3</v>
      </c>
      <c r="R3425">
        <v>95</v>
      </c>
      <c r="S3425">
        <v>86.600000000000009</v>
      </c>
      <c r="T3425">
        <v>1</v>
      </c>
      <c r="U3425">
        <v>5</v>
      </c>
      <c r="V3425">
        <v>39100</v>
      </c>
      <c r="X3425" t="s">
        <v>686</v>
      </c>
      <c r="Y3425" t="s">
        <v>126</v>
      </c>
      <c r="Z3425" t="s">
        <v>127</v>
      </c>
      <c r="AA3425" t="s">
        <v>97</v>
      </c>
      <c r="AB3425" t="s">
        <v>98</v>
      </c>
      <c r="AC3425" t="s">
        <v>98</v>
      </c>
      <c r="AD3425" t="s">
        <v>129</v>
      </c>
      <c r="AE3425" t="s">
        <v>63</v>
      </c>
      <c r="AG3425">
        <v>1973</v>
      </c>
      <c r="AH3425">
        <v>13.798</v>
      </c>
      <c r="AI3425">
        <v>38.92971</v>
      </c>
      <c r="AJ3425">
        <v>-94.705100000000002</v>
      </c>
      <c r="AL3425">
        <v>3</v>
      </c>
      <c r="AM3425" t="s">
        <v>63</v>
      </c>
      <c r="AN3425" t="s">
        <v>1172</v>
      </c>
      <c r="AO3425" t="s">
        <v>79</v>
      </c>
      <c r="AP3425" t="s">
        <v>170</v>
      </c>
      <c r="AQ3425" t="s">
        <v>186</v>
      </c>
      <c r="AR3425" t="s">
        <v>313</v>
      </c>
      <c r="AS3425" t="s">
        <v>83</v>
      </c>
      <c r="AT3425" s="5">
        <v>36130</v>
      </c>
      <c r="AU3425" t="s">
        <v>76</v>
      </c>
      <c r="AV3425" t="s">
        <v>187</v>
      </c>
      <c r="AW3425" t="s">
        <v>188</v>
      </c>
    </row>
    <row r="3426" spans="1:49" x14ac:dyDescent="0.25">
      <c r="A3426">
        <v>611</v>
      </c>
      <c r="B3426" t="s">
        <v>682</v>
      </c>
      <c r="C3426">
        <v>1</v>
      </c>
      <c r="D3426" t="s">
        <v>86</v>
      </c>
      <c r="E3426" t="s">
        <v>305</v>
      </c>
      <c r="F3426" t="s">
        <v>108</v>
      </c>
      <c r="G3426">
        <v>143.56</v>
      </c>
      <c r="H3426" t="s">
        <v>90</v>
      </c>
      <c r="I3426" t="s">
        <v>63</v>
      </c>
      <c r="J3426" t="s">
        <v>306</v>
      </c>
      <c r="K3426" t="s">
        <v>683</v>
      </c>
      <c r="L3426" t="s">
        <v>684</v>
      </c>
      <c r="M3426" t="s">
        <v>685</v>
      </c>
      <c r="N3426">
        <v>152.98556430446195</v>
      </c>
      <c r="P3426">
        <v>74.000001968503938</v>
      </c>
      <c r="Q3426">
        <v>94.3</v>
      </c>
      <c r="R3426">
        <v>90</v>
      </c>
      <c r="S3426">
        <v>100</v>
      </c>
      <c r="T3426">
        <v>1</v>
      </c>
      <c r="U3426">
        <v>5</v>
      </c>
      <c r="V3426">
        <v>39100</v>
      </c>
      <c r="X3426" t="s">
        <v>686</v>
      </c>
      <c r="Y3426" t="s">
        <v>126</v>
      </c>
      <c r="Z3426" t="s">
        <v>145</v>
      </c>
      <c r="AA3426" t="s">
        <v>97</v>
      </c>
      <c r="AB3426" t="s">
        <v>98</v>
      </c>
      <c r="AC3426" t="s">
        <v>98</v>
      </c>
      <c r="AD3426" t="s">
        <v>98</v>
      </c>
      <c r="AE3426" t="s">
        <v>63</v>
      </c>
      <c r="AG3426">
        <v>1973</v>
      </c>
      <c r="AH3426">
        <v>13.808</v>
      </c>
      <c r="AI3426">
        <v>38.929690000000001</v>
      </c>
      <c r="AJ3426">
        <v>-94.704719999999995</v>
      </c>
      <c r="AL3426">
        <v>3</v>
      </c>
      <c r="AM3426" t="s">
        <v>63</v>
      </c>
      <c r="AN3426" t="s">
        <v>687</v>
      </c>
      <c r="AO3426" t="s">
        <v>79</v>
      </c>
      <c r="AP3426" t="s">
        <v>170</v>
      </c>
      <c r="AQ3426" t="s">
        <v>186</v>
      </c>
      <c r="AR3426" t="s">
        <v>313</v>
      </c>
      <c r="AS3426" t="s">
        <v>83</v>
      </c>
      <c r="AT3426" s="5">
        <v>37987</v>
      </c>
      <c r="AU3426" t="s">
        <v>76</v>
      </c>
      <c r="AV3426" t="s">
        <v>187</v>
      </c>
      <c r="AW3426" t="s">
        <v>188</v>
      </c>
    </row>
    <row r="3427" spans="1:49" x14ac:dyDescent="0.25">
      <c r="A3427">
        <v>611</v>
      </c>
      <c r="B3427" t="s">
        <v>682</v>
      </c>
      <c r="C3427">
        <v>1</v>
      </c>
      <c r="D3427" t="s">
        <v>86</v>
      </c>
      <c r="E3427" t="s">
        <v>305</v>
      </c>
      <c r="F3427" t="s">
        <v>108</v>
      </c>
      <c r="G3427">
        <v>143.56</v>
      </c>
      <c r="H3427" t="s">
        <v>90</v>
      </c>
      <c r="I3427" t="s">
        <v>63</v>
      </c>
      <c r="J3427" t="s">
        <v>306</v>
      </c>
      <c r="K3427" t="s">
        <v>683</v>
      </c>
      <c r="L3427" t="s">
        <v>684</v>
      </c>
      <c r="M3427" t="s">
        <v>685</v>
      </c>
      <c r="N3427">
        <v>152.98556430446195</v>
      </c>
      <c r="P3427">
        <v>74.000001968503938</v>
      </c>
      <c r="Q3427">
        <v>94.3</v>
      </c>
      <c r="R3427">
        <v>90</v>
      </c>
      <c r="S3427">
        <v>100</v>
      </c>
      <c r="T3427">
        <v>1</v>
      </c>
      <c r="U3427">
        <v>5</v>
      </c>
      <c r="V3427">
        <v>39100</v>
      </c>
      <c r="X3427" t="s">
        <v>686</v>
      </c>
      <c r="Y3427" t="s">
        <v>126</v>
      </c>
      <c r="Z3427" t="s">
        <v>145</v>
      </c>
      <c r="AA3427" t="s">
        <v>97</v>
      </c>
      <c r="AB3427" t="s">
        <v>98</v>
      </c>
      <c r="AC3427" t="s">
        <v>98</v>
      </c>
      <c r="AD3427" t="s">
        <v>98</v>
      </c>
      <c r="AE3427" t="s">
        <v>63</v>
      </c>
      <c r="AG3427">
        <v>1973</v>
      </c>
      <c r="AH3427">
        <v>13.808</v>
      </c>
      <c r="AI3427">
        <v>38.929690000000001</v>
      </c>
      <c r="AJ3427">
        <v>-94.704719999999995</v>
      </c>
      <c r="AL3427">
        <v>3</v>
      </c>
      <c r="AM3427" t="s">
        <v>63</v>
      </c>
      <c r="AN3427" t="s">
        <v>687</v>
      </c>
      <c r="AO3427" t="s">
        <v>79</v>
      </c>
      <c r="AP3427" t="s">
        <v>170</v>
      </c>
      <c r="AQ3427" t="s">
        <v>186</v>
      </c>
      <c r="AR3427" t="s">
        <v>313</v>
      </c>
      <c r="AS3427" t="s">
        <v>83</v>
      </c>
      <c r="AT3427" s="5">
        <v>37987</v>
      </c>
      <c r="AU3427" t="s">
        <v>76</v>
      </c>
      <c r="AV3427" t="s">
        <v>187</v>
      </c>
      <c r="AW3427" t="s">
        <v>188</v>
      </c>
    </row>
    <row r="3428" spans="1:49" x14ac:dyDescent="0.25">
      <c r="A3428">
        <v>0</v>
      </c>
      <c r="B3428" t="s">
        <v>16170</v>
      </c>
      <c r="C3428">
        <v>1</v>
      </c>
      <c r="D3428" t="s">
        <v>86</v>
      </c>
      <c r="E3428" t="s">
        <v>305</v>
      </c>
      <c r="F3428" t="s">
        <v>108</v>
      </c>
      <c r="G3428">
        <v>145.26</v>
      </c>
      <c r="H3428" t="s">
        <v>740</v>
      </c>
      <c r="I3428" t="s">
        <v>63</v>
      </c>
      <c r="J3428" t="s">
        <v>306</v>
      </c>
      <c r="K3428" t="s">
        <v>16171</v>
      </c>
      <c r="L3428" t="s">
        <v>7941</v>
      </c>
      <c r="M3428" t="s">
        <v>16172</v>
      </c>
      <c r="N3428">
        <v>313.09055118110234</v>
      </c>
      <c r="O3428">
        <v>38</v>
      </c>
      <c r="P3428">
        <v>80.8</v>
      </c>
      <c r="Q3428">
        <v>96</v>
      </c>
      <c r="R3428">
        <v>70</v>
      </c>
      <c r="S3428">
        <v>99.9</v>
      </c>
      <c r="T3428">
        <v>0</v>
      </c>
      <c r="U3428">
        <v>3</v>
      </c>
      <c r="V3428">
        <v>25240</v>
      </c>
      <c r="AB3428" t="s">
        <v>129</v>
      </c>
      <c r="AC3428" t="s">
        <v>129</v>
      </c>
      <c r="AD3428" t="s">
        <v>129</v>
      </c>
      <c r="AE3428" t="s">
        <v>63</v>
      </c>
      <c r="AG3428">
        <v>1973</v>
      </c>
      <c r="AH3428">
        <v>15.862</v>
      </c>
      <c r="AI3428">
        <v>38.956600000000002</v>
      </c>
      <c r="AJ3428">
        <v>-94.708039999999997</v>
      </c>
      <c r="AK3428" t="s">
        <v>262</v>
      </c>
      <c r="AL3428">
        <v>4</v>
      </c>
      <c r="AM3428" t="s">
        <v>63</v>
      </c>
      <c r="AN3428" t="s">
        <v>16173</v>
      </c>
      <c r="AO3428" t="s">
        <v>79</v>
      </c>
      <c r="AP3428" t="s">
        <v>170</v>
      </c>
      <c r="AQ3428" t="s">
        <v>118</v>
      </c>
      <c r="AR3428" t="s">
        <v>944</v>
      </c>
      <c r="AS3428" t="s">
        <v>83</v>
      </c>
      <c r="AT3428" s="5">
        <v>40238</v>
      </c>
      <c r="AU3428" t="s">
        <v>63</v>
      </c>
      <c r="AV3428" t="s">
        <v>274</v>
      </c>
      <c r="AW3428" t="s">
        <v>4348</v>
      </c>
    </row>
    <row r="3429" spans="1:49" x14ac:dyDescent="0.25">
      <c r="A3429">
        <v>656</v>
      </c>
      <c r="B3429" t="s">
        <v>18606</v>
      </c>
      <c r="C3429">
        <v>1</v>
      </c>
      <c r="D3429" t="s">
        <v>86</v>
      </c>
      <c r="E3429" t="s">
        <v>305</v>
      </c>
      <c r="F3429" t="s">
        <v>108</v>
      </c>
      <c r="G3429">
        <v>146.19</v>
      </c>
      <c r="H3429" t="s">
        <v>1246</v>
      </c>
      <c r="I3429" t="s">
        <v>63</v>
      </c>
      <c r="J3429" t="s">
        <v>306</v>
      </c>
      <c r="K3429" t="s">
        <v>18607</v>
      </c>
      <c r="L3429" t="s">
        <v>398</v>
      </c>
      <c r="M3429" t="s">
        <v>18608</v>
      </c>
      <c r="N3429">
        <v>186.81102362204723</v>
      </c>
      <c r="O3429">
        <v>3</v>
      </c>
      <c r="P3429">
        <v>35</v>
      </c>
      <c r="Q3429">
        <v>75</v>
      </c>
      <c r="R3429">
        <v>60</v>
      </c>
      <c r="S3429">
        <v>96.5</v>
      </c>
      <c r="T3429">
        <v>0</v>
      </c>
      <c r="U3429">
        <v>2</v>
      </c>
      <c r="V3429">
        <v>6005</v>
      </c>
      <c r="AB3429" t="s">
        <v>129</v>
      </c>
      <c r="AC3429" t="s">
        <v>98</v>
      </c>
      <c r="AD3429" t="s">
        <v>98</v>
      </c>
      <c r="AE3429" t="s">
        <v>63</v>
      </c>
      <c r="AG3429">
        <v>1973</v>
      </c>
      <c r="AH3429">
        <v>16.432000000000002</v>
      </c>
      <c r="AI3429">
        <v>38.963810000000002</v>
      </c>
      <c r="AJ3429">
        <v>-94.713700000000003</v>
      </c>
      <c r="AK3429" t="s">
        <v>262</v>
      </c>
      <c r="AL3429">
        <v>2</v>
      </c>
      <c r="AM3429" t="s">
        <v>63</v>
      </c>
      <c r="AN3429" t="s">
        <v>18609</v>
      </c>
      <c r="AO3429" t="s">
        <v>79</v>
      </c>
      <c r="AP3429" t="s">
        <v>116</v>
      </c>
      <c r="AQ3429" t="s">
        <v>186</v>
      </c>
      <c r="AR3429" t="s">
        <v>313</v>
      </c>
      <c r="AS3429" t="s">
        <v>83</v>
      </c>
      <c r="AT3429" s="5">
        <v>40784</v>
      </c>
      <c r="AU3429" t="s">
        <v>63</v>
      </c>
      <c r="AV3429" t="s">
        <v>274</v>
      </c>
      <c r="AW3429" t="s">
        <v>444</v>
      </c>
    </row>
    <row r="3430" spans="1:49" x14ac:dyDescent="0.25">
      <c r="A3430">
        <v>4801</v>
      </c>
      <c r="B3430" t="s">
        <v>6919</v>
      </c>
      <c r="C3430">
        <v>1</v>
      </c>
      <c r="D3430" t="s">
        <v>86</v>
      </c>
      <c r="E3430" t="s">
        <v>305</v>
      </c>
      <c r="F3430" t="s">
        <v>108</v>
      </c>
      <c r="G3430">
        <v>147.02000000000001</v>
      </c>
      <c r="H3430" t="s">
        <v>1246</v>
      </c>
      <c r="I3430" t="s">
        <v>63</v>
      </c>
      <c r="J3430" t="s">
        <v>306</v>
      </c>
      <c r="K3430" t="s">
        <v>6920</v>
      </c>
      <c r="L3430" t="s">
        <v>361</v>
      </c>
      <c r="M3430" t="s">
        <v>309</v>
      </c>
      <c r="N3430">
        <v>412.00787401574803</v>
      </c>
      <c r="O3430">
        <v>53</v>
      </c>
      <c r="P3430">
        <v>40</v>
      </c>
      <c r="Q3430">
        <v>98</v>
      </c>
      <c r="R3430">
        <v>90</v>
      </c>
      <c r="S3430">
        <v>85.4</v>
      </c>
      <c r="T3430">
        <v>0</v>
      </c>
      <c r="U3430">
        <v>5</v>
      </c>
      <c r="V3430">
        <v>28150</v>
      </c>
      <c r="AB3430" t="s">
        <v>75</v>
      </c>
      <c r="AC3430" t="s">
        <v>98</v>
      </c>
      <c r="AD3430" t="s">
        <v>75</v>
      </c>
      <c r="AE3430" t="s">
        <v>63</v>
      </c>
      <c r="AG3430">
        <v>1973</v>
      </c>
      <c r="AH3430">
        <v>17.292999999999999</v>
      </c>
      <c r="AI3430">
        <v>38.976377999999997</v>
      </c>
      <c r="AJ3430">
        <v>-94.713853999999998</v>
      </c>
      <c r="AK3430" t="s">
        <v>262</v>
      </c>
      <c r="AL3430">
        <v>4</v>
      </c>
      <c r="AM3430" t="s">
        <v>63</v>
      </c>
      <c r="AN3430" t="s">
        <v>6921</v>
      </c>
      <c r="AO3430" t="s">
        <v>79</v>
      </c>
      <c r="AP3430" t="s">
        <v>170</v>
      </c>
      <c r="AQ3430" t="s">
        <v>336</v>
      </c>
      <c r="AR3430" t="s">
        <v>561</v>
      </c>
      <c r="AS3430" t="s">
        <v>83</v>
      </c>
      <c r="AT3430" s="5">
        <v>36892</v>
      </c>
      <c r="AU3430" t="s">
        <v>63</v>
      </c>
      <c r="AV3430" t="s">
        <v>187</v>
      </c>
      <c r="AW3430" t="s">
        <v>188</v>
      </c>
    </row>
    <row r="3431" spans="1:49" x14ac:dyDescent="0.25">
      <c r="A3431">
        <v>2542</v>
      </c>
      <c r="B3431" t="s">
        <v>2471</v>
      </c>
      <c r="C3431">
        <v>1</v>
      </c>
      <c r="D3431" t="s">
        <v>86</v>
      </c>
      <c r="E3431" t="s">
        <v>305</v>
      </c>
      <c r="F3431" t="s">
        <v>108</v>
      </c>
      <c r="G3431">
        <v>144.07</v>
      </c>
      <c r="H3431" t="s">
        <v>223</v>
      </c>
      <c r="I3431" t="s">
        <v>63</v>
      </c>
      <c r="J3431" t="s">
        <v>306</v>
      </c>
      <c r="K3431" t="s">
        <v>2472</v>
      </c>
      <c r="L3431" t="s">
        <v>2062</v>
      </c>
      <c r="M3431" t="s">
        <v>2473</v>
      </c>
      <c r="N3431">
        <v>256.49606299212599</v>
      </c>
      <c r="P3431">
        <v>41</v>
      </c>
      <c r="Q3431">
        <v>82</v>
      </c>
      <c r="R3431">
        <v>75</v>
      </c>
      <c r="S3431">
        <v>76.100000000000009</v>
      </c>
      <c r="T3431">
        <v>0</v>
      </c>
      <c r="U3431">
        <v>5</v>
      </c>
      <c r="V3431">
        <v>39100</v>
      </c>
      <c r="X3431" t="s">
        <v>310</v>
      </c>
      <c r="Y3431" t="s">
        <v>144</v>
      </c>
      <c r="Z3431" t="s">
        <v>527</v>
      </c>
      <c r="AA3431" t="s">
        <v>311</v>
      </c>
      <c r="AB3431" t="s">
        <v>98</v>
      </c>
      <c r="AC3431" t="s">
        <v>75</v>
      </c>
      <c r="AD3431" t="s">
        <v>75</v>
      </c>
      <c r="AE3431" t="s">
        <v>63</v>
      </c>
      <c r="AG3431">
        <v>1965</v>
      </c>
      <c r="AH3431">
        <v>14.319000000000001</v>
      </c>
      <c r="AI3431">
        <v>38.935180000000003</v>
      </c>
      <c r="AJ3431">
        <v>-94.704766000000006</v>
      </c>
      <c r="AL3431">
        <v>4</v>
      </c>
      <c r="AM3431" t="s">
        <v>63</v>
      </c>
      <c r="AN3431" t="s">
        <v>2474</v>
      </c>
      <c r="AO3431" t="s">
        <v>79</v>
      </c>
      <c r="AP3431" t="s">
        <v>170</v>
      </c>
      <c r="AQ3431" t="s">
        <v>230</v>
      </c>
      <c r="AR3431" t="s">
        <v>1097</v>
      </c>
      <c r="AS3431" t="s">
        <v>83</v>
      </c>
      <c r="AT3431" s="5">
        <v>36130</v>
      </c>
      <c r="AU3431" t="s">
        <v>63</v>
      </c>
      <c r="AV3431" t="s">
        <v>2475</v>
      </c>
      <c r="AW3431" t="s">
        <v>1925</v>
      </c>
    </row>
    <row r="3432" spans="1:49" x14ac:dyDescent="0.25">
      <c r="A3432">
        <v>1462</v>
      </c>
      <c r="B3432" t="s">
        <v>13490</v>
      </c>
      <c r="C3432">
        <v>1</v>
      </c>
      <c r="D3432" t="s">
        <v>86</v>
      </c>
      <c r="E3432" t="s">
        <v>98</v>
      </c>
      <c r="F3432" t="s">
        <v>177</v>
      </c>
      <c r="G3432">
        <v>164.03</v>
      </c>
      <c r="H3432" t="s">
        <v>109</v>
      </c>
      <c r="I3432" t="s">
        <v>63</v>
      </c>
      <c r="J3432" t="s">
        <v>306</v>
      </c>
      <c r="K3432" t="s">
        <v>13491</v>
      </c>
      <c r="L3432" t="s">
        <v>213</v>
      </c>
      <c r="M3432" t="s">
        <v>13492</v>
      </c>
      <c r="N3432">
        <v>155.51181102362204</v>
      </c>
      <c r="P3432">
        <v>44.299868766404202</v>
      </c>
      <c r="Q3432">
        <v>94.2</v>
      </c>
      <c r="R3432">
        <v>80</v>
      </c>
      <c r="S3432">
        <v>90.2</v>
      </c>
      <c r="T3432">
        <v>1</v>
      </c>
      <c r="U3432">
        <v>10</v>
      </c>
      <c r="V3432">
        <v>9550</v>
      </c>
      <c r="AB3432" t="s">
        <v>75</v>
      </c>
      <c r="AC3432" t="s">
        <v>98</v>
      </c>
      <c r="AD3432" t="s">
        <v>98</v>
      </c>
      <c r="AE3432" t="s">
        <v>63</v>
      </c>
      <c r="AG3432">
        <v>1959</v>
      </c>
      <c r="AH3432">
        <v>23.21</v>
      </c>
      <c r="AI3432">
        <v>39.048622000000002</v>
      </c>
      <c r="AJ3432">
        <v>-94.861497999999997</v>
      </c>
      <c r="AL3432">
        <v>3</v>
      </c>
      <c r="AM3432" t="s">
        <v>63</v>
      </c>
      <c r="AN3432" t="s">
        <v>13493</v>
      </c>
      <c r="AO3432" t="s">
        <v>184</v>
      </c>
      <c r="AP3432" t="s">
        <v>170</v>
      </c>
      <c r="AQ3432" t="s">
        <v>379</v>
      </c>
      <c r="AR3432" t="s">
        <v>634</v>
      </c>
      <c r="AS3432" t="s">
        <v>83</v>
      </c>
      <c r="AT3432" s="5">
        <v>35125</v>
      </c>
      <c r="AU3432" t="s">
        <v>63</v>
      </c>
      <c r="AV3432" t="s">
        <v>173</v>
      </c>
      <c r="AW3432" t="s">
        <v>105</v>
      </c>
    </row>
    <row r="3433" spans="1:49" x14ac:dyDescent="0.25">
      <c r="A3433">
        <v>2290</v>
      </c>
      <c r="B3433" t="s">
        <v>1574</v>
      </c>
      <c r="C3433">
        <v>1</v>
      </c>
      <c r="D3433" t="s">
        <v>86</v>
      </c>
      <c r="E3433" t="s">
        <v>152</v>
      </c>
      <c r="F3433" t="s">
        <v>65</v>
      </c>
      <c r="G3433">
        <v>0.26</v>
      </c>
      <c r="H3433" t="s">
        <v>208</v>
      </c>
      <c r="I3433" t="s">
        <v>63</v>
      </c>
      <c r="J3433" t="s">
        <v>306</v>
      </c>
      <c r="K3433" t="s">
        <v>1575</v>
      </c>
      <c r="L3433" t="s">
        <v>1576</v>
      </c>
      <c r="M3433" t="s">
        <v>1577</v>
      </c>
      <c r="N3433">
        <v>255.80708661417322</v>
      </c>
      <c r="O3433">
        <v>34</v>
      </c>
      <c r="P3433">
        <v>60</v>
      </c>
      <c r="Q3433">
        <v>86.8</v>
      </c>
      <c r="R3433">
        <v>90</v>
      </c>
      <c r="S3433">
        <v>94.4</v>
      </c>
      <c r="T3433">
        <v>1</v>
      </c>
      <c r="U3433">
        <v>5</v>
      </c>
      <c r="V3433">
        <v>60000</v>
      </c>
      <c r="X3433" t="s">
        <v>363</v>
      </c>
      <c r="Y3433" t="s">
        <v>144</v>
      </c>
      <c r="Z3433" t="s">
        <v>73</v>
      </c>
      <c r="AA3433" t="s">
        <v>128</v>
      </c>
      <c r="AB3433" t="s">
        <v>98</v>
      </c>
      <c r="AC3433" t="s">
        <v>98</v>
      </c>
      <c r="AD3433" t="s">
        <v>98</v>
      </c>
      <c r="AE3433" t="s">
        <v>63</v>
      </c>
      <c r="AG3433">
        <v>1964</v>
      </c>
      <c r="AH3433">
        <v>0.02</v>
      </c>
      <c r="AI3433">
        <v>38.941246</v>
      </c>
      <c r="AJ3433">
        <v>-94.751786999999993</v>
      </c>
      <c r="AK3433" t="s">
        <v>262</v>
      </c>
      <c r="AL3433">
        <v>4</v>
      </c>
      <c r="AM3433" t="s">
        <v>63</v>
      </c>
      <c r="AN3433" t="s">
        <v>1578</v>
      </c>
      <c r="AO3433" t="s">
        <v>79</v>
      </c>
      <c r="AP3433" t="s">
        <v>80</v>
      </c>
      <c r="AQ3433" t="s">
        <v>207</v>
      </c>
      <c r="AR3433" t="s">
        <v>545</v>
      </c>
      <c r="AS3433" t="s">
        <v>83</v>
      </c>
      <c r="AT3433" s="5">
        <v>41500</v>
      </c>
      <c r="AU3433" t="s">
        <v>63</v>
      </c>
      <c r="AV3433" t="s">
        <v>119</v>
      </c>
      <c r="AW3433" t="s">
        <v>85</v>
      </c>
    </row>
    <row r="3434" spans="1:49" x14ac:dyDescent="0.25">
      <c r="A3434">
        <v>2290</v>
      </c>
      <c r="B3434" t="s">
        <v>1574</v>
      </c>
      <c r="C3434">
        <v>1</v>
      </c>
      <c r="D3434" t="s">
        <v>86</v>
      </c>
      <c r="E3434" t="s">
        <v>152</v>
      </c>
      <c r="F3434" t="s">
        <v>65</v>
      </c>
      <c r="G3434">
        <v>0.26</v>
      </c>
      <c r="H3434" t="s">
        <v>208</v>
      </c>
      <c r="I3434" t="s">
        <v>63</v>
      </c>
      <c r="J3434" t="s">
        <v>306</v>
      </c>
      <c r="K3434" t="s">
        <v>1575</v>
      </c>
      <c r="L3434" t="s">
        <v>1576</v>
      </c>
      <c r="M3434" t="s">
        <v>1577</v>
      </c>
      <c r="N3434">
        <v>255.80708661417322</v>
      </c>
      <c r="O3434">
        <v>34</v>
      </c>
      <c r="P3434">
        <v>60</v>
      </c>
      <c r="Q3434">
        <v>86.8</v>
      </c>
      <c r="R3434">
        <v>90</v>
      </c>
      <c r="S3434">
        <v>94.4</v>
      </c>
      <c r="T3434">
        <v>1</v>
      </c>
      <c r="U3434">
        <v>5</v>
      </c>
      <c r="V3434">
        <v>60000</v>
      </c>
      <c r="X3434" t="s">
        <v>363</v>
      </c>
      <c r="Y3434" t="s">
        <v>144</v>
      </c>
      <c r="Z3434" t="s">
        <v>73</v>
      </c>
      <c r="AA3434" t="s">
        <v>128</v>
      </c>
      <c r="AB3434" t="s">
        <v>98</v>
      </c>
      <c r="AC3434" t="s">
        <v>98</v>
      </c>
      <c r="AD3434" t="s">
        <v>98</v>
      </c>
      <c r="AE3434" t="s">
        <v>63</v>
      </c>
      <c r="AG3434">
        <v>1964</v>
      </c>
      <c r="AH3434">
        <v>0.02</v>
      </c>
      <c r="AI3434">
        <v>38.941246</v>
      </c>
      <c r="AJ3434">
        <v>-94.751786999999993</v>
      </c>
      <c r="AK3434" t="s">
        <v>262</v>
      </c>
      <c r="AL3434">
        <v>4</v>
      </c>
      <c r="AM3434" t="s">
        <v>63</v>
      </c>
      <c r="AN3434" t="s">
        <v>1578</v>
      </c>
      <c r="AO3434" t="s">
        <v>79</v>
      </c>
      <c r="AP3434" t="s">
        <v>80</v>
      </c>
      <c r="AQ3434" t="s">
        <v>207</v>
      </c>
      <c r="AR3434" t="s">
        <v>545</v>
      </c>
      <c r="AS3434" t="s">
        <v>83</v>
      </c>
      <c r="AT3434" s="5">
        <v>41500</v>
      </c>
      <c r="AU3434" t="s">
        <v>63</v>
      </c>
      <c r="AV3434" t="s">
        <v>119</v>
      </c>
      <c r="AW3434" t="s">
        <v>85</v>
      </c>
    </row>
    <row r="3435" spans="1:49" x14ac:dyDescent="0.25">
      <c r="A3435">
        <v>2438</v>
      </c>
      <c r="B3435" t="s">
        <v>26706</v>
      </c>
      <c r="C3435">
        <v>1</v>
      </c>
      <c r="D3435" t="s">
        <v>86</v>
      </c>
      <c r="E3435" t="s">
        <v>506</v>
      </c>
      <c r="F3435" t="s">
        <v>177</v>
      </c>
      <c r="G3435">
        <v>18.010000000000002</v>
      </c>
      <c r="H3435" t="s">
        <v>507</v>
      </c>
      <c r="I3435" t="s">
        <v>63</v>
      </c>
      <c r="J3435" t="s">
        <v>306</v>
      </c>
      <c r="K3435" t="s">
        <v>26707</v>
      </c>
      <c r="L3435" t="s">
        <v>1463</v>
      </c>
      <c r="M3435" t="s">
        <v>26708</v>
      </c>
      <c r="N3435">
        <v>389.6981627296588</v>
      </c>
      <c r="P3435">
        <v>48</v>
      </c>
      <c r="Q3435">
        <v>94.9</v>
      </c>
      <c r="R3435">
        <v>90</v>
      </c>
      <c r="S3435">
        <v>91.3</v>
      </c>
      <c r="T3435">
        <v>1</v>
      </c>
      <c r="U3435">
        <v>5</v>
      </c>
      <c r="V3435">
        <v>14100</v>
      </c>
      <c r="AB3435" t="s">
        <v>98</v>
      </c>
      <c r="AC3435" t="s">
        <v>98</v>
      </c>
      <c r="AD3435" t="s">
        <v>98</v>
      </c>
      <c r="AE3435" t="s">
        <v>63</v>
      </c>
      <c r="AG3435">
        <v>1976</v>
      </c>
      <c r="AH3435">
        <v>4.87</v>
      </c>
      <c r="AI3435">
        <v>38.960822</v>
      </c>
      <c r="AJ3435">
        <v>-94.983221</v>
      </c>
      <c r="AL3435">
        <v>5</v>
      </c>
      <c r="AM3435" t="s">
        <v>63</v>
      </c>
      <c r="AN3435" t="s">
        <v>26709</v>
      </c>
      <c r="AO3435" t="s">
        <v>184</v>
      </c>
      <c r="AP3435" t="s">
        <v>170</v>
      </c>
      <c r="AQ3435" t="s">
        <v>101</v>
      </c>
      <c r="AR3435" t="s">
        <v>102</v>
      </c>
      <c r="AS3435" t="s">
        <v>83</v>
      </c>
      <c r="AT3435" s="5">
        <v>37257</v>
      </c>
      <c r="AU3435" t="s">
        <v>63</v>
      </c>
      <c r="AV3435" t="s">
        <v>187</v>
      </c>
      <c r="AW3435" t="s">
        <v>188</v>
      </c>
    </row>
    <row r="3436" spans="1:49" x14ac:dyDescent="0.25">
      <c r="A3436">
        <v>2365</v>
      </c>
      <c r="B3436" t="s">
        <v>1461</v>
      </c>
      <c r="C3436">
        <v>1</v>
      </c>
      <c r="D3436" t="s">
        <v>86</v>
      </c>
      <c r="E3436" t="s">
        <v>506</v>
      </c>
      <c r="F3436" t="s">
        <v>177</v>
      </c>
      <c r="G3436">
        <v>18.02</v>
      </c>
      <c r="H3436" t="s">
        <v>507</v>
      </c>
      <c r="I3436" t="s">
        <v>63</v>
      </c>
      <c r="J3436" t="s">
        <v>306</v>
      </c>
      <c r="K3436" t="s">
        <v>1462</v>
      </c>
      <c r="L3436" t="s">
        <v>1463</v>
      </c>
      <c r="M3436" t="s">
        <v>510</v>
      </c>
      <c r="N3436">
        <v>389.6981627296588</v>
      </c>
      <c r="P3436">
        <v>48</v>
      </c>
      <c r="Q3436">
        <v>96</v>
      </c>
      <c r="R3436">
        <v>90</v>
      </c>
      <c r="S3436">
        <v>88.600000000000009</v>
      </c>
      <c r="T3436">
        <v>1</v>
      </c>
      <c r="U3436">
        <v>5</v>
      </c>
      <c r="V3436">
        <v>14100</v>
      </c>
      <c r="X3436" t="s">
        <v>1464</v>
      </c>
      <c r="Y3436" t="s">
        <v>126</v>
      </c>
      <c r="Z3436" t="s">
        <v>344</v>
      </c>
      <c r="AA3436" t="s">
        <v>283</v>
      </c>
      <c r="AB3436" t="s">
        <v>98</v>
      </c>
      <c r="AC3436" t="s">
        <v>75</v>
      </c>
      <c r="AD3436" t="s">
        <v>98</v>
      </c>
      <c r="AE3436" t="s">
        <v>63</v>
      </c>
      <c r="AG3436">
        <v>1975</v>
      </c>
      <c r="AH3436">
        <v>4.8600000000000003</v>
      </c>
      <c r="AI3436">
        <v>38.960569</v>
      </c>
      <c r="AJ3436">
        <v>-94.983232000000001</v>
      </c>
      <c r="AL3436">
        <v>5</v>
      </c>
      <c r="AM3436" t="s">
        <v>63</v>
      </c>
      <c r="AN3436" t="s">
        <v>1465</v>
      </c>
      <c r="AO3436" t="s">
        <v>184</v>
      </c>
      <c r="AP3436" t="s">
        <v>170</v>
      </c>
      <c r="AQ3436" t="s">
        <v>101</v>
      </c>
      <c r="AR3436" t="s">
        <v>102</v>
      </c>
      <c r="AS3436" t="s">
        <v>83</v>
      </c>
      <c r="AT3436" s="5">
        <v>37257</v>
      </c>
      <c r="AU3436" t="s">
        <v>63</v>
      </c>
      <c r="AV3436" t="s">
        <v>187</v>
      </c>
      <c r="AW3436" t="s">
        <v>188</v>
      </c>
    </row>
    <row r="3437" spans="1:49" x14ac:dyDescent="0.25">
      <c r="A3437">
        <v>2019</v>
      </c>
      <c r="B3437" t="s">
        <v>20411</v>
      </c>
      <c r="C3437">
        <v>1</v>
      </c>
      <c r="D3437" t="s">
        <v>86</v>
      </c>
      <c r="E3437" t="s">
        <v>506</v>
      </c>
      <c r="F3437" t="s">
        <v>177</v>
      </c>
      <c r="G3437">
        <v>18.670000000000002</v>
      </c>
      <c r="H3437" t="s">
        <v>507</v>
      </c>
      <c r="I3437" t="s">
        <v>63</v>
      </c>
      <c r="J3437" t="s">
        <v>306</v>
      </c>
      <c r="K3437" t="s">
        <v>20412</v>
      </c>
      <c r="L3437" t="s">
        <v>17515</v>
      </c>
      <c r="M3437" t="s">
        <v>1860</v>
      </c>
      <c r="N3437">
        <v>289.6981627296588</v>
      </c>
      <c r="P3437">
        <v>40</v>
      </c>
      <c r="Q3437">
        <v>78.8</v>
      </c>
      <c r="R3437">
        <v>80</v>
      </c>
      <c r="S3437">
        <v>86.600000000000009</v>
      </c>
      <c r="T3437">
        <v>7</v>
      </c>
      <c r="U3437">
        <v>5</v>
      </c>
      <c r="V3437">
        <v>15600</v>
      </c>
      <c r="AB3437" t="s">
        <v>75</v>
      </c>
      <c r="AC3437" t="s">
        <v>76</v>
      </c>
      <c r="AD3437" t="s">
        <v>98</v>
      </c>
      <c r="AE3437" t="s">
        <v>63</v>
      </c>
      <c r="AG3437">
        <v>1975</v>
      </c>
      <c r="AH3437">
        <v>5.55</v>
      </c>
      <c r="AI3437">
        <v>38.960292000000003</v>
      </c>
      <c r="AJ3437">
        <v>-94.970346000000006</v>
      </c>
      <c r="AL3437">
        <v>3</v>
      </c>
      <c r="AM3437" t="s">
        <v>63</v>
      </c>
      <c r="AN3437" t="s">
        <v>20413</v>
      </c>
      <c r="AO3437" t="s">
        <v>184</v>
      </c>
      <c r="AP3437" t="s">
        <v>170</v>
      </c>
      <c r="AQ3437" t="s">
        <v>401</v>
      </c>
      <c r="AR3437" t="s">
        <v>402</v>
      </c>
      <c r="AS3437" t="s">
        <v>83</v>
      </c>
      <c r="AT3437" s="5">
        <v>41575</v>
      </c>
      <c r="AU3437" t="s">
        <v>76</v>
      </c>
      <c r="AV3437" t="s">
        <v>187</v>
      </c>
      <c r="AW3437" t="s">
        <v>188</v>
      </c>
    </row>
    <row r="3438" spans="1:49" x14ac:dyDescent="0.25">
      <c r="A3438">
        <v>2019</v>
      </c>
      <c r="B3438" t="s">
        <v>17513</v>
      </c>
      <c r="C3438">
        <v>1</v>
      </c>
      <c r="D3438" t="s">
        <v>86</v>
      </c>
      <c r="E3438" t="s">
        <v>506</v>
      </c>
      <c r="F3438" t="s">
        <v>177</v>
      </c>
      <c r="G3438">
        <v>18.68</v>
      </c>
      <c r="H3438" t="s">
        <v>507</v>
      </c>
      <c r="I3438" t="s">
        <v>63</v>
      </c>
      <c r="J3438" t="s">
        <v>306</v>
      </c>
      <c r="K3438" t="s">
        <v>17514</v>
      </c>
      <c r="L3438" t="s">
        <v>17515</v>
      </c>
      <c r="M3438" t="s">
        <v>510</v>
      </c>
      <c r="N3438">
        <v>289.6981627296588</v>
      </c>
      <c r="P3438">
        <v>40</v>
      </c>
      <c r="Q3438">
        <v>78.8</v>
      </c>
      <c r="R3438">
        <v>75</v>
      </c>
      <c r="S3438">
        <v>86.600000000000009</v>
      </c>
      <c r="T3438">
        <v>7</v>
      </c>
      <c r="U3438">
        <v>5</v>
      </c>
      <c r="V3438">
        <v>15600</v>
      </c>
      <c r="AB3438" t="s">
        <v>98</v>
      </c>
      <c r="AC3438" t="s">
        <v>76</v>
      </c>
      <c r="AD3438" t="s">
        <v>98</v>
      </c>
      <c r="AE3438" t="s">
        <v>63</v>
      </c>
      <c r="AG3438">
        <v>1976</v>
      </c>
      <c r="AH3438">
        <v>5.54</v>
      </c>
      <c r="AI3438">
        <v>38.960078000000003</v>
      </c>
      <c r="AJ3438">
        <v>-94.970472999999998</v>
      </c>
      <c r="AL3438">
        <v>3</v>
      </c>
      <c r="AM3438" t="s">
        <v>63</v>
      </c>
      <c r="AN3438" t="s">
        <v>17516</v>
      </c>
      <c r="AO3438" t="s">
        <v>184</v>
      </c>
      <c r="AP3438" t="s">
        <v>170</v>
      </c>
      <c r="AQ3438" t="s">
        <v>401</v>
      </c>
      <c r="AR3438" t="s">
        <v>402</v>
      </c>
      <c r="AS3438" t="s">
        <v>83</v>
      </c>
      <c r="AT3438" s="5">
        <v>41575</v>
      </c>
      <c r="AU3438" t="s">
        <v>76</v>
      </c>
      <c r="AV3438" t="s">
        <v>187</v>
      </c>
      <c r="AW3438" t="s">
        <v>188</v>
      </c>
    </row>
    <row r="3439" spans="1:49" x14ac:dyDescent="0.25">
      <c r="A3439">
        <v>0</v>
      </c>
      <c r="B3439" t="s">
        <v>25159</v>
      </c>
      <c r="C3439">
        <v>1</v>
      </c>
      <c r="D3439" t="s">
        <v>86</v>
      </c>
      <c r="E3439" t="s">
        <v>506</v>
      </c>
      <c r="F3439" t="s">
        <v>177</v>
      </c>
      <c r="G3439">
        <v>19.52</v>
      </c>
      <c r="H3439" t="s">
        <v>223</v>
      </c>
      <c r="I3439" t="s">
        <v>63</v>
      </c>
      <c r="J3439" t="s">
        <v>306</v>
      </c>
      <c r="K3439" t="s">
        <v>25160</v>
      </c>
      <c r="L3439" t="s">
        <v>6338</v>
      </c>
      <c r="M3439" t="s">
        <v>25161</v>
      </c>
      <c r="N3439">
        <v>268.50393700787401</v>
      </c>
      <c r="P3439">
        <v>44</v>
      </c>
      <c r="Q3439">
        <v>95</v>
      </c>
      <c r="R3439">
        <v>80</v>
      </c>
      <c r="S3439">
        <v>96.7</v>
      </c>
      <c r="T3439">
        <v>0</v>
      </c>
      <c r="U3439">
        <v>7</v>
      </c>
      <c r="V3439">
        <v>3515</v>
      </c>
      <c r="AB3439" t="s">
        <v>98</v>
      </c>
      <c r="AC3439" t="s">
        <v>98</v>
      </c>
      <c r="AD3439" t="s">
        <v>98</v>
      </c>
      <c r="AE3439" t="s">
        <v>63</v>
      </c>
      <c r="AG3439">
        <v>1974</v>
      </c>
      <c r="AH3439">
        <v>6.37</v>
      </c>
      <c r="AI3439">
        <v>38.960090000000001</v>
      </c>
      <c r="AJ3439">
        <v>-94.955070000000006</v>
      </c>
      <c r="AL3439">
        <v>4</v>
      </c>
      <c r="AM3439" t="s">
        <v>63</v>
      </c>
      <c r="AN3439" t="s">
        <v>25162</v>
      </c>
      <c r="AO3439" t="s">
        <v>184</v>
      </c>
      <c r="AP3439" t="s">
        <v>170</v>
      </c>
      <c r="AQ3439" t="s">
        <v>317</v>
      </c>
      <c r="AR3439" t="s">
        <v>286</v>
      </c>
      <c r="AS3439" t="s">
        <v>83</v>
      </c>
      <c r="AT3439" s="5">
        <v>40182</v>
      </c>
      <c r="AU3439" t="s">
        <v>63</v>
      </c>
      <c r="AV3439" t="s">
        <v>187</v>
      </c>
      <c r="AW3439" t="s">
        <v>188</v>
      </c>
    </row>
    <row r="3440" spans="1:49" x14ac:dyDescent="0.25">
      <c r="A3440">
        <v>3674</v>
      </c>
      <c r="B3440" t="s">
        <v>14320</v>
      </c>
      <c r="C3440">
        <v>1</v>
      </c>
      <c r="D3440" t="s">
        <v>86</v>
      </c>
      <c r="E3440" t="s">
        <v>506</v>
      </c>
      <c r="F3440" t="s">
        <v>177</v>
      </c>
      <c r="G3440">
        <v>20.51</v>
      </c>
      <c r="H3440" t="s">
        <v>1246</v>
      </c>
      <c r="I3440" t="s">
        <v>63</v>
      </c>
      <c r="J3440" t="s">
        <v>306</v>
      </c>
      <c r="K3440" t="s">
        <v>14321</v>
      </c>
      <c r="L3440" t="s">
        <v>14322</v>
      </c>
      <c r="M3440" t="s">
        <v>491</v>
      </c>
      <c r="N3440">
        <v>254.00262467191601</v>
      </c>
      <c r="P3440">
        <v>28</v>
      </c>
      <c r="Q3440">
        <v>66.7</v>
      </c>
      <c r="R3440">
        <v>90</v>
      </c>
      <c r="S3440">
        <v>87.5</v>
      </c>
      <c r="T3440">
        <v>3</v>
      </c>
      <c r="U3440">
        <v>3</v>
      </c>
      <c r="V3440">
        <v>3515</v>
      </c>
      <c r="AB3440" t="s">
        <v>98</v>
      </c>
      <c r="AC3440" t="s">
        <v>98</v>
      </c>
      <c r="AD3440" t="s">
        <v>98</v>
      </c>
      <c r="AE3440" t="s">
        <v>63</v>
      </c>
      <c r="AG3440">
        <v>1975</v>
      </c>
      <c r="AH3440">
        <v>7.37</v>
      </c>
      <c r="AI3440">
        <v>38.960189999999997</v>
      </c>
      <c r="AJ3440">
        <v>-94.936539999999994</v>
      </c>
      <c r="AL3440">
        <v>2</v>
      </c>
      <c r="AM3440" t="s">
        <v>63</v>
      </c>
      <c r="AN3440" t="s">
        <v>14323</v>
      </c>
      <c r="AO3440" t="s">
        <v>184</v>
      </c>
      <c r="AP3440" t="s">
        <v>116</v>
      </c>
      <c r="AQ3440" t="s">
        <v>843</v>
      </c>
      <c r="AR3440" t="s">
        <v>186</v>
      </c>
      <c r="AS3440" t="s">
        <v>83</v>
      </c>
      <c r="AT3440" s="5">
        <v>41575</v>
      </c>
      <c r="AU3440" t="s">
        <v>63</v>
      </c>
      <c r="AV3440" t="s">
        <v>200</v>
      </c>
      <c r="AW3440" t="s">
        <v>150</v>
      </c>
    </row>
    <row r="3441" spans="1:49" x14ac:dyDescent="0.25">
      <c r="A3441">
        <v>451</v>
      </c>
      <c r="B3441" t="s">
        <v>16301</v>
      </c>
      <c r="C3441">
        <v>1</v>
      </c>
      <c r="D3441" t="s">
        <v>86</v>
      </c>
      <c r="E3441" t="s">
        <v>506</v>
      </c>
      <c r="F3441" t="s">
        <v>177</v>
      </c>
      <c r="G3441">
        <v>21.29</v>
      </c>
      <c r="H3441" t="s">
        <v>109</v>
      </c>
      <c r="I3441" t="s">
        <v>63</v>
      </c>
      <c r="J3441" t="s">
        <v>306</v>
      </c>
      <c r="K3441" t="s">
        <v>16302</v>
      </c>
      <c r="L3441" t="s">
        <v>10941</v>
      </c>
      <c r="M3441" t="s">
        <v>1860</v>
      </c>
      <c r="N3441">
        <v>223.49081364829397</v>
      </c>
      <c r="P3441">
        <v>40</v>
      </c>
      <c r="Q3441">
        <v>89.7</v>
      </c>
      <c r="R3441">
        <v>87</v>
      </c>
      <c r="S3441">
        <v>98</v>
      </c>
      <c r="T3441">
        <v>8</v>
      </c>
      <c r="U3441">
        <v>5</v>
      </c>
      <c r="V3441">
        <v>15250</v>
      </c>
      <c r="AB3441" t="s">
        <v>98</v>
      </c>
      <c r="AC3441" t="s">
        <v>98</v>
      </c>
      <c r="AD3441" t="s">
        <v>98</v>
      </c>
      <c r="AE3441" t="s">
        <v>63</v>
      </c>
      <c r="AG3441">
        <v>1976</v>
      </c>
      <c r="AH3441">
        <v>8.15</v>
      </c>
      <c r="AI3441">
        <v>38.958072000000001</v>
      </c>
      <c r="AJ3441">
        <v>-94.922481000000005</v>
      </c>
      <c r="AL3441">
        <v>3</v>
      </c>
      <c r="AM3441" t="s">
        <v>63</v>
      </c>
      <c r="AN3441" t="s">
        <v>16303</v>
      </c>
      <c r="AO3441" t="s">
        <v>184</v>
      </c>
      <c r="AP3441" t="s">
        <v>170</v>
      </c>
      <c r="AQ3441" t="s">
        <v>255</v>
      </c>
      <c r="AR3441" t="s">
        <v>910</v>
      </c>
      <c r="AS3441" t="s">
        <v>83</v>
      </c>
      <c r="AT3441" s="5">
        <v>36892</v>
      </c>
      <c r="AU3441" t="s">
        <v>76</v>
      </c>
      <c r="AV3441" t="s">
        <v>187</v>
      </c>
      <c r="AW3441" t="s">
        <v>372</v>
      </c>
    </row>
    <row r="3442" spans="1:49" x14ac:dyDescent="0.25">
      <c r="A3442">
        <v>0</v>
      </c>
      <c r="B3442" t="s">
        <v>10939</v>
      </c>
      <c r="C3442">
        <v>1</v>
      </c>
      <c r="D3442" t="s">
        <v>86</v>
      </c>
      <c r="E3442" t="s">
        <v>506</v>
      </c>
      <c r="F3442" t="s">
        <v>177</v>
      </c>
      <c r="G3442">
        <v>21.28</v>
      </c>
      <c r="H3442" t="s">
        <v>109</v>
      </c>
      <c r="I3442" t="s">
        <v>63</v>
      </c>
      <c r="J3442" t="s">
        <v>306</v>
      </c>
      <c r="K3442" t="s">
        <v>10940</v>
      </c>
      <c r="L3442" t="s">
        <v>10941</v>
      </c>
      <c r="M3442" t="s">
        <v>510</v>
      </c>
      <c r="N3442">
        <v>223.49081364829397</v>
      </c>
      <c r="P3442">
        <v>40</v>
      </c>
      <c r="Q3442">
        <v>85.3</v>
      </c>
      <c r="R3442">
        <v>85</v>
      </c>
      <c r="S3442">
        <v>99</v>
      </c>
      <c r="T3442">
        <v>8</v>
      </c>
      <c r="U3442">
        <v>5</v>
      </c>
      <c r="V3442">
        <v>15250</v>
      </c>
      <c r="W3442" t="s">
        <v>70</v>
      </c>
      <c r="AB3442" t="s">
        <v>98</v>
      </c>
      <c r="AC3442" t="s">
        <v>98</v>
      </c>
      <c r="AD3442" t="s">
        <v>75</v>
      </c>
      <c r="AE3442" t="s">
        <v>63</v>
      </c>
      <c r="AG3442">
        <v>1976</v>
      </c>
      <c r="AH3442">
        <v>8.14</v>
      </c>
      <c r="AI3442">
        <v>38.957856</v>
      </c>
      <c r="AJ3442">
        <v>-94.922568999999996</v>
      </c>
      <c r="AL3442">
        <v>3</v>
      </c>
      <c r="AM3442" t="s">
        <v>63</v>
      </c>
      <c r="AN3442" t="s">
        <v>10942</v>
      </c>
      <c r="AO3442" t="s">
        <v>184</v>
      </c>
      <c r="AP3442" t="s">
        <v>170</v>
      </c>
      <c r="AQ3442" t="s">
        <v>255</v>
      </c>
      <c r="AR3442" t="s">
        <v>256</v>
      </c>
      <c r="AS3442" t="s">
        <v>83</v>
      </c>
      <c r="AT3442" s="5">
        <v>35855</v>
      </c>
      <c r="AU3442" t="s">
        <v>76</v>
      </c>
      <c r="AV3442" t="s">
        <v>187</v>
      </c>
      <c r="AW3442" t="s">
        <v>188</v>
      </c>
    </row>
    <row r="3443" spans="1:49" x14ac:dyDescent="0.25">
      <c r="A3443">
        <v>152</v>
      </c>
      <c r="B3443" t="s">
        <v>18139</v>
      </c>
      <c r="C3443">
        <v>1</v>
      </c>
      <c r="D3443" t="s">
        <v>86</v>
      </c>
      <c r="E3443" t="s">
        <v>506</v>
      </c>
      <c r="F3443" t="s">
        <v>177</v>
      </c>
      <c r="G3443">
        <v>21.68</v>
      </c>
      <c r="H3443" t="s">
        <v>90</v>
      </c>
      <c r="I3443" t="s">
        <v>63</v>
      </c>
      <c r="J3443" t="s">
        <v>306</v>
      </c>
      <c r="K3443" t="s">
        <v>18140</v>
      </c>
      <c r="L3443" t="s">
        <v>748</v>
      </c>
      <c r="M3443" t="s">
        <v>1860</v>
      </c>
      <c r="N3443">
        <v>236.51574803149606</v>
      </c>
      <c r="P3443">
        <v>40</v>
      </c>
      <c r="Q3443">
        <v>87.600000000000009</v>
      </c>
      <c r="R3443">
        <v>90</v>
      </c>
      <c r="S3443">
        <v>86.100000000000009</v>
      </c>
      <c r="T3443">
        <v>10</v>
      </c>
      <c r="U3443">
        <v>5</v>
      </c>
      <c r="V3443">
        <v>15250</v>
      </c>
      <c r="AB3443" t="s">
        <v>98</v>
      </c>
      <c r="AC3443" t="s">
        <v>98</v>
      </c>
      <c r="AD3443" t="s">
        <v>98</v>
      </c>
      <c r="AE3443" t="s">
        <v>63</v>
      </c>
      <c r="AG3443">
        <v>1975</v>
      </c>
      <c r="AH3443">
        <v>8.5299999999999994</v>
      </c>
      <c r="AI3443">
        <v>38.956463999999997</v>
      </c>
      <c r="AJ3443">
        <v>-94.915524000000005</v>
      </c>
      <c r="AL3443">
        <v>5</v>
      </c>
      <c r="AM3443" t="s">
        <v>63</v>
      </c>
      <c r="AN3443" t="s">
        <v>18141</v>
      </c>
      <c r="AO3443" t="s">
        <v>184</v>
      </c>
      <c r="AP3443" t="s">
        <v>170</v>
      </c>
      <c r="AQ3443" t="s">
        <v>336</v>
      </c>
      <c r="AR3443" t="s">
        <v>561</v>
      </c>
      <c r="AS3443" t="s">
        <v>83</v>
      </c>
      <c r="AT3443" s="5">
        <v>35827</v>
      </c>
      <c r="AU3443" t="s">
        <v>76</v>
      </c>
      <c r="AV3443" t="s">
        <v>187</v>
      </c>
      <c r="AW3443" t="s">
        <v>188</v>
      </c>
    </row>
    <row r="3444" spans="1:49" x14ac:dyDescent="0.25">
      <c r="A3444">
        <v>0</v>
      </c>
      <c r="B3444" t="s">
        <v>24645</v>
      </c>
      <c r="C3444">
        <v>1</v>
      </c>
      <c r="D3444" t="s">
        <v>86</v>
      </c>
      <c r="E3444" t="s">
        <v>506</v>
      </c>
      <c r="F3444" t="s">
        <v>177</v>
      </c>
      <c r="G3444">
        <v>21.69</v>
      </c>
      <c r="H3444" t="s">
        <v>90</v>
      </c>
      <c r="I3444" t="s">
        <v>63</v>
      </c>
      <c r="J3444" t="s">
        <v>306</v>
      </c>
      <c r="K3444" t="s">
        <v>24646</v>
      </c>
      <c r="L3444" t="s">
        <v>748</v>
      </c>
      <c r="M3444" t="s">
        <v>510</v>
      </c>
      <c r="N3444">
        <v>236.51574803149606</v>
      </c>
      <c r="P3444">
        <v>40</v>
      </c>
      <c r="Q3444">
        <v>87.600000000000009</v>
      </c>
      <c r="R3444">
        <v>85</v>
      </c>
      <c r="S3444">
        <v>99.4</v>
      </c>
      <c r="T3444">
        <v>10</v>
      </c>
      <c r="U3444">
        <v>5</v>
      </c>
      <c r="V3444">
        <v>15250</v>
      </c>
      <c r="AB3444" t="s">
        <v>98</v>
      </c>
      <c r="AC3444" t="s">
        <v>98</v>
      </c>
      <c r="AD3444" t="s">
        <v>98</v>
      </c>
      <c r="AE3444" t="s">
        <v>63</v>
      </c>
      <c r="AG3444">
        <v>1975</v>
      </c>
      <c r="AH3444">
        <v>8.5400000000000009</v>
      </c>
      <c r="AI3444">
        <v>38.956248000000002</v>
      </c>
      <c r="AJ3444">
        <v>-94.915636000000006</v>
      </c>
      <c r="AL3444">
        <v>5</v>
      </c>
      <c r="AM3444" t="s">
        <v>63</v>
      </c>
      <c r="AN3444" t="s">
        <v>24647</v>
      </c>
      <c r="AO3444" t="s">
        <v>184</v>
      </c>
      <c r="AP3444" t="s">
        <v>170</v>
      </c>
      <c r="AQ3444" t="s">
        <v>336</v>
      </c>
      <c r="AR3444" t="s">
        <v>561</v>
      </c>
      <c r="AS3444" t="s">
        <v>83</v>
      </c>
      <c r="AT3444" s="5">
        <v>35827</v>
      </c>
      <c r="AU3444" t="s">
        <v>76</v>
      </c>
      <c r="AV3444" t="s">
        <v>187</v>
      </c>
      <c r="AW3444" t="s">
        <v>188</v>
      </c>
    </row>
    <row r="3445" spans="1:49" x14ac:dyDescent="0.25">
      <c r="A3445">
        <v>3475</v>
      </c>
      <c r="B3445" t="s">
        <v>1857</v>
      </c>
      <c r="C3445">
        <v>1</v>
      </c>
      <c r="D3445" t="s">
        <v>86</v>
      </c>
      <c r="E3445" t="s">
        <v>506</v>
      </c>
      <c r="F3445" t="s">
        <v>177</v>
      </c>
      <c r="G3445">
        <v>22.37</v>
      </c>
      <c r="H3445" t="s">
        <v>90</v>
      </c>
      <c r="I3445" t="s">
        <v>63</v>
      </c>
      <c r="J3445" t="s">
        <v>306</v>
      </c>
      <c r="K3445" t="s">
        <v>1858</v>
      </c>
      <c r="L3445" t="s">
        <v>1859</v>
      </c>
      <c r="M3445" t="s">
        <v>1860</v>
      </c>
      <c r="N3445">
        <v>122.50656167979002</v>
      </c>
      <c r="P3445">
        <v>40</v>
      </c>
      <c r="Q3445">
        <v>97.600000000000009</v>
      </c>
      <c r="R3445">
        <v>85</v>
      </c>
      <c r="S3445">
        <v>87.4</v>
      </c>
      <c r="T3445">
        <v>1</v>
      </c>
      <c r="U3445">
        <v>5</v>
      </c>
      <c r="V3445">
        <v>15250</v>
      </c>
      <c r="X3445" t="s">
        <v>1861</v>
      </c>
      <c r="Y3445" t="s">
        <v>126</v>
      </c>
      <c r="Z3445" t="s">
        <v>127</v>
      </c>
      <c r="AA3445" t="s">
        <v>128</v>
      </c>
      <c r="AB3445" t="s">
        <v>98</v>
      </c>
      <c r="AC3445" t="s">
        <v>98</v>
      </c>
      <c r="AD3445" t="s">
        <v>98</v>
      </c>
      <c r="AE3445" t="s">
        <v>63</v>
      </c>
      <c r="AG3445">
        <v>1974</v>
      </c>
      <c r="AH3445">
        <v>9.23</v>
      </c>
      <c r="AI3445">
        <v>38.950679999999998</v>
      </c>
      <c r="AJ3445">
        <v>-94.905017000000001</v>
      </c>
      <c r="AL3445">
        <v>3</v>
      </c>
      <c r="AM3445" t="s">
        <v>63</v>
      </c>
      <c r="AN3445" t="s">
        <v>1862</v>
      </c>
      <c r="AO3445" t="s">
        <v>184</v>
      </c>
      <c r="AP3445" t="s">
        <v>170</v>
      </c>
      <c r="AQ3445" t="s">
        <v>255</v>
      </c>
      <c r="AR3445" t="s">
        <v>910</v>
      </c>
      <c r="AS3445" t="s">
        <v>83</v>
      </c>
      <c r="AT3445" s="5">
        <v>36892</v>
      </c>
      <c r="AU3445" t="s">
        <v>63</v>
      </c>
      <c r="AV3445" t="s">
        <v>187</v>
      </c>
      <c r="AW3445" t="s">
        <v>372</v>
      </c>
    </row>
    <row r="3446" spans="1:49" x14ac:dyDescent="0.25">
      <c r="A3446">
        <v>3475</v>
      </c>
      <c r="B3446" t="s">
        <v>23532</v>
      </c>
      <c r="C3446">
        <v>1</v>
      </c>
      <c r="D3446" t="s">
        <v>86</v>
      </c>
      <c r="E3446" t="s">
        <v>506</v>
      </c>
      <c r="F3446" t="s">
        <v>177</v>
      </c>
      <c r="G3446">
        <v>22.38</v>
      </c>
      <c r="H3446" t="s">
        <v>90</v>
      </c>
      <c r="I3446" t="s">
        <v>63</v>
      </c>
      <c r="J3446" t="s">
        <v>306</v>
      </c>
      <c r="K3446" t="s">
        <v>23533</v>
      </c>
      <c r="L3446" t="s">
        <v>1859</v>
      </c>
      <c r="M3446" t="s">
        <v>510</v>
      </c>
      <c r="N3446">
        <v>122.50656167979002</v>
      </c>
      <c r="P3446">
        <v>40</v>
      </c>
      <c r="Q3446">
        <v>97.600000000000009</v>
      </c>
      <c r="R3446">
        <v>80</v>
      </c>
      <c r="S3446">
        <v>87.9</v>
      </c>
      <c r="T3446">
        <v>1</v>
      </c>
      <c r="U3446">
        <v>5</v>
      </c>
      <c r="V3446">
        <v>15250</v>
      </c>
      <c r="AB3446" t="s">
        <v>75</v>
      </c>
      <c r="AC3446" t="s">
        <v>98</v>
      </c>
      <c r="AD3446" t="s">
        <v>98</v>
      </c>
      <c r="AE3446" t="s">
        <v>63</v>
      </c>
      <c r="AG3446">
        <v>1974</v>
      </c>
      <c r="AH3446">
        <v>9.24</v>
      </c>
      <c r="AI3446">
        <v>38.950499000000001</v>
      </c>
      <c r="AJ3446">
        <v>-94.905243999999996</v>
      </c>
      <c r="AL3446">
        <v>3</v>
      </c>
      <c r="AM3446" t="s">
        <v>63</v>
      </c>
      <c r="AN3446" t="s">
        <v>23534</v>
      </c>
      <c r="AO3446" t="s">
        <v>184</v>
      </c>
      <c r="AP3446" t="s">
        <v>170</v>
      </c>
      <c r="AQ3446" t="s">
        <v>246</v>
      </c>
      <c r="AR3446" t="s">
        <v>1304</v>
      </c>
      <c r="AS3446" t="s">
        <v>83</v>
      </c>
      <c r="AT3446" s="5">
        <v>35827</v>
      </c>
      <c r="AU3446" t="s">
        <v>63</v>
      </c>
      <c r="AV3446" t="s">
        <v>200</v>
      </c>
      <c r="AW3446" t="s">
        <v>150</v>
      </c>
    </row>
    <row r="3447" spans="1:49" x14ac:dyDescent="0.25">
      <c r="A3447">
        <v>1537</v>
      </c>
      <c r="B3447" t="s">
        <v>16346</v>
      </c>
      <c r="C3447">
        <v>1</v>
      </c>
      <c r="D3447" t="s">
        <v>86</v>
      </c>
      <c r="E3447" t="s">
        <v>506</v>
      </c>
      <c r="F3447" t="s">
        <v>177</v>
      </c>
      <c r="G3447">
        <v>23.490000000000002</v>
      </c>
      <c r="H3447" t="s">
        <v>223</v>
      </c>
      <c r="I3447" t="s">
        <v>63</v>
      </c>
      <c r="J3447" t="s">
        <v>306</v>
      </c>
      <c r="K3447" t="s">
        <v>16347</v>
      </c>
      <c r="L3447" t="s">
        <v>16348</v>
      </c>
      <c r="M3447" t="s">
        <v>1860</v>
      </c>
      <c r="N3447">
        <v>172.40813648293963</v>
      </c>
      <c r="P3447">
        <v>40</v>
      </c>
      <c r="Q3447">
        <v>89.3</v>
      </c>
      <c r="R3447">
        <v>85</v>
      </c>
      <c r="S3447">
        <v>93.4</v>
      </c>
      <c r="T3447">
        <v>6</v>
      </c>
      <c r="U3447">
        <v>5</v>
      </c>
      <c r="V3447">
        <v>16850</v>
      </c>
      <c r="AB3447" t="s">
        <v>98</v>
      </c>
      <c r="AC3447" t="s">
        <v>75</v>
      </c>
      <c r="AD3447" t="s">
        <v>75</v>
      </c>
      <c r="AE3447" t="s">
        <v>63</v>
      </c>
      <c r="AG3447">
        <v>1974</v>
      </c>
      <c r="AH3447">
        <v>10.35</v>
      </c>
      <c r="AI3447">
        <v>38.947729000000002</v>
      </c>
      <c r="AJ3447">
        <v>-94.885610999999997</v>
      </c>
      <c r="AL3447">
        <v>3</v>
      </c>
      <c r="AM3447" t="s">
        <v>63</v>
      </c>
      <c r="AN3447" t="s">
        <v>16349</v>
      </c>
      <c r="AO3447" t="s">
        <v>184</v>
      </c>
      <c r="AP3447" t="s">
        <v>170</v>
      </c>
      <c r="AQ3447" t="s">
        <v>101</v>
      </c>
      <c r="AR3447" t="s">
        <v>347</v>
      </c>
      <c r="AS3447" t="s">
        <v>83</v>
      </c>
      <c r="AT3447" s="5">
        <v>35156</v>
      </c>
      <c r="AU3447" t="s">
        <v>63</v>
      </c>
      <c r="AV3447" t="s">
        <v>187</v>
      </c>
      <c r="AW3447" t="s">
        <v>188</v>
      </c>
    </row>
    <row r="3448" spans="1:49" x14ac:dyDescent="0.25">
      <c r="A3448">
        <v>1054</v>
      </c>
      <c r="B3448" t="s">
        <v>24579</v>
      </c>
      <c r="C3448">
        <v>1</v>
      </c>
      <c r="D3448" t="s">
        <v>86</v>
      </c>
      <c r="E3448" t="s">
        <v>506</v>
      </c>
      <c r="F3448" t="s">
        <v>177</v>
      </c>
      <c r="G3448">
        <v>23.48</v>
      </c>
      <c r="H3448" t="s">
        <v>223</v>
      </c>
      <c r="I3448" t="s">
        <v>63</v>
      </c>
      <c r="J3448" t="s">
        <v>306</v>
      </c>
      <c r="K3448" t="s">
        <v>24580</v>
      </c>
      <c r="L3448" t="s">
        <v>16348</v>
      </c>
      <c r="M3448" t="s">
        <v>510</v>
      </c>
      <c r="N3448">
        <v>172.50656167979002</v>
      </c>
      <c r="P3448">
        <v>40</v>
      </c>
      <c r="Q3448">
        <v>90.5</v>
      </c>
      <c r="R3448">
        <v>75</v>
      </c>
      <c r="S3448">
        <v>93</v>
      </c>
      <c r="T3448">
        <v>6</v>
      </c>
      <c r="U3448">
        <v>5</v>
      </c>
      <c r="V3448">
        <v>15250</v>
      </c>
      <c r="AB3448" t="s">
        <v>98</v>
      </c>
      <c r="AC3448" t="s">
        <v>75</v>
      </c>
      <c r="AD3448" t="s">
        <v>75</v>
      </c>
      <c r="AE3448" t="s">
        <v>63</v>
      </c>
      <c r="AG3448">
        <v>1974</v>
      </c>
      <c r="AH3448">
        <v>10.34</v>
      </c>
      <c r="AI3448">
        <v>38.947504000000002</v>
      </c>
      <c r="AJ3448">
        <v>-94.885660000000001</v>
      </c>
      <c r="AL3448">
        <v>3</v>
      </c>
      <c r="AM3448" t="s">
        <v>63</v>
      </c>
      <c r="AN3448" t="s">
        <v>24581</v>
      </c>
      <c r="AO3448" t="s">
        <v>184</v>
      </c>
      <c r="AP3448" t="s">
        <v>170</v>
      </c>
      <c r="AQ3448" t="s">
        <v>101</v>
      </c>
      <c r="AR3448" t="s">
        <v>347</v>
      </c>
      <c r="AS3448" t="s">
        <v>83</v>
      </c>
      <c r="AT3448" s="5">
        <v>35156</v>
      </c>
      <c r="AU3448" t="s">
        <v>63</v>
      </c>
      <c r="AV3448" t="s">
        <v>187</v>
      </c>
      <c r="AW3448" t="s">
        <v>372</v>
      </c>
    </row>
    <row r="3449" spans="1:49" x14ac:dyDescent="0.25">
      <c r="A3449">
        <v>143</v>
      </c>
      <c r="B3449" t="s">
        <v>11623</v>
      </c>
      <c r="C3449">
        <v>1</v>
      </c>
      <c r="D3449" t="s">
        <v>86</v>
      </c>
      <c r="E3449" t="s">
        <v>98</v>
      </c>
      <c r="F3449" t="s">
        <v>177</v>
      </c>
      <c r="G3449">
        <v>156.5</v>
      </c>
      <c r="H3449" t="s">
        <v>223</v>
      </c>
      <c r="I3449" t="s">
        <v>63</v>
      </c>
      <c r="J3449" t="s">
        <v>306</v>
      </c>
      <c r="K3449" t="s">
        <v>11624</v>
      </c>
      <c r="L3449" t="s">
        <v>6338</v>
      </c>
      <c r="M3449" t="s">
        <v>11625</v>
      </c>
      <c r="N3449">
        <v>288.48425196850394</v>
      </c>
      <c r="P3449">
        <v>48</v>
      </c>
      <c r="Q3449">
        <v>95.7</v>
      </c>
      <c r="R3449">
        <v>90</v>
      </c>
      <c r="S3449">
        <v>99</v>
      </c>
      <c r="T3449">
        <v>1</v>
      </c>
      <c r="U3449">
        <v>6</v>
      </c>
      <c r="V3449">
        <v>13700</v>
      </c>
      <c r="AB3449" t="s">
        <v>98</v>
      </c>
      <c r="AC3449" t="s">
        <v>98</v>
      </c>
      <c r="AD3449" t="s">
        <v>98</v>
      </c>
      <c r="AE3449" t="s">
        <v>63</v>
      </c>
      <c r="AG3449">
        <v>1974</v>
      </c>
      <c r="AH3449">
        <v>12.18</v>
      </c>
      <c r="AI3449">
        <v>38.941274</v>
      </c>
      <c r="AJ3449">
        <v>-94.852958000000001</v>
      </c>
      <c r="AL3449">
        <v>4</v>
      </c>
      <c r="AM3449" t="s">
        <v>63</v>
      </c>
      <c r="AN3449" t="s">
        <v>11626</v>
      </c>
      <c r="AO3449" t="s">
        <v>184</v>
      </c>
      <c r="AP3449" t="s">
        <v>170</v>
      </c>
      <c r="AQ3449" t="s">
        <v>230</v>
      </c>
      <c r="AR3449" t="s">
        <v>1097</v>
      </c>
      <c r="AS3449" t="s">
        <v>83</v>
      </c>
      <c r="AT3449" s="5">
        <v>35612</v>
      </c>
      <c r="AU3449" t="s">
        <v>63</v>
      </c>
      <c r="AV3449" t="s">
        <v>187</v>
      </c>
      <c r="AW3449" t="s">
        <v>188</v>
      </c>
    </row>
    <row r="3450" spans="1:49" x14ac:dyDescent="0.25">
      <c r="A3450">
        <v>663</v>
      </c>
      <c r="B3450" t="s">
        <v>13046</v>
      </c>
      <c r="C3450">
        <v>1</v>
      </c>
      <c r="D3450" t="s">
        <v>86</v>
      </c>
      <c r="E3450" t="s">
        <v>98</v>
      </c>
      <c r="F3450" t="s">
        <v>177</v>
      </c>
      <c r="G3450">
        <v>156.51</v>
      </c>
      <c r="H3450" t="s">
        <v>223</v>
      </c>
      <c r="I3450" t="s">
        <v>63</v>
      </c>
      <c r="J3450" t="s">
        <v>306</v>
      </c>
      <c r="K3450" t="s">
        <v>11624</v>
      </c>
      <c r="L3450" t="s">
        <v>13047</v>
      </c>
      <c r="M3450" t="s">
        <v>13048</v>
      </c>
      <c r="N3450">
        <v>288.48425196850394</v>
      </c>
      <c r="P3450">
        <v>48</v>
      </c>
      <c r="Q3450">
        <v>96.7</v>
      </c>
      <c r="R3450">
        <v>85</v>
      </c>
      <c r="S3450">
        <v>84.600000000000009</v>
      </c>
      <c r="T3450">
        <v>1</v>
      </c>
      <c r="U3450">
        <v>6</v>
      </c>
      <c r="V3450">
        <v>13700</v>
      </c>
      <c r="AB3450" t="s">
        <v>98</v>
      </c>
      <c r="AC3450" t="s">
        <v>75</v>
      </c>
      <c r="AD3450" t="s">
        <v>98</v>
      </c>
      <c r="AE3450" t="s">
        <v>63</v>
      </c>
      <c r="AG3450">
        <v>1974</v>
      </c>
      <c r="AH3450">
        <v>12.200000000000001</v>
      </c>
      <c r="AI3450">
        <v>38.941257999999998</v>
      </c>
      <c r="AJ3450">
        <v>-94.852631000000002</v>
      </c>
      <c r="AL3450">
        <v>4</v>
      </c>
      <c r="AM3450" t="s">
        <v>63</v>
      </c>
      <c r="AN3450" t="s">
        <v>13049</v>
      </c>
      <c r="AO3450" t="s">
        <v>184</v>
      </c>
      <c r="AP3450" t="s">
        <v>170</v>
      </c>
      <c r="AQ3450" t="s">
        <v>230</v>
      </c>
      <c r="AR3450" t="s">
        <v>1097</v>
      </c>
      <c r="AS3450" t="s">
        <v>83</v>
      </c>
      <c r="AT3450" s="5">
        <v>35612</v>
      </c>
      <c r="AU3450" t="s">
        <v>63</v>
      </c>
      <c r="AV3450" t="s">
        <v>187</v>
      </c>
      <c r="AW3450" t="s">
        <v>188</v>
      </c>
    </row>
    <row r="3451" spans="1:49" x14ac:dyDescent="0.25">
      <c r="A3451">
        <v>2168</v>
      </c>
      <c r="B3451" t="s">
        <v>21293</v>
      </c>
      <c r="C3451">
        <v>1</v>
      </c>
      <c r="D3451" t="s">
        <v>86</v>
      </c>
      <c r="E3451" t="s">
        <v>506</v>
      </c>
      <c r="F3451" t="s">
        <v>177</v>
      </c>
      <c r="G3451">
        <v>14.56</v>
      </c>
      <c r="H3451" t="s">
        <v>820</v>
      </c>
      <c r="I3451" t="s">
        <v>63</v>
      </c>
      <c r="J3451" t="s">
        <v>306</v>
      </c>
      <c r="K3451" t="s">
        <v>821</v>
      </c>
      <c r="L3451" t="s">
        <v>822</v>
      </c>
      <c r="M3451" t="s">
        <v>2721</v>
      </c>
      <c r="N3451">
        <v>190.71522309711287</v>
      </c>
      <c r="O3451">
        <v>26</v>
      </c>
      <c r="P3451">
        <v>40</v>
      </c>
      <c r="Q3451">
        <v>94</v>
      </c>
      <c r="R3451">
        <v>85</v>
      </c>
      <c r="S3451">
        <v>93.3</v>
      </c>
      <c r="T3451">
        <v>1</v>
      </c>
      <c r="U3451">
        <v>6</v>
      </c>
      <c r="V3451">
        <v>12150</v>
      </c>
      <c r="AB3451" t="s">
        <v>75</v>
      </c>
      <c r="AC3451" t="s">
        <v>129</v>
      </c>
      <c r="AD3451" t="s">
        <v>129</v>
      </c>
      <c r="AE3451" t="s">
        <v>63</v>
      </c>
      <c r="AG3451">
        <v>1976</v>
      </c>
      <c r="AH3451">
        <v>1.02</v>
      </c>
      <c r="AI3451">
        <v>38.944696999999998</v>
      </c>
      <c r="AJ3451">
        <v>-95.037826999999993</v>
      </c>
      <c r="AK3451" t="s">
        <v>77</v>
      </c>
      <c r="AL3451">
        <v>3</v>
      </c>
      <c r="AM3451" t="s">
        <v>63</v>
      </c>
      <c r="AN3451" t="s">
        <v>21294</v>
      </c>
      <c r="AO3451" t="s">
        <v>184</v>
      </c>
      <c r="AP3451" t="s">
        <v>170</v>
      </c>
      <c r="AQ3451" t="s">
        <v>826</v>
      </c>
      <c r="AR3451" t="s">
        <v>326</v>
      </c>
      <c r="AS3451" t="s">
        <v>83</v>
      </c>
      <c r="AT3451" s="5">
        <v>37622</v>
      </c>
      <c r="AU3451" t="s">
        <v>63</v>
      </c>
      <c r="AV3451" t="s">
        <v>200</v>
      </c>
      <c r="AW3451" t="s">
        <v>150</v>
      </c>
    </row>
    <row r="3452" spans="1:49" x14ac:dyDescent="0.25">
      <c r="A3452">
        <v>2170</v>
      </c>
      <c r="B3452" t="s">
        <v>819</v>
      </c>
      <c r="C3452">
        <v>1</v>
      </c>
      <c r="D3452" t="s">
        <v>86</v>
      </c>
      <c r="E3452" t="s">
        <v>506</v>
      </c>
      <c r="F3452" t="s">
        <v>177</v>
      </c>
      <c r="G3452">
        <v>14.55</v>
      </c>
      <c r="H3452" t="s">
        <v>820</v>
      </c>
      <c r="I3452" t="s">
        <v>63</v>
      </c>
      <c r="J3452" t="s">
        <v>306</v>
      </c>
      <c r="K3452" t="s">
        <v>821</v>
      </c>
      <c r="L3452" t="s">
        <v>822</v>
      </c>
      <c r="M3452" t="s">
        <v>823</v>
      </c>
      <c r="N3452">
        <v>187.3031496062992</v>
      </c>
      <c r="O3452">
        <v>25</v>
      </c>
      <c r="P3452">
        <v>40</v>
      </c>
      <c r="Q3452">
        <v>94</v>
      </c>
      <c r="R3452">
        <v>85</v>
      </c>
      <c r="S3452">
        <v>96.5</v>
      </c>
      <c r="T3452">
        <v>1</v>
      </c>
      <c r="U3452">
        <v>6</v>
      </c>
      <c r="V3452">
        <v>12150</v>
      </c>
      <c r="X3452" t="s">
        <v>824</v>
      </c>
      <c r="Y3452" t="s">
        <v>126</v>
      </c>
      <c r="Z3452" t="s">
        <v>127</v>
      </c>
      <c r="AA3452" t="s">
        <v>128</v>
      </c>
      <c r="AB3452" t="s">
        <v>98</v>
      </c>
      <c r="AC3452" t="s">
        <v>129</v>
      </c>
      <c r="AD3452" t="s">
        <v>98</v>
      </c>
      <c r="AE3452" t="s">
        <v>63</v>
      </c>
      <c r="AG3452">
        <v>1976</v>
      </c>
      <c r="AH3452">
        <v>1</v>
      </c>
      <c r="AI3452">
        <v>38.944448000000001</v>
      </c>
      <c r="AJ3452">
        <v>-95.037826999999993</v>
      </c>
      <c r="AK3452" t="s">
        <v>77</v>
      </c>
      <c r="AL3452">
        <v>3</v>
      </c>
      <c r="AM3452" t="s">
        <v>63</v>
      </c>
      <c r="AN3452" t="s">
        <v>825</v>
      </c>
      <c r="AO3452" t="s">
        <v>184</v>
      </c>
      <c r="AP3452" t="s">
        <v>170</v>
      </c>
      <c r="AQ3452" t="s">
        <v>826</v>
      </c>
      <c r="AR3452" t="s">
        <v>326</v>
      </c>
      <c r="AS3452" t="s">
        <v>83</v>
      </c>
      <c r="AT3452" s="5">
        <v>37622</v>
      </c>
      <c r="AU3452" t="s">
        <v>63</v>
      </c>
      <c r="AV3452" t="s">
        <v>200</v>
      </c>
      <c r="AW3452" t="s">
        <v>150</v>
      </c>
    </row>
    <row r="3453" spans="1:49" x14ac:dyDescent="0.25">
      <c r="A3453">
        <v>0</v>
      </c>
      <c r="B3453" t="s">
        <v>19344</v>
      </c>
      <c r="C3453">
        <v>1</v>
      </c>
      <c r="D3453" t="s">
        <v>86</v>
      </c>
      <c r="E3453" t="s">
        <v>506</v>
      </c>
      <c r="F3453" t="s">
        <v>177</v>
      </c>
      <c r="G3453">
        <v>16.03</v>
      </c>
      <c r="H3453" t="s">
        <v>820</v>
      </c>
      <c r="I3453" t="s">
        <v>63</v>
      </c>
      <c r="J3453" t="s">
        <v>306</v>
      </c>
      <c r="K3453" t="s">
        <v>19345</v>
      </c>
      <c r="L3453" t="s">
        <v>1376</v>
      </c>
      <c r="M3453" t="s">
        <v>2721</v>
      </c>
      <c r="N3453">
        <v>204.98687664041995</v>
      </c>
      <c r="O3453">
        <v>28</v>
      </c>
      <c r="P3453">
        <v>40</v>
      </c>
      <c r="Q3453">
        <v>97.7</v>
      </c>
      <c r="R3453">
        <v>93</v>
      </c>
      <c r="S3453">
        <v>99.3</v>
      </c>
      <c r="T3453">
        <v>1</v>
      </c>
      <c r="U3453">
        <v>5</v>
      </c>
      <c r="V3453">
        <v>14050</v>
      </c>
      <c r="AB3453" t="s">
        <v>129</v>
      </c>
      <c r="AC3453" t="s">
        <v>98</v>
      </c>
      <c r="AD3453" t="s">
        <v>98</v>
      </c>
      <c r="AE3453" t="s">
        <v>63</v>
      </c>
      <c r="AG3453">
        <v>1976</v>
      </c>
      <c r="AH3453">
        <v>2.48</v>
      </c>
      <c r="AI3453">
        <v>38.959873999999999</v>
      </c>
      <c r="AJ3453">
        <v>-95.019358999999994</v>
      </c>
      <c r="AK3453" t="s">
        <v>77</v>
      </c>
      <c r="AL3453">
        <v>3</v>
      </c>
      <c r="AM3453" t="s">
        <v>63</v>
      </c>
      <c r="AN3453" t="s">
        <v>19346</v>
      </c>
      <c r="AO3453" t="s">
        <v>184</v>
      </c>
      <c r="AP3453" t="s">
        <v>170</v>
      </c>
      <c r="AQ3453" t="s">
        <v>336</v>
      </c>
      <c r="AR3453" t="s">
        <v>561</v>
      </c>
      <c r="AS3453" t="s">
        <v>83</v>
      </c>
      <c r="AT3453" s="5">
        <v>35977</v>
      </c>
      <c r="AU3453" t="s">
        <v>63</v>
      </c>
      <c r="AV3453" t="s">
        <v>187</v>
      </c>
      <c r="AW3453" t="s">
        <v>188</v>
      </c>
    </row>
    <row r="3454" spans="1:49" x14ac:dyDescent="0.25">
      <c r="A3454">
        <v>1580</v>
      </c>
      <c r="B3454" t="s">
        <v>1374</v>
      </c>
      <c r="C3454">
        <v>1</v>
      </c>
      <c r="D3454" t="s">
        <v>86</v>
      </c>
      <c r="E3454" t="s">
        <v>506</v>
      </c>
      <c r="F3454" t="s">
        <v>177</v>
      </c>
      <c r="G3454">
        <v>16.02</v>
      </c>
      <c r="H3454" t="s">
        <v>820</v>
      </c>
      <c r="I3454" t="s">
        <v>63</v>
      </c>
      <c r="J3454" t="s">
        <v>306</v>
      </c>
      <c r="K3454" t="s">
        <v>1375</v>
      </c>
      <c r="L3454" t="s">
        <v>1376</v>
      </c>
      <c r="M3454" t="s">
        <v>823</v>
      </c>
      <c r="N3454">
        <v>204.98687664041995</v>
      </c>
      <c r="O3454">
        <v>28</v>
      </c>
      <c r="P3454">
        <v>40</v>
      </c>
      <c r="Q3454">
        <v>97.7</v>
      </c>
      <c r="R3454">
        <v>90</v>
      </c>
      <c r="S3454">
        <v>96.600000000000009</v>
      </c>
      <c r="T3454">
        <v>1</v>
      </c>
      <c r="U3454">
        <v>5</v>
      </c>
      <c r="V3454">
        <v>14050</v>
      </c>
      <c r="X3454" t="s">
        <v>824</v>
      </c>
      <c r="Y3454" t="s">
        <v>126</v>
      </c>
      <c r="Z3454" t="s">
        <v>127</v>
      </c>
      <c r="AA3454" t="s">
        <v>128</v>
      </c>
      <c r="AB3454" t="s">
        <v>98</v>
      </c>
      <c r="AC3454" t="s">
        <v>98</v>
      </c>
      <c r="AD3454" t="s">
        <v>98</v>
      </c>
      <c r="AE3454" t="s">
        <v>63</v>
      </c>
      <c r="AG3454">
        <v>1976</v>
      </c>
      <c r="AH3454">
        <v>2.4700000000000002</v>
      </c>
      <c r="AI3454">
        <v>38.959637999999998</v>
      </c>
      <c r="AJ3454">
        <v>-95.019317000000001</v>
      </c>
      <c r="AK3454" t="s">
        <v>77</v>
      </c>
      <c r="AL3454">
        <v>3</v>
      </c>
      <c r="AM3454" t="s">
        <v>63</v>
      </c>
      <c r="AN3454" t="s">
        <v>1377</v>
      </c>
      <c r="AO3454" t="s">
        <v>184</v>
      </c>
      <c r="AP3454" t="s">
        <v>170</v>
      </c>
      <c r="AQ3454" t="s">
        <v>285</v>
      </c>
      <c r="AR3454" t="s">
        <v>286</v>
      </c>
      <c r="AS3454" t="s">
        <v>83</v>
      </c>
      <c r="AT3454" s="5">
        <v>35977</v>
      </c>
      <c r="AU3454" t="s">
        <v>63</v>
      </c>
      <c r="AV3454" t="s">
        <v>200</v>
      </c>
      <c r="AW3454" t="s">
        <v>150</v>
      </c>
    </row>
    <row r="3455" spans="1:49" x14ac:dyDescent="0.25">
      <c r="A3455">
        <v>1065</v>
      </c>
      <c r="B3455" t="s">
        <v>13286</v>
      </c>
      <c r="C3455">
        <v>1</v>
      </c>
      <c r="D3455" t="s">
        <v>86</v>
      </c>
      <c r="E3455" t="s">
        <v>506</v>
      </c>
      <c r="F3455" t="s">
        <v>177</v>
      </c>
      <c r="G3455">
        <v>16.98</v>
      </c>
      <c r="H3455" t="s">
        <v>820</v>
      </c>
      <c r="I3455" t="s">
        <v>63</v>
      </c>
      <c r="J3455" t="s">
        <v>306</v>
      </c>
      <c r="K3455" t="s">
        <v>13287</v>
      </c>
      <c r="L3455" t="s">
        <v>3593</v>
      </c>
      <c r="M3455" t="s">
        <v>1860</v>
      </c>
      <c r="N3455">
        <v>202.59186351706037</v>
      </c>
      <c r="O3455">
        <v>2</v>
      </c>
      <c r="P3455">
        <v>40</v>
      </c>
      <c r="Q3455">
        <v>97</v>
      </c>
      <c r="R3455">
        <v>90</v>
      </c>
      <c r="S3455">
        <v>97.600000000000009</v>
      </c>
      <c r="T3455">
        <v>1</v>
      </c>
      <c r="U3455">
        <v>5</v>
      </c>
      <c r="V3455">
        <v>14100</v>
      </c>
      <c r="AB3455" t="s">
        <v>98</v>
      </c>
      <c r="AC3455" t="s">
        <v>98</v>
      </c>
      <c r="AD3455" t="s">
        <v>98</v>
      </c>
      <c r="AE3455" t="s">
        <v>63</v>
      </c>
      <c r="AG3455">
        <v>1976</v>
      </c>
      <c r="AH3455">
        <v>3.45</v>
      </c>
      <c r="AI3455">
        <v>38.961517999999998</v>
      </c>
      <c r="AJ3455">
        <v>-95.001741999999993</v>
      </c>
      <c r="AK3455" t="s">
        <v>262</v>
      </c>
      <c r="AL3455">
        <v>4</v>
      </c>
      <c r="AM3455" t="s">
        <v>63</v>
      </c>
      <c r="AN3455" t="s">
        <v>13288</v>
      </c>
      <c r="AO3455" t="s">
        <v>184</v>
      </c>
      <c r="AP3455" t="s">
        <v>170</v>
      </c>
      <c r="AQ3455" t="s">
        <v>346</v>
      </c>
      <c r="AR3455" t="s">
        <v>347</v>
      </c>
      <c r="AS3455" t="s">
        <v>83</v>
      </c>
      <c r="AT3455" s="5">
        <v>37622</v>
      </c>
      <c r="AU3455" t="s">
        <v>63</v>
      </c>
      <c r="AV3455" t="s">
        <v>187</v>
      </c>
      <c r="AW3455" t="s">
        <v>188</v>
      </c>
    </row>
    <row r="3456" spans="1:49" x14ac:dyDescent="0.25">
      <c r="A3456">
        <v>2013</v>
      </c>
      <c r="B3456" t="s">
        <v>5710</v>
      </c>
      <c r="C3456">
        <v>1</v>
      </c>
      <c r="D3456" t="s">
        <v>86</v>
      </c>
      <c r="E3456" t="s">
        <v>506</v>
      </c>
      <c r="F3456" t="s">
        <v>177</v>
      </c>
      <c r="G3456">
        <v>16.990000000000002</v>
      </c>
      <c r="H3456" t="s">
        <v>820</v>
      </c>
      <c r="I3456" t="s">
        <v>63</v>
      </c>
      <c r="J3456" t="s">
        <v>306</v>
      </c>
      <c r="K3456" t="s">
        <v>5711</v>
      </c>
      <c r="L3456" t="s">
        <v>3593</v>
      </c>
      <c r="M3456" t="s">
        <v>510</v>
      </c>
      <c r="N3456">
        <v>202.59186351706037</v>
      </c>
      <c r="O3456">
        <v>2</v>
      </c>
      <c r="P3456">
        <v>40</v>
      </c>
      <c r="Q3456">
        <v>97.5</v>
      </c>
      <c r="R3456">
        <v>80</v>
      </c>
      <c r="S3456">
        <v>93</v>
      </c>
      <c r="T3456">
        <v>1</v>
      </c>
      <c r="U3456">
        <v>5</v>
      </c>
      <c r="V3456">
        <v>14100</v>
      </c>
      <c r="AB3456" t="s">
        <v>75</v>
      </c>
      <c r="AC3456" t="s">
        <v>98</v>
      </c>
      <c r="AD3456" t="s">
        <v>98</v>
      </c>
      <c r="AE3456" t="s">
        <v>63</v>
      </c>
      <c r="AG3456">
        <v>1976</v>
      </c>
      <c r="AH3456">
        <v>3.46</v>
      </c>
      <c r="AI3456">
        <v>38.961283000000002</v>
      </c>
      <c r="AJ3456">
        <v>-95.001744000000002</v>
      </c>
      <c r="AK3456" t="s">
        <v>262</v>
      </c>
      <c r="AL3456">
        <v>4</v>
      </c>
      <c r="AM3456" t="s">
        <v>63</v>
      </c>
      <c r="AN3456" t="s">
        <v>5712</v>
      </c>
      <c r="AO3456" t="s">
        <v>184</v>
      </c>
      <c r="AP3456" t="s">
        <v>170</v>
      </c>
      <c r="AQ3456" t="s">
        <v>207</v>
      </c>
      <c r="AR3456" t="s">
        <v>424</v>
      </c>
      <c r="AS3456" t="s">
        <v>83</v>
      </c>
      <c r="AT3456" s="5">
        <v>36892</v>
      </c>
      <c r="AU3456" t="s">
        <v>63</v>
      </c>
      <c r="AV3456" t="s">
        <v>187</v>
      </c>
      <c r="AW3456" t="s">
        <v>372</v>
      </c>
    </row>
    <row r="3457" spans="1:49" x14ac:dyDescent="0.25">
      <c r="A3457">
        <v>1735</v>
      </c>
      <c r="B3457" t="s">
        <v>2728</v>
      </c>
      <c r="C3457">
        <v>1</v>
      </c>
      <c r="D3457" t="s">
        <v>86</v>
      </c>
      <c r="E3457" t="s">
        <v>152</v>
      </c>
      <c r="F3457" t="s">
        <v>65</v>
      </c>
      <c r="G3457">
        <v>0.27</v>
      </c>
      <c r="H3457" t="s">
        <v>208</v>
      </c>
      <c r="I3457" t="s">
        <v>63</v>
      </c>
      <c r="J3457" t="s">
        <v>306</v>
      </c>
      <c r="K3457" t="s">
        <v>2729</v>
      </c>
      <c r="L3457" t="s">
        <v>1576</v>
      </c>
      <c r="M3457" t="s">
        <v>362</v>
      </c>
      <c r="N3457">
        <v>275</v>
      </c>
      <c r="O3457">
        <v>33</v>
      </c>
      <c r="P3457">
        <v>66</v>
      </c>
      <c r="Q3457">
        <v>76.400000000000006</v>
      </c>
      <c r="R3457">
        <v>80</v>
      </c>
      <c r="S3457">
        <v>95.7</v>
      </c>
      <c r="T3457">
        <v>1</v>
      </c>
      <c r="U3457">
        <v>5</v>
      </c>
      <c r="V3457">
        <v>60000</v>
      </c>
      <c r="X3457" t="s">
        <v>363</v>
      </c>
      <c r="Y3457" t="s">
        <v>144</v>
      </c>
      <c r="Z3457" t="s">
        <v>2640</v>
      </c>
      <c r="AA3457" t="s">
        <v>128</v>
      </c>
      <c r="AB3457" t="s">
        <v>98</v>
      </c>
      <c r="AC3457" t="s">
        <v>76</v>
      </c>
      <c r="AD3457" t="s">
        <v>98</v>
      </c>
      <c r="AE3457" t="s">
        <v>63</v>
      </c>
      <c r="AG3457">
        <v>1978</v>
      </c>
      <c r="AH3457">
        <v>7.9410000000000007</v>
      </c>
      <c r="AI3457">
        <v>38.941522999999997</v>
      </c>
      <c r="AJ3457">
        <v>-94.751670000000004</v>
      </c>
      <c r="AK3457" t="s">
        <v>262</v>
      </c>
      <c r="AL3457">
        <v>4</v>
      </c>
      <c r="AM3457" t="s">
        <v>63</v>
      </c>
      <c r="AN3457" t="s">
        <v>2730</v>
      </c>
      <c r="AO3457" t="s">
        <v>79</v>
      </c>
      <c r="AP3457" t="s">
        <v>80</v>
      </c>
      <c r="AQ3457" t="s">
        <v>186</v>
      </c>
      <c r="AR3457" t="s">
        <v>313</v>
      </c>
      <c r="AS3457" t="s">
        <v>83</v>
      </c>
      <c r="AT3457" s="5">
        <v>37622</v>
      </c>
      <c r="AU3457" t="s">
        <v>63</v>
      </c>
      <c r="AV3457" t="s">
        <v>546</v>
      </c>
      <c r="AW3457" t="s">
        <v>188</v>
      </c>
    </row>
    <row r="3458" spans="1:49" x14ac:dyDescent="0.25">
      <c r="A3458">
        <v>1571</v>
      </c>
      <c r="B3458" t="s">
        <v>18851</v>
      </c>
      <c r="C3458">
        <v>1</v>
      </c>
      <c r="D3458" t="s">
        <v>86</v>
      </c>
      <c r="E3458" t="s">
        <v>152</v>
      </c>
      <c r="F3458" t="s">
        <v>65</v>
      </c>
      <c r="G3458">
        <v>5.3</v>
      </c>
      <c r="H3458" t="s">
        <v>208</v>
      </c>
      <c r="I3458" t="s">
        <v>63</v>
      </c>
      <c r="J3458" t="s">
        <v>306</v>
      </c>
      <c r="K3458" t="s">
        <v>18852</v>
      </c>
      <c r="L3458" t="s">
        <v>7523</v>
      </c>
      <c r="M3458" t="s">
        <v>18853</v>
      </c>
      <c r="N3458">
        <v>259.18635170603676</v>
      </c>
      <c r="O3458">
        <v>22</v>
      </c>
      <c r="P3458">
        <v>56</v>
      </c>
      <c r="Q3458">
        <v>92.8</v>
      </c>
      <c r="R3458">
        <v>80</v>
      </c>
      <c r="S3458">
        <v>93.9</v>
      </c>
      <c r="T3458">
        <v>1</v>
      </c>
      <c r="U3458">
        <v>8</v>
      </c>
      <c r="V3458">
        <v>34600</v>
      </c>
      <c r="AB3458" t="s">
        <v>75</v>
      </c>
      <c r="AC3458" t="s">
        <v>75</v>
      </c>
      <c r="AD3458" t="s">
        <v>98</v>
      </c>
      <c r="AE3458" t="s">
        <v>63</v>
      </c>
      <c r="AG3458">
        <v>1980</v>
      </c>
      <c r="AH3458">
        <v>3.0500000000000003</v>
      </c>
      <c r="AI3458">
        <v>38.999842999999998</v>
      </c>
      <c r="AJ3458">
        <v>-94.782767000000007</v>
      </c>
      <c r="AK3458" t="s">
        <v>77</v>
      </c>
      <c r="AL3458">
        <v>4</v>
      </c>
      <c r="AM3458" t="s">
        <v>63</v>
      </c>
      <c r="AN3458" t="s">
        <v>18854</v>
      </c>
      <c r="AO3458" t="s">
        <v>184</v>
      </c>
      <c r="AP3458" t="s">
        <v>80</v>
      </c>
      <c r="AQ3458" t="s">
        <v>317</v>
      </c>
      <c r="AR3458" t="s">
        <v>1031</v>
      </c>
      <c r="AS3458" t="s">
        <v>83</v>
      </c>
      <c r="AT3458" s="5">
        <v>37257</v>
      </c>
      <c r="AU3458" t="s">
        <v>63</v>
      </c>
      <c r="AV3458" t="s">
        <v>84</v>
      </c>
      <c r="AW3458" t="s">
        <v>85</v>
      </c>
    </row>
    <row r="3459" spans="1:49" x14ac:dyDescent="0.25">
      <c r="A3459">
        <v>2124</v>
      </c>
      <c r="B3459" t="s">
        <v>7521</v>
      </c>
      <c r="C3459">
        <v>1</v>
      </c>
      <c r="D3459" t="s">
        <v>86</v>
      </c>
      <c r="E3459" t="s">
        <v>152</v>
      </c>
      <c r="F3459" t="s">
        <v>65</v>
      </c>
      <c r="G3459">
        <v>5.29</v>
      </c>
      <c r="H3459" t="s">
        <v>208</v>
      </c>
      <c r="I3459" t="s">
        <v>63</v>
      </c>
      <c r="J3459" t="s">
        <v>306</v>
      </c>
      <c r="K3459" t="s">
        <v>7522</v>
      </c>
      <c r="L3459" t="s">
        <v>7523</v>
      </c>
      <c r="M3459" t="s">
        <v>7524</v>
      </c>
      <c r="N3459">
        <v>259.18635170603676</v>
      </c>
      <c r="O3459">
        <v>22</v>
      </c>
      <c r="P3459">
        <v>56</v>
      </c>
      <c r="Q3459">
        <v>92.8</v>
      </c>
      <c r="R3459">
        <v>80</v>
      </c>
      <c r="S3459">
        <v>91.600000000000009</v>
      </c>
      <c r="T3459">
        <v>1</v>
      </c>
      <c r="U3459">
        <v>8</v>
      </c>
      <c r="V3459">
        <v>34600</v>
      </c>
      <c r="AB3459" t="s">
        <v>75</v>
      </c>
      <c r="AC3459" t="s">
        <v>98</v>
      </c>
      <c r="AD3459" t="s">
        <v>98</v>
      </c>
      <c r="AE3459" t="s">
        <v>63</v>
      </c>
      <c r="AG3459">
        <v>1980</v>
      </c>
      <c r="AH3459">
        <v>3.06</v>
      </c>
      <c r="AI3459">
        <v>38.999862999999998</v>
      </c>
      <c r="AJ3459">
        <v>-94.782336000000001</v>
      </c>
      <c r="AK3459" t="s">
        <v>77</v>
      </c>
      <c r="AL3459">
        <v>4</v>
      </c>
      <c r="AM3459" t="s">
        <v>63</v>
      </c>
      <c r="AN3459" t="s">
        <v>7525</v>
      </c>
      <c r="AO3459" t="s">
        <v>184</v>
      </c>
      <c r="AP3459" t="s">
        <v>80</v>
      </c>
      <c r="AQ3459" t="s">
        <v>317</v>
      </c>
      <c r="AR3459" t="s">
        <v>1031</v>
      </c>
      <c r="AS3459" t="s">
        <v>83</v>
      </c>
      <c r="AT3459" s="5">
        <v>37257</v>
      </c>
      <c r="AU3459" t="s">
        <v>63</v>
      </c>
      <c r="AV3459" t="s">
        <v>84</v>
      </c>
      <c r="AW3459" t="s">
        <v>85</v>
      </c>
    </row>
    <row r="3460" spans="1:49" x14ac:dyDescent="0.25">
      <c r="A3460">
        <v>791</v>
      </c>
      <c r="B3460" t="s">
        <v>16179</v>
      </c>
      <c r="C3460">
        <v>1</v>
      </c>
      <c r="D3460" t="s">
        <v>86</v>
      </c>
      <c r="E3460" t="s">
        <v>152</v>
      </c>
      <c r="F3460" t="s">
        <v>65</v>
      </c>
      <c r="G3460">
        <v>5.91</v>
      </c>
      <c r="H3460" t="s">
        <v>208</v>
      </c>
      <c r="I3460" t="s">
        <v>63</v>
      </c>
      <c r="J3460" t="s">
        <v>306</v>
      </c>
      <c r="K3460" t="s">
        <v>16180</v>
      </c>
      <c r="L3460" t="s">
        <v>2062</v>
      </c>
      <c r="M3460" t="s">
        <v>16181</v>
      </c>
      <c r="N3460">
        <v>361.90944881889766</v>
      </c>
      <c r="O3460">
        <v>19</v>
      </c>
      <c r="P3460">
        <v>30</v>
      </c>
      <c r="Q3460">
        <v>96</v>
      </c>
      <c r="R3460">
        <v>85</v>
      </c>
      <c r="S3460">
        <v>87.5</v>
      </c>
      <c r="T3460">
        <v>0</v>
      </c>
      <c r="U3460">
        <v>0</v>
      </c>
      <c r="V3460">
        <v>1200</v>
      </c>
      <c r="AB3460" t="s">
        <v>75</v>
      </c>
      <c r="AC3460" t="s">
        <v>98</v>
      </c>
      <c r="AD3460" t="s">
        <v>98</v>
      </c>
      <c r="AE3460" t="s">
        <v>63</v>
      </c>
      <c r="AG3460">
        <v>1980</v>
      </c>
      <c r="AH3460">
        <v>2.4300000000000002</v>
      </c>
      <c r="AI3460">
        <v>39.008679999999998</v>
      </c>
      <c r="AJ3460">
        <v>-94.784999999999997</v>
      </c>
      <c r="AK3460" t="s">
        <v>262</v>
      </c>
      <c r="AL3460">
        <v>4</v>
      </c>
      <c r="AM3460" t="s">
        <v>63</v>
      </c>
      <c r="AN3460" t="s">
        <v>16182</v>
      </c>
      <c r="AO3460" t="s">
        <v>184</v>
      </c>
      <c r="AP3460" t="s">
        <v>170</v>
      </c>
      <c r="AQ3460" t="s">
        <v>401</v>
      </c>
      <c r="AR3460" t="s">
        <v>467</v>
      </c>
      <c r="AS3460" t="s">
        <v>83</v>
      </c>
      <c r="AT3460" s="5">
        <v>37257</v>
      </c>
      <c r="AU3460" t="s">
        <v>63</v>
      </c>
      <c r="AV3460" t="s">
        <v>187</v>
      </c>
      <c r="AW3460" t="s">
        <v>188</v>
      </c>
    </row>
    <row r="3461" spans="1:49" x14ac:dyDescent="0.25">
      <c r="A3461">
        <v>1199</v>
      </c>
      <c r="B3461" t="s">
        <v>9240</v>
      </c>
      <c r="C3461">
        <v>1</v>
      </c>
      <c r="D3461" t="s">
        <v>86</v>
      </c>
      <c r="E3461" t="s">
        <v>152</v>
      </c>
      <c r="F3461" t="s">
        <v>65</v>
      </c>
      <c r="G3461">
        <v>6.04</v>
      </c>
      <c r="H3461" t="s">
        <v>208</v>
      </c>
      <c r="I3461" t="s">
        <v>63</v>
      </c>
      <c r="J3461" t="s">
        <v>306</v>
      </c>
      <c r="K3461" t="s">
        <v>9241</v>
      </c>
      <c r="L3461" t="s">
        <v>9242</v>
      </c>
      <c r="M3461" t="s">
        <v>9243</v>
      </c>
      <c r="N3461">
        <v>370.01312335958005</v>
      </c>
      <c r="P3461">
        <v>48</v>
      </c>
      <c r="Q3461">
        <v>96</v>
      </c>
      <c r="R3461">
        <v>85</v>
      </c>
      <c r="S3461">
        <v>93.8</v>
      </c>
      <c r="T3461">
        <v>0</v>
      </c>
      <c r="U3461">
        <v>3</v>
      </c>
      <c r="V3461">
        <v>25300</v>
      </c>
      <c r="AB3461" t="s">
        <v>98</v>
      </c>
      <c r="AC3461" t="s">
        <v>98</v>
      </c>
      <c r="AD3461" t="s">
        <v>98</v>
      </c>
      <c r="AE3461" t="s">
        <v>63</v>
      </c>
      <c r="AG3461">
        <v>1979</v>
      </c>
      <c r="AH3461">
        <v>18.18</v>
      </c>
      <c r="AI3461">
        <v>39.010528999999998</v>
      </c>
      <c r="AJ3461">
        <v>-94.785065000000003</v>
      </c>
      <c r="AL3461">
        <v>4</v>
      </c>
      <c r="AM3461" t="s">
        <v>63</v>
      </c>
      <c r="AN3461" t="s">
        <v>9244</v>
      </c>
      <c r="AO3461" t="s">
        <v>184</v>
      </c>
      <c r="AP3461" t="s">
        <v>170</v>
      </c>
      <c r="AQ3461" t="s">
        <v>246</v>
      </c>
      <c r="AR3461" t="s">
        <v>1153</v>
      </c>
      <c r="AS3461" t="s">
        <v>83</v>
      </c>
      <c r="AT3461" s="5">
        <v>37257</v>
      </c>
      <c r="AU3461" t="s">
        <v>63</v>
      </c>
      <c r="AV3461" t="s">
        <v>187</v>
      </c>
      <c r="AW3461" t="s">
        <v>719</v>
      </c>
    </row>
    <row r="3462" spans="1:49" x14ac:dyDescent="0.25">
      <c r="A3462">
        <v>1464</v>
      </c>
      <c r="B3462" t="s">
        <v>18380</v>
      </c>
      <c r="C3462">
        <v>1</v>
      </c>
      <c r="D3462" t="s">
        <v>86</v>
      </c>
      <c r="E3462" t="s">
        <v>152</v>
      </c>
      <c r="F3462" t="s">
        <v>65</v>
      </c>
      <c r="G3462">
        <v>6.0600000000000005</v>
      </c>
      <c r="H3462" t="s">
        <v>208</v>
      </c>
      <c r="I3462" t="s">
        <v>63</v>
      </c>
      <c r="J3462" t="s">
        <v>306</v>
      </c>
      <c r="K3462" t="s">
        <v>9241</v>
      </c>
      <c r="L3462" t="s">
        <v>18381</v>
      </c>
      <c r="M3462" t="s">
        <v>18382</v>
      </c>
      <c r="N3462">
        <v>370.01312335958005</v>
      </c>
      <c r="P3462">
        <v>48</v>
      </c>
      <c r="Q3462">
        <v>93.600000000000009</v>
      </c>
      <c r="R3462">
        <v>78</v>
      </c>
      <c r="S3462">
        <v>93.100000000000009</v>
      </c>
      <c r="T3462">
        <v>1</v>
      </c>
      <c r="U3462">
        <v>3</v>
      </c>
      <c r="V3462">
        <v>25300</v>
      </c>
      <c r="AB3462" t="s">
        <v>98</v>
      </c>
      <c r="AC3462" t="s">
        <v>98</v>
      </c>
      <c r="AD3462" t="s">
        <v>98</v>
      </c>
      <c r="AE3462" t="s">
        <v>63</v>
      </c>
      <c r="AG3462">
        <v>1979</v>
      </c>
      <c r="AH3462">
        <v>18.190000000000001</v>
      </c>
      <c r="AI3462">
        <v>39.010789000000003</v>
      </c>
      <c r="AJ3462">
        <v>-94.785047000000006</v>
      </c>
      <c r="AL3462">
        <v>4</v>
      </c>
      <c r="AM3462" t="s">
        <v>63</v>
      </c>
      <c r="AN3462" t="s">
        <v>18383</v>
      </c>
      <c r="AO3462" t="s">
        <v>184</v>
      </c>
      <c r="AP3462" t="s">
        <v>170</v>
      </c>
      <c r="AQ3462" t="s">
        <v>246</v>
      </c>
      <c r="AR3462" t="s">
        <v>1153</v>
      </c>
      <c r="AS3462" t="s">
        <v>83</v>
      </c>
      <c r="AT3462" s="5">
        <v>37257</v>
      </c>
      <c r="AU3462" t="s">
        <v>63</v>
      </c>
      <c r="AV3462" t="s">
        <v>187</v>
      </c>
      <c r="AW3462" t="s">
        <v>719</v>
      </c>
    </row>
    <row r="3463" spans="1:49" x14ac:dyDescent="0.25">
      <c r="A3463">
        <v>828</v>
      </c>
      <c r="B3463" t="s">
        <v>10642</v>
      </c>
      <c r="C3463">
        <v>1</v>
      </c>
      <c r="D3463" t="s">
        <v>86</v>
      </c>
      <c r="E3463" t="s">
        <v>152</v>
      </c>
      <c r="F3463" t="s">
        <v>65</v>
      </c>
      <c r="G3463">
        <v>6.08</v>
      </c>
      <c r="H3463" t="s">
        <v>208</v>
      </c>
      <c r="I3463" t="s">
        <v>63</v>
      </c>
      <c r="J3463" t="s">
        <v>306</v>
      </c>
      <c r="K3463" t="s">
        <v>10643</v>
      </c>
      <c r="L3463" t="s">
        <v>10644</v>
      </c>
      <c r="M3463" t="s">
        <v>9243</v>
      </c>
      <c r="N3463">
        <v>172.8018372703412</v>
      </c>
      <c r="O3463">
        <v>21</v>
      </c>
      <c r="P3463">
        <v>40</v>
      </c>
      <c r="Q3463">
        <v>95.600000000000009</v>
      </c>
      <c r="R3463">
        <v>80</v>
      </c>
      <c r="S3463">
        <v>96.8</v>
      </c>
      <c r="T3463">
        <v>1</v>
      </c>
      <c r="U3463">
        <v>3</v>
      </c>
      <c r="V3463">
        <v>25300</v>
      </c>
      <c r="AB3463" t="s">
        <v>98</v>
      </c>
      <c r="AC3463" t="s">
        <v>98</v>
      </c>
      <c r="AD3463" t="s">
        <v>98</v>
      </c>
      <c r="AE3463" t="s">
        <v>63</v>
      </c>
      <c r="AG3463">
        <v>1979</v>
      </c>
      <c r="AH3463">
        <v>18.04</v>
      </c>
      <c r="AI3463">
        <v>39.010514000000001</v>
      </c>
      <c r="AJ3463">
        <v>-94.787559000000002</v>
      </c>
      <c r="AK3463" t="s">
        <v>262</v>
      </c>
      <c r="AL3463">
        <v>3</v>
      </c>
      <c r="AM3463" t="s">
        <v>63</v>
      </c>
      <c r="AN3463" t="s">
        <v>10645</v>
      </c>
      <c r="AO3463" t="s">
        <v>184</v>
      </c>
      <c r="AP3463" t="s">
        <v>170</v>
      </c>
      <c r="AQ3463" t="s">
        <v>255</v>
      </c>
      <c r="AR3463" t="s">
        <v>910</v>
      </c>
      <c r="AS3463" t="s">
        <v>83</v>
      </c>
      <c r="AT3463" s="5">
        <v>35916</v>
      </c>
      <c r="AU3463" t="s">
        <v>63</v>
      </c>
      <c r="AV3463" t="s">
        <v>187</v>
      </c>
      <c r="AW3463" t="s">
        <v>105</v>
      </c>
    </row>
    <row r="3464" spans="1:49" x14ac:dyDescent="0.25">
      <c r="A3464">
        <v>609</v>
      </c>
      <c r="B3464" t="s">
        <v>25248</v>
      </c>
      <c r="C3464">
        <v>1</v>
      </c>
      <c r="D3464" t="s">
        <v>86</v>
      </c>
      <c r="E3464" t="s">
        <v>152</v>
      </c>
      <c r="F3464" t="s">
        <v>65</v>
      </c>
      <c r="G3464">
        <v>6.09</v>
      </c>
      <c r="H3464" t="s">
        <v>208</v>
      </c>
      <c r="I3464" t="s">
        <v>63</v>
      </c>
      <c r="J3464" t="s">
        <v>306</v>
      </c>
      <c r="K3464" t="s">
        <v>25249</v>
      </c>
      <c r="L3464" t="s">
        <v>10644</v>
      </c>
      <c r="M3464" t="s">
        <v>25250</v>
      </c>
      <c r="N3464">
        <v>172.8018372703412</v>
      </c>
      <c r="O3464">
        <v>21</v>
      </c>
      <c r="P3464">
        <v>40</v>
      </c>
      <c r="Q3464">
        <v>95.600000000000009</v>
      </c>
      <c r="R3464">
        <v>90</v>
      </c>
      <c r="S3464">
        <v>95.7</v>
      </c>
      <c r="T3464">
        <v>1</v>
      </c>
      <c r="U3464">
        <v>3</v>
      </c>
      <c r="V3464">
        <v>25300</v>
      </c>
      <c r="AB3464" t="s">
        <v>98</v>
      </c>
      <c r="AC3464" t="s">
        <v>98</v>
      </c>
      <c r="AD3464" t="s">
        <v>98</v>
      </c>
      <c r="AE3464" t="s">
        <v>63</v>
      </c>
      <c r="AG3464">
        <v>1979</v>
      </c>
      <c r="AH3464">
        <v>18.03</v>
      </c>
      <c r="AI3464">
        <v>39.010739999999998</v>
      </c>
      <c r="AJ3464">
        <v>-94.787689999999998</v>
      </c>
      <c r="AK3464" t="s">
        <v>262</v>
      </c>
      <c r="AL3464">
        <v>3</v>
      </c>
      <c r="AM3464" t="s">
        <v>63</v>
      </c>
      <c r="AN3464" t="s">
        <v>25251</v>
      </c>
      <c r="AO3464" t="s">
        <v>184</v>
      </c>
      <c r="AP3464" t="s">
        <v>170</v>
      </c>
      <c r="AQ3464" t="s">
        <v>186</v>
      </c>
      <c r="AR3464" t="s">
        <v>256</v>
      </c>
      <c r="AS3464" t="s">
        <v>83</v>
      </c>
      <c r="AT3464" s="5">
        <v>41575</v>
      </c>
      <c r="AU3464" t="s">
        <v>63</v>
      </c>
      <c r="AV3464" t="s">
        <v>187</v>
      </c>
      <c r="AW3464" t="s">
        <v>105</v>
      </c>
    </row>
    <row r="3465" spans="1:49" x14ac:dyDescent="0.25">
      <c r="A3465">
        <v>0</v>
      </c>
      <c r="B3465" t="s">
        <v>21736</v>
      </c>
      <c r="C3465">
        <v>1</v>
      </c>
      <c r="D3465" t="s">
        <v>86</v>
      </c>
      <c r="E3465" t="s">
        <v>152</v>
      </c>
      <c r="F3465" t="s">
        <v>65</v>
      </c>
      <c r="G3465">
        <v>6.8</v>
      </c>
      <c r="H3465" t="s">
        <v>7058</v>
      </c>
      <c r="I3465" t="s">
        <v>63</v>
      </c>
      <c r="J3465" t="s">
        <v>306</v>
      </c>
      <c r="K3465" t="s">
        <v>21737</v>
      </c>
      <c r="L3465" t="s">
        <v>2062</v>
      </c>
      <c r="M3465" t="s">
        <v>21738</v>
      </c>
      <c r="N3465">
        <v>363.61548556430444</v>
      </c>
      <c r="P3465">
        <v>88.5</v>
      </c>
      <c r="Q3465">
        <v>96</v>
      </c>
      <c r="R3465">
        <v>70</v>
      </c>
      <c r="S3465">
        <v>99.600000000000009</v>
      </c>
      <c r="T3465">
        <v>2</v>
      </c>
      <c r="U3465">
        <v>3</v>
      </c>
      <c r="V3465">
        <v>6950</v>
      </c>
      <c r="AB3465" t="s">
        <v>98</v>
      </c>
      <c r="AC3465" t="s">
        <v>98</v>
      </c>
      <c r="AD3465" t="s">
        <v>98</v>
      </c>
      <c r="AE3465" t="s">
        <v>63</v>
      </c>
      <c r="AG3465">
        <v>1979</v>
      </c>
      <c r="AH3465">
        <v>1.52</v>
      </c>
      <c r="AI3465">
        <v>39.021949999999997</v>
      </c>
      <c r="AJ3465">
        <v>-94.785520000000005</v>
      </c>
      <c r="AL3465">
        <v>5</v>
      </c>
      <c r="AM3465" t="s">
        <v>63</v>
      </c>
      <c r="AN3465" t="s">
        <v>21739</v>
      </c>
      <c r="AO3465" t="s">
        <v>184</v>
      </c>
      <c r="AP3465" t="s">
        <v>170</v>
      </c>
      <c r="AQ3465" t="s">
        <v>246</v>
      </c>
      <c r="AR3465" t="s">
        <v>1097</v>
      </c>
      <c r="AS3465" t="s">
        <v>83</v>
      </c>
      <c r="AT3465" s="5">
        <v>40720</v>
      </c>
      <c r="AU3465" t="s">
        <v>63</v>
      </c>
      <c r="AV3465" t="s">
        <v>187</v>
      </c>
      <c r="AW3465" t="s">
        <v>188</v>
      </c>
    </row>
    <row r="3466" spans="1:49" x14ac:dyDescent="0.25">
      <c r="A3466">
        <v>2219</v>
      </c>
      <c r="B3466" t="s">
        <v>27389</v>
      </c>
      <c r="C3466">
        <v>1</v>
      </c>
      <c r="D3466" t="s">
        <v>86</v>
      </c>
      <c r="E3466" t="s">
        <v>152</v>
      </c>
      <c r="F3466" t="s">
        <v>65</v>
      </c>
      <c r="G3466">
        <v>7.57</v>
      </c>
      <c r="H3466" t="s">
        <v>7058</v>
      </c>
      <c r="I3466" t="s">
        <v>63</v>
      </c>
      <c r="J3466" t="s">
        <v>306</v>
      </c>
      <c r="K3466" t="s">
        <v>27390</v>
      </c>
      <c r="L3466" t="s">
        <v>3253</v>
      </c>
      <c r="M3466" t="s">
        <v>1607</v>
      </c>
      <c r="N3466">
        <v>185.00656167979002</v>
      </c>
      <c r="O3466">
        <v>8</v>
      </c>
      <c r="P3466">
        <v>44</v>
      </c>
      <c r="Q3466">
        <v>91.3</v>
      </c>
      <c r="R3466">
        <v>75</v>
      </c>
      <c r="S3466">
        <v>80.600000000000009</v>
      </c>
      <c r="T3466">
        <v>0</v>
      </c>
      <c r="U3466">
        <v>2</v>
      </c>
      <c r="V3466">
        <v>2535</v>
      </c>
      <c r="AB3466" t="s">
        <v>75</v>
      </c>
      <c r="AC3466" t="s">
        <v>75</v>
      </c>
      <c r="AD3466" t="s">
        <v>98</v>
      </c>
      <c r="AE3466" t="s">
        <v>63</v>
      </c>
      <c r="AG3466">
        <v>1979</v>
      </c>
      <c r="AH3466">
        <v>0.75</v>
      </c>
      <c r="AI3466">
        <v>39.032829999999997</v>
      </c>
      <c r="AJ3466">
        <v>-94.78837</v>
      </c>
      <c r="AK3466" t="s">
        <v>262</v>
      </c>
      <c r="AL3466">
        <v>3</v>
      </c>
      <c r="AM3466" t="s">
        <v>63</v>
      </c>
      <c r="AN3466" t="s">
        <v>27391</v>
      </c>
      <c r="AO3466" t="s">
        <v>184</v>
      </c>
      <c r="AP3466" t="s">
        <v>170</v>
      </c>
      <c r="AQ3466" t="s">
        <v>379</v>
      </c>
      <c r="AR3466" t="s">
        <v>910</v>
      </c>
      <c r="AS3466" t="s">
        <v>83</v>
      </c>
      <c r="AT3466" s="5">
        <v>35916</v>
      </c>
      <c r="AU3466" t="s">
        <v>63</v>
      </c>
      <c r="AV3466" t="s">
        <v>200</v>
      </c>
      <c r="AW3466" t="s">
        <v>150</v>
      </c>
    </row>
    <row r="3467" spans="1:49" x14ac:dyDescent="0.25">
      <c r="A3467">
        <v>3387</v>
      </c>
      <c r="B3467" t="s">
        <v>7057</v>
      </c>
      <c r="C3467">
        <v>1</v>
      </c>
      <c r="D3467" t="s">
        <v>86</v>
      </c>
      <c r="E3467" t="s">
        <v>152</v>
      </c>
      <c r="F3467" t="s">
        <v>65</v>
      </c>
      <c r="G3467">
        <v>7.5600000000000005</v>
      </c>
      <c r="H3467" t="s">
        <v>7058</v>
      </c>
      <c r="I3467" t="s">
        <v>63</v>
      </c>
      <c r="J3467" t="s">
        <v>306</v>
      </c>
      <c r="K3467" t="s">
        <v>7059</v>
      </c>
      <c r="L3467" t="s">
        <v>155</v>
      </c>
      <c r="M3467" t="s">
        <v>1607</v>
      </c>
      <c r="N3467">
        <v>176.11548556430446</v>
      </c>
      <c r="O3467">
        <v>9</v>
      </c>
      <c r="P3467">
        <v>44</v>
      </c>
      <c r="Q3467">
        <v>83.9</v>
      </c>
      <c r="R3467">
        <v>80</v>
      </c>
      <c r="S3467">
        <v>77.8</v>
      </c>
      <c r="T3467">
        <v>3</v>
      </c>
      <c r="U3467">
        <v>2</v>
      </c>
      <c r="V3467">
        <v>2535</v>
      </c>
      <c r="AB3467" t="s">
        <v>98</v>
      </c>
      <c r="AC3467" t="s">
        <v>75</v>
      </c>
      <c r="AD3467" t="s">
        <v>75</v>
      </c>
      <c r="AE3467" t="s">
        <v>63</v>
      </c>
      <c r="AG3467">
        <v>1979</v>
      </c>
      <c r="AH3467">
        <v>0.76</v>
      </c>
      <c r="AI3467">
        <v>39.03284</v>
      </c>
      <c r="AJ3467">
        <v>-94.787289999999999</v>
      </c>
      <c r="AK3467" t="s">
        <v>262</v>
      </c>
      <c r="AL3467">
        <v>3</v>
      </c>
      <c r="AM3467" t="s">
        <v>63</v>
      </c>
      <c r="AN3467" t="s">
        <v>7060</v>
      </c>
      <c r="AO3467" t="s">
        <v>184</v>
      </c>
      <c r="AP3467" t="s">
        <v>170</v>
      </c>
      <c r="AQ3467" t="s">
        <v>117</v>
      </c>
      <c r="AR3467" t="s">
        <v>467</v>
      </c>
      <c r="AS3467" t="s">
        <v>83</v>
      </c>
      <c r="AT3467" s="5">
        <v>35916</v>
      </c>
      <c r="AU3467" t="s">
        <v>63</v>
      </c>
      <c r="AV3467" t="s">
        <v>200</v>
      </c>
      <c r="AW3467" t="s">
        <v>150</v>
      </c>
    </row>
    <row r="3468" spans="1:49" x14ac:dyDescent="0.25">
      <c r="A3468">
        <v>2813</v>
      </c>
      <c r="B3468" t="s">
        <v>1421</v>
      </c>
      <c r="C3468">
        <v>1</v>
      </c>
      <c r="D3468" t="s">
        <v>86</v>
      </c>
      <c r="E3468" t="s">
        <v>152</v>
      </c>
      <c r="F3468" t="s">
        <v>65</v>
      </c>
      <c r="G3468">
        <v>1.1000000000000001</v>
      </c>
      <c r="H3468" t="s">
        <v>208</v>
      </c>
      <c r="I3468" t="s">
        <v>63</v>
      </c>
      <c r="J3468" t="s">
        <v>306</v>
      </c>
      <c r="K3468" t="s">
        <v>1422</v>
      </c>
      <c r="L3468" t="s">
        <v>1423</v>
      </c>
      <c r="M3468" t="s">
        <v>1424</v>
      </c>
      <c r="N3468">
        <v>166.50262467191601</v>
      </c>
      <c r="O3468">
        <v>2</v>
      </c>
      <c r="P3468">
        <v>78</v>
      </c>
      <c r="Q3468">
        <v>92.100000000000009</v>
      </c>
      <c r="R3468">
        <v>70</v>
      </c>
      <c r="S3468">
        <v>86.3</v>
      </c>
      <c r="T3468">
        <v>1</v>
      </c>
      <c r="U3468">
        <v>6</v>
      </c>
      <c r="V3468">
        <v>52500</v>
      </c>
      <c r="X3468" t="s">
        <v>363</v>
      </c>
      <c r="Y3468" t="s">
        <v>144</v>
      </c>
      <c r="Z3468" t="s">
        <v>73</v>
      </c>
      <c r="AA3468" t="s">
        <v>128</v>
      </c>
      <c r="AB3468" t="s">
        <v>75</v>
      </c>
      <c r="AC3468" t="s">
        <v>75</v>
      </c>
      <c r="AD3468" t="s">
        <v>75</v>
      </c>
      <c r="AE3468" t="s">
        <v>63</v>
      </c>
      <c r="AG3468">
        <v>1980</v>
      </c>
      <c r="AH3468">
        <v>8.48</v>
      </c>
      <c r="AI3468">
        <v>38.943091000000003</v>
      </c>
      <c r="AJ3468">
        <v>-94.760844000000006</v>
      </c>
      <c r="AK3468" t="s">
        <v>262</v>
      </c>
      <c r="AL3468">
        <v>2</v>
      </c>
      <c r="AM3468" t="s">
        <v>63</v>
      </c>
      <c r="AN3468" t="s">
        <v>1425</v>
      </c>
      <c r="AO3468" t="s">
        <v>79</v>
      </c>
      <c r="AP3468" t="s">
        <v>80</v>
      </c>
      <c r="AQ3468" t="s">
        <v>336</v>
      </c>
      <c r="AR3468" t="s">
        <v>313</v>
      </c>
      <c r="AS3468" t="s">
        <v>83</v>
      </c>
      <c r="AT3468" s="5">
        <v>39448</v>
      </c>
      <c r="AU3468" t="s">
        <v>63</v>
      </c>
      <c r="AV3468" t="s">
        <v>84</v>
      </c>
      <c r="AW3468" t="s">
        <v>85</v>
      </c>
    </row>
    <row r="3469" spans="1:49" x14ac:dyDescent="0.25">
      <c r="A3469">
        <v>2708</v>
      </c>
      <c r="B3469" t="s">
        <v>1901</v>
      </c>
      <c r="C3469">
        <v>1</v>
      </c>
      <c r="D3469" t="s">
        <v>86</v>
      </c>
      <c r="E3469" t="s">
        <v>152</v>
      </c>
      <c r="F3469" t="s">
        <v>65</v>
      </c>
      <c r="G3469">
        <v>1.0900000000000001</v>
      </c>
      <c r="H3469" t="s">
        <v>208</v>
      </c>
      <c r="I3469" t="s">
        <v>63</v>
      </c>
      <c r="J3469" t="s">
        <v>306</v>
      </c>
      <c r="K3469" t="s">
        <v>1902</v>
      </c>
      <c r="L3469" t="s">
        <v>1903</v>
      </c>
      <c r="M3469" t="s">
        <v>1542</v>
      </c>
      <c r="N3469">
        <v>166.50262467191601</v>
      </c>
      <c r="O3469">
        <v>2</v>
      </c>
      <c r="P3469">
        <v>80</v>
      </c>
      <c r="Q3469">
        <v>92.100000000000009</v>
      </c>
      <c r="R3469">
        <v>75</v>
      </c>
      <c r="S3469">
        <v>82.600000000000009</v>
      </c>
      <c r="T3469">
        <v>1</v>
      </c>
      <c r="U3469">
        <v>6</v>
      </c>
      <c r="V3469">
        <v>52500</v>
      </c>
      <c r="X3469" t="s">
        <v>363</v>
      </c>
      <c r="Y3469" t="s">
        <v>144</v>
      </c>
      <c r="Z3469" t="s">
        <v>73</v>
      </c>
      <c r="AA3469" t="s">
        <v>128</v>
      </c>
      <c r="AB3469" t="s">
        <v>75</v>
      </c>
      <c r="AC3469" t="s">
        <v>75</v>
      </c>
      <c r="AD3469" t="s">
        <v>75</v>
      </c>
      <c r="AE3469" t="s">
        <v>63</v>
      </c>
      <c r="AG3469">
        <v>1980</v>
      </c>
      <c r="AH3469">
        <v>8.4730000000000008</v>
      </c>
      <c r="AI3469">
        <v>38.942737000000001</v>
      </c>
      <c r="AJ3469">
        <v>-94.760807999999997</v>
      </c>
      <c r="AK3469" t="s">
        <v>262</v>
      </c>
      <c r="AL3469">
        <v>2</v>
      </c>
      <c r="AM3469" t="s">
        <v>63</v>
      </c>
      <c r="AN3469" t="s">
        <v>1904</v>
      </c>
      <c r="AO3469" t="s">
        <v>79</v>
      </c>
      <c r="AP3469" t="s">
        <v>80</v>
      </c>
      <c r="AQ3469" t="s">
        <v>336</v>
      </c>
      <c r="AR3469" t="s">
        <v>313</v>
      </c>
      <c r="AS3469" t="s">
        <v>83</v>
      </c>
      <c r="AT3469" s="5">
        <v>36130</v>
      </c>
      <c r="AU3469" t="s">
        <v>63</v>
      </c>
      <c r="AV3469" t="s">
        <v>84</v>
      </c>
      <c r="AW3469" t="s">
        <v>85</v>
      </c>
    </row>
    <row r="3470" spans="1:49" x14ac:dyDescent="0.25">
      <c r="A3470">
        <v>1305</v>
      </c>
      <c r="B3470" t="s">
        <v>1309</v>
      </c>
      <c r="C3470">
        <v>2</v>
      </c>
      <c r="D3470" t="s">
        <v>86</v>
      </c>
      <c r="E3470" t="s">
        <v>506</v>
      </c>
      <c r="F3470" t="s">
        <v>177</v>
      </c>
      <c r="G3470">
        <v>29.91</v>
      </c>
      <c r="H3470" t="s">
        <v>208</v>
      </c>
      <c r="I3470" t="s">
        <v>63</v>
      </c>
      <c r="J3470" t="s">
        <v>306</v>
      </c>
      <c r="K3470" t="s">
        <v>1310</v>
      </c>
      <c r="L3470" t="s">
        <v>1311</v>
      </c>
      <c r="M3470" t="s">
        <v>1312</v>
      </c>
      <c r="N3470">
        <v>891.99475065616798</v>
      </c>
      <c r="P3470">
        <v>24</v>
      </c>
      <c r="Q3470">
        <v>99</v>
      </c>
      <c r="R3470">
        <v>85</v>
      </c>
      <c r="S3470">
        <v>91.7</v>
      </c>
      <c r="T3470">
        <v>0</v>
      </c>
      <c r="U3470">
        <v>0</v>
      </c>
      <c r="V3470">
        <v>1100</v>
      </c>
      <c r="X3470" t="s">
        <v>363</v>
      </c>
      <c r="Y3470" t="s">
        <v>144</v>
      </c>
      <c r="Z3470" t="s">
        <v>73</v>
      </c>
      <c r="AA3470" t="s">
        <v>128</v>
      </c>
      <c r="AB3470" t="s">
        <v>98</v>
      </c>
      <c r="AC3470" t="s">
        <v>98</v>
      </c>
      <c r="AD3470" t="s">
        <v>98</v>
      </c>
      <c r="AE3470" t="s">
        <v>63</v>
      </c>
      <c r="AG3470">
        <v>1980</v>
      </c>
      <c r="AH3470">
        <v>9.0400000000000009</v>
      </c>
      <c r="AI3470">
        <v>38.944229999999997</v>
      </c>
      <c r="AJ3470">
        <v>-94.770169999999993</v>
      </c>
      <c r="AL3470">
        <v>9</v>
      </c>
      <c r="AM3470" t="s">
        <v>63</v>
      </c>
      <c r="AN3470" t="s">
        <v>1313</v>
      </c>
      <c r="AO3470" t="s">
        <v>184</v>
      </c>
      <c r="AP3470" t="s">
        <v>170</v>
      </c>
      <c r="AQ3470" t="s">
        <v>118</v>
      </c>
      <c r="AR3470" t="s">
        <v>569</v>
      </c>
      <c r="AS3470" t="s">
        <v>83</v>
      </c>
      <c r="AT3470" s="5">
        <v>41575</v>
      </c>
      <c r="AU3470" t="s">
        <v>63</v>
      </c>
      <c r="AV3470" t="s">
        <v>187</v>
      </c>
      <c r="AW3470" t="s">
        <v>372</v>
      </c>
    </row>
    <row r="3471" spans="1:49" x14ac:dyDescent="0.25">
      <c r="A3471">
        <v>1305</v>
      </c>
      <c r="B3471" t="s">
        <v>1309</v>
      </c>
      <c r="C3471">
        <v>1</v>
      </c>
      <c r="D3471" t="s">
        <v>63</v>
      </c>
      <c r="E3471" t="s">
        <v>506</v>
      </c>
      <c r="F3471" t="s">
        <v>177</v>
      </c>
      <c r="G3471">
        <v>29.91</v>
      </c>
      <c r="I3471" t="s">
        <v>63</v>
      </c>
      <c r="J3471" t="s">
        <v>306</v>
      </c>
      <c r="K3471" t="s">
        <v>1310</v>
      </c>
      <c r="L3471" t="s">
        <v>1311</v>
      </c>
      <c r="M3471" t="s">
        <v>1312</v>
      </c>
      <c r="N3471">
        <v>891.99475065616798</v>
      </c>
      <c r="P3471">
        <v>24</v>
      </c>
      <c r="Q3471">
        <v>99</v>
      </c>
      <c r="R3471">
        <v>85</v>
      </c>
      <c r="S3471">
        <v>91.7</v>
      </c>
      <c r="T3471">
        <v>0</v>
      </c>
      <c r="U3471">
        <v>0</v>
      </c>
      <c r="V3471">
        <v>1100</v>
      </c>
      <c r="X3471" t="s">
        <v>363</v>
      </c>
      <c r="Y3471" t="s">
        <v>144</v>
      </c>
      <c r="Z3471" t="s">
        <v>73</v>
      </c>
      <c r="AA3471" t="s">
        <v>128</v>
      </c>
      <c r="AB3471" t="s">
        <v>98</v>
      </c>
      <c r="AC3471" t="s">
        <v>98</v>
      </c>
      <c r="AD3471" t="s">
        <v>98</v>
      </c>
      <c r="AE3471" t="s">
        <v>63</v>
      </c>
      <c r="AG3471">
        <v>1980</v>
      </c>
      <c r="AH3471">
        <v>9.0400000000000009</v>
      </c>
      <c r="AI3471">
        <v>38.944229999999997</v>
      </c>
      <c r="AJ3471">
        <v>-94.770169999999993</v>
      </c>
      <c r="AL3471">
        <v>9</v>
      </c>
      <c r="AM3471" t="s">
        <v>63</v>
      </c>
      <c r="AN3471" t="s">
        <v>1313</v>
      </c>
      <c r="AO3471" t="s">
        <v>184</v>
      </c>
      <c r="AP3471" t="s">
        <v>170</v>
      </c>
      <c r="AQ3471" t="s">
        <v>118</v>
      </c>
      <c r="AR3471" t="s">
        <v>569</v>
      </c>
      <c r="AS3471" t="s">
        <v>83</v>
      </c>
      <c r="AT3471" s="5">
        <v>41575</v>
      </c>
      <c r="AU3471" t="s">
        <v>63</v>
      </c>
      <c r="AV3471" t="s">
        <v>187</v>
      </c>
      <c r="AW3471" t="s">
        <v>372</v>
      </c>
    </row>
    <row r="3472" spans="1:49" x14ac:dyDescent="0.25">
      <c r="A3472">
        <v>1146</v>
      </c>
      <c r="B3472" t="s">
        <v>15762</v>
      </c>
      <c r="C3472">
        <v>1</v>
      </c>
      <c r="D3472" t="s">
        <v>86</v>
      </c>
      <c r="E3472" t="s">
        <v>152</v>
      </c>
      <c r="F3472" t="s">
        <v>65</v>
      </c>
      <c r="G3472">
        <v>1.3800000000000001</v>
      </c>
      <c r="H3472" t="s">
        <v>208</v>
      </c>
      <c r="I3472" t="s">
        <v>63</v>
      </c>
      <c r="J3472" t="s">
        <v>306</v>
      </c>
      <c r="K3472" t="s">
        <v>15763</v>
      </c>
      <c r="L3472" t="s">
        <v>2721</v>
      </c>
      <c r="M3472" t="s">
        <v>155</v>
      </c>
      <c r="N3472">
        <v>262.00787401574803</v>
      </c>
      <c r="O3472">
        <v>31</v>
      </c>
      <c r="P3472">
        <v>56</v>
      </c>
      <c r="Q3472">
        <v>97</v>
      </c>
      <c r="R3472">
        <v>80</v>
      </c>
      <c r="S3472">
        <v>99.2</v>
      </c>
      <c r="T3472">
        <v>0</v>
      </c>
      <c r="U3472">
        <v>8</v>
      </c>
      <c r="V3472">
        <v>34300</v>
      </c>
      <c r="AB3472" t="s">
        <v>98</v>
      </c>
      <c r="AC3472" t="s">
        <v>98</v>
      </c>
      <c r="AD3472" t="s">
        <v>98</v>
      </c>
      <c r="AE3472" t="s">
        <v>63</v>
      </c>
      <c r="AG3472">
        <v>1981</v>
      </c>
      <c r="AH3472">
        <v>9.08</v>
      </c>
      <c r="AI3472">
        <v>38.945135000000001</v>
      </c>
      <c r="AJ3472">
        <v>-94.771207000000004</v>
      </c>
      <c r="AK3472" t="s">
        <v>77</v>
      </c>
      <c r="AL3472">
        <v>3</v>
      </c>
      <c r="AM3472" t="s">
        <v>63</v>
      </c>
      <c r="AN3472" t="s">
        <v>15764</v>
      </c>
      <c r="AO3472" t="s">
        <v>184</v>
      </c>
      <c r="AP3472" t="s">
        <v>80</v>
      </c>
      <c r="AQ3472" t="s">
        <v>230</v>
      </c>
      <c r="AR3472" t="s">
        <v>273</v>
      </c>
      <c r="AS3472" t="s">
        <v>83</v>
      </c>
      <c r="AT3472" s="5">
        <v>41575</v>
      </c>
      <c r="AU3472" t="s">
        <v>63</v>
      </c>
      <c r="AV3472" t="s">
        <v>187</v>
      </c>
      <c r="AW3472" t="s">
        <v>85</v>
      </c>
    </row>
    <row r="3473" spans="1:49" x14ac:dyDescent="0.25">
      <c r="A3473">
        <v>1398</v>
      </c>
      <c r="B3473" t="s">
        <v>6855</v>
      </c>
      <c r="C3473">
        <v>1</v>
      </c>
      <c r="D3473" t="s">
        <v>86</v>
      </c>
      <c r="E3473" t="s">
        <v>152</v>
      </c>
      <c r="F3473" t="s">
        <v>65</v>
      </c>
      <c r="G3473">
        <v>1.3900000000000001</v>
      </c>
      <c r="H3473" t="s">
        <v>208</v>
      </c>
      <c r="I3473" t="s">
        <v>63</v>
      </c>
      <c r="J3473" t="s">
        <v>306</v>
      </c>
      <c r="K3473" t="s">
        <v>6856</v>
      </c>
      <c r="L3473" t="s">
        <v>2721</v>
      </c>
      <c r="M3473" t="s">
        <v>3253</v>
      </c>
      <c r="N3473">
        <v>262.00787401574803</v>
      </c>
      <c r="O3473">
        <v>31</v>
      </c>
      <c r="P3473">
        <v>56</v>
      </c>
      <c r="Q3473">
        <v>93</v>
      </c>
      <c r="R3473">
        <v>75</v>
      </c>
      <c r="S3473">
        <v>96.8</v>
      </c>
      <c r="T3473">
        <v>0</v>
      </c>
      <c r="U3473">
        <v>8</v>
      </c>
      <c r="V3473">
        <v>34300</v>
      </c>
      <c r="W3473" t="s">
        <v>70</v>
      </c>
      <c r="AB3473" t="s">
        <v>98</v>
      </c>
      <c r="AC3473" t="s">
        <v>98</v>
      </c>
      <c r="AD3473" t="s">
        <v>98</v>
      </c>
      <c r="AE3473" t="s">
        <v>63</v>
      </c>
      <c r="AG3473">
        <v>1981</v>
      </c>
      <c r="AH3473">
        <v>9.07</v>
      </c>
      <c r="AI3473">
        <v>38.944963999999999</v>
      </c>
      <c r="AJ3473">
        <v>-94.771595000000005</v>
      </c>
      <c r="AK3473" t="s">
        <v>77</v>
      </c>
      <c r="AL3473">
        <v>3</v>
      </c>
      <c r="AM3473" t="s">
        <v>63</v>
      </c>
      <c r="AN3473" t="s">
        <v>6857</v>
      </c>
      <c r="AO3473" t="s">
        <v>184</v>
      </c>
      <c r="AP3473" t="s">
        <v>80</v>
      </c>
      <c r="AQ3473" t="s">
        <v>230</v>
      </c>
      <c r="AR3473" t="s">
        <v>273</v>
      </c>
      <c r="AS3473" t="s">
        <v>83</v>
      </c>
      <c r="AT3473" s="5">
        <v>41575</v>
      </c>
      <c r="AU3473" t="s">
        <v>63</v>
      </c>
      <c r="AV3473" t="s">
        <v>187</v>
      </c>
      <c r="AW3473" t="s">
        <v>85</v>
      </c>
    </row>
    <row r="3474" spans="1:49" x14ac:dyDescent="0.25">
      <c r="A3474">
        <v>0</v>
      </c>
      <c r="B3474" t="s">
        <v>21037</v>
      </c>
      <c r="C3474">
        <v>1</v>
      </c>
      <c r="D3474" t="s">
        <v>86</v>
      </c>
      <c r="E3474" t="s">
        <v>152</v>
      </c>
      <c r="F3474" t="s">
        <v>65</v>
      </c>
      <c r="G3474">
        <v>2.52</v>
      </c>
      <c r="H3474" t="s">
        <v>208</v>
      </c>
      <c r="I3474" t="s">
        <v>63</v>
      </c>
      <c r="J3474" t="s">
        <v>306</v>
      </c>
      <c r="K3474" t="s">
        <v>21038</v>
      </c>
      <c r="L3474" t="s">
        <v>2062</v>
      </c>
      <c r="M3474" t="s">
        <v>14751</v>
      </c>
      <c r="N3474">
        <v>367.48687664041995</v>
      </c>
      <c r="O3474">
        <v>7</v>
      </c>
      <c r="P3474">
        <v>88.5</v>
      </c>
      <c r="Q3474">
        <v>98</v>
      </c>
      <c r="R3474">
        <v>90</v>
      </c>
      <c r="S3474">
        <v>95</v>
      </c>
      <c r="T3474">
        <v>0</v>
      </c>
      <c r="U3474">
        <v>3</v>
      </c>
      <c r="V3474">
        <v>9080</v>
      </c>
      <c r="AB3474" t="s">
        <v>98</v>
      </c>
      <c r="AC3474" t="s">
        <v>98</v>
      </c>
      <c r="AD3474" t="s">
        <v>75</v>
      </c>
      <c r="AE3474" t="s">
        <v>63</v>
      </c>
      <c r="AG3474">
        <v>1983</v>
      </c>
      <c r="AH3474">
        <v>9.92</v>
      </c>
      <c r="AI3474">
        <v>38.95646</v>
      </c>
      <c r="AJ3474">
        <v>-94.774860000000004</v>
      </c>
      <c r="AK3474" t="s">
        <v>262</v>
      </c>
      <c r="AL3474">
        <v>4</v>
      </c>
      <c r="AM3474" t="s">
        <v>63</v>
      </c>
      <c r="AN3474" t="s">
        <v>21039</v>
      </c>
      <c r="AO3474" t="s">
        <v>184</v>
      </c>
      <c r="AP3474" t="s">
        <v>170</v>
      </c>
      <c r="AQ3474" t="s">
        <v>317</v>
      </c>
      <c r="AR3474" t="s">
        <v>1031</v>
      </c>
      <c r="AS3474" t="s">
        <v>83</v>
      </c>
      <c r="AT3474" s="5">
        <v>37257</v>
      </c>
      <c r="AU3474" t="s">
        <v>63</v>
      </c>
      <c r="AV3474" t="s">
        <v>274</v>
      </c>
      <c r="AW3474" t="s">
        <v>1531</v>
      </c>
    </row>
    <row r="3475" spans="1:49" x14ac:dyDescent="0.25">
      <c r="A3475">
        <v>2868</v>
      </c>
      <c r="B3475" t="s">
        <v>10600</v>
      </c>
      <c r="C3475">
        <v>1</v>
      </c>
      <c r="D3475" t="s">
        <v>86</v>
      </c>
      <c r="E3475" t="s">
        <v>152</v>
      </c>
      <c r="F3475" t="s">
        <v>65</v>
      </c>
      <c r="G3475">
        <v>3.21</v>
      </c>
      <c r="H3475" t="s">
        <v>247</v>
      </c>
      <c r="I3475" t="s">
        <v>63</v>
      </c>
      <c r="J3475" t="s">
        <v>306</v>
      </c>
      <c r="K3475" t="s">
        <v>10601</v>
      </c>
      <c r="L3475" t="s">
        <v>10602</v>
      </c>
      <c r="M3475" t="s">
        <v>155</v>
      </c>
      <c r="N3475">
        <v>226.50918635170606</v>
      </c>
      <c r="P3475">
        <v>56</v>
      </c>
      <c r="Q3475">
        <v>93.8</v>
      </c>
      <c r="R3475">
        <v>60</v>
      </c>
      <c r="S3475">
        <v>96.4</v>
      </c>
      <c r="T3475">
        <v>1</v>
      </c>
      <c r="U3475">
        <v>8</v>
      </c>
      <c r="V3475">
        <v>34600</v>
      </c>
      <c r="AB3475" t="s">
        <v>98</v>
      </c>
      <c r="AC3475" t="s">
        <v>75</v>
      </c>
      <c r="AD3475" t="s">
        <v>129</v>
      </c>
      <c r="AE3475" t="s">
        <v>63</v>
      </c>
      <c r="AG3475">
        <v>1982</v>
      </c>
      <c r="AH3475">
        <v>10.93</v>
      </c>
      <c r="AI3475">
        <v>38.971007</v>
      </c>
      <c r="AJ3475">
        <v>-94.776182000000006</v>
      </c>
      <c r="AL3475">
        <v>4</v>
      </c>
      <c r="AM3475" t="s">
        <v>63</v>
      </c>
      <c r="AN3475" t="s">
        <v>10603</v>
      </c>
      <c r="AO3475" t="s">
        <v>184</v>
      </c>
      <c r="AP3475" t="s">
        <v>80</v>
      </c>
      <c r="AQ3475" t="s">
        <v>246</v>
      </c>
      <c r="AR3475" t="s">
        <v>1304</v>
      </c>
      <c r="AS3475" t="s">
        <v>83</v>
      </c>
      <c r="AT3475" s="5">
        <v>41575</v>
      </c>
      <c r="AU3475" t="s">
        <v>63</v>
      </c>
      <c r="AV3475" t="s">
        <v>2475</v>
      </c>
      <c r="AW3475" t="s">
        <v>85</v>
      </c>
    </row>
    <row r="3476" spans="1:49" x14ac:dyDescent="0.25">
      <c r="A3476">
        <v>3077</v>
      </c>
      <c r="B3476" t="s">
        <v>12211</v>
      </c>
      <c r="C3476">
        <v>1</v>
      </c>
      <c r="D3476" t="s">
        <v>86</v>
      </c>
      <c r="E3476" t="s">
        <v>152</v>
      </c>
      <c r="F3476" t="s">
        <v>65</v>
      </c>
      <c r="G3476">
        <v>3.22</v>
      </c>
      <c r="H3476" t="s">
        <v>247</v>
      </c>
      <c r="I3476" t="s">
        <v>63</v>
      </c>
      <c r="J3476" t="s">
        <v>306</v>
      </c>
      <c r="K3476" t="s">
        <v>12212</v>
      </c>
      <c r="L3476" t="s">
        <v>10602</v>
      </c>
      <c r="M3476" t="s">
        <v>3253</v>
      </c>
      <c r="N3476">
        <v>226.50918635170606</v>
      </c>
      <c r="P3476">
        <v>56</v>
      </c>
      <c r="Q3476">
        <v>93.8</v>
      </c>
      <c r="R3476">
        <v>70</v>
      </c>
      <c r="S3476">
        <v>97</v>
      </c>
      <c r="T3476">
        <v>1</v>
      </c>
      <c r="U3476">
        <v>8</v>
      </c>
      <c r="V3476">
        <v>34600</v>
      </c>
      <c r="AB3476" t="s">
        <v>98</v>
      </c>
      <c r="AC3476" t="s">
        <v>98</v>
      </c>
      <c r="AD3476" t="s">
        <v>129</v>
      </c>
      <c r="AE3476" t="s">
        <v>63</v>
      </c>
      <c r="AG3476">
        <v>1982</v>
      </c>
      <c r="AH3476">
        <v>10.92</v>
      </c>
      <c r="AI3476">
        <v>38.971035000000001</v>
      </c>
      <c r="AJ3476">
        <v>-94.776594000000003</v>
      </c>
      <c r="AL3476">
        <v>4</v>
      </c>
      <c r="AM3476" t="s">
        <v>63</v>
      </c>
      <c r="AN3476" t="s">
        <v>12213</v>
      </c>
      <c r="AO3476" t="s">
        <v>184</v>
      </c>
      <c r="AP3476" t="s">
        <v>80</v>
      </c>
      <c r="AQ3476" t="s">
        <v>246</v>
      </c>
      <c r="AR3476" t="s">
        <v>1304</v>
      </c>
      <c r="AS3476" t="s">
        <v>83</v>
      </c>
      <c r="AT3476" s="5">
        <v>41575</v>
      </c>
      <c r="AU3476" t="s">
        <v>63</v>
      </c>
      <c r="AV3476" t="s">
        <v>2475</v>
      </c>
      <c r="AW3476" t="s">
        <v>85</v>
      </c>
    </row>
    <row r="3477" spans="1:49" x14ac:dyDescent="0.25">
      <c r="A3477">
        <v>2026</v>
      </c>
      <c r="B3477" t="s">
        <v>27889</v>
      </c>
      <c r="C3477">
        <v>1</v>
      </c>
      <c r="D3477" t="s">
        <v>86</v>
      </c>
      <c r="E3477" t="s">
        <v>152</v>
      </c>
      <c r="F3477" t="s">
        <v>65</v>
      </c>
      <c r="G3477">
        <v>4.2300000000000004</v>
      </c>
      <c r="H3477" t="s">
        <v>820</v>
      </c>
      <c r="I3477" t="s">
        <v>63</v>
      </c>
      <c r="J3477" t="s">
        <v>306</v>
      </c>
      <c r="K3477" t="s">
        <v>27890</v>
      </c>
      <c r="L3477" t="s">
        <v>2062</v>
      </c>
      <c r="M3477" t="s">
        <v>27891</v>
      </c>
      <c r="N3477">
        <v>362.99212598425197</v>
      </c>
      <c r="P3477">
        <v>34.799868766404202</v>
      </c>
      <c r="Q3477">
        <v>81</v>
      </c>
      <c r="R3477">
        <v>90</v>
      </c>
      <c r="S3477">
        <v>99.4</v>
      </c>
      <c r="T3477">
        <v>0</v>
      </c>
      <c r="U3477">
        <v>2</v>
      </c>
      <c r="V3477">
        <v>3435</v>
      </c>
      <c r="AB3477" t="s">
        <v>98</v>
      </c>
      <c r="AC3477" t="s">
        <v>98</v>
      </c>
      <c r="AD3477" t="s">
        <v>76</v>
      </c>
      <c r="AE3477" t="s">
        <v>63</v>
      </c>
      <c r="AG3477">
        <v>1981</v>
      </c>
      <c r="AH3477">
        <v>11.93</v>
      </c>
      <c r="AI3477">
        <v>38.985599999999998</v>
      </c>
      <c r="AJ3477">
        <v>-94.776150000000001</v>
      </c>
      <c r="AL3477">
        <v>4</v>
      </c>
      <c r="AM3477" t="s">
        <v>63</v>
      </c>
      <c r="AN3477" t="s">
        <v>27892</v>
      </c>
      <c r="AO3477" t="s">
        <v>184</v>
      </c>
      <c r="AP3477" t="s">
        <v>170</v>
      </c>
      <c r="AQ3477" t="s">
        <v>81</v>
      </c>
      <c r="AR3477" t="s">
        <v>171</v>
      </c>
      <c r="AS3477" t="s">
        <v>83</v>
      </c>
      <c r="AT3477" s="5">
        <v>39083</v>
      </c>
      <c r="AU3477" t="s">
        <v>63</v>
      </c>
      <c r="AV3477" t="s">
        <v>84</v>
      </c>
      <c r="AW3477" t="s">
        <v>85</v>
      </c>
    </row>
    <row r="3478" spans="1:49" x14ac:dyDescent="0.25">
      <c r="A3478">
        <v>1645</v>
      </c>
      <c r="B3478" t="s">
        <v>12500</v>
      </c>
      <c r="C3478">
        <v>1</v>
      </c>
      <c r="D3478" t="s">
        <v>86</v>
      </c>
      <c r="E3478" t="s">
        <v>152</v>
      </c>
      <c r="F3478" t="s">
        <v>65</v>
      </c>
      <c r="G3478">
        <v>4.75</v>
      </c>
      <c r="H3478" t="s">
        <v>208</v>
      </c>
      <c r="I3478" t="s">
        <v>63</v>
      </c>
      <c r="J3478" t="s">
        <v>306</v>
      </c>
      <c r="K3478" t="s">
        <v>12501</v>
      </c>
      <c r="L3478" t="s">
        <v>2062</v>
      </c>
      <c r="M3478" t="s">
        <v>1428</v>
      </c>
      <c r="N3478">
        <v>485.498687664042</v>
      </c>
      <c r="O3478">
        <v>35</v>
      </c>
      <c r="P3478">
        <v>60</v>
      </c>
      <c r="Q3478">
        <v>95</v>
      </c>
      <c r="R3478">
        <v>80</v>
      </c>
      <c r="S3478">
        <v>83.5</v>
      </c>
      <c r="T3478">
        <v>0</v>
      </c>
      <c r="U3478">
        <v>3</v>
      </c>
      <c r="V3478">
        <v>10295</v>
      </c>
      <c r="AB3478" t="s">
        <v>76</v>
      </c>
      <c r="AC3478" t="s">
        <v>98</v>
      </c>
      <c r="AD3478" t="s">
        <v>98</v>
      </c>
      <c r="AE3478" t="s">
        <v>63</v>
      </c>
      <c r="AG3478">
        <v>1982</v>
      </c>
      <c r="AH3478">
        <v>12.43</v>
      </c>
      <c r="AI3478">
        <v>38.992800000000003</v>
      </c>
      <c r="AJ3478">
        <v>-94.778049999999993</v>
      </c>
      <c r="AK3478" t="s">
        <v>77</v>
      </c>
      <c r="AL3478">
        <v>4</v>
      </c>
      <c r="AM3478" t="s">
        <v>63</v>
      </c>
      <c r="AN3478" t="s">
        <v>12502</v>
      </c>
      <c r="AO3478" t="s">
        <v>184</v>
      </c>
      <c r="AP3478" t="s">
        <v>170</v>
      </c>
      <c r="AQ3478" t="s">
        <v>401</v>
      </c>
      <c r="AR3478" t="s">
        <v>402</v>
      </c>
      <c r="AS3478" t="s">
        <v>83</v>
      </c>
      <c r="AT3478" s="5">
        <v>37257</v>
      </c>
      <c r="AU3478" t="s">
        <v>63</v>
      </c>
      <c r="AV3478" t="s">
        <v>84</v>
      </c>
      <c r="AW3478" t="s">
        <v>85</v>
      </c>
    </row>
    <row r="3479" spans="1:49" x14ac:dyDescent="0.25">
      <c r="A3479">
        <v>0</v>
      </c>
      <c r="B3479" t="s">
        <v>3250</v>
      </c>
      <c r="C3479">
        <v>1</v>
      </c>
      <c r="D3479" t="s">
        <v>86</v>
      </c>
      <c r="E3479" t="s">
        <v>152</v>
      </c>
      <c r="F3479" t="s">
        <v>65</v>
      </c>
      <c r="G3479">
        <v>5.03</v>
      </c>
      <c r="H3479" t="s">
        <v>208</v>
      </c>
      <c r="I3479" t="s">
        <v>63</v>
      </c>
      <c r="J3479" t="s">
        <v>306</v>
      </c>
      <c r="K3479" t="s">
        <v>3251</v>
      </c>
      <c r="L3479" t="s">
        <v>3252</v>
      </c>
      <c r="M3479" t="s">
        <v>3253</v>
      </c>
      <c r="N3479">
        <v>283.10367454068239</v>
      </c>
      <c r="O3479">
        <v>36</v>
      </c>
      <c r="P3479">
        <v>68</v>
      </c>
      <c r="Q3479">
        <v>94.8</v>
      </c>
      <c r="R3479">
        <v>70</v>
      </c>
      <c r="S3479">
        <v>99.600000000000009</v>
      </c>
      <c r="T3479">
        <v>1</v>
      </c>
      <c r="U3479">
        <v>8</v>
      </c>
      <c r="V3479">
        <v>34600</v>
      </c>
      <c r="AB3479" t="s">
        <v>129</v>
      </c>
      <c r="AC3479" t="s">
        <v>98</v>
      </c>
      <c r="AD3479" t="s">
        <v>98</v>
      </c>
      <c r="AE3479" t="s">
        <v>63</v>
      </c>
      <c r="AG3479">
        <v>1982</v>
      </c>
      <c r="AH3479">
        <v>12.72</v>
      </c>
      <c r="AI3479">
        <v>38.995908</v>
      </c>
      <c r="AJ3479">
        <v>-94.781272000000001</v>
      </c>
      <c r="AK3479" t="s">
        <v>77</v>
      </c>
      <c r="AL3479">
        <v>3</v>
      </c>
      <c r="AM3479" t="s">
        <v>63</v>
      </c>
      <c r="AN3479" t="s">
        <v>3254</v>
      </c>
      <c r="AO3479" t="s">
        <v>184</v>
      </c>
      <c r="AP3479" t="s">
        <v>80</v>
      </c>
      <c r="AQ3479" t="s">
        <v>255</v>
      </c>
      <c r="AR3479" t="s">
        <v>467</v>
      </c>
      <c r="AS3479" t="s">
        <v>83</v>
      </c>
      <c r="AT3479" s="5">
        <v>39933</v>
      </c>
      <c r="AU3479" t="s">
        <v>76</v>
      </c>
      <c r="AV3479" t="s">
        <v>187</v>
      </c>
      <c r="AW3479" t="s">
        <v>2276</v>
      </c>
    </row>
    <row r="3480" spans="1:49" x14ac:dyDescent="0.25">
      <c r="A3480">
        <v>0</v>
      </c>
      <c r="B3480" t="s">
        <v>6315</v>
      </c>
      <c r="C3480">
        <v>1</v>
      </c>
      <c r="D3480" t="s">
        <v>86</v>
      </c>
      <c r="E3480" t="s">
        <v>152</v>
      </c>
      <c r="F3480" t="s">
        <v>65</v>
      </c>
      <c r="G3480">
        <v>5.04</v>
      </c>
      <c r="H3480" t="s">
        <v>208</v>
      </c>
      <c r="I3480" t="s">
        <v>63</v>
      </c>
      <c r="J3480" t="s">
        <v>306</v>
      </c>
      <c r="K3480" t="s">
        <v>6316</v>
      </c>
      <c r="L3480" t="s">
        <v>3252</v>
      </c>
      <c r="M3480" t="s">
        <v>155</v>
      </c>
      <c r="N3480">
        <v>283.10367454068239</v>
      </c>
      <c r="O3480">
        <v>36</v>
      </c>
      <c r="P3480">
        <v>68</v>
      </c>
      <c r="Q3480">
        <v>94.8</v>
      </c>
      <c r="R3480">
        <v>85</v>
      </c>
      <c r="S3480">
        <v>98.5</v>
      </c>
      <c r="T3480">
        <v>1</v>
      </c>
      <c r="U3480">
        <v>8</v>
      </c>
      <c r="V3480">
        <v>34600</v>
      </c>
      <c r="AB3480" t="s">
        <v>98</v>
      </c>
      <c r="AC3480" t="s">
        <v>98</v>
      </c>
      <c r="AD3480" t="s">
        <v>129</v>
      </c>
      <c r="AE3480" t="s">
        <v>63</v>
      </c>
      <c r="AG3480">
        <v>1982</v>
      </c>
      <c r="AH3480">
        <v>12.71</v>
      </c>
      <c r="AI3480">
        <v>38.995942999999997</v>
      </c>
      <c r="AJ3480">
        <v>-94.780811</v>
      </c>
      <c r="AK3480" t="s">
        <v>77</v>
      </c>
      <c r="AL3480">
        <v>3</v>
      </c>
      <c r="AM3480" t="s">
        <v>63</v>
      </c>
      <c r="AN3480" t="s">
        <v>6317</v>
      </c>
      <c r="AO3480" t="s">
        <v>184</v>
      </c>
      <c r="AP3480" t="s">
        <v>80</v>
      </c>
      <c r="AQ3480" t="s">
        <v>255</v>
      </c>
      <c r="AR3480" t="s">
        <v>467</v>
      </c>
      <c r="AS3480" t="s">
        <v>83</v>
      </c>
      <c r="AT3480" s="5">
        <v>39933</v>
      </c>
      <c r="AU3480" t="s">
        <v>76</v>
      </c>
      <c r="AV3480" t="s">
        <v>187</v>
      </c>
      <c r="AW3480" t="s">
        <v>85</v>
      </c>
    </row>
    <row r="3481" spans="1:49" x14ac:dyDescent="0.25">
      <c r="A3481">
        <v>2371</v>
      </c>
      <c r="B3481" t="s">
        <v>21583</v>
      </c>
      <c r="C3481">
        <v>1</v>
      </c>
      <c r="D3481" t="s">
        <v>86</v>
      </c>
      <c r="E3481" t="s">
        <v>506</v>
      </c>
      <c r="F3481" t="s">
        <v>177</v>
      </c>
      <c r="G3481">
        <v>27.38</v>
      </c>
      <c r="H3481" t="s">
        <v>1246</v>
      </c>
      <c r="I3481" t="s">
        <v>63</v>
      </c>
      <c r="J3481" t="s">
        <v>306</v>
      </c>
      <c r="K3481" t="s">
        <v>21584</v>
      </c>
      <c r="L3481" t="s">
        <v>19721</v>
      </c>
      <c r="M3481" t="s">
        <v>1860</v>
      </c>
      <c r="N3481">
        <v>202.98556430446195</v>
      </c>
      <c r="O3481">
        <v>1</v>
      </c>
      <c r="P3481">
        <v>40</v>
      </c>
      <c r="Q3481">
        <v>95.8</v>
      </c>
      <c r="R3481">
        <v>80</v>
      </c>
      <c r="S3481">
        <v>92.5</v>
      </c>
      <c r="T3481">
        <v>1</v>
      </c>
      <c r="U3481">
        <v>6</v>
      </c>
      <c r="V3481">
        <v>24050</v>
      </c>
      <c r="AB3481" t="s">
        <v>75</v>
      </c>
      <c r="AC3481" t="s">
        <v>98</v>
      </c>
      <c r="AD3481" t="s">
        <v>98</v>
      </c>
      <c r="AE3481" t="s">
        <v>63</v>
      </c>
      <c r="AG3481">
        <v>1980</v>
      </c>
      <c r="AH3481">
        <v>1.9830000000000001</v>
      </c>
      <c r="AI3481">
        <v>38.942042999999998</v>
      </c>
      <c r="AJ3481">
        <v>-94.816102999999998</v>
      </c>
      <c r="AK3481" t="s">
        <v>77</v>
      </c>
      <c r="AL3481">
        <v>3</v>
      </c>
      <c r="AM3481" t="s">
        <v>63</v>
      </c>
      <c r="AN3481" t="s">
        <v>21585</v>
      </c>
      <c r="AO3481" t="s">
        <v>184</v>
      </c>
      <c r="AP3481" t="s">
        <v>170</v>
      </c>
      <c r="AQ3481" t="s">
        <v>653</v>
      </c>
      <c r="AR3481" t="s">
        <v>677</v>
      </c>
      <c r="AS3481" t="s">
        <v>83</v>
      </c>
      <c r="AT3481" s="5">
        <v>41575</v>
      </c>
      <c r="AU3481" t="s">
        <v>63</v>
      </c>
      <c r="AV3481" t="s">
        <v>84</v>
      </c>
      <c r="AW3481" t="s">
        <v>85</v>
      </c>
    </row>
    <row r="3482" spans="1:49" x14ac:dyDescent="0.25">
      <c r="A3482">
        <v>2374</v>
      </c>
      <c r="B3482" t="s">
        <v>19719</v>
      </c>
      <c r="C3482">
        <v>1</v>
      </c>
      <c r="D3482" t="s">
        <v>86</v>
      </c>
      <c r="E3482" t="s">
        <v>506</v>
      </c>
      <c r="F3482" t="s">
        <v>177</v>
      </c>
      <c r="G3482">
        <v>27.37</v>
      </c>
      <c r="H3482" t="s">
        <v>1246</v>
      </c>
      <c r="I3482" t="s">
        <v>63</v>
      </c>
      <c r="J3482" t="s">
        <v>306</v>
      </c>
      <c r="K3482" t="s">
        <v>19720</v>
      </c>
      <c r="L3482" t="s">
        <v>19721</v>
      </c>
      <c r="M3482" t="s">
        <v>823</v>
      </c>
      <c r="N3482">
        <v>202.98556430446195</v>
      </c>
      <c r="O3482">
        <v>1</v>
      </c>
      <c r="P3482">
        <v>40</v>
      </c>
      <c r="Q3482">
        <v>95.8</v>
      </c>
      <c r="R3482">
        <v>90</v>
      </c>
      <c r="S3482">
        <v>91.9</v>
      </c>
      <c r="T3482">
        <v>1</v>
      </c>
      <c r="U3482">
        <v>6</v>
      </c>
      <c r="V3482">
        <v>24050</v>
      </c>
      <c r="AB3482" t="s">
        <v>75</v>
      </c>
      <c r="AC3482" t="s">
        <v>98</v>
      </c>
      <c r="AD3482" t="s">
        <v>98</v>
      </c>
      <c r="AE3482" t="s">
        <v>63</v>
      </c>
      <c r="AG3482">
        <v>1980</v>
      </c>
      <c r="AH3482">
        <v>1.9930000000000001</v>
      </c>
      <c r="AI3482">
        <v>38.941809999999997</v>
      </c>
      <c r="AJ3482">
        <v>-94.816129000000004</v>
      </c>
      <c r="AK3482" t="s">
        <v>77</v>
      </c>
      <c r="AL3482">
        <v>3</v>
      </c>
      <c r="AM3482" t="s">
        <v>63</v>
      </c>
      <c r="AN3482" t="s">
        <v>19722</v>
      </c>
      <c r="AO3482" t="s">
        <v>184</v>
      </c>
      <c r="AP3482" t="s">
        <v>170</v>
      </c>
      <c r="AQ3482" t="s">
        <v>653</v>
      </c>
      <c r="AR3482" t="s">
        <v>677</v>
      </c>
      <c r="AS3482" t="s">
        <v>83</v>
      </c>
      <c r="AT3482" s="5">
        <v>41575</v>
      </c>
      <c r="AU3482" t="s">
        <v>63</v>
      </c>
      <c r="AV3482" t="s">
        <v>84</v>
      </c>
      <c r="AW3482" t="s">
        <v>85</v>
      </c>
    </row>
    <row r="3483" spans="1:49" x14ac:dyDescent="0.25">
      <c r="A3483">
        <v>0</v>
      </c>
      <c r="B3483" t="s">
        <v>7304</v>
      </c>
      <c r="C3483">
        <v>1</v>
      </c>
      <c r="D3483" t="s">
        <v>86</v>
      </c>
      <c r="E3483" t="s">
        <v>506</v>
      </c>
      <c r="F3483" t="s">
        <v>177</v>
      </c>
      <c r="G3483">
        <v>27.86</v>
      </c>
      <c r="H3483" t="s">
        <v>507</v>
      </c>
      <c r="I3483" t="s">
        <v>63</v>
      </c>
      <c r="J3483" t="s">
        <v>306</v>
      </c>
      <c r="K3483" t="s">
        <v>7305</v>
      </c>
      <c r="L3483" t="s">
        <v>509</v>
      </c>
      <c r="M3483" t="s">
        <v>2721</v>
      </c>
      <c r="N3483">
        <v>408.59580052493436</v>
      </c>
      <c r="P3483">
        <v>40</v>
      </c>
      <c r="Q3483">
        <v>96</v>
      </c>
      <c r="R3483">
        <v>80</v>
      </c>
      <c r="S3483">
        <v>92.8</v>
      </c>
      <c r="T3483">
        <v>0</v>
      </c>
      <c r="U3483">
        <v>6</v>
      </c>
      <c r="V3483">
        <v>27850</v>
      </c>
      <c r="AB3483" t="s">
        <v>75</v>
      </c>
      <c r="AC3483" t="s">
        <v>75</v>
      </c>
      <c r="AD3483" t="s">
        <v>98</v>
      </c>
      <c r="AE3483" t="s">
        <v>63</v>
      </c>
      <c r="AG3483">
        <v>1980</v>
      </c>
      <c r="AH3483">
        <v>2.46</v>
      </c>
      <c r="AI3483">
        <v>38.941875000000003</v>
      </c>
      <c r="AJ3483">
        <v>-94.806977000000003</v>
      </c>
      <c r="AL3483">
        <v>4</v>
      </c>
      <c r="AM3483" t="s">
        <v>63</v>
      </c>
      <c r="AN3483" t="s">
        <v>7306</v>
      </c>
      <c r="AO3483" t="s">
        <v>184</v>
      </c>
      <c r="AP3483" t="s">
        <v>170</v>
      </c>
      <c r="AQ3483" t="s">
        <v>379</v>
      </c>
      <c r="AR3483" t="s">
        <v>347</v>
      </c>
      <c r="AS3483" t="s">
        <v>83</v>
      </c>
      <c r="AT3483" s="5">
        <v>37257</v>
      </c>
      <c r="AU3483" t="s">
        <v>76</v>
      </c>
      <c r="AV3483" t="s">
        <v>187</v>
      </c>
      <c r="AW3483" t="s">
        <v>85</v>
      </c>
    </row>
    <row r="3484" spans="1:49" x14ac:dyDescent="0.25">
      <c r="A3484">
        <v>2278</v>
      </c>
      <c r="B3484" t="s">
        <v>505</v>
      </c>
      <c r="C3484">
        <v>1</v>
      </c>
      <c r="D3484" t="s">
        <v>86</v>
      </c>
      <c r="E3484" t="s">
        <v>506</v>
      </c>
      <c r="F3484" t="s">
        <v>177</v>
      </c>
      <c r="G3484">
        <v>27.85</v>
      </c>
      <c r="H3484" t="s">
        <v>507</v>
      </c>
      <c r="I3484" t="s">
        <v>63</v>
      </c>
      <c r="J3484" t="s">
        <v>306</v>
      </c>
      <c r="K3484" t="s">
        <v>508</v>
      </c>
      <c r="L3484" t="s">
        <v>509</v>
      </c>
      <c r="M3484" t="s">
        <v>510</v>
      </c>
      <c r="N3484">
        <v>378.60892388451441</v>
      </c>
      <c r="P3484">
        <v>40</v>
      </c>
      <c r="Q3484">
        <v>93.7</v>
      </c>
      <c r="R3484">
        <v>90</v>
      </c>
      <c r="S3484">
        <v>92.8</v>
      </c>
      <c r="T3484">
        <v>1</v>
      </c>
      <c r="U3484">
        <v>6</v>
      </c>
      <c r="V3484">
        <v>27850</v>
      </c>
      <c r="X3484" t="s">
        <v>511</v>
      </c>
      <c r="Y3484" t="s">
        <v>126</v>
      </c>
      <c r="Z3484" t="s">
        <v>512</v>
      </c>
      <c r="AA3484" t="s">
        <v>484</v>
      </c>
      <c r="AB3484" t="s">
        <v>98</v>
      </c>
      <c r="AC3484" t="s">
        <v>75</v>
      </c>
      <c r="AD3484" t="s">
        <v>98</v>
      </c>
      <c r="AE3484" t="s">
        <v>63</v>
      </c>
      <c r="AG3484">
        <v>1980</v>
      </c>
      <c r="AH3484">
        <v>2.4700000000000002</v>
      </c>
      <c r="AI3484">
        <v>38.941662999999998</v>
      </c>
      <c r="AJ3484">
        <v>-94.807141000000001</v>
      </c>
      <c r="AL3484">
        <v>4</v>
      </c>
      <c r="AM3484" t="s">
        <v>63</v>
      </c>
      <c r="AN3484" t="s">
        <v>513</v>
      </c>
      <c r="AO3484" t="s">
        <v>184</v>
      </c>
      <c r="AP3484" t="s">
        <v>170</v>
      </c>
      <c r="AQ3484" t="s">
        <v>101</v>
      </c>
      <c r="AR3484" t="s">
        <v>514</v>
      </c>
      <c r="AS3484" t="s">
        <v>83</v>
      </c>
      <c r="AT3484" s="5">
        <v>37257</v>
      </c>
      <c r="AU3484" t="s">
        <v>76</v>
      </c>
      <c r="AV3484" t="s">
        <v>187</v>
      </c>
      <c r="AW3484" t="s">
        <v>85</v>
      </c>
    </row>
    <row r="3485" spans="1:49" x14ac:dyDescent="0.25">
      <c r="A3485">
        <v>2896</v>
      </c>
      <c r="B3485" t="s">
        <v>2719</v>
      </c>
      <c r="C3485">
        <v>1</v>
      </c>
      <c r="D3485" t="s">
        <v>86</v>
      </c>
      <c r="E3485" t="s">
        <v>506</v>
      </c>
      <c r="F3485" t="s">
        <v>177</v>
      </c>
      <c r="G3485">
        <v>29.34</v>
      </c>
      <c r="H3485" t="s">
        <v>208</v>
      </c>
      <c r="I3485" t="s">
        <v>63</v>
      </c>
      <c r="J3485" t="s">
        <v>306</v>
      </c>
      <c r="K3485" t="s">
        <v>2720</v>
      </c>
      <c r="L3485" t="s">
        <v>1428</v>
      </c>
      <c r="M3485" t="s">
        <v>2721</v>
      </c>
      <c r="N3485">
        <v>253.51049868766404</v>
      </c>
      <c r="O3485">
        <v>6</v>
      </c>
      <c r="P3485">
        <v>52</v>
      </c>
      <c r="Q3485">
        <v>83.9</v>
      </c>
      <c r="R3485">
        <v>70</v>
      </c>
      <c r="S3485">
        <v>86.5</v>
      </c>
      <c r="T3485">
        <v>1</v>
      </c>
      <c r="U3485">
        <v>6</v>
      </c>
      <c r="V3485">
        <v>28900</v>
      </c>
      <c r="X3485" t="s">
        <v>363</v>
      </c>
      <c r="Y3485" t="s">
        <v>144</v>
      </c>
      <c r="Z3485" t="s">
        <v>196</v>
      </c>
      <c r="AA3485" t="s">
        <v>128</v>
      </c>
      <c r="AB3485" t="s">
        <v>75</v>
      </c>
      <c r="AC3485" t="s">
        <v>75</v>
      </c>
      <c r="AD3485" t="s">
        <v>76</v>
      </c>
      <c r="AE3485" t="s">
        <v>63</v>
      </c>
      <c r="AG3485">
        <v>1981</v>
      </c>
      <c r="AH3485">
        <v>3.95</v>
      </c>
      <c r="AI3485">
        <v>38.942082999999997</v>
      </c>
      <c r="AJ3485">
        <v>-94.779424000000006</v>
      </c>
      <c r="AK3485" t="s">
        <v>77</v>
      </c>
      <c r="AL3485">
        <v>4</v>
      </c>
      <c r="AM3485" t="s">
        <v>63</v>
      </c>
      <c r="AN3485" t="s">
        <v>2722</v>
      </c>
      <c r="AO3485" t="s">
        <v>184</v>
      </c>
      <c r="AP3485" t="s">
        <v>170</v>
      </c>
      <c r="AQ3485" t="s">
        <v>264</v>
      </c>
      <c r="AR3485" t="s">
        <v>172</v>
      </c>
      <c r="AS3485" t="s">
        <v>83</v>
      </c>
      <c r="AT3485" s="5">
        <v>35916</v>
      </c>
      <c r="AU3485" t="s">
        <v>63</v>
      </c>
      <c r="AV3485" t="s">
        <v>84</v>
      </c>
      <c r="AW3485" t="s">
        <v>85</v>
      </c>
    </row>
    <row r="3486" spans="1:49" x14ac:dyDescent="0.25">
      <c r="A3486">
        <v>2514</v>
      </c>
      <c r="B3486" t="s">
        <v>1426</v>
      </c>
      <c r="C3486">
        <v>1</v>
      </c>
      <c r="D3486" t="s">
        <v>86</v>
      </c>
      <c r="E3486" t="s">
        <v>506</v>
      </c>
      <c r="F3486" t="s">
        <v>177</v>
      </c>
      <c r="G3486">
        <v>29.35</v>
      </c>
      <c r="H3486" t="s">
        <v>208</v>
      </c>
      <c r="I3486" t="s">
        <v>63</v>
      </c>
      <c r="J3486" t="s">
        <v>306</v>
      </c>
      <c r="K3486" t="s">
        <v>1427</v>
      </c>
      <c r="L3486" t="s">
        <v>1428</v>
      </c>
      <c r="M3486" t="s">
        <v>823</v>
      </c>
      <c r="N3486">
        <v>244.48818897637796</v>
      </c>
      <c r="P3486">
        <v>52</v>
      </c>
      <c r="Q3486">
        <v>93.8</v>
      </c>
      <c r="R3486">
        <v>75</v>
      </c>
      <c r="S3486">
        <v>87.5</v>
      </c>
      <c r="T3486">
        <v>1</v>
      </c>
      <c r="U3486">
        <v>5</v>
      </c>
      <c r="V3486">
        <v>33150</v>
      </c>
      <c r="X3486" t="s">
        <v>363</v>
      </c>
      <c r="Y3486" t="s">
        <v>144</v>
      </c>
      <c r="Z3486" t="s">
        <v>196</v>
      </c>
      <c r="AA3486" t="s">
        <v>128</v>
      </c>
      <c r="AB3486" t="s">
        <v>76</v>
      </c>
      <c r="AC3486" t="s">
        <v>75</v>
      </c>
      <c r="AD3486" t="s">
        <v>75</v>
      </c>
      <c r="AE3486" t="s">
        <v>63</v>
      </c>
      <c r="AG3486">
        <v>1981</v>
      </c>
      <c r="AH3486">
        <v>3.96</v>
      </c>
      <c r="AI3486">
        <v>38.941789999999997</v>
      </c>
      <c r="AJ3486">
        <v>-94.779392000000001</v>
      </c>
      <c r="AL3486">
        <v>4</v>
      </c>
      <c r="AM3486" t="s">
        <v>63</v>
      </c>
      <c r="AN3486" t="s">
        <v>1429</v>
      </c>
      <c r="AO3486" t="s">
        <v>184</v>
      </c>
      <c r="AP3486" t="s">
        <v>170</v>
      </c>
      <c r="AQ3486" t="s">
        <v>317</v>
      </c>
      <c r="AR3486" t="s">
        <v>787</v>
      </c>
      <c r="AS3486" t="s">
        <v>83</v>
      </c>
      <c r="AT3486" s="5">
        <v>35916</v>
      </c>
      <c r="AU3486" t="s">
        <v>63</v>
      </c>
      <c r="AV3486" t="s">
        <v>84</v>
      </c>
      <c r="AW3486" t="s">
        <v>85</v>
      </c>
    </row>
    <row r="3487" spans="1:49" x14ac:dyDescent="0.25">
      <c r="A3487">
        <v>1383</v>
      </c>
      <c r="B3487" t="s">
        <v>14749</v>
      </c>
      <c r="C3487">
        <v>1</v>
      </c>
      <c r="D3487" t="s">
        <v>86</v>
      </c>
      <c r="E3487" t="s">
        <v>98</v>
      </c>
      <c r="F3487" t="s">
        <v>177</v>
      </c>
      <c r="G3487">
        <v>157.53</v>
      </c>
      <c r="H3487" t="s">
        <v>820</v>
      </c>
      <c r="I3487" t="s">
        <v>63</v>
      </c>
      <c r="J3487" t="s">
        <v>306</v>
      </c>
      <c r="K3487" t="s">
        <v>14750</v>
      </c>
      <c r="L3487" t="s">
        <v>4007</v>
      </c>
      <c r="M3487" t="s">
        <v>14751</v>
      </c>
      <c r="N3487">
        <v>272.50656167979002</v>
      </c>
      <c r="P3487">
        <v>44</v>
      </c>
      <c r="Q3487">
        <v>94</v>
      </c>
      <c r="R3487">
        <v>90</v>
      </c>
      <c r="S3487">
        <v>93.3</v>
      </c>
      <c r="T3487">
        <v>0</v>
      </c>
      <c r="U3487">
        <v>3</v>
      </c>
      <c r="V3487">
        <v>1585</v>
      </c>
      <c r="AB3487" t="s">
        <v>98</v>
      </c>
      <c r="AC3487" t="s">
        <v>98</v>
      </c>
      <c r="AD3487" t="s">
        <v>98</v>
      </c>
      <c r="AE3487" t="s">
        <v>63</v>
      </c>
      <c r="AG3487">
        <v>1982</v>
      </c>
      <c r="AH3487">
        <v>16.73</v>
      </c>
      <c r="AI3487">
        <v>38.956380000000003</v>
      </c>
      <c r="AJ3487">
        <v>-94.853200000000001</v>
      </c>
      <c r="AL3487">
        <v>4</v>
      </c>
      <c r="AM3487" t="s">
        <v>63</v>
      </c>
      <c r="AN3487" t="s">
        <v>14752</v>
      </c>
      <c r="AO3487" t="s">
        <v>184</v>
      </c>
      <c r="AP3487" t="s">
        <v>170</v>
      </c>
      <c r="AQ3487" t="s">
        <v>317</v>
      </c>
      <c r="AR3487" t="s">
        <v>286</v>
      </c>
      <c r="AS3487" t="s">
        <v>83</v>
      </c>
      <c r="AT3487" s="5">
        <v>36039</v>
      </c>
      <c r="AU3487" t="s">
        <v>63</v>
      </c>
      <c r="AV3487" t="s">
        <v>84</v>
      </c>
      <c r="AW3487" t="s">
        <v>85</v>
      </c>
    </row>
    <row r="3488" spans="1:49" x14ac:dyDescent="0.25">
      <c r="A3488">
        <v>0</v>
      </c>
      <c r="B3488" t="s">
        <v>14607</v>
      </c>
      <c r="C3488">
        <v>1</v>
      </c>
      <c r="D3488" t="s">
        <v>86</v>
      </c>
      <c r="E3488" t="s">
        <v>98</v>
      </c>
      <c r="F3488" t="s">
        <v>177</v>
      </c>
      <c r="G3488">
        <v>159.02000000000001</v>
      </c>
      <c r="H3488" t="s">
        <v>1246</v>
      </c>
      <c r="I3488" t="s">
        <v>63</v>
      </c>
      <c r="J3488" t="s">
        <v>306</v>
      </c>
      <c r="K3488" t="s">
        <v>14608</v>
      </c>
      <c r="L3488" t="s">
        <v>4007</v>
      </c>
      <c r="M3488" t="s">
        <v>14609</v>
      </c>
      <c r="N3488">
        <v>254.00262467191601</v>
      </c>
      <c r="P3488">
        <v>60.5</v>
      </c>
      <c r="Q3488">
        <v>93</v>
      </c>
      <c r="R3488">
        <v>95</v>
      </c>
      <c r="S3488">
        <v>98.8</v>
      </c>
      <c r="T3488">
        <v>0</v>
      </c>
      <c r="U3488">
        <v>3</v>
      </c>
      <c r="V3488">
        <v>6305</v>
      </c>
      <c r="AB3488" t="s">
        <v>129</v>
      </c>
      <c r="AC3488" t="s">
        <v>98</v>
      </c>
      <c r="AD3488" t="s">
        <v>98</v>
      </c>
      <c r="AE3488" t="s">
        <v>63</v>
      </c>
      <c r="AG3488">
        <v>1982</v>
      </c>
      <c r="AH3488">
        <v>18.223000000000003</v>
      </c>
      <c r="AI3488">
        <v>38.977930000000001</v>
      </c>
      <c r="AJ3488">
        <v>-94.854060000000004</v>
      </c>
      <c r="AL3488">
        <v>2</v>
      </c>
      <c r="AM3488" t="s">
        <v>63</v>
      </c>
      <c r="AN3488" t="s">
        <v>14610</v>
      </c>
      <c r="AO3488" t="s">
        <v>184</v>
      </c>
      <c r="AP3488" t="s">
        <v>170</v>
      </c>
      <c r="AQ3488" t="s">
        <v>653</v>
      </c>
      <c r="AR3488" t="s">
        <v>677</v>
      </c>
      <c r="AS3488" t="s">
        <v>83</v>
      </c>
      <c r="AT3488" s="5">
        <v>37257</v>
      </c>
      <c r="AU3488" t="s">
        <v>63</v>
      </c>
      <c r="AV3488" t="s">
        <v>274</v>
      </c>
      <c r="AW3488" t="s">
        <v>275</v>
      </c>
    </row>
    <row r="3489" spans="1:49" x14ac:dyDescent="0.25">
      <c r="A3489">
        <v>2427</v>
      </c>
      <c r="B3489" t="s">
        <v>22226</v>
      </c>
      <c r="C3489">
        <v>1</v>
      </c>
      <c r="D3489" t="s">
        <v>86</v>
      </c>
      <c r="E3489" t="s">
        <v>98</v>
      </c>
      <c r="F3489" t="s">
        <v>177</v>
      </c>
      <c r="G3489">
        <v>161.11000000000001</v>
      </c>
      <c r="H3489" t="s">
        <v>1246</v>
      </c>
      <c r="I3489" t="s">
        <v>63</v>
      </c>
      <c r="J3489" t="s">
        <v>306</v>
      </c>
      <c r="K3489" t="s">
        <v>7891</v>
      </c>
      <c r="L3489" t="s">
        <v>4007</v>
      </c>
      <c r="M3489" t="s">
        <v>22227</v>
      </c>
      <c r="N3489">
        <v>264.00918635170603</v>
      </c>
      <c r="P3489">
        <v>40</v>
      </c>
      <c r="Q3489">
        <v>97</v>
      </c>
      <c r="R3489">
        <v>65</v>
      </c>
      <c r="S3489">
        <v>87</v>
      </c>
      <c r="T3489">
        <v>0</v>
      </c>
      <c r="U3489">
        <v>3</v>
      </c>
      <c r="V3489">
        <v>14200</v>
      </c>
      <c r="AB3489" t="s">
        <v>76</v>
      </c>
      <c r="AC3489" t="s">
        <v>98</v>
      </c>
      <c r="AD3489" t="s">
        <v>98</v>
      </c>
      <c r="AE3489" t="s">
        <v>63</v>
      </c>
      <c r="AG3489">
        <v>1984</v>
      </c>
      <c r="AH3489">
        <v>14.530000000000001</v>
      </c>
      <c r="AI3489">
        <v>39.007440000000003</v>
      </c>
      <c r="AJ3489">
        <v>-94.854015000000004</v>
      </c>
      <c r="AL3489">
        <v>2</v>
      </c>
      <c r="AM3489" t="s">
        <v>63</v>
      </c>
      <c r="AN3489" t="s">
        <v>22228</v>
      </c>
      <c r="AO3489" t="s">
        <v>184</v>
      </c>
      <c r="AP3489" t="s">
        <v>170</v>
      </c>
      <c r="AQ3489" t="s">
        <v>317</v>
      </c>
      <c r="AR3489" t="s">
        <v>1031</v>
      </c>
      <c r="AS3489" t="s">
        <v>83</v>
      </c>
      <c r="AT3489" s="5">
        <v>37257</v>
      </c>
      <c r="AU3489" t="s">
        <v>63</v>
      </c>
      <c r="AV3489" t="s">
        <v>84</v>
      </c>
      <c r="AW3489" t="s">
        <v>85</v>
      </c>
    </row>
    <row r="3490" spans="1:49" x14ac:dyDescent="0.25">
      <c r="A3490">
        <v>4698</v>
      </c>
      <c r="B3490" t="s">
        <v>7890</v>
      </c>
      <c r="C3490">
        <v>1</v>
      </c>
      <c r="D3490" t="s">
        <v>86</v>
      </c>
      <c r="E3490" t="s">
        <v>98</v>
      </c>
      <c r="F3490" t="s">
        <v>177</v>
      </c>
      <c r="G3490">
        <v>161.1</v>
      </c>
      <c r="H3490" t="s">
        <v>1246</v>
      </c>
      <c r="I3490" t="s">
        <v>63</v>
      </c>
      <c r="J3490" t="s">
        <v>306</v>
      </c>
      <c r="K3490" t="s">
        <v>7891</v>
      </c>
      <c r="L3490" t="s">
        <v>7892</v>
      </c>
      <c r="M3490" t="s">
        <v>7893</v>
      </c>
      <c r="N3490">
        <v>264.00918635170603</v>
      </c>
      <c r="P3490">
        <v>40</v>
      </c>
      <c r="Q3490">
        <v>94.8</v>
      </c>
      <c r="R3490">
        <v>70</v>
      </c>
      <c r="S3490">
        <v>76.2</v>
      </c>
      <c r="T3490">
        <v>0</v>
      </c>
      <c r="U3490">
        <v>3</v>
      </c>
      <c r="V3490">
        <v>14200</v>
      </c>
      <c r="AB3490" t="s">
        <v>76</v>
      </c>
      <c r="AC3490" t="s">
        <v>98</v>
      </c>
      <c r="AD3490" t="s">
        <v>98</v>
      </c>
      <c r="AE3490" t="s">
        <v>63</v>
      </c>
      <c r="AG3490">
        <v>1984</v>
      </c>
      <c r="AH3490">
        <v>14.540000000000001</v>
      </c>
      <c r="AI3490">
        <v>39.007143999999997</v>
      </c>
      <c r="AJ3490">
        <v>-94.853994999999998</v>
      </c>
      <c r="AL3490">
        <v>2</v>
      </c>
      <c r="AM3490" t="s">
        <v>63</v>
      </c>
      <c r="AN3490" t="s">
        <v>7894</v>
      </c>
      <c r="AO3490" t="s">
        <v>184</v>
      </c>
      <c r="AP3490" t="s">
        <v>170</v>
      </c>
      <c r="AQ3490" t="s">
        <v>317</v>
      </c>
      <c r="AR3490" t="s">
        <v>1031</v>
      </c>
      <c r="AS3490" t="s">
        <v>83</v>
      </c>
      <c r="AT3490" s="5">
        <v>37257</v>
      </c>
      <c r="AU3490" t="s">
        <v>63</v>
      </c>
      <c r="AV3490" t="s">
        <v>84</v>
      </c>
      <c r="AW3490" t="s">
        <v>85</v>
      </c>
    </row>
    <row r="3491" spans="1:49" x14ac:dyDescent="0.25">
      <c r="A3491">
        <v>1202</v>
      </c>
      <c r="B3491" t="s">
        <v>15431</v>
      </c>
      <c r="C3491">
        <v>1</v>
      </c>
      <c r="D3491" t="s">
        <v>86</v>
      </c>
      <c r="E3491" t="s">
        <v>98</v>
      </c>
      <c r="F3491" t="s">
        <v>177</v>
      </c>
      <c r="G3491">
        <v>161.63</v>
      </c>
      <c r="H3491" t="s">
        <v>1156</v>
      </c>
      <c r="I3491" t="s">
        <v>63</v>
      </c>
      <c r="J3491" t="s">
        <v>306</v>
      </c>
      <c r="K3491" t="s">
        <v>15432</v>
      </c>
      <c r="L3491" t="s">
        <v>6055</v>
      </c>
      <c r="M3491" t="s">
        <v>15433</v>
      </c>
      <c r="N3491">
        <v>182.08661417322836</v>
      </c>
      <c r="P3491">
        <v>40</v>
      </c>
      <c r="Q3491">
        <v>97</v>
      </c>
      <c r="R3491">
        <v>85</v>
      </c>
      <c r="S3491">
        <v>95.600000000000009</v>
      </c>
      <c r="T3491">
        <v>1</v>
      </c>
      <c r="U3491">
        <v>10</v>
      </c>
      <c r="V3491">
        <v>10600</v>
      </c>
      <c r="AB3491" t="s">
        <v>98</v>
      </c>
      <c r="AC3491" t="s">
        <v>98</v>
      </c>
      <c r="AD3491" t="s">
        <v>98</v>
      </c>
      <c r="AE3491" t="s">
        <v>63</v>
      </c>
      <c r="AG3491">
        <v>1982</v>
      </c>
      <c r="AH3491">
        <v>20.830000000000002</v>
      </c>
      <c r="AI3491">
        <v>39.015754999999999</v>
      </c>
      <c r="AJ3491">
        <v>-94.854051999999996</v>
      </c>
      <c r="AL3491">
        <v>3</v>
      </c>
      <c r="AM3491" t="s">
        <v>63</v>
      </c>
      <c r="AN3491" t="s">
        <v>15434</v>
      </c>
      <c r="AO3491" t="s">
        <v>184</v>
      </c>
      <c r="AP3491" t="s">
        <v>170</v>
      </c>
      <c r="AQ3491" t="s">
        <v>347</v>
      </c>
      <c r="AR3491" t="s">
        <v>133</v>
      </c>
      <c r="AS3491" t="s">
        <v>83</v>
      </c>
      <c r="AT3491" s="5">
        <v>36526</v>
      </c>
      <c r="AU3491" t="s">
        <v>76</v>
      </c>
      <c r="AV3491" t="s">
        <v>84</v>
      </c>
      <c r="AW3491" t="s">
        <v>85</v>
      </c>
    </row>
    <row r="3492" spans="1:49" x14ac:dyDescent="0.25">
      <c r="A3492">
        <v>411</v>
      </c>
      <c r="B3492" t="s">
        <v>6053</v>
      </c>
      <c r="C3492">
        <v>1</v>
      </c>
      <c r="D3492" t="s">
        <v>86</v>
      </c>
      <c r="E3492" t="s">
        <v>98</v>
      </c>
      <c r="F3492" t="s">
        <v>177</v>
      </c>
      <c r="G3492">
        <v>161.64000000000001</v>
      </c>
      <c r="H3492" t="s">
        <v>1156</v>
      </c>
      <c r="I3492" t="s">
        <v>63</v>
      </c>
      <c r="J3492" t="s">
        <v>306</v>
      </c>
      <c r="K3492" t="s">
        <v>6054</v>
      </c>
      <c r="L3492" t="s">
        <v>6055</v>
      </c>
      <c r="M3492" t="s">
        <v>6056</v>
      </c>
      <c r="N3492">
        <v>182.08661417322836</v>
      </c>
      <c r="P3492">
        <v>40</v>
      </c>
      <c r="Q3492">
        <v>97</v>
      </c>
      <c r="R3492">
        <v>90</v>
      </c>
      <c r="S3492">
        <v>98.2</v>
      </c>
      <c r="T3492">
        <v>1</v>
      </c>
      <c r="U3492">
        <v>10</v>
      </c>
      <c r="V3492">
        <v>10600</v>
      </c>
      <c r="AB3492" t="s">
        <v>98</v>
      </c>
      <c r="AC3492" t="s">
        <v>98</v>
      </c>
      <c r="AD3492" t="s">
        <v>98</v>
      </c>
      <c r="AE3492" t="s">
        <v>63</v>
      </c>
      <c r="AG3492">
        <v>1984</v>
      </c>
      <c r="AH3492">
        <v>20.84</v>
      </c>
      <c r="AI3492">
        <v>39.015773000000003</v>
      </c>
      <c r="AJ3492">
        <v>-94.853746999999998</v>
      </c>
      <c r="AL3492">
        <v>3</v>
      </c>
      <c r="AM3492" t="s">
        <v>63</v>
      </c>
      <c r="AN3492" t="s">
        <v>6057</v>
      </c>
      <c r="AO3492" t="s">
        <v>184</v>
      </c>
      <c r="AP3492" t="s">
        <v>170</v>
      </c>
      <c r="AQ3492" t="s">
        <v>347</v>
      </c>
      <c r="AR3492" t="s">
        <v>133</v>
      </c>
      <c r="AS3492" t="s">
        <v>83</v>
      </c>
      <c r="AT3492" s="5">
        <v>36526</v>
      </c>
      <c r="AU3492" t="s">
        <v>76</v>
      </c>
      <c r="AV3492" t="s">
        <v>84</v>
      </c>
      <c r="AW3492" t="s">
        <v>85</v>
      </c>
    </row>
    <row r="3493" spans="1:49" x14ac:dyDescent="0.25">
      <c r="A3493">
        <v>726</v>
      </c>
      <c r="B3493" t="s">
        <v>23771</v>
      </c>
      <c r="C3493">
        <v>1</v>
      </c>
      <c r="D3493" t="s">
        <v>86</v>
      </c>
      <c r="E3493" t="s">
        <v>98</v>
      </c>
      <c r="F3493" t="s">
        <v>177</v>
      </c>
      <c r="G3493">
        <v>164.02</v>
      </c>
      <c r="H3493" t="s">
        <v>109</v>
      </c>
      <c r="I3493" t="s">
        <v>63</v>
      </c>
      <c r="J3493" t="s">
        <v>306</v>
      </c>
      <c r="K3493" t="s">
        <v>23772</v>
      </c>
      <c r="L3493" t="s">
        <v>8177</v>
      </c>
      <c r="M3493" t="s">
        <v>22586</v>
      </c>
      <c r="N3493">
        <v>155.51181102362204</v>
      </c>
      <c r="P3493">
        <v>44.299868766404202</v>
      </c>
      <c r="Q3493">
        <v>94.2</v>
      </c>
      <c r="R3493">
        <v>90</v>
      </c>
      <c r="S3493">
        <v>99.9</v>
      </c>
      <c r="T3493">
        <v>1</v>
      </c>
      <c r="U3493">
        <v>10</v>
      </c>
      <c r="V3493">
        <v>9550</v>
      </c>
      <c r="AB3493" t="s">
        <v>98</v>
      </c>
      <c r="AC3493" t="s">
        <v>98</v>
      </c>
      <c r="AD3493" t="s">
        <v>129</v>
      </c>
      <c r="AE3493" t="s">
        <v>63</v>
      </c>
      <c r="AG3493">
        <v>1984</v>
      </c>
      <c r="AH3493">
        <v>23.2</v>
      </c>
      <c r="AI3493">
        <v>39.048678000000002</v>
      </c>
      <c r="AJ3493">
        <v>-94.861341999999993</v>
      </c>
      <c r="AL3493">
        <v>3</v>
      </c>
      <c r="AM3493" t="s">
        <v>63</v>
      </c>
      <c r="AN3493" t="s">
        <v>23773</v>
      </c>
      <c r="AO3493" t="s">
        <v>184</v>
      </c>
      <c r="AP3493" t="s">
        <v>170</v>
      </c>
      <c r="AQ3493" t="s">
        <v>379</v>
      </c>
      <c r="AR3493" t="s">
        <v>634</v>
      </c>
      <c r="AS3493" t="s">
        <v>83</v>
      </c>
      <c r="AT3493" s="5">
        <v>35855</v>
      </c>
      <c r="AU3493" t="s">
        <v>63</v>
      </c>
      <c r="AV3493" t="s">
        <v>173</v>
      </c>
      <c r="AW3493" t="s">
        <v>85</v>
      </c>
    </row>
    <row r="3494" spans="1:49" x14ac:dyDescent="0.25">
      <c r="A3494">
        <v>112</v>
      </c>
      <c r="B3494" t="s">
        <v>1955</v>
      </c>
      <c r="C3494">
        <v>1</v>
      </c>
      <c r="D3494" t="s">
        <v>86</v>
      </c>
      <c r="E3494" t="s">
        <v>739</v>
      </c>
      <c r="F3494" t="s">
        <v>65</v>
      </c>
      <c r="G3494">
        <v>224</v>
      </c>
      <c r="H3494" t="s">
        <v>820</v>
      </c>
      <c r="I3494" t="s">
        <v>63</v>
      </c>
      <c r="J3494" t="s">
        <v>306</v>
      </c>
      <c r="K3494" t="s">
        <v>1956</v>
      </c>
      <c r="L3494" t="s">
        <v>1957</v>
      </c>
      <c r="M3494" t="s">
        <v>1958</v>
      </c>
      <c r="N3494">
        <v>341.69947506561681</v>
      </c>
      <c r="O3494">
        <v>35</v>
      </c>
      <c r="P3494">
        <v>82.600065616797906</v>
      </c>
      <c r="Q3494">
        <v>83</v>
      </c>
      <c r="R3494">
        <v>85</v>
      </c>
      <c r="S3494">
        <v>99.100000000000009</v>
      </c>
      <c r="T3494">
        <v>27</v>
      </c>
      <c r="U3494">
        <v>3</v>
      </c>
      <c r="V3494">
        <v>27125</v>
      </c>
      <c r="X3494" t="s">
        <v>363</v>
      </c>
      <c r="Y3494" t="s">
        <v>144</v>
      </c>
      <c r="Z3494" t="s">
        <v>196</v>
      </c>
      <c r="AA3494" t="s">
        <v>128</v>
      </c>
      <c r="AB3494" t="s">
        <v>98</v>
      </c>
      <c r="AC3494" t="s">
        <v>98</v>
      </c>
      <c r="AD3494" t="s">
        <v>129</v>
      </c>
      <c r="AE3494" t="s">
        <v>63</v>
      </c>
      <c r="AG3494">
        <v>1985</v>
      </c>
      <c r="AH3494">
        <v>22.080000000000002</v>
      </c>
      <c r="AI3494">
        <v>38.956530000000001</v>
      </c>
      <c r="AJ3494">
        <v>-94.732740000000007</v>
      </c>
      <c r="AK3494" t="s">
        <v>77</v>
      </c>
      <c r="AL3494">
        <v>4</v>
      </c>
      <c r="AM3494" t="s">
        <v>63</v>
      </c>
      <c r="AN3494" t="s">
        <v>1959</v>
      </c>
      <c r="AO3494" t="s">
        <v>103</v>
      </c>
      <c r="AP3494" t="s">
        <v>170</v>
      </c>
      <c r="AQ3494" t="s">
        <v>561</v>
      </c>
      <c r="AR3494" t="s">
        <v>133</v>
      </c>
      <c r="AS3494" t="s">
        <v>83</v>
      </c>
      <c r="AT3494" s="5">
        <v>36039</v>
      </c>
      <c r="AU3494" t="s">
        <v>63</v>
      </c>
      <c r="AV3494" t="s">
        <v>84</v>
      </c>
      <c r="AW3494" t="s">
        <v>85</v>
      </c>
    </row>
    <row r="3495" spans="1:49" x14ac:dyDescent="0.25">
      <c r="A3495">
        <v>169</v>
      </c>
      <c r="B3495" t="s">
        <v>3430</v>
      </c>
      <c r="C3495">
        <v>1</v>
      </c>
      <c r="D3495" t="s">
        <v>86</v>
      </c>
      <c r="E3495" t="s">
        <v>152</v>
      </c>
      <c r="F3495" t="s">
        <v>65</v>
      </c>
      <c r="G3495">
        <v>82.31</v>
      </c>
      <c r="H3495" t="s">
        <v>489</v>
      </c>
      <c r="I3495" t="s">
        <v>63</v>
      </c>
      <c r="J3495" t="s">
        <v>306</v>
      </c>
      <c r="K3495" t="s">
        <v>3431</v>
      </c>
      <c r="L3495" t="s">
        <v>3432</v>
      </c>
      <c r="M3495" t="s">
        <v>3433</v>
      </c>
      <c r="N3495">
        <v>31.889763779527559</v>
      </c>
      <c r="O3495">
        <v>0</v>
      </c>
      <c r="P3495">
        <v>140</v>
      </c>
      <c r="Q3495">
        <v>83</v>
      </c>
      <c r="R3495">
        <v>90</v>
      </c>
      <c r="S3495">
        <v>98.600000000000009</v>
      </c>
      <c r="T3495">
        <v>0</v>
      </c>
      <c r="U3495">
        <v>5</v>
      </c>
      <c r="V3495">
        <v>119000</v>
      </c>
      <c r="AB3495" t="s">
        <v>63</v>
      </c>
      <c r="AC3495" t="s">
        <v>63</v>
      </c>
      <c r="AD3495" t="s">
        <v>63</v>
      </c>
      <c r="AE3495" t="s">
        <v>98</v>
      </c>
      <c r="AG3495">
        <v>1965</v>
      </c>
      <c r="AH3495">
        <v>6.47</v>
      </c>
      <c r="AI3495">
        <v>38.935099999999998</v>
      </c>
      <c r="AJ3495">
        <v>-94.726839999999996</v>
      </c>
      <c r="AL3495">
        <v>2</v>
      </c>
      <c r="AM3495" t="s">
        <v>63</v>
      </c>
      <c r="AN3495" t="s">
        <v>3434</v>
      </c>
      <c r="AO3495" t="s">
        <v>184</v>
      </c>
      <c r="AP3495" t="s">
        <v>80</v>
      </c>
      <c r="AQ3495" t="s">
        <v>133</v>
      </c>
      <c r="AR3495" t="s">
        <v>133</v>
      </c>
      <c r="AS3495" t="s">
        <v>83</v>
      </c>
      <c r="AT3495" s="5">
        <v>37987</v>
      </c>
      <c r="AU3495" t="s">
        <v>129</v>
      </c>
      <c r="AV3495" t="s">
        <v>200</v>
      </c>
      <c r="AW3495" t="s">
        <v>150</v>
      </c>
    </row>
    <row r="3496" spans="1:49" x14ac:dyDescent="0.25">
      <c r="A3496">
        <v>659</v>
      </c>
      <c r="B3496" t="s">
        <v>965</v>
      </c>
      <c r="C3496">
        <v>1</v>
      </c>
      <c r="D3496" t="s">
        <v>86</v>
      </c>
      <c r="E3496" t="s">
        <v>739</v>
      </c>
      <c r="F3496" t="s">
        <v>65</v>
      </c>
      <c r="G3496">
        <v>227.16</v>
      </c>
      <c r="H3496" t="s">
        <v>425</v>
      </c>
      <c r="I3496" t="s">
        <v>63</v>
      </c>
      <c r="J3496" t="s">
        <v>306</v>
      </c>
      <c r="K3496" t="s">
        <v>966</v>
      </c>
      <c r="L3496" t="s">
        <v>967</v>
      </c>
      <c r="M3496" t="s">
        <v>968</v>
      </c>
      <c r="N3496">
        <v>342.68372703412075</v>
      </c>
      <c r="O3496">
        <v>37</v>
      </c>
      <c r="P3496">
        <v>50</v>
      </c>
      <c r="Q3496">
        <v>99</v>
      </c>
      <c r="R3496">
        <v>90</v>
      </c>
      <c r="S3496">
        <v>91.2</v>
      </c>
      <c r="T3496">
        <v>0</v>
      </c>
      <c r="U3496">
        <v>3</v>
      </c>
      <c r="V3496">
        <v>32215</v>
      </c>
      <c r="X3496" t="s">
        <v>969</v>
      </c>
      <c r="Y3496" t="s">
        <v>126</v>
      </c>
      <c r="Z3496" t="s">
        <v>253</v>
      </c>
      <c r="AA3496" t="s">
        <v>128</v>
      </c>
      <c r="AB3496" t="s">
        <v>98</v>
      </c>
      <c r="AC3496" t="s">
        <v>98</v>
      </c>
      <c r="AD3496" t="s">
        <v>98</v>
      </c>
      <c r="AE3496" t="s">
        <v>63</v>
      </c>
      <c r="AG3496">
        <v>1987</v>
      </c>
      <c r="AH3496">
        <v>25.209</v>
      </c>
      <c r="AI3496">
        <v>38.993090000000002</v>
      </c>
      <c r="AJ3496">
        <v>-94.697869999999995</v>
      </c>
      <c r="AK3496" t="s">
        <v>77</v>
      </c>
      <c r="AL3496">
        <v>4</v>
      </c>
      <c r="AM3496" t="s">
        <v>63</v>
      </c>
      <c r="AN3496" t="s">
        <v>970</v>
      </c>
      <c r="AO3496" t="s">
        <v>103</v>
      </c>
      <c r="AP3496" t="s">
        <v>170</v>
      </c>
      <c r="AQ3496" t="s">
        <v>186</v>
      </c>
      <c r="AR3496" t="s">
        <v>313</v>
      </c>
      <c r="AS3496" t="s">
        <v>83</v>
      </c>
      <c r="AT3496" s="5">
        <v>41575</v>
      </c>
      <c r="AU3496" t="s">
        <v>63</v>
      </c>
      <c r="AV3496" t="s">
        <v>84</v>
      </c>
      <c r="AW3496" t="s">
        <v>85</v>
      </c>
    </row>
    <row r="3497" spans="1:49" x14ac:dyDescent="0.25">
      <c r="A3497">
        <v>1822</v>
      </c>
      <c r="B3497" t="s">
        <v>2575</v>
      </c>
      <c r="C3497">
        <v>1</v>
      </c>
      <c r="D3497" t="s">
        <v>86</v>
      </c>
      <c r="E3497" t="s">
        <v>739</v>
      </c>
      <c r="F3497" t="s">
        <v>65</v>
      </c>
      <c r="G3497">
        <v>227.15</v>
      </c>
      <c r="H3497" t="s">
        <v>425</v>
      </c>
      <c r="I3497" t="s">
        <v>63</v>
      </c>
      <c r="J3497" t="s">
        <v>306</v>
      </c>
      <c r="K3497" t="s">
        <v>966</v>
      </c>
      <c r="L3497" t="s">
        <v>2576</v>
      </c>
      <c r="M3497" t="s">
        <v>2577</v>
      </c>
      <c r="N3497">
        <v>342.68372703412075</v>
      </c>
      <c r="O3497">
        <v>37</v>
      </c>
      <c r="P3497">
        <v>50</v>
      </c>
      <c r="Q3497">
        <v>80</v>
      </c>
      <c r="R3497">
        <v>90</v>
      </c>
      <c r="S3497">
        <v>95.8</v>
      </c>
      <c r="T3497">
        <v>0</v>
      </c>
      <c r="U3497">
        <v>3</v>
      </c>
      <c r="V3497">
        <v>32215</v>
      </c>
      <c r="W3497" t="s">
        <v>70</v>
      </c>
      <c r="X3497" t="s">
        <v>969</v>
      </c>
      <c r="Y3497" t="s">
        <v>126</v>
      </c>
      <c r="Z3497" t="s">
        <v>253</v>
      </c>
      <c r="AA3497" t="s">
        <v>128</v>
      </c>
      <c r="AB3497" t="s">
        <v>98</v>
      </c>
      <c r="AC3497" t="s">
        <v>98</v>
      </c>
      <c r="AD3497" t="s">
        <v>98</v>
      </c>
      <c r="AE3497" t="s">
        <v>63</v>
      </c>
      <c r="AG3497">
        <v>1987</v>
      </c>
      <c r="AH3497">
        <v>25.199000000000002</v>
      </c>
      <c r="AI3497">
        <v>38.992930000000001</v>
      </c>
      <c r="AJ3497">
        <v>-94.697869999999995</v>
      </c>
      <c r="AK3497" t="s">
        <v>77</v>
      </c>
      <c r="AL3497">
        <v>4</v>
      </c>
      <c r="AM3497" t="s">
        <v>63</v>
      </c>
      <c r="AN3497" t="s">
        <v>2578</v>
      </c>
      <c r="AO3497" t="s">
        <v>103</v>
      </c>
      <c r="AP3497" t="s">
        <v>170</v>
      </c>
      <c r="AQ3497" t="s">
        <v>186</v>
      </c>
      <c r="AR3497" t="s">
        <v>313</v>
      </c>
      <c r="AS3497" t="s">
        <v>83</v>
      </c>
      <c r="AT3497" s="5">
        <v>41575</v>
      </c>
      <c r="AU3497" t="s">
        <v>63</v>
      </c>
      <c r="AV3497" t="s">
        <v>84</v>
      </c>
      <c r="AW3497" t="s">
        <v>85</v>
      </c>
    </row>
    <row r="3498" spans="1:49" x14ac:dyDescent="0.25">
      <c r="A3498">
        <v>75</v>
      </c>
      <c r="B3498" t="s">
        <v>1563</v>
      </c>
      <c r="C3498">
        <v>1</v>
      </c>
      <c r="D3498" t="s">
        <v>86</v>
      </c>
      <c r="E3498" t="s">
        <v>305</v>
      </c>
      <c r="F3498" t="s">
        <v>108</v>
      </c>
      <c r="G3498">
        <v>153.07</v>
      </c>
      <c r="H3498" t="s">
        <v>820</v>
      </c>
      <c r="I3498" t="s">
        <v>63</v>
      </c>
      <c r="J3498" t="s">
        <v>306</v>
      </c>
      <c r="K3498" t="s">
        <v>1564</v>
      </c>
      <c r="L3498" t="s">
        <v>1565</v>
      </c>
      <c r="M3498" t="s">
        <v>1566</v>
      </c>
      <c r="N3498">
        <v>172.90026246719162</v>
      </c>
      <c r="P3498">
        <v>57.200131233595798</v>
      </c>
      <c r="Q3498">
        <v>99</v>
      </c>
      <c r="R3498">
        <v>70</v>
      </c>
      <c r="S3498">
        <v>99.9</v>
      </c>
      <c r="T3498">
        <v>0</v>
      </c>
      <c r="U3498">
        <v>3</v>
      </c>
      <c r="V3498">
        <v>18600</v>
      </c>
      <c r="X3498" t="s">
        <v>1567</v>
      </c>
      <c r="Y3498" t="s">
        <v>126</v>
      </c>
      <c r="Z3498" t="s">
        <v>145</v>
      </c>
      <c r="AA3498" t="s">
        <v>157</v>
      </c>
      <c r="AB3498" t="s">
        <v>98</v>
      </c>
      <c r="AC3498" t="s">
        <v>129</v>
      </c>
      <c r="AD3498" t="s">
        <v>75</v>
      </c>
      <c r="AE3498" t="s">
        <v>63</v>
      </c>
      <c r="AG3498">
        <v>1986</v>
      </c>
      <c r="AH3498">
        <v>23.311</v>
      </c>
      <c r="AI3498">
        <v>39.038753</v>
      </c>
      <c r="AJ3498">
        <v>-94.670370000000005</v>
      </c>
      <c r="AL3498">
        <v>3</v>
      </c>
      <c r="AM3498" t="s">
        <v>63</v>
      </c>
      <c r="AN3498" t="s">
        <v>1568</v>
      </c>
      <c r="AO3498" t="s">
        <v>103</v>
      </c>
      <c r="AP3498" t="s">
        <v>170</v>
      </c>
      <c r="AQ3498" t="s">
        <v>286</v>
      </c>
      <c r="AR3498" t="s">
        <v>133</v>
      </c>
      <c r="AS3498" t="s">
        <v>83</v>
      </c>
      <c r="AT3498" s="5">
        <v>36039</v>
      </c>
      <c r="AU3498" t="s">
        <v>103</v>
      </c>
      <c r="AV3498" t="s">
        <v>84</v>
      </c>
      <c r="AW3498" t="s">
        <v>85</v>
      </c>
    </row>
    <row r="3499" spans="1:49" x14ac:dyDescent="0.25">
      <c r="A3499">
        <v>1126</v>
      </c>
      <c r="B3499" t="s">
        <v>18010</v>
      </c>
      <c r="C3499">
        <v>1</v>
      </c>
      <c r="D3499" t="s">
        <v>86</v>
      </c>
      <c r="E3499" t="s">
        <v>305</v>
      </c>
      <c r="F3499" t="s">
        <v>108</v>
      </c>
      <c r="G3499">
        <v>153.20000000000002</v>
      </c>
      <c r="H3499" t="s">
        <v>906</v>
      </c>
      <c r="I3499" t="s">
        <v>63</v>
      </c>
      <c r="J3499" t="s">
        <v>306</v>
      </c>
      <c r="K3499" t="s">
        <v>18011</v>
      </c>
      <c r="L3499" t="s">
        <v>743</v>
      </c>
      <c r="M3499" t="s">
        <v>1763</v>
      </c>
      <c r="N3499">
        <v>195.50524934383202</v>
      </c>
      <c r="O3499">
        <v>2</v>
      </c>
      <c r="P3499">
        <v>40</v>
      </c>
      <c r="Q3499">
        <v>98.3</v>
      </c>
      <c r="R3499">
        <v>95</v>
      </c>
      <c r="S3499">
        <v>99.7</v>
      </c>
      <c r="T3499">
        <v>0</v>
      </c>
      <c r="U3499">
        <v>3</v>
      </c>
      <c r="V3499">
        <v>18600</v>
      </c>
      <c r="AB3499" t="s">
        <v>98</v>
      </c>
      <c r="AC3499" t="s">
        <v>98</v>
      </c>
      <c r="AD3499" t="s">
        <v>129</v>
      </c>
      <c r="AE3499" t="s">
        <v>63</v>
      </c>
      <c r="AG3499">
        <v>1986</v>
      </c>
      <c r="AH3499">
        <v>22.167000000000002</v>
      </c>
      <c r="AI3499">
        <v>39.039982000000002</v>
      </c>
      <c r="AJ3499">
        <v>-94.671340999999998</v>
      </c>
      <c r="AK3499" t="s">
        <v>77</v>
      </c>
      <c r="AL3499">
        <v>3</v>
      </c>
      <c r="AM3499" t="s">
        <v>63</v>
      </c>
      <c r="AN3499" t="s">
        <v>18012</v>
      </c>
      <c r="AO3499" t="s">
        <v>103</v>
      </c>
      <c r="AP3499" t="s">
        <v>170</v>
      </c>
      <c r="AQ3499" t="s">
        <v>346</v>
      </c>
      <c r="AR3499" t="s">
        <v>347</v>
      </c>
      <c r="AS3499" t="s">
        <v>83</v>
      </c>
      <c r="AT3499" s="5">
        <v>37257</v>
      </c>
      <c r="AU3499" t="s">
        <v>63</v>
      </c>
      <c r="AV3499" t="s">
        <v>173</v>
      </c>
      <c r="AW3499" t="s">
        <v>85</v>
      </c>
    </row>
    <row r="3500" spans="1:49" x14ac:dyDescent="0.25">
      <c r="A3500">
        <v>2957</v>
      </c>
      <c r="B3500" t="s">
        <v>12243</v>
      </c>
      <c r="C3500">
        <v>1</v>
      </c>
      <c r="D3500" t="s">
        <v>86</v>
      </c>
      <c r="E3500" t="s">
        <v>1932</v>
      </c>
      <c r="F3500" t="s">
        <v>65</v>
      </c>
      <c r="G3500">
        <v>0.14000000000000001</v>
      </c>
      <c r="H3500" t="s">
        <v>906</v>
      </c>
      <c r="I3500" t="s">
        <v>63</v>
      </c>
      <c r="J3500" t="s">
        <v>306</v>
      </c>
      <c r="K3500" t="s">
        <v>12244</v>
      </c>
      <c r="L3500" t="s">
        <v>12245</v>
      </c>
      <c r="M3500" t="s">
        <v>3379</v>
      </c>
      <c r="N3500">
        <v>291.89632545931761</v>
      </c>
      <c r="O3500">
        <v>20</v>
      </c>
      <c r="P3500">
        <v>60</v>
      </c>
      <c r="Q3500">
        <v>93</v>
      </c>
      <c r="R3500">
        <v>90</v>
      </c>
      <c r="S3500">
        <v>93.8</v>
      </c>
      <c r="T3500">
        <v>0</v>
      </c>
      <c r="U3500">
        <v>8</v>
      </c>
      <c r="V3500">
        <v>37700</v>
      </c>
      <c r="AB3500" t="s">
        <v>98</v>
      </c>
      <c r="AC3500" t="s">
        <v>98</v>
      </c>
      <c r="AD3500" t="s">
        <v>75</v>
      </c>
      <c r="AE3500" t="s">
        <v>63</v>
      </c>
      <c r="AG3500">
        <v>1985</v>
      </c>
      <c r="AH3500">
        <v>0.02</v>
      </c>
      <c r="AI3500">
        <v>39.041429999999998</v>
      </c>
      <c r="AJ3500">
        <v>-94.672743999999994</v>
      </c>
      <c r="AK3500" t="s">
        <v>77</v>
      </c>
      <c r="AL3500">
        <v>4</v>
      </c>
      <c r="AM3500" t="s">
        <v>63</v>
      </c>
      <c r="AN3500" t="s">
        <v>12246</v>
      </c>
      <c r="AO3500" t="s">
        <v>103</v>
      </c>
      <c r="AP3500" t="s">
        <v>80</v>
      </c>
      <c r="AQ3500" t="s">
        <v>230</v>
      </c>
      <c r="AR3500" t="s">
        <v>1097</v>
      </c>
      <c r="AS3500" t="s">
        <v>83</v>
      </c>
      <c r="AT3500" s="5">
        <v>36130</v>
      </c>
      <c r="AU3500" t="s">
        <v>63</v>
      </c>
      <c r="AV3500" t="s">
        <v>173</v>
      </c>
      <c r="AW3500" t="s">
        <v>85</v>
      </c>
    </row>
    <row r="3501" spans="1:49" x14ac:dyDescent="0.25">
      <c r="A3501">
        <v>720</v>
      </c>
      <c r="B3501" t="s">
        <v>19770</v>
      </c>
      <c r="C3501">
        <v>1</v>
      </c>
      <c r="D3501" t="s">
        <v>86</v>
      </c>
      <c r="E3501" t="s">
        <v>305</v>
      </c>
      <c r="F3501" t="s">
        <v>108</v>
      </c>
      <c r="G3501">
        <v>153.1</v>
      </c>
      <c r="H3501" t="s">
        <v>820</v>
      </c>
      <c r="I3501" t="s">
        <v>63</v>
      </c>
      <c r="J3501" t="s">
        <v>306</v>
      </c>
      <c r="K3501" t="s">
        <v>19771</v>
      </c>
      <c r="L3501" t="s">
        <v>19772</v>
      </c>
      <c r="M3501" t="s">
        <v>309</v>
      </c>
      <c r="N3501">
        <v>530.3149606299213</v>
      </c>
      <c r="O3501">
        <v>40</v>
      </c>
      <c r="P3501">
        <v>52</v>
      </c>
      <c r="Q3501">
        <v>93.100000000000009</v>
      </c>
      <c r="R3501">
        <v>95</v>
      </c>
      <c r="S3501">
        <v>97.3</v>
      </c>
      <c r="T3501">
        <v>1</v>
      </c>
      <c r="U3501">
        <v>3</v>
      </c>
      <c r="V3501">
        <v>18600</v>
      </c>
      <c r="AB3501" t="s">
        <v>98</v>
      </c>
      <c r="AC3501" t="s">
        <v>98</v>
      </c>
      <c r="AD3501" t="s">
        <v>98</v>
      </c>
      <c r="AE3501" t="s">
        <v>63</v>
      </c>
      <c r="AG3501">
        <v>1990</v>
      </c>
      <c r="AH3501">
        <v>23.341000000000001</v>
      </c>
      <c r="AI3501">
        <v>39.038642000000003</v>
      </c>
      <c r="AJ3501">
        <v>-94.672307000000004</v>
      </c>
      <c r="AK3501" t="s">
        <v>77</v>
      </c>
      <c r="AL3501">
        <v>7</v>
      </c>
      <c r="AM3501" t="s">
        <v>63</v>
      </c>
      <c r="AN3501" t="s">
        <v>19773</v>
      </c>
      <c r="AO3501" t="s">
        <v>103</v>
      </c>
      <c r="AP3501" t="s">
        <v>170</v>
      </c>
      <c r="AQ3501" t="s">
        <v>504</v>
      </c>
      <c r="AR3501" t="s">
        <v>1263</v>
      </c>
      <c r="AS3501" t="s">
        <v>83</v>
      </c>
      <c r="AT3501" s="5">
        <v>36069</v>
      </c>
      <c r="AU3501" t="s">
        <v>76</v>
      </c>
      <c r="AV3501" t="s">
        <v>119</v>
      </c>
      <c r="AW3501" t="s">
        <v>85</v>
      </c>
    </row>
    <row r="3502" spans="1:49" x14ac:dyDescent="0.25">
      <c r="A3502">
        <v>720</v>
      </c>
      <c r="B3502" t="s">
        <v>19770</v>
      </c>
      <c r="C3502">
        <v>3</v>
      </c>
      <c r="D3502" t="s">
        <v>63</v>
      </c>
      <c r="E3502" t="s">
        <v>305</v>
      </c>
      <c r="F3502" t="s">
        <v>108</v>
      </c>
      <c r="G3502">
        <v>153.1</v>
      </c>
      <c r="I3502" t="s">
        <v>63</v>
      </c>
      <c r="J3502" t="s">
        <v>306</v>
      </c>
      <c r="K3502" t="s">
        <v>19771</v>
      </c>
      <c r="L3502" t="s">
        <v>19772</v>
      </c>
      <c r="M3502" t="s">
        <v>309</v>
      </c>
      <c r="N3502">
        <v>530.3149606299213</v>
      </c>
      <c r="O3502">
        <v>40</v>
      </c>
      <c r="P3502">
        <v>52</v>
      </c>
      <c r="Q3502">
        <v>93.100000000000009</v>
      </c>
      <c r="R3502">
        <v>95</v>
      </c>
      <c r="S3502">
        <v>97.3</v>
      </c>
      <c r="T3502">
        <v>1</v>
      </c>
      <c r="U3502">
        <v>3</v>
      </c>
      <c r="V3502">
        <v>18600</v>
      </c>
      <c r="AB3502" t="s">
        <v>98</v>
      </c>
      <c r="AC3502" t="s">
        <v>98</v>
      </c>
      <c r="AD3502" t="s">
        <v>98</v>
      </c>
      <c r="AE3502" t="s">
        <v>63</v>
      </c>
      <c r="AG3502">
        <v>1990</v>
      </c>
      <c r="AH3502">
        <v>23.341000000000001</v>
      </c>
      <c r="AI3502">
        <v>39.038642000000003</v>
      </c>
      <c r="AJ3502">
        <v>-94.672307000000004</v>
      </c>
      <c r="AK3502" t="s">
        <v>77</v>
      </c>
      <c r="AL3502">
        <v>7</v>
      </c>
      <c r="AM3502" t="s">
        <v>63</v>
      </c>
      <c r="AN3502" t="s">
        <v>19773</v>
      </c>
      <c r="AO3502" t="s">
        <v>103</v>
      </c>
      <c r="AP3502" t="s">
        <v>170</v>
      </c>
      <c r="AQ3502" t="s">
        <v>504</v>
      </c>
      <c r="AR3502" t="s">
        <v>1263</v>
      </c>
      <c r="AS3502" t="s">
        <v>83</v>
      </c>
      <c r="AT3502" s="5">
        <v>36069</v>
      </c>
      <c r="AU3502" t="s">
        <v>76</v>
      </c>
      <c r="AV3502" t="s">
        <v>119</v>
      </c>
      <c r="AW3502" t="s">
        <v>85</v>
      </c>
    </row>
    <row r="3503" spans="1:49" x14ac:dyDescent="0.25">
      <c r="A3503">
        <v>720</v>
      </c>
      <c r="B3503" t="s">
        <v>19770</v>
      </c>
      <c r="C3503">
        <v>2</v>
      </c>
      <c r="D3503" t="s">
        <v>63</v>
      </c>
      <c r="E3503" t="s">
        <v>305</v>
      </c>
      <c r="F3503" t="s">
        <v>108</v>
      </c>
      <c r="G3503">
        <v>153.1</v>
      </c>
      <c r="I3503" t="s">
        <v>63</v>
      </c>
      <c r="J3503" t="s">
        <v>306</v>
      </c>
      <c r="K3503" t="s">
        <v>19771</v>
      </c>
      <c r="L3503" t="s">
        <v>19772</v>
      </c>
      <c r="M3503" t="s">
        <v>309</v>
      </c>
      <c r="N3503">
        <v>530.3149606299213</v>
      </c>
      <c r="O3503">
        <v>40</v>
      </c>
      <c r="P3503">
        <v>52</v>
      </c>
      <c r="Q3503">
        <v>93.100000000000009</v>
      </c>
      <c r="R3503">
        <v>95</v>
      </c>
      <c r="S3503">
        <v>97.3</v>
      </c>
      <c r="T3503">
        <v>1</v>
      </c>
      <c r="U3503">
        <v>3</v>
      </c>
      <c r="V3503">
        <v>18600</v>
      </c>
      <c r="AB3503" t="s">
        <v>98</v>
      </c>
      <c r="AC3503" t="s">
        <v>98</v>
      </c>
      <c r="AD3503" t="s">
        <v>98</v>
      </c>
      <c r="AE3503" t="s">
        <v>63</v>
      </c>
      <c r="AG3503">
        <v>1990</v>
      </c>
      <c r="AH3503">
        <v>23.341000000000001</v>
      </c>
      <c r="AI3503">
        <v>39.038642000000003</v>
      </c>
      <c r="AJ3503">
        <v>-94.672307000000004</v>
      </c>
      <c r="AK3503" t="s">
        <v>77</v>
      </c>
      <c r="AL3503">
        <v>7</v>
      </c>
      <c r="AM3503" t="s">
        <v>63</v>
      </c>
      <c r="AN3503" t="s">
        <v>19773</v>
      </c>
      <c r="AO3503" t="s">
        <v>103</v>
      </c>
      <c r="AP3503" t="s">
        <v>170</v>
      </c>
      <c r="AQ3503" t="s">
        <v>504</v>
      </c>
      <c r="AR3503" t="s">
        <v>1263</v>
      </c>
      <c r="AS3503" t="s">
        <v>83</v>
      </c>
      <c r="AT3503" s="5">
        <v>36069</v>
      </c>
      <c r="AU3503" t="s">
        <v>76</v>
      </c>
      <c r="AV3503" t="s">
        <v>119</v>
      </c>
      <c r="AW3503" t="s">
        <v>85</v>
      </c>
    </row>
    <row r="3504" spans="1:49" x14ac:dyDescent="0.25">
      <c r="A3504">
        <v>1033</v>
      </c>
      <c r="B3504" t="s">
        <v>10451</v>
      </c>
      <c r="C3504">
        <v>1</v>
      </c>
      <c r="D3504" t="s">
        <v>86</v>
      </c>
      <c r="E3504" t="s">
        <v>1932</v>
      </c>
      <c r="F3504" t="s">
        <v>65</v>
      </c>
      <c r="G3504">
        <v>0.15</v>
      </c>
      <c r="H3504" t="s">
        <v>906</v>
      </c>
      <c r="I3504" t="s">
        <v>63</v>
      </c>
      <c r="J3504" t="s">
        <v>306</v>
      </c>
      <c r="K3504" t="s">
        <v>10452</v>
      </c>
      <c r="L3504" t="s">
        <v>10453</v>
      </c>
      <c r="M3504" t="s">
        <v>10454</v>
      </c>
      <c r="N3504">
        <v>278.51049868766404</v>
      </c>
      <c r="O3504">
        <v>10</v>
      </c>
      <c r="P3504">
        <v>48</v>
      </c>
      <c r="Q3504">
        <v>92.4</v>
      </c>
      <c r="R3504">
        <v>95</v>
      </c>
      <c r="S3504">
        <v>97.8</v>
      </c>
      <c r="T3504">
        <v>1</v>
      </c>
      <c r="U3504">
        <v>8</v>
      </c>
      <c r="V3504">
        <v>37700</v>
      </c>
      <c r="AB3504" t="s">
        <v>98</v>
      </c>
      <c r="AC3504" t="s">
        <v>98</v>
      </c>
      <c r="AD3504" t="s">
        <v>98</v>
      </c>
      <c r="AE3504" t="s">
        <v>63</v>
      </c>
      <c r="AG3504">
        <v>1990</v>
      </c>
      <c r="AH3504">
        <v>1.5000000000000001E-2</v>
      </c>
      <c r="AI3504">
        <v>39.041083</v>
      </c>
      <c r="AJ3504">
        <v>-94.674640999999994</v>
      </c>
      <c r="AK3504" t="s">
        <v>77</v>
      </c>
      <c r="AL3504">
        <v>4</v>
      </c>
      <c r="AM3504" t="s">
        <v>63</v>
      </c>
      <c r="AN3504" t="s">
        <v>10455</v>
      </c>
      <c r="AO3504" t="s">
        <v>103</v>
      </c>
      <c r="AP3504" t="s">
        <v>170</v>
      </c>
      <c r="AQ3504" t="s">
        <v>401</v>
      </c>
      <c r="AR3504" t="s">
        <v>467</v>
      </c>
      <c r="AS3504" t="s">
        <v>83</v>
      </c>
      <c r="AT3504" s="5">
        <v>35916</v>
      </c>
      <c r="AU3504" t="s">
        <v>63</v>
      </c>
      <c r="AV3504" t="s">
        <v>119</v>
      </c>
      <c r="AW3504" t="s">
        <v>85</v>
      </c>
    </row>
    <row r="3505" spans="1:49" x14ac:dyDescent="0.25">
      <c r="A3505">
        <v>1623</v>
      </c>
      <c r="B3505" t="s">
        <v>6620</v>
      </c>
      <c r="C3505">
        <v>1</v>
      </c>
      <c r="D3505" t="s">
        <v>86</v>
      </c>
      <c r="E3505" t="s">
        <v>1932</v>
      </c>
      <c r="F3505" t="s">
        <v>65</v>
      </c>
      <c r="G3505">
        <v>0.16</v>
      </c>
      <c r="H3505" t="s">
        <v>906</v>
      </c>
      <c r="I3505" t="s">
        <v>63</v>
      </c>
      <c r="J3505" t="s">
        <v>306</v>
      </c>
      <c r="K3505" t="s">
        <v>6621</v>
      </c>
      <c r="L3505" t="s">
        <v>6622</v>
      </c>
      <c r="M3505" t="s">
        <v>6623</v>
      </c>
      <c r="N3505">
        <v>350</v>
      </c>
      <c r="P3505">
        <v>36</v>
      </c>
      <c r="Q3505">
        <v>95</v>
      </c>
      <c r="R3505">
        <v>92</v>
      </c>
      <c r="S3505">
        <v>97.5</v>
      </c>
      <c r="T3505">
        <v>0</v>
      </c>
      <c r="U3505">
        <v>0</v>
      </c>
      <c r="V3505">
        <v>18210</v>
      </c>
      <c r="W3505" t="s">
        <v>70</v>
      </c>
      <c r="AB3505" t="s">
        <v>98</v>
      </c>
      <c r="AC3505" t="s">
        <v>98</v>
      </c>
      <c r="AD3505" t="s">
        <v>98</v>
      </c>
      <c r="AE3505" t="s">
        <v>63</v>
      </c>
      <c r="AG3505">
        <v>1988</v>
      </c>
      <c r="AH3505">
        <v>29.063000000000002</v>
      </c>
      <c r="AI3505">
        <v>39.040706999999998</v>
      </c>
      <c r="AJ3505">
        <v>-94.675139000000001</v>
      </c>
      <c r="AL3505">
        <v>4</v>
      </c>
      <c r="AM3505" t="s">
        <v>63</v>
      </c>
      <c r="AN3505" t="s">
        <v>6624</v>
      </c>
      <c r="AO3505" t="s">
        <v>103</v>
      </c>
      <c r="AP3505" t="s">
        <v>80</v>
      </c>
      <c r="AQ3505" t="s">
        <v>255</v>
      </c>
      <c r="AR3505" t="s">
        <v>256</v>
      </c>
      <c r="AS3505" t="s">
        <v>83</v>
      </c>
      <c r="AT3505" s="5">
        <v>35125</v>
      </c>
      <c r="AU3505" t="s">
        <v>63</v>
      </c>
      <c r="AV3505" t="s">
        <v>119</v>
      </c>
      <c r="AW3505" t="s">
        <v>85</v>
      </c>
    </row>
    <row r="3506" spans="1:49" x14ac:dyDescent="0.25">
      <c r="A3506">
        <v>308</v>
      </c>
      <c r="B3506" t="s">
        <v>655</v>
      </c>
      <c r="C3506">
        <v>2</v>
      </c>
      <c r="D3506" t="s">
        <v>86</v>
      </c>
      <c r="E3506" t="s">
        <v>152</v>
      </c>
      <c r="F3506" t="s">
        <v>65</v>
      </c>
      <c r="G3506">
        <v>0.03</v>
      </c>
      <c r="H3506" t="s">
        <v>425</v>
      </c>
      <c r="I3506" t="s">
        <v>63</v>
      </c>
      <c r="J3506" t="s">
        <v>306</v>
      </c>
      <c r="K3506" t="s">
        <v>656</v>
      </c>
      <c r="L3506" t="s">
        <v>657</v>
      </c>
      <c r="M3506" t="s">
        <v>658</v>
      </c>
      <c r="N3506">
        <v>1202.9855643044618</v>
      </c>
      <c r="O3506">
        <v>0</v>
      </c>
      <c r="P3506">
        <v>24</v>
      </c>
      <c r="Q3506">
        <v>97</v>
      </c>
      <c r="R3506">
        <v>85</v>
      </c>
      <c r="S3506">
        <v>94.5</v>
      </c>
      <c r="T3506">
        <v>0</v>
      </c>
      <c r="U3506">
        <v>0</v>
      </c>
      <c r="V3506">
        <v>900</v>
      </c>
      <c r="X3506" t="s">
        <v>363</v>
      </c>
      <c r="Y3506" t="s">
        <v>144</v>
      </c>
      <c r="Z3506" t="s">
        <v>73</v>
      </c>
      <c r="AA3506" t="s">
        <v>128</v>
      </c>
      <c r="AB3506" t="s">
        <v>98</v>
      </c>
      <c r="AC3506" t="s">
        <v>98</v>
      </c>
      <c r="AD3506" t="s">
        <v>98</v>
      </c>
      <c r="AE3506" t="s">
        <v>63</v>
      </c>
      <c r="AG3506">
        <v>1987</v>
      </c>
      <c r="AH3506">
        <v>0.83700000000000008</v>
      </c>
      <c r="AI3506">
        <v>38.939140000000002</v>
      </c>
      <c r="AJ3506">
        <v>-94.747500000000002</v>
      </c>
      <c r="AL3506">
        <v>10</v>
      </c>
      <c r="AM3506" t="s">
        <v>63</v>
      </c>
      <c r="AN3506" t="s">
        <v>659</v>
      </c>
      <c r="AO3506" t="s">
        <v>79</v>
      </c>
      <c r="AP3506" t="s">
        <v>170</v>
      </c>
      <c r="AQ3506" t="s">
        <v>264</v>
      </c>
      <c r="AR3506" t="s">
        <v>172</v>
      </c>
      <c r="AS3506" t="s">
        <v>83</v>
      </c>
      <c r="AT3506" s="5">
        <v>41575</v>
      </c>
      <c r="AU3506" t="s">
        <v>63</v>
      </c>
      <c r="AV3506" t="s">
        <v>274</v>
      </c>
      <c r="AW3506" t="s">
        <v>275</v>
      </c>
    </row>
    <row r="3507" spans="1:49" x14ac:dyDescent="0.25">
      <c r="A3507">
        <v>308</v>
      </c>
      <c r="B3507" t="s">
        <v>655</v>
      </c>
      <c r="C3507">
        <v>3</v>
      </c>
      <c r="D3507" t="s">
        <v>63</v>
      </c>
      <c r="E3507" t="s">
        <v>152</v>
      </c>
      <c r="F3507" t="s">
        <v>65</v>
      </c>
      <c r="G3507">
        <v>0.03</v>
      </c>
      <c r="I3507" t="s">
        <v>63</v>
      </c>
      <c r="J3507" t="s">
        <v>306</v>
      </c>
      <c r="K3507" t="s">
        <v>656</v>
      </c>
      <c r="L3507" t="s">
        <v>657</v>
      </c>
      <c r="M3507" t="s">
        <v>658</v>
      </c>
      <c r="N3507">
        <v>1202.9855643044618</v>
      </c>
      <c r="O3507">
        <v>0</v>
      </c>
      <c r="P3507">
        <v>24</v>
      </c>
      <c r="Q3507">
        <v>97</v>
      </c>
      <c r="R3507">
        <v>85</v>
      </c>
      <c r="S3507">
        <v>94.5</v>
      </c>
      <c r="T3507">
        <v>0</v>
      </c>
      <c r="U3507">
        <v>0</v>
      </c>
      <c r="V3507">
        <v>900</v>
      </c>
      <c r="X3507" t="s">
        <v>363</v>
      </c>
      <c r="Y3507" t="s">
        <v>144</v>
      </c>
      <c r="Z3507" t="s">
        <v>73</v>
      </c>
      <c r="AA3507" t="s">
        <v>128</v>
      </c>
      <c r="AB3507" t="s">
        <v>98</v>
      </c>
      <c r="AC3507" t="s">
        <v>98</v>
      </c>
      <c r="AD3507" t="s">
        <v>98</v>
      </c>
      <c r="AE3507" t="s">
        <v>63</v>
      </c>
      <c r="AG3507">
        <v>1987</v>
      </c>
      <c r="AH3507">
        <v>0.83700000000000008</v>
      </c>
      <c r="AI3507">
        <v>38.939140000000002</v>
      </c>
      <c r="AJ3507">
        <v>-94.747500000000002</v>
      </c>
      <c r="AL3507">
        <v>10</v>
      </c>
      <c r="AM3507" t="s">
        <v>63</v>
      </c>
      <c r="AN3507" t="s">
        <v>659</v>
      </c>
      <c r="AO3507" t="s">
        <v>79</v>
      </c>
      <c r="AP3507" t="s">
        <v>170</v>
      </c>
      <c r="AQ3507" t="s">
        <v>264</v>
      </c>
      <c r="AR3507" t="s">
        <v>172</v>
      </c>
      <c r="AS3507" t="s">
        <v>83</v>
      </c>
      <c r="AT3507" s="5">
        <v>41575</v>
      </c>
      <c r="AU3507" t="s">
        <v>63</v>
      </c>
      <c r="AV3507" t="s">
        <v>274</v>
      </c>
      <c r="AW3507" t="s">
        <v>275</v>
      </c>
    </row>
    <row r="3508" spans="1:49" x14ac:dyDescent="0.25">
      <c r="A3508">
        <v>308</v>
      </c>
      <c r="B3508" t="s">
        <v>655</v>
      </c>
      <c r="C3508">
        <v>1</v>
      </c>
      <c r="D3508" t="s">
        <v>63</v>
      </c>
      <c r="E3508" t="s">
        <v>152</v>
      </c>
      <c r="F3508" t="s">
        <v>65</v>
      </c>
      <c r="G3508">
        <v>0.03</v>
      </c>
      <c r="I3508" t="s">
        <v>63</v>
      </c>
      <c r="J3508" t="s">
        <v>306</v>
      </c>
      <c r="K3508" t="s">
        <v>656</v>
      </c>
      <c r="L3508" t="s">
        <v>657</v>
      </c>
      <c r="M3508" t="s">
        <v>658</v>
      </c>
      <c r="N3508">
        <v>1202.9855643044618</v>
      </c>
      <c r="O3508">
        <v>0</v>
      </c>
      <c r="P3508">
        <v>24</v>
      </c>
      <c r="Q3508">
        <v>97</v>
      </c>
      <c r="R3508">
        <v>85</v>
      </c>
      <c r="S3508">
        <v>94.5</v>
      </c>
      <c r="T3508">
        <v>0</v>
      </c>
      <c r="U3508">
        <v>0</v>
      </c>
      <c r="V3508">
        <v>900</v>
      </c>
      <c r="X3508" t="s">
        <v>363</v>
      </c>
      <c r="Y3508" t="s">
        <v>144</v>
      </c>
      <c r="Z3508" t="s">
        <v>73</v>
      </c>
      <c r="AA3508" t="s">
        <v>128</v>
      </c>
      <c r="AB3508" t="s">
        <v>98</v>
      </c>
      <c r="AC3508" t="s">
        <v>98</v>
      </c>
      <c r="AD3508" t="s">
        <v>98</v>
      </c>
      <c r="AE3508" t="s">
        <v>63</v>
      </c>
      <c r="AG3508">
        <v>1987</v>
      </c>
      <c r="AH3508">
        <v>0.83700000000000008</v>
      </c>
      <c r="AI3508">
        <v>38.939140000000002</v>
      </c>
      <c r="AJ3508">
        <v>-94.747500000000002</v>
      </c>
      <c r="AL3508">
        <v>10</v>
      </c>
      <c r="AM3508" t="s">
        <v>63</v>
      </c>
      <c r="AN3508" t="s">
        <v>659</v>
      </c>
      <c r="AO3508" t="s">
        <v>79</v>
      </c>
      <c r="AP3508" t="s">
        <v>170</v>
      </c>
      <c r="AQ3508" t="s">
        <v>264</v>
      </c>
      <c r="AR3508" t="s">
        <v>172</v>
      </c>
      <c r="AS3508" t="s">
        <v>83</v>
      </c>
      <c r="AT3508" s="5">
        <v>41575</v>
      </c>
      <c r="AU3508" t="s">
        <v>63</v>
      </c>
      <c r="AV3508" t="s">
        <v>274</v>
      </c>
      <c r="AW3508" t="s">
        <v>275</v>
      </c>
    </row>
    <row r="3509" spans="1:49" x14ac:dyDescent="0.25">
      <c r="A3509">
        <v>505</v>
      </c>
      <c r="B3509" t="s">
        <v>1032</v>
      </c>
      <c r="C3509">
        <v>2</v>
      </c>
      <c r="D3509" t="s">
        <v>86</v>
      </c>
      <c r="E3509" t="s">
        <v>152</v>
      </c>
      <c r="F3509" t="s">
        <v>65</v>
      </c>
      <c r="G3509">
        <v>0.02</v>
      </c>
      <c r="H3509" t="s">
        <v>425</v>
      </c>
      <c r="I3509" t="s">
        <v>63</v>
      </c>
      <c r="J3509" t="s">
        <v>306</v>
      </c>
      <c r="K3509" t="s">
        <v>656</v>
      </c>
      <c r="L3509" t="s">
        <v>657</v>
      </c>
      <c r="M3509" t="s">
        <v>1033</v>
      </c>
      <c r="N3509">
        <v>1202.9855643044618</v>
      </c>
      <c r="O3509">
        <v>0</v>
      </c>
      <c r="P3509">
        <v>24</v>
      </c>
      <c r="Q3509">
        <v>97</v>
      </c>
      <c r="R3509">
        <v>87</v>
      </c>
      <c r="S3509">
        <v>98</v>
      </c>
      <c r="T3509">
        <v>0</v>
      </c>
      <c r="U3509">
        <v>0</v>
      </c>
      <c r="V3509">
        <v>710</v>
      </c>
      <c r="X3509" t="s">
        <v>363</v>
      </c>
      <c r="Y3509" t="s">
        <v>144</v>
      </c>
      <c r="Z3509" t="s">
        <v>73</v>
      </c>
      <c r="AA3509" t="s">
        <v>128</v>
      </c>
      <c r="AB3509" t="s">
        <v>129</v>
      </c>
      <c r="AC3509" t="s">
        <v>98</v>
      </c>
      <c r="AD3509" t="s">
        <v>98</v>
      </c>
      <c r="AE3509" t="s">
        <v>63</v>
      </c>
      <c r="AG3509">
        <v>1987</v>
      </c>
      <c r="AH3509">
        <v>0.83600000000000008</v>
      </c>
      <c r="AI3509">
        <v>38.93927</v>
      </c>
      <c r="AJ3509">
        <v>-94.747420000000005</v>
      </c>
      <c r="AL3509">
        <v>10</v>
      </c>
      <c r="AM3509" t="s">
        <v>63</v>
      </c>
      <c r="AN3509" t="s">
        <v>1034</v>
      </c>
      <c r="AO3509" t="s">
        <v>79</v>
      </c>
      <c r="AP3509" t="s">
        <v>170</v>
      </c>
      <c r="AQ3509" t="s">
        <v>264</v>
      </c>
      <c r="AR3509" t="s">
        <v>172</v>
      </c>
      <c r="AS3509" t="s">
        <v>83</v>
      </c>
      <c r="AT3509" s="5">
        <v>41575</v>
      </c>
      <c r="AU3509" t="s">
        <v>63</v>
      </c>
      <c r="AV3509" t="s">
        <v>274</v>
      </c>
      <c r="AW3509" t="s">
        <v>275</v>
      </c>
    </row>
    <row r="3510" spans="1:49" x14ac:dyDescent="0.25">
      <c r="A3510">
        <v>505</v>
      </c>
      <c r="B3510" t="s">
        <v>1032</v>
      </c>
      <c r="C3510">
        <v>3</v>
      </c>
      <c r="D3510" t="s">
        <v>63</v>
      </c>
      <c r="E3510" t="s">
        <v>152</v>
      </c>
      <c r="F3510" t="s">
        <v>65</v>
      </c>
      <c r="G3510">
        <v>0.02</v>
      </c>
      <c r="I3510" t="s">
        <v>63</v>
      </c>
      <c r="J3510" t="s">
        <v>306</v>
      </c>
      <c r="K3510" t="s">
        <v>656</v>
      </c>
      <c r="L3510" t="s">
        <v>657</v>
      </c>
      <c r="M3510" t="s">
        <v>1033</v>
      </c>
      <c r="N3510">
        <v>1202.9855643044618</v>
      </c>
      <c r="O3510">
        <v>0</v>
      </c>
      <c r="P3510">
        <v>24</v>
      </c>
      <c r="Q3510">
        <v>97</v>
      </c>
      <c r="R3510">
        <v>87</v>
      </c>
      <c r="S3510">
        <v>98</v>
      </c>
      <c r="T3510">
        <v>0</v>
      </c>
      <c r="U3510">
        <v>0</v>
      </c>
      <c r="V3510">
        <v>710</v>
      </c>
      <c r="X3510" t="s">
        <v>363</v>
      </c>
      <c r="Y3510" t="s">
        <v>144</v>
      </c>
      <c r="Z3510" t="s">
        <v>73</v>
      </c>
      <c r="AA3510" t="s">
        <v>128</v>
      </c>
      <c r="AB3510" t="s">
        <v>129</v>
      </c>
      <c r="AC3510" t="s">
        <v>98</v>
      </c>
      <c r="AD3510" t="s">
        <v>98</v>
      </c>
      <c r="AE3510" t="s">
        <v>63</v>
      </c>
      <c r="AG3510">
        <v>1987</v>
      </c>
      <c r="AH3510">
        <v>0.83600000000000008</v>
      </c>
      <c r="AI3510">
        <v>38.93927</v>
      </c>
      <c r="AJ3510">
        <v>-94.747420000000005</v>
      </c>
      <c r="AL3510">
        <v>10</v>
      </c>
      <c r="AM3510" t="s">
        <v>63</v>
      </c>
      <c r="AN3510" t="s">
        <v>1034</v>
      </c>
      <c r="AO3510" t="s">
        <v>79</v>
      </c>
      <c r="AP3510" t="s">
        <v>170</v>
      </c>
      <c r="AQ3510" t="s">
        <v>264</v>
      </c>
      <c r="AR3510" t="s">
        <v>172</v>
      </c>
      <c r="AS3510" t="s">
        <v>83</v>
      </c>
      <c r="AT3510" s="5">
        <v>41575</v>
      </c>
      <c r="AU3510" t="s">
        <v>63</v>
      </c>
      <c r="AV3510" t="s">
        <v>274</v>
      </c>
      <c r="AW3510" t="s">
        <v>275</v>
      </c>
    </row>
    <row r="3511" spans="1:49" x14ac:dyDescent="0.25">
      <c r="A3511">
        <v>505</v>
      </c>
      <c r="B3511" t="s">
        <v>1032</v>
      </c>
      <c r="C3511">
        <v>1</v>
      </c>
      <c r="D3511" t="s">
        <v>63</v>
      </c>
      <c r="E3511" t="s">
        <v>152</v>
      </c>
      <c r="F3511" t="s">
        <v>65</v>
      </c>
      <c r="G3511">
        <v>0.02</v>
      </c>
      <c r="I3511" t="s">
        <v>63</v>
      </c>
      <c r="J3511" t="s">
        <v>306</v>
      </c>
      <c r="K3511" t="s">
        <v>656</v>
      </c>
      <c r="L3511" t="s">
        <v>657</v>
      </c>
      <c r="M3511" t="s">
        <v>1033</v>
      </c>
      <c r="N3511">
        <v>1202.9855643044618</v>
      </c>
      <c r="O3511">
        <v>0</v>
      </c>
      <c r="P3511">
        <v>24</v>
      </c>
      <c r="Q3511">
        <v>97</v>
      </c>
      <c r="R3511">
        <v>87</v>
      </c>
      <c r="S3511">
        <v>98</v>
      </c>
      <c r="T3511">
        <v>0</v>
      </c>
      <c r="U3511">
        <v>0</v>
      </c>
      <c r="V3511">
        <v>710</v>
      </c>
      <c r="X3511" t="s">
        <v>363</v>
      </c>
      <c r="Y3511" t="s">
        <v>144</v>
      </c>
      <c r="Z3511" t="s">
        <v>73</v>
      </c>
      <c r="AA3511" t="s">
        <v>128</v>
      </c>
      <c r="AB3511" t="s">
        <v>129</v>
      </c>
      <c r="AC3511" t="s">
        <v>98</v>
      </c>
      <c r="AD3511" t="s">
        <v>98</v>
      </c>
      <c r="AE3511" t="s">
        <v>63</v>
      </c>
      <c r="AG3511">
        <v>1987</v>
      </c>
      <c r="AH3511">
        <v>0.83600000000000008</v>
      </c>
      <c r="AI3511">
        <v>38.93927</v>
      </c>
      <c r="AJ3511">
        <v>-94.747420000000005</v>
      </c>
      <c r="AL3511">
        <v>10</v>
      </c>
      <c r="AM3511" t="s">
        <v>63</v>
      </c>
      <c r="AN3511" t="s">
        <v>1034</v>
      </c>
      <c r="AO3511" t="s">
        <v>79</v>
      </c>
      <c r="AP3511" t="s">
        <v>170</v>
      </c>
      <c r="AQ3511" t="s">
        <v>264</v>
      </c>
      <c r="AR3511" t="s">
        <v>172</v>
      </c>
      <c r="AS3511" t="s">
        <v>83</v>
      </c>
      <c r="AT3511" s="5">
        <v>41575</v>
      </c>
      <c r="AU3511" t="s">
        <v>63</v>
      </c>
      <c r="AV3511" t="s">
        <v>274</v>
      </c>
      <c r="AW3511" t="s">
        <v>275</v>
      </c>
    </row>
    <row r="3512" spans="1:49" x14ac:dyDescent="0.25">
      <c r="A3512">
        <v>726</v>
      </c>
      <c r="B3512" t="s">
        <v>1569</v>
      </c>
      <c r="C3512">
        <v>1</v>
      </c>
      <c r="D3512" t="s">
        <v>86</v>
      </c>
      <c r="E3512" t="s">
        <v>152</v>
      </c>
      <c r="F3512" t="s">
        <v>65</v>
      </c>
      <c r="G3512">
        <v>0.24</v>
      </c>
      <c r="H3512" t="s">
        <v>425</v>
      </c>
      <c r="I3512" t="s">
        <v>63</v>
      </c>
      <c r="J3512" t="s">
        <v>306</v>
      </c>
      <c r="K3512" t="s">
        <v>1570</v>
      </c>
      <c r="L3512" t="s">
        <v>1571</v>
      </c>
      <c r="M3512" t="s">
        <v>1572</v>
      </c>
      <c r="N3512">
        <v>341.40419947506564</v>
      </c>
      <c r="O3512">
        <v>44</v>
      </c>
      <c r="P3512">
        <v>37</v>
      </c>
      <c r="Q3512">
        <v>91</v>
      </c>
      <c r="R3512">
        <v>90</v>
      </c>
      <c r="S3512">
        <v>99.2</v>
      </c>
      <c r="T3512">
        <v>0</v>
      </c>
      <c r="U3512">
        <v>5</v>
      </c>
      <c r="V3512">
        <v>58000</v>
      </c>
      <c r="X3512" t="s">
        <v>363</v>
      </c>
      <c r="Y3512" t="s">
        <v>144</v>
      </c>
      <c r="Z3512" t="s">
        <v>73</v>
      </c>
      <c r="AA3512" t="s">
        <v>128</v>
      </c>
      <c r="AB3512" t="s">
        <v>98</v>
      </c>
      <c r="AC3512" t="s">
        <v>98</v>
      </c>
      <c r="AD3512" t="s">
        <v>98</v>
      </c>
      <c r="AE3512" t="s">
        <v>63</v>
      </c>
      <c r="AG3512">
        <v>1986</v>
      </c>
      <c r="AH3512">
        <v>7.9650000000000007</v>
      </c>
      <c r="AI3512">
        <v>38.940629999999999</v>
      </c>
      <c r="AJ3512">
        <v>-94.751779999999997</v>
      </c>
      <c r="AK3512" t="s">
        <v>262</v>
      </c>
      <c r="AL3512">
        <v>4</v>
      </c>
      <c r="AM3512" t="s">
        <v>63</v>
      </c>
      <c r="AN3512" t="s">
        <v>1573</v>
      </c>
      <c r="AO3512" t="s">
        <v>79</v>
      </c>
      <c r="AP3512" t="s">
        <v>170</v>
      </c>
      <c r="AQ3512" t="s">
        <v>326</v>
      </c>
      <c r="AR3512" t="s">
        <v>932</v>
      </c>
      <c r="AS3512" t="s">
        <v>83</v>
      </c>
      <c r="AT3512" s="5">
        <v>36130</v>
      </c>
      <c r="AU3512" t="s">
        <v>63</v>
      </c>
      <c r="AV3512" t="s">
        <v>119</v>
      </c>
      <c r="AW3512" t="s">
        <v>85</v>
      </c>
    </row>
    <row r="3513" spans="1:49" x14ac:dyDescent="0.25">
      <c r="A3513">
        <v>195</v>
      </c>
      <c r="B3513" t="s">
        <v>14109</v>
      </c>
      <c r="C3513">
        <v>1</v>
      </c>
      <c r="D3513" t="s">
        <v>86</v>
      </c>
      <c r="E3513" t="s">
        <v>222</v>
      </c>
      <c r="F3513" t="s">
        <v>108</v>
      </c>
      <c r="G3513">
        <v>448.75</v>
      </c>
      <c r="H3513" t="s">
        <v>425</v>
      </c>
      <c r="I3513" t="s">
        <v>63</v>
      </c>
      <c r="J3513" t="s">
        <v>306</v>
      </c>
      <c r="K3513" t="s">
        <v>14110</v>
      </c>
      <c r="L3513" t="s">
        <v>14111</v>
      </c>
      <c r="M3513" t="s">
        <v>1491</v>
      </c>
      <c r="N3513">
        <v>172.60498687664042</v>
      </c>
      <c r="O3513">
        <v>8</v>
      </c>
      <c r="P3513">
        <v>78</v>
      </c>
      <c r="Q3513">
        <v>97</v>
      </c>
      <c r="R3513">
        <v>90</v>
      </c>
      <c r="S3513">
        <v>98.600000000000009</v>
      </c>
      <c r="T3513">
        <v>0</v>
      </c>
      <c r="U3513">
        <v>3</v>
      </c>
      <c r="V3513">
        <v>24900</v>
      </c>
      <c r="AB3513" t="s">
        <v>98</v>
      </c>
      <c r="AC3513" t="s">
        <v>98</v>
      </c>
      <c r="AD3513" t="s">
        <v>98</v>
      </c>
      <c r="AE3513" t="s">
        <v>63</v>
      </c>
      <c r="AG3513">
        <v>1986</v>
      </c>
      <c r="AH3513">
        <v>9.5609999999999999</v>
      </c>
      <c r="AI3513">
        <v>38.814839999999997</v>
      </c>
      <c r="AJ3513">
        <v>-94.900760000000005</v>
      </c>
      <c r="AK3513" t="s">
        <v>77</v>
      </c>
      <c r="AL3513">
        <v>2</v>
      </c>
      <c r="AM3513" t="s">
        <v>63</v>
      </c>
      <c r="AN3513" t="s">
        <v>14112</v>
      </c>
      <c r="AO3513" t="s">
        <v>100</v>
      </c>
      <c r="AP3513" t="s">
        <v>170</v>
      </c>
      <c r="AQ3513" t="s">
        <v>264</v>
      </c>
      <c r="AR3513" t="s">
        <v>1775</v>
      </c>
      <c r="AS3513" t="s">
        <v>83</v>
      </c>
      <c r="AT3513" s="5">
        <v>35916</v>
      </c>
      <c r="AU3513" t="s">
        <v>63</v>
      </c>
      <c r="AV3513" t="s">
        <v>274</v>
      </c>
      <c r="AW3513" t="s">
        <v>275</v>
      </c>
    </row>
    <row r="3514" spans="1:49" x14ac:dyDescent="0.25">
      <c r="A3514">
        <v>2674</v>
      </c>
      <c r="B3514" t="s">
        <v>25387</v>
      </c>
      <c r="C3514">
        <v>1</v>
      </c>
      <c r="D3514" t="s">
        <v>86</v>
      </c>
      <c r="E3514" t="s">
        <v>222</v>
      </c>
      <c r="F3514" t="s">
        <v>108</v>
      </c>
      <c r="G3514">
        <v>449.02</v>
      </c>
      <c r="H3514" t="s">
        <v>425</v>
      </c>
      <c r="I3514" t="s">
        <v>63</v>
      </c>
      <c r="J3514" t="s">
        <v>306</v>
      </c>
      <c r="K3514" t="s">
        <v>25388</v>
      </c>
      <c r="L3514" t="s">
        <v>25389</v>
      </c>
      <c r="M3514" t="s">
        <v>1491</v>
      </c>
      <c r="N3514">
        <v>339.59973753280838</v>
      </c>
      <c r="O3514">
        <v>54</v>
      </c>
      <c r="P3514">
        <v>68</v>
      </c>
      <c r="Q3514">
        <v>97</v>
      </c>
      <c r="R3514">
        <v>75</v>
      </c>
      <c r="S3514">
        <v>93.4</v>
      </c>
      <c r="T3514">
        <v>0</v>
      </c>
      <c r="U3514">
        <v>3</v>
      </c>
      <c r="V3514">
        <v>24900</v>
      </c>
      <c r="AB3514" t="s">
        <v>98</v>
      </c>
      <c r="AC3514" t="s">
        <v>98</v>
      </c>
      <c r="AD3514" t="s">
        <v>98</v>
      </c>
      <c r="AE3514" t="s">
        <v>63</v>
      </c>
      <c r="AG3514">
        <v>1986</v>
      </c>
      <c r="AH3514">
        <v>9.8369999999999997</v>
      </c>
      <c r="AI3514">
        <v>38.813679999999998</v>
      </c>
      <c r="AJ3514">
        <v>-94.896119999999996</v>
      </c>
      <c r="AK3514" t="s">
        <v>77</v>
      </c>
      <c r="AL3514">
        <v>4</v>
      </c>
      <c r="AM3514" t="s">
        <v>63</v>
      </c>
      <c r="AN3514" t="s">
        <v>25390</v>
      </c>
      <c r="AO3514" t="s">
        <v>100</v>
      </c>
      <c r="AP3514" t="s">
        <v>170</v>
      </c>
      <c r="AQ3514" t="s">
        <v>186</v>
      </c>
      <c r="AR3514" t="s">
        <v>313</v>
      </c>
      <c r="AS3514" t="s">
        <v>83</v>
      </c>
      <c r="AT3514" s="5">
        <v>41575</v>
      </c>
      <c r="AU3514" t="s">
        <v>63</v>
      </c>
      <c r="AV3514" t="s">
        <v>274</v>
      </c>
      <c r="AW3514" t="s">
        <v>275</v>
      </c>
    </row>
    <row r="3515" spans="1:49" x14ac:dyDescent="0.25">
      <c r="A3515">
        <v>599</v>
      </c>
      <c r="B3515" t="s">
        <v>17960</v>
      </c>
      <c r="C3515">
        <v>1</v>
      </c>
      <c r="D3515" t="s">
        <v>86</v>
      </c>
      <c r="E3515" t="s">
        <v>98</v>
      </c>
      <c r="F3515" t="s">
        <v>177</v>
      </c>
      <c r="G3515">
        <v>161.65</v>
      </c>
      <c r="H3515" t="s">
        <v>90</v>
      </c>
      <c r="I3515" t="s">
        <v>63</v>
      </c>
      <c r="J3515" t="s">
        <v>306</v>
      </c>
      <c r="K3515" t="s">
        <v>17961</v>
      </c>
      <c r="L3515" t="s">
        <v>6055</v>
      </c>
      <c r="M3515" t="s">
        <v>17962</v>
      </c>
      <c r="N3515">
        <v>138.48425196850394</v>
      </c>
      <c r="P3515">
        <v>32</v>
      </c>
      <c r="Q3515">
        <v>98</v>
      </c>
      <c r="R3515">
        <v>95</v>
      </c>
      <c r="S3515">
        <v>98.3</v>
      </c>
      <c r="T3515">
        <v>0</v>
      </c>
      <c r="U3515">
        <v>2</v>
      </c>
      <c r="V3515">
        <v>1077</v>
      </c>
      <c r="AB3515" t="s">
        <v>98</v>
      </c>
      <c r="AC3515" t="s">
        <v>129</v>
      </c>
      <c r="AD3515" t="s">
        <v>129</v>
      </c>
      <c r="AE3515" t="s">
        <v>63</v>
      </c>
      <c r="AG3515">
        <v>1987</v>
      </c>
      <c r="AH3515">
        <v>22.159000000000002</v>
      </c>
      <c r="AI3515">
        <v>39.015979999999999</v>
      </c>
      <c r="AJ3515">
        <v>-94.853219999999993</v>
      </c>
      <c r="AL3515">
        <v>3</v>
      </c>
      <c r="AM3515" t="s">
        <v>63</v>
      </c>
      <c r="AN3515" t="s">
        <v>17963</v>
      </c>
      <c r="AO3515" t="s">
        <v>184</v>
      </c>
      <c r="AP3515" t="s">
        <v>170</v>
      </c>
      <c r="AQ3515" t="s">
        <v>171</v>
      </c>
      <c r="AR3515" t="s">
        <v>1775</v>
      </c>
      <c r="AS3515" t="s">
        <v>83</v>
      </c>
      <c r="AT3515" s="5">
        <v>35827</v>
      </c>
      <c r="AU3515" t="s">
        <v>76</v>
      </c>
      <c r="AV3515" t="s">
        <v>134</v>
      </c>
      <c r="AW3515" t="s">
        <v>150</v>
      </c>
    </row>
    <row r="3516" spans="1:49" x14ac:dyDescent="0.25">
      <c r="A3516">
        <v>246</v>
      </c>
      <c r="B3516" t="s">
        <v>15608</v>
      </c>
      <c r="C3516">
        <v>1</v>
      </c>
      <c r="D3516" t="s">
        <v>86</v>
      </c>
      <c r="E3516" t="s">
        <v>222</v>
      </c>
      <c r="F3516" t="s">
        <v>108</v>
      </c>
      <c r="G3516">
        <v>449.2</v>
      </c>
      <c r="H3516" t="s">
        <v>138</v>
      </c>
      <c r="I3516" t="s">
        <v>63</v>
      </c>
      <c r="J3516" t="s">
        <v>306</v>
      </c>
      <c r="K3516" t="s">
        <v>15609</v>
      </c>
      <c r="L3516" t="s">
        <v>15610</v>
      </c>
      <c r="M3516" t="s">
        <v>1491</v>
      </c>
      <c r="N3516">
        <v>20.603674540682416</v>
      </c>
      <c r="P3516">
        <v>68</v>
      </c>
      <c r="Q3516">
        <v>84.9</v>
      </c>
      <c r="R3516">
        <v>92</v>
      </c>
      <c r="S3516">
        <v>97</v>
      </c>
      <c r="T3516">
        <v>0</v>
      </c>
      <c r="U3516">
        <v>3</v>
      </c>
      <c r="V3516">
        <v>24900</v>
      </c>
      <c r="AB3516" t="s">
        <v>63</v>
      </c>
      <c r="AC3516" t="s">
        <v>63</v>
      </c>
      <c r="AD3516" t="s">
        <v>63</v>
      </c>
      <c r="AE3516" t="s">
        <v>98</v>
      </c>
      <c r="AG3516">
        <v>1986</v>
      </c>
      <c r="AH3516">
        <v>10.064</v>
      </c>
      <c r="AI3516">
        <v>38.811970000000002</v>
      </c>
      <c r="AJ3516">
        <v>-94.892629999999997</v>
      </c>
      <c r="AL3516">
        <v>2</v>
      </c>
      <c r="AM3516" t="s">
        <v>63</v>
      </c>
      <c r="AN3516" t="s">
        <v>15611</v>
      </c>
      <c r="AO3516" t="s">
        <v>100</v>
      </c>
      <c r="AP3516" t="s">
        <v>116</v>
      </c>
      <c r="AQ3516" t="s">
        <v>207</v>
      </c>
      <c r="AR3516" t="s">
        <v>545</v>
      </c>
      <c r="AS3516" t="s">
        <v>83</v>
      </c>
      <c r="AT3516" s="5">
        <v>36192</v>
      </c>
      <c r="AU3516" t="s">
        <v>129</v>
      </c>
      <c r="AV3516" t="s">
        <v>200</v>
      </c>
      <c r="AW3516" t="s">
        <v>150</v>
      </c>
    </row>
    <row r="3517" spans="1:49" x14ac:dyDescent="0.25">
      <c r="A3517">
        <v>167</v>
      </c>
      <c r="B3517" t="s">
        <v>13727</v>
      </c>
      <c r="C3517">
        <v>1</v>
      </c>
      <c r="D3517" t="s">
        <v>86</v>
      </c>
      <c r="E3517" t="s">
        <v>739</v>
      </c>
      <c r="F3517" t="s">
        <v>65</v>
      </c>
      <c r="G3517">
        <v>228.18</v>
      </c>
      <c r="H3517" t="s">
        <v>90</v>
      </c>
      <c r="I3517" t="s">
        <v>63</v>
      </c>
      <c r="J3517" t="s">
        <v>306</v>
      </c>
      <c r="K3517" t="s">
        <v>13728</v>
      </c>
      <c r="L3517" t="s">
        <v>13729</v>
      </c>
      <c r="M3517" t="s">
        <v>6985</v>
      </c>
      <c r="N3517">
        <v>175.59055118110237</v>
      </c>
      <c r="O3517">
        <v>5</v>
      </c>
      <c r="P3517">
        <v>67.899934383202094</v>
      </c>
      <c r="Q3517">
        <v>94</v>
      </c>
      <c r="R3517">
        <v>95</v>
      </c>
      <c r="S3517">
        <v>97.4</v>
      </c>
      <c r="T3517">
        <v>0</v>
      </c>
      <c r="U3517">
        <v>7</v>
      </c>
      <c r="V3517">
        <v>76000</v>
      </c>
      <c r="W3517" t="s">
        <v>70</v>
      </c>
      <c r="AB3517" t="s">
        <v>98</v>
      </c>
      <c r="AC3517" t="s">
        <v>98</v>
      </c>
      <c r="AD3517" t="s">
        <v>129</v>
      </c>
      <c r="AE3517" t="s">
        <v>63</v>
      </c>
      <c r="AG3517">
        <v>1991</v>
      </c>
      <c r="AH3517">
        <v>26.26</v>
      </c>
      <c r="AI3517">
        <v>39.007620000000003</v>
      </c>
      <c r="AJ3517">
        <v>-94.693809999999999</v>
      </c>
      <c r="AK3517" t="s">
        <v>262</v>
      </c>
      <c r="AL3517">
        <v>4</v>
      </c>
      <c r="AM3517" t="s">
        <v>63</v>
      </c>
      <c r="AN3517" t="s">
        <v>13730</v>
      </c>
      <c r="AO3517" t="s">
        <v>103</v>
      </c>
      <c r="AP3517" t="s">
        <v>170</v>
      </c>
      <c r="AQ3517" t="s">
        <v>317</v>
      </c>
      <c r="AR3517" t="s">
        <v>1031</v>
      </c>
      <c r="AS3517" t="s">
        <v>83</v>
      </c>
      <c r="AT3517" s="5">
        <v>35827</v>
      </c>
      <c r="AU3517" t="s">
        <v>63</v>
      </c>
      <c r="AV3517" t="s">
        <v>134</v>
      </c>
      <c r="AW3517" t="s">
        <v>150</v>
      </c>
    </row>
    <row r="3518" spans="1:49" x14ac:dyDescent="0.25">
      <c r="A3518">
        <v>168</v>
      </c>
      <c r="B3518" t="s">
        <v>23761</v>
      </c>
      <c r="C3518">
        <v>1</v>
      </c>
      <c r="D3518" t="s">
        <v>86</v>
      </c>
      <c r="E3518" t="s">
        <v>739</v>
      </c>
      <c r="F3518" t="s">
        <v>65</v>
      </c>
      <c r="G3518">
        <v>228.19</v>
      </c>
      <c r="H3518" t="s">
        <v>90</v>
      </c>
      <c r="I3518" t="s">
        <v>63</v>
      </c>
      <c r="J3518" t="s">
        <v>306</v>
      </c>
      <c r="K3518" t="s">
        <v>23762</v>
      </c>
      <c r="L3518" t="s">
        <v>23763</v>
      </c>
      <c r="M3518" t="s">
        <v>8239</v>
      </c>
      <c r="N3518">
        <v>175.49212598425197</v>
      </c>
      <c r="O3518">
        <v>5</v>
      </c>
      <c r="P3518">
        <v>67.899934383202094</v>
      </c>
      <c r="Q3518">
        <v>94</v>
      </c>
      <c r="R3518">
        <v>90</v>
      </c>
      <c r="S3518">
        <v>97.4</v>
      </c>
      <c r="T3518">
        <v>0</v>
      </c>
      <c r="U3518">
        <v>7</v>
      </c>
      <c r="V3518">
        <v>76000</v>
      </c>
      <c r="W3518" t="s">
        <v>70</v>
      </c>
      <c r="AB3518" t="s">
        <v>98</v>
      </c>
      <c r="AC3518" t="s">
        <v>98</v>
      </c>
      <c r="AD3518" t="s">
        <v>98</v>
      </c>
      <c r="AE3518" t="s">
        <v>63</v>
      </c>
      <c r="AG3518">
        <v>1991</v>
      </c>
      <c r="AH3518">
        <v>26.261000000000003</v>
      </c>
      <c r="AI3518">
        <v>39.00761</v>
      </c>
      <c r="AJ3518">
        <v>-94.694059999999993</v>
      </c>
      <c r="AK3518" t="s">
        <v>262</v>
      </c>
      <c r="AL3518">
        <v>4</v>
      </c>
      <c r="AM3518" t="s">
        <v>63</v>
      </c>
      <c r="AN3518" t="s">
        <v>23764</v>
      </c>
      <c r="AO3518" t="s">
        <v>103</v>
      </c>
      <c r="AP3518" t="s">
        <v>170</v>
      </c>
      <c r="AQ3518" t="s">
        <v>317</v>
      </c>
      <c r="AR3518" t="s">
        <v>1031</v>
      </c>
      <c r="AS3518" t="s">
        <v>83</v>
      </c>
      <c r="AT3518" s="5">
        <v>35827</v>
      </c>
      <c r="AU3518" t="s">
        <v>63</v>
      </c>
      <c r="AV3518" t="s">
        <v>134</v>
      </c>
      <c r="AW3518" t="s">
        <v>150</v>
      </c>
    </row>
    <row r="3519" spans="1:49" x14ac:dyDescent="0.25">
      <c r="A3519">
        <v>172</v>
      </c>
      <c r="B3519" t="s">
        <v>25371</v>
      </c>
      <c r="C3519">
        <v>1</v>
      </c>
      <c r="D3519" t="s">
        <v>86</v>
      </c>
      <c r="E3519" t="s">
        <v>739</v>
      </c>
      <c r="F3519" t="s">
        <v>65</v>
      </c>
      <c r="G3519">
        <v>229.21</v>
      </c>
      <c r="H3519" t="s">
        <v>403</v>
      </c>
      <c r="I3519" t="s">
        <v>63</v>
      </c>
      <c r="J3519" t="s">
        <v>306</v>
      </c>
      <c r="K3519" t="s">
        <v>25372</v>
      </c>
      <c r="L3519" t="s">
        <v>21738</v>
      </c>
      <c r="M3519" t="s">
        <v>8239</v>
      </c>
      <c r="N3519">
        <v>162.5</v>
      </c>
      <c r="O3519">
        <v>12</v>
      </c>
      <c r="P3519">
        <v>67.899934383202094</v>
      </c>
      <c r="Q3519">
        <v>94</v>
      </c>
      <c r="R3519">
        <v>90</v>
      </c>
      <c r="S3519">
        <v>98.3</v>
      </c>
      <c r="T3519">
        <v>0</v>
      </c>
      <c r="U3519">
        <v>6</v>
      </c>
      <c r="V3519">
        <v>71000</v>
      </c>
      <c r="W3519" t="s">
        <v>70</v>
      </c>
      <c r="AB3519" t="s">
        <v>98</v>
      </c>
      <c r="AC3519" t="s">
        <v>98</v>
      </c>
      <c r="AD3519" t="s">
        <v>98</v>
      </c>
      <c r="AE3519" t="s">
        <v>63</v>
      </c>
      <c r="AG3519">
        <v>1991</v>
      </c>
      <c r="AH3519">
        <v>27.291</v>
      </c>
      <c r="AI3519">
        <v>39.022179999999999</v>
      </c>
      <c r="AJ3519">
        <v>-94.691890000000001</v>
      </c>
      <c r="AK3519" t="s">
        <v>262</v>
      </c>
      <c r="AL3519">
        <v>3</v>
      </c>
      <c r="AM3519" t="s">
        <v>63</v>
      </c>
      <c r="AN3519" t="s">
        <v>25373</v>
      </c>
      <c r="AO3519" t="s">
        <v>103</v>
      </c>
      <c r="AP3519" t="s">
        <v>170</v>
      </c>
      <c r="AQ3519" t="s">
        <v>186</v>
      </c>
      <c r="AR3519" t="s">
        <v>327</v>
      </c>
      <c r="AS3519" t="s">
        <v>83</v>
      </c>
      <c r="AT3519" s="5">
        <v>39448</v>
      </c>
      <c r="AU3519" t="s">
        <v>63</v>
      </c>
      <c r="AV3519" t="s">
        <v>119</v>
      </c>
      <c r="AW3519" t="s">
        <v>85</v>
      </c>
    </row>
    <row r="3520" spans="1:49" x14ac:dyDescent="0.25">
      <c r="A3520">
        <v>132</v>
      </c>
      <c r="B3520" t="s">
        <v>6982</v>
      </c>
      <c r="C3520">
        <v>1</v>
      </c>
      <c r="D3520" t="s">
        <v>86</v>
      </c>
      <c r="E3520" t="s">
        <v>739</v>
      </c>
      <c r="F3520" t="s">
        <v>65</v>
      </c>
      <c r="G3520">
        <v>229.22</v>
      </c>
      <c r="H3520" t="s">
        <v>403</v>
      </c>
      <c r="I3520" t="s">
        <v>63</v>
      </c>
      <c r="J3520" t="s">
        <v>306</v>
      </c>
      <c r="K3520" t="s">
        <v>6983</v>
      </c>
      <c r="L3520" t="s">
        <v>6984</v>
      </c>
      <c r="M3520" t="s">
        <v>6985</v>
      </c>
      <c r="N3520">
        <v>162.5</v>
      </c>
      <c r="O3520">
        <v>12</v>
      </c>
      <c r="P3520">
        <v>77.899934383202094</v>
      </c>
      <c r="Q3520">
        <v>94</v>
      </c>
      <c r="R3520">
        <v>90</v>
      </c>
      <c r="S3520">
        <v>99.100000000000009</v>
      </c>
      <c r="T3520">
        <v>0</v>
      </c>
      <c r="U3520">
        <v>6</v>
      </c>
      <c r="V3520">
        <v>71000</v>
      </c>
      <c r="W3520" t="s">
        <v>70</v>
      </c>
      <c r="AB3520" t="s">
        <v>98</v>
      </c>
      <c r="AC3520" t="s">
        <v>129</v>
      </c>
      <c r="AD3520" t="s">
        <v>129</v>
      </c>
      <c r="AE3520" t="s">
        <v>63</v>
      </c>
      <c r="AG3520">
        <v>1991</v>
      </c>
      <c r="AH3520">
        <v>27.301000000000002</v>
      </c>
      <c r="AI3520">
        <v>39.022170000000003</v>
      </c>
      <c r="AJ3520">
        <v>-94.691609999999997</v>
      </c>
      <c r="AK3520" t="s">
        <v>262</v>
      </c>
      <c r="AL3520">
        <v>3</v>
      </c>
      <c r="AM3520" t="s">
        <v>63</v>
      </c>
      <c r="AN3520" t="s">
        <v>6986</v>
      </c>
      <c r="AO3520" t="s">
        <v>103</v>
      </c>
      <c r="AP3520" t="s">
        <v>170</v>
      </c>
      <c r="AQ3520" t="s">
        <v>443</v>
      </c>
      <c r="AR3520" t="s">
        <v>327</v>
      </c>
      <c r="AS3520" t="s">
        <v>83</v>
      </c>
      <c r="AT3520" s="5">
        <v>36130</v>
      </c>
      <c r="AU3520" t="s">
        <v>63</v>
      </c>
      <c r="AV3520" t="s">
        <v>119</v>
      </c>
      <c r="AW3520" t="s">
        <v>85</v>
      </c>
    </row>
    <row r="3521" spans="1:49" x14ac:dyDescent="0.25">
      <c r="A3521">
        <v>2757</v>
      </c>
      <c r="B3521" t="s">
        <v>10863</v>
      </c>
      <c r="C3521">
        <v>1</v>
      </c>
      <c r="D3521" t="s">
        <v>86</v>
      </c>
      <c r="E3521" t="s">
        <v>739</v>
      </c>
      <c r="F3521" t="s">
        <v>65</v>
      </c>
      <c r="G3521">
        <v>221.58</v>
      </c>
      <c r="H3521" t="s">
        <v>820</v>
      </c>
      <c r="I3521" t="s">
        <v>63</v>
      </c>
      <c r="J3521" t="s">
        <v>306</v>
      </c>
      <c r="K3521" t="s">
        <v>3740</v>
      </c>
      <c r="L3521" t="s">
        <v>3741</v>
      </c>
      <c r="M3521" t="s">
        <v>10864</v>
      </c>
      <c r="N3521">
        <v>568.20866141732279</v>
      </c>
      <c r="O3521">
        <v>34</v>
      </c>
      <c r="P3521">
        <v>30</v>
      </c>
      <c r="Q3521">
        <v>82.9</v>
      </c>
      <c r="R3521">
        <v>90</v>
      </c>
      <c r="S3521">
        <v>97.100000000000009</v>
      </c>
      <c r="T3521">
        <v>0</v>
      </c>
      <c r="U3521">
        <v>3</v>
      </c>
      <c r="V3521">
        <v>23620</v>
      </c>
      <c r="AB3521" t="s">
        <v>98</v>
      </c>
      <c r="AC3521" t="s">
        <v>129</v>
      </c>
      <c r="AD3521" t="s">
        <v>98</v>
      </c>
      <c r="AE3521" t="s">
        <v>63</v>
      </c>
      <c r="AG3521">
        <v>1990</v>
      </c>
      <c r="AH3521">
        <v>19.690000000000001</v>
      </c>
      <c r="AI3521">
        <v>38.927408</v>
      </c>
      <c r="AJ3521">
        <v>-94.757852999999997</v>
      </c>
      <c r="AK3521" t="s">
        <v>77</v>
      </c>
      <c r="AL3521">
        <v>6</v>
      </c>
      <c r="AM3521" t="s">
        <v>63</v>
      </c>
      <c r="AN3521" t="s">
        <v>10865</v>
      </c>
      <c r="AO3521" t="s">
        <v>103</v>
      </c>
      <c r="AP3521" t="s">
        <v>170</v>
      </c>
      <c r="AQ3521" t="s">
        <v>207</v>
      </c>
      <c r="AR3521" t="s">
        <v>545</v>
      </c>
      <c r="AS3521" t="s">
        <v>83</v>
      </c>
      <c r="AT3521" s="5">
        <v>36039</v>
      </c>
      <c r="AU3521" t="s">
        <v>63</v>
      </c>
      <c r="AV3521" t="s">
        <v>134</v>
      </c>
      <c r="AW3521" t="s">
        <v>174</v>
      </c>
    </row>
    <row r="3522" spans="1:49" x14ac:dyDescent="0.25">
      <c r="A3522">
        <v>2716</v>
      </c>
      <c r="B3522" t="s">
        <v>3739</v>
      </c>
      <c r="C3522">
        <v>1</v>
      </c>
      <c r="D3522" t="s">
        <v>86</v>
      </c>
      <c r="E3522" t="s">
        <v>739</v>
      </c>
      <c r="F3522" t="s">
        <v>65</v>
      </c>
      <c r="G3522">
        <v>221.57</v>
      </c>
      <c r="H3522" t="s">
        <v>820</v>
      </c>
      <c r="I3522" t="s">
        <v>63</v>
      </c>
      <c r="J3522" t="s">
        <v>306</v>
      </c>
      <c r="K3522" t="s">
        <v>3740</v>
      </c>
      <c r="L3522" t="s">
        <v>3741</v>
      </c>
      <c r="M3522" t="s">
        <v>3742</v>
      </c>
      <c r="N3522">
        <v>568.20866141732279</v>
      </c>
      <c r="O3522">
        <v>34</v>
      </c>
      <c r="P3522">
        <v>30</v>
      </c>
      <c r="Q3522">
        <v>81.900000000000006</v>
      </c>
      <c r="R3522">
        <v>90</v>
      </c>
      <c r="S3522">
        <v>97.2</v>
      </c>
      <c r="T3522">
        <v>0</v>
      </c>
      <c r="U3522">
        <v>3</v>
      </c>
      <c r="V3522">
        <v>23620</v>
      </c>
      <c r="AB3522" t="s">
        <v>98</v>
      </c>
      <c r="AC3522" t="s">
        <v>129</v>
      </c>
      <c r="AD3522" t="s">
        <v>98</v>
      </c>
      <c r="AE3522" t="s">
        <v>63</v>
      </c>
      <c r="AG3522">
        <v>1990</v>
      </c>
      <c r="AH3522">
        <v>19.691000000000003</v>
      </c>
      <c r="AI3522">
        <v>38.927239999999998</v>
      </c>
      <c r="AJ3522">
        <v>-94.758007000000006</v>
      </c>
      <c r="AK3522" t="s">
        <v>77</v>
      </c>
      <c r="AL3522">
        <v>6</v>
      </c>
      <c r="AM3522" t="s">
        <v>63</v>
      </c>
      <c r="AN3522" t="s">
        <v>3743</v>
      </c>
      <c r="AO3522" t="s">
        <v>103</v>
      </c>
      <c r="AP3522" t="s">
        <v>170</v>
      </c>
      <c r="AQ3522" t="s">
        <v>207</v>
      </c>
      <c r="AR3522" t="s">
        <v>545</v>
      </c>
      <c r="AS3522" t="s">
        <v>83</v>
      </c>
      <c r="AT3522" s="5">
        <v>36039</v>
      </c>
      <c r="AU3522" t="s">
        <v>63</v>
      </c>
      <c r="AV3522" t="s">
        <v>134</v>
      </c>
      <c r="AW3522" t="s">
        <v>85</v>
      </c>
    </row>
    <row r="3523" spans="1:49" x14ac:dyDescent="0.25">
      <c r="A3523">
        <v>2358</v>
      </c>
      <c r="B3523" t="s">
        <v>5147</v>
      </c>
      <c r="C3523">
        <v>1</v>
      </c>
      <c r="D3523" t="s">
        <v>86</v>
      </c>
      <c r="E3523" t="s">
        <v>222</v>
      </c>
      <c r="F3523" t="s">
        <v>108</v>
      </c>
      <c r="G3523">
        <v>466.32</v>
      </c>
      <c r="H3523" t="s">
        <v>403</v>
      </c>
      <c r="I3523" t="s">
        <v>63</v>
      </c>
      <c r="J3523" t="s">
        <v>306</v>
      </c>
      <c r="K3523" t="s">
        <v>5148</v>
      </c>
      <c r="L3523" t="s">
        <v>5149</v>
      </c>
      <c r="M3523" t="s">
        <v>2469</v>
      </c>
      <c r="N3523">
        <v>274.50787401574803</v>
      </c>
      <c r="O3523">
        <v>3</v>
      </c>
      <c r="P3523">
        <v>52</v>
      </c>
      <c r="Q3523">
        <v>93</v>
      </c>
      <c r="R3523">
        <v>90</v>
      </c>
      <c r="S3523">
        <v>88.3</v>
      </c>
      <c r="T3523">
        <v>0</v>
      </c>
      <c r="U3523">
        <v>2</v>
      </c>
      <c r="V3523">
        <v>18700</v>
      </c>
      <c r="AB3523" t="s">
        <v>98</v>
      </c>
      <c r="AC3523" t="s">
        <v>98</v>
      </c>
      <c r="AD3523" t="s">
        <v>98</v>
      </c>
      <c r="AE3523" t="s">
        <v>63</v>
      </c>
      <c r="AG3523">
        <v>1991</v>
      </c>
      <c r="AH3523">
        <v>28.433</v>
      </c>
      <c r="AI3523">
        <v>39.014789999999998</v>
      </c>
      <c r="AJ3523">
        <v>-94.693160000000006</v>
      </c>
      <c r="AK3523" t="s">
        <v>77</v>
      </c>
      <c r="AL3523">
        <v>4</v>
      </c>
      <c r="AM3523" t="s">
        <v>63</v>
      </c>
      <c r="AN3523" t="s">
        <v>5150</v>
      </c>
      <c r="AO3523" t="s">
        <v>100</v>
      </c>
      <c r="AP3523" t="s">
        <v>170</v>
      </c>
      <c r="AQ3523" t="s">
        <v>230</v>
      </c>
      <c r="AR3523" t="s">
        <v>1229</v>
      </c>
      <c r="AS3523" t="s">
        <v>83</v>
      </c>
      <c r="AT3523" s="5">
        <v>36130</v>
      </c>
      <c r="AU3523" t="s">
        <v>63</v>
      </c>
      <c r="AV3523" t="s">
        <v>119</v>
      </c>
      <c r="AW3523" t="s">
        <v>85</v>
      </c>
    </row>
    <row r="3524" spans="1:49" x14ac:dyDescent="0.25">
      <c r="A3524">
        <v>2362</v>
      </c>
      <c r="B3524" t="s">
        <v>20847</v>
      </c>
      <c r="C3524">
        <v>1</v>
      </c>
      <c r="D3524" t="s">
        <v>86</v>
      </c>
      <c r="E3524" t="s">
        <v>222</v>
      </c>
      <c r="F3524" t="s">
        <v>108</v>
      </c>
      <c r="G3524">
        <v>466.33</v>
      </c>
      <c r="H3524" t="s">
        <v>403</v>
      </c>
      <c r="I3524" t="s">
        <v>63</v>
      </c>
      <c r="J3524" t="s">
        <v>306</v>
      </c>
      <c r="K3524" t="s">
        <v>20848</v>
      </c>
      <c r="L3524" t="s">
        <v>20849</v>
      </c>
      <c r="M3524" t="s">
        <v>227</v>
      </c>
      <c r="N3524">
        <v>274.50787401574803</v>
      </c>
      <c r="O3524">
        <v>3</v>
      </c>
      <c r="P3524">
        <v>48</v>
      </c>
      <c r="Q3524">
        <v>83.9</v>
      </c>
      <c r="R3524">
        <v>85</v>
      </c>
      <c r="S3524">
        <v>87.5</v>
      </c>
      <c r="T3524">
        <v>1</v>
      </c>
      <c r="U3524">
        <v>2</v>
      </c>
      <c r="V3524">
        <v>18700</v>
      </c>
      <c r="AB3524" t="s">
        <v>98</v>
      </c>
      <c r="AC3524" t="s">
        <v>76</v>
      </c>
      <c r="AD3524" t="s">
        <v>75</v>
      </c>
      <c r="AE3524" t="s">
        <v>63</v>
      </c>
      <c r="AG3524">
        <v>1991</v>
      </c>
      <c r="AH3524">
        <v>28.434000000000001</v>
      </c>
      <c r="AI3524">
        <v>39.014940000000003</v>
      </c>
      <c r="AJ3524">
        <v>-94.69314</v>
      </c>
      <c r="AK3524" t="s">
        <v>77</v>
      </c>
      <c r="AL3524">
        <v>4</v>
      </c>
      <c r="AM3524" t="s">
        <v>63</v>
      </c>
      <c r="AN3524" t="s">
        <v>20850</v>
      </c>
      <c r="AO3524" t="s">
        <v>100</v>
      </c>
      <c r="AP3524" t="s">
        <v>170</v>
      </c>
      <c r="AQ3524" t="s">
        <v>230</v>
      </c>
      <c r="AR3524" t="s">
        <v>1229</v>
      </c>
      <c r="AS3524" t="s">
        <v>83</v>
      </c>
      <c r="AT3524" s="5">
        <v>36130</v>
      </c>
      <c r="AU3524" t="s">
        <v>63</v>
      </c>
      <c r="AV3524" t="s">
        <v>119</v>
      </c>
      <c r="AW3524" t="s">
        <v>85</v>
      </c>
    </row>
    <row r="3525" spans="1:49" x14ac:dyDescent="0.25">
      <c r="A3525">
        <v>1331</v>
      </c>
      <c r="B3525" t="s">
        <v>21356</v>
      </c>
      <c r="C3525">
        <v>1</v>
      </c>
      <c r="D3525" t="s">
        <v>86</v>
      </c>
      <c r="E3525" t="s">
        <v>305</v>
      </c>
      <c r="F3525" t="s">
        <v>108</v>
      </c>
      <c r="G3525">
        <v>141.46</v>
      </c>
      <c r="H3525" t="s">
        <v>208</v>
      </c>
      <c r="I3525" t="s">
        <v>63</v>
      </c>
      <c r="J3525" t="s">
        <v>306</v>
      </c>
      <c r="K3525" t="s">
        <v>21357</v>
      </c>
      <c r="L3525" t="s">
        <v>398</v>
      </c>
      <c r="M3525" t="s">
        <v>21358</v>
      </c>
      <c r="N3525">
        <v>279.79002624671915</v>
      </c>
      <c r="O3525">
        <v>24</v>
      </c>
      <c r="P3525">
        <v>27</v>
      </c>
      <c r="Q3525">
        <v>75</v>
      </c>
      <c r="R3525">
        <v>90</v>
      </c>
      <c r="S3525">
        <v>98.8</v>
      </c>
      <c r="T3525">
        <v>1</v>
      </c>
      <c r="U3525">
        <v>3</v>
      </c>
      <c r="V3525">
        <v>24155</v>
      </c>
      <c r="W3525" t="s">
        <v>70</v>
      </c>
      <c r="AB3525" t="s">
        <v>98</v>
      </c>
      <c r="AC3525" t="s">
        <v>98</v>
      </c>
      <c r="AD3525" t="s">
        <v>98</v>
      </c>
      <c r="AE3525" t="s">
        <v>63</v>
      </c>
      <c r="AG3525">
        <v>1989</v>
      </c>
      <c r="AH3525">
        <v>11.837</v>
      </c>
      <c r="AI3525">
        <v>38.905369</v>
      </c>
      <c r="AJ3525">
        <v>-94.686216999999999</v>
      </c>
      <c r="AK3525" t="s">
        <v>77</v>
      </c>
      <c r="AL3525">
        <v>4</v>
      </c>
      <c r="AM3525" t="s">
        <v>63</v>
      </c>
      <c r="AN3525" t="s">
        <v>21359</v>
      </c>
      <c r="AO3525" t="s">
        <v>79</v>
      </c>
      <c r="AP3525" t="s">
        <v>170</v>
      </c>
      <c r="AQ3525" t="s">
        <v>240</v>
      </c>
      <c r="AR3525" t="s">
        <v>1153</v>
      </c>
      <c r="AS3525" t="s">
        <v>83</v>
      </c>
      <c r="AT3525" s="5">
        <v>41575</v>
      </c>
      <c r="AU3525" t="s">
        <v>63</v>
      </c>
      <c r="AV3525" t="s">
        <v>119</v>
      </c>
      <c r="AW3525" t="s">
        <v>85</v>
      </c>
    </row>
    <row r="3526" spans="1:49" x14ac:dyDescent="0.25">
      <c r="A3526">
        <v>1845</v>
      </c>
      <c r="B3526" t="s">
        <v>20444</v>
      </c>
      <c r="C3526">
        <v>1</v>
      </c>
      <c r="D3526" t="s">
        <v>86</v>
      </c>
      <c r="E3526" t="s">
        <v>739</v>
      </c>
      <c r="F3526" t="s">
        <v>65</v>
      </c>
      <c r="G3526">
        <v>207.73000000000002</v>
      </c>
      <c r="H3526" t="s">
        <v>138</v>
      </c>
      <c r="I3526" t="s">
        <v>63</v>
      </c>
      <c r="J3526" t="s">
        <v>306</v>
      </c>
      <c r="K3526" t="s">
        <v>20445</v>
      </c>
      <c r="L3526" t="s">
        <v>5332</v>
      </c>
      <c r="M3526" t="s">
        <v>20446</v>
      </c>
      <c r="N3526">
        <v>23.589238845144358</v>
      </c>
      <c r="O3526">
        <v>45</v>
      </c>
      <c r="P3526">
        <v>30</v>
      </c>
      <c r="Q3526">
        <v>100</v>
      </c>
      <c r="R3526">
        <v>85</v>
      </c>
      <c r="S3526">
        <v>95.5</v>
      </c>
      <c r="T3526">
        <v>0</v>
      </c>
      <c r="U3526">
        <v>17</v>
      </c>
      <c r="V3526">
        <v>16450</v>
      </c>
      <c r="AB3526" t="s">
        <v>63</v>
      </c>
      <c r="AC3526" t="s">
        <v>63</v>
      </c>
      <c r="AD3526" t="s">
        <v>63</v>
      </c>
      <c r="AE3526" t="s">
        <v>98</v>
      </c>
      <c r="AG3526">
        <v>1988</v>
      </c>
      <c r="AH3526">
        <v>5.8100000000000005</v>
      </c>
      <c r="AI3526">
        <v>38.7821</v>
      </c>
      <c r="AJ3526">
        <v>-94.925259999999994</v>
      </c>
      <c r="AK3526" t="s">
        <v>262</v>
      </c>
      <c r="AL3526">
        <v>2</v>
      </c>
      <c r="AM3526" t="s">
        <v>63</v>
      </c>
      <c r="AN3526" t="s">
        <v>20447</v>
      </c>
      <c r="AO3526" t="s">
        <v>100</v>
      </c>
      <c r="AP3526" t="s">
        <v>80</v>
      </c>
      <c r="AQ3526" t="s">
        <v>133</v>
      </c>
      <c r="AR3526" t="s">
        <v>133</v>
      </c>
      <c r="AS3526" t="s">
        <v>83</v>
      </c>
      <c r="AT3526" s="5">
        <v>36192</v>
      </c>
      <c r="AU3526" t="s">
        <v>129</v>
      </c>
      <c r="AV3526" t="s">
        <v>200</v>
      </c>
      <c r="AW3526" t="s">
        <v>1698</v>
      </c>
    </row>
    <row r="3527" spans="1:49" x14ac:dyDescent="0.25">
      <c r="A3527">
        <v>1198</v>
      </c>
      <c r="B3527" t="s">
        <v>5806</v>
      </c>
      <c r="C3527">
        <v>1</v>
      </c>
      <c r="D3527" t="s">
        <v>86</v>
      </c>
      <c r="E3527" t="s">
        <v>739</v>
      </c>
      <c r="F3527" t="s">
        <v>65</v>
      </c>
      <c r="G3527">
        <v>220.13</v>
      </c>
      <c r="H3527" t="s">
        <v>1246</v>
      </c>
      <c r="I3527" t="s">
        <v>63</v>
      </c>
      <c r="J3527" t="s">
        <v>306</v>
      </c>
      <c r="K3527" t="s">
        <v>5807</v>
      </c>
      <c r="L3527" t="s">
        <v>5808</v>
      </c>
      <c r="M3527" t="s">
        <v>5809</v>
      </c>
      <c r="N3527">
        <v>345.01312335958005</v>
      </c>
      <c r="O3527">
        <v>50</v>
      </c>
      <c r="P3527">
        <v>51.100065616797899</v>
      </c>
      <c r="Q3527">
        <v>83</v>
      </c>
      <c r="R3527">
        <v>90</v>
      </c>
      <c r="S3527">
        <v>98</v>
      </c>
      <c r="T3527">
        <v>0</v>
      </c>
      <c r="U3527">
        <v>3</v>
      </c>
      <c r="V3527">
        <v>31560</v>
      </c>
      <c r="AB3527" t="s">
        <v>98</v>
      </c>
      <c r="AC3527" t="s">
        <v>98</v>
      </c>
      <c r="AD3527" t="s">
        <v>98</v>
      </c>
      <c r="AE3527" t="s">
        <v>63</v>
      </c>
      <c r="AG3527">
        <v>1992</v>
      </c>
      <c r="AH3527">
        <v>18.41</v>
      </c>
      <c r="AI3527">
        <v>38.912849999999999</v>
      </c>
      <c r="AJ3527">
        <v>-94.771109999999993</v>
      </c>
      <c r="AK3527" t="s">
        <v>77</v>
      </c>
      <c r="AL3527">
        <v>4</v>
      </c>
      <c r="AM3527" t="s">
        <v>63</v>
      </c>
      <c r="AN3527" t="s">
        <v>5810</v>
      </c>
      <c r="AO3527" t="s">
        <v>100</v>
      </c>
      <c r="AP3527" t="s">
        <v>80</v>
      </c>
      <c r="AQ3527" t="s">
        <v>171</v>
      </c>
      <c r="AR3527" t="s">
        <v>1775</v>
      </c>
      <c r="AS3527" t="s">
        <v>83</v>
      </c>
      <c r="AT3527" s="5">
        <v>37622</v>
      </c>
      <c r="AU3527" t="s">
        <v>63</v>
      </c>
      <c r="AV3527" t="s">
        <v>119</v>
      </c>
      <c r="AW3527" t="s">
        <v>85</v>
      </c>
    </row>
    <row r="3528" spans="1:49" x14ac:dyDescent="0.25">
      <c r="A3528">
        <v>1132</v>
      </c>
      <c r="B3528" t="s">
        <v>14419</v>
      </c>
      <c r="C3528">
        <v>1</v>
      </c>
      <c r="D3528" t="s">
        <v>86</v>
      </c>
      <c r="E3528" t="s">
        <v>739</v>
      </c>
      <c r="F3528" t="s">
        <v>65</v>
      </c>
      <c r="G3528">
        <v>220.14000000000001</v>
      </c>
      <c r="H3528" t="s">
        <v>1246</v>
      </c>
      <c r="I3528" t="s">
        <v>63</v>
      </c>
      <c r="J3528" t="s">
        <v>306</v>
      </c>
      <c r="K3528" t="s">
        <v>14420</v>
      </c>
      <c r="L3528" t="s">
        <v>5808</v>
      </c>
      <c r="M3528" t="s">
        <v>14421</v>
      </c>
      <c r="N3528">
        <v>345.01312335958005</v>
      </c>
      <c r="O3528">
        <v>50</v>
      </c>
      <c r="P3528">
        <v>52</v>
      </c>
      <c r="Q3528">
        <v>83</v>
      </c>
      <c r="R3528">
        <v>90</v>
      </c>
      <c r="S3528">
        <v>94.8</v>
      </c>
      <c r="T3528">
        <v>0</v>
      </c>
      <c r="U3528">
        <v>3</v>
      </c>
      <c r="V3528">
        <v>31560</v>
      </c>
      <c r="AB3528" t="s">
        <v>98</v>
      </c>
      <c r="AC3528" t="s">
        <v>98</v>
      </c>
      <c r="AD3528" t="s">
        <v>98</v>
      </c>
      <c r="AE3528" t="s">
        <v>63</v>
      </c>
      <c r="AG3528">
        <v>1992</v>
      </c>
      <c r="AH3528">
        <v>18.420000000000002</v>
      </c>
      <c r="AI3528">
        <v>38.912700000000001</v>
      </c>
      <c r="AJ3528">
        <v>-94.77131</v>
      </c>
      <c r="AK3528" t="s">
        <v>77</v>
      </c>
      <c r="AL3528">
        <v>4</v>
      </c>
      <c r="AM3528" t="s">
        <v>63</v>
      </c>
      <c r="AN3528" t="s">
        <v>14422</v>
      </c>
      <c r="AO3528" t="s">
        <v>100</v>
      </c>
      <c r="AP3528" t="s">
        <v>80</v>
      </c>
      <c r="AQ3528" t="s">
        <v>171</v>
      </c>
      <c r="AR3528" t="s">
        <v>1775</v>
      </c>
      <c r="AS3528" t="s">
        <v>83</v>
      </c>
      <c r="AT3528" s="5">
        <v>37622</v>
      </c>
      <c r="AU3528" t="s">
        <v>63</v>
      </c>
      <c r="AV3528" t="s">
        <v>119</v>
      </c>
      <c r="AW3528" t="s">
        <v>174</v>
      </c>
    </row>
    <row r="3529" spans="1:49" x14ac:dyDescent="0.25">
      <c r="A3529">
        <v>774</v>
      </c>
      <c r="B3529" t="s">
        <v>2129</v>
      </c>
      <c r="C3529">
        <v>1</v>
      </c>
      <c r="D3529" t="s">
        <v>86</v>
      </c>
      <c r="E3529" t="s">
        <v>222</v>
      </c>
      <c r="F3529" t="s">
        <v>108</v>
      </c>
      <c r="G3529">
        <v>449.6</v>
      </c>
      <c r="H3529" t="s">
        <v>425</v>
      </c>
      <c r="I3529" t="s">
        <v>63</v>
      </c>
      <c r="J3529" t="s">
        <v>306</v>
      </c>
      <c r="K3529" t="s">
        <v>2130</v>
      </c>
      <c r="L3529" t="s">
        <v>2067</v>
      </c>
      <c r="M3529" t="s">
        <v>2131</v>
      </c>
      <c r="N3529">
        <v>439.79658792650918</v>
      </c>
      <c r="O3529">
        <v>50</v>
      </c>
      <c r="P3529">
        <v>44</v>
      </c>
      <c r="Q3529">
        <v>84</v>
      </c>
      <c r="R3529">
        <v>94</v>
      </c>
      <c r="S3529">
        <v>94</v>
      </c>
      <c r="T3529">
        <v>0</v>
      </c>
      <c r="U3529">
        <v>3</v>
      </c>
      <c r="V3529">
        <v>12450</v>
      </c>
      <c r="X3529" t="s">
        <v>2069</v>
      </c>
      <c r="Y3529" t="s">
        <v>126</v>
      </c>
      <c r="Z3529" t="s">
        <v>253</v>
      </c>
      <c r="AA3529" t="s">
        <v>128</v>
      </c>
      <c r="AB3529" t="s">
        <v>98</v>
      </c>
      <c r="AC3529" t="s">
        <v>98</v>
      </c>
      <c r="AD3529" t="s">
        <v>98</v>
      </c>
      <c r="AE3529" t="s">
        <v>63</v>
      </c>
      <c r="AG3529">
        <v>1992</v>
      </c>
      <c r="AH3529">
        <v>9.01</v>
      </c>
      <c r="AI3529">
        <v>38.811300000000003</v>
      </c>
      <c r="AJ3529">
        <v>-94.883799999999994</v>
      </c>
      <c r="AK3529" t="s">
        <v>77</v>
      </c>
      <c r="AL3529">
        <v>4</v>
      </c>
      <c r="AM3529" t="s">
        <v>63</v>
      </c>
      <c r="AN3529" t="s">
        <v>2132</v>
      </c>
      <c r="AO3529" t="s">
        <v>100</v>
      </c>
      <c r="AP3529" t="s">
        <v>170</v>
      </c>
      <c r="AQ3529" t="s">
        <v>186</v>
      </c>
      <c r="AR3529" t="s">
        <v>313</v>
      </c>
      <c r="AS3529" t="s">
        <v>83</v>
      </c>
      <c r="AT3529" s="5">
        <v>41575</v>
      </c>
      <c r="AU3529" t="s">
        <v>63</v>
      </c>
      <c r="AV3529" t="s">
        <v>220</v>
      </c>
      <c r="AW3529" t="s">
        <v>85</v>
      </c>
    </row>
    <row r="3530" spans="1:49" x14ac:dyDescent="0.25">
      <c r="A3530">
        <v>2335</v>
      </c>
      <c r="B3530" t="s">
        <v>2065</v>
      </c>
      <c r="C3530">
        <v>1</v>
      </c>
      <c r="D3530" t="s">
        <v>86</v>
      </c>
      <c r="E3530" t="s">
        <v>222</v>
      </c>
      <c r="F3530" t="s">
        <v>108</v>
      </c>
      <c r="G3530">
        <v>449.61</v>
      </c>
      <c r="H3530" t="s">
        <v>425</v>
      </c>
      <c r="I3530" t="s">
        <v>63</v>
      </c>
      <c r="J3530" t="s">
        <v>306</v>
      </c>
      <c r="K3530" t="s">
        <v>2066</v>
      </c>
      <c r="L3530" t="s">
        <v>2067</v>
      </c>
      <c r="M3530" t="s">
        <v>2068</v>
      </c>
      <c r="N3530">
        <v>439.79658792650918</v>
      </c>
      <c r="O3530">
        <v>50</v>
      </c>
      <c r="P3530">
        <v>34</v>
      </c>
      <c r="Q3530">
        <v>99</v>
      </c>
      <c r="R3530">
        <v>95</v>
      </c>
      <c r="S3530">
        <v>99</v>
      </c>
      <c r="T3530">
        <v>0</v>
      </c>
      <c r="U3530">
        <v>3</v>
      </c>
      <c r="V3530">
        <v>12450</v>
      </c>
      <c r="X3530" t="s">
        <v>2069</v>
      </c>
      <c r="Y3530" t="s">
        <v>126</v>
      </c>
      <c r="Z3530" t="s">
        <v>253</v>
      </c>
      <c r="AA3530" t="s">
        <v>128</v>
      </c>
      <c r="AB3530" t="s">
        <v>98</v>
      </c>
      <c r="AC3530" t="s">
        <v>129</v>
      </c>
      <c r="AD3530" t="s">
        <v>129</v>
      </c>
      <c r="AE3530" t="s">
        <v>63</v>
      </c>
      <c r="AG3530">
        <v>1992</v>
      </c>
      <c r="AH3530">
        <v>9.02</v>
      </c>
      <c r="AI3530">
        <v>38.811419999999998</v>
      </c>
      <c r="AJ3530">
        <v>-94.883560000000003</v>
      </c>
      <c r="AK3530" t="s">
        <v>77</v>
      </c>
      <c r="AL3530">
        <v>4</v>
      </c>
      <c r="AM3530" t="s">
        <v>63</v>
      </c>
      <c r="AN3530" t="s">
        <v>2070</v>
      </c>
      <c r="AO3530" t="s">
        <v>100</v>
      </c>
      <c r="AP3530" t="s">
        <v>170</v>
      </c>
      <c r="AQ3530" t="s">
        <v>230</v>
      </c>
      <c r="AR3530" t="s">
        <v>1097</v>
      </c>
      <c r="AS3530" t="s">
        <v>83</v>
      </c>
      <c r="AT3530" s="5">
        <v>41575</v>
      </c>
      <c r="AU3530" t="s">
        <v>63</v>
      </c>
      <c r="AV3530" t="s">
        <v>220</v>
      </c>
      <c r="AW3530" t="s">
        <v>85</v>
      </c>
    </row>
    <row r="3531" spans="1:49" x14ac:dyDescent="0.25">
      <c r="A3531">
        <v>1492</v>
      </c>
      <c r="B3531" t="s">
        <v>9702</v>
      </c>
      <c r="C3531">
        <v>1</v>
      </c>
      <c r="D3531" t="s">
        <v>86</v>
      </c>
      <c r="E3531" t="s">
        <v>222</v>
      </c>
      <c r="F3531" t="s">
        <v>108</v>
      </c>
      <c r="G3531">
        <v>471.54</v>
      </c>
      <c r="H3531" t="s">
        <v>4377</v>
      </c>
      <c r="I3531" t="s">
        <v>63</v>
      </c>
      <c r="J3531" t="s">
        <v>306</v>
      </c>
      <c r="K3531" t="s">
        <v>9703</v>
      </c>
      <c r="L3531" t="s">
        <v>1502</v>
      </c>
      <c r="M3531" t="s">
        <v>2584</v>
      </c>
      <c r="N3531">
        <v>57.316272965879264</v>
      </c>
      <c r="O3531">
        <v>45</v>
      </c>
      <c r="P3531">
        <v>90.700131233595798</v>
      </c>
      <c r="R3531">
        <v>85</v>
      </c>
      <c r="S3531">
        <v>94.2</v>
      </c>
      <c r="T3531">
        <v>0</v>
      </c>
      <c r="U3531">
        <v>5</v>
      </c>
      <c r="V3531">
        <v>10200</v>
      </c>
      <c r="AB3531" t="s">
        <v>63</v>
      </c>
      <c r="AC3531" t="s">
        <v>63</v>
      </c>
      <c r="AD3531" t="s">
        <v>63</v>
      </c>
      <c r="AE3531" t="s">
        <v>98</v>
      </c>
      <c r="AG3531">
        <v>1988</v>
      </c>
      <c r="AH3531">
        <v>31.638000000000002</v>
      </c>
      <c r="AI3531">
        <v>39.024430000000002</v>
      </c>
      <c r="AJ3531">
        <v>-94.638909999999996</v>
      </c>
      <c r="AK3531" t="s">
        <v>262</v>
      </c>
      <c r="AL3531">
        <v>4</v>
      </c>
      <c r="AM3531" t="s">
        <v>63</v>
      </c>
      <c r="AN3531" t="s">
        <v>9704</v>
      </c>
      <c r="AO3531" t="s">
        <v>103</v>
      </c>
      <c r="AP3531" t="s">
        <v>170</v>
      </c>
      <c r="AQ3531" t="s">
        <v>653</v>
      </c>
      <c r="AR3531" t="s">
        <v>82</v>
      </c>
      <c r="AS3531" t="s">
        <v>83</v>
      </c>
      <c r="AT3531" s="5">
        <v>34700</v>
      </c>
      <c r="AU3531" t="s">
        <v>129</v>
      </c>
      <c r="AV3531" t="s">
        <v>487</v>
      </c>
      <c r="AW3531" t="s">
        <v>150</v>
      </c>
    </row>
    <row r="3532" spans="1:49" x14ac:dyDescent="0.25">
      <c r="A3532">
        <v>1745</v>
      </c>
      <c r="B3532" t="s">
        <v>25470</v>
      </c>
      <c r="C3532">
        <v>1</v>
      </c>
      <c r="D3532" t="s">
        <v>86</v>
      </c>
      <c r="E3532" t="s">
        <v>739</v>
      </c>
      <c r="F3532" t="s">
        <v>65</v>
      </c>
      <c r="G3532">
        <v>224.83</v>
      </c>
      <c r="H3532" t="s">
        <v>740</v>
      </c>
      <c r="I3532" t="s">
        <v>63</v>
      </c>
      <c r="J3532" t="s">
        <v>306</v>
      </c>
      <c r="K3532" t="s">
        <v>25471</v>
      </c>
      <c r="L3532" t="s">
        <v>23708</v>
      </c>
      <c r="M3532" t="s">
        <v>25472</v>
      </c>
      <c r="N3532">
        <v>1198.2939632545931</v>
      </c>
      <c r="P3532">
        <v>30</v>
      </c>
      <c r="Q3532">
        <v>82</v>
      </c>
      <c r="R3532">
        <v>95</v>
      </c>
      <c r="S3532">
        <v>92.7</v>
      </c>
      <c r="T3532">
        <v>0</v>
      </c>
      <c r="U3532">
        <v>3</v>
      </c>
      <c r="V3532">
        <v>21190</v>
      </c>
      <c r="AB3532" t="s">
        <v>98</v>
      </c>
      <c r="AC3532" t="s">
        <v>129</v>
      </c>
      <c r="AD3532" t="s">
        <v>129</v>
      </c>
      <c r="AE3532" t="s">
        <v>63</v>
      </c>
      <c r="AG3532">
        <v>1994</v>
      </c>
      <c r="AH3532">
        <v>22.91</v>
      </c>
      <c r="AI3532">
        <v>38.966121999999999</v>
      </c>
      <c r="AJ3532">
        <v>-94.723596999999998</v>
      </c>
      <c r="AL3532">
        <v>9</v>
      </c>
      <c r="AM3532" t="s">
        <v>63</v>
      </c>
      <c r="AN3532" t="s">
        <v>25473</v>
      </c>
      <c r="AO3532" t="s">
        <v>103</v>
      </c>
      <c r="AP3532" t="s">
        <v>170</v>
      </c>
      <c r="AQ3532" t="s">
        <v>264</v>
      </c>
      <c r="AR3532" t="s">
        <v>265</v>
      </c>
      <c r="AS3532" t="s">
        <v>83</v>
      </c>
      <c r="AT3532" s="5">
        <v>41575</v>
      </c>
      <c r="AU3532" t="s">
        <v>63</v>
      </c>
      <c r="AV3532" t="s">
        <v>119</v>
      </c>
      <c r="AW3532" t="s">
        <v>85</v>
      </c>
    </row>
    <row r="3533" spans="1:49" x14ac:dyDescent="0.25">
      <c r="A3533">
        <v>1396</v>
      </c>
      <c r="B3533" t="s">
        <v>23706</v>
      </c>
      <c r="C3533">
        <v>1</v>
      </c>
      <c r="D3533" t="s">
        <v>86</v>
      </c>
      <c r="E3533" t="s">
        <v>739</v>
      </c>
      <c r="F3533" t="s">
        <v>65</v>
      </c>
      <c r="G3533">
        <v>224.82</v>
      </c>
      <c r="H3533" t="s">
        <v>740</v>
      </c>
      <c r="I3533" t="s">
        <v>63</v>
      </c>
      <c r="J3533" t="s">
        <v>306</v>
      </c>
      <c r="K3533" t="s">
        <v>23707</v>
      </c>
      <c r="L3533" t="s">
        <v>23708</v>
      </c>
      <c r="M3533" t="s">
        <v>23709</v>
      </c>
      <c r="N3533">
        <v>1198.2939632545931</v>
      </c>
      <c r="P3533">
        <v>30</v>
      </c>
      <c r="Q3533">
        <v>82</v>
      </c>
      <c r="R3533">
        <v>90</v>
      </c>
      <c r="S3533">
        <v>97.4</v>
      </c>
      <c r="T3533">
        <v>0</v>
      </c>
      <c r="U3533">
        <v>3</v>
      </c>
      <c r="V3533">
        <v>21190</v>
      </c>
      <c r="AB3533" t="s">
        <v>98</v>
      </c>
      <c r="AC3533" t="s">
        <v>98</v>
      </c>
      <c r="AD3533" t="s">
        <v>98</v>
      </c>
      <c r="AE3533" t="s">
        <v>63</v>
      </c>
      <c r="AG3533">
        <v>1994</v>
      </c>
      <c r="AH3533">
        <v>22.900000000000002</v>
      </c>
      <c r="AI3533">
        <v>38.966045999999999</v>
      </c>
      <c r="AJ3533">
        <v>-94.723764000000003</v>
      </c>
      <c r="AL3533">
        <v>9</v>
      </c>
      <c r="AM3533" t="s">
        <v>63</v>
      </c>
      <c r="AN3533" t="s">
        <v>23710</v>
      </c>
      <c r="AO3533" t="s">
        <v>103</v>
      </c>
      <c r="AP3533" t="s">
        <v>170</v>
      </c>
      <c r="AQ3533" t="s">
        <v>264</v>
      </c>
      <c r="AR3533" t="s">
        <v>265</v>
      </c>
      <c r="AS3533" t="s">
        <v>83</v>
      </c>
      <c r="AT3533" s="5">
        <v>41575</v>
      </c>
      <c r="AU3533" t="s">
        <v>63</v>
      </c>
      <c r="AV3533" t="s">
        <v>119</v>
      </c>
      <c r="AW3533" t="s">
        <v>85</v>
      </c>
    </row>
    <row r="3534" spans="1:49" x14ac:dyDescent="0.25">
      <c r="A3534">
        <v>243</v>
      </c>
      <c r="B3534" t="s">
        <v>5278</v>
      </c>
      <c r="C3534">
        <v>1</v>
      </c>
      <c r="D3534" t="s">
        <v>86</v>
      </c>
      <c r="E3534" t="s">
        <v>661</v>
      </c>
      <c r="F3534" t="s">
        <v>108</v>
      </c>
      <c r="G3534">
        <v>149.57</v>
      </c>
      <c r="H3534" t="s">
        <v>740</v>
      </c>
      <c r="I3534" t="s">
        <v>63</v>
      </c>
      <c r="J3534" t="s">
        <v>306</v>
      </c>
      <c r="K3534" t="s">
        <v>5279</v>
      </c>
      <c r="L3534" t="s">
        <v>967</v>
      </c>
      <c r="M3534" t="s">
        <v>5280</v>
      </c>
      <c r="N3534">
        <v>306.49606299212599</v>
      </c>
      <c r="O3534">
        <v>45</v>
      </c>
      <c r="P3534">
        <v>38.700131233595798</v>
      </c>
      <c r="Q3534">
        <v>79.100000000000009</v>
      </c>
      <c r="R3534">
        <v>90</v>
      </c>
      <c r="S3534">
        <v>94.100000000000009</v>
      </c>
      <c r="T3534">
        <v>1</v>
      </c>
      <c r="U3534">
        <v>6</v>
      </c>
      <c r="V3534">
        <v>16150</v>
      </c>
      <c r="W3534" t="s">
        <v>70</v>
      </c>
      <c r="AB3534" t="s">
        <v>98</v>
      </c>
      <c r="AC3534" t="s">
        <v>98</v>
      </c>
      <c r="AD3534" t="s">
        <v>98</v>
      </c>
      <c r="AE3534" t="s">
        <v>63</v>
      </c>
      <c r="AG3534">
        <v>1992</v>
      </c>
      <c r="AH3534">
        <v>8.41</v>
      </c>
      <c r="AI3534">
        <v>38.855159999999998</v>
      </c>
      <c r="AJ3534">
        <v>-94.815951999999996</v>
      </c>
      <c r="AK3534" t="s">
        <v>262</v>
      </c>
      <c r="AL3534">
        <v>2</v>
      </c>
      <c r="AM3534" t="s">
        <v>63</v>
      </c>
      <c r="AN3534" t="s">
        <v>5281</v>
      </c>
      <c r="AO3534" t="s">
        <v>100</v>
      </c>
      <c r="AP3534" t="s">
        <v>80</v>
      </c>
      <c r="AQ3534" t="s">
        <v>424</v>
      </c>
      <c r="AR3534" t="s">
        <v>1008</v>
      </c>
      <c r="AS3534" t="s">
        <v>83</v>
      </c>
      <c r="AT3534" s="5">
        <v>37257</v>
      </c>
      <c r="AU3534" t="s">
        <v>63</v>
      </c>
      <c r="AV3534" t="s">
        <v>220</v>
      </c>
      <c r="AW3534" t="s">
        <v>85</v>
      </c>
    </row>
    <row r="3535" spans="1:49" x14ac:dyDescent="0.25">
      <c r="A3535">
        <v>178</v>
      </c>
      <c r="B3535" t="s">
        <v>7009</v>
      </c>
      <c r="C3535">
        <v>1</v>
      </c>
      <c r="D3535" t="s">
        <v>86</v>
      </c>
      <c r="E3535" t="s">
        <v>661</v>
      </c>
      <c r="F3535" t="s">
        <v>108</v>
      </c>
      <c r="G3535">
        <v>149.58000000000001</v>
      </c>
      <c r="H3535" t="s">
        <v>740</v>
      </c>
      <c r="I3535" t="s">
        <v>63</v>
      </c>
      <c r="J3535" t="s">
        <v>306</v>
      </c>
      <c r="K3535" t="s">
        <v>7010</v>
      </c>
      <c r="L3535" t="s">
        <v>967</v>
      </c>
      <c r="M3535" t="s">
        <v>7011</v>
      </c>
      <c r="N3535">
        <v>306.49606299212599</v>
      </c>
      <c r="O3535">
        <v>45</v>
      </c>
      <c r="P3535">
        <v>38.700131233595798</v>
      </c>
      <c r="Q3535">
        <v>78</v>
      </c>
      <c r="R3535">
        <v>94</v>
      </c>
      <c r="S3535">
        <v>97.2</v>
      </c>
      <c r="T3535">
        <v>1</v>
      </c>
      <c r="U3535">
        <v>6</v>
      </c>
      <c r="V3535">
        <v>16150</v>
      </c>
      <c r="W3535" t="s">
        <v>70</v>
      </c>
      <c r="AB3535" t="s">
        <v>98</v>
      </c>
      <c r="AC3535" t="s">
        <v>129</v>
      </c>
      <c r="AD3535" t="s">
        <v>98</v>
      </c>
      <c r="AE3535" t="s">
        <v>63</v>
      </c>
      <c r="AG3535">
        <v>1992</v>
      </c>
      <c r="AH3535">
        <v>8.42</v>
      </c>
      <c r="AI3535">
        <v>38.855220000000003</v>
      </c>
      <c r="AJ3535">
        <v>-94.815702999999999</v>
      </c>
      <c r="AK3535" t="s">
        <v>262</v>
      </c>
      <c r="AL3535">
        <v>2</v>
      </c>
      <c r="AM3535" t="s">
        <v>63</v>
      </c>
      <c r="AN3535" t="s">
        <v>7012</v>
      </c>
      <c r="AO3535" t="s">
        <v>100</v>
      </c>
      <c r="AP3535" t="s">
        <v>80</v>
      </c>
      <c r="AQ3535" t="s">
        <v>424</v>
      </c>
      <c r="AR3535" t="s">
        <v>1008</v>
      </c>
      <c r="AS3535" t="s">
        <v>83</v>
      </c>
      <c r="AT3535" s="5">
        <v>37257</v>
      </c>
      <c r="AU3535" t="s">
        <v>63</v>
      </c>
      <c r="AV3535" t="s">
        <v>220</v>
      </c>
      <c r="AW3535" t="s">
        <v>85</v>
      </c>
    </row>
    <row r="3536" spans="1:49" x14ac:dyDescent="0.25">
      <c r="A3536">
        <v>500</v>
      </c>
      <c r="B3536" t="s">
        <v>10508</v>
      </c>
      <c r="C3536">
        <v>1</v>
      </c>
      <c r="D3536" t="s">
        <v>86</v>
      </c>
      <c r="E3536" t="s">
        <v>222</v>
      </c>
      <c r="F3536" t="s">
        <v>108</v>
      </c>
      <c r="G3536">
        <v>441.90000000000003</v>
      </c>
      <c r="H3536" t="s">
        <v>90</v>
      </c>
      <c r="I3536" t="s">
        <v>63</v>
      </c>
      <c r="J3536" t="s">
        <v>306</v>
      </c>
      <c r="K3536" t="s">
        <v>10509</v>
      </c>
      <c r="L3536" t="s">
        <v>2931</v>
      </c>
      <c r="M3536" t="s">
        <v>3978</v>
      </c>
      <c r="N3536">
        <v>112.5</v>
      </c>
      <c r="P3536">
        <v>40</v>
      </c>
      <c r="Q3536">
        <v>94.4</v>
      </c>
      <c r="R3536">
        <v>97</v>
      </c>
      <c r="S3536">
        <v>100</v>
      </c>
      <c r="T3536">
        <v>5</v>
      </c>
      <c r="U3536">
        <v>6</v>
      </c>
      <c r="V3536">
        <v>4160</v>
      </c>
      <c r="W3536" t="s">
        <v>70</v>
      </c>
      <c r="AB3536" t="s">
        <v>98</v>
      </c>
      <c r="AC3536" t="s">
        <v>129</v>
      </c>
      <c r="AD3536" t="s">
        <v>129</v>
      </c>
      <c r="AE3536" t="s">
        <v>63</v>
      </c>
      <c r="AG3536">
        <v>1994</v>
      </c>
      <c r="AH3536">
        <v>2.7600000000000002</v>
      </c>
      <c r="AI3536">
        <v>38.767879999999998</v>
      </c>
      <c r="AJ3536">
        <v>-95.005279999999999</v>
      </c>
      <c r="AL3536">
        <v>3</v>
      </c>
      <c r="AM3536" t="s">
        <v>63</v>
      </c>
      <c r="AN3536" t="s">
        <v>10510</v>
      </c>
      <c r="AO3536" t="s">
        <v>100</v>
      </c>
      <c r="AP3536" t="s">
        <v>170</v>
      </c>
      <c r="AQ3536" t="s">
        <v>443</v>
      </c>
      <c r="AR3536" t="s">
        <v>1138</v>
      </c>
      <c r="AS3536" t="s">
        <v>83</v>
      </c>
      <c r="AT3536" s="5">
        <v>35827</v>
      </c>
      <c r="AU3536" t="s">
        <v>76</v>
      </c>
      <c r="AV3536" t="s">
        <v>134</v>
      </c>
      <c r="AW3536" t="s">
        <v>150</v>
      </c>
    </row>
    <row r="3537" spans="1:49" x14ac:dyDescent="0.25">
      <c r="A3537">
        <v>539</v>
      </c>
      <c r="B3537" t="s">
        <v>10848</v>
      </c>
      <c r="C3537">
        <v>1</v>
      </c>
      <c r="D3537" t="s">
        <v>86</v>
      </c>
      <c r="E3537" t="s">
        <v>222</v>
      </c>
      <c r="F3537" t="s">
        <v>108</v>
      </c>
      <c r="G3537">
        <v>443.29</v>
      </c>
      <c r="H3537" t="s">
        <v>90</v>
      </c>
      <c r="I3537" t="s">
        <v>63</v>
      </c>
      <c r="J3537" t="s">
        <v>306</v>
      </c>
      <c r="K3537" t="s">
        <v>10849</v>
      </c>
      <c r="L3537" t="s">
        <v>879</v>
      </c>
      <c r="M3537" t="s">
        <v>3978</v>
      </c>
      <c r="N3537">
        <v>112.5</v>
      </c>
      <c r="P3537">
        <v>40</v>
      </c>
      <c r="Q3537">
        <v>98.4</v>
      </c>
      <c r="R3537">
        <v>97</v>
      </c>
      <c r="S3537">
        <v>98</v>
      </c>
      <c r="T3537">
        <v>5</v>
      </c>
      <c r="U3537">
        <v>6</v>
      </c>
      <c r="V3537">
        <v>4160</v>
      </c>
      <c r="AB3537" t="s">
        <v>98</v>
      </c>
      <c r="AC3537" t="s">
        <v>129</v>
      </c>
      <c r="AD3537" t="s">
        <v>98</v>
      </c>
      <c r="AE3537" t="s">
        <v>63</v>
      </c>
      <c r="AG3537">
        <v>1994</v>
      </c>
      <c r="AH3537">
        <v>4.24</v>
      </c>
      <c r="AI3537">
        <v>38.780889999999999</v>
      </c>
      <c r="AJ3537">
        <v>-94.983810000000005</v>
      </c>
      <c r="AL3537">
        <v>3</v>
      </c>
      <c r="AM3537" t="s">
        <v>63</v>
      </c>
      <c r="AN3537" t="s">
        <v>10850</v>
      </c>
      <c r="AO3537" t="s">
        <v>100</v>
      </c>
      <c r="AP3537" t="s">
        <v>170</v>
      </c>
      <c r="AQ3537" t="s">
        <v>443</v>
      </c>
      <c r="AR3537" t="s">
        <v>1138</v>
      </c>
      <c r="AS3537" t="s">
        <v>83</v>
      </c>
      <c r="AT3537" s="5">
        <v>35827</v>
      </c>
      <c r="AU3537" t="s">
        <v>76</v>
      </c>
      <c r="AV3537" t="s">
        <v>134</v>
      </c>
      <c r="AW3537" t="s">
        <v>150</v>
      </c>
    </row>
    <row r="3538" spans="1:49" x14ac:dyDescent="0.25">
      <c r="A3538">
        <v>968</v>
      </c>
      <c r="B3538" t="s">
        <v>27871</v>
      </c>
      <c r="C3538">
        <v>1</v>
      </c>
      <c r="D3538" t="s">
        <v>86</v>
      </c>
      <c r="E3538" t="s">
        <v>739</v>
      </c>
      <c r="F3538" t="s">
        <v>65</v>
      </c>
      <c r="G3538">
        <v>215.57</v>
      </c>
      <c r="H3538" t="s">
        <v>740</v>
      </c>
      <c r="I3538" t="s">
        <v>63</v>
      </c>
      <c r="J3538" t="s">
        <v>306</v>
      </c>
      <c r="K3538" t="s">
        <v>27872</v>
      </c>
      <c r="L3538" t="s">
        <v>27873</v>
      </c>
      <c r="M3538" t="s">
        <v>27874</v>
      </c>
      <c r="N3538">
        <v>583.89107611548559</v>
      </c>
      <c r="O3538">
        <v>47</v>
      </c>
      <c r="P3538">
        <v>48</v>
      </c>
      <c r="Q3538">
        <v>81</v>
      </c>
      <c r="R3538">
        <v>90</v>
      </c>
      <c r="S3538">
        <v>99.5</v>
      </c>
      <c r="T3538">
        <v>0</v>
      </c>
      <c r="U3538">
        <v>3</v>
      </c>
      <c r="V3538">
        <v>12440</v>
      </c>
      <c r="W3538" t="s">
        <v>70</v>
      </c>
      <c r="AB3538" t="s">
        <v>98</v>
      </c>
      <c r="AC3538" t="s">
        <v>98</v>
      </c>
      <c r="AD3538" t="s">
        <v>129</v>
      </c>
      <c r="AE3538" t="s">
        <v>63</v>
      </c>
      <c r="AG3538">
        <v>1995</v>
      </c>
      <c r="AH3538">
        <v>13.620000000000001</v>
      </c>
      <c r="AI3538">
        <v>38.854860000000002</v>
      </c>
      <c r="AJ3538">
        <v>-94.815870000000004</v>
      </c>
      <c r="AK3538" t="s">
        <v>77</v>
      </c>
      <c r="AL3538">
        <v>4</v>
      </c>
      <c r="AM3538" t="s">
        <v>63</v>
      </c>
      <c r="AN3538" t="s">
        <v>27875</v>
      </c>
      <c r="AO3538" t="s">
        <v>100</v>
      </c>
      <c r="AP3538" t="s">
        <v>170</v>
      </c>
      <c r="AQ3538" t="s">
        <v>910</v>
      </c>
      <c r="AR3538" t="s">
        <v>133</v>
      </c>
      <c r="AS3538" t="s">
        <v>83</v>
      </c>
      <c r="AT3538" s="5">
        <v>41575</v>
      </c>
      <c r="AU3538" t="s">
        <v>63</v>
      </c>
      <c r="AV3538" t="s">
        <v>187</v>
      </c>
      <c r="AW3538" t="s">
        <v>188</v>
      </c>
    </row>
    <row r="3539" spans="1:49" x14ac:dyDescent="0.25">
      <c r="A3539">
        <v>112</v>
      </c>
      <c r="B3539" t="s">
        <v>1294</v>
      </c>
      <c r="C3539">
        <v>1</v>
      </c>
      <c r="D3539" t="s">
        <v>86</v>
      </c>
      <c r="E3539" t="s">
        <v>98</v>
      </c>
      <c r="F3539" t="s">
        <v>177</v>
      </c>
      <c r="G3539">
        <v>154.51</v>
      </c>
      <c r="H3539" t="s">
        <v>403</v>
      </c>
      <c r="I3539" t="s">
        <v>63</v>
      </c>
      <c r="J3539" t="s">
        <v>306</v>
      </c>
      <c r="K3539" t="s">
        <v>1295</v>
      </c>
      <c r="L3539" t="s">
        <v>1296</v>
      </c>
      <c r="M3539" t="s">
        <v>1297</v>
      </c>
      <c r="N3539">
        <v>212.3031496062992</v>
      </c>
      <c r="O3539">
        <v>17</v>
      </c>
      <c r="P3539">
        <v>40</v>
      </c>
      <c r="Q3539">
        <v>100</v>
      </c>
      <c r="R3539">
        <v>90</v>
      </c>
      <c r="S3539">
        <v>99.2</v>
      </c>
      <c r="T3539">
        <v>0</v>
      </c>
      <c r="U3539">
        <v>6</v>
      </c>
      <c r="V3539">
        <v>13450</v>
      </c>
      <c r="X3539" t="s">
        <v>1298</v>
      </c>
      <c r="Y3539" t="s">
        <v>126</v>
      </c>
      <c r="Z3539" t="s">
        <v>344</v>
      </c>
      <c r="AA3539" t="s">
        <v>484</v>
      </c>
      <c r="AB3539" t="s">
        <v>98</v>
      </c>
      <c r="AC3539" t="s">
        <v>129</v>
      </c>
      <c r="AD3539" t="s">
        <v>98</v>
      </c>
      <c r="AE3539" t="s">
        <v>63</v>
      </c>
      <c r="AG3539">
        <v>1995</v>
      </c>
      <c r="AH3539">
        <v>1.3660000000000001</v>
      </c>
      <c r="AI3539">
        <v>38.912767000000002</v>
      </c>
      <c r="AJ3539">
        <v>-94.851983000000004</v>
      </c>
      <c r="AK3539" t="s">
        <v>77</v>
      </c>
      <c r="AL3539">
        <v>4</v>
      </c>
      <c r="AM3539" t="s">
        <v>63</v>
      </c>
      <c r="AN3539" t="s">
        <v>1299</v>
      </c>
      <c r="AO3539" t="s">
        <v>184</v>
      </c>
      <c r="AP3539" t="s">
        <v>786</v>
      </c>
      <c r="AQ3539" t="s">
        <v>240</v>
      </c>
      <c r="AR3539" t="s">
        <v>231</v>
      </c>
      <c r="AS3539" t="s">
        <v>83</v>
      </c>
      <c r="AT3539" s="5">
        <v>41481</v>
      </c>
      <c r="AU3539" t="s">
        <v>63</v>
      </c>
      <c r="AV3539" t="s">
        <v>119</v>
      </c>
      <c r="AW3539" t="s">
        <v>719</v>
      </c>
    </row>
    <row r="3540" spans="1:49" x14ac:dyDescent="0.25">
      <c r="A3540">
        <v>74</v>
      </c>
      <c r="B3540" t="s">
        <v>18464</v>
      </c>
      <c r="C3540">
        <v>1</v>
      </c>
      <c r="D3540" t="s">
        <v>86</v>
      </c>
      <c r="E3540" t="s">
        <v>98</v>
      </c>
      <c r="F3540" t="s">
        <v>177</v>
      </c>
      <c r="G3540">
        <v>154.53</v>
      </c>
      <c r="H3540" t="s">
        <v>403</v>
      </c>
      <c r="I3540" t="s">
        <v>63</v>
      </c>
      <c r="J3540" t="s">
        <v>306</v>
      </c>
      <c r="K3540" t="s">
        <v>18465</v>
      </c>
      <c r="L3540" t="s">
        <v>1296</v>
      </c>
      <c r="M3540" t="s">
        <v>18466</v>
      </c>
      <c r="N3540">
        <v>212.3031496062992</v>
      </c>
      <c r="O3540">
        <v>17</v>
      </c>
      <c r="P3540">
        <v>40</v>
      </c>
      <c r="Q3540">
        <v>100</v>
      </c>
      <c r="R3540">
        <v>95</v>
      </c>
      <c r="S3540">
        <v>99.7</v>
      </c>
      <c r="T3540">
        <v>0</v>
      </c>
      <c r="U3540">
        <v>6</v>
      </c>
      <c r="V3540">
        <v>13450</v>
      </c>
      <c r="AB3540" t="s">
        <v>98</v>
      </c>
      <c r="AC3540" t="s">
        <v>129</v>
      </c>
      <c r="AD3540" t="s">
        <v>98</v>
      </c>
      <c r="AE3540" t="s">
        <v>63</v>
      </c>
      <c r="AG3540">
        <v>1995</v>
      </c>
      <c r="AH3540">
        <v>1.3660000000000001</v>
      </c>
      <c r="AI3540">
        <v>38.912767000000002</v>
      </c>
      <c r="AJ3540">
        <v>-94.852307999999994</v>
      </c>
      <c r="AK3540" t="s">
        <v>77</v>
      </c>
      <c r="AL3540">
        <v>4</v>
      </c>
      <c r="AM3540" t="s">
        <v>63</v>
      </c>
      <c r="AN3540" t="s">
        <v>18467</v>
      </c>
      <c r="AO3540" t="s">
        <v>184</v>
      </c>
      <c r="AP3540" t="s">
        <v>786</v>
      </c>
      <c r="AQ3540" t="s">
        <v>240</v>
      </c>
      <c r="AR3540" t="s">
        <v>231</v>
      </c>
      <c r="AS3540" t="s">
        <v>83</v>
      </c>
      <c r="AT3540" s="5">
        <v>41481</v>
      </c>
      <c r="AU3540" t="s">
        <v>63</v>
      </c>
      <c r="AV3540" t="s">
        <v>119</v>
      </c>
      <c r="AW3540" t="s">
        <v>719</v>
      </c>
    </row>
    <row r="3541" spans="1:49" x14ac:dyDescent="0.25">
      <c r="A3541">
        <v>759</v>
      </c>
      <c r="B3541" t="s">
        <v>15265</v>
      </c>
      <c r="C3541">
        <v>1</v>
      </c>
      <c r="D3541" t="s">
        <v>86</v>
      </c>
      <c r="E3541" t="s">
        <v>98</v>
      </c>
      <c r="F3541" t="s">
        <v>177</v>
      </c>
      <c r="G3541">
        <v>155.53</v>
      </c>
      <c r="H3541" t="s">
        <v>425</v>
      </c>
      <c r="I3541" t="s">
        <v>63</v>
      </c>
      <c r="J3541" t="s">
        <v>306</v>
      </c>
      <c r="K3541" t="s">
        <v>15266</v>
      </c>
      <c r="L3541" t="s">
        <v>1256</v>
      </c>
      <c r="M3541" t="s">
        <v>15267</v>
      </c>
      <c r="N3541">
        <v>292.48687664041995</v>
      </c>
      <c r="P3541">
        <v>76</v>
      </c>
      <c r="Q3541">
        <v>99</v>
      </c>
      <c r="R3541">
        <v>95</v>
      </c>
      <c r="S3541">
        <v>98.4</v>
      </c>
      <c r="T3541">
        <v>0</v>
      </c>
      <c r="U3541">
        <v>2</v>
      </c>
      <c r="V3541">
        <v>3905</v>
      </c>
      <c r="AB3541" t="s">
        <v>98</v>
      </c>
      <c r="AC3541" t="s">
        <v>129</v>
      </c>
      <c r="AD3541" t="s">
        <v>98</v>
      </c>
      <c r="AE3541" t="s">
        <v>63</v>
      </c>
      <c r="AG3541">
        <v>1995</v>
      </c>
      <c r="AH3541">
        <v>1.468</v>
      </c>
      <c r="AI3541">
        <v>38.927309999999999</v>
      </c>
      <c r="AJ3541">
        <v>-94.852710000000002</v>
      </c>
      <c r="AL3541">
        <v>4</v>
      </c>
      <c r="AM3541" t="s">
        <v>63</v>
      </c>
      <c r="AN3541" t="s">
        <v>15268</v>
      </c>
      <c r="AO3541" t="s">
        <v>184</v>
      </c>
      <c r="AP3541" t="s">
        <v>786</v>
      </c>
      <c r="AQ3541" t="s">
        <v>255</v>
      </c>
      <c r="AR3541" t="s">
        <v>910</v>
      </c>
      <c r="AS3541" t="s">
        <v>83</v>
      </c>
      <c r="AT3541" s="5">
        <v>35004</v>
      </c>
      <c r="AU3541" t="s">
        <v>63</v>
      </c>
      <c r="AV3541" t="s">
        <v>119</v>
      </c>
      <c r="AW3541" t="s">
        <v>719</v>
      </c>
    </row>
    <row r="3542" spans="1:49" x14ac:dyDescent="0.25">
      <c r="A3542">
        <v>1742</v>
      </c>
      <c r="B3542" t="s">
        <v>4648</v>
      </c>
      <c r="C3542">
        <v>1</v>
      </c>
      <c r="D3542" t="s">
        <v>86</v>
      </c>
      <c r="E3542" t="s">
        <v>152</v>
      </c>
      <c r="F3542" t="s">
        <v>65</v>
      </c>
      <c r="G3542">
        <v>78.52</v>
      </c>
      <c r="H3542" t="s">
        <v>247</v>
      </c>
      <c r="I3542" t="s">
        <v>63</v>
      </c>
      <c r="J3542" t="s">
        <v>306</v>
      </c>
      <c r="K3542" t="s">
        <v>4649</v>
      </c>
      <c r="L3542" t="s">
        <v>4650</v>
      </c>
      <c r="M3542" t="s">
        <v>4651</v>
      </c>
      <c r="N3542">
        <v>294.48818897637796</v>
      </c>
      <c r="O3542">
        <v>1</v>
      </c>
      <c r="P3542">
        <v>35</v>
      </c>
      <c r="Q3542">
        <v>93.4</v>
      </c>
      <c r="R3542">
        <v>90</v>
      </c>
      <c r="S3542">
        <v>95.5</v>
      </c>
      <c r="T3542">
        <v>1</v>
      </c>
      <c r="U3542">
        <v>2</v>
      </c>
      <c r="V3542">
        <v>6060</v>
      </c>
      <c r="AB3542" t="s">
        <v>98</v>
      </c>
      <c r="AC3542" t="s">
        <v>98</v>
      </c>
      <c r="AD3542" t="s">
        <v>98</v>
      </c>
      <c r="AE3542" t="s">
        <v>63</v>
      </c>
      <c r="AG3542">
        <v>1996</v>
      </c>
      <c r="AH3542">
        <v>2.74</v>
      </c>
      <c r="AI3542">
        <v>38.930799999999998</v>
      </c>
      <c r="AJ3542">
        <v>-94.658240000000006</v>
      </c>
      <c r="AK3542" t="s">
        <v>262</v>
      </c>
      <c r="AL3542">
        <v>4</v>
      </c>
      <c r="AM3542" t="s">
        <v>63</v>
      </c>
      <c r="AN3542" t="s">
        <v>4652</v>
      </c>
      <c r="AO3542" t="s">
        <v>184</v>
      </c>
      <c r="AP3542" t="s">
        <v>170</v>
      </c>
      <c r="AQ3542" t="s">
        <v>240</v>
      </c>
      <c r="AR3542" t="s">
        <v>231</v>
      </c>
      <c r="AS3542" t="s">
        <v>83</v>
      </c>
      <c r="AT3542" s="5">
        <v>41389</v>
      </c>
      <c r="AU3542" t="s">
        <v>63</v>
      </c>
      <c r="AV3542" t="s">
        <v>187</v>
      </c>
      <c r="AW3542" t="s">
        <v>188</v>
      </c>
    </row>
    <row r="3543" spans="1:49" x14ac:dyDescent="0.25">
      <c r="A3543">
        <v>1167</v>
      </c>
      <c r="B3543" t="s">
        <v>5385</v>
      </c>
      <c r="C3543">
        <v>1</v>
      </c>
      <c r="D3543" t="s">
        <v>86</v>
      </c>
      <c r="E3543" t="s">
        <v>152</v>
      </c>
      <c r="F3543" t="s">
        <v>65</v>
      </c>
      <c r="G3543">
        <v>78.02</v>
      </c>
      <c r="H3543" t="s">
        <v>247</v>
      </c>
      <c r="I3543" t="s">
        <v>63</v>
      </c>
      <c r="J3543" t="s">
        <v>306</v>
      </c>
      <c r="K3543" t="s">
        <v>5386</v>
      </c>
      <c r="L3543" t="s">
        <v>5387</v>
      </c>
      <c r="M3543" t="s">
        <v>5388</v>
      </c>
      <c r="N3543">
        <v>276.50918635170603</v>
      </c>
      <c r="O3543">
        <v>7</v>
      </c>
      <c r="P3543">
        <v>38.700131233595798</v>
      </c>
      <c r="Q3543">
        <v>75.5</v>
      </c>
      <c r="R3543">
        <v>90</v>
      </c>
      <c r="S3543">
        <v>98.600000000000009</v>
      </c>
      <c r="T3543">
        <v>1</v>
      </c>
      <c r="U3543">
        <v>3</v>
      </c>
      <c r="V3543">
        <v>28400</v>
      </c>
      <c r="W3543" t="s">
        <v>70</v>
      </c>
      <c r="AB3543" t="s">
        <v>98</v>
      </c>
      <c r="AC3543" t="s">
        <v>98</v>
      </c>
      <c r="AD3543" t="s">
        <v>98</v>
      </c>
      <c r="AE3543" t="s">
        <v>63</v>
      </c>
      <c r="AG3543">
        <v>1996</v>
      </c>
      <c r="AH3543">
        <v>2.2400000000000002</v>
      </c>
      <c r="AI3543">
        <v>38.931640000000002</v>
      </c>
      <c r="AJ3543">
        <v>-94.648815999999997</v>
      </c>
      <c r="AK3543" t="s">
        <v>262</v>
      </c>
      <c r="AL3543">
        <v>4</v>
      </c>
      <c r="AM3543" t="s">
        <v>63</v>
      </c>
      <c r="AN3543" t="s">
        <v>5389</v>
      </c>
      <c r="AO3543" t="s">
        <v>79</v>
      </c>
      <c r="AP3543" t="s">
        <v>786</v>
      </c>
      <c r="AQ3543" t="s">
        <v>286</v>
      </c>
      <c r="AR3543" t="s">
        <v>133</v>
      </c>
      <c r="AS3543" t="s">
        <v>83</v>
      </c>
      <c r="AT3543" s="5">
        <v>35125</v>
      </c>
      <c r="AU3543" t="s">
        <v>63</v>
      </c>
      <c r="AV3543" t="s">
        <v>187</v>
      </c>
      <c r="AW3543" t="s">
        <v>188</v>
      </c>
    </row>
    <row r="3544" spans="1:49" x14ac:dyDescent="0.25">
      <c r="A3544">
        <v>1112</v>
      </c>
      <c r="B3544" t="s">
        <v>21174</v>
      </c>
      <c r="C3544">
        <v>1</v>
      </c>
      <c r="D3544" t="s">
        <v>86</v>
      </c>
      <c r="E3544" t="s">
        <v>152</v>
      </c>
      <c r="F3544" t="s">
        <v>65</v>
      </c>
      <c r="G3544">
        <v>78.040000000000006</v>
      </c>
      <c r="H3544" t="s">
        <v>247</v>
      </c>
      <c r="I3544" t="s">
        <v>63</v>
      </c>
      <c r="J3544" t="s">
        <v>306</v>
      </c>
      <c r="K3544" t="s">
        <v>5386</v>
      </c>
      <c r="L3544" t="s">
        <v>5387</v>
      </c>
      <c r="M3544" t="s">
        <v>21175</v>
      </c>
      <c r="N3544">
        <v>276.60761154855641</v>
      </c>
      <c r="O3544">
        <v>7</v>
      </c>
      <c r="P3544">
        <v>38.700131233595798</v>
      </c>
      <c r="Q3544">
        <v>75.5</v>
      </c>
      <c r="R3544">
        <v>95</v>
      </c>
      <c r="S3544">
        <v>96.100000000000009</v>
      </c>
      <c r="T3544">
        <v>1</v>
      </c>
      <c r="U3544">
        <v>3</v>
      </c>
      <c r="V3544">
        <v>28400</v>
      </c>
      <c r="W3544" t="s">
        <v>70</v>
      </c>
      <c r="AB3544" t="s">
        <v>98</v>
      </c>
      <c r="AC3544" t="s">
        <v>98</v>
      </c>
      <c r="AD3544" t="s">
        <v>98</v>
      </c>
      <c r="AE3544" t="s">
        <v>63</v>
      </c>
      <c r="AG3544">
        <v>1996</v>
      </c>
      <c r="AH3544">
        <v>2.25</v>
      </c>
      <c r="AI3544">
        <v>38.931660000000001</v>
      </c>
      <c r="AJ3544">
        <v>-94.648920000000004</v>
      </c>
      <c r="AK3544" t="s">
        <v>262</v>
      </c>
      <c r="AL3544">
        <v>4</v>
      </c>
      <c r="AM3544" t="s">
        <v>63</v>
      </c>
      <c r="AN3544" t="s">
        <v>21176</v>
      </c>
      <c r="AO3544" t="s">
        <v>79</v>
      </c>
      <c r="AP3544" t="s">
        <v>786</v>
      </c>
      <c r="AQ3544" t="s">
        <v>286</v>
      </c>
      <c r="AR3544" t="s">
        <v>133</v>
      </c>
      <c r="AS3544" t="s">
        <v>83</v>
      </c>
      <c r="AT3544" s="5">
        <v>35125</v>
      </c>
      <c r="AU3544" t="s">
        <v>63</v>
      </c>
      <c r="AV3544" t="s">
        <v>187</v>
      </c>
      <c r="AW3544" t="s">
        <v>188</v>
      </c>
    </row>
    <row r="3545" spans="1:49" x14ac:dyDescent="0.25">
      <c r="A3545">
        <v>80</v>
      </c>
      <c r="B3545" t="s">
        <v>2905</v>
      </c>
      <c r="C3545">
        <v>1</v>
      </c>
      <c r="D3545" t="s">
        <v>86</v>
      </c>
      <c r="E3545" t="s">
        <v>152</v>
      </c>
      <c r="F3545" t="s">
        <v>65</v>
      </c>
      <c r="G3545">
        <v>77.2</v>
      </c>
      <c r="H3545" t="s">
        <v>1003</v>
      </c>
      <c r="I3545" t="s">
        <v>63</v>
      </c>
      <c r="J3545" t="s">
        <v>306</v>
      </c>
      <c r="K3545" t="s">
        <v>2906</v>
      </c>
      <c r="L3545" t="s">
        <v>2907</v>
      </c>
      <c r="M3545" t="s">
        <v>2908</v>
      </c>
      <c r="N3545">
        <v>246.48950131233596</v>
      </c>
      <c r="P3545">
        <v>93.600065616797906</v>
      </c>
      <c r="Q3545">
        <v>91.2</v>
      </c>
      <c r="R3545">
        <v>95</v>
      </c>
      <c r="S3545">
        <v>100</v>
      </c>
      <c r="T3545">
        <v>1</v>
      </c>
      <c r="U3545">
        <v>5</v>
      </c>
      <c r="V3545">
        <v>72500</v>
      </c>
      <c r="AB3545" t="s">
        <v>98</v>
      </c>
      <c r="AC3545" t="s">
        <v>129</v>
      </c>
      <c r="AD3545" t="s">
        <v>129</v>
      </c>
      <c r="AE3545" t="s">
        <v>63</v>
      </c>
      <c r="AG3545">
        <v>1996</v>
      </c>
      <c r="AH3545">
        <v>1.41</v>
      </c>
      <c r="AI3545">
        <v>38.932859999999998</v>
      </c>
      <c r="AJ3545">
        <v>-94.633808999999999</v>
      </c>
      <c r="AL3545">
        <v>5</v>
      </c>
      <c r="AM3545" t="s">
        <v>63</v>
      </c>
      <c r="AN3545" t="s">
        <v>2909</v>
      </c>
      <c r="AO3545" t="s">
        <v>79</v>
      </c>
      <c r="AP3545" t="s">
        <v>786</v>
      </c>
      <c r="AQ3545" t="s">
        <v>102</v>
      </c>
      <c r="AR3545" t="s">
        <v>2833</v>
      </c>
      <c r="AS3545" t="s">
        <v>83</v>
      </c>
      <c r="AT3545" s="5">
        <v>35125</v>
      </c>
      <c r="AU3545" t="s">
        <v>76</v>
      </c>
      <c r="AV3545" t="s">
        <v>134</v>
      </c>
      <c r="AW3545" t="s">
        <v>150</v>
      </c>
    </row>
    <row r="3546" spans="1:49" x14ac:dyDescent="0.25">
      <c r="A3546">
        <v>80</v>
      </c>
      <c r="B3546" t="s">
        <v>20795</v>
      </c>
      <c r="C3546">
        <v>1</v>
      </c>
      <c r="D3546" t="s">
        <v>86</v>
      </c>
      <c r="E3546" t="s">
        <v>152</v>
      </c>
      <c r="F3546" t="s">
        <v>65</v>
      </c>
      <c r="G3546">
        <v>77.210000000000008</v>
      </c>
      <c r="H3546" t="s">
        <v>1003</v>
      </c>
      <c r="I3546" t="s">
        <v>63</v>
      </c>
      <c r="J3546" t="s">
        <v>306</v>
      </c>
      <c r="K3546" t="s">
        <v>20796</v>
      </c>
      <c r="L3546" t="s">
        <v>2907</v>
      </c>
      <c r="M3546" t="s">
        <v>20797</v>
      </c>
      <c r="N3546">
        <v>246.48950131233593</v>
      </c>
      <c r="O3546">
        <v>2</v>
      </c>
      <c r="P3546">
        <v>92.100065616797906</v>
      </c>
      <c r="Q3546">
        <v>91.2</v>
      </c>
      <c r="R3546">
        <v>90</v>
      </c>
      <c r="S3546">
        <v>99.600000000000009</v>
      </c>
      <c r="T3546">
        <v>1</v>
      </c>
      <c r="U3546">
        <v>5</v>
      </c>
      <c r="V3546">
        <v>72500</v>
      </c>
      <c r="AB3546" t="s">
        <v>98</v>
      </c>
      <c r="AC3546" t="s">
        <v>98</v>
      </c>
      <c r="AD3546" t="s">
        <v>98</v>
      </c>
      <c r="AE3546" t="s">
        <v>63</v>
      </c>
      <c r="AG3546">
        <v>1996</v>
      </c>
      <c r="AH3546">
        <v>1.42</v>
      </c>
      <c r="AI3546">
        <v>38.933073999999998</v>
      </c>
      <c r="AJ3546">
        <v>-94.633849999999995</v>
      </c>
      <c r="AK3546" t="s">
        <v>262</v>
      </c>
      <c r="AL3546">
        <v>5</v>
      </c>
      <c r="AM3546" t="s">
        <v>63</v>
      </c>
      <c r="AN3546" t="s">
        <v>20798</v>
      </c>
      <c r="AO3546" t="s">
        <v>79</v>
      </c>
      <c r="AP3546" t="s">
        <v>786</v>
      </c>
      <c r="AQ3546" t="s">
        <v>102</v>
      </c>
      <c r="AR3546" t="s">
        <v>2833</v>
      </c>
      <c r="AS3546" t="s">
        <v>83</v>
      </c>
      <c r="AT3546" s="5">
        <v>35125</v>
      </c>
      <c r="AU3546" t="s">
        <v>76</v>
      </c>
      <c r="AV3546" t="s">
        <v>134</v>
      </c>
      <c r="AW3546" t="s">
        <v>150</v>
      </c>
    </row>
    <row r="3547" spans="1:49" x14ac:dyDescent="0.25">
      <c r="A3547">
        <v>80</v>
      </c>
      <c r="B3547" t="s">
        <v>12146</v>
      </c>
      <c r="C3547">
        <v>1</v>
      </c>
      <c r="D3547" t="s">
        <v>86</v>
      </c>
      <c r="E3547" t="s">
        <v>152</v>
      </c>
      <c r="F3547" t="s">
        <v>65</v>
      </c>
      <c r="G3547">
        <v>77.040000000000006</v>
      </c>
      <c r="H3547" t="s">
        <v>90</v>
      </c>
      <c r="I3547" t="s">
        <v>63</v>
      </c>
      <c r="J3547" t="s">
        <v>306</v>
      </c>
      <c r="K3547" t="s">
        <v>12147</v>
      </c>
      <c r="L3547" t="s">
        <v>12148</v>
      </c>
      <c r="M3547" t="s">
        <v>10423</v>
      </c>
      <c r="N3547">
        <v>162.5</v>
      </c>
      <c r="P3547">
        <v>90</v>
      </c>
      <c r="Q3547">
        <v>90.100000000000009</v>
      </c>
      <c r="R3547">
        <v>90</v>
      </c>
      <c r="S3547">
        <v>100</v>
      </c>
      <c r="T3547">
        <v>1</v>
      </c>
      <c r="U3547">
        <v>5</v>
      </c>
      <c r="V3547">
        <v>72500</v>
      </c>
      <c r="AB3547" t="s">
        <v>98</v>
      </c>
      <c r="AC3547" t="s">
        <v>98</v>
      </c>
      <c r="AD3547" t="s">
        <v>129</v>
      </c>
      <c r="AE3547" t="s">
        <v>63</v>
      </c>
      <c r="AG3547">
        <v>1996</v>
      </c>
      <c r="AH3547">
        <v>1.24</v>
      </c>
      <c r="AI3547">
        <v>38.932791999999999</v>
      </c>
      <c r="AJ3547">
        <v>-94.630217000000002</v>
      </c>
      <c r="AL3547">
        <v>3</v>
      </c>
      <c r="AM3547" t="s">
        <v>63</v>
      </c>
      <c r="AN3547" t="s">
        <v>12149</v>
      </c>
      <c r="AO3547" t="s">
        <v>79</v>
      </c>
      <c r="AP3547" t="s">
        <v>786</v>
      </c>
      <c r="AQ3547" t="s">
        <v>264</v>
      </c>
      <c r="AR3547" t="s">
        <v>265</v>
      </c>
      <c r="AS3547" t="s">
        <v>83</v>
      </c>
      <c r="AT3547" s="5">
        <v>35125</v>
      </c>
      <c r="AU3547" t="s">
        <v>63</v>
      </c>
      <c r="AV3547" t="s">
        <v>134</v>
      </c>
      <c r="AW3547" t="s">
        <v>150</v>
      </c>
    </row>
    <row r="3548" spans="1:49" x14ac:dyDescent="0.25">
      <c r="A3548">
        <v>81</v>
      </c>
      <c r="B3548" t="s">
        <v>27127</v>
      </c>
      <c r="C3548">
        <v>1</v>
      </c>
      <c r="D3548" t="s">
        <v>86</v>
      </c>
      <c r="E3548" t="s">
        <v>152</v>
      </c>
      <c r="F3548" t="s">
        <v>65</v>
      </c>
      <c r="G3548">
        <v>77.05</v>
      </c>
      <c r="H3548" t="s">
        <v>90</v>
      </c>
      <c r="I3548" t="s">
        <v>63</v>
      </c>
      <c r="J3548" t="s">
        <v>306</v>
      </c>
      <c r="K3548" t="s">
        <v>27128</v>
      </c>
      <c r="L3548" t="s">
        <v>12148</v>
      </c>
      <c r="M3548" t="s">
        <v>2351</v>
      </c>
      <c r="N3548">
        <v>162.5</v>
      </c>
      <c r="P3548">
        <v>80</v>
      </c>
      <c r="Q3548">
        <v>90.100000000000009</v>
      </c>
      <c r="R3548">
        <v>90</v>
      </c>
      <c r="S3548">
        <v>100</v>
      </c>
      <c r="T3548">
        <v>1</v>
      </c>
      <c r="U3548">
        <v>5</v>
      </c>
      <c r="V3548">
        <v>72500</v>
      </c>
      <c r="AB3548" t="s">
        <v>98</v>
      </c>
      <c r="AC3548" t="s">
        <v>98</v>
      </c>
      <c r="AD3548" t="s">
        <v>129</v>
      </c>
      <c r="AE3548" t="s">
        <v>63</v>
      </c>
      <c r="AG3548">
        <v>1996</v>
      </c>
      <c r="AH3548">
        <v>1.25</v>
      </c>
      <c r="AI3548">
        <v>38.933058000000003</v>
      </c>
      <c r="AJ3548">
        <v>-94.630239000000003</v>
      </c>
      <c r="AL3548">
        <v>3</v>
      </c>
      <c r="AM3548" t="s">
        <v>63</v>
      </c>
      <c r="AN3548" t="s">
        <v>27129</v>
      </c>
      <c r="AO3548" t="s">
        <v>79</v>
      </c>
      <c r="AP3548" t="s">
        <v>786</v>
      </c>
      <c r="AQ3548" t="s">
        <v>264</v>
      </c>
      <c r="AR3548" t="s">
        <v>265</v>
      </c>
      <c r="AS3548" t="s">
        <v>83</v>
      </c>
      <c r="AT3548" s="5">
        <v>35125</v>
      </c>
      <c r="AU3548" t="s">
        <v>63</v>
      </c>
      <c r="AV3548" t="s">
        <v>134</v>
      </c>
      <c r="AW3548" t="s">
        <v>150</v>
      </c>
    </row>
    <row r="3549" spans="1:49" x14ac:dyDescent="0.25">
      <c r="A3549">
        <v>590</v>
      </c>
      <c r="B3549" t="s">
        <v>16244</v>
      </c>
      <c r="C3549">
        <v>1</v>
      </c>
      <c r="D3549" t="s">
        <v>86</v>
      </c>
      <c r="E3549" t="s">
        <v>152</v>
      </c>
      <c r="F3549" t="s">
        <v>65</v>
      </c>
      <c r="G3549">
        <v>76.489999999999995</v>
      </c>
      <c r="H3549" t="s">
        <v>247</v>
      </c>
      <c r="I3549" t="s">
        <v>63</v>
      </c>
      <c r="J3549" t="s">
        <v>306</v>
      </c>
      <c r="K3549" t="s">
        <v>16245</v>
      </c>
      <c r="L3549" t="s">
        <v>16246</v>
      </c>
      <c r="M3549" t="s">
        <v>16247</v>
      </c>
      <c r="N3549">
        <v>274.50787401574803</v>
      </c>
      <c r="P3549">
        <v>35</v>
      </c>
      <c r="Q3549">
        <v>97</v>
      </c>
      <c r="R3549">
        <v>95</v>
      </c>
      <c r="S3549">
        <v>97.4</v>
      </c>
      <c r="T3549">
        <v>1</v>
      </c>
      <c r="U3549">
        <v>2</v>
      </c>
      <c r="V3549">
        <v>490</v>
      </c>
      <c r="AB3549" t="s">
        <v>98</v>
      </c>
      <c r="AC3549" t="s">
        <v>98</v>
      </c>
      <c r="AD3549" t="s">
        <v>98</v>
      </c>
      <c r="AE3549" t="s">
        <v>63</v>
      </c>
      <c r="AG3549">
        <v>1996</v>
      </c>
      <c r="AH3549">
        <v>0.69000000000000006</v>
      </c>
      <c r="AI3549">
        <v>38.933329999999998</v>
      </c>
      <c r="AJ3549">
        <v>-94.619990000000001</v>
      </c>
      <c r="AL3549">
        <v>4</v>
      </c>
      <c r="AM3549" t="s">
        <v>63</v>
      </c>
      <c r="AN3549" t="s">
        <v>16248</v>
      </c>
      <c r="AO3549" t="s">
        <v>79</v>
      </c>
      <c r="AP3549" t="s">
        <v>170</v>
      </c>
      <c r="AQ3549" t="s">
        <v>401</v>
      </c>
      <c r="AR3549" t="s">
        <v>467</v>
      </c>
      <c r="AS3549" t="s">
        <v>83</v>
      </c>
      <c r="AT3549" s="5">
        <v>41389</v>
      </c>
      <c r="AU3549" t="s">
        <v>63</v>
      </c>
      <c r="AV3549" t="s">
        <v>187</v>
      </c>
      <c r="AW3549" t="s">
        <v>188</v>
      </c>
    </row>
    <row r="3550" spans="1:49" x14ac:dyDescent="0.25">
      <c r="A3550">
        <v>82</v>
      </c>
      <c r="B3550" t="s">
        <v>10422</v>
      </c>
      <c r="C3550">
        <v>1</v>
      </c>
      <c r="D3550" t="s">
        <v>86</v>
      </c>
      <c r="E3550" t="s">
        <v>152</v>
      </c>
      <c r="F3550" t="s">
        <v>65</v>
      </c>
      <c r="G3550">
        <v>76.03</v>
      </c>
      <c r="H3550" t="s">
        <v>820</v>
      </c>
      <c r="I3550" t="s">
        <v>63</v>
      </c>
      <c r="J3550" t="s">
        <v>306</v>
      </c>
      <c r="K3550" t="s">
        <v>2350</v>
      </c>
      <c r="L3550" t="s">
        <v>2274</v>
      </c>
      <c r="M3550" t="s">
        <v>10423</v>
      </c>
      <c r="N3550">
        <v>254.79002624671915</v>
      </c>
      <c r="O3550">
        <v>30</v>
      </c>
      <c r="P3550">
        <v>76</v>
      </c>
      <c r="Q3550">
        <v>91.2</v>
      </c>
      <c r="R3550">
        <v>90</v>
      </c>
      <c r="S3550">
        <v>100</v>
      </c>
      <c r="T3550">
        <v>1</v>
      </c>
      <c r="U3550">
        <v>5</v>
      </c>
      <c r="V3550">
        <v>72500</v>
      </c>
      <c r="AB3550" t="s">
        <v>98</v>
      </c>
      <c r="AC3550" t="s">
        <v>129</v>
      </c>
      <c r="AD3550" t="s">
        <v>98</v>
      </c>
      <c r="AE3550" t="s">
        <v>63</v>
      </c>
      <c r="AG3550">
        <v>1994</v>
      </c>
      <c r="AH3550">
        <v>0.23</v>
      </c>
      <c r="AI3550">
        <v>38.935586999999998</v>
      </c>
      <c r="AJ3550">
        <v>-94.611958000000001</v>
      </c>
      <c r="AK3550" t="s">
        <v>77</v>
      </c>
      <c r="AL3550">
        <v>5</v>
      </c>
      <c r="AM3550" t="s">
        <v>63</v>
      </c>
      <c r="AN3550" t="s">
        <v>10424</v>
      </c>
      <c r="AO3550" t="s">
        <v>79</v>
      </c>
      <c r="AP3550" t="s">
        <v>786</v>
      </c>
      <c r="AQ3550" t="s">
        <v>951</v>
      </c>
      <c r="AR3550" t="s">
        <v>952</v>
      </c>
      <c r="AS3550" t="s">
        <v>83</v>
      </c>
      <c r="AT3550" s="5">
        <v>36039</v>
      </c>
      <c r="AU3550" t="s">
        <v>76</v>
      </c>
      <c r="AV3550" t="s">
        <v>187</v>
      </c>
      <c r="AW3550" t="s">
        <v>188</v>
      </c>
    </row>
    <row r="3551" spans="1:49" x14ac:dyDescent="0.25">
      <c r="A3551">
        <v>941</v>
      </c>
      <c r="B3551" t="s">
        <v>2349</v>
      </c>
      <c r="C3551">
        <v>1</v>
      </c>
      <c r="D3551" t="s">
        <v>86</v>
      </c>
      <c r="E3551" t="s">
        <v>152</v>
      </c>
      <c r="F3551" t="s">
        <v>65</v>
      </c>
      <c r="G3551">
        <v>76.040000000000006</v>
      </c>
      <c r="H3551" t="s">
        <v>820</v>
      </c>
      <c r="I3551" t="s">
        <v>63</v>
      </c>
      <c r="J3551" t="s">
        <v>306</v>
      </c>
      <c r="K3551" t="s">
        <v>2350</v>
      </c>
      <c r="L3551" t="s">
        <v>2274</v>
      </c>
      <c r="M3551" t="s">
        <v>2351</v>
      </c>
      <c r="N3551">
        <v>254.79002624671915</v>
      </c>
      <c r="O3551">
        <v>30</v>
      </c>
      <c r="P3551">
        <v>90</v>
      </c>
      <c r="Q3551">
        <v>91.2</v>
      </c>
      <c r="R3551">
        <v>95</v>
      </c>
      <c r="S3551">
        <v>96.4</v>
      </c>
      <c r="T3551">
        <v>1</v>
      </c>
      <c r="U3551">
        <v>5</v>
      </c>
      <c r="V3551">
        <v>72500</v>
      </c>
      <c r="X3551" t="s">
        <v>2352</v>
      </c>
      <c r="Y3551" t="s">
        <v>126</v>
      </c>
      <c r="Z3551" t="s">
        <v>127</v>
      </c>
      <c r="AA3551" t="s">
        <v>157</v>
      </c>
      <c r="AB3551" t="s">
        <v>98</v>
      </c>
      <c r="AC3551" t="s">
        <v>129</v>
      </c>
      <c r="AD3551" t="s">
        <v>98</v>
      </c>
      <c r="AE3551" t="s">
        <v>63</v>
      </c>
      <c r="AG3551">
        <v>1994</v>
      </c>
      <c r="AH3551">
        <v>0.24</v>
      </c>
      <c r="AI3551">
        <v>38.935839000000001</v>
      </c>
      <c r="AJ3551">
        <v>-94.612031000000002</v>
      </c>
      <c r="AK3551" t="s">
        <v>77</v>
      </c>
      <c r="AL3551">
        <v>5</v>
      </c>
      <c r="AM3551" t="s">
        <v>63</v>
      </c>
      <c r="AN3551" t="s">
        <v>2353</v>
      </c>
      <c r="AO3551" t="s">
        <v>79</v>
      </c>
      <c r="AP3551" t="s">
        <v>786</v>
      </c>
      <c r="AQ3551" t="s">
        <v>951</v>
      </c>
      <c r="AR3551" t="s">
        <v>952</v>
      </c>
      <c r="AS3551" t="s">
        <v>83</v>
      </c>
      <c r="AT3551" s="5">
        <v>36039</v>
      </c>
      <c r="AU3551" t="s">
        <v>76</v>
      </c>
      <c r="AV3551" t="s">
        <v>187</v>
      </c>
      <c r="AW3551" t="s">
        <v>188</v>
      </c>
    </row>
    <row r="3552" spans="1:49" x14ac:dyDescent="0.25">
      <c r="A3552">
        <v>263</v>
      </c>
      <c r="B3552" t="s">
        <v>3476</v>
      </c>
      <c r="C3552">
        <v>1</v>
      </c>
      <c r="D3552" t="s">
        <v>86</v>
      </c>
      <c r="E3552" t="s">
        <v>152</v>
      </c>
      <c r="F3552" t="s">
        <v>65</v>
      </c>
      <c r="G3552">
        <v>76.05</v>
      </c>
      <c r="H3552" t="s">
        <v>1003</v>
      </c>
      <c r="I3552" t="s">
        <v>63</v>
      </c>
      <c r="J3552" t="s">
        <v>306</v>
      </c>
      <c r="K3552" t="s">
        <v>3477</v>
      </c>
      <c r="L3552" t="s">
        <v>2274</v>
      </c>
      <c r="M3552" t="s">
        <v>3478</v>
      </c>
      <c r="N3552">
        <v>236.81102362204723</v>
      </c>
      <c r="O3552">
        <v>23</v>
      </c>
      <c r="P3552">
        <v>38</v>
      </c>
      <c r="Q3552">
        <v>98.7</v>
      </c>
      <c r="R3552">
        <v>95</v>
      </c>
      <c r="S3552">
        <v>99.9</v>
      </c>
      <c r="T3552">
        <v>1</v>
      </c>
      <c r="U3552">
        <v>5</v>
      </c>
      <c r="V3552">
        <v>13860</v>
      </c>
      <c r="AB3552" t="s">
        <v>98</v>
      </c>
      <c r="AC3552" t="s">
        <v>129</v>
      </c>
      <c r="AD3552" t="s">
        <v>98</v>
      </c>
      <c r="AE3552" t="s">
        <v>63</v>
      </c>
      <c r="AG3552">
        <v>1994</v>
      </c>
      <c r="AH3552">
        <v>0.25</v>
      </c>
      <c r="AI3552">
        <v>38.935189999999999</v>
      </c>
      <c r="AJ3552">
        <v>-94.612160000000003</v>
      </c>
      <c r="AK3552" t="s">
        <v>77</v>
      </c>
      <c r="AL3552">
        <v>5</v>
      </c>
      <c r="AM3552" t="s">
        <v>63</v>
      </c>
      <c r="AN3552" t="s">
        <v>3479</v>
      </c>
      <c r="AO3552" t="s">
        <v>79</v>
      </c>
      <c r="AP3552" t="s">
        <v>786</v>
      </c>
      <c r="AQ3552" t="s">
        <v>186</v>
      </c>
      <c r="AR3552" t="s">
        <v>256</v>
      </c>
      <c r="AS3552" t="s">
        <v>83</v>
      </c>
      <c r="AT3552" s="5">
        <v>35125</v>
      </c>
      <c r="AU3552" t="s">
        <v>76</v>
      </c>
      <c r="AV3552" t="s">
        <v>134</v>
      </c>
      <c r="AW3552" t="s">
        <v>150</v>
      </c>
    </row>
    <row r="3553" spans="1:49" x14ac:dyDescent="0.25">
      <c r="A3553">
        <v>81</v>
      </c>
      <c r="B3553" t="s">
        <v>23586</v>
      </c>
      <c r="C3553">
        <v>1</v>
      </c>
      <c r="D3553" t="s">
        <v>86</v>
      </c>
      <c r="E3553" t="s">
        <v>152</v>
      </c>
      <c r="F3553" t="s">
        <v>65</v>
      </c>
      <c r="G3553">
        <v>75.81</v>
      </c>
      <c r="H3553" t="s">
        <v>403</v>
      </c>
      <c r="I3553" t="s">
        <v>63</v>
      </c>
      <c r="J3553" t="s">
        <v>306</v>
      </c>
      <c r="K3553" t="s">
        <v>22492</v>
      </c>
      <c r="L3553" t="s">
        <v>23587</v>
      </c>
      <c r="M3553" t="s">
        <v>10423</v>
      </c>
      <c r="N3553">
        <v>242.68372703412072</v>
      </c>
      <c r="O3553">
        <v>22</v>
      </c>
      <c r="P3553">
        <v>78</v>
      </c>
      <c r="Q3553">
        <v>89</v>
      </c>
      <c r="R3553">
        <v>95</v>
      </c>
      <c r="S3553">
        <v>99.9</v>
      </c>
      <c r="T3553">
        <v>1</v>
      </c>
      <c r="U3553">
        <v>5</v>
      </c>
      <c r="V3553">
        <v>72500</v>
      </c>
      <c r="AB3553" t="s">
        <v>98</v>
      </c>
      <c r="AC3553" t="s">
        <v>129</v>
      </c>
      <c r="AD3553" t="s">
        <v>98</v>
      </c>
      <c r="AE3553" t="s">
        <v>63</v>
      </c>
      <c r="AG3553">
        <v>1995</v>
      </c>
      <c r="AH3553">
        <v>0</v>
      </c>
      <c r="AI3553">
        <v>38.936888000000003</v>
      </c>
      <c r="AJ3553">
        <v>-94.608006000000003</v>
      </c>
      <c r="AK3553" t="s">
        <v>77</v>
      </c>
      <c r="AL3553">
        <v>4</v>
      </c>
      <c r="AM3553" t="s">
        <v>63</v>
      </c>
      <c r="AN3553" t="s">
        <v>23588</v>
      </c>
      <c r="AO3553" t="s">
        <v>79</v>
      </c>
      <c r="AP3553" t="s">
        <v>786</v>
      </c>
      <c r="AQ3553" t="s">
        <v>514</v>
      </c>
      <c r="AR3553" t="s">
        <v>1259</v>
      </c>
      <c r="AS3553" t="s">
        <v>83</v>
      </c>
      <c r="AT3553" s="5">
        <v>41481</v>
      </c>
      <c r="AU3553" t="s">
        <v>63</v>
      </c>
      <c r="AV3553" t="s">
        <v>187</v>
      </c>
      <c r="AW3553" t="s">
        <v>188</v>
      </c>
    </row>
    <row r="3554" spans="1:49" x14ac:dyDescent="0.25">
      <c r="A3554">
        <v>0</v>
      </c>
      <c r="B3554" t="s">
        <v>22491</v>
      </c>
      <c r="C3554">
        <v>1</v>
      </c>
      <c r="D3554" t="s">
        <v>86</v>
      </c>
      <c r="E3554" t="s">
        <v>152</v>
      </c>
      <c r="F3554" t="s">
        <v>65</v>
      </c>
      <c r="G3554">
        <v>75.8</v>
      </c>
      <c r="H3554" t="s">
        <v>403</v>
      </c>
      <c r="I3554" t="s">
        <v>63</v>
      </c>
      <c r="J3554" t="s">
        <v>306</v>
      </c>
      <c r="K3554" t="s">
        <v>22492</v>
      </c>
      <c r="L3554" t="s">
        <v>22493</v>
      </c>
      <c r="M3554" t="s">
        <v>2351</v>
      </c>
      <c r="N3554">
        <v>242.81496062992127</v>
      </c>
      <c r="O3554">
        <v>22</v>
      </c>
      <c r="P3554">
        <v>68</v>
      </c>
      <c r="R3554">
        <v>95</v>
      </c>
      <c r="S3554">
        <v>96.4</v>
      </c>
      <c r="T3554">
        <v>1</v>
      </c>
      <c r="U3554">
        <v>5</v>
      </c>
      <c r="V3554">
        <v>72500</v>
      </c>
      <c r="AB3554" t="s">
        <v>98</v>
      </c>
      <c r="AC3554" t="s">
        <v>129</v>
      </c>
      <c r="AD3554" t="s">
        <v>129</v>
      </c>
      <c r="AE3554" t="s">
        <v>63</v>
      </c>
      <c r="AG3554">
        <v>1994</v>
      </c>
      <c r="AH3554">
        <v>0.01</v>
      </c>
      <c r="AI3554">
        <v>38.937103</v>
      </c>
      <c r="AJ3554">
        <v>-94.607996</v>
      </c>
      <c r="AK3554" t="s">
        <v>77</v>
      </c>
      <c r="AL3554">
        <v>4</v>
      </c>
      <c r="AM3554" t="s">
        <v>63</v>
      </c>
      <c r="AN3554" t="s">
        <v>22494</v>
      </c>
      <c r="AO3554" t="s">
        <v>79</v>
      </c>
      <c r="AP3554" t="s">
        <v>786</v>
      </c>
      <c r="AQ3554" t="s">
        <v>634</v>
      </c>
      <c r="AR3554" t="s">
        <v>1025</v>
      </c>
      <c r="AS3554" t="s">
        <v>83</v>
      </c>
      <c r="AT3554" s="5">
        <v>35004</v>
      </c>
      <c r="AU3554" t="s">
        <v>63</v>
      </c>
      <c r="AV3554" t="s">
        <v>187</v>
      </c>
      <c r="AW3554" t="s">
        <v>188</v>
      </c>
    </row>
    <row r="3555" spans="1:49" x14ac:dyDescent="0.25">
      <c r="A3555">
        <v>157</v>
      </c>
      <c r="B3555" t="s">
        <v>2026</v>
      </c>
      <c r="C3555">
        <v>1</v>
      </c>
      <c r="D3555" t="s">
        <v>86</v>
      </c>
      <c r="E3555" t="s">
        <v>739</v>
      </c>
      <c r="F3555" t="s">
        <v>65</v>
      </c>
      <c r="G3555">
        <v>216.26</v>
      </c>
      <c r="H3555" t="s">
        <v>425</v>
      </c>
      <c r="I3555" t="s">
        <v>63</v>
      </c>
      <c r="J3555" t="s">
        <v>306</v>
      </c>
      <c r="K3555" t="s">
        <v>2027</v>
      </c>
      <c r="L3555" t="s">
        <v>782</v>
      </c>
      <c r="M3555" t="s">
        <v>2003</v>
      </c>
      <c r="N3555">
        <v>281.88976377952758</v>
      </c>
      <c r="O3555">
        <v>50</v>
      </c>
      <c r="P3555">
        <v>59.700131233595798</v>
      </c>
      <c r="Q3555">
        <v>94.7</v>
      </c>
      <c r="R3555">
        <v>95</v>
      </c>
      <c r="S3555">
        <v>99.7</v>
      </c>
      <c r="T3555">
        <v>1</v>
      </c>
      <c r="U3555">
        <v>11</v>
      </c>
      <c r="V3555">
        <v>35600</v>
      </c>
      <c r="X3555" t="s">
        <v>784</v>
      </c>
      <c r="Y3555" t="s">
        <v>126</v>
      </c>
      <c r="Z3555" t="s">
        <v>253</v>
      </c>
      <c r="AA3555" t="s">
        <v>157</v>
      </c>
      <c r="AB3555" t="s">
        <v>129</v>
      </c>
      <c r="AC3555" t="s">
        <v>98</v>
      </c>
      <c r="AD3555" t="s">
        <v>129</v>
      </c>
      <c r="AE3555" t="s">
        <v>63</v>
      </c>
      <c r="AG3555">
        <v>1996</v>
      </c>
      <c r="AH3555">
        <v>14.34</v>
      </c>
      <c r="AI3555">
        <v>38.862222000000003</v>
      </c>
      <c r="AJ3555">
        <v>-94.806707000000003</v>
      </c>
      <c r="AK3555" t="s">
        <v>77</v>
      </c>
      <c r="AL3555">
        <v>5</v>
      </c>
      <c r="AM3555" t="s">
        <v>63</v>
      </c>
      <c r="AN3555" t="s">
        <v>2028</v>
      </c>
      <c r="AO3555" t="s">
        <v>100</v>
      </c>
      <c r="AP3555" t="s">
        <v>786</v>
      </c>
      <c r="AQ3555" t="s">
        <v>443</v>
      </c>
      <c r="AR3555" t="s">
        <v>787</v>
      </c>
      <c r="AS3555" t="s">
        <v>83</v>
      </c>
      <c r="AT3555" s="5">
        <v>41575</v>
      </c>
      <c r="AU3555" t="s">
        <v>63</v>
      </c>
      <c r="AV3555" t="s">
        <v>187</v>
      </c>
      <c r="AW3555" t="s">
        <v>188</v>
      </c>
    </row>
    <row r="3556" spans="1:49" x14ac:dyDescent="0.25">
      <c r="A3556">
        <v>153</v>
      </c>
      <c r="B3556" t="s">
        <v>780</v>
      </c>
      <c r="C3556">
        <v>1</v>
      </c>
      <c r="D3556" t="s">
        <v>86</v>
      </c>
      <c r="E3556" t="s">
        <v>739</v>
      </c>
      <c r="F3556" t="s">
        <v>65</v>
      </c>
      <c r="G3556">
        <v>216.27</v>
      </c>
      <c r="H3556" t="s">
        <v>425</v>
      </c>
      <c r="I3556" t="s">
        <v>63</v>
      </c>
      <c r="J3556" t="s">
        <v>306</v>
      </c>
      <c r="K3556" t="s">
        <v>781</v>
      </c>
      <c r="L3556" t="s">
        <v>782</v>
      </c>
      <c r="M3556" t="s">
        <v>783</v>
      </c>
      <c r="N3556">
        <v>281.88976377952758</v>
      </c>
      <c r="O3556">
        <v>50</v>
      </c>
      <c r="P3556">
        <v>67.5</v>
      </c>
      <c r="Q3556">
        <v>94.7</v>
      </c>
      <c r="R3556">
        <v>95</v>
      </c>
      <c r="S3556">
        <v>99.5</v>
      </c>
      <c r="T3556">
        <v>1</v>
      </c>
      <c r="U3556">
        <v>11</v>
      </c>
      <c r="V3556">
        <v>35600</v>
      </c>
      <c r="X3556" t="s">
        <v>784</v>
      </c>
      <c r="Y3556" t="s">
        <v>126</v>
      </c>
      <c r="Z3556" t="s">
        <v>253</v>
      </c>
      <c r="AA3556" t="s">
        <v>157</v>
      </c>
      <c r="AB3556" t="s">
        <v>98</v>
      </c>
      <c r="AC3556" t="s">
        <v>129</v>
      </c>
      <c r="AD3556" t="s">
        <v>129</v>
      </c>
      <c r="AE3556" t="s">
        <v>63</v>
      </c>
      <c r="AG3556">
        <v>1996</v>
      </c>
      <c r="AH3556">
        <v>14.35</v>
      </c>
      <c r="AI3556">
        <v>38.862496</v>
      </c>
      <c r="AJ3556">
        <v>-94.806708999999998</v>
      </c>
      <c r="AK3556" t="s">
        <v>77</v>
      </c>
      <c r="AL3556">
        <v>5</v>
      </c>
      <c r="AM3556" t="s">
        <v>63</v>
      </c>
      <c r="AN3556" t="s">
        <v>785</v>
      </c>
      <c r="AO3556" t="s">
        <v>100</v>
      </c>
      <c r="AP3556" t="s">
        <v>786</v>
      </c>
      <c r="AQ3556" t="s">
        <v>443</v>
      </c>
      <c r="AR3556" t="s">
        <v>787</v>
      </c>
      <c r="AS3556" t="s">
        <v>83</v>
      </c>
      <c r="AT3556" s="5">
        <v>41575</v>
      </c>
      <c r="AU3556" t="s">
        <v>63</v>
      </c>
      <c r="AV3556" t="s">
        <v>187</v>
      </c>
      <c r="AW3556" t="s">
        <v>188</v>
      </c>
    </row>
    <row r="3557" spans="1:49" x14ac:dyDescent="0.25">
      <c r="A3557">
        <v>928</v>
      </c>
      <c r="B3557" t="s">
        <v>1755</v>
      </c>
      <c r="C3557">
        <v>1</v>
      </c>
      <c r="D3557" t="s">
        <v>86</v>
      </c>
      <c r="E3557" t="s">
        <v>739</v>
      </c>
      <c r="F3557" t="s">
        <v>65</v>
      </c>
      <c r="G3557">
        <v>216.78</v>
      </c>
      <c r="H3557" t="s">
        <v>425</v>
      </c>
      <c r="I3557" t="s">
        <v>63</v>
      </c>
      <c r="J3557" t="s">
        <v>306</v>
      </c>
      <c r="K3557" t="s">
        <v>1756</v>
      </c>
      <c r="L3557" t="s">
        <v>1757</v>
      </c>
      <c r="M3557" t="s">
        <v>1758</v>
      </c>
      <c r="N3557">
        <v>707.80839895013128</v>
      </c>
      <c r="O3557">
        <v>52</v>
      </c>
      <c r="P3557">
        <v>28</v>
      </c>
      <c r="Q3557">
        <v>91.9</v>
      </c>
      <c r="R3557">
        <v>97</v>
      </c>
      <c r="S3557">
        <v>98.3</v>
      </c>
      <c r="T3557">
        <v>1</v>
      </c>
      <c r="U3557">
        <v>3</v>
      </c>
      <c r="V3557">
        <v>11000</v>
      </c>
      <c r="X3557" t="s">
        <v>784</v>
      </c>
      <c r="Y3557" t="s">
        <v>126</v>
      </c>
      <c r="Z3557" t="s">
        <v>196</v>
      </c>
      <c r="AA3557" t="s">
        <v>157</v>
      </c>
      <c r="AB3557" t="s">
        <v>98</v>
      </c>
      <c r="AC3557" t="s">
        <v>98</v>
      </c>
      <c r="AD3557" t="s">
        <v>129</v>
      </c>
      <c r="AE3557" t="s">
        <v>63</v>
      </c>
      <c r="AG3557">
        <v>1996</v>
      </c>
      <c r="AH3557">
        <v>14.86</v>
      </c>
      <c r="AI3557">
        <v>38.867690000000003</v>
      </c>
      <c r="AJ3557">
        <v>-94.800330000000002</v>
      </c>
      <c r="AK3557" t="s">
        <v>77</v>
      </c>
      <c r="AL3557">
        <v>6</v>
      </c>
      <c r="AM3557" t="s">
        <v>63</v>
      </c>
      <c r="AN3557" t="s">
        <v>1759</v>
      </c>
      <c r="AO3557" t="s">
        <v>100</v>
      </c>
      <c r="AP3557" t="s">
        <v>786</v>
      </c>
      <c r="AQ3557" t="s">
        <v>317</v>
      </c>
      <c r="AR3557" t="s">
        <v>286</v>
      </c>
      <c r="AS3557" t="s">
        <v>83</v>
      </c>
      <c r="AT3557" s="5">
        <v>37257</v>
      </c>
      <c r="AU3557" t="s">
        <v>63</v>
      </c>
      <c r="AV3557" t="s">
        <v>187</v>
      </c>
      <c r="AW3557" t="s">
        <v>188</v>
      </c>
    </row>
    <row r="3558" spans="1:49" x14ac:dyDescent="0.25">
      <c r="A3558">
        <v>928</v>
      </c>
      <c r="B3558" t="s">
        <v>1755</v>
      </c>
      <c r="C3558">
        <v>2</v>
      </c>
      <c r="D3558" t="s">
        <v>63</v>
      </c>
      <c r="E3558" t="s">
        <v>739</v>
      </c>
      <c r="F3558" t="s">
        <v>65</v>
      </c>
      <c r="G3558">
        <v>216.78</v>
      </c>
      <c r="I3558" t="s">
        <v>63</v>
      </c>
      <c r="J3558" t="s">
        <v>306</v>
      </c>
      <c r="K3558" t="s">
        <v>1756</v>
      </c>
      <c r="L3558" t="s">
        <v>1757</v>
      </c>
      <c r="M3558" t="s">
        <v>1758</v>
      </c>
      <c r="N3558">
        <v>707.80839895013128</v>
      </c>
      <c r="O3558">
        <v>52</v>
      </c>
      <c r="P3558">
        <v>28</v>
      </c>
      <c r="Q3558">
        <v>91.9</v>
      </c>
      <c r="R3558">
        <v>97</v>
      </c>
      <c r="S3558">
        <v>98.3</v>
      </c>
      <c r="T3558">
        <v>1</v>
      </c>
      <c r="U3558">
        <v>3</v>
      </c>
      <c r="V3558">
        <v>11000</v>
      </c>
      <c r="X3558" t="s">
        <v>784</v>
      </c>
      <c r="Y3558" t="s">
        <v>126</v>
      </c>
      <c r="Z3558" t="s">
        <v>196</v>
      </c>
      <c r="AA3558" t="s">
        <v>157</v>
      </c>
      <c r="AB3558" t="s">
        <v>98</v>
      </c>
      <c r="AC3558" t="s">
        <v>98</v>
      </c>
      <c r="AD3558" t="s">
        <v>129</v>
      </c>
      <c r="AE3558" t="s">
        <v>63</v>
      </c>
      <c r="AG3558">
        <v>1996</v>
      </c>
      <c r="AH3558">
        <v>14.86</v>
      </c>
      <c r="AI3558">
        <v>38.867690000000003</v>
      </c>
      <c r="AJ3558">
        <v>-94.800330000000002</v>
      </c>
      <c r="AK3558" t="s">
        <v>77</v>
      </c>
      <c r="AL3558">
        <v>6</v>
      </c>
      <c r="AM3558" t="s">
        <v>63</v>
      </c>
      <c r="AN3558" t="s">
        <v>1759</v>
      </c>
      <c r="AO3558" t="s">
        <v>100</v>
      </c>
      <c r="AP3558" t="s">
        <v>786</v>
      </c>
      <c r="AQ3558" t="s">
        <v>317</v>
      </c>
      <c r="AR3558" t="s">
        <v>286</v>
      </c>
      <c r="AS3558" t="s">
        <v>83</v>
      </c>
      <c r="AT3558" s="5">
        <v>37257</v>
      </c>
      <c r="AU3558" t="s">
        <v>63</v>
      </c>
      <c r="AV3558" t="s">
        <v>187</v>
      </c>
      <c r="AW3558" t="s">
        <v>188</v>
      </c>
    </row>
    <row r="3559" spans="1:49" x14ac:dyDescent="0.25">
      <c r="A3559">
        <v>82</v>
      </c>
      <c r="B3559" t="s">
        <v>2311</v>
      </c>
      <c r="C3559">
        <v>1</v>
      </c>
      <c r="D3559" t="s">
        <v>86</v>
      </c>
      <c r="E3559" t="s">
        <v>739</v>
      </c>
      <c r="F3559" t="s">
        <v>65</v>
      </c>
      <c r="G3559">
        <v>217.19</v>
      </c>
      <c r="H3559" t="s">
        <v>425</v>
      </c>
      <c r="I3559" t="s">
        <v>63</v>
      </c>
      <c r="J3559" t="s">
        <v>306</v>
      </c>
      <c r="K3559" t="s">
        <v>2312</v>
      </c>
      <c r="L3559" t="s">
        <v>2168</v>
      </c>
      <c r="M3559" t="s">
        <v>783</v>
      </c>
      <c r="N3559">
        <v>249.01574803149606</v>
      </c>
      <c r="O3559">
        <v>4</v>
      </c>
      <c r="P3559">
        <v>71.600065616797906</v>
      </c>
      <c r="Q3559">
        <v>93.9</v>
      </c>
      <c r="R3559">
        <v>95</v>
      </c>
      <c r="S3559">
        <v>96.9</v>
      </c>
      <c r="T3559">
        <v>1</v>
      </c>
      <c r="U3559">
        <v>10</v>
      </c>
      <c r="V3559">
        <v>44000</v>
      </c>
      <c r="X3559" t="s">
        <v>784</v>
      </c>
      <c r="Y3559" t="s">
        <v>126</v>
      </c>
      <c r="Z3559" t="s">
        <v>253</v>
      </c>
      <c r="AA3559" t="s">
        <v>157</v>
      </c>
      <c r="AB3559" t="s">
        <v>98</v>
      </c>
      <c r="AC3559" t="s">
        <v>129</v>
      </c>
      <c r="AD3559" t="s">
        <v>129</v>
      </c>
      <c r="AE3559" t="s">
        <v>63</v>
      </c>
      <c r="AG3559">
        <v>1996</v>
      </c>
      <c r="AH3559">
        <v>15.27</v>
      </c>
      <c r="AI3559">
        <v>38.872388999999998</v>
      </c>
      <c r="AJ3559">
        <v>-94.795393000000004</v>
      </c>
      <c r="AK3559" t="s">
        <v>262</v>
      </c>
      <c r="AL3559">
        <v>3</v>
      </c>
      <c r="AM3559" t="s">
        <v>63</v>
      </c>
      <c r="AN3559" t="s">
        <v>2313</v>
      </c>
      <c r="AO3559" t="s">
        <v>100</v>
      </c>
      <c r="AP3559" t="s">
        <v>786</v>
      </c>
      <c r="AQ3559" t="s">
        <v>514</v>
      </c>
      <c r="AR3559" t="s">
        <v>1259</v>
      </c>
      <c r="AS3559" t="s">
        <v>83</v>
      </c>
      <c r="AT3559" s="5">
        <v>41389</v>
      </c>
      <c r="AU3559" t="s">
        <v>63</v>
      </c>
      <c r="AV3559" t="s">
        <v>187</v>
      </c>
      <c r="AW3559" t="s">
        <v>188</v>
      </c>
    </row>
    <row r="3560" spans="1:49" x14ac:dyDescent="0.25">
      <c r="A3560">
        <v>82</v>
      </c>
      <c r="B3560" t="s">
        <v>2166</v>
      </c>
      <c r="C3560">
        <v>1</v>
      </c>
      <c r="D3560" t="s">
        <v>86</v>
      </c>
      <c r="E3560" t="s">
        <v>739</v>
      </c>
      <c r="F3560" t="s">
        <v>65</v>
      </c>
      <c r="G3560">
        <v>217.20000000000002</v>
      </c>
      <c r="H3560" t="s">
        <v>425</v>
      </c>
      <c r="I3560" t="s">
        <v>63</v>
      </c>
      <c r="J3560" t="s">
        <v>306</v>
      </c>
      <c r="K3560" t="s">
        <v>2167</v>
      </c>
      <c r="L3560" t="s">
        <v>2168</v>
      </c>
      <c r="M3560" t="s">
        <v>2003</v>
      </c>
      <c r="N3560">
        <v>249.01574803149606</v>
      </c>
      <c r="O3560">
        <v>4</v>
      </c>
      <c r="P3560">
        <v>71.700131233595798</v>
      </c>
      <c r="Q3560">
        <v>93.9</v>
      </c>
      <c r="R3560">
        <v>95</v>
      </c>
      <c r="S3560">
        <v>100</v>
      </c>
      <c r="T3560">
        <v>1</v>
      </c>
      <c r="U3560">
        <v>10</v>
      </c>
      <c r="V3560">
        <v>44000</v>
      </c>
      <c r="X3560" t="s">
        <v>784</v>
      </c>
      <c r="Y3560" t="s">
        <v>126</v>
      </c>
      <c r="Z3560" t="s">
        <v>253</v>
      </c>
      <c r="AA3560" t="s">
        <v>157</v>
      </c>
      <c r="AB3560" t="s">
        <v>98</v>
      </c>
      <c r="AC3560" t="s">
        <v>129</v>
      </c>
      <c r="AD3560" t="s">
        <v>129</v>
      </c>
      <c r="AE3560" t="s">
        <v>63</v>
      </c>
      <c r="AG3560">
        <v>1996</v>
      </c>
      <c r="AH3560">
        <v>15.280000000000001</v>
      </c>
      <c r="AI3560">
        <v>38.872309000000001</v>
      </c>
      <c r="AJ3560">
        <v>-94.795119</v>
      </c>
      <c r="AK3560" t="s">
        <v>262</v>
      </c>
      <c r="AL3560">
        <v>3</v>
      </c>
      <c r="AM3560" t="s">
        <v>63</v>
      </c>
      <c r="AN3560" t="s">
        <v>2169</v>
      </c>
      <c r="AO3560" t="s">
        <v>100</v>
      </c>
      <c r="AP3560" t="s">
        <v>786</v>
      </c>
      <c r="AQ3560" t="s">
        <v>514</v>
      </c>
      <c r="AR3560" t="s">
        <v>1259</v>
      </c>
      <c r="AS3560" t="s">
        <v>83</v>
      </c>
      <c r="AT3560" s="5">
        <v>41389</v>
      </c>
      <c r="AU3560" t="s">
        <v>63</v>
      </c>
      <c r="AV3560" t="s">
        <v>187</v>
      </c>
      <c r="AW3560" t="s">
        <v>188</v>
      </c>
    </row>
    <row r="3561" spans="1:49" x14ac:dyDescent="0.25">
      <c r="A3561">
        <v>1010</v>
      </c>
      <c r="B3561" t="s">
        <v>15285</v>
      </c>
      <c r="C3561">
        <v>1</v>
      </c>
      <c r="D3561" t="s">
        <v>86</v>
      </c>
      <c r="E3561" t="s">
        <v>739</v>
      </c>
      <c r="F3561" t="s">
        <v>65</v>
      </c>
      <c r="G3561">
        <v>218.08</v>
      </c>
      <c r="H3561" t="s">
        <v>820</v>
      </c>
      <c r="I3561" t="s">
        <v>63</v>
      </c>
      <c r="J3561" t="s">
        <v>306</v>
      </c>
      <c r="K3561" t="s">
        <v>15286</v>
      </c>
      <c r="L3561" t="s">
        <v>7093</v>
      </c>
      <c r="M3561" t="s">
        <v>7094</v>
      </c>
      <c r="N3561">
        <v>304.19947506561681</v>
      </c>
      <c r="O3561">
        <v>12</v>
      </c>
      <c r="P3561">
        <v>54</v>
      </c>
      <c r="Q3561">
        <v>76</v>
      </c>
      <c r="R3561">
        <v>95</v>
      </c>
      <c r="S3561">
        <v>99.5</v>
      </c>
      <c r="T3561">
        <v>1</v>
      </c>
      <c r="U3561">
        <v>3</v>
      </c>
      <c r="V3561">
        <v>50495</v>
      </c>
      <c r="AB3561" t="s">
        <v>98</v>
      </c>
      <c r="AC3561" t="s">
        <v>129</v>
      </c>
      <c r="AD3561" t="s">
        <v>129</v>
      </c>
      <c r="AE3561" t="s">
        <v>63</v>
      </c>
      <c r="AG3561">
        <v>1996</v>
      </c>
      <c r="AH3561">
        <v>16.080000000000002</v>
      </c>
      <c r="AI3561">
        <v>38.883682999999998</v>
      </c>
      <c r="AJ3561">
        <v>-94.791355999999993</v>
      </c>
      <c r="AK3561" t="s">
        <v>77</v>
      </c>
      <c r="AL3561">
        <v>4</v>
      </c>
      <c r="AM3561" t="s">
        <v>63</v>
      </c>
      <c r="AN3561" t="s">
        <v>15287</v>
      </c>
      <c r="AO3561" t="s">
        <v>100</v>
      </c>
      <c r="AP3561" t="s">
        <v>786</v>
      </c>
      <c r="AQ3561" t="s">
        <v>347</v>
      </c>
      <c r="AR3561" t="s">
        <v>2679</v>
      </c>
      <c r="AS3561" t="s">
        <v>83</v>
      </c>
      <c r="AT3561" s="5">
        <v>36039</v>
      </c>
      <c r="AU3561" t="s">
        <v>63</v>
      </c>
      <c r="AV3561" t="s">
        <v>134</v>
      </c>
      <c r="AW3561" t="s">
        <v>188</v>
      </c>
    </row>
    <row r="3562" spans="1:49" x14ac:dyDescent="0.25">
      <c r="A3562">
        <v>1010</v>
      </c>
      <c r="B3562" t="s">
        <v>7091</v>
      </c>
      <c r="C3562">
        <v>1</v>
      </c>
      <c r="D3562" t="s">
        <v>86</v>
      </c>
      <c r="E3562" t="s">
        <v>739</v>
      </c>
      <c r="F3562" t="s">
        <v>65</v>
      </c>
      <c r="G3562">
        <v>218.09</v>
      </c>
      <c r="H3562" t="s">
        <v>820</v>
      </c>
      <c r="I3562" t="s">
        <v>63</v>
      </c>
      <c r="J3562" t="s">
        <v>306</v>
      </c>
      <c r="K3562" t="s">
        <v>7092</v>
      </c>
      <c r="L3562" t="s">
        <v>7093</v>
      </c>
      <c r="M3562" t="s">
        <v>7094</v>
      </c>
      <c r="N3562">
        <v>304.19947506561681</v>
      </c>
      <c r="O3562">
        <v>12</v>
      </c>
      <c r="P3562">
        <v>54</v>
      </c>
      <c r="Q3562">
        <v>76</v>
      </c>
      <c r="R3562">
        <v>95</v>
      </c>
      <c r="S3562">
        <v>99</v>
      </c>
      <c r="T3562">
        <v>1</v>
      </c>
      <c r="U3562">
        <v>3</v>
      </c>
      <c r="V3562">
        <v>50495</v>
      </c>
      <c r="AB3562" t="s">
        <v>98</v>
      </c>
      <c r="AC3562" t="s">
        <v>129</v>
      </c>
      <c r="AD3562" t="s">
        <v>98</v>
      </c>
      <c r="AE3562" t="s">
        <v>63</v>
      </c>
      <c r="AG3562">
        <v>1996</v>
      </c>
      <c r="AH3562">
        <v>16.09</v>
      </c>
      <c r="AI3562">
        <v>38.883875000000003</v>
      </c>
      <c r="AJ3562">
        <v>-94.791289000000006</v>
      </c>
      <c r="AK3562" t="s">
        <v>77</v>
      </c>
      <c r="AL3562">
        <v>4</v>
      </c>
      <c r="AM3562" t="s">
        <v>63</v>
      </c>
      <c r="AN3562" t="s">
        <v>7095</v>
      </c>
      <c r="AO3562" t="s">
        <v>100</v>
      </c>
      <c r="AP3562" t="s">
        <v>786</v>
      </c>
      <c r="AQ3562" t="s">
        <v>347</v>
      </c>
      <c r="AR3562" t="s">
        <v>2679</v>
      </c>
      <c r="AS3562" t="s">
        <v>83</v>
      </c>
      <c r="AT3562" s="5">
        <v>36039</v>
      </c>
      <c r="AU3562" t="s">
        <v>63</v>
      </c>
      <c r="AV3562" t="s">
        <v>187</v>
      </c>
      <c r="AW3562" t="s">
        <v>188</v>
      </c>
    </row>
    <row r="3563" spans="1:49" x14ac:dyDescent="0.25">
      <c r="A3563">
        <v>83</v>
      </c>
      <c r="B3563" t="s">
        <v>10118</v>
      </c>
      <c r="C3563">
        <v>1</v>
      </c>
      <c r="D3563" t="s">
        <v>86</v>
      </c>
      <c r="E3563" t="s">
        <v>98</v>
      </c>
      <c r="F3563" t="s">
        <v>177</v>
      </c>
      <c r="G3563">
        <v>153.88</v>
      </c>
      <c r="H3563" t="s">
        <v>4377</v>
      </c>
      <c r="I3563" t="s">
        <v>63</v>
      </c>
      <c r="J3563" t="s">
        <v>306</v>
      </c>
      <c r="K3563" t="s">
        <v>10119</v>
      </c>
      <c r="L3563" t="s">
        <v>10120</v>
      </c>
      <c r="M3563" t="s">
        <v>1256</v>
      </c>
      <c r="N3563">
        <v>20.603674540682416</v>
      </c>
      <c r="O3563">
        <v>36</v>
      </c>
      <c r="P3563">
        <v>80</v>
      </c>
      <c r="Q3563">
        <v>85</v>
      </c>
      <c r="R3563">
        <v>80</v>
      </c>
      <c r="S3563">
        <v>99.3</v>
      </c>
      <c r="T3563">
        <v>0</v>
      </c>
      <c r="U3563">
        <v>7</v>
      </c>
      <c r="V3563">
        <v>23600</v>
      </c>
      <c r="AB3563" t="s">
        <v>63</v>
      </c>
      <c r="AC3563" t="s">
        <v>63</v>
      </c>
      <c r="AD3563" t="s">
        <v>63</v>
      </c>
      <c r="AE3563" t="s">
        <v>98</v>
      </c>
      <c r="AG3563">
        <v>1995</v>
      </c>
      <c r="AH3563">
        <v>13.030000000000001</v>
      </c>
      <c r="AI3563">
        <v>38.905059999999999</v>
      </c>
      <c r="AJ3563">
        <v>-94.845870000000005</v>
      </c>
      <c r="AK3563" t="s">
        <v>77</v>
      </c>
      <c r="AL3563">
        <v>2</v>
      </c>
      <c r="AM3563" t="s">
        <v>63</v>
      </c>
      <c r="AN3563" t="s">
        <v>10121</v>
      </c>
      <c r="AO3563" t="s">
        <v>184</v>
      </c>
      <c r="AP3563" t="s">
        <v>170</v>
      </c>
      <c r="AQ3563" t="s">
        <v>133</v>
      </c>
      <c r="AR3563" t="s">
        <v>133</v>
      </c>
      <c r="AS3563" t="s">
        <v>83</v>
      </c>
      <c r="AT3563" s="5">
        <v>37987</v>
      </c>
      <c r="AU3563" t="s">
        <v>129</v>
      </c>
      <c r="AV3563" t="s">
        <v>200</v>
      </c>
      <c r="AW3563" t="s">
        <v>1698</v>
      </c>
    </row>
    <row r="3564" spans="1:49" x14ac:dyDescent="0.25">
      <c r="A3564">
        <v>2069</v>
      </c>
      <c r="B3564" t="s">
        <v>5651</v>
      </c>
      <c r="C3564">
        <v>1</v>
      </c>
      <c r="D3564" t="s">
        <v>86</v>
      </c>
      <c r="E3564" t="s">
        <v>98</v>
      </c>
      <c r="F3564" t="s">
        <v>177</v>
      </c>
      <c r="G3564">
        <v>152.27000000000001</v>
      </c>
      <c r="H3564" t="s">
        <v>4377</v>
      </c>
      <c r="I3564" t="s">
        <v>63</v>
      </c>
      <c r="J3564" t="s">
        <v>306</v>
      </c>
      <c r="K3564" t="s">
        <v>5652</v>
      </c>
      <c r="L3564" t="s">
        <v>5653</v>
      </c>
      <c r="M3564" t="s">
        <v>1256</v>
      </c>
      <c r="N3564">
        <v>22.014435695538058</v>
      </c>
      <c r="O3564">
        <v>15</v>
      </c>
      <c r="P3564">
        <v>87</v>
      </c>
      <c r="Q3564">
        <v>71.400000000000006</v>
      </c>
      <c r="R3564">
        <v>80</v>
      </c>
      <c r="S3564">
        <v>90.9</v>
      </c>
      <c r="T3564">
        <v>5</v>
      </c>
      <c r="U3564">
        <v>6</v>
      </c>
      <c r="V3564">
        <v>23300</v>
      </c>
      <c r="AB3564" t="s">
        <v>63</v>
      </c>
      <c r="AC3564" t="s">
        <v>63</v>
      </c>
      <c r="AD3564" t="s">
        <v>63</v>
      </c>
      <c r="AE3564" t="s">
        <v>75</v>
      </c>
      <c r="AG3564">
        <v>1995</v>
      </c>
      <c r="AH3564">
        <v>11.46</v>
      </c>
      <c r="AI3564">
        <v>38.884189999999997</v>
      </c>
      <c r="AJ3564">
        <v>-94.834609999999998</v>
      </c>
      <c r="AK3564" t="s">
        <v>77</v>
      </c>
      <c r="AL3564">
        <v>2</v>
      </c>
      <c r="AM3564" t="s">
        <v>63</v>
      </c>
      <c r="AN3564" t="s">
        <v>5654</v>
      </c>
      <c r="AO3564" t="s">
        <v>184</v>
      </c>
      <c r="AP3564" t="s">
        <v>170</v>
      </c>
      <c r="AQ3564" t="s">
        <v>133</v>
      </c>
      <c r="AR3564" t="s">
        <v>133</v>
      </c>
      <c r="AS3564" t="s">
        <v>83</v>
      </c>
      <c r="AT3564" s="5">
        <v>37987</v>
      </c>
      <c r="AU3564" t="s">
        <v>129</v>
      </c>
      <c r="AV3564" t="s">
        <v>149</v>
      </c>
      <c r="AW3564" t="s">
        <v>105</v>
      </c>
    </row>
    <row r="3565" spans="1:49" x14ac:dyDescent="0.25">
      <c r="A3565">
        <v>87</v>
      </c>
      <c r="B3565" t="s">
        <v>6922</v>
      </c>
      <c r="C3565">
        <v>1</v>
      </c>
      <c r="D3565" t="s">
        <v>86</v>
      </c>
      <c r="E3565" t="s">
        <v>739</v>
      </c>
      <c r="F3565" t="s">
        <v>65</v>
      </c>
      <c r="G3565">
        <v>230.03</v>
      </c>
      <c r="H3565" t="s">
        <v>90</v>
      </c>
      <c r="I3565" t="s">
        <v>63</v>
      </c>
      <c r="J3565" t="s">
        <v>306</v>
      </c>
      <c r="K3565" t="s">
        <v>6923</v>
      </c>
      <c r="L3565" t="s">
        <v>1565</v>
      </c>
      <c r="M3565" t="s">
        <v>6924</v>
      </c>
      <c r="N3565">
        <v>183.49737532808399</v>
      </c>
      <c r="O3565">
        <v>35</v>
      </c>
      <c r="P3565">
        <v>25.899934383202101</v>
      </c>
      <c r="Q3565">
        <v>90.100000000000009</v>
      </c>
      <c r="R3565">
        <v>95</v>
      </c>
      <c r="S3565">
        <v>100</v>
      </c>
      <c r="T3565">
        <v>1</v>
      </c>
      <c r="U3565">
        <v>7</v>
      </c>
      <c r="V3565">
        <v>60500</v>
      </c>
      <c r="W3565" t="s">
        <v>70</v>
      </c>
      <c r="AB3565" t="s">
        <v>98</v>
      </c>
      <c r="AC3565" t="s">
        <v>129</v>
      </c>
      <c r="AD3565" t="s">
        <v>129</v>
      </c>
      <c r="AE3565" t="s">
        <v>63</v>
      </c>
      <c r="AG3565">
        <v>2000</v>
      </c>
      <c r="AH3565">
        <v>28.149000000000001</v>
      </c>
      <c r="AI3565">
        <v>39.033720000000002</v>
      </c>
      <c r="AJ3565">
        <v>-94.687539999999998</v>
      </c>
      <c r="AK3565" t="s">
        <v>262</v>
      </c>
      <c r="AL3565">
        <v>3</v>
      </c>
      <c r="AM3565" t="s">
        <v>63</v>
      </c>
      <c r="AN3565" t="s">
        <v>6925</v>
      </c>
      <c r="AO3565" t="s">
        <v>103</v>
      </c>
      <c r="AP3565" t="s">
        <v>2058</v>
      </c>
      <c r="AQ3565" t="s">
        <v>286</v>
      </c>
      <c r="AR3565" t="s">
        <v>133</v>
      </c>
      <c r="AS3565" t="s">
        <v>83</v>
      </c>
      <c r="AT3565" s="5">
        <v>35735</v>
      </c>
      <c r="AU3565" t="s">
        <v>604</v>
      </c>
      <c r="AV3565" t="s">
        <v>134</v>
      </c>
      <c r="AW3565" t="s">
        <v>150</v>
      </c>
    </row>
    <row r="3566" spans="1:49" x14ac:dyDescent="0.25">
      <c r="A3566">
        <v>311</v>
      </c>
      <c r="B3566" t="s">
        <v>15155</v>
      </c>
      <c r="C3566">
        <v>1</v>
      </c>
      <c r="D3566" t="s">
        <v>86</v>
      </c>
      <c r="E3566" t="s">
        <v>739</v>
      </c>
      <c r="F3566" t="s">
        <v>65</v>
      </c>
      <c r="G3566">
        <v>230.09</v>
      </c>
      <c r="H3566" t="s">
        <v>425</v>
      </c>
      <c r="I3566" t="s">
        <v>63</v>
      </c>
      <c r="J3566" t="s">
        <v>306</v>
      </c>
      <c r="K3566" t="s">
        <v>15156</v>
      </c>
      <c r="L3566" t="s">
        <v>6967</v>
      </c>
      <c r="M3566" t="s">
        <v>15157</v>
      </c>
      <c r="N3566">
        <v>482.08661417322833</v>
      </c>
      <c r="O3566">
        <v>35</v>
      </c>
      <c r="P3566">
        <v>64.600065616797906</v>
      </c>
      <c r="Q3566">
        <v>94</v>
      </c>
      <c r="R3566">
        <v>95</v>
      </c>
      <c r="S3566">
        <v>96.9</v>
      </c>
      <c r="T3566">
        <v>0</v>
      </c>
      <c r="U3566">
        <v>3</v>
      </c>
      <c r="V3566">
        <v>14040</v>
      </c>
      <c r="W3566" t="s">
        <v>70</v>
      </c>
      <c r="AB3566" t="s">
        <v>98</v>
      </c>
      <c r="AC3566" t="s">
        <v>98</v>
      </c>
      <c r="AD3566" t="s">
        <v>98</v>
      </c>
      <c r="AE3566" t="s">
        <v>63</v>
      </c>
      <c r="AG3566">
        <v>1998</v>
      </c>
      <c r="AH3566">
        <v>28.177</v>
      </c>
      <c r="AI3566">
        <v>39.034289999999999</v>
      </c>
      <c r="AJ3566">
        <v>-94.68629</v>
      </c>
      <c r="AK3566" t="s">
        <v>262</v>
      </c>
      <c r="AL3566">
        <v>4</v>
      </c>
      <c r="AM3566" t="s">
        <v>63</v>
      </c>
      <c r="AN3566" t="s">
        <v>15158</v>
      </c>
      <c r="AO3566" t="s">
        <v>103</v>
      </c>
      <c r="AP3566" t="s">
        <v>2058</v>
      </c>
      <c r="AQ3566" t="s">
        <v>424</v>
      </c>
      <c r="AR3566" t="s">
        <v>1008</v>
      </c>
      <c r="AS3566" t="s">
        <v>83</v>
      </c>
      <c r="AT3566" s="5">
        <v>35735</v>
      </c>
      <c r="AU3566" t="s">
        <v>604</v>
      </c>
      <c r="AV3566" t="s">
        <v>187</v>
      </c>
      <c r="AW3566" t="s">
        <v>372</v>
      </c>
    </row>
    <row r="3567" spans="1:49" x14ac:dyDescent="0.25">
      <c r="A3567">
        <v>1072</v>
      </c>
      <c r="B3567" t="s">
        <v>19390</v>
      </c>
      <c r="C3567">
        <v>1</v>
      </c>
      <c r="D3567" t="s">
        <v>86</v>
      </c>
      <c r="E3567" t="s">
        <v>222</v>
      </c>
      <c r="F3567" t="s">
        <v>108</v>
      </c>
      <c r="G3567">
        <v>470.64</v>
      </c>
      <c r="H3567" t="s">
        <v>403</v>
      </c>
      <c r="I3567" t="s">
        <v>63</v>
      </c>
      <c r="J3567" t="s">
        <v>306</v>
      </c>
      <c r="K3567" t="s">
        <v>19391</v>
      </c>
      <c r="L3567" t="s">
        <v>8165</v>
      </c>
      <c r="M3567" t="s">
        <v>19392</v>
      </c>
      <c r="N3567">
        <v>199.50787401574803</v>
      </c>
      <c r="O3567">
        <v>0</v>
      </c>
      <c r="P3567">
        <v>40.387139107611546</v>
      </c>
      <c r="Q3567">
        <v>80</v>
      </c>
      <c r="R3567">
        <v>97</v>
      </c>
      <c r="S3567">
        <v>99.9</v>
      </c>
      <c r="T3567">
        <v>0</v>
      </c>
      <c r="U3567">
        <v>3</v>
      </c>
      <c r="V3567">
        <v>16950</v>
      </c>
      <c r="AB3567" t="s">
        <v>129</v>
      </c>
      <c r="AC3567" t="s">
        <v>129</v>
      </c>
      <c r="AD3567" t="s">
        <v>129</v>
      </c>
      <c r="AE3567" t="s">
        <v>63</v>
      </c>
      <c r="AG3567">
        <v>2001</v>
      </c>
      <c r="AH3567">
        <v>29.810000000000002</v>
      </c>
      <c r="AI3567">
        <v>39.02223</v>
      </c>
      <c r="AJ3567">
        <v>-94.667779999999993</v>
      </c>
      <c r="AL3567">
        <v>4</v>
      </c>
      <c r="AM3567" t="s">
        <v>63</v>
      </c>
      <c r="AN3567" t="s">
        <v>19393</v>
      </c>
      <c r="AO3567" t="s">
        <v>103</v>
      </c>
      <c r="AP3567" t="s">
        <v>80</v>
      </c>
      <c r="AQ3567" t="s">
        <v>504</v>
      </c>
      <c r="AR3567" t="s">
        <v>951</v>
      </c>
      <c r="AS3567" t="s">
        <v>83</v>
      </c>
      <c r="AT3567" s="5">
        <v>41457</v>
      </c>
      <c r="AU3567" t="s">
        <v>63</v>
      </c>
      <c r="AV3567" t="s">
        <v>187</v>
      </c>
      <c r="AW3567" t="s">
        <v>372</v>
      </c>
    </row>
    <row r="3568" spans="1:49" x14ac:dyDescent="0.25">
      <c r="A3568">
        <v>1110</v>
      </c>
      <c r="B3568" t="s">
        <v>8163</v>
      </c>
      <c r="C3568">
        <v>1</v>
      </c>
      <c r="D3568" t="s">
        <v>86</v>
      </c>
      <c r="E3568" t="s">
        <v>222</v>
      </c>
      <c r="F3568" t="s">
        <v>108</v>
      </c>
      <c r="G3568">
        <v>470.65000000000003</v>
      </c>
      <c r="H3568" t="s">
        <v>403</v>
      </c>
      <c r="I3568" t="s">
        <v>63</v>
      </c>
      <c r="J3568" t="s">
        <v>306</v>
      </c>
      <c r="K3568" t="s">
        <v>8164</v>
      </c>
      <c r="L3568" t="s">
        <v>8165</v>
      </c>
      <c r="M3568" t="s">
        <v>8166</v>
      </c>
      <c r="N3568">
        <v>199.50787401574803</v>
      </c>
      <c r="O3568">
        <v>0</v>
      </c>
      <c r="P3568">
        <v>40.387139107611546</v>
      </c>
      <c r="Q3568">
        <v>79.100000000000009</v>
      </c>
      <c r="R3568">
        <v>97</v>
      </c>
      <c r="S3568">
        <v>98.600000000000009</v>
      </c>
      <c r="T3568">
        <v>0</v>
      </c>
      <c r="U3568">
        <v>3</v>
      </c>
      <c r="V3568">
        <v>16950</v>
      </c>
      <c r="AB3568" t="s">
        <v>129</v>
      </c>
      <c r="AC3568" t="s">
        <v>98</v>
      </c>
      <c r="AD3568" t="s">
        <v>129</v>
      </c>
      <c r="AE3568" t="s">
        <v>63</v>
      </c>
      <c r="AG3568">
        <v>2001</v>
      </c>
      <c r="AH3568">
        <v>29.8</v>
      </c>
      <c r="AI3568">
        <v>39.02223</v>
      </c>
      <c r="AJ3568">
        <v>-94.667670000000001</v>
      </c>
      <c r="AL3568">
        <v>4</v>
      </c>
      <c r="AM3568" t="s">
        <v>63</v>
      </c>
      <c r="AN3568" t="s">
        <v>8167</v>
      </c>
      <c r="AO3568" t="s">
        <v>103</v>
      </c>
      <c r="AP3568" t="s">
        <v>80</v>
      </c>
      <c r="AQ3568" t="s">
        <v>379</v>
      </c>
      <c r="AR3568" t="s">
        <v>951</v>
      </c>
      <c r="AS3568" t="s">
        <v>83</v>
      </c>
      <c r="AT3568" s="5">
        <v>41457</v>
      </c>
      <c r="AU3568" t="s">
        <v>63</v>
      </c>
      <c r="AV3568" t="s">
        <v>187</v>
      </c>
      <c r="AW3568" t="s">
        <v>372</v>
      </c>
    </row>
    <row r="3569" spans="1:49" x14ac:dyDescent="0.25">
      <c r="A3569">
        <v>78</v>
      </c>
      <c r="B3569" t="s">
        <v>17158</v>
      </c>
      <c r="C3569">
        <v>1</v>
      </c>
      <c r="D3569" t="s">
        <v>86</v>
      </c>
      <c r="E3569" t="s">
        <v>222</v>
      </c>
      <c r="F3569" t="s">
        <v>108</v>
      </c>
      <c r="G3569">
        <v>471.42</v>
      </c>
      <c r="H3569" t="s">
        <v>403</v>
      </c>
      <c r="I3569" t="s">
        <v>63</v>
      </c>
      <c r="J3569" t="s">
        <v>306</v>
      </c>
      <c r="K3569" t="s">
        <v>17159</v>
      </c>
      <c r="L3569" t="s">
        <v>17160</v>
      </c>
      <c r="M3569" t="s">
        <v>8986</v>
      </c>
      <c r="N3569">
        <v>248.58923884514437</v>
      </c>
      <c r="O3569">
        <v>50</v>
      </c>
      <c r="P3569">
        <v>50.899934383202101</v>
      </c>
      <c r="Q3569">
        <v>97</v>
      </c>
      <c r="R3569">
        <v>95</v>
      </c>
      <c r="S3569">
        <v>99.7</v>
      </c>
      <c r="T3569">
        <v>1</v>
      </c>
      <c r="U3569">
        <v>5</v>
      </c>
      <c r="V3569">
        <v>10200</v>
      </c>
      <c r="AB3569" t="s">
        <v>129</v>
      </c>
      <c r="AC3569" t="s">
        <v>129</v>
      </c>
      <c r="AD3569" t="s">
        <v>129</v>
      </c>
      <c r="AE3569" t="s">
        <v>63</v>
      </c>
      <c r="AG3569">
        <v>2000</v>
      </c>
      <c r="AH3569">
        <v>32.369999999999997</v>
      </c>
      <c r="AI3569">
        <v>39.023110000000003</v>
      </c>
      <c r="AJ3569">
        <v>-94.639719999999997</v>
      </c>
      <c r="AK3569" t="s">
        <v>77</v>
      </c>
      <c r="AL3569">
        <v>4</v>
      </c>
      <c r="AM3569" t="s">
        <v>63</v>
      </c>
      <c r="AN3569" t="s">
        <v>17161</v>
      </c>
      <c r="AO3569" t="s">
        <v>103</v>
      </c>
      <c r="AP3569" t="s">
        <v>170</v>
      </c>
      <c r="AQ3569" t="s">
        <v>118</v>
      </c>
      <c r="AR3569" t="s">
        <v>1138</v>
      </c>
      <c r="AS3569" t="s">
        <v>83</v>
      </c>
      <c r="AT3569" s="5">
        <v>37257</v>
      </c>
      <c r="AU3569" t="s">
        <v>63</v>
      </c>
      <c r="AV3569" t="s">
        <v>187</v>
      </c>
      <c r="AW3569" t="s">
        <v>188</v>
      </c>
    </row>
    <row r="3570" spans="1:49" x14ac:dyDescent="0.25">
      <c r="A3570">
        <v>71</v>
      </c>
      <c r="B3570" t="s">
        <v>24979</v>
      </c>
      <c r="C3570">
        <v>1</v>
      </c>
      <c r="D3570" t="s">
        <v>86</v>
      </c>
      <c r="E3570" t="s">
        <v>222</v>
      </c>
      <c r="F3570" t="s">
        <v>108</v>
      </c>
      <c r="G3570">
        <v>471.41</v>
      </c>
      <c r="H3570" t="s">
        <v>403</v>
      </c>
      <c r="I3570" t="s">
        <v>63</v>
      </c>
      <c r="J3570" t="s">
        <v>306</v>
      </c>
      <c r="K3570" t="s">
        <v>24980</v>
      </c>
      <c r="L3570" t="s">
        <v>24981</v>
      </c>
      <c r="M3570" t="s">
        <v>24669</v>
      </c>
      <c r="N3570">
        <v>248.58923884514437</v>
      </c>
      <c r="O3570">
        <v>50</v>
      </c>
      <c r="P3570">
        <v>40.899934383202101</v>
      </c>
      <c r="Q3570">
        <v>97</v>
      </c>
      <c r="R3570">
        <v>90</v>
      </c>
      <c r="S3570">
        <v>99.3</v>
      </c>
      <c r="T3570">
        <v>1</v>
      </c>
      <c r="U3570">
        <v>5</v>
      </c>
      <c r="V3570">
        <v>10200</v>
      </c>
      <c r="AB3570" t="s">
        <v>129</v>
      </c>
      <c r="AC3570" t="s">
        <v>129</v>
      </c>
      <c r="AD3570" t="s">
        <v>129</v>
      </c>
      <c r="AE3570" t="s">
        <v>63</v>
      </c>
      <c r="AG3570">
        <v>2000</v>
      </c>
      <c r="AH3570">
        <v>32.39</v>
      </c>
      <c r="AI3570">
        <v>39.023240000000001</v>
      </c>
      <c r="AJ3570">
        <v>-94.639750000000006</v>
      </c>
      <c r="AK3570" t="s">
        <v>77</v>
      </c>
      <c r="AL3570">
        <v>4</v>
      </c>
      <c r="AM3570" t="s">
        <v>63</v>
      </c>
      <c r="AN3570" t="s">
        <v>24982</v>
      </c>
      <c r="AO3570" t="s">
        <v>103</v>
      </c>
      <c r="AP3570" t="s">
        <v>170</v>
      </c>
      <c r="AQ3570" t="s">
        <v>118</v>
      </c>
      <c r="AR3570" t="s">
        <v>1138</v>
      </c>
      <c r="AS3570" t="s">
        <v>83</v>
      </c>
      <c r="AT3570" s="5">
        <v>37257</v>
      </c>
      <c r="AU3570" t="s">
        <v>63</v>
      </c>
      <c r="AV3570" t="s">
        <v>187</v>
      </c>
      <c r="AW3570" t="s">
        <v>188</v>
      </c>
    </row>
    <row r="3571" spans="1:49" x14ac:dyDescent="0.25">
      <c r="A3571">
        <v>71</v>
      </c>
      <c r="B3571" t="s">
        <v>8983</v>
      </c>
      <c r="C3571">
        <v>1</v>
      </c>
      <c r="D3571" t="s">
        <v>86</v>
      </c>
      <c r="E3571" t="s">
        <v>222</v>
      </c>
      <c r="F3571" t="s">
        <v>108</v>
      </c>
      <c r="G3571">
        <v>471.57</v>
      </c>
      <c r="H3571" t="s">
        <v>403</v>
      </c>
      <c r="I3571" t="s">
        <v>63</v>
      </c>
      <c r="J3571" t="s">
        <v>306</v>
      </c>
      <c r="K3571" t="s">
        <v>8984</v>
      </c>
      <c r="L3571" t="s">
        <v>8985</v>
      </c>
      <c r="M3571" t="s">
        <v>8986</v>
      </c>
      <c r="N3571">
        <v>194.68503937007873</v>
      </c>
      <c r="O3571">
        <v>20</v>
      </c>
      <c r="P3571">
        <v>50.899934383202101</v>
      </c>
      <c r="Q3571">
        <v>95</v>
      </c>
      <c r="R3571">
        <v>97</v>
      </c>
      <c r="S3571">
        <v>100</v>
      </c>
      <c r="T3571">
        <v>1</v>
      </c>
      <c r="U3571">
        <v>5</v>
      </c>
      <c r="V3571">
        <v>10200</v>
      </c>
      <c r="W3571" t="s">
        <v>70</v>
      </c>
      <c r="AB3571" t="s">
        <v>129</v>
      </c>
      <c r="AC3571" t="s">
        <v>129</v>
      </c>
      <c r="AD3571" t="s">
        <v>129</v>
      </c>
      <c r="AE3571" t="s">
        <v>63</v>
      </c>
      <c r="AG3571">
        <v>2000</v>
      </c>
      <c r="AH3571">
        <v>32.49</v>
      </c>
      <c r="AI3571">
        <v>39.024389999999997</v>
      </c>
      <c r="AJ3571">
        <v>-94.638369999999995</v>
      </c>
      <c r="AK3571" t="s">
        <v>262</v>
      </c>
      <c r="AL3571">
        <v>4</v>
      </c>
      <c r="AM3571" t="s">
        <v>63</v>
      </c>
      <c r="AN3571" t="s">
        <v>8987</v>
      </c>
      <c r="AO3571" t="s">
        <v>103</v>
      </c>
      <c r="AP3571" t="s">
        <v>170</v>
      </c>
      <c r="AQ3571" t="s">
        <v>171</v>
      </c>
      <c r="AR3571" t="s">
        <v>1138</v>
      </c>
      <c r="AS3571" t="s">
        <v>83</v>
      </c>
      <c r="AT3571" s="5">
        <v>41457</v>
      </c>
      <c r="AU3571" t="s">
        <v>76</v>
      </c>
      <c r="AV3571" t="s">
        <v>187</v>
      </c>
      <c r="AW3571" t="s">
        <v>188</v>
      </c>
    </row>
    <row r="3572" spans="1:49" x14ac:dyDescent="0.25">
      <c r="A3572">
        <v>71</v>
      </c>
      <c r="B3572" t="s">
        <v>24666</v>
      </c>
      <c r="C3572">
        <v>1</v>
      </c>
      <c r="D3572" t="s">
        <v>86</v>
      </c>
      <c r="E3572" t="s">
        <v>222</v>
      </c>
      <c r="F3572" t="s">
        <v>108</v>
      </c>
      <c r="G3572">
        <v>471.56</v>
      </c>
      <c r="H3572" t="s">
        <v>403</v>
      </c>
      <c r="I3572" t="s">
        <v>63</v>
      </c>
      <c r="J3572" t="s">
        <v>306</v>
      </c>
      <c r="K3572" t="s">
        <v>24667</v>
      </c>
      <c r="L3572" t="s">
        <v>24668</v>
      </c>
      <c r="M3572" t="s">
        <v>24669</v>
      </c>
      <c r="N3572">
        <v>194.68503937007873</v>
      </c>
      <c r="O3572">
        <v>20</v>
      </c>
      <c r="P3572">
        <v>40.899934383202101</v>
      </c>
      <c r="Q3572">
        <v>95</v>
      </c>
      <c r="R3572">
        <v>97</v>
      </c>
      <c r="S3572">
        <v>100</v>
      </c>
      <c r="T3572">
        <v>1</v>
      </c>
      <c r="U3572">
        <v>5</v>
      </c>
      <c r="V3572">
        <v>10200</v>
      </c>
      <c r="W3572" t="s">
        <v>70</v>
      </c>
      <c r="AB3572" t="s">
        <v>129</v>
      </c>
      <c r="AC3572" t="s">
        <v>129</v>
      </c>
      <c r="AD3572" t="s">
        <v>129</v>
      </c>
      <c r="AE3572" t="s">
        <v>63</v>
      </c>
      <c r="AG3572">
        <v>2001</v>
      </c>
      <c r="AH3572">
        <v>32.5</v>
      </c>
      <c r="AI3572">
        <v>39.024439999999998</v>
      </c>
      <c r="AJ3572">
        <v>-94.638490000000004</v>
      </c>
      <c r="AK3572" t="s">
        <v>262</v>
      </c>
      <c r="AL3572">
        <v>4</v>
      </c>
      <c r="AM3572" t="s">
        <v>63</v>
      </c>
      <c r="AN3572" t="s">
        <v>24670</v>
      </c>
      <c r="AO3572" t="s">
        <v>103</v>
      </c>
      <c r="AP3572" t="s">
        <v>170</v>
      </c>
      <c r="AQ3572" t="s">
        <v>634</v>
      </c>
      <c r="AR3572" t="s">
        <v>952</v>
      </c>
      <c r="AS3572" t="s">
        <v>83</v>
      </c>
      <c r="AT3572" s="5">
        <v>41457</v>
      </c>
      <c r="AU3572" t="s">
        <v>76</v>
      </c>
      <c r="AV3572" t="s">
        <v>187</v>
      </c>
      <c r="AW3572" t="s">
        <v>188</v>
      </c>
    </row>
    <row r="3573" spans="1:49" x14ac:dyDescent="0.25">
      <c r="A3573">
        <v>78</v>
      </c>
      <c r="B3573" t="s">
        <v>22183</v>
      </c>
      <c r="C3573">
        <v>1</v>
      </c>
      <c r="D3573" t="s">
        <v>86</v>
      </c>
      <c r="E3573" t="s">
        <v>98</v>
      </c>
      <c r="F3573" t="s">
        <v>177</v>
      </c>
      <c r="G3573">
        <v>150.70000000000002</v>
      </c>
      <c r="H3573" t="s">
        <v>3187</v>
      </c>
      <c r="I3573" t="s">
        <v>63</v>
      </c>
      <c r="J3573" t="s">
        <v>306</v>
      </c>
      <c r="K3573" t="s">
        <v>22184</v>
      </c>
      <c r="L3573" t="s">
        <v>1327</v>
      </c>
      <c r="M3573" t="s">
        <v>1503</v>
      </c>
      <c r="N3573">
        <v>254.00262467191601</v>
      </c>
      <c r="O3573">
        <v>34</v>
      </c>
      <c r="P3573">
        <v>52.5</v>
      </c>
      <c r="Q3573">
        <v>77</v>
      </c>
      <c r="R3573">
        <v>97</v>
      </c>
      <c r="S3573">
        <v>99.3</v>
      </c>
      <c r="T3573">
        <v>1</v>
      </c>
      <c r="U3573">
        <v>9</v>
      </c>
      <c r="V3573">
        <v>16200</v>
      </c>
      <c r="AB3573" t="s">
        <v>98</v>
      </c>
      <c r="AC3573" t="s">
        <v>129</v>
      </c>
      <c r="AD3573" t="s">
        <v>129</v>
      </c>
      <c r="AE3573" t="s">
        <v>63</v>
      </c>
      <c r="AG3573">
        <v>2002</v>
      </c>
      <c r="AH3573">
        <v>9.86</v>
      </c>
      <c r="AI3573">
        <v>38.86768</v>
      </c>
      <c r="AJ3573">
        <v>-94.823620000000005</v>
      </c>
      <c r="AK3573" t="s">
        <v>77</v>
      </c>
      <c r="AL3573">
        <v>3</v>
      </c>
      <c r="AM3573" t="s">
        <v>63</v>
      </c>
      <c r="AN3573" t="s">
        <v>22185</v>
      </c>
      <c r="AO3573" t="s">
        <v>184</v>
      </c>
      <c r="AP3573" t="s">
        <v>786</v>
      </c>
      <c r="AQ3573" t="s">
        <v>347</v>
      </c>
      <c r="AR3573" t="s">
        <v>2679</v>
      </c>
      <c r="AS3573" t="s">
        <v>83</v>
      </c>
      <c r="AT3573" s="5">
        <v>36892</v>
      </c>
      <c r="AU3573" t="s">
        <v>63</v>
      </c>
      <c r="AV3573" t="s">
        <v>187</v>
      </c>
      <c r="AW3573" t="s">
        <v>372</v>
      </c>
    </row>
    <row r="3574" spans="1:49" x14ac:dyDescent="0.25">
      <c r="A3574">
        <v>66</v>
      </c>
      <c r="B3574" t="s">
        <v>9532</v>
      </c>
      <c r="C3574">
        <v>1</v>
      </c>
      <c r="D3574" t="s">
        <v>86</v>
      </c>
      <c r="E3574" t="s">
        <v>222</v>
      </c>
      <c r="F3574" t="s">
        <v>108</v>
      </c>
      <c r="G3574">
        <v>440.90000000000003</v>
      </c>
      <c r="H3574" t="s">
        <v>5313</v>
      </c>
      <c r="I3574" t="s">
        <v>63</v>
      </c>
      <c r="J3574" t="s">
        <v>306</v>
      </c>
      <c r="K3574" t="s">
        <v>9533</v>
      </c>
      <c r="L3574" t="s">
        <v>2931</v>
      </c>
      <c r="M3574" t="s">
        <v>2308</v>
      </c>
      <c r="N3574">
        <v>63.615485564304464</v>
      </c>
      <c r="O3574">
        <v>15</v>
      </c>
      <c r="P3574">
        <v>44.0000017171145</v>
      </c>
      <c r="Q3574">
        <v>98.8</v>
      </c>
      <c r="R3574">
        <v>100</v>
      </c>
      <c r="S3574">
        <v>100</v>
      </c>
      <c r="T3574">
        <v>4</v>
      </c>
      <c r="U3574">
        <v>6</v>
      </c>
      <c r="V3574">
        <v>4190</v>
      </c>
      <c r="AB3574" t="s">
        <v>129</v>
      </c>
      <c r="AC3574" t="s">
        <v>129</v>
      </c>
      <c r="AD3574" t="s">
        <v>129</v>
      </c>
      <c r="AE3574" t="s">
        <v>63</v>
      </c>
      <c r="AG3574">
        <v>2007</v>
      </c>
      <c r="AH3574">
        <v>1.74</v>
      </c>
      <c r="AI3574">
        <v>38.767650000000003</v>
      </c>
      <c r="AJ3574">
        <v>-95.024069999999995</v>
      </c>
      <c r="AK3574" t="s">
        <v>77</v>
      </c>
      <c r="AL3574">
        <v>1</v>
      </c>
      <c r="AM3574" t="s">
        <v>63</v>
      </c>
      <c r="AN3574" t="s">
        <v>9534</v>
      </c>
      <c r="AO3574" t="s">
        <v>100</v>
      </c>
      <c r="AP3574" t="s">
        <v>131</v>
      </c>
      <c r="AQ3574" t="s">
        <v>118</v>
      </c>
      <c r="AR3574" t="s">
        <v>133</v>
      </c>
      <c r="AS3574" t="s">
        <v>83</v>
      </c>
      <c r="AT3574" s="5">
        <v>41575</v>
      </c>
      <c r="AU3574" t="s">
        <v>76</v>
      </c>
      <c r="AV3574" t="s">
        <v>134</v>
      </c>
      <c r="AW3574" t="s">
        <v>150</v>
      </c>
    </row>
    <row r="3575" spans="1:49" x14ac:dyDescent="0.25">
      <c r="A3575">
        <v>1634</v>
      </c>
      <c r="B3575" t="s">
        <v>12564</v>
      </c>
      <c r="C3575">
        <v>1</v>
      </c>
      <c r="D3575" t="s">
        <v>86</v>
      </c>
      <c r="E3575" t="s">
        <v>152</v>
      </c>
      <c r="F3575" t="s">
        <v>65</v>
      </c>
      <c r="G3575">
        <v>80.11</v>
      </c>
      <c r="H3575" t="s">
        <v>425</v>
      </c>
      <c r="I3575" t="s">
        <v>63</v>
      </c>
      <c r="J3575" t="s">
        <v>306</v>
      </c>
      <c r="K3575" t="s">
        <v>8747</v>
      </c>
      <c r="L3575" t="s">
        <v>4650</v>
      </c>
      <c r="M3575" t="s">
        <v>12565</v>
      </c>
      <c r="N3575">
        <v>192.91338582677164</v>
      </c>
      <c r="O3575">
        <v>3</v>
      </c>
      <c r="P3575">
        <v>51.181102362204726</v>
      </c>
      <c r="Q3575">
        <v>76.7</v>
      </c>
      <c r="R3575">
        <v>100</v>
      </c>
      <c r="S3575">
        <v>99.7</v>
      </c>
      <c r="T3575">
        <v>1</v>
      </c>
      <c r="U3575">
        <v>3</v>
      </c>
      <c r="V3575">
        <v>20305</v>
      </c>
      <c r="AB3575" t="s">
        <v>98</v>
      </c>
      <c r="AC3575" t="s">
        <v>129</v>
      </c>
      <c r="AD3575" t="s">
        <v>98</v>
      </c>
      <c r="AE3575" t="s">
        <v>63</v>
      </c>
      <c r="AG3575">
        <v>2008</v>
      </c>
      <c r="AH3575">
        <v>4.28</v>
      </c>
      <c r="AI3575">
        <v>38.934356999999999</v>
      </c>
      <c r="AJ3575">
        <v>-94.686126000000002</v>
      </c>
      <c r="AK3575" t="s">
        <v>77</v>
      </c>
      <c r="AL3575">
        <v>2</v>
      </c>
      <c r="AM3575" t="s">
        <v>63</v>
      </c>
      <c r="AN3575" t="s">
        <v>12566</v>
      </c>
      <c r="AO3575" t="s">
        <v>184</v>
      </c>
      <c r="AP3575" t="s">
        <v>131</v>
      </c>
      <c r="AQ3575" t="s">
        <v>186</v>
      </c>
      <c r="AR3575" t="s">
        <v>313</v>
      </c>
      <c r="AS3575" t="s">
        <v>83</v>
      </c>
      <c r="AT3575" s="5">
        <v>39801</v>
      </c>
      <c r="AU3575" t="s">
        <v>63</v>
      </c>
      <c r="AV3575" t="s">
        <v>187</v>
      </c>
      <c r="AW3575" t="s">
        <v>372</v>
      </c>
    </row>
    <row r="3576" spans="1:49" x14ac:dyDescent="0.25">
      <c r="A3576">
        <v>875</v>
      </c>
      <c r="B3576" t="s">
        <v>8746</v>
      </c>
      <c r="C3576">
        <v>1</v>
      </c>
      <c r="D3576" t="s">
        <v>86</v>
      </c>
      <c r="E3576" t="s">
        <v>152</v>
      </c>
      <c r="F3576" t="s">
        <v>65</v>
      </c>
      <c r="G3576">
        <v>80.12</v>
      </c>
      <c r="H3576" t="s">
        <v>425</v>
      </c>
      <c r="I3576" t="s">
        <v>63</v>
      </c>
      <c r="J3576" t="s">
        <v>306</v>
      </c>
      <c r="K3576" t="s">
        <v>8747</v>
      </c>
      <c r="L3576" t="s">
        <v>4650</v>
      </c>
      <c r="M3576" t="s">
        <v>8748</v>
      </c>
      <c r="N3576">
        <v>192.91338582677164</v>
      </c>
      <c r="O3576">
        <v>3</v>
      </c>
      <c r="P3576">
        <v>63.320209973753279</v>
      </c>
      <c r="Q3576">
        <v>94</v>
      </c>
      <c r="R3576">
        <v>92</v>
      </c>
      <c r="S3576">
        <v>99.4</v>
      </c>
      <c r="T3576">
        <v>1</v>
      </c>
      <c r="U3576">
        <v>3</v>
      </c>
      <c r="V3576">
        <v>20305</v>
      </c>
      <c r="AB3576" t="s">
        <v>129</v>
      </c>
      <c r="AC3576" t="s">
        <v>129</v>
      </c>
      <c r="AD3576" t="s">
        <v>98</v>
      </c>
      <c r="AE3576" t="s">
        <v>63</v>
      </c>
      <c r="AG3576">
        <v>2008</v>
      </c>
      <c r="AH3576">
        <v>4.29</v>
      </c>
      <c r="AI3576">
        <v>38.934367999999999</v>
      </c>
      <c r="AJ3576">
        <v>-94.686391999999998</v>
      </c>
      <c r="AK3576" t="s">
        <v>77</v>
      </c>
      <c r="AL3576">
        <v>2</v>
      </c>
      <c r="AM3576" t="s">
        <v>63</v>
      </c>
      <c r="AN3576" t="s">
        <v>8749</v>
      </c>
      <c r="AO3576" t="s">
        <v>184</v>
      </c>
      <c r="AP3576" t="s">
        <v>131</v>
      </c>
      <c r="AQ3576" t="s">
        <v>255</v>
      </c>
      <c r="AR3576" t="s">
        <v>910</v>
      </c>
      <c r="AS3576" t="s">
        <v>83</v>
      </c>
      <c r="AT3576" s="5">
        <v>39819</v>
      </c>
      <c r="AU3576" t="s">
        <v>63</v>
      </c>
      <c r="AV3576" t="s">
        <v>187</v>
      </c>
      <c r="AW3576" t="s">
        <v>372</v>
      </c>
    </row>
    <row r="3577" spans="1:49" x14ac:dyDescent="0.25">
      <c r="A3577">
        <v>80</v>
      </c>
      <c r="B3577" t="s">
        <v>22170</v>
      </c>
      <c r="C3577">
        <v>1</v>
      </c>
      <c r="D3577" t="s">
        <v>86</v>
      </c>
      <c r="E3577" t="s">
        <v>305</v>
      </c>
      <c r="F3577" t="s">
        <v>108</v>
      </c>
      <c r="G3577">
        <v>139.83000000000001</v>
      </c>
      <c r="H3577" t="s">
        <v>820</v>
      </c>
      <c r="I3577" t="s">
        <v>63</v>
      </c>
      <c r="J3577" t="s">
        <v>306</v>
      </c>
      <c r="K3577" t="s">
        <v>22171</v>
      </c>
      <c r="L3577" t="s">
        <v>12224</v>
      </c>
      <c r="M3577" t="s">
        <v>22172</v>
      </c>
      <c r="N3577">
        <v>258.36614173228344</v>
      </c>
      <c r="P3577">
        <v>38.221784776902886</v>
      </c>
      <c r="Q3577">
        <v>97.4</v>
      </c>
      <c r="R3577">
        <v>97</v>
      </c>
      <c r="S3577">
        <v>100</v>
      </c>
      <c r="T3577">
        <v>1</v>
      </c>
      <c r="U3577">
        <v>5</v>
      </c>
      <c r="V3577">
        <v>11630</v>
      </c>
      <c r="AB3577" t="s">
        <v>98</v>
      </c>
      <c r="AC3577" t="s">
        <v>129</v>
      </c>
      <c r="AD3577" t="s">
        <v>129</v>
      </c>
      <c r="AE3577" t="s">
        <v>63</v>
      </c>
      <c r="AG3577">
        <v>2007</v>
      </c>
      <c r="AH3577">
        <v>10.14</v>
      </c>
      <c r="AI3577">
        <v>38.884819999999998</v>
      </c>
      <c r="AJ3577">
        <v>-94.675510000000003</v>
      </c>
      <c r="AL3577">
        <v>4</v>
      </c>
      <c r="AM3577" t="s">
        <v>63</v>
      </c>
      <c r="AN3577" t="s">
        <v>22173</v>
      </c>
      <c r="AO3577" t="s">
        <v>79</v>
      </c>
      <c r="AP3577" t="s">
        <v>131</v>
      </c>
      <c r="AQ3577" t="s">
        <v>246</v>
      </c>
      <c r="AR3577" t="s">
        <v>327</v>
      </c>
      <c r="AS3577" t="s">
        <v>83</v>
      </c>
      <c r="AT3577" s="5">
        <v>39538</v>
      </c>
      <c r="AU3577" t="s">
        <v>76</v>
      </c>
      <c r="AV3577" t="s">
        <v>187</v>
      </c>
      <c r="AW3577" t="s">
        <v>188</v>
      </c>
    </row>
    <row r="3578" spans="1:49" x14ac:dyDescent="0.25">
      <c r="A3578">
        <v>272</v>
      </c>
      <c r="B3578" t="s">
        <v>25946</v>
      </c>
      <c r="C3578">
        <v>1</v>
      </c>
      <c r="D3578" t="s">
        <v>86</v>
      </c>
      <c r="E3578" t="s">
        <v>305</v>
      </c>
      <c r="F3578" t="s">
        <v>108</v>
      </c>
      <c r="G3578">
        <v>144.56</v>
      </c>
      <c r="H3578" t="s">
        <v>425</v>
      </c>
      <c r="I3578" t="s">
        <v>63</v>
      </c>
      <c r="J3578" t="s">
        <v>306</v>
      </c>
      <c r="K3578" t="s">
        <v>21490</v>
      </c>
      <c r="L3578" t="s">
        <v>2052</v>
      </c>
      <c r="M3578" t="s">
        <v>25947</v>
      </c>
      <c r="N3578">
        <v>380.28215223097112</v>
      </c>
      <c r="O3578">
        <v>6</v>
      </c>
      <c r="P3578">
        <v>39.041994750656166</v>
      </c>
      <c r="Q3578">
        <v>94.4</v>
      </c>
      <c r="R3578">
        <v>97</v>
      </c>
      <c r="S3578">
        <v>100</v>
      </c>
      <c r="T3578">
        <v>1</v>
      </c>
      <c r="U3578">
        <v>3</v>
      </c>
      <c r="V3578">
        <v>12925</v>
      </c>
      <c r="AB3578" t="s">
        <v>129</v>
      </c>
      <c r="AC3578" t="s">
        <v>129</v>
      </c>
      <c r="AD3578" t="s">
        <v>129</v>
      </c>
      <c r="AE3578" t="s">
        <v>63</v>
      </c>
      <c r="AG3578">
        <v>2008</v>
      </c>
      <c r="AH3578">
        <v>14.81</v>
      </c>
      <c r="AI3578">
        <v>38.941949999999999</v>
      </c>
      <c r="AJ3578">
        <v>-94.705160000000006</v>
      </c>
      <c r="AK3578" t="s">
        <v>262</v>
      </c>
      <c r="AL3578">
        <v>4</v>
      </c>
      <c r="AM3578" t="s">
        <v>63</v>
      </c>
      <c r="AN3578" t="s">
        <v>25948</v>
      </c>
      <c r="AO3578" t="s">
        <v>79</v>
      </c>
      <c r="AP3578" t="s">
        <v>131</v>
      </c>
      <c r="AQ3578" t="s">
        <v>171</v>
      </c>
      <c r="AR3578" t="s">
        <v>1025</v>
      </c>
      <c r="AS3578" t="s">
        <v>83</v>
      </c>
      <c r="AT3578" s="5">
        <v>39801</v>
      </c>
      <c r="AU3578" t="s">
        <v>63</v>
      </c>
      <c r="AV3578" t="s">
        <v>134</v>
      </c>
      <c r="AW3578" t="s">
        <v>150</v>
      </c>
    </row>
    <row r="3579" spans="1:49" x14ac:dyDescent="0.25">
      <c r="A3579">
        <v>1237</v>
      </c>
      <c r="B3579" t="s">
        <v>21489</v>
      </c>
      <c r="C3579">
        <v>1</v>
      </c>
      <c r="D3579" t="s">
        <v>86</v>
      </c>
      <c r="E3579" t="s">
        <v>305</v>
      </c>
      <c r="F3579" t="s">
        <v>108</v>
      </c>
      <c r="G3579">
        <v>144.57</v>
      </c>
      <c r="H3579" t="s">
        <v>425</v>
      </c>
      <c r="I3579" t="s">
        <v>63</v>
      </c>
      <c r="J3579" t="s">
        <v>306</v>
      </c>
      <c r="K3579" t="s">
        <v>21490</v>
      </c>
      <c r="L3579" t="s">
        <v>2052</v>
      </c>
      <c r="M3579" t="s">
        <v>21491</v>
      </c>
      <c r="N3579">
        <v>380.28215223097112</v>
      </c>
      <c r="O3579">
        <v>6</v>
      </c>
      <c r="P3579">
        <v>39.041994750656166</v>
      </c>
      <c r="Q3579">
        <v>75.2</v>
      </c>
      <c r="R3579">
        <v>100</v>
      </c>
      <c r="S3579">
        <v>100</v>
      </c>
      <c r="T3579">
        <v>1</v>
      </c>
      <c r="U3579">
        <v>3</v>
      </c>
      <c r="V3579">
        <v>12925</v>
      </c>
      <c r="AB3579" t="s">
        <v>129</v>
      </c>
      <c r="AC3579" t="s">
        <v>129</v>
      </c>
      <c r="AD3579" t="s">
        <v>129</v>
      </c>
      <c r="AE3579" t="s">
        <v>63</v>
      </c>
      <c r="AG3579">
        <v>2008</v>
      </c>
      <c r="AH3579">
        <v>14.8</v>
      </c>
      <c r="AI3579">
        <v>38.942070000000001</v>
      </c>
      <c r="AJ3579">
        <v>-94.705169999999995</v>
      </c>
      <c r="AK3579" t="s">
        <v>262</v>
      </c>
      <c r="AL3579">
        <v>4</v>
      </c>
      <c r="AM3579" t="s">
        <v>63</v>
      </c>
      <c r="AN3579" t="s">
        <v>21492</v>
      </c>
      <c r="AO3579" t="s">
        <v>79</v>
      </c>
      <c r="AP3579" t="s">
        <v>131</v>
      </c>
      <c r="AQ3579" t="s">
        <v>171</v>
      </c>
      <c r="AR3579" t="s">
        <v>1025</v>
      </c>
      <c r="AS3579" t="s">
        <v>83</v>
      </c>
      <c r="AT3579" s="5">
        <v>39801</v>
      </c>
      <c r="AU3579" t="s">
        <v>63</v>
      </c>
      <c r="AV3579" t="s">
        <v>134</v>
      </c>
      <c r="AW3579" t="s">
        <v>150</v>
      </c>
    </row>
    <row r="3580" spans="1:49" x14ac:dyDescent="0.25">
      <c r="A3580">
        <v>81</v>
      </c>
      <c r="B3580" t="s">
        <v>11102</v>
      </c>
      <c r="C3580">
        <v>1</v>
      </c>
      <c r="D3580" t="s">
        <v>86</v>
      </c>
      <c r="E3580" t="s">
        <v>305</v>
      </c>
      <c r="F3580" t="s">
        <v>108</v>
      </c>
      <c r="G3580">
        <v>144.05000000000001</v>
      </c>
      <c r="H3580" t="s">
        <v>3187</v>
      </c>
      <c r="I3580" t="s">
        <v>63</v>
      </c>
      <c r="J3580" t="s">
        <v>306</v>
      </c>
      <c r="K3580" t="s">
        <v>11103</v>
      </c>
      <c r="L3580" t="s">
        <v>11104</v>
      </c>
      <c r="M3580" t="s">
        <v>11103</v>
      </c>
      <c r="N3580">
        <v>656.29999155760504</v>
      </c>
      <c r="P3580">
        <v>38.057742782152232</v>
      </c>
      <c r="Q3580">
        <v>97.3</v>
      </c>
      <c r="R3580">
        <v>97</v>
      </c>
      <c r="S3580">
        <v>100</v>
      </c>
      <c r="T3580">
        <v>1</v>
      </c>
      <c r="U3580">
        <v>4</v>
      </c>
      <c r="V3580">
        <v>14450</v>
      </c>
      <c r="AB3580" t="s">
        <v>129</v>
      </c>
      <c r="AC3580" t="s">
        <v>129</v>
      </c>
      <c r="AD3580" t="s">
        <v>129</v>
      </c>
      <c r="AE3580" t="s">
        <v>63</v>
      </c>
      <c r="AG3580">
        <v>2007</v>
      </c>
      <c r="AH3580">
        <v>14.56</v>
      </c>
      <c r="AI3580">
        <v>38.938000000000002</v>
      </c>
      <c r="AJ3580">
        <v>-94.705219999999997</v>
      </c>
      <c r="AL3580">
        <v>6</v>
      </c>
      <c r="AM3580" t="s">
        <v>63</v>
      </c>
      <c r="AN3580" t="s">
        <v>11105</v>
      </c>
      <c r="AO3580" t="s">
        <v>79</v>
      </c>
      <c r="AP3580" t="s">
        <v>131</v>
      </c>
      <c r="AQ3580" t="s">
        <v>443</v>
      </c>
      <c r="AR3580" t="s">
        <v>1138</v>
      </c>
      <c r="AS3580" t="s">
        <v>83</v>
      </c>
      <c r="AT3580" s="5">
        <v>39890</v>
      </c>
      <c r="AU3580" t="s">
        <v>63</v>
      </c>
      <c r="AV3580" t="s">
        <v>187</v>
      </c>
      <c r="AW3580" t="s">
        <v>372</v>
      </c>
    </row>
    <row r="3581" spans="1:49" x14ac:dyDescent="0.25">
      <c r="A3581">
        <v>81</v>
      </c>
      <c r="B3581" t="s">
        <v>11102</v>
      </c>
      <c r="C3581">
        <v>2</v>
      </c>
      <c r="D3581" t="s">
        <v>63</v>
      </c>
      <c r="E3581" t="s">
        <v>305</v>
      </c>
      <c r="F3581" t="s">
        <v>108</v>
      </c>
      <c r="G3581">
        <v>144.05000000000001</v>
      </c>
      <c r="I3581" t="s">
        <v>63</v>
      </c>
      <c r="J3581" t="s">
        <v>306</v>
      </c>
      <c r="K3581" t="s">
        <v>11103</v>
      </c>
      <c r="L3581" t="s">
        <v>11104</v>
      </c>
      <c r="M3581" t="s">
        <v>11103</v>
      </c>
      <c r="N3581">
        <v>656.29999155760504</v>
      </c>
      <c r="P3581">
        <v>38.057742782152232</v>
      </c>
      <c r="Q3581">
        <v>97.3</v>
      </c>
      <c r="R3581">
        <v>97</v>
      </c>
      <c r="S3581">
        <v>100</v>
      </c>
      <c r="T3581">
        <v>1</v>
      </c>
      <c r="U3581">
        <v>4</v>
      </c>
      <c r="V3581">
        <v>14450</v>
      </c>
      <c r="AB3581" t="s">
        <v>129</v>
      </c>
      <c r="AC3581" t="s">
        <v>129</v>
      </c>
      <c r="AD3581" t="s">
        <v>129</v>
      </c>
      <c r="AE3581" t="s">
        <v>63</v>
      </c>
      <c r="AG3581">
        <v>2007</v>
      </c>
      <c r="AH3581">
        <v>14.56</v>
      </c>
      <c r="AI3581">
        <v>38.938000000000002</v>
      </c>
      <c r="AJ3581">
        <v>-94.705219999999997</v>
      </c>
      <c r="AL3581">
        <v>6</v>
      </c>
      <c r="AM3581" t="s">
        <v>63</v>
      </c>
      <c r="AN3581" t="s">
        <v>11105</v>
      </c>
      <c r="AO3581" t="s">
        <v>79</v>
      </c>
      <c r="AP3581" t="s">
        <v>131</v>
      </c>
      <c r="AQ3581" t="s">
        <v>443</v>
      </c>
      <c r="AR3581" t="s">
        <v>1138</v>
      </c>
      <c r="AS3581" t="s">
        <v>83</v>
      </c>
      <c r="AT3581" s="5">
        <v>39890</v>
      </c>
      <c r="AU3581" t="s">
        <v>63</v>
      </c>
      <c r="AV3581" t="s">
        <v>187</v>
      </c>
      <c r="AW3581" t="s">
        <v>372</v>
      </c>
    </row>
    <row r="3582" spans="1:49" x14ac:dyDescent="0.25">
      <c r="A3582">
        <v>238</v>
      </c>
      <c r="B3582" t="s">
        <v>14553</v>
      </c>
      <c r="C3582">
        <v>1</v>
      </c>
      <c r="D3582" t="s">
        <v>86</v>
      </c>
      <c r="E3582" t="s">
        <v>305</v>
      </c>
      <c r="F3582" t="s">
        <v>108</v>
      </c>
      <c r="G3582">
        <v>144.04</v>
      </c>
      <c r="H3582" t="s">
        <v>1879</v>
      </c>
      <c r="I3582" t="s">
        <v>63</v>
      </c>
      <c r="J3582" t="s">
        <v>306</v>
      </c>
      <c r="K3582" t="s">
        <v>14554</v>
      </c>
      <c r="L3582" t="s">
        <v>12340</v>
      </c>
      <c r="M3582" t="s">
        <v>14555</v>
      </c>
      <c r="N3582">
        <v>1151.0826771653544</v>
      </c>
      <c r="P3582">
        <v>25.918635170603675</v>
      </c>
      <c r="Q3582">
        <v>94.9</v>
      </c>
      <c r="R3582">
        <v>97</v>
      </c>
      <c r="S3582">
        <v>100</v>
      </c>
      <c r="T3582">
        <v>1</v>
      </c>
      <c r="U3582">
        <v>4</v>
      </c>
      <c r="V3582">
        <v>2980</v>
      </c>
      <c r="AB3582" t="s">
        <v>98</v>
      </c>
      <c r="AC3582" t="s">
        <v>129</v>
      </c>
      <c r="AD3582" t="s">
        <v>129</v>
      </c>
      <c r="AE3582" t="s">
        <v>63</v>
      </c>
      <c r="AG3582">
        <v>2008</v>
      </c>
      <c r="AH3582">
        <v>14.41</v>
      </c>
      <c r="AI3582">
        <v>38.936579999999999</v>
      </c>
      <c r="AJ3582">
        <v>-94.706159999999997</v>
      </c>
      <c r="AL3582">
        <v>8</v>
      </c>
      <c r="AM3582" t="s">
        <v>63</v>
      </c>
      <c r="AN3582" t="s">
        <v>14556</v>
      </c>
      <c r="AO3582" t="s">
        <v>79</v>
      </c>
      <c r="AP3582" t="s">
        <v>131</v>
      </c>
      <c r="AQ3582" t="s">
        <v>264</v>
      </c>
      <c r="AR3582" t="s">
        <v>265</v>
      </c>
      <c r="AS3582" t="s">
        <v>83</v>
      </c>
      <c r="AT3582" s="5">
        <v>39083</v>
      </c>
      <c r="AU3582" t="s">
        <v>63</v>
      </c>
      <c r="AV3582" t="s">
        <v>134</v>
      </c>
      <c r="AW3582" t="s">
        <v>150</v>
      </c>
    </row>
    <row r="3583" spans="1:49" x14ac:dyDescent="0.25">
      <c r="A3583">
        <v>238</v>
      </c>
      <c r="B3583" t="s">
        <v>14553</v>
      </c>
      <c r="C3583">
        <v>2</v>
      </c>
      <c r="D3583" t="s">
        <v>63</v>
      </c>
      <c r="E3583" t="s">
        <v>305</v>
      </c>
      <c r="F3583" t="s">
        <v>108</v>
      </c>
      <c r="G3583">
        <v>144.04</v>
      </c>
      <c r="I3583" t="s">
        <v>63</v>
      </c>
      <c r="J3583" t="s">
        <v>306</v>
      </c>
      <c r="K3583" t="s">
        <v>14554</v>
      </c>
      <c r="L3583" t="s">
        <v>12340</v>
      </c>
      <c r="M3583" t="s">
        <v>14555</v>
      </c>
      <c r="N3583">
        <v>1151.0826771653544</v>
      </c>
      <c r="P3583">
        <v>25.918635170603675</v>
      </c>
      <c r="Q3583">
        <v>94.9</v>
      </c>
      <c r="R3583">
        <v>97</v>
      </c>
      <c r="S3583">
        <v>100</v>
      </c>
      <c r="T3583">
        <v>1</v>
      </c>
      <c r="U3583">
        <v>4</v>
      </c>
      <c r="V3583">
        <v>2980</v>
      </c>
      <c r="AB3583" t="s">
        <v>98</v>
      </c>
      <c r="AC3583" t="s">
        <v>129</v>
      </c>
      <c r="AD3583" t="s">
        <v>129</v>
      </c>
      <c r="AE3583" t="s">
        <v>63</v>
      </c>
      <c r="AG3583">
        <v>2008</v>
      </c>
      <c r="AH3583">
        <v>14.41</v>
      </c>
      <c r="AI3583">
        <v>38.936579999999999</v>
      </c>
      <c r="AJ3583">
        <v>-94.706159999999997</v>
      </c>
      <c r="AL3583">
        <v>8</v>
      </c>
      <c r="AM3583" t="s">
        <v>63</v>
      </c>
      <c r="AN3583" t="s">
        <v>14556</v>
      </c>
      <c r="AO3583" t="s">
        <v>79</v>
      </c>
      <c r="AP3583" t="s">
        <v>131</v>
      </c>
      <c r="AQ3583" t="s">
        <v>264</v>
      </c>
      <c r="AR3583" t="s">
        <v>265</v>
      </c>
      <c r="AS3583" t="s">
        <v>83</v>
      </c>
      <c r="AT3583" s="5">
        <v>39083</v>
      </c>
      <c r="AU3583" t="s">
        <v>63</v>
      </c>
      <c r="AV3583" t="s">
        <v>134</v>
      </c>
      <c r="AW3583" t="s">
        <v>150</v>
      </c>
    </row>
    <row r="3584" spans="1:49" x14ac:dyDescent="0.25">
      <c r="A3584">
        <v>165</v>
      </c>
      <c r="B3584" t="s">
        <v>10855</v>
      </c>
      <c r="C3584">
        <v>1</v>
      </c>
      <c r="D3584" t="s">
        <v>86</v>
      </c>
      <c r="E3584" t="s">
        <v>305</v>
      </c>
      <c r="F3584" t="s">
        <v>108</v>
      </c>
      <c r="G3584">
        <v>143.59</v>
      </c>
      <c r="H3584" t="s">
        <v>1879</v>
      </c>
      <c r="I3584" t="s">
        <v>63</v>
      </c>
      <c r="J3584" t="s">
        <v>306</v>
      </c>
      <c r="K3584" t="s">
        <v>10856</v>
      </c>
      <c r="L3584" t="s">
        <v>10857</v>
      </c>
      <c r="M3584" t="s">
        <v>10858</v>
      </c>
      <c r="N3584">
        <v>1708.005249343832</v>
      </c>
      <c r="O3584">
        <v>0</v>
      </c>
      <c r="P3584">
        <v>38.057742782152232</v>
      </c>
      <c r="Q3584">
        <v>98</v>
      </c>
      <c r="R3584">
        <v>97</v>
      </c>
      <c r="S3584">
        <v>100</v>
      </c>
      <c r="T3584">
        <v>0</v>
      </c>
      <c r="U3584">
        <v>4</v>
      </c>
      <c r="V3584">
        <v>11470</v>
      </c>
      <c r="AB3584" t="s">
        <v>98</v>
      </c>
      <c r="AC3584" t="s">
        <v>129</v>
      </c>
      <c r="AD3584" t="s">
        <v>129</v>
      </c>
      <c r="AE3584" t="s">
        <v>63</v>
      </c>
      <c r="AG3584">
        <v>2009</v>
      </c>
      <c r="AH3584">
        <v>14.35</v>
      </c>
      <c r="AI3584">
        <v>38.934869999999997</v>
      </c>
      <c r="AJ3584">
        <v>-94.702849999999998</v>
      </c>
      <c r="AL3584">
        <v>8</v>
      </c>
      <c r="AM3584" t="s">
        <v>63</v>
      </c>
      <c r="AN3584" t="s">
        <v>10859</v>
      </c>
      <c r="AO3584" t="s">
        <v>79</v>
      </c>
      <c r="AP3584" t="s">
        <v>131</v>
      </c>
      <c r="AQ3584" t="s">
        <v>256</v>
      </c>
      <c r="AR3584" t="s">
        <v>133</v>
      </c>
      <c r="AS3584" t="s">
        <v>83</v>
      </c>
      <c r="AT3584" s="5">
        <v>40238</v>
      </c>
      <c r="AU3584" t="s">
        <v>63</v>
      </c>
      <c r="AV3584" t="s">
        <v>187</v>
      </c>
      <c r="AW3584" t="s">
        <v>372</v>
      </c>
    </row>
    <row r="3585" spans="1:49" x14ac:dyDescent="0.25">
      <c r="A3585">
        <v>165</v>
      </c>
      <c r="B3585" t="s">
        <v>10855</v>
      </c>
      <c r="C3585">
        <v>2</v>
      </c>
      <c r="D3585" t="s">
        <v>63</v>
      </c>
      <c r="E3585" t="s">
        <v>305</v>
      </c>
      <c r="F3585" t="s">
        <v>108</v>
      </c>
      <c r="G3585">
        <v>143.59</v>
      </c>
      <c r="I3585" t="s">
        <v>63</v>
      </c>
      <c r="J3585" t="s">
        <v>306</v>
      </c>
      <c r="K3585" t="s">
        <v>10856</v>
      </c>
      <c r="L3585" t="s">
        <v>10857</v>
      </c>
      <c r="M3585" t="s">
        <v>10858</v>
      </c>
      <c r="N3585">
        <v>1708.005249343832</v>
      </c>
      <c r="O3585">
        <v>0</v>
      </c>
      <c r="P3585">
        <v>38.057742782152232</v>
      </c>
      <c r="Q3585">
        <v>98</v>
      </c>
      <c r="R3585">
        <v>97</v>
      </c>
      <c r="S3585">
        <v>100</v>
      </c>
      <c r="T3585">
        <v>0</v>
      </c>
      <c r="U3585">
        <v>4</v>
      </c>
      <c r="V3585">
        <v>11470</v>
      </c>
      <c r="AB3585" t="s">
        <v>98</v>
      </c>
      <c r="AC3585" t="s">
        <v>129</v>
      </c>
      <c r="AD3585" t="s">
        <v>129</v>
      </c>
      <c r="AE3585" t="s">
        <v>63</v>
      </c>
      <c r="AG3585">
        <v>2009</v>
      </c>
      <c r="AH3585">
        <v>14.35</v>
      </c>
      <c r="AI3585">
        <v>38.934869999999997</v>
      </c>
      <c r="AJ3585">
        <v>-94.702849999999998</v>
      </c>
      <c r="AL3585">
        <v>8</v>
      </c>
      <c r="AM3585" t="s">
        <v>63</v>
      </c>
      <c r="AN3585" t="s">
        <v>10859</v>
      </c>
      <c r="AO3585" t="s">
        <v>79</v>
      </c>
      <c r="AP3585" t="s">
        <v>131</v>
      </c>
      <c r="AQ3585" t="s">
        <v>256</v>
      </c>
      <c r="AR3585" t="s">
        <v>133</v>
      </c>
      <c r="AS3585" t="s">
        <v>83</v>
      </c>
      <c r="AT3585" s="5">
        <v>40238</v>
      </c>
      <c r="AU3585" t="s">
        <v>63</v>
      </c>
      <c r="AV3585" t="s">
        <v>274</v>
      </c>
      <c r="AW3585" t="s">
        <v>4542</v>
      </c>
    </row>
    <row r="3586" spans="1:49" x14ac:dyDescent="0.25">
      <c r="A3586">
        <v>1105</v>
      </c>
      <c r="B3586" t="s">
        <v>21073</v>
      </c>
      <c r="C3586">
        <v>1</v>
      </c>
      <c r="D3586" t="s">
        <v>86</v>
      </c>
      <c r="E3586" t="s">
        <v>305</v>
      </c>
      <c r="F3586" t="s">
        <v>108</v>
      </c>
      <c r="G3586">
        <v>143.9</v>
      </c>
      <c r="H3586" t="s">
        <v>820</v>
      </c>
      <c r="I3586" t="s">
        <v>63</v>
      </c>
      <c r="J3586" t="s">
        <v>306</v>
      </c>
      <c r="K3586" t="s">
        <v>21074</v>
      </c>
      <c r="L3586" t="s">
        <v>21075</v>
      </c>
      <c r="M3586" t="s">
        <v>21074</v>
      </c>
      <c r="N3586">
        <v>245.40682414698162</v>
      </c>
      <c r="O3586">
        <v>0</v>
      </c>
      <c r="P3586">
        <v>29.855643044619423</v>
      </c>
      <c r="Q3586">
        <v>79.400000000000006</v>
      </c>
      <c r="R3586">
        <v>97</v>
      </c>
      <c r="S3586">
        <v>100</v>
      </c>
      <c r="T3586">
        <v>1</v>
      </c>
      <c r="U3586">
        <v>4</v>
      </c>
      <c r="V3586">
        <v>9675</v>
      </c>
      <c r="AB3586" t="s">
        <v>129</v>
      </c>
      <c r="AC3586" t="s">
        <v>129</v>
      </c>
      <c r="AD3586" t="s">
        <v>129</v>
      </c>
      <c r="AE3586" t="s">
        <v>63</v>
      </c>
      <c r="AG3586">
        <v>2009</v>
      </c>
      <c r="AH3586">
        <v>14.290000000000001</v>
      </c>
      <c r="AI3586">
        <v>38.933900000000001</v>
      </c>
      <c r="AJ3586">
        <v>-94.703599999999994</v>
      </c>
      <c r="AL3586">
        <v>3</v>
      </c>
      <c r="AM3586" t="s">
        <v>63</v>
      </c>
      <c r="AN3586" t="s">
        <v>21076</v>
      </c>
      <c r="AO3586" t="s">
        <v>184</v>
      </c>
      <c r="AP3586" t="s">
        <v>131</v>
      </c>
      <c r="AQ3586" t="s">
        <v>336</v>
      </c>
      <c r="AR3586" t="s">
        <v>133</v>
      </c>
      <c r="AS3586" t="s">
        <v>83</v>
      </c>
      <c r="AT3586" s="5">
        <v>40057</v>
      </c>
      <c r="AU3586" t="s">
        <v>63</v>
      </c>
      <c r="AV3586" t="s">
        <v>187</v>
      </c>
      <c r="AW3586" t="s">
        <v>372</v>
      </c>
    </row>
    <row r="3587" spans="1:49" x14ac:dyDescent="0.25">
      <c r="A3587">
        <v>108</v>
      </c>
      <c r="B3587" t="s">
        <v>12008</v>
      </c>
      <c r="C3587">
        <v>1</v>
      </c>
      <c r="D3587" t="s">
        <v>86</v>
      </c>
      <c r="E3587" t="s">
        <v>152</v>
      </c>
      <c r="F3587" t="s">
        <v>65</v>
      </c>
      <c r="G3587">
        <v>80.48</v>
      </c>
      <c r="H3587" t="s">
        <v>90</v>
      </c>
      <c r="I3587" t="s">
        <v>63</v>
      </c>
      <c r="J3587" t="s">
        <v>306</v>
      </c>
      <c r="K3587" t="s">
        <v>12009</v>
      </c>
      <c r="L3587" t="s">
        <v>2274</v>
      </c>
      <c r="M3587" t="s">
        <v>12010</v>
      </c>
      <c r="N3587">
        <v>242.45406824146983</v>
      </c>
      <c r="P3587">
        <v>50.196850393700785</v>
      </c>
      <c r="Q3587">
        <v>99.8</v>
      </c>
      <c r="R3587">
        <v>95</v>
      </c>
      <c r="S3587">
        <v>97.4</v>
      </c>
      <c r="T3587">
        <v>1</v>
      </c>
      <c r="U3587">
        <v>4</v>
      </c>
      <c r="V3587">
        <v>5098</v>
      </c>
      <c r="AB3587" t="s">
        <v>98</v>
      </c>
      <c r="AC3587" t="s">
        <v>129</v>
      </c>
      <c r="AD3587" t="s">
        <v>129</v>
      </c>
      <c r="AE3587" t="s">
        <v>63</v>
      </c>
      <c r="AG3587">
        <v>2008</v>
      </c>
      <c r="AH3587">
        <v>4.68</v>
      </c>
      <c r="AI3587">
        <v>38.934550000000002</v>
      </c>
      <c r="AJ3587">
        <v>-94.693119999999993</v>
      </c>
      <c r="AL3587">
        <v>4</v>
      </c>
      <c r="AM3587" t="s">
        <v>63</v>
      </c>
      <c r="AN3587" t="s">
        <v>12011</v>
      </c>
      <c r="AO3587" t="s">
        <v>184</v>
      </c>
      <c r="AP3587" t="s">
        <v>170</v>
      </c>
      <c r="AQ3587" t="s">
        <v>1031</v>
      </c>
      <c r="AR3587" t="s">
        <v>133</v>
      </c>
      <c r="AS3587" t="s">
        <v>83</v>
      </c>
      <c r="AT3587" s="5">
        <v>39801</v>
      </c>
      <c r="AU3587" t="s">
        <v>76</v>
      </c>
      <c r="AV3587" t="s">
        <v>134</v>
      </c>
      <c r="AW3587" t="s">
        <v>150</v>
      </c>
    </row>
    <row r="3588" spans="1:49" x14ac:dyDescent="0.25">
      <c r="A3588">
        <v>886</v>
      </c>
      <c r="B3588" t="s">
        <v>19639</v>
      </c>
      <c r="C3588">
        <v>1</v>
      </c>
      <c r="D3588" t="s">
        <v>86</v>
      </c>
      <c r="E3588" t="s">
        <v>152</v>
      </c>
      <c r="F3588" t="s">
        <v>65</v>
      </c>
      <c r="G3588">
        <v>80.47</v>
      </c>
      <c r="H3588" t="s">
        <v>3187</v>
      </c>
      <c r="I3588" t="s">
        <v>63</v>
      </c>
      <c r="J3588" t="s">
        <v>306</v>
      </c>
      <c r="K3588" t="s">
        <v>19640</v>
      </c>
      <c r="L3588" t="s">
        <v>2274</v>
      </c>
      <c r="M3588" t="s">
        <v>19641</v>
      </c>
      <c r="N3588">
        <v>314.6981627296588</v>
      </c>
      <c r="O3588">
        <v>10</v>
      </c>
      <c r="P3588">
        <v>32.15223097112861</v>
      </c>
      <c r="Q3588">
        <v>97.9</v>
      </c>
      <c r="R3588">
        <v>100</v>
      </c>
      <c r="S3588">
        <v>99.7</v>
      </c>
      <c r="T3588">
        <v>1</v>
      </c>
      <c r="U3588">
        <v>4</v>
      </c>
      <c r="V3588">
        <v>2118</v>
      </c>
      <c r="AB3588" t="s">
        <v>98</v>
      </c>
      <c r="AC3588" t="s">
        <v>129</v>
      </c>
      <c r="AD3588" t="s">
        <v>98</v>
      </c>
      <c r="AE3588" t="s">
        <v>63</v>
      </c>
      <c r="AG3588">
        <v>2008</v>
      </c>
      <c r="AH3588">
        <v>4.6500000000000004</v>
      </c>
      <c r="AI3588">
        <v>38.93515</v>
      </c>
      <c r="AJ3588">
        <v>-94.69314</v>
      </c>
      <c r="AK3588" t="s">
        <v>77</v>
      </c>
      <c r="AL3588">
        <v>5</v>
      </c>
      <c r="AM3588" t="s">
        <v>63</v>
      </c>
      <c r="AN3588" t="s">
        <v>19642</v>
      </c>
      <c r="AO3588" t="s">
        <v>184</v>
      </c>
      <c r="AP3588" t="s">
        <v>131</v>
      </c>
      <c r="AQ3588" t="s">
        <v>273</v>
      </c>
      <c r="AR3588" t="s">
        <v>133</v>
      </c>
      <c r="AS3588" t="s">
        <v>83</v>
      </c>
      <c r="AT3588" s="5">
        <v>39801</v>
      </c>
      <c r="AU3588" t="s">
        <v>76</v>
      </c>
      <c r="AV3588" t="s">
        <v>187</v>
      </c>
      <c r="AW3588" t="s">
        <v>372</v>
      </c>
    </row>
    <row r="3589" spans="1:49" x14ac:dyDescent="0.25">
      <c r="A3589">
        <v>250</v>
      </c>
      <c r="B3589" t="s">
        <v>26534</v>
      </c>
      <c r="C3589">
        <v>1</v>
      </c>
      <c r="D3589" t="s">
        <v>86</v>
      </c>
      <c r="E3589" t="s">
        <v>152</v>
      </c>
      <c r="F3589" t="s">
        <v>65</v>
      </c>
      <c r="G3589">
        <v>80.460000000000008</v>
      </c>
      <c r="H3589" t="s">
        <v>3187</v>
      </c>
      <c r="I3589" t="s">
        <v>63</v>
      </c>
      <c r="J3589" t="s">
        <v>306</v>
      </c>
      <c r="K3589" t="s">
        <v>26535</v>
      </c>
      <c r="L3589" t="s">
        <v>2274</v>
      </c>
      <c r="M3589" t="s">
        <v>26536</v>
      </c>
      <c r="N3589">
        <v>394.88188976377955</v>
      </c>
      <c r="O3589">
        <v>25</v>
      </c>
      <c r="P3589">
        <v>38.057742782152232</v>
      </c>
      <c r="Q3589">
        <v>99.2</v>
      </c>
      <c r="R3589">
        <v>100</v>
      </c>
      <c r="S3589">
        <v>99.8</v>
      </c>
      <c r="T3589">
        <v>1</v>
      </c>
      <c r="U3589">
        <v>4</v>
      </c>
      <c r="V3589">
        <v>17715</v>
      </c>
      <c r="AB3589" t="s">
        <v>129</v>
      </c>
      <c r="AC3589" t="s">
        <v>129</v>
      </c>
      <c r="AD3589" t="s">
        <v>98</v>
      </c>
      <c r="AE3589" t="s">
        <v>63</v>
      </c>
      <c r="AG3589">
        <v>2008</v>
      </c>
      <c r="AH3589">
        <v>4.6399999999999997</v>
      </c>
      <c r="AI3589">
        <v>38.93535</v>
      </c>
      <c r="AJ3589">
        <v>-94.693110000000004</v>
      </c>
      <c r="AK3589" t="s">
        <v>77</v>
      </c>
      <c r="AL3589">
        <v>5</v>
      </c>
      <c r="AM3589" t="s">
        <v>63</v>
      </c>
      <c r="AN3589" t="s">
        <v>26537</v>
      </c>
      <c r="AO3589" t="s">
        <v>184</v>
      </c>
      <c r="AP3589" t="s">
        <v>131</v>
      </c>
      <c r="AQ3589" t="s">
        <v>171</v>
      </c>
      <c r="AR3589" t="s">
        <v>172</v>
      </c>
      <c r="AS3589" t="s">
        <v>83</v>
      </c>
      <c r="AT3589" s="5">
        <v>39801</v>
      </c>
      <c r="AU3589" t="s">
        <v>76</v>
      </c>
      <c r="AV3589" t="s">
        <v>187</v>
      </c>
      <c r="AW3589" t="s">
        <v>372</v>
      </c>
    </row>
    <row r="3590" spans="1:49" x14ac:dyDescent="0.25">
      <c r="A3590">
        <v>850</v>
      </c>
      <c r="B3590" t="s">
        <v>4707</v>
      </c>
      <c r="C3590">
        <v>1</v>
      </c>
      <c r="D3590" t="s">
        <v>86</v>
      </c>
      <c r="E3590" t="s">
        <v>152</v>
      </c>
      <c r="F3590" t="s">
        <v>65</v>
      </c>
      <c r="G3590">
        <v>80.2</v>
      </c>
      <c r="H3590" t="s">
        <v>425</v>
      </c>
      <c r="I3590" t="s">
        <v>63</v>
      </c>
      <c r="J3590" t="s">
        <v>306</v>
      </c>
      <c r="K3590" t="s">
        <v>4708</v>
      </c>
      <c r="L3590" t="s">
        <v>4709</v>
      </c>
      <c r="M3590" t="s">
        <v>4710</v>
      </c>
      <c r="N3590">
        <v>701.50918635170603</v>
      </c>
      <c r="P3590">
        <v>38.057742782152232</v>
      </c>
      <c r="Q3590">
        <v>99.9</v>
      </c>
      <c r="R3590">
        <v>97</v>
      </c>
      <c r="S3590">
        <v>95.2</v>
      </c>
      <c r="T3590">
        <v>1</v>
      </c>
      <c r="U3590">
        <v>4</v>
      </c>
      <c r="V3590">
        <v>2368</v>
      </c>
      <c r="AB3590" t="s">
        <v>98</v>
      </c>
      <c r="AC3590" t="s">
        <v>129</v>
      </c>
      <c r="AD3590" t="s">
        <v>98</v>
      </c>
      <c r="AE3590" t="s">
        <v>63</v>
      </c>
      <c r="AG3590">
        <v>2008</v>
      </c>
      <c r="AH3590">
        <v>4.47</v>
      </c>
      <c r="AI3590">
        <v>38.934899999999999</v>
      </c>
      <c r="AJ3590">
        <v>-94.690240000000003</v>
      </c>
      <c r="AL3590">
        <v>5</v>
      </c>
      <c r="AM3590" t="s">
        <v>63</v>
      </c>
      <c r="AN3590" t="s">
        <v>4711</v>
      </c>
      <c r="AO3590" t="s">
        <v>184</v>
      </c>
      <c r="AP3590" t="s">
        <v>131</v>
      </c>
      <c r="AQ3590" t="s">
        <v>951</v>
      </c>
      <c r="AR3590" t="s">
        <v>1915</v>
      </c>
      <c r="AS3590" t="s">
        <v>83</v>
      </c>
      <c r="AT3590" s="5">
        <v>39801</v>
      </c>
      <c r="AU3590" t="s">
        <v>63</v>
      </c>
      <c r="AV3590" t="s">
        <v>187</v>
      </c>
      <c r="AW3590" t="s">
        <v>372</v>
      </c>
    </row>
    <row r="3591" spans="1:49" x14ac:dyDescent="0.25">
      <c r="A3591">
        <v>71</v>
      </c>
      <c r="B3591" t="s">
        <v>14537</v>
      </c>
      <c r="C3591">
        <v>1</v>
      </c>
      <c r="D3591" t="s">
        <v>86</v>
      </c>
      <c r="E3591" t="s">
        <v>305</v>
      </c>
      <c r="F3591" t="s">
        <v>108</v>
      </c>
      <c r="G3591">
        <v>146.69</v>
      </c>
      <c r="H3591" t="s">
        <v>425</v>
      </c>
      <c r="I3591" t="s">
        <v>63</v>
      </c>
      <c r="J3591" t="s">
        <v>306</v>
      </c>
      <c r="K3591" t="s">
        <v>14538</v>
      </c>
      <c r="L3591" t="s">
        <v>2052</v>
      </c>
      <c r="M3591" t="s">
        <v>14539</v>
      </c>
      <c r="N3591">
        <v>191.60104986876641</v>
      </c>
      <c r="O3591">
        <v>0</v>
      </c>
      <c r="P3591">
        <v>140.25590551181102</v>
      </c>
      <c r="Q3591">
        <v>95.5</v>
      </c>
      <c r="R3591">
        <v>97</v>
      </c>
      <c r="S3591">
        <v>100</v>
      </c>
      <c r="T3591">
        <v>1</v>
      </c>
      <c r="U3591">
        <v>3</v>
      </c>
      <c r="V3591">
        <v>31695</v>
      </c>
      <c r="AB3591" t="s">
        <v>129</v>
      </c>
      <c r="AC3591" t="s">
        <v>129</v>
      </c>
      <c r="AD3591" t="s">
        <v>129</v>
      </c>
      <c r="AE3591" t="s">
        <v>63</v>
      </c>
      <c r="AG3591">
        <v>2007</v>
      </c>
      <c r="AH3591">
        <v>16.940000000000001</v>
      </c>
      <c r="AI3591">
        <v>38.971119999999999</v>
      </c>
      <c r="AJ3591">
        <v>-94.713729999999998</v>
      </c>
      <c r="AL3591">
        <v>2</v>
      </c>
      <c r="AM3591" t="s">
        <v>63</v>
      </c>
      <c r="AN3591" t="s">
        <v>14540</v>
      </c>
      <c r="AO3591" t="s">
        <v>79</v>
      </c>
      <c r="AP3591" t="s">
        <v>131</v>
      </c>
      <c r="AQ3591" t="s">
        <v>402</v>
      </c>
      <c r="AR3591" t="s">
        <v>133</v>
      </c>
      <c r="AS3591" t="s">
        <v>83</v>
      </c>
      <c r="AT3591" s="5">
        <v>38353</v>
      </c>
      <c r="AU3591" t="s">
        <v>63</v>
      </c>
      <c r="AV3591" t="s">
        <v>187</v>
      </c>
      <c r="AW3591" t="s">
        <v>372</v>
      </c>
    </row>
    <row r="3592" spans="1:49" x14ac:dyDescent="0.25">
      <c r="A3592">
        <v>75</v>
      </c>
      <c r="B3592" t="s">
        <v>20561</v>
      </c>
      <c r="C3592">
        <v>1</v>
      </c>
      <c r="D3592" t="s">
        <v>86</v>
      </c>
      <c r="E3592" t="s">
        <v>739</v>
      </c>
      <c r="F3592" t="s">
        <v>65</v>
      </c>
      <c r="G3592">
        <v>225.25</v>
      </c>
      <c r="H3592" t="s">
        <v>425</v>
      </c>
      <c r="I3592" t="s">
        <v>63</v>
      </c>
      <c r="J3592" t="s">
        <v>306</v>
      </c>
      <c r="K3592" t="s">
        <v>20562</v>
      </c>
      <c r="L3592" t="s">
        <v>967</v>
      </c>
      <c r="M3592" t="s">
        <v>14539</v>
      </c>
      <c r="N3592">
        <v>250.59055118110237</v>
      </c>
      <c r="O3592">
        <v>36</v>
      </c>
      <c r="P3592">
        <v>256.72572178477691</v>
      </c>
      <c r="Q3592">
        <v>94.7</v>
      </c>
      <c r="R3592">
        <v>97</v>
      </c>
      <c r="S3592">
        <v>100</v>
      </c>
      <c r="T3592">
        <v>1</v>
      </c>
      <c r="U3592">
        <v>3</v>
      </c>
      <c r="V3592">
        <v>47880</v>
      </c>
      <c r="AB3592" t="s">
        <v>98</v>
      </c>
      <c r="AC3592" t="s">
        <v>129</v>
      </c>
      <c r="AD3592" t="s">
        <v>129</v>
      </c>
      <c r="AE3592" t="s">
        <v>63</v>
      </c>
      <c r="AG3592">
        <v>2004</v>
      </c>
      <c r="AH3592">
        <v>23.330000000000002</v>
      </c>
      <c r="AI3592">
        <v>38.971119999999999</v>
      </c>
      <c r="AJ3592">
        <v>-94.71884</v>
      </c>
      <c r="AK3592" t="s">
        <v>77</v>
      </c>
      <c r="AL3592">
        <v>2</v>
      </c>
      <c r="AM3592" t="s">
        <v>63</v>
      </c>
      <c r="AN3592" t="s">
        <v>20563</v>
      </c>
      <c r="AO3592" t="s">
        <v>103</v>
      </c>
      <c r="AP3592" t="s">
        <v>131</v>
      </c>
      <c r="AQ3592" t="s">
        <v>654</v>
      </c>
      <c r="AR3592" t="s">
        <v>133</v>
      </c>
      <c r="AS3592" t="s">
        <v>83</v>
      </c>
      <c r="AT3592" s="5">
        <v>38353</v>
      </c>
      <c r="AU3592" t="s">
        <v>63</v>
      </c>
      <c r="AV3592" t="s">
        <v>187</v>
      </c>
      <c r="AW3592" t="s">
        <v>372</v>
      </c>
    </row>
    <row r="3593" spans="1:49" x14ac:dyDescent="0.25">
      <c r="A3593">
        <v>744</v>
      </c>
      <c r="B3593" t="s">
        <v>25869</v>
      </c>
      <c r="C3593">
        <v>1</v>
      </c>
      <c r="D3593" t="s">
        <v>86</v>
      </c>
      <c r="E3593" t="s">
        <v>739</v>
      </c>
      <c r="F3593" t="s">
        <v>65</v>
      </c>
      <c r="G3593">
        <v>225.41</v>
      </c>
      <c r="H3593" t="s">
        <v>5756</v>
      </c>
      <c r="I3593" t="s">
        <v>63</v>
      </c>
      <c r="J3593" t="s">
        <v>306</v>
      </c>
      <c r="K3593" t="s">
        <v>25870</v>
      </c>
      <c r="L3593" t="s">
        <v>25871</v>
      </c>
      <c r="M3593" t="s">
        <v>25872</v>
      </c>
      <c r="N3593">
        <v>112.09999803149606</v>
      </c>
      <c r="P3593">
        <v>41.338582677165356</v>
      </c>
      <c r="Q3593">
        <v>91.600000000000009</v>
      </c>
      <c r="R3593">
        <v>100</v>
      </c>
      <c r="S3593">
        <v>99.2</v>
      </c>
      <c r="T3593">
        <v>1</v>
      </c>
      <c r="U3593">
        <v>7</v>
      </c>
      <c r="V3593">
        <v>9880</v>
      </c>
      <c r="AB3593" t="s">
        <v>63</v>
      </c>
      <c r="AC3593" t="s">
        <v>63</v>
      </c>
      <c r="AD3593" t="s">
        <v>63</v>
      </c>
      <c r="AE3593" t="s">
        <v>129</v>
      </c>
      <c r="AG3593">
        <v>2007</v>
      </c>
      <c r="AH3593">
        <v>23.490000000000002</v>
      </c>
      <c r="AI3593">
        <v>38.97184</v>
      </c>
      <c r="AJ3593">
        <v>-94.717380000000006</v>
      </c>
      <c r="AL3593">
        <v>1</v>
      </c>
      <c r="AM3593" t="s">
        <v>63</v>
      </c>
      <c r="AN3593" t="s">
        <v>25873</v>
      </c>
      <c r="AO3593" t="s">
        <v>103</v>
      </c>
      <c r="AP3593" t="s">
        <v>131</v>
      </c>
      <c r="AQ3593" t="s">
        <v>826</v>
      </c>
      <c r="AR3593" t="s">
        <v>443</v>
      </c>
      <c r="AS3593" t="s">
        <v>83</v>
      </c>
      <c r="AT3593" s="5">
        <v>40347</v>
      </c>
      <c r="AU3593" t="s">
        <v>63</v>
      </c>
      <c r="AV3593" t="s">
        <v>200</v>
      </c>
      <c r="AW3593" t="s">
        <v>1049</v>
      </c>
    </row>
    <row r="3594" spans="1:49" x14ac:dyDescent="0.25">
      <c r="A3594">
        <v>0</v>
      </c>
      <c r="B3594" t="s">
        <v>4555</v>
      </c>
      <c r="C3594">
        <v>1</v>
      </c>
      <c r="D3594" t="s">
        <v>86</v>
      </c>
      <c r="E3594" t="s">
        <v>98</v>
      </c>
      <c r="F3594" t="s">
        <v>177</v>
      </c>
      <c r="G3594">
        <v>162.5</v>
      </c>
      <c r="H3594" t="s">
        <v>1879</v>
      </c>
      <c r="I3594" t="s">
        <v>63</v>
      </c>
      <c r="J3594" t="s">
        <v>306</v>
      </c>
      <c r="K3594" t="s">
        <v>4556</v>
      </c>
      <c r="L3594" t="s">
        <v>4557</v>
      </c>
      <c r="M3594" t="s">
        <v>4558</v>
      </c>
      <c r="N3594">
        <v>352.49343832020998</v>
      </c>
      <c r="O3594">
        <v>0</v>
      </c>
      <c r="P3594">
        <v>39.993438320209975</v>
      </c>
      <c r="Q3594">
        <v>100</v>
      </c>
      <c r="S3594">
        <v>100</v>
      </c>
      <c r="T3594">
        <v>0</v>
      </c>
      <c r="U3594">
        <v>10</v>
      </c>
      <c r="V3594">
        <v>10600</v>
      </c>
      <c r="AB3594" t="s">
        <v>98</v>
      </c>
      <c r="AC3594" t="s">
        <v>129</v>
      </c>
      <c r="AD3594" t="s">
        <v>129</v>
      </c>
      <c r="AE3594" t="s">
        <v>63</v>
      </c>
      <c r="AG3594">
        <v>2010</v>
      </c>
      <c r="AH3594">
        <v>21.7</v>
      </c>
      <c r="AI3594">
        <v>39.029083999999997</v>
      </c>
      <c r="AJ3594">
        <v>-94.852452</v>
      </c>
      <c r="AL3594">
        <v>2</v>
      </c>
      <c r="AM3594" t="s">
        <v>63</v>
      </c>
      <c r="AN3594" t="s">
        <v>4559</v>
      </c>
      <c r="AO3594" t="s">
        <v>184</v>
      </c>
      <c r="AP3594" t="s">
        <v>131</v>
      </c>
      <c r="AQ3594" t="s">
        <v>132</v>
      </c>
      <c r="AR3594" t="s">
        <v>133</v>
      </c>
      <c r="AS3594" t="s">
        <v>131</v>
      </c>
      <c r="AT3594" s="5">
        <v>40057</v>
      </c>
      <c r="AU3594" t="s">
        <v>63</v>
      </c>
      <c r="AV3594" t="s">
        <v>134</v>
      </c>
      <c r="AW3594" t="s">
        <v>135</v>
      </c>
    </row>
    <row r="3595" spans="1:49" x14ac:dyDescent="0.25">
      <c r="A3595">
        <v>0</v>
      </c>
      <c r="B3595" t="s">
        <v>18166</v>
      </c>
      <c r="C3595">
        <v>1</v>
      </c>
      <c r="D3595" t="s">
        <v>86</v>
      </c>
      <c r="E3595" t="s">
        <v>98</v>
      </c>
      <c r="F3595" t="s">
        <v>177</v>
      </c>
      <c r="G3595">
        <v>162.51</v>
      </c>
      <c r="H3595" t="s">
        <v>1879</v>
      </c>
      <c r="I3595" t="s">
        <v>63</v>
      </c>
      <c r="J3595" t="s">
        <v>306</v>
      </c>
      <c r="K3595" t="s">
        <v>18167</v>
      </c>
      <c r="L3595" t="s">
        <v>4557</v>
      </c>
      <c r="M3595" t="s">
        <v>18168</v>
      </c>
      <c r="N3595">
        <v>352.49343832020998</v>
      </c>
      <c r="O3595">
        <v>0</v>
      </c>
      <c r="P3595">
        <v>39.993438320209975</v>
      </c>
      <c r="Q3595">
        <v>100</v>
      </c>
      <c r="S3595">
        <v>100</v>
      </c>
      <c r="T3595">
        <v>0</v>
      </c>
      <c r="U3595">
        <v>10</v>
      </c>
      <c r="V3595">
        <v>10600</v>
      </c>
      <c r="AB3595" t="s">
        <v>98</v>
      </c>
      <c r="AC3595" t="s">
        <v>129</v>
      </c>
      <c r="AD3595" t="s">
        <v>129</v>
      </c>
      <c r="AE3595" t="s">
        <v>63</v>
      </c>
      <c r="AG3595">
        <v>2010</v>
      </c>
      <c r="AH3595">
        <v>21.71</v>
      </c>
      <c r="AI3595">
        <v>39.029083</v>
      </c>
      <c r="AJ3595">
        <v>-94.852755999999999</v>
      </c>
      <c r="AL3595">
        <v>2</v>
      </c>
      <c r="AM3595" t="s">
        <v>63</v>
      </c>
      <c r="AN3595" t="s">
        <v>18169</v>
      </c>
      <c r="AO3595" t="s">
        <v>184</v>
      </c>
      <c r="AP3595" t="s">
        <v>131</v>
      </c>
      <c r="AQ3595" t="s">
        <v>132</v>
      </c>
      <c r="AR3595" t="s">
        <v>133</v>
      </c>
      <c r="AS3595" t="s">
        <v>131</v>
      </c>
      <c r="AT3595" s="5">
        <v>40057</v>
      </c>
      <c r="AU3595" t="s">
        <v>63</v>
      </c>
      <c r="AV3595" t="s">
        <v>134</v>
      </c>
      <c r="AW3595" t="s">
        <v>135</v>
      </c>
    </row>
    <row r="3596" spans="1:49" x14ac:dyDescent="0.25">
      <c r="A3596">
        <v>293</v>
      </c>
      <c r="B3596" t="s">
        <v>16298</v>
      </c>
      <c r="C3596">
        <v>1</v>
      </c>
      <c r="D3596" t="s">
        <v>86</v>
      </c>
      <c r="E3596" t="s">
        <v>739</v>
      </c>
      <c r="F3596" t="s">
        <v>65</v>
      </c>
      <c r="G3596">
        <v>213.84</v>
      </c>
      <c r="H3596" t="s">
        <v>489</v>
      </c>
      <c r="I3596" t="s">
        <v>63</v>
      </c>
      <c r="J3596" t="s">
        <v>306</v>
      </c>
      <c r="K3596" t="s">
        <v>16299</v>
      </c>
      <c r="L3596" t="s">
        <v>748</v>
      </c>
      <c r="M3596" t="s">
        <v>16299</v>
      </c>
      <c r="N3596">
        <v>51.017060367454071</v>
      </c>
      <c r="O3596">
        <v>0</v>
      </c>
      <c r="P3596">
        <v>23.999999507874016</v>
      </c>
      <c r="Q3596">
        <v>100</v>
      </c>
      <c r="R3596">
        <v>100</v>
      </c>
      <c r="S3596">
        <v>99.7</v>
      </c>
      <c r="T3596">
        <v>0</v>
      </c>
      <c r="U3596">
        <v>13</v>
      </c>
      <c r="V3596">
        <v>283</v>
      </c>
      <c r="AB3596" t="s">
        <v>63</v>
      </c>
      <c r="AC3596" t="s">
        <v>63</v>
      </c>
      <c r="AD3596" t="s">
        <v>63</v>
      </c>
      <c r="AE3596" t="s">
        <v>129</v>
      </c>
      <c r="AG3596">
        <v>2010</v>
      </c>
      <c r="AH3596">
        <v>11.92</v>
      </c>
      <c r="AI3596">
        <v>38.837260000000001</v>
      </c>
      <c r="AJ3596">
        <v>-94.838210000000004</v>
      </c>
      <c r="AL3596">
        <v>3</v>
      </c>
      <c r="AM3596" t="s">
        <v>63</v>
      </c>
      <c r="AN3596" t="s">
        <v>16300</v>
      </c>
      <c r="AO3596" t="s">
        <v>100</v>
      </c>
      <c r="AP3596" t="s">
        <v>786</v>
      </c>
      <c r="AQ3596" t="s">
        <v>952</v>
      </c>
      <c r="AR3596" t="s">
        <v>133</v>
      </c>
      <c r="AS3596" t="s">
        <v>83</v>
      </c>
      <c r="AT3596" s="5">
        <v>39801</v>
      </c>
      <c r="AU3596" t="s">
        <v>76</v>
      </c>
      <c r="AV3596" t="s">
        <v>200</v>
      </c>
      <c r="AW3596" t="s">
        <v>150</v>
      </c>
    </row>
    <row r="3597" spans="1:49" x14ac:dyDescent="0.25">
      <c r="A3597">
        <v>707</v>
      </c>
      <c r="B3597" t="s">
        <v>19606</v>
      </c>
      <c r="C3597">
        <v>1</v>
      </c>
      <c r="D3597" t="s">
        <v>86</v>
      </c>
      <c r="E3597" t="s">
        <v>739</v>
      </c>
      <c r="F3597" t="s">
        <v>65</v>
      </c>
      <c r="G3597">
        <v>214.03</v>
      </c>
      <c r="H3597" t="s">
        <v>1879</v>
      </c>
      <c r="I3597" t="s">
        <v>63</v>
      </c>
      <c r="J3597" t="s">
        <v>306</v>
      </c>
      <c r="K3597" t="s">
        <v>19607</v>
      </c>
      <c r="L3597" t="s">
        <v>1757</v>
      </c>
      <c r="M3597" t="s">
        <v>19608</v>
      </c>
      <c r="N3597">
        <v>532.38188976377955</v>
      </c>
      <c r="O3597">
        <v>53</v>
      </c>
      <c r="P3597">
        <v>37.893700787401578</v>
      </c>
      <c r="Q3597">
        <v>96</v>
      </c>
      <c r="R3597">
        <v>100</v>
      </c>
      <c r="S3597">
        <v>99.8</v>
      </c>
      <c r="T3597">
        <v>0</v>
      </c>
      <c r="U3597">
        <v>0</v>
      </c>
      <c r="V3597">
        <v>4060</v>
      </c>
      <c r="AB3597" t="s">
        <v>129</v>
      </c>
      <c r="AC3597" t="s">
        <v>129</v>
      </c>
      <c r="AD3597" t="s">
        <v>129</v>
      </c>
      <c r="AE3597" t="s">
        <v>63</v>
      </c>
      <c r="AG3597">
        <v>2010</v>
      </c>
      <c r="AH3597">
        <v>12.11</v>
      </c>
      <c r="AI3597">
        <v>38.840034000000003</v>
      </c>
      <c r="AJ3597">
        <v>-94.836625499999997</v>
      </c>
      <c r="AK3597" t="s">
        <v>77</v>
      </c>
      <c r="AL3597">
        <v>4</v>
      </c>
      <c r="AM3597" t="s">
        <v>63</v>
      </c>
      <c r="AN3597" t="s">
        <v>19609</v>
      </c>
      <c r="AO3597" t="s">
        <v>100</v>
      </c>
      <c r="AP3597" t="s">
        <v>131</v>
      </c>
      <c r="AQ3597" t="s">
        <v>561</v>
      </c>
      <c r="AR3597" t="s">
        <v>133</v>
      </c>
      <c r="AS3597" t="s">
        <v>131</v>
      </c>
      <c r="AT3597" s="5">
        <v>39660</v>
      </c>
      <c r="AU3597" t="s">
        <v>63</v>
      </c>
      <c r="AV3597" t="s">
        <v>274</v>
      </c>
      <c r="AW3597" t="s">
        <v>105</v>
      </c>
    </row>
    <row r="3598" spans="1:49" x14ac:dyDescent="0.25">
      <c r="A3598">
        <v>0</v>
      </c>
      <c r="B3598" t="s">
        <v>18510</v>
      </c>
      <c r="C3598">
        <v>1</v>
      </c>
      <c r="D3598" t="s">
        <v>86</v>
      </c>
      <c r="E3598" t="s">
        <v>739</v>
      </c>
      <c r="F3598" t="s">
        <v>65</v>
      </c>
      <c r="G3598">
        <v>214.18</v>
      </c>
      <c r="H3598" t="s">
        <v>1879</v>
      </c>
      <c r="I3598" t="s">
        <v>63</v>
      </c>
      <c r="J3598" t="s">
        <v>306</v>
      </c>
      <c r="K3598" t="s">
        <v>18511</v>
      </c>
      <c r="L3598" t="s">
        <v>18512</v>
      </c>
      <c r="M3598" t="s">
        <v>18513</v>
      </c>
      <c r="N3598">
        <v>373.81889763779526</v>
      </c>
      <c r="O3598">
        <v>36</v>
      </c>
      <c r="P3598">
        <v>41.729002624671914</v>
      </c>
      <c r="Q3598">
        <v>99</v>
      </c>
      <c r="R3598">
        <v>100</v>
      </c>
      <c r="S3598">
        <v>98.9</v>
      </c>
      <c r="T3598">
        <v>0</v>
      </c>
      <c r="U3598">
        <v>2</v>
      </c>
      <c r="V3598">
        <v>2832</v>
      </c>
      <c r="AB3598" t="s">
        <v>129</v>
      </c>
      <c r="AC3598" t="s">
        <v>129</v>
      </c>
      <c r="AD3598" t="s">
        <v>129</v>
      </c>
      <c r="AE3598" t="s">
        <v>63</v>
      </c>
      <c r="AG3598">
        <v>2010</v>
      </c>
      <c r="AH3598">
        <v>12.26</v>
      </c>
      <c r="AI3598">
        <v>38.841279999999998</v>
      </c>
      <c r="AJ3598">
        <v>-94.834440000000001</v>
      </c>
      <c r="AK3598" t="s">
        <v>262</v>
      </c>
      <c r="AL3598">
        <v>4</v>
      </c>
      <c r="AM3598" t="s">
        <v>63</v>
      </c>
      <c r="AN3598" t="s">
        <v>18514</v>
      </c>
      <c r="AO3598" t="s">
        <v>100</v>
      </c>
      <c r="AP3598" t="s">
        <v>131</v>
      </c>
      <c r="AQ3598" t="s">
        <v>82</v>
      </c>
      <c r="AR3598" t="s">
        <v>569</v>
      </c>
      <c r="AS3598" t="s">
        <v>83</v>
      </c>
      <c r="AT3598" s="5">
        <v>39660</v>
      </c>
      <c r="AU3598" t="s">
        <v>63</v>
      </c>
      <c r="AV3598" t="s">
        <v>187</v>
      </c>
      <c r="AW3598" t="s">
        <v>372</v>
      </c>
    </row>
    <row r="3599" spans="1:49" x14ac:dyDescent="0.25">
      <c r="A3599">
        <v>403</v>
      </c>
      <c r="B3599" t="s">
        <v>25654</v>
      </c>
      <c r="C3599">
        <v>1</v>
      </c>
      <c r="D3599" t="s">
        <v>86</v>
      </c>
      <c r="E3599" t="s">
        <v>739</v>
      </c>
      <c r="F3599" t="s">
        <v>65</v>
      </c>
      <c r="G3599">
        <v>214.18</v>
      </c>
      <c r="H3599" t="s">
        <v>1879</v>
      </c>
      <c r="I3599" t="s">
        <v>63</v>
      </c>
      <c r="J3599" t="s">
        <v>306</v>
      </c>
      <c r="K3599" t="s">
        <v>18511</v>
      </c>
      <c r="L3599" t="s">
        <v>18512</v>
      </c>
      <c r="M3599" t="s">
        <v>25655</v>
      </c>
      <c r="N3599">
        <v>373.81889763779526</v>
      </c>
      <c r="O3599">
        <v>36</v>
      </c>
      <c r="P3599">
        <v>47.306430446194227</v>
      </c>
      <c r="Q3599">
        <v>98</v>
      </c>
      <c r="R3599">
        <v>100</v>
      </c>
      <c r="S3599">
        <v>100</v>
      </c>
      <c r="T3599">
        <v>0</v>
      </c>
      <c r="U3599">
        <v>2</v>
      </c>
      <c r="V3599">
        <v>2832</v>
      </c>
      <c r="AB3599" t="s">
        <v>129</v>
      </c>
      <c r="AC3599" t="s">
        <v>129</v>
      </c>
      <c r="AD3599" t="s">
        <v>129</v>
      </c>
      <c r="AE3599" t="s">
        <v>63</v>
      </c>
      <c r="AG3599">
        <v>2010</v>
      </c>
      <c r="AH3599">
        <v>12.27</v>
      </c>
      <c r="AI3599">
        <v>38.841450000000002</v>
      </c>
      <c r="AJ3599">
        <v>-94.834190000000007</v>
      </c>
      <c r="AK3599" t="s">
        <v>262</v>
      </c>
      <c r="AL3599">
        <v>4</v>
      </c>
      <c r="AM3599" t="s">
        <v>63</v>
      </c>
      <c r="AN3599" t="s">
        <v>25656</v>
      </c>
      <c r="AO3599" t="s">
        <v>100</v>
      </c>
      <c r="AP3599" t="s">
        <v>131</v>
      </c>
      <c r="AQ3599" t="s">
        <v>118</v>
      </c>
      <c r="AR3599" t="s">
        <v>944</v>
      </c>
      <c r="AS3599" t="s">
        <v>83</v>
      </c>
      <c r="AT3599" s="5">
        <v>39660</v>
      </c>
      <c r="AU3599" t="s">
        <v>63</v>
      </c>
      <c r="AV3599" t="s">
        <v>187</v>
      </c>
      <c r="AW3599" t="s">
        <v>372</v>
      </c>
    </row>
    <row r="3600" spans="1:49" x14ac:dyDescent="0.25">
      <c r="A3600">
        <v>166</v>
      </c>
      <c r="B3600" t="s">
        <v>16326</v>
      </c>
      <c r="C3600">
        <v>1</v>
      </c>
      <c r="D3600" t="s">
        <v>86</v>
      </c>
      <c r="E3600" t="s">
        <v>739</v>
      </c>
      <c r="F3600" t="s">
        <v>65</v>
      </c>
      <c r="G3600">
        <v>226.98000000000002</v>
      </c>
      <c r="H3600" t="s">
        <v>90</v>
      </c>
      <c r="I3600" t="s">
        <v>63</v>
      </c>
      <c r="J3600" t="s">
        <v>306</v>
      </c>
      <c r="K3600" t="s">
        <v>4788</v>
      </c>
      <c r="L3600" t="s">
        <v>16327</v>
      </c>
      <c r="M3600" t="s">
        <v>4790</v>
      </c>
      <c r="N3600">
        <v>35.269028871391079</v>
      </c>
      <c r="P3600">
        <v>38.057742782152232</v>
      </c>
      <c r="Q3600">
        <v>100</v>
      </c>
      <c r="S3600">
        <v>98.100000000000009</v>
      </c>
      <c r="T3600">
        <v>0</v>
      </c>
      <c r="U3600">
        <v>3</v>
      </c>
      <c r="V3600">
        <v>12485</v>
      </c>
      <c r="AB3600" t="s">
        <v>98</v>
      </c>
      <c r="AC3600" t="s">
        <v>129</v>
      </c>
      <c r="AD3600" t="s">
        <v>129</v>
      </c>
      <c r="AE3600" t="s">
        <v>63</v>
      </c>
      <c r="AG3600">
        <v>2010</v>
      </c>
      <c r="AH3600">
        <v>25.07</v>
      </c>
      <c r="AI3600">
        <v>38.991190000000003</v>
      </c>
      <c r="AJ3600">
        <v>-94.69932</v>
      </c>
      <c r="AL3600">
        <v>1</v>
      </c>
      <c r="AM3600" t="s">
        <v>63</v>
      </c>
      <c r="AN3600" t="s">
        <v>16328</v>
      </c>
      <c r="AO3600" t="s">
        <v>103</v>
      </c>
      <c r="AP3600" t="s">
        <v>131</v>
      </c>
      <c r="AQ3600" t="s">
        <v>569</v>
      </c>
      <c r="AR3600" t="s">
        <v>133</v>
      </c>
      <c r="AS3600" t="s">
        <v>83</v>
      </c>
      <c r="AT3600" s="5">
        <v>41500</v>
      </c>
      <c r="AU3600" t="s">
        <v>76</v>
      </c>
      <c r="AV3600" t="s">
        <v>134</v>
      </c>
      <c r="AW3600" t="s">
        <v>135</v>
      </c>
    </row>
    <row r="3601" spans="1:49" x14ac:dyDescent="0.25">
      <c r="A3601">
        <v>2471</v>
      </c>
      <c r="B3601" t="s">
        <v>5755</v>
      </c>
      <c r="C3601">
        <v>1</v>
      </c>
      <c r="D3601" t="s">
        <v>86</v>
      </c>
      <c r="E3601" t="s">
        <v>305</v>
      </c>
      <c r="F3601" t="s">
        <v>108</v>
      </c>
      <c r="G3601">
        <v>225.64000000000001</v>
      </c>
      <c r="H3601" t="s">
        <v>5756</v>
      </c>
      <c r="I3601" t="s">
        <v>63</v>
      </c>
      <c r="J3601" t="s">
        <v>306</v>
      </c>
      <c r="K3601" t="s">
        <v>5757</v>
      </c>
      <c r="L3601" t="s">
        <v>5758</v>
      </c>
      <c r="M3601" t="s">
        <v>2052</v>
      </c>
      <c r="N3601">
        <v>35.990813648293965</v>
      </c>
      <c r="P3601">
        <v>29.855643044619423</v>
      </c>
      <c r="Q3601">
        <v>81</v>
      </c>
      <c r="S3601">
        <v>100</v>
      </c>
      <c r="T3601">
        <v>0</v>
      </c>
      <c r="U3601">
        <v>5</v>
      </c>
      <c r="V3601">
        <v>52900</v>
      </c>
      <c r="AB3601" t="s">
        <v>63</v>
      </c>
      <c r="AC3601" t="s">
        <v>63</v>
      </c>
      <c r="AD3601" t="s">
        <v>63</v>
      </c>
      <c r="AE3601" t="s">
        <v>129</v>
      </c>
      <c r="AG3601">
        <v>2010</v>
      </c>
      <c r="AH3601">
        <v>23.72</v>
      </c>
      <c r="AI3601">
        <v>38.974916</v>
      </c>
      <c r="AJ3601">
        <v>-94.713977</v>
      </c>
      <c r="AL3601">
        <v>1</v>
      </c>
      <c r="AM3601" t="s">
        <v>63</v>
      </c>
      <c r="AN3601" t="s">
        <v>5759</v>
      </c>
      <c r="AO3601" t="s">
        <v>103</v>
      </c>
      <c r="AP3601" t="s">
        <v>131</v>
      </c>
      <c r="AQ3601" t="s">
        <v>1138</v>
      </c>
      <c r="AR3601" t="s">
        <v>133</v>
      </c>
      <c r="AS3601" t="s">
        <v>83</v>
      </c>
      <c r="AT3601" s="5">
        <v>40182</v>
      </c>
      <c r="AU3601" t="s">
        <v>63</v>
      </c>
      <c r="AV3601" t="s">
        <v>200</v>
      </c>
      <c r="AW3601" t="s">
        <v>1049</v>
      </c>
    </row>
    <row r="3602" spans="1:49" x14ac:dyDescent="0.25">
      <c r="A3602">
        <v>166</v>
      </c>
      <c r="B3602" t="s">
        <v>4787</v>
      </c>
      <c r="C3602">
        <v>1</v>
      </c>
      <c r="D3602" t="s">
        <v>86</v>
      </c>
      <c r="E3602" t="s">
        <v>739</v>
      </c>
      <c r="F3602" t="s">
        <v>65</v>
      </c>
      <c r="G3602">
        <v>226.68</v>
      </c>
      <c r="H3602" t="s">
        <v>90</v>
      </c>
      <c r="I3602" t="s">
        <v>63</v>
      </c>
      <c r="J3602" t="s">
        <v>306</v>
      </c>
      <c r="K3602" t="s">
        <v>4788</v>
      </c>
      <c r="L3602" t="s">
        <v>4789</v>
      </c>
      <c r="M3602" t="s">
        <v>4790</v>
      </c>
      <c r="N3602">
        <v>55.971128608923884</v>
      </c>
      <c r="O3602">
        <v>45</v>
      </c>
      <c r="P3602">
        <v>38.057742782152232</v>
      </c>
      <c r="Q3602">
        <v>100</v>
      </c>
      <c r="S3602">
        <v>99.2</v>
      </c>
      <c r="T3602">
        <v>0</v>
      </c>
      <c r="U3602">
        <v>3</v>
      </c>
      <c r="V3602">
        <v>12485</v>
      </c>
      <c r="AB3602" t="s">
        <v>98</v>
      </c>
      <c r="AC3602" t="s">
        <v>129</v>
      </c>
      <c r="AD3602" t="s">
        <v>129</v>
      </c>
      <c r="AE3602" t="s">
        <v>63</v>
      </c>
      <c r="AG3602">
        <v>2010</v>
      </c>
      <c r="AI3602">
        <v>38.98742</v>
      </c>
      <c r="AJ3602">
        <v>-94.702650000000006</v>
      </c>
      <c r="AK3602" t="s">
        <v>77</v>
      </c>
      <c r="AL3602">
        <v>1</v>
      </c>
      <c r="AM3602" t="s">
        <v>63</v>
      </c>
      <c r="AN3602" t="s">
        <v>4791</v>
      </c>
      <c r="AO3602" t="s">
        <v>103</v>
      </c>
      <c r="AP3602" t="s">
        <v>131</v>
      </c>
      <c r="AQ3602" t="s">
        <v>1138</v>
      </c>
      <c r="AR3602" t="s">
        <v>133</v>
      </c>
      <c r="AS3602" t="s">
        <v>83</v>
      </c>
      <c r="AT3602" s="5">
        <v>41500</v>
      </c>
      <c r="AU3602" t="s">
        <v>76</v>
      </c>
      <c r="AV3602" t="s">
        <v>134</v>
      </c>
      <c r="AW3602" t="s">
        <v>135</v>
      </c>
    </row>
    <row r="3603" spans="1:49" x14ac:dyDescent="0.25">
      <c r="A3603">
        <v>2797</v>
      </c>
      <c r="B3603" t="s">
        <v>21077</v>
      </c>
      <c r="C3603">
        <v>1</v>
      </c>
      <c r="D3603" t="s">
        <v>86</v>
      </c>
      <c r="E3603" t="s">
        <v>661</v>
      </c>
      <c r="F3603" t="s">
        <v>108</v>
      </c>
      <c r="G3603">
        <v>149.01</v>
      </c>
      <c r="H3603" t="s">
        <v>138</v>
      </c>
      <c r="I3603" t="s">
        <v>63</v>
      </c>
      <c r="J3603" t="s">
        <v>306</v>
      </c>
      <c r="K3603" t="s">
        <v>21078</v>
      </c>
      <c r="L3603" t="s">
        <v>21079</v>
      </c>
      <c r="M3603" t="s">
        <v>3103</v>
      </c>
      <c r="N3603">
        <v>29.699999516404528</v>
      </c>
      <c r="P3603">
        <v>60</v>
      </c>
      <c r="Q3603">
        <v>79.2</v>
      </c>
      <c r="R3603">
        <v>90</v>
      </c>
      <c r="S3603">
        <v>97.3</v>
      </c>
      <c r="T3603">
        <v>1</v>
      </c>
      <c r="U3603">
        <v>6</v>
      </c>
      <c r="V3603">
        <v>32300</v>
      </c>
      <c r="AB3603" t="s">
        <v>63</v>
      </c>
      <c r="AC3603" t="s">
        <v>63</v>
      </c>
      <c r="AD3603" t="s">
        <v>63</v>
      </c>
      <c r="AE3603" t="s">
        <v>98</v>
      </c>
      <c r="AG3603">
        <v>2006</v>
      </c>
      <c r="AH3603">
        <v>8.0709999999999997</v>
      </c>
      <c r="AI3603">
        <v>38.846739999999997</v>
      </c>
      <c r="AJ3603">
        <v>-94.815920000000006</v>
      </c>
      <c r="AL3603">
        <v>3</v>
      </c>
      <c r="AM3603" t="s">
        <v>63</v>
      </c>
      <c r="AN3603" t="s">
        <v>21080</v>
      </c>
      <c r="AO3603" t="s">
        <v>79</v>
      </c>
      <c r="AP3603" t="s">
        <v>170</v>
      </c>
      <c r="AQ3603" t="s">
        <v>21081</v>
      </c>
      <c r="AR3603" t="s">
        <v>10702</v>
      </c>
      <c r="AS3603" t="s">
        <v>83</v>
      </c>
      <c r="AT3603" s="5">
        <v>42145</v>
      </c>
      <c r="AU3603" t="s">
        <v>76</v>
      </c>
      <c r="AV3603" t="s">
        <v>200</v>
      </c>
      <c r="AW3603" t="s">
        <v>150</v>
      </c>
    </row>
    <row r="3604" spans="1:49" x14ac:dyDescent="0.25">
      <c r="A3604">
        <v>80</v>
      </c>
      <c r="B3604" t="s">
        <v>19320</v>
      </c>
      <c r="C3604">
        <v>1</v>
      </c>
      <c r="D3604" t="s">
        <v>86</v>
      </c>
      <c r="E3604" t="s">
        <v>305</v>
      </c>
      <c r="F3604" t="s">
        <v>108</v>
      </c>
      <c r="G3604">
        <v>138.80000000000001</v>
      </c>
      <c r="H3604" t="s">
        <v>90</v>
      </c>
      <c r="I3604" t="s">
        <v>63</v>
      </c>
      <c r="J3604" t="s">
        <v>306</v>
      </c>
      <c r="K3604" t="s">
        <v>19321</v>
      </c>
      <c r="L3604" t="s">
        <v>19322</v>
      </c>
      <c r="M3604" t="s">
        <v>17736</v>
      </c>
      <c r="N3604">
        <v>184.51443569553805</v>
      </c>
      <c r="O3604">
        <v>5</v>
      </c>
      <c r="P3604">
        <v>40.026246719160106</v>
      </c>
      <c r="Q3604">
        <v>93.5</v>
      </c>
      <c r="R3604">
        <v>95</v>
      </c>
      <c r="S3604">
        <v>100</v>
      </c>
      <c r="T3604">
        <v>1</v>
      </c>
      <c r="U3604">
        <v>6</v>
      </c>
      <c r="V3604">
        <v>25750</v>
      </c>
      <c r="AB3604" t="s">
        <v>129</v>
      </c>
      <c r="AC3604" t="s">
        <v>129</v>
      </c>
      <c r="AD3604" t="s">
        <v>129</v>
      </c>
      <c r="AE3604" t="s">
        <v>63</v>
      </c>
      <c r="AG3604">
        <v>2008</v>
      </c>
      <c r="AH3604">
        <v>9.0500000000000007</v>
      </c>
      <c r="AI3604">
        <v>38.869149</v>
      </c>
      <c r="AJ3604">
        <v>-94.676946999999998</v>
      </c>
      <c r="AK3604" t="s">
        <v>262</v>
      </c>
      <c r="AL3604">
        <v>4</v>
      </c>
      <c r="AM3604" t="s">
        <v>63</v>
      </c>
      <c r="AN3604" t="s">
        <v>19323</v>
      </c>
      <c r="AO3604" t="s">
        <v>79</v>
      </c>
      <c r="AP3604" t="s">
        <v>131</v>
      </c>
      <c r="AQ3604" t="s">
        <v>246</v>
      </c>
      <c r="AR3604" t="s">
        <v>1304</v>
      </c>
      <c r="AS3604" t="s">
        <v>83</v>
      </c>
      <c r="AT3604" s="5">
        <v>39538</v>
      </c>
      <c r="AU3604" t="s">
        <v>63</v>
      </c>
      <c r="AV3604" t="s">
        <v>134</v>
      </c>
      <c r="AW3604" t="s">
        <v>135</v>
      </c>
    </row>
    <row r="3605" spans="1:49" x14ac:dyDescent="0.25">
      <c r="A3605">
        <v>80</v>
      </c>
      <c r="B3605" t="s">
        <v>23604</v>
      </c>
      <c r="C3605">
        <v>1</v>
      </c>
      <c r="D3605" t="s">
        <v>86</v>
      </c>
      <c r="E3605" t="s">
        <v>305</v>
      </c>
      <c r="F3605" t="s">
        <v>108</v>
      </c>
      <c r="G3605">
        <v>138.81</v>
      </c>
      <c r="H3605" t="s">
        <v>90</v>
      </c>
      <c r="I3605" t="s">
        <v>63</v>
      </c>
      <c r="J3605" t="s">
        <v>306</v>
      </c>
      <c r="K3605" t="s">
        <v>23605</v>
      </c>
      <c r="L3605" t="s">
        <v>19322</v>
      </c>
      <c r="M3605" t="s">
        <v>685</v>
      </c>
      <c r="N3605">
        <v>184.51443569553805</v>
      </c>
      <c r="O3605">
        <v>5</v>
      </c>
      <c r="P3605">
        <v>40.000001276571851</v>
      </c>
      <c r="Q3605">
        <v>93.5</v>
      </c>
      <c r="R3605">
        <v>100</v>
      </c>
      <c r="S3605">
        <v>100</v>
      </c>
      <c r="T3605">
        <v>1</v>
      </c>
      <c r="U3605">
        <v>6</v>
      </c>
      <c r="V3605">
        <v>25750</v>
      </c>
      <c r="AB3605" t="s">
        <v>129</v>
      </c>
      <c r="AC3605" t="s">
        <v>129</v>
      </c>
      <c r="AD3605" t="s">
        <v>129</v>
      </c>
      <c r="AE3605" t="s">
        <v>63</v>
      </c>
      <c r="AG3605">
        <v>2008</v>
      </c>
      <c r="AH3605">
        <v>9.06</v>
      </c>
      <c r="AI3605">
        <v>38.869148000000003</v>
      </c>
      <c r="AJ3605">
        <v>-94.676653999999999</v>
      </c>
      <c r="AK3605" t="s">
        <v>262</v>
      </c>
      <c r="AL3605">
        <v>4</v>
      </c>
      <c r="AM3605" t="s">
        <v>63</v>
      </c>
      <c r="AN3605" t="s">
        <v>23606</v>
      </c>
      <c r="AO3605" t="s">
        <v>79</v>
      </c>
      <c r="AP3605" t="s">
        <v>131</v>
      </c>
      <c r="AQ3605" t="s">
        <v>246</v>
      </c>
      <c r="AR3605" t="s">
        <v>1304</v>
      </c>
      <c r="AS3605" t="s">
        <v>83</v>
      </c>
      <c r="AT3605" s="5">
        <v>39538</v>
      </c>
      <c r="AU3605" t="s">
        <v>63</v>
      </c>
      <c r="AV3605" t="s">
        <v>134</v>
      </c>
      <c r="AW3605" t="s">
        <v>135</v>
      </c>
    </row>
    <row r="3606" spans="1:49" x14ac:dyDescent="0.25">
      <c r="A3606">
        <v>0</v>
      </c>
      <c r="B3606" t="s">
        <v>23919</v>
      </c>
      <c r="C3606">
        <v>1</v>
      </c>
      <c r="D3606" t="s">
        <v>86</v>
      </c>
      <c r="E3606" t="s">
        <v>305</v>
      </c>
      <c r="F3606" t="s">
        <v>108</v>
      </c>
      <c r="G3606">
        <v>140.25</v>
      </c>
      <c r="H3606" t="s">
        <v>820</v>
      </c>
      <c r="I3606" t="s">
        <v>63</v>
      </c>
      <c r="J3606" t="s">
        <v>306</v>
      </c>
      <c r="K3606" t="s">
        <v>23920</v>
      </c>
      <c r="L3606" t="s">
        <v>7941</v>
      </c>
      <c r="M3606" t="s">
        <v>23921</v>
      </c>
      <c r="N3606">
        <v>374.50787401574803</v>
      </c>
      <c r="P3606">
        <v>35.006561679790025</v>
      </c>
      <c r="T3606">
        <v>0</v>
      </c>
      <c r="AG3606">
        <v>2008</v>
      </c>
      <c r="AH3606">
        <v>10.56</v>
      </c>
      <c r="AI3606">
        <v>38.891030000000001</v>
      </c>
      <c r="AJ3606">
        <v>-94.676460000000006</v>
      </c>
      <c r="AL3606">
        <v>5</v>
      </c>
      <c r="AM3606" t="s">
        <v>63</v>
      </c>
      <c r="AN3606" t="s">
        <v>23922</v>
      </c>
      <c r="AO3606" t="s">
        <v>79</v>
      </c>
      <c r="AP3606" t="s">
        <v>131</v>
      </c>
      <c r="AQ3606" t="s">
        <v>148</v>
      </c>
      <c r="AR3606" t="s">
        <v>148</v>
      </c>
      <c r="AS3606" t="s">
        <v>131</v>
      </c>
      <c r="AT3606" s="5"/>
      <c r="AU3606" t="s">
        <v>63</v>
      </c>
      <c r="AV3606" t="s">
        <v>134</v>
      </c>
      <c r="AW3606" t="s">
        <v>150</v>
      </c>
    </row>
    <row r="3607" spans="1:49" x14ac:dyDescent="0.25">
      <c r="A3607">
        <v>0</v>
      </c>
      <c r="B3607" t="s">
        <v>23824</v>
      </c>
      <c r="C3607">
        <v>1</v>
      </c>
      <c r="D3607" t="s">
        <v>86</v>
      </c>
      <c r="E3607" t="s">
        <v>739</v>
      </c>
      <c r="F3607" t="s">
        <v>65</v>
      </c>
      <c r="G3607">
        <v>219.14000000000001</v>
      </c>
      <c r="H3607" t="s">
        <v>820</v>
      </c>
      <c r="I3607" t="s">
        <v>63</v>
      </c>
      <c r="J3607" t="s">
        <v>306</v>
      </c>
      <c r="K3607" t="s">
        <v>13244</v>
      </c>
      <c r="L3607" t="s">
        <v>13245</v>
      </c>
      <c r="M3607" t="s">
        <v>23825</v>
      </c>
      <c r="N3607">
        <v>522.11286089238843</v>
      </c>
      <c r="O3607">
        <v>28</v>
      </c>
      <c r="P3607">
        <v>41.732283464566926</v>
      </c>
      <c r="Q3607">
        <v>92.8</v>
      </c>
      <c r="S3607">
        <v>99.9</v>
      </c>
      <c r="T3607">
        <v>0</v>
      </c>
      <c r="U3607">
        <v>4</v>
      </c>
      <c r="V3607">
        <v>3060</v>
      </c>
      <c r="AB3607" t="s">
        <v>98</v>
      </c>
      <c r="AC3607" t="s">
        <v>129</v>
      </c>
      <c r="AD3607" t="s">
        <v>98</v>
      </c>
      <c r="AE3607" t="s">
        <v>63</v>
      </c>
      <c r="AG3607">
        <v>2012</v>
      </c>
      <c r="AH3607">
        <v>17.14</v>
      </c>
      <c r="AI3607">
        <v>38.898155000000003</v>
      </c>
      <c r="AJ3607">
        <v>-94.785422999999994</v>
      </c>
      <c r="AK3607" t="s">
        <v>77</v>
      </c>
      <c r="AL3607">
        <v>4</v>
      </c>
      <c r="AM3607" t="s">
        <v>63</v>
      </c>
      <c r="AN3607" t="s">
        <v>23826</v>
      </c>
      <c r="AO3607" t="s">
        <v>100</v>
      </c>
      <c r="AP3607" t="s">
        <v>131</v>
      </c>
      <c r="AQ3607" t="s">
        <v>117</v>
      </c>
      <c r="AR3607" t="s">
        <v>132</v>
      </c>
      <c r="AS3607" t="s">
        <v>83</v>
      </c>
      <c r="AT3607" s="5">
        <v>40574</v>
      </c>
      <c r="AU3607" t="s">
        <v>63</v>
      </c>
      <c r="AV3607" t="s">
        <v>134</v>
      </c>
      <c r="AW3607" t="s">
        <v>150</v>
      </c>
    </row>
    <row r="3608" spans="1:49" x14ac:dyDescent="0.25">
      <c r="A3608">
        <v>0</v>
      </c>
      <c r="B3608" t="s">
        <v>13243</v>
      </c>
      <c r="C3608">
        <v>1</v>
      </c>
      <c r="D3608" t="s">
        <v>86</v>
      </c>
      <c r="E3608" t="s">
        <v>739</v>
      </c>
      <c r="F3608" t="s">
        <v>65</v>
      </c>
      <c r="G3608">
        <v>219.15</v>
      </c>
      <c r="H3608" t="s">
        <v>820</v>
      </c>
      <c r="I3608" t="s">
        <v>63</v>
      </c>
      <c r="J3608" t="s">
        <v>306</v>
      </c>
      <c r="K3608" t="s">
        <v>13244</v>
      </c>
      <c r="L3608" t="s">
        <v>13245</v>
      </c>
      <c r="M3608" t="s">
        <v>13246</v>
      </c>
      <c r="N3608">
        <v>522.11286089238843</v>
      </c>
      <c r="O3608">
        <v>28</v>
      </c>
      <c r="P3608">
        <v>39.993438320209975</v>
      </c>
      <c r="Q3608">
        <v>92.8</v>
      </c>
      <c r="S3608">
        <v>100</v>
      </c>
      <c r="T3608">
        <v>0</v>
      </c>
      <c r="U3608">
        <v>4</v>
      </c>
      <c r="V3608">
        <v>3060</v>
      </c>
      <c r="AB3608" t="s">
        <v>98</v>
      </c>
      <c r="AC3608" t="s">
        <v>129</v>
      </c>
      <c r="AD3608" t="s">
        <v>129</v>
      </c>
      <c r="AE3608" t="s">
        <v>63</v>
      </c>
      <c r="AG3608">
        <v>2012</v>
      </c>
      <c r="AH3608">
        <v>17.150000000000002</v>
      </c>
      <c r="AI3608">
        <v>38.898318000000003</v>
      </c>
      <c r="AJ3608">
        <v>-94.785355999999993</v>
      </c>
      <c r="AK3608" t="s">
        <v>77</v>
      </c>
      <c r="AL3608">
        <v>4</v>
      </c>
      <c r="AM3608" t="s">
        <v>63</v>
      </c>
      <c r="AN3608" t="s">
        <v>13247</v>
      </c>
      <c r="AO3608" t="s">
        <v>100</v>
      </c>
      <c r="AP3608" t="s">
        <v>131</v>
      </c>
      <c r="AQ3608" t="s">
        <v>117</v>
      </c>
      <c r="AR3608" t="s">
        <v>132</v>
      </c>
      <c r="AS3608" t="s">
        <v>83</v>
      </c>
      <c r="AT3608" s="5">
        <v>40574</v>
      </c>
      <c r="AU3608" t="s">
        <v>63</v>
      </c>
      <c r="AV3608" t="s">
        <v>134</v>
      </c>
      <c r="AW3608" t="s">
        <v>150</v>
      </c>
    </row>
    <row r="3609" spans="1:49" x14ac:dyDescent="0.25">
      <c r="A3609">
        <v>15</v>
      </c>
      <c r="B3609" t="s">
        <v>17971</v>
      </c>
      <c r="C3609">
        <v>1</v>
      </c>
      <c r="D3609" t="s">
        <v>86</v>
      </c>
      <c r="E3609" t="s">
        <v>222</v>
      </c>
      <c r="F3609" t="s">
        <v>108</v>
      </c>
      <c r="G3609">
        <v>473.3</v>
      </c>
      <c r="H3609" t="s">
        <v>5756</v>
      </c>
      <c r="I3609" t="s">
        <v>63</v>
      </c>
      <c r="J3609" t="s">
        <v>306</v>
      </c>
      <c r="K3609" t="s">
        <v>17972</v>
      </c>
      <c r="L3609" t="s">
        <v>17973</v>
      </c>
      <c r="M3609" t="s">
        <v>3978</v>
      </c>
      <c r="N3609">
        <v>25.721784776902886</v>
      </c>
      <c r="O3609">
        <v>0</v>
      </c>
      <c r="P3609">
        <v>60</v>
      </c>
      <c r="Q3609">
        <v>85</v>
      </c>
      <c r="R3609">
        <v>100</v>
      </c>
      <c r="S3609">
        <v>100</v>
      </c>
      <c r="T3609">
        <v>0</v>
      </c>
      <c r="U3609">
        <v>3</v>
      </c>
      <c r="V3609">
        <v>27600</v>
      </c>
      <c r="AB3609" t="s">
        <v>63</v>
      </c>
      <c r="AC3609" t="s">
        <v>63</v>
      </c>
      <c r="AD3609" t="s">
        <v>63</v>
      </c>
      <c r="AE3609" t="s">
        <v>129</v>
      </c>
      <c r="AG3609">
        <v>2010</v>
      </c>
      <c r="AH3609">
        <v>32.5</v>
      </c>
      <c r="AI3609">
        <v>39.029719999999998</v>
      </c>
      <c r="AJ3609">
        <v>-94.625420000000005</v>
      </c>
      <c r="AL3609">
        <v>1</v>
      </c>
      <c r="AM3609" t="s">
        <v>63</v>
      </c>
      <c r="AN3609" t="s">
        <v>17974</v>
      </c>
      <c r="AO3609" t="s">
        <v>103</v>
      </c>
      <c r="AP3609" t="s">
        <v>131</v>
      </c>
      <c r="AQ3609" t="s">
        <v>653</v>
      </c>
      <c r="AR3609" t="s">
        <v>443</v>
      </c>
      <c r="AS3609" t="s">
        <v>83</v>
      </c>
      <c r="AT3609" s="5">
        <v>40348</v>
      </c>
      <c r="AU3609" t="s">
        <v>76</v>
      </c>
      <c r="AV3609" t="s">
        <v>200</v>
      </c>
      <c r="AW3609" t="s">
        <v>150</v>
      </c>
    </row>
    <row r="3610" spans="1:49" x14ac:dyDescent="0.25">
      <c r="A3610">
        <v>998</v>
      </c>
      <c r="B3610" t="s">
        <v>14019</v>
      </c>
      <c r="C3610">
        <v>1</v>
      </c>
      <c r="D3610" t="s">
        <v>86</v>
      </c>
      <c r="E3610" t="s">
        <v>305</v>
      </c>
      <c r="F3610" t="s">
        <v>108</v>
      </c>
      <c r="G3610">
        <v>136.81</v>
      </c>
      <c r="H3610" t="s">
        <v>820</v>
      </c>
      <c r="I3610" t="s">
        <v>63</v>
      </c>
      <c r="J3610" t="s">
        <v>306</v>
      </c>
      <c r="K3610" t="s">
        <v>14020</v>
      </c>
      <c r="L3610" t="s">
        <v>14021</v>
      </c>
      <c r="M3610" t="s">
        <v>14022</v>
      </c>
      <c r="N3610">
        <v>196.48950131233596</v>
      </c>
      <c r="O3610">
        <v>4</v>
      </c>
      <c r="P3610">
        <v>29.00262467191601</v>
      </c>
      <c r="Q3610">
        <v>80</v>
      </c>
      <c r="S3610">
        <v>100</v>
      </c>
      <c r="T3610">
        <v>0</v>
      </c>
      <c r="U3610">
        <v>1</v>
      </c>
      <c r="V3610">
        <v>7755</v>
      </c>
      <c r="AB3610" t="s">
        <v>129</v>
      </c>
      <c r="AC3610" t="s">
        <v>129</v>
      </c>
      <c r="AD3610" t="s">
        <v>129</v>
      </c>
      <c r="AE3610" t="s">
        <v>63</v>
      </c>
      <c r="AG3610">
        <v>2012</v>
      </c>
      <c r="AH3610">
        <v>7.05</v>
      </c>
      <c r="AI3610">
        <v>38.840069999999997</v>
      </c>
      <c r="AJ3610">
        <v>-94.676419999999993</v>
      </c>
      <c r="AK3610" t="s">
        <v>77</v>
      </c>
      <c r="AL3610">
        <v>2</v>
      </c>
      <c r="AM3610" t="s">
        <v>63</v>
      </c>
      <c r="AN3610" t="s">
        <v>14023</v>
      </c>
      <c r="AO3610" t="s">
        <v>79</v>
      </c>
      <c r="AP3610" t="s">
        <v>131</v>
      </c>
      <c r="AQ3610" t="s">
        <v>171</v>
      </c>
      <c r="AR3610" t="s">
        <v>133</v>
      </c>
      <c r="AS3610" t="s">
        <v>131</v>
      </c>
      <c r="AT3610" s="5">
        <v>40605</v>
      </c>
      <c r="AU3610" t="s">
        <v>63</v>
      </c>
      <c r="AV3610" t="s">
        <v>134</v>
      </c>
      <c r="AW3610" t="s">
        <v>150</v>
      </c>
    </row>
    <row r="3611" spans="1:49" x14ac:dyDescent="0.25">
      <c r="A3611">
        <v>998</v>
      </c>
      <c r="B3611" t="s">
        <v>26828</v>
      </c>
      <c r="C3611">
        <v>1</v>
      </c>
      <c r="D3611" t="s">
        <v>86</v>
      </c>
      <c r="E3611" t="s">
        <v>305</v>
      </c>
      <c r="F3611" t="s">
        <v>108</v>
      </c>
      <c r="G3611">
        <v>136.80000000000001</v>
      </c>
      <c r="H3611" t="s">
        <v>820</v>
      </c>
      <c r="I3611" t="s">
        <v>63</v>
      </c>
      <c r="J3611" t="s">
        <v>306</v>
      </c>
      <c r="K3611" t="s">
        <v>14020</v>
      </c>
      <c r="L3611" t="s">
        <v>14021</v>
      </c>
      <c r="M3611" t="s">
        <v>26829</v>
      </c>
      <c r="N3611">
        <v>196.48950131233596</v>
      </c>
      <c r="O3611">
        <v>4</v>
      </c>
      <c r="P3611">
        <v>29.00262467191601</v>
      </c>
      <c r="Q3611">
        <v>80</v>
      </c>
      <c r="S3611">
        <v>100</v>
      </c>
      <c r="T3611">
        <v>0</v>
      </c>
      <c r="U3611">
        <v>1</v>
      </c>
      <c r="V3611">
        <v>7755</v>
      </c>
      <c r="AB3611" t="s">
        <v>129</v>
      </c>
      <c r="AC3611" t="s">
        <v>129</v>
      </c>
      <c r="AD3611" t="s">
        <v>129</v>
      </c>
      <c r="AE3611" t="s">
        <v>63</v>
      </c>
      <c r="AG3611">
        <v>2012</v>
      </c>
      <c r="AH3611">
        <v>7.05</v>
      </c>
      <c r="AI3611">
        <v>38.839799999999997</v>
      </c>
      <c r="AJ3611">
        <v>-94.676439999999999</v>
      </c>
      <c r="AK3611" t="s">
        <v>77</v>
      </c>
      <c r="AL3611">
        <v>2</v>
      </c>
      <c r="AM3611" t="s">
        <v>63</v>
      </c>
      <c r="AN3611" t="s">
        <v>26830</v>
      </c>
      <c r="AO3611" t="s">
        <v>79</v>
      </c>
      <c r="AP3611" t="s">
        <v>131</v>
      </c>
      <c r="AQ3611" t="s">
        <v>171</v>
      </c>
      <c r="AR3611" t="s">
        <v>133</v>
      </c>
      <c r="AS3611" t="s">
        <v>131</v>
      </c>
      <c r="AT3611" s="5">
        <v>40605</v>
      </c>
      <c r="AU3611" t="s">
        <v>63</v>
      </c>
      <c r="AV3611" t="s">
        <v>134</v>
      </c>
      <c r="AW3611" t="s">
        <v>150</v>
      </c>
    </row>
    <row r="3612" spans="1:49" x14ac:dyDescent="0.25">
      <c r="A3612">
        <v>0</v>
      </c>
      <c r="B3612" t="s">
        <v>6636</v>
      </c>
      <c r="C3612">
        <v>1</v>
      </c>
      <c r="D3612" t="s">
        <v>86</v>
      </c>
      <c r="E3612" t="s">
        <v>98</v>
      </c>
      <c r="F3612" t="s">
        <v>177</v>
      </c>
      <c r="G3612">
        <v>161.76</v>
      </c>
      <c r="H3612" t="s">
        <v>1879</v>
      </c>
      <c r="I3612" t="s">
        <v>63</v>
      </c>
      <c r="J3612" t="s">
        <v>306</v>
      </c>
      <c r="K3612" t="s">
        <v>6637</v>
      </c>
      <c r="L3612" t="s">
        <v>1256</v>
      </c>
      <c r="M3612" t="s">
        <v>6638</v>
      </c>
      <c r="N3612">
        <v>302.49343832020998</v>
      </c>
      <c r="O3612">
        <v>0</v>
      </c>
      <c r="P3612">
        <v>29.986876640419947</v>
      </c>
      <c r="Q3612">
        <v>94</v>
      </c>
      <c r="S3612">
        <v>100</v>
      </c>
      <c r="T3612">
        <v>0</v>
      </c>
      <c r="U3612">
        <v>14</v>
      </c>
      <c r="V3612">
        <v>250</v>
      </c>
      <c r="AB3612" t="s">
        <v>129</v>
      </c>
      <c r="AC3612" t="s">
        <v>129</v>
      </c>
      <c r="AD3612" t="s">
        <v>129</v>
      </c>
      <c r="AE3612" t="s">
        <v>63</v>
      </c>
      <c r="AG3612">
        <v>2010</v>
      </c>
      <c r="AH3612">
        <v>20.96</v>
      </c>
      <c r="AI3612">
        <v>39.01831</v>
      </c>
      <c r="AJ3612">
        <v>-94.853759999999994</v>
      </c>
      <c r="AL3612">
        <v>2</v>
      </c>
      <c r="AM3612" t="s">
        <v>63</v>
      </c>
      <c r="AN3612" t="s">
        <v>6639</v>
      </c>
      <c r="AO3612" t="s">
        <v>184</v>
      </c>
      <c r="AP3612" t="s">
        <v>131</v>
      </c>
      <c r="AQ3612" t="s">
        <v>545</v>
      </c>
      <c r="AR3612" t="s">
        <v>133</v>
      </c>
      <c r="AS3612" t="s">
        <v>131</v>
      </c>
      <c r="AT3612" s="5">
        <v>40057</v>
      </c>
      <c r="AU3612" t="s">
        <v>63</v>
      </c>
      <c r="AV3612" t="s">
        <v>134</v>
      </c>
      <c r="AW3612" t="s">
        <v>150</v>
      </c>
    </row>
    <row r="3613" spans="1:49" x14ac:dyDescent="0.25">
      <c r="A3613">
        <v>58</v>
      </c>
      <c r="B3613" t="s">
        <v>11150</v>
      </c>
      <c r="C3613">
        <v>1</v>
      </c>
      <c r="D3613" t="s">
        <v>86</v>
      </c>
      <c r="E3613" t="s">
        <v>152</v>
      </c>
      <c r="F3613" t="s">
        <v>65</v>
      </c>
      <c r="G3613">
        <v>142.93200000000002</v>
      </c>
      <c r="H3613" t="s">
        <v>90</v>
      </c>
      <c r="I3613" t="s">
        <v>63</v>
      </c>
      <c r="J3613" t="s">
        <v>306</v>
      </c>
      <c r="K3613" t="s">
        <v>11151</v>
      </c>
      <c r="L3613" t="s">
        <v>308</v>
      </c>
      <c r="M3613" t="s">
        <v>6568</v>
      </c>
      <c r="N3613">
        <v>182.80839895013122</v>
      </c>
      <c r="O3613">
        <v>25</v>
      </c>
      <c r="P3613">
        <v>56.102362204724407</v>
      </c>
      <c r="Q3613">
        <v>100</v>
      </c>
      <c r="S3613">
        <v>99.8</v>
      </c>
      <c r="T3613">
        <v>0</v>
      </c>
      <c r="U3613">
        <v>5</v>
      </c>
      <c r="V3613">
        <v>1000</v>
      </c>
      <c r="AB3613" t="s">
        <v>129</v>
      </c>
      <c r="AC3613" t="s">
        <v>129</v>
      </c>
      <c r="AD3613" t="s">
        <v>129</v>
      </c>
      <c r="AE3613" t="s">
        <v>63</v>
      </c>
      <c r="AG3613">
        <v>2012</v>
      </c>
      <c r="AH3613">
        <v>13.18</v>
      </c>
      <c r="AI3613">
        <v>38.920549999999999</v>
      </c>
      <c r="AJ3613">
        <v>-94.705219999999997</v>
      </c>
      <c r="AK3613" t="s">
        <v>77</v>
      </c>
      <c r="AL3613">
        <v>3</v>
      </c>
      <c r="AM3613" t="s">
        <v>63</v>
      </c>
      <c r="AN3613" t="s">
        <v>11152</v>
      </c>
      <c r="AO3613" t="s">
        <v>79</v>
      </c>
      <c r="AP3613" t="s">
        <v>131</v>
      </c>
      <c r="AQ3613" t="s">
        <v>561</v>
      </c>
      <c r="AR3613" t="s">
        <v>133</v>
      </c>
      <c r="AS3613" t="s">
        <v>131</v>
      </c>
      <c r="AT3613" s="5">
        <v>40720</v>
      </c>
      <c r="AU3613" t="s">
        <v>76</v>
      </c>
      <c r="AV3613" t="s">
        <v>274</v>
      </c>
      <c r="AW3613" t="s">
        <v>4348</v>
      </c>
    </row>
    <row r="3614" spans="1:49" x14ac:dyDescent="0.25">
      <c r="A3614">
        <v>141</v>
      </c>
      <c r="B3614" t="s">
        <v>26280</v>
      </c>
      <c r="C3614">
        <v>1</v>
      </c>
      <c r="D3614" t="s">
        <v>86</v>
      </c>
      <c r="E3614" t="s">
        <v>305</v>
      </c>
      <c r="F3614" t="s">
        <v>108</v>
      </c>
      <c r="G3614">
        <v>142.88200000000001</v>
      </c>
      <c r="H3614" t="s">
        <v>425</v>
      </c>
      <c r="I3614" t="s">
        <v>63</v>
      </c>
      <c r="J3614" t="s">
        <v>306</v>
      </c>
      <c r="K3614" t="s">
        <v>26281</v>
      </c>
      <c r="L3614" t="s">
        <v>26282</v>
      </c>
      <c r="M3614" t="s">
        <v>26283</v>
      </c>
      <c r="N3614">
        <v>663.77952755905517</v>
      </c>
      <c r="O3614">
        <v>15</v>
      </c>
      <c r="P3614">
        <v>37.99212598425197</v>
      </c>
      <c r="Q3614">
        <v>96</v>
      </c>
      <c r="S3614">
        <v>100</v>
      </c>
      <c r="T3614">
        <v>0</v>
      </c>
      <c r="U3614">
        <v>5</v>
      </c>
      <c r="V3614">
        <v>1000</v>
      </c>
      <c r="AB3614" t="s">
        <v>129</v>
      </c>
      <c r="AC3614" t="s">
        <v>129</v>
      </c>
      <c r="AD3614" t="s">
        <v>129</v>
      </c>
      <c r="AE3614" t="s">
        <v>63</v>
      </c>
      <c r="AG3614">
        <v>2012</v>
      </c>
      <c r="AH3614">
        <v>13.13</v>
      </c>
      <c r="AI3614">
        <v>38.920520000000003</v>
      </c>
      <c r="AJ3614">
        <v>-94.705010000000001</v>
      </c>
      <c r="AK3614" t="s">
        <v>77</v>
      </c>
      <c r="AL3614">
        <v>7</v>
      </c>
      <c r="AM3614" t="s">
        <v>63</v>
      </c>
      <c r="AN3614" t="s">
        <v>26284</v>
      </c>
      <c r="AO3614" t="s">
        <v>79</v>
      </c>
      <c r="AP3614" t="s">
        <v>131</v>
      </c>
      <c r="AQ3614" t="s">
        <v>240</v>
      </c>
      <c r="AR3614" t="s">
        <v>327</v>
      </c>
      <c r="AS3614" t="s">
        <v>131</v>
      </c>
      <c r="AT3614" s="5">
        <v>40238</v>
      </c>
      <c r="AU3614" t="s">
        <v>76</v>
      </c>
      <c r="AV3614" t="s">
        <v>274</v>
      </c>
      <c r="AW3614" t="s">
        <v>4348</v>
      </c>
    </row>
    <row r="3615" spans="1:49" x14ac:dyDescent="0.25">
      <c r="A3615">
        <v>141</v>
      </c>
      <c r="B3615" t="s">
        <v>26280</v>
      </c>
      <c r="C3615">
        <v>2</v>
      </c>
      <c r="D3615" t="s">
        <v>63</v>
      </c>
      <c r="E3615" t="s">
        <v>305</v>
      </c>
      <c r="F3615" t="s">
        <v>108</v>
      </c>
      <c r="G3615">
        <v>142.88200000000001</v>
      </c>
      <c r="I3615" t="s">
        <v>63</v>
      </c>
      <c r="J3615" t="s">
        <v>306</v>
      </c>
      <c r="K3615" t="s">
        <v>26281</v>
      </c>
      <c r="L3615" t="s">
        <v>26282</v>
      </c>
      <c r="M3615" t="s">
        <v>26283</v>
      </c>
      <c r="N3615">
        <v>663.77952755905517</v>
      </c>
      <c r="O3615">
        <v>15</v>
      </c>
      <c r="P3615">
        <v>37.99212598425197</v>
      </c>
      <c r="Q3615">
        <v>96</v>
      </c>
      <c r="S3615">
        <v>100</v>
      </c>
      <c r="T3615">
        <v>0</v>
      </c>
      <c r="U3615">
        <v>5</v>
      </c>
      <c r="V3615">
        <v>1000</v>
      </c>
      <c r="AB3615" t="s">
        <v>129</v>
      </c>
      <c r="AC3615" t="s">
        <v>129</v>
      </c>
      <c r="AD3615" t="s">
        <v>129</v>
      </c>
      <c r="AE3615" t="s">
        <v>63</v>
      </c>
      <c r="AG3615">
        <v>2012</v>
      </c>
      <c r="AH3615">
        <v>13.13</v>
      </c>
      <c r="AI3615">
        <v>38.920520000000003</v>
      </c>
      <c r="AJ3615">
        <v>-94.705010000000001</v>
      </c>
      <c r="AK3615" t="s">
        <v>77</v>
      </c>
      <c r="AL3615">
        <v>7</v>
      </c>
      <c r="AM3615" t="s">
        <v>63</v>
      </c>
      <c r="AN3615" t="s">
        <v>26284</v>
      </c>
      <c r="AO3615" t="s">
        <v>79</v>
      </c>
      <c r="AP3615" t="s">
        <v>131</v>
      </c>
      <c r="AQ3615" t="s">
        <v>240</v>
      </c>
      <c r="AR3615" t="s">
        <v>327</v>
      </c>
      <c r="AS3615" t="s">
        <v>131</v>
      </c>
      <c r="AT3615" s="5">
        <v>40238</v>
      </c>
      <c r="AU3615" t="s">
        <v>76</v>
      </c>
      <c r="AV3615" t="s">
        <v>274</v>
      </c>
      <c r="AW3615" t="s">
        <v>4348</v>
      </c>
    </row>
    <row r="3616" spans="1:49" x14ac:dyDescent="0.25">
      <c r="A3616">
        <v>249</v>
      </c>
      <c r="B3616" t="s">
        <v>12833</v>
      </c>
      <c r="C3616">
        <v>1</v>
      </c>
      <c r="D3616" t="s">
        <v>86</v>
      </c>
      <c r="E3616" t="s">
        <v>152</v>
      </c>
      <c r="F3616" t="s">
        <v>65</v>
      </c>
      <c r="G3616">
        <v>143.38200000000001</v>
      </c>
      <c r="H3616" t="s">
        <v>1879</v>
      </c>
      <c r="I3616" t="s">
        <v>63</v>
      </c>
      <c r="J3616" t="s">
        <v>306</v>
      </c>
      <c r="K3616" t="s">
        <v>12834</v>
      </c>
      <c r="L3616" t="s">
        <v>690</v>
      </c>
      <c r="M3616" t="s">
        <v>12835</v>
      </c>
      <c r="N3616">
        <v>504.98687664041995</v>
      </c>
      <c r="O3616">
        <v>0</v>
      </c>
      <c r="P3616">
        <v>37.99212598425197</v>
      </c>
      <c r="Q3616">
        <v>96</v>
      </c>
      <c r="S3616">
        <v>100</v>
      </c>
      <c r="T3616">
        <v>0</v>
      </c>
      <c r="U3616">
        <v>3</v>
      </c>
      <c r="V3616">
        <v>12835</v>
      </c>
      <c r="AB3616" t="s">
        <v>129</v>
      </c>
      <c r="AC3616" t="s">
        <v>129</v>
      </c>
      <c r="AD3616" t="s">
        <v>129</v>
      </c>
      <c r="AE3616" t="s">
        <v>63</v>
      </c>
      <c r="AG3616">
        <v>2012</v>
      </c>
      <c r="AH3616">
        <v>13.63</v>
      </c>
      <c r="AI3616">
        <v>38.92736</v>
      </c>
      <c r="AJ3616">
        <v>-94.706280000000007</v>
      </c>
      <c r="AL3616">
        <v>4</v>
      </c>
      <c r="AM3616" t="s">
        <v>63</v>
      </c>
      <c r="AN3616" t="s">
        <v>12836</v>
      </c>
      <c r="AO3616" t="s">
        <v>79</v>
      </c>
      <c r="AP3616" t="s">
        <v>131</v>
      </c>
      <c r="AQ3616" t="s">
        <v>347</v>
      </c>
      <c r="AR3616" t="s">
        <v>964</v>
      </c>
      <c r="AS3616" t="s">
        <v>131</v>
      </c>
      <c r="AT3616" s="5">
        <v>40116</v>
      </c>
      <c r="AU3616" t="s">
        <v>63</v>
      </c>
      <c r="AV3616" t="s">
        <v>274</v>
      </c>
      <c r="AW3616" t="s">
        <v>4348</v>
      </c>
    </row>
    <row r="3617" spans="1:49" x14ac:dyDescent="0.25">
      <c r="A3617">
        <v>249</v>
      </c>
      <c r="B3617" t="s">
        <v>19946</v>
      </c>
      <c r="C3617">
        <v>1</v>
      </c>
      <c r="D3617" t="s">
        <v>86</v>
      </c>
      <c r="E3617" t="s">
        <v>152</v>
      </c>
      <c r="F3617" t="s">
        <v>65</v>
      </c>
      <c r="G3617">
        <v>143.53200000000001</v>
      </c>
      <c r="H3617" t="s">
        <v>820</v>
      </c>
      <c r="I3617" t="s">
        <v>63</v>
      </c>
      <c r="J3617" t="s">
        <v>306</v>
      </c>
      <c r="K3617" t="s">
        <v>19947</v>
      </c>
      <c r="L3617" t="s">
        <v>4346</v>
      </c>
      <c r="M3617" t="s">
        <v>6568</v>
      </c>
      <c r="N3617">
        <v>205.54461942257217</v>
      </c>
      <c r="O3617">
        <v>10</v>
      </c>
      <c r="P3617">
        <v>37.99212598425197</v>
      </c>
      <c r="Q3617">
        <v>100</v>
      </c>
      <c r="S3617">
        <v>100</v>
      </c>
      <c r="T3617">
        <v>0</v>
      </c>
      <c r="U3617">
        <v>3</v>
      </c>
      <c r="V3617">
        <v>12835</v>
      </c>
      <c r="AB3617" t="s">
        <v>129</v>
      </c>
      <c r="AC3617" t="s">
        <v>129</v>
      </c>
      <c r="AD3617" t="s">
        <v>129</v>
      </c>
      <c r="AE3617" t="s">
        <v>63</v>
      </c>
      <c r="AG3617">
        <v>2012</v>
      </c>
      <c r="AH3617">
        <v>13.780000000000001</v>
      </c>
      <c r="AI3617">
        <v>38.929569999999998</v>
      </c>
      <c r="AJ3617">
        <v>-94.706419999999994</v>
      </c>
      <c r="AK3617" t="s">
        <v>262</v>
      </c>
      <c r="AL3617">
        <v>3</v>
      </c>
      <c r="AM3617" t="s">
        <v>63</v>
      </c>
      <c r="AN3617" t="s">
        <v>19948</v>
      </c>
      <c r="AO3617" t="s">
        <v>79</v>
      </c>
      <c r="AP3617" t="s">
        <v>131</v>
      </c>
      <c r="AQ3617" t="s">
        <v>240</v>
      </c>
      <c r="AR3617" t="s">
        <v>327</v>
      </c>
      <c r="AS3617" t="s">
        <v>131</v>
      </c>
      <c r="AT3617" s="5">
        <v>40182</v>
      </c>
      <c r="AU3617" t="s">
        <v>76</v>
      </c>
      <c r="AV3617" t="s">
        <v>274</v>
      </c>
      <c r="AW3617" t="s">
        <v>4348</v>
      </c>
    </row>
    <row r="3618" spans="1:49" x14ac:dyDescent="0.25">
      <c r="A3618">
        <v>430</v>
      </c>
      <c r="B3618" t="s">
        <v>4344</v>
      </c>
      <c r="C3618">
        <v>1</v>
      </c>
      <c r="D3618" t="s">
        <v>86</v>
      </c>
      <c r="E3618" t="s">
        <v>152</v>
      </c>
      <c r="F3618" t="s">
        <v>65</v>
      </c>
      <c r="G3618">
        <v>143.542</v>
      </c>
      <c r="H3618" t="s">
        <v>3187</v>
      </c>
      <c r="I3618" t="s">
        <v>63</v>
      </c>
      <c r="J3618" t="s">
        <v>306</v>
      </c>
      <c r="K3618" t="s">
        <v>4345</v>
      </c>
      <c r="L3618" t="s">
        <v>4346</v>
      </c>
      <c r="M3618" t="s">
        <v>4345</v>
      </c>
      <c r="N3618">
        <v>199.67191601049868</v>
      </c>
      <c r="O3618">
        <v>20</v>
      </c>
      <c r="P3618">
        <v>68.274278215223092</v>
      </c>
      <c r="Q3618">
        <v>100</v>
      </c>
      <c r="S3618">
        <v>100</v>
      </c>
      <c r="T3618">
        <v>0</v>
      </c>
      <c r="U3618">
        <v>1</v>
      </c>
      <c r="V3618">
        <v>4230</v>
      </c>
      <c r="AB3618" t="s">
        <v>129</v>
      </c>
      <c r="AC3618" t="s">
        <v>129</v>
      </c>
      <c r="AD3618" t="s">
        <v>129</v>
      </c>
      <c r="AE3618" t="s">
        <v>63</v>
      </c>
      <c r="AG3618">
        <v>2012</v>
      </c>
      <c r="AH3618">
        <v>13.790000000000001</v>
      </c>
      <c r="AI3618">
        <v>38.929670000000002</v>
      </c>
      <c r="AJ3618">
        <v>-94.705969999999994</v>
      </c>
      <c r="AK3618" t="s">
        <v>262</v>
      </c>
      <c r="AL3618">
        <v>3</v>
      </c>
      <c r="AM3618" t="s">
        <v>63</v>
      </c>
      <c r="AN3618" t="s">
        <v>4347</v>
      </c>
      <c r="AO3618" t="s">
        <v>79</v>
      </c>
      <c r="AP3618" t="s">
        <v>131</v>
      </c>
      <c r="AQ3618" t="s">
        <v>326</v>
      </c>
      <c r="AR3618" t="s">
        <v>932</v>
      </c>
      <c r="AS3618" t="s">
        <v>131</v>
      </c>
      <c r="AT3618" s="5">
        <v>40574</v>
      </c>
      <c r="AU3618" t="s">
        <v>76</v>
      </c>
      <c r="AV3618" t="s">
        <v>274</v>
      </c>
      <c r="AW3618" t="s">
        <v>4348</v>
      </c>
    </row>
    <row r="3619" spans="1:49" x14ac:dyDescent="0.25">
      <c r="A3619">
        <v>1186</v>
      </c>
      <c r="B3619" t="s">
        <v>6565</v>
      </c>
      <c r="C3619">
        <v>1</v>
      </c>
      <c r="D3619" t="s">
        <v>86</v>
      </c>
      <c r="E3619" t="s">
        <v>152</v>
      </c>
      <c r="F3619" t="s">
        <v>65</v>
      </c>
      <c r="G3619">
        <v>143.71200000000002</v>
      </c>
      <c r="H3619" t="s">
        <v>1879</v>
      </c>
      <c r="I3619" t="s">
        <v>63</v>
      </c>
      <c r="J3619" t="s">
        <v>306</v>
      </c>
      <c r="K3619" t="s">
        <v>6566</v>
      </c>
      <c r="L3619" t="s">
        <v>6567</v>
      </c>
      <c r="M3619" t="s">
        <v>6568</v>
      </c>
      <c r="N3619">
        <v>311.90944881889766</v>
      </c>
      <c r="O3619">
        <v>30</v>
      </c>
      <c r="P3619">
        <v>25.915354330708663</v>
      </c>
      <c r="Q3619">
        <v>92</v>
      </c>
      <c r="S3619">
        <v>100</v>
      </c>
      <c r="T3619">
        <v>0</v>
      </c>
      <c r="U3619">
        <v>3</v>
      </c>
      <c r="V3619">
        <v>8745</v>
      </c>
      <c r="AB3619" t="s">
        <v>129</v>
      </c>
      <c r="AC3619" t="s">
        <v>129</v>
      </c>
      <c r="AD3619" t="s">
        <v>129</v>
      </c>
      <c r="AE3619" t="s">
        <v>63</v>
      </c>
      <c r="AG3619">
        <v>2012</v>
      </c>
      <c r="AH3619">
        <v>13.96</v>
      </c>
      <c r="AI3619">
        <v>38.932040000000001</v>
      </c>
      <c r="AJ3619">
        <v>-94.706310000000002</v>
      </c>
      <c r="AK3619" t="s">
        <v>77</v>
      </c>
      <c r="AL3619">
        <v>3</v>
      </c>
      <c r="AM3619" t="s">
        <v>63</v>
      </c>
      <c r="AN3619" t="s">
        <v>6569</v>
      </c>
      <c r="AO3619" t="s">
        <v>79</v>
      </c>
      <c r="AP3619" t="s">
        <v>131</v>
      </c>
      <c r="AQ3619" t="s">
        <v>677</v>
      </c>
      <c r="AR3619" t="s">
        <v>133</v>
      </c>
      <c r="AS3619" t="s">
        <v>131</v>
      </c>
      <c r="AT3619" s="5">
        <v>40605</v>
      </c>
      <c r="AU3619" t="s">
        <v>63</v>
      </c>
      <c r="AV3619" t="s">
        <v>274</v>
      </c>
      <c r="AW3619" t="s">
        <v>4348</v>
      </c>
    </row>
    <row r="3620" spans="1:49" x14ac:dyDescent="0.25">
      <c r="A3620">
        <v>175</v>
      </c>
      <c r="B3620" t="s">
        <v>6866</v>
      </c>
      <c r="C3620">
        <v>1</v>
      </c>
      <c r="D3620" t="s">
        <v>86</v>
      </c>
      <c r="E3620" t="s">
        <v>305</v>
      </c>
      <c r="F3620" t="s">
        <v>108</v>
      </c>
      <c r="G3620">
        <v>143.922</v>
      </c>
      <c r="H3620" t="s">
        <v>820</v>
      </c>
      <c r="I3620" t="s">
        <v>63</v>
      </c>
      <c r="J3620" t="s">
        <v>306</v>
      </c>
      <c r="K3620" t="s">
        <v>6566</v>
      </c>
      <c r="L3620" t="s">
        <v>6867</v>
      </c>
      <c r="M3620" t="s">
        <v>6868</v>
      </c>
      <c r="N3620">
        <v>326.54199475065616</v>
      </c>
      <c r="O3620">
        <v>11</v>
      </c>
      <c r="P3620">
        <v>37.99212598425197</v>
      </c>
      <c r="Q3620">
        <v>96</v>
      </c>
      <c r="S3620">
        <v>100</v>
      </c>
      <c r="T3620">
        <v>0</v>
      </c>
      <c r="U3620">
        <v>3</v>
      </c>
      <c r="V3620">
        <v>8745</v>
      </c>
      <c r="AB3620" t="s">
        <v>129</v>
      </c>
      <c r="AC3620" t="s">
        <v>129</v>
      </c>
      <c r="AD3620" t="s">
        <v>129</v>
      </c>
      <c r="AE3620" t="s">
        <v>63</v>
      </c>
      <c r="AG3620">
        <v>2012</v>
      </c>
      <c r="AH3620">
        <v>14.17</v>
      </c>
      <c r="AI3620">
        <v>38.935200000000002</v>
      </c>
      <c r="AJ3620">
        <v>-94.705560000000006</v>
      </c>
      <c r="AK3620" t="s">
        <v>262</v>
      </c>
      <c r="AL3620">
        <v>4</v>
      </c>
      <c r="AM3620" t="s">
        <v>63</v>
      </c>
      <c r="AN3620" t="s">
        <v>6869</v>
      </c>
      <c r="AO3620" t="s">
        <v>79</v>
      </c>
      <c r="AP3620" t="s">
        <v>131</v>
      </c>
      <c r="AQ3620" t="s">
        <v>246</v>
      </c>
      <c r="AR3620" t="s">
        <v>2833</v>
      </c>
      <c r="AS3620" t="s">
        <v>131</v>
      </c>
      <c r="AT3620" s="5">
        <v>41960</v>
      </c>
      <c r="AU3620" t="s">
        <v>63</v>
      </c>
      <c r="AV3620" t="s">
        <v>274</v>
      </c>
      <c r="AW3620" t="s">
        <v>444</v>
      </c>
    </row>
    <row r="3621" spans="1:49" x14ac:dyDescent="0.25">
      <c r="A3621">
        <v>0</v>
      </c>
      <c r="B3621" t="s">
        <v>10090</v>
      </c>
      <c r="C3621">
        <v>1</v>
      </c>
      <c r="D3621" t="s">
        <v>86</v>
      </c>
      <c r="E3621" t="s">
        <v>152</v>
      </c>
      <c r="F3621" t="s">
        <v>65</v>
      </c>
      <c r="G3621">
        <v>83.16</v>
      </c>
      <c r="H3621" t="s">
        <v>6022</v>
      </c>
      <c r="I3621" t="s">
        <v>63</v>
      </c>
      <c r="J3621" t="s">
        <v>306</v>
      </c>
      <c r="K3621" t="s">
        <v>10091</v>
      </c>
      <c r="L3621" t="s">
        <v>1349</v>
      </c>
      <c r="M3621" t="s">
        <v>10092</v>
      </c>
      <c r="N3621">
        <v>105.97112860892388</v>
      </c>
      <c r="O3621">
        <v>42</v>
      </c>
      <c r="P3621">
        <v>56.003937007874015</v>
      </c>
      <c r="T3621">
        <v>0</v>
      </c>
      <c r="U3621">
        <v>5</v>
      </c>
      <c r="V3621">
        <v>26490</v>
      </c>
      <c r="AB3621" t="s">
        <v>129</v>
      </c>
      <c r="AC3621" t="s">
        <v>129</v>
      </c>
      <c r="AD3621" t="s">
        <v>129</v>
      </c>
      <c r="AE3621" t="s">
        <v>63</v>
      </c>
      <c r="AG3621">
        <v>2014</v>
      </c>
      <c r="AH3621">
        <v>7.3500000000000005</v>
      </c>
      <c r="AI3621">
        <v>38.936799999999998</v>
      </c>
      <c r="AJ3621">
        <v>-94.742099999999994</v>
      </c>
      <c r="AK3621" t="s">
        <v>262</v>
      </c>
      <c r="AL3621">
        <v>1</v>
      </c>
      <c r="AM3621" t="s">
        <v>63</v>
      </c>
      <c r="AN3621" t="s">
        <v>10093</v>
      </c>
      <c r="AO3621" t="s">
        <v>79</v>
      </c>
      <c r="AP3621" t="s">
        <v>131</v>
      </c>
      <c r="AQ3621" t="s">
        <v>255</v>
      </c>
      <c r="AR3621" t="s">
        <v>160</v>
      </c>
      <c r="AS3621" t="s">
        <v>131</v>
      </c>
      <c r="AT3621" s="5">
        <v>41845</v>
      </c>
      <c r="AU3621" t="s">
        <v>63</v>
      </c>
      <c r="AV3621" t="s">
        <v>274</v>
      </c>
      <c r="AW3621" t="s">
        <v>444</v>
      </c>
    </row>
    <row r="3622" spans="1:49" x14ac:dyDescent="0.25">
      <c r="A3622">
        <v>0</v>
      </c>
      <c r="B3622" t="s">
        <v>15804</v>
      </c>
      <c r="C3622">
        <v>1</v>
      </c>
      <c r="D3622" t="s">
        <v>86</v>
      </c>
      <c r="E3622" t="s">
        <v>152</v>
      </c>
      <c r="F3622" t="s">
        <v>65</v>
      </c>
      <c r="G3622">
        <v>83.15</v>
      </c>
      <c r="H3622" t="s">
        <v>6022</v>
      </c>
      <c r="I3622" t="s">
        <v>63</v>
      </c>
      <c r="J3622" t="s">
        <v>306</v>
      </c>
      <c r="K3622" t="s">
        <v>15805</v>
      </c>
      <c r="L3622" t="s">
        <v>6529</v>
      </c>
      <c r="M3622" t="s">
        <v>362</v>
      </c>
      <c r="N3622">
        <v>112.3031496062992</v>
      </c>
      <c r="O3622">
        <v>33</v>
      </c>
      <c r="P3622">
        <v>91.99475065616798</v>
      </c>
      <c r="T3622">
        <v>0</v>
      </c>
      <c r="U3622">
        <v>5</v>
      </c>
      <c r="V3622">
        <v>59500</v>
      </c>
      <c r="AG3622">
        <v>1000</v>
      </c>
      <c r="AH3622">
        <v>7.3450000000000006</v>
      </c>
      <c r="AI3622">
        <v>38.936500000000002</v>
      </c>
      <c r="AJ3622">
        <v>-94.742199999999997</v>
      </c>
      <c r="AK3622" t="s">
        <v>262</v>
      </c>
      <c r="AL3622">
        <v>1</v>
      </c>
      <c r="AM3622" t="s">
        <v>63</v>
      </c>
      <c r="AN3622" t="s">
        <v>15804</v>
      </c>
      <c r="AO3622" t="s">
        <v>79</v>
      </c>
      <c r="AP3622" t="s">
        <v>131</v>
      </c>
      <c r="AQ3622" t="s">
        <v>1263</v>
      </c>
      <c r="AR3622" t="s">
        <v>2589</v>
      </c>
      <c r="AS3622" t="s">
        <v>131</v>
      </c>
      <c r="AT3622" s="5">
        <v>41845</v>
      </c>
      <c r="AU3622" t="s">
        <v>63</v>
      </c>
      <c r="AV3622" t="s">
        <v>274</v>
      </c>
      <c r="AW3622" t="s">
        <v>444</v>
      </c>
    </row>
    <row r="3623" spans="1:49" x14ac:dyDescent="0.25">
      <c r="A3623">
        <v>0</v>
      </c>
      <c r="B3623" t="s">
        <v>18650</v>
      </c>
      <c r="C3623">
        <v>1</v>
      </c>
      <c r="D3623" t="s">
        <v>86</v>
      </c>
      <c r="E3623" t="s">
        <v>152</v>
      </c>
      <c r="F3623" t="s">
        <v>65</v>
      </c>
      <c r="G3623">
        <v>83.174999999999997</v>
      </c>
      <c r="H3623" t="s">
        <v>6022</v>
      </c>
      <c r="I3623" t="s">
        <v>63</v>
      </c>
      <c r="J3623" t="s">
        <v>306</v>
      </c>
      <c r="K3623" t="s">
        <v>18651</v>
      </c>
      <c r="L3623" t="s">
        <v>18652</v>
      </c>
      <c r="M3623" t="s">
        <v>18653</v>
      </c>
      <c r="N3623">
        <v>108.00524934383203</v>
      </c>
      <c r="O3623">
        <v>32</v>
      </c>
      <c r="P3623">
        <v>43.996062992125985</v>
      </c>
      <c r="T3623">
        <v>0</v>
      </c>
      <c r="AG3623">
        <v>1000</v>
      </c>
      <c r="AH3623">
        <v>7.32</v>
      </c>
      <c r="AI3623">
        <v>38.935899999999997</v>
      </c>
      <c r="AJ3623">
        <v>-94.742199999999997</v>
      </c>
      <c r="AK3623" t="s">
        <v>262</v>
      </c>
      <c r="AL3623">
        <v>1</v>
      </c>
      <c r="AM3623" t="s">
        <v>63</v>
      </c>
      <c r="AN3623" t="s">
        <v>18650</v>
      </c>
      <c r="AO3623" t="s">
        <v>79</v>
      </c>
      <c r="AP3623" t="s">
        <v>131</v>
      </c>
      <c r="AQ3623" t="s">
        <v>264</v>
      </c>
      <c r="AR3623" t="s">
        <v>1775</v>
      </c>
      <c r="AS3623" t="s">
        <v>131</v>
      </c>
      <c r="AT3623" s="5">
        <v>41948</v>
      </c>
      <c r="AU3623" t="s">
        <v>63</v>
      </c>
      <c r="AV3623" t="s">
        <v>274</v>
      </c>
      <c r="AW3623" t="s">
        <v>444</v>
      </c>
    </row>
    <row r="3624" spans="1:49" x14ac:dyDescent="0.25">
      <c r="A3624">
        <v>0</v>
      </c>
      <c r="B3624" t="s">
        <v>25884</v>
      </c>
      <c r="C3624">
        <v>1</v>
      </c>
      <c r="D3624" t="s">
        <v>86</v>
      </c>
      <c r="E3624" t="s">
        <v>152</v>
      </c>
      <c r="F3624" t="s">
        <v>65</v>
      </c>
      <c r="G3624">
        <v>82.12</v>
      </c>
      <c r="H3624" t="s">
        <v>425</v>
      </c>
      <c r="I3624" t="s">
        <v>63</v>
      </c>
      <c r="J3624" t="s">
        <v>306</v>
      </c>
      <c r="K3624" t="s">
        <v>18929</v>
      </c>
      <c r="L3624" t="s">
        <v>25885</v>
      </c>
      <c r="M3624" t="s">
        <v>25886</v>
      </c>
      <c r="N3624">
        <v>346.45669291338584</v>
      </c>
      <c r="O3624">
        <v>1</v>
      </c>
      <c r="P3624">
        <v>62.667322834645667</v>
      </c>
      <c r="Q3624">
        <v>98</v>
      </c>
      <c r="S3624">
        <v>100</v>
      </c>
      <c r="T3624">
        <v>0</v>
      </c>
      <c r="U3624">
        <v>5</v>
      </c>
      <c r="V3624">
        <v>12500</v>
      </c>
      <c r="AB3624" t="s">
        <v>129</v>
      </c>
      <c r="AC3624" t="s">
        <v>129</v>
      </c>
      <c r="AD3624" t="s">
        <v>129</v>
      </c>
      <c r="AE3624" t="s">
        <v>63</v>
      </c>
      <c r="AG3624">
        <v>2014</v>
      </c>
      <c r="AH3624">
        <v>6.32</v>
      </c>
      <c r="AI3624">
        <v>38.93535</v>
      </c>
      <c r="AJ3624">
        <v>-94.723789999999994</v>
      </c>
      <c r="AK3624" t="s">
        <v>262</v>
      </c>
      <c r="AL3624">
        <v>4</v>
      </c>
      <c r="AM3624" t="s">
        <v>63</v>
      </c>
      <c r="AN3624" t="s">
        <v>25887</v>
      </c>
      <c r="AO3624" t="s">
        <v>79</v>
      </c>
      <c r="AP3624" t="s">
        <v>131</v>
      </c>
      <c r="AQ3624" t="s">
        <v>240</v>
      </c>
      <c r="AR3624" t="s">
        <v>944</v>
      </c>
      <c r="AS3624" t="s">
        <v>131</v>
      </c>
      <c r="AT3624" s="5">
        <v>40319</v>
      </c>
      <c r="AU3624" t="s">
        <v>63</v>
      </c>
      <c r="AV3624" t="s">
        <v>274</v>
      </c>
      <c r="AW3624" t="s">
        <v>4348</v>
      </c>
    </row>
    <row r="3625" spans="1:49" x14ac:dyDescent="0.25">
      <c r="A3625">
        <v>1076</v>
      </c>
      <c r="B3625" t="s">
        <v>18928</v>
      </c>
      <c r="C3625">
        <v>1</v>
      </c>
      <c r="D3625" t="s">
        <v>86</v>
      </c>
      <c r="E3625" t="s">
        <v>152</v>
      </c>
      <c r="F3625" t="s">
        <v>65</v>
      </c>
      <c r="G3625">
        <v>82.11</v>
      </c>
      <c r="H3625" t="s">
        <v>425</v>
      </c>
      <c r="I3625" t="s">
        <v>63</v>
      </c>
      <c r="J3625" t="s">
        <v>306</v>
      </c>
      <c r="K3625" t="s">
        <v>18929</v>
      </c>
      <c r="L3625" t="s">
        <v>18930</v>
      </c>
      <c r="M3625" t="s">
        <v>18931</v>
      </c>
      <c r="N3625">
        <v>346.45669291338584</v>
      </c>
      <c r="O3625">
        <v>1</v>
      </c>
      <c r="P3625">
        <v>62.667322834645667</v>
      </c>
      <c r="Q3625">
        <v>96</v>
      </c>
      <c r="S3625">
        <v>100</v>
      </c>
      <c r="T3625">
        <v>0</v>
      </c>
      <c r="U3625">
        <v>5</v>
      </c>
      <c r="V3625">
        <v>12500</v>
      </c>
      <c r="AB3625" t="s">
        <v>129</v>
      </c>
      <c r="AC3625" t="s">
        <v>129</v>
      </c>
      <c r="AD3625" t="s">
        <v>129</v>
      </c>
      <c r="AE3625" t="s">
        <v>63</v>
      </c>
      <c r="AG3625">
        <v>2012</v>
      </c>
      <c r="AH3625">
        <v>6.3100000000000005</v>
      </c>
      <c r="AI3625">
        <v>38.935160000000003</v>
      </c>
      <c r="AJ3625">
        <v>-94.723510000000005</v>
      </c>
      <c r="AK3625" t="s">
        <v>262</v>
      </c>
      <c r="AL3625">
        <v>4</v>
      </c>
      <c r="AM3625" t="s">
        <v>63</v>
      </c>
      <c r="AN3625" t="s">
        <v>18932</v>
      </c>
      <c r="AO3625" t="s">
        <v>79</v>
      </c>
      <c r="AP3625" t="s">
        <v>131</v>
      </c>
      <c r="AQ3625" t="s">
        <v>230</v>
      </c>
      <c r="AR3625" t="s">
        <v>273</v>
      </c>
      <c r="AS3625" t="s">
        <v>131</v>
      </c>
      <c r="AT3625" s="5">
        <v>40574</v>
      </c>
      <c r="AU3625" t="s">
        <v>63</v>
      </c>
      <c r="AV3625" t="s">
        <v>274</v>
      </c>
      <c r="AW3625" t="s">
        <v>4348</v>
      </c>
    </row>
    <row r="3626" spans="1:49" x14ac:dyDescent="0.25">
      <c r="A3626">
        <v>244</v>
      </c>
      <c r="B3626" t="s">
        <v>13459</v>
      </c>
      <c r="C3626">
        <v>1</v>
      </c>
      <c r="D3626" t="s">
        <v>86</v>
      </c>
      <c r="E3626" t="s">
        <v>305</v>
      </c>
      <c r="F3626" t="s">
        <v>108</v>
      </c>
      <c r="G3626">
        <v>82.02</v>
      </c>
      <c r="H3626" t="s">
        <v>5756</v>
      </c>
      <c r="I3626" t="s">
        <v>63</v>
      </c>
      <c r="J3626" t="s">
        <v>306</v>
      </c>
      <c r="K3626" t="s">
        <v>13460</v>
      </c>
      <c r="L3626" t="s">
        <v>13461</v>
      </c>
      <c r="M3626" t="s">
        <v>13462</v>
      </c>
      <c r="N3626">
        <v>47.999999015748031</v>
      </c>
      <c r="O3626">
        <v>0</v>
      </c>
      <c r="P3626">
        <v>38.057742782152232</v>
      </c>
      <c r="Q3626">
        <v>96</v>
      </c>
      <c r="S3626">
        <v>100</v>
      </c>
      <c r="T3626">
        <v>0</v>
      </c>
      <c r="U3626">
        <v>6</v>
      </c>
      <c r="V3626">
        <v>12375</v>
      </c>
      <c r="AB3626" t="s">
        <v>63</v>
      </c>
      <c r="AC3626" t="s">
        <v>63</v>
      </c>
      <c r="AD3626" t="s">
        <v>63</v>
      </c>
      <c r="AE3626" t="s">
        <v>98</v>
      </c>
      <c r="AG3626">
        <v>2013</v>
      </c>
      <c r="AH3626">
        <v>6.22</v>
      </c>
      <c r="AI3626">
        <v>38.93477</v>
      </c>
      <c r="AJ3626">
        <v>-94.721890000000002</v>
      </c>
      <c r="AL3626">
        <v>1</v>
      </c>
      <c r="AM3626" t="s">
        <v>63</v>
      </c>
      <c r="AN3626" t="s">
        <v>13463</v>
      </c>
      <c r="AO3626" t="s">
        <v>79</v>
      </c>
      <c r="AP3626" t="s">
        <v>131</v>
      </c>
      <c r="AQ3626" t="s">
        <v>246</v>
      </c>
      <c r="AR3626" t="s">
        <v>944</v>
      </c>
      <c r="AS3626" t="s">
        <v>131</v>
      </c>
      <c r="AT3626" s="5">
        <v>40974</v>
      </c>
      <c r="AU3626" t="s">
        <v>63</v>
      </c>
      <c r="AV3626" t="s">
        <v>200</v>
      </c>
      <c r="AW3626" t="s">
        <v>2620</v>
      </c>
    </row>
    <row r="3627" spans="1:49" x14ac:dyDescent="0.25">
      <c r="A3627">
        <v>83</v>
      </c>
      <c r="B3627" t="s">
        <v>12919</v>
      </c>
      <c r="C3627">
        <v>1</v>
      </c>
      <c r="D3627" t="s">
        <v>86</v>
      </c>
      <c r="E3627" t="s">
        <v>152</v>
      </c>
      <c r="F3627" t="s">
        <v>65</v>
      </c>
      <c r="G3627">
        <v>81.92</v>
      </c>
      <c r="H3627" t="s">
        <v>489</v>
      </c>
      <c r="I3627" t="s">
        <v>63</v>
      </c>
      <c r="J3627" t="s">
        <v>306</v>
      </c>
      <c r="K3627" t="s">
        <v>12920</v>
      </c>
      <c r="L3627" t="s">
        <v>12921</v>
      </c>
      <c r="M3627" t="s">
        <v>12922</v>
      </c>
      <c r="N3627">
        <v>67.814960629921259</v>
      </c>
      <c r="O3627">
        <v>0</v>
      </c>
      <c r="P3627">
        <v>368.92716535433073</v>
      </c>
      <c r="Q3627">
        <v>83</v>
      </c>
      <c r="S3627">
        <v>100</v>
      </c>
      <c r="T3627">
        <v>0</v>
      </c>
      <c r="U3627">
        <v>5</v>
      </c>
      <c r="V3627">
        <v>127000</v>
      </c>
      <c r="AB3627" t="s">
        <v>63</v>
      </c>
      <c r="AC3627" t="s">
        <v>63</v>
      </c>
      <c r="AD3627" t="s">
        <v>63</v>
      </c>
      <c r="AE3627" t="s">
        <v>129</v>
      </c>
      <c r="AG3627">
        <v>2012</v>
      </c>
      <c r="AH3627">
        <v>6.12</v>
      </c>
      <c r="AI3627">
        <v>38.935040000000001</v>
      </c>
      <c r="AJ3627">
        <v>-94.720070000000007</v>
      </c>
      <c r="AL3627">
        <v>2</v>
      </c>
      <c r="AM3627" t="s">
        <v>63</v>
      </c>
      <c r="AN3627" t="s">
        <v>12923</v>
      </c>
      <c r="AO3627" t="s">
        <v>184</v>
      </c>
      <c r="AP3627" t="s">
        <v>786</v>
      </c>
      <c r="AQ3627" t="s">
        <v>133</v>
      </c>
      <c r="AR3627" t="s">
        <v>133</v>
      </c>
      <c r="AS3627" t="s">
        <v>83</v>
      </c>
      <c r="AT3627" s="5">
        <v>40784</v>
      </c>
      <c r="AU3627" t="s">
        <v>76</v>
      </c>
      <c r="AV3627" t="s">
        <v>134</v>
      </c>
      <c r="AW3627" t="s">
        <v>150</v>
      </c>
    </row>
    <row r="3628" spans="1:49" x14ac:dyDescent="0.25">
      <c r="A3628">
        <v>0</v>
      </c>
      <c r="B3628" t="s">
        <v>24165</v>
      </c>
      <c r="C3628">
        <v>1</v>
      </c>
      <c r="D3628" t="s">
        <v>86</v>
      </c>
      <c r="E3628" t="s">
        <v>739</v>
      </c>
      <c r="F3628" t="s">
        <v>65</v>
      </c>
      <c r="G3628">
        <v>225.53</v>
      </c>
      <c r="H3628" t="s">
        <v>4377</v>
      </c>
      <c r="I3628" t="s">
        <v>63</v>
      </c>
      <c r="J3628" t="s">
        <v>306</v>
      </c>
      <c r="K3628" t="s">
        <v>24166</v>
      </c>
      <c r="L3628" t="s">
        <v>3811</v>
      </c>
      <c r="M3628" t="s">
        <v>4790</v>
      </c>
      <c r="N3628">
        <v>26.181102362204726</v>
      </c>
      <c r="O3628">
        <v>0</v>
      </c>
      <c r="P3628">
        <v>64.534120734908143</v>
      </c>
      <c r="Q3628">
        <v>100</v>
      </c>
      <c r="R3628">
        <v>100</v>
      </c>
      <c r="S3628">
        <v>100</v>
      </c>
      <c r="T3628">
        <v>0</v>
      </c>
      <c r="U3628">
        <v>7</v>
      </c>
      <c r="V3628">
        <v>48700</v>
      </c>
      <c r="AB3628" t="s">
        <v>63</v>
      </c>
      <c r="AC3628" t="s">
        <v>63</v>
      </c>
      <c r="AD3628" t="s">
        <v>63</v>
      </c>
      <c r="AE3628" t="s">
        <v>129</v>
      </c>
      <c r="AG3628">
        <v>2010</v>
      </c>
      <c r="AH3628">
        <v>23.61</v>
      </c>
      <c r="AI3628">
        <v>38.972540000000002</v>
      </c>
      <c r="AJ3628">
        <v>-94.718140000000005</v>
      </c>
      <c r="AL3628">
        <v>3</v>
      </c>
      <c r="AM3628" t="s">
        <v>63</v>
      </c>
      <c r="AN3628" t="s">
        <v>24167</v>
      </c>
      <c r="AO3628" t="s">
        <v>103</v>
      </c>
      <c r="AP3628" t="s">
        <v>786</v>
      </c>
      <c r="AQ3628" t="s">
        <v>1153</v>
      </c>
      <c r="AR3628" t="s">
        <v>133</v>
      </c>
      <c r="AS3628" t="s">
        <v>83</v>
      </c>
      <c r="AT3628" s="5">
        <v>40347</v>
      </c>
      <c r="AU3628" t="s">
        <v>76</v>
      </c>
      <c r="AV3628" t="s">
        <v>200</v>
      </c>
      <c r="AW3628" t="s">
        <v>4399</v>
      </c>
    </row>
    <row r="3629" spans="1:49" x14ac:dyDescent="0.25">
      <c r="A3629">
        <v>0</v>
      </c>
      <c r="B3629" t="s">
        <v>25377</v>
      </c>
      <c r="C3629">
        <v>1</v>
      </c>
      <c r="D3629" t="s">
        <v>86</v>
      </c>
      <c r="E3629" t="s">
        <v>152</v>
      </c>
      <c r="F3629" t="s">
        <v>65</v>
      </c>
      <c r="G3629">
        <v>77.58</v>
      </c>
      <c r="H3629" t="s">
        <v>3187</v>
      </c>
      <c r="I3629" t="s">
        <v>63</v>
      </c>
      <c r="J3629" t="s">
        <v>306</v>
      </c>
      <c r="K3629" t="s">
        <v>25378</v>
      </c>
      <c r="L3629" t="s">
        <v>25379</v>
      </c>
      <c r="M3629" t="s">
        <v>25380</v>
      </c>
      <c r="N3629">
        <v>276.50918635170603</v>
      </c>
      <c r="O3629">
        <v>7</v>
      </c>
      <c r="P3629">
        <v>39.993438320209975</v>
      </c>
      <c r="Q3629">
        <v>97.4</v>
      </c>
      <c r="S3629">
        <v>100</v>
      </c>
      <c r="T3629">
        <v>1</v>
      </c>
      <c r="U3629">
        <v>3</v>
      </c>
      <c r="V3629">
        <v>27325</v>
      </c>
      <c r="AB3629" t="s">
        <v>129</v>
      </c>
      <c r="AC3629" t="s">
        <v>129</v>
      </c>
      <c r="AD3629" t="s">
        <v>129</v>
      </c>
      <c r="AE3629" t="s">
        <v>63</v>
      </c>
      <c r="AG3629">
        <v>2014</v>
      </c>
      <c r="AH3629">
        <v>1.75</v>
      </c>
      <c r="AI3629">
        <v>38.932609999999997</v>
      </c>
      <c r="AJ3629">
        <v>-94.639679999999998</v>
      </c>
      <c r="AK3629" t="s">
        <v>262</v>
      </c>
      <c r="AL3629">
        <v>4</v>
      </c>
      <c r="AM3629" t="s">
        <v>63</v>
      </c>
      <c r="AN3629" t="s">
        <v>25381</v>
      </c>
      <c r="AO3629" t="s">
        <v>79</v>
      </c>
      <c r="AP3629" t="s">
        <v>131</v>
      </c>
      <c r="AQ3629" t="s">
        <v>118</v>
      </c>
      <c r="AR3629" t="s">
        <v>273</v>
      </c>
      <c r="AS3629" t="s">
        <v>131</v>
      </c>
      <c r="AT3629" s="5">
        <v>41481</v>
      </c>
      <c r="AU3629" t="s">
        <v>63</v>
      </c>
      <c r="AV3629" t="s">
        <v>274</v>
      </c>
      <c r="AW3629" t="s">
        <v>444</v>
      </c>
    </row>
    <row r="3630" spans="1:49" x14ac:dyDescent="0.25">
      <c r="A3630">
        <v>0</v>
      </c>
      <c r="B3630" t="s">
        <v>12437</v>
      </c>
      <c r="C3630">
        <v>1</v>
      </c>
      <c r="D3630" t="s">
        <v>86</v>
      </c>
      <c r="E3630" t="s">
        <v>739</v>
      </c>
      <c r="F3630" t="s">
        <v>65</v>
      </c>
      <c r="G3630">
        <v>205.14000000000001</v>
      </c>
      <c r="H3630" t="s">
        <v>1879</v>
      </c>
      <c r="I3630" t="s">
        <v>63</v>
      </c>
      <c r="J3630" t="s">
        <v>306</v>
      </c>
      <c r="K3630" t="s">
        <v>12438</v>
      </c>
      <c r="L3630" t="s">
        <v>361</v>
      </c>
      <c r="M3630" t="s">
        <v>12439</v>
      </c>
      <c r="N3630">
        <v>415.12467191601047</v>
      </c>
      <c r="O3630">
        <v>34</v>
      </c>
      <c r="P3630">
        <v>39.993438320209975</v>
      </c>
      <c r="Q3630">
        <v>100</v>
      </c>
      <c r="S3630">
        <v>100</v>
      </c>
      <c r="T3630">
        <v>0</v>
      </c>
      <c r="U3630">
        <v>75</v>
      </c>
      <c r="V3630">
        <v>460</v>
      </c>
      <c r="AB3630" t="s">
        <v>129</v>
      </c>
      <c r="AC3630" t="s">
        <v>129</v>
      </c>
      <c r="AD3630" t="s">
        <v>129</v>
      </c>
      <c r="AE3630" t="s">
        <v>63</v>
      </c>
      <c r="AG3630">
        <v>2012</v>
      </c>
      <c r="AH3630">
        <v>3.22</v>
      </c>
      <c r="AI3630">
        <v>38.759191000000001</v>
      </c>
      <c r="AJ3630">
        <v>-94.964292999999998</v>
      </c>
      <c r="AK3630" t="s">
        <v>262</v>
      </c>
      <c r="AL3630">
        <v>4</v>
      </c>
      <c r="AM3630" t="s">
        <v>63</v>
      </c>
      <c r="AN3630" t="s">
        <v>12440</v>
      </c>
      <c r="AO3630" t="s">
        <v>100</v>
      </c>
      <c r="AP3630" t="s">
        <v>131</v>
      </c>
      <c r="AQ3630" t="s">
        <v>910</v>
      </c>
      <c r="AR3630" t="s">
        <v>133</v>
      </c>
      <c r="AS3630" t="s">
        <v>131</v>
      </c>
      <c r="AT3630" s="5">
        <v>40784</v>
      </c>
      <c r="AU3630" t="s">
        <v>63</v>
      </c>
      <c r="AV3630" t="s">
        <v>274</v>
      </c>
      <c r="AW3630" t="s">
        <v>4348</v>
      </c>
    </row>
    <row r="3631" spans="1:49" x14ac:dyDescent="0.25">
      <c r="A3631">
        <v>0</v>
      </c>
      <c r="B3631" t="s">
        <v>20092</v>
      </c>
      <c r="C3631">
        <v>1</v>
      </c>
      <c r="D3631" t="s">
        <v>86</v>
      </c>
      <c r="E3631" t="s">
        <v>739</v>
      </c>
      <c r="F3631" t="s">
        <v>65</v>
      </c>
      <c r="G3631">
        <v>205.15</v>
      </c>
      <c r="H3631" t="s">
        <v>1879</v>
      </c>
      <c r="I3631" t="s">
        <v>63</v>
      </c>
      <c r="J3631" t="s">
        <v>306</v>
      </c>
      <c r="K3631" t="s">
        <v>20093</v>
      </c>
      <c r="L3631" t="s">
        <v>361</v>
      </c>
      <c r="M3631" t="s">
        <v>20094</v>
      </c>
      <c r="N3631">
        <v>415.12467191601047</v>
      </c>
      <c r="O3631">
        <v>34</v>
      </c>
      <c r="P3631">
        <v>52.985564304461946</v>
      </c>
      <c r="Q3631">
        <v>100</v>
      </c>
      <c r="S3631">
        <v>100</v>
      </c>
      <c r="T3631">
        <v>0</v>
      </c>
      <c r="U3631">
        <v>80</v>
      </c>
      <c r="V3631">
        <v>1750</v>
      </c>
      <c r="AB3631" t="s">
        <v>129</v>
      </c>
      <c r="AC3631" t="s">
        <v>129</v>
      </c>
      <c r="AD3631" t="s">
        <v>129</v>
      </c>
      <c r="AE3631" t="s">
        <v>63</v>
      </c>
      <c r="AG3631">
        <v>2012</v>
      </c>
      <c r="AH3631">
        <v>3.23</v>
      </c>
      <c r="AI3631">
        <v>38.759397</v>
      </c>
      <c r="AJ3631">
        <v>-94.963933999999995</v>
      </c>
      <c r="AK3631" t="s">
        <v>262</v>
      </c>
      <c r="AL3631">
        <v>4</v>
      </c>
      <c r="AM3631" t="s">
        <v>63</v>
      </c>
      <c r="AN3631" t="s">
        <v>20095</v>
      </c>
      <c r="AO3631" t="s">
        <v>100</v>
      </c>
      <c r="AP3631" t="s">
        <v>131</v>
      </c>
      <c r="AQ3631" t="s">
        <v>402</v>
      </c>
      <c r="AR3631" t="s">
        <v>133</v>
      </c>
      <c r="AS3631" t="s">
        <v>131</v>
      </c>
      <c r="AT3631" s="5">
        <v>40784</v>
      </c>
      <c r="AU3631" t="s">
        <v>63</v>
      </c>
      <c r="AV3631" t="s">
        <v>274</v>
      </c>
      <c r="AW3631" t="s">
        <v>4348</v>
      </c>
    </row>
    <row r="3632" spans="1:49" x14ac:dyDescent="0.25">
      <c r="A3632">
        <v>0</v>
      </c>
      <c r="B3632" t="s">
        <v>9690</v>
      </c>
      <c r="C3632">
        <v>1</v>
      </c>
      <c r="D3632" t="s">
        <v>86</v>
      </c>
      <c r="E3632" t="s">
        <v>152</v>
      </c>
      <c r="F3632" t="s">
        <v>65</v>
      </c>
      <c r="G3632">
        <v>77.56</v>
      </c>
      <c r="H3632" t="s">
        <v>3187</v>
      </c>
      <c r="I3632" t="s">
        <v>63</v>
      </c>
      <c r="J3632" t="s">
        <v>306</v>
      </c>
      <c r="K3632" t="s">
        <v>9691</v>
      </c>
      <c r="L3632" t="s">
        <v>5387</v>
      </c>
      <c r="M3632" t="s">
        <v>9692</v>
      </c>
      <c r="N3632">
        <v>276.50918635170603</v>
      </c>
      <c r="O3632">
        <v>7</v>
      </c>
      <c r="P3632">
        <v>39.993438320209975</v>
      </c>
      <c r="Q3632">
        <v>97.4</v>
      </c>
      <c r="S3632">
        <v>100</v>
      </c>
      <c r="T3632">
        <v>1</v>
      </c>
      <c r="U3632">
        <v>3</v>
      </c>
      <c r="V3632">
        <v>27325</v>
      </c>
      <c r="AB3632" t="s">
        <v>129</v>
      </c>
      <c r="AC3632" t="s">
        <v>129</v>
      </c>
      <c r="AD3632" t="s">
        <v>129</v>
      </c>
      <c r="AE3632" t="s">
        <v>63</v>
      </c>
      <c r="AG3632">
        <v>2014</v>
      </c>
      <c r="AH3632">
        <v>1.74</v>
      </c>
      <c r="AI3632">
        <v>38.932630000000003</v>
      </c>
      <c r="AJ3632">
        <v>-94.639510000000001</v>
      </c>
      <c r="AK3632" t="s">
        <v>262</v>
      </c>
      <c r="AL3632">
        <v>4</v>
      </c>
      <c r="AM3632" t="s">
        <v>63</v>
      </c>
      <c r="AN3632" t="s">
        <v>9693</v>
      </c>
      <c r="AO3632" t="s">
        <v>79</v>
      </c>
      <c r="AP3632" t="s">
        <v>131</v>
      </c>
      <c r="AQ3632" t="s">
        <v>246</v>
      </c>
      <c r="AR3632" t="s">
        <v>1304</v>
      </c>
      <c r="AS3632" t="s">
        <v>131</v>
      </c>
      <c r="AT3632" s="5">
        <v>41481</v>
      </c>
      <c r="AU3632" t="s">
        <v>63</v>
      </c>
      <c r="AV3632" t="s">
        <v>274</v>
      </c>
      <c r="AW3632" t="s">
        <v>444</v>
      </c>
    </row>
    <row r="3633" spans="1:49" x14ac:dyDescent="0.25">
      <c r="A3633">
        <v>0</v>
      </c>
      <c r="B3633" t="s">
        <v>12664</v>
      </c>
      <c r="C3633">
        <v>1</v>
      </c>
      <c r="D3633" t="s">
        <v>86</v>
      </c>
      <c r="E3633" t="s">
        <v>506</v>
      </c>
      <c r="F3633" t="s">
        <v>177</v>
      </c>
      <c r="G3633">
        <v>28.37</v>
      </c>
      <c r="H3633" t="s">
        <v>820</v>
      </c>
      <c r="I3633" t="s">
        <v>63</v>
      </c>
      <c r="J3633" t="s">
        <v>306</v>
      </c>
      <c r="K3633" t="s">
        <v>12665</v>
      </c>
      <c r="L3633" t="s">
        <v>2676</v>
      </c>
      <c r="M3633" t="s">
        <v>12666</v>
      </c>
      <c r="N3633">
        <v>206.49600000000004</v>
      </c>
      <c r="O3633">
        <v>0</v>
      </c>
      <c r="P3633">
        <v>74.50787401574803</v>
      </c>
      <c r="T3633">
        <v>0</v>
      </c>
      <c r="U3633">
        <v>7</v>
      </c>
      <c r="V3633">
        <v>6085</v>
      </c>
      <c r="AB3633" t="s">
        <v>129</v>
      </c>
      <c r="AC3633" t="s">
        <v>129</v>
      </c>
      <c r="AD3633" t="s">
        <v>129</v>
      </c>
      <c r="AE3633" t="s">
        <v>63</v>
      </c>
      <c r="AG3633">
        <v>2014</v>
      </c>
      <c r="AH3633">
        <v>14.67</v>
      </c>
      <c r="AI3633">
        <v>38.941499999999998</v>
      </c>
      <c r="AJ3633">
        <v>-94.797499999999999</v>
      </c>
      <c r="AL3633">
        <v>2</v>
      </c>
      <c r="AM3633" t="s">
        <v>63</v>
      </c>
      <c r="AN3633" t="s">
        <v>12667</v>
      </c>
      <c r="AO3633" t="s">
        <v>184</v>
      </c>
      <c r="AP3633" t="s">
        <v>131</v>
      </c>
      <c r="AQ3633" t="s">
        <v>246</v>
      </c>
      <c r="AR3633" t="s">
        <v>932</v>
      </c>
      <c r="AS3633" t="s">
        <v>131</v>
      </c>
      <c r="AT3633" s="5">
        <v>41845</v>
      </c>
      <c r="AU3633" t="s">
        <v>63</v>
      </c>
      <c r="AV3633" t="s">
        <v>274</v>
      </c>
      <c r="AW3633" t="s">
        <v>444</v>
      </c>
    </row>
    <row r="3634" spans="1:49" x14ac:dyDescent="0.25">
      <c r="A3634">
        <v>0</v>
      </c>
      <c r="B3634" t="s">
        <v>21679</v>
      </c>
      <c r="C3634">
        <v>1</v>
      </c>
      <c r="D3634" t="s">
        <v>86</v>
      </c>
      <c r="E3634" t="s">
        <v>506</v>
      </c>
      <c r="F3634" t="s">
        <v>177</v>
      </c>
      <c r="G3634">
        <v>15.748000000000001</v>
      </c>
      <c r="H3634" t="s">
        <v>820</v>
      </c>
      <c r="I3634" t="s">
        <v>63</v>
      </c>
      <c r="J3634" t="s">
        <v>3193</v>
      </c>
      <c r="K3634" t="s">
        <v>1427</v>
      </c>
      <c r="L3634" t="s">
        <v>21680</v>
      </c>
      <c r="M3634" t="s">
        <v>21681</v>
      </c>
      <c r="N3634">
        <v>192.749343832021</v>
      </c>
      <c r="O3634">
        <v>3</v>
      </c>
      <c r="P3634">
        <v>56.003937007874015</v>
      </c>
      <c r="T3634">
        <v>0</v>
      </c>
      <c r="U3634">
        <v>10</v>
      </c>
      <c r="V3634">
        <v>8625</v>
      </c>
      <c r="AB3634" t="s">
        <v>129</v>
      </c>
      <c r="AC3634" t="s">
        <v>129</v>
      </c>
      <c r="AD3634" t="s">
        <v>129</v>
      </c>
      <c r="AE3634" t="s">
        <v>63</v>
      </c>
      <c r="AG3634">
        <v>2015</v>
      </c>
      <c r="AH3634">
        <v>15.76</v>
      </c>
      <c r="AI3634">
        <v>38.941299999999998</v>
      </c>
      <c r="AJ3634">
        <v>-94.779399999999995</v>
      </c>
      <c r="AL3634">
        <v>2</v>
      </c>
      <c r="AM3634" t="s">
        <v>63</v>
      </c>
      <c r="AN3634" t="s">
        <v>21682</v>
      </c>
      <c r="AO3634" t="s">
        <v>184</v>
      </c>
      <c r="AP3634" t="s">
        <v>131</v>
      </c>
      <c r="AQ3634" t="s">
        <v>255</v>
      </c>
      <c r="AR3634" t="s">
        <v>1161</v>
      </c>
      <c r="AS3634" t="s">
        <v>131</v>
      </c>
      <c r="AT3634" s="5">
        <v>41948</v>
      </c>
      <c r="AU3634" t="s">
        <v>63</v>
      </c>
      <c r="AV3634" t="s">
        <v>8325</v>
      </c>
      <c r="AW3634" t="s">
        <v>444</v>
      </c>
    </row>
    <row r="3635" spans="1:49" x14ac:dyDescent="0.25">
      <c r="A3635">
        <v>0</v>
      </c>
      <c r="B3635" t="s">
        <v>25942</v>
      </c>
      <c r="C3635">
        <v>3</v>
      </c>
      <c r="D3635" t="s">
        <v>86</v>
      </c>
      <c r="E3635" t="s">
        <v>506</v>
      </c>
      <c r="F3635" t="s">
        <v>177</v>
      </c>
      <c r="G3635">
        <v>37</v>
      </c>
      <c r="H3635" t="s">
        <v>820</v>
      </c>
      <c r="I3635" t="s">
        <v>63</v>
      </c>
      <c r="J3635" t="s">
        <v>306</v>
      </c>
      <c r="K3635" t="s">
        <v>25943</v>
      </c>
      <c r="L3635" t="s">
        <v>25944</v>
      </c>
      <c r="M3635" t="s">
        <v>25945</v>
      </c>
      <c r="N3635">
        <v>1326.0498687664042</v>
      </c>
      <c r="O3635">
        <v>20</v>
      </c>
      <c r="P3635">
        <v>39.993438320209975</v>
      </c>
      <c r="T3635">
        <v>0</v>
      </c>
      <c r="AG3635">
        <v>1000</v>
      </c>
      <c r="AH3635">
        <v>16.13</v>
      </c>
      <c r="AI3635">
        <v>38.944189999999999</v>
      </c>
      <c r="AJ3635">
        <v>-94.772670000000005</v>
      </c>
      <c r="AL3635">
        <v>9</v>
      </c>
      <c r="AM3635" t="s">
        <v>63</v>
      </c>
      <c r="AN3635" t="s">
        <v>25942</v>
      </c>
      <c r="AO3635" t="s">
        <v>184</v>
      </c>
      <c r="AP3635" t="s">
        <v>131</v>
      </c>
      <c r="AQ3635" t="s">
        <v>336</v>
      </c>
      <c r="AR3635" t="s">
        <v>160</v>
      </c>
      <c r="AS3635" t="s">
        <v>131</v>
      </c>
      <c r="AT3635" s="5">
        <v>41845</v>
      </c>
      <c r="AU3635" t="s">
        <v>63</v>
      </c>
      <c r="AV3635" t="s">
        <v>134</v>
      </c>
      <c r="AW3635" t="s">
        <v>150</v>
      </c>
    </row>
    <row r="3636" spans="1:49" x14ac:dyDescent="0.25">
      <c r="A3636">
        <v>0</v>
      </c>
      <c r="B3636" t="s">
        <v>25942</v>
      </c>
      <c r="C3636">
        <v>2</v>
      </c>
      <c r="D3636" t="s">
        <v>63</v>
      </c>
      <c r="E3636" t="s">
        <v>506</v>
      </c>
      <c r="F3636" t="s">
        <v>177</v>
      </c>
      <c r="G3636">
        <v>37</v>
      </c>
      <c r="I3636" t="s">
        <v>63</v>
      </c>
      <c r="J3636" t="s">
        <v>306</v>
      </c>
      <c r="K3636" t="s">
        <v>25943</v>
      </c>
      <c r="L3636" t="s">
        <v>25944</v>
      </c>
      <c r="M3636" t="s">
        <v>25945</v>
      </c>
      <c r="N3636">
        <v>1326.0498687664042</v>
      </c>
      <c r="O3636">
        <v>20</v>
      </c>
      <c r="P3636">
        <v>39.993438320209975</v>
      </c>
      <c r="T3636">
        <v>0</v>
      </c>
      <c r="AG3636">
        <v>1000</v>
      </c>
      <c r="AH3636">
        <v>16.13</v>
      </c>
      <c r="AI3636">
        <v>38.944189999999999</v>
      </c>
      <c r="AJ3636">
        <v>-94.772670000000005</v>
      </c>
      <c r="AL3636">
        <v>9</v>
      </c>
      <c r="AM3636" t="s">
        <v>63</v>
      </c>
      <c r="AN3636" t="s">
        <v>25942</v>
      </c>
      <c r="AO3636" t="s">
        <v>184</v>
      </c>
      <c r="AP3636" t="s">
        <v>131</v>
      </c>
      <c r="AQ3636" t="s">
        <v>336</v>
      </c>
      <c r="AR3636" t="s">
        <v>160</v>
      </c>
      <c r="AS3636" t="s">
        <v>131</v>
      </c>
      <c r="AT3636" s="5">
        <v>41845</v>
      </c>
      <c r="AU3636" t="s">
        <v>63</v>
      </c>
      <c r="AV3636" t="s">
        <v>134</v>
      </c>
      <c r="AW3636" t="s">
        <v>150</v>
      </c>
    </row>
    <row r="3637" spans="1:49" x14ac:dyDescent="0.25">
      <c r="A3637">
        <v>0</v>
      </c>
      <c r="B3637" t="s">
        <v>25942</v>
      </c>
      <c r="C3637">
        <v>1</v>
      </c>
      <c r="D3637" t="s">
        <v>63</v>
      </c>
      <c r="E3637" t="s">
        <v>506</v>
      </c>
      <c r="F3637" t="s">
        <v>177</v>
      </c>
      <c r="G3637">
        <v>37</v>
      </c>
      <c r="I3637" t="s">
        <v>63</v>
      </c>
      <c r="J3637" t="s">
        <v>306</v>
      </c>
      <c r="K3637" t="s">
        <v>25943</v>
      </c>
      <c r="L3637" t="s">
        <v>25944</v>
      </c>
      <c r="M3637" t="s">
        <v>25945</v>
      </c>
      <c r="N3637">
        <v>1326.0498687664042</v>
      </c>
      <c r="O3637">
        <v>20</v>
      </c>
      <c r="P3637">
        <v>39.993438320209975</v>
      </c>
      <c r="T3637">
        <v>0</v>
      </c>
      <c r="AG3637">
        <v>1000</v>
      </c>
      <c r="AH3637">
        <v>16.13</v>
      </c>
      <c r="AI3637">
        <v>38.944189999999999</v>
      </c>
      <c r="AJ3637">
        <v>-94.772670000000005</v>
      </c>
      <c r="AL3637">
        <v>9</v>
      </c>
      <c r="AM3637" t="s">
        <v>63</v>
      </c>
      <c r="AN3637" t="s">
        <v>25942</v>
      </c>
      <c r="AO3637" t="s">
        <v>184</v>
      </c>
      <c r="AP3637" t="s">
        <v>131</v>
      </c>
      <c r="AQ3637" t="s">
        <v>336</v>
      </c>
      <c r="AR3637" t="s">
        <v>160</v>
      </c>
      <c r="AS3637" t="s">
        <v>131</v>
      </c>
      <c r="AT3637" s="5">
        <v>41845</v>
      </c>
      <c r="AU3637" t="s">
        <v>63</v>
      </c>
      <c r="AV3637" t="s">
        <v>134</v>
      </c>
      <c r="AW3637" t="s">
        <v>150</v>
      </c>
    </row>
    <row r="3638" spans="1:49" x14ac:dyDescent="0.25">
      <c r="A3638">
        <v>0</v>
      </c>
      <c r="B3638" t="s">
        <v>8321</v>
      </c>
      <c r="C3638">
        <v>1</v>
      </c>
      <c r="D3638" t="s">
        <v>86</v>
      </c>
      <c r="E3638" t="s">
        <v>152</v>
      </c>
      <c r="F3638" t="s">
        <v>65</v>
      </c>
      <c r="G3638">
        <v>1.3800000000000001</v>
      </c>
      <c r="H3638" t="s">
        <v>820</v>
      </c>
      <c r="I3638" t="s">
        <v>63</v>
      </c>
      <c r="J3638" t="s">
        <v>306</v>
      </c>
      <c r="K3638" t="s">
        <v>8322</v>
      </c>
      <c r="L3638" t="s">
        <v>8323</v>
      </c>
      <c r="M3638" t="s">
        <v>8324</v>
      </c>
      <c r="N3638">
        <v>316.56824146981626</v>
      </c>
      <c r="O3638">
        <v>11</v>
      </c>
      <c r="P3638">
        <v>39.993438320209975</v>
      </c>
      <c r="T3638">
        <v>0</v>
      </c>
      <c r="AG3638">
        <v>1000</v>
      </c>
      <c r="AH3638">
        <v>9.06</v>
      </c>
      <c r="AI3638">
        <v>38.944940000000003</v>
      </c>
      <c r="AJ3638">
        <v>-94.772570000000002</v>
      </c>
      <c r="AL3638">
        <v>3</v>
      </c>
      <c r="AM3638" t="s">
        <v>63</v>
      </c>
      <c r="AN3638" t="s">
        <v>8321</v>
      </c>
      <c r="AO3638" t="s">
        <v>184</v>
      </c>
      <c r="AP3638" t="s">
        <v>131</v>
      </c>
      <c r="AQ3638" t="s">
        <v>634</v>
      </c>
      <c r="AR3638" t="s">
        <v>964</v>
      </c>
      <c r="AS3638" t="s">
        <v>131</v>
      </c>
      <c r="AT3638" s="5">
        <v>41948</v>
      </c>
      <c r="AU3638" t="s">
        <v>63</v>
      </c>
      <c r="AV3638" t="s">
        <v>8325</v>
      </c>
      <c r="AW3638" t="s">
        <v>444</v>
      </c>
    </row>
    <row r="3639" spans="1:49" x14ac:dyDescent="0.25">
      <c r="A3639">
        <v>0</v>
      </c>
      <c r="B3639" t="s">
        <v>26802</v>
      </c>
      <c r="C3639">
        <v>1</v>
      </c>
      <c r="D3639" t="s">
        <v>86</v>
      </c>
      <c r="E3639" t="s">
        <v>152</v>
      </c>
      <c r="F3639" t="s">
        <v>65</v>
      </c>
      <c r="G3639">
        <v>1.399</v>
      </c>
      <c r="H3639" t="s">
        <v>6022</v>
      </c>
      <c r="I3639" t="s">
        <v>63</v>
      </c>
      <c r="J3639" t="s">
        <v>306</v>
      </c>
      <c r="K3639" t="s">
        <v>26803</v>
      </c>
      <c r="L3639" t="s">
        <v>26804</v>
      </c>
      <c r="M3639" t="s">
        <v>8324</v>
      </c>
      <c r="N3639">
        <v>222.44094488188975</v>
      </c>
      <c r="O3639">
        <v>41</v>
      </c>
      <c r="P3639">
        <v>35.990813648293965</v>
      </c>
      <c r="T3639">
        <v>0</v>
      </c>
      <c r="AG3639">
        <v>1000</v>
      </c>
      <c r="AH3639">
        <v>9.0790000000000006</v>
      </c>
      <c r="AI3639">
        <v>38.943100000000001</v>
      </c>
      <c r="AJ3639">
        <v>-94.771299999999997</v>
      </c>
      <c r="AL3639">
        <v>1</v>
      </c>
      <c r="AM3639" t="s">
        <v>63</v>
      </c>
      <c r="AN3639" t="s">
        <v>26802</v>
      </c>
      <c r="AO3639" t="s">
        <v>184</v>
      </c>
      <c r="AP3639" t="s">
        <v>131</v>
      </c>
      <c r="AQ3639" t="s">
        <v>13475</v>
      </c>
      <c r="AR3639" t="s">
        <v>26805</v>
      </c>
      <c r="AS3639" t="s">
        <v>131</v>
      </c>
      <c r="AT3639" s="5">
        <v>42107</v>
      </c>
      <c r="AU3639" t="s">
        <v>63</v>
      </c>
      <c r="AV3639" t="s">
        <v>8325</v>
      </c>
      <c r="AW3639" t="s">
        <v>444</v>
      </c>
    </row>
    <row r="3640" spans="1:49" x14ac:dyDescent="0.25">
      <c r="A3640">
        <v>0</v>
      </c>
      <c r="B3640" t="s">
        <v>8957</v>
      </c>
      <c r="C3640">
        <v>1</v>
      </c>
      <c r="D3640" t="s">
        <v>86</v>
      </c>
      <c r="E3640" t="s">
        <v>506</v>
      </c>
      <c r="F3640" t="s">
        <v>177</v>
      </c>
      <c r="G3640">
        <v>8.4770000000000003</v>
      </c>
      <c r="H3640" t="s">
        <v>6022</v>
      </c>
      <c r="I3640" t="s">
        <v>63</v>
      </c>
      <c r="J3640" t="s">
        <v>306</v>
      </c>
      <c r="K3640" t="s">
        <v>1902</v>
      </c>
      <c r="L3640" t="s">
        <v>8958</v>
      </c>
      <c r="M3640" t="s">
        <v>8959</v>
      </c>
      <c r="N3640">
        <v>161.51574803149606</v>
      </c>
      <c r="O3640">
        <v>0</v>
      </c>
      <c r="P3640">
        <v>68.011811023622045</v>
      </c>
      <c r="T3640">
        <v>0</v>
      </c>
      <c r="AG3640">
        <v>1000</v>
      </c>
      <c r="AH3640">
        <v>8.4770000000000003</v>
      </c>
      <c r="AI3640">
        <v>38.941719999999997</v>
      </c>
      <c r="AJ3640">
        <v>-94.760810000000006</v>
      </c>
      <c r="AL3640">
        <v>1</v>
      </c>
      <c r="AM3640" t="s">
        <v>63</v>
      </c>
      <c r="AN3640" t="s">
        <v>8957</v>
      </c>
      <c r="AO3640" t="s">
        <v>184</v>
      </c>
      <c r="AP3640" t="s">
        <v>131</v>
      </c>
      <c r="AQ3640" t="s">
        <v>255</v>
      </c>
      <c r="AR3640" t="s">
        <v>133</v>
      </c>
      <c r="AS3640" t="s">
        <v>131</v>
      </c>
      <c r="AT3640" s="5">
        <v>41948</v>
      </c>
      <c r="AU3640" t="s">
        <v>63</v>
      </c>
      <c r="AV3640" t="s">
        <v>134</v>
      </c>
      <c r="AW3640" t="s">
        <v>150</v>
      </c>
    </row>
    <row r="3641" spans="1:49" x14ac:dyDescent="0.25">
      <c r="A3641">
        <v>0</v>
      </c>
      <c r="B3641" t="s">
        <v>10882</v>
      </c>
      <c r="C3641">
        <v>1</v>
      </c>
      <c r="D3641" t="s">
        <v>86</v>
      </c>
      <c r="E3641" t="s">
        <v>152</v>
      </c>
      <c r="F3641" t="s">
        <v>65</v>
      </c>
      <c r="G3641">
        <v>7.94</v>
      </c>
      <c r="H3641" t="s">
        <v>820</v>
      </c>
      <c r="I3641" t="s">
        <v>63</v>
      </c>
      <c r="J3641" t="s">
        <v>306</v>
      </c>
      <c r="K3641" t="s">
        <v>10883</v>
      </c>
      <c r="L3641" t="s">
        <v>10884</v>
      </c>
      <c r="M3641" t="s">
        <v>10885</v>
      </c>
      <c r="N3641">
        <v>244.52099737532808</v>
      </c>
      <c r="O3641">
        <v>31</v>
      </c>
      <c r="P3641">
        <v>86.318897637795274</v>
      </c>
      <c r="T3641">
        <v>0</v>
      </c>
      <c r="AG3641">
        <v>1000</v>
      </c>
      <c r="AH3641">
        <v>7.94</v>
      </c>
      <c r="AI3641">
        <v>38.941519999999997</v>
      </c>
      <c r="AJ3641">
        <v>-94.751670000000004</v>
      </c>
      <c r="AK3641" t="s">
        <v>262</v>
      </c>
      <c r="AL3641">
        <v>2</v>
      </c>
      <c r="AN3641" t="s">
        <v>10882</v>
      </c>
      <c r="AO3641" t="s">
        <v>79</v>
      </c>
      <c r="AP3641" t="s">
        <v>131</v>
      </c>
      <c r="AQ3641" t="s">
        <v>148</v>
      </c>
      <c r="AR3641" t="s">
        <v>148</v>
      </c>
      <c r="AS3641" t="s">
        <v>131</v>
      </c>
      <c r="AT3641" s="5"/>
      <c r="AU3641" t="s">
        <v>63</v>
      </c>
      <c r="AV3641" t="s">
        <v>274</v>
      </c>
      <c r="AW3641" t="s">
        <v>444</v>
      </c>
    </row>
    <row r="3642" spans="1:49" x14ac:dyDescent="0.25">
      <c r="A3642">
        <v>0</v>
      </c>
      <c r="B3642" t="s">
        <v>20484</v>
      </c>
      <c r="C3642">
        <v>1</v>
      </c>
      <c r="D3642" t="s">
        <v>86</v>
      </c>
      <c r="E3642" t="s">
        <v>152</v>
      </c>
      <c r="F3642" t="s">
        <v>65</v>
      </c>
      <c r="G3642">
        <v>7.9630000000000001</v>
      </c>
      <c r="H3642" t="s">
        <v>820</v>
      </c>
      <c r="I3642" t="s">
        <v>63</v>
      </c>
      <c r="J3642" t="s">
        <v>306</v>
      </c>
      <c r="K3642" t="s">
        <v>20485</v>
      </c>
      <c r="L3642" t="s">
        <v>10884</v>
      </c>
      <c r="M3642" t="s">
        <v>1831</v>
      </c>
      <c r="N3642">
        <v>250.26246719160105</v>
      </c>
      <c r="O3642">
        <v>32</v>
      </c>
      <c r="P3642">
        <v>97.933070866141733</v>
      </c>
      <c r="T3642">
        <v>0</v>
      </c>
      <c r="U3642">
        <v>5</v>
      </c>
      <c r="V3642">
        <v>60000</v>
      </c>
      <c r="AG3642">
        <v>1000</v>
      </c>
      <c r="AH3642">
        <v>7.9630000000000001</v>
      </c>
      <c r="AI3642">
        <v>38.941249999999997</v>
      </c>
      <c r="AJ3642">
        <v>-94.75179</v>
      </c>
      <c r="AK3642" t="s">
        <v>262</v>
      </c>
      <c r="AL3642">
        <v>2</v>
      </c>
      <c r="AM3642" t="s">
        <v>63</v>
      </c>
      <c r="AN3642" t="s">
        <v>20484</v>
      </c>
      <c r="AO3642" t="s">
        <v>79</v>
      </c>
      <c r="AP3642" t="s">
        <v>131</v>
      </c>
      <c r="AQ3642" t="s">
        <v>148</v>
      </c>
      <c r="AR3642" t="s">
        <v>148</v>
      </c>
      <c r="AS3642" t="s">
        <v>131</v>
      </c>
      <c r="AT3642" s="5"/>
      <c r="AU3642" t="s">
        <v>63</v>
      </c>
      <c r="AV3642" t="s">
        <v>274</v>
      </c>
      <c r="AW3642" t="s">
        <v>444</v>
      </c>
    </row>
    <row r="3643" spans="1:49" x14ac:dyDescent="0.25">
      <c r="A3643">
        <v>0</v>
      </c>
      <c r="B3643" t="s">
        <v>25233</v>
      </c>
      <c r="C3643">
        <v>2</v>
      </c>
      <c r="D3643" t="s">
        <v>86</v>
      </c>
      <c r="E3643" t="s">
        <v>152</v>
      </c>
      <c r="F3643" t="s">
        <v>65</v>
      </c>
      <c r="G3643">
        <v>7.6990000000000007</v>
      </c>
      <c r="H3643" t="s">
        <v>1879</v>
      </c>
      <c r="I3643" t="s">
        <v>63</v>
      </c>
      <c r="J3643" t="s">
        <v>306</v>
      </c>
      <c r="K3643" t="s">
        <v>656</v>
      </c>
      <c r="L3643" t="s">
        <v>657</v>
      </c>
      <c r="M3643" t="s">
        <v>1033</v>
      </c>
      <c r="N3643">
        <v>1216.732283464567</v>
      </c>
      <c r="P3643">
        <v>43.996062992125985</v>
      </c>
      <c r="T3643">
        <v>0</v>
      </c>
      <c r="AG3643">
        <v>1000</v>
      </c>
      <c r="AH3643">
        <v>7.6990000000000007</v>
      </c>
      <c r="AI3643">
        <v>38.939610000000002</v>
      </c>
      <c r="AJ3643">
        <v>-94.747609999999995</v>
      </c>
      <c r="AL3643">
        <v>6</v>
      </c>
      <c r="AM3643" t="s">
        <v>63</v>
      </c>
      <c r="AN3643" t="s">
        <v>25233</v>
      </c>
      <c r="AO3643" t="s">
        <v>184</v>
      </c>
      <c r="AP3643" t="s">
        <v>131</v>
      </c>
      <c r="AQ3643" t="s">
        <v>654</v>
      </c>
      <c r="AR3643" t="s">
        <v>133</v>
      </c>
      <c r="AS3643" t="s">
        <v>131</v>
      </c>
      <c r="AT3643" s="5">
        <v>41948</v>
      </c>
      <c r="AU3643" t="s">
        <v>63</v>
      </c>
      <c r="AV3643" t="s">
        <v>134</v>
      </c>
      <c r="AW3643" t="s">
        <v>150</v>
      </c>
    </row>
    <row r="3644" spans="1:49" x14ac:dyDescent="0.25">
      <c r="A3644">
        <v>0</v>
      </c>
      <c r="B3644" t="s">
        <v>25233</v>
      </c>
      <c r="C3644">
        <v>1</v>
      </c>
      <c r="D3644" t="s">
        <v>63</v>
      </c>
      <c r="E3644" t="s">
        <v>152</v>
      </c>
      <c r="F3644" t="s">
        <v>65</v>
      </c>
      <c r="G3644">
        <v>7.6990000000000007</v>
      </c>
      <c r="I3644" t="s">
        <v>63</v>
      </c>
      <c r="J3644" t="s">
        <v>306</v>
      </c>
      <c r="K3644" t="s">
        <v>656</v>
      </c>
      <c r="L3644" t="s">
        <v>657</v>
      </c>
      <c r="M3644" t="s">
        <v>1033</v>
      </c>
      <c r="N3644">
        <v>1216.732283464567</v>
      </c>
      <c r="P3644">
        <v>43.996062992125985</v>
      </c>
      <c r="T3644">
        <v>0</v>
      </c>
      <c r="AG3644">
        <v>1000</v>
      </c>
      <c r="AH3644">
        <v>7.6990000000000007</v>
      </c>
      <c r="AI3644">
        <v>38.939610000000002</v>
      </c>
      <c r="AJ3644">
        <v>-94.747609999999995</v>
      </c>
      <c r="AL3644">
        <v>6</v>
      </c>
      <c r="AM3644" t="s">
        <v>63</v>
      </c>
      <c r="AN3644" t="s">
        <v>25233</v>
      </c>
      <c r="AO3644" t="s">
        <v>184</v>
      </c>
      <c r="AP3644" t="s">
        <v>131</v>
      </c>
      <c r="AQ3644" t="s">
        <v>654</v>
      </c>
      <c r="AR3644" t="s">
        <v>133</v>
      </c>
      <c r="AS3644" t="s">
        <v>131</v>
      </c>
      <c r="AT3644" s="5">
        <v>41948</v>
      </c>
      <c r="AU3644" t="s">
        <v>63</v>
      </c>
      <c r="AV3644" t="s">
        <v>134</v>
      </c>
      <c r="AW3644" t="s">
        <v>150</v>
      </c>
    </row>
    <row r="3645" spans="1:49" x14ac:dyDescent="0.25">
      <c r="A3645">
        <v>0</v>
      </c>
      <c r="B3645" t="s">
        <v>23941</v>
      </c>
      <c r="C3645">
        <v>2</v>
      </c>
      <c r="D3645" t="s">
        <v>86</v>
      </c>
      <c r="E3645" t="s">
        <v>152</v>
      </c>
      <c r="F3645" t="s">
        <v>65</v>
      </c>
      <c r="G3645">
        <v>7.66</v>
      </c>
      <c r="H3645" t="s">
        <v>1879</v>
      </c>
      <c r="I3645" t="s">
        <v>63</v>
      </c>
      <c r="J3645" t="s">
        <v>306</v>
      </c>
      <c r="K3645" t="s">
        <v>656</v>
      </c>
      <c r="L3645" t="s">
        <v>657</v>
      </c>
      <c r="M3645" t="s">
        <v>23942</v>
      </c>
      <c r="N3645">
        <v>1083.3989501312337</v>
      </c>
      <c r="P3645">
        <v>43.996062992125985</v>
      </c>
      <c r="T3645">
        <v>0</v>
      </c>
      <c r="AG3645">
        <v>1000</v>
      </c>
      <c r="AH3645">
        <v>7.66</v>
      </c>
      <c r="AI3645">
        <v>38.938699999999997</v>
      </c>
      <c r="AJ3645">
        <v>-94.747500000000002</v>
      </c>
      <c r="AL3645">
        <v>5</v>
      </c>
      <c r="AM3645" t="s">
        <v>63</v>
      </c>
      <c r="AN3645" t="s">
        <v>23941</v>
      </c>
      <c r="AO3645" t="s">
        <v>184</v>
      </c>
      <c r="AP3645" t="s">
        <v>131</v>
      </c>
      <c r="AQ3645" t="s">
        <v>82</v>
      </c>
      <c r="AR3645" t="s">
        <v>1229</v>
      </c>
      <c r="AS3645" t="s">
        <v>131</v>
      </c>
      <c r="AT3645" s="5">
        <v>41948</v>
      </c>
      <c r="AU3645" t="s">
        <v>63</v>
      </c>
      <c r="AV3645" t="s">
        <v>134</v>
      </c>
      <c r="AW3645" t="s">
        <v>150</v>
      </c>
    </row>
    <row r="3646" spans="1:49" x14ac:dyDescent="0.25">
      <c r="A3646">
        <v>0</v>
      </c>
      <c r="B3646" t="s">
        <v>23941</v>
      </c>
      <c r="C3646">
        <v>1</v>
      </c>
      <c r="D3646" t="s">
        <v>63</v>
      </c>
      <c r="E3646" t="s">
        <v>152</v>
      </c>
      <c r="F3646" t="s">
        <v>65</v>
      </c>
      <c r="G3646">
        <v>7.66</v>
      </c>
      <c r="I3646" t="s">
        <v>63</v>
      </c>
      <c r="J3646" t="s">
        <v>306</v>
      </c>
      <c r="K3646" t="s">
        <v>656</v>
      </c>
      <c r="L3646" t="s">
        <v>657</v>
      </c>
      <c r="M3646" t="s">
        <v>23942</v>
      </c>
      <c r="N3646">
        <v>1083.3989501312337</v>
      </c>
      <c r="P3646">
        <v>43.996062992125985</v>
      </c>
      <c r="T3646">
        <v>0</v>
      </c>
      <c r="AG3646">
        <v>1000</v>
      </c>
      <c r="AH3646">
        <v>7.66</v>
      </c>
      <c r="AI3646">
        <v>38.938699999999997</v>
      </c>
      <c r="AJ3646">
        <v>-94.747500000000002</v>
      </c>
      <c r="AL3646">
        <v>5</v>
      </c>
      <c r="AM3646" t="s">
        <v>63</v>
      </c>
      <c r="AN3646" t="s">
        <v>23941</v>
      </c>
      <c r="AO3646" t="s">
        <v>184</v>
      </c>
      <c r="AP3646" t="s">
        <v>131</v>
      </c>
      <c r="AQ3646" t="s">
        <v>82</v>
      </c>
      <c r="AR3646" t="s">
        <v>1229</v>
      </c>
      <c r="AS3646" t="s">
        <v>131</v>
      </c>
      <c r="AT3646" s="5">
        <v>41948</v>
      </c>
      <c r="AU3646" t="s">
        <v>63</v>
      </c>
      <c r="AV3646" t="s">
        <v>134</v>
      </c>
      <c r="AW3646" t="s">
        <v>150</v>
      </c>
    </row>
    <row r="3647" spans="1:49" x14ac:dyDescent="0.25">
      <c r="A3647">
        <v>0</v>
      </c>
      <c r="B3647" t="s">
        <v>6527</v>
      </c>
      <c r="C3647">
        <v>1</v>
      </c>
      <c r="D3647" t="s">
        <v>86</v>
      </c>
      <c r="E3647" t="s">
        <v>739</v>
      </c>
      <c r="F3647" t="s">
        <v>65</v>
      </c>
      <c r="G3647">
        <v>223.08</v>
      </c>
      <c r="H3647" t="s">
        <v>6528</v>
      </c>
      <c r="I3647" t="s">
        <v>63</v>
      </c>
      <c r="J3647" t="s">
        <v>306</v>
      </c>
      <c r="K3647" t="s">
        <v>1642</v>
      </c>
      <c r="L3647" t="s">
        <v>6529</v>
      </c>
      <c r="M3647" t="s">
        <v>743</v>
      </c>
      <c r="N3647">
        <v>233.53018372703414</v>
      </c>
      <c r="O3647">
        <v>56</v>
      </c>
      <c r="P3647">
        <v>95.60367454068242</v>
      </c>
      <c r="T3647">
        <v>0</v>
      </c>
      <c r="U3647">
        <v>7</v>
      </c>
      <c r="V3647">
        <v>49250</v>
      </c>
      <c r="AG3647">
        <v>1000</v>
      </c>
      <c r="AH3647">
        <v>21.143000000000001</v>
      </c>
      <c r="AI3647">
        <v>38.945300000000003</v>
      </c>
      <c r="AJ3647">
        <v>-94.742199999999997</v>
      </c>
      <c r="AK3647" t="s">
        <v>77</v>
      </c>
      <c r="AL3647">
        <v>1</v>
      </c>
      <c r="AM3647" t="s">
        <v>63</v>
      </c>
      <c r="AN3647" t="s">
        <v>6527</v>
      </c>
      <c r="AO3647" t="s">
        <v>103</v>
      </c>
      <c r="AP3647" t="s">
        <v>131</v>
      </c>
      <c r="AQ3647" t="s">
        <v>6530</v>
      </c>
      <c r="AR3647" t="s">
        <v>6531</v>
      </c>
      <c r="AS3647" t="s">
        <v>131</v>
      </c>
      <c r="AT3647" s="5">
        <v>42107</v>
      </c>
      <c r="AU3647" t="s">
        <v>63</v>
      </c>
      <c r="AV3647" t="s">
        <v>274</v>
      </c>
      <c r="AW3647" t="s">
        <v>444</v>
      </c>
    </row>
    <row r="3648" spans="1:49" x14ac:dyDescent="0.25">
      <c r="A3648">
        <v>0</v>
      </c>
      <c r="B3648" t="s">
        <v>15350</v>
      </c>
      <c r="C3648">
        <v>1</v>
      </c>
      <c r="D3648" t="s">
        <v>86</v>
      </c>
      <c r="E3648" t="s">
        <v>739</v>
      </c>
      <c r="F3648" t="s">
        <v>65</v>
      </c>
      <c r="G3648">
        <v>207.65</v>
      </c>
      <c r="H3648" t="s">
        <v>138</v>
      </c>
      <c r="I3648" t="s">
        <v>63</v>
      </c>
      <c r="J3648" t="s">
        <v>306</v>
      </c>
      <c r="K3648" t="s">
        <v>15351</v>
      </c>
      <c r="L3648" t="s">
        <v>5332</v>
      </c>
      <c r="M3648" t="s">
        <v>15352</v>
      </c>
      <c r="N3648">
        <v>16.699475065616799</v>
      </c>
      <c r="O3648">
        <v>30</v>
      </c>
      <c r="P3648">
        <v>26</v>
      </c>
      <c r="R3648">
        <v>80</v>
      </c>
      <c r="T3648">
        <v>0</v>
      </c>
      <c r="U3648">
        <v>16</v>
      </c>
      <c r="V3648">
        <v>11555</v>
      </c>
      <c r="AB3648" t="s">
        <v>63</v>
      </c>
      <c r="AC3648" t="s">
        <v>63</v>
      </c>
      <c r="AD3648" t="s">
        <v>63</v>
      </c>
      <c r="AE3648" t="s">
        <v>98</v>
      </c>
      <c r="AG3648">
        <v>1959</v>
      </c>
      <c r="AH3648">
        <v>5.7270000000000003</v>
      </c>
      <c r="AI3648">
        <v>38.780940000000001</v>
      </c>
      <c r="AJ3648">
        <v>-94.927340000000001</v>
      </c>
      <c r="AK3648" t="s">
        <v>262</v>
      </c>
      <c r="AL3648">
        <v>2</v>
      </c>
      <c r="AM3648" t="s">
        <v>63</v>
      </c>
      <c r="AN3648" t="s">
        <v>15350</v>
      </c>
      <c r="AO3648" t="s">
        <v>100</v>
      </c>
      <c r="AP3648" t="s">
        <v>116</v>
      </c>
      <c r="AQ3648" t="s">
        <v>148</v>
      </c>
      <c r="AR3648" t="s">
        <v>148</v>
      </c>
      <c r="AS3648" t="s">
        <v>131</v>
      </c>
      <c r="AT3648" s="5"/>
      <c r="AV3648" t="s">
        <v>200</v>
      </c>
      <c r="AW3648" t="s">
        <v>150</v>
      </c>
    </row>
    <row r="3649" spans="1:49" x14ac:dyDescent="0.25">
      <c r="A3649">
        <v>0</v>
      </c>
      <c r="B3649" t="s">
        <v>18677</v>
      </c>
      <c r="C3649">
        <v>1</v>
      </c>
      <c r="D3649" t="s">
        <v>86</v>
      </c>
      <c r="E3649" t="s">
        <v>739</v>
      </c>
      <c r="F3649" t="s">
        <v>65</v>
      </c>
      <c r="G3649">
        <v>210.20000000000002</v>
      </c>
      <c r="H3649" t="s">
        <v>138</v>
      </c>
      <c r="I3649" t="s">
        <v>63</v>
      </c>
      <c r="J3649" t="s">
        <v>306</v>
      </c>
      <c r="K3649" t="s">
        <v>18678</v>
      </c>
      <c r="L3649" t="s">
        <v>18679</v>
      </c>
      <c r="M3649" t="s">
        <v>4208</v>
      </c>
      <c r="N3649">
        <v>10.006561679790025</v>
      </c>
      <c r="P3649">
        <v>170.01312335958005</v>
      </c>
      <c r="R3649">
        <v>65</v>
      </c>
      <c r="T3649">
        <v>0</v>
      </c>
      <c r="U3649">
        <v>15</v>
      </c>
      <c r="V3649">
        <v>33200</v>
      </c>
      <c r="AB3649" t="s">
        <v>63</v>
      </c>
      <c r="AC3649" t="s">
        <v>63</v>
      </c>
      <c r="AD3649" t="s">
        <v>63</v>
      </c>
      <c r="AE3649" t="s">
        <v>75</v>
      </c>
      <c r="AG3649">
        <v>1959</v>
      </c>
      <c r="AH3649">
        <v>8.277000000000001</v>
      </c>
      <c r="AI3649">
        <v>38.806719999999999</v>
      </c>
      <c r="AJ3649">
        <v>-94.892465999999999</v>
      </c>
      <c r="AL3649">
        <v>1</v>
      </c>
      <c r="AM3649" t="s">
        <v>63</v>
      </c>
      <c r="AN3649" t="s">
        <v>18677</v>
      </c>
      <c r="AO3649" t="s">
        <v>100</v>
      </c>
      <c r="AP3649" t="s">
        <v>116</v>
      </c>
      <c r="AQ3649" t="s">
        <v>148</v>
      </c>
      <c r="AR3649" t="s">
        <v>148</v>
      </c>
      <c r="AS3649" t="s">
        <v>131</v>
      </c>
      <c r="AT3649" s="5"/>
      <c r="AV3649" t="s">
        <v>200</v>
      </c>
      <c r="AW3649" t="s">
        <v>150</v>
      </c>
    </row>
    <row r="3650" spans="1:49" x14ac:dyDescent="0.25">
      <c r="A3650">
        <v>0</v>
      </c>
      <c r="B3650" t="s">
        <v>20318</v>
      </c>
      <c r="C3650">
        <v>1</v>
      </c>
      <c r="D3650" t="s">
        <v>86</v>
      </c>
      <c r="E3650" t="s">
        <v>739</v>
      </c>
      <c r="F3650" t="s">
        <v>65</v>
      </c>
      <c r="G3650">
        <v>223.46</v>
      </c>
      <c r="H3650" t="s">
        <v>489</v>
      </c>
      <c r="I3650" t="s">
        <v>63</v>
      </c>
      <c r="J3650" t="s">
        <v>306</v>
      </c>
      <c r="K3650" t="s">
        <v>20319</v>
      </c>
      <c r="L3650" t="s">
        <v>684</v>
      </c>
      <c r="M3650" t="s">
        <v>4208</v>
      </c>
      <c r="N3650">
        <v>13.910761154855644</v>
      </c>
      <c r="O3650">
        <v>30</v>
      </c>
      <c r="P3650">
        <v>128</v>
      </c>
      <c r="R3650">
        <v>85</v>
      </c>
      <c r="T3650">
        <v>0</v>
      </c>
      <c r="U3650">
        <v>8</v>
      </c>
      <c r="V3650">
        <v>97000</v>
      </c>
      <c r="AB3650" t="s">
        <v>63</v>
      </c>
      <c r="AC3650" t="s">
        <v>63</v>
      </c>
      <c r="AD3650" t="s">
        <v>63</v>
      </c>
      <c r="AE3650" t="s">
        <v>98</v>
      </c>
      <c r="AG3650">
        <v>1950</v>
      </c>
      <c r="AH3650">
        <v>21.537000000000003</v>
      </c>
      <c r="AI3650">
        <v>38.950299999999999</v>
      </c>
      <c r="AJ3650">
        <v>-94.738100000000003</v>
      </c>
      <c r="AK3650" t="s">
        <v>77</v>
      </c>
      <c r="AL3650">
        <v>1</v>
      </c>
      <c r="AM3650" t="s">
        <v>63</v>
      </c>
      <c r="AN3650" t="s">
        <v>20318</v>
      </c>
      <c r="AO3650" t="s">
        <v>103</v>
      </c>
      <c r="AP3650" t="s">
        <v>116</v>
      </c>
      <c r="AQ3650" t="s">
        <v>148</v>
      </c>
      <c r="AR3650" t="s">
        <v>148</v>
      </c>
      <c r="AS3650" t="s">
        <v>2059</v>
      </c>
      <c r="AT3650" s="5"/>
      <c r="AV3650" t="s">
        <v>149</v>
      </c>
      <c r="AW3650" t="s">
        <v>150</v>
      </c>
    </row>
    <row r="3651" spans="1:49" x14ac:dyDescent="0.25">
      <c r="A3651">
        <v>0</v>
      </c>
      <c r="B3651" t="s">
        <v>15556</v>
      </c>
      <c r="C3651">
        <v>1</v>
      </c>
      <c r="D3651" t="s">
        <v>86</v>
      </c>
      <c r="E3651" t="s">
        <v>739</v>
      </c>
      <c r="F3651" t="s">
        <v>65</v>
      </c>
      <c r="G3651">
        <v>226.68</v>
      </c>
      <c r="H3651" t="s">
        <v>138</v>
      </c>
      <c r="I3651" t="s">
        <v>63</v>
      </c>
      <c r="J3651" t="s">
        <v>306</v>
      </c>
      <c r="K3651" t="s">
        <v>15557</v>
      </c>
      <c r="L3651" t="s">
        <v>1586</v>
      </c>
      <c r="M3651" t="s">
        <v>4208</v>
      </c>
      <c r="N3651">
        <v>18.7992125984252</v>
      </c>
      <c r="P3651">
        <v>138</v>
      </c>
      <c r="R3651">
        <v>80</v>
      </c>
      <c r="T3651">
        <v>0</v>
      </c>
      <c r="U3651">
        <v>7</v>
      </c>
      <c r="V3651">
        <v>153000</v>
      </c>
      <c r="AB3651" t="s">
        <v>63</v>
      </c>
      <c r="AC3651" t="s">
        <v>63</v>
      </c>
      <c r="AD3651" t="s">
        <v>63</v>
      </c>
      <c r="AE3651" t="s">
        <v>75</v>
      </c>
      <c r="AG3651">
        <v>1950</v>
      </c>
      <c r="AH3651">
        <v>24.757000000000001</v>
      </c>
      <c r="AI3651">
        <v>38.987789999999997</v>
      </c>
      <c r="AJ3651">
        <v>-94.702935999999994</v>
      </c>
      <c r="AL3651">
        <v>2</v>
      </c>
      <c r="AM3651" t="s">
        <v>63</v>
      </c>
      <c r="AN3651" t="s">
        <v>15556</v>
      </c>
      <c r="AO3651" t="s">
        <v>103</v>
      </c>
      <c r="AP3651" t="s">
        <v>116</v>
      </c>
      <c r="AQ3651" t="s">
        <v>148</v>
      </c>
      <c r="AR3651" t="s">
        <v>148</v>
      </c>
      <c r="AS3651" t="s">
        <v>131</v>
      </c>
      <c r="AT3651" s="5"/>
      <c r="AV3651" t="s">
        <v>200</v>
      </c>
      <c r="AW3651" t="s">
        <v>150</v>
      </c>
    </row>
    <row r="3652" spans="1:49" x14ac:dyDescent="0.25">
      <c r="A3652">
        <v>0</v>
      </c>
      <c r="B3652" t="s">
        <v>5800</v>
      </c>
      <c r="C3652">
        <v>1</v>
      </c>
      <c r="D3652" t="s">
        <v>86</v>
      </c>
      <c r="E3652" t="s">
        <v>739</v>
      </c>
      <c r="F3652" t="s">
        <v>65</v>
      </c>
      <c r="G3652">
        <v>227.04</v>
      </c>
      <c r="H3652" t="s">
        <v>191</v>
      </c>
      <c r="I3652" t="s">
        <v>63</v>
      </c>
      <c r="J3652" t="s">
        <v>306</v>
      </c>
      <c r="K3652" t="s">
        <v>5801</v>
      </c>
      <c r="L3652" t="s">
        <v>1586</v>
      </c>
      <c r="M3652" t="s">
        <v>4208</v>
      </c>
      <c r="N3652">
        <v>14.993438320209975</v>
      </c>
      <c r="P3652">
        <v>128</v>
      </c>
      <c r="R3652">
        <v>90</v>
      </c>
      <c r="T3652">
        <v>0</v>
      </c>
      <c r="U3652">
        <v>7</v>
      </c>
      <c r="V3652">
        <v>153000</v>
      </c>
      <c r="AB3652" t="s">
        <v>63</v>
      </c>
      <c r="AC3652" t="s">
        <v>63</v>
      </c>
      <c r="AD3652" t="s">
        <v>63</v>
      </c>
      <c r="AE3652" t="s">
        <v>98</v>
      </c>
      <c r="AG3652">
        <v>1959</v>
      </c>
      <c r="AH3652">
        <v>25.117000000000001</v>
      </c>
      <c r="AI3652">
        <v>38.991289999999999</v>
      </c>
      <c r="AJ3652">
        <v>-94.699592999999993</v>
      </c>
      <c r="AL3652">
        <v>1</v>
      </c>
      <c r="AM3652" t="s">
        <v>63</v>
      </c>
      <c r="AN3652" t="s">
        <v>5800</v>
      </c>
      <c r="AO3652" t="s">
        <v>103</v>
      </c>
      <c r="AP3652" t="s">
        <v>116</v>
      </c>
      <c r="AQ3652" t="s">
        <v>148</v>
      </c>
      <c r="AR3652" t="s">
        <v>148</v>
      </c>
      <c r="AS3652" t="s">
        <v>2059</v>
      </c>
      <c r="AT3652" s="5"/>
      <c r="AV3652" t="s">
        <v>200</v>
      </c>
      <c r="AW3652" t="s">
        <v>876</v>
      </c>
    </row>
    <row r="3653" spans="1:49" x14ac:dyDescent="0.25">
      <c r="A3653">
        <v>0</v>
      </c>
      <c r="B3653" t="s">
        <v>14645</v>
      </c>
      <c r="C3653">
        <v>1</v>
      </c>
      <c r="D3653" t="s">
        <v>86</v>
      </c>
      <c r="E3653" t="s">
        <v>739</v>
      </c>
      <c r="F3653" t="s">
        <v>65</v>
      </c>
      <c r="G3653">
        <v>230.84</v>
      </c>
      <c r="H3653" t="s">
        <v>138</v>
      </c>
      <c r="I3653" t="s">
        <v>63</v>
      </c>
      <c r="J3653" t="s">
        <v>306</v>
      </c>
      <c r="K3653" t="s">
        <v>14646</v>
      </c>
      <c r="L3653" t="s">
        <v>1586</v>
      </c>
      <c r="M3653" t="s">
        <v>14647</v>
      </c>
      <c r="N3653">
        <v>10.006561679790025</v>
      </c>
      <c r="P3653">
        <v>128</v>
      </c>
      <c r="R3653">
        <v>80</v>
      </c>
      <c r="T3653">
        <v>0</v>
      </c>
      <c r="U3653">
        <v>5</v>
      </c>
      <c r="V3653">
        <v>137000</v>
      </c>
      <c r="AB3653" t="s">
        <v>63</v>
      </c>
      <c r="AC3653" t="s">
        <v>63</v>
      </c>
      <c r="AD3653" t="s">
        <v>63</v>
      </c>
      <c r="AE3653" t="s">
        <v>75</v>
      </c>
      <c r="AG3653">
        <v>1959</v>
      </c>
      <c r="AH3653">
        <v>28.917000000000002</v>
      </c>
      <c r="AI3653">
        <v>39.03951</v>
      </c>
      <c r="AJ3653">
        <v>-94.675920000000005</v>
      </c>
      <c r="AL3653">
        <v>1</v>
      </c>
      <c r="AM3653" t="s">
        <v>63</v>
      </c>
      <c r="AN3653" t="s">
        <v>14645</v>
      </c>
      <c r="AO3653" t="s">
        <v>103</v>
      </c>
      <c r="AP3653" t="s">
        <v>116</v>
      </c>
      <c r="AQ3653" t="s">
        <v>148</v>
      </c>
      <c r="AR3653" t="s">
        <v>148</v>
      </c>
      <c r="AS3653" t="s">
        <v>131</v>
      </c>
      <c r="AT3653" s="5"/>
      <c r="AV3653" t="s">
        <v>149</v>
      </c>
      <c r="AW3653" t="s">
        <v>150</v>
      </c>
    </row>
    <row r="3654" spans="1:49" x14ac:dyDescent="0.25">
      <c r="A3654">
        <v>0</v>
      </c>
      <c r="B3654" t="s">
        <v>15127</v>
      </c>
      <c r="C3654">
        <v>1</v>
      </c>
      <c r="D3654" t="s">
        <v>86</v>
      </c>
      <c r="E3654" t="s">
        <v>222</v>
      </c>
      <c r="F3654" t="s">
        <v>108</v>
      </c>
      <c r="G3654">
        <v>443.1</v>
      </c>
      <c r="H3654" t="s">
        <v>489</v>
      </c>
      <c r="I3654" t="s">
        <v>63</v>
      </c>
      <c r="J3654" t="s">
        <v>306</v>
      </c>
      <c r="K3654" t="s">
        <v>15128</v>
      </c>
      <c r="L3654" t="s">
        <v>5332</v>
      </c>
      <c r="M3654" t="s">
        <v>3270</v>
      </c>
      <c r="N3654">
        <v>10.006561679790025</v>
      </c>
      <c r="P3654">
        <v>32</v>
      </c>
      <c r="R3654">
        <v>85</v>
      </c>
      <c r="T3654">
        <v>0</v>
      </c>
      <c r="U3654">
        <v>5</v>
      </c>
      <c r="V3654">
        <v>4110</v>
      </c>
      <c r="AB3654" t="s">
        <v>63</v>
      </c>
      <c r="AC3654" t="s">
        <v>63</v>
      </c>
      <c r="AD3654" t="s">
        <v>63</v>
      </c>
      <c r="AE3654" t="s">
        <v>98</v>
      </c>
      <c r="AG3654">
        <v>1950</v>
      </c>
      <c r="AH3654">
        <v>4.7140000000000004</v>
      </c>
      <c r="AI3654">
        <v>38.778640000000003</v>
      </c>
      <c r="AJ3654">
        <v>-94.987080000000006</v>
      </c>
      <c r="AL3654">
        <v>1</v>
      </c>
      <c r="AM3654" t="s">
        <v>63</v>
      </c>
      <c r="AN3654" t="s">
        <v>15127</v>
      </c>
      <c r="AO3654" t="s">
        <v>100</v>
      </c>
      <c r="AP3654" t="s">
        <v>116</v>
      </c>
      <c r="AQ3654" t="s">
        <v>148</v>
      </c>
      <c r="AR3654" t="s">
        <v>148</v>
      </c>
      <c r="AS3654" t="s">
        <v>131</v>
      </c>
      <c r="AT3654" s="5"/>
      <c r="AV3654" t="s">
        <v>149</v>
      </c>
      <c r="AW3654" t="s">
        <v>150</v>
      </c>
    </row>
    <row r="3655" spans="1:49" x14ac:dyDescent="0.25">
      <c r="A3655">
        <v>0</v>
      </c>
      <c r="B3655" t="s">
        <v>5330</v>
      </c>
      <c r="C3655">
        <v>1</v>
      </c>
      <c r="D3655" t="s">
        <v>86</v>
      </c>
      <c r="E3655" t="s">
        <v>222</v>
      </c>
      <c r="F3655" t="s">
        <v>108</v>
      </c>
      <c r="G3655">
        <v>445.45</v>
      </c>
      <c r="H3655" t="s">
        <v>138</v>
      </c>
      <c r="I3655" t="s">
        <v>63</v>
      </c>
      <c r="J3655" t="s">
        <v>306</v>
      </c>
      <c r="K3655" t="s">
        <v>5331</v>
      </c>
      <c r="L3655" t="s">
        <v>5332</v>
      </c>
      <c r="M3655" t="s">
        <v>3270</v>
      </c>
      <c r="N3655">
        <v>10.695538057742782</v>
      </c>
      <c r="P3655">
        <v>32</v>
      </c>
      <c r="R3655">
        <v>95</v>
      </c>
      <c r="T3655">
        <v>0</v>
      </c>
      <c r="U3655">
        <v>5</v>
      </c>
      <c r="V3655">
        <v>4110</v>
      </c>
      <c r="AB3655" t="s">
        <v>63</v>
      </c>
      <c r="AC3655" t="s">
        <v>63</v>
      </c>
      <c r="AD3655" t="s">
        <v>63</v>
      </c>
      <c r="AE3655" t="s">
        <v>98</v>
      </c>
      <c r="AG3655">
        <v>1950</v>
      </c>
      <c r="AH3655">
        <v>7.0640000000000001</v>
      </c>
      <c r="AI3655">
        <v>38.801000000000002</v>
      </c>
      <c r="AJ3655">
        <v>-94.954560000000001</v>
      </c>
      <c r="AL3655">
        <v>2</v>
      </c>
      <c r="AM3655" t="s">
        <v>63</v>
      </c>
      <c r="AN3655" t="s">
        <v>5330</v>
      </c>
      <c r="AO3655" t="s">
        <v>100</v>
      </c>
      <c r="AP3655" t="s">
        <v>116</v>
      </c>
      <c r="AQ3655" t="s">
        <v>148</v>
      </c>
      <c r="AR3655" t="s">
        <v>148</v>
      </c>
      <c r="AS3655" t="s">
        <v>131</v>
      </c>
      <c r="AT3655" s="5"/>
      <c r="AV3655" t="s">
        <v>149</v>
      </c>
      <c r="AW3655" t="s">
        <v>150</v>
      </c>
    </row>
    <row r="3656" spans="1:49" x14ac:dyDescent="0.25">
      <c r="A3656">
        <v>0</v>
      </c>
      <c r="B3656" t="s">
        <v>20135</v>
      </c>
      <c r="C3656">
        <v>1</v>
      </c>
      <c r="D3656" t="s">
        <v>86</v>
      </c>
      <c r="E3656" t="s">
        <v>98</v>
      </c>
      <c r="F3656" t="s">
        <v>177</v>
      </c>
      <c r="G3656">
        <v>164.25</v>
      </c>
      <c r="H3656" t="s">
        <v>138</v>
      </c>
      <c r="I3656" t="s">
        <v>63</v>
      </c>
      <c r="J3656" t="s">
        <v>306</v>
      </c>
      <c r="K3656" t="s">
        <v>20136</v>
      </c>
      <c r="L3656" t="s">
        <v>4244</v>
      </c>
      <c r="M3656" t="s">
        <v>1503</v>
      </c>
      <c r="N3656">
        <v>10.006561679790025</v>
      </c>
      <c r="P3656">
        <v>118.50393700787401</v>
      </c>
      <c r="R3656">
        <v>85</v>
      </c>
      <c r="T3656">
        <v>0</v>
      </c>
      <c r="U3656">
        <v>11</v>
      </c>
      <c r="V3656">
        <v>18800</v>
      </c>
      <c r="AB3656" t="s">
        <v>63</v>
      </c>
      <c r="AC3656" t="s">
        <v>63</v>
      </c>
      <c r="AD3656" t="s">
        <v>63</v>
      </c>
      <c r="AE3656" t="s">
        <v>75</v>
      </c>
      <c r="AG3656">
        <v>1959</v>
      </c>
      <c r="AH3656">
        <v>23.457000000000001</v>
      </c>
      <c r="AI3656">
        <v>39.050759999999997</v>
      </c>
      <c r="AJ3656">
        <v>-94.863470000000007</v>
      </c>
      <c r="AL3656">
        <v>1</v>
      </c>
      <c r="AM3656" t="s">
        <v>63</v>
      </c>
      <c r="AN3656" t="s">
        <v>20135</v>
      </c>
      <c r="AO3656" t="s">
        <v>184</v>
      </c>
      <c r="AP3656" t="s">
        <v>116</v>
      </c>
      <c r="AQ3656" t="s">
        <v>148</v>
      </c>
      <c r="AR3656" t="s">
        <v>148</v>
      </c>
      <c r="AS3656" t="s">
        <v>131</v>
      </c>
      <c r="AT3656" s="5"/>
      <c r="AV3656" t="s">
        <v>149</v>
      </c>
      <c r="AW3656" t="s">
        <v>1698</v>
      </c>
    </row>
    <row r="3657" spans="1:49" x14ac:dyDescent="0.25">
      <c r="A3657">
        <v>0</v>
      </c>
      <c r="B3657" t="s">
        <v>19501</v>
      </c>
      <c r="C3657">
        <v>1</v>
      </c>
      <c r="D3657" t="s">
        <v>86</v>
      </c>
      <c r="E3657" t="s">
        <v>305</v>
      </c>
      <c r="F3657" t="s">
        <v>108</v>
      </c>
      <c r="G3657">
        <v>133.4</v>
      </c>
      <c r="H3657" t="s">
        <v>138</v>
      </c>
      <c r="I3657" t="s">
        <v>63</v>
      </c>
      <c r="J3657" t="s">
        <v>306</v>
      </c>
      <c r="K3657" t="s">
        <v>19502</v>
      </c>
      <c r="L3657" t="s">
        <v>6069</v>
      </c>
      <c r="M3657" t="s">
        <v>2917</v>
      </c>
      <c r="N3657">
        <v>10.006561679790025</v>
      </c>
      <c r="P3657">
        <v>120</v>
      </c>
      <c r="R3657">
        <v>90</v>
      </c>
      <c r="T3657">
        <v>0</v>
      </c>
      <c r="U3657">
        <v>11</v>
      </c>
      <c r="V3657">
        <v>21000</v>
      </c>
      <c r="AB3657" t="s">
        <v>63</v>
      </c>
      <c r="AC3657" t="s">
        <v>63</v>
      </c>
      <c r="AD3657" t="s">
        <v>63</v>
      </c>
      <c r="AE3657" t="s">
        <v>98</v>
      </c>
      <c r="AG3657">
        <v>1964</v>
      </c>
      <c r="AH3657">
        <v>4.1669999999999998</v>
      </c>
      <c r="AI3657">
        <v>38.781779999999998</v>
      </c>
      <c r="AJ3657">
        <v>-94.677639999999997</v>
      </c>
      <c r="AL3657">
        <v>1</v>
      </c>
      <c r="AM3657" t="s">
        <v>63</v>
      </c>
      <c r="AN3657" t="s">
        <v>19501</v>
      </c>
      <c r="AO3657" t="s">
        <v>79</v>
      </c>
      <c r="AP3657" t="s">
        <v>116</v>
      </c>
      <c r="AQ3657" t="s">
        <v>148</v>
      </c>
      <c r="AR3657" t="s">
        <v>148</v>
      </c>
      <c r="AS3657" t="s">
        <v>131</v>
      </c>
      <c r="AT3657" s="5"/>
      <c r="AV3657" t="s">
        <v>149</v>
      </c>
      <c r="AW3657" t="s">
        <v>150</v>
      </c>
    </row>
    <row r="3658" spans="1:49" x14ac:dyDescent="0.25">
      <c r="A3658">
        <v>0</v>
      </c>
      <c r="B3658" t="s">
        <v>18005</v>
      </c>
      <c r="C3658">
        <v>1</v>
      </c>
      <c r="D3658" t="s">
        <v>86</v>
      </c>
      <c r="E3658" t="s">
        <v>506</v>
      </c>
      <c r="F3658" t="s">
        <v>177</v>
      </c>
      <c r="G3658">
        <v>19</v>
      </c>
      <c r="H3658" t="s">
        <v>138</v>
      </c>
      <c r="I3658" t="s">
        <v>63</v>
      </c>
      <c r="J3658" t="s">
        <v>306</v>
      </c>
      <c r="K3658" t="s">
        <v>18006</v>
      </c>
      <c r="L3658" t="s">
        <v>18007</v>
      </c>
      <c r="M3658" t="s">
        <v>3758</v>
      </c>
      <c r="N3658">
        <v>10.006561679790025</v>
      </c>
      <c r="P3658">
        <v>80</v>
      </c>
      <c r="R3658">
        <v>85</v>
      </c>
      <c r="T3658">
        <v>0</v>
      </c>
      <c r="U3658">
        <v>6</v>
      </c>
      <c r="V3658">
        <v>30900</v>
      </c>
      <c r="AB3658" t="s">
        <v>63</v>
      </c>
      <c r="AC3658" t="s">
        <v>63</v>
      </c>
      <c r="AD3658" t="s">
        <v>63</v>
      </c>
      <c r="AE3658" t="s">
        <v>75</v>
      </c>
      <c r="AG3658">
        <v>1976</v>
      </c>
      <c r="AH3658">
        <v>5.45</v>
      </c>
      <c r="AI3658">
        <v>38.960099999999997</v>
      </c>
      <c r="AJ3658">
        <v>-94.964609999999993</v>
      </c>
      <c r="AL3658">
        <v>1</v>
      </c>
      <c r="AM3658" t="s">
        <v>63</v>
      </c>
      <c r="AN3658" t="s">
        <v>18005</v>
      </c>
      <c r="AO3658" t="s">
        <v>184</v>
      </c>
      <c r="AP3658" t="s">
        <v>116</v>
      </c>
      <c r="AQ3658" t="s">
        <v>148</v>
      </c>
      <c r="AR3658" t="s">
        <v>148</v>
      </c>
      <c r="AS3658" t="s">
        <v>131</v>
      </c>
      <c r="AT3658" s="5"/>
      <c r="AV3658" t="s">
        <v>149</v>
      </c>
      <c r="AW3658" t="s">
        <v>150</v>
      </c>
    </row>
    <row r="3659" spans="1:49" x14ac:dyDescent="0.25">
      <c r="A3659">
        <v>0</v>
      </c>
      <c r="B3659" t="s">
        <v>18457</v>
      </c>
      <c r="C3659">
        <v>1</v>
      </c>
      <c r="D3659" t="s">
        <v>86</v>
      </c>
      <c r="E3659" t="s">
        <v>506</v>
      </c>
      <c r="F3659" t="s">
        <v>177</v>
      </c>
      <c r="G3659">
        <v>22.5</v>
      </c>
      <c r="H3659" t="s">
        <v>489</v>
      </c>
      <c r="I3659" t="s">
        <v>63</v>
      </c>
      <c r="J3659" t="s">
        <v>306</v>
      </c>
      <c r="K3659" t="s">
        <v>18458</v>
      </c>
      <c r="L3659" t="s">
        <v>3226</v>
      </c>
      <c r="M3659" t="s">
        <v>3758</v>
      </c>
      <c r="N3659">
        <v>10.498687664041995</v>
      </c>
      <c r="P3659">
        <v>120</v>
      </c>
      <c r="R3659">
        <v>85</v>
      </c>
      <c r="T3659">
        <v>0</v>
      </c>
      <c r="U3659">
        <v>6</v>
      </c>
      <c r="V3659">
        <v>31000</v>
      </c>
      <c r="AB3659" t="s">
        <v>63</v>
      </c>
      <c r="AC3659" t="s">
        <v>63</v>
      </c>
      <c r="AD3659" t="s">
        <v>63</v>
      </c>
      <c r="AE3659" t="s">
        <v>98</v>
      </c>
      <c r="AG3659">
        <v>1976</v>
      </c>
      <c r="AH3659">
        <v>8.9500000000000011</v>
      </c>
      <c r="AI3659">
        <v>38.949390000000001</v>
      </c>
      <c r="AJ3659">
        <v>-94.903300000000002</v>
      </c>
      <c r="AL3659">
        <v>2</v>
      </c>
      <c r="AM3659" t="s">
        <v>63</v>
      </c>
      <c r="AN3659" t="s">
        <v>18457</v>
      </c>
      <c r="AO3659" t="s">
        <v>184</v>
      </c>
      <c r="AP3659" t="s">
        <v>116</v>
      </c>
      <c r="AQ3659" t="s">
        <v>148</v>
      </c>
      <c r="AR3659" t="s">
        <v>148</v>
      </c>
      <c r="AS3659" t="s">
        <v>131</v>
      </c>
      <c r="AT3659" s="5"/>
      <c r="AV3659" t="s">
        <v>149</v>
      </c>
      <c r="AW3659" t="s">
        <v>150</v>
      </c>
    </row>
    <row r="3660" spans="1:49" x14ac:dyDescent="0.25">
      <c r="A3660">
        <v>0</v>
      </c>
      <c r="B3660" t="s">
        <v>10106</v>
      </c>
      <c r="C3660">
        <v>1</v>
      </c>
      <c r="D3660" t="s">
        <v>86</v>
      </c>
      <c r="E3660" t="s">
        <v>506</v>
      </c>
      <c r="F3660" t="s">
        <v>177</v>
      </c>
      <c r="G3660">
        <v>21</v>
      </c>
      <c r="H3660" t="s">
        <v>489</v>
      </c>
      <c r="I3660" t="s">
        <v>63</v>
      </c>
      <c r="J3660" t="s">
        <v>306</v>
      </c>
      <c r="K3660" t="s">
        <v>10107</v>
      </c>
      <c r="L3660" t="s">
        <v>4244</v>
      </c>
      <c r="M3660" t="s">
        <v>3758</v>
      </c>
      <c r="N3660">
        <v>14.107611548556429</v>
      </c>
      <c r="P3660">
        <v>80</v>
      </c>
      <c r="R3660">
        <v>65</v>
      </c>
      <c r="T3660">
        <v>0</v>
      </c>
      <c r="U3660">
        <v>6</v>
      </c>
      <c r="V3660">
        <v>31000</v>
      </c>
      <c r="AB3660" t="s">
        <v>63</v>
      </c>
      <c r="AC3660" t="s">
        <v>63</v>
      </c>
      <c r="AD3660" t="s">
        <v>63</v>
      </c>
      <c r="AE3660" t="s">
        <v>76</v>
      </c>
      <c r="AG3660">
        <v>1976</v>
      </c>
      <c r="AH3660">
        <v>7.45</v>
      </c>
      <c r="AI3660">
        <v>38.95908</v>
      </c>
      <c r="AJ3660">
        <v>-94.927670000000006</v>
      </c>
      <c r="AL3660">
        <v>1</v>
      </c>
      <c r="AM3660" t="s">
        <v>63</v>
      </c>
      <c r="AN3660" t="s">
        <v>10106</v>
      </c>
      <c r="AO3660" t="s">
        <v>184</v>
      </c>
      <c r="AP3660" t="s">
        <v>116</v>
      </c>
      <c r="AQ3660" t="s">
        <v>148</v>
      </c>
      <c r="AR3660" t="s">
        <v>148</v>
      </c>
      <c r="AS3660" t="s">
        <v>131</v>
      </c>
      <c r="AT3660" s="5"/>
      <c r="AV3660" t="s">
        <v>149</v>
      </c>
      <c r="AW3660" t="s">
        <v>150</v>
      </c>
    </row>
    <row r="3661" spans="1:49" x14ac:dyDescent="0.25">
      <c r="A3661">
        <v>0</v>
      </c>
      <c r="B3661" t="s">
        <v>19994</v>
      </c>
      <c r="C3661">
        <v>1</v>
      </c>
      <c r="D3661" t="s">
        <v>86</v>
      </c>
      <c r="E3661" t="s">
        <v>152</v>
      </c>
      <c r="F3661" t="s">
        <v>65</v>
      </c>
      <c r="G3661">
        <v>6.5200000000000005</v>
      </c>
      <c r="H3661" t="s">
        <v>489</v>
      </c>
      <c r="I3661" t="s">
        <v>63</v>
      </c>
      <c r="J3661" t="s">
        <v>306</v>
      </c>
      <c r="K3661" t="s">
        <v>19995</v>
      </c>
      <c r="L3661" t="s">
        <v>1417</v>
      </c>
      <c r="M3661" t="s">
        <v>12935</v>
      </c>
      <c r="N3661">
        <v>17.585301837270343</v>
      </c>
      <c r="O3661">
        <v>0</v>
      </c>
      <c r="P3661">
        <v>200</v>
      </c>
      <c r="R3661">
        <v>85</v>
      </c>
      <c r="T3661">
        <v>0</v>
      </c>
      <c r="U3661">
        <v>6</v>
      </c>
      <c r="V3661">
        <v>64700</v>
      </c>
      <c r="AB3661" t="s">
        <v>63</v>
      </c>
      <c r="AC3661" t="s">
        <v>63</v>
      </c>
      <c r="AD3661" t="s">
        <v>63</v>
      </c>
      <c r="AE3661" t="s">
        <v>98</v>
      </c>
      <c r="AG3661">
        <v>1979</v>
      </c>
      <c r="AH3661">
        <v>14.254000000000001</v>
      </c>
      <c r="AI3661">
        <v>39.01773</v>
      </c>
      <c r="AJ3661">
        <v>-94.785340000000005</v>
      </c>
      <c r="AL3661">
        <v>2</v>
      </c>
      <c r="AM3661" t="s">
        <v>63</v>
      </c>
      <c r="AN3661" t="s">
        <v>19994</v>
      </c>
      <c r="AO3661" t="s">
        <v>184</v>
      </c>
      <c r="AP3661" t="s">
        <v>116</v>
      </c>
      <c r="AQ3661" t="s">
        <v>148</v>
      </c>
      <c r="AR3661" t="s">
        <v>148</v>
      </c>
      <c r="AS3661" t="s">
        <v>131</v>
      </c>
      <c r="AT3661" s="5"/>
      <c r="AV3661" t="s">
        <v>149</v>
      </c>
      <c r="AW3661" t="s">
        <v>150</v>
      </c>
    </row>
    <row r="3662" spans="1:49" x14ac:dyDescent="0.25">
      <c r="A3662">
        <v>0</v>
      </c>
      <c r="B3662" t="s">
        <v>7883</v>
      </c>
      <c r="C3662">
        <v>1</v>
      </c>
      <c r="D3662" t="s">
        <v>86</v>
      </c>
      <c r="E3662" t="s">
        <v>661</v>
      </c>
      <c r="F3662" t="s">
        <v>108</v>
      </c>
      <c r="G3662">
        <v>144.54</v>
      </c>
      <c r="H3662" t="s">
        <v>138</v>
      </c>
      <c r="I3662" t="s">
        <v>63</v>
      </c>
      <c r="J3662" t="s">
        <v>306</v>
      </c>
      <c r="K3662" t="s">
        <v>7884</v>
      </c>
      <c r="L3662" t="s">
        <v>7885</v>
      </c>
      <c r="M3662" t="s">
        <v>665</v>
      </c>
      <c r="N3662">
        <v>15.813648293963256</v>
      </c>
      <c r="O3662">
        <v>45</v>
      </c>
      <c r="P3662">
        <v>128</v>
      </c>
      <c r="R3662">
        <v>85</v>
      </c>
      <c r="T3662">
        <v>0</v>
      </c>
      <c r="U3662">
        <v>7</v>
      </c>
      <c r="V3662">
        <v>21800</v>
      </c>
      <c r="AB3662" t="s">
        <v>63</v>
      </c>
      <c r="AC3662" t="s">
        <v>63</v>
      </c>
      <c r="AD3662" t="s">
        <v>63</v>
      </c>
      <c r="AE3662" t="s">
        <v>98</v>
      </c>
      <c r="AG3662">
        <v>1986</v>
      </c>
      <c r="AH3662">
        <v>3.601</v>
      </c>
      <c r="AI3662">
        <v>38.784320000000001</v>
      </c>
      <c r="AJ3662">
        <v>-94.824929999999995</v>
      </c>
      <c r="AK3662" t="s">
        <v>262</v>
      </c>
      <c r="AL3662">
        <v>2</v>
      </c>
      <c r="AM3662" t="s">
        <v>63</v>
      </c>
      <c r="AN3662" t="s">
        <v>7883</v>
      </c>
      <c r="AO3662" t="s">
        <v>79</v>
      </c>
      <c r="AP3662" t="s">
        <v>116</v>
      </c>
      <c r="AQ3662" t="s">
        <v>148</v>
      </c>
      <c r="AR3662" t="s">
        <v>148</v>
      </c>
      <c r="AS3662" t="s">
        <v>131</v>
      </c>
      <c r="AT3662" s="5"/>
      <c r="AV3662" t="s">
        <v>149</v>
      </c>
      <c r="AW3662" t="s">
        <v>150</v>
      </c>
    </row>
    <row r="3663" spans="1:49" x14ac:dyDescent="0.25">
      <c r="A3663">
        <v>0</v>
      </c>
      <c r="B3663" t="s">
        <v>16018</v>
      </c>
      <c r="C3663">
        <v>1</v>
      </c>
      <c r="D3663" t="s">
        <v>86</v>
      </c>
      <c r="E3663" t="s">
        <v>661</v>
      </c>
      <c r="F3663" t="s">
        <v>108</v>
      </c>
      <c r="G3663">
        <v>148.39000000000001</v>
      </c>
      <c r="H3663" t="s">
        <v>138</v>
      </c>
      <c r="I3663" t="s">
        <v>63</v>
      </c>
      <c r="J3663" t="s">
        <v>306</v>
      </c>
      <c r="K3663" t="s">
        <v>16019</v>
      </c>
      <c r="L3663" t="s">
        <v>7885</v>
      </c>
      <c r="M3663" t="s">
        <v>665</v>
      </c>
      <c r="N3663">
        <v>12.5</v>
      </c>
      <c r="P3663">
        <v>68</v>
      </c>
      <c r="R3663">
        <v>92</v>
      </c>
      <c r="T3663">
        <v>0</v>
      </c>
      <c r="U3663">
        <v>6</v>
      </c>
      <c r="V3663">
        <v>21800</v>
      </c>
      <c r="AB3663" t="s">
        <v>63</v>
      </c>
      <c r="AC3663" t="s">
        <v>63</v>
      </c>
      <c r="AD3663" t="s">
        <v>63</v>
      </c>
      <c r="AE3663" t="s">
        <v>98</v>
      </c>
      <c r="AG3663">
        <v>1986</v>
      </c>
      <c r="AH3663">
        <v>7.4510000000000005</v>
      </c>
      <c r="AI3663">
        <v>38.835040999999997</v>
      </c>
      <c r="AJ3663">
        <v>-94.815937000000005</v>
      </c>
      <c r="AL3663">
        <v>2</v>
      </c>
      <c r="AM3663" t="s">
        <v>63</v>
      </c>
      <c r="AN3663" t="s">
        <v>16018</v>
      </c>
      <c r="AO3663" t="s">
        <v>79</v>
      </c>
      <c r="AP3663" t="s">
        <v>116</v>
      </c>
      <c r="AQ3663" t="s">
        <v>148</v>
      </c>
      <c r="AR3663" t="s">
        <v>148</v>
      </c>
      <c r="AS3663" t="s">
        <v>131</v>
      </c>
      <c r="AT3663" s="5"/>
      <c r="AV3663" t="s">
        <v>200</v>
      </c>
      <c r="AW3663" t="s">
        <v>150</v>
      </c>
    </row>
    <row r="3664" spans="1:49" x14ac:dyDescent="0.25">
      <c r="A3664">
        <v>0</v>
      </c>
      <c r="B3664" t="s">
        <v>10628</v>
      </c>
      <c r="C3664">
        <v>1</v>
      </c>
      <c r="D3664" t="s">
        <v>86</v>
      </c>
      <c r="E3664" t="s">
        <v>661</v>
      </c>
      <c r="F3664" t="s">
        <v>108</v>
      </c>
      <c r="G3664">
        <v>143.5</v>
      </c>
      <c r="H3664" t="s">
        <v>138</v>
      </c>
      <c r="I3664" t="s">
        <v>63</v>
      </c>
      <c r="J3664" t="s">
        <v>306</v>
      </c>
      <c r="K3664" t="s">
        <v>10629</v>
      </c>
      <c r="L3664" t="s">
        <v>1052</v>
      </c>
      <c r="M3664" t="s">
        <v>665</v>
      </c>
      <c r="N3664">
        <v>17.290026246719158</v>
      </c>
      <c r="O3664">
        <v>0</v>
      </c>
      <c r="P3664">
        <v>128</v>
      </c>
      <c r="R3664">
        <v>90</v>
      </c>
      <c r="T3664">
        <v>0</v>
      </c>
      <c r="U3664">
        <v>7</v>
      </c>
      <c r="V3664">
        <v>21800</v>
      </c>
      <c r="AB3664" t="s">
        <v>63</v>
      </c>
      <c r="AC3664" t="s">
        <v>63</v>
      </c>
      <c r="AD3664" t="s">
        <v>63</v>
      </c>
      <c r="AE3664" t="s">
        <v>98</v>
      </c>
      <c r="AG3664">
        <v>1927</v>
      </c>
      <c r="AH3664">
        <v>3.391</v>
      </c>
      <c r="AI3664">
        <v>38.770479999999999</v>
      </c>
      <c r="AJ3664">
        <v>-94.825720000000004</v>
      </c>
      <c r="AL3664">
        <v>1</v>
      </c>
      <c r="AM3664" t="s">
        <v>63</v>
      </c>
      <c r="AN3664" t="s">
        <v>10628</v>
      </c>
      <c r="AO3664" t="s">
        <v>79</v>
      </c>
      <c r="AP3664" t="s">
        <v>147</v>
      </c>
      <c r="AQ3664" t="s">
        <v>148</v>
      </c>
      <c r="AR3664" t="s">
        <v>148</v>
      </c>
      <c r="AS3664" t="s">
        <v>131</v>
      </c>
      <c r="AT3664" s="5"/>
      <c r="AV3664" t="s">
        <v>200</v>
      </c>
      <c r="AW3664" t="s">
        <v>150</v>
      </c>
    </row>
    <row r="3665" spans="1:49" x14ac:dyDescent="0.25">
      <c r="A3665">
        <v>0</v>
      </c>
      <c r="B3665" t="s">
        <v>23155</v>
      </c>
      <c r="C3665">
        <v>1</v>
      </c>
      <c r="D3665" t="s">
        <v>86</v>
      </c>
      <c r="E3665" t="s">
        <v>98</v>
      </c>
      <c r="F3665" t="s">
        <v>177</v>
      </c>
      <c r="G3665">
        <v>164.01</v>
      </c>
      <c r="H3665" t="s">
        <v>138</v>
      </c>
      <c r="I3665" t="s">
        <v>63</v>
      </c>
      <c r="J3665" t="s">
        <v>306</v>
      </c>
      <c r="K3665" t="s">
        <v>23156</v>
      </c>
      <c r="L3665" t="s">
        <v>1417</v>
      </c>
      <c r="M3665" t="s">
        <v>1503</v>
      </c>
      <c r="N3665">
        <v>10.006561679790025</v>
      </c>
      <c r="P3665">
        <v>92.600065616797906</v>
      </c>
      <c r="R3665">
        <v>85</v>
      </c>
      <c r="T3665">
        <v>0</v>
      </c>
      <c r="U3665">
        <v>11</v>
      </c>
      <c r="V3665">
        <v>18800</v>
      </c>
      <c r="AB3665" t="s">
        <v>63</v>
      </c>
      <c r="AC3665" t="s">
        <v>63</v>
      </c>
      <c r="AD3665" t="s">
        <v>63</v>
      </c>
      <c r="AE3665" t="s">
        <v>98</v>
      </c>
      <c r="AG3665">
        <v>1959</v>
      </c>
      <c r="AH3665">
        <v>23.217000000000002</v>
      </c>
      <c r="AI3665">
        <v>39.052340000000001</v>
      </c>
      <c r="AJ3665">
        <v>-94.864959999999996</v>
      </c>
      <c r="AL3665">
        <v>1</v>
      </c>
      <c r="AM3665" t="s">
        <v>63</v>
      </c>
      <c r="AN3665" t="s">
        <v>23155</v>
      </c>
      <c r="AO3665" t="s">
        <v>103</v>
      </c>
      <c r="AP3665" t="s">
        <v>116</v>
      </c>
      <c r="AQ3665" t="s">
        <v>148</v>
      </c>
      <c r="AR3665" t="s">
        <v>148</v>
      </c>
      <c r="AS3665" t="s">
        <v>131</v>
      </c>
      <c r="AT3665" s="5"/>
      <c r="AV3665" t="s">
        <v>149</v>
      </c>
      <c r="AW3665" t="s">
        <v>1698</v>
      </c>
    </row>
    <row r="3666" spans="1:49" x14ac:dyDescent="0.25">
      <c r="A3666">
        <v>0</v>
      </c>
      <c r="B3666" t="s">
        <v>15811</v>
      </c>
      <c r="C3666">
        <v>1</v>
      </c>
      <c r="D3666" t="s">
        <v>86</v>
      </c>
      <c r="E3666" t="s">
        <v>506</v>
      </c>
      <c r="F3666" t="s">
        <v>177</v>
      </c>
      <c r="G3666">
        <v>28.73</v>
      </c>
      <c r="H3666" t="s">
        <v>489</v>
      </c>
      <c r="I3666" t="s">
        <v>63</v>
      </c>
      <c r="J3666" t="s">
        <v>306</v>
      </c>
      <c r="K3666" t="s">
        <v>15812</v>
      </c>
      <c r="L3666" t="s">
        <v>3078</v>
      </c>
      <c r="M3666" t="s">
        <v>3758</v>
      </c>
      <c r="N3666">
        <v>13.713910761154855</v>
      </c>
      <c r="O3666">
        <v>0</v>
      </c>
      <c r="P3666">
        <v>128</v>
      </c>
      <c r="R3666">
        <v>85</v>
      </c>
      <c r="T3666">
        <v>0</v>
      </c>
      <c r="U3666">
        <v>6</v>
      </c>
      <c r="V3666">
        <v>57000</v>
      </c>
      <c r="AB3666" t="s">
        <v>63</v>
      </c>
      <c r="AC3666" t="s">
        <v>63</v>
      </c>
      <c r="AD3666" t="s">
        <v>63</v>
      </c>
      <c r="AE3666" t="s">
        <v>98</v>
      </c>
      <c r="AG3666">
        <v>1981</v>
      </c>
      <c r="AH3666">
        <v>15.18</v>
      </c>
      <c r="AI3666">
        <v>38.941589999999998</v>
      </c>
      <c r="AJ3666">
        <v>-94.789510000000007</v>
      </c>
      <c r="AL3666">
        <v>1</v>
      </c>
      <c r="AM3666" t="s">
        <v>63</v>
      </c>
      <c r="AN3666" t="s">
        <v>15811</v>
      </c>
      <c r="AO3666" t="s">
        <v>103</v>
      </c>
      <c r="AP3666" t="s">
        <v>116</v>
      </c>
      <c r="AQ3666" t="s">
        <v>148</v>
      </c>
      <c r="AR3666" t="s">
        <v>148</v>
      </c>
      <c r="AS3666" t="s">
        <v>131</v>
      </c>
      <c r="AT3666" s="5"/>
      <c r="AV3666" t="s">
        <v>200</v>
      </c>
      <c r="AW3666" t="s">
        <v>150</v>
      </c>
    </row>
    <row r="3667" spans="1:49" x14ac:dyDescent="0.25">
      <c r="A3667">
        <v>0</v>
      </c>
      <c r="B3667" t="s">
        <v>25690</v>
      </c>
      <c r="C3667">
        <v>1</v>
      </c>
      <c r="D3667" t="s">
        <v>86</v>
      </c>
      <c r="E3667" t="s">
        <v>152</v>
      </c>
      <c r="F3667" t="s">
        <v>65</v>
      </c>
      <c r="G3667">
        <v>76.53</v>
      </c>
      <c r="H3667" t="s">
        <v>138</v>
      </c>
      <c r="I3667" t="s">
        <v>63</v>
      </c>
      <c r="J3667" t="s">
        <v>306</v>
      </c>
      <c r="K3667" t="s">
        <v>25691</v>
      </c>
      <c r="L3667" t="s">
        <v>684</v>
      </c>
      <c r="M3667" t="s">
        <v>12935</v>
      </c>
      <c r="N3667">
        <v>10.597112860892388</v>
      </c>
      <c r="O3667">
        <v>0</v>
      </c>
      <c r="P3667">
        <v>128</v>
      </c>
      <c r="R3667">
        <v>95</v>
      </c>
      <c r="T3667">
        <v>0</v>
      </c>
      <c r="U3667">
        <v>10</v>
      </c>
      <c r="V3667">
        <v>143000</v>
      </c>
      <c r="AB3667" t="s">
        <v>63</v>
      </c>
      <c r="AC3667" t="s">
        <v>63</v>
      </c>
      <c r="AD3667" t="s">
        <v>63</v>
      </c>
      <c r="AE3667" t="s">
        <v>129</v>
      </c>
      <c r="AG3667">
        <v>1964</v>
      </c>
      <c r="AH3667">
        <v>0.72799999999999998</v>
      </c>
      <c r="AI3667">
        <v>38.933300000000003</v>
      </c>
      <c r="AJ3667">
        <v>-94.620320000000007</v>
      </c>
      <c r="AL3667">
        <v>2</v>
      </c>
      <c r="AM3667" t="s">
        <v>63</v>
      </c>
      <c r="AN3667" t="s">
        <v>25690</v>
      </c>
      <c r="AO3667" t="s">
        <v>103</v>
      </c>
      <c r="AP3667" t="s">
        <v>116</v>
      </c>
      <c r="AQ3667" t="s">
        <v>148</v>
      </c>
      <c r="AR3667" t="s">
        <v>148</v>
      </c>
      <c r="AS3667" t="s">
        <v>131</v>
      </c>
      <c r="AT3667" s="5"/>
      <c r="AV3667" t="s">
        <v>200</v>
      </c>
      <c r="AW3667" t="s">
        <v>150</v>
      </c>
    </row>
    <row r="3668" spans="1:49" x14ac:dyDescent="0.25">
      <c r="A3668">
        <v>0</v>
      </c>
      <c r="B3668" t="s">
        <v>18727</v>
      </c>
      <c r="C3668">
        <v>1</v>
      </c>
      <c r="D3668" t="s">
        <v>86</v>
      </c>
      <c r="E3668" t="s">
        <v>152</v>
      </c>
      <c r="F3668" t="s">
        <v>65</v>
      </c>
      <c r="G3668">
        <v>78.91</v>
      </c>
      <c r="H3668" t="s">
        <v>138</v>
      </c>
      <c r="I3668" t="s">
        <v>63</v>
      </c>
      <c r="J3668" t="s">
        <v>306</v>
      </c>
      <c r="K3668" t="s">
        <v>18728</v>
      </c>
      <c r="L3668" t="s">
        <v>684</v>
      </c>
      <c r="M3668" t="s">
        <v>12935</v>
      </c>
      <c r="N3668">
        <v>10.203412073490814</v>
      </c>
      <c r="O3668">
        <v>11</v>
      </c>
      <c r="P3668">
        <v>128</v>
      </c>
      <c r="R3668">
        <v>85</v>
      </c>
      <c r="T3668">
        <v>0</v>
      </c>
      <c r="U3668">
        <v>10</v>
      </c>
      <c r="V3668">
        <v>143000</v>
      </c>
      <c r="AB3668" t="s">
        <v>63</v>
      </c>
      <c r="AC3668" t="s">
        <v>63</v>
      </c>
      <c r="AD3668" t="s">
        <v>63</v>
      </c>
      <c r="AE3668" t="s">
        <v>98</v>
      </c>
      <c r="AG3668">
        <v>1967</v>
      </c>
      <c r="AH3668">
        <v>3.15</v>
      </c>
      <c r="AI3668">
        <v>38.931359999999998</v>
      </c>
      <c r="AJ3668">
        <v>-94.664559999999994</v>
      </c>
      <c r="AK3668" t="s">
        <v>262</v>
      </c>
      <c r="AL3668">
        <v>1</v>
      </c>
      <c r="AM3668" t="s">
        <v>63</v>
      </c>
      <c r="AN3668" t="s">
        <v>18727</v>
      </c>
      <c r="AO3668" t="s">
        <v>103</v>
      </c>
      <c r="AP3668" t="s">
        <v>116</v>
      </c>
      <c r="AQ3668" t="s">
        <v>148</v>
      </c>
      <c r="AR3668" t="s">
        <v>148</v>
      </c>
      <c r="AS3668" t="s">
        <v>131</v>
      </c>
      <c r="AT3668" s="5"/>
      <c r="AV3668" t="s">
        <v>200</v>
      </c>
      <c r="AW3668" t="s">
        <v>150</v>
      </c>
    </row>
    <row r="3669" spans="1:49" x14ac:dyDescent="0.25">
      <c r="A3669">
        <v>0</v>
      </c>
      <c r="B3669" t="s">
        <v>25592</v>
      </c>
      <c r="C3669">
        <v>1</v>
      </c>
      <c r="D3669" t="s">
        <v>86</v>
      </c>
      <c r="E3669" t="s">
        <v>739</v>
      </c>
      <c r="F3669" t="s">
        <v>65</v>
      </c>
      <c r="G3669">
        <v>229.14000000000001</v>
      </c>
      <c r="H3669" t="s">
        <v>4377</v>
      </c>
      <c r="I3669" t="s">
        <v>63</v>
      </c>
      <c r="J3669" t="s">
        <v>306</v>
      </c>
      <c r="K3669" t="s">
        <v>25593</v>
      </c>
      <c r="L3669" t="s">
        <v>1586</v>
      </c>
      <c r="M3669" t="s">
        <v>4208</v>
      </c>
      <c r="N3669">
        <v>19.19291338582677</v>
      </c>
      <c r="O3669">
        <v>30</v>
      </c>
      <c r="P3669">
        <v>148</v>
      </c>
      <c r="R3669">
        <v>93</v>
      </c>
      <c r="T3669">
        <v>0</v>
      </c>
      <c r="U3669">
        <v>5</v>
      </c>
      <c r="V3669">
        <v>138000</v>
      </c>
      <c r="AB3669" t="s">
        <v>63</v>
      </c>
      <c r="AC3669" t="s">
        <v>63</v>
      </c>
      <c r="AD3669" t="s">
        <v>63</v>
      </c>
      <c r="AE3669" t="s">
        <v>98</v>
      </c>
      <c r="AG3669">
        <v>1988</v>
      </c>
      <c r="AH3669">
        <v>27.217000000000002</v>
      </c>
      <c r="AI3669">
        <v>39.021500000000003</v>
      </c>
      <c r="AJ3669">
        <v>-94.691900000000004</v>
      </c>
      <c r="AK3669" t="s">
        <v>262</v>
      </c>
      <c r="AL3669">
        <v>2</v>
      </c>
      <c r="AM3669" t="s">
        <v>63</v>
      </c>
      <c r="AN3669" t="s">
        <v>25592</v>
      </c>
      <c r="AO3669" t="s">
        <v>103</v>
      </c>
      <c r="AP3669" t="s">
        <v>116</v>
      </c>
      <c r="AQ3669" t="s">
        <v>148</v>
      </c>
      <c r="AR3669" t="s">
        <v>148</v>
      </c>
      <c r="AS3669" t="s">
        <v>2059</v>
      </c>
      <c r="AT3669" s="5"/>
      <c r="AV3669" t="s">
        <v>200</v>
      </c>
      <c r="AW3669" t="s">
        <v>150</v>
      </c>
    </row>
    <row r="3670" spans="1:49" x14ac:dyDescent="0.25">
      <c r="A3670">
        <v>0</v>
      </c>
      <c r="B3670" t="s">
        <v>11290</v>
      </c>
      <c r="C3670">
        <v>1</v>
      </c>
      <c r="D3670" t="s">
        <v>86</v>
      </c>
      <c r="E3670" t="s">
        <v>98</v>
      </c>
      <c r="F3670" t="s">
        <v>177</v>
      </c>
      <c r="G3670">
        <v>150.89000000000001</v>
      </c>
      <c r="H3670" t="s">
        <v>138</v>
      </c>
      <c r="I3670" t="s">
        <v>63</v>
      </c>
      <c r="J3670" t="s">
        <v>306</v>
      </c>
      <c r="K3670" t="s">
        <v>11291</v>
      </c>
      <c r="L3670" t="s">
        <v>300</v>
      </c>
      <c r="M3670" t="s">
        <v>1503</v>
      </c>
      <c r="N3670">
        <v>16.699475065616799</v>
      </c>
      <c r="P3670">
        <v>60</v>
      </c>
      <c r="R3670">
        <v>92</v>
      </c>
      <c r="T3670">
        <v>0</v>
      </c>
      <c r="U3670">
        <v>0</v>
      </c>
      <c r="V3670">
        <v>16000</v>
      </c>
      <c r="AB3670" t="s">
        <v>63</v>
      </c>
      <c r="AC3670" t="s">
        <v>63</v>
      </c>
      <c r="AD3670" t="s">
        <v>63</v>
      </c>
      <c r="AE3670" t="s">
        <v>98</v>
      </c>
      <c r="AG3670">
        <v>1953</v>
      </c>
      <c r="AH3670">
        <v>10.097000000000001</v>
      </c>
      <c r="AI3670">
        <v>38.867660000000001</v>
      </c>
      <c r="AJ3670">
        <v>-94.827910000000003</v>
      </c>
      <c r="AL3670">
        <v>2</v>
      </c>
      <c r="AM3670" t="s">
        <v>63</v>
      </c>
      <c r="AN3670" t="s">
        <v>11290</v>
      </c>
      <c r="AO3670" t="s">
        <v>100</v>
      </c>
      <c r="AP3670" t="s">
        <v>131</v>
      </c>
      <c r="AQ3670" t="s">
        <v>148</v>
      </c>
      <c r="AR3670" t="s">
        <v>148</v>
      </c>
      <c r="AS3670" t="s">
        <v>131</v>
      </c>
      <c r="AT3670" s="5"/>
      <c r="AV3670" t="s">
        <v>200</v>
      </c>
      <c r="AW3670" t="s">
        <v>1278</v>
      </c>
    </row>
    <row r="3671" spans="1:49" x14ac:dyDescent="0.25">
      <c r="A3671">
        <v>0</v>
      </c>
      <c r="B3671" t="s">
        <v>4534</v>
      </c>
      <c r="C3671">
        <v>1</v>
      </c>
      <c r="D3671" t="s">
        <v>86</v>
      </c>
      <c r="E3671" t="s">
        <v>739</v>
      </c>
      <c r="F3671" t="s">
        <v>65</v>
      </c>
      <c r="G3671">
        <v>225.26</v>
      </c>
      <c r="H3671" t="s">
        <v>191</v>
      </c>
      <c r="I3671" t="s">
        <v>63</v>
      </c>
      <c r="J3671" t="s">
        <v>306</v>
      </c>
      <c r="K3671" t="s">
        <v>4535</v>
      </c>
      <c r="L3671" t="s">
        <v>4536</v>
      </c>
      <c r="M3671" t="s">
        <v>4537</v>
      </c>
      <c r="N3671">
        <v>14.14041994750656</v>
      </c>
      <c r="O3671">
        <v>0</v>
      </c>
      <c r="P3671">
        <v>120.00000070086286</v>
      </c>
      <c r="Q3671">
        <v>-1</v>
      </c>
      <c r="R3671">
        <v>85</v>
      </c>
      <c r="T3671">
        <v>1</v>
      </c>
      <c r="U3671">
        <v>8</v>
      </c>
      <c r="V3671">
        <v>97500</v>
      </c>
      <c r="AB3671" t="s">
        <v>2057</v>
      </c>
      <c r="AC3671" t="s">
        <v>2057</v>
      </c>
      <c r="AD3671" t="s">
        <v>2057</v>
      </c>
      <c r="AE3671" t="s">
        <v>75</v>
      </c>
      <c r="AG3671">
        <v>1956</v>
      </c>
      <c r="AI3671">
        <v>38.974232999999998</v>
      </c>
      <c r="AJ3671">
        <v>-94.715908999999996</v>
      </c>
      <c r="AL3671">
        <v>1</v>
      </c>
      <c r="AM3671" t="s">
        <v>63</v>
      </c>
      <c r="AN3671" t="s">
        <v>4534</v>
      </c>
      <c r="AO3671" t="s">
        <v>103</v>
      </c>
      <c r="AP3671" t="s">
        <v>116</v>
      </c>
      <c r="AQ3671" t="s">
        <v>148</v>
      </c>
      <c r="AR3671" t="s">
        <v>148</v>
      </c>
      <c r="AS3671" t="s">
        <v>131</v>
      </c>
      <c r="AT3671" s="5">
        <v>367</v>
      </c>
      <c r="AU3671" t="s">
        <v>2057</v>
      </c>
      <c r="AV3671" t="s">
        <v>200</v>
      </c>
      <c r="AW3671" t="s">
        <v>1333</v>
      </c>
    </row>
    <row r="3672" spans="1:49" x14ac:dyDescent="0.25">
      <c r="A3672">
        <v>0</v>
      </c>
      <c r="B3672" t="s">
        <v>19939</v>
      </c>
      <c r="C3672">
        <v>1</v>
      </c>
      <c r="D3672" t="s">
        <v>86</v>
      </c>
      <c r="E3672" t="s">
        <v>152</v>
      </c>
      <c r="F3672" t="s">
        <v>65</v>
      </c>
      <c r="G3672">
        <v>80.11</v>
      </c>
      <c r="H3672" t="s">
        <v>489</v>
      </c>
      <c r="I3672" t="s">
        <v>63</v>
      </c>
      <c r="J3672" t="s">
        <v>306</v>
      </c>
      <c r="K3672" t="s">
        <v>19940</v>
      </c>
      <c r="L3672" t="s">
        <v>19941</v>
      </c>
      <c r="M3672" t="s">
        <v>19942</v>
      </c>
      <c r="N3672">
        <v>13.779999390048916</v>
      </c>
      <c r="O3672">
        <v>0</v>
      </c>
      <c r="P3672">
        <v>196.52230971128608</v>
      </c>
      <c r="Q3672">
        <v>-1</v>
      </c>
      <c r="T3672">
        <v>0</v>
      </c>
      <c r="AB3672" t="s">
        <v>2057</v>
      </c>
      <c r="AC3672" t="s">
        <v>2057</v>
      </c>
      <c r="AD3672" t="s">
        <v>2057</v>
      </c>
      <c r="AE3672" t="s">
        <v>129</v>
      </c>
      <c r="AG3672">
        <v>2006</v>
      </c>
      <c r="AH3672">
        <v>4.29</v>
      </c>
      <c r="AI3672">
        <v>38.934899999999999</v>
      </c>
      <c r="AJ3672">
        <v>-94.686260000000004</v>
      </c>
      <c r="AL3672">
        <v>1</v>
      </c>
      <c r="AM3672" t="s">
        <v>63</v>
      </c>
      <c r="AN3672" t="s">
        <v>19939</v>
      </c>
      <c r="AO3672" t="s">
        <v>103</v>
      </c>
      <c r="AP3672" t="s">
        <v>2058</v>
      </c>
      <c r="AQ3672" t="s">
        <v>148</v>
      </c>
      <c r="AR3672" t="s">
        <v>148</v>
      </c>
      <c r="AS3672" t="s">
        <v>131</v>
      </c>
      <c r="AT3672" s="5">
        <v>367</v>
      </c>
      <c r="AU3672" t="s">
        <v>63</v>
      </c>
      <c r="AV3672" t="s">
        <v>200</v>
      </c>
      <c r="AW3672" t="s">
        <v>135</v>
      </c>
    </row>
    <row r="3673" spans="1:49" x14ac:dyDescent="0.25">
      <c r="A3673">
        <v>0</v>
      </c>
      <c r="B3673" t="s">
        <v>20781</v>
      </c>
      <c r="C3673">
        <v>1</v>
      </c>
      <c r="D3673" t="s">
        <v>86</v>
      </c>
      <c r="E3673" t="s">
        <v>305</v>
      </c>
      <c r="F3673" t="s">
        <v>108</v>
      </c>
      <c r="G3673">
        <v>142.75</v>
      </c>
      <c r="H3673" t="s">
        <v>138</v>
      </c>
      <c r="I3673" t="s">
        <v>63</v>
      </c>
      <c r="J3673" t="s">
        <v>306</v>
      </c>
      <c r="K3673" t="s">
        <v>20782</v>
      </c>
      <c r="L3673" t="s">
        <v>20783</v>
      </c>
      <c r="M3673" t="s">
        <v>20784</v>
      </c>
      <c r="N3673">
        <v>16.670000196850392</v>
      </c>
      <c r="O3673">
        <v>0</v>
      </c>
      <c r="P3673">
        <v>24.280000557742781</v>
      </c>
      <c r="Q3673">
        <v>-1</v>
      </c>
      <c r="T3673">
        <v>0</v>
      </c>
      <c r="U3673">
        <v>-1</v>
      </c>
      <c r="V3673">
        <v>-1</v>
      </c>
      <c r="AB3673" t="s">
        <v>63</v>
      </c>
      <c r="AC3673" t="s">
        <v>63</v>
      </c>
      <c r="AD3673" t="s">
        <v>63</v>
      </c>
      <c r="AE3673" t="s">
        <v>98</v>
      </c>
      <c r="AG3673">
        <v>2014</v>
      </c>
      <c r="AH3673">
        <v>13</v>
      </c>
      <c r="AI3673">
        <v>38.919885000000001</v>
      </c>
      <c r="AJ3673">
        <v>-94.702994000000004</v>
      </c>
      <c r="AL3673">
        <v>2</v>
      </c>
      <c r="AM3673" t="s">
        <v>63</v>
      </c>
      <c r="AN3673" t="s">
        <v>20781</v>
      </c>
      <c r="AO3673" t="s">
        <v>79</v>
      </c>
      <c r="AP3673" t="s">
        <v>2058</v>
      </c>
      <c r="AQ3673" t="s">
        <v>148</v>
      </c>
      <c r="AR3673" t="s">
        <v>148</v>
      </c>
      <c r="AS3673" t="s">
        <v>131</v>
      </c>
      <c r="AT3673" s="5">
        <v>367</v>
      </c>
      <c r="AU3673" t="s">
        <v>76</v>
      </c>
      <c r="AV3673" t="s">
        <v>200</v>
      </c>
      <c r="AW3673" t="s">
        <v>135</v>
      </c>
    </row>
    <row r="3674" spans="1:49" x14ac:dyDescent="0.25">
      <c r="A3674">
        <v>0</v>
      </c>
      <c r="B3674" t="s">
        <v>5867</v>
      </c>
      <c r="C3674">
        <v>1</v>
      </c>
      <c r="D3674" t="s">
        <v>86</v>
      </c>
      <c r="E3674" t="s">
        <v>305</v>
      </c>
      <c r="F3674" t="s">
        <v>108</v>
      </c>
      <c r="G3674">
        <v>147.30000000000001</v>
      </c>
      <c r="H3674" t="s">
        <v>4377</v>
      </c>
      <c r="I3674" t="s">
        <v>63</v>
      </c>
      <c r="J3674" t="s">
        <v>306</v>
      </c>
      <c r="K3674" t="s">
        <v>5868</v>
      </c>
      <c r="L3674" t="s">
        <v>5869</v>
      </c>
      <c r="M3674" t="s">
        <v>3988</v>
      </c>
      <c r="N3674">
        <v>10.00700034494475</v>
      </c>
      <c r="O3674">
        <v>-1</v>
      </c>
      <c r="P3674">
        <v>60.000000350431428</v>
      </c>
      <c r="T3674">
        <v>0</v>
      </c>
      <c r="U3674">
        <v>-1</v>
      </c>
      <c r="V3674">
        <v>-1</v>
      </c>
      <c r="AB3674" t="s">
        <v>2057</v>
      </c>
      <c r="AC3674" t="s">
        <v>2057</v>
      </c>
      <c r="AD3674" t="s">
        <v>2057</v>
      </c>
      <c r="AE3674" t="s">
        <v>129</v>
      </c>
      <c r="AG3674">
        <v>2009</v>
      </c>
      <c r="AH3674">
        <v>18.2</v>
      </c>
      <c r="AI3674">
        <v>38.960203</v>
      </c>
      <c r="AJ3674">
        <v>-94.711168000000001</v>
      </c>
      <c r="AL3674">
        <v>1</v>
      </c>
      <c r="AM3674" t="s">
        <v>63</v>
      </c>
      <c r="AN3674" t="s">
        <v>5867</v>
      </c>
      <c r="AO3674" t="s">
        <v>79</v>
      </c>
      <c r="AP3674" t="s">
        <v>2058</v>
      </c>
      <c r="AQ3674" t="s">
        <v>148</v>
      </c>
      <c r="AR3674" t="s">
        <v>148</v>
      </c>
      <c r="AS3674" t="s">
        <v>131</v>
      </c>
      <c r="AT3674" s="5">
        <v>367</v>
      </c>
      <c r="AU3674" t="s">
        <v>76</v>
      </c>
      <c r="AV3674" t="s">
        <v>200</v>
      </c>
      <c r="AW3674" t="s">
        <v>135</v>
      </c>
    </row>
    <row r="3675" spans="1:49" x14ac:dyDescent="0.25">
      <c r="A3675">
        <v>0</v>
      </c>
      <c r="B3675" t="s">
        <v>6549</v>
      </c>
      <c r="C3675">
        <v>1</v>
      </c>
      <c r="D3675" t="s">
        <v>86</v>
      </c>
      <c r="E3675" t="s">
        <v>305</v>
      </c>
      <c r="F3675" t="s">
        <v>108</v>
      </c>
      <c r="G3675">
        <v>142.70000000000002</v>
      </c>
      <c r="H3675" t="s">
        <v>138</v>
      </c>
      <c r="I3675" t="s">
        <v>63</v>
      </c>
      <c r="J3675" t="s">
        <v>306</v>
      </c>
      <c r="K3675" t="s">
        <v>6550</v>
      </c>
      <c r="L3675" t="s">
        <v>3811</v>
      </c>
      <c r="M3675" t="s">
        <v>2052</v>
      </c>
      <c r="N3675">
        <v>14.580000098425197</v>
      </c>
      <c r="O3675">
        <v>0</v>
      </c>
      <c r="P3675">
        <v>120.00000065616798</v>
      </c>
      <c r="Q3675">
        <v>-1</v>
      </c>
      <c r="T3675">
        <v>0</v>
      </c>
      <c r="U3675">
        <v>-1</v>
      </c>
      <c r="V3675">
        <v>-1</v>
      </c>
      <c r="AB3675" t="s">
        <v>63</v>
      </c>
      <c r="AC3675" t="s">
        <v>63</v>
      </c>
      <c r="AD3675" t="s">
        <v>63</v>
      </c>
      <c r="AE3675" t="s">
        <v>129</v>
      </c>
      <c r="AG3675">
        <v>2014</v>
      </c>
      <c r="AH3675">
        <v>12.92</v>
      </c>
      <c r="AI3675">
        <v>38.916800000000002</v>
      </c>
      <c r="AJ3675">
        <v>-94.701263999999995</v>
      </c>
      <c r="AL3675">
        <v>2</v>
      </c>
      <c r="AM3675" t="s">
        <v>63</v>
      </c>
      <c r="AN3675" t="s">
        <v>6549</v>
      </c>
      <c r="AO3675" t="s">
        <v>79</v>
      </c>
      <c r="AP3675" t="s">
        <v>2058</v>
      </c>
      <c r="AQ3675" t="s">
        <v>148</v>
      </c>
      <c r="AR3675" t="s">
        <v>148</v>
      </c>
      <c r="AS3675" t="s">
        <v>131</v>
      </c>
      <c r="AT3675" s="5">
        <v>367</v>
      </c>
      <c r="AU3675" t="s">
        <v>76</v>
      </c>
      <c r="AV3675" t="s">
        <v>2584</v>
      </c>
      <c r="AW3675" t="s">
        <v>135</v>
      </c>
    </row>
    <row r="3676" spans="1:49" x14ac:dyDescent="0.25">
      <c r="A3676">
        <v>0</v>
      </c>
      <c r="B3676" t="s">
        <v>26198</v>
      </c>
      <c r="C3676">
        <v>1</v>
      </c>
      <c r="D3676" t="s">
        <v>86</v>
      </c>
      <c r="E3676" t="s">
        <v>98</v>
      </c>
      <c r="F3676" t="s">
        <v>177</v>
      </c>
      <c r="G3676">
        <v>162.52000000000001</v>
      </c>
      <c r="H3676" t="s">
        <v>4377</v>
      </c>
      <c r="I3676" t="s">
        <v>63</v>
      </c>
      <c r="J3676" t="s">
        <v>306</v>
      </c>
      <c r="K3676" t="s">
        <v>26199</v>
      </c>
      <c r="L3676" t="s">
        <v>3212</v>
      </c>
      <c r="M3676" t="s">
        <v>14316</v>
      </c>
      <c r="N3676">
        <v>11.999999757201017</v>
      </c>
      <c r="O3676">
        <v>-1</v>
      </c>
      <c r="P3676">
        <v>135.49999927911222</v>
      </c>
      <c r="Q3676">
        <v>-1</v>
      </c>
      <c r="T3676">
        <v>1</v>
      </c>
      <c r="U3676">
        <v>-1</v>
      </c>
      <c r="V3676">
        <v>-1</v>
      </c>
      <c r="AB3676" t="s">
        <v>2057</v>
      </c>
      <c r="AC3676" t="s">
        <v>2057</v>
      </c>
      <c r="AD3676" t="s">
        <v>2057</v>
      </c>
      <c r="AE3676" t="s">
        <v>129</v>
      </c>
      <c r="AG3676">
        <v>2009</v>
      </c>
      <c r="AH3676">
        <v>21.72</v>
      </c>
      <c r="AI3676">
        <v>39.029004</v>
      </c>
      <c r="AJ3676">
        <v>-94.855532999999994</v>
      </c>
      <c r="AL3676">
        <v>1</v>
      </c>
      <c r="AM3676" t="s">
        <v>63</v>
      </c>
      <c r="AN3676" t="s">
        <v>26198</v>
      </c>
      <c r="AO3676" t="s">
        <v>184</v>
      </c>
      <c r="AP3676" t="s">
        <v>2058</v>
      </c>
      <c r="AQ3676" t="s">
        <v>148</v>
      </c>
      <c r="AR3676" t="s">
        <v>148</v>
      </c>
      <c r="AS3676" t="s">
        <v>131</v>
      </c>
      <c r="AT3676" s="5">
        <v>367</v>
      </c>
      <c r="AU3676" t="s">
        <v>76</v>
      </c>
      <c r="AV3676" t="s">
        <v>200</v>
      </c>
      <c r="AW3676" t="s">
        <v>135</v>
      </c>
    </row>
    <row r="3677" spans="1:49" x14ac:dyDescent="0.25">
      <c r="A3677">
        <v>1688</v>
      </c>
      <c r="B3677" t="s">
        <v>27091</v>
      </c>
      <c r="C3677">
        <v>1</v>
      </c>
      <c r="D3677" t="s">
        <v>86</v>
      </c>
      <c r="E3677" t="s">
        <v>137</v>
      </c>
      <c r="F3677" t="s">
        <v>108</v>
      </c>
      <c r="G3677">
        <v>30.53</v>
      </c>
      <c r="H3677" t="s">
        <v>489</v>
      </c>
      <c r="I3677" t="s">
        <v>63</v>
      </c>
      <c r="J3677" t="s">
        <v>703</v>
      </c>
      <c r="K3677" t="s">
        <v>27092</v>
      </c>
      <c r="L3677" t="s">
        <v>141</v>
      </c>
      <c r="M3677" t="s">
        <v>706</v>
      </c>
      <c r="N3677">
        <v>61.614173228346459</v>
      </c>
      <c r="P3677">
        <v>59.547244094488192</v>
      </c>
      <c r="Q3677">
        <v>74.2</v>
      </c>
      <c r="R3677">
        <v>95</v>
      </c>
      <c r="S3677">
        <v>98.3</v>
      </c>
      <c r="T3677">
        <v>0</v>
      </c>
      <c r="U3677">
        <v>36</v>
      </c>
      <c r="V3677">
        <v>1830</v>
      </c>
      <c r="AB3677" t="s">
        <v>63</v>
      </c>
      <c r="AC3677" t="s">
        <v>63</v>
      </c>
      <c r="AD3677" t="s">
        <v>63</v>
      </c>
      <c r="AE3677" t="s">
        <v>98</v>
      </c>
      <c r="AG3677">
        <v>1949</v>
      </c>
      <c r="AH3677">
        <v>2.0300000000000002</v>
      </c>
      <c r="AI3677">
        <v>37.94397</v>
      </c>
      <c r="AJ3677">
        <v>-101.50423000000001</v>
      </c>
      <c r="AL3677">
        <v>3</v>
      </c>
      <c r="AM3677" t="s">
        <v>63</v>
      </c>
      <c r="AN3677" t="s">
        <v>27093</v>
      </c>
      <c r="AO3677" t="s">
        <v>79</v>
      </c>
      <c r="AP3677" t="s">
        <v>116</v>
      </c>
      <c r="AQ3677" t="s">
        <v>434</v>
      </c>
      <c r="AR3677" t="s">
        <v>81</v>
      </c>
      <c r="AS3677" t="s">
        <v>83</v>
      </c>
      <c r="AT3677" s="5">
        <v>40720</v>
      </c>
      <c r="AU3677" t="s">
        <v>129</v>
      </c>
      <c r="AV3677" t="s">
        <v>149</v>
      </c>
      <c r="AW3677" t="s">
        <v>150</v>
      </c>
    </row>
    <row r="3678" spans="1:49" x14ac:dyDescent="0.25">
      <c r="A3678">
        <v>1713</v>
      </c>
      <c r="B3678" t="s">
        <v>7256</v>
      </c>
      <c r="C3678">
        <v>1</v>
      </c>
      <c r="D3678" t="s">
        <v>86</v>
      </c>
      <c r="E3678" t="s">
        <v>137</v>
      </c>
      <c r="F3678" t="s">
        <v>108</v>
      </c>
      <c r="G3678">
        <v>33.81</v>
      </c>
      <c r="H3678" t="s">
        <v>489</v>
      </c>
      <c r="I3678" t="s">
        <v>63</v>
      </c>
      <c r="J3678" t="s">
        <v>703</v>
      </c>
      <c r="K3678" t="s">
        <v>7257</v>
      </c>
      <c r="L3678" t="s">
        <v>1471</v>
      </c>
      <c r="M3678" t="s">
        <v>706</v>
      </c>
      <c r="N3678">
        <v>61.614173228346459</v>
      </c>
      <c r="P3678">
        <v>44</v>
      </c>
      <c r="Q3678">
        <v>73.2</v>
      </c>
      <c r="R3678">
        <v>90</v>
      </c>
      <c r="S3678">
        <v>97.600000000000009</v>
      </c>
      <c r="T3678">
        <v>0</v>
      </c>
      <c r="U3678">
        <v>36</v>
      </c>
      <c r="V3678">
        <v>1830</v>
      </c>
      <c r="AB3678" t="s">
        <v>63</v>
      </c>
      <c r="AC3678" t="s">
        <v>63</v>
      </c>
      <c r="AD3678" t="s">
        <v>63</v>
      </c>
      <c r="AE3678" t="s">
        <v>98</v>
      </c>
      <c r="AG3678">
        <v>1949</v>
      </c>
      <c r="AH3678">
        <v>5.3100000000000005</v>
      </c>
      <c r="AI3678">
        <v>37.944009999999999</v>
      </c>
      <c r="AJ3678">
        <v>-101.44405999999999</v>
      </c>
      <c r="AL3678">
        <v>3</v>
      </c>
      <c r="AM3678" t="s">
        <v>63</v>
      </c>
      <c r="AN3678" t="s">
        <v>7258</v>
      </c>
      <c r="AO3678" t="s">
        <v>79</v>
      </c>
      <c r="AP3678" t="s">
        <v>116</v>
      </c>
      <c r="AQ3678" t="s">
        <v>434</v>
      </c>
      <c r="AR3678" t="s">
        <v>81</v>
      </c>
      <c r="AS3678" t="s">
        <v>83</v>
      </c>
      <c r="AT3678" s="5">
        <v>40720</v>
      </c>
      <c r="AU3678" t="s">
        <v>129</v>
      </c>
      <c r="AV3678" t="s">
        <v>149</v>
      </c>
      <c r="AW3678" t="s">
        <v>150</v>
      </c>
    </row>
    <row r="3679" spans="1:49" x14ac:dyDescent="0.25">
      <c r="A3679">
        <v>1053</v>
      </c>
      <c r="B3679" t="s">
        <v>11353</v>
      </c>
      <c r="C3679">
        <v>1</v>
      </c>
      <c r="D3679" t="s">
        <v>86</v>
      </c>
      <c r="E3679" t="s">
        <v>137</v>
      </c>
      <c r="F3679" t="s">
        <v>108</v>
      </c>
      <c r="G3679">
        <v>39.300000000000004</v>
      </c>
      <c r="H3679" t="s">
        <v>489</v>
      </c>
      <c r="I3679" t="s">
        <v>63</v>
      </c>
      <c r="J3679" t="s">
        <v>703</v>
      </c>
      <c r="K3679" t="s">
        <v>11354</v>
      </c>
      <c r="L3679" t="s">
        <v>1471</v>
      </c>
      <c r="M3679" t="s">
        <v>706</v>
      </c>
      <c r="N3679">
        <v>43.996062992125985</v>
      </c>
      <c r="O3679">
        <v>30</v>
      </c>
      <c r="P3679">
        <v>44.0000017171145</v>
      </c>
      <c r="Q3679">
        <v>94.100000000000009</v>
      </c>
      <c r="R3679">
        <v>95</v>
      </c>
      <c r="S3679">
        <v>99</v>
      </c>
      <c r="T3679">
        <v>0</v>
      </c>
      <c r="U3679">
        <v>34</v>
      </c>
      <c r="V3679">
        <v>1940</v>
      </c>
      <c r="AB3679" t="s">
        <v>63</v>
      </c>
      <c r="AC3679" t="s">
        <v>63</v>
      </c>
      <c r="AD3679" t="s">
        <v>63</v>
      </c>
      <c r="AE3679" t="s">
        <v>98</v>
      </c>
      <c r="AG3679">
        <v>1938</v>
      </c>
      <c r="AH3679">
        <v>10.8</v>
      </c>
      <c r="AI3679">
        <v>37.944029999999998</v>
      </c>
      <c r="AJ3679">
        <v>-101.34362</v>
      </c>
      <c r="AK3679" t="s">
        <v>262</v>
      </c>
      <c r="AL3679">
        <v>3</v>
      </c>
      <c r="AM3679" t="s">
        <v>63</v>
      </c>
      <c r="AN3679" t="s">
        <v>11355</v>
      </c>
      <c r="AO3679" t="s">
        <v>79</v>
      </c>
      <c r="AP3679" t="s">
        <v>147</v>
      </c>
      <c r="AQ3679" t="s">
        <v>159</v>
      </c>
      <c r="AR3679" t="s">
        <v>82</v>
      </c>
      <c r="AS3679" t="s">
        <v>83</v>
      </c>
      <c r="AT3679" s="5">
        <v>37987</v>
      </c>
      <c r="AU3679" t="s">
        <v>129</v>
      </c>
      <c r="AV3679" t="s">
        <v>149</v>
      </c>
      <c r="AW3679" t="s">
        <v>150</v>
      </c>
    </row>
    <row r="3680" spans="1:49" x14ac:dyDescent="0.25">
      <c r="A3680">
        <v>1166</v>
      </c>
      <c r="B3680" t="s">
        <v>10830</v>
      </c>
      <c r="C3680">
        <v>1</v>
      </c>
      <c r="D3680" t="s">
        <v>86</v>
      </c>
      <c r="E3680" t="s">
        <v>137</v>
      </c>
      <c r="F3680" t="s">
        <v>108</v>
      </c>
      <c r="G3680">
        <v>40.72</v>
      </c>
      <c r="H3680" t="s">
        <v>138</v>
      </c>
      <c r="I3680" t="s">
        <v>63</v>
      </c>
      <c r="J3680" t="s">
        <v>703</v>
      </c>
      <c r="K3680" t="s">
        <v>10831</v>
      </c>
      <c r="L3680" t="s">
        <v>3833</v>
      </c>
      <c r="M3680" t="s">
        <v>706</v>
      </c>
      <c r="N3680">
        <v>31.594488188976381</v>
      </c>
      <c r="O3680">
        <v>0</v>
      </c>
      <c r="P3680">
        <v>44.0000017171145</v>
      </c>
      <c r="Q3680">
        <v>83.2</v>
      </c>
      <c r="R3680">
        <v>90</v>
      </c>
      <c r="S3680">
        <v>98</v>
      </c>
      <c r="T3680">
        <v>0</v>
      </c>
      <c r="U3680">
        <v>34</v>
      </c>
      <c r="V3680">
        <v>1940</v>
      </c>
      <c r="AB3680" t="s">
        <v>63</v>
      </c>
      <c r="AC3680" t="s">
        <v>63</v>
      </c>
      <c r="AD3680" t="s">
        <v>63</v>
      </c>
      <c r="AE3680" t="s">
        <v>98</v>
      </c>
      <c r="AG3680">
        <v>1949</v>
      </c>
      <c r="AH3680">
        <v>12.22</v>
      </c>
      <c r="AI3680">
        <v>37.944200000000002</v>
      </c>
      <c r="AJ3680">
        <v>-101.31804</v>
      </c>
      <c r="AL3680">
        <v>3</v>
      </c>
      <c r="AM3680" t="s">
        <v>63</v>
      </c>
      <c r="AN3680" t="s">
        <v>10832</v>
      </c>
      <c r="AO3680" t="s">
        <v>79</v>
      </c>
      <c r="AP3680" t="s">
        <v>116</v>
      </c>
      <c r="AQ3680" t="s">
        <v>358</v>
      </c>
      <c r="AR3680" t="s">
        <v>653</v>
      </c>
      <c r="AS3680" t="s">
        <v>83</v>
      </c>
      <c r="AT3680" s="5">
        <v>36192</v>
      </c>
      <c r="AU3680" t="s">
        <v>129</v>
      </c>
      <c r="AV3680" t="s">
        <v>149</v>
      </c>
      <c r="AW3680" t="s">
        <v>150</v>
      </c>
    </row>
    <row r="3681" spans="1:49" x14ac:dyDescent="0.25">
      <c r="A3681">
        <v>2601</v>
      </c>
      <c r="B3681" t="s">
        <v>16209</v>
      </c>
      <c r="C3681">
        <v>1</v>
      </c>
      <c r="D3681" t="s">
        <v>86</v>
      </c>
      <c r="E3681" t="s">
        <v>711</v>
      </c>
      <c r="F3681" t="s">
        <v>177</v>
      </c>
      <c r="G3681">
        <v>77.39</v>
      </c>
      <c r="H3681" t="s">
        <v>138</v>
      </c>
      <c r="I3681" t="s">
        <v>63</v>
      </c>
      <c r="J3681" t="s">
        <v>703</v>
      </c>
      <c r="K3681" t="s">
        <v>16210</v>
      </c>
      <c r="L3681" t="s">
        <v>16211</v>
      </c>
      <c r="M3681" t="s">
        <v>714</v>
      </c>
      <c r="N3681">
        <v>31.594488188976381</v>
      </c>
      <c r="P3681">
        <v>28</v>
      </c>
      <c r="Q3681">
        <v>75</v>
      </c>
      <c r="R3681">
        <v>90</v>
      </c>
      <c r="S3681">
        <v>98.7</v>
      </c>
      <c r="T3681">
        <v>0</v>
      </c>
      <c r="U3681">
        <v>35</v>
      </c>
      <c r="V3681">
        <v>850</v>
      </c>
      <c r="AB3681" t="s">
        <v>63</v>
      </c>
      <c r="AC3681" t="s">
        <v>63</v>
      </c>
      <c r="AD3681" t="s">
        <v>63</v>
      </c>
      <c r="AE3681" t="s">
        <v>98</v>
      </c>
      <c r="AG3681">
        <v>1952</v>
      </c>
      <c r="AH3681">
        <v>18.97</v>
      </c>
      <c r="AI3681">
        <v>37.973350000000003</v>
      </c>
      <c r="AJ3681">
        <v>-101.26769</v>
      </c>
      <c r="AL3681">
        <v>3</v>
      </c>
      <c r="AM3681" t="s">
        <v>63</v>
      </c>
      <c r="AN3681" t="s">
        <v>16212</v>
      </c>
      <c r="AO3681" t="s">
        <v>79</v>
      </c>
      <c r="AP3681" t="s">
        <v>116</v>
      </c>
      <c r="AQ3681" t="s">
        <v>575</v>
      </c>
      <c r="AR3681" t="s">
        <v>826</v>
      </c>
      <c r="AS3681" t="s">
        <v>83</v>
      </c>
      <c r="AT3681" s="5">
        <v>36192</v>
      </c>
      <c r="AU3681" t="s">
        <v>129</v>
      </c>
      <c r="AV3681" t="s">
        <v>149</v>
      </c>
      <c r="AW3681" t="s">
        <v>150</v>
      </c>
    </row>
    <row r="3682" spans="1:49" x14ac:dyDescent="0.25">
      <c r="A3682">
        <v>2679</v>
      </c>
      <c r="B3682" t="s">
        <v>21842</v>
      </c>
      <c r="C3682">
        <v>1</v>
      </c>
      <c r="D3682" t="s">
        <v>86</v>
      </c>
      <c r="E3682" t="s">
        <v>711</v>
      </c>
      <c r="F3682" t="s">
        <v>177</v>
      </c>
      <c r="G3682">
        <v>90.16</v>
      </c>
      <c r="H3682" t="s">
        <v>489</v>
      </c>
      <c r="I3682" t="s">
        <v>63</v>
      </c>
      <c r="J3682" t="s">
        <v>703</v>
      </c>
      <c r="K3682" t="s">
        <v>21843</v>
      </c>
      <c r="L3682" t="s">
        <v>21844</v>
      </c>
      <c r="M3682" t="s">
        <v>714</v>
      </c>
      <c r="N3682">
        <v>74.50787401574803</v>
      </c>
      <c r="P3682">
        <v>36</v>
      </c>
      <c r="Q3682">
        <v>93.100000000000009</v>
      </c>
      <c r="R3682">
        <v>70</v>
      </c>
      <c r="S3682">
        <v>88.3</v>
      </c>
      <c r="T3682">
        <v>0</v>
      </c>
      <c r="U3682">
        <v>44</v>
      </c>
      <c r="V3682">
        <v>585</v>
      </c>
      <c r="AB3682" t="s">
        <v>63</v>
      </c>
      <c r="AC3682" t="s">
        <v>63</v>
      </c>
      <c r="AD3682" t="s">
        <v>63</v>
      </c>
      <c r="AE3682" t="s">
        <v>76</v>
      </c>
      <c r="AG3682">
        <v>1959</v>
      </c>
      <c r="AH3682">
        <v>31.740000000000002</v>
      </c>
      <c r="AI3682">
        <v>38.158270000000002</v>
      </c>
      <c r="AJ3682">
        <v>-101.26743999999999</v>
      </c>
      <c r="AL3682">
        <v>4</v>
      </c>
      <c r="AM3682" t="s">
        <v>63</v>
      </c>
      <c r="AN3682" t="s">
        <v>21845</v>
      </c>
      <c r="AO3682" t="s">
        <v>79</v>
      </c>
      <c r="AP3682" t="s">
        <v>116</v>
      </c>
      <c r="AQ3682" t="s">
        <v>159</v>
      </c>
      <c r="AR3682" t="s">
        <v>443</v>
      </c>
      <c r="AS3682" t="s">
        <v>83</v>
      </c>
      <c r="AT3682" s="5">
        <v>37987</v>
      </c>
      <c r="AU3682" t="s">
        <v>129</v>
      </c>
      <c r="AV3682" t="s">
        <v>149</v>
      </c>
      <c r="AW3682" t="s">
        <v>150</v>
      </c>
    </row>
    <row r="3683" spans="1:49" x14ac:dyDescent="0.25">
      <c r="A3683">
        <v>996</v>
      </c>
      <c r="B3683" t="s">
        <v>23494</v>
      </c>
      <c r="C3683">
        <v>2</v>
      </c>
      <c r="D3683" t="s">
        <v>86</v>
      </c>
      <c r="E3683" t="s">
        <v>711</v>
      </c>
      <c r="F3683" t="s">
        <v>177</v>
      </c>
      <c r="G3683">
        <v>73.67</v>
      </c>
      <c r="H3683" t="s">
        <v>3187</v>
      </c>
      <c r="I3683" t="s">
        <v>63</v>
      </c>
      <c r="J3683" t="s">
        <v>703</v>
      </c>
      <c r="K3683" t="s">
        <v>23495</v>
      </c>
      <c r="L3683" t="s">
        <v>93</v>
      </c>
      <c r="M3683" t="s">
        <v>714</v>
      </c>
      <c r="N3683">
        <v>750.49212598425197</v>
      </c>
      <c r="P3683">
        <v>28</v>
      </c>
      <c r="Q3683">
        <v>86.100000000000009</v>
      </c>
      <c r="R3683">
        <v>90</v>
      </c>
      <c r="S3683">
        <v>99.7</v>
      </c>
      <c r="T3683">
        <v>12</v>
      </c>
      <c r="U3683">
        <v>21</v>
      </c>
      <c r="V3683">
        <v>2380</v>
      </c>
      <c r="AB3683" t="s">
        <v>98</v>
      </c>
      <c r="AC3683" t="s">
        <v>98</v>
      </c>
      <c r="AD3683" t="s">
        <v>129</v>
      </c>
      <c r="AE3683" t="s">
        <v>63</v>
      </c>
      <c r="AG3683">
        <v>1983</v>
      </c>
      <c r="AH3683">
        <v>15.3</v>
      </c>
      <c r="AI3683">
        <v>37.924619999999997</v>
      </c>
      <c r="AJ3683">
        <v>-101.25445999999999</v>
      </c>
      <c r="AL3683">
        <v>13</v>
      </c>
      <c r="AM3683" t="s">
        <v>63</v>
      </c>
      <c r="AN3683" t="s">
        <v>23496</v>
      </c>
      <c r="AO3683" t="s">
        <v>79</v>
      </c>
      <c r="AP3683" t="s">
        <v>170</v>
      </c>
      <c r="AQ3683" t="s">
        <v>336</v>
      </c>
      <c r="AR3683" t="s">
        <v>1097</v>
      </c>
      <c r="AS3683" t="s">
        <v>83</v>
      </c>
      <c r="AT3683" s="5">
        <v>37622</v>
      </c>
      <c r="AU3683" t="s">
        <v>76</v>
      </c>
      <c r="AV3683" t="s">
        <v>134</v>
      </c>
      <c r="AW3683" t="s">
        <v>150</v>
      </c>
    </row>
    <row r="3684" spans="1:49" x14ac:dyDescent="0.25">
      <c r="A3684">
        <v>996</v>
      </c>
      <c r="B3684" t="s">
        <v>23494</v>
      </c>
      <c r="C3684">
        <v>3</v>
      </c>
      <c r="D3684" t="s">
        <v>63</v>
      </c>
      <c r="E3684" t="s">
        <v>711</v>
      </c>
      <c r="F3684" t="s">
        <v>177</v>
      </c>
      <c r="G3684">
        <v>73.67</v>
      </c>
      <c r="I3684" t="s">
        <v>63</v>
      </c>
      <c r="J3684" t="s">
        <v>703</v>
      </c>
      <c r="K3684" t="s">
        <v>23495</v>
      </c>
      <c r="L3684" t="s">
        <v>93</v>
      </c>
      <c r="M3684" t="s">
        <v>714</v>
      </c>
      <c r="N3684">
        <v>750.49212598425197</v>
      </c>
      <c r="P3684">
        <v>28</v>
      </c>
      <c r="Q3684">
        <v>86.100000000000009</v>
      </c>
      <c r="R3684">
        <v>90</v>
      </c>
      <c r="S3684">
        <v>99.7</v>
      </c>
      <c r="T3684">
        <v>12</v>
      </c>
      <c r="U3684">
        <v>21</v>
      </c>
      <c r="V3684">
        <v>2380</v>
      </c>
      <c r="AB3684" t="s">
        <v>98</v>
      </c>
      <c r="AC3684" t="s">
        <v>98</v>
      </c>
      <c r="AD3684" t="s">
        <v>129</v>
      </c>
      <c r="AE3684" t="s">
        <v>63</v>
      </c>
      <c r="AG3684">
        <v>1983</v>
      </c>
      <c r="AH3684">
        <v>15.3</v>
      </c>
      <c r="AI3684">
        <v>37.924619999999997</v>
      </c>
      <c r="AJ3684">
        <v>-101.25445999999999</v>
      </c>
      <c r="AL3684">
        <v>13</v>
      </c>
      <c r="AM3684" t="s">
        <v>63</v>
      </c>
      <c r="AN3684" t="s">
        <v>23496</v>
      </c>
      <c r="AO3684" t="s">
        <v>79</v>
      </c>
      <c r="AP3684" t="s">
        <v>170</v>
      </c>
      <c r="AQ3684" t="s">
        <v>336</v>
      </c>
      <c r="AR3684" t="s">
        <v>1097</v>
      </c>
      <c r="AS3684" t="s">
        <v>83</v>
      </c>
      <c r="AT3684" s="5">
        <v>37622</v>
      </c>
      <c r="AU3684" t="s">
        <v>76</v>
      </c>
      <c r="AV3684" t="s">
        <v>134</v>
      </c>
      <c r="AW3684" t="s">
        <v>150</v>
      </c>
    </row>
    <row r="3685" spans="1:49" x14ac:dyDescent="0.25">
      <c r="A3685">
        <v>996</v>
      </c>
      <c r="B3685" t="s">
        <v>23494</v>
      </c>
      <c r="C3685">
        <v>1</v>
      </c>
      <c r="D3685" t="s">
        <v>63</v>
      </c>
      <c r="E3685" t="s">
        <v>711</v>
      </c>
      <c r="F3685" t="s">
        <v>177</v>
      </c>
      <c r="G3685">
        <v>73.67</v>
      </c>
      <c r="I3685" t="s">
        <v>63</v>
      </c>
      <c r="J3685" t="s">
        <v>703</v>
      </c>
      <c r="K3685" t="s">
        <v>23495</v>
      </c>
      <c r="L3685" t="s">
        <v>93</v>
      </c>
      <c r="M3685" t="s">
        <v>714</v>
      </c>
      <c r="N3685">
        <v>750.49212598425197</v>
      </c>
      <c r="P3685">
        <v>28</v>
      </c>
      <c r="Q3685">
        <v>86.100000000000009</v>
      </c>
      <c r="R3685">
        <v>90</v>
      </c>
      <c r="S3685">
        <v>99.7</v>
      </c>
      <c r="T3685">
        <v>12</v>
      </c>
      <c r="U3685">
        <v>21</v>
      </c>
      <c r="V3685">
        <v>2380</v>
      </c>
      <c r="AB3685" t="s">
        <v>98</v>
      </c>
      <c r="AC3685" t="s">
        <v>98</v>
      </c>
      <c r="AD3685" t="s">
        <v>129</v>
      </c>
      <c r="AE3685" t="s">
        <v>63</v>
      </c>
      <c r="AG3685">
        <v>1983</v>
      </c>
      <c r="AH3685">
        <v>15.3</v>
      </c>
      <c r="AI3685">
        <v>37.924619999999997</v>
      </c>
      <c r="AJ3685">
        <v>-101.25445999999999</v>
      </c>
      <c r="AL3685">
        <v>13</v>
      </c>
      <c r="AM3685" t="s">
        <v>63</v>
      </c>
      <c r="AN3685" t="s">
        <v>23496</v>
      </c>
      <c r="AO3685" t="s">
        <v>79</v>
      </c>
      <c r="AP3685" t="s">
        <v>170</v>
      </c>
      <c r="AQ3685" t="s">
        <v>336</v>
      </c>
      <c r="AR3685" t="s">
        <v>1097</v>
      </c>
      <c r="AS3685" t="s">
        <v>83</v>
      </c>
      <c r="AT3685" s="5">
        <v>37622</v>
      </c>
      <c r="AU3685" t="s">
        <v>76</v>
      </c>
      <c r="AV3685" t="s">
        <v>134</v>
      </c>
      <c r="AW3685" t="s">
        <v>150</v>
      </c>
    </row>
    <row r="3686" spans="1:49" x14ac:dyDescent="0.25">
      <c r="A3686">
        <v>218</v>
      </c>
      <c r="B3686" t="s">
        <v>24363</v>
      </c>
      <c r="C3686">
        <v>1</v>
      </c>
      <c r="D3686" t="s">
        <v>86</v>
      </c>
      <c r="E3686" t="s">
        <v>137</v>
      </c>
      <c r="F3686" t="s">
        <v>108</v>
      </c>
      <c r="G3686">
        <v>53.81</v>
      </c>
      <c r="H3686" t="s">
        <v>489</v>
      </c>
      <c r="I3686" t="s">
        <v>63</v>
      </c>
      <c r="J3686" t="s">
        <v>703</v>
      </c>
      <c r="K3686" t="s">
        <v>24364</v>
      </c>
      <c r="L3686" t="s">
        <v>24365</v>
      </c>
      <c r="M3686" t="s">
        <v>1022</v>
      </c>
      <c r="N3686">
        <v>24.015748031496063</v>
      </c>
      <c r="P3686">
        <v>44</v>
      </c>
      <c r="Q3686">
        <v>99</v>
      </c>
      <c r="R3686">
        <v>95</v>
      </c>
      <c r="S3686">
        <v>96.4</v>
      </c>
      <c r="T3686">
        <v>0</v>
      </c>
      <c r="U3686">
        <v>23</v>
      </c>
      <c r="V3686">
        <v>4180</v>
      </c>
      <c r="AB3686" t="s">
        <v>63</v>
      </c>
      <c r="AC3686" t="s">
        <v>63</v>
      </c>
      <c r="AD3686" t="s">
        <v>63</v>
      </c>
      <c r="AE3686" t="s">
        <v>98</v>
      </c>
      <c r="AG3686">
        <v>1994</v>
      </c>
      <c r="AH3686">
        <v>25.310000000000002</v>
      </c>
      <c r="AI3686">
        <v>38.00309</v>
      </c>
      <c r="AJ3686">
        <v>-101.10397</v>
      </c>
      <c r="AL3686">
        <v>1</v>
      </c>
      <c r="AM3686" t="s">
        <v>63</v>
      </c>
      <c r="AN3686" t="s">
        <v>24366</v>
      </c>
      <c r="AO3686" t="s">
        <v>79</v>
      </c>
      <c r="AP3686" t="s">
        <v>170</v>
      </c>
      <c r="AQ3686" t="s">
        <v>82</v>
      </c>
      <c r="AR3686" t="s">
        <v>569</v>
      </c>
      <c r="AS3686" t="s">
        <v>83</v>
      </c>
      <c r="AT3686" s="5">
        <v>37987</v>
      </c>
      <c r="AU3686" t="s">
        <v>129</v>
      </c>
      <c r="AV3686" t="s">
        <v>149</v>
      </c>
      <c r="AW3686" t="s">
        <v>135</v>
      </c>
    </row>
    <row r="3687" spans="1:49" x14ac:dyDescent="0.25">
      <c r="A3687">
        <v>0</v>
      </c>
      <c r="B3687" t="s">
        <v>25047</v>
      </c>
      <c r="C3687">
        <v>1</v>
      </c>
      <c r="D3687" t="s">
        <v>86</v>
      </c>
      <c r="E3687" t="s">
        <v>137</v>
      </c>
      <c r="F3687" t="s">
        <v>108</v>
      </c>
      <c r="G3687">
        <v>48.7</v>
      </c>
      <c r="H3687" t="s">
        <v>459</v>
      </c>
      <c r="I3687" t="s">
        <v>63</v>
      </c>
      <c r="J3687" t="s">
        <v>703</v>
      </c>
      <c r="K3687" t="s">
        <v>25048</v>
      </c>
      <c r="L3687" t="s">
        <v>25049</v>
      </c>
      <c r="M3687" t="s">
        <v>1022</v>
      </c>
      <c r="N3687">
        <v>27.690288713910761</v>
      </c>
      <c r="O3687">
        <v>18</v>
      </c>
      <c r="P3687">
        <v>36</v>
      </c>
      <c r="T3687">
        <v>0</v>
      </c>
      <c r="U3687">
        <v>25</v>
      </c>
      <c r="V3687">
        <v>3750</v>
      </c>
      <c r="AG3687">
        <v>1931</v>
      </c>
      <c r="AH3687">
        <v>16.11</v>
      </c>
      <c r="AI3687">
        <v>37.950539999999997</v>
      </c>
      <c r="AJ3687">
        <v>-101.24905</v>
      </c>
      <c r="AK3687" t="s">
        <v>262</v>
      </c>
      <c r="AL3687">
        <v>1</v>
      </c>
      <c r="AM3687" t="s">
        <v>63</v>
      </c>
      <c r="AN3687" t="s">
        <v>25050</v>
      </c>
      <c r="AO3687" t="s">
        <v>79</v>
      </c>
      <c r="AP3687" t="s">
        <v>147</v>
      </c>
      <c r="AQ3687" t="s">
        <v>1008</v>
      </c>
      <c r="AR3687" t="s">
        <v>133</v>
      </c>
      <c r="AS3687" t="s">
        <v>131</v>
      </c>
      <c r="AT3687" s="5">
        <v>36130</v>
      </c>
      <c r="AU3687" t="s">
        <v>63</v>
      </c>
      <c r="AV3687" t="s">
        <v>149</v>
      </c>
      <c r="AW3687" t="s">
        <v>150</v>
      </c>
    </row>
    <row r="3688" spans="1:49" x14ac:dyDescent="0.25">
      <c r="A3688">
        <v>0</v>
      </c>
      <c r="B3688" t="s">
        <v>20448</v>
      </c>
      <c r="C3688">
        <v>1</v>
      </c>
      <c r="D3688" t="s">
        <v>86</v>
      </c>
      <c r="E3688" t="s">
        <v>711</v>
      </c>
      <c r="F3688" t="s">
        <v>177</v>
      </c>
      <c r="G3688">
        <v>76.05</v>
      </c>
      <c r="H3688" t="s">
        <v>643</v>
      </c>
      <c r="I3688" t="s">
        <v>63</v>
      </c>
      <c r="J3688" t="s">
        <v>703</v>
      </c>
      <c r="K3688" t="s">
        <v>3815</v>
      </c>
      <c r="L3688" t="s">
        <v>20449</v>
      </c>
      <c r="M3688" t="s">
        <v>6073</v>
      </c>
      <c r="N3688">
        <v>54.002624671916017</v>
      </c>
      <c r="P3688">
        <v>24</v>
      </c>
      <c r="T3688">
        <v>0</v>
      </c>
      <c r="U3688">
        <v>35</v>
      </c>
      <c r="V3688">
        <v>850</v>
      </c>
      <c r="AG3688">
        <v>1935</v>
      </c>
      <c r="AH3688">
        <v>17.55</v>
      </c>
      <c r="AI3688">
        <v>37.953249999999997</v>
      </c>
      <c r="AJ3688">
        <v>-101.26563</v>
      </c>
      <c r="AL3688">
        <v>1</v>
      </c>
      <c r="AM3688" t="s">
        <v>63</v>
      </c>
      <c r="AN3688" t="s">
        <v>20450</v>
      </c>
      <c r="AO3688" t="s">
        <v>79</v>
      </c>
      <c r="AP3688" t="s">
        <v>147</v>
      </c>
      <c r="AQ3688" t="s">
        <v>148</v>
      </c>
      <c r="AR3688" t="s">
        <v>148</v>
      </c>
      <c r="AS3688" t="s">
        <v>131</v>
      </c>
      <c r="AT3688" s="5"/>
      <c r="AU3688" t="s">
        <v>63</v>
      </c>
      <c r="AV3688" t="s">
        <v>149</v>
      </c>
      <c r="AW3688" t="s">
        <v>105</v>
      </c>
    </row>
    <row r="3689" spans="1:49" x14ac:dyDescent="0.25">
      <c r="A3689">
        <v>2430</v>
      </c>
      <c r="B3689" t="s">
        <v>20223</v>
      </c>
      <c r="C3689">
        <v>1</v>
      </c>
      <c r="D3689" t="s">
        <v>86</v>
      </c>
      <c r="E3689" t="s">
        <v>137</v>
      </c>
      <c r="F3689" t="s">
        <v>108</v>
      </c>
      <c r="G3689">
        <v>42.96</v>
      </c>
      <c r="H3689" t="s">
        <v>489</v>
      </c>
      <c r="I3689" t="s">
        <v>63</v>
      </c>
      <c r="J3689" t="s">
        <v>703</v>
      </c>
      <c r="K3689" t="s">
        <v>20224</v>
      </c>
      <c r="L3689" t="s">
        <v>20225</v>
      </c>
      <c r="M3689" t="s">
        <v>142</v>
      </c>
      <c r="N3689">
        <v>24.015748031496063</v>
      </c>
      <c r="O3689">
        <v>0</v>
      </c>
      <c r="P3689">
        <v>59.700131233595798</v>
      </c>
      <c r="Q3689">
        <v>99.8</v>
      </c>
      <c r="R3689">
        <v>97</v>
      </c>
      <c r="S3689">
        <v>84.4</v>
      </c>
      <c r="T3689">
        <v>1</v>
      </c>
      <c r="U3689">
        <v>29</v>
      </c>
      <c r="V3689">
        <v>2430</v>
      </c>
      <c r="AB3689" t="s">
        <v>63</v>
      </c>
      <c r="AC3689" t="s">
        <v>63</v>
      </c>
      <c r="AD3689" t="s">
        <v>63</v>
      </c>
      <c r="AE3689" t="s">
        <v>129</v>
      </c>
      <c r="AG3689">
        <v>2002</v>
      </c>
      <c r="AH3689">
        <v>14.46</v>
      </c>
      <c r="AI3689">
        <v>37.944200000000002</v>
      </c>
      <c r="AJ3689">
        <v>-101.27696</v>
      </c>
      <c r="AL3689">
        <v>1</v>
      </c>
      <c r="AM3689" t="s">
        <v>63</v>
      </c>
      <c r="AN3689" t="s">
        <v>20226</v>
      </c>
      <c r="AO3689" t="s">
        <v>79</v>
      </c>
      <c r="AP3689" t="s">
        <v>786</v>
      </c>
      <c r="AQ3689" t="s">
        <v>653</v>
      </c>
      <c r="AR3689" t="s">
        <v>424</v>
      </c>
      <c r="AS3689" t="s">
        <v>83</v>
      </c>
      <c r="AT3689" s="5">
        <v>37987</v>
      </c>
      <c r="AU3689" t="s">
        <v>129</v>
      </c>
      <c r="AV3689" t="s">
        <v>149</v>
      </c>
      <c r="AW3689" t="s">
        <v>150</v>
      </c>
    </row>
    <row r="3690" spans="1:49" x14ac:dyDescent="0.25">
      <c r="A3690">
        <v>59</v>
      </c>
      <c r="B3690" t="s">
        <v>5312</v>
      </c>
      <c r="C3690">
        <v>1</v>
      </c>
      <c r="D3690" t="s">
        <v>86</v>
      </c>
      <c r="E3690" t="s">
        <v>711</v>
      </c>
      <c r="F3690" t="s">
        <v>177</v>
      </c>
      <c r="G3690">
        <v>76.06</v>
      </c>
      <c r="H3690" t="s">
        <v>5313</v>
      </c>
      <c r="I3690" t="s">
        <v>63</v>
      </c>
      <c r="J3690" t="s">
        <v>703</v>
      </c>
      <c r="K3690" t="s">
        <v>5314</v>
      </c>
      <c r="L3690" t="s">
        <v>5315</v>
      </c>
      <c r="M3690" t="s">
        <v>3528</v>
      </c>
      <c r="N3690">
        <v>83.00524934383202</v>
      </c>
      <c r="O3690">
        <v>30</v>
      </c>
      <c r="P3690">
        <v>36.100065616797899</v>
      </c>
      <c r="Q3690">
        <v>97.9</v>
      </c>
      <c r="R3690">
        <v>97</v>
      </c>
      <c r="S3690">
        <v>100</v>
      </c>
      <c r="T3690">
        <v>1</v>
      </c>
      <c r="U3690">
        <v>35</v>
      </c>
      <c r="V3690">
        <v>850</v>
      </c>
      <c r="AB3690" t="s">
        <v>129</v>
      </c>
      <c r="AC3690" t="s">
        <v>129</v>
      </c>
      <c r="AD3690" t="s">
        <v>129</v>
      </c>
      <c r="AE3690" t="s">
        <v>63</v>
      </c>
      <c r="AG3690">
        <v>2003</v>
      </c>
      <c r="AH3690">
        <v>17.64</v>
      </c>
      <c r="AI3690">
        <v>37.954259999999998</v>
      </c>
      <c r="AJ3690">
        <v>-101.26636000000001</v>
      </c>
      <c r="AK3690" t="s">
        <v>262</v>
      </c>
      <c r="AL3690">
        <v>1</v>
      </c>
      <c r="AM3690" t="s">
        <v>63</v>
      </c>
      <c r="AN3690" t="s">
        <v>5316</v>
      </c>
      <c r="AO3690" t="s">
        <v>79</v>
      </c>
      <c r="AP3690" t="s">
        <v>170</v>
      </c>
      <c r="AQ3690" t="s">
        <v>1263</v>
      </c>
      <c r="AR3690" t="s">
        <v>133</v>
      </c>
      <c r="AS3690" t="s">
        <v>83</v>
      </c>
      <c r="AT3690" s="5">
        <v>38353</v>
      </c>
      <c r="AU3690" t="s">
        <v>129</v>
      </c>
      <c r="AV3690" t="s">
        <v>134</v>
      </c>
      <c r="AW3690" t="s">
        <v>150</v>
      </c>
    </row>
    <row r="3691" spans="1:49" x14ac:dyDescent="0.25">
      <c r="A3691">
        <v>0</v>
      </c>
      <c r="B3691" t="s">
        <v>26168</v>
      </c>
      <c r="C3691">
        <v>1</v>
      </c>
      <c r="D3691" t="s">
        <v>86</v>
      </c>
      <c r="E3691" t="s">
        <v>711</v>
      </c>
      <c r="F3691" t="s">
        <v>177</v>
      </c>
      <c r="G3691">
        <v>84.100000000000009</v>
      </c>
      <c r="H3691" t="s">
        <v>489</v>
      </c>
      <c r="I3691" t="s">
        <v>63</v>
      </c>
      <c r="J3691" t="s">
        <v>703</v>
      </c>
      <c r="K3691" t="s">
        <v>26169</v>
      </c>
      <c r="L3691" t="s">
        <v>8366</v>
      </c>
      <c r="M3691" t="s">
        <v>714</v>
      </c>
      <c r="N3691">
        <v>64.30446194225722</v>
      </c>
      <c r="P3691">
        <v>35.990813648293965</v>
      </c>
      <c r="Q3691">
        <v>99</v>
      </c>
      <c r="S3691">
        <v>100</v>
      </c>
      <c r="T3691">
        <v>0</v>
      </c>
      <c r="U3691">
        <v>44</v>
      </c>
      <c r="V3691">
        <v>585</v>
      </c>
      <c r="AB3691" t="s">
        <v>63</v>
      </c>
      <c r="AC3691" t="s">
        <v>63</v>
      </c>
      <c r="AD3691" t="s">
        <v>63</v>
      </c>
      <c r="AE3691" t="s">
        <v>129</v>
      </c>
      <c r="AG3691">
        <v>2014</v>
      </c>
      <c r="AH3691">
        <v>25.68</v>
      </c>
      <c r="AI3691">
        <v>38.070500000000003</v>
      </c>
      <c r="AJ3691">
        <v>-101.26738</v>
      </c>
      <c r="AL3691">
        <v>6</v>
      </c>
      <c r="AM3691" t="s">
        <v>63</v>
      </c>
      <c r="AN3691" t="s">
        <v>26170</v>
      </c>
      <c r="AO3691" t="s">
        <v>79</v>
      </c>
      <c r="AP3691" t="s">
        <v>131</v>
      </c>
      <c r="AQ3691" t="s">
        <v>6841</v>
      </c>
      <c r="AR3691" t="s">
        <v>133</v>
      </c>
      <c r="AS3691" t="s">
        <v>131</v>
      </c>
      <c r="AT3691" s="5">
        <v>41523</v>
      </c>
      <c r="AU3691" t="s">
        <v>76</v>
      </c>
      <c r="AV3691" t="s">
        <v>149</v>
      </c>
      <c r="AW3691" t="s">
        <v>150</v>
      </c>
    </row>
    <row r="3692" spans="1:49" x14ac:dyDescent="0.25">
      <c r="A3692">
        <v>0</v>
      </c>
      <c r="B3692" t="s">
        <v>8449</v>
      </c>
      <c r="C3692">
        <v>1</v>
      </c>
      <c r="D3692" t="s">
        <v>86</v>
      </c>
      <c r="E3692" t="s">
        <v>137</v>
      </c>
      <c r="F3692" t="s">
        <v>108</v>
      </c>
      <c r="G3692">
        <v>29.53</v>
      </c>
      <c r="H3692" t="s">
        <v>489</v>
      </c>
      <c r="I3692" t="s">
        <v>63</v>
      </c>
      <c r="J3692" t="s">
        <v>703</v>
      </c>
      <c r="K3692" t="s">
        <v>8450</v>
      </c>
      <c r="L3692" t="s">
        <v>141</v>
      </c>
      <c r="M3692" t="s">
        <v>142</v>
      </c>
      <c r="N3692">
        <v>12.007874015748031</v>
      </c>
      <c r="P3692">
        <v>44</v>
      </c>
      <c r="R3692">
        <v>90</v>
      </c>
      <c r="T3692">
        <v>0</v>
      </c>
      <c r="U3692">
        <v>22</v>
      </c>
      <c r="V3692">
        <v>2140</v>
      </c>
      <c r="AB3692" t="s">
        <v>63</v>
      </c>
      <c r="AC3692" t="s">
        <v>63</v>
      </c>
      <c r="AD3692" t="s">
        <v>63</v>
      </c>
      <c r="AE3692" t="s">
        <v>98</v>
      </c>
      <c r="AG3692">
        <v>1949</v>
      </c>
      <c r="AH3692">
        <v>1.032</v>
      </c>
      <c r="AI3692">
        <v>37.944029999999998</v>
      </c>
      <c r="AJ3692">
        <v>-101.52318</v>
      </c>
      <c r="AL3692">
        <v>1</v>
      </c>
      <c r="AM3692" t="s">
        <v>63</v>
      </c>
      <c r="AN3692" t="s">
        <v>8449</v>
      </c>
      <c r="AO3692" t="s">
        <v>184</v>
      </c>
      <c r="AP3692" t="s">
        <v>147</v>
      </c>
      <c r="AQ3692" t="s">
        <v>148</v>
      </c>
      <c r="AR3692" t="s">
        <v>148</v>
      </c>
      <c r="AS3692" t="s">
        <v>131</v>
      </c>
      <c r="AT3692" s="5"/>
      <c r="AV3692" t="s">
        <v>149</v>
      </c>
      <c r="AW3692" t="s">
        <v>8451</v>
      </c>
    </row>
    <row r="3693" spans="1:49" x14ac:dyDescent="0.25">
      <c r="A3693">
        <v>0</v>
      </c>
      <c r="B3693" t="s">
        <v>3502</v>
      </c>
      <c r="C3693">
        <v>1</v>
      </c>
      <c r="D3693" t="s">
        <v>86</v>
      </c>
      <c r="E3693" t="s">
        <v>137</v>
      </c>
      <c r="F3693" t="s">
        <v>108</v>
      </c>
      <c r="G3693">
        <v>31.23</v>
      </c>
      <c r="H3693" t="s">
        <v>138</v>
      </c>
      <c r="I3693" t="s">
        <v>63</v>
      </c>
      <c r="J3693" t="s">
        <v>703</v>
      </c>
      <c r="K3693" t="s">
        <v>3503</v>
      </c>
      <c r="L3693" t="s">
        <v>141</v>
      </c>
      <c r="M3693" t="s">
        <v>142</v>
      </c>
      <c r="N3693">
        <v>10.006561679790027</v>
      </c>
      <c r="P3693">
        <v>44</v>
      </c>
      <c r="R3693">
        <v>95</v>
      </c>
      <c r="T3693">
        <v>0</v>
      </c>
      <c r="U3693">
        <v>22</v>
      </c>
      <c r="V3693">
        <v>2140</v>
      </c>
      <c r="AB3693" t="s">
        <v>63</v>
      </c>
      <c r="AC3693" t="s">
        <v>63</v>
      </c>
      <c r="AD3693" t="s">
        <v>63</v>
      </c>
      <c r="AE3693" t="s">
        <v>98</v>
      </c>
      <c r="AG3693">
        <v>1949</v>
      </c>
      <c r="AH3693">
        <v>2.7320000000000002</v>
      </c>
      <c r="AI3693">
        <v>37.943919999999999</v>
      </c>
      <c r="AJ3693">
        <v>-101.49157</v>
      </c>
      <c r="AL3693">
        <v>1</v>
      </c>
      <c r="AM3693" t="s">
        <v>63</v>
      </c>
      <c r="AN3693" t="s">
        <v>3502</v>
      </c>
      <c r="AO3693" t="s">
        <v>184</v>
      </c>
      <c r="AP3693" t="s">
        <v>147</v>
      </c>
      <c r="AQ3693" t="s">
        <v>148</v>
      </c>
      <c r="AR3693" t="s">
        <v>148</v>
      </c>
      <c r="AS3693" t="s">
        <v>131</v>
      </c>
      <c r="AT3693" s="5"/>
      <c r="AV3693" t="s">
        <v>149</v>
      </c>
      <c r="AW3693" t="s">
        <v>3504</v>
      </c>
    </row>
    <row r="3694" spans="1:49" x14ac:dyDescent="0.25">
      <c r="A3694">
        <v>0</v>
      </c>
      <c r="B3694" t="s">
        <v>27951</v>
      </c>
      <c r="C3694">
        <v>1</v>
      </c>
      <c r="D3694" t="s">
        <v>86</v>
      </c>
      <c r="E3694" t="s">
        <v>137</v>
      </c>
      <c r="F3694" t="s">
        <v>108</v>
      </c>
      <c r="G3694">
        <v>34.24</v>
      </c>
      <c r="H3694" t="s">
        <v>489</v>
      </c>
      <c r="I3694" t="s">
        <v>63</v>
      </c>
      <c r="J3694" t="s">
        <v>703</v>
      </c>
      <c r="K3694" t="s">
        <v>27952</v>
      </c>
      <c r="L3694" t="s">
        <v>3833</v>
      </c>
      <c r="M3694" t="s">
        <v>142</v>
      </c>
      <c r="N3694">
        <v>12.007874015748031</v>
      </c>
      <c r="P3694">
        <v>44</v>
      </c>
      <c r="R3694">
        <v>94</v>
      </c>
      <c r="T3694">
        <v>0</v>
      </c>
      <c r="U3694">
        <v>22</v>
      </c>
      <c r="V3694">
        <v>2140</v>
      </c>
      <c r="AB3694" t="s">
        <v>63</v>
      </c>
      <c r="AC3694" t="s">
        <v>63</v>
      </c>
      <c r="AD3694" t="s">
        <v>63</v>
      </c>
      <c r="AE3694" t="s">
        <v>98</v>
      </c>
      <c r="AG3694">
        <v>1949</v>
      </c>
      <c r="AH3694">
        <v>5.742</v>
      </c>
      <c r="AI3694">
        <v>37.944040000000001</v>
      </c>
      <c r="AJ3694">
        <v>-101.43647</v>
      </c>
      <c r="AL3694">
        <v>1</v>
      </c>
      <c r="AM3694" t="s">
        <v>63</v>
      </c>
      <c r="AN3694" t="s">
        <v>27951</v>
      </c>
      <c r="AO3694" t="s">
        <v>184</v>
      </c>
      <c r="AP3694" t="s">
        <v>147</v>
      </c>
      <c r="AQ3694" t="s">
        <v>148</v>
      </c>
      <c r="AR3694" t="s">
        <v>148</v>
      </c>
      <c r="AS3694" t="s">
        <v>131</v>
      </c>
      <c r="AT3694" s="5"/>
      <c r="AV3694" t="s">
        <v>149</v>
      </c>
      <c r="AW3694" t="s">
        <v>3504</v>
      </c>
    </row>
    <row r="3695" spans="1:49" x14ac:dyDescent="0.25">
      <c r="A3695">
        <v>0</v>
      </c>
      <c r="B3695" t="s">
        <v>17561</v>
      </c>
      <c r="C3695">
        <v>1</v>
      </c>
      <c r="D3695" t="s">
        <v>86</v>
      </c>
      <c r="E3695" t="s">
        <v>137</v>
      </c>
      <c r="F3695" t="s">
        <v>108</v>
      </c>
      <c r="G3695">
        <v>34.800000000000004</v>
      </c>
      <c r="H3695" t="s">
        <v>489</v>
      </c>
      <c r="I3695" t="s">
        <v>63</v>
      </c>
      <c r="J3695" t="s">
        <v>703</v>
      </c>
      <c r="K3695" t="s">
        <v>17562</v>
      </c>
      <c r="L3695" t="s">
        <v>3833</v>
      </c>
      <c r="M3695" t="s">
        <v>142</v>
      </c>
      <c r="N3695">
        <v>12.007874015748031</v>
      </c>
      <c r="P3695">
        <v>44</v>
      </c>
      <c r="R3695">
        <v>95</v>
      </c>
      <c r="T3695">
        <v>0</v>
      </c>
      <c r="U3695">
        <v>22</v>
      </c>
      <c r="V3695">
        <v>2140</v>
      </c>
      <c r="AB3695" t="s">
        <v>63</v>
      </c>
      <c r="AC3695" t="s">
        <v>63</v>
      </c>
      <c r="AD3695" t="s">
        <v>63</v>
      </c>
      <c r="AE3695" t="s">
        <v>98</v>
      </c>
      <c r="AG3695">
        <v>1949</v>
      </c>
      <c r="AH3695">
        <v>6.3020000000000005</v>
      </c>
      <c r="AI3695">
        <v>37.944070000000004</v>
      </c>
      <c r="AJ3695">
        <v>-101.42624000000001</v>
      </c>
      <c r="AL3695">
        <v>1</v>
      </c>
      <c r="AM3695" t="s">
        <v>63</v>
      </c>
      <c r="AN3695" t="s">
        <v>17561</v>
      </c>
      <c r="AO3695" t="s">
        <v>184</v>
      </c>
      <c r="AP3695" t="s">
        <v>147</v>
      </c>
      <c r="AQ3695" t="s">
        <v>148</v>
      </c>
      <c r="AR3695" t="s">
        <v>148</v>
      </c>
      <c r="AS3695" t="s">
        <v>131</v>
      </c>
      <c r="AT3695" s="5"/>
      <c r="AV3695" t="s">
        <v>149</v>
      </c>
      <c r="AW3695" t="s">
        <v>3504</v>
      </c>
    </row>
    <row r="3696" spans="1:49" x14ac:dyDescent="0.25">
      <c r="A3696">
        <v>0</v>
      </c>
      <c r="B3696" t="s">
        <v>20650</v>
      </c>
      <c r="C3696">
        <v>1</v>
      </c>
      <c r="D3696" t="s">
        <v>86</v>
      </c>
      <c r="E3696" t="s">
        <v>137</v>
      </c>
      <c r="F3696" t="s">
        <v>108</v>
      </c>
      <c r="G3696">
        <v>35.68</v>
      </c>
      <c r="H3696" t="s">
        <v>138</v>
      </c>
      <c r="I3696" t="s">
        <v>63</v>
      </c>
      <c r="J3696" t="s">
        <v>703</v>
      </c>
      <c r="K3696" t="s">
        <v>20651</v>
      </c>
      <c r="L3696" t="s">
        <v>3833</v>
      </c>
      <c r="M3696" t="s">
        <v>142</v>
      </c>
      <c r="N3696">
        <v>10.006561679790027</v>
      </c>
      <c r="P3696">
        <v>44</v>
      </c>
      <c r="R3696">
        <v>95</v>
      </c>
      <c r="T3696">
        <v>0</v>
      </c>
      <c r="U3696">
        <v>22</v>
      </c>
      <c r="V3696">
        <v>2430</v>
      </c>
      <c r="AB3696" t="s">
        <v>63</v>
      </c>
      <c r="AC3696" t="s">
        <v>63</v>
      </c>
      <c r="AD3696" t="s">
        <v>63</v>
      </c>
      <c r="AE3696" t="s">
        <v>98</v>
      </c>
      <c r="AG3696">
        <v>1949</v>
      </c>
      <c r="AH3696">
        <v>7.1820000000000004</v>
      </c>
      <c r="AI3696">
        <v>37.944139999999997</v>
      </c>
      <c r="AJ3696">
        <v>-101.41013</v>
      </c>
      <c r="AL3696">
        <v>1</v>
      </c>
      <c r="AM3696" t="s">
        <v>63</v>
      </c>
      <c r="AN3696" t="s">
        <v>20650</v>
      </c>
      <c r="AO3696" t="s">
        <v>184</v>
      </c>
      <c r="AP3696" t="s">
        <v>147</v>
      </c>
      <c r="AQ3696" t="s">
        <v>148</v>
      </c>
      <c r="AR3696" t="s">
        <v>148</v>
      </c>
      <c r="AS3696" t="s">
        <v>131</v>
      </c>
      <c r="AT3696" s="5"/>
      <c r="AV3696" t="s">
        <v>149</v>
      </c>
      <c r="AW3696" t="s">
        <v>3504</v>
      </c>
    </row>
    <row r="3697" spans="1:49" x14ac:dyDescent="0.25">
      <c r="A3697">
        <v>0</v>
      </c>
      <c r="B3697" t="s">
        <v>5720</v>
      </c>
      <c r="C3697">
        <v>1</v>
      </c>
      <c r="D3697" t="s">
        <v>86</v>
      </c>
      <c r="E3697" t="s">
        <v>137</v>
      </c>
      <c r="F3697" t="s">
        <v>108</v>
      </c>
      <c r="G3697">
        <v>38.35</v>
      </c>
      <c r="H3697" t="s">
        <v>489</v>
      </c>
      <c r="I3697" t="s">
        <v>63</v>
      </c>
      <c r="J3697" t="s">
        <v>703</v>
      </c>
      <c r="K3697" t="s">
        <v>5721</v>
      </c>
      <c r="L3697" t="s">
        <v>3833</v>
      </c>
      <c r="M3697" t="s">
        <v>142</v>
      </c>
      <c r="N3697">
        <v>13.910761154855644</v>
      </c>
      <c r="O3697">
        <v>30</v>
      </c>
      <c r="P3697">
        <v>44</v>
      </c>
      <c r="R3697">
        <v>85</v>
      </c>
      <c r="T3697">
        <v>0</v>
      </c>
      <c r="U3697">
        <v>22</v>
      </c>
      <c r="V3697">
        <v>2430</v>
      </c>
      <c r="AB3697" t="s">
        <v>63</v>
      </c>
      <c r="AC3697" t="s">
        <v>63</v>
      </c>
      <c r="AD3697" t="s">
        <v>63</v>
      </c>
      <c r="AE3697" t="s">
        <v>98</v>
      </c>
      <c r="AG3697">
        <v>1949</v>
      </c>
      <c r="AH3697">
        <v>9.8520000000000003</v>
      </c>
      <c r="AI3697">
        <v>37.944125999999997</v>
      </c>
      <c r="AJ3697">
        <v>-101.36131</v>
      </c>
      <c r="AK3697" t="s">
        <v>262</v>
      </c>
      <c r="AL3697">
        <v>1</v>
      </c>
      <c r="AM3697" t="s">
        <v>63</v>
      </c>
      <c r="AN3697" t="s">
        <v>5720</v>
      </c>
      <c r="AO3697" t="s">
        <v>184</v>
      </c>
      <c r="AP3697" t="s">
        <v>147</v>
      </c>
      <c r="AQ3697" t="s">
        <v>148</v>
      </c>
      <c r="AR3697" t="s">
        <v>148</v>
      </c>
      <c r="AS3697" t="s">
        <v>131</v>
      </c>
      <c r="AT3697" s="5"/>
      <c r="AV3697" t="s">
        <v>149</v>
      </c>
      <c r="AW3697" t="s">
        <v>3504</v>
      </c>
    </row>
    <row r="3698" spans="1:49" x14ac:dyDescent="0.25">
      <c r="A3698">
        <v>0</v>
      </c>
      <c r="B3698" t="s">
        <v>18591</v>
      </c>
      <c r="C3698">
        <v>1</v>
      </c>
      <c r="D3698" t="s">
        <v>86</v>
      </c>
      <c r="E3698" t="s">
        <v>137</v>
      </c>
      <c r="F3698" t="s">
        <v>108</v>
      </c>
      <c r="G3698">
        <v>40.840000000000003</v>
      </c>
      <c r="H3698" t="s">
        <v>138</v>
      </c>
      <c r="I3698" t="s">
        <v>63</v>
      </c>
      <c r="J3698" t="s">
        <v>703</v>
      </c>
      <c r="K3698" t="s">
        <v>18592</v>
      </c>
      <c r="L3698" t="s">
        <v>3833</v>
      </c>
      <c r="M3698" t="s">
        <v>142</v>
      </c>
      <c r="N3698">
        <v>12.696850393700787</v>
      </c>
      <c r="P3698">
        <v>44</v>
      </c>
      <c r="R3698">
        <v>97</v>
      </c>
      <c r="T3698">
        <v>0</v>
      </c>
      <c r="U3698">
        <v>22</v>
      </c>
      <c r="V3698">
        <v>2430</v>
      </c>
      <c r="AB3698" t="s">
        <v>63</v>
      </c>
      <c r="AC3698" t="s">
        <v>63</v>
      </c>
      <c r="AD3698" t="s">
        <v>63</v>
      </c>
      <c r="AE3698" t="s">
        <v>129</v>
      </c>
      <c r="AG3698">
        <v>1949</v>
      </c>
      <c r="AH3698">
        <v>12.342000000000001</v>
      </c>
      <c r="AI3698">
        <v>37.944195999999998</v>
      </c>
      <c r="AJ3698">
        <v>-101.31547999999999</v>
      </c>
      <c r="AL3698">
        <v>2</v>
      </c>
      <c r="AM3698" t="s">
        <v>63</v>
      </c>
      <c r="AN3698" t="s">
        <v>18591</v>
      </c>
      <c r="AO3698" t="s">
        <v>184</v>
      </c>
      <c r="AP3698" t="s">
        <v>147</v>
      </c>
      <c r="AQ3698" t="s">
        <v>148</v>
      </c>
      <c r="AR3698" t="s">
        <v>148</v>
      </c>
      <c r="AS3698" t="s">
        <v>131</v>
      </c>
      <c r="AT3698" s="5"/>
      <c r="AV3698" t="s">
        <v>149</v>
      </c>
      <c r="AW3698" t="s">
        <v>3504</v>
      </c>
    </row>
    <row r="3699" spans="1:49" x14ac:dyDescent="0.25">
      <c r="A3699">
        <v>0</v>
      </c>
      <c r="B3699" t="s">
        <v>20400</v>
      </c>
      <c r="C3699">
        <v>1</v>
      </c>
      <c r="D3699" t="s">
        <v>86</v>
      </c>
      <c r="E3699" t="s">
        <v>137</v>
      </c>
      <c r="F3699" t="s">
        <v>108</v>
      </c>
      <c r="G3699">
        <v>41.800000000000004</v>
      </c>
      <c r="H3699" t="s">
        <v>138</v>
      </c>
      <c r="I3699" t="s">
        <v>63</v>
      </c>
      <c r="J3699" t="s">
        <v>703</v>
      </c>
      <c r="K3699" t="s">
        <v>20401</v>
      </c>
      <c r="L3699" t="s">
        <v>3833</v>
      </c>
      <c r="M3699" t="s">
        <v>142</v>
      </c>
      <c r="N3699">
        <v>12.696850393700787</v>
      </c>
      <c r="P3699">
        <v>44</v>
      </c>
      <c r="R3699">
        <v>94</v>
      </c>
      <c r="T3699">
        <v>0</v>
      </c>
      <c r="U3699">
        <v>22</v>
      </c>
      <c r="V3699">
        <v>2430</v>
      </c>
      <c r="AB3699" t="s">
        <v>63</v>
      </c>
      <c r="AC3699" t="s">
        <v>63</v>
      </c>
      <c r="AD3699" t="s">
        <v>63</v>
      </c>
      <c r="AE3699" t="s">
        <v>129</v>
      </c>
      <c r="AG3699">
        <v>1949</v>
      </c>
      <c r="AH3699">
        <v>13.302000000000001</v>
      </c>
      <c r="AI3699">
        <v>37.944204999999997</v>
      </c>
      <c r="AJ3699">
        <v>-101.30946</v>
      </c>
      <c r="AL3699">
        <v>2</v>
      </c>
      <c r="AM3699" t="s">
        <v>63</v>
      </c>
      <c r="AN3699" t="s">
        <v>20400</v>
      </c>
      <c r="AO3699" t="s">
        <v>184</v>
      </c>
      <c r="AP3699" t="s">
        <v>147</v>
      </c>
      <c r="AQ3699" t="s">
        <v>148</v>
      </c>
      <c r="AR3699" t="s">
        <v>148</v>
      </c>
      <c r="AS3699" t="s">
        <v>131</v>
      </c>
      <c r="AT3699" s="5"/>
      <c r="AV3699" t="s">
        <v>149</v>
      </c>
      <c r="AW3699" t="s">
        <v>3504</v>
      </c>
    </row>
    <row r="3700" spans="1:49" x14ac:dyDescent="0.25">
      <c r="A3700">
        <v>0</v>
      </c>
      <c r="B3700" t="s">
        <v>22323</v>
      </c>
      <c r="C3700">
        <v>1</v>
      </c>
      <c r="D3700" t="s">
        <v>86</v>
      </c>
      <c r="E3700" t="s">
        <v>137</v>
      </c>
      <c r="F3700" t="s">
        <v>108</v>
      </c>
      <c r="G3700">
        <v>42.79</v>
      </c>
      <c r="H3700" t="s">
        <v>138</v>
      </c>
      <c r="I3700" t="s">
        <v>63</v>
      </c>
      <c r="J3700" t="s">
        <v>703</v>
      </c>
      <c r="K3700" t="s">
        <v>22324</v>
      </c>
      <c r="L3700" t="s">
        <v>3833</v>
      </c>
      <c r="M3700" t="s">
        <v>142</v>
      </c>
      <c r="N3700">
        <v>16.797900262467191</v>
      </c>
      <c r="P3700">
        <v>44</v>
      </c>
      <c r="R3700">
        <v>95</v>
      </c>
      <c r="T3700">
        <v>0</v>
      </c>
      <c r="U3700">
        <v>22</v>
      </c>
      <c r="V3700">
        <v>3040</v>
      </c>
      <c r="AB3700" t="s">
        <v>63</v>
      </c>
      <c r="AC3700" t="s">
        <v>63</v>
      </c>
      <c r="AD3700" t="s">
        <v>63</v>
      </c>
      <c r="AE3700" t="s">
        <v>98</v>
      </c>
      <c r="AG3700">
        <v>1928</v>
      </c>
      <c r="AH3700">
        <v>14.292</v>
      </c>
      <c r="AI3700">
        <v>37.944192000000001</v>
      </c>
      <c r="AJ3700">
        <v>-101.29797000000001</v>
      </c>
      <c r="AL3700">
        <v>2</v>
      </c>
      <c r="AM3700" t="s">
        <v>63</v>
      </c>
      <c r="AN3700" t="s">
        <v>22323</v>
      </c>
      <c r="AO3700" t="s">
        <v>184</v>
      </c>
      <c r="AP3700" t="s">
        <v>147</v>
      </c>
      <c r="AQ3700" t="s">
        <v>148</v>
      </c>
      <c r="AR3700" t="s">
        <v>148</v>
      </c>
      <c r="AS3700" t="s">
        <v>131</v>
      </c>
      <c r="AT3700" s="5"/>
      <c r="AV3700" t="s">
        <v>149</v>
      </c>
      <c r="AW3700" t="s">
        <v>3504</v>
      </c>
    </row>
    <row r="3701" spans="1:49" x14ac:dyDescent="0.25">
      <c r="A3701">
        <v>0</v>
      </c>
      <c r="B3701" t="s">
        <v>27446</v>
      </c>
      <c r="C3701">
        <v>1</v>
      </c>
      <c r="D3701" t="s">
        <v>86</v>
      </c>
      <c r="E3701" t="s">
        <v>137</v>
      </c>
      <c r="F3701" t="s">
        <v>108</v>
      </c>
      <c r="G3701">
        <v>44.35</v>
      </c>
      <c r="H3701" t="s">
        <v>138</v>
      </c>
      <c r="I3701" t="s">
        <v>63</v>
      </c>
      <c r="J3701" t="s">
        <v>703</v>
      </c>
      <c r="K3701" t="s">
        <v>27447</v>
      </c>
      <c r="L3701" t="s">
        <v>141</v>
      </c>
      <c r="M3701" t="s">
        <v>142</v>
      </c>
      <c r="N3701">
        <v>17.683727034120736</v>
      </c>
      <c r="O3701">
        <v>45</v>
      </c>
      <c r="P3701">
        <v>48</v>
      </c>
      <c r="R3701">
        <v>95</v>
      </c>
      <c r="T3701">
        <v>0</v>
      </c>
      <c r="U3701">
        <v>16</v>
      </c>
      <c r="V3701">
        <v>4120</v>
      </c>
      <c r="AB3701" t="s">
        <v>63</v>
      </c>
      <c r="AC3701" t="s">
        <v>63</v>
      </c>
      <c r="AD3701" t="s">
        <v>63</v>
      </c>
      <c r="AE3701" t="s">
        <v>98</v>
      </c>
      <c r="AG3701">
        <v>1949</v>
      </c>
      <c r="AH3701">
        <v>15.852</v>
      </c>
      <c r="AI3701">
        <v>37.948439999999998</v>
      </c>
      <c r="AJ3701">
        <v>-101.253</v>
      </c>
      <c r="AK3701" t="s">
        <v>262</v>
      </c>
      <c r="AL3701">
        <v>2</v>
      </c>
      <c r="AM3701" t="s">
        <v>63</v>
      </c>
      <c r="AN3701" t="s">
        <v>27446</v>
      </c>
      <c r="AO3701" t="s">
        <v>184</v>
      </c>
      <c r="AP3701" t="s">
        <v>147</v>
      </c>
      <c r="AQ3701" t="s">
        <v>148</v>
      </c>
      <c r="AR3701" t="s">
        <v>148</v>
      </c>
      <c r="AS3701" t="s">
        <v>131</v>
      </c>
      <c r="AT3701" s="5"/>
      <c r="AV3701" t="s">
        <v>149</v>
      </c>
      <c r="AW3701" t="s">
        <v>150</v>
      </c>
    </row>
    <row r="3702" spans="1:49" x14ac:dyDescent="0.25">
      <c r="A3702">
        <v>0</v>
      </c>
      <c r="B3702" t="s">
        <v>10192</v>
      </c>
      <c r="C3702">
        <v>1</v>
      </c>
      <c r="D3702" t="s">
        <v>86</v>
      </c>
      <c r="E3702" t="s">
        <v>137</v>
      </c>
      <c r="F3702" t="s">
        <v>108</v>
      </c>
      <c r="G3702">
        <v>51.25</v>
      </c>
      <c r="H3702" t="s">
        <v>489</v>
      </c>
      <c r="I3702" t="s">
        <v>63</v>
      </c>
      <c r="J3702" t="s">
        <v>703</v>
      </c>
      <c r="K3702" t="s">
        <v>10193</v>
      </c>
      <c r="L3702" t="s">
        <v>10194</v>
      </c>
      <c r="M3702" t="s">
        <v>142</v>
      </c>
      <c r="N3702">
        <v>19.19291338582677</v>
      </c>
      <c r="O3702">
        <v>20</v>
      </c>
      <c r="P3702">
        <v>84</v>
      </c>
      <c r="R3702">
        <v>92</v>
      </c>
      <c r="T3702">
        <v>0</v>
      </c>
      <c r="U3702">
        <v>18</v>
      </c>
      <c r="V3702">
        <v>4120</v>
      </c>
      <c r="AB3702" t="s">
        <v>63</v>
      </c>
      <c r="AC3702" t="s">
        <v>63</v>
      </c>
      <c r="AD3702" t="s">
        <v>63</v>
      </c>
      <c r="AE3702" t="s">
        <v>98</v>
      </c>
      <c r="AG3702">
        <v>1950</v>
      </c>
      <c r="AH3702">
        <v>22.752000000000002</v>
      </c>
      <c r="AI3702">
        <v>37.983179999999997</v>
      </c>
      <c r="AJ3702">
        <v>-101.1397</v>
      </c>
      <c r="AK3702" t="s">
        <v>77</v>
      </c>
      <c r="AL3702">
        <v>1</v>
      </c>
      <c r="AM3702" t="s">
        <v>63</v>
      </c>
      <c r="AN3702" t="s">
        <v>10192</v>
      </c>
      <c r="AO3702" t="s">
        <v>184</v>
      </c>
      <c r="AP3702" t="s">
        <v>116</v>
      </c>
      <c r="AQ3702" t="s">
        <v>148</v>
      </c>
      <c r="AR3702" t="s">
        <v>148</v>
      </c>
      <c r="AS3702" t="s">
        <v>131</v>
      </c>
      <c r="AT3702" s="5"/>
      <c r="AV3702" t="s">
        <v>149</v>
      </c>
      <c r="AW3702" t="s">
        <v>150</v>
      </c>
    </row>
    <row r="3703" spans="1:49" x14ac:dyDescent="0.25">
      <c r="A3703">
        <v>0</v>
      </c>
      <c r="B3703" t="s">
        <v>14675</v>
      </c>
      <c r="C3703">
        <v>1</v>
      </c>
      <c r="D3703" t="s">
        <v>86</v>
      </c>
      <c r="E3703" t="s">
        <v>711</v>
      </c>
      <c r="F3703" t="s">
        <v>177</v>
      </c>
      <c r="G3703">
        <v>72.67</v>
      </c>
      <c r="H3703" t="s">
        <v>489</v>
      </c>
      <c r="I3703" t="s">
        <v>63</v>
      </c>
      <c r="J3703" t="s">
        <v>703</v>
      </c>
      <c r="K3703" t="s">
        <v>14676</v>
      </c>
      <c r="L3703" t="s">
        <v>8006</v>
      </c>
      <c r="M3703" t="s">
        <v>3528</v>
      </c>
      <c r="N3703">
        <v>19.993438320209975</v>
      </c>
      <c r="P3703">
        <v>30</v>
      </c>
      <c r="R3703">
        <v>97</v>
      </c>
      <c r="T3703">
        <v>0</v>
      </c>
      <c r="U3703">
        <v>18</v>
      </c>
      <c r="V3703">
        <v>2360</v>
      </c>
      <c r="AB3703" t="s">
        <v>63</v>
      </c>
      <c r="AC3703" t="s">
        <v>63</v>
      </c>
      <c r="AD3703" t="s">
        <v>63</v>
      </c>
      <c r="AE3703" t="s">
        <v>98</v>
      </c>
      <c r="AG3703">
        <v>1939</v>
      </c>
      <c r="AH3703">
        <v>14.25</v>
      </c>
      <c r="AI3703">
        <v>37.909779999999998</v>
      </c>
      <c r="AJ3703">
        <v>-101.25487</v>
      </c>
      <c r="AL3703">
        <v>1</v>
      </c>
      <c r="AM3703" t="s">
        <v>63</v>
      </c>
      <c r="AN3703" t="s">
        <v>14675</v>
      </c>
      <c r="AO3703" t="s">
        <v>184</v>
      </c>
      <c r="AP3703" t="s">
        <v>147</v>
      </c>
      <c r="AQ3703" t="s">
        <v>148</v>
      </c>
      <c r="AR3703" t="s">
        <v>148</v>
      </c>
      <c r="AS3703" t="s">
        <v>131</v>
      </c>
      <c r="AT3703" s="5"/>
      <c r="AV3703" t="s">
        <v>149</v>
      </c>
      <c r="AW3703" t="s">
        <v>150</v>
      </c>
    </row>
    <row r="3704" spans="1:49" x14ac:dyDescent="0.25">
      <c r="A3704">
        <v>0</v>
      </c>
      <c r="B3704" t="s">
        <v>23094</v>
      </c>
      <c r="C3704">
        <v>1</v>
      </c>
      <c r="D3704" t="s">
        <v>86</v>
      </c>
      <c r="E3704" t="s">
        <v>711</v>
      </c>
      <c r="F3704" t="s">
        <v>177</v>
      </c>
      <c r="G3704">
        <v>96.38</v>
      </c>
      <c r="H3704" t="s">
        <v>138</v>
      </c>
      <c r="I3704" t="s">
        <v>63</v>
      </c>
      <c r="J3704" t="s">
        <v>703</v>
      </c>
      <c r="K3704" t="s">
        <v>23095</v>
      </c>
      <c r="L3704" t="s">
        <v>23096</v>
      </c>
      <c r="M3704" t="s">
        <v>3528</v>
      </c>
      <c r="N3704">
        <v>10.695538057742782</v>
      </c>
      <c r="P3704">
        <v>32</v>
      </c>
      <c r="R3704">
        <v>95</v>
      </c>
      <c r="T3704">
        <v>0</v>
      </c>
      <c r="U3704">
        <v>68</v>
      </c>
      <c r="V3704">
        <v>520</v>
      </c>
      <c r="AB3704" t="s">
        <v>63</v>
      </c>
      <c r="AC3704" t="s">
        <v>63</v>
      </c>
      <c r="AD3704" t="s">
        <v>63</v>
      </c>
      <c r="AE3704" t="s">
        <v>98</v>
      </c>
      <c r="AG3704">
        <v>1936</v>
      </c>
      <c r="AH3704">
        <v>37.96</v>
      </c>
      <c r="AI3704">
        <v>38.248629999999999</v>
      </c>
      <c r="AJ3704">
        <v>-101.26815000000001</v>
      </c>
      <c r="AL3704">
        <v>2</v>
      </c>
      <c r="AM3704" t="s">
        <v>63</v>
      </c>
      <c r="AN3704" t="s">
        <v>23094</v>
      </c>
      <c r="AO3704" t="s">
        <v>100</v>
      </c>
      <c r="AP3704" t="s">
        <v>147</v>
      </c>
      <c r="AQ3704" t="s">
        <v>148</v>
      </c>
      <c r="AR3704" t="s">
        <v>148</v>
      </c>
      <c r="AS3704" t="s">
        <v>131</v>
      </c>
      <c r="AT3704" s="5"/>
      <c r="AV3704" t="s">
        <v>149</v>
      </c>
      <c r="AW3704" t="s">
        <v>150</v>
      </c>
    </row>
    <row r="3705" spans="1:49" x14ac:dyDescent="0.25">
      <c r="A3705">
        <v>0</v>
      </c>
      <c r="B3705" t="s">
        <v>12655</v>
      </c>
      <c r="C3705">
        <v>1</v>
      </c>
      <c r="D3705" t="s">
        <v>86</v>
      </c>
      <c r="E3705" t="s">
        <v>711</v>
      </c>
      <c r="F3705" t="s">
        <v>177</v>
      </c>
      <c r="G3705">
        <v>79.89</v>
      </c>
      <c r="H3705" t="s">
        <v>138</v>
      </c>
      <c r="I3705" t="s">
        <v>63</v>
      </c>
      <c r="J3705" t="s">
        <v>703</v>
      </c>
      <c r="K3705" t="s">
        <v>12656</v>
      </c>
      <c r="L3705" t="s">
        <v>141</v>
      </c>
      <c r="M3705" t="s">
        <v>3528</v>
      </c>
      <c r="N3705">
        <v>12.598425196850394</v>
      </c>
      <c r="P3705">
        <v>32</v>
      </c>
      <c r="R3705">
        <v>95</v>
      </c>
      <c r="T3705">
        <v>0</v>
      </c>
      <c r="U3705">
        <v>44</v>
      </c>
      <c r="V3705">
        <v>610</v>
      </c>
      <c r="AB3705" t="s">
        <v>63</v>
      </c>
      <c r="AC3705" t="s">
        <v>63</v>
      </c>
      <c r="AD3705" t="s">
        <v>63</v>
      </c>
      <c r="AE3705" t="s">
        <v>98</v>
      </c>
      <c r="AG3705">
        <v>1989</v>
      </c>
      <c r="AH3705">
        <v>21.47</v>
      </c>
      <c r="AI3705">
        <v>38.007596999999997</v>
      </c>
      <c r="AJ3705">
        <v>-101.26766000000001</v>
      </c>
      <c r="AL3705">
        <v>2</v>
      </c>
      <c r="AM3705" t="s">
        <v>63</v>
      </c>
      <c r="AN3705" t="s">
        <v>12655</v>
      </c>
      <c r="AO3705" t="s">
        <v>184</v>
      </c>
      <c r="AP3705" t="s">
        <v>116</v>
      </c>
      <c r="AQ3705" t="s">
        <v>148</v>
      </c>
      <c r="AR3705" t="s">
        <v>148</v>
      </c>
      <c r="AS3705" t="s">
        <v>131</v>
      </c>
      <c r="AT3705" s="5"/>
      <c r="AV3705" t="s">
        <v>149</v>
      </c>
      <c r="AW3705" t="s">
        <v>1132</v>
      </c>
    </row>
    <row r="3706" spans="1:49" x14ac:dyDescent="0.25">
      <c r="A3706">
        <v>0</v>
      </c>
      <c r="B3706" t="s">
        <v>20745</v>
      </c>
      <c r="C3706">
        <v>1</v>
      </c>
      <c r="D3706" t="s">
        <v>86</v>
      </c>
      <c r="E3706" t="s">
        <v>137</v>
      </c>
      <c r="F3706" t="s">
        <v>108</v>
      </c>
      <c r="G3706">
        <v>48.980000000000004</v>
      </c>
      <c r="H3706" t="s">
        <v>489</v>
      </c>
      <c r="I3706" t="s">
        <v>63</v>
      </c>
      <c r="J3706" t="s">
        <v>703</v>
      </c>
      <c r="K3706" t="s">
        <v>20746</v>
      </c>
      <c r="L3706" t="s">
        <v>20747</v>
      </c>
      <c r="M3706" t="s">
        <v>7706</v>
      </c>
      <c r="N3706">
        <v>19.993438320209975</v>
      </c>
      <c r="P3706">
        <v>28</v>
      </c>
      <c r="R3706">
        <v>92</v>
      </c>
      <c r="T3706">
        <v>0</v>
      </c>
      <c r="U3706">
        <v>10</v>
      </c>
      <c r="V3706">
        <v>50</v>
      </c>
      <c r="AB3706" t="s">
        <v>63</v>
      </c>
      <c r="AC3706" t="s">
        <v>63</v>
      </c>
      <c r="AD3706" t="s">
        <v>63</v>
      </c>
      <c r="AE3706" t="s">
        <v>98</v>
      </c>
      <c r="AG3706">
        <v>1993</v>
      </c>
      <c r="AH3706">
        <v>20.481999999999999</v>
      </c>
      <c r="AI3706">
        <v>37.944029999999998</v>
      </c>
      <c r="AJ3706">
        <v>-101.34368000000001</v>
      </c>
      <c r="AL3706">
        <v>1</v>
      </c>
      <c r="AM3706" t="s">
        <v>63</v>
      </c>
      <c r="AN3706" t="s">
        <v>20745</v>
      </c>
      <c r="AO3706" t="s">
        <v>184</v>
      </c>
      <c r="AP3706" t="s">
        <v>116</v>
      </c>
      <c r="AQ3706" t="s">
        <v>148</v>
      </c>
      <c r="AR3706" t="s">
        <v>148</v>
      </c>
      <c r="AS3706" t="s">
        <v>131</v>
      </c>
      <c r="AT3706" s="5"/>
      <c r="AV3706" t="s">
        <v>149</v>
      </c>
      <c r="AW3706" t="s">
        <v>701</v>
      </c>
    </row>
    <row r="3707" spans="1:49" x14ac:dyDescent="0.25">
      <c r="A3707">
        <v>0</v>
      </c>
      <c r="B3707" t="s">
        <v>17447</v>
      </c>
      <c r="C3707">
        <v>1</v>
      </c>
      <c r="D3707" t="s">
        <v>86</v>
      </c>
      <c r="E3707" t="s">
        <v>137</v>
      </c>
      <c r="F3707" t="s">
        <v>108</v>
      </c>
      <c r="G3707">
        <v>47.69</v>
      </c>
      <c r="H3707" t="s">
        <v>489</v>
      </c>
      <c r="I3707" t="s">
        <v>63</v>
      </c>
      <c r="J3707" t="s">
        <v>703</v>
      </c>
      <c r="K3707" t="s">
        <v>17448</v>
      </c>
      <c r="L3707" t="s">
        <v>17449</v>
      </c>
      <c r="M3707" t="s">
        <v>142</v>
      </c>
      <c r="N3707">
        <v>18.011811023622048</v>
      </c>
      <c r="P3707">
        <v>36</v>
      </c>
      <c r="T3707">
        <v>0</v>
      </c>
      <c r="U3707">
        <v>17</v>
      </c>
      <c r="V3707">
        <v>4120</v>
      </c>
      <c r="AG3707">
        <v>1950</v>
      </c>
      <c r="AH3707">
        <v>19.192</v>
      </c>
      <c r="AI3707">
        <v>37.970120000000001</v>
      </c>
      <c r="AJ3707">
        <v>-101.19865</v>
      </c>
      <c r="AL3707">
        <v>1</v>
      </c>
      <c r="AM3707" t="s">
        <v>63</v>
      </c>
      <c r="AN3707" t="s">
        <v>17447</v>
      </c>
      <c r="AO3707" t="s">
        <v>184</v>
      </c>
      <c r="AP3707" t="s">
        <v>116</v>
      </c>
      <c r="AQ3707" t="s">
        <v>148</v>
      </c>
      <c r="AR3707" t="s">
        <v>148</v>
      </c>
      <c r="AS3707" t="s">
        <v>131</v>
      </c>
      <c r="AT3707" s="5"/>
      <c r="AV3707" t="s">
        <v>149</v>
      </c>
      <c r="AW3707" t="s">
        <v>3826</v>
      </c>
    </row>
    <row r="3708" spans="1:49" x14ac:dyDescent="0.25">
      <c r="A3708">
        <v>845</v>
      </c>
      <c r="B3708" t="s">
        <v>2769</v>
      </c>
      <c r="C3708">
        <v>1</v>
      </c>
      <c r="D3708" t="s">
        <v>86</v>
      </c>
      <c r="E3708" t="s">
        <v>163</v>
      </c>
      <c r="F3708" t="s">
        <v>108</v>
      </c>
      <c r="G3708">
        <v>163.17000000000002</v>
      </c>
      <c r="H3708" t="s">
        <v>489</v>
      </c>
      <c r="I3708" t="s">
        <v>63</v>
      </c>
      <c r="J3708" t="s">
        <v>277</v>
      </c>
      <c r="K3708" t="s">
        <v>2770</v>
      </c>
      <c r="L3708" t="s">
        <v>481</v>
      </c>
      <c r="M3708" t="s">
        <v>280</v>
      </c>
      <c r="N3708">
        <v>43.996062992125985</v>
      </c>
      <c r="P3708">
        <v>60</v>
      </c>
      <c r="Q3708">
        <v>82.2</v>
      </c>
      <c r="R3708">
        <v>85</v>
      </c>
      <c r="S3708">
        <v>90.4</v>
      </c>
      <c r="T3708">
        <v>3</v>
      </c>
      <c r="U3708">
        <v>23</v>
      </c>
      <c r="V3708">
        <v>2600</v>
      </c>
      <c r="X3708" t="s">
        <v>483</v>
      </c>
      <c r="Y3708" t="s">
        <v>355</v>
      </c>
      <c r="Z3708" t="s">
        <v>73</v>
      </c>
      <c r="AA3708" t="s">
        <v>484</v>
      </c>
      <c r="AB3708" t="s">
        <v>63</v>
      </c>
      <c r="AC3708" t="s">
        <v>63</v>
      </c>
      <c r="AD3708" t="s">
        <v>63</v>
      </c>
      <c r="AE3708" t="s">
        <v>98</v>
      </c>
      <c r="AG3708">
        <v>1942</v>
      </c>
      <c r="AH3708">
        <v>9.98</v>
      </c>
      <c r="AI3708">
        <v>37.645290000000003</v>
      </c>
      <c r="AJ3708">
        <v>-98.282929999999993</v>
      </c>
      <c r="AL3708">
        <v>3</v>
      </c>
      <c r="AM3708" t="s">
        <v>63</v>
      </c>
      <c r="AN3708" t="s">
        <v>2771</v>
      </c>
      <c r="AO3708" t="s">
        <v>76</v>
      </c>
      <c r="AP3708" t="s">
        <v>147</v>
      </c>
      <c r="AQ3708" t="s">
        <v>443</v>
      </c>
      <c r="AR3708" t="s">
        <v>1138</v>
      </c>
      <c r="AS3708" t="s">
        <v>83</v>
      </c>
      <c r="AT3708" s="5">
        <v>37987</v>
      </c>
      <c r="AU3708" t="s">
        <v>129</v>
      </c>
      <c r="AV3708" t="s">
        <v>149</v>
      </c>
      <c r="AW3708" t="s">
        <v>150</v>
      </c>
    </row>
    <row r="3709" spans="1:49" x14ac:dyDescent="0.25">
      <c r="A3709">
        <v>1841</v>
      </c>
      <c r="B3709" t="s">
        <v>479</v>
      </c>
      <c r="C3709">
        <v>1</v>
      </c>
      <c r="D3709" t="s">
        <v>86</v>
      </c>
      <c r="E3709" t="s">
        <v>163</v>
      </c>
      <c r="F3709" t="s">
        <v>108</v>
      </c>
      <c r="G3709">
        <v>164.19</v>
      </c>
      <c r="H3709" t="s">
        <v>138</v>
      </c>
      <c r="I3709" t="s">
        <v>63</v>
      </c>
      <c r="J3709" t="s">
        <v>277</v>
      </c>
      <c r="K3709" t="s">
        <v>480</v>
      </c>
      <c r="L3709" t="s">
        <v>481</v>
      </c>
      <c r="M3709" t="s">
        <v>482</v>
      </c>
      <c r="N3709">
        <v>22.408136482939632</v>
      </c>
      <c r="P3709">
        <v>30</v>
      </c>
      <c r="Q3709">
        <v>78.400000000000006</v>
      </c>
      <c r="R3709">
        <v>90</v>
      </c>
      <c r="S3709">
        <v>97.4</v>
      </c>
      <c r="T3709">
        <v>10</v>
      </c>
      <c r="U3709">
        <v>23</v>
      </c>
      <c r="V3709">
        <v>2600</v>
      </c>
      <c r="X3709" t="s">
        <v>483</v>
      </c>
      <c r="Y3709" t="s">
        <v>355</v>
      </c>
      <c r="Z3709" t="s">
        <v>303</v>
      </c>
      <c r="AA3709" t="s">
        <v>484</v>
      </c>
      <c r="AB3709" t="s">
        <v>63</v>
      </c>
      <c r="AC3709" t="s">
        <v>63</v>
      </c>
      <c r="AD3709" t="s">
        <v>63</v>
      </c>
      <c r="AE3709" t="s">
        <v>98</v>
      </c>
      <c r="AG3709">
        <v>1942</v>
      </c>
      <c r="AH3709">
        <v>11</v>
      </c>
      <c r="AI3709">
        <v>37.645009999999999</v>
      </c>
      <c r="AJ3709">
        <v>-98.264319999999998</v>
      </c>
      <c r="AL3709">
        <v>3</v>
      </c>
      <c r="AM3709" t="s">
        <v>63</v>
      </c>
      <c r="AN3709" t="s">
        <v>485</v>
      </c>
      <c r="AO3709" t="s">
        <v>76</v>
      </c>
      <c r="AP3709" t="s">
        <v>147</v>
      </c>
      <c r="AQ3709" t="s">
        <v>486</v>
      </c>
      <c r="AR3709" t="s">
        <v>285</v>
      </c>
      <c r="AS3709" t="s">
        <v>83</v>
      </c>
      <c r="AT3709" s="5">
        <v>36192</v>
      </c>
      <c r="AU3709" t="s">
        <v>129</v>
      </c>
      <c r="AV3709" t="s">
        <v>487</v>
      </c>
      <c r="AW3709" t="s">
        <v>150</v>
      </c>
    </row>
    <row r="3710" spans="1:49" x14ac:dyDescent="0.25">
      <c r="A3710">
        <v>521</v>
      </c>
      <c r="B3710" t="s">
        <v>11881</v>
      </c>
      <c r="C3710">
        <v>1</v>
      </c>
      <c r="D3710" t="s">
        <v>86</v>
      </c>
      <c r="E3710" t="s">
        <v>163</v>
      </c>
      <c r="F3710" t="s">
        <v>108</v>
      </c>
      <c r="G3710">
        <v>167.44</v>
      </c>
      <c r="H3710" t="s">
        <v>138</v>
      </c>
      <c r="I3710" t="s">
        <v>63</v>
      </c>
      <c r="J3710" t="s">
        <v>277</v>
      </c>
      <c r="K3710" t="s">
        <v>11882</v>
      </c>
      <c r="L3710" t="s">
        <v>481</v>
      </c>
      <c r="M3710" t="s">
        <v>280</v>
      </c>
      <c r="N3710">
        <v>43.7992125984252</v>
      </c>
      <c r="P3710">
        <v>44</v>
      </c>
      <c r="Q3710">
        <v>89.4</v>
      </c>
      <c r="R3710">
        <v>90</v>
      </c>
      <c r="S3710">
        <v>97.4</v>
      </c>
      <c r="T3710">
        <v>3</v>
      </c>
      <c r="U3710">
        <v>23</v>
      </c>
      <c r="V3710">
        <v>5200</v>
      </c>
      <c r="AB3710" t="s">
        <v>63</v>
      </c>
      <c r="AC3710" t="s">
        <v>63</v>
      </c>
      <c r="AD3710" t="s">
        <v>63</v>
      </c>
      <c r="AE3710" t="s">
        <v>98</v>
      </c>
      <c r="AG3710">
        <v>1932</v>
      </c>
      <c r="AH3710">
        <v>14.25</v>
      </c>
      <c r="AI3710">
        <v>37.646079999999998</v>
      </c>
      <c r="AJ3710">
        <v>-98.205370000000002</v>
      </c>
      <c r="AL3710">
        <v>5</v>
      </c>
      <c r="AM3710" t="s">
        <v>63</v>
      </c>
      <c r="AN3710" t="s">
        <v>11883</v>
      </c>
      <c r="AO3710" t="s">
        <v>76</v>
      </c>
      <c r="AP3710" t="s">
        <v>147</v>
      </c>
      <c r="AQ3710" t="s">
        <v>117</v>
      </c>
      <c r="AR3710" t="s">
        <v>118</v>
      </c>
      <c r="AS3710" t="s">
        <v>83</v>
      </c>
      <c r="AT3710" s="5">
        <v>36192</v>
      </c>
      <c r="AU3710" t="s">
        <v>129</v>
      </c>
      <c r="AV3710" t="s">
        <v>149</v>
      </c>
      <c r="AW3710" t="s">
        <v>150</v>
      </c>
    </row>
    <row r="3711" spans="1:49" x14ac:dyDescent="0.25">
      <c r="A3711">
        <v>1058</v>
      </c>
      <c r="B3711" t="s">
        <v>13900</v>
      </c>
      <c r="C3711">
        <v>1</v>
      </c>
      <c r="D3711" t="s">
        <v>86</v>
      </c>
      <c r="E3711" t="s">
        <v>163</v>
      </c>
      <c r="F3711" t="s">
        <v>108</v>
      </c>
      <c r="G3711">
        <v>168.17000000000002</v>
      </c>
      <c r="H3711" t="s">
        <v>138</v>
      </c>
      <c r="I3711" t="s">
        <v>63</v>
      </c>
      <c r="J3711" t="s">
        <v>277</v>
      </c>
      <c r="K3711" t="s">
        <v>13901</v>
      </c>
      <c r="L3711" t="s">
        <v>481</v>
      </c>
      <c r="M3711" t="s">
        <v>280</v>
      </c>
      <c r="N3711">
        <v>25.492125984251967</v>
      </c>
      <c r="P3711">
        <v>44</v>
      </c>
      <c r="Q3711">
        <v>76.2</v>
      </c>
      <c r="R3711">
        <v>95</v>
      </c>
      <c r="S3711">
        <v>97.8</v>
      </c>
      <c r="T3711">
        <v>10</v>
      </c>
      <c r="U3711">
        <v>23</v>
      </c>
      <c r="V3711">
        <v>5200</v>
      </c>
      <c r="AB3711" t="s">
        <v>63</v>
      </c>
      <c r="AC3711" t="s">
        <v>63</v>
      </c>
      <c r="AD3711" t="s">
        <v>63</v>
      </c>
      <c r="AE3711" t="s">
        <v>98</v>
      </c>
      <c r="AG3711">
        <v>1929</v>
      </c>
      <c r="AH3711">
        <v>14.98</v>
      </c>
      <c r="AI3711">
        <v>37.64631</v>
      </c>
      <c r="AJ3711">
        <v>-98.191839999999999</v>
      </c>
      <c r="AL3711">
        <v>3</v>
      </c>
      <c r="AM3711" t="s">
        <v>63</v>
      </c>
      <c r="AN3711" t="s">
        <v>13902</v>
      </c>
      <c r="AO3711" t="s">
        <v>76</v>
      </c>
      <c r="AP3711" t="s">
        <v>147</v>
      </c>
      <c r="AQ3711" t="s">
        <v>358</v>
      </c>
      <c r="AR3711" t="s">
        <v>207</v>
      </c>
      <c r="AS3711" t="s">
        <v>83</v>
      </c>
      <c r="AT3711" s="5">
        <v>36192</v>
      </c>
      <c r="AU3711" t="s">
        <v>129</v>
      </c>
      <c r="AV3711" t="s">
        <v>149</v>
      </c>
      <c r="AW3711" t="s">
        <v>150</v>
      </c>
    </row>
    <row r="3712" spans="1:49" x14ac:dyDescent="0.25">
      <c r="A3712">
        <v>1640</v>
      </c>
      <c r="B3712" t="s">
        <v>9822</v>
      </c>
      <c r="C3712">
        <v>1</v>
      </c>
      <c r="D3712" t="s">
        <v>86</v>
      </c>
      <c r="E3712" t="s">
        <v>163</v>
      </c>
      <c r="F3712" t="s">
        <v>108</v>
      </c>
      <c r="G3712">
        <v>169.77</v>
      </c>
      <c r="H3712" t="s">
        <v>138</v>
      </c>
      <c r="I3712" t="s">
        <v>63</v>
      </c>
      <c r="J3712" t="s">
        <v>277</v>
      </c>
      <c r="K3712" t="s">
        <v>9823</v>
      </c>
      <c r="L3712" t="s">
        <v>481</v>
      </c>
      <c r="M3712" t="s">
        <v>280</v>
      </c>
      <c r="N3712">
        <v>25.492125984251967</v>
      </c>
      <c r="P3712">
        <v>44</v>
      </c>
      <c r="Q3712">
        <v>75.600000000000009</v>
      </c>
      <c r="R3712">
        <v>85</v>
      </c>
      <c r="S3712">
        <v>91.600000000000009</v>
      </c>
      <c r="T3712">
        <v>10</v>
      </c>
      <c r="U3712">
        <v>21</v>
      </c>
      <c r="V3712">
        <v>5850</v>
      </c>
      <c r="AB3712" t="s">
        <v>63</v>
      </c>
      <c r="AC3712" t="s">
        <v>63</v>
      </c>
      <c r="AD3712" t="s">
        <v>63</v>
      </c>
      <c r="AE3712" t="s">
        <v>98</v>
      </c>
      <c r="AG3712">
        <v>1932</v>
      </c>
      <c r="AH3712">
        <v>16.580000000000002</v>
      </c>
      <c r="AI3712">
        <v>37.64678</v>
      </c>
      <c r="AJ3712">
        <v>-98.162530000000004</v>
      </c>
      <c r="AL3712">
        <v>3</v>
      </c>
      <c r="AM3712" t="s">
        <v>63</v>
      </c>
      <c r="AN3712" t="s">
        <v>9824</v>
      </c>
      <c r="AO3712" t="s">
        <v>76</v>
      </c>
      <c r="AP3712" t="s">
        <v>147</v>
      </c>
      <c r="AQ3712" t="s">
        <v>358</v>
      </c>
      <c r="AR3712" t="s">
        <v>207</v>
      </c>
      <c r="AS3712" t="s">
        <v>83</v>
      </c>
      <c r="AT3712" s="5">
        <v>36192</v>
      </c>
      <c r="AU3712" t="s">
        <v>129</v>
      </c>
      <c r="AV3712" t="s">
        <v>149</v>
      </c>
      <c r="AW3712" t="s">
        <v>150</v>
      </c>
    </row>
    <row r="3713" spans="1:49" x14ac:dyDescent="0.25">
      <c r="A3713">
        <v>1149</v>
      </c>
      <c r="B3713" t="s">
        <v>24742</v>
      </c>
      <c r="C3713">
        <v>1</v>
      </c>
      <c r="D3713" t="s">
        <v>86</v>
      </c>
      <c r="E3713" t="s">
        <v>163</v>
      </c>
      <c r="F3713" t="s">
        <v>108</v>
      </c>
      <c r="G3713">
        <v>170.6</v>
      </c>
      <c r="H3713" t="s">
        <v>138</v>
      </c>
      <c r="I3713" t="s">
        <v>63</v>
      </c>
      <c r="J3713" t="s">
        <v>277</v>
      </c>
      <c r="K3713" t="s">
        <v>24743</v>
      </c>
      <c r="L3713" t="s">
        <v>481</v>
      </c>
      <c r="M3713" t="s">
        <v>280</v>
      </c>
      <c r="N3713">
        <v>25.492125984251967</v>
      </c>
      <c r="P3713">
        <v>44</v>
      </c>
      <c r="Q3713">
        <v>73.600000000000009</v>
      </c>
      <c r="R3713">
        <v>85</v>
      </c>
      <c r="S3713">
        <v>97.4</v>
      </c>
      <c r="T3713">
        <v>10</v>
      </c>
      <c r="U3713">
        <v>21</v>
      </c>
      <c r="V3713">
        <v>5850</v>
      </c>
      <c r="AB3713" t="s">
        <v>63</v>
      </c>
      <c r="AC3713" t="s">
        <v>63</v>
      </c>
      <c r="AD3713" t="s">
        <v>63</v>
      </c>
      <c r="AE3713" t="s">
        <v>98</v>
      </c>
      <c r="AG3713">
        <v>1924</v>
      </c>
      <c r="AH3713">
        <v>17.41</v>
      </c>
      <c r="AI3713">
        <v>37.647019999999998</v>
      </c>
      <c r="AJ3713">
        <v>-98.147620000000003</v>
      </c>
      <c r="AL3713">
        <v>3</v>
      </c>
      <c r="AM3713" t="s">
        <v>63</v>
      </c>
      <c r="AN3713" t="s">
        <v>24744</v>
      </c>
      <c r="AO3713" t="s">
        <v>76</v>
      </c>
      <c r="AP3713" t="s">
        <v>147</v>
      </c>
      <c r="AQ3713" t="s">
        <v>416</v>
      </c>
      <c r="AR3713" t="s">
        <v>346</v>
      </c>
      <c r="AS3713" t="s">
        <v>83</v>
      </c>
      <c r="AT3713" s="5">
        <v>36192</v>
      </c>
      <c r="AU3713" t="s">
        <v>129</v>
      </c>
      <c r="AV3713" t="s">
        <v>149</v>
      </c>
      <c r="AW3713" t="s">
        <v>150</v>
      </c>
    </row>
    <row r="3714" spans="1:49" x14ac:dyDescent="0.25">
      <c r="A3714">
        <v>1328</v>
      </c>
      <c r="B3714" t="s">
        <v>14310</v>
      </c>
      <c r="C3714">
        <v>1</v>
      </c>
      <c r="D3714" t="s">
        <v>86</v>
      </c>
      <c r="E3714" t="s">
        <v>163</v>
      </c>
      <c r="F3714" t="s">
        <v>108</v>
      </c>
      <c r="G3714">
        <v>172.96</v>
      </c>
      <c r="H3714" t="s">
        <v>138</v>
      </c>
      <c r="I3714" t="s">
        <v>63</v>
      </c>
      <c r="J3714" t="s">
        <v>277</v>
      </c>
      <c r="K3714" t="s">
        <v>14311</v>
      </c>
      <c r="L3714" t="s">
        <v>481</v>
      </c>
      <c r="M3714" t="s">
        <v>280</v>
      </c>
      <c r="N3714">
        <v>25.787401574803148</v>
      </c>
      <c r="P3714">
        <v>53</v>
      </c>
      <c r="Q3714">
        <v>44.4</v>
      </c>
      <c r="R3714">
        <v>85</v>
      </c>
      <c r="S3714">
        <v>97.9</v>
      </c>
      <c r="T3714">
        <v>9</v>
      </c>
      <c r="U3714">
        <v>10</v>
      </c>
      <c r="V3714">
        <v>10700</v>
      </c>
      <c r="W3714" t="s">
        <v>673</v>
      </c>
      <c r="AB3714" t="s">
        <v>63</v>
      </c>
      <c r="AC3714" t="s">
        <v>63</v>
      </c>
      <c r="AD3714" t="s">
        <v>63</v>
      </c>
      <c r="AE3714" t="s">
        <v>98</v>
      </c>
      <c r="AG3714">
        <v>1929</v>
      </c>
      <c r="AH3714">
        <v>19.77</v>
      </c>
      <c r="AI3714">
        <v>37.646439999999998</v>
      </c>
      <c r="AJ3714">
        <v>-98.104389999999995</v>
      </c>
      <c r="AL3714">
        <v>3</v>
      </c>
      <c r="AM3714" t="s">
        <v>63</v>
      </c>
      <c r="AN3714" t="s">
        <v>14312</v>
      </c>
      <c r="AO3714" t="s">
        <v>76</v>
      </c>
      <c r="AP3714" t="s">
        <v>116</v>
      </c>
      <c r="AQ3714" t="s">
        <v>434</v>
      </c>
      <c r="AR3714" t="s">
        <v>159</v>
      </c>
      <c r="AS3714" t="s">
        <v>83</v>
      </c>
      <c r="AT3714" s="5">
        <v>39083</v>
      </c>
      <c r="AU3714" t="s">
        <v>129</v>
      </c>
      <c r="AV3714" t="s">
        <v>149</v>
      </c>
      <c r="AW3714" t="s">
        <v>150</v>
      </c>
    </row>
    <row r="3715" spans="1:49" x14ac:dyDescent="0.25">
      <c r="A3715">
        <v>1200</v>
      </c>
      <c r="B3715" t="s">
        <v>26096</v>
      </c>
      <c r="C3715">
        <v>1</v>
      </c>
      <c r="D3715" t="s">
        <v>86</v>
      </c>
      <c r="E3715" t="s">
        <v>163</v>
      </c>
      <c r="F3715" t="s">
        <v>108</v>
      </c>
      <c r="G3715">
        <v>173.93</v>
      </c>
      <c r="H3715" t="s">
        <v>138</v>
      </c>
      <c r="I3715" t="s">
        <v>63</v>
      </c>
      <c r="J3715" t="s">
        <v>277</v>
      </c>
      <c r="K3715" t="s">
        <v>26097</v>
      </c>
      <c r="L3715" t="s">
        <v>481</v>
      </c>
      <c r="M3715" t="s">
        <v>280</v>
      </c>
      <c r="N3715">
        <v>25.492125984251967</v>
      </c>
      <c r="P3715">
        <v>44</v>
      </c>
      <c r="Q3715">
        <v>77.5</v>
      </c>
      <c r="R3715">
        <v>90</v>
      </c>
      <c r="S3715">
        <v>98.5</v>
      </c>
      <c r="T3715">
        <v>2</v>
      </c>
      <c r="U3715">
        <v>20</v>
      </c>
      <c r="V3715">
        <v>6470</v>
      </c>
      <c r="AB3715" t="s">
        <v>63</v>
      </c>
      <c r="AC3715" t="s">
        <v>63</v>
      </c>
      <c r="AD3715" t="s">
        <v>63</v>
      </c>
      <c r="AE3715" t="s">
        <v>98</v>
      </c>
      <c r="AG3715">
        <v>1929</v>
      </c>
      <c r="AH3715">
        <v>20.740000000000002</v>
      </c>
      <c r="AI3715">
        <v>37.652450000000002</v>
      </c>
      <c r="AJ3715">
        <v>-98.089100000000002</v>
      </c>
      <c r="AL3715">
        <v>3</v>
      </c>
      <c r="AM3715" t="s">
        <v>63</v>
      </c>
      <c r="AN3715" t="s">
        <v>26098</v>
      </c>
      <c r="AO3715" t="s">
        <v>76</v>
      </c>
      <c r="AP3715" t="s">
        <v>116</v>
      </c>
      <c r="AQ3715" t="s">
        <v>503</v>
      </c>
      <c r="AR3715" t="s">
        <v>101</v>
      </c>
      <c r="AS3715" t="s">
        <v>83</v>
      </c>
      <c r="AT3715" s="5">
        <v>36192</v>
      </c>
      <c r="AU3715" t="s">
        <v>129</v>
      </c>
      <c r="AV3715" t="s">
        <v>149</v>
      </c>
      <c r="AW3715" t="s">
        <v>150</v>
      </c>
    </row>
    <row r="3716" spans="1:49" x14ac:dyDescent="0.25">
      <c r="A3716">
        <v>1293</v>
      </c>
      <c r="B3716" t="s">
        <v>17957</v>
      </c>
      <c r="C3716">
        <v>1</v>
      </c>
      <c r="D3716" t="s">
        <v>86</v>
      </c>
      <c r="E3716" t="s">
        <v>163</v>
      </c>
      <c r="F3716" t="s">
        <v>108</v>
      </c>
      <c r="G3716">
        <v>174.45000000000002</v>
      </c>
      <c r="H3716" t="s">
        <v>138</v>
      </c>
      <c r="I3716" t="s">
        <v>63</v>
      </c>
      <c r="J3716" t="s">
        <v>277</v>
      </c>
      <c r="K3716" t="s">
        <v>17958</v>
      </c>
      <c r="L3716" t="s">
        <v>481</v>
      </c>
      <c r="M3716" t="s">
        <v>280</v>
      </c>
      <c r="N3716">
        <v>25.492125984251967</v>
      </c>
      <c r="P3716">
        <v>44</v>
      </c>
      <c r="Q3716">
        <v>76.5</v>
      </c>
      <c r="R3716">
        <v>90</v>
      </c>
      <c r="S3716">
        <v>97.100000000000009</v>
      </c>
      <c r="T3716">
        <v>2</v>
      </c>
      <c r="U3716">
        <v>20</v>
      </c>
      <c r="V3716">
        <v>6470</v>
      </c>
      <c r="AB3716" t="s">
        <v>63</v>
      </c>
      <c r="AC3716" t="s">
        <v>63</v>
      </c>
      <c r="AD3716" t="s">
        <v>63</v>
      </c>
      <c r="AE3716" t="s">
        <v>98</v>
      </c>
      <c r="AG3716">
        <v>1929</v>
      </c>
      <c r="AH3716">
        <v>21.26</v>
      </c>
      <c r="AI3716">
        <v>37.656750000000002</v>
      </c>
      <c r="AJ3716">
        <v>-98.08135</v>
      </c>
      <c r="AL3716">
        <v>3</v>
      </c>
      <c r="AM3716" t="s">
        <v>63</v>
      </c>
      <c r="AN3716" t="s">
        <v>17959</v>
      </c>
      <c r="AO3716" t="s">
        <v>76</v>
      </c>
      <c r="AP3716" t="s">
        <v>116</v>
      </c>
      <c r="AQ3716" t="s">
        <v>503</v>
      </c>
      <c r="AR3716" t="s">
        <v>504</v>
      </c>
      <c r="AS3716" t="s">
        <v>83</v>
      </c>
      <c r="AT3716" s="5">
        <v>36192</v>
      </c>
      <c r="AU3716" t="s">
        <v>129</v>
      </c>
      <c r="AV3716" t="s">
        <v>149</v>
      </c>
      <c r="AW3716" t="s">
        <v>150</v>
      </c>
    </row>
    <row r="3717" spans="1:49" x14ac:dyDescent="0.25">
      <c r="A3717">
        <v>661</v>
      </c>
      <c r="B3717" t="s">
        <v>15946</v>
      </c>
      <c r="C3717">
        <v>1</v>
      </c>
      <c r="D3717" t="s">
        <v>86</v>
      </c>
      <c r="E3717" t="s">
        <v>163</v>
      </c>
      <c r="F3717" t="s">
        <v>108</v>
      </c>
      <c r="G3717">
        <v>183.88</v>
      </c>
      <c r="H3717" t="s">
        <v>138</v>
      </c>
      <c r="I3717" t="s">
        <v>63</v>
      </c>
      <c r="J3717" t="s">
        <v>277</v>
      </c>
      <c r="K3717" t="s">
        <v>15947</v>
      </c>
      <c r="L3717" t="s">
        <v>5454</v>
      </c>
      <c r="M3717" t="s">
        <v>15948</v>
      </c>
      <c r="N3717">
        <v>23.687664041994751</v>
      </c>
      <c r="O3717">
        <v>30</v>
      </c>
      <c r="P3717">
        <v>80</v>
      </c>
      <c r="Q3717">
        <v>81.100000000000009</v>
      </c>
      <c r="R3717">
        <v>90</v>
      </c>
      <c r="S3717">
        <v>98.9</v>
      </c>
      <c r="T3717">
        <v>0</v>
      </c>
      <c r="U3717">
        <v>21</v>
      </c>
      <c r="V3717">
        <v>6320</v>
      </c>
      <c r="AB3717" t="s">
        <v>63</v>
      </c>
      <c r="AC3717" t="s">
        <v>63</v>
      </c>
      <c r="AD3717" t="s">
        <v>63</v>
      </c>
      <c r="AE3717" t="s">
        <v>98</v>
      </c>
      <c r="AG3717">
        <v>1970</v>
      </c>
      <c r="AH3717">
        <v>30.64</v>
      </c>
      <c r="AI3717">
        <v>37.668599999999998</v>
      </c>
      <c r="AJ3717">
        <v>-97.913420000000002</v>
      </c>
      <c r="AK3717" t="s">
        <v>77</v>
      </c>
      <c r="AL3717">
        <v>2</v>
      </c>
      <c r="AM3717" t="s">
        <v>63</v>
      </c>
      <c r="AN3717" t="s">
        <v>15949</v>
      </c>
      <c r="AO3717" t="s">
        <v>76</v>
      </c>
      <c r="AP3717" t="s">
        <v>116</v>
      </c>
      <c r="AQ3717" t="s">
        <v>826</v>
      </c>
      <c r="AR3717" t="s">
        <v>326</v>
      </c>
      <c r="AS3717" t="s">
        <v>83</v>
      </c>
      <c r="AT3717" s="5">
        <v>36192</v>
      </c>
      <c r="AU3717" t="s">
        <v>129</v>
      </c>
      <c r="AV3717" t="s">
        <v>149</v>
      </c>
      <c r="AW3717" t="s">
        <v>150</v>
      </c>
    </row>
    <row r="3718" spans="1:49" x14ac:dyDescent="0.25">
      <c r="A3718">
        <v>1036</v>
      </c>
      <c r="B3718" t="s">
        <v>24710</v>
      </c>
      <c r="C3718">
        <v>1</v>
      </c>
      <c r="D3718" t="s">
        <v>86</v>
      </c>
      <c r="E3718" t="s">
        <v>163</v>
      </c>
      <c r="F3718" t="s">
        <v>108</v>
      </c>
      <c r="G3718">
        <v>183.95000000000002</v>
      </c>
      <c r="H3718" t="s">
        <v>138</v>
      </c>
      <c r="I3718" t="s">
        <v>63</v>
      </c>
      <c r="J3718" t="s">
        <v>277</v>
      </c>
      <c r="K3718" t="s">
        <v>24711</v>
      </c>
      <c r="L3718" t="s">
        <v>5454</v>
      </c>
      <c r="M3718" t="s">
        <v>20946</v>
      </c>
      <c r="N3718">
        <v>35.793963254593173</v>
      </c>
      <c r="O3718">
        <v>30</v>
      </c>
      <c r="P3718">
        <v>80</v>
      </c>
      <c r="Q3718">
        <v>71.3</v>
      </c>
      <c r="R3718">
        <v>90</v>
      </c>
      <c r="S3718">
        <v>98</v>
      </c>
      <c r="T3718">
        <v>0</v>
      </c>
      <c r="U3718">
        <v>21</v>
      </c>
      <c r="V3718">
        <v>6320</v>
      </c>
      <c r="AB3718" t="s">
        <v>63</v>
      </c>
      <c r="AC3718" t="s">
        <v>63</v>
      </c>
      <c r="AD3718" t="s">
        <v>63</v>
      </c>
      <c r="AE3718" t="s">
        <v>98</v>
      </c>
      <c r="AG3718">
        <v>1970</v>
      </c>
      <c r="AH3718">
        <v>30.76</v>
      </c>
      <c r="AI3718">
        <v>37.668590000000002</v>
      </c>
      <c r="AJ3718">
        <v>-97.91225</v>
      </c>
      <c r="AK3718" t="s">
        <v>77</v>
      </c>
      <c r="AL3718">
        <v>3</v>
      </c>
      <c r="AM3718" t="s">
        <v>63</v>
      </c>
      <c r="AN3718" t="s">
        <v>24712</v>
      </c>
      <c r="AO3718" t="s">
        <v>76</v>
      </c>
      <c r="AP3718" t="s">
        <v>116</v>
      </c>
      <c r="AQ3718" t="s">
        <v>185</v>
      </c>
      <c r="AR3718" t="s">
        <v>336</v>
      </c>
      <c r="AS3718" t="s">
        <v>83</v>
      </c>
      <c r="AT3718" s="5">
        <v>36192</v>
      </c>
      <c r="AU3718" t="s">
        <v>129</v>
      </c>
      <c r="AV3718" t="s">
        <v>149</v>
      </c>
      <c r="AW3718" t="s">
        <v>150</v>
      </c>
    </row>
    <row r="3719" spans="1:49" x14ac:dyDescent="0.25">
      <c r="A3719">
        <v>112</v>
      </c>
      <c r="B3719" t="s">
        <v>19540</v>
      </c>
      <c r="C3719">
        <v>1</v>
      </c>
      <c r="D3719" t="s">
        <v>86</v>
      </c>
      <c r="E3719" t="s">
        <v>163</v>
      </c>
      <c r="F3719" t="s">
        <v>108</v>
      </c>
      <c r="G3719">
        <v>184.63</v>
      </c>
      <c r="H3719" t="s">
        <v>223</v>
      </c>
      <c r="I3719" t="s">
        <v>63</v>
      </c>
      <c r="J3719" t="s">
        <v>277</v>
      </c>
      <c r="K3719" t="s">
        <v>19541</v>
      </c>
      <c r="L3719" t="s">
        <v>19542</v>
      </c>
      <c r="M3719" t="s">
        <v>491</v>
      </c>
      <c r="N3719">
        <v>268.50393700787401</v>
      </c>
      <c r="P3719">
        <v>28</v>
      </c>
      <c r="Q3719">
        <v>97</v>
      </c>
      <c r="R3719">
        <v>85</v>
      </c>
      <c r="S3719">
        <v>97</v>
      </c>
      <c r="T3719">
        <v>7</v>
      </c>
      <c r="U3719">
        <v>3</v>
      </c>
      <c r="V3719">
        <v>28</v>
      </c>
      <c r="AB3719" t="s">
        <v>98</v>
      </c>
      <c r="AC3719" t="s">
        <v>98</v>
      </c>
      <c r="AD3719" t="s">
        <v>98</v>
      </c>
      <c r="AE3719" t="s">
        <v>63</v>
      </c>
      <c r="AG3719">
        <v>1970</v>
      </c>
      <c r="AH3719">
        <v>31.44</v>
      </c>
      <c r="AI3719">
        <v>37.668500000000002</v>
      </c>
      <c r="AJ3719">
        <v>-97.899820000000005</v>
      </c>
      <c r="AL3719">
        <v>4</v>
      </c>
      <c r="AM3719" t="s">
        <v>63</v>
      </c>
      <c r="AN3719" t="s">
        <v>19543</v>
      </c>
      <c r="AO3719" t="s">
        <v>76</v>
      </c>
      <c r="AP3719" t="s">
        <v>116</v>
      </c>
      <c r="AQ3719" t="s">
        <v>255</v>
      </c>
      <c r="AR3719" t="s">
        <v>256</v>
      </c>
      <c r="AS3719" t="s">
        <v>83</v>
      </c>
      <c r="AT3719" s="5">
        <v>34669</v>
      </c>
      <c r="AU3719" t="s">
        <v>63</v>
      </c>
      <c r="AV3719" t="s">
        <v>200</v>
      </c>
      <c r="AW3719" t="s">
        <v>150</v>
      </c>
    </row>
    <row r="3720" spans="1:49" x14ac:dyDescent="0.25">
      <c r="A3720">
        <v>1259</v>
      </c>
      <c r="B3720" t="s">
        <v>20944</v>
      </c>
      <c r="C3720">
        <v>1</v>
      </c>
      <c r="D3720" t="s">
        <v>86</v>
      </c>
      <c r="E3720" t="s">
        <v>163</v>
      </c>
      <c r="F3720" t="s">
        <v>108</v>
      </c>
      <c r="G3720">
        <v>185.42000000000002</v>
      </c>
      <c r="H3720" t="s">
        <v>489</v>
      </c>
      <c r="I3720" t="s">
        <v>63</v>
      </c>
      <c r="J3720" t="s">
        <v>277</v>
      </c>
      <c r="K3720" t="s">
        <v>20945</v>
      </c>
      <c r="L3720" t="s">
        <v>5454</v>
      </c>
      <c r="M3720" t="s">
        <v>20946</v>
      </c>
      <c r="N3720">
        <v>50.295275590551178</v>
      </c>
      <c r="P3720">
        <v>80</v>
      </c>
      <c r="Q3720">
        <v>83</v>
      </c>
      <c r="R3720">
        <v>90</v>
      </c>
      <c r="S3720">
        <v>97.2</v>
      </c>
      <c r="T3720">
        <v>0</v>
      </c>
      <c r="U3720">
        <v>21</v>
      </c>
      <c r="V3720">
        <v>6320</v>
      </c>
      <c r="AB3720" t="s">
        <v>63</v>
      </c>
      <c r="AC3720" t="s">
        <v>63</v>
      </c>
      <c r="AD3720" t="s">
        <v>63</v>
      </c>
      <c r="AE3720" t="s">
        <v>98</v>
      </c>
      <c r="AG3720">
        <v>1970</v>
      </c>
      <c r="AH3720">
        <v>32.58</v>
      </c>
      <c r="AI3720">
        <v>37.668390000000002</v>
      </c>
      <c r="AJ3720">
        <v>-97.885339999999999</v>
      </c>
      <c r="AL3720">
        <v>4</v>
      </c>
      <c r="AM3720" t="s">
        <v>63</v>
      </c>
      <c r="AN3720" t="s">
        <v>20947</v>
      </c>
      <c r="AO3720" t="s">
        <v>76</v>
      </c>
      <c r="AP3720" t="s">
        <v>116</v>
      </c>
      <c r="AQ3720" t="s">
        <v>504</v>
      </c>
      <c r="AR3720" t="s">
        <v>1263</v>
      </c>
      <c r="AS3720" t="s">
        <v>83</v>
      </c>
      <c r="AT3720" s="5">
        <v>37987</v>
      </c>
      <c r="AU3720" t="s">
        <v>129</v>
      </c>
      <c r="AV3720" t="s">
        <v>149</v>
      </c>
      <c r="AW3720" t="s">
        <v>150</v>
      </c>
    </row>
    <row r="3721" spans="1:49" x14ac:dyDescent="0.25">
      <c r="A3721">
        <v>1182</v>
      </c>
      <c r="B3721" t="s">
        <v>24912</v>
      </c>
      <c r="C3721">
        <v>1</v>
      </c>
      <c r="D3721" t="s">
        <v>86</v>
      </c>
      <c r="E3721" t="s">
        <v>163</v>
      </c>
      <c r="F3721" t="s">
        <v>108</v>
      </c>
      <c r="G3721">
        <v>187.42000000000002</v>
      </c>
      <c r="H3721" t="s">
        <v>138</v>
      </c>
      <c r="I3721" t="s">
        <v>63</v>
      </c>
      <c r="J3721" t="s">
        <v>277</v>
      </c>
      <c r="K3721" t="s">
        <v>24913</v>
      </c>
      <c r="L3721" t="s">
        <v>24914</v>
      </c>
      <c r="M3721" t="s">
        <v>20946</v>
      </c>
      <c r="N3721">
        <v>31.299212598425196</v>
      </c>
      <c r="P3721">
        <v>80</v>
      </c>
      <c r="Q3721">
        <v>69.3</v>
      </c>
      <c r="R3721">
        <v>85</v>
      </c>
      <c r="S3721">
        <v>95.5</v>
      </c>
      <c r="T3721">
        <v>0</v>
      </c>
      <c r="U3721">
        <v>21</v>
      </c>
      <c r="V3721">
        <v>6320</v>
      </c>
      <c r="AB3721" t="s">
        <v>63</v>
      </c>
      <c r="AC3721" t="s">
        <v>63</v>
      </c>
      <c r="AD3721" t="s">
        <v>63</v>
      </c>
      <c r="AE3721" t="s">
        <v>98</v>
      </c>
      <c r="AG3721">
        <v>1970</v>
      </c>
      <c r="AH3721">
        <v>34.230000000000004</v>
      </c>
      <c r="AI3721">
        <v>37.668239999999997</v>
      </c>
      <c r="AJ3721">
        <v>-97.848849999999999</v>
      </c>
      <c r="AL3721">
        <v>3</v>
      </c>
      <c r="AM3721" t="s">
        <v>63</v>
      </c>
      <c r="AN3721" t="s">
        <v>24915</v>
      </c>
      <c r="AO3721" t="s">
        <v>76</v>
      </c>
      <c r="AP3721" t="s">
        <v>116</v>
      </c>
      <c r="AQ3721" t="s">
        <v>185</v>
      </c>
      <c r="AR3721" t="s">
        <v>336</v>
      </c>
      <c r="AS3721" t="s">
        <v>83</v>
      </c>
      <c r="AT3721" s="5">
        <v>36192</v>
      </c>
      <c r="AU3721" t="s">
        <v>129</v>
      </c>
      <c r="AV3721" t="s">
        <v>149</v>
      </c>
      <c r="AW3721" t="s">
        <v>150</v>
      </c>
    </row>
    <row r="3722" spans="1:49" x14ac:dyDescent="0.25">
      <c r="A3722">
        <v>368</v>
      </c>
      <c r="B3722" t="s">
        <v>22530</v>
      </c>
      <c r="C3722">
        <v>1</v>
      </c>
      <c r="D3722" t="s">
        <v>86</v>
      </c>
      <c r="E3722" t="s">
        <v>163</v>
      </c>
      <c r="F3722" t="s">
        <v>108</v>
      </c>
      <c r="G3722">
        <v>187.70000000000002</v>
      </c>
      <c r="H3722" t="s">
        <v>223</v>
      </c>
      <c r="I3722" t="s">
        <v>63</v>
      </c>
      <c r="J3722" t="s">
        <v>277</v>
      </c>
      <c r="K3722" t="s">
        <v>22531</v>
      </c>
      <c r="L3722" t="s">
        <v>22532</v>
      </c>
      <c r="M3722" t="s">
        <v>22533</v>
      </c>
      <c r="N3722">
        <v>268.50393700787401</v>
      </c>
      <c r="P3722">
        <v>36</v>
      </c>
      <c r="Q3722">
        <v>97.9</v>
      </c>
      <c r="R3722">
        <v>90</v>
      </c>
      <c r="S3722">
        <v>98.2</v>
      </c>
      <c r="T3722">
        <v>7</v>
      </c>
      <c r="U3722">
        <v>7</v>
      </c>
      <c r="V3722">
        <v>280</v>
      </c>
      <c r="AB3722" t="s">
        <v>98</v>
      </c>
      <c r="AC3722" t="s">
        <v>98</v>
      </c>
      <c r="AD3722" t="s">
        <v>98</v>
      </c>
      <c r="AE3722" t="s">
        <v>63</v>
      </c>
      <c r="AG3722">
        <v>1970</v>
      </c>
      <c r="AH3722">
        <v>34.51</v>
      </c>
      <c r="AI3722">
        <v>37.66825</v>
      </c>
      <c r="AJ3722">
        <v>-97.843639999999994</v>
      </c>
      <c r="AL3722">
        <v>4</v>
      </c>
      <c r="AM3722" t="s">
        <v>63</v>
      </c>
      <c r="AN3722" t="s">
        <v>22534</v>
      </c>
      <c r="AO3722" t="s">
        <v>76</v>
      </c>
      <c r="AP3722" t="s">
        <v>116</v>
      </c>
      <c r="AQ3722" t="s">
        <v>336</v>
      </c>
      <c r="AR3722" t="s">
        <v>337</v>
      </c>
      <c r="AS3722" t="s">
        <v>83</v>
      </c>
      <c r="AT3722" s="5">
        <v>35156</v>
      </c>
      <c r="AU3722" t="s">
        <v>63</v>
      </c>
      <c r="AV3722" t="s">
        <v>274</v>
      </c>
      <c r="AW3722" t="s">
        <v>275</v>
      </c>
    </row>
    <row r="3723" spans="1:49" x14ac:dyDescent="0.25">
      <c r="A3723">
        <v>328</v>
      </c>
      <c r="B3723" t="s">
        <v>27674</v>
      </c>
      <c r="C3723">
        <v>1</v>
      </c>
      <c r="D3723" t="s">
        <v>86</v>
      </c>
      <c r="E3723" t="s">
        <v>163</v>
      </c>
      <c r="F3723" t="s">
        <v>108</v>
      </c>
      <c r="G3723">
        <v>188.72</v>
      </c>
      <c r="H3723" t="s">
        <v>223</v>
      </c>
      <c r="I3723" t="s">
        <v>63</v>
      </c>
      <c r="J3723" t="s">
        <v>277</v>
      </c>
      <c r="K3723" t="s">
        <v>27675</v>
      </c>
      <c r="L3723" t="s">
        <v>22532</v>
      </c>
      <c r="M3723" t="s">
        <v>491</v>
      </c>
      <c r="N3723">
        <v>268.60236220472439</v>
      </c>
      <c r="P3723">
        <v>28</v>
      </c>
      <c r="Q3723">
        <v>97</v>
      </c>
      <c r="R3723">
        <v>85</v>
      </c>
      <c r="S3723">
        <v>97.3</v>
      </c>
      <c r="T3723">
        <v>0</v>
      </c>
      <c r="U3723">
        <v>3</v>
      </c>
      <c r="V3723">
        <v>28</v>
      </c>
      <c r="AB3723" t="s">
        <v>98</v>
      </c>
      <c r="AC3723" t="s">
        <v>98</v>
      </c>
      <c r="AD3723" t="s">
        <v>98</v>
      </c>
      <c r="AE3723" t="s">
        <v>63</v>
      </c>
      <c r="AG3723">
        <v>1970</v>
      </c>
      <c r="AH3723">
        <v>35.53</v>
      </c>
      <c r="AI3723">
        <v>37.66827</v>
      </c>
      <c r="AJ3723">
        <v>-97.82508</v>
      </c>
      <c r="AL3723">
        <v>4</v>
      </c>
      <c r="AM3723" t="s">
        <v>63</v>
      </c>
      <c r="AN3723" t="s">
        <v>27676</v>
      </c>
      <c r="AO3723" t="s">
        <v>76</v>
      </c>
      <c r="AP3723" t="s">
        <v>116</v>
      </c>
      <c r="AQ3723" t="s">
        <v>255</v>
      </c>
      <c r="AR3723" t="s">
        <v>256</v>
      </c>
      <c r="AS3723" t="s">
        <v>83</v>
      </c>
      <c r="AT3723" s="5">
        <v>34669</v>
      </c>
      <c r="AU3723" t="s">
        <v>63</v>
      </c>
      <c r="AV3723" t="s">
        <v>200</v>
      </c>
      <c r="AW3723" t="s">
        <v>150</v>
      </c>
    </row>
    <row r="3724" spans="1:49" x14ac:dyDescent="0.25">
      <c r="A3724">
        <v>1572</v>
      </c>
      <c r="B3724" t="s">
        <v>8446</v>
      </c>
      <c r="C3724">
        <v>1</v>
      </c>
      <c r="D3724" t="s">
        <v>86</v>
      </c>
      <c r="E3724" t="s">
        <v>79</v>
      </c>
      <c r="F3724" t="s">
        <v>177</v>
      </c>
      <c r="G3724">
        <v>55.11</v>
      </c>
      <c r="H3724" t="s">
        <v>489</v>
      </c>
      <c r="I3724" t="s">
        <v>63</v>
      </c>
      <c r="J3724" t="s">
        <v>110</v>
      </c>
      <c r="K3724" t="s">
        <v>8447</v>
      </c>
      <c r="L3724" t="s">
        <v>936</v>
      </c>
      <c r="M3724" t="s">
        <v>3733</v>
      </c>
      <c r="N3724">
        <v>24.901574803149607</v>
      </c>
      <c r="P3724">
        <v>32.600065616797899</v>
      </c>
      <c r="Q3724">
        <v>86.8</v>
      </c>
      <c r="R3724">
        <v>95</v>
      </c>
      <c r="S3724">
        <v>97.600000000000009</v>
      </c>
      <c r="T3724">
        <v>2</v>
      </c>
      <c r="U3724">
        <v>11</v>
      </c>
      <c r="V3724">
        <v>2250</v>
      </c>
      <c r="AB3724" t="s">
        <v>63</v>
      </c>
      <c r="AC3724" t="s">
        <v>63</v>
      </c>
      <c r="AD3724" t="s">
        <v>63</v>
      </c>
      <c r="AE3724" t="s">
        <v>98</v>
      </c>
      <c r="AG3724">
        <v>1950</v>
      </c>
      <c r="AH3724">
        <v>0.67</v>
      </c>
      <c r="AI3724">
        <v>37.392690000000002</v>
      </c>
      <c r="AJ3724">
        <v>-97.870549999999994</v>
      </c>
      <c r="AL3724">
        <v>2</v>
      </c>
      <c r="AM3724" t="s">
        <v>63</v>
      </c>
      <c r="AN3724" t="s">
        <v>8448</v>
      </c>
      <c r="AO3724" t="s">
        <v>103</v>
      </c>
      <c r="AP3724" t="s">
        <v>116</v>
      </c>
      <c r="AQ3724" t="s">
        <v>843</v>
      </c>
      <c r="AR3724" t="s">
        <v>246</v>
      </c>
      <c r="AS3724" t="s">
        <v>83</v>
      </c>
      <c r="AT3724" s="5">
        <v>37987</v>
      </c>
      <c r="AU3724" t="s">
        <v>129</v>
      </c>
      <c r="AV3724" t="s">
        <v>149</v>
      </c>
      <c r="AW3724" t="s">
        <v>150</v>
      </c>
    </row>
    <row r="3725" spans="1:49" x14ac:dyDescent="0.25">
      <c r="A3725">
        <v>2331</v>
      </c>
      <c r="B3725" t="s">
        <v>14969</v>
      </c>
      <c r="C3725">
        <v>1</v>
      </c>
      <c r="D3725" t="s">
        <v>86</v>
      </c>
      <c r="E3725" t="s">
        <v>79</v>
      </c>
      <c r="F3725" t="s">
        <v>177</v>
      </c>
      <c r="G3725">
        <v>57.160000000000004</v>
      </c>
      <c r="H3725" t="s">
        <v>138</v>
      </c>
      <c r="I3725" t="s">
        <v>63</v>
      </c>
      <c r="J3725" t="s">
        <v>110</v>
      </c>
      <c r="K3725" t="s">
        <v>14970</v>
      </c>
      <c r="L3725" t="s">
        <v>14971</v>
      </c>
      <c r="M3725" t="s">
        <v>3733</v>
      </c>
      <c r="N3725">
        <v>36.614173228346459</v>
      </c>
      <c r="O3725">
        <v>30</v>
      </c>
      <c r="P3725">
        <v>32.399934383202101</v>
      </c>
      <c r="Q3725">
        <v>71.400000000000006</v>
      </c>
      <c r="R3725">
        <v>90</v>
      </c>
      <c r="S3725">
        <v>96.2</v>
      </c>
      <c r="T3725">
        <v>11</v>
      </c>
      <c r="U3725">
        <v>11</v>
      </c>
      <c r="V3725">
        <v>2250</v>
      </c>
      <c r="AB3725" t="s">
        <v>63</v>
      </c>
      <c r="AC3725" t="s">
        <v>63</v>
      </c>
      <c r="AD3725" t="s">
        <v>63</v>
      </c>
      <c r="AE3725" t="s">
        <v>98</v>
      </c>
      <c r="AG3725">
        <v>1950</v>
      </c>
      <c r="AH3725">
        <v>2.72</v>
      </c>
      <c r="AI3725">
        <v>37.413589999999999</v>
      </c>
      <c r="AJ3725">
        <v>-97.844130000000007</v>
      </c>
      <c r="AK3725" t="s">
        <v>77</v>
      </c>
      <c r="AL3725">
        <v>3</v>
      </c>
      <c r="AM3725" t="s">
        <v>63</v>
      </c>
      <c r="AN3725" t="s">
        <v>14972</v>
      </c>
      <c r="AO3725" t="s">
        <v>103</v>
      </c>
      <c r="AP3725" t="s">
        <v>116</v>
      </c>
      <c r="AQ3725" t="s">
        <v>575</v>
      </c>
      <c r="AR3725" t="s">
        <v>826</v>
      </c>
      <c r="AS3725" t="s">
        <v>83</v>
      </c>
      <c r="AT3725" s="5">
        <v>36192</v>
      </c>
      <c r="AU3725" t="s">
        <v>129</v>
      </c>
      <c r="AV3725" t="s">
        <v>149</v>
      </c>
      <c r="AW3725" t="s">
        <v>150</v>
      </c>
    </row>
    <row r="3726" spans="1:49" x14ac:dyDescent="0.25">
      <c r="A3726">
        <v>2492</v>
      </c>
      <c r="B3726" t="s">
        <v>18215</v>
      </c>
      <c r="C3726">
        <v>1</v>
      </c>
      <c r="D3726" t="s">
        <v>86</v>
      </c>
      <c r="E3726" t="s">
        <v>121</v>
      </c>
      <c r="F3726" t="s">
        <v>177</v>
      </c>
      <c r="G3726">
        <v>58.49</v>
      </c>
      <c r="H3726" t="s">
        <v>138</v>
      </c>
      <c r="I3726" t="s">
        <v>63</v>
      </c>
      <c r="J3726" t="s">
        <v>110</v>
      </c>
      <c r="K3726" t="s">
        <v>18216</v>
      </c>
      <c r="L3726" t="s">
        <v>936</v>
      </c>
      <c r="M3726" t="s">
        <v>585</v>
      </c>
      <c r="N3726">
        <v>20.800524934383201</v>
      </c>
      <c r="P3726">
        <v>36</v>
      </c>
      <c r="Q3726">
        <v>70.900000000000006</v>
      </c>
      <c r="S3726">
        <v>91.100000000000009</v>
      </c>
      <c r="T3726">
        <v>2</v>
      </c>
      <c r="U3726">
        <v>27</v>
      </c>
      <c r="V3726">
        <v>1300</v>
      </c>
      <c r="AB3726" t="s">
        <v>63</v>
      </c>
      <c r="AC3726" t="s">
        <v>63</v>
      </c>
      <c r="AD3726" t="s">
        <v>63</v>
      </c>
      <c r="AE3726" t="s">
        <v>75</v>
      </c>
      <c r="AG3726">
        <v>1948</v>
      </c>
      <c r="AH3726">
        <v>2.4700000000000002</v>
      </c>
      <c r="AI3726">
        <v>37.42015</v>
      </c>
      <c r="AJ3726">
        <v>-98.079629999999995</v>
      </c>
      <c r="AL3726">
        <v>2</v>
      </c>
      <c r="AM3726" t="s">
        <v>63</v>
      </c>
      <c r="AN3726" t="s">
        <v>18217</v>
      </c>
      <c r="AO3726" t="s">
        <v>103</v>
      </c>
      <c r="AP3726" t="s">
        <v>116</v>
      </c>
      <c r="AQ3726" t="s">
        <v>434</v>
      </c>
      <c r="AR3726" t="s">
        <v>159</v>
      </c>
      <c r="AS3726" t="s">
        <v>83</v>
      </c>
      <c r="AT3726" s="5">
        <v>36192</v>
      </c>
      <c r="AU3726" t="s">
        <v>129</v>
      </c>
      <c r="AV3726" t="s">
        <v>149</v>
      </c>
      <c r="AW3726" t="s">
        <v>150</v>
      </c>
    </row>
    <row r="3727" spans="1:49" x14ac:dyDescent="0.25">
      <c r="A3727">
        <v>3363</v>
      </c>
      <c r="B3727" t="s">
        <v>7866</v>
      </c>
      <c r="C3727">
        <v>1</v>
      </c>
      <c r="D3727" t="s">
        <v>86</v>
      </c>
      <c r="E3727" t="s">
        <v>121</v>
      </c>
      <c r="F3727" t="s">
        <v>177</v>
      </c>
      <c r="G3727">
        <v>61.77</v>
      </c>
      <c r="H3727" t="s">
        <v>459</v>
      </c>
      <c r="I3727" t="s">
        <v>63</v>
      </c>
      <c r="J3727" t="s">
        <v>277</v>
      </c>
      <c r="K3727" t="s">
        <v>7867</v>
      </c>
      <c r="L3727" t="s">
        <v>5011</v>
      </c>
      <c r="M3727" t="s">
        <v>585</v>
      </c>
      <c r="N3727">
        <v>67.48687664041995</v>
      </c>
      <c r="P3727">
        <v>44</v>
      </c>
      <c r="Q3727">
        <v>87.9</v>
      </c>
      <c r="R3727">
        <v>85</v>
      </c>
      <c r="S3727">
        <v>89</v>
      </c>
      <c r="T3727">
        <v>16</v>
      </c>
      <c r="U3727">
        <v>26</v>
      </c>
      <c r="V3727">
        <v>1170</v>
      </c>
      <c r="AB3727" t="s">
        <v>75</v>
      </c>
      <c r="AC3727" t="s">
        <v>98</v>
      </c>
      <c r="AD3727" t="s">
        <v>75</v>
      </c>
      <c r="AE3727" t="s">
        <v>63</v>
      </c>
      <c r="AG3727">
        <v>1922</v>
      </c>
      <c r="AH3727">
        <v>5.75</v>
      </c>
      <c r="AI3727">
        <v>37.467590000000001</v>
      </c>
      <c r="AJ3727">
        <v>-98.081630000000004</v>
      </c>
      <c r="AL3727">
        <v>3</v>
      </c>
      <c r="AM3727" t="s">
        <v>63</v>
      </c>
      <c r="AN3727" t="s">
        <v>7868</v>
      </c>
      <c r="AO3727" t="s">
        <v>76</v>
      </c>
      <c r="AP3727" t="s">
        <v>147</v>
      </c>
      <c r="AQ3727" t="s">
        <v>379</v>
      </c>
      <c r="AR3727" t="s">
        <v>951</v>
      </c>
      <c r="AS3727" t="s">
        <v>83</v>
      </c>
      <c r="AT3727" s="5">
        <v>35827</v>
      </c>
      <c r="AU3727" t="s">
        <v>103</v>
      </c>
      <c r="AV3727" t="s">
        <v>149</v>
      </c>
      <c r="AW3727" t="s">
        <v>3994</v>
      </c>
    </row>
    <row r="3728" spans="1:49" x14ac:dyDescent="0.25">
      <c r="A3728">
        <v>1318</v>
      </c>
      <c r="B3728" t="s">
        <v>20079</v>
      </c>
      <c r="C3728">
        <v>1</v>
      </c>
      <c r="D3728" t="s">
        <v>86</v>
      </c>
      <c r="E3728" t="s">
        <v>121</v>
      </c>
      <c r="F3728" t="s">
        <v>177</v>
      </c>
      <c r="G3728">
        <v>62.99</v>
      </c>
      <c r="H3728" t="s">
        <v>669</v>
      </c>
      <c r="I3728" t="s">
        <v>63</v>
      </c>
      <c r="J3728" t="s">
        <v>277</v>
      </c>
      <c r="K3728" t="s">
        <v>20080</v>
      </c>
      <c r="L3728" t="s">
        <v>5011</v>
      </c>
      <c r="M3728" t="s">
        <v>585</v>
      </c>
      <c r="N3728">
        <v>33.00524934383202</v>
      </c>
      <c r="P3728">
        <v>44</v>
      </c>
      <c r="Q3728">
        <v>90.600000000000009</v>
      </c>
      <c r="R3728">
        <v>70</v>
      </c>
      <c r="S3728">
        <v>96.600000000000009</v>
      </c>
      <c r="T3728">
        <v>16</v>
      </c>
      <c r="U3728">
        <v>26</v>
      </c>
      <c r="V3728">
        <v>1170</v>
      </c>
      <c r="AB3728" t="s">
        <v>75</v>
      </c>
      <c r="AC3728" t="s">
        <v>98</v>
      </c>
      <c r="AD3728" t="s">
        <v>98</v>
      </c>
      <c r="AE3728" t="s">
        <v>63</v>
      </c>
      <c r="AG3728">
        <v>1927</v>
      </c>
      <c r="AH3728">
        <v>6.96</v>
      </c>
      <c r="AI3728">
        <v>37.485100000000003</v>
      </c>
      <c r="AJ3728">
        <v>-98.081479999999999</v>
      </c>
      <c r="AL3728">
        <v>1</v>
      </c>
      <c r="AM3728" t="s">
        <v>63</v>
      </c>
      <c r="AN3728" t="s">
        <v>20081</v>
      </c>
      <c r="AO3728" t="s">
        <v>76</v>
      </c>
      <c r="AP3728" t="s">
        <v>147</v>
      </c>
      <c r="AQ3728" t="s">
        <v>379</v>
      </c>
      <c r="AR3728" t="s">
        <v>634</v>
      </c>
      <c r="AS3728" t="s">
        <v>83</v>
      </c>
      <c r="AT3728" s="5">
        <v>35855</v>
      </c>
      <c r="AU3728" t="s">
        <v>76</v>
      </c>
      <c r="AV3728" t="s">
        <v>149</v>
      </c>
      <c r="AW3728" t="s">
        <v>3994</v>
      </c>
    </row>
    <row r="3729" spans="1:49" x14ac:dyDescent="0.25">
      <c r="A3729">
        <v>1800</v>
      </c>
      <c r="B3729" t="s">
        <v>13032</v>
      </c>
      <c r="C3729">
        <v>1</v>
      </c>
      <c r="D3729" t="s">
        <v>86</v>
      </c>
      <c r="E3729" t="s">
        <v>121</v>
      </c>
      <c r="F3729" t="s">
        <v>177</v>
      </c>
      <c r="G3729">
        <v>67.760000000000005</v>
      </c>
      <c r="H3729" t="s">
        <v>138</v>
      </c>
      <c r="I3729" t="s">
        <v>63</v>
      </c>
      <c r="J3729" t="s">
        <v>277</v>
      </c>
      <c r="K3729" t="s">
        <v>13033</v>
      </c>
      <c r="L3729" t="s">
        <v>1471</v>
      </c>
      <c r="M3729" t="s">
        <v>585</v>
      </c>
      <c r="N3729">
        <v>20.800524934383201</v>
      </c>
      <c r="P3729">
        <v>32</v>
      </c>
      <c r="Q3729">
        <v>75.3</v>
      </c>
      <c r="R3729">
        <v>90</v>
      </c>
      <c r="S3729">
        <v>98.2</v>
      </c>
      <c r="T3729">
        <v>3</v>
      </c>
      <c r="U3729">
        <v>22</v>
      </c>
      <c r="V3729">
        <v>1460</v>
      </c>
      <c r="AB3729" t="s">
        <v>63</v>
      </c>
      <c r="AC3729" t="s">
        <v>63</v>
      </c>
      <c r="AD3729" t="s">
        <v>63</v>
      </c>
      <c r="AE3729" t="s">
        <v>98</v>
      </c>
      <c r="AG3729">
        <v>1942</v>
      </c>
      <c r="AH3729">
        <v>11.74</v>
      </c>
      <c r="AI3729">
        <v>37.554369999999999</v>
      </c>
      <c r="AJ3729">
        <v>-98.0809</v>
      </c>
      <c r="AL3729">
        <v>2</v>
      </c>
      <c r="AM3729" t="s">
        <v>63</v>
      </c>
      <c r="AN3729" t="s">
        <v>13034</v>
      </c>
      <c r="AO3729" t="s">
        <v>76</v>
      </c>
      <c r="AP3729" t="s">
        <v>147</v>
      </c>
      <c r="AQ3729" t="s">
        <v>503</v>
      </c>
      <c r="AR3729" t="s">
        <v>504</v>
      </c>
      <c r="AS3729" t="s">
        <v>83</v>
      </c>
      <c r="AT3729" s="5">
        <v>36192</v>
      </c>
      <c r="AU3729" t="s">
        <v>129</v>
      </c>
      <c r="AV3729" t="s">
        <v>149</v>
      </c>
      <c r="AW3729" t="s">
        <v>150</v>
      </c>
    </row>
    <row r="3730" spans="1:49" x14ac:dyDescent="0.25">
      <c r="A3730">
        <v>6577</v>
      </c>
      <c r="B3730" t="s">
        <v>2233</v>
      </c>
      <c r="C3730">
        <v>1</v>
      </c>
      <c r="D3730" t="s">
        <v>86</v>
      </c>
      <c r="E3730" t="s">
        <v>121</v>
      </c>
      <c r="F3730" t="s">
        <v>177</v>
      </c>
      <c r="G3730">
        <v>70.34</v>
      </c>
      <c r="H3730" t="s">
        <v>211</v>
      </c>
      <c r="I3730" t="s">
        <v>63</v>
      </c>
      <c r="J3730" t="s">
        <v>277</v>
      </c>
      <c r="K3730" t="s">
        <v>2234</v>
      </c>
      <c r="L3730" t="s">
        <v>2235</v>
      </c>
      <c r="M3730" t="s">
        <v>585</v>
      </c>
      <c r="N3730">
        <v>100.29527559055119</v>
      </c>
      <c r="P3730">
        <v>24</v>
      </c>
      <c r="Q3730">
        <v>54.9</v>
      </c>
      <c r="R3730">
        <v>90</v>
      </c>
      <c r="S3730">
        <v>76.100000000000009</v>
      </c>
      <c r="T3730">
        <v>17</v>
      </c>
      <c r="U3730">
        <v>22</v>
      </c>
      <c r="V3730">
        <v>1460</v>
      </c>
      <c r="X3730" t="s">
        <v>2236</v>
      </c>
      <c r="Y3730" t="s">
        <v>72</v>
      </c>
      <c r="Z3730" t="s">
        <v>73</v>
      </c>
      <c r="AA3730" t="s">
        <v>356</v>
      </c>
      <c r="AB3730" t="s">
        <v>75</v>
      </c>
      <c r="AC3730" t="s">
        <v>98</v>
      </c>
      <c r="AD3730" t="s">
        <v>98</v>
      </c>
      <c r="AE3730" t="s">
        <v>63</v>
      </c>
      <c r="AG3730">
        <v>1942</v>
      </c>
      <c r="AH3730">
        <v>14.32</v>
      </c>
      <c r="AI3730">
        <v>37.584020000000002</v>
      </c>
      <c r="AJ3730">
        <v>-98.108509999999995</v>
      </c>
      <c r="AL3730">
        <v>3</v>
      </c>
      <c r="AM3730" t="s">
        <v>63</v>
      </c>
      <c r="AN3730" t="s">
        <v>2237</v>
      </c>
      <c r="AO3730" t="s">
        <v>76</v>
      </c>
      <c r="AP3730" t="s">
        <v>147</v>
      </c>
      <c r="AQ3730" t="s">
        <v>2238</v>
      </c>
      <c r="AR3730" t="s">
        <v>2239</v>
      </c>
      <c r="AS3730" t="s">
        <v>83</v>
      </c>
      <c r="AT3730" s="5">
        <v>36892</v>
      </c>
      <c r="AU3730" t="s">
        <v>103</v>
      </c>
      <c r="AV3730" t="s">
        <v>187</v>
      </c>
      <c r="AW3730" t="s">
        <v>372</v>
      </c>
    </row>
    <row r="3731" spans="1:49" x14ac:dyDescent="0.25">
      <c r="A3731">
        <v>3650</v>
      </c>
      <c r="B3731" t="s">
        <v>7238</v>
      </c>
      <c r="C3731">
        <v>1</v>
      </c>
      <c r="D3731" t="s">
        <v>86</v>
      </c>
      <c r="E3731" t="s">
        <v>121</v>
      </c>
      <c r="F3731" t="s">
        <v>177</v>
      </c>
      <c r="G3731">
        <v>74.16</v>
      </c>
      <c r="H3731" t="s">
        <v>388</v>
      </c>
      <c r="I3731" t="s">
        <v>63</v>
      </c>
      <c r="J3731" t="s">
        <v>277</v>
      </c>
      <c r="K3731" t="s">
        <v>7239</v>
      </c>
      <c r="L3731" t="s">
        <v>7240</v>
      </c>
      <c r="M3731" t="s">
        <v>585</v>
      </c>
      <c r="N3731">
        <v>85.498687664041995</v>
      </c>
      <c r="P3731">
        <v>52</v>
      </c>
      <c r="Q3731">
        <v>59.6</v>
      </c>
      <c r="R3731">
        <v>83</v>
      </c>
      <c r="S3731">
        <v>86.9</v>
      </c>
      <c r="T3731">
        <v>17</v>
      </c>
      <c r="U3731">
        <v>5</v>
      </c>
      <c r="V3731">
        <v>3910</v>
      </c>
      <c r="W3731" t="s">
        <v>70</v>
      </c>
      <c r="AB3731" t="s">
        <v>75</v>
      </c>
      <c r="AC3731" t="s">
        <v>98</v>
      </c>
      <c r="AD3731" t="s">
        <v>75</v>
      </c>
      <c r="AE3731" t="s">
        <v>63</v>
      </c>
      <c r="AG3731">
        <v>1963</v>
      </c>
      <c r="AH3731">
        <v>18.14</v>
      </c>
      <c r="AI3731">
        <v>37.638330000000003</v>
      </c>
      <c r="AJ3731">
        <v>-98.113200000000006</v>
      </c>
      <c r="AL3731">
        <v>3</v>
      </c>
      <c r="AM3731" t="s">
        <v>63</v>
      </c>
      <c r="AN3731" t="s">
        <v>7241</v>
      </c>
      <c r="AO3731" t="s">
        <v>76</v>
      </c>
      <c r="AP3731" t="s">
        <v>170</v>
      </c>
      <c r="AQ3731" t="s">
        <v>239</v>
      </c>
      <c r="AR3731" t="s">
        <v>246</v>
      </c>
      <c r="AS3731" t="s">
        <v>83</v>
      </c>
      <c r="AT3731" s="5">
        <v>35521</v>
      </c>
      <c r="AU3731" t="s">
        <v>76</v>
      </c>
      <c r="AV3731" t="s">
        <v>2629</v>
      </c>
      <c r="AW3731" t="s">
        <v>444</v>
      </c>
    </row>
    <row r="3732" spans="1:49" x14ac:dyDescent="0.25">
      <c r="A3732">
        <v>3195</v>
      </c>
      <c r="B3732" t="s">
        <v>10797</v>
      </c>
      <c r="C3732">
        <v>1</v>
      </c>
      <c r="D3732" t="s">
        <v>86</v>
      </c>
      <c r="E3732" t="s">
        <v>121</v>
      </c>
      <c r="F3732" t="s">
        <v>177</v>
      </c>
      <c r="G3732">
        <v>74.27</v>
      </c>
      <c r="H3732" t="s">
        <v>90</v>
      </c>
      <c r="I3732" t="s">
        <v>63</v>
      </c>
      <c r="J3732" t="s">
        <v>277</v>
      </c>
      <c r="K3732" t="s">
        <v>10798</v>
      </c>
      <c r="L3732" t="s">
        <v>481</v>
      </c>
      <c r="M3732" t="s">
        <v>585</v>
      </c>
      <c r="N3732">
        <v>111.18766404199475</v>
      </c>
      <c r="O3732">
        <v>0</v>
      </c>
      <c r="P3732">
        <v>52</v>
      </c>
      <c r="Q3732">
        <v>71.900000000000006</v>
      </c>
      <c r="R3732">
        <v>90</v>
      </c>
      <c r="S3732">
        <v>87.8</v>
      </c>
      <c r="T3732">
        <v>17</v>
      </c>
      <c r="U3732">
        <v>5</v>
      </c>
      <c r="V3732">
        <v>3910</v>
      </c>
      <c r="AB3732" t="s">
        <v>75</v>
      </c>
      <c r="AC3732" t="s">
        <v>98</v>
      </c>
      <c r="AD3732" t="s">
        <v>98</v>
      </c>
      <c r="AE3732" t="s">
        <v>63</v>
      </c>
      <c r="AG3732">
        <v>1963</v>
      </c>
      <c r="AH3732">
        <v>18.25</v>
      </c>
      <c r="AI3732">
        <v>37.639980000000001</v>
      </c>
      <c r="AJ3732">
        <v>-98.113190000000003</v>
      </c>
      <c r="AL3732">
        <v>3</v>
      </c>
      <c r="AM3732" t="s">
        <v>63</v>
      </c>
      <c r="AN3732" t="s">
        <v>10799</v>
      </c>
      <c r="AO3732" t="s">
        <v>76</v>
      </c>
      <c r="AP3732" t="s">
        <v>116</v>
      </c>
      <c r="AQ3732" t="s">
        <v>379</v>
      </c>
      <c r="AR3732" t="s">
        <v>326</v>
      </c>
      <c r="AS3732" t="s">
        <v>83</v>
      </c>
      <c r="AT3732" s="5">
        <v>36312</v>
      </c>
      <c r="AU3732" t="s">
        <v>76</v>
      </c>
      <c r="AV3732" t="s">
        <v>2629</v>
      </c>
      <c r="AW3732" t="s">
        <v>444</v>
      </c>
    </row>
    <row r="3733" spans="1:49" x14ac:dyDescent="0.25">
      <c r="A3733">
        <v>1145</v>
      </c>
      <c r="B3733" t="s">
        <v>13235</v>
      </c>
      <c r="C3733">
        <v>1</v>
      </c>
      <c r="D3733" t="s">
        <v>86</v>
      </c>
      <c r="E3733" t="s">
        <v>121</v>
      </c>
      <c r="F3733" t="s">
        <v>177</v>
      </c>
      <c r="G3733">
        <v>74.350000000000009</v>
      </c>
      <c r="H3733" t="s">
        <v>90</v>
      </c>
      <c r="I3733" t="s">
        <v>63</v>
      </c>
      <c r="J3733" t="s">
        <v>277</v>
      </c>
      <c r="K3733" t="s">
        <v>13236</v>
      </c>
      <c r="L3733" t="s">
        <v>13237</v>
      </c>
      <c r="M3733" t="s">
        <v>585</v>
      </c>
      <c r="N3733">
        <v>266.50262467191601</v>
      </c>
      <c r="P3733">
        <v>52</v>
      </c>
      <c r="Q3733">
        <v>76.8</v>
      </c>
      <c r="R3733">
        <v>73</v>
      </c>
      <c r="S3733">
        <v>92.600000000000009</v>
      </c>
      <c r="T3733">
        <v>17</v>
      </c>
      <c r="U3733">
        <v>5</v>
      </c>
      <c r="V3733">
        <v>3910</v>
      </c>
      <c r="AB3733" t="s">
        <v>129</v>
      </c>
      <c r="AC3733" t="s">
        <v>98</v>
      </c>
      <c r="AD3733" t="s">
        <v>75</v>
      </c>
      <c r="AE3733" t="s">
        <v>63</v>
      </c>
      <c r="AG3733">
        <v>1963</v>
      </c>
      <c r="AH3733">
        <v>18.330000000000002</v>
      </c>
      <c r="AI3733">
        <v>37.640970000000003</v>
      </c>
      <c r="AJ3733">
        <v>-98.113190000000003</v>
      </c>
      <c r="AL3733">
        <v>6</v>
      </c>
      <c r="AM3733" t="s">
        <v>63</v>
      </c>
      <c r="AN3733" t="s">
        <v>13238</v>
      </c>
      <c r="AO3733" t="s">
        <v>76</v>
      </c>
      <c r="AP3733" t="s">
        <v>170</v>
      </c>
      <c r="AQ3733" t="s">
        <v>255</v>
      </c>
      <c r="AR3733" t="s">
        <v>910</v>
      </c>
      <c r="AS3733" t="s">
        <v>83</v>
      </c>
      <c r="AT3733" s="5">
        <v>35521</v>
      </c>
      <c r="AU3733" t="s">
        <v>76</v>
      </c>
      <c r="AV3733" t="s">
        <v>8325</v>
      </c>
      <c r="AW3733" t="s">
        <v>4045</v>
      </c>
    </row>
    <row r="3734" spans="1:49" x14ac:dyDescent="0.25">
      <c r="A3734">
        <v>1293</v>
      </c>
      <c r="B3734" t="s">
        <v>4723</v>
      </c>
      <c r="C3734">
        <v>1</v>
      </c>
      <c r="D3734" t="s">
        <v>86</v>
      </c>
      <c r="E3734" t="s">
        <v>773</v>
      </c>
      <c r="F3734" t="s">
        <v>177</v>
      </c>
      <c r="G3734">
        <v>0.27700000000000002</v>
      </c>
      <c r="H3734" t="s">
        <v>138</v>
      </c>
      <c r="I3734" t="s">
        <v>63</v>
      </c>
      <c r="J3734" t="s">
        <v>277</v>
      </c>
      <c r="K3734" t="s">
        <v>4724</v>
      </c>
      <c r="L3734" t="s">
        <v>481</v>
      </c>
      <c r="M3734" t="s">
        <v>2269</v>
      </c>
      <c r="N3734">
        <v>36.614173228346459</v>
      </c>
      <c r="O3734">
        <v>30</v>
      </c>
      <c r="P3734">
        <v>40</v>
      </c>
      <c r="Q3734">
        <v>74.8</v>
      </c>
      <c r="R3734">
        <v>85</v>
      </c>
      <c r="S3734">
        <v>97.600000000000009</v>
      </c>
      <c r="T3734">
        <v>3</v>
      </c>
      <c r="U3734">
        <v>14</v>
      </c>
      <c r="V3734">
        <v>475</v>
      </c>
      <c r="AB3734" t="s">
        <v>63</v>
      </c>
      <c r="AC3734" t="s">
        <v>63</v>
      </c>
      <c r="AD3734" t="s">
        <v>63</v>
      </c>
      <c r="AE3734" t="s">
        <v>98</v>
      </c>
      <c r="AG3734">
        <v>1954</v>
      </c>
      <c r="AH3734">
        <v>23.22</v>
      </c>
      <c r="AI3734">
        <v>37.650359999999999</v>
      </c>
      <c r="AJ3734">
        <v>-98.190250000000006</v>
      </c>
      <c r="AK3734" t="s">
        <v>262</v>
      </c>
      <c r="AL3734">
        <v>3</v>
      </c>
      <c r="AM3734" t="s">
        <v>63</v>
      </c>
      <c r="AN3734" t="s">
        <v>4725</v>
      </c>
      <c r="AO3734" t="s">
        <v>76</v>
      </c>
      <c r="AP3734" t="s">
        <v>116</v>
      </c>
      <c r="AQ3734" t="s">
        <v>575</v>
      </c>
      <c r="AR3734" t="s">
        <v>826</v>
      </c>
      <c r="AS3734" t="s">
        <v>83</v>
      </c>
      <c r="AT3734" s="5">
        <v>36192</v>
      </c>
      <c r="AU3734" t="s">
        <v>129</v>
      </c>
      <c r="AV3734" t="s">
        <v>149</v>
      </c>
      <c r="AW3734" t="s">
        <v>150</v>
      </c>
    </row>
    <row r="3735" spans="1:49" x14ac:dyDescent="0.25">
      <c r="A3735">
        <v>1230</v>
      </c>
      <c r="B3735" t="s">
        <v>23627</v>
      </c>
      <c r="C3735">
        <v>1</v>
      </c>
      <c r="D3735" t="s">
        <v>86</v>
      </c>
      <c r="E3735" t="s">
        <v>773</v>
      </c>
      <c r="F3735" t="s">
        <v>177</v>
      </c>
      <c r="G3735">
        <v>1.0640000000000001</v>
      </c>
      <c r="H3735" t="s">
        <v>138</v>
      </c>
      <c r="I3735" t="s">
        <v>63</v>
      </c>
      <c r="J3735" t="s">
        <v>277</v>
      </c>
      <c r="K3735" t="s">
        <v>23628</v>
      </c>
      <c r="L3735" t="s">
        <v>481</v>
      </c>
      <c r="M3735" t="s">
        <v>2269</v>
      </c>
      <c r="N3735">
        <v>43.30708661417323</v>
      </c>
      <c r="P3735">
        <v>40.5</v>
      </c>
      <c r="Q3735">
        <v>76.600000000000009</v>
      </c>
      <c r="R3735">
        <v>90</v>
      </c>
      <c r="S3735">
        <v>98.100000000000009</v>
      </c>
      <c r="T3735">
        <v>3</v>
      </c>
      <c r="U3735">
        <v>14</v>
      </c>
      <c r="V3735">
        <v>475</v>
      </c>
      <c r="AB3735" t="s">
        <v>63</v>
      </c>
      <c r="AC3735" t="s">
        <v>63</v>
      </c>
      <c r="AD3735" t="s">
        <v>63</v>
      </c>
      <c r="AE3735" t="s">
        <v>98</v>
      </c>
      <c r="AG3735">
        <v>1954</v>
      </c>
      <c r="AH3735">
        <v>24.01</v>
      </c>
      <c r="AI3735">
        <v>37.661760000000001</v>
      </c>
      <c r="AJ3735">
        <v>-98.190370000000001</v>
      </c>
      <c r="AL3735">
        <v>4</v>
      </c>
      <c r="AM3735" t="s">
        <v>63</v>
      </c>
      <c r="AN3735" t="s">
        <v>23629</v>
      </c>
      <c r="AO3735" t="s">
        <v>76</v>
      </c>
      <c r="AP3735" t="s">
        <v>116</v>
      </c>
      <c r="AQ3735" t="s">
        <v>503</v>
      </c>
      <c r="AR3735" t="s">
        <v>504</v>
      </c>
      <c r="AS3735" t="s">
        <v>83</v>
      </c>
      <c r="AT3735" s="5">
        <v>36192</v>
      </c>
      <c r="AU3735" t="s">
        <v>129</v>
      </c>
      <c r="AV3735" t="s">
        <v>149</v>
      </c>
      <c r="AW3735" t="s">
        <v>150</v>
      </c>
    </row>
    <row r="3736" spans="1:49" x14ac:dyDescent="0.25">
      <c r="A3736">
        <v>2745</v>
      </c>
      <c r="B3736" t="s">
        <v>17182</v>
      </c>
      <c r="C3736">
        <v>1</v>
      </c>
      <c r="D3736" t="s">
        <v>86</v>
      </c>
      <c r="E3736" t="s">
        <v>773</v>
      </c>
      <c r="F3736" t="s">
        <v>177</v>
      </c>
      <c r="G3736">
        <v>5.72</v>
      </c>
      <c r="H3736" t="s">
        <v>211</v>
      </c>
      <c r="I3736" t="s">
        <v>63</v>
      </c>
      <c r="J3736" t="s">
        <v>277</v>
      </c>
      <c r="K3736" t="s">
        <v>17183</v>
      </c>
      <c r="L3736" t="s">
        <v>8889</v>
      </c>
      <c r="M3736" t="s">
        <v>2269</v>
      </c>
      <c r="N3736">
        <v>106.49606299212599</v>
      </c>
      <c r="P3736">
        <v>26</v>
      </c>
      <c r="Q3736">
        <v>86.8</v>
      </c>
      <c r="R3736">
        <v>90</v>
      </c>
      <c r="S3736">
        <v>99.4</v>
      </c>
      <c r="T3736">
        <v>12</v>
      </c>
      <c r="U3736">
        <v>16</v>
      </c>
      <c r="V3736">
        <v>370</v>
      </c>
      <c r="AB3736" t="s">
        <v>75</v>
      </c>
      <c r="AC3736" t="s">
        <v>75</v>
      </c>
      <c r="AD3736" t="s">
        <v>98</v>
      </c>
      <c r="AE3736" t="s">
        <v>63</v>
      </c>
      <c r="AG3736">
        <v>1954</v>
      </c>
      <c r="AH3736">
        <v>28.66</v>
      </c>
      <c r="AI3736">
        <v>37.72927</v>
      </c>
      <c r="AJ3736">
        <v>-98.190929999999994</v>
      </c>
      <c r="AL3736">
        <v>3</v>
      </c>
      <c r="AM3736" t="s">
        <v>63</v>
      </c>
      <c r="AN3736" t="s">
        <v>17184</v>
      </c>
      <c r="AO3736" t="s">
        <v>76</v>
      </c>
      <c r="AP3736" t="s">
        <v>116</v>
      </c>
      <c r="AQ3736" t="s">
        <v>2756</v>
      </c>
      <c r="AR3736" t="s">
        <v>2757</v>
      </c>
      <c r="AS3736" t="s">
        <v>83</v>
      </c>
      <c r="AT3736" s="5">
        <v>35490</v>
      </c>
      <c r="AU3736" t="s">
        <v>103</v>
      </c>
      <c r="AV3736" t="s">
        <v>187</v>
      </c>
      <c r="AW3736" t="s">
        <v>188</v>
      </c>
    </row>
    <row r="3737" spans="1:49" x14ac:dyDescent="0.25">
      <c r="A3737">
        <v>5151</v>
      </c>
      <c r="B3737" t="s">
        <v>9224</v>
      </c>
      <c r="C3737">
        <v>1</v>
      </c>
      <c r="D3737" t="s">
        <v>86</v>
      </c>
      <c r="E3737" t="s">
        <v>178</v>
      </c>
      <c r="F3737" t="s">
        <v>177</v>
      </c>
      <c r="G3737">
        <v>30.02</v>
      </c>
      <c r="H3737" t="s">
        <v>211</v>
      </c>
      <c r="I3737" t="s">
        <v>63</v>
      </c>
      <c r="J3737" t="s">
        <v>277</v>
      </c>
      <c r="K3737" t="s">
        <v>9225</v>
      </c>
      <c r="L3737" t="s">
        <v>936</v>
      </c>
      <c r="M3737" t="s">
        <v>2871</v>
      </c>
      <c r="N3737">
        <v>186.51574803149606</v>
      </c>
      <c r="P3737">
        <v>26</v>
      </c>
      <c r="Q3737">
        <v>73.5</v>
      </c>
      <c r="R3737">
        <v>70</v>
      </c>
      <c r="S3737">
        <v>87.600000000000009</v>
      </c>
      <c r="T3737">
        <v>5</v>
      </c>
      <c r="U3737">
        <v>14</v>
      </c>
      <c r="V3737">
        <v>675</v>
      </c>
      <c r="AB3737" t="s">
        <v>98</v>
      </c>
      <c r="AC3737" t="s">
        <v>76</v>
      </c>
      <c r="AD3737" t="s">
        <v>98</v>
      </c>
      <c r="AE3737" t="s">
        <v>63</v>
      </c>
      <c r="AG3737">
        <v>1957</v>
      </c>
      <c r="AH3737">
        <v>16.12</v>
      </c>
      <c r="AI3737">
        <v>37.446910000000003</v>
      </c>
      <c r="AJ3737">
        <v>-98.206680000000006</v>
      </c>
      <c r="AL3737">
        <v>5</v>
      </c>
      <c r="AM3737" t="s">
        <v>63</v>
      </c>
      <c r="AN3737" t="s">
        <v>9226</v>
      </c>
      <c r="AO3737" t="s">
        <v>76</v>
      </c>
      <c r="AP3737" t="s">
        <v>147</v>
      </c>
      <c r="AQ3737" t="s">
        <v>1519</v>
      </c>
      <c r="AR3737" t="s">
        <v>9227</v>
      </c>
      <c r="AS3737" t="s">
        <v>83</v>
      </c>
      <c r="AT3737" s="5">
        <v>35490</v>
      </c>
      <c r="AU3737" t="s">
        <v>76</v>
      </c>
      <c r="AV3737" t="s">
        <v>173</v>
      </c>
      <c r="AW3737" t="s">
        <v>85</v>
      </c>
    </row>
    <row r="3738" spans="1:49" x14ac:dyDescent="0.25">
      <c r="A3738">
        <v>5151</v>
      </c>
      <c r="B3738" t="s">
        <v>9988</v>
      </c>
      <c r="C3738">
        <v>1</v>
      </c>
      <c r="D3738" t="s">
        <v>86</v>
      </c>
      <c r="E3738" t="s">
        <v>178</v>
      </c>
      <c r="F3738" t="s">
        <v>177</v>
      </c>
      <c r="G3738">
        <v>31.77</v>
      </c>
      <c r="H3738" t="s">
        <v>211</v>
      </c>
      <c r="I3738" t="s">
        <v>63</v>
      </c>
      <c r="J3738" t="s">
        <v>277</v>
      </c>
      <c r="K3738" t="s">
        <v>9989</v>
      </c>
      <c r="L3738" t="s">
        <v>3015</v>
      </c>
      <c r="M3738" t="s">
        <v>2871</v>
      </c>
      <c r="N3738">
        <v>146.48950131233596</v>
      </c>
      <c r="P3738">
        <v>26</v>
      </c>
      <c r="Q3738">
        <v>86.600000000000009</v>
      </c>
      <c r="R3738">
        <v>70</v>
      </c>
      <c r="S3738">
        <v>87.8</v>
      </c>
      <c r="T3738">
        <v>5</v>
      </c>
      <c r="U3738">
        <v>14</v>
      </c>
      <c r="V3738">
        <v>675</v>
      </c>
      <c r="AB3738" t="s">
        <v>98</v>
      </c>
      <c r="AC3738" t="s">
        <v>75</v>
      </c>
      <c r="AD3738" t="s">
        <v>75</v>
      </c>
      <c r="AE3738" t="s">
        <v>63</v>
      </c>
      <c r="AG3738">
        <v>1957</v>
      </c>
      <c r="AH3738">
        <v>17.82</v>
      </c>
      <c r="AI3738">
        <v>37.44444</v>
      </c>
      <c r="AJ3738">
        <v>-98.176289999999995</v>
      </c>
      <c r="AL3738">
        <v>4</v>
      </c>
      <c r="AM3738" t="s">
        <v>63</v>
      </c>
      <c r="AN3738" t="s">
        <v>9990</v>
      </c>
      <c r="AO3738" t="s">
        <v>76</v>
      </c>
      <c r="AP3738" t="s">
        <v>116</v>
      </c>
      <c r="AQ3738" t="s">
        <v>1519</v>
      </c>
      <c r="AR3738" t="s">
        <v>9227</v>
      </c>
      <c r="AS3738" t="s">
        <v>83</v>
      </c>
      <c r="AT3738" s="5">
        <v>35490</v>
      </c>
      <c r="AU3738" t="s">
        <v>76</v>
      </c>
      <c r="AV3738" t="s">
        <v>173</v>
      </c>
      <c r="AW3738" t="s">
        <v>85</v>
      </c>
    </row>
    <row r="3739" spans="1:49" x14ac:dyDescent="0.25">
      <c r="A3739">
        <v>3039</v>
      </c>
      <c r="B3739" t="s">
        <v>17744</v>
      </c>
      <c r="C3739">
        <v>1</v>
      </c>
      <c r="D3739" t="s">
        <v>86</v>
      </c>
      <c r="E3739" t="s">
        <v>178</v>
      </c>
      <c r="F3739" t="s">
        <v>177</v>
      </c>
      <c r="G3739">
        <v>33.47</v>
      </c>
      <c r="H3739" t="s">
        <v>138</v>
      </c>
      <c r="I3739" t="s">
        <v>63</v>
      </c>
      <c r="J3739" t="s">
        <v>277</v>
      </c>
      <c r="K3739" t="s">
        <v>17745</v>
      </c>
      <c r="L3739" t="s">
        <v>936</v>
      </c>
      <c r="M3739" t="s">
        <v>2871</v>
      </c>
      <c r="N3739">
        <v>52.887139107611546</v>
      </c>
      <c r="P3739">
        <v>24</v>
      </c>
      <c r="Q3739">
        <v>71.5</v>
      </c>
      <c r="R3739">
        <v>90</v>
      </c>
      <c r="S3739">
        <v>95.4</v>
      </c>
      <c r="T3739">
        <v>4</v>
      </c>
      <c r="U3739">
        <v>16</v>
      </c>
      <c r="V3739">
        <v>600</v>
      </c>
      <c r="W3739" t="s">
        <v>70</v>
      </c>
      <c r="AB3739" t="s">
        <v>63</v>
      </c>
      <c r="AC3739" t="s">
        <v>63</v>
      </c>
      <c r="AD3739" t="s">
        <v>63</v>
      </c>
      <c r="AE3739" t="s">
        <v>98</v>
      </c>
      <c r="AG3739">
        <v>1957</v>
      </c>
      <c r="AH3739">
        <v>19.53</v>
      </c>
      <c r="AI3739">
        <v>37.457070000000002</v>
      </c>
      <c r="AJ3739">
        <v>-98.158230000000003</v>
      </c>
      <c r="AL3739">
        <v>5</v>
      </c>
      <c r="AM3739" t="s">
        <v>63</v>
      </c>
      <c r="AN3739" t="s">
        <v>17746</v>
      </c>
      <c r="AO3739" t="s">
        <v>76</v>
      </c>
      <c r="AP3739" t="s">
        <v>116</v>
      </c>
      <c r="AQ3739" t="s">
        <v>503</v>
      </c>
      <c r="AR3739" t="s">
        <v>504</v>
      </c>
      <c r="AS3739" t="s">
        <v>83</v>
      </c>
      <c r="AT3739" s="5">
        <v>36192</v>
      </c>
      <c r="AU3739" t="s">
        <v>129</v>
      </c>
      <c r="AV3739" t="s">
        <v>149</v>
      </c>
      <c r="AW3739" t="s">
        <v>150</v>
      </c>
    </row>
    <row r="3740" spans="1:49" x14ac:dyDescent="0.25">
      <c r="A3740">
        <v>2728</v>
      </c>
      <c r="B3740" t="s">
        <v>4835</v>
      </c>
      <c r="C3740">
        <v>1</v>
      </c>
      <c r="D3740" t="s">
        <v>86</v>
      </c>
      <c r="E3740" t="s">
        <v>178</v>
      </c>
      <c r="F3740" t="s">
        <v>177</v>
      </c>
      <c r="G3740">
        <v>34.58</v>
      </c>
      <c r="H3740" t="s">
        <v>138</v>
      </c>
      <c r="I3740" t="s">
        <v>63</v>
      </c>
      <c r="J3740" t="s">
        <v>277</v>
      </c>
      <c r="K3740" t="s">
        <v>4836</v>
      </c>
      <c r="L3740" t="s">
        <v>936</v>
      </c>
      <c r="M3740" t="s">
        <v>2871</v>
      </c>
      <c r="N3740">
        <v>31.397637795275589</v>
      </c>
      <c r="P3740">
        <v>24</v>
      </c>
      <c r="Q3740">
        <v>83.8</v>
      </c>
      <c r="R3740">
        <v>85</v>
      </c>
      <c r="S3740">
        <v>96.4</v>
      </c>
      <c r="T3740">
        <v>0</v>
      </c>
      <c r="U3740">
        <v>16</v>
      </c>
      <c r="V3740">
        <v>600</v>
      </c>
      <c r="AB3740" t="s">
        <v>63</v>
      </c>
      <c r="AC3740" t="s">
        <v>63</v>
      </c>
      <c r="AD3740" t="s">
        <v>63</v>
      </c>
      <c r="AE3740" t="s">
        <v>98</v>
      </c>
      <c r="AG3740">
        <v>1957</v>
      </c>
      <c r="AH3740">
        <v>20.68</v>
      </c>
      <c r="AI3740">
        <v>37.457079999999998</v>
      </c>
      <c r="AJ3740">
        <v>-98.137249999999995</v>
      </c>
      <c r="AL3740">
        <v>3</v>
      </c>
      <c r="AM3740" t="s">
        <v>63</v>
      </c>
      <c r="AN3740" t="s">
        <v>4837</v>
      </c>
      <c r="AO3740" t="s">
        <v>76</v>
      </c>
      <c r="AP3740" t="s">
        <v>116</v>
      </c>
      <c r="AQ3740" t="s">
        <v>486</v>
      </c>
      <c r="AR3740" t="s">
        <v>317</v>
      </c>
      <c r="AS3740" t="s">
        <v>83</v>
      </c>
      <c r="AT3740" s="5">
        <v>36192</v>
      </c>
      <c r="AU3740" t="s">
        <v>129</v>
      </c>
      <c r="AV3740" t="s">
        <v>149</v>
      </c>
      <c r="AW3740" t="s">
        <v>150</v>
      </c>
    </row>
    <row r="3741" spans="1:49" x14ac:dyDescent="0.25">
      <c r="A3741">
        <v>3279</v>
      </c>
      <c r="B3741" t="s">
        <v>13002</v>
      </c>
      <c r="C3741">
        <v>1</v>
      </c>
      <c r="D3741" t="s">
        <v>86</v>
      </c>
      <c r="E3741" t="s">
        <v>178</v>
      </c>
      <c r="F3741" t="s">
        <v>177</v>
      </c>
      <c r="G3741">
        <v>39.81</v>
      </c>
      <c r="H3741" t="s">
        <v>211</v>
      </c>
      <c r="I3741" t="s">
        <v>63</v>
      </c>
      <c r="J3741" t="s">
        <v>277</v>
      </c>
      <c r="K3741" t="s">
        <v>13003</v>
      </c>
      <c r="L3741" t="s">
        <v>13004</v>
      </c>
      <c r="M3741" t="s">
        <v>2871</v>
      </c>
      <c r="N3741">
        <v>93.503937007874015</v>
      </c>
      <c r="P3741">
        <v>24</v>
      </c>
      <c r="Q3741">
        <v>72.400000000000006</v>
      </c>
      <c r="R3741">
        <v>80</v>
      </c>
      <c r="S3741">
        <v>96.8</v>
      </c>
      <c r="T3741">
        <v>4</v>
      </c>
      <c r="U3741">
        <v>18</v>
      </c>
      <c r="V3741">
        <v>500</v>
      </c>
      <c r="AB3741" t="s">
        <v>98</v>
      </c>
      <c r="AC3741" t="s">
        <v>75</v>
      </c>
      <c r="AD3741" t="s">
        <v>98</v>
      </c>
      <c r="AE3741" t="s">
        <v>63</v>
      </c>
      <c r="AG3741">
        <v>1953</v>
      </c>
      <c r="AH3741">
        <v>25.91</v>
      </c>
      <c r="AI3741">
        <v>37.457659999999997</v>
      </c>
      <c r="AJ3741">
        <v>-98.042169999999999</v>
      </c>
      <c r="AL3741">
        <v>3</v>
      </c>
      <c r="AM3741" t="s">
        <v>63</v>
      </c>
      <c r="AN3741" t="s">
        <v>13005</v>
      </c>
      <c r="AO3741" t="s">
        <v>76</v>
      </c>
      <c r="AP3741" t="s">
        <v>116</v>
      </c>
      <c r="AQ3741" t="s">
        <v>13006</v>
      </c>
      <c r="AR3741" t="s">
        <v>13007</v>
      </c>
      <c r="AS3741" t="s">
        <v>83</v>
      </c>
      <c r="AT3741" s="5">
        <v>35490</v>
      </c>
      <c r="AU3741" t="s">
        <v>76</v>
      </c>
      <c r="AV3741" t="s">
        <v>173</v>
      </c>
      <c r="AW3741" t="s">
        <v>85</v>
      </c>
    </row>
    <row r="3742" spans="1:49" x14ac:dyDescent="0.25">
      <c r="A3742">
        <v>1086</v>
      </c>
      <c r="B3742" t="s">
        <v>10776</v>
      </c>
      <c r="C3742">
        <v>1</v>
      </c>
      <c r="D3742" t="s">
        <v>86</v>
      </c>
      <c r="E3742" t="s">
        <v>178</v>
      </c>
      <c r="F3742" t="s">
        <v>177</v>
      </c>
      <c r="G3742">
        <v>45.4</v>
      </c>
      <c r="H3742" t="s">
        <v>138</v>
      </c>
      <c r="I3742" t="s">
        <v>63</v>
      </c>
      <c r="J3742" t="s">
        <v>277</v>
      </c>
      <c r="K3742" t="s">
        <v>10777</v>
      </c>
      <c r="L3742" t="s">
        <v>10778</v>
      </c>
      <c r="M3742" t="s">
        <v>2871</v>
      </c>
      <c r="N3742">
        <v>28.608923884514436</v>
      </c>
      <c r="P3742">
        <v>36</v>
      </c>
      <c r="Q3742">
        <v>76.7</v>
      </c>
      <c r="R3742">
        <v>95</v>
      </c>
      <c r="S3742">
        <v>99.100000000000009</v>
      </c>
      <c r="T3742">
        <v>0</v>
      </c>
      <c r="U3742">
        <v>18</v>
      </c>
      <c r="V3742">
        <v>500</v>
      </c>
      <c r="AB3742" t="s">
        <v>63</v>
      </c>
      <c r="AC3742" t="s">
        <v>63</v>
      </c>
      <c r="AD3742" t="s">
        <v>63</v>
      </c>
      <c r="AE3742" t="s">
        <v>98</v>
      </c>
      <c r="AG3742">
        <v>1953</v>
      </c>
      <c r="AH3742">
        <v>31.5</v>
      </c>
      <c r="AI3742">
        <v>37.458559999999999</v>
      </c>
      <c r="AJ3742">
        <v>-97.940330000000003</v>
      </c>
      <c r="AL3742">
        <v>3</v>
      </c>
      <c r="AM3742" t="s">
        <v>63</v>
      </c>
      <c r="AN3742" t="s">
        <v>10779</v>
      </c>
      <c r="AO3742" t="s">
        <v>76</v>
      </c>
      <c r="AP3742" t="s">
        <v>116</v>
      </c>
      <c r="AQ3742" t="s">
        <v>503</v>
      </c>
      <c r="AR3742" t="s">
        <v>504</v>
      </c>
      <c r="AS3742" t="s">
        <v>83</v>
      </c>
      <c r="AT3742" s="5">
        <v>36192</v>
      </c>
      <c r="AU3742" t="s">
        <v>129</v>
      </c>
      <c r="AV3742" t="s">
        <v>149</v>
      </c>
      <c r="AW3742" t="s">
        <v>150</v>
      </c>
    </row>
    <row r="3743" spans="1:49" x14ac:dyDescent="0.25">
      <c r="A3743">
        <v>1313</v>
      </c>
      <c r="B3743" t="s">
        <v>2868</v>
      </c>
      <c r="C3743">
        <v>1</v>
      </c>
      <c r="D3743" t="s">
        <v>86</v>
      </c>
      <c r="E3743" t="s">
        <v>178</v>
      </c>
      <c r="F3743" t="s">
        <v>177</v>
      </c>
      <c r="G3743">
        <v>46.12</v>
      </c>
      <c r="H3743" t="s">
        <v>138</v>
      </c>
      <c r="I3743" t="s">
        <v>63</v>
      </c>
      <c r="J3743" t="s">
        <v>277</v>
      </c>
      <c r="K3743" t="s">
        <v>2869</v>
      </c>
      <c r="L3743" t="s">
        <v>2870</v>
      </c>
      <c r="M3743" t="s">
        <v>2871</v>
      </c>
      <c r="N3743">
        <v>28.608923884514436</v>
      </c>
      <c r="P3743">
        <v>36</v>
      </c>
      <c r="Q3743">
        <v>75.7</v>
      </c>
      <c r="R3743">
        <v>90</v>
      </c>
      <c r="S3743">
        <v>94.7</v>
      </c>
      <c r="T3743">
        <v>0</v>
      </c>
      <c r="U3743">
        <v>15</v>
      </c>
      <c r="V3743">
        <v>625</v>
      </c>
      <c r="AB3743" t="s">
        <v>63</v>
      </c>
      <c r="AC3743" t="s">
        <v>63</v>
      </c>
      <c r="AD3743" t="s">
        <v>63</v>
      </c>
      <c r="AE3743" t="s">
        <v>98</v>
      </c>
      <c r="AG3743">
        <v>1953</v>
      </c>
      <c r="AH3743">
        <v>32.22</v>
      </c>
      <c r="AI3743">
        <v>37.458939999999998</v>
      </c>
      <c r="AJ3743">
        <v>-97.927220000000005</v>
      </c>
      <c r="AL3743">
        <v>3</v>
      </c>
      <c r="AM3743" t="s">
        <v>63</v>
      </c>
      <c r="AN3743" t="s">
        <v>2872</v>
      </c>
      <c r="AO3743" t="s">
        <v>76</v>
      </c>
      <c r="AP3743" t="s">
        <v>116</v>
      </c>
      <c r="AQ3743" t="s">
        <v>503</v>
      </c>
      <c r="AR3743" t="s">
        <v>504</v>
      </c>
      <c r="AS3743" t="s">
        <v>83</v>
      </c>
      <c r="AT3743" s="5">
        <v>36192</v>
      </c>
      <c r="AU3743" t="s">
        <v>129</v>
      </c>
      <c r="AV3743" t="s">
        <v>149</v>
      </c>
      <c r="AW3743" t="s">
        <v>150</v>
      </c>
    </row>
    <row r="3744" spans="1:49" x14ac:dyDescent="0.25">
      <c r="A3744">
        <v>950</v>
      </c>
      <c r="B3744" t="s">
        <v>20580</v>
      </c>
      <c r="C3744">
        <v>1</v>
      </c>
      <c r="D3744" t="s">
        <v>86</v>
      </c>
      <c r="E3744" t="s">
        <v>163</v>
      </c>
      <c r="F3744" t="s">
        <v>108</v>
      </c>
      <c r="G3744">
        <v>176.61</v>
      </c>
      <c r="H3744" t="s">
        <v>223</v>
      </c>
      <c r="I3744" t="s">
        <v>63</v>
      </c>
      <c r="J3744" t="s">
        <v>277</v>
      </c>
      <c r="K3744" t="s">
        <v>20581</v>
      </c>
      <c r="L3744" t="s">
        <v>5310</v>
      </c>
      <c r="M3744" t="s">
        <v>20582</v>
      </c>
      <c r="N3744">
        <v>268.50393700787401</v>
      </c>
      <c r="O3744">
        <v>3</v>
      </c>
      <c r="P3744">
        <v>36</v>
      </c>
      <c r="Q3744">
        <v>96.9</v>
      </c>
      <c r="R3744">
        <v>90</v>
      </c>
      <c r="S3744">
        <v>88.600000000000009</v>
      </c>
      <c r="T3744">
        <v>4</v>
      </c>
      <c r="U3744">
        <v>7</v>
      </c>
      <c r="V3744">
        <v>380</v>
      </c>
      <c r="AB3744" t="s">
        <v>98</v>
      </c>
      <c r="AC3744" t="s">
        <v>98</v>
      </c>
      <c r="AD3744" t="s">
        <v>98</v>
      </c>
      <c r="AE3744" t="s">
        <v>63</v>
      </c>
      <c r="AG3744">
        <v>1976</v>
      </c>
      <c r="AH3744">
        <v>23.42</v>
      </c>
      <c r="AI3744">
        <v>37.668059999999997</v>
      </c>
      <c r="AJ3744">
        <v>-98.045010000000005</v>
      </c>
      <c r="AK3744" t="s">
        <v>77</v>
      </c>
      <c r="AL3744">
        <v>4</v>
      </c>
      <c r="AM3744" t="s">
        <v>63</v>
      </c>
      <c r="AN3744" t="s">
        <v>20583</v>
      </c>
      <c r="AO3744" t="s">
        <v>76</v>
      </c>
      <c r="AP3744" t="s">
        <v>116</v>
      </c>
      <c r="AQ3744" t="s">
        <v>255</v>
      </c>
      <c r="AR3744" t="s">
        <v>910</v>
      </c>
      <c r="AS3744" t="s">
        <v>83</v>
      </c>
      <c r="AT3744" s="5">
        <v>35735</v>
      </c>
      <c r="AU3744" t="s">
        <v>63</v>
      </c>
      <c r="AV3744" t="s">
        <v>187</v>
      </c>
      <c r="AW3744" t="s">
        <v>188</v>
      </c>
    </row>
    <row r="3745" spans="1:49" x14ac:dyDescent="0.25">
      <c r="A3745">
        <v>975</v>
      </c>
      <c r="B3745" t="s">
        <v>5308</v>
      </c>
      <c r="C3745">
        <v>1</v>
      </c>
      <c r="D3745" t="s">
        <v>86</v>
      </c>
      <c r="E3745" t="s">
        <v>163</v>
      </c>
      <c r="F3745" t="s">
        <v>108</v>
      </c>
      <c r="G3745">
        <v>179.58</v>
      </c>
      <c r="H3745" t="s">
        <v>223</v>
      </c>
      <c r="I3745" t="s">
        <v>63</v>
      </c>
      <c r="J3745" t="s">
        <v>277</v>
      </c>
      <c r="K3745" t="s">
        <v>5309</v>
      </c>
      <c r="L3745" t="s">
        <v>5310</v>
      </c>
      <c r="M3745" t="s">
        <v>3593</v>
      </c>
      <c r="N3745">
        <v>268.50393700787401</v>
      </c>
      <c r="P3745">
        <v>36</v>
      </c>
      <c r="Q3745">
        <v>97</v>
      </c>
      <c r="R3745">
        <v>85</v>
      </c>
      <c r="S3745">
        <v>87.600000000000009</v>
      </c>
      <c r="T3745">
        <v>0</v>
      </c>
      <c r="U3745">
        <v>4</v>
      </c>
      <c r="V3745">
        <v>105</v>
      </c>
      <c r="AB3745" t="s">
        <v>98</v>
      </c>
      <c r="AC3745" t="s">
        <v>98</v>
      </c>
      <c r="AD3745" t="s">
        <v>98</v>
      </c>
      <c r="AE3745" t="s">
        <v>63</v>
      </c>
      <c r="AG3745">
        <v>1976</v>
      </c>
      <c r="AH3745">
        <v>26.39</v>
      </c>
      <c r="AI3745">
        <v>37.668559999999999</v>
      </c>
      <c r="AJ3745">
        <v>-97.99091</v>
      </c>
      <c r="AL3745">
        <v>4</v>
      </c>
      <c r="AM3745" t="s">
        <v>63</v>
      </c>
      <c r="AN3745" t="s">
        <v>5311</v>
      </c>
      <c r="AO3745" t="s">
        <v>76</v>
      </c>
      <c r="AP3745" t="s">
        <v>116</v>
      </c>
      <c r="AQ3745" t="s">
        <v>255</v>
      </c>
      <c r="AR3745" t="s">
        <v>910</v>
      </c>
      <c r="AS3745" t="s">
        <v>83</v>
      </c>
      <c r="AT3745" s="5">
        <v>35735</v>
      </c>
      <c r="AU3745" t="s">
        <v>63</v>
      </c>
      <c r="AV3745" t="s">
        <v>187</v>
      </c>
      <c r="AW3745" t="s">
        <v>188</v>
      </c>
    </row>
    <row r="3746" spans="1:49" x14ac:dyDescent="0.25">
      <c r="A3746">
        <v>1480</v>
      </c>
      <c r="B3746" t="s">
        <v>13912</v>
      </c>
      <c r="C3746">
        <v>1</v>
      </c>
      <c r="D3746" t="s">
        <v>86</v>
      </c>
      <c r="E3746" t="s">
        <v>163</v>
      </c>
      <c r="F3746" t="s">
        <v>108</v>
      </c>
      <c r="G3746">
        <v>181.4</v>
      </c>
      <c r="H3746" t="s">
        <v>138</v>
      </c>
      <c r="I3746" t="s">
        <v>63</v>
      </c>
      <c r="J3746" t="s">
        <v>277</v>
      </c>
      <c r="K3746" t="s">
        <v>13913</v>
      </c>
      <c r="L3746" t="s">
        <v>13914</v>
      </c>
      <c r="M3746" t="s">
        <v>280</v>
      </c>
      <c r="N3746">
        <v>36.384514435695536</v>
      </c>
      <c r="O3746">
        <v>30</v>
      </c>
      <c r="P3746">
        <v>72</v>
      </c>
      <c r="Q3746">
        <v>75.5</v>
      </c>
      <c r="R3746">
        <v>85</v>
      </c>
      <c r="S3746">
        <v>96.100000000000009</v>
      </c>
      <c r="T3746">
        <v>0</v>
      </c>
      <c r="U3746">
        <v>21</v>
      </c>
      <c r="V3746">
        <v>6310</v>
      </c>
      <c r="AB3746" t="s">
        <v>63</v>
      </c>
      <c r="AC3746" t="s">
        <v>63</v>
      </c>
      <c r="AD3746" t="s">
        <v>63</v>
      </c>
      <c r="AE3746" t="s">
        <v>98</v>
      </c>
      <c r="AG3746">
        <v>1974</v>
      </c>
      <c r="AH3746">
        <v>28.21</v>
      </c>
      <c r="AI3746">
        <v>37.669020000000003</v>
      </c>
      <c r="AJ3746">
        <v>-97.957380000000001</v>
      </c>
      <c r="AK3746" t="s">
        <v>262</v>
      </c>
      <c r="AL3746">
        <v>4</v>
      </c>
      <c r="AM3746" t="s">
        <v>63</v>
      </c>
      <c r="AN3746" t="s">
        <v>13915</v>
      </c>
      <c r="AO3746" t="s">
        <v>76</v>
      </c>
      <c r="AP3746" t="s">
        <v>170</v>
      </c>
      <c r="AQ3746" t="s">
        <v>239</v>
      </c>
      <c r="AR3746" t="s">
        <v>240</v>
      </c>
      <c r="AS3746" t="s">
        <v>83</v>
      </c>
      <c r="AT3746" s="5">
        <v>36192</v>
      </c>
      <c r="AU3746" t="s">
        <v>129</v>
      </c>
      <c r="AV3746" t="s">
        <v>200</v>
      </c>
      <c r="AW3746" t="s">
        <v>150</v>
      </c>
    </row>
    <row r="3747" spans="1:49" x14ac:dyDescent="0.25">
      <c r="A3747">
        <v>4064</v>
      </c>
      <c r="B3747" t="s">
        <v>8887</v>
      </c>
      <c r="C3747">
        <v>1</v>
      </c>
      <c r="D3747" t="s">
        <v>86</v>
      </c>
      <c r="E3747" t="s">
        <v>163</v>
      </c>
      <c r="F3747" t="s">
        <v>108</v>
      </c>
      <c r="G3747">
        <v>182.20000000000002</v>
      </c>
      <c r="H3747" t="s">
        <v>90</v>
      </c>
      <c r="I3747" t="s">
        <v>63</v>
      </c>
      <c r="J3747" t="s">
        <v>277</v>
      </c>
      <c r="K3747" t="s">
        <v>8888</v>
      </c>
      <c r="L3747" t="s">
        <v>8889</v>
      </c>
      <c r="M3747" t="s">
        <v>680</v>
      </c>
      <c r="N3747">
        <v>478.90419947506564</v>
      </c>
      <c r="O3747">
        <v>30</v>
      </c>
      <c r="P3747">
        <v>40</v>
      </c>
      <c r="Q3747">
        <v>98.2</v>
      </c>
      <c r="R3747">
        <v>60</v>
      </c>
      <c r="S3747">
        <v>70.400000000000006</v>
      </c>
      <c r="T3747">
        <v>1</v>
      </c>
      <c r="U3747">
        <v>21</v>
      </c>
      <c r="V3747">
        <v>3155</v>
      </c>
      <c r="AB3747" t="s">
        <v>75</v>
      </c>
      <c r="AC3747" t="s">
        <v>98</v>
      </c>
      <c r="AD3747" t="s">
        <v>98</v>
      </c>
      <c r="AE3747" t="s">
        <v>63</v>
      </c>
      <c r="AG3747">
        <v>1974</v>
      </c>
      <c r="AH3747">
        <v>29.01</v>
      </c>
      <c r="AI3747">
        <v>37.669091000000002</v>
      </c>
      <c r="AJ3747">
        <v>-97.943433999999996</v>
      </c>
      <c r="AK3747" t="s">
        <v>262</v>
      </c>
      <c r="AL3747">
        <v>9</v>
      </c>
      <c r="AM3747" t="s">
        <v>63</v>
      </c>
      <c r="AN3747" t="s">
        <v>8890</v>
      </c>
      <c r="AO3747" t="s">
        <v>76</v>
      </c>
      <c r="AP3747" t="s">
        <v>170</v>
      </c>
      <c r="AQ3747" t="s">
        <v>401</v>
      </c>
      <c r="AR3747" t="s">
        <v>402</v>
      </c>
      <c r="AS3747" t="s">
        <v>83</v>
      </c>
      <c r="AT3747" s="5">
        <v>35612</v>
      </c>
      <c r="AU3747" t="s">
        <v>76</v>
      </c>
      <c r="AV3747" t="s">
        <v>187</v>
      </c>
      <c r="AW3747" t="s">
        <v>188</v>
      </c>
    </row>
    <row r="3748" spans="1:49" x14ac:dyDescent="0.25">
      <c r="A3748">
        <v>4064</v>
      </c>
      <c r="B3748" t="s">
        <v>12020</v>
      </c>
      <c r="C3748">
        <v>1</v>
      </c>
      <c r="D3748" t="s">
        <v>86</v>
      </c>
      <c r="E3748" t="s">
        <v>163</v>
      </c>
      <c r="F3748" t="s">
        <v>108</v>
      </c>
      <c r="G3748">
        <v>182.21</v>
      </c>
      <c r="H3748" t="s">
        <v>90</v>
      </c>
      <c r="I3748" t="s">
        <v>63</v>
      </c>
      <c r="J3748" t="s">
        <v>277</v>
      </c>
      <c r="K3748" t="s">
        <v>8888</v>
      </c>
      <c r="L3748" t="s">
        <v>8889</v>
      </c>
      <c r="M3748" t="s">
        <v>167</v>
      </c>
      <c r="N3748">
        <v>478.90419947506564</v>
      </c>
      <c r="O3748">
        <v>30</v>
      </c>
      <c r="P3748">
        <v>40</v>
      </c>
      <c r="Q3748">
        <v>98.2</v>
      </c>
      <c r="R3748">
        <v>60</v>
      </c>
      <c r="S3748">
        <v>70.400000000000006</v>
      </c>
      <c r="T3748">
        <v>1</v>
      </c>
      <c r="U3748">
        <v>21</v>
      </c>
      <c r="V3748">
        <v>3155</v>
      </c>
      <c r="AB3748" t="s">
        <v>75</v>
      </c>
      <c r="AC3748" t="s">
        <v>98</v>
      </c>
      <c r="AD3748" t="s">
        <v>98</v>
      </c>
      <c r="AE3748" t="s">
        <v>63</v>
      </c>
      <c r="AG3748">
        <v>1974</v>
      </c>
      <c r="AH3748">
        <v>29.02</v>
      </c>
      <c r="AI3748">
        <v>37.668841</v>
      </c>
      <c r="AJ3748">
        <v>-97.943254999999994</v>
      </c>
      <c r="AK3748" t="s">
        <v>262</v>
      </c>
      <c r="AL3748">
        <v>9</v>
      </c>
      <c r="AM3748" t="s">
        <v>63</v>
      </c>
      <c r="AN3748" t="s">
        <v>12021</v>
      </c>
      <c r="AO3748" t="s">
        <v>76</v>
      </c>
      <c r="AP3748" t="s">
        <v>170</v>
      </c>
      <c r="AQ3748" t="s">
        <v>401</v>
      </c>
      <c r="AR3748" t="s">
        <v>402</v>
      </c>
      <c r="AS3748" t="s">
        <v>83</v>
      </c>
      <c r="AT3748" s="5">
        <v>35612</v>
      </c>
      <c r="AU3748" t="s">
        <v>76</v>
      </c>
      <c r="AV3748" t="s">
        <v>187</v>
      </c>
      <c r="AW3748" t="s">
        <v>188</v>
      </c>
    </row>
    <row r="3749" spans="1:49" x14ac:dyDescent="0.25">
      <c r="A3749">
        <v>1527</v>
      </c>
      <c r="B3749" t="s">
        <v>23131</v>
      </c>
      <c r="C3749">
        <v>1</v>
      </c>
      <c r="D3749" t="s">
        <v>86</v>
      </c>
      <c r="E3749" t="s">
        <v>163</v>
      </c>
      <c r="F3749" t="s">
        <v>108</v>
      </c>
      <c r="G3749">
        <v>182.4</v>
      </c>
      <c r="H3749" t="s">
        <v>489</v>
      </c>
      <c r="I3749" t="s">
        <v>63</v>
      </c>
      <c r="J3749" t="s">
        <v>277</v>
      </c>
      <c r="K3749" t="s">
        <v>23132</v>
      </c>
      <c r="L3749" t="s">
        <v>5454</v>
      </c>
      <c r="M3749" t="s">
        <v>280</v>
      </c>
      <c r="N3749">
        <v>37.5</v>
      </c>
      <c r="P3749">
        <v>98</v>
      </c>
      <c r="Q3749">
        <v>73.3</v>
      </c>
      <c r="R3749">
        <v>85</v>
      </c>
      <c r="S3749">
        <v>97.8</v>
      </c>
      <c r="T3749">
        <v>1</v>
      </c>
      <c r="U3749">
        <v>21</v>
      </c>
      <c r="V3749">
        <v>6310</v>
      </c>
      <c r="AB3749" t="s">
        <v>63</v>
      </c>
      <c r="AC3749" t="s">
        <v>63</v>
      </c>
      <c r="AD3749" t="s">
        <v>63</v>
      </c>
      <c r="AE3749" t="s">
        <v>98</v>
      </c>
      <c r="AG3749">
        <v>1974</v>
      </c>
      <c r="AH3749">
        <v>29.21</v>
      </c>
      <c r="AI3749">
        <v>37.668900000000001</v>
      </c>
      <c r="AJ3749">
        <v>-97.939099999999996</v>
      </c>
      <c r="AL3749">
        <v>3</v>
      </c>
      <c r="AM3749" t="s">
        <v>63</v>
      </c>
      <c r="AN3749" t="s">
        <v>23133</v>
      </c>
      <c r="AO3749" t="s">
        <v>76</v>
      </c>
      <c r="AP3749" t="s">
        <v>116</v>
      </c>
      <c r="AQ3749" t="s">
        <v>843</v>
      </c>
      <c r="AR3749" t="s">
        <v>255</v>
      </c>
      <c r="AS3749" t="s">
        <v>83</v>
      </c>
      <c r="AT3749" s="5">
        <v>37987</v>
      </c>
      <c r="AU3749" t="s">
        <v>129</v>
      </c>
      <c r="AV3749" t="s">
        <v>200</v>
      </c>
      <c r="AW3749" t="s">
        <v>150</v>
      </c>
    </row>
    <row r="3750" spans="1:49" x14ac:dyDescent="0.25">
      <c r="A3750">
        <v>930</v>
      </c>
      <c r="B3750" t="s">
        <v>5715</v>
      </c>
      <c r="C3750">
        <v>1</v>
      </c>
      <c r="D3750" t="s">
        <v>86</v>
      </c>
      <c r="E3750" t="s">
        <v>163</v>
      </c>
      <c r="F3750" t="s">
        <v>108</v>
      </c>
      <c r="G3750">
        <v>182.64000000000001</v>
      </c>
      <c r="H3750" t="s">
        <v>247</v>
      </c>
      <c r="I3750" t="s">
        <v>63</v>
      </c>
      <c r="J3750" t="s">
        <v>277</v>
      </c>
      <c r="K3750" t="s">
        <v>5716</v>
      </c>
      <c r="L3750" t="s">
        <v>585</v>
      </c>
      <c r="M3750" t="s">
        <v>167</v>
      </c>
      <c r="N3750">
        <v>234.28477690288713</v>
      </c>
      <c r="O3750">
        <v>2</v>
      </c>
      <c r="P3750">
        <v>40</v>
      </c>
      <c r="Q3750">
        <v>100</v>
      </c>
      <c r="R3750">
        <v>80</v>
      </c>
      <c r="S3750">
        <v>94.4</v>
      </c>
      <c r="T3750">
        <v>0</v>
      </c>
      <c r="U3750">
        <v>21</v>
      </c>
      <c r="V3750">
        <v>3155</v>
      </c>
      <c r="AB3750" t="s">
        <v>98</v>
      </c>
      <c r="AC3750" t="s">
        <v>98</v>
      </c>
      <c r="AD3750" t="s">
        <v>98</v>
      </c>
      <c r="AE3750" t="s">
        <v>63</v>
      </c>
      <c r="AG3750">
        <v>1976</v>
      </c>
      <c r="AH3750">
        <v>29.41</v>
      </c>
      <c r="AI3750">
        <v>37.668933000000003</v>
      </c>
      <c r="AJ3750">
        <v>-97.936042</v>
      </c>
      <c r="AK3750" t="s">
        <v>262</v>
      </c>
      <c r="AL3750">
        <v>4</v>
      </c>
      <c r="AM3750" t="s">
        <v>63</v>
      </c>
      <c r="AN3750" t="s">
        <v>5717</v>
      </c>
      <c r="AO3750" t="s">
        <v>76</v>
      </c>
      <c r="AP3750" t="s">
        <v>170</v>
      </c>
      <c r="AQ3750" t="s">
        <v>317</v>
      </c>
      <c r="AR3750" t="s">
        <v>1153</v>
      </c>
      <c r="AS3750" t="s">
        <v>83</v>
      </c>
      <c r="AT3750" s="5">
        <v>36130</v>
      </c>
      <c r="AU3750" t="s">
        <v>63</v>
      </c>
      <c r="AV3750" t="s">
        <v>187</v>
      </c>
      <c r="AW3750" t="s">
        <v>188</v>
      </c>
    </row>
    <row r="3751" spans="1:49" x14ac:dyDescent="0.25">
      <c r="A3751">
        <v>1611</v>
      </c>
      <c r="B3751" t="s">
        <v>14873</v>
      </c>
      <c r="C3751">
        <v>1</v>
      </c>
      <c r="D3751" t="s">
        <v>86</v>
      </c>
      <c r="E3751" t="s">
        <v>163</v>
      </c>
      <c r="F3751" t="s">
        <v>108</v>
      </c>
      <c r="G3751">
        <v>182.63</v>
      </c>
      <c r="H3751" t="s">
        <v>247</v>
      </c>
      <c r="I3751" t="s">
        <v>63</v>
      </c>
      <c r="J3751" t="s">
        <v>277</v>
      </c>
      <c r="K3751" t="s">
        <v>5716</v>
      </c>
      <c r="L3751" t="s">
        <v>585</v>
      </c>
      <c r="M3751" t="s">
        <v>680</v>
      </c>
      <c r="N3751">
        <v>233.98950131233596</v>
      </c>
      <c r="O3751">
        <v>2</v>
      </c>
      <c r="P3751">
        <v>40</v>
      </c>
      <c r="Q3751">
        <v>100</v>
      </c>
      <c r="R3751">
        <v>80</v>
      </c>
      <c r="S3751">
        <v>89.7</v>
      </c>
      <c r="T3751">
        <v>0</v>
      </c>
      <c r="U3751">
        <v>21</v>
      </c>
      <c r="V3751">
        <v>3155</v>
      </c>
      <c r="AB3751" t="s">
        <v>75</v>
      </c>
      <c r="AC3751" t="s">
        <v>75</v>
      </c>
      <c r="AD3751" t="s">
        <v>98</v>
      </c>
      <c r="AE3751" t="s">
        <v>63</v>
      </c>
      <c r="AG3751">
        <v>1975</v>
      </c>
      <c r="AH3751">
        <v>29.400000000000002</v>
      </c>
      <c r="AI3751">
        <v>37.668681999999997</v>
      </c>
      <c r="AJ3751">
        <v>-97.936027999999993</v>
      </c>
      <c r="AK3751" t="s">
        <v>262</v>
      </c>
      <c r="AL3751">
        <v>4</v>
      </c>
      <c r="AM3751" t="s">
        <v>63</v>
      </c>
      <c r="AN3751" t="s">
        <v>14874</v>
      </c>
      <c r="AO3751" t="s">
        <v>76</v>
      </c>
      <c r="AP3751" t="s">
        <v>170</v>
      </c>
      <c r="AQ3751" t="s">
        <v>317</v>
      </c>
      <c r="AR3751" t="s">
        <v>1153</v>
      </c>
      <c r="AS3751" t="s">
        <v>83</v>
      </c>
      <c r="AT3751" s="5">
        <v>36130</v>
      </c>
      <c r="AU3751" t="s">
        <v>63</v>
      </c>
      <c r="AV3751" t="s">
        <v>187</v>
      </c>
      <c r="AW3751" t="s">
        <v>188</v>
      </c>
    </row>
    <row r="3752" spans="1:49" x14ac:dyDescent="0.25">
      <c r="A3752">
        <v>1137</v>
      </c>
      <c r="B3752" t="s">
        <v>16498</v>
      </c>
      <c r="C3752">
        <v>1</v>
      </c>
      <c r="D3752" t="s">
        <v>86</v>
      </c>
      <c r="E3752" t="s">
        <v>178</v>
      </c>
      <c r="F3752" t="s">
        <v>177</v>
      </c>
      <c r="G3752">
        <v>30.32</v>
      </c>
      <c r="H3752" t="s">
        <v>90</v>
      </c>
      <c r="I3752" t="s">
        <v>63</v>
      </c>
      <c r="J3752" t="s">
        <v>277</v>
      </c>
      <c r="K3752" t="s">
        <v>16499</v>
      </c>
      <c r="L3752" t="s">
        <v>4079</v>
      </c>
      <c r="M3752" t="s">
        <v>2871</v>
      </c>
      <c r="N3752">
        <v>458.49737532808399</v>
      </c>
      <c r="P3752">
        <v>28</v>
      </c>
      <c r="Q3752">
        <v>97.3</v>
      </c>
      <c r="R3752">
        <v>90</v>
      </c>
      <c r="S3752">
        <v>96.5</v>
      </c>
      <c r="T3752">
        <v>14</v>
      </c>
      <c r="U3752">
        <v>14</v>
      </c>
      <c r="V3752">
        <v>675</v>
      </c>
      <c r="AB3752" t="s">
        <v>98</v>
      </c>
      <c r="AC3752" t="s">
        <v>98</v>
      </c>
      <c r="AD3752" t="s">
        <v>98</v>
      </c>
      <c r="AE3752" t="s">
        <v>63</v>
      </c>
      <c r="AG3752">
        <v>1985</v>
      </c>
      <c r="AH3752">
        <v>16.420000000000002</v>
      </c>
      <c r="AI3752">
        <v>37.446739999999998</v>
      </c>
      <c r="AJ3752">
        <v>-98.201499999999996</v>
      </c>
      <c r="AL3752">
        <v>10</v>
      </c>
      <c r="AM3752" t="s">
        <v>63</v>
      </c>
      <c r="AN3752" t="s">
        <v>16500</v>
      </c>
      <c r="AO3752" t="s">
        <v>76</v>
      </c>
      <c r="AP3752" t="s">
        <v>170</v>
      </c>
      <c r="AQ3752" t="s">
        <v>1263</v>
      </c>
      <c r="AR3752" t="s">
        <v>2589</v>
      </c>
      <c r="AS3752" t="s">
        <v>83</v>
      </c>
      <c r="AT3752" s="5">
        <v>35521</v>
      </c>
      <c r="AU3752" t="s">
        <v>103</v>
      </c>
      <c r="AV3752" t="s">
        <v>187</v>
      </c>
      <c r="AW3752" t="s">
        <v>372</v>
      </c>
    </row>
    <row r="3753" spans="1:49" x14ac:dyDescent="0.25">
      <c r="A3753">
        <v>66</v>
      </c>
      <c r="B3753" t="s">
        <v>19420</v>
      </c>
      <c r="C3753">
        <v>1</v>
      </c>
      <c r="D3753" t="s">
        <v>86</v>
      </c>
      <c r="E3753" t="s">
        <v>163</v>
      </c>
      <c r="F3753" t="s">
        <v>108</v>
      </c>
      <c r="G3753">
        <v>158.61000000000001</v>
      </c>
      <c r="H3753" t="s">
        <v>403</v>
      </c>
      <c r="I3753" t="s">
        <v>63</v>
      </c>
      <c r="J3753" t="s">
        <v>277</v>
      </c>
      <c r="K3753" t="s">
        <v>11119</v>
      </c>
      <c r="L3753" t="s">
        <v>19421</v>
      </c>
      <c r="M3753" t="s">
        <v>8872</v>
      </c>
      <c r="N3753">
        <v>523.78608923884519</v>
      </c>
      <c r="O3753">
        <v>30</v>
      </c>
      <c r="P3753">
        <v>44</v>
      </c>
      <c r="Q3753">
        <v>98</v>
      </c>
      <c r="R3753">
        <v>95</v>
      </c>
      <c r="S3753">
        <v>99.7</v>
      </c>
      <c r="T3753">
        <v>10</v>
      </c>
      <c r="U3753">
        <v>22</v>
      </c>
      <c r="V3753">
        <v>2710</v>
      </c>
      <c r="AB3753" t="s">
        <v>129</v>
      </c>
      <c r="AC3753" t="s">
        <v>129</v>
      </c>
      <c r="AD3753" t="s">
        <v>98</v>
      </c>
      <c r="AE3753" t="s">
        <v>63</v>
      </c>
      <c r="AG3753">
        <v>1988</v>
      </c>
      <c r="AH3753">
        <v>5.12</v>
      </c>
      <c r="AI3753">
        <v>37.645074999999999</v>
      </c>
      <c r="AJ3753">
        <v>-98.371283000000005</v>
      </c>
      <c r="AK3753" t="s">
        <v>262</v>
      </c>
      <c r="AL3753">
        <v>8</v>
      </c>
      <c r="AM3753" t="s">
        <v>63</v>
      </c>
      <c r="AN3753" t="s">
        <v>19422</v>
      </c>
      <c r="AO3753" t="s">
        <v>76</v>
      </c>
      <c r="AP3753" t="s">
        <v>170</v>
      </c>
      <c r="AQ3753" t="s">
        <v>118</v>
      </c>
      <c r="AR3753" t="s">
        <v>569</v>
      </c>
      <c r="AS3753" t="s">
        <v>83</v>
      </c>
      <c r="AT3753" s="5">
        <v>37622</v>
      </c>
      <c r="AU3753" t="s">
        <v>103</v>
      </c>
      <c r="AV3753" t="s">
        <v>274</v>
      </c>
      <c r="AW3753" t="s">
        <v>444</v>
      </c>
    </row>
    <row r="3754" spans="1:49" x14ac:dyDescent="0.25">
      <c r="A3754">
        <v>69</v>
      </c>
      <c r="B3754" t="s">
        <v>19633</v>
      </c>
      <c r="C3754">
        <v>1</v>
      </c>
      <c r="D3754" t="s">
        <v>86</v>
      </c>
      <c r="E3754" t="s">
        <v>163</v>
      </c>
      <c r="F3754" t="s">
        <v>108</v>
      </c>
      <c r="G3754">
        <v>160.57</v>
      </c>
      <c r="H3754" t="s">
        <v>138</v>
      </c>
      <c r="I3754" t="s">
        <v>63</v>
      </c>
      <c r="J3754" t="s">
        <v>277</v>
      </c>
      <c r="K3754" t="s">
        <v>19634</v>
      </c>
      <c r="L3754" t="s">
        <v>19635</v>
      </c>
      <c r="M3754" t="s">
        <v>280</v>
      </c>
      <c r="N3754">
        <v>25.492125984251967</v>
      </c>
      <c r="P3754">
        <v>44</v>
      </c>
      <c r="Q3754">
        <v>82.5</v>
      </c>
      <c r="R3754">
        <v>95</v>
      </c>
      <c r="S3754">
        <v>100</v>
      </c>
      <c r="T3754">
        <v>10</v>
      </c>
      <c r="U3754">
        <v>22</v>
      </c>
      <c r="V3754">
        <v>2710</v>
      </c>
      <c r="AB3754" t="s">
        <v>63</v>
      </c>
      <c r="AC3754" t="s">
        <v>63</v>
      </c>
      <c r="AD3754" t="s">
        <v>63</v>
      </c>
      <c r="AE3754" t="s">
        <v>98</v>
      </c>
      <c r="AG3754">
        <v>1988</v>
      </c>
      <c r="AH3754">
        <v>7.38</v>
      </c>
      <c r="AI3754">
        <v>37.64499</v>
      </c>
      <c r="AJ3754">
        <v>-98.330250000000007</v>
      </c>
      <c r="AL3754">
        <v>3</v>
      </c>
      <c r="AM3754" t="s">
        <v>63</v>
      </c>
      <c r="AN3754" t="s">
        <v>19636</v>
      </c>
      <c r="AO3754" t="s">
        <v>76</v>
      </c>
      <c r="AP3754" t="s">
        <v>170</v>
      </c>
      <c r="AQ3754" t="s">
        <v>1304</v>
      </c>
      <c r="AR3754" t="s">
        <v>133</v>
      </c>
      <c r="AS3754" t="s">
        <v>83</v>
      </c>
      <c r="AT3754" s="5">
        <v>41663</v>
      </c>
      <c r="AU3754" t="s">
        <v>129</v>
      </c>
      <c r="AV3754" t="s">
        <v>149</v>
      </c>
      <c r="AW3754" t="s">
        <v>2620</v>
      </c>
    </row>
    <row r="3755" spans="1:49" x14ac:dyDescent="0.25">
      <c r="A3755">
        <v>79</v>
      </c>
      <c r="B3755" t="s">
        <v>1009</v>
      </c>
      <c r="C3755">
        <v>1</v>
      </c>
      <c r="D3755" t="s">
        <v>86</v>
      </c>
      <c r="E3755" t="s">
        <v>163</v>
      </c>
      <c r="F3755" t="s">
        <v>108</v>
      </c>
      <c r="G3755">
        <v>162.95000000000002</v>
      </c>
      <c r="H3755" t="s">
        <v>403</v>
      </c>
      <c r="I3755" t="s">
        <v>63</v>
      </c>
      <c r="J3755" t="s">
        <v>277</v>
      </c>
      <c r="K3755" t="s">
        <v>1010</v>
      </c>
      <c r="L3755" t="s">
        <v>1011</v>
      </c>
      <c r="M3755" t="s">
        <v>280</v>
      </c>
      <c r="N3755">
        <v>523.78608923884519</v>
      </c>
      <c r="O3755">
        <v>30</v>
      </c>
      <c r="P3755">
        <v>44</v>
      </c>
      <c r="Q3755">
        <v>97.100000000000009</v>
      </c>
      <c r="R3755">
        <v>95</v>
      </c>
      <c r="S3755">
        <v>99.3</v>
      </c>
      <c r="T3755">
        <v>10</v>
      </c>
      <c r="U3755">
        <v>23</v>
      </c>
      <c r="V3755">
        <v>2600</v>
      </c>
      <c r="X3755" t="s">
        <v>483</v>
      </c>
      <c r="Y3755" t="s">
        <v>355</v>
      </c>
      <c r="Z3755" t="s">
        <v>73</v>
      </c>
      <c r="AA3755" t="s">
        <v>484</v>
      </c>
      <c r="AB3755" t="s">
        <v>98</v>
      </c>
      <c r="AC3755" t="s">
        <v>129</v>
      </c>
      <c r="AD3755" t="s">
        <v>98</v>
      </c>
      <c r="AE3755" t="s">
        <v>63</v>
      </c>
      <c r="AG3755">
        <v>1988</v>
      </c>
      <c r="AH3755">
        <v>9.76</v>
      </c>
      <c r="AI3755">
        <v>37.645200000000003</v>
      </c>
      <c r="AJ3755">
        <v>-98.286969999999997</v>
      </c>
      <c r="AK3755" t="s">
        <v>77</v>
      </c>
      <c r="AL3755">
        <v>8</v>
      </c>
      <c r="AM3755" t="s">
        <v>63</v>
      </c>
      <c r="AN3755" t="s">
        <v>1012</v>
      </c>
      <c r="AO3755" t="s">
        <v>76</v>
      </c>
      <c r="AP3755" t="s">
        <v>170</v>
      </c>
      <c r="AQ3755" t="s">
        <v>118</v>
      </c>
      <c r="AR3755" t="s">
        <v>569</v>
      </c>
      <c r="AS3755" t="s">
        <v>83</v>
      </c>
      <c r="AT3755" s="5">
        <v>37622</v>
      </c>
      <c r="AU3755" t="s">
        <v>103</v>
      </c>
      <c r="AV3755" t="s">
        <v>134</v>
      </c>
      <c r="AW3755" t="s">
        <v>150</v>
      </c>
    </row>
    <row r="3756" spans="1:49" x14ac:dyDescent="0.25">
      <c r="A3756">
        <v>321</v>
      </c>
      <c r="B3756" t="s">
        <v>2765</v>
      </c>
      <c r="C3756">
        <v>1</v>
      </c>
      <c r="D3756" t="s">
        <v>86</v>
      </c>
      <c r="E3756" t="s">
        <v>163</v>
      </c>
      <c r="F3756" t="s">
        <v>108</v>
      </c>
      <c r="G3756">
        <v>164.67000000000002</v>
      </c>
      <c r="H3756" t="s">
        <v>403</v>
      </c>
      <c r="I3756" t="s">
        <v>63</v>
      </c>
      <c r="J3756" t="s">
        <v>277</v>
      </c>
      <c r="K3756" t="s">
        <v>2766</v>
      </c>
      <c r="L3756" t="s">
        <v>2767</v>
      </c>
      <c r="M3756" t="s">
        <v>280</v>
      </c>
      <c r="N3756">
        <v>523.78608923884519</v>
      </c>
      <c r="O3756">
        <v>30</v>
      </c>
      <c r="P3756">
        <v>44</v>
      </c>
      <c r="Q3756">
        <v>97.100000000000009</v>
      </c>
      <c r="R3756">
        <v>97</v>
      </c>
      <c r="S3756">
        <v>99.4</v>
      </c>
      <c r="T3756">
        <v>10</v>
      </c>
      <c r="U3756">
        <v>23</v>
      </c>
      <c r="V3756">
        <v>2600</v>
      </c>
      <c r="X3756" t="s">
        <v>483</v>
      </c>
      <c r="Y3756" t="s">
        <v>355</v>
      </c>
      <c r="Z3756" t="s">
        <v>145</v>
      </c>
      <c r="AA3756" t="s">
        <v>484</v>
      </c>
      <c r="AB3756" t="s">
        <v>98</v>
      </c>
      <c r="AC3756" t="s">
        <v>129</v>
      </c>
      <c r="AD3756" t="s">
        <v>98</v>
      </c>
      <c r="AE3756" t="s">
        <v>63</v>
      </c>
      <c r="AG3756">
        <v>1988</v>
      </c>
      <c r="AH3756">
        <v>11.48</v>
      </c>
      <c r="AI3756">
        <v>37.645069999999997</v>
      </c>
      <c r="AJ3756">
        <v>-98.255709999999993</v>
      </c>
      <c r="AK3756" t="s">
        <v>262</v>
      </c>
      <c r="AL3756">
        <v>8</v>
      </c>
      <c r="AM3756" t="s">
        <v>63</v>
      </c>
      <c r="AN3756" t="s">
        <v>2768</v>
      </c>
      <c r="AO3756" t="s">
        <v>76</v>
      </c>
      <c r="AP3756" t="s">
        <v>170</v>
      </c>
      <c r="AQ3756" t="s">
        <v>264</v>
      </c>
      <c r="AR3756" t="s">
        <v>1775</v>
      </c>
      <c r="AS3756" t="s">
        <v>83</v>
      </c>
      <c r="AT3756" s="5">
        <v>35521</v>
      </c>
      <c r="AU3756" t="s">
        <v>103</v>
      </c>
      <c r="AV3756" t="s">
        <v>134</v>
      </c>
      <c r="AW3756" t="s">
        <v>150</v>
      </c>
    </row>
    <row r="3757" spans="1:49" x14ac:dyDescent="0.25">
      <c r="A3757">
        <v>987</v>
      </c>
      <c r="B3757" t="s">
        <v>22936</v>
      </c>
      <c r="C3757">
        <v>1</v>
      </c>
      <c r="D3757" t="s">
        <v>86</v>
      </c>
      <c r="E3757" t="s">
        <v>178</v>
      </c>
      <c r="F3757" t="s">
        <v>177</v>
      </c>
      <c r="G3757">
        <v>42.42</v>
      </c>
      <c r="H3757" t="s">
        <v>90</v>
      </c>
      <c r="I3757" t="s">
        <v>63</v>
      </c>
      <c r="J3757" t="s">
        <v>277</v>
      </c>
      <c r="K3757" t="s">
        <v>22937</v>
      </c>
      <c r="L3757" t="s">
        <v>4879</v>
      </c>
      <c r="M3757" t="s">
        <v>3230</v>
      </c>
      <c r="N3757">
        <v>112.5</v>
      </c>
      <c r="P3757">
        <v>32</v>
      </c>
      <c r="Q3757">
        <v>99.5</v>
      </c>
      <c r="R3757">
        <v>95</v>
      </c>
      <c r="S3757">
        <v>97.9</v>
      </c>
      <c r="T3757">
        <v>14</v>
      </c>
      <c r="U3757">
        <v>18</v>
      </c>
      <c r="V3757">
        <v>500</v>
      </c>
      <c r="AB3757" t="s">
        <v>98</v>
      </c>
      <c r="AC3757" t="s">
        <v>129</v>
      </c>
      <c r="AD3757" t="s">
        <v>129</v>
      </c>
      <c r="AE3757" t="s">
        <v>63</v>
      </c>
      <c r="AG3757">
        <v>1994</v>
      </c>
      <c r="AH3757">
        <v>28.52</v>
      </c>
      <c r="AI3757">
        <v>37.458370000000002</v>
      </c>
      <c r="AJ3757">
        <v>-97.994720000000001</v>
      </c>
      <c r="AL3757">
        <v>3</v>
      </c>
      <c r="AM3757" t="s">
        <v>63</v>
      </c>
      <c r="AN3757" t="s">
        <v>22938</v>
      </c>
      <c r="AO3757" t="s">
        <v>76</v>
      </c>
      <c r="AP3757" t="s">
        <v>170</v>
      </c>
      <c r="AQ3757" t="s">
        <v>443</v>
      </c>
      <c r="AR3757" t="s">
        <v>1138</v>
      </c>
      <c r="AS3757" t="s">
        <v>83</v>
      </c>
      <c r="AT3757" s="5">
        <v>34731</v>
      </c>
      <c r="AU3757" t="s">
        <v>76</v>
      </c>
      <c r="AV3757" t="s">
        <v>134</v>
      </c>
      <c r="AW3757" t="s">
        <v>150</v>
      </c>
    </row>
    <row r="3758" spans="1:49" x14ac:dyDescent="0.25">
      <c r="A3758">
        <v>962</v>
      </c>
      <c r="B3758" t="s">
        <v>15854</v>
      </c>
      <c r="C3758">
        <v>1</v>
      </c>
      <c r="D3758" t="s">
        <v>86</v>
      </c>
      <c r="E3758" t="s">
        <v>178</v>
      </c>
      <c r="F3758" t="s">
        <v>177</v>
      </c>
      <c r="G3758">
        <v>44.77</v>
      </c>
      <c r="H3758" t="s">
        <v>90</v>
      </c>
      <c r="I3758" t="s">
        <v>63</v>
      </c>
      <c r="J3758" t="s">
        <v>277</v>
      </c>
      <c r="K3758" t="s">
        <v>15855</v>
      </c>
      <c r="L3758" t="s">
        <v>15856</v>
      </c>
      <c r="M3758" t="s">
        <v>3230</v>
      </c>
      <c r="N3758">
        <v>102.49343832020998</v>
      </c>
      <c r="P3758">
        <v>32</v>
      </c>
      <c r="Q3758">
        <v>99.5</v>
      </c>
      <c r="R3758">
        <v>97</v>
      </c>
      <c r="S3758">
        <v>99.100000000000009</v>
      </c>
      <c r="T3758">
        <v>14</v>
      </c>
      <c r="U3758">
        <v>18</v>
      </c>
      <c r="V3758">
        <v>500</v>
      </c>
      <c r="AB3758" t="s">
        <v>98</v>
      </c>
      <c r="AC3758" t="s">
        <v>129</v>
      </c>
      <c r="AD3758" t="s">
        <v>129</v>
      </c>
      <c r="AE3758" t="s">
        <v>63</v>
      </c>
      <c r="AG3758">
        <v>1994</v>
      </c>
      <c r="AH3758">
        <v>30.87</v>
      </c>
      <c r="AI3758">
        <v>37.458620000000003</v>
      </c>
      <c r="AJ3758">
        <v>-97.951939999999993</v>
      </c>
      <c r="AL3758">
        <v>3</v>
      </c>
      <c r="AM3758" t="s">
        <v>63</v>
      </c>
      <c r="AN3758" t="s">
        <v>15857</v>
      </c>
      <c r="AO3758" t="s">
        <v>76</v>
      </c>
      <c r="AP3758" t="s">
        <v>170</v>
      </c>
      <c r="AQ3758" t="s">
        <v>443</v>
      </c>
      <c r="AR3758" t="s">
        <v>787</v>
      </c>
      <c r="AS3758" t="s">
        <v>83</v>
      </c>
      <c r="AT3758" s="5">
        <v>34731</v>
      </c>
      <c r="AU3758" t="s">
        <v>76</v>
      </c>
      <c r="AV3758" t="s">
        <v>134</v>
      </c>
      <c r="AW3758" t="s">
        <v>150</v>
      </c>
    </row>
    <row r="3759" spans="1:49" x14ac:dyDescent="0.25">
      <c r="A3759">
        <v>879</v>
      </c>
      <c r="B3759" t="s">
        <v>17170</v>
      </c>
      <c r="C3759">
        <v>1</v>
      </c>
      <c r="D3759" t="s">
        <v>86</v>
      </c>
      <c r="E3759" t="s">
        <v>121</v>
      </c>
      <c r="F3759" t="s">
        <v>177</v>
      </c>
      <c r="G3759">
        <v>77.14</v>
      </c>
      <c r="H3759" t="s">
        <v>643</v>
      </c>
      <c r="I3759" t="s">
        <v>63</v>
      </c>
      <c r="J3759" t="s">
        <v>277</v>
      </c>
      <c r="K3759" t="s">
        <v>17171</v>
      </c>
      <c r="L3759" t="s">
        <v>10419</v>
      </c>
      <c r="M3759" t="s">
        <v>17172</v>
      </c>
      <c r="N3759">
        <v>26.509186351706038</v>
      </c>
      <c r="P3759">
        <v>20</v>
      </c>
      <c r="Q3759">
        <v>95</v>
      </c>
      <c r="R3759">
        <v>84</v>
      </c>
      <c r="S3759">
        <v>98.5</v>
      </c>
      <c r="T3759">
        <v>0</v>
      </c>
      <c r="U3759">
        <v>3</v>
      </c>
      <c r="V3759">
        <v>28</v>
      </c>
      <c r="AB3759" t="s">
        <v>98</v>
      </c>
      <c r="AC3759" t="s">
        <v>129</v>
      </c>
      <c r="AD3759" t="s">
        <v>75</v>
      </c>
      <c r="AE3759" t="s">
        <v>63</v>
      </c>
      <c r="AG3759">
        <v>1991</v>
      </c>
      <c r="AH3759">
        <v>2.17</v>
      </c>
      <c r="AI3759">
        <v>37.700719999999997</v>
      </c>
      <c r="AJ3759">
        <v>-97.936480000000003</v>
      </c>
      <c r="AL3759">
        <v>1</v>
      </c>
      <c r="AM3759" t="s">
        <v>63</v>
      </c>
      <c r="AN3759" t="s">
        <v>17173</v>
      </c>
      <c r="AO3759" t="s">
        <v>76</v>
      </c>
      <c r="AP3759" t="s">
        <v>116</v>
      </c>
      <c r="AQ3759" t="s">
        <v>133</v>
      </c>
      <c r="AR3759" t="s">
        <v>133</v>
      </c>
      <c r="AS3759" t="s">
        <v>83</v>
      </c>
      <c r="AT3759" s="5">
        <v>41663</v>
      </c>
      <c r="AU3759" t="s">
        <v>76</v>
      </c>
      <c r="AV3759" t="s">
        <v>149</v>
      </c>
      <c r="AW3759" t="s">
        <v>188</v>
      </c>
    </row>
    <row r="3760" spans="1:49" x14ac:dyDescent="0.25">
      <c r="A3760">
        <v>964</v>
      </c>
      <c r="B3760" t="s">
        <v>5916</v>
      </c>
      <c r="C3760">
        <v>1</v>
      </c>
      <c r="D3760" t="s">
        <v>86</v>
      </c>
      <c r="E3760" t="s">
        <v>178</v>
      </c>
      <c r="F3760" t="s">
        <v>177</v>
      </c>
      <c r="G3760">
        <v>40.79</v>
      </c>
      <c r="H3760" t="s">
        <v>90</v>
      </c>
      <c r="I3760" t="s">
        <v>63</v>
      </c>
      <c r="J3760" t="s">
        <v>277</v>
      </c>
      <c r="K3760" t="s">
        <v>5917</v>
      </c>
      <c r="L3760" t="s">
        <v>936</v>
      </c>
      <c r="M3760" t="s">
        <v>3230</v>
      </c>
      <c r="N3760">
        <v>122.50656167979002</v>
      </c>
      <c r="P3760">
        <v>32</v>
      </c>
      <c r="Q3760">
        <v>99.5</v>
      </c>
      <c r="R3760">
        <v>97</v>
      </c>
      <c r="S3760">
        <v>99</v>
      </c>
      <c r="T3760">
        <v>14</v>
      </c>
      <c r="U3760">
        <v>18</v>
      </c>
      <c r="V3760">
        <v>500</v>
      </c>
      <c r="AB3760" t="s">
        <v>98</v>
      </c>
      <c r="AC3760" t="s">
        <v>129</v>
      </c>
      <c r="AD3760" t="s">
        <v>129</v>
      </c>
      <c r="AE3760" t="s">
        <v>63</v>
      </c>
      <c r="AG3760">
        <v>1994</v>
      </c>
      <c r="AH3760">
        <v>26.89</v>
      </c>
      <c r="AI3760">
        <v>37.457929999999998</v>
      </c>
      <c r="AJ3760">
        <v>-98.024289999999993</v>
      </c>
      <c r="AL3760">
        <v>3</v>
      </c>
      <c r="AM3760" t="s">
        <v>63</v>
      </c>
      <c r="AN3760" t="s">
        <v>5918</v>
      </c>
      <c r="AO3760" t="s">
        <v>76</v>
      </c>
      <c r="AP3760" t="s">
        <v>170</v>
      </c>
      <c r="AQ3760" t="s">
        <v>347</v>
      </c>
      <c r="AR3760" t="s">
        <v>964</v>
      </c>
      <c r="AS3760" t="s">
        <v>83</v>
      </c>
      <c r="AT3760" s="5">
        <v>34731</v>
      </c>
      <c r="AU3760" t="s">
        <v>76</v>
      </c>
      <c r="AV3760" t="s">
        <v>134</v>
      </c>
      <c r="AW3760" t="s">
        <v>150</v>
      </c>
    </row>
    <row r="3761" spans="1:49" x14ac:dyDescent="0.25">
      <c r="A3761">
        <v>987</v>
      </c>
      <c r="B3761" t="s">
        <v>22780</v>
      </c>
      <c r="C3761">
        <v>1</v>
      </c>
      <c r="D3761" t="s">
        <v>86</v>
      </c>
      <c r="E3761" t="s">
        <v>178</v>
      </c>
      <c r="F3761" t="s">
        <v>177</v>
      </c>
      <c r="G3761">
        <v>41.61</v>
      </c>
      <c r="H3761" t="s">
        <v>90</v>
      </c>
      <c r="I3761" t="s">
        <v>63</v>
      </c>
      <c r="J3761" t="s">
        <v>277</v>
      </c>
      <c r="K3761" t="s">
        <v>22781</v>
      </c>
      <c r="L3761" t="s">
        <v>3519</v>
      </c>
      <c r="M3761" t="s">
        <v>3230</v>
      </c>
      <c r="N3761">
        <v>102.49343832020998</v>
      </c>
      <c r="P3761">
        <v>32</v>
      </c>
      <c r="Q3761">
        <v>99.5</v>
      </c>
      <c r="R3761">
        <v>95</v>
      </c>
      <c r="S3761">
        <v>98</v>
      </c>
      <c r="T3761">
        <v>14</v>
      </c>
      <c r="U3761">
        <v>18</v>
      </c>
      <c r="V3761">
        <v>500</v>
      </c>
      <c r="AB3761" t="s">
        <v>98</v>
      </c>
      <c r="AC3761" t="s">
        <v>129</v>
      </c>
      <c r="AD3761" t="s">
        <v>129</v>
      </c>
      <c r="AE3761" t="s">
        <v>63</v>
      </c>
      <c r="AG3761">
        <v>1994</v>
      </c>
      <c r="AH3761">
        <v>27.71</v>
      </c>
      <c r="AI3761">
        <v>37.458150000000003</v>
      </c>
      <c r="AJ3761">
        <v>-98.009379999999993</v>
      </c>
      <c r="AL3761">
        <v>3</v>
      </c>
      <c r="AM3761" t="s">
        <v>63</v>
      </c>
      <c r="AN3761" t="s">
        <v>22782</v>
      </c>
      <c r="AO3761" t="s">
        <v>76</v>
      </c>
      <c r="AP3761" t="s">
        <v>170</v>
      </c>
      <c r="AQ3761" t="s">
        <v>443</v>
      </c>
      <c r="AR3761" t="s">
        <v>787</v>
      </c>
      <c r="AS3761" t="s">
        <v>83</v>
      </c>
      <c r="AT3761" s="5">
        <v>34731</v>
      </c>
      <c r="AU3761" t="s">
        <v>76</v>
      </c>
      <c r="AV3761" t="s">
        <v>134</v>
      </c>
      <c r="AW3761" t="s">
        <v>150</v>
      </c>
    </row>
    <row r="3762" spans="1:49" x14ac:dyDescent="0.25">
      <c r="A3762">
        <v>60</v>
      </c>
      <c r="B3762" t="s">
        <v>19975</v>
      </c>
      <c r="C3762">
        <v>1</v>
      </c>
      <c r="D3762" t="s">
        <v>86</v>
      </c>
      <c r="E3762" t="s">
        <v>121</v>
      </c>
      <c r="F3762" t="s">
        <v>177</v>
      </c>
      <c r="G3762">
        <v>60.25</v>
      </c>
      <c r="H3762" t="s">
        <v>820</v>
      </c>
      <c r="I3762" t="s">
        <v>63</v>
      </c>
      <c r="J3762" t="s">
        <v>110</v>
      </c>
      <c r="K3762" t="s">
        <v>19976</v>
      </c>
      <c r="L3762" t="s">
        <v>4079</v>
      </c>
      <c r="M3762" t="s">
        <v>2937</v>
      </c>
      <c r="N3762">
        <v>682.61154855643042</v>
      </c>
      <c r="O3762">
        <v>0</v>
      </c>
      <c r="P3762">
        <v>36.089238845144358</v>
      </c>
      <c r="Q3762">
        <v>100</v>
      </c>
      <c r="S3762">
        <v>100</v>
      </c>
      <c r="T3762">
        <v>1</v>
      </c>
      <c r="U3762">
        <v>37</v>
      </c>
      <c r="V3762">
        <v>940</v>
      </c>
      <c r="AB3762" t="s">
        <v>98</v>
      </c>
      <c r="AC3762" t="s">
        <v>129</v>
      </c>
      <c r="AD3762" t="s">
        <v>98</v>
      </c>
      <c r="AE3762" t="s">
        <v>63</v>
      </c>
      <c r="AG3762">
        <v>2004</v>
      </c>
      <c r="AH3762">
        <v>4.26</v>
      </c>
      <c r="AI3762">
        <v>37.445439999999998</v>
      </c>
      <c r="AJ3762">
        <v>-98.081329999999994</v>
      </c>
      <c r="AL3762">
        <v>8</v>
      </c>
      <c r="AM3762" t="s">
        <v>63</v>
      </c>
      <c r="AN3762" t="s">
        <v>19977</v>
      </c>
      <c r="AO3762" t="s">
        <v>103</v>
      </c>
      <c r="AP3762" t="s">
        <v>131</v>
      </c>
      <c r="AQ3762" t="s">
        <v>171</v>
      </c>
      <c r="AR3762" t="s">
        <v>133</v>
      </c>
      <c r="AS3762" t="s">
        <v>83</v>
      </c>
      <c r="AT3762" s="5">
        <v>37622</v>
      </c>
      <c r="AU3762" t="s">
        <v>129</v>
      </c>
      <c r="AV3762" t="s">
        <v>6026</v>
      </c>
      <c r="AW3762" t="s">
        <v>18967</v>
      </c>
    </row>
    <row r="3763" spans="1:49" x14ac:dyDescent="0.25">
      <c r="A3763">
        <v>96</v>
      </c>
      <c r="B3763" t="s">
        <v>5009</v>
      </c>
      <c r="C3763">
        <v>1</v>
      </c>
      <c r="D3763" t="s">
        <v>86</v>
      </c>
      <c r="E3763" t="s">
        <v>121</v>
      </c>
      <c r="F3763" t="s">
        <v>177</v>
      </c>
      <c r="G3763">
        <v>60.52</v>
      </c>
      <c r="H3763" t="s">
        <v>90</v>
      </c>
      <c r="I3763" t="s">
        <v>63</v>
      </c>
      <c r="J3763" t="s">
        <v>110</v>
      </c>
      <c r="K3763" t="s">
        <v>5010</v>
      </c>
      <c r="L3763" t="s">
        <v>5011</v>
      </c>
      <c r="M3763" t="s">
        <v>2937</v>
      </c>
      <c r="N3763">
        <v>117.3</v>
      </c>
      <c r="P3763">
        <v>36.089238845144358</v>
      </c>
      <c r="Q3763">
        <v>100</v>
      </c>
      <c r="S3763">
        <v>98</v>
      </c>
      <c r="T3763">
        <v>1</v>
      </c>
      <c r="U3763">
        <v>37</v>
      </c>
      <c r="V3763">
        <v>940</v>
      </c>
      <c r="AB3763" t="s">
        <v>98</v>
      </c>
      <c r="AC3763" t="s">
        <v>129</v>
      </c>
      <c r="AD3763" t="s">
        <v>129</v>
      </c>
      <c r="AE3763" t="s">
        <v>63</v>
      </c>
      <c r="AG3763">
        <v>2004</v>
      </c>
      <c r="AH3763">
        <v>4.47</v>
      </c>
      <c r="AI3763">
        <v>37.448990000000002</v>
      </c>
      <c r="AJ3763">
        <v>-98.081400000000002</v>
      </c>
      <c r="AL3763">
        <v>3</v>
      </c>
      <c r="AM3763" t="s">
        <v>63</v>
      </c>
      <c r="AN3763" t="s">
        <v>5012</v>
      </c>
      <c r="AO3763" t="s">
        <v>103</v>
      </c>
      <c r="AP3763" t="s">
        <v>786</v>
      </c>
      <c r="AQ3763" t="s">
        <v>514</v>
      </c>
      <c r="AR3763" t="s">
        <v>1161</v>
      </c>
      <c r="AS3763" t="s">
        <v>83</v>
      </c>
      <c r="AT3763" s="5">
        <v>37257</v>
      </c>
      <c r="AU3763" t="s">
        <v>129</v>
      </c>
      <c r="AV3763" t="s">
        <v>134</v>
      </c>
      <c r="AW3763" t="s">
        <v>135</v>
      </c>
    </row>
    <row r="3764" spans="1:49" x14ac:dyDescent="0.25">
      <c r="A3764">
        <v>100</v>
      </c>
      <c r="B3764" t="s">
        <v>21469</v>
      </c>
      <c r="C3764">
        <v>1</v>
      </c>
      <c r="D3764" t="s">
        <v>86</v>
      </c>
      <c r="E3764" t="s">
        <v>121</v>
      </c>
      <c r="F3764" t="s">
        <v>177</v>
      </c>
      <c r="G3764">
        <v>75.62</v>
      </c>
      <c r="H3764" t="s">
        <v>90</v>
      </c>
      <c r="I3764" t="s">
        <v>63</v>
      </c>
      <c r="J3764" t="s">
        <v>277</v>
      </c>
      <c r="K3764" t="s">
        <v>21470</v>
      </c>
      <c r="L3764" t="s">
        <v>8889</v>
      </c>
      <c r="M3764" t="s">
        <v>2937</v>
      </c>
      <c r="N3764">
        <v>100.88582677165354</v>
      </c>
      <c r="O3764">
        <v>0</v>
      </c>
      <c r="P3764">
        <v>40.026246719160106</v>
      </c>
      <c r="Q3764">
        <v>99.9</v>
      </c>
      <c r="R3764">
        <v>97</v>
      </c>
      <c r="S3764">
        <v>99.600000000000009</v>
      </c>
      <c r="T3764">
        <v>1</v>
      </c>
      <c r="U3764">
        <v>12</v>
      </c>
      <c r="V3764">
        <v>1230</v>
      </c>
      <c r="AB3764" t="s">
        <v>98</v>
      </c>
      <c r="AC3764" t="s">
        <v>129</v>
      </c>
      <c r="AD3764" t="s">
        <v>129</v>
      </c>
      <c r="AE3764" t="s">
        <v>63</v>
      </c>
      <c r="AG3764">
        <v>2003</v>
      </c>
      <c r="AH3764">
        <v>0.42</v>
      </c>
      <c r="AI3764">
        <v>37.67615</v>
      </c>
      <c r="AJ3764">
        <v>-97.936130000000006</v>
      </c>
      <c r="AL3764">
        <v>3</v>
      </c>
      <c r="AM3764" t="s">
        <v>63</v>
      </c>
      <c r="AN3764" t="s">
        <v>21471</v>
      </c>
      <c r="AO3764" t="s">
        <v>76</v>
      </c>
      <c r="AP3764" t="s">
        <v>170</v>
      </c>
      <c r="AQ3764" t="s">
        <v>326</v>
      </c>
      <c r="AR3764" t="s">
        <v>932</v>
      </c>
      <c r="AS3764" t="s">
        <v>83</v>
      </c>
      <c r="AT3764" s="5">
        <v>37257</v>
      </c>
      <c r="AU3764" t="s">
        <v>76</v>
      </c>
      <c r="AV3764" t="s">
        <v>134</v>
      </c>
      <c r="AW3764" t="s">
        <v>135</v>
      </c>
    </row>
    <row r="3765" spans="1:49" x14ac:dyDescent="0.25">
      <c r="A3765">
        <v>68</v>
      </c>
      <c r="B3765" t="s">
        <v>22997</v>
      </c>
      <c r="C3765">
        <v>1</v>
      </c>
      <c r="D3765" t="s">
        <v>86</v>
      </c>
      <c r="E3765" t="s">
        <v>163</v>
      </c>
      <c r="F3765" t="s">
        <v>108</v>
      </c>
      <c r="G3765">
        <v>153.85</v>
      </c>
      <c r="H3765" t="s">
        <v>489</v>
      </c>
      <c r="I3765" t="s">
        <v>63</v>
      </c>
      <c r="J3765" t="s">
        <v>277</v>
      </c>
      <c r="K3765" t="s">
        <v>22998</v>
      </c>
      <c r="L3765" t="s">
        <v>3550</v>
      </c>
      <c r="M3765" t="s">
        <v>280</v>
      </c>
      <c r="N3765">
        <v>44.685039370078741</v>
      </c>
      <c r="O3765">
        <v>30</v>
      </c>
      <c r="P3765">
        <v>209.48162729658793</v>
      </c>
      <c r="Q3765">
        <v>100</v>
      </c>
      <c r="S3765">
        <v>99.600000000000009</v>
      </c>
      <c r="T3765">
        <v>0</v>
      </c>
      <c r="U3765">
        <v>21</v>
      </c>
      <c r="V3765">
        <v>2895</v>
      </c>
      <c r="AB3765" t="s">
        <v>63</v>
      </c>
      <c r="AC3765" t="s">
        <v>63</v>
      </c>
      <c r="AD3765" t="s">
        <v>63</v>
      </c>
      <c r="AE3765" t="s">
        <v>129</v>
      </c>
      <c r="AG3765">
        <v>2009</v>
      </c>
      <c r="AH3765">
        <v>0.71</v>
      </c>
      <c r="AI3765">
        <v>37.64423</v>
      </c>
      <c r="AJ3765">
        <v>-98.452179999999998</v>
      </c>
      <c r="AK3765" t="s">
        <v>77</v>
      </c>
      <c r="AL3765">
        <v>3</v>
      </c>
      <c r="AM3765" t="s">
        <v>63</v>
      </c>
      <c r="AN3765" t="s">
        <v>22999</v>
      </c>
      <c r="AO3765" t="s">
        <v>76</v>
      </c>
      <c r="AP3765" t="s">
        <v>786</v>
      </c>
      <c r="AQ3765" t="s">
        <v>1229</v>
      </c>
      <c r="AR3765" t="s">
        <v>133</v>
      </c>
      <c r="AS3765" t="s">
        <v>83</v>
      </c>
      <c r="AT3765" s="5">
        <v>39538</v>
      </c>
      <c r="AU3765" t="s">
        <v>76</v>
      </c>
      <c r="AV3765" t="s">
        <v>134</v>
      </c>
      <c r="AW3765" t="s">
        <v>150</v>
      </c>
    </row>
    <row r="3766" spans="1:49" x14ac:dyDescent="0.25">
      <c r="A3766">
        <v>74</v>
      </c>
      <c r="B3766" t="s">
        <v>20688</v>
      </c>
      <c r="C3766">
        <v>1</v>
      </c>
      <c r="D3766" t="s">
        <v>86</v>
      </c>
      <c r="E3766" t="s">
        <v>163</v>
      </c>
      <c r="F3766" t="s">
        <v>108</v>
      </c>
      <c r="G3766">
        <v>154.5</v>
      </c>
      <c r="H3766" t="s">
        <v>489</v>
      </c>
      <c r="I3766" t="s">
        <v>63</v>
      </c>
      <c r="J3766" t="s">
        <v>277</v>
      </c>
      <c r="K3766" t="s">
        <v>20689</v>
      </c>
      <c r="L3766" t="s">
        <v>3550</v>
      </c>
      <c r="M3766" t="s">
        <v>280</v>
      </c>
      <c r="N3766">
        <v>58.98950131233596</v>
      </c>
      <c r="O3766">
        <v>0</v>
      </c>
      <c r="P3766">
        <v>221.88320209973753</v>
      </c>
      <c r="Q3766">
        <v>85</v>
      </c>
      <c r="S3766">
        <v>99.100000000000009</v>
      </c>
      <c r="T3766">
        <v>0</v>
      </c>
      <c r="U3766">
        <v>21</v>
      </c>
      <c r="V3766">
        <v>2895</v>
      </c>
      <c r="AB3766" t="s">
        <v>63</v>
      </c>
      <c r="AC3766" t="s">
        <v>63</v>
      </c>
      <c r="AD3766" t="s">
        <v>63</v>
      </c>
      <c r="AE3766" t="s">
        <v>129</v>
      </c>
      <c r="AG3766">
        <v>2009</v>
      </c>
      <c r="AH3766">
        <v>1.32</v>
      </c>
      <c r="AI3766">
        <v>37.64087</v>
      </c>
      <c r="AJ3766">
        <v>-98.44144</v>
      </c>
      <c r="AL3766">
        <v>5</v>
      </c>
      <c r="AM3766" t="s">
        <v>63</v>
      </c>
      <c r="AN3766" t="s">
        <v>20690</v>
      </c>
      <c r="AO3766" t="s">
        <v>76</v>
      </c>
      <c r="AP3766" t="s">
        <v>786</v>
      </c>
      <c r="AQ3766" t="s">
        <v>133</v>
      </c>
      <c r="AR3766" t="s">
        <v>133</v>
      </c>
      <c r="AS3766" t="s">
        <v>83</v>
      </c>
      <c r="AT3766" s="5">
        <v>39612</v>
      </c>
      <c r="AU3766" t="s">
        <v>76</v>
      </c>
      <c r="AV3766" t="s">
        <v>134</v>
      </c>
      <c r="AW3766" t="s">
        <v>150</v>
      </c>
    </row>
    <row r="3767" spans="1:49" x14ac:dyDescent="0.25">
      <c r="A3767">
        <v>155</v>
      </c>
      <c r="B3767" t="s">
        <v>4905</v>
      </c>
      <c r="C3767">
        <v>1</v>
      </c>
      <c r="D3767" t="s">
        <v>86</v>
      </c>
      <c r="E3767" t="s">
        <v>163</v>
      </c>
      <c r="F3767" t="s">
        <v>108</v>
      </c>
      <c r="G3767">
        <v>155.21</v>
      </c>
      <c r="H3767" t="s">
        <v>820</v>
      </c>
      <c r="I3767" t="s">
        <v>63</v>
      </c>
      <c r="J3767" t="s">
        <v>277</v>
      </c>
      <c r="K3767" t="s">
        <v>4906</v>
      </c>
      <c r="L3767" t="s">
        <v>4907</v>
      </c>
      <c r="M3767" t="s">
        <v>4908</v>
      </c>
      <c r="N3767">
        <v>216.53543307086613</v>
      </c>
      <c r="O3767">
        <v>11</v>
      </c>
      <c r="P3767">
        <v>39.993438320209975</v>
      </c>
      <c r="Q3767">
        <v>98.600000000000009</v>
      </c>
      <c r="S3767">
        <v>99.8</v>
      </c>
      <c r="T3767">
        <v>0</v>
      </c>
      <c r="U3767">
        <v>22</v>
      </c>
      <c r="V3767">
        <v>2710</v>
      </c>
      <c r="AB3767" t="s">
        <v>129</v>
      </c>
      <c r="AC3767" t="s">
        <v>129</v>
      </c>
      <c r="AD3767" t="s">
        <v>129</v>
      </c>
      <c r="AE3767" t="s">
        <v>63</v>
      </c>
      <c r="AG3767">
        <v>2009</v>
      </c>
      <c r="AH3767">
        <v>2.06</v>
      </c>
      <c r="AI3767">
        <v>37.638275</v>
      </c>
      <c r="AJ3767">
        <v>-98.428648999999993</v>
      </c>
      <c r="AK3767" t="s">
        <v>262</v>
      </c>
      <c r="AL3767">
        <v>3</v>
      </c>
      <c r="AM3767" t="s">
        <v>63</v>
      </c>
      <c r="AN3767" t="s">
        <v>4909</v>
      </c>
      <c r="AO3767" t="s">
        <v>76</v>
      </c>
      <c r="AP3767" t="s">
        <v>131</v>
      </c>
      <c r="AQ3767" t="s">
        <v>255</v>
      </c>
      <c r="AR3767" t="s">
        <v>327</v>
      </c>
      <c r="AS3767" t="s">
        <v>131</v>
      </c>
      <c r="AT3767" s="5">
        <v>41960</v>
      </c>
      <c r="AU3767" t="s">
        <v>63</v>
      </c>
      <c r="AV3767" t="s">
        <v>187</v>
      </c>
      <c r="AW3767" t="s">
        <v>188</v>
      </c>
    </row>
    <row r="3768" spans="1:49" x14ac:dyDescent="0.25">
      <c r="A3768">
        <v>154</v>
      </c>
      <c r="B3768" t="s">
        <v>26641</v>
      </c>
      <c r="C3768">
        <v>1</v>
      </c>
      <c r="D3768" t="s">
        <v>86</v>
      </c>
      <c r="E3768" t="s">
        <v>163</v>
      </c>
      <c r="F3768" t="s">
        <v>108</v>
      </c>
      <c r="G3768">
        <v>155.20000000000002</v>
      </c>
      <c r="H3768" t="s">
        <v>820</v>
      </c>
      <c r="I3768" t="s">
        <v>63</v>
      </c>
      <c r="J3768" t="s">
        <v>277</v>
      </c>
      <c r="K3768" t="s">
        <v>26642</v>
      </c>
      <c r="L3768" t="s">
        <v>4907</v>
      </c>
      <c r="M3768" t="s">
        <v>26643</v>
      </c>
      <c r="N3768">
        <v>216.53543307086613</v>
      </c>
      <c r="O3768">
        <v>11</v>
      </c>
      <c r="P3768">
        <v>39.993438320209975</v>
      </c>
      <c r="Q3768">
        <v>98.600000000000009</v>
      </c>
      <c r="S3768">
        <v>100</v>
      </c>
      <c r="T3768">
        <v>0</v>
      </c>
      <c r="U3768">
        <v>22</v>
      </c>
      <c r="V3768">
        <v>2710</v>
      </c>
      <c r="AB3768" t="s">
        <v>129</v>
      </c>
      <c r="AC3768" t="s">
        <v>129</v>
      </c>
      <c r="AD3768" t="s">
        <v>129</v>
      </c>
      <c r="AE3768" t="s">
        <v>63</v>
      </c>
      <c r="AG3768">
        <v>2009</v>
      </c>
      <c r="AH3768">
        <v>2.0699999999999998</v>
      </c>
      <c r="AI3768">
        <v>37.637949999999996</v>
      </c>
      <c r="AJ3768">
        <v>-98.428661000000005</v>
      </c>
      <c r="AK3768" t="s">
        <v>262</v>
      </c>
      <c r="AL3768">
        <v>3</v>
      </c>
      <c r="AM3768" t="s">
        <v>63</v>
      </c>
      <c r="AN3768" t="s">
        <v>26644</v>
      </c>
      <c r="AO3768" t="s">
        <v>76</v>
      </c>
      <c r="AP3768" t="s">
        <v>131</v>
      </c>
      <c r="AQ3768" t="s">
        <v>255</v>
      </c>
      <c r="AR3768" t="s">
        <v>327</v>
      </c>
      <c r="AS3768" t="s">
        <v>131</v>
      </c>
      <c r="AT3768" s="5">
        <v>41960</v>
      </c>
      <c r="AU3768" t="s">
        <v>63</v>
      </c>
      <c r="AV3768" t="s">
        <v>187</v>
      </c>
      <c r="AW3768" t="s">
        <v>188</v>
      </c>
    </row>
    <row r="3769" spans="1:49" x14ac:dyDescent="0.25">
      <c r="A3769">
        <v>62</v>
      </c>
      <c r="B3769" t="s">
        <v>8869</v>
      </c>
      <c r="C3769">
        <v>1</v>
      </c>
      <c r="D3769" t="s">
        <v>86</v>
      </c>
      <c r="E3769" t="s">
        <v>163</v>
      </c>
      <c r="F3769" t="s">
        <v>108</v>
      </c>
      <c r="G3769">
        <v>156.21</v>
      </c>
      <c r="H3769" t="s">
        <v>820</v>
      </c>
      <c r="I3769" t="s">
        <v>63</v>
      </c>
      <c r="J3769" t="s">
        <v>277</v>
      </c>
      <c r="K3769" t="s">
        <v>8870</v>
      </c>
      <c r="L3769" t="s">
        <v>8871</v>
      </c>
      <c r="M3769" t="s">
        <v>8872</v>
      </c>
      <c r="N3769">
        <v>268.70078740157481</v>
      </c>
      <c r="O3769">
        <v>43</v>
      </c>
      <c r="P3769">
        <v>39.993438320209975</v>
      </c>
      <c r="Q3769">
        <v>100</v>
      </c>
      <c r="S3769">
        <v>100</v>
      </c>
      <c r="T3769">
        <v>0</v>
      </c>
      <c r="U3769">
        <v>22</v>
      </c>
      <c r="V3769">
        <v>2710</v>
      </c>
      <c r="AB3769" t="s">
        <v>129</v>
      </c>
      <c r="AC3769" t="s">
        <v>129</v>
      </c>
      <c r="AD3769" t="s">
        <v>129</v>
      </c>
      <c r="AE3769" t="s">
        <v>63</v>
      </c>
      <c r="AG3769">
        <v>2009</v>
      </c>
      <c r="AH3769">
        <v>3.0300000000000002</v>
      </c>
      <c r="AI3769">
        <v>37.642471</v>
      </c>
      <c r="AJ3769">
        <v>-98.413075000000006</v>
      </c>
      <c r="AK3769" t="s">
        <v>262</v>
      </c>
      <c r="AL3769">
        <v>3</v>
      </c>
      <c r="AM3769" t="s">
        <v>63</v>
      </c>
      <c r="AN3769" t="s">
        <v>8873</v>
      </c>
      <c r="AO3769" t="s">
        <v>76</v>
      </c>
      <c r="AP3769" t="s">
        <v>131</v>
      </c>
      <c r="AQ3769" t="s">
        <v>336</v>
      </c>
      <c r="AR3769" t="s">
        <v>1259</v>
      </c>
      <c r="AS3769" t="s">
        <v>131</v>
      </c>
      <c r="AT3769" s="5">
        <v>40347</v>
      </c>
      <c r="AU3769" t="s">
        <v>63</v>
      </c>
      <c r="AV3769" t="s">
        <v>187</v>
      </c>
      <c r="AW3769" t="s">
        <v>188</v>
      </c>
    </row>
    <row r="3770" spans="1:49" x14ac:dyDescent="0.25">
      <c r="A3770">
        <v>62</v>
      </c>
      <c r="B3770" t="s">
        <v>6929</v>
      </c>
      <c r="C3770">
        <v>1</v>
      </c>
      <c r="D3770" t="s">
        <v>86</v>
      </c>
      <c r="E3770" t="s">
        <v>163</v>
      </c>
      <c r="F3770" t="s">
        <v>108</v>
      </c>
      <c r="G3770">
        <v>156.20000000000002</v>
      </c>
      <c r="H3770" t="s">
        <v>820</v>
      </c>
      <c r="I3770" t="s">
        <v>63</v>
      </c>
      <c r="J3770" t="s">
        <v>277</v>
      </c>
      <c r="K3770" t="s">
        <v>6930</v>
      </c>
      <c r="L3770" t="s">
        <v>6931</v>
      </c>
      <c r="M3770" t="s">
        <v>6932</v>
      </c>
      <c r="N3770">
        <v>275.85301837270339</v>
      </c>
      <c r="O3770">
        <v>42</v>
      </c>
      <c r="P3770">
        <v>39.993438320209975</v>
      </c>
      <c r="Q3770">
        <v>100</v>
      </c>
      <c r="S3770">
        <v>100</v>
      </c>
      <c r="T3770">
        <v>0</v>
      </c>
      <c r="U3770">
        <v>22</v>
      </c>
      <c r="V3770">
        <v>2710</v>
      </c>
      <c r="AB3770" t="s">
        <v>129</v>
      </c>
      <c r="AC3770" t="s">
        <v>129</v>
      </c>
      <c r="AD3770" t="s">
        <v>129</v>
      </c>
      <c r="AE3770" t="s">
        <v>63</v>
      </c>
      <c r="AG3770">
        <v>2009</v>
      </c>
      <c r="AH3770">
        <v>3.0500000000000003</v>
      </c>
      <c r="AI3770">
        <v>37.642397000000003</v>
      </c>
      <c r="AJ3770">
        <v>-98.412580000000005</v>
      </c>
      <c r="AK3770" t="s">
        <v>262</v>
      </c>
      <c r="AL3770">
        <v>3</v>
      </c>
      <c r="AM3770" t="s">
        <v>63</v>
      </c>
      <c r="AN3770" t="s">
        <v>6933</v>
      </c>
      <c r="AO3770" t="s">
        <v>76</v>
      </c>
      <c r="AP3770" t="s">
        <v>131</v>
      </c>
      <c r="AQ3770" t="s">
        <v>255</v>
      </c>
      <c r="AR3770" t="s">
        <v>964</v>
      </c>
      <c r="AS3770" t="s">
        <v>131</v>
      </c>
      <c r="AT3770" s="5">
        <v>39568</v>
      </c>
      <c r="AU3770" t="s">
        <v>63</v>
      </c>
      <c r="AV3770" t="s">
        <v>187</v>
      </c>
      <c r="AW3770" t="s">
        <v>188</v>
      </c>
    </row>
    <row r="3771" spans="1:49" x14ac:dyDescent="0.25">
      <c r="A3771">
        <v>67</v>
      </c>
      <c r="B3771" t="s">
        <v>3548</v>
      </c>
      <c r="C3771">
        <v>1</v>
      </c>
      <c r="D3771" t="s">
        <v>86</v>
      </c>
      <c r="E3771" t="s">
        <v>163</v>
      </c>
      <c r="F3771" t="s">
        <v>108</v>
      </c>
      <c r="G3771">
        <v>156.6</v>
      </c>
      <c r="H3771" t="s">
        <v>489</v>
      </c>
      <c r="I3771" t="s">
        <v>63</v>
      </c>
      <c r="J3771" t="s">
        <v>277</v>
      </c>
      <c r="K3771" t="s">
        <v>3549</v>
      </c>
      <c r="L3771" t="s">
        <v>3550</v>
      </c>
      <c r="M3771" t="s">
        <v>280</v>
      </c>
      <c r="N3771">
        <v>30.80708661417323</v>
      </c>
      <c r="O3771">
        <v>30</v>
      </c>
      <c r="P3771">
        <v>311.90944881889766</v>
      </c>
      <c r="Q3771">
        <v>100</v>
      </c>
      <c r="S3771">
        <v>99.8</v>
      </c>
      <c r="T3771">
        <v>0</v>
      </c>
      <c r="U3771">
        <v>22</v>
      </c>
      <c r="V3771">
        <v>2710</v>
      </c>
      <c r="AB3771" t="s">
        <v>63</v>
      </c>
      <c r="AC3771" t="s">
        <v>63</v>
      </c>
      <c r="AD3771" t="s">
        <v>63</v>
      </c>
      <c r="AE3771" t="s">
        <v>129</v>
      </c>
      <c r="AG3771">
        <v>2009</v>
      </c>
      <c r="AH3771">
        <v>3.49</v>
      </c>
      <c r="AI3771">
        <v>37.64443</v>
      </c>
      <c r="AJ3771">
        <v>-98.405429999999996</v>
      </c>
      <c r="AK3771" t="s">
        <v>77</v>
      </c>
      <c r="AL3771">
        <v>3</v>
      </c>
      <c r="AM3771" t="s">
        <v>63</v>
      </c>
      <c r="AN3771" t="s">
        <v>3551</v>
      </c>
      <c r="AO3771" t="s">
        <v>76</v>
      </c>
      <c r="AP3771" t="s">
        <v>786</v>
      </c>
      <c r="AQ3771" t="s">
        <v>133</v>
      </c>
      <c r="AR3771" t="s">
        <v>133</v>
      </c>
      <c r="AS3771" t="s">
        <v>83</v>
      </c>
      <c r="AT3771" s="5">
        <v>39538</v>
      </c>
      <c r="AU3771" t="s">
        <v>76</v>
      </c>
      <c r="AV3771" t="s">
        <v>134</v>
      </c>
      <c r="AW3771" t="s">
        <v>150</v>
      </c>
    </row>
    <row r="3772" spans="1:49" x14ac:dyDescent="0.25">
      <c r="A3772">
        <v>0</v>
      </c>
      <c r="B3772" t="s">
        <v>6212</v>
      </c>
      <c r="C3772">
        <v>1</v>
      </c>
      <c r="D3772" t="s">
        <v>86</v>
      </c>
      <c r="E3772" t="s">
        <v>163</v>
      </c>
      <c r="F3772" t="s">
        <v>108</v>
      </c>
      <c r="G3772">
        <v>157.30000000000001</v>
      </c>
      <c r="H3772" t="s">
        <v>820</v>
      </c>
      <c r="I3772" t="s">
        <v>63</v>
      </c>
      <c r="J3772" t="s">
        <v>277</v>
      </c>
      <c r="K3772" t="s">
        <v>6213</v>
      </c>
      <c r="L3772" t="s">
        <v>280</v>
      </c>
      <c r="M3772" t="s">
        <v>6214</v>
      </c>
      <c r="N3772">
        <v>308.49737532808399</v>
      </c>
      <c r="O3772">
        <v>0</v>
      </c>
      <c r="P3772">
        <v>27.985564304461942</v>
      </c>
      <c r="Q3772">
        <v>100</v>
      </c>
      <c r="S3772">
        <v>100</v>
      </c>
      <c r="T3772">
        <v>0</v>
      </c>
      <c r="U3772">
        <v>3</v>
      </c>
      <c r="V3772">
        <v>69</v>
      </c>
      <c r="AB3772" t="s">
        <v>129</v>
      </c>
      <c r="AC3772" t="s">
        <v>129</v>
      </c>
      <c r="AD3772" t="s">
        <v>129</v>
      </c>
      <c r="AE3772" t="s">
        <v>63</v>
      </c>
      <c r="AG3772">
        <v>2010</v>
      </c>
      <c r="AH3772">
        <v>4.2</v>
      </c>
      <c r="AI3772">
        <v>37.644399999999997</v>
      </c>
      <c r="AJ3772">
        <v>-98.392250000000004</v>
      </c>
      <c r="AL3772">
        <v>4</v>
      </c>
      <c r="AM3772" t="s">
        <v>63</v>
      </c>
      <c r="AN3772" t="s">
        <v>6215</v>
      </c>
      <c r="AO3772" t="s">
        <v>76</v>
      </c>
      <c r="AP3772" t="s">
        <v>131</v>
      </c>
      <c r="AQ3772" t="s">
        <v>401</v>
      </c>
      <c r="AR3772" t="s">
        <v>787</v>
      </c>
      <c r="AS3772" t="s">
        <v>131</v>
      </c>
      <c r="AT3772" s="5">
        <v>41960</v>
      </c>
      <c r="AU3772" t="s">
        <v>63</v>
      </c>
      <c r="AV3772" t="s">
        <v>134</v>
      </c>
      <c r="AW3772" t="s">
        <v>150</v>
      </c>
    </row>
    <row r="3773" spans="1:49" x14ac:dyDescent="0.25">
      <c r="A3773">
        <v>62</v>
      </c>
      <c r="B3773" t="s">
        <v>11118</v>
      </c>
      <c r="C3773">
        <v>1</v>
      </c>
      <c r="D3773" t="s">
        <v>86</v>
      </c>
      <c r="E3773" t="s">
        <v>163</v>
      </c>
      <c r="F3773" t="s">
        <v>108</v>
      </c>
      <c r="G3773">
        <v>158.6</v>
      </c>
      <c r="H3773" t="s">
        <v>90</v>
      </c>
      <c r="I3773" t="s">
        <v>63</v>
      </c>
      <c r="J3773" t="s">
        <v>277</v>
      </c>
      <c r="K3773" t="s">
        <v>11119</v>
      </c>
      <c r="L3773" t="s">
        <v>11120</v>
      </c>
      <c r="M3773" t="s">
        <v>6932</v>
      </c>
      <c r="N3773">
        <v>542.97900262467192</v>
      </c>
      <c r="O3773">
        <v>30</v>
      </c>
      <c r="P3773">
        <v>39.993438320209975</v>
      </c>
      <c r="Q3773">
        <v>98</v>
      </c>
      <c r="S3773">
        <v>100</v>
      </c>
      <c r="T3773">
        <v>0</v>
      </c>
      <c r="U3773">
        <v>22</v>
      </c>
      <c r="V3773">
        <v>2710</v>
      </c>
      <c r="AB3773" t="s">
        <v>98</v>
      </c>
      <c r="AC3773" t="s">
        <v>129</v>
      </c>
      <c r="AD3773" t="s">
        <v>129</v>
      </c>
      <c r="AE3773" t="s">
        <v>63</v>
      </c>
      <c r="AG3773">
        <v>2009</v>
      </c>
      <c r="AH3773">
        <v>5.36</v>
      </c>
      <c r="AI3773">
        <v>37.644789000000003</v>
      </c>
      <c r="AJ3773">
        <v>-98.371058000000005</v>
      </c>
      <c r="AK3773" t="s">
        <v>262</v>
      </c>
      <c r="AL3773">
        <v>8</v>
      </c>
      <c r="AM3773" t="s">
        <v>63</v>
      </c>
      <c r="AN3773" t="s">
        <v>11121</v>
      </c>
      <c r="AO3773" t="s">
        <v>76</v>
      </c>
      <c r="AP3773" t="s">
        <v>131</v>
      </c>
      <c r="AQ3773" t="s">
        <v>910</v>
      </c>
      <c r="AR3773" t="s">
        <v>133</v>
      </c>
      <c r="AS3773" t="s">
        <v>83</v>
      </c>
      <c r="AT3773" s="5">
        <v>39612</v>
      </c>
      <c r="AU3773" t="s">
        <v>76</v>
      </c>
      <c r="AV3773" t="s">
        <v>134</v>
      </c>
      <c r="AW3773" t="s">
        <v>150</v>
      </c>
    </row>
    <row r="3774" spans="1:49" x14ac:dyDescent="0.25">
      <c r="A3774">
        <v>64</v>
      </c>
      <c r="B3774" t="s">
        <v>21869</v>
      </c>
      <c r="C3774">
        <v>1</v>
      </c>
      <c r="D3774" t="s">
        <v>86</v>
      </c>
      <c r="E3774" t="s">
        <v>163</v>
      </c>
      <c r="F3774" t="s">
        <v>108</v>
      </c>
      <c r="G3774">
        <v>159.62</v>
      </c>
      <c r="H3774" t="s">
        <v>138</v>
      </c>
      <c r="I3774" t="s">
        <v>63</v>
      </c>
      <c r="J3774" t="s">
        <v>277</v>
      </c>
      <c r="K3774" t="s">
        <v>7512</v>
      </c>
      <c r="L3774" t="s">
        <v>481</v>
      </c>
      <c r="M3774" t="s">
        <v>21870</v>
      </c>
      <c r="N3774">
        <v>69.849081364829402</v>
      </c>
      <c r="O3774">
        <v>30</v>
      </c>
      <c r="P3774">
        <v>45.177165354330711</v>
      </c>
      <c r="Q3774">
        <v>98.2</v>
      </c>
      <c r="S3774">
        <v>100</v>
      </c>
      <c r="T3774">
        <v>4</v>
      </c>
      <c r="U3774">
        <v>21</v>
      </c>
      <c r="V3774">
        <v>2770</v>
      </c>
      <c r="AB3774" t="s">
        <v>63</v>
      </c>
      <c r="AC3774" t="s">
        <v>63</v>
      </c>
      <c r="AD3774" t="s">
        <v>63</v>
      </c>
      <c r="AE3774" t="s">
        <v>129</v>
      </c>
      <c r="AG3774">
        <v>2013</v>
      </c>
      <c r="AH3774">
        <v>6.6400000000000006</v>
      </c>
      <c r="AI3774">
        <v>37.644930000000002</v>
      </c>
      <c r="AJ3774">
        <v>-98.34787</v>
      </c>
      <c r="AK3774" t="s">
        <v>77</v>
      </c>
      <c r="AL3774">
        <v>8</v>
      </c>
      <c r="AM3774" t="s">
        <v>63</v>
      </c>
      <c r="AN3774" t="s">
        <v>21871</v>
      </c>
      <c r="AO3774" t="s">
        <v>76</v>
      </c>
      <c r="AP3774" t="s">
        <v>786</v>
      </c>
      <c r="AQ3774" t="s">
        <v>132</v>
      </c>
      <c r="AR3774" t="s">
        <v>133</v>
      </c>
      <c r="AS3774" t="s">
        <v>83</v>
      </c>
      <c r="AT3774" s="5">
        <v>40907</v>
      </c>
      <c r="AU3774" t="s">
        <v>76</v>
      </c>
      <c r="AV3774" t="s">
        <v>149</v>
      </c>
      <c r="AW3774" t="s">
        <v>188</v>
      </c>
    </row>
    <row r="3775" spans="1:49" x14ac:dyDescent="0.25">
      <c r="A3775">
        <v>69</v>
      </c>
      <c r="B3775" t="s">
        <v>7511</v>
      </c>
      <c r="C3775">
        <v>1</v>
      </c>
      <c r="D3775" t="s">
        <v>86</v>
      </c>
      <c r="E3775" t="s">
        <v>163</v>
      </c>
      <c r="F3775" t="s">
        <v>108</v>
      </c>
      <c r="G3775">
        <v>159.63</v>
      </c>
      <c r="H3775" t="s">
        <v>138</v>
      </c>
      <c r="I3775" t="s">
        <v>63</v>
      </c>
      <c r="J3775" t="s">
        <v>277</v>
      </c>
      <c r="K3775" t="s">
        <v>7512</v>
      </c>
      <c r="L3775" t="s">
        <v>481</v>
      </c>
      <c r="M3775" t="s">
        <v>280</v>
      </c>
      <c r="N3775">
        <v>69.849081364829402</v>
      </c>
      <c r="O3775">
        <v>0</v>
      </c>
      <c r="P3775">
        <v>80</v>
      </c>
      <c r="Q3775">
        <v>84.100000000000009</v>
      </c>
      <c r="S3775">
        <v>100</v>
      </c>
      <c r="T3775">
        <v>4</v>
      </c>
      <c r="U3775">
        <v>22</v>
      </c>
      <c r="V3775">
        <v>2710</v>
      </c>
      <c r="AB3775" t="s">
        <v>63</v>
      </c>
      <c r="AC3775" t="s">
        <v>63</v>
      </c>
      <c r="AD3775" t="s">
        <v>63</v>
      </c>
      <c r="AE3775" t="s">
        <v>129</v>
      </c>
      <c r="AG3775">
        <v>2012</v>
      </c>
      <c r="AH3775">
        <v>6.65</v>
      </c>
      <c r="AI3775">
        <v>37.645200000000003</v>
      </c>
      <c r="AJ3775">
        <v>-98.347719999999995</v>
      </c>
      <c r="AL3775">
        <v>8</v>
      </c>
      <c r="AM3775" t="s">
        <v>63</v>
      </c>
      <c r="AN3775" t="s">
        <v>7513</v>
      </c>
      <c r="AO3775" t="s">
        <v>76</v>
      </c>
      <c r="AP3775" t="s">
        <v>786</v>
      </c>
      <c r="AQ3775" t="s">
        <v>133</v>
      </c>
      <c r="AR3775" t="s">
        <v>133</v>
      </c>
      <c r="AS3775" t="s">
        <v>83</v>
      </c>
      <c r="AT3775" s="5">
        <v>40907</v>
      </c>
      <c r="AU3775" t="s">
        <v>76</v>
      </c>
      <c r="AV3775" t="s">
        <v>149</v>
      </c>
      <c r="AW3775" t="s">
        <v>188</v>
      </c>
    </row>
    <row r="3776" spans="1:49" x14ac:dyDescent="0.25">
      <c r="A3776">
        <v>847</v>
      </c>
      <c r="B3776" t="s">
        <v>12441</v>
      </c>
      <c r="C3776">
        <v>1</v>
      </c>
      <c r="D3776" t="s">
        <v>86</v>
      </c>
      <c r="E3776" t="s">
        <v>163</v>
      </c>
      <c r="F3776" t="s">
        <v>108</v>
      </c>
      <c r="G3776">
        <v>162.95000000000002</v>
      </c>
      <c r="H3776" t="s">
        <v>90</v>
      </c>
      <c r="I3776" t="s">
        <v>63</v>
      </c>
      <c r="J3776" t="s">
        <v>277</v>
      </c>
      <c r="K3776" t="s">
        <v>1010</v>
      </c>
      <c r="L3776" t="s">
        <v>12442</v>
      </c>
      <c r="M3776" t="s">
        <v>8872</v>
      </c>
      <c r="N3776">
        <v>614.501312335958</v>
      </c>
      <c r="O3776">
        <v>0</v>
      </c>
      <c r="P3776">
        <v>39.993438320209975</v>
      </c>
      <c r="Q3776">
        <v>100</v>
      </c>
      <c r="S3776">
        <v>100</v>
      </c>
      <c r="T3776">
        <v>0</v>
      </c>
      <c r="U3776">
        <v>23</v>
      </c>
      <c r="V3776">
        <v>2600</v>
      </c>
      <c r="AB3776" t="s">
        <v>129</v>
      </c>
      <c r="AC3776" t="s">
        <v>129</v>
      </c>
      <c r="AD3776" t="s">
        <v>129</v>
      </c>
      <c r="AE3776" t="s">
        <v>63</v>
      </c>
      <c r="AG3776">
        <v>2013</v>
      </c>
      <c r="AH3776">
        <v>9.9600000000000009</v>
      </c>
      <c r="AI3776">
        <v>37.645339999999997</v>
      </c>
      <c r="AJ3776">
        <v>-98.286969999999997</v>
      </c>
      <c r="AL3776">
        <v>9</v>
      </c>
      <c r="AM3776" t="s">
        <v>63</v>
      </c>
      <c r="AN3776" t="s">
        <v>12443</v>
      </c>
      <c r="AO3776" t="s">
        <v>76</v>
      </c>
      <c r="AP3776" t="s">
        <v>131</v>
      </c>
      <c r="AQ3776" t="s">
        <v>561</v>
      </c>
      <c r="AR3776" t="s">
        <v>133</v>
      </c>
      <c r="AS3776" t="s">
        <v>83</v>
      </c>
      <c r="AT3776" s="5">
        <v>39660</v>
      </c>
      <c r="AU3776" t="s">
        <v>76</v>
      </c>
      <c r="AV3776" t="s">
        <v>134</v>
      </c>
      <c r="AW3776" t="s">
        <v>150</v>
      </c>
    </row>
    <row r="3777" spans="1:49" x14ac:dyDescent="0.25">
      <c r="A3777">
        <v>0</v>
      </c>
      <c r="B3777" t="s">
        <v>26078</v>
      </c>
      <c r="C3777">
        <v>1</v>
      </c>
      <c r="D3777" t="s">
        <v>86</v>
      </c>
      <c r="E3777" t="s">
        <v>163</v>
      </c>
      <c r="F3777" t="s">
        <v>108</v>
      </c>
      <c r="G3777">
        <v>162.95000000000002</v>
      </c>
      <c r="H3777" t="s">
        <v>90</v>
      </c>
      <c r="I3777" t="s">
        <v>63</v>
      </c>
      <c r="J3777" t="s">
        <v>277</v>
      </c>
      <c r="K3777" t="s">
        <v>1010</v>
      </c>
      <c r="L3777" t="s">
        <v>12442</v>
      </c>
      <c r="M3777" t="s">
        <v>6932</v>
      </c>
      <c r="N3777">
        <v>614.501312335958</v>
      </c>
      <c r="O3777">
        <v>0</v>
      </c>
      <c r="P3777">
        <v>39.993438320209975</v>
      </c>
      <c r="S3777">
        <v>100</v>
      </c>
      <c r="T3777">
        <v>0</v>
      </c>
      <c r="U3777">
        <v>23</v>
      </c>
      <c r="V3777">
        <v>2600</v>
      </c>
      <c r="AG3777">
        <v>1000</v>
      </c>
      <c r="AH3777">
        <v>9.9700000000000006</v>
      </c>
      <c r="AI3777">
        <v>37.645200000000003</v>
      </c>
      <c r="AJ3777">
        <v>-98.286969999999997</v>
      </c>
      <c r="AL3777">
        <v>9</v>
      </c>
      <c r="AM3777" t="s">
        <v>63</v>
      </c>
      <c r="AN3777" t="s">
        <v>26078</v>
      </c>
      <c r="AO3777" t="s">
        <v>76</v>
      </c>
      <c r="AP3777" t="s">
        <v>131</v>
      </c>
      <c r="AQ3777" t="s">
        <v>561</v>
      </c>
      <c r="AR3777" t="s">
        <v>133</v>
      </c>
      <c r="AS3777" t="s">
        <v>83</v>
      </c>
      <c r="AT3777" s="5">
        <v>39660</v>
      </c>
      <c r="AU3777" t="s">
        <v>76</v>
      </c>
      <c r="AV3777" t="s">
        <v>134</v>
      </c>
      <c r="AW3777" t="s">
        <v>150</v>
      </c>
    </row>
    <row r="3778" spans="1:49" x14ac:dyDescent="0.25">
      <c r="A3778">
        <v>0</v>
      </c>
      <c r="B3778" t="s">
        <v>23818</v>
      </c>
      <c r="C3778">
        <v>1</v>
      </c>
      <c r="D3778" t="s">
        <v>86</v>
      </c>
      <c r="E3778" t="s">
        <v>163</v>
      </c>
      <c r="F3778" t="s">
        <v>108</v>
      </c>
      <c r="G3778">
        <v>163.17000000000002</v>
      </c>
      <c r="H3778" t="s">
        <v>138</v>
      </c>
      <c r="I3778" t="s">
        <v>63</v>
      </c>
      <c r="J3778" t="s">
        <v>277</v>
      </c>
      <c r="K3778" t="s">
        <v>2770</v>
      </c>
      <c r="L3778" t="s">
        <v>481</v>
      </c>
      <c r="M3778" t="s">
        <v>280</v>
      </c>
      <c r="N3778">
        <v>22.178477690288712</v>
      </c>
      <c r="O3778">
        <v>0</v>
      </c>
      <c r="P3778">
        <v>79.98687664041995</v>
      </c>
      <c r="S3778">
        <v>100</v>
      </c>
      <c r="T3778">
        <v>0</v>
      </c>
      <c r="U3778">
        <v>23</v>
      </c>
      <c r="V3778">
        <v>2600</v>
      </c>
      <c r="AB3778" t="s">
        <v>63</v>
      </c>
      <c r="AC3778" t="s">
        <v>63</v>
      </c>
      <c r="AD3778" t="s">
        <v>63</v>
      </c>
      <c r="AE3778" t="s">
        <v>129</v>
      </c>
      <c r="AG3778">
        <v>1000</v>
      </c>
      <c r="AH3778">
        <v>10.200000000000001</v>
      </c>
      <c r="AI3778">
        <v>37.645290000000003</v>
      </c>
      <c r="AJ3778">
        <v>-98.282929999999993</v>
      </c>
      <c r="AL3778">
        <v>3</v>
      </c>
      <c r="AM3778" t="s">
        <v>63</v>
      </c>
      <c r="AN3778" t="s">
        <v>23818</v>
      </c>
      <c r="AO3778" t="s">
        <v>76</v>
      </c>
      <c r="AP3778" t="s">
        <v>786</v>
      </c>
      <c r="AQ3778" t="s">
        <v>1161</v>
      </c>
      <c r="AR3778" t="s">
        <v>133</v>
      </c>
      <c r="AS3778" t="s">
        <v>83</v>
      </c>
      <c r="AT3778" s="5">
        <v>40953</v>
      </c>
      <c r="AU3778" t="s">
        <v>76</v>
      </c>
      <c r="AV3778" t="s">
        <v>149</v>
      </c>
      <c r="AW3778" t="s">
        <v>188</v>
      </c>
    </row>
    <row r="3779" spans="1:49" x14ac:dyDescent="0.25">
      <c r="A3779">
        <v>847</v>
      </c>
      <c r="B3779" t="s">
        <v>26195</v>
      </c>
      <c r="C3779">
        <v>1</v>
      </c>
      <c r="D3779" t="s">
        <v>86</v>
      </c>
      <c r="E3779" t="s">
        <v>163</v>
      </c>
      <c r="F3779" t="s">
        <v>108</v>
      </c>
      <c r="G3779">
        <v>164.68</v>
      </c>
      <c r="H3779" t="s">
        <v>90</v>
      </c>
      <c r="I3779" t="s">
        <v>63</v>
      </c>
      <c r="J3779" t="s">
        <v>277</v>
      </c>
      <c r="K3779" t="s">
        <v>2766</v>
      </c>
      <c r="L3779" t="s">
        <v>2767</v>
      </c>
      <c r="M3779" t="s">
        <v>26196</v>
      </c>
      <c r="N3779">
        <v>542.88057742782155</v>
      </c>
      <c r="O3779">
        <v>30</v>
      </c>
      <c r="P3779">
        <v>39.993438320209975</v>
      </c>
      <c r="Q3779">
        <v>100</v>
      </c>
      <c r="S3779">
        <v>100</v>
      </c>
      <c r="T3779">
        <v>0</v>
      </c>
      <c r="U3779">
        <v>23</v>
      </c>
      <c r="V3779">
        <v>2600</v>
      </c>
      <c r="AB3779" t="s">
        <v>129</v>
      </c>
      <c r="AC3779" t="s">
        <v>129</v>
      </c>
      <c r="AD3779" t="s">
        <v>129</v>
      </c>
      <c r="AE3779" t="s">
        <v>63</v>
      </c>
      <c r="AG3779">
        <v>2012</v>
      </c>
      <c r="AH3779">
        <v>11.68</v>
      </c>
      <c r="AI3779">
        <v>37.64526</v>
      </c>
      <c r="AJ3779">
        <v>-98.255709999999993</v>
      </c>
      <c r="AK3779" t="s">
        <v>262</v>
      </c>
      <c r="AL3779">
        <v>8</v>
      </c>
      <c r="AM3779" t="s">
        <v>63</v>
      </c>
      <c r="AN3779" t="s">
        <v>26197</v>
      </c>
      <c r="AO3779" t="s">
        <v>76</v>
      </c>
      <c r="AP3779" t="s">
        <v>131</v>
      </c>
      <c r="AQ3779" t="s">
        <v>561</v>
      </c>
      <c r="AR3779" t="s">
        <v>133</v>
      </c>
      <c r="AS3779" t="s">
        <v>131</v>
      </c>
      <c r="AT3779" s="5">
        <v>40907</v>
      </c>
      <c r="AU3779" t="s">
        <v>76</v>
      </c>
      <c r="AV3779" t="s">
        <v>134</v>
      </c>
      <c r="AW3779" t="s">
        <v>150</v>
      </c>
    </row>
    <row r="3780" spans="1:49" x14ac:dyDescent="0.25">
      <c r="A3780">
        <v>69</v>
      </c>
      <c r="B3780" t="s">
        <v>19298</v>
      </c>
      <c r="C3780">
        <v>1</v>
      </c>
      <c r="D3780" t="s">
        <v>86</v>
      </c>
      <c r="E3780" t="s">
        <v>163</v>
      </c>
      <c r="F3780" t="s">
        <v>108</v>
      </c>
      <c r="G3780">
        <v>165.24</v>
      </c>
      <c r="H3780" t="s">
        <v>138</v>
      </c>
      <c r="I3780" t="s">
        <v>63</v>
      </c>
      <c r="J3780" t="s">
        <v>277</v>
      </c>
      <c r="K3780" t="s">
        <v>19299</v>
      </c>
      <c r="L3780" t="s">
        <v>4604</v>
      </c>
      <c r="M3780" t="s">
        <v>280</v>
      </c>
      <c r="N3780">
        <v>85.236220472440948</v>
      </c>
      <c r="O3780">
        <v>0</v>
      </c>
      <c r="P3780">
        <v>91.99475065616798</v>
      </c>
      <c r="Q3780">
        <v>85</v>
      </c>
      <c r="S3780">
        <v>100</v>
      </c>
      <c r="T3780">
        <v>0</v>
      </c>
      <c r="U3780">
        <v>23</v>
      </c>
      <c r="V3780">
        <v>2600</v>
      </c>
      <c r="AB3780" t="s">
        <v>63</v>
      </c>
      <c r="AC3780" t="s">
        <v>63</v>
      </c>
      <c r="AD3780" t="s">
        <v>63</v>
      </c>
      <c r="AE3780" t="s">
        <v>129</v>
      </c>
      <c r="AG3780">
        <v>2013</v>
      </c>
      <c r="AH3780">
        <v>12.26</v>
      </c>
      <c r="AI3780">
        <v>37.645420000000001</v>
      </c>
      <c r="AJ3780">
        <v>-98.245450000000005</v>
      </c>
      <c r="AL3780">
        <v>10</v>
      </c>
      <c r="AM3780" t="s">
        <v>63</v>
      </c>
      <c r="AN3780" t="s">
        <v>19300</v>
      </c>
      <c r="AO3780" t="s">
        <v>76</v>
      </c>
      <c r="AP3780" t="s">
        <v>786</v>
      </c>
      <c r="AQ3780" t="s">
        <v>402</v>
      </c>
      <c r="AR3780" t="s">
        <v>133</v>
      </c>
      <c r="AS3780" t="s">
        <v>83</v>
      </c>
      <c r="AT3780" s="5">
        <v>40907</v>
      </c>
      <c r="AU3780" t="s">
        <v>76</v>
      </c>
      <c r="AV3780" t="s">
        <v>200</v>
      </c>
      <c r="AW3780" t="s">
        <v>150</v>
      </c>
    </row>
    <row r="3781" spans="1:49" x14ac:dyDescent="0.25">
      <c r="A3781">
        <v>56</v>
      </c>
      <c r="B3781" t="s">
        <v>21100</v>
      </c>
      <c r="C3781">
        <v>1</v>
      </c>
      <c r="D3781" t="s">
        <v>86</v>
      </c>
      <c r="E3781" t="s">
        <v>163</v>
      </c>
      <c r="F3781" t="s">
        <v>108</v>
      </c>
      <c r="G3781">
        <v>165.47</v>
      </c>
      <c r="H3781" t="s">
        <v>138</v>
      </c>
      <c r="I3781" t="s">
        <v>63</v>
      </c>
      <c r="J3781" t="s">
        <v>277</v>
      </c>
      <c r="K3781" t="s">
        <v>21101</v>
      </c>
      <c r="L3781" t="s">
        <v>4604</v>
      </c>
      <c r="M3781" t="s">
        <v>4605</v>
      </c>
      <c r="N3781">
        <v>28.346456692913385</v>
      </c>
      <c r="O3781">
        <v>30</v>
      </c>
      <c r="P3781">
        <v>61.811023622047244</v>
      </c>
      <c r="Q3781">
        <v>99</v>
      </c>
      <c r="S3781">
        <v>100</v>
      </c>
      <c r="T3781">
        <v>0</v>
      </c>
      <c r="U3781">
        <v>1</v>
      </c>
      <c r="V3781">
        <v>31</v>
      </c>
      <c r="AB3781" t="s">
        <v>63</v>
      </c>
      <c r="AC3781" t="s">
        <v>63</v>
      </c>
      <c r="AD3781" t="s">
        <v>63</v>
      </c>
      <c r="AE3781" t="s">
        <v>129</v>
      </c>
      <c r="AG3781">
        <v>2013</v>
      </c>
      <c r="AH3781">
        <v>12.280000000000001</v>
      </c>
      <c r="AI3781">
        <v>37.64676</v>
      </c>
      <c r="AJ3781">
        <v>-98.245050000000006</v>
      </c>
      <c r="AK3781" t="s">
        <v>262</v>
      </c>
      <c r="AL3781">
        <v>3</v>
      </c>
      <c r="AM3781" t="s">
        <v>63</v>
      </c>
      <c r="AN3781" t="s">
        <v>21102</v>
      </c>
      <c r="AO3781" t="s">
        <v>76</v>
      </c>
      <c r="AP3781" t="s">
        <v>786</v>
      </c>
      <c r="AQ3781" t="s">
        <v>246</v>
      </c>
      <c r="AR3781" t="s">
        <v>1304</v>
      </c>
      <c r="AS3781" t="s">
        <v>83</v>
      </c>
      <c r="AT3781" s="5">
        <v>40953</v>
      </c>
      <c r="AU3781" t="s">
        <v>76</v>
      </c>
      <c r="AV3781" t="s">
        <v>487</v>
      </c>
      <c r="AW3781" t="s">
        <v>150</v>
      </c>
    </row>
    <row r="3782" spans="1:49" x14ac:dyDescent="0.25">
      <c r="A3782">
        <v>69</v>
      </c>
      <c r="B3782" t="s">
        <v>18617</v>
      </c>
      <c r="C3782">
        <v>1</v>
      </c>
      <c r="D3782" t="s">
        <v>86</v>
      </c>
      <c r="E3782" t="s">
        <v>163</v>
      </c>
      <c r="F3782" t="s">
        <v>108</v>
      </c>
      <c r="G3782">
        <v>165.77</v>
      </c>
      <c r="H3782" t="s">
        <v>138</v>
      </c>
      <c r="I3782" t="s">
        <v>63</v>
      </c>
      <c r="J3782" t="s">
        <v>277</v>
      </c>
      <c r="K3782" t="s">
        <v>18618</v>
      </c>
      <c r="L3782" t="s">
        <v>4604</v>
      </c>
      <c r="M3782" t="s">
        <v>280</v>
      </c>
      <c r="N3782">
        <v>37.335958005249346</v>
      </c>
      <c r="O3782">
        <v>0</v>
      </c>
      <c r="P3782">
        <v>79.98687664041995</v>
      </c>
      <c r="Q3782">
        <v>85</v>
      </c>
      <c r="S3782">
        <v>100</v>
      </c>
      <c r="T3782">
        <v>0</v>
      </c>
      <c r="U3782">
        <v>23</v>
      </c>
      <c r="V3782">
        <v>2600</v>
      </c>
      <c r="AB3782" t="s">
        <v>63</v>
      </c>
      <c r="AC3782" t="s">
        <v>63</v>
      </c>
      <c r="AD3782" t="s">
        <v>63</v>
      </c>
      <c r="AE3782" t="s">
        <v>129</v>
      </c>
      <c r="AG3782">
        <v>2013</v>
      </c>
      <c r="AH3782">
        <v>12.58</v>
      </c>
      <c r="AI3782">
        <v>37.645510000000002</v>
      </c>
      <c r="AJ3782">
        <v>-98.239540000000005</v>
      </c>
      <c r="AL3782">
        <v>5</v>
      </c>
      <c r="AM3782" t="s">
        <v>63</v>
      </c>
      <c r="AN3782" t="s">
        <v>18619</v>
      </c>
      <c r="AO3782" t="s">
        <v>76</v>
      </c>
      <c r="AP3782" t="s">
        <v>786</v>
      </c>
      <c r="AQ3782" t="s">
        <v>944</v>
      </c>
      <c r="AR3782" t="s">
        <v>133</v>
      </c>
      <c r="AS3782" t="s">
        <v>83</v>
      </c>
      <c r="AT3782" s="5">
        <v>40907</v>
      </c>
      <c r="AU3782" t="s">
        <v>76</v>
      </c>
      <c r="AV3782" t="s">
        <v>200</v>
      </c>
      <c r="AW3782" t="s">
        <v>150</v>
      </c>
    </row>
    <row r="3783" spans="1:49" x14ac:dyDescent="0.25">
      <c r="A3783">
        <v>56</v>
      </c>
      <c r="B3783" t="s">
        <v>4602</v>
      </c>
      <c r="C3783">
        <v>1</v>
      </c>
      <c r="D3783" t="s">
        <v>86</v>
      </c>
      <c r="E3783" t="s">
        <v>163</v>
      </c>
      <c r="F3783" t="s">
        <v>108</v>
      </c>
      <c r="G3783">
        <v>165.78</v>
      </c>
      <c r="H3783" t="s">
        <v>138</v>
      </c>
      <c r="I3783" t="s">
        <v>63</v>
      </c>
      <c r="J3783" t="s">
        <v>277</v>
      </c>
      <c r="K3783" t="s">
        <v>4603</v>
      </c>
      <c r="L3783" t="s">
        <v>4604</v>
      </c>
      <c r="M3783" t="s">
        <v>4605</v>
      </c>
      <c r="N3783">
        <v>33.759842519685037</v>
      </c>
      <c r="O3783">
        <v>0</v>
      </c>
      <c r="P3783">
        <v>44.488188976377955</v>
      </c>
      <c r="Q3783">
        <v>99</v>
      </c>
      <c r="S3783">
        <v>100</v>
      </c>
      <c r="T3783">
        <v>0</v>
      </c>
      <c r="U3783">
        <v>1</v>
      </c>
      <c r="V3783">
        <v>31</v>
      </c>
      <c r="AB3783" t="s">
        <v>63</v>
      </c>
      <c r="AC3783" t="s">
        <v>63</v>
      </c>
      <c r="AD3783" t="s">
        <v>63</v>
      </c>
      <c r="AE3783" t="s">
        <v>129</v>
      </c>
      <c r="AG3783">
        <v>2013</v>
      </c>
      <c r="AH3783">
        <v>12.59</v>
      </c>
      <c r="AI3783">
        <v>37.645809999999997</v>
      </c>
      <c r="AJ3783">
        <v>-98.239050000000006</v>
      </c>
      <c r="AL3783">
        <v>4</v>
      </c>
      <c r="AM3783" t="s">
        <v>63</v>
      </c>
      <c r="AN3783" t="s">
        <v>4606</v>
      </c>
      <c r="AO3783" t="s">
        <v>76</v>
      </c>
      <c r="AP3783" t="s">
        <v>786</v>
      </c>
      <c r="AQ3783" t="s">
        <v>326</v>
      </c>
      <c r="AR3783" t="s">
        <v>932</v>
      </c>
      <c r="AS3783" t="s">
        <v>83</v>
      </c>
      <c r="AT3783" s="5">
        <v>40907</v>
      </c>
      <c r="AU3783" t="s">
        <v>76</v>
      </c>
      <c r="AV3783" t="s">
        <v>487</v>
      </c>
      <c r="AW3783" t="s">
        <v>150</v>
      </c>
    </row>
    <row r="3784" spans="1:49" x14ac:dyDescent="0.25">
      <c r="A3784">
        <v>441</v>
      </c>
      <c r="B3784" t="s">
        <v>27557</v>
      </c>
      <c r="C3784">
        <v>1</v>
      </c>
      <c r="D3784" t="s">
        <v>86</v>
      </c>
      <c r="E3784" t="s">
        <v>178</v>
      </c>
      <c r="F3784" t="s">
        <v>177</v>
      </c>
      <c r="G3784">
        <v>37.51</v>
      </c>
      <c r="H3784" t="s">
        <v>90</v>
      </c>
      <c r="I3784" t="s">
        <v>63</v>
      </c>
      <c r="J3784" t="s">
        <v>277</v>
      </c>
      <c r="K3784" t="s">
        <v>27558</v>
      </c>
      <c r="L3784" t="s">
        <v>5011</v>
      </c>
      <c r="M3784" t="s">
        <v>2871</v>
      </c>
      <c r="N3784">
        <v>162.5</v>
      </c>
      <c r="O3784">
        <v>0</v>
      </c>
      <c r="P3784">
        <v>31.988188976377952</v>
      </c>
      <c r="Q3784">
        <v>98</v>
      </c>
      <c r="S3784">
        <v>100</v>
      </c>
      <c r="T3784">
        <v>0</v>
      </c>
      <c r="U3784">
        <v>16</v>
      </c>
      <c r="V3784">
        <v>600</v>
      </c>
      <c r="AB3784" t="s">
        <v>129</v>
      </c>
      <c r="AC3784" t="s">
        <v>129</v>
      </c>
      <c r="AD3784" t="s">
        <v>129</v>
      </c>
      <c r="AE3784" t="s">
        <v>63</v>
      </c>
      <c r="AG3784">
        <v>2013</v>
      </c>
      <c r="AH3784">
        <v>23.61</v>
      </c>
      <c r="AI3784">
        <v>37.457419999999999</v>
      </c>
      <c r="AJ3784">
        <v>-98.083939999999998</v>
      </c>
      <c r="AL3784">
        <v>3</v>
      </c>
      <c r="AM3784" t="s">
        <v>63</v>
      </c>
      <c r="AN3784" t="s">
        <v>27559</v>
      </c>
      <c r="AO3784" t="s">
        <v>76</v>
      </c>
      <c r="AP3784" t="s">
        <v>131</v>
      </c>
      <c r="AQ3784" t="s">
        <v>424</v>
      </c>
      <c r="AR3784" t="s">
        <v>160</v>
      </c>
      <c r="AS3784" t="s">
        <v>131</v>
      </c>
      <c r="AT3784" s="5">
        <v>40939</v>
      </c>
      <c r="AU3784" t="s">
        <v>76</v>
      </c>
      <c r="AV3784" t="s">
        <v>134</v>
      </c>
      <c r="AW3784" t="s">
        <v>150</v>
      </c>
    </row>
    <row r="3785" spans="1:49" x14ac:dyDescent="0.25">
      <c r="A3785">
        <v>56</v>
      </c>
      <c r="B3785" t="s">
        <v>10802</v>
      </c>
      <c r="C3785">
        <v>1</v>
      </c>
      <c r="D3785" t="s">
        <v>86</v>
      </c>
      <c r="E3785" t="s">
        <v>163</v>
      </c>
      <c r="F3785" t="s">
        <v>108</v>
      </c>
      <c r="G3785">
        <v>165.48</v>
      </c>
      <c r="H3785" t="s">
        <v>138</v>
      </c>
      <c r="I3785" t="s">
        <v>63</v>
      </c>
      <c r="J3785" t="s">
        <v>277</v>
      </c>
      <c r="K3785" t="s">
        <v>10803</v>
      </c>
      <c r="L3785" t="s">
        <v>4604</v>
      </c>
      <c r="M3785" t="s">
        <v>4605</v>
      </c>
      <c r="N3785">
        <v>85.236220472440948</v>
      </c>
      <c r="O3785">
        <v>0</v>
      </c>
      <c r="P3785">
        <v>47.506561679790025</v>
      </c>
      <c r="Q3785">
        <v>99</v>
      </c>
      <c r="S3785">
        <v>100</v>
      </c>
      <c r="T3785">
        <v>0</v>
      </c>
      <c r="U3785">
        <v>1</v>
      </c>
      <c r="V3785">
        <v>31</v>
      </c>
      <c r="AB3785" t="s">
        <v>63</v>
      </c>
      <c r="AC3785" t="s">
        <v>63</v>
      </c>
      <c r="AD3785" t="s">
        <v>63</v>
      </c>
      <c r="AE3785" t="s">
        <v>129</v>
      </c>
      <c r="AG3785">
        <v>2013</v>
      </c>
      <c r="AH3785">
        <v>12.290000000000001</v>
      </c>
      <c r="AI3785">
        <v>37.646599999999999</v>
      </c>
      <c r="AJ3785">
        <v>-98.244770000000003</v>
      </c>
      <c r="AL3785">
        <v>10</v>
      </c>
      <c r="AM3785" t="s">
        <v>63</v>
      </c>
      <c r="AN3785" t="s">
        <v>10804</v>
      </c>
      <c r="AO3785" t="s">
        <v>76</v>
      </c>
      <c r="AP3785" t="s">
        <v>786</v>
      </c>
      <c r="AQ3785" t="s">
        <v>1031</v>
      </c>
      <c r="AR3785" t="s">
        <v>133</v>
      </c>
      <c r="AS3785" t="s">
        <v>83</v>
      </c>
      <c r="AT3785" s="5">
        <v>40907</v>
      </c>
      <c r="AU3785" t="s">
        <v>76</v>
      </c>
      <c r="AV3785" t="s">
        <v>487</v>
      </c>
      <c r="AW3785" t="s">
        <v>150</v>
      </c>
    </row>
    <row r="3786" spans="1:49" x14ac:dyDescent="0.25">
      <c r="A3786">
        <v>69</v>
      </c>
      <c r="B3786" t="s">
        <v>22756</v>
      </c>
      <c r="C3786">
        <v>1</v>
      </c>
      <c r="D3786" t="s">
        <v>86</v>
      </c>
      <c r="E3786" t="s">
        <v>163</v>
      </c>
      <c r="F3786" t="s">
        <v>108</v>
      </c>
      <c r="G3786">
        <v>165.23</v>
      </c>
      <c r="H3786" t="s">
        <v>138</v>
      </c>
      <c r="I3786" t="s">
        <v>63</v>
      </c>
      <c r="J3786" t="s">
        <v>277</v>
      </c>
      <c r="K3786" t="s">
        <v>22757</v>
      </c>
      <c r="L3786" t="s">
        <v>4604</v>
      </c>
      <c r="M3786" t="s">
        <v>280</v>
      </c>
      <c r="N3786">
        <v>28.346456692913385</v>
      </c>
      <c r="O3786">
        <v>0</v>
      </c>
      <c r="P3786">
        <v>91.99475065616798</v>
      </c>
      <c r="Q3786">
        <v>85</v>
      </c>
      <c r="S3786">
        <v>100</v>
      </c>
      <c r="T3786">
        <v>0</v>
      </c>
      <c r="U3786">
        <v>23</v>
      </c>
      <c r="V3786">
        <v>2600</v>
      </c>
      <c r="AB3786" t="s">
        <v>63</v>
      </c>
      <c r="AC3786" t="s">
        <v>63</v>
      </c>
      <c r="AD3786" t="s">
        <v>63</v>
      </c>
      <c r="AE3786" t="s">
        <v>129</v>
      </c>
      <c r="AG3786">
        <v>2013</v>
      </c>
      <c r="AH3786">
        <v>12.25</v>
      </c>
      <c r="AI3786">
        <v>37.645400000000002</v>
      </c>
      <c r="AJ3786">
        <v>-98.245720000000006</v>
      </c>
      <c r="AL3786">
        <v>3</v>
      </c>
      <c r="AM3786" t="s">
        <v>63</v>
      </c>
      <c r="AN3786" t="s">
        <v>22758</v>
      </c>
      <c r="AO3786" t="s">
        <v>76</v>
      </c>
      <c r="AP3786" t="s">
        <v>786</v>
      </c>
      <c r="AQ3786" t="s">
        <v>1263</v>
      </c>
      <c r="AR3786" t="s">
        <v>2589</v>
      </c>
      <c r="AS3786" t="s">
        <v>83</v>
      </c>
      <c r="AT3786" s="5">
        <v>40953</v>
      </c>
      <c r="AU3786" t="s">
        <v>76</v>
      </c>
      <c r="AV3786" t="s">
        <v>200</v>
      </c>
      <c r="AW3786" t="s">
        <v>150</v>
      </c>
    </row>
    <row r="3787" spans="1:49" x14ac:dyDescent="0.25">
      <c r="A3787">
        <v>441</v>
      </c>
      <c r="B3787" t="s">
        <v>16052</v>
      </c>
      <c r="C3787">
        <v>1</v>
      </c>
      <c r="D3787" t="s">
        <v>86</v>
      </c>
      <c r="E3787" t="s">
        <v>178</v>
      </c>
      <c r="F3787" t="s">
        <v>177</v>
      </c>
      <c r="G3787">
        <v>36.800000000000004</v>
      </c>
      <c r="H3787" t="s">
        <v>90</v>
      </c>
      <c r="I3787" t="s">
        <v>63</v>
      </c>
      <c r="J3787" t="s">
        <v>277</v>
      </c>
      <c r="K3787" t="s">
        <v>16053</v>
      </c>
      <c r="L3787" t="s">
        <v>16054</v>
      </c>
      <c r="M3787" t="s">
        <v>2871</v>
      </c>
      <c r="N3787">
        <v>162.5</v>
      </c>
      <c r="O3787">
        <v>0</v>
      </c>
      <c r="P3787">
        <v>31.988188976377952</v>
      </c>
      <c r="Q3787">
        <v>100</v>
      </c>
      <c r="S3787">
        <v>100</v>
      </c>
      <c r="T3787">
        <v>0</v>
      </c>
      <c r="U3787">
        <v>16</v>
      </c>
      <c r="V3787">
        <v>600</v>
      </c>
      <c r="AB3787" t="s">
        <v>129</v>
      </c>
      <c r="AC3787" t="s">
        <v>129</v>
      </c>
      <c r="AD3787" t="s">
        <v>129</v>
      </c>
      <c r="AE3787" t="s">
        <v>63</v>
      </c>
      <c r="AG3787">
        <v>2013</v>
      </c>
      <c r="AH3787">
        <v>22.84</v>
      </c>
      <c r="AI3787">
        <v>37.457259999999998</v>
      </c>
      <c r="AJ3787">
        <v>-98.097999999999999</v>
      </c>
      <c r="AL3787">
        <v>3</v>
      </c>
      <c r="AM3787" t="s">
        <v>63</v>
      </c>
      <c r="AN3787" t="s">
        <v>16055</v>
      </c>
      <c r="AO3787" t="s">
        <v>76</v>
      </c>
      <c r="AP3787" t="s">
        <v>131</v>
      </c>
      <c r="AQ3787" t="s">
        <v>424</v>
      </c>
      <c r="AR3787" t="s">
        <v>1008</v>
      </c>
      <c r="AS3787" t="s">
        <v>131</v>
      </c>
      <c r="AT3787" s="5">
        <v>40939</v>
      </c>
      <c r="AU3787" t="s">
        <v>76</v>
      </c>
      <c r="AV3787" t="s">
        <v>134</v>
      </c>
      <c r="AW3787" t="s">
        <v>150</v>
      </c>
    </row>
    <row r="3788" spans="1:49" x14ac:dyDescent="0.25">
      <c r="A3788">
        <v>0</v>
      </c>
      <c r="B3788" t="s">
        <v>12234</v>
      </c>
      <c r="C3788">
        <v>1</v>
      </c>
      <c r="D3788" t="s">
        <v>86</v>
      </c>
      <c r="E3788" t="s">
        <v>79</v>
      </c>
      <c r="F3788" t="s">
        <v>177</v>
      </c>
      <c r="G3788">
        <v>54.45</v>
      </c>
      <c r="H3788" t="s">
        <v>138</v>
      </c>
      <c r="I3788" t="s">
        <v>63</v>
      </c>
      <c r="J3788" t="s">
        <v>110</v>
      </c>
      <c r="K3788" t="s">
        <v>12235</v>
      </c>
      <c r="L3788" t="s">
        <v>11871</v>
      </c>
      <c r="M3788" t="s">
        <v>8316</v>
      </c>
      <c r="N3788">
        <v>14.698162729658792</v>
      </c>
      <c r="P3788">
        <v>39</v>
      </c>
      <c r="R3788">
        <v>95</v>
      </c>
      <c r="T3788">
        <v>0</v>
      </c>
      <c r="U3788">
        <v>12</v>
      </c>
      <c r="V3788">
        <v>2500</v>
      </c>
      <c r="AB3788" t="s">
        <v>63</v>
      </c>
      <c r="AC3788" t="s">
        <v>63</v>
      </c>
      <c r="AD3788" t="s">
        <v>63</v>
      </c>
      <c r="AE3788" t="s">
        <v>129</v>
      </c>
      <c r="AG3788">
        <v>1950</v>
      </c>
      <c r="AH3788">
        <v>1.3000000000000001E-2</v>
      </c>
      <c r="AI3788">
        <v>37.386456000000003</v>
      </c>
      <c r="AJ3788">
        <v>-97.878406999999996</v>
      </c>
      <c r="AL3788">
        <v>2</v>
      </c>
      <c r="AM3788" t="s">
        <v>63</v>
      </c>
      <c r="AN3788" t="s">
        <v>12234</v>
      </c>
      <c r="AO3788" t="s">
        <v>100</v>
      </c>
      <c r="AP3788" t="s">
        <v>116</v>
      </c>
      <c r="AQ3788" t="s">
        <v>148</v>
      </c>
      <c r="AR3788" t="s">
        <v>148</v>
      </c>
      <c r="AS3788" t="s">
        <v>131</v>
      </c>
      <c r="AT3788" s="5"/>
      <c r="AV3788" t="s">
        <v>149</v>
      </c>
      <c r="AW3788" t="s">
        <v>3826</v>
      </c>
    </row>
    <row r="3789" spans="1:49" x14ac:dyDescent="0.25">
      <c r="A3789">
        <v>0</v>
      </c>
      <c r="B3789" t="s">
        <v>14115</v>
      </c>
      <c r="C3789">
        <v>1</v>
      </c>
      <c r="D3789" t="s">
        <v>86</v>
      </c>
      <c r="E3789" t="s">
        <v>79</v>
      </c>
      <c r="F3789" t="s">
        <v>177</v>
      </c>
      <c r="G3789">
        <v>56.550000000000004</v>
      </c>
      <c r="H3789" t="s">
        <v>138</v>
      </c>
      <c r="I3789" t="s">
        <v>63</v>
      </c>
      <c r="J3789" t="s">
        <v>110</v>
      </c>
      <c r="K3789" t="s">
        <v>14116</v>
      </c>
      <c r="L3789" t="s">
        <v>11871</v>
      </c>
      <c r="M3789" t="s">
        <v>8316</v>
      </c>
      <c r="N3789">
        <v>12.696850393700787</v>
      </c>
      <c r="P3789">
        <v>35</v>
      </c>
      <c r="R3789">
        <v>92</v>
      </c>
      <c r="T3789">
        <v>0</v>
      </c>
      <c r="U3789">
        <v>12</v>
      </c>
      <c r="V3789">
        <v>2500</v>
      </c>
      <c r="AB3789" t="s">
        <v>63</v>
      </c>
      <c r="AC3789" t="s">
        <v>63</v>
      </c>
      <c r="AD3789" t="s">
        <v>63</v>
      </c>
      <c r="AE3789" t="s">
        <v>98</v>
      </c>
      <c r="AG3789">
        <v>1950</v>
      </c>
      <c r="AH3789">
        <v>2.113</v>
      </c>
      <c r="AI3789">
        <v>37.406982999999997</v>
      </c>
      <c r="AJ3789">
        <v>-97.852478000000005</v>
      </c>
      <c r="AL3789">
        <v>2</v>
      </c>
      <c r="AM3789" t="s">
        <v>63</v>
      </c>
      <c r="AN3789" t="s">
        <v>14115</v>
      </c>
      <c r="AO3789" t="s">
        <v>100</v>
      </c>
      <c r="AP3789" t="s">
        <v>116</v>
      </c>
      <c r="AQ3789" t="s">
        <v>148</v>
      </c>
      <c r="AR3789" t="s">
        <v>148</v>
      </c>
      <c r="AS3789" t="s">
        <v>131</v>
      </c>
      <c r="AT3789" s="5"/>
      <c r="AV3789" t="s">
        <v>149</v>
      </c>
      <c r="AW3789" t="s">
        <v>3826</v>
      </c>
    </row>
    <row r="3790" spans="1:49" x14ac:dyDescent="0.25">
      <c r="A3790">
        <v>0</v>
      </c>
      <c r="B3790" t="s">
        <v>5452</v>
      </c>
      <c r="C3790">
        <v>1</v>
      </c>
      <c r="D3790" t="s">
        <v>86</v>
      </c>
      <c r="E3790" t="s">
        <v>773</v>
      </c>
      <c r="F3790" t="s">
        <v>177</v>
      </c>
      <c r="G3790">
        <v>4.9460000000000006</v>
      </c>
      <c r="H3790" t="s">
        <v>138</v>
      </c>
      <c r="I3790" t="s">
        <v>63</v>
      </c>
      <c r="J3790" t="s">
        <v>277</v>
      </c>
      <c r="K3790" t="s">
        <v>5453</v>
      </c>
      <c r="L3790" t="s">
        <v>5454</v>
      </c>
      <c r="M3790" t="s">
        <v>5455</v>
      </c>
      <c r="N3790">
        <v>19.291338582677167</v>
      </c>
      <c r="P3790">
        <v>40</v>
      </c>
      <c r="R3790">
        <v>97</v>
      </c>
      <c r="T3790">
        <v>0</v>
      </c>
      <c r="U3790">
        <v>20</v>
      </c>
      <c r="V3790">
        <v>460</v>
      </c>
      <c r="AB3790" t="s">
        <v>63</v>
      </c>
      <c r="AC3790" t="s">
        <v>63</v>
      </c>
      <c r="AD3790" t="s">
        <v>63</v>
      </c>
      <c r="AE3790" t="s">
        <v>98</v>
      </c>
      <c r="AG3790">
        <v>1953</v>
      </c>
      <c r="AH3790">
        <v>27.88</v>
      </c>
      <c r="AI3790">
        <v>37.717993999999997</v>
      </c>
      <c r="AJ3790">
        <v>-98.190833999999995</v>
      </c>
      <c r="AL3790">
        <v>3</v>
      </c>
      <c r="AM3790" t="s">
        <v>63</v>
      </c>
      <c r="AN3790" t="s">
        <v>5452</v>
      </c>
      <c r="AO3790" t="s">
        <v>79</v>
      </c>
      <c r="AP3790" t="s">
        <v>116</v>
      </c>
      <c r="AQ3790" t="s">
        <v>148</v>
      </c>
      <c r="AR3790" t="s">
        <v>148</v>
      </c>
      <c r="AS3790" t="s">
        <v>131</v>
      </c>
      <c r="AT3790" s="5"/>
      <c r="AV3790" t="s">
        <v>149</v>
      </c>
      <c r="AW3790" t="s">
        <v>135</v>
      </c>
    </row>
    <row r="3791" spans="1:49" x14ac:dyDescent="0.25">
      <c r="A3791">
        <v>0</v>
      </c>
      <c r="B3791" t="s">
        <v>18920</v>
      </c>
      <c r="C3791">
        <v>1</v>
      </c>
      <c r="D3791" t="s">
        <v>86</v>
      </c>
      <c r="E3791" t="s">
        <v>121</v>
      </c>
      <c r="F3791" t="s">
        <v>177</v>
      </c>
      <c r="G3791">
        <v>59.5</v>
      </c>
      <c r="H3791" t="s">
        <v>138</v>
      </c>
      <c r="I3791" t="s">
        <v>63</v>
      </c>
      <c r="J3791" t="s">
        <v>110</v>
      </c>
      <c r="K3791" t="s">
        <v>18921</v>
      </c>
      <c r="L3791" t="s">
        <v>936</v>
      </c>
      <c r="M3791" t="s">
        <v>2937</v>
      </c>
      <c r="N3791">
        <v>16.99475065616798</v>
      </c>
      <c r="O3791">
        <v>30</v>
      </c>
      <c r="P3791">
        <v>44</v>
      </c>
      <c r="R3791">
        <v>90</v>
      </c>
      <c r="T3791">
        <v>0</v>
      </c>
      <c r="U3791">
        <v>23</v>
      </c>
      <c r="V3791">
        <v>1280</v>
      </c>
      <c r="AB3791" t="s">
        <v>63</v>
      </c>
      <c r="AC3791" t="s">
        <v>63</v>
      </c>
      <c r="AD3791" t="s">
        <v>63</v>
      </c>
      <c r="AE3791" t="s">
        <v>129</v>
      </c>
      <c r="AG3791">
        <v>1948</v>
      </c>
      <c r="AH3791">
        <v>3.48</v>
      </c>
      <c r="AI3791">
        <v>37.434443999999999</v>
      </c>
      <c r="AJ3791">
        <v>-98.080927000000003</v>
      </c>
      <c r="AK3791" t="s">
        <v>262</v>
      </c>
      <c r="AL3791">
        <v>2</v>
      </c>
      <c r="AM3791" t="s">
        <v>63</v>
      </c>
      <c r="AN3791" t="s">
        <v>18920</v>
      </c>
      <c r="AO3791" t="s">
        <v>100</v>
      </c>
      <c r="AP3791" t="s">
        <v>147</v>
      </c>
      <c r="AQ3791" t="s">
        <v>148</v>
      </c>
      <c r="AR3791" t="s">
        <v>148</v>
      </c>
      <c r="AS3791" t="s">
        <v>131</v>
      </c>
      <c r="AT3791" s="5"/>
      <c r="AV3791" t="s">
        <v>149</v>
      </c>
      <c r="AW3791" t="s">
        <v>3826</v>
      </c>
    </row>
    <row r="3792" spans="1:49" x14ac:dyDescent="0.25">
      <c r="A3792">
        <v>0</v>
      </c>
      <c r="B3792" t="s">
        <v>6027</v>
      </c>
      <c r="C3792">
        <v>1</v>
      </c>
      <c r="D3792" t="s">
        <v>86</v>
      </c>
      <c r="E3792" t="s">
        <v>121</v>
      </c>
      <c r="F3792" t="s">
        <v>177</v>
      </c>
      <c r="G3792">
        <v>67.95</v>
      </c>
      <c r="H3792" t="s">
        <v>138</v>
      </c>
      <c r="I3792" t="s">
        <v>63</v>
      </c>
      <c r="J3792" t="s">
        <v>277</v>
      </c>
      <c r="K3792" t="s">
        <v>6028</v>
      </c>
      <c r="L3792" t="s">
        <v>3833</v>
      </c>
      <c r="M3792" t="s">
        <v>6029</v>
      </c>
      <c r="N3792">
        <v>10.597112860892388</v>
      </c>
      <c r="P3792">
        <v>32</v>
      </c>
      <c r="R3792">
        <v>97</v>
      </c>
      <c r="T3792">
        <v>0</v>
      </c>
      <c r="U3792">
        <v>10</v>
      </c>
      <c r="V3792">
        <v>50</v>
      </c>
      <c r="AB3792" t="s">
        <v>63</v>
      </c>
      <c r="AC3792" t="s">
        <v>63</v>
      </c>
      <c r="AD3792" t="s">
        <v>63</v>
      </c>
      <c r="AE3792" t="s">
        <v>129</v>
      </c>
      <c r="AG3792">
        <v>1942</v>
      </c>
      <c r="AH3792">
        <v>11.93</v>
      </c>
      <c r="AI3792">
        <v>37.556767999999998</v>
      </c>
      <c r="AJ3792">
        <v>-98.080911</v>
      </c>
      <c r="AL3792">
        <v>2</v>
      </c>
      <c r="AM3792" t="s">
        <v>63</v>
      </c>
      <c r="AN3792" t="s">
        <v>6027</v>
      </c>
      <c r="AO3792" t="s">
        <v>79</v>
      </c>
      <c r="AP3792" t="s">
        <v>147</v>
      </c>
      <c r="AQ3792" t="s">
        <v>148</v>
      </c>
      <c r="AR3792" t="s">
        <v>148</v>
      </c>
      <c r="AS3792" t="s">
        <v>131</v>
      </c>
      <c r="AT3792" s="5"/>
      <c r="AV3792" t="s">
        <v>487</v>
      </c>
      <c r="AW3792" t="s">
        <v>468</v>
      </c>
    </row>
    <row r="3793" spans="1:49" x14ac:dyDescent="0.25">
      <c r="A3793">
        <v>0</v>
      </c>
      <c r="B3793" t="s">
        <v>12728</v>
      </c>
      <c r="C3793">
        <v>1</v>
      </c>
      <c r="D3793" t="s">
        <v>86</v>
      </c>
      <c r="E3793" t="s">
        <v>121</v>
      </c>
      <c r="F3793" t="s">
        <v>177</v>
      </c>
      <c r="G3793">
        <v>69.95</v>
      </c>
      <c r="H3793" t="s">
        <v>138</v>
      </c>
      <c r="I3793" t="s">
        <v>63</v>
      </c>
      <c r="J3793" t="s">
        <v>277</v>
      </c>
      <c r="K3793" t="s">
        <v>12729</v>
      </c>
      <c r="L3793" t="s">
        <v>12730</v>
      </c>
      <c r="M3793" t="s">
        <v>2937</v>
      </c>
      <c r="N3793">
        <v>16.699475065616799</v>
      </c>
      <c r="P3793">
        <v>36</v>
      </c>
      <c r="R3793">
        <v>90</v>
      </c>
      <c r="T3793">
        <v>0</v>
      </c>
      <c r="U3793">
        <v>12</v>
      </c>
      <c r="V3793">
        <v>1480</v>
      </c>
      <c r="AB3793" t="s">
        <v>63</v>
      </c>
      <c r="AC3793" t="s">
        <v>63</v>
      </c>
      <c r="AD3793" t="s">
        <v>63</v>
      </c>
      <c r="AE3793" t="s">
        <v>98</v>
      </c>
      <c r="AG3793">
        <v>1942</v>
      </c>
      <c r="AH3793">
        <v>13.93</v>
      </c>
      <c r="AI3793">
        <v>37.579082</v>
      </c>
      <c r="AJ3793">
        <v>-98.103330999999997</v>
      </c>
      <c r="AL3793">
        <v>2</v>
      </c>
      <c r="AM3793" t="s">
        <v>63</v>
      </c>
      <c r="AN3793" t="s">
        <v>12728</v>
      </c>
      <c r="AO3793" t="s">
        <v>79</v>
      </c>
      <c r="AP3793" t="s">
        <v>147</v>
      </c>
      <c r="AQ3793" t="s">
        <v>148</v>
      </c>
      <c r="AR3793" t="s">
        <v>148</v>
      </c>
      <c r="AS3793" t="s">
        <v>131</v>
      </c>
      <c r="AT3793" s="5"/>
      <c r="AV3793" t="s">
        <v>149</v>
      </c>
      <c r="AW3793" t="s">
        <v>135</v>
      </c>
    </row>
    <row r="3794" spans="1:49" x14ac:dyDescent="0.25">
      <c r="A3794">
        <v>0</v>
      </c>
      <c r="B3794" t="s">
        <v>20619</v>
      </c>
      <c r="C3794">
        <v>1</v>
      </c>
      <c r="D3794" t="s">
        <v>86</v>
      </c>
      <c r="E3794" t="s">
        <v>773</v>
      </c>
      <c r="F3794" t="s">
        <v>177</v>
      </c>
      <c r="G3794">
        <v>1.2970000000000002</v>
      </c>
      <c r="H3794" t="s">
        <v>138</v>
      </c>
      <c r="I3794" t="s">
        <v>63</v>
      </c>
      <c r="J3794" t="s">
        <v>277</v>
      </c>
      <c r="K3794" t="s">
        <v>20620</v>
      </c>
      <c r="L3794" t="s">
        <v>20621</v>
      </c>
      <c r="M3794" t="s">
        <v>5455</v>
      </c>
      <c r="N3794">
        <v>14.698162729658792</v>
      </c>
      <c r="P3794">
        <v>40</v>
      </c>
      <c r="R3794">
        <v>95</v>
      </c>
      <c r="T3794">
        <v>0</v>
      </c>
      <c r="U3794">
        <v>5</v>
      </c>
      <c r="V3794">
        <v>460</v>
      </c>
      <c r="AB3794" t="s">
        <v>63</v>
      </c>
      <c r="AC3794" t="s">
        <v>63</v>
      </c>
      <c r="AD3794" t="s">
        <v>63</v>
      </c>
      <c r="AE3794" t="s">
        <v>98</v>
      </c>
      <c r="AG3794">
        <v>1953</v>
      </c>
      <c r="AH3794">
        <v>24.28</v>
      </c>
      <c r="AI3794">
        <v>37.665120000000002</v>
      </c>
      <c r="AJ3794">
        <v>-98.190413000000007</v>
      </c>
      <c r="AL3794">
        <v>2</v>
      </c>
      <c r="AM3794" t="s">
        <v>63</v>
      </c>
      <c r="AN3794" t="s">
        <v>20619</v>
      </c>
      <c r="AO3794" t="s">
        <v>79</v>
      </c>
      <c r="AP3794" t="s">
        <v>116</v>
      </c>
      <c r="AQ3794" t="s">
        <v>148</v>
      </c>
      <c r="AR3794" t="s">
        <v>148</v>
      </c>
      <c r="AS3794" t="s">
        <v>131</v>
      </c>
      <c r="AT3794" s="5"/>
      <c r="AV3794" t="s">
        <v>149</v>
      </c>
      <c r="AW3794" t="s">
        <v>135</v>
      </c>
    </row>
    <row r="3795" spans="1:49" x14ac:dyDescent="0.25">
      <c r="A3795">
        <v>0</v>
      </c>
      <c r="B3795" t="s">
        <v>22263</v>
      </c>
      <c r="C3795">
        <v>1</v>
      </c>
      <c r="D3795" t="s">
        <v>86</v>
      </c>
      <c r="E3795" t="s">
        <v>178</v>
      </c>
      <c r="F3795" t="s">
        <v>177</v>
      </c>
      <c r="G3795">
        <v>22.6</v>
      </c>
      <c r="H3795" t="s">
        <v>138</v>
      </c>
      <c r="I3795" t="s">
        <v>63</v>
      </c>
      <c r="J3795" t="s">
        <v>277</v>
      </c>
      <c r="K3795" t="s">
        <v>22264</v>
      </c>
      <c r="L3795" t="s">
        <v>3833</v>
      </c>
      <c r="M3795" t="s">
        <v>3463</v>
      </c>
      <c r="N3795">
        <v>10.006561679790027</v>
      </c>
      <c r="P3795">
        <v>44</v>
      </c>
      <c r="R3795">
        <v>95</v>
      </c>
      <c r="T3795">
        <v>0</v>
      </c>
      <c r="U3795">
        <v>22</v>
      </c>
      <c r="V3795">
        <v>380</v>
      </c>
      <c r="AB3795" t="s">
        <v>63</v>
      </c>
      <c r="AC3795" t="s">
        <v>63</v>
      </c>
      <c r="AD3795" t="s">
        <v>63</v>
      </c>
      <c r="AE3795" t="s">
        <v>98</v>
      </c>
      <c r="AG3795">
        <v>1957</v>
      </c>
      <c r="AH3795">
        <v>8.6980000000000004</v>
      </c>
      <c r="AI3795">
        <v>37.442270999999998</v>
      </c>
      <c r="AJ3795">
        <v>-98.342219</v>
      </c>
      <c r="AL3795">
        <v>1</v>
      </c>
      <c r="AM3795" t="s">
        <v>63</v>
      </c>
      <c r="AN3795" t="s">
        <v>22263</v>
      </c>
      <c r="AO3795" t="s">
        <v>79</v>
      </c>
      <c r="AP3795" t="s">
        <v>116</v>
      </c>
      <c r="AQ3795" t="s">
        <v>148</v>
      </c>
      <c r="AR3795" t="s">
        <v>148</v>
      </c>
      <c r="AS3795" t="s">
        <v>131</v>
      </c>
      <c r="AT3795" s="5"/>
      <c r="AV3795" t="s">
        <v>149</v>
      </c>
      <c r="AW3795" t="s">
        <v>135</v>
      </c>
    </row>
    <row r="3796" spans="1:49" x14ac:dyDescent="0.25">
      <c r="A3796">
        <v>0</v>
      </c>
      <c r="B3796" t="s">
        <v>13000</v>
      </c>
      <c r="C3796">
        <v>1</v>
      </c>
      <c r="D3796" t="s">
        <v>86</v>
      </c>
      <c r="E3796" t="s">
        <v>178</v>
      </c>
      <c r="F3796" t="s">
        <v>177</v>
      </c>
      <c r="G3796">
        <v>30.8</v>
      </c>
      <c r="H3796" t="s">
        <v>138</v>
      </c>
      <c r="I3796" t="s">
        <v>63</v>
      </c>
      <c r="J3796" t="s">
        <v>277</v>
      </c>
      <c r="K3796" t="s">
        <v>13001</v>
      </c>
      <c r="L3796" t="s">
        <v>936</v>
      </c>
      <c r="M3796" t="s">
        <v>3463</v>
      </c>
      <c r="N3796">
        <v>12.5</v>
      </c>
      <c r="P3796">
        <v>54</v>
      </c>
      <c r="R3796">
        <v>85</v>
      </c>
      <c r="T3796">
        <v>0</v>
      </c>
      <c r="U3796">
        <v>18</v>
      </c>
      <c r="V3796">
        <v>565</v>
      </c>
      <c r="AB3796" t="s">
        <v>63</v>
      </c>
      <c r="AC3796" t="s">
        <v>63</v>
      </c>
      <c r="AD3796" t="s">
        <v>63</v>
      </c>
      <c r="AE3796" t="s">
        <v>98</v>
      </c>
      <c r="AG3796">
        <v>1957</v>
      </c>
      <c r="AH3796">
        <v>16.898</v>
      </c>
      <c r="AI3796">
        <v>37.445039999999999</v>
      </c>
      <c r="AJ3796">
        <v>-98.193839999999994</v>
      </c>
      <c r="AL3796">
        <v>2</v>
      </c>
      <c r="AM3796" t="s">
        <v>63</v>
      </c>
      <c r="AN3796" t="s">
        <v>13000</v>
      </c>
      <c r="AO3796" t="s">
        <v>79</v>
      </c>
      <c r="AP3796" t="s">
        <v>116</v>
      </c>
      <c r="AQ3796" t="s">
        <v>148</v>
      </c>
      <c r="AR3796" t="s">
        <v>148</v>
      </c>
      <c r="AS3796" t="s">
        <v>131</v>
      </c>
      <c r="AT3796" s="5"/>
      <c r="AV3796" t="s">
        <v>149</v>
      </c>
      <c r="AW3796" t="s">
        <v>135</v>
      </c>
    </row>
    <row r="3797" spans="1:49" x14ac:dyDescent="0.25">
      <c r="A3797">
        <v>0</v>
      </c>
      <c r="B3797" t="s">
        <v>18122</v>
      </c>
      <c r="C3797">
        <v>1</v>
      </c>
      <c r="D3797" t="s">
        <v>86</v>
      </c>
      <c r="E3797" t="s">
        <v>178</v>
      </c>
      <c r="F3797" t="s">
        <v>177</v>
      </c>
      <c r="G3797">
        <v>31.5</v>
      </c>
      <c r="H3797" t="s">
        <v>138</v>
      </c>
      <c r="I3797" t="s">
        <v>63</v>
      </c>
      <c r="J3797" t="s">
        <v>277</v>
      </c>
      <c r="K3797" t="s">
        <v>18123</v>
      </c>
      <c r="L3797" t="s">
        <v>11932</v>
      </c>
      <c r="M3797" t="s">
        <v>12820</v>
      </c>
      <c r="N3797">
        <v>14.501312335958005</v>
      </c>
      <c r="P3797">
        <v>28</v>
      </c>
      <c r="R3797">
        <v>95</v>
      </c>
      <c r="T3797">
        <v>0</v>
      </c>
      <c r="U3797">
        <v>10</v>
      </c>
      <c r="V3797">
        <v>10</v>
      </c>
      <c r="AB3797" t="s">
        <v>63</v>
      </c>
      <c r="AC3797" t="s">
        <v>63</v>
      </c>
      <c r="AD3797" t="s">
        <v>63</v>
      </c>
      <c r="AE3797" t="s">
        <v>129</v>
      </c>
      <c r="AG3797">
        <v>1957</v>
      </c>
      <c r="AH3797">
        <v>17.598000000000003</v>
      </c>
      <c r="AI3797">
        <v>37.444513999999998</v>
      </c>
      <c r="AJ3797">
        <v>-98.181520000000006</v>
      </c>
      <c r="AL3797">
        <v>2</v>
      </c>
      <c r="AM3797" t="s">
        <v>63</v>
      </c>
      <c r="AN3797" t="s">
        <v>18122</v>
      </c>
      <c r="AO3797" t="s">
        <v>79</v>
      </c>
      <c r="AP3797" t="s">
        <v>116</v>
      </c>
      <c r="AQ3797" t="s">
        <v>148</v>
      </c>
      <c r="AR3797" t="s">
        <v>148</v>
      </c>
      <c r="AS3797" t="s">
        <v>131</v>
      </c>
      <c r="AT3797" s="5"/>
      <c r="AV3797" t="s">
        <v>149</v>
      </c>
      <c r="AW3797" t="s">
        <v>135</v>
      </c>
    </row>
    <row r="3798" spans="1:49" x14ac:dyDescent="0.25">
      <c r="A3798">
        <v>0</v>
      </c>
      <c r="B3798" t="s">
        <v>18281</v>
      </c>
      <c r="C3798">
        <v>1</v>
      </c>
      <c r="D3798" t="s">
        <v>86</v>
      </c>
      <c r="E3798" t="s">
        <v>178</v>
      </c>
      <c r="F3798" t="s">
        <v>177</v>
      </c>
      <c r="G3798">
        <v>31.650000000000002</v>
      </c>
      <c r="H3798" t="s">
        <v>138</v>
      </c>
      <c r="I3798" t="s">
        <v>63</v>
      </c>
      <c r="J3798" t="s">
        <v>277</v>
      </c>
      <c r="K3798" t="s">
        <v>18282</v>
      </c>
      <c r="L3798" t="s">
        <v>11932</v>
      </c>
      <c r="M3798" t="s">
        <v>12820</v>
      </c>
      <c r="N3798">
        <v>14.501312335958005</v>
      </c>
      <c r="P3798">
        <v>32</v>
      </c>
      <c r="R3798">
        <v>97</v>
      </c>
      <c r="T3798">
        <v>0</v>
      </c>
      <c r="U3798">
        <v>10</v>
      </c>
      <c r="V3798">
        <v>10</v>
      </c>
      <c r="AB3798" t="s">
        <v>63</v>
      </c>
      <c r="AC3798" t="s">
        <v>63</v>
      </c>
      <c r="AD3798" t="s">
        <v>63</v>
      </c>
      <c r="AE3798" t="s">
        <v>129</v>
      </c>
      <c r="AG3798">
        <v>1957</v>
      </c>
      <c r="AH3798">
        <v>17.748000000000001</v>
      </c>
      <c r="AI3798">
        <v>37.444588000000003</v>
      </c>
      <c r="AJ3798">
        <v>-98.178616000000005</v>
      </c>
      <c r="AL3798">
        <v>2</v>
      </c>
      <c r="AM3798" t="s">
        <v>63</v>
      </c>
      <c r="AN3798" t="s">
        <v>18281</v>
      </c>
      <c r="AO3798" t="s">
        <v>79</v>
      </c>
      <c r="AP3798" t="s">
        <v>116</v>
      </c>
      <c r="AQ3798" t="s">
        <v>148</v>
      </c>
      <c r="AR3798" t="s">
        <v>148</v>
      </c>
      <c r="AS3798" t="s">
        <v>131</v>
      </c>
      <c r="AT3798" s="5"/>
      <c r="AV3798" t="s">
        <v>149</v>
      </c>
      <c r="AW3798" t="s">
        <v>135</v>
      </c>
    </row>
    <row r="3799" spans="1:49" x14ac:dyDescent="0.25">
      <c r="A3799">
        <v>0</v>
      </c>
      <c r="B3799" t="s">
        <v>7881</v>
      </c>
      <c r="C3799">
        <v>1</v>
      </c>
      <c r="D3799" t="s">
        <v>86</v>
      </c>
      <c r="E3799" t="s">
        <v>178</v>
      </c>
      <c r="F3799" t="s">
        <v>177</v>
      </c>
      <c r="G3799">
        <v>43.5</v>
      </c>
      <c r="H3799" t="s">
        <v>138</v>
      </c>
      <c r="I3799" t="s">
        <v>63</v>
      </c>
      <c r="J3799" t="s">
        <v>277</v>
      </c>
      <c r="K3799" t="s">
        <v>7882</v>
      </c>
      <c r="L3799" t="s">
        <v>3462</v>
      </c>
      <c r="M3799" t="s">
        <v>3463</v>
      </c>
      <c r="N3799">
        <v>12.5</v>
      </c>
      <c r="P3799">
        <v>40</v>
      </c>
      <c r="R3799">
        <v>95</v>
      </c>
      <c r="T3799">
        <v>0</v>
      </c>
      <c r="U3799">
        <v>9</v>
      </c>
      <c r="V3799">
        <v>795</v>
      </c>
      <c r="AB3799" t="s">
        <v>63</v>
      </c>
      <c r="AC3799" t="s">
        <v>63</v>
      </c>
      <c r="AD3799" t="s">
        <v>63</v>
      </c>
      <c r="AE3799" t="s">
        <v>129</v>
      </c>
      <c r="AG3799">
        <v>1953</v>
      </c>
      <c r="AH3799">
        <v>29.598000000000003</v>
      </c>
      <c r="AI3799">
        <v>37.458646000000002</v>
      </c>
      <c r="AJ3799">
        <v>-97.975243000000006</v>
      </c>
      <c r="AL3799">
        <v>2</v>
      </c>
      <c r="AM3799" t="s">
        <v>63</v>
      </c>
      <c r="AN3799" t="s">
        <v>7881</v>
      </c>
      <c r="AO3799" t="s">
        <v>79</v>
      </c>
      <c r="AP3799" t="s">
        <v>116</v>
      </c>
      <c r="AQ3799" t="s">
        <v>148</v>
      </c>
      <c r="AR3799" t="s">
        <v>148</v>
      </c>
      <c r="AS3799" t="s">
        <v>131</v>
      </c>
      <c r="AT3799" s="5"/>
      <c r="AV3799" t="s">
        <v>149</v>
      </c>
      <c r="AW3799" t="s">
        <v>135</v>
      </c>
    </row>
    <row r="3800" spans="1:49" x14ac:dyDescent="0.25">
      <c r="A3800">
        <v>0</v>
      </c>
      <c r="B3800" t="s">
        <v>3460</v>
      </c>
      <c r="C3800">
        <v>1</v>
      </c>
      <c r="D3800" t="s">
        <v>86</v>
      </c>
      <c r="E3800" t="s">
        <v>178</v>
      </c>
      <c r="F3800" t="s">
        <v>177</v>
      </c>
      <c r="G3800">
        <v>43.75</v>
      </c>
      <c r="H3800" t="s">
        <v>138</v>
      </c>
      <c r="I3800" t="s">
        <v>63</v>
      </c>
      <c r="J3800" t="s">
        <v>277</v>
      </c>
      <c r="K3800" t="s">
        <v>3461</v>
      </c>
      <c r="L3800" t="s">
        <v>3462</v>
      </c>
      <c r="M3800" t="s">
        <v>3463</v>
      </c>
      <c r="N3800">
        <v>16.699475065616799</v>
      </c>
      <c r="P3800">
        <v>40</v>
      </c>
      <c r="R3800">
        <v>95</v>
      </c>
      <c r="T3800">
        <v>0</v>
      </c>
      <c r="U3800">
        <v>9</v>
      </c>
      <c r="V3800">
        <v>795</v>
      </c>
      <c r="AB3800" t="s">
        <v>63</v>
      </c>
      <c r="AC3800" t="s">
        <v>63</v>
      </c>
      <c r="AD3800" t="s">
        <v>63</v>
      </c>
      <c r="AE3800" t="s">
        <v>129</v>
      </c>
      <c r="AG3800">
        <v>1953</v>
      </c>
      <c r="AH3800">
        <v>29.848000000000003</v>
      </c>
      <c r="AI3800">
        <v>37.458734999999997</v>
      </c>
      <c r="AJ3800">
        <v>-97.970433999999997</v>
      </c>
      <c r="AL3800">
        <v>2</v>
      </c>
      <c r="AM3800" t="s">
        <v>63</v>
      </c>
      <c r="AN3800" t="s">
        <v>3460</v>
      </c>
      <c r="AO3800" t="s">
        <v>79</v>
      </c>
      <c r="AP3800" t="s">
        <v>116</v>
      </c>
      <c r="AQ3800" t="s">
        <v>148</v>
      </c>
      <c r="AR3800" t="s">
        <v>148</v>
      </c>
      <c r="AS3800" t="s">
        <v>131</v>
      </c>
      <c r="AT3800" s="5"/>
      <c r="AV3800" t="s">
        <v>149</v>
      </c>
      <c r="AW3800" t="s">
        <v>135</v>
      </c>
    </row>
    <row r="3801" spans="1:49" x14ac:dyDescent="0.25">
      <c r="A3801">
        <v>0</v>
      </c>
      <c r="B3801" t="s">
        <v>16741</v>
      </c>
      <c r="C3801">
        <v>1</v>
      </c>
      <c r="D3801" t="s">
        <v>86</v>
      </c>
      <c r="E3801" t="s">
        <v>178</v>
      </c>
      <c r="F3801" t="s">
        <v>177</v>
      </c>
      <c r="G3801">
        <v>43.9</v>
      </c>
      <c r="H3801" t="s">
        <v>138</v>
      </c>
      <c r="I3801" t="s">
        <v>63</v>
      </c>
      <c r="J3801" t="s">
        <v>277</v>
      </c>
      <c r="K3801" t="s">
        <v>16742</v>
      </c>
      <c r="L3801" t="s">
        <v>3462</v>
      </c>
      <c r="M3801" t="s">
        <v>3463</v>
      </c>
      <c r="N3801">
        <v>10.597112860892388</v>
      </c>
      <c r="P3801">
        <v>40</v>
      </c>
      <c r="R3801">
        <v>95</v>
      </c>
      <c r="T3801">
        <v>0</v>
      </c>
      <c r="U3801">
        <v>9</v>
      </c>
      <c r="V3801">
        <v>795</v>
      </c>
      <c r="AB3801" t="s">
        <v>63</v>
      </c>
      <c r="AC3801" t="s">
        <v>63</v>
      </c>
      <c r="AD3801" t="s">
        <v>63</v>
      </c>
      <c r="AE3801" t="s">
        <v>98</v>
      </c>
      <c r="AG3801">
        <v>1953</v>
      </c>
      <c r="AH3801">
        <v>29.998000000000001</v>
      </c>
      <c r="AI3801">
        <v>37.458764000000002</v>
      </c>
      <c r="AJ3801">
        <v>-97.967776999999998</v>
      </c>
      <c r="AL3801">
        <v>2</v>
      </c>
      <c r="AM3801" t="s">
        <v>63</v>
      </c>
      <c r="AN3801" t="s">
        <v>16741</v>
      </c>
      <c r="AO3801" t="s">
        <v>79</v>
      </c>
      <c r="AP3801" t="s">
        <v>116</v>
      </c>
      <c r="AQ3801" t="s">
        <v>148</v>
      </c>
      <c r="AR3801" t="s">
        <v>148</v>
      </c>
      <c r="AS3801" t="s">
        <v>131</v>
      </c>
      <c r="AT3801" s="5"/>
      <c r="AV3801" t="s">
        <v>149</v>
      </c>
      <c r="AW3801" t="s">
        <v>135</v>
      </c>
    </row>
    <row r="3802" spans="1:49" x14ac:dyDescent="0.25">
      <c r="A3802">
        <v>0</v>
      </c>
      <c r="B3802" t="s">
        <v>26304</v>
      </c>
      <c r="C3802">
        <v>1</v>
      </c>
      <c r="D3802" t="s">
        <v>86</v>
      </c>
      <c r="E3802" t="s">
        <v>178</v>
      </c>
      <c r="F3802" t="s">
        <v>177</v>
      </c>
      <c r="G3802">
        <v>45.7</v>
      </c>
      <c r="H3802" t="s">
        <v>138</v>
      </c>
      <c r="I3802" t="s">
        <v>63</v>
      </c>
      <c r="J3802" t="s">
        <v>277</v>
      </c>
      <c r="K3802" t="s">
        <v>26305</v>
      </c>
      <c r="L3802" t="s">
        <v>5135</v>
      </c>
      <c r="M3802" t="s">
        <v>3463</v>
      </c>
      <c r="N3802">
        <v>10.597112860892388</v>
      </c>
      <c r="P3802">
        <v>40</v>
      </c>
      <c r="R3802">
        <v>95</v>
      </c>
      <c r="T3802">
        <v>0</v>
      </c>
      <c r="U3802">
        <v>9</v>
      </c>
      <c r="V3802">
        <v>1050</v>
      </c>
      <c r="AB3802" t="s">
        <v>63</v>
      </c>
      <c r="AC3802" t="s">
        <v>63</v>
      </c>
      <c r="AD3802" t="s">
        <v>63</v>
      </c>
      <c r="AE3802" t="s">
        <v>129</v>
      </c>
      <c r="AG3802">
        <v>1953</v>
      </c>
      <c r="AH3802">
        <v>31.798000000000002</v>
      </c>
      <c r="AI3802">
        <v>37.458610999999998</v>
      </c>
      <c r="AJ3802">
        <v>-97.934252999999998</v>
      </c>
      <c r="AL3802">
        <v>2</v>
      </c>
      <c r="AM3802" t="s">
        <v>63</v>
      </c>
      <c r="AN3802" t="s">
        <v>26304</v>
      </c>
      <c r="AO3802" t="s">
        <v>79</v>
      </c>
      <c r="AP3802" t="s">
        <v>116</v>
      </c>
      <c r="AQ3802" t="s">
        <v>148</v>
      </c>
      <c r="AR3802" t="s">
        <v>148</v>
      </c>
      <c r="AS3802" t="s">
        <v>131</v>
      </c>
      <c r="AT3802" s="5"/>
      <c r="AV3802" t="s">
        <v>149</v>
      </c>
      <c r="AW3802" t="s">
        <v>135</v>
      </c>
    </row>
    <row r="3803" spans="1:49" x14ac:dyDescent="0.25">
      <c r="A3803">
        <v>0</v>
      </c>
      <c r="B3803" t="s">
        <v>14365</v>
      </c>
      <c r="C3803">
        <v>1</v>
      </c>
      <c r="D3803" t="s">
        <v>86</v>
      </c>
      <c r="E3803" t="s">
        <v>178</v>
      </c>
      <c r="F3803" t="s">
        <v>177</v>
      </c>
      <c r="G3803">
        <v>48.85</v>
      </c>
      <c r="H3803" t="s">
        <v>138</v>
      </c>
      <c r="I3803" t="s">
        <v>63</v>
      </c>
      <c r="J3803" t="s">
        <v>277</v>
      </c>
      <c r="K3803" t="s">
        <v>14366</v>
      </c>
      <c r="L3803" t="s">
        <v>5135</v>
      </c>
      <c r="M3803" t="s">
        <v>3463</v>
      </c>
      <c r="N3803">
        <v>10.006561679790027</v>
      </c>
      <c r="P3803">
        <v>40</v>
      </c>
      <c r="R3803">
        <v>90</v>
      </c>
      <c r="T3803">
        <v>0</v>
      </c>
      <c r="U3803">
        <v>9</v>
      </c>
      <c r="V3803">
        <v>1050</v>
      </c>
      <c r="AB3803" t="s">
        <v>63</v>
      </c>
      <c r="AC3803" t="s">
        <v>63</v>
      </c>
      <c r="AD3803" t="s">
        <v>63</v>
      </c>
      <c r="AE3803" t="s">
        <v>98</v>
      </c>
      <c r="AG3803">
        <v>1953</v>
      </c>
      <c r="AH3803">
        <v>34.948</v>
      </c>
      <c r="AI3803">
        <v>37.458835000000001</v>
      </c>
      <c r="AJ3803">
        <v>-97.880022999999994</v>
      </c>
      <c r="AL3803">
        <v>1</v>
      </c>
      <c r="AM3803" t="s">
        <v>63</v>
      </c>
      <c r="AN3803" t="s">
        <v>14365</v>
      </c>
      <c r="AO3803" t="s">
        <v>79</v>
      </c>
      <c r="AP3803" t="s">
        <v>116</v>
      </c>
      <c r="AQ3803" t="s">
        <v>148</v>
      </c>
      <c r="AR3803" t="s">
        <v>148</v>
      </c>
      <c r="AS3803" t="s">
        <v>131</v>
      </c>
      <c r="AT3803" s="5"/>
      <c r="AV3803" t="s">
        <v>149</v>
      </c>
      <c r="AW3803" t="s">
        <v>135</v>
      </c>
    </row>
    <row r="3804" spans="1:49" x14ac:dyDescent="0.25">
      <c r="A3804">
        <v>0</v>
      </c>
      <c r="B3804" t="s">
        <v>24433</v>
      </c>
      <c r="C3804">
        <v>1</v>
      </c>
      <c r="D3804" t="s">
        <v>86</v>
      </c>
      <c r="E3804" t="s">
        <v>178</v>
      </c>
      <c r="F3804" t="s">
        <v>177</v>
      </c>
      <c r="G3804">
        <v>51.1</v>
      </c>
      <c r="H3804" t="s">
        <v>138</v>
      </c>
      <c r="I3804" t="s">
        <v>63</v>
      </c>
      <c r="J3804" t="s">
        <v>277</v>
      </c>
      <c r="K3804" t="s">
        <v>24434</v>
      </c>
      <c r="L3804" t="s">
        <v>3833</v>
      </c>
      <c r="M3804" t="s">
        <v>3463</v>
      </c>
      <c r="N3804">
        <v>12.696850393700787</v>
      </c>
      <c r="P3804">
        <v>34</v>
      </c>
      <c r="R3804">
        <v>90</v>
      </c>
      <c r="T3804">
        <v>0</v>
      </c>
      <c r="U3804">
        <v>7</v>
      </c>
      <c r="V3804">
        <v>1260</v>
      </c>
      <c r="AB3804" t="s">
        <v>63</v>
      </c>
      <c r="AC3804" t="s">
        <v>63</v>
      </c>
      <c r="AD3804" t="s">
        <v>63</v>
      </c>
      <c r="AE3804" t="s">
        <v>98</v>
      </c>
      <c r="AG3804">
        <v>1953</v>
      </c>
      <c r="AH3804">
        <v>37.198</v>
      </c>
      <c r="AI3804">
        <v>37.459313000000002</v>
      </c>
      <c r="AJ3804">
        <v>-97.838918000000007</v>
      </c>
      <c r="AL3804">
        <v>2</v>
      </c>
      <c r="AM3804" t="s">
        <v>63</v>
      </c>
      <c r="AN3804" t="s">
        <v>24433</v>
      </c>
      <c r="AO3804" t="s">
        <v>79</v>
      </c>
      <c r="AP3804" t="s">
        <v>116</v>
      </c>
      <c r="AQ3804" t="s">
        <v>148</v>
      </c>
      <c r="AR3804" t="s">
        <v>148</v>
      </c>
      <c r="AS3804" t="s">
        <v>131</v>
      </c>
      <c r="AT3804" s="5"/>
      <c r="AV3804" t="s">
        <v>149</v>
      </c>
      <c r="AW3804" t="s">
        <v>135</v>
      </c>
    </row>
    <row r="3805" spans="1:49" x14ac:dyDescent="0.25">
      <c r="A3805">
        <v>0</v>
      </c>
      <c r="B3805" t="s">
        <v>5064</v>
      </c>
      <c r="C3805">
        <v>1</v>
      </c>
      <c r="D3805" t="s">
        <v>86</v>
      </c>
      <c r="E3805" t="s">
        <v>178</v>
      </c>
      <c r="F3805" t="s">
        <v>177</v>
      </c>
      <c r="G3805">
        <v>51.75</v>
      </c>
      <c r="H3805" t="s">
        <v>138</v>
      </c>
      <c r="I3805" t="s">
        <v>63</v>
      </c>
      <c r="J3805" t="s">
        <v>277</v>
      </c>
      <c r="K3805" t="s">
        <v>5065</v>
      </c>
      <c r="L3805" t="s">
        <v>3833</v>
      </c>
      <c r="M3805" t="s">
        <v>3463</v>
      </c>
      <c r="N3805">
        <v>16.699475065616799</v>
      </c>
      <c r="P3805">
        <v>34</v>
      </c>
      <c r="R3805">
        <v>95</v>
      </c>
      <c r="T3805">
        <v>0</v>
      </c>
      <c r="U3805">
        <v>7</v>
      </c>
      <c r="V3805">
        <v>1260</v>
      </c>
      <c r="AB3805" t="s">
        <v>63</v>
      </c>
      <c r="AC3805" t="s">
        <v>63</v>
      </c>
      <c r="AD3805" t="s">
        <v>63</v>
      </c>
      <c r="AE3805" t="s">
        <v>129</v>
      </c>
      <c r="AG3805">
        <v>1953</v>
      </c>
      <c r="AH3805">
        <v>37.847999999999999</v>
      </c>
      <c r="AI3805">
        <v>37.459313999999999</v>
      </c>
      <c r="AJ3805">
        <v>-97.827091999999993</v>
      </c>
      <c r="AL3805">
        <v>2</v>
      </c>
      <c r="AM3805" t="s">
        <v>63</v>
      </c>
      <c r="AN3805" t="s">
        <v>5064</v>
      </c>
      <c r="AO3805" t="s">
        <v>79</v>
      </c>
      <c r="AP3805" t="s">
        <v>116</v>
      </c>
      <c r="AQ3805" t="s">
        <v>148</v>
      </c>
      <c r="AR3805" t="s">
        <v>148</v>
      </c>
      <c r="AS3805" t="s">
        <v>131</v>
      </c>
      <c r="AT3805" s="5"/>
      <c r="AV3805" t="s">
        <v>149</v>
      </c>
      <c r="AW3805" t="s">
        <v>135</v>
      </c>
    </row>
    <row r="3806" spans="1:49" x14ac:dyDescent="0.25">
      <c r="A3806">
        <v>0</v>
      </c>
      <c r="B3806" t="s">
        <v>16910</v>
      </c>
      <c r="C3806">
        <v>1</v>
      </c>
      <c r="D3806" t="s">
        <v>86</v>
      </c>
      <c r="E3806" t="s">
        <v>178</v>
      </c>
      <c r="F3806" t="s">
        <v>177</v>
      </c>
      <c r="G3806">
        <v>51.93</v>
      </c>
      <c r="H3806" t="s">
        <v>138</v>
      </c>
      <c r="I3806" t="s">
        <v>63</v>
      </c>
      <c r="J3806" t="s">
        <v>277</v>
      </c>
      <c r="K3806" t="s">
        <v>16911</v>
      </c>
      <c r="L3806" t="s">
        <v>3833</v>
      </c>
      <c r="M3806" t="s">
        <v>3463</v>
      </c>
      <c r="N3806">
        <v>11.515748031496063</v>
      </c>
      <c r="O3806">
        <v>30</v>
      </c>
      <c r="P3806">
        <v>34</v>
      </c>
      <c r="R3806">
        <v>95</v>
      </c>
      <c r="T3806">
        <v>0</v>
      </c>
      <c r="U3806">
        <v>7</v>
      </c>
      <c r="V3806">
        <v>1260</v>
      </c>
      <c r="AB3806" t="s">
        <v>63</v>
      </c>
      <c r="AC3806" t="s">
        <v>63</v>
      </c>
      <c r="AD3806" t="s">
        <v>63</v>
      </c>
      <c r="AE3806" t="s">
        <v>98</v>
      </c>
      <c r="AG3806">
        <v>1953</v>
      </c>
      <c r="AH3806">
        <v>38.027999999999999</v>
      </c>
      <c r="AI3806">
        <v>37.459327999999999</v>
      </c>
      <c r="AJ3806">
        <v>-97.823468000000005</v>
      </c>
      <c r="AK3806" t="s">
        <v>77</v>
      </c>
      <c r="AL3806">
        <v>1</v>
      </c>
      <c r="AM3806" t="s">
        <v>63</v>
      </c>
      <c r="AN3806" t="s">
        <v>16910</v>
      </c>
      <c r="AO3806" t="s">
        <v>79</v>
      </c>
      <c r="AP3806" t="s">
        <v>116</v>
      </c>
      <c r="AQ3806" t="s">
        <v>148</v>
      </c>
      <c r="AR3806" t="s">
        <v>148</v>
      </c>
      <c r="AS3806" t="s">
        <v>131</v>
      </c>
      <c r="AT3806" s="5"/>
      <c r="AV3806" t="s">
        <v>149</v>
      </c>
      <c r="AW3806" t="s">
        <v>135</v>
      </c>
    </row>
    <row r="3807" spans="1:49" x14ac:dyDescent="0.25">
      <c r="A3807">
        <v>0</v>
      </c>
      <c r="B3807" t="s">
        <v>1458</v>
      </c>
      <c r="C3807">
        <v>1</v>
      </c>
      <c r="D3807" t="s">
        <v>86</v>
      </c>
      <c r="E3807" t="s">
        <v>163</v>
      </c>
      <c r="F3807" t="s">
        <v>108</v>
      </c>
      <c r="G3807">
        <v>159.30000000000001</v>
      </c>
      <c r="H3807" t="s">
        <v>138</v>
      </c>
      <c r="I3807" t="s">
        <v>63</v>
      </c>
      <c r="J3807" t="s">
        <v>277</v>
      </c>
      <c r="K3807" t="s">
        <v>1459</v>
      </c>
      <c r="L3807" t="s">
        <v>868</v>
      </c>
      <c r="M3807" t="s">
        <v>1053</v>
      </c>
      <c r="N3807">
        <v>10.597112860892388</v>
      </c>
      <c r="P3807">
        <v>44.000001640419946</v>
      </c>
      <c r="R3807">
        <v>87</v>
      </c>
      <c r="T3807">
        <v>0</v>
      </c>
      <c r="U3807">
        <v>21</v>
      </c>
      <c r="V3807">
        <v>5540</v>
      </c>
      <c r="X3807" t="s">
        <v>1460</v>
      </c>
      <c r="Y3807" t="s">
        <v>355</v>
      </c>
      <c r="Z3807" t="s">
        <v>73</v>
      </c>
      <c r="AA3807" t="s">
        <v>484</v>
      </c>
      <c r="AB3807" t="s">
        <v>63</v>
      </c>
      <c r="AC3807" t="s">
        <v>63</v>
      </c>
      <c r="AD3807" t="s">
        <v>63</v>
      </c>
      <c r="AE3807" t="s">
        <v>98</v>
      </c>
      <c r="AG3807">
        <v>1932</v>
      </c>
      <c r="AH3807">
        <v>6.1120000000000001</v>
      </c>
      <c r="AI3807">
        <v>37.645229999999998</v>
      </c>
      <c r="AJ3807">
        <v>-98.353050999999994</v>
      </c>
      <c r="AL3807">
        <v>2</v>
      </c>
      <c r="AM3807" t="s">
        <v>63</v>
      </c>
      <c r="AN3807" t="s">
        <v>1458</v>
      </c>
      <c r="AO3807" t="s">
        <v>79</v>
      </c>
      <c r="AP3807" t="s">
        <v>147</v>
      </c>
      <c r="AQ3807" t="s">
        <v>148</v>
      </c>
      <c r="AR3807" t="s">
        <v>148</v>
      </c>
      <c r="AS3807" t="s">
        <v>131</v>
      </c>
      <c r="AT3807" s="5"/>
      <c r="AV3807" t="s">
        <v>149</v>
      </c>
      <c r="AW3807" t="s">
        <v>135</v>
      </c>
    </row>
    <row r="3808" spans="1:49" x14ac:dyDescent="0.25">
      <c r="A3808">
        <v>0</v>
      </c>
      <c r="B3808" t="s">
        <v>6615</v>
      </c>
      <c r="C3808">
        <v>1</v>
      </c>
      <c r="D3808" t="s">
        <v>86</v>
      </c>
      <c r="E3808" t="s">
        <v>163</v>
      </c>
      <c r="F3808" t="s">
        <v>108</v>
      </c>
      <c r="G3808">
        <v>163.20000000000002</v>
      </c>
      <c r="H3808" t="s">
        <v>138</v>
      </c>
      <c r="I3808" t="s">
        <v>63</v>
      </c>
      <c r="J3808" t="s">
        <v>277</v>
      </c>
      <c r="K3808" t="s">
        <v>6616</v>
      </c>
      <c r="L3808" t="s">
        <v>868</v>
      </c>
      <c r="M3808" t="s">
        <v>1053</v>
      </c>
      <c r="N3808">
        <v>10.597112860892388</v>
      </c>
      <c r="P3808">
        <v>44.0000017171145</v>
      </c>
      <c r="R3808">
        <v>95</v>
      </c>
      <c r="T3808">
        <v>0</v>
      </c>
      <c r="U3808">
        <v>24</v>
      </c>
      <c r="V3808">
        <v>5150</v>
      </c>
      <c r="AB3808" t="s">
        <v>63</v>
      </c>
      <c r="AC3808" t="s">
        <v>63</v>
      </c>
      <c r="AD3808" t="s">
        <v>63</v>
      </c>
      <c r="AE3808" t="s">
        <v>98</v>
      </c>
      <c r="AG3808">
        <v>1942</v>
      </c>
      <c r="AH3808">
        <v>10.012</v>
      </c>
      <c r="AI3808">
        <v>37.645313000000002</v>
      </c>
      <c r="AJ3808">
        <v>-98.282426000000001</v>
      </c>
      <c r="AL3808">
        <v>2</v>
      </c>
      <c r="AM3808" t="s">
        <v>63</v>
      </c>
      <c r="AN3808" t="s">
        <v>6615</v>
      </c>
      <c r="AO3808" t="s">
        <v>79</v>
      </c>
      <c r="AP3808" t="s">
        <v>147</v>
      </c>
      <c r="AQ3808" t="s">
        <v>148</v>
      </c>
      <c r="AR3808" t="s">
        <v>148</v>
      </c>
      <c r="AS3808" t="s">
        <v>131</v>
      </c>
      <c r="AT3808" s="5"/>
      <c r="AV3808" t="s">
        <v>149</v>
      </c>
      <c r="AW3808" t="s">
        <v>150</v>
      </c>
    </row>
    <row r="3809" spans="1:49" x14ac:dyDescent="0.25">
      <c r="A3809">
        <v>0</v>
      </c>
      <c r="B3809" t="s">
        <v>27572</v>
      </c>
      <c r="C3809">
        <v>1</v>
      </c>
      <c r="D3809" t="s">
        <v>86</v>
      </c>
      <c r="E3809" t="s">
        <v>163</v>
      </c>
      <c r="F3809" t="s">
        <v>108</v>
      </c>
      <c r="G3809">
        <v>165.70000000000002</v>
      </c>
      <c r="H3809" t="s">
        <v>138</v>
      </c>
      <c r="I3809" t="s">
        <v>63</v>
      </c>
      <c r="J3809" t="s">
        <v>277</v>
      </c>
      <c r="K3809" t="s">
        <v>27573</v>
      </c>
      <c r="L3809" t="s">
        <v>868</v>
      </c>
      <c r="M3809" t="s">
        <v>5128</v>
      </c>
      <c r="N3809">
        <v>12.696850393700787</v>
      </c>
      <c r="P3809">
        <v>20</v>
      </c>
      <c r="R3809">
        <v>95</v>
      </c>
      <c r="T3809">
        <v>0</v>
      </c>
      <c r="U3809">
        <v>10</v>
      </c>
      <c r="V3809">
        <v>10</v>
      </c>
      <c r="AB3809" t="s">
        <v>63</v>
      </c>
      <c r="AC3809" t="s">
        <v>63</v>
      </c>
      <c r="AD3809" t="s">
        <v>63</v>
      </c>
      <c r="AE3809" t="s">
        <v>129</v>
      </c>
      <c r="AG3809">
        <v>1942</v>
      </c>
      <c r="AH3809">
        <v>12.512</v>
      </c>
      <c r="AI3809">
        <v>37.645803999999998</v>
      </c>
      <c r="AJ3809">
        <v>-98.236289999999997</v>
      </c>
      <c r="AL3809">
        <v>2</v>
      </c>
      <c r="AM3809" t="s">
        <v>63</v>
      </c>
      <c r="AN3809" t="s">
        <v>27572</v>
      </c>
      <c r="AO3809" t="s">
        <v>79</v>
      </c>
      <c r="AP3809" t="s">
        <v>147</v>
      </c>
      <c r="AQ3809" t="s">
        <v>148</v>
      </c>
      <c r="AR3809" t="s">
        <v>148</v>
      </c>
      <c r="AS3809" t="s">
        <v>131</v>
      </c>
      <c r="AT3809" s="5"/>
      <c r="AV3809" t="s">
        <v>487</v>
      </c>
      <c r="AW3809" t="s">
        <v>150</v>
      </c>
    </row>
    <row r="3810" spans="1:49" x14ac:dyDescent="0.25">
      <c r="A3810">
        <v>0</v>
      </c>
      <c r="B3810" t="s">
        <v>22430</v>
      </c>
      <c r="C3810">
        <v>1</v>
      </c>
      <c r="D3810" t="s">
        <v>86</v>
      </c>
      <c r="E3810" t="s">
        <v>163</v>
      </c>
      <c r="F3810" t="s">
        <v>108</v>
      </c>
      <c r="G3810">
        <v>185.19</v>
      </c>
      <c r="H3810" t="s">
        <v>138</v>
      </c>
      <c r="I3810" t="s">
        <v>63</v>
      </c>
      <c r="J3810" t="s">
        <v>277</v>
      </c>
      <c r="K3810" t="s">
        <v>22431</v>
      </c>
      <c r="L3810" t="s">
        <v>5454</v>
      </c>
      <c r="M3810" t="s">
        <v>1053</v>
      </c>
      <c r="N3810">
        <v>12.5</v>
      </c>
      <c r="P3810">
        <v>80</v>
      </c>
      <c r="R3810">
        <v>90</v>
      </c>
      <c r="T3810">
        <v>0</v>
      </c>
      <c r="U3810">
        <v>22</v>
      </c>
      <c r="V3810">
        <v>5880</v>
      </c>
      <c r="AB3810" t="s">
        <v>63</v>
      </c>
      <c r="AC3810" t="s">
        <v>63</v>
      </c>
      <c r="AD3810" t="s">
        <v>63</v>
      </c>
      <c r="AE3810" t="s">
        <v>98</v>
      </c>
      <c r="AG3810">
        <v>1969</v>
      </c>
      <c r="AH3810">
        <v>32.002000000000002</v>
      </c>
      <c r="AI3810">
        <v>37.668399000000001</v>
      </c>
      <c r="AJ3810">
        <v>-97.889685</v>
      </c>
      <c r="AL3810">
        <v>2</v>
      </c>
      <c r="AM3810" t="s">
        <v>63</v>
      </c>
      <c r="AN3810" t="s">
        <v>22430</v>
      </c>
      <c r="AO3810" t="s">
        <v>79</v>
      </c>
      <c r="AP3810" t="s">
        <v>116</v>
      </c>
      <c r="AQ3810" t="s">
        <v>148</v>
      </c>
      <c r="AR3810" t="s">
        <v>148</v>
      </c>
      <c r="AS3810" t="s">
        <v>131</v>
      </c>
      <c r="AT3810" s="5"/>
      <c r="AV3810" t="s">
        <v>149</v>
      </c>
      <c r="AW3810" t="s">
        <v>150</v>
      </c>
    </row>
    <row r="3811" spans="1:49" x14ac:dyDescent="0.25">
      <c r="A3811">
        <v>0</v>
      </c>
      <c r="B3811" t="s">
        <v>9627</v>
      </c>
      <c r="C3811">
        <v>1</v>
      </c>
      <c r="D3811" t="s">
        <v>86</v>
      </c>
      <c r="E3811" t="s">
        <v>178</v>
      </c>
      <c r="F3811" t="s">
        <v>177</v>
      </c>
      <c r="G3811">
        <v>48.25</v>
      </c>
      <c r="H3811" t="s">
        <v>138</v>
      </c>
      <c r="I3811" t="s">
        <v>63</v>
      </c>
      <c r="J3811" t="s">
        <v>277</v>
      </c>
      <c r="K3811" t="s">
        <v>9628</v>
      </c>
      <c r="L3811" t="s">
        <v>5135</v>
      </c>
      <c r="M3811" t="s">
        <v>3463</v>
      </c>
      <c r="N3811">
        <v>18.799212598425196</v>
      </c>
      <c r="P3811">
        <v>44</v>
      </c>
      <c r="R3811">
        <v>93</v>
      </c>
      <c r="T3811">
        <v>0</v>
      </c>
      <c r="U3811">
        <v>9</v>
      </c>
      <c r="V3811">
        <v>1050</v>
      </c>
      <c r="AB3811" t="s">
        <v>63</v>
      </c>
      <c r="AC3811" t="s">
        <v>63</v>
      </c>
      <c r="AD3811" t="s">
        <v>63</v>
      </c>
      <c r="AE3811" t="s">
        <v>129</v>
      </c>
      <c r="AG3811">
        <v>1953</v>
      </c>
      <c r="AH3811">
        <v>34.347999999999999</v>
      </c>
      <c r="AI3811">
        <v>37.458703999999997</v>
      </c>
      <c r="AJ3811">
        <v>-97.889955999999998</v>
      </c>
      <c r="AL3811">
        <v>2</v>
      </c>
      <c r="AM3811" t="s">
        <v>63</v>
      </c>
      <c r="AN3811" t="s">
        <v>9627</v>
      </c>
      <c r="AO3811" t="s">
        <v>79</v>
      </c>
      <c r="AP3811" t="s">
        <v>116</v>
      </c>
      <c r="AQ3811" t="s">
        <v>148</v>
      </c>
      <c r="AR3811" t="s">
        <v>148</v>
      </c>
      <c r="AS3811" t="s">
        <v>131</v>
      </c>
      <c r="AT3811" s="5"/>
      <c r="AV3811" t="s">
        <v>149</v>
      </c>
      <c r="AW3811" t="s">
        <v>135</v>
      </c>
    </row>
    <row r="3812" spans="1:49" x14ac:dyDescent="0.25">
      <c r="A3812">
        <v>0</v>
      </c>
      <c r="B3812" t="s">
        <v>26971</v>
      </c>
      <c r="C3812">
        <v>1</v>
      </c>
      <c r="D3812" t="s">
        <v>86</v>
      </c>
      <c r="E3812" t="s">
        <v>178</v>
      </c>
      <c r="F3812" t="s">
        <v>177</v>
      </c>
      <c r="G3812">
        <v>46.6</v>
      </c>
      <c r="H3812" t="s">
        <v>138</v>
      </c>
      <c r="I3812" t="s">
        <v>63</v>
      </c>
      <c r="J3812" t="s">
        <v>277</v>
      </c>
      <c r="K3812" t="s">
        <v>26972</v>
      </c>
      <c r="L3812" t="s">
        <v>5135</v>
      </c>
      <c r="M3812" t="s">
        <v>3463</v>
      </c>
      <c r="N3812">
        <v>18.799212598425196</v>
      </c>
      <c r="P3812">
        <v>40</v>
      </c>
      <c r="R3812">
        <v>97</v>
      </c>
      <c r="T3812">
        <v>0</v>
      </c>
      <c r="U3812">
        <v>9</v>
      </c>
      <c r="V3812">
        <v>1050</v>
      </c>
      <c r="AB3812" t="s">
        <v>63</v>
      </c>
      <c r="AC3812" t="s">
        <v>63</v>
      </c>
      <c r="AD3812" t="s">
        <v>63</v>
      </c>
      <c r="AE3812" t="s">
        <v>129</v>
      </c>
      <c r="AG3812">
        <v>1953</v>
      </c>
      <c r="AH3812">
        <v>32.698</v>
      </c>
      <c r="AI3812">
        <v>37.459375999999999</v>
      </c>
      <c r="AJ3812">
        <v>-97.918683000000001</v>
      </c>
      <c r="AL3812">
        <v>2</v>
      </c>
      <c r="AM3812" t="s">
        <v>63</v>
      </c>
      <c r="AN3812" t="s">
        <v>26971</v>
      </c>
      <c r="AO3812" t="s">
        <v>79</v>
      </c>
      <c r="AP3812" t="s">
        <v>116</v>
      </c>
      <c r="AQ3812" t="s">
        <v>148</v>
      </c>
      <c r="AR3812" t="s">
        <v>148</v>
      </c>
      <c r="AS3812" t="s">
        <v>131</v>
      </c>
      <c r="AT3812" s="5"/>
      <c r="AV3812" t="s">
        <v>149</v>
      </c>
      <c r="AW3812" t="s">
        <v>135</v>
      </c>
    </row>
    <row r="3813" spans="1:49" x14ac:dyDescent="0.25">
      <c r="A3813">
        <v>0</v>
      </c>
      <c r="B3813" t="s">
        <v>11507</v>
      </c>
      <c r="C3813">
        <v>1</v>
      </c>
      <c r="D3813" t="s">
        <v>86</v>
      </c>
      <c r="E3813" t="s">
        <v>178</v>
      </c>
      <c r="F3813" t="s">
        <v>177</v>
      </c>
      <c r="G3813">
        <v>13.950000000000001</v>
      </c>
      <c r="H3813" t="s">
        <v>138</v>
      </c>
      <c r="I3813" t="s">
        <v>63</v>
      </c>
      <c r="J3813" t="s">
        <v>277</v>
      </c>
      <c r="K3813" t="s">
        <v>11508</v>
      </c>
      <c r="L3813" t="s">
        <v>8033</v>
      </c>
      <c r="M3813" t="s">
        <v>3463</v>
      </c>
      <c r="N3813">
        <v>12.5</v>
      </c>
      <c r="P3813">
        <v>36</v>
      </c>
      <c r="R3813">
        <v>97</v>
      </c>
      <c r="T3813">
        <v>0</v>
      </c>
      <c r="U3813">
        <v>25</v>
      </c>
      <c r="V3813">
        <v>305</v>
      </c>
      <c r="AB3813" t="s">
        <v>63</v>
      </c>
      <c r="AC3813" t="s">
        <v>63</v>
      </c>
      <c r="AD3813" t="s">
        <v>63</v>
      </c>
      <c r="AE3813" t="s">
        <v>129</v>
      </c>
      <c r="AG3813">
        <v>1954</v>
      </c>
      <c r="AH3813">
        <v>4.8000000000000001E-2</v>
      </c>
      <c r="AI3813">
        <v>37.471031000000004</v>
      </c>
      <c r="AJ3813">
        <v>-98.463065999999998</v>
      </c>
      <c r="AL3813">
        <v>2</v>
      </c>
      <c r="AM3813" t="s">
        <v>63</v>
      </c>
      <c r="AN3813" t="s">
        <v>11507</v>
      </c>
      <c r="AO3813" t="s">
        <v>100</v>
      </c>
      <c r="AP3813" t="s">
        <v>116</v>
      </c>
      <c r="AQ3813" t="s">
        <v>148</v>
      </c>
      <c r="AR3813" t="s">
        <v>148</v>
      </c>
      <c r="AS3813" t="s">
        <v>131</v>
      </c>
      <c r="AT3813" s="5"/>
      <c r="AV3813" t="s">
        <v>149</v>
      </c>
      <c r="AW3813" t="s">
        <v>150</v>
      </c>
    </row>
    <row r="3814" spans="1:49" x14ac:dyDescent="0.25">
      <c r="A3814">
        <v>0</v>
      </c>
      <c r="B3814" t="s">
        <v>27065</v>
      </c>
      <c r="C3814">
        <v>1</v>
      </c>
      <c r="D3814" t="s">
        <v>86</v>
      </c>
      <c r="E3814" t="s">
        <v>178</v>
      </c>
      <c r="F3814" t="s">
        <v>177</v>
      </c>
      <c r="G3814">
        <v>14.5</v>
      </c>
      <c r="H3814" t="s">
        <v>138</v>
      </c>
      <c r="I3814" t="s">
        <v>63</v>
      </c>
      <c r="J3814" t="s">
        <v>277</v>
      </c>
      <c r="K3814" t="s">
        <v>27066</v>
      </c>
      <c r="L3814" t="s">
        <v>8033</v>
      </c>
      <c r="M3814" t="s">
        <v>3463</v>
      </c>
      <c r="N3814">
        <v>12.5</v>
      </c>
      <c r="P3814">
        <v>36</v>
      </c>
      <c r="R3814">
        <v>95</v>
      </c>
      <c r="T3814">
        <v>0</v>
      </c>
      <c r="U3814">
        <v>25</v>
      </c>
      <c r="V3814">
        <v>305</v>
      </c>
      <c r="AB3814" t="s">
        <v>63</v>
      </c>
      <c r="AC3814" t="s">
        <v>63</v>
      </c>
      <c r="AD3814" t="s">
        <v>63</v>
      </c>
      <c r="AE3814" t="s">
        <v>98</v>
      </c>
      <c r="AG3814">
        <v>1954</v>
      </c>
      <c r="AH3814">
        <v>0.59799999999999998</v>
      </c>
      <c r="AI3814">
        <v>37.471066</v>
      </c>
      <c r="AJ3814">
        <v>-98.455083000000002</v>
      </c>
      <c r="AL3814">
        <v>2</v>
      </c>
      <c r="AM3814" t="s">
        <v>63</v>
      </c>
      <c r="AN3814" t="s">
        <v>27065</v>
      </c>
      <c r="AO3814" t="s">
        <v>100</v>
      </c>
      <c r="AP3814" t="s">
        <v>116</v>
      </c>
      <c r="AQ3814" t="s">
        <v>148</v>
      </c>
      <c r="AR3814" t="s">
        <v>148</v>
      </c>
      <c r="AS3814" t="s">
        <v>131</v>
      </c>
      <c r="AT3814" s="5"/>
      <c r="AV3814" t="s">
        <v>149</v>
      </c>
      <c r="AW3814" t="s">
        <v>150</v>
      </c>
    </row>
    <row r="3815" spans="1:49" x14ac:dyDescent="0.25">
      <c r="A3815">
        <v>0</v>
      </c>
      <c r="B3815" t="s">
        <v>8031</v>
      </c>
      <c r="C3815">
        <v>1</v>
      </c>
      <c r="D3815" t="s">
        <v>86</v>
      </c>
      <c r="E3815" t="s">
        <v>178</v>
      </c>
      <c r="F3815" t="s">
        <v>177</v>
      </c>
      <c r="G3815">
        <v>17.8</v>
      </c>
      <c r="H3815" t="s">
        <v>138</v>
      </c>
      <c r="I3815" t="s">
        <v>63</v>
      </c>
      <c r="J3815" t="s">
        <v>277</v>
      </c>
      <c r="K3815" t="s">
        <v>8032</v>
      </c>
      <c r="L3815" t="s">
        <v>8033</v>
      </c>
      <c r="M3815" t="s">
        <v>869</v>
      </c>
      <c r="N3815">
        <v>18.996062992125985</v>
      </c>
      <c r="P3815">
        <v>30</v>
      </c>
      <c r="R3815">
        <v>97</v>
      </c>
      <c r="T3815">
        <v>0</v>
      </c>
      <c r="U3815">
        <v>10</v>
      </c>
      <c r="V3815">
        <v>50</v>
      </c>
      <c r="AB3815" t="s">
        <v>63</v>
      </c>
      <c r="AC3815" t="s">
        <v>63</v>
      </c>
      <c r="AD3815" t="s">
        <v>63</v>
      </c>
      <c r="AE3815" t="s">
        <v>129</v>
      </c>
      <c r="AG3815">
        <v>1954</v>
      </c>
      <c r="AH3815">
        <v>3.8980000000000001</v>
      </c>
      <c r="AI3815">
        <v>37.442726999999998</v>
      </c>
      <c r="AJ3815">
        <v>-98.427363</v>
      </c>
      <c r="AL3815">
        <v>3</v>
      </c>
      <c r="AM3815" t="s">
        <v>63</v>
      </c>
      <c r="AN3815" t="s">
        <v>8031</v>
      </c>
      <c r="AO3815" t="s">
        <v>100</v>
      </c>
      <c r="AP3815" t="s">
        <v>116</v>
      </c>
      <c r="AQ3815" t="s">
        <v>148</v>
      </c>
      <c r="AR3815" t="s">
        <v>148</v>
      </c>
      <c r="AS3815" t="s">
        <v>131</v>
      </c>
      <c r="AT3815" s="5"/>
      <c r="AV3815" t="s">
        <v>149</v>
      </c>
      <c r="AW3815" t="s">
        <v>150</v>
      </c>
    </row>
    <row r="3816" spans="1:49" x14ac:dyDescent="0.25">
      <c r="A3816">
        <v>0</v>
      </c>
      <c r="B3816" t="s">
        <v>866</v>
      </c>
      <c r="C3816">
        <v>1</v>
      </c>
      <c r="D3816" t="s">
        <v>86</v>
      </c>
      <c r="E3816" t="s">
        <v>163</v>
      </c>
      <c r="F3816" t="s">
        <v>108</v>
      </c>
      <c r="G3816">
        <v>164.5</v>
      </c>
      <c r="H3816" t="s">
        <v>138</v>
      </c>
      <c r="I3816" t="s">
        <v>63</v>
      </c>
      <c r="J3816" t="s">
        <v>277</v>
      </c>
      <c r="K3816" t="s">
        <v>867</v>
      </c>
      <c r="L3816" t="s">
        <v>868</v>
      </c>
      <c r="M3816" t="s">
        <v>869</v>
      </c>
      <c r="N3816">
        <v>18.996062992125985</v>
      </c>
      <c r="P3816">
        <v>24</v>
      </c>
      <c r="R3816">
        <v>95</v>
      </c>
      <c r="T3816">
        <v>0</v>
      </c>
      <c r="U3816">
        <v>10</v>
      </c>
      <c r="V3816">
        <v>50</v>
      </c>
      <c r="X3816" t="s">
        <v>483</v>
      </c>
      <c r="Y3816" t="s">
        <v>355</v>
      </c>
      <c r="Z3816" t="s">
        <v>303</v>
      </c>
      <c r="AA3816" t="s">
        <v>484</v>
      </c>
      <c r="AB3816" t="s">
        <v>63</v>
      </c>
      <c r="AC3816" t="s">
        <v>63</v>
      </c>
      <c r="AD3816" t="s">
        <v>63</v>
      </c>
      <c r="AE3816" t="s">
        <v>98</v>
      </c>
      <c r="AG3816">
        <v>1942</v>
      </c>
      <c r="AH3816">
        <v>11.312000000000001</v>
      </c>
      <c r="AI3816">
        <v>37.645015000000001</v>
      </c>
      <c r="AJ3816">
        <v>-98.258781999999997</v>
      </c>
      <c r="AL3816">
        <v>3</v>
      </c>
      <c r="AM3816" t="s">
        <v>63</v>
      </c>
      <c r="AN3816" t="s">
        <v>866</v>
      </c>
      <c r="AO3816" t="s">
        <v>79</v>
      </c>
      <c r="AP3816" t="s">
        <v>147</v>
      </c>
      <c r="AQ3816" t="s">
        <v>148</v>
      </c>
      <c r="AR3816" t="s">
        <v>148</v>
      </c>
      <c r="AS3816" t="s">
        <v>131</v>
      </c>
      <c r="AT3816" s="5"/>
      <c r="AV3816" t="s">
        <v>149</v>
      </c>
      <c r="AW3816" t="s">
        <v>150</v>
      </c>
    </row>
    <row r="3817" spans="1:49" x14ac:dyDescent="0.25">
      <c r="A3817">
        <v>0</v>
      </c>
      <c r="B3817" t="s">
        <v>17684</v>
      </c>
      <c r="C3817">
        <v>1</v>
      </c>
      <c r="D3817" t="s">
        <v>86</v>
      </c>
      <c r="E3817" t="s">
        <v>163</v>
      </c>
      <c r="F3817" t="s">
        <v>108</v>
      </c>
      <c r="G3817">
        <v>174.48</v>
      </c>
      <c r="H3817" t="s">
        <v>138</v>
      </c>
      <c r="I3817" t="s">
        <v>63</v>
      </c>
      <c r="J3817" t="s">
        <v>277</v>
      </c>
      <c r="K3817" t="s">
        <v>17685</v>
      </c>
      <c r="L3817" t="s">
        <v>868</v>
      </c>
      <c r="M3817" t="s">
        <v>6029</v>
      </c>
      <c r="N3817">
        <v>16.699475065616799</v>
      </c>
      <c r="O3817">
        <v>30</v>
      </c>
      <c r="P3817">
        <v>36</v>
      </c>
      <c r="R3817">
        <v>95</v>
      </c>
      <c r="T3817">
        <v>0</v>
      </c>
      <c r="U3817">
        <v>10</v>
      </c>
      <c r="V3817">
        <v>50</v>
      </c>
      <c r="AB3817" t="s">
        <v>63</v>
      </c>
      <c r="AC3817" t="s">
        <v>63</v>
      </c>
      <c r="AD3817" t="s">
        <v>63</v>
      </c>
      <c r="AE3817" t="s">
        <v>129</v>
      </c>
      <c r="AG3817">
        <v>1975</v>
      </c>
      <c r="AH3817">
        <v>21.292000000000002</v>
      </c>
      <c r="AI3817">
        <v>37.657201999999998</v>
      </c>
      <c r="AJ3817">
        <v>-98.080999000000006</v>
      </c>
      <c r="AK3817" t="s">
        <v>262</v>
      </c>
      <c r="AL3817">
        <v>2</v>
      </c>
      <c r="AM3817" t="s">
        <v>63</v>
      </c>
      <c r="AN3817" t="s">
        <v>17684</v>
      </c>
      <c r="AO3817" t="s">
        <v>79</v>
      </c>
      <c r="AP3817" t="s">
        <v>116</v>
      </c>
      <c r="AQ3817" t="s">
        <v>148</v>
      </c>
      <c r="AR3817" t="s">
        <v>148</v>
      </c>
      <c r="AS3817" t="s">
        <v>131</v>
      </c>
      <c r="AT3817" s="5"/>
      <c r="AV3817" t="s">
        <v>487</v>
      </c>
      <c r="AW3817" t="s">
        <v>150</v>
      </c>
    </row>
    <row r="3818" spans="1:49" x14ac:dyDescent="0.25">
      <c r="A3818">
        <v>0</v>
      </c>
      <c r="B3818" t="s">
        <v>10758</v>
      </c>
      <c r="C3818">
        <v>1</v>
      </c>
      <c r="D3818" t="s">
        <v>86</v>
      </c>
      <c r="E3818" t="s">
        <v>163</v>
      </c>
      <c r="F3818" t="s">
        <v>108</v>
      </c>
      <c r="G3818">
        <v>177.49</v>
      </c>
      <c r="H3818" t="s">
        <v>138</v>
      </c>
      <c r="I3818" t="s">
        <v>63</v>
      </c>
      <c r="J3818" t="s">
        <v>277</v>
      </c>
      <c r="K3818" t="s">
        <v>10759</v>
      </c>
      <c r="L3818" t="s">
        <v>868</v>
      </c>
      <c r="M3818" t="s">
        <v>1053</v>
      </c>
      <c r="N3818">
        <v>19.094488188976378</v>
      </c>
      <c r="O3818">
        <v>30</v>
      </c>
      <c r="P3818">
        <v>80</v>
      </c>
      <c r="R3818">
        <v>97</v>
      </c>
      <c r="T3818">
        <v>0</v>
      </c>
      <c r="U3818">
        <v>20</v>
      </c>
      <c r="V3818">
        <v>6320</v>
      </c>
      <c r="AB3818" t="s">
        <v>63</v>
      </c>
      <c r="AC3818" t="s">
        <v>63</v>
      </c>
      <c r="AD3818" t="s">
        <v>63</v>
      </c>
      <c r="AE3818" t="s">
        <v>98</v>
      </c>
      <c r="AG3818">
        <v>1976</v>
      </c>
      <c r="AH3818">
        <v>24.302</v>
      </c>
      <c r="AI3818">
        <v>37.667811</v>
      </c>
      <c r="AJ3818">
        <v>-98.029697999999996</v>
      </c>
      <c r="AK3818" t="s">
        <v>77</v>
      </c>
      <c r="AL3818">
        <v>2</v>
      </c>
      <c r="AM3818" t="s">
        <v>63</v>
      </c>
      <c r="AN3818" t="s">
        <v>10758</v>
      </c>
      <c r="AO3818" t="s">
        <v>79</v>
      </c>
      <c r="AP3818" t="s">
        <v>116</v>
      </c>
      <c r="AQ3818" t="s">
        <v>148</v>
      </c>
      <c r="AR3818" t="s">
        <v>148</v>
      </c>
      <c r="AS3818" t="s">
        <v>131</v>
      </c>
      <c r="AT3818" s="5"/>
      <c r="AV3818" t="s">
        <v>149</v>
      </c>
      <c r="AW3818" t="s">
        <v>150</v>
      </c>
    </row>
    <row r="3819" spans="1:49" x14ac:dyDescent="0.25">
      <c r="A3819">
        <v>0</v>
      </c>
      <c r="B3819" t="s">
        <v>23589</v>
      </c>
      <c r="C3819">
        <v>1</v>
      </c>
      <c r="D3819" t="s">
        <v>86</v>
      </c>
      <c r="E3819" t="s">
        <v>163</v>
      </c>
      <c r="F3819" t="s">
        <v>108</v>
      </c>
      <c r="G3819">
        <v>179.45000000000002</v>
      </c>
      <c r="H3819" t="s">
        <v>138</v>
      </c>
      <c r="I3819" t="s">
        <v>63</v>
      </c>
      <c r="J3819" t="s">
        <v>277</v>
      </c>
      <c r="K3819" t="s">
        <v>23590</v>
      </c>
      <c r="L3819" t="s">
        <v>5454</v>
      </c>
      <c r="M3819" t="s">
        <v>1053</v>
      </c>
      <c r="N3819">
        <v>10.203412073490814</v>
      </c>
      <c r="O3819">
        <v>11</v>
      </c>
      <c r="P3819">
        <v>80</v>
      </c>
      <c r="R3819">
        <v>92</v>
      </c>
      <c r="T3819">
        <v>0</v>
      </c>
      <c r="U3819">
        <v>20</v>
      </c>
      <c r="V3819">
        <v>6320</v>
      </c>
      <c r="AB3819" t="s">
        <v>63</v>
      </c>
      <c r="AC3819" t="s">
        <v>63</v>
      </c>
      <c r="AD3819" t="s">
        <v>63</v>
      </c>
      <c r="AE3819" t="s">
        <v>98</v>
      </c>
      <c r="AG3819">
        <v>1976</v>
      </c>
      <c r="AH3819">
        <v>26.262</v>
      </c>
      <c r="AI3819">
        <v>37.668542000000002</v>
      </c>
      <c r="AJ3819">
        <v>-97.993990999999994</v>
      </c>
      <c r="AK3819" t="s">
        <v>77</v>
      </c>
      <c r="AL3819">
        <v>1</v>
      </c>
      <c r="AM3819" t="s">
        <v>63</v>
      </c>
      <c r="AN3819" t="s">
        <v>23589</v>
      </c>
      <c r="AO3819" t="s">
        <v>79</v>
      </c>
      <c r="AP3819" t="s">
        <v>116</v>
      </c>
      <c r="AQ3819" t="s">
        <v>148</v>
      </c>
      <c r="AR3819" t="s">
        <v>148</v>
      </c>
      <c r="AS3819" t="s">
        <v>131</v>
      </c>
      <c r="AT3819" s="5"/>
      <c r="AV3819" t="s">
        <v>200</v>
      </c>
      <c r="AW3819" t="s">
        <v>135</v>
      </c>
    </row>
    <row r="3820" spans="1:49" x14ac:dyDescent="0.25">
      <c r="A3820">
        <v>0</v>
      </c>
      <c r="B3820" t="s">
        <v>25331</v>
      </c>
      <c r="C3820">
        <v>1</v>
      </c>
      <c r="D3820" t="s">
        <v>86</v>
      </c>
      <c r="E3820" t="s">
        <v>163</v>
      </c>
      <c r="F3820" t="s">
        <v>108</v>
      </c>
      <c r="G3820">
        <v>180.20000000000002</v>
      </c>
      <c r="H3820" t="s">
        <v>138</v>
      </c>
      <c r="I3820" t="s">
        <v>63</v>
      </c>
      <c r="J3820" t="s">
        <v>277</v>
      </c>
      <c r="K3820" t="s">
        <v>25332</v>
      </c>
      <c r="L3820" t="s">
        <v>5454</v>
      </c>
      <c r="M3820" t="s">
        <v>1053</v>
      </c>
      <c r="N3820">
        <v>19.094488188976378</v>
      </c>
      <c r="O3820">
        <v>30</v>
      </c>
      <c r="P3820">
        <v>80</v>
      </c>
      <c r="R3820">
        <v>95</v>
      </c>
      <c r="T3820">
        <v>0</v>
      </c>
      <c r="U3820">
        <v>21</v>
      </c>
      <c r="V3820">
        <v>6060</v>
      </c>
      <c r="AB3820" t="s">
        <v>63</v>
      </c>
      <c r="AC3820" t="s">
        <v>63</v>
      </c>
      <c r="AD3820" t="s">
        <v>63</v>
      </c>
      <c r="AE3820" t="s">
        <v>98</v>
      </c>
      <c r="AG3820">
        <v>1976</v>
      </c>
      <c r="AH3820">
        <v>27.012</v>
      </c>
      <c r="AI3820">
        <v>37.668554</v>
      </c>
      <c r="AJ3820">
        <v>-97.980304000000004</v>
      </c>
      <c r="AK3820" t="s">
        <v>77</v>
      </c>
      <c r="AL3820">
        <v>2</v>
      </c>
      <c r="AM3820" t="s">
        <v>63</v>
      </c>
      <c r="AN3820" t="s">
        <v>25331</v>
      </c>
      <c r="AO3820" t="s">
        <v>79</v>
      </c>
      <c r="AP3820" t="s">
        <v>116</v>
      </c>
      <c r="AQ3820" t="s">
        <v>148</v>
      </c>
      <c r="AR3820" t="s">
        <v>148</v>
      </c>
      <c r="AS3820" t="s">
        <v>131</v>
      </c>
      <c r="AT3820" s="5"/>
      <c r="AV3820" t="s">
        <v>149</v>
      </c>
      <c r="AW3820" t="s">
        <v>150</v>
      </c>
    </row>
    <row r="3821" spans="1:49" x14ac:dyDescent="0.25">
      <c r="A3821">
        <v>0</v>
      </c>
      <c r="B3821" t="s">
        <v>18170</v>
      </c>
      <c r="C3821">
        <v>1</v>
      </c>
      <c r="D3821" t="s">
        <v>86</v>
      </c>
      <c r="E3821" t="s">
        <v>163</v>
      </c>
      <c r="F3821" t="s">
        <v>108</v>
      </c>
      <c r="G3821">
        <v>180.79</v>
      </c>
      <c r="H3821" t="s">
        <v>138</v>
      </c>
      <c r="I3821" t="s">
        <v>63</v>
      </c>
      <c r="J3821" t="s">
        <v>277</v>
      </c>
      <c r="K3821" t="s">
        <v>18171</v>
      </c>
      <c r="L3821" t="s">
        <v>5454</v>
      </c>
      <c r="M3821" t="s">
        <v>1053</v>
      </c>
      <c r="N3821">
        <v>10.006561679790027</v>
      </c>
      <c r="P3821">
        <v>80</v>
      </c>
      <c r="R3821">
        <v>95</v>
      </c>
      <c r="T3821">
        <v>0</v>
      </c>
      <c r="U3821">
        <v>21</v>
      </c>
      <c r="V3821">
        <v>6060</v>
      </c>
      <c r="AB3821" t="s">
        <v>63</v>
      </c>
      <c r="AC3821" t="s">
        <v>63</v>
      </c>
      <c r="AD3821" t="s">
        <v>63</v>
      </c>
      <c r="AE3821" t="s">
        <v>129</v>
      </c>
      <c r="AG3821">
        <v>1976</v>
      </c>
      <c r="AH3821">
        <v>27.602</v>
      </c>
      <c r="AI3821">
        <v>37.668764000000003</v>
      </c>
      <c r="AJ3821">
        <v>-97.969542000000004</v>
      </c>
      <c r="AL3821">
        <v>1</v>
      </c>
      <c r="AM3821" t="s">
        <v>63</v>
      </c>
      <c r="AN3821" t="s">
        <v>18170</v>
      </c>
      <c r="AO3821" t="s">
        <v>79</v>
      </c>
      <c r="AP3821" t="s">
        <v>116</v>
      </c>
      <c r="AQ3821" t="s">
        <v>148</v>
      </c>
      <c r="AR3821" t="s">
        <v>148</v>
      </c>
      <c r="AS3821" t="s">
        <v>131</v>
      </c>
      <c r="AT3821" s="5"/>
      <c r="AV3821" t="s">
        <v>149</v>
      </c>
      <c r="AW3821" t="s">
        <v>150</v>
      </c>
    </row>
    <row r="3822" spans="1:49" x14ac:dyDescent="0.25">
      <c r="A3822">
        <v>0</v>
      </c>
      <c r="B3822" t="s">
        <v>16469</v>
      </c>
      <c r="C3822">
        <v>1</v>
      </c>
      <c r="D3822" t="s">
        <v>86</v>
      </c>
      <c r="E3822" t="s">
        <v>163</v>
      </c>
      <c r="F3822" t="s">
        <v>108</v>
      </c>
      <c r="G3822">
        <v>159.30000000000001</v>
      </c>
      <c r="H3822" t="s">
        <v>138</v>
      </c>
      <c r="I3822" t="s">
        <v>63</v>
      </c>
      <c r="J3822" t="s">
        <v>277</v>
      </c>
      <c r="K3822" t="s">
        <v>16470</v>
      </c>
      <c r="L3822" t="s">
        <v>16471</v>
      </c>
      <c r="M3822" t="s">
        <v>6368</v>
      </c>
      <c r="N3822">
        <v>12.583000459317585</v>
      </c>
      <c r="O3822">
        <v>0</v>
      </c>
      <c r="P3822">
        <v>200.50000032808398</v>
      </c>
      <c r="Q3822">
        <v>-1</v>
      </c>
      <c r="T3822">
        <v>0</v>
      </c>
      <c r="U3822">
        <v>21</v>
      </c>
      <c r="V3822">
        <v>5540</v>
      </c>
      <c r="AB3822" t="s">
        <v>2057</v>
      </c>
      <c r="AC3822" t="s">
        <v>2057</v>
      </c>
      <c r="AD3822" t="s">
        <v>2057</v>
      </c>
      <c r="AE3822" t="s">
        <v>2057</v>
      </c>
      <c r="AG3822">
        <v>1000</v>
      </c>
      <c r="AH3822">
        <v>6.11</v>
      </c>
      <c r="AI3822">
        <v>37.645229999999998</v>
      </c>
      <c r="AJ3822">
        <v>-98.353050999999994</v>
      </c>
      <c r="AL3822">
        <v>2</v>
      </c>
      <c r="AM3822" t="s">
        <v>63</v>
      </c>
      <c r="AN3822" t="s">
        <v>16469</v>
      </c>
      <c r="AO3822" t="s">
        <v>79</v>
      </c>
      <c r="AP3822" t="s">
        <v>2058</v>
      </c>
      <c r="AQ3822" t="s">
        <v>148</v>
      </c>
      <c r="AR3822" t="s">
        <v>148</v>
      </c>
      <c r="AS3822" t="s">
        <v>131</v>
      </c>
      <c r="AT3822" s="5">
        <v>367</v>
      </c>
      <c r="AU3822" t="s">
        <v>76</v>
      </c>
      <c r="AV3822" t="s">
        <v>200</v>
      </c>
      <c r="AW3822" t="s">
        <v>135</v>
      </c>
    </row>
    <row r="3823" spans="1:49" x14ac:dyDescent="0.25">
      <c r="A3823">
        <v>0</v>
      </c>
      <c r="B3823" t="s">
        <v>19582</v>
      </c>
      <c r="C3823">
        <v>1</v>
      </c>
      <c r="D3823" t="s">
        <v>86</v>
      </c>
      <c r="E3823" t="s">
        <v>163</v>
      </c>
      <c r="F3823" t="s">
        <v>108</v>
      </c>
      <c r="G3823">
        <v>162.32</v>
      </c>
      <c r="H3823" t="s">
        <v>138</v>
      </c>
      <c r="I3823" t="s">
        <v>63</v>
      </c>
      <c r="J3823" t="s">
        <v>277</v>
      </c>
      <c r="K3823" t="s">
        <v>19583</v>
      </c>
      <c r="L3823" t="s">
        <v>3212</v>
      </c>
      <c r="M3823" t="s">
        <v>6368</v>
      </c>
      <c r="N3823">
        <v>14.995999835958004</v>
      </c>
      <c r="O3823">
        <v>0</v>
      </c>
      <c r="P3823">
        <v>152.00000426509186</v>
      </c>
      <c r="Q3823">
        <v>-1</v>
      </c>
      <c r="T3823">
        <v>0</v>
      </c>
      <c r="U3823">
        <v>24</v>
      </c>
      <c r="V3823">
        <v>5150</v>
      </c>
      <c r="AB3823" t="s">
        <v>2057</v>
      </c>
      <c r="AC3823" t="s">
        <v>2057</v>
      </c>
      <c r="AD3823" t="s">
        <v>2057</v>
      </c>
      <c r="AE3823" t="s">
        <v>2057</v>
      </c>
      <c r="AG3823">
        <v>1000</v>
      </c>
      <c r="AH3823">
        <v>9.1300000000000008</v>
      </c>
      <c r="AI3823">
        <v>37.645046999999998</v>
      </c>
      <c r="AJ3823">
        <v>-98.302476999999996</v>
      </c>
      <c r="AL3823">
        <v>2</v>
      </c>
      <c r="AM3823" t="s">
        <v>63</v>
      </c>
      <c r="AN3823" t="s">
        <v>19582</v>
      </c>
      <c r="AO3823" t="s">
        <v>76</v>
      </c>
      <c r="AP3823" t="s">
        <v>2058</v>
      </c>
      <c r="AQ3823" t="s">
        <v>148</v>
      </c>
      <c r="AR3823" t="s">
        <v>148</v>
      </c>
      <c r="AS3823" t="s">
        <v>131</v>
      </c>
      <c r="AT3823" s="5">
        <v>367</v>
      </c>
      <c r="AU3823" t="s">
        <v>76</v>
      </c>
      <c r="AV3823" t="s">
        <v>200</v>
      </c>
      <c r="AW3823" t="s">
        <v>135</v>
      </c>
    </row>
    <row r="3824" spans="1:49" x14ac:dyDescent="0.25">
      <c r="A3824">
        <v>0</v>
      </c>
      <c r="B3824" t="s">
        <v>9860</v>
      </c>
      <c r="C3824">
        <v>1</v>
      </c>
      <c r="D3824" t="s">
        <v>86</v>
      </c>
      <c r="E3824" t="s">
        <v>163</v>
      </c>
      <c r="F3824" t="s">
        <v>108</v>
      </c>
      <c r="G3824">
        <v>163.41</v>
      </c>
      <c r="H3824" t="s">
        <v>138</v>
      </c>
      <c r="I3824" t="s">
        <v>63</v>
      </c>
      <c r="J3824" t="s">
        <v>277</v>
      </c>
      <c r="K3824" t="s">
        <v>9861</v>
      </c>
      <c r="L3824" t="s">
        <v>3212</v>
      </c>
      <c r="M3824" t="s">
        <v>6368</v>
      </c>
      <c r="N3824">
        <v>10.583000229658794</v>
      </c>
      <c r="O3824">
        <v>0</v>
      </c>
      <c r="P3824">
        <v>42.500001640419946</v>
      </c>
      <c r="Q3824">
        <v>-1</v>
      </c>
      <c r="T3824">
        <v>0</v>
      </c>
      <c r="U3824">
        <v>0</v>
      </c>
      <c r="V3824">
        <v>0</v>
      </c>
      <c r="AB3824" t="s">
        <v>2057</v>
      </c>
      <c r="AC3824" t="s">
        <v>2057</v>
      </c>
      <c r="AD3824" t="s">
        <v>2057</v>
      </c>
      <c r="AE3824" t="s">
        <v>2057</v>
      </c>
      <c r="AG3824">
        <v>1000</v>
      </c>
      <c r="AH3824">
        <v>10.220000000000001</v>
      </c>
      <c r="AI3824">
        <v>37.646031000000001</v>
      </c>
      <c r="AJ3824">
        <v>-98.282559000000006</v>
      </c>
      <c r="AL3824">
        <v>2</v>
      </c>
      <c r="AM3824" t="s">
        <v>63</v>
      </c>
      <c r="AN3824" t="s">
        <v>9860</v>
      </c>
      <c r="AO3824" t="s">
        <v>76</v>
      </c>
      <c r="AP3824" t="s">
        <v>2058</v>
      </c>
      <c r="AQ3824" t="s">
        <v>148</v>
      </c>
      <c r="AR3824" t="s">
        <v>148</v>
      </c>
      <c r="AS3824" t="s">
        <v>131</v>
      </c>
      <c r="AT3824" s="5">
        <v>367</v>
      </c>
      <c r="AU3824" t="s">
        <v>76</v>
      </c>
      <c r="AV3824" t="s">
        <v>200</v>
      </c>
      <c r="AW3824" t="s">
        <v>135</v>
      </c>
    </row>
    <row r="3825" spans="1:49" x14ac:dyDescent="0.25">
      <c r="A3825">
        <v>0</v>
      </c>
      <c r="B3825" t="s">
        <v>20875</v>
      </c>
      <c r="C3825">
        <v>1</v>
      </c>
      <c r="D3825" t="s">
        <v>86</v>
      </c>
      <c r="E3825" t="s">
        <v>163</v>
      </c>
      <c r="F3825" t="s">
        <v>108</v>
      </c>
      <c r="G3825">
        <v>165.97</v>
      </c>
      <c r="H3825" t="s">
        <v>138</v>
      </c>
      <c r="I3825" t="s">
        <v>63</v>
      </c>
      <c r="J3825" t="s">
        <v>277</v>
      </c>
      <c r="K3825" t="s">
        <v>20876</v>
      </c>
      <c r="L3825" t="s">
        <v>7129</v>
      </c>
      <c r="M3825" t="s">
        <v>20877</v>
      </c>
      <c r="N3825">
        <v>16.58300088582677</v>
      </c>
      <c r="O3825">
        <v>0</v>
      </c>
      <c r="P3825">
        <v>23.999999507874016</v>
      </c>
      <c r="Q3825">
        <v>-1</v>
      </c>
      <c r="T3825">
        <v>0</v>
      </c>
      <c r="U3825">
        <v>0</v>
      </c>
      <c r="V3825">
        <v>0</v>
      </c>
      <c r="AB3825" t="s">
        <v>2057</v>
      </c>
      <c r="AC3825" t="s">
        <v>2057</v>
      </c>
      <c r="AD3825" t="s">
        <v>2057</v>
      </c>
      <c r="AE3825" t="s">
        <v>2057</v>
      </c>
      <c r="AG3825">
        <v>1000</v>
      </c>
      <c r="AH3825">
        <v>12.76</v>
      </c>
      <c r="AI3825">
        <v>37.645755000000001</v>
      </c>
      <c r="AJ3825">
        <v>-98.236071999999993</v>
      </c>
      <c r="AL3825">
        <v>2</v>
      </c>
      <c r="AM3825" t="s">
        <v>63</v>
      </c>
      <c r="AN3825" t="s">
        <v>20875</v>
      </c>
      <c r="AO3825" t="s">
        <v>76</v>
      </c>
      <c r="AP3825" t="s">
        <v>2058</v>
      </c>
      <c r="AQ3825" t="s">
        <v>148</v>
      </c>
      <c r="AR3825" t="s">
        <v>148</v>
      </c>
      <c r="AS3825" t="s">
        <v>131</v>
      </c>
      <c r="AT3825" s="5">
        <v>367</v>
      </c>
      <c r="AU3825" t="s">
        <v>76</v>
      </c>
      <c r="AV3825" t="s">
        <v>200</v>
      </c>
      <c r="AW3825" t="s">
        <v>135</v>
      </c>
    </row>
    <row r="3826" spans="1:49" x14ac:dyDescent="0.25">
      <c r="A3826">
        <v>0</v>
      </c>
      <c r="B3826" t="s">
        <v>9221</v>
      </c>
      <c r="C3826">
        <v>1</v>
      </c>
      <c r="D3826" t="s">
        <v>86</v>
      </c>
      <c r="E3826" t="s">
        <v>163</v>
      </c>
      <c r="F3826" t="s">
        <v>108</v>
      </c>
      <c r="G3826">
        <v>157.1</v>
      </c>
      <c r="H3826" t="s">
        <v>138</v>
      </c>
      <c r="I3826" t="s">
        <v>63</v>
      </c>
      <c r="J3826" t="s">
        <v>277</v>
      </c>
      <c r="K3826" t="s">
        <v>9222</v>
      </c>
      <c r="L3826" t="s">
        <v>9223</v>
      </c>
      <c r="M3826" t="s">
        <v>6368</v>
      </c>
      <c r="N3826">
        <v>10.006561679790027</v>
      </c>
      <c r="O3826">
        <v>0</v>
      </c>
      <c r="P3826">
        <v>80.000002624671922</v>
      </c>
      <c r="Q3826">
        <v>-1</v>
      </c>
      <c r="T3826">
        <v>0</v>
      </c>
      <c r="U3826">
        <v>21</v>
      </c>
      <c r="V3826">
        <v>5540</v>
      </c>
      <c r="AB3826" t="s">
        <v>63</v>
      </c>
      <c r="AC3826" t="s">
        <v>63</v>
      </c>
      <c r="AD3826" t="s">
        <v>63</v>
      </c>
      <c r="AE3826" t="s">
        <v>129</v>
      </c>
      <c r="AG3826">
        <v>2012</v>
      </c>
      <c r="AH3826">
        <v>3.87</v>
      </c>
      <c r="AI3826">
        <v>37.644432000000002</v>
      </c>
      <c r="AJ3826">
        <v>-98.398336999999998</v>
      </c>
      <c r="AL3826">
        <v>1</v>
      </c>
      <c r="AM3826" t="s">
        <v>63</v>
      </c>
      <c r="AN3826" t="s">
        <v>9221</v>
      </c>
      <c r="AO3826" t="s">
        <v>79</v>
      </c>
      <c r="AP3826" t="s">
        <v>147</v>
      </c>
      <c r="AQ3826" t="s">
        <v>148</v>
      </c>
      <c r="AR3826" t="s">
        <v>148</v>
      </c>
      <c r="AS3826" t="s">
        <v>131</v>
      </c>
      <c r="AT3826" s="5">
        <v>367</v>
      </c>
      <c r="AU3826" t="s">
        <v>76</v>
      </c>
      <c r="AV3826" t="s">
        <v>200</v>
      </c>
      <c r="AW3826" t="s">
        <v>135</v>
      </c>
    </row>
    <row r="3827" spans="1:49" x14ac:dyDescent="0.25">
      <c r="A3827">
        <v>0</v>
      </c>
      <c r="B3827" t="s">
        <v>22626</v>
      </c>
      <c r="C3827">
        <v>1</v>
      </c>
      <c r="D3827" t="s">
        <v>86</v>
      </c>
      <c r="E3827" t="s">
        <v>163</v>
      </c>
      <c r="F3827" t="s">
        <v>108</v>
      </c>
      <c r="G3827">
        <v>158.04</v>
      </c>
      <c r="H3827" t="s">
        <v>138</v>
      </c>
      <c r="I3827" t="s">
        <v>63</v>
      </c>
      <c r="J3827" t="s">
        <v>277</v>
      </c>
      <c r="K3827" t="s">
        <v>22627</v>
      </c>
      <c r="L3827" t="s">
        <v>9223</v>
      </c>
      <c r="M3827" t="s">
        <v>6368</v>
      </c>
      <c r="N3827">
        <v>19.166999914514729</v>
      </c>
      <c r="O3827">
        <v>0</v>
      </c>
      <c r="P3827">
        <v>80.000002624671922</v>
      </c>
      <c r="Q3827">
        <v>-1</v>
      </c>
      <c r="T3827">
        <v>0</v>
      </c>
      <c r="U3827">
        <v>21</v>
      </c>
      <c r="V3827">
        <v>5540</v>
      </c>
      <c r="AB3827" t="s">
        <v>63</v>
      </c>
      <c r="AC3827" t="s">
        <v>63</v>
      </c>
      <c r="AD3827" t="s">
        <v>63</v>
      </c>
      <c r="AE3827" t="s">
        <v>129</v>
      </c>
      <c r="AG3827">
        <v>2012</v>
      </c>
      <c r="AH3827">
        <v>4.8500000000000005</v>
      </c>
      <c r="AI3827">
        <v>37.644392000000003</v>
      </c>
      <c r="AJ3827">
        <v>-98.380369000000002</v>
      </c>
      <c r="AL3827">
        <v>3</v>
      </c>
      <c r="AM3827" t="s">
        <v>63</v>
      </c>
      <c r="AN3827" t="s">
        <v>22626</v>
      </c>
      <c r="AO3827" t="s">
        <v>79</v>
      </c>
      <c r="AP3827" t="s">
        <v>147</v>
      </c>
      <c r="AQ3827" t="s">
        <v>148</v>
      </c>
      <c r="AR3827" t="s">
        <v>148</v>
      </c>
      <c r="AS3827" t="s">
        <v>131</v>
      </c>
      <c r="AT3827" s="5">
        <v>367</v>
      </c>
      <c r="AU3827" t="s">
        <v>76</v>
      </c>
      <c r="AV3827" t="s">
        <v>200</v>
      </c>
      <c r="AW3827" t="s">
        <v>135</v>
      </c>
    </row>
    <row r="3828" spans="1:49" x14ac:dyDescent="0.25">
      <c r="A3828">
        <v>1285</v>
      </c>
      <c r="B3828" t="s">
        <v>24910</v>
      </c>
      <c r="C3828">
        <v>1</v>
      </c>
      <c r="D3828" t="s">
        <v>86</v>
      </c>
      <c r="E3828" t="s">
        <v>163</v>
      </c>
      <c r="F3828" t="s">
        <v>108</v>
      </c>
      <c r="G3828">
        <v>95.86</v>
      </c>
      <c r="H3828" t="s">
        <v>489</v>
      </c>
      <c r="I3828" t="s">
        <v>63</v>
      </c>
      <c r="J3828" t="s">
        <v>277</v>
      </c>
      <c r="K3828" t="s">
        <v>13190</v>
      </c>
      <c r="L3828" t="s">
        <v>2866</v>
      </c>
      <c r="M3828" t="s">
        <v>392</v>
      </c>
      <c r="N3828">
        <v>32.906824146981627</v>
      </c>
      <c r="P3828">
        <v>44</v>
      </c>
      <c r="Q3828">
        <v>94</v>
      </c>
      <c r="R3828">
        <v>90</v>
      </c>
      <c r="S3828">
        <v>99.100000000000009</v>
      </c>
      <c r="T3828">
        <v>0</v>
      </c>
      <c r="U3828">
        <v>41</v>
      </c>
      <c r="V3828">
        <v>3110</v>
      </c>
      <c r="AB3828" t="s">
        <v>63</v>
      </c>
      <c r="AC3828" t="s">
        <v>63</v>
      </c>
      <c r="AD3828" t="s">
        <v>63</v>
      </c>
      <c r="AE3828" t="s">
        <v>98</v>
      </c>
      <c r="AG3828">
        <v>1959</v>
      </c>
      <c r="AH3828">
        <v>3.34</v>
      </c>
      <c r="AI3828">
        <v>37.57846</v>
      </c>
      <c r="AJ3828">
        <v>-99.498519999999999</v>
      </c>
      <c r="AL3828">
        <v>2</v>
      </c>
      <c r="AM3828" t="s">
        <v>63</v>
      </c>
      <c r="AN3828" t="s">
        <v>24911</v>
      </c>
      <c r="AO3828" t="s">
        <v>103</v>
      </c>
      <c r="AP3828" t="s">
        <v>116</v>
      </c>
      <c r="AQ3828" t="s">
        <v>81</v>
      </c>
      <c r="AR3828" t="s">
        <v>230</v>
      </c>
      <c r="AS3828" t="s">
        <v>83</v>
      </c>
      <c r="AT3828" s="5">
        <v>41663</v>
      </c>
      <c r="AU3828" t="s">
        <v>129</v>
      </c>
      <c r="AV3828" t="s">
        <v>149</v>
      </c>
      <c r="AW3828" t="s">
        <v>1278</v>
      </c>
    </row>
    <row r="3829" spans="1:49" x14ac:dyDescent="0.25">
      <c r="A3829">
        <v>119</v>
      </c>
      <c r="B3829" t="s">
        <v>15753</v>
      </c>
      <c r="C3829">
        <v>1</v>
      </c>
      <c r="D3829" t="s">
        <v>86</v>
      </c>
      <c r="E3829" t="s">
        <v>163</v>
      </c>
      <c r="F3829" t="s">
        <v>108</v>
      </c>
      <c r="G3829">
        <v>100.14</v>
      </c>
      <c r="H3829" t="s">
        <v>489</v>
      </c>
      <c r="I3829" t="s">
        <v>63</v>
      </c>
      <c r="J3829" t="s">
        <v>277</v>
      </c>
      <c r="K3829" t="s">
        <v>15754</v>
      </c>
      <c r="L3829" t="s">
        <v>15755</v>
      </c>
      <c r="M3829" t="s">
        <v>280</v>
      </c>
      <c r="N3829">
        <v>29.00262467191601</v>
      </c>
      <c r="P3829">
        <v>44</v>
      </c>
      <c r="Q3829">
        <v>96.7</v>
      </c>
      <c r="R3829">
        <v>85</v>
      </c>
      <c r="S3829">
        <v>97.8</v>
      </c>
      <c r="T3829">
        <v>3</v>
      </c>
      <c r="U3829">
        <v>32</v>
      </c>
      <c r="V3829">
        <v>5600</v>
      </c>
      <c r="AB3829" t="s">
        <v>63</v>
      </c>
      <c r="AC3829" t="s">
        <v>63</v>
      </c>
      <c r="AD3829" t="s">
        <v>63</v>
      </c>
      <c r="AE3829" t="s">
        <v>98</v>
      </c>
      <c r="AG3829">
        <v>1954</v>
      </c>
      <c r="AH3829">
        <v>7.61</v>
      </c>
      <c r="AI3829">
        <v>37.586399999999998</v>
      </c>
      <c r="AJ3829">
        <v>-99.421779999999998</v>
      </c>
      <c r="AL3829">
        <v>2</v>
      </c>
      <c r="AM3829" t="s">
        <v>63</v>
      </c>
      <c r="AN3829" t="s">
        <v>15756</v>
      </c>
      <c r="AO3829" t="s">
        <v>103</v>
      </c>
      <c r="AP3829" t="s">
        <v>116</v>
      </c>
      <c r="AQ3829" t="s">
        <v>273</v>
      </c>
      <c r="AR3829" t="s">
        <v>133</v>
      </c>
      <c r="AS3829" t="s">
        <v>83</v>
      </c>
      <c r="AT3829" s="5">
        <v>37987</v>
      </c>
      <c r="AU3829" t="s">
        <v>129</v>
      </c>
      <c r="AV3829" t="s">
        <v>149</v>
      </c>
      <c r="AW3829" t="s">
        <v>150</v>
      </c>
    </row>
    <row r="3830" spans="1:49" x14ac:dyDescent="0.25">
      <c r="A3830">
        <v>512</v>
      </c>
      <c r="B3830" t="s">
        <v>4229</v>
      </c>
      <c r="C3830">
        <v>1</v>
      </c>
      <c r="D3830" t="s">
        <v>86</v>
      </c>
      <c r="E3830" t="s">
        <v>163</v>
      </c>
      <c r="F3830" t="s">
        <v>108</v>
      </c>
      <c r="G3830">
        <v>106.18</v>
      </c>
      <c r="H3830" t="s">
        <v>138</v>
      </c>
      <c r="I3830" t="s">
        <v>63</v>
      </c>
      <c r="J3830" t="s">
        <v>277</v>
      </c>
      <c r="K3830" t="s">
        <v>4230</v>
      </c>
      <c r="L3830" t="s">
        <v>697</v>
      </c>
      <c r="M3830" t="s">
        <v>280</v>
      </c>
      <c r="N3830">
        <v>34.711286089238847</v>
      </c>
      <c r="P3830">
        <v>44</v>
      </c>
      <c r="Q3830">
        <v>92.5</v>
      </c>
      <c r="R3830">
        <v>95</v>
      </c>
      <c r="S3830">
        <v>99.100000000000009</v>
      </c>
      <c r="T3830">
        <v>3</v>
      </c>
      <c r="U3830">
        <v>29</v>
      </c>
      <c r="V3830">
        <v>6000</v>
      </c>
      <c r="AB3830" t="s">
        <v>63</v>
      </c>
      <c r="AC3830" t="s">
        <v>63</v>
      </c>
      <c r="AD3830" t="s">
        <v>63</v>
      </c>
      <c r="AE3830" t="s">
        <v>98</v>
      </c>
      <c r="AG3830">
        <v>1955</v>
      </c>
      <c r="AH3830">
        <v>13.65</v>
      </c>
      <c r="AI3830">
        <v>37.606119999999997</v>
      </c>
      <c r="AJ3830">
        <v>-99.317629999999994</v>
      </c>
      <c r="AL3830">
        <v>4</v>
      </c>
      <c r="AM3830" t="s">
        <v>63</v>
      </c>
      <c r="AN3830" t="s">
        <v>4231</v>
      </c>
      <c r="AO3830" t="s">
        <v>103</v>
      </c>
      <c r="AP3830" t="s">
        <v>116</v>
      </c>
      <c r="AQ3830" t="s">
        <v>81</v>
      </c>
      <c r="AR3830" t="s">
        <v>230</v>
      </c>
      <c r="AS3830" t="s">
        <v>83</v>
      </c>
      <c r="AT3830" s="5">
        <v>36192</v>
      </c>
      <c r="AU3830" t="s">
        <v>129</v>
      </c>
      <c r="AV3830" t="s">
        <v>149</v>
      </c>
      <c r="AW3830" t="s">
        <v>150</v>
      </c>
    </row>
    <row r="3831" spans="1:49" x14ac:dyDescent="0.25">
      <c r="A3831">
        <v>876</v>
      </c>
      <c r="B3831" t="s">
        <v>19301</v>
      </c>
      <c r="C3831">
        <v>1</v>
      </c>
      <c r="D3831" t="s">
        <v>86</v>
      </c>
      <c r="E3831" t="s">
        <v>297</v>
      </c>
      <c r="F3831" t="s">
        <v>108</v>
      </c>
      <c r="G3831">
        <v>152.20000000000002</v>
      </c>
      <c r="H3831" t="s">
        <v>90</v>
      </c>
      <c r="I3831" t="s">
        <v>63</v>
      </c>
      <c r="J3831" t="s">
        <v>277</v>
      </c>
      <c r="K3831" t="s">
        <v>19302</v>
      </c>
      <c r="L3831" t="s">
        <v>8752</v>
      </c>
      <c r="M3831" t="s">
        <v>280</v>
      </c>
      <c r="N3831">
        <v>182.51312335958005</v>
      </c>
      <c r="P3831">
        <v>44</v>
      </c>
      <c r="Q3831">
        <v>95.3</v>
      </c>
      <c r="R3831">
        <v>90</v>
      </c>
      <c r="S3831">
        <v>97.600000000000009</v>
      </c>
      <c r="T3831">
        <v>12</v>
      </c>
      <c r="U3831">
        <v>27</v>
      </c>
      <c r="V3831">
        <v>1910</v>
      </c>
      <c r="AB3831" t="s">
        <v>98</v>
      </c>
      <c r="AC3831" t="s">
        <v>98</v>
      </c>
      <c r="AD3831" t="s">
        <v>98</v>
      </c>
      <c r="AE3831" t="s">
        <v>63</v>
      </c>
      <c r="AG3831">
        <v>1958</v>
      </c>
      <c r="AH3831">
        <v>0.8</v>
      </c>
      <c r="AI3831">
        <v>37.586219999999997</v>
      </c>
      <c r="AJ3831">
        <v>-99.542900000000003</v>
      </c>
      <c r="AL3831">
        <v>5</v>
      </c>
      <c r="AM3831" t="s">
        <v>63</v>
      </c>
      <c r="AN3831" t="s">
        <v>19303</v>
      </c>
      <c r="AO3831" t="s">
        <v>103</v>
      </c>
      <c r="AP3831" t="s">
        <v>170</v>
      </c>
      <c r="AQ3831" t="s">
        <v>379</v>
      </c>
      <c r="AR3831" t="s">
        <v>634</v>
      </c>
      <c r="AS3831" t="s">
        <v>83</v>
      </c>
      <c r="AT3831" s="5">
        <v>35521</v>
      </c>
      <c r="AU3831" t="s">
        <v>76</v>
      </c>
      <c r="AV3831" t="s">
        <v>119</v>
      </c>
      <c r="AW3831" t="s">
        <v>85</v>
      </c>
    </row>
    <row r="3832" spans="1:49" x14ac:dyDescent="0.25">
      <c r="A3832">
        <v>2039</v>
      </c>
      <c r="B3832" t="s">
        <v>13189</v>
      </c>
      <c r="C3832">
        <v>1</v>
      </c>
      <c r="D3832" t="s">
        <v>86</v>
      </c>
      <c r="E3832" t="s">
        <v>297</v>
      </c>
      <c r="F3832" t="s">
        <v>108</v>
      </c>
      <c r="G3832">
        <v>154.71</v>
      </c>
      <c r="H3832" t="s">
        <v>489</v>
      </c>
      <c r="I3832" t="s">
        <v>63</v>
      </c>
      <c r="J3832" t="s">
        <v>277</v>
      </c>
      <c r="K3832" t="s">
        <v>13190</v>
      </c>
      <c r="L3832" t="s">
        <v>2866</v>
      </c>
      <c r="M3832" t="s">
        <v>1046</v>
      </c>
      <c r="N3832">
        <v>32.808398950131235</v>
      </c>
      <c r="P3832">
        <v>42</v>
      </c>
      <c r="Q3832">
        <v>62.6</v>
      </c>
      <c r="R3832">
        <v>85</v>
      </c>
      <c r="S3832">
        <v>97</v>
      </c>
      <c r="T3832">
        <v>0</v>
      </c>
      <c r="U3832">
        <v>27</v>
      </c>
      <c r="V3832">
        <v>1950</v>
      </c>
      <c r="W3832" t="s">
        <v>70</v>
      </c>
      <c r="AB3832" t="s">
        <v>63</v>
      </c>
      <c r="AC3832" t="s">
        <v>63</v>
      </c>
      <c r="AD3832" t="s">
        <v>63</v>
      </c>
      <c r="AE3832" t="s">
        <v>98</v>
      </c>
      <c r="AG3832">
        <v>1958</v>
      </c>
      <c r="AH3832">
        <v>3.34</v>
      </c>
      <c r="AI3832">
        <v>37.586379999999998</v>
      </c>
      <c r="AJ3832">
        <v>-99.496629999999996</v>
      </c>
      <c r="AL3832">
        <v>2</v>
      </c>
      <c r="AM3832" t="s">
        <v>63</v>
      </c>
      <c r="AN3832" t="s">
        <v>13191</v>
      </c>
      <c r="AO3832" t="s">
        <v>103</v>
      </c>
      <c r="AP3832" t="s">
        <v>116</v>
      </c>
      <c r="AQ3832" t="s">
        <v>1071</v>
      </c>
      <c r="AR3832" t="s">
        <v>503</v>
      </c>
      <c r="AS3832" t="s">
        <v>83</v>
      </c>
      <c r="AT3832" s="5">
        <v>40720</v>
      </c>
      <c r="AU3832" t="s">
        <v>129</v>
      </c>
      <c r="AV3832" t="s">
        <v>149</v>
      </c>
      <c r="AW3832" t="s">
        <v>150</v>
      </c>
    </row>
    <row r="3833" spans="1:49" x14ac:dyDescent="0.25">
      <c r="A3833">
        <v>3698</v>
      </c>
      <c r="B3833" t="s">
        <v>19354</v>
      </c>
      <c r="C3833">
        <v>1</v>
      </c>
      <c r="D3833" t="s">
        <v>86</v>
      </c>
      <c r="E3833" t="s">
        <v>297</v>
      </c>
      <c r="F3833" t="s">
        <v>108</v>
      </c>
      <c r="G3833">
        <v>157.01</v>
      </c>
      <c r="H3833" t="s">
        <v>223</v>
      </c>
      <c r="I3833" t="s">
        <v>63</v>
      </c>
      <c r="J3833" t="s">
        <v>277</v>
      </c>
      <c r="K3833" t="s">
        <v>19355</v>
      </c>
      <c r="L3833" t="s">
        <v>2316</v>
      </c>
      <c r="M3833" t="s">
        <v>1046</v>
      </c>
      <c r="N3833">
        <v>417.48687664041995</v>
      </c>
      <c r="P3833">
        <v>28</v>
      </c>
      <c r="Q3833">
        <v>85.9</v>
      </c>
      <c r="R3833">
        <v>80</v>
      </c>
      <c r="S3833">
        <v>89.600000000000009</v>
      </c>
      <c r="T3833">
        <v>3</v>
      </c>
      <c r="U3833">
        <v>25</v>
      </c>
      <c r="V3833">
        <v>2150</v>
      </c>
      <c r="W3833" t="s">
        <v>70</v>
      </c>
      <c r="AB3833" t="s">
        <v>98</v>
      </c>
      <c r="AC3833" t="s">
        <v>75</v>
      </c>
      <c r="AD3833" t="s">
        <v>75</v>
      </c>
      <c r="AE3833" t="s">
        <v>63</v>
      </c>
      <c r="AG3833">
        <v>1958</v>
      </c>
      <c r="AH3833">
        <v>5.58</v>
      </c>
      <c r="AI3833">
        <v>37.585839999999997</v>
      </c>
      <c r="AJ3833">
        <v>-99.456209999999999</v>
      </c>
      <c r="AL3833">
        <v>5</v>
      </c>
      <c r="AM3833" t="s">
        <v>63</v>
      </c>
      <c r="AN3833" t="s">
        <v>19356</v>
      </c>
      <c r="AO3833" t="s">
        <v>103</v>
      </c>
      <c r="AP3833" t="s">
        <v>170</v>
      </c>
      <c r="AQ3833" t="s">
        <v>256</v>
      </c>
      <c r="AR3833" t="s">
        <v>133</v>
      </c>
      <c r="AS3833" t="s">
        <v>83</v>
      </c>
      <c r="AT3833" s="5">
        <v>34912</v>
      </c>
      <c r="AU3833" t="s">
        <v>63</v>
      </c>
      <c r="AV3833" t="s">
        <v>274</v>
      </c>
      <c r="AW3833" t="s">
        <v>275</v>
      </c>
    </row>
    <row r="3834" spans="1:49" x14ac:dyDescent="0.25">
      <c r="A3834">
        <v>2371</v>
      </c>
      <c r="B3834" t="s">
        <v>22846</v>
      </c>
      <c r="C3834">
        <v>1</v>
      </c>
      <c r="D3834" t="s">
        <v>86</v>
      </c>
      <c r="E3834" t="s">
        <v>297</v>
      </c>
      <c r="F3834" t="s">
        <v>108</v>
      </c>
      <c r="G3834">
        <v>157.22999999999999</v>
      </c>
      <c r="H3834" t="s">
        <v>223</v>
      </c>
      <c r="I3834" t="s">
        <v>63</v>
      </c>
      <c r="J3834" t="s">
        <v>277</v>
      </c>
      <c r="K3834" t="s">
        <v>22847</v>
      </c>
      <c r="L3834" t="s">
        <v>22848</v>
      </c>
      <c r="M3834" t="s">
        <v>1046</v>
      </c>
      <c r="N3834">
        <v>236.51574803149606</v>
      </c>
      <c r="P3834">
        <v>24</v>
      </c>
      <c r="Q3834">
        <v>89.4</v>
      </c>
      <c r="R3834">
        <v>85</v>
      </c>
      <c r="S3834">
        <v>96.2</v>
      </c>
      <c r="T3834">
        <v>3</v>
      </c>
      <c r="U3834">
        <v>25</v>
      </c>
      <c r="V3834">
        <v>2150</v>
      </c>
      <c r="W3834" t="s">
        <v>70</v>
      </c>
      <c r="AB3834" t="s">
        <v>98</v>
      </c>
      <c r="AC3834" t="s">
        <v>75</v>
      </c>
      <c r="AD3834" t="s">
        <v>98</v>
      </c>
      <c r="AE3834" t="s">
        <v>63</v>
      </c>
      <c r="AG3834">
        <v>1958</v>
      </c>
      <c r="AH3834">
        <v>5.78</v>
      </c>
      <c r="AI3834">
        <v>37.585270000000001</v>
      </c>
      <c r="AJ3834">
        <v>-99.452389999999994</v>
      </c>
      <c r="AL3834">
        <v>3</v>
      </c>
      <c r="AM3834" t="s">
        <v>63</v>
      </c>
      <c r="AN3834" t="s">
        <v>22849</v>
      </c>
      <c r="AO3834" t="s">
        <v>103</v>
      </c>
      <c r="AP3834" t="s">
        <v>116</v>
      </c>
      <c r="AQ3834" t="s">
        <v>545</v>
      </c>
      <c r="AR3834" t="s">
        <v>133</v>
      </c>
      <c r="AS3834" t="s">
        <v>83</v>
      </c>
      <c r="AT3834" s="5">
        <v>34820</v>
      </c>
      <c r="AU3834" t="s">
        <v>63</v>
      </c>
      <c r="AV3834" t="s">
        <v>274</v>
      </c>
      <c r="AW3834" t="s">
        <v>1531</v>
      </c>
    </row>
    <row r="3835" spans="1:49" x14ac:dyDescent="0.25">
      <c r="A3835">
        <v>2759</v>
      </c>
      <c r="B3835" t="s">
        <v>25987</v>
      </c>
      <c r="C3835">
        <v>1</v>
      </c>
      <c r="D3835" t="s">
        <v>86</v>
      </c>
      <c r="E3835" t="s">
        <v>694</v>
      </c>
      <c r="F3835" t="s">
        <v>108</v>
      </c>
      <c r="G3835">
        <v>45.58</v>
      </c>
      <c r="H3835" t="s">
        <v>489</v>
      </c>
      <c r="I3835" t="s">
        <v>63</v>
      </c>
      <c r="J3835" t="s">
        <v>277</v>
      </c>
      <c r="K3835" t="s">
        <v>25988</v>
      </c>
      <c r="L3835" t="s">
        <v>17619</v>
      </c>
      <c r="M3835" t="s">
        <v>698</v>
      </c>
      <c r="N3835">
        <v>28.608923884514436</v>
      </c>
      <c r="O3835">
        <v>30</v>
      </c>
      <c r="P3835">
        <v>44</v>
      </c>
      <c r="Q3835">
        <v>75</v>
      </c>
      <c r="R3835">
        <v>85</v>
      </c>
      <c r="S3835">
        <v>84.3</v>
      </c>
      <c r="T3835">
        <v>0</v>
      </c>
      <c r="U3835">
        <v>29</v>
      </c>
      <c r="V3835">
        <v>970</v>
      </c>
      <c r="AB3835" t="s">
        <v>63</v>
      </c>
      <c r="AC3835" t="s">
        <v>63</v>
      </c>
      <c r="AD3835" t="s">
        <v>63</v>
      </c>
      <c r="AE3835" t="s">
        <v>75</v>
      </c>
      <c r="AG3835">
        <v>1965</v>
      </c>
      <c r="AH3835">
        <v>1</v>
      </c>
      <c r="AI3835">
        <v>37.39602</v>
      </c>
      <c r="AJ3835">
        <v>-99.319590000000005</v>
      </c>
      <c r="AK3835" t="s">
        <v>77</v>
      </c>
      <c r="AL3835">
        <v>2</v>
      </c>
      <c r="AM3835" t="s">
        <v>63</v>
      </c>
      <c r="AN3835" t="s">
        <v>25989</v>
      </c>
      <c r="AO3835" t="s">
        <v>103</v>
      </c>
      <c r="AP3835" t="s">
        <v>116</v>
      </c>
      <c r="AQ3835" t="s">
        <v>575</v>
      </c>
      <c r="AR3835" t="s">
        <v>504</v>
      </c>
      <c r="AS3835" t="s">
        <v>83</v>
      </c>
      <c r="AT3835" s="5">
        <v>37987</v>
      </c>
      <c r="AU3835" t="s">
        <v>129</v>
      </c>
      <c r="AV3835" t="s">
        <v>149</v>
      </c>
      <c r="AW3835" t="s">
        <v>150</v>
      </c>
    </row>
    <row r="3836" spans="1:49" x14ac:dyDescent="0.25">
      <c r="A3836">
        <v>72</v>
      </c>
      <c r="B3836" t="s">
        <v>27991</v>
      </c>
      <c r="C3836">
        <v>1</v>
      </c>
      <c r="D3836" t="s">
        <v>86</v>
      </c>
      <c r="E3836" t="s">
        <v>694</v>
      </c>
      <c r="F3836" t="s">
        <v>108</v>
      </c>
      <c r="G3836">
        <v>47.64</v>
      </c>
      <c r="H3836" t="s">
        <v>90</v>
      </c>
      <c r="I3836" t="s">
        <v>63</v>
      </c>
      <c r="J3836" t="s">
        <v>277</v>
      </c>
      <c r="K3836" t="s">
        <v>27992</v>
      </c>
      <c r="L3836" t="s">
        <v>5667</v>
      </c>
      <c r="M3836" t="s">
        <v>698</v>
      </c>
      <c r="N3836">
        <v>132.51312335958005</v>
      </c>
      <c r="P3836">
        <v>44</v>
      </c>
      <c r="Q3836">
        <v>97.2</v>
      </c>
      <c r="R3836">
        <v>95</v>
      </c>
      <c r="S3836">
        <v>99.8</v>
      </c>
      <c r="T3836">
        <v>11</v>
      </c>
      <c r="U3836">
        <v>29</v>
      </c>
      <c r="V3836">
        <v>970</v>
      </c>
      <c r="AB3836" t="s">
        <v>98</v>
      </c>
      <c r="AC3836" t="s">
        <v>98</v>
      </c>
      <c r="AD3836" t="s">
        <v>98</v>
      </c>
      <c r="AE3836" t="s">
        <v>63</v>
      </c>
      <c r="AG3836">
        <v>1965</v>
      </c>
      <c r="AH3836">
        <v>3.06</v>
      </c>
      <c r="AI3836">
        <v>37.425820000000002</v>
      </c>
      <c r="AJ3836">
        <v>-99.319789999999998</v>
      </c>
      <c r="AL3836">
        <v>3</v>
      </c>
      <c r="AM3836" t="s">
        <v>63</v>
      </c>
      <c r="AN3836" t="s">
        <v>27993</v>
      </c>
      <c r="AO3836" t="s">
        <v>103</v>
      </c>
      <c r="AP3836" t="s">
        <v>116</v>
      </c>
      <c r="AQ3836" t="s">
        <v>255</v>
      </c>
      <c r="AR3836" t="s">
        <v>256</v>
      </c>
      <c r="AS3836" t="s">
        <v>83</v>
      </c>
      <c r="AT3836" s="5">
        <v>35521</v>
      </c>
      <c r="AU3836" t="s">
        <v>76</v>
      </c>
      <c r="AV3836" t="s">
        <v>187</v>
      </c>
      <c r="AW3836" t="s">
        <v>188</v>
      </c>
    </row>
    <row r="3837" spans="1:49" x14ac:dyDescent="0.25">
      <c r="A3837">
        <v>2398</v>
      </c>
      <c r="B3837" t="s">
        <v>23948</v>
      </c>
      <c r="C3837">
        <v>1</v>
      </c>
      <c r="D3837" t="s">
        <v>86</v>
      </c>
      <c r="E3837" t="s">
        <v>694</v>
      </c>
      <c r="F3837" t="s">
        <v>108</v>
      </c>
      <c r="G3837">
        <v>51.64</v>
      </c>
      <c r="H3837" t="s">
        <v>489</v>
      </c>
      <c r="I3837" t="s">
        <v>63</v>
      </c>
      <c r="J3837" t="s">
        <v>277</v>
      </c>
      <c r="K3837" t="s">
        <v>23949</v>
      </c>
      <c r="L3837" t="s">
        <v>9904</v>
      </c>
      <c r="M3837" t="s">
        <v>698</v>
      </c>
      <c r="N3837">
        <v>28.805774278215225</v>
      </c>
      <c r="P3837">
        <v>44</v>
      </c>
      <c r="Q3837">
        <v>92</v>
      </c>
      <c r="R3837">
        <v>85</v>
      </c>
      <c r="S3837">
        <v>84.4</v>
      </c>
      <c r="T3837">
        <v>14</v>
      </c>
      <c r="U3837">
        <v>29</v>
      </c>
      <c r="V3837">
        <v>970</v>
      </c>
      <c r="AB3837" t="s">
        <v>63</v>
      </c>
      <c r="AC3837" t="s">
        <v>63</v>
      </c>
      <c r="AD3837" t="s">
        <v>63</v>
      </c>
      <c r="AE3837" t="s">
        <v>75</v>
      </c>
      <c r="AG3837">
        <v>1965</v>
      </c>
      <c r="AH3837">
        <v>7.0600000000000005</v>
      </c>
      <c r="AI3837">
        <v>37.483809999999998</v>
      </c>
      <c r="AJ3837">
        <v>-99.320160000000001</v>
      </c>
      <c r="AL3837">
        <v>2</v>
      </c>
      <c r="AM3837" t="s">
        <v>63</v>
      </c>
      <c r="AN3837" t="s">
        <v>23950</v>
      </c>
      <c r="AO3837" t="s">
        <v>103</v>
      </c>
      <c r="AP3837" t="s">
        <v>116</v>
      </c>
      <c r="AQ3837" t="s">
        <v>159</v>
      </c>
      <c r="AR3837" t="s">
        <v>443</v>
      </c>
      <c r="AS3837" t="s">
        <v>83</v>
      </c>
      <c r="AT3837" s="5">
        <v>37987</v>
      </c>
      <c r="AU3837" t="s">
        <v>129</v>
      </c>
      <c r="AV3837" t="s">
        <v>149</v>
      </c>
      <c r="AW3837" t="s">
        <v>150</v>
      </c>
    </row>
    <row r="3838" spans="1:49" x14ac:dyDescent="0.25">
      <c r="A3838">
        <v>3272</v>
      </c>
      <c r="B3838" t="s">
        <v>13863</v>
      </c>
      <c r="C3838">
        <v>1</v>
      </c>
      <c r="D3838" t="s">
        <v>86</v>
      </c>
      <c r="E3838" t="s">
        <v>694</v>
      </c>
      <c r="F3838" t="s">
        <v>108</v>
      </c>
      <c r="G3838">
        <v>56.45</v>
      </c>
      <c r="H3838" t="s">
        <v>138</v>
      </c>
      <c r="I3838" t="s">
        <v>63</v>
      </c>
      <c r="J3838" t="s">
        <v>277</v>
      </c>
      <c r="K3838" t="s">
        <v>13864</v>
      </c>
      <c r="L3838" t="s">
        <v>578</v>
      </c>
      <c r="M3838" t="s">
        <v>698</v>
      </c>
      <c r="N3838">
        <v>43.405511811023622</v>
      </c>
      <c r="P3838">
        <v>30</v>
      </c>
      <c r="Q3838">
        <v>64.400000000000006</v>
      </c>
      <c r="R3838">
        <v>80</v>
      </c>
      <c r="S3838">
        <v>84.4</v>
      </c>
      <c r="T3838">
        <v>0</v>
      </c>
      <c r="U3838">
        <v>28</v>
      </c>
      <c r="V3838">
        <v>1050</v>
      </c>
      <c r="W3838" t="s">
        <v>70</v>
      </c>
      <c r="AB3838" t="s">
        <v>63</v>
      </c>
      <c r="AC3838" t="s">
        <v>63</v>
      </c>
      <c r="AD3838" t="s">
        <v>63</v>
      </c>
      <c r="AE3838" t="s">
        <v>76</v>
      </c>
      <c r="AG3838">
        <v>1929</v>
      </c>
      <c r="AH3838">
        <v>11.870000000000001</v>
      </c>
      <c r="AI3838">
        <v>37.553620000000002</v>
      </c>
      <c r="AJ3838">
        <v>-99.321129999999997</v>
      </c>
      <c r="AL3838">
        <v>5</v>
      </c>
      <c r="AM3838" t="s">
        <v>63</v>
      </c>
      <c r="AN3838" t="s">
        <v>13865</v>
      </c>
      <c r="AO3838" t="s">
        <v>103</v>
      </c>
      <c r="AP3838" t="s">
        <v>147</v>
      </c>
      <c r="AQ3838" t="s">
        <v>416</v>
      </c>
      <c r="AR3838" t="s">
        <v>346</v>
      </c>
      <c r="AS3838" t="s">
        <v>83</v>
      </c>
      <c r="AT3838" s="5">
        <v>36220</v>
      </c>
      <c r="AU3838" t="s">
        <v>129</v>
      </c>
      <c r="AV3838" t="s">
        <v>149</v>
      </c>
      <c r="AW3838" t="s">
        <v>150</v>
      </c>
    </row>
    <row r="3839" spans="1:49" x14ac:dyDescent="0.25">
      <c r="A3839">
        <v>5856</v>
      </c>
      <c r="B3839" t="s">
        <v>693</v>
      </c>
      <c r="C3839">
        <v>1</v>
      </c>
      <c r="D3839" t="s">
        <v>86</v>
      </c>
      <c r="E3839" t="s">
        <v>694</v>
      </c>
      <c r="F3839" t="s">
        <v>108</v>
      </c>
      <c r="G3839">
        <v>59.69</v>
      </c>
      <c r="H3839" t="s">
        <v>695</v>
      </c>
      <c r="I3839" t="s">
        <v>63</v>
      </c>
      <c r="J3839" t="s">
        <v>277</v>
      </c>
      <c r="K3839" t="s">
        <v>696</v>
      </c>
      <c r="L3839" t="s">
        <v>697</v>
      </c>
      <c r="M3839" t="s">
        <v>698</v>
      </c>
      <c r="N3839">
        <v>32.51312335958005</v>
      </c>
      <c r="P3839">
        <v>23.299868766404199</v>
      </c>
      <c r="Q3839">
        <v>39.5</v>
      </c>
      <c r="R3839">
        <v>65</v>
      </c>
      <c r="S3839">
        <v>82.4</v>
      </c>
      <c r="T3839">
        <v>6</v>
      </c>
      <c r="U3839">
        <v>28</v>
      </c>
      <c r="V3839">
        <v>1050</v>
      </c>
      <c r="W3839" t="s">
        <v>673</v>
      </c>
      <c r="X3839" t="s">
        <v>699</v>
      </c>
      <c r="Y3839" t="s">
        <v>72</v>
      </c>
      <c r="Z3839" t="s">
        <v>73</v>
      </c>
      <c r="AA3839" t="s">
        <v>74</v>
      </c>
      <c r="AB3839" t="s">
        <v>75</v>
      </c>
      <c r="AC3839" t="s">
        <v>98</v>
      </c>
      <c r="AD3839" t="s">
        <v>184</v>
      </c>
      <c r="AE3839" t="s">
        <v>63</v>
      </c>
      <c r="AF3839" t="s">
        <v>675</v>
      </c>
      <c r="AG3839">
        <v>1937</v>
      </c>
      <c r="AH3839">
        <v>15.11</v>
      </c>
      <c r="AI3839">
        <v>37.600360000000002</v>
      </c>
      <c r="AJ3839">
        <v>-99.321920000000006</v>
      </c>
      <c r="AL3839">
        <v>2</v>
      </c>
      <c r="AM3839" t="s">
        <v>63</v>
      </c>
      <c r="AN3839" t="s">
        <v>700</v>
      </c>
      <c r="AO3839" t="s">
        <v>103</v>
      </c>
      <c r="AP3839" t="s">
        <v>147</v>
      </c>
      <c r="AQ3839" t="s">
        <v>239</v>
      </c>
      <c r="AR3839" t="s">
        <v>285</v>
      </c>
      <c r="AS3839" t="s">
        <v>83</v>
      </c>
      <c r="AT3839" s="5">
        <v>37257</v>
      </c>
      <c r="AU3839" t="s">
        <v>76</v>
      </c>
      <c r="AV3839" t="s">
        <v>149</v>
      </c>
      <c r="AW3839" t="s">
        <v>701</v>
      </c>
    </row>
    <row r="3840" spans="1:49" x14ac:dyDescent="0.25">
      <c r="A3840">
        <v>1550</v>
      </c>
      <c r="B3840" t="s">
        <v>11328</v>
      </c>
      <c r="C3840">
        <v>1</v>
      </c>
      <c r="D3840" t="s">
        <v>86</v>
      </c>
      <c r="E3840" t="s">
        <v>694</v>
      </c>
      <c r="F3840" t="s">
        <v>108</v>
      </c>
      <c r="G3840">
        <v>63.81</v>
      </c>
      <c r="H3840" t="s">
        <v>820</v>
      </c>
      <c r="I3840" t="s">
        <v>63</v>
      </c>
      <c r="J3840" t="s">
        <v>277</v>
      </c>
      <c r="K3840" t="s">
        <v>11329</v>
      </c>
      <c r="L3840" t="s">
        <v>11330</v>
      </c>
      <c r="M3840" t="s">
        <v>698</v>
      </c>
      <c r="N3840">
        <v>194.48818897637796</v>
      </c>
      <c r="P3840">
        <v>28</v>
      </c>
      <c r="Q3840">
        <v>95</v>
      </c>
      <c r="R3840">
        <v>95</v>
      </c>
      <c r="S3840">
        <v>96.8</v>
      </c>
      <c r="T3840">
        <v>0</v>
      </c>
      <c r="U3840">
        <v>32</v>
      </c>
      <c r="V3840">
        <v>555</v>
      </c>
      <c r="AB3840" t="s">
        <v>98</v>
      </c>
      <c r="AC3840" t="s">
        <v>129</v>
      </c>
      <c r="AD3840" t="s">
        <v>129</v>
      </c>
      <c r="AE3840" t="s">
        <v>63</v>
      </c>
      <c r="AG3840">
        <v>1980</v>
      </c>
      <c r="AH3840">
        <v>19.23</v>
      </c>
      <c r="AI3840">
        <v>37.660310000000003</v>
      </c>
      <c r="AJ3840">
        <v>-99.322649999999996</v>
      </c>
      <c r="AL3840">
        <v>3</v>
      </c>
      <c r="AM3840" t="s">
        <v>63</v>
      </c>
      <c r="AN3840" t="s">
        <v>11331</v>
      </c>
      <c r="AO3840" t="s">
        <v>103</v>
      </c>
      <c r="AP3840" t="s">
        <v>170</v>
      </c>
      <c r="AQ3840" t="s">
        <v>347</v>
      </c>
      <c r="AR3840" t="s">
        <v>964</v>
      </c>
      <c r="AS3840" t="s">
        <v>83</v>
      </c>
      <c r="AT3840" s="5">
        <v>36039</v>
      </c>
      <c r="AU3840" t="s">
        <v>76</v>
      </c>
      <c r="AV3840" t="s">
        <v>200</v>
      </c>
      <c r="AW3840" t="s">
        <v>150</v>
      </c>
    </row>
    <row r="3841" spans="1:49" x14ac:dyDescent="0.25">
      <c r="A3841">
        <v>1557</v>
      </c>
      <c r="B3841" t="s">
        <v>17670</v>
      </c>
      <c r="C3841">
        <v>1</v>
      </c>
      <c r="D3841" t="s">
        <v>86</v>
      </c>
      <c r="E3841" t="s">
        <v>694</v>
      </c>
      <c r="F3841" t="s">
        <v>108</v>
      </c>
      <c r="G3841">
        <v>66.08</v>
      </c>
      <c r="H3841" t="s">
        <v>820</v>
      </c>
      <c r="I3841" t="s">
        <v>63</v>
      </c>
      <c r="J3841" t="s">
        <v>277</v>
      </c>
      <c r="K3841" t="s">
        <v>17671</v>
      </c>
      <c r="L3841" t="s">
        <v>8752</v>
      </c>
      <c r="M3841" t="s">
        <v>698</v>
      </c>
      <c r="N3841">
        <v>258.98950131233596</v>
      </c>
      <c r="P3841">
        <v>28</v>
      </c>
      <c r="Q3841">
        <v>95.2</v>
      </c>
      <c r="R3841">
        <v>90</v>
      </c>
      <c r="S3841">
        <v>96.4</v>
      </c>
      <c r="T3841">
        <v>19</v>
      </c>
      <c r="U3841">
        <v>32</v>
      </c>
      <c r="V3841">
        <v>555</v>
      </c>
      <c r="AB3841" t="s">
        <v>98</v>
      </c>
      <c r="AC3841" t="s">
        <v>129</v>
      </c>
      <c r="AD3841" t="s">
        <v>98</v>
      </c>
      <c r="AE3841" t="s">
        <v>63</v>
      </c>
      <c r="AG3841">
        <v>1980</v>
      </c>
      <c r="AH3841">
        <v>21.5</v>
      </c>
      <c r="AI3841">
        <v>37.693150000000003</v>
      </c>
      <c r="AJ3841">
        <v>-99.322929999999999</v>
      </c>
      <c r="AL3841">
        <v>4</v>
      </c>
      <c r="AM3841" t="s">
        <v>63</v>
      </c>
      <c r="AN3841" t="s">
        <v>17672</v>
      </c>
      <c r="AO3841" t="s">
        <v>103</v>
      </c>
      <c r="AP3841" t="s">
        <v>170</v>
      </c>
      <c r="AQ3841" t="s">
        <v>347</v>
      </c>
      <c r="AR3841" t="s">
        <v>964</v>
      </c>
      <c r="AS3841" t="s">
        <v>83</v>
      </c>
      <c r="AT3841" s="5">
        <v>36039</v>
      </c>
      <c r="AU3841" t="s">
        <v>129</v>
      </c>
      <c r="AV3841" t="s">
        <v>200</v>
      </c>
      <c r="AW3841" t="s">
        <v>150</v>
      </c>
    </row>
    <row r="3842" spans="1:49" x14ac:dyDescent="0.25">
      <c r="A3842">
        <v>197</v>
      </c>
      <c r="B3842" t="s">
        <v>12967</v>
      </c>
      <c r="C3842">
        <v>1</v>
      </c>
      <c r="D3842" t="s">
        <v>86</v>
      </c>
      <c r="E3842" t="s">
        <v>163</v>
      </c>
      <c r="F3842" t="s">
        <v>108</v>
      </c>
      <c r="G3842">
        <v>104.5</v>
      </c>
      <c r="H3842" t="s">
        <v>820</v>
      </c>
      <c r="I3842" t="s">
        <v>63</v>
      </c>
      <c r="J3842" t="s">
        <v>277</v>
      </c>
      <c r="K3842" t="s">
        <v>12968</v>
      </c>
      <c r="L3842" t="s">
        <v>12969</v>
      </c>
      <c r="M3842" t="s">
        <v>280</v>
      </c>
      <c r="N3842">
        <v>182.51312335958005</v>
      </c>
      <c r="P3842">
        <v>44</v>
      </c>
      <c r="Q3842">
        <v>100</v>
      </c>
      <c r="R3842">
        <v>90</v>
      </c>
      <c r="S3842">
        <v>100</v>
      </c>
      <c r="T3842">
        <v>0</v>
      </c>
      <c r="U3842">
        <v>32</v>
      </c>
      <c r="V3842">
        <v>5580</v>
      </c>
      <c r="AB3842" t="s">
        <v>98</v>
      </c>
      <c r="AC3842" t="s">
        <v>129</v>
      </c>
      <c r="AD3842" t="s">
        <v>129</v>
      </c>
      <c r="AE3842" t="s">
        <v>63</v>
      </c>
      <c r="AG3842">
        <v>1986</v>
      </c>
      <c r="AH3842">
        <v>11.98</v>
      </c>
      <c r="AI3842">
        <v>37.602820000000001</v>
      </c>
      <c r="AJ3842">
        <v>-99.347610000000003</v>
      </c>
      <c r="AL3842">
        <v>3</v>
      </c>
      <c r="AM3842" t="s">
        <v>63</v>
      </c>
      <c r="AN3842" t="s">
        <v>12970</v>
      </c>
      <c r="AO3842" t="s">
        <v>103</v>
      </c>
      <c r="AP3842" t="s">
        <v>170</v>
      </c>
      <c r="AQ3842" t="s">
        <v>401</v>
      </c>
      <c r="AR3842" t="s">
        <v>467</v>
      </c>
      <c r="AS3842" t="s">
        <v>83</v>
      </c>
      <c r="AT3842" s="5">
        <v>36039</v>
      </c>
      <c r="AU3842" t="s">
        <v>76</v>
      </c>
      <c r="AV3842" t="s">
        <v>134</v>
      </c>
      <c r="AW3842" t="s">
        <v>150</v>
      </c>
    </row>
    <row r="3843" spans="1:49" x14ac:dyDescent="0.25">
      <c r="A3843">
        <v>81</v>
      </c>
      <c r="B3843" t="s">
        <v>576</v>
      </c>
      <c r="C3843">
        <v>1</v>
      </c>
      <c r="D3843" t="s">
        <v>86</v>
      </c>
      <c r="E3843" t="s">
        <v>163</v>
      </c>
      <c r="F3843" t="s">
        <v>108</v>
      </c>
      <c r="G3843">
        <v>109.56</v>
      </c>
      <c r="H3843" t="s">
        <v>489</v>
      </c>
      <c r="I3843" t="s">
        <v>63</v>
      </c>
      <c r="J3843" t="s">
        <v>277</v>
      </c>
      <c r="K3843" t="s">
        <v>577</v>
      </c>
      <c r="L3843" t="s">
        <v>578</v>
      </c>
      <c r="M3843" t="s">
        <v>280</v>
      </c>
      <c r="N3843">
        <v>30.511811023622048</v>
      </c>
      <c r="P3843">
        <v>44</v>
      </c>
      <c r="Q3843">
        <v>99.5</v>
      </c>
      <c r="R3843">
        <v>95</v>
      </c>
      <c r="S3843">
        <v>99</v>
      </c>
      <c r="T3843">
        <v>1</v>
      </c>
      <c r="U3843">
        <v>32</v>
      </c>
      <c r="V3843">
        <v>5180</v>
      </c>
      <c r="X3843" t="s">
        <v>579</v>
      </c>
      <c r="Y3843" t="s">
        <v>355</v>
      </c>
      <c r="Z3843" t="s">
        <v>73</v>
      </c>
      <c r="AA3843" t="s">
        <v>465</v>
      </c>
      <c r="AB3843" t="s">
        <v>63</v>
      </c>
      <c r="AC3843" t="s">
        <v>63</v>
      </c>
      <c r="AD3843" t="s">
        <v>63</v>
      </c>
      <c r="AE3843" t="s">
        <v>98</v>
      </c>
      <c r="AG3843">
        <v>1994</v>
      </c>
      <c r="AH3843">
        <v>17.02</v>
      </c>
      <c r="AI3843">
        <v>37.608550000000001</v>
      </c>
      <c r="AJ3843">
        <v>-99.256590000000003</v>
      </c>
      <c r="AL3843">
        <v>2</v>
      </c>
      <c r="AM3843" t="s">
        <v>63</v>
      </c>
      <c r="AN3843" t="s">
        <v>580</v>
      </c>
      <c r="AO3843" t="s">
        <v>103</v>
      </c>
      <c r="AP3843" t="s">
        <v>170</v>
      </c>
      <c r="AQ3843" t="s">
        <v>337</v>
      </c>
      <c r="AR3843" t="s">
        <v>133</v>
      </c>
      <c r="AS3843" t="s">
        <v>83</v>
      </c>
      <c r="AT3843" s="5">
        <v>37987</v>
      </c>
      <c r="AU3843" t="s">
        <v>129</v>
      </c>
      <c r="AV3843" t="s">
        <v>149</v>
      </c>
      <c r="AW3843" t="s">
        <v>150</v>
      </c>
    </row>
    <row r="3844" spans="1:49" x14ac:dyDescent="0.25">
      <c r="A3844">
        <v>87</v>
      </c>
      <c r="B3844" t="s">
        <v>13016</v>
      </c>
      <c r="C3844">
        <v>1</v>
      </c>
      <c r="D3844" t="s">
        <v>86</v>
      </c>
      <c r="E3844" t="s">
        <v>163</v>
      </c>
      <c r="F3844" t="s">
        <v>108</v>
      </c>
      <c r="G3844">
        <v>111.15</v>
      </c>
      <c r="H3844" t="s">
        <v>489</v>
      </c>
      <c r="I3844" t="s">
        <v>63</v>
      </c>
      <c r="J3844" t="s">
        <v>277</v>
      </c>
      <c r="K3844" t="s">
        <v>13017</v>
      </c>
      <c r="L3844" t="s">
        <v>13018</v>
      </c>
      <c r="M3844" t="s">
        <v>280</v>
      </c>
      <c r="N3844">
        <v>38.615485564304464</v>
      </c>
      <c r="P3844">
        <v>44</v>
      </c>
      <c r="Q3844">
        <v>99.5</v>
      </c>
      <c r="R3844">
        <v>90</v>
      </c>
      <c r="S3844">
        <v>98.7</v>
      </c>
      <c r="T3844">
        <v>1</v>
      </c>
      <c r="U3844">
        <v>32</v>
      </c>
      <c r="V3844">
        <v>5180</v>
      </c>
      <c r="AB3844" t="s">
        <v>63</v>
      </c>
      <c r="AC3844" t="s">
        <v>63</v>
      </c>
      <c r="AD3844" t="s">
        <v>63</v>
      </c>
      <c r="AE3844" t="s">
        <v>98</v>
      </c>
      <c r="AG3844">
        <v>1994</v>
      </c>
      <c r="AH3844">
        <v>18.32</v>
      </c>
      <c r="AI3844">
        <v>37.60859</v>
      </c>
      <c r="AJ3844">
        <v>-99.227509999999995</v>
      </c>
      <c r="AL3844">
        <v>3</v>
      </c>
      <c r="AM3844" t="s">
        <v>63</v>
      </c>
      <c r="AN3844" t="s">
        <v>13019</v>
      </c>
      <c r="AO3844" t="s">
        <v>103</v>
      </c>
      <c r="AP3844" t="s">
        <v>170</v>
      </c>
      <c r="AQ3844" t="s">
        <v>424</v>
      </c>
      <c r="AR3844" t="s">
        <v>1008</v>
      </c>
      <c r="AS3844" t="s">
        <v>83</v>
      </c>
      <c r="AT3844" s="5">
        <v>37987</v>
      </c>
      <c r="AU3844" t="s">
        <v>129</v>
      </c>
      <c r="AV3844" t="s">
        <v>149</v>
      </c>
      <c r="AW3844" t="s">
        <v>150</v>
      </c>
    </row>
    <row r="3845" spans="1:49" x14ac:dyDescent="0.25">
      <c r="A3845">
        <v>0</v>
      </c>
      <c r="B3845" t="s">
        <v>12752</v>
      </c>
      <c r="C3845">
        <v>1</v>
      </c>
      <c r="D3845" t="s">
        <v>86</v>
      </c>
      <c r="E3845" t="s">
        <v>163</v>
      </c>
      <c r="F3845" t="s">
        <v>108</v>
      </c>
      <c r="G3845">
        <v>92.9</v>
      </c>
      <c r="H3845" t="s">
        <v>489</v>
      </c>
      <c r="I3845" t="s">
        <v>63</v>
      </c>
      <c r="J3845" t="s">
        <v>277</v>
      </c>
      <c r="K3845" t="s">
        <v>12753</v>
      </c>
      <c r="L3845" t="s">
        <v>12754</v>
      </c>
      <c r="M3845" t="s">
        <v>1053</v>
      </c>
      <c r="N3845">
        <v>10.006561679790027</v>
      </c>
      <c r="P3845">
        <v>44.0000017171145</v>
      </c>
      <c r="R3845">
        <v>92</v>
      </c>
      <c r="T3845">
        <v>0</v>
      </c>
      <c r="U3845">
        <v>43</v>
      </c>
      <c r="V3845">
        <v>2930</v>
      </c>
      <c r="AB3845" t="s">
        <v>63</v>
      </c>
      <c r="AC3845" t="s">
        <v>63</v>
      </c>
      <c r="AD3845" t="s">
        <v>63</v>
      </c>
      <c r="AE3845" t="s">
        <v>98</v>
      </c>
      <c r="AG3845">
        <v>1934</v>
      </c>
      <c r="AH3845">
        <v>0.377</v>
      </c>
      <c r="AI3845">
        <v>37.569719999999997</v>
      </c>
      <c r="AJ3845">
        <v>-99.551460000000006</v>
      </c>
      <c r="AL3845">
        <v>1</v>
      </c>
      <c r="AM3845" t="s">
        <v>63</v>
      </c>
      <c r="AN3845" t="s">
        <v>12752</v>
      </c>
      <c r="AO3845" t="s">
        <v>103</v>
      </c>
      <c r="AP3845" t="s">
        <v>147</v>
      </c>
      <c r="AQ3845" t="s">
        <v>148</v>
      </c>
      <c r="AR3845" t="s">
        <v>148</v>
      </c>
      <c r="AS3845" t="s">
        <v>131</v>
      </c>
      <c r="AT3845" s="5"/>
      <c r="AV3845" t="s">
        <v>149</v>
      </c>
      <c r="AW3845" t="s">
        <v>1015</v>
      </c>
    </row>
    <row r="3846" spans="1:49" x14ac:dyDescent="0.25">
      <c r="A3846">
        <v>0</v>
      </c>
      <c r="B3846" t="s">
        <v>28113</v>
      </c>
      <c r="C3846">
        <v>1</v>
      </c>
      <c r="D3846" t="s">
        <v>86</v>
      </c>
      <c r="E3846" t="s">
        <v>163</v>
      </c>
      <c r="F3846" t="s">
        <v>108</v>
      </c>
      <c r="G3846">
        <v>94.5</v>
      </c>
      <c r="H3846" t="s">
        <v>489</v>
      </c>
      <c r="I3846" t="s">
        <v>63</v>
      </c>
      <c r="J3846" t="s">
        <v>277</v>
      </c>
      <c r="K3846" t="s">
        <v>28114</v>
      </c>
      <c r="L3846" t="s">
        <v>12754</v>
      </c>
      <c r="M3846" t="s">
        <v>1053</v>
      </c>
      <c r="N3846">
        <v>14.009186351706036</v>
      </c>
      <c r="P3846">
        <v>84</v>
      </c>
      <c r="R3846">
        <v>93</v>
      </c>
      <c r="T3846">
        <v>0</v>
      </c>
      <c r="U3846">
        <v>43</v>
      </c>
      <c r="V3846">
        <v>2930</v>
      </c>
      <c r="AB3846" t="s">
        <v>63</v>
      </c>
      <c r="AC3846" t="s">
        <v>63</v>
      </c>
      <c r="AD3846" t="s">
        <v>63</v>
      </c>
      <c r="AE3846" t="s">
        <v>98</v>
      </c>
      <c r="AG3846">
        <v>1959</v>
      </c>
      <c r="AH3846">
        <v>1.9770000000000001</v>
      </c>
      <c r="AI3846">
        <v>37.57452</v>
      </c>
      <c r="AJ3846">
        <v>-99.523099999999999</v>
      </c>
      <c r="AL3846">
        <v>1</v>
      </c>
      <c r="AM3846" t="s">
        <v>63</v>
      </c>
      <c r="AN3846" t="s">
        <v>28113</v>
      </c>
      <c r="AO3846" t="s">
        <v>103</v>
      </c>
      <c r="AP3846" t="s">
        <v>116</v>
      </c>
      <c r="AQ3846" t="s">
        <v>148</v>
      </c>
      <c r="AR3846" t="s">
        <v>148</v>
      </c>
      <c r="AS3846" t="s">
        <v>131</v>
      </c>
      <c r="AT3846" s="5"/>
      <c r="AV3846" t="s">
        <v>149</v>
      </c>
      <c r="AW3846" t="s">
        <v>1015</v>
      </c>
    </row>
    <row r="3847" spans="1:49" x14ac:dyDescent="0.25">
      <c r="A3847">
        <v>0</v>
      </c>
      <c r="B3847" t="s">
        <v>14051</v>
      </c>
      <c r="C3847">
        <v>1</v>
      </c>
      <c r="D3847" t="s">
        <v>86</v>
      </c>
      <c r="E3847" t="s">
        <v>163</v>
      </c>
      <c r="F3847" t="s">
        <v>108</v>
      </c>
      <c r="G3847">
        <v>100.9</v>
      </c>
      <c r="H3847" t="s">
        <v>138</v>
      </c>
      <c r="I3847" t="s">
        <v>63</v>
      </c>
      <c r="J3847" t="s">
        <v>277</v>
      </c>
      <c r="K3847" t="s">
        <v>14052</v>
      </c>
      <c r="L3847" t="s">
        <v>12754</v>
      </c>
      <c r="M3847" t="s">
        <v>1053</v>
      </c>
      <c r="N3847">
        <v>16.305774278215225</v>
      </c>
      <c r="P3847">
        <v>44</v>
      </c>
      <c r="R3847">
        <v>80</v>
      </c>
      <c r="T3847">
        <v>0</v>
      </c>
      <c r="U3847">
        <v>33</v>
      </c>
      <c r="V3847">
        <v>5300</v>
      </c>
      <c r="AB3847" t="s">
        <v>63</v>
      </c>
      <c r="AC3847" t="s">
        <v>63</v>
      </c>
      <c r="AD3847" t="s">
        <v>63</v>
      </c>
      <c r="AE3847" t="s">
        <v>75</v>
      </c>
      <c r="AG3847">
        <v>1929</v>
      </c>
      <c r="AH3847">
        <v>8.3770000000000007</v>
      </c>
      <c r="AI3847">
        <v>37.586449999999999</v>
      </c>
      <c r="AJ3847">
        <v>-99.4084</v>
      </c>
      <c r="AL3847">
        <v>2</v>
      </c>
      <c r="AM3847" t="s">
        <v>63</v>
      </c>
      <c r="AN3847" t="s">
        <v>14051</v>
      </c>
      <c r="AO3847" t="s">
        <v>103</v>
      </c>
      <c r="AP3847" t="s">
        <v>147</v>
      </c>
      <c r="AQ3847" t="s">
        <v>148</v>
      </c>
      <c r="AR3847" t="s">
        <v>148</v>
      </c>
      <c r="AS3847" t="s">
        <v>131</v>
      </c>
      <c r="AT3847" s="5"/>
      <c r="AV3847" t="s">
        <v>149</v>
      </c>
      <c r="AW3847" t="s">
        <v>150</v>
      </c>
    </row>
    <row r="3848" spans="1:49" x14ac:dyDescent="0.25">
      <c r="A3848">
        <v>0</v>
      </c>
      <c r="B3848" t="s">
        <v>25003</v>
      </c>
      <c r="C3848">
        <v>1</v>
      </c>
      <c r="D3848" t="s">
        <v>86</v>
      </c>
      <c r="E3848" t="s">
        <v>163</v>
      </c>
      <c r="F3848" t="s">
        <v>108</v>
      </c>
      <c r="G3848">
        <v>117.7</v>
      </c>
      <c r="H3848" t="s">
        <v>138</v>
      </c>
      <c r="I3848" t="s">
        <v>63</v>
      </c>
      <c r="J3848" t="s">
        <v>277</v>
      </c>
      <c r="K3848" t="s">
        <v>25004</v>
      </c>
      <c r="L3848" t="s">
        <v>1052</v>
      </c>
      <c r="M3848" t="s">
        <v>1053</v>
      </c>
      <c r="N3848">
        <v>16.207349081364828</v>
      </c>
      <c r="P3848">
        <v>44</v>
      </c>
      <c r="R3848">
        <v>90</v>
      </c>
      <c r="T3848">
        <v>0</v>
      </c>
      <c r="U3848">
        <v>31</v>
      </c>
      <c r="V3848">
        <v>5700</v>
      </c>
      <c r="AB3848" t="s">
        <v>63</v>
      </c>
      <c r="AC3848" t="s">
        <v>63</v>
      </c>
      <c r="AD3848" t="s">
        <v>63</v>
      </c>
      <c r="AE3848" t="s">
        <v>98</v>
      </c>
      <c r="AG3848">
        <v>1955</v>
      </c>
      <c r="AH3848">
        <v>25.177</v>
      </c>
      <c r="AI3848">
        <v>37.61307</v>
      </c>
      <c r="AJ3848">
        <v>-99.108509999999995</v>
      </c>
      <c r="AL3848">
        <v>2</v>
      </c>
      <c r="AM3848" t="s">
        <v>63</v>
      </c>
      <c r="AN3848" t="s">
        <v>25003</v>
      </c>
      <c r="AO3848" t="s">
        <v>103</v>
      </c>
      <c r="AP3848" t="s">
        <v>116</v>
      </c>
      <c r="AQ3848" t="s">
        <v>148</v>
      </c>
      <c r="AR3848" t="s">
        <v>148</v>
      </c>
      <c r="AS3848" t="s">
        <v>131</v>
      </c>
      <c r="AT3848" s="5"/>
      <c r="AV3848" t="s">
        <v>149</v>
      </c>
      <c r="AW3848" t="s">
        <v>150</v>
      </c>
    </row>
    <row r="3849" spans="1:49" x14ac:dyDescent="0.25">
      <c r="A3849">
        <v>0</v>
      </c>
      <c r="B3849" t="s">
        <v>6167</v>
      </c>
      <c r="C3849">
        <v>1</v>
      </c>
      <c r="D3849" t="s">
        <v>86</v>
      </c>
      <c r="E3849" t="s">
        <v>163</v>
      </c>
      <c r="F3849" t="s">
        <v>108</v>
      </c>
      <c r="G3849">
        <v>117.8</v>
      </c>
      <c r="H3849" t="s">
        <v>138</v>
      </c>
      <c r="I3849" t="s">
        <v>63</v>
      </c>
      <c r="J3849" t="s">
        <v>277</v>
      </c>
      <c r="K3849" t="s">
        <v>6168</v>
      </c>
      <c r="L3849" t="s">
        <v>1052</v>
      </c>
      <c r="M3849" t="s">
        <v>6169</v>
      </c>
      <c r="N3849">
        <v>16.50262467191601</v>
      </c>
      <c r="P3849">
        <v>56</v>
      </c>
      <c r="R3849">
        <v>92</v>
      </c>
      <c r="T3849">
        <v>0</v>
      </c>
      <c r="U3849">
        <v>10</v>
      </c>
      <c r="V3849">
        <v>50</v>
      </c>
      <c r="AB3849" t="s">
        <v>63</v>
      </c>
      <c r="AC3849" t="s">
        <v>63</v>
      </c>
      <c r="AD3849" t="s">
        <v>63</v>
      </c>
      <c r="AE3849" t="s">
        <v>98</v>
      </c>
      <c r="AG3849">
        <v>1955</v>
      </c>
      <c r="AH3849">
        <v>25.277000000000001</v>
      </c>
      <c r="AI3849">
        <v>37.613109999999999</v>
      </c>
      <c r="AJ3849">
        <v>-99.10669</v>
      </c>
      <c r="AL3849">
        <v>2</v>
      </c>
      <c r="AM3849" t="s">
        <v>63</v>
      </c>
      <c r="AN3849" t="s">
        <v>6167</v>
      </c>
      <c r="AO3849" t="s">
        <v>103</v>
      </c>
      <c r="AP3849" t="s">
        <v>116</v>
      </c>
      <c r="AQ3849" t="s">
        <v>148</v>
      </c>
      <c r="AR3849" t="s">
        <v>148</v>
      </c>
      <c r="AS3849" t="s">
        <v>131</v>
      </c>
      <c r="AT3849" s="5"/>
      <c r="AV3849" t="s">
        <v>149</v>
      </c>
      <c r="AW3849" t="s">
        <v>150</v>
      </c>
    </row>
    <row r="3850" spans="1:49" x14ac:dyDescent="0.25">
      <c r="A3850">
        <v>0</v>
      </c>
      <c r="B3850" t="s">
        <v>17977</v>
      </c>
      <c r="C3850">
        <v>1</v>
      </c>
      <c r="D3850" t="s">
        <v>86</v>
      </c>
      <c r="E3850" t="s">
        <v>163</v>
      </c>
      <c r="F3850" t="s">
        <v>108</v>
      </c>
      <c r="G3850">
        <v>117.85000000000001</v>
      </c>
      <c r="H3850" t="s">
        <v>138</v>
      </c>
      <c r="I3850" t="s">
        <v>63</v>
      </c>
      <c r="J3850" t="s">
        <v>277</v>
      </c>
      <c r="K3850" t="s">
        <v>17978</v>
      </c>
      <c r="L3850" t="s">
        <v>17979</v>
      </c>
      <c r="M3850" t="s">
        <v>17980</v>
      </c>
      <c r="N3850">
        <v>18.208661417322833</v>
      </c>
      <c r="O3850">
        <v>30</v>
      </c>
      <c r="P3850">
        <v>36</v>
      </c>
      <c r="R3850">
        <v>80</v>
      </c>
      <c r="T3850">
        <v>0</v>
      </c>
      <c r="U3850">
        <v>10</v>
      </c>
      <c r="V3850">
        <v>10</v>
      </c>
      <c r="AB3850" t="s">
        <v>63</v>
      </c>
      <c r="AC3850" t="s">
        <v>63</v>
      </c>
      <c r="AD3850" t="s">
        <v>63</v>
      </c>
      <c r="AE3850" t="s">
        <v>98</v>
      </c>
      <c r="AG3850">
        <v>1955</v>
      </c>
      <c r="AH3850">
        <v>25.327000000000002</v>
      </c>
      <c r="AI3850">
        <v>37.613160000000001</v>
      </c>
      <c r="AJ3850">
        <v>-99.105789999999999</v>
      </c>
      <c r="AK3850" t="s">
        <v>77</v>
      </c>
      <c r="AL3850">
        <v>2</v>
      </c>
      <c r="AM3850" t="s">
        <v>63</v>
      </c>
      <c r="AN3850" t="s">
        <v>17977</v>
      </c>
      <c r="AO3850" t="s">
        <v>103</v>
      </c>
      <c r="AP3850" t="s">
        <v>116</v>
      </c>
      <c r="AQ3850" t="s">
        <v>148</v>
      </c>
      <c r="AR3850" t="s">
        <v>148</v>
      </c>
      <c r="AS3850" t="s">
        <v>131</v>
      </c>
      <c r="AT3850" s="5"/>
      <c r="AV3850" t="s">
        <v>149</v>
      </c>
      <c r="AW3850" t="s">
        <v>150</v>
      </c>
    </row>
    <row r="3851" spans="1:49" x14ac:dyDescent="0.25">
      <c r="A3851">
        <v>0</v>
      </c>
      <c r="B3851" t="s">
        <v>12385</v>
      </c>
      <c r="C3851">
        <v>1</v>
      </c>
      <c r="D3851" t="s">
        <v>86</v>
      </c>
      <c r="E3851" t="s">
        <v>297</v>
      </c>
      <c r="F3851" t="s">
        <v>108</v>
      </c>
      <c r="G3851">
        <v>155.41</v>
      </c>
      <c r="H3851" t="s">
        <v>138</v>
      </c>
      <c r="I3851" t="s">
        <v>63</v>
      </c>
      <c r="J3851" t="s">
        <v>277</v>
      </c>
      <c r="K3851" t="s">
        <v>12386</v>
      </c>
      <c r="L3851" t="s">
        <v>2511</v>
      </c>
      <c r="M3851" t="s">
        <v>301</v>
      </c>
      <c r="N3851">
        <v>14.599737532808399</v>
      </c>
      <c r="P3851">
        <v>42</v>
      </c>
      <c r="R3851">
        <v>85</v>
      </c>
      <c r="T3851">
        <v>0</v>
      </c>
      <c r="U3851">
        <v>23</v>
      </c>
      <c r="V3851">
        <v>2270</v>
      </c>
      <c r="AB3851" t="s">
        <v>63</v>
      </c>
      <c r="AC3851" t="s">
        <v>63</v>
      </c>
      <c r="AD3851" t="s">
        <v>63</v>
      </c>
      <c r="AE3851" t="s">
        <v>98</v>
      </c>
      <c r="AG3851">
        <v>1958</v>
      </c>
      <c r="AH3851">
        <v>4.1690000000000005</v>
      </c>
      <c r="AI3851">
        <v>37.58625</v>
      </c>
      <c r="AJ3851">
        <v>-99.481920000000002</v>
      </c>
      <c r="AL3851">
        <v>2</v>
      </c>
      <c r="AM3851" t="s">
        <v>63</v>
      </c>
      <c r="AN3851" t="s">
        <v>12385</v>
      </c>
      <c r="AO3851" t="s">
        <v>103</v>
      </c>
      <c r="AP3851" t="s">
        <v>116</v>
      </c>
      <c r="AQ3851" t="s">
        <v>148</v>
      </c>
      <c r="AR3851" t="s">
        <v>148</v>
      </c>
      <c r="AS3851" t="s">
        <v>131</v>
      </c>
      <c r="AT3851" s="5"/>
      <c r="AV3851" t="s">
        <v>149</v>
      </c>
      <c r="AW3851" t="s">
        <v>4348</v>
      </c>
    </row>
    <row r="3852" spans="1:49" x14ac:dyDescent="0.25">
      <c r="A3852">
        <v>0</v>
      </c>
      <c r="B3852" t="s">
        <v>16633</v>
      </c>
      <c r="C3852">
        <v>1</v>
      </c>
      <c r="D3852" t="s">
        <v>86</v>
      </c>
      <c r="E3852" t="s">
        <v>297</v>
      </c>
      <c r="F3852" t="s">
        <v>108</v>
      </c>
      <c r="G3852">
        <v>156.20000000000002</v>
      </c>
      <c r="H3852" t="s">
        <v>138</v>
      </c>
      <c r="I3852" t="s">
        <v>63</v>
      </c>
      <c r="J3852" t="s">
        <v>277</v>
      </c>
      <c r="K3852" t="s">
        <v>16634</v>
      </c>
      <c r="L3852" t="s">
        <v>2511</v>
      </c>
      <c r="M3852" t="s">
        <v>301</v>
      </c>
      <c r="N3852">
        <v>16.404199475065617</v>
      </c>
      <c r="O3852">
        <v>30</v>
      </c>
      <c r="P3852">
        <v>42</v>
      </c>
      <c r="R3852">
        <v>92</v>
      </c>
      <c r="T3852">
        <v>0</v>
      </c>
      <c r="U3852">
        <v>24</v>
      </c>
      <c r="V3852">
        <v>2510</v>
      </c>
      <c r="AB3852" t="s">
        <v>63</v>
      </c>
      <c r="AC3852" t="s">
        <v>63</v>
      </c>
      <c r="AD3852" t="s">
        <v>63</v>
      </c>
      <c r="AE3852" t="s">
        <v>98</v>
      </c>
      <c r="AG3852">
        <v>1958</v>
      </c>
      <c r="AH3852">
        <v>4.9190000000000005</v>
      </c>
      <c r="AI3852">
        <v>37.586289999999998</v>
      </c>
      <c r="AJ3852">
        <v>-99.468320000000006</v>
      </c>
      <c r="AK3852" t="s">
        <v>262</v>
      </c>
      <c r="AL3852">
        <v>2</v>
      </c>
      <c r="AM3852" t="s">
        <v>63</v>
      </c>
      <c r="AN3852" t="s">
        <v>16633</v>
      </c>
      <c r="AO3852" t="s">
        <v>103</v>
      </c>
      <c r="AP3852" t="s">
        <v>116</v>
      </c>
      <c r="AQ3852" t="s">
        <v>148</v>
      </c>
      <c r="AR3852" t="s">
        <v>148</v>
      </c>
      <c r="AS3852" t="s">
        <v>131</v>
      </c>
      <c r="AT3852" s="5"/>
      <c r="AV3852" t="s">
        <v>149</v>
      </c>
      <c r="AW3852" t="s">
        <v>4348</v>
      </c>
    </row>
    <row r="3853" spans="1:49" x14ac:dyDescent="0.25">
      <c r="A3853">
        <v>0</v>
      </c>
      <c r="B3853" t="s">
        <v>2509</v>
      </c>
      <c r="C3853">
        <v>1</v>
      </c>
      <c r="D3853" t="s">
        <v>86</v>
      </c>
      <c r="E3853" t="s">
        <v>297</v>
      </c>
      <c r="F3853" t="s">
        <v>108</v>
      </c>
      <c r="G3853">
        <v>153.20000000000002</v>
      </c>
      <c r="H3853" t="s">
        <v>489</v>
      </c>
      <c r="I3853" t="s">
        <v>63</v>
      </c>
      <c r="J3853" t="s">
        <v>277</v>
      </c>
      <c r="K3853" t="s">
        <v>2510</v>
      </c>
      <c r="L3853" t="s">
        <v>2511</v>
      </c>
      <c r="M3853" t="s">
        <v>301</v>
      </c>
      <c r="N3853">
        <v>19.993438320209975</v>
      </c>
      <c r="P3853">
        <v>42</v>
      </c>
      <c r="R3853">
        <v>60</v>
      </c>
      <c r="T3853">
        <v>0</v>
      </c>
      <c r="U3853">
        <v>27</v>
      </c>
      <c r="V3853">
        <v>1910</v>
      </c>
      <c r="X3853" t="s">
        <v>2512</v>
      </c>
      <c r="Y3853" t="s">
        <v>72</v>
      </c>
      <c r="Z3853" t="s">
        <v>73</v>
      </c>
      <c r="AA3853" t="s">
        <v>157</v>
      </c>
      <c r="AB3853" t="s">
        <v>63</v>
      </c>
      <c r="AC3853" t="s">
        <v>63</v>
      </c>
      <c r="AD3853" t="s">
        <v>63</v>
      </c>
      <c r="AE3853" t="s">
        <v>76</v>
      </c>
      <c r="AG3853">
        <v>1958</v>
      </c>
      <c r="AH3853">
        <v>1.9690000000000001</v>
      </c>
      <c r="AI3853">
        <v>37.586100000000002</v>
      </c>
      <c r="AJ3853">
        <v>-99.521789999999996</v>
      </c>
      <c r="AL3853">
        <v>1</v>
      </c>
      <c r="AM3853" t="s">
        <v>63</v>
      </c>
      <c r="AN3853" t="s">
        <v>2509</v>
      </c>
      <c r="AO3853" t="s">
        <v>103</v>
      </c>
      <c r="AP3853" t="s">
        <v>116</v>
      </c>
      <c r="AQ3853" t="s">
        <v>148</v>
      </c>
      <c r="AR3853" t="s">
        <v>148</v>
      </c>
      <c r="AS3853" t="s">
        <v>131</v>
      </c>
      <c r="AT3853" s="5"/>
      <c r="AV3853" t="s">
        <v>149</v>
      </c>
      <c r="AW3853" t="s">
        <v>150</v>
      </c>
    </row>
    <row r="3854" spans="1:49" x14ac:dyDescent="0.25">
      <c r="A3854">
        <v>0</v>
      </c>
      <c r="B3854" t="s">
        <v>21051</v>
      </c>
      <c r="C3854">
        <v>1</v>
      </c>
      <c r="D3854" t="s">
        <v>86</v>
      </c>
      <c r="E3854" t="s">
        <v>163</v>
      </c>
      <c r="F3854" t="s">
        <v>108</v>
      </c>
      <c r="G3854">
        <v>107.84</v>
      </c>
      <c r="H3854" t="s">
        <v>138</v>
      </c>
      <c r="I3854" t="s">
        <v>63</v>
      </c>
      <c r="J3854" t="s">
        <v>277</v>
      </c>
      <c r="K3854" t="s">
        <v>21052</v>
      </c>
      <c r="L3854" t="s">
        <v>2511</v>
      </c>
      <c r="M3854" t="s">
        <v>1053</v>
      </c>
      <c r="N3854">
        <v>18.503937007874015</v>
      </c>
      <c r="P3854">
        <v>42</v>
      </c>
      <c r="R3854">
        <v>95</v>
      </c>
      <c r="T3854">
        <v>0</v>
      </c>
      <c r="U3854">
        <v>23</v>
      </c>
      <c r="V3854">
        <v>7660</v>
      </c>
      <c r="AB3854" t="s">
        <v>63</v>
      </c>
      <c r="AC3854" t="s">
        <v>63</v>
      </c>
      <c r="AD3854" t="s">
        <v>63</v>
      </c>
      <c r="AE3854" t="s">
        <v>129</v>
      </c>
      <c r="AG3854">
        <v>1935</v>
      </c>
      <c r="AH3854">
        <v>15.317</v>
      </c>
      <c r="AI3854">
        <v>37.606279999999998</v>
      </c>
      <c r="AJ3854">
        <v>-99.287319999999994</v>
      </c>
      <c r="AL3854">
        <v>2</v>
      </c>
      <c r="AM3854" t="s">
        <v>63</v>
      </c>
      <c r="AN3854" t="s">
        <v>21051</v>
      </c>
      <c r="AO3854" t="s">
        <v>184</v>
      </c>
      <c r="AP3854" t="s">
        <v>147</v>
      </c>
      <c r="AQ3854" t="s">
        <v>148</v>
      </c>
      <c r="AR3854" t="s">
        <v>148</v>
      </c>
      <c r="AS3854" t="s">
        <v>131</v>
      </c>
      <c r="AT3854" s="5"/>
      <c r="AV3854" t="s">
        <v>149</v>
      </c>
      <c r="AW3854" t="s">
        <v>150</v>
      </c>
    </row>
    <row r="3855" spans="1:49" x14ac:dyDescent="0.25">
      <c r="A3855">
        <v>0</v>
      </c>
      <c r="B3855" t="s">
        <v>2969</v>
      </c>
      <c r="C3855">
        <v>1</v>
      </c>
      <c r="D3855" t="s">
        <v>86</v>
      </c>
      <c r="E3855" t="s">
        <v>163</v>
      </c>
      <c r="F3855" t="s">
        <v>108</v>
      </c>
      <c r="G3855">
        <v>110.4</v>
      </c>
      <c r="H3855" t="s">
        <v>489</v>
      </c>
      <c r="I3855" t="s">
        <v>63</v>
      </c>
      <c r="J3855" t="s">
        <v>277</v>
      </c>
      <c r="K3855" t="s">
        <v>2970</v>
      </c>
      <c r="L3855" t="s">
        <v>2971</v>
      </c>
      <c r="M3855" t="s">
        <v>1053</v>
      </c>
      <c r="N3855">
        <v>18.208661417322833</v>
      </c>
      <c r="P3855">
        <v>44</v>
      </c>
      <c r="R3855">
        <v>95</v>
      </c>
      <c r="T3855">
        <v>0</v>
      </c>
      <c r="U3855">
        <v>32</v>
      </c>
      <c r="V3855">
        <v>5130</v>
      </c>
      <c r="AB3855" t="s">
        <v>63</v>
      </c>
      <c r="AC3855" t="s">
        <v>63</v>
      </c>
      <c r="AD3855" t="s">
        <v>63</v>
      </c>
      <c r="AE3855" t="s">
        <v>98</v>
      </c>
      <c r="AG3855">
        <v>1993</v>
      </c>
      <c r="AH3855">
        <v>17.877000000000002</v>
      </c>
      <c r="AI3855">
        <v>37.608550000000001</v>
      </c>
      <c r="AJ3855">
        <v>-99.24051</v>
      </c>
      <c r="AL3855">
        <v>2</v>
      </c>
      <c r="AM3855" t="s">
        <v>63</v>
      </c>
      <c r="AN3855" t="s">
        <v>2969</v>
      </c>
      <c r="AO3855" t="s">
        <v>103</v>
      </c>
      <c r="AP3855" t="s">
        <v>116</v>
      </c>
      <c r="AQ3855" t="s">
        <v>148</v>
      </c>
      <c r="AR3855" t="s">
        <v>148</v>
      </c>
      <c r="AS3855" t="s">
        <v>131</v>
      </c>
      <c r="AT3855" s="5"/>
      <c r="AV3855" t="s">
        <v>149</v>
      </c>
      <c r="AW3855" t="s">
        <v>2972</v>
      </c>
    </row>
    <row r="3856" spans="1:49" x14ac:dyDescent="0.25">
      <c r="A3856">
        <v>0</v>
      </c>
      <c r="B3856" t="s">
        <v>23794</v>
      </c>
      <c r="C3856">
        <v>1</v>
      </c>
      <c r="D3856" t="s">
        <v>86</v>
      </c>
      <c r="E3856" t="s">
        <v>163</v>
      </c>
      <c r="F3856" t="s">
        <v>108</v>
      </c>
      <c r="G3856">
        <v>115.5</v>
      </c>
      <c r="H3856" t="s">
        <v>138</v>
      </c>
      <c r="I3856" t="s">
        <v>63</v>
      </c>
      <c r="J3856" t="s">
        <v>277</v>
      </c>
      <c r="K3856" t="s">
        <v>23795</v>
      </c>
      <c r="L3856" t="s">
        <v>9707</v>
      </c>
      <c r="M3856" t="s">
        <v>1053</v>
      </c>
      <c r="N3856">
        <v>10.203412073490814</v>
      </c>
      <c r="P3856">
        <v>44</v>
      </c>
      <c r="R3856">
        <v>92</v>
      </c>
      <c r="T3856">
        <v>0</v>
      </c>
      <c r="U3856">
        <v>32</v>
      </c>
      <c r="V3856">
        <v>5130</v>
      </c>
      <c r="AB3856" t="s">
        <v>63</v>
      </c>
      <c r="AC3856" t="s">
        <v>63</v>
      </c>
      <c r="AD3856" t="s">
        <v>63</v>
      </c>
      <c r="AE3856" t="s">
        <v>98</v>
      </c>
      <c r="AG3856">
        <v>1993</v>
      </c>
      <c r="AH3856">
        <v>22.977</v>
      </c>
      <c r="AI3856">
        <v>37.612009999999998</v>
      </c>
      <c r="AJ3856">
        <v>-99.145740000000004</v>
      </c>
      <c r="AL3856">
        <v>2</v>
      </c>
      <c r="AM3856" t="s">
        <v>63</v>
      </c>
      <c r="AN3856" t="s">
        <v>23794</v>
      </c>
      <c r="AO3856" t="s">
        <v>103</v>
      </c>
      <c r="AP3856" t="s">
        <v>116</v>
      </c>
      <c r="AQ3856" t="s">
        <v>148</v>
      </c>
      <c r="AR3856" t="s">
        <v>148</v>
      </c>
      <c r="AS3856" t="s">
        <v>131</v>
      </c>
      <c r="AT3856" s="5"/>
      <c r="AV3856" t="s">
        <v>149</v>
      </c>
      <c r="AW3856" t="s">
        <v>2972</v>
      </c>
    </row>
    <row r="3857" spans="1:49" x14ac:dyDescent="0.25">
      <c r="A3857">
        <v>0</v>
      </c>
      <c r="B3857" t="s">
        <v>9705</v>
      </c>
      <c r="C3857">
        <v>1</v>
      </c>
      <c r="D3857" t="s">
        <v>86</v>
      </c>
      <c r="E3857" t="s">
        <v>163</v>
      </c>
      <c r="F3857" t="s">
        <v>108</v>
      </c>
      <c r="G3857">
        <v>116.8</v>
      </c>
      <c r="H3857" t="s">
        <v>138</v>
      </c>
      <c r="I3857" t="s">
        <v>63</v>
      </c>
      <c r="J3857" t="s">
        <v>277</v>
      </c>
      <c r="K3857" t="s">
        <v>9706</v>
      </c>
      <c r="L3857" t="s">
        <v>9707</v>
      </c>
      <c r="M3857" t="s">
        <v>9708</v>
      </c>
      <c r="N3857">
        <v>12.204724409448819</v>
      </c>
      <c r="P3857">
        <v>28</v>
      </c>
      <c r="R3857">
        <v>97</v>
      </c>
      <c r="T3857">
        <v>0</v>
      </c>
      <c r="U3857">
        <v>10</v>
      </c>
      <c r="V3857">
        <v>50</v>
      </c>
      <c r="AB3857" t="s">
        <v>63</v>
      </c>
      <c r="AC3857" t="s">
        <v>63</v>
      </c>
      <c r="AD3857" t="s">
        <v>63</v>
      </c>
      <c r="AE3857" t="s">
        <v>98</v>
      </c>
      <c r="AG3857">
        <v>1993</v>
      </c>
      <c r="AH3857">
        <v>24.277000000000001</v>
      </c>
      <c r="AI3857">
        <v>37.613329999999998</v>
      </c>
      <c r="AJ3857">
        <v>-99.124889999999994</v>
      </c>
      <c r="AL3857">
        <v>2</v>
      </c>
      <c r="AM3857" t="s">
        <v>63</v>
      </c>
      <c r="AN3857" t="s">
        <v>9705</v>
      </c>
      <c r="AO3857" t="s">
        <v>103</v>
      </c>
      <c r="AP3857" t="s">
        <v>116</v>
      </c>
      <c r="AQ3857" t="s">
        <v>148</v>
      </c>
      <c r="AR3857" t="s">
        <v>148</v>
      </c>
      <c r="AS3857" t="s">
        <v>131</v>
      </c>
      <c r="AT3857" s="5"/>
      <c r="AV3857" t="s">
        <v>149</v>
      </c>
      <c r="AW3857" t="s">
        <v>2972</v>
      </c>
    </row>
    <row r="3858" spans="1:49" x14ac:dyDescent="0.25">
      <c r="A3858">
        <v>0</v>
      </c>
      <c r="B3858" t="s">
        <v>18947</v>
      </c>
      <c r="C3858">
        <v>1</v>
      </c>
      <c r="D3858" t="s">
        <v>86</v>
      </c>
      <c r="E3858" t="s">
        <v>163</v>
      </c>
      <c r="F3858" t="s">
        <v>108</v>
      </c>
      <c r="G3858">
        <v>116.9</v>
      </c>
      <c r="H3858" t="s">
        <v>489</v>
      </c>
      <c r="I3858" t="s">
        <v>63</v>
      </c>
      <c r="J3858" t="s">
        <v>277</v>
      </c>
      <c r="K3858" t="s">
        <v>18948</v>
      </c>
      <c r="L3858" t="s">
        <v>1052</v>
      </c>
      <c r="M3858" t="s">
        <v>1053</v>
      </c>
      <c r="N3858">
        <v>16.207349081364828</v>
      </c>
      <c r="P3858">
        <v>84</v>
      </c>
      <c r="R3858">
        <v>92</v>
      </c>
      <c r="T3858">
        <v>0</v>
      </c>
      <c r="U3858">
        <v>31</v>
      </c>
      <c r="V3858">
        <v>5700</v>
      </c>
      <c r="AB3858" t="s">
        <v>63</v>
      </c>
      <c r="AC3858" t="s">
        <v>63</v>
      </c>
      <c r="AD3858" t="s">
        <v>63</v>
      </c>
      <c r="AE3858" t="s">
        <v>98</v>
      </c>
      <c r="AG3858">
        <v>1993</v>
      </c>
      <c r="AH3858">
        <v>24.377000000000002</v>
      </c>
      <c r="AI3858">
        <v>37.613370000000003</v>
      </c>
      <c r="AJ3858">
        <v>-99.115390000000005</v>
      </c>
      <c r="AL3858">
        <v>2</v>
      </c>
      <c r="AM3858" t="s">
        <v>63</v>
      </c>
      <c r="AN3858" t="s">
        <v>18947</v>
      </c>
      <c r="AO3858" t="s">
        <v>103</v>
      </c>
      <c r="AP3858" t="s">
        <v>116</v>
      </c>
      <c r="AQ3858" t="s">
        <v>148</v>
      </c>
      <c r="AR3858" t="s">
        <v>148</v>
      </c>
      <c r="AS3858" t="s">
        <v>131</v>
      </c>
      <c r="AT3858" s="5"/>
      <c r="AV3858" t="s">
        <v>149</v>
      </c>
      <c r="AW3858" t="s">
        <v>2972</v>
      </c>
    </row>
    <row r="3859" spans="1:49" x14ac:dyDescent="0.25">
      <c r="A3859">
        <v>0</v>
      </c>
      <c r="B3859" t="s">
        <v>23404</v>
      </c>
      <c r="C3859">
        <v>1</v>
      </c>
      <c r="D3859" t="s">
        <v>86</v>
      </c>
      <c r="E3859" t="s">
        <v>163</v>
      </c>
      <c r="F3859" t="s">
        <v>108</v>
      </c>
      <c r="G3859">
        <v>117.73</v>
      </c>
      <c r="H3859" t="s">
        <v>138</v>
      </c>
      <c r="I3859" t="s">
        <v>63</v>
      </c>
      <c r="J3859" t="s">
        <v>277</v>
      </c>
      <c r="K3859" t="s">
        <v>23405</v>
      </c>
      <c r="L3859" t="s">
        <v>1052</v>
      </c>
      <c r="M3859" t="s">
        <v>23406</v>
      </c>
      <c r="N3859">
        <v>16.207349081364828</v>
      </c>
      <c r="P3859">
        <v>52</v>
      </c>
      <c r="R3859">
        <v>95</v>
      </c>
      <c r="T3859">
        <v>0</v>
      </c>
      <c r="U3859">
        <v>10</v>
      </c>
      <c r="V3859">
        <v>50</v>
      </c>
      <c r="AB3859" t="s">
        <v>63</v>
      </c>
      <c r="AC3859" t="s">
        <v>63</v>
      </c>
      <c r="AD3859" t="s">
        <v>63</v>
      </c>
      <c r="AE3859" t="s">
        <v>98</v>
      </c>
      <c r="AG3859">
        <v>1993</v>
      </c>
      <c r="AH3859">
        <v>25.207000000000001</v>
      </c>
      <c r="AI3859">
        <v>37.613059999999997</v>
      </c>
      <c r="AJ3859">
        <v>-99.108109999999996</v>
      </c>
      <c r="AL3859">
        <v>2</v>
      </c>
      <c r="AM3859" t="s">
        <v>63</v>
      </c>
      <c r="AN3859" t="s">
        <v>23404</v>
      </c>
      <c r="AO3859" t="s">
        <v>103</v>
      </c>
      <c r="AP3859" t="s">
        <v>116</v>
      </c>
      <c r="AQ3859" t="s">
        <v>148</v>
      </c>
      <c r="AR3859" t="s">
        <v>148</v>
      </c>
      <c r="AS3859" t="s">
        <v>131</v>
      </c>
      <c r="AT3859" s="5"/>
      <c r="AV3859" t="s">
        <v>149</v>
      </c>
      <c r="AW3859" t="s">
        <v>2972</v>
      </c>
    </row>
    <row r="3860" spans="1:49" x14ac:dyDescent="0.25">
      <c r="A3860">
        <v>0</v>
      </c>
      <c r="B3860" t="s">
        <v>20076</v>
      </c>
      <c r="C3860">
        <v>1</v>
      </c>
      <c r="D3860" t="s">
        <v>86</v>
      </c>
      <c r="E3860" t="s">
        <v>163</v>
      </c>
      <c r="F3860" t="s">
        <v>108</v>
      </c>
      <c r="G3860">
        <v>117.76</v>
      </c>
      <c r="H3860" t="s">
        <v>489</v>
      </c>
      <c r="I3860" t="s">
        <v>63</v>
      </c>
      <c r="J3860" t="s">
        <v>277</v>
      </c>
      <c r="K3860" t="s">
        <v>20077</v>
      </c>
      <c r="L3860" t="s">
        <v>1052</v>
      </c>
      <c r="M3860" t="s">
        <v>897</v>
      </c>
      <c r="N3860">
        <v>16.207349081364828</v>
      </c>
      <c r="P3860">
        <v>40</v>
      </c>
      <c r="R3860">
        <v>97</v>
      </c>
      <c r="T3860">
        <v>0</v>
      </c>
      <c r="U3860">
        <v>10</v>
      </c>
      <c r="V3860">
        <v>10</v>
      </c>
      <c r="AB3860" t="s">
        <v>63</v>
      </c>
      <c r="AC3860" t="s">
        <v>63</v>
      </c>
      <c r="AD3860" t="s">
        <v>63</v>
      </c>
      <c r="AE3860" t="s">
        <v>129</v>
      </c>
      <c r="AG3860">
        <v>1993</v>
      </c>
      <c r="AH3860">
        <v>25.237000000000002</v>
      </c>
      <c r="AI3860">
        <v>37.613329999999998</v>
      </c>
      <c r="AJ3860">
        <v>-99.106970000000004</v>
      </c>
      <c r="AL3860">
        <v>2</v>
      </c>
      <c r="AM3860" t="s">
        <v>63</v>
      </c>
      <c r="AN3860" t="s">
        <v>20076</v>
      </c>
      <c r="AO3860" t="s">
        <v>103</v>
      </c>
      <c r="AP3860" t="s">
        <v>116</v>
      </c>
      <c r="AQ3860" t="s">
        <v>148</v>
      </c>
      <c r="AR3860" t="s">
        <v>148</v>
      </c>
      <c r="AS3860" t="s">
        <v>131</v>
      </c>
      <c r="AT3860" s="5"/>
      <c r="AV3860" t="s">
        <v>149</v>
      </c>
      <c r="AW3860" t="s">
        <v>2972</v>
      </c>
    </row>
    <row r="3861" spans="1:49" x14ac:dyDescent="0.25">
      <c r="A3861">
        <v>0</v>
      </c>
      <c r="B3861" t="s">
        <v>27130</v>
      </c>
      <c r="C3861">
        <v>1</v>
      </c>
      <c r="D3861" t="s">
        <v>86</v>
      </c>
      <c r="E3861" t="s">
        <v>163</v>
      </c>
      <c r="F3861" t="s">
        <v>108</v>
      </c>
      <c r="G3861">
        <v>118.10000000000001</v>
      </c>
      <c r="H3861" t="s">
        <v>489</v>
      </c>
      <c r="I3861" t="s">
        <v>63</v>
      </c>
      <c r="J3861" t="s">
        <v>277</v>
      </c>
      <c r="K3861" t="s">
        <v>27131</v>
      </c>
      <c r="L3861" t="s">
        <v>1052</v>
      </c>
      <c r="M3861" t="s">
        <v>1053</v>
      </c>
      <c r="N3861">
        <v>12.204724409448819</v>
      </c>
      <c r="P3861">
        <v>44</v>
      </c>
      <c r="R3861">
        <v>92</v>
      </c>
      <c r="T3861">
        <v>0</v>
      </c>
      <c r="U3861">
        <v>32</v>
      </c>
      <c r="V3861">
        <v>5160</v>
      </c>
      <c r="AB3861" t="s">
        <v>63</v>
      </c>
      <c r="AC3861" t="s">
        <v>63</v>
      </c>
      <c r="AD3861" t="s">
        <v>63</v>
      </c>
      <c r="AE3861" t="s">
        <v>98</v>
      </c>
      <c r="AG3861">
        <v>1993</v>
      </c>
      <c r="AH3861">
        <v>25.577000000000002</v>
      </c>
      <c r="AI3861">
        <v>37.613799999999998</v>
      </c>
      <c r="AJ3861">
        <v>-99.101309999999998</v>
      </c>
      <c r="AL3861">
        <v>2</v>
      </c>
      <c r="AM3861" t="s">
        <v>63</v>
      </c>
      <c r="AN3861" t="s">
        <v>27130</v>
      </c>
      <c r="AO3861" t="s">
        <v>103</v>
      </c>
      <c r="AP3861" t="s">
        <v>116</v>
      </c>
      <c r="AQ3861" t="s">
        <v>148</v>
      </c>
      <c r="AR3861" t="s">
        <v>148</v>
      </c>
      <c r="AS3861" t="s">
        <v>131</v>
      </c>
      <c r="AT3861" s="5"/>
      <c r="AV3861" t="s">
        <v>149</v>
      </c>
      <c r="AW3861" t="s">
        <v>2972</v>
      </c>
    </row>
    <row r="3862" spans="1:49" x14ac:dyDescent="0.25">
      <c r="A3862">
        <v>0</v>
      </c>
      <c r="B3862" t="s">
        <v>27929</v>
      </c>
      <c r="C3862">
        <v>1</v>
      </c>
      <c r="D3862" t="s">
        <v>86</v>
      </c>
      <c r="E3862" t="s">
        <v>163</v>
      </c>
      <c r="F3862" t="s">
        <v>108</v>
      </c>
      <c r="G3862">
        <v>119.9</v>
      </c>
      <c r="H3862" t="s">
        <v>138</v>
      </c>
      <c r="I3862" t="s">
        <v>63</v>
      </c>
      <c r="J3862" t="s">
        <v>277</v>
      </c>
      <c r="K3862" t="s">
        <v>27930</v>
      </c>
      <c r="L3862" t="s">
        <v>1052</v>
      </c>
      <c r="M3862" t="s">
        <v>1053</v>
      </c>
      <c r="N3862">
        <v>12.204724409448819</v>
      </c>
      <c r="P3862">
        <v>84</v>
      </c>
      <c r="R3862">
        <v>92</v>
      </c>
      <c r="T3862">
        <v>0</v>
      </c>
      <c r="U3862">
        <v>32</v>
      </c>
      <c r="V3862">
        <v>5160</v>
      </c>
      <c r="AB3862" t="s">
        <v>63</v>
      </c>
      <c r="AC3862" t="s">
        <v>63</v>
      </c>
      <c r="AD3862" t="s">
        <v>63</v>
      </c>
      <c r="AE3862" t="s">
        <v>98</v>
      </c>
      <c r="AG3862">
        <v>1993</v>
      </c>
      <c r="AH3862">
        <v>27.377000000000002</v>
      </c>
      <c r="AI3862">
        <v>37.616959999999999</v>
      </c>
      <c r="AJ3862">
        <v>-99.069519999999997</v>
      </c>
      <c r="AL3862">
        <v>2</v>
      </c>
      <c r="AM3862" t="s">
        <v>63</v>
      </c>
      <c r="AN3862" t="s">
        <v>27929</v>
      </c>
      <c r="AO3862" t="s">
        <v>103</v>
      </c>
      <c r="AP3862" t="s">
        <v>116</v>
      </c>
      <c r="AQ3862" t="s">
        <v>148</v>
      </c>
      <c r="AR3862" t="s">
        <v>148</v>
      </c>
      <c r="AS3862" t="s">
        <v>131</v>
      </c>
      <c r="AT3862" s="5"/>
      <c r="AV3862" t="s">
        <v>149</v>
      </c>
      <c r="AW3862" t="s">
        <v>2972</v>
      </c>
    </row>
    <row r="3863" spans="1:49" x14ac:dyDescent="0.25">
      <c r="A3863">
        <v>0</v>
      </c>
      <c r="B3863" t="s">
        <v>24013</v>
      </c>
      <c r="C3863">
        <v>1</v>
      </c>
      <c r="D3863" t="s">
        <v>86</v>
      </c>
      <c r="E3863" t="s">
        <v>163</v>
      </c>
      <c r="F3863" t="s">
        <v>108</v>
      </c>
      <c r="G3863">
        <v>105.2</v>
      </c>
      <c r="H3863" t="s">
        <v>138</v>
      </c>
      <c r="I3863" t="s">
        <v>63</v>
      </c>
      <c r="J3863" t="s">
        <v>277</v>
      </c>
      <c r="K3863" t="s">
        <v>24014</v>
      </c>
      <c r="L3863" t="s">
        <v>24015</v>
      </c>
      <c r="M3863" t="s">
        <v>1053</v>
      </c>
      <c r="N3863">
        <v>10.498687664041995</v>
      </c>
      <c r="P3863">
        <v>84</v>
      </c>
      <c r="R3863">
        <v>97</v>
      </c>
      <c r="T3863">
        <v>0</v>
      </c>
      <c r="U3863">
        <v>33</v>
      </c>
      <c r="V3863">
        <v>5300</v>
      </c>
      <c r="AB3863" t="s">
        <v>63</v>
      </c>
      <c r="AC3863" t="s">
        <v>63</v>
      </c>
      <c r="AD3863" t="s">
        <v>63</v>
      </c>
      <c r="AE3863" t="s">
        <v>98</v>
      </c>
      <c r="AG3863">
        <v>1900</v>
      </c>
      <c r="AH3863">
        <v>12.677000000000001</v>
      </c>
      <c r="AI3863">
        <v>37.602789999999999</v>
      </c>
      <c r="AJ3863">
        <v>-99.34769</v>
      </c>
      <c r="AL3863">
        <v>2</v>
      </c>
      <c r="AM3863" t="s">
        <v>63</v>
      </c>
      <c r="AN3863" t="s">
        <v>24013</v>
      </c>
      <c r="AO3863" t="s">
        <v>103</v>
      </c>
      <c r="AP3863" t="s">
        <v>147</v>
      </c>
      <c r="AQ3863" t="s">
        <v>148</v>
      </c>
      <c r="AR3863" t="s">
        <v>148</v>
      </c>
      <c r="AS3863" t="s">
        <v>131</v>
      </c>
      <c r="AT3863" s="5"/>
      <c r="AV3863" t="s">
        <v>149</v>
      </c>
      <c r="AW3863" t="s">
        <v>150</v>
      </c>
    </row>
    <row r="3864" spans="1:49" x14ac:dyDescent="0.25">
      <c r="A3864">
        <v>0</v>
      </c>
      <c r="B3864" t="s">
        <v>11109</v>
      </c>
      <c r="C3864">
        <v>1</v>
      </c>
      <c r="D3864" t="s">
        <v>86</v>
      </c>
      <c r="E3864" t="s">
        <v>297</v>
      </c>
      <c r="F3864" t="s">
        <v>108</v>
      </c>
      <c r="G3864">
        <v>153.20000000000002</v>
      </c>
      <c r="H3864" t="s">
        <v>138</v>
      </c>
      <c r="I3864" t="s">
        <v>63</v>
      </c>
      <c r="J3864" t="s">
        <v>277</v>
      </c>
      <c r="K3864" t="s">
        <v>11110</v>
      </c>
      <c r="L3864" t="s">
        <v>11111</v>
      </c>
      <c r="M3864" t="s">
        <v>301</v>
      </c>
      <c r="N3864">
        <v>20.000000623359579</v>
      </c>
      <c r="O3864">
        <v>0</v>
      </c>
      <c r="P3864">
        <v>44.000001640419946</v>
      </c>
      <c r="Q3864">
        <v>-1</v>
      </c>
      <c r="T3864">
        <v>0</v>
      </c>
      <c r="U3864">
        <v>-1</v>
      </c>
      <c r="V3864">
        <v>-1</v>
      </c>
      <c r="AB3864" t="s">
        <v>2057</v>
      </c>
      <c r="AC3864" t="s">
        <v>2057</v>
      </c>
      <c r="AD3864" t="s">
        <v>2057</v>
      </c>
      <c r="AE3864" t="s">
        <v>2057</v>
      </c>
      <c r="AG3864">
        <v>1000</v>
      </c>
      <c r="AH3864">
        <v>1.97</v>
      </c>
      <c r="AI3864">
        <v>37.586100000000002</v>
      </c>
      <c r="AJ3864">
        <v>-99.521789999999996</v>
      </c>
      <c r="AL3864">
        <v>1</v>
      </c>
      <c r="AM3864" t="s">
        <v>63</v>
      </c>
      <c r="AN3864" t="s">
        <v>11109</v>
      </c>
      <c r="AO3864" t="s">
        <v>103</v>
      </c>
      <c r="AP3864" t="s">
        <v>2058</v>
      </c>
      <c r="AQ3864" t="s">
        <v>148</v>
      </c>
      <c r="AR3864" t="s">
        <v>148</v>
      </c>
      <c r="AS3864" t="s">
        <v>131</v>
      </c>
      <c r="AT3864" s="5">
        <v>367</v>
      </c>
      <c r="AU3864" t="s">
        <v>76</v>
      </c>
      <c r="AV3864" t="s">
        <v>200</v>
      </c>
      <c r="AW3864" t="s">
        <v>135</v>
      </c>
    </row>
    <row r="3865" spans="1:49" x14ac:dyDescent="0.25">
      <c r="A3865">
        <v>4229</v>
      </c>
      <c r="B3865" t="s">
        <v>7443</v>
      </c>
      <c r="C3865">
        <v>1</v>
      </c>
      <c r="D3865" t="s">
        <v>86</v>
      </c>
      <c r="E3865" t="s">
        <v>339</v>
      </c>
      <c r="F3865" t="s">
        <v>108</v>
      </c>
      <c r="G3865">
        <v>1.84</v>
      </c>
      <c r="H3865" t="s">
        <v>489</v>
      </c>
      <c r="I3865" t="s">
        <v>63</v>
      </c>
      <c r="J3865" t="s">
        <v>298</v>
      </c>
      <c r="K3865" t="s">
        <v>7444</v>
      </c>
      <c r="L3865" t="s">
        <v>1074</v>
      </c>
      <c r="M3865" t="s">
        <v>525</v>
      </c>
      <c r="N3865">
        <v>37.5</v>
      </c>
      <c r="P3865">
        <v>44</v>
      </c>
      <c r="Q3865">
        <v>81.3</v>
      </c>
      <c r="R3865">
        <v>60</v>
      </c>
      <c r="S3865">
        <v>58.7</v>
      </c>
      <c r="T3865">
        <v>3</v>
      </c>
      <c r="U3865">
        <v>13</v>
      </c>
      <c r="V3865">
        <v>1860</v>
      </c>
      <c r="AB3865" t="s">
        <v>63</v>
      </c>
      <c r="AC3865" t="s">
        <v>63</v>
      </c>
      <c r="AD3865" t="s">
        <v>63</v>
      </c>
      <c r="AE3865" t="s">
        <v>75</v>
      </c>
      <c r="AG3865">
        <v>1968</v>
      </c>
      <c r="AH3865">
        <v>1.84</v>
      </c>
      <c r="AI3865">
        <v>37.026249999999997</v>
      </c>
      <c r="AJ3865">
        <v>-95.086299999999994</v>
      </c>
      <c r="AL3865">
        <v>3</v>
      </c>
      <c r="AM3865" t="s">
        <v>63</v>
      </c>
      <c r="AN3865" t="s">
        <v>7445</v>
      </c>
      <c r="AO3865" t="s">
        <v>100</v>
      </c>
      <c r="AP3865" t="s">
        <v>116</v>
      </c>
      <c r="AQ3865" t="s">
        <v>486</v>
      </c>
      <c r="AR3865" t="s">
        <v>653</v>
      </c>
      <c r="AS3865" t="s">
        <v>83</v>
      </c>
      <c r="AT3865" s="5">
        <v>37987</v>
      </c>
      <c r="AU3865" t="s">
        <v>129</v>
      </c>
      <c r="AV3865" t="s">
        <v>149</v>
      </c>
      <c r="AW3865" t="s">
        <v>150</v>
      </c>
    </row>
    <row r="3866" spans="1:49" x14ac:dyDescent="0.25">
      <c r="A3866">
        <v>187</v>
      </c>
      <c r="B3866" t="s">
        <v>5596</v>
      </c>
      <c r="C3866">
        <v>1</v>
      </c>
      <c r="D3866" t="s">
        <v>86</v>
      </c>
      <c r="E3866" t="s">
        <v>339</v>
      </c>
      <c r="F3866" t="s">
        <v>108</v>
      </c>
      <c r="G3866">
        <v>2.04</v>
      </c>
      <c r="H3866" t="s">
        <v>90</v>
      </c>
      <c r="I3866" t="s">
        <v>63</v>
      </c>
      <c r="J3866" t="s">
        <v>298</v>
      </c>
      <c r="K3866" t="s">
        <v>5597</v>
      </c>
      <c r="L3866" t="s">
        <v>1074</v>
      </c>
      <c r="M3866" t="s">
        <v>525</v>
      </c>
      <c r="N3866">
        <v>112.5</v>
      </c>
      <c r="P3866">
        <v>44</v>
      </c>
      <c r="Q3866">
        <v>95.600000000000009</v>
      </c>
      <c r="R3866">
        <v>95</v>
      </c>
      <c r="S3866">
        <v>99.8</v>
      </c>
      <c r="T3866">
        <v>3</v>
      </c>
      <c r="U3866">
        <v>13</v>
      </c>
      <c r="V3866">
        <v>1860</v>
      </c>
      <c r="AB3866" t="s">
        <v>98</v>
      </c>
      <c r="AC3866" t="s">
        <v>98</v>
      </c>
      <c r="AD3866" t="s">
        <v>129</v>
      </c>
      <c r="AE3866" t="s">
        <v>63</v>
      </c>
      <c r="AG3866">
        <v>1968</v>
      </c>
      <c r="AH3866">
        <v>2.04</v>
      </c>
      <c r="AI3866">
        <v>37.029150000000001</v>
      </c>
      <c r="AJ3866">
        <v>-95.086299999999994</v>
      </c>
      <c r="AL3866">
        <v>3</v>
      </c>
      <c r="AM3866" t="s">
        <v>63</v>
      </c>
      <c r="AN3866" t="s">
        <v>5598</v>
      </c>
      <c r="AO3866" t="s">
        <v>100</v>
      </c>
      <c r="AP3866" t="s">
        <v>116</v>
      </c>
      <c r="AQ3866" t="s">
        <v>255</v>
      </c>
      <c r="AR3866" t="s">
        <v>256</v>
      </c>
      <c r="AS3866" t="s">
        <v>83</v>
      </c>
      <c r="AT3866" s="5">
        <v>36526</v>
      </c>
      <c r="AU3866" t="s">
        <v>76</v>
      </c>
      <c r="AV3866" t="s">
        <v>187</v>
      </c>
      <c r="AW3866" t="s">
        <v>188</v>
      </c>
    </row>
    <row r="3867" spans="1:49" x14ac:dyDescent="0.25">
      <c r="A3867">
        <v>1163</v>
      </c>
      <c r="B3867" t="s">
        <v>21947</v>
      </c>
      <c r="C3867">
        <v>1</v>
      </c>
      <c r="D3867" t="s">
        <v>86</v>
      </c>
      <c r="E3867" t="s">
        <v>339</v>
      </c>
      <c r="F3867" t="s">
        <v>108</v>
      </c>
      <c r="G3867">
        <v>4.7</v>
      </c>
      <c r="H3867" t="s">
        <v>138</v>
      </c>
      <c r="I3867" t="s">
        <v>63</v>
      </c>
      <c r="J3867" t="s">
        <v>298</v>
      </c>
      <c r="K3867" t="s">
        <v>21948</v>
      </c>
      <c r="L3867" t="s">
        <v>4468</v>
      </c>
      <c r="M3867" t="s">
        <v>525</v>
      </c>
      <c r="N3867">
        <v>22.408136482939632</v>
      </c>
      <c r="P3867">
        <v>44</v>
      </c>
      <c r="Q3867">
        <v>96</v>
      </c>
      <c r="R3867">
        <v>90</v>
      </c>
      <c r="S3867">
        <v>98.7</v>
      </c>
      <c r="T3867">
        <v>0</v>
      </c>
      <c r="U3867">
        <v>15</v>
      </c>
      <c r="V3867">
        <v>2040</v>
      </c>
      <c r="AB3867" t="s">
        <v>63</v>
      </c>
      <c r="AC3867" t="s">
        <v>63</v>
      </c>
      <c r="AD3867" t="s">
        <v>63</v>
      </c>
      <c r="AE3867" t="s">
        <v>98</v>
      </c>
      <c r="AG3867">
        <v>1932</v>
      </c>
      <c r="AH3867">
        <v>4.6900000000000004</v>
      </c>
      <c r="AI3867">
        <v>37.057029999999997</v>
      </c>
      <c r="AJ3867">
        <v>-95.102609999999999</v>
      </c>
      <c r="AL3867">
        <v>3</v>
      </c>
      <c r="AM3867" t="s">
        <v>63</v>
      </c>
      <c r="AN3867" t="s">
        <v>21949</v>
      </c>
      <c r="AO3867" t="s">
        <v>100</v>
      </c>
      <c r="AP3867" t="s">
        <v>147</v>
      </c>
      <c r="AQ3867" t="s">
        <v>133</v>
      </c>
      <c r="AR3867" t="s">
        <v>133</v>
      </c>
      <c r="AS3867" t="s">
        <v>83</v>
      </c>
      <c r="AT3867" s="5">
        <v>36192</v>
      </c>
      <c r="AU3867" t="s">
        <v>129</v>
      </c>
      <c r="AV3867" t="s">
        <v>149</v>
      </c>
      <c r="AW3867" t="s">
        <v>150</v>
      </c>
    </row>
    <row r="3868" spans="1:49" x14ac:dyDescent="0.25">
      <c r="A3868">
        <v>1811</v>
      </c>
      <c r="B3868" t="s">
        <v>2387</v>
      </c>
      <c r="C3868">
        <v>1</v>
      </c>
      <c r="D3868" t="s">
        <v>86</v>
      </c>
      <c r="E3868" t="s">
        <v>339</v>
      </c>
      <c r="F3868" t="s">
        <v>108</v>
      </c>
      <c r="G3868">
        <v>5.91</v>
      </c>
      <c r="H3868" t="s">
        <v>109</v>
      </c>
      <c r="I3868" t="s">
        <v>63</v>
      </c>
      <c r="J3868" t="s">
        <v>298</v>
      </c>
      <c r="K3868" t="s">
        <v>2388</v>
      </c>
      <c r="L3868" t="s">
        <v>2031</v>
      </c>
      <c r="M3868" t="s">
        <v>525</v>
      </c>
      <c r="N3868">
        <v>374.50787401574803</v>
      </c>
      <c r="P3868">
        <v>28</v>
      </c>
      <c r="Q3868">
        <v>85.8</v>
      </c>
      <c r="R3868">
        <v>85</v>
      </c>
      <c r="S3868">
        <v>94.2</v>
      </c>
      <c r="T3868">
        <v>4</v>
      </c>
      <c r="U3868">
        <v>15</v>
      </c>
      <c r="V3868">
        <v>2040</v>
      </c>
      <c r="X3868" t="s">
        <v>2389</v>
      </c>
      <c r="Y3868" t="s">
        <v>126</v>
      </c>
      <c r="Z3868" t="s">
        <v>794</v>
      </c>
      <c r="AA3868" t="s">
        <v>484</v>
      </c>
      <c r="AB3868" t="s">
        <v>75</v>
      </c>
      <c r="AC3868" t="s">
        <v>98</v>
      </c>
      <c r="AD3868" t="s">
        <v>98</v>
      </c>
      <c r="AE3868" t="s">
        <v>63</v>
      </c>
      <c r="AG3868">
        <v>1962</v>
      </c>
      <c r="AH3868">
        <v>5.9</v>
      </c>
      <c r="AI3868">
        <v>37.074599999999997</v>
      </c>
      <c r="AJ3868">
        <v>-95.102879999999999</v>
      </c>
      <c r="AL3868">
        <v>5</v>
      </c>
      <c r="AM3868" t="s">
        <v>63</v>
      </c>
      <c r="AN3868" t="s">
        <v>2390</v>
      </c>
      <c r="AO3868" t="s">
        <v>100</v>
      </c>
      <c r="AP3868" t="s">
        <v>116</v>
      </c>
      <c r="AQ3868" t="s">
        <v>336</v>
      </c>
      <c r="AR3868" t="s">
        <v>337</v>
      </c>
      <c r="AS3868" t="s">
        <v>83</v>
      </c>
      <c r="AT3868" s="5">
        <v>35521</v>
      </c>
      <c r="AU3868" t="s">
        <v>103</v>
      </c>
      <c r="AV3868" t="s">
        <v>104</v>
      </c>
      <c r="AW3868" t="s">
        <v>1925</v>
      </c>
    </row>
    <row r="3869" spans="1:49" x14ac:dyDescent="0.25">
      <c r="A3869">
        <v>1362</v>
      </c>
      <c r="B3869" t="s">
        <v>4466</v>
      </c>
      <c r="C3869">
        <v>1</v>
      </c>
      <c r="D3869" t="s">
        <v>86</v>
      </c>
      <c r="E3869" t="s">
        <v>339</v>
      </c>
      <c r="F3869" t="s">
        <v>108</v>
      </c>
      <c r="G3869">
        <v>6.08</v>
      </c>
      <c r="H3869" t="s">
        <v>489</v>
      </c>
      <c r="I3869" t="s">
        <v>63</v>
      </c>
      <c r="J3869" t="s">
        <v>298</v>
      </c>
      <c r="K3869" t="s">
        <v>4467</v>
      </c>
      <c r="L3869" t="s">
        <v>4468</v>
      </c>
      <c r="M3869" t="s">
        <v>525</v>
      </c>
      <c r="N3869">
        <v>59.612860892388454</v>
      </c>
      <c r="P3869">
        <v>44</v>
      </c>
      <c r="Q3869">
        <v>90.3</v>
      </c>
      <c r="R3869">
        <v>85</v>
      </c>
      <c r="S3869">
        <v>96.3</v>
      </c>
      <c r="T3869">
        <v>4</v>
      </c>
      <c r="U3869">
        <v>15</v>
      </c>
      <c r="V3869">
        <v>2040</v>
      </c>
      <c r="AB3869" t="s">
        <v>63</v>
      </c>
      <c r="AC3869" t="s">
        <v>63</v>
      </c>
      <c r="AD3869" t="s">
        <v>63</v>
      </c>
      <c r="AE3869" t="s">
        <v>98</v>
      </c>
      <c r="AG3869">
        <v>1932</v>
      </c>
      <c r="AH3869">
        <v>6.07</v>
      </c>
      <c r="AI3869">
        <v>37.07696</v>
      </c>
      <c r="AJ3869">
        <v>-95.102919999999997</v>
      </c>
      <c r="AL3869">
        <v>4</v>
      </c>
      <c r="AM3869" t="s">
        <v>63</v>
      </c>
      <c r="AN3869" t="s">
        <v>4469</v>
      </c>
      <c r="AO3869" t="s">
        <v>100</v>
      </c>
      <c r="AP3869" t="s">
        <v>116</v>
      </c>
      <c r="AQ3869" t="s">
        <v>81</v>
      </c>
      <c r="AR3869" t="s">
        <v>264</v>
      </c>
      <c r="AS3869" t="s">
        <v>83</v>
      </c>
      <c r="AT3869" s="5">
        <v>41663</v>
      </c>
      <c r="AU3869" t="s">
        <v>129</v>
      </c>
      <c r="AV3869" t="s">
        <v>149</v>
      </c>
      <c r="AW3869" t="s">
        <v>150</v>
      </c>
    </row>
    <row r="3870" spans="1:49" x14ac:dyDescent="0.25">
      <c r="A3870">
        <v>1584</v>
      </c>
      <c r="B3870" t="s">
        <v>27207</v>
      </c>
      <c r="C3870">
        <v>1</v>
      </c>
      <c r="D3870" t="s">
        <v>86</v>
      </c>
      <c r="E3870" t="s">
        <v>339</v>
      </c>
      <c r="F3870" t="s">
        <v>108</v>
      </c>
      <c r="G3870">
        <v>16.63</v>
      </c>
      <c r="H3870" t="s">
        <v>138</v>
      </c>
      <c r="I3870" t="s">
        <v>63</v>
      </c>
      <c r="J3870" t="s">
        <v>298</v>
      </c>
      <c r="K3870" t="s">
        <v>27208</v>
      </c>
      <c r="L3870" t="s">
        <v>4468</v>
      </c>
      <c r="M3870" t="s">
        <v>2032</v>
      </c>
      <c r="N3870">
        <v>25.492125984251967</v>
      </c>
      <c r="P3870">
        <v>40</v>
      </c>
      <c r="Q3870">
        <v>75.7</v>
      </c>
      <c r="R3870">
        <v>90</v>
      </c>
      <c r="S3870">
        <v>96</v>
      </c>
      <c r="T3870">
        <v>0</v>
      </c>
      <c r="U3870">
        <v>18</v>
      </c>
      <c r="V3870">
        <v>2950</v>
      </c>
      <c r="AB3870" t="s">
        <v>63</v>
      </c>
      <c r="AC3870" t="s">
        <v>63</v>
      </c>
      <c r="AD3870" t="s">
        <v>63</v>
      </c>
      <c r="AE3870" t="s">
        <v>98</v>
      </c>
      <c r="AG3870">
        <v>1939</v>
      </c>
      <c r="AH3870">
        <v>16.63</v>
      </c>
      <c r="AI3870">
        <v>37.193519999999999</v>
      </c>
      <c r="AJ3870">
        <v>-95.169659999999993</v>
      </c>
      <c r="AL3870">
        <v>3</v>
      </c>
      <c r="AM3870" t="s">
        <v>63</v>
      </c>
      <c r="AN3870" t="s">
        <v>27209</v>
      </c>
      <c r="AO3870" t="s">
        <v>100</v>
      </c>
      <c r="AP3870" t="s">
        <v>147</v>
      </c>
      <c r="AQ3870" t="s">
        <v>503</v>
      </c>
      <c r="AR3870" t="s">
        <v>504</v>
      </c>
      <c r="AS3870" t="s">
        <v>83</v>
      </c>
      <c r="AT3870" s="5">
        <v>36192</v>
      </c>
      <c r="AU3870" t="s">
        <v>129</v>
      </c>
      <c r="AV3870" t="s">
        <v>149</v>
      </c>
      <c r="AW3870" t="s">
        <v>150</v>
      </c>
    </row>
    <row r="3871" spans="1:49" x14ac:dyDescent="0.25">
      <c r="A3871">
        <v>3298</v>
      </c>
      <c r="B3871" t="s">
        <v>2029</v>
      </c>
      <c r="C3871">
        <v>1</v>
      </c>
      <c r="D3871" t="s">
        <v>86</v>
      </c>
      <c r="E3871" t="s">
        <v>339</v>
      </c>
      <c r="F3871" t="s">
        <v>108</v>
      </c>
      <c r="G3871">
        <v>17.88</v>
      </c>
      <c r="H3871" t="s">
        <v>109</v>
      </c>
      <c r="I3871" t="s">
        <v>63</v>
      </c>
      <c r="J3871" t="s">
        <v>298</v>
      </c>
      <c r="K3871" t="s">
        <v>2030</v>
      </c>
      <c r="L3871" t="s">
        <v>2031</v>
      </c>
      <c r="M3871" t="s">
        <v>2032</v>
      </c>
      <c r="N3871">
        <v>312.5</v>
      </c>
      <c r="P3871">
        <v>28</v>
      </c>
      <c r="Q3871">
        <v>79.3</v>
      </c>
      <c r="R3871">
        <v>86</v>
      </c>
      <c r="S3871">
        <v>77.400000000000006</v>
      </c>
      <c r="T3871">
        <v>6</v>
      </c>
      <c r="U3871">
        <v>18</v>
      </c>
      <c r="V3871">
        <v>2950</v>
      </c>
      <c r="X3871" t="s">
        <v>2033</v>
      </c>
      <c r="Z3871" t="s">
        <v>73</v>
      </c>
      <c r="AA3871" t="s">
        <v>216</v>
      </c>
      <c r="AB3871" t="s">
        <v>75</v>
      </c>
      <c r="AC3871" t="s">
        <v>98</v>
      </c>
      <c r="AD3871" t="s">
        <v>75</v>
      </c>
      <c r="AE3871" t="s">
        <v>63</v>
      </c>
      <c r="AG3871">
        <v>1960</v>
      </c>
      <c r="AH3871">
        <v>17.88</v>
      </c>
      <c r="AI3871">
        <v>37.193820000000002</v>
      </c>
      <c r="AJ3871">
        <v>-95.192340000000002</v>
      </c>
      <c r="AL3871">
        <v>5</v>
      </c>
      <c r="AM3871" t="s">
        <v>63</v>
      </c>
      <c r="AN3871" t="s">
        <v>2034</v>
      </c>
      <c r="AO3871" t="s">
        <v>100</v>
      </c>
      <c r="AP3871" t="s">
        <v>116</v>
      </c>
      <c r="AQ3871" t="s">
        <v>264</v>
      </c>
      <c r="AR3871" t="s">
        <v>265</v>
      </c>
      <c r="AS3871" t="s">
        <v>83</v>
      </c>
      <c r="AT3871" s="5">
        <v>35977</v>
      </c>
      <c r="AU3871" t="s">
        <v>103</v>
      </c>
      <c r="AV3871" t="s">
        <v>187</v>
      </c>
      <c r="AW3871" t="s">
        <v>188</v>
      </c>
    </row>
    <row r="3872" spans="1:49" x14ac:dyDescent="0.25">
      <c r="A3872">
        <v>1392</v>
      </c>
      <c r="B3872" t="s">
        <v>22729</v>
      </c>
      <c r="C3872">
        <v>1</v>
      </c>
      <c r="D3872" t="s">
        <v>86</v>
      </c>
      <c r="E3872" t="s">
        <v>339</v>
      </c>
      <c r="F3872" t="s">
        <v>108</v>
      </c>
      <c r="G3872">
        <v>23.94</v>
      </c>
      <c r="H3872" t="s">
        <v>138</v>
      </c>
      <c r="I3872" t="s">
        <v>63</v>
      </c>
      <c r="J3872" t="s">
        <v>298</v>
      </c>
      <c r="K3872" t="s">
        <v>22730</v>
      </c>
      <c r="L3872" t="s">
        <v>921</v>
      </c>
      <c r="M3872" t="s">
        <v>525</v>
      </c>
      <c r="N3872">
        <v>25</v>
      </c>
      <c r="P3872">
        <v>44</v>
      </c>
      <c r="Q3872">
        <v>74</v>
      </c>
      <c r="R3872">
        <v>85</v>
      </c>
      <c r="S3872">
        <v>92.600000000000009</v>
      </c>
      <c r="T3872">
        <v>0</v>
      </c>
      <c r="U3872">
        <v>10</v>
      </c>
      <c r="V3872">
        <v>3480</v>
      </c>
      <c r="AB3872" t="s">
        <v>63</v>
      </c>
      <c r="AC3872" t="s">
        <v>63</v>
      </c>
      <c r="AD3872" t="s">
        <v>63</v>
      </c>
      <c r="AE3872" t="s">
        <v>98</v>
      </c>
      <c r="AG3872">
        <v>1925</v>
      </c>
      <c r="AH3872">
        <v>24.12</v>
      </c>
      <c r="AI3872">
        <v>37.223399999999998</v>
      </c>
      <c r="AJ3872">
        <v>-95.267200000000003</v>
      </c>
      <c r="AL3872">
        <v>3</v>
      </c>
      <c r="AM3872" t="s">
        <v>63</v>
      </c>
      <c r="AN3872" t="s">
        <v>22731</v>
      </c>
      <c r="AO3872" t="s">
        <v>100</v>
      </c>
      <c r="AP3872" t="s">
        <v>116</v>
      </c>
      <c r="AQ3872" t="s">
        <v>575</v>
      </c>
      <c r="AR3872" t="s">
        <v>826</v>
      </c>
      <c r="AS3872" t="s">
        <v>83</v>
      </c>
      <c r="AT3872" s="5">
        <v>36192</v>
      </c>
      <c r="AU3872" t="s">
        <v>129</v>
      </c>
      <c r="AV3872" t="s">
        <v>200</v>
      </c>
      <c r="AW3872" t="s">
        <v>150</v>
      </c>
    </row>
    <row r="3873" spans="1:49" x14ac:dyDescent="0.25">
      <c r="A3873">
        <v>729</v>
      </c>
      <c r="B3873" t="s">
        <v>20790</v>
      </c>
      <c r="C3873">
        <v>1</v>
      </c>
      <c r="D3873" t="s">
        <v>86</v>
      </c>
      <c r="E3873" t="s">
        <v>339</v>
      </c>
      <c r="F3873" t="s">
        <v>108</v>
      </c>
      <c r="G3873">
        <v>27.490000000000002</v>
      </c>
      <c r="H3873" t="s">
        <v>90</v>
      </c>
      <c r="I3873" t="s">
        <v>63</v>
      </c>
      <c r="J3873" t="s">
        <v>298</v>
      </c>
      <c r="K3873" t="s">
        <v>20791</v>
      </c>
      <c r="L3873" t="s">
        <v>4468</v>
      </c>
      <c r="M3873" t="s">
        <v>525</v>
      </c>
      <c r="N3873">
        <v>106.49606299212599</v>
      </c>
      <c r="P3873">
        <v>44</v>
      </c>
      <c r="Q3873">
        <v>90.100000000000009</v>
      </c>
      <c r="R3873">
        <v>90</v>
      </c>
      <c r="S3873">
        <v>76.5</v>
      </c>
      <c r="T3873">
        <v>3</v>
      </c>
      <c r="U3873">
        <v>10</v>
      </c>
      <c r="V3873">
        <v>3690</v>
      </c>
      <c r="AB3873" t="s">
        <v>75</v>
      </c>
      <c r="AC3873" t="s">
        <v>98</v>
      </c>
      <c r="AD3873" t="s">
        <v>98</v>
      </c>
      <c r="AE3873" t="s">
        <v>63</v>
      </c>
      <c r="AG3873">
        <v>1959</v>
      </c>
      <c r="AH3873">
        <v>27.490000000000002</v>
      </c>
      <c r="AI3873">
        <v>37.272390000000001</v>
      </c>
      <c r="AJ3873">
        <v>-95.267330000000001</v>
      </c>
      <c r="AL3873">
        <v>3</v>
      </c>
      <c r="AM3873" t="s">
        <v>63</v>
      </c>
      <c r="AN3873" t="s">
        <v>20792</v>
      </c>
      <c r="AO3873" t="s">
        <v>100</v>
      </c>
      <c r="AP3873" t="s">
        <v>116</v>
      </c>
      <c r="AQ3873" t="s">
        <v>207</v>
      </c>
      <c r="AR3873" t="s">
        <v>545</v>
      </c>
      <c r="AS3873" t="s">
        <v>83</v>
      </c>
      <c r="AT3873" s="5">
        <v>39448</v>
      </c>
      <c r="AU3873" t="s">
        <v>103</v>
      </c>
      <c r="AV3873" t="s">
        <v>274</v>
      </c>
      <c r="AW3873" t="s">
        <v>444</v>
      </c>
    </row>
    <row r="3874" spans="1:49" x14ac:dyDescent="0.25">
      <c r="A3874">
        <v>2351</v>
      </c>
      <c r="B3874" t="s">
        <v>27400</v>
      </c>
      <c r="C3874">
        <v>1</v>
      </c>
      <c r="D3874" t="s">
        <v>86</v>
      </c>
      <c r="E3874" t="s">
        <v>339</v>
      </c>
      <c r="F3874" t="s">
        <v>108</v>
      </c>
      <c r="G3874">
        <v>28.98</v>
      </c>
      <c r="H3874" t="s">
        <v>109</v>
      </c>
      <c r="I3874" t="s">
        <v>63</v>
      </c>
      <c r="J3874" t="s">
        <v>298</v>
      </c>
      <c r="K3874" t="s">
        <v>27401</v>
      </c>
      <c r="L3874" t="s">
        <v>3767</v>
      </c>
      <c r="M3874" t="s">
        <v>525</v>
      </c>
      <c r="N3874">
        <v>138.48425196850394</v>
      </c>
      <c r="P3874">
        <v>28</v>
      </c>
      <c r="Q3874">
        <v>77.7</v>
      </c>
      <c r="R3874">
        <v>89</v>
      </c>
      <c r="S3874">
        <v>88.2</v>
      </c>
      <c r="T3874">
        <v>4</v>
      </c>
      <c r="U3874">
        <v>10</v>
      </c>
      <c r="V3874">
        <v>3690</v>
      </c>
      <c r="AB3874" t="s">
        <v>98</v>
      </c>
      <c r="AC3874" t="s">
        <v>98</v>
      </c>
      <c r="AD3874" t="s">
        <v>98</v>
      </c>
      <c r="AE3874" t="s">
        <v>63</v>
      </c>
      <c r="AG3874">
        <v>1959</v>
      </c>
      <c r="AH3874">
        <v>29.04</v>
      </c>
      <c r="AI3874">
        <v>37.294840000000001</v>
      </c>
      <c r="AJ3874">
        <v>-95.267520000000005</v>
      </c>
      <c r="AL3874">
        <v>3</v>
      </c>
      <c r="AM3874" t="s">
        <v>63</v>
      </c>
      <c r="AN3874" t="s">
        <v>27402</v>
      </c>
      <c r="AO3874" t="s">
        <v>100</v>
      </c>
      <c r="AP3874" t="s">
        <v>116</v>
      </c>
      <c r="AQ3874" t="s">
        <v>653</v>
      </c>
      <c r="AR3874" t="s">
        <v>654</v>
      </c>
      <c r="AS3874" t="s">
        <v>83</v>
      </c>
      <c r="AT3874" s="5">
        <v>39448</v>
      </c>
      <c r="AU3874" t="s">
        <v>103</v>
      </c>
      <c r="AV3874" t="s">
        <v>274</v>
      </c>
      <c r="AW3874" t="s">
        <v>444</v>
      </c>
    </row>
    <row r="3875" spans="1:49" x14ac:dyDescent="0.25">
      <c r="A3875">
        <v>1065</v>
      </c>
      <c r="B3875" t="s">
        <v>522</v>
      </c>
      <c r="C3875">
        <v>1</v>
      </c>
      <c r="D3875" t="s">
        <v>86</v>
      </c>
      <c r="E3875" t="s">
        <v>339</v>
      </c>
      <c r="F3875" t="s">
        <v>108</v>
      </c>
      <c r="G3875">
        <v>31.14</v>
      </c>
      <c r="H3875" t="s">
        <v>109</v>
      </c>
      <c r="I3875" t="s">
        <v>63</v>
      </c>
      <c r="J3875" t="s">
        <v>298</v>
      </c>
      <c r="K3875" t="s">
        <v>523</v>
      </c>
      <c r="L3875" t="s">
        <v>524</v>
      </c>
      <c r="M3875" t="s">
        <v>525</v>
      </c>
      <c r="N3875">
        <v>206.49606299212599</v>
      </c>
      <c r="P3875">
        <v>56</v>
      </c>
      <c r="Q3875">
        <v>95.4</v>
      </c>
      <c r="R3875">
        <v>90</v>
      </c>
      <c r="S3875">
        <v>95.3</v>
      </c>
      <c r="T3875">
        <v>1</v>
      </c>
      <c r="U3875">
        <v>10</v>
      </c>
      <c r="V3875">
        <v>5850</v>
      </c>
      <c r="X3875" t="s">
        <v>526</v>
      </c>
      <c r="Y3875" t="s">
        <v>126</v>
      </c>
      <c r="Z3875" t="s">
        <v>527</v>
      </c>
      <c r="AA3875" t="s">
        <v>128</v>
      </c>
      <c r="AB3875" t="s">
        <v>98</v>
      </c>
      <c r="AC3875" t="s">
        <v>98</v>
      </c>
      <c r="AD3875" t="s">
        <v>98</v>
      </c>
      <c r="AE3875" t="s">
        <v>63</v>
      </c>
      <c r="AG3875">
        <v>1959</v>
      </c>
      <c r="AH3875">
        <v>31.14</v>
      </c>
      <c r="AI3875">
        <v>37.324379999999998</v>
      </c>
      <c r="AJ3875">
        <v>-95.263980000000004</v>
      </c>
      <c r="AL3875">
        <v>3</v>
      </c>
      <c r="AM3875" t="s">
        <v>63</v>
      </c>
      <c r="AN3875" t="s">
        <v>528</v>
      </c>
      <c r="AO3875" t="s">
        <v>100</v>
      </c>
      <c r="AP3875" t="s">
        <v>80</v>
      </c>
      <c r="AQ3875" t="s">
        <v>186</v>
      </c>
      <c r="AR3875" t="s">
        <v>313</v>
      </c>
      <c r="AS3875" t="s">
        <v>83</v>
      </c>
      <c r="AT3875" s="5">
        <v>36039</v>
      </c>
      <c r="AU3875" t="s">
        <v>76</v>
      </c>
      <c r="AV3875" t="s">
        <v>119</v>
      </c>
      <c r="AW3875" t="s">
        <v>85</v>
      </c>
    </row>
    <row r="3876" spans="1:49" x14ac:dyDescent="0.25">
      <c r="A3876">
        <v>1398</v>
      </c>
      <c r="B3876" t="s">
        <v>12128</v>
      </c>
      <c r="C3876">
        <v>1</v>
      </c>
      <c r="D3876" t="s">
        <v>86</v>
      </c>
      <c r="E3876" t="s">
        <v>339</v>
      </c>
      <c r="F3876" t="s">
        <v>108</v>
      </c>
      <c r="G3876">
        <v>31.5</v>
      </c>
      <c r="H3876" t="s">
        <v>90</v>
      </c>
      <c r="I3876" t="s">
        <v>63</v>
      </c>
      <c r="J3876" t="s">
        <v>298</v>
      </c>
      <c r="K3876" t="s">
        <v>12129</v>
      </c>
      <c r="L3876" t="s">
        <v>1865</v>
      </c>
      <c r="M3876" t="s">
        <v>525</v>
      </c>
      <c r="N3876">
        <v>196.19422572178479</v>
      </c>
      <c r="O3876">
        <v>45</v>
      </c>
      <c r="P3876">
        <v>52</v>
      </c>
      <c r="Q3876">
        <v>71</v>
      </c>
      <c r="R3876">
        <v>90</v>
      </c>
      <c r="S3876">
        <v>94.7</v>
      </c>
      <c r="T3876">
        <v>1</v>
      </c>
      <c r="U3876">
        <v>10</v>
      </c>
      <c r="V3876">
        <v>5850</v>
      </c>
      <c r="AB3876" t="s">
        <v>98</v>
      </c>
      <c r="AC3876" t="s">
        <v>98</v>
      </c>
      <c r="AD3876" t="s">
        <v>98</v>
      </c>
      <c r="AE3876" t="s">
        <v>63</v>
      </c>
      <c r="AG3876">
        <v>1959</v>
      </c>
      <c r="AH3876">
        <v>31.5</v>
      </c>
      <c r="AI3876">
        <v>37.328290000000003</v>
      </c>
      <c r="AJ3876">
        <v>-95.259749999999997</v>
      </c>
      <c r="AK3876" t="s">
        <v>77</v>
      </c>
      <c r="AL3876">
        <v>5</v>
      </c>
      <c r="AM3876" t="s">
        <v>63</v>
      </c>
      <c r="AN3876" t="s">
        <v>12130</v>
      </c>
      <c r="AO3876" t="s">
        <v>100</v>
      </c>
      <c r="AP3876" t="s">
        <v>116</v>
      </c>
      <c r="AQ3876" t="s">
        <v>117</v>
      </c>
      <c r="AR3876" t="s">
        <v>118</v>
      </c>
      <c r="AS3876" t="s">
        <v>83</v>
      </c>
      <c r="AT3876" s="5">
        <v>35977</v>
      </c>
      <c r="AU3876" t="s">
        <v>63</v>
      </c>
      <c r="AV3876" t="s">
        <v>119</v>
      </c>
      <c r="AW3876" t="s">
        <v>85</v>
      </c>
    </row>
    <row r="3877" spans="1:49" x14ac:dyDescent="0.25">
      <c r="A3877">
        <v>1435</v>
      </c>
      <c r="B3877" t="s">
        <v>26175</v>
      </c>
      <c r="C3877">
        <v>1</v>
      </c>
      <c r="D3877" t="s">
        <v>86</v>
      </c>
      <c r="E3877" t="s">
        <v>339</v>
      </c>
      <c r="F3877" t="s">
        <v>108</v>
      </c>
      <c r="G3877">
        <v>33.08</v>
      </c>
      <c r="H3877" t="s">
        <v>247</v>
      </c>
      <c r="I3877" t="s">
        <v>63</v>
      </c>
      <c r="J3877" t="s">
        <v>298</v>
      </c>
      <c r="K3877" t="s">
        <v>26176</v>
      </c>
      <c r="L3877" t="s">
        <v>2031</v>
      </c>
      <c r="M3877" t="s">
        <v>525</v>
      </c>
      <c r="N3877">
        <v>221.78477690288713</v>
      </c>
      <c r="P3877">
        <v>44</v>
      </c>
      <c r="Q3877">
        <v>89.3</v>
      </c>
      <c r="R3877">
        <v>87</v>
      </c>
      <c r="S3877">
        <v>93.600000000000009</v>
      </c>
      <c r="T3877">
        <v>3</v>
      </c>
      <c r="U3877">
        <v>8</v>
      </c>
      <c r="V3877">
        <v>7260</v>
      </c>
      <c r="AB3877" t="s">
        <v>98</v>
      </c>
      <c r="AC3877" t="s">
        <v>98</v>
      </c>
      <c r="AD3877" t="s">
        <v>98</v>
      </c>
      <c r="AE3877" t="s">
        <v>63</v>
      </c>
      <c r="AG3877">
        <v>1937</v>
      </c>
      <c r="AH3877">
        <v>33.08</v>
      </c>
      <c r="AI3877">
        <v>37.351129999999998</v>
      </c>
      <c r="AJ3877">
        <v>-95.259029999999996</v>
      </c>
      <c r="AL3877">
        <v>3</v>
      </c>
      <c r="AM3877" t="s">
        <v>63</v>
      </c>
      <c r="AN3877" t="s">
        <v>26177</v>
      </c>
      <c r="AO3877" t="s">
        <v>100</v>
      </c>
      <c r="AP3877" t="s">
        <v>147</v>
      </c>
      <c r="AQ3877" t="s">
        <v>159</v>
      </c>
      <c r="AR3877" t="s">
        <v>171</v>
      </c>
      <c r="AS3877" t="s">
        <v>83</v>
      </c>
      <c r="AT3877" s="5">
        <v>42003</v>
      </c>
      <c r="AU3877" t="s">
        <v>103</v>
      </c>
      <c r="AV3877" t="s">
        <v>173</v>
      </c>
      <c r="AW3877" t="s">
        <v>105</v>
      </c>
    </row>
    <row r="3878" spans="1:49" x14ac:dyDescent="0.25">
      <c r="A3878">
        <v>1515</v>
      </c>
      <c r="B3878" t="s">
        <v>16213</v>
      </c>
      <c r="C3878">
        <v>1</v>
      </c>
      <c r="D3878" t="s">
        <v>86</v>
      </c>
      <c r="E3878" t="s">
        <v>339</v>
      </c>
      <c r="F3878" t="s">
        <v>108</v>
      </c>
      <c r="G3878">
        <v>35.29</v>
      </c>
      <c r="H3878" t="s">
        <v>669</v>
      </c>
      <c r="I3878" t="s">
        <v>63</v>
      </c>
      <c r="J3878" t="s">
        <v>298</v>
      </c>
      <c r="K3878" t="s">
        <v>16214</v>
      </c>
      <c r="L3878" t="s">
        <v>1865</v>
      </c>
      <c r="M3878" t="s">
        <v>525</v>
      </c>
      <c r="N3878">
        <v>287.5</v>
      </c>
      <c r="O3878">
        <v>45</v>
      </c>
      <c r="P3878">
        <v>44</v>
      </c>
      <c r="Q3878">
        <v>82.8</v>
      </c>
      <c r="R3878">
        <v>85</v>
      </c>
      <c r="S3878">
        <v>86.7</v>
      </c>
      <c r="T3878">
        <v>2</v>
      </c>
      <c r="U3878">
        <v>9</v>
      </c>
      <c r="V3878">
        <v>6950</v>
      </c>
      <c r="AB3878" t="s">
        <v>75</v>
      </c>
      <c r="AC3878" t="s">
        <v>76</v>
      </c>
      <c r="AD3878" t="s">
        <v>75</v>
      </c>
      <c r="AE3878" t="s">
        <v>63</v>
      </c>
      <c r="AF3878" t="s">
        <v>77</v>
      </c>
      <c r="AG3878">
        <v>1937</v>
      </c>
      <c r="AH3878">
        <v>35.29</v>
      </c>
      <c r="AI3878">
        <v>37.382559999999998</v>
      </c>
      <c r="AJ3878">
        <v>-95.260959999999997</v>
      </c>
      <c r="AK3878" t="s">
        <v>262</v>
      </c>
      <c r="AL3878">
        <v>7</v>
      </c>
      <c r="AM3878" t="s">
        <v>63</v>
      </c>
      <c r="AN3878" t="s">
        <v>16215</v>
      </c>
      <c r="AO3878" t="s">
        <v>100</v>
      </c>
      <c r="AP3878" t="s">
        <v>147</v>
      </c>
      <c r="AQ3878" t="s">
        <v>326</v>
      </c>
      <c r="AR3878" t="s">
        <v>327</v>
      </c>
      <c r="AS3878" t="s">
        <v>83</v>
      </c>
      <c r="AT3878" s="5">
        <v>34912</v>
      </c>
      <c r="AU3878" t="s">
        <v>63</v>
      </c>
      <c r="AV3878" t="s">
        <v>119</v>
      </c>
      <c r="AW3878" t="s">
        <v>105</v>
      </c>
    </row>
    <row r="3879" spans="1:49" x14ac:dyDescent="0.25">
      <c r="A3879">
        <v>1615</v>
      </c>
      <c r="B3879" t="s">
        <v>20472</v>
      </c>
      <c r="C3879">
        <v>1</v>
      </c>
      <c r="D3879" t="s">
        <v>86</v>
      </c>
      <c r="E3879" t="s">
        <v>297</v>
      </c>
      <c r="F3879" t="s">
        <v>108</v>
      </c>
      <c r="G3879">
        <v>408.90000000000003</v>
      </c>
      <c r="H3879" t="s">
        <v>489</v>
      </c>
      <c r="I3879" t="s">
        <v>63</v>
      </c>
      <c r="J3879" t="s">
        <v>298</v>
      </c>
      <c r="K3879" t="s">
        <v>20473</v>
      </c>
      <c r="L3879" t="s">
        <v>1074</v>
      </c>
      <c r="M3879" t="s">
        <v>1046</v>
      </c>
      <c r="N3879">
        <v>43.7992125984252</v>
      </c>
      <c r="P3879">
        <v>44</v>
      </c>
      <c r="Q3879">
        <v>89.100000000000009</v>
      </c>
      <c r="R3879">
        <v>85</v>
      </c>
      <c r="S3879">
        <v>96</v>
      </c>
      <c r="T3879">
        <v>5</v>
      </c>
      <c r="U3879">
        <v>21</v>
      </c>
      <c r="V3879">
        <v>4960</v>
      </c>
      <c r="AB3879" t="s">
        <v>63</v>
      </c>
      <c r="AC3879" t="s">
        <v>63</v>
      </c>
      <c r="AD3879" t="s">
        <v>63</v>
      </c>
      <c r="AE3879" t="s">
        <v>98</v>
      </c>
      <c r="AG3879">
        <v>1957</v>
      </c>
      <c r="AH3879">
        <v>21.35</v>
      </c>
      <c r="AI3879">
        <v>37.340290000000003</v>
      </c>
      <c r="AJ3879">
        <v>-95.134200000000007</v>
      </c>
      <c r="AL3879">
        <v>3</v>
      </c>
      <c r="AM3879" t="s">
        <v>63</v>
      </c>
      <c r="AN3879" t="s">
        <v>20474</v>
      </c>
      <c r="AO3879" t="s">
        <v>100</v>
      </c>
      <c r="AP3879" t="s">
        <v>116</v>
      </c>
      <c r="AQ3879" t="s">
        <v>159</v>
      </c>
      <c r="AR3879" t="s">
        <v>82</v>
      </c>
      <c r="AS3879" t="s">
        <v>83</v>
      </c>
      <c r="AT3879" s="5">
        <v>37987</v>
      </c>
      <c r="AU3879" t="s">
        <v>129</v>
      </c>
      <c r="AV3879" t="s">
        <v>149</v>
      </c>
      <c r="AW3879" t="s">
        <v>150</v>
      </c>
    </row>
    <row r="3880" spans="1:49" x14ac:dyDescent="0.25">
      <c r="A3880">
        <v>1093</v>
      </c>
      <c r="B3880" t="s">
        <v>26591</v>
      </c>
      <c r="C3880">
        <v>1</v>
      </c>
      <c r="D3880" t="s">
        <v>86</v>
      </c>
      <c r="E3880" t="s">
        <v>926</v>
      </c>
      <c r="F3880" t="s">
        <v>108</v>
      </c>
      <c r="G3880">
        <v>112.2</v>
      </c>
      <c r="H3880" t="s">
        <v>138</v>
      </c>
      <c r="I3880" t="s">
        <v>63</v>
      </c>
      <c r="J3880" t="s">
        <v>298</v>
      </c>
      <c r="K3880" t="s">
        <v>26592</v>
      </c>
      <c r="L3880" t="s">
        <v>4667</v>
      </c>
      <c r="M3880" t="s">
        <v>1075</v>
      </c>
      <c r="N3880">
        <v>21.686351706036746</v>
      </c>
      <c r="O3880">
        <v>30</v>
      </c>
      <c r="P3880">
        <v>42</v>
      </c>
      <c r="Q3880">
        <v>93.3</v>
      </c>
      <c r="R3880">
        <v>90</v>
      </c>
      <c r="S3880">
        <v>96.8</v>
      </c>
      <c r="T3880">
        <v>4</v>
      </c>
      <c r="U3880">
        <v>22</v>
      </c>
      <c r="V3880">
        <v>2690</v>
      </c>
      <c r="AB3880" t="s">
        <v>63</v>
      </c>
      <c r="AC3880" t="s">
        <v>63</v>
      </c>
      <c r="AD3880" t="s">
        <v>63</v>
      </c>
      <c r="AE3880" t="s">
        <v>98</v>
      </c>
      <c r="AG3880">
        <v>1953</v>
      </c>
      <c r="AH3880">
        <v>0.12</v>
      </c>
      <c r="AI3880">
        <v>37.043799999999997</v>
      </c>
      <c r="AJ3880">
        <v>-95.520979999999994</v>
      </c>
      <c r="AK3880" t="s">
        <v>77</v>
      </c>
      <c r="AL3880">
        <v>2</v>
      </c>
      <c r="AM3880" t="s">
        <v>63</v>
      </c>
      <c r="AN3880" t="s">
        <v>26593</v>
      </c>
      <c r="AO3880" t="s">
        <v>100</v>
      </c>
      <c r="AP3880" t="s">
        <v>116</v>
      </c>
      <c r="AQ3880" t="s">
        <v>159</v>
      </c>
      <c r="AR3880" t="s">
        <v>264</v>
      </c>
      <c r="AS3880" t="s">
        <v>83</v>
      </c>
      <c r="AT3880" s="5">
        <v>36192</v>
      </c>
      <c r="AU3880" t="s">
        <v>129</v>
      </c>
      <c r="AV3880" t="s">
        <v>149</v>
      </c>
      <c r="AW3880" t="s">
        <v>105</v>
      </c>
    </row>
    <row r="3881" spans="1:49" x14ac:dyDescent="0.25">
      <c r="A3881">
        <v>1595</v>
      </c>
      <c r="B3881" t="s">
        <v>21363</v>
      </c>
      <c r="C3881">
        <v>1</v>
      </c>
      <c r="D3881" t="s">
        <v>86</v>
      </c>
      <c r="E3881" t="s">
        <v>926</v>
      </c>
      <c r="F3881" t="s">
        <v>108</v>
      </c>
      <c r="G3881">
        <v>113.03</v>
      </c>
      <c r="H3881" t="s">
        <v>138</v>
      </c>
      <c r="I3881" t="s">
        <v>63</v>
      </c>
      <c r="J3881" t="s">
        <v>298</v>
      </c>
      <c r="K3881" t="s">
        <v>21364</v>
      </c>
      <c r="L3881" t="s">
        <v>4667</v>
      </c>
      <c r="M3881" t="s">
        <v>1075</v>
      </c>
      <c r="N3881">
        <v>31.594488188976378</v>
      </c>
      <c r="P3881">
        <v>42</v>
      </c>
      <c r="Q3881">
        <v>70.100000000000009</v>
      </c>
      <c r="R3881">
        <v>90</v>
      </c>
      <c r="S3881">
        <v>97.600000000000009</v>
      </c>
      <c r="T3881">
        <v>4</v>
      </c>
      <c r="U3881">
        <v>22</v>
      </c>
      <c r="V3881">
        <v>2690</v>
      </c>
      <c r="AB3881" t="s">
        <v>63</v>
      </c>
      <c r="AC3881" t="s">
        <v>63</v>
      </c>
      <c r="AD3881" t="s">
        <v>63</v>
      </c>
      <c r="AE3881" t="s">
        <v>98</v>
      </c>
      <c r="AG3881">
        <v>1953</v>
      </c>
      <c r="AH3881">
        <v>0.93</v>
      </c>
      <c r="AI3881">
        <v>37.048769999999998</v>
      </c>
      <c r="AJ3881">
        <v>-95.507810000000006</v>
      </c>
      <c r="AL3881">
        <v>3</v>
      </c>
      <c r="AM3881" t="s">
        <v>63</v>
      </c>
      <c r="AN3881" t="s">
        <v>21365</v>
      </c>
      <c r="AO3881" t="s">
        <v>100</v>
      </c>
      <c r="AP3881" t="s">
        <v>116</v>
      </c>
      <c r="AQ3881" t="s">
        <v>434</v>
      </c>
      <c r="AR3881" t="s">
        <v>159</v>
      </c>
      <c r="AS3881" t="s">
        <v>83</v>
      </c>
      <c r="AT3881" s="5">
        <v>36192</v>
      </c>
      <c r="AU3881" t="s">
        <v>129</v>
      </c>
      <c r="AV3881" t="s">
        <v>149</v>
      </c>
      <c r="AW3881" t="s">
        <v>150</v>
      </c>
    </row>
    <row r="3882" spans="1:49" x14ac:dyDescent="0.25">
      <c r="A3882">
        <v>0</v>
      </c>
      <c r="B3882" t="s">
        <v>23361</v>
      </c>
      <c r="C3882">
        <v>1</v>
      </c>
      <c r="D3882" t="s">
        <v>86</v>
      </c>
      <c r="E3882" t="s">
        <v>926</v>
      </c>
      <c r="F3882" t="s">
        <v>108</v>
      </c>
      <c r="G3882">
        <v>135.49</v>
      </c>
      <c r="H3882" t="s">
        <v>14257</v>
      </c>
      <c r="I3882" t="s">
        <v>63</v>
      </c>
      <c r="J3882" t="s">
        <v>298</v>
      </c>
      <c r="K3882" t="s">
        <v>23362</v>
      </c>
      <c r="L3882" t="s">
        <v>1075</v>
      </c>
      <c r="M3882" t="s">
        <v>1865</v>
      </c>
      <c r="N3882">
        <v>48.589238845144358</v>
      </c>
      <c r="T3882">
        <v>3</v>
      </c>
      <c r="AB3882" t="s">
        <v>63</v>
      </c>
      <c r="AC3882" t="s">
        <v>129</v>
      </c>
      <c r="AD3882" t="s">
        <v>129</v>
      </c>
      <c r="AE3882" t="s">
        <v>63</v>
      </c>
      <c r="AG3882">
        <v>1936</v>
      </c>
      <c r="AH3882">
        <v>23.29</v>
      </c>
      <c r="AI3882">
        <v>37.048209999999997</v>
      </c>
      <c r="AJ3882">
        <v>-95.10369</v>
      </c>
      <c r="AL3882">
        <v>1</v>
      </c>
      <c r="AM3882" t="s">
        <v>63</v>
      </c>
      <c r="AN3882" t="s">
        <v>23363</v>
      </c>
      <c r="AO3882" t="s">
        <v>100</v>
      </c>
      <c r="AP3882" t="s">
        <v>3616</v>
      </c>
      <c r="AQ3882" t="s">
        <v>148</v>
      </c>
      <c r="AR3882" t="s">
        <v>148</v>
      </c>
      <c r="AS3882" t="s">
        <v>131</v>
      </c>
      <c r="AT3882" s="5"/>
      <c r="AU3882" t="s">
        <v>63</v>
      </c>
      <c r="AV3882" t="s">
        <v>2584</v>
      </c>
      <c r="AW3882" t="s">
        <v>150</v>
      </c>
    </row>
    <row r="3883" spans="1:49" x14ac:dyDescent="0.25">
      <c r="A3883">
        <v>0</v>
      </c>
      <c r="B3883" t="s">
        <v>27479</v>
      </c>
      <c r="C3883">
        <v>1</v>
      </c>
      <c r="D3883" t="s">
        <v>86</v>
      </c>
      <c r="E3883" t="s">
        <v>107</v>
      </c>
      <c r="F3883" t="s">
        <v>108</v>
      </c>
      <c r="G3883">
        <v>424.82</v>
      </c>
      <c r="H3883" t="s">
        <v>109</v>
      </c>
      <c r="I3883" t="s">
        <v>63</v>
      </c>
      <c r="J3883" t="s">
        <v>298</v>
      </c>
      <c r="K3883" t="s">
        <v>27480</v>
      </c>
      <c r="L3883" t="s">
        <v>15401</v>
      </c>
      <c r="M3883" t="s">
        <v>1953</v>
      </c>
      <c r="N3883">
        <v>189.501312335958</v>
      </c>
      <c r="P3883">
        <v>44</v>
      </c>
      <c r="Q3883">
        <v>97.7</v>
      </c>
      <c r="R3883">
        <v>92</v>
      </c>
      <c r="S3883">
        <v>94.7</v>
      </c>
      <c r="T3883">
        <v>3</v>
      </c>
      <c r="U3883">
        <v>15</v>
      </c>
      <c r="V3883">
        <v>1400</v>
      </c>
      <c r="AB3883" t="s">
        <v>98</v>
      </c>
      <c r="AC3883" t="s">
        <v>129</v>
      </c>
      <c r="AD3883" t="s">
        <v>98</v>
      </c>
      <c r="AE3883" t="s">
        <v>63</v>
      </c>
      <c r="AG3883">
        <v>1966</v>
      </c>
      <c r="AH3883">
        <v>6.94</v>
      </c>
      <c r="AI3883">
        <v>37.194299999999998</v>
      </c>
      <c r="AJ3883">
        <v>-95.396060000000006</v>
      </c>
      <c r="AL3883">
        <v>3</v>
      </c>
      <c r="AM3883" t="s">
        <v>63</v>
      </c>
      <c r="AN3883" t="s">
        <v>27481</v>
      </c>
      <c r="AO3883" t="s">
        <v>100</v>
      </c>
      <c r="AP3883" t="s">
        <v>116</v>
      </c>
      <c r="AQ3883" t="s">
        <v>401</v>
      </c>
      <c r="AR3883" t="s">
        <v>402</v>
      </c>
      <c r="AS3883" t="s">
        <v>83</v>
      </c>
      <c r="AT3883" s="5">
        <v>39448</v>
      </c>
      <c r="AU3883" t="s">
        <v>103</v>
      </c>
      <c r="AV3883" t="s">
        <v>274</v>
      </c>
      <c r="AW3883" t="s">
        <v>444</v>
      </c>
    </row>
    <row r="3884" spans="1:49" x14ac:dyDescent="0.25">
      <c r="A3884">
        <v>0</v>
      </c>
      <c r="B3884" t="s">
        <v>24969</v>
      </c>
      <c r="C3884">
        <v>1</v>
      </c>
      <c r="D3884" t="s">
        <v>86</v>
      </c>
      <c r="E3884" t="s">
        <v>107</v>
      </c>
      <c r="F3884" t="s">
        <v>108</v>
      </c>
      <c r="G3884">
        <v>425.82</v>
      </c>
      <c r="H3884" t="s">
        <v>90</v>
      </c>
      <c r="I3884" t="s">
        <v>63</v>
      </c>
      <c r="J3884" t="s">
        <v>298</v>
      </c>
      <c r="K3884" t="s">
        <v>24970</v>
      </c>
      <c r="L3884" t="s">
        <v>4667</v>
      </c>
      <c r="M3884" t="s">
        <v>1953</v>
      </c>
      <c r="N3884">
        <v>102.49343832020998</v>
      </c>
      <c r="P3884">
        <v>44</v>
      </c>
      <c r="Q3884">
        <v>94.4</v>
      </c>
      <c r="R3884">
        <v>92</v>
      </c>
      <c r="S3884">
        <v>88.4</v>
      </c>
      <c r="T3884">
        <v>3</v>
      </c>
      <c r="U3884">
        <v>15</v>
      </c>
      <c r="V3884">
        <v>1400</v>
      </c>
      <c r="AB3884" t="s">
        <v>75</v>
      </c>
      <c r="AC3884" t="s">
        <v>98</v>
      </c>
      <c r="AD3884" t="s">
        <v>98</v>
      </c>
      <c r="AE3884" t="s">
        <v>63</v>
      </c>
      <c r="AG3884">
        <v>1966</v>
      </c>
      <c r="AH3884">
        <v>7.92</v>
      </c>
      <c r="AI3884">
        <v>37.192680000000003</v>
      </c>
      <c r="AJ3884">
        <v>-95.378489999999999</v>
      </c>
      <c r="AL3884">
        <v>3</v>
      </c>
      <c r="AM3884" t="s">
        <v>63</v>
      </c>
      <c r="AN3884" t="s">
        <v>24971</v>
      </c>
      <c r="AO3884" t="s">
        <v>100</v>
      </c>
      <c r="AP3884" t="s">
        <v>116</v>
      </c>
      <c r="AQ3884" t="s">
        <v>653</v>
      </c>
      <c r="AR3884" t="s">
        <v>677</v>
      </c>
      <c r="AS3884" t="s">
        <v>83</v>
      </c>
      <c r="AT3884" s="5">
        <v>39448</v>
      </c>
      <c r="AU3884" t="s">
        <v>103</v>
      </c>
      <c r="AV3884" t="s">
        <v>274</v>
      </c>
      <c r="AW3884" t="s">
        <v>444</v>
      </c>
    </row>
    <row r="3885" spans="1:49" x14ac:dyDescent="0.25">
      <c r="A3885">
        <v>1167</v>
      </c>
      <c r="B3885" t="s">
        <v>17259</v>
      </c>
      <c r="C3885">
        <v>1</v>
      </c>
      <c r="D3885" t="s">
        <v>86</v>
      </c>
      <c r="E3885" t="s">
        <v>107</v>
      </c>
      <c r="F3885" t="s">
        <v>108</v>
      </c>
      <c r="G3885">
        <v>431.38</v>
      </c>
      <c r="H3885" t="s">
        <v>489</v>
      </c>
      <c r="I3885" t="s">
        <v>63</v>
      </c>
      <c r="J3885" t="s">
        <v>298</v>
      </c>
      <c r="K3885" t="s">
        <v>17260</v>
      </c>
      <c r="L3885" t="s">
        <v>3462</v>
      </c>
      <c r="M3885" t="s">
        <v>1953</v>
      </c>
      <c r="N3885">
        <v>24.704724409448819</v>
      </c>
      <c r="P3885">
        <v>44</v>
      </c>
      <c r="Q3885">
        <v>81.8</v>
      </c>
      <c r="R3885">
        <v>90</v>
      </c>
      <c r="S3885">
        <v>97.600000000000009</v>
      </c>
      <c r="T3885">
        <v>0</v>
      </c>
      <c r="U3885">
        <v>9</v>
      </c>
      <c r="V3885">
        <v>3020</v>
      </c>
      <c r="AB3885" t="s">
        <v>63</v>
      </c>
      <c r="AC3885" t="s">
        <v>63</v>
      </c>
      <c r="AD3885" t="s">
        <v>63</v>
      </c>
      <c r="AE3885" t="s">
        <v>98</v>
      </c>
      <c r="AG3885">
        <v>1960</v>
      </c>
      <c r="AH3885">
        <v>13.41</v>
      </c>
      <c r="AI3885">
        <v>37.19285</v>
      </c>
      <c r="AJ3885">
        <v>-95.279030000000006</v>
      </c>
      <c r="AL3885">
        <v>2</v>
      </c>
      <c r="AM3885" t="s">
        <v>63</v>
      </c>
      <c r="AN3885" t="s">
        <v>17261</v>
      </c>
      <c r="AO3885" t="s">
        <v>100</v>
      </c>
      <c r="AP3885" t="s">
        <v>147</v>
      </c>
      <c r="AQ3885" t="s">
        <v>486</v>
      </c>
      <c r="AR3885" t="s">
        <v>653</v>
      </c>
      <c r="AS3885" t="s">
        <v>83</v>
      </c>
      <c r="AT3885" s="5">
        <v>37987</v>
      </c>
      <c r="AU3885" t="s">
        <v>129</v>
      </c>
      <c r="AV3885" t="s">
        <v>149</v>
      </c>
      <c r="AW3885" t="s">
        <v>150</v>
      </c>
    </row>
    <row r="3886" spans="1:49" x14ac:dyDescent="0.25">
      <c r="A3886">
        <v>1856</v>
      </c>
      <c r="B3886" t="s">
        <v>11618</v>
      </c>
      <c r="C3886">
        <v>2</v>
      </c>
      <c r="D3886" t="s">
        <v>86</v>
      </c>
      <c r="E3886" t="s">
        <v>107</v>
      </c>
      <c r="F3886" t="s">
        <v>108</v>
      </c>
      <c r="G3886">
        <v>442.8</v>
      </c>
      <c r="H3886" t="s">
        <v>211</v>
      </c>
      <c r="I3886" t="s">
        <v>63</v>
      </c>
      <c r="J3886" t="s">
        <v>298</v>
      </c>
      <c r="K3886" t="s">
        <v>11619</v>
      </c>
      <c r="L3886" t="s">
        <v>1074</v>
      </c>
      <c r="M3886" t="s">
        <v>1953</v>
      </c>
      <c r="N3886">
        <v>525.3937007874016</v>
      </c>
      <c r="P3886">
        <v>26</v>
      </c>
      <c r="Q3886">
        <v>74.600000000000009</v>
      </c>
      <c r="R3886">
        <v>80</v>
      </c>
      <c r="S3886">
        <v>88.5</v>
      </c>
      <c r="T3886">
        <v>6</v>
      </c>
      <c r="U3886">
        <v>12</v>
      </c>
      <c r="V3886">
        <v>2250</v>
      </c>
      <c r="W3886" t="s">
        <v>70</v>
      </c>
      <c r="AB3886" t="s">
        <v>98</v>
      </c>
      <c r="AC3886" t="s">
        <v>98</v>
      </c>
      <c r="AD3886" t="s">
        <v>98</v>
      </c>
      <c r="AE3886" t="s">
        <v>63</v>
      </c>
      <c r="AG3886">
        <v>1948</v>
      </c>
      <c r="AH3886">
        <v>24.92</v>
      </c>
      <c r="AI3886">
        <v>37.164929999999998</v>
      </c>
      <c r="AJ3886">
        <v>-95.090599999999995</v>
      </c>
      <c r="AL3886">
        <v>14</v>
      </c>
      <c r="AM3886" t="s">
        <v>63</v>
      </c>
      <c r="AN3886" t="s">
        <v>11620</v>
      </c>
      <c r="AO3886" t="s">
        <v>100</v>
      </c>
      <c r="AP3886" t="s">
        <v>147</v>
      </c>
      <c r="AQ3886" t="s">
        <v>2503</v>
      </c>
      <c r="AR3886" t="s">
        <v>2504</v>
      </c>
      <c r="AS3886" t="s">
        <v>83</v>
      </c>
      <c r="AT3886" s="5">
        <v>35490</v>
      </c>
      <c r="AU3886" t="s">
        <v>103</v>
      </c>
      <c r="AV3886" t="s">
        <v>274</v>
      </c>
      <c r="AW3886" t="s">
        <v>105</v>
      </c>
    </row>
    <row r="3887" spans="1:49" x14ac:dyDescent="0.25">
      <c r="A3887">
        <v>1856</v>
      </c>
      <c r="B3887" t="s">
        <v>11618</v>
      </c>
      <c r="C3887">
        <v>1</v>
      </c>
      <c r="D3887" t="s">
        <v>63</v>
      </c>
      <c r="E3887" t="s">
        <v>107</v>
      </c>
      <c r="F3887" t="s">
        <v>108</v>
      </c>
      <c r="G3887">
        <v>442.8</v>
      </c>
      <c r="I3887" t="s">
        <v>63</v>
      </c>
      <c r="J3887" t="s">
        <v>298</v>
      </c>
      <c r="K3887" t="s">
        <v>11619</v>
      </c>
      <c r="L3887" t="s">
        <v>1074</v>
      </c>
      <c r="M3887" t="s">
        <v>1953</v>
      </c>
      <c r="N3887">
        <v>525.3937007874016</v>
      </c>
      <c r="P3887">
        <v>26</v>
      </c>
      <c r="Q3887">
        <v>74.600000000000009</v>
      </c>
      <c r="R3887">
        <v>80</v>
      </c>
      <c r="S3887">
        <v>88.5</v>
      </c>
      <c r="T3887">
        <v>6</v>
      </c>
      <c r="U3887">
        <v>12</v>
      </c>
      <c r="V3887">
        <v>2250</v>
      </c>
      <c r="W3887" t="s">
        <v>70</v>
      </c>
      <c r="AB3887" t="s">
        <v>98</v>
      </c>
      <c r="AC3887" t="s">
        <v>98</v>
      </c>
      <c r="AD3887" t="s">
        <v>98</v>
      </c>
      <c r="AE3887" t="s">
        <v>63</v>
      </c>
      <c r="AG3887">
        <v>1948</v>
      </c>
      <c r="AH3887">
        <v>24.92</v>
      </c>
      <c r="AI3887">
        <v>37.164929999999998</v>
      </c>
      <c r="AJ3887">
        <v>-95.090599999999995</v>
      </c>
      <c r="AL3887">
        <v>14</v>
      </c>
      <c r="AM3887" t="s">
        <v>63</v>
      </c>
      <c r="AN3887" t="s">
        <v>11620</v>
      </c>
      <c r="AO3887" t="s">
        <v>100</v>
      </c>
      <c r="AP3887" t="s">
        <v>147</v>
      </c>
      <c r="AQ3887" t="s">
        <v>2503</v>
      </c>
      <c r="AR3887" t="s">
        <v>2504</v>
      </c>
      <c r="AS3887" t="s">
        <v>83</v>
      </c>
      <c r="AT3887" s="5">
        <v>35490</v>
      </c>
      <c r="AU3887" t="s">
        <v>103</v>
      </c>
      <c r="AV3887" t="s">
        <v>274</v>
      </c>
      <c r="AW3887" t="s">
        <v>105</v>
      </c>
    </row>
    <row r="3888" spans="1:49" x14ac:dyDescent="0.25">
      <c r="A3888">
        <v>953</v>
      </c>
      <c r="B3888" t="s">
        <v>26331</v>
      </c>
      <c r="C3888">
        <v>1</v>
      </c>
      <c r="D3888" t="s">
        <v>86</v>
      </c>
      <c r="E3888" t="s">
        <v>4665</v>
      </c>
      <c r="F3888" t="s">
        <v>177</v>
      </c>
      <c r="G3888">
        <v>3.38</v>
      </c>
      <c r="H3888" t="s">
        <v>138</v>
      </c>
      <c r="I3888" t="s">
        <v>63</v>
      </c>
      <c r="J3888" t="s">
        <v>298</v>
      </c>
      <c r="K3888" t="s">
        <v>26332</v>
      </c>
      <c r="L3888" t="s">
        <v>10495</v>
      </c>
      <c r="M3888" t="s">
        <v>7400</v>
      </c>
      <c r="N3888">
        <v>22.408136482939632</v>
      </c>
      <c r="P3888">
        <v>24</v>
      </c>
      <c r="Q3888">
        <v>94</v>
      </c>
      <c r="R3888">
        <v>90</v>
      </c>
      <c r="S3888">
        <v>91.3</v>
      </c>
      <c r="T3888">
        <v>0</v>
      </c>
      <c r="U3888">
        <v>13</v>
      </c>
      <c r="V3888">
        <v>700</v>
      </c>
      <c r="AB3888" t="s">
        <v>63</v>
      </c>
      <c r="AC3888" t="s">
        <v>63</v>
      </c>
      <c r="AD3888" t="s">
        <v>63</v>
      </c>
      <c r="AE3888" t="s">
        <v>98</v>
      </c>
      <c r="AG3888">
        <v>1920</v>
      </c>
      <c r="AH3888">
        <v>3.44</v>
      </c>
      <c r="AI3888">
        <v>37.097209999999997</v>
      </c>
      <c r="AJ3888">
        <v>-95.359129999999993</v>
      </c>
      <c r="AL3888">
        <v>3</v>
      </c>
      <c r="AM3888" t="s">
        <v>63</v>
      </c>
      <c r="AN3888" t="s">
        <v>26333</v>
      </c>
      <c r="AO3888" t="s">
        <v>100</v>
      </c>
      <c r="AP3888" t="s">
        <v>147</v>
      </c>
      <c r="AQ3888" t="s">
        <v>504</v>
      </c>
      <c r="AR3888" t="s">
        <v>951</v>
      </c>
      <c r="AS3888" t="s">
        <v>83</v>
      </c>
      <c r="AT3888" s="5">
        <v>36192</v>
      </c>
      <c r="AU3888" t="s">
        <v>129</v>
      </c>
      <c r="AV3888" t="s">
        <v>149</v>
      </c>
      <c r="AW3888" t="s">
        <v>7402</v>
      </c>
    </row>
    <row r="3889" spans="1:49" x14ac:dyDescent="0.25">
      <c r="A3889">
        <v>3978</v>
      </c>
      <c r="B3889" t="s">
        <v>7398</v>
      </c>
      <c r="C3889">
        <v>1</v>
      </c>
      <c r="D3889" t="s">
        <v>86</v>
      </c>
      <c r="E3889" t="s">
        <v>4665</v>
      </c>
      <c r="F3889" t="s">
        <v>177</v>
      </c>
      <c r="G3889">
        <v>6.25</v>
      </c>
      <c r="H3889" t="s">
        <v>388</v>
      </c>
      <c r="I3889" t="s">
        <v>63</v>
      </c>
      <c r="J3889" t="s">
        <v>298</v>
      </c>
      <c r="K3889" t="s">
        <v>7399</v>
      </c>
      <c r="L3889" t="s">
        <v>4667</v>
      </c>
      <c r="M3889" t="s">
        <v>7400</v>
      </c>
      <c r="N3889">
        <v>22.408136482939632</v>
      </c>
      <c r="P3889">
        <v>24</v>
      </c>
      <c r="Q3889">
        <v>63.1</v>
      </c>
      <c r="R3889">
        <v>85</v>
      </c>
      <c r="S3889">
        <v>95.4</v>
      </c>
      <c r="T3889">
        <v>0</v>
      </c>
      <c r="U3889">
        <v>12</v>
      </c>
      <c r="V3889">
        <v>780</v>
      </c>
      <c r="AB3889" t="s">
        <v>75</v>
      </c>
      <c r="AC3889" t="s">
        <v>98</v>
      </c>
      <c r="AD3889" t="s">
        <v>98</v>
      </c>
      <c r="AE3889" t="s">
        <v>63</v>
      </c>
      <c r="AG3889">
        <v>1920</v>
      </c>
      <c r="AH3889">
        <v>6.25</v>
      </c>
      <c r="AI3889">
        <v>37.138039999999997</v>
      </c>
      <c r="AJ3889">
        <v>-95.358819999999994</v>
      </c>
      <c r="AL3889">
        <v>3</v>
      </c>
      <c r="AM3889" t="s">
        <v>63</v>
      </c>
      <c r="AN3889" t="s">
        <v>7401</v>
      </c>
      <c r="AO3889" t="s">
        <v>100</v>
      </c>
      <c r="AP3889" t="s">
        <v>147</v>
      </c>
      <c r="AQ3889" t="s">
        <v>843</v>
      </c>
      <c r="AR3889" t="s">
        <v>246</v>
      </c>
      <c r="AS3889" t="s">
        <v>83</v>
      </c>
      <c r="AT3889" s="5">
        <v>41316</v>
      </c>
      <c r="AU3889" t="s">
        <v>76</v>
      </c>
      <c r="AV3889" t="s">
        <v>149</v>
      </c>
      <c r="AW3889" t="s">
        <v>7402</v>
      </c>
    </row>
    <row r="3890" spans="1:49" x14ac:dyDescent="0.25">
      <c r="A3890">
        <v>932</v>
      </c>
      <c r="B3890" t="s">
        <v>18361</v>
      </c>
      <c r="C3890">
        <v>1</v>
      </c>
      <c r="D3890" t="s">
        <v>86</v>
      </c>
      <c r="E3890" t="s">
        <v>926</v>
      </c>
      <c r="F3890" t="s">
        <v>108</v>
      </c>
      <c r="G3890">
        <v>122.37</v>
      </c>
      <c r="H3890" t="s">
        <v>138</v>
      </c>
      <c r="I3890" t="s">
        <v>63</v>
      </c>
      <c r="J3890" t="s">
        <v>298</v>
      </c>
      <c r="K3890" t="s">
        <v>18362</v>
      </c>
      <c r="L3890" t="s">
        <v>18363</v>
      </c>
      <c r="M3890" t="s">
        <v>1075</v>
      </c>
      <c r="N3890">
        <v>26.115485564304461</v>
      </c>
      <c r="O3890">
        <v>45</v>
      </c>
      <c r="P3890">
        <v>44</v>
      </c>
      <c r="Q3890">
        <v>85.3</v>
      </c>
      <c r="R3890">
        <v>90</v>
      </c>
      <c r="S3890">
        <v>98.100000000000009</v>
      </c>
      <c r="T3890">
        <v>0</v>
      </c>
      <c r="U3890">
        <v>24</v>
      </c>
      <c r="V3890">
        <v>2000</v>
      </c>
      <c r="AB3890" t="s">
        <v>63</v>
      </c>
      <c r="AC3890" t="s">
        <v>63</v>
      </c>
      <c r="AD3890" t="s">
        <v>63</v>
      </c>
      <c r="AE3890" t="s">
        <v>98</v>
      </c>
      <c r="AG3890">
        <v>1979</v>
      </c>
      <c r="AH3890">
        <v>10.27</v>
      </c>
      <c r="AI3890">
        <v>37.04833</v>
      </c>
      <c r="AJ3890">
        <v>-95.338989999999995</v>
      </c>
      <c r="AK3890" t="s">
        <v>77</v>
      </c>
      <c r="AL3890">
        <v>2</v>
      </c>
      <c r="AM3890" t="s">
        <v>63</v>
      </c>
      <c r="AN3890" t="s">
        <v>18364</v>
      </c>
      <c r="AO3890" t="s">
        <v>100</v>
      </c>
      <c r="AP3890" t="s">
        <v>170</v>
      </c>
      <c r="AQ3890" t="s">
        <v>185</v>
      </c>
      <c r="AR3890" t="s">
        <v>255</v>
      </c>
      <c r="AS3890" t="s">
        <v>83</v>
      </c>
      <c r="AT3890" s="5">
        <v>36192</v>
      </c>
      <c r="AU3890" t="s">
        <v>129</v>
      </c>
      <c r="AV3890" t="s">
        <v>149</v>
      </c>
      <c r="AW3890" t="s">
        <v>150</v>
      </c>
    </row>
    <row r="3891" spans="1:49" x14ac:dyDescent="0.25">
      <c r="A3891">
        <v>1264</v>
      </c>
      <c r="B3891" t="s">
        <v>13435</v>
      </c>
      <c r="C3891">
        <v>1</v>
      </c>
      <c r="D3891" t="s">
        <v>86</v>
      </c>
      <c r="E3891" t="s">
        <v>926</v>
      </c>
      <c r="F3891" t="s">
        <v>108</v>
      </c>
      <c r="G3891">
        <v>123.75</v>
      </c>
      <c r="H3891" t="s">
        <v>138</v>
      </c>
      <c r="I3891" t="s">
        <v>63</v>
      </c>
      <c r="J3891" t="s">
        <v>298</v>
      </c>
      <c r="K3891" t="s">
        <v>13436</v>
      </c>
      <c r="L3891" t="s">
        <v>3977</v>
      </c>
      <c r="M3891" t="s">
        <v>2862</v>
      </c>
      <c r="N3891">
        <v>31.299212598425196</v>
      </c>
      <c r="P3891">
        <v>44</v>
      </c>
      <c r="Q3891">
        <v>83.2</v>
      </c>
      <c r="R3891">
        <v>87</v>
      </c>
      <c r="S3891">
        <v>96.5</v>
      </c>
      <c r="T3891">
        <v>0</v>
      </c>
      <c r="U3891">
        <v>24</v>
      </c>
      <c r="V3891">
        <v>2000</v>
      </c>
      <c r="AB3891" t="s">
        <v>63</v>
      </c>
      <c r="AC3891" t="s">
        <v>63</v>
      </c>
      <c r="AD3891" t="s">
        <v>63</v>
      </c>
      <c r="AE3891" t="s">
        <v>98</v>
      </c>
      <c r="AG3891">
        <v>1957</v>
      </c>
      <c r="AH3891">
        <v>11.64</v>
      </c>
      <c r="AI3891">
        <v>37.048259999999999</v>
      </c>
      <c r="AJ3891">
        <v>-95.314580000000007</v>
      </c>
      <c r="AL3891">
        <v>3</v>
      </c>
      <c r="AM3891" t="s">
        <v>63</v>
      </c>
      <c r="AN3891" t="s">
        <v>13437</v>
      </c>
      <c r="AO3891" t="s">
        <v>100</v>
      </c>
      <c r="AP3891" t="s">
        <v>170</v>
      </c>
      <c r="AQ3891" t="s">
        <v>358</v>
      </c>
      <c r="AR3891" t="s">
        <v>207</v>
      </c>
      <c r="AS3891" t="s">
        <v>83</v>
      </c>
      <c r="AT3891" s="5">
        <v>36192</v>
      </c>
      <c r="AU3891" t="s">
        <v>129</v>
      </c>
      <c r="AV3891" t="s">
        <v>149</v>
      </c>
      <c r="AW3891" t="s">
        <v>150</v>
      </c>
    </row>
    <row r="3892" spans="1:49" x14ac:dyDescent="0.25">
      <c r="A3892">
        <v>218</v>
      </c>
      <c r="B3892" t="s">
        <v>21414</v>
      </c>
      <c r="C3892">
        <v>1</v>
      </c>
      <c r="D3892" t="s">
        <v>86</v>
      </c>
      <c r="E3892" t="s">
        <v>926</v>
      </c>
      <c r="F3892" t="s">
        <v>108</v>
      </c>
      <c r="G3892">
        <v>124.5</v>
      </c>
      <c r="H3892" t="s">
        <v>138</v>
      </c>
      <c r="I3892" t="s">
        <v>63</v>
      </c>
      <c r="J3892" t="s">
        <v>298</v>
      </c>
      <c r="K3892" t="s">
        <v>21415</v>
      </c>
      <c r="L3892" t="s">
        <v>3493</v>
      </c>
      <c r="M3892" t="s">
        <v>2862</v>
      </c>
      <c r="N3892">
        <v>20.50524934383202</v>
      </c>
      <c r="P3892">
        <v>44</v>
      </c>
      <c r="Q3892">
        <v>92.9</v>
      </c>
      <c r="R3892">
        <v>90</v>
      </c>
      <c r="S3892">
        <v>97.7</v>
      </c>
      <c r="T3892">
        <v>0</v>
      </c>
      <c r="U3892">
        <v>24</v>
      </c>
      <c r="V3892">
        <v>2000</v>
      </c>
      <c r="W3892" t="s">
        <v>70</v>
      </c>
      <c r="AB3892" t="s">
        <v>63</v>
      </c>
      <c r="AC3892" t="s">
        <v>63</v>
      </c>
      <c r="AD3892" t="s">
        <v>63</v>
      </c>
      <c r="AE3892" t="s">
        <v>98</v>
      </c>
      <c r="AG3892">
        <v>1979</v>
      </c>
      <c r="AH3892">
        <v>12.4</v>
      </c>
      <c r="AI3892">
        <v>37.048279999999998</v>
      </c>
      <c r="AJ3892">
        <v>-95.300880000000006</v>
      </c>
      <c r="AL3892">
        <v>2</v>
      </c>
      <c r="AM3892" t="s">
        <v>63</v>
      </c>
      <c r="AN3892" t="s">
        <v>21416</v>
      </c>
      <c r="AO3892" t="s">
        <v>100</v>
      </c>
      <c r="AP3892" t="s">
        <v>170</v>
      </c>
      <c r="AQ3892" t="s">
        <v>207</v>
      </c>
      <c r="AR3892" t="s">
        <v>545</v>
      </c>
      <c r="AS3892" t="s">
        <v>83</v>
      </c>
      <c r="AT3892" s="5">
        <v>36192</v>
      </c>
      <c r="AU3892" t="s">
        <v>129</v>
      </c>
      <c r="AV3892" t="s">
        <v>149</v>
      </c>
      <c r="AW3892" t="s">
        <v>150</v>
      </c>
    </row>
    <row r="3893" spans="1:49" x14ac:dyDescent="0.25">
      <c r="A3893">
        <v>214</v>
      </c>
      <c r="B3893" t="s">
        <v>17272</v>
      </c>
      <c r="C3893">
        <v>1</v>
      </c>
      <c r="D3893" t="s">
        <v>86</v>
      </c>
      <c r="E3893" t="s">
        <v>926</v>
      </c>
      <c r="F3893" t="s">
        <v>108</v>
      </c>
      <c r="G3893">
        <v>124.78</v>
      </c>
      <c r="H3893" t="s">
        <v>138</v>
      </c>
      <c r="I3893" t="s">
        <v>63</v>
      </c>
      <c r="J3893" t="s">
        <v>298</v>
      </c>
      <c r="K3893" t="s">
        <v>17273</v>
      </c>
      <c r="L3893" t="s">
        <v>3493</v>
      </c>
      <c r="M3893" t="s">
        <v>1075</v>
      </c>
      <c r="N3893">
        <v>30.905511811023622</v>
      </c>
      <c r="P3893">
        <v>44</v>
      </c>
      <c r="Q3893">
        <v>96</v>
      </c>
      <c r="R3893">
        <v>90</v>
      </c>
      <c r="S3893">
        <v>98.4</v>
      </c>
      <c r="T3893">
        <v>0</v>
      </c>
      <c r="U3893">
        <v>24</v>
      </c>
      <c r="V3893">
        <v>2000</v>
      </c>
      <c r="AB3893" t="s">
        <v>63</v>
      </c>
      <c r="AC3893" t="s">
        <v>63</v>
      </c>
      <c r="AD3893" t="s">
        <v>63</v>
      </c>
      <c r="AE3893" t="s">
        <v>98</v>
      </c>
      <c r="AG3893">
        <v>1979</v>
      </c>
      <c r="AH3893">
        <v>12.68</v>
      </c>
      <c r="AI3893">
        <v>37.048299999999998</v>
      </c>
      <c r="AJ3893">
        <v>-95.295839999999998</v>
      </c>
      <c r="AL3893">
        <v>3</v>
      </c>
      <c r="AM3893" t="s">
        <v>63</v>
      </c>
      <c r="AN3893" t="s">
        <v>17274</v>
      </c>
      <c r="AO3893" t="s">
        <v>100</v>
      </c>
      <c r="AP3893" t="s">
        <v>170</v>
      </c>
      <c r="AQ3893" t="s">
        <v>504</v>
      </c>
      <c r="AR3893" t="s">
        <v>1263</v>
      </c>
      <c r="AS3893" t="s">
        <v>83</v>
      </c>
      <c r="AT3893" s="5">
        <v>36192</v>
      </c>
      <c r="AU3893" t="s">
        <v>129</v>
      </c>
      <c r="AV3893" t="s">
        <v>149</v>
      </c>
      <c r="AW3893" t="s">
        <v>150</v>
      </c>
    </row>
    <row r="3894" spans="1:49" x14ac:dyDescent="0.25">
      <c r="A3894">
        <v>0</v>
      </c>
      <c r="B3894" t="s">
        <v>2859</v>
      </c>
      <c r="C3894">
        <v>1</v>
      </c>
      <c r="D3894" t="s">
        <v>86</v>
      </c>
      <c r="E3894" t="s">
        <v>926</v>
      </c>
      <c r="F3894" t="s">
        <v>108</v>
      </c>
      <c r="G3894">
        <v>127.92</v>
      </c>
      <c r="H3894" t="s">
        <v>1156</v>
      </c>
      <c r="I3894" t="s">
        <v>63</v>
      </c>
      <c r="J3894" t="s">
        <v>298</v>
      </c>
      <c r="K3894" t="s">
        <v>2860</v>
      </c>
      <c r="L3894" t="s">
        <v>2861</v>
      </c>
      <c r="M3894" t="s">
        <v>2862</v>
      </c>
      <c r="N3894">
        <v>150.68897637795277</v>
      </c>
      <c r="P3894">
        <v>44</v>
      </c>
      <c r="Q3894">
        <v>97.600000000000009</v>
      </c>
      <c r="R3894">
        <v>85</v>
      </c>
      <c r="S3894">
        <v>99.5</v>
      </c>
      <c r="T3894">
        <v>3</v>
      </c>
      <c r="U3894">
        <v>25</v>
      </c>
      <c r="V3894">
        <v>1800</v>
      </c>
      <c r="AB3894" t="s">
        <v>98</v>
      </c>
      <c r="AC3894" t="s">
        <v>98</v>
      </c>
      <c r="AD3894" t="s">
        <v>98</v>
      </c>
      <c r="AE3894" t="s">
        <v>63</v>
      </c>
      <c r="AG3894">
        <v>1979</v>
      </c>
      <c r="AH3894">
        <v>15.82</v>
      </c>
      <c r="AI3894">
        <v>37.048110000000001</v>
      </c>
      <c r="AJ3894">
        <v>-95.239059999999995</v>
      </c>
      <c r="AL3894">
        <v>3</v>
      </c>
      <c r="AM3894" t="s">
        <v>63</v>
      </c>
      <c r="AN3894" t="s">
        <v>2863</v>
      </c>
      <c r="AO3894" t="s">
        <v>100</v>
      </c>
      <c r="AP3894" t="s">
        <v>170</v>
      </c>
      <c r="AQ3894" t="s">
        <v>171</v>
      </c>
      <c r="AR3894" t="s">
        <v>1138</v>
      </c>
      <c r="AS3894" t="s">
        <v>83</v>
      </c>
      <c r="AT3894" s="5">
        <v>39448</v>
      </c>
      <c r="AU3894" t="s">
        <v>76</v>
      </c>
      <c r="AV3894" t="s">
        <v>274</v>
      </c>
      <c r="AW3894" t="s">
        <v>444</v>
      </c>
    </row>
    <row r="3895" spans="1:49" x14ac:dyDescent="0.25">
      <c r="A3895">
        <v>1886</v>
      </c>
      <c r="B3895" t="s">
        <v>27745</v>
      </c>
      <c r="C3895">
        <v>1</v>
      </c>
      <c r="D3895" t="s">
        <v>86</v>
      </c>
      <c r="E3895" t="s">
        <v>107</v>
      </c>
      <c r="F3895" t="s">
        <v>108</v>
      </c>
      <c r="G3895">
        <v>421.02</v>
      </c>
      <c r="H3895" t="s">
        <v>138</v>
      </c>
      <c r="I3895" t="s">
        <v>63</v>
      </c>
      <c r="J3895" t="s">
        <v>298</v>
      </c>
      <c r="K3895" t="s">
        <v>27746</v>
      </c>
      <c r="L3895" t="s">
        <v>4667</v>
      </c>
      <c r="M3895" t="s">
        <v>1953</v>
      </c>
      <c r="N3895">
        <v>43.011811023622045</v>
      </c>
      <c r="P3895">
        <v>44</v>
      </c>
      <c r="Q3895">
        <v>79.400000000000006</v>
      </c>
      <c r="R3895">
        <v>65</v>
      </c>
      <c r="S3895">
        <v>89.9</v>
      </c>
      <c r="T3895">
        <v>0</v>
      </c>
      <c r="U3895">
        <v>18</v>
      </c>
      <c r="V3895">
        <v>1160</v>
      </c>
      <c r="AB3895" t="s">
        <v>63</v>
      </c>
      <c r="AC3895" t="s">
        <v>63</v>
      </c>
      <c r="AD3895" t="s">
        <v>63</v>
      </c>
      <c r="AE3895" t="s">
        <v>75</v>
      </c>
      <c r="AG3895">
        <v>1981</v>
      </c>
      <c r="AH3895">
        <v>3.16</v>
      </c>
      <c r="AI3895">
        <v>37.192810000000001</v>
      </c>
      <c r="AJ3895">
        <v>-95.464590000000001</v>
      </c>
      <c r="AL3895">
        <v>4</v>
      </c>
      <c r="AM3895" t="s">
        <v>63</v>
      </c>
      <c r="AN3895" t="s">
        <v>27747</v>
      </c>
      <c r="AO3895" t="s">
        <v>100</v>
      </c>
      <c r="AP3895" t="s">
        <v>116</v>
      </c>
      <c r="AQ3895" t="s">
        <v>416</v>
      </c>
      <c r="AR3895" t="s">
        <v>346</v>
      </c>
      <c r="AS3895" t="s">
        <v>83</v>
      </c>
      <c r="AT3895" s="5">
        <v>36192</v>
      </c>
      <c r="AU3895" t="s">
        <v>129</v>
      </c>
      <c r="AV3895" t="s">
        <v>149</v>
      </c>
      <c r="AW3895" t="s">
        <v>876</v>
      </c>
    </row>
    <row r="3896" spans="1:49" x14ac:dyDescent="0.25">
      <c r="A3896">
        <v>1784</v>
      </c>
      <c r="B3896" t="s">
        <v>26655</v>
      </c>
      <c r="C3896">
        <v>1</v>
      </c>
      <c r="D3896" t="s">
        <v>86</v>
      </c>
      <c r="E3896" t="s">
        <v>107</v>
      </c>
      <c r="F3896" t="s">
        <v>108</v>
      </c>
      <c r="G3896">
        <v>429.01</v>
      </c>
      <c r="H3896" t="s">
        <v>138</v>
      </c>
      <c r="I3896" t="s">
        <v>63</v>
      </c>
      <c r="J3896" t="s">
        <v>298</v>
      </c>
      <c r="K3896" t="s">
        <v>26656</v>
      </c>
      <c r="L3896" t="s">
        <v>193</v>
      </c>
      <c r="M3896" t="s">
        <v>1953</v>
      </c>
      <c r="N3896">
        <v>75.295275590551185</v>
      </c>
      <c r="P3896">
        <v>44</v>
      </c>
      <c r="Q3896">
        <v>75.7</v>
      </c>
      <c r="R3896">
        <v>80</v>
      </c>
      <c r="S3896">
        <v>91.7</v>
      </c>
      <c r="T3896">
        <v>0</v>
      </c>
      <c r="U3896">
        <v>12</v>
      </c>
      <c r="V3896">
        <v>1900</v>
      </c>
      <c r="AB3896" t="s">
        <v>63</v>
      </c>
      <c r="AC3896" t="s">
        <v>63</v>
      </c>
      <c r="AD3896" t="s">
        <v>63</v>
      </c>
      <c r="AE3896" t="s">
        <v>75</v>
      </c>
      <c r="AG3896">
        <v>1981</v>
      </c>
      <c r="AH3896">
        <v>11.09</v>
      </c>
      <c r="AI3896">
        <v>37.193150000000003</v>
      </c>
      <c r="AJ3896">
        <v>-95.321079999999995</v>
      </c>
      <c r="AL3896">
        <v>7</v>
      </c>
      <c r="AM3896" t="s">
        <v>63</v>
      </c>
      <c r="AN3896" t="s">
        <v>26657</v>
      </c>
      <c r="AO3896" t="s">
        <v>100</v>
      </c>
      <c r="AP3896" t="s">
        <v>116</v>
      </c>
      <c r="AQ3896" t="s">
        <v>503</v>
      </c>
      <c r="AR3896" t="s">
        <v>504</v>
      </c>
      <c r="AS3896" t="s">
        <v>83</v>
      </c>
      <c r="AT3896" s="5">
        <v>36192</v>
      </c>
      <c r="AU3896" t="s">
        <v>129</v>
      </c>
      <c r="AV3896" t="s">
        <v>149</v>
      </c>
      <c r="AW3896" t="s">
        <v>876</v>
      </c>
    </row>
    <row r="3897" spans="1:49" x14ac:dyDescent="0.25">
      <c r="A3897">
        <v>568</v>
      </c>
      <c r="B3897" t="s">
        <v>9857</v>
      </c>
      <c r="C3897">
        <v>1</v>
      </c>
      <c r="D3897" t="s">
        <v>86</v>
      </c>
      <c r="E3897" t="s">
        <v>107</v>
      </c>
      <c r="F3897" t="s">
        <v>108</v>
      </c>
      <c r="G3897">
        <v>430.15000000000003</v>
      </c>
      <c r="H3897" t="s">
        <v>138</v>
      </c>
      <c r="I3897" t="s">
        <v>63</v>
      </c>
      <c r="J3897" t="s">
        <v>298</v>
      </c>
      <c r="K3897" t="s">
        <v>9858</v>
      </c>
      <c r="L3897" t="s">
        <v>3462</v>
      </c>
      <c r="M3897" t="s">
        <v>1953</v>
      </c>
      <c r="N3897">
        <v>24.015748031496063</v>
      </c>
      <c r="O3897">
        <v>30</v>
      </c>
      <c r="P3897">
        <v>36</v>
      </c>
      <c r="Q3897">
        <v>96</v>
      </c>
      <c r="R3897">
        <v>90</v>
      </c>
      <c r="S3897">
        <v>98.600000000000009</v>
      </c>
      <c r="T3897">
        <v>0</v>
      </c>
      <c r="U3897">
        <v>12</v>
      </c>
      <c r="V3897">
        <v>1900</v>
      </c>
      <c r="AB3897" t="s">
        <v>63</v>
      </c>
      <c r="AC3897" t="s">
        <v>63</v>
      </c>
      <c r="AD3897" t="s">
        <v>63</v>
      </c>
      <c r="AE3897" t="s">
        <v>98</v>
      </c>
      <c r="AG3897">
        <v>1981</v>
      </c>
      <c r="AH3897">
        <v>12.19</v>
      </c>
      <c r="AI3897">
        <v>37.193019999999997</v>
      </c>
      <c r="AJ3897">
        <v>-95.300970000000007</v>
      </c>
      <c r="AK3897" t="s">
        <v>77</v>
      </c>
      <c r="AL3897">
        <v>2</v>
      </c>
      <c r="AM3897" t="s">
        <v>63</v>
      </c>
      <c r="AN3897" t="s">
        <v>9859</v>
      </c>
      <c r="AO3897" t="s">
        <v>100</v>
      </c>
      <c r="AP3897" t="s">
        <v>116</v>
      </c>
      <c r="AQ3897" t="s">
        <v>653</v>
      </c>
      <c r="AR3897" t="s">
        <v>654</v>
      </c>
      <c r="AS3897" t="s">
        <v>83</v>
      </c>
      <c r="AT3897" s="5">
        <v>36192</v>
      </c>
      <c r="AU3897" t="s">
        <v>129</v>
      </c>
      <c r="AV3897" t="s">
        <v>149</v>
      </c>
      <c r="AW3897" t="s">
        <v>150</v>
      </c>
    </row>
    <row r="3898" spans="1:49" x14ac:dyDescent="0.25">
      <c r="A3898">
        <v>2727</v>
      </c>
      <c r="B3898" t="s">
        <v>23288</v>
      </c>
      <c r="C3898">
        <v>1</v>
      </c>
      <c r="D3898" t="s">
        <v>86</v>
      </c>
      <c r="E3898" t="s">
        <v>926</v>
      </c>
      <c r="F3898" t="s">
        <v>108</v>
      </c>
      <c r="G3898">
        <v>131.82</v>
      </c>
      <c r="H3898" t="s">
        <v>90</v>
      </c>
      <c r="I3898" t="s">
        <v>63</v>
      </c>
      <c r="J3898" t="s">
        <v>298</v>
      </c>
      <c r="K3898" t="s">
        <v>23289</v>
      </c>
      <c r="L3898" t="s">
        <v>1565</v>
      </c>
      <c r="M3898" t="s">
        <v>2862</v>
      </c>
      <c r="N3898">
        <v>152.49343832020998</v>
      </c>
      <c r="P3898">
        <v>44</v>
      </c>
      <c r="Q3898">
        <v>97</v>
      </c>
      <c r="R3898">
        <v>90</v>
      </c>
      <c r="S3898">
        <v>86.2</v>
      </c>
      <c r="T3898">
        <v>0</v>
      </c>
      <c r="U3898">
        <v>24</v>
      </c>
      <c r="V3898">
        <v>1840</v>
      </c>
      <c r="AB3898" t="s">
        <v>75</v>
      </c>
      <c r="AC3898" t="s">
        <v>98</v>
      </c>
      <c r="AD3898" t="s">
        <v>129</v>
      </c>
      <c r="AE3898" t="s">
        <v>63</v>
      </c>
      <c r="AG3898">
        <v>1985</v>
      </c>
      <c r="AH3898">
        <v>19.62</v>
      </c>
      <c r="AI3898">
        <v>37.047919999999998</v>
      </c>
      <c r="AJ3898">
        <v>-95.17</v>
      </c>
      <c r="AL3898">
        <v>3</v>
      </c>
      <c r="AM3898" t="s">
        <v>63</v>
      </c>
      <c r="AN3898" t="s">
        <v>23290</v>
      </c>
      <c r="AO3898" t="s">
        <v>100</v>
      </c>
      <c r="AP3898" t="s">
        <v>170</v>
      </c>
      <c r="AQ3898" t="s">
        <v>326</v>
      </c>
      <c r="AR3898" t="s">
        <v>327</v>
      </c>
      <c r="AS3898" t="s">
        <v>83</v>
      </c>
      <c r="AT3898" s="5">
        <v>35612</v>
      </c>
      <c r="AU3898" t="s">
        <v>76</v>
      </c>
      <c r="AV3898" t="s">
        <v>173</v>
      </c>
      <c r="AW3898" t="s">
        <v>85</v>
      </c>
    </row>
    <row r="3899" spans="1:49" x14ac:dyDescent="0.25">
      <c r="A3899">
        <v>190</v>
      </c>
      <c r="B3899" t="s">
        <v>21215</v>
      </c>
      <c r="C3899">
        <v>1</v>
      </c>
      <c r="D3899" t="s">
        <v>86</v>
      </c>
      <c r="E3899" t="s">
        <v>297</v>
      </c>
      <c r="F3899" t="s">
        <v>108</v>
      </c>
      <c r="G3899">
        <v>409.5</v>
      </c>
      <c r="H3899" t="s">
        <v>90</v>
      </c>
      <c r="I3899" t="s">
        <v>63</v>
      </c>
      <c r="J3899" t="s">
        <v>298</v>
      </c>
      <c r="K3899" t="s">
        <v>21216</v>
      </c>
      <c r="L3899" t="s">
        <v>1074</v>
      </c>
      <c r="M3899" t="s">
        <v>1046</v>
      </c>
      <c r="N3899">
        <v>102.49299952990124</v>
      </c>
      <c r="P3899">
        <v>44.0000017171145</v>
      </c>
      <c r="Q3899">
        <v>94.600000000000009</v>
      </c>
      <c r="R3899">
        <v>95</v>
      </c>
      <c r="S3899">
        <v>97.8</v>
      </c>
      <c r="T3899">
        <v>10</v>
      </c>
      <c r="U3899">
        <v>24</v>
      </c>
      <c r="V3899">
        <v>4390</v>
      </c>
      <c r="AB3899" t="s">
        <v>98</v>
      </c>
      <c r="AC3899" t="s">
        <v>98</v>
      </c>
      <c r="AD3899" t="s">
        <v>98</v>
      </c>
      <c r="AE3899" t="s">
        <v>63</v>
      </c>
      <c r="AG3899">
        <v>1987</v>
      </c>
      <c r="AH3899">
        <v>22.41</v>
      </c>
      <c r="AI3899">
        <v>37.340170000000001</v>
      </c>
      <c r="AJ3899">
        <v>-95.118979999999993</v>
      </c>
      <c r="AL3899">
        <v>3</v>
      </c>
      <c r="AM3899" t="s">
        <v>63</v>
      </c>
      <c r="AN3899" t="s">
        <v>21217</v>
      </c>
      <c r="AO3899" t="s">
        <v>100</v>
      </c>
      <c r="AP3899" t="s">
        <v>170</v>
      </c>
      <c r="AQ3899" t="s">
        <v>264</v>
      </c>
      <c r="AR3899" t="s">
        <v>1775</v>
      </c>
      <c r="AS3899" t="s">
        <v>83</v>
      </c>
      <c r="AT3899" s="5">
        <v>35612</v>
      </c>
      <c r="AU3899" t="s">
        <v>76</v>
      </c>
      <c r="AV3899" t="s">
        <v>134</v>
      </c>
      <c r="AW3899" t="s">
        <v>150</v>
      </c>
    </row>
    <row r="3900" spans="1:49" x14ac:dyDescent="0.25">
      <c r="A3900">
        <v>231</v>
      </c>
      <c r="B3900" t="s">
        <v>22687</v>
      </c>
      <c r="C3900">
        <v>1</v>
      </c>
      <c r="D3900" t="s">
        <v>86</v>
      </c>
      <c r="E3900" t="s">
        <v>297</v>
      </c>
      <c r="F3900" t="s">
        <v>108</v>
      </c>
      <c r="G3900">
        <v>409.99</v>
      </c>
      <c r="H3900" t="s">
        <v>90</v>
      </c>
      <c r="I3900" t="s">
        <v>63</v>
      </c>
      <c r="J3900" t="s">
        <v>298</v>
      </c>
      <c r="K3900" t="s">
        <v>22688</v>
      </c>
      <c r="L3900" t="s">
        <v>1074</v>
      </c>
      <c r="M3900" t="s">
        <v>1046</v>
      </c>
      <c r="N3900">
        <v>102.49343832020998</v>
      </c>
      <c r="P3900">
        <v>44</v>
      </c>
      <c r="Q3900">
        <v>94.600000000000009</v>
      </c>
      <c r="R3900">
        <v>95</v>
      </c>
      <c r="S3900">
        <v>97.8</v>
      </c>
      <c r="T3900">
        <v>10</v>
      </c>
      <c r="U3900">
        <v>24</v>
      </c>
      <c r="V3900">
        <v>4390</v>
      </c>
      <c r="AB3900" t="s">
        <v>98</v>
      </c>
      <c r="AC3900" t="s">
        <v>98</v>
      </c>
      <c r="AD3900" t="s">
        <v>129</v>
      </c>
      <c r="AE3900" t="s">
        <v>63</v>
      </c>
      <c r="AG3900">
        <v>1987</v>
      </c>
      <c r="AH3900">
        <v>18.8</v>
      </c>
      <c r="AI3900">
        <v>37.340179999999997</v>
      </c>
      <c r="AJ3900">
        <v>-95.113169999999997</v>
      </c>
      <c r="AL3900">
        <v>3</v>
      </c>
      <c r="AM3900" t="s">
        <v>63</v>
      </c>
      <c r="AN3900" t="s">
        <v>22689</v>
      </c>
      <c r="AO3900" t="s">
        <v>100</v>
      </c>
      <c r="AP3900" t="s">
        <v>170</v>
      </c>
      <c r="AQ3900" t="s">
        <v>264</v>
      </c>
      <c r="AR3900" t="s">
        <v>1775</v>
      </c>
      <c r="AS3900" t="s">
        <v>83</v>
      </c>
      <c r="AT3900" s="5">
        <v>35612</v>
      </c>
      <c r="AU3900" t="s">
        <v>76</v>
      </c>
      <c r="AV3900" t="s">
        <v>134</v>
      </c>
      <c r="AW3900" t="s">
        <v>150</v>
      </c>
    </row>
    <row r="3901" spans="1:49" x14ac:dyDescent="0.25">
      <c r="A3901">
        <v>1196</v>
      </c>
      <c r="B3901" t="s">
        <v>19723</v>
      </c>
      <c r="C3901">
        <v>1</v>
      </c>
      <c r="D3901" t="s">
        <v>86</v>
      </c>
      <c r="E3901" t="s">
        <v>297</v>
      </c>
      <c r="F3901" t="s">
        <v>108</v>
      </c>
      <c r="G3901">
        <v>410.25</v>
      </c>
      <c r="H3901" t="s">
        <v>740</v>
      </c>
      <c r="I3901" t="s">
        <v>63</v>
      </c>
      <c r="J3901" t="s">
        <v>298</v>
      </c>
      <c r="K3901" t="s">
        <v>19724</v>
      </c>
      <c r="L3901" t="s">
        <v>2263</v>
      </c>
      <c r="M3901" t="s">
        <v>1046</v>
      </c>
      <c r="N3901">
        <v>418.50393700787401</v>
      </c>
      <c r="P3901">
        <v>44</v>
      </c>
      <c r="Q3901">
        <v>95.7</v>
      </c>
      <c r="R3901">
        <v>90</v>
      </c>
      <c r="S3901">
        <v>93.9</v>
      </c>
      <c r="T3901">
        <v>10</v>
      </c>
      <c r="U3901">
        <v>24</v>
      </c>
      <c r="V3901">
        <v>4390</v>
      </c>
      <c r="AB3901" t="s">
        <v>98</v>
      </c>
      <c r="AC3901" t="s">
        <v>98</v>
      </c>
      <c r="AD3901" t="s">
        <v>98</v>
      </c>
      <c r="AE3901" t="s">
        <v>63</v>
      </c>
      <c r="AG3901">
        <v>1987</v>
      </c>
      <c r="AH3901">
        <v>22.95</v>
      </c>
      <c r="AI3901">
        <v>37.34019</v>
      </c>
      <c r="AJ3901">
        <v>-95.109129999999993</v>
      </c>
      <c r="AL3901">
        <v>3</v>
      </c>
      <c r="AM3901" t="s">
        <v>63</v>
      </c>
      <c r="AN3901" t="s">
        <v>19725</v>
      </c>
      <c r="AO3901" t="s">
        <v>100</v>
      </c>
      <c r="AP3901" t="s">
        <v>170</v>
      </c>
      <c r="AQ3901" t="s">
        <v>255</v>
      </c>
      <c r="AR3901" t="s">
        <v>561</v>
      </c>
      <c r="AS3901" t="s">
        <v>83</v>
      </c>
      <c r="AT3901" s="5">
        <v>37257</v>
      </c>
      <c r="AU3901" t="s">
        <v>103</v>
      </c>
      <c r="AV3901" t="s">
        <v>134</v>
      </c>
      <c r="AW3901" t="s">
        <v>150</v>
      </c>
    </row>
    <row r="3902" spans="1:49" x14ac:dyDescent="0.25">
      <c r="A3902">
        <v>748</v>
      </c>
      <c r="B3902" t="s">
        <v>13432</v>
      </c>
      <c r="C3902">
        <v>1</v>
      </c>
      <c r="D3902" t="s">
        <v>86</v>
      </c>
      <c r="E3902" t="s">
        <v>297</v>
      </c>
      <c r="F3902" t="s">
        <v>108</v>
      </c>
      <c r="G3902">
        <v>410.40000000000003</v>
      </c>
      <c r="H3902" t="s">
        <v>740</v>
      </c>
      <c r="I3902" t="s">
        <v>63</v>
      </c>
      <c r="J3902" t="s">
        <v>298</v>
      </c>
      <c r="K3902" t="s">
        <v>13433</v>
      </c>
      <c r="L3902" t="s">
        <v>4113</v>
      </c>
      <c r="M3902" t="s">
        <v>1046</v>
      </c>
      <c r="N3902">
        <v>302.49343832020998</v>
      </c>
      <c r="P3902">
        <v>44</v>
      </c>
      <c r="Q3902">
        <v>99</v>
      </c>
      <c r="R3902">
        <v>92</v>
      </c>
      <c r="S3902">
        <v>98.100000000000009</v>
      </c>
      <c r="T3902">
        <v>0</v>
      </c>
      <c r="U3902">
        <v>24</v>
      </c>
      <c r="V3902">
        <v>4390</v>
      </c>
      <c r="AB3902" t="s">
        <v>98</v>
      </c>
      <c r="AC3902" t="s">
        <v>98</v>
      </c>
      <c r="AD3902" t="s">
        <v>98</v>
      </c>
      <c r="AE3902" t="s">
        <v>63</v>
      </c>
      <c r="AG3902">
        <v>1987</v>
      </c>
      <c r="AH3902">
        <v>23.150000000000002</v>
      </c>
      <c r="AI3902">
        <v>37.340200000000003</v>
      </c>
      <c r="AJ3902">
        <v>-95.10566</v>
      </c>
      <c r="AL3902">
        <v>3</v>
      </c>
      <c r="AM3902" t="s">
        <v>63</v>
      </c>
      <c r="AN3902" t="s">
        <v>13434</v>
      </c>
      <c r="AO3902" t="s">
        <v>100</v>
      </c>
      <c r="AP3902" t="s">
        <v>170</v>
      </c>
      <c r="AQ3902" t="s">
        <v>285</v>
      </c>
      <c r="AR3902" t="s">
        <v>286</v>
      </c>
      <c r="AS3902" t="s">
        <v>83</v>
      </c>
      <c r="AT3902" s="5">
        <v>37257</v>
      </c>
      <c r="AU3902" t="s">
        <v>76</v>
      </c>
      <c r="AV3902" t="s">
        <v>134</v>
      </c>
      <c r="AW3902" t="s">
        <v>150</v>
      </c>
    </row>
    <row r="3903" spans="1:49" x14ac:dyDescent="0.25">
      <c r="A3903">
        <v>68</v>
      </c>
      <c r="B3903" t="s">
        <v>13724</v>
      </c>
      <c r="C3903">
        <v>1</v>
      </c>
      <c r="D3903" t="s">
        <v>86</v>
      </c>
      <c r="E3903" t="s">
        <v>297</v>
      </c>
      <c r="F3903" t="s">
        <v>108</v>
      </c>
      <c r="G3903">
        <v>410.90000000000003</v>
      </c>
      <c r="H3903" t="s">
        <v>90</v>
      </c>
      <c r="I3903" t="s">
        <v>63</v>
      </c>
      <c r="J3903" t="s">
        <v>298</v>
      </c>
      <c r="K3903" t="s">
        <v>13725</v>
      </c>
      <c r="L3903" t="s">
        <v>4113</v>
      </c>
      <c r="M3903" t="s">
        <v>1046</v>
      </c>
      <c r="N3903">
        <v>142.58530183727035</v>
      </c>
      <c r="P3903">
        <v>44</v>
      </c>
      <c r="Q3903">
        <v>100</v>
      </c>
      <c r="R3903">
        <v>97</v>
      </c>
      <c r="S3903">
        <v>100</v>
      </c>
      <c r="T3903">
        <v>0</v>
      </c>
      <c r="U3903">
        <v>24</v>
      </c>
      <c r="V3903">
        <v>4390</v>
      </c>
      <c r="AB3903" t="s">
        <v>98</v>
      </c>
      <c r="AC3903" t="s">
        <v>98</v>
      </c>
      <c r="AD3903" t="s">
        <v>129</v>
      </c>
      <c r="AE3903" t="s">
        <v>63</v>
      </c>
      <c r="AG3903">
        <v>1987</v>
      </c>
      <c r="AH3903">
        <v>23.55</v>
      </c>
      <c r="AI3903">
        <v>37.340170000000001</v>
      </c>
      <c r="AJ3903">
        <v>-95.098249999999993</v>
      </c>
      <c r="AL3903">
        <v>3</v>
      </c>
      <c r="AM3903" t="s">
        <v>63</v>
      </c>
      <c r="AN3903" t="s">
        <v>13726</v>
      </c>
      <c r="AO3903" t="s">
        <v>100</v>
      </c>
      <c r="AP3903" t="s">
        <v>170</v>
      </c>
      <c r="AQ3903" t="s">
        <v>514</v>
      </c>
      <c r="AR3903" t="s">
        <v>1161</v>
      </c>
      <c r="AS3903" t="s">
        <v>83</v>
      </c>
      <c r="AT3903" s="5">
        <v>35612</v>
      </c>
      <c r="AU3903" t="s">
        <v>103</v>
      </c>
      <c r="AV3903" t="s">
        <v>134</v>
      </c>
      <c r="AW3903" t="s">
        <v>150</v>
      </c>
    </row>
    <row r="3904" spans="1:49" x14ac:dyDescent="0.25">
      <c r="A3904">
        <v>96</v>
      </c>
      <c r="B3904" t="s">
        <v>17355</v>
      </c>
      <c r="C3904">
        <v>1</v>
      </c>
      <c r="D3904" t="s">
        <v>86</v>
      </c>
      <c r="E3904" t="s">
        <v>107</v>
      </c>
      <c r="F3904" t="s">
        <v>108</v>
      </c>
      <c r="G3904">
        <v>421.89</v>
      </c>
      <c r="H3904" t="s">
        <v>489</v>
      </c>
      <c r="I3904" t="s">
        <v>63</v>
      </c>
      <c r="J3904" t="s">
        <v>298</v>
      </c>
      <c r="K3904" t="s">
        <v>17356</v>
      </c>
      <c r="L3904" t="s">
        <v>1400</v>
      </c>
      <c r="M3904" t="s">
        <v>1953</v>
      </c>
      <c r="N3904">
        <v>43.30708661417323</v>
      </c>
      <c r="P3904">
        <v>36</v>
      </c>
      <c r="Q3904">
        <v>99.9</v>
      </c>
      <c r="R3904">
        <v>95</v>
      </c>
      <c r="S3904">
        <v>97.9</v>
      </c>
      <c r="T3904">
        <v>1</v>
      </c>
      <c r="U3904">
        <v>18</v>
      </c>
      <c r="V3904">
        <v>1160</v>
      </c>
      <c r="AB3904" t="s">
        <v>63</v>
      </c>
      <c r="AC3904" t="s">
        <v>63</v>
      </c>
      <c r="AD3904" t="s">
        <v>63</v>
      </c>
      <c r="AE3904" t="s">
        <v>98</v>
      </c>
      <c r="AG3904">
        <v>1995</v>
      </c>
      <c r="AH3904">
        <v>4.01</v>
      </c>
      <c r="AI3904">
        <v>37.19276</v>
      </c>
      <c r="AJ3904">
        <v>-95.448710000000005</v>
      </c>
      <c r="AL3904">
        <v>3</v>
      </c>
      <c r="AM3904" t="s">
        <v>63</v>
      </c>
      <c r="AN3904" t="s">
        <v>17357</v>
      </c>
      <c r="AO3904" t="s">
        <v>100</v>
      </c>
      <c r="AP3904" t="s">
        <v>170</v>
      </c>
      <c r="AQ3904" t="s">
        <v>82</v>
      </c>
      <c r="AR3904" t="s">
        <v>273</v>
      </c>
      <c r="AS3904" t="s">
        <v>83</v>
      </c>
      <c r="AT3904" s="5">
        <v>37987</v>
      </c>
      <c r="AU3904" t="s">
        <v>129</v>
      </c>
      <c r="AV3904" t="s">
        <v>149</v>
      </c>
      <c r="AW3904" t="s">
        <v>105</v>
      </c>
    </row>
    <row r="3905" spans="1:49" x14ac:dyDescent="0.25">
      <c r="A3905">
        <v>0</v>
      </c>
      <c r="B3905" t="s">
        <v>11696</v>
      </c>
      <c r="C3905">
        <v>1</v>
      </c>
      <c r="D3905" t="s">
        <v>86</v>
      </c>
      <c r="E3905" t="s">
        <v>339</v>
      </c>
      <c r="F3905" t="s">
        <v>108</v>
      </c>
      <c r="G3905">
        <v>15.26</v>
      </c>
      <c r="H3905" t="s">
        <v>223</v>
      </c>
      <c r="I3905" t="s">
        <v>63</v>
      </c>
      <c r="J3905" t="s">
        <v>298</v>
      </c>
      <c r="K3905" t="s">
        <v>11697</v>
      </c>
      <c r="L3905" t="s">
        <v>11698</v>
      </c>
      <c r="M3905" t="s">
        <v>11699</v>
      </c>
      <c r="N3905">
        <v>242.09317585301838</v>
      </c>
      <c r="P3905">
        <v>14.5</v>
      </c>
      <c r="R3905">
        <v>100</v>
      </c>
      <c r="T3905">
        <v>1</v>
      </c>
      <c r="AB3905" t="s">
        <v>129</v>
      </c>
      <c r="AC3905" t="s">
        <v>129</v>
      </c>
      <c r="AD3905" t="s">
        <v>129</v>
      </c>
      <c r="AE3905" t="s">
        <v>63</v>
      </c>
      <c r="AG3905">
        <v>1998</v>
      </c>
      <c r="AH3905">
        <v>15.26</v>
      </c>
      <c r="AI3905">
        <v>37.193469999999998</v>
      </c>
      <c r="AJ3905">
        <v>-95.144859999999994</v>
      </c>
      <c r="AL3905">
        <v>5</v>
      </c>
      <c r="AM3905" t="s">
        <v>63</v>
      </c>
      <c r="AN3905" t="s">
        <v>11700</v>
      </c>
      <c r="AO3905" t="s">
        <v>100</v>
      </c>
      <c r="AP3905" t="s">
        <v>3616</v>
      </c>
      <c r="AQ3905" t="s">
        <v>148</v>
      </c>
      <c r="AR3905" t="s">
        <v>148</v>
      </c>
      <c r="AS3905" t="s">
        <v>131</v>
      </c>
      <c r="AT3905" s="5"/>
      <c r="AU3905" t="s">
        <v>63</v>
      </c>
      <c r="AV3905" t="s">
        <v>2584</v>
      </c>
      <c r="AW3905" t="s">
        <v>150</v>
      </c>
    </row>
    <row r="3906" spans="1:49" x14ac:dyDescent="0.25">
      <c r="A3906">
        <v>0</v>
      </c>
      <c r="B3906" t="s">
        <v>11696</v>
      </c>
      <c r="C3906">
        <v>3</v>
      </c>
      <c r="D3906" t="s">
        <v>63</v>
      </c>
      <c r="E3906" t="s">
        <v>339</v>
      </c>
      <c r="F3906" t="s">
        <v>108</v>
      </c>
      <c r="G3906">
        <v>15.26</v>
      </c>
      <c r="I3906" t="s">
        <v>63</v>
      </c>
      <c r="J3906" t="s">
        <v>298</v>
      </c>
      <c r="K3906" t="s">
        <v>11697</v>
      </c>
      <c r="L3906" t="s">
        <v>11698</v>
      </c>
      <c r="M3906" t="s">
        <v>11699</v>
      </c>
      <c r="N3906">
        <v>242.09317585301838</v>
      </c>
      <c r="P3906">
        <v>14.5</v>
      </c>
      <c r="R3906">
        <v>100</v>
      </c>
      <c r="T3906">
        <v>1</v>
      </c>
      <c r="AB3906" t="s">
        <v>129</v>
      </c>
      <c r="AC3906" t="s">
        <v>129</v>
      </c>
      <c r="AD3906" t="s">
        <v>129</v>
      </c>
      <c r="AE3906" t="s">
        <v>63</v>
      </c>
      <c r="AG3906">
        <v>1998</v>
      </c>
      <c r="AH3906">
        <v>15.26</v>
      </c>
      <c r="AI3906">
        <v>37.193469999999998</v>
      </c>
      <c r="AJ3906">
        <v>-95.144859999999994</v>
      </c>
      <c r="AL3906">
        <v>5</v>
      </c>
      <c r="AM3906" t="s">
        <v>63</v>
      </c>
      <c r="AN3906" t="s">
        <v>11700</v>
      </c>
      <c r="AO3906" t="s">
        <v>100</v>
      </c>
      <c r="AP3906" t="s">
        <v>3616</v>
      </c>
      <c r="AQ3906" t="s">
        <v>148</v>
      </c>
      <c r="AR3906" t="s">
        <v>148</v>
      </c>
      <c r="AS3906" t="s">
        <v>131</v>
      </c>
      <c r="AT3906" s="5"/>
      <c r="AU3906" t="s">
        <v>63</v>
      </c>
      <c r="AV3906" t="s">
        <v>2584</v>
      </c>
      <c r="AW3906" t="s">
        <v>150</v>
      </c>
    </row>
    <row r="3907" spans="1:49" x14ac:dyDescent="0.25">
      <c r="A3907">
        <v>0</v>
      </c>
      <c r="B3907" t="s">
        <v>11696</v>
      </c>
      <c r="C3907">
        <v>2</v>
      </c>
      <c r="D3907" t="s">
        <v>63</v>
      </c>
      <c r="E3907" t="s">
        <v>339</v>
      </c>
      <c r="F3907" t="s">
        <v>108</v>
      </c>
      <c r="G3907">
        <v>15.26</v>
      </c>
      <c r="I3907" t="s">
        <v>63</v>
      </c>
      <c r="J3907" t="s">
        <v>298</v>
      </c>
      <c r="K3907" t="s">
        <v>11697</v>
      </c>
      <c r="L3907" t="s">
        <v>11698</v>
      </c>
      <c r="M3907" t="s">
        <v>11699</v>
      </c>
      <c r="N3907">
        <v>242.09317585301838</v>
      </c>
      <c r="P3907">
        <v>14.5</v>
      </c>
      <c r="R3907">
        <v>100</v>
      </c>
      <c r="T3907">
        <v>1</v>
      </c>
      <c r="AB3907" t="s">
        <v>129</v>
      </c>
      <c r="AC3907" t="s">
        <v>129</v>
      </c>
      <c r="AD3907" t="s">
        <v>129</v>
      </c>
      <c r="AE3907" t="s">
        <v>63</v>
      </c>
      <c r="AG3907">
        <v>1998</v>
      </c>
      <c r="AH3907">
        <v>15.26</v>
      </c>
      <c r="AI3907">
        <v>37.193469999999998</v>
      </c>
      <c r="AJ3907">
        <v>-95.144859999999994</v>
      </c>
      <c r="AL3907">
        <v>5</v>
      </c>
      <c r="AM3907" t="s">
        <v>63</v>
      </c>
      <c r="AN3907" t="s">
        <v>11700</v>
      </c>
      <c r="AO3907" t="s">
        <v>100</v>
      </c>
      <c r="AP3907" t="s">
        <v>3616</v>
      </c>
      <c r="AQ3907" t="s">
        <v>148</v>
      </c>
      <c r="AR3907" t="s">
        <v>148</v>
      </c>
      <c r="AS3907" t="s">
        <v>131</v>
      </c>
      <c r="AT3907" s="5"/>
      <c r="AU3907" t="s">
        <v>63</v>
      </c>
      <c r="AV3907" t="s">
        <v>2584</v>
      </c>
      <c r="AW3907" t="s">
        <v>150</v>
      </c>
    </row>
    <row r="3908" spans="1:49" x14ac:dyDescent="0.25">
      <c r="A3908">
        <v>68</v>
      </c>
      <c r="B3908" t="s">
        <v>14705</v>
      </c>
      <c r="C3908">
        <v>1</v>
      </c>
      <c r="D3908" t="s">
        <v>86</v>
      </c>
      <c r="E3908" t="s">
        <v>661</v>
      </c>
      <c r="F3908" t="s">
        <v>108</v>
      </c>
      <c r="G3908">
        <v>27.6</v>
      </c>
      <c r="H3908" t="s">
        <v>90</v>
      </c>
      <c r="I3908" t="s">
        <v>63</v>
      </c>
      <c r="J3908" t="s">
        <v>298</v>
      </c>
      <c r="K3908" t="s">
        <v>14706</v>
      </c>
      <c r="L3908" t="s">
        <v>2307</v>
      </c>
      <c r="M3908" t="s">
        <v>3103</v>
      </c>
      <c r="N3908">
        <v>112.5</v>
      </c>
      <c r="P3908">
        <v>44</v>
      </c>
      <c r="Q3908">
        <v>98.600000000000009</v>
      </c>
      <c r="R3908">
        <v>95</v>
      </c>
      <c r="S3908">
        <v>100</v>
      </c>
      <c r="T3908">
        <v>1</v>
      </c>
      <c r="U3908">
        <v>24</v>
      </c>
      <c r="V3908">
        <v>4230</v>
      </c>
      <c r="AB3908" t="s">
        <v>98</v>
      </c>
      <c r="AC3908" t="s">
        <v>98</v>
      </c>
      <c r="AD3908" t="s">
        <v>129</v>
      </c>
      <c r="AE3908" t="s">
        <v>63</v>
      </c>
      <c r="AG3908">
        <v>1995</v>
      </c>
      <c r="AH3908">
        <v>0</v>
      </c>
      <c r="AI3908">
        <v>37.358910000000002</v>
      </c>
      <c r="AJ3908">
        <v>-95.520240000000001</v>
      </c>
      <c r="AL3908">
        <v>3</v>
      </c>
      <c r="AM3908" t="s">
        <v>63</v>
      </c>
      <c r="AN3908" t="s">
        <v>14707</v>
      </c>
      <c r="AO3908" t="s">
        <v>103</v>
      </c>
      <c r="AP3908" t="s">
        <v>786</v>
      </c>
      <c r="AQ3908" t="s">
        <v>171</v>
      </c>
      <c r="AR3908" t="s">
        <v>1775</v>
      </c>
      <c r="AS3908" t="s">
        <v>83</v>
      </c>
      <c r="AT3908" s="5">
        <v>35125</v>
      </c>
      <c r="AU3908" t="s">
        <v>76</v>
      </c>
      <c r="AV3908" t="s">
        <v>134</v>
      </c>
      <c r="AW3908" t="s">
        <v>150</v>
      </c>
    </row>
    <row r="3909" spans="1:49" x14ac:dyDescent="0.25">
      <c r="A3909">
        <v>0</v>
      </c>
      <c r="B3909" t="s">
        <v>12320</v>
      </c>
      <c r="C3909">
        <v>1</v>
      </c>
      <c r="D3909" t="s">
        <v>86</v>
      </c>
      <c r="E3909" t="s">
        <v>297</v>
      </c>
      <c r="F3909" t="s">
        <v>108</v>
      </c>
      <c r="G3909">
        <v>391.31</v>
      </c>
      <c r="H3909" t="s">
        <v>820</v>
      </c>
      <c r="I3909" t="s">
        <v>63</v>
      </c>
      <c r="J3909" t="s">
        <v>298</v>
      </c>
      <c r="K3909" t="s">
        <v>12321</v>
      </c>
      <c r="L3909" t="s">
        <v>9265</v>
      </c>
      <c r="M3909" t="s">
        <v>1046</v>
      </c>
      <c r="N3909">
        <v>177.78871391076115</v>
      </c>
      <c r="O3909">
        <v>30</v>
      </c>
      <c r="P3909">
        <v>44</v>
      </c>
      <c r="Q3909">
        <v>99.600000000000009</v>
      </c>
      <c r="R3909">
        <v>97</v>
      </c>
      <c r="S3909">
        <v>100</v>
      </c>
      <c r="T3909">
        <v>1</v>
      </c>
      <c r="U3909">
        <v>22</v>
      </c>
      <c r="V3909">
        <v>4360</v>
      </c>
      <c r="AB3909" t="s">
        <v>129</v>
      </c>
      <c r="AC3909" t="s">
        <v>129</v>
      </c>
      <c r="AD3909" t="s">
        <v>129</v>
      </c>
      <c r="AE3909" t="s">
        <v>63</v>
      </c>
      <c r="AG3909">
        <v>1997</v>
      </c>
      <c r="AH3909">
        <v>3.91</v>
      </c>
      <c r="AI3909">
        <v>37.343510000000002</v>
      </c>
      <c r="AJ3909">
        <v>-95.451030000000003</v>
      </c>
      <c r="AK3909" t="s">
        <v>77</v>
      </c>
      <c r="AL3909">
        <v>3</v>
      </c>
      <c r="AM3909" t="s">
        <v>63</v>
      </c>
      <c r="AN3909" t="s">
        <v>12322</v>
      </c>
      <c r="AO3909" t="s">
        <v>100</v>
      </c>
      <c r="AP3909" t="s">
        <v>786</v>
      </c>
      <c r="AQ3909" t="s">
        <v>677</v>
      </c>
      <c r="AR3909" t="s">
        <v>133</v>
      </c>
      <c r="AS3909" t="s">
        <v>83</v>
      </c>
      <c r="AT3909" s="5">
        <v>36039</v>
      </c>
      <c r="AU3909" t="s">
        <v>76</v>
      </c>
      <c r="AV3909" t="s">
        <v>274</v>
      </c>
      <c r="AW3909" t="s">
        <v>105</v>
      </c>
    </row>
    <row r="3910" spans="1:49" x14ac:dyDescent="0.25">
      <c r="A3910">
        <v>107</v>
      </c>
      <c r="B3910" t="s">
        <v>13771</v>
      </c>
      <c r="C3910">
        <v>1</v>
      </c>
      <c r="D3910" t="s">
        <v>86</v>
      </c>
      <c r="E3910" t="s">
        <v>297</v>
      </c>
      <c r="F3910" t="s">
        <v>108</v>
      </c>
      <c r="G3910">
        <v>392.24</v>
      </c>
      <c r="H3910" t="s">
        <v>90</v>
      </c>
      <c r="I3910" t="s">
        <v>63</v>
      </c>
      <c r="J3910" t="s">
        <v>298</v>
      </c>
      <c r="K3910" t="s">
        <v>13772</v>
      </c>
      <c r="L3910" t="s">
        <v>13773</v>
      </c>
      <c r="M3910" t="s">
        <v>1046</v>
      </c>
      <c r="N3910">
        <v>162.6968503937008</v>
      </c>
      <c r="O3910">
        <v>20</v>
      </c>
      <c r="P3910">
        <v>44</v>
      </c>
      <c r="Q3910">
        <v>99.600000000000009</v>
      </c>
      <c r="R3910">
        <v>97</v>
      </c>
      <c r="S3910">
        <v>97.5</v>
      </c>
      <c r="T3910">
        <v>1</v>
      </c>
      <c r="U3910">
        <v>22</v>
      </c>
      <c r="V3910">
        <v>4360</v>
      </c>
      <c r="AB3910" t="s">
        <v>98</v>
      </c>
      <c r="AC3910" t="s">
        <v>129</v>
      </c>
      <c r="AD3910" t="s">
        <v>129</v>
      </c>
      <c r="AE3910" t="s">
        <v>63</v>
      </c>
      <c r="AG3910">
        <v>1997</v>
      </c>
      <c r="AH3910">
        <v>4.7300000000000004</v>
      </c>
      <c r="AI3910">
        <v>37.343530000000001</v>
      </c>
      <c r="AJ3910">
        <v>-95.434079999999994</v>
      </c>
      <c r="AK3910" t="s">
        <v>77</v>
      </c>
      <c r="AL3910">
        <v>3</v>
      </c>
      <c r="AM3910" t="s">
        <v>63</v>
      </c>
      <c r="AN3910" t="s">
        <v>13774</v>
      </c>
      <c r="AO3910" t="s">
        <v>100</v>
      </c>
      <c r="AP3910" t="s">
        <v>786</v>
      </c>
      <c r="AQ3910" t="s">
        <v>286</v>
      </c>
      <c r="AR3910" t="s">
        <v>133</v>
      </c>
      <c r="AS3910" t="s">
        <v>83</v>
      </c>
      <c r="AT3910" s="5">
        <v>35886</v>
      </c>
      <c r="AU3910" t="s">
        <v>76</v>
      </c>
      <c r="AV3910" t="s">
        <v>134</v>
      </c>
      <c r="AW3910" t="s">
        <v>150</v>
      </c>
    </row>
    <row r="3911" spans="1:49" x14ac:dyDescent="0.25">
      <c r="A3911">
        <v>68</v>
      </c>
      <c r="B3911" t="s">
        <v>9059</v>
      </c>
      <c r="C3911">
        <v>1</v>
      </c>
      <c r="D3911" t="s">
        <v>86</v>
      </c>
      <c r="E3911" t="s">
        <v>297</v>
      </c>
      <c r="F3911" t="s">
        <v>108</v>
      </c>
      <c r="G3911">
        <v>394.93</v>
      </c>
      <c r="H3911" t="s">
        <v>489</v>
      </c>
      <c r="I3911" t="s">
        <v>63</v>
      </c>
      <c r="J3911" t="s">
        <v>298</v>
      </c>
      <c r="K3911" t="s">
        <v>9060</v>
      </c>
      <c r="L3911" t="s">
        <v>9061</v>
      </c>
      <c r="M3911" t="s">
        <v>1046</v>
      </c>
      <c r="N3911">
        <v>24.704724409448819</v>
      </c>
      <c r="P3911">
        <v>44</v>
      </c>
      <c r="Q3911">
        <v>98.600000000000009</v>
      </c>
      <c r="R3911">
        <v>98</v>
      </c>
      <c r="S3911">
        <v>99.7</v>
      </c>
      <c r="T3911">
        <v>1</v>
      </c>
      <c r="U3911">
        <v>21</v>
      </c>
      <c r="V3911">
        <v>4580</v>
      </c>
      <c r="AB3911" t="s">
        <v>63</v>
      </c>
      <c r="AC3911" t="s">
        <v>63</v>
      </c>
      <c r="AD3911" t="s">
        <v>63</v>
      </c>
      <c r="AE3911" t="s">
        <v>129</v>
      </c>
      <c r="AG3911">
        <v>1996</v>
      </c>
      <c r="AH3911">
        <v>7.42</v>
      </c>
      <c r="AI3911">
        <v>37.34299</v>
      </c>
      <c r="AJ3911">
        <v>-95.385339999999999</v>
      </c>
      <c r="AL3911">
        <v>2</v>
      </c>
      <c r="AM3911" t="s">
        <v>63</v>
      </c>
      <c r="AN3911" t="s">
        <v>9062</v>
      </c>
      <c r="AO3911" t="s">
        <v>100</v>
      </c>
      <c r="AP3911" t="s">
        <v>170</v>
      </c>
      <c r="AQ3911" t="s">
        <v>256</v>
      </c>
      <c r="AR3911" t="s">
        <v>133</v>
      </c>
      <c r="AS3911" t="s">
        <v>83</v>
      </c>
      <c r="AT3911" s="5">
        <v>37987</v>
      </c>
      <c r="AU3911" t="s">
        <v>129</v>
      </c>
      <c r="AV3911" t="s">
        <v>200</v>
      </c>
      <c r="AW3911" t="s">
        <v>1132</v>
      </c>
    </row>
    <row r="3912" spans="1:49" x14ac:dyDescent="0.25">
      <c r="A3912">
        <v>69</v>
      </c>
      <c r="B3912" t="s">
        <v>19148</v>
      </c>
      <c r="C3912">
        <v>1</v>
      </c>
      <c r="D3912" t="s">
        <v>86</v>
      </c>
      <c r="E3912" t="s">
        <v>297</v>
      </c>
      <c r="F3912" t="s">
        <v>108</v>
      </c>
      <c r="G3912">
        <v>396.85</v>
      </c>
      <c r="H3912" t="s">
        <v>90</v>
      </c>
      <c r="I3912" t="s">
        <v>63</v>
      </c>
      <c r="J3912" t="s">
        <v>298</v>
      </c>
      <c r="K3912" t="s">
        <v>19149</v>
      </c>
      <c r="L3912" t="s">
        <v>524</v>
      </c>
      <c r="M3912" t="s">
        <v>301</v>
      </c>
      <c r="N3912">
        <v>184.61286089238845</v>
      </c>
      <c r="P3912">
        <v>44</v>
      </c>
      <c r="Q3912">
        <v>99.5</v>
      </c>
      <c r="R3912">
        <v>97</v>
      </c>
      <c r="S3912">
        <v>100</v>
      </c>
      <c r="T3912">
        <v>1</v>
      </c>
      <c r="U3912">
        <v>20</v>
      </c>
      <c r="V3912">
        <v>5160</v>
      </c>
      <c r="AB3912" t="s">
        <v>98</v>
      </c>
      <c r="AC3912" t="s">
        <v>129</v>
      </c>
      <c r="AD3912" t="s">
        <v>129</v>
      </c>
      <c r="AE3912" t="s">
        <v>63</v>
      </c>
      <c r="AG3912">
        <v>2001</v>
      </c>
      <c r="AH3912">
        <v>9.4500000000000011</v>
      </c>
      <c r="AI3912">
        <v>37.344920000000002</v>
      </c>
      <c r="AJ3912">
        <v>-95.348550000000003</v>
      </c>
      <c r="AL3912">
        <v>4</v>
      </c>
      <c r="AM3912" t="s">
        <v>63</v>
      </c>
      <c r="AN3912" t="s">
        <v>19150</v>
      </c>
      <c r="AO3912" t="s">
        <v>100</v>
      </c>
      <c r="AP3912" t="s">
        <v>786</v>
      </c>
      <c r="AQ3912" t="s">
        <v>347</v>
      </c>
      <c r="AR3912" t="s">
        <v>964</v>
      </c>
      <c r="AS3912" t="s">
        <v>83</v>
      </c>
      <c r="AT3912" s="5">
        <v>36892</v>
      </c>
      <c r="AU3912" t="s">
        <v>76</v>
      </c>
      <c r="AV3912" t="s">
        <v>134</v>
      </c>
      <c r="AW3912" t="s">
        <v>150</v>
      </c>
    </row>
    <row r="3913" spans="1:49" x14ac:dyDescent="0.25">
      <c r="A3913">
        <v>73</v>
      </c>
      <c r="B3913" t="s">
        <v>16294</v>
      </c>
      <c r="C3913">
        <v>1</v>
      </c>
      <c r="D3913" t="s">
        <v>86</v>
      </c>
      <c r="E3913" t="s">
        <v>297</v>
      </c>
      <c r="F3913" t="s">
        <v>108</v>
      </c>
      <c r="G3913">
        <v>398</v>
      </c>
      <c r="H3913" t="s">
        <v>489</v>
      </c>
      <c r="I3913" t="s">
        <v>63</v>
      </c>
      <c r="J3913" t="s">
        <v>298</v>
      </c>
      <c r="K3913" t="s">
        <v>16295</v>
      </c>
      <c r="L3913" t="s">
        <v>16296</v>
      </c>
      <c r="M3913" t="s">
        <v>301</v>
      </c>
      <c r="N3913">
        <v>81.496062992125985</v>
      </c>
      <c r="P3913">
        <v>82</v>
      </c>
      <c r="Q3913">
        <v>98.5</v>
      </c>
      <c r="R3913">
        <v>97</v>
      </c>
      <c r="S3913">
        <v>99.4</v>
      </c>
      <c r="T3913">
        <v>1</v>
      </c>
      <c r="U3913">
        <v>20</v>
      </c>
      <c r="V3913">
        <v>5160</v>
      </c>
      <c r="AB3913" t="s">
        <v>63</v>
      </c>
      <c r="AC3913" t="s">
        <v>63</v>
      </c>
      <c r="AD3913" t="s">
        <v>63</v>
      </c>
      <c r="AE3913" t="s">
        <v>129</v>
      </c>
      <c r="AG3913">
        <v>2001</v>
      </c>
      <c r="AH3913">
        <v>10.69</v>
      </c>
      <c r="AI3913">
        <v>37.34881</v>
      </c>
      <c r="AJ3913">
        <v>-95.326890000000006</v>
      </c>
      <c r="AL3913">
        <v>3</v>
      </c>
      <c r="AM3913" t="s">
        <v>63</v>
      </c>
      <c r="AN3913" t="s">
        <v>16297</v>
      </c>
      <c r="AO3913" t="s">
        <v>100</v>
      </c>
      <c r="AP3913" t="s">
        <v>170</v>
      </c>
      <c r="AQ3913" t="s">
        <v>569</v>
      </c>
      <c r="AR3913" t="s">
        <v>133</v>
      </c>
      <c r="AS3913" t="s">
        <v>83</v>
      </c>
      <c r="AT3913" s="5">
        <v>37987</v>
      </c>
      <c r="AU3913" t="s">
        <v>129</v>
      </c>
      <c r="AV3913" t="s">
        <v>200</v>
      </c>
      <c r="AW3913" t="s">
        <v>150</v>
      </c>
    </row>
    <row r="3914" spans="1:49" x14ac:dyDescent="0.25">
      <c r="A3914">
        <v>77</v>
      </c>
      <c r="B3914" t="s">
        <v>23665</v>
      </c>
      <c r="C3914">
        <v>1</v>
      </c>
      <c r="D3914" t="s">
        <v>86</v>
      </c>
      <c r="E3914" t="s">
        <v>297</v>
      </c>
      <c r="F3914" t="s">
        <v>108</v>
      </c>
      <c r="G3914">
        <v>398.85</v>
      </c>
      <c r="H3914" t="s">
        <v>489</v>
      </c>
      <c r="I3914" t="s">
        <v>63</v>
      </c>
      <c r="J3914" t="s">
        <v>298</v>
      </c>
      <c r="K3914" t="s">
        <v>23666</v>
      </c>
      <c r="L3914" t="s">
        <v>16296</v>
      </c>
      <c r="M3914" t="s">
        <v>301</v>
      </c>
      <c r="N3914">
        <v>37.5</v>
      </c>
      <c r="P3914">
        <v>80.200131233595798</v>
      </c>
      <c r="Q3914">
        <v>98.5</v>
      </c>
      <c r="R3914">
        <v>97</v>
      </c>
      <c r="S3914">
        <v>99.100000000000009</v>
      </c>
      <c r="T3914">
        <v>1</v>
      </c>
      <c r="U3914">
        <v>20</v>
      </c>
      <c r="V3914">
        <v>5160</v>
      </c>
      <c r="AB3914" t="s">
        <v>63</v>
      </c>
      <c r="AC3914" t="s">
        <v>63</v>
      </c>
      <c r="AD3914" t="s">
        <v>63</v>
      </c>
      <c r="AE3914" t="s">
        <v>129</v>
      </c>
      <c r="AG3914">
        <v>2001</v>
      </c>
      <c r="AH3914">
        <v>11.57</v>
      </c>
      <c r="AI3914">
        <v>37.355849999999997</v>
      </c>
      <c r="AJ3914">
        <v>-95.313220000000001</v>
      </c>
      <c r="AL3914">
        <v>3</v>
      </c>
      <c r="AM3914" t="s">
        <v>63</v>
      </c>
      <c r="AN3914" t="s">
        <v>23667</v>
      </c>
      <c r="AO3914" t="s">
        <v>100</v>
      </c>
      <c r="AP3914" t="s">
        <v>170</v>
      </c>
      <c r="AQ3914" t="s">
        <v>932</v>
      </c>
      <c r="AR3914" t="s">
        <v>133</v>
      </c>
      <c r="AS3914" t="s">
        <v>83</v>
      </c>
      <c r="AT3914" s="5">
        <v>37987</v>
      </c>
      <c r="AU3914" t="s">
        <v>129</v>
      </c>
      <c r="AV3914" t="s">
        <v>200</v>
      </c>
      <c r="AW3914" t="s">
        <v>150</v>
      </c>
    </row>
    <row r="3915" spans="1:49" x14ac:dyDescent="0.25">
      <c r="A3915">
        <v>571</v>
      </c>
      <c r="B3915" t="s">
        <v>19423</v>
      </c>
      <c r="C3915">
        <v>1</v>
      </c>
      <c r="D3915" t="s">
        <v>86</v>
      </c>
      <c r="E3915" t="s">
        <v>297</v>
      </c>
      <c r="F3915" t="s">
        <v>108</v>
      </c>
      <c r="G3915">
        <v>401.11</v>
      </c>
      <c r="H3915" t="s">
        <v>820</v>
      </c>
      <c r="I3915" t="s">
        <v>63</v>
      </c>
      <c r="J3915" t="s">
        <v>298</v>
      </c>
      <c r="K3915" t="s">
        <v>19424</v>
      </c>
      <c r="L3915" t="s">
        <v>19425</v>
      </c>
      <c r="M3915" t="s">
        <v>301</v>
      </c>
      <c r="N3915">
        <v>256.59448818897636</v>
      </c>
      <c r="O3915">
        <v>32</v>
      </c>
      <c r="P3915">
        <v>44.0000017171145</v>
      </c>
      <c r="Q3915">
        <v>99.5</v>
      </c>
      <c r="R3915">
        <v>95</v>
      </c>
      <c r="S3915">
        <v>100</v>
      </c>
      <c r="T3915">
        <v>1</v>
      </c>
      <c r="U3915">
        <v>20</v>
      </c>
      <c r="V3915">
        <v>5160</v>
      </c>
      <c r="AB3915" t="s">
        <v>98</v>
      </c>
      <c r="AC3915" t="s">
        <v>129</v>
      </c>
      <c r="AD3915" t="s">
        <v>129</v>
      </c>
      <c r="AE3915" t="s">
        <v>63</v>
      </c>
      <c r="AG3915">
        <v>2001</v>
      </c>
      <c r="AH3915">
        <v>14.030000000000001</v>
      </c>
      <c r="AI3915">
        <v>37.369219999999999</v>
      </c>
      <c r="AJ3915">
        <v>-95.274720000000002</v>
      </c>
      <c r="AK3915" t="s">
        <v>77</v>
      </c>
      <c r="AL3915">
        <v>4</v>
      </c>
      <c r="AM3915" t="s">
        <v>63</v>
      </c>
      <c r="AN3915" t="s">
        <v>19426</v>
      </c>
      <c r="AO3915" t="s">
        <v>100</v>
      </c>
      <c r="AP3915" t="s">
        <v>786</v>
      </c>
      <c r="AQ3915" t="s">
        <v>186</v>
      </c>
      <c r="AR3915" t="s">
        <v>313</v>
      </c>
      <c r="AS3915" t="s">
        <v>83</v>
      </c>
      <c r="AT3915" s="5">
        <v>36892</v>
      </c>
      <c r="AU3915" t="s">
        <v>63</v>
      </c>
      <c r="AV3915" t="s">
        <v>187</v>
      </c>
      <c r="AW3915" t="s">
        <v>188</v>
      </c>
    </row>
    <row r="3916" spans="1:49" x14ac:dyDescent="0.25">
      <c r="A3916">
        <v>734</v>
      </c>
      <c r="B3916" t="s">
        <v>15858</v>
      </c>
      <c r="C3916">
        <v>1</v>
      </c>
      <c r="D3916" t="s">
        <v>86</v>
      </c>
      <c r="E3916" t="s">
        <v>297</v>
      </c>
      <c r="F3916" t="s">
        <v>108</v>
      </c>
      <c r="G3916">
        <v>401.31</v>
      </c>
      <c r="H3916" t="s">
        <v>820</v>
      </c>
      <c r="I3916" t="s">
        <v>63</v>
      </c>
      <c r="J3916" t="s">
        <v>298</v>
      </c>
      <c r="K3916" t="s">
        <v>15859</v>
      </c>
      <c r="L3916" t="s">
        <v>2031</v>
      </c>
      <c r="M3916" t="s">
        <v>301</v>
      </c>
      <c r="N3916">
        <v>393.60236220472439</v>
      </c>
      <c r="O3916">
        <v>30</v>
      </c>
      <c r="P3916">
        <v>44</v>
      </c>
      <c r="Q3916">
        <v>99.5</v>
      </c>
      <c r="R3916">
        <v>92</v>
      </c>
      <c r="S3916">
        <v>100</v>
      </c>
      <c r="T3916">
        <v>1</v>
      </c>
      <c r="U3916">
        <v>20</v>
      </c>
      <c r="V3916">
        <v>5160</v>
      </c>
      <c r="AB3916" t="s">
        <v>98</v>
      </c>
      <c r="AC3916" t="s">
        <v>129</v>
      </c>
      <c r="AD3916" t="s">
        <v>129</v>
      </c>
      <c r="AE3916" t="s">
        <v>63</v>
      </c>
      <c r="AG3916">
        <v>2001</v>
      </c>
      <c r="AH3916">
        <v>14.25</v>
      </c>
      <c r="AI3916">
        <v>37.368560000000002</v>
      </c>
      <c r="AJ3916">
        <v>-95.270510000000002</v>
      </c>
      <c r="AK3916" t="s">
        <v>262</v>
      </c>
      <c r="AL3916">
        <v>4</v>
      </c>
      <c r="AM3916" t="s">
        <v>63</v>
      </c>
      <c r="AN3916" t="s">
        <v>15860</v>
      </c>
      <c r="AO3916" t="s">
        <v>100</v>
      </c>
      <c r="AP3916" t="s">
        <v>786</v>
      </c>
      <c r="AQ3916" t="s">
        <v>401</v>
      </c>
      <c r="AR3916" t="s">
        <v>654</v>
      </c>
      <c r="AS3916" t="s">
        <v>83</v>
      </c>
      <c r="AT3916" s="5">
        <v>38353</v>
      </c>
      <c r="AU3916" t="s">
        <v>76</v>
      </c>
      <c r="AV3916" t="s">
        <v>187</v>
      </c>
      <c r="AW3916" t="s">
        <v>188</v>
      </c>
    </row>
    <row r="3917" spans="1:49" x14ac:dyDescent="0.25">
      <c r="A3917">
        <v>112</v>
      </c>
      <c r="B3917" t="s">
        <v>25271</v>
      </c>
      <c r="C3917">
        <v>1</v>
      </c>
      <c r="D3917" t="s">
        <v>86</v>
      </c>
      <c r="E3917" t="s">
        <v>297</v>
      </c>
      <c r="F3917" t="s">
        <v>108</v>
      </c>
      <c r="G3917">
        <v>402.1</v>
      </c>
      <c r="H3917" t="s">
        <v>425</v>
      </c>
      <c r="I3917" t="s">
        <v>63</v>
      </c>
      <c r="J3917" t="s">
        <v>298</v>
      </c>
      <c r="K3917" t="s">
        <v>25272</v>
      </c>
      <c r="L3917" t="s">
        <v>1233</v>
      </c>
      <c r="M3917" t="s">
        <v>301</v>
      </c>
      <c r="N3917">
        <v>240.58398950131235</v>
      </c>
      <c r="O3917">
        <v>10</v>
      </c>
      <c r="P3917">
        <v>44</v>
      </c>
      <c r="Q3917">
        <v>97.5</v>
      </c>
      <c r="R3917">
        <v>92</v>
      </c>
      <c r="S3917">
        <v>99</v>
      </c>
      <c r="T3917">
        <v>1</v>
      </c>
      <c r="U3917">
        <v>20</v>
      </c>
      <c r="V3917">
        <v>5160</v>
      </c>
      <c r="AB3917" t="s">
        <v>98</v>
      </c>
      <c r="AC3917" t="s">
        <v>129</v>
      </c>
      <c r="AD3917" t="s">
        <v>129</v>
      </c>
      <c r="AE3917" t="s">
        <v>63</v>
      </c>
      <c r="AG3917">
        <v>2001</v>
      </c>
      <c r="AH3917">
        <v>14.93</v>
      </c>
      <c r="AI3917">
        <v>37.366709999999998</v>
      </c>
      <c r="AJ3917">
        <v>-95.258529999999993</v>
      </c>
      <c r="AK3917" t="s">
        <v>262</v>
      </c>
      <c r="AL3917">
        <v>3</v>
      </c>
      <c r="AM3917" t="s">
        <v>63</v>
      </c>
      <c r="AN3917" t="s">
        <v>25273</v>
      </c>
      <c r="AO3917" t="s">
        <v>100</v>
      </c>
      <c r="AP3917" t="s">
        <v>786</v>
      </c>
      <c r="AQ3917" t="s">
        <v>102</v>
      </c>
      <c r="AR3917" t="s">
        <v>1259</v>
      </c>
      <c r="AS3917" t="s">
        <v>83</v>
      </c>
      <c r="AT3917" s="5">
        <v>36892</v>
      </c>
      <c r="AU3917" t="s">
        <v>63</v>
      </c>
      <c r="AV3917" t="s">
        <v>187</v>
      </c>
      <c r="AW3917" t="s">
        <v>188</v>
      </c>
    </row>
    <row r="3918" spans="1:49" x14ac:dyDescent="0.25">
      <c r="A3918">
        <v>65</v>
      </c>
      <c r="B3918" t="s">
        <v>17002</v>
      </c>
      <c r="C3918">
        <v>1</v>
      </c>
      <c r="D3918" t="s">
        <v>86</v>
      </c>
      <c r="E3918" t="s">
        <v>297</v>
      </c>
      <c r="F3918" t="s">
        <v>108</v>
      </c>
      <c r="G3918">
        <v>402.25</v>
      </c>
      <c r="H3918" t="s">
        <v>820</v>
      </c>
      <c r="I3918" t="s">
        <v>63</v>
      </c>
      <c r="J3918" t="s">
        <v>298</v>
      </c>
      <c r="K3918" t="s">
        <v>17003</v>
      </c>
      <c r="L3918" t="s">
        <v>17004</v>
      </c>
      <c r="M3918" t="s">
        <v>301</v>
      </c>
      <c r="N3918">
        <v>248.58923884514437</v>
      </c>
      <c r="O3918">
        <v>30</v>
      </c>
      <c r="P3918">
        <v>64</v>
      </c>
      <c r="Q3918">
        <v>97.600000000000009</v>
      </c>
      <c r="R3918">
        <v>95</v>
      </c>
      <c r="S3918">
        <v>99.600000000000009</v>
      </c>
      <c r="T3918">
        <v>1</v>
      </c>
      <c r="U3918">
        <v>25</v>
      </c>
      <c r="V3918">
        <v>3850</v>
      </c>
      <c r="AB3918" t="s">
        <v>98</v>
      </c>
      <c r="AC3918" t="s">
        <v>129</v>
      </c>
      <c r="AD3918" t="s">
        <v>129</v>
      </c>
      <c r="AE3918" t="s">
        <v>63</v>
      </c>
      <c r="AG3918">
        <v>2001</v>
      </c>
      <c r="AH3918">
        <v>15.23</v>
      </c>
      <c r="AI3918">
        <v>37.365940000000002</v>
      </c>
      <c r="AJ3918">
        <v>-95.253259999999997</v>
      </c>
      <c r="AK3918" t="s">
        <v>262</v>
      </c>
      <c r="AL3918">
        <v>3</v>
      </c>
      <c r="AM3918" t="s">
        <v>63</v>
      </c>
      <c r="AN3918" t="s">
        <v>17005</v>
      </c>
      <c r="AO3918" t="s">
        <v>100</v>
      </c>
      <c r="AP3918" t="s">
        <v>786</v>
      </c>
      <c r="AQ3918" t="s">
        <v>944</v>
      </c>
      <c r="AR3918" t="s">
        <v>133</v>
      </c>
      <c r="AS3918" t="s">
        <v>83</v>
      </c>
      <c r="AT3918" s="5">
        <v>36892</v>
      </c>
      <c r="AU3918" t="s">
        <v>129</v>
      </c>
      <c r="AV3918" t="s">
        <v>187</v>
      </c>
      <c r="AW3918" t="s">
        <v>188</v>
      </c>
    </row>
    <row r="3919" spans="1:49" x14ac:dyDescent="0.25">
      <c r="A3919">
        <v>78</v>
      </c>
      <c r="B3919" t="s">
        <v>17756</v>
      </c>
      <c r="C3919">
        <v>1</v>
      </c>
      <c r="D3919" t="s">
        <v>86</v>
      </c>
      <c r="E3919" t="s">
        <v>297</v>
      </c>
      <c r="F3919" t="s">
        <v>108</v>
      </c>
      <c r="G3919">
        <v>402.5</v>
      </c>
      <c r="H3919" t="s">
        <v>489</v>
      </c>
      <c r="I3919" t="s">
        <v>63</v>
      </c>
      <c r="J3919" t="s">
        <v>298</v>
      </c>
      <c r="K3919" t="s">
        <v>17757</v>
      </c>
      <c r="L3919" t="s">
        <v>17758</v>
      </c>
      <c r="M3919" t="s">
        <v>301</v>
      </c>
      <c r="N3919">
        <v>65.190288713910761</v>
      </c>
      <c r="O3919">
        <v>30</v>
      </c>
      <c r="P3919">
        <v>67</v>
      </c>
      <c r="Q3919">
        <v>96.600000000000009</v>
      </c>
      <c r="R3919">
        <v>95</v>
      </c>
      <c r="S3919">
        <v>98.9</v>
      </c>
      <c r="T3919">
        <v>1</v>
      </c>
      <c r="U3919">
        <v>25</v>
      </c>
      <c r="V3919">
        <v>3850</v>
      </c>
      <c r="AB3919" t="s">
        <v>63</v>
      </c>
      <c r="AC3919" t="s">
        <v>63</v>
      </c>
      <c r="AD3919" t="s">
        <v>63</v>
      </c>
      <c r="AE3919" t="s">
        <v>98</v>
      </c>
      <c r="AG3919">
        <v>2005</v>
      </c>
      <c r="AH3919">
        <v>15.44</v>
      </c>
      <c r="AI3919">
        <v>37.365270000000002</v>
      </c>
      <c r="AJ3919">
        <v>-95.249120000000005</v>
      </c>
      <c r="AK3919" t="s">
        <v>77</v>
      </c>
      <c r="AL3919">
        <v>3</v>
      </c>
      <c r="AM3919" t="s">
        <v>63</v>
      </c>
      <c r="AN3919" t="s">
        <v>17759</v>
      </c>
      <c r="AO3919" t="s">
        <v>100</v>
      </c>
      <c r="AP3919" t="s">
        <v>170</v>
      </c>
      <c r="AQ3919" t="s">
        <v>337</v>
      </c>
      <c r="AR3919" t="s">
        <v>133</v>
      </c>
      <c r="AS3919" t="s">
        <v>83</v>
      </c>
      <c r="AT3919" s="5">
        <v>37987</v>
      </c>
      <c r="AU3919" t="s">
        <v>76</v>
      </c>
      <c r="AV3919" t="s">
        <v>200</v>
      </c>
      <c r="AW3919" t="s">
        <v>150</v>
      </c>
    </row>
    <row r="3920" spans="1:49" x14ac:dyDescent="0.25">
      <c r="A3920">
        <v>105</v>
      </c>
      <c r="B3920" t="s">
        <v>25093</v>
      </c>
      <c r="C3920">
        <v>1</v>
      </c>
      <c r="D3920" t="s">
        <v>86</v>
      </c>
      <c r="E3920" t="s">
        <v>926</v>
      </c>
      <c r="F3920" t="s">
        <v>108</v>
      </c>
      <c r="G3920">
        <v>137.39000000000001</v>
      </c>
      <c r="H3920" t="s">
        <v>3187</v>
      </c>
      <c r="I3920" t="s">
        <v>63</v>
      </c>
      <c r="J3920" t="s">
        <v>298</v>
      </c>
      <c r="K3920" t="s">
        <v>25094</v>
      </c>
      <c r="L3920" t="s">
        <v>2263</v>
      </c>
      <c r="M3920" t="s">
        <v>3203</v>
      </c>
      <c r="N3920">
        <v>813.91076115485566</v>
      </c>
      <c r="P3920">
        <v>43.963254593175854</v>
      </c>
      <c r="Q3920">
        <v>99.9</v>
      </c>
      <c r="R3920">
        <v>95</v>
      </c>
      <c r="S3920">
        <v>98.9</v>
      </c>
      <c r="T3920">
        <v>1</v>
      </c>
      <c r="U3920">
        <v>23</v>
      </c>
      <c r="V3920">
        <v>2420</v>
      </c>
      <c r="AB3920" t="s">
        <v>98</v>
      </c>
      <c r="AC3920" t="s">
        <v>129</v>
      </c>
      <c r="AD3920" t="s">
        <v>129</v>
      </c>
      <c r="AE3920" t="s">
        <v>63</v>
      </c>
      <c r="AG3920">
        <v>2003</v>
      </c>
      <c r="AH3920">
        <v>25.25</v>
      </c>
      <c r="AI3920">
        <v>37.03689</v>
      </c>
      <c r="AJ3920">
        <v>-95.080550000000002</v>
      </c>
      <c r="AL3920">
        <v>6</v>
      </c>
      <c r="AM3920" t="s">
        <v>63</v>
      </c>
      <c r="AN3920" t="s">
        <v>25095</v>
      </c>
      <c r="AO3920" t="s">
        <v>100</v>
      </c>
      <c r="AP3920" t="s">
        <v>131</v>
      </c>
      <c r="AQ3920" t="s">
        <v>1304</v>
      </c>
      <c r="AR3920" t="s">
        <v>133</v>
      </c>
      <c r="AS3920" t="s">
        <v>83</v>
      </c>
      <c r="AT3920" s="5">
        <v>37257</v>
      </c>
      <c r="AU3920" t="s">
        <v>76</v>
      </c>
      <c r="AV3920" t="s">
        <v>187</v>
      </c>
      <c r="AW3920" t="s">
        <v>188</v>
      </c>
    </row>
    <row r="3921" spans="1:49" x14ac:dyDescent="0.25">
      <c r="A3921">
        <v>58</v>
      </c>
      <c r="B3921" t="s">
        <v>11392</v>
      </c>
      <c r="C3921">
        <v>1</v>
      </c>
      <c r="D3921" t="s">
        <v>86</v>
      </c>
      <c r="E3921" t="s">
        <v>4665</v>
      </c>
      <c r="F3921" t="s">
        <v>177</v>
      </c>
      <c r="G3921">
        <v>9.01</v>
      </c>
      <c r="H3921" t="s">
        <v>489</v>
      </c>
      <c r="I3921" t="s">
        <v>63</v>
      </c>
      <c r="J3921" t="s">
        <v>298</v>
      </c>
      <c r="K3921" t="s">
        <v>11393</v>
      </c>
      <c r="L3921" t="s">
        <v>4667</v>
      </c>
      <c r="M3921" t="s">
        <v>4668</v>
      </c>
      <c r="N3921">
        <v>70.767716535433067</v>
      </c>
      <c r="O3921">
        <v>45</v>
      </c>
      <c r="P3921">
        <v>43.635170603674538</v>
      </c>
      <c r="Q3921">
        <v>99</v>
      </c>
      <c r="R3921">
        <v>97</v>
      </c>
      <c r="S3921">
        <v>99.8</v>
      </c>
      <c r="T3921">
        <v>1</v>
      </c>
      <c r="U3921">
        <v>12</v>
      </c>
      <c r="V3921">
        <v>780</v>
      </c>
      <c r="AB3921" t="s">
        <v>63</v>
      </c>
      <c r="AC3921" t="s">
        <v>63</v>
      </c>
      <c r="AD3921" t="s">
        <v>63</v>
      </c>
      <c r="AE3921" t="s">
        <v>129</v>
      </c>
      <c r="AG3921">
        <v>2003</v>
      </c>
      <c r="AH3921">
        <v>9.01</v>
      </c>
      <c r="AI3921">
        <v>37.178060000000002</v>
      </c>
      <c r="AJ3921">
        <v>-95.358339999999998</v>
      </c>
      <c r="AK3921" t="s">
        <v>262</v>
      </c>
      <c r="AL3921">
        <v>4</v>
      </c>
      <c r="AM3921" t="s">
        <v>63</v>
      </c>
      <c r="AN3921" t="s">
        <v>11394</v>
      </c>
      <c r="AO3921" t="s">
        <v>100</v>
      </c>
      <c r="AP3921" t="s">
        <v>170</v>
      </c>
      <c r="AQ3921" t="s">
        <v>1138</v>
      </c>
      <c r="AR3921" t="s">
        <v>133</v>
      </c>
      <c r="AS3921" t="s">
        <v>83</v>
      </c>
      <c r="AT3921" s="5">
        <v>38718</v>
      </c>
      <c r="AU3921" t="s">
        <v>76</v>
      </c>
      <c r="AV3921" t="s">
        <v>149</v>
      </c>
      <c r="AW3921" t="s">
        <v>135</v>
      </c>
    </row>
    <row r="3922" spans="1:49" x14ac:dyDescent="0.25">
      <c r="A3922">
        <v>0</v>
      </c>
      <c r="B3922" t="s">
        <v>25341</v>
      </c>
      <c r="C3922">
        <v>1</v>
      </c>
      <c r="D3922" t="s">
        <v>86</v>
      </c>
      <c r="E3922" t="s">
        <v>4665</v>
      </c>
      <c r="F3922" t="s">
        <v>177</v>
      </c>
      <c r="G3922">
        <v>7.59</v>
      </c>
      <c r="H3922" t="s">
        <v>489</v>
      </c>
      <c r="I3922" t="s">
        <v>63</v>
      </c>
      <c r="J3922" t="s">
        <v>298</v>
      </c>
      <c r="K3922" t="s">
        <v>25342</v>
      </c>
      <c r="L3922" t="s">
        <v>25343</v>
      </c>
      <c r="M3922" t="s">
        <v>25344</v>
      </c>
      <c r="N3922">
        <v>37.335958005249346</v>
      </c>
      <c r="O3922">
        <v>0</v>
      </c>
      <c r="P3922">
        <v>60.006561679790025</v>
      </c>
      <c r="Q3922">
        <v>98</v>
      </c>
      <c r="S3922">
        <v>99.5</v>
      </c>
      <c r="T3922">
        <v>0</v>
      </c>
      <c r="U3922">
        <v>12</v>
      </c>
      <c r="V3922">
        <v>780</v>
      </c>
      <c r="AB3922" t="s">
        <v>63</v>
      </c>
      <c r="AC3922" t="s">
        <v>63</v>
      </c>
      <c r="AD3922" t="s">
        <v>63</v>
      </c>
      <c r="AE3922" t="s">
        <v>129</v>
      </c>
      <c r="AG3922">
        <v>2011</v>
      </c>
      <c r="AH3922">
        <v>7.59</v>
      </c>
      <c r="AI3922">
        <v>37.157477499999999</v>
      </c>
      <c r="AJ3922">
        <v>-95.358599799999993</v>
      </c>
      <c r="AL3922">
        <v>3</v>
      </c>
      <c r="AM3922" t="s">
        <v>63</v>
      </c>
      <c r="AN3922" t="s">
        <v>25345</v>
      </c>
      <c r="AO3922" t="s">
        <v>100</v>
      </c>
      <c r="AP3922" t="s">
        <v>786</v>
      </c>
      <c r="AQ3922" t="s">
        <v>634</v>
      </c>
      <c r="AR3922" t="s">
        <v>932</v>
      </c>
      <c r="AS3922" t="s">
        <v>83</v>
      </c>
      <c r="AT3922" s="5">
        <v>40720</v>
      </c>
      <c r="AU3922" t="s">
        <v>76</v>
      </c>
      <c r="AV3922" t="s">
        <v>149</v>
      </c>
      <c r="AW3922" t="s">
        <v>1015</v>
      </c>
    </row>
    <row r="3923" spans="1:49" x14ac:dyDescent="0.25">
      <c r="A3923">
        <v>0</v>
      </c>
      <c r="B3923" t="s">
        <v>18802</v>
      </c>
      <c r="C3923">
        <v>1</v>
      </c>
      <c r="D3923" t="s">
        <v>86</v>
      </c>
      <c r="E3923" t="s">
        <v>297</v>
      </c>
      <c r="F3923" t="s">
        <v>108</v>
      </c>
      <c r="G3923">
        <v>408.52</v>
      </c>
      <c r="H3923" t="s">
        <v>489</v>
      </c>
      <c r="I3923" t="s">
        <v>63</v>
      </c>
      <c r="J3923" t="s">
        <v>298</v>
      </c>
      <c r="K3923" t="s">
        <v>18803</v>
      </c>
      <c r="L3923" t="s">
        <v>300</v>
      </c>
      <c r="M3923" t="s">
        <v>1046</v>
      </c>
      <c r="N3923">
        <v>25.623359580052494</v>
      </c>
      <c r="O3923">
        <v>45</v>
      </c>
      <c r="P3923">
        <v>60.006561679790025</v>
      </c>
      <c r="T3923">
        <v>0</v>
      </c>
      <c r="U3923">
        <v>21</v>
      </c>
      <c r="V3923">
        <v>4960</v>
      </c>
      <c r="AG3923">
        <v>1000</v>
      </c>
      <c r="AH3923">
        <v>20.97</v>
      </c>
      <c r="AI3923">
        <v>37.340200000000003</v>
      </c>
      <c r="AJ3923">
        <v>-95.158010000000004</v>
      </c>
      <c r="AK3923" t="s">
        <v>77</v>
      </c>
      <c r="AL3923">
        <v>2</v>
      </c>
      <c r="AM3923" t="s">
        <v>63</v>
      </c>
      <c r="AN3923" t="s">
        <v>18802</v>
      </c>
      <c r="AO3923" t="s">
        <v>100</v>
      </c>
      <c r="AP3923" t="s">
        <v>131</v>
      </c>
      <c r="AQ3923" t="s">
        <v>133</v>
      </c>
      <c r="AR3923" t="s">
        <v>133</v>
      </c>
      <c r="AS3923" t="s">
        <v>131</v>
      </c>
      <c r="AT3923" s="5">
        <v>42090</v>
      </c>
      <c r="AU3923" t="s">
        <v>76</v>
      </c>
      <c r="AV3923" t="s">
        <v>134</v>
      </c>
      <c r="AW3923" t="s">
        <v>150</v>
      </c>
    </row>
    <row r="3924" spans="1:49" x14ac:dyDescent="0.25">
      <c r="A3924">
        <v>0</v>
      </c>
      <c r="B3924" t="s">
        <v>7731</v>
      </c>
      <c r="C3924">
        <v>1</v>
      </c>
      <c r="D3924" t="s">
        <v>86</v>
      </c>
      <c r="E3924" t="s">
        <v>926</v>
      </c>
      <c r="F3924" t="s">
        <v>108</v>
      </c>
      <c r="G3924">
        <v>113.77</v>
      </c>
      <c r="H3924" t="s">
        <v>138</v>
      </c>
      <c r="I3924" t="s">
        <v>63</v>
      </c>
      <c r="J3924" t="s">
        <v>298</v>
      </c>
      <c r="K3924" t="s">
        <v>7732</v>
      </c>
      <c r="L3924" t="s">
        <v>4667</v>
      </c>
      <c r="M3924" t="s">
        <v>3203</v>
      </c>
      <c r="N3924">
        <v>19.291338582677167</v>
      </c>
      <c r="P3924">
        <v>44</v>
      </c>
      <c r="R3924">
        <v>92</v>
      </c>
      <c r="T3924">
        <v>0</v>
      </c>
      <c r="U3924">
        <v>22</v>
      </c>
      <c r="V3924">
        <v>2880</v>
      </c>
      <c r="AB3924" t="s">
        <v>63</v>
      </c>
      <c r="AC3924" t="s">
        <v>63</v>
      </c>
      <c r="AD3924" t="s">
        <v>63</v>
      </c>
      <c r="AE3924" t="s">
        <v>98</v>
      </c>
      <c r="AG3924">
        <v>1953</v>
      </c>
      <c r="AH3924">
        <v>2.0620000000000003</v>
      </c>
      <c r="AI3924">
        <v>37.048844000000003</v>
      </c>
      <c r="AJ3924">
        <v>-95.494692000000001</v>
      </c>
      <c r="AL3924">
        <v>3</v>
      </c>
      <c r="AM3924" t="s">
        <v>63</v>
      </c>
      <c r="AN3924" t="s">
        <v>7731</v>
      </c>
      <c r="AO3924" t="s">
        <v>100</v>
      </c>
      <c r="AP3924" t="s">
        <v>116</v>
      </c>
      <c r="AQ3924" t="s">
        <v>148</v>
      </c>
      <c r="AR3924" t="s">
        <v>148</v>
      </c>
      <c r="AS3924" t="s">
        <v>131</v>
      </c>
      <c r="AT3924" s="5"/>
      <c r="AV3924" t="s">
        <v>149</v>
      </c>
      <c r="AW3924" t="s">
        <v>3826</v>
      </c>
    </row>
    <row r="3925" spans="1:49" x14ac:dyDescent="0.25">
      <c r="A3925">
        <v>0</v>
      </c>
      <c r="B3925" t="s">
        <v>15688</v>
      </c>
      <c r="C3925">
        <v>1</v>
      </c>
      <c r="D3925" t="s">
        <v>86</v>
      </c>
      <c r="E3925" t="s">
        <v>926</v>
      </c>
      <c r="F3925" t="s">
        <v>108</v>
      </c>
      <c r="G3925">
        <v>118.08</v>
      </c>
      <c r="H3925" t="s">
        <v>138</v>
      </c>
      <c r="I3925" t="s">
        <v>63</v>
      </c>
      <c r="J3925" t="s">
        <v>298</v>
      </c>
      <c r="K3925" t="s">
        <v>15689</v>
      </c>
      <c r="L3925" t="s">
        <v>9169</v>
      </c>
      <c r="M3925" t="s">
        <v>3203</v>
      </c>
      <c r="N3925">
        <v>18.700787401574804</v>
      </c>
      <c r="P3925">
        <v>42</v>
      </c>
      <c r="R3925">
        <v>97</v>
      </c>
      <c r="T3925">
        <v>0</v>
      </c>
      <c r="U3925">
        <v>20</v>
      </c>
      <c r="V3925">
        <v>2920</v>
      </c>
      <c r="AB3925" t="s">
        <v>63</v>
      </c>
      <c r="AC3925" t="s">
        <v>63</v>
      </c>
      <c r="AD3925" t="s">
        <v>63</v>
      </c>
      <c r="AE3925" t="s">
        <v>98</v>
      </c>
      <c r="AG3925">
        <v>1953</v>
      </c>
      <c r="AH3925">
        <v>6.3719999999999999</v>
      </c>
      <c r="AI3925">
        <v>37.047379999999997</v>
      </c>
      <c r="AJ3925">
        <v>-95.417388000000003</v>
      </c>
      <c r="AL3925">
        <v>2</v>
      </c>
      <c r="AM3925" t="s">
        <v>63</v>
      </c>
      <c r="AN3925" t="s">
        <v>15688</v>
      </c>
      <c r="AO3925" t="s">
        <v>100</v>
      </c>
      <c r="AP3925" t="s">
        <v>116</v>
      </c>
      <c r="AQ3925" t="s">
        <v>148</v>
      </c>
      <c r="AR3925" t="s">
        <v>148</v>
      </c>
      <c r="AS3925" t="s">
        <v>131</v>
      </c>
      <c r="AT3925" s="5"/>
      <c r="AV3925" t="s">
        <v>149</v>
      </c>
      <c r="AW3925" t="s">
        <v>150</v>
      </c>
    </row>
    <row r="3926" spans="1:49" x14ac:dyDescent="0.25">
      <c r="A3926">
        <v>0</v>
      </c>
      <c r="B3926" t="s">
        <v>9167</v>
      </c>
      <c r="C3926">
        <v>1</v>
      </c>
      <c r="D3926" t="s">
        <v>86</v>
      </c>
      <c r="E3926" t="s">
        <v>926</v>
      </c>
      <c r="F3926" t="s">
        <v>108</v>
      </c>
      <c r="G3926">
        <v>119.08</v>
      </c>
      <c r="H3926" t="s">
        <v>138</v>
      </c>
      <c r="I3926" t="s">
        <v>63</v>
      </c>
      <c r="J3926" t="s">
        <v>298</v>
      </c>
      <c r="K3926" t="s">
        <v>9168</v>
      </c>
      <c r="L3926" t="s">
        <v>9169</v>
      </c>
      <c r="M3926" t="s">
        <v>3203</v>
      </c>
      <c r="N3926">
        <v>12.696850393700787</v>
      </c>
      <c r="P3926">
        <v>42</v>
      </c>
      <c r="R3926">
        <v>97</v>
      </c>
      <c r="T3926">
        <v>0</v>
      </c>
      <c r="U3926">
        <v>20</v>
      </c>
      <c r="V3926">
        <v>2920</v>
      </c>
      <c r="AB3926" t="s">
        <v>63</v>
      </c>
      <c r="AC3926" t="s">
        <v>63</v>
      </c>
      <c r="AD3926" t="s">
        <v>63</v>
      </c>
      <c r="AE3926" t="s">
        <v>129</v>
      </c>
      <c r="AG3926">
        <v>1953</v>
      </c>
      <c r="AH3926">
        <v>7.3720000000000008</v>
      </c>
      <c r="AI3926">
        <v>37.048223</v>
      </c>
      <c r="AJ3926">
        <v>-95.394513000000003</v>
      </c>
      <c r="AL3926">
        <v>2</v>
      </c>
      <c r="AM3926" t="s">
        <v>63</v>
      </c>
      <c r="AN3926" t="s">
        <v>9167</v>
      </c>
      <c r="AO3926" t="s">
        <v>100</v>
      </c>
      <c r="AP3926" t="s">
        <v>116</v>
      </c>
      <c r="AQ3926" t="s">
        <v>148</v>
      </c>
      <c r="AR3926" t="s">
        <v>148</v>
      </c>
      <c r="AS3926" t="s">
        <v>131</v>
      </c>
      <c r="AT3926" s="5"/>
      <c r="AV3926" t="s">
        <v>149</v>
      </c>
      <c r="AW3926" t="s">
        <v>3826</v>
      </c>
    </row>
    <row r="3927" spans="1:49" x14ac:dyDescent="0.25">
      <c r="A3927">
        <v>0</v>
      </c>
      <c r="B3927" t="s">
        <v>15873</v>
      </c>
      <c r="C3927">
        <v>1</v>
      </c>
      <c r="D3927" t="s">
        <v>86</v>
      </c>
      <c r="E3927" t="s">
        <v>339</v>
      </c>
      <c r="F3927" t="s">
        <v>108</v>
      </c>
      <c r="G3927">
        <v>4.95</v>
      </c>
      <c r="H3927" t="s">
        <v>138</v>
      </c>
      <c r="I3927" t="s">
        <v>63</v>
      </c>
      <c r="J3927" t="s">
        <v>298</v>
      </c>
      <c r="K3927" t="s">
        <v>15874</v>
      </c>
      <c r="L3927" t="s">
        <v>4468</v>
      </c>
      <c r="M3927" t="s">
        <v>1233</v>
      </c>
      <c r="N3927">
        <v>10.006561679790025</v>
      </c>
      <c r="P3927">
        <v>44</v>
      </c>
      <c r="R3927">
        <v>85</v>
      </c>
      <c r="T3927">
        <v>0</v>
      </c>
      <c r="U3927">
        <v>24</v>
      </c>
      <c r="V3927">
        <v>1410</v>
      </c>
      <c r="AB3927" t="s">
        <v>63</v>
      </c>
      <c r="AC3927" t="s">
        <v>63</v>
      </c>
      <c r="AD3927" t="s">
        <v>63</v>
      </c>
      <c r="AE3927" t="s">
        <v>98</v>
      </c>
      <c r="AG3927">
        <v>1932</v>
      </c>
      <c r="AH3927">
        <v>4.95</v>
      </c>
      <c r="AI3927">
        <v>37.060178000000001</v>
      </c>
      <c r="AJ3927">
        <v>-95.102649</v>
      </c>
      <c r="AL3927">
        <v>1</v>
      </c>
      <c r="AM3927" t="s">
        <v>63</v>
      </c>
      <c r="AN3927" t="s">
        <v>15873</v>
      </c>
      <c r="AO3927" t="s">
        <v>100</v>
      </c>
      <c r="AP3927" t="s">
        <v>147</v>
      </c>
      <c r="AQ3927" t="s">
        <v>148</v>
      </c>
      <c r="AR3927" t="s">
        <v>148</v>
      </c>
      <c r="AS3927" t="s">
        <v>131</v>
      </c>
      <c r="AT3927" s="5"/>
      <c r="AV3927" t="s">
        <v>149</v>
      </c>
      <c r="AW3927" t="s">
        <v>1698</v>
      </c>
    </row>
    <row r="3928" spans="1:49" x14ac:dyDescent="0.25">
      <c r="A3928">
        <v>0</v>
      </c>
      <c r="B3928" t="s">
        <v>4880</v>
      </c>
      <c r="C3928">
        <v>1</v>
      </c>
      <c r="D3928" t="s">
        <v>86</v>
      </c>
      <c r="E3928" t="s">
        <v>339</v>
      </c>
      <c r="F3928" t="s">
        <v>108</v>
      </c>
      <c r="G3928">
        <v>12.8</v>
      </c>
      <c r="H3928" t="s">
        <v>138</v>
      </c>
      <c r="I3928" t="s">
        <v>63</v>
      </c>
      <c r="J3928" t="s">
        <v>298</v>
      </c>
      <c r="K3928" t="s">
        <v>4881</v>
      </c>
      <c r="L3928" t="s">
        <v>4468</v>
      </c>
      <c r="M3928" t="s">
        <v>1233</v>
      </c>
      <c r="N3928">
        <v>12.5</v>
      </c>
      <c r="P3928">
        <v>42</v>
      </c>
      <c r="R3928">
        <v>97</v>
      </c>
      <c r="T3928">
        <v>0</v>
      </c>
      <c r="U3928">
        <v>13</v>
      </c>
      <c r="V3928">
        <v>3570</v>
      </c>
      <c r="AB3928" t="s">
        <v>63</v>
      </c>
      <c r="AC3928" t="s">
        <v>63</v>
      </c>
      <c r="AD3928" t="s">
        <v>63</v>
      </c>
      <c r="AE3928" t="s">
        <v>129</v>
      </c>
      <c r="AG3928">
        <v>1947</v>
      </c>
      <c r="AH3928">
        <v>12.8</v>
      </c>
      <c r="AI3928">
        <v>37.166443999999998</v>
      </c>
      <c r="AJ3928">
        <v>-95.119483000000002</v>
      </c>
      <c r="AL3928">
        <v>2</v>
      </c>
      <c r="AM3928" t="s">
        <v>63</v>
      </c>
      <c r="AN3928" t="s">
        <v>4880</v>
      </c>
      <c r="AO3928" t="s">
        <v>100</v>
      </c>
      <c r="AP3928" t="s">
        <v>147</v>
      </c>
      <c r="AQ3928" t="s">
        <v>148</v>
      </c>
      <c r="AR3928" t="s">
        <v>148</v>
      </c>
      <c r="AS3928" t="s">
        <v>131</v>
      </c>
      <c r="AT3928" s="5"/>
      <c r="AV3928" t="s">
        <v>149</v>
      </c>
      <c r="AW3928" t="s">
        <v>150</v>
      </c>
    </row>
    <row r="3929" spans="1:49" x14ac:dyDescent="0.25">
      <c r="A3929">
        <v>0</v>
      </c>
      <c r="B3929" t="s">
        <v>11658</v>
      </c>
      <c r="C3929">
        <v>1</v>
      </c>
      <c r="D3929" t="s">
        <v>86</v>
      </c>
      <c r="E3929" t="s">
        <v>339</v>
      </c>
      <c r="F3929" t="s">
        <v>108</v>
      </c>
      <c r="G3929">
        <v>14.98</v>
      </c>
      <c r="H3929" t="s">
        <v>138</v>
      </c>
      <c r="I3929" t="s">
        <v>63</v>
      </c>
      <c r="J3929" t="s">
        <v>298</v>
      </c>
      <c r="K3929" t="s">
        <v>11659</v>
      </c>
      <c r="L3929" t="s">
        <v>4468</v>
      </c>
      <c r="M3929" t="s">
        <v>1233</v>
      </c>
      <c r="N3929">
        <v>16.010498687664043</v>
      </c>
      <c r="O3929">
        <v>25</v>
      </c>
      <c r="P3929">
        <v>40</v>
      </c>
      <c r="R3929">
        <v>97</v>
      </c>
      <c r="T3929">
        <v>0</v>
      </c>
      <c r="U3929">
        <v>18</v>
      </c>
      <c r="V3929">
        <v>3050</v>
      </c>
      <c r="AB3929" t="s">
        <v>63</v>
      </c>
      <c r="AC3929" t="s">
        <v>63</v>
      </c>
      <c r="AD3929" t="s">
        <v>63</v>
      </c>
      <c r="AE3929" t="s">
        <v>129</v>
      </c>
      <c r="AG3929">
        <v>1938</v>
      </c>
      <c r="AH3929">
        <v>14.98</v>
      </c>
      <c r="AI3929">
        <v>37.192793000000002</v>
      </c>
      <c r="AJ3929">
        <v>-95.140114999999994</v>
      </c>
      <c r="AK3929" t="s">
        <v>77</v>
      </c>
      <c r="AL3929">
        <v>2</v>
      </c>
      <c r="AM3929" t="s">
        <v>63</v>
      </c>
      <c r="AN3929" t="s">
        <v>11658</v>
      </c>
      <c r="AO3929" t="s">
        <v>100</v>
      </c>
      <c r="AP3929" t="s">
        <v>147</v>
      </c>
      <c r="AQ3929" t="s">
        <v>148</v>
      </c>
      <c r="AR3929" t="s">
        <v>148</v>
      </c>
      <c r="AS3929" t="s">
        <v>131</v>
      </c>
      <c r="AT3929" s="5"/>
      <c r="AV3929" t="s">
        <v>149</v>
      </c>
      <c r="AW3929" t="s">
        <v>150</v>
      </c>
    </row>
    <row r="3930" spans="1:49" x14ac:dyDescent="0.25">
      <c r="A3930">
        <v>0</v>
      </c>
      <c r="B3930" t="s">
        <v>11413</v>
      </c>
      <c r="C3930">
        <v>1</v>
      </c>
      <c r="D3930" t="s">
        <v>86</v>
      </c>
      <c r="E3930" t="s">
        <v>339</v>
      </c>
      <c r="F3930" t="s">
        <v>108</v>
      </c>
      <c r="G3930">
        <v>15.700000000000001</v>
      </c>
      <c r="H3930" t="s">
        <v>138</v>
      </c>
      <c r="I3930" t="s">
        <v>63</v>
      </c>
      <c r="J3930" t="s">
        <v>298</v>
      </c>
      <c r="K3930" t="s">
        <v>11414</v>
      </c>
      <c r="L3930" t="s">
        <v>1385</v>
      </c>
      <c r="M3930" t="s">
        <v>1233</v>
      </c>
      <c r="N3930">
        <v>14.402887139107611</v>
      </c>
      <c r="O3930">
        <v>30</v>
      </c>
      <c r="P3930">
        <v>40</v>
      </c>
      <c r="R3930">
        <v>97</v>
      </c>
      <c r="T3930">
        <v>0</v>
      </c>
      <c r="U3930">
        <v>18</v>
      </c>
      <c r="V3930">
        <v>3050</v>
      </c>
      <c r="AB3930" t="s">
        <v>63</v>
      </c>
      <c r="AC3930" t="s">
        <v>63</v>
      </c>
      <c r="AD3930" t="s">
        <v>63</v>
      </c>
      <c r="AE3930" t="s">
        <v>98</v>
      </c>
      <c r="AG3930">
        <v>1939</v>
      </c>
      <c r="AH3930">
        <v>15.700000000000001</v>
      </c>
      <c r="AI3930">
        <v>37.193423000000003</v>
      </c>
      <c r="AJ3930">
        <v>-95.152693999999997</v>
      </c>
      <c r="AK3930" t="s">
        <v>77</v>
      </c>
      <c r="AL3930">
        <v>2</v>
      </c>
      <c r="AM3930" t="s">
        <v>63</v>
      </c>
      <c r="AN3930" t="s">
        <v>11413</v>
      </c>
      <c r="AO3930" t="s">
        <v>100</v>
      </c>
      <c r="AP3930" t="s">
        <v>147</v>
      </c>
      <c r="AQ3930" t="s">
        <v>148</v>
      </c>
      <c r="AR3930" t="s">
        <v>148</v>
      </c>
      <c r="AS3930" t="s">
        <v>131</v>
      </c>
      <c r="AT3930" s="5"/>
      <c r="AV3930" t="s">
        <v>149</v>
      </c>
      <c r="AW3930" t="s">
        <v>150</v>
      </c>
    </row>
    <row r="3931" spans="1:49" x14ac:dyDescent="0.25">
      <c r="A3931">
        <v>0</v>
      </c>
      <c r="B3931" t="s">
        <v>1383</v>
      </c>
      <c r="C3931">
        <v>1</v>
      </c>
      <c r="D3931" t="s">
        <v>86</v>
      </c>
      <c r="E3931" t="s">
        <v>339</v>
      </c>
      <c r="F3931" t="s">
        <v>108</v>
      </c>
      <c r="G3931">
        <v>17.68</v>
      </c>
      <c r="H3931" t="s">
        <v>489</v>
      </c>
      <c r="I3931" t="s">
        <v>63</v>
      </c>
      <c r="J3931" t="s">
        <v>298</v>
      </c>
      <c r="K3931" t="s">
        <v>1384</v>
      </c>
      <c r="L3931" t="s">
        <v>1385</v>
      </c>
      <c r="M3931" t="s">
        <v>1233</v>
      </c>
      <c r="N3931">
        <v>12.007874015748031</v>
      </c>
      <c r="P3931">
        <v>44</v>
      </c>
      <c r="R3931">
        <v>90</v>
      </c>
      <c r="T3931">
        <v>0</v>
      </c>
      <c r="U3931">
        <v>18</v>
      </c>
      <c r="V3931">
        <v>3050</v>
      </c>
      <c r="X3931" t="s">
        <v>1386</v>
      </c>
      <c r="Y3931" t="s">
        <v>126</v>
      </c>
      <c r="Z3931" t="s">
        <v>1387</v>
      </c>
      <c r="AA3931" t="s">
        <v>283</v>
      </c>
      <c r="AB3931" t="s">
        <v>63</v>
      </c>
      <c r="AC3931" t="s">
        <v>63</v>
      </c>
      <c r="AD3931" t="s">
        <v>63</v>
      </c>
      <c r="AE3931" t="s">
        <v>98</v>
      </c>
      <c r="AG3931">
        <v>1960</v>
      </c>
      <c r="AH3931">
        <v>17.68</v>
      </c>
      <c r="AI3931">
        <v>37.193826999999999</v>
      </c>
      <c r="AJ3931">
        <v>-95.188935999999998</v>
      </c>
      <c r="AL3931">
        <v>1</v>
      </c>
      <c r="AM3931" t="s">
        <v>63</v>
      </c>
      <c r="AN3931" t="s">
        <v>1383</v>
      </c>
      <c r="AO3931" t="s">
        <v>100</v>
      </c>
      <c r="AP3931" t="s">
        <v>147</v>
      </c>
      <c r="AQ3931" t="s">
        <v>148</v>
      </c>
      <c r="AR3931" t="s">
        <v>148</v>
      </c>
      <c r="AS3931" t="s">
        <v>131</v>
      </c>
      <c r="AT3931" s="5"/>
      <c r="AV3931" t="s">
        <v>149</v>
      </c>
      <c r="AW3931" t="s">
        <v>150</v>
      </c>
    </row>
    <row r="3932" spans="1:49" x14ac:dyDescent="0.25">
      <c r="A3932">
        <v>0</v>
      </c>
      <c r="B3932" t="s">
        <v>11998</v>
      </c>
      <c r="C3932">
        <v>1</v>
      </c>
      <c r="D3932" t="s">
        <v>86</v>
      </c>
      <c r="E3932" t="s">
        <v>339</v>
      </c>
      <c r="F3932" t="s">
        <v>108</v>
      </c>
      <c r="G3932">
        <v>18.45</v>
      </c>
      <c r="H3932" t="s">
        <v>489</v>
      </c>
      <c r="I3932" t="s">
        <v>63</v>
      </c>
      <c r="J3932" t="s">
        <v>298</v>
      </c>
      <c r="K3932" t="s">
        <v>11999</v>
      </c>
      <c r="L3932" t="s">
        <v>4468</v>
      </c>
      <c r="M3932" t="s">
        <v>1233</v>
      </c>
      <c r="N3932">
        <v>16.010498687664043</v>
      </c>
      <c r="P3932">
        <v>44</v>
      </c>
      <c r="R3932">
        <v>85</v>
      </c>
      <c r="T3932">
        <v>0</v>
      </c>
      <c r="U3932">
        <v>18</v>
      </c>
      <c r="V3932">
        <v>3050</v>
      </c>
      <c r="AB3932" t="s">
        <v>63</v>
      </c>
      <c r="AC3932" t="s">
        <v>63</v>
      </c>
      <c r="AD3932" t="s">
        <v>63</v>
      </c>
      <c r="AE3932" t="s">
        <v>75</v>
      </c>
      <c r="AG3932">
        <v>1960</v>
      </c>
      <c r="AH3932">
        <v>18.45</v>
      </c>
      <c r="AI3932">
        <v>37.193804</v>
      </c>
      <c r="AJ3932">
        <v>-95.202887000000004</v>
      </c>
      <c r="AL3932">
        <v>1</v>
      </c>
      <c r="AM3932" t="s">
        <v>63</v>
      </c>
      <c r="AN3932" t="s">
        <v>11998</v>
      </c>
      <c r="AO3932" t="s">
        <v>100</v>
      </c>
      <c r="AP3932" t="s">
        <v>116</v>
      </c>
      <c r="AQ3932" t="s">
        <v>148</v>
      </c>
      <c r="AR3932" t="s">
        <v>148</v>
      </c>
      <c r="AS3932" t="s">
        <v>131</v>
      </c>
      <c r="AT3932" s="5"/>
      <c r="AV3932" t="s">
        <v>149</v>
      </c>
      <c r="AW3932" t="s">
        <v>1698</v>
      </c>
    </row>
    <row r="3933" spans="1:49" x14ac:dyDescent="0.25">
      <c r="A3933">
        <v>0</v>
      </c>
      <c r="B3933" t="s">
        <v>24824</v>
      </c>
      <c r="C3933">
        <v>1</v>
      </c>
      <c r="D3933" t="s">
        <v>86</v>
      </c>
      <c r="E3933" t="s">
        <v>339</v>
      </c>
      <c r="F3933" t="s">
        <v>108</v>
      </c>
      <c r="G3933">
        <v>18.7</v>
      </c>
      <c r="H3933" t="s">
        <v>489</v>
      </c>
      <c r="I3933" t="s">
        <v>63</v>
      </c>
      <c r="J3933" t="s">
        <v>298</v>
      </c>
      <c r="K3933" t="s">
        <v>24825</v>
      </c>
      <c r="L3933" t="s">
        <v>4468</v>
      </c>
      <c r="M3933" t="s">
        <v>1233</v>
      </c>
      <c r="N3933">
        <v>16.010498687664043</v>
      </c>
      <c r="P3933">
        <v>44</v>
      </c>
      <c r="R3933">
        <v>65</v>
      </c>
      <c r="T3933">
        <v>0</v>
      </c>
      <c r="U3933">
        <v>18</v>
      </c>
      <c r="V3933">
        <v>3050</v>
      </c>
      <c r="AB3933" t="s">
        <v>63</v>
      </c>
      <c r="AC3933" t="s">
        <v>63</v>
      </c>
      <c r="AD3933" t="s">
        <v>63</v>
      </c>
      <c r="AE3933" t="s">
        <v>75</v>
      </c>
      <c r="AG3933">
        <v>1960</v>
      </c>
      <c r="AH3933">
        <v>18.7</v>
      </c>
      <c r="AI3933">
        <v>37.193683999999998</v>
      </c>
      <c r="AJ3933">
        <v>-95.207155</v>
      </c>
      <c r="AL3933">
        <v>1</v>
      </c>
      <c r="AM3933" t="s">
        <v>63</v>
      </c>
      <c r="AN3933" t="s">
        <v>24824</v>
      </c>
      <c r="AO3933" t="s">
        <v>100</v>
      </c>
      <c r="AP3933" t="s">
        <v>116</v>
      </c>
      <c r="AQ3933" t="s">
        <v>148</v>
      </c>
      <c r="AR3933" t="s">
        <v>148</v>
      </c>
      <c r="AS3933" t="s">
        <v>131</v>
      </c>
      <c r="AT3933" s="5"/>
      <c r="AV3933" t="s">
        <v>149</v>
      </c>
      <c r="AW3933" t="s">
        <v>1698</v>
      </c>
    </row>
    <row r="3934" spans="1:49" x14ac:dyDescent="0.25">
      <c r="A3934">
        <v>0</v>
      </c>
      <c r="B3934" t="s">
        <v>26966</v>
      </c>
      <c r="C3934">
        <v>1</v>
      </c>
      <c r="D3934" t="s">
        <v>86</v>
      </c>
      <c r="E3934" t="s">
        <v>339</v>
      </c>
      <c r="F3934" t="s">
        <v>108</v>
      </c>
      <c r="G3934">
        <v>24.95</v>
      </c>
      <c r="H3934" t="s">
        <v>138</v>
      </c>
      <c r="I3934" t="s">
        <v>63</v>
      </c>
      <c r="J3934" t="s">
        <v>298</v>
      </c>
      <c r="K3934" t="s">
        <v>26967</v>
      </c>
      <c r="L3934" t="s">
        <v>1385</v>
      </c>
      <c r="M3934" t="s">
        <v>1233</v>
      </c>
      <c r="N3934">
        <v>18.996062992125985</v>
      </c>
      <c r="P3934">
        <v>44</v>
      </c>
      <c r="R3934">
        <v>85</v>
      </c>
      <c r="T3934">
        <v>0</v>
      </c>
      <c r="U3934">
        <v>10</v>
      </c>
      <c r="V3934">
        <v>3400</v>
      </c>
      <c r="AB3934" t="s">
        <v>63</v>
      </c>
      <c r="AC3934" t="s">
        <v>63</v>
      </c>
      <c r="AD3934" t="s">
        <v>63</v>
      </c>
      <c r="AE3934" t="s">
        <v>75</v>
      </c>
      <c r="AG3934">
        <v>1927</v>
      </c>
      <c r="AH3934">
        <v>24.95</v>
      </c>
      <c r="AI3934">
        <v>37.236075</v>
      </c>
      <c r="AJ3934">
        <v>-95.267221000000006</v>
      </c>
      <c r="AL3934">
        <v>3</v>
      </c>
      <c r="AM3934" t="s">
        <v>63</v>
      </c>
      <c r="AN3934" t="s">
        <v>26966</v>
      </c>
      <c r="AO3934" t="s">
        <v>100</v>
      </c>
      <c r="AP3934" t="s">
        <v>147</v>
      </c>
      <c r="AQ3934" t="s">
        <v>148</v>
      </c>
      <c r="AR3934" t="s">
        <v>148</v>
      </c>
      <c r="AS3934" t="s">
        <v>131</v>
      </c>
      <c r="AT3934" s="5"/>
      <c r="AV3934" t="s">
        <v>200</v>
      </c>
      <c r="AW3934" t="s">
        <v>1698</v>
      </c>
    </row>
    <row r="3935" spans="1:49" x14ac:dyDescent="0.25">
      <c r="A3935">
        <v>0</v>
      </c>
      <c r="B3935" t="s">
        <v>11317</v>
      </c>
      <c r="C3935">
        <v>1</v>
      </c>
      <c r="D3935" t="s">
        <v>86</v>
      </c>
      <c r="E3935" t="s">
        <v>4665</v>
      </c>
      <c r="F3935" t="s">
        <v>177</v>
      </c>
      <c r="G3935">
        <v>3.1</v>
      </c>
      <c r="H3935" t="s">
        <v>459</v>
      </c>
      <c r="I3935" t="s">
        <v>63</v>
      </c>
      <c r="J3935" t="s">
        <v>298</v>
      </c>
      <c r="K3935" t="s">
        <v>11318</v>
      </c>
      <c r="L3935" t="s">
        <v>1385</v>
      </c>
      <c r="M3935" t="s">
        <v>4668</v>
      </c>
      <c r="N3935">
        <v>12.992125984251969</v>
      </c>
      <c r="P3935">
        <v>28</v>
      </c>
      <c r="R3935">
        <v>95</v>
      </c>
      <c r="T3935">
        <v>0</v>
      </c>
      <c r="U3935">
        <v>11</v>
      </c>
      <c r="V3935">
        <v>810</v>
      </c>
      <c r="AB3935" t="s">
        <v>75</v>
      </c>
      <c r="AC3935" t="s">
        <v>129</v>
      </c>
      <c r="AD3935" t="s">
        <v>75</v>
      </c>
      <c r="AE3935" t="s">
        <v>63</v>
      </c>
      <c r="AG3935">
        <v>1920</v>
      </c>
      <c r="AH3935">
        <v>3.1</v>
      </c>
      <c r="AI3935">
        <v>37.0931</v>
      </c>
      <c r="AJ3935">
        <v>-95.359159000000005</v>
      </c>
      <c r="AL3935">
        <v>1</v>
      </c>
      <c r="AM3935" t="s">
        <v>63</v>
      </c>
      <c r="AN3935" t="s">
        <v>11317</v>
      </c>
      <c r="AO3935" t="s">
        <v>100</v>
      </c>
      <c r="AP3935" t="s">
        <v>147</v>
      </c>
      <c r="AQ3935" t="s">
        <v>148</v>
      </c>
      <c r="AR3935" t="s">
        <v>148</v>
      </c>
      <c r="AS3935" t="s">
        <v>131</v>
      </c>
      <c r="AT3935" s="5"/>
      <c r="AV3935" t="s">
        <v>149</v>
      </c>
      <c r="AW3935" t="s">
        <v>1698</v>
      </c>
    </row>
    <row r="3936" spans="1:49" x14ac:dyDescent="0.25">
      <c r="A3936">
        <v>0</v>
      </c>
      <c r="B3936" t="s">
        <v>4664</v>
      </c>
      <c r="C3936">
        <v>1</v>
      </c>
      <c r="D3936" t="s">
        <v>86</v>
      </c>
      <c r="E3936" t="s">
        <v>4665</v>
      </c>
      <c r="F3936" t="s">
        <v>177</v>
      </c>
      <c r="G3936">
        <v>7.28</v>
      </c>
      <c r="H3936" t="s">
        <v>138</v>
      </c>
      <c r="I3936" t="s">
        <v>63</v>
      </c>
      <c r="J3936" t="s">
        <v>298</v>
      </c>
      <c r="K3936" t="s">
        <v>4666</v>
      </c>
      <c r="L3936" t="s">
        <v>4667</v>
      </c>
      <c r="M3936" t="s">
        <v>4668</v>
      </c>
      <c r="N3936">
        <v>19.094488188976378</v>
      </c>
      <c r="P3936">
        <v>28</v>
      </c>
      <c r="R3936">
        <v>97</v>
      </c>
      <c r="T3936">
        <v>0</v>
      </c>
      <c r="U3936">
        <v>12</v>
      </c>
      <c r="V3936">
        <v>770</v>
      </c>
      <c r="AB3936" t="s">
        <v>63</v>
      </c>
      <c r="AC3936" t="s">
        <v>63</v>
      </c>
      <c r="AD3936" t="s">
        <v>63</v>
      </c>
      <c r="AE3936" t="s">
        <v>129</v>
      </c>
      <c r="AG3936">
        <v>1948</v>
      </c>
      <c r="AH3936">
        <v>7.28</v>
      </c>
      <c r="AI3936">
        <v>37.153407000000001</v>
      </c>
      <c r="AJ3936">
        <v>-95.358726000000004</v>
      </c>
      <c r="AL3936">
        <v>3</v>
      </c>
      <c r="AM3936" t="s">
        <v>63</v>
      </c>
      <c r="AN3936" t="s">
        <v>4664</v>
      </c>
      <c r="AO3936" t="s">
        <v>100</v>
      </c>
      <c r="AP3936" t="s">
        <v>147</v>
      </c>
      <c r="AQ3936" t="s">
        <v>148</v>
      </c>
      <c r="AR3936" t="s">
        <v>148</v>
      </c>
      <c r="AS3936" t="s">
        <v>131</v>
      </c>
      <c r="AT3936" s="5"/>
      <c r="AV3936" t="s">
        <v>149</v>
      </c>
      <c r="AW3936" t="s">
        <v>150</v>
      </c>
    </row>
    <row r="3937" spans="1:49" x14ac:dyDescent="0.25">
      <c r="A3937">
        <v>0</v>
      </c>
      <c r="B3937" t="s">
        <v>25527</v>
      </c>
      <c r="C3937">
        <v>1</v>
      </c>
      <c r="D3937" t="s">
        <v>86</v>
      </c>
      <c r="E3937" t="s">
        <v>4665</v>
      </c>
      <c r="F3937" t="s">
        <v>177</v>
      </c>
      <c r="G3937">
        <v>8.7000000000000011</v>
      </c>
      <c r="H3937" t="s">
        <v>138</v>
      </c>
      <c r="I3937" t="s">
        <v>63</v>
      </c>
      <c r="J3937" t="s">
        <v>298</v>
      </c>
      <c r="K3937" t="s">
        <v>25528</v>
      </c>
      <c r="L3937" t="s">
        <v>4667</v>
      </c>
      <c r="M3937" t="s">
        <v>4668</v>
      </c>
      <c r="N3937">
        <v>12.5</v>
      </c>
      <c r="P3937">
        <v>28</v>
      </c>
      <c r="R3937">
        <v>97</v>
      </c>
      <c r="T3937">
        <v>0</v>
      </c>
      <c r="U3937">
        <v>12</v>
      </c>
      <c r="V3937">
        <v>770</v>
      </c>
      <c r="AB3937" t="s">
        <v>63</v>
      </c>
      <c r="AC3937" t="s">
        <v>63</v>
      </c>
      <c r="AD3937" t="s">
        <v>63</v>
      </c>
      <c r="AE3937" t="s">
        <v>129</v>
      </c>
      <c r="AG3937">
        <v>1948</v>
      </c>
      <c r="AH3937">
        <v>8.7000000000000011</v>
      </c>
      <c r="AI3937">
        <v>37.174115999999998</v>
      </c>
      <c r="AJ3937">
        <v>-95.358327000000003</v>
      </c>
      <c r="AL3937">
        <v>2</v>
      </c>
      <c r="AM3937" t="s">
        <v>63</v>
      </c>
      <c r="AN3937" t="s">
        <v>25527</v>
      </c>
      <c r="AO3937" t="s">
        <v>100</v>
      </c>
      <c r="AP3937" t="s">
        <v>147</v>
      </c>
      <c r="AQ3937" t="s">
        <v>148</v>
      </c>
      <c r="AR3937" t="s">
        <v>148</v>
      </c>
      <c r="AS3937" t="s">
        <v>131</v>
      </c>
      <c r="AT3937" s="5"/>
      <c r="AV3937" t="s">
        <v>149</v>
      </c>
      <c r="AW3937" t="s">
        <v>150</v>
      </c>
    </row>
    <row r="3938" spans="1:49" x14ac:dyDescent="0.25">
      <c r="A3938">
        <v>0</v>
      </c>
      <c r="B3938" t="s">
        <v>25985</v>
      </c>
      <c r="C3938">
        <v>1</v>
      </c>
      <c r="D3938" t="s">
        <v>86</v>
      </c>
      <c r="E3938" t="s">
        <v>107</v>
      </c>
      <c r="F3938" t="s">
        <v>108</v>
      </c>
      <c r="G3938">
        <v>423.8</v>
      </c>
      <c r="H3938" t="s">
        <v>489</v>
      </c>
      <c r="I3938" t="s">
        <v>63</v>
      </c>
      <c r="J3938" t="s">
        <v>298</v>
      </c>
      <c r="K3938" t="s">
        <v>25986</v>
      </c>
      <c r="L3938" t="s">
        <v>4667</v>
      </c>
      <c r="M3938" t="s">
        <v>2849</v>
      </c>
      <c r="N3938">
        <v>16.010498687664043</v>
      </c>
      <c r="P3938">
        <v>44</v>
      </c>
      <c r="R3938">
        <v>65</v>
      </c>
      <c r="T3938">
        <v>0</v>
      </c>
      <c r="U3938">
        <v>18</v>
      </c>
      <c r="V3938">
        <v>1200</v>
      </c>
      <c r="AB3938" t="s">
        <v>63</v>
      </c>
      <c r="AC3938" t="s">
        <v>63</v>
      </c>
      <c r="AD3938" t="s">
        <v>63</v>
      </c>
      <c r="AE3938" t="s">
        <v>75</v>
      </c>
      <c r="AG3938">
        <v>1966</v>
      </c>
      <c r="AH3938">
        <v>4.7650000000000006</v>
      </c>
      <c r="AI3938">
        <v>37.192819</v>
      </c>
      <c r="AJ3938">
        <v>-95.414426000000006</v>
      </c>
      <c r="AL3938">
        <v>1</v>
      </c>
      <c r="AM3938" t="s">
        <v>63</v>
      </c>
      <c r="AN3938" t="s">
        <v>25985</v>
      </c>
      <c r="AO3938" t="s">
        <v>100</v>
      </c>
      <c r="AP3938" t="s">
        <v>116</v>
      </c>
      <c r="AQ3938" t="s">
        <v>148</v>
      </c>
      <c r="AR3938" t="s">
        <v>148</v>
      </c>
      <c r="AS3938" t="s">
        <v>131</v>
      </c>
      <c r="AT3938" s="5"/>
      <c r="AV3938" t="s">
        <v>149</v>
      </c>
      <c r="AW3938" t="s">
        <v>150</v>
      </c>
    </row>
    <row r="3939" spans="1:49" x14ac:dyDescent="0.25">
      <c r="A3939">
        <v>0</v>
      </c>
      <c r="B3939" t="s">
        <v>17437</v>
      </c>
      <c r="C3939">
        <v>1</v>
      </c>
      <c r="D3939" t="s">
        <v>86</v>
      </c>
      <c r="E3939" t="s">
        <v>107</v>
      </c>
      <c r="F3939" t="s">
        <v>108</v>
      </c>
      <c r="G3939">
        <v>425.90000000000003</v>
      </c>
      <c r="H3939" t="s">
        <v>138</v>
      </c>
      <c r="I3939" t="s">
        <v>63</v>
      </c>
      <c r="J3939" t="s">
        <v>298</v>
      </c>
      <c r="K3939" t="s">
        <v>17438</v>
      </c>
      <c r="L3939" t="s">
        <v>4667</v>
      </c>
      <c r="M3939" t="s">
        <v>17439</v>
      </c>
      <c r="N3939">
        <v>10.006561679790025</v>
      </c>
      <c r="P3939">
        <v>44</v>
      </c>
      <c r="R3939">
        <v>95</v>
      </c>
      <c r="T3939">
        <v>0</v>
      </c>
      <c r="U3939">
        <v>11</v>
      </c>
      <c r="V3939">
        <v>2050</v>
      </c>
      <c r="AB3939" t="s">
        <v>63</v>
      </c>
      <c r="AC3939" t="s">
        <v>63</v>
      </c>
      <c r="AD3939" t="s">
        <v>63</v>
      </c>
      <c r="AE3939" t="s">
        <v>98</v>
      </c>
      <c r="AG3939">
        <v>1967</v>
      </c>
      <c r="AH3939">
        <v>9.3330000000000002</v>
      </c>
      <c r="AI3939">
        <v>37.192655000000002</v>
      </c>
      <c r="AJ3939">
        <v>-95.376553999999999</v>
      </c>
      <c r="AL3939">
        <v>1</v>
      </c>
      <c r="AM3939" t="s">
        <v>63</v>
      </c>
      <c r="AN3939" t="s">
        <v>17437</v>
      </c>
      <c r="AO3939" t="s">
        <v>100</v>
      </c>
      <c r="AP3939" t="s">
        <v>116</v>
      </c>
      <c r="AQ3939" t="s">
        <v>148</v>
      </c>
      <c r="AR3939" t="s">
        <v>148</v>
      </c>
      <c r="AS3939" t="s">
        <v>131</v>
      </c>
      <c r="AT3939" s="5"/>
      <c r="AV3939" t="s">
        <v>149</v>
      </c>
      <c r="AW3939" t="s">
        <v>150</v>
      </c>
    </row>
    <row r="3940" spans="1:49" x14ac:dyDescent="0.25">
      <c r="A3940">
        <v>0</v>
      </c>
      <c r="B3940" t="s">
        <v>20518</v>
      </c>
      <c r="C3940">
        <v>1</v>
      </c>
      <c r="D3940" t="s">
        <v>86</v>
      </c>
      <c r="E3940" t="s">
        <v>339</v>
      </c>
      <c r="F3940" t="s">
        <v>108</v>
      </c>
      <c r="G3940">
        <v>19.57</v>
      </c>
      <c r="H3940" t="s">
        <v>489</v>
      </c>
      <c r="I3940" t="s">
        <v>63</v>
      </c>
      <c r="J3940" t="s">
        <v>298</v>
      </c>
      <c r="K3940" t="s">
        <v>20519</v>
      </c>
      <c r="L3940" t="s">
        <v>1052</v>
      </c>
      <c r="M3940" t="s">
        <v>1233</v>
      </c>
      <c r="N3940">
        <v>19.993438320209975</v>
      </c>
      <c r="P3940">
        <v>44</v>
      </c>
      <c r="R3940">
        <v>65</v>
      </c>
      <c r="T3940">
        <v>0</v>
      </c>
      <c r="U3940">
        <v>18</v>
      </c>
      <c r="V3940">
        <v>3050</v>
      </c>
      <c r="AB3940" t="s">
        <v>63</v>
      </c>
      <c r="AC3940" t="s">
        <v>63</v>
      </c>
      <c r="AD3940" t="s">
        <v>63</v>
      </c>
      <c r="AE3940" t="s">
        <v>76</v>
      </c>
      <c r="AG3940">
        <v>1960</v>
      </c>
      <c r="AH3940">
        <v>19.57</v>
      </c>
      <c r="AI3940">
        <v>37.193179999999998</v>
      </c>
      <c r="AJ3940">
        <v>-95.223249999999993</v>
      </c>
      <c r="AL3940">
        <v>1</v>
      </c>
      <c r="AM3940" t="s">
        <v>63</v>
      </c>
      <c r="AN3940" t="s">
        <v>20518</v>
      </c>
      <c r="AO3940" t="s">
        <v>100</v>
      </c>
      <c r="AP3940" t="s">
        <v>116</v>
      </c>
      <c r="AQ3940" t="s">
        <v>148</v>
      </c>
      <c r="AR3940" t="s">
        <v>148</v>
      </c>
      <c r="AS3940" t="s">
        <v>131</v>
      </c>
      <c r="AT3940" s="5"/>
      <c r="AV3940" t="s">
        <v>149</v>
      </c>
      <c r="AW3940" t="s">
        <v>1698</v>
      </c>
    </row>
    <row r="3941" spans="1:49" x14ac:dyDescent="0.25">
      <c r="A3941">
        <v>0</v>
      </c>
      <c r="B3941" t="s">
        <v>7235</v>
      </c>
      <c r="C3941">
        <v>1</v>
      </c>
      <c r="D3941" t="s">
        <v>86</v>
      </c>
      <c r="E3941" t="s">
        <v>107</v>
      </c>
      <c r="F3941" t="s">
        <v>108</v>
      </c>
      <c r="G3941">
        <v>418.2</v>
      </c>
      <c r="H3941" t="s">
        <v>138</v>
      </c>
      <c r="I3941" t="s">
        <v>63</v>
      </c>
      <c r="J3941" t="s">
        <v>298</v>
      </c>
      <c r="K3941" t="s">
        <v>7236</v>
      </c>
      <c r="L3941" t="s">
        <v>7237</v>
      </c>
      <c r="M3941" t="s">
        <v>2849</v>
      </c>
      <c r="N3941">
        <v>14.599737532808399</v>
      </c>
      <c r="P3941">
        <v>44</v>
      </c>
      <c r="R3941">
        <v>85</v>
      </c>
      <c r="T3941">
        <v>0</v>
      </c>
      <c r="U3941">
        <v>18</v>
      </c>
      <c r="V3941">
        <v>1200</v>
      </c>
      <c r="AB3941" t="s">
        <v>63</v>
      </c>
      <c r="AC3941" t="s">
        <v>63</v>
      </c>
      <c r="AD3941" t="s">
        <v>63</v>
      </c>
      <c r="AE3941" t="s">
        <v>98</v>
      </c>
      <c r="AG3941">
        <v>1981</v>
      </c>
      <c r="AH3941">
        <v>0.01</v>
      </c>
      <c r="AI3941">
        <v>37.193744000000002</v>
      </c>
      <c r="AJ3941">
        <v>-95.514450999999994</v>
      </c>
      <c r="AL3941">
        <v>2</v>
      </c>
      <c r="AM3941" t="s">
        <v>63</v>
      </c>
      <c r="AN3941" t="s">
        <v>7235</v>
      </c>
      <c r="AO3941" t="s">
        <v>100</v>
      </c>
      <c r="AP3941" t="s">
        <v>116</v>
      </c>
      <c r="AQ3941" t="s">
        <v>148</v>
      </c>
      <c r="AR3941" t="s">
        <v>148</v>
      </c>
      <c r="AS3941" t="s">
        <v>131</v>
      </c>
      <c r="AT3941" s="5"/>
      <c r="AV3941" t="s">
        <v>149</v>
      </c>
      <c r="AW3941" t="s">
        <v>150</v>
      </c>
    </row>
    <row r="3942" spans="1:49" x14ac:dyDescent="0.25">
      <c r="A3942">
        <v>0</v>
      </c>
      <c r="B3942" t="s">
        <v>12232</v>
      </c>
      <c r="C3942">
        <v>1</v>
      </c>
      <c r="D3942" t="s">
        <v>86</v>
      </c>
      <c r="E3942" t="s">
        <v>926</v>
      </c>
      <c r="F3942" t="s">
        <v>108</v>
      </c>
      <c r="G3942">
        <v>127.60000000000001</v>
      </c>
      <c r="H3942" t="s">
        <v>138</v>
      </c>
      <c r="I3942" t="s">
        <v>63</v>
      </c>
      <c r="J3942" t="s">
        <v>298</v>
      </c>
      <c r="K3942" t="s">
        <v>12233</v>
      </c>
      <c r="L3942" t="s">
        <v>3493</v>
      </c>
      <c r="M3942" t="s">
        <v>3203</v>
      </c>
      <c r="N3942">
        <v>16.699475065616799</v>
      </c>
      <c r="O3942">
        <v>30</v>
      </c>
      <c r="P3942">
        <v>44</v>
      </c>
      <c r="R3942">
        <v>88</v>
      </c>
      <c r="T3942">
        <v>0</v>
      </c>
      <c r="U3942">
        <v>24</v>
      </c>
      <c r="V3942">
        <v>1910</v>
      </c>
      <c r="AB3942" t="s">
        <v>63</v>
      </c>
      <c r="AC3942" t="s">
        <v>63</v>
      </c>
      <c r="AD3942" t="s">
        <v>63</v>
      </c>
      <c r="AE3942" t="s">
        <v>98</v>
      </c>
      <c r="AG3942">
        <v>1981</v>
      </c>
      <c r="AH3942">
        <v>15.892000000000001</v>
      </c>
      <c r="AI3942">
        <v>37.048169999999999</v>
      </c>
      <c r="AJ3942">
        <v>-95.245071999999993</v>
      </c>
      <c r="AK3942" t="s">
        <v>262</v>
      </c>
      <c r="AL3942">
        <v>2</v>
      </c>
      <c r="AM3942" t="s">
        <v>63</v>
      </c>
      <c r="AN3942" t="s">
        <v>12232</v>
      </c>
      <c r="AO3942" t="s">
        <v>100</v>
      </c>
      <c r="AP3942" t="s">
        <v>116</v>
      </c>
      <c r="AQ3942" t="s">
        <v>148</v>
      </c>
      <c r="AR3942" t="s">
        <v>148</v>
      </c>
      <c r="AS3942" t="s">
        <v>131</v>
      </c>
      <c r="AT3942" s="5"/>
      <c r="AV3942" t="s">
        <v>149</v>
      </c>
      <c r="AW3942" t="s">
        <v>150</v>
      </c>
    </row>
    <row r="3943" spans="1:49" x14ac:dyDescent="0.25">
      <c r="A3943">
        <v>0</v>
      </c>
      <c r="B3943" t="s">
        <v>18819</v>
      </c>
      <c r="C3943">
        <v>1</v>
      </c>
      <c r="D3943" t="s">
        <v>86</v>
      </c>
      <c r="E3943" t="s">
        <v>661</v>
      </c>
      <c r="F3943" t="s">
        <v>108</v>
      </c>
      <c r="G3943">
        <v>27.87</v>
      </c>
      <c r="H3943" t="s">
        <v>138</v>
      </c>
      <c r="I3943" t="s">
        <v>63</v>
      </c>
      <c r="J3943" t="s">
        <v>298</v>
      </c>
      <c r="K3943" t="s">
        <v>18820</v>
      </c>
      <c r="L3943" t="s">
        <v>300</v>
      </c>
      <c r="M3943" t="s">
        <v>665</v>
      </c>
      <c r="N3943">
        <v>12.598425196850393</v>
      </c>
      <c r="P3943">
        <v>44</v>
      </c>
      <c r="R3943">
        <v>97</v>
      </c>
      <c r="T3943">
        <v>0</v>
      </c>
      <c r="U3943">
        <v>27</v>
      </c>
      <c r="V3943">
        <v>3880</v>
      </c>
      <c r="AB3943" t="s">
        <v>63</v>
      </c>
      <c r="AC3943" t="s">
        <v>63</v>
      </c>
      <c r="AD3943" t="s">
        <v>63</v>
      </c>
      <c r="AE3943" t="s">
        <v>129</v>
      </c>
      <c r="AG3943">
        <v>1995</v>
      </c>
      <c r="AH3943">
        <v>0.49400000000000005</v>
      </c>
      <c r="AI3943">
        <v>37.362333</v>
      </c>
      <c r="AJ3943">
        <v>-95.518856999999997</v>
      </c>
      <c r="AL3943">
        <v>2</v>
      </c>
      <c r="AM3943" t="s">
        <v>63</v>
      </c>
      <c r="AN3943" t="s">
        <v>18819</v>
      </c>
      <c r="AO3943" t="s">
        <v>100</v>
      </c>
      <c r="AP3943" t="s">
        <v>116</v>
      </c>
      <c r="AQ3943" t="s">
        <v>148</v>
      </c>
      <c r="AR3943" t="s">
        <v>148</v>
      </c>
      <c r="AS3943" t="s">
        <v>131</v>
      </c>
      <c r="AT3943" s="5"/>
      <c r="AV3943" t="s">
        <v>149</v>
      </c>
      <c r="AW3943" t="s">
        <v>1132</v>
      </c>
    </row>
    <row r="3944" spans="1:49" x14ac:dyDescent="0.25">
      <c r="A3944">
        <v>0</v>
      </c>
      <c r="B3944" t="s">
        <v>13052</v>
      </c>
      <c r="C3944">
        <v>1</v>
      </c>
      <c r="D3944" t="s">
        <v>86</v>
      </c>
      <c r="E3944" t="s">
        <v>661</v>
      </c>
      <c r="F3944" t="s">
        <v>108</v>
      </c>
      <c r="G3944">
        <v>27.98</v>
      </c>
      <c r="H3944" t="s">
        <v>138</v>
      </c>
      <c r="I3944" t="s">
        <v>63</v>
      </c>
      <c r="J3944" t="s">
        <v>298</v>
      </c>
      <c r="K3944" t="s">
        <v>13053</v>
      </c>
      <c r="L3944" t="s">
        <v>300</v>
      </c>
      <c r="M3944" t="s">
        <v>665</v>
      </c>
      <c r="N3944">
        <v>19.19291338582677</v>
      </c>
      <c r="O3944">
        <v>30</v>
      </c>
      <c r="P3944">
        <v>44</v>
      </c>
      <c r="R3944">
        <v>92</v>
      </c>
      <c r="T3944">
        <v>0</v>
      </c>
      <c r="U3944">
        <v>27</v>
      </c>
      <c r="V3944">
        <v>3880</v>
      </c>
      <c r="AB3944" t="s">
        <v>63</v>
      </c>
      <c r="AC3944" t="s">
        <v>63</v>
      </c>
      <c r="AD3944" t="s">
        <v>63</v>
      </c>
      <c r="AE3944" t="s">
        <v>98</v>
      </c>
      <c r="AG3944">
        <v>1995</v>
      </c>
      <c r="AH3944">
        <v>0.60399999999999998</v>
      </c>
      <c r="AI3944">
        <v>37.363965999999998</v>
      </c>
      <c r="AJ3944">
        <v>-95.518197999999998</v>
      </c>
      <c r="AK3944" t="s">
        <v>262</v>
      </c>
      <c r="AL3944">
        <v>2</v>
      </c>
      <c r="AM3944" t="s">
        <v>63</v>
      </c>
      <c r="AN3944" t="s">
        <v>13052</v>
      </c>
      <c r="AO3944" t="s">
        <v>100</v>
      </c>
      <c r="AP3944" t="s">
        <v>116</v>
      </c>
      <c r="AQ3944" t="s">
        <v>148</v>
      </c>
      <c r="AR3944" t="s">
        <v>148</v>
      </c>
      <c r="AS3944" t="s">
        <v>131</v>
      </c>
      <c r="AT3944" s="5"/>
      <c r="AV3944" t="s">
        <v>149</v>
      </c>
      <c r="AW3944" t="s">
        <v>1132</v>
      </c>
    </row>
    <row r="3945" spans="1:49" x14ac:dyDescent="0.25">
      <c r="A3945">
        <v>0</v>
      </c>
      <c r="B3945" t="s">
        <v>11472</v>
      </c>
      <c r="C3945">
        <v>1</v>
      </c>
      <c r="D3945" t="s">
        <v>86</v>
      </c>
      <c r="E3945" t="s">
        <v>661</v>
      </c>
      <c r="F3945" t="s">
        <v>108</v>
      </c>
      <c r="G3945">
        <v>29.2</v>
      </c>
      <c r="H3945" t="s">
        <v>138</v>
      </c>
      <c r="I3945" t="s">
        <v>63</v>
      </c>
      <c r="J3945" t="s">
        <v>298</v>
      </c>
      <c r="K3945" t="s">
        <v>11473</v>
      </c>
      <c r="L3945" t="s">
        <v>300</v>
      </c>
      <c r="M3945" t="s">
        <v>665</v>
      </c>
      <c r="N3945">
        <v>19.19291338582677</v>
      </c>
      <c r="O3945">
        <v>30</v>
      </c>
      <c r="P3945">
        <v>44</v>
      </c>
      <c r="R3945">
        <v>95</v>
      </c>
      <c r="T3945">
        <v>0</v>
      </c>
      <c r="U3945">
        <v>27</v>
      </c>
      <c r="V3945">
        <v>3880</v>
      </c>
      <c r="AB3945" t="s">
        <v>63</v>
      </c>
      <c r="AC3945" t="s">
        <v>63</v>
      </c>
      <c r="AD3945" t="s">
        <v>63</v>
      </c>
      <c r="AE3945" t="s">
        <v>129</v>
      </c>
      <c r="AG3945">
        <v>1995</v>
      </c>
      <c r="AH3945">
        <v>1.4440000000000002</v>
      </c>
      <c r="AI3945">
        <v>37.380737000000003</v>
      </c>
      <c r="AJ3945">
        <v>-95.511415</v>
      </c>
      <c r="AK3945" t="s">
        <v>77</v>
      </c>
      <c r="AL3945">
        <v>2</v>
      </c>
      <c r="AM3945" t="s">
        <v>63</v>
      </c>
      <c r="AN3945" t="s">
        <v>11472</v>
      </c>
      <c r="AO3945" t="s">
        <v>100</v>
      </c>
      <c r="AP3945" t="s">
        <v>116</v>
      </c>
      <c r="AQ3945" t="s">
        <v>148</v>
      </c>
      <c r="AR3945" t="s">
        <v>148</v>
      </c>
      <c r="AS3945" t="s">
        <v>131</v>
      </c>
      <c r="AT3945" s="5"/>
      <c r="AV3945" t="s">
        <v>149</v>
      </c>
      <c r="AW3945" t="s">
        <v>1132</v>
      </c>
    </row>
    <row r="3946" spans="1:49" x14ac:dyDescent="0.25">
      <c r="A3946">
        <v>0</v>
      </c>
      <c r="B3946" t="s">
        <v>296</v>
      </c>
      <c r="C3946">
        <v>1</v>
      </c>
      <c r="D3946" t="s">
        <v>86</v>
      </c>
      <c r="E3946" t="s">
        <v>297</v>
      </c>
      <c r="F3946" t="s">
        <v>108</v>
      </c>
      <c r="G3946">
        <v>387.95</v>
      </c>
      <c r="H3946" t="s">
        <v>138</v>
      </c>
      <c r="I3946" t="s">
        <v>63</v>
      </c>
      <c r="J3946" t="s">
        <v>298</v>
      </c>
      <c r="K3946" t="s">
        <v>299</v>
      </c>
      <c r="L3946" t="s">
        <v>300</v>
      </c>
      <c r="M3946" t="s">
        <v>301</v>
      </c>
      <c r="N3946">
        <v>14.501312335958005</v>
      </c>
      <c r="O3946">
        <v>30</v>
      </c>
      <c r="P3946">
        <v>44</v>
      </c>
      <c r="R3946">
        <v>97</v>
      </c>
      <c r="T3946">
        <v>0</v>
      </c>
      <c r="U3946">
        <v>24</v>
      </c>
      <c r="V3946">
        <v>4320</v>
      </c>
      <c r="X3946" t="s">
        <v>302</v>
      </c>
      <c r="Y3946" t="s">
        <v>144</v>
      </c>
      <c r="Z3946" t="s">
        <v>303</v>
      </c>
      <c r="AA3946" t="s">
        <v>157</v>
      </c>
      <c r="AB3946" t="s">
        <v>63</v>
      </c>
      <c r="AC3946" t="s">
        <v>63</v>
      </c>
      <c r="AD3946" t="s">
        <v>63</v>
      </c>
      <c r="AE3946" t="s">
        <v>129</v>
      </c>
      <c r="AG3946">
        <v>1996</v>
      </c>
      <c r="AH3946">
        <v>24.900000000000002</v>
      </c>
      <c r="AI3946">
        <v>37.346651999999999</v>
      </c>
      <c r="AJ3946">
        <v>-95.512676999999996</v>
      </c>
      <c r="AK3946" t="s">
        <v>262</v>
      </c>
      <c r="AL3946">
        <v>2</v>
      </c>
      <c r="AM3946" t="s">
        <v>63</v>
      </c>
      <c r="AN3946" t="s">
        <v>296</v>
      </c>
      <c r="AO3946" t="s">
        <v>100</v>
      </c>
      <c r="AP3946" t="s">
        <v>116</v>
      </c>
      <c r="AQ3946" t="s">
        <v>148</v>
      </c>
      <c r="AR3946" t="s">
        <v>148</v>
      </c>
      <c r="AS3946" t="s">
        <v>131</v>
      </c>
      <c r="AT3946" s="5"/>
      <c r="AV3946" t="s">
        <v>200</v>
      </c>
      <c r="AW3946" t="s">
        <v>150</v>
      </c>
    </row>
    <row r="3947" spans="1:49" x14ac:dyDescent="0.25">
      <c r="A3947">
        <v>0</v>
      </c>
      <c r="B3947" t="s">
        <v>11021</v>
      </c>
      <c r="C3947">
        <v>1</v>
      </c>
      <c r="D3947" t="s">
        <v>86</v>
      </c>
      <c r="E3947" t="s">
        <v>297</v>
      </c>
      <c r="F3947" t="s">
        <v>108</v>
      </c>
      <c r="G3947">
        <v>391.91</v>
      </c>
      <c r="H3947" t="s">
        <v>138</v>
      </c>
      <c r="I3947" t="s">
        <v>63</v>
      </c>
      <c r="J3947" t="s">
        <v>298</v>
      </c>
      <c r="K3947" t="s">
        <v>11022</v>
      </c>
      <c r="L3947" t="s">
        <v>300</v>
      </c>
      <c r="M3947" t="s">
        <v>301</v>
      </c>
      <c r="N3947">
        <v>12.598425196850393</v>
      </c>
      <c r="P3947">
        <v>44</v>
      </c>
      <c r="R3947">
        <v>97</v>
      </c>
      <c r="T3947">
        <v>0</v>
      </c>
      <c r="U3947">
        <v>25</v>
      </c>
      <c r="V3947">
        <v>3750</v>
      </c>
      <c r="AB3947" t="s">
        <v>63</v>
      </c>
      <c r="AC3947" t="s">
        <v>63</v>
      </c>
      <c r="AD3947" t="s">
        <v>63</v>
      </c>
      <c r="AE3947" t="s">
        <v>129</v>
      </c>
      <c r="AG3947">
        <v>1996</v>
      </c>
      <c r="AH3947">
        <v>24.900000000000002</v>
      </c>
      <c r="AI3947">
        <v>37.343547000000001</v>
      </c>
      <c r="AJ3947">
        <v>-95.441012999999998</v>
      </c>
      <c r="AL3947">
        <v>2</v>
      </c>
      <c r="AM3947" t="s">
        <v>63</v>
      </c>
      <c r="AN3947" t="s">
        <v>11021</v>
      </c>
      <c r="AO3947" t="s">
        <v>100</v>
      </c>
      <c r="AP3947" t="s">
        <v>116</v>
      </c>
      <c r="AQ3947" t="s">
        <v>148</v>
      </c>
      <c r="AR3947" t="s">
        <v>148</v>
      </c>
      <c r="AS3947" t="s">
        <v>131</v>
      </c>
      <c r="AT3947" s="5"/>
      <c r="AV3947" t="s">
        <v>200</v>
      </c>
      <c r="AW3947" t="s">
        <v>150</v>
      </c>
    </row>
    <row r="3948" spans="1:49" x14ac:dyDescent="0.25">
      <c r="A3948">
        <v>0</v>
      </c>
      <c r="B3948" t="s">
        <v>14693</v>
      </c>
      <c r="C3948">
        <v>1</v>
      </c>
      <c r="D3948" t="s">
        <v>86</v>
      </c>
      <c r="E3948" t="s">
        <v>297</v>
      </c>
      <c r="F3948" t="s">
        <v>108</v>
      </c>
      <c r="G3948">
        <v>393.02</v>
      </c>
      <c r="H3948" t="s">
        <v>138</v>
      </c>
      <c r="I3948" t="s">
        <v>63</v>
      </c>
      <c r="J3948" t="s">
        <v>298</v>
      </c>
      <c r="K3948" t="s">
        <v>14694</v>
      </c>
      <c r="L3948" t="s">
        <v>300</v>
      </c>
      <c r="M3948" t="s">
        <v>301</v>
      </c>
      <c r="N3948">
        <v>12.20472440944882</v>
      </c>
      <c r="O3948">
        <v>30</v>
      </c>
      <c r="P3948">
        <v>44</v>
      </c>
      <c r="R3948">
        <v>95</v>
      </c>
      <c r="T3948">
        <v>0</v>
      </c>
      <c r="U3948">
        <v>25</v>
      </c>
      <c r="V3948">
        <v>3750</v>
      </c>
      <c r="AB3948" t="s">
        <v>63</v>
      </c>
      <c r="AC3948" t="s">
        <v>63</v>
      </c>
      <c r="AD3948" t="s">
        <v>63</v>
      </c>
      <c r="AE3948" t="s">
        <v>129</v>
      </c>
      <c r="AG3948">
        <v>1996</v>
      </c>
      <c r="AH3948">
        <v>24.900000000000002</v>
      </c>
      <c r="AI3948">
        <v>37.343350000000001</v>
      </c>
      <c r="AJ3948">
        <v>-95.419640000000001</v>
      </c>
      <c r="AK3948" t="s">
        <v>262</v>
      </c>
      <c r="AL3948">
        <v>2</v>
      </c>
      <c r="AM3948" t="s">
        <v>63</v>
      </c>
      <c r="AN3948" t="s">
        <v>14693</v>
      </c>
      <c r="AO3948" t="s">
        <v>100</v>
      </c>
      <c r="AP3948" t="s">
        <v>116</v>
      </c>
      <c r="AQ3948" t="s">
        <v>148</v>
      </c>
      <c r="AR3948" t="s">
        <v>148</v>
      </c>
      <c r="AS3948" t="s">
        <v>131</v>
      </c>
      <c r="AT3948" s="5"/>
      <c r="AV3948" t="s">
        <v>200</v>
      </c>
      <c r="AW3948" t="s">
        <v>150</v>
      </c>
    </row>
    <row r="3949" spans="1:49" x14ac:dyDescent="0.25">
      <c r="A3949">
        <v>0</v>
      </c>
      <c r="B3949" t="s">
        <v>8184</v>
      </c>
      <c r="C3949">
        <v>1</v>
      </c>
      <c r="D3949" t="s">
        <v>86</v>
      </c>
      <c r="E3949" t="s">
        <v>297</v>
      </c>
      <c r="F3949" t="s">
        <v>108</v>
      </c>
      <c r="G3949">
        <v>390.82</v>
      </c>
      <c r="H3949" t="s">
        <v>138</v>
      </c>
      <c r="I3949" t="s">
        <v>63</v>
      </c>
      <c r="J3949" t="s">
        <v>298</v>
      </c>
      <c r="K3949" t="s">
        <v>8185</v>
      </c>
      <c r="L3949" t="s">
        <v>300</v>
      </c>
      <c r="M3949" t="s">
        <v>301</v>
      </c>
      <c r="N3949">
        <v>15.091863517060366</v>
      </c>
      <c r="O3949">
        <v>0</v>
      </c>
      <c r="P3949">
        <v>44</v>
      </c>
      <c r="R3949">
        <v>95</v>
      </c>
      <c r="T3949">
        <v>0</v>
      </c>
      <c r="U3949">
        <v>25</v>
      </c>
      <c r="V3949">
        <v>3750</v>
      </c>
      <c r="AB3949" t="s">
        <v>63</v>
      </c>
      <c r="AC3949" t="s">
        <v>63</v>
      </c>
      <c r="AD3949" t="s">
        <v>63</v>
      </c>
      <c r="AE3949" t="s">
        <v>129</v>
      </c>
      <c r="AG3949">
        <v>1996</v>
      </c>
      <c r="AH3949">
        <v>24.900000000000002</v>
      </c>
      <c r="AI3949">
        <v>37.343764999999998</v>
      </c>
      <c r="AJ3949">
        <v>-95.455288999999993</v>
      </c>
      <c r="AL3949">
        <v>2</v>
      </c>
      <c r="AM3949" t="s">
        <v>63</v>
      </c>
      <c r="AN3949" t="s">
        <v>8184</v>
      </c>
      <c r="AO3949" t="s">
        <v>100</v>
      </c>
      <c r="AP3949" t="s">
        <v>116</v>
      </c>
      <c r="AQ3949" t="s">
        <v>148</v>
      </c>
      <c r="AR3949" t="s">
        <v>148</v>
      </c>
      <c r="AS3949" t="s">
        <v>131</v>
      </c>
      <c r="AT3949" s="5"/>
      <c r="AV3949" t="s">
        <v>200</v>
      </c>
      <c r="AW3949" t="s">
        <v>150</v>
      </c>
    </row>
    <row r="3950" spans="1:49" x14ac:dyDescent="0.25">
      <c r="A3950">
        <v>0</v>
      </c>
      <c r="B3950" t="s">
        <v>13892</v>
      </c>
      <c r="C3950">
        <v>1</v>
      </c>
      <c r="D3950" t="s">
        <v>86</v>
      </c>
      <c r="E3950" t="s">
        <v>297</v>
      </c>
      <c r="F3950" t="s">
        <v>108</v>
      </c>
      <c r="G3950">
        <v>390.81</v>
      </c>
      <c r="H3950" t="s">
        <v>138</v>
      </c>
      <c r="I3950" t="s">
        <v>63</v>
      </c>
      <c r="J3950" t="s">
        <v>298</v>
      </c>
      <c r="K3950" t="s">
        <v>13893</v>
      </c>
      <c r="L3950" t="s">
        <v>13894</v>
      </c>
      <c r="M3950" t="s">
        <v>13895</v>
      </c>
      <c r="N3950">
        <v>15.091863517060366</v>
      </c>
      <c r="O3950">
        <v>0</v>
      </c>
      <c r="P3950">
        <v>24</v>
      </c>
      <c r="R3950">
        <v>95</v>
      </c>
      <c r="T3950">
        <v>0</v>
      </c>
      <c r="V3950">
        <v>4060</v>
      </c>
      <c r="AB3950" t="s">
        <v>63</v>
      </c>
      <c r="AC3950" t="s">
        <v>63</v>
      </c>
      <c r="AD3950" t="s">
        <v>63</v>
      </c>
      <c r="AE3950" t="s">
        <v>129</v>
      </c>
      <c r="AG3950">
        <v>1996</v>
      </c>
      <c r="AH3950">
        <v>24.900000000000002</v>
      </c>
      <c r="AI3950">
        <v>37.344582000000003</v>
      </c>
      <c r="AJ3950">
        <v>-95.460605000000001</v>
      </c>
      <c r="AL3950">
        <v>2</v>
      </c>
      <c r="AM3950" t="s">
        <v>63</v>
      </c>
      <c r="AN3950" t="s">
        <v>13892</v>
      </c>
      <c r="AO3950" t="s">
        <v>100</v>
      </c>
      <c r="AP3950" t="s">
        <v>116</v>
      </c>
      <c r="AQ3950" t="s">
        <v>148</v>
      </c>
      <c r="AR3950" t="s">
        <v>148</v>
      </c>
      <c r="AS3950" t="s">
        <v>131</v>
      </c>
      <c r="AT3950" s="5"/>
      <c r="AV3950" t="s">
        <v>487</v>
      </c>
      <c r="AW3950" t="s">
        <v>150</v>
      </c>
    </row>
    <row r="3951" spans="1:49" x14ac:dyDescent="0.25">
      <c r="A3951">
        <v>0</v>
      </c>
      <c r="B3951" t="s">
        <v>8441</v>
      </c>
      <c r="C3951">
        <v>1</v>
      </c>
      <c r="D3951" t="s">
        <v>86</v>
      </c>
      <c r="E3951" t="s">
        <v>297</v>
      </c>
      <c r="F3951" t="s">
        <v>108</v>
      </c>
      <c r="G3951">
        <v>391.90000000000003</v>
      </c>
      <c r="H3951" t="s">
        <v>138</v>
      </c>
      <c r="I3951" t="s">
        <v>63</v>
      </c>
      <c r="J3951" t="s">
        <v>298</v>
      </c>
      <c r="K3951" t="s">
        <v>8442</v>
      </c>
      <c r="L3951" t="s">
        <v>300</v>
      </c>
      <c r="M3951" t="s">
        <v>8443</v>
      </c>
      <c r="N3951">
        <v>12.598425196850393</v>
      </c>
      <c r="P3951">
        <v>24</v>
      </c>
      <c r="R3951">
        <v>95</v>
      </c>
      <c r="T3951">
        <v>0</v>
      </c>
      <c r="V3951">
        <v>48</v>
      </c>
      <c r="AB3951" t="s">
        <v>63</v>
      </c>
      <c r="AC3951" t="s">
        <v>63</v>
      </c>
      <c r="AD3951" t="s">
        <v>63</v>
      </c>
      <c r="AE3951" t="s">
        <v>129</v>
      </c>
      <c r="AG3951">
        <v>1996</v>
      </c>
      <c r="AH3951">
        <v>24.900000000000002</v>
      </c>
      <c r="AI3951">
        <v>37.343532000000003</v>
      </c>
      <c r="AJ3951">
        <v>-95.444126999999995</v>
      </c>
      <c r="AL3951">
        <v>2</v>
      </c>
      <c r="AM3951" t="s">
        <v>63</v>
      </c>
      <c r="AN3951" t="s">
        <v>8441</v>
      </c>
      <c r="AO3951" t="s">
        <v>100</v>
      </c>
      <c r="AP3951" t="s">
        <v>116</v>
      </c>
      <c r="AQ3951" t="s">
        <v>148</v>
      </c>
      <c r="AR3951" t="s">
        <v>148</v>
      </c>
      <c r="AS3951" t="s">
        <v>131</v>
      </c>
      <c r="AT3951" s="5"/>
      <c r="AV3951" t="s">
        <v>487</v>
      </c>
      <c r="AW3951" t="s">
        <v>150</v>
      </c>
    </row>
    <row r="3952" spans="1:49" x14ac:dyDescent="0.25">
      <c r="A3952">
        <v>0</v>
      </c>
      <c r="B3952" t="s">
        <v>15364</v>
      </c>
      <c r="C3952">
        <v>1</v>
      </c>
      <c r="D3952" t="s">
        <v>86</v>
      </c>
      <c r="E3952" t="s">
        <v>297</v>
      </c>
      <c r="F3952" t="s">
        <v>108</v>
      </c>
      <c r="G3952">
        <v>400.8</v>
      </c>
      <c r="H3952" t="s">
        <v>138</v>
      </c>
      <c r="I3952" t="s">
        <v>63</v>
      </c>
      <c r="J3952" t="s">
        <v>298</v>
      </c>
      <c r="K3952" t="s">
        <v>15365</v>
      </c>
      <c r="L3952" t="s">
        <v>300</v>
      </c>
      <c r="M3952" t="s">
        <v>301</v>
      </c>
      <c r="N3952">
        <v>12.992125984251969</v>
      </c>
      <c r="O3952">
        <v>0</v>
      </c>
      <c r="P3952">
        <v>44</v>
      </c>
      <c r="R3952">
        <v>100</v>
      </c>
      <c r="T3952">
        <v>0</v>
      </c>
      <c r="U3952">
        <v>21</v>
      </c>
      <c r="V3952">
        <v>4820</v>
      </c>
      <c r="AB3952" t="s">
        <v>63</v>
      </c>
      <c r="AC3952" t="s">
        <v>63</v>
      </c>
      <c r="AD3952" t="s">
        <v>63</v>
      </c>
      <c r="AE3952" t="s">
        <v>129</v>
      </c>
      <c r="AG3952">
        <v>2002</v>
      </c>
      <c r="AH3952">
        <v>24.900000000000002</v>
      </c>
      <c r="AI3952">
        <v>37.368696</v>
      </c>
      <c r="AJ3952">
        <v>-95.291815</v>
      </c>
      <c r="AL3952">
        <v>2</v>
      </c>
      <c r="AM3952" t="s">
        <v>63</v>
      </c>
      <c r="AN3952" t="s">
        <v>15364</v>
      </c>
      <c r="AO3952" t="s">
        <v>100</v>
      </c>
      <c r="AP3952" t="s">
        <v>170</v>
      </c>
      <c r="AQ3952" t="s">
        <v>148</v>
      </c>
      <c r="AR3952" t="s">
        <v>148</v>
      </c>
      <c r="AS3952" t="s">
        <v>131</v>
      </c>
      <c r="AT3952" s="5"/>
      <c r="AV3952" t="s">
        <v>200</v>
      </c>
      <c r="AW3952" t="s">
        <v>2972</v>
      </c>
    </row>
    <row r="3953" spans="1:49" x14ac:dyDescent="0.25">
      <c r="A3953">
        <v>0</v>
      </c>
      <c r="B3953" t="s">
        <v>6295</v>
      </c>
      <c r="C3953">
        <v>1</v>
      </c>
      <c r="D3953" t="s">
        <v>86</v>
      </c>
      <c r="E3953" t="s">
        <v>297</v>
      </c>
      <c r="F3953" t="s">
        <v>108</v>
      </c>
      <c r="G3953">
        <v>401.90000000000003</v>
      </c>
      <c r="H3953" t="s">
        <v>489</v>
      </c>
      <c r="I3953" t="s">
        <v>63</v>
      </c>
      <c r="J3953" t="s">
        <v>298</v>
      </c>
      <c r="K3953" t="s">
        <v>6296</v>
      </c>
      <c r="L3953" t="s">
        <v>300</v>
      </c>
      <c r="M3953" t="s">
        <v>301</v>
      </c>
      <c r="N3953">
        <v>18.897637795275589</v>
      </c>
      <c r="O3953">
        <v>28</v>
      </c>
      <c r="P3953">
        <v>44</v>
      </c>
      <c r="R3953">
        <v>92</v>
      </c>
      <c r="T3953">
        <v>0</v>
      </c>
      <c r="U3953">
        <v>21</v>
      </c>
      <c r="V3953">
        <v>4820</v>
      </c>
      <c r="AB3953" t="s">
        <v>63</v>
      </c>
      <c r="AC3953" t="s">
        <v>63</v>
      </c>
      <c r="AD3953" t="s">
        <v>63</v>
      </c>
      <c r="AE3953" t="s">
        <v>98</v>
      </c>
      <c r="AG3953">
        <v>2002</v>
      </c>
      <c r="AH3953">
        <v>24.900000000000002</v>
      </c>
      <c r="AI3953">
        <v>37.367089999999997</v>
      </c>
      <c r="AJ3953">
        <v>-95.260919999999999</v>
      </c>
      <c r="AK3953" t="s">
        <v>262</v>
      </c>
      <c r="AL3953">
        <v>2</v>
      </c>
      <c r="AM3953" t="s">
        <v>63</v>
      </c>
      <c r="AN3953" t="s">
        <v>6295</v>
      </c>
      <c r="AO3953" t="s">
        <v>100</v>
      </c>
      <c r="AP3953" t="s">
        <v>170</v>
      </c>
      <c r="AQ3953" t="s">
        <v>148</v>
      </c>
      <c r="AR3953" t="s">
        <v>148</v>
      </c>
      <c r="AS3953" t="s">
        <v>131</v>
      </c>
      <c r="AT3953" s="5"/>
      <c r="AV3953" t="s">
        <v>200</v>
      </c>
      <c r="AW3953" t="s">
        <v>2972</v>
      </c>
    </row>
    <row r="3954" spans="1:49" x14ac:dyDescent="0.25">
      <c r="A3954">
        <v>0</v>
      </c>
      <c r="B3954" t="s">
        <v>27580</v>
      </c>
      <c r="C3954">
        <v>1</v>
      </c>
      <c r="D3954" t="s">
        <v>86</v>
      </c>
      <c r="E3954" t="s">
        <v>297</v>
      </c>
      <c r="F3954" t="s">
        <v>108</v>
      </c>
      <c r="G3954">
        <v>403.6</v>
      </c>
      <c r="H3954" t="s">
        <v>138</v>
      </c>
      <c r="I3954" t="s">
        <v>63</v>
      </c>
      <c r="J3954" t="s">
        <v>298</v>
      </c>
      <c r="K3954" t="s">
        <v>27581</v>
      </c>
      <c r="L3954" t="s">
        <v>300</v>
      </c>
      <c r="M3954" t="s">
        <v>301</v>
      </c>
      <c r="N3954">
        <v>17.814960629921259</v>
      </c>
      <c r="O3954">
        <v>45</v>
      </c>
      <c r="P3954">
        <v>44</v>
      </c>
      <c r="R3954">
        <v>95</v>
      </c>
      <c r="T3954">
        <v>0</v>
      </c>
      <c r="U3954">
        <v>28</v>
      </c>
      <c r="V3954">
        <v>3400</v>
      </c>
      <c r="AB3954" t="s">
        <v>63</v>
      </c>
      <c r="AC3954" t="s">
        <v>63</v>
      </c>
      <c r="AD3954" t="s">
        <v>63</v>
      </c>
      <c r="AE3954" t="s">
        <v>129</v>
      </c>
      <c r="AG3954">
        <v>2002</v>
      </c>
      <c r="AH3954">
        <v>24.900000000000002</v>
      </c>
      <c r="AI3954">
        <v>37.360948999999998</v>
      </c>
      <c r="AJ3954">
        <v>-95.227232999999998</v>
      </c>
      <c r="AK3954" t="s">
        <v>262</v>
      </c>
      <c r="AL3954">
        <v>2</v>
      </c>
      <c r="AM3954" t="s">
        <v>63</v>
      </c>
      <c r="AN3954" t="s">
        <v>27580</v>
      </c>
      <c r="AO3954" t="s">
        <v>100</v>
      </c>
      <c r="AP3954" t="s">
        <v>170</v>
      </c>
      <c r="AQ3954" t="s">
        <v>148</v>
      </c>
      <c r="AR3954" t="s">
        <v>148</v>
      </c>
      <c r="AS3954" t="s">
        <v>131</v>
      </c>
      <c r="AT3954" s="5"/>
      <c r="AV3954" t="s">
        <v>200</v>
      </c>
      <c r="AW3954" t="s">
        <v>2972</v>
      </c>
    </row>
    <row r="3955" spans="1:49" x14ac:dyDescent="0.25">
      <c r="A3955">
        <v>0</v>
      </c>
      <c r="B3955" t="s">
        <v>27025</v>
      </c>
      <c r="C3955">
        <v>1</v>
      </c>
      <c r="D3955" t="s">
        <v>86</v>
      </c>
      <c r="E3955" t="s">
        <v>297</v>
      </c>
      <c r="F3955" t="s">
        <v>108</v>
      </c>
      <c r="G3955">
        <v>404.2</v>
      </c>
      <c r="H3955" t="s">
        <v>138</v>
      </c>
      <c r="I3955" t="s">
        <v>63</v>
      </c>
      <c r="J3955" t="s">
        <v>298</v>
      </c>
      <c r="K3955" t="s">
        <v>27026</v>
      </c>
      <c r="L3955" t="s">
        <v>300</v>
      </c>
      <c r="M3955" t="s">
        <v>301</v>
      </c>
      <c r="N3955">
        <v>14.107611548556429</v>
      </c>
      <c r="O3955">
        <v>45</v>
      </c>
      <c r="P3955">
        <v>44</v>
      </c>
      <c r="R3955">
        <v>95</v>
      </c>
      <c r="T3955">
        <v>0</v>
      </c>
      <c r="U3955">
        <v>28</v>
      </c>
      <c r="V3955">
        <v>3400</v>
      </c>
      <c r="AB3955" t="s">
        <v>63</v>
      </c>
      <c r="AC3955" t="s">
        <v>63</v>
      </c>
      <c r="AD3955" t="s">
        <v>63</v>
      </c>
      <c r="AE3955" t="s">
        <v>129</v>
      </c>
      <c r="AG3955">
        <v>2002</v>
      </c>
      <c r="AH3955">
        <v>24.900000000000002</v>
      </c>
      <c r="AI3955">
        <v>37.359209999999997</v>
      </c>
      <c r="AJ3955">
        <v>-95.220793999999998</v>
      </c>
      <c r="AK3955" t="s">
        <v>262</v>
      </c>
      <c r="AL3955">
        <v>1</v>
      </c>
      <c r="AM3955" t="s">
        <v>63</v>
      </c>
      <c r="AN3955" t="s">
        <v>27025</v>
      </c>
      <c r="AO3955" t="s">
        <v>100</v>
      </c>
      <c r="AP3955" t="s">
        <v>170</v>
      </c>
      <c r="AQ3955" t="s">
        <v>148</v>
      </c>
      <c r="AR3955" t="s">
        <v>148</v>
      </c>
      <c r="AS3955" t="s">
        <v>131</v>
      </c>
      <c r="AT3955" s="5"/>
      <c r="AV3955" t="s">
        <v>200</v>
      </c>
      <c r="AW3955" t="s">
        <v>2972</v>
      </c>
    </row>
    <row r="3956" spans="1:49" x14ac:dyDescent="0.25">
      <c r="A3956">
        <v>0</v>
      </c>
      <c r="B3956" t="s">
        <v>12758</v>
      </c>
      <c r="C3956">
        <v>1</v>
      </c>
      <c r="D3956" t="s">
        <v>86</v>
      </c>
      <c r="E3956" t="s">
        <v>297</v>
      </c>
      <c r="F3956" t="s">
        <v>108</v>
      </c>
      <c r="G3956">
        <v>397.65000000000003</v>
      </c>
      <c r="H3956" t="s">
        <v>138</v>
      </c>
      <c r="I3956" t="s">
        <v>63</v>
      </c>
      <c r="J3956" t="s">
        <v>298</v>
      </c>
      <c r="K3956" t="s">
        <v>12759</v>
      </c>
      <c r="L3956" t="s">
        <v>300</v>
      </c>
      <c r="M3956" t="s">
        <v>301</v>
      </c>
      <c r="N3956">
        <v>14.599737532808399</v>
      </c>
      <c r="P3956">
        <v>44</v>
      </c>
      <c r="R3956">
        <v>97</v>
      </c>
      <c r="T3956">
        <v>0</v>
      </c>
      <c r="U3956">
        <v>21</v>
      </c>
      <c r="V3956">
        <v>4820</v>
      </c>
      <c r="AB3956" t="s">
        <v>63</v>
      </c>
      <c r="AC3956" t="s">
        <v>63</v>
      </c>
      <c r="AD3956" t="s">
        <v>63</v>
      </c>
      <c r="AE3956" t="s">
        <v>129</v>
      </c>
      <c r="AG3956">
        <v>2002</v>
      </c>
      <c r="AH3956">
        <v>24.900000000000002</v>
      </c>
      <c r="AI3956">
        <v>37.347388000000002</v>
      </c>
      <c r="AJ3956">
        <v>-95.334507000000002</v>
      </c>
      <c r="AL3956">
        <v>2</v>
      </c>
      <c r="AM3956" t="s">
        <v>63</v>
      </c>
      <c r="AN3956" t="s">
        <v>12758</v>
      </c>
      <c r="AO3956" t="s">
        <v>100</v>
      </c>
      <c r="AP3956" t="s">
        <v>170</v>
      </c>
      <c r="AQ3956" t="s">
        <v>148</v>
      </c>
      <c r="AR3956" t="s">
        <v>148</v>
      </c>
      <c r="AS3956" t="s">
        <v>131</v>
      </c>
      <c r="AT3956" s="5"/>
      <c r="AV3956" t="s">
        <v>200</v>
      </c>
      <c r="AW3956" t="s">
        <v>2972</v>
      </c>
    </row>
    <row r="3957" spans="1:49" x14ac:dyDescent="0.25">
      <c r="A3957">
        <v>0</v>
      </c>
      <c r="B3957" t="s">
        <v>17085</v>
      </c>
      <c r="C3957">
        <v>1</v>
      </c>
      <c r="D3957" t="s">
        <v>86</v>
      </c>
      <c r="E3957" t="s">
        <v>107</v>
      </c>
      <c r="F3957" t="s">
        <v>108</v>
      </c>
      <c r="G3957">
        <v>419.7</v>
      </c>
      <c r="H3957" t="s">
        <v>138</v>
      </c>
      <c r="I3957" t="s">
        <v>63</v>
      </c>
      <c r="J3957" t="s">
        <v>298</v>
      </c>
      <c r="K3957" t="s">
        <v>17086</v>
      </c>
      <c r="L3957" t="s">
        <v>4667</v>
      </c>
      <c r="M3957" t="s">
        <v>2849</v>
      </c>
      <c r="N3957">
        <v>18.602362204724407</v>
      </c>
      <c r="P3957">
        <v>40</v>
      </c>
      <c r="R3957">
        <v>97</v>
      </c>
      <c r="T3957">
        <v>0</v>
      </c>
      <c r="U3957">
        <v>14</v>
      </c>
      <c r="V3957">
        <v>1560</v>
      </c>
      <c r="AB3957" t="s">
        <v>63</v>
      </c>
      <c r="AC3957" t="s">
        <v>63</v>
      </c>
      <c r="AD3957" t="s">
        <v>63</v>
      </c>
      <c r="AE3957" t="s">
        <v>129</v>
      </c>
      <c r="AG3957">
        <v>2001</v>
      </c>
      <c r="AH3957">
        <v>7.1750000000000007</v>
      </c>
      <c r="AI3957">
        <v>37.193196</v>
      </c>
      <c r="AJ3957">
        <v>-95.492951000000005</v>
      </c>
      <c r="AL3957">
        <v>2</v>
      </c>
      <c r="AM3957" t="s">
        <v>63</v>
      </c>
      <c r="AN3957" t="s">
        <v>17085</v>
      </c>
      <c r="AO3957" t="s">
        <v>100</v>
      </c>
      <c r="AP3957" t="s">
        <v>170</v>
      </c>
      <c r="AQ3957" t="s">
        <v>148</v>
      </c>
      <c r="AR3957" t="s">
        <v>148</v>
      </c>
      <c r="AS3957" t="s">
        <v>131</v>
      </c>
      <c r="AT3957" s="5"/>
      <c r="AV3957" t="s">
        <v>149</v>
      </c>
      <c r="AW3957" t="s">
        <v>150</v>
      </c>
    </row>
    <row r="3958" spans="1:49" x14ac:dyDescent="0.25">
      <c r="A3958">
        <v>0</v>
      </c>
      <c r="B3958" t="s">
        <v>18064</v>
      </c>
      <c r="C3958">
        <v>1</v>
      </c>
      <c r="D3958" t="s">
        <v>86</v>
      </c>
      <c r="E3958" t="s">
        <v>107</v>
      </c>
      <c r="F3958" t="s">
        <v>108</v>
      </c>
      <c r="G3958">
        <v>419.8</v>
      </c>
      <c r="H3958" t="s">
        <v>138</v>
      </c>
      <c r="I3958" t="s">
        <v>63</v>
      </c>
      <c r="J3958" t="s">
        <v>298</v>
      </c>
      <c r="K3958" t="s">
        <v>18065</v>
      </c>
      <c r="L3958" t="s">
        <v>4667</v>
      </c>
      <c r="M3958" t="s">
        <v>2849</v>
      </c>
      <c r="N3958">
        <v>10.006561679790025</v>
      </c>
      <c r="P3958">
        <v>40</v>
      </c>
      <c r="R3958">
        <v>97</v>
      </c>
      <c r="T3958">
        <v>0</v>
      </c>
      <c r="U3958">
        <v>14</v>
      </c>
      <c r="V3958">
        <v>1560</v>
      </c>
      <c r="AB3958" t="s">
        <v>63</v>
      </c>
      <c r="AC3958" t="s">
        <v>63</v>
      </c>
      <c r="AD3958" t="s">
        <v>63</v>
      </c>
      <c r="AE3958" t="s">
        <v>129</v>
      </c>
      <c r="AG3958">
        <v>2001</v>
      </c>
      <c r="AH3958">
        <v>7.3150000000000004</v>
      </c>
      <c r="AI3958">
        <v>37.193067999999997</v>
      </c>
      <c r="AJ3958">
        <v>-95.488960000000006</v>
      </c>
      <c r="AL3958">
        <v>1</v>
      </c>
      <c r="AM3958" t="s">
        <v>63</v>
      </c>
      <c r="AN3958" t="s">
        <v>18064</v>
      </c>
      <c r="AO3958" t="s">
        <v>100</v>
      </c>
      <c r="AP3958" t="s">
        <v>170</v>
      </c>
      <c r="AQ3958" t="s">
        <v>148</v>
      </c>
      <c r="AR3958" t="s">
        <v>148</v>
      </c>
      <c r="AS3958" t="s">
        <v>131</v>
      </c>
      <c r="AT3958" s="5"/>
      <c r="AV3958" t="s">
        <v>149</v>
      </c>
      <c r="AW3958" t="s">
        <v>150</v>
      </c>
    </row>
    <row r="3959" spans="1:49" x14ac:dyDescent="0.25">
      <c r="A3959">
        <v>0</v>
      </c>
      <c r="B3959" t="s">
        <v>17689</v>
      </c>
      <c r="C3959">
        <v>1</v>
      </c>
      <c r="D3959" t="s">
        <v>86</v>
      </c>
      <c r="E3959" t="s">
        <v>107</v>
      </c>
      <c r="F3959" t="s">
        <v>108</v>
      </c>
      <c r="G3959">
        <v>421.7</v>
      </c>
      <c r="H3959" t="s">
        <v>138</v>
      </c>
      <c r="I3959" t="s">
        <v>63</v>
      </c>
      <c r="J3959" t="s">
        <v>298</v>
      </c>
      <c r="K3959" t="s">
        <v>17690</v>
      </c>
      <c r="L3959" t="s">
        <v>7946</v>
      </c>
      <c r="M3959" t="s">
        <v>17691</v>
      </c>
      <c r="N3959">
        <v>18.76599988912346</v>
      </c>
      <c r="O3959">
        <v>0</v>
      </c>
      <c r="P3959">
        <v>36.000000836029528</v>
      </c>
      <c r="Q3959">
        <v>-1</v>
      </c>
      <c r="R3959">
        <v>100</v>
      </c>
      <c r="T3959">
        <v>0</v>
      </c>
      <c r="U3959">
        <v>18</v>
      </c>
      <c r="V3959">
        <v>1200</v>
      </c>
      <c r="AB3959" t="s">
        <v>63</v>
      </c>
      <c r="AC3959" t="s">
        <v>63</v>
      </c>
      <c r="AD3959" t="s">
        <v>63</v>
      </c>
      <c r="AE3959" t="s">
        <v>129</v>
      </c>
      <c r="AG3959">
        <v>2008</v>
      </c>
      <c r="AH3959">
        <v>5.1040000000000001</v>
      </c>
      <c r="AI3959">
        <v>37.192808999999997</v>
      </c>
      <c r="AJ3959">
        <v>-95.451778000000004</v>
      </c>
      <c r="AL3959">
        <v>2</v>
      </c>
      <c r="AM3959" t="s">
        <v>63</v>
      </c>
      <c r="AN3959" t="s">
        <v>17689</v>
      </c>
      <c r="AO3959" t="s">
        <v>100</v>
      </c>
      <c r="AP3959" t="s">
        <v>2058</v>
      </c>
      <c r="AQ3959" t="s">
        <v>148</v>
      </c>
      <c r="AR3959" t="s">
        <v>148</v>
      </c>
      <c r="AS3959" t="s">
        <v>131</v>
      </c>
      <c r="AT3959" s="5">
        <v>367</v>
      </c>
      <c r="AU3959" t="s">
        <v>76</v>
      </c>
      <c r="AV3959" t="s">
        <v>149</v>
      </c>
      <c r="AW3959" t="s">
        <v>135</v>
      </c>
    </row>
    <row r="3960" spans="1:49" x14ac:dyDescent="0.25">
      <c r="A3960">
        <v>856</v>
      </c>
      <c r="B3960" t="s">
        <v>14090</v>
      </c>
      <c r="C3960">
        <v>1</v>
      </c>
      <c r="D3960" t="s">
        <v>86</v>
      </c>
      <c r="E3960" t="s">
        <v>224</v>
      </c>
      <c r="F3960" t="s">
        <v>177</v>
      </c>
      <c r="G3960">
        <v>114.79</v>
      </c>
      <c r="H3960" t="s">
        <v>669</v>
      </c>
      <c r="I3960" t="s">
        <v>63</v>
      </c>
      <c r="J3960" t="s">
        <v>703</v>
      </c>
      <c r="K3960" t="s">
        <v>14091</v>
      </c>
      <c r="L3960" t="s">
        <v>14092</v>
      </c>
      <c r="M3960" t="s">
        <v>840</v>
      </c>
      <c r="N3960">
        <v>162.5</v>
      </c>
      <c r="O3960">
        <v>0</v>
      </c>
      <c r="P3960">
        <v>44</v>
      </c>
      <c r="Q3960">
        <v>97.9</v>
      </c>
      <c r="R3960">
        <v>80</v>
      </c>
      <c r="S3960">
        <v>94.100000000000009</v>
      </c>
      <c r="T3960">
        <v>0</v>
      </c>
      <c r="U3960">
        <v>23</v>
      </c>
      <c r="V3960">
        <v>830</v>
      </c>
      <c r="AB3960" t="s">
        <v>98</v>
      </c>
      <c r="AC3960" t="s">
        <v>76</v>
      </c>
      <c r="AD3960" t="s">
        <v>76</v>
      </c>
      <c r="AE3960" t="s">
        <v>63</v>
      </c>
      <c r="AG3960">
        <v>1936</v>
      </c>
      <c r="AH3960">
        <v>14.52</v>
      </c>
      <c r="AI3960">
        <v>38.473799999999997</v>
      </c>
      <c r="AJ3960">
        <v>-100.46664</v>
      </c>
      <c r="AL3960">
        <v>5</v>
      </c>
      <c r="AM3960" t="s">
        <v>63</v>
      </c>
      <c r="AN3960" t="s">
        <v>14093</v>
      </c>
      <c r="AO3960" t="s">
        <v>184</v>
      </c>
      <c r="AP3960" t="s">
        <v>147</v>
      </c>
      <c r="AQ3960" t="s">
        <v>207</v>
      </c>
      <c r="AR3960" t="s">
        <v>545</v>
      </c>
      <c r="AS3960" t="s">
        <v>83</v>
      </c>
      <c r="AT3960" s="5">
        <v>35886</v>
      </c>
      <c r="AU3960" t="s">
        <v>76</v>
      </c>
      <c r="AV3960" t="s">
        <v>187</v>
      </c>
      <c r="AW3960" t="s">
        <v>188</v>
      </c>
    </row>
    <row r="3961" spans="1:49" x14ac:dyDescent="0.25">
      <c r="A3961">
        <v>2497</v>
      </c>
      <c r="B3961" t="s">
        <v>5342</v>
      </c>
      <c r="C3961">
        <v>1</v>
      </c>
      <c r="D3961" t="s">
        <v>86</v>
      </c>
      <c r="E3961" t="s">
        <v>224</v>
      </c>
      <c r="F3961" t="s">
        <v>177</v>
      </c>
      <c r="G3961">
        <v>118.13</v>
      </c>
      <c r="H3961" t="s">
        <v>138</v>
      </c>
      <c r="I3961" t="s">
        <v>63</v>
      </c>
      <c r="J3961" t="s">
        <v>703</v>
      </c>
      <c r="K3961" t="s">
        <v>5343</v>
      </c>
      <c r="L3961" t="s">
        <v>5344</v>
      </c>
      <c r="M3961" t="s">
        <v>840</v>
      </c>
      <c r="N3961">
        <v>79.49475065616798</v>
      </c>
      <c r="P3961">
        <v>32.799868766404202</v>
      </c>
      <c r="Q3961">
        <v>75.7</v>
      </c>
      <c r="R3961">
        <v>87</v>
      </c>
      <c r="S3961">
        <v>96.2</v>
      </c>
      <c r="T3961">
        <v>0</v>
      </c>
      <c r="U3961">
        <v>29</v>
      </c>
      <c r="V3961">
        <v>925</v>
      </c>
      <c r="AB3961" t="s">
        <v>63</v>
      </c>
      <c r="AC3961" t="s">
        <v>63</v>
      </c>
      <c r="AD3961" t="s">
        <v>63</v>
      </c>
      <c r="AE3961" t="s">
        <v>98</v>
      </c>
      <c r="AG3961">
        <v>1933</v>
      </c>
      <c r="AH3961">
        <v>17.86</v>
      </c>
      <c r="AI3961">
        <v>38.522030000000001</v>
      </c>
      <c r="AJ3961">
        <v>-100.46762</v>
      </c>
      <c r="AL3961">
        <v>8</v>
      </c>
      <c r="AM3961" t="s">
        <v>63</v>
      </c>
      <c r="AN3961" t="s">
        <v>5345</v>
      </c>
      <c r="AO3961" t="s">
        <v>184</v>
      </c>
      <c r="AP3961" t="s">
        <v>147</v>
      </c>
      <c r="AQ3961" t="s">
        <v>503</v>
      </c>
      <c r="AR3961" t="s">
        <v>504</v>
      </c>
      <c r="AS3961" t="s">
        <v>83</v>
      </c>
      <c r="AT3961" s="5">
        <v>36192</v>
      </c>
      <c r="AU3961" t="s">
        <v>129</v>
      </c>
      <c r="AV3961" t="s">
        <v>149</v>
      </c>
      <c r="AW3961" t="s">
        <v>150</v>
      </c>
    </row>
    <row r="3962" spans="1:49" x14ac:dyDescent="0.25">
      <c r="A3962">
        <v>2033</v>
      </c>
      <c r="B3962" t="s">
        <v>27365</v>
      </c>
      <c r="C3962">
        <v>1</v>
      </c>
      <c r="D3962" t="s">
        <v>86</v>
      </c>
      <c r="E3962" t="s">
        <v>224</v>
      </c>
      <c r="F3962" t="s">
        <v>177</v>
      </c>
      <c r="G3962">
        <v>121.83</v>
      </c>
      <c r="H3962" t="s">
        <v>138</v>
      </c>
      <c r="I3962" t="s">
        <v>63</v>
      </c>
      <c r="J3962" t="s">
        <v>703</v>
      </c>
      <c r="K3962" t="s">
        <v>27366</v>
      </c>
      <c r="L3962" t="s">
        <v>16559</v>
      </c>
      <c r="M3962" t="s">
        <v>840</v>
      </c>
      <c r="N3962">
        <v>79.49475065616798</v>
      </c>
      <c r="P3962">
        <v>32</v>
      </c>
      <c r="Q3962">
        <v>78.400000000000006</v>
      </c>
      <c r="R3962">
        <v>85</v>
      </c>
      <c r="S3962">
        <v>95.100000000000009</v>
      </c>
      <c r="T3962">
        <v>0</v>
      </c>
      <c r="U3962">
        <v>33</v>
      </c>
      <c r="V3962">
        <v>760</v>
      </c>
      <c r="AB3962" t="s">
        <v>63</v>
      </c>
      <c r="AC3962" t="s">
        <v>63</v>
      </c>
      <c r="AD3962" t="s">
        <v>63</v>
      </c>
      <c r="AE3962" t="s">
        <v>75</v>
      </c>
      <c r="AG3962">
        <v>1936</v>
      </c>
      <c r="AH3962">
        <v>21.56</v>
      </c>
      <c r="AI3962">
        <v>38.575870000000002</v>
      </c>
      <c r="AJ3962">
        <v>-100.46865</v>
      </c>
      <c r="AL3962">
        <v>9</v>
      </c>
      <c r="AM3962" t="s">
        <v>63</v>
      </c>
      <c r="AN3962" t="s">
        <v>27367</v>
      </c>
      <c r="AO3962" t="s">
        <v>184</v>
      </c>
      <c r="AP3962" t="s">
        <v>147</v>
      </c>
      <c r="AQ3962" t="s">
        <v>416</v>
      </c>
      <c r="AR3962" t="s">
        <v>346</v>
      </c>
      <c r="AS3962" t="s">
        <v>83</v>
      </c>
      <c r="AT3962" s="5">
        <v>36192</v>
      </c>
      <c r="AU3962" t="s">
        <v>129</v>
      </c>
      <c r="AV3962" t="s">
        <v>149</v>
      </c>
      <c r="AW3962" t="s">
        <v>150</v>
      </c>
    </row>
    <row r="3963" spans="1:49" x14ac:dyDescent="0.25">
      <c r="A3963">
        <v>1511</v>
      </c>
      <c r="B3963" t="s">
        <v>27489</v>
      </c>
      <c r="C3963">
        <v>1</v>
      </c>
      <c r="D3963" t="s">
        <v>86</v>
      </c>
      <c r="E3963" t="s">
        <v>224</v>
      </c>
      <c r="F3963" t="s">
        <v>177</v>
      </c>
      <c r="G3963">
        <v>131.19999999999999</v>
      </c>
      <c r="H3963" t="s">
        <v>138</v>
      </c>
      <c r="I3963" t="s">
        <v>63</v>
      </c>
      <c r="J3963" t="s">
        <v>703</v>
      </c>
      <c r="K3963" t="s">
        <v>27490</v>
      </c>
      <c r="L3963" t="s">
        <v>12349</v>
      </c>
      <c r="M3963" t="s">
        <v>840</v>
      </c>
      <c r="N3963">
        <v>20.800524934383201</v>
      </c>
      <c r="P3963">
        <v>44</v>
      </c>
      <c r="Q3963">
        <v>71.5</v>
      </c>
      <c r="R3963">
        <v>80</v>
      </c>
      <c r="S3963">
        <v>96.7</v>
      </c>
      <c r="T3963">
        <v>0</v>
      </c>
      <c r="U3963">
        <v>34</v>
      </c>
      <c r="V3963">
        <v>530</v>
      </c>
      <c r="AB3963" t="s">
        <v>63</v>
      </c>
      <c r="AC3963" t="s">
        <v>63</v>
      </c>
      <c r="AD3963" t="s">
        <v>63</v>
      </c>
      <c r="AE3963" t="s">
        <v>75</v>
      </c>
      <c r="AG3963">
        <v>1938</v>
      </c>
      <c r="AH3963">
        <v>30.93</v>
      </c>
      <c r="AI3963">
        <v>38.682600000000001</v>
      </c>
      <c r="AJ3963">
        <v>-100.50366</v>
      </c>
      <c r="AL3963">
        <v>2</v>
      </c>
      <c r="AM3963" t="s">
        <v>63</v>
      </c>
      <c r="AN3963" t="s">
        <v>27491</v>
      </c>
      <c r="AO3963" t="s">
        <v>184</v>
      </c>
      <c r="AP3963" t="s">
        <v>147</v>
      </c>
      <c r="AQ3963" t="s">
        <v>1042</v>
      </c>
      <c r="AR3963" t="s">
        <v>239</v>
      </c>
      <c r="AS3963" t="s">
        <v>83</v>
      </c>
      <c r="AT3963" s="5">
        <v>36192</v>
      </c>
      <c r="AU3963" t="s">
        <v>129</v>
      </c>
      <c r="AV3963" t="s">
        <v>149</v>
      </c>
      <c r="AW3963" t="s">
        <v>150</v>
      </c>
    </row>
    <row r="3964" spans="1:49" x14ac:dyDescent="0.25">
      <c r="A3964">
        <v>1248</v>
      </c>
      <c r="B3964" t="s">
        <v>8489</v>
      </c>
      <c r="C3964">
        <v>1</v>
      </c>
      <c r="D3964" t="s">
        <v>86</v>
      </c>
      <c r="E3964" t="s">
        <v>789</v>
      </c>
      <c r="F3964" t="s">
        <v>177</v>
      </c>
      <c r="G3964">
        <v>80.790000000000006</v>
      </c>
      <c r="H3964" t="s">
        <v>138</v>
      </c>
      <c r="I3964" t="s">
        <v>63</v>
      </c>
      <c r="J3964" t="s">
        <v>703</v>
      </c>
      <c r="K3964" t="s">
        <v>8490</v>
      </c>
      <c r="L3964" t="s">
        <v>5344</v>
      </c>
      <c r="M3964" t="s">
        <v>2893</v>
      </c>
      <c r="N3964">
        <v>20.800524934383201</v>
      </c>
      <c r="P3964">
        <v>42</v>
      </c>
      <c r="Q3964">
        <v>78.400000000000006</v>
      </c>
      <c r="R3964">
        <v>85</v>
      </c>
      <c r="S3964">
        <v>96.9</v>
      </c>
      <c r="T3964">
        <v>0</v>
      </c>
      <c r="U3964">
        <v>28</v>
      </c>
      <c r="V3964">
        <v>1150</v>
      </c>
      <c r="AB3964" t="s">
        <v>63</v>
      </c>
      <c r="AC3964" t="s">
        <v>63</v>
      </c>
      <c r="AD3964" t="s">
        <v>63</v>
      </c>
      <c r="AE3964" t="s">
        <v>98</v>
      </c>
      <c r="AG3964">
        <v>1955</v>
      </c>
      <c r="AH3964">
        <v>6.78</v>
      </c>
      <c r="AI3964">
        <v>38.481819999999999</v>
      </c>
      <c r="AJ3964">
        <v>-100.56143</v>
      </c>
      <c r="AL3964">
        <v>2</v>
      </c>
      <c r="AM3964" t="s">
        <v>63</v>
      </c>
      <c r="AN3964" t="s">
        <v>8491</v>
      </c>
      <c r="AO3964" t="s">
        <v>184</v>
      </c>
      <c r="AP3964" t="s">
        <v>116</v>
      </c>
      <c r="AQ3964" t="s">
        <v>416</v>
      </c>
      <c r="AR3964" t="s">
        <v>346</v>
      </c>
      <c r="AS3964" t="s">
        <v>83</v>
      </c>
      <c r="AT3964" s="5">
        <v>36192</v>
      </c>
      <c r="AU3964" t="s">
        <v>129</v>
      </c>
      <c r="AV3964" t="s">
        <v>149</v>
      </c>
      <c r="AW3964" t="s">
        <v>150</v>
      </c>
    </row>
    <row r="3965" spans="1:49" x14ac:dyDescent="0.25">
      <c r="A3965">
        <v>0</v>
      </c>
      <c r="B3965" t="s">
        <v>19787</v>
      </c>
      <c r="C3965">
        <v>1</v>
      </c>
      <c r="D3965" t="s">
        <v>86</v>
      </c>
      <c r="E3965" t="s">
        <v>184</v>
      </c>
      <c r="F3965" t="s">
        <v>177</v>
      </c>
      <c r="G3965">
        <v>31.1</v>
      </c>
      <c r="H3965" t="s">
        <v>138</v>
      </c>
      <c r="I3965" t="s">
        <v>63</v>
      </c>
      <c r="J3965" t="s">
        <v>703</v>
      </c>
      <c r="K3965" t="s">
        <v>19788</v>
      </c>
      <c r="L3965" t="s">
        <v>11932</v>
      </c>
      <c r="M3965" t="s">
        <v>1090</v>
      </c>
      <c r="N3965">
        <v>16.108923884514436</v>
      </c>
      <c r="O3965">
        <v>0</v>
      </c>
      <c r="P3965">
        <v>44</v>
      </c>
      <c r="R3965">
        <v>97</v>
      </c>
      <c r="T3965">
        <v>0</v>
      </c>
      <c r="U3965">
        <v>28</v>
      </c>
      <c r="V3965">
        <v>565</v>
      </c>
      <c r="AB3965" t="s">
        <v>63</v>
      </c>
      <c r="AC3965" t="s">
        <v>63</v>
      </c>
      <c r="AD3965" t="s">
        <v>63</v>
      </c>
      <c r="AE3965" t="s">
        <v>129</v>
      </c>
      <c r="AG3965">
        <v>1940</v>
      </c>
      <c r="AH3965">
        <v>19.173999999999999</v>
      </c>
      <c r="AI3965">
        <v>38.638910000000003</v>
      </c>
      <c r="AJ3965">
        <v>-100.34161</v>
      </c>
      <c r="AL3965">
        <v>2</v>
      </c>
      <c r="AM3965" t="s">
        <v>63</v>
      </c>
      <c r="AN3965" t="s">
        <v>19787</v>
      </c>
      <c r="AO3965" t="s">
        <v>79</v>
      </c>
      <c r="AP3965" t="s">
        <v>147</v>
      </c>
      <c r="AQ3965" t="s">
        <v>148</v>
      </c>
      <c r="AR3965" t="s">
        <v>148</v>
      </c>
      <c r="AS3965" t="s">
        <v>131</v>
      </c>
      <c r="AT3965" s="5"/>
      <c r="AV3965" t="s">
        <v>149</v>
      </c>
      <c r="AW3965" t="s">
        <v>150</v>
      </c>
    </row>
    <row r="3966" spans="1:49" x14ac:dyDescent="0.25">
      <c r="A3966">
        <v>0</v>
      </c>
      <c r="B3966" t="s">
        <v>10493</v>
      </c>
      <c r="C3966">
        <v>1</v>
      </c>
      <c r="D3966" t="s">
        <v>86</v>
      </c>
      <c r="E3966" t="s">
        <v>224</v>
      </c>
      <c r="F3966" t="s">
        <v>177</v>
      </c>
      <c r="G3966">
        <v>104.2</v>
      </c>
      <c r="H3966" t="s">
        <v>489</v>
      </c>
      <c r="I3966" t="s">
        <v>63</v>
      </c>
      <c r="J3966" t="s">
        <v>703</v>
      </c>
      <c r="K3966" t="s">
        <v>10494</v>
      </c>
      <c r="L3966" t="s">
        <v>10495</v>
      </c>
      <c r="M3966" t="s">
        <v>1876</v>
      </c>
      <c r="N3966">
        <v>14.009186351706036</v>
      </c>
      <c r="P3966">
        <v>32</v>
      </c>
      <c r="R3966">
        <v>95</v>
      </c>
      <c r="T3966">
        <v>0</v>
      </c>
      <c r="U3966">
        <v>41</v>
      </c>
      <c r="V3966">
        <v>540</v>
      </c>
      <c r="AB3966" t="s">
        <v>63</v>
      </c>
      <c r="AC3966" t="s">
        <v>63</v>
      </c>
      <c r="AD3966" t="s">
        <v>63</v>
      </c>
      <c r="AE3966" t="s">
        <v>98</v>
      </c>
      <c r="AG3966">
        <v>1934</v>
      </c>
      <c r="AH3966">
        <v>3.9120000000000004</v>
      </c>
      <c r="AI3966">
        <v>38.319929999999999</v>
      </c>
      <c r="AJ3966">
        <v>-100.46522</v>
      </c>
      <c r="AL3966">
        <v>1</v>
      </c>
      <c r="AM3966" t="s">
        <v>63</v>
      </c>
      <c r="AN3966" t="s">
        <v>10493</v>
      </c>
      <c r="AO3966" t="s">
        <v>79</v>
      </c>
      <c r="AP3966" t="s">
        <v>147</v>
      </c>
      <c r="AQ3966" t="s">
        <v>148</v>
      </c>
      <c r="AR3966" t="s">
        <v>148</v>
      </c>
      <c r="AS3966" t="s">
        <v>131</v>
      </c>
      <c r="AT3966" s="5"/>
      <c r="AV3966" t="s">
        <v>149</v>
      </c>
      <c r="AW3966" t="s">
        <v>150</v>
      </c>
    </row>
    <row r="3967" spans="1:49" x14ac:dyDescent="0.25">
      <c r="A3967">
        <v>0</v>
      </c>
      <c r="B3967" t="s">
        <v>13980</v>
      </c>
      <c r="C3967">
        <v>1</v>
      </c>
      <c r="D3967" t="s">
        <v>86</v>
      </c>
      <c r="E3967" t="s">
        <v>224</v>
      </c>
      <c r="F3967" t="s">
        <v>177</v>
      </c>
      <c r="G3967">
        <v>108.55</v>
      </c>
      <c r="H3967" t="s">
        <v>138</v>
      </c>
      <c r="I3967" t="s">
        <v>63</v>
      </c>
      <c r="J3967" t="s">
        <v>703</v>
      </c>
      <c r="K3967" t="s">
        <v>13981</v>
      </c>
      <c r="L3967" t="s">
        <v>13982</v>
      </c>
      <c r="M3967" t="s">
        <v>1876</v>
      </c>
      <c r="N3967">
        <v>12.598425196850394</v>
      </c>
      <c r="P3967">
        <v>44</v>
      </c>
      <c r="R3967">
        <v>97</v>
      </c>
      <c r="T3967">
        <v>0</v>
      </c>
      <c r="U3967">
        <v>41</v>
      </c>
      <c r="V3967">
        <v>540</v>
      </c>
      <c r="AB3967" t="s">
        <v>63</v>
      </c>
      <c r="AC3967" t="s">
        <v>63</v>
      </c>
      <c r="AD3967" t="s">
        <v>63</v>
      </c>
      <c r="AE3967" t="s">
        <v>129</v>
      </c>
      <c r="AG3967">
        <v>1934</v>
      </c>
      <c r="AH3967">
        <v>8.2620000000000005</v>
      </c>
      <c r="AI3967">
        <v>38.383020000000002</v>
      </c>
      <c r="AJ3967">
        <v>-100.46563999999999</v>
      </c>
      <c r="AL3967">
        <v>2</v>
      </c>
      <c r="AM3967" t="s">
        <v>63</v>
      </c>
      <c r="AN3967" t="s">
        <v>13980</v>
      </c>
      <c r="AO3967" t="s">
        <v>79</v>
      </c>
      <c r="AP3967" t="s">
        <v>147</v>
      </c>
      <c r="AQ3967" t="s">
        <v>148</v>
      </c>
      <c r="AR3967" t="s">
        <v>148</v>
      </c>
      <c r="AS3967" t="s">
        <v>131</v>
      </c>
      <c r="AT3967" s="5"/>
      <c r="AV3967" t="s">
        <v>149</v>
      </c>
      <c r="AW3967" t="s">
        <v>150</v>
      </c>
    </row>
    <row r="3968" spans="1:49" x14ac:dyDescent="0.25">
      <c r="A3968">
        <v>0</v>
      </c>
      <c r="B3968" t="s">
        <v>21439</v>
      </c>
      <c r="C3968">
        <v>1</v>
      </c>
      <c r="D3968" t="s">
        <v>86</v>
      </c>
      <c r="E3968" t="s">
        <v>224</v>
      </c>
      <c r="F3968" t="s">
        <v>177</v>
      </c>
      <c r="G3968">
        <v>111.60000000000001</v>
      </c>
      <c r="H3968" t="s">
        <v>138</v>
      </c>
      <c r="I3968" t="s">
        <v>63</v>
      </c>
      <c r="J3968" t="s">
        <v>703</v>
      </c>
      <c r="K3968" t="s">
        <v>21440</v>
      </c>
      <c r="L3968" t="s">
        <v>4440</v>
      </c>
      <c r="M3968" t="s">
        <v>1876</v>
      </c>
      <c r="N3968">
        <v>10.006561679790027</v>
      </c>
      <c r="P3968">
        <v>32</v>
      </c>
      <c r="R3968">
        <v>93</v>
      </c>
      <c r="T3968">
        <v>0</v>
      </c>
      <c r="U3968">
        <v>35</v>
      </c>
      <c r="V3968">
        <v>695</v>
      </c>
      <c r="AB3968" t="s">
        <v>63</v>
      </c>
      <c r="AC3968" t="s">
        <v>63</v>
      </c>
      <c r="AD3968" t="s">
        <v>63</v>
      </c>
      <c r="AE3968" t="s">
        <v>98</v>
      </c>
      <c r="AG3968">
        <v>1935</v>
      </c>
      <c r="AH3968">
        <v>11.312000000000001</v>
      </c>
      <c r="AI3968">
        <v>38.427239999999998</v>
      </c>
      <c r="AJ3968">
        <v>-100.4658</v>
      </c>
      <c r="AL3968">
        <v>1</v>
      </c>
      <c r="AM3968" t="s">
        <v>63</v>
      </c>
      <c r="AN3968" t="s">
        <v>21439</v>
      </c>
      <c r="AO3968" t="s">
        <v>79</v>
      </c>
      <c r="AP3968" t="s">
        <v>147</v>
      </c>
      <c r="AQ3968" t="s">
        <v>148</v>
      </c>
      <c r="AR3968" t="s">
        <v>148</v>
      </c>
      <c r="AS3968" t="s">
        <v>131</v>
      </c>
      <c r="AT3968" s="5"/>
      <c r="AV3968" t="s">
        <v>149</v>
      </c>
      <c r="AW3968" t="s">
        <v>150</v>
      </c>
    </row>
    <row r="3969" spans="1:49" x14ac:dyDescent="0.25">
      <c r="A3969">
        <v>0</v>
      </c>
      <c r="B3969" t="s">
        <v>26916</v>
      </c>
      <c r="C3969">
        <v>1</v>
      </c>
      <c r="D3969" t="s">
        <v>86</v>
      </c>
      <c r="E3969" t="s">
        <v>224</v>
      </c>
      <c r="F3969" t="s">
        <v>177</v>
      </c>
      <c r="G3969">
        <v>113.4</v>
      </c>
      <c r="H3969" t="s">
        <v>138</v>
      </c>
      <c r="I3969" t="s">
        <v>63</v>
      </c>
      <c r="J3969" t="s">
        <v>703</v>
      </c>
      <c r="K3969" t="s">
        <v>26917</v>
      </c>
      <c r="L3969" t="s">
        <v>4440</v>
      </c>
      <c r="M3969" t="s">
        <v>26918</v>
      </c>
      <c r="N3969">
        <v>12.696850393700787</v>
      </c>
      <c r="P3969">
        <v>30</v>
      </c>
      <c r="R3969">
        <v>97</v>
      </c>
      <c r="T3969">
        <v>0</v>
      </c>
      <c r="U3969">
        <v>28</v>
      </c>
      <c r="V3969">
        <v>635</v>
      </c>
      <c r="AB3969" t="s">
        <v>63</v>
      </c>
      <c r="AC3969" t="s">
        <v>63</v>
      </c>
      <c r="AD3969" t="s">
        <v>63</v>
      </c>
      <c r="AE3969" t="s">
        <v>129</v>
      </c>
      <c r="AG3969">
        <v>1935</v>
      </c>
      <c r="AH3969">
        <v>13.112</v>
      </c>
      <c r="AI3969">
        <v>38.45335</v>
      </c>
      <c r="AJ3969">
        <v>-100.46612</v>
      </c>
      <c r="AL3969">
        <v>2</v>
      </c>
      <c r="AM3969" t="s">
        <v>63</v>
      </c>
      <c r="AN3969" t="s">
        <v>26916</v>
      </c>
      <c r="AO3969" t="s">
        <v>79</v>
      </c>
      <c r="AP3969" t="s">
        <v>147</v>
      </c>
      <c r="AQ3969" t="s">
        <v>148</v>
      </c>
      <c r="AR3969" t="s">
        <v>148</v>
      </c>
      <c r="AS3969" t="s">
        <v>131</v>
      </c>
      <c r="AT3969" s="5"/>
      <c r="AV3969" t="s">
        <v>487</v>
      </c>
      <c r="AW3969" t="s">
        <v>150</v>
      </c>
    </row>
    <row r="3970" spans="1:49" x14ac:dyDescent="0.25">
      <c r="A3970">
        <v>0</v>
      </c>
      <c r="B3970" t="s">
        <v>14691</v>
      </c>
      <c r="C3970">
        <v>1</v>
      </c>
      <c r="D3970" t="s">
        <v>86</v>
      </c>
      <c r="E3970" t="s">
        <v>224</v>
      </c>
      <c r="F3970" t="s">
        <v>177</v>
      </c>
      <c r="G3970">
        <v>113.41</v>
      </c>
      <c r="H3970" t="s">
        <v>138</v>
      </c>
      <c r="I3970" t="s">
        <v>63</v>
      </c>
      <c r="J3970" t="s">
        <v>703</v>
      </c>
      <c r="K3970" t="s">
        <v>14692</v>
      </c>
      <c r="L3970" t="s">
        <v>4440</v>
      </c>
      <c r="M3970" t="s">
        <v>1876</v>
      </c>
      <c r="N3970">
        <v>14.599737532808399</v>
      </c>
      <c r="P3970">
        <v>44</v>
      </c>
      <c r="R3970">
        <v>93</v>
      </c>
      <c r="T3970">
        <v>0</v>
      </c>
      <c r="U3970">
        <v>35</v>
      </c>
      <c r="V3970">
        <v>695</v>
      </c>
      <c r="AB3970" t="s">
        <v>63</v>
      </c>
      <c r="AC3970" t="s">
        <v>63</v>
      </c>
      <c r="AD3970" t="s">
        <v>63</v>
      </c>
      <c r="AE3970" t="s">
        <v>98</v>
      </c>
      <c r="AG3970">
        <v>1935</v>
      </c>
      <c r="AH3970">
        <v>13.122</v>
      </c>
      <c r="AI3970">
        <v>38.453490000000002</v>
      </c>
      <c r="AJ3970">
        <v>-100.46612</v>
      </c>
      <c r="AL3970">
        <v>2</v>
      </c>
      <c r="AM3970" t="s">
        <v>63</v>
      </c>
      <c r="AN3970" t="s">
        <v>14691</v>
      </c>
      <c r="AO3970" t="s">
        <v>79</v>
      </c>
      <c r="AP3970" t="s">
        <v>147</v>
      </c>
      <c r="AQ3970" t="s">
        <v>148</v>
      </c>
      <c r="AR3970" t="s">
        <v>148</v>
      </c>
      <c r="AS3970" t="s">
        <v>131</v>
      </c>
      <c r="AT3970" s="5"/>
      <c r="AV3970" t="s">
        <v>149</v>
      </c>
      <c r="AW3970" t="s">
        <v>150</v>
      </c>
    </row>
    <row r="3971" spans="1:49" x14ac:dyDescent="0.25">
      <c r="A3971">
        <v>0</v>
      </c>
      <c r="B3971" t="s">
        <v>4438</v>
      </c>
      <c r="C3971">
        <v>1</v>
      </c>
      <c r="D3971" t="s">
        <v>86</v>
      </c>
      <c r="E3971" t="s">
        <v>224</v>
      </c>
      <c r="F3971" t="s">
        <v>177</v>
      </c>
      <c r="G3971">
        <v>114.21000000000001</v>
      </c>
      <c r="H3971" t="s">
        <v>489</v>
      </c>
      <c r="I3971" t="s">
        <v>63</v>
      </c>
      <c r="J3971" t="s">
        <v>703</v>
      </c>
      <c r="K3971" t="s">
        <v>4439</v>
      </c>
      <c r="L3971" t="s">
        <v>4440</v>
      </c>
      <c r="M3971" t="s">
        <v>1876</v>
      </c>
      <c r="N3971">
        <v>16.010498687664043</v>
      </c>
      <c r="P3971">
        <v>44</v>
      </c>
      <c r="R3971">
        <v>85</v>
      </c>
      <c r="T3971">
        <v>0</v>
      </c>
      <c r="U3971">
        <v>35</v>
      </c>
      <c r="V3971">
        <v>695</v>
      </c>
      <c r="AB3971" t="s">
        <v>63</v>
      </c>
      <c r="AC3971" t="s">
        <v>63</v>
      </c>
      <c r="AD3971" t="s">
        <v>63</v>
      </c>
      <c r="AE3971" t="s">
        <v>98</v>
      </c>
      <c r="AG3971">
        <v>1963</v>
      </c>
      <c r="AH3971">
        <v>13.922000000000001</v>
      </c>
      <c r="AI3971">
        <v>38.465089999999996</v>
      </c>
      <c r="AJ3971">
        <v>-100.46637</v>
      </c>
      <c r="AL3971">
        <v>1</v>
      </c>
      <c r="AM3971" t="s">
        <v>63</v>
      </c>
      <c r="AN3971" t="s">
        <v>4438</v>
      </c>
      <c r="AO3971" t="s">
        <v>79</v>
      </c>
      <c r="AP3971" t="s">
        <v>116</v>
      </c>
      <c r="AQ3971" t="s">
        <v>148</v>
      </c>
      <c r="AR3971" t="s">
        <v>148</v>
      </c>
      <c r="AS3971" t="s">
        <v>131</v>
      </c>
      <c r="AT3971" s="5"/>
      <c r="AV3971" t="s">
        <v>149</v>
      </c>
      <c r="AW3971" t="s">
        <v>150</v>
      </c>
    </row>
    <row r="3972" spans="1:49" x14ac:dyDescent="0.25">
      <c r="A3972">
        <v>0</v>
      </c>
      <c r="B3972" t="s">
        <v>27821</v>
      </c>
      <c r="C3972">
        <v>1</v>
      </c>
      <c r="D3972" t="s">
        <v>86</v>
      </c>
      <c r="E3972" t="s">
        <v>789</v>
      </c>
      <c r="F3972" t="s">
        <v>177</v>
      </c>
      <c r="G3972">
        <v>76</v>
      </c>
      <c r="H3972" t="s">
        <v>138</v>
      </c>
      <c r="I3972" t="s">
        <v>63</v>
      </c>
      <c r="J3972" t="s">
        <v>703</v>
      </c>
      <c r="K3972" t="s">
        <v>27822</v>
      </c>
      <c r="L3972" t="s">
        <v>7506</v>
      </c>
      <c r="M3972" t="s">
        <v>7323</v>
      </c>
      <c r="N3972">
        <v>10.498687664041995</v>
      </c>
      <c r="P3972">
        <v>30</v>
      </c>
      <c r="R3972">
        <v>100</v>
      </c>
      <c r="T3972">
        <v>0</v>
      </c>
      <c r="U3972">
        <v>10</v>
      </c>
      <c r="V3972">
        <v>50</v>
      </c>
      <c r="AB3972" t="s">
        <v>63</v>
      </c>
      <c r="AC3972" t="s">
        <v>63</v>
      </c>
      <c r="AD3972" t="s">
        <v>63</v>
      </c>
      <c r="AE3972" t="s">
        <v>129</v>
      </c>
      <c r="AG3972">
        <v>1954</v>
      </c>
      <c r="AH3972">
        <v>1.9870000000000001</v>
      </c>
      <c r="AI3972">
        <v>38.482089999999999</v>
      </c>
      <c r="AJ3972">
        <v>-100.64979</v>
      </c>
      <c r="AL3972">
        <v>2</v>
      </c>
      <c r="AM3972" t="s">
        <v>63</v>
      </c>
      <c r="AN3972" t="s">
        <v>27821</v>
      </c>
      <c r="AO3972" t="s">
        <v>79</v>
      </c>
      <c r="AP3972" t="s">
        <v>116</v>
      </c>
      <c r="AQ3972" t="s">
        <v>148</v>
      </c>
      <c r="AR3972" t="s">
        <v>148</v>
      </c>
      <c r="AS3972" t="s">
        <v>131</v>
      </c>
      <c r="AT3972" s="5"/>
      <c r="AV3972" t="s">
        <v>487</v>
      </c>
      <c r="AW3972" t="s">
        <v>150</v>
      </c>
    </row>
    <row r="3973" spans="1:49" x14ac:dyDescent="0.25">
      <c r="A3973">
        <v>0</v>
      </c>
      <c r="B3973" t="s">
        <v>7504</v>
      </c>
      <c r="C3973">
        <v>1</v>
      </c>
      <c r="D3973" t="s">
        <v>86</v>
      </c>
      <c r="E3973" t="s">
        <v>789</v>
      </c>
      <c r="F3973" t="s">
        <v>177</v>
      </c>
      <c r="G3973">
        <v>76.2</v>
      </c>
      <c r="H3973" t="s">
        <v>138</v>
      </c>
      <c r="I3973" t="s">
        <v>63</v>
      </c>
      <c r="J3973" t="s">
        <v>703</v>
      </c>
      <c r="K3973" t="s">
        <v>7505</v>
      </c>
      <c r="L3973" t="s">
        <v>7506</v>
      </c>
      <c r="M3973" t="s">
        <v>3258</v>
      </c>
      <c r="N3973">
        <v>12.5</v>
      </c>
      <c r="P3973">
        <v>44</v>
      </c>
      <c r="R3973">
        <v>95</v>
      </c>
      <c r="T3973">
        <v>0</v>
      </c>
      <c r="U3973">
        <v>35</v>
      </c>
      <c r="V3973">
        <v>810</v>
      </c>
      <c r="AB3973" t="s">
        <v>63</v>
      </c>
      <c r="AC3973" t="s">
        <v>63</v>
      </c>
      <c r="AD3973" t="s">
        <v>63</v>
      </c>
      <c r="AE3973" t="s">
        <v>129</v>
      </c>
      <c r="AG3973">
        <v>1954</v>
      </c>
      <c r="AH3973">
        <v>2.1870000000000003</v>
      </c>
      <c r="AI3973">
        <v>38.482080000000003</v>
      </c>
      <c r="AJ3973">
        <v>-100.64610999999999</v>
      </c>
      <c r="AL3973">
        <v>2</v>
      </c>
      <c r="AM3973" t="s">
        <v>63</v>
      </c>
      <c r="AN3973" t="s">
        <v>7504</v>
      </c>
      <c r="AO3973" t="s">
        <v>79</v>
      </c>
      <c r="AP3973" t="s">
        <v>116</v>
      </c>
      <c r="AQ3973" t="s">
        <v>148</v>
      </c>
      <c r="AR3973" t="s">
        <v>148</v>
      </c>
      <c r="AS3973" t="s">
        <v>131</v>
      </c>
      <c r="AT3973" s="5"/>
      <c r="AV3973" t="s">
        <v>149</v>
      </c>
      <c r="AW3973" t="s">
        <v>150</v>
      </c>
    </row>
    <row r="3974" spans="1:49" x14ac:dyDescent="0.25">
      <c r="A3974">
        <v>0</v>
      </c>
      <c r="B3974" t="s">
        <v>8486</v>
      </c>
      <c r="C3974">
        <v>1</v>
      </c>
      <c r="D3974" t="s">
        <v>86</v>
      </c>
      <c r="E3974" t="s">
        <v>789</v>
      </c>
      <c r="F3974" t="s">
        <v>177</v>
      </c>
      <c r="G3974">
        <v>85.3</v>
      </c>
      <c r="H3974" t="s">
        <v>138</v>
      </c>
      <c r="I3974" t="s">
        <v>63</v>
      </c>
      <c r="J3974" t="s">
        <v>703</v>
      </c>
      <c r="K3974" t="s">
        <v>8487</v>
      </c>
      <c r="L3974" t="s">
        <v>8488</v>
      </c>
      <c r="M3974" t="s">
        <v>3258</v>
      </c>
      <c r="N3974">
        <v>16.50262467191601</v>
      </c>
      <c r="P3974">
        <v>44</v>
      </c>
      <c r="R3974">
        <v>95</v>
      </c>
      <c r="T3974">
        <v>0</v>
      </c>
      <c r="U3974">
        <v>25</v>
      </c>
      <c r="V3974">
        <v>1310</v>
      </c>
      <c r="AB3974" t="s">
        <v>63</v>
      </c>
      <c r="AC3974" t="s">
        <v>63</v>
      </c>
      <c r="AD3974" t="s">
        <v>63</v>
      </c>
      <c r="AE3974" t="s">
        <v>129</v>
      </c>
      <c r="AG3974">
        <v>1954</v>
      </c>
      <c r="AH3974">
        <v>11.287000000000001</v>
      </c>
      <c r="AI3974">
        <v>38.482089999999999</v>
      </c>
      <c r="AJ3974">
        <v>-100.47825</v>
      </c>
      <c r="AL3974">
        <v>2</v>
      </c>
      <c r="AM3974" t="s">
        <v>63</v>
      </c>
      <c r="AN3974" t="s">
        <v>8486</v>
      </c>
      <c r="AO3974" t="s">
        <v>79</v>
      </c>
      <c r="AP3974" t="s">
        <v>116</v>
      </c>
      <c r="AQ3974" t="s">
        <v>148</v>
      </c>
      <c r="AR3974" t="s">
        <v>148</v>
      </c>
      <c r="AS3974" t="s">
        <v>131</v>
      </c>
      <c r="AT3974" s="5"/>
      <c r="AV3974" t="s">
        <v>149</v>
      </c>
      <c r="AW3974" t="s">
        <v>150</v>
      </c>
    </row>
    <row r="3975" spans="1:49" x14ac:dyDescent="0.25">
      <c r="A3975">
        <v>0</v>
      </c>
      <c r="B3975" t="s">
        <v>10137</v>
      </c>
      <c r="C3975">
        <v>1</v>
      </c>
      <c r="D3975" t="s">
        <v>86</v>
      </c>
      <c r="E3975" t="s">
        <v>789</v>
      </c>
      <c r="F3975" t="s">
        <v>177</v>
      </c>
      <c r="G3975">
        <v>86.95</v>
      </c>
      <c r="H3975" t="s">
        <v>138</v>
      </c>
      <c r="I3975" t="s">
        <v>63</v>
      </c>
      <c r="J3975" t="s">
        <v>703</v>
      </c>
      <c r="K3975" t="s">
        <v>10138</v>
      </c>
      <c r="L3975" t="s">
        <v>8488</v>
      </c>
      <c r="M3975" t="s">
        <v>3258</v>
      </c>
      <c r="N3975">
        <v>14.501312335958005</v>
      </c>
      <c r="P3975">
        <v>44</v>
      </c>
      <c r="R3975">
        <v>97</v>
      </c>
      <c r="T3975">
        <v>0</v>
      </c>
      <c r="U3975">
        <v>26</v>
      </c>
      <c r="V3975">
        <v>1220</v>
      </c>
      <c r="AB3975" t="s">
        <v>63</v>
      </c>
      <c r="AC3975" t="s">
        <v>63</v>
      </c>
      <c r="AD3975" t="s">
        <v>63</v>
      </c>
      <c r="AE3975" t="s">
        <v>129</v>
      </c>
      <c r="AG3975">
        <v>1957</v>
      </c>
      <c r="AH3975">
        <v>12.937000000000001</v>
      </c>
      <c r="AI3975">
        <v>38.481960000000001</v>
      </c>
      <c r="AJ3975">
        <v>-100.44785</v>
      </c>
      <c r="AL3975">
        <v>2</v>
      </c>
      <c r="AM3975" t="s">
        <v>63</v>
      </c>
      <c r="AN3975" t="s">
        <v>10137</v>
      </c>
      <c r="AO3975" t="s">
        <v>79</v>
      </c>
      <c r="AP3975" t="s">
        <v>116</v>
      </c>
      <c r="AQ3975" t="s">
        <v>148</v>
      </c>
      <c r="AR3975" t="s">
        <v>148</v>
      </c>
      <c r="AS3975" t="s">
        <v>131</v>
      </c>
      <c r="AT3975" s="5"/>
      <c r="AV3975" t="s">
        <v>149</v>
      </c>
      <c r="AW3975" t="s">
        <v>150</v>
      </c>
    </row>
    <row r="3976" spans="1:49" x14ac:dyDescent="0.25">
      <c r="A3976">
        <v>0</v>
      </c>
      <c r="B3976" t="s">
        <v>22059</v>
      </c>
      <c r="C3976">
        <v>1</v>
      </c>
      <c r="D3976" t="s">
        <v>86</v>
      </c>
      <c r="E3976" t="s">
        <v>789</v>
      </c>
      <c r="F3976" t="s">
        <v>177</v>
      </c>
      <c r="G3976">
        <v>88.2</v>
      </c>
      <c r="H3976" t="s">
        <v>138</v>
      </c>
      <c r="I3976" t="s">
        <v>63</v>
      </c>
      <c r="J3976" t="s">
        <v>703</v>
      </c>
      <c r="K3976" t="s">
        <v>22060</v>
      </c>
      <c r="L3976" t="s">
        <v>4440</v>
      </c>
      <c r="M3976" t="s">
        <v>3258</v>
      </c>
      <c r="N3976">
        <v>10.006561679790027</v>
      </c>
      <c r="P3976">
        <v>44</v>
      </c>
      <c r="R3976">
        <v>90</v>
      </c>
      <c r="T3976">
        <v>0</v>
      </c>
      <c r="U3976">
        <v>26</v>
      </c>
      <c r="V3976">
        <v>1220</v>
      </c>
      <c r="AB3976" t="s">
        <v>63</v>
      </c>
      <c r="AC3976" t="s">
        <v>63</v>
      </c>
      <c r="AD3976" t="s">
        <v>63</v>
      </c>
      <c r="AE3976" t="s">
        <v>98</v>
      </c>
      <c r="AG3976">
        <v>1957</v>
      </c>
      <c r="AH3976">
        <v>14.187000000000001</v>
      </c>
      <c r="AI3976">
        <v>38.481780000000001</v>
      </c>
      <c r="AJ3976">
        <v>-100.42479</v>
      </c>
      <c r="AL3976">
        <v>1</v>
      </c>
      <c r="AM3976" t="s">
        <v>63</v>
      </c>
      <c r="AN3976" t="s">
        <v>22059</v>
      </c>
      <c r="AO3976" t="s">
        <v>79</v>
      </c>
      <c r="AP3976" t="s">
        <v>116</v>
      </c>
      <c r="AQ3976" t="s">
        <v>148</v>
      </c>
      <c r="AR3976" t="s">
        <v>148</v>
      </c>
      <c r="AS3976" t="s">
        <v>131</v>
      </c>
      <c r="AT3976" s="5"/>
      <c r="AV3976" t="s">
        <v>149</v>
      </c>
      <c r="AW3976" t="s">
        <v>150</v>
      </c>
    </row>
    <row r="3977" spans="1:49" x14ac:dyDescent="0.25">
      <c r="A3977">
        <v>0</v>
      </c>
      <c r="B3977" t="s">
        <v>12401</v>
      </c>
      <c r="C3977">
        <v>1</v>
      </c>
      <c r="D3977" t="s">
        <v>86</v>
      </c>
      <c r="E3977" t="s">
        <v>224</v>
      </c>
      <c r="F3977" t="s">
        <v>177</v>
      </c>
      <c r="G3977">
        <v>115.67</v>
      </c>
      <c r="H3977" t="s">
        <v>138</v>
      </c>
      <c r="I3977" t="s">
        <v>63</v>
      </c>
      <c r="J3977" t="s">
        <v>703</v>
      </c>
      <c r="K3977" t="s">
        <v>12402</v>
      </c>
      <c r="L3977" t="s">
        <v>4440</v>
      </c>
      <c r="M3977" t="s">
        <v>1876</v>
      </c>
      <c r="N3977">
        <v>19.19291338582677</v>
      </c>
      <c r="P3977">
        <v>44</v>
      </c>
      <c r="R3977">
        <v>92</v>
      </c>
      <c r="T3977">
        <v>0</v>
      </c>
      <c r="U3977">
        <v>15</v>
      </c>
      <c r="V3977">
        <v>1140</v>
      </c>
      <c r="AB3977" t="s">
        <v>63</v>
      </c>
      <c r="AC3977" t="s">
        <v>63</v>
      </c>
      <c r="AD3977" t="s">
        <v>63</v>
      </c>
      <c r="AE3977" t="s">
        <v>98</v>
      </c>
      <c r="AG3977">
        <v>1936</v>
      </c>
      <c r="AH3977">
        <v>15.382000000000001</v>
      </c>
      <c r="AI3977">
        <v>38.486260000000001</v>
      </c>
      <c r="AJ3977">
        <v>-100.46696</v>
      </c>
      <c r="AL3977">
        <v>3</v>
      </c>
      <c r="AM3977" t="s">
        <v>63</v>
      </c>
      <c r="AN3977" t="s">
        <v>12401</v>
      </c>
      <c r="AO3977" t="s">
        <v>79</v>
      </c>
      <c r="AP3977" t="s">
        <v>147</v>
      </c>
      <c r="AQ3977" t="s">
        <v>148</v>
      </c>
      <c r="AR3977" t="s">
        <v>148</v>
      </c>
      <c r="AS3977" t="s">
        <v>131</v>
      </c>
      <c r="AT3977" s="5"/>
      <c r="AV3977" t="s">
        <v>149</v>
      </c>
      <c r="AW3977" t="s">
        <v>150</v>
      </c>
    </row>
    <row r="3978" spans="1:49" x14ac:dyDescent="0.25">
      <c r="A3978">
        <v>4388</v>
      </c>
      <c r="B3978" t="s">
        <v>18528</v>
      </c>
      <c r="C3978">
        <v>1</v>
      </c>
      <c r="D3978" t="s">
        <v>86</v>
      </c>
      <c r="E3978" t="s">
        <v>319</v>
      </c>
      <c r="F3978" t="s">
        <v>108</v>
      </c>
      <c r="G3978">
        <v>406.46000000000004</v>
      </c>
      <c r="H3978" t="s">
        <v>138</v>
      </c>
      <c r="I3978" t="s">
        <v>63</v>
      </c>
      <c r="J3978" t="s">
        <v>66</v>
      </c>
      <c r="K3978" t="s">
        <v>18529</v>
      </c>
      <c r="L3978" t="s">
        <v>8003</v>
      </c>
      <c r="M3978" t="s">
        <v>429</v>
      </c>
      <c r="N3978">
        <v>20.702099737532809</v>
      </c>
      <c r="P3978">
        <v>42.5</v>
      </c>
      <c r="Q3978">
        <v>92.4</v>
      </c>
      <c r="R3978">
        <v>65</v>
      </c>
      <c r="S3978">
        <v>67.8</v>
      </c>
      <c r="T3978">
        <v>1</v>
      </c>
      <c r="U3978">
        <v>6</v>
      </c>
      <c r="V3978">
        <v>6780</v>
      </c>
      <c r="AB3978" t="s">
        <v>63</v>
      </c>
      <c r="AC3978" t="s">
        <v>63</v>
      </c>
      <c r="AD3978" t="s">
        <v>63</v>
      </c>
      <c r="AE3978" t="s">
        <v>75</v>
      </c>
      <c r="AG3978">
        <v>1968</v>
      </c>
      <c r="AH3978">
        <v>9.16</v>
      </c>
      <c r="AI3978">
        <v>39.104770000000002</v>
      </c>
      <c r="AJ3978">
        <v>-95.093500000000006</v>
      </c>
      <c r="AL3978">
        <v>2</v>
      </c>
      <c r="AM3978" t="s">
        <v>63</v>
      </c>
      <c r="AN3978" t="s">
        <v>18530</v>
      </c>
      <c r="AO3978" t="s">
        <v>103</v>
      </c>
      <c r="AP3978" t="s">
        <v>116</v>
      </c>
      <c r="AQ3978" t="s">
        <v>159</v>
      </c>
      <c r="AR3978" t="s">
        <v>264</v>
      </c>
      <c r="AS3978" t="s">
        <v>83</v>
      </c>
      <c r="AT3978" s="5">
        <v>36192</v>
      </c>
      <c r="AU3978" t="s">
        <v>129</v>
      </c>
      <c r="AV3978" t="s">
        <v>149</v>
      </c>
      <c r="AW3978" t="s">
        <v>150</v>
      </c>
    </row>
    <row r="3979" spans="1:49" x14ac:dyDescent="0.25">
      <c r="A3979">
        <v>71</v>
      </c>
      <c r="B3979" t="s">
        <v>20053</v>
      </c>
      <c r="C3979">
        <v>1</v>
      </c>
      <c r="D3979" t="s">
        <v>86</v>
      </c>
      <c r="E3979" t="s">
        <v>1438</v>
      </c>
      <c r="F3979" t="s">
        <v>108</v>
      </c>
      <c r="G3979">
        <v>23.6</v>
      </c>
      <c r="H3979" t="s">
        <v>90</v>
      </c>
      <c r="I3979" t="s">
        <v>63</v>
      </c>
      <c r="J3979" t="s">
        <v>66</v>
      </c>
      <c r="K3979" t="s">
        <v>20054</v>
      </c>
      <c r="L3979" t="s">
        <v>14515</v>
      </c>
      <c r="M3979" t="s">
        <v>6374</v>
      </c>
      <c r="N3979">
        <v>132.51312335958005</v>
      </c>
      <c r="O3979">
        <v>0</v>
      </c>
      <c r="P3979">
        <v>40</v>
      </c>
      <c r="Q3979">
        <v>97.100000000000009</v>
      </c>
      <c r="R3979">
        <v>82</v>
      </c>
      <c r="S3979">
        <v>100</v>
      </c>
      <c r="T3979">
        <v>1</v>
      </c>
      <c r="U3979">
        <v>5</v>
      </c>
      <c r="V3979">
        <v>10100</v>
      </c>
      <c r="AB3979" t="s">
        <v>98</v>
      </c>
      <c r="AC3979" t="s">
        <v>98</v>
      </c>
      <c r="AD3979" t="s">
        <v>129</v>
      </c>
      <c r="AE3979" t="s">
        <v>63</v>
      </c>
      <c r="AG3979">
        <v>1968</v>
      </c>
      <c r="AH3979">
        <v>1.78</v>
      </c>
      <c r="AI3979">
        <v>39.228999999999999</v>
      </c>
      <c r="AJ3979">
        <v>-94.899995000000004</v>
      </c>
      <c r="AL3979">
        <v>3</v>
      </c>
      <c r="AM3979" t="s">
        <v>63</v>
      </c>
      <c r="AN3979" t="s">
        <v>20055</v>
      </c>
      <c r="AO3979" t="s">
        <v>103</v>
      </c>
      <c r="AP3979" t="s">
        <v>170</v>
      </c>
      <c r="AQ3979" t="s">
        <v>186</v>
      </c>
      <c r="AR3979" t="s">
        <v>313</v>
      </c>
      <c r="AS3979" t="s">
        <v>83</v>
      </c>
      <c r="AT3979" s="5">
        <v>35855</v>
      </c>
      <c r="AU3979" t="s">
        <v>76</v>
      </c>
      <c r="AV3979" t="s">
        <v>274</v>
      </c>
      <c r="AW3979" t="s">
        <v>444</v>
      </c>
    </row>
    <row r="3980" spans="1:49" x14ac:dyDescent="0.25">
      <c r="A3980">
        <v>6266</v>
      </c>
      <c r="B3980" t="s">
        <v>5167</v>
      </c>
      <c r="C3980">
        <v>1</v>
      </c>
      <c r="D3980" t="s">
        <v>86</v>
      </c>
      <c r="E3980" t="s">
        <v>1438</v>
      </c>
      <c r="F3980" t="s">
        <v>108</v>
      </c>
      <c r="G3980">
        <v>29.7</v>
      </c>
      <c r="H3980" t="s">
        <v>191</v>
      </c>
      <c r="I3980" t="s">
        <v>63</v>
      </c>
      <c r="J3980" t="s">
        <v>66</v>
      </c>
      <c r="K3980" t="s">
        <v>5168</v>
      </c>
      <c r="L3980" t="s">
        <v>5169</v>
      </c>
      <c r="M3980" t="s">
        <v>3245</v>
      </c>
      <c r="N3980">
        <v>43.996062992125985</v>
      </c>
      <c r="O3980">
        <v>0</v>
      </c>
      <c r="P3980">
        <v>39</v>
      </c>
      <c r="Q3980">
        <v>75.5</v>
      </c>
      <c r="R3980">
        <v>80</v>
      </c>
      <c r="S3980">
        <v>67.400000000000006</v>
      </c>
      <c r="T3980">
        <v>1</v>
      </c>
      <c r="U3980">
        <v>6</v>
      </c>
      <c r="V3980">
        <v>13200</v>
      </c>
      <c r="AB3980" t="s">
        <v>63</v>
      </c>
      <c r="AC3980" t="s">
        <v>63</v>
      </c>
      <c r="AD3980" t="s">
        <v>63</v>
      </c>
      <c r="AE3980" t="s">
        <v>98</v>
      </c>
      <c r="AG3980">
        <v>1916</v>
      </c>
      <c r="AH3980">
        <v>7.88</v>
      </c>
      <c r="AI3980">
        <v>39.315300000000001</v>
      </c>
      <c r="AJ3980">
        <v>-94.913200000000003</v>
      </c>
      <c r="AL3980">
        <v>1</v>
      </c>
      <c r="AM3980" t="s">
        <v>63</v>
      </c>
      <c r="AN3980" t="s">
        <v>5170</v>
      </c>
      <c r="AO3980" t="s">
        <v>103</v>
      </c>
      <c r="AP3980" t="s">
        <v>147</v>
      </c>
      <c r="AQ3980" t="s">
        <v>379</v>
      </c>
      <c r="AR3980" t="s">
        <v>336</v>
      </c>
      <c r="AS3980" t="s">
        <v>83</v>
      </c>
      <c r="AT3980" s="5">
        <v>26665</v>
      </c>
      <c r="AU3980" t="s">
        <v>76</v>
      </c>
      <c r="AV3980" t="s">
        <v>149</v>
      </c>
      <c r="AW3980" t="s">
        <v>1132</v>
      </c>
    </row>
    <row r="3981" spans="1:49" x14ac:dyDescent="0.25">
      <c r="A3981">
        <v>6462</v>
      </c>
      <c r="B3981" t="s">
        <v>1668</v>
      </c>
      <c r="C3981">
        <v>1</v>
      </c>
      <c r="D3981" t="s">
        <v>86</v>
      </c>
      <c r="E3981" t="s">
        <v>289</v>
      </c>
      <c r="F3981" t="s">
        <v>177</v>
      </c>
      <c r="G3981">
        <v>0.67</v>
      </c>
      <c r="H3981" t="s">
        <v>208</v>
      </c>
      <c r="I3981" t="s">
        <v>63</v>
      </c>
      <c r="J3981" t="s">
        <v>66</v>
      </c>
      <c r="K3981" t="s">
        <v>1669</v>
      </c>
      <c r="L3981" t="s">
        <v>1670</v>
      </c>
      <c r="M3981" t="s">
        <v>1671</v>
      </c>
      <c r="N3981">
        <v>315.38713910761152</v>
      </c>
      <c r="O3981">
        <v>56</v>
      </c>
      <c r="P3981">
        <v>28</v>
      </c>
      <c r="Q3981">
        <v>48.1</v>
      </c>
      <c r="R3981">
        <v>75</v>
      </c>
      <c r="S3981">
        <v>72.3</v>
      </c>
      <c r="T3981">
        <v>25</v>
      </c>
      <c r="U3981">
        <v>8</v>
      </c>
      <c r="V3981">
        <v>2430</v>
      </c>
      <c r="X3981" t="s">
        <v>1672</v>
      </c>
      <c r="Y3981" t="s">
        <v>96</v>
      </c>
      <c r="Z3981" t="s">
        <v>73</v>
      </c>
      <c r="AA3981" t="s">
        <v>97</v>
      </c>
      <c r="AB3981" t="s">
        <v>76</v>
      </c>
      <c r="AC3981" t="s">
        <v>76</v>
      </c>
      <c r="AD3981" t="s">
        <v>75</v>
      </c>
      <c r="AE3981" t="s">
        <v>63</v>
      </c>
      <c r="AG3981">
        <v>1956</v>
      </c>
      <c r="AH3981">
        <v>0.51</v>
      </c>
      <c r="AI3981">
        <v>39.000459999999997</v>
      </c>
      <c r="AJ3981">
        <v>-95.177809999999994</v>
      </c>
      <c r="AK3981" t="s">
        <v>77</v>
      </c>
      <c r="AL3981">
        <v>4</v>
      </c>
      <c r="AM3981" t="s">
        <v>63</v>
      </c>
      <c r="AN3981" t="s">
        <v>1673</v>
      </c>
      <c r="AO3981" t="s">
        <v>100</v>
      </c>
      <c r="AP3981" t="s">
        <v>116</v>
      </c>
      <c r="AQ3981" t="s">
        <v>379</v>
      </c>
      <c r="AR3981" t="s">
        <v>634</v>
      </c>
      <c r="AS3981" t="s">
        <v>83</v>
      </c>
      <c r="AT3981" s="5">
        <v>35431</v>
      </c>
      <c r="AU3981" t="s">
        <v>63</v>
      </c>
      <c r="AV3981" t="s">
        <v>134</v>
      </c>
      <c r="AW3981" t="s">
        <v>150</v>
      </c>
    </row>
    <row r="3982" spans="1:49" x14ac:dyDescent="0.25">
      <c r="A3982">
        <v>5632</v>
      </c>
      <c r="B3982" t="s">
        <v>18638</v>
      </c>
      <c r="C3982">
        <v>3</v>
      </c>
      <c r="D3982" t="s">
        <v>86</v>
      </c>
      <c r="E3982" t="s">
        <v>3849</v>
      </c>
      <c r="F3982" t="s">
        <v>177</v>
      </c>
      <c r="G3982">
        <v>44.01</v>
      </c>
      <c r="H3982" t="s">
        <v>4290</v>
      </c>
      <c r="I3982" t="s">
        <v>63</v>
      </c>
      <c r="J3982" t="s">
        <v>66</v>
      </c>
      <c r="K3982" t="s">
        <v>18639</v>
      </c>
      <c r="L3982" t="s">
        <v>18640</v>
      </c>
      <c r="M3982" t="s">
        <v>6108</v>
      </c>
      <c r="N3982">
        <v>2446.489501312336</v>
      </c>
      <c r="O3982">
        <v>0</v>
      </c>
      <c r="P3982">
        <v>26</v>
      </c>
      <c r="Q3982">
        <v>56.6</v>
      </c>
      <c r="R3982">
        <v>67</v>
      </c>
      <c r="S3982">
        <v>76.5</v>
      </c>
      <c r="T3982">
        <v>50</v>
      </c>
      <c r="U3982">
        <v>5</v>
      </c>
      <c r="V3982">
        <v>12000</v>
      </c>
      <c r="W3982" t="s">
        <v>70</v>
      </c>
      <c r="AB3982" t="s">
        <v>98</v>
      </c>
      <c r="AC3982" t="s">
        <v>75</v>
      </c>
      <c r="AD3982" t="s">
        <v>98</v>
      </c>
      <c r="AE3982" t="s">
        <v>63</v>
      </c>
      <c r="AG3982">
        <v>1954</v>
      </c>
      <c r="AH3982">
        <v>18.48</v>
      </c>
      <c r="AI3982">
        <v>39.329729999999998</v>
      </c>
      <c r="AJ3982">
        <v>-94.908439999999999</v>
      </c>
      <c r="AL3982">
        <v>20</v>
      </c>
      <c r="AM3982" t="s">
        <v>63</v>
      </c>
      <c r="AN3982" t="s">
        <v>18641</v>
      </c>
      <c r="AO3982" t="s">
        <v>103</v>
      </c>
      <c r="AP3982" t="s">
        <v>170</v>
      </c>
      <c r="AQ3982" t="s">
        <v>653</v>
      </c>
      <c r="AR3982" t="s">
        <v>246</v>
      </c>
      <c r="AS3982" t="s">
        <v>83</v>
      </c>
      <c r="AT3982" s="5">
        <v>30407</v>
      </c>
      <c r="AU3982" t="s">
        <v>76</v>
      </c>
      <c r="AV3982" t="s">
        <v>187</v>
      </c>
      <c r="AW3982" t="s">
        <v>105</v>
      </c>
    </row>
    <row r="3983" spans="1:49" x14ac:dyDescent="0.25">
      <c r="A3983">
        <v>5632</v>
      </c>
      <c r="B3983" t="s">
        <v>18638</v>
      </c>
      <c r="C3983">
        <v>5</v>
      </c>
      <c r="D3983" t="s">
        <v>63</v>
      </c>
      <c r="E3983" t="s">
        <v>3849</v>
      </c>
      <c r="F3983" t="s">
        <v>177</v>
      </c>
      <c r="G3983">
        <v>44.01</v>
      </c>
      <c r="I3983" t="s">
        <v>63</v>
      </c>
      <c r="J3983" t="s">
        <v>66</v>
      </c>
      <c r="K3983" t="s">
        <v>18639</v>
      </c>
      <c r="L3983" t="s">
        <v>18640</v>
      </c>
      <c r="M3983" t="s">
        <v>6108</v>
      </c>
      <c r="N3983">
        <v>2446.489501312336</v>
      </c>
      <c r="O3983">
        <v>0</v>
      </c>
      <c r="P3983">
        <v>26</v>
      </c>
      <c r="Q3983">
        <v>56.6</v>
      </c>
      <c r="R3983">
        <v>67</v>
      </c>
      <c r="S3983">
        <v>76.5</v>
      </c>
      <c r="T3983">
        <v>50</v>
      </c>
      <c r="U3983">
        <v>5</v>
      </c>
      <c r="V3983">
        <v>12000</v>
      </c>
      <c r="W3983" t="s">
        <v>70</v>
      </c>
      <c r="AB3983" t="s">
        <v>98</v>
      </c>
      <c r="AC3983" t="s">
        <v>75</v>
      </c>
      <c r="AD3983" t="s">
        <v>98</v>
      </c>
      <c r="AE3983" t="s">
        <v>63</v>
      </c>
      <c r="AG3983">
        <v>1954</v>
      </c>
      <c r="AH3983">
        <v>18.48</v>
      </c>
      <c r="AI3983">
        <v>39.329729999999998</v>
      </c>
      <c r="AJ3983">
        <v>-94.908439999999999</v>
      </c>
      <c r="AL3983">
        <v>20</v>
      </c>
      <c r="AM3983" t="s">
        <v>63</v>
      </c>
      <c r="AN3983" t="s">
        <v>18641</v>
      </c>
      <c r="AO3983" t="s">
        <v>103</v>
      </c>
      <c r="AP3983" t="s">
        <v>170</v>
      </c>
      <c r="AQ3983" t="s">
        <v>653</v>
      </c>
      <c r="AR3983" t="s">
        <v>246</v>
      </c>
      <c r="AS3983" t="s">
        <v>83</v>
      </c>
      <c r="AT3983" s="5">
        <v>30407</v>
      </c>
      <c r="AU3983" t="s">
        <v>76</v>
      </c>
      <c r="AV3983" t="s">
        <v>274</v>
      </c>
      <c r="AW3983" t="s">
        <v>719</v>
      </c>
    </row>
    <row r="3984" spans="1:49" x14ac:dyDescent="0.25">
      <c r="A3984">
        <v>5632</v>
      </c>
      <c r="B3984" t="s">
        <v>18638</v>
      </c>
      <c r="C3984">
        <v>4</v>
      </c>
      <c r="D3984" t="s">
        <v>63</v>
      </c>
      <c r="E3984" t="s">
        <v>3849</v>
      </c>
      <c r="F3984" t="s">
        <v>177</v>
      </c>
      <c r="G3984">
        <v>44.01</v>
      </c>
      <c r="I3984" t="s">
        <v>63</v>
      </c>
      <c r="J3984" t="s">
        <v>66</v>
      </c>
      <c r="K3984" t="s">
        <v>18639</v>
      </c>
      <c r="L3984" t="s">
        <v>18640</v>
      </c>
      <c r="M3984" t="s">
        <v>6108</v>
      </c>
      <c r="N3984">
        <v>2446.489501312336</v>
      </c>
      <c r="O3984">
        <v>0</v>
      </c>
      <c r="P3984">
        <v>26</v>
      </c>
      <c r="Q3984">
        <v>56.6</v>
      </c>
      <c r="R3984">
        <v>67</v>
      </c>
      <c r="S3984">
        <v>76.5</v>
      </c>
      <c r="T3984">
        <v>50</v>
      </c>
      <c r="U3984">
        <v>5</v>
      </c>
      <c r="V3984">
        <v>12000</v>
      </c>
      <c r="W3984" t="s">
        <v>70</v>
      </c>
      <c r="AB3984" t="s">
        <v>98</v>
      </c>
      <c r="AC3984" t="s">
        <v>75</v>
      </c>
      <c r="AD3984" t="s">
        <v>98</v>
      </c>
      <c r="AE3984" t="s">
        <v>63</v>
      </c>
      <c r="AG3984">
        <v>1954</v>
      </c>
      <c r="AH3984">
        <v>18.48</v>
      </c>
      <c r="AI3984">
        <v>39.329729999999998</v>
      </c>
      <c r="AJ3984">
        <v>-94.908439999999999</v>
      </c>
      <c r="AL3984">
        <v>20</v>
      </c>
      <c r="AM3984" t="s">
        <v>63</v>
      </c>
      <c r="AN3984" t="s">
        <v>18641</v>
      </c>
      <c r="AO3984" t="s">
        <v>103</v>
      </c>
      <c r="AP3984" t="s">
        <v>170</v>
      </c>
      <c r="AQ3984" t="s">
        <v>653</v>
      </c>
      <c r="AR3984" t="s">
        <v>246</v>
      </c>
      <c r="AS3984" t="s">
        <v>83</v>
      </c>
      <c r="AT3984" s="5">
        <v>30407</v>
      </c>
      <c r="AU3984" t="s">
        <v>76</v>
      </c>
      <c r="AV3984" t="s">
        <v>274</v>
      </c>
      <c r="AW3984" t="s">
        <v>719</v>
      </c>
    </row>
    <row r="3985" spans="1:49" x14ac:dyDescent="0.25">
      <c r="A3985">
        <v>5632</v>
      </c>
      <c r="B3985" t="s">
        <v>18638</v>
      </c>
      <c r="C3985">
        <v>2</v>
      </c>
      <c r="D3985" t="s">
        <v>63</v>
      </c>
      <c r="E3985" t="s">
        <v>3849</v>
      </c>
      <c r="F3985" t="s">
        <v>177</v>
      </c>
      <c r="G3985">
        <v>44.01</v>
      </c>
      <c r="I3985" t="s">
        <v>63</v>
      </c>
      <c r="J3985" t="s">
        <v>66</v>
      </c>
      <c r="K3985" t="s">
        <v>18639</v>
      </c>
      <c r="L3985" t="s">
        <v>18640</v>
      </c>
      <c r="M3985" t="s">
        <v>6108</v>
      </c>
      <c r="N3985">
        <v>2446.489501312336</v>
      </c>
      <c r="O3985">
        <v>0</v>
      </c>
      <c r="P3985">
        <v>26</v>
      </c>
      <c r="Q3985">
        <v>56.6</v>
      </c>
      <c r="R3985">
        <v>67</v>
      </c>
      <c r="S3985">
        <v>76.5</v>
      </c>
      <c r="T3985">
        <v>50</v>
      </c>
      <c r="U3985">
        <v>5</v>
      </c>
      <c r="V3985">
        <v>12000</v>
      </c>
      <c r="W3985" t="s">
        <v>70</v>
      </c>
      <c r="AB3985" t="s">
        <v>98</v>
      </c>
      <c r="AC3985" t="s">
        <v>75</v>
      </c>
      <c r="AD3985" t="s">
        <v>98</v>
      </c>
      <c r="AE3985" t="s">
        <v>63</v>
      </c>
      <c r="AG3985">
        <v>1954</v>
      </c>
      <c r="AH3985">
        <v>18.48</v>
      </c>
      <c r="AI3985">
        <v>39.329729999999998</v>
      </c>
      <c r="AJ3985">
        <v>-94.908439999999999</v>
      </c>
      <c r="AL3985">
        <v>20</v>
      </c>
      <c r="AM3985" t="s">
        <v>63</v>
      </c>
      <c r="AN3985" t="s">
        <v>18641</v>
      </c>
      <c r="AO3985" t="s">
        <v>103</v>
      </c>
      <c r="AP3985" t="s">
        <v>170</v>
      </c>
      <c r="AQ3985" t="s">
        <v>653</v>
      </c>
      <c r="AR3985" t="s">
        <v>246</v>
      </c>
      <c r="AS3985" t="s">
        <v>83</v>
      </c>
      <c r="AT3985" s="5">
        <v>30407</v>
      </c>
      <c r="AU3985" t="s">
        <v>76</v>
      </c>
      <c r="AV3985" t="s">
        <v>274</v>
      </c>
      <c r="AW3985" t="s">
        <v>719</v>
      </c>
    </row>
    <row r="3986" spans="1:49" x14ac:dyDescent="0.25">
      <c r="A3986">
        <v>5632</v>
      </c>
      <c r="B3986" t="s">
        <v>18638</v>
      </c>
      <c r="C3986">
        <v>1</v>
      </c>
      <c r="D3986" t="s">
        <v>63</v>
      </c>
      <c r="E3986" t="s">
        <v>3849</v>
      </c>
      <c r="F3986" t="s">
        <v>177</v>
      </c>
      <c r="G3986">
        <v>44.01</v>
      </c>
      <c r="I3986" t="s">
        <v>63</v>
      </c>
      <c r="J3986" t="s">
        <v>66</v>
      </c>
      <c r="K3986" t="s">
        <v>18639</v>
      </c>
      <c r="L3986" t="s">
        <v>18640</v>
      </c>
      <c r="M3986" t="s">
        <v>6108</v>
      </c>
      <c r="N3986">
        <v>2446.489501312336</v>
      </c>
      <c r="O3986">
        <v>0</v>
      </c>
      <c r="P3986">
        <v>26</v>
      </c>
      <c r="Q3986">
        <v>56.6</v>
      </c>
      <c r="R3986">
        <v>67</v>
      </c>
      <c r="S3986">
        <v>76.5</v>
      </c>
      <c r="T3986">
        <v>50</v>
      </c>
      <c r="U3986">
        <v>5</v>
      </c>
      <c r="V3986">
        <v>12000</v>
      </c>
      <c r="W3986" t="s">
        <v>70</v>
      </c>
      <c r="AB3986" t="s">
        <v>98</v>
      </c>
      <c r="AC3986" t="s">
        <v>75</v>
      </c>
      <c r="AD3986" t="s">
        <v>98</v>
      </c>
      <c r="AE3986" t="s">
        <v>63</v>
      </c>
      <c r="AG3986">
        <v>1954</v>
      </c>
      <c r="AH3986">
        <v>18.48</v>
      </c>
      <c r="AI3986">
        <v>39.329729999999998</v>
      </c>
      <c r="AJ3986">
        <v>-94.908439999999999</v>
      </c>
      <c r="AL3986">
        <v>20</v>
      </c>
      <c r="AM3986" t="s">
        <v>63</v>
      </c>
      <c r="AN3986" t="s">
        <v>18641</v>
      </c>
      <c r="AO3986" t="s">
        <v>103</v>
      </c>
      <c r="AP3986" t="s">
        <v>170</v>
      </c>
      <c r="AQ3986" t="s">
        <v>653</v>
      </c>
      <c r="AR3986" t="s">
        <v>246</v>
      </c>
      <c r="AS3986" t="s">
        <v>83</v>
      </c>
      <c r="AT3986" s="5">
        <v>30407</v>
      </c>
      <c r="AU3986" t="s">
        <v>76</v>
      </c>
      <c r="AV3986" t="s">
        <v>274</v>
      </c>
      <c r="AW3986" t="s">
        <v>719</v>
      </c>
    </row>
    <row r="3987" spans="1:49" x14ac:dyDescent="0.25">
      <c r="A3987">
        <v>0</v>
      </c>
      <c r="B3987" t="s">
        <v>27289</v>
      </c>
      <c r="C3987">
        <v>1</v>
      </c>
      <c r="D3987" t="s">
        <v>86</v>
      </c>
      <c r="E3987" t="s">
        <v>64</v>
      </c>
      <c r="F3987" t="s">
        <v>65</v>
      </c>
      <c r="G3987">
        <v>390.08</v>
      </c>
      <c r="H3987" t="s">
        <v>247</v>
      </c>
      <c r="I3987" t="s">
        <v>63</v>
      </c>
      <c r="J3987" t="s">
        <v>66</v>
      </c>
      <c r="K3987" t="s">
        <v>27290</v>
      </c>
      <c r="L3987" t="s">
        <v>1400</v>
      </c>
      <c r="M3987" t="s">
        <v>1973</v>
      </c>
      <c r="N3987">
        <v>171.48950131233596</v>
      </c>
      <c r="P3987">
        <v>32</v>
      </c>
      <c r="Q3987">
        <v>84.8</v>
      </c>
      <c r="S3987">
        <v>98.3</v>
      </c>
      <c r="T3987">
        <v>1</v>
      </c>
      <c r="U3987">
        <v>13</v>
      </c>
      <c r="V3987">
        <v>16650</v>
      </c>
      <c r="W3987" t="s">
        <v>70</v>
      </c>
      <c r="AB3987" t="s">
        <v>98</v>
      </c>
      <c r="AC3987" t="s">
        <v>98</v>
      </c>
      <c r="AD3987" t="s">
        <v>98</v>
      </c>
      <c r="AE3987" t="s">
        <v>63</v>
      </c>
      <c r="AG3987">
        <v>1956</v>
      </c>
      <c r="AH3987">
        <v>0.24</v>
      </c>
      <c r="AI3987">
        <v>38.998069999999998</v>
      </c>
      <c r="AJ3987">
        <v>-95.182550000000006</v>
      </c>
      <c r="AL3987">
        <v>3</v>
      </c>
      <c r="AM3987" t="s">
        <v>100</v>
      </c>
      <c r="AN3987" t="s">
        <v>27291</v>
      </c>
      <c r="AO3987" t="s">
        <v>100</v>
      </c>
      <c r="AP3987" t="s">
        <v>80</v>
      </c>
      <c r="AQ3987" t="s">
        <v>16026</v>
      </c>
      <c r="AR3987" t="s">
        <v>16027</v>
      </c>
      <c r="AS3987" t="s">
        <v>83</v>
      </c>
      <c r="AT3987" s="5">
        <v>34335</v>
      </c>
      <c r="AU3987" t="s">
        <v>129</v>
      </c>
      <c r="AV3987" t="s">
        <v>200</v>
      </c>
      <c r="AW3987" t="s">
        <v>444</v>
      </c>
    </row>
    <row r="3988" spans="1:49" x14ac:dyDescent="0.25">
      <c r="A3988">
        <v>0</v>
      </c>
      <c r="B3988" t="s">
        <v>16023</v>
      </c>
      <c r="C3988">
        <v>1</v>
      </c>
      <c r="D3988" t="s">
        <v>86</v>
      </c>
      <c r="E3988" t="s">
        <v>64</v>
      </c>
      <c r="F3988" t="s">
        <v>65</v>
      </c>
      <c r="G3988">
        <v>390.09000000000003</v>
      </c>
      <c r="H3988" t="s">
        <v>247</v>
      </c>
      <c r="I3988" t="s">
        <v>63</v>
      </c>
      <c r="J3988" t="s">
        <v>66</v>
      </c>
      <c r="K3988" t="s">
        <v>16024</v>
      </c>
      <c r="L3988" t="s">
        <v>1400</v>
      </c>
      <c r="M3988" t="s">
        <v>1215</v>
      </c>
      <c r="N3988">
        <v>171.48950131233596</v>
      </c>
      <c r="P3988">
        <v>32</v>
      </c>
      <c r="Q3988">
        <v>84.8</v>
      </c>
      <c r="S3988">
        <v>97.7</v>
      </c>
      <c r="T3988">
        <v>1</v>
      </c>
      <c r="U3988">
        <v>13</v>
      </c>
      <c r="V3988">
        <v>16650</v>
      </c>
      <c r="W3988" t="s">
        <v>70</v>
      </c>
      <c r="AB3988" t="s">
        <v>98</v>
      </c>
      <c r="AC3988" t="s">
        <v>98</v>
      </c>
      <c r="AD3988" t="s">
        <v>98</v>
      </c>
      <c r="AE3988" t="s">
        <v>63</v>
      </c>
      <c r="AG3988">
        <v>1956</v>
      </c>
      <c r="AH3988">
        <v>0.25</v>
      </c>
      <c r="AI3988">
        <v>38.998069999999998</v>
      </c>
      <c r="AJ3988">
        <v>-95.182550000000006</v>
      </c>
      <c r="AL3988">
        <v>3</v>
      </c>
      <c r="AM3988" t="s">
        <v>100</v>
      </c>
      <c r="AN3988" t="s">
        <v>16025</v>
      </c>
      <c r="AO3988" t="s">
        <v>100</v>
      </c>
      <c r="AP3988" t="s">
        <v>80</v>
      </c>
      <c r="AQ3988" t="s">
        <v>16026</v>
      </c>
      <c r="AR3988" t="s">
        <v>16027</v>
      </c>
      <c r="AS3988" t="s">
        <v>83</v>
      </c>
      <c r="AT3988" s="5">
        <v>34335</v>
      </c>
      <c r="AU3988" t="s">
        <v>129</v>
      </c>
      <c r="AV3988" t="s">
        <v>274</v>
      </c>
      <c r="AW3988" t="s">
        <v>444</v>
      </c>
    </row>
    <row r="3989" spans="1:49" x14ac:dyDescent="0.25">
      <c r="A3989">
        <v>0</v>
      </c>
      <c r="B3989" t="s">
        <v>21715</v>
      </c>
      <c r="C3989">
        <v>1</v>
      </c>
      <c r="D3989" t="s">
        <v>86</v>
      </c>
      <c r="E3989" t="s">
        <v>64</v>
      </c>
      <c r="F3989" t="s">
        <v>65</v>
      </c>
      <c r="G3989">
        <v>392.49</v>
      </c>
      <c r="H3989" t="s">
        <v>2533</v>
      </c>
      <c r="I3989" t="s">
        <v>63</v>
      </c>
      <c r="J3989" t="s">
        <v>66</v>
      </c>
      <c r="K3989" t="s">
        <v>21716</v>
      </c>
      <c r="L3989" t="s">
        <v>1670</v>
      </c>
      <c r="M3989" t="s">
        <v>21717</v>
      </c>
      <c r="N3989">
        <v>198.49081364829397</v>
      </c>
      <c r="P3989">
        <v>20</v>
      </c>
      <c r="Q3989">
        <v>55.6</v>
      </c>
      <c r="S3989">
        <v>98</v>
      </c>
      <c r="T3989">
        <v>0</v>
      </c>
      <c r="U3989">
        <v>3</v>
      </c>
      <c r="V3989">
        <v>124</v>
      </c>
      <c r="W3989" t="s">
        <v>70</v>
      </c>
      <c r="AB3989" t="s">
        <v>98</v>
      </c>
      <c r="AC3989" t="s">
        <v>98</v>
      </c>
      <c r="AD3989" t="s">
        <v>98</v>
      </c>
      <c r="AE3989" t="s">
        <v>63</v>
      </c>
      <c r="AG3989">
        <v>1956</v>
      </c>
      <c r="AH3989">
        <v>2.65</v>
      </c>
      <c r="AI3989">
        <v>39.015039999999999</v>
      </c>
      <c r="AJ3989">
        <v>-95.143720000000002</v>
      </c>
      <c r="AL3989">
        <v>4</v>
      </c>
      <c r="AM3989" t="s">
        <v>100</v>
      </c>
      <c r="AN3989" t="s">
        <v>21718</v>
      </c>
      <c r="AO3989" t="s">
        <v>100</v>
      </c>
      <c r="AP3989" t="s">
        <v>3438</v>
      </c>
      <c r="AQ3989" t="s">
        <v>21719</v>
      </c>
      <c r="AR3989" t="s">
        <v>21720</v>
      </c>
      <c r="AS3989" t="s">
        <v>83</v>
      </c>
      <c r="AT3989" s="5">
        <v>35431</v>
      </c>
      <c r="AU3989" t="s">
        <v>63</v>
      </c>
      <c r="AV3989" t="s">
        <v>200</v>
      </c>
      <c r="AW3989" t="s">
        <v>150</v>
      </c>
    </row>
    <row r="3990" spans="1:49" x14ac:dyDescent="0.25">
      <c r="A3990">
        <v>0</v>
      </c>
      <c r="B3990" t="s">
        <v>10921</v>
      </c>
      <c r="C3990">
        <v>1</v>
      </c>
      <c r="D3990" t="s">
        <v>86</v>
      </c>
      <c r="E3990" t="s">
        <v>64</v>
      </c>
      <c r="F3990" t="s">
        <v>65</v>
      </c>
      <c r="G3990">
        <v>394.74</v>
      </c>
      <c r="H3990" t="s">
        <v>247</v>
      </c>
      <c r="I3990" t="s">
        <v>63</v>
      </c>
      <c r="J3990" t="s">
        <v>66</v>
      </c>
      <c r="K3990" t="s">
        <v>10922</v>
      </c>
      <c r="L3990" t="s">
        <v>10566</v>
      </c>
      <c r="M3990" t="s">
        <v>1973</v>
      </c>
      <c r="N3990">
        <v>184.51443569553805</v>
      </c>
      <c r="P3990">
        <v>28</v>
      </c>
      <c r="Q3990">
        <v>77</v>
      </c>
      <c r="S3990">
        <v>99.600000000000009</v>
      </c>
      <c r="T3990">
        <v>1</v>
      </c>
      <c r="U3990">
        <v>13</v>
      </c>
      <c r="V3990">
        <v>16650</v>
      </c>
      <c r="W3990" t="s">
        <v>70</v>
      </c>
      <c r="AB3990" t="s">
        <v>98</v>
      </c>
      <c r="AC3990" t="s">
        <v>98</v>
      </c>
      <c r="AD3990" t="s">
        <v>98</v>
      </c>
      <c r="AE3990" t="s">
        <v>63</v>
      </c>
      <c r="AG3990">
        <v>1956</v>
      </c>
      <c r="AH3990">
        <v>4.9000000000000004</v>
      </c>
      <c r="AI3990">
        <v>39.03436</v>
      </c>
      <c r="AJ3990">
        <v>-95.110169999999997</v>
      </c>
      <c r="AL3990">
        <v>3</v>
      </c>
      <c r="AM3990" t="s">
        <v>100</v>
      </c>
      <c r="AN3990" t="s">
        <v>10923</v>
      </c>
      <c r="AO3990" t="s">
        <v>100</v>
      </c>
      <c r="AP3990" t="s">
        <v>80</v>
      </c>
      <c r="AQ3990" t="s">
        <v>9227</v>
      </c>
      <c r="AR3990" t="s">
        <v>10568</v>
      </c>
      <c r="AS3990" t="s">
        <v>83</v>
      </c>
      <c r="AT3990" s="5">
        <v>34335</v>
      </c>
      <c r="AU3990" t="s">
        <v>76</v>
      </c>
      <c r="AV3990" t="s">
        <v>274</v>
      </c>
      <c r="AW3990" t="s">
        <v>444</v>
      </c>
    </row>
    <row r="3991" spans="1:49" x14ac:dyDescent="0.25">
      <c r="A3991">
        <v>0</v>
      </c>
      <c r="B3991" t="s">
        <v>10564</v>
      </c>
      <c r="C3991">
        <v>1</v>
      </c>
      <c r="D3991" t="s">
        <v>86</v>
      </c>
      <c r="E3991" t="s">
        <v>64</v>
      </c>
      <c r="F3991" t="s">
        <v>65</v>
      </c>
      <c r="G3991">
        <v>394.75</v>
      </c>
      <c r="H3991" t="s">
        <v>247</v>
      </c>
      <c r="I3991" t="s">
        <v>63</v>
      </c>
      <c r="J3991" t="s">
        <v>66</v>
      </c>
      <c r="K3991" t="s">
        <v>10565</v>
      </c>
      <c r="L3991" t="s">
        <v>10566</v>
      </c>
      <c r="M3991" t="s">
        <v>1215</v>
      </c>
      <c r="N3991">
        <v>184.51443569553805</v>
      </c>
      <c r="P3991">
        <v>28</v>
      </c>
      <c r="Q3991">
        <v>77</v>
      </c>
      <c r="S3991">
        <v>99.2</v>
      </c>
      <c r="T3991">
        <v>1</v>
      </c>
      <c r="U3991">
        <v>13</v>
      </c>
      <c r="V3991">
        <v>16650</v>
      </c>
      <c r="W3991" t="s">
        <v>70</v>
      </c>
      <c r="AB3991" t="s">
        <v>98</v>
      </c>
      <c r="AC3991" t="s">
        <v>98</v>
      </c>
      <c r="AD3991" t="s">
        <v>98</v>
      </c>
      <c r="AE3991" t="s">
        <v>63</v>
      </c>
      <c r="AG3991">
        <v>1956</v>
      </c>
      <c r="AH3991">
        <v>4.91</v>
      </c>
      <c r="AI3991">
        <v>39.03436</v>
      </c>
      <c r="AJ3991">
        <v>-95.110169999999997</v>
      </c>
      <c r="AL3991">
        <v>3</v>
      </c>
      <c r="AM3991" t="s">
        <v>100</v>
      </c>
      <c r="AN3991" t="s">
        <v>10567</v>
      </c>
      <c r="AO3991" t="s">
        <v>100</v>
      </c>
      <c r="AP3991" t="s">
        <v>80</v>
      </c>
      <c r="AQ3991" t="s">
        <v>9227</v>
      </c>
      <c r="AR3991" t="s">
        <v>10568</v>
      </c>
      <c r="AS3991" t="s">
        <v>83</v>
      </c>
      <c r="AT3991" s="5">
        <v>34335</v>
      </c>
      <c r="AU3991" t="s">
        <v>76</v>
      </c>
      <c r="AV3991" t="s">
        <v>274</v>
      </c>
      <c r="AW3991" t="s">
        <v>444</v>
      </c>
    </row>
    <row r="3992" spans="1:49" x14ac:dyDescent="0.25">
      <c r="A3992">
        <v>0</v>
      </c>
      <c r="B3992" t="s">
        <v>8912</v>
      </c>
      <c r="C3992">
        <v>1</v>
      </c>
      <c r="D3992" t="s">
        <v>86</v>
      </c>
      <c r="E3992" t="s">
        <v>64</v>
      </c>
      <c r="F3992" t="s">
        <v>65</v>
      </c>
      <c r="G3992">
        <v>396.97</v>
      </c>
      <c r="H3992" t="s">
        <v>2533</v>
      </c>
      <c r="I3992" t="s">
        <v>63</v>
      </c>
      <c r="J3992" t="s">
        <v>66</v>
      </c>
      <c r="K3992" t="s">
        <v>8913</v>
      </c>
      <c r="L3992" t="s">
        <v>1670</v>
      </c>
      <c r="M3992" t="s">
        <v>8914</v>
      </c>
      <c r="N3992">
        <v>193.50393700787401</v>
      </c>
      <c r="P3992">
        <v>20</v>
      </c>
      <c r="Q3992">
        <v>53.9</v>
      </c>
      <c r="S3992">
        <v>95.4</v>
      </c>
      <c r="T3992">
        <v>0</v>
      </c>
      <c r="U3992">
        <v>3</v>
      </c>
      <c r="V3992">
        <v>124</v>
      </c>
      <c r="W3992" t="s">
        <v>70</v>
      </c>
      <c r="AB3992" t="s">
        <v>98</v>
      </c>
      <c r="AC3992" t="s">
        <v>75</v>
      </c>
      <c r="AD3992" t="s">
        <v>75</v>
      </c>
      <c r="AE3992" t="s">
        <v>63</v>
      </c>
      <c r="AG3992">
        <v>1956</v>
      </c>
      <c r="AH3992">
        <v>7.13</v>
      </c>
      <c r="AI3992">
        <v>39.051270000000002</v>
      </c>
      <c r="AJ3992">
        <v>-95.074950000000001</v>
      </c>
      <c r="AL3992">
        <v>4</v>
      </c>
      <c r="AM3992" t="s">
        <v>100</v>
      </c>
      <c r="AN3992" t="s">
        <v>8915</v>
      </c>
      <c r="AO3992" t="s">
        <v>100</v>
      </c>
      <c r="AP3992" t="s">
        <v>3438</v>
      </c>
      <c r="AQ3992" t="s">
        <v>4589</v>
      </c>
      <c r="AR3992" t="s">
        <v>4590</v>
      </c>
      <c r="AS3992" t="s">
        <v>83</v>
      </c>
      <c r="AT3992" s="5">
        <v>35431</v>
      </c>
      <c r="AU3992" t="s">
        <v>63</v>
      </c>
      <c r="AV3992" t="s">
        <v>200</v>
      </c>
      <c r="AW3992" t="s">
        <v>150</v>
      </c>
    </row>
    <row r="3993" spans="1:49" x14ac:dyDescent="0.25">
      <c r="A3993">
        <v>0</v>
      </c>
      <c r="B3993" t="s">
        <v>20132</v>
      </c>
      <c r="C3993">
        <v>1</v>
      </c>
      <c r="D3993" t="s">
        <v>86</v>
      </c>
      <c r="E3993" t="s">
        <v>64</v>
      </c>
      <c r="F3993" t="s">
        <v>65</v>
      </c>
      <c r="G3993">
        <v>399.96000000000004</v>
      </c>
      <c r="H3993" t="s">
        <v>208</v>
      </c>
      <c r="I3993" t="s">
        <v>63</v>
      </c>
      <c r="J3993" t="s">
        <v>66</v>
      </c>
      <c r="K3993" t="s">
        <v>20133</v>
      </c>
      <c r="L3993" t="s">
        <v>6107</v>
      </c>
      <c r="M3993" t="s">
        <v>1973</v>
      </c>
      <c r="N3993">
        <v>392.48687664041995</v>
      </c>
      <c r="P3993">
        <v>32</v>
      </c>
      <c r="Q3993">
        <v>88.5</v>
      </c>
      <c r="S3993">
        <v>93.2</v>
      </c>
      <c r="T3993">
        <v>1</v>
      </c>
      <c r="U3993">
        <v>14</v>
      </c>
      <c r="V3993">
        <v>16250</v>
      </c>
      <c r="AB3993" t="s">
        <v>98</v>
      </c>
      <c r="AC3993" t="s">
        <v>98</v>
      </c>
      <c r="AD3993" t="s">
        <v>98</v>
      </c>
      <c r="AE3993" t="s">
        <v>63</v>
      </c>
      <c r="AG3993">
        <v>1956</v>
      </c>
      <c r="AH3993">
        <v>10.120000000000001</v>
      </c>
      <c r="AI3993">
        <v>39.068049999999999</v>
      </c>
      <c r="AJ3993">
        <v>-95.024069999999995</v>
      </c>
      <c r="AL3993">
        <v>4</v>
      </c>
      <c r="AM3993" t="s">
        <v>100</v>
      </c>
      <c r="AN3993" t="s">
        <v>20134</v>
      </c>
      <c r="AO3993" t="s">
        <v>100</v>
      </c>
      <c r="AP3993" t="s">
        <v>80</v>
      </c>
      <c r="AQ3993" t="s">
        <v>19830</v>
      </c>
      <c r="AR3993" t="s">
        <v>19831</v>
      </c>
      <c r="AS3993" t="s">
        <v>83</v>
      </c>
      <c r="AT3993" s="5">
        <v>34335</v>
      </c>
      <c r="AU3993" t="s">
        <v>103</v>
      </c>
      <c r="AV3993" t="s">
        <v>274</v>
      </c>
      <c r="AW3993" t="s">
        <v>444</v>
      </c>
    </row>
    <row r="3994" spans="1:49" x14ac:dyDescent="0.25">
      <c r="A3994">
        <v>0</v>
      </c>
      <c r="B3994" t="s">
        <v>19827</v>
      </c>
      <c r="C3994">
        <v>1</v>
      </c>
      <c r="D3994" t="s">
        <v>86</v>
      </c>
      <c r="E3994" t="s">
        <v>64</v>
      </c>
      <c r="F3994" t="s">
        <v>65</v>
      </c>
      <c r="G3994">
        <v>399.97</v>
      </c>
      <c r="H3994" t="s">
        <v>208</v>
      </c>
      <c r="I3994" t="s">
        <v>63</v>
      </c>
      <c r="J3994" t="s">
        <v>66</v>
      </c>
      <c r="K3994" t="s">
        <v>19828</v>
      </c>
      <c r="L3994" t="s">
        <v>6107</v>
      </c>
      <c r="M3994" t="s">
        <v>1215</v>
      </c>
      <c r="N3994">
        <v>392.48687664041995</v>
      </c>
      <c r="P3994">
        <v>32</v>
      </c>
      <c r="Q3994">
        <v>88.5</v>
      </c>
      <c r="S3994">
        <v>98.4</v>
      </c>
      <c r="T3994">
        <v>1</v>
      </c>
      <c r="U3994">
        <v>14</v>
      </c>
      <c r="V3994">
        <v>16250</v>
      </c>
      <c r="AB3994" t="s">
        <v>98</v>
      </c>
      <c r="AC3994" t="s">
        <v>98</v>
      </c>
      <c r="AD3994" t="s">
        <v>98</v>
      </c>
      <c r="AE3994" t="s">
        <v>63</v>
      </c>
      <c r="AG3994">
        <v>1956</v>
      </c>
      <c r="AH3994">
        <v>10.130000000000001</v>
      </c>
      <c r="AI3994">
        <v>39.068049999999999</v>
      </c>
      <c r="AJ3994">
        <v>-95.024069999999995</v>
      </c>
      <c r="AL3994">
        <v>4</v>
      </c>
      <c r="AM3994" t="s">
        <v>100</v>
      </c>
      <c r="AN3994" t="s">
        <v>19829</v>
      </c>
      <c r="AO3994" t="s">
        <v>100</v>
      </c>
      <c r="AP3994" t="s">
        <v>80</v>
      </c>
      <c r="AQ3994" t="s">
        <v>19830</v>
      </c>
      <c r="AR3994" t="s">
        <v>19831</v>
      </c>
      <c r="AS3994" t="s">
        <v>83</v>
      </c>
      <c r="AT3994" s="5">
        <v>34335</v>
      </c>
      <c r="AU3994" t="s">
        <v>103</v>
      </c>
      <c r="AV3994" t="s">
        <v>274</v>
      </c>
      <c r="AW3994" t="s">
        <v>444</v>
      </c>
    </row>
    <row r="3995" spans="1:49" x14ac:dyDescent="0.25">
      <c r="A3995">
        <v>0</v>
      </c>
      <c r="B3995" t="s">
        <v>24426</v>
      </c>
      <c r="C3995">
        <v>1</v>
      </c>
      <c r="D3995" t="s">
        <v>86</v>
      </c>
      <c r="E3995" t="s">
        <v>64</v>
      </c>
      <c r="F3995" t="s">
        <v>65</v>
      </c>
      <c r="G3995">
        <v>400.45</v>
      </c>
      <c r="H3995" t="s">
        <v>2533</v>
      </c>
      <c r="I3995" t="s">
        <v>63</v>
      </c>
      <c r="J3995" t="s">
        <v>66</v>
      </c>
      <c r="K3995" t="s">
        <v>24427</v>
      </c>
      <c r="L3995" t="s">
        <v>1670</v>
      </c>
      <c r="M3995" t="s">
        <v>24428</v>
      </c>
      <c r="N3995">
        <v>164.501312335958</v>
      </c>
      <c r="P3995">
        <v>20</v>
      </c>
      <c r="Q3995">
        <v>58.5</v>
      </c>
      <c r="S3995">
        <v>97.2</v>
      </c>
      <c r="T3995">
        <v>0</v>
      </c>
      <c r="U3995">
        <v>3</v>
      </c>
      <c r="V3995">
        <v>124</v>
      </c>
      <c r="W3995" t="s">
        <v>70</v>
      </c>
      <c r="AB3995" t="s">
        <v>98</v>
      </c>
      <c r="AC3995" t="s">
        <v>98</v>
      </c>
      <c r="AD3995" t="s">
        <v>75</v>
      </c>
      <c r="AE3995" t="s">
        <v>63</v>
      </c>
      <c r="AG3995">
        <v>1956</v>
      </c>
      <c r="AH3995">
        <v>10.61</v>
      </c>
      <c r="AI3995">
        <v>39.068719999999999</v>
      </c>
      <c r="AJ3995">
        <v>-95.015450000000001</v>
      </c>
      <c r="AL3995">
        <v>4</v>
      </c>
      <c r="AM3995" t="s">
        <v>100</v>
      </c>
      <c r="AN3995" t="s">
        <v>24429</v>
      </c>
      <c r="AO3995" t="s">
        <v>100</v>
      </c>
      <c r="AP3995" t="s">
        <v>3438</v>
      </c>
      <c r="AQ3995" t="s">
        <v>7856</v>
      </c>
      <c r="AR3995" t="s">
        <v>7851</v>
      </c>
      <c r="AS3995" t="s">
        <v>83</v>
      </c>
      <c r="AT3995" s="5">
        <v>35431</v>
      </c>
      <c r="AU3995" t="s">
        <v>63</v>
      </c>
      <c r="AV3995" t="s">
        <v>200</v>
      </c>
      <c r="AW3995" t="s">
        <v>150</v>
      </c>
    </row>
    <row r="3996" spans="1:49" x14ac:dyDescent="0.25">
      <c r="A3996">
        <v>0</v>
      </c>
      <c r="B3996" t="s">
        <v>15640</v>
      </c>
      <c r="C3996">
        <v>1</v>
      </c>
      <c r="D3996" t="s">
        <v>86</v>
      </c>
      <c r="E3996" t="s">
        <v>64</v>
      </c>
      <c r="F3996" t="s">
        <v>65</v>
      </c>
      <c r="G3996">
        <v>401.33</v>
      </c>
      <c r="H3996" t="s">
        <v>2533</v>
      </c>
      <c r="I3996" t="s">
        <v>63</v>
      </c>
      <c r="J3996" t="s">
        <v>66</v>
      </c>
      <c r="K3996" t="s">
        <v>15641</v>
      </c>
      <c r="L3996" t="s">
        <v>1670</v>
      </c>
      <c r="M3996" t="s">
        <v>15642</v>
      </c>
      <c r="N3996">
        <v>204.49475065616798</v>
      </c>
      <c r="P3996">
        <v>20</v>
      </c>
      <c r="Q3996">
        <v>49.5</v>
      </c>
      <c r="S3996">
        <v>99.7</v>
      </c>
      <c r="T3996">
        <v>0</v>
      </c>
      <c r="U3996">
        <v>4</v>
      </c>
      <c r="V3996">
        <v>215</v>
      </c>
      <c r="W3996" t="s">
        <v>70</v>
      </c>
      <c r="AB3996" t="s">
        <v>98</v>
      </c>
      <c r="AC3996" t="s">
        <v>75</v>
      </c>
      <c r="AD3996" t="s">
        <v>98</v>
      </c>
      <c r="AE3996" t="s">
        <v>63</v>
      </c>
      <c r="AG3996">
        <v>1956</v>
      </c>
      <c r="AH3996">
        <v>11.49</v>
      </c>
      <c r="AI3996">
        <v>39.071899999999999</v>
      </c>
      <c r="AJ3996">
        <v>-94.999499999999998</v>
      </c>
      <c r="AL3996">
        <v>4</v>
      </c>
      <c r="AM3996" t="s">
        <v>100</v>
      </c>
      <c r="AN3996" t="s">
        <v>15643</v>
      </c>
      <c r="AO3996" t="s">
        <v>100</v>
      </c>
      <c r="AP3996" t="s">
        <v>3438</v>
      </c>
      <c r="AQ3996" t="s">
        <v>15644</v>
      </c>
      <c r="AR3996" t="s">
        <v>15645</v>
      </c>
      <c r="AS3996" t="s">
        <v>83</v>
      </c>
      <c r="AT3996" s="5">
        <v>35431</v>
      </c>
      <c r="AU3996" t="s">
        <v>63</v>
      </c>
      <c r="AV3996" t="s">
        <v>200</v>
      </c>
      <c r="AW3996" t="s">
        <v>150</v>
      </c>
    </row>
    <row r="3997" spans="1:49" x14ac:dyDescent="0.25">
      <c r="A3997">
        <v>0</v>
      </c>
      <c r="B3997" t="s">
        <v>15815</v>
      </c>
      <c r="C3997">
        <v>1</v>
      </c>
      <c r="D3997" t="s">
        <v>86</v>
      </c>
      <c r="E3997" t="s">
        <v>64</v>
      </c>
      <c r="F3997" t="s">
        <v>65</v>
      </c>
      <c r="G3997">
        <v>402.25</v>
      </c>
      <c r="H3997" t="s">
        <v>2533</v>
      </c>
      <c r="I3997" t="s">
        <v>63</v>
      </c>
      <c r="J3997" t="s">
        <v>66</v>
      </c>
      <c r="K3997" t="s">
        <v>15816</v>
      </c>
      <c r="L3997" t="s">
        <v>1670</v>
      </c>
      <c r="M3997" t="s">
        <v>15817</v>
      </c>
      <c r="N3997">
        <v>176.50918635170603</v>
      </c>
      <c r="P3997">
        <v>20</v>
      </c>
      <c r="Q3997">
        <v>58</v>
      </c>
      <c r="S3997">
        <v>99.8</v>
      </c>
      <c r="T3997">
        <v>0</v>
      </c>
      <c r="U3997">
        <v>3</v>
      </c>
      <c r="V3997">
        <v>124</v>
      </c>
      <c r="W3997" t="s">
        <v>70</v>
      </c>
      <c r="AB3997" t="s">
        <v>98</v>
      </c>
      <c r="AC3997" t="s">
        <v>98</v>
      </c>
      <c r="AD3997" t="s">
        <v>98</v>
      </c>
      <c r="AE3997" t="s">
        <v>63</v>
      </c>
      <c r="AG3997">
        <v>1956</v>
      </c>
      <c r="AH3997">
        <v>12.41</v>
      </c>
      <c r="AI3997">
        <v>39.075519999999997</v>
      </c>
      <c r="AJ3997">
        <v>-94.982979999999998</v>
      </c>
      <c r="AL3997">
        <v>4</v>
      </c>
      <c r="AM3997" t="s">
        <v>100</v>
      </c>
      <c r="AN3997" t="s">
        <v>15818</v>
      </c>
      <c r="AO3997" t="s">
        <v>100</v>
      </c>
      <c r="AP3997" t="s">
        <v>3438</v>
      </c>
      <c r="AQ3997" t="s">
        <v>15819</v>
      </c>
      <c r="AR3997" t="s">
        <v>5838</v>
      </c>
      <c r="AS3997" t="s">
        <v>83</v>
      </c>
      <c r="AT3997" s="5">
        <v>35431</v>
      </c>
      <c r="AU3997" t="s">
        <v>63</v>
      </c>
      <c r="AV3997" t="s">
        <v>200</v>
      </c>
      <c r="AW3997" t="s">
        <v>150</v>
      </c>
    </row>
    <row r="3998" spans="1:49" x14ac:dyDescent="0.25">
      <c r="A3998">
        <v>0</v>
      </c>
      <c r="B3998" t="s">
        <v>22197</v>
      </c>
      <c r="C3998">
        <v>1</v>
      </c>
      <c r="D3998" t="s">
        <v>86</v>
      </c>
      <c r="E3998" t="s">
        <v>64</v>
      </c>
      <c r="F3998" t="s">
        <v>65</v>
      </c>
      <c r="G3998">
        <v>403.29</v>
      </c>
      <c r="H3998" t="s">
        <v>2533</v>
      </c>
      <c r="I3998" t="s">
        <v>63</v>
      </c>
      <c r="J3998" t="s">
        <v>66</v>
      </c>
      <c r="K3998" t="s">
        <v>22198</v>
      </c>
      <c r="L3998" t="s">
        <v>1670</v>
      </c>
      <c r="M3998" t="s">
        <v>22199</v>
      </c>
      <c r="N3998">
        <v>172.50656167979002</v>
      </c>
      <c r="P3998">
        <v>20</v>
      </c>
      <c r="Q3998">
        <v>60.4</v>
      </c>
      <c r="S3998">
        <v>98.3</v>
      </c>
      <c r="T3998">
        <v>0</v>
      </c>
      <c r="U3998">
        <v>3</v>
      </c>
      <c r="V3998">
        <v>124</v>
      </c>
      <c r="AB3998" t="s">
        <v>98</v>
      </c>
      <c r="AC3998" t="s">
        <v>98</v>
      </c>
      <c r="AD3998" t="s">
        <v>98</v>
      </c>
      <c r="AE3998" t="s">
        <v>63</v>
      </c>
      <c r="AG3998">
        <v>1956</v>
      </c>
      <c r="AH3998">
        <v>13.450000000000001</v>
      </c>
      <c r="AI3998">
        <v>39.079540000000001</v>
      </c>
      <c r="AJ3998">
        <v>-94.964439999999996</v>
      </c>
      <c r="AL3998">
        <v>4</v>
      </c>
      <c r="AM3998" t="s">
        <v>100</v>
      </c>
      <c r="AN3998" t="s">
        <v>22200</v>
      </c>
      <c r="AO3998" t="s">
        <v>100</v>
      </c>
      <c r="AP3998" t="s">
        <v>3438</v>
      </c>
      <c r="AQ3998" t="s">
        <v>8252</v>
      </c>
      <c r="AR3998" t="s">
        <v>3237</v>
      </c>
      <c r="AS3998" t="s">
        <v>83</v>
      </c>
      <c r="AT3998" s="5">
        <v>35431</v>
      </c>
      <c r="AU3998" t="s">
        <v>63</v>
      </c>
      <c r="AV3998" t="s">
        <v>200</v>
      </c>
      <c r="AW3998" t="s">
        <v>150</v>
      </c>
    </row>
    <row r="3999" spans="1:49" x14ac:dyDescent="0.25">
      <c r="A3999">
        <v>0</v>
      </c>
      <c r="B3999" t="s">
        <v>18251</v>
      </c>
      <c r="C3999">
        <v>1</v>
      </c>
      <c r="D3999" t="s">
        <v>86</v>
      </c>
      <c r="E3999" t="s">
        <v>64</v>
      </c>
      <c r="F3999" t="s">
        <v>65</v>
      </c>
      <c r="G3999">
        <v>405.59000000000003</v>
      </c>
      <c r="H3999" t="s">
        <v>2533</v>
      </c>
      <c r="I3999" t="s">
        <v>63</v>
      </c>
      <c r="J3999" t="s">
        <v>66</v>
      </c>
      <c r="K3999" t="s">
        <v>18252</v>
      </c>
      <c r="L3999" t="s">
        <v>1670</v>
      </c>
      <c r="M3999" t="s">
        <v>18253</v>
      </c>
      <c r="N3999">
        <v>221.48950131233596</v>
      </c>
      <c r="P3999">
        <v>20</v>
      </c>
      <c r="Q3999">
        <v>42.1</v>
      </c>
      <c r="S3999">
        <v>74</v>
      </c>
      <c r="T3999">
        <v>0</v>
      </c>
      <c r="U3999">
        <v>7</v>
      </c>
      <c r="V3999">
        <v>1270</v>
      </c>
      <c r="W3999" t="s">
        <v>673</v>
      </c>
      <c r="AB3999" t="s">
        <v>184</v>
      </c>
      <c r="AC3999" t="s">
        <v>98</v>
      </c>
      <c r="AD3999" t="s">
        <v>76</v>
      </c>
      <c r="AE3999" t="s">
        <v>63</v>
      </c>
      <c r="AG3999">
        <v>1956</v>
      </c>
      <c r="AH3999">
        <v>15.75</v>
      </c>
      <c r="AI3999">
        <v>39.087290000000003</v>
      </c>
      <c r="AJ3999">
        <v>-94.923060000000007</v>
      </c>
      <c r="AL3999">
        <v>4</v>
      </c>
      <c r="AM3999" t="s">
        <v>100</v>
      </c>
      <c r="AN3999" t="s">
        <v>18254</v>
      </c>
      <c r="AO3999" t="s">
        <v>100</v>
      </c>
      <c r="AP3999" t="s">
        <v>3438</v>
      </c>
      <c r="AQ3999" t="s">
        <v>18255</v>
      </c>
      <c r="AR3999" t="s">
        <v>379</v>
      </c>
      <c r="AS3999" t="s">
        <v>83</v>
      </c>
      <c r="AT3999" s="5">
        <v>35431</v>
      </c>
      <c r="AU3999" t="s">
        <v>63</v>
      </c>
      <c r="AV3999" t="s">
        <v>274</v>
      </c>
      <c r="AW3999" t="s">
        <v>444</v>
      </c>
    </row>
    <row r="4000" spans="1:49" x14ac:dyDescent="0.25">
      <c r="A4000">
        <v>0</v>
      </c>
      <c r="B4000" t="s">
        <v>13506</v>
      </c>
      <c r="C4000">
        <v>1</v>
      </c>
      <c r="D4000" t="s">
        <v>86</v>
      </c>
      <c r="E4000" t="s">
        <v>64</v>
      </c>
      <c r="F4000" t="s">
        <v>65</v>
      </c>
      <c r="G4000">
        <v>405.86</v>
      </c>
      <c r="H4000" t="s">
        <v>247</v>
      </c>
      <c r="I4000" t="s">
        <v>63</v>
      </c>
      <c r="J4000" t="s">
        <v>66</v>
      </c>
      <c r="K4000" t="s">
        <v>13507</v>
      </c>
      <c r="L4000" t="s">
        <v>1106</v>
      </c>
      <c r="M4000" t="s">
        <v>1973</v>
      </c>
      <c r="N4000">
        <v>204.00262467191601</v>
      </c>
      <c r="P4000">
        <v>32</v>
      </c>
      <c r="Q4000">
        <v>89.3</v>
      </c>
      <c r="S4000">
        <v>96.100000000000009</v>
      </c>
      <c r="T4000">
        <v>1</v>
      </c>
      <c r="U4000">
        <v>14</v>
      </c>
      <c r="V4000">
        <v>16250</v>
      </c>
      <c r="AB4000" t="s">
        <v>98</v>
      </c>
      <c r="AC4000" t="s">
        <v>98</v>
      </c>
      <c r="AD4000" t="s">
        <v>98</v>
      </c>
      <c r="AE4000" t="s">
        <v>63</v>
      </c>
      <c r="AG4000">
        <v>1956</v>
      </c>
      <c r="AH4000">
        <v>16.02</v>
      </c>
      <c r="AI4000">
        <v>39.088889999999999</v>
      </c>
      <c r="AJ4000">
        <v>-94.91874</v>
      </c>
      <c r="AL4000">
        <v>3</v>
      </c>
      <c r="AM4000" t="s">
        <v>100</v>
      </c>
      <c r="AN4000" t="s">
        <v>13508</v>
      </c>
      <c r="AO4000" t="s">
        <v>100</v>
      </c>
      <c r="AP4000" t="s">
        <v>80</v>
      </c>
      <c r="AQ4000" t="s">
        <v>13509</v>
      </c>
      <c r="AR4000" t="s">
        <v>13510</v>
      </c>
      <c r="AS4000" t="s">
        <v>83</v>
      </c>
      <c r="AT4000" s="5">
        <v>34335</v>
      </c>
      <c r="AU4000" t="s">
        <v>103</v>
      </c>
      <c r="AV4000" t="s">
        <v>274</v>
      </c>
      <c r="AW4000" t="s">
        <v>444</v>
      </c>
    </row>
    <row r="4001" spans="1:49" x14ac:dyDescent="0.25">
      <c r="A4001">
        <v>0</v>
      </c>
      <c r="B4001" t="s">
        <v>23068</v>
      </c>
      <c r="C4001">
        <v>1</v>
      </c>
      <c r="D4001" t="s">
        <v>86</v>
      </c>
      <c r="E4001" t="s">
        <v>64</v>
      </c>
      <c r="F4001" t="s">
        <v>65</v>
      </c>
      <c r="G4001">
        <v>405.87</v>
      </c>
      <c r="H4001" t="s">
        <v>247</v>
      </c>
      <c r="I4001" t="s">
        <v>63</v>
      </c>
      <c r="J4001" t="s">
        <v>66</v>
      </c>
      <c r="K4001" t="s">
        <v>13507</v>
      </c>
      <c r="L4001" t="s">
        <v>1106</v>
      </c>
      <c r="M4001" t="s">
        <v>1215</v>
      </c>
      <c r="N4001">
        <v>204.00262467191601</v>
      </c>
      <c r="P4001">
        <v>32</v>
      </c>
      <c r="Q4001">
        <v>89.3</v>
      </c>
      <c r="S4001">
        <v>97.8</v>
      </c>
      <c r="T4001">
        <v>1</v>
      </c>
      <c r="U4001">
        <v>14</v>
      </c>
      <c r="V4001">
        <v>16250</v>
      </c>
      <c r="AB4001" t="s">
        <v>98</v>
      </c>
      <c r="AC4001" t="s">
        <v>98</v>
      </c>
      <c r="AD4001" t="s">
        <v>75</v>
      </c>
      <c r="AE4001" t="s">
        <v>63</v>
      </c>
      <c r="AG4001">
        <v>1956</v>
      </c>
      <c r="AH4001">
        <v>16.03</v>
      </c>
      <c r="AI4001">
        <v>39.088889999999999</v>
      </c>
      <c r="AJ4001">
        <v>-94.91874</v>
      </c>
      <c r="AL4001">
        <v>3</v>
      </c>
      <c r="AM4001" t="s">
        <v>100</v>
      </c>
      <c r="AN4001" t="s">
        <v>23069</v>
      </c>
      <c r="AO4001" t="s">
        <v>100</v>
      </c>
      <c r="AP4001" t="s">
        <v>80</v>
      </c>
      <c r="AQ4001" t="s">
        <v>13509</v>
      </c>
      <c r="AR4001" t="s">
        <v>13510</v>
      </c>
      <c r="AS4001" t="s">
        <v>83</v>
      </c>
      <c r="AT4001" s="5">
        <v>34335</v>
      </c>
      <c r="AU4001" t="s">
        <v>103</v>
      </c>
      <c r="AV4001" t="s">
        <v>274</v>
      </c>
      <c r="AW4001" t="s">
        <v>444</v>
      </c>
    </row>
    <row r="4002" spans="1:49" x14ac:dyDescent="0.25">
      <c r="A4002">
        <v>0</v>
      </c>
      <c r="B4002" t="s">
        <v>8465</v>
      </c>
      <c r="C4002">
        <v>1</v>
      </c>
      <c r="D4002" t="s">
        <v>86</v>
      </c>
      <c r="E4002" t="s">
        <v>64</v>
      </c>
      <c r="F4002" t="s">
        <v>65</v>
      </c>
      <c r="G4002">
        <v>405.98</v>
      </c>
      <c r="H4002" t="s">
        <v>247</v>
      </c>
      <c r="I4002" t="s">
        <v>63</v>
      </c>
      <c r="J4002" t="s">
        <v>66</v>
      </c>
      <c r="K4002" t="s">
        <v>8466</v>
      </c>
      <c r="L4002" t="s">
        <v>8467</v>
      </c>
      <c r="M4002" t="s">
        <v>1215</v>
      </c>
      <c r="N4002">
        <v>125.49212598425197</v>
      </c>
      <c r="P4002">
        <v>32</v>
      </c>
      <c r="Q4002">
        <v>80.8</v>
      </c>
      <c r="S4002">
        <v>96.8</v>
      </c>
      <c r="T4002">
        <v>1</v>
      </c>
      <c r="U4002">
        <v>14</v>
      </c>
      <c r="V4002">
        <v>16250</v>
      </c>
      <c r="W4002" t="s">
        <v>70</v>
      </c>
      <c r="AB4002" t="s">
        <v>98</v>
      </c>
      <c r="AC4002" t="s">
        <v>98</v>
      </c>
      <c r="AD4002" t="s">
        <v>75</v>
      </c>
      <c r="AE4002" t="s">
        <v>63</v>
      </c>
      <c r="AG4002">
        <v>1956</v>
      </c>
      <c r="AH4002">
        <v>16.14</v>
      </c>
      <c r="AI4002">
        <v>39.089100000000002</v>
      </c>
      <c r="AJ4002">
        <v>-94.916129999999995</v>
      </c>
      <c r="AL4002">
        <v>3</v>
      </c>
      <c r="AM4002" t="s">
        <v>100</v>
      </c>
      <c r="AN4002" t="s">
        <v>8468</v>
      </c>
      <c r="AO4002" t="s">
        <v>100</v>
      </c>
      <c r="AP4002" t="s">
        <v>80</v>
      </c>
      <c r="AQ4002" t="s">
        <v>4590</v>
      </c>
      <c r="AR4002" t="s">
        <v>8469</v>
      </c>
      <c r="AS4002" t="s">
        <v>83</v>
      </c>
      <c r="AT4002" s="5">
        <v>33970</v>
      </c>
      <c r="AU4002" t="s">
        <v>63</v>
      </c>
      <c r="AV4002" t="s">
        <v>274</v>
      </c>
      <c r="AW4002" t="s">
        <v>444</v>
      </c>
    </row>
    <row r="4003" spans="1:49" x14ac:dyDescent="0.25">
      <c r="A4003">
        <v>0</v>
      </c>
      <c r="B4003" t="s">
        <v>25323</v>
      </c>
      <c r="C4003">
        <v>1</v>
      </c>
      <c r="D4003" t="s">
        <v>86</v>
      </c>
      <c r="E4003" t="s">
        <v>64</v>
      </c>
      <c r="F4003" t="s">
        <v>65</v>
      </c>
      <c r="G4003">
        <v>405.99</v>
      </c>
      <c r="H4003" t="s">
        <v>247</v>
      </c>
      <c r="I4003" t="s">
        <v>63</v>
      </c>
      <c r="J4003" t="s">
        <v>66</v>
      </c>
      <c r="K4003" t="s">
        <v>8466</v>
      </c>
      <c r="L4003" t="s">
        <v>8467</v>
      </c>
      <c r="M4003" t="s">
        <v>1973</v>
      </c>
      <c r="N4003">
        <v>125.49212598425197</v>
      </c>
      <c r="P4003">
        <v>32</v>
      </c>
      <c r="Q4003">
        <v>81.8</v>
      </c>
      <c r="S4003">
        <v>97</v>
      </c>
      <c r="T4003">
        <v>1</v>
      </c>
      <c r="U4003">
        <v>14</v>
      </c>
      <c r="V4003">
        <v>16250</v>
      </c>
      <c r="W4003" t="s">
        <v>70</v>
      </c>
      <c r="AB4003" t="s">
        <v>98</v>
      </c>
      <c r="AC4003" t="s">
        <v>98</v>
      </c>
      <c r="AD4003" t="s">
        <v>98</v>
      </c>
      <c r="AE4003" t="s">
        <v>63</v>
      </c>
      <c r="AG4003">
        <v>1956</v>
      </c>
      <c r="AH4003">
        <v>16.149999999999999</v>
      </c>
      <c r="AI4003">
        <v>39.089100000000002</v>
      </c>
      <c r="AJ4003">
        <v>-94.916129999999995</v>
      </c>
      <c r="AL4003">
        <v>3</v>
      </c>
      <c r="AM4003" t="s">
        <v>100</v>
      </c>
      <c r="AN4003" t="s">
        <v>25324</v>
      </c>
      <c r="AO4003" t="s">
        <v>100</v>
      </c>
      <c r="AP4003" t="s">
        <v>80</v>
      </c>
      <c r="AQ4003" t="s">
        <v>4590</v>
      </c>
      <c r="AR4003" t="s">
        <v>8469</v>
      </c>
      <c r="AS4003" t="s">
        <v>83</v>
      </c>
      <c r="AT4003" s="5">
        <v>33970</v>
      </c>
      <c r="AU4003" t="s">
        <v>63</v>
      </c>
      <c r="AV4003" t="s">
        <v>274</v>
      </c>
      <c r="AW4003" t="s">
        <v>444</v>
      </c>
    </row>
    <row r="4004" spans="1:49" x14ac:dyDescent="0.25">
      <c r="A4004">
        <v>2770</v>
      </c>
      <c r="B4004" t="s">
        <v>22968</v>
      </c>
      <c r="C4004">
        <v>1</v>
      </c>
      <c r="D4004" t="s">
        <v>86</v>
      </c>
      <c r="E4004" t="s">
        <v>76</v>
      </c>
      <c r="F4004" t="s">
        <v>177</v>
      </c>
      <c r="G4004">
        <v>22.6</v>
      </c>
      <c r="H4004" t="s">
        <v>247</v>
      </c>
      <c r="I4004" t="s">
        <v>63</v>
      </c>
      <c r="J4004" t="s">
        <v>66</v>
      </c>
      <c r="K4004" t="s">
        <v>22969</v>
      </c>
      <c r="L4004" t="s">
        <v>14515</v>
      </c>
      <c r="M4004" t="s">
        <v>5443</v>
      </c>
      <c r="N4004">
        <v>92.191601049868765</v>
      </c>
      <c r="O4004">
        <v>0</v>
      </c>
      <c r="P4004">
        <v>28</v>
      </c>
      <c r="Q4004">
        <v>75.400000000000006</v>
      </c>
      <c r="R4004">
        <v>70</v>
      </c>
      <c r="S4004">
        <v>90</v>
      </c>
      <c r="T4004">
        <v>7</v>
      </c>
      <c r="U4004">
        <v>5</v>
      </c>
      <c r="V4004">
        <v>2030</v>
      </c>
      <c r="W4004" t="s">
        <v>70</v>
      </c>
      <c r="AB4004" t="s">
        <v>98</v>
      </c>
      <c r="AC4004" t="s">
        <v>75</v>
      </c>
      <c r="AD4004" t="s">
        <v>98</v>
      </c>
      <c r="AE4004" t="s">
        <v>63</v>
      </c>
      <c r="AG4004">
        <v>1974</v>
      </c>
      <c r="AH4004">
        <v>5.72</v>
      </c>
      <c r="AI4004">
        <v>39.259039999999999</v>
      </c>
      <c r="AJ4004">
        <v>-94.881320000000002</v>
      </c>
      <c r="AL4004">
        <v>3</v>
      </c>
      <c r="AM4004" t="s">
        <v>63</v>
      </c>
      <c r="AN4004" t="s">
        <v>22970</v>
      </c>
      <c r="AO4004" t="s">
        <v>103</v>
      </c>
      <c r="AP4004" t="s">
        <v>116</v>
      </c>
      <c r="AQ4004" t="s">
        <v>81</v>
      </c>
      <c r="AR4004" t="s">
        <v>514</v>
      </c>
      <c r="AS4004" t="s">
        <v>83</v>
      </c>
      <c r="AT4004" s="5">
        <v>37622</v>
      </c>
      <c r="AU4004" t="s">
        <v>76</v>
      </c>
      <c r="AV4004" t="s">
        <v>187</v>
      </c>
      <c r="AW4004" t="s">
        <v>188</v>
      </c>
    </row>
    <row r="4005" spans="1:49" x14ac:dyDescent="0.25">
      <c r="A4005">
        <v>3559</v>
      </c>
      <c r="B4005" t="s">
        <v>25539</v>
      </c>
      <c r="C4005">
        <v>1</v>
      </c>
      <c r="D4005" t="s">
        <v>86</v>
      </c>
      <c r="E4005" t="s">
        <v>1438</v>
      </c>
      <c r="F4005" t="s">
        <v>108</v>
      </c>
      <c r="G4005">
        <v>23.51</v>
      </c>
      <c r="H4005" t="s">
        <v>724</v>
      </c>
      <c r="I4005" t="s">
        <v>63</v>
      </c>
      <c r="J4005" t="s">
        <v>66</v>
      </c>
      <c r="K4005" t="s">
        <v>25540</v>
      </c>
      <c r="L4005" t="s">
        <v>25541</v>
      </c>
      <c r="M4005" t="s">
        <v>25542</v>
      </c>
      <c r="N4005">
        <v>24.50787401574803</v>
      </c>
      <c r="O4005">
        <v>10</v>
      </c>
      <c r="P4005">
        <v>80</v>
      </c>
      <c r="Q4005">
        <v>82.100000000000009</v>
      </c>
      <c r="R4005">
        <v>70</v>
      </c>
      <c r="S4005">
        <v>82.3</v>
      </c>
      <c r="T4005">
        <v>0</v>
      </c>
      <c r="U4005">
        <v>5</v>
      </c>
      <c r="V4005">
        <v>10100</v>
      </c>
      <c r="AB4005" t="s">
        <v>63</v>
      </c>
      <c r="AC4005" t="s">
        <v>63</v>
      </c>
      <c r="AD4005" t="s">
        <v>63</v>
      </c>
      <c r="AE4005" t="s">
        <v>75</v>
      </c>
      <c r="AG4005">
        <v>1950</v>
      </c>
      <c r="AH4005">
        <v>1.7</v>
      </c>
      <c r="AI4005">
        <v>39.226999999999997</v>
      </c>
      <c r="AJ4005">
        <v>-94.900180000000006</v>
      </c>
      <c r="AK4005" t="s">
        <v>262</v>
      </c>
      <c r="AL4005">
        <v>1</v>
      </c>
      <c r="AM4005" t="s">
        <v>63</v>
      </c>
      <c r="AN4005" t="s">
        <v>25543</v>
      </c>
      <c r="AO4005" t="s">
        <v>103</v>
      </c>
      <c r="AP4005" t="s">
        <v>116</v>
      </c>
      <c r="AQ4005" t="s">
        <v>379</v>
      </c>
      <c r="AR4005" t="s">
        <v>336</v>
      </c>
      <c r="AS4005" t="s">
        <v>83</v>
      </c>
      <c r="AT4005" s="5">
        <v>26846</v>
      </c>
      <c r="AU4005" t="s">
        <v>129</v>
      </c>
      <c r="AV4005" t="s">
        <v>149</v>
      </c>
      <c r="AW4005" t="s">
        <v>150</v>
      </c>
    </row>
    <row r="4006" spans="1:49" x14ac:dyDescent="0.25">
      <c r="A4006">
        <v>925</v>
      </c>
      <c r="B4006" t="s">
        <v>15242</v>
      </c>
      <c r="C4006">
        <v>1</v>
      </c>
      <c r="D4006" t="s">
        <v>86</v>
      </c>
      <c r="E4006" t="s">
        <v>76</v>
      </c>
      <c r="F4006" t="s">
        <v>177</v>
      </c>
      <c r="G4006">
        <v>22.79</v>
      </c>
      <c r="H4006" t="s">
        <v>90</v>
      </c>
      <c r="I4006" t="s">
        <v>63</v>
      </c>
      <c r="J4006" t="s">
        <v>66</v>
      </c>
      <c r="K4006" t="s">
        <v>15243</v>
      </c>
      <c r="L4006" t="s">
        <v>15244</v>
      </c>
      <c r="M4006" t="s">
        <v>5443</v>
      </c>
      <c r="N4006">
        <v>55.669999671916017</v>
      </c>
      <c r="O4006">
        <v>0</v>
      </c>
      <c r="P4006">
        <v>29.986876640419947</v>
      </c>
      <c r="Q4006">
        <v>84.4</v>
      </c>
      <c r="R4006">
        <v>100</v>
      </c>
      <c r="S4006">
        <v>100</v>
      </c>
      <c r="T4006">
        <v>10</v>
      </c>
      <c r="U4006">
        <v>5</v>
      </c>
      <c r="V4006">
        <v>2030</v>
      </c>
      <c r="AB4006" t="s">
        <v>129</v>
      </c>
      <c r="AC4006" t="s">
        <v>129</v>
      </c>
      <c r="AD4006" t="s">
        <v>129</v>
      </c>
      <c r="AE4006" t="s">
        <v>63</v>
      </c>
      <c r="AG4006">
        <v>1975</v>
      </c>
      <c r="AH4006">
        <v>5.91</v>
      </c>
      <c r="AI4006">
        <v>39.261940000000003</v>
      </c>
      <c r="AJ4006">
        <v>-94.881389999999996</v>
      </c>
      <c r="AL4006">
        <v>1</v>
      </c>
      <c r="AM4006" t="s">
        <v>63</v>
      </c>
      <c r="AN4006" t="s">
        <v>15245</v>
      </c>
      <c r="AO4006" t="s">
        <v>103</v>
      </c>
      <c r="AP4006" t="s">
        <v>116</v>
      </c>
      <c r="AQ4006" t="s">
        <v>246</v>
      </c>
      <c r="AR4006" t="s">
        <v>1304</v>
      </c>
      <c r="AS4006" t="s">
        <v>83</v>
      </c>
      <c r="AT4006" s="5">
        <v>41500</v>
      </c>
      <c r="AU4006" t="s">
        <v>76</v>
      </c>
      <c r="AV4006" t="s">
        <v>134</v>
      </c>
      <c r="AW4006" t="s">
        <v>1132</v>
      </c>
    </row>
    <row r="4007" spans="1:49" x14ac:dyDescent="0.25">
      <c r="A4007">
        <v>1327</v>
      </c>
      <c r="B4007" t="s">
        <v>3391</v>
      </c>
      <c r="C4007">
        <v>1</v>
      </c>
      <c r="D4007" t="s">
        <v>86</v>
      </c>
      <c r="E4007" t="s">
        <v>3392</v>
      </c>
      <c r="F4007" t="s">
        <v>177</v>
      </c>
      <c r="G4007">
        <v>10.73</v>
      </c>
      <c r="H4007" t="s">
        <v>820</v>
      </c>
      <c r="I4007" t="s">
        <v>63</v>
      </c>
      <c r="J4007" t="s">
        <v>66</v>
      </c>
      <c r="K4007" t="s">
        <v>3393</v>
      </c>
      <c r="L4007" t="s">
        <v>3394</v>
      </c>
      <c r="M4007" t="s">
        <v>3395</v>
      </c>
      <c r="N4007">
        <v>165.81364829396324</v>
      </c>
      <c r="O4007">
        <v>0</v>
      </c>
      <c r="P4007">
        <v>28</v>
      </c>
      <c r="Q4007">
        <v>93.7</v>
      </c>
      <c r="R4007">
        <v>87</v>
      </c>
      <c r="S4007">
        <v>96.2</v>
      </c>
      <c r="T4007">
        <v>5</v>
      </c>
      <c r="U4007">
        <v>8</v>
      </c>
      <c r="V4007">
        <v>725</v>
      </c>
      <c r="AB4007" t="s">
        <v>129</v>
      </c>
      <c r="AC4007" t="s">
        <v>129</v>
      </c>
      <c r="AD4007" t="s">
        <v>129</v>
      </c>
      <c r="AE4007" t="s">
        <v>63</v>
      </c>
      <c r="AG4007">
        <v>1977</v>
      </c>
      <c r="AH4007">
        <v>3</v>
      </c>
      <c r="AI4007">
        <v>39.342700000000001</v>
      </c>
      <c r="AJ4007">
        <v>-95.132400000000004</v>
      </c>
      <c r="AL4007">
        <v>3</v>
      </c>
      <c r="AM4007" t="s">
        <v>63</v>
      </c>
      <c r="AN4007" t="s">
        <v>3396</v>
      </c>
      <c r="AO4007" t="s">
        <v>103</v>
      </c>
      <c r="AP4007" t="s">
        <v>170</v>
      </c>
      <c r="AQ4007" t="s">
        <v>443</v>
      </c>
      <c r="AR4007" t="s">
        <v>1138</v>
      </c>
      <c r="AS4007" t="s">
        <v>83</v>
      </c>
      <c r="AT4007" s="5">
        <v>36039</v>
      </c>
      <c r="AU4007" t="s">
        <v>76</v>
      </c>
      <c r="AV4007" t="s">
        <v>274</v>
      </c>
      <c r="AW4007" t="s">
        <v>444</v>
      </c>
    </row>
    <row r="4008" spans="1:49" x14ac:dyDescent="0.25">
      <c r="A4008">
        <v>104</v>
      </c>
      <c r="B4008" t="s">
        <v>14513</v>
      </c>
      <c r="C4008">
        <v>1</v>
      </c>
      <c r="D4008" t="s">
        <v>86</v>
      </c>
      <c r="E4008" t="s">
        <v>319</v>
      </c>
      <c r="F4008" t="s">
        <v>108</v>
      </c>
      <c r="G4008">
        <v>401.8</v>
      </c>
      <c r="H4008" t="s">
        <v>90</v>
      </c>
      <c r="I4008" t="s">
        <v>63</v>
      </c>
      <c r="J4008" t="s">
        <v>66</v>
      </c>
      <c r="K4008" t="s">
        <v>14514</v>
      </c>
      <c r="L4008" t="s">
        <v>14515</v>
      </c>
      <c r="M4008" t="s">
        <v>14516</v>
      </c>
      <c r="N4008">
        <v>142.58530183727035</v>
      </c>
      <c r="P4008">
        <v>44</v>
      </c>
      <c r="Q4008">
        <v>87.4</v>
      </c>
      <c r="R4008">
        <v>85</v>
      </c>
      <c r="S4008">
        <v>90.9</v>
      </c>
      <c r="T4008">
        <v>33</v>
      </c>
      <c r="U4008">
        <v>9</v>
      </c>
      <c r="V4008">
        <v>3390</v>
      </c>
      <c r="AB4008" t="s">
        <v>98</v>
      </c>
      <c r="AC4008" t="s">
        <v>98</v>
      </c>
      <c r="AD4008" t="s">
        <v>98</v>
      </c>
      <c r="AE4008" t="s">
        <v>63</v>
      </c>
      <c r="AG4008">
        <v>1978</v>
      </c>
      <c r="AH4008">
        <v>4.41</v>
      </c>
      <c r="AI4008">
        <v>39.046559999999999</v>
      </c>
      <c r="AJ4008">
        <v>-95.128649999999993</v>
      </c>
      <c r="AL4008">
        <v>4</v>
      </c>
      <c r="AM4008" t="s">
        <v>63</v>
      </c>
      <c r="AN4008" t="s">
        <v>14517</v>
      </c>
      <c r="AO4008" t="s">
        <v>103</v>
      </c>
      <c r="AP4008" t="s">
        <v>170</v>
      </c>
      <c r="AQ4008" t="s">
        <v>240</v>
      </c>
      <c r="AR4008" t="s">
        <v>1153</v>
      </c>
      <c r="AS4008" t="s">
        <v>83</v>
      </c>
      <c r="AT4008" s="5">
        <v>35855</v>
      </c>
      <c r="AU4008" t="s">
        <v>103</v>
      </c>
      <c r="AV4008" t="s">
        <v>200</v>
      </c>
      <c r="AW4008" t="s">
        <v>150</v>
      </c>
    </row>
    <row r="4009" spans="1:49" x14ac:dyDescent="0.25">
      <c r="A4009">
        <v>1172</v>
      </c>
      <c r="B4009" t="s">
        <v>25125</v>
      </c>
      <c r="C4009">
        <v>1</v>
      </c>
      <c r="D4009" t="s">
        <v>86</v>
      </c>
      <c r="E4009" t="s">
        <v>3392</v>
      </c>
      <c r="F4009" t="s">
        <v>177</v>
      </c>
      <c r="G4009">
        <v>12.25</v>
      </c>
      <c r="H4009" t="s">
        <v>8200</v>
      </c>
      <c r="I4009" t="s">
        <v>63</v>
      </c>
      <c r="J4009" t="s">
        <v>66</v>
      </c>
      <c r="K4009" t="s">
        <v>25126</v>
      </c>
      <c r="L4009" t="s">
        <v>25127</v>
      </c>
      <c r="M4009" t="s">
        <v>3395</v>
      </c>
      <c r="N4009">
        <v>122.60498687664041</v>
      </c>
      <c r="O4009">
        <v>0</v>
      </c>
      <c r="P4009">
        <v>40</v>
      </c>
      <c r="Q4009">
        <v>82.7</v>
      </c>
      <c r="R4009">
        <v>87</v>
      </c>
      <c r="S4009">
        <v>97.2</v>
      </c>
      <c r="T4009">
        <v>12</v>
      </c>
      <c r="U4009">
        <v>5</v>
      </c>
      <c r="V4009">
        <v>1670</v>
      </c>
      <c r="W4009" t="s">
        <v>70</v>
      </c>
      <c r="AB4009" t="s">
        <v>129</v>
      </c>
      <c r="AC4009" t="s">
        <v>129</v>
      </c>
      <c r="AD4009" t="s">
        <v>129</v>
      </c>
      <c r="AE4009" t="s">
        <v>63</v>
      </c>
      <c r="AG4009">
        <v>1979</v>
      </c>
      <c r="AH4009">
        <v>4.5200000000000005</v>
      </c>
      <c r="AI4009">
        <v>39.344900000000003</v>
      </c>
      <c r="AJ4009">
        <v>-95.109650000000002</v>
      </c>
      <c r="AL4009">
        <v>3</v>
      </c>
      <c r="AM4009" t="s">
        <v>63</v>
      </c>
      <c r="AN4009" t="s">
        <v>25128</v>
      </c>
      <c r="AO4009" t="s">
        <v>103</v>
      </c>
      <c r="AP4009" t="s">
        <v>170</v>
      </c>
      <c r="AQ4009" t="s">
        <v>239</v>
      </c>
      <c r="AR4009" t="s">
        <v>1304</v>
      </c>
      <c r="AS4009" t="s">
        <v>83</v>
      </c>
      <c r="AT4009" s="5">
        <v>41481</v>
      </c>
      <c r="AU4009" t="s">
        <v>76</v>
      </c>
      <c r="AV4009" t="s">
        <v>2475</v>
      </c>
      <c r="AW4009" t="s">
        <v>719</v>
      </c>
    </row>
    <row r="4010" spans="1:49" x14ac:dyDescent="0.25">
      <c r="A4010">
        <v>1700</v>
      </c>
      <c r="B4010" t="s">
        <v>15162</v>
      </c>
      <c r="C4010">
        <v>1</v>
      </c>
      <c r="D4010" t="s">
        <v>86</v>
      </c>
      <c r="E4010" t="s">
        <v>3392</v>
      </c>
      <c r="F4010" t="s">
        <v>177</v>
      </c>
      <c r="G4010">
        <v>12.34</v>
      </c>
      <c r="H4010" t="s">
        <v>2974</v>
      </c>
      <c r="I4010" t="s">
        <v>63</v>
      </c>
      <c r="J4010" t="s">
        <v>66</v>
      </c>
      <c r="K4010" t="s">
        <v>15163</v>
      </c>
      <c r="L4010" t="s">
        <v>6107</v>
      </c>
      <c r="M4010" t="s">
        <v>3395</v>
      </c>
      <c r="N4010">
        <v>288.48425196850394</v>
      </c>
      <c r="O4010">
        <v>0</v>
      </c>
      <c r="P4010">
        <v>40</v>
      </c>
      <c r="Q4010">
        <v>88.4</v>
      </c>
      <c r="R4010">
        <v>75</v>
      </c>
      <c r="S4010">
        <v>87.100000000000009</v>
      </c>
      <c r="T4010">
        <v>12</v>
      </c>
      <c r="U4010">
        <v>5</v>
      </c>
      <c r="V4010">
        <v>1670</v>
      </c>
      <c r="W4010" t="s">
        <v>70</v>
      </c>
      <c r="AB4010" t="s">
        <v>129</v>
      </c>
      <c r="AC4010" t="s">
        <v>75</v>
      </c>
      <c r="AD4010" t="s">
        <v>98</v>
      </c>
      <c r="AE4010" t="s">
        <v>63</v>
      </c>
      <c r="AG4010">
        <v>1979</v>
      </c>
      <c r="AH4010">
        <v>4.6100000000000003</v>
      </c>
      <c r="AI4010">
        <v>39.344909999999999</v>
      </c>
      <c r="AJ4010">
        <v>-95.107979999999998</v>
      </c>
      <c r="AL4010">
        <v>3</v>
      </c>
      <c r="AM4010" t="s">
        <v>63</v>
      </c>
      <c r="AN4010" t="s">
        <v>15164</v>
      </c>
      <c r="AO4010" t="s">
        <v>103</v>
      </c>
      <c r="AP4010" t="s">
        <v>170</v>
      </c>
      <c r="AQ4010" t="s">
        <v>159</v>
      </c>
      <c r="AR4010" t="s">
        <v>231</v>
      </c>
      <c r="AS4010" t="s">
        <v>83</v>
      </c>
      <c r="AT4010" s="5">
        <v>41346</v>
      </c>
      <c r="AU4010" t="s">
        <v>76</v>
      </c>
      <c r="AV4010" t="s">
        <v>2475</v>
      </c>
      <c r="AW4010" t="s">
        <v>719</v>
      </c>
    </row>
    <row r="4011" spans="1:49" x14ac:dyDescent="0.25">
      <c r="A4011">
        <v>104</v>
      </c>
      <c r="B4011" t="s">
        <v>14197</v>
      </c>
      <c r="C4011">
        <v>1</v>
      </c>
      <c r="D4011" t="s">
        <v>86</v>
      </c>
      <c r="E4011" t="s">
        <v>1438</v>
      </c>
      <c r="F4011" t="s">
        <v>108</v>
      </c>
      <c r="G4011">
        <v>28.150000000000002</v>
      </c>
      <c r="H4011" t="s">
        <v>90</v>
      </c>
      <c r="I4011" t="s">
        <v>63</v>
      </c>
      <c r="J4011" t="s">
        <v>66</v>
      </c>
      <c r="K4011" t="s">
        <v>14198</v>
      </c>
      <c r="L4011" t="s">
        <v>14199</v>
      </c>
      <c r="M4011" t="s">
        <v>4778</v>
      </c>
      <c r="N4011">
        <v>122.50656167979004</v>
      </c>
      <c r="O4011">
        <v>10</v>
      </c>
      <c r="P4011">
        <v>52</v>
      </c>
      <c r="Q4011">
        <v>83</v>
      </c>
      <c r="R4011">
        <v>95</v>
      </c>
      <c r="S4011">
        <v>99.3</v>
      </c>
      <c r="T4011">
        <v>0</v>
      </c>
      <c r="U4011">
        <v>5</v>
      </c>
      <c r="V4011">
        <v>20400</v>
      </c>
      <c r="AB4011" t="s">
        <v>98</v>
      </c>
      <c r="AC4011" t="s">
        <v>98</v>
      </c>
      <c r="AD4011" t="s">
        <v>129</v>
      </c>
      <c r="AE4011" t="s">
        <v>63</v>
      </c>
      <c r="AG4011">
        <v>1983</v>
      </c>
      <c r="AH4011">
        <v>6.33</v>
      </c>
      <c r="AI4011">
        <v>39.293100000000003</v>
      </c>
      <c r="AJ4011">
        <v>-94.9084</v>
      </c>
      <c r="AK4011" t="s">
        <v>262</v>
      </c>
      <c r="AL4011">
        <v>3</v>
      </c>
      <c r="AM4011" t="s">
        <v>63</v>
      </c>
      <c r="AN4011" t="s">
        <v>14200</v>
      </c>
      <c r="AO4011" t="s">
        <v>103</v>
      </c>
      <c r="AP4011" t="s">
        <v>170</v>
      </c>
      <c r="AQ4011" t="s">
        <v>102</v>
      </c>
      <c r="AR4011" t="s">
        <v>2833</v>
      </c>
      <c r="AS4011" t="s">
        <v>83</v>
      </c>
      <c r="AT4011" s="5">
        <v>41316</v>
      </c>
      <c r="AU4011" t="s">
        <v>76</v>
      </c>
      <c r="AV4011" t="s">
        <v>173</v>
      </c>
      <c r="AW4011" t="s">
        <v>174</v>
      </c>
    </row>
    <row r="4012" spans="1:49" x14ac:dyDescent="0.25">
      <c r="A4012">
        <v>178</v>
      </c>
      <c r="B4012" t="s">
        <v>21591</v>
      </c>
      <c r="C4012">
        <v>1</v>
      </c>
      <c r="D4012" t="s">
        <v>86</v>
      </c>
      <c r="E4012" t="s">
        <v>1438</v>
      </c>
      <c r="F4012" t="s">
        <v>108</v>
      </c>
      <c r="G4012">
        <v>23.61</v>
      </c>
      <c r="H4012" t="s">
        <v>90</v>
      </c>
      <c r="I4012" t="s">
        <v>63</v>
      </c>
      <c r="J4012" t="s">
        <v>66</v>
      </c>
      <c r="K4012" t="s">
        <v>21592</v>
      </c>
      <c r="L4012" t="s">
        <v>14515</v>
      </c>
      <c r="M4012" t="s">
        <v>21593</v>
      </c>
      <c r="N4012">
        <v>132.61154855643045</v>
      </c>
      <c r="O4012">
        <v>0</v>
      </c>
      <c r="P4012">
        <v>40</v>
      </c>
      <c r="Q4012">
        <v>97.100000000000009</v>
      </c>
      <c r="R4012">
        <v>90</v>
      </c>
      <c r="S4012">
        <v>97.5</v>
      </c>
      <c r="T4012">
        <v>1</v>
      </c>
      <c r="U4012">
        <v>5</v>
      </c>
      <c r="V4012">
        <v>10100</v>
      </c>
      <c r="AB4012" t="s">
        <v>98</v>
      </c>
      <c r="AC4012" t="s">
        <v>98</v>
      </c>
      <c r="AD4012" t="s">
        <v>98</v>
      </c>
      <c r="AE4012" t="s">
        <v>63</v>
      </c>
      <c r="AG4012">
        <v>1985</v>
      </c>
      <c r="AH4012">
        <v>1.79</v>
      </c>
      <c r="AI4012">
        <v>39.228982000000002</v>
      </c>
      <c r="AJ4012">
        <v>-94.900306999999998</v>
      </c>
      <c r="AL4012">
        <v>3</v>
      </c>
      <c r="AM4012" t="s">
        <v>63</v>
      </c>
      <c r="AN4012" t="s">
        <v>21594</v>
      </c>
      <c r="AO4012" t="s">
        <v>103</v>
      </c>
      <c r="AP4012" t="s">
        <v>170</v>
      </c>
      <c r="AQ4012" t="s">
        <v>336</v>
      </c>
      <c r="AR4012" t="s">
        <v>337</v>
      </c>
      <c r="AS4012" t="s">
        <v>83</v>
      </c>
      <c r="AT4012" s="5">
        <v>35855</v>
      </c>
      <c r="AU4012" t="s">
        <v>76</v>
      </c>
      <c r="AV4012" t="s">
        <v>119</v>
      </c>
      <c r="AW4012" t="s">
        <v>85</v>
      </c>
    </row>
    <row r="4013" spans="1:49" x14ac:dyDescent="0.25">
      <c r="A4013">
        <v>137</v>
      </c>
      <c r="B4013" t="s">
        <v>18980</v>
      </c>
      <c r="C4013">
        <v>1</v>
      </c>
      <c r="D4013" t="s">
        <v>86</v>
      </c>
      <c r="E4013" t="s">
        <v>1438</v>
      </c>
      <c r="F4013" t="s">
        <v>108</v>
      </c>
      <c r="G4013">
        <v>34.36</v>
      </c>
      <c r="H4013" t="s">
        <v>90</v>
      </c>
      <c r="I4013" t="s">
        <v>63</v>
      </c>
      <c r="J4013" t="s">
        <v>66</v>
      </c>
      <c r="K4013" t="s">
        <v>18981</v>
      </c>
      <c r="L4013" t="s">
        <v>11304</v>
      </c>
      <c r="M4013" t="s">
        <v>12070</v>
      </c>
      <c r="N4013">
        <v>152.49343832020998</v>
      </c>
      <c r="O4013">
        <v>0</v>
      </c>
      <c r="P4013">
        <v>44</v>
      </c>
      <c r="Q4013">
        <v>100</v>
      </c>
      <c r="R4013">
        <v>90</v>
      </c>
      <c r="S4013">
        <v>96.600000000000009</v>
      </c>
      <c r="T4013">
        <v>0</v>
      </c>
      <c r="U4013">
        <v>7</v>
      </c>
      <c r="V4013">
        <v>6280</v>
      </c>
      <c r="AB4013" t="s">
        <v>98</v>
      </c>
      <c r="AC4013" t="s">
        <v>98</v>
      </c>
      <c r="AD4013" t="s">
        <v>98</v>
      </c>
      <c r="AE4013" t="s">
        <v>63</v>
      </c>
      <c r="AG4013">
        <v>1991</v>
      </c>
      <c r="AH4013">
        <v>12.61</v>
      </c>
      <c r="AI4013">
        <v>39.349890000000002</v>
      </c>
      <c r="AJ4013">
        <v>-94.97166</v>
      </c>
      <c r="AL4013">
        <v>3</v>
      </c>
      <c r="AM4013" t="s">
        <v>63</v>
      </c>
      <c r="AN4013" t="s">
        <v>18982</v>
      </c>
      <c r="AO4013" t="s">
        <v>103</v>
      </c>
      <c r="AP4013" t="s">
        <v>170</v>
      </c>
      <c r="AQ4013" t="s">
        <v>443</v>
      </c>
      <c r="AR4013" t="s">
        <v>1138</v>
      </c>
      <c r="AS4013" t="s">
        <v>83</v>
      </c>
      <c r="AT4013" s="5">
        <v>35947</v>
      </c>
      <c r="AU4013" t="s">
        <v>76</v>
      </c>
      <c r="AV4013" t="s">
        <v>274</v>
      </c>
      <c r="AW4013" t="s">
        <v>444</v>
      </c>
    </row>
    <row r="4014" spans="1:49" x14ac:dyDescent="0.25">
      <c r="A4014">
        <v>723</v>
      </c>
      <c r="B4014" t="s">
        <v>12067</v>
      </c>
      <c r="C4014">
        <v>1</v>
      </c>
      <c r="D4014" t="s">
        <v>86</v>
      </c>
      <c r="E4014" t="s">
        <v>1438</v>
      </c>
      <c r="F4014" t="s">
        <v>108</v>
      </c>
      <c r="G4014">
        <v>32.42</v>
      </c>
      <c r="H4014" t="s">
        <v>90</v>
      </c>
      <c r="I4014" t="s">
        <v>63</v>
      </c>
      <c r="J4014" t="s">
        <v>66</v>
      </c>
      <c r="K4014" t="s">
        <v>12068</v>
      </c>
      <c r="L4014" t="s">
        <v>12069</v>
      </c>
      <c r="M4014" t="s">
        <v>12070</v>
      </c>
      <c r="N4014">
        <v>152.49343832020998</v>
      </c>
      <c r="O4014">
        <v>0</v>
      </c>
      <c r="P4014">
        <v>61.745406824146983</v>
      </c>
      <c r="Q4014">
        <v>98</v>
      </c>
      <c r="R4014">
        <v>95</v>
      </c>
      <c r="S4014">
        <v>100</v>
      </c>
      <c r="T4014">
        <v>0</v>
      </c>
      <c r="U4014">
        <v>7</v>
      </c>
      <c r="V4014">
        <v>6280</v>
      </c>
      <c r="AB4014" t="s">
        <v>129</v>
      </c>
      <c r="AC4014" t="s">
        <v>129</v>
      </c>
      <c r="AD4014" t="s">
        <v>129</v>
      </c>
      <c r="AE4014" t="s">
        <v>63</v>
      </c>
      <c r="AG4014">
        <v>1991</v>
      </c>
      <c r="AH4014">
        <v>10.67</v>
      </c>
      <c r="AI4014">
        <v>39.328609999999998</v>
      </c>
      <c r="AJ4014">
        <v>-94.950550000000007</v>
      </c>
      <c r="AL4014">
        <v>3</v>
      </c>
      <c r="AM4014" t="s">
        <v>63</v>
      </c>
      <c r="AN4014" t="s">
        <v>12071</v>
      </c>
      <c r="AO4014" t="s">
        <v>103</v>
      </c>
      <c r="AP4014" t="s">
        <v>170</v>
      </c>
      <c r="AQ4014" t="s">
        <v>443</v>
      </c>
      <c r="AR4014" t="s">
        <v>1138</v>
      </c>
      <c r="AS4014" t="s">
        <v>83</v>
      </c>
      <c r="AT4014" s="5">
        <v>35947</v>
      </c>
      <c r="AU4014" t="s">
        <v>63</v>
      </c>
      <c r="AV4014" t="s">
        <v>8325</v>
      </c>
      <c r="AW4014" t="s">
        <v>444</v>
      </c>
    </row>
    <row r="4015" spans="1:49" x14ac:dyDescent="0.25">
      <c r="A4015">
        <v>0</v>
      </c>
      <c r="B4015" t="s">
        <v>11162</v>
      </c>
      <c r="C4015">
        <v>1</v>
      </c>
      <c r="D4015" t="s">
        <v>86</v>
      </c>
      <c r="E4015" t="s">
        <v>64</v>
      </c>
      <c r="F4015" t="s">
        <v>65</v>
      </c>
      <c r="G4015">
        <v>396.08</v>
      </c>
      <c r="H4015" t="s">
        <v>138</v>
      </c>
      <c r="I4015" t="s">
        <v>63</v>
      </c>
      <c r="J4015" t="s">
        <v>66</v>
      </c>
      <c r="K4015" t="s">
        <v>11163</v>
      </c>
      <c r="L4015" t="s">
        <v>3399</v>
      </c>
      <c r="M4015" t="s">
        <v>10473</v>
      </c>
      <c r="N4015">
        <v>20.702099737532809</v>
      </c>
      <c r="P4015">
        <v>90.5</v>
      </c>
      <c r="Q4015">
        <v>83</v>
      </c>
      <c r="S4015">
        <v>96.5</v>
      </c>
      <c r="T4015">
        <v>0</v>
      </c>
      <c r="U4015">
        <v>14</v>
      </c>
      <c r="V4015">
        <v>32500</v>
      </c>
      <c r="AB4015" t="s">
        <v>63</v>
      </c>
      <c r="AC4015" t="s">
        <v>63</v>
      </c>
      <c r="AD4015" t="s">
        <v>63</v>
      </c>
      <c r="AE4015" t="s">
        <v>98</v>
      </c>
      <c r="AG4015">
        <v>1955</v>
      </c>
      <c r="AH4015">
        <v>21.21</v>
      </c>
      <c r="AI4015">
        <v>39.04569</v>
      </c>
      <c r="AJ4015">
        <v>-95.089110000000005</v>
      </c>
      <c r="AL4015">
        <v>2</v>
      </c>
      <c r="AM4015" t="s">
        <v>100</v>
      </c>
      <c r="AN4015" t="s">
        <v>11164</v>
      </c>
      <c r="AO4015" t="s">
        <v>100</v>
      </c>
      <c r="AP4015" t="s">
        <v>116</v>
      </c>
      <c r="AQ4015" t="s">
        <v>654</v>
      </c>
      <c r="AR4015" t="s">
        <v>133</v>
      </c>
      <c r="AS4015" t="s">
        <v>83</v>
      </c>
      <c r="AT4015" s="5">
        <v>37257</v>
      </c>
      <c r="AU4015" t="s">
        <v>129</v>
      </c>
      <c r="AV4015" t="s">
        <v>149</v>
      </c>
      <c r="AW4015" t="s">
        <v>150</v>
      </c>
    </row>
    <row r="4016" spans="1:49" x14ac:dyDescent="0.25">
      <c r="A4016">
        <v>0</v>
      </c>
      <c r="B4016" t="s">
        <v>19187</v>
      </c>
      <c r="C4016">
        <v>1</v>
      </c>
      <c r="D4016" t="s">
        <v>86</v>
      </c>
      <c r="E4016" t="s">
        <v>64</v>
      </c>
      <c r="F4016" t="s">
        <v>65</v>
      </c>
      <c r="G4016">
        <v>406.26</v>
      </c>
      <c r="H4016" t="s">
        <v>138</v>
      </c>
      <c r="I4016" t="s">
        <v>63</v>
      </c>
      <c r="J4016" t="s">
        <v>66</v>
      </c>
      <c r="K4016" t="s">
        <v>19188</v>
      </c>
      <c r="L4016" t="s">
        <v>1106</v>
      </c>
      <c r="M4016" t="s">
        <v>19189</v>
      </c>
      <c r="N4016">
        <v>28.805774278215225</v>
      </c>
      <c r="P4016">
        <v>88.5</v>
      </c>
      <c r="Q4016">
        <v>60</v>
      </c>
      <c r="S4016">
        <v>90.7</v>
      </c>
      <c r="T4016">
        <v>0</v>
      </c>
      <c r="U4016">
        <v>14</v>
      </c>
      <c r="V4016">
        <v>32500</v>
      </c>
      <c r="AB4016" t="s">
        <v>63</v>
      </c>
      <c r="AC4016" t="s">
        <v>63</v>
      </c>
      <c r="AD4016" t="s">
        <v>63</v>
      </c>
      <c r="AE4016" t="s">
        <v>75</v>
      </c>
      <c r="AG4016">
        <v>1955</v>
      </c>
      <c r="AH4016">
        <v>22.23</v>
      </c>
      <c r="AI4016">
        <v>39.089860000000002</v>
      </c>
      <c r="AJ4016">
        <v>-94.910399999999996</v>
      </c>
      <c r="AL4016">
        <v>2</v>
      </c>
      <c r="AM4016" t="s">
        <v>100</v>
      </c>
      <c r="AN4016" t="s">
        <v>19190</v>
      </c>
      <c r="AO4016" t="s">
        <v>100</v>
      </c>
      <c r="AP4016" t="s">
        <v>116</v>
      </c>
      <c r="AQ4016" t="s">
        <v>575</v>
      </c>
      <c r="AR4016" t="s">
        <v>159</v>
      </c>
      <c r="AS4016" t="s">
        <v>83</v>
      </c>
      <c r="AT4016" s="5">
        <v>37257</v>
      </c>
      <c r="AU4016" t="s">
        <v>129</v>
      </c>
      <c r="AV4016" t="s">
        <v>149</v>
      </c>
      <c r="AW4016" t="s">
        <v>150</v>
      </c>
    </row>
    <row r="4017" spans="1:49" x14ac:dyDescent="0.25">
      <c r="A4017">
        <v>860</v>
      </c>
      <c r="B4017" t="s">
        <v>6105</v>
      </c>
      <c r="C4017">
        <v>1</v>
      </c>
      <c r="D4017" t="s">
        <v>86</v>
      </c>
      <c r="E4017" t="s">
        <v>3849</v>
      </c>
      <c r="F4017" t="s">
        <v>177</v>
      </c>
      <c r="G4017">
        <v>30.52</v>
      </c>
      <c r="H4017" t="s">
        <v>425</v>
      </c>
      <c r="I4017" t="s">
        <v>63</v>
      </c>
      <c r="J4017" t="s">
        <v>66</v>
      </c>
      <c r="K4017" t="s">
        <v>6106</v>
      </c>
      <c r="L4017" t="s">
        <v>6107</v>
      </c>
      <c r="M4017" t="s">
        <v>6108</v>
      </c>
      <c r="N4017">
        <v>362.49999999999994</v>
      </c>
      <c r="O4017">
        <v>0</v>
      </c>
      <c r="P4017">
        <v>36</v>
      </c>
      <c r="Q4017">
        <v>94.4</v>
      </c>
      <c r="R4017">
        <v>95</v>
      </c>
      <c r="S4017">
        <v>100</v>
      </c>
      <c r="T4017">
        <v>5</v>
      </c>
      <c r="U4017">
        <v>10</v>
      </c>
      <c r="V4017">
        <v>705</v>
      </c>
      <c r="AB4017" t="s">
        <v>98</v>
      </c>
      <c r="AC4017" t="s">
        <v>98</v>
      </c>
      <c r="AD4017" t="s">
        <v>98</v>
      </c>
      <c r="AE4017" t="s">
        <v>63</v>
      </c>
      <c r="AG4017">
        <v>1990</v>
      </c>
      <c r="AH4017">
        <v>4.99</v>
      </c>
      <c r="AI4017">
        <v>39.279719999999998</v>
      </c>
      <c r="AJ4017">
        <v>-95.105119999999999</v>
      </c>
      <c r="AL4017">
        <v>4</v>
      </c>
      <c r="AM4017" t="s">
        <v>63</v>
      </c>
      <c r="AN4017" t="s">
        <v>6109</v>
      </c>
      <c r="AO4017" t="s">
        <v>103</v>
      </c>
      <c r="AP4017" t="s">
        <v>170</v>
      </c>
      <c r="AQ4017" t="s">
        <v>101</v>
      </c>
      <c r="AR4017" t="s">
        <v>102</v>
      </c>
      <c r="AS4017" t="s">
        <v>83</v>
      </c>
      <c r="AT4017" s="5">
        <v>41575</v>
      </c>
      <c r="AU4017" t="s">
        <v>76</v>
      </c>
      <c r="AV4017" t="s">
        <v>134</v>
      </c>
      <c r="AW4017" t="s">
        <v>150</v>
      </c>
    </row>
    <row r="4018" spans="1:49" x14ac:dyDescent="0.25">
      <c r="A4018">
        <v>133</v>
      </c>
      <c r="B4018" t="s">
        <v>23441</v>
      </c>
      <c r="C4018">
        <v>1</v>
      </c>
      <c r="D4018" t="s">
        <v>86</v>
      </c>
      <c r="E4018" t="s">
        <v>76</v>
      </c>
      <c r="F4018" t="s">
        <v>177</v>
      </c>
      <c r="G4018">
        <v>18.03</v>
      </c>
      <c r="H4018" t="s">
        <v>489</v>
      </c>
      <c r="I4018" t="s">
        <v>63</v>
      </c>
      <c r="J4018" t="s">
        <v>66</v>
      </c>
      <c r="K4018" t="s">
        <v>23442</v>
      </c>
      <c r="L4018" t="s">
        <v>23443</v>
      </c>
      <c r="M4018" t="s">
        <v>23444</v>
      </c>
      <c r="N4018">
        <v>36.712598425196852</v>
      </c>
      <c r="O4018">
        <v>30</v>
      </c>
      <c r="P4018">
        <v>52.700131233595798</v>
      </c>
      <c r="Q4018">
        <v>94.600000000000009</v>
      </c>
      <c r="R4018">
        <v>90</v>
      </c>
      <c r="S4018">
        <v>97.100000000000009</v>
      </c>
      <c r="T4018">
        <v>8</v>
      </c>
      <c r="U4018">
        <v>4</v>
      </c>
      <c r="V4018">
        <v>2210</v>
      </c>
      <c r="W4018" t="s">
        <v>70</v>
      </c>
      <c r="AB4018" t="s">
        <v>63</v>
      </c>
      <c r="AC4018" t="s">
        <v>63</v>
      </c>
      <c r="AD4018" t="s">
        <v>63</v>
      </c>
      <c r="AE4018" t="s">
        <v>98</v>
      </c>
      <c r="AG4018">
        <v>1992</v>
      </c>
      <c r="AH4018">
        <v>1.25</v>
      </c>
      <c r="AI4018">
        <v>39.215769999999999</v>
      </c>
      <c r="AJ4018">
        <v>-94.842489999999998</v>
      </c>
      <c r="AK4018" t="s">
        <v>77</v>
      </c>
      <c r="AL4018">
        <v>2</v>
      </c>
      <c r="AM4018" t="s">
        <v>63</v>
      </c>
      <c r="AN4018" t="s">
        <v>23445</v>
      </c>
      <c r="AO4018" t="s">
        <v>103</v>
      </c>
      <c r="AP4018" t="s">
        <v>170</v>
      </c>
      <c r="AQ4018" t="s">
        <v>944</v>
      </c>
      <c r="AR4018" t="s">
        <v>133</v>
      </c>
      <c r="AS4018" t="s">
        <v>83</v>
      </c>
      <c r="AT4018" s="5">
        <v>41663</v>
      </c>
      <c r="AU4018" t="s">
        <v>129</v>
      </c>
      <c r="AV4018" t="s">
        <v>149</v>
      </c>
      <c r="AW4018" t="s">
        <v>150</v>
      </c>
    </row>
    <row r="4019" spans="1:49" x14ac:dyDescent="0.25">
      <c r="A4019">
        <v>530</v>
      </c>
      <c r="B4019" t="s">
        <v>23579</v>
      </c>
      <c r="C4019">
        <v>1</v>
      </c>
      <c r="D4019" t="s">
        <v>86</v>
      </c>
      <c r="E4019" t="s">
        <v>76</v>
      </c>
      <c r="F4019" t="s">
        <v>177</v>
      </c>
      <c r="G4019">
        <v>19.73</v>
      </c>
      <c r="H4019" t="s">
        <v>489</v>
      </c>
      <c r="I4019" t="s">
        <v>63</v>
      </c>
      <c r="J4019" t="s">
        <v>66</v>
      </c>
      <c r="K4019" t="s">
        <v>23580</v>
      </c>
      <c r="L4019" t="s">
        <v>23581</v>
      </c>
      <c r="M4019" t="s">
        <v>23444</v>
      </c>
      <c r="N4019">
        <v>24.803149606299211</v>
      </c>
      <c r="O4019">
        <v>0</v>
      </c>
      <c r="P4019">
        <v>36</v>
      </c>
      <c r="Q4019">
        <v>96.600000000000009</v>
      </c>
      <c r="R4019">
        <v>80</v>
      </c>
      <c r="S4019">
        <v>99.2</v>
      </c>
      <c r="T4019">
        <v>8</v>
      </c>
      <c r="U4019">
        <v>4</v>
      </c>
      <c r="V4019">
        <v>2210</v>
      </c>
      <c r="AB4019" t="s">
        <v>63</v>
      </c>
      <c r="AC4019" t="s">
        <v>63</v>
      </c>
      <c r="AD4019" t="s">
        <v>63</v>
      </c>
      <c r="AE4019" t="s">
        <v>98</v>
      </c>
      <c r="AG4019">
        <v>1992</v>
      </c>
      <c r="AH4019">
        <v>2.97</v>
      </c>
      <c r="AI4019">
        <v>39.224499999999999</v>
      </c>
      <c r="AJ4019">
        <v>-94.863020000000006</v>
      </c>
      <c r="AL4019">
        <v>2</v>
      </c>
      <c r="AM4019" t="s">
        <v>63</v>
      </c>
      <c r="AN4019" t="s">
        <v>23582</v>
      </c>
      <c r="AO4019" t="s">
        <v>103</v>
      </c>
      <c r="AP4019" t="s">
        <v>170</v>
      </c>
      <c r="AQ4019" t="s">
        <v>133</v>
      </c>
      <c r="AR4019" t="s">
        <v>133</v>
      </c>
      <c r="AS4019" t="s">
        <v>83</v>
      </c>
      <c r="AT4019" s="5">
        <v>41663</v>
      </c>
      <c r="AU4019" t="s">
        <v>129</v>
      </c>
      <c r="AV4019" t="s">
        <v>149</v>
      </c>
      <c r="AW4019" t="s">
        <v>150</v>
      </c>
    </row>
    <row r="4020" spans="1:49" x14ac:dyDescent="0.25">
      <c r="A4020">
        <v>767</v>
      </c>
      <c r="B4020" t="s">
        <v>19480</v>
      </c>
      <c r="C4020">
        <v>1</v>
      </c>
      <c r="D4020" t="s">
        <v>86</v>
      </c>
      <c r="E4020" t="s">
        <v>319</v>
      </c>
      <c r="F4020" t="s">
        <v>108</v>
      </c>
      <c r="G4020">
        <v>407</v>
      </c>
      <c r="H4020" t="s">
        <v>489</v>
      </c>
      <c r="I4020" t="s">
        <v>63</v>
      </c>
      <c r="J4020" t="s">
        <v>66</v>
      </c>
      <c r="K4020" t="s">
        <v>19481</v>
      </c>
      <c r="L4020" t="s">
        <v>8003</v>
      </c>
      <c r="M4020" t="s">
        <v>5663</v>
      </c>
      <c r="N4020">
        <v>28.805774278215221</v>
      </c>
      <c r="O4020">
        <v>0</v>
      </c>
      <c r="P4020">
        <v>48</v>
      </c>
      <c r="Q4020">
        <v>81.900000000000006</v>
      </c>
      <c r="R4020">
        <v>97</v>
      </c>
      <c r="S4020">
        <v>99.100000000000009</v>
      </c>
      <c r="T4020">
        <v>1</v>
      </c>
      <c r="U4020">
        <v>4</v>
      </c>
      <c r="V4020">
        <v>9230</v>
      </c>
      <c r="AB4020" t="s">
        <v>63</v>
      </c>
      <c r="AC4020" t="s">
        <v>63</v>
      </c>
      <c r="AD4020" t="s">
        <v>63</v>
      </c>
      <c r="AE4020" t="s">
        <v>129</v>
      </c>
      <c r="AG4020">
        <v>1998</v>
      </c>
      <c r="AH4020">
        <v>9.61</v>
      </c>
      <c r="AI4020">
        <v>39.112760000000002</v>
      </c>
      <c r="AJ4020">
        <v>-95.093459999999993</v>
      </c>
      <c r="AL4020">
        <v>2</v>
      </c>
      <c r="AM4020" t="s">
        <v>63</v>
      </c>
      <c r="AN4020" t="s">
        <v>19482</v>
      </c>
      <c r="AO4020" t="s">
        <v>103</v>
      </c>
      <c r="AP4020" t="s">
        <v>170</v>
      </c>
      <c r="AQ4020" t="s">
        <v>1138</v>
      </c>
      <c r="AR4020" t="s">
        <v>133</v>
      </c>
      <c r="AS4020" t="s">
        <v>83</v>
      </c>
      <c r="AT4020" s="5">
        <v>37987</v>
      </c>
      <c r="AU4020" t="s">
        <v>129</v>
      </c>
      <c r="AV4020" t="s">
        <v>149</v>
      </c>
      <c r="AW4020" t="s">
        <v>19483</v>
      </c>
    </row>
    <row r="4021" spans="1:49" x14ac:dyDescent="0.25">
      <c r="A4021">
        <v>105</v>
      </c>
      <c r="B4021" t="s">
        <v>12041</v>
      </c>
      <c r="C4021">
        <v>1</v>
      </c>
      <c r="D4021" t="s">
        <v>86</v>
      </c>
      <c r="E4021" t="s">
        <v>319</v>
      </c>
      <c r="F4021" t="s">
        <v>108</v>
      </c>
      <c r="G4021">
        <v>407.77</v>
      </c>
      <c r="H4021" t="s">
        <v>90</v>
      </c>
      <c r="I4021" t="s">
        <v>63</v>
      </c>
      <c r="J4021" t="s">
        <v>66</v>
      </c>
      <c r="K4021" t="s">
        <v>12042</v>
      </c>
      <c r="L4021" t="s">
        <v>12043</v>
      </c>
      <c r="M4021" t="s">
        <v>5663</v>
      </c>
      <c r="N4021">
        <v>219.48818897637798</v>
      </c>
      <c r="O4021">
        <v>45</v>
      </c>
      <c r="P4021">
        <v>82</v>
      </c>
      <c r="Q4021">
        <v>99</v>
      </c>
      <c r="R4021">
        <v>95</v>
      </c>
      <c r="S4021">
        <v>98.5</v>
      </c>
      <c r="T4021">
        <v>1</v>
      </c>
      <c r="U4021">
        <v>5</v>
      </c>
      <c r="V4021">
        <v>11100</v>
      </c>
      <c r="AB4021" t="s">
        <v>98</v>
      </c>
      <c r="AC4021" t="s">
        <v>98</v>
      </c>
      <c r="AD4021" t="s">
        <v>98</v>
      </c>
      <c r="AE4021" t="s">
        <v>63</v>
      </c>
      <c r="AG4021">
        <v>1998</v>
      </c>
      <c r="AH4021">
        <v>10.370000000000001</v>
      </c>
      <c r="AI4021">
        <v>39.116300000000003</v>
      </c>
      <c r="AJ4021">
        <v>-95.082430000000002</v>
      </c>
      <c r="AK4021" t="s">
        <v>262</v>
      </c>
      <c r="AL4021">
        <v>5</v>
      </c>
      <c r="AM4021" t="s">
        <v>63</v>
      </c>
      <c r="AN4021" t="s">
        <v>12044</v>
      </c>
      <c r="AO4021" t="s">
        <v>103</v>
      </c>
      <c r="AP4021" t="s">
        <v>786</v>
      </c>
      <c r="AQ4021" t="s">
        <v>677</v>
      </c>
      <c r="AR4021" t="s">
        <v>133</v>
      </c>
      <c r="AS4021" t="s">
        <v>83</v>
      </c>
      <c r="AT4021" s="5">
        <v>35886</v>
      </c>
      <c r="AU4021" t="s">
        <v>76</v>
      </c>
      <c r="AV4021" t="s">
        <v>134</v>
      </c>
      <c r="AW4021" t="s">
        <v>150</v>
      </c>
    </row>
    <row r="4022" spans="1:49" x14ac:dyDescent="0.25">
      <c r="A4022">
        <v>65</v>
      </c>
      <c r="B4022" t="s">
        <v>5660</v>
      </c>
      <c r="C4022">
        <v>1</v>
      </c>
      <c r="D4022" t="s">
        <v>86</v>
      </c>
      <c r="E4022" t="s">
        <v>319</v>
      </c>
      <c r="F4022" t="s">
        <v>108</v>
      </c>
      <c r="G4022">
        <v>407.95</v>
      </c>
      <c r="H4022" t="s">
        <v>820</v>
      </c>
      <c r="I4022" t="s">
        <v>63</v>
      </c>
      <c r="J4022" t="s">
        <v>66</v>
      </c>
      <c r="K4022" t="s">
        <v>5661</v>
      </c>
      <c r="L4022" t="s">
        <v>5662</v>
      </c>
      <c r="M4022" t="s">
        <v>5663</v>
      </c>
      <c r="N4022">
        <v>289.30446194225726</v>
      </c>
      <c r="O4022">
        <v>45</v>
      </c>
      <c r="P4022">
        <v>82</v>
      </c>
      <c r="Q4022">
        <v>99</v>
      </c>
      <c r="R4022">
        <v>95</v>
      </c>
      <c r="S4022">
        <v>100</v>
      </c>
      <c r="T4022">
        <v>1</v>
      </c>
      <c r="U4022">
        <v>5</v>
      </c>
      <c r="V4022">
        <v>11100</v>
      </c>
      <c r="AB4022" t="s">
        <v>129</v>
      </c>
      <c r="AC4022" t="s">
        <v>129</v>
      </c>
      <c r="AD4022" t="s">
        <v>129</v>
      </c>
      <c r="AE4022" t="s">
        <v>63</v>
      </c>
      <c r="AG4022">
        <v>1998</v>
      </c>
      <c r="AH4022">
        <v>10.56</v>
      </c>
      <c r="AI4022">
        <v>39.116300000000003</v>
      </c>
      <c r="AJ4022">
        <v>-95.0792</v>
      </c>
      <c r="AK4022" t="s">
        <v>77</v>
      </c>
      <c r="AL4022">
        <v>4</v>
      </c>
      <c r="AM4022" t="s">
        <v>63</v>
      </c>
      <c r="AN4022" t="s">
        <v>5664</v>
      </c>
      <c r="AO4022" t="s">
        <v>103</v>
      </c>
      <c r="AP4022" t="s">
        <v>786</v>
      </c>
      <c r="AQ4022" t="s">
        <v>82</v>
      </c>
      <c r="AR4022" t="s">
        <v>1229</v>
      </c>
      <c r="AS4022" t="s">
        <v>83</v>
      </c>
      <c r="AT4022" s="5">
        <v>36039</v>
      </c>
      <c r="AU4022" t="s">
        <v>76</v>
      </c>
      <c r="AV4022" t="s">
        <v>187</v>
      </c>
      <c r="AW4022" t="s">
        <v>188</v>
      </c>
    </row>
    <row r="4023" spans="1:49" x14ac:dyDescent="0.25">
      <c r="A4023">
        <v>66</v>
      </c>
      <c r="B4023" t="s">
        <v>8973</v>
      </c>
      <c r="C4023">
        <v>1</v>
      </c>
      <c r="D4023" t="s">
        <v>86</v>
      </c>
      <c r="E4023" t="s">
        <v>319</v>
      </c>
      <c r="F4023" t="s">
        <v>108</v>
      </c>
      <c r="G4023">
        <v>411.7</v>
      </c>
      <c r="H4023" t="s">
        <v>820</v>
      </c>
      <c r="I4023" t="s">
        <v>63</v>
      </c>
      <c r="J4023" t="s">
        <v>66</v>
      </c>
      <c r="K4023" t="s">
        <v>8974</v>
      </c>
      <c r="L4023" t="s">
        <v>6107</v>
      </c>
      <c r="M4023" t="s">
        <v>7935</v>
      </c>
      <c r="N4023">
        <v>272.998687664042</v>
      </c>
      <c r="O4023">
        <v>0</v>
      </c>
      <c r="P4023">
        <v>40</v>
      </c>
      <c r="Q4023">
        <v>98.5</v>
      </c>
      <c r="R4023">
        <v>95</v>
      </c>
      <c r="S4023">
        <v>100</v>
      </c>
      <c r="T4023">
        <v>1</v>
      </c>
      <c r="U4023">
        <v>5</v>
      </c>
      <c r="V4023">
        <v>5550</v>
      </c>
      <c r="AB4023" t="s">
        <v>129</v>
      </c>
      <c r="AC4023" t="s">
        <v>129</v>
      </c>
      <c r="AD4023" t="s">
        <v>129</v>
      </c>
      <c r="AE4023" t="s">
        <v>63</v>
      </c>
      <c r="AG4023">
        <v>1998</v>
      </c>
      <c r="AH4023">
        <v>14.21</v>
      </c>
      <c r="AI4023">
        <v>39.116365000000002</v>
      </c>
      <c r="AJ4023">
        <v>-95.011092000000005</v>
      </c>
      <c r="AL4023">
        <v>3</v>
      </c>
      <c r="AM4023" t="s">
        <v>63</v>
      </c>
      <c r="AN4023" t="s">
        <v>8975</v>
      </c>
      <c r="AO4023" t="s">
        <v>103</v>
      </c>
      <c r="AP4023" t="s">
        <v>786</v>
      </c>
      <c r="AQ4023" t="s">
        <v>561</v>
      </c>
      <c r="AR4023" t="s">
        <v>133</v>
      </c>
      <c r="AS4023" t="s">
        <v>83</v>
      </c>
      <c r="AT4023" s="5">
        <v>36039</v>
      </c>
      <c r="AU4023" t="s">
        <v>129</v>
      </c>
      <c r="AV4023" t="s">
        <v>187</v>
      </c>
      <c r="AW4023" t="s">
        <v>188</v>
      </c>
    </row>
    <row r="4024" spans="1:49" x14ac:dyDescent="0.25">
      <c r="A4024">
        <v>68</v>
      </c>
      <c r="B4024" t="s">
        <v>14923</v>
      </c>
      <c r="C4024">
        <v>1</v>
      </c>
      <c r="D4024" t="s">
        <v>86</v>
      </c>
      <c r="E4024" t="s">
        <v>319</v>
      </c>
      <c r="F4024" t="s">
        <v>108</v>
      </c>
      <c r="G4024">
        <v>411.71000000000004</v>
      </c>
      <c r="H4024" t="s">
        <v>820</v>
      </c>
      <c r="I4024" t="s">
        <v>63</v>
      </c>
      <c r="J4024" t="s">
        <v>66</v>
      </c>
      <c r="K4024" t="s">
        <v>8974</v>
      </c>
      <c r="L4024" t="s">
        <v>6107</v>
      </c>
      <c r="M4024" t="s">
        <v>7099</v>
      </c>
      <c r="N4024">
        <v>272.998687664042</v>
      </c>
      <c r="O4024">
        <v>0</v>
      </c>
      <c r="P4024">
        <v>40</v>
      </c>
      <c r="Q4024">
        <v>98.5</v>
      </c>
      <c r="R4024">
        <v>92</v>
      </c>
      <c r="S4024">
        <v>99.7</v>
      </c>
      <c r="T4024">
        <v>1</v>
      </c>
      <c r="U4024">
        <v>5</v>
      </c>
      <c r="V4024">
        <v>5550</v>
      </c>
      <c r="AB4024" t="s">
        <v>129</v>
      </c>
      <c r="AC4024" t="s">
        <v>129</v>
      </c>
      <c r="AD4024" t="s">
        <v>98</v>
      </c>
      <c r="AE4024" t="s">
        <v>63</v>
      </c>
      <c r="AG4024">
        <v>1996</v>
      </c>
      <c r="AH4024">
        <v>14.22</v>
      </c>
      <c r="AI4024">
        <v>39.116501</v>
      </c>
      <c r="AJ4024">
        <v>-95.011056999999994</v>
      </c>
      <c r="AL4024">
        <v>3</v>
      </c>
      <c r="AM4024" t="s">
        <v>63</v>
      </c>
      <c r="AN4024" t="s">
        <v>14924</v>
      </c>
      <c r="AO4024" t="s">
        <v>103</v>
      </c>
      <c r="AP4024" t="s">
        <v>786</v>
      </c>
      <c r="AQ4024" t="s">
        <v>561</v>
      </c>
      <c r="AR4024" t="s">
        <v>133</v>
      </c>
      <c r="AS4024" t="s">
        <v>83</v>
      </c>
      <c r="AT4024" s="5">
        <v>36039</v>
      </c>
      <c r="AU4024" t="s">
        <v>76</v>
      </c>
      <c r="AV4024" t="s">
        <v>187</v>
      </c>
      <c r="AW4024" t="s">
        <v>188</v>
      </c>
    </row>
    <row r="4025" spans="1:49" x14ac:dyDescent="0.25">
      <c r="A4025">
        <v>107</v>
      </c>
      <c r="B4025" t="s">
        <v>16722</v>
      </c>
      <c r="C4025">
        <v>1</v>
      </c>
      <c r="D4025" t="s">
        <v>86</v>
      </c>
      <c r="E4025" t="s">
        <v>319</v>
      </c>
      <c r="F4025" t="s">
        <v>108</v>
      </c>
      <c r="G4025">
        <v>414.26</v>
      </c>
      <c r="H4025" t="s">
        <v>90</v>
      </c>
      <c r="I4025" t="s">
        <v>63</v>
      </c>
      <c r="J4025" t="s">
        <v>66</v>
      </c>
      <c r="K4025" t="s">
        <v>16723</v>
      </c>
      <c r="L4025" t="s">
        <v>16724</v>
      </c>
      <c r="M4025" t="s">
        <v>7099</v>
      </c>
      <c r="N4025">
        <v>132.51312335958005</v>
      </c>
      <c r="O4025">
        <v>0</v>
      </c>
      <c r="P4025">
        <v>40</v>
      </c>
      <c r="Q4025">
        <v>99.4</v>
      </c>
      <c r="R4025">
        <v>95</v>
      </c>
      <c r="S4025">
        <v>97.7</v>
      </c>
      <c r="T4025">
        <v>1</v>
      </c>
      <c r="U4025">
        <v>5</v>
      </c>
      <c r="V4025">
        <v>6550</v>
      </c>
      <c r="AB4025" t="s">
        <v>98</v>
      </c>
      <c r="AC4025" t="s">
        <v>129</v>
      </c>
      <c r="AD4025" t="s">
        <v>129</v>
      </c>
      <c r="AE4025" t="s">
        <v>63</v>
      </c>
      <c r="AG4025">
        <v>1998</v>
      </c>
      <c r="AH4025">
        <v>16.86</v>
      </c>
      <c r="AI4025">
        <v>39.116469000000002</v>
      </c>
      <c r="AJ4025">
        <v>-94.961703</v>
      </c>
      <c r="AL4025">
        <v>3</v>
      </c>
      <c r="AM4025" t="s">
        <v>63</v>
      </c>
      <c r="AN4025" t="s">
        <v>16725</v>
      </c>
      <c r="AO4025" t="s">
        <v>103</v>
      </c>
      <c r="AP4025" t="s">
        <v>786</v>
      </c>
      <c r="AQ4025" t="s">
        <v>424</v>
      </c>
      <c r="AR4025" t="s">
        <v>1008</v>
      </c>
      <c r="AS4025" t="s">
        <v>83</v>
      </c>
      <c r="AT4025" s="5">
        <v>35886</v>
      </c>
      <c r="AU4025" t="s">
        <v>76</v>
      </c>
      <c r="AV4025" t="s">
        <v>134</v>
      </c>
      <c r="AW4025" t="s">
        <v>150</v>
      </c>
    </row>
    <row r="4026" spans="1:49" x14ac:dyDescent="0.25">
      <c r="A4026">
        <v>68</v>
      </c>
      <c r="B4026" t="s">
        <v>16056</v>
      </c>
      <c r="C4026">
        <v>1</v>
      </c>
      <c r="D4026" t="s">
        <v>86</v>
      </c>
      <c r="E4026" t="s">
        <v>319</v>
      </c>
      <c r="F4026" t="s">
        <v>108</v>
      </c>
      <c r="G4026">
        <v>416.71000000000004</v>
      </c>
      <c r="H4026" t="s">
        <v>820</v>
      </c>
      <c r="I4026" t="s">
        <v>63</v>
      </c>
      <c r="J4026" t="s">
        <v>66</v>
      </c>
      <c r="K4026" t="s">
        <v>16057</v>
      </c>
      <c r="L4026" t="s">
        <v>1106</v>
      </c>
      <c r="M4026" t="s">
        <v>7935</v>
      </c>
      <c r="N4026">
        <v>273.09711286089237</v>
      </c>
      <c r="O4026">
        <v>15</v>
      </c>
      <c r="P4026">
        <v>40</v>
      </c>
      <c r="Q4026">
        <v>99.3</v>
      </c>
      <c r="R4026">
        <v>95</v>
      </c>
      <c r="S4026">
        <v>99.9</v>
      </c>
      <c r="T4026">
        <v>1</v>
      </c>
      <c r="U4026">
        <v>5</v>
      </c>
      <c r="V4026">
        <v>7150</v>
      </c>
      <c r="AB4026" t="s">
        <v>98</v>
      </c>
      <c r="AC4026" t="s">
        <v>98</v>
      </c>
      <c r="AD4026" t="s">
        <v>129</v>
      </c>
      <c r="AE4026" t="s">
        <v>63</v>
      </c>
      <c r="AG4026">
        <v>1998</v>
      </c>
      <c r="AH4026">
        <v>19.28</v>
      </c>
      <c r="AI4026">
        <v>39.116058000000002</v>
      </c>
      <c r="AJ4026">
        <v>-94.916708</v>
      </c>
      <c r="AK4026" t="s">
        <v>77</v>
      </c>
      <c r="AL4026">
        <v>3</v>
      </c>
      <c r="AM4026" t="s">
        <v>63</v>
      </c>
      <c r="AN4026" t="s">
        <v>16058</v>
      </c>
      <c r="AO4026" t="s">
        <v>103</v>
      </c>
      <c r="AP4026" t="s">
        <v>786</v>
      </c>
      <c r="AQ4026" t="s">
        <v>561</v>
      </c>
      <c r="AR4026" t="s">
        <v>133</v>
      </c>
      <c r="AS4026" t="s">
        <v>83</v>
      </c>
      <c r="AT4026" s="5">
        <v>36039</v>
      </c>
      <c r="AU4026" t="s">
        <v>129</v>
      </c>
      <c r="AV4026" t="s">
        <v>187</v>
      </c>
      <c r="AW4026" t="s">
        <v>188</v>
      </c>
    </row>
    <row r="4027" spans="1:49" x14ac:dyDescent="0.25">
      <c r="A4027">
        <v>72</v>
      </c>
      <c r="B4027" t="s">
        <v>26044</v>
      </c>
      <c r="C4027">
        <v>1</v>
      </c>
      <c r="D4027" t="s">
        <v>86</v>
      </c>
      <c r="E4027" t="s">
        <v>319</v>
      </c>
      <c r="F4027" t="s">
        <v>108</v>
      </c>
      <c r="G4027">
        <v>416.72</v>
      </c>
      <c r="H4027" t="s">
        <v>820</v>
      </c>
      <c r="I4027" t="s">
        <v>63</v>
      </c>
      <c r="J4027" t="s">
        <v>66</v>
      </c>
      <c r="K4027" t="s">
        <v>16057</v>
      </c>
      <c r="L4027" t="s">
        <v>1106</v>
      </c>
      <c r="M4027" t="s">
        <v>7099</v>
      </c>
      <c r="N4027">
        <v>273.09711286089237</v>
      </c>
      <c r="O4027">
        <v>15</v>
      </c>
      <c r="P4027">
        <v>40</v>
      </c>
      <c r="Q4027">
        <v>99.3</v>
      </c>
      <c r="R4027">
        <v>93</v>
      </c>
      <c r="S4027">
        <v>99.7</v>
      </c>
      <c r="T4027">
        <v>1</v>
      </c>
      <c r="U4027">
        <v>5</v>
      </c>
      <c r="V4027">
        <v>7150</v>
      </c>
      <c r="AB4027" t="s">
        <v>129</v>
      </c>
      <c r="AC4027" t="s">
        <v>129</v>
      </c>
      <c r="AD4027" t="s">
        <v>98</v>
      </c>
      <c r="AE4027" t="s">
        <v>63</v>
      </c>
      <c r="AG4027">
        <v>1998</v>
      </c>
      <c r="AH4027">
        <v>19.29</v>
      </c>
      <c r="AI4027">
        <v>39.116208999999998</v>
      </c>
      <c r="AJ4027">
        <v>-94.916675999999995</v>
      </c>
      <c r="AK4027" t="s">
        <v>77</v>
      </c>
      <c r="AL4027">
        <v>3</v>
      </c>
      <c r="AM4027" t="s">
        <v>63</v>
      </c>
      <c r="AN4027" t="s">
        <v>26045</v>
      </c>
      <c r="AO4027" t="s">
        <v>103</v>
      </c>
      <c r="AP4027" t="s">
        <v>786</v>
      </c>
      <c r="AQ4027" t="s">
        <v>561</v>
      </c>
      <c r="AR4027" t="s">
        <v>133</v>
      </c>
      <c r="AS4027" t="s">
        <v>83</v>
      </c>
      <c r="AT4027" s="5">
        <v>36039</v>
      </c>
      <c r="AU4027" t="s">
        <v>76</v>
      </c>
      <c r="AV4027" t="s">
        <v>187</v>
      </c>
      <c r="AW4027" t="s">
        <v>188</v>
      </c>
    </row>
    <row r="4028" spans="1:49" x14ac:dyDescent="0.25">
      <c r="A4028">
        <v>67</v>
      </c>
      <c r="B4028" t="s">
        <v>25758</v>
      </c>
      <c r="C4028">
        <v>1</v>
      </c>
      <c r="D4028" t="s">
        <v>86</v>
      </c>
      <c r="E4028" t="s">
        <v>319</v>
      </c>
      <c r="F4028" t="s">
        <v>108</v>
      </c>
      <c r="G4028">
        <v>414.25</v>
      </c>
      <c r="H4028" t="s">
        <v>90</v>
      </c>
      <c r="I4028" t="s">
        <v>63</v>
      </c>
      <c r="J4028" t="s">
        <v>66</v>
      </c>
      <c r="K4028" t="s">
        <v>25759</v>
      </c>
      <c r="L4028" t="s">
        <v>16724</v>
      </c>
      <c r="M4028" t="s">
        <v>7935</v>
      </c>
      <c r="N4028">
        <v>132.50000520641109</v>
      </c>
      <c r="O4028">
        <v>0</v>
      </c>
      <c r="P4028">
        <v>40</v>
      </c>
      <c r="Q4028">
        <v>99.4</v>
      </c>
      <c r="R4028">
        <v>97</v>
      </c>
      <c r="S4028">
        <v>100</v>
      </c>
      <c r="T4028">
        <v>1</v>
      </c>
      <c r="U4028">
        <v>5</v>
      </c>
      <c r="V4028">
        <v>6550</v>
      </c>
      <c r="AB4028" t="s">
        <v>129</v>
      </c>
      <c r="AC4028" t="s">
        <v>129</v>
      </c>
      <c r="AD4028" t="s">
        <v>129</v>
      </c>
      <c r="AE4028" t="s">
        <v>63</v>
      </c>
      <c r="AG4028">
        <v>1998</v>
      </c>
      <c r="AH4028">
        <v>16.850000000000001</v>
      </c>
      <c r="AI4028">
        <v>39.115988999999999</v>
      </c>
      <c r="AJ4028">
        <v>-94.961729000000005</v>
      </c>
      <c r="AL4028">
        <v>3</v>
      </c>
      <c r="AM4028" t="s">
        <v>63</v>
      </c>
      <c r="AN4028" t="s">
        <v>25760</v>
      </c>
      <c r="AO4028" t="s">
        <v>103</v>
      </c>
      <c r="AP4028" t="s">
        <v>786</v>
      </c>
      <c r="AQ4028" t="s">
        <v>654</v>
      </c>
      <c r="AR4028" t="s">
        <v>133</v>
      </c>
      <c r="AS4028" t="s">
        <v>83</v>
      </c>
      <c r="AT4028" s="5">
        <v>35886</v>
      </c>
      <c r="AU4028" t="s">
        <v>129</v>
      </c>
      <c r="AV4028" t="s">
        <v>134</v>
      </c>
      <c r="AW4028" t="s">
        <v>150</v>
      </c>
    </row>
    <row r="4029" spans="1:49" x14ac:dyDescent="0.25">
      <c r="A4029">
        <v>964</v>
      </c>
      <c r="B4029" t="s">
        <v>20823</v>
      </c>
      <c r="C4029">
        <v>1</v>
      </c>
      <c r="D4029" t="s">
        <v>86</v>
      </c>
      <c r="E4029" t="s">
        <v>4259</v>
      </c>
      <c r="F4029" t="s">
        <v>177</v>
      </c>
      <c r="G4029">
        <v>1.3</v>
      </c>
      <c r="H4029" t="s">
        <v>7280</v>
      </c>
      <c r="I4029" t="s">
        <v>63</v>
      </c>
      <c r="J4029" t="s">
        <v>66</v>
      </c>
      <c r="K4029" t="s">
        <v>20824</v>
      </c>
      <c r="L4029" t="s">
        <v>20825</v>
      </c>
      <c r="M4029" t="s">
        <v>4262</v>
      </c>
      <c r="N4029">
        <v>35.000000725893706</v>
      </c>
      <c r="P4029">
        <v>20.013123359580053</v>
      </c>
      <c r="Q4029">
        <v>82.5</v>
      </c>
      <c r="R4029">
        <v>97</v>
      </c>
      <c r="S4029">
        <v>98.3</v>
      </c>
      <c r="T4029">
        <v>0</v>
      </c>
      <c r="U4029">
        <v>0</v>
      </c>
      <c r="V4029">
        <v>110</v>
      </c>
      <c r="AB4029" t="s">
        <v>129</v>
      </c>
      <c r="AC4029" t="s">
        <v>129</v>
      </c>
      <c r="AD4029" t="s">
        <v>98</v>
      </c>
      <c r="AE4029" t="s">
        <v>63</v>
      </c>
      <c r="AG4029">
        <v>1930</v>
      </c>
      <c r="AH4029">
        <v>0.1</v>
      </c>
      <c r="AI4029">
        <v>39.122149999999998</v>
      </c>
      <c r="AJ4029">
        <v>-95.154719999999998</v>
      </c>
      <c r="AL4029">
        <v>1</v>
      </c>
      <c r="AM4029" t="s">
        <v>63</v>
      </c>
      <c r="AN4029" t="s">
        <v>20826</v>
      </c>
      <c r="AO4029" t="s">
        <v>184</v>
      </c>
      <c r="AP4029" t="s">
        <v>170</v>
      </c>
      <c r="AQ4029" t="s">
        <v>337</v>
      </c>
      <c r="AR4029" t="s">
        <v>133</v>
      </c>
      <c r="AS4029" t="s">
        <v>83</v>
      </c>
      <c r="AT4029" s="5">
        <v>36220</v>
      </c>
      <c r="AU4029" t="s">
        <v>129</v>
      </c>
      <c r="AV4029" t="s">
        <v>134</v>
      </c>
      <c r="AW4029" t="s">
        <v>150</v>
      </c>
    </row>
    <row r="4030" spans="1:49" x14ac:dyDescent="0.25">
      <c r="A4030">
        <v>63</v>
      </c>
      <c r="B4030" t="s">
        <v>25645</v>
      </c>
      <c r="C4030">
        <v>1</v>
      </c>
      <c r="D4030" t="s">
        <v>86</v>
      </c>
      <c r="E4030" t="s">
        <v>289</v>
      </c>
      <c r="F4030" t="s">
        <v>177</v>
      </c>
      <c r="G4030">
        <v>8.81</v>
      </c>
      <c r="H4030" t="s">
        <v>4769</v>
      </c>
      <c r="I4030" t="s">
        <v>63</v>
      </c>
      <c r="J4030" t="s">
        <v>66</v>
      </c>
      <c r="K4030" t="s">
        <v>25646</v>
      </c>
      <c r="L4030" t="s">
        <v>6107</v>
      </c>
      <c r="M4030" t="s">
        <v>16597</v>
      </c>
      <c r="N4030">
        <v>433.07086614173227</v>
      </c>
      <c r="O4030">
        <v>0</v>
      </c>
      <c r="P4030">
        <v>43.963254593175854</v>
      </c>
      <c r="Q4030">
        <v>99.9</v>
      </c>
      <c r="R4030">
        <v>97</v>
      </c>
      <c r="S4030">
        <v>100</v>
      </c>
      <c r="T4030">
        <v>1</v>
      </c>
      <c r="U4030">
        <v>7</v>
      </c>
      <c r="V4030">
        <v>2830</v>
      </c>
      <c r="AB4030" t="s">
        <v>98</v>
      </c>
      <c r="AC4030" t="s">
        <v>129</v>
      </c>
      <c r="AD4030" t="s">
        <v>98</v>
      </c>
      <c r="AE4030" t="s">
        <v>63</v>
      </c>
      <c r="AG4030">
        <v>2005</v>
      </c>
      <c r="AH4030">
        <v>8.65</v>
      </c>
      <c r="AI4030">
        <v>39.005850000000002</v>
      </c>
      <c r="AJ4030">
        <v>-95.028409999999994</v>
      </c>
      <c r="AL4030">
        <v>3</v>
      </c>
      <c r="AM4030" t="s">
        <v>63</v>
      </c>
      <c r="AN4030" t="s">
        <v>25647</v>
      </c>
      <c r="AO4030" t="s">
        <v>100</v>
      </c>
      <c r="AP4030" t="s">
        <v>131</v>
      </c>
      <c r="AQ4030" t="s">
        <v>1259</v>
      </c>
      <c r="AR4030" t="s">
        <v>133</v>
      </c>
      <c r="AS4030" t="s">
        <v>83</v>
      </c>
      <c r="AT4030" s="5">
        <v>38353</v>
      </c>
      <c r="AU4030" t="s">
        <v>76</v>
      </c>
      <c r="AV4030" t="s">
        <v>187</v>
      </c>
      <c r="AW4030" t="s">
        <v>372</v>
      </c>
    </row>
    <row r="4031" spans="1:49" x14ac:dyDescent="0.25">
      <c r="A4031">
        <v>766</v>
      </c>
      <c r="B4031" t="s">
        <v>22873</v>
      </c>
      <c r="C4031">
        <v>1</v>
      </c>
      <c r="D4031" t="s">
        <v>86</v>
      </c>
      <c r="E4031" t="s">
        <v>1438</v>
      </c>
      <c r="F4031" t="s">
        <v>108</v>
      </c>
      <c r="G4031">
        <v>25.25</v>
      </c>
      <c r="H4031" t="s">
        <v>6022</v>
      </c>
      <c r="I4031" t="s">
        <v>63</v>
      </c>
      <c r="J4031" t="s">
        <v>66</v>
      </c>
      <c r="K4031" t="s">
        <v>22874</v>
      </c>
      <c r="L4031" t="s">
        <v>22875</v>
      </c>
      <c r="M4031" t="s">
        <v>22876</v>
      </c>
      <c r="N4031">
        <v>100.88582677165354</v>
      </c>
      <c r="O4031">
        <v>0</v>
      </c>
      <c r="P4031">
        <v>70.784120734908143</v>
      </c>
      <c r="Q4031">
        <v>89.2</v>
      </c>
      <c r="S4031">
        <v>100</v>
      </c>
      <c r="T4031">
        <v>5</v>
      </c>
      <c r="U4031">
        <v>4</v>
      </c>
      <c r="V4031">
        <v>25800</v>
      </c>
      <c r="AB4031" t="s">
        <v>98</v>
      </c>
      <c r="AC4031" t="s">
        <v>129</v>
      </c>
      <c r="AD4031" t="s">
        <v>129</v>
      </c>
      <c r="AE4031" t="s">
        <v>63</v>
      </c>
      <c r="AG4031">
        <v>2006</v>
      </c>
      <c r="AH4031">
        <v>3.34</v>
      </c>
      <c r="AI4031">
        <v>39.251199999999997</v>
      </c>
      <c r="AJ4031">
        <v>-94.900080000000003</v>
      </c>
      <c r="AL4031">
        <v>1</v>
      </c>
      <c r="AM4031" t="s">
        <v>63</v>
      </c>
      <c r="AN4031" t="s">
        <v>22877</v>
      </c>
      <c r="AO4031" t="s">
        <v>103</v>
      </c>
      <c r="AP4031" t="s">
        <v>131</v>
      </c>
      <c r="AQ4031" t="s">
        <v>186</v>
      </c>
      <c r="AR4031" t="s">
        <v>133</v>
      </c>
      <c r="AS4031" t="s">
        <v>83</v>
      </c>
      <c r="AT4031" s="5">
        <v>38718</v>
      </c>
      <c r="AU4031" t="s">
        <v>76</v>
      </c>
      <c r="AV4031" t="s">
        <v>187</v>
      </c>
      <c r="AW4031" t="s">
        <v>372</v>
      </c>
    </row>
    <row r="4032" spans="1:49" x14ac:dyDescent="0.25">
      <c r="A4032">
        <v>0</v>
      </c>
      <c r="B4032" t="s">
        <v>19549</v>
      </c>
      <c r="C4032">
        <v>1</v>
      </c>
      <c r="D4032" t="s">
        <v>86</v>
      </c>
      <c r="E4032" t="s">
        <v>64</v>
      </c>
      <c r="F4032" t="s">
        <v>65</v>
      </c>
      <c r="G4032">
        <v>395.85</v>
      </c>
      <c r="H4032" t="s">
        <v>3187</v>
      </c>
      <c r="I4032" t="s">
        <v>63</v>
      </c>
      <c r="J4032" t="s">
        <v>66</v>
      </c>
      <c r="K4032" t="s">
        <v>19550</v>
      </c>
      <c r="L4032" t="s">
        <v>1670</v>
      </c>
      <c r="M4032" t="s">
        <v>19551</v>
      </c>
      <c r="N4032">
        <v>304.95406824146983</v>
      </c>
      <c r="O4032">
        <v>31</v>
      </c>
      <c r="P4032">
        <v>39.993438320209975</v>
      </c>
      <c r="Q4032">
        <v>99</v>
      </c>
      <c r="S4032">
        <v>100</v>
      </c>
      <c r="T4032">
        <v>0</v>
      </c>
      <c r="U4032">
        <v>8</v>
      </c>
      <c r="V4032">
        <v>1751</v>
      </c>
      <c r="AB4032" t="s">
        <v>129</v>
      </c>
      <c r="AC4032" t="s">
        <v>129</v>
      </c>
      <c r="AD4032" t="s">
        <v>129</v>
      </c>
      <c r="AE4032" t="s">
        <v>63</v>
      </c>
      <c r="AG4032">
        <v>2010</v>
      </c>
      <c r="AH4032">
        <v>6.01</v>
      </c>
      <c r="AI4032">
        <v>39.043810000000001</v>
      </c>
      <c r="AJ4032">
        <v>-95.093519999999998</v>
      </c>
      <c r="AK4032" t="s">
        <v>262</v>
      </c>
      <c r="AL4032">
        <v>4</v>
      </c>
      <c r="AM4032" t="s">
        <v>100</v>
      </c>
      <c r="AN4032" t="s">
        <v>19552</v>
      </c>
      <c r="AO4032" t="s">
        <v>100</v>
      </c>
      <c r="AP4032" t="s">
        <v>786</v>
      </c>
      <c r="AQ4032" t="s">
        <v>231</v>
      </c>
      <c r="AR4032" t="s">
        <v>133</v>
      </c>
      <c r="AS4032" t="s">
        <v>83</v>
      </c>
      <c r="AT4032" s="5">
        <v>41298</v>
      </c>
      <c r="AU4032" t="s">
        <v>63</v>
      </c>
      <c r="AV4032" t="s">
        <v>274</v>
      </c>
      <c r="AW4032" t="s">
        <v>444</v>
      </c>
    </row>
    <row r="4033" spans="1:49" x14ac:dyDescent="0.25">
      <c r="A4033">
        <v>0</v>
      </c>
      <c r="B4033" t="s">
        <v>26861</v>
      </c>
      <c r="C4033">
        <v>1</v>
      </c>
      <c r="D4033" t="s">
        <v>86</v>
      </c>
      <c r="E4033" t="s">
        <v>1438</v>
      </c>
      <c r="F4033" t="s">
        <v>108</v>
      </c>
      <c r="G4033">
        <v>23.400000000000002</v>
      </c>
      <c r="H4033" t="s">
        <v>138</v>
      </c>
      <c r="I4033" t="s">
        <v>63</v>
      </c>
      <c r="J4033" t="s">
        <v>66</v>
      </c>
      <c r="K4033" t="s">
        <v>26862</v>
      </c>
      <c r="L4033" t="s">
        <v>26863</v>
      </c>
      <c r="M4033" t="s">
        <v>22876</v>
      </c>
      <c r="N4033">
        <v>21.194225721784775</v>
      </c>
      <c r="O4033">
        <v>45</v>
      </c>
      <c r="P4033">
        <v>79.98687664041995</v>
      </c>
      <c r="Q4033">
        <v>67.2</v>
      </c>
      <c r="R4033">
        <v>82</v>
      </c>
      <c r="S4033">
        <v>93.100000000000009</v>
      </c>
      <c r="T4033">
        <v>0</v>
      </c>
      <c r="U4033">
        <v>5</v>
      </c>
      <c r="V4033">
        <v>10100</v>
      </c>
      <c r="AB4033" t="s">
        <v>63</v>
      </c>
      <c r="AC4033" t="s">
        <v>63</v>
      </c>
      <c r="AD4033" t="s">
        <v>63</v>
      </c>
      <c r="AE4033" t="s">
        <v>75</v>
      </c>
      <c r="AG4033">
        <v>1924</v>
      </c>
      <c r="AH4033">
        <v>12.811</v>
      </c>
      <c r="AI4033">
        <v>39.225380000000001</v>
      </c>
      <c r="AJ4033">
        <v>-94.900199999999998</v>
      </c>
      <c r="AK4033" t="s">
        <v>77</v>
      </c>
      <c r="AL4033">
        <v>1</v>
      </c>
      <c r="AM4033" t="s">
        <v>63</v>
      </c>
      <c r="AN4033" t="s">
        <v>26864</v>
      </c>
      <c r="AO4033" t="s">
        <v>103</v>
      </c>
      <c r="AP4033" t="s">
        <v>147</v>
      </c>
      <c r="AQ4033" t="s">
        <v>358</v>
      </c>
      <c r="AR4033" t="s">
        <v>117</v>
      </c>
      <c r="AS4033" t="s">
        <v>83</v>
      </c>
      <c r="AT4033" s="5">
        <v>40784</v>
      </c>
      <c r="AU4033" t="s">
        <v>129</v>
      </c>
      <c r="AV4033" t="s">
        <v>149</v>
      </c>
      <c r="AW4033" t="s">
        <v>1132</v>
      </c>
    </row>
    <row r="4034" spans="1:49" x14ac:dyDescent="0.25">
      <c r="A4034">
        <v>0</v>
      </c>
      <c r="B4034" t="s">
        <v>8927</v>
      </c>
      <c r="C4034">
        <v>1</v>
      </c>
      <c r="D4034" t="s">
        <v>86</v>
      </c>
      <c r="E4034" t="s">
        <v>64</v>
      </c>
      <c r="F4034" t="s">
        <v>65</v>
      </c>
      <c r="G4034">
        <v>393.34000000000003</v>
      </c>
      <c r="H4034" t="s">
        <v>4769</v>
      </c>
      <c r="I4034" t="s">
        <v>63</v>
      </c>
      <c r="J4034" t="s">
        <v>66</v>
      </c>
      <c r="K4034" t="s">
        <v>8928</v>
      </c>
      <c r="L4034" t="s">
        <v>1215</v>
      </c>
      <c r="M4034" t="s">
        <v>8929</v>
      </c>
      <c r="N4034">
        <v>148.32677165354332</v>
      </c>
      <c r="O4034">
        <v>25</v>
      </c>
      <c r="P4034">
        <v>27.985564304461942</v>
      </c>
      <c r="Q4034">
        <v>98</v>
      </c>
      <c r="S4034">
        <v>100</v>
      </c>
      <c r="T4034">
        <v>1</v>
      </c>
      <c r="U4034">
        <v>3</v>
      </c>
      <c r="V4034">
        <v>75</v>
      </c>
      <c r="AB4034" t="s">
        <v>129</v>
      </c>
      <c r="AC4034" t="s">
        <v>129</v>
      </c>
      <c r="AD4034" t="s">
        <v>129</v>
      </c>
      <c r="AE4034" t="s">
        <v>63</v>
      </c>
      <c r="AG4034">
        <v>2010</v>
      </c>
      <c r="AH4034">
        <v>3.5</v>
      </c>
      <c r="AI4034">
        <v>39.022689999999997</v>
      </c>
      <c r="AJ4034">
        <v>-95.131150000000005</v>
      </c>
      <c r="AK4034" t="s">
        <v>262</v>
      </c>
      <c r="AL4034">
        <v>1</v>
      </c>
      <c r="AM4034" t="s">
        <v>100</v>
      </c>
      <c r="AN4034" t="s">
        <v>8930</v>
      </c>
      <c r="AO4034" t="s">
        <v>100</v>
      </c>
      <c r="AP4034" t="s">
        <v>131</v>
      </c>
      <c r="AQ4034" t="s">
        <v>1304</v>
      </c>
      <c r="AR4034" t="s">
        <v>133</v>
      </c>
      <c r="AS4034" t="s">
        <v>83</v>
      </c>
      <c r="AT4034" s="5">
        <v>40784</v>
      </c>
      <c r="AU4034" t="s">
        <v>63</v>
      </c>
      <c r="AV4034" t="s">
        <v>134</v>
      </c>
      <c r="AW4034" t="s">
        <v>150</v>
      </c>
    </row>
    <row r="4035" spans="1:49" x14ac:dyDescent="0.25">
      <c r="A4035">
        <v>0</v>
      </c>
      <c r="B4035" t="s">
        <v>17681</v>
      </c>
      <c r="C4035">
        <v>1</v>
      </c>
      <c r="D4035" t="s">
        <v>86</v>
      </c>
      <c r="E4035" t="s">
        <v>64</v>
      </c>
      <c r="F4035" t="s">
        <v>65</v>
      </c>
      <c r="G4035">
        <v>393.3</v>
      </c>
      <c r="H4035" t="s">
        <v>4769</v>
      </c>
      <c r="I4035" t="s">
        <v>63</v>
      </c>
      <c r="J4035" t="s">
        <v>66</v>
      </c>
      <c r="K4035" t="s">
        <v>17682</v>
      </c>
      <c r="L4035" t="s">
        <v>1973</v>
      </c>
      <c r="M4035" t="s">
        <v>8929</v>
      </c>
      <c r="N4035">
        <v>204.49475065616798</v>
      </c>
      <c r="O4035">
        <v>48</v>
      </c>
      <c r="P4035">
        <v>27.985564304461942</v>
      </c>
      <c r="Q4035">
        <v>98</v>
      </c>
      <c r="S4035">
        <v>100</v>
      </c>
      <c r="T4035">
        <v>1</v>
      </c>
      <c r="U4035">
        <v>3</v>
      </c>
      <c r="V4035">
        <v>75</v>
      </c>
      <c r="AB4035" t="s">
        <v>129</v>
      </c>
      <c r="AC4035" t="s">
        <v>129</v>
      </c>
      <c r="AD4035" t="s">
        <v>129</v>
      </c>
      <c r="AE4035" t="s">
        <v>63</v>
      </c>
      <c r="AG4035">
        <v>2010</v>
      </c>
      <c r="AH4035">
        <v>3.46</v>
      </c>
      <c r="AI4035">
        <v>39.021650000000001</v>
      </c>
      <c r="AJ4035">
        <v>-95.131150000000005</v>
      </c>
      <c r="AK4035" t="s">
        <v>262</v>
      </c>
      <c r="AL4035">
        <v>1</v>
      </c>
      <c r="AM4035" t="s">
        <v>100</v>
      </c>
      <c r="AN4035" t="s">
        <v>17683</v>
      </c>
      <c r="AO4035" t="s">
        <v>100</v>
      </c>
      <c r="AP4035" t="s">
        <v>131</v>
      </c>
      <c r="AQ4035" t="s">
        <v>133</v>
      </c>
      <c r="AR4035" t="s">
        <v>133</v>
      </c>
      <c r="AS4035" t="s">
        <v>83</v>
      </c>
      <c r="AT4035" s="5">
        <v>40784</v>
      </c>
      <c r="AU4035" t="s">
        <v>63</v>
      </c>
      <c r="AV4035" t="s">
        <v>134</v>
      </c>
      <c r="AW4035" t="s">
        <v>150</v>
      </c>
    </row>
    <row r="4036" spans="1:49" x14ac:dyDescent="0.25">
      <c r="A4036">
        <v>0</v>
      </c>
      <c r="B4036" t="s">
        <v>9941</v>
      </c>
      <c r="C4036">
        <v>1</v>
      </c>
      <c r="D4036" t="s">
        <v>86</v>
      </c>
      <c r="E4036" t="s">
        <v>64</v>
      </c>
      <c r="F4036" t="s">
        <v>65</v>
      </c>
      <c r="G4036">
        <v>398.06</v>
      </c>
      <c r="H4036" t="s">
        <v>3187</v>
      </c>
      <c r="I4036" t="s">
        <v>63</v>
      </c>
      <c r="J4036" t="s">
        <v>66</v>
      </c>
      <c r="K4036" t="s">
        <v>9942</v>
      </c>
      <c r="L4036" t="s">
        <v>1670</v>
      </c>
      <c r="M4036" t="s">
        <v>9943</v>
      </c>
      <c r="N4036">
        <v>323.45800524934384</v>
      </c>
      <c r="O4036">
        <v>30</v>
      </c>
      <c r="P4036">
        <v>31.988188976377952</v>
      </c>
      <c r="Q4036">
        <v>97</v>
      </c>
      <c r="S4036">
        <v>100</v>
      </c>
      <c r="T4036">
        <v>0</v>
      </c>
      <c r="U4036">
        <v>7</v>
      </c>
      <c r="V4036">
        <v>963</v>
      </c>
      <c r="AB4036" t="s">
        <v>129</v>
      </c>
      <c r="AC4036" t="s">
        <v>129</v>
      </c>
      <c r="AD4036" t="s">
        <v>129</v>
      </c>
      <c r="AE4036" t="s">
        <v>63</v>
      </c>
      <c r="AG4036">
        <v>2011</v>
      </c>
      <c r="AH4036">
        <v>8.2200000000000006</v>
      </c>
      <c r="AI4036">
        <v>39.057180000000002</v>
      </c>
      <c r="AJ4036">
        <v>-95.056319999999999</v>
      </c>
      <c r="AK4036" t="s">
        <v>262</v>
      </c>
      <c r="AL4036">
        <v>4</v>
      </c>
      <c r="AM4036" t="s">
        <v>100</v>
      </c>
      <c r="AN4036" t="s">
        <v>9944</v>
      </c>
      <c r="AO4036" t="s">
        <v>100</v>
      </c>
      <c r="AP4036" t="s">
        <v>131</v>
      </c>
      <c r="AQ4036" t="s">
        <v>285</v>
      </c>
      <c r="AR4036" t="s">
        <v>677</v>
      </c>
      <c r="AS4036" t="s">
        <v>83</v>
      </c>
      <c r="AT4036" s="5">
        <v>40784</v>
      </c>
      <c r="AU4036" t="s">
        <v>63</v>
      </c>
      <c r="AV4036" t="s">
        <v>200</v>
      </c>
      <c r="AW4036" t="s">
        <v>444</v>
      </c>
    </row>
    <row r="4037" spans="1:49" x14ac:dyDescent="0.25">
      <c r="A4037">
        <v>0</v>
      </c>
      <c r="B4037" t="s">
        <v>8754</v>
      </c>
      <c r="C4037">
        <v>1</v>
      </c>
      <c r="D4037" t="s">
        <v>86</v>
      </c>
      <c r="E4037" t="s">
        <v>64</v>
      </c>
      <c r="F4037" t="s">
        <v>65</v>
      </c>
      <c r="G4037">
        <v>404.32</v>
      </c>
      <c r="H4037" t="s">
        <v>3187</v>
      </c>
      <c r="I4037" t="s">
        <v>63</v>
      </c>
      <c r="J4037" t="s">
        <v>66</v>
      </c>
      <c r="K4037" t="s">
        <v>8755</v>
      </c>
      <c r="L4037" t="s">
        <v>1670</v>
      </c>
      <c r="M4037" t="s">
        <v>8756</v>
      </c>
      <c r="N4037">
        <v>299.04855643044618</v>
      </c>
      <c r="O4037">
        <v>10</v>
      </c>
      <c r="P4037">
        <v>35.990813648293965</v>
      </c>
      <c r="Q4037">
        <v>96</v>
      </c>
      <c r="S4037">
        <v>100</v>
      </c>
      <c r="T4037">
        <v>0</v>
      </c>
      <c r="U4037">
        <v>7</v>
      </c>
      <c r="V4037">
        <v>2599</v>
      </c>
      <c r="AB4037" t="s">
        <v>129</v>
      </c>
      <c r="AC4037" t="s">
        <v>129</v>
      </c>
      <c r="AD4037" t="s">
        <v>129</v>
      </c>
      <c r="AE4037" t="s">
        <v>63</v>
      </c>
      <c r="AG4037">
        <v>2011</v>
      </c>
      <c r="AH4037">
        <v>14.48</v>
      </c>
      <c r="AI4037">
        <v>39.08305</v>
      </c>
      <c r="AJ4037">
        <v>-94.945859999999996</v>
      </c>
      <c r="AK4037" t="s">
        <v>262</v>
      </c>
      <c r="AL4037">
        <v>4</v>
      </c>
      <c r="AM4037" t="s">
        <v>100</v>
      </c>
      <c r="AN4037" t="s">
        <v>8757</v>
      </c>
      <c r="AO4037" t="s">
        <v>100</v>
      </c>
      <c r="AP4037" t="s">
        <v>131</v>
      </c>
      <c r="AQ4037" t="s">
        <v>255</v>
      </c>
      <c r="AR4037" t="s">
        <v>286</v>
      </c>
      <c r="AS4037" t="s">
        <v>83</v>
      </c>
      <c r="AT4037" s="5">
        <v>40784</v>
      </c>
      <c r="AU4037" t="s">
        <v>63</v>
      </c>
      <c r="AV4037" t="s">
        <v>200</v>
      </c>
      <c r="AW4037" t="s">
        <v>150</v>
      </c>
    </row>
    <row r="4038" spans="1:49" x14ac:dyDescent="0.25">
      <c r="A4038">
        <v>0</v>
      </c>
      <c r="B4038" t="s">
        <v>24199</v>
      </c>
      <c r="C4038">
        <v>1</v>
      </c>
      <c r="D4038" t="s">
        <v>86</v>
      </c>
      <c r="E4038" t="s">
        <v>3849</v>
      </c>
      <c r="F4038" t="s">
        <v>177</v>
      </c>
      <c r="G4038">
        <v>34.15</v>
      </c>
      <c r="H4038" t="s">
        <v>138</v>
      </c>
      <c r="I4038" t="s">
        <v>63</v>
      </c>
      <c r="J4038" t="s">
        <v>66</v>
      </c>
      <c r="K4038" t="s">
        <v>24200</v>
      </c>
      <c r="L4038" t="s">
        <v>3413</v>
      </c>
      <c r="M4038" t="s">
        <v>24201</v>
      </c>
      <c r="N4038">
        <v>10.006561679790027</v>
      </c>
      <c r="O4038">
        <v>0</v>
      </c>
      <c r="P4038">
        <v>26</v>
      </c>
      <c r="R4038">
        <v>80</v>
      </c>
      <c r="T4038">
        <v>0</v>
      </c>
      <c r="U4038">
        <v>4</v>
      </c>
      <c r="V4038">
        <v>1580</v>
      </c>
      <c r="AB4038" t="s">
        <v>63</v>
      </c>
      <c r="AC4038" t="s">
        <v>63</v>
      </c>
      <c r="AD4038" t="s">
        <v>63</v>
      </c>
      <c r="AE4038" t="s">
        <v>98</v>
      </c>
      <c r="AG4038">
        <v>1927</v>
      </c>
      <c r="AH4038">
        <v>9.24</v>
      </c>
      <c r="AI4038">
        <v>39.295738999999998</v>
      </c>
      <c r="AJ4038">
        <v>-95.048737000000003</v>
      </c>
      <c r="AL4038">
        <v>1</v>
      </c>
      <c r="AM4038" t="s">
        <v>63</v>
      </c>
      <c r="AN4038" t="s">
        <v>24199</v>
      </c>
      <c r="AO4038" t="s">
        <v>103</v>
      </c>
      <c r="AP4038" t="s">
        <v>147</v>
      </c>
      <c r="AQ4038" t="s">
        <v>148</v>
      </c>
      <c r="AR4038" t="s">
        <v>148</v>
      </c>
      <c r="AS4038" t="s">
        <v>131</v>
      </c>
      <c r="AT4038" s="5"/>
      <c r="AV4038" t="s">
        <v>149</v>
      </c>
      <c r="AW4038" t="s">
        <v>150</v>
      </c>
    </row>
    <row r="4039" spans="1:49" x14ac:dyDescent="0.25">
      <c r="A4039">
        <v>0</v>
      </c>
      <c r="B4039" t="s">
        <v>8001</v>
      </c>
      <c r="C4039">
        <v>1</v>
      </c>
      <c r="D4039" t="s">
        <v>86</v>
      </c>
      <c r="E4039" t="s">
        <v>319</v>
      </c>
      <c r="F4039" t="s">
        <v>108</v>
      </c>
      <c r="G4039">
        <v>409.25</v>
      </c>
      <c r="H4039" t="s">
        <v>191</v>
      </c>
      <c r="I4039" t="s">
        <v>63</v>
      </c>
      <c r="J4039" t="s">
        <v>66</v>
      </c>
      <c r="K4039" t="s">
        <v>8002</v>
      </c>
      <c r="L4039" t="s">
        <v>8003</v>
      </c>
      <c r="M4039" t="s">
        <v>3454</v>
      </c>
      <c r="N4039">
        <v>18.011811023622048</v>
      </c>
      <c r="O4039">
        <v>0</v>
      </c>
      <c r="P4039">
        <v>40</v>
      </c>
      <c r="R4039">
        <v>90</v>
      </c>
      <c r="T4039">
        <v>0</v>
      </c>
      <c r="U4039">
        <v>5</v>
      </c>
      <c r="V4039">
        <v>11000</v>
      </c>
      <c r="AB4039" t="s">
        <v>63</v>
      </c>
      <c r="AC4039" t="s">
        <v>63</v>
      </c>
      <c r="AD4039" t="s">
        <v>63</v>
      </c>
      <c r="AE4039" t="s">
        <v>98</v>
      </c>
      <c r="AG4039">
        <v>1947</v>
      </c>
      <c r="AH4039">
        <v>11.91</v>
      </c>
      <c r="AI4039">
        <v>39.116357000000001</v>
      </c>
      <c r="AJ4039">
        <v>-95.054518999999999</v>
      </c>
      <c r="AL4039">
        <v>1</v>
      </c>
      <c r="AM4039" t="s">
        <v>63</v>
      </c>
      <c r="AN4039" t="s">
        <v>8001</v>
      </c>
      <c r="AO4039" t="s">
        <v>103</v>
      </c>
      <c r="AP4039" t="s">
        <v>147</v>
      </c>
      <c r="AQ4039" t="s">
        <v>148</v>
      </c>
      <c r="AR4039" t="s">
        <v>148</v>
      </c>
      <c r="AS4039" t="s">
        <v>131</v>
      </c>
      <c r="AT4039" s="5"/>
      <c r="AV4039" t="s">
        <v>149</v>
      </c>
      <c r="AW4039" t="s">
        <v>150</v>
      </c>
    </row>
    <row r="4040" spans="1:49" x14ac:dyDescent="0.25">
      <c r="A4040">
        <v>0</v>
      </c>
      <c r="B4040" t="s">
        <v>16576</v>
      </c>
      <c r="C4040">
        <v>1</v>
      </c>
      <c r="D4040" t="s">
        <v>86</v>
      </c>
      <c r="E4040" t="s">
        <v>319</v>
      </c>
      <c r="F4040" t="s">
        <v>108</v>
      </c>
      <c r="G4040">
        <v>404.2</v>
      </c>
      <c r="H4040" t="s">
        <v>138</v>
      </c>
      <c r="I4040" t="s">
        <v>63</v>
      </c>
      <c r="J4040" t="s">
        <v>66</v>
      </c>
      <c r="K4040" t="s">
        <v>16577</v>
      </c>
      <c r="L4040" t="s">
        <v>1840</v>
      </c>
      <c r="M4040" t="s">
        <v>3454</v>
      </c>
      <c r="N4040">
        <v>10.990813648293964</v>
      </c>
      <c r="P4040">
        <v>40</v>
      </c>
      <c r="R4040">
        <v>85</v>
      </c>
      <c r="T4040">
        <v>0</v>
      </c>
      <c r="U4040">
        <v>9</v>
      </c>
      <c r="V4040">
        <v>3350</v>
      </c>
      <c r="AB4040" t="s">
        <v>63</v>
      </c>
      <c r="AC4040" t="s">
        <v>63</v>
      </c>
      <c r="AD4040" t="s">
        <v>63</v>
      </c>
      <c r="AE4040" t="s">
        <v>75</v>
      </c>
      <c r="AG4040">
        <v>1922</v>
      </c>
      <c r="AH4040">
        <v>6.86</v>
      </c>
      <c r="AI4040">
        <v>39.076490999999997</v>
      </c>
      <c r="AJ4040">
        <v>-95.103346000000002</v>
      </c>
      <c r="AL4040">
        <v>1</v>
      </c>
      <c r="AM4040" t="s">
        <v>63</v>
      </c>
      <c r="AN4040" t="s">
        <v>16576</v>
      </c>
      <c r="AO4040" t="s">
        <v>103</v>
      </c>
      <c r="AP4040" t="s">
        <v>147</v>
      </c>
      <c r="AQ4040" t="s">
        <v>148</v>
      </c>
      <c r="AR4040" t="s">
        <v>148</v>
      </c>
      <c r="AS4040" t="s">
        <v>131</v>
      </c>
      <c r="AT4040" s="5"/>
      <c r="AV4040" t="s">
        <v>149</v>
      </c>
      <c r="AW4040" t="s">
        <v>150</v>
      </c>
    </row>
    <row r="4041" spans="1:49" x14ac:dyDescent="0.25">
      <c r="A4041">
        <v>0</v>
      </c>
      <c r="B4041" t="s">
        <v>24084</v>
      </c>
      <c r="C4041">
        <v>1</v>
      </c>
      <c r="D4041" t="s">
        <v>86</v>
      </c>
      <c r="E4041" t="s">
        <v>319</v>
      </c>
      <c r="F4041" t="s">
        <v>108</v>
      </c>
      <c r="G4041">
        <v>403.40000000000003</v>
      </c>
      <c r="H4041" t="s">
        <v>138</v>
      </c>
      <c r="I4041" t="s">
        <v>63</v>
      </c>
      <c r="J4041" t="s">
        <v>66</v>
      </c>
      <c r="K4041" t="s">
        <v>24085</v>
      </c>
      <c r="L4041" t="s">
        <v>24086</v>
      </c>
      <c r="M4041" t="s">
        <v>3454</v>
      </c>
      <c r="N4041">
        <v>10.006561679790027</v>
      </c>
      <c r="P4041">
        <v>40</v>
      </c>
      <c r="R4041">
        <v>85</v>
      </c>
      <c r="T4041">
        <v>0</v>
      </c>
      <c r="U4041">
        <v>9</v>
      </c>
      <c r="V4041">
        <v>3350</v>
      </c>
      <c r="AB4041" t="s">
        <v>63</v>
      </c>
      <c r="AC4041" t="s">
        <v>63</v>
      </c>
      <c r="AD4041" t="s">
        <v>63</v>
      </c>
      <c r="AE4041" t="s">
        <v>98</v>
      </c>
      <c r="AG4041">
        <v>1922</v>
      </c>
      <c r="AH4041">
        <v>6.0600000000000005</v>
      </c>
      <c r="AI4041">
        <v>39.065663000000001</v>
      </c>
      <c r="AJ4041">
        <v>-95.108645999999993</v>
      </c>
      <c r="AL4041">
        <v>1</v>
      </c>
      <c r="AM4041" t="s">
        <v>63</v>
      </c>
      <c r="AN4041" t="s">
        <v>24084</v>
      </c>
      <c r="AO4041" t="s">
        <v>103</v>
      </c>
      <c r="AP4041" t="s">
        <v>147</v>
      </c>
      <c r="AQ4041" t="s">
        <v>148</v>
      </c>
      <c r="AR4041" t="s">
        <v>148</v>
      </c>
      <c r="AS4041" t="s">
        <v>131</v>
      </c>
      <c r="AT4041" s="5"/>
      <c r="AV4041" t="s">
        <v>149</v>
      </c>
      <c r="AW4041" t="s">
        <v>150</v>
      </c>
    </row>
    <row r="4042" spans="1:49" x14ac:dyDescent="0.25">
      <c r="A4042">
        <v>0</v>
      </c>
      <c r="B4042" t="s">
        <v>26704</v>
      </c>
      <c r="C4042">
        <v>1</v>
      </c>
      <c r="D4042" t="s">
        <v>86</v>
      </c>
      <c r="E4042" t="s">
        <v>319</v>
      </c>
      <c r="F4042" t="s">
        <v>108</v>
      </c>
      <c r="G4042">
        <v>401.6</v>
      </c>
      <c r="H4042" t="s">
        <v>489</v>
      </c>
      <c r="I4042" t="s">
        <v>63</v>
      </c>
      <c r="J4042" t="s">
        <v>66</v>
      </c>
      <c r="K4042" t="s">
        <v>26705</v>
      </c>
      <c r="L4042" t="s">
        <v>24086</v>
      </c>
      <c r="M4042" t="s">
        <v>3454</v>
      </c>
      <c r="N4042">
        <v>19.993438320209975</v>
      </c>
      <c r="P4042">
        <v>40</v>
      </c>
      <c r="R4042">
        <v>90</v>
      </c>
      <c r="T4042">
        <v>0</v>
      </c>
      <c r="U4042">
        <v>9</v>
      </c>
      <c r="V4042">
        <v>3350</v>
      </c>
      <c r="AB4042" t="s">
        <v>63</v>
      </c>
      <c r="AC4042" t="s">
        <v>63</v>
      </c>
      <c r="AD4042" t="s">
        <v>63</v>
      </c>
      <c r="AE4042" t="s">
        <v>98</v>
      </c>
      <c r="AG4042">
        <v>1948</v>
      </c>
      <c r="AH4042">
        <v>4.26</v>
      </c>
      <c r="AI4042">
        <v>39.045338000000001</v>
      </c>
      <c r="AJ4042">
        <v>-95.131173000000004</v>
      </c>
      <c r="AL4042">
        <v>1</v>
      </c>
      <c r="AM4042" t="s">
        <v>63</v>
      </c>
      <c r="AN4042" t="s">
        <v>26704</v>
      </c>
      <c r="AO4042" t="s">
        <v>103</v>
      </c>
      <c r="AP4042" t="s">
        <v>147</v>
      </c>
      <c r="AQ4042" t="s">
        <v>148</v>
      </c>
      <c r="AR4042" t="s">
        <v>148</v>
      </c>
      <c r="AS4042" t="s">
        <v>131</v>
      </c>
      <c r="AT4042" s="5"/>
      <c r="AV4042" t="s">
        <v>149</v>
      </c>
      <c r="AW4042" t="s">
        <v>150</v>
      </c>
    </row>
    <row r="4043" spans="1:49" x14ac:dyDescent="0.25">
      <c r="A4043">
        <v>0</v>
      </c>
      <c r="B4043" t="s">
        <v>27714</v>
      </c>
      <c r="C4043">
        <v>1</v>
      </c>
      <c r="D4043" t="s">
        <v>86</v>
      </c>
      <c r="E4043" t="s">
        <v>319</v>
      </c>
      <c r="F4043" t="s">
        <v>108</v>
      </c>
      <c r="G4043">
        <v>400.8</v>
      </c>
      <c r="H4043" t="s">
        <v>489</v>
      </c>
      <c r="I4043" t="s">
        <v>63</v>
      </c>
      <c r="J4043" t="s">
        <v>66</v>
      </c>
      <c r="K4043" t="s">
        <v>27715</v>
      </c>
      <c r="L4043" t="s">
        <v>24086</v>
      </c>
      <c r="M4043" t="s">
        <v>3454</v>
      </c>
      <c r="N4043">
        <v>10.006561679790027</v>
      </c>
      <c r="P4043">
        <v>40</v>
      </c>
      <c r="R4043">
        <v>90</v>
      </c>
      <c r="T4043">
        <v>0</v>
      </c>
      <c r="U4043">
        <v>9</v>
      </c>
      <c r="V4043">
        <v>3350</v>
      </c>
      <c r="AB4043" t="s">
        <v>63</v>
      </c>
      <c r="AC4043" t="s">
        <v>63</v>
      </c>
      <c r="AD4043" t="s">
        <v>63</v>
      </c>
      <c r="AE4043" t="s">
        <v>98</v>
      </c>
      <c r="AG4043">
        <v>1948</v>
      </c>
      <c r="AH4043">
        <v>3.46</v>
      </c>
      <c r="AI4043">
        <v>39.041195999999999</v>
      </c>
      <c r="AJ4043">
        <v>-95.146180999999999</v>
      </c>
      <c r="AL4043">
        <v>1</v>
      </c>
      <c r="AM4043" t="s">
        <v>63</v>
      </c>
      <c r="AN4043" t="s">
        <v>27714</v>
      </c>
      <c r="AO4043" t="s">
        <v>103</v>
      </c>
      <c r="AP4043" t="s">
        <v>147</v>
      </c>
      <c r="AQ4043" t="s">
        <v>148</v>
      </c>
      <c r="AR4043" t="s">
        <v>148</v>
      </c>
      <c r="AS4043" t="s">
        <v>131</v>
      </c>
      <c r="AT4043" s="5"/>
      <c r="AV4043" t="s">
        <v>149</v>
      </c>
      <c r="AW4043" t="s">
        <v>150</v>
      </c>
    </row>
    <row r="4044" spans="1:49" x14ac:dyDescent="0.25">
      <c r="A4044">
        <v>0</v>
      </c>
      <c r="B4044" t="s">
        <v>16216</v>
      </c>
      <c r="C4044">
        <v>1</v>
      </c>
      <c r="D4044" t="s">
        <v>86</v>
      </c>
      <c r="E4044" t="s">
        <v>319</v>
      </c>
      <c r="F4044" t="s">
        <v>108</v>
      </c>
      <c r="G4044">
        <v>397.5</v>
      </c>
      <c r="H4044" t="s">
        <v>138</v>
      </c>
      <c r="I4044" t="s">
        <v>63</v>
      </c>
      <c r="J4044" t="s">
        <v>66</v>
      </c>
      <c r="K4044" t="s">
        <v>16217</v>
      </c>
      <c r="L4044" t="s">
        <v>4417</v>
      </c>
      <c r="M4044" t="s">
        <v>3454</v>
      </c>
      <c r="N4044">
        <v>12.696850393700787</v>
      </c>
      <c r="P4044">
        <v>42</v>
      </c>
      <c r="R4044">
        <v>90</v>
      </c>
      <c r="T4044">
        <v>0</v>
      </c>
      <c r="U4044">
        <v>8</v>
      </c>
      <c r="V4044">
        <v>3710</v>
      </c>
      <c r="AB4044" t="s">
        <v>63</v>
      </c>
      <c r="AC4044" t="s">
        <v>63</v>
      </c>
      <c r="AD4044" t="s">
        <v>63</v>
      </c>
      <c r="AE4044" t="s">
        <v>98</v>
      </c>
      <c r="AG4044">
        <v>1938</v>
      </c>
      <c r="AH4044">
        <v>0.16</v>
      </c>
      <c r="AI4044">
        <v>39.006596999999999</v>
      </c>
      <c r="AJ4044">
        <v>-95.185134000000005</v>
      </c>
      <c r="AL4044">
        <v>2</v>
      </c>
      <c r="AM4044" t="s">
        <v>63</v>
      </c>
      <c r="AN4044" t="s">
        <v>16216</v>
      </c>
      <c r="AO4044" t="s">
        <v>103</v>
      </c>
      <c r="AP4044" t="s">
        <v>147</v>
      </c>
      <c r="AQ4044" t="s">
        <v>148</v>
      </c>
      <c r="AR4044" t="s">
        <v>148</v>
      </c>
      <c r="AS4044" t="s">
        <v>131</v>
      </c>
      <c r="AT4044" s="5"/>
      <c r="AV4044" t="s">
        <v>149</v>
      </c>
      <c r="AW4044" t="s">
        <v>150</v>
      </c>
    </row>
    <row r="4045" spans="1:49" x14ac:dyDescent="0.25">
      <c r="A4045">
        <v>0</v>
      </c>
      <c r="B4045" t="s">
        <v>13886</v>
      </c>
      <c r="C4045">
        <v>1</v>
      </c>
      <c r="D4045" t="s">
        <v>86</v>
      </c>
      <c r="E4045" t="s">
        <v>289</v>
      </c>
      <c r="F4045" t="s">
        <v>177</v>
      </c>
      <c r="G4045">
        <v>1.1000000000000001</v>
      </c>
      <c r="H4045" t="s">
        <v>489</v>
      </c>
      <c r="I4045" t="s">
        <v>63</v>
      </c>
      <c r="J4045" t="s">
        <v>66</v>
      </c>
      <c r="K4045" t="s">
        <v>13887</v>
      </c>
      <c r="L4045" t="s">
        <v>4417</v>
      </c>
      <c r="M4045" t="s">
        <v>7209</v>
      </c>
      <c r="N4045">
        <v>10.006561679790027</v>
      </c>
      <c r="P4045">
        <v>36</v>
      </c>
      <c r="R4045">
        <v>85</v>
      </c>
      <c r="T4045">
        <v>0</v>
      </c>
      <c r="U4045">
        <v>8</v>
      </c>
      <c r="V4045">
        <v>2400</v>
      </c>
      <c r="AB4045" t="s">
        <v>63</v>
      </c>
      <c r="AC4045" t="s">
        <v>63</v>
      </c>
      <c r="AD4045" t="s">
        <v>63</v>
      </c>
      <c r="AE4045" t="s">
        <v>98</v>
      </c>
      <c r="AG4045">
        <v>1954</v>
      </c>
      <c r="AH4045">
        <v>0.93600000000000005</v>
      </c>
      <c r="AI4045">
        <v>39.000472000000002</v>
      </c>
      <c r="AJ4045">
        <v>-95.169526000000005</v>
      </c>
      <c r="AL4045">
        <v>1</v>
      </c>
      <c r="AM4045" t="s">
        <v>63</v>
      </c>
      <c r="AN4045" t="s">
        <v>13886</v>
      </c>
      <c r="AO4045" t="s">
        <v>100</v>
      </c>
      <c r="AP4045" t="s">
        <v>116</v>
      </c>
      <c r="AQ4045" t="s">
        <v>148</v>
      </c>
      <c r="AR4045" t="s">
        <v>148</v>
      </c>
      <c r="AS4045" t="s">
        <v>131</v>
      </c>
      <c r="AT4045" s="5"/>
      <c r="AV4045" t="s">
        <v>149</v>
      </c>
      <c r="AW4045" t="s">
        <v>150</v>
      </c>
    </row>
    <row r="4046" spans="1:49" x14ac:dyDescent="0.25">
      <c r="A4046">
        <v>0</v>
      </c>
      <c r="B4046" t="s">
        <v>20063</v>
      </c>
      <c r="C4046">
        <v>1</v>
      </c>
      <c r="D4046" t="s">
        <v>86</v>
      </c>
      <c r="E4046" t="s">
        <v>289</v>
      </c>
      <c r="F4046" t="s">
        <v>177</v>
      </c>
      <c r="G4046">
        <v>2.7</v>
      </c>
      <c r="H4046" t="s">
        <v>489</v>
      </c>
      <c r="I4046" t="s">
        <v>63</v>
      </c>
      <c r="J4046" t="s">
        <v>66</v>
      </c>
      <c r="K4046" t="s">
        <v>20064</v>
      </c>
      <c r="L4046" t="s">
        <v>20065</v>
      </c>
      <c r="M4046" t="s">
        <v>7209</v>
      </c>
      <c r="N4046">
        <v>19.993438320209975</v>
      </c>
      <c r="P4046">
        <v>36</v>
      </c>
      <c r="R4046">
        <v>50</v>
      </c>
      <c r="T4046">
        <v>0</v>
      </c>
      <c r="U4046">
        <v>8</v>
      </c>
      <c r="V4046">
        <v>2400</v>
      </c>
      <c r="AB4046" t="s">
        <v>63</v>
      </c>
      <c r="AC4046" t="s">
        <v>63</v>
      </c>
      <c r="AD4046" t="s">
        <v>63</v>
      </c>
      <c r="AE4046" t="s">
        <v>98</v>
      </c>
      <c r="AG4046">
        <v>1954</v>
      </c>
      <c r="AH4046">
        <v>2.536</v>
      </c>
      <c r="AI4046">
        <v>39.001710000000003</v>
      </c>
      <c r="AJ4046">
        <v>-95.140714000000003</v>
      </c>
      <c r="AL4046">
        <v>1</v>
      </c>
      <c r="AM4046" t="s">
        <v>63</v>
      </c>
      <c r="AN4046" t="s">
        <v>20063</v>
      </c>
      <c r="AO4046" t="s">
        <v>100</v>
      </c>
      <c r="AP4046" t="s">
        <v>116</v>
      </c>
      <c r="AQ4046" t="s">
        <v>148</v>
      </c>
      <c r="AR4046" t="s">
        <v>148</v>
      </c>
      <c r="AS4046" t="s">
        <v>131</v>
      </c>
      <c r="AT4046" s="5"/>
      <c r="AV4046" t="s">
        <v>149</v>
      </c>
      <c r="AW4046" t="s">
        <v>150</v>
      </c>
    </row>
    <row r="4047" spans="1:49" x14ac:dyDescent="0.25">
      <c r="A4047">
        <v>0</v>
      </c>
      <c r="B4047" t="s">
        <v>21197</v>
      </c>
      <c r="C4047">
        <v>1</v>
      </c>
      <c r="D4047" t="s">
        <v>86</v>
      </c>
      <c r="E4047" t="s">
        <v>289</v>
      </c>
      <c r="F4047" t="s">
        <v>177</v>
      </c>
      <c r="G4047">
        <v>14.42</v>
      </c>
      <c r="H4047" t="s">
        <v>489</v>
      </c>
      <c r="I4047" t="s">
        <v>63</v>
      </c>
      <c r="J4047" t="s">
        <v>66</v>
      </c>
      <c r="K4047" t="s">
        <v>21198</v>
      </c>
      <c r="L4047" t="s">
        <v>21199</v>
      </c>
      <c r="M4047" t="s">
        <v>7209</v>
      </c>
      <c r="N4047">
        <v>14.009186351706036</v>
      </c>
      <c r="P4047">
        <v>36</v>
      </c>
      <c r="R4047">
        <v>90</v>
      </c>
      <c r="T4047">
        <v>0</v>
      </c>
      <c r="U4047">
        <v>7</v>
      </c>
      <c r="V4047">
        <v>3180</v>
      </c>
      <c r="AB4047" t="s">
        <v>63</v>
      </c>
      <c r="AC4047" t="s">
        <v>63</v>
      </c>
      <c r="AD4047" t="s">
        <v>63</v>
      </c>
      <c r="AE4047" t="s">
        <v>98</v>
      </c>
      <c r="AG4047">
        <v>1954</v>
      </c>
      <c r="AH4047">
        <v>14.256</v>
      </c>
      <c r="AI4047">
        <v>39.058216999999999</v>
      </c>
      <c r="AJ4047">
        <v>-94.963745000000003</v>
      </c>
      <c r="AL4047">
        <v>1</v>
      </c>
      <c r="AM4047" t="s">
        <v>63</v>
      </c>
      <c r="AN4047" t="s">
        <v>21197</v>
      </c>
      <c r="AO4047" t="s">
        <v>100</v>
      </c>
      <c r="AP4047" t="s">
        <v>116</v>
      </c>
      <c r="AQ4047" t="s">
        <v>148</v>
      </c>
      <c r="AR4047" t="s">
        <v>148</v>
      </c>
      <c r="AS4047" t="s">
        <v>131</v>
      </c>
      <c r="AT4047" s="5"/>
      <c r="AV4047" t="s">
        <v>149</v>
      </c>
      <c r="AW4047" t="s">
        <v>150</v>
      </c>
    </row>
    <row r="4048" spans="1:49" x14ac:dyDescent="0.25">
      <c r="A4048">
        <v>0</v>
      </c>
      <c r="B4048" t="s">
        <v>26547</v>
      </c>
      <c r="C4048">
        <v>1</v>
      </c>
      <c r="D4048" t="s">
        <v>86</v>
      </c>
      <c r="E4048" t="s">
        <v>289</v>
      </c>
      <c r="F4048" t="s">
        <v>177</v>
      </c>
      <c r="G4048">
        <v>14.6</v>
      </c>
      <c r="H4048" t="s">
        <v>489</v>
      </c>
      <c r="I4048" t="s">
        <v>63</v>
      </c>
      <c r="J4048" t="s">
        <v>66</v>
      </c>
      <c r="K4048" t="s">
        <v>26548</v>
      </c>
      <c r="L4048" t="s">
        <v>26549</v>
      </c>
      <c r="M4048" t="s">
        <v>7209</v>
      </c>
      <c r="N4048">
        <v>12.007874015748031</v>
      </c>
      <c r="P4048">
        <v>36</v>
      </c>
      <c r="R4048">
        <v>85</v>
      </c>
      <c r="T4048">
        <v>0</v>
      </c>
      <c r="U4048">
        <v>7</v>
      </c>
      <c r="V4048">
        <v>3180</v>
      </c>
      <c r="AB4048" t="s">
        <v>63</v>
      </c>
      <c r="AC4048" t="s">
        <v>63</v>
      </c>
      <c r="AD4048" t="s">
        <v>63</v>
      </c>
      <c r="AE4048" t="s">
        <v>98</v>
      </c>
      <c r="AG4048">
        <v>1954</v>
      </c>
      <c r="AH4048">
        <v>14.436</v>
      </c>
      <c r="AI4048">
        <v>39.058228999999997</v>
      </c>
      <c r="AJ4048">
        <v>-94.959712999999994</v>
      </c>
      <c r="AL4048">
        <v>1</v>
      </c>
      <c r="AM4048" t="s">
        <v>63</v>
      </c>
      <c r="AN4048" t="s">
        <v>26547</v>
      </c>
      <c r="AO4048" t="s">
        <v>100</v>
      </c>
      <c r="AP4048" t="s">
        <v>116</v>
      </c>
      <c r="AQ4048" t="s">
        <v>148</v>
      </c>
      <c r="AR4048" t="s">
        <v>148</v>
      </c>
      <c r="AS4048" t="s">
        <v>131</v>
      </c>
      <c r="AT4048" s="5"/>
      <c r="AV4048" t="s">
        <v>149</v>
      </c>
      <c r="AW4048" t="s">
        <v>150</v>
      </c>
    </row>
    <row r="4049" spans="1:49" x14ac:dyDescent="0.25">
      <c r="A4049">
        <v>0</v>
      </c>
      <c r="B4049" t="s">
        <v>9867</v>
      </c>
      <c r="C4049">
        <v>1</v>
      </c>
      <c r="D4049" t="s">
        <v>86</v>
      </c>
      <c r="E4049" t="s">
        <v>3392</v>
      </c>
      <c r="F4049" t="s">
        <v>177</v>
      </c>
      <c r="G4049">
        <v>11.73</v>
      </c>
      <c r="H4049" t="s">
        <v>489</v>
      </c>
      <c r="I4049" t="s">
        <v>63</v>
      </c>
      <c r="J4049" t="s">
        <v>66</v>
      </c>
      <c r="K4049" t="s">
        <v>9868</v>
      </c>
      <c r="L4049" t="s">
        <v>9869</v>
      </c>
      <c r="M4049" t="s">
        <v>3395</v>
      </c>
      <c r="N4049">
        <v>14.009186351706036</v>
      </c>
      <c r="O4049">
        <v>0</v>
      </c>
      <c r="P4049">
        <v>40</v>
      </c>
      <c r="R4049">
        <v>90</v>
      </c>
      <c r="T4049">
        <v>0</v>
      </c>
      <c r="U4049">
        <v>11</v>
      </c>
      <c r="V4049">
        <v>1010</v>
      </c>
      <c r="AB4049" t="s">
        <v>63</v>
      </c>
      <c r="AC4049" t="s">
        <v>63</v>
      </c>
      <c r="AD4049" t="s">
        <v>63</v>
      </c>
      <c r="AE4049" t="s">
        <v>98</v>
      </c>
      <c r="AG4049">
        <v>1979</v>
      </c>
      <c r="AH4049">
        <v>3.9990000000000001</v>
      </c>
      <c r="AI4049">
        <v>39.347454999999997</v>
      </c>
      <c r="AJ4049">
        <v>-95.124245000000002</v>
      </c>
      <c r="AL4049">
        <v>1</v>
      </c>
      <c r="AM4049" t="s">
        <v>63</v>
      </c>
      <c r="AN4049" t="s">
        <v>9867</v>
      </c>
      <c r="AO4049" t="s">
        <v>103</v>
      </c>
      <c r="AP4049" t="s">
        <v>116</v>
      </c>
      <c r="AQ4049" t="s">
        <v>148</v>
      </c>
      <c r="AR4049" t="s">
        <v>148</v>
      </c>
      <c r="AS4049" t="s">
        <v>131</v>
      </c>
      <c r="AT4049" s="5"/>
      <c r="AV4049" t="s">
        <v>149</v>
      </c>
      <c r="AW4049" t="s">
        <v>150</v>
      </c>
    </row>
    <row r="4050" spans="1:49" x14ac:dyDescent="0.25">
      <c r="A4050">
        <v>0</v>
      </c>
      <c r="B4050" t="s">
        <v>5481</v>
      </c>
      <c r="C4050">
        <v>1</v>
      </c>
      <c r="D4050" t="s">
        <v>86</v>
      </c>
      <c r="E4050" t="s">
        <v>76</v>
      </c>
      <c r="F4050" t="s">
        <v>177</v>
      </c>
      <c r="G4050">
        <v>18.010000000000002</v>
      </c>
      <c r="H4050" t="s">
        <v>138</v>
      </c>
      <c r="I4050" t="s">
        <v>63</v>
      </c>
      <c r="J4050" t="s">
        <v>66</v>
      </c>
      <c r="K4050" t="s">
        <v>5482</v>
      </c>
      <c r="L4050" t="s">
        <v>5483</v>
      </c>
      <c r="M4050" t="s">
        <v>5443</v>
      </c>
      <c r="N4050">
        <v>11.515748031496063</v>
      </c>
      <c r="O4050">
        <v>30</v>
      </c>
      <c r="P4050">
        <v>34</v>
      </c>
      <c r="R4050">
        <v>97</v>
      </c>
      <c r="T4050">
        <v>0</v>
      </c>
      <c r="U4050">
        <v>4</v>
      </c>
      <c r="V4050">
        <v>2180</v>
      </c>
      <c r="AB4050" t="s">
        <v>63</v>
      </c>
      <c r="AC4050" t="s">
        <v>63</v>
      </c>
      <c r="AD4050" t="s">
        <v>63</v>
      </c>
      <c r="AE4050" t="s">
        <v>98</v>
      </c>
      <c r="AG4050">
        <v>1991</v>
      </c>
      <c r="AH4050">
        <v>0.01</v>
      </c>
      <c r="AI4050">
        <v>39.216259000000001</v>
      </c>
      <c r="AJ4050">
        <v>-94.844920999999999</v>
      </c>
      <c r="AK4050" t="s">
        <v>262</v>
      </c>
      <c r="AL4050">
        <v>1</v>
      </c>
      <c r="AM4050" t="s">
        <v>63</v>
      </c>
      <c r="AN4050" t="s">
        <v>5481</v>
      </c>
      <c r="AO4050" t="s">
        <v>103</v>
      </c>
      <c r="AP4050" t="s">
        <v>116</v>
      </c>
      <c r="AQ4050" t="s">
        <v>148</v>
      </c>
      <c r="AR4050" t="s">
        <v>148</v>
      </c>
      <c r="AS4050" t="s">
        <v>131</v>
      </c>
      <c r="AT4050" s="5"/>
      <c r="AV4050" t="s">
        <v>149</v>
      </c>
      <c r="AW4050" t="s">
        <v>150</v>
      </c>
    </row>
    <row r="4051" spans="1:49" x14ac:dyDescent="0.25">
      <c r="A4051">
        <v>739</v>
      </c>
      <c r="B4051" t="s">
        <v>25299</v>
      </c>
      <c r="C4051">
        <v>1</v>
      </c>
      <c r="D4051" t="s">
        <v>86</v>
      </c>
      <c r="E4051" t="s">
        <v>64</v>
      </c>
      <c r="F4051" t="s">
        <v>65</v>
      </c>
      <c r="G4051">
        <v>230.49</v>
      </c>
      <c r="H4051" t="s">
        <v>223</v>
      </c>
      <c r="I4051" t="s">
        <v>63</v>
      </c>
      <c r="J4051" t="s">
        <v>319</v>
      </c>
      <c r="K4051" t="s">
        <v>25300</v>
      </c>
      <c r="L4051" t="s">
        <v>1638</v>
      </c>
      <c r="M4051" t="s">
        <v>491</v>
      </c>
      <c r="N4051">
        <v>254.49475065616798</v>
      </c>
      <c r="P4051">
        <v>24</v>
      </c>
      <c r="Q4051">
        <v>95</v>
      </c>
      <c r="R4051">
        <v>90</v>
      </c>
      <c r="S4051">
        <v>97.7</v>
      </c>
      <c r="T4051">
        <v>6</v>
      </c>
      <c r="U4051">
        <v>4</v>
      </c>
      <c r="V4051">
        <v>67</v>
      </c>
      <c r="AB4051" t="s">
        <v>98</v>
      </c>
      <c r="AC4051" t="s">
        <v>98</v>
      </c>
      <c r="AD4051" t="s">
        <v>129</v>
      </c>
      <c r="AE4051" t="s">
        <v>63</v>
      </c>
      <c r="AG4051">
        <v>1964</v>
      </c>
      <c r="AH4051">
        <v>2.23</v>
      </c>
      <c r="AI4051">
        <v>38.877200000000002</v>
      </c>
      <c r="AJ4051">
        <v>-98.021519999999995</v>
      </c>
      <c r="AL4051">
        <v>4</v>
      </c>
      <c r="AM4051" t="s">
        <v>63</v>
      </c>
      <c r="AN4051" t="s">
        <v>25301</v>
      </c>
      <c r="AO4051" t="s">
        <v>79</v>
      </c>
      <c r="AP4051" t="s">
        <v>147</v>
      </c>
      <c r="AQ4051" t="s">
        <v>186</v>
      </c>
      <c r="AR4051" t="s">
        <v>313</v>
      </c>
      <c r="AS4051" t="s">
        <v>83</v>
      </c>
      <c r="AT4051" s="5">
        <v>34669</v>
      </c>
      <c r="AU4051" t="s">
        <v>63</v>
      </c>
      <c r="AV4051" t="s">
        <v>200</v>
      </c>
      <c r="AW4051" t="s">
        <v>150</v>
      </c>
    </row>
    <row r="4052" spans="1:49" x14ac:dyDescent="0.25">
      <c r="A4052">
        <v>352</v>
      </c>
      <c r="B4052" t="s">
        <v>14204</v>
      </c>
      <c r="C4052">
        <v>1</v>
      </c>
      <c r="D4052" t="s">
        <v>86</v>
      </c>
      <c r="E4052" t="s">
        <v>64</v>
      </c>
      <c r="F4052" t="s">
        <v>65</v>
      </c>
      <c r="G4052">
        <v>233.49</v>
      </c>
      <c r="H4052" t="s">
        <v>90</v>
      </c>
      <c r="I4052" t="s">
        <v>63</v>
      </c>
      <c r="J4052" t="s">
        <v>319</v>
      </c>
      <c r="K4052" t="s">
        <v>14205</v>
      </c>
      <c r="L4052" t="s">
        <v>6613</v>
      </c>
      <c r="M4052" t="s">
        <v>999</v>
      </c>
      <c r="N4052">
        <v>122.50656167979002</v>
      </c>
      <c r="P4052">
        <v>40</v>
      </c>
      <c r="Q4052">
        <v>97.4</v>
      </c>
      <c r="R4052">
        <v>85</v>
      </c>
      <c r="S4052">
        <v>96.100000000000009</v>
      </c>
      <c r="T4052">
        <v>1</v>
      </c>
      <c r="U4052">
        <v>33</v>
      </c>
      <c r="V4052">
        <v>6800</v>
      </c>
      <c r="AB4052" t="s">
        <v>98</v>
      </c>
      <c r="AC4052" t="s">
        <v>98</v>
      </c>
      <c r="AD4052" t="s">
        <v>98</v>
      </c>
      <c r="AE4052" t="s">
        <v>63</v>
      </c>
      <c r="AG4052">
        <v>1964</v>
      </c>
      <c r="AH4052">
        <v>5.23</v>
      </c>
      <c r="AI4052">
        <v>38.878449000000003</v>
      </c>
      <c r="AJ4052">
        <v>-97.965864999999994</v>
      </c>
      <c r="AL4052">
        <v>3</v>
      </c>
      <c r="AM4052" t="s">
        <v>63</v>
      </c>
      <c r="AN4052" t="s">
        <v>14206</v>
      </c>
      <c r="AO4052" t="s">
        <v>79</v>
      </c>
      <c r="AP4052" t="s">
        <v>80</v>
      </c>
      <c r="AQ4052" t="s">
        <v>118</v>
      </c>
      <c r="AR4052" t="s">
        <v>273</v>
      </c>
      <c r="AS4052" t="s">
        <v>83</v>
      </c>
      <c r="AT4052" s="5">
        <v>35947</v>
      </c>
      <c r="AU4052" t="s">
        <v>63</v>
      </c>
      <c r="AV4052" t="s">
        <v>187</v>
      </c>
      <c r="AW4052" t="s">
        <v>188</v>
      </c>
    </row>
    <row r="4053" spans="1:49" x14ac:dyDescent="0.25">
      <c r="A4053">
        <v>3325</v>
      </c>
      <c r="B4053" t="s">
        <v>6611</v>
      </c>
      <c r="C4053">
        <v>1</v>
      </c>
      <c r="D4053" t="s">
        <v>86</v>
      </c>
      <c r="E4053" t="s">
        <v>64</v>
      </c>
      <c r="F4053" t="s">
        <v>65</v>
      </c>
      <c r="G4053">
        <v>233.5</v>
      </c>
      <c r="H4053" t="s">
        <v>90</v>
      </c>
      <c r="I4053" t="s">
        <v>63</v>
      </c>
      <c r="J4053" t="s">
        <v>319</v>
      </c>
      <c r="K4053" t="s">
        <v>6612</v>
      </c>
      <c r="L4053" t="s">
        <v>6613</v>
      </c>
      <c r="M4053" t="s">
        <v>1136</v>
      </c>
      <c r="N4053">
        <v>122.50656167979002</v>
      </c>
      <c r="P4053">
        <v>40</v>
      </c>
      <c r="Q4053">
        <v>97.4</v>
      </c>
      <c r="R4053">
        <v>85</v>
      </c>
      <c r="S4053">
        <v>86</v>
      </c>
      <c r="T4053">
        <v>1</v>
      </c>
      <c r="U4053">
        <v>33</v>
      </c>
      <c r="V4053">
        <v>6800</v>
      </c>
      <c r="AB4053" t="s">
        <v>98</v>
      </c>
      <c r="AC4053" t="s">
        <v>98</v>
      </c>
      <c r="AD4053" t="s">
        <v>98</v>
      </c>
      <c r="AE4053" t="s">
        <v>63</v>
      </c>
      <c r="AG4053">
        <v>1964</v>
      </c>
      <c r="AH4053">
        <v>5.24</v>
      </c>
      <c r="AI4053">
        <v>38.878217999999997</v>
      </c>
      <c r="AJ4053">
        <v>-97.965860000000006</v>
      </c>
      <c r="AL4053">
        <v>3</v>
      </c>
      <c r="AM4053" t="s">
        <v>63</v>
      </c>
      <c r="AN4053" t="s">
        <v>6614</v>
      </c>
      <c r="AO4053" t="s">
        <v>79</v>
      </c>
      <c r="AP4053" t="s">
        <v>80</v>
      </c>
      <c r="AQ4053" t="s">
        <v>118</v>
      </c>
      <c r="AR4053" t="s">
        <v>273</v>
      </c>
      <c r="AS4053" t="s">
        <v>83</v>
      </c>
      <c r="AT4053" s="5">
        <v>35947</v>
      </c>
      <c r="AU4053" t="s">
        <v>63</v>
      </c>
      <c r="AV4053" t="s">
        <v>187</v>
      </c>
      <c r="AW4053" t="s">
        <v>188</v>
      </c>
    </row>
    <row r="4054" spans="1:49" x14ac:dyDescent="0.25">
      <c r="A4054">
        <v>3019</v>
      </c>
      <c r="B4054" t="s">
        <v>27645</v>
      </c>
      <c r="C4054">
        <v>1</v>
      </c>
      <c r="D4054" t="s">
        <v>86</v>
      </c>
      <c r="E4054" t="s">
        <v>121</v>
      </c>
      <c r="F4054" t="s">
        <v>177</v>
      </c>
      <c r="G4054">
        <v>169.58</v>
      </c>
      <c r="H4054" t="s">
        <v>489</v>
      </c>
      <c r="I4054" t="s">
        <v>63</v>
      </c>
      <c r="J4054" t="s">
        <v>319</v>
      </c>
      <c r="K4054" t="s">
        <v>27646</v>
      </c>
      <c r="L4054" t="s">
        <v>27647</v>
      </c>
      <c r="M4054" t="s">
        <v>585</v>
      </c>
      <c r="N4054">
        <v>25</v>
      </c>
      <c r="P4054">
        <v>32</v>
      </c>
      <c r="Q4054">
        <v>74</v>
      </c>
      <c r="R4054">
        <v>80</v>
      </c>
      <c r="S4054">
        <v>81.7</v>
      </c>
      <c r="T4054">
        <v>0</v>
      </c>
      <c r="U4054">
        <v>43</v>
      </c>
      <c r="V4054">
        <v>545</v>
      </c>
      <c r="AB4054" t="s">
        <v>63</v>
      </c>
      <c r="AC4054" t="s">
        <v>63</v>
      </c>
      <c r="AD4054" t="s">
        <v>63</v>
      </c>
      <c r="AE4054" t="s">
        <v>98</v>
      </c>
      <c r="AG4054">
        <v>1956</v>
      </c>
      <c r="AH4054">
        <v>0.3</v>
      </c>
      <c r="AI4054">
        <v>38.8748</v>
      </c>
      <c r="AJ4054">
        <v>-98.169740000000004</v>
      </c>
      <c r="AL4054">
        <v>2</v>
      </c>
      <c r="AM4054" t="s">
        <v>63</v>
      </c>
      <c r="AN4054" t="s">
        <v>27648</v>
      </c>
      <c r="AO4054" t="s">
        <v>100</v>
      </c>
      <c r="AP4054" t="s">
        <v>116</v>
      </c>
      <c r="AQ4054" t="s">
        <v>575</v>
      </c>
      <c r="AR4054" t="s">
        <v>159</v>
      </c>
      <c r="AS4054" t="s">
        <v>83</v>
      </c>
      <c r="AT4054" s="5">
        <v>37987</v>
      </c>
      <c r="AU4054" t="s">
        <v>129</v>
      </c>
      <c r="AV4054" t="s">
        <v>149</v>
      </c>
      <c r="AW4054" t="s">
        <v>150</v>
      </c>
    </row>
    <row r="4055" spans="1:49" x14ac:dyDescent="0.25">
      <c r="A4055">
        <v>164</v>
      </c>
      <c r="B4055" t="s">
        <v>24864</v>
      </c>
      <c r="C4055">
        <v>1</v>
      </c>
      <c r="D4055" t="s">
        <v>86</v>
      </c>
      <c r="E4055" t="s">
        <v>121</v>
      </c>
      <c r="F4055" t="s">
        <v>177</v>
      </c>
      <c r="G4055">
        <v>177.28</v>
      </c>
      <c r="H4055" t="s">
        <v>489</v>
      </c>
      <c r="I4055" t="s">
        <v>63</v>
      </c>
      <c r="J4055" t="s">
        <v>319</v>
      </c>
      <c r="K4055" t="s">
        <v>24865</v>
      </c>
      <c r="L4055" t="s">
        <v>24866</v>
      </c>
      <c r="M4055" t="s">
        <v>585</v>
      </c>
      <c r="N4055">
        <v>29.199475065616799</v>
      </c>
      <c r="P4055">
        <v>32</v>
      </c>
      <c r="Q4055">
        <v>97</v>
      </c>
      <c r="R4055">
        <v>90</v>
      </c>
      <c r="S4055">
        <v>96.8</v>
      </c>
      <c r="T4055">
        <v>0</v>
      </c>
      <c r="U4055">
        <v>30</v>
      </c>
      <c r="V4055">
        <v>710</v>
      </c>
      <c r="AB4055" t="s">
        <v>63</v>
      </c>
      <c r="AC4055" t="s">
        <v>63</v>
      </c>
      <c r="AD4055" t="s">
        <v>63</v>
      </c>
      <c r="AE4055" t="s">
        <v>98</v>
      </c>
      <c r="AG4055">
        <v>1949</v>
      </c>
      <c r="AH4055">
        <v>8.15</v>
      </c>
      <c r="AI4055">
        <v>38.97419</v>
      </c>
      <c r="AJ4055">
        <v>-98.151219999999995</v>
      </c>
      <c r="AL4055">
        <v>2</v>
      </c>
      <c r="AM4055" t="s">
        <v>63</v>
      </c>
      <c r="AN4055" t="s">
        <v>24867</v>
      </c>
      <c r="AO4055" t="s">
        <v>100</v>
      </c>
      <c r="AP4055" t="s">
        <v>116</v>
      </c>
      <c r="AQ4055" t="s">
        <v>443</v>
      </c>
      <c r="AR4055" t="s">
        <v>932</v>
      </c>
      <c r="AS4055" t="s">
        <v>83</v>
      </c>
      <c r="AT4055" s="5">
        <v>37987</v>
      </c>
      <c r="AU4055" t="s">
        <v>129</v>
      </c>
      <c r="AV4055" t="s">
        <v>149</v>
      </c>
      <c r="AW4055" t="s">
        <v>150</v>
      </c>
    </row>
    <row r="4056" spans="1:49" x14ac:dyDescent="0.25">
      <c r="A4056">
        <v>3017</v>
      </c>
      <c r="B4056" t="s">
        <v>2957</v>
      </c>
      <c r="C4056">
        <v>1</v>
      </c>
      <c r="D4056" t="s">
        <v>86</v>
      </c>
      <c r="E4056" t="s">
        <v>121</v>
      </c>
      <c r="F4056" t="s">
        <v>177</v>
      </c>
      <c r="G4056">
        <v>179.79</v>
      </c>
      <c r="H4056" t="s">
        <v>247</v>
      </c>
      <c r="I4056" t="s">
        <v>63</v>
      </c>
      <c r="J4056" t="s">
        <v>319</v>
      </c>
      <c r="K4056" t="s">
        <v>2958</v>
      </c>
      <c r="L4056" t="s">
        <v>2959</v>
      </c>
      <c r="M4056" t="s">
        <v>585</v>
      </c>
      <c r="N4056">
        <v>158.98950131233596</v>
      </c>
      <c r="P4056">
        <v>26</v>
      </c>
      <c r="Q4056">
        <v>63.300000000000004</v>
      </c>
      <c r="R4056">
        <v>90</v>
      </c>
      <c r="S4056">
        <v>84.8</v>
      </c>
      <c r="T4056">
        <v>43</v>
      </c>
      <c r="U4056">
        <v>17</v>
      </c>
      <c r="V4056">
        <v>1380</v>
      </c>
      <c r="AB4056" t="s">
        <v>98</v>
      </c>
      <c r="AC4056" t="s">
        <v>98</v>
      </c>
      <c r="AD4056" t="s">
        <v>98</v>
      </c>
      <c r="AE4056" t="s">
        <v>63</v>
      </c>
      <c r="AG4056">
        <v>1949</v>
      </c>
      <c r="AH4056">
        <v>10.51</v>
      </c>
      <c r="AI4056">
        <v>39.008240000000001</v>
      </c>
      <c r="AJ4056">
        <v>-98.151610000000005</v>
      </c>
      <c r="AL4056">
        <v>3</v>
      </c>
      <c r="AM4056" t="s">
        <v>63</v>
      </c>
      <c r="AN4056" t="s">
        <v>2960</v>
      </c>
      <c r="AO4056" t="s">
        <v>100</v>
      </c>
      <c r="AP4056" t="s">
        <v>116</v>
      </c>
      <c r="AQ4056" t="s">
        <v>843</v>
      </c>
      <c r="AR4056" t="s">
        <v>171</v>
      </c>
      <c r="AS4056" t="s">
        <v>83</v>
      </c>
      <c r="AT4056" s="5">
        <v>36892</v>
      </c>
      <c r="AU4056" t="s">
        <v>129</v>
      </c>
      <c r="AV4056" t="s">
        <v>187</v>
      </c>
      <c r="AW4056" t="s">
        <v>188</v>
      </c>
    </row>
    <row r="4057" spans="1:49" x14ac:dyDescent="0.25">
      <c r="A4057">
        <v>3984</v>
      </c>
      <c r="B4057" t="s">
        <v>21008</v>
      </c>
      <c r="C4057">
        <v>1</v>
      </c>
      <c r="D4057" t="s">
        <v>86</v>
      </c>
      <c r="E4057" t="s">
        <v>121</v>
      </c>
      <c r="F4057" t="s">
        <v>177</v>
      </c>
      <c r="G4057">
        <v>180.89000000000001</v>
      </c>
      <c r="H4057" t="s">
        <v>223</v>
      </c>
      <c r="I4057" t="s">
        <v>63</v>
      </c>
      <c r="J4057" t="s">
        <v>319</v>
      </c>
      <c r="K4057" t="s">
        <v>21009</v>
      </c>
      <c r="L4057" t="s">
        <v>1248</v>
      </c>
      <c r="M4057" t="s">
        <v>585</v>
      </c>
      <c r="N4057">
        <v>362.5</v>
      </c>
      <c r="P4057">
        <v>28</v>
      </c>
      <c r="Q4057">
        <v>79</v>
      </c>
      <c r="R4057">
        <v>80</v>
      </c>
      <c r="S4057">
        <v>76.600000000000009</v>
      </c>
      <c r="T4057">
        <v>50</v>
      </c>
      <c r="U4057">
        <v>18</v>
      </c>
      <c r="V4057">
        <v>1390</v>
      </c>
      <c r="AB4057" t="s">
        <v>76</v>
      </c>
      <c r="AC4057" t="s">
        <v>75</v>
      </c>
      <c r="AD4057" t="s">
        <v>98</v>
      </c>
      <c r="AE4057" t="s">
        <v>63</v>
      </c>
      <c r="AG4057">
        <v>1963</v>
      </c>
      <c r="AH4057">
        <v>11.61</v>
      </c>
      <c r="AI4057">
        <v>39.027990000000003</v>
      </c>
      <c r="AJ4057">
        <v>-98.150369999999995</v>
      </c>
      <c r="AL4057">
        <v>4</v>
      </c>
      <c r="AM4057" t="s">
        <v>63</v>
      </c>
      <c r="AN4057" t="s">
        <v>21010</v>
      </c>
      <c r="AO4057" t="s">
        <v>100</v>
      </c>
      <c r="AP4057" t="s">
        <v>170</v>
      </c>
      <c r="AQ4057" t="s">
        <v>207</v>
      </c>
      <c r="AR4057" t="s">
        <v>545</v>
      </c>
      <c r="AS4057" t="s">
        <v>83</v>
      </c>
      <c r="AT4057" s="5">
        <v>36130</v>
      </c>
      <c r="AU4057" t="s">
        <v>129</v>
      </c>
      <c r="AV4057" t="s">
        <v>173</v>
      </c>
      <c r="AW4057" t="s">
        <v>85</v>
      </c>
    </row>
    <row r="4058" spans="1:49" x14ac:dyDescent="0.25">
      <c r="A4058">
        <v>113</v>
      </c>
      <c r="B4058" t="s">
        <v>26594</v>
      </c>
      <c r="C4058">
        <v>1</v>
      </c>
      <c r="D4058" t="s">
        <v>86</v>
      </c>
      <c r="E4058" t="s">
        <v>121</v>
      </c>
      <c r="F4058" t="s">
        <v>177</v>
      </c>
      <c r="G4058">
        <v>181.39000000000001</v>
      </c>
      <c r="H4058" t="s">
        <v>90</v>
      </c>
      <c r="I4058" t="s">
        <v>63</v>
      </c>
      <c r="J4058" t="s">
        <v>319</v>
      </c>
      <c r="K4058" t="s">
        <v>26595</v>
      </c>
      <c r="L4058" t="s">
        <v>1647</v>
      </c>
      <c r="M4058" t="s">
        <v>585</v>
      </c>
      <c r="N4058">
        <v>142.68372703412072</v>
      </c>
      <c r="O4058">
        <v>22</v>
      </c>
      <c r="P4058">
        <v>44</v>
      </c>
      <c r="Q4058">
        <v>94.8</v>
      </c>
      <c r="R4058">
        <v>90</v>
      </c>
      <c r="S4058">
        <v>99.3</v>
      </c>
      <c r="T4058">
        <v>2</v>
      </c>
      <c r="U4058">
        <v>18</v>
      </c>
      <c r="V4058">
        <v>1390</v>
      </c>
      <c r="AB4058" t="s">
        <v>129</v>
      </c>
      <c r="AC4058" t="s">
        <v>98</v>
      </c>
      <c r="AD4058" t="s">
        <v>98</v>
      </c>
      <c r="AE4058" t="s">
        <v>63</v>
      </c>
      <c r="AG4058">
        <v>1963</v>
      </c>
      <c r="AH4058">
        <v>12.11</v>
      </c>
      <c r="AI4058">
        <v>39.035020000000003</v>
      </c>
      <c r="AJ4058">
        <v>-98.15137</v>
      </c>
      <c r="AK4058" t="s">
        <v>77</v>
      </c>
      <c r="AL4058">
        <v>3</v>
      </c>
      <c r="AM4058" t="s">
        <v>63</v>
      </c>
      <c r="AN4058" t="s">
        <v>26596</v>
      </c>
      <c r="AO4058" t="s">
        <v>100</v>
      </c>
      <c r="AP4058" t="s">
        <v>170</v>
      </c>
      <c r="AQ4058" t="s">
        <v>186</v>
      </c>
      <c r="AR4058" t="s">
        <v>313</v>
      </c>
      <c r="AS4058" t="s">
        <v>83</v>
      </c>
      <c r="AT4058" s="5">
        <v>36892</v>
      </c>
      <c r="AU4058" t="s">
        <v>63</v>
      </c>
      <c r="AV4058" t="s">
        <v>187</v>
      </c>
      <c r="AW4058" t="s">
        <v>188</v>
      </c>
    </row>
    <row r="4059" spans="1:49" x14ac:dyDescent="0.25">
      <c r="A4059">
        <v>2178</v>
      </c>
      <c r="B4059" t="s">
        <v>2864</v>
      </c>
      <c r="C4059">
        <v>1</v>
      </c>
      <c r="D4059" t="s">
        <v>86</v>
      </c>
      <c r="E4059" t="s">
        <v>121</v>
      </c>
      <c r="F4059" t="s">
        <v>177</v>
      </c>
      <c r="G4059">
        <v>192.29</v>
      </c>
      <c r="H4059" t="s">
        <v>138</v>
      </c>
      <c r="I4059" t="s">
        <v>63</v>
      </c>
      <c r="J4059" t="s">
        <v>319</v>
      </c>
      <c r="K4059" t="s">
        <v>2865</v>
      </c>
      <c r="L4059" t="s">
        <v>2866</v>
      </c>
      <c r="M4059" t="s">
        <v>585</v>
      </c>
      <c r="N4059">
        <v>44.685039370078741</v>
      </c>
      <c r="O4059">
        <v>45</v>
      </c>
      <c r="P4059">
        <v>32</v>
      </c>
      <c r="Q4059">
        <v>66.5</v>
      </c>
      <c r="R4059">
        <v>80</v>
      </c>
      <c r="S4059">
        <v>92.7</v>
      </c>
      <c r="T4059">
        <v>40</v>
      </c>
      <c r="U4059">
        <v>21</v>
      </c>
      <c r="V4059">
        <v>820</v>
      </c>
      <c r="AB4059" t="s">
        <v>63</v>
      </c>
      <c r="AC4059" t="s">
        <v>63</v>
      </c>
      <c r="AD4059" t="s">
        <v>63</v>
      </c>
      <c r="AE4059" t="s">
        <v>75</v>
      </c>
      <c r="AG4059">
        <v>1934</v>
      </c>
      <c r="AH4059">
        <v>23.27</v>
      </c>
      <c r="AI4059">
        <v>39.192329999999998</v>
      </c>
      <c r="AJ4059">
        <v>-98.153980000000004</v>
      </c>
      <c r="AK4059" t="s">
        <v>262</v>
      </c>
      <c r="AL4059">
        <v>3</v>
      </c>
      <c r="AM4059" t="s">
        <v>63</v>
      </c>
      <c r="AN4059" t="s">
        <v>2867</v>
      </c>
      <c r="AO4059" t="s">
        <v>100</v>
      </c>
      <c r="AP4059" t="s">
        <v>147</v>
      </c>
      <c r="AQ4059" t="s">
        <v>434</v>
      </c>
      <c r="AR4059" t="s">
        <v>826</v>
      </c>
      <c r="AS4059" t="s">
        <v>83</v>
      </c>
      <c r="AT4059" s="5">
        <v>36192</v>
      </c>
      <c r="AU4059" t="s">
        <v>129</v>
      </c>
      <c r="AV4059" t="s">
        <v>149</v>
      </c>
      <c r="AW4059" t="s">
        <v>150</v>
      </c>
    </row>
    <row r="4060" spans="1:49" x14ac:dyDescent="0.25">
      <c r="A4060">
        <v>1725</v>
      </c>
      <c r="B4060" t="s">
        <v>27427</v>
      </c>
      <c r="C4060">
        <v>1</v>
      </c>
      <c r="D4060" t="s">
        <v>86</v>
      </c>
      <c r="E4060" t="s">
        <v>329</v>
      </c>
      <c r="F4060" t="s">
        <v>177</v>
      </c>
      <c r="G4060">
        <v>77.570000000000007</v>
      </c>
      <c r="H4060" t="s">
        <v>489</v>
      </c>
      <c r="I4060" t="s">
        <v>63</v>
      </c>
      <c r="J4060" t="s">
        <v>319</v>
      </c>
      <c r="K4060" t="s">
        <v>27428</v>
      </c>
      <c r="L4060" t="s">
        <v>1045</v>
      </c>
      <c r="M4060" t="s">
        <v>1028</v>
      </c>
      <c r="N4060">
        <v>61.811023622047244</v>
      </c>
      <c r="P4060">
        <v>42</v>
      </c>
      <c r="Q4060">
        <v>75</v>
      </c>
      <c r="R4060">
        <v>80</v>
      </c>
      <c r="S4060">
        <v>93.5</v>
      </c>
      <c r="T4060">
        <v>0</v>
      </c>
      <c r="U4060">
        <v>19</v>
      </c>
      <c r="V4060">
        <v>470</v>
      </c>
      <c r="AB4060" t="s">
        <v>63</v>
      </c>
      <c r="AC4060" t="s">
        <v>63</v>
      </c>
      <c r="AD4060" t="s">
        <v>63</v>
      </c>
      <c r="AE4060" t="s">
        <v>75</v>
      </c>
      <c r="AG4060">
        <v>1954</v>
      </c>
      <c r="AH4060">
        <v>1.22</v>
      </c>
      <c r="AI4060">
        <v>39.031999999999996</v>
      </c>
      <c r="AJ4060">
        <v>-98.463189999999997</v>
      </c>
      <c r="AL4060">
        <v>3</v>
      </c>
      <c r="AM4060" t="s">
        <v>63</v>
      </c>
      <c r="AN4060" t="s">
        <v>27429</v>
      </c>
      <c r="AO4060" t="s">
        <v>100</v>
      </c>
      <c r="AP4060" t="s">
        <v>116</v>
      </c>
      <c r="AQ4060" t="s">
        <v>575</v>
      </c>
      <c r="AR4060" t="s">
        <v>504</v>
      </c>
      <c r="AS4060" t="s">
        <v>83</v>
      </c>
      <c r="AT4060" s="5">
        <v>37987</v>
      </c>
      <c r="AU4060" t="s">
        <v>129</v>
      </c>
      <c r="AV4060" t="s">
        <v>149</v>
      </c>
      <c r="AW4060" t="s">
        <v>150</v>
      </c>
    </row>
    <row r="4061" spans="1:49" x14ac:dyDescent="0.25">
      <c r="A4061">
        <v>2504</v>
      </c>
      <c r="B4061" t="s">
        <v>20577</v>
      </c>
      <c r="C4061">
        <v>1</v>
      </c>
      <c r="D4061" t="s">
        <v>86</v>
      </c>
      <c r="E4061" t="s">
        <v>329</v>
      </c>
      <c r="F4061" t="s">
        <v>177</v>
      </c>
      <c r="G4061">
        <v>79.070000000000007</v>
      </c>
      <c r="H4061" t="s">
        <v>489</v>
      </c>
      <c r="I4061" t="s">
        <v>63</v>
      </c>
      <c r="J4061" t="s">
        <v>319</v>
      </c>
      <c r="K4061" t="s">
        <v>20578</v>
      </c>
      <c r="L4061" t="s">
        <v>1581</v>
      </c>
      <c r="M4061" t="s">
        <v>1028</v>
      </c>
      <c r="N4061">
        <v>43.503937007874015</v>
      </c>
      <c r="P4061">
        <v>41.5</v>
      </c>
      <c r="Q4061">
        <v>87.2</v>
      </c>
      <c r="R4061">
        <v>80</v>
      </c>
      <c r="S4061">
        <v>83.7</v>
      </c>
      <c r="T4061">
        <v>0</v>
      </c>
      <c r="U4061">
        <v>19</v>
      </c>
      <c r="V4061">
        <v>470</v>
      </c>
      <c r="AB4061" t="s">
        <v>63</v>
      </c>
      <c r="AC4061" t="s">
        <v>63</v>
      </c>
      <c r="AD4061" t="s">
        <v>63</v>
      </c>
      <c r="AE4061" t="s">
        <v>75</v>
      </c>
      <c r="AG4061">
        <v>1955</v>
      </c>
      <c r="AH4061">
        <v>2.9</v>
      </c>
      <c r="AI4061">
        <v>39.03051</v>
      </c>
      <c r="AJ4061">
        <v>-98.432280000000006</v>
      </c>
      <c r="AL4061">
        <v>3</v>
      </c>
      <c r="AM4061" t="s">
        <v>63</v>
      </c>
      <c r="AN4061" t="s">
        <v>20579</v>
      </c>
      <c r="AO4061" t="s">
        <v>100</v>
      </c>
      <c r="AP4061" t="s">
        <v>116</v>
      </c>
      <c r="AQ4061" t="s">
        <v>843</v>
      </c>
      <c r="AR4061" t="s">
        <v>246</v>
      </c>
      <c r="AS4061" t="s">
        <v>83</v>
      </c>
      <c r="AT4061" s="5">
        <v>37987</v>
      </c>
      <c r="AU4061" t="s">
        <v>129</v>
      </c>
      <c r="AV4061" t="s">
        <v>149</v>
      </c>
      <c r="AW4061" t="s">
        <v>150</v>
      </c>
    </row>
    <row r="4062" spans="1:49" x14ac:dyDescent="0.25">
      <c r="A4062">
        <v>1354</v>
      </c>
      <c r="B4062" t="s">
        <v>5042</v>
      </c>
      <c r="C4062">
        <v>1</v>
      </c>
      <c r="D4062" t="s">
        <v>86</v>
      </c>
      <c r="E4062" t="s">
        <v>329</v>
      </c>
      <c r="F4062" t="s">
        <v>177</v>
      </c>
      <c r="G4062">
        <v>79.2</v>
      </c>
      <c r="H4062" t="s">
        <v>138</v>
      </c>
      <c r="I4062" t="s">
        <v>63</v>
      </c>
      <c r="J4062" t="s">
        <v>319</v>
      </c>
      <c r="K4062" t="s">
        <v>5043</v>
      </c>
      <c r="L4062" t="s">
        <v>1581</v>
      </c>
      <c r="M4062" t="s">
        <v>1028</v>
      </c>
      <c r="N4062">
        <v>25.492125984251967</v>
      </c>
      <c r="P4062">
        <v>40</v>
      </c>
      <c r="Q4062">
        <v>89.8</v>
      </c>
      <c r="R4062">
        <v>85</v>
      </c>
      <c r="S4062">
        <v>89.3</v>
      </c>
      <c r="T4062">
        <v>0</v>
      </c>
      <c r="U4062">
        <v>19</v>
      </c>
      <c r="V4062">
        <v>470</v>
      </c>
      <c r="AB4062" t="s">
        <v>63</v>
      </c>
      <c r="AC4062" t="s">
        <v>63</v>
      </c>
      <c r="AD4062" t="s">
        <v>63</v>
      </c>
      <c r="AE4062" t="s">
        <v>98</v>
      </c>
      <c r="AG4062">
        <v>1955</v>
      </c>
      <c r="AH4062">
        <v>3.0700000000000003</v>
      </c>
      <c r="AI4062">
        <v>39.030520000000003</v>
      </c>
      <c r="AJ4062">
        <v>-98.429339999999996</v>
      </c>
      <c r="AL4062">
        <v>3</v>
      </c>
      <c r="AM4062" t="s">
        <v>63</v>
      </c>
      <c r="AN4062" t="s">
        <v>5044</v>
      </c>
      <c r="AO4062" t="s">
        <v>100</v>
      </c>
      <c r="AP4062" t="s">
        <v>116</v>
      </c>
      <c r="AQ4062" t="s">
        <v>117</v>
      </c>
      <c r="AR4062" t="s">
        <v>230</v>
      </c>
      <c r="AS4062" t="s">
        <v>83</v>
      </c>
      <c r="AT4062" s="5">
        <v>36192</v>
      </c>
      <c r="AU4062" t="s">
        <v>129</v>
      </c>
      <c r="AV4062" t="s">
        <v>149</v>
      </c>
      <c r="AW4062" t="s">
        <v>150</v>
      </c>
    </row>
    <row r="4063" spans="1:49" x14ac:dyDescent="0.25">
      <c r="A4063">
        <v>1377</v>
      </c>
      <c r="B4063" t="s">
        <v>4693</v>
      </c>
      <c r="C4063">
        <v>1</v>
      </c>
      <c r="D4063" t="s">
        <v>86</v>
      </c>
      <c r="E4063" t="s">
        <v>329</v>
      </c>
      <c r="F4063" t="s">
        <v>177</v>
      </c>
      <c r="G4063">
        <v>80.2</v>
      </c>
      <c r="H4063" t="s">
        <v>489</v>
      </c>
      <c r="I4063" t="s">
        <v>63</v>
      </c>
      <c r="J4063" t="s">
        <v>319</v>
      </c>
      <c r="K4063" t="s">
        <v>4694</v>
      </c>
      <c r="L4063" t="s">
        <v>1581</v>
      </c>
      <c r="M4063" t="s">
        <v>1028</v>
      </c>
      <c r="N4063">
        <v>24.114173228346456</v>
      </c>
      <c r="P4063">
        <v>42</v>
      </c>
      <c r="Q4063">
        <v>81.8</v>
      </c>
      <c r="R4063">
        <v>75</v>
      </c>
      <c r="S4063">
        <v>93.600000000000009</v>
      </c>
      <c r="T4063">
        <v>0</v>
      </c>
      <c r="U4063">
        <v>19</v>
      </c>
      <c r="V4063">
        <v>470</v>
      </c>
      <c r="AB4063" t="s">
        <v>63</v>
      </c>
      <c r="AC4063" t="s">
        <v>63</v>
      </c>
      <c r="AD4063" t="s">
        <v>63</v>
      </c>
      <c r="AE4063" t="s">
        <v>75</v>
      </c>
      <c r="AG4063">
        <v>1955</v>
      </c>
      <c r="AH4063">
        <v>4.04</v>
      </c>
      <c r="AI4063">
        <v>39.030549999999998</v>
      </c>
      <c r="AJ4063">
        <v>-98.411180000000002</v>
      </c>
      <c r="AL4063">
        <v>2</v>
      </c>
      <c r="AM4063" t="s">
        <v>63</v>
      </c>
      <c r="AN4063" t="s">
        <v>4695</v>
      </c>
      <c r="AO4063" t="s">
        <v>100</v>
      </c>
      <c r="AP4063" t="s">
        <v>116</v>
      </c>
      <c r="AQ4063" t="s">
        <v>486</v>
      </c>
      <c r="AR4063" t="s">
        <v>653</v>
      </c>
      <c r="AS4063" t="s">
        <v>83</v>
      </c>
      <c r="AT4063" s="5">
        <v>37987</v>
      </c>
      <c r="AU4063" t="s">
        <v>129</v>
      </c>
      <c r="AV4063" t="s">
        <v>149</v>
      </c>
      <c r="AW4063" t="s">
        <v>150</v>
      </c>
    </row>
    <row r="4064" spans="1:49" x14ac:dyDescent="0.25">
      <c r="A4064">
        <v>3393</v>
      </c>
      <c r="B4064" t="s">
        <v>27221</v>
      </c>
      <c r="C4064">
        <v>1</v>
      </c>
      <c r="D4064" t="s">
        <v>86</v>
      </c>
      <c r="E4064" t="s">
        <v>329</v>
      </c>
      <c r="F4064" t="s">
        <v>177</v>
      </c>
      <c r="G4064">
        <v>82.97</v>
      </c>
      <c r="H4064" t="s">
        <v>489</v>
      </c>
      <c r="I4064" t="s">
        <v>63</v>
      </c>
      <c r="J4064" t="s">
        <v>319</v>
      </c>
      <c r="K4064" t="s">
        <v>27222</v>
      </c>
      <c r="L4064" t="s">
        <v>1581</v>
      </c>
      <c r="M4064" t="s">
        <v>1028</v>
      </c>
      <c r="N4064">
        <v>24.507874015748033</v>
      </c>
      <c r="P4064">
        <v>41.600065616797899</v>
      </c>
      <c r="Q4064">
        <v>81.8</v>
      </c>
      <c r="R4064">
        <v>85</v>
      </c>
      <c r="S4064">
        <v>69.400000000000006</v>
      </c>
      <c r="T4064">
        <v>0</v>
      </c>
      <c r="U4064">
        <v>16</v>
      </c>
      <c r="V4064">
        <v>685</v>
      </c>
      <c r="AB4064" t="s">
        <v>63</v>
      </c>
      <c r="AC4064" t="s">
        <v>63</v>
      </c>
      <c r="AD4064" t="s">
        <v>63</v>
      </c>
      <c r="AE4064" t="s">
        <v>98</v>
      </c>
      <c r="AG4064">
        <v>1955</v>
      </c>
      <c r="AH4064">
        <v>6.79</v>
      </c>
      <c r="AI4064">
        <v>39.030639999999998</v>
      </c>
      <c r="AJ4064">
        <v>-98.359979999999993</v>
      </c>
      <c r="AL4064">
        <v>2</v>
      </c>
      <c r="AM4064" t="s">
        <v>63</v>
      </c>
      <c r="AN4064" t="s">
        <v>27223</v>
      </c>
      <c r="AO4064" t="s">
        <v>100</v>
      </c>
      <c r="AP4064" t="s">
        <v>116</v>
      </c>
      <c r="AQ4064" t="s">
        <v>486</v>
      </c>
      <c r="AR4064" t="s">
        <v>653</v>
      </c>
      <c r="AS4064" t="s">
        <v>83</v>
      </c>
      <c r="AT4064" s="5">
        <v>37987</v>
      </c>
      <c r="AU4064" t="s">
        <v>129</v>
      </c>
      <c r="AV4064" t="s">
        <v>149</v>
      </c>
      <c r="AW4064" t="s">
        <v>150</v>
      </c>
    </row>
    <row r="4065" spans="1:49" x14ac:dyDescent="0.25">
      <c r="A4065">
        <v>2093</v>
      </c>
      <c r="B4065" t="s">
        <v>6970</v>
      </c>
      <c r="C4065">
        <v>1</v>
      </c>
      <c r="D4065" t="s">
        <v>86</v>
      </c>
      <c r="E4065" t="s">
        <v>329</v>
      </c>
      <c r="F4065" t="s">
        <v>177</v>
      </c>
      <c r="G4065">
        <v>85.88</v>
      </c>
      <c r="H4065" t="s">
        <v>138</v>
      </c>
      <c r="I4065" t="s">
        <v>63</v>
      </c>
      <c r="J4065" t="s">
        <v>319</v>
      </c>
      <c r="K4065" t="s">
        <v>6971</v>
      </c>
      <c r="L4065" t="s">
        <v>1581</v>
      </c>
      <c r="M4065" t="s">
        <v>1028</v>
      </c>
      <c r="N4065">
        <v>64.20603674540682</v>
      </c>
      <c r="P4065">
        <v>41.600065616797899</v>
      </c>
      <c r="Q4065">
        <v>74.600000000000009</v>
      </c>
      <c r="R4065">
        <v>75</v>
      </c>
      <c r="S4065">
        <v>87.100000000000009</v>
      </c>
      <c r="T4065">
        <v>40</v>
      </c>
      <c r="U4065">
        <v>16</v>
      </c>
      <c r="V4065">
        <v>685</v>
      </c>
      <c r="AB4065" t="s">
        <v>63</v>
      </c>
      <c r="AC4065" t="s">
        <v>63</v>
      </c>
      <c r="AD4065" t="s">
        <v>63</v>
      </c>
      <c r="AE4065" t="s">
        <v>75</v>
      </c>
      <c r="AG4065">
        <v>1955</v>
      </c>
      <c r="AH4065">
        <v>9.68</v>
      </c>
      <c r="AI4065">
        <v>39.043799999999997</v>
      </c>
      <c r="AJ4065">
        <v>-98.312460000000002</v>
      </c>
      <c r="AL4065">
        <v>6</v>
      </c>
      <c r="AM4065" t="s">
        <v>63</v>
      </c>
      <c r="AN4065" t="s">
        <v>6972</v>
      </c>
      <c r="AO4065" t="s">
        <v>100</v>
      </c>
      <c r="AP4065" t="s">
        <v>116</v>
      </c>
      <c r="AQ4065" t="s">
        <v>416</v>
      </c>
      <c r="AR4065" t="s">
        <v>101</v>
      </c>
      <c r="AS4065" t="s">
        <v>83</v>
      </c>
      <c r="AT4065" s="5">
        <v>36192</v>
      </c>
      <c r="AU4065" t="s">
        <v>129</v>
      </c>
      <c r="AV4065" t="s">
        <v>149</v>
      </c>
      <c r="AW4065" t="s">
        <v>150</v>
      </c>
    </row>
    <row r="4066" spans="1:49" x14ac:dyDescent="0.25">
      <c r="A4066">
        <v>1098</v>
      </c>
      <c r="B4066" t="s">
        <v>8780</v>
      </c>
      <c r="C4066">
        <v>1</v>
      </c>
      <c r="D4066" t="s">
        <v>86</v>
      </c>
      <c r="E4066" t="s">
        <v>329</v>
      </c>
      <c r="F4066" t="s">
        <v>177</v>
      </c>
      <c r="G4066">
        <v>89.38</v>
      </c>
      <c r="H4066" t="s">
        <v>489</v>
      </c>
      <c r="I4066" t="s">
        <v>63</v>
      </c>
      <c r="J4066" t="s">
        <v>319</v>
      </c>
      <c r="K4066" t="s">
        <v>8781</v>
      </c>
      <c r="L4066" t="s">
        <v>8782</v>
      </c>
      <c r="M4066" t="s">
        <v>1028</v>
      </c>
      <c r="N4066">
        <v>24.901574803149607</v>
      </c>
      <c r="P4066">
        <v>42</v>
      </c>
      <c r="Q4066">
        <v>91.8</v>
      </c>
      <c r="R4066">
        <v>90</v>
      </c>
      <c r="S4066">
        <v>76.600000000000009</v>
      </c>
      <c r="T4066">
        <v>40</v>
      </c>
      <c r="U4066">
        <v>11</v>
      </c>
      <c r="V4066">
        <v>980</v>
      </c>
      <c r="AB4066" t="s">
        <v>63</v>
      </c>
      <c r="AC4066" t="s">
        <v>63</v>
      </c>
      <c r="AD4066" t="s">
        <v>63</v>
      </c>
      <c r="AE4066" t="s">
        <v>98</v>
      </c>
      <c r="AG4066">
        <v>1953</v>
      </c>
      <c r="AH4066">
        <v>13.13</v>
      </c>
      <c r="AI4066">
        <v>39.04589</v>
      </c>
      <c r="AJ4066">
        <v>-98.248540000000006</v>
      </c>
      <c r="AL4066">
        <v>2</v>
      </c>
      <c r="AM4066" t="s">
        <v>63</v>
      </c>
      <c r="AN4066" t="s">
        <v>8783</v>
      </c>
      <c r="AO4066" t="s">
        <v>100</v>
      </c>
      <c r="AP4066" t="s">
        <v>116</v>
      </c>
      <c r="AQ4066" t="s">
        <v>504</v>
      </c>
      <c r="AR4066" t="s">
        <v>1263</v>
      </c>
      <c r="AS4066" t="s">
        <v>83</v>
      </c>
      <c r="AT4066" s="5">
        <v>37987</v>
      </c>
      <c r="AU4066" t="s">
        <v>129</v>
      </c>
      <c r="AV4066" t="s">
        <v>149</v>
      </c>
      <c r="AW4066" t="s">
        <v>150</v>
      </c>
    </row>
    <row r="4067" spans="1:49" x14ac:dyDescent="0.25">
      <c r="A4067">
        <v>3356</v>
      </c>
      <c r="B4067" t="s">
        <v>19357</v>
      </c>
      <c r="C4067">
        <v>1</v>
      </c>
      <c r="D4067" t="s">
        <v>86</v>
      </c>
      <c r="E4067" t="s">
        <v>329</v>
      </c>
      <c r="F4067" t="s">
        <v>177</v>
      </c>
      <c r="G4067">
        <v>90.100000000000009</v>
      </c>
      <c r="H4067" t="s">
        <v>109</v>
      </c>
      <c r="I4067" t="s">
        <v>63</v>
      </c>
      <c r="J4067" t="s">
        <v>319</v>
      </c>
      <c r="K4067" t="s">
        <v>19358</v>
      </c>
      <c r="L4067" t="s">
        <v>19359</v>
      </c>
      <c r="M4067" t="s">
        <v>1028</v>
      </c>
      <c r="N4067">
        <v>218.50393700787401</v>
      </c>
      <c r="P4067">
        <v>26</v>
      </c>
      <c r="Q4067">
        <v>70.900000000000006</v>
      </c>
      <c r="R4067">
        <v>85</v>
      </c>
      <c r="S4067">
        <v>92.8</v>
      </c>
      <c r="T4067">
        <v>40</v>
      </c>
      <c r="U4067">
        <v>11</v>
      </c>
      <c r="V4067">
        <v>980</v>
      </c>
      <c r="AB4067" t="s">
        <v>75</v>
      </c>
      <c r="AC4067" t="s">
        <v>98</v>
      </c>
      <c r="AD4067" t="s">
        <v>98</v>
      </c>
      <c r="AE4067" t="s">
        <v>63</v>
      </c>
      <c r="AG4067">
        <v>1953</v>
      </c>
      <c r="AH4067">
        <v>13.91</v>
      </c>
      <c r="AI4067">
        <v>39.050759999999997</v>
      </c>
      <c r="AJ4067">
        <v>-98.235839999999996</v>
      </c>
      <c r="AL4067">
        <v>4</v>
      </c>
      <c r="AM4067" t="s">
        <v>63</v>
      </c>
      <c r="AN4067" t="s">
        <v>19360</v>
      </c>
      <c r="AO4067" t="s">
        <v>100</v>
      </c>
      <c r="AP4067" t="s">
        <v>116</v>
      </c>
      <c r="AQ4067" t="s">
        <v>81</v>
      </c>
      <c r="AR4067" t="s">
        <v>82</v>
      </c>
      <c r="AS4067" t="s">
        <v>83</v>
      </c>
      <c r="AT4067" s="5">
        <v>35886</v>
      </c>
      <c r="AU4067" t="s">
        <v>76</v>
      </c>
      <c r="AV4067" t="s">
        <v>173</v>
      </c>
      <c r="AW4067" t="s">
        <v>105</v>
      </c>
    </row>
    <row r="4068" spans="1:49" x14ac:dyDescent="0.25">
      <c r="A4068">
        <v>1710</v>
      </c>
      <c r="B4068" t="s">
        <v>13059</v>
      </c>
      <c r="C4068">
        <v>1</v>
      </c>
      <c r="D4068" t="s">
        <v>86</v>
      </c>
      <c r="E4068" t="s">
        <v>329</v>
      </c>
      <c r="F4068" t="s">
        <v>177</v>
      </c>
      <c r="G4068">
        <v>93.44</v>
      </c>
      <c r="H4068" t="s">
        <v>138</v>
      </c>
      <c r="I4068" t="s">
        <v>63</v>
      </c>
      <c r="J4068" t="s">
        <v>319</v>
      </c>
      <c r="K4068" t="s">
        <v>13060</v>
      </c>
      <c r="L4068" t="s">
        <v>2963</v>
      </c>
      <c r="M4068" t="s">
        <v>1028</v>
      </c>
      <c r="N4068">
        <v>64.993438320209975</v>
      </c>
      <c r="P4068">
        <v>42</v>
      </c>
      <c r="Q4068">
        <v>67.900000000000006</v>
      </c>
      <c r="R4068">
        <v>85</v>
      </c>
      <c r="S4068">
        <v>93</v>
      </c>
      <c r="T4068">
        <v>40</v>
      </c>
      <c r="U4068">
        <v>11</v>
      </c>
      <c r="V4068">
        <v>980</v>
      </c>
      <c r="AB4068" t="s">
        <v>63</v>
      </c>
      <c r="AC4068" t="s">
        <v>63</v>
      </c>
      <c r="AD4068" t="s">
        <v>63</v>
      </c>
      <c r="AE4068" t="s">
        <v>98</v>
      </c>
      <c r="AG4068">
        <v>1953</v>
      </c>
      <c r="AH4068">
        <v>17.260000000000002</v>
      </c>
      <c r="AI4068">
        <v>39.052129999999998</v>
      </c>
      <c r="AJ4068">
        <v>-98.173929999999999</v>
      </c>
      <c r="AL4068">
        <v>6</v>
      </c>
      <c r="AM4068" t="s">
        <v>63</v>
      </c>
      <c r="AN4068" t="s">
        <v>13061</v>
      </c>
      <c r="AO4068" t="s">
        <v>100</v>
      </c>
      <c r="AP4068" t="s">
        <v>116</v>
      </c>
      <c r="AQ4068" t="s">
        <v>434</v>
      </c>
      <c r="AR4068" t="s">
        <v>159</v>
      </c>
      <c r="AS4068" t="s">
        <v>83</v>
      </c>
      <c r="AT4068" s="5">
        <v>36192</v>
      </c>
      <c r="AU4068" t="s">
        <v>129</v>
      </c>
      <c r="AV4068" t="s">
        <v>149</v>
      </c>
      <c r="AW4068" t="s">
        <v>150</v>
      </c>
    </row>
    <row r="4069" spans="1:49" x14ac:dyDescent="0.25">
      <c r="A4069">
        <v>1718</v>
      </c>
      <c r="B4069" t="s">
        <v>22398</v>
      </c>
      <c r="C4069">
        <v>1</v>
      </c>
      <c r="D4069" t="s">
        <v>86</v>
      </c>
      <c r="E4069" t="s">
        <v>329</v>
      </c>
      <c r="F4069" t="s">
        <v>177</v>
      </c>
      <c r="G4069">
        <v>95.25</v>
      </c>
      <c r="H4069" t="s">
        <v>489</v>
      </c>
      <c r="I4069" t="s">
        <v>63</v>
      </c>
      <c r="J4069" t="s">
        <v>319</v>
      </c>
      <c r="K4069" t="s">
        <v>22399</v>
      </c>
      <c r="L4069" t="s">
        <v>22400</v>
      </c>
      <c r="M4069" t="s">
        <v>1028</v>
      </c>
      <c r="N4069">
        <v>37.5</v>
      </c>
      <c r="P4069">
        <v>40</v>
      </c>
      <c r="Q4069">
        <v>86.2</v>
      </c>
      <c r="R4069">
        <v>87</v>
      </c>
      <c r="S4069">
        <v>95.9</v>
      </c>
      <c r="T4069">
        <v>0</v>
      </c>
      <c r="U4069">
        <v>21</v>
      </c>
      <c r="V4069">
        <v>1070</v>
      </c>
      <c r="AB4069" t="s">
        <v>63</v>
      </c>
      <c r="AC4069" t="s">
        <v>63</v>
      </c>
      <c r="AD4069" t="s">
        <v>63</v>
      </c>
      <c r="AE4069" t="s">
        <v>98</v>
      </c>
      <c r="AG4069">
        <v>1959</v>
      </c>
      <c r="AH4069">
        <v>19.09</v>
      </c>
      <c r="AI4069">
        <v>39.049909999999997</v>
      </c>
      <c r="AJ4069">
        <v>-98.140569999999997</v>
      </c>
      <c r="AL4069">
        <v>3</v>
      </c>
      <c r="AM4069" t="s">
        <v>63</v>
      </c>
      <c r="AN4069" t="s">
        <v>22401</v>
      </c>
      <c r="AO4069" t="s">
        <v>100</v>
      </c>
      <c r="AP4069" t="s">
        <v>116</v>
      </c>
      <c r="AQ4069" t="s">
        <v>843</v>
      </c>
      <c r="AR4069" t="s">
        <v>246</v>
      </c>
      <c r="AS4069" t="s">
        <v>83</v>
      </c>
      <c r="AT4069" s="5">
        <v>37987</v>
      </c>
      <c r="AU4069" t="s">
        <v>129</v>
      </c>
      <c r="AV4069" t="s">
        <v>149</v>
      </c>
      <c r="AW4069" t="s">
        <v>150</v>
      </c>
    </row>
    <row r="4070" spans="1:49" x14ac:dyDescent="0.25">
      <c r="A4070">
        <v>747</v>
      </c>
      <c r="B4070" t="s">
        <v>7978</v>
      </c>
      <c r="C4070">
        <v>1</v>
      </c>
      <c r="D4070" t="s">
        <v>86</v>
      </c>
      <c r="E4070" t="s">
        <v>329</v>
      </c>
      <c r="F4070" t="s">
        <v>177</v>
      </c>
      <c r="G4070">
        <v>95.68</v>
      </c>
      <c r="H4070" t="s">
        <v>489</v>
      </c>
      <c r="I4070" t="s">
        <v>63</v>
      </c>
      <c r="J4070" t="s">
        <v>319</v>
      </c>
      <c r="K4070" t="s">
        <v>7979</v>
      </c>
      <c r="L4070" t="s">
        <v>7980</v>
      </c>
      <c r="M4070" t="s">
        <v>1028</v>
      </c>
      <c r="N4070">
        <v>28.707349081364828</v>
      </c>
      <c r="O4070">
        <v>30</v>
      </c>
      <c r="P4070">
        <v>40</v>
      </c>
      <c r="Q4070">
        <v>95</v>
      </c>
      <c r="R4070">
        <v>90</v>
      </c>
      <c r="S4070">
        <v>98.5</v>
      </c>
      <c r="T4070">
        <v>0</v>
      </c>
      <c r="U4070">
        <v>21</v>
      </c>
      <c r="V4070">
        <v>1070</v>
      </c>
      <c r="AB4070" t="s">
        <v>63</v>
      </c>
      <c r="AC4070" t="s">
        <v>63</v>
      </c>
      <c r="AD4070" t="s">
        <v>63</v>
      </c>
      <c r="AE4070" t="s">
        <v>98</v>
      </c>
      <c r="AG4070">
        <v>1959</v>
      </c>
      <c r="AH4070">
        <v>19.52</v>
      </c>
      <c r="AI4070">
        <v>39.045000000000002</v>
      </c>
      <c r="AJ4070">
        <v>-98.135750000000002</v>
      </c>
      <c r="AK4070" t="s">
        <v>77</v>
      </c>
      <c r="AL4070">
        <v>2</v>
      </c>
      <c r="AM4070" t="s">
        <v>63</v>
      </c>
      <c r="AN4070" t="s">
        <v>7981</v>
      </c>
      <c r="AO4070" t="s">
        <v>100</v>
      </c>
      <c r="AP4070" t="s">
        <v>116</v>
      </c>
      <c r="AQ4070" t="s">
        <v>255</v>
      </c>
      <c r="AR4070" t="s">
        <v>256</v>
      </c>
      <c r="AS4070" t="s">
        <v>83</v>
      </c>
      <c r="AT4070" s="5">
        <v>37987</v>
      </c>
      <c r="AU4070" t="s">
        <v>129</v>
      </c>
      <c r="AV4070" t="s">
        <v>149</v>
      </c>
      <c r="AW4070" t="s">
        <v>150</v>
      </c>
    </row>
    <row r="4071" spans="1:49" x14ac:dyDescent="0.25">
      <c r="A4071">
        <v>4976</v>
      </c>
      <c r="B4071" t="s">
        <v>1026</v>
      </c>
      <c r="C4071">
        <v>1</v>
      </c>
      <c r="D4071" t="s">
        <v>86</v>
      </c>
      <c r="E4071" t="s">
        <v>329</v>
      </c>
      <c r="F4071" t="s">
        <v>177</v>
      </c>
      <c r="G4071">
        <v>98.33</v>
      </c>
      <c r="H4071" t="s">
        <v>109</v>
      </c>
      <c r="I4071" t="s">
        <v>86</v>
      </c>
      <c r="J4071" t="s">
        <v>319</v>
      </c>
      <c r="K4071" t="s">
        <v>1027</v>
      </c>
      <c r="L4071" t="s">
        <v>291</v>
      </c>
      <c r="M4071" t="s">
        <v>1028</v>
      </c>
      <c r="N4071">
        <v>138.48425196850394</v>
      </c>
      <c r="P4071">
        <v>28</v>
      </c>
      <c r="Q4071">
        <v>58.6</v>
      </c>
      <c r="R4071">
        <v>50</v>
      </c>
      <c r="S4071">
        <v>83.2</v>
      </c>
      <c r="T4071">
        <v>9</v>
      </c>
      <c r="U4071">
        <v>21</v>
      </c>
      <c r="V4071">
        <v>1070</v>
      </c>
      <c r="W4071" t="s">
        <v>673</v>
      </c>
      <c r="X4071" t="s">
        <v>1029</v>
      </c>
      <c r="Y4071" t="s">
        <v>96</v>
      </c>
      <c r="Z4071" t="s">
        <v>73</v>
      </c>
      <c r="AA4071" t="s">
        <v>128</v>
      </c>
      <c r="AB4071" t="s">
        <v>75</v>
      </c>
      <c r="AC4071" t="s">
        <v>184</v>
      </c>
      <c r="AD4071" t="s">
        <v>98</v>
      </c>
      <c r="AE4071" t="s">
        <v>63</v>
      </c>
      <c r="AG4071">
        <v>1959</v>
      </c>
      <c r="AH4071">
        <v>22.21</v>
      </c>
      <c r="AI4071">
        <v>39.03013</v>
      </c>
      <c r="AJ4071">
        <v>-98.097059999999999</v>
      </c>
      <c r="AL4071">
        <v>3</v>
      </c>
      <c r="AM4071" t="s">
        <v>63</v>
      </c>
      <c r="AN4071" t="s">
        <v>1030</v>
      </c>
      <c r="AO4071" t="s">
        <v>100</v>
      </c>
      <c r="AP4071" t="s">
        <v>170</v>
      </c>
      <c r="AQ4071" t="s">
        <v>317</v>
      </c>
      <c r="AR4071" t="s">
        <v>1031</v>
      </c>
      <c r="AS4071" t="s">
        <v>83</v>
      </c>
      <c r="AT4071" s="5">
        <v>41346</v>
      </c>
      <c r="AU4071" t="s">
        <v>76</v>
      </c>
      <c r="AV4071" t="s">
        <v>187</v>
      </c>
      <c r="AW4071" t="s">
        <v>188</v>
      </c>
    </row>
    <row r="4072" spans="1:49" x14ac:dyDescent="0.25">
      <c r="A4072">
        <v>561</v>
      </c>
      <c r="B4072" t="s">
        <v>10833</v>
      </c>
      <c r="C4072">
        <v>1</v>
      </c>
      <c r="D4072" t="s">
        <v>86</v>
      </c>
      <c r="E4072" t="s">
        <v>329</v>
      </c>
      <c r="F4072" t="s">
        <v>177</v>
      </c>
      <c r="G4072">
        <v>102.85000000000001</v>
      </c>
      <c r="H4072" t="s">
        <v>489</v>
      </c>
      <c r="I4072" t="s">
        <v>63</v>
      </c>
      <c r="J4072" t="s">
        <v>319</v>
      </c>
      <c r="K4072" t="s">
        <v>10834</v>
      </c>
      <c r="L4072" t="s">
        <v>10835</v>
      </c>
      <c r="M4072" t="s">
        <v>1028</v>
      </c>
      <c r="N4072">
        <v>27.985564304461942</v>
      </c>
      <c r="P4072">
        <v>42</v>
      </c>
      <c r="Q4072">
        <v>95</v>
      </c>
      <c r="R4072">
        <v>80</v>
      </c>
      <c r="S4072">
        <v>97.8</v>
      </c>
      <c r="T4072">
        <v>0</v>
      </c>
      <c r="U4072">
        <v>19</v>
      </c>
      <c r="V4072">
        <v>1060</v>
      </c>
      <c r="AB4072" t="s">
        <v>63</v>
      </c>
      <c r="AC4072" t="s">
        <v>63</v>
      </c>
      <c r="AD4072" t="s">
        <v>63</v>
      </c>
      <c r="AE4072" t="s">
        <v>98</v>
      </c>
      <c r="AG4072">
        <v>1959</v>
      </c>
      <c r="AH4072">
        <v>26.69</v>
      </c>
      <c r="AI4072">
        <v>39.031010000000002</v>
      </c>
      <c r="AJ4072">
        <v>-98.013930000000002</v>
      </c>
      <c r="AL4072">
        <v>1</v>
      </c>
      <c r="AM4072" t="s">
        <v>63</v>
      </c>
      <c r="AN4072" t="s">
        <v>10836</v>
      </c>
      <c r="AO4072" t="s">
        <v>100</v>
      </c>
      <c r="AP4072" t="s">
        <v>116</v>
      </c>
      <c r="AQ4072" t="s">
        <v>504</v>
      </c>
      <c r="AR4072" t="s">
        <v>1263</v>
      </c>
      <c r="AS4072" t="s">
        <v>83</v>
      </c>
      <c r="AT4072" s="5">
        <v>37987</v>
      </c>
      <c r="AU4072" t="s">
        <v>129</v>
      </c>
      <c r="AV4072" t="s">
        <v>149</v>
      </c>
      <c r="AW4072" t="s">
        <v>150</v>
      </c>
    </row>
    <row r="4073" spans="1:49" x14ac:dyDescent="0.25">
      <c r="A4073">
        <v>1544</v>
      </c>
      <c r="B4073" t="s">
        <v>7002</v>
      </c>
      <c r="C4073">
        <v>1</v>
      </c>
      <c r="D4073" t="s">
        <v>86</v>
      </c>
      <c r="E4073" t="s">
        <v>329</v>
      </c>
      <c r="F4073" t="s">
        <v>177</v>
      </c>
      <c r="G4073">
        <v>104.04</v>
      </c>
      <c r="H4073" t="s">
        <v>138</v>
      </c>
      <c r="I4073" t="s">
        <v>63</v>
      </c>
      <c r="J4073" t="s">
        <v>319</v>
      </c>
      <c r="K4073" t="s">
        <v>7003</v>
      </c>
      <c r="L4073" t="s">
        <v>1581</v>
      </c>
      <c r="M4073" t="s">
        <v>1028</v>
      </c>
      <c r="N4073">
        <v>20.898950131233597</v>
      </c>
      <c r="P4073">
        <v>40</v>
      </c>
      <c r="Q4073">
        <v>96.3</v>
      </c>
      <c r="R4073">
        <v>80</v>
      </c>
      <c r="S4073">
        <v>95.600000000000009</v>
      </c>
      <c r="T4073">
        <v>9</v>
      </c>
      <c r="U4073">
        <v>19</v>
      </c>
      <c r="V4073">
        <v>1060</v>
      </c>
      <c r="AB4073" t="s">
        <v>63</v>
      </c>
      <c r="AC4073" t="s">
        <v>63</v>
      </c>
      <c r="AD4073" t="s">
        <v>63</v>
      </c>
      <c r="AE4073" t="s">
        <v>75</v>
      </c>
      <c r="AG4073">
        <v>1959</v>
      </c>
      <c r="AH4073">
        <v>27.810000000000002</v>
      </c>
      <c r="AI4073">
        <v>39.030949999999997</v>
      </c>
      <c r="AJ4073">
        <v>-97.99297</v>
      </c>
      <c r="AL4073">
        <v>2</v>
      </c>
      <c r="AM4073" t="s">
        <v>63</v>
      </c>
      <c r="AN4073" t="s">
        <v>7004</v>
      </c>
      <c r="AO4073" t="s">
        <v>100</v>
      </c>
      <c r="AP4073" t="s">
        <v>116</v>
      </c>
      <c r="AQ4073" t="s">
        <v>133</v>
      </c>
      <c r="AR4073" t="s">
        <v>133</v>
      </c>
      <c r="AS4073" t="s">
        <v>83</v>
      </c>
      <c r="AT4073" s="5">
        <v>36192</v>
      </c>
      <c r="AU4073" t="s">
        <v>129</v>
      </c>
      <c r="AV4073" t="s">
        <v>149</v>
      </c>
      <c r="AW4073" t="s">
        <v>150</v>
      </c>
    </row>
    <row r="4074" spans="1:49" x14ac:dyDescent="0.25">
      <c r="A4074">
        <v>1824</v>
      </c>
      <c r="B4074" t="s">
        <v>26255</v>
      </c>
      <c r="C4074">
        <v>1</v>
      </c>
      <c r="D4074" t="s">
        <v>86</v>
      </c>
      <c r="E4074" t="s">
        <v>329</v>
      </c>
      <c r="F4074" t="s">
        <v>177</v>
      </c>
      <c r="G4074">
        <v>106.29</v>
      </c>
      <c r="H4074" t="s">
        <v>138</v>
      </c>
      <c r="I4074" t="s">
        <v>63</v>
      </c>
      <c r="J4074" t="s">
        <v>319</v>
      </c>
      <c r="K4074" t="s">
        <v>26256</v>
      </c>
      <c r="L4074" t="s">
        <v>1581</v>
      </c>
      <c r="M4074" t="s">
        <v>1028</v>
      </c>
      <c r="N4074">
        <v>33.98950131233596</v>
      </c>
      <c r="P4074">
        <v>42</v>
      </c>
      <c r="Q4074">
        <v>63.7</v>
      </c>
      <c r="R4074">
        <v>70</v>
      </c>
      <c r="S4074">
        <v>84.4</v>
      </c>
      <c r="T4074">
        <v>0</v>
      </c>
      <c r="U4074">
        <v>17</v>
      </c>
      <c r="V4074">
        <v>1120</v>
      </c>
      <c r="AB4074" t="s">
        <v>63</v>
      </c>
      <c r="AC4074" t="s">
        <v>63</v>
      </c>
      <c r="AD4074" t="s">
        <v>63</v>
      </c>
      <c r="AE4074" t="s">
        <v>76</v>
      </c>
      <c r="AG4074">
        <v>1929</v>
      </c>
      <c r="AH4074">
        <v>29.94</v>
      </c>
      <c r="AI4074">
        <v>39.016440000000003</v>
      </c>
      <c r="AJ4074">
        <v>-97.960390000000004</v>
      </c>
      <c r="AL4074">
        <v>4</v>
      </c>
      <c r="AM4074" t="s">
        <v>63</v>
      </c>
      <c r="AN4074" t="s">
        <v>26257</v>
      </c>
      <c r="AO4074" t="s">
        <v>100</v>
      </c>
      <c r="AP4074" t="s">
        <v>116</v>
      </c>
      <c r="AQ4074" t="s">
        <v>503</v>
      </c>
      <c r="AR4074" t="s">
        <v>504</v>
      </c>
      <c r="AS4074" t="s">
        <v>83</v>
      </c>
      <c r="AT4074" s="5">
        <v>36192</v>
      </c>
      <c r="AU4074" t="s">
        <v>129</v>
      </c>
      <c r="AV4074" t="s">
        <v>149</v>
      </c>
      <c r="AW4074" t="s">
        <v>150</v>
      </c>
    </row>
    <row r="4075" spans="1:49" x14ac:dyDescent="0.25">
      <c r="A4075">
        <v>1346</v>
      </c>
      <c r="B4075" t="s">
        <v>26285</v>
      </c>
      <c r="C4075">
        <v>1</v>
      </c>
      <c r="D4075" t="s">
        <v>86</v>
      </c>
      <c r="E4075" t="s">
        <v>329</v>
      </c>
      <c r="F4075" t="s">
        <v>177</v>
      </c>
      <c r="G4075">
        <v>107.99000000000001</v>
      </c>
      <c r="H4075" t="s">
        <v>138</v>
      </c>
      <c r="I4075" t="s">
        <v>63</v>
      </c>
      <c r="J4075" t="s">
        <v>319</v>
      </c>
      <c r="K4075" t="s">
        <v>26286</v>
      </c>
      <c r="L4075" t="s">
        <v>1581</v>
      </c>
      <c r="M4075" t="s">
        <v>1028</v>
      </c>
      <c r="N4075">
        <v>31.594488188976378</v>
      </c>
      <c r="P4075">
        <v>42</v>
      </c>
      <c r="Q4075">
        <v>68.600000000000009</v>
      </c>
      <c r="R4075">
        <v>85</v>
      </c>
      <c r="S4075">
        <v>97.5</v>
      </c>
      <c r="T4075">
        <v>21</v>
      </c>
      <c r="U4075">
        <v>17</v>
      </c>
      <c r="V4075">
        <v>1120</v>
      </c>
      <c r="AB4075" t="s">
        <v>63</v>
      </c>
      <c r="AC4075" t="s">
        <v>63</v>
      </c>
      <c r="AD4075" t="s">
        <v>63</v>
      </c>
      <c r="AE4075" t="s">
        <v>98</v>
      </c>
      <c r="AG4075">
        <v>1953</v>
      </c>
      <c r="AH4075">
        <v>31.64</v>
      </c>
      <c r="AI4075">
        <v>39.016370000000002</v>
      </c>
      <c r="AJ4075">
        <v>-97.928610000000006</v>
      </c>
      <c r="AL4075">
        <v>3</v>
      </c>
      <c r="AM4075" t="s">
        <v>63</v>
      </c>
      <c r="AN4075" t="s">
        <v>26287</v>
      </c>
      <c r="AO4075" t="s">
        <v>100</v>
      </c>
      <c r="AP4075" t="s">
        <v>116</v>
      </c>
      <c r="AQ4075" t="s">
        <v>434</v>
      </c>
      <c r="AR4075" t="s">
        <v>826</v>
      </c>
      <c r="AS4075" t="s">
        <v>83</v>
      </c>
      <c r="AT4075" s="5">
        <v>36192</v>
      </c>
      <c r="AU4075" t="s">
        <v>129</v>
      </c>
      <c r="AV4075" t="s">
        <v>149</v>
      </c>
      <c r="AW4075" t="s">
        <v>150</v>
      </c>
    </row>
    <row r="4076" spans="1:49" x14ac:dyDescent="0.25">
      <c r="A4076">
        <v>1076</v>
      </c>
      <c r="B4076" t="s">
        <v>14006</v>
      </c>
      <c r="C4076">
        <v>1</v>
      </c>
      <c r="D4076" t="s">
        <v>86</v>
      </c>
      <c r="E4076" t="s">
        <v>410</v>
      </c>
      <c r="F4076" t="s">
        <v>177</v>
      </c>
      <c r="G4076">
        <v>4.0600000000000005</v>
      </c>
      <c r="H4076" t="s">
        <v>90</v>
      </c>
      <c r="I4076" t="s">
        <v>63</v>
      </c>
      <c r="J4076" t="s">
        <v>319</v>
      </c>
      <c r="K4076" t="s">
        <v>14007</v>
      </c>
      <c r="L4076" t="s">
        <v>14008</v>
      </c>
      <c r="M4076" t="s">
        <v>413</v>
      </c>
      <c r="N4076">
        <v>102.49343832020998</v>
      </c>
      <c r="P4076">
        <v>28</v>
      </c>
      <c r="Q4076">
        <v>89.5</v>
      </c>
      <c r="R4076">
        <v>95</v>
      </c>
      <c r="S4076">
        <v>99.2</v>
      </c>
      <c r="T4076">
        <v>2</v>
      </c>
      <c r="U4076">
        <v>15</v>
      </c>
      <c r="V4076">
        <v>195</v>
      </c>
      <c r="AB4076" t="s">
        <v>98</v>
      </c>
      <c r="AC4076" t="s">
        <v>98</v>
      </c>
      <c r="AD4076" t="s">
        <v>98</v>
      </c>
      <c r="AE4076" t="s">
        <v>63</v>
      </c>
      <c r="AG4076">
        <v>1970</v>
      </c>
      <c r="AH4076">
        <v>3.976</v>
      </c>
      <c r="AI4076">
        <v>38.957740000000001</v>
      </c>
      <c r="AJ4076">
        <v>-98.413420000000002</v>
      </c>
      <c r="AL4076">
        <v>3</v>
      </c>
      <c r="AM4076" t="s">
        <v>63</v>
      </c>
      <c r="AN4076" t="s">
        <v>14009</v>
      </c>
      <c r="AO4076" t="s">
        <v>100</v>
      </c>
      <c r="AP4076" t="s">
        <v>147</v>
      </c>
      <c r="AQ4076" t="s">
        <v>239</v>
      </c>
      <c r="AR4076" t="s">
        <v>246</v>
      </c>
      <c r="AS4076" t="s">
        <v>83</v>
      </c>
      <c r="AT4076" s="5">
        <v>35855</v>
      </c>
      <c r="AU4076" t="s">
        <v>103</v>
      </c>
      <c r="AV4076" t="s">
        <v>187</v>
      </c>
      <c r="AW4076" t="s">
        <v>188</v>
      </c>
    </row>
    <row r="4077" spans="1:49" x14ac:dyDescent="0.25">
      <c r="A4077">
        <v>2045</v>
      </c>
      <c r="B4077" t="s">
        <v>23779</v>
      </c>
      <c r="C4077">
        <v>1</v>
      </c>
      <c r="D4077" t="s">
        <v>86</v>
      </c>
      <c r="E4077" t="s">
        <v>410</v>
      </c>
      <c r="F4077" t="s">
        <v>177</v>
      </c>
      <c r="G4077">
        <v>7.37</v>
      </c>
      <c r="H4077" t="s">
        <v>90</v>
      </c>
      <c r="I4077" t="s">
        <v>63</v>
      </c>
      <c r="J4077" t="s">
        <v>319</v>
      </c>
      <c r="K4077" t="s">
        <v>23780</v>
      </c>
      <c r="L4077" t="s">
        <v>14008</v>
      </c>
      <c r="M4077" t="s">
        <v>413</v>
      </c>
      <c r="N4077">
        <v>112.5</v>
      </c>
      <c r="P4077">
        <v>28</v>
      </c>
      <c r="Q4077">
        <v>88.9</v>
      </c>
      <c r="R4077">
        <v>95</v>
      </c>
      <c r="S4077">
        <v>100</v>
      </c>
      <c r="T4077">
        <v>3</v>
      </c>
      <c r="U4077">
        <v>11</v>
      </c>
      <c r="V4077">
        <v>465</v>
      </c>
      <c r="AB4077" t="s">
        <v>98</v>
      </c>
      <c r="AC4077" t="s">
        <v>98</v>
      </c>
      <c r="AD4077" t="s">
        <v>98</v>
      </c>
      <c r="AE4077" t="s">
        <v>63</v>
      </c>
      <c r="AG4077">
        <v>1971</v>
      </c>
      <c r="AH4077">
        <v>7.29</v>
      </c>
      <c r="AI4077">
        <v>38.989139999999999</v>
      </c>
      <c r="AJ4077">
        <v>-98.393180000000001</v>
      </c>
      <c r="AL4077">
        <v>3</v>
      </c>
      <c r="AM4077" t="s">
        <v>63</v>
      </c>
      <c r="AN4077" t="s">
        <v>23781</v>
      </c>
      <c r="AO4077" t="s">
        <v>100</v>
      </c>
      <c r="AP4077" t="s">
        <v>2058</v>
      </c>
      <c r="AQ4077" t="s">
        <v>81</v>
      </c>
      <c r="AR4077" t="s">
        <v>82</v>
      </c>
      <c r="AS4077" t="s">
        <v>83</v>
      </c>
      <c r="AT4077" s="5">
        <v>34731</v>
      </c>
      <c r="AU4077" t="s">
        <v>76</v>
      </c>
      <c r="AV4077" t="s">
        <v>187</v>
      </c>
      <c r="AW4077" t="s">
        <v>188</v>
      </c>
    </row>
    <row r="4078" spans="1:49" x14ac:dyDescent="0.25">
      <c r="A4078">
        <v>1723</v>
      </c>
      <c r="B4078" t="s">
        <v>9810</v>
      </c>
      <c r="C4078">
        <v>1</v>
      </c>
      <c r="D4078" t="s">
        <v>86</v>
      </c>
      <c r="E4078" t="s">
        <v>410</v>
      </c>
      <c r="F4078" t="s">
        <v>177</v>
      </c>
      <c r="G4078">
        <v>8.06</v>
      </c>
      <c r="H4078" t="s">
        <v>208</v>
      </c>
      <c r="I4078" t="s">
        <v>63</v>
      </c>
      <c r="J4078" t="s">
        <v>319</v>
      </c>
      <c r="K4078" t="s">
        <v>9811</v>
      </c>
      <c r="L4078" t="s">
        <v>1248</v>
      </c>
      <c r="M4078" t="s">
        <v>413</v>
      </c>
      <c r="N4078">
        <v>304.10104986876638</v>
      </c>
      <c r="P4078">
        <v>24</v>
      </c>
      <c r="Q4078">
        <v>71.600000000000009</v>
      </c>
      <c r="R4078">
        <v>90</v>
      </c>
      <c r="S4078">
        <v>95.3</v>
      </c>
      <c r="T4078">
        <v>4</v>
      </c>
      <c r="U4078">
        <v>11</v>
      </c>
      <c r="V4078">
        <v>465</v>
      </c>
      <c r="AB4078" t="s">
        <v>98</v>
      </c>
      <c r="AC4078" t="s">
        <v>98</v>
      </c>
      <c r="AD4078" t="s">
        <v>98</v>
      </c>
      <c r="AE4078" t="s">
        <v>63</v>
      </c>
      <c r="AG4078">
        <v>1960</v>
      </c>
      <c r="AH4078">
        <v>8</v>
      </c>
      <c r="AI4078">
        <v>38.99924</v>
      </c>
      <c r="AJ4078">
        <v>-98.393240000000006</v>
      </c>
      <c r="AL4078">
        <v>3</v>
      </c>
      <c r="AM4078" t="s">
        <v>63</v>
      </c>
      <c r="AN4078" t="s">
        <v>9812</v>
      </c>
      <c r="AO4078" t="s">
        <v>100</v>
      </c>
      <c r="AP4078" t="s">
        <v>147</v>
      </c>
      <c r="AQ4078" t="s">
        <v>486</v>
      </c>
      <c r="AR4078" t="s">
        <v>285</v>
      </c>
      <c r="AS4078" t="s">
        <v>83</v>
      </c>
      <c r="AT4078" s="5">
        <v>41575</v>
      </c>
      <c r="AU4078" t="s">
        <v>76</v>
      </c>
      <c r="AV4078" t="s">
        <v>187</v>
      </c>
      <c r="AW4078" t="s">
        <v>719</v>
      </c>
    </row>
    <row r="4079" spans="1:49" x14ac:dyDescent="0.25">
      <c r="A4079">
        <v>4990</v>
      </c>
      <c r="B4079" t="s">
        <v>7177</v>
      </c>
      <c r="C4079">
        <v>1</v>
      </c>
      <c r="D4079" t="s">
        <v>86</v>
      </c>
      <c r="E4079" t="s">
        <v>6605</v>
      </c>
      <c r="F4079" t="s">
        <v>177</v>
      </c>
      <c r="G4079">
        <v>5.58</v>
      </c>
      <c r="H4079" t="s">
        <v>109</v>
      </c>
      <c r="I4079" t="s">
        <v>86</v>
      </c>
      <c r="J4079" t="s">
        <v>319</v>
      </c>
      <c r="K4079" t="s">
        <v>7178</v>
      </c>
      <c r="L4079" t="s">
        <v>7179</v>
      </c>
      <c r="M4079" t="s">
        <v>7180</v>
      </c>
      <c r="N4079">
        <v>312.5</v>
      </c>
      <c r="P4079">
        <v>28</v>
      </c>
      <c r="Q4079">
        <v>81.900000000000006</v>
      </c>
      <c r="R4079">
        <v>85</v>
      </c>
      <c r="S4079">
        <v>81.3</v>
      </c>
      <c r="T4079">
        <v>49</v>
      </c>
      <c r="U4079">
        <v>14</v>
      </c>
      <c r="V4079">
        <v>860</v>
      </c>
      <c r="AB4079" t="s">
        <v>98</v>
      </c>
      <c r="AC4079" t="s">
        <v>75</v>
      </c>
      <c r="AD4079" t="s">
        <v>98</v>
      </c>
      <c r="AE4079" t="s">
        <v>63</v>
      </c>
      <c r="AG4079">
        <v>1965</v>
      </c>
      <c r="AH4079">
        <v>2.2800000000000002</v>
      </c>
      <c r="AI4079">
        <v>38.902830000000002</v>
      </c>
      <c r="AJ4079">
        <v>-98.473500000000001</v>
      </c>
      <c r="AL4079">
        <v>5</v>
      </c>
      <c r="AM4079" t="s">
        <v>63</v>
      </c>
      <c r="AN4079" t="s">
        <v>7181</v>
      </c>
      <c r="AO4079" t="s">
        <v>79</v>
      </c>
      <c r="AP4079" t="s">
        <v>116</v>
      </c>
      <c r="AQ4079" t="s">
        <v>653</v>
      </c>
      <c r="AR4079" t="s">
        <v>677</v>
      </c>
      <c r="AS4079" t="s">
        <v>83</v>
      </c>
      <c r="AT4079" s="5">
        <v>36312</v>
      </c>
      <c r="AU4079" t="s">
        <v>76</v>
      </c>
      <c r="AV4079" t="s">
        <v>119</v>
      </c>
      <c r="AW4079" t="s">
        <v>85</v>
      </c>
    </row>
    <row r="4080" spans="1:49" x14ac:dyDescent="0.25">
      <c r="A4080">
        <v>57</v>
      </c>
      <c r="B4080" t="s">
        <v>17251</v>
      </c>
      <c r="C4080">
        <v>1</v>
      </c>
      <c r="D4080" t="s">
        <v>86</v>
      </c>
      <c r="E4080" t="s">
        <v>410</v>
      </c>
      <c r="F4080" t="s">
        <v>177</v>
      </c>
      <c r="G4080">
        <v>18.2</v>
      </c>
      <c r="H4080" t="s">
        <v>90</v>
      </c>
      <c r="I4080" t="s">
        <v>63</v>
      </c>
      <c r="J4080" t="s">
        <v>319</v>
      </c>
      <c r="K4080" t="s">
        <v>17252</v>
      </c>
      <c r="L4080" t="s">
        <v>17253</v>
      </c>
      <c r="M4080" t="s">
        <v>3640</v>
      </c>
      <c r="N4080">
        <v>152.59186351706037</v>
      </c>
      <c r="O4080">
        <v>15</v>
      </c>
      <c r="P4080">
        <v>32</v>
      </c>
      <c r="Q4080">
        <v>98</v>
      </c>
      <c r="R4080">
        <v>95</v>
      </c>
      <c r="S4080">
        <v>99.8</v>
      </c>
      <c r="T4080">
        <v>1</v>
      </c>
      <c r="U4080">
        <v>22</v>
      </c>
      <c r="V4080">
        <v>160</v>
      </c>
      <c r="AB4080" t="s">
        <v>129</v>
      </c>
      <c r="AC4080" t="s">
        <v>98</v>
      </c>
      <c r="AD4080" t="s">
        <v>129</v>
      </c>
      <c r="AE4080" t="s">
        <v>63</v>
      </c>
      <c r="AG4080">
        <v>1994</v>
      </c>
      <c r="AH4080">
        <v>17.86</v>
      </c>
      <c r="AI4080">
        <v>39.139519999999997</v>
      </c>
      <c r="AJ4080">
        <v>-98.396960000000007</v>
      </c>
      <c r="AK4080" t="s">
        <v>262</v>
      </c>
      <c r="AL4080">
        <v>3</v>
      </c>
      <c r="AM4080" t="s">
        <v>63</v>
      </c>
      <c r="AN4080" t="s">
        <v>17254</v>
      </c>
      <c r="AO4080" t="s">
        <v>100</v>
      </c>
      <c r="AP4080" t="s">
        <v>170</v>
      </c>
      <c r="AQ4080" t="s">
        <v>264</v>
      </c>
      <c r="AR4080" t="s">
        <v>265</v>
      </c>
      <c r="AS4080" t="s">
        <v>83</v>
      </c>
      <c r="AT4080" s="5">
        <v>35855</v>
      </c>
      <c r="AU4080" t="s">
        <v>76</v>
      </c>
      <c r="AV4080" t="s">
        <v>134</v>
      </c>
      <c r="AW4080" t="s">
        <v>150</v>
      </c>
    </row>
    <row r="4081" spans="1:49" x14ac:dyDescent="0.25">
      <c r="A4081">
        <v>56</v>
      </c>
      <c r="B4081" t="s">
        <v>3637</v>
      </c>
      <c r="C4081">
        <v>1</v>
      </c>
      <c r="D4081" t="s">
        <v>86</v>
      </c>
      <c r="E4081" t="s">
        <v>410</v>
      </c>
      <c r="F4081" t="s">
        <v>177</v>
      </c>
      <c r="G4081">
        <v>19.010000000000002</v>
      </c>
      <c r="H4081" t="s">
        <v>90</v>
      </c>
      <c r="I4081" t="s">
        <v>63</v>
      </c>
      <c r="J4081" t="s">
        <v>319</v>
      </c>
      <c r="K4081" t="s">
        <v>3638</v>
      </c>
      <c r="L4081" t="s">
        <v>3639</v>
      </c>
      <c r="M4081" t="s">
        <v>3640</v>
      </c>
      <c r="N4081">
        <v>132.51312335958005</v>
      </c>
      <c r="P4081">
        <v>32</v>
      </c>
      <c r="Q4081">
        <v>100</v>
      </c>
      <c r="R4081">
        <v>95</v>
      </c>
      <c r="S4081">
        <v>100</v>
      </c>
      <c r="T4081">
        <v>1</v>
      </c>
      <c r="U4081">
        <v>22</v>
      </c>
      <c r="V4081">
        <v>160</v>
      </c>
      <c r="AB4081" t="s">
        <v>98</v>
      </c>
      <c r="AC4081" t="s">
        <v>129</v>
      </c>
      <c r="AD4081" t="s">
        <v>129</v>
      </c>
      <c r="AE4081" t="s">
        <v>63</v>
      </c>
      <c r="AG4081">
        <v>1994</v>
      </c>
      <c r="AH4081">
        <v>18.73</v>
      </c>
      <c r="AI4081">
        <v>39.152090000000001</v>
      </c>
      <c r="AJ4081">
        <v>-98.39622</v>
      </c>
      <c r="AL4081">
        <v>3</v>
      </c>
      <c r="AM4081" t="s">
        <v>63</v>
      </c>
      <c r="AN4081" t="s">
        <v>3641</v>
      </c>
      <c r="AO4081" t="s">
        <v>100</v>
      </c>
      <c r="AP4081" t="s">
        <v>170</v>
      </c>
      <c r="AQ4081" t="s">
        <v>264</v>
      </c>
      <c r="AR4081" t="s">
        <v>265</v>
      </c>
      <c r="AS4081" t="s">
        <v>83</v>
      </c>
      <c r="AT4081" s="5">
        <v>35947</v>
      </c>
      <c r="AU4081" t="s">
        <v>76</v>
      </c>
      <c r="AV4081" t="s">
        <v>134</v>
      </c>
      <c r="AW4081" t="s">
        <v>150</v>
      </c>
    </row>
    <row r="4082" spans="1:49" x14ac:dyDescent="0.25">
      <c r="A4082">
        <v>73</v>
      </c>
      <c r="B4082" t="s">
        <v>3402</v>
      </c>
      <c r="C4082">
        <v>1</v>
      </c>
      <c r="D4082" t="s">
        <v>86</v>
      </c>
      <c r="E4082" t="s">
        <v>3403</v>
      </c>
      <c r="F4082" t="s">
        <v>177</v>
      </c>
      <c r="G4082">
        <v>4.05</v>
      </c>
      <c r="H4082" t="s">
        <v>90</v>
      </c>
      <c r="I4082" t="s">
        <v>63</v>
      </c>
      <c r="J4082" t="s">
        <v>319</v>
      </c>
      <c r="K4082" t="s">
        <v>3404</v>
      </c>
      <c r="L4082" t="s">
        <v>3405</v>
      </c>
      <c r="M4082" t="s">
        <v>3406</v>
      </c>
      <c r="N4082">
        <v>163.18897637795277</v>
      </c>
      <c r="O4082">
        <v>0</v>
      </c>
      <c r="P4082">
        <v>32.200131233595798</v>
      </c>
      <c r="Q4082">
        <v>100</v>
      </c>
      <c r="R4082">
        <v>97</v>
      </c>
      <c r="S4082">
        <v>99</v>
      </c>
      <c r="T4082">
        <v>2</v>
      </c>
      <c r="U4082">
        <v>16</v>
      </c>
      <c r="V4082">
        <v>185</v>
      </c>
      <c r="AB4082" t="s">
        <v>98</v>
      </c>
      <c r="AC4082" t="s">
        <v>129</v>
      </c>
      <c r="AD4082" t="s">
        <v>98</v>
      </c>
      <c r="AE4082" t="s">
        <v>63</v>
      </c>
      <c r="AG4082">
        <v>1999</v>
      </c>
      <c r="AH4082">
        <v>4.05</v>
      </c>
      <c r="AI4082">
        <v>39.1907</v>
      </c>
      <c r="AJ4082">
        <v>-98.078670000000002</v>
      </c>
      <c r="AL4082">
        <v>4</v>
      </c>
      <c r="AM4082" t="s">
        <v>63</v>
      </c>
      <c r="AN4082" t="s">
        <v>3407</v>
      </c>
      <c r="AO4082" t="s">
        <v>100</v>
      </c>
      <c r="AP4082" t="s">
        <v>170</v>
      </c>
      <c r="AQ4082" t="s">
        <v>326</v>
      </c>
      <c r="AR4082" t="s">
        <v>932</v>
      </c>
      <c r="AS4082" t="s">
        <v>83</v>
      </c>
      <c r="AT4082" s="5">
        <v>37987</v>
      </c>
      <c r="AU4082" t="s">
        <v>604</v>
      </c>
      <c r="AV4082" t="s">
        <v>134</v>
      </c>
      <c r="AW4082" t="s">
        <v>1333</v>
      </c>
    </row>
    <row r="4083" spans="1:49" x14ac:dyDescent="0.25">
      <c r="A4083">
        <v>71</v>
      </c>
      <c r="B4083" t="s">
        <v>26582</v>
      </c>
      <c r="C4083">
        <v>1</v>
      </c>
      <c r="D4083" t="s">
        <v>86</v>
      </c>
      <c r="E4083" t="s">
        <v>3403</v>
      </c>
      <c r="F4083" t="s">
        <v>177</v>
      </c>
      <c r="G4083">
        <v>5.34</v>
      </c>
      <c r="H4083" t="s">
        <v>489</v>
      </c>
      <c r="I4083" t="s">
        <v>63</v>
      </c>
      <c r="J4083" t="s">
        <v>319</v>
      </c>
      <c r="K4083" t="s">
        <v>26583</v>
      </c>
      <c r="L4083" t="s">
        <v>26584</v>
      </c>
      <c r="M4083" t="s">
        <v>3406</v>
      </c>
      <c r="N4083">
        <v>45.308398950131235</v>
      </c>
      <c r="O4083">
        <v>0</v>
      </c>
      <c r="P4083">
        <v>44</v>
      </c>
      <c r="Q4083">
        <v>99</v>
      </c>
      <c r="R4083">
        <v>97</v>
      </c>
      <c r="S4083">
        <v>98.600000000000009</v>
      </c>
      <c r="T4083">
        <v>2</v>
      </c>
      <c r="U4083">
        <v>16</v>
      </c>
      <c r="V4083">
        <v>185</v>
      </c>
      <c r="AB4083" t="s">
        <v>63</v>
      </c>
      <c r="AC4083" t="s">
        <v>63</v>
      </c>
      <c r="AD4083" t="s">
        <v>63</v>
      </c>
      <c r="AE4083" t="s">
        <v>129</v>
      </c>
      <c r="AG4083">
        <v>1999</v>
      </c>
      <c r="AH4083">
        <v>5.34</v>
      </c>
      <c r="AI4083">
        <v>39.190420000000003</v>
      </c>
      <c r="AJ4083">
        <v>-98.055130000000005</v>
      </c>
      <c r="AL4083">
        <v>3</v>
      </c>
      <c r="AM4083" t="s">
        <v>63</v>
      </c>
      <c r="AN4083" t="s">
        <v>26585</v>
      </c>
      <c r="AO4083" t="s">
        <v>100</v>
      </c>
      <c r="AP4083" t="s">
        <v>170</v>
      </c>
      <c r="AQ4083" t="s">
        <v>424</v>
      </c>
      <c r="AR4083" t="s">
        <v>1161</v>
      </c>
      <c r="AS4083" t="s">
        <v>83</v>
      </c>
      <c r="AT4083" s="5">
        <v>37987</v>
      </c>
      <c r="AU4083" t="s">
        <v>604</v>
      </c>
      <c r="AV4083" t="s">
        <v>149</v>
      </c>
      <c r="AW4083" t="s">
        <v>1333</v>
      </c>
    </row>
    <row r="4084" spans="1:49" x14ac:dyDescent="0.25">
      <c r="A4084">
        <v>58</v>
      </c>
      <c r="B4084" t="s">
        <v>27498</v>
      </c>
      <c r="C4084">
        <v>1</v>
      </c>
      <c r="D4084" t="s">
        <v>86</v>
      </c>
      <c r="E4084" t="s">
        <v>121</v>
      </c>
      <c r="F4084" t="s">
        <v>177</v>
      </c>
      <c r="G4084">
        <v>193.19</v>
      </c>
      <c r="H4084" t="s">
        <v>1394</v>
      </c>
      <c r="I4084" t="s">
        <v>63</v>
      </c>
      <c r="J4084" t="s">
        <v>319</v>
      </c>
      <c r="K4084" t="s">
        <v>27499</v>
      </c>
      <c r="L4084" t="s">
        <v>8752</v>
      </c>
      <c r="M4084" t="s">
        <v>585</v>
      </c>
      <c r="N4084">
        <v>186.67979002624671</v>
      </c>
      <c r="O4084">
        <v>0</v>
      </c>
      <c r="P4084">
        <v>36.089238845144358</v>
      </c>
      <c r="Q4084">
        <v>99</v>
      </c>
      <c r="R4084">
        <v>100</v>
      </c>
      <c r="S4084">
        <v>100</v>
      </c>
      <c r="T4084">
        <v>1</v>
      </c>
      <c r="U4084">
        <v>21</v>
      </c>
      <c r="V4084">
        <v>820</v>
      </c>
      <c r="AB4084" t="s">
        <v>129</v>
      </c>
      <c r="AC4084" t="s">
        <v>129</v>
      </c>
      <c r="AD4084" t="s">
        <v>129</v>
      </c>
      <c r="AE4084" t="s">
        <v>63</v>
      </c>
      <c r="AG4084">
        <v>2004</v>
      </c>
      <c r="AH4084">
        <v>23.96</v>
      </c>
      <c r="AI4084">
        <v>39.206099999999999</v>
      </c>
      <c r="AJ4084">
        <v>-98.154030000000006</v>
      </c>
      <c r="AL4084">
        <v>3</v>
      </c>
      <c r="AM4084" t="s">
        <v>63</v>
      </c>
      <c r="AN4084" t="s">
        <v>27500</v>
      </c>
      <c r="AO4084" t="s">
        <v>100</v>
      </c>
      <c r="AP4084" t="s">
        <v>131</v>
      </c>
      <c r="AQ4084" t="s">
        <v>240</v>
      </c>
      <c r="AR4084" t="s">
        <v>231</v>
      </c>
      <c r="AS4084" t="s">
        <v>83</v>
      </c>
      <c r="AT4084" s="5">
        <v>38353</v>
      </c>
      <c r="AU4084" t="s">
        <v>76</v>
      </c>
      <c r="AV4084" t="s">
        <v>134</v>
      </c>
      <c r="AW4084" t="s">
        <v>135</v>
      </c>
    </row>
    <row r="4085" spans="1:49" x14ac:dyDescent="0.25">
      <c r="A4085">
        <v>70</v>
      </c>
      <c r="B4085" t="s">
        <v>21747</v>
      </c>
      <c r="C4085">
        <v>1</v>
      </c>
      <c r="D4085" t="s">
        <v>86</v>
      </c>
      <c r="E4085" t="s">
        <v>121</v>
      </c>
      <c r="F4085" t="s">
        <v>177</v>
      </c>
      <c r="G4085">
        <v>189.8</v>
      </c>
      <c r="H4085" t="s">
        <v>90</v>
      </c>
      <c r="I4085" t="s">
        <v>63</v>
      </c>
      <c r="J4085" t="s">
        <v>319</v>
      </c>
      <c r="K4085" t="s">
        <v>21748</v>
      </c>
      <c r="L4085" t="s">
        <v>21749</v>
      </c>
      <c r="M4085" t="s">
        <v>585</v>
      </c>
      <c r="N4085">
        <v>150.0984251968504</v>
      </c>
      <c r="O4085">
        <v>0</v>
      </c>
      <c r="P4085">
        <v>36.089238845144358</v>
      </c>
      <c r="Q4085">
        <v>98.8</v>
      </c>
      <c r="R4085">
        <v>97</v>
      </c>
      <c r="S4085">
        <v>100</v>
      </c>
      <c r="T4085">
        <v>4</v>
      </c>
      <c r="U4085">
        <v>25</v>
      </c>
      <c r="V4085">
        <v>645</v>
      </c>
      <c r="AB4085" t="s">
        <v>98</v>
      </c>
      <c r="AC4085" t="s">
        <v>129</v>
      </c>
      <c r="AD4085" t="s">
        <v>129</v>
      </c>
      <c r="AE4085" t="s">
        <v>63</v>
      </c>
      <c r="AG4085">
        <v>2004</v>
      </c>
      <c r="AH4085">
        <v>20.440000000000001</v>
      </c>
      <c r="AI4085">
        <v>39.155090000000001</v>
      </c>
      <c r="AJ4085">
        <v>-98.153850000000006</v>
      </c>
      <c r="AL4085">
        <v>3</v>
      </c>
      <c r="AM4085" t="s">
        <v>63</v>
      </c>
      <c r="AN4085" t="s">
        <v>21750</v>
      </c>
      <c r="AO4085" t="s">
        <v>100</v>
      </c>
      <c r="AP4085" t="s">
        <v>170</v>
      </c>
      <c r="AQ4085" t="s">
        <v>118</v>
      </c>
      <c r="AR4085" t="s">
        <v>944</v>
      </c>
      <c r="AS4085" t="s">
        <v>83</v>
      </c>
      <c r="AT4085" s="5">
        <v>37987</v>
      </c>
      <c r="AU4085" t="s">
        <v>129</v>
      </c>
      <c r="AV4085" t="s">
        <v>134</v>
      </c>
      <c r="AW4085" t="s">
        <v>135</v>
      </c>
    </row>
    <row r="4086" spans="1:49" x14ac:dyDescent="0.25">
      <c r="A4086">
        <v>0</v>
      </c>
      <c r="B4086" t="s">
        <v>13682</v>
      </c>
      <c r="C4086">
        <v>1</v>
      </c>
      <c r="D4086" t="s">
        <v>86</v>
      </c>
      <c r="E4086" t="s">
        <v>329</v>
      </c>
      <c r="F4086" t="s">
        <v>177</v>
      </c>
      <c r="G4086">
        <v>98.33</v>
      </c>
      <c r="H4086" t="s">
        <v>90</v>
      </c>
      <c r="I4086" t="s">
        <v>63</v>
      </c>
      <c r="J4086" t="s">
        <v>319</v>
      </c>
      <c r="K4086" t="s">
        <v>1027</v>
      </c>
      <c r="L4086" t="s">
        <v>291</v>
      </c>
      <c r="M4086" t="s">
        <v>1028</v>
      </c>
      <c r="N4086">
        <v>162.5</v>
      </c>
      <c r="O4086">
        <v>0</v>
      </c>
      <c r="P4086">
        <v>31.988188976377952</v>
      </c>
      <c r="T4086">
        <v>9</v>
      </c>
      <c r="U4086">
        <v>21</v>
      </c>
      <c r="V4086">
        <v>1070</v>
      </c>
      <c r="AG4086">
        <v>1000</v>
      </c>
      <c r="AH4086">
        <v>22.21</v>
      </c>
      <c r="AI4086">
        <v>39.03013</v>
      </c>
      <c r="AJ4086">
        <v>-98.097059999999999</v>
      </c>
      <c r="AL4086">
        <v>3</v>
      </c>
      <c r="AM4086" t="s">
        <v>63</v>
      </c>
      <c r="AN4086" t="s">
        <v>13682</v>
      </c>
      <c r="AO4086" t="s">
        <v>100</v>
      </c>
      <c r="AP4086" t="s">
        <v>131</v>
      </c>
      <c r="AQ4086" t="s">
        <v>514</v>
      </c>
      <c r="AR4086" t="s">
        <v>1161</v>
      </c>
      <c r="AS4086" t="s">
        <v>131</v>
      </c>
      <c r="AT4086" s="5">
        <v>41457</v>
      </c>
      <c r="AU4086" t="s">
        <v>76</v>
      </c>
      <c r="AV4086" t="s">
        <v>134</v>
      </c>
      <c r="AW4086" t="s">
        <v>150</v>
      </c>
    </row>
    <row r="4087" spans="1:49" x14ac:dyDescent="0.25">
      <c r="A4087">
        <v>0</v>
      </c>
      <c r="B4087" t="s">
        <v>3541</v>
      </c>
      <c r="C4087">
        <v>1</v>
      </c>
      <c r="D4087" t="s">
        <v>86</v>
      </c>
      <c r="E4087" t="s">
        <v>121</v>
      </c>
      <c r="F4087" t="s">
        <v>177</v>
      </c>
      <c r="G4087">
        <v>172.77</v>
      </c>
      <c r="H4087" t="s">
        <v>489</v>
      </c>
      <c r="I4087" t="s">
        <v>63</v>
      </c>
      <c r="J4087" t="s">
        <v>319</v>
      </c>
      <c r="K4087" t="s">
        <v>3542</v>
      </c>
      <c r="L4087" t="s">
        <v>3543</v>
      </c>
      <c r="M4087" t="s">
        <v>2937</v>
      </c>
      <c r="N4087">
        <v>16.010498687664043</v>
      </c>
      <c r="P4087">
        <v>32</v>
      </c>
      <c r="R4087">
        <v>90</v>
      </c>
      <c r="T4087">
        <v>0</v>
      </c>
      <c r="U4087">
        <v>30</v>
      </c>
      <c r="V4087">
        <v>700</v>
      </c>
      <c r="AB4087" t="s">
        <v>63</v>
      </c>
      <c r="AC4087" t="s">
        <v>63</v>
      </c>
      <c r="AD4087" t="s">
        <v>63</v>
      </c>
      <c r="AE4087" t="s">
        <v>98</v>
      </c>
      <c r="AG4087">
        <v>1955</v>
      </c>
      <c r="AH4087">
        <v>3.512</v>
      </c>
      <c r="AI4087">
        <v>38.918750000000003</v>
      </c>
      <c r="AJ4087">
        <v>-98.169529999999995</v>
      </c>
      <c r="AL4087">
        <v>1</v>
      </c>
      <c r="AM4087" t="s">
        <v>63</v>
      </c>
      <c r="AN4087" t="s">
        <v>3541</v>
      </c>
      <c r="AO4087" t="s">
        <v>100</v>
      </c>
      <c r="AP4087" t="s">
        <v>116</v>
      </c>
      <c r="AQ4087" t="s">
        <v>148</v>
      </c>
      <c r="AR4087" t="s">
        <v>148</v>
      </c>
      <c r="AS4087" t="s">
        <v>131</v>
      </c>
      <c r="AT4087" s="5"/>
      <c r="AV4087" t="s">
        <v>149</v>
      </c>
      <c r="AW4087" t="s">
        <v>150</v>
      </c>
    </row>
    <row r="4088" spans="1:49" x14ac:dyDescent="0.25">
      <c r="A4088">
        <v>0</v>
      </c>
      <c r="B4088" t="s">
        <v>16747</v>
      </c>
      <c r="C4088">
        <v>1</v>
      </c>
      <c r="D4088" t="s">
        <v>86</v>
      </c>
      <c r="E4088" t="s">
        <v>121</v>
      </c>
      <c r="F4088" t="s">
        <v>177</v>
      </c>
      <c r="G4088">
        <v>177.84</v>
      </c>
      <c r="H4088" t="s">
        <v>138</v>
      </c>
      <c r="I4088" t="s">
        <v>63</v>
      </c>
      <c r="J4088" t="s">
        <v>319</v>
      </c>
      <c r="K4088" t="s">
        <v>16748</v>
      </c>
      <c r="L4088" t="s">
        <v>3543</v>
      </c>
      <c r="M4088" t="s">
        <v>2937</v>
      </c>
      <c r="N4088">
        <v>19.291338582677167</v>
      </c>
      <c r="P4088">
        <v>32</v>
      </c>
      <c r="R4088">
        <v>90</v>
      </c>
      <c r="T4088">
        <v>0</v>
      </c>
      <c r="U4088">
        <v>30</v>
      </c>
      <c r="V4088">
        <v>700</v>
      </c>
      <c r="AB4088" t="s">
        <v>63</v>
      </c>
      <c r="AC4088" t="s">
        <v>63</v>
      </c>
      <c r="AD4088" t="s">
        <v>63</v>
      </c>
      <c r="AE4088" t="s">
        <v>98</v>
      </c>
      <c r="AG4088">
        <v>1949</v>
      </c>
      <c r="AH4088">
        <v>8.5820000000000007</v>
      </c>
      <c r="AI4088">
        <v>38.984059999999999</v>
      </c>
      <c r="AJ4088">
        <v>-98.151229999999998</v>
      </c>
      <c r="AL4088">
        <v>3</v>
      </c>
      <c r="AM4088" t="s">
        <v>63</v>
      </c>
      <c r="AN4088" t="s">
        <v>16747</v>
      </c>
      <c r="AO4088" t="s">
        <v>100</v>
      </c>
      <c r="AP4088" t="s">
        <v>147</v>
      </c>
      <c r="AQ4088" t="s">
        <v>148</v>
      </c>
      <c r="AR4088" t="s">
        <v>148</v>
      </c>
      <c r="AS4088" t="s">
        <v>131</v>
      </c>
      <c r="AT4088" s="5"/>
      <c r="AV4088" t="s">
        <v>149</v>
      </c>
      <c r="AW4088" t="s">
        <v>150</v>
      </c>
    </row>
    <row r="4089" spans="1:49" x14ac:dyDescent="0.25">
      <c r="A4089">
        <v>0</v>
      </c>
      <c r="B4089" t="s">
        <v>23636</v>
      </c>
      <c r="C4089">
        <v>1</v>
      </c>
      <c r="D4089" t="s">
        <v>86</v>
      </c>
      <c r="E4089" t="s">
        <v>121</v>
      </c>
      <c r="F4089" t="s">
        <v>177</v>
      </c>
      <c r="G4089">
        <v>185.39000000000001</v>
      </c>
      <c r="H4089" t="s">
        <v>138</v>
      </c>
      <c r="I4089" t="s">
        <v>63</v>
      </c>
      <c r="J4089" t="s">
        <v>319</v>
      </c>
      <c r="K4089" t="s">
        <v>23637</v>
      </c>
      <c r="L4089" t="s">
        <v>23638</v>
      </c>
      <c r="M4089" t="s">
        <v>2937</v>
      </c>
      <c r="N4089">
        <v>10.597112860892388</v>
      </c>
      <c r="P4089">
        <v>28</v>
      </c>
      <c r="R4089">
        <v>95</v>
      </c>
      <c r="T4089">
        <v>0</v>
      </c>
      <c r="U4089">
        <v>21</v>
      </c>
      <c r="V4089">
        <v>785</v>
      </c>
      <c r="AB4089" t="s">
        <v>63</v>
      </c>
      <c r="AC4089" t="s">
        <v>63</v>
      </c>
      <c r="AD4089" t="s">
        <v>63</v>
      </c>
      <c r="AE4089" t="s">
        <v>129</v>
      </c>
      <c r="AG4089">
        <v>1949</v>
      </c>
      <c r="AH4089">
        <v>16.132000000000001</v>
      </c>
      <c r="AI4089">
        <v>39.093290000000003</v>
      </c>
      <c r="AJ4089">
        <v>-98.150890000000004</v>
      </c>
      <c r="AL4089">
        <v>2</v>
      </c>
      <c r="AM4089" t="s">
        <v>63</v>
      </c>
      <c r="AN4089" t="s">
        <v>23636</v>
      </c>
      <c r="AO4089" t="s">
        <v>100</v>
      </c>
      <c r="AP4089" t="s">
        <v>147</v>
      </c>
      <c r="AQ4089" t="s">
        <v>148</v>
      </c>
      <c r="AR4089" t="s">
        <v>148</v>
      </c>
      <c r="AS4089" t="s">
        <v>131</v>
      </c>
      <c r="AT4089" s="5"/>
      <c r="AV4089" t="s">
        <v>149</v>
      </c>
      <c r="AW4089" t="s">
        <v>150</v>
      </c>
    </row>
    <row r="4090" spans="1:49" x14ac:dyDescent="0.25">
      <c r="A4090">
        <v>0</v>
      </c>
      <c r="B4090" t="s">
        <v>20263</v>
      </c>
      <c r="C4090">
        <v>1</v>
      </c>
      <c r="D4090" t="s">
        <v>86</v>
      </c>
      <c r="E4090" t="s">
        <v>121</v>
      </c>
      <c r="F4090" t="s">
        <v>177</v>
      </c>
      <c r="G4090">
        <v>188.72</v>
      </c>
      <c r="H4090" t="s">
        <v>138</v>
      </c>
      <c r="I4090" t="s">
        <v>63</v>
      </c>
      <c r="J4090" t="s">
        <v>319</v>
      </c>
      <c r="K4090" t="s">
        <v>20264</v>
      </c>
      <c r="L4090" t="s">
        <v>20265</v>
      </c>
      <c r="M4090" t="s">
        <v>2937</v>
      </c>
      <c r="N4090">
        <v>18.799212598425196</v>
      </c>
      <c r="P4090">
        <v>28</v>
      </c>
      <c r="R4090">
        <v>85</v>
      </c>
      <c r="T4090">
        <v>0</v>
      </c>
      <c r="U4090">
        <v>24</v>
      </c>
      <c r="V4090">
        <v>640</v>
      </c>
      <c r="AB4090" t="s">
        <v>63</v>
      </c>
      <c r="AC4090" t="s">
        <v>63</v>
      </c>
      <c r="AD4090" t="s">
        <v>63</v>
      </c>
      <c r="AE4090" t="s">
        <v>98</v>
      </c>
      <c r="AG4090">
        <v>1949</v>
      </c>
      <c r="AH4090">
        <v>19.462</v>
      </c>
      <c r="AI4090">
        <v>39.140920000000001</v>
      </c>
      <c r="AJ4090">
        <v>-98.153790000000001</v>
      </c>
      <c r="AL4090">
        <v>2</v>
      </c>
      <c r="AM4090" t="s">
        <v>63</v>
      </c>
      <c r="AN4090" t="s">
        <v>20263</v>
      </c>
      <c r="AO4090" t="s">
        <v>100</v>
      </c>
      <c r="AP4090" t="s">
        <v>147</v>
      </c>
      <c r="AQ4090" t="s">
        <v>148</v>
      </c>
      <c r="AR4090" t="s">
        <v>148</v>
      </c>
      <c r="AS4090" t="s">
        <v>131</v>
      </c>
      <c r="AT4090" s="5"/>
      <c r="AV4090" t="s">
        <v>149</v>
      </c>
      <c r="AW4090" t="s">
        <v>150</v>
      </c>
    </row>
    <row r="4091" spans="1:49" x14ac:dyDescent="0.25">
      <c r="A4091">
        <v>0</v>
      </c>
      <c r="B4091" t="s">
        <v>3017</v>
      </c>
      <c r="C4091">
        <v>1</v>
      </c>
      <c r="D4091" t="s">
        <v>86</v>
      </c>
      <c r="E4091" t="s">
        <v>121</v>
      </c>
      <c r="F4091" t="s">
        <v>177</v>
      </c>
      <c r="G4091">
        <v>193.1</v>
      </c>
      <c r="H4091" t="s">
        <v>138</v>
      </c>
      <c r="I4091" t="s">
        <v>63</v>
      </c>
      <c r="J4091" t="s">
        <v>319</v>
      </c>
      <c r="K4091" t="s">
        <v>3018</v>
      </c>
      <c r="L4091" t="s">
        <v>2511</v>
      </c>
      <c r="M4091" t="s">
        <v>2937</v>
      </c>
      <c r="N4091">
        <v>19.291338582677167</v>
      </c>
      <c r="P4091">
        <v>28</v>
      </c>
      <c r="R4091">
        <v>85</v>
      </c>
      <c r="T4091">
        <v>0</v>
      </c>
      <c r="U4091">
        <v>21</v>
      </c>
      <c r="V4091">
        <v>810</v>
      </c>
      <c r="AB4091" t="s">
        <v>63</v>
      </c>
      <c r="AC4091" t="s">
        <v>63</v>
      </c>
      <c r="AD4091" t="s">
        <v>63</v>
      </c>
      <c r="AE4091" t="s">
        <v>98</v>
      </c>
      <c r="AG4091">
        <v>1949</v>
      </c>
      <c r="AH4091">
        <v>23.842000000000002</v>
      </c>
      <c r="AI4091">
        <v>39.2044</v>
      </c>
      <c r="AJ4091">
        <v>-98.154020000000003</v>
      </c>
      <c r="AL4091">
        <v>3</v>
      </c>
      <c r="AM4091" t="s">
        <v>63</v>
      </c>
      <c r="AN4091" t="s">
        <v>3017</v>
      </c>
      <c r="AO4091" t="s">
        <v>100</v>
      </c>
      <c r="AP4091" t="s">
        <v>147</v>
      </c>
      <c r="AQ4091" t="s">
        <v>148</v>
      </c>
      <c r="AR4091" t="s">
        <v>148</v>
      </c>
      <c r="AS4091" t="s">
        <v>131</v>
      </c>
      <c r="AT4091" s="5"/>
      <c r="AV4091" t="s">
        <v>149</v>
      </c>
      <c r="AW4091" t="s">
        <v>150</v>
      </c>
    </row>
    <row r="4092" spans="1:49" x14ac:dyDescent="0.25">
      <c r="A4092">
        <v>0</v>
      </c>
      <c r="B4092" t="s">
        <v>25283</v>
      </c>
      <c r="C4092">
        <v>1</v>
      </c>
      <c r="D4092" t="s">
        <v>86</v>
      </c>
      <c r="E4092" t="s">
        <v>329</v>
      </c>
      <c r="F4092" t="s">
        <v>177</v>
      </c>
      <c r="G4092">
        <v>81.84</v>
      </c>
      <c r="H4092" t="s">
        <v>138</v>
      </c>
      <c r="I4092" t="s">
        <v>63</v>
      </c>
      <c r="J4092" t="s">
        <v>319</v>
      </c>
      <c r="K4092" t="s">
        <v>25284</v>
      </c>
      <c r="L4092" t="s">
        <v>1581</v>
      </c>
      <c r="M4092" t="s">
        <v>2539</v>
      </c>
      <c r="N4092">
        <v>18.602362204724411</v>
      </c>
      <c r="P4092">
        <v>40</v>
      </c>
      <c r="R4092">
        <v>95</v>
      </c>
      <c r="T4092">
        <v>0</v>
      </c>
      <c r="U4092">
        <v>15</v>
      </c>
      <c r="V4092">
        <v>680</v>
      </c>
      <c r="AB4092" t="s">
        <v>63</v>
      </c>
      <c r="AC4092" t="s">
        <v>63</v>
      </c>
      <c r="AD4092" t="s">
        <v>63</v>
      </c>
      <c r="AE4092" t="s">
        <v>98</v>
      </c>
      <c r="AG4092">
        <v>1954</v>
      </c>
      <c r="AH4092">
        <v>5.4910000000000005</v>
      </c>
      <c r="AI4092">
        <v>39.030610000000003</v>
      </c>
      <c r="AJ4092">
        <v>-98.380849999999995</v>
      </c>
      <c r="AL4092">
        <v>2</v>
      </c>
      <c r="AM4092" t="s">
        <v>63</v>
      </c>
      <c r="AN4092" t="s">
        <v>25283</v>
      </c>
      <c r="AO4092" t="s">
        <v>100</v>
      </c>
      <c r="AP4092" t="s">
        <v>116</v>
      </c>
      <c r="AQ4092" t="s">
        <v>148</v>
      </c>
      <c r="AR4092" t="s">
        <v>148</v>
      </c>
      <c r="AS4092" t="s">
        <v>131</v>
      </c>
      <c r="AT4092" s="5"/>
      <c r="AV4092" t="s">
        <v>149</v>
      </c>
      <c r="AW4092" t="s">
        <v>150</v>
      </c>
    </row>
    <row r="4093" spans="1:49" x14ac:dyDescent="0.25">
      <c r="A4093">
        <v>0</v>
      </c>
      <c r="B4093" t="s">
        <v>26512</v>
      </c>
      <c r="C4093">
        <v>1</v>
      </c>
      <c r="D4093" t="s">
        <v>86</v>
      </c>
      <c r="E4093" t="s">
        <v>329</v>
      </c>
      <c r="F4093" t="s">
        <v>177</v>
      </c>
      <c r="G4093">
        <v>83.7</v>
      </c>
      <c r="H4093" t="s">
        <v>138</v>
      </c>
      <c r="I4093" t="s">
        <v>63</v>
      </c>
      <c r="J4093" t="s">
        <v>319</v>
      </c>
      <c r="K4093" t="s">
        <v>26513</v>
      </c>
      <c r="L4093" t="s">
        <v>1581</v>
      </c>
      <c r="M4093" t="s">
        <v>2539</v>
      </c>
      <c r="N4093">
        <v>18.503937007874015</v>
      </c>
      <c r="P4093">
        <v>42</v>
      </c>
      <c r="R4093">
        <v>95</v>
      </c>
      <c r="T4093">
        <v>0</v>
      </c>
      <c r="U4093">
        <v>15</v>
      </c>
      <c r="V4093">
        <v>680</v>
      </c>
      <c r="AB4093" t="s">
        <v>63</v>
      </c>
      <c r="AC4093" t="s">
        <v>63</v>
      </c>
      <c r="AD4093" t="s">
        <v>63</v>
      </c>
      <c r="AE4093" t="s">
        <v>129</v>
      </c>
      <c r="AG4093">
        <v>1954</v>
      </c>
      <c r="AH4093">
        <v>7.351</v>
      </c>
      <c r="AI4093">
        <v>39.030650000000001</v>
      </c>
      <c r="AJ4093">
        <v>-98.345600000000005</v>
      </c>
      <c r="AL4093">
        <v>2</v>
      </c>
      <c r="AM4093" t="s">
        <v>63</v>
      </c>
      <c r="AN4093" t="s">
        <v>26512</v>
      </c>
      <c r="AO4093" t="s">
        <v>100</v>
      </c>
      <c r="AP4093" t="s">
        <v>116</v>
      </c>
      <c r="AQ4093" t="s">
        <v>148</v>
      </c>
      <c r="AR4093" t="s">
        <v>148</v>
      </c>
      <c r="AS4093" t="s">
        <v>131</v>
      </c>
      <c r="AT4093" s="5"/>
      <c r="AV4093" t="s">
        <v>149</v>
      </c>
      <c r="AW4093" t="s">
        <v>150</v>
      </c>
    </row>
    <row r="4094" spans="1:49" x14ac:dyDescent="0.25">
      <c r="A4094">
        <v>0</v>
      </c>
      <c r="B4094" t="s">
        <v>21295</v>
      </c>
      <c r="C4094">
        <v>1</v>
      </c>
      <c r="D4094" t="s">
        <v>86</v>
      </c>
      <c r="E4094" t="s">
        <v>329</v>
      </c>
      <c r="F4094" t="s">
        <v>177</v>
      </c>
      <c r="G4094">
        <v>86.9</v>
      </c>
      <c r="H4094" t="s">
        <v>138</v>
      </c>
      <c r="I4094" t="s">
        <v>63</v>
      </c>
      <c r="J4094" t="s">
        <v>319</v>
      </c>
      <c r="K4094" t="s">
        <v>21296</v>
      </c>
      <c r="L4094" t="s">
        <v>1581</v>
      </c>
      <c r="M4094" t="s">
        <v>2539</v>
      </c>
      <c r="N4094">
        <v>18.503937007874015</v>
      </c>
      <c r="P4094">
        <v>40</v>
      </c>
      <c r="R4094">
        <v>95</v>
      </c>
      <c r="T4094">
        <v>0</v>
      </c>
      <c r="U4094">
        <v>15</v>
      </c>
      <c r="V4094">
        <v>680</v>
      </c>
      <c r="AB4094" t="s">
        <v>63</v>
      </c>
      <c r="AC4094" t="s">
        <v>63</v>
      </c>
      <c r="AD4094" t="s">
        <v>63</v>
      </c>
      <c r="AE4094" t="s">
        <v>98</v>
      </c>
      <c r="AG4094">
        <v>1954</v>
      </c>
      <c r="AH4094">
        <v>10.551</v>
      </c>
      <c r="AI4094">
        <v>39.045630000000003</v>
      </c>
      <c r="AJ4094">
        <v>-98.296589999999995</v>
      </c>
      <c r="AL4094">
        <v>2</v>
      </c>
      <c r="AM4094" t="s">
        <v>63</v>
      </c>
      <c r="AN4094" t="s">
        <v>21295</v>
      </c>
      <c r="AO4094" t="s">
        <v>100</v>
      </c>
      <c r="AP4094" t="s">
        <v>116</v>
      </c>
      <c r="AQ4094" t="s">
        <v>148</v>
      </c>
      <c r="AR4094" t="s">
        <v>148</v>
      </c>
      <c r="AS4094" t="s">
        <v>131</v>
      </c>
      <c r="AT4094" s="5"/>
      <c r="AV4094" t="s">
        <v>149</v>
      </c>
      <c r="AW4094" t="s">
        <v>150</v>
      </c>
    </row>
    <row r="4095" spans="1:49" x14ac:dyDescent="0.25">
      <c r="A4095">
        <v>0</v>
      </c>
      <c r="B4095" t="s">
        <v>8439</v>
      </c>
      <c r="C4095">
        <v>1</v>
      </c>
      <c r="D4095" t="s">
        <v>86</v>
      </c>
      <c r="E4095" t="s">
        <v>329</v>
      </c>
      <c r="F4095" t="s">
        <v>177</v>
      </c>
      <c r="G4095">
        <v>87.52</v>
      </c>
      <c r="H4095" t="s">
        <v>138</v>
      </c>
      <c r="I4095" t="s">
        <v>63</v>
      </c>
      <c r="J4095" t="s">
        <v>319</v>
      </c>
      <c r="K4095" t="s">
        <v>8440</v>
      </c>
      <c r="L4095" t="s">
        <v>1581</v>
      </c>
      <c r="M4095" t="s">
        <v>2539</v>
      </c>
      <c r="N4095">
        <v>16.50262467191601</v>
      </c>
      <c r="P4095">
        <v>40</v>
      </c>
      <c r="R4095">
        <v>95</v>
      </c>
      <c r="T4095">
        <v>0</v>
      </c>
      <c r="U4095">
        <v>15</v>
      </c>
      <c r="V4095">
        <v>680</v>
      </c>
      <c r="AB4095" t="s">
        <v>63</v>
      </c>
      <c r="AC4095" t="s">
        <v>63</v>
      </c>
      <c r="AD4095" t="s">
        <v>63</v>
      </c>
      <c r="AE4095" t="s">
        <v>98</v>
      </c>
      <c r="AG4095">
        <v>1954</v>
      </c>
      <c r="AH4095">
        <v>11.171000000000001</v>
      </c>
      <c r="AI4095">
        <v>39.045819999999999</v>
      </c>
      <c r="AJ4095">
        <v>-98.285070000000005</v>
      </c>
      <c r="AL4095">
        <v>2</v>
      </c>
      <c r="AM4095" t="s">
        <v>63</v>
      </c>
      <c r="AN4095" t="s">
        <v>8439</v>
      </c>
      <c r="AO4095" t="s">
        <v>100</v>
      </c>
      <c r="AP4095" t="s">
        <v>116</v>
      </c>
      <c r="AQ4095" t="s">
        <v>148</v>
      </c>
      <c r="AR4095" t="s">
        <v>148</v>
      </c>
      <c r="AS4095" t="s">
        <v>131</v>
      </c>
      <c r="AT4095" s="5"/>
      <c r="AV4095" t="s">
        <v>149</v>
      </c>
      <c r="AW4095" t="s">
        <v>150</v>
      </c>
    </row>
    <row r="4096" spans="1:49" x14ac:dyDescent="0.25">
      <c r="A4096">
        <v>0</v>
      </c>
      <c r="B4096" t="s">
        <v>11759</v>
      </c>
      <c r="C4096">
        <v>1</v>
      </c>
      <c r="D4096" t="s">
        <v>86</v>
      </c>
      <c r="E4096" t="s">
        <v>329</v>
      </c>
      <c r="F4096" t="s">
        <v>177</v>
      </c>
      <c r="G4096">
        <v>88.42</v>
      </c>
      <c r="H4096" t="s">
        <v>138</v>
      </c>
      <c r="I4096" t="s">
        <v>63</v>
      </c>
      <c r="J4096" t="s">
        <v>319</v>
      </c>
      <c r="K4096" t="s">
        <v>11760</v>
      </c>
      <c r="L4096" t="s">
        <v>1581</v>
      </c>
      <c r="M4096" t="s">
        <v>2539</v>
      </c>
      <c r="N4096">
        <v>12.696850393700787</v>
      </c>
      <c r="P4096">
        <v>40</v>
      </c>
      <c r="R4096">
        <v>90</v>
      </c>
      <c r="T4096">
        <v>0</v>
      </c>
      <c r="U4096">
        <v>11</v>
      </c>
      <c r="V4096">
        <v>940</v>
      </c>
      <c r="AB4096" t="s">
        <v>63</v>
      </c>
      <c r="AC4096" t="s">
        <v>63</v>
      </c>
      <c r="AD4096" t="s">
        <v>63</v>
      </c>
      <c r="AE4096" t="s">
        <v>98</v>
      </c>
      <c r="AG4096">
        <v>1953</v>
      </c>
      <c r="AH4096">
        <v>12.071</v>
      </c>
      <c r="AI4096">
        <v>39.045830000000002</v>
      </c>
      <c r="AJ4096">
        <v>-98.268339999999995</v>
      </c>
      <c r="AL4096">
        <v>2</v>
      </c>
      <c r="AM4096" t="s">
        <v>63</v>
      </c>
      <c r="AN4096" t="s">
        <v>11759</v>
      </c>
      <c r="AO4096" t="s">
        <v>100</v>
      </c>
      <c r="AP4096" t="s">
        <v>116</v>
      </c>
      <c r="AQ4096" t="s">
        <v>148</v>
      </c>
      <c r="AR4096" t="s">
        <v>148</v>
      </c>
      <c r="AS4096" t="s">
        <v>131</v>
      </c>
      <c r="AT4096" s="5"/>
      <c r="AV4096" t="s">
        <v>149</v>
      </c>
      <c r="AW4096" t="s">
        <v>150</v>
      </c>
    </row>
    <row r="4097" spans="1:49" x14ac:dyDescent="0.25">
      <c r="A4097">
        <v>0</v>
      </c>
      <c r="B4097" t="s">
        <v>24403</v>
      </c>
      <c r="C4097">
        <v>1</v>
      </c>
      <c r="D4097" t="s">
        <v>86</v>
      </c>
      <c r="E4097" t="s">
        <v>329</v>
      </c>
      <c r="F4097" t="s">
        <v>177</v>
      </c>
      <c r="G4097">
        <v>90.320000000000007</v>
      </c>
      <c r="H4097" t="s">
        <v>138</v>
      </c>
      <c r="I4097" t="s">
        <v>63</v>
      </c>
      <c r="J4097" t="s">
        <v>319</v>
      </c>
      <c r="K4097" t="s">
        <v>24404</v>
      </c>
      <c r="L4097" t="s">
        <v>8782</v>
      </c>
      <c r="M4097" t="s">
        <v>2539</v>
      </c>
      <c r="N4097">
        <v>16.699475065616799</v>
      </c>
      <c r="P4097">
        <v>36</v>
      </c>
      <c r="R4097">
        <v>95</v>
      </c>
      <c r="T4097">
        <v>0</v>
      </c>
      <c r="U4097">
        <v>11</v>
      </c>
      <c r="V4097">
        <v>940</v>
      </c>
      <c r="AB4097" t="s">
        <v>63</v>
      </c>
      <c r="AC4097" t="s">
        <v>63</v>
      </c>
      <c r="AD4097" t="s">
        <v>63</v>
      </c>
      <c r="AE4097" t="s">
        <v>129</v>
      </c>
      <c r="AG4097">
        <v>1953</v>
      </c>
      <c r="AH4097">
        <v>13.971</v>
      </c>
      <c r="AI4097">
        <v>39.051250000000003</v>
      </c>
      <c r="AJ4097">
        <v>-98.234819999999999</v>
      </c>
      <c r="AL4097">
        <v>2</v>
      </c>
      <c r="AM4097" t="s">
        <v>63</v>
      </c>
      <c r="AN4097" t="s">
        <v>24403</v>
      </c>
      <c r="AO4097" t="s">
        <v>100</v>
      </c>
      <c r="AP4097" t="s">
        <v>116</v>
      </c>
      <c r="AQ4097" t="s">
        <v>148</v>
      </c>
      <c r="AR4097" t="s">
        <v>148</v>
      </c>
      <c r="AS4097" t="s">
        <v>131</v>
      </c>
      <c r="AT4097" s="5"/>
      <c r="AV4097" t="s">
        <v>149</v>
      </c>
      <c r="AW4097" t="s">
        <v>150</v>
      </c>
    </row>
    <row r="4098" spans="1:49" x14ac:dyDescent="0.25">
      <c r="A4098">
        <v>0</v>
      </c>
      <c r="B4098" t="s">
        <v>20856</v>
      </c>
      <c r="C4098">
        <v>1</v>
      </c>
      <c r="D4098" t="s">
        <v>86</v>
      </c>
      <c r="E4098" t="s">
        <v>329</v>
      </c>
      <c r="F4098" t="s">
        <v>177</v>
      </c>
      <c r="G4098">
        <v>90.42</v>
      </c>
      <c r="H4098" t="s">
        <v>138</v>
      </c>
      <c r="I4098" t="s">
        <v>63</v>
      </c>
      <c r="J4098" t="s">
        <v>319</v>
      </c>
      <c r="K4098" t="s">
        <v>20857</v>
      </c>
      <c r="L4098" t="s">
        <v>8782</v>
      </c>
      <c r="M4098" t="s">
        <v>2539</v>
      </c>
      <c r="N4098">
        <v>12.696850393700787</v>
      </c>
      <c r="P4098">
        <v>36</v>
      </c>
      <c r="R4098">
        <v>95</v>
      </c>
      <c r="T4098">
        <v>0</v>
      </c>
      <c r="U4098">
        <v>11</v>
      </c>
      <c r="V4098">
        <v>940</v>
      </c>
      <c r="AB4098" t="s">
        <v>63</v>
      </c>
      <c r="AC4098" t="s">
        <v>63</v>
      </c>
      <c r="AD4098" t="s">
        <v>63</v>
      </c>
      <c r="AE4098" t="s">
        <v>98</v>
      </c>
      <c r="AG4098">
        <v>1953</v>
      </c>
      <c r="AH4098">
        <v>14.071000000000002</v>
      </c>
      <c r="AI4098">
        <v>39.051960000000001</v>
      </c>
      <c r="AJ4098">
        <v>-98.233199999999997</v>
      </c>
      <c r="AL4098">
        <v>2</v>
      </c>
      <c r="AM4098" t="s">
        <v>63</v>
      </c>
      <c r="AN4098" t="s">
        <v>20856</v>
      </c>
      <c r="AO4098" t="s">
        <v>100</v>
      </c>
      <c r="AP4098" t="s">
        <v>116</v>
      </c>
      <c r="AQ4098" t="s">
        <v>148</v>
      </c>
      <c r="AR4098" t="s">
        <v>148</v>
      </c>
      <c r="AS4098" t="s">
        <v>131</v>
      </c>
      <c r="AT4098" s="5"/>
      <c r="AV4098" t="s">
        <v>149</v>
      </c>
      <c r="AW4098" t="s">
        <v>150</v>
      </c>
    </row>
    <row r="4099" spans="1:49" x14ac:dyDescent="0.25">
      <c r="A4099">
        <v>0</v>
      </c>
      <c r="B4099" t="s">
        <v>9659</v>
      </c>
      <c r="C4099">
        <v>1</v>
      </c>
      <c r="D4099" t="s">
        <v>86</v>
      </c>
      <c r="E4099" t="s">
        <v>329</v>
      </c>
      <c r="F4099" t="s">
        <v>177</v>
      </c>
      <c r="G4099">
        <v>90.84</v>
      </c>
      <c r="H4099" t="s">
        <v>489</v>
      </c>
      <c r="I4099" t="s">
        <v>63</v>
      </c>
      <c r="J4099" t="s">
        <v>319</v>
      </c>
      <c r="K4099" t="s">
        <v>9660</v>
      </c>
      <c r="L4099" t="s">
        <v>8782</v>
      </c>
      <c r="M4099" t="s">
        <v>2539</v>
      </c>
      <c r="N4099">
        <v>14.993438320209973</v>
      </c>
      <c r="P4099">
        <v>36</v>
      </c>
      <c r="R4099">
        <v>75</v>
      </c>
      <c r="T4099">
        <v>0</v>
      </c>
      <c r="U4099">
        <v>11</v>
      </c>
      <c r="V4099">
        <v>940</v>
      </c>
      <c r="AB4099" t="s">
        <v>63</v>
      </c>
      <c r="AC4099" t="s">
        <v>63</v>
      </c>
      <c r="AD4099" t="s">
        <v>63</v>
      </c>
      <c r="AE4099" t="s">
        <v>98</v>
      </c>
      <c r="AG4099">
        <v>1953</v>
      </c>
      <c r="AH4099">
        <v>14.491000000000001</v>
      </c>
      <c r="AI4099">
        <v>39.052689999999998</v>
      </c>
      <c r="AJ4099">
        <v>-98.227869999999996</v>
      </c>
      <c r="AL4099">
        <v>1</v>
      </c>
      <c r="AM4099" t="s">
        <v>63</v>
      </c>
      <c r="AN4099" t="s">
        <v>9659</v>
      </c>
      <c r="AO4099" t="s">
        <v>100</v>
      </c>
      <c r="AP4099" t="s">
        <v>116</v>
      </c>
      <c r="AQ4099" t="s">
        <v>148</v>
      </c>
      <c r="AR4099" t="s">
        <v>148</v>
      </c>
      <c r="AS4099" t="s">
        <v>131</v>
      </c>
      <c r="AT4099" s="5"/>
      <c r="AV4099" t="s">
        <v>149</v>
      </c>
      <c r="AW4099" t="s">
        <v>150</v>
      </c>
    </row>
    <row r="4100" spans="1:49" x14ac:dyDescent="0.25">
      <c r="A4100">
        <v>0</v>
      </c>
      <c r="B4100" t="s">
        <v>23347</v>
      </c>
      <c r="C4100">
        <v>1</v>
      </c>
      <c r="D4100" t="s">
        <v>86</v>
      </c>
      <c r="E4100" t="s">
        <v>329</v>
      </c>
      <c r="F4100" t="s">
        <v>177</v>
      </c>
      <c r="G4100">
        <v>91.570000000000007</v>
      </c>
      <c r="H4100" t="s">
        <v>138</v>
      </c>
      <c r="I4100" t="s">
        <v>63</v>
      </c>
      <c r="J4100" t="s">
        <v>319</v>
      </c>
      <c r="K4100" t="s">
        <v>23348</v>
      </c>
      <c r="L4100" t="s">
        <v>8782</v>
      </c>
      <c r="M4100" t="s">
        <v>2539</v>
      </c>
      <c r="N4100">
        <v>12.696850393700787</v>
      </c>
      <c r="P4100">
        <v>36</v>
      </c>
      <c r="R4100">
        <v>95</v>
      </c>
      <c r="T4100">
        <v>0</v>
      </c>
      <c r="U4100">
        <v>11</v>
      </c>
      <c r="V4100">
        <v>940</v>
      </c>
      <c r="AB4100" t="s">
        <v>63</v>
      </c>
      <c r="AC4100" t="s">
        <v>63</v>
      </c>
      <c r="AD4100" t="s">
        <v>63</v>
      </c>
      <c r="AE4100" t="s">
        <v>98</v>
      </c>
      <c r="AG4100">
        <v>1953</v>
      </c>
      <c r="AH4100">
        <v>15.221</v>
      </c>
      <c r="AI4100">
        <v>39.052529999999997</v>
      </c>
      <c r="AJ4100">
        <v>-98.211960000000005</v>
      </c>
      <c r="AL4100">
        <v>2</v>
      </c>
      <c r="AM4100" t="s">
        <v>63</v>
      </c>
      <c r="AN4100" t="s">
        <v>23347</v>
      </c>
      <c r="AO4100" t="s">
        <v>100</v>
      </c>
      <c r="AP4100" t="s">
        <v>116</v>
      </c>
      <c r="AQ4100" t="s">
        <v>148</v>
      </c>
      <c r="AR4100" t="s">
        <v>148</v>
      </c>
      <c r="AS4100" t="s">
        <v>131</v>
      </c>
      <c r="AT4100" s="5"/>
      <c r="AV4100" t="s">
        <v>149</v>
      </c>
      <c r="AW4100" t="s">
        <v>150</v>
      </c>
    </row>
    <row r="4101" spans="1:49" x14ac:dyDescent="0.25">
      <c r="A4101">
        <v>0</v>
      </c>
      <c r="B4101" t="s">
        <v>16304</v>
      </c>
      <c r="C4101">
        <v>1</v>
      </c>
      <c r="D4101" t="s">
        <v>86</v>
      </c>
      <c r="E4101" t="s">
        <v>329</v>
      </c>
      <c r="F4101" t="s">
        <v>177</v>
      </c>
      <c r="G4101">
        <v>91.84</v>
      </c>
      <c r="H4101" t="s">
        <v>138</v>
      </c>
      <c r="I4101" t="s">
        <v>63</v>
      </c>
      <c r="J4101" t="s">
        <v>319</v>
      </c>
      <c r="K4101" t="s">
        <v>16305</v>
      </c>
      <c r="L4101" t="s">
        <v>2963</v>
      </c>
      <c r="M4101" t="s">
        <v>2539</v>
      </c>
      <c r="N4101">
        <v>18.799212598425196</v>
      </c>
      <c r="P4101">
        <v>36</v>
      </c>
      <c r="R4101">
        <v>95</v>
      </c>
      <c r="T4101">
        <v>0</v>
      </c>
      <c r="U4101">
        <v>11</v>
      </c>
      <c r="V4101">
        <v>940</v>
      </c>
      <c r="AB4101" t="s">
        <v>63</v>
      </c>
      <c r="AC4101" t="s">
        <v>63</v>
      </c>
      <c r="AD4101" t="s">
        <v>63</v>
      </c>
      <c r="AE4101" t="s">
        <v>98</v>
      </c>
      <c r="AG4101">
        <v>1953</v>
      </c>
      <c r="AH4101">
        <v>15.491000000000001</v>
      </c>
      <c r="AI4101">
        <v>39.052480000000003</v>
      </c>
      <c r="AJ4101">
        <v>-98.206950000000006</v>
      </c>
      <c r="AL4101">
        <v>2</v>
      </c>
      <c r="AM4101" t="s">
        <v>63</v>
      </c>
      <c r="AN4101" t="s">
        <v>16304</v>
      </c>
      <c r="AO4101" t="s">
        <v>100</v>
      </c>
      <c r="AP4101" t="s">
        <v>116</v>
      </c>
      <c r="AQ4101" t="s">
        <v>148</v>
      </c>
      <c r="AR4101" t="s">
        <v>148</v>
      </c>
      <c r="AS4101" t="s">
        <v>131</v>
      </c>
      <c r="AT4101" s="5"/>
      <c r="AV4101" t="s">
        <v>149</v>
      </c>
      <c r="AW4101" t="s">
        <v>150</v>
      </c>
    </row>
    <row r="4102" spans="1:49" x14ac:dyDescent="0.25">
      <c r="A4102">
        <v>0</v>
      </c>
      <c r="B4102" t="s">
        <v>21435</v>
      </c>
      <c r="C4102">
        <v>1</v>
      </c>
      <c r="D4102" t="s">
        <v>86</v>
      </c>
      <c r="E4102" t="s">
        <v>329</v>
      </c>
      <c r="F4102" t="s">
        <v>177</v>
      </c>
      <c r="G4102">
        <v>91.94</v>
      </c>
      <c r="H4102" t="s">
        <v>138</v>
      </c>
      <c r="I4102" t="s">
        <v>63</v>
      </c>
      <c r="J4102" t="s">
        <v>319</v>
      </c>
      <c r="K4102" t="s">
        <v>21436</v>
      </c>
      <c r="L4102" t="s">
        <v>2963</v>
      </c>
      <c r="M4102" t="s">
        <v>2539</v>
      </c>
      <c r="N4102">
        <v>18.799212598425196</v>
      </c>
      <c r="P4102">
        <v>36</v>
      </c>
      <c r="R4102">
        <v>95</v>
      </c>
      <c r="T4102">
        <v>0</v>
      </c>
      <c r="U4102">
        <v>11</v>
      </c>
      <c r="V4102">
        <v>940</v>
      </c>
      <c r="AB4102" t="s">
        <v>63</v>
      </c>
      <c r="AC4102" t="s">
        <v>63</v>
      </c>
      <c r="AD4102" t="s">
        <v>63</v>
      </c>
      <c r="AE4102" t="s">
        <v>98</v>
      </c>
      <c r="AG4102">
        <v>1953</v>
      </c>
      <c r="AH4102">
        <v>15.591000000000001</v>
      </c>
      <c r="AI4102">
        <v>39.052460000000004</v>
      </c>
      <c r="AJ4102">
        <v>-98.205089999999998</v>
      </c>
      <c r="AL4102">
        <v>2</v>
      </c>
      <c r="AM4102" t="s">
        <v>63</v>
      </c>
      <c r="AN4102" t="s">
        <v>21435</v>
      </c>
      <c r="AO4102" t="s">
        <v>100</v>
      </c>
      <c r="AP4102" t="s">
        <v>116</v>
      </c>
      <c r="AQ4102" t="s">
        <v>148</v>
      </c>
      <c r="AR4102" t="s">
        <v>148</v>
      </c>
      <c r="AS4102" t="s">
        <v>131</v>
      </c>
      <c r="AT4102" s="5"/>
      <c r="AV4102" t="s">
        <v>149</v>
      </c>
      <c r="AW4102" t="s">
        <v>150</v>
      </c>
    </row>
    <row r="4103" spans="1:49" x14ac:dyDescent="0.25">
      <c r="A4103">
        <v>0</v>
      </c>
      <c r="B4103" t="s">
        <v>19520</v>
      </c>
      <c r="C4103">
        <v>1</v>
      </c>
      <c r="D4103" t="s">
        <v>86</v>
      </c>
      <c r="E4103" t="s">
        <v>329</v>
      </c>
      <c r="F4103" t="s">
        <v>177</v>
      </c>
      <c r="G4103">
        <v>93.13</v>
      </c>
      <c r="H4103" t="s">
        <v>138</v>
      </c>
      <c r="I4103" t="s">
        <v>63</v>
      </c>
      <c r="J4103" t="s">
        <v>319</v>
      </c>
      <c r="K4103" t="s">
        <v>19521</v>
      </c>
      <c r="L4103" t="s">
        <v>2963</v>
      </c>
      <c r="M4103" t="s">
        <v>2539</v>
      </c>
      <c r="N4103">
        <v>18.799212598425196</v>
      </c>
      <c r="P4103">
        <v>36</v>
      </c>
      <c r="R4103">
        <v>95</v>
      </c>
      <c r="T4103">
        <v>0</v>
      </c>
      <c r="U4103">
        <v>11</v>
      </c>
      <c r="V4103">
        <v>940</v>
      </c>
      <c r="AB4103" t="s">
        <v>63</v>
      </c>
      <c r="AC4103" t="s">
        <v>63</v>
      </c>
      <c r="AD4103" t="s">
        <v>63</v>
      </c>
      <c r="AE4103" t="s">
        <v>129</v>
      </c>
      <c r="AG4103">
        <v>1953</v>
      </c>
      <c r="AH4103">
        <v>16.781000000000002</v>
      </c>
      <c r="AI4103">
        <v>39.052199999999999</v>
      </c>
      <c r="AJ4103">
        <v>-98.180329999999998</v>
      </c>
      <c r="AL4103">
        <v>2</v>
      </c>
      <c r="AM4103" t="s">
        <v>63</v>
      </c>
      <c r="AN4103" t="s">
        <v>19520</v>
      </c>
      <c r="AO4103" t="s">
        <v>100</v>
      </c>
      <c r="AP4103" t="s">
        <v>116</v>
      </c>
      <c r="AQ4103" t="s">
        <v>148</v>
      </c>
      <c r="AR4103" t="s">
        <v>148</v>
      </c>
      <c r="AS4103" t="s">
        <v>131</v>
      </c>
      <c r="AT4103" s="5"/>
      <c r="AV4103" t="s">
        <v>149</v>
      </c>
      <c r="AW4103" t="s">
        <v>150</v>
      </c>
    </row>
    <row r="4104" spans="1:49" x14ac:dyDescent="0.25">
      <c r="A4104">
        <v>0</v>
      </c>
      <c r="B4104" t="s">
        <v>18754</v>
      </c>
      <c r="C4104">
        <v>1</v>
      </c>
      <c r="D4104" t="s">
        <v>86</v>
      </c>
      <c r="E4104" t="s">
        <v>329</v>
      </c>
      <c r="F4104" t="s">
        <v>177</v>
      </c>
      <c r="G4104">
        <v>93.24</v>
      </c>
      <c r="H4104" t="s">
        <v>489</v>
      </c>
      <c r="I4104" t="s">
        <v>63</v>
      </c>
      <c r="J4104" t="s">
        <v>319</v>
      </c>
      <c r="K4104" t="s">
        <v>18755</v>
      </c>
      <c r="L4104" t="s">
        <v>2963</v>
      </c>
      <c r="M4104" t="s">
        <v>2539</v>
      </c>
      <c r="N4104">
        <v>19.993438320209975</v>
      </c>
      <c r="P4104">
        <v>42</v>
      </c>
      <c r="R4104">
        <v>95</v>
      </c>
      <c r="T4104">
        <v>0</v>
      </c>
      <c r="U4104">
        <v>11</v>
      </c>
      <c r="V4104">
        <v>940</v>
      </c>
      <c r="AB4104" t="s">
        <v>63</v>
      </c>
      <c r="AC4104" t="s">
        <v>63</v>
      </c>
      <c r="AD4104" t="s">
        <v>63</v>
      </c>
      <c r="AE4104" t="s">
        <v>98</v>
      </c>
      <c r="AG4104">
        <v>1953</v>
      </c>
      <c r="AH4104">
        <v>16.891000000000002</v>
      </c>
      <c r="AI4104">
        <v>39.05218</v>
      </c>
      <c r="AJ4104">
        <v>-98.178870000000003</v>
      </c>
      <c r="AL4104">
        <v>1</v>
      </c>
      <c r="AM4104" t="s">
        <v>63</v>
      </c>
      <c r="AN4104" t="s">
        <v>18754</v>
      </c>
      <c r="AO4104" t="s">
        <v>100</v>
      </c>
      <c r="AP4104" t="s">
        <v>116</v>
      </c>
      <c r="AQ4104" t="s">
        <v>148</v>
      </c>
      <c r="AR4104" t="s">
        <v>148</v>
      </c>
      <c r="AS4104" t="s">
        <v>131</v>
      </c>
      <c r="AT4104" s="5"/>
      <c r="AV4104" t="s">
        <v>149</v>
      </c>
      <c r="AW4104" t="s">
        <v>150</v>
      </c>
    </row>
    <row r="4105" spans="1:49" x14ac:dyDescent="0.25">
      <c r="A4105">
        <v>0</v>
      </c>
      <c r="B4105" t="s">
        <v>20189</v>
      </c>
      <c r="C4105">
        <v>1</v>
      </c>
      <c r="D4105" t="s">
        <v>86</v>
      </c>
      <c r="E4105" t="s">
        <v>329</v>
      </c>
      <c r="F4105" t="s">
        <v>177</v>
      </c>
      <c r="G4105">
        <v>94.42</v>
      </c>
      <c r="H4105" t="s">
        <v>138</v>
      </c>
      <c r="I4105" t="s">
        <v>63</v>
      </c>
      <c r="J4105" t="s">
        <v>319</v>
      </c>
      <c r="K4105" t="s">
        <v>20190</v>
      </c>
      <c r="L4105" t="s">
        <v>2963</v>
      </c>
      <c r="M4105" t="s">
        <v>2539</v>
      </c>
      <c r="N4105">
        <v>16.699475065616799</v>
      </c>
      <c r="P4105">
        <v>36</v>
      </c>
      <c r="R4105">
        <v>95</v>
      </c>
      <c r="T4105">
        <v>0</v>
      </c>
      <c r="U4105">
        <v>11</v>
      </c>
      <c r="V4105">
        <v>940</v>
      </c>
      <c r="AB4105" t="s">
        <v>63</v>
      </c>
      <c r="AC4105" t="s">
        <v>63</v>
      </c>
      <c r="AD4105" t="s">
        <v>63</v>
      </c>
      <c r="AE4105" t="s">
        <v>129</v>
      </c>
      <c r="AG4105">
        <v>1953</v>
      </c>
      <c r="AH4105">
        <v>18.071000000000002</v>
      </c>
      <c r="AI4105">
        <v>39.051969999999997</v>
      </c>
      <c r="AJ4105">
        <v>-98.159000000000006</v>
      </c>
      <c r="AL4105">
        <v>2</v>
      </c>
      <c r="AM4105" t="s">
        <v>63</v>
      </c>
      <c r="AN4105" t="s">
        <v>20189</v>
      </c>
      <c r="AO4105" t="s">
        <v>100</v>
      </c>
      <c r="AP4105" t="s">
        <v>116</v>
      </c>
      <c r="AQ4105" t="s">
        <v>148</v>
      </c>
      <c r="AR4105" t="s">
        <v>148</v>
      </c>
      <c r="AS4105" t="s">
        <v>131</v>
      </c>
      <c r="AT4105" s="5"/>
      <c r="AV4105" t="s">
        <v>149</v>
      </c>
      <c r="AW4105" t="s">
        <v>150</v>
      </c>
    </row>
    <row r="4106" spans="1:49" x14ac:dyDescent="0.25">
      <c r="A4106">
        <v>0</v>
      </c>
      <c r="B4106" t="s">
        <v>24691</v>
      </c>
      <c r="C4106">
        <v>1</v>
      </c>
      <c r="D4106" t="s">
        <v>86</v>
      </c>
      <c r="E4106" t="s">
        <v>329</v>
      </c>
      <c r="F4106" t="s">
        <v>177</v>
      </c>
      <c r="G4106">
        <v>94.58</v>
      </c>
      <c r="H4106" t="s">
        <v>138</v>
      </c>
      <c r="I4106" t="s">
        <v>63</v>
      </c>
      <c r="J4106" t="s">
        <v>319</v>
      </c>
      <c r="K4106" t="s">
        <v>24692</v>
      </c>
      <c r="L4106" t="s">
        <v>2963</v>
      </c>
      <c r="M4106" t="s">
        <v>2539</v>
      </c>
      <c r="N4106">
        <v>10.006561679790027</v>
      </c>
      <c r="O4106">
        <v>30</v>
      </c>
      <c r="P4106">
        <v>42</v>
      </c>
      <c r="R4106">
        <v>95</v>
      </c>
      <c r="T4106">
        <v>0</v>
      </c>
      <c r="U4106">
        <v>11</v>
      </c>
      <c r="V4106">
        <v>940</v>
      </c>
      <c r="AB4106" t="s">
        <v>63</v>
      </c>
      <c r="AC4106" t="s">
        <v>63</v>
      </c>
      <c r="AD4106" t="s">
        <v>63</v>
      </c>
      <c r="AE4106" t="s">
        <v>129</v>
      </c>
      <c r="AG4106">
        <v>1953</v>
      </c>
      <c r="AH4106">
        <v>18.231000000000002</v>
      </c>
      <c r="AI4106">
        <v>39.051940000000002</v>
      </c>
      <c r="AJ4106">
        <v>-98.156030000000001</v>
      </c>
      <c r="AK4106" t="s">
        <v>77</v>
      </c>
      <c r="AL4106">
        <v>1</v>
      </c>
      <c r="AM4106" t="s">
        <v>63</v>
      </c>
      <c r="AN4106" t="s">
        <v>24691</v>
      </c>
      <c r="AO4106" t="s">
        <v>100</v>
      </c>
      <c r="AP4106" t="s">
        <v>116</v>
      </c>
      <c r="AQ4106" t="s">
        <v>148</v>
      </c>
      <c r="AR4106" t="s">
        <v>148</v>
      </c>
      <c r="AS4106" t="s">
        <v>131</v>
      </c>
      <c r="AT4106" s="5"/>
      <c r="AV4106" t="s">
        <v>149</v>
      </c>
      <c r="AW4106" t="s">
        <v>150</v>
      </c>
    </row>
    <row r="4107" spans="1:49" x14ac:dyDescent="0.25">
      <c r="A4107">
        <v>0</v>
      </c>
      <c r="B4107" t="s">
        <v>27106</v>
      </c>
      <c r="C4107">
        <v>1</v>
      </c>
      <c r="D4107" t="s">
        <v>86</v>
      </c>
      <c r="E4107" t="s">
        <v>329</v>
      </c>
      <c r="F4107" t="s">
        <v>177</v>
      </c>
      <c r="G4107">
        <v>96.9</v>
      </c>
      <c r="H4107" t="s">
        <v>489</v>
      </c>
      <c r="I4107" t="s">
        <v>63</v>
      </c>
      <c r="J4107" t="s">
        <v>319</v>
      </c>
      <c r="K4107" t="s">
        <v>27107</v>
      </c>
      <c r="L4107" t="s">
        <v>7980</v>
      </c>
      <c r="M4107" t="s">
        <v>2539</v>
      </c>
      <c r="N4107">
        <v>12.007874015748031</v>
      </c>
      <c r="P4107">
        <v>40</v>
      </c>
      <c r="R4107">
        <v>90</v>
      </c>
      <c r="T4107">
        <v>0</v>
      </c>
      <c r="U4107">
        <v>20</v>
      </c>
      <c r="V4107">
        <v>1060</v>
      </c>
      <c r="AB4107" t="s">
        <v>63</v>
      </c>
      <c r="AC4107" t="s">
        <v>63</v>
      </c>
      <c r="AD4107" t="s">
        <v>63</v>
      </c>
      <c r="AE4107" t="s">
        <v>98</v>
      </c>
      <c r="AG4107">
        <v>1959</v>
      </c>
      <c r="AH4107">
        <v>20.551000000000002</v>
      </c>
      <c r="AI4107">
        <v>39.032530000000001</v>
      </c>
      <c r="AJ4107">
        <v>-98.128429999999994</v>
      </c>
      <c r="AL4107">
        <v>1</v>
      </c>
      <c r="AM4107" t="s">
        <v>63</v>
      </c>
      <c r="AN4107" t="s">
        <v>27106</v>
      </c>
      <c r="AO4107" t="s">
        <v>100</v>
      </c>
      <c r="AP4107" t="s">
        <v>116</v>
      </c>
      <c r="AQ4107" t="s">
        <v>148</v>
      </c>
      <c r="AR4107" t="s">
        <v>148</v>
      </c>
      <c r="AS4107" t="s">
        <v>131</v>
      </c>
      <c r="AT4107" s="5"/>
      <c r="AV4107" t="s">
        <v>149</v>
      </c>
      <c r="AW4107" t="s">
        <v>150</v>
      </c>
    </row>
    <row r="4108" spans="1:49" x14ac:dyDescent="0.25">
      <c r="A4108">
        <v>0</v>
      </c>
      <c r="B4108" t="s">
        <v>11374</v>
      </c>
      <c r="C4108">
        <v>1</v>
      </c>
      <c r="D4108" t="s">
        <v>86</v>
      </c>
      <c r="E4108" t="s">
        <v>329</v>
      </c>
      <c r="F4108" t="s">
        <v>177</v>
      </c>
      <c r="G4108">
        <v>98.02</v>
      </c>
      <c r="H4108" t="s">
        <v>138</v>
      </c>
      <c r="I4108" t="s">
        <v>63</v>
      </c>
      <c r="J4108" t="s">
        <v>319</v>
      </c>
      <c r="K4108" t="s">
        <v>11375</v>
      </c>
      <c r="L4108" t="s">
        <v>3819</v>
      </c>
      <c r="M4108" t="s">
        <v>2539</v>
      </c>
      <c r="N4108">
        <v>16.50262467191601</v>
      </c>
      <c r="P4108">
        <v>40</v>
      </c>
      <c r="R4108">
        <v>90</v>
      </c>
      <c r="T4108">
        <v>0</v>
      </c>
      <c r="U4108">
        <v>20</v>
      </c>
      <c r="V4108">
        <v>1060</v>
      </c>
      <c r="AB4108" t="s">
        <v>63</v>
      </c>
      <c r="AC4108" t="s">
        <v>63</v>
      </c>
      <c r="AD4108" t="s">
        <v>63</v>
      </c>
      <c r="AE4108" t="s">
        <v>98</v>
      </c>
      <c r="AG4108">
        <v>1953</v>
      </c>
      <c r="AH4108">
        <v>21.670999999999999</v>
      </c>
      <c r="AI4108">
        <v>39.030090000000001</v>
      </c>
      <c r="AJ4108">
        <v>-98.104079999999996</v>
      </c>
      <c r="AL4108">
        <v>2</v>
      </c>
      <c r="AM4108" t="s">
        <v>63</v>
      </c>
      <c r="AN4108" t="s">
        <v>11374</v>
      </c>
      <c r="AO4108" t="s">
        <v>100</v>
      </c>
      <c r="AP4108" t="s">
        <v>116</v>
      </c>
      <c r="AQ4108" t="s">
        <v>148</v>
      </c>
      <c r="AR4108" t="s">
        <v>148</v>
      </c>
      <c r="AS4108" t="s">
        <v>131</v>
      </c>
      <c r="AT4108" s="5"/>
      <c r="AV4108" t="s">
        <v>149</v>
      </c>
      <c r="AW4108" t="s">
        <v>150</v>
      </c>
    </row>
    <row r="4109" spans="1:49" x14ac:dyDescent="0.25">
      <c r="A4109">
        <v>0</v>
      </c>
      <c r="B4109" t="s">
        <v>11427</v>
      </c>
      <c r="C4109">
        <v>1</v>
      </c>
      <c r="D4109" t="s">
        <v>86</v>
      </c>
      <c r="E4109" t="s">
        <v>329</v>
      </c>
      <c r="F4109" t="s">
        <v>177</v>
      </c>
      <c r="G4109">
        <v>99.42</v>
      </c>
      <c r="H4109" t="s">
        <v>138</v>
      </c>
      <c r="I4109" t="s">
        <v>63</v>
      </c>
      <c r="J4109" t="s">
        <v>319</v>
      </c>
      <c r="K4109" t="s">
        <v>11428</v>
      </c>
      <c r="L4109" t="s">
        <v>1581</v>
      </c>
      <c r="M4109" t="s">
        <v>2539</v>
      </c>
      <c r="N4109">
        <v>18.503937007874015</v>
      </c>
      <c r="P4109">
        <v>40</v>
      </c>
      <c r="R4109">
        <v>90</v>
      </c>
      <c r="T4109">
        <v>0</v>
      </c>
      <c r="U4109">
        <v>19</v>
      </c>
      <c r="V4109">
        <v>1050</v>
      </c>
      <c r="AB4109" t="s">
        <v>63</v>
      </c>
      <c r="AC4109" t="s">
        <v>63</v>
      </c>
      <c r="AD4109" t="s">
        <v>63</v>
      </c>
      <c r="AE4109" t="s">
        <v>98</v>
      </c>
      <c r="AG4109">
        <v>1953</v>
      </c>
      <c r="AH4109">
        <v>23.071000000000002</v>
      </c>
      <c r="AI4109">
        <v>39.030369999999998</v>
      </c>
      <c r="AJ4109">
        <v>-98.078299999999999</v>
      </c>
      <c r="AL4109">
        <v>2</v>
      </c>
      <c r="AM4109" t="s">
        <v>63</v>
      </c>
      <c r="AN4109" t="s">
        <v>11427</v>
      </c>
      <c r="AO4109" t="s">
        <v>100</v>
      </c>
      <c r="AP4109" t="s">
        <v>116</v>
      </c>
      <c r="AQ4109" t="s">
        <v>148</v>
      </c>
      <c r="AR4109" t="s">
        <v>148</v>
      </c>
      <c r="AS4109" t="s">
        <v>131</v>
      </c>
      <c r="AT4109" s="5"/>
      <c r="AV4109" t="s">
        <v>149</v>
      </c>
      <c r="AW4109" t="s">
        <v>150</v>
      </c>
    </row>
    <row r="4110" spans="1:49" x14ac:dyDescent="0.25">
      <c r="A4110">
        <v>0</v>
      </c>
      <c r="B4110" t="s">
        <v>8836</v>
      </c>
      <c r="C4110">
        <v>1</v>
      </c>
      <c r="D4110" t="s">
        <v>86</v>
      </c>
      <c r="E4110" t="s">
        <v>329</v>
      </c>
      <c r="F4110" t="s">
        <v>177</v>
      </c>
      <c r="G4110">
        <v>100.56</v>
      </c>
      <c r="H4110" t="s">
        <v>489</v>
      </c>
      <c r="I4110" t="s">
        <v>63</v>
      </c>
      <c r="J4110" t="s">
        <v>319</v>
      </c>
      <c r="K4110" t="s">
        <v>7882</v>
      </c>
      <c r="L4110" t="s">
        <v>1581</v>
      </c>
      <c r="M4110" t="s">
        <v>2539</v>
      </c>
      <c r="N4110">
        <v>16.010498687664043</v>
      </c>
      <c r="P4110">
        <v>40</v>
      </c>
      <c r="R4110">
        <v>85</v>
      </c>
      <c r="T4110">
        <v>0</v>
      </c>
      <c r="U4110">
        <v>19</v>
      </c>
      <c r="V4110">
        <v>1050</v>
      </c>
      <c r="AB4110" t="s">
        <v>63</v>
      </c>
      <c r="AC4110" t="s">
        <v>63</v>
      </c>
      <c r="AD4110" t="s">
        <v>63</v>
      </c>
      <c r="AE4110" t="s">
        <v>98</v>
      </c>
      <c r="AG4110">
        <v>1959</v>
      </c>
      <c r="AH4110">
        <v>24.211000000000002</v>
      </c>
      <c r="AI4110">
        <v>39.030729999999998</v>
      </c>
      <c r="AJ4110">
        <v>-98.057479999999998</v>
      </c>
      <c r="AL4110">
        <v>1</v>
      </c>
      <c r="AM4110" t="s">
        <v>63</v>
      </c>
      <c r="AN4110" t="s">
        <v>8836</v>
      </c>
      <c r="AO4110" t="s">
        <v>100</v>
      </c>
      <c r="AP4110" t="s">
        <v>116</v>
      </c>
      <c r="AQ4110" t="s">
        <v>148</v>
      </c>
      <c r="AR4110" t="s">
        <v>148</v>
      </c>
      <c r="AS4110" t="s">
        <v>131</v>
      </c>
      <c r="AT4110" s="5"/>
      <c r="AV4110" t="s">
        <v>149</v>
      </c>
      <c r="AW4110" t="s">
        <v>150</v>
      </c>
    </row>
    <row r="4111" spans="1:49" x14ac:dyDescent="0.25">
      <c r="A4111">
        <v>0</v>
      </c>
      <c r="B4111" t="s">
        <v>25458</v>
      </c>
      <c r="C4111">
        <v>1</v>
      </c>
      <c r="D4111" t="s">
        <v>86</v>
      </c>
      <c r="E4111" t="s">
        <v>410</v>
      </c>
      <c r="F4111" t="s">
        <v>177</v>
      </c>
      <c r="G4111">
        <v>1.8</v>
      </c>
      <c r="H4111" t="s">
        <v>138</v>
      </c>
      <c r="I4111" t="s">
        <v>63</v>
      </c>
      <c r="J4111" t="s">
        <v>319</v>
      </c>
      <c r="K4111" t="s">
        <v>25459</v>
      </c>
      <c r="L4111" t="s">
        <v>1581</v>
      </c>
      <c r="M4111" t="s">
        <v>1800</v>
      </c>
      <c r="N4111">
        <v>12.5</v>
      </c>
      <c r="P4111">
        <v>30</v>
      </c>
      <c r="R4111">
        <v>90</v>
      </c>
      <c r="T4111">
        <v>0</v>
      </c>
      <c r="U4111">
        <v>15</v>
      </c>
      <c r="V4111">
        <v>195</v>
      </c>
      <c r="AB4111" t="s">
        <v>63</v>
      </c>
      <c r="AC4111" t="s">
        <v>63</v>
      </c>
      <c r="AD4111" t="s">
        <v>63</v>
      </c>
      <c r="AE4111" t="s">
        <v>98</v>
      </c>
      <c r="AG4111">
        <v>1965</v>
      </c>
      <c r="AH4111">
        <v>1.718</v>
      </c>
      <c r="AI4111">
        <v>38.957799999999999</v>
      </c>
      <c r="AJ4111">
        <v>-98.455299999999994</v>
      </c>
      <c r="AL4111">
        <v>2</v>
      </c>
      <c r="AM4111" t="s">
        <v>63</v>
      </c>
      <c r="AN4111" t="s">
        <v>25458</v>
      </c>
      <c r="AO4111" t="s">
        <v>79</v>
      </c>
      <c r="AP4111" t="s">
        <v>147</v>
      </c>
      <c r="AQ4111" t="s">
        <v>148</v>
      </c>
      <c r="AR4111" t="s">
        <v>148</v>
      </c>
      <c r="AS4111" t="s">
        <v>131</v>
      </c>
      <c r="AT4111" s="5"/>
      <c r="AV4111" t="s">
        <v>149</v>
      </c>
      <c r="AW4111" t="s">
        <v>150</v>
      </c>
    </row>
    <row r="4112" spans="1:49" x14ac:dyDescent="0.25">
      <c r="A4112">
        <v>0</v>
      </c>
      <c r="B4112" t="s">
        <v>7666</v>
      </c>
      <c r="C4112">
        <v>1</v>
      </c>
      <c r="D4112" t="s">
        <v>86</v>
      </c>
      <c r="E4112" t="s">
        <v>410</v>
      </c>
      <c r="F4112" t="s">
        <v>177</v>
      </c>
      <c r="G4112">
        <v>2.85</v>
      </c>
      <c r="H4112" t="s">
        <v>138</v>
      </c>
      <c r="I4112" t="s">
        <v>63</v>
      </c>
      <c r="J4112" t="s">
        <v>319</v>
      </c>
      <c r="K4112" t="s">
        <v>7667</v>
      </c>
      <c r="L4112" t="s">
        <v>1581</v>
      </c>
      <c r="M4112" t="s">
        <v>1800</v>
      </c>
      <c r="N4112">
        <v>14.009186351706036</v>
      </c>
      <c r="P4112">
        <v>28</v>
      </c>
      <c r="R4112">
        <v>97</v>
      </c>
      <c r="T4112">
        <v>0</v>
      </c>
      <c r="U4112">
        <v>15</v>
      </c>
      <c r="V4112">
        <v>195</v>
      </c>
      <c r="AB4112" t="s">
        <v>63</v>
      </c>
      <c r="AC4112" t="s">
        <v>63</v>
      </c>
      <c r="AD4112" t="s">
        <v>63</v>
      </c>
      <c r="AE4112" t="s">
        <v>98</v>
      </c>
      <c r="AG4112">
        <v>1965</v>
      </c>
      <c r="AH4112">
        <v>2.7680000000000002</v>
      </c>
      <c r="AI4112">
        <v>38.957700000000003</v>
      </c>
      <c r="AJ4112">
        <v>-98.435900000000004</v>
      </c>
      <c r="AL4112">
        <v>2</v>
      </c>
      <c r="AM4112" t="s">
        <v>63</v>
      </c>
      <c r="AN4112" t="s">
        <v>7666</v>
      </c>
      <c r="AO4112" t="s">
        <v>79</v>
      </c>
      <c r="AP4112" t="s">
        <v>116</v>
      </c>
      <c r="AQ4112" t="s">
        <v>148</v>
      </c>
      <c r="AR4112" t="s">
        <v>148</v>
      </c>
      <c r="AS4112" t="s">
        <v>131</v>
      </c>
      <c r="AT4112" s="5"/>
      <c r="AV4112" t="s">
        <v>149</v>
      </c>
      <c r="AW4112" t="s">
        <v>150</v>
      </c>
    </row>
    <row r="4113" spans="1:49" x14ac:dyDescent="0.25">
      <c r="A4113">
        <v>0</v>
      </c>
      <c r="B4113" t="s">
        <v>6604</v>
      </c>
      <c r="C4113">
        <v>1</v>
      </c>
      <c r="D4113" t="s">
        <v>86</v>
      </c>
      <c r="E4113" t="s">
        <v>6605</v>
      </c>
      <c r="F4113" t="s">
        <v>177</v>
      </c>
      <c r="G4113">
        <v>6.34</v>
      </c>
      <c r="H4113" t="s">
        <v>138</v>
      </c>
      <c r="I4113" t="s">
        <v>63</v>
      </c>
      <c r="J4113" t="s">
        <v>319</v>
      </c>
      <c r="K4113" t="s">
        <v>6606</v>
      </c>
      <c r="L4113" t="s">
        <v>1581</v>
      </c>
      <c r="M4113" t="s">
        <v>6607</v>
      </c>
      <c r="N4113">
        <v>10.597112860892388</v>
      </c>
      <c r="O4113">
        <v>0</v>
      </c>
      <c r="P4113">
        <v>24</v>
      </c>
      <c r="R4113">
        <v>85</v>
      </c>
      <c r="T4113">
        <v>0</v>
      </c>
      <c r="U4113">
        <v>12</v>
      </c>
      <c r="V4113">
        <v>850</v>
      </c>
      <c r="AB4113" t="s">
        <v>63</v>
      </c>
      <c r="AC4113" t="s">
        <v>63</v>
      </c>
      <c r="AD4113" t="s">
        <v>63</v>
      </c>
      <c r="AE4113" t="s">
        <v>98</v>
      </c>
      <c r="AG4113">
        <v>1965</v>
      </c>
      <c r="AH4113">
        <v>3.0390000000000001</v>
      </c>
      <c r="AI4113">
        <v>38.913559999999997</v>
      </c>
      <c r="AJ4113">
        <v>-98.475890000000007</v>
      </c>
      <c r="AL4113">
        <v>1</v>
      </c>
      <c r="AM4113" t="s">
        <v>63</v>
      </c>
      <c r="AN4113" t="s">
        <v>6604</v>
      </c>
      <c r="AO4113" t="s">
        <v>100</v>
      </c>
      <c r="AP4113" t="s">
        <v>116</v>
      </c>
      <c r="AQ4113" t="s">
        <v>148</v>
      </c>
      <c r="AR4113" t="s">
        <v>148</v>
      </c>
      <c r="AS4113" t="s">
        <v>131</v>
      </c>
      <c r="AT4113" s="5"/>
      <c r="AV4113" t="s">
        <v>149</v>
      </c>
      <c r="AW4113" t="s">
        <v>150</v>
      </c>
    </row>
    <row r="4114" spans="1:49" x14ac:dyDescent="0.25">
      <c r="A4114">
        <v>0</v>
      </c>
      <c r="B4114" t="s">
        <v>27809</v>
      </c>
      <c r="C4114">
        <v>1</v>
      </c>
      <c r="D4114" t="s">
        <v>86</v>
      </c>
      <c r="E4114" t="s">
        <v>410</v>
      </c>
      <c r="F4114" t="s">
        <v>177</v>
      </c>
      <c r="G4114">
        <v>15.450000000000001</v>
      </c>
      <c r="H4114" t="s">
        <v>138</v>
      </c>
      <c r="I4114" t="s">
        <v>63</v>
      </c>
      <c r="J4114" t="s">
        <v>319</v>
      </c>
      <c r="K4114" t="s">
        <v>27810</v>
      </c>
      <c r="L4114" t="s">
        <v>8782</v>
      </c>
      <c r="M4114" t="s">
        <v>1800</v>
      </c>
      <c r="N4114">
        <v>14.599737532808399</v>
      </c>
      <c r="P4114">
        <v>34.5</v>
      </c>
      <c r="R4114">
        <v>90</v>
      </c>
      <c r="T4114">
        <v>0</v>
      </c>
      <c r="U4114">
        <v>22</v>
      </c>
      <c r="V4114">
        <v>160</v>
      </c>
      <c r="AB4114" t="s">
        <v>63</v>
      </c>
      <c r="AC4114" t="s">
        <v>63</v>
      </c>
      <c r="AD4114" t="s">
        <v>63</v>
      </c>
      <c r="AE4114" t="s">
        <v>98</v>
      </c>
      <c r="AG4114">
        <v>1991</v>
      </c>
      <c r="AH4114">
        <v>15.368</v>
      </c>
      <c r="AI4114">
        <v>39.105690000000003</v>
      </c>
      <c r="AJ4114">
        <v>-98.391630000000006</v>
      </c>
      <c r="AL4114">
        <v>2</v>
      </c>
      <c r="AM4114" t="s">
        <v>63</v>
      </c>
      <c r="AN4114" t="s">
        <v>27809</v>
      </c>
      <c r="AO4114" t="s">
        <v>100</v>
      </c>
      <c r="AP4114" t="s">
        <v>116</v>
      </c>
      <c r="AQ4114" t="s">
        <v>148</v>
      </c>
      <c r="AR4114" t="s">
        <v>148</v>
      </c>
      <c r="AS4114" t="s">
        <v>131</v>
      </c>
      <c r="AT4114" s="5"/>
      <c r="AV4114" t="s">
        <v>149</v>
      </c>
      <c r="AW4114" t="s">
        <v>1698</v>
      </c>
    </row>
    <row r="4115" spans="1:49" x14ac:dyDescent="0.25">
      <c r="A4115">
        <v>0</v>
      </c>
      <c r="B4115" t="s">
        <v>21622</v>
      </c>
      <c r="C4115">
        <v>1</v>
      </c>
      <c r="D4115" t="s">
        <v>86</v>
      </c>
      <c r="E4115" t="s">
        <v>410</v>
      </c>
      <c r="F4115" t="s">
        <v>177</v>
      </c>
      <c r="G4115">
        <v>16.899999999999999</v>
      </c>
      <c r="H4115" t="s">
        <v>489</v>
      </c>
      <c r="I4115" t="s">
        <v>63</v>
      </c>
      <c r="J4115" t="s">
        <v>319</v>
      </c>
      <c r="K4115" t="s">
        <v>21623</v>
      </c>
      <c r="L4115" t="s">
        <v>8782</v>
      </c>
      <c r="M4115" t="s">
        <v>1800</v>
      </c>
      <c r="N4115">
        <v>12.696850393700787</v>
      </c>
      <c r="P4115">
        <v>32</v>
      </c>
      <c r="R4115">
        <v>100</v>
      </c>
      <c r="T4115">
        <v>0</v>
      </c>
      <c r="U4115">
        <v>22</v>
      </c>
      <c r="V4115">
        <v>160</v>
      </c>
      <c r="AB4115" t="s">
        <v>63</v>
      </c>
      <c r="AC4115" t="s">
        <v>63</v>
      </c>
      <c r="AD4115" t="s">
        <v>63</v>
      </c>
      <c r="AE4115" t="s">
        <v>129</v>
      </c>
      <c r="AG4115">
        <v>1999</v>
      </c>
      <c r="AH4115">
        <v>16.818000000000001</v>
      </c>
      <c r="AI4115">
        <v>39.127600000000001</v>
      </c>
      <c r="AJ4115">
        <v>-98.39143</v>
      </c>
      <c r="AL4115">
        <v>2</v>
      </c>
      <c r="AM4115" t="s">
        <v>63</v>
      </c>
      <c r="AN4115" t="s">
        <v>21622</v>
      </c>
      <c r="AO4115" t="s">
        <v>100</v>
      </c>
      <c r="AP4115" t="s">
        <v>116</v>
      </c>
      <c r="AQ4115" t="s">
        <v>148</v>
      </c>
      <c r="AR4115" t="s">
        <v>148</v>
      </c>
      <c r="AS4115" t="s">
        <v>131</v>
      </c>
      <c r="AT4115" s="5"/>
      <c r="AV4115" t="s">
        <v>149</v>
      </c>
      <c r="AW4115" t="s">
        <v>1333</v>
      </c>
    </row>
    <row r="4116" spans="1:49" x14ac:dyDescent="0.25">
      <c r="A4116">
        <v>0</v>
      </c>
      <c r="B4116" t="s">
        <v>11402</v>
      </c>
      <c r="C4116">
        <v>1</v>
      </c>
      <c r="D4116" t="s">
        <v>86</v>
      </c>
      <c r="E4116" t="s">
        <v>410</v>
      </c>
      <c r="F4116" t="s">
        <v>177</v>
      </c>
      <c r="G4116">
        <v>14.05</v>
      </c>
      <c r="H4116" t="s">
        <v>489</v>
      </c>
      <c r="I4116" t="s">
        <v>63</v>
      </c>
      <c r="J4116" t="s">
        <v>319</v>
      </c>
      <c r="K4116" t="s">
        <v>11403</v>
      </c>
      <c r="L4116" t="s">
        <v>8782</v>
      </c>
      <c r="M4116" t="s">
        <v>1800</v>
      </c>
      <c r="N4116">
        <v>18.011811023622048</v>
      </c>
      <c r="P4116">
        <v>32</v>
      </c>
      <c r="R4116">
        <v>92</v>
      </c>
      <c r="T4116">
        <v>0</v>
      </c>
      <c r="U4116">
        <v>22</v>
      </c>
      <c r="V4116">
        <v>160</v>
      </c>
      <c r="AB4116" t="s">
        <v>63</v>
      </c>
      <c r="AC4116" t="s">
        <v>63</v>
      </c>
      <c r="AD4116" t="s">
        <v>63</v>
      </c>
      <c r="AE4116" t="s">
        <v>98</v>
      </c>
      <c r="AG4116">
        <v>2000</v>
      </c>
      <c r="AH4116">
        <v>13.968</v>
      </c>
      <c r="AI4116">
        <v>39.086399999999998</v>
      </c>
      <c r="AJ4116">
        <v>-98.391800000000003</v>
      </c>
      <c r="AL4116">
        <v>1</v>
      </c>
      <c r="AM4116" t="s">
        <v>63</v>
      </c>
      <c r="AN4116" t="s">
        <v>11402</v>
      </c>
      <c r="AO4116" t="s">
        <v>100</v>
      </c>
      <c r="AP4116" t="s">
        <v>170</v>
      </c>
      <c r="AQ4116" t="s">
        <v>148</v>
      </c>
      <c r="AR4116" t="s">
        <v>148</v>
      </c>
      <c r="AS4116" t="s">
        <v>131</v>
      </c>
      <c r="AT4116" s="5"/>
      <c r="AV4116" t="s">
        <v>149</v>
      </c>
      <c r="AW4116" t="s">
        <v>1333</v>
      </c>
    </row>
    <row r="4117" spans="1:49" x14ac:dyDescent="0.25">
      <c r="A4117">
        <v>0</v>
      </c>
      <c r="B4117" t="s">
        <v>9762</v>
      </c>
      <c r="C4117">
        <v>1</v>
      </c>
      <c r="D4117" t="s">
        <v>86</v>
      </c>
      <c r="E4117" t="s">
        <v>410</v>
      </c>
      <c r="F4117" t="s">
        <v>177</v>
      </c>
      <c r="G4117">
        <v>22.400000000000002</v>
      </c>
      <c r="H4117" t="s">
        <v>489</v>
      </c>
      <c r="I4117" t="s">
        <v>63</v>
      </c>
      <c r="J4117" t="s">
        <v>319</v>
      </c>
      <c r="K4117" t="s">
        <v>9763</v>
      </c>
      <c r="L4117" t="s">
        <v>9764</v>
      </c>
      <c r="M4117" t="s">
        <v>9765</v>
      </c>
      <c r="N4117">
        <v>16.683070991295832</v>
      </c>
      <c r="O4117">
        <v>0</v>
      </c>
      <c r="P4117">
        <v>40.879265217017718</v>
      </c>
      <c r="Q4117">
        <v>-1</v>
      </c>
      <c r="R4117">
        <v>100</v>
      </c>
      <c r="T4117">
        <v>0</v>
      </c>
      <c r="U4117">
        <v>11</v>
      </c>
      <c r="V4117">
        <v>315</v>
      </c>
      <c r="AB4117" t="s">
        <v>63</v>
      </c>
      <c r="AC4117" t="s">
        <v>63</v>
      </c>
      <c r="AD4117" t="s">
        <v>63</v>
      </c>
      <c r="AE4117" t="s">
        <v>129</v>
      </c>
      <c r="AG4117">
        <v>2003</v>
      </c>
      <c r="AH4117">
        <v>22.32</v>
      </c>
      <c r="AI4117">
        <v>39.19849</v>
      </c>
      <c r="AJ4117">
        <v>-98.396230000000003</v>
      </c>
      <c r="AL4117">
        <v>2</v>
      </c>
      <c r="AM4117" t="s">
        <v>63</v>
      </c>
      <c r="AN4117" t="s">
        <v>9762</v>
      </c>
      <c r="AO4117" t="s">
        <v>100</v>
      </c>
      <c r="AP4117" t="s">
        <v>170</v>
      </c>
      <c r="AQ4117" t="s">
        <v>148</v>
      </c>
      <c r="AR4117" t="s">
        <v>148</v>
      </c>
      <c r="AS4117" t="s">
        <v>131</v>
      </c>
      <c r="AT4117" s="5">
        <v>367</v>
      </c>
      <c r="AU4117" t="s">
        <v>2057</v>
      </c>
      <c r="AV4117" t="s">
        <v>149</v>
      </c>
      <c r="AW4117" t="s">
        <v>135</v>
      </c>
    </row>
    <row r="4118" spans="1:49" x14ac:dyDescent="0.25">
      <c r="A4118">
        <v>0</v>
      </c>
      <c r="B4118" t="s">
        <v>10837</v>
      </c>
      <c r="C4118">
        <v>1</v>
      </c>
      <c r="D4118" t="s">
        <v>86</v>
      </c>
      <c r="E4118" t="s">
        <v>410</v>
      </c>
      <c r="F4118" t="s">
        <v>177</v>
      </c>
      <c r="G4118">
        <v>12.8</v>
      </c>
      <c r="H4118" t="s">
        <v>489</v>
      </c>
      <c r="I4118" t="s">
        <v>63</v>
      </c>
      <c r="J4118" t="s">
        <v>319</v>
      </c>
      <c r="K4118" t="s">
        <v>10838</v>
      </c>
      <c r="L4118" t="s">
        <v>10839</v>
      </c>
      <c r="M4118" t="s">
        <v>9765</v>
      </c>
      <c r="N4118">
        <v>18.666999868766403</v>
      </c>
      <c r="O4118">
        <v>0</v>
      </c>
      <c r="P4118">
        <v>25.999999737532807</v>
      </c>
      <c r="Q4118">
        <v>-1</v>
      </c>
      <c r="T4118">
        <v>0</v>
      </c>
      <c r="U4118">
        <v>12</v>
      </c>
      <c r="V4118">
        <v>345</v>
      </c>
      <c r="AB4118" t="s">
        <v>63</v>
      </c>
      <c r="AC4118" t="s">
        <v>63</v>
      </c>
      <c r="AD4118" t="s">
        <v>63</v>
      </c>
      <c r="AE4118" t="s">
        <v>129</v>
      </c>
      <c r="AG4118">
        <v>2013</v>
      </c>
      <c r="AH4118">
        <v>12.9</v>
      </c>
      <c r="AI4118">
        <v>39.067767000000003</v>
      </c>
      <c r="AJ4118">
        <v>-98.392246</v>
      </c>
      <c r="AL4118">
        <v>2</v>
      </c>
      <c r="AM4118" t="s">
        <v>63</v>
      </c>
      <c r="AN4118" t="s">
        <v>10837</v>
      </c>
      <c r="AO4118" t="s">
        <v>100</v>
      </c>
      <c r="AP4118" t="s">
        <v>2058</v>
      </c>
      <c r="AQ4118" t="s">
        <v>148</v>
      </c>
      <c r="AR4118" t="s">
        <v>148</v>
      </c>
      <c r="AS4118" t="s">
        <v>131</v>
      </c>
      <c r="AT4118" s="5">
        <v>367</v>
      </c>
      <c r="AU4118" t="s">
        <v>76</v>
      </c>
      <c r="AV4118" t="s">
        <v>200</v>
      </c>
      <c r="AW4118" t="s">
        <v>135</v>
      </c>
    </row>
    <row r="4119" spans="1:49" x14ac:dyDescent="0.25">
      <c r="A4119">
        <v>282</v>
      </c>
      <c r="B4119" t="s">
        <v>28098</v>
      </c>
      <c r="C4119">
        <v>1</v>
      </c>
      <c r="D4119" t="s">
        <v>86</v>
      </c>
      <c r="E4119" t="s">
        <v>305</v>
      </c>
      <c r="F4119" t="s">
        <v>108</v>
      </c>
      <c r="G4119">
        <v>82.86</v>
      </c>
      <c r="H4119" t="s">
        <v>489</v>
      </c>
      <c r="I4119" t="s">
        <v>63</v>
      </c>
      <c r="J4119" t="s">
        <v>178</v>
      </c>
      <c r="K4119" t="s">
        <v>28099</v>
      </c>
      <c r="L4119" t="s">
        <v>17586</v>
      </c>
      <c r="M4119" t="s">
        <v>28100</v>
      </c>
      <c r="N4119">
        <v>23.097112860892388</v>
      </c>
      <c r="O4119">
        <v>30</v>
      </c>
      <c r="P4119">
        <v>44</v>
      </c>
      <c r="Q4119">
        <v>96</v>
      </c>
      <c r="R4119">
        <v>85</v>
      </c>
      <c r="S4119">
        <v>97.7</v>
      </c>
      <c r="T4119">
        <v>3</v>
      </c>
      <c r="U4119">
        <v>23</v>
      </c>
      <c r="V4119">
        <v>4100</v>
      </c>
      <c r="AB4119" t="s">
        <v>63</v>
      </c>
      <c r="AC4119" t="s">
        <v>63</v>
      </c>
      <c r="AD4119" t="s">
        <v>63</v>
      </c>
      <c r="AE4119" t="s">
        <v>98</v>
      </c>
      <c r="AG4119">
        <v>1963</v>
      </c>
      <c r="AH4119">
        <v>2.73</v>
      </c>
      <c r="AI4119">
        <v>38.076639999999998</v>
      </c>
      <c r="AJ4119">
        <v>-94.712969999999999</v>
      </c>
      <c r="AK4119" t="s">
        <v>262</v>
      </c>
      <c r="AL4119">
        <v>1</v>
      </c>
      <c r="AM4119" t="s">
        <v>63</v>
      </c>
      <c r="AN4119" t="s">
        <v>28101</v>
      </c>
      <c r="AO4119" t="s">
        <v>103</v>
      </c>
      <c r="AP4119" t="s">
        <v>116</v>
      </c>
      <c r="AQ4119" t="s">
        <v>255</v>
      </c>
      <c r="AR4119" t="s">
        <v>256</v>
      </c>
      <c r="AS4119" t="s">
        <v>83</v>
      </c>
      <c r="AT4119" s="5">
        <v>37987</v>
      </c>
      <c r="AU4119" t="s">
        <v>129</v>
      </c>
      <c r="AV4119" t="s">
        <v>149</v>
      </c>
      <c r="AW4119" t="s">
        <v>150</v>
      </c>
    </row>
    <row r="4120" spans="1:49" x14ac:dyDescent="0.25">
      <c r="A4120">
        <v>768</v>
      </c>
      <c r="B4120" t="s">
        <v>9605</v>
      </c>
      <c r="C4120">
        <v>1</v>
      </c>
      <c r="D4120" t="s">
        <v>86</v>
      </c>
      <c r="E4120" t="s">
        <v>305</v>
      </c>
      <c r="F4120" t="s">
        <v>108</v>
      </c>
      <c r="G4120">
        <v>102.43</v>
      </c>
      <c r="H4120" t="s">
        <v>208</v>
      </c>
      <c r="I4120" t="s">
        <v>63</v>
      </c>
      <c r="J4120" t="s">
        <v>178</v>
      </c>
      <c r="K4120" t="s">
        <v>9606</v>
      </c>
      <c r="L4120" t="s">
        <v>4277</v>
      </c>
      <c r="M4120" t="s">
        <v>685</v>
      </c>
      <c r="N4120">
        <v>143.20866141732284</v>
      </c>
      <c r="O4120">
        <v>21</v>
      </c>
      <c r="P4120">
        <v>44</v>
      </c>
      <c r="Q4120">
        <v>98.7</v>
      </c>
      <c r="R4120">
        <v>97</v>
      </c>
      <c r="S4120">
        <v>99</v>
      </c>
      <c r="T4120">
        <v>0</v>
      </c>
      <c r="U4120">
        <v>15</v>
      </c>
      <c r="V4120">
        <v>3890</v>
      </c>
      <c r="AB4120" t="s">
        <v>98</v>
      </c>
      <c r="AC4120" t="s">
        <v>129</v>
      </c>
      <c r="AD4120" t="s">
        <v>129</v>
      </c>
      <c r="AE4120" t="s">
        <v>63</v>
      </c>
      <c r="AG4120">
        <v>1964</v>
      </c>
      <c r="AH4120">
        <v>22.3</v>
      </c>
      <c r="AI4120">
        <v>38.345252000000002</v>
      </c>
      <c r="AJ4120">
        <v>-94.682653999999999</v>
      </c>
      <c r="AK4120" t="s">
        <v>77</v>
      </c>
      <c r="AL4120">
        <v>3</v>
      </c>
      <c r="AM4120" t="s">
        <v>63</v>
      </c>
      <c r="AN4120" t="s">
        <v>9607</v>
      </c>
      <c r="AO4120" t="s">
        <v>103</v>
      </c>
      <c r="AP4120" t="s">
        <v>170</v>
      </c>
      <c r="AQ4120" t="s">
        <v>101</v>
      </c>
      <c r="AR4120" t="s">
        <v>514</v>
      </c>
      <c r="AS4120" t="s">
        <v>83</v>
      </c>
      <c r="AT4120" s="5">
        <v>38718</v>
      </c>
      <c r="AU4120" t="s">
        <v>63</v>
      </c>
      <c r="AV4120" t="s">
        <v>187</v>
      </c>
      <c r="AW4120" t="s">
        <v>188</v>
      </c>
    </row>
    <row r="4121" spans="1:49" x14ac:dyDescent="0.25">
      <c r="A4121">
        <v>5291</v>
      </c>
      <c r="B4121" t="s">
        <v>12038</v>
      </c>
      <c r="C4121">
        <v>1</v>
      </c>
      <c r="D4121" t="s">
        <v>86</v>
      </c>
      <c r="E4121" t="s">
        <v>98</v>
      </c>
      <c r="F4121" t="s">
        <v>177</v>
      </c>
      <c r="G4121">
        <v>98.19</v>
      </c>
      <c r="H4121" t="s">
        <v>211</v>
      </c>
      <c r="I4121" t="s">
        <v>63</v>
      </c>
      <c r="J4121" t="s">
        <v>178</v>
      </c>
      <c r="K4121" t="s">
        <v>12039</v>
      </c>
      <c r="L4121" t="s">
        <v>1565</v>
      </c>
      <c r="M4121" t="s">
        <v>4007</v>
      </c>
      <c r="N4121">
        <v>106.49606299212599</v>
      </c>
      <c r="P4121">
        <v>26</v>
      </c>
      <c r="Q4121">
        <v>77.7</v>
      </c>
      <c r="R4121">
        <v>85</v>
      </c>
      <c r="S4121">
        <v>78.100000000000009</v>
      </c>
      <c r="T4121">
        <v>9</v>
      </c>
      <c r="U4121">
        <v>10</v>
      </c>
      <c r="V4121">
        <v>720</v>
      </c>
      <c r="AB4121" t="s">
        <v>75</v>
      </c>
      <c r="AC4121" t="s">
        <v>75</v>
      </c>
      <c r="AD4121" t="s">
        <v>98</v>
      </c>
      <c r="AE4121" t="s">
        <v>63</v>
      </c>
      <c r="AG4121">
        <v>1956</v>
      </c>
      <c r="AH4121">
        <v>13.88</v>
      </c>
      <c r="AI4121">
        <v>38.226239999999997</v>
      </c>
      <c r="AJ4121">
        <v>-94.851889999999997</v>
      </c>
      <c r="AL4121">
        <v>3</v>
      </c>
      <c r="AM4121" t="s">
        <v>63</v>
      </c>
      <c r="AN4121" t="s">
        <v>12040</v>
      </c>
      <c r="AO4121" t="s">
        <v>103</v>
      </c>
      <c r="AP4121" t="s">
        <v>116</v>
      </c>
      <c r="AQ4121" t="s">
        <v>1519</v>
      </c>
      <c r="AR4121" t="s">
        <v>9227</v>
      </c>
      <c r="AS4121" t="s">
        <v>83</v>
      </c>
      <c r="AT4121" s="5">
        <v>35490</v>
      </c>
      <c r="AU4121" t="s">
        <v>76</v>
      </c>
      <c r="AV4121" t="s">
        <v>187</v>
      </c>
      <c r="AW4121" t="s">
        <v>188</v>
      </c>
    </row>
    <row r="4122" spans="1:49" x14ac:dyDescent="0.25">
      <c r="A4122">
        <v>3205</v>
      </c>
      <c r="B4122" t="s">
        <v>23353</v>
      </c>
      <c r="C4122">
        <v>1</v>
      </c>
      <c r="D4122" t="s">
        <v>86</v>
      </c>
      <c r="E4122" t="s">
        <v>98</v>
      </c>
      <c r="F4122" t="s">
        <v>177</v>
      </c>
      <c r="G4122">
        <v>98.850000000000009</v>
      </c>
      <c r="H4122" t="s">
        <v>208</v>
      </c>
      <c r="I4122" t="s">
        <v>63</v>
      </c>
      <c r="J4122" t="s">
        <v>178</v>
      </c>
      <c r="K4122" t="s">
        <v>23354</v>
      </c>
      <c r="L4122" t="s">
        <v>22611</v>
      </c>
      <c r="M4122" t="s">
        <v>4007</v>
      </c>
      <c r="N4122">
        <v>279.49475065616798</v>
      </c>
      <c r="P4122">
        <v>26</v>
      </c>
      <c r="Q4122">
        <v>78.7</v>
      </c>
      <c r="R4122">
        <v>75</v>
      </c>
      <c r="S4122">
        <v>87.3</v>
      </c>
      <c r="T4122">
        <v>9</v>
      </c>
      <c r="U4122">
        <v>10</v>
      </c>
      <c r="V4122">
        <v>720</v>
      </c>
      <c r="AB4122" t="s">
        <v>98</v>
      </c>
      <c r="AC4122" t="s">
        <v>129</v>
      </c>
      <c r="AD4122" t="s">
        <v>98</v>
      </c>
      <c r="AE4122" t="s">
        <v>63</v>
      </c>
      <c r="AG4122">
        <v>1956</v>
      </c>
      <c r="AH4122">
        <v>14.540000000000001</v>
      </c>
      <c r="AI4122">
        <v>38.235410000000002</v>
      </c>
      <c r="AJ4122">
        <v>-94.854119999999995</v>
      </c>
      <c r="AL4122">
        <v>3</v>
      </c>
      <c r="AM4122" t="s">
        <v>63</v>
      </c>
      <c r="AN4122" t="s">
        <v>23355</v>
      </c>
      <c r="AO4122" t="s">
        <v>103</v>
      </c>
      <c r="AP4122" t="s">
        <v>116</v>
      </c>
      <c r="AQ4122" t="s">
        <v>239</v>
      </c>
      <c r="AR4122" t="s">
        <v>240</v>
      </c>
      <c r="AS4122" t="s">
        <v>83</v>
      </c>
      <c r="AT4122" s="5">
        <v>41575</v>
      </c>
      <c r="AU4122" t="s">
        <v>76</v>
      </c>
      <c r="AV4122" t="s">
        <v>274</v>
      </c>
      <c r="AW4122" t="s">
        <v>105</v>
      </c>
    </row>
    <row r="4123" spans="1:49" x14ac:dyDescent="0.25">
      <c r="A4123">
        <v>963</v>
      </c>
      <c r="B4123" t="s">
        <v>27155</v>
      </c>
      <c r="C4123">
        <v>1</v>
      </c>
      <c r="D4123" t="s">
        <v>86</v>
      </c>
      <c r="E4123" t="s">
        <v>98</v>
      </c>
      <c r="F4123" t="s">
        <v>177</v>
      </c>
      <c r="G4123">
        <v>107.74000000000001</v>
      </c>
      <c r="H4123" t="s">
        <v>489</v>
      </c>
      <c r="I4123" t="s">
        <v>63</v>
      </c>
      <c r="J4123" t="s">
        <v>178</v>
      </c>
      <c r="K4123" t="s">
        <v>27156</v>
      </c>
      <c r="L4123" t="s">
        <v>3493</v>
      </c>
      <c r="M4123" t="s">
        <v>4007</v>
      </c>
      <c r="N4123">
        <v>28.805774278215225</v>
      </c>
      <c r="O4123">
        <v>30</v>
      </c>
      <c r="P4123">
        <v>32.299868766404202</v>
      </c>
      <c r="Q4123">
        <v>99</v>
      </c>
      <c r="R4123">
        <v>90</v>
      </c>
      <c r="S4123">
        <v>96.3</v>
      </c>
      <c r="T4123">
        <v>0</v>
      </c>
      <c r="U4123">
        <v>7</v>
      </c>
      <c r="V4123">
        <v>890</v>
      </c>
      <c r="AB4123" t="s">
        <v>63</v>
      </c>
      <c r="AC4123" t="s">
        <v>63</v>
      </c>
      <c r="AD4123" t="s">
        <v>63</v>
      </c>
      <c r="AE4123" t="s">
        <v>98</v>
      </c>
      <c r="AG4123">
        <v>1956</v>
      </c>
      <c r="AH4123">
        <v>23.39</v>
      </c>
      <c r="AI4123">
        <v>38.337960000000002</v>
      </c>
      <c r="AJ4123">
        <v>-94.899609999999996</v>
      </c>
      <c r="AK4123" t="s">
        <v>262</v>
      </c>
      <c r="AL4123">
        <v>2</v>
      </c>
      <c r="AM4123" t="s">
        <v>63</v>
      </c>
      <c r="AN4123" t="s">
        <v>27157</v>
      </c>
      <c r="AO4123" t="s">
        <v>103</v>
      </c>
      <c r="AP4123" t="s">
        <v>116</v>
      </c>
      <c r="AQ4123" t="s">
        <v>255</v>
      </c>
      <c r="AR4123" t="s">
        <v>256</v>
      </c>
      <c r="AS4123" t="s">
        <v>83</v>
      </c>
      <c r="AT4123" s="5">
        <v>37987</v>
      </c>
      <c r="AU4123" t="s">
        <v>129</v>
      </c>
      <c r="AV4123" t="s">
        <v>149</v>
      </c>
      <c r="AW4123" t="s">
        <v>150</v>
      </c>
    </row>
    <row r="4124" spans="1:49" x14ac:dyDescent="0.25">
      <c r="A4124">
        <v>2024</v>
      </c>
      <c r="B4124" t="s">
        <v>4005</v>
      </c>
      <c r="C4124">
        <v>1</v>
      </c>
      <c r="D4124" t="s">
        <v>86</v>
      </c>
      <c r="E4124" t="s">
        <v>98</v>
      </c>
      <c r="F4124" t="s">
        <v>177</v>
      </c>
      <c r="G4124">
        <v>108.41</v>
      </c>
      <c r="H4124" t="s">
        <v>489</v>
      </c>
      <c r="I4124" t="s">
        <v>63</v>
      </c>
      <c r="J4124" t="s">
        <v>178</v>
      </c>
      <c r="K4124" t="s">
        <v>4006</v>
      </c>
      <c r="L4124" t="s">
        <v>3977</v>
      </c>
      <c r="M4124" t="s">
        <v>4007</v>
      </c>
      <c r="N4124">
        <v>58.300524934383205</v>
      </c>
      <c r="P4124">
        <v>32.399934383202101</v>
      </c>
      <c r="Q4124">
        <v>93.9</v>
      </c>
      <c r="R4124">
        <v>85</v>
      </c>
      <c r="S4124">
        <v>95.2</v>
      </c>
      <c r="T4124">
        <v>3</v>
      </c>
      <c r="U4124">
        <v>7</v>
      </c>
      <c r="V4124">
        <v>890</v>
      </c>
      <c r="AB4124" t="s">
        <v>63</v>
      </c>
      <c r="AC4124" t="s">
        <v>63</v>
      </c>
      <c r="AD4124" t="s">
        <v>63</v>
      </c>
      <c r="AE4124" t="s">
        <v>98</v>
      </c>
      <c r="AG4124">
        <v>1956</v>
      </c>
      <c r="AH4124">
        <v>23.900000000000002</v>
      </c>
      <c r="AI4124">
        <v>38.34751</v>
      </c>
      <c r="AJ4124">
        <v>-94.899540000000002</v>
      </c>
      <c r="AL4124">
        <v>4</v>
      </c>
      <c r="AM4124" t="s">
        <v>63</v>
      </c>
      <c r="AN4124" t="s">
        <v>4008</v>
      </c>
      <c r="AO4124" t="s">
        <v>103</v>
      </c>
      <c r="AP4124" t="s">
        <v>116</v>
      </c>
      <c r="AQ4124" t="s">
        <v>159</v>
      </c>
      <c r="AR4124" t="s">
        <v>443</v>
      </c>
      <c r="AS4124" t="s">
        <v>83</v>
      </c>
      <c r="AT4124" s="5">
        <v>37987</v>
      </c>
      <c r="AU4124" t="s">
        <v>129</v>
      </c>
      <c r="AV4124" t="s">
        <v>149</v>
      </c>
      <c r="AW4124" t="s">
        <v>150</v>
      </c>
    </row>
    <row r="4125" spans="1:49" x14ac:dyDescent="0.25">
      <c r="A4125">
        <v>1597</v>
      </c>
      <c r="B4125" t="s">
        <v>7335</v>
      </c>
      <c r="C4125">
        <v>1</v>
      </c>
      <c r="D4125" t="s">
        <v>86</v>
      </c>
      <c r="E4125" t="s">
        <v>350</v>
      </c>
      <c r="F4125" t="s">
        <v>177</v>
      </c>
      <c r="G4125">
        <v>107.02</v>
      </c>
      <c r="H4125" t="s">
        <v>138</v>
      </c>
      <c r="I4125" t="s">
        <v>63</v>
      </c>
      <c r="J4125" t="s">
        <v>178</v>
      </c>
      <c r="K4125" t="s">
        <v>7336</v>
      </c>
      <c r="L4125" t="s">
        <v>7337</v>
      </c>
      <c r="M4125" t="s">
        <v>7338</v>
      </c>
      <c r="N4125">
        <v>40.387139107611546</v>
      </c>
      <c r="O4125">
        <v>45</v>
      </c>
      <c r="P4125">
        <v>30</v>
      </c>
      <c r="Q4125">
        <v>78.2</v>
      </c>
      <c r="R4125">
        <v>85</v>
      </c>
      <c r="S4125">
        <v>92.8</v>
      </c>
      <c r="T4125">
        <v>3</v>
      </c>
      <c r="U4125">
        <v>17</v>
      </c>
      <c r="V4125">
        <v>545</v>
      </c>
      <c r="AB4125" t="s">
        <v>63</v>
      </c>
      <c r="AC4125" t="s">
        <v>63</v>
      </c>
      <c r="AD4125" t="s">
        <v>63</v>
      </c>
      <c r="AE4125" t="s">
        <v>98</v>
      </c>
      <c r="AG4125">
        <v>1930</v>
      </c>
      <c r="AH4125">
        <v>2.11</v>
      </c>
      <c r="AI4125">
        <v>38.081220000000002</v>
      </c>
      <c r="AJ4125">
        <v>-95.038659999999993</v>
      </c>
      <c r="AK4125" t="s">
        <v>262</v>
      </c>
      <c r="AL4125">
        <v>3</v>
      </c>
      <c r="AM4125" t="s">
        <v>63</v>
      </c>
      <c r="AN4125" t="s">
        <v>7339</v>
      </c>
      <c r="AO4125" t="s">
        <v>103</v>
      </c>
      <c r="AP4125" t="s">
        <v>147</v>
      </c>
      <c r="AQ4125" t="s">
        <v>416</v>
      </c>
      <c r="AR4125" t="s">
        <v>101</v>
      </c>
      <c r="AS4125" t="s">
        <v>83</v>
      </c>
      <c r="AT4125" s="5">
        <v>36192</v>
      </c>
      <c r="AU4125" t="s">
        <v>129</v>
      </c>
      <c r="AV4125" t="s">
        <v>149</v>
      </c>
      <c r="AW4125" t="s">
        <v>150</v>
      </c>
    </row>
    <row r="4126" spans="1:49" x14ac:dyDescent="0.25">
      <c r="A4126">
        <v>1531</v>
      </c>
      <c r="B4126" t="s">
        <v>15405</v>
      </c>
      <c r="C4126">
        <v>1</v>
      </c>
      <c r="D4126" t="s">
        <v>86</v>
      </c>
      <c r="E4126" t="s">
        <v>350</v>
      </c>
      <c r="F4126" t="s">
        <v>177</v>
      </c>
      <c r="G4126">
        <v>107.93</v>
      </c>
      <c r="H4126" t="s">
        <v>138</v>
      </c>
      <c r="I4126" t="s">
        <v>63</v>
      </c>
      <c r="J4126" t="s">
        <v>178</v>
      </c>
      <c r="K4126" t="s">
        <v>15406</v>
      </c>
      <c r="L4126" t="s">
        <v>15407</v>
      </c>
      <c r="M4126" t="s">
        <v>7338</v>
      </c>
      <c r="N4126">
        <v>28.608923884514436</v>
      </c>
      <c r="P4126">
        <v>30</v>
      </c>
      <c r="Q4126">
        <v>77.3</v>
      </c>
      <c r="R4126">
        <v>90</v>
      </c>
      <c r="S4126">
        <v>93.5</v>
      </c>
      <c r="T4126">
        <v>2</v>
      </c>
      <c r="U4126">
        <v>17</v>
      </c>
      <c r="V4126">
        <v>545</v>
      </c>
      <c r="AB4126" t="s">
        <v>63</v>
      </c>
      <c r="AC4126" t="s">
        <v>63</v>
      </c>
      <c r="AD4126" t="s">
        <v>63</v>
      </c>
      <c r="AE4126" t="s">
        <v>98</v>
      </c>
      <c r="AG4126">
        <v>1932</v>
      </c>
      <c r="AH4126">
        <v>3.0100000000000002</v>
      </c>
      <c r="AI4126">
        <v>38.081150000000001</v>
      </c>
      <c r="AJ4126">
        <v>-95.022040000000004</v>
      </c>
      <c r="AL4126">
        <v>3</v>
      </c>
      <c r="AM4126" t="s">
        <v>63</v>
      </c>
      <c r="AN4126" t="s">
        <v>15408</v>
      </c>
      <c r="AO4126" t="s">
        <v>103</v>
      </c>
      <c r="AP4126" t="s">
        <v>147</v>
      </c>
      <c r="AQ4126" t="s">
        <v>416</v>
      </c>
      <c r="AR4126" t="s">
        <v>101</v>
      </c>
      <c r="AS4126" t="s">
        <v>83</v>
      </c>
      <c r="AT4126" s="5">
        <v>36192</v>
      </c>
      <c r="AU4126" t="s">
        <v>129</v>
      </c>
      <c r="AV4126" t="s">
        <v>149</v>
      </c>
      <c r="AW4126" t="s">
        <v>150</v>
      </c>
    </row>
    <row r="4127" spans="1:49" x14ac:dyDescent="0.25">
      <c r="A4127">
        <v>1574</v>
      </c>
      <c r="B4127" t="s">
        <v>25237</v>
      </c>
      <c r="C4127">
        <v>1</v>
      </c>
      <c r="D4127" t="s">
        <v>86</v>
      </c>
      <c r="E4127" t="s">
        <v>350</v>
      </c>
      <c r="F4127" t="s">
        <v>177</v>
      </c>
      <c r="G4127">
        <v>112.59</v>
      </c>
      <c r="H4127" t="s">
        <v>138</v>
      </c>
      <c r="I4127" t="s">
        <v>63</v>
      </c>
      <c r="J4127" t="s">
        <v>178</v>
      </c>
      <c r="K4127" t="s">
        <v>25238</v>
      </c>
      <c r="L4127" t="s">
        <v>25239</v>
      </c>
      <c r="M4127" t="s">
        <v>7338</v>
      </c>
      <c r="N4127">
        <v>22.014435695538058</v>
      </c>
      <c r="P4127">
        <v>27.299868766404199</v>
      </c>
      <c r="Q4127">
        <v>76.2</v>
      </c>
      <c r="R4127">
        <v>90</v>
      </c>
      <c r="S4127">
        <v>97.100000000000009</v>
      </c>
      <c r="T4127">
        <v>3</v>
      </c>
      <c r="U4127">
        <v>15</v>
      </c>
      <c r="V4127">
        <v>635</v>
      </c>
      <c r="AB4127" t="s">
        <v>63</v>
      </c>
      <c r="AC4127" t="s">
        <v>63</v>
      </c>
      <c r="AD4127" t="s">
        <v>63</v>
      </c>
      <c r="AE4127" t="s">
        <v>98</v>
      </c>
      <c r="AG4127">
        <v>1929</v>
      </c>
      <c r="AH4127">
        <v>7.6400000000000006</v>
      </c>
      <c r="AI4127">
        <v>38.095379999999999</v>
      </c>
      <c r="AJ4127">
        <v>-94.954040000000006</v>
      </c>
      <c r="AL4127">
        <v>3</v>
      </c>
      <c r="AM4127" t="s">
        <v>63</v>
      </c>
      <c r="AN4127" t="s">
        <v>25240</v>
      </c>
      <c r="AO4127" t="s">
        <v>103</v>
      </c>
      <c r="AP4127" t="s">
        <v>147</v>
      </c>
      <c r="AQ4127" t="s">
        <v>416</v>
      </c>
      <c r="AR4127" t="s">
        <v>101</v>
      </c>
      <c r="AS4127" t="s">
        <v>83</v>
      </c>
      <c r="AT4127" s="5">
        <v>36192</v>
      </c>
      <c r="AU4127" t="s">
        <v>129</v>
      </c>
      <c r="AV4127" t="s">
        <v>149</v>
      </c>
      <c r="AW4127" t="s">
        <v>150</v>
      </c>
    </row>
    <row r="4128" spans="1:49" x14ac:dyDescent="0.25">
      <c r="A4128">
        <v>1988</v>
      </c>
      <c r="B4128" t="s">
        <v>14714</v>
      </c>
      <c r="C4128">
        <v>1</v>
      </c>
      <c r="D4128" t="s">
        <v>86</v>
      </c>
      <c r="E4128" t="s">
        <v>164</v>
      </c>
      <c r="F4128" t="s">
        <v>177</v>
      </c>
      <c r="G4128">
        <v>9.6</v>
      </c>
      <c r="H4128" t="s">
        <v>138</v>
      </c>
      <c r="I4128" t="s">
        <v>63</v>
      </c>
      <c r="J4128" t="s">
        <v>178</v>
      </c>
      <c r="K4128" t="s">
        <v>14715</v>
      </c>
      <c r="L4128" t="s">
        <v>1236</v>
      </c>
      <c r="M4128" t="s">
        <v>14716</v>
      </c>
      <c r="N4128">
        <v>31.594488188976381</v>
      </c>
      <c r="P4128">
        <v>30</v>
      </c>
      <c r="Q4128">
        <v>79.600000000000009</v>
      </c>
      <c r="R4128">
        <v>90</v>
      </c>
      <c r="S4128">
        <v>98.600000000000009</v>
      </c>
      <c r="T4128">
        <v>3</v>
      </c>
      <c r="U4128">
        <v>7</v>
      </c>
      <c r="V4128">
        <v>1960</v>
      </c>
      <c r="AB4128" t="s">
        <v>63</v>
      </c>
      <c r="AC4128" t="s">
        <v>63</v>
      </c>
      <c r="AD4128" t="s">
        <v>63</v>
      </c>
      <c r="AE4128" t="s">
        <v>98</v>
      </c>
      <c r="AG4128">
        <v>1931</v>
      </c>
      <c r="AH4128">
        <v>22.29</v>
      </c>
      <c r="AI4128">
        <v>38.14611</v>
      </c>
      <c r="AJ4128">
        <v>-94.738740000000007</v>
      </c>
      <c r="AL4128">
        <v>3</v>
      </c>
      <c r="AM4128" t="s">
        <v>63</v>
      </c>
      <c r="AN4128" t="s">
        <v>14717</v>
      </c>
      <c r="AO4128" t="s">
        <v>103</v>
      </c>
      <c r="AP4128" t="s">
        <v>147</v>
      </c>
      <c r="AQ4128" t="s">
        <v>358</v>
      </c>
      <c r="AR4128" t="s">
        <v>207</v>
      </c>
      <c r="AS4128" t="s">
        <v>83</v>
      </c>
      <c r="AT4128" s="5">
        <v>36192</v>
      </c>
      <c r="AU4128" t="s">
        <v>129</v>
      </c>
      <c r="AV4128" t="s">
        <v>149</v>
      </c>
      <c r="AW4128" t="s">
        <v>150</v>
      </c>
    </row>
    <row r="4129" spans="1:49" x14ac:dyDescent="0.25">
      <c r="A4129">
        <v>1446</v>
      </c>
      <c r="B4129" t="s">
        <v>5789</v>
      </c>
      <c r="C4129">
        <v>1</v>
      </c>
      <c r="D4129" t="s">
        <v>86</v>
      </c>
      <c r="E4129" t="s">
        <v>4275</v>
      </c>
      <c r="F4129" t="s">
        <v>177</v>
      </c>
      <c r="G4129">
        <v>5.59</v>
      </c>
      <c r="H4129" t="s">
        <v>138</v>
      </c>
      <c r="I4129" t="s">
        <v>63</v>
      </c>
      <c r="J4129" t="s">
        <v>178</v>
      </c>
      <c r="K4129" t="s">
        <v>5790</v>
      </c>
      <c r="L4129" t="s">
        <v>3493</v>
      </c>
      <c r="M4129" t="s">
        <v>4277</v>
      </c>
      <c r="N4129">
        <v>34.186351706036746</v>
      </c>
      <c r="P4129">
        <v>36</v>
      </c>
      <c r="Q4129">
        <v>72.900000000000006</v>
      </c>
      <c r="R4129">
        <v>95</v>
      </c>
      <c r="S4129">
        <v>97.9</v>
      </c>
      <c r="T4129">
        <v>6</v>
      </c>
      <c r="U4129">
        <v>6</v>
      </c>
      <c r="V4129">
        <v>2430</v>
      </c>
      <c r="W4129" t="s">
        <v>70</v>
      </c>
      <c r="AB4129" t="s">
        <v>63</v>
      </c>
      <c r="AC4129" t="s">
        <v>63</v>
      </c>
      <c r="AD4129" t="s">
        <v>63</v>
      </c>
      <c r="AE4129" t="s">
        <v>98</v>
      </c>
      <c r="AG4129">
        <v>1953</v>
      </c>
      <c r="AH4129">
        <v>5.67</v>
      </c>
      <c r="AI4129">
        <v>38.345359999999999</v>
      </c>
      <c r="AJ4129">
        <v>-94.814350000000005</v>
      </c>
      <c r="AL4129">
        <v>4</v>
      </c>
      <c r="AM4129" t="s">
        <v>63</v>
      </c>
      <c r="AN4129" t="s">
        <v>5791</v>
      </c>
      <c r="AO4129" t="s">
        <v>103</v>
      </c>
      <c r="AP4129" t="s">
        <v>116</v>
      </c>
      <c r="AQ4129" t="s">
        <v>416</v>
      </c>
      <c r="AR4129" t="s">
        <v>346</v>
      </c>
      <c r="AS4129" t="s">
        <v>83</v>
      </c>
      <c r="AT4129" s="5">
        <v>36192</v>
      </c>
      <c r="AU4129" t="s">
        <v>129</v>
      </c>
      <c r="AV4129" t="s">
        <v>149</v>
      </c>
      <c r="AW4129" t="s">
        <v>150</v>
      </c>
    </row>
    <row r="4130" spans="1:49" x14ac:dyDescent="0.25">
      <c r="A4130">
        <v>3665</v>
      </c>
      <c r="B4130" t="s">
        <v>10163</v>
      </c>
      <c r="C4130">
        <v>1</v>
      </c>
      <c r="D4130" t="s">
        <v>86</v>
      </c>
      <c r="E4130" t="s">
        <v>4275</v>
      </c>
      <c r="F4130" t="s">
        <v>177</v>
      </c>
      <c r="G4130">
        <v>5.89</v>
      </c>
      <c r="H4130" t="s">
        <v>489</v>
      </c>
      <c r="I4130" t="s">
        <v>63</v>
      </c>
      <c r="J4130" t="s">
        <v>178</v>
      </c>
      <c r="K4130" t="s">
        <v>10164</v>
      </c>
      <c r="L4130" t="s">
        <v>3493</v>
      </c>
      <c r="M4130" t="s">
        <v>4277</v>
      </c>
      <c r="N4130">
        <v>62.00787401574803</v>
      </c>
      <c r="P4130">
        <v>26</v>
      </c>
      <c r="Q4130">
        <v>86.8</v>
      </c>
      <c r="R4130">
        <v>65</v>
      </c>
      <c r="S4130">
        <v>87.2</v>
      </c>
      <c r="T4130">
        <v>6</v>
      </c>
      <c r="U4130">
        <v>6</v>
      </c>
      <c r="V4130">
        <v>2430</v>
      </c>
      <c r="W4130" t="s">
        <v>70</v>
      </c>
      <c r="AB4130" t="s">
        <v>63</v>
      </c>
      <c r="AC4130" t="s">
        <v>63</v>
      </c>
      <c r="AD4130" t="s">
        <v>63</v>
      </c>
      <c r="AE4130" t="s">
        <v>75</v>
      </c>
      <c r="AG4130">
        <v>1953</v>
      </c>
      <c r="AH4130">
        <v>5.97</v>
      </c>
      <c r="AI4130">
        <v>38.34534</v>
      </c>
      <c r="AJ4130">
        <v>-94.808930000000004</v>
      </c>
      <c r="AL4130">
        <v>3</v>
      </c>
      <c r="AM4130" t="s">
        <v>63</v>
      </c>
      <c r="AN4130" t="s">
        <v>10165</v>
      </c>
      <c r="AO4130" t="s">
        <v>103</v>
      </c>
      <c r="AP4130" t="s">
        <v>116</v>
      </c>
      <c r="AQ4130" t="s">
        <v>159</v>
      </c>
      <c r="AR4130" t="s">
        <v>82</v>
      </c>
      <c r="AS4130" t="s">
        <v>83</v>
      </c>
      <c r="AT4130" s="5">
        <v>37987</v>
      </c>
      <c r="AU4130" t="s">
        <v>129</v>
      </c>
      <c r="AV4130" t="s">
        <v>149</v>
      </c>
      <c r="AW4130" t="s">
        <v>150</v>
      </c>
    </row>
    <row r="4131" spans="1:49" x14ac:dyDescent="0.25">
      <c r="A4131">
        <v>1851</v>
      </c>
      <c r="B4131" t="s">
        <v>18943</v>
      </c>
      <c r="C4131">
        <v>1</v>
      </c>
      <c r="D4131" t="s">
        <v>86</v>
      </c>
      <c r="E4131" t="s">
        <v>4275</v>
      </c>
      <c r="F4131" t="s">
        <v>177</v>
      </c>
      <c r="G4131">
        <v>6.18</v>
      </c>
      <c r="H4131" t="s">
        <v>138</v>
      </c>
      <c r="I4131" t="s">
        <v>63</v>
      </c>
      <c r="J4131" t="s">
        <v>178</v>
      </c>
      <c r="K4131" t="s">
        <v>18944</v>
      </c>
      <c r="L4131" t="s">
        <v>18945</v>
      </c>
      <c r="M4131" t="s">
        <v>4277</v>
      </c>
      <c r="N4131">
        <v>34.186351706036746</v>
      </c>
      <c r="P4131">
        <v>36</v>
      </c>
      <c r="Q4131">
        <v>72.900000000000006</v>
      </c>
      <c r="R4131">
        <v>90</v>
      </c>
      <c r="S4131">
        <v>75.7</v>
      </c>
      <c r="T4131">
        <v>6</v>
      </c>
      <c r="U4131">
        <v>6</v>
      </c>
      <c r="V4131">
        <v>2430</v>
      </c>
      <c r="W4131" t="s">
        <v>70</v>
      </c>
      <c r="AB4131" t="s">
        <v>63</v>
      </c>
      <c r="AC4131" t="s">
        <v>63</v>
      </c>
      <c r="AD4131" t="s">
        <v>63</v>
      </c>
      <c r="AE4131" t="s">
        <v>75</v>
      </c>
      <c r="AG4131">
        <v>1953</v>
      </c>
      <c r="AH4131">
        <v>6.23</v>
      </c>
      <c r="AI4131">
        <v>38.345320000000001</v>
      </c>
      <c r="AJ4131">
        <v>-94.804180000000002</v>
      </c>
      <c r="AL4131">
        <v>4</v>
      </c>
      <c r="AM4131" t="s">
        <v>63</v>
      </c>
      <c r="AN4131" t="s">
        <v>18946</v>
      </c>
      <c r="AO4131" t="s">
        <v>103</v>
      </c>
      <c r="AP4131" t="s">
        <v>116</v>
      </c>
      <c r="AQ4131" t="s">
        <v>416</v>
      </c>
      <c r="AR4131" t="s">
        <v>346</v>
      </c>
      <c r="AS4131" t="s">
        <v>83</v>
      </c>
      <c r="AT4131" s="5">
        <v>36192</v>
      </c>
      <c r="AU4131" t="s">
        <v>98</v>
      </c>
      <c r="AV4131" t="s">
        <v>149</v>
      </c>
      <c r="AW4131" t="s">
        <v>150</v>
      </c>
    </row>
    <row r="4132" spans="1:49" x14ac:dyDescent="0.25">
      <c r="A4132">
        <v>1216</v>
      </c>
      <c r="B4132" t="s">
        <v>11943</v>
      </c>
      <c r="C4132">
        <v>1</v>
      </c>
      <c r="D4132" t="s">
        <v>86</v>
      </c>
      <c r="E4132" t="s">
        <v>11944</v>
      </c>
      <c r="F4132" t="s">
        <v>177</v>
      </c>
      <c r="G4132">
        <v>2.0300000000000002</v>
      </c>
      <c r="H4132" t="s">
        <v>138</v>
      </c>
      <c r="I4132" t="s">
        <v>63</v>
      </c>
      <c r="J4132" t="s">
        <v>178</v>
      </c>
      <c r="K4132" t="s">
        <v>11945</v>
      </c>
      <c r="L4132" t="s">
        <v>2274</v>
      </c>
      <c r="M4132" t="s">
        <v>11946</v>
      </c>
      <c r="N4132">
        <v>43.503937007874015</v>
      </c>
      <c r="P4132">
        <v>40</v>
      </c>
      <c r="Q4132">
        <v>86.2</v>
      </c>
      <c r="R4132">
        <v>80</v>
      </c>
      <c r="S4132">
        <v>94.3</v>
      </c>
      <c r="T4132">
        <v>0</v>
      </c>
      <c r="U4132">
        <v>12</v>
      </c>
      <c r="V4132">
        <v>805</v>
      </c>
      <c r="AB4132" t="s">
        <v>63</v>
      </c>
      <c r="AC4132" t="s">
        <v>63</v>
      </c>
      <c r="AD4132" t="s">
        <v>63</v>
      </c>
      <c r="AE4132" t="s">
        <v>75</v>
      </c>
      <c r="AG4132">
        <v>1966</v>
      </c>
      <c r="AH4132">
        <v>2.0300000000000002</v>
      </c>
      <c r="AI4132">
        <v>38.066139999999997</v>
      </c>
      <c r="AJ4132">
        <v>-94.675079999999994</v>
      </c>
      <c r="AL4132">
        <v>3</v>
      </c>
      <c r="AM4132" t="s">
        <v>63</v>
      </c>
      <c r="AN4132" t="s">
        <v>11947</v>
      </c>
      <c r="AO4132" t="s">
        <v>103</v>
      </c>
      <c r="AP4132" t="s">
        <v>116</v>
      </c>
      <c r="AQ4132" t="s">
        <v>843</v>
      </c>
      <c r="AR4132" t="s">
        <v>246</v>
      </c>
      <c r="AS4132" t="s">
        <v>83</v>
      </c>
      <c r="AT4132" s="5">
        <v>37987</v>
      </c>
      <c r="AU4132" t="s">
        <v>129</v>
      </c>
      <c r="AV4132" t="s">
        <v>149</v>
      </c>
      <c r="AW4132" t="s">
        <v>150</v>
      </c>
    </row>
    <row r="4133" spans="1:49" x14ac:dyDescent="0.25">
      <c r="A4133">
        <v>1439</v>
      </c>
      <c r="B4133" t="s">
        <v>21788</v>
      </c>
      <c r="C4133">
        <v>1</v>
      </c>
      <c r="D4133" t="s">
        <v>86</v>
      </c>
      <c r="E4133" t="s">
        <v>4275</v>
      </c>
      <c r="F4133" t="s">
        <v>177</v>
      </c>
      <c r="G4133">
        <v>9.9500000000000011</v>
      </c>
      <c r="H4133" t="s">
        <v>8200</v>
      </c>
      <c r="I4133" t="s">
        <v>63</v>
      </c>
      <c r="J4133" t="s">
        <v>178</v>
      </c>
      <c r="K4133" t="s">
        <v>21789</v>
      </c>
      <c r="L4133" t="s">
        <v>17407</v>
      </c>
      <c r="M4133" t="s">
        <v>4277</v>
      </c>
      <c r="N4133">
        <v>104.00262467191601</v>
      </c>
      <c r="O4133">
        <v>30</v>
      </c>
      <c r="P4133">
        <v>28</v>
      </c>
      <c r="Q4133">
        <v>80.2</v>
      </c>
      <c r="R4133">
        <v>90</v>
      </c>
      <c r="S4133">
        <v>99.600000000000009</v>
      </c>
      <c r="T4133">
        <v>2</v>
      </c>
      <c r="U4133">
        <v>6</v>
      </c>
      <c r="V4133">
        <v>2590</v>
      </c>
      <c r="W4133" t="s">
        <v>70</v>
      </c>
      <c r="AB4133" t="s">
        <v>129</v>
      </c>
      <c r="AC4133" t="s">
        <v>129</v>
      </c>
      <c r="AD4133" t="s">
        <v>129</v>
      </c>
      <c r="AE4133" t="s">
        <v>63</v>
      </c>
      <c r="AG4133">
        <v>1978</v>
      </c>
      <c r="AH4133">
        <v>10.01</v>
      </c>
      <c r="AI4133">
        <v>38.345219999999998</v>
      </c>
      <c r="AJ4133">
        <v>-94.7346</v>
      </c>
      <c r="AK4133" t="s">
        <v>262</v>
      </c>
      <c r="AL4133">
        <v>2</v>
      </c>
      <c r="AM4133" t="s">
        <v>63</v>
      </c>
      <c r="AN4133" t="s">
        <v>21790</v>
      </c>
      <c r="AO4133" t="s">
        <v>103</v>
      </c>
      <c r="AP4133" t="s">
        <v>170</v>
      </c>
      <c r="AQ4133" t="s">
        <v>826</v>
      </c>
      <c r="AR4133" t="s">
        <v>1229</v>
      </c>
      <c r="AS4133" t="s">
        <v>83</v>
      </c>
      <c r="AT4133" s="5">
        <v>41389</v>
      </c>
      <c r="AU4133" t="s">
        <v>76</v>
      </c>
      <c r="AV4133" t="s">
        <v>187</v>
      </c>
      <c r="AW4133" t="s">
        <v>188</v>
      </c>
    </row>
    <row r="4134" spans="1:49" x14ac:dyDescent="0.25">
      <c r="A4134">
        <v>65</v>
      </c>
      <c r="B4134" t="s">
        <v>26690</v>
      </c>
      <c r="C4134">
        <v>1</v>
      </c>
      <c r="D4134" t="s">
        <v>86</v>
      </c>
      <c r="E4134" t="s">
        <v>305</v>
      </c>
      <c r="F4134" t="s">
        <v>108</v>
      </c>
      <c r="G4134">
        <v>94.570000000000007</v>
      </c>
      <c r="H4134" t="s">
        <v>820</v>
      </c>
      <c r="I4134" t="s">
        <v>63</v>
      </c>
      <c r="J4134" t="s">
        <v>178</v>
      </c>
      <c r="K4134" t="s">
        <v>26691</v>
      </c>
      <c r="L4134" t="s">
        <v>22611</v>
      </c>
      <c r="M4134" t="s">
        <v>1763</v>
      </c>
      <c r="N4134">
        <v>321.19422572178479</v>
      </c>
      <c r="O4134">
        <v>20</v>
      </c>
      <c r="P4134">
        <v>40.026246719160106</v>
      </c>
      <c r="Q4134">
        <v>100</v>
      </c>
      <c r="R4134">
        <v>92</v>
      </c>
      <c r="S4134">
        <v>99.600000000000009</v>
      </c>
      <c r="T4134">
        <v>0</v>
      </c>
      <c r="U4134">
        <v>19</v>
      </c>
      <c r="V4134">
        <v>3055</v>
      </c>
      <c r="AB4134" t="s">
        <v>98</v>
      </c>
      <c r="AC4134" t="s">
        <v>129</v>
      </c>
      <c r="AD4134" t="s">
        <v>98</v>
      </c>
      <c r="AE4134" t="s">
        <v>63</v>
      </c>
      <c r="AG4134">
        <v>1979</v>
      </c>
      <c r="AH4134">
        <v>14.44</v>
      </c>
      <c r="AI4134">
        <v>38.236257999999999</v>
      </c>
      <c r="AJ4134">
        <v>-94.690692999999996</v>
      </c>
      <c r="AK4134" t="s">
        <v>77</v>
      </c>
      <c r="AL4134">
        <v>4</v>
      </c>
      <c r="AM4134" t="s">
        <v>63</v>
      </c>
      <c r="AN4134" t="s">
        <v>26692</v>
      </c>
      <c r="AO4134" t="s">
        <v>103</v>
      </c>
      <c r="AP4134" t="s">
        <v>170</v>
      </c>
      <c r="AQ4134" t="s">
        <v>951</v>
      </c>
      <c r="AR4134" t="s">
        <v>1915</v>
      </c>
      <c r="AS4134" t="s">
        <v>83</v>
      </c>
      <c r="AT4134" s="5">
        <v>36039</v>
      </c>
      <c r="AU4134" t="s">
        <v>103</v>
      </c>
      <c r="AV4134" t="s">
        <v>187</v>
      </c>
      <c r="AW4134" t="s">
        <v>85</v>
      </c>
    </row>
    <row r="4135" spans="1:49" x14ac:dyDescent="0.25">
      <c r="A4135">
        <v>1122</v>
      </c>
      <c r="B4135" t="s">
        <v>9644</v>
      </c>
      <c r="C4135">
        <v>1</v>
      </c>
      <c r="D4135" t="s">
        <v>86</v>
      </c>
      <c r="E4135" t="s">
        <v>350</v>
      </c>
      <c r="F4135" t="s">
        <v>177</v>
      </c>
      <c r="G4135">
        <v>119.96000000000001</v>
      </c>
      <c r="H4135" t="s">
        <v>90</v>
      </c>
      <c r="I4135" t="s">
        <v>63</v>
      </c>
      <c r="J4135" t="s">
        <v>178</v>
      </c>
      <c r="K4135" t="s">
        <v>9645</v>
      </c>
      <c r="L4135" t="s">
        <v>5968</v>
      </c>
      <c r="M4135" t="s">
        <v>1752</v>
      </c>
      <c r="N4135">
        <v>112.5</v>
      </c>
      <c r="P4135">
        <v>28</v>
      </c>
      <c r="Q4135">
        <v>94</v>
      </c>
      <c r="R4135">
        <v>90</v>
      </c>
      <c r="S4135">
        <v>97.8</v>
      </c>
      <c r="T4135">
        <v>0</v>
      </c>
      <c r="U4135">
        <v>14</v>
      </c>
      <c r="V4135">
        <v>215</v>
      </c>
      <c r="W4135" t="s">
        <v>70</v>
      </c>
      <c r="AB4135" t="s">
        <v>98</v>
      </c>
      <c r="AC4135" t="s">
        <v>98</v>
      </c>
      <c r="AD4135" t="s">
        <v>129</v>
      </c>
      <c r="AE4135" t="s">
        <v>63</v>
      </c>
      <c r="AG4135">
        <v>1980</v>
      </c>
      <c r="AH4135">
        <v>15.1</v>
      </c>
      <c r="AI4135">
        <v>38.06174</v>
      </c>
      <c r="AJ4135">
        <v>-94.879040000000003</v>
      </c>
      <c r="AL4135">
        <v>3</v>
      </c>
      <c r="AM4135" t="s">
        <v>63</v>
      </c>
      <c r="AN4135" t="s">
        <v>9646</v>
      </c>
      <c r="AO4135" t="s">
        <v>103</v>
      </c>
      <c r="AP4135" t="s">
        <v>170</v>
      </c>
      <c r="AQ4135" t="s">
        <v>317</v>
      </c>
      <c r="AR4135" t="s">
        <v>1031</v>
      </c>
      <c r="AS4135" t="s">
        <v>83</v>
      </c>
      <c r="AT4135" s="5">
        <v>35855</v>
      </c>
      <c r="AU4135" t="s">
        <v>103</v>
      </c>
      <c r="AV4135" t="s">
        <v>200</v>
      </c>
      <c r="AW4135" t="s">
        <v>150</v>
      </c>
    </row>
    <row r="4136" spans="1:49" x14ac:dyDescent="0.25">
      <c r="A4136">
        <v>603</v>
      </c>
      <c r="B4136" t="s">
        <v>24480</v>
      </c>
      <c r="C4136">
        <v>1</v>
      </c>
      <c r="D4136" t="s">
        <v>86</v>
      </c>
      <c r="E4136" t="s">
        <v>305</v>
      </c>
      <c r="F4136" t="s">
        <v>108</v>
      </c>
      <c r="G4136">
        <v>99.22</v>
      </c>
      <c r="H4136" t="s">
        <v>820</v>
      </c>
      <c r="I4136" t="s">
        <v>63</v>
      </c>
      <c r="J4136" t="s">
        <v>178</v>
      </c>
      <c r="K4136" t="s">
        <v>24481</v>
      </c>
      <c r="L4136" t="s">
        <v>11669</v>
      </c>
      <c r="M4136" t="s">
        <v>17736</v>
      </c>
      <c r="N4136">
        <v>321.48950131233596</v>
      </c>
      <c r="O4136">
        <v>30</v>
      </c>
      <c r="P4136">
        <v>40</v>
      </c>
      <c r="Q4136">
        <v>92.7</v>
      </c>
      <c r="R4136">
        <v>90</v>
      </c>
      <c r="S4136">
        <v>100</v>
      </c>
      <c r="T4136">
        <v>10</v>
      </c>
      <c r="U4136">
        <v>20</v>
      </c>
      <c r="V4136">
        <v>2875</v>
      </c>
      <c r="AB4136" t="s">
        <v>98</v>
      </c>
      <c r="AC4136" t="s">
        <v>129</v>
      </c>
      <c r="AD4136" t="s">
        <v>129</v>
      </c>
      <c r="AE4136" t="s">
        <v>63</v>
      </c>
      <c r="AG4136">
        <v>1982</v>
      </c>
      <c r="AH4136">
        <v>19.059999999999999</v>
      </c>
      <c r="AI4136">
        <v>38.299643000000003</v>
      </c>
      <c r="AJ4136">
        <v>-94.677623999999994</v>
      </c>
      <c r="AK4136" t="s">
        <v>262</v>
      </c>
      <c r="AL4136">
        <v>4</v>
      </c>
      <c r="AM4136" t="s">
        <v>63</v>
      </c>
      <c r="AN4136" t="s">
        <v>24482</v>
      </c>
      <c r="AO4136" t="s">
        <v>103</v>
      </c>
      <c r="AP4136" t="s">
        <v>170</v>
      </c>
      <c r="AQ4136" t="s">
        <v>186</v>
      </c>
      <c r="AR4136" t="s">
        <v>561</v>
      </c>
      <c r="AS4136" t="s">
        <v>83</v>
      </c>
      <c r="AT4136" s="5">
        <v>38718</v>
      </c>
      <c r="AU4136" t="s">
        <v>103</v>
      </c>
      <c r="AV4136" t="s">
        <v>187</v>
      </c>
      <c r="AW4136" t="s">
        <v>85</v>
      </c>
    </row>
    <row r="4137" spans="1:49" x14ac:dyDescent="0.25">
      <c r="A4137">
        <v>514</v>
      </c>
      <c r="B4137" t="s">
        <v>15712</v>
      </c>
      <c r="C4137">
        <v>1</v>
      </c>
      <c r="D4137" t="s">
        <v>86</v>
      </c>
      <c r="E4137" t="s">
        <v>305</v>
      </c>
      <c r="F4137" t="s">
        <v>108</v>
      </c>
      <c r="G4137">
        <v>80.31</v>
      </c>
      <c r="H4137" t="s">
        <v>820</v>
      </c>
      <c r="I4137" t="s">
        <v>63</v>
      </c>
      <c r="J4137" t="s">
        <v>178</v>
      </c>
      <c r="K4137" t="s">
        <v>15713</v>
      </c>
      <c r="L4137" t="s">
        <v>3970</v>
      </c>
      <c r="M4137" t="s">
        <v>491</v>
      </c>
      <c r="N4137">
        <v>274.50787401574803</v>
      </c>
      <c r="P4137">
        <v>28</v>
      </c>
      <c r="Q4137">
        <v>99</v>
      </c>
      <c r="R4137">
        <v>95</v>
      </c>
      <c r="S4137">
        <v>99.8</v>
      </c>
      <c r="T4137">
        <v>0</v>
      </c>
      <c r="U4137">
        <v>3</v>
      </c>
      <c r="V4137">
        <v>66</v>
      </c>
      <c r="AB4137" t="s">
        <v>129</v>
      </c>
      <c r="AC4137" t="s">
        <v>98</v>
      </c>
      <c r="AD4137" t="s">
        <v>129</v>
      </c>
      <c r="AE4137" t="s">
        <v>63</v>
      </c>
      <c r="AG4137">
        <v>1985</v>
      </c>
      <c r="AH4137">
        <v>0.28999999999999998</v>
      </c>
      <c r="AI4137">
        <v>38.041440000000001</v>
      </c>
      <c r="AJ4137">
        <v>-94.707490000000007</v>
      </c>
      <c r="AL4137">
        <v>4</v>
      </c>
      <c r="AM4137" t="s">
        <v>63</v>
      </c>
      <c r="AN4137" t="s">
        <v>15714</v>
      </c>
      <c r="AO4137" t="s">
        <v>103</v>
      </c>
      <c r="AP4137" t="s">
        <v>170</v>
      </c>
      <c r="AQ4137" t="s">
        <v>186</v>
      </c>
      <c r="AR4137" t="s">
        <v>256</v>
      </c>
      <c r="AS4137" t="s">
        <v>83</v>
      </c>
      <c r="AT4137" s="5">
        <v>36039</v>
      </c>
      <c r="AU4137" t="s">
        <v>63</v>
      </c>
      <c r="AV4137" t="s">
        <v>134</v>
      </c>
      <c r="AW4137" t="s">
        <v>150</v>
      </c>
    </row>
    <row r="4138" spans="1:49" x14ac:dyDescent="0.25">
      <c r="A4138">
        <v>214</v>
      </c>
      <c r="B4138" t="s">
        <v>26772</v>
      </c>
      <c r="C4138">
        <v>1</v>
      </c>
      <c r="D4138" t="s">
        <v>86</v>
      </c>
      <c r="E4138" t="s">
        <v>305</v>
      </c>
      <c r="F4138" t="s">
        <v>108</v>
      </c>
      <c r="G4138">
        <v>82.11</v>
      </c>
      <c r="H4138" t="s">
        <v>90</v>
      </c>
      <c r="I4138" t="s">
        <v>63</v>
      </c>
      <c r="J4138" t="s">
        <v>178</v>
      </c>
      <c r="K4138" t="s">
        <v>26773</v>
      </c>
      <c r="L4138" t="s">
        <v>11946</v>
      </c>
      <c r="M4138" t="s">
        <v>17736</v>
      </c>
      <c r="N4138">
        <v>162.5</v>
      </c>
      <c r="O4138">
        <v>6</v>
      </c>
      <c r="P4138">
        <v>40</v>
      </c>
      <c r="Q4138">
        <v>95</v>
      </c>
      <c r="R4138">
        <v>80</v>
      </c>
      <c r="S4138">
        <v>96.4</v>
      </c>
      <c r="T4138">
        <v>0</v>
      </c>
      <c r="U4138">
        <v>19</v>
      </c>
      <c r="V4138">
        <v>2550</v>
      </c>
      <c r="AB4138" t="s">
        <v>98</v>
      </c>
      <c r="AC4138" t="s">
        <v>98</v>
      </c>
      <c r="AD4138" t="s">
        <v>98</v>
      </c>
      <c r="AE4138" t="s">
        <v>63</v>
      </c>
      <c r="AG4138">
        <v>1984</v>
      </c>
      <c r="AH4138">
        <v>2.0100000000000002</v>
      </c>
      <c r="AI4138">
        <v>38.066338000000002</v>
      </c>
      <c r="AJ4138">
        <v>-94.710740999999999</v>
      </c>
      <c r="AK4138" t="s">
        <v>77</v>
      </c>
      <c r="AL4138">
        <v>3</v>
      </c>
      <c r="AM4138" t="s">
        <v>63</v>
      </c>
      <c r="AN4138" t="s">
        <v>26774</v>
      </c>
      <c r="AO4138" t="s">
        <v>103</v>
      </c>
      <c r="AP4138" t="s">
        <v>170</v>
      </c>
      <c r="AQ4138" t="s">
        <v>255</v>
      </c>
      <c r="AR4138" t="s">
        <v>910</v>
      </c>
      <c r="AS4138" t="s">
        <v>83</v>
      </c>
      <c r="AT4138" s="5">
        <v>35855</v>
      </c>
      <c r="AU4138" t="s">
        <v>63</v>
      </c>
      <c r="AV4138" t="s">
        <v>187</v>
      </c>
      <c r="AW4138" t="s">
        <v>174</v>
      </c>
    </row>
    <row r="4139" spans="1:49" x14ac:dyDescent="0.25">
      <c r="A4139">
        <v>2281</v>
      </c>
      <c r="B4139" t="s">
        <v>14982</v>
      </c>
      <c r="C4139">
        <v>1</v>
      </c>
      <c r="D4139" t="s">
        <v>86</v>
      </c>
      <c r="E4139" t="s">
        <v>305</v>
      </c>
      <c r="F4139" t="s">
        <v>108</v>
      </c>
      <c r="G4139">
        <v>91.95</v>
      </c>
      <c r="H4139" t="s">
        <v>489</v>
      </c>
      <c r="I4139" t="s">
        <v>63</v>
      </c>
      <c r="J4139" t="s">
        <v>178</v>
      </c>
      <c r="K4139" t="s">
        <v>14983</v>
      </c>
      <c r="L4139" t="s">
        <v>7879</v>
      </c>
      <c r="M4139" t="s">
        <v>398</v>
      </c>
      <c r="N4139">
        <v>43.503937007874015</v>
      </c>
      <c r="P4139">
        <v>44</v>
      </c>
      <c r="Q4139">
        <v>83.3</v>
      </c>
      <c r="R4139">
        <v>92</v>
      </c>
      <c r="S4139">
        <v>95.2</v>
      </c>
      <c r="T4139">
        <v>3</v>
      </c>
      <c r="U4139">
        <v>19</v>
      </c>
      <c r="V4139">
        <v>5880</v>
      </c>
      <c r="AB4139" t="s">
        <v>63</v>
      </c>
      <c r="AC4139" t="s">
        <v>63</v>
      </c>
      <c r="AD4139" t="s">
        <v>63</v>
      </c>
      <c r="AE4139" t="s">
        <v>98</v>
      </c>
      <c r="AG4139">
        <v>1984</v>
      </c>
      <c r="AH4139">
        <v>11.91</v>
      </c>
      <c r="AI4139">
        <v>38.201929999999997</v>
      </c>
      <c r="AJ4139">
        <v>-94.70523</v>
      </c>
      <c r="AL4139">
        <v>3</v>
      </c>
      <c r="AM4139" t="s">
        <v>63</v>
      </c>
      <c r="AN4139" t="s">
        <v>14984</v>
      </c>
      <c r="AO4139" t="s">
        <v>103</v>
      </c>
      <c r="AP4139" t="s">
        <v>116</v>
      </c>
      <c r="AQ4139" t="s">
        <v>787</v>
      </c>
      <c r="AR4139" t="s">
        <v>133</v>
      </c>
      <c r="AS4139" t="s">
        <v>83</v>
      </c>
      <c r="AT4139" s="5">
        <v>39083</v>
      </c>
      <c r="AU4139" t="s">
        <v>129</v>
      </c>
      <c r="AV4139" t="s">
        <v>149</v>
      </c>
      <c r="AW4139" t="s">
        <v>150</v>
      </c>
    </row>
    <row r="4140" spans="1:49" x14ac:dyDescent="0.25">
      <c r="A4140">
        <v>553</v>
      </c>
      <c r="B4140" t="s">
        <v>15999</v>
      </c>
      <c r="C4140">
        <v>1</v>
      </c>
      <c r="D4140" t="s">
        <v>86</v>
      </c>
      <c r="E4140" t="s">
        <v>98</v>
      </c>
      <c r="F4140" t="s">
        <v>177</v>
      </c>
      <c r="G4140">
        <v>99.18</v>
      </c>
      <c r="H4140" t="s">
        <v>90</v>
      </c>
      <c r="I4140" t="s">
        <v>63</v>
      </c>
      <c r="J4140" t="s">
        <v>178</v>
      </c>
      <c r="K4140" t="s">
        <v>16000</v>
      </c>
      <c r="L4140" t="s">
        <v>16001</v>
      </c>
      <c r="M4140" t="s">
        <v>1256</v>
      </c>
      <c r="N4140">
        <v>198.49081364829397</v>
      </c>
      <c r="P4140">
        <v>32</v>
      </c>
      <c r="Q4140">
        <v>99.9</v>
      </c>
      <c r="R4140">
        <v>95</v>
      </c>
      <c r="S4140">
        <v>100</v>
      </c>
      <c r="T4140">
        <v>1</v>
      </c>
      <c r="U4140">
        <v>10</v>
      </c>
      <c r="V4140">
        <v>720</v>
      </c>
      <c r="AB4140" t="s">
        <v>129</v>
      </c>
      <c r="AC4140" t="s">
        <v>129</v>
      </c>
      <c r="AD4140" t="s">
        <v>129</v>
      </c>
      <c r="AE4140" t="s">
        <v>63</v>
      </c>
      <c r="AG4140">
        <v>1996</v>
      </c>
      <c r="AH4140">
        <v>14.870000000000001</v>
      </c>
      <c r="AI4140">
        <v>38.239539999999998</v>
      </c>
      <c r="AJ4140">
        <v>-94.854560000000006</v>
      </c>
      <c r="AL4140">
        <v>4</v>
      </c>
      <c r="AM4140" t="s">
        <v>63</v>
      </c>
      <c r="AN4140" t="s">
        <v>16002</v>
      </c>
      <c r="AO4140" t="s">
        <v>103</v>
      </c>
      <c r="AP4140" t="s">
        <v>170</v>
      </c>
      <c r="AQ4140" t="s">
        <v>514</v>
      </c>
      <c r="AR4140" t="s">
        <v>1161</v>
      </c>
      <c r="AS4140" t="s">
        <v>83</v>
      </c>
      <c r="AT4140" s="5">
        <v>35125</v>
      </c>
      <c r="AU4140" t="s">
        <v>76</v>
      </c>
      <c r="AV4140" t="s">
        <v>134</v>
      </c>
      <c r="AW4140" t="s">
        <v>150</v>
      </c>
    </row>
    <row r="4141" spans="1:49" x14ac:dyDescent="0.25">
      <c r="A4141">
        <v>81</v>
      </c>
      <c r="B4141" t="s">
        <v>4402</v>
      </c>
      <c r="C4141">
        <v>1</v>
      </c>
      <c r="D4141" t="s">
        <v>86</v>
      </c>
      <c r="E4141" t="s">
        <v>98</v>
      </c>
      <c r="F4141" t="s">
        <v>177</v>
      </c>
      <c r="G4141">
        <v>86.12</v>
      </c>
      <c r="H4141" t="s">
        <v>90</v>
      </c>
      <c r="I4141" t="s">
        <v>63</v>
      </c>
      <c r="J4141" t="s">
        <v>178</v>
      </c>
      <c r="K4141" t="s">
        <v>4403</v>
      </c>
      <c r="L4141" t="s">
        <v>4404</v>
      </c>
      <c r="M4141" t="s">
        <v>1256</v>
      </c>
      <c r="N4141">
        <v>133.69422572178479</v>
      </c>
      <c r="P4141">
        <v>32.200131233595798</v>
      </c>
      <c r="Q4141">
        <v>99.8</v>
      </c>
      <c r="R4141">
        <v>95</v>
      </c>
      <c r="S4141">
        <v>100</v>
      </c>
      <c r="T4141">
        <v>6</v>
      </c>
      <c r="U4141">
        <v>12</v>
      </c>
      <c r="V4141">
        <v>380</v>
      </c>
      <c r="AB4141" t="s">
        <v>98</v>
      </c>
      <c r="AC4141" t="s">
        <v>129</v>
      </c>
      <c r="AD4141" t="s">
        <v>129</v>
      </c>
      <c r="AE4141" t="s">
        <v>63</v>
      </c>
      <c r="AG4141">
        <v>1996</v>
      </c>
      <c r="AH4141">
        <v>1.87</v>
      </c>
      <c r="AI4141">
        <v>38.064639999999997</v>
      </c>
      <c r="AJ4141">
        <v>-94.805639999999997</v>
      </c>
      <c r="AL4141">
        <v>3</v>
      </c>
      <c r="AM4141" t="s">
        <v>63</v>
      </c>
      <c r="AN4141" t="s">
        <v>4405</v>
      </c>
      <c r="AO4141" t="s">
        <v>103</v>
      </c>
      <c r="AP4141" t="s">
        <v>170</v>
      </c>
      <c r="AQ4141" t="s">
        <v>171</v>
      </c>
      <c r="AR4141" t="s">
        <v>172</v>
      </c>
      <c r="AS4141" t="s">
        <v>83</v>
      </c>
      <c r="AT4141" s="5">
        <v>36130</v>
      </c>
      <c r="AU4141" t="s">
        <v>76</v>
      </c>
      <c r="AV4141" t="s">
        <v>134</v>
      </c>
      <c r="AW4141" t="s">
        <v>150</v>
      </c>
    </row>
    <row r="4142" spans="1:49" x14ac:dyDescent="0.25">
      <c r="A4142">
        <v>676</v>
      </c>
      <c r="B4142" t="s">
        <v>15311</v>
      </c>
      <c r="C4142">
        <v>1</v>
      </c>
      <c r="D4142" t="s">
        <v>86</v>
      </c>
      <c r="E4142" t="s">
        <v>164</v>
      </c>
      <c r="F4142" t="s">
        <v>177</v>
      </c>
      <c r="G4142">
        <v>20.77</v>
      </c>
      <c r="H4142" t="s">
        <v>489</v>
      </c>
      <c r="I4142" t="s">
        <v>63</v>
      </c>
      <c r="J4142" t="s">
        <v>178</v>
      </c>
      <c r="K4142" t="s">
        <v>15312</v>
      </c>
      <c r="L4142" t="s">
        <v>15077</v>
      </c>
      <c r="M4142" t="s">
        <v>15313</v>
      </c>
      <c r="N4142">
        <v>38.713910761154857</v>
      </c>
      <c r="O4142">
        <v>0</v>
      </c>
      <c r="P4142">
        <v>32.200131233595798</v>
      </c>
      <c r="Q4142">
        <v>97.8</v>
      </c>
      <c r="R4142">
        <v>90</v>
      </c>
      <c r="S4142">
        <v>95.7</v>
      </c>
      <c r="T4142">
        <v>2</v>
      </c>
      <c r="U4142">
        <v>10</v>
      </c>
      <c r="V4142">
        <v>1130</v>
      </c>
      <c r="AB4142" t="s">
        <v>63</v>
      </c>
      <c r="AC4142" t="s">
        <v>63</v>
      </c>
      <c r="AD4142" t="s">
        <v>63</v>
      </c>
      <c r="AE4142" t="s">
        <v>98</v>
      </c>
      <c r="AG4142">
        <v>2000</v>
      </c>
      <c r="AH4142">
        <v>21.44</v>
      </c>
      <c r="AI4142">
        <v>38.257860000000001</v>
      </c>
      <c r="AJ4142">
        <v>-94.6541</v>
      </c>
      <c r="AL4142">
        <v>3</v>
      </c>
      <c r="AM4142" t="s">
        <v>63</v>
      </c>
      <c r="AN4142" t="s">
        <v>15314</v>
      </c>
      <c r="AO4142" t="s">
        <v>103</v>
      </c>
      <c r="AP4142" t="s">
        <v>170</v>
      </c>
      <c r="AQ4142" t="s">
        <v>82</v>
      </c>
      <c r="AR4142" t="s">
        <v>569</v>
      </c>
      <c r="AS4142" t="s">
        <v>83</v>
      </c>
      <c r="AT4142" s="5">
        <v>37987</v>
      </c>
      <c r="AU4142" t="s">
        <v>129</v>
      </c>
      <c r="AV4142" t="s">
        <v>149</v>
      </c>
      <c r="AW4142" t="s">
        <v>150</v>
      </c>
    </row>
    <row r="4143" spans="1:49" x14ac:dyDescent="0.25">
      <c r="A4143">
        <v>645</v>
      </c>
      <c r="B4143" t="s">
        <v>26445</v>
      </c>
      <c r="C4143">
        <v>1</v>
      </c>
      <c r="D4143" t="s">
        <v>86</v>
      </c>
      <c r="E4143" t="s">
        <v>164</v>
      </c>
      <c r="F4143" t="s">
        <v>177</v>
      </c>
      <c r="G4143">
        <v>22.16</v>
      </c>
      <c r="H4143" t="s">
        <v>489</v>
      </c>
      <c r="I4143" t="s">
        <v>63</v>
      </c>
      <c r="J4143" t="s">
        <v>178</v>
      </c>
      <c r="K4143" t="s">
        <v>26446</v>
      </c>
      <c r="L4143" t="s">
        <v>15077</v>
      </c>
      <c r="M4143" t="s">
        <v>15313</v>
      </c>
      <c r="N4143">
        <v>44.685039370078741</v>
      </c>
      <c r="O4143">
        <v>30</v>
      </c>
      <c r="P4143">
        <v>32.200131233595798</v>
      </c>
      <c r="Q4143">
        <v>99.8</v>
      </c>
      <c r="R4143">
        <v>90</v>
      </c>
      <c r="S4143">
        <v>96.2</v>
      </c>
      <c r="T4143">
        <v>2</v>
      </c>
      <c r="U4143">
        <v>10</v>
      </c>
      <c r="V4143">
        <v>1130</v>
      </c>
      <c r="AB4143" t="s">
        <v>63</v>
      </c>
      <c r="AC4143" t="s">
        <v>63</v>
      </c>
      <c r="AD4143" t="s">
        <v>63</v>
      </c>
      <c r="AE4143" t="s">
        <v>98</v>
      </c>
      <c r="AG4143">
        <v>2000</v>
      </c>
      <c r="AH4143">
        <v>22.82</v>
      </c>
      <c r="AI4143">
        <v>38.257829999999998</v>
      </c>
      <c r="AJ4143">
        <v>-94.628749999999997</v>
      </c>
      <c r="AK4143" t="s">
        <v>262</v>
      </c>
      <c r="AL4143">
        <v>3</v>
      </c>
      <c r="AM4143" t="s">
        <v>63</v>
      </c>
      <c r="AN4143" t="s">
        <v>26447</v>
      </c>
      <c r="AO4143" t="s">
        <v>103</v>
      </c>
      <c r="AP4143" t="s">
        <v>170</v>
      </c>
      <c r="AQ4143" t="s">
        <v>443</v>
      </c>
      <c r="AR4143" t="s">
        <v>1138</v>
      </c>
      <c r="AS4143" t="s">
        <v>83</v>
      </c>
      <c r="AT4143" s="5">
        <v>37987</v>
      </c>
      <c r="AU4143" t="s">
        <v>129</v>
      </c>
      <c r="AV4143" t="s">
        <v>149</v>
      </c>
      <c r="AW4143" t="s">
        <v>150</v>
      </c>
    </row>
    <row r="4144" spans="1:49" x14ac:dyDescent="0.25">
      <c r="A4144">
        <v>559</v>
      </c>
      <c r="B4144" t="s">
        <v>16548</v>
      </c>
      <c r="C4144">
        <v>1</v>
      </c>
      <c r="D4144" t="s">
        <v>86</v>
      </c>
      <c r="E4144" t="s">
        <v>164</v>
      </c>
      <c r="F4144" t="s">
        <v>177</v>
      </c>
      <c r="G4144">
        <v>22.31</v>
      </c>
      <c r="H4144" t="s">
        <v>489</v>
      </c>
      <c r="I4144" t="s">
        <v>63</v>
      </c>
      <c r="J4144" t="s">
        <v>178</v>
      </c>
      <c r="K4144" t="s">
        <v>16549</v>
      </c>
      <c r="L4144" t="s">
        <v>15077</v>
      </c>
      <c r="M4144" t="s">
        <v>15313</v>
      </c>
      <c r="N4144">
        <v>38.713910761154857</v>
      </c>
      <c r="P4144">
        <v>32.200131233595798</v>
      </c>
      <c r="Q4144">
        <v>99.8</v>
      </c>
      <c r="R4144">
        <v>90</v>
      </c>
      <c r="S4144">
        <v>98.100000000000009</v>
      </c>
      <c r="T4144">
        <v>2</v>
      </c>
      <c r="U4144">
        <v>10</v>
      </c>
      <c r="V4144">
        <v>1130</v>
      </c>
      <c r="AB4144" t="s">
        <v>63</v>
      </c>
      <c r="AC4144" t="s">
        <v>63</v>
      </c>
      <c r="AD4144" t="s">
        <v>63</v>
      </c>
      <c r="AE4144" t="s">
        <v>98</v>
      </c>
      <c r="AG4144">
        <v>2000</v>
      </c>
      <c r="AH4144">
        <v>23</v>
      </c>
      <c r="AI4144">
        <v>38.257829999999998</v>
      </c>
      <c r="AJ4144">
        <v>-94.625410000000002</v>
      </c>
      <c r="AL4144">
        <v>3</v>
      </c>
      <c r="AM4144" t="s">
        <v>63</v>
      </c>
      <c r="AN4144" t="s">
        <v>16550</v>
      </c>
      <c r="AO4144" t="s">
        <v>103</v>
      </c>
      <c r="AP4144" t="s">
        <v>170</v>
      </c>
      <c r="AQ4144" t="s">
        <v>443</v>
      </c>
      <c r="AR4144" t="s">
        <v>1138</v>
      </c>
      <c r="AS4144" t="s">
        <v>83</v>
      </c>
      <c r="AT4144" s="5">
        <v>37987</v>
      </c>
      <c r="AU4144" t="s">
        <v>129</v>
      </c>
      <c r="AV4144" t="s">
        <v>149</v>
      </c>
      <c r="AW4144" t="s">
        <v>150</v>
      </c>
    </row>
    <row r="4145" spans="1:49" x14ac:dyDescent="0.25">
      <c r="A4145">
        <v>4898</v>
      </c>
      <c r="B4145" t="s">
        <v>23800</v>
      </c>
      <c r="C4145">
        <v>1</v>
      </c>
      <c r="D4145" t="s">
        <v>86</v>
      </c>
      <c r="E4145" t="s">
        <v>4259</v>
      </c>
      <c r="F4145" t="s">
        <v>177</v>
      </c>
      <c r="G4145">
        <v>2.3000000000000003</v>
      </c>
      <c r="H4145" t="s">
        <v>517</v>
      </c>
      <c r="I4145" t="s">
        <v>63</v>
      </c>
      <c r="J4145" t="s">
        <v>178</v>
      </c>
      <c r="K4145" t="s">
        <v>23801</v>
      </c>
      <c r="L4145" t="s">
        <v>3997</v>
      </c>
      <c r="M4145" t="s">
        <v>4262</v>
      </c>
      <c r="N4145">
        <v>29.00262467191601</v>
      </c>
      <c r="P4145">
        <v>24</v>
      </c>
      <c r="Q4145">
        <v>62.1</v>
      </c>
      <c r="R4145">
        <v>25</v>
      </c>
      <c r="S4145">
        <v>32.6</v>
      </c>
      <c r="T4145">
        <v>0</v>
      </c>
      <c r="U4145">
        <v>0</v>
      </c>
      <c r="V4145">
        <v>60</v>
      </c>
      <c r="W4145" t="s">
        <v>673</v>
      </c>
      <c r="AB4145" t="s">
        <v>63</v>
      </c>
      <c r="AC4145" t="s">
        <v>63</v>
      </c>
      <c r="AD4145" t="s">
        <v>63</v>
      </c>
      <c r="AE4145" t="s">
        <v>184</v>
      </c>
      <c r="AG4145">
        <v>1960</v>
      </c>
      <c r="AH4145">
        <v>0.1</v>
      </c>
      <c r="AI4145">
        <v>38.267569999999999</v>
      </c>
      <c r="AJ4145">
        <v>-94.710679999999996</v>
      </c>
      <c r="AL4145">
        <v>8</v>
      </c>
      <c r="AM4145" t="s">
        <v>63</v>
      </c>
      <c r="AN4145" t="s">
        <v>23802</v>
      </c>
      <c r="AO4145" t="s">
        <v>103</v>
      </c>
      <c r="AP4145" t="s">
        <v>3438</v>
      </c>
      <c r="AQ4145" t="s">
        <v>379</v>
      </c>
      <c r="AR4145" t="s">
        <v>336</v>
      </c>
      <c r="AS4145" t="s">
        <v>83</v>
      </c>
      <c r="AT4145" s="5">
        <v>36220</v>
      </c>
      <c r="AU4145" t="s">
        <v>76</v>
      </c>
      <c r="AV4145" t="s">
        <v>149</v>
      </c>
      <c r="AW4145" t="s">
        <v>150</v>
      </c>
    </row>
    <row r="4146" spans="1:49" x14ac:dyDescent="0.25">
      <c r="A4146">
        <v>727</v>
      </c>
      <c r="B4146" t="s">
        <v>16743</v>
      </c>
      <c r="C4146">
        <v>1</v>
      </c>
      <c r="D4146" t="s">
        <v>86</v>
      </c>
      <c r="E4146" t="s">
        <v>98</v>
      </c>
      <c r="F4146" t="s">
        <v>177</v>
      </c>
      <c r="G4146">
        <v>91.87</v>
      </c>
      <c r="H4146" t="s">
        <v>820</v>
      </c>
      <c r="I4146" t="s">
        <v>63</v>
      </c>
      <c r="J4146" t="s">
        <v>178</v>
      </c>
      <c r="K4146" t="s">
        <v>16744</v>
      </c>
      <c r="L4146" t="s">
        <v>16745</v>
      </c>
      <c r="M4146" t="s">
        <v>4007</v>
      </c>
      <c r="N4146">
        <v>209.9737532808399</v>
      </c>
      <c r="O4146">
        <v>26</v>
      </c>
      <c r="P4146">
        <v>36.089238845144358</v>
      </c>
      <c r="Q4146">
        <v>96</v>
      </c>
      <c r="R4146">
        <v>97</v>
      </c>
      <c r="S4146">
        <v>100</v>
      </c>
      <c r="T4146">
        <v>2</v>
      </c>
      <c r="U4146">
        <v>5</v>
      </c>
      <c r="V4146">
        <v>1850</v>
      </c>
      <c r="AB4146" t="s">
        <v>129</v>
      </c>
      <c r="AC4146" t="s">
        <v>129</v>
      </c>
      <c r="AD4146" t="s">
        <v>129</v>
      </c>
      <c r="AE4146" t="s">
        <v>63</v>
      </c>
      <c r="AG4146">
        <v>2004</v>
      </c>
      <c r="AH4146">
        <v>7.6400000000000006</v>
      </c>
      <c r="AI4146">
        <v>38.144770000000001</v>
      </c>
      <c r="AJ4146">
        <v>-94.82208</v>
      </c>
      <c r="AK4146" t="s">
        <v>262</v>
      </c>
      <c r="AL4146">
        <v>3</v>
      </c>
      <c r="AM4146" t="s">
        <v>63</v>
      </c>
      <c r="AN4146" t="s">
        <v>16746</v>
      </c>
      <c r="AO4146" t="s">
        <v>103</v>
      </c>
      <c r="AP4146" t="s">
        <v>131</v>
      </c>
      <c r="AQ4146" t="s">
        <v>346</v>
      </c>
      <c r="AR4146" t="s">
        <v>467</v>
      </c>
      <c r="AS4146" t="s">
        <v>83</v>
      </c>
      <c r="AT4146" s="5">
        <v>39083</v>
      </c>
      <c r="AU4146" t="s">
        <v>76</v>
      </c>
      <c r="AV4146" t="s">
        <v>134</v>
      </c>
      <c r="AW4146" t="s">
        <v>135</v>
      </c>
    </row>
    <row r="4147" spans="1:49" x14ac:dyDescent="0.25">
      <c r="A4147">
        <v>62</v>
      </c>
      <c r="B4147" t="s">
        <v>15914</v>
      </c>
      <c r="C4147">
        <v>1</v>
      </c>
      <c r="D4147" t="s">
        <v>86</v>
      </c>
      <c r="E4147" t="s">
        <v>305</v>
      </c>
      <c r="F4147" t="s">
        <v>108</v>
      </c>
      <c r="G4147">
        <v>82.100000000000009</v>
      </c>
      <c r="H4147" t="s">
        <v>90</v>
      </c>
      <c r="I4147" t="s">
        <v>63</v>
      </c>
      <c r="J4147" t="s">
        <v>178</v>
      </c>
      <c r="K4147" t="s">
        <v>15915</v>
      </c>
      <c r="L4147" t="s">
        <v>15916</v>
      </c>
      <c r="M4147" t="s">
        <v>4579</v>
      </c>
      <c r="N4147">
        <v>162.5</v>
      </c>
      <c r="O4147">
        <v>6</v>
      </c>
      <c r="P4147">
        <v>40.026246719160106</v>
      </c>
      <c r="Q4147">
        <v>100</v>
      </c>
      <c r="R4147">
        <v>97</v>
      </c>
      <c r="S4147">
        <v>100</v>
      </c>
      <c r="T4147">
        <v>0</v>
      </c>
      <c r="U4147">
        <v>19</v>
      </c>
      <c r="V4147">
        <v>2550</v>
      </c>
      <c r="AB4147" t="s">
        <v>98</v>
      </c>
      <c r="AC4147" t="s">
        <v>129</v>
      </c>
      <c r="AD4147" t="s">
        <v>129</v>
      </c>
      <c r="AE4147" t="s">
        <v>63</v>
      </c>
      <c r="AG4147">
        <v>2005</v>
      </c>
      <c r="AH4147">
        <v>2</v>
      </c>
      <c r="AI4147">
        <v>38.066369999999999</v>
      </c>
      <c r="AJ4147">
        <v>-94.710445000000007</v>
      </c>
      <c r="AK4147" t="s">
        <v>77</v>
      </c>
      <c r="AL4147">
        <v>3</v>
      </c>
      <c r="AM4147" t="s">
        <v>63</v>
      </c>
      <c r="AN4147" t="s">
        <v>15917</v>
      </c>
      <c r="AO4147" t="s">
        <v>103</v>
      </c>
      <c r="AP4147" t="s">
        <v>786</v>
      </c>
      <c r="AQ4147" t="s">
        <v>443</v>
      </c>
      <c r="AR4147" t="s">
        <v>787</v>
      </c>
      <c r="AS4147" t="s">
        <v>83</v>
      </c>
      <c r="AT4147" s="5">
        <v>38353</v>
      </c>
      <c r="AU4147" t="s">
        <v>63</v>
      </c>
      <c r="AV4147" t="s">
        <v>134</v>
      </c>
      <c r="AW4147" t="s">
        <v>135</v>
      </c>
    </row>
    <row r="4148" spans="1:49" x14ac:dyDescent="0.25">
      <c r="A4148">
        <v>235</v>
      </c>
      <c r="B4148" t="s">
        <v>11667</v>
      </c>
      <c r="C4148">
        <v>1</v>
      </c>
      <c r="D4148" t="s">
        <v>86</v>
      </c>
      <c r="E4148" t="s">
        <v>305</v>
      </c>
      <c r="F4148" t="s">
        <v>108</v>
      </c>
      <c r="G4148">
        <v>99.210000000000008</v>
      </c>
      <c r="H4148" t="s">
        <v>820</v>
      </c>
      <c r="I4148" t="s">
        <v>63</v>
      </c>
      <c r="J4148" t="s">
        <v>178</v>
      </c>
      <c r="K4148" t="s">
        <v>11668</v>
      </c>
      <c r="L4148" t="s">
        <v>11669</v>
      </c>
      <c r="M4148" t="s">
        <v>11670</v>
      </c>
      <c r="N4148">
        <v>321.39107611548559</v>
      </c>
      <c r="O4148">
        <v>30</v>
      </c>
      <c r="P4148">
        <v>40.026246719160106</v>
      </c>
      <c r="Q4148">
        <v>99.9</v>
      </c>
      <c r="R4148">
        <v>95</v>
      </c>
      <c r="S4148">
        <v>100</v>
      </c>
      <c r="T4148">
        <v>1</v>
      </c>
      <c r="U4148">
        <v>20</v>
      </c>
      <c r="V4148">
        <v>2875</v>
      </c>
      <c r="AB4148" t="s">
        <v>98</v>
      </c>
      <c r="AC4148" t="s">
        <v>129</v>
      </c>
      <c r="AD4148" t="s">
        <v>129</v>
      </c>
      <c r="AE4148" t="s">
        <v>63</v>
      </c>
      <c r="AG4148">
        <v>2006</v>
      </c>
      <c r="AH4148">
        <v>18.809999999999999</v>
      </c>
      <c r="AI4148">
        <v>38.299674000000003</v>
      </c>
      <c r="AJ4148">
        <v>-94.677316000000005</v>
      </c>
      <c r="AK4148" t="s">
        <v>262</v>
      </c>
      <c r="AL4148">
        <v>4</v>
      </c>
      <c r="AM4148" t="s">
        <v>63</v>
      </c>
      <c r="AN4148" t="s">
        <v>11671</v>
      </c>
      <c r="AO4148" t="s">
        <v>103</v>
      </c>
      <c r="AP4148" t="s">
        <v>131</v>
      </c>
      <c r="AQ4148" t="s">
        <v>317</v>
      </c>
      <c r="AR4148" t="s">
        <v>1031</v>
      </c>
      <c r="AS4148" t="s">
        <v>83</v>
      </c>
      <c r="AT4148" s="5">
        <v>38718</v>
      </c>
      <c r="AU4148" t="s">
        <v>76</v>
      </c>
      <c r="AV4148" t="s">
        <v>187</v>
      </c>
      <c r="AW4148" t="s">
        <v>372</v>
      </c>
    </row>
    <row r="4149" spans="1:49" x14ac:dyDescent="0.25">
      <c r="A4149">
        <v>64</v>
      </c>
      <c r="B4149" t="s">
        <v>16776</v>
      </c>
      <c r="C4149">
        <v>1</v>
      </c>
      <c r="D4149" t="s">
        <v>86</v>
      </c>
      <c r="E4149" t="s">
        <v>305</v>
      </c>
      <c r="F4149" t="s">
        <v>108</v>
      </c>
      <c r="G4149">
        <v>102.44</v>
      </c>
      <c r="H4149" t="s">
        <v>403</v>
      </c>
      <c r="I4149" t="s">
        <v>63</v>
      </c>
      <c r="J4149" t="s">
        <v>178</v>
      </c>
      <c r="K4149" t="s">
        <v>16777</v>
      </c>
      <c r="L4149" t="s">
        <v>16778</v>
      </c>
      <c r="M4149" t="s">
        <v>4057</v>
      </c>
      <c r="N4149">
        <v>142.61811023622047</v>
      </c>
      <c r="P4149">
        <v>40.026246719160106</v>
      </c>
      <c r="Q4149">
        <v>100</v>
      </c>
      <c r="R4149">
        <v>97</v>
      </c>
      <c r="S4149">
        <v>100</v>
      </c>
      <c r="T4149">
        <v>0</v>
      </c>
      <c r="U4149">
        <v>15</v>
      </c>
      <c r="V4149">
        <v>3890</v>
      </c>
      <c r="AB4149" t="s">
        <v>129</v>
      </c>
      <c r="AC4149" t="s">
        <v>129</v>
      </c>
      <c r="AD4149" t="s">
        <v>129</v>
      </c>
      <c r="AE4149" t="s">
        <v>63</v>
      </c>
      <c r="AG4149">
        <v>2005</v>
      </c>
      <c r="AH4149">
        <v>21.990000000000002</v>
      </c>
      <c r="AI4149">
        <v>38.345255999999999</v>
      </c>
      <c r="AJ4149">
        <v>-94.682980000000001</v>
      </c>
      <c r="AL4149">
        <v>3</v>
      </c>
      <c r="AM4149" t="s">
        <v>63</v>
      </c>
      <c r="AN4149" t="s">
        <v>16779</v>
      </c>
      <c r="AO4149" t="s">
        <v>103</v>
      </c>
      <c r="AP4149" t="s">
        <v>131</v>
      </c>
      <c r="AQ4149" t="s">
        <v>133</v>
      </c>
      <c r="AR4149" t="s">
        <v>133</v>
      </c>
      <c r="AS4149" t="s">
        <v>83</v>
      </c>
      <c r="AT4149" s="5">
        <v>41663</v>
      </c>
      <c r="AU4149" t="s">
        <v>63</v>
      </c>
      <c r="AV4149" t="s">
        <v>187</v>
      </c>
      <c r="AW4149" t="s">
        <v>372</v>
      </c>
    </row>
    <row r="4150" spans="1:49" x14ac:dyDescent="0.25">
      <c r="A4150">
        <v>241</v>
      </c>
      <c r="B4150" t="s">
        <v>22475</v>
      </c>
      <c r="C4150">
        <v>1</v>
      </c>
      <c r="D4150" t="s">
        <v>86</v>
      </c>
      <c r="E4150" t="s">
        <v>305</v>
      </c>
      <c r="F4150" t="s">
        <v>108</v>
      </c>
      <c r="G4150">
        <v>104.45</v>
      </c>
      <c r="H4150" t="s">
        <v>820</v>
      </c>
      <c r="I4150" t="s">
        <v>63</v>
      </c>
      <c r="J4150" t="s">
        <v>178</v>
      </c>
      <c r="K4150" t="s">
        <v>4055</v>
      </c>
      <c r="L4150" t="s">
        <v>4056</v>
      </c>
      <c r="M4150" t="s">
        <v>11670</v>
      </c>
      <c r="N4150">
        <v>188.81233595800524</v>
      </c>
      <c r="P4150">
        <v>40.026246719160106</v>
      </c>
      <c r="Q4150">
        <v>97.8</v>
      </c>
      <c r="R4150">
        <v>95</v>
      </c>
      <c r="S4150">
        <v>100</v>
      </c>
      <c r="T4150">
        <v>1</v>
      </c>
      <c r="U4150">
        <v>15</v>
      </c>
      <c r="V4150">
        <v>3890</v>
      </c>
      <c r="AB4150" t="s">
        <v>98</v>
      </c>
      <c r="AC4150" t="s">
        <v>129</v>
      </c>
      <c r="AD4150" t="s">
        <v>129</v>
      </c>
      <c r="AE4150" t="s">
        <v>63</v>
      </c>
      <c r="AG4150">
        <v>2005</v>
      </c>
      <c r="AH4150">
        <v>24.04</v>
      </c>
      <c r="AI4150">
        <v>38.374443999999997</v>
      </c>
      <c r="AJ4150">
        <v>-94.687351000000007</v>
      </c>
      <c r="AL4150">
        <v>3</v>
      </c>
      <c r="AM4150" t="s">
        <v>63</v>
      </c>
      <c r="AN4150" t="s">
        <v>22476</v>
      </c>
      <c r="AO4150" t="s">
        <v>103</v>
      </c>
      <c r="AP4150" t="s">
        <v>131</v>
      </c>
      <c r="AQ4150" t="s">
        <v>401</v>
      </c>
      <c r="AR4150" t="s">
        <v>1304</v>
      </c>
      <c r="AS4150" t="s">
        <v>83</v>
      </c>
      <c r="AT4150" s="5">
        <v>39448</v>
      </c>
      <c r="AU4150" t="s">
        <v>63</v>
      </c>
      <c r="AV4150" t="s">
        <v>187</v>
      </c>
      <c r="AW4150" t="s">
        <v>372</v>
      </c>
    </row>
    <row r="4151" spans="1:49" x14ac:dyDescent="0.25">
      <c r="A4151">
        <v>241</v>
      </c>
      <c r="B4151" t="s">
        <v>4054</v>
      </c>
      <c r="C4151">
        <v>1</v>
      </c>
      <c r="D4151" t="s">
        <v>86</v>
      </c>
      <c r="E4151" t="s">
        <v>305</v>
      </c>
      <c r="F4151" t="s">
        <v>108</v>
      </c>
      <c r="G4151">
        <v>104.44</v>
      </c>
      <c r="H4151" t="s">
        <v>820</v>
      </c>
      <c r="I4151" t="s">
        <v>63</v>
      </c>
      <c r="J4151" t="s">
        <v>178</v>
      </c>
      <c r="K4151" t="s">
        <v>4055</v>
      </c>
      <c r="L4151" t="s">
        <v>4056</v>
      </c>
      <c r="M4151" t="s">
        <v>4057</v>
      </c>
      <c r="N4151">
        <v>188.81233595800524</v>
      </c>
      <c r="P4151">
        <v>40.026246719160106</v>
      </c>
      <c r="Q4151">
        <v>97.8</v>
      </c>
      <c r="R4151">
        <v>97</v>
      </c>
      <c r="S4151">
        <v>100</v>
      </c>
      <c r="T4151">
        <v>1</v>
      </c>
      <c r="U4151">
        <v>15</v>
      </c>
      <c r="V4151">
        <v>3890</v>
      </c>
      <c r="AB4151" t="s">
        <v>129</v>
      </c>
      <c r="AC4151" t="s">
        <v>129</v>
      </c>
      <c r="AD4151" t="s">
        <v>129</v>
      </c>
      <c r="AE4151" t="s">
        <v>63</v>
      </c>
      <c r="AG4151">
        <v>2008</v>
      </c>
      <c r="AH4151">
        <v>24.05</v>
      </c>
      <c r="AI4151">
        <v>38.374450000000003</v>
      </c>
      <c r="AJ4151">
        <v>-94.687696000000003</v>
      </c>
      <c r="AL4151">
        <v>3</v>
      </c>
      <c r="AM4151" t="s">
        <v>63</v>
      </c>
      <c r="AN4151" t="s">
        <v>4058</v>
      </c>
      <c r="AO4151" t="s">
        <v>103</v>
      </c>
      <c r="AP4151" t="s">
        <v>131</v>
      </c>
      <c r="AQ4151" t="s">
        <v>401</v>
      </c>
      <c r="AR4151" t="s">
        <v>1304</v>
      </c>
      <c r="AS4151" t="s">
        <v>83</v>
      </c>
      <c r="AT4151" s="5">
        <v>39448</v>
      </c>
      <c r="AU4151" t="s">
        <v>63</v>
      </c>
      <c r="AV4151" t="s">
        <v>187</v>
      </c>
      <c r="AW4151" t="s">
        <v>372</v>
      </c>
    </row>
    <row r="4152" spans="1:49" x14ac:dyDescent="0.25">
      <c r="A4152">
        <v>75</v>
      </c>
      <c r="B4152" t="s">
        <v>7362</v>
      </c>
      <c r="C4152">
        <v>1</v>
      </c>
      <c r="D4152" t="s">
        <v>86</v>
      </c>
      <c r="E4152" t="s">
        <v>98</v>
      </c>
      <c r="F4152" t="s">
        <v>177</v>
      </c>
      <c r="G4152">
        <v>93.19</v>
      </c>
      <c r="H4152" t="s">
        <v>138</v>
      </c>
      <c r="I4152" t="s">
        <v>63</v>
      </c>
      <c r="J4152" t="s">
        <v>178</v>
      </c>
      <c r="K4152" t="s">
        <v>7363</v>
      </c>
      <c r="L4152" t="s">
        <v>7364</v>
      </c>
      <c r="M4152" t="s">
        <v>1256</v>
      </c>
      <c r="N4152">
        <v>31.200787401574804</v>
      </c>
      <c r="P4152">
        <v>36.089238845144358</v>
      </c>
      <c r="Q4152">
        <v>99.9</v>
      </c>
      <c r="R4152">
        <v>97</v>
      </c>
      <c r="S4152">
        <v>96.7</v>
      </c>
      <c r="T4152">
        <v>1</v>
      </c>
      <c r="U4152">
        <v>7</v>
      </c>
      <c r="V4152">
        <v>1230</v>
      </c>
      <c r="AB4152" t="s">
        <v>63</v>
      </c>
      <c r="AC4152" t="s">
        <v>63</v>
      </c>
      <c r="AD4152" t="s">
        <v>63</v>
      </c>
      <c r="AE4152" t="s">
        <v>98</v>
      </c>
      <c r="AG4152">
        <v>2004</v>
      </c>
      <c r="AH4152">
        <v>8.93</v>
      </c>
      <c r="AI4152">
        <v>38.162350000000004</v>
      </c>
      <c r="AJ4152">
        <v>-94.823610000000002</v>
      </c>
      <c r="AL4152">
        <v>3</v>
      </c>
      <c r="AM4152" t="s">
        <v>63</v>
      </c>
      <c r="AN4152" t="s">
        <v>7365</v>
      </c>
      <c r="AO4152" t="s">
        <v>103</v>
      </c>
      <c r="AP4152" t="s">
        <v>786</v>
      </c>
      <c r="AQ4152" t="s">
        <v>7366</v>
      </c>
      <c r="AR4152" t="s">
        <v>7367</v>
      </c>
      <c r="AS4152" t="s">
        <v>83</v>
      </c>
      <c r="AT4152" s="5">
        <v>42145</v>
      </c>
      <c r="AU4152" t="s">
        <v>76</v>
      </c>
      <c r="AV4152" t="s">
        <v>149</v>
      </c>
      <c r="AW4152" t="s">
        <v>150</v>
      </c>
    </row>
    <row r="4153" spans="1:49" x14ac:dyDescent="0.25">
      <c r="A4153">
        <v>60</v>
      </c>
      <c r="B4153" t="s">
        <v>17492</v>
      </c>
      <c r="C4153">
        <v>1</v>
      </c>
      <c r="D4153" t="s">
        <v>86</v>
      </c>
      <c r="E4153" t="s">
        <v>4275</v>
      </c>
      <c r="F4153" t="s">
        <v>177</v>
      </c>
      <c r="G4153">
        <v>1.373</v>
      </c>
      <c r="H4153" t="s">
        <v>4377</v>
      </c>
      <c r="I4153" t="s">
        <v>63</v>
      </c>
      <c r="J4153" t="s">
        <v>178</v>
      </c>
      <c r="K4153" t="s">
        <v>17493</v>
      </c>
      <c r="L4153" t="s">
        <v>3493</v>
      </c>
      <c r="M4153" t="s">
        <v>16778</v>
      </c>
      <c r="N4153">
        <v>20.702099737532809</v>
      </c>
      <c r="P4153">
        <v>40.026246719160106</v>
      </c>
      <c r="Q4153">
        <v>97.9</v>
      </c>
      <c r="R4153">
        <v>100</v>
      </c>
      <c r="S4153">
        <v>100</v>
      </c>
      <c r="T4153">
        <v>1</v>
      </c>
      <c r="U4153">
        <v>10</v>
      </c>
      <c r="V4153">
        <v>980</v>
      </c>
      <c r="AB4153" t="s">
        <v>63</v>
      </c>
      <c r="AC4153" t="s">
        <v>63</v>
      </c>
      <c r="AD4153" t="s">
        <v>63</v>
      </c>
      <c r="AE4153" t="s">
        <v>129</v>
      </c>
      <c r="AG4153">
        <v>2004</v>
      </c>
      <c r="AH4153">
        <v>1.3</v>
      </c>
      <c r="AI4153">
        <v>38.331029999999998</v>
      </c>
      <c r="AJ4153">
        <v>-94.875910000000005</v>
      </c>
      <c r="AL4153">
        <v>2</v>
      </c>
      <c r="AM4153" t="s">
        <v>63</v>
      </c>
      <c r="AN4153" t="s">
        <v>17494</v>
      </c>
      <c r="AO4153" t="s">
        <v>103</v>
      </c>
      <c r="AP4153" t="s">
        <v>786</v>
      </c>
      <c r="AQ4153" t="s">
        <v>1263</v>
      </c>
      <c r="AR4153" t="s">
        <v>6841</v>
      </c>
      <c r="AS4153" t="s">
        <v>83</v>
      </c>
      <c r="AT4153" s="5">
        <v>38718</v>
      </c>
      <c r="AU4153" t="s">
        <v>76</v>
      </c>
      <c r="AV4153" t="s">
        <v>149</v>
      </c>
      <c r="AW4153" t="s">
        <v>150</v>
      </c>
    </row>
    <row r="4154" spans="1:49" x14ac:dyDescent="0.25">
      <c r="A4154">
        <v>56</v>
      </c>
      <c r="B4154" t="s">
        <v>6898</v>
      </c>
      <c r="C4154">
        <v>1</v>
      </c>
      <c r="D4154" t="s">
        <v>86</v>
      </c>
      <c r="E4154" t="s">
        <v>305</v>
      </c>
      <c r="F4154" t="s">
        <v>108</v>
      </c>
      <c r="G4154">
        <v>93.05</v>
      </c>
      <c r="H4154" t="s">
        <v>820</v>
      </c>
      <c r="I4154" t="s">
        <v>63</v>
      </c>
      <c r="J4154" t="s">
        <v>178</v>
      </c>
      <c r="K4154" t="s">
        <v>6899</v>
      </c>
      <c r="L4154" t="s">
        <v>2052</v>
      </c>
      <c r="M4154" t="s">
        <v>6900</v>
      </c>
      <c r="N4154">
        <v>302.98556430446195</v>
      </c>
      <c r="O4154">
        <v>0</v>
      </c>
      <c r="P4154">
        <v>36.089238845144358</v>
      </c>
      <c r="Q4154">
        <v>99</v>
      </c>
      <c r="R4154">
        <v>97</v>
      </c>
      <c r="S4154">
        <v>100</v>
      </c>
      <c r="T4154">
        <v>4</v>
      </c>
      <c r="U4154">
        <v>2</v>
      </c>
      <c r="V4154">
        <v>65</v>
      </c>
      <c r="AB4154" t="s">
        <v>129</v>
      </c>
      <c r="AC4154" t="s">
        <v>129</v>
      </c>
      <c r="AD4154" t="s">
        <v>129</v>
      </c>
      <c r="AE4154" t="s">
        <v>63</v>
      </c>
      <c r="AG4154">
        <v>2007</v>
      </c>
      <c r="AH4154">
        <v>12.89</v>
      </c>
      <c r="AI4154">
        <v>38.217840000000002</v>
      </c>
      <c r="AJ4154">
        <v>-94.701049999999995</v>
      </c>
      <c r="AL4154">
        <v>4</v>
      </c>
      <c r="AM4154" t="s">
        <v>63</v>
      </c>
      <c r="AN4154" t="s">
        <v>6901</v>
      </c>
      <c r="AO4154" t="s">
        <v>103</v>
      </c>
      <c r="AP4154" t="s">
        <v>131</v>
      </c>
      <c r="AQ4154" t="s">
        <v>118</v>
      </c>
      <c r="AR4154" t="s">
        <v>952</v>
      </c>
      <c r="AS4154" t="s">
        <v>83</v>
      </c>
      <c r="AT4154" s="5">
        <v>39083</v>
      </c>
      <c r="AU4154" t="s">
        <v>63</v>
      </c>
      <c r="AV4154" t="s">
        <v>134</v>
      </c>
      <c r="AW4154" t="s">
        <v>150</v>
      </c>
    </row>
    <row r="4155" spans="1:49" x14ac:dyDescent="0.25">
      <c r="A4155">
        <v>62</v>
      </c>
      <c r="B4155" t="s">
        <v>15439</v>
      </c>
      <c r="C4155">
        <v>1</v>
      </c>
      <c r="D4155" t="s">
        <v>86</v>
      </c>
      <c r="E4155" t="s">
        <v>305</v>
      </c>
      <c r="F4155" t="s">
        <v>108</v>
      </c>
      <c r="G4155">
        <v>93.66</v>
      </c>
      <c r="H4155" t="s">
        <v>90</v>
      </c>
      <c r="I4155" t="s">
        <v>63</v>
      </c>
      <c r="J4155" t="s">
        <v>178</v>
      </c>
      <c r="K4155" t="s">
        <v>6033</v>
      </c>
      <c r="L4155" t="s">
        <v>15440</v>
      </c>
      <c r="M4155" t="s">
        <v>4579</v>
      </c>
      <c r="N4155">
        <v>560.20341207349077</v>
      </c>
      <c r="O4155">
        <v>0</v>
      </c>
      <c r="P4155">
        <v>40.026246719160106</v>
      </c>
      <c r="Q4155">
        <v>82.8</v>
      </c>
      <c r="R4155">
        <v>97</v>
      </c>
      <c r="S4155">
        <v>100</v>
      </c>
      <c r="T4155">
        <v>80</v>
      </c>
      <c r="U4155">
        <v>19</v>
      </c>
      <c r="V4155">
        <v>3055</v>
      </c>
      <c r="AB4155" t="s">
        <v>98</v>
      </c>
      <c r="AC4155" t="s">
        <v>129</v>
      </c>
      <c r="AD4155" t="s">
        <v>129</v>
      </c>
      <c r="AE4155" t="s">
        <v>63</v>
      </c>
      <c r="AG4155">
        <v>2007</v>
      </c>
      <c r="AH4155">
        <v>13.35</v>
      </c>
      <c r="AI4155">
        <v>38.224057000000002</v>
      </c>
      <c r="AJ4155">
        <v>-94.697508999999997</v>
      </c>
      <c r="AL4155">
        <v>9</v>
      </c>
      <c r="AM4155" t="s">
        <v>63</v>
      </c>
      <c r="AN4155" t="s">
        <v>15441</v>
      </c>
      <c r="AO4155" t="s">
        <v>103</v>
      </c>
      <c r="AP4155" t="s">
        <v>131</v>
      </c>
      <c r="AQ4155" t="s">
        <v>240</v>
      </c>
      <c r="AR4155" t="s">
        <v>231</v>
      </c>
      <c r="AS4155" t="s">
        <v>83</v>
      </c>
      <c r="AT4155" s="5">
        <v>39083</v>
      </c>
      <c r="AU4155" t="s">
        <v>76</v>
      </c>
      <c r="AV4155" t="s">
        <v>134</v>
      </c>
      <c r="AW4155" t="s">
        <v>150</v>
      </c>
    </row>
    <row r="4156" spans="1:49" x14ac:dyDescent="0.25">
      <c r="A4156">
        <v>62</v>
      </c>
      <c r="B4156" t="s">
        <v>6032</v>
      </c>
      <c r="C4156">
        <v>1</v>
      </c>
      <c r="D4156" t="s">
        <v>86</v>
      </c>
      <c r="E4156" t="s">
        <v>305</v>
      </c>
      <c r="F4156" t="s">
        <v>108</v>
      </c>
      <c r="G4156">
        <v>93.66</v>
      </c>
      <c r="H4156" t="s">
        <v>90</v>
      </c>
      <c r="I4156" t="s">
        <v>63</v>
      </c>
      <c r="J4156" t="s">
        <v>178</v>
      </c>
      <c r="K4156" t="s">
        <v>6033</v>
      </c>
      <c r="L4156" t="s">
        <v>6034</v>
      </c>
      <c r="M4156" t="s">
        <v>6035</v>
      </c>
      <c r="N4156">
        <v>560.20341207349077</v>
      </c>
      <c r="O4156">
        <v>0</v>
      </c>
      <c r="P4156">
        <v>40.026246719160106</v>
      </c>
      <c r="Q4156">
        <v>82.8</v>
      </c>
      <c r="R4156">
        <v>97</v>
      </c>
      <c r="S4156">
        <v>100</v>
      </c>
      <c r="T4156">
        <v>80</v>
      </c>
      <c r="U4156">
        <v>19</v>
      </c>
      <c r="V4156">
        <v>3055</v>
      </c>
      <c r="AB4156" t="s">
        <v>98</v>
      </c>
      <c r="AC4156" t="s">
        <v>129</v>
      </c>
      <c r="AD4156" t="s">
        <v>129</v>
      </c>
      <c r="AE4156" t="s">
        <v>63</v>
      </c>
      <c r="AG4156">
        <v>2007</v>
      </c>
      <c r="AH4156">
        <v>13.36</v>
      </c>
      <c r="AI4156">
        <v>38.224215000000001</v>
      </c>
      <c r="AJ4156">
        <v>-94.697811000000002</v>
      </c>
      <c r="AL4156">
        <v>9</v>
      </c>
      <c r="AM4156" t="s">
        <v>63</v>
      </c>
      <c r="AN4156" t="s">
        <v>6036</v>
      </c>
      <c r="AO4156" t="s">
        <v>103</v>
      </c>
      <c r="AP4156" t="s">
        <v>131</v>
      </c>
      <c r="AQ4156" t="s">
        <v>240</v>
      </c>
      <c r="AR4156" t="s">
        <v>231</v>
      </c>
      <c r="AS4156" t="s">
        <v>83</v>
      </c>
      <c r="AT4156" s="5">
        <v>39083</v>
      </c>
      <c r="AU4156" t="s">
        <v>76</v>
      </c>
      <c r="AV4156" t="s">
        <v>134</v>
      </c>
      <c r="AW4156" t="s">
        <v>150</v>
      </c>
    </row>
    <row r="4157" spans="1:49" x14ac:dyDescent="0.25">
      <c r="A4157">
        <v>62</v>
      </c>
      <c r="B4157" t="s">
        <v>22609</v>
      </c>
      <c r="C4157">
        <v>1</v>
      </c>
      <c r="D4157" t="s">
        <v>86</v>
      </c>
      <c r="E4157" t="s">
        <v>305</v>
      </c>
      <c r="F4157" t="s">
        <v>108</v>
      </c>
      <c r="G4157">
        <v>94.570000000000007</v>
      </c>
      <c r="H4157" t="s">
        <v>820</v>
      </c>
      <c r="I4157" t="s">
        <v>63</v>
      </c>
      <c r="J4157" t="s">
        <v>178</v>
      </c>
      <c r="K4157" t="s">
        <v>22610</v>
      </c>
      <c r="L4157" t="s">
        <v>22611</v>
      </c>
      <c r="M4157" t="s">
        <v>6035</v>
      </c>
      <c r="N4157">
        <v>321.12860892388454</v>
      </c>
      <c r="O4157">
        <v>20</v>
      </c>
      <c r="P4157">
        <v>40.026246719160106</v>
      </c>
      <c r="Q4157">
        <v>100</v>
      </c>
      <c r="R4157">
        <v>97</v>
      </c>
      <c r="S4157">
        <v>100</v>
      </c>
      <c r="T4157">
        <v>0</v>
      </c>
      <c r="U4157">
        <v>19</v>
      </c>
      <c r="V4157">
        <v>3055</v>
      </c>
      <c r="AB4157" t="s">
        <v>98</v>
      </c>
      <c r="AC4157" t="s">
        <v>129</v>
      </c>
      <c r="AD4157" t="s">
        <v>129</v>
      </c>
      <c r="AE4157" t="s">
        <v>63</v>
      </c>
      <c r="AG4157">
        <v>2007</v>
      </c>
      <c r="AH4157">
        <v>14.27</v>
      </c>
      <c r="AI4157">
        <v>38.236345</v>
      </c>
      <c r="AJ4157">
        <v>-94.691007999999997</v>
      </c>
      <c r="AK4157" t="s">
        <v>77</v>
      </c>
      <c r="AL4157">
        <v>4</v>
      </c>
      <c r="AM4157" t="s">
        <v>63</v>
      </c>
      <c r="AN4157" t="s">
        <v>22612</v>
      </c>
      <c r="AO4157" t="s">
        <v>103</v>
      </c>
      <c r="AP4157" t="s">
        <v>131</v>
      </c>
      <c r="AQ4157" t="s">
        <v>443</v>
      </c>
      <c r="AR4157" t="s">
        <v>1138</v>
      </c>
      <c r="AS4157" t="s">
        <v>83</v>
      </c>
      <c r="AT4157" s="5">
        <v>39448</v>
      </c>
      <c r="AU4157" t="s">
        <v>76</v>
      </c>
      <c r="AV4157" t="s">
        <v>187</v>
      </c>
      <c r="AW4157" t="s">
        <v>372</v>
      </c>
    </row>
    <row r="4158" spans="1:49" x14ac:dyDescent="0.25">
      <c r="A4158">
        <v>0</v>
      </c>
      <c r="B4158" t="s">
        <v>26094</v>
      </c>
      <c r="C4158">
        <v>1</v>
      </c>
      <c r="D4158" t="s">
        <v>86</v>
      </c>
      <c r="E4158" t="s">
        <v>305</v>
      </c>
      <c r="F4158" t="s">
        <v>108</v>
      </c>
      <c r="G4158">
        <v>95.48</v>
      </c>
      <c r="H4158" t="s">
        <v>1879</v>
      </c>
      <c r="I4158" t="s">
        <v>63</v>
      </c>
      <c r="J4158" t="s">
        <v>178</v>
      </c>
      <c r="K4158" t="s">
        <v>15882</v>
      </c>
      <c r="L4158" t="s">
        <v>15883</v>
      </c>
      <c r="M4158" t="s">
        <v>4579</v>
      </c>
      <c r="N4158">
        <v>431.92257217847771</v>
      </c>
      <c r="O4158">
        <v>24</v>
      </c>
      <c r="P4158">
        <v>40.026246719160106</v>
      </c>
      <c r="Q4158">
        <v>100</v>
      </c>
      <c r="R4158">
        <v>97</v>
      </c>
      <c r="S4158">
        <v>99.8</v>
      </c>
      <c r="T4158">
        <v>0</v>
      </c>
      <c r="U4158">
        <v>19</v>
      </c>
      <c r="V4158">
        <v>3055</v>
      </c>
      <c r="AB4158" t="s">
        <v>129</v>
      </c>
      <c r="AC4158" t="s">
        <v>129</v>
      </c>
      <c r="AD4158" t="s">
        <v>98</v>
      </c>
      <c r="AE4158" t="s">
        <v>63</v>
      </c>
      <c r="AG4158">
        <v>2010</v>
      </c>
      <c r="AH4158">
        <v>15.18</v>
      </c>
      <c r="AI4158">
        <v>38.248973999999997</v>
      </c>
      <c r="AJ4158">
        <v>-94.686323000000002</v>
      </c>
      <c r="AK4158" t="s">
        <v>77</v>
      </c>
      <c r="AL4158">
        <v>3</v>
      </c>
      <c r="AM4158" t="s">
        <v>63</v>
      </c>
      <c r="AN4158" t="s">
        <v>26095</v>
      </c>
      <c r="AO4158" t="s">
        <v>103</v>
      </c>
      <c r="AP4158" t="s">
        <v>131</v>
      </c>
      <c r="AQ4158" t="s">
        <v>1138</v>
      </c>
      <c r="AR4158" t="s">
        <v>133</v>
      </c>
      <c r="AS4158" t="s">
        <v>131</v>
      </c>
      <c r="AT4158" s="5">
        <v>39083</v>
      </c>
      <c r="AU4158" t="s">
        <v>76</v>
      </c>
      <c r="AV4158" t="s">
        <v>134</v>
      </c>
      <c r="AW4158" t="s">
        <v>150</v>
      </c>
    </row>
    <row r="4159" spans="1:49" x14ac:dyDescent="0.25">
      <c r="A4159">
        <v>62</v>
      </c>
      <c r="B4159" t="s">
        <v>15881</v>
      </c>
      <c r="C4159">
        <v>1</v>
      </c>
      <c r="D4159" t="s">
        <v>86</v>
      </c>
      <c r="E4159" t="s">
        <v>305</v>
      </c>
      <c r="F4159" t="s">
        <v>108</v>
      </c>
      <c r="G4159">
        <v>95.47</v>
      </c>
      <c r="H4159" t="s">
        <v>1879</v>
      </c>
      <c r="I4159" t="s">
        <v>63</v>
      </c>
      <c r="J4159" t="s">
        <v>178</v>
      </c>
      <c r="K4159" t="s">
        <v>15882</v>
      </c>
      <c r="L4159" t="s">
        <v>15883</v>
      </c>
      <c r="M4159" t="s">
        <v>6035</v>
      </c>
      <c r="N4159">
        <v>431.92257217847771</v>
      </c>
      <c r="O4159">
        <v>24</v>
      </c>
      <c r="P4159">
        <v>40.026246719160106</v>
      </c>
      <c r="Q4159">
        <v>99</v>
      </c>
      <c r="R4159">
        <v>95</v>
      </c>
      <c r="S4159">
        <v>100</v>
      </c>
      <c r="T4159">
        <v>0</v>
      </c>
      <c r="U4159">
        <v>19</v>
      </c>
      <c r="V4159">
        <v>3055</v>
      </c>
      <c r="AB4159" t="s">
        <v>98</v>
      </c>
      <c r="AC4159" t="s">
        <v>129</v>
      </c>
      <c r="AD4159" t="s">
        <v>129</v>
      </c>
      <c r="AE4159" t="s">
        <v>63</v>
      </c>
      <c r="AG4159">
        <v>2007</v>
      </c>
      <c r="AH4159">
        <v>15.19</v>
      </c>
      <c r="AI4159">
        <v>38.249138000000002</v>
      </c>
      <c r="AJ4159">
        <v>-94.686548000000002</v>
      </c>
      <c r="AK4159" t="s">
        <v>77</v>
      </c>
      <c r="AL4159">
        <v>3</v>
      </c>
      <c r="AM4159" t="s">
        <v>63</v>
      </c>
      <c r="AN4159" t="s">
        <v>15884</v>
      </c>
      <c r="AO4159" t="s">
        <v>103</v>
      </c>
      <c r="AP4159" t="s">
        <v>131</v>
      </c>
      <c r="AQ4159" t="s">
        <v>1138</v>
      </c>
      <c r="AR4159" t="s">
        <v>133</v>
      </c>
      <c r="AS4159" t="s">
        <v>83</v>
      </c>
      <c r="AT4159" s="5">
        <v>39083</v>
      </c>
      <c r="AU4159" t="s">
        <v>76</v>
      </c>
      <c r="AV4159" t="s">
        <v>187</v>
      </c>
      <c r="AW4159" t="s">
        <v>188</v>
      </c>
    </row>
    <row r="4160" spans="1:49" x14ac:dyDescent="0.25">
      <c r="A4160">
        <v>59</v>
      </c>
      <c r="B4160" t="s">
        <v>24421</v>
      </c>
      <c r="C4160">
        <v>1</v>
      </c>
      <c r="D4160" t="s">
        <v>86</v>
      </c>
      <c r="E4160" t="s">
        <v>164</v>
      </c>
      <c r="F4160" t="s">
        <v>177</v>
      </c>
      <c r="G4160">
        <v>19.7</v>
      </c>
      <c r="H4160" t="s">
        <v>820</v>
      </c>
      <c r="I4160" t="s">
        <v>63</v>
      </c>
      <c r="J4160" t="s">
        <v>178</v>
      </c>
      <c r="K4160" t="s">
        <v>24422</v>
      </c>
      <c r="L4160" t="s">
        <v>2052</v>
      </c>
      <c r="M4160" t="s">
        <v>15313</v>
      </c>
      <c r="N4160">
        <v>317.749343832021</v>
      </c>
      <c r="O4160">
        <v>0</v>
      </c>
      <c r="P4160">
        <v>40.026246719160106</v>
      </c>
      <c r="Q4160">
        <v>97.9</v>
      </c>
      <c r="R4160">
        <v>97</v>
      </c>
      <c r="S4160">
        <v>100</v>
      </c>
      <c r="T4160">
        <v>1</v>
      </c>
      <c r="U4160">
        <v>10</v>
      </c>
      <c r="V4160">
        <v>1130</v>
      </c>
      <c r="AB4160" t="s">
        <v>129</v>
      </c>
      <c r="AC4160" t="s">
        <v>129</v>
      </c>
      <c r="AD4160" t="s">
        <v>129</v>
      </c>
      <c r="AE4160" t="s">
        <v>63</v>
      </c>
      <c r="AG4160">
        <v>2007</v>
      </c>
      <c r="AH4160">
        <v>16.41</v>
      </c>
      <c r="AI4160">
        <v>38.262529999999998</v>
      </c>
      <c r="AJ4160">
        <v>-94.672399999999996</v>
      </c>
      <c r="AL4160">
        <v>4</v>
      </c>
      <c r="AM4160" t="s">
        <v>63</v>
      </c>
      <c r="AN4160" t="s">
        <v>24423</v>
      </c>
      <c r="AO4160" t="s">
        <v>103</v>
      </c>
      <c r="AP4160" t="s">
        <v>131</v>
      </c>
      <c r="AQ4160" t="s">
        <v>401</v>
      </c>
      <c r="AR4160" t="s">
        <v>964</v>
      </c>
      <c r="AS4160" t="s">
        <v>83</v>
      </c>
      <c r="AT4160" s="5">
        <v>39083</v>
      </c>
      <c r="AU4160" t="s">
        <v>63</v>
      </c>
      <c r="AV4160" t="s">
        <v>134</v>
      </c>
      <c r="AW4160" t="s">
        <v>150</v>
      </c>
    </row>
    <row r="4161" spans="1:49" x14ac:dyDescent="0.25">
      <c r="A4161">
        <v>56</v>
      </c>
      <c r="B4161" t="s">
        <v>18218</v>
      </c>
      <c r="C4161">
        <v>1</v>
      </c>
      <c r="D4161" t="s">
        <v>86</v>
      </c>
      <c r="E4161" t="s">
        <v>305</v>
      </c>
      <c r="F4161" t="s">
        <v>108</v>
      </c>
      <c r="G4161">
        <v>98.69</v>
      </c>
      <c r="H4161" t="s">
        <v>820</v>
      </c>
      <c r="I4161" t="s">
        <v>63</v>
      </c>
      <c r="J4161" t="s">
        <v>178</v>
      </c>
      <c r="K4161" t="s">
        <v>18219</v>
      </c>
      <c r="L4161" t="s">
        <v>2052</v>
      </c>
      <c r="M4161" t="s">
        <v>18220</v>
      </c>
      <c r="N4161">
        <v>334.87532808398953</v>
      </c>
      <c r="O4161">
        <v>21</v>
      </c>
      <c r="P4161">
        <v>36.089238845144358</v>
      </c>
      <c r="Q4161">
        <v>99</v>
      </c>
      <c r="R4161">
        <v>97</v>
      </c>
      <c r="S4161">
        <v>100</v>
      </c>
      <c r="T4161">
        <v>0</v>
      </c>
      <c r="U4161">
        <v>3</v>
      </c>
      <c r="V4161">
        <v>65</v>
      </c>
      <c r="AB4161" t="s">
        <v>129</v>
      </c>
      <c r="AC4161" t="s">
        <v>129</v>
      </c>
      <c r="AD4161" t="s">
        <v>129</v>
      </c>
      <c r="AE4161" t="s">
        <v>63</v>
      </c>
      <c r="AG4161">
        <v>2007</v>
      </c>
      <c r="AH4161">
        <v>18.2</v>
      </c>
      <c r="AI4161">
        <v>38.286990000000003</v>
      </c>
      <c r="AJ4161">
        <v>-94.67362</v>
      </c>
      <c r="AK4161" t="s">
        <v>262</v>
      </c>
      <c r="AL4161">
        <v>4</v>
      </c>
      <c r="AM4161" t="s">
        <v>63</v>
      </c>
      <c r="AN4161" t="s">
        <v>18221</v>
      </c>
      <c r="AO4161" t="s">
        <v>103</v>
      </c>
      <c r="AP4161" t="s">
        <v>131</v>
      </c>
      <c r="AQ4161" t="s">
        <v>118</v>
      </c>
      <c r="AR4161" t="s">
        <v>133</v>
      </c>
      <c r="AS4161" t="s">
        <v>83</v>
      </c>
      <c r="AT4161" s="5">
        <v>39083</v>
      </c>
      <c r="AU4161" t="s">
        <v>63</v>
      </c>
      <c r="AV4161" t="s">
        <v>134</v>
      </c>
      <c r="AW4161" t="s">
        <v>150</v>
      </c>
    </row>
    <row r="4162" spans="1:49" x14ac:dyDescent="0.25">
      <c r="A4162">
        <v>79</v>
      </c>
      <c r="B4162" t="s">
        <v>17584</v>
      </c>
      <c r="C4162">
        <v>1</v>
      </c>
      <c r="D4162" t="s">
        <v>86</v>
      </c>
      <c r="E4162" t="s">
        <v>305</v>
      </c>
      <c r="F4162" t="s">
        <v>108</v>
      </c>
      <c r="G4162">
        <v>82.87</v>
      </c>
      <c r="H4162" t="s">
        <v>489</v>
      </c>
      <c r="I4162" t="s">
        <v>63</v>
      </c>
      <c r="J4162" t="s">
        <v>178</v>
      </c>
      <c r="K4162" t="s">
        <v>17585</v>
      </c>
      <c r="L4162" t="s">
        <v>17586</v>
      </c>
      <c r="M4162" t="s">
        <v>17587</v>
      </c>
      <c r="N4162">
        <v>24.999999624537665</v>
      </c>
      <c r="O4162">
        <v>30</v>
      </c>
      <c r="P4162">
        <v>186.02362204724409</v>
      </c>
      <c r="Q4162">
        <v>99.5</v>
      </c>
      <c r="R4162">
        <v>95</v>
      </c>
      <c r="S4162">
        <v>97.7</v>
      </c>
      <c r="T4162">
        <v>1</v>
      </c>
      <c r="U4162">
        <v>21</v>
      </c>
      <c r="V4162">
        <v>5190</v>
      </c>
      <c r="AB4162" t="s">
        <v>63</v>
      </c>
      <c r="AC4162" t="s">
        <v>63</v>
      </c>
      <c r="AD4162" t="s">
        <v>63</v>
      </c>
      <c r="AE4162" t="s">
        <v>98</v>
      </c>
      <c r="AG4162">
        <v>2007</v>
      </c>
      <c r="AH4162">
        <v>2.75</v>
      </c>
      <c r="AI4162">
        <v>38.076949999999997</v>
      </c>
      <c r="AJ4162">
        <v>-94.712339999999998</v>
      </c>
      <c r="AK4162" t="s">
        <v>262</v>
      </c>
      <c r="AL4162">
        <v>1</v>
      </c>
      <c r="AM4162" t="s">
        <v>63</v>
      </c>
      <c r="AN4162" t="s">
        <v>17588</v>
      </c>
      <c r="AO4162" t="s">
        <v>103</v>
      </c>
      <c r="AP4162" t="s">
        <v>170</v>
      </c>
      <c r="AQ4162" t="s">
        <v>133</v>
      </c>
      <c r="AR4162" t="s">
        <v>133</v>
      </c>
      <c r="AS4162" t="s">
        <v>83</v>
      </c>
      <c r="AT4162" s="5">
        <v>39801</v>
      </c>
      <c r="AU4162" t="s">
        <v>76</v>
      </c>
      <c r="AV4162" t="s">
        <v>200</v>
      </c>
      <c r="AW4162" t="s">
        <v>135</v>
      </c>
    </row>
    <row r="4163" spans="1:49" x14ac:dyDescent="0.25">
      <c r="A4163">
        <v>2075</v>
      </c>
      <c r="B4163" t="s">
        <v>22551</v>
      </c>
      <c r="C4163">
        <v>1</v>
      </c>
      <c r="D4163" t="s">
        <v>86</v>
      </c>
      <c r="E4163" t="s">
        <v>305</v>
      </c>
      <c r="F4163" t="s">
        <v>108</v>
      </c>
      <c r="G4163">
        <v>98.64</v>
      </c>
      <c r="H4163" t="s">
        <v>138</v>
      </c>
      <c r="I4163" t="s">
        <v>63</v>
      </c>
      <c r="J4163" t="s">
        <v>178</v>
      </c>
      <c r="K4163" t="s">
        <v>22552</v>
      </c>
      <c r="L4163" t="s">
        <v>22553</v>
      </c>
      <c r="M4163" t="s">
        <v>2052</v>
      </c>
      <c r="N4163">
        <v>31.200787401574804</v>
      </c>
      <c r="O4163">
        <v>0</v>
      </c>
      <c r="P4163">
        <v>43.963254593175854</v>
      </c>
      <c r="Q4163">
        <v>84.7</v>
      </c>
      <c r="R4163">
        <v>100</v>
      </c>
      <c r="S4163">
        <v>99.7</v>
      </c>
      <c r="T4163">
        <v>0</v>
      </c>
      <c r="U4163">
        <v>20</v>
      </c>
      <c r="V4163">
        <v>5750</v>
      </c>
      <c r="AB4163" t="s">
        <v>63</v>
      </c>
      <c r="AC4163" t="s">
        <v>63</v>
      </c>
      <c r="AD4163" t="s">
        <v>63</v>
      </c>
      <c r="AE4163" t="s">
        <v>129</v>
      </c>
      <c r="AG4163">
        <v>2007</v>
      </c>
      <c r="AH4163">
        <v>18.12</v>
      </c>
      <c r="AI4163">
        <v>38.285879999999999</v>
      </c>
      <c r="AJ4163">
        <v>-94.673060000000007</v>
      </c>
      <c r="AL4163">
        <v>3</v>
      </c>
      <c r="AM4163" t="s">
        <v>63</v>
      </c>
      <c r="AN4163" t="s">
        <v>22554</v>
      </c>
      <c r="AO4163" t="s">
        <v>103</v>
      </c>
      <c r="AP4163" t="s">
        <v>786</v>
      </c>
      <c r="AQ4163" t="s">
        <v>326</v>
      </c>
      <c r="AR4163" t="s">
        <v>327</v>
      </c>
      <c r="AS4163" t="s">
        <v>83</v>
      </c>
      <c r="AT4163" s="5">
        <v>39083</v>
      </c>
      <c r="AU4163" t="s">
        <v>76</v>
      </c>
      <c r="AV4163" t="s">
        <v>149</v>
      </c>
      <c r="AW4163" t="s">
        <v>13123</v>
      </c>
    </row>
    <row r="4164" spans="1:49" x14ac:dyDescent="0.25">
      <c r="A4164">
        <v>118</v>
      </c>
      <c r="B4164" t="s">
        <v>6702</v>
      </c>
      <c r="C4164">
        <v>1</v>
      </c>
      <c r="D4164" t="s">
        <v>86</v>
      </c>
      <c r="E4164" t="s">
        <v>305</v>
      </c>
      <c r="F4164" t="s">
        <v>108</v>
      </c>
      <c r="G4164">
        <v>87.09</v>
      </c>
      <c r="H4164" t="s">
        <v>820</v>
      </c>
      <c r="I4164" t="s">
        <v>63</v>
      </c>
      <c r="J4164" t="s">
        <v>178</v>
      </c>
      <c r="K4164" t="s">
        <v>6703</v>
      </c>
      <c r="L4164" t="s">
        <v>6704</v>
      </c>
      <c r="M4164" t="s">
        <v>6705</v>
      </c>
      <c r="N4164">
        <v>247.17847769028873</v>
      </c>
      <c r="O4164">
        <v>15</v>
      </c>
      <c r="P4164">
        <v>40.026246719160106</v>
      </c>
      <c r="Q4164">
        <v>99</v>
      </c>
      <c r="R4164">
        <v>97</v>
      </c>
      <c r="S4164">
        <v>100</v>
      </c>
      <c r="T4164">
        <v>0</v>
      </c>
      <c r="U4164">
        <v>21</v>
      </c>
      <c r="V4164">
        <v>2595</v>
      </c>
      <c r="AB4164" t="s">
        <v>129</v>
      </c>
      <c r="AC4164" t="s">
        <v>129</v>
      </c>
      <c r="AD4164" t="s">
        <v>129</v>
      </c>
      <c r="AE4164" t="s">
        <v>63</v>
      </c>
      <c r="AG4164">
        <v>2007</v>
      </c>
      <c r="AH4164">
        <v>6.97</v>
      </c>
      <c r="AI4164">
        <v>38.138162999999999</v>
      </c>
      <c r="AJ4164">
        <v>-94.712896000000001</v>
      </c>
      <c r="AK4164" t="s">
        <v>262</v>
      </c>
      <c r="AL4164">
        <v>3</v>
      </c>
      <c r="AM4164" t="s">
        <v>63</v>
      </c>
      <c r="AN4164" t="s">
        <v>6706</v>
      </c>
      <c r="AO4164" t="s">
        <v>103</v>
      </c>
      <c r="AP4164" t="s">
        <v>131</v>
      </c>
      <c r="AQ4164" t="s">
        <v>951</v>
      </c>
      <c r="AR4164" t="s">
        <v>1259</v>
      </c>
      <c r="AS4164" t="s">
        <v>83</v>
      </c>
      <c r="AT4164" s="5">
        <v>40247</v>
      </c>
      <c r="AU4164" t="s">
        <v>76</v>
      </c>
      <c r="AV4164" t="s">
        <v>187</v>
      </c>
      <c r="AW4164" t="s">
        <v>372</v>
      </c>
    </row>
    <row r="4165" spans="1:49" x14ac:dyDescent="0.25">
      <c r="A4165">
        <v>0</v>
      </c>
      <c r="B4165" t="s">
        <v>13065</v>
      </c>
      <c r="C4165">
        <v>1</v>
      </c>
      <c r="D4165" t="s">
        <v>86</v>
      </c>
      <c r="E4165" t="s">
        <v>305</v>
      </c>
      <c r="F4165" t="s">
        <v>108</v>
      </c>
      <c r="G4165">
        <v>87.08</v>
      </c>
      <c r="H4165" t="s">
        <v>820</v>
      </c>
      <c r="I4165" t="s">
        <v>63</v>
      </c>
      <c r="J4165" t="s">
        <v>178</v>
      </c>
      <c r="K4165" t="s">
        <v>6703</v>
      </c>
      <c r="L4165" t="s">
        <v>6704</v>
      </c>
      <c r="M4165" t="s">
        <v>5242</v>
      </c>
      <c r="N4165">
        <v>247.1784776902887</v>
      </c>
      <c r="O4165">
        <v>15</v>
      </c>
      <c r="P4165">
        <v>40.026246719160106</v>
      </c>
      <c r="Q4165">
        <v>100</v>
      </c>
      <c r="R4165">
        <v>97</v>
      </c>
      <c r="S4165">
        <v>100</v>
      </c>
      <c r="T4165">
        <v>0</v>
      </c>
      <c r="U4165">
        <v>21</v>
      </c>
      <c r="V4165">
        <v>2595</v>
      </c>
      <c r="AB4165" t="s">
        <v>98</v>
      </c>
      <c r="AC4165" t="s">
        <v>129</v>
      </c>
      <c r="AD4165" t="s">
        <v>129</v>
      </c>
      <c r="AE4165" t="s">
        <v>63</v>
      </c>
      <c r="AG4165">
        <v>2010</v>
      </c>
      <c r="AH4165">
        <v>6.98</v>
      </c>
      <c r="AI4165">
        <v>38.138086999999999</v>
      </c>
      <c r="AJ4165">
        <v>-94.712581999999998</v>
      </c>
      <c r="AK4165" t="s">
        <v>262</v>
      </c>
      <c r="AL4165">
        <v>3</v>
      </c>
      <c r="AM4165" t="s">
        <v>63</v>
      </c>
      <c r="AN4165" t="s">
        <v>13066</v>
      </c>
      <c r="AO4165" t="s">
        <v>103</v>
      </c>
      <c r="AP4165" t="s">
        <v>131</v>
      </c>
      <c r="AQ4165" t="s">
        <v>951</v>
      </c>
      <c r="AR4165" t="s">
        <v>1259</v>
      </c>
      <c r="AS4165" t="s">
        <v>131</v>
      </c>
      <c r="AT4165" s="5">
        <v>40247</v>
      </c>
      <c r="AU4165" t="s">
        <v>76</v>
      </c>
      <c r="AV4165" t="s">
        <v>187</v>
      </c>
      <c r="AW4165" t="s">
        <v>372</v>
      </c>
    </row>
    <row r="4166" spans="1:49" x14ac:dyDescent="0.25">
      <c r="A4166">
        <v>0</v>
      </c>
      <c r="B4166" t="s">
        <v>18328</v>
      </c>
      <c r="C4166">
        <v>1</v>
      </c>
      <c r="D4166" t="s">
        <v>86</v>
      </c>
      <c r="E4166" t="s">
        <v>164</v>
      </c>
      <c r="F4166" t="s">
        <v>177</v>
      </c>
      <c r="G4166">
        <v>11.3</v>
      </c>
      <c r="H4166" t="s">
        <v>403</v>
      </c>
      <c r="I4166" t="s">
        <v>63</v>
      </c>
      <c r="J4166" t="s">
        <v>178</v>
      </c>
      <c r="K4166" t="s">
        <v>5775</v>
      </c>
      <c r="L4166" t="s">
        <v>2052</v>
      </c>
      <c r="M4166" t="s">
        <v>15313</v>
      </c>
      <c r="N4166">
        <v>394.750656167979</v>
      </c>
      <c r="O4166">
        <v>36</v>
      </c>
      <c r="P4166">
        <v>40.026246719160106</v>
      </c>
      <c r="Q4166">
        <v>96</v>
      </c>
      <c r="R4166">
        <v>97</v>
      </c>
      <c r="S4166">
        <v>100</v>
      </c>
      <c r="T4166">
        <v>0</v>
      </c>
      <c r="U4166">
        <v>6</v>
      </c>
      <c r="V4166">
        <v>1870</v>
      </c>
      <c r="AB4166" t="s">
        <v>129</v>
      </c>
      <c r="AC4166" t="s">
        <v>129</v>
      </c>
      <c r="AD4166" t="s">
        <v>129</v>
      </c>
      <c r="AE4166" t="s">
        <v>63</v>
      </c>
      <c r="AG4166">
        <v>2010</v>
      </c>
      <c r="AH4166">
        <v>7.63</v>
      </c>
      <c r="AI4166">
        <v>38.146079999999998</v>
      </c>
      <c r="AJ4166">
        <v>-94.706770000000006</v>
      </c>
      <c r="AK4166" t="s">
        <v>77</v>
      </c>
      <c r="AL4166">
        <v>4</v>
      </c>
      <c r="AM4166" t="s">
        <v>63</v>
      </c>
      <c r="AN4166" t="s">
        <v>18329</v>
      </c>
      <c r="AO4166" t="s">
        <v>103</v>
      </c>
      <c r="AP4166" t="s">
        <v>131</v>
      </c>
      <c r="AQ4166" t="s">
        <v>255</v>
      </c>
      <c r="AR4166" t="s">
        <v>910</v>
      </c>
      <c r="AS4166" t="s">
        <v>131</v>
      </c>
      <c r="AT4166" s="5">
        <v>40247</v>
      </c>
      <c r="AU4166" t="s">
        <v>63</v>
      </c>
      <c r="AV4166" t="s">
        <v>134</v>
      </c>
      <c r="AW4166" t="s">
        <v>150</v>
      </c>
    </row>
    <row r="4167" spans="1:49" x14ac:dyDescent="0.25">
      <c r="A4167">
        <v>62</v>
      </c>
      <c r="B4167" t="s">
        <v>5774</v>
      </c>
      <c r="C4167">
        <v>1</v>
      </c>
      <c r="D4167" t="s">
        <v>86</v>
      </c>
      <c r="E4167" t="s">
        <v>305</v>
      </c>
      <c r="F4167" t="s">
        <v>108</v>
      </c>
      <c r="G4167">
        <v>88.38</v>
      </c>
      <c r="H4167" t="s">
        <v>3187</v>
      </c>
      <c r="I4167" t="s">
        <v>63</v>
      </c>
      <c r="J4167" t="s">
        <v>178</v>
      </c>
      <c r="K4167" t="s">
        <v>5775</v>
      </c>
      <c r="L4167" t="s">
        <v>1327</v>
      </c>
      <c r="M4167" t="s">
        <v>5242</v>
      </c>
      <c r="N4167">
        <v>295.60367454068239</v>
      </c>
      <c r="O4167">
        <v>34</v>
      </c>
      <c r="P4167">
        <v>40.026246719160106</v>
      </c>
      <c r="Q4167">
        <v>100</v>
      </c>
      <c r="R4167">
        <v>97</v>
      </c>
      <c r="S4167">
        <v>100</v>
      </c>
      <c r="T4167">
        <v>0</v>
      </c>
      <c r="U4167">
        <v>20</v>
      </c>
      <c r="V4167">
        <v>2760</v>
      </c>
      <c r="AB4167" t="s">
        <v>129</v>
      </c>
      <c r="AC4167" t="s">
        <v>129</v>
      </c>
      <c r="AD4167" t="s">
        <v>129</v>
      </c>
      <c r="AE4167" t="s">
        <v>63</v>
      </c>
      <c r="AG4167">
        <v>2007</v>
      </c>
      <c r="AH4167">
        <v>8.2799999999999994</v>
      </c>
      <c r="AI4167">
        <v>38.153686999999998</v>
      </c>
      <c r="AJ4167">
        <v>-94.699501999999995</v>
      </c>
      <c r="AK4167" t="s">
        <v>77</v>
      </c>
      <c r="AL4167">
        <v>3</v>
      </c>
      <c r="AM4167" t="s">
        <v>63</v>
      </c>
      <c r="AN4167" t="s">
        <v>5776</v>
      </c>
      <c r="AO4167" t="s">
        <v>103</v>
      </c>
      <c r="AP4167" t="s">
        <v>131</v>
      </c>
      <c r="AQ4167" t="s">
        <v>326</v>
      </c>
      <c r="AR4167" t="s">
        <v>932</v>
      </c>
      <c r="AS4167" t="s">
        <v>83</v>
      </c>
      <c r="AT4167" s="5">
        <v>40247</v>
      </c>
      <c r="AU4167" t="s">
        <v>63</v>
      </c>
      <c r="AV4167" t="s">
        <v>134</v>
      </c>
      <c r="AW4167" t="s">
        <v>150</v>
      </c>
    </row>
    <row r="4168" spans="1:49" x14ac:dyDescent="0.25">
      <c r="A4168">
        <v>62</v>
      </c>
      <c r="B4168" t="s">
        <v>19225</v>
      </c>
      <c r="C4168">
        <v>1</v>
      </c>
      <c r="D4168" t="s">
        <v>86</v>
      </c>
      <c r="E4168" t="s">
        <v>305</v>
      </c>
      <c r="F4168" t="s">
        <v>108</v>
      </c>
      <c r="G4168">
        <v>88.41</v>
      </c>
      <c r="H4168" t="s">
        <v>3187</v>
      </c>
      <c r="I4168" t="s">
        <v>63</v>
      </c>
      <c r="J4168" t="s">
        <v>178</v>
      </c>
      <c r="K4168" t="s">
        <v>19226</v>
      </c>
      <c r="L4168" t="s">
        <v>1327</v>
      </c>
      <c r="M4168" t="s">
        <v>6705</v>
      </c>
      <c r="N4168">
        <v>295.60367454068239</v>
      </c>
      <c r="O4168">
        <v>34</v>
      </c>
      <c r="P4168">
        <v>40.026246719160106</v>
      </c>
      <c r="Q4168">
        <v>100</v>
      </c>
      <c r="R4168">
        <v>97</v>
      </c>
      <c r="S4168">
        <v>100</v>
      </c>
      <c r="T4168">
        <v>0</v>
      </c>
      <c r="U4168">
        <v>20</v>
      </c>
      <c r="V4168">
        <v>2760</v>
      </c>
      <c r="AB4168" t="s">
        <v>129</v>
      </c>
      <c r="AC4168" t="s">
        <v>129</v>
      </c>
      <c r="AD4168" t="s">
        <v>129</v>
      </c>
      <c r="AE4168" t="s">
        <v>63</v>
      </c>
      <c r="AG4168">
        <v>2007</v>
      </c>
      <c r="AH4168">
        <v>8.2900000000000009</v>
      </c>
      <c r="AI4168">
        <v>38.153931999999998</v>
      </c>
      <c r="AJ4168">
        <v>-94.699656000000004</v>
      </c>
      <c r="AK4168" t="s">
        <v>77</v>
      </c>
      <c r="AL4168">
        <v>3</v>
      </c>
      <c r="AM4168" t="s">
        <v>63</v>
      </c>
      <c r="AN4168" t="s">
        <v>19227</v>
      </c>
      <c r="AO4168" t="s">
        <v>103</v>
      </c>
      <c r="AP4168" t="s">
        <v>131</v>
      </c>
      <c r="AQ4168" t="s">
        <v>326</v>
      </c>
      <c r="AR4168" t="s">
        <v>932</v>
      </c>
      <c r="AS4168" t="s">
        <v>83</v>
      </c>
      <c r="AT4168" s="5">
        <v>40247</v>
      </c>
      <c r="AU4168" t="s">
        <v>63</v>
      </c>
      <c r="AV4168" t="s">
        <v>187</v>
      </c>
      <c r="AW4168" t="s">
        <v>372</v>
      </c>
    </row>
    <row r="4169" spans="1:49" x14ac:dyDescent="0.25">
      <c r="A4169">
        <v>68</v>
      </c>
      <c r="B4169" t="s">
        <v>27197</v>
      </c>
      <c r="C4169">
        <v>1</v>
      </c>
      <c r="D4169" t="s">
        <v>86</v>
      </c>
      <c r="E4169" t="s">
        <v>305</v>
      </c>
      <c r="F4169" t="s">
        <v>108</v>
      </c>
      <c r="G4169">
        <v>88.78</v>
      </c>
      <c r="H4169" t="s">
        <v>489</v>
      </c>
      <c r="I4169" t="s">
        <v>63</v>
      </c>
      <c r="J4169" t="s">
        <v>178</v>
      </c>
      <c r="K4169" t="s">
        <v>5775</v>
      </c>
      <c r="L4169" t="s">
        <v>27198</v>
      </c>
      <c r="M4169" t="s">
        <v>2052</v>
      </c>
      <c r="N4169">
        <v>30.643044619422572</v>
      </c>
      <c r="O4169">
        <v>30</v>
      </c>
      <c r="P4169">
        <v>258.20209973753282</v>
      </c>
      <c r="Q4169">
        <v>84</v>
      </c>
      <c r="R4169">
        <v>97</v>
      </c>
      <c r="S4169">
        <v>99.5</v>
      </c>
      <c r="T4169">
        <v>0</v>
      </c>
      <c r="U4169">
        <v>20</v>
      </c>
      <c r="V4169">
        <v>5520</v>
      </c>
      <c r="AB4169" t="s">
        <v>63</v>
      </c>
      <c r="AC4169" t="s">
        <v>63</v>
      </c>
      <c r="AD4169" t="s">
        <v>63</v>
      </c>
      <c r="AE4169" t="s">
        <v>129</v>
      </c>
      <c r="AG4169">
        <v>2007</v>
      </c>
      <c r="AH4169">
        <v>8.68</v>
      </c>
      <c r="AI4169">
        <v>38.158729999999998</v>
      </c>
      <c r="AJ4169">
        <v>-94.696100000000001</v>
      </c>
      <c r="AK4169" t="s">
        <v>77</v>
      </c>
      <c r="AL4169">
        <v>2</v>
      </c>
      <c r="AM4169" t="s">
        <v>63</v>
      </c>
      <c r="AN4169" t="s">
        <v>27199</v>
      </c>
      <c r="AO4169" t="s">
        <v>103</v>
      </c>
      <c r="AP4169" t="s">
        <v>786</v>
      </c>
      <c r="AQ4169" t="s">
        <v>133</v>
      </c>
      <c r="AR4169" t="s">
        <v>133</v>
      </c>
      <c r="AS4169" t="s">
        <v>83</v>
      </c>
      <c r="AT4169" s="5">
        <v>40247</v>
      </c>
      <c r="AU4169" t="s">
        <v>76</v>
      </c>
      <c r="AV4169" t="s">
        <v>2584</v>
      </c>
      <c r="AW4169" t="s">
        <v>135</v>
      </c>
    </row>
    <row r="4170" spans="1:49" x14ac:dyDescent="0.25">
      <c r="A4170">
        <v>121</v>
      </c>
      <c r="B4170" t="s">
        <v>21574</v>
      </c>
      <c r="C4170">
        <v>1</v>
      </c>
      <c r="D4170" t="s">
        <v>86</v>
      </c>
      <c r="E4170" t="s">
        <v>305</v>
      </c>
      <c r="F4170" t="s">
        <v>108</v>
      </c>
      <c r="G4170">
        <v>89.54</v>
      </c>
      <c r="H4170" t="s">
        <v>820</v>
      </c>
      <c r="I4170" t="s">
        <v>63</v>
      </c>
      <c r="J4170" t="s">
        <v>178</v>
      </c>
      <c r="K4170" t="s">
        <v>21575</v>
      </c>
      <c r="L4170" t="s">
        <v>2052</v>
      </c>
      <c r="M4170" t="s">
        <v>21576</v>
      </c>
      <c r="N4170">
        <v>341.69947506561681</v>
      </c>
      <c r="O4170">
        <v>0</v>
      </c>
      <c r="P4170">
        <v>36.089238845144358</v>
      </c>
      <c r="Q4170">
        <v>95</v>
      </c>
      <c r="R4170">
        <v>97</v>
      </c>
      <c r="S4170">
        <v>100</v>
      </c>
      <c r="T4170">
        <v>0</v>
      </c>
      <c r="U4170">
        <v>3</v>
      </c>
      <c r="V4170">
        <v>65</v>
      </c>
      <c r="AB4170" t="s">
        <v>129</v>
      </c>
      <c r="AC4170" t="s">
        <v>129</v>
      </c>
      <c r="AD4170" t="s">
        <v>129</v>
      </c>
      <c r="AE4170" t="s">
        <v>63</v>
      </c>
      <c r="AG4170">
        <v>2007</v>
      </c>
      <c r="AH4170">
        <v>9.31</v>
      </c>
      <c r="AI4170">
        <v>38.168010000000002</v>
      </c>
      <c r="AJ4170">
        <v>-94.695849999999993</v>
      </c>
      <c r="AL4170">
        <v>4</v>
      </c>
      <c r="AM4170" t="s">
        <v>63</v>
      </c>
      <c r="AN4170" t="s">
        <v>21577</v>
      </c>
      <c r="AO4170" t="s">
        <v>103</v>
      </c>
      <c r="AP4170" t="s">
        <v>131</v>
      </c>
      <c r="AQ4170" t="s">
        <v>118</v>
      </c>
      <c r="AR4170" t="s">
        <v>273</v>
      </c>
      <c r="AS4170" t="s">
        <v>83</v>
      </c>
      <c r="AT4170" s="5">
        <v>39083</v>
      </c>
      <c r="AU4170" t="s">
        <v>63</v>
      </c>
      <c r="AV4170" t="s">
        <v>134</v>
      </c>
      <c r="AW4170" t="s">
        <v>135</v>
      </c>
    </row>
    <row r="4171" spans="1:49" x14ac:dyDescent="0.25">
      <c r="A4171">
        <v>62</v>
      </c>
      <c r="B4171" t="s">
        <v>5239</v>
      </c>
      <c r="C4171">
        <v>1</v>
      </c>
      <c r="D4171" t="s">
        <v>86</v>
      </c>
      <c r="E4171" t="s">
        <v>305</v>
      </c>
      <c r="F4171" t="s">
        <v>108</v>
      </c>
      <c r="G4171">
        <v>90.43</v>
      </c>
      <c r="H4171" t="s">
        <v>820</v>
      </c>
      <c r="I4171" t="s">
        <v>63</v>
      </c>
      <c r="J4171" t="s">
        <v>178</v>
      </c>
      <c r="K4171" t="s">
        <v>5240</v>
      </c>
      <c r="L4171" t="s">
        <v>5241</v>
      </c>
      <c r="M4171" t="s">
        <v>5242</v>
      </c>
      <c r="N4171">
        <v>210.498687664042</v>
      </c>
      <c r="O4171">
        <v>9</v>
      </c>
      <c r="P4171">
        <v>40.026246719160106</v>
      </c>
      <c r="Q4171">
        <v>100</v>
      </c>
      <c r="R4171">
        <v>97</v>
      </c>
      <c r="S4171">
        <v>100</v>
      </c>
      <c r="T4171">
        <v>0</v>
      </c>
      <c r="U4171">
        <v>19</v>
      </c>
      <c r="V4171">
        <v>2940</v>
      </c>
      <c r="AB4171" t="s">
        <v>129</v>
      </c>
      <c r="AC4171" t="s">
        <v>129</v>
      </c>
      <c r="AD4171" t="s">
        <v>129</v>
      </c>
      <c r="AE4171" t="s">
        <v>63</v>
      </c>
      <c r="AG4171">
        <v>2007</v>
      </c>
      <c r="AH4171">
        <v>10.32</v>
      </c>
      <c r="AI4171">
        <v>38.182251999999998</v>
      </c>
      <c r="AJ4171">
        <v>-94.699839999999995</v>
      </c>
      <c r="AK4171" t="s">
        <v>77</v>
      </c>
      <c r="AL4171">
        <v>3</v>
      </c>
      <c r="AM4171" t="s">
        <v>63</v>
      </c>
      <c r="AN4171" t="s">
        <v>5243</v>
      </c>
      <c r="AO4171" t="s">
        <v>103</v>
      </c>
      <c r="AP4171" t="s">
        <v>131</v>
      </c>
      <c r="AQ4171" t="s">
        <v>545</v>
      </c>
      <c r="AR4171" t="s">
        <v>133</v>
      </c>
      <c r="AS4171" t="s">
        <v>83</v>
      </c>
      <c r="AT4171" s="5">
        <v>40247</v>
      </c>
      <c r="AU4171" t="s">
        <v>63</v>
      </c>
      <c r="AV4171" t="s">
        <v>187</v>
      </c>
      <c r="AW4171" t="s">
        <v>372</v>
      </c>
    </row>
    <row r="4172" spans="1:49" x14ac:dyDescent="0.25">
      <c r="A4172">
        <v>62</v>
      </c>
      <c r="B4172" t="s">
        <v>10327</v>
      </c>
      <c r="C4172">
        <v>1</v>
      </c>
      <c r="D4172" t="s">
        <v>86</v>
      </c>
      <c r="E4172" t="s">
        <v>305</v>
      </c>
      <c r="F4172" t="s">
        <v>108</v>
      </c>
      <c r="G4172">
        <v>90.44</v>
      </c>
      <c r="H4172" t="s">
        <v>820</v>
      </c>
      <c r="I4172" t="s">
        <v>63</v>
      </c>
      <c r="J4172" t="s">
        <v>178</v>
      </c>
      <c r="K4172" t="s">
        <v>10328</v>
      </c>
      <c r="L4172" t="s">
        <v>10329</v>
      </c>
      <c r="M4172" t="s">
        <v>6705</v>
      </c>
      <c r="N4172">
        <v>210.498687664042</v>
      </c>
      <c r="O4172">
        <v>9</v>
      </c>
      <c r="P4172">
        <v>40.026246719160106</v>
      </c>
      <c r="Q4172">
        <v>100</v>
      </c>
      <c r="R4172">
        <v>95</v>
      </c>
      <c r="S4172">
        <v>100</v>
      </c>
      <c r="T4172">
        <v>0</v>
      </c>
      <c r="U4172">
        <v>19</v>
      </c>
      <c r="V4172">
        <v>2940</v>
      </c>
      <c r="AB4172" t="s">
        <v>98</v>
      </c>
      <c r="AC4172" t="s">
        <v>129</v>
      </c>
      <c r="AD4172" t="s">
        <v>129</v>
      </c>
      <c r="AE4172" t="s">
        <v>63</v>
      </c>
      <c r="AG4172">
        <v>2007</v>
      </c>
      <c r="AH4172">
        <v>10.33</v>
      </c>
      <c r="AI4172">
        <v>38.182186000000002</v>
      </c>
      <c r="AJ4172">
        <v>-94.70017</v>
      </c>
      <c r="AK4172" t="s">
        <v>77</v>
      </c>
      <c r="AL4172">
        <v>3</v>
      </c>
      <c r="AM4172" t="s">
        <v>63</v>
      </c>
      <c r="AN4172" t="s">
        <v>10330</v>
      </c>
      <c r="AO4172" t="s">
        <v>103</v>
      </c>
      <c r="AP4172" t="s">
        <v>131</v>
      </c>
      <c r="AQ4172" t="s">
        <v>545</v>
      </c>
      <c r="AR4172" t="s">
        <v>133</v>
      </c>
      <c r="AS4172" t="s">
        <v>83</v>
      </c>
      <c r="AT4172" s="5">
        <v>40247</v>
      </c>
      <c r="AU4172" t="s">
        <v>63</v>
      </c>
      <c r="AV4172" t="s">
        <v>187</v>
      </c>
      <c r="AW4172" t="s">
        <v>372</v>
      </c>
    </row>
    <row r="4173" spans="1:49" x14ac:dyDescent="0.25">
      <c r="A4173">
        <v>568</v>
      </c>
      <c r="B4173" t="s">
        <v>4274</v>
      </c>
      <c r="C4173">
        <v>1</v>
      </c>
      <c r="D4173" t="s">
        <v>86</v>
      </c>
      <c r="E4173" t="s">
        <v>4275</v>
      </c>
      <c r="F4173" t="s">
        <v>177</v>
      </c>
      <c r="G4173">
        <v>7.92</v>
      </c>
      <c r="H4173" t="s">
        <v>1879</v>
      </c>
      <c r="I4173" t="s">
        <v>63</v>
      </c>
      <c r="J4173" t="s">
        <v>178</v>
      </c>
      <c r="K4173" t="s">
        <v>4276</v>
      </c>
      <c r="L4173" t="s">
        <v>180</v>
      </c>
      <c r="M4173" t="s">
        <v>4277</v>
      </c>
      <c r="N4173">
        <v>745.14435695538054</v>
      </c>
      <c r="O4173">
        <v>35</v>
      </c>
      <c r="P4173">
        <v>40</v>
      </c>
      <c r="Q4173">
        <v>98</v>
      </c>
      <c r="R4173">
        <v>97</v>
      </c>
      <c r="S4173">
        <v>100</v>
      </c>
      <c r="T4173">
        <v>0</v>
      </c>
      <c r="U4173">
        <v>6</v>
      </c>
      <c r="V4173">
        <v>2430</v>
      </c>
      <c r="AB4173" t="s">
        <v>129</v>
      </c>
      <c r="AC4173" t="s">
        <v>129</v>
      </c>
      <c r="AD4173" t="s">
        <v>129</v>
      </c>
      <c r="AE4173" t="s">
        <v>63</v>
      </c>
      <c r="AG4173">
        <v>2008</v>
      </c>
      <c r="AH4173">
        <v>7.92</v>
      </c>
      <c r="AI4173">
        <v>38.345280000000002</v>
      </c>
      <c r="AJ4173">
        <v>-94.771410000000003</v>
      </c>
      <c r="AK4173" t="s">
        <v>262</v>
      </c>
      <c r="AL4173">
        <v>4</v>
      </c>
      <c r="AM4173" t="s">
        <v>63</v>
      </c>
      <c r="AN4173" t="s">
        <v>4278</v>
      </c>
      <c r="AO4173" t="s">
        <v>103</v>
      </c>
      <c r="AP4173" t="s">
        <v>131</v>
      </c>
      <c r="AQ4173" t="s">
        <v>186</v>
      </c>
      <c r="AR4173" t="s">
        <v>313</v>
      </c>
      <c r="AS4173" t="s">
        <v>83</v>
      </c>
      <c r="AT4173" s="5">
        <v>39801</v>
      </c>
      <c r="AU4173" t="s">
        <v>76</v>
      </c>
      <c r="AV4173" t="s">
        <v>187</v>
      </c>
      <c r="AW4173" t="s">
        <v>188</v>
      </c>
    </row>
    <row r="4174" spans="1:49" x14ac:dyDescent="0.25">
      <c r="A4174">
        <v>56</v>
      </c>
      <c r="B4174" t="s">
        <v>15446</v>
      </c>
      <c r="C4174">
        <v>1</v>
      </c>
      <c r="D4174" t="s">
        <v>86</v>
      </c>
      <c r="E4174" t="s">
        <v>305</v>
      </c>
      <c r="F4174" t="s">
        <v>108</v>
      </c>
      <c r="G4174">
        <v>85.17</v>
      </c>
      <c r="H4174" t="s">
        <v>820</v>
      </c>
      <c r="I4174" t="s">
        <v>63</v>
      </c>
      <c r="J4174" t="s">
        <v>178</v>
      </c>
      <c r="K4174" t="s">
        <v>15447</v>
      </c>
      <c r="L4174" t="s">
        <v>2052</v>
      </c>
      <c r="M4174" t="s">
        <v>15448</v>
      </c>
      <c r="N4174">
        <v>302.98556430446195</v>
      </c>
      <c r="P4174">
        <v>36.089238845144358</v>
      </c>
      <c r="Q4174">
        <v>99</v>
      </c>
      <c r="R4174">
        <v>100</v>
      </c>
      <c r="S4174">
        <v>100</v>
      </c>
      <c r="T4174">
        <v>0</v>
      </c>
      <c r="U4174">
        <v>3</v>
      </c>
      <c r="V4174">
        <v>65</v>
      </c>
      <c r="AB4174" t="s">
        <v>129</v>
      </c>
      <c r="AC4174" t="s">
        <v>129</v>
      </c>
      <c r="AD4174" t="s">
        <v>129</v>
      </c>
      <c r="AE4174" t="s">
        <v>63</v>
      </c>
      <c r="AG4174">
        <v>2008</v>
      </c>
      <c r="AH4174">
        <v>5.03</v>
      </c>
      <c r="AI4174">
        <v>38.109920000000002</v>
      </c>
      <c r="AJ4174">
        <v>-94.713499999999996</v>
      </c>
      <c r="AL4174">
        <v>4</v>
      </c>
      <c r="AM4174" t="s">
        <v>63</v>
      </c>
      <c r="AN4174" t="s">
        <v>15449</v>
      </c>
      <c r="AO4174" t="s">
        <v>103</v>
      </c>
      <c r="AP4174" t="s">
        <v>131</v>
      </c>
      <c r="AQ4174" t="s">
        <v>240</v>
      </c>
      <c r="AR4174" t="s">
        <v>6841</v>
      </c>
      <c r="AS4174" t="s">
        <v>83</v>
      </c>
      <c r="AT4174" s="5">
        <v>40247</v>
      </c>
      <c r="AU4174" t="s">
        <v>63</v>
      </c>
      <c r="AV4174" t="s">
        <v>134</v>
      </c>
      <c r="AW4174" t="s">
        <v>150</v>
      </c>
    </row>
    <row r="4175" spans="1:49" x14ac:dyDescent="0.25">
      <c r="A4175">
        <v>0</v>
      </c>
      <c r="B4175" t="s">
        <v>8629</v>
      </c>
      <c r="C4175">
        <v>1</v>
      </c>
      <c r="D4175" t="s">
        <v>86</v>
      </c>
      <c r="E4175" t="s">
        <v>98</v>
      </c>
      <c r="F4175" t="s">
        <v>177</v>
      </c>
      <c r="G4175">
        <v>97.570000000000007</v>
      </c>
      <c r="H4175" t="s">
        <v>489</v>
      </c>
      <c r="I4175" t="s">
        <v>63</v>
      </c>
      <c r="J4175" t="s">
        <v>178</v>
      </c>
      <c r="K4175" t="s">
        <v>8630</v>
      </c>
      <c r="L4175" t="s">
        <v>8631</v>
      </c>
      <c r="M4175" t="s">
        <v>4007</v>
      </c>
      <c r="N4175">
        <v>32.677165354330711</v>
      </c>
      <c r="P4175">
        <v>31.988188976377952</v>
      </c>
      <c r="T4175">
        <v>0</v>
      </c>
      <c r="U4175">
        <v>10</v>
      </c>
      <c r="V4175">
        <v>720</v>
      </c>
      <c r="AB4175" t="s">
        <v>63</v>
      </c>
      <c r="AC4175" t="s">
        <v>63</v>
      </c>
      <c r="AD4175" t="s">
        <v>63</v>
      </c>
      <c r="AE4175" t="s">
        <v>129</v>
      </c>
      <c r="AG4175">
        <v>2014</v>
      </c>
      <c r="AH4175">
        <v>13.290000000000001</v>
      </c>
      <c r="AI4175">
        <v>38.218299999999999</v>
      </c>
      <c r="AJ4175">
        <v>-94.847999999999999</v>
      </c>
      <c r="AL4175">
        <v>2</v>
      </c>
      <c r="AM4175" t="s">
        <v>63</v>
      </c>
      <c r="AN4175" t="s">
        <v>8632</v>
      </c>
      <c r="AO4175" t="s">
        <v>103</v>
      </c>
      <c r="AP4175" t="s">
        <v>131</v>
      </c>
      <c r="AQ4175" t="s">
        <v>133</v>
      </c>
      <c r="AR4175" t="s">
        <v>133</v>
      </c>
      <c r="AS4175" t="s">
        <v>131</v>
      </c>
      <c r="AT4175" s="5">
        <v>41432</v>
      </c>
      <c r="AU4175" t="s">
        <v>76</v>
      </c>
      <c r="AV4175" t="s">
        <v>149</v>
      </c>
      <c r="AW4175" t="s">
        <v>150</v>
      </c>
    </row>
    <row r="4176" spans="1:49" x14ac:dyDescent="0.25">
      <c r="A4176">
        <v>0</v>
      </c>
      <c r="B4176" t="s">
        <v>13105</v>
      </c>
      <c r="C4176">
        <v>1</v>
      </c>
      <c r="D4176" t="s">
        <v>86</v>
      </c>
      <c r="E4176" t="s">
        <v>305</v>
      </c>
      <c r="F4176" t="s">
        <v>108</v>
      </c>
      <c r="G4176">
        <v>81.13</v>
      </c>
      <c r="H4176" t="s">
        <v>138</v>
      </c>
      <c r="I4176" t="s">
        <v>63</v>
      </c>
      <c r="J4176" t="s">
        <v>178</v>
      </c>
      <c r="K4176" t="s">
        <v>13106</v>
      </c>
      <c r="L4176" t="s">
        <v>684</v>
      </c>
      <c r="M4176" t="s">
        <v>2917</v>
      </c>
      <c r="N4176">
        <v>14.599737532808399</v>
      </c>
      <c r="P4176">
        <v>80.000002624671922</v>
      </c>
      <c r="R4176">
        <v>95</v>
      </c>
      <c r="T4176">
        <v>0</v>
      </c>
      <c r="U4176">
        <v>19</v>
      </c>
      <c r="V4176">
        <v>4840</v>
      </c>
      <c r="AB4176" t="s">
        <v>63</v>
      </c>
      <c r="AC4176" t="s">
        <v>63</v>
      </c>
      <c r="AD4176" t="s">
        <v>63</v>
      </c>
      <c r="AE4176" t="s">
        <v>129</v>
      </c>
      <c r="AG4176">
        <v>1984</v>
      </c>
      <c r="AH4176">
        <v>1.3940000000000001</v>
      </c>
      <c r="AI4176">
        <v>38.056809999999999</v>
      </c>
      <c r="AJ4176">
        <v>-94.70926</v>
      </c>
      <c r="AL4176">
        <v>2</v>
      </c>
      <c r="AM4176" t="s">
        <v>63</v>
      </c>
      <c r="AN4176" t="s">
        <v>13105</v>
      </c>
      <c r="AO4176" t="s">
        <v>79</v>
      </c>
      <c r="AP4176" t="s">
        <v>147</v>
      </c>
      <c r="AQ4176" t="s">
        <v>148</v>
      </c>
      <c r="AR4176" t="s">
        <v>148</v>
      </c>
      <c r="AS4176" t="s">
        <v>131</v>
      </c>
      <c r="AT4176" s="5"/>
      <c r="AV4176" t="s">
        <v>149</v>
      </c>
      <c r="AW4176" t="s">
        <v>150</v>
      </c>
    </row>
    <row r="4177" spans="1:49" x14ac:dyDescent="0.25">
      <c r="A4177">
        <v>0</v>
      </c>
      <c r="B4177" t="s">
        <v>10305</v>
      </c>
      <c r="C4177">
        <v>1</v>
      </c>
      <c r="D4177" t="s">
        <v>86</v>
      </c>
      <c r="E4177" t="s">
        <v>164</v>
      </c>
      <c r="F4177" t="s">
        <v>177</v>
      </c>
      <c r="G4177">
        <v>3.1</v>
      </c>
      <c r="H4177" t="s">
        <v>138</v>
      </c>
      <c r="I4177" t="s">
        <v>63</v>
      </c>
      <c r="J4177" t="s">
        <v>178</v>
      </c>
      <c r="K4177" t="s">
        <v>10306</v>
      </c>
      <c r="L4177" t="s">
        <v>10307</v>
      </c>
      <c r="M4177" t="s">
        <v>1237</v>
      </c>
      <c r="N4177">
        <v>11.515748031496063</v>
      </c>
      <c r="O4177">
        <v>15</v>
      </c>
      <c r="P4177">
        <v>24.015748031496063</v>
      </c>
      <c r="R4177">
        <v>80</v>
      </c>
      <c r="T4177">
        <v>0</v>
      </c>
      <c r="U4177">
        <v>15</v>
      </c>
      <c r="V4177">
        <v>710</v>
      </c>
      <c r="AB4177" t="s">
        <v>63</v>
      </c>
      <c r="AC4177" t="s">
        <v>63</v>
      </c>
      <c r="AD4177" t="s">
        <v>63</v>
      </c>
      <c r="AE4177" t="s">
        <v>75</v>
      </c>
      <c r="AG4177">
        <v>1964</v>
      </c>
      <c r="AH4177">
        <v>0.01</v>
      </c>
      <c r="AI4177">
        <v>38.124130000000001</v>
      </c>
      <c r="AJ4177">
        <v>-94.841269999999994</v>
      </c>
      <c r="AK4177" t="s">
        <v>77</v>
      </c>
      <c r="AL4177">
        <v>1</v>
      </c>
      <c r="AM4177" t="s">
        <v>63</v>
      </c>
      <c r="AN4177" t="s">
        <v>10305</v>
      </c>
      <c r="AO4177" t="s">
        <v>79</v>
      </c>
      <c r="AP4177" t="s">
        <v>116</v>
      </c>
      <c r="AQ4177" t="s">
        <v>148</v>
      </c>
      <c r="AR4177" t="s">
        <v>148</v>
      </c>
      <c r="AS4177" t="s">
        <v>131</v>
      </c>
      <c r="AT4177" s="5"/>
      <c r="AV4177" t="s">
        <v>149</v>
      </c>
      <c r="AW4177" t="s">
        <v>150</v>
      </c>
    </row>
    <row r="4178" spans="1:49" x14ac:dyDescent="0.25">
      <c r="A4178">
        <v>0</v>
      </c>
      <c r="B4178" t="s">
        <v>10965</v>
      </c>
      <c r="C4178">
        <v>1</v>
      </c>
      <c r="D4178" t="s">
        <v>86</v>
      </c>
      <c r="E4178" t="s">
        <v>164</v>
      </c>
      <c r="F4178" t="s">
        <v>177</v>
      </c>
      <c r="G4178">
        <v>3.9</v>
      </c>
      <c r="H4178" t="s">
        <v>138</v>
      </c>
      <c r="I4178" t="s">
        <v>63</v>
      </c>
      <c r="J4178" t="s">
        <v>178</v>
      </c>
      <c r="K4178" t="s">
        <v>10966</v>
      </c>
      <c r="L4178" t="s">
        <v>10307</v>
      </c>
      <c r="M4178" t="s">
        <v>1237</v>
      </c>
      <c r="N4178">
        <v>10.400262467191601</v>
      </c>
      <c r="O4178">
        <v>15</v>
      </c>
      <c r="P4178">
        <v>24.015748031496063</v>
      </c>
      <c r="R4178">
        <v>65</v>
      </c>
      <c r="T4178">
        <v>0</v>
      </c>
      <c r="U4178">
        <v>15</v>
      </c>
      <c r="V4178">
        <v>710</v>
      </c>
      <c r="AB4178" t="s">
        <v>63</v>
      </c>
      <c r="AC4178" t="s">
        <v>63</v>
      </c>
      <c r="AD4178" t="s">
        <v>63</v>
      </c>
      <c r="AE4178" t="s">
        <v>184</v>
      </c>
      <c r="AG4178">
        <v>1964</v>
      </c>
      <c r="AH4178">
        <v>0.01</v>
      </c>
      <c r="AI4178">
        <v>38.131120000000003</v>
      </c>
      <c r="AJ4178">
        <v>-94.833340000000007</v>
      </c>
      <c r="AK4178" t="s">
        <v>77</v>
      </c>
      <c r="AL4178">
        <v>1</v>
      </c>
      <c r="AM4178" t="s">
        <v>63</v>
      </c>
      <c r="AN4178" t="s">
        <v>10965</v>
      </c>
      <c r="AO4178" t="s">
        <v>103</v>
      </c>
      <c r="AP4178" t="s">
        <v>116</v>
      </c>
      <c r="AQ4178" t="s">
        <v>148</v>
      </c>
      <c r="AR4178" t="s">
        <v>148</v>
      </c>
      <c r="AS4178" t="s">
        <v>131</v>
      </c>
      <c r="AT4178" s="5"/>
      <c r="AV4178" t="s">
        <v>149</v>
      </c>
      <c r="AW4178" t="s">
        <v>150</v>
      </c>
    </row>
    <row r="4179" spans="1:49" x14ac:dyDescent="0.25">
      <c r="A4179">
        <v>0</v>
      </c>
      <c r="B4179" t="s">
        <v>11729</v>
      </c>
      <c r="C4179">
        <v>1</v>
      </c>
      <c r="D4179" t="s">
        <v>86</v>
      </c>
      <c r="E4179" t="s">
        <v>164</v>
      </c>
      <c r="F4179" t="s">
        <v>177</v>
      </c>
      <c r="G4179">
        <v>4.3</v>
      </c>
      <c r="H4179" t="s">
        <v>138</v>
      </c>
      <c r="I4179" t="s">
        <v>63</v>
      </c>
      <c r="J4179" t="s">
        <v>178</v>
      </c>
      <c r="K4179" t="s">
        <v>11730</v>
      </c>
      <c r="L4179" t="s">
        <v>10307</v>
      </c>
      <c r="M4179" t="s">
        <v>1237</v>
      </c>
      <c r="N4179">
        <v>10.006561679790027</v>
      </c>
      <c r="P4179">
        <v>24.015748031496063</v>
      </c>
      <c r="R4179">
        <v>80</v>
      </c>
      <c r="T4179">
        <v>0</v>
      </c>
      <c r="U4179">
        <v>7</v>
      </c>
      <c r="V4179">
        <v>1270</v>
      </c>
      <c r="AB4179" t="s">
        <v>63</v>
      </c>
      <c r="AC4179" t="s">
        <v>63</v>
      </c>
      <c r="AD4179" t="s">
        <v>63</v>
      </c>
      <c r="AE4179" t="s">
        <v>98</v>
      </c>
      <c r="AG4179">
        <v>1964</v>
      </c>
      <c r="AH4179">
        <v>0.01</v>
      </c>
      <c r="AI4179">
        <v>38.13879</v>
      </c>
      <c r="AJ4179">
        <v>-94.823009999999996</v>
      </c>
      <c r="AL4179">
        <v>1</v>
      </c>
      <c r="AM4179" t="s">
        <v>63</v>
      </c>
      <c r="AN4179" t="s">
        <v>11729</v>
      </c>
      <c r="AO4179" t="s">
        <v>79</v>
      </c>
      <c r="AP4179" t="s">
        <v>116</v>
      </c>
      <c r="AQ4179" t="s">
        <v>148</v>
      </c>
      <c r="AR4179" t="s">
        <v>148</v>
      </c>
      <c r="AS4179" t="s">
        <v>131</v>
      </c>
      <c r="AT4179" s="5"/>
      <c r="AV4179" t="s">
        <v>149</v>
      </c>
      <c r="AW4179" t="s">
        <v>150</v>
      </c>
    </row>
    <row r="4180" spans="1:49" x14ac:dyDescent="0.25">
      <c r="A4180">
        <v>0</v>
      </c>
      <c r="B4180" t="s">
        <v>20698</v>
      </c>
      <c r="C4180">
        <v>1</v>
      </c>
      <c r="D4180" t="s">
        <v>86</v>
      </c>
      <c r="E4180" t="s">
        <v>164</v>
      </c>
      <c r="F4180" t="s">
        <v>177</v>
      </c>
      <c r="G4180">
        <v>5.7</v>
      </c>
      <c r="H4180" t="s">
        <v>138</v>
      </c>
      <c r="I4180" t="s">
        <v>63</v>
      </c>
      <c r="J4180" t="s">
        <v>178</v>
      </c>
      <c r="K4180" t="s">
        <v>20699</v>
      </c>
      <c r="L4180" t="s">
        <v>10307</v>
      </c>
      <c r="M4180" t="s">
        <v>1237</v>
      </c>
      <c r="N4180">
        <v>12.696850393700787</v>
      </c>
      <c r="P4180">
        <v>30</v>
      </c>
      <c r="R4180">
        <v>90</v>
      </c>
      <c r="T4180">
        <v>0</v>
      </c>
      <c r="U4180">
        <v>5</v>
      </c>
      <c r="V4180">
        <v>2700</v>
      </c>
      <c r="AB4180" t="s">
        <v>63</v>
      </c>
      <c r="AC4180" t="s">
        <v>63</v>
      </c>
      <c r="AD4180" t="s">
        <v>63</v>
      </c>
      <c r="AE4180" t="s">
        <v>98</v>
      </c>
      <c r="AG4180">
        <v>1931</v>
      </c>
      <c r="AH4180">
        <v>17.571000000000002</v>
      </c>
      <c r="AI4180">
        <v>38.143250000000002</v>
      </c>
      <c r="AJ4180">
        <v>-94.806989999999999</v>
      </c>
      <c r="AL4180">
        <v>2</v>
      </c>
      <c r="AM4180" t="s">
        <v>63</v>
      </c>
      <c r="AN4180" t="s">
        <v>20698</v>
      </c>
      <c r="AO4180" t="s">
        <v>79</v>
      </c>
      <c r="AP4180" t="s">
        <v>147</v>
      </c>
      <c r="AQ4180" t="s">
        <v>148</v>
      </c>
      <c r="AR4180" t="s">
        <v>148</v>
      </c>
      <c r="AS4180" t="s">
        <v>131</v>
      </c>
      <c r="AT4180" s="5"/>
      <c r="AV4180" t="s">
        <v>149</v>
      </c>
      <c r="AW4180" t="s">
        <v>150</v>
      </c>
    </row>
    <row r="4181" spans="1:49" x14ac:dyDescent="0.25">
      <c r="A4181">
        <v>0</v>
      </c>
      <c r="B4181" t="s">
        <v>19115</v>
      </c>
      <c r="C4181">
        <v>1</v>
      </c>
      <c r="D4181" t="s">
        <v>86</v>
      </c>
      <c r="E4181" t="s">
        <v>164</v>
      </c>
      <c r="F4181" t="s">
        <v>177</v>
      </c>
      <c r="G4181">
        <v>6.5</v>
      </c>
      <c r="H4181" t="s">
        <v>138</v>
      </c>
      <c r="I4181" t="s">
        <v>63</v>
      </c>
      <c r="J4181" t="s">
        <v>178</v>
      </c>
      <c r="K4181" t="s">
        <v>19116</v>
      </c>
      <c r="L4181" t="s">
        <v>19117</v>
      </c>
      <c r="M4181" t="s">
        <v>1237</v>
      </c>
      <c r="N4181">
        <v>14.796587926509186</v>
      </c>
      <c r="P4181">
        <v>30</v>
      </c>
      <c r="R4181">
        <v>95</v>
      </c>
      <c r="T4181">
        <v>0</v>
      </c>
      <c r="U4181">
        <v>6</v>
      </c>
      <c r="V4181">
        <v>1940</v>
      </c>
      <c r="AB4181" t="s">
        <v>63</v>
      </c>
      <c r="AC4181" t="s">
        <v>63</v>
      </c>
      <c r="AD4181" t="s">
        <v>63</v>
      </c>
      <c r="AE4181" t="s">
        <v>98</v>
      </c>
      <c r="AG4181">
        <v>1931</v>
      </c>
      <c r="AH4181">
        <v>18.381</v>
      </c>
      <c r="AI4181">
        <v>38.14631</v>
      </c>
      <c r="AJ4181">
        <v>-94.794359999999998</v>
      </c>
      <c r="AL4181">
        <v>2</v>
      </c>
      <c r="AM4181" t="s">
        <v>63</v>
      </c>
      <c r="AN4181" t="s">
        <v>19115</v>
      </c>
      <c r="AO4181" t="s">
        <v>79</v>
      </c>
      <c r="AP4181" t="s">
        <v>147</v>
      </c>
      <c r="AQ4181" t="s">
        <v>148</v>
      </c>
      <c r="AR4181" t="s">
        <v>148</v>
      </c>
      <c r="AS4181" t="s">
        <v>131</v>
      </c>
      <c r="AT4181" s="5"/>
      <c r="AV4181" t="s">
        <v>149</v>
      </c>
      <c r="AW4181" t="s">
        <v>150</v>
      </c>
    </row>
    <row r="4182" spans="1:49" x14ac:dyDescent="0.25">
      <c r="A4182">
        <v>0</v>
      </c>
      <c r="B4182" t="s">
        <v>6968</v>
      </c>
      <c r="C4182">
        <v>1</v>
      </c>
      <c r="D4182" t="s">
        <v>86</v>
      </c>
      <c r="E4182" t="s">
        <v>164</v>
      </c>
      <c r="F4182" t="s">
        <v>177</v>
      </c>
      <c r="G4182">
        <v>9.99</v>
      </c>
      <c r="H4182" t="s">
        <v>138</v>
      </c>
      <c r="I4182" t="s">
        <v>63</v>
      </c>
      <c r="J4182" t="s">
        <v>178</v>
      </c>
      <c r="K4182" t="s">
        <v>6969</v>
      </c>
      <c r="L4182" t="s">
        <v>1236</v>
      </c>
      <c r="M4182" t="s">
        <v>1237</v>
      </c>
      <c r="N4182">
        <v>13.713910761154855</v>
      </c>
      <c r="P4182">
        <v>22.014435695538058</v>
      </c>
      <c r="R4182">
        <v>92</v>
      </c>
      <c r="T4182">
        <v>0</v>
      </c>
      <c r="U4182">
        <v>12</v>
      </c>
      <c r="V4182">
        <v>945</v>
      </c>
      <c r="AB4182" t="s">
        <v>63</v>
      </c>
      <c r="AC4182" t="s">
        <v>63</v>
      </c>
      <c r="AD4182" t="s">
        <v>63</v>
      </c>
      <c r="AE4182" t="s">
        <v>98</v>
      </c>
      <c r="AG4182">
        <v>1931</v>
      </c>
      <c r="AH4182">
        <v>21.831</v>
      </c>
      <c r="AI4182">
        <v>38.146140000000003</v>
      </c>
      <c r="AJ4182">
        <v>-94.730950000000007</v>
      </c>
      <c r="AL4182">
        <v>2</v>
      </c>
      <c r="AM4182" t="s">
        <v>63</v>
      </c>
      <c r="AN4182" t="s">
        <v>6968</v>
      </c>
      <c r="AO4182" t="s">
        <v>79</v>
      </c>
      <c r="AP4182" t="s">
        <v>147</v>
      </c>
      <c r="AQ4182" t="s">
        <v>148</v>
      </c>
      <c r="AR4182" t="s">
        <v>148</v>
      </c>
      <c r="AS4182" t="s">
        <v>131</v>
      </c>
      <c r="AT4182" s="5"/>
      <c r="AV4182" t="s">
        <v>149</v>
      </c>
      <c r="AW4182" t="s">
        <v>150</v>
      </c>
    </row>
    <row r="4183" spans="1:49" x14ac:dyDescent="0.25">
      <c r="A4183">
        <v>0</v>
      </c>
      <c r="B4183" t="s">
        <v>3047</v>
      </c>
      <c r="C4183">
        <v>1</v>
      </c>
      <c r="D4183" t="s">
        <v>86</v>
      </c>
      <c r="E4183" t="s">
        <v>103</v>
      </c>
      <c r="F4183" t="s">
        <v>177</v>
      </c>
      <c r="G4183">
        <v>42.67</v>
      </c>
      <c r="H4183" t="s">
        <v>138</v>
      </c>
      <c r="I4183" t="s">
        <v>63</v>
      </c>
      <c r="J4183" t="s">
        <v>178</v>
      </c>
      <c r="K4183" t="s">
        <v>3048</v>
      </c>
      <c r="L4183" t="s">
        <v>3049</v>
      </c>
      <c r="M4183" t="s">
        <v>3050</v>
      </c>
      <c r="N4183">
        <v>16.50262467191601</v>
      </c>
      <c r="P4183">
        <v>24.015748031496063</v>
      </c>
      <c r="R4183">
        <v>95</v>
      </c>
      <c r="T4183">
        <v>0</v>
      </c>
      <c r="U4183">
        <v>46</v>
      </c>
      <c r="V4183">
        <v>140</v>
      </c>
      <c r="AB4183" t="s">
        <v>63</v>
      </c>
      <c r="AC4183" t="s">
        <v>63</v>
      </c>
      <c r="AD4183" t="s">
        <v>63</v>
      </c>
      <c r="AE4183" t="s">
        <v>98</v>
      </c>
      <c r="AG4183">
        <v>1956</v>
      </c>
      <c r="AH4183">
        <v>2.4079999999999999</v>
      </c>
      <c r="AI4183">
        <v>38.072679999999998</v>
      </c>
      <c r="AJ4183">
        <v>-95.059039999999996</v>
      </c>
      <c r="AL4183">
        <v>2</v>
      </c>
      <c r="AM4183" t="s">
        <v>63</v>
      </c>
      <c r="AN4183" t="s">
        <v>3047</v>
      </c>
      <c r="AO4183" t="s">
        <v>79</v>
      </c>
      <c r="AP4183" t="s">
        <v>116</v>
      </c>
      <c r="AQ4183" t="s">
        <v>148</v>
      </c>
      <c r="AR4183" t="s">
        <v>148</v>
      </c>
      <c r="AS4183" t="s">
        <v>131</v>
      </c>
      <c r="AT4183" s="5"/>
      <c r="AV4183" t="s">
        <v>149</v>
      </c>
      <c r="AW4183" t="s">
        <v>150</v>
      </c>
    </row>
    <row r="4184" spans="1:49" x14ac:dyDescent="0.25">
      <c r="A4184">
        <v>0</v>
      </c>
      <c r="B4184" t="s">
        <v>19584</v>
      </c>
      <c r="C4184">
        <v>1</v>
      </c>
      <c r="D4184" t="s">
        <v>86</v>
      </c>
      <c r="E4184" t="s">
        <v>98</v>
      </c>
      <c r="F4184" t="s">
        <v>177</v>
      </c>
      <c r="G4184">
        <v>86.83</v>
      </c>
      <c r="H4184" t="s">
        <v>138</v>
      </c>
      <c r="I4184" t="s">
        <v>63</v>
      </c>
      <c r="J4184" t="s">
        <v>178</v>
      </c>
      <c r="K4184" t="s">
        <v>19585</v>
      </c>
      <c r="L4184" t="s">
        <v>5939</v>
      </c>
      <c r="M4184" t="s">
        <v>1503</v>
      </c>
      <c r="N4184">
        <v>14.796587926509186</v>
      </c>
      <c r="P4184">
        <v>24.015748031496063</v>
      </c>
      <c r="R4184">
        <v>95</v>
      </c>
      <c r="T4184">
        <v>0</v>
      </c>
      <c r="U4184">
        <v>5</v>
      </c>
      <c r="V4184">
        <v>1080</v>
      </c>
      <c r="AB4184" t="s">
        <v>63</v>
      </c>
      <c r="AC4184" t="s">
        <v>63</v>
      </c>
      <c r="AD4184" t="s">
        <v>63</v>
      </c>
      <c r="AE4184" t="s">
        <v>98</v>
      </c>
      <c r="AG4184">
        <v>1950</v>
      </c>
      <c r="AH4184">
        <v>2.6230000000000002</v>
      </c>
      <c r="AI4184">
        <v>38.072740000000003</v>
      </c>
      <c r="AJ4184">
        <v>-94.805589999999995</v>
      </c>
      <c r="AL4184">
        <v>2</v>
      </c>
      <c r="AM4184" t="s">
        <v>63</v>
      </c>
      <c r="AN4184" t="s">
        <v>19584</v>
      </c>
      <c r="AO4184" t="s">
        <v>79</v>
      </c>
      <c r="AP4184" t="s">
        <v>116</v>
      </c>
      <c r="AQ4184" t="s">
        <v>148</v>
      </c>
      <c r="AR4184" t="s">
        <v>148</v>
      </c>
      <c r="AS4184" t="s">
        <v>131</v>
      </c>
      <c r="AT4184" s="5"/>
      <c r="AV4184" t="s">
        <v>149</v>
      </c>
      <c r="AW4184" t="s">
        <v>150</v>
      </c>
    </row>
    <row r="4185" spans="1:49" x14ac:dyDescent="0.25">
      <c r="A4185">
        <v>0</v>
      </c>
      <c r="B4185" t="s">
        <v>20934</v>
      </c>
      <c r="C4185">
        <v>1</v>
      </c>
      <c r="D4185" t="s">
        <v>86</v>
      </c>
      <c r="E4185" t="s">
        <v>98</v>
      </c>
      <c r="F4185" t="s">
        <v>177</v>
      </c>
      <c r="G4185">
        <v>91.81</v>
      </c>
      <c r="H4185" t="s">
        <v>489</v>
      </c>
      <c r="I4185" t="s">
        <v>63</v>
      </c>
      <c r="J4185" t="s">
        <v>178</v>
      </c>
      <c r="K4185" t="s">
        <v>20935</v>
      </c>
      <c r="L4185" t="s">
        <v>20936</v>
      </c>
      <c r="M4185" t="s">
        <v>1503</v>
      </c>
      <c r="N4185">
        <v>14.009186351706036</v>
      </c>
      <c r="P4185">
        <v>34</v>
      </c>
      <c r="R4185">
        <v>97</v>
      </c>
      <c r="T4185">
        <v>0</v>
      </c>
      <c r="U4185">
        <v>6</v>
      </c>
      <c r="V4185">
        <v>1460</v>
      </c>
      <c r="AB4185" t="s">
        <v>63</v>
      </c>
      <c r="AC4185" t="s">
        <v>63</v>
      </c>
      <c r="AD4185" t="s">
        <v>63</v>
      </c>
      <c r="AE4185" t="s">
        <v>98</v>
      </c>
      <c r="AG4185">
        <v>1933</v>
      </c>
      <c r="AH4185">
        <v>7.6030000000000006</v>
      </c>
      <c r="AI4185">
        <v>38.144689999999997</v>
      </c>
      <c r="AJ4185">
        <v>-94.822040000000001</v>
      </c>
      <c r="AL4185">
        <v>1</v>
      </c>
      <c r="AM4185" t="s">
        <v>63</v>
      </c>
      <c r="AN4185" t="s">
        <v>20934</v>
      </c>
      <c r="AO4185" t="s">
        <v>79</v>
      </c>
      <c r="AP4185" t="s">
        <v>147</v>
      </c>
      <c r="AQ4185" t="s">
        <v>148</v>
      </c>
      <c r="AR4185" t="s">
        <v>148</v>
      </c>
      <c r="AS4185" t="s">
        <v>131</v>
      </c>
      <c r="AT4185" s="5"/>
      <c r="AV4185" t="s">
        <v>149</v>
      </c>
      <c r="AW4185" t="s">
        <v>150</v>
      </c>
    </row>
    <row r="4186" spans="1:49" x14ac:dyDescent="0.25">
      <c r="A4186">
        <v>0</v>
      </c>
      <c r="B4186" t="s">
        <v>13757</v>
      </c>
      <c r="C4186">
        <v>1</v>
      </c>
      <c r="D4186" t="s">
        <v>86</v>
      </c>
      <c r="E4186" t="s">
        <v>350</v>
      </c>
      <c r="F4186" t="s">
        <v>177</v>
      </c>
      <c r="G4186">
        <v>105.82000000000001</v>
      </c>
      <c r="H4186" t="s">
        <v>138</v>
      </c>
      <c r="I4186" t="s">
        <v>63</v>
      </c>
      <c r="J4186" t="s">
        <v>178</v>
      </c>
      <c r="K4186" t="s">
        <v>13758</v>
      </c>
      <c r="L4186" t="s">
        <v>5895</v>
      </c>
      <c r="M4186" t="s">
        <v>4492</v>
      </c>
      <c r="N4186">
        <v>12.5</v>
      </c>
      <c r="P4186">
        <v>24.015748031496063</v>
      </c>
      <c r="R4186">
        <v>90</v>
      </c>
      <c r="T4186">
        <v>0</v>
      </c>
      <c r="U4186">
        <v>14</v>
      </c>
      <c r="V4186">
        <v>450</v>
      </c>
      <c r="AB4186" t="s">
        <v>63</v>
      </c>
      <c r="AC4186" t="s">
        <v>63</v>
      </c>
      <c r="AD4186" t="s">
        <v>63</v>
      </c>
      <c r="AE4186" t="s">
        <v>98</v>
      </c>
      <c r="AG4186">
        <v>1932</v>
      </c>
      <c r="AH4186">
        <v>1.0210000000000001</v>
      </c>
      <c r="AI4186">
        <v>38.081229999999998</v>
      </c>
      <c r="AJ4186">
        <v>-95.042360000000002</v>
      </c>
      <c r="AL4186">
        <v>2</v>
      </c>
      <c r="AM4186" t="s">
        <v>63</v>
      </c>
      <c r="AN4186" t="s">
        <v>13757</v>
      </c>
      <c r="AO4186" t="s">
        <v>79</v>
      </c>
      <c r="AP4186" t="s">
        <v>147</v>
      </c>
      <c r="AQ4186" t="s">
        <v>148</v>
      </c>
      <c r="AR4186" t="s">
        <v>148</v>
      </c>
      <c r="AS4186" t="s">
        <v>131</v>
      </c>
      <c r="AT4186" s="5"/>
      <c r="AV4186" t="s">
        <v>149</v>
      </c>
      <c r="AW4186" t="s">
        <v>150</v>
      </c>
    </row>
    <row r="4187" spans="1:49" x14ac:dyDescent="0.25">
      <c r="A4187">
        <v>0</v>
      </c>
      <c r="B4187" t="s">
        <v>15177</v>
      </c>
      <c r="C4187">
        <v>1</v>
      </c>
      <c r="D4187" t="s">
        <v>86</v>
      </c>
      <c r="E4187" t="s">
        <v>350</v>
      </c>
      <c r="F4187" t="s">
        <v>177</v>
      </c>
      <c r="G4187">
        <v>110.57000000000001</v>
      </c>
      <c r="H4187" t="s">
        <v>138</v>
      </c>
      <c r="I4187" t="s">
        <v>63</v>
      </c>
      <c r="J4187" t="s">
        <v>178</v>
      </c>
      <c r="K4187" t="s">
        <v>15178</v>
      </c>
      <c r="L4187" t="s">
        <v>2963</v>
      </c>
      <c r="M4187" t="s">
        <v>4492</v>
      </c>
      <c r="N4187">
        <v>12.598425196850394</v>
      </c>
      <c r="P4187">
        <v>24.015748031496063</v>
      </c>
      <c r="R4187">
        <v>97</v>
      </c>
      <c r="T4187">
        <v>0</v>
      </c>
      <c r="U4187">
        <v>12</v>
      </c>
      <c r="V4187">
        <v>530</v>
      </c>
      <c r="AB4187" t="s">
        <v>63</v>
      </c>
      <c r="AC4187" t="s">
        <v>63</v>
      </c>
      <c r="AD4187" t="s">
        <v>63</v>
      </c>
      <c r="AE4187" t="s">
        <v>129</v>
      </c>
      <c r="AG4187">
        <v>1932</v>
      </c>
      <c r="AH4187">
        <v>5.7709999999999999</v>
      </c>
      <c r="AI4187">
        <v>38.095550000000003</v>
      </c>
      <c r="AJ4187">
        <v>-94.992679999999993</v>
      </c>
      <c r="AL4187">
        <v>2</v>
      </c>
      <c r="AM4187" t="s">
        <v>63</v>
      </c>
      <c r="AN4187" t="s">
        <v>15177</v>
      </c>
      <c r="AO4187" t="s">
        <v>79</v>
      </c>
      <c r="AP4187" t="s">
        <v>147</v>
      </c>
      <c r="AQ4187" t="s">
        <v>148</v>
      </c>
      <c r="AR4187" t="s">
        <v>148</v>
      </c>
      <c r="AS4187" t="s">
        <v>131</v>
      </c>
      <c r="AT4187" s="5"/>
      <c r="AV4187" t="s">
        <v>149</v>
      </c>
      <c r="AW4187" t="s">
        <v>150</v>
      </c>
    </row>
    <row r="4188" spans="1:49" x14ac:dyDescent="0.25">
      <c r="A4188">
        <v>0</v>
      </c>
      <c r="B4188" t="s">
        <v>18914</v>
      </c>
      <c r="C4188">
        <v>1</v>
      </c>
      <c r="D4188" t="s">
        <v>86</v>
      </c>
      <c r="E4188" t="s">
        <v>350</v>
      </c>
      <c r="F4188" t="s">
        <v>177</v>
      </c>
      <c r="G4188">
        <v>120.31</v>
      </c>
      <c r="H4188" t="s">
        <v>138</v>
      </c>
      <c r="I4188" t="s">
        <v>63</v>
      </c>
      <c r="J4188" t="s">
        <v>178</v>
      </c>
      <c r="K4188" t="s">
        <v>18915</v>
      </c>
      <c r="L4188" t="s">
        <v>2963</v>
      </c>
      <c r="M4188" t="s">
        <v>4492</v>
      </c>
      <c r="N4188">
        <v>14.698162729658792</v>
      </c>
      <c r="P4188">
        <v>24.015748031496063</v>
      </c>
      <c r="R4188">
        <v>90</v>
      </c>
      <c r="T4188">
        <v>0</v>
      </c>
      <c r="U4188">
        <v>10</v>
      </c>
      <c r="V4188">
        <v>310</v>
      </c>
      <c r="AB4188" t="s">
        <v>63</v>
      </c>
      <c r="AC4188" t="s">
        <v>63</v>
      </c>
      <c r="AD4188" t="s">
        <v>63</v>
      </c>
      <c r="AE4188" t="s">
        <v>98</v>
      </c>
      <c r="AG4188">
        <v>1932</v>
      </c>
      <c r="AH4188">
        <v>15.511000000000001</v>
      </c>
      <c r="AI4188">
        <v>38.057630000000003</v>
      </c>
      <c r="AJ4188">
        <v>-94.879000000000005</v>
      </c>
      <c r="AL4188">
        <v>2</v>
      </c>
      <c r="AM4188" t="s">
        <v>63</v>
      </c>
      <c r="AN4188" t="s">
        <v>18914</v>
      </c>
      <c r="AO4188" t="s">
        <v>79</v>
      </c>
      <c r="AP4188" t="s">
        <v>147</v>
      </c>
      <c r="AQ4188" t="s">
        <v>148</v>
      </c>
      <c r="AR4188" t="s">
        <v>148</v>
      </c>
      <c r="AS4188" t="s">
        <v>131</v>
      </c>
      <c r="AT4188" s="5"/>
      <c r="AV4188" t="s">
        <v>149</v>
      </c>
      <c r="AW4188" t="s">
        <v>150</v>
      </c>
    </row>
    <row r="4189" spans="1:49" x14ac:dyDescent="0.25">
      <c r="A4189">
        <v>0</v>
      </c>
      <c r="B4189" t="s">
        <v>25888</v>
      </c>
      <c r="C4189">
        <v>1</v>
      </c>
      <c r="D4189" t="s">
        <v>86</v>
      </c>
      <c r="E4189" t="s">
        <v>11944</v>
      </c>
      <c r="F4189" t="s">
        <v>177</v>
      </c>
      <c r="G4189">
        <v>4.0999999999999996</v>
      </c>
      <c r="H4189" t="s">
        <v>138</v>
      </c>
      <c r="I4189" t="s">
        <v>63</v>
      </c>
      <c r="J4189" t="s">
        <v>178</v>
      </c>
      <c r="K4189" t="s">
        <v>25889</v>
      </c>
      <c r="L4189" t="s">
        <v>684</v>
      </c>
      <c r="M4189" t="s">
        <v>25890</v>
      </c>
      <c r="N4189">
        <v>18.996062992125985</v>
      </c>
      <c r="P4189">
        <v>24.015748031496063</v>
      </c>
      <c r="R4189">
        <v>65</v>
      </c>
      <c r="T4189">
        <v>0</v>
      </c>
      <c r="U4189">
        <v>16</v>
      </c>
      <c r="V4189">
        <v>505</v>
      </c>
      <c r="AB4189" t="s">
        <v>63</v>
      </c>
      <c r="AC4189" t="s">
        <v>63</v>
      </c>
      <c r="AD4189" t="s">
        <v>63</v>
      </c>
      <c r="AE4189" t="s">
        <v>75</v>
      </c>
      <c r="AG4189">
        <v>1965</v>
      </c>
      <c r="AH4189">
        <v>4.0999999999999996</v>
      </c>
      <c r="AI4189">
        <v>38.066029999999998</v>
      </c>
      <c r="AJ4189">
        <v>-94.635140000000007</v>
      </c>
      <c r="AL4189">
        <v>2</v>
      </c>
      <c r="AM4189" t="s">
        <v>63</v>
      </c>
      <c r="AN4189" t="s">
        <v>25888</v>
      </c>
      <c r="AO4189" t="s">
        <v>79</v>
      </c>
      <c r="AP4189" t="s">
        <v>116</v>
      </c>
      <c r="AQ4189" t="s">
        <v>148</v>
      </c>
      <c r="AR4189" t="s">
        <v>148</v>
      </c>
      <c r="AS4189" t="s">
        <v>131</v>
      </c>
      <c r="AT4189" s="5"/>
      <c r="AV4189" t="s">
        <v>149</v>
      </c>
      <c r="AW4189" t="s">
        <v>3859</v>
      </c>
    </row>
    <row r="4190" spans="1:49" x14ac:dyDescent="0.25">
      <c r="A4190">
        <v>0</v>
      </c>
      <c r="B4190" t="s">
        <v>16252</v>
      </c>
      <c r="C4190">
        <v>1</v>
      </c>
      <c r="D4190" t="s">
        <v>86</v>
      </c>
      <c r="E4190" t="s">
        <v>350</v>
      </c>
      <c r="F4190" t="s">
        <v>177</v>
      </c>
      <c r="G4190">
        <v>109.08</v>
      </c>
      <c r="H4190" t="s">
        <v>138</v>
      </c>
      <c r="I4190" t="s">
        <v>63</v>
      </c>
      <c r="J4190" t="s">
        <v>178</v>
      </c>
      <c r="K4190" t="s">
        <v>16253</v>
      </c>
      <c r="L4190" t="s">
        <v>5895</v>
      </c>
      <c r="M4190" t="s">
        <v>4492</v>
      </c>
      <c r="N4190">
        <v>18.602362204724411</v>
      </c>
      <c r="O4190">
        <v>0</v>
      </c>
      <c r="P4190">
        <v>45.734908136482943</v>
      </c>
      <c r="Q4190">
        <v>-1</v>
      </c>
      <c r="R4190">
        <v>100</v>
      </c>
      <c r="T4190">
        <v>1</v>
      </c>
      <c r="U4190">
        <v>16</v>
      </c>
      <c r="V4190">
        <v>735</v>
      </c>
      <c r="AB4190" t="s">
        <v>2057</v>
      </c>
      <c r="AC4190" t="s">
        <v>2057</v>
      </c>
      <c r="AD4190" t="s">
        <v>2057</v>
      </c>
      <c r="AE4190" t="s">
        <v>129</v>
      </c>
      <c r="AG4190">
        <v>2009</v>
      </c>
      <c r="AH4190">
        <v>4.28</v>
      </c>
      <c r="AI4190">
        <v>38.087060000000001</v>
      </c>
      <c r="AJ4190">
        <v>-95.006659999999997</v>
      </c>
      <c r="AL4190">
        <v>2</v>
      </c>
      <c r="AM4190" t="s">
        <v>63</v>
      </c>
      <c r="AN4190" t="s">
        <v>16252</v>
      </c>
      <c r="AO4190" t="s">
        <v>103</v>
      </c>
      <c r="AP4190" t="s">
        <v>170</v>
      </c>
      <c r="AQ4190" t="s">
        <v>148</v>
      </c>
      <c r="AR4190" t="s">
        <v>148</v>
      </c>
      <c r="AS4190" t="s">
        <v>131</v>
      </c>
      <c r="AT4190" s="5">
        <v>367</v>
      </c>
      <c r="AU4190" t="s">
        <v>2057</v>
      </c>
      <c r="AV4190" t="s">
        <v>200</v>
      </c>
      <c r="AW4190" t="s">
        <v>150</v>
      </c>
    </row>
    <row r="4191" spans="1:49" x14ac:dyDescent="0.25">
      <c r="A4191">
        <v>0</v>
      </c>
      <c r="B4191" t="s">
        <v>19677</v>
      </c>
      <c r="C4191">
        <v>1</v>
      </c>
      <c r="D4191" t="s">
        <v>86</v>
      </c>
      <c r="E4191" t="s">
        <v>98</v>
      </c>
      <c r="F4191" t="s">
        <v>177</v>
      </c>
      <c r="G4191">
        <v>85.65</v>
      </c>
      <c r="H4191" t="s">
        <v>138</v>
      </c>
      <c r="I4191" t="s">
        <v>63</v>
      </c>
      <c r="J4191" t="s">
        <v>178</v>
      </c>
      <c r="K4191" t="s">
        <v>19678</v>
      </c>
      <c r="L4191" t="s">
        <v>5939</v>
      </c>
      <c r="M4191" t="s">
        <v>1503</v>
      </c>
      <c r="N4191">
        <v>18.503937007874015</v>
      </c>
      <c r="P4191">
        <v>24.015748031496063</v>
      </c>
      <c r="R4191">
        <v>92</v>
      </c>
      <c r="T4191">
        <v>0</v>
      </c>
      <c r="U4191">
        <v>11</v>
      </c>
      <c r="V4191">
        <v>405</v>
      </c>
      <c r="AB4191" t="s">
        <v>63</v>
      </c>
      <c r="AC4191" t="s">
        <v>63</v>
      </c>
      <c r="AD4191" t="s">
        <v>63</v>
      </c>
      <c r="AE4191" t="s">
        <v>98</v>
      </c>
      <c r="AG4191">
        <v>1954</v>
      </c>
      <c r="AH4191">
        <v>1.4430000000000001</v>
      </c>
      <c r="AI4191">
        <v>38.058410000000002</v>
      </c>
      <c r="AJ4191">
        <v>-94.805589999999995</v>
      </c>
      <c r="AL4191">
        <v>2</v>
      </c>
      <c r="AM4191" t="s">
        <v>63</v>
      </c>
      <c r="AN4191" t="s">
        <v>19677</v>
      </c>
      <c r="AO4191" t="s">
        <v>79</v>
      </c>
      <c r="AP4191" t="s">
        <v>116</v>
      </c>
      <c r="AQ4191" t="s">
        <v>148</v>
      </c>
      <c r="AR4191" t="s">
        <v>148</v>
      </c>
      <c r="AS4191" t="s">
        <v>131</v>
      </c>
      <c r="AT4191" s="5"/>
      <c r="AV4191" t="s">
        <v>149</v>
      </c>
      <c r="AW4191" t="s">
        <v>150</v>
      </c>
    </row>
    <row r="4192" spans="1:49" x14ac:dyDescent="0.25">
      <c r="A4192">
        <v>0</v>
      </c>
      <c r="B4192" t="s">
        <v>18276</v>
      </c>
      <c r="C4192">
        <v>1</v>
      </c>
      <c r="D4192" t="s">
        <v>86</v>
      </c>
      <c r="E4192" t="s">
        <v>4275</v>
      </c>
      <c r="F4192" t="s">
        <v>177</v>
      </c>
      <c r="G4192">
        <v>10.290000000000001</v>
      </c>
      <c r="H4192" t="s">
        <v>489</v>
      </c>
      <c r="I4192" t="s">
        <v>63</v>
      </c>
      <c r="J4192" t="s">
        <v>178</v>
      </c>
      <c r="K4192" t="s">
        <v>18277</v>
      </c>
      <c r="L4192" t="s">
        <v>4293</v>
      </c>
      <c r="M4192" t="s">
        <v>18278</v>
      </c>
      <c r="N4192">
        <v>16.010498687664043</v>
      </c>
      <c r="P4192">
        <v>30</v>
      </c>
      <c r="R4192">
        <v>92</v>
      </c>
      <c r="T4192">
        <v>0</v>
      </c>
      <c r="U4192">
        <v>7</v>
      </c>
      <c r="V4192">
        <v>2250</v>
      </c>
      <c r="AB4192" t="s">
        <v>63</v>
      </c>
      <c r="AC4192" t="s">
        <v>63</v>
      </c>
      <c r="AD4192" t="s">
        <v>63</v>
      </c>
      <c r="AE4192" t="s">
        <v>98</v>
      </c>
      <c r="AG4192">
        <v>1978</v>
      </c>
      <c r="AH4192">
        <v>10.290000000000001</v>
      </c>
      <c r="AI4192">
        <v>38.345230000000001</v>
      </c>
      <c r="AJ4192">
        <v>-94.729050000000001</v>
      </c>
      <c r="AL4192">
        <v>1</v>
      </c>
      <c r="AM4192" t="s">
        <v>63</v>
      </c>
      <c r="AN4192" t="s">
        <v>18276</v>
      </c>
      <c r="AO4192" t="s">
        <v>79</v>
      </c>
      <c r="AP4192" t="s">
        <v>116</v>
      </c>
      <c r="AQ4192" t="s">
        <v>148</v>
      </c>
      <c r="AR4192" t="s">
        <v>148</v>
      </c>
      <c r="AS4192" t="s">
        <v>131</v>
      </c>
      <c r="AT4192" s="5"/>
      <c r="AV4192" t="s">
        <v>149</v>
      </c>
      <c r="AW4192" t="s">
        <v>876</v>
      </c>
    </row>
    <row r="4193" spans="1:49" x14ac:dyDescent="0.25">
      <c r="A4193">
        <v>0</v>
      </c>
      <c r="B4193" t="s">
        <v>10226</v>
      </c>
      <c r="C4193">
        <v>1</v>
      </c>
      <c r="D4193" t="s">
        <v>86</v>
      </c>
      <c r="E4193" t="s">
        <v>305</v>
      </c>
      <c r="F4193" t="s">
        <v>108</v>
      </c>
      <c r="G4193">
        <v>100.2</v>
      </c>
      <c r="H4193" t="s">
        <v>138</v>
      </c>
      <c r="I4193" t="s">
        <v>63</v>
      </c>
      <c r="J4193" t="s">
        <v>178</v>
      </c>
      <c r="K4193" t="s">
        <v>10227</v>
      </c>
      <c r="L4193" t="s">
        <v>10228</v>
      </c>
      <c r="M4193" t="s">
        <v>2917</v>
      </c>
      <c r="N4193">
        <v>14.402887139107612</v>
      </c>
      <c r="O4193">
        <v>30</v>
      </c>
      <c r="P4193">
        <v>80.000002624671922</v>
      </c>
      <c r="R4193">
        <v>93</v>
      </c>
      <c r="T4193">
        <v>0</v>
      </c>
      <c r="U4193">
        <v>22</v>
      </c>
      <c r="V4193">
        <v>5300</v>
      </c>
      <c r="AB4193" t="s">
        <v>63</v>
      </c>
      <c r="AC4193" t="s">
        <v>63</v>
      </c>
      <c r="AD4193" t="s">
        <v>63</v>
      </c>
      <c r="AE4193" t="s">
        <v>98</v>
      </c>
      <c r="AG4193">
        <v>1984</v>
      </c>
      <c r="AH4193">
        <v>20.464000000000002</v>
      </c>
      <c r="AI4193">
        <v>38.314959999999999</v>
      </c>
      <c r="AJ4193">
        <v>-94.67756</v>
      </c>
      <c r="AK4193" t="s">
        <v>262</v>
      </c>
      <c r="AL4193">
        <v>2</v>
      </c>
      <c r="AM4193" t="s">
        <v>63</v>
      </c>
      <c r="AN4193" t="s">
        <v>10226</v>
      </c>
      <c r="AO4193" t="s">
        <v>79</v>
      </c>
      <c r="AP4193" t="s">
        <v>116</v>
      </c>
      <c r="AQ4193" t="s">
        <v>148</v>
      </c>
      <c r="AR4193" t="s">
        <v>148</v>
      </c>
      <c r="AS4193" t="s">
        <v>131</v>
      </c>
      <c r="AT4193" s="5"/>
      <c r="AV4193" t="s">
        <v>200</v>
      </c>
      <c r="AW4193" t="s">
        <v>150</v>
      </c>
    </row>
    <row r="4194" spans="1:49" x14ac:dyDescent="0.25">
      <c r="A4194">
        <v>0</v>
      </c>
      <c r="B4194" t="s">
        <v>1234</v>
      </c>
      <c r="C4194">
        <v>1</v>
      </c>
      <c r="D4194" t="s">
        <v>86</v>
      </c>
      <c r="E4194" t="s">
        <v>164</v>
      </c>
      <c r="F4194" t="s">
        <v>177</v>
      </c>
      <c r="G4194">
        <v>8.5</v>
      </c>
      <c r="H4194" t="s">
        <v>138</v>
      </c>
      <c r="I4194" t="s">
        <v>63</v>
      </c>
      <c r="J4194" t="s">
        <v>178</v>
      </c>
      <c r="K4194" t="s">
        <v>1235</v>
      </c>
      <c r="L4194" t="s">
        <v>1236</v>
      </c>
      <c r="M4194" t="s">
        <v>1237</v>
      </c>
      <c r="N4194">
        <v>10.695538057742782</v>
      </c>
      <c r="P4194">
        <v>22.014435695538058</v>
      </c>
      <c r="R4194">
        <v>45</v>
      </c>
      <c r="T4194">
        <v>0</v>
      </c>
      <c r="U4194">
        <v>6</v>
      </c>
      <c r="V4194">
        <v>1940</v>
      </c>
      <c r="X4194" t="s">
        <v>1238</v>
      </c>
      <c r="Y4194" t="s">
        <v>72</v>
      </c>
      <c r="Z4194" t="s">
        <v>73</v>
      </c>
      <c r="AA4194" t="s">
        <v>157</v>
      </c>
      <c r="AB4194" t="s">
        <v>63</v>
      </c>
      <c r="AC4194" t="s">
        <v>63</v>
      </c>
      <c r="AD4194" t="s">
        <v>63</v>
      </c>
      <c r="AE4194" t="s">
        <v>184</v>
      </c>
      <c r="AG4194">
        <v>1932</v>
      </c>
      <c r="AH4194">
        <v>0.01</v>
      </c>
      <c r="AI4194">
        <v>38.146099999999997</v>
      </c>
      <c r="AJ4194">
        <v>-94.758240000000001</v>
      </c>
      <c r="AL4194">
        <v>2</v>
      </c>
      <c r="AM4194" t="s">
        <v>63</v>
      </c>
      <c r="AN4194" t="s">
        <v>1234</v>
      </c>
      <c r="AO4194" t="s">
        <v>103</v>
      </c>
      <c r="AP4194" t="s">
        <v>147</v>
      </c>
      <c r="AQ4194" t="s">
        <v>148</v>
      </c>
      <c r="AR4194" t="s">
        <v>148</v>
      </c>
      <c r="AS4194" t="s">
        <v>131</v>
      </c>
      <c r="AT4194" s="5"/>
      <c r="AV4194" t="s">
        <v>149</v>
      </c>
      <c r="AW4194" t="s">
        <v>150</v>
      </c>
    </row>
    <row r="4195" spans="1:49" x14ac:dyDescent="0.25">
      <c r="A4195">
        <v>0</v>
      </c>
      <c r="B4195" t="s">
        <v>24168</v>
      </c>
      <c r="C4195">
        <v>1</v>
      </c>
      <c r="D4195" t="s">
        <v>86</v>
      </c>
      <c r="E4195" t="s">
        <v>305</v>
      </c>
      <c r="F4195" t="s">
        <v>108</v>
      </c>
      <c r="G4195">
        <v>89.2</v>
      </c>
      <c r="H4195" t="s">
        <v>138</v>
      </c>
      <c r="I4195" t="s">
        <v>63</v>
      </c>
      <c r="J4195" t="s">
        <v>178</v>
      </c>
      <c r="K4195" t="s">
        <v>24169</v>
      </c>
      <c r="L4195" t="s">
        <v>24170</v>
      </c>
      <c r="M4195" t="s">
        <v>3988</v>
      </c>
      <c r="N4195">
        <v>12.598000173493634</v>
      </c>
      <c r="O4195">
        <v>0</v>
      </c>
      <c r="P4195">
        <v>80.000002624671922</v>
      </c>
      <c r="Q4195">
        <v>-1</v>
      </c>
      <c r="T4195">
        <v>0</v>
      </c>
      <c r="U4195">
        <v>22</v>
      </c>
      <c r="V4195">
        <v>2470</v>
      </c>
      <c r="AB4195" t="s">
        <v>63</v>
      </c>
      <c r="AC4195" t="s">
        <v>63</v>
      </c>
      <c r="AD4195" t="s">
        <v>63</v>
      </c>
      <c r="AE4195" t="s">
        <v>129</v>
      </c>
      <c r="AG4195">
        <v>2013</v>
      </c>
      <c r="AH4195">
        <v>9.4600000000000009</v>
      </c>
      <c r="AI4195">
        <v>38.16825</v>
      </c>
      <c r="AJ4195">
        <v>-94.695840000000004</v>
      </c>
      <c r="AL4195">
        <v>2</v>
      </c>
      <c r="AM4195" t="s">
        <v>63</v>
      </c>
      <c r="AN4195" t="s">
        <v>24168</v>
      </c>
      <c r="AO4195" t="s">
        <v>79</v>
      </c>
      <c r="AP4195" t="s">
        <v>2058</v>
      </c>
      <c r="AQ4195" t="s">
        <v>148</v>
      </c>
      <c r="AR4195" t="s">
        <v>148</v>
      </c>
      <c r="AS4195" t="s">
        <v>131</v>
      </c>
      <c r="AT4195" s="5">
        <v>367</v>
      </c>
      <c r="AU4195" t="s">
        <v>76</v>
      </c>
      <c r="AV4195" t="s">
        <v>200</v>
      </c>
      <c r="AW4195" t="s">
        <v>135</v>
      </c>
    </row>
    <row r="4196" spans="1:49" x14ac:dyDescent="0.25">
      <c r="A4196">
        <v>0</v>
      </c>
      <c r="B4196" t="s">
        <v>11640</v>
      </c>
      <c r="C4196">
        <v>1</v>
      </c>
      <c r="D4196" t="s">
        <v>86</v>
      </c>
      <c r="E4196" t="s">
        <v>305</v>
      </c>
      <c r="F4196" t="s">
        <v>108</v>
      </c>
      <c r="G4196">
        <v>90.3</v>
      </c>
      <c r="H4196" t="s">
        <v>138</v>
      </c>
      <c r="I4196" t="s">
        <v>63</v>
      </c>
      <c r="J4196" t="s">
        <v>178</v>
      </c>
      <c r="K4196" t="s">
        <v>11641</v>
      </c>
      <c r="L4196" t="s">
        <v>11642</v>
      </c>
      <c r="M4196" t="s">
        <v>3988</v>
      </c>
      <c r="N4196">
        <v>18.553000109715093</v>
      </c>
      <c r="O4196">
        <v>0</v>
      </c>
      <c r="P4196">
        <v>80.000002624671922</v>
      </c>
      <c r="Q4196">
        <v>-1</v>
      </c>
      <c r="T4196">
        <v>0</v>
      </c>
      <c r="U4196">
        <v>20</v>
      </c>
      <c r="V4196">
        <v>2715</v>
      </c>
      <c r="AB4196" t="s">
        <v>63</v>
      </c>
      <c r="AC4196" t="s">
        <v>63</v>
      </c>
      <c r="AD4196" t="s">
        <v>63</v>
      </c>
      <c r="AE4196" t="s">
        <v>129</v>
      </c>
      <c r="AG4196">
        <v>2013</v>
      </c>
      <c r="AH4196">
        <v>10.33</v>
      </c>
      <c r="AI4196">
        <v>38.180489999999999</v>
      </c>
      <c r="AJ4196">
        <v>-94.699079999999995</v>
      </c>
      <c r="AL4196">
        <v>2</v>
      </c>
      <c r="AM4196" t="s">
        <v>63</v>
      </c>
      <c r="AN4196" t="s">
        <v>11640</v>
      </c>
      <c r="AO4196" t="s">
        <v>103</v>
      </c>
      <c r="AP4196" t="s">
        <v>2058</v>
      </c>
      <c r="AQ4196" t="s">
        <v>148</v>
      </c>
      <c r="AR4196" t="s">
        <v>148</v>
      </c>
      <c r="AS4196" t="s">
        <v>131</v>
      </c>
      <c r="AT4196" s="5">
        <v>367</v>
      </c>
      <c r="AU4196" t="s">
        <v>76</v>
      </c>
      <c r="AV4196" t="s">
        <v>200</v>
      </c>
      <c r="AW4196" t="s">
        <v>135</v>
      </c>
    </row>
    <row r="4197" spans="1:49" x14ac:dyDescent="0.25">
      <c r="A4197">
        <v>0</v>
      </c>
      <c r="B4197" t="s">
        <v>14699</v>
      </c>
      <c r="C4197">
        <v>1</v>
      </c>
      <c r="D4197" t="s">
        <v>86</v>
      </c>
      <c r="E4197" t="s">
        <v>164</v>
      </c>
      <c r="F4197" t="s">
        <v>177</v>
      </c>
      <c r="G4197">
        <v>8.5</v>
      </c>
      <c r="H4197" t="s">
        <v>138</v>
      </c>
      <c r="I4197" t="s">
        <v>63</v>
      </c>
      <c r="J4197" t="s">
        <v>178</v>
      </c>
      <c r="K4197" t="s">
        <v>1235</v>
      </c>
      <c r="L4197" t="s">
        <v>1236</v>
      </c>
      <c r="M4197" t="s">
        <v>14700</v>
      </c>
      <c r="N4197">
        <v>15.580000229658793</v>
      </c>
      <c r="O4197">
        <v>0</v>
      </c>
      <c r="P4197">
        <v>36.000000984251969</v>
      </c>
      <c r="Q4197">
        <v>-1</v>
      </c>
      <c r="T4197">
        <v>0</v>
      </c>
      <c r="U4197">
        <v>7</v>
      </c>
      <c r="V4197">
        <v>1960</v>
      </c>
      <c r="AB4197" t="s">
        <v>2057</v>
      </c>
      <c r="AC4197" t="s">
        <v>2057</v>
      </c>
      <c r="AD4197" t="s">
        <v>2057</v>
      </c>
      <c r="AE4197" t="s">
        <v>2057</v>
      </c>
      <c r="AG4197">
        <v>1000</v>
      </c>
      <c r="AH4197">
        <v>0.01</v>
      </c>
      <c r="AI4197">
        <v>38.146099999999997</v>
      </c>
      <c r="AJ4197">
        <v>-94.758240000000001</v>
      </c>
      <c r="AL4197">
        <v>2</v>
      </c>
      <c r="AM4197" t="s">
        <v>63</v>
      </c>
      <c r="AN4197" t="s">
        <v>14699</v>
      </c>
      <c r="AO4197" t="s">
        <v>103</v>
      </c>
      <c r="AP4197" t="s">
        <v>2058</v>
      </c>
      <c r="AQ4197" t="s">
        <v>148</v>
      </c>
      <c r="AR4197" t="s">
        <v>148</v>
      </c>
      <c r="AS4197" t="s">
        <v>131</v>
      </c>
      <c r="AT4197" s="5">
        <v>367</v>
      </c>
      <c r="AU4197" t="s">
        <v>76</v>
      </c>
      <c r="AV4197" t="s">
        <v>200</v>
      </c>
      <c r="AW4197" t="s">
        <v>135</v>
      </c>
    </row>
    <row r="4198" spans="1:49" x14ac:dyDescent="0.25">
      <c r="A4198">
        <v>1084</v>
      </c>
      <c r="B4198" t="s">
        <v>14010</v>
      </c>
      <c r="C4198">
        <v>1</v>
      </c>
      <c r="D4198" t="s">
        <v>86</v>
      </c>
      <c r="E4198" t="s">
        <v>64</v>
      </c>
      <c r="F4198" t="s">
        <v>65</v>
      </c>
      <c r="G4198">
        <v>74.83</v>
      </c>
      <c r="H4198" t="s">
        <v>223</v>
      </c>
      <c r="I4198" t="s">
        <v>63</v>
      </c>
      <c r="J4198" t="s">
        <v>460</v>
      </c>
      <c r="K4198" t="s">
        <v>14011</v>
      </c>
      <c r="L4198" t="s">
        <v>873</v>
      </c>
      <c r="M4198" t="s">
        <v>491</v>
      </c>
      <c r="N4198">
        <v>298.49081364829397</v>
      </c>
      <c r="P4198">
        <v>25</v>
      </c>
      <c r="Q4198">
        <v>90.2</v>
      </c>
      <c r="R4198">
        <v>87</v>
      </c>
      <c r="S4198">
        <v>97.2</v>
      </c>
      <c r="T4198">
        <v>7</v>
      </c>
      <c r="U4198">
        <v>4</v>
      </c>
      <c r="V4198">
        <v>175</v>
      </c>
      <c r="AB4198" t="s">
        <v>98</v>
      </c>
      <c r="AC4198" t="s">
        <v>98</v>
      </c>
      <c r="AD4198" t="s">
        <v>98</v>
      </c>
      <c r="AE4198" t="s">
        <v>63</v>
      </c>
      <c r="AG4198">
        <v>1965</v>
      </c>
      <c r="AH4198">
        <v>0</v>
      </c>
      <c r="AI4198">
        <v>39.133389999999999</v>
      </c>
      <c r="AJ4198">
        <v>-100.82065</v>
      </c>
      <c r="AL4198">
        <v>4</v>
      </c>
      <c r="AM4198" t="s">
        <v>63</v>
      </c>
      <c r="AN4198" t="s">
        <v>14012</v>
      </c>
      <c r="AO4198" t="s">
        <v>103</v>
      </c>
      <c r="AP4198" t="s">
        <v>147</v>
      </c>
      <c r="AQ4198" t="s">
        <v>346</v>
      </c>
      <c r="AR4198" t="s">
        <v>424</v>
      </c>
      <c r="AS4198" t="s">
        <v>83</v>
      </c>
      <c r="AT4198" s="5">
        <v>34820</v>
      </c>
      <c r="AU4198" t="s">
        <v>63</v>
      </c>
      <c r="AV4198" t="s">
        <v>200</v>
      </c>
      <c r="AW4198" t="s">
        <v>150</v>
      </c>
    </row>
    <row r="4199" spans="1:49" x14ac:dyDescent="0.25">
      <c r="A4199">
        <v>866</v>
      </c>
      <c r="B4199" t="s">
        <v>1789</v>
      </c>
      <c r="C4199">
        <v>1</v>
      </c>
      <c r="D4199" t="s">
        <v>86</v>
      </c>
      <c r="E4199" t="s">
        <v>64</v>
      </c>
      <c r="F4199" t="s">
        <v>65</v>
      </c>
      <c r="G4199">
        <v>75.64</v>
      </c>
      <c r="H4199" t="s">
        <v>90</v>
      </c>
      <c r="I4199" t="s">
        <v>63</v>
      </c>
      <c r="J4199" t="s">
        <v>460</v>
      </c>
      <c r="K4199" t="s">
        <v>1790</v>
      </c>
      <c r="L4199" t="s">
        <v>1647</v>
      </c>
      <c r="M4199" t="s">
        <v>999</v>
      </c>
      <c r="N4199">
        <v>183.59580052493439</v>
      </c>
      <c r="O4199">
        <v>36</v>
      </c>
      <c r="P4199">
        <v>40</v>
      </c>
      <c r="Q4199">
        <v>90.7</v>
      </c>
      <c r="R4199">
        <v>90</v>
      </c>
      <c r="S4199">
        <v>99.8</v>
      </c>
      <c r="T4199">
        <v>7</v>
      </c>
      <c r="U4199">
        <v>41</v>
      </c>
      <c r="V4199">
        <v>4385</v>
      </c>
      <c r="X4199" t="s">
        <v>1648</v>
      </c>
      <c r="Y4199" t="s">
        <v>72</v>
      </c>
      <c r="Z4199" t="s">
        <v>294</v>
      </c>
      <c r="AA4199" t="s">
        <v>465</v>
      </c>
      <c r="AB4199" t="s">
        <v>98</v>
      </c>
      <c r="AC4199" t="s">
        <v>98</v>
      </c>
      <c r="AD4199" t="s">
        <v>98</v>
      </c>
      <c r="AE4199" t="s">
        <v>63</v>
      </c>
      <c r="AG4199">
        <v>1965</v>
      </c>
      <c r="AH4199">
        <v>0.81</v>
      </c>
      <c r="AI4199">
        <v>39.123865000000002</v>
      </c>
      <c r="AJ4199">
        <v>-100.811849</v>
      </c>
      <c r="AK4199" t="s">
        <v>77</v>
      </c>
      <c r="AL4199">
        <v>5</v>
      </c>
      <c r="AM4199" t="s">
        <v>63</v>
      </c>
      <c r="AN4199" t="s">
        <v>1791</v>
      </c>
      <c r="AO4199" t="s">
        <v>103</v>
      </c>
      <c r="AP4199" t="s">
        <v>80</v>
      </c>
      <c r="AQ4199" t="s">
        <v>379</v>
      </c>
      <c r="AR4199" t="s">
        <v>634</v>
      </c>
      <c r="AS4199" t="s">
        <v>83</v>
      </c>
      <c r="AT4199" s="5">
        <v>35855</v>
      </c>
      <c r="AU4199" t="s">
        <v>63</v>
      </c>
      <c r="AV4199" t="s">
        <v>274</v>
      </c>
      <c r="AW4199" t="s">
        <v>105</v>
      </c>
    </row>
    <row r="4200" spans="1:49" x14ac:dyDescent="0.25">
      <c r="A4200">
        <v>866</v>
      </c>
      <c r="B4200" t="s">
        <v>1645</v>
      </c>
      <c r="C4200">
        <v>1</v>
      </c>
      <c r="D4200" t="s">
        <v>86</v>
      </c>
      <c r="E4200" t="s">
        <v>64</v>
      </c>
      <c r="F4200" t="s">
        <v>65</v>
      </c>
      <c r="G4200">
        <v>75.63</v>
      </c>
      <c r="H4200" t="s">
        <v>90</v>
      </c>
      <c r="I4200" t="s">
        <v>63</v>
      </c>
      <c r="J4200" t="s">
        <v>460</v>
      </c>
      <c r="K4200" t="s">
        <v>1646</v>
      </c>
      <c r="L4200" t="s">
        <v>1647</v>
      </c>
      <c r="M4200" t="s">
        <v>1136</v>
      </c>
      <c r="N4200">
        <v>183.59580052493439</v>
      </c>
      <c r="O4200">
        <v>36</v>
      </c>
      <c r="P4200">
        <v>40</v>
      </c>
      <c r="Q4200">
        <v>90.7</v>
      </c>
      <c r="R4200">
        <v>90</v>
      </c>
      <c r="S4200">
        <v>99.8</v>
      </c>
      <c r="T4200">
        <v>7</v>
      </c>
      <c r="U4200">
        <v>41</v>
      </c>
      <c r="V4200">
        <v>4385</v>
      </c>
      <c r="X4200" t="s">
        <v>1648</v>
      </c>
      <c r="Y4200" t="s">
        <v>72</v>
      </c>
      <c r="Z4200" t="s">
        <v>294</v>
      </c>
      <c r="AA4200" t="s">
        <v>465</v>
      </c>
      <c r="AB4200" t="s">
        <v>129</v>
      </c>
      <c r="AC4200" t="s">
        <v>98</v>
      </c>
      <c r="AD4200" t="s">
        <v>98</v>
      </c>
      <c r="AE4200" t="s">
        <v>63</v>
      </c>
      <c r="AG4200">
        <v>1965</v>
      </c>
      <c r="AH4200">
        <v>0.8</v>
      </c>
      <c r="AI4200">
        <v>39.123829000000001</v>
      </c>
      <c r="AJ4200">
        <v>-100.81216999999999</v>
      </c>
      <c r="AK4200" t="s">
        <v>77</v>
      </c>
      <c r="AL4200">
        <v>5</v>
      </c>
      <c r="AM4200" t="s">
        <v>63</v>
      </c>
      <c r="AN4200" t="s">
        <v>1649</v>
      </c>
      <c r="AO4200" t="s">
        <v>103</v>
      </c>
      <c r="AP4200" t="s">
        <v>80</v>
      </c>
      <c r="AQ4200" t="s">
        <v>379</v>
      </c>
      <c r="AR4200" t="s">
        <v>634</v>
      </c>
      <c r="AS4200" t="s">
        <v>83</v>
      </c>
      <c r="AT4200" s="5">
        <v>35855</v>
      </c>
      <c r="AU4200" t="s">
        <v>63</v>
      </c>
      <c r="AV4200" t="s">
        <v>274</v>
      </c>
      <c r="AW4200" t="s">
        <v>105</v>
      </c>
    </row>
    <row r="4201" spans="1:49" x14ac:dyDescent="0.25">
      <c r="A4201">
        <v>4490</v>
      </c>
      <c r="B4201" t="s">
        <v>3079</v>
      </c>
      <c r="C4201">
        <v>1</v>
      </c>
      <c r="D4201" t="s">
        <v>86</v>
      </c>
      <c r="E4201" t="s">
        <v>458</v>
      </c>
      <c r="F4201" t="s">
        <v>108</v>
      </c>
      <c r="G4201">
        <v>33.799999999999997</v>
      </c>
      <c r="H4201" t="s">
        <v>109</v>
      </c>
      <c r="I4201" t="s">
        <v>86</v>
      </c>
      <c r="J4201" t="s">
        <v>460</v>
      </c>
      <c r="K4201" t="s">
        <v>3080</v>
      </c>
      <c r="L4201" t="s">
        <v>1565</v>
      </c>
      <c r="M4201" t="s">
        <v>463</v>
      </c>
      <c r="N4201">
        <v>281.49606299212599</v>
      </c>
      <c r="P4201">
        <v>28</v>
      </c>
      <c r="Q4201">
        <v>95.100000000000009</v>
      </c>
      <c r="R4201">
        <v>85</v>
      </c>
      <c r="S4201">
        <v>81.7</v>
      </c>
      <c r="T4201">
        <v>14</v>
      </c>
      <c r="U4201">
        <v>39</v>
      </c>
      <c r="V4201">
        <v>575</v>
      </c>
      <c r="AB4201" t="s">
        <v>98</v>
      </c>
      <c r="AC4201" t="s">
        <v>98</v>
      </c>
      <c r="AD4201" t="s">
        <v>98</v>
      </c>
      <c r="AE4201" t="s">
        <v>63</v>
      </c>
      <c r="AG4201">
        <v>1957</v>
      </c>
      <c r="AH4201">
        <v>1.76</v>
      </c>
      <c r="AI4201">
        <v>38.967680000000001</v>
      </c>
      <c r="AJ4201">
        <v>-101.45307</v>
      </c>
      <c r="AL4201">
        <v>5</v>
      </c>
      <c r="AM4201" t="s">
        <v>63</v>
      </c>
      <c r="AN4201" t="s">
        <v>3081</v>
      </c>
      <c r="AO4201" t="s">
        <v>184</v>
      </c>
      <c r="AP4201" t="s">
        <v>170</v>
      </c>
      <c r="AQ4201" t="s">
        <v>255</v>
      </c>
      <c r="AR4201" t="s">
        <v>910</v>
      </c>
      <c r="AS4201" t="s">
        <v>83</v>
      </c>
      <c r="AT4201" s="5">
        <v>36312</v>
      </c>
      <c r="AU4201" t="s">
        <v>76</v>
      </c>
      <c r="AV4201" t="s">
        <v>187</v>
      </c>
      <c r="AW4201" t="s">
        <v>188</v>
      </c>
    </row>
    <row r="4202" spans="1:49" x14ac:dyDescent="0.25">
      <c r="A4202">
        <v>4529</v>
      </c>
      <c r="B4202" t="s">
        <v>24993</v>
      </c>
      <c r="C4202">
        <v>2</v>
      </c>
      <c r="D4202" t="s">
        <v>86</v>
      </c>
      <c r="E4202" t="s">
        <v>458</v>
      </c>
      <c r="F4202" t="s">
        <v>108</v>
      </c>
      <c r="G4202">
        <v>40.5</v>
      </c>
      <c r="H4202" t="s">
        <v>109</v>
      </c>
      <c r="I4202" t="s">
        <v>86</v>
      </c>
      <c r="J4202" t="s">
        <v>460</v>
      </c>
      <c r="K4202" t="s">
        <v>24994</v>
      </c>
      <c r="L4202" t="s">
        <v>24995</v>
      </c>
      <c r="M4202" t="s">
        <v>463</v>
      </c>
      <c r="N4202">
        <v>470.50524934383202</v>
      </c>
      <c r="P4202">
        <v>28</v>
      </c>
      <c r="Q4202">
        <v>88.600000000000009</v>
      </c>
      <c r="R4202">
        <v>90</v>
      </c>
      <c r="S4202">
        <v>83.100000000000009</v>
      </c>
      <c r="T4202">
        <v>5</v>
      </c>
      <c r="U4202">
        <v>39</v>
      </c>
      <c r="V4202">
        <v>575</v>
      </c>
      <c r="AB4202" t="s">
        <v>98</v>
      </c>
      <c r="AC4202" t="s">
        <v>75</v>
      </c>
      <c r="AD4202" t="s">
        <v>98</v>
      </c>
      <c r="AE4202" t="s">
        <v>63</v>
      </c>
      <c r="AG4202">
        <v>1957</v>
      </c>
      <c r="AH4202">
        <v>8.4600000000000009</v>
      </c>
      <c r="AI4202">
        <v>39.017789999999998</v>
      </c>
      <c r="AJ4202">
        <v>-101.34799</v>
      </c>
      <c r="AL4202">
        <v>10</v>
      </c>
      <c r="AM4202" t="s">
        <v>63</v>
      </c>
      <c r="AN4202" t="s">
        <v>24996</v>
      </c>
      <c r="AO4202" t="s">
        <v>184</v>
      </c>
      <c r="AP4202" t="s">
        <v>170</v>
      </c>
      <c r="AQ4202" t="s">
        <v>159</v>
      </c>
      <c r="AR4202" t="s">
        <v>171</v>
      </c>
      <c r="AS4202" t="s">
        <v>83</v>
      </c>
      <c r="AT4202" s="5">
        <v>36312</v>
      </c>
      <c r="AU4202" t="s">
        <v>129</v>
      </c>
      <c r="AV4202" t="s">
        <v>274</v>
      </c>
      <c r="AW4202" t="s">
        <v>275</v>
      </c>
    </row>
    <row r="4203" spans="1:49" x14ac:dyDescent="0.25">
      <c r="A4203">
        <v>4529</v>
      </c>
      <c r="B4203" t="s">
        <v>24993</v>
      </c>
      <c r="C4203">
        <v>3</v>
      </c>
      <c r="D4203" t="s">
        <v>63</v>
      </c>
      <c r="E4203" t="s">
        <v>458</v>
      </c>
      <c r="F4203" t="s">
        <v>108</v>
      </c>
      <c r="G4203">
        <v>40.5</v>
      </c>
      <c r="I4203" t="s">
        <v>86</v>
      </c>
      <c r="J4203" t="s">
        <v>460</v>
      </c>
      <c r="K4203" t="s">
        <v>24994</v>
      </c>
      <c r="L4203" t="s">
        <v>24995</v>
      </c>
      <c r="M4203" t="s">
        <v>463</v>
      </c>
      <c r="N4203">
        <v>470.50524934383202</v>
      </c>
      <c r="P4203">
        <v>28</v>
      </c>
      <c r="Q4203">
        <v>88.600000000000009</v>
      </c>
      <c r="R4203">
        <v>90</v>
      </c>
      <c r="S4203">
        <v>83.100000000000009</v>
      </c>
      <c r="T4203">
        <v>5</v>
      </c>
      <c r="U4203">
        <v>39</v>
      </c>
      <c r="V4203">
        <v>575</v>
      </c>
      <c r="AB4203" t="s">
        <v>98</v>
      </c>
      <c r="AC4203" t="s">
        <v>75</v>
      </c>
      <c r="AD4203" t="s">
        <v>98</v>
      </c>
      <c r="AE4203" t="s">
        <v>63</v>
      </c>
      <c r="AG4203">
        <v>1957</v>
      </c>
      <c r="AH4203">
        <v>8.4600000000000009</v>
      </c>
      <c r="AI4203">
        <v>39.017789999999998</v>
      </c>
      <c r="AJ4203">
        <v>-101.34799</v>
      </c>
      <c r="AL4203">
        <v>10</v>
      </c>
      <c r="AM4203" t="s">
        <v>63</v>
      </c>
      <c r="AN4203" t="s">
        <v>24996</v>
      </c>
      <c r="AO4203" t="s">
        <v>184</v>
      </c>
      <c r="AP4203" t="s">
        <v>170</v>
      </c>
      <c r="AQ4203" t="s">
        <v>159</v>
      </c>
      <c r="AR4203" t="s">
        <v>171</v>
      </c>
      <c r="AS4203" t="s">
        <v>83</v>
      </c>
      <c r="AT4203" s="5">
        <v>36312</v>
      </c>
      <c r="AU4203" t="s">
        <v>129</v>
      </c>
      <c r="AV4203" t="s">
        <v>274</v>
      </c>
      <c r="AW4203" t="s">
        <v>275</v>
      </c>
    </row>
    <row r="4204" spans="1:49" x14ac:dyDescent="0.25">
      <c r="A4204">
        <v>4529</v>
      </c>
      <c r="B4204" t="s">
        <v>24993</v>
      </c>
      <c r="C4204">
        <v>1</v>
      </c>
      <c r="D4204" t="s">
        <v>63</v>
      </c>
      <c r="E4204" t="s">
        <v>458</v>
      </c>
      <c r="F4204" t="s">
        <v>108</v>
      </c>
      <c r="G4204">
        <v>40.5</v>
      </c>
      <c r="I4204" t="s">
        <v>86</v>
      </c>
      <c r="J4204" t="s">
        <v>460</v>
      </c>
      <c r="K4204" t="s">
        <v>24994</v>
      </c>
      <c r="L4204" t="s">
        <v>24995</v>
      </c>
      <c r="M4204" t="s">
        <v>463</v>
      </c>
      <c r="N4204">
        <v>470.50524934383202</v>
      </c>
      <c r="P4204">
        <v>28</v>
      </c>
      <c r="Q4204">
        <v>88.600000000000009</v>
      </c>
      <c r="R4204">
        <v>90</v>
      </c>
      <c r="S4204">
        <v>83.100000000000009</v>
      </c>
      <c r="T4204">
        <v>5</v>
      </c>
      <c r="U4204">
        <v>39</v>
      </c>
      <c r="V4204">
        <v>575</v>
      </c>
      <c r="AB4204" t="s">
        <v>98</v>
      </c>
      <c r="AC4204" t="s">
        <v>75</v>
      </c>
      <c r="AD4204" t="s">
        <v>98</v>
      </c>
      <c r="AE4204" t="s">
        <v>63</v>
      </c>
      <c r="AG4204">
        <v>1957</v>
      </c>
      <c r="AH4204">
        <v>8.4600000000000009</v>
      </c>
      <c r="AI4204">
        <v>39.017789999999998</v>
      </c>
      <c r="AJ4204">
        <v>-101.34799</v>
      </c>
      <c r="AL4204">
        <v>10</v>
      </c>
      <c r="AM4204" t="s">
        <v>63</v>
      </c>
      <c r="AN4204" t="s">
        <v>24996</v>
      </c>
      <c r="AO4204" t="s">
        <v>184</v>
      </c>
      <c r="AP4204" t="s">
        <v>170</v>
      </c>
      <c r="AQ4204" t="s">
        <v>159</v>
      </c>
      <c r="AR4204" t="s">
        <v>171</v>
      </c>
      <c r="AS4204" t="s">
        <v>83</v>
      </c>
      <c r="AT4204" s="5">
        <v>36312</v>
      </c>
      <c r="AU4204" t="s">
        <v>129</v>
      </c>
      <c r="AV4204" t="s">
        <v>274</v>
      </c>
      <c r="AW4204" t="s">
        <v>275</v>
      </c>
    </row>
    <row r="4205" spans="1:49" x14ac:dyDescent="0.25">
      <c r="A4205">
        <v>3261</v>
      </c>
      <c r="B4205" t="s">
        <v>18973</v>
      </c>
      <c r="C4205">
        <v>1</v>
      </c>
      <c r="D4205" t="s">
        <v>86</v>
      </c>
      <c r="E4205" t="s">
        <v>458</v>
      </c>
      <c r="F4205" t="s">
        <v>108</v>
      </c>
      <c r="G4205">
        <v>50.93</v>
      </c>
      <c r="H4205" t="s">
        <v>489</v>
      </c>
      <c r="I4205" t="s">
        <v>63</v>
      </c>
      <c r="J4205" t="s">
        <v>460</v>
      </c>
      <c r="K4205" t="s">
        <v>18974</v>
      </c>
      <c r="L4205" t="s">
        <v>18975</v>
      </c>
      <c r="M4205" t="s">
        <v>463</v>
      </c>
      <c r="N4205">
        <v>82.185039370078741</v>
      </c>
      <c r="P4205">
        <v>44</v>
      </c>
      <c r="Q4205">
        <v>79.900000000000006</v>
      </c>
      <c r="R4205">
        <v>60</v>
      </c>
      <c r="S4205">
        <v>74.8</v>
      </c>
      <c r="T4205">
        <v>2</v>
      </c>
      <c r="U4205">
        <v>32</v>
      </c>
      <c r="V4205">
        <v>910</v>
      </c>
      <c r="AB4205" t="s">
        <v>63</v>
      </c>
      <c r="AC4205" t="s">
        <v>63</v>
      </c>
      <c r="AD4205" t="s">
        <v>63</v>
      </c>
      <c r="AE4205" t="s">
        <v>76</v>
      </c>
      <c r="AG4205">
        <v>1958</v>
      </c>
      <c r="AH4205">
        <v>18.89</v>
      </c>
      <c r="AI4205">
        <v>39.082340000000002</v>
      </c>
      <c r="AJ4205">
        <v>-101.17797</v>
      </c>
      <c r="AL4205">
        <v>4</v>
      </c>
      <c r="AM4205" t="s">
        <v>63</v>
      </c>
      <c r="AN4205" t="s">
        <v>18976</v>
      </c>
      <c r="AO4205" t="s">
        <v>103</v>
      </c>
      <c r="AP4205" t="s">
        <v>116</v>
      </c>
      <c r="AQ4205" t="s">
        <v>159</v>
      </c>
      <c r="AR4205" t="s">
        <v>82</v>
      </c>
      <c r="AS4205" t="s">
        <v>83</v>
      </c>
      <c r="AT4205" s="5">
        <v>37987</v>
      </c>
      <c r="AU4205" t="s">
        <v>129</v>
      </c>
      <c r="AV4205" t="s">
        <v>149</v>
      </c>
      <c r="AW4205" t="s">
        <v>150</v>
      </c>
    </row>
    <row r="4206" spans="1:49" x14ac:dyDescent="0.25">
      <c r="A4206">
        <v>3354</v>
      </c>
      <c r="B4206" t="s">
        <v>4849</v>
      </c>
      <c r="C4206">
        <v>1</v>
      </c>
      <c r="D4206" t="s">
        <v>86</v>
      </c>
      <c r="E4206" t="s">
        <v>458</v>
      </c>
      <c r="F4206" t="s">
        <v>108</v>
      </c>
      <c r="G4206">
        <v>57.61</v>
      </c>
      <c r="H4206" t="s">
        <v>459</v>
      </c>
      <c r="I4206" t="s">
        <v>63</v>
      </c>
      <c r="J4206" t="s">
        <v>460</v>
      </c>
      <c r="K4206" t="s">
        <v>4850</v>
      </c>
      <c r="L4206" t="s">
        <v>4851</v>
      </c>
      <c r="M4206" t="s">
        <v>463</v>
      </c>
      <c r="N4206">
        <v>22.998687664041995</v>
      </c>
      <c r="P4206">
        <v>29.5</v>
      </c>
      <c r="Q4206">
        <v>88.100000000000009</v>
      </c>
      <c r="R4206">
        <v>85</v>
      </c>
      <c r="S4206">
        <v>76.900000000000006</v>
      </c>
      <c r="T4206">
        <v>25</v>
      </c>
      <c r="U4206">
        <v>32</v>
      </c>
      <c r="V4206">
        <v>910</v>
      </c>
      <c r="AB4206" t="s">
        <v>75</v>
      </c>
      <c r="AC4206" t="s">
        <v>98</v>
      </c>
      <c r="AD4206" t="s">
        <v>75</v>
      </c>
      <c r="AE4206" t="s">
        <v>63</v>
      </c>
      <c r="AG4206">
        <v>1927</v>
      </c>
      <c r="AH4206">
        <v>25.57</v>
      </c>
      <c r="AI4206">
        <v>39.101149999999997</v>
      </c>
      <c r="AJ4206">
        <v>-101.0594</v>
      </c>
      <c r="AL4206">
        <v>2</v>
      </c>
      <c r="AM4206" t="s">
        <v>63</v>
      </c>
      <c r="AN4206" t="s">
        <v>4852</v>
      </c>
      <c r="AO4206" t="s">
        <v>103</v>
      </c>
      <c r="AP4206" t="s">
        <v>147</v>
      </c>
      <c r="AQ4206" t="s">
        <v>401</v>
      </c>
      <c r="AR4206" t="s">
        <v>467</v>
      </c>
      <c r="AS4206" t="s">
        <v>83</v>
      </c>
      <c r="AT4206" s="5">
        <v>35947</v>
      </c>
      <c r="AU4206" t="s">
        <v>76</v>
      </c>
      <c r="AV4206" t="s">
        <v>149</v>
      </c>
      <c r="AW4206" t="s">
        <v>3859</v>
      </c>
    </row>
    <row r="4207" spans="1:49" x14ac:dyDescent="0.25">
      <c r="A4207">
        <v>3721</v>
      </c>
      <c r="B4207" t="s">
        <v>457</v>
      </c>
      <c r="C4207">
        <v>1</v>
      </c>
      <c r="D4207" t="s">
        <v>86</v>
      </c>
      <c r="E4207" t="s">
        <v>458</v>
      </c>
      <c r="F4207" t="s">
        <v>108</v>
      </c>
      <c r="G4207">
        <v>62.45</v>
      </c>
      <c r="H4207" t="s">
        <v>459</v>
      </c>
      <c r="I4207" t="s">
        <v>63</v>
      </c>
      <c r="J4207" t="s">
        <v>460</v>
      </c>
      <c r="K4207" t="s">
        <v>461</v>
      </c>
      <c r="L4207" t="s">
        <v>462</v>
      </c>
      <c r="M4207" t="s">
        <v>463</v>
      </c>
      <c r="N4207">
        <v>22.998687664041995</v>
      </c>
      <c r="P4207">
        <v>29</v>
      </c>
      <c r="Q4207">
        <v>87.600000000000009</v>
      </c>
      <c r="R4207">
        <v>75</v>
      </c>
      <c r="S4207">
        <v>67.400000000000006</v>
      </c>
      <c r="T4207">
        <v>2</v>
      </c>
      <c r="U4207">
        <v>25</v>
      </c>
      <c r="V4207">
        <v>1220</v>
      </c>
      <c r="X4207" t="s">
        <v>464</v>
      </c>
      <c r="Z4207" t="s">
        <v>73</v>
      </c>
      <c r="AA4207" t="s">
        <v>465</v>
      </c>
      <c r="AB4207" t="s">
        <v>75</v>
      </c>
      <c r="AC4207" t="s">
        <v>98</v>
      </c>
      <c r="AD4207" t="s">
        <v>75</v>
      </c>
      <c r="AE4207" t="s">
        <v>63</v>
      </c>
      <c r="AG4207">
        <v>1927</v>
      </c>
      <c r="AH4207">
        <v>30.64</v>
      </c>
      <c r="AI4207">
        <v>39.111260000000001</v>
      </c>
      <c r="AJ4207">
        <v>-100.96681</v>
      </c>
      <c r="AL4207">
        <v>2</v>
      </c>
      <c r="AM4207" t="s">
        <v>63</v>
      </c>
      <c r="AN4207" t="s">
        <v>466</v>
      </c>
      <c r="AO4207" t="s">
        <v>103</v>
      </c>
      <c r="AP4207" t="s">
        <v>147</v>
      </c>
      <c r="AQ4207" t="s">
        <v>401</v>
      </c>
      <c r="AR4207" t="s">
        <v>467</v>
      </c>
      <c r="AS4207" t="s">
        <v>83</v>
      </c>
      <c r="AT4207" s="5">
        <v>35947</v>
      </c>
      <c r="AU4207" t="s">
        <v>108</v>
      </c>
      <c r="AV4207" t="s">
        <v>149</v>
      </c>
      <c r="AW4207" t="s">
        <v>468</v>
      </c>
    </row>
    <row r="4208" spans="1:49" x14ac:dyDescent="0.25">
      <c r="A4208">
        <v>2592</v>
      </c>
      <c r="B4208" t="s">
        <v>17503</v>
      </c>
      <c r="C4208">
        <v>1</v>
      </c>
      <c r="D4208" t="s">
        <v>86</v>
      </c>
      <c r="E4208" t="s">
        <v>711</v>
      </c>
      <c r="F4208" t="s">
        <v>177</v>
      </c>
      <c r="G4208">
        <v>136.34</v>
      </c>
      <c r="H4208" t="s">
        <v>489</v>
      </c>
      <c r="I4208" t="s">
        <v>63</v>
      </c>
      <c r="J4208" t="s">
        <v>460</v>
      </c>
      <c r="K4208" t="s">
        <v>17504</v>
      </c>
      <c r="L4208" t="s">
        <v>17505</v>
      </c>
      <c r="M4208" t="s">
        <v>714</v>
      </c>
      <c r="N4208">
        <v>28.805774278215225</v>
      </c>
      <c r="P4208">
        <v>36</v>
      </c>
      <c r="Q4208">
        <v>94.8</v>
      </c>
      <c r="R4208">
        <v>72</v>
      </c>
      <c r="S4208">
        <v>81.8</v>
      </c>
      <c r="T4208">
        <v>17</v>
      </c>
      <c r="U4208">
        <v>40</v>
      </c>
      <c r="V4208">
        <v>200</v>
      </c>
      <c r="AB4208" t="s">
        <v>63</v>
      </c>
      <c r="AC4208" t="s">
        <v>63</v>
      </c>
      <c r="AD4208" t="s">
        <v>63</v>
      </c>
      <c r="AE4208" t="s">
        <v>75</v>
      </c>
      <c r="AG4208">
        <v>1961</v>
      </c>
      <c r="AH4208">
        <v>4.46</v>
      </c>
      <c r="AI4208">
        <v>38.765689999999999</v>
      </c>
      <c r="AJ4208">
        <v>-101.37220000000001</v>
      </c>
      <c r="AL4208">
        <v>2</v>
      </c>
      <c r="AM4208" t="s">
        <v>63</v>
      </c>
      <c r="AN4208" t="s">
        <v>17506</v>
      </c>
      <c r="AO4208" t="s">
        <v>103</v>
      </c>
      <c r="AP4208" t="s">
        <v>116</v>
      </c>
      <c r="AQ4208" t="s">
        <v>159</v>
      </c>
      <c r="AR4208" t="s">
        <v>443</v>
      </c>
      <c r="AS4208" t="s">
        <v>83</v>
      </c>
      <c r="AT4208" s="5">
        <v>37987</v>
      </c>
      <c r="AU4208" t="s">
        <v>129</v>
      </c>
      <c r="AV4208" t="s">
        <v>149</v>
      </c>
      <c r="AW4208" t="s">
        <v>150</v>
      </c>
    </row>
    <row r="4209" spans="1:49" x14ac:dyDescent="0.25">
      <c r="A4209">
        <v>2861</v>
      </c>
      <c r="B4209" t="s">
        <v>21082</v>
      </c>
      <c r="C4209">
        <v>1</v>
      </c>
      <c r="D4209" t="s">
        <v>86</v>
      </c>
      <c r="E4209" t="s">
        <v>711</v>
      </c>
      <c r="F4209" t="s">
        <v>177</v>
      </c>
      <c r="G4209">
        <v>138.34</v>
      </c>
      <c r="H4209" t="s">
        <v>109</v>
      </c>
      <c r="I4209" t="s">
        <v>86</v>
      </c>
      <c r="J4209" t="s">
        <v>460</v>
      </c>
      <c r="K4209" t="s">
        <v>21083</v>
      </c>
      <c r="L4209" t="s">
        <v>21084</v>
      </c>
      <c r="M4209" t="s">
        <v>714</v>
      </c>
      <c r="N4209">
        <v>138.48425196850394</v>
      </c>
      <c r="P4209">
        <v>28</v>
      </c>
      <c r="Q4209">
        <v>94.4</v>
      </c>
      <c r="R4209">
        <v>82</v>
      </c>
      <c r="S4209">
        <v>76.3</v>
      </c>
      <c r="T4209">
        <v>19</v>
      </c>
      <c r="U4209">
        <v>40</v>
      </c>
      <c r="V4209">
        <v>200</v>
      </c>
      <c r="AB4209" t="s">
        <v>98</v>
      </c>
      <c r="AC4209" t="s">
        <v>98</v>
      </c>
      <c r="AD4209" t="s">
        <v>98</v>
      </c>
      <c r="AE4209" t="s">
        <v>63</v>
      </c>
      <c r="AG4209">
        <v>1961</v>
      </c>
      <c r="AH4209">
        <v>6.46</v>
      </c>
      <c r="AI4209">
        <v>38.794750000000001</v>
      </c>
      <c r="AJ4209">
        <v>-101.37182</v>
      </c>
      <c r="AL4209">
        <v>3</v>
      </c>
      <c r="AM4209" t="s">
        <v>63</v>
      </c>
      <c r="AN4209" t="s">
        <v>21085</v>
      </c>
      <c r="AO4209" t="s">
        <v>103</v>
      </c>
      <c r="AP4209" t="s">
        <v>116</v>
      </c>
      <c r="AQ4209" t="s">
        <v>317</v>
      </c>
      <c r="AR4209" t="s">
        <v>1031</v>
      </c>
      <c r="AS4209" t="s">
        <v>83</v>
      </c>
      <c r="AT4209" s="5">
        <v>41346</v>
      </c>
      <c r="AU4209" t="s">
        <v>76</v>
      </c>
      <c r="AV4209" t="s">
        <v>187</v>
      </c>
      <c r="AW4209" t="s">
        <v>188</v>
      </c>
    </row>
    <row r="4210" spans="1:49" x14ac:dyDescent="0.25">
      <c r="A4210">
        <v>2149</v>
      </c>
      <c r="B4210" t="s">
        <v>25074</v>
      </c>
      <c r="C4210">
        <v>1</v>
      </c>
      <c r="D4210" t="s">
        <v>86</v>
      </c>
      <c r="E4210" t="s">
        <v>711</v>
      </c>
      <c r="F4210" t="s">
        <v>177</v>
      </c>
      <c r="G4210">
        <v>139.16</v>
      </c>
      <c r="H4210" t="s">
        <v>489</v>
      </c>
      <c r="I4210" t="s">
        <v>63</v>
      </c>
      <c r="J4210" t="s">
        <v>460</v>
      </c>
      <c r="K4210" t="s">
        <v>25075</v>
      </c>
      <c r="L4210" t="s">
        <v>17505</v>
      </c>
      <c r="M4210" t="s">
        <v>714</v>
      </c>
      <c r="N4210">
        <v>37.5</v>
      </c>
      <c r="P4210">
        <v>32</v>
      </c>
      <c r="Q4210">
        <v>80.8</v>
      </c>
      <c r="R4210">
        <v>85</v>
      </c>
      <c r="S4210">
        <v>88.2</v>
      </c>
      <c r="T4210">
        <v>0</v>
      </c>
      <c r="U4210">
        <v>40</v>
      </c>
      <c r="V4210">
        <v>200</v>
      </c>
      <c r="AB4210" t="s">
        <v>63</v>
      </c>
      <c r="AC4210" t="s">
        <v>63</v>
      </c>
      <c r="AD4210" t="s">
        <v>63</v>
      </c>
      <c r="AE4210" t="s">
        <v>98</v>
      </c>
      <c r="AG4210">
        <v>1961</v>
      </c>
      <c r="AH4210">
        <v>7.28</v>
      </c>
      <c r="AI4210">
        <v>38.806550000000001</v>
      </c>
      <c r="AJ4210">
        <v>-101.37164</v>
      </c>
      <c r="AL4210">
        <v>3</v>
      </c>
      <c r="AM4210" t="s">
        <v>63</v>
      </c>
      <c r="AN4210" t="s">
        <v>25076</v>
      </c>
      <c r="AO4210" t="s">
        <v>103</v>
      </c>
      <c r="AP4210" t="s">
        <v>116</v>
      </c>
      <c r="AQ4210" t="s">
        <v>486</v>
      </c>
      <c r="AR4210" t="s">
        <v>653</v>
      </c>
      <c r="AS4210" t="s">
        <v>83</v>
      </c>
      <c r="AT4210" s="5">
        <v>37987</v>
      </c>
      <c r="AU4210" t="s">
        <v>129</v>
      </c>
      <c r="AV4210" t="s">
        <v>149</v>
      </c>
      <c r="AW4210" t="s">
        <v>150</v>
      </c>
    </row>
    <row r="4211" spans="1:49" x14ac:dyDescent="0.25">
      <c r="A4211">
        <v>1215</v>
      </c>
      <c r="B4211" t="s">
        <v>22027</v>
      </c>
      <c r="C4211">
        <v>1</v>
      </c>
      <c r="D4211" t="s">
        <v>86</v>
      </c>
      <c r="E4211" t="s">
        <v>711</v>
      </c>
      <c r="F4211" t="s">
        <v>177</v>
      </c>
      <c r="G4211">
        <v>144.6</v>
      </c>
      <c r="H4211" t="s">
        <v>138</v>
      </c>
      <c r="I4211" t="s">
        <v>63</v>
      </c>
      <c r="J4211" t="s">
        <v>460</v>
      </c>
      <c r="K4211" t="s">
        <v>22028</v>
      </c>
      <c r="L4211" t="s">
        <v>6804</v>
      </c>
      <c r="M4211" t="s">
        <v>714</v>
      </c>
      <c r="N4211">
        <v>20.50524934383202</v>
      </c>
      <c r="P4211">
        <v>30</v>
      </c>
      <c r="Q4211">
        <v>79.900000000000006</v>
      </c>
      <c r="R4211">
        <v>90</v>
      </c>
      <c r="S4211">
        <v>98.7</v>
      </c>
      <c r="T4211">
        <v>16</v>
      </c>
      <c r="U4211">
        <v>40</v>
      </c>
      <c r="V4211">
        <v>200</v>
      </c>
      <c r="AB4211" t="s">
        <v>63</v>
      </c>
      <c r="AC4211" t="s">
        <v>63</v>
      </c>
      <c r="AD4211" t="s">
        <v>63</v>
      </c>
      <c r="AE4211" t="s">
        <v>98</v>
      </c>
      <c r="AG4211">
        <v>1961</v>
      </c>
      <c r="AH4211">
        <v>12.72</v>
      </c>
      <c r="AI4211">
        <v>38.885359999999999</v>
      </c>
      <c r="AJ4211">
        <v>-101.3704</v>
      </c>
      <c r="AL4211">
        <v>2</v>
      </c>
      <c r="AM4211" t="s">
        <v>63</v>
      </c>
      <c r="AN4211" t="s">
        <v>22029</v>
      </c>
      <c r="AO4211" t="s">
        <v>103</v>
      </c>
      <c r="AP4211" t="s">
        <v>116</v>
      </c>
      <c r="AQ4211" t="s">
        <v>358</v>
      </c>
      <c r="AR4211" t="s">
        <v>207</v>
      </c>
      <c r="AS4211" t="s">
        <v>83</v>
      </c>
      <c r="AT4211" s="5">
        <v>36192</v>
      </c>
      <c r="AU4211" t="s">
        <v>129</v>
      </c>
      <c r="AV4211" t="s">
        <v>149</v>
      </c>
      <c r="AW4211" t="s">
        <v>150</v>
      </c>
    </row>
    <row r="4212" spans="1:49" x14ac:dyDescent="0.25">
      <c r="A4212">
        <v>863</v>
      </c>
      <c r="B4212" t="s">
        <v>13145</v>
      </c>
      <c r="C4212">
        <v>1</v>
      </c>
      <c r="D4212" t="s">
        <v>86</v>
      </c>
      <c r="E4212" t="s">
        <v>711</v>
      </c>
      <c r="F4212" t="s">
        <v>177</v>
      </c>
      <c r="G4212">
        <v>147.18</v>
      </c>
      <c r="H4212" t="s">
        <v>138</v>
      </c>
      <c r="I4212" t="s">
        <v>63</v>
      </c>
      <c r="J4212" t="s">
        <v>460</v>
      </c>
      <c r="K4212" t="s">
        <v>13146</v>
      </c>
      <c r="L4212" t="s">
        <v>6804</v>
      </c>
      <c r="M4212" t="s">
        <v>714</v>
      </c>
      <c r="N4212">
        <v>25.295275590551181</v>
      </c>
      <c r="P4212">
        <v>36</v>
      </c>
      <c r="Q4212">
        <v>88.4</v>
      </c>
      <c r="R4212">
        <v>85</v>
      </c>
      <c r="S4212">
        <v>91.600000000000009</v>
      </c>
      <c r="T4212">
        <v>7</v>
      </c>
      <c r="U4212">
        <v>38</v>
      </c>
      <c r="V4212">
        <v>185</v>
      </c>
      <c r="AB4212" t="s">
        <v>63</v>
      </c>
      <c r="AC4212" t="s">
        <v>63</v>
      </c>
      <c r="AD4212" t="s">
        <v>63</v>
      </c>
      <c r="AE4212" t="s">
        <v>98</v>
      </c>
      <c r="AG4212">
        <v>1959</v>
      </c>
      <c r="AH4212">
        <v>15.3</v>
      </c>
      <c r="AI4212">
        <v>38.903618000000002</v>
      </c>
      <c r="AJ4212">
        <v>-101.34585</v>
      </c>
      <c r="AL4212">
        <v>3</v>
      </c>
      <c r="AM4212" t="s">
        <v>63</v>
      </c>
      <c r="AN4212" t="s">
        <v>13147</v>
      </c>
      <c r="AO4212" t="s">
        <v>103</v>
      </c>
      <c r="AP4212" t="s">
        <v>116</v>
      </c>
      <c r="AQ4212" t="s">
        <v>239</v>
      </c>
      <c r="AR4212" t="s">
        <v>240</v>
      </c>
      <c r="AS4212" t="s">
        <v>83</v>
      </c>
      <c r="AT4212" s="5">
        <v>36192</v>
      </c>
      <c r="AU4212" t="s">
        <v>129</v>
      </c>
      <c r="AV4212" t="s">
        <v>149</v>
      </c>
      <c r="AW4212" t="s">
        <v>150</v>
      </c>
    </row>
    <row r="4213" spans="1:49" x14ac:dyDescent="0.25">
      <c r="A4213">
        <v>1310</v>
      </c>
      <c r="B4213" t="s">
        <v>28110</v>
      </c>
      <c r="C4213">
        <v>1</v>
      </c>
      <c r="D4213" t="s">
        <v>86</v>
      </c>
      <c r="E4213" t="s">
        <v>711</v>
      </c>
      <c r="F4213" t="s">
        <v>177</v>
      </c>
      <c r="G4213">
        <v>148.66</v>
      </c>
      <c r="H4213" t="s">
        <v>138</v>
      </c>
      <c r="I4213" t="s">
        <v>63</v>
      </c>
      <c r="J4213" t="s">
        <v>460</v>
      </c>
      <c r="K4213" t="s">
        <v>28111</v>
      </c>
      <c r="L4213" t="s">
        <v>6804</v>
      </c>
      <c r="M4213" t="s">
        <v>714</v>
      </c>
      <c r="N4213">
        <v>42.683727034120736</v>
      </c>
      <c r="P4213">
        <v>36</v>
      </c>
      <c r="Q4213">
        <v>96.7</v>
      </c>
      <c r="R4213">
        <v>90</v>
      </c>
      <c r="S4213">
        <v>94.3</v>
      </c>
      <c r="T4213">
        <v>19</v>
      </c>
      <c r="U4213">
        <v>38</v>
      </c>
      <c r="V4213">
        <v>185</v>
      </c>
      <c r="AB4213" t="s">
        <v>63</v>
      </c>
      <c r="AC4213" t="s">
        <v>63</v>
      </c>
      <c r="AD4213" t="s">
        <v>63</v>
      </c>
      <c r="AE4213" t="s">
        <v>98</v>
      </c>
      <c r="AG4213">
        <v>1959</v>
      </c>
      <c r="AH4213">
        <v>16.78</v>
      </c>
      <c r="AI4213">
        <v>38.90448</v>
      </c>
      <c r="AJ4213">
        <v>-101.31847999999999</v>
      </c>
      <c r="AL4213">
        <v>5</v>
      </c>
      <c r="AM4213" t="s">
        <v>63</v>
      </c>
      <c r="AN4213" t="s">
        <v>28112</v>
      </c>
      <c r="AO4213" t="s">
        <v>103</v>
      </c>
      <c r="AP4213" t="s">
        <v>116</v>
      </c>
      <c r="AQ4213" t="s">
        <v>133</v>
      </c>
      <c r="AR4213" t="s">
        <v>133</v>
      </c>
      <c r="AS4213" t="s">
        <v>83</v>
      </c>
      <c r="AT4213" s="5">
        <v>36192</v>
      </c>
      <c r="AU4213" t="s">
        <v>129</v>
      </c>
      <c r="AV4213" t="s">
        <v>149</v>
      </c>
      <c r="AW4213" t="s">
        <v>150</v>
      </c>
    </row>
    <row r="4214" spans="1:49" x14ac:dyDescent="0.25">
      <c r="A4214">
        <v>1589</v>
      </c>
      <c r="B4214" t="s">
        <v>17123</v>
      </c>
      <c r="C4214">
        <v>1</v>
      </c>
      <c r="D4214" t="s">
        <v>86</v>
      </c>
      <c r="E4214" t="s">
        <v>711</v>
      </c>
      <c r="F4214" t="s">
        <v>177</v>
      </c>
      <c r="G4214">
        <v>151.75</v>
      </c>
      <c r="H4214" t="s">
        <v>138</v>
      </c>
      <c r="I4214" t="s">
        <v>63</v>
      </c>
      <c r="J4214" t="s">
        <v>460</v>
      </c>
      <c r="K4214" t="s">
        <v>17124</v>
      </c>
      <c r="L4214" t="s">
        <v>6804</v>
      </c>
      <c r="M4214" t="s">
        <v>714</v>
      </c>
      <c r="N4214">
        <v>43.011811023622045</v>
      </c>
      <c r="P4214">
        <v>40</v>
      </c>
      <c r="Q4214">
        <v>78</v>
      </c>
      <c r="R4214">
        <v>80</v>
      </c>
      <c r="S4214">
        <v>91.600000000000009</v>
      </c>
      <c r="T4214">
        <v>21</v>
      </c>
      <c r="U4214">
        <v>38</v>
      </c>
      <c r="V4214">
        <v>185</v>
      </c>
      <c r="AB4214" t="s">
        <v>63</v>
      </c>
      <c r="AC4214" t="s">
        <v>63</v>
      </c>
      <c r="AD4214" t="s">
        <v>63</v>
      </c>
      <c r="AE4214" t="s">
        <v>98</v>
      </c>
      <c r="AG4214">
        <v>1959</v>
      </c>
      <c r="AH4214">
        <v>19.87</v>
      </c>
      <c r="AI4214">
        <v>38.904260000000001</v>
      </c>
      <c r="AJ4214">
        <v>-101.2611</v>
      </c>
      <c r="AL4214">
        <v>4</v>
      </c>
      <c r="AM4214" t="s">
        <v>63</v>
      </c>
      <c r="AN4214" t="s">
        <v>17125</v>
      </c>
      <c r="AO4214" t="s">
        <v>103</v>
      </c>
      <c r="AP4214" t="s">
        <v>116</v>
      </c>
      <c r="AQ4214" t="s">
        <v>416</v>
      </c>
      <c r="AR4214" t="s">
        <v>346</v>
      </c>
      <c r="AS4214" t="s">
        <v>83</v>
      </c>
      <c r="AT4214" s="5">
        <v>36192</v>
      </c>
      <c r="AU4214" t="s">
        <v>129</v>
      </c>
      <c r="AV4214" t="s">
        <v>149</v>
      </c>
      <c r="AW4214" t="s">
        <v>150</v>
      </c>
    </row>
    <row r="4215" spans="1:49" x14ac:dyDescent="0.25">
      <c r="A4215">
        <v>1359</v>
      </c>
      <c r="B4215" t="s">
        <v>10676</v>
      </c>
      <c r="C4215">
        <v>1</v>
      </c>
      <c r="D4215" t="s">
        <v>86</v>
      </c>
      <c r="E4215" t="s">
        <v>711</v>
      </c>
      <c r="F4215" t="s">
        <v>177</v>
      </c>
      <c r="G4215">
        <v>153.62</v>
      </c>
      <c r="H4215" t="s">
        <v>138</v>
      </c>
      <c r="I4215" t="s">
        <v>63</v>
      </c>
      <c r="J4215" t="s">
        <v>460</v>
      </c>
      <c r="K4215" t="s">
        <v>10677</v>
      </c>
      <c r="L4215" t="s">
        <v>6804</v>
      </c>
      <c r="M4215" t="s">
        <v>714</v>
      </c>
      <c r="N4215">
        <v>28.083989501312335</v>
      </c>
      <c r="P4215">
        <v>40</v>
      </c>
      <c r="Q4215">
        <v>66.099999999999994</v>
      </c>
      <c r="R4215">
        <v>95</v>
      </c>
      <c r="S4215">
        <v>98</v>
      </c>
      <c r="T4215">
        <v>22</v>
      </c>
      <c r="U4215">
        <v>38</v>
      </c>
      <c r="V4215">
        <v>185</v>
      </c>
      <c r="AB4215" t="s">
        <v>63</v>
      </c>
      <c r="AC4215" t="s">
        <v>63</v>
      </c>
      <c r="AD4215" t="s">
        <v>63</v>
      </c>
      <c r="AE4215" t="s">
        <v>98</v>
      </c>
      <c r="AG4215">
        <v>1954</v>
      </c>
      <c r="AH4215">
        <v>21.740000000000002</v>
      </c>
      <c r="AI4215">
        <v>38.901510000000002</v>
      </c>
      <c r="AJ4215">
        <v>-101.22781000000001</v>
      </c>
      <c r="AL4215">
        <v>3</v>
      </c>
      <c r="AM4215" t="s">
        <v>63</v>
      </c>
      <c r="AN4215" t="s">
        <v>10678</v>
      </c>
      <c r="AO4215" t="s">
        <v>103</v>
      </c>
      <c r="AP4215" t="s">
        <v>116</v>
      </c>
      <c r="AQ4215" t="s">
        <v>6052</v>
      </c>
      <c r="AR4215" t="s">
        <v>1538</v>
      </c>
      <c r="AS4215" t="s">
        <v>83</v>
      </c>
      <c r="AT4215" s="5">
        <v>36192</v>
      </c>
      <c r="AU4215" t="s">
        <v>129</v>
      </c>
      <c r="AV4215" t="s">
        <v>149</v>
      </c>
      <c r="AW4215" t="s">
        <v>150</v>
      </c>
    </row>
    <row r="4216" spans="1:49" x14ac:dyDescent="0.25">
      <c r="A4216">
        <v>5051</v>
      </c>
      <c r="B4216" t="s">
        <v>710</v>
      </c>
      <c r="C4216">
        <v>1</v>
      </c>
      <c r="D4216" t="s">
        <v>86</v>
      </c>
      <c r="E4216" t="s">
        <v>711</v>
      </c>
      <c r="F4216" t="s">
        <v>177</v>
      </c>
      <c r="G4216">
        <v>156.16</v>
      </c>
      <c r="H4216" t="s">
        <v>211</v>
      </c>
      <c r="I4216" t="s">
        <v>63</v>
      </c>
      <c r="J4216" t="s">
        <v>460</v>
      </c>
      <c r="K4216" t="s">
        <v>712</v>
      </c>
      <c r="L4216" t="s">
        <v>713</v>
      </c>
      <c r="M4216" t="s">
        <v>714</v>
      </c>
      <c r="N4216">
        <v>343.01181102362204</v>
      </c>
      <c r="P4216">
        <v>24</v>
      </c>
      <c r="Q4216">
        <v>60.5</v>
      </c>
      <c r="R4216">
        <v>75</v>
      </c>
      <c r="S4216">
        <v>85</v>
      </c>
      <c r="T4216">
        <v>5</v>
      </c>
      <c r="U4216">
        <v>38</v>
      </c>
      <c r="V4216">
        <v>185</v>
      </c>
      <c r="W4216" t="s">
        <v>70</v>
      </c>
      <c r="X4216" t="s">
        <v>715</v>
      </c>
      <c r="Z4216" t="s">
        <v>73</v>
      </c>
      <c r="AA4216" t="s">
        <v>216</v>
      </c>
      <c r="AB4216" t="s">
        <v>75</v>
      </c>
      <c r="AC4216" t="s">
        <v>76</v>
      </c>
      <c r="AD4216" t="s">
        <v>75</v>
      </c>
      <c r="AE4216" t="s">
        <v>63</v>
      </c>
      <c r="AG4216">
        <v>1952</v>
      </c>
      <c r="AH4216">
        <v>24.28</v>
      </c>
      <c r="AI4216">
        <v>38.90278</v>
      </c>
      <c r="AJ4216">
        <v>-101.18528000000001</v>
      </c>
      <c r="AL4216">
        <v>8</v>
      </c>
      <c r="AM4216" t="s">
        <v>63</v>
      </c>
      <c r="AN4216" t="s">
        <v>716</v>
      </c>
      <c r="AO4216" t="s">
        <v>103</v>
      </c>
      <c r="AP4216" t="s">
        <v>116</v>
      </c>
      <c r="AQ4216" t="s">
        <v>717</v>
      </c>
      <c r="AR4216" t="s">
        <v>718</v>
      </c>
      <c r="AS4216" t="s">
        <v>83</v>
      </c>
      <c r="AT4216" s="5">
        <v>35490</v>
      </c>
      <c r="AU4216" t="s">
        <v>103</v>
      </c>
      <c r="AV4216" t="s">
        <v>274</v>
      </c>
      <c r="AW4216" t="s">
        <v>719</v>
      </c>
    </row>
    <row r="4217" spans="1:49" x14ac:dyDescent="0.25">
      <c r="A4217">
        <v>477</v>
      </c>
      <c r="B4217" t="s">
        <v>4832</v>
      </c>
      <c r="C4217">
        <v>1</v>
      </c>
      <c r="D4217" t="s">
        <v>86</v>
      </c>
      <c r="E4217" t="s">
        <v>288</v>
      </c>
      <c r="F4217" t="s">
        <v>108</v>
      </c>
      <c r="G4217">
        <v>137.28</v>
      </c>
      <c r="H4217" t="s">
        <v>90</v>
      </c>
      <c r="I4217" t="s">
        <v>63</v>
      </c>
      <c r="J4217" t="s">
        <v>460</v>
      </c>
      <c r="K4217" t="s">
        <v>4833</v>
      </c>
      <c r="L4217" t="s">
        <v>3124</v>
      </c>
      <c r="M4217" t="s">
        <v>532</v>
      </c>
      <c r="N4217">
        <v>102.49343832020998</v>
      </c>
      <c r="P4217">
        <v>40</v>
      </c>
      <c r="Q4217">
        <v>99</v>
      </c>
      <c r="R4217">
        <v>87</v>
      </c>
      <c r="S4217">
        <v>89.2</v>
      </c>
      <c r="T4217">
        <v>0</v>
      </c>
      <c r="U4217">
        <v>57</v>
      </c>
      <c r="V4217">
        <v>1660</v>
      </c>
      <c r="AB4217" t="s">
        <v>129</v>
      </c>
      <c r="AC4217" t="s">
        <v>98</v>
      </c>
      <c r="AD4217" t="s">
        <v>98</v>
      </c>
      <c r="AE4217" t="s">
        <v>63</v>
      </c>
      <c r="AG4217">
        <v>1982</v>
      </c>
      <c r="AH4217">
        <v>15.120000000000001</v>
      </c>
      <c r="AI4217">
        <v>38.91639</v>
      </c>
      <c r="AJ4217">
        <v>-100.85238</v>
      </c>
      <c r="AL4217">
        <v>3</v>
      </c>
      <c r="AM4217" t="s">
        <v>63</v>
      </c>
      <c r="AN4217" t="s">
        <v>4834</v>
      </c>
      <c r="AO4217" t="s">
        <v>103</v>
      </c>
      <c r="AP4217" t="s">
        <v>170</v>
      </c>
      <c r="AQ4217" t="s">
        <v>82</v>
      </c>
      <c r="AR4217" t="s">
        <v>569</v>
      </c>
      <c r="AS4217" t="s">
        <v>83</v>
      </c>
      <c r="AT4217" s="5">
        <v>35765</v>
      </c>
      <c r="AU4217" t="s">
        <v>103</v>
      </c>
      <c r="AV4217" t="s">
        <v>274</v>
      </c>
      <c r="AW4217" t="s">
        <v>105</v>
      </c>
    </row>
    <row r="4218" spans="1:49" x14ac:dyDescent="0.25">
      <c r="A4218">
        <v>906</v>
      </c>
      <c r="B4218" t="s">
        <v>12606</v>
      </c>
      <c r="C4218">
        <v>1</v>
      </c>
      <c r="D4218" t="s">
        <v>86</v>
      </c>
      <c r="E4218" t="s">
        <v>288</v>
      </c>
      <c r="F4218" t="s">
        <v>108</v>
      </c>
      <c r="G4218">
        <v>143.18</v>
      </c>
      <c r="H4218" t="s">
        <v>90</v>
      </c>
      <c r="I4218" t="s">
        <v>63</v>
      </c>
      <c r="J4218" t="s">
        <v>460</v>
      </c>
      <c r="K4218" t="s">
        <v>12607</v>
      </c>
      <c r="L4218" t="s">
        <v>12608</v>
      </c>
      <c r="M4218" t="s">
        <v>532</v>
      </c>
      <c r="N4218">
        <v>122.50656167979002</v>
      </c>
      <c r="P4218">
        <v>40</v>
      </c>
      <c r="Q4218">
        <v>100</v>
      </c>
      <c r="R4218">
        <v>93</v>
      </c>
      <c r="S4218">
        <v>96.100000000000009</v>
      </c>
      <c r="T4218">
        <v>0</v>
      </c>
      <c r="U4218">
        <v>51</v>
      </c>
      <c r="V4218">
        <v>1990</v>
      </c>
      <c r="AB4218" t="s">
        <v>98</v>
      </c>
      <c r="AC4218" t="s">
        <v>98</v>
      </c>
      <c r="AD4218" t="s">
        <v>98</v>
      </c>
      <c r="AE4218" t="s">
        <v>63</v>
      </c>
      <c r="AG4218">
        <v>1982</v>
      </c>
      <c r="AH4218">
        <v>21.02</v>
      </c>
      <c r="AI4218">
        <v>39.001840000000001</v>
      </c>
      <c r="AJ4218">
        <v>-100.85111999999999</v>
      </c>
      <c r="AL4218">
        <v>3</v>
      </c>
      <c r="AM4218" t="s">
        <v>63</v>
      </c>
      <c r="AN4218" t="s">
        <v>12609</v>
      </c>
      <c r="AO4218" t="s">
        <v>103</v>
      </c>
      <c r="AP4218" t="s">
        <v>170</v>
      </c>
      <c r="AQ4218" t="s">
        <v>326</v>
      </c>
      <c r="AR4218" t="s">
        <v>932</v>
      </c>
      <c r="AS4218" t="s">
        <v>83</v>
      </c>
      <c r="AT4218" s="5">
        <v>35765</v>
      </c>
      <c r="AU4218" t="s">
        <v>76</v>
      </c>
      <c r="AV4218" t="s">
        <v>274</v>
      </c>
      <c r="AW4218" t="s">
        <v>105</v>
      </c>
    </row>
    <row r="4219" spans="1:49" x14ac:dyDescent="0.25">
      <c r="A4219">
        <v>473</v>
      </c>
      <c r="B4219" t="s">
        <v>12647</v>
      </c>
      <c r="C4219">
        <v>1</v>
      </c>
      <c r="D4219" t="s">
        <v>86</v>
      </c>
      <c r="E4219" t="s">
        <v>288</v>
      </c>
      <c r="F4219" t="s">
        <v>108</v>
      </c>
      <c r="G4219">
        <v>128.92000000000002</v>
      </c>
      <c r="H4219" t="s">
        <v>820</v>
      </c>
      <c r="I4219" t="s">
        <v>63</v>
      </c>
      <c r="J4219" t="s">
        <v>460</v>
      </c>
      <c r="K4219" t="s">
        <v>12648</v>
      </c>
      <c r="L4219" t="s">
        <v>713</v>
      </c>
      <c r="M4219" t="s">
        <v>12649</v>
      </c>
      <c r="N4219">
        <v>738.09055118110234</v>
      </c>
      <c r="P4219">
        <v>40</v>
      </c>
      <c r="Q4219">
        <v>98.8</v>
      </c>
      <c r="R4219">
        <v>90</v>
      </c>
      <c r="S4219">
        <v>99.8</v>
      </c>
      <c r="T4219">
        <v>1</v>
      </c>
      <c r="U4219">
        <v>57</v>
      </c>
      <c r="V4219">
        <v>1660</v>
      </c>
      <c r="AB4219" t="s">
        <v>98</v>
      </c>
      <c r="AC4219" t="s">
        <v>98</v>
      </c>
      <c r="AD4219" t="s">
        <v>98</v>
      </c>
      <c r="AE4219" t="s">
        <v>63</v>
      </c>
      <c r="AG4219">
        <v>1995</v>
      </c>
      <c r="AH4219">
        <v>6.76</v>
      </c>
      <c r="AI4219">
        <v>38.795760000000001</v>
      </c>
      <c r="AJ4219">
        <v>-100.85786</v>
      </c>
      <c r="AL4219">
        <v>8</v>
      </c>
      <c r="AM4219" t="s">
        <v>63</v>
      </c>
      <c r="AN4219" t="s">
        <v>12650</v>
      </c>
      <c r="AO4219" t="s">
        <v>103</v>
      </c>
      <c r="AP4219" t="s">
        <v>786</v>
      </c>
      <c r="AQ4219" t="s">
        <v>1153</v>
      </c>
      <c r="AR4219" t="s">
        <v>133</v>
      </c>
      <c r="AS4219" t="s">
        <v>83</v>
      </c>
      <c r="AT4219" s="5">
        <v>36039</v>
      </c>
      <c r="AU4219" t="s">
        <v>76</v>
      </c>
      <c r="AV4219" t="s">
        <v>134</v>
      </c>
      <c r="AW4219" t="s">
        <v>150</v>
      </c>
    </row>
    <row r="4220" spans="1:49" x14ac:dyDescent="0.25">
      <c r="A4220">
        <v>492</v>
      </c>
      <c r="B4220" t="s">
        <v>18266</v>
      </c>
      <c r="C4220">
        <v>1</v>
      </c>
      <c r="D4220" t="s">
        <v>86</v>
      </c>
      <c r="E4220" t="s">
        <v>288</v>
      </c>
      <c r="F4220" t="s">
        <v>108</v>
      </c>
      <c r="G4220">
        <v>132.13</v>
      </c>
      <c r="H4220" t="s">
        <v>489</v>
      </c>
      <c r="I4220" t="s">
        <v>63</v>
      </c>
      <c r="J4220" t="s">
        <v>460</v>
      </c>
      <c r="K4220" t="s">
        <v>18267</v>
      </c>
      <c r="L4220" t="s">
        <v>6804</v>
      </c>
      <c r="M4220" t="s">
        <v>12649</v>
      </c>
      <c r="N4220">
        <v>36.089238845144358</v>
      </c>
      <c r="O4220">
        <v>30</v>
      </c>
      <c r="P4220">
        <v>40</v>
      </c>
      <c r="Q4220">
        <v>95.2</v>
      </c>
      <c r="R4220">
        <v>95</v>
      </c>
      <c r="S4220">
        <v>98.5</v>
      </c>
      <c r="T4220">
        <v>37</v>
      </c>
      <c r="U4220">
        <v>57</v>
      </c>
      <c r="V4220">
        <v>1660</v>
      </c>
      <c r="AB4220" t="s">
        <v>63</v>
      </c>
      <c r="AC4220" t="s">
        <v>63</v>
      </c>
      <c r="AD4220" t="s">
        <v>63</v>
      </c>
      <c r="AE4220" t="s">
        <v>98</v>
      </c>
      <c r="AG4220">
        <v>1996</v>
      </c>
      <c r="AH4220">
        <v>9.9700000000000006</v>
      </c>
      <c r="AI4220">
        <v>38.841760000000001</v>
      </c>
      <c r="AJ4220">
        <v>-100.85401</v>
      </c>
      <c r="AK4220" t="s">
        <v>262</v>
      </c>
      <c r="AL4220">
        <v>3</v>
      </c>
      <c r="AM4220" t="s">
        <v>63</v>
      </c>
      <c r="AN4220" t="s">
        <v>18268</v>
      </c>
      <c r="AO4220" t="s">
        <v>103</v>
      </c>
      <c r="AP4220" t="s">
        <v>170</v>
      </c>
      <c r="AQ4220" t="s">
        <v>133</v>
      </c>
      <c r="AR4220" t="s">
        <v>133</v>
      </c>
      <c r="AS4220" t="s">
        <v>83</v>
      </c>
      <c r="AT4220" s="5">
        <v>37987</v>
      </c>
      <c r="AU4220" t="s">
        <v>129</v>
      </c>
      <c r="AV4220" t="s">
        <v>149</v>
      </c>
      <c r="AW4220" t="s">
        <v>876</v>
      </c>
    </row>
    <row r="4221" spans="1:49" x14ac:dyDescent="0.25">
      <c r="A4221">
        <v>480</v>
      </c>
      <c r="B4221" t="s">
        <v>23609</v>
      </c>
      <c r="C4221">
        <v>1</v>
      </c>
      <c r="D4221" t="s">
        <v>86</v>
      </c>
      <c r="E4221" t="s">
        <v>288</v>
      </c>
      <c r="F4221" t="s">
        <v>108</v>
      </c>
      <c r="G4221">
        <v>140.69</v>
      </c>
      <c r="H4221" t="s">
        <v>489</v>
      </c>
      <c r="I4221" t="s">
        <v>63</v>
      </c>
      <c r="J4221" t="s">
        <v>460</v>
      </c>
      <c r="K4221" t="s">
        <v>23610</v>
      </c>
      <c r="L4221" t="s">
        <v>23611</v>
      </c>
      <c r="M4221" t="s">
        <v>15565</v>
      </c>
      <c r="N4221">
        <v>26.312335958005249</v>
      </c>
      <c r="P4221">
        <v>40</v>
      </c>
      <c r="Q4221">
        <v>86.9</v>
      </c>
      <c r="R4221">
        <v>95</v>
      </c>
      <c r="S4221">
        <v>99.4</v>
      </c>
      <c r="T4221">
        <v>76</v>
      </c>
      <c r="U4221">
        <v>51</v>
      </c>
      <c r="V4221">
        <v>1990</v>
      </c>
      <c r="AB4221" t="s">
        <v>63</v>
      </c>
      <c r="AC4221" t="s">
        <v>63</v>
      </c>
      <c r="AD4221" t="s">
        <v>63</v>
      </c>
      <c r="AE4221" t="s">
        <v>129</v>
      </c>
      <c r="AG4221">
        <v>1998</v>
      </c>
      <c r="AH4221">
        <v>18.53</v>
      </c>
      <c r="AI4221">
        <v>38.965760000000003</v>
      </c>
      <c r="AJ4221">
        <v>-100.85144</v>
      </c>
      <c r="AL4221">
        <v>2</v>
      </c>
      <c r="AM4221" t="s">
        <v>63</v>
      </c>
      <c r="AN4221" t="s">
        <v>23612</v>
      </c>
      <c r="AO4221" t="s">
        <v>103</v>
      </c>
      <c r="AP4221" t="s">
        <v>170</v>
      </c>
      <c r="AQ4221" t="s">
        <v>424</v>
      </c>
      <c r="AR4221" t="s">
        <v>1008</v>
      </c>
      <c r="AS4221" t="s">
        <v>83</v>
      </c>
      <c r="AT4221" s="5">
        <v>37987</v>
      </c>
      <c r="AU4221" t="s">
        <v>604</v>
      </c>
      <c r="AV4221" t="s">
        <v>149</v>
      </c>
      <c r="AW4221" t="s">
        <v>15567</v>
      </c>
    </row>
    <row r="4222" spans="1:49" x14ac:dyDescent="0.25">
      <c r="A4222">
        <v>779</v>
      </c>
      <c r="B4222" t="s">
        <v>15562</v>
      </c>
      <c r="C4222">
        <v>1</v>
      </c>
      <c r="D4222" t="s">
        <v>86</v>
      </c>
      <c r="E4222" t="s">
        <v>288</v>
      </c>
      <c r="F4222" t="s">
        <v>108</v>
      </c>
      <c r="G4222">
        <v>148.31</v>
      </c>
      <c r="H4222" t="s">
        <v>489</v>
      </c>
      <c r="I4222" t="s">
        <v>63</v>
      </c>
      <c r="J4222" t="s">
        <v>460</v>
      </c>
      <c r="K4222" t="s">
        <v>15563</v>
      </c>
      <c r="L4222" t="s">
        <v>15564</v>
      </c>
      <c r="M4222" t="s">
        <v>15565</v>
      </c>
      <c r="N4222">
        <v>26.312335958005249</v>
      </c>
      <c r="P4222">
        <v>40</v>
      </c>
      <c r="Q4222">
        <v>84.9</v>
      </c>
      <c r="R4222">
        <v>95</v>
      </c>
      <c r="S4222">
        <v>99.4</v>
      </c>
      <c r="T4222">
        <v>76</v>
      </c>
      <c r="U4222">
        <v>45</v>
      </c>
      <c r="V4222">
        <v>2330</v>
      </c>
      <c r="AB4222" t="s">
        <v>63</v>
      </c>
      <c r="AC4222" t="s">
        <v>63</v>
      </c>
      <c r="AD4222" t="s">
        <v>63</v>
      </c>
      <c r="AE4222" t="s">
        <v>98</v>
      </c>
      <c r="AG4222">
        <v>1998</v>
      </c>
      <c r="AH4222">
        <v>26.150000000000002</v>
      </c>
      <c r="AI4222">
        <v>39.07611</v>
      </c>
      <c r="AJ4222">
        <v>-100.85003</v>
      </c>
      <c r="AL4222">
        <v>2</v>
      </c>
      <c r="AM4222" t="s">
        <v>63</v>
      </c>
      <c r="AN4222" t="s">
        <v>15566</v>
      </c>
      <c r="AO4222" t="s">
        <v>103</v>
      </c>
      <c r="AP4222" t="s">
        <v>170</v>
      </c>
      <c r="AQ4222" t="s">
        <v>133</v>
      </c>
      <c r="AR4222" t="s">
        <v>133</v>
      </c>
      <c r="AS4222" t="s">
        <v>83</v>
      </c>
      <c r="AT4222" s="5">
        <v>41663</v>
      </c>
      <c r="AU4222" t="s">
        <v>604</v>
      </c>
      <c r="AV4222" t="s">
        <v>149</v>
      </c>
      <c r="AW4222" t="s">
        <v>15567</v>
      </c>
    </row>
    <row r="4223" spans="1:49" x14ac:dyDescent="0.25">
      <c r="A4223">
        <v>0</v>
      </c>
      <c r="B4223" t="s">
        <v>10936</v>
      </c>
      <c r="C4223">
        <v>1</v>
      </c>
      <c r="D4223" t="s">
        <v>86</v>
      </c>
      <c r="E4223" t="s">
        <v>711</v>
      </c>
      <c r="F4223" t="s">
        <v>177</v>
      </c>
      <c r="G4223">
        <v>136.5</v>
      </c>
      <c r="H4223" t="s">
        <v>138</v>
      </c>
      <c r="I4223" t="s">
        <v>63</v>
      </c>
      <c r="J4223" t="s">
        <v>460</v>
      </c>
      <c r="K4223" t="s">
        <v>10937</v>
      </c>
      <c r="L4223" t="s">
        <v>10938</v>
      </c>
      <c r="M4223" t="s">
        <v>3528</v>
      </c>
      <c r="N4223">
        <v>10.006561679790025</v>
      </c>
      <c r="P4223">
        <v>30</v>
      </c>
      <c r="R4223">
        <v>95</v>
      </c>
      <c r="T4223">
        <v>0</v>
      </c>
      <c r="U4223">
        <v>48</v>
      </c>
      <c r="V4223">
        <v>200</v>
      </c>
      <c r="AB4223" t="s">
        <v>63</v>
      </c>
      <c r="AC4223" t="s">
        <v>63</v>
      </c>
      <c r="AD4223" t="s">
        <v>63</v>
      </c>
      <c r="AE4223" t="s">
        <v>98</v>
      </c>
      <c r="AG4223">
        <v>1961</v>
      </c>
      <c r="AH4223">
        <v>4.6210000000000004</v>
      </c>
      <c r="AI4223">
        <v>38.767119999999998</v>
      </c>
      <c r="AJ4223">
        <v>-101.37222</v>
      </c>
      <c r="AL4223">
        <v>1</v>
      </c>
      <c r="AM4223" t="s">
        <v>63</v>
      </c>
      <c r="AN4223" t="s">
        <v>10936</v>
      </c>
      <c r="AO4223" t="s">
        <v>103</v>
      </c>
      <c r="AP4223" t="s">
        <v>116</v>
      </c>
      <c r="AQ4223" t="s">
        <v>148</v>
      </c>
      <c r="AR4223" t="s">
        <v>148</v>
      </c>
      <c r="AS4223" t="s">
        <v>131</v>
      </c>
      <c r="AT4223" s="5"/>
      <c r="AV4223" t="s">
        <v>149</v>
      </c>
      <c r="AW4223" t="s">
        <v>1698</v>
      </c>
    </row>
    <row r="4224" spans="1:49" x14ac:dyDescent="0.25">
      <c r="A4224">
        <v>0</v>
      </c>
      <c r="B4224" t="s">
        <v>23668</v>
      </c>
      <c r="C4224">
        <v>1</v>
      </c>
      <c r="D4224" t="s">
        <v>86</v>
      </c>
      <c r="E4224" t="s">
        <v>711</v>
      </c>
      <c r="F4224" t="s">
        <v>177</v>
      </c>
      <c r="G4224">
        <v>140.1</v>
      </c>
      <c r="H4224" t="s">
        <v>138</v>
      </c>
      <c r="I4224" t="s">
        <v>63</v>
      </c>
      <c r="J4224" t="s">
        <v>460</v>
      </c>
      <c r="K4224" t="s">
        <v>23669</v>
      </c>
      <c r="L4224" t="s">
        <v>10938</v>
      </c>
      <c r="M4224" t="s">
        <v>3528</v>
      </c>
      <c r="N4224">
        <v>14.30446194225722</v>
      </c>
      <c r="P4224">
        <v>32</v>
      </c>
      <c r="R4224">
        <v>97</v>
      </c>
      <c r="T4224">
        <v>0</v>
      </c>
      <c r="U4224">
        <v>48</v>
      </c>
      <c r="V4224">
        <v>200</v>
      </c>
      <c r="AB4224" t="s">
        <v>63</v>
      </c>
      <c r="AC4224" t="s">
        <v>63</v>
      </c>
      <c r="AD4224" t="s">
        <v>63</v>
      </c>
      <c r="AE4224" t="s">
        <v>129</v>
      </c>
      <c r="AG4224">
        <v>1961</v>
      </c>
      <c r="AH4224">
        <v>8.2210000000000001</v>
      </c>
      <c r="AI4224">
        <v>38.819319999999998</v>
      </c>
      <c r="AJ4224">
        <v>-101.37143</v>
      </c>
      <c r="AL4224">
        <v>2</v>
      </c>
      <c r="AM4224" t="s">
        <v>63</v>
      </c>
      <c r="AN4224" t="s">
        <v>23668</v>
      </c>
      <c r="AO4224" t="s">
        <v>184</v>
      </c>
      <c r="AP4224" t="s">
        <v>116</v>
      </c>
      <c r="AQ4224" t="s">
        <v>148</v>
      </c>
      <c r="AR4224" t="s">
        <v>148</v>
      </c>
      <c r="AS4224" t="s">
        <v>131</v>
      </c>
      <c r="AT4224" s="5"/>
      <c r="AV4224" t="s">
        <v>149</v>
      </c>
      <c r="AW4224" t="s">
        <v>1015</v>
      </c>
    </row>
    <row r="4225" spans="1:49" x14ac:dyDescent="0.25">
      <c r="A4225">
        <v>0</v>
      </c>
      <c r="B4225" t="s">
        <v>8506</v>
      </c>
      <c r="C4225">
        <v>1</v>
      </c>
      <c r="D4225" t="s">
        <v>86</v>
      </c>
      <c r="E4225" t="s">
        <v>711</v>
      </c>
      <c r="F4225" t="s">
        <v>177</v>
      </c>
      <c r="G4225">
        <v>145.20000000000002</v>
      </c>
      <c r="H4225" t="s">
        <v>138</v>
      </c>
      <c r="I4225" t="s">
        <v>63</v>
      </c>
      <c r="J4225" t="s">
        <v>460</v>
      </c>
      <c r="K4225" t="s">
        <v>8507</v>
      </c>
      <c r="L4225" t="s">
        <v>1199</v>
      </c>
      <c r="M4225" t="s">
        <v>3528</v>
      </c>
      <c r="N4225">
        <v>14.501312335958005</v>
      </c>
      <c r="P4225">
        <v>40</v>
      </c>
      <c r="R4225">
        <v>97</v>
      </c>
      <c r="T4225">
        <v>0</v>
      </c>
      <c r="U4225">
        <v>48</v>
      </c>
      <c r="V4225">
        <v>200</v>
      </c>
      <c r="AB4225" t="s">
        <v>63</v>
      </c>
      <c r="AC4225" t="s">
        <v>63</v>
      </c>
      <c r="AD4225" t="s">
        <v>63</v>
      </c>
      <c r="AE4225" t="s">
        <v>98</v>
      </c>
      <c r="AG4225">
        <v>1961</v>
      </c>
      <c r="AH4225">
        <v>13.321000000000002</v>
      </c>
      <c r="AI4225">
        <v>38.893270000000001</v>
      </c>
      <c r="AJ4225">
        <v>-101.37015</v>
      </c>
      <c r="AL4225">
        <v>2</v>
      </c>
      <c r="AM4225" t="s">
        <v>63</v>
      </c>
      <c r="AN4225" t="s">
        <v>8506</v>
      </c>
      <c r="AO4225" t="s">
        <v>184</v>
      </c>
      <c r="AP4225" t="s">
        <v>116</v>
      </c>
      <c r="AQ4225" t="s">
        <v>148</v>
      </c>
      <c r="AR4225" t="s">
        <v>148</v>
      </c>
      <c r="AS4225" t="s">
        <v>131</v>
      </c>
      <c r="AT4225" s="5"/>
      <c r="AV4225" t="s">
        <v>149</v>
      </c>
      <c r="AW4225" t="s">
        <v>1015</v>
      </c>
    </row>
    <row r="4226" spans="1:49" x14ac:dyDescent="0.25">
      <c r="A4226">
        <v>0</v>
      </c>
      <c r="B4226" t="s">
        <v>5434</v>
      </c>
      <c r="C4226">
        <v>1</v>
      </c>
      <c r="D4226" t="s">
        <v>86</v>
      </c>
      <c r="E4226" t="s">
        <v>711</v>
      </c>
      <c r="F4226" t="s">
        <v>177</v>
      </c>
      <c r="G4226">
        <v>152.1</v>
      </c>
      <c r="H4226" t="s">
        <v>138</v>
      </c>
      <c r="I4226" t="s">
        <v>63</v>
      </c>
      <c r="J4226" t="s">
        <v>460</v>
      </c>
      <c r="K4226" t="s">
        <v>5435</v>
      </c>
      <c r="L4226" t="s">
        <v>1199</v>
      </c>
      <c r="M4226" t="s">
        <v>3528</v>
      </c>
      <c r="N4226">
        <v>14.501312335958005</v>
      </c>
      <c r="P4226">
        <v>40</v>
      </c>
      <c r="R4226">
        <v>93</v>
      </c>
      <c r="T4226">
        <v>0</v>
      </c>
      <c r="U4226">
        <v>24</v>
      </c>
      <c r="V4226">
        <v>185</v>
      </c>
      <c r="AB4226" t="s">
        <v>63</v>
      </c>
      <c r="AC4226" t="s">
        <v>63</v>
      </c>
      <c r="AD4226" t="s">
        <v>63</v>
      </c>
      <c r="AE4226" t="s">
        <v>98</v>
      </c>
      <c r="AG4226">
        <v>1959</v>
      </c>
      <c r="AH4226">
        <v>20.221</v>
      </c>
      <c r="AI4226">
        <v>38.904240000000001</v>
      </c>
      <c r="AJ4226">
        <v>-101.25572</v>
      </c>
      <c r="AL4226">
        <v>2</v>
      </c>
      <c r="AM4226" t="s">
        <v>63</v>
      </c>
      <c r="AN4226" t="s">
        <v>5434</v>
      </c>
      <c r="AO4226" t="s">
        <v>184</v>
      </c>
      <c r="AP4226" t="s">
        <v>116</v>
      </c>
      <c r="AQ4226" t="s">
        <v>148</v>
      </c>
      <c r="AR4226" t="s">
        <v>148</v>
      </c>
      <c r="AS4226" t="s">
        <v>131</v>
      </c>
      <c r="AT4226" s="5"/>
      <c r="AV4226" t="s">
        <v>149</v>
      </c>
      <c r="AW4226" t="s">
        <v>1015</v>
      </c>
    </row>
    <row r="4227" spans="1:49" x14ac:dyDescent="0.25">
      <c r="A4227">
        <v>0</v>
      </c>
      <c r="B4227" t="s">
        <v>19450</v>
      </c>
      <c r="C4227">
        <v>1</v>
      </c>
      <c r="D4227" t="s">
        <v>86</v>
      </c>
      <c r="E4227" t="s">
        <v>711</v>
      </c>
      <c r="F4227" t="s">
        <v>177</v>
      </c>
      <c r="G4227">
        <v>153.20000000000002</v>
      </c>
      <c r="H4227" t="s">
        <v>138</v>
      </c>
      <c r="I4227" t="s">
        <v>63</v>
      </c>
      <c r="J4227" t="s">
        <v>460</v>
      </c>
      <c r="K4227" t="s">
        <v>19451</v>
      </c>
      <c r="L4227" t="s">
        <v>1199</v>
      </c>
      <c r="M4227" t="s">
        <v>3528</v>
      </c>
      <c r="N4227">
        <v>12.20472440944882</v>
      </c>
      <c r="P4227">
        <v>40</v>
      </c>
      <c r="R4227">
        <v>93</v>
      </c>
      <c r="T4227">
        <v>0</v>
      </c>
      <c r="U4227">
        <v>24</v>
      </c>
      <c r="V4227">
        <v>185</v>
      </c>
      <c r="AB4227" t="s">
        <v>63</v>
      </c>
      <c r="AC4227" t="s">
        <v>63</v>
      </c>
      <c r="AD4227" t="s">
        <v>63</v>
      </c>
      <c r="AE4227" t="s">
        <v>98</v>
      </c>
      <c r="AG4227">
        <v>1954</v>
      </c>
      <c r="AH4227">
        <v>21.321000000000002</v>
      </c>
      <c r="AI4227">
        <v>38.903759999999998</v>
      </c>
      <c r="AJ4227">
        <v>-101.23533</v>
      </c>
      <c r="AL4227">
        <v>2</v>
      </c>
      <c r="AM4227" t="s">
        <v>63</v>
      </c>
      <c r="AN4227" t="s">
        <v>19450</v>
      </c>
      <c r="AO4227" t="s">
        <v>184</v>
      </c>
      <c r="AP4227" t="s">
        <v>116</v>
      </c>
      <c r="AQ4227" t="s">
        <v>148</v>
      </c>
      <c r="AR4227" t="s">
        <v>148</v>
      </c>
      <c r="AS4227" t="s">
        <v>131</v>
      </c>
      <c r="AT4227" s="5"/>
      <c r="AV4227" t="s">
        <v>149</v>
      </c>
      <c r="AW4227" t="s">
        <v>1333</v>
      </c>
    </row>
    <row r="4228" spans="1:49" x14ac:dyDescent="0.25">
      <c r="A4228">
        <v>0</v>
      </c>
      <c r="B4228" t="s">
        <v>17654</v>
      </c>
      <c r="C4228">
        <v>1</v>
      </c>
      <c r="D4228" t="s">
        <v>86</v>
      </c>
      <c r="E4228" t="s">
        <v>711</v>
      </c>
      <c r="F4228" t="s">
        <v>177</v>
      </c>
      <c r="G4228">
        <v>154.70000000000002</v>
      </c>
      <c r="H4228" t="s">
        <v>138</v>
      </c>
      <c r="I4228" t="s">
        <v>63</v>
      </c>
      <c r="J4228" t="s">
        <v>460</v>
      </c>
      <c r="K4228" t="s">
        <v>17655</v>
      </c>
      <c r="L4228" t="s">
        <v>1199</v>
      </c>
      <c r="M4228" t="s">
        <v>3528</v>
      </c>
      <c r="N4228">
        <v>18.208661417322833</v>
      </c>
      <c r="P4228">
        <v>40</v>
      </c>
      <c r="R4228">
        <v>92</v>
      </c>
      <c r="T4228">
        <v>0</v>
      </c>
      <c r="U4228">
        <v>24</v>
      </c>
      <c r="V4228">
        <v>185</v>
      </c>
      <c r="AB4228" t="s">
        <v>63</v>
      </c>
      <c r="AC4228" t="s">
        <v>63</v>
      </c>
      <c r="AD4228" t="s">
        <v>63</v>
      </c>
      <c r="AE4228" t="s">
        <v>98</v>
      </c>
      <c r="AG4228">
        <v>1952</v>
      </c>
      <c r="AH4228">
        <v>22.821000000000002</v>
      </c>
      <c r="AI4228">
        <v>38.898130000000002</v>
      </c>
      <c r="AJ4228">
        <v>-101.20884</v>
      </c>
      <c r="AL4228">
        <v>2</v>
      </c>
      <c r="AM4228" t="s">
        <v>63</v>
      </c>
      <c r="AN4228" t="s">
        <v>17654</v>
      </c>
      <c r="AO4228" t="s">
        <v>184</v>
      </c>
      <c r="AP4228" t="s">
        <v>116</v>
      </c>
      <c r="AQ4228" t="s">
        <v>148</v>
      </c>
      <c r="AR4228" t="s">
        <v>148</v>
      </c>
      <c r="AS4228" t="s">
        <v>131</v>
      </c>
      <c r="AT4228" s="5"/>
      <c r="AV4228" t="s">
        <v>149</v>
      </c>
      <c r="AW4228" t="s">
        <v>150</v>
      </c>
    </row>
    <row r="4229" spans="1:49" x14ac:dyDescent="0.25">
      <c r="A4229">
        <v>0</v>
      </c>
      <c r="B4229" t="s">
        <v>25933</v>
      </c>
      <c r="C4229">
        <v>1</v>
      </c>
      <c r="D4229" t="s">
        <v>86</v>
      </c>
      <c r="E4229" t="s">
        <v>711</v>
      </c>
      <c r="F4229" t="s">
        <v>177</v>
      </c>
      <c r="G4229">
        <v>156.6</v>
      </c>
      <c r="H4229" t="s">
        <v>138</v>
      </c>
      <c r="I4229" t="s">
        <v>63</v>
      </c>
      <c r="J4229" t="s">
        <v>460</v>
      </c>
      <c r="K4229" t="s">
        <v>25934</v>
      </c>
      <c r="L4229" t="s">
        <v>1199</v>
      </c>
      <c r="M4229" t="s">
        <v>3528</v>
      </c>
      <c r="N4229">
        <v>10.203412073490814</v>
      </c>
      <c r="P4229">
        <v>44</v>
      </c>
      <c r="R4229">
        <v>93</v>
      </c>
      <c r="T4229">
        <v>0</v>
      </c>
      <c r="U4229">
        <v>24</v>
      </c>
      <c r="V4229">
        <v>185</v>
      </c>
      <c r="AB4229" t="s">
        <v>63</v>
      </c>
      <c r="AC4229" t="s">
        <v>63</v>
      </c>
      <c r="AD4229" t="s">
        <v>63</v>
      </c>
      <c r="AE4229" t="s">
        <v>98</v>
      </c>
      <c r="AG4229">
        <v>1952</v>
      </c>
      <c r="AH4229">
        <v>24.721</v>
      </c>
      <c r="AI4229">
        <v>38.908929999999998</v>
      </c>
      <c r="AJ4229">
        <v>-101.18398999999999</v>
      </c>
      <c r="AL4229">
        <v>2</v>
      </c>
      <c r="AM4229" t="s">
        <v>63</v>
      </c>
      <c r="AN4229" t="s">
        <v>25933</v>
      </c>
      <c r="AO4229" t="s">
        <v>184</v>
      </c>
      <c r="AP4229" t="s">
        <v>116</v>
      </c>
      <c r="AQ4229" t="s">
        <v>148</v>
      </c>
      <c r="AR4229" t="s">
        <v>148</v>
      </c>
      <c r="AS4229" t="s">
        <v>131</v>
      </c>
      <c r="AT4229" s="5"/>
      <c r="AV4229" t="s">
        <v>149</v>
      </c>
      <c r="AW4229" t="s">
        <v>1132</v>
      </c>
    </row>
    <row r="4230" spans="1:49" x14ac:dyDescent="0.25">
      <c r="A4230">
        <v>0</v>
      </c>
      <c r="B4230" t="s">
        <v>26710</v>
      </c>
      <c r="C4230">
        <v>1</v>
      </c>
      <c r="D4230" t="s">
        <v>86</v>
      </c>
      <c r="E4230" t="s">
        <v>288</v>
      </c>
      <c r="F4230" t="s">
        <v>108</v>
      </c>
      <c r="G4230">
        <v>150.95000000000002</v>
      </c>
      <c r="H4230" t="s">
        <v>489</v>
      </c>
      <c r="I4230" t="s">
        <v>63</v>
      </c>
      <c r="J4230" t="s">
        <v>460</v>
      </c>
      <c r="K4230" t="s">
        <v>26711</v>
      </c>
      <c r="L4230" t="s">
        <v>5527</v>
      </c>
      <c r="M4230" t="s">
        <v>2946</v>
      </c>
      <c r="N4230">
        <v>14.009186351706035</v>
      </c>
      <c r="P4230">
        <v>42</v>
      </c>
      <c r="R4230">
        <v>93</v>
      </c>
      <c r="T4230">
        <v>0</v>
      </c>
      <c r="U4230">
        <v>44</v>
      </c>
      <c r="V4230">
        <v>2300</v>
      </c>
      <c r="AB4230" t="s">
        <v>63</v>
      </c>
      <c r="AC4230" t="s">
        <v>63</v>
      </c>
      <c r="AD4230" t="s">
        <v>63</v>
      </c>
      <c r="AE4230" t="s">
        <v>98</v>
      </c>
      <c r="AG4230">
        <v>1934</v>
      </c>
      <c r="AH4230">
        <v>26.883000000000003</v>
      </c>
      <c r="AI4230">
        <v>39.084940000000003</v>
      </c>
      <c r="AJ4230">
        <v>-100.84986000000001</v>
      </c>
      <c r="AL4230">
        <v>1</v>
      </c>
      <c r="AM4230" t="s">
        <v>63</v>
      </c>
      <c r="AN4230" t="s">
        <v>26710</v>
      </c>
      <c r="AO4230" t="s">
        <v>103</v>
      </c>
      <c r="AP4230" t="s">
        <v>147</v>
      </c>
      <c r="AQ4230" t="s">
        <v>148</v>
      </c>
      <c r="AR4230" t="s">
        <v>148</v>
      </c>
      <c r="AS4230" t="s">
        <v>131</v>
      </c>
      <c r="AT4230" s="5"/>
      <c r="AV4230" t="s">
        <v>149</v>
      </c>
      <c r="AW4230" t="s">
        <v>150</v>
      </c>
    </row>
    <row r="4231" spans="1:49" x14ac:dyDescent="0.25">
      <c r="A4231">
        <v>0</v>
      </c>
      <c r="B4231" t="s">
        <v>17576</v>
      </c>
      <c r="C4231">
        <v>1</v>
      </c>
      <c r="D4231" t="s">
        <v>86</v>
      </c>
      <c r="E4231" t="s">
        <v>288</v>
      </c>
      <c r="F4231" t="s">
        <v>108</v>
      </c>
      <c r="G4231">
        <v>129.82</v>
      </c>
      <c r="H4231" t="s">
        <v>138</v>
      </c>
      <c r="I4231" t="s">
        <v>63</v>
      </c>
      <c r="J4231" t="s">
        <v>460</v>
      </c>
      <c r="K4231" t="s">
        <v>17577</v>
      </c>
      <c r="L4231" t="s">
        <v>4861</v>
      </c>
      <c r="M4231" t="s">
        <v>2946</v>
      </c>
      <c r="N4231">
        <v>10.006561679790025</v>
      </c>
      <c r="P4231">
        <v>40</v>
      </c>
      <c r="R4231">
        <v>90</v>
      </c>
      <c r="T4231">
        <v>0</v>
      </c>
      <c r="U4231">
        <v>54</v>
      </c>
      <c r="V4231">
        <v>1640</v>
      </c>
      <c r="AB4231" t="s">
        <v>63</v>
      </c>
      <c r="AC4231" t="s">
        <v>63</v>
      </c>
      <c r="AD4231" t="s">
        <v>63</v>
      </c>
      <c r="AE4231" t="s">
        <v>98</v>
      </c>
      <c r="AG4231">
        <v>1995</v>
      </c>
      <c r="AH4231">
        <v>5.6150000000000002</v>
      </c>
      <c r="AI4231">
        <v>38.808500000000002</v>
      </c>
      <c r="AJ4231">
        <v>-100.85460999999999</v>
      </c>
      <c r="AL4231">
        <v>1</v>
      </c>
      <c r="AM4231" t="s">
        <v>63</v>
      </c>
      <c r="AN4231" t="s">
        <v>17576</v>
      </c>
      <c r="AO4231" t="s">
        <v>184</v>
      </c>
      <c r="AP4231" t="s">
        <v>116</v>
      </c>
      <c r="AQ4231" t="s">
        <v>148</v>
      </c>
      <c r="AR4231" t="s">
        <v>148</v>
      </c>
      <c r="AS4231" t="s">
        <v>2059</v>
      </c>
      <c r="AT4231" s="5"/>
      <c r="AV4231" t="s">
        <v>149</v>
      </c>
      <c r="AW4231" t="s">
        <v>2972</v>
      </c>
    </row>
    <row r="4232" spans="1:49" x14ac:dyDescent="0.25">
      <c r="A4232">
        <v>0</v>
      </c>
      <c r="B4232" t="s">
        <v>25361</v>
      </c>
      <c r="C4232">
        <v>1</v>
      </c>
      <c r="D4232" t="s">
        <v>86</v>
      </c>
      <c r="E4232" t="s">
        <v>288</v>
      </c>
      <c r="F4232" t="s">
        <v>108</v>
      </c>
      <c r="G4232">
        <v>134.80000000000001</v>
      </c>
      <c r="H4232" t="s">
        <v>489</v>
      </c>
      <c r="I4232" t="s">
        <v>63</v>
      </c>
      <c r="J4232" t="s">
        <v>460</v>
      </c>
      <c r="K4232" t="s">
        <v>25362</v>
      </c>
      <c r="L4232" t="s">
        <v>4861</v>
      </c>
      <c r="M4232" t="s">
        <v>2946</v>
      </c>
      <c r="N4232">
        <v>12.20472440944882</v>
      </c>
      <c r="P4232">
        <v>42</v>
      </c>
      <c r="R4232">
        <v>97</v>
      </c>
      <c r="T4232">
        <v>0</v>
      </c>
      <c r="U4232">
        <v>54</v>
      </c>
      <c r="V4232">
        <v>1640</v>
      </c>
      <c r="AB4232" t="s">
        <v>63</v>
      </c>
      <c r="AC4232" t="s">
        <v>63</v>
      </c>
      <c r="AD4232" t="s">
        <v>63</v>
      </c>
      <c r="AE4232" t="s">
        <v>129</v>
      </c>
      <c r="AG4232">
        <v>1995</v>
      </c>
      <c r="AH4232">
        <v>10.595000000000001</v>
      </c>
      <c r="AI4232">
        <v>38.880110000000002</v>
      </c>
      <c r="AJ4232">
        <v>-100.85447000000001</v>
      </c>
      <c r="AL4232">
        <v>1</v>
      </c>
      <c r="AM4232" t="s">
        <v>63</v>
      </c>
      <c r="AN4232" t="s">
        <v>25361</v>
      </c>
      <c r="AO4232" t="s">
        <v>184</v>
      </c>
      <c r="AP4232" t="s">
        <v>116</v>
      </c>
      <c r="AQ4232" t="s">
        <v>148</v>
      </c>
      <c r="AR4232" t="s">
        <v>148</v>
      </c>
      <c r="AS4232" t="s">
        <v>131</v>
      </c>
      <c r="AT4232" s="5"/>
      <c r="AV4232" t="s">
        <v>149</v>
      </c>
      <c r="AW4232" t="s">
        <v>2972</v>
      </c>
    </row>
    <row r="4233" spans="1:49" x14ac:dyDescent="0.25">
      <c r="A4233">
        <v>0</v>
      </c>
      <c r="B4233" t="s">
        <v>23414</v>
      </c>
      <c r="C4233">
        <v>1</v>
      </c>
      <c r="D4233" t="s">
        <v>86</v>
      </c>
      <c r="E4233" t="s">
        <v>288</v>
      </c>
      <c r="F4233" t="s">
        <v>108</v>
      </c>
      <c r="G4233">
        <v>146.20000000000002</v>
      </c>
      <c r="H4233" t="s">
        <v>489</v>
      </c>
      <c r="I4233" t="s">
        <v>63</v>
      </c>
      <c r="J4233" t="s">
        <v>460</v>
      </c>
      <c r="K4233" t="s">
        <v>23415</v>
      </c>
      <c r="L4233" t="s">
        <v>3662</v>
      </c>
      <c r="M4233" t="s">
        <v>2946</v>
      </c>
      <c r="N4233">
        <v>12.007874015748031</v>
      </c>
      <c r="P4233">
        <v>42</v>
      </c>
      <c r="R4233">
        <v>97</v>
      </c>
      <c r="T4233">
        <v>0</v>
      </c>
      <c r="U4233">
        <v>55</v>
      </c>
      <c r="V4233">
        <v>1770</v>
      </c>
      <c r="AB4233" t="s">
        <v>63</v>
      </c>
      <c r="AC4233" t="s">
        <v>63</v>
      </c>
      <c r="AD4233" t="s">
        <v>63</v>
      </c>
      <c r="AE4233" t="s">
        <v>129</v>
      </c>
      <c r="AG4233">
        <v>1998</v>
      </c>
      <c r="AH4233">
        <v>21.754000000000001</v>
      </c>
      <c r="AI4233">
        <v>39.01435</v>
      </c>
      <c r="AJ4233">
        <v>-100.85093999999999</v>
      </c>
      <c r="AL4233">
        <v>1</v>
      </c>
      <c r="AM4233" t="s">
        <v>63</v>
      </c>
      <c r="AN4233" t="s">
        <v>23414</v>
      </c>
      <c r="AO4233" t="s">
        <v>103</v>
      </c>
      <c r="AP4233" t="s">
        <v>116</v>
      </c>
      <c r="AQ4233" t="s">
        <v>148</v>
      </c>
      <c r="AR4233" t="s">
        <v>148</v>
      </c>
      <c r="AS4233" t="s">
        <v>131</v>
      </c>
      <c r="AT4233" s="5"/>
      <c r="AV4233" t="s">
        <v>149</v>
      </c>
      <c r="AW4233" t="s">
        <v>150</v>
      </c>
    </row>
    <row r="4234" spans="1:49" x14ac:dyDescent="0.25">
      <c r="A4234">
        <v>0</v>
      </c>
      <c r="B4234" t="s">
        <v>17055</v>
      </c>
      <c r="C4234">
        <v>1</v>
      </c>
      <c r="D4234" t="s">
        <v>86</v>
      </c>
      <c r="E4234" t="s">
        <v>458</v>
      </c>
      <c r="F4234" t="s">
        <v>108</v>
      </c>
      <c r="G4234">
        <v>68.2</v>
      </c>
      <c r="H4234" t="s">
        <v>489</v>
      </c>
      <c r="I4234" t="s">
        <v>63</v>
      </c>
      <c r="J4234" t="s">
        <v>460</v>
      </c>
      <c r="K4234" t="s">
        <v>17056</v>
      </c>
      <c r="L4234" t="s">
        <v>17057</v>
      </c>
      <c r="M4234" t="s">
        <v>17058</v>
      </c>
      <c r="N4234">
        <v>14.009186351706035</v>
      </c>
      <c r="O4234">
        <v>0</v>
      </c>
      <c r="P4234">
        <v>44.000001640419946</v>
      </c>
      <c r="Q4234">
        <v>-1</v>
      </c>
      <c r="R4234">
        <v>97</v>
      </c>
      <c r="T4234">
        <v>1</v>
      </c>
      <c r="U4234">
        <v>33</v>
      </c>
      <c r="V4234">
        <v>2470</v>
      </c>
      <c r="AB4234" t="s">
        <v>63</v>
      </c>
      <c r="AC4234" t="s">
        <v>63</v>
      </c>
      <c r="AD4234" t="s">
        <v>63</v>
      </c>
      <c r="AE4234" t="s">
        <v>129</v>
      </c>
      <c r="AG4234">
        <v>2003</v>
      </c>
      <c r="AH4234">
        <v>36.18</v>
      </c>
      <c r="AI4234">
        <v>39.119219999999999</v>
      </c>
      <c r="AJ4234">
        <v>-100.85680000000001</v>
      </c>
      <c r="AL4234">
        <v>1</v>
      </c>
      <c r="AM4234" t="s">
        <v>63</v>
      </c>
      <c r="AN4234" t="s">
        <v>17055</v>
      </c>
      <c r="AO4234" t="s">
        <v>103</v>
      </c>
      <c r="AP4234" t="s">
        <v>170</v>
      </c>
      <c r="AQ4234" t="s">
        <v>148</v>
      </c>
      <c r="AR4234" t="s">
        <v>148</v>
      </c>
      <c r="AS4234" t="s">
        <v>131</v>
      </c>
      <c r="AT4234" s="5">
        <v>367</v>
      </c>
      <c r="AU4234" t="s">
        <v>2057</v>
      </c>
      <c r="AV4234" t="s">
        <v>200</v>
      </c>
      <c r="AW4234" t="s">
        <v>150</v>
      </c>
    </row>
    <row r="4235" spans="1:49" x14ac:dyDescent="0.25">
      <c r="A4235">
        <v>1384</v>
      </c>
      <c r="B4235" t="s">
        <v>3998</v>
      </c>
      <c r="C4235">
        <v>1</v>
      </c>
      <c r="D4235" t="s">
        <v>86</v>
      </c>
      <c r="E4235" t="s">
        <v>739</v>
      </c>
      <c r="F4235" t="s">
        <v>65</v>
      </c>
      <c r="G4235">
        <v>126.85000000000001</v>
      </c>
      <c r="H4235" t="s">
        <v>138</v>
      </c>
      <c r="I4235" t="s">
        <v>63</v>
      </c>
      <c r="J4235" t="s">
        <v>121</v>
      </c>
      <c r="K4235" t="s">
        <v>3999</v>
      </c>
      <c r="L4235" t="s">
        <v>2716</v>
      </c>
      <c r="M4235" t="s">
        <v>967</v>
      </c>
      <c r="N4235">
        <v>22.014435695538058</v>
      </c>
      <c r="O4235">
        <v>30</v>
      </c>
      <c r="P4235">
        <v>384.99999859827426</v>
      </c>
      <c r="Q4235">
        <v>80.2</v>
      </c>
      <c r="R4235">
        <v>90</v>
      </c>
      <c r="S4235">
        <v>99.3</v>
      </c>
      <c r="T4235">
        <v>2</v>
      </c>
      <c r="U4235">
        <v>37</v>
      </c>
      <c r="V4235">
        <v>10600</v>
      </c>
      <c r="AB4235" t="s">
        <v>63</v>
      </c>
      <c r="AC4235" t="s">
        <v>63</v>
      </c>
      <c r="AD4235" t="s">
        <v>63</v>
      </c>
      <c r="AE4235" t="s">
        <v>98</v>
      </c>
      <c r="AG4235">
        <v>1967</v>
      </c>
      <c r="AH4235">
        <v>11.08</v>
      </c>
      <c r="AI4235">
        <v>38.414470000000001</v>
      </c>
      <c r="AJ4235">
        <v>-96.232770000000002</v>
      </c>
      <c r="AK4235" t="s">
        <v>77</v>
      </c>
      <c r="AL4235">
        <v>2</v>
      </c>
      <c r="AM4235" t="s">
        <v>63</v>
      </c>
      <c r="AN4235" t="s">
        <v>4000</v>
      </c>
      <c r="AO4235" t="s">
        <v>76</v>
      </c>
      <c r="AP4235" t="s">
        <v>80</v>
      </c>
      <c r="AQ4235" t="s">
        <v>133</v>
      </c>
      <c r="AR4235" t="s">
        <v>133</v>
      </c>
      <c r="AS4235" t="s">
        <v>83</v>
      </c>
      <c r="AT4235" s="5">
        <v>36192</v>
      </c>
      <c r="AU4235" t="s">
        <v>129</v>
      </c>
      <c r="AV4235" t="s">
        <v>200</v>
      </c>
      <c r="AW4235" t="s">
        <v>150</v>
      </c>
    </row>
    <row r="4236" spans="1:49" x14ac:dyDescent="0.25">
      <c r="A4236">
        <v>1448</v>
      </c>
      <c r="B4236" t="s">
        <v>25897</v>
      </c>
      <c r="C4236">
        <v>1</v>
      </c>
      <c r="D4236" t="s">
        <v>86</v>
      </c>
      <c r="E4236" t="s">
        <v>739</v>
      </c>
      <c r="F4236" t="s">
        <v>65</v>
      </c>
      <c r="G4236">
        <v>128.47999999999999</v>
      </c>
      <c r="H4236" t="s">
        <v>90</v>
      </c>
      <c r="I4236" t="s">
        <v>63</v>
      </c>
      <c r="J4236" t="s">
        <v>121</v>
      </c>
      <c r="K4236" t="s">
        <v>25898</v>
      </c>
      <c r="L4236" t="s">
        <v>4208</v>
      </c>
      <c r="M4236" t="s">
        <v>25899</v>
      </c>
      <c r="N4236">
        <v>218.70078740157481</v>
      </c>
      <c r="O4236">
        <v>21</v>
      </c>
      <c r="P4236">
        <v>28</v>
      </c>
      <c r="Q4236">
        <v>78</v>
      </c>
      <c r="R4236">
        <v>95</v>
      </c>
      <c r="S4236">
        <v>97.100000000000009</v>
      </c>
      <c r="T4236">
        <v>2</v>
      </c>
      <c r="U4236">
        <v>2</v>
      </c>
      <c r="V4236">
        <v>5545</v>
      </c>
      <c r="AB4236" t="s">
        <v>129</v>
      </c>
      <c r="AC4236" t="s">
        <v>98</v>
      </c>
      <c r="AD4236" t="s">
        <v>98</v>
      </c>
      <c r="AE4236" t="s">
        <v>63</v>
      </c>
      <c r="AG4236">
        <v>1965</v>
      </c>
      <c r="AH4236">
        <v>12.66</v>
      </c>
      <c r="AI4236">
        <v>38.426679999999998</v>
      </c>
      <c r="AJ4236">
        <v>-96.207750000000004</v>
      </c>
      <c r="AK4236" t="s">
        <v>262</v>
      </c>
      <c r="AL4236">
        <v>4</v>
      </c>
      <c r="AM4236" t="s">
        <v>63</v>
      </c>
      <c r="AN4236" t="s">
        <v>25900</v>
      </c>
      <c r="AO4236" t="s">
        <v>76</v>
      </c>
      <c r="AP4236" t="s">
        <v>170</v>
      </c>
      <c r="AQ4236" t="s">
        <v>317</v>
      </c>
      <c r="AR4236" t="s">
        <v>286</v>
      </c>
      <c r="AS4236" t="s">
        <v>83</v>
      </c>
      <c r="AT4236" s="5">
        <v>38353</v>
      </c>
      <c r="AU4236" t="s">
        <v>63</v>
      </c>
      <c r="AV4236" t="s">
        <v>187</v>
      </c>
      <c r="AW4236" t="s">
        <v>188</v>
      </c>
    </row>
    <row r="4237" spans="1:49" x14ac:dyDescent="0.25">
      <c r="A4237">
        <v>4284</v>
      </c>
      <c r="B4237" t="s">
        <v>19002</v>
      </c>
      <c r="C4237">
        <v>1</v>
      </c>
      <c r="D4237" t="s">
        <v>86</v>
      </c>
      <c r="E4237" t="s">
        <v>739</v>
      </c>
      <c r="F4237" t="s">
        <v>65</v>
      </c>
      <c r="G4237">
        <v>128.97999999999999</v>
      </c>
      <c r="H4237" t="s">
        <v>489</v>
      </c>
      <c r="I4237" t="s">
        <v>63</v>
      </c>
      <c r="J4237" t="s">
        <v>121</v>
      </c>
      <c r="K4237" t="s">
        <v>19003</v>
      </c>
      <c r="L4237" t="s">
        <v>19004</v>
      </c>
      <c r="M4237" t="s">
        <v>19005</v>
      </c>
      <c r="N4237">
        <v>25.999999734673295</v>
      </c>
      <c r="P4237">
        <v>80</v>
      </c>
      <c r="Q4237">
        <v>47.300000000000004</v>
      </c>
      <c r="R4237">
        <v>85</v>
      </c>
      <c r="S4237">
        <v>82.3</v>
      </c>
      <c r="T4237">
        <v>4</v>
      </c>
      <c r="U4237">
        <v>22</v>
      </c>
      <c r="V4237">
        <v>19500</v>
      </c>
      <c r="W4237" t="s">
        <v>70</v>
      </c>
      <c r="AB4237" t="s">
        <v>63</v>
      </c>
      <c r="AC4237" t="s">
        <v>63</v>
      </c>
      <c r="AD4237" t="s">
        <v>63</v>
      </c>
      <c r="AE4237" t="s">
        <v>98</v>
      </c>
      <c r="AG4237">
        <v>1965</v>
      </c>
      <c r="AH4237">
        <v>13.17</v>
      </c>
      <c r="AI4237">
        <v>38.427190000000003</v>
      </c>
      <c r="AJ4237">
        <v>-96.198560000000001</v>
      </c>
      <c r="AL4237">
        <v>1</v>
      </c>
      <c r="AM4237" t="s">
        <v>63</v>
      </c>
      <c r="AN4237" t="s">
        <v>19006</v>
      </c>
      <c r="AO4237" t="s">
        <v>76</v>
      </c>
      <c r="AP4237" t="s">
        <v>80</v>
      </c>
      <c r="AQ4237" t="s">
        <v>503</v>
      </c>
      <c r="AR4237" t="s">
        <v>504</v>
      </c>
      <c r="AS4237" t="s">
        <v>83</v>
      </c>
      <c r="AT4237" s="5">
        <v>39083</v>
      </c>
      <c r="AU4237" t="s">
        <v>63</v>
      </c>
      <c r="AV4237" t="s">
        <v>200</v>
      </c>
      <c r="AW4237" t="s">
        <v>150</v>
      </c>
    </row>
    <row r="4238" spans="1:49" x14ac:dyDescent="0.25">
      <c r="A4238">
        <v>22</v>
      </c>
      <c r="B4238" t="s">
        <v>13964</v>
      </c>
      <c r="C4238">
        <v>1</v>
      </c>
      <c r="D4238" t="s">
        <v>86</v>
      </c>
      <c r="E4238" t="s">
        <v>1448</v>
      </c>
      <c r="F4238" t="s">
        <v>177</v>
      </c>
      <c r="G4238">
        <v>107.17</v>
      </c>
      <c r="H4238" t="s">
        <v>90</v>
      </c>
      <c r="I4238" t="s">
        <v>63</v>
      </c>
      <c r="J4238" t="s">
        <v>121</v>
      </c>
      <c r="K4238" t="s">
        <v>13965</v>
      </c>
      <c r="L4238" t="s">
        <v>4208</v>
      </c>
      <c r="M4238" t="s">
        <v>1451</v>
      </c>
      <c r="N4238">
        <v>212.99212598425197</v>
      </c>
      <c r="O4238">
        <v>14</v>
      </c>
      <c r="P4238">
        <v>43.299868766404202</v>
      </c>
      <c r="Q4238">
        <v>96.3</v>
      </c>
      <c r="R4238">
        <v>90</v>
      </c>
      <c r="S4238">
        <v>98.100000000000009</v>
      </c>
      <c r="T4238">
        <v>1</v>
      </c>
      <c r="U4238">
        <v>7</v>
      </c>
      <c r="V4238">
        <v>7360</v>
      </c>
      <c r="AB4238" t="s">
        <v>129</v>
      </c>
      <c r="AC4238" t="s">
        <v>98</v>
      </c>
      <c r="AD4238" t="s">
        <v>98</v>
      </c>
      <c r="AE4238" t="s">
        <v>63</v>
      </c>
      <c r="AG4238">
        <v>1966</v>
      </c>
      <c r="AH4238">
        <v>14.14</v>
      </c>
      <c r="AI4238">
        <v>38.423459999999999</v>
      </c>
      <c r="AJ4238">
        <v>-96.181420000000003</v>
      </c>
      <c r="AK4238" t="s">
        <v>77</v>
      </c>
      <c r="AL4238">
        <v>4</v>
      </c>
      <c r="AM4238" t="s">
        <v>63</v>
      </c>
      <c r="AN4238" t="s">
        <v>13966</v>
      </c>
      <c r="AO4238" t="s">
        <v>76</v>
      </c>
      <c r="AP4238" t="s">
        <v>170</v>
      </c>
      <c r="AQ4238" t="s">
        <v>246</v>
      </c>
      <c r="AR4238" t="s">
        <v>1304</v>
      </c>
      <c r="AS4238" t="s">
        <v>83</v>
      </c>
      <c r="AT4238" s="5">
        <v>35855</v>
      </c>
      <c r="AU4238" t="s">
        <v>63</v>
      </c>
      <c r="AV4238" t="s">
        <v>274</v>
      </c>
      <c r="AW4238" t="s">
        <v>444</v>
      </c>
    </row>
    <row r="4239" spans="1:49" x14ac:dyDescent="0.25">
      <c r="A4239">
        <v>3198</v>
      </c>
      <c r="B4239" t="s">
        <v>12620</v>
      </c>
      <c r="C4239">
        <v>1</v>
      </c>
      <c r="D4239" t="s">
        <v>86</v>
      </c>
      <c r="E4239" t="s">
        <v>739</v>
      </c>
      <c r="F4239" t="s">
        <v>65</v>
      </c>
      <c r="G4239">
        <v>131.63</v>
      </c>
      <c r="H4239" t="s">
        <v>90</v>
      </c>
      <c r="I4239" t="s">
        <v>63</v>
      </c>
      <c r="J4239" t="s">
        <v>121</v>
      </c>
      <c r="K4239" t="s">
        <v>12621</v>
      </c>
      <c r="L4239" t="s">
        <v>12622</v>
      </c>
      <c r="M4239" t="s">
        <v>783</v>
      </c>
      <c r="N4239">
        <v>170.50524934383202</v>
      </c>
      <c r="O4239">
        <v>6</v>
      </c>
      <c r="P4239">
        <v>39.299868766404202</v>
      </c>
      <c r="Q4239">
        <v>97.3</v>
      </c>
      <c r="R4239">
        <v>90</v>
      </c>
      <c r="S4239">
        <v>99.9</v>
      </c>
      <c r="T4239">
        <v>1</v>
      </c>
      <c r="U4239">
        <v>29</v>
      </c>
      <c r="V4239">
        <v>7200</v>
      </c>
      <c r="AB4239" t="s">
        <v>98</v>
      </c>
      <c r="AC4239" t="s">
        <v>98</v>
      </c>
      <c r="AD4239" t="s">
        <v>129</v>
      </c>
      <c r="AE4239" t="s">
        <v>63</v>
      </c>
      <c r="AG4239">
        <v>1966</v>
      </c>
      <c r="AH4239">
        <v>15.450000000000001</v>
      </c>
      <c r="AI4239">
        <v>38.413519999999998</v>
      </c>
      <c r="AJ4239">
        <v>-96.162311000000003</v>
      </c>
      <c r="AK4239" t="s">
        <v>77</v>
      </c>
      <c r="AL4239">
        <v>4</v>
      </c>
      <c r="AM4239" t="s">
        <v>63</v>
      </c>
      <c r="AN4239" t="s">
        <v>12623</v>
      </c>
      <c r="AO4239" t="s">
        <v>76</v>
      </c>
      <c r="AP4239" t="s">
        <v>80</v>
      </c>
      <c r="AQ4239" t="s">
        <v>230</v>
      </c>
      <c r="AR4239" t="s">
        <v>273</v>
      </c>
      <c r="AS4239" t="s">
        <v>83</v>
      </c>
      <c r="AT4239" s="5">
        <v>35855</v>
      </c>
      <c r="AU4239" t="s">
        <v>63</v>
      </c>
      <c r="AV4239" t="s">
        <v>274</v>
      </c>
      <c r="AW4239" t="s">
        <v>275</v>
      </c>
    </row>
    <row r="4240" spans="1:49" x14ac:dyDescent="0.25">
      <c r="A4240">
        <v>175</v>
      </c>
      <c r="B4240" t="s">
        <v>22895</v>
      </c>
      <c r="C4240">
        <v>1</v>
      </c>
      <c r="D4240" t="s">
        <v>86</v>
      </c>
      <c r="E4240" t="s">
        <v>739</v>
      </c>
      <c r="F4240" t="s">
        <v>65</v>
      </c>
      <c r="G4240">
        <v>131.62</v>
      </c>
      <c r="H4240" t="s">
        <v>90</v>
      </c>
      <c r="I4240" t="s">
        <v>63</v>
      </c>
      <c r="J4240" t="s">
        <v>121</v>
      </c>
      <c r="K4240" t="s">
        <v>22896</v>
      </c>
      <c r="L4240" t="s">
        <v>12622</v>
      </c>
      <c r="M4240" t="s">
        <v>2003</v>
      </c>
      <c r="N4240">
        <v>170.50524934383202</v>
      </c>
      <c r="O4240">
        <v>6</v>
      </c>
      <c r="P4240">
        <v>39.299868766404202</v>
      </c>
      <c r="Q4240">
        <v>97.3</v>
      </c>
      <c r="R4240">
        <v>90</v>
      </c>
      <c r="S4240">
        <v>99.7</v>
      </c>
      <c r="T4240">
        <v>1</v>
      </c>
      <c r="U4240">
        <v>29</v>
      </c>
      <c r="V4240">
        <v>7200</v>
      </c>
      <c r="AB4240" t="s">
        <v>98</v>
      </c>
      <c r="AC4240" t="s">
        <v>98</v>
      </c>
      <c r="AD4240" t="s">
        <v>129</v>
      </c>
      <c r="AE4240" t="s">
        <v>63</v>
      </c>
      <c r="AG4240">
        <v>1966</v>
      </c>
      <c r="AH4240">
        <v>15.44</v>
      </c>
      <c r="AI4240">
        <v>38.413307000000003</v>
      </c>
      <c r="AJ4240">
        <v>-96.162389000000005</v>
      </c>
      <c r="AK4240" t="s">
        <v>77</v>
      </c>
      <c r="AL4240">
        <v>4</v>
      </c>
      <c r="AM4240" t="s">
        <v>63</v>
      </c>
      <c r="AN4240" t="s">
        <v>22897</v>
      </c>
      <c r="AO4240" t="s">
        <v>76</v>
      </c>
      <c r="AP4240" t="s">
        <v>80</v>
      </c>
      <c r="AQ4240" t="s">
        <v>230</v>
      </c>
      <c r="AR4240" t="s">
        <v>273</v>
      </c>
      <c r="AS4240" t="s">
        <v>83</v>
      </c>
      <c r="AT4240" s="5">
        <v>35855</v>
      </c>
      <c r="AU4240" t="s">
        <v>63</v>
      </c>
      <c r="AV4240" t="s">
        <v>274</v>
      </c>
      <c r="AW4240" t="s">
        <v>275</v>
      </c>
    </row>
    <row r="4241" spans="1:49" x14ac:dyDescent="0.25">
      <c r="A4241">
        <v>433</v>
      </c>
      <c r="B4241" t="s">
        <v>22107</v>
      </c>
      <c r="C4241">
        <v>1</v>
      </c>
      <c r="D4241" t="s">
        <v>86</v>
      </c>
      <c r="E4241" t="s">
        <v>739</v>
      </c>
      <c r="F4241" t="s">
        <v>65</v>
      </c>
      <c r="G4241">
        <v>131.97</v>
      </c>
      <c r="H4241" t="s">
        <v>90</v>
      </c>
      <c r="I4241" t="s">
        <v>63</v>
      </c>
      <c r="J4241" t="s">
        <v>121</v>
      </c>
      <c r="K4241" t="s">
        <v>22108</v>
      </c>
      <c r="L4241" t="s">
        <v>213</v>
      </c>
      <c r="M4241" t="s">
        <v>783</v>
      </c>
      <c r="N4241">
        <v>234.28477690288713</v>
      </c>
      <c r="O4241">
        <v>55</v>
      </c>
      <c r="P4241">
        <v>49.700131233595798</v>
      </c>
      <c r="Q4241">
        <v>95.3</v>
      </c>
      <c r="R4241">
        <v>90</v>
      </c>
      <c r="S4241">
        <v>99.4</v>
      </c>
      <c r="T4241">
        <v>1</v>
      </c>
      <c r="U4241">
        <v>29</v>
      </c>
      <c r="V4241">
        <v>7200</v>
      </c>
      <c r="AB4241" t="s">
        <v>98</v>
      </c>
      <c r="AC4241" t="s">
        <v>98</v>
      </c>
      <c r="AD4241" t="s">
        <v>98</v>
      </c>
      <c r="AE4241" t="s">
        <v>63</v>
      </c>
      <c r="AG4241">
        <v>1966</v>
      </c>
      <c r="AH4241">
        <v>15.790000000000001</v>
      </c>
      <c r="AI4241">
        <v>38.412796</v>
      </c>
      <c r="AJ4241">
        <v>-96.156012000000004</v>
      </c>
      <c r="AK4241" t="s">
        <v>77</v>
      </c>
      <c r="AL4241">
        <v>5</v>
      </c>
      <c r="AM4241" t="s">
        <v>63</v>
      </c>
      <c r="AN4241" t="s">
        <v>22109</v>
      </c>
      <c r="AO4241" t="s">
        <v>76</v>
      </c>
      <c r="AP4241" t="s">
        <v>80</v>
      </c>
      <c r="AQ4241" t="s">
        <v>653</v>
      </c>
      <c r="AR4241" t="s">
        <v>677</v>
      </c>
      <c r="AS4241" t="s">
        <v>83</v>
      </c>
      <c r="AT4241" s="5">
        <v>35855</v>
      </c>
      <c r="AU4241" t="s">
        <v>63</v>
      </c>
      <c r="AV4241" t="s">
        <v>274</v>
      </c>
      <c r="AW4241" t="s">
        <v>275</v>
      </c>
    </row>
    <row r="4242" spans="1:49" x14ac:dyDescent="0.25">
      <c r="A4242">
        <v>470</v>
      </c>
      <c r="B4242" t="s">
        <v>23035</v>
      </c>
      <c r="C4242">
        <v>1</v>
      </c>
      <c r="D4242" t="s">
        <v>86</v>
      </c>
      <c r="E4242" t="s">
        <v>739</v>
      </c>
      <c r="F4242" t="s">
        <v>65</v>
      </c>
      <c r="G4242">
        <v>131.96</v>
      </c>
      <c r="H4242" t="s">
        <v>90</v>
      </c>
      <c r="I4242" t="s">
        <v>63</v>
      </c>
      <c r="J4242" t="s">
        <v>121</v>
      </c>
      <c r="K4242" t="s">
        <v>23036</v>
      </c>
      <c r="L4242" t="s">
        <v>213</v>
      </c>
      <c r="M4242" t="s">
        <v>2003</v>
      </c>
      <c r="N4242">
        <v>234.28477690288713</v>
      </c>
      <c r="O4242">
        <v>55</v>
      </c>
      <c r="P4242">
        <v>49.700131233595798</v>
      </c>
      <c r="Q4242">
        <v>94.3</v>
      </c>
      <c r="R4242">
        <v>85</v>
      </c>
      <c r="S4242">
        <v>98</v>
      </c>
      <c r="T4242">
        <v>1</v>
      </c>
      <c r="U4242">
        <v>29</v>
      </c>
      <c r="V4242">
        <v>7200</v>
      </c>
      <c r="AB4242" t="s">
        <v>98</v>
      </c>
      <c r="AC4242" t="s">
        <v>75</v>
      </c>
      <c r="AD4242" t="s">
        <v>98</v>
      </c>
      <c r="AE4242" t="s">
        <v>63</v>
      </c>
      <c r="AG4242">
        <v>1966</v>
      </c>
      <c r="AH4242">
        <v>15.780000000000001</v>
      </c>
      <c r="AI4242">
        <v>38.412609000000003</v>
      </c>
      <c r="AJ4242">
        <v>-96.156105999999994</v>
      </c>
      <c r="AK4242" t="s">
        <v>77</v>
      </c>
      <c r="AL4242">
        <v>5</v>
      </c>
      <c r="AM4242" t="s">
        <v>63</v>
      </c>
      <c r="AN4242" t="s">
        <v>23037</v>
      </c>
      <c r="AO4242" t="s">
        <v>76</v>
      </c>
      <c r="AP4242" t="s">
        <v>80</v>
      </c>
      <c r="AQ4242" t="s">
        <v>653</v>
      </c>
      <c r="AR4242" t="s">
        <v>677</v>
      </c>
      <c r="AS4242" t="s">
        <v>83</v>
      </c>
      <c r="AT4242" s="5">
        <v>35855</v>
      </c>
      <c r="AU4242" t="s">
        <v>63</v>
      </c>
      <c r="AV4242" t="s">
        <v>274</v>
      </c>
      <c r="AW4242" t="s">
        <v>275</v>
      </c>
    </row>
    <row r="4243" spans="1:49" x14ac:dyDescent="0.25">
      <c r="A4243">
        <v>1625</v>
      </c>
      <c r="B4243" t="s">
        <v>2001</v>
      </c>
      <c r="C4243">
        <v>1</v>
      </c>
      <c r="D4243" t="s">
        <v>86</v>
      </c>
      <c r="E4243" t="s">
        <v>739</v>
      </c>
      <c r="F4243" t="s">
        <v>65</v>
      </c>
      <c r="G4243">
        <v>132.89000000000001</v>
      </c>
      <c r="H4243" t="s">
        <v>425</v>
      </c>
      <c r="I4243" t="s">
        <v>63</v>
      </c>
      <c r="J4243" t="s">
        <v>121</v>
      </c>
      <c r="K4243" t="s">
        <v>2002</v>
      </c>
      <c r="L4243" t="s">
        <v>1819</v>
      </c>
      <c r="M4243" t="s">
        <v>2003</v>
      </c>
      <c r="N4243">
        <v>239.79658792650918</v>
      </c>
      <c r="O4243">
        <v>59</v>
      </c>
      <c r="P4243">
        <v>40</v>
      </c>
      <c r="Q4243">
        <v>95.3</v>
      </c>
      <c r="R4243">
        <v>85</v>
      </c>
      <c r="S4243">
        <v>95.100000000000009</v>
      </c>
      <c r="T4243">
        <v>1</v>
      </c>
      <c r="U4243">
        <v>29</v>
      </c>
      <c r="V4243">
        <v>7400</v>
      </c>
      <c r="X4243" t="s">
        <v>1820</v>
      </c>
      <c r="Y4243" t="s">
        <v>126</v>
      </c>
      <c r="Z4243" t="s">
        <v>127</v>
      </c>
      <c r="AA4243" t="s">
        <v>283</v>
      </c>
      <c r="AB4243" t="s">
        <v>98</v>
      </c>
      <c r="AC4243" t="s">
        <v>98</v>
      </c>
      <c r="AD4243" t="s">
        <v>98</v>
      </c>
      <c r="AE4243" t="s">
        <v>63</v>
      </c>
      <c r="AG4243">
        <v>1967</v>
      </c>
      <c r="AH4243">
        <v>16.71</v>
      </c>
      <c r="AI4243">
        <v>38.410998999999997</v>
      </c>
      <c r="AJ4243">
        <v>-96.139105000000001</v>
      </c>
      <c r="AK4243" t="s">
        <v>77</v>
      </c>
      <c r="AL4243">
        <v>3</v>
      </c>
      <c r="AM4243" t="s">
        <v>63</v>
      </c>
      <c r="AN4243" t="s">
        <v>2004</v>
      </c>
      <c r="AO4243" t="s">
        <v>76</v>
      </c>
      <c r="AP4243" t="s">
        <v>80</v>
      </c>
      <c r="AQ4243" t="s">
        <v>336</v>
      </c>
      <c r="AR4243" t="s">
        <v>337</v>
      </c>
      <c r="AS4243" t="s">
        <v>83</v>
      </c>
      <c r="AT4243" s="5">
        <v>37257</v>
      </c>
      <c r="AU4243" t="s">
        <v>63</v>
      </c>
      <c r="AV4243" t="s">
        <v>119</v>
      </c>
      <c r="AW4243" t="s">
        <v>85</v>
      </c>
    </row>
    <row r="4244" spans="1:49" x14ac:dyDescent="0.25">
      <c r="A4244">
        <v>1033</v>
      </c>
      <c r="B4244" t="s">
        <v>18888</v>
      </c>
      <c r="C4244">
        <v>1</v>
      </c>
      <c r="D4244" t="s">
        <v>86</v>
      </c>
      <c r="E4244" t="s">
        <v>137</v>
      </c>
      <c r="F4244" t="s">
        <v>108</v>
      </c>
      <c r="G4244">
        <v>340.73</v>
      </c>
      <c r="H4244" t="s">
        <v>489</v>
      </c>
      <c r="I4244" t="s">
        <v>63</v>
      </c>
      <c r="J4244" t="s">
        <v>121</v>
      </c>
      <c r="K4244" t="s">
        <v>18889</v>
      </c>
      <c r="L4244" t="s">
        <v>18890</v>
      </c>
      <c r="M4244" t="s">
        <v>706</v>
      </c>
      <c r="N4244">
        <v>29.00262467191601</v>
      </c>
      <c r="O4244">
        <v>3</v>
      </c>
      <c r="P4244">
        <v>44</v>
      </c>
      <c r="Q4244">
        <v>96.100000000000009</v>
      </c>
      <c r="R4244">
        <v>85</v>
      </c>
      <c r="S4244">
        <v>91.3</v>
      </c>
      <c r="T4244">
        <v>2</v>
      </c>
      <c r="U4244">
        <v>38</v>
      </c>
      <c r="V4244">
        <v>5680</v>
      </c>
      <c r="AB4244" t="s">
        <v>63</v>
      </c>
      <c r="AC4244" t="s">
        <v>63</v>
      </c>
      <c r="AD4244" t="s">
        <v>63</v>
      </c>
      <c r="AE4244" t="s">
        <v>98</v>
      </c>
      <c r="AG4244">
        <v>1947</v>
      </c>
      <c r="AH4244">
        <v>3.24</v>
      </c>
      <c r="AI4244">
        <v>38.408659999999998</v>
      </c>
      <c r="AJ4244">
        <v>-96.29522</v>
      </c>
      <c r="AK4244" t="s">
        <v>262</v>
      </c>
      <c r="AL4244">
        <v>2</v>
      </c>
      <c r="AM4244" t="s">
        <v>63</v>
      </c>
      <c r="AN4244" t="s">
        <v>18891</v>
      </c>
      <c r="AO4244" t="s">
        <v>76</v>
      </c>
      <c r="AP4244" t="s">
        <v>170</v>
      </c>
      <c r="AQ4244" t="s">
        <v>504</v>
      </c>
      <c r="AR4244" t="s">
        <v>1263</v>
      </c>
      <c r="AS4244" t="s">
        <v>83</v>
      </c>
      <c r="AT4244" s="5">
        <v>37987</v>
      </c>
      <c r="AU4244" t="s">
        <v>129</v>
      </c>
      <c r="AV4244" t="s">
        <v>200</v>
      </c>
      <c r="AW4244" t="s">
        <v>876</v>
      </c>
    </row>
    <row r="4245" spans="1:49" x14ac:dyDescent="0.25">
      <c r="A4245">
        <v>1876</v>
      </c>
      <c r="B4245" t="s">
        <v>12557</v>
      </c>
      <c r="C4245">
        <v>1</v>
      </c>
      <c r="D4245" t="s">
        <v>86</v>
      </c>
      <c r="E4245" t="s">
        <v>137</v>
      </c>
      <c r="F4245" t="s">
        <v>108</v>
      </c>
      <c r="G4245">
        <v>343.57</v>
      </c>
      <c r="H4245" t="s">
        <v>489</v>
      </c>
      <c r="I4245" t="s">
        <v>63</v>
      </c>
      <c r="J4245" t="s">
        <v>121</v>
      </c>
      <c r="K4245" t="s">
        <v>12558</v>
      </c>
      <c r="L4245" t="s">
        <v>2716</v>
      </c>
      <c r="M4245" t="s">
        <v>706</v>
      </c>
      <c r="N4245">
        <v>39.69816272965879</v>
      </c>
      <c r="P4245">
        <v>86</v>
      </c>
      <c r="Q4245">
        <v>66.5</v>
      </c>
      <c r="R4245">
        <v>85</v>
      </c>
      <c r="S4245">
        <v>94.5</v>
      </c>
      <c r="T4245">
        <v>2</v>
      </c>
      <c r="U4245">
        <v>13</v>
      </c>
      <c r="V4245">
        <v>10300</v>
      </c>
      <c r="AB4245" t="s">
        <v>63</v>
      </c>
      <c r="AC4245" t="s">
        <v>63</v>
      </c>
      <c r="AD4245" t="s">
        <v>63</v>
      </c>
      <c r="AE4245" t="s">
        <v>98</v>
      </c>
      <c r="AG4245">
        <v>1947</v>
      </c>
      <c r="AH4245">
        <v>6.08</v>
      </c>
      <c r="AI4245">
        <v>38.412269999999999</v>
      </c>
      <c r="AJ4245">
        <v>-96.243629999999996</v>
      </c>
      <c r="AL4245">
        <v>3</v>
      </c>
      <c r="AM4245" t="s">
        <v>63</v>
      </c>
      <c r="AN4245" t="s">
        <v>12559</v>
      </c>
      <c r="AO4245" t="s">
        <v>76</v>
      </c>
      <c r="AP4245" t="s">
        <v>170</v>
      </c>
      <c r="AQ4245" t="s">
        <v>486</v>
      </c>
      <c r="AR4245" t="s">
        <v>653</v>
      </c>
      <c r="AS4245" t="s">
        <v>83</v>
      </c>
      <c r="AT4245" s="5">
        <v>37987</v>
      </c>
      <c r="AU4245" t="s">
        <v>129</v>
      </c>
      <c r="AV4245" t="s">
        <v>200</v>
      </c>
      <c r="AW4245" t="s">
        <v>876</v>
      </c>
    </row>
    <row r="4246" spans="1:49" x14ac:dyDescent="0.25">
      <c r="A4246">
        <v>0</v>
      </c>
      <c r="B4246" t="s">
        <v>9248</v>
      </c>
      <c r="C4246">
        <v>1</v>
      </c>
      <c r="D4246" t="s">
        <v>86</v>
      </c>
      <c r="E4246" t="s">
        <v>739</v>
      </c>
      <c r="F4246" t="s">
        <v>65</v>
      </c>
      <c r="G4246">
        <v>126.69</v>
      </c>
      <c r="H4246" t="s">
        <v>247</v>
      </c>
      <c r="I4246" t="s">
        <v>63</v>
      </c>
      <c r="J4246" t="s">
        <v>121</v>
      </c>
      <c r="K4246" t="s">
        <v>9249</v>
      </c>
      <c r="L4246" t="s">
        <v>1022</v>
      </c>
      <c r="M4246" t="s">
        <v>9250</v>
      </c>
      <c r="N4246">
        <v>189.99343832020998</v>
      </c>
      <c r="O4246">
        <v>28</v>
      </c>
      <c r="P4246">
        <v>32</v>
      </c>
      <c r="Q4246">
        <v>81.7</v>
      </c>
      <c r="R4246">
        <v>100</v>
      </c>
      <c r="S4246">
        <v>96.2</v>
      </c>
      <c r="T4246">
        <v>2</v>
      </c>
      <c r="U4246">
        <v>22</v>
      </c>
      <c r="V4246">
        <v>6700</v>
      </c>
      <c r="W4246" t="s">
        <v>70</v>
      </c>
      <c r="AB4246" t="s">
        <v>98</v>
      </c>
      <c r="AC4246" t="s">
        <v>98</v>
      </c>
      <c r="AD4246" t="s">
        <v>98</v>
      </c>
      <c r="AE4246" t="s">
        <v>63</v>
      </c>
      <c r="AG4246">
        <v>1956</v>
      </c>
      <c r="AH4246">
        <v>10.51</v>
      </c>
      <c r="AI4246">
        <v>38.412260000000003</v>
      </c>
      <c r="AJ4246">
        <v>-96.23948</v>
      </c>
      <c r="AK4246" t="s">
        <v>262</v>
      </c>
      <c r="AL4246">
        <v>4</v>
      </c>
      <c r="AM4246" t="s">
        <v>100</v>
      </c>
      <c r="AN4246" t="s">
        <v>9251</v>
      </c>
      <c r="AO4246" t="s">
        <v>76</v>
      </c>
      <c r="AP4246" t="s">
        <v>80</v>
      </c>
      <c r="AQ4246" t="s">
        <v>9252</v>
      </c>
      <c r="AR4246" t="s">
        <v>9253</v>
      </c>
      <c r="AS4246" t="s">
        <v>83</v>
      </c>
      <c r="AT4246" s="5">
        <v>34335</v>
      </c>
      <c r="AU4246" t="s">
        <v>63</v>
      </c>
      <c r="AV4246" t="s">
        <v>200</v>
      </c>
      <c r="AW4246" t="s">
        <v>105</v>
      </c>
    </row>
    <row r="4247" spans="1:49" x14ac:dyDescent="0.25">
      <c r="A4247">
        <v>2089</v>
      </c>
      <c r="B4247" t="s">
        <v>17378</v>
      </c>
      <c r="C4247">
        <v>1</v>
      </c>
      <c r="D4247" t="s">
        <v>86</v>
      </c>
      <c r="E4247" t="s">
        <v>222</v>
      </c>
      <c r="F4247" t="s">
        <v>108</v>
      </c>
      <c r="G4247">
        <v>366.86</v>
      </c>
      <c r="H4247" t="s">
        <v>801</v>
      </c>
      <c r="I4247" t="s">
        <v>63</v>
      </c>
      <c r="J4247" t="s">
        <v>121</v>
      </c>
      <c r="K4247" t="s">
        <v>17379</v>
      </c>
      <c r="L4247" t="s">
        <v>5120</v>
      </c>
      <c r="M4247" t="s">
        <v>1491</v>
      </c>
      <c r="N4247">
        <v>31.003937007874015</v>
      </c>
      <c r="P4247">
        <v>31.5</v>
      </c>
      <c r="Q4247">
        <v>80.100000000000009</v>
      </c>
      <c r="R4247">
        <v>85</v>
      </c>
      <c r="S4247">
        <v>97.4</v>
      </c>
      <c r="T4247">
        <v>31</v>
      </c>
      <c r="U4247">
        <v>15</v>
      </c>
      <c r="V4247">
        <v>930</v>
      </c>
      <c r="AB4247" t="s">
        <v>63</v>
      </c>
      <c r="AC4247" t="s">
        <v>63</v>
      </c>
      <c r="AD4247" t="s">
        <v>63</v>
      </c>
      <c r="AE4247" t="s">
        <v>98</v>
      </c>
      <c r="AG4247">
        <v>1942</v>
      </c>
      <c r="AH4247">
        <v>7.03</v>
      </c>
      <c r="AI4247">
        <v>38.658909999999999</v>
      </c>
      <c r="AJ4247">
        <v>-96.225009999999997</v>
      </c>
      <c r="AL4247">
        <v>2</v>
      </c>
      <c r="AM4247" t="s">
        <v>63</v>
      </c>
      <c r="AN4247" t="s">
        <v>17380</v>
      </c>
      <c r="AO4247" t="s">
        <v>76</v>
      </c>
      <c r="AP4247" t="s">
        <v>147</v>
      </c>
      <c r="AQ4247" t="s">
        <v>486</v>
      </c>
      <c r="AR4247" t="s">
        <v>285</v>
      </c>
      <c r="AS4247" t="s">
        <v>83</v>
      </c>
      <c r="AT4247" s="5">
        <v>39083</v>
      </c>
      <c r="AU4247" t="s">
        <v>103</v>
      </c>
      <c r="AV4247" t="s">
        <v>149</v>
      </c>
      <c r="AW4247" t="s">
        <v>2620</v>
      </c>
    </row>
    <row r="4248" spans="1:49" x14ac:dyDescent="0.25">
      <c r="A4248">
        <v>1554</v>
      </c>
      <c r="B4248" t="s">
        <v>7377</v>
      </c>
      <c r="C4248">
        <v>1</v>
      </c>
      <c r="D4248" t="s">
        <v>86</v>
      </c>
      <c r="E4248" t="s">
        <v>222</v>
      </c>
      <c r="F4248" t="s">
        <v>108</v>
      </c>
      <c r="G4248">
        <v>374.57</v>
      </c>
      <c r="H4248" t="s">
        <v>138</v>
      </c>
      <c r="I4248" t="s">
        <v>63</v>
      </c>
      <c r="J4248" t="s">
        <v>121</v>
      </c>
      <c r="K4248" t="s">
        <v>7378</v>
      </c>
      <c r="L4248" t="s">
        <v>7379</v>
      </c>
      <c r="M4248" t="s">
        <v>1491</v>
      </c>
      <c r="N4248">
        <v>25.393700787401574</v>
      </c>
      <c r="P4248">
        <v>30</v>
      </c>
      <c r="Q4248">
        <v>85.8</v>
      </c>
      <c r="R4248">
        <v>85</v>
      </c>
      <c r="S4248">
        <v>92.4</v>
      </c>
      <c r="T4248">
        <v>42</v>
      </c>
      <c r="U4248">
        <v>17</v>
      </c>
      <c r="V4248">
        <v>990</v>
      </c>
      <c r="AB4248" t="s">
        <v>63</v>
      </c>
      <c r="AC4248" t="s">
        <v>63</v>
      </c>
      <c r="AD4248" t="s">
        <v>63</v>
      </c>
      <c r="AE4248" t="s">
        <v>98</v>
      </c>
      <c r="AG4248">
        <v>1931</v>
      </c>
      <c r="AH4248">
        <v>14.74</v>
      </c>
      <c r="AI4248">
        <v>38.651809999999998</v>
      </c>
      <c r="AJ4248">
        <v>-96.085229999999996</v>
      </c>
      <c r="AL4248">
        <v>3</v>
      </c>
      <c r="AM4248" t="s">
        <v>63</v>
      </c>
      <c r="AN4248" t="s">
        <v>7380</v>
      </c>
      <c r="AO4248" t="s">
        <v>76</v>
      </c>
      <c r="AP4248" t="s">
        <v>147</v>
      </c>
      <c r="AQ4248" t="s">
        <v>239</v>
      </c>
      <c r="AR4248" t="s">
        <v>240</v>
      </c>
      <c r="AS4248" t="s">
        <v>83</v>
      </c>
      <c r="AT4248" s="5">
        <v>36192</v>
      </c>
      <c r="AU4248" t="s">
        <v>129</v>
      </c>
      <c r="AV4248" t="s">
        <v>149</v>
      </c>
      <c r="AW4248" t="s">
        <v>1220</v>
      </c>
    </row>
    <row r="4249" spans="1:49" x14ac:dyDescent="0.25">
      <c r="A4249">
        <v>1957</v>
      </c>
      <c r="B4249" t="s">
        <v>19405</v>
      </c>
      <c r="C4249">
        <v>1</v>
      </c>
      <c r="D4249" t="s">
        <v>86</v>
      </c>
      <c r="E4249" t="s">
        <v>222</v>
      </c>
      <c r="F4249" t="s">
        <v>108</v>
      </c>
      <c r="G4249">
        <v>378.41</v>
      </c>
      <c r="H4249" t="s">
        <v>138</v>
      </c>
      <c r="I4249" t="s">
        <v>63</v>
      </c>
      <c r="J4249" t="s">
        <v>121</v>
      </c>
      <c r="K4249" t="s">
        <v>19406</v>
      </c>
      <c r="L4249" t="s">
        <v>3493</v>
      </c>
      <c r="M4249" t="s">
        <v>1491</v>
      </c>
      <c r="N4249">
        <v>20.99737532808399</v>
      </c>
      <c r="P4249">
        <v>30</v>
      </c>
      <c r="Q4249">
        <v>80.7</v>
      </c>
      <c r="R4249">
        <v>85</v>
      </c>
      <c r="S4249">
        <v>89.3</v>
      </c>
      <c r="T4249">
        <v>42</v>
      </c>
      <c r="U4249">
        <v>20</v>
      </c>
      <c r="V4249">
        <v>625</v>
      </c>
      <c r="AB4249" t="s">
        <v>63</v>
      </c>
      <c r="AC4249" t="s">
        <v>63</v>
      </c>
      <c r="AD4249" t="s">
        <v>63</v>
      </c>
      <c r="AE4249" t="s">
        <v>75</v>
      </c>
      <c r="AG4249">
        <v>1931</v>
      </c>
      <c r="AH4249">
        <v>18.580000000000002</v>
      </c>
      <c r="AI4249">
        <v>38.652889999999999</v>
      </c>
      <c r="AJ4249">
        <v>-96.015119999999996</v>
      </c>
      <c r="AL4249">
        <v>2</v>
      </c>
      <c r="AM4249" t="s">
        <v>63</v>
      </c>
      <c r="AN4249" t="s">
        <v>19407</v>
      </c>
      <c r="AO4249" t="s">
        <v>76</v>
      </c>
      <c r="AP4249" t="s">
        <v>147</v>
      </c>
      <c r="AQ4249" t="s">
        <v>185</v>
      </c>
      <c r="AR4249" t="s">
        <v>317</v>
      </c>
      <c r="AS4249" t="s">
        <v>83</v>
      </c>
      <c r="AT4249" s="5">
        <v>36192</v>
      </c>
      <c r="AU4249" t="s">
        <v>129</v>
      </c>
      <c r="AV4249" t="s">
        <v>149</v>
      </c>
      <c r="AW4249" t="s">
        <v>1132</v>
      </c>
    </row>
    <row r="4250" spans="1:49" x14ac:dyDescent="0.25">
      <c r="A4250">
        <v>1236</v>
      </c>
      <c r="B4250" t="s">
        <v>26476</v>
      </c>
      <c r="C4250">
        <v>1</v>
      </c>
      <c r="D4250" t="s">
        <v>86</v>
      </c>
      <c r="E4250" t="s">
        <v>222</v>
      </c>
      <c r="F4250" t="s">
        <v>108</v>
      </c>
      <c r="G4250">
        <v>381.64</v>
      </c>
      <c r="H4250" t="s">
        <v>138</v>
      </c>
      <c r="I4250" t="s">
        <v>63</v>
      </c>
      <c r="J4250" t="s">
        <v>121</v>
      </c>
      <c r="K4250" t="s">
        <v>26477</v>
      </c>
      <c r="L4250" t="s">
        <v>5816</v>
      </c>
      <c r="M4250" t="s">
        <v>1491</v>
      </c>
      <c r="N4250">
        <v>20.800524934383201</v>
      </c>
      <c r="P4250">
        <v>30</v>
      </c>
      <c r="Q4250">
        <v>79.7</v>
      </c>
      <c r="R4250">
        <v>90</v>
      </c>
      <c r="S4250">
        <v>97.3</v>
      </c>
      <c r="T4250">
        <v>42</v>
      </c>
      <c r="U4250">
        <v>20</v>
      </c>
      <c r="V4250">
        <v>625</v>
      </c>
      <c r="AB4250" t="s">
        <v>63</v>
      </c>
      <c r="AC4250" t="s">
        <v>63</v>
      </c>
      <c r="AD4250" t="s">
        <v>63</v>
      </c>
      <c r="AE4250" t="s">
        <v>98</v>
      </c>
      <c r="AG4250">
        <v>1931</v>
      </c>
      <c r="AH4250">
        <v>22</v>
      </c>
      <c r="AI4250">
        <v>38.651730000000001</v>
      </c>
      <c r="AJ4250">
        <v>-95.952119999999994</v>
      </c>
      <c r="AL4250">
        <v>2</v>
      </c>
      <c r="AM4250" t="s">
        <v>63</v>
      </c>
      <c r="AN4250" t="s">
        <v>26478</v>
      </c>
      <c r="AO4250" t="s">
        <v>76</v>
      </c>
      <c r="AP4250" t="s">
        <v>147</v>
      </c>
      <c r="AQ4250" t="s">
        <v>185</v>
      </c>
      <c r="AR4250" t="s">
        <v>317</v>
      </c>
      <c r="AS4250" t="s">
        <v>83</v>
      </c>
      <c r="AT4250" s="5">
        <v>36192</v>
      </c>
      <c r="AU4250" t="s">
        <v>129</v>
      </c>
      <c r="AV4250" t="s">
        <v>149</v>
      </c>
      <c r="AW4250" t="s">
        <v>1132</v>
      </c>
    </row>
    <row r="4251" spans="1:49" x14ac:dyDescent="0.25">
      <c r="A4251">
        <v>2412</v>
      </c>
      <c r="B4251" t="s">
        <v>5504</v>
      </c>
      <c r="C4251">
        <v>1</v>
      </c>
      <c r="D4251" t="s">
        <v>86</v>
      </c>
      <c r="E4251" t="s">
        <v>1448</v>
      </c>
      <c r="F4251" t="s">
        <v>177</v>
      </c>
      <c r="G4251">
        <v>111.60000000000001</v>
      </c>
      <c r="H4251" t="s">
        <v>403</v>
      </c>
      <c r="I4251" t="s">
        <v>63</v>
      </c>
      <c r="J4251" t="s">
        <v>121</v>
      </c>
      <c r="K4251" t="s">
        <v>5505</v>
      </c>
      <c r="L4251" t="s">
        <v>3499</v>
      </c>
      <c r="M4251" t="s">
        <v>1451</v>
      </c>
      <c r="N4251">
        <v>256.98818897637796</v>
      </c>
      <c r="O4251">
        <v>48</v>
      </c>
      <c r="P4251">
        <v>28</v>
      </c>
      <c r="Q4251">
        <v>75.5</v>
      </c>
      <c r="R4251">
        <v>95</v>
      </c>
      <c r="S4251">
        <v>98.100000000000009</v>
      </c>
      <c r="T4251">
        <v>9</v>
      </c>
      <c r="U4251">
        <v>8</v>
      </c>
      <c r="V4251">
        <v>1640</v>
      </c>
      <c r="W4251" t="s">
        <v>70</v>
      </c>
      <c r="AB4251" t="s">
        <v>98</v>
      </c>
      <c r="AC4251" t="s">
        <v>98</v>
      </c>
      <c r="AD4251" t="s">
        <v>98</v>
      </c>
      <c r="AE4251" t="s">
        <v>63</v>
      </c>
      <c r="AG4251">
        <v>1956</v>
      </c>
      <c r="AH4251">
        <v>23.23</v>
      </c>
      <c r="AI4251">
        <v>38.484830000000002</v>
      </c>
      <c r="AJ4251">
        <v>-96.17089</v>
      </c>
      <c r="AK4251" t="s">
        <v>262</v>
      </c>
      <c r="AL4251">
        <v>4</v>
      </c>
      <c r="AM4251" t="s">
        <v>63</v>
      </c>
      <c r="AN4251" t="s">
        <v>5506</v>
      </c>
      <c r="AO4251" t="s">
        <v>76</v>
      </c>
      <c r="AP4251" t="s">
        <v>116</v>
      </c>
      <c r="AQ4251" t="s">
        <v>239</v>
      </c>
      <c r="AR4251" t="s">
        <v>118</v>
      </c>
      <c r="AS4251" t="s">
        <v>83</v>
      </c>
      <c r="AT4251" s="5">
        <v>36069</v>
      </c>
      <c r="AU4251" t="s">
        <v>63</v>
      </c>
      <c r="AV4251" t="s">
        <v>274</v>
      </c>
      <c r="AW4251" t="s">
        <v>1531</v>
      </c>
    </row>
    <row r="4252" spans="1:49" x14ac:dyDescent="0.25">
      <c r="A4252">
        <v>2222</v>
      </c>
      <c r="B4252" t="s">
        <v>25396</v>
      </c>
      <c r="C4252">
        <v>1</v>
      </c>
      <c r="D4252" t="s">
        <v>86</v>
      </c>
      <c r="E4252" t="s">
        <v>1448</v>
      </c>
      <c r="F4252" t="s">
        <v>177</v>
      </c>
      <c r="G4252">
        <v>114.09</v>
      </c>
      <c r="H4252" t="s">
        <v>403</v>
      </c>
      <c r="I4252" t="s">
        <v>63</v>
      </c>
      <c r="J4252" t="s">
        <v>121</v>
      </c>
      <c r="K4252" t="s">
        <v>25397</v>
      </c>
      <c r="L4252" t="s">
        <v>3499</v>
      </c>
      <c r="M4252" t="s">
        <v>1451</v>
      </c>
      <c r="N4252">
        <v>179.59317585301838</v>
      </c>
      <c r="O4252">
        <v>21</v>
      </c>
      <c r="P4252">
        <v>28</v>
      </c>
      <c r="Q4252">
        <v>84</v>
      </c>
      <c r="R4252">
        <v>92</v>
      </c>
      <c r="S4252">
        <v>97.2</v>
      </c>
      <c r="T4252">
        <v>9</v>
      </c>
      <c r="U4252">
        <v>17</v>
      </c>
      <c r="V4252">
        <v>665</v>
      </c>
      <c r="W4252" t="s">
        <v>70</v>
      </c>
      <c r="AB4252" t="s">
        <v>129</v>
      </c>
      <c r="AC4252" t="s">
        <v>98</v>
      </c>
      <c r="AD4252" t="s">
        <v>98</v>
      </c>
      <c r="AE4252" t="s">
        <v>63</v>
      </c>
      <c r="AG4252">
        <v>1956</v>
      </c>
      <c r="AH4252">
        <v>25.71</v>
      </c>
      <c r="AI4252">
        <v>38.506590000000003</v>
      </c>
      <c r="AJ4252">
        <v>-96.149829999999994</v>
      </c>
      <c r="AK4252" t="s">
        <v>77</v>
      </c>
      <c r="AL4252">
        <v>4</v>
      </c>
      <c r="AM4252" t="s">
        <v>63</v>
      </c>
      <c r="AN4252" t="s">
        <v>25398</v>
      </c>
      <c r="AO4252" t="s">
        <v>76</v>
      </c>
      <c r="AP4252" t="s">
        <v>116</v>
      </c>
      <c r="AQ4252" t="s">
        <v>239</v>
      </c>
      <c r="AR4252" t="s">
        <v>230</v>
      </c>
      <c r="AS4252" t="s">
        <v>83</v>
      </c>
      <c r="AT4252" s="5">
        <v>36069</v>
      </c>
      <c r="AU4252" t="s">
        <v>63</v>
      </c>
      <c r="AV4252" t="s">
        <v>187</v>
      </c>
      <c r="AW4252" t="s">
        <v>188</v>
      </c>
    </row>
    <row r="4253" spans="1:49" x14ac:dyDescent="0.25">
      <c r="A4253">
        <v>992</v>
      </c>
      <c r="B4253" t="s">
        <v>22180</v>
      </c>
      <c r="C4253">
        <v>1</v>
      </c>
      <c r="D4253" t="s">
        <v>86</v>
      </c>
      <c r="E4253" t="s">
        <v>1448</v>
      </c>
      <c r="F4253" t="s">
        <v>177</v>
      </c>
      <c r="G4253">
        <v>121.38</v>
      </c>
      <c r="H4253" t="s">
        <v>247</v>
      </c>
      <c r="I4253" t="s">
        <v>63</v>
      </c>
      <c r="J4253" t="s">
        <v>121</v>
      </c>
      <c r="K4253" t="s">
        <v>22181</v>
      </c>
      <c r="L4253" t="s">
        <v>3499</v>
      </c>
      <c r="M4253" t="s">
        <v>1451</v>
      </c>
      <c r="N4253">
        <v>256.98818897637796</v>
      </c>
      <c r="O4253">
        <v>48</v>
      </c>
      <c r="P4253">
        <v>28</v>
      </c>
      <c r="Q4253">
        <v>86.4</v>
      </c>
      <c r="R4253">
        <v>75</v>
      </c>
      <c r="S4253">
        <v>98.8</v>
      </c>
      <c r="T4253">
        <v>14</v>
      </c>
      <c r="U4253">
        <v>18</v>
      </c>
      <c r="V4253">
        <v>850</v>
      </c>
      <c r="AB4253" t="s">
        <v>129</v>
      </c>
      <c r="AC4253" t="s">
        <v>129</v>
      </c>
      <c r="AD4253" t="s">
        <v>129</v>
      </c>
      <c r="AE4253" t="s">
        <v>63</v>
      </c>
      <c r="AG4253">
        <v>1956</v>
      </c>
      <c r="AH4253">
        <v>33</v>
      </c>
      <c r="AI4253">
        <v>38.572150000000001</v>
      </c>
      <c r="AJ4253">
        <v>-96.097579999999994</v>
      </c>
      <c r="AK4253" t="s">
        <v>262</v>
      </c>
      <c r="AL4253">
        <v>4</v>
      </c>
      <c r="AM4253" t="s">
        <v>63</v>
      </c>
      <c r="AN4253" t="s">
        <v>22182</v>
      </c>
      <c r="AO4253" t="s">
        <v>76</v>
      </c>
      <c r="AP4253" t="s">
        <v>116</v>
      </c>
      <c r="AQ4253" t="s">
        <v>336</v>
      </c>
      <c r="AR4253" t="s">
        <v>337</v>
      </c>
      <c r="AS4253" t="s">
        <v>83</v>
      </c>
      <c r="AT4253" s="5">
        <v>40720</v>
      </c>
      <c r="AU4253" t="s">
        <v>63</v>
      </c>
      <c r="AV4253" t="s">
        <v>274</v>
      </c>
      <c r="AW4253" t="s">
        <v>444</v>
      </c>
    </row>
    <row r="4254" spans="1:49" x14ac:dyDescent="0.25">
      <c r="A4254">
        <v>0</v>
      </c>
      <c r="B4254" t="s">
        <v>13648</v>
      </c>
      <c r="C4254">
        <v>2</v>
      </c>
      <c r="D4254" t="s">
        <v>86</v>
      </c>
      <c r="E4254" t="s">
        <v>1448</v>
      </c>
      <c r="F4254" t="s">
        <v>177</v>
      </c>
      <c r="G4254">
        <v>126.07000000000001</v>
      </c>
      <c r="H4254" t="s">
        <v>643</v>
      </c>
      <c r="I4254" t="s">
        <v>63</v>
      </c>
      <c r="J4254" t="s">
        <v>121</v>
      </c>
      <c r="K4254" t="s">
        <v>13649</v>
      </c>
      <c r="L4254" t="s">
        <v>1451</v>
      </c>
      <c r="M4254" t="s">
        <v>815</v>
      </c>
      <c r="N4254">
        <v>101.90288713910761</v>
      </c>
      <c r="T4254">
        <v>14</v>
      </c>
      <c r="AB4254" t="s">
        <v>63</v>
      </c>
      <c r="AC4254" t="s">
        <v>129</v>
      </c>
      <c r="AD4254" t="s">
        <v>129</v>
      </c>
      <c r="AE4254" t="s">
        <v>63</v>
      </c>
      <c r="AG4254">
        <v>1936</v>
      </c>
      <c r="AH4254">
        <v>37.69</v>
      </c>
      <c r="AI4254">
        <v>38.639989999999997</v>
      </c>
      <c r="AJ4254">
        <v>-96.097549999999998</v>
      </c>
      <c r="AL4254">
        <v>5</v>
      </c>
      <c r="AM4254" t="s">
        <v>63</v>
      </c>
      <c r="AN4254" t="s">
        <v>13650</v>
      </c>
      <c r="AO4254" t="s">
        <v>76</v>
      </c>
      <c r="AP4254" t="s">
        <v>3616</v>
      </c>
      <c r="AQ4254" t="s">
        <v>148</v>
      </c>
      <c r="AR4254" t="s">
        <v>148</v>
      </c>
      <c r="AS4254" t="s">
        <v>131</v>
      </c>
      <c r="AT4254" s="5"/>
      <c r="AU4254" t="s">
        <v>63</v>
      </c>
      <c r="AV4254" t="s">
        <v>2584</v>
      </c>
      <c r="AW4254" t="s">
        <v>12513</v>
      </c>
    </row>
    <row r="4255" spans="1:49" x14ac:dyDescent="0.25">
      <c r="A4255">
        <v>0</v>
      </c>
      <c r="B4255" t="s">
        <v>13648</v>
      </c>
      <c r="C4255">
        <v>3</v>
      </c>
      <c r="D4255" t="s">
        <v>63</v>
      </c>
      <c r="E4255" t="s">
        <v>1448</v>
      </c>
      <c r="F4255" t="s">
        <v>177</v>
      </c>
      <c r="G4255">
        <v>126.07000000000001</v>
      </c>
      <c r="I4255" t="s">
        <v>63</v>
      </c>
      <c r="J4255" t="s">
        <v>121</v>
      </c>
      <c r="K4255" t="s">
        <v>13649</v>
      </c>
      <c r="L4255" t="s">
        <v>1451</v>
      </c>
      <c r="M4255" t="s">
        <v>815</v>
      </c>
      <c r="N4255">
        <v>101.90288713910761</v>
      </c>
      <c r="T4255">
        <v>14</v>
      </c>
      <c r="AB4255" t="s">
        <v>63</v>
      </c>
      <c r="AC4255" t="s">
        <v>129</v>
      </c>
      <c r="AD4255" t="s">
        <v>129</v>
      </c>
      <c r="AE4255" t="s">
        <v>63</v>
      </c>
      <c r="AG4255">
        <v>1936</v>
      </c>
      <c r="AH4255">
        <v>37.69</v>
      </c>
      <c r="AI4255">
        <v>38.639989999999997</v>
      </c>
      <c r="AJ4255">
        <v>-96.097549999999998</v>
      </c>
      <c r="AL4255">
        <v>5</v>
      </c>
      <c r="AM4255" t="s">
        <v>63</v>
      </c>
      <c r="AN4255" t="s">
        <v>13650</v>
      </c>
      <c r="AO4255" t="s">
        <v>76</v>
      </c>
      <c r="AP4255" t="s">
        <v>3616</v>
      </c>
      <c r="AQ4255" t="s">
        <v>148</v>
      </c>
      <c r="AR4255" t="s">
        <v>148</v>
      </c>
      <c r="AS4255" t="s">
        <v>131</v>
      </c>
      <c r="AT4255" s="5"/>
      <c r="AU4255" t="s">
        <v>63</v>
      </c>
      <c r="AV4255" t="s">
        <v>2584</v>
      </c>
      <c r="AW4255" t="s">
        <v>12513</v>
      </c>
    </row>
    <row r="4256" spans="1:49" x14ac:dyDescent="0.25">
      <c r="A4256">
        <v>0</v>
      </c>
      <c r="B4256" t="s">
        <v>13648</v>
      </c>
      <c r="C4256">
        <v>1</v>
      </c>
      <c r="D4256" t="s">
        <v>63</v>
      </c>
      <c r="E4256" t="s">
        <v>1448</v>
      </c>
      <c r="F4256" t="s">
        <v>177</v>
      </c>
      <c r="G4256">
        <v>126.07000000000001</v>
      </c>
      <c r="I4256" t="s">
        <v>63</v>
      </c>
      <c r="J4256" t="s">
        <v>121</v>
      </c>
      <c r="K4256" t="s">
        <v>13649</v>
      </c>
      <c r="L4256" t="s">
        <v>1451</v>
      </c>
      <c r="M4256" t="s">
        <v>815</v>
      </c>
      <c r="N4256">
        <v>101.90288713910761</v>
      </c>
      <c r="T4256">
        <v>14</v>
      </c>
      <c r="AB4256" t="s">
        <v>63</v>
      </c>
      <c r="AC4256" t="s">
        <v>129</v>
      </c>
      <c r="AD4256" t="s">
        <v>129</v>
      </c>
      <c r="AE4256" t="s">
        <v>63</v>
      </c>
      <c r="AG4256">
        <v>1936</v>
      </c>
      <c r="AH4256">
        <v>37.69</v>
      </c>
      <c r="AI4256">
        <v>38.639989999999997</v>
      </c>
      <c r="AJ4256">
        <v>-96.097549999999998</v>
      </c>
      <c r="AL4256">
        <v>5</v>
      </c>
      <c r="AM4256" t="s">
        <v>63</v>
      </c>
      <c r="AN4256" t="s">
        <v>13650</v>
      </c>
      <c r="AO4256" t="s">
        <v>76</v>
      </c>
      <c r="AP4256" t="s">
        <v>3616</v>
      </c>
      <c r="AQ4256" t="s">
        <v>148</v>
      </c>
      <c r="AR4256" t="s">
        <v>148</v>
      </c>
      <c r="AS4256" t="s">
        <v>131</v>
      </c>
      <c r="AT4256" s="5"/>
      <c r="AU4256" t="s">
        <v>63</v>
      </c>
      <c r="AV4256" t="s">
        <v>2584</v>
      </c>
      <c r="AW4256" t="s">
        <v>12513</v>
      </c>
    </row>
    <row r="4257" spans="1:49" x14ac:dyDescent="0.25">
      <c r="A4257">
        <v>113</v>
      </c>
      <c r="B4257" t="s">
        <v>19669</v>
      </c>
      <c r="C4257">
        <v>1</v>
      </c>
      <c r="D4257" t="s">
        <v>86</v>
      </c>
      <c r="E4257" t="s">
        <v>8187</v>
      </c>
      <c r="F4257" t="s">
        <v>177</v>
      </c>
      <c r="G4257">
        <v>0.23</v>
      </c>
      <c r="H4257" t="s">
        <v>1879</v>
      </c>
      <c r="I4257" t="s">
        <v>63</v>
      </c>
      <c r="J4257" t="s">
        <v>121</v>
      </c>
      <c r="K4257" t="s">
        <v>19670</v>
      </c>
      <c r="L4257" t="s">
        <v>2263</v>
      </c>
      <c r="M4257" t="s">
        <v>8189</v>
      </c>
      <c r="N4257">
        <v>833.00524934383202</v>
      </c>
      <c r="P4257">
        <v>36.000000836029528</v>
      </c>
      <c r="Q4257">
        <v>99.3</v>
      </c>
      <c r="R4257">
        <v>93</v>
      </c>
      <c r="S4257">
        <v>99.4</v>
      </c>
      <c r="T4257">
        <v>8</v>
      </c>
      <c r="U4257">
        <v>17</v>
      </c>
      <c r="V4257">
        <v>1160</v>
      </c>
      <c r="AB4257" t="s">
        <v>129</v>
      </c>
      <c r="AC4257" t="s">
        <v>129</v>
      </c>
      <c r="AD4257" t="s">
        <v>98</v>
      </c>
      <c r="AE4257" t="s">
        <v>63</v>
      </c>
      <c r="AG4257">
        <v>1963</v>
      </c>
      <c r="AH4257">
        <v>0.23</v>
      </c>
      <c r="AI4257">
        <v>38.315179999999998</v>
      </c>
      <c r="AJ4257">
        <v>-95.953249999999997</v>
      </c>
      <c r="AL4257">
        <v>6</v>
      </c>
      <c r="AM4257" t="s">
        <v>63</v>
      </c>
      <c r="AN4257" t="s">
        <v>19671</v>
      </c>
      <c r="AO4257" t="s">
        <v>76</v>
      </c>
      <c r="AP4257" t="s">
        <v>131</v>
      </c>
      <c r="AQ4257" t="s">
        <v>326</v>
      </c>
      <c r="AR4257" t="s">
        <v>327</v>
      </c>
      <c r="AS4257" t="s">
        <v>83</v>
      </c>
      <c r="AT4257" s="5">
        <v>41575</v>
      </c>
      <c r="AU4257" t="s">
        <v>103</v>
      </c>
      <c r="AV4257" t="s">
        <v>187</v>
      </c>
      <c r="AW4257" t="s">
        <v>188</v>
      </c>
    </row>
    <row r="4258" spans="1:49" x14ac:dyDescent="0.25">
      <c r="A4258">
        <v>113</v>
      </c>
      <c r="B4258" t="s">
        <v>19669</v>
      </c>
      <c r="C4258">
        <v>2</v>
      </c>
      <c r="D4258" t="s">
        <v>63</v>
      </c>
      <c r="E4258" t="s">
        <v>8187</v>
      </c>
      <c r="F4258" t="s">
        <v>177</v>
      </c>
      <c r="G4258">
        <v>0.23</v>
      </c>
      <c r="I4258" t="s">
        <v>63</v>
      </c>
      <c r="J4258" t="s">
        <v>121</v>
      </c>
      <c r="K4258" t="s">
        <v>19670</v>
      </c>
      <c r="L4258" t="s">
        <v>2263</v>
      </c>
      <c r="M4258" t="s">
        <v>8189</v>
      </c>
      <c r="N4258">
        <v>833.00524934383202</v>
      </c>
      <c r="P4258">
        <v>36.000000836029528</v>
      </c>
      <c r="Q4258">
        <v>99.3</v>
      </c>
      <c r="R4258">
        <v>93</v>
      </c>
      <c r="S4258">
        <v>99.4</v>
      </c>
      <c r="T4258">
        <v>8</v>
      </c>
      <c r="U4258">
        <v>17</v>
      </c>
      <c r="V4258">
        <v>1160</v>
      </c>
      <c r="AB4258" t="s">
        <v>129</v>
      </c>
      <c r="AC4258" t="s">
        <v>129</v>
      </c>
      <c r="AD4258" t="s">
        <v>98</v>
      </c>
      <c r="AE4258" t="s">
        <v>63</v>
      </c>
      <c r="AG4258">
        <v>1963</v>
      </c>
      <c r="AH4258">
        <v>0.23</v>
      </c>
      <c r="AI4258">
        <v>38.315179999999998</v>
      </c>
      <c r="AJ4258">
        <v>-95.953249999999997</v>
      </c>
      <c r="AL4258">
        <v>6</v>
      </c>
      <c r="AM4258" t="s">
        <v>63</v>
      </c>
      <c r="AN4258" t="s">
        <v>19671</v>
      </c>
      <c r="AO4258" t="s">
        <v>76</v>
      </c>
      <c r="AP4258" t="s">
        <v>131</v>
      </c>
      <c r="AQ4258" t="s">
        <v>326</v>
      </c>
      <c r="AR4258" t="s">
        <v>327</v>
      </c>
      <c r="AS4258" t="s">
        <v>83</v>
      </c>
      <c r="AT4258" s="5">
        <v>41575</v>
      </c>
      <c r="AU4258" t="s">
        <v>103</v>
      </c>
      <c r="AV4258" t="s">
        <v>187</v>
      </c>
      <c r="AW4258" t="s">
        <v>188</v>
      </c>
    </row>
    <row r="4259" spans="1:49" x14ac:dyDescent="0.25">
      <c r="A4259">
        <v>1096</v>
      </c>
      <c r="B4259" t="s">
        <v>8186</v>
      </c>
      <c r="C4259">
        <v>1</v>
      </c>
      <c r="D4259" t="s">
        <v>86</v>
      </c>
      <c r="E4259" t="s">
        <v>8187</v>
      </c>
      <c r="F4259" t="s">
        <v>177</v>
      </c>
      <c r="G4259">
        <v>4.54</v>
      </c>
      <c r="H4259" t="s">
        <v>90</v>
      </c>
      <c r="I4259" t="s">
        <v>63</v>
      </c>
      <c r="J4259" t="s">
        <v>121</v>
      </c>
      <c r="K4259" t="s">
        <v>8188</v>
      </c>
      <c r="L4259" t="s">
        <v>3124</v>
      </c>
      <c r="M4259" t="s">
        <v>8189</v>
      </c>
      <c r="N4259">
        <v>92.48687664041995</v>
      </c>
      <c r="P4259">
        <v>36</v>
      </c>
      <c r="Q4259">
        <v>92</v>
      </c>
      <c r="R4259">
        <v>90</v>
      </c>
      <c r="S4259">
        <v>99.8</v>
      </c>
      <c r="T4259">
        <v>2</v>
      </c>
      <c r="U4259">
        <v>19</v>
      </c>
      <c r="V4259">
        <v>1010</v>
      </c>
      <c r="AB4259" t="s">
        <v>129</v>
      </c>
      <c r="AC4259" t="s">
        <v>98</v>
      </c>
      <c r="AD4259" t="s">
        <v>129</v>
      </c>
      <c r="AE4259" t="s">
        <v>63</v>
      </c>
      <c r="AG4259">
        <v>1963</v>
      </c>
      <c r="AH4259">
        <v>4.54</v>
      </c>
      <c r="AI4259">
        <v>38.36504</v>
      </c>
      <c r="AJ4259">
        <v>-95.978830000000002</v>
      </c>
      <c r="AL4259">
        <v>3</v>
      </c>
      <c r="AM4259" t="s">
        <v>63</v>
      </c>
      <c r="AN4259" t="s">
        <v>8190</v>
      </c>
      <c r="AO4259" t="s">
        <v>76</v>
      </c>
      <c r="AP4259" t="s">
        <v>116</v>
      </c>
      <c r="AQ4259" t="s">
        <v>379</v>
      </c>
      <c r="AR4259" t="s">
        <v>634</v>
      </c>
      <c r="AS4259" t="s">
        <v>83</v>
      </c>
      <c r="AT4259" s="5">
        <v>37622</v>
      </c>
      <c r="AU4259" t="s">
        <v>76</v>
      </c>
      <c r="AV4259" t="s">
        <v>187</v>
      </c>
      <c r="AW4259" t="s">
        <v>188</v>
      </c>
    </row>
    <row r="4260" spans="1:49" x14ac:dyDescent="0.25">
      <c r="A4260">
        <v>0</v>
      </c>
      <c r="B4260" t="s">
        <v>9786</v>
      </c>
      <c r="C4260">
        <v>1</v>
      </c>
      <c r="D4260" t="s">
        <v>86</v>
      </c>
      <c r="E4260" t="s">
        <v>739</v>
      </c>
      <c r="F4260" t="s">
        <v>65</v>
      </c>
      <c r="G4260">
        <v>117.94</v>
      </c>
      <c r="H4260" t="s">
        <v>2533</v>
      </c>
      <c r="I4260" t="s">
        <v>63</v>
      </c>
      <c r="J4260" t="s">
        <v>121</v>
      </c>
      <c r="K4260" t="s">
        <v>9787</v>
      </c>
      <c r="L4260" t="s">
        <v>2639</v>
      </c>
      <c r="M4260" t="s">
        <v>9788</v>
      </c>
      <c r="N4260">
        <v>162.5</v>
      </c>
      <c r="P4260">
        <v>20</v>
      </c>
      <c r="Q4260">
        <v>74.2</v>
      </c>
      <c r="S4260">
        <v>96.2</v>
      </c>
      <c r="T4260">
        <v>0</v>
      </c>
      <c r="U4260">
        <v>3</v>
      </c>
      <c r="V4260">
        <v>33</v>
      </c>
      <c r="W4260" t="s">
        <v>70</v>
      </c>
      <c r="AB4260" t="s">
        <v>98</v>
      </c>
      <c r="AC4260" t="s">
        <v>75</v>
      </c>
      <c r="AD4260" t="s">
        <v>98</v>
      </c>
      <c r="AE4260" t="s">
        <v>63</v>
      </c>
      <c r="AG4260">
        <v>1956</v>
      </c>
      <c r="AH4260">
        <v>1.76</v>
      </c>
      <c r="AI4260">
        <v>38.312489999999997</v>
      </c>
      <c r="AJ4260">
        <v>-96.336269999999999</v>
      </c>
      <c r="AL4260">
        <v>4</v>
      </c>
      <c r="AM4260" t="s">
        <v>2857</v>
      </c>
      <c r="AN4260" t="s">
        <v>9789</v>
      </c>
      <c r="AO4260" t="s">
        <v>76</v>
      </c>
      <c r="AP4260" t="s">
        <v>147</v>
      </c>
      <c r="AQ4260" t="s">
        <v>358</v>
      </c>
      <c r="AR4260" t="s">
        <v>1722</v>
      </c>
      <c r="AS4260" t="s">
        <v>83</v>
      </c>
      <c r="AT4260" s="5">
        <v>35065</v>
      </c>
      <c r="AU4260" t="s">
        <v>63</v>
      </c>
      <c r="AV4260" t="s">
        <v>200</v>
      </c>
      <c r="AW4260" t="s">
        <v>150</v>
      </c>
    </row>
    <row r="4261" spans="1:49" x14ac:dyDescent="0.25">
      <c r="A4261">
        <v>0</v>
      </c>
      <c r="B4261" t="s">
        <v>2854</v>
      </c>
      <c r="C4261">
        <v>1</v>
      </c>
      <c r="D4261" t="s">
        <v>86</v>
      </c>
      <c r="E4261" t="s">
        <v>739</v>
      </c>
      <c r="F4261" t="s">
        <v>65</v>
      </c>
      <c r="G4261">
        <v>120.44</v>
      </c>
      <c r="H4261" t="s">
        <v>2533</v>
      </c>
      <c r="I4261" t="s">
        <v>63</v>
      </c>
      <c r="J4261" t="s">
        <v>121</v>
      </c>
      <c r="K4261" t="s">
        <v>2855</v>
      </c>
      <c r="L4261" t="s">
        <v>2639</v>
      </c>
      <c r="M4261" t="s">
        <v>2856</v>
      </c>
      <c r="N4261">
        <v>160.498687664042</v>
      </c>
      <c r="P4261">
        <v>20</v>
      </c>
      <c r="Q4261">
        <v>73</v>
      </c>
      <c r="S4261">
        <v>97.5</v>
      </c>
      <c r="T4261">
        <v>0</v>
      </c>
      <c r="U4261">
        <v>3</v>
      </c>
      <c r="V4261">
        <v>33</v>
      </c>
      <c r="W4261" t="s">
        <v>70</v>
      </c>
      <c r="AB4261" t="s">
        <v>98</v>
      </c>
      <c r="AC4261" t="s">
        <v>129</v>
      </c>
      <c r="AD4261" t="s">
        <v>98</v>
      </c>
      <c r="AE4261" t="s">
        <v>63</v>
      </c>
      <c r="AG4261">
        <v>1956</v>
      </c>
      <c r="AH4261">
        <v>4.26</v>
      </c>
      <c r="AI4261">
        <v>38.33569</v>
      </c>
      <c r="AJ4261">
        <v>-96.300889999999995</v>
      </c>
      <c r="AL4261">
        <v>4</v>
      </c>
      <c r="AM4261" t="s">
        <v>2857</v>
      </c>
      <c r="AN4261" t="s">
        <v>2858</v>
      </c>
      <c r="AO4261" t="s">
        <v>76</v>
      </c>
      <c r="AP4261" t="s">
        <v>147</v>
      </c>
      <c r="AQ4261" t="s">
        <v>1721</v>
      </c>
      <c r="AR4261" t="s">
        <v>1722</v>
      </c>
      <c r="AS4261" t="s">
        <v>83</v>
      </c>
      <c r="AT4261" s="5">
        <v>35065</v>
      </c>
      <c r="AU4261" t="s">
        <v>63</v>
      </c>
      <c r="AV4261" t="s">
        <v>200</v>
      </c>
      <c r="AW4261" t="s">
        <v>150</v>
      </c>
    </row>
    <row r="4262" spans="1:49" x14ac:dyDescent="0.25">
      <c r="A4262">
        <v>0</v>
      </c>
      <c r="B4262" t="s">
        <v>10069</v>
      </c>
      <c r="C4262">
        <v>1</v>
      </c>
      <c r="D4262" t="s">
        <v>86</v>
      </c>
      <c r="E4262" t="s">
        <v>739</v>
      </c>
      <c r="F4262" t="s">
        <v>65</v>
      </c>
      <c r="G4262">
        <v>122.59</v>
      </c>
      <c r="H4262" t="s">
        <v>247</v>
      </c>
      <c r="I4262" t="s">
        <v>63</v>
      </c>
      <c r="J4262" t="s">
        <v>121</v>
      </c>
      <c r="K4262" t="s">
        <v>10070</v>
      </c>
      <c r="L4262" t="s">
        <v>2639</v>
      </c>
      <c r="M4262" t="s">
        <v>10071</v>
      </c>
      <c r="N4262">
        <v>204.49475065616798</v>
      </c>
      <c r="O4262">
        <v>35</v>
      </c>
      <c r="P4262">
        <v>24</v>
      </c>
      <c r="Q4262">
        <v>70.100000000000009</v>
      </c>
      <c r="S4262">
        <v>95.2</v>
      </c>
      <c r="T4262">
        <v>0</v>
      </c>
      <c r="U4262">
        <v>7</v>
      </c>
      <c r="V4262">
        <v>226</v>
      </c>
      <c r="W4262" t="s">
        <v>70</v>
      </c>
      <c r="AB4262" t="s">
        <v>98</v>
      </c>
      <c r="AC4262" t="s">
        <v>98</v>
      </c>
      <c r="AD4262" t="s">
        <v>98</v>
      </c>
      <c r="AE4262" t="s">
        <v>63</v>
      </c>
      <c r="AG4262">
        <v>1956</v>
      </c>
      <c r="AH4262">
        <v>6.41</v>
      </c>
      <c r="AI4262">
        <v>38.361620000000002</v>
      </c>
      <c r="AJ4262">
        <v>-96.279120000000006</v>
      </c>
      <c r="AK4262" t="s">
        <v>77</v>
      </c>
      <c r="AL4262">
        <v>4</v>
      </c>
      <c r="AM4262" t="s">
        <v>2857</v>
      </c>
      <c r="AN4262" t="s">
        <v>10072</v>
      </c>
      <c r="AO4262" t="s">
        <v>76</v>
      </c>
      <c r="AP4262" t="s">
        <v>147</v>
      </c>
      <c r="AQ4262" t="s">
        <v>10073</v>
      </c>
      <c r="AR4262" t="s">
        <v>3389</v>
      </c>
      <c r="AS4262" t="s">
        <v>83</v>
      </c>
      <c r="AT4262" s="5">
        <v>35065</v>
      </c>
      <c r="AU4262" t="s">
        <v>63</v>
      </c>
      <c r="AV4262" t="s">
        <v>200</v>
      </c>
      <c r="AW4262" t="s">
        <v>150</v>
      </c>
    </row>
    <row r="4263" spans="1:49" x14ac:dyDescent="0.25">
      <c r="A4263">
        <v>0</v>
      </c>
      <c r="B4263" t="s">
        <v>18468</v>
      </c>
      <c r="C4263">
        <v>1</v>
      </c>
      <c r="D4263" t="s">
        <v>86</v>
      </c>
      <c r="E4263" t="s">
        <v>739</v>
      </c>
      <c r="F4263" t="s">
        <v>65</v>
      </c>
      <c r="G4263">
        <v>123.16</v>
      </c>
      <c r="H4263" t="s">
        <v>247</v>
      </c>
      <c r="I4263" t="s">
        <v>63</v>
      </c>
      <c r="J4263" t="s">
        <v>121</v>
      </c>
      <c r="K4263" t="s">
        <v>18469</v>
      </c>
      <c r="L4263" t="s">
        <v>7849</v>
      </c>
      <c r="M4263" t="s">
        <v>3290</v>
      </c>
      <c r="N4263">
        <v>199.50787401574803</v>
      </c>
      <c r="P4263">
        <v>40.026246719160106</v>
      </c>
      <c r="Q4263">
        <v>94.100000000000009</v>
      </c>
      <c r="S4263">
        <v>100</v>
      </c>
      <c r="T4263">
        <v>1</v>
      </c>
      <c r="U4263">
        <v>22</v>
      </c>
      <c r="V4263">
        <v>6700</v>
      </c>
      <c r="AB4263" t="s">
        <v>129</v>
      </c>
      <c r="AC4263" t="s">
        <v>129</v>
      </c>
      <c r="AD4263" t="s">
        <v>98</v>
      </c>
      <c r="AE4263" t="s">
        <v>63</v>
      </c>
      <c r="AG4263">
        <v>1956</v>
      </c>
      <c r="AH4263">
        <v>6.98</v>
      </c>
      <c r="AI4263">
        <v>38.368340000000003</v>
      </c>
      <c r="AJ4263">
        <v>-96.273030000000006</v>
      </c>
      <c r="AL4263">
        <v>3</v>
      </c>
      <c r="AM4263" t="s">
        <v>2857</v>
      </c>
      <c r="AN4263" t="s">
        <v>18470</v>
      </c>
      <c r="AO4263" t="s">
        <v>76</v>
      </c>
      <c r="AP4263" t="s">
        <v>116</v>
      </c>
      <c r="AQ4263" t="s">
        <v>7851</v>
      </c>
      <c r="AR4263" t="s">
        <v>7852</v>
      </c>
      <c r="AS4263" t="s">
        <v>83</v>
      </c>
      <c r="AT4263" s="5">
        <v>34335</v>
      </c>
      <c r="AU4263" t="s">
        <v>129</v>
      </c>
      <c r="AV4263" t="s">
        <v>274</v>
      </c>
      <c r="AW4263" t="s">
        <v>444</v>
      </c>
    </row>
    <row r="4264" spans="1:49" x14ac:dyDescent="0.25">
      <c r="A4264">
        <v>0</v>
      </c>
      <c r="B4264" t="s">
        <v>7847</v>
      </c>
      <c r="C4264">
        <v>1</v>
      </c>
      <c r="D4264" t="s">
        <v>86</v>
      </c>
      <c r="E4264" t="s">
        <v>739</v>
      </c>
      <c r="F4264" t="s">
        <v>65</v>
      </c>
      <c r="G4264">
        <v>123.17</v>
      </c>
      <c r="H4264" t="s">
        <v>247</v>
      </c>
      <c r="I4264" t="s">
        <v>63</v>
      </c>
      <c r="J4264" t="s">
        <v>121</v>
      </c>
      <c r="K4264" t="s">
        <v>7848</v>
      </c>
      <c r="L4264" t="s">
        <v>7849</v>
      </c>
      <c r="M4264" t="s">
        <v>3235</v>
      </c>
      <c r="N4264">
        <v>199.50787401574803</v>
      </c>
      <c r="P4264">
        <v>40.026246719160106</v>
      </c>
      <c r="Q4264">
        <v>94.100000000000009</v>
      </c>
      <c r="S4264">
        <v>100</v>
      </c>
      <c r="T4264">
        <v>1</v>
      </c>
      <c r="U4264">
        <v>22</v>
      </c>
      <c r="V4264">
        <v>6700</v>
      </c>
      <c r="AB4264" t="s">
        <v>129</v>
      </c>
      <c r="AC4264" t="s">
        <v>129</v>
      </c>
      <c r="AD4264" t="s">
        <v>129</v>
      </c>
      <c r="AE4264" t="s">
        <v>63</v>
      </c>
      <c r="AG4264">
        <v>1956</v>
      </c>
      <c r="AH4264">
        <v>6.99</v>
      </c>
      <c r="AI4264">
        <v>38.368340000000003</v>
      </c>
      <c r="AJ4264">
        <v>-96.273030000000006</v>
      </c>
      <c r="AL4264">
        <v>3</v>
      </c>
      <c r="AM4264" t="s">
        <v>2857</v>
      </c>
      <c r="AN4264" t="s">
        <v>7850</v>
      </c>
      <c r="AO4264" t="s">
        <v>76</v>
      </c>
      <c r="AP4264" t="s">
        <v>116</v>
      </c>
      <c r="AQ4264" t="s">
        <v>7851</v>
      </c>
      <c r="AR4264" t="s">
        <v>7852</v>
      </c>
      <c r="AS4264" t="s">
        <v>83</v>
      </c>
      <c r="AT4264" s="5">
        <v>34335</v>
      </c>
      <c r="AU4264" t="s">
        <v>129</v>
      </c>
      <c r="AV4264" t="s">
        <v>274</v>
      </c>
      <c r="AW4264" t="s">
        <v>444</v>
      </c>
    </row>
    <row r="4265" spans="1:49" x14ac:dyDescent="0.25">
      <c r="A4265">
        <v>0</v>
      </c>
      <c r="B4265" t="s">
        <v>19361</v>
      </c>
      <c r="C4265">
        <v>1</v>
      </c>
      <c r="D4265" t="s">
        <v>86</v>
      </c>
      <c r="E4265" t="s">
        <v>739</v>
      </c>
      <c r="F4265" t="s">
        <v>65</v>
      </c>
      <c r="G4265">
        <v>123.86</v>
      </c>
      <c r="H4265" t="s">
        <v>208</v>
      </c>
      <c r="I4265" t="s">
        <v>63</v>
      </c>
      <c r="J4265" t="s">
        <v>121</v>
      </c>
      <c r="K4265" t="s">
        <v>19362</v>
      </c>
      <c r="L4265" t="s">
        <v>17555</v>
      </c>
      <c r="M4265" t="s">
        <v>3290</v>
      </c>
      <c r="N4265">
        <v>352.49343832020998</v>
      </c>
      <c r="P4265">
        <v>32</v>
      </c>
      <c r="Q4265">
        <v>87.3</v>
      </c>
      <c r="S4265">
        <v>99.100000000000009</v>
      </c>
      <c r="T4265">
        <v>1</v>
      </c>
      <c r="U4265">
        <v>22</v>
      </c>
      <c r="V4265">
        <v>6700</v>
      </c>
      <c r="AB4265" t="s">
        <v>98</v>
      </c>
      <c r="AC4265" t="s">
        <v>98</v>
      </c>
      <c r="AD4265" t="s">
        <v>129</v>
      </c>
      <c r="AE4265" t="s">
        <v>63</v>
      </c>
      <c r="AG4265">
        <v>1956</v>
      </c>
      <c r="AH4265">
        <v>7.68</v>
      </c>
      <c r="AI4265">
        <v>38.377270000000003</v>
      </c>
      <c r="AJ4265">
        <v>-96.267409999999998</v>
      </c>
      <c r="AL4265">
        <v>4</v>
      </c>
      <c r="AM4265" t="s">
        <v>2857</v>
      </c>
      <c r="AN4265" t="s">
        <v>19363</v>
      </c>
      <c r="AO4265" t="s">
        <v>76</v>
      </c>
      <c r="AP4265" t="s">
        <v>116</v>
      </c>
      <c r="AQ4265" t="s">
        <v>9302</v>
      </c>
      <c r="AR4265" t="s">
        <v>17557</v>
      </c>
      <c r="AS4265" t="s">
        <v>83</v>
      </c>
      <c r="AT4265" s="5">
        <v>33970</v>
      </c>
      <c r="AU4265" t="s">
        <v>129</v>
      </c>
      <c r="AV4265" t="s">
        <v>200</v>
      </c>
      <c r="AW4265" t="s">
        <v>1220</v>
      </c>
    </row>
    <row r="4266" spans="1:49" x14ac:dyDescent="0.25">
      <c r="A4266">
        <v>0</v>
      </c>
      <c r="B4266" t="s">
        <v>17553</v>
      </c>
      <c r="C4266">
        <v>1</v>
      </c>
      <c r="D4266" t="s">
        <v>86</v>
      </c>
      <c r="E4266" t="s">
        <v>739</v>
      </c>
      <c r="F4266" t="s">
        <v>65</v>
      </c>
      <c r="G4266">
        <v>123.87</v>
      </c>
      <c r="H4266" t="s">
        <v>208</v>
      </c>
      <c r="I4266" t="s">
        <v>63</v>
      </c>
      <c r="J4266" t="s">
        <v>121</v>
      </c>
      <c r="K4266" t="s">
        <v>17554</v>
      </c>
      <c r="L4266" t="s">
        <v>17555</v>
      </c>
      <c r="M4266" t="s">
        <v>3235</v>
      </c>
      <c r="N4266">
        <v>352.49343832020998</v>
      </c>
      <c r="P4266">
        <v>32</v>
      </c>
      <c r="Q4266">
        <v>85.3</v>
      </c>
      <c r="S4266">
        <v>97.100000000000009</v>
      </c>
      <c r="T4266">
        <v>1</v>
      </c>
      <c r="U4266">
        <v>22</v>
      </c>
      <c r="V4266">
        <v>6700</v>
      </c>
      <c r="W4266" t="s">
        <v>70</v>
      </c>
      <c r="AB4266" t="s">
        <v>98</v>
      </c>
      <c r="AC4266" t="s">
        <v>98</v>
      </c>
      <c r="AD4266" t="s">
        <v>98</v>
      </c>
      <c r="AE4266" t="s">
        <v>63</v>
      </c>
      <c r="AG4266">
        <v>1956</v>
      </c>
      <c r="AH4266">
        <v>7.69</v>
      </c>
      <c r="AI4266">
        <v>38.377270000000003</v>
      </c>
      <c r="AJ4266">
        <v>-96.267409999999998</v>
      </c>
      <c r="AL4266">
        <v>4</v>
      </c>
      <c r="AM4266" t="s">
        <v>2857</v>
      </c>
      <c r="AN4266" t="s">
        <v>17556</v>
      </c>
      <c r="AO4266" t="s">
        <v>76</v>
      </c>
      <c r="AP4266" t="s">
        <v>116</v>
      </c>
      <c r="AQ4266" t="s">
        <v>9302</v>
      </c>
      <c r="AR4266" t="s">
        <v>17557</v>
      </c>
      <c r="AS4266" t="s">
        <v>83</v>
      </c>
      <c r="AT4266" s="5">
        <v>33970</v>
      </c>
      <c r="AU4266" t="s">
        <v>129</v>
      </c>
      <c r="AV4266" t="s">
        <v>200</v>
      </c>
      <c r="AW4266" t="s">
        <v>1220</v>
      </c>
    </row>
    <row r="4267" spans="1:49" x14ac:dyDescent="0.25">
      <c r="A4267">
        <v>0</v>
      </c>
      <c r="B4267" t="s">
        <v>18374</v>
      </c>
      <c r="C4267">
        <v>1</v>
      </c>
      <c r="D4267" t="s">
        <v>86</v>
      </c>
      <c r="E4267" t="s">
        <v>739</v>
      </c>
      <c r="F4267" t="s">
        <v>65</v>
      </c>
      <c r="G4267">
        <v>124.68</v>
      </c>
      <c r="H4267" t="s">
        <v>208</v>
      </c>
      <c r="I4267" t="s">
        <v>63</v>
      </c>
      <c r="J4267" t="s">
        <v>121</v>
      </c>
      <c r="K4267" t="s">
        <v>18375</v>
      </c>
      <c r="L4267" t="s">
        <v>2384</v>
      </c>
      <c r="M4267" t="s">
        <v>3290</v>
      </c>
      <c r="N4267">
        <v>503.51049868766404</v>
      </c>
      <c r="P4267">
        <v>32.15223097112861</v>
      </c>
      <c r="Q4267">
        <v>90.3</v>
      </c>
      <c r="S4267">
        <v>94.100000000000009</v>
      </c>
      <c r="T4267">
        <v>1</v>
      </c>
      <c r="U4267">
        <v>22</v>
      </c>
      <c r="V4267">
        <v>6700</v>
      </c>
      <c r="AB4267" t="s">
        <v>98</v>
      </c>
      <c r="AC4267" t="s">
        <v>98</v>
      </c>
      <c r="AD4267" t="s">
        <v>98</v>
      </c>
      <c r="AE4267" t="s">
        <v>63</v>
      </c>
      <c r="AG4267">
        <v>1956</v>
      </c>
      <c r="AH4267">
        <v>8.5</v>
      </c>
      <c r="AI4267">
        <v>38.38691</v>
      </c>
      <c r="AJ4267">
        <v>-96.258300000000006</v>
      </c>
      <c r="AL4267">
        <v>5</v>
      </c>
      <c r="AM4267" t="s">
        <v>2857</v>
      </c>
      <c r="AN4267" t="s">
        <v>18376</v>
      </c>
      <c r="AO4267" t="s">
        <v>76</v>
      </c>
      <c r="AP4267" t="s">
        <v>116</v>
      </c>
      <c r="AQ4267" t="s">
        <v>10680</v>
      </c>
      <c r="AR4267" t="s">
        <v>12035</v>
      </c>
      <c r="AS4267" t="s">
        <v>83</v>
      </c>
      <c r="AT4267" s="5">
        <v>33970</v>
      </c>
      <c r="AU4267" t="s">
        <v>76</v>
      </c>
      <c r="AV4267" t="s">
        <v>200</v>
      </c>
      <c r="AW4267" t="s">
        <v>150</v>
      </c>
    </row>
    <row r="4268" spans="1:49" x14ac:dyDescent="0.25">
      <c r="A4268">
        <v>0</v>
      </c>
      <c r="B4268" t="s">
        <v>12032</v>
      </c>
      <c r="C4268">
        <v>1</v>
      </c>
      <c r="D4268" t="s">
        <v>86</v>
      </c>
      <c r="E4268" t="s">
        <v>739</v>
      </c>
      <c r="F4268" t="s">
        <v>65</v>
      </c>
      <c r="G4268">
        <v>124.69</v>
      </c>
      <c r="H4268" t="s">
        <v>208</v>
      </c>
      <c r="I4268" t="s">
        <v>63</v>
      </c>
      <c r="J4268" t="s">
        <v>121</v>
      </c>
      <c r="K4268" t="s">
        <v>12033</v>
      </c>
      <c r="L4268" t="s">
        <v>2384</v>
      </c>
      <c r="M4268" t="s">
        <v>3235</v>
      </c>
      <c r="N4268">
        <v>503.51049868766404</v>
      </c>
      <c r="P4268">
        <v>32</v>
      </c>
      <c r="Q4268">
        <v>89.3</v>
      </c>
      <c r="S4268">
        <v>96</v>
      </c>
      <c r="T4268">
        <v>1</v>
      </c>
      <c r="U4268">
        <v>22</v>
      </c>
      <c r="V4268">
        <v>6700</v>
      </c>
      <c r="AB4268" t="s">
        <v>98</v>
      </c>
      <c r="AC4268" t="s">
        <v>98</v>
      </c>
      <c r="AD4268" t="s">
        <v>98</v>
      </c>
      <c r="AE4268" t="s">
        <v>63</v>
      </c>
      <c r="AG4268">
        <v>1956</v>
      </c>
      <c r="AH4268">
        <v>8.51</v>
      </c>
      <c r="AI4268">
        <v>38.38691</v>
      </c>
      <c r="AJ4268">
        <v>-96.258300000000006</v>
      </c>
      <c r="AL4268">
        <v>5</v>
      </c>
      <c r="AM4268" t="s">
        <v>2857</v>
      </c>
      <c r="AN4268" t="s">
        <v>12034</v>
      </c>
      <c r="AO4268" t="s">
        <v>76</v>
      </c>
      <c r="AP4268" t="s">
        <v>116</v>
      </c>
      <c r="AQ4268" t="s">
        <v>10680</v>
      </c>
      <c r="AR4268" t="s">
        <v>12035</v>
      </c>
      <c r="AS4268" t="s">
        <v>83</v>
      </c>
      <c r="AT4268" s="5">
        <v>33970</v>
      </c>
      <c r="AU4268" t="s">
        <v>76</v>
      </c>
      <c r="AV4268" t="s">
        <v>200</v>
      </c>
      <c r="AW4268" t="s">
        <v>701</v>
      </c>
    </row>
    <row r="4269" spans="1:49" x14ac:dyDescent="0.25">
      <c r="A4269">
        <v>0</v>
      </c>
      <c r="B4269" t="s">
        <v>26203</v>
      </c>
      <c r="C4269">
        <v>2</v>
      </c>
      <c r="D4269" t="s">
        <v>86</v>
      </c>
      <c r="E4269" t="s">
        <v>739</v>
      </c>
      <c r="F4269" t="s">
        <v>65</v>
      </c>
      <c r="G4269">
        <v>125.22</v>
      </c>
      <c r="H4269" t="s">
        <v>247</v>
      </c>
      <c r="I4269" t="s">
        <v>63</v>
      </c>
      <c r="J4269" t="s">
        <v>121</v>
      </c>
      <c r="K4269" t="s">
        <v>26204</v>
      </c>
      <c r="L4269" t="s">
        <v>14885</v>
      </c>
      <c r="M4269" t="s">
        <v>3290</v>
      </c>
      <c r="N4269">
        <v>1502.4934383202099</v>
      </c>
      <c r="P4269">
        <v>32</v>
      </c>
      <c r="Q4269">
        <v>84.3</v>
      </c>
      <c r="S4269">
        <v>97.5</v>
      </c>
      <c r="T4269">
        <v>1</v>
      </c>
      <c r="U4269">
        <v>22</v>
      </c>
      <c r="V4269">
        <v>6700</v>
      </c>
      <c r="AB4269" t="s">
        <v>98</v>
      </c>
      <c r="AC4269" t="s">
        <v>98</v>
      </c>
      <c r="AD4269" t="s">
        <v>98</v>
      </c>
      <c r="AE4269" t="s">
        <v>63</v>
      </c>
      <c r="AG4269">
        <v>1956</v>
      </c>
      <c r="AH4269">
        <v>9.0400000000000009</v>
      </c>
      <c r="AI4269">
        <v>38.391750000000002</v>
      </c>
      <c r="AJ4269">
        <v>-96.254080000000002</v>
      </c>
      <c r="AL4269">
        <v>40</v>
      </c>
      <c r="AM4269" t="s">
        <v>2857</v>
      </c>
      <c r="AN4269" t="s">
        <v>26205</v>
      </c>
      <c r="AO4269" t="s">
        <v>76</v>
      </c>
      <c r="AP4269" t="s">
        <v>116</v>
      </c>
      <c r="AQ4269" t="s">
        <v>2703</v>
      </c>
      <c r="AR4269" t="s">
        <v>3238</v>
      </c>
      <c r="AS4269" t="s">
        <v>83</v>
      </c>
      <c r="AT4269" s="5">
        <v>33970</v>
      </c>
      <c r="AU4269" t="s">
        <v>76</v>
      </c>
      <c r="AV4269" t="s">
        <v>274</v>
      </c>
      <c r="AW4269" t="s">
        <v>444</v>
      </c>
    </row>
    <row r="4270" spans="1:49" x14ac:dyDescent="0.25">
      <c r="A4270">
        <v>0</v>
      </c>
      <c r="B4270" t="s">
        <v>26203</v>
      </c>
      <c r="C4270">
        <v>3</v>
      </c>
      <c r="D4270" t="s">
        <v>63</v>
      </c>
      <c r="E4270" t="s">
        <v>739</v>
      </c>
      <c r="F4270" t="s">
        <v>65</v>
      </c>
      <c r="G4270">
        <v>125.22</v>
      </c>
      <c r="I4270" t="s">
        <v>63</v>
      </c>
      <c r="J4270" t="s">
        <v>121</v>
      </c>
      <c r="K4270" t="s">
        <v>26204</v>
      </c>
      <c r="L4270" t="s">
        <v>14885</v>
      </c>
      <c r="M4270" t="s">
        <v>3290</v>
      </c>
      <c r="N4270">
        <v>1502.4934383202099</v>
      </c>
      <c r="P4270">
        <v>32</v>
      </c>
      <c r="Q4270">
        <v>84.3</v>
      </c>
      <c r="S4270">
        <v>97.5</v>
      </c>
      <c r="T4270">
        <v>1</v>
      </c>
      <c r="U4270">
        <v>22</v>
      </c>
      <c r="V4270">
        <v>6700</v>
      </c>
      <c r="AB4270" t="s">
        <v>98</v>
      </c>
      <c r="AC4270" t="s">
        <v>98</v>
      </c>
      <c r="AD4270" t="s">
        <v>98</v>
      </c>
      <c r="AE4270" t="s">
        <v>63</v>
      </c>
      <c r="AG4270">
        <v>1956</v>
      </c>
      <c r="AH4270">
        <v>9.0400000000000009</v>
      </c>
      <c r="AI4270">
        <v>38.391750000000002</v>
      </c>
      <c r="AJ4270">
        <v>-96.254080000000002</v>
      </c>
      <c r="AL4270">
        <v>40</v>
      </c>
      <c r="AM4270" t="s">
        <v>2857</v>
      </c>
      <c r="AN4270" t="s">
        <v>26205</v>
      </c>
      <c r="AO4270" t="s">
        <v>76</v>
      </c>
      <c r="AP4270" t="s">
        <v>116</v>
      </c>
      <c r="AQ4270" t="s">
        <v>2703</v>
      </c>
      <c r="AR4270" t="s">
        <v>3238</v>
      </c>
      <c r="AS4270" t="s">
        <v>83</v>
      </c>
      <c r="AT4270" s="5">
        <v>33970</v>
      </c>
      <c r="AU4270" t="s">
        <v>76</v>
      </c>
      <c r="AV4270" t="s">
        <v>274</v>
      </c>
      <c r="AW4270" t="s">
        <v>444</v>
      </c>
    </row>
    <row r="4271" spans="1:49" x14ac:dyDescent="0.25">
      <c r="A4271">
        <v>0</v>
      </c>
      <c r="B4271" t="s">
        <v>26203</v>
      </c>
      <c r="C4271">
        <v>1</v>
      </c>
      <c r="D4271" t="s">
        <v>63</v>
      </c>
      <c r="E4271" t="s">
        <v>739</v>
      </c>
      <c r="F4271" t="s">
        <v>65</v>
      </c>
      <c r="G4271">
        <v>125.22</v>
      </c>
      <c r="I4271" t="s">
        <v>63</v>
      </c>
      <c r="J4271" t="s">
        <v>121</v>
      </c>
      <c r="K4271" t="s">
        <v>26204</v>
      </c>
      <c r="L4271" t="s">
        <v>14885</v>
      </c>
      <c r="M4271" t="s">
        <v>3290</v>
      </c>
      <c r="N4271">
        <v>1502.4934383202099</v>
      </c>
      <c r="P4271">
        <v>32</v>
      </c>
      <c r="Q4271">
        <v>84.3</v>
      </c>
      <c r="S4271">
        <v>97.5</v>
      </c>
      <c r="T4271">
        <v>1</v>
      </c>
      <c r="U4271">
        <v>22</v>
      </c>
      <c r="V4271">
        <v>6700</v>
      </c>
      <c r="AB4271" t="s">
        <v>98</v>
      </c>
      <c r="AC4271" t="s">
        <v>98</v>
      </c>
      <c r="AD4271" t="s">
        <v>98</v>
      </c>
      <c r="AE4271" t="s">
        <v>63</v>
      </c>
      <c r="AG4271">
        <v>1956</v>
      </c>
      <c r="AH4271">
        <v>9.0400000000000009</v>
      </c>
      <c r="AI4271">
        <v>38.391750000000002</v>
      </c>
      <c r="AJ4271">
        <v>-96.254080000000002</v>
      </c>
      <c r="AL4271">
        <v>40</v>
      </c>
      <c r="AM4271" t="s">
        <v>2857</v>
      </c>
      <c r="AN4271" t="s">
        <v>26205</v>
      </c>
      <c r="AO4271" t="s">
        <v>76</v>
      </c>
      <c r="AP4271" t="s">
        <v>116</v>
      </c>
      <c r="AQ4271" t="s">
        <v>2703</v>
      </c>
      <c r="AR4271" t="s">
        <v>3238</v>
      </c>
      <c r="AS4271" t="s">
        <v>83</v>
      </c>
      <c r="AT4271" s="5">
        <v>33970</v>
      </c>
      <c r="AU4271" t="s">
        <v>76</v>
      </c>
      <c r="AV4271" t="s">
        <v>274</v>
      </c>
      <c r="AW4271" t="s">
        <v>444</v>
      </c>
    </row>
    <row r="4272" spans="1:49" x14ac:dyDescent="0.25">
      <c r="A4272">
        <v>0</v>
      </c>
      <c r="B4272" t="s">
        <v>14883</v>
      </c>
      <c r="C4272">
        <v>2</v>
      </c>
      <c r="D4272" t="s">
        <v>86</v>
      </c>
      <c r="E4272" t="s">
        <v>739</v>
      </c>
      <c r="F4272" t="s">
        <v>65</v>
      </c>
      <c r="G4272">
        <v>125.23</v>
      </c>
      <c r="H4272" t="s">
        <v>247</v>
      </c>
      <c r="I4272" t="s">
        <v>63</v>
      </c>
      <c r="J4272" t="s">
        <v>121</v>
      </c>
      <c r="K4272" t="s">
        <v>14884</v>
      </c>
      <c r="L4272" t="s">
        <v>14885</v>
      </c>
      <c r="M4272" t="s">
        <v>3235</v>
      </c>
      <c r="N4272">
        <v>1502.4934383202099</v>
      </c>
      <c r="P4272">
        <v>32</v>
      </c>
      <c r="Q4272">
        <v>84.3</v>
      </c>
      <c r="S4272">
        <v>91.5</v>
      </c>
      <c r="T4272">
        <v>1</v>
      </c>
      <c r="U4272">
        <v>22</v>
      </c>
      <c r="V4272">
        <v>6700</v>
      </c>
      <c r="AB4272" t="s">
        <v>98</v>
      </c>
      <c r="AC4272" t="s">
        <v>75</v>
      </c>
      <c r="AD4272" t="s">
        <v>98</v>
      </c>
      <c r="AE4272" t="s">
        <v>63</v>
      </c>
      <c r="AG4272">
        <v>1956</v>
      </c>
      <c r="AH4272">
        <v>9.0500000000000007</v>
      </c>
      <c r="AI4272">
        <v>38.391750000000002</v>
      </c>
      <c r="AJ4272">
        <v>-96.254080000000002</v>
      </c>
      <c r="AL4272">
        <v>40</v>
      </c>
      <c r="AM4272" t="s">
        <v>2857</v>
      </c>
      <c r="AN4272" t="s">
        <v>14886</v>
      </c>
      <c r="AO4272" t="s">
        <v>76</v>
      </c>
      <c r="AP4272" t="s">
        <v>116</v>
      </c>
      <c r="AQ4272" t="s">
        <v>2703</v>
      </c>
      <c r="AR4272" t="s">
        <v>3238</v>
      </c>
      <c r="AS4272" t="s">
        <v>83</v>
      </c>
      <c r="AT4272" s="5">
        <v>33970</v>
      </c>
      <c r="AU4272" t="s">
        <v>76</v>
      </c>
      <c r="AV4272" t="s">
        <v>274</v>
      </c>
      <c r="AW4272" t="s">
        <v>444</v>
      </c>
    </row>
    <row r="4273" spans="1:49" x14ac:dyDescent="0.25">
      <c r="A4273">
        <v>0</v>
      </c>
      <c r="B4273" t="s">
        <v>14883</v>
      </c>
      <c r="C4273">
        <v>3</v>
      </c>
      <c r="D4273" t="s">
        <v>63</v>
      </c>
      <c r="E4273" t="s">
        <v>739</v>
      </c>
      <c r="F4273" t="s">
        <v>65</v>
      </c>
      <c r="G4273">
        <v>125.23</v>
      </c>
      <c r="I4273" t="s">
        <v>63</v>
      </c>
      <c r="J4273" t="s">
        <v>121</v>
      </c>
      <c r="K4273" t="s">
        <v>14884</v>
      </c>
      <c r="L4273" t="s">
        <v>14885</v>
      </c>
      <c r="M4273" t="s">
        <v>3235</v>
      </c>
      <c r="N4273">
        <v>1502.4934383202099</v>
      </c>
      <c r="P4273">
        <v>32</v>
      </c>
      <c r="Q4273">
        <v>84.3</v>
      </c>
      <c r="S4273">
        <v>91.5</v>
      </c>
      <c r="T4273">
        <v>1</v>
      </c>
      <c r="U4273">
        <v>22</v>
      </c>
      <c r="V4273">
        <v>6700</v>
      </c>
      <c r="AB4273" t="s">
        <v>98</v>
      </c>
      <c r="AC4273" t="s">
        <v>75</v>
      </c>
      <c r="AD4273" t="s">
        <v>98</v>
      </c>
      <c r="AE4273" t="s">
        <v>63</v>
      </c>
      <c r="AG4273">
        <v>1956</v>
      </c>
      <c r="AH4273">
        <v>9.0500000000000007</v>
      </c>
      <c r="AI4273">
        <v>38.391750000000002</v>
      </c>
      <c r="AJ4273">
        <v>-96.254080000000002</v>
      </c>
      <c r="AL4273">
        <v>40</v>
      </c>
      <c r="AM4273" t="s">
        <v>2857</v>
      </c>
      <c r="AN4273" t="s">
        <v>14886</v>
      </c>
      <c r="AO4273" t="s">
        <v>76</v>
      </c>
      <c r="AP4273" t="s">
        <v>116</v>
      </c>
      <c r="AQ4273" t="s">
        <v>2703</v>
      </c>
      <c r="AR4273" t="s">
        <v>3238</v>
      </c>
      <c r="AS4273" t="s">
        <v>83</v>
      </c>
      <c r="AT4273" s="5">
        <v>33970</v>
      </c>
      <c r="AU4273" t="s">
        <v>76</v>
      </c>
      <c r="AV4273" t="s">
        <v>274</v>
      </c>
      <c r="AW4273" t="s">
        <v>444</v>
      </c>
    </row>
    <row r="4274" spans="1:49" x14ac:dyDescent="0.25">
      <c r="A4274">
        <v>0</v>
      </c>
      <c r="B4274" t="s">
        <v>14883</v>
      </c>
      <c r="C4274">
        <v>1</v>
      </c>
      <c r="D4274" t="s">
        <v>63</v>
      </c>
      <c r="E4274" t="s">
        <v>739</v>
      </c>
      <c r="F4274" t="s">
        <v>65</v>
      </c>
      <c r="G4274">
        <v>125.23</v>
      </c>
      <c r="I4274" t="s">
        <v>63</v>
      </c>
      <c r="J4274" t="s">
        <v>121</v>
      </c>
      <c r="K4274" t="s">
        <v>14884</v>
      </c>
      <c r="L4274" t="s">
        <v>14885</v>
      </c>
      <c r="M4274" t="s">
        <v>3235</v>
      </c>
      <c r="N4274">
        <v>1502.4934383202099</v>
      </c>
      <c r="P4274">
        <v>32</v>
      </c>
      <c r="Q4274">
        <v>84.3</v>
      </c>
      <c r="S4274">
        <v>91.5</v>
      </c>
      <c r="T4274">
        <v>1</v>
      </c>
      <c r="U4274">
        <v>22</v>
      </c>
      <c r="V4274">
        <v>6700</v>
      </c>
      <c r="AB4274" t="s">
        <v>98</v>
      </c>
      <c r="AC4274" t="s">
        <v>75</v>
      </c>
      <c r="AD4274" t="s">
        <v>98</v>
      </c>
      <c r="AE4274" t="s">
        <v>63</v>
      </c>
      <c r="AG4274">
        <v>1956</v>
      </c>
      <c r="AH4274">
        <v>9.0500000000000007</v>
      </c>
      <c r="AI4274">
        <v>38.391750000000002</v>
      </c>
      <c r="AJ4274">
        <v>-96.254080000000002</v>
      </c>
      <c r="AL4274">
        <v>40</v>
      </c>
      <c r="AM4274" t="s">
        <v>2857</v>
      </c>
      <c r="AN4274" t="s">
        <v>14886</v>
      </c>
      <c r="AO4274" t="s">
        <v>76</v>
      </c>
      <c r="AP4274" t="s">
        <v>116</v>
      </c>
      <c r="AQ4274" t="s">
        <v>2703</v>
      </c>
      <c r="AR4274" t="s">
        <v>3238</v>
      </c>
      <c r="AS4274" t="s">
        <v>83</v>
      </c>
      <c r="AT4274" s="5">
        <v>33970</v>
      </c>
      <c r="AU4274" t="s">
        <v>76</v>
      </c>
      <c r="AV4274" t="s">
        <v>274</v>
      </c>
      <c r="AW4274" t="s">
        <v>444</v>
      </c>
    </row>
    <row r="4275" spans="1:49" x14ac:dyDescent="0.25">
      <c r="A4275">
        <v>0</v>
      </c>
      <c r="B4275" t="s">
        <v>22518</v>
      </c>
      <c r="C4275">
        <v>1</v>
      </c>
      <c r="D4275" t="s">
        <v>86</v>
      </c>
      <c r="E4275" t="s">
        <v>739</v>
      </c>
      <c r="F4275" t="s">
        <v>65</v>
      </c>
      <c r="G4275">
        <v>125.88000000000001</v>
      </c>
      <c r="H4275" t="s">
        <v>208</v>
      </c>
      <c r="I4275" t="s">
        <v>63</v>
      </c>
      <c r="J4275" t="s">
        <v>121</v>
      </c>
      <c r="K4275" t="s">
        <v>22519</v>
      </c>
      <c r="L4275" t="s">
        <v>6102</v>
      </c>
      <c r="M4275" t="s">
        <v>3290</v>
      </c>
      <c r="N4275">
        <v>211.51574803149606</v>
      </c>
      <c r="O4275">
        <v>28</v>
      </c>
      <c r="P4275">
        <v>32</v>
      </c>
      <c r="Q4275">
        <v>87.3</v>
      </c>
      <c r="S4275">
        <v>96.100000000000009</v>
      </c>
      <c r="T4275">
        <v>1</v>
      </c>
      <c r="U4275">
        <v>22</v>
      </c>
      <c r="V4275">
        <v>6700</v>
      </c>
      <c r="AB4275" t="s">
        <v>98</v>
      </c>
      <c r="AC4275" t="s">
        <v>98</v>
      </c>
      <c r="AD4275" t="s">
        <v>98</v>
      </c>
      <c r="AE4275" t="s">
        <v>63</v>
      </c>
      <c r="AG4275">
        <v>1956</v>
      </c>
      <c r="AH4275">
        <v>9.7000000000000011</v>
      </c>
      <c r="AI4275">
        <v>38.401679999999999</v>
      </c>
      <c r="AJ4275">
        <v>-96.247010000000003</v>
      </c>
      <c r="AK4275" t="s">
        <v>77</v>
      </c>
      <c r="AL4275">
        <v>3</v>
      </c>
      <c r="AM4275" t="s">
        <v>2857</v>
      </c>
      <c r="AN4275" t="s">
        <v>22520</v>
      </c>
      <c r="AO4275" t="s">
        <v>76</v>
      </c>
      <c r="AP4275" t="s">
        <v>116</v>
      </c>
      <c r="AQ4275" t="s">
        <v>198</v>
      </c>
      <c r="AR4275" t="s">
        <v>6104</v>
      </c>
      <c r="AS4275" t="s">
        <v>83</v>
      </c>
      <c r="AT4275" s="5">
        <v>33970</v>
      </c>
      <c r="AU4275" t="s">
        <v>63</v>
      </c>
      <c r="AV4275" t="s">
        <v>200</v>
      </c>
      <c r="AW4275" t="s">
        <v>105</v>
      </c>
    </row>
    <row r="4276" spans="1:49" x14ac:dyDescent="0.25">
      <c r="A4276">
        <v>0</v>
      </c>
      <c r="B4276" t="s">
        <v>6100</v>
      </c>
      <c r="C4276">
        <v>1</v>
      </c>
      <c r="D4276" t="s">
        <v>86</v>
      </c>
      <c r="E4276" t="s">
        <v>739</v>
      </c>
      <c r="F4276" t="s">
        <v>65</v>
      </c>
      <c r="G4276">
        <v>125.89</v>
      </c>
      <c r="H4276" t="s">
        <v>208</v>
      </c>
      <c r="I4276" t="s">
        <v>63</v>
      </c>
      <c r="J4276" t="s">
        <v>121</v>
      </c>
      <c r="K4276" t="s">
        <v>6101</v>
      </c>
      <c r="L4276" t="s">
        <v>6102</v>
      </c>
      <c r="M4276" t="s">
        <v>3235</v>
      </c>
      <c r="N4276">
        <v>211.51574803149606</v>
      </c>
      <c r="O4276">
        <v>28</v>
      </c>
      <c r="P4276">
        <v>32</v>
      </c>
      <c r="Q4276">
        <v>87.3</v>
      </c>
      <c r="S4276">
        <v>97.3</v>
      </c>
      <c r="T4276">
        <v>1</v>
      </c>
      <c r="U4276">
        <v>22</v>
      </c>
      <c r="V4276">
        <v>6700</v>
      </c>
      <c r="AB4276" t="s">
        <v>98</v>
      </c>
      <c r="AC4276" t="s">
        <v>98</v>
      </c>
      <c r="AD4276" t="s">
        <v>98</v>
      </c>
      <c r="AE4276" t="s">
        <v>63</v>
      </c>
      <c r="AG4276">
        <v>1956</v>
      </c>
      <c r="AH4276">
        <v>9.7100000000000009</v>
      </c>
      <c r="AI4276">
        <v>38.401679999999999</v>
      </c>
      <c r="AJ4276">
        <v>-96.247010000000003</v>
      </c>
      <c r="AK4276" t="s">
        <v>77</v>
      </c>
      <c r="AL4276">
        <v>3</v>
      </c>
      <c r="AM4276" t="s">
        <v>2857</v>
      </c>
      <c r="AN4276" t="s">
        <v>6103</v>
      </c>
      <c r="AO4276" t="s">
        <v>76</v>
      </c>
      <c r="AP4276" t="s">
        <v>116</v>
      </c>
      <c r="AQ4276" t="s">
        <v>198</v>
      </c>
      <c r="AR4276" t="s">
        <v>6104</v>
      </c>
      <c r="AS4276" t="s">
        <v>83</v>
      </c>
      <c r="AT4276" s="5">
        <v>33970</v>
      </c>
      <c r="AU4276" t="s">
        <v>63</v>
      </c>
      <c r="AV4276" t="s">
        <v>200</v>
      </c>
      <c r="AW4276" t="s">
        <v>150</v>
      </c>
    </row>
    <row r="4277" spans="1:49" x14ac:dyDescent="0.25">
      <c r="A4277">
        <v>0</v>
      </c>
      <c r="B4277" t="s">
        <v>15435</v>
      </c>
      <c r="C4277">
        <v>1</v>
      </c>
      <c r="D4277" t="s">
        <v>86</v>
      </c>
      <c r="E4277" t="s">
        <v>739</v>
      </c>
      <c r="F4277" t="s">
        <v>65</v>
      </c>
      <c r="G4277">
        <v>126.14</v>
      </c>
      <c r="H4277" t="s">
        <v>247</v>
      </c>
      <c r="I4277" t="s">
        <v>63</v>
      </c>
      <c r="J4277" t="s">
        <v>121</v>
      </c>
      <c r="K4277" t="s">
        <v>6288</v>
      </c>
      <c r="L4277" t="s">
        <v>6289</v>
      </c>
      <c r="M4277" t="s">
        <v>3290</v>
      </c>
      <c r="N4277">
        <v>122.50656167979002</v>
      </c>
      <c r="O4277">
        <v>29</v>
      </c>
      <c r="P4277">
        <v>32</v>
      </c>
      <c r="Q4277">
        <v>86.3</v>
      </c>
      <c r="S4277">
        <v>98.8</v>
      </c>
      <c r="T4277">
        <v>1</v>
      </c>
      <c r="U4277">
        <v>22</v>
      </c>
      <c r="V4277">
        <v>6700</v>
      </c>
      <c r="W4277" t="s">
        <v>70</v>
      </c>
      <c r="AB4277" t="s">
        <v>98</v>
      </c>
      <c r="AC4277" t="s">
        <v>98</v>
      </c>
      <c r="AD4277" t="s">
        <v>98</v>
      </c>
      <c r="AE4277" t="s">
        <v>63</v>
      </c>
      <c r="AG4277">
        <v>1956</v>
      </c>
      <c r="AH4277">
        <v>9.9600000000000009</v>
      </c>
      <c r="AI4277">
        <v>38.404919999999997</v>
      </c>
      <c r="AJ4277">
        <v>-96.244709999999998</v>
      </c>
      <c r="AK4277" t="s">
        <v>77</v>
      </c>
      <c r="AL4277">
        <v>3</v>
      </c>
      <c r="AM4277" t="s">
        <v>2857</v>
      </c>
      <c r="AN4277" t="s">
        <v>15436</v>
      </c>
      <c r="AO4277" t="s">
        <v>76</v>
      </c>
      <c r="AP4277" t="s">
        <v>80</v>
      </c>
      <c r="AQ4277" t="s">
        <v>336</v>
      </c>
      <c r="AR4277" t="s">
        <v>6291</v>
      </c>
      <c r="AS4277" t="s">
        <v>83</v>
      </c>
      <c r="AT4277" s="5">
        <v>33970</v>
      </c>
      <c r="AU4277" t="s">
        <v>63</v>
      </c>
      <c r="AV4277" t="s">
        <v>134</v>
      </c>
      <c r="AW4277" t="s">
        <v>105</v>
      </c>
    </row>
    <row r="4278" spans="1:49" x14ac:dyDescent="0.25">
      <c r="A4278">
        <v>0</v>
      </c>
      <c r="B4278" t="s">
        <v>6287</v>
      </c>
      <c r="C4278">
        <v>1</v>
      </c>
      <c r="D4278" t="s">
        <v>86</v>
      </c>
      <c r="E4278" t="s">
        <v>739</v>
      </c>
      <c r="F4278" t="s">
        <v>65</v>
      </c>
      <c r="G4278">
        <v>126.15</v>
      </c>
      <c r="H4278" t="s">
        <v>247</v>
      </c>
      <c r="I4278" t="s">
        <v>63</v>
      </c>
      <c r="J4278" t="s">
        <v>121</v>
      </c>
      <c r="K4278" t="s">
        <v>6288</v>
      </c>
      <c r="L4278" t="s">
        <v>6289</v>
      </c>
      <c r="M4278" t="s">
        <v>3235</v>
      </c>
      <c r="N4278">
        <v>122.50656167979002</v>
      </c>
      <c r="O4278">
        <v>29</v>
      </c>
      <c r="P4278">
        <v>32</v>
      </c>
      <c r="Q4278">
        <v>86.3</v>
      </c>
      <c r="S4278">
        <v>98.2</v>
      </c>
      <c r="T4278">
        <v>1</v>
      </c>
      <c r="U4278">
        <v>22</v>
      </c>
      <c r="V4278">
        <v>6700</v>
      </c>
      <c r="W4278" t="s">
        <v>70</v>
      </c>
      <c r="AB4278" t="s">
        <v>98</v>
      </c>
      <c r="AC4278" t="s">
        <v>98</v>
      </c>
      <c r="AD4278" t="s">
        <v>98</v>
      </c>
      <c r="AE4278" t="s">
        <v>63</v>
      </c>
      <c r="AG4278">
        <v>1956</v>
      </c>
      <c r="AH4278">
        <v>9.9700000000000006</v>
      </c>
      <c r="AI4278">
        <v>38.404919999999997</v>
      </c>
      <c r="AJ4278">
        <v>-96.244709999999998</v>
      </c>
      <c r="AK4278" t="s">
        <v>77</v>
      </c>
      <c r="AL4278">
        <v>3</v>
      </c>
      <c r="AM4278" t="s">
        <v>2857</v>
      </c>
      <c r="AN4278" t="s">
        <v>6290</v>
      </c>
      <c r="AO4278" t="s">
        <v>76</v>
      </c>
      <c r="AP4278" t="s">
        <v>80</v>
      </c>
      <c r="AQ4278" t="s">
        <v>336</v>
      </c>
      <c r="AR4278" t="s">
        <v>6291</v>
      </c>
      <c r="AS4278" t="s">
        <v>83</v>
      </c>
      <c r="AT4278" s="5">
        <v>33970</v>
      </c>
      <c r="AU4278" t="s">
        <v>63</v>
      </c>
      <c r="AV4278" t="s">
        <v>134</v>
      </c>
      <c r="AW4278" t="s">
        <v>150</v>
      </c>
    </row>
    <row r="4279" spans="1:49" x14ac:dyDescent="0.25">
      <c r="A4279">
        <v>0</v>
      </c>
      <c r="B4279" t="s">
        <v>18581</v>
      </c>
      <c r="C4279">
        <v>1</v>
      </c>
      <c r="D4279" t="s">
        <v>86</v>
      </c>
      <c r="E4279" t="s">
        <v>3339</v>
      </c>
      <c r="F4279" t="s">
        <v>65</v>
      </c>
      <c r="G4279">
        <v>128.19</v>
      </c>
      <c r="H4279" t="s">
        <v>247</v>
      </c>
      <c r="I4279" t="s">
        <v>63</v>
      </c>
      <c r="J4279" t="s">
        <v>121</v>
      </c>
      <c r="K4279" t="s">
        <v>18582</v>
      </c>
      <c r="L4279" t="s">
        <v>3499</v>
      </c>
      <c r="M4279" t="s">
        <v>18583</v>
      </c>
      <c r="N4279">
        <v>331.49606299212599</v>
      </c>
      <c r="O4279">
        <v>32</v>
      </c>
      <c r="P4279">
        <v>31.824146981627297</v>
      </c>
      <c r="Q4279">
        <v>89.3</v>
      </c>
      <c r="S4279">
        <v>95.100000000000009</v>
      </c>
      <c r="T4279">
        <v>2</v>
      </c>
      <c r="U4279">
        <v>2</v>
      </c>
      <c r="V4279">
        <v>975</v>
      </c>
      <c r="W4279" t="s">
        <v>70</v>
      </c>
      <c r="AB4279" t="s">
        <v>129</v>
      </c>
      <c r="AC4279" t="s">
        <v>98</v>
      </c>
      <c r="AD4279" t="s">
        <v>98</v>
      </c>
      <c r="AE4279" t="s">
        <v>63</v>
      </c>
      <c r="AG4279">
        <v>1956</v>
      </c>
      <c r="AH4279">
        <v>12.01</v>
      </c>
      <c r="AI4279">
        <v>38.430889999999998</v>
      </c>
      <c r="AJ4279">
        <v>-96.226209999999995</v>
      </c>
      <c r="AK4279" t="s">
        <v>262</v>
      </c>
      <c r="AL4279">
        <v>4</v>
      </c>
      <c r="AM4279" t="s">
        <v>100</v>
      </c>
      <c r="AN4279" t="s">
        <v>18584</v>
      </c>
      <c r="AO4279" t="s">
        <v>76</v>
      </c>
      <c r="AP4279" t="s">
        <v>3438</v>
      </c>
      <c r="AQ4279" t="s">
        <v>17499</v>
      </c>
      <c r="AR4279" t="s">
        <v>18585</v>
      </c>
      <c r="AS4279" t="s">
        <v>83</v>
      </c>
      <c r="AT4279" s="5">
        <v>35034</v>
      </c>
      <c r="AU4279" t="s">
        <v>63</v>
      </c>
      <c r="AV4279" t="s">
        <v>200</v>
      </c>
      <c r="AW4279" t="s">
        <v>150</v>
      </c>
    </row>
    <row r="4280" spans="1:49" x14ac:dyDescent="0.25">
      <c r="A4280">
        <v>0</v>
      </c>
      <c r="B4280" t="s">
        <v>6877</v>
      </c>
      <c r="C4280">
        <v>1</v>
      </c>
      <c r="D4280" t="s">
        <v>86</v>
      </c>
      <c r="E4280" t="s">
        <v>3339</v>
      </c>
      <c r="F4280" t="s">
        <v>65</v>
      </c>
      <c r="G4280">
        <v>129.17000000000002</v>
      </c>
      <c r="H4280" t="s">
        <v>208</v>
      </c>
      <c r="I4280" t="s">
        <v>63</v>
      </c>
      <c r="J4280" t="s">
        <v>121</v>
      </c>
      <c r="K4280" t="s">
        <v>6878</v>
      </c>
      <c r="L4280" t="s">
        <v>2263</v>
      </c>
      <c r="M4280" t="s">
        <v>5121</v>
      </c>
      <c r="N4280">
        <v>547.50656167979002</v>
      </c>
      <c r="P4280">
        <v>32</v>
      </c>
      <c r="Q4280">
        <v>90.600000000000009</v>
      </c>
      <c r="S4280">
        <v>92</v>
      </c>
      <c r="T4280">
        <v>1</v>
      </c>
      <c r="U4280">
        <v>20</v>
      </c>
      <c r="V4280">
        <v>3660</v>
      </c>
      <c r="AB4280" t="s">
        <v>98</v>
      </c>
      <c r="AC4280" t="s">
        <v>98</v>
      </c>
      <c r="AD4280" t="s">
        <v>98</v>
      </c>
      <c r="AE4280" t="s">
        <v>63</v>
      </c>
      <c r="AG4280">
        <v>1956</v>
      </c>
      <c r="AH4280">
        <v>12.99</v>
      </c>
      <c r="AI4280">
        <v>38.441839999999999</v>
      </c>
      <c r="AJ4280">
        <v>-96.214870000000005</v>
      </c>
      <c r="AL4280">
        <v>5</v>
      </c>
      <c r="AM4280" t="s">
        <v>100</v>
      </c>
      <c r="AN4280" t="s">
        <v>6879</v>
      </c>
      <c r="AO4280" t="s">
        <v>76</v>
      </c>
      <c r="AP4280" t="s">
        <v>80</v>
      </c>
      <c r="AQ4280" t="s">
        <v>763</v>
      </c>
      <c r="AR4280" t="s">
        <v>199</v>
      </c>
      <c r="AS4280" t="s">
        <v>83</v>
      </c>
      <c r="AT4280" s="5">
        <v>33970</v>
      </c>
      <c r="AU4280" t="s">
        <v>76</v>
      </c>
      <c r="AV4280" t="s">
        <v>274</v>
      </c>
      <c r="AW4280" t="s">
        <v>1925</v>
      </c>
    </row>
    <row r="4281" spans="1:49" x14ac:dyDescent="0.25">
      <c r="A4281">
        <v>0</v>
      </c>
      <c r="B4281" t="s">
        <v>20500</v>
      </c>
      <c r="C4281">
        <v>1</v>
      </c>
      <c r="D4281" t="s">
        <v>86</v>
      </c>
      <c r="E4281" t="s">
        <v>3339</v>
      </c>
      <c r="F4281" t="s">
        <v>65</v>
      </c>
      <c r="G4281">
        <v>129.16</v>
      </c>
      <c r="H4281" t="s">
        <v>208</v>
      </c>
      <c r="I4281" t="s">
        <v>63</v>
      </c>
      <c r="J4281" t="s">
        <v>121</v>
      </c>
      <c r="K4281" t="s">
        <v>20501</v>
      </c>
      <c r="L4281" t="s">
        <v>2263</v>
      </c>
      <c r="M4281" t="s">
        <v>3341</v>
      </c>
      <c r="N4281">
        <v>547.50656167979002</v>
      </c>
      <c r="P4281">
        <v>32</v>
      </c>
      <c r="Q4281">
        <v>89.600000000000009</v>
      </c>
      <c r="S4281">
        <v>92.9</v>
      </c>
      <c r="T4281">
        <v>1</v>
      </c>
      <c r="U4281">
        <v>20</v>
      </c>
      <c r="V4281">
        <v>3660</v>
      </c>
      <c r="AB4281" t="s">
        <v>98</v>
      </c>
      <c r="AC4281" t="s">
        <v>98</v>
      </c>
      <c r="AD4281" t="s">
        <v>98</v>
      </c>
      <c r="AE4281" t="s">
        <v>63</v>
      </c>
      <c r="AG4281">
        <v>1956</v>
      </c>
      <c r="AH4281">
        <v>12.98</v>
      </c>
      <c r="AI4281">
        <v>38.441839999999999</v>
      </c>
      <c r="AJ4281">
        <v>-96.214870000000005</v>
      </c>
      <c r="AL4281">
        <v>5</v>
      </c>
      <c r="AM4281" t="s">
        <v>100</v>
      </c>
      <c r="AN4281" t="s">
        <v>20502</v>
      </c>
      <c r="AO4281" t="s">
        <v>76</v>
      </c>
      <c r="AP4281" t="s">
        <v>80</v>
      </c>
      <c r="AQ4281" t="s">
        <v>763</v>
      </c>
      <c r="AR4281" t="s">
        <v>199</v>
      </c>
      <c r="AS4281" t="s">
        <v>83</v>
      </c>
      <c r="AT4281" s="5">
        <v>33970</v>
      </c>
      <c r="AU4281" t="s">
        <v>76</v>
      </c>
      <c r="AV4281" t="s">
        <v>274</v>
      </c>
      <c r="AW4281" t="s">
        <v>1925</v>
      </c>
    </row>
    <row r="4282" spans="1:49" x14ac:dyDescent="0.25">
      <c r="A4282">
        <v>0</v>
      </c>
      <c r="B4282" t="s">
        <v>9365</v>
      </c>
      <c r="C4282">
        <v>1</v>
      </c>
      <c r="D4282" t="s">
        <v>86</v>
      </c>
      <c r="E4282" t="s">
        <v>3339</v>
      </c>
      <c r="F4282" t="s">
        <v>65</v>
      </c>
      <c r="G4282">
        <v>129.71</v>
      </c>
      <c r="H4282" t="s">
        <v>247</v>
      </c>
      <c r="I4282" t="s">
        <v>63</v>
      </c>
      <c r="J4282" t="s">
        <v>121</v>
      </c>
      <c r="K4282" t="s">
        <v>9366</v>
      </c>
      <c r="L4282" t="s">
        <v>491</v>
      </c>
      <c r="M4282" t="s">
        <v>5121</v>
      </c>
      <c r="N4282">
        <v>136.51574803149606</v>
      </c>
      <c r="O4282">
        <v>45</v>
      </c>
      <c r="P4282">
        <v>32</v>
      </c>
      <c r="Q4282">
        <v>84.3</v>
      </c>
      <c r="S4282">
        <v>99.600000000000009</v>
      </c>
      <c r="T4282">
        <v>1</v>
      </c>
      <c r="U4282">
        <v>20</v>
      </c>
      <c r="V4282">
        <v>3660</v>
      </c>
      <c r="W4282" t="s">
        <v>70</v>
      </c>
      <c r="AB4282" t="s">
        <v>98</v>
      </c>
      <c r="AC4282" t="s">
        <v>129</v>
      </c>
      <c r="AD4282" t="s">
        <v>98</v>
      </c>
      <c r="AE4282" t="s">
        <v>63</v>
      </c>
      <c r="AG4282">
        <v>1956</v>
      </c>
      <c r="AH4282">
        <v>13.530000000000001</v>
      </c>
      <c r="AI4282">
        <v>38.447339999999997</v>
      </c>
      <c r="AJ4282">
        <v>-96.207719999999995</v>
      </c>
      <c r="AK4282" t="s">
        <v>77</v>
      </c>
      <c r="AL4282">
        <v>3</v>
      </c>
      <c r="AM4282" t="s">
        <v>100</v>
      </c>
      <c r="AN4282" t="s">
        <v>9367</v>
      </c>
      <c r="AO4282" t="s">
        <v>76</v>
      </c>
      <c r="AP4282" t="s">
        <v>80</v>
      </c>
      <c r="AQ4282" t="s">
        <v>101</v>
      </c>
      <c r="AR4282" t="s">
        <v>3343</v>
      </c>
      <c r="AS4282" t="s">
        <v>83</v>
      </c>
      <c r="AT4282" s="5">
        <v>33970</v>
      </c>
      <c r="AU4282" t="s">
        <v>63</v>
      </c>
      <c r="AV4282" t="s">
        <v>274</v>
      </c>
      <c r="AW4282" t="s">
        <v>719</v>
      </c>
    </row>
    <row r="4283" spans="1:49" x14ac:dyDescent="0.25">
      <c r="A4283">
        <v>0</v>
      </c>
      <c r="B4283" t="s">
        <v>3338</v>
      </c>
      <c r="C4283">
        <v>1</v>
      </c>
      <c r="D4283" t="s">
        <v>86</v>
      </c>
      <c r="E4283" t="s">
        <v>3339</v>
      </c>
      <c r="F4283" t="s">
        <v>65</v>
      </c>
      <c r="G4283">
        <v>129.72</v>
      </c>
      <c r="H4283" t="s">
        <v>247</v>
      </c>
      <c r="I4283" t="s">
        <v>63</v>
      </c>
      <c r="J4283" t="s">
        <v>121</v>
      </c>
      <c r="K4283" t="s">
        <v>3340</v>
      </c>
      <c r="L4283" t="s">
        <v>491</v>
      </c>
      <c r="M4283" t="s">
        <v>3341</v>
      </c>
      <c r="N4283">
        <v>136.51574803149606</v>
      </c>
      <c r="O4283">
        <v>45</v>
      </c>
      <c r="P4283">
        <v>32</v>
      </c>
      <c r="Q4283">
        <v>84.3</v>
      </c>
      <c r="S4283">
        <v>95.100000000000009</v>
      </c>
      <c r="T4283">
        <v>1</v>
      </c>
      <c r="U4283">
        <v>20</v>
      </c>
      <c r="V4283">
        <v>3660</v>
      </c>
      <c r="W4283" t="s">
        <v>70</v>
      </c>
      <c r="AB4283" t="s">
        <v>98</v>
      </c>
      <c r="AC4283" t="s">
        <v>129</v>
      </c>
      <c r="AD4283" t="s">
        <v>98</v>
      </c>
      <c r="AE4283" t="s">
        <v>63</v>
      </c>
      <c r="AG4283">
        <v>1956</v>
      </c>
      <c r="AH4283">
        <v>13.540000000000001</v>
      </c>
      <c r="AI4283">
        <v>38.447339999999997</v>
      </c>
      <c r="AJ4283">
        <v>-96.207719999999995</v>
      </c>
      <c r="AK4283" t="s">
        <v>77</v>
      </c>
      <c r="AL4283">
        <v>3</v>
      </c>
      <c r="AM4283" t="s">
        <v>100</v>
      </c>
      <c r="AN4283" t="s">
        <v>3342</v>
      </c>
      <c r="AO4283" t="s">
        <v>76</v>
      </c>
      <c r="AP4283" t="s">
        <v>80</v>
      </c>
      <c r="AQ4283" t="s">
        <v>101</v>
      </c>
      <c r="AR4283" t="s">
        <v>3343</v>
      </c>
      <c r="AS4283" t="s">
        <v>83</v>
      </c>
      <c r="AT4283" s="5">
        <v>33970</v>
      </c>
      <c r="AU4283" t="s">
        <v>63</v>
      </c>
      <c r="AV4283" t="s">
        <v>274</v>
      </c>
      <c r="AW4283" t="s">
        <v>105</v>
      </c>
    </row>
    <row r="4284" spans="1:49" x14ac:dyDescent="0.25">
      <c r="A4284">
        <v>0</v>
      </c>
      <c r="B4284" t="s">
        <v>20381</v>
      </c>
      <c r="C4284">
        <v>1</v>
      </c>
      <c r="D4284" t="s">
        <v>86</v>
      </c>
      <c r="E4284" t="s">
        <v>3339</v>
      </c>
      <c r="F4284" t="s">
        <v>65</v>
      </c>
      <c r="G4284">
        <v>129.96</v>
      </c>
      <c r="H4284" t="s">
        <v>247</v>
      </c>
      <c r="I4284" t="s">
        <v>63</v>
      </c>
      <c r="J4284" t="s">
        <v>121</v>
      </c>
      <c r="K4284" t="s">
        <v>20382</v>
      </c>
      <c r="L4284" t="s">
        <v>20383</v>
      </c>
      <c r="M4284" t="s">
        <v>5121</v>
      </c>
      <c r="N4284">
        <v>370.01312335958005</v>
      </c>
      <c r="P4284">
        <v>32</v>
      </c>
      <c r="Q4284">
        <v>88.5</v>
      </c>
      <c r="S4284">
        <v>79.600000000000009</v>
      </c>
      <c r="T4284">
        <v>1</v>
      </c>
      <c r="U4284">
        <v>20</v>
      </c>
      <c r="V4284">
        <v>3660</v>
      </c>
      <c r="AB4284" t="s">
        <v>76</v>
      </c>
      <c r="AC4284" t="s">
        <v>98</v>
      </c>
      <c r="AD4284" t="s">
        <v>98</v>
      </c>
      <c r="AE4284" t="s">
        <v>63</v>
      </c>
      <c r="AG4284">
        <v>1956</v>
      </c>
      <c r="AH4284">
        <v>13.780000000000001</v>
      </c>
      <c r="AI4284">
        <v>38.450029999999998</v>
      </c>
      <c r="AJ4284">
        <v>-96.204229999999995</v>
      </c>
      <c r="AL4284">
        <v>5</v>
      </c>
      <c r="AM4284" t="s">
        <v>100</v>
      </c>
      <c r="AN4284" t="s">
        <v>20384</v>
      </c>
      <c r="AO4284" t="s">
        <v>76</v>
      </c>
      <c r="AP4284" t="s">
        <v>80</v>
      </c>
      <c r="AQ4284" t="s">
        <v>20385</v>
      </c>
      <c r="AR4284" t="s">
        <v>545</v>
      </c>
      <c r="AS4284" t="s">
        <v>83</v>
      </c>
      <c r="AT4284" s="5">
        <v>33970</v>
      </c>
      <c r="AU4284" t="s">
        <v>129</v>
      </c>
      <c r="AV4284" t="s">
        <v>274</v>
      </c>
      <c r="AW4284" t="s">
        <v>444</v>
      </c>
    </row>
    <row r="4285" spans="1:49" x14ac:dyDescent="0.25">
      <c r="A4285">
        <v>0</v>
      </c>
      <c r="B4285" t="s">
        <v>26649</v>
      </c>
      <c r="C4285">
        <v>1</v>
      </c>
      <c r="D4285" t="s">
        <v>86</v>
      </c>
      <c r="E4285" t="s">
        <v>3339</v>
      </c>
      <c r="F4285" t="s">
        <v>65</v>
      </c>
      <c r="G4285">
        <v>129.97</v>
      </c>
      <c r="H4285" t="s">
        <v>247</v>
      </c>
      <c r="I4285" t="s">
        <v>63</v>
      </c>
      <c r="J4285" t="s">
        <v>121</v>
      </c>
      <c r="K4285" t="s">
        <v>26650</v>
      </c>
      <c r="L4285" t="s">
        <v>20383</v>
      </c>
      <c r="M4285" t="s">
        <v>3341</v>
      </c>
      <c r="N4285">
        <v>370.01312335958005</v>
      </c>
      <c r="P4285">
        <v>32</v>
      </c>
      <c r="Q4285">
        <v>89.600000000000009</v>
      </c>
      <c r="S4285">
        <v>93.600000000000009</v>
      </c>
      <c r="T4285">
        <v>1</v>
      </c>
      <c r="U4285">
        <v>20</v>
      </c>
      <c r="V4285">
        <v>3660</v>
      </c>
      <c r="AB4285" t="s">
        <v>75</v>
      </c>
      <c r="AC4285" t="s">
        <v>98</v>
      </c>
      <c r="AD4285" t="s">
        <v>98</v>
      </c>
      <c r="AE4285" t="s">
        <v>63</v>
      </c>
      <c r="AG4285">
        <v>1956</v>
      </c>
      <c r="AH4285">
        <v>13.790000000000001</v>
      </c>
      <c r="AI4285">
        <v>38.450029999999998</v>
      </c>
      <c r="AJ4285">
        <v>-96.204229999999995</v>
      </c>
      <c r="AL4285">
        <v>5</v>
      </c>
      <c r="AM4285" t="s">
        <v>100</v>
      </c>
      <c r="AN4285" t="s">
        <v>26651</v>
      </c>
      <c r="AO4285" t="s">
        <v>76</v>
      </c>
      <c r="AP4285" t="s">
        <v>80</v>
      </c>
      <c r="AQ4285" t="s">
        <v>20385</v>
      </c>
      <c r="AR4285" t="s">
        <v>545</v>
      </c>
      <c r="AS4285" t="s">
        <v>83</v>
      </c>
      <c r="AT4285" s="5">
        <v>33970</v>
      </c>
      <c r="AU4285" t="s">
        <v>129</v>
      </c>
      <c r="AV4285" t="s">
        <v>274</v>
      </c>
      <c r="AW4285" t="s">
        <v>444</v>
      </c>
    </row>
    <row r="4286" spans="1:49" x14ac:dyDescent="0.25">
      <c r="A4286">
        <v>0</v>
      </c>
      <c r="B4286" t="s">
        <v>16065</v>
      </c>
      <c r="C4286">
        <v>1</v>
      </c>
      <c r="D4286" t="s">
        <v>86</v>
      </c>
      <c r="E4286" t="s">
        <v>3339</v>
      </c>
      <c r="F4286" t="s">
        <v>65</v>
      </c>
      <c r="G4286">
        <v>130.12</v>
      </c>
      <c r="H4286" t="s">
        <v>247</v>
      </c>
      <c r="I4286" t="s">
        <v>63</v>
      </c>
      <c r="J4286" t="s">
        <v>121</v>
      </c>
      <c r="K4286" t="s">
        <v>16066</v>
      </c>
      <c r="L4286" t="s">
        <v>12340</v>
      </c>
      <c r="M4286" t="s">
        <v>5121</v>
      </c>
      <c r="N4286">
        <v>160.00656167979002</v>
      </c>
      <c r="P4286">
        <v>32</v>
      </c>
      <c r="Q4286">
        <v>86.100000000000009</v>
      </c>
      <c r="S4286">
        <v>79.3</v>
      </c>
      <c r="T4286">
        <v>1</v>
      </c>
      <c r="U4286">
        <v>20</v>
      </c>
      <c r="V4286">
        <v>3660</v>
      </c>
      <c r="W4286" t="s">
        <v>70</v>
      </c>
      <c r="AB4286" t="s">
        <v>76</v>
      </c>
      <c r="AC4286" t="s">
        <v>75</v>
      </c>
      <c r="AD4286" t="s">
        <v>98</v>
      </c>
      <c r="AE4286" t="s">
        <v>63</v>
      </c>
      <c r="AG4286">
        <v>1956</v>
      </c>
      <c r="AH4286">
        <v>13.94</v>
      </c>
      <c r="AI4286">
        <v>38.45149</v>
      </c>
      <c r="AJ4286">
        <v>-96.202330000000003</v>
      </c>
      <c r="AL4286">
        <v>3</v>
      </c>
      <c r="AM4286" t="s">
        <v>100</v>
      </c>
      <c r="AN4286" t="s">
        <v>16067</v>
      </c>
      <c r="AO4286" t="s">
        <v>76</v>
      </c>
      <c r="AP4286" t="s">
        <v>80</v>
      </c>
      <c r="AQ4286" t="s">
        <v>4585</v>
      </c>
      <c r="AR4286" t="s">
        <v>5208</v>
      </c>
      <c r="AS4286" t="s">
        <v>83</v>
      </c>
      <c r="AT4286" s="5">
        <v>34335</v>
      </c>
      <c r="AU4286" t="s">
        <v>63</v>
      </c>
      <c r="AV4286" t="s">
        <v>274</v>
      </c>
      <c r="AW4286" t="s">
        <v>444</v>
      </c>
    </row>
    <row r="4287" spans="1:49" x14ac:dyDescent="0.25">
      <c r="A4287">
        <v>0</v>
      </c>
      <c r="B4287" t="s">
        <v>26337</v>
      </c>
      <c r="C4287">
        <v>1</v>
      </c>
      <c r="D4287" t="s">
        <v>86</v>
      </c>
      <c r="E4287" t="s">
        <v>3339</v>
      </c>
      <c r="F4287" t="s">
        <v>65</v>
      </c>
      <c r="G4287">
        <v>130.13</v>
      </c>
      <c r="H4287" t="s">
        <v>247</v>
      </c>
      <c r="I4287" t="s">
        <v>63</v>
      </c>
      <c r="J4287" t="s">
        <v>121</v>
      </c>
      <c r="K4287" t="s">
        <v>26338</v>
      </c>
      <c r="L4287" t="s">
        <v>12340</v>
      </c>
      <c r="M4287" t="s">
        <v>3341</v>
      </c>
      <c r="N4287">
        <v>160.00656167979002</v>
      </c>
      <c r="P4287">
        <v>32</v>
      </c>
      <c r="Q4287">
        <v>87.100000000000009</v>
      </c>
      <c r="S4287">
        <v>94.3</v>
      </c>
      <c r="T4287">
        <v>1</v>
      </c>
      <c r="U4287">
        <v>20</v>
      </c>
      <c r="V4287">
        <v>3660</v>
      </c>
      <c r="W4287" t="s">
        <v>70</v>
      </c>
      <c r="AB4287" t="s">
        <v>98</v>
      </c>
      <c r="AC4287" t="s">
        <v>98</v>
      </c>
      <c r="AD4287" t="s">
        <v>129</v>
      </c>
      <c r="AE4287" t="s">
        <v>63</v>
      </c>
      <c r="AG4287">
        <v>1956</v>
      </c>
      <c r="AH4287">
        <v>13.950000000000001</v>
      </c>
      <c r="AI4287">
        <v>38.45149</v>
      </c>
      <c r="AJ4287">
        <v>-96.202330000000003</v>
      </c>
      <c r="AL4287">
        <v>3</v>
      </c>
      <c r="AM4287" t="s">
        <v>100</v>
      </c>
      <c r="AN4287" t="s">
        <v>26339</v>
      </c>
      <c r="AO4287" t="s">
        <v>76</v>
      </c>
      <c r="AP4287" t="s">
        <v>80</v>
      </c>
      <c r="AQ4287" t="s">
        <v>4585</v>
      </c>
      <c r="AR4287" t="s">
        <v>5208</v>
      </c>
      <c r="AS4287" t="s">
        <v>83</v>
      </c>
      <c r="AT4287" s="5">
        <v>34335</v>
      </c>
      <c r="AU4287" t="s">
        <v>63</v>
      </c>
      <c r="AV4287" t="s">
        <v>274</v>
      </c>
      <c r="AW4287" t="s">
        <v>444</v>
      </c>
    </row>
    <row r="4288" spans="1:49" x14ac:dyDescent="0.25">
      <c r="A4288">
        <v>0</v>
      </c>
      <c r="B4288" t="s">
        <v>5118</v>
      </c>
      <c r="C4288">
        <v>1</v>
      </c>
      <c r="D4288" t="s">
        <v>86</v>
      </c>
      <c r="E4288" t="s">
        <v>3339</v>
      </c>
      <c r="F4288" t="s">
        <v>65</v>
      </c>
      <c r="G4288">
        <v>130.37</v>
      </c>
      <c r="H4288" t="s">
        <v>247</v>
      </c>
      <c r="I4288" t="s">
        <v>63</v>
      </c>
      <c r="J4288" t="s">
        <v>121</v>
      </c>
      <c r="K4288" t="s">
        <v>5119</v>
      </c>
      <c r="L4288" t="s">
        <v>5120</v>
      </c>
      <c r="M4288" t="s">
        <v>5121</v>
      </c>
      <c r="N4288">
        <v>289.99343832020998</v>
      </c>
      <c r="P4288">
        <v>28</v>
      </c>
      <c r="Q4288">
        <v>78</v>
      </c>
      <c r="S4288">
        <v>88.7</v>
      </c>
      <c r="T4288">
        <v>1</v>
      </c>
      <c r="U4288">
        <v>20</v>
      </c>
      <c r="V4288">
        <v>3660</v>
      </c>
      <c r="W4288" t="s">
        <v>70</v>
      </c>
      <c r="AB4288" t="s">
        <v>75</v>
      </c>
      <c r="AC4288" t="s">
        <v>98</v>
      </c>
      <c r="AD4288" t="s">
        <v>98</v>
      </c>
      <c r="AE4288" t="s">
        <v>63</v>
      </c>
      <c r="AG4288">
        <v>1956</v>
      </c>
      <c r="AH4288">
        <v>14.19</v>
      </c>
      <c r="AI4288">
        <v>38.454169999999998</v>
      </c>
      <c r="AJ4288">
        <v>-96.198859999999996</v>
      </c>
      <c r="AL4288">
        <v>4</v>
      </c>
      <c r="AM4288" t="s">
        <v>100</v>
      </c>
      <c r="AN4288" t="s">
        <v>5122</v>
      </c>
      <c r="AO4288" t="s">
        <v>76</v>
      </c>
      <c r="AP4288" t="s">
        <v>80</v>
      </c>
      <c r="AQ4288" t="s">
        <v>5123</v>
      </c>
      <c r="AR4288" t="s">
        <v>5124</v>
      </c>
      <c r="AS4288" t="s">
        <v>83</v>
      </c>
      <c r="AT4288" s="5">
        <v>33970</v>
      </c>
      <c r="AU4288" t="s">
        <v>129</v>
      </c>
      <c r="AV4288" t="s">
        <v>149</v>
      </c>
      <c r="AW4288" t="s">
        <v>468</v>
      </c>
    </row>
    <row r="4289" spans="1:49" x14ac:dyDescent="0.25">
      <c r="A4289">
        <v>0</v>
      </c>
      <c r="B4289" t="s">
        <v>14028</v>
      </c>
      <c r="C4289">
        <v>1</v>
      </c>
      <c r="D4289" t="s">
        <v>86</v>
      </c>
      <c r="E4289" t="s">
        <v>3339</v>
      </c>
      <c r="F4289" t="s">
        <v>65</v>
      </c>
      <c r="G4289">
        <v>130.36000000000001</v>
      </c>
      <c r="H4289" t="s">
        <v>247</v>
      </c>
      <c r="I4289" t="s">
        <v>63</v>
      </c>
      <c r="J4289" t="s">
        <v>121</v>
      </c>
      <c r="K4289" t="s">
        <v>14029</v>
      </c>
      <c r="L4289" t="s">
        <v>5120</v>
      </c>
      <c r="M4289" t="s">
        <v>3341</v>
      </c>
      <c r="N4289">
        <v>289.99343832020998</v>
      </c>
      <c r="P4289">
        <v>28</v>
      </c>
      <c r="Q4289">
        <v>76</v>
      </c>
      <c r="S4289">
        <v>83.8</v>
      </c>
      <c r="T4289">
        <v>1</v>
      </c>
      <c r="U4289">
        <v>20</v>
      </c>
      <c r="V4289">
        <v>3660</v>
      </c>
      <c r="W4289" t="s">
        <v>70</v>
      </c>
      <c r="AB4289" t="s">
        <v>76</v>
      </c>
      <c r="AC4289" t="s">
        <v>98</v>
      </c>
      <c r="AD4289" t="s">
        <v>98</v>
      </c>
      <c r="AE4289" t="s">
        <v>63</v>
      </c>
      <c r="AG4289">
        <v>1956</v>
      </c>
      <c r="AH4289">
        <v>14.18</v>
      </c>
      <c r="AI4289">
        <v>38.454169999999998</v>
      </c>
      <c r="AJ4289">
        <v>-96.198859999999996</v>
      </c>
      <c r="AL4289">
        <v>4</v>
      </c>
      <c r="AM4289" t="s">
        <v>100</v>
      </c>
      <c r="AN4289" t="s">
        <v>14030</v>
      </c>
      <c r="AO4289" t="s">
        <v>76</v>
      </c>
      <c r="AP4289" t="s">
        <v>80</v>
      </c>
      <c r="AQ4289" t="s">
        <v>5123</v>
      </c>
      <c r="AR4289" t="s">
        <v>5124</v>
      </c>
      <c r="AS4289" t="s">
        <v>83</v>
      </c>
      <c r="AT4289" s="5">
        <v>33970</v>
      </c>
      <c r="AU4289" t="s">
        <v>129</v>
      </c>
      <c r="AV4289" t="s">
        <v>149</v>
      </c>
      <c r="AW4289" t="s">
        <v>468</v>
      </c>
    </row>
    <row r="4290" spans="1:49" x14ac:dyDescent="0.25">
      <c r="A4290">
        <v>0</v>
      </c>
      <c r="B4290" t="s">
        <v>23896</v>
      </c>
      <c r="C4290">
        <v>1</v>
      </c>
      <c r="D4290" t="s">
        <v>86</v>
      </c>
      <c r="E4290" t="s">
        <v>3339</v>
      </c>
      <c r="F4290" t="s">
        <v>65</v>
      </c>
      <c r="G4290">
        <v>131.22999999999999</v>
      </c>
      <c r="H4290" t="s">
        <v>247</v>
      </c>
      <c r="I4290" t="s">
        <v>63</v>
      </c>
      <c r="J4290" t="s">
        <v>121</v>
      </c>
      <c r="K4290" t="s">
        <v>23897</v>
      </c>
      <c r="L4290" t="s">
        <v>3499</v>
      </c>
      <c r="M4290" t="s">
        <v>491</v>
      </c>
      <c r="N4290">
        <v>179.98687664041995</v>
      </c>
      <c r="O4290">
        <v>25</v>
      </c>
      <c r="P4290">
        <v>24</v>
      </c>
      <c r="Q4290">
        <v>69.5</v>
      </c>
      <c r="S4290">
        <v>96</v>
      </c>
      <c r="T4290">
        <v>0</v>
      </c>
      <c r="U4290">
        <v>4</v>
      </c>
      <c r="V4290">
        <v>185</v>
      </c>
      <c r="W4290" t="s">
        <v>70</v>
      </c>
      <c r="AB4290" t="s">
        <v>98</v>
      </c>
      <c r="AC4290" t="s">
        <v>98</v>
      </c>
      <c r="AD4290" t="s">
        <v>98</v>
      </c>
      <c r="AE4290" t="s">
        <v>63</v>
      </c>
      <c r="AG4290">
        <v>1956</v>
      </c>
      <c r="AH4290">
        <v>15.05</v>
      </c>
      <c r="AI4290">
        <v>38.464329999999997</v>
      </c>
      <c r="AJ4290">
        <v>-96.190119999999993</v>
      </c>
      <c r="AK4290" t="s">
        <v>262</v>
      </c>
      <c r="AL4290">
        <v>4</v>
      </c>
      <c r="AM4290" t="s">
        <v>100</v>
      </c>
      <c r="AN4290" t="s">
        <v>23898</v>
      </c>
      <c r="AO4290" t="s">
        <v>76</v>
      </c>
      <c r="AP4290" t="s">
        <v>3438</v>
      </c>
      <c r="AQ4290" t="s">
        <v>17280</v>
      </c>
      <c r="AR4290" t="s">
        <v>23899</v>
      </c>
      <c r="AS4290" t="s">
        <v>83</v>
      </c>
      <c r="AT4290" s="5">
        <v>35065</v>
      </c>
      <c r="AU4290" t="s">
        <v>63</v>
      </c>
      <c r="AV4290" t="s">
        <v>200</v>
      </c>
      <c r="AW4290" t="s">
        <v>150</v>
      </c>
    </row>
    <row r="4291" spans="1:49" x14ac:dyDescent="0.25">
      <c r="A4291">
        <v>0</v>
      </c>
      <c r="B4291" t="s">
        <v>11177</v>
      </c>
      <c r="C4291">
        <v>1</v>
      </c>
      <c r="D4291" t="s">
        <v>86</v>
      </c>
      <c r="E4291" t="s">
        <v>3339</v>
      </c>
      <c r="F4291" t="s">
        <v>65</v>
      </c>
      <c r="G4291">
        <v>132.34</v>
      </c>
      <c r="H4291" t="s">
        <v>2533</v>
      </c>
      <c r="I4291" t="s">
        <v>63</v>
      </c>
      <c r="J4291" t="s">
        <v>121</v>
      </c>
      <c r="K4291" t="s">
        <v>11178</v>
      </c>
      <c r="L4291" t="s">
        <v>3499</v>
      </c>
      <c r="M4291" t="s">
        <v>491</v>
      </c>
      <c r="N4291">
        <v>195.99737532808399</v>
      </c>
      <c r="P4291">
        <v>20</v>
      </c>
      <c r="Q4291">
        <v>72.8</v>
      </c>
      <c r="S4291">
        <v>96.3</v>
      </c>
      <c r="T4291">
        <v>0</v>
      </c>
      <c r="U4291">
        <v>3</v>
      </c>
      <c r="V4291">
        <v>33</v>
      </c>
      <c r="AB4291" t="s">
        <v>98</v>
      </c>
      <c r="AC4291" t="s">
        <v>129</v>
      </c>
      <c r="AD4291" t="s">
        <v>98</v>
      </c>
      <c r="AE4291" t="s">
        <v>63</v>
      </c>
      <c r="AG4291">
        <v>1956</v>
      </c>
      <c r="AH4291">
        <v>16.16</v>
      </c>
      <c r="AI4291">
        <v>38.477789999999999</v>
      </c>
      <c r="AJ4291">
        <v>-96.178880000000007</v>
      </c>
      <c r="AL4291">
        <v>4</v>
      </c>
      <c r="AM4291" t="s">
        <v>100</v>
      </c>
      <c r="AN4291" t="s">
        <v>11179</v>
      </c>
      <c r="AO4291" t="s">
        <v>76</v>
      </c>
      <c r="AP4291" t="s">
        <v>3438</v>
      </c>
      <c r="AQ4291" t="s">
        <v>11180</v>
      </c>
      <c r="AR4291" t="s">
        <v>9044</v>
      </c>
      <c r="AS4291" t="s">
        <v>83</v>
      </c>
      <c r="AT4291" s="5">
        <v>35431</v>
      </c>
      <c r="AU4291" t="s">
        <v>63</v>
      </c>
      <c r="AV4291" t="s">
        <v>200</v>
      </c>
      <c r="AW4291" t="s">
        <v>150</v>
      </c>
    </row>
    <row r="4292" spans="1:49" x14ac:dyDescent="0.25">
      <c r="A4292">
        <v>0</v>
      </c>
      <c r="B4292" t="s">
        <v>26079</v>
      </c>
      <c r="C4292">
        <v>1</v>
      </c>
      <c r="D4292" t="s">
        <v>86</v>
      </c>
      <c r="E4292" t="s">
        <v>3339</v>
      </c>
      <c r="F4292" t="s">
        <v>65</v>
      </c>
      <c r="G4292">
        <v>135.78</v>
      </c>
      <c r="H4292" t="s">
        <v>247</v>
      </c>
      <c r="I4292" t="s">
        <v>63</v>
      </c>
      <c r="J4292" t="s">
        <v>121</v>
      </c>
      <c r="K4292" t="s">
        <v>26080</v>
      </c>
      <c r="L4292" t="s">
        <v>19973</v>
      </c>
      <c r="M4292" t="s">
        <v>5121</v>
      </c>
      <c r="N4292">
        <v>168.99606299212599</v>
      </c>
      <c r="P4292">
        <v>32.15223097112861</v>
      </c>
      <c r="Q4292">
        <v>83.600000000000009</v>
      </c>
      <c r="S4292">
        <v>99.100000000000009</v>
      </c>
      <c r="T4292">
        <v>1</v>
      </c>
      <c r="U4292">
        <v>20</v>
      </c>
      <c r="V4292">
        <v>3660</v>
      </c>
      <c r="W4292" t="s">
        <v>70</v>
      </c>
      <c r="AB4292" t="s">
        <v>129</v>
      </c>
      <c r="AC4292" t="s">
        <v>129</v>
      </c>
      <c r="AD4292" t="s">
        <v>98</v>
      </c>
      <c r="AE4292" t="s">
        <v>63</v>
      </c>
      <c r="AG4292">
        <v>1956</v>
      </c>
      <c r="AH4292">
        <v>19.600000000000001</v>
      </c>
      <c r="AI4292">
        <v>38.518479999999997</v>
      </c>
      <c r="AJ4292">
        <v>-96.143469999999994</v>
      </c>
      <c r="AL4292">
        <v>3</v>
      </c>
      <c r="AM4292" t="s">
        <v>100</v>
      </c>
      <c r="AN4292" t="s">
        <v>26081</v>
      </c>
      <c r="AO4292" t="s">
        <v>76</v>
      </c>
      <c r="AP4292" t="s">
        <v>80</v>
      </c>
      <c r="AQ4292" t="s">
        <v>4635</v>
      </c>
      <c r="AR4292" t="s">
        <v>133</v>
      </c>
      <c r="AS4292" t="s">
        <v>83</v>
      </c>
      <c r="AT4292" s="5">
        <v>34335</v>
      </c>
      <c r="AU4292" t="s">
        <v>76</v>
      </c>
      <c r="AV4292" t="s">
        <v>274</v>
      </c>
      <c r="AW4292" t="s">
        <v>444</v>
      </c>
    </row>
    <row r="4293" spans="1:49" x14ac:dyDescent="0.25">
      <c r="A4293">
        <v>0</v>
      </c>
      <c r="B4293" t="s">
        <v>19971</v>
      </c>
      <c r="C4293">
        <v>1</v>
      </c>
      <c r="D4293" t="s">
        <v>86</v>
      </c>
      <c r="E4293" t="s">
        <v>3339</v>
      </c>
      <c r="F4293" t="s">
        <v>65</v>
      </c>
      <c r="G4293">
        <v>135.79</v>
      </c>
      <c r="H4293" t="s">
        <v>247</v>
      </c>
      <c r="I4293" t="s">
        <v>63</v>
      </c>
      <c r="J4293" t="s">
        <v>121</v>
      </c>
      <c r="K4293" t="s">
        <v>19972</v>
      </c>
      <c r="L4293" t="s">
        <v>19973</v>
      </c>
      <c r="M4293" t="s">
        <v>3341</v>
      </c>
      <c r="N4293">
        <v>168.99606299212599</v>
      </c>
      <c r="P4293">
        <v>32.15223097112861</v>
      </c>
      <c r="Q4293">
        <v>83.600000000000009</v>
      </c>
      <c r="S4293">
        <v>99.2</v>
      </c>
      <c r="T4293">
        <v>1</v>
      </c>
      <c r="U4293">
        <v>20</v>
      </c>
      <c r="V4293">
        <v>3660</v>
      </c>
      <c r="W4293" t="s">
        <v>70</v>
      </c>
      <c r="AB4293" t="s">
        <v>98</v>
      </c>
      <c r="AC4293" t="s">
        <v>98</v>
      </c>
      <c r="AD4293" t="s">
        <v>98</v>
      </c>
      <c r="AE4293" t="s">
        <v>63</v>
      </c>
      <c r="AG4293">
        <v>1956</v>
      </c>
      <c r="AH4293">
        <v>19.61</v>
      </c>
      <c r="AI4293">
        <v>38.518479999999997</v>
      </c>
      <c r="AJ4293">
        <v>-96.143469999999994</v>
      </c>
      <c r="AL4293">
        <v>3</v>
      </c>
      <c r="AM4293" t="s">
        <v>100</v>
      </c>
      <c r="AN4293" t="s">
        <v>19974</v>
      </c>
      <c r="AO4293" t="s">
        <v>76</v>
      </c>
      <c r="AP4293" t="s">
        <v>80</v>
      </c>
      <c r="AQ4293" t="s">
        <v>4635</v>
      </c>
      <c r="AR4293" t="s">
        <v>133</v>
      </c>
      <c r="AS4293" t="s">
        <v>83</v>
      </c>
      <c r="AT4293" s="5">
        <v>34335</v>
      </c>
      <c r="AU4293" t="s">
        <v>76</v>
      </c>
      <c r="AV4293" t="s">
        <v>274</v>
      </c>
      <c r="AW4293" t="s">
        <v>444</v>
      </c>
    </row>
    <row r="4294" spans="1:49" x14ac:dyDescent="0.25">
      <c r="A4294">
        <v>0</v>
      </c>
      <c r="B4294" t="s">
        <v>22459</v>
      </c>
      <c r="C4294">
        <v>1</v>
      </c>
      <c r="D4294" t="s">
        <v>86</v>
      </c>
      <c r="E4294" t="s">
        <v>3339</v>
      </c>
      <c r="F4294" t="s">
        <v>65</v>
      </c>
      <c r="G4294">
        <v>137.04</v>
      </c>
      <c r="H4294" t="s">
        <v>2533</v>
      </c>
      <c r="I4294" t="s">
        <v>63</v>
      </c>
      <c r="J4294" t="s">
        <v>121</v>
      </c>
      <c r="K4294" t="s">
        <v>22460</v>
      </c>
      <c r="L4294" t="s">
        <v>3499</v>
      </c>
      <c r="M4294" t="s">
        <v>491</v>
      </c>
      <c r="N4294">
        <v>195.99737532808399</v>
      </c>
      <c r="P4294">
        <v>20</v>
      </c>
      <c r="Q4294">
        <v>65.8</v>
      </c>
      <c r="S4294">
        <v>98</v>
      </c>
      <c r="T4294">
        <v>0</v>
      </c>
      <c r="U4294">
        <v>3</v>
      </c>
      <c r="V4294">
        <v>33</v>
      </c>
      <c r="W4294" t="s">
        <v>70</v>
      </c>
      <c r="AB4294" t="s">
        <v>98</v>
      </c>
      <c r="AC4294" t="s">
        <v>98</v>
      </c>
      <c r="AD4294" t="s">
        <v>98</v>
      </c>
      <c r="AE4294" t="s">
        <v>63</v>
      </c>
      <c r="AG4294">
        <v>1956</v>
      </c>
      <c r="AH4294">
        <v>20.86</v>
      </c>
      <c r="AI4294">
        <v>38.535319999999999</v>
      </c>
      <c r="AJ4294">
        <v>-96.134460000000004</v>
      </c>
      <c r="AL4294">
        <v>4</v>
      </c>
      <c r="AM4294" t="s">
        <v>100</v>
      </c>
      <c r="AN4294" t="s">
        <v>22461</v>
      </c>
      <c r="AO4294" t="s">
        <v>76</v>
      </c>
      <c r="AP4294" t="s">
        <v>3438</v>
      </c>
      <c r="AQ4294" t="s">
        <v>11180</v>
      </c>
      <c r="AR4294" t="s">
        <v>9044</v>
      </c>
      <c r="AS4294" t="s">
        <v>83</v>
      </c>
      <c r="AT4294" s="5">
        <v>35431</v>
      </c>
      <c r="AU4294" t="s">
        <v>63</v>
      </c>
      <c r="AV4294" t="s">
        <v>200</v>
      </c>
      <c r="AW4294" t="s">
        <v>150</v>
      </c>
    </row>
    <row r="4295" spans="1:49" x14ac:dyDescent="0.25">
      <c r="A4295">
        <v>0</v>
      </c>
      <c r="B4295" t="s">
        <v>4586</v>
      </c>
      <c r="C4295">
        <v>1</v>
      </c>
      <c r="D4295" t="s">
        <v>86</v>
      </c>
      <c r="E4295" t="s">
        <v>3339</v>
      </c>
      <c r="F4295" t="s">
        <v>65</v>
      </c>
      <c r="G4295">
        <v>138.25</v>
      </c>
      <c r="H4295" t="s">
        <v>2533</v>
      </c>
      <c r="I4295" t="s">
        <v>63</v>
      </c>
      <c r="J4295" t="s">
        <v>121</v>
      </c>
      <c r="K4295" t="s">
        <v>4587</v>
      </c>
      <c r="L4295" t="s">
        <v>3499</v>
      </c>
      <c r="M4295" t="s">
        <v>491</v>
      </c>
      <c r="N4295">
        <v>233.98950131233596</v>
      </c>
      <c r="P4295">
        <v>20</v>
      </c>
      <c r="Q4295">
        <v>67.400000000000006</v>
      </c>
      <c r="S4295">
        <v>97.2</v>
      </c>
      <c r="T4295">
        <v>0</v>
      </c>
      <c r="U4295">
        <v>4</v>
      </c>
      <c r="V4295">
        <v>30</v>
      </c>
      <c r="W4295" t="s">
        <v>70</v>
      </c>
      <c r="AB4295" t="s">
        <v>98</v>
      </c>
      <c r="AC4295" t="s">
        <v>98</v>
      </c>
      <c r="AD4295" t="s">
        <v>98</v>
      </c>
      <c r="AE4295" t="s">
        <v>63</v>
      </c>
      <c r="AG4295">
        <v>1956</v>
      </c>
      <c r="AH4295">
        <v>22.07</v>
      </c>
      <c r="AI4295">
        <v>38.549970000000002</v>
      </c>
      <c r="AJ4295">
        <v>-96.122619999999998</v>
      </c>
      <c r="AL4295">
        <v>4</v>
      </c>
      <c r="AM4295" t="s">
        <v>100</v>
      </c>
      <c r="AN4295" t="s">
        <v>4588</v>
      </c>
      <c r="AO4295" t="s">
        <v>76</v>
      </c>
      <c r="AP4295" t="s">
        <v>3438</v>
      </c>
      <c r="AQ4295" t="s">
        <v>4589</v>
      </c>
      <c r="AR4295" t="s">
        <v>4590</v>
      </c>
      <c r="AS4295" t="s">
        <v>83</v>
      </c>
      <c r="AT4295" s="5">
        <v>35431</v>
      </c>
      <c r="AU4295" t="s">
        <v>63</v>
      </c>
      <c r="AV4295" t="s">
        <v>200</v>
      </c>
      <c r="AW4295" t="s">
        <v>150</v>
      </c>
    </row>
    <row r="4296" spans="1:49" x14ac:dyDescent="0.25">
      <c r="A4296">
        <v>0</v>
      </c>
      <c r="B4296" t="s">
        <v>18102</v>
      </c>
      <c r="C4296">
        <v>1</v>
      </c>
      <c r="D4296" t="s">
        <v>86</v>
      </c>
      <c r="E4296" t="s">
        <v>3339</v>
      </c>
      <c r="F4296" t="s">
        <v>65</v>
      </c>
      <c r="G4296">
        <v>139.61000000000001</v>
      </c>
      <c r="H4296" t="s">
        <v>2533</v>
      </c>
      <c r="I4296" t="s">
        <v>63</v>
      </c>
      <c r="J4296" t="s">
        <v>121</v>
      </c>
      <c r="K4296" t="s">
        <v>18103</v>
      </c>
      <c r="L4296" t="s">
        <v>3499</v>
      </c>
      <c r="M4296" t="s">
        <v>491</v>
      </c>
      <c r="N4296">
        <v>166.01049868766404</v>
      </c>
      <c r="P4296">
        <v>20</v>
      </c>
      <c r="Q4296">
        <v>73.5</v>
      </c>
      <c r="S4296">
        <v>92.8</v>
      </c>
      <c r="T4296">
        <v>0</v>
      </c>
      <c r="U4296">
        <v>3</v>
      </c>
      <c r="V4296">
        <v>33</v>
      </c>
      <c r="AB4296" t="s">
        <v>98</v>
      </c>
      <c r="AC4296" t="s">
        <v>98</v>
      </c>
      <c r="AD4296" t="s">
        <v>98</v>
      </c>
      <c r="AE4296" t="s">
        <v>63</v>
      </c>
      <c r="AG4296">
        <v>1956</v>
      </c>
      <c r="AH4296">
        <v>23.43</v>
      </c>
      <c r="AI4296">
        <v>38.564700000000002</v>
      </c>
      <c r="AJ4296">
        <v>-96.105999999999995</v>
      </c>
      <c r="AL4296">
        <v>4</v>
      </c>
      <c r="AM4296" t="s">
        <v>100</v>
      </c>
      <c r="AN4296" t="s">
        <v>18104</v>
      </c>
      <c r="AO4296" t="s">
        <v>76</v>
      </c>
      <c r="AP4296" t="s">
        <v>3438</v>
      </c>
      <c r="AQ4296" t="s">
        <v>553</v>
      </c>
      <c r="AR4296" t="s">
        <v>3501</v>
      </c>
      <c r="AS4296" t="s">
        <v>83</v>
      </c>
      <c r="AT4296" s="5">
        <v>35431</v>
      </c>
      <c r="AU4296" t="s">
        <v>63</v>
      </c>
      <c r="AV4296" t="s">
        <v>200</v>
      </c>
      <c r="AW4296" t="s">
        <v>150</v>
      </c>
    </row>
    <row r="4297" spans="1:49" x14ac:dyDescent="0.25">
      <c r="A4297">
        <v>0</v>
      </c>
      <c r="B4297" t="s">
        <v>3497</v>
      </c>
      <c r="C4297">
        <v>1</v>
      </c>
      <c r="D4297" t="s">
        <v>86</v>
      </c>
      <c r="E4297" t="s">
        <v>3339</v>
      </c>
      <c r="F4297" t="s">
        <v>65</v>
      </c>
      <c r="G4297">
        <v>142.07</v>
      </c>
      <c r="H4297" t="s">
        <v>2533</v>
      </c>
      <c r="I4297" t="s">
        <v>63</v>
      </c>
      <c r="J4297" t="s">
        <v>121</v>
      </c>
      <c r="K4297" t="s">
        <v>3498</v>
      </c>
      <c r="L4297" t="s">
        <v>3499</v>
      </c>
      <c r="M4297" t="s">
        <v>491</v>
      </c>
      <c r="N4297">
        <v>166.01049868766404</v>
      </c>
      <c r="P4297">
        <v>20</v>
      </c>
      <c r="Q4297">
        <v>69.5</v>
      </c>
      <c r="S4297">
        <v>100</v>
      </c>
      <c r="T4297">
        <v>0</v>
      </c>
      <c r="U4297">
        <v>3</v>
      </c>
      <c r="V4297">
        <v>22</v>
      </c>
      <c r="W4297" t="s">
        <v>70</v>
      </c>
      <c r="AB4297" t="s">
        <v>98</v>
      </c>
      <c r="AC4297" t="s">
        <v>98</v>
      </c>
      <c r="AD4297" t="s">
        <v>75</v>
      </c>
      <c r="AE4297" t="s">
        <v>63</v>
      </c>
      <c r="AG4297">
        <v>1956</v>
      </c>
      <c r="AH4297">
        <v>25.89</v>
      </c>
      <c r="AI4297">
        <v>38.592329999999997</v>
      </c>
      <c r="AJ4297">
        <v>-96.077330000000003</v>
      </c>
      <c r="AL4297">
        <v>4</v>
      </c>
      <c r="AM4297" t="s">
        <v>100</v>
      </c>
      <c r="AN4297" t="s">
        <v>3500</v>
      </c>
      <c r="AO4297" t="s">
        <v>76</v>
      </c>
      <c r="AP4297" t="s">
        <v>3438</v>
      </c>
      <c r="AQ4297" t="s">
        <v>553</v>
      </c>
      <c r="AR4297" t="s">
        <v>3501</v>
      </c>
      <c r="AS4297" t="s">
        <v>83</v>
      </c>
      <c r="AT4297" s="5">
        <v>35431</v>
      </c>
      <c r="AU4297" t="s">
        <v>63</v>
      </c>
      <c r="AV4297" t="s">
        <v>200</v>
      </c>
      <c r="AW4297" t="s">
        <v>150</v>
      </c>
    </row>
    <row r="4298" spans="1:49" x14ac:dyDescent="0.25">
      <c r="A4298">
        <v>0</v>
      </c>
      <c r="B4298" t="s">
        <v>11866</v>
      </c>
      <c r="C4298">
        <v>1</v>
      </c>
      <c r="D4298" t="s">
        <v>86</v>
      </c>
      <c r="E4298" t="s">
        <v>3339</v>
      </c>
      <c r="F4298" t="s">
        <v>65</v>
      </c>
      <c r="G4298">
        <v>143.19</v>
      </c>
      <c r="H4298" t="s">
        <v>247</v>
      </c>
      <c r="I4298" t="s">
        <v>63</v>
      </c>
      <c r="J4298" t="s">
        <v>121</v>
      </c>
      <c r="K4298" t="s">
        <v>11867</v>
      </c>
      <c r="L4298" t="s">
        <v>10237</v>
      </c>
      <c r="M4298" t="s">
        <v>5121</v>
      </c>
      <c r="N4298">
        <v>158.98950131233596</v>
      </c>
      <c r="P4298">
        <v>32</v>
      </c>
      <c r="Q4298">
        <v>87.600000000000009</v>
      </c>
      <c r="S4298">
        <v>94</v>
      </c>
      <c r="T4298">
        <v>1</v>
      </c>
      <c r="U4298">
        <v>20</v>
      </c>
      <c r="V4298">
        <v>3660</v>
      </c>
      <c r="W4298" t="s">
        <v>70</v>
      </c>
      <c r="AB4298" t="s">
        <v>75</v>
      </c>
      <c r="AC4298" t="s">
        <v>98</v>
      </c>
      <c r="AD4298" t="s">
        <v>98</v>
      </c>
      <c r="AE4298" t="s">
        <v>63</v>
      </c>
      <c r="AG4298">
        <v>1956</v>
      </c>
      <c r="AH4298">
        <v>27.01</v>
      </c>
      <c r="AI4298">
        <v>38.604649999999999</v>
      </c>
      <c r="AJ4298">
        <v>-96.064310000000006</v>
      </c>
      <c r="AL4298">
        <v>3</v>
      </c>
      <c r="AM4298" t="s">
        <v>100</v>
      </c>
      <c r="AN4298" t="s">
        <v>11868</v>
      </c>
      <c r="AO4298" t="s">
        <v>76</v>
      </c>
      <c r="AP4298" t="s">
        <v>80</v>
      </c>
      <c r="AQ4298" t="s">
        <v>10239</v>
      </c>
      <c r="AR4298" t="s">
        <v>10240</v>
      </c>
      <c r="AS4298" t="s">
        <v>83</v>
      </c>
      <c r="AT4298" s="5">
        <v>34335</v>
      </c>
      <c r="AU4298" t="s">
        <v>76</v>
      </c>
      <c r="AV4298" t="s">
        <v>274</v>
      </c>
      <c r="AW4298" t="s">
        <v>444</v>
      </c>
    </row>
    <row r="4299" spans="1:49" x14ac:dyDescent="0.25">
      <c r="A4299">
        <v>0</v>
      </c>
      <c r="B4299" t="s">
        <v>10235</v>
      </c>
      <c r="C4299">
        <v>1</v>
      </c>
      <c r="D4299" t="s">
        <v>86</v>
      </c>
      <c r="E4299" t="s">
        <v>3339</v>
      </c>
      <c r="F4299" t="s">
        <v>65</v>
      </c>
      <c r="G4299">
        <v>143.18</v>
      </c>
      <c r="H4299" t="s">
        <v>247</v>
      </c>
      <c r="I4299" t="s">
        <v>63</v>
      </c>
      <c r="J4299" t="s">
        <v>121</v>
      </c>
      <c r="K4299" t="s">
        <v>10236</v>
      </c>
      <c r="L4299" t="s">
        <v>10237</v>
      </c>
      <c r="M4299" t="s">
        <v>3341</v>
      </c>
      <c r="N4299">
        <v>158.98950131233596</v>
      </c>
      <c r="P4299">
        <v>32</v>
      </c>
      <c r="Q4299">
        <v>86.600000000000009</v>
      </c>
      <c r="S4299">
        <v>92.8</v>
      </c>
      <c r="T4299">
        <v>1</v>
      </c>
      <c r="U4299">
        <v>20</v>
      </c>
      <c r="V4299">
        <v>3660</v>
      </c>
      <c r="W4299" t="s">
        <v>70</v>
      </c>
      <c r="AB4299" t="s">
        <v>76</v>
      </c>
      <c r="AC4299" t="s">
        <v>98</v>
      </c>
      <c r="AD4299" t="s">
        <v>98</v>
      </c>
      <c r="AE4299" t="s">
        <v>63</v>
      </c>
      <c r="AG4299">
        <v>1956</v>
      </c>
      <c r="AH4299">
        <v>27</v>
      </c>
      <c r="AI4299">
        <v>38.604649999999999</v>
      </c>
      <c r="AJ4299">
        <v>-96.064310000000006</v>
      </c>
      <c r="AL4299">
        <v>3</v>
      </c>
      <c r="AM4299" t="s">
        <v>100</v>
      </c>
      <c r="AN4299" t="s">
        <v>10238</v>
      </c>
      <c r="AO4299" t="s">
        <v>76</v>
      </c>
      <c r="AP4299" t="s">
        <v>80</v>
      </c>
      <c r="AQ4299" t="s">
        <v>10239</v>
      </c>
      <c r="AR4299" t="s">
        <v>10240</v>
      </c>
      <c r="AS4299" t="s">
        <v>83</v>
      </c>
      <c r="AT4299" s="5">
        <v>34335</v>
      </c>
      <c r="AU4299" t="s">
        <v>76</v>
      </c>
      <c r="AV4299" t="s">
        <v>274</v>
      </c>
      <c r="AW4299" t="s">
        <v>444</v>
      </c>
    </row>
    <row r="4300" spans="1:49" x14ac:dyDescent="0.25">
      <c r="A4300">
        <v>0</v>
      </c>
      <c r="B4300" t="s">
        <v>24663</v>
      </c>
      <c r="C4300">
        <v>1</v>
      </c>
      <c r="D4300" t="s">
        <v>86</v>
      </c>
      <c r="E4300" t="s">
        <v>3339</v>
      </c>
      <c r="F4300" t="s">
        <v>65</v>
      </c>
      <c r="G4300">
        <v>143.46</v>
      </c>
      <c r="H4300" t="s">
        <v>2533</v>
      </c>
      <c r="I4300" t="s">
        <v>63</v>
      </c>
      <c r="J4300" t="s">
        <v>121</v>
      </c>
      <c r="K4300" t="s">
        <v>24664</v>
      </c>
      <c r="L4300" t="s">
        <v>3499</v>
      </c>
      <c r="M4300" t="s">
        <v>491</v>
      </c>
      <c r="N4300">
        <v>174.01574803149606</v>
      </c>
      <c r="P4300">
        <v>20</v>
      </c>
      <c r="Q4300">
        <v>71.900000000000006</v>
      </c>
      <c r="S4300">
        <v>97.7</v>
      </c>
      <c r="T4300">
        <v>0</v>
      </c>
      <c r="U4300">
        <v>3</v>
      </c>
      <c r="V4300">
        <v>33</v>
      </c>
      <c r="W4300" t="s">
        <v>70</v>
      </c>
      <c r="AB4300" t="s">
        <v>98</v>
      </c>
      <c r="AC4300" t="s">
        <v>98</v>
      </c>
      <c r="AD4300" t="s">
        <v>98</v>
      </c>
      <c r="AE4300" t="s">
        <v>63</v>
      </c>
      <c r="AG4300">
        <v>1956</v>
      </c>
      <c r="AH4300">
        <v>27.28</v>
      </c>
      <c r="AI4300">
        <v>38.607559999999999</v>
      </c>
      <c r="AJ4300">
        <v>-96.060680000000005</v>
      </c>
      <c r="AL4300">
        <v>4</v>
      </c>
      <c r="AM4300" t="s">
        <v>100</v>
      </c>
      <c r="AN4300" t="s">
        <v>24665</v>
      </c>
      <c r="AO4300" t="s">
        <v>76</v>
      </c>
      <c r="AP4300" t="s">
        <v>3438</v>
      </c>
      <c r="AQ4300" t="s">
        <v>7284</v>
      </c>
      <c r="AR4300" t="s">
        <v>23736</v>
      </c>
      <c r="AS4300" t="s">
        <v>83</v>
      </c>
      <c r="AT4300" s="5">
        <v>35431</v>
      </c>
      <c r="AU4300" t="s">
        <v>63</v>
      </c>
      <c r="AV4300" t="s">
        <v>200</v>
      </c>
      <c r="AW4300" t="s">
        <v>150</v>
      </c>
    </row>
    <row r="4301" spans="1:49" x14ac:dyDescent="0.25">
      <c r="A4301">
        <v>0</v>
      </c>
      <c r="B4301" t="s">
        <v>17862</v>
      </c>
      <c r="C4301">
        <v>1</v>
      </c>
      <c r="D4301" t="s">
        <v>86</v>
      </c>
      <c r="E4301" t="s">
        <v>3339</v>
      </c>
      <c r="F4301" t="s">
        <v>65</v>
      </c>
      <c r="G4301">
        <v>144.09</v>
      </c>
      <c r="H4301" t="s">
        <v>247</v>
      </c>
      <c r="I4301" t="s">
        <v>63</v>
      </c>
      <c r="J4301" t="s">
        <v>121</v>
      </c>
      <c r="K4301" t="s">
        <v>17863</v>
      </c>
      <c r="L4301" t="s">
        <v>3855</v>
      </c>
      <c r="M4301" t="s">
        <v>5121</v>
      </c>
      <c r="N4301">
        <v>214.99343832020998</v>
      </c>
      <c r="P4301">
        <v>32</v>
      </c>
      <c r="Q4301">
        <v>89.600000000000009</v>
      </c>
      <c r="S4301">
        <v>98.5</v>
      </c>
      <c r="T4301">
        <v>1</v>
      </c>
      <c r="U4301">
        <v>20</v>
      </c>
      <c r="V4301">
        <v>3660</v>
      </c>
      <c r="AB4301" t="s">
        <v>129</v>
      </c>
      <c r="AC4301" t="s">
        <v>98</v>
      </c>
      <c r="AD4301" t="s">
        <v>98</v>
      </c>
      <c r="AE4301" t="s">
        <v>63</v>
      </c>
      <c r="AG4301">
        <v>1956</v>
      </c>
      <c r="AH4301">
        <v>27.91</v>
      </c>
      <c r="AI4301">
        <v>38.614559999999997</v>
      </c>
      <c r="AJ4301">
        <v>-96.053650000000005</v>
      </c>
      <c r="AL4301">
        <v>3</v>
      </c>
      <c r="AM4301" t="s">
        <v>100</v>
      </c>
      <c r="AN4301" t="s">
        <v>17864</v>
      </c>
      <c r="AO4301" t="s">
        <v>76</v>
      </c>
      <c r="AP4301" t="s">
        <v>80</v>
      </c>
      <c r="AQ4301" t="s">
        <v>3857</v>
      </c>
      <c r="AR4301" t="s">
        <v>3858</v>
      </c>
      <c r="AS4301" t="s">
        <v>83</v>
      </c>
      <c r="AT4301" s="5">
        <v>34243</v>
      </c>
      <c r="AU4301" t="s">
        <v>103</v>
      </c>
      <c r="AV4301" t="s">
        <v>274</v>
      </c>
      <c r="AW4301" t="s">
        <v>3859</v>
      </c>
    </row>
    <row r="4302" spans="1:49" x14ac:dyDescent="0.25">
      <c r="A4302">
        <v>0</v>
      </c>
      <c r="B4302" t="s">
        <v>3853</v>
      </c>
      <c r="C4302">
        <v>1</v>
      </c>
      <c r="D4302" t="s">
        <v>86</v>
      </c>
      <c r="E4302" t="s">
        <v>3339</v>
      </c>
      <c r="F4302" t="s">
        <v>65</v>
      </c>
      <c r="G4302">
        <v>144.08000000000001</v>
      </c>
      <c r="H4302" t="s">
        <v>247</v>
      </c>
      <c r="I4302" t="s">
        <v>63</v>
      </c>
      <c r="J4302" t="s">
        <v>121</v>
      </c>
      <c r="K4302" t="s">
        <v>3854</v>
      </c>
      <c r="L4302" t="s">
        <v>3855</v>
      </c>
      <c r="M4302" t="s">
        <v>3341</v>
      </c>
      <c r="N4302">
        <v>214.99343832020998</v>
      </c>
      <c r="P4302">
        <v>32</v>
      </c>
      <c r="Q4302">
        <v>89.600000000000009</v>
      </c>
      <c r="S4302">
        <v>96.9</v>
      </c>
      <c r="T4302">
        <v>1</v>
      </c>
      <c r="U4302">
        <v>20</v>
      </c>
      <c r="V4302">
        <v>3660</v>
      </c>
      <c r="AB4302" t="s">
        <v>129</v>
      </c>
      <c r="AC4302" t="s">
        <v>98</v>
      </c>
      <c r="AD4302" t="s">
        <v>98</v>
      </c>
      <c r="AE4302" t="s">
        <v>63</v>
      </c>
      <c r="AG4302">
        <v>1956</v>
      </c>
      <c r="AH4302">
        <v>27.900000000000002</v>
      </c>
      <c r="AI4302">
        <v>38.614559999999997</v>
      </c>
      <c r="AJ4302">
        <v>-96.053650000000005</v>
      </c>
      <c r="AL4302">
        <v>3</v>
      </c>
      <c r="AM4302" t="s">
        <v>100</v>
      </c>
      <c r="AN4302" t="s">
        <v>3856</v>
      </c>
      <c r="AO4302" t="s">
        <v>76</v>
      </c>
      <c r="AP4302" t="s">
        <v>80</v>
      </c>
      <c r="AQ4302" t="s">
        <v>3857</v>
      </c>
      <c r="AR4302" t="s">
        <v>3858</v>
      </c>
      <c r="AS4302" t="s">
        <v>83</v>
      </c>
      <c r="AT4302" s="5">
        <v>33970</v>
      </c>
      <c r="AU4302" t="s">
        <v>103</v>
      </c>
      <c r="AV4302" t="s">
        <v>274</v>
      </c>
      <c r="AW4302" t="s">
        <v>3859</v>
      </c>
    </row>
    <row r="4303" spans="1:49" x14ac:dyDescent="0.25">
      <c r="A4303">
        <v>0</v>
      </c>
      <c r="B4303" t="s">
        <v>12182</v>
      </c>
      <c r="C4303">
        <v>1</v>
      </c>
      <c r="D4303" t="s">
        <v>86</v>
      </c>
      <c r="E4303" t="s">
        <v>3339</v>
      </c>
      <c r="F4303" t="s">
        <v>65</v>
      </c>
      <c r="G4303">
        <v>144.75</v>
      </c>
      <c r="H4303" t="s">
        <v>2533</v>
      </c>
      <c r="I4303" t="s">
        <v>63</v>
      </c>
      <c r="J4303" t="s">
        <v>121</v>
      </c>
      <c r="K4303" t="s">
        <v>12183</v>
      </c>
      <c r="L4303" t="s">
        <v>3499</v>
      </c>
      <c r="M4303" t="s">
        <v>491</v>
      </c>
      <c r="N4303">
        <v>195.99737532808399</v>
      </c>
      <c r="P4303">
        <v>20</v>
      </c>
      <c r="Q4303">
        <v>76.8</v>
      </c>
      <c r="S4303">
        <v>100</v>
      </c>
      <c r="T4303">
        <v>0</v>
      </c>
      <c r="U4303">
        <v>3</v>
      </c>
      <c r="V4303">
        <v>14</v>
      </c>
      <c r="W4303" t="s">
        <v>70</v>
      </c>
      <c r="AB4303" t="s">
        <v>98</v>
      </c>
      <c r="AC4303" t="s">
        <v>98</v>
      </c>
      <c r="AD4303" t="s">
        <v>98</v>
      </c>
      <c r="AE4303" t="s">
        <v>63</v>
      </c>
      <c r="AG4303">
        <v>1956</v>
      </c>
      <c r="AH4303">
        <v>28.57</v>
      </c>
      <c r="AI4303">
        <v>38.62274</v>
      </c>
      <c r="AJ4303">
        <v>-96.046809999999994</v>
      </c>
      <c r="AL4303">
        <v>4</v>
      </c>
      <c r="AM4303" t="s">
        <v>100</v>
      </c>
      <c r="AN4303" t="s">
        <v>12184</v>
      </c>
      <c r="AO4303" t="s">
        <v>76</v>
      </c>
      <c r="AP4303" t="s">
        <v>3438</v>
      </c>
      <c r="AQ4303" t="s">
        <v>486</v>
      </c>
      <c r="AR4303" t="s">
        <v>12185</v>
      </c>
      <c r="AS4303" t="s">
        <v>83</v>
      </c>
      <c r="AT4303" s="5">
        <v>35431</v>
      </c>
      <c r="AU4303" t="s">
        <v>63</v>
      </c>
      <c r="AV4303" t="s">
        <v>200</v>
      </c>
      <c r="AW4303" t="s">
        <v>150</v>
      </c>
    </row>
    <row r="4304" spans="1:49" x14ac:dyDescent="0.25">
      <c r="A4304">
        <v>0</v>
      </c>
      <c r="B4304" t="s">
        <v>16372</v>
      </c>
      <c r="C4304">
        <v>1</v>
      </c>
      <c r="D4304" t="s">
        <v>86</v>
      </c>
      <c r="E4304" t="s">
        <v>3339</v>
      </c>
      <c r="F4304" t="s">
        <v>65</v>
      </c>
      <c r="G4304">
        <v>145.25</v>
      </c>
      <c r="H4304" t="s">
        <v>247</v>
      </c>
      <c r="I4304" t="s">
        <v>63</v>
      </c>
      <c r="J4304" t="s">
        <v>121</v>
      </c>
      <c r="K4304" t="s">
        <v>16373</v>
      </c>
      <c r="L4304" t="s">
        <v>16374</v>
      </c>
      <c r="M4304" t="s">
        <v>5121</v>
      </c>
      <c r="N4304">
        <v>156.98818897637796</v>
      </c>
      <c r="P4304">
        <v>32</v>
      </c>
      <c r="Q4304">
        <v>67.900000000000006</v>
      </c>
      <c r="S4304">
        <v>96.7</v>
      </c>
      <c r="T4304">
        <v>1</v>
      </c>
      <c r="U4304">
        <v>20</v>
      </c>
      <c r="V4304">
        <v>3660</v>
      </c>
      <c r="W4304" t="s">
        <v>70</v>
      </c>
      <c r="AB4304" t="s">
        <v>75</v>
      </c>
      <c r="AC4304" t="s">
        <v>98</v>
      </c>
      <c r="AD4304" t="s">
        <v>98</v>
      </c>
      <c r="AE4304" t="s">
        <v>63</v>
      </c>
      <c r="AG4304">
        <v>1956</v>
      </c>
      <c r="AH4304">
        <v>29.07</v>
      </c>
      <c r="AI4304">
        <v>38.629480000000001</v>
      </c>
      <c r="AJ4304">
        <v>-96.043890000000005</v>
      </c>
      <c r="AL4304">
        <v>3</v>
      </c>
      <c r="AM4304" t="s">
        <v>100</v>
      </c>
      <c r="AN4304" t="s">
        <v>16375</v>
      </c>
      <c r="AO4304" t="s">
        <v>76</v>
      </c>
      <c r="AP4304" t="s">
        <v>80</v>
      </c>
      <c r="AQ4304" t="s">
        <v>16376</v>
      </c>
      <c r="AR4304" t="s">
        <v>4159</v>
      </c>
      <c r="AS4304" t="s">
        <v>83</v>
      </c>
      <c r="AT4304" s="5">
        <v>34335</v>
      </c>
      <c r="AU4304" t="s">
        <v>63</v>
      </c>
      <c r="AV4304" t="s">
        <v>149</v>
      </c>
      <c r="AW4304" t="s">
        <v>701</v>
      </c>
    </row>
    <row r="4305" spans="1:49" x14ac:dyDescent="0.25">
      <c r="A4305">
        <v>0</v>
      </c>
      <c r="B4305" t="s">
        <v>25051</v>
      </c>
      <c r="C4305">
        <v>1</v>
      </c>
      <c r="D4305" t="s">
        <v>86</v>
      </c>
      <c r="E4305" t="s">
        <v>3339</v>
      </c>
      <c r="F4305" t="s">
        <v>65</v>
      </c>
      <c r="G4305">
        <v>145.24</v>
      </c>
      <c r="H4305" t="s">
        <v>247</v>
      </c>
      <c r="I4305" t="s">
        <v>63</v>
      </c>
      <c r="J4305" t="s">
        <v>121</v>
      </c>
      <c r="K4305" t="s">
        <v>25052</v>
      </c>
      <c r="L4305" t="s">
        <v>25053</v>
      </c>
      <c r="M4305" t="s">
        <v>3341</v>
      </c>
      <c r="N4305">
        <v>156.98818897637796</v>
      </c>
      <c r="P4305">
        <v>32</v>
      </c>
      <c r="Q4305">
        <v>67.900000000000006</v>
      </c>
      <c r="S4305">
        <v>99.8</v>
      </c>
      <c r="T4305">
        <v>1</v>
      </c>
      <c r="U4305">
        <v>20</v>
      </c>
      <c r="V4305">
        <v>3660</v>
      </c>
      <c r="W4305" t="s">
        <v>70</v>
      </c>
      <c r="AB4305" t="s">
        <v>98</v>
      </c>
      <c r="AC4305" t="s">
        <v>129</v>
      </c>
      <c r="AD4305" t="s">
        <v>98</v>
      </c>
      <c r="AE4305" t="s">
        <v>63</v>
      </c>
      <c r="AG4305">
        <v>1956</v>
      </c>
      <c r="AH4305">
        <v>29.060000000000002</v>
      </c>
      <c r="AI4305">
        <v>38.629480000000001</v>
      </c>
      <c r="AJ4305">
        <v>-96.043890000000005</v>
      </c>
      <c r="AL4305">
        <v>3</v>
      </c>
      <c r="AM4305" t="s">
        <v>100</v>
      </c>
      <c r="AN4305" t="s">
        <v>25054</v>
      </c>
      <c r="AO4305" t="s">
        <v>76</v>
      </c>
      <c r="AP4305" t="s">
        <v>80</v>
      </c>
      <c r="AQ4305" t="s">
        <v>16376</v>
      </c>
      <c r="AR4305" t="s">
        <v>4159</v>
      </c>
      <c r="AS4305" t="s">
        <v>83</v>
      </c>
      <c r="AT4305" s="5">
        <v>34335</v>
      </c>
      <c r="AU4305" t="s">
        <v>63</v>
      </c>
      <c r="AV4305" t="s">
        <v>274</v>
      </c>
      <c r="AW4305" t="s">
        <v>444</v>
      </c>
    </row>
    <row r="4306" spans="1:49" x14ac:dyDescent="0.25">
      <c r="A4306">
        <v>0</v>
      </c>
      <c r="B4306" t="s">
        <v>20754</v>
      </c>
      <c r="C4306">
        <v>1</v>
      </c>
      <c r="D4306" t="s">
        <v>86</v>
      </c>
      <c r="E4306" t="s">
        <v>3339</v>
      </c>
      <c r="F4306" t="s">
        <v>65</v>
      </c>
      <c r="G4306">
        <v>145.67000000000002</v>
      </c>
      <c r="H4306" t="s">
        <v>2533</v>
      </c>
      <c r="I4306" t="s">
        <v>63</v>
      </c>
      <c r="J4306" t="s">
        <v>121</v>
      </c>
      <c r="K4306" t="s">
        <v>20755</v>
      </c>
      <c r="L4306" t="s">
        <v>3499</v>
      </c>
      <c r="M4306" t="s">
        <v>491</v>
      </c>
      <c r="N4306">
        <v>164.00918635170603</v>
      </c>
      <c r="P4306">
        <v>20</v>
      </c>
      <c r="Q4306">
        <v>71.900000000000006</v>
      </c>
      <c r="S4306">
        <v>99.4</v>
      </c>
      <c r="T4306">
        <v>0</v>
      </c>
      <c r="U4306">
        <v>4</v>
      </c>
      <c r="V4306">
        <v>21</v>
      </c>
      <c r="W4306" t="s">
        <v>70</v>
      </c>
      <c r="AB4306" t="s">
        <v>98</v>
      </c>
      <c r="AC4306" t="s">
        <v>98</v>
      </c>
      <c r="AD4306" t="s">
        <v>98</v>
      </c>
      <c r="AE4306" t="s">
        <v>63</v>
      </c>
      <c r="AG4306">
        <v>1956</v>
      </c>
      <c r="AH4306">
        <v>29.490000000000002</v>
      </c>
      <c r="AI4306">
        <v>38.635260000000002</v>
      </c>
      <c r="AJ4306">
        <v>-96.041089999999997</v>
      </c>
      <c r="AL4306">
        <v>4</v>
      </c>
      <c r="AM4306" t="s">
        <v>100</v>
      </c>
      <c r="AN4306" t="s">
        <v>20756</v>
      </c>
      <c r="AO4306" t="s">
        <v>76</v>
      </c>
      <c r="AP4306" t="s">
        <v>3438</v>
      </c>
      <c r="AQ4306" t="s">
        <v>7268</v>
      </c>
      <c r="AR4306" t="s">
        <v>7269</v>
      </c>
      <c r="AS4306" t="s">
        <v>83</v>
      </c>
      <c r="AT4306" s="5">
        <v>35431</v>
      </c>
      <c r="AU4306" t="s">
        <v>63</v>
      </c>
      <c r="AV4306" t="s">
        <v>200</v>
      </c>
      <c r="AW4306" t="s">
        <v>150</v>
      </c>
    </row>
    <row r="4307" spans="1:49" x14ac:dyDescent="0.25">
      <c r="A4307">
        <v>0</v>
      </c>
      <c r="B4307" t="s">
        <v>16885</v>
      </c>
      <c r="C4307">
        <v>1</v>
      </c>
      <c r="D4307" t="s">
        <v>86</v>
      </c>
      <c r="E4307" t="s">
        <v>3339</v>
      </c>
      <c r="F4307" t="s">
        <v>65</v>
      </c>
      <c r="G4307">
        <v>146.76</v>
      </c>
      <c r="H4307" t="s">
        <v>247</v>
      </c>
      <c r="I4307" t="s">
        <v>63</v>
      </c>
      <c r="J4307" t="s">
        <v>121</v>
      </c>
      <c r="K4307" t="s">
        <v>16886</v>
      </c>
      <c r="L4307" t="s">
        <v>3499</v>
      </c>
      <c r="M4307" t="s">
        <v>16887</v>
      </c>
      <c r="N4307">
        <v>181.98818897637796</v>
      </c>
      <c r="P4307">
        <v>36.5</v>
      </c>
      <c r="Q4307">
        <v>87</v>
      </c>
      <c r="S4307">
        <v>95.5</v>
      </c>
      <c r="T4307">
        <v>0</v>
      </c>
      <c r="U4307">
        <v>0</v>
      </c>
      <c r="V4307">
        <v>33</v>
      </c>
      <c r="W4307" t="s">
        <v>70</v>
      </c>
      <c r="AB4307" t="s">
        <v>98</v>
      </c>
      <c r="AC4307" t="s">
        <v>98</v>
      </c>
      <c r="AD4307" t="s">
        <v>98</v>
      </c>
      <c r="AE4307" t="s">
        <v>63</v>
      </c>
      <c r="AG4307">
        <v>1956</v>
      </c>
      <c r="AH4307">
        <v>30.580000000000002</v>
      </c>
      <c r="AI4307">
        <v>38.648650000000004</v>
      </c>
      <c r="AJ4307">
        <v>-96.03049</v>
      </c>
      <c r="AL4307">
        <v>4</v>
      </c>
      <c r="AM4307" t="s">
        <v>100</v>
      </c>
      <c r="AN4307" t="s">
        <v>16888</v>
      </c>
      <c r="AO4307" t="s">
        <v>76</v>
      </c>
      <c r="AP4307" t="s">
        <v>116</v>
      </c>
      <c r="AQ4307" t="s">
        <v>11398</v>
      </c>
      <c r="AR4307" t="s">
        <v>6136</v>
      </c>
      <c r="AS4307" t="s">
        <v>83</v>
      </c>
      <c r="AT4307" s="5">
        <v>34700</v>
      </c>
      <c r="AU4307" t="s">
        <v>63</v>
      </c>
      <c r="AV4307" t="s">
        <v>274</v>
      </c>
      <c r="AW4307" t="s">
        <v>444</v>
      </c>
    </row>
    <row r="4308" spans="1:49" x14ac:dyDescent="0.25">
      <c r="A4308">
        <v>0</v>
      </c>
      <c r="B4308" t="s">
        <v>20308</v>
      </c>
      <c r="C4308">
        <v>1</v>
      </c>
      <c r="D4308" t="s">
        <v>86</v>
      </c>
      <c r="E4308" t="s">
        <v>3339</v>
      </c>
      <c r="F4308" t="s">
        <v>65</v>
      </c>
      <c r="G4308">
        <v>147.95000000000002</v>
      </c>
      <c r="H4308" t="s">
        <v>208</v>
      </c>
      <c r="I4308" t="s">
        <v>63</v>
      </c>
      <c r="J4308" t="s">
        <v>121</v>
      </c>
      <c r="K4308" t="s">
        <v>20309</v>
      </c>
      <c r="L4308" t="s">
        <v>3977</v>
      </c>
      <c r="M4308" t="s">
        <v>5121</v>
      </c>
      <c r="N4308">
        <v>287.99212598425197</v>
      </c>
      <c r="P4308">
        <v>32</v>
      </c>
      <c r="Q4308">
        <v>88.7</v>
      </c>
      <c r="S4308">
        <v>94.5</v>
      </c>
      <c r="T4308">
        <v>1</v>
      </c>
      <c r="U4308">
        <v>20</v>
      </c>
      <c r="V4308">
        <v>3825</v>
      </c>
      <c r="AB4308" t="s">
        <v>98</v>
      </c>
      <c r="AC4308" t="s">
        <v>98</v>
      </c>
      <c r="AD4308" t="s">
        <v>75</v>
      </c>
      <c r="AE4308" t="s">
        <v>63</v>
      </c>
      <c r="AG4308">
        <v>1956</v>
      </c>
      <c r="AH4308">
        <v>31.77</v>
      </c>
      <c r="AI4308">
        <v>38.663510000000002</v>
      </c>
      <c r="AJ4308">
        <v>-96.019499999999994</v>
      </c>
      <c r="AL4308">
        <v>3</v>
      </c>
      <c r="AM4308" t="s">
        <v>100</v>
      </c>
      <c r="AN4308" t="s">
        <v>20310</v>
      </c>
      <c r="AO4308" t="s">
        <v>76</v>
      </c>
      <c r="AP4308" t="s">
        <v>80</v>
      </c>
      <c r="AQ4308" t="s">
        <v>20311</v>
      </c>
      <c r="AR4308" t="s">
        <v>1868</v>
      </c>
      <c r="AS4308" t="s">
        <v>83</v>
      </c>
      <c r="AT4308" s="5">
        <v>34335</v>
      </c>
      <c r="AU4308" t="s">
        <v>76</v>
      </c>
      <c r="AV4308" t="s">
        <v>274</v>
      </c>
      <c r="AW4308" t="s">
        <v>3859</v>
      </c>
    </row>
    <row r="4309" spans="1:49" x14ac:dyDescent="0.25">
      <c r="A4309">
        <v>0</v>
      </c>
      <c r="B4309" t="s">
        <v>26817</v>
      </c>
      <c r="C4309">
        <v>1</v>
      </c>
      <c r="D4309" t="s">
        <v>86</v>
      </c>
      <c r="E4309" t="s">
        <v>3339</v>
      </c>
      <c r="F4309" t="s">
        <v>65</v>
      </c>
      <c r="G4309">
        <v>147.94</v>
      </c>
      <c r="H4309" t="s">
        <v>208</v>
      </c>
      <c r="I4309" t="s">
        <v>63</v>
      </c>
      <c r="J4309" t="s">
        <v>121</v>
      </c>
      <c r="K4309" t="s">
        <v>26818</v>
      </c>
      <c r="L4309" t="s">
        <v>3977</v>
      </c>
      <c r="M4309" t="s">
        <v>3341</v>
      </c>
      <c r="N4309">
        <v>287.99212598425197</v>
      </c>
      <c r="P4309">
        <v>32</v>
      </c>
      <c r="Q4309">
        <v>87.7</v>
      </c>
      <c r="S4309">
        <v>92.9</v>
      </c>
      <c r="T4309">
        <v>1</v>
      </c>
      <c r="U4309">
        <v>20</v>
      </c>
      <c r="V4309">
        <v>3825</v>
      </c>
      <c r="AB4309" t="s">
        <v>98</v>
      </c>
      <c r="AC4309" t="s">
        <v>98</v>
      </c>
      <c r="AD4309" t="s">
        <v>98</v>
      </c>
      <c r="AE4309" t="s">
        <v>63</v>
      </c>
      <c r="AG4309">
        <v>1956</v>
      </c>
      <c r="AH4309">
        <v>31.76</v>
      </c>
      <c r="AI4309">
        <v>38.663510000000002</v>
      </c>
      <c r="AJ4309">
        <v>-96.019499999999994</v>
      </c>
      <c r="AL4309">
        <v>3</v>
      </c>
      <c r="AM4309" t="s">
        <v>100</v>
      </c>
      <c r="AN4309" t="s">
        <v>26819</v>
      </c>
      <c r="AO4309" t="s">
        <v>76</v>
      </c>
      <c r="AP4309" t="s">
        <v>80</v>
      </c>
      <c r="AQ4309" t="s">
        <v>20311</v>
      </c>
      <c r="AR4309" t="s">
        <v>1868</v>
      </c>
      <c r="AS4309" t="s">
        <v>83</v>
      </c>
      <c r="AT4309" s="5">
        <v>34335</v>
      </c>
      <c r="AU4309" t="s">
        <v>76</v>
      </c>
      <c r="AV4309" t="s">
        <v>274</v>
      </c>
      <c r="AW4309" t="s">
        <v>444</v>
      </c>
    </row>
    <row r="4310" spans="1:49" x14ac:dyDescent="0.25">
      <c r="A4310">
        <v>0</v>
      </c>
      <c r="B4310" t="s">
        <v>25234</v>
      </c>
      <c r="C4310">
        <v>1</v>
      </c>
      <c r="D4310" t="s">
        <v>86</v>
      </c>
      <c r="E4310" t="s">
        <v>3339</v>
      </c>
      <c r="F4310" t="s">
        <v>65</v>
      </c>
      <c r="G4310">
        <v>148.59</v>
      </c>
      <c r="H4310" t="s">
        <v>2533</v>
      </c>
      <c r="I4310" t="s">
        <v>63</v>
      </c>
      <c r="J4310" t="s">
        <v>121</v>
      </c>
      <c r="K4310" t="s">
        <v>25235</v>
      </c>
      <c r="L4310" t="s">
        <v>3499</v>
      </c>
      <c r="M4310" t="s">
        <v>491</v>
      </c>
      <c r="N4310">
        <v>164.00918635170603</v>
      </c>
      <c r="P4310">
        <v>20</v>
      </c>
      <c r="Q4310">
        <v>73.900000000000006</v>
      </c>
      <c r="S4310">
        <v>91.8</v>
      </c>
      <c r="T4310">
        <v>0</v>
      </c>
      <c r="U4310">
        <v>3</v>
      </c>
      <c r="V4310">
        <v>33</v>
      </c>
      <c r="W4310" t="s">
        <v>70</v>
      </c>
      <c r="AB4310" t="s">
        <v>98</v>
      </c>
      <c r="AC4310" t="s">
        <v>98</v>
      </c>
      <c r="AD4310" t="s">
        <v>98</v>
      </c>
      <c r="AE4310" t="s">
        <v>63</v>
      </c>
      <c r="AG4310">
        <v>1956</v>
      </c>
      <c r="AH4310">
        <v>32.410000000000004</v>
      </c>
      <c r="AI4310">
        <v>38.671080000000003</v>
      </c>
      <c r="AJ4310">
        <v>-96.011889999999994</v>
      </c>
      <c r="AL4310">
        <v>4</v>
      </c>
      <c r="AM4310" t="s">
        <v>100</v>
      </c>
      <c r="AN4310" t="s">
        <v>25236</v>
      </c>
      <c r="AO4310" t="s">
        <v>76</v>
      </c>
      <c r="AP4310" t="s">
        <v>3438</v>
      </c>
      <c r="AQ4310" t="s">
        <v>7268</v>
      </c>
      <c r="AR4310" t="s">
        <v>7269</v>
      </c>
      <c r="AS4310" t="s">
        <v>83</v>
      </c>
      <c r="AT4310" s="5">
        <v>35431</v>
      </c>
      <c r="AU4310" t="s">
        <v>63</v>
      </c>
      <c r="AV4310" t="s">
        <v>200</v>
      </c>
      <c r="AW4310" t="s">
        <v>150</v>
      </c>
    </row>
    <row r="4311" spans="1:49" x14ac:dyDescent="0.25">
      <c r="A4311">
        <v>0</v>
      </c>
      <c r="B4311" t="s">
        <v>12575</v>
      </c>
      <c r="C4311">
        <v>1</v>
      </c>
      <c r="D4311" t="s">
        <v>86</v>
      </c>
      <c r="E4311" t="s">
        <v>3339</v>
      </c>
      <c r="F4311" t="s">
        <v>65</v>
      </c>
      <c r="G4311">
        <v>150.57</v>
      </c>
      <c r="H4311" t="s">
        <v>247</v>
      </c>
      <c r="I4311" t="s">
        <v>63</v>
      </c>
      <c r="J4311" t="s">
        <v>121</v>
      </c>
      <c r="K4311" t="s">
        <v>12576</v>
      </c>
      <c r="L4311" t="s">
        <v>3499</v>
      </c>
      <c r="M4311" t="s">
        <v>12577</v>
      </c>
      <c r="N4311">
        <v>187.99212598425197</v>
      </c>
      <c r="O4311">
        <v>28</v>
      </c>
      <c r="P4311">
        <v>24</v>
      </c>
      <c r="Q4311">
        <v>75.7</v>
      </c>
      <c r="S4311">
        <v>93.9</v>
      </c>
      <c r="T4311">
        <v>0</v>
      </c>
      <c r="U4311">
        <v>7</v>
      </c>
      <c r="V4311">
        <v>67</v>
      </c>
      <c r="W4311" t="s">
        <v>70</v>
      </c>
      <c r="AB4311" t="s">
        <v>98</v>
      </c>
      <c r="AC4311" t="s">
        <v>75</v>
      </c>
      <c r="AD4311" t="s">
        <v>98</v>
      </c>
      <c r="AE4311" t="s">
        <v>63</v>
      </c>
      <c r="AG4311">
        <v>1956</v>
      </c>
      <c r="AH4311">
        <v>34.39</v>
      </c>
      <c r="AI4311">
        <v>38.695300000000003</v>
      </c>
      <c r="AJ4311">
        <v>-95.992909999999995</v>
      </c>
      <c r="AK4311" t="s">
        <v>77</v>
      </c>
      <c r="AL4311">
        <v>4</v>
      </c>
      <c r="AM4311" t="s">
        <v>100</v>
      </c>
      <c r="AN4311" t="s">
        <v>12578</v>
      </c>
      <c r="AO4311" t="s">
        <v>76</v>
      </c>
      <c r="AP4311" t="s">
        <v>3438</v>
      </c>
      <c r="AQ4311" t="s">
        <v>6907</v>
      </c>
      <c r="AR4311" t="s">
        <v>10525</v>
      </c>
      <c r="AS4311" t="s">
        <v>83</v>
      </c>
      <c r="AT4311" s="5">
        <v>35065</v>
      </c>
      <c r="AU4311" t="s">
        <v>63</v>
      </c>
      <c r="AV4311" t="s">
        <v>200</v>
      </c>
      <c r="AW4311" t="s">
        <v>150</v>
      </c>
    </row>
    <row r="4312" spans="1:49" x14ac:dyDescent="0.25">
      <c r="A4312">
        <v>0</v>
      </c>
      <c r="B4312" t="s">
        <v>26746</v>
      </c>
      <c r="C4312">
        <v>1</v>
      </c>
      <c r="D4312" t="s">
        <v>86</v>
      </c>
      <c r="E4312" t="s">
        <v>3339</v>
      </c>
      <c r="F4312" t="s">
        <v>65</v>
      </c>
      <c r="G4312">
        <v>151.69</v>
      </c>
      <c r="H4312" t="s">
        <v>2533</v>
      </c>
      <c r="I4312" t="s">
        <v>63</v>
      </c>
      <c r="J4312" t="s">
        <v>121</v>
      </c>
      <c r="K4312" t="s">
        <v>26747</v>
      </c>
      <c r="L4312" t="s">
        <v>3499</v>
      </c>
      <c r="M4312" t="s">
        <v>26748</v>
      </c>
      <c r="N4312">
        <v>172.01443569553805</v>
      </c>
      <c r="P4312">
        <v>20</v>
      </c>
      <c r="Q4312">
        <v>72.3</v>
      </c>
      <c r="S4312">
        <v>96.600000000000009</v>
      </c>
      <c r="T4312">
        <v>0</v>
      </c>
      <c r="U4312">
        <v>3</v>
      </c>
      <c r="V4312">
        <v>33</v>
      </c>
      <c r="W4312" t="s">
        <v>70</v>
      </c>
      <c r="AB4312" t="s">
        <v>98</v>
      </c>
      <c r="AC4312" t="s">
        <v>98</v>
      </c>
      <c r="AD4312" t="s">
        <v>98</v>
      </c>
      <c r="AE4312" t="s">
        <v>63</v>
      </c>
      <c r="AG4312">
        <v>1956</v>
      </c>
      <c r="AH4312">
        <v>35.51</v>
      </c>
      <c r="AI4312">
        <v>38.709110000000003</v>
      </c>
      <c r="AJ4312">
        <v>-95.982380000000006</v>
      </c>
      <c r="AL4312">
        <v>4</v>
      </c>
      <c r="AM4312" t="s">
        <v>100</v>
      </c>
      <c r="AN4312" t="s">
        <v>26749</v>
      </c>
      <c r="AO4312" t="s">
        <v>76</v>
      </c>
      <c r="AP4312" t="s">
        <v>3438</v>
      </c>
      <c r="AQ4312" t="s">
        <v>4890</v>
      </c>
      <c r="AR4312" t="s">
        <v>1851</v>
      </c>
      <c r="AS4312" t="s">
        <v>83</v>
      </c>
      <c r="AT4312" s="5">
        <v>35431</v>
      </c>
      <c r="AU4312" t="s">
        <v>63</v>
      </c>
      <c r="AV4312" t="s">
        <v>200</v>
      </c>
      <c r="AW4312" t="s">
        <v>150</v>
      </c>
    </row>
    <row r="4313" spans="1:49" x14ac:dyDescent="0.25">
      <c r="A4313">
        <v>0</v>
      </c>
      <c r="B4313" t="s">
        <v>24840</v>
      </c>
      <c r="C4313">
        <v>1</v>
      </c>
      <c r="D4313" t="s">
        <v>86</v>
      </c>
      <c r="E4313" t="s">
        <v>3339</v>
      </c>
      <c r="F4313" t="s">
        <v>65</v>
      </c>
      <c r="G4313">
        <v>153.12</v>
      </c>
      <c r="H4313" t="s">
        <v>2533</v>
      </c>
      <c r="I4313" t="s">
        <v>63</v>
      </c>
      <c r="J4313" t="s">
        <v>121</v>
      </c>
      <c r="K4313" t="s">
        <v>24841</v>
      </c>
      <c r="L4313" t="s">
        <v>3499</v>
      </c>
      <c r="M4313" t="s">
        <v>491</v>
      </c>
      <c r="N4313">
        <v>175.49212598425197</v>
      </c>
      <c r="P4313">
        <v>20</v>
      </c>
      <c r="Q4313">
        <v>68.5</v>
      </c>
      <c r="S4313">
        <v>97</v>
      </c>
      <c r="T4313">
        <v>0</v>
      </c>
      <c r="U4313">
        <v>3</v>
      </c>
      <c r="V4313">
        <v>67</v>
      </c>
      <c r="W4313" t="s">
        <v>70</v>
      </c>
      <c r="AB4313" t="s">
        <v>98</v>
      </c>
      <c r="AC4313" t="s">
        <v>98</v>
      </c>
      <c r="AD4313" t="s">
        <v>98</v>
      </c>
      <c r="AE4313" t="s">
        <v>63</v>
      </c>
      <c r="AG4313">
        <v>1956</v>
      </c>
      <c r="AH4313">
        <v>36.94</v>
      </c>
      <c r="AI4313">
        <v>38.725119999999997</v>
      </c>
      <c r="AJ4313">
        <v>-95.965469999999996</v>
      </c>
      <c r="AL4313">
        <v>4</v>
      </c>
      <c r="AM4313" t="s">
        <v>100</v>
      </c>
      <c r="AN4313" t="s">
        <v>24842</v>
      </c>
      <c r="AO4313" t="s">
        <v>76</v>
      </c>
      <c r="AP4313" t="s">
        <v>3438</v>
      </c>
      <c r="AQ4313" t="s">
        <v>553</v>
      </c>
      <c r="AR4313" t="s">
        <v>3501</v>
      </c>
      <c r="AS4313" t="s">
        <v>83</v>
      </c>
      <c r="AT4313" s="5">
        <v>35431</v>
      </c>
      <c r="AU4313" t="s">
        <v>63</v>
      </c>
      <c r="AV4313" t="s">
        <v>200</v>
      </c>
      <c r="AW4313" t="s">
        <v>150</v>
      </c>
    </row>
    <row r="4314" spans="1:49" x14ac:dyDescent="0.25">
      <c r="A4314">
        <v>0</v>
      </c>
      <c r="B4314" t="s">
        <v>9686</v>
      </c>
      <c r="C4314">
        <v>1</v>
      </c>
      <c r="D4314" t="s">
        <v>86</v>
      </c>
      <c r="E4314" t="s">
        <v>3339</v>
      </c>
      <c r="F4314" t="s">
        <v>65</v>
      </c>
      <c r="G4314">
        <v>154.32</v>
      </c>
      <c r="H4314" t="s">
        <v>2533</v>
      </c>
      <c r="I4314" t="s">
        <v>63</v>
      </c>
      <c r="J4314" t="s">
        <v>121</v>
      </c>
      <c r="K4314" t="s">
        <v>9687</v>
      </c>
      <c r="L4314" t="s">
        <v>3499</v>
      </c>
      <c r="M4314" t="s">
        <v>491</v>
      </c>
      <c r="N4314">
        <v>208.00524934383202</v>
      </c>
      <c r="P4314">
        <v>20</v>
      </c>
      <c r="Q4314">
        <v>73.100000000000009</v>
      </c>
      <c r="S4314">
        <v>87.8</v>
      </c>
      <c r="T4314">
        <v>0</v>
      </c>
      <c r="U4314">
        <v>3</v>
      </c>
      <c r="V4314">
        <v>33</v>
      </c>
      <c r="W4314" t="s">
        <v>70</v>
      </c>
      <c r="AB4314" t="s">
        <v>98</v>
      </c>
      <c r="AC4314" t="s">
        <v>75</v>
      </c>
      <c r="AD4314" t="s">
        <v>98</v>
      </c>
      <c r="AE4314" t="s">
        <v>63</v>
      </c>
      <c r="AG4314">
        <v>1956</v>
      </c>
      <c r="AH4314">
        <v>38.14</v>
      </c>
      <c r="AI4314">
        <v>38.739190000000001</v>
      </c>
      <c r="AJ4314">
        <v>-95.952449999999999</v>
      </c>
      <c r="AL4314">
        <v>4</v>
      </c>
      <c r="AM4314" t="s">
        <v>100</v>
      </c>
      <c r="AN4314" t="s">
        <v>9688</v>
      </c>
      <c r="AO4314" t="s">
        <v>76</v>
      </c>
      <c r="AP4314" t="s">
        <v>3438</v>
      </c>
      <c r="AQ4314" t="s">
        <v>9689</v>
      </c>
      <c r="AR4314" t="s">
        <v>5838</v>
      </c>
      <c r="AS4314" t="s">
        <v>83</v>
      </c>
      <c r="AT4314" s="5">
        <v>35431</v>
      </c>
      <c r="AU4314" t="s">
        <v>63</v>
      </c>
      <c r="AV4314" t="s">
        <v>200</v>
      </c>
      <c r="AW4314" t="s">
        <v>150</v>
      </c>
    </row>
    <row r="4315" spans="1:49" x14ac:dyDescent="0.25">
      <c r="A4315">
        <v>0</v>
      </c>
      <c r="B4315" t="s">
        <v>22796</v>
      </c>
      <c r="C4315">
        <v>1</v>
      </c>
      <c r="D4315" t="s">
        <v>86</v>
      </c>
      <c r="E4315" t="s">
        <v>739</v>
      </c>
      <c r="F4315" t="s">
        <v>65</v>
      </c>
      <c r="G4315">
        <v>126.7</v>
      </c>
      <c r="H4315" t="s">
        <v>247</v>
      </c>
      <c r="I4315" t="s">
        <v>63</v>
      </c>
      <c r="J4315" t="s">
        <v>121</v>
      </c>
      <c r="K4315" t="s">
        <v>22797</v>
      </c>
      <c r="L4315" t="s">
        <v>142</v>
      </c>
      <c r="M4315" t="s">
        <v>3235</v>
      </c>
      <c r="N4315">
        <v>189.99343832020998</v>
      </c>
      <c r="O4315">
        <v>28</v>
      </c>
      <c r="P4315">
        <v>44</v>
      </c>
      <c r="Q4315">
        <v>89.100000000000009</v>
      </c>
      <c r="R4315">
        <v>100</v>
      </c>
      <c r="S4315">
        <v>98.100000000000009</v>
      </c>
      <c r="T4315">
        <v>1</v>
      </c>
      <c r="U4315">
        <v>22</v>
      </c>
      <c r="V4315">
        <v>6700</v>
      </c>
      <c r="AB4315" t="s">
        <v>98</v>
      </c>
      <c r="AC4315" t="s">
        <v>75</v>
      </c>
      <c r="AD4315" t="s">
        <v>98</v>
      </c>
      <c r="AE4315" t="s">
        <v>63</v>
      </c>
      <c r="AG4315">
        <v>1956</v>
      </c>
      <c r="AH4315">
        <v>10.52</v>
      </c>
      <c r="AI4315">
        <v>38.412260000000003</v>
      </c>
      <c r="AJ4315">
        <v>-96.23948</v>
      </c>
      <c r="AK4315" t="s">
        <v>262</v>
      </c>
      <c r="AL4315">
        <v>4</v>
      </c>
      <c r="AM4315" t="s">
        <v>100</v>
      </c>
      <c r="AN4315" t="s">
        <v>22798</v>
      </c>
      <c r="AO4315" t="s">
        <v>76</v>
      </c>
      <c r="AP4315" t="s">
        <v>80</v>
      </c>
      <c r="AQ4315" t="s">
        <v>9252</v>
      </c>
      <c r="AR4315" t="s">
        <v>13254</v>
      </c>
      <c r="AS4315" t="s">
        <v>83</v>
      </c>
      <c r="AT4315" s="5">
        <v>34335</v>
      </c>
      <c r="AU4315" t="s">
        <v>63</v>
      </c>
      <c r="AV4315" t="s">
        <v>200</v>
      </c>
      <c r="AW4315" t="s">
        <v>150</v>
      </c>
    </row>
    <row r="4316" spans="1:49" x14ac:dyDescent="0.25">
      <c r="A4316">
        <v>0</v>
      </c>
      <c r="B4316" t="s">
        <v>23345</v>
      </c>
      <c r="C4316">
        <v>1</v>
      </c>
      <c r="D4316" t="s">
        <v>86</v>
      </c>
      <c r="E4316" t="s">
        <v>3339</v>
      </c>
      <c r="F4316" t="s">
        <v>65</v>
      </c>
      <c r="G4316">
        <v>146.75</v>
      </c>
      <c r="H4316" t="s">
        <v>247</v>
      </c>
      <c r="I4316" t="s">
        <v>63</v>
      </c>
      <c r="J4316" t="s">
        <v>121</v>
      </c>
      <c r="K4316" t="s">
        <v>11031</v>
      </c>
      <c r="L4316" t="s">
        <v>3978</v>
      </c>
      <c r="M4316" t="s">
        <v>5121</v>
      </c>
      <c r="N4316">
        <v>137.99212598425197</v>
      </c>
      <c r="O4316">
        <v>30</v>
      </c>
      <c r="P4316">
        <v>32</v>
      </c>
      <c r="Q4316">
        <v>73.8</v>
      </c>
      <c r="S4316">
        <v>98.5</v>
      </c>
      <c r="T4316">
        <v>42</v>
      </c>
      <c r="U4316">
        <v>20</v>
      </c>
      <c r="V4316">
        <v>3825</v>
      </c>
      <c r="W4316" t="s">
        <v>70</v>
      </c>
      <c r="AB4316" t="s">
        <v>98</v>
      </c>
      <c r="AC4316" t="s">
        <v>129</v>
      </c>
      <c r="AD4316" t="s">
        <v>75</v>
      </c>
      <c r="AE4316" t="s">
        <v>63</v>
      </c>
      <c r="AG4316">
        <v>1956</v>
      </c>
      <c r="AH4316">
        <v>17.809999999999999</v>
      </c>
      <c r="AI4316">
        <v>38.651870000000002</v>
      </c>
      <c r="AJ4316">
        <v>-96.028059999999996</v>
      </c>
      <c r="AK4316" t="s">
        <v>262</v>
      </c>
      <c r="AL4316">
        <v>3</v>
      </c>
      <c r="AM4316" t="s">
        <v>100</v>
      </c>
      <c r="AN4316" t="s">
        <v>23346</v>
      </c>
      <c r="AO4316" t="s">
        <v>76</v>
      </c>
      <c r="AP4316" t="s">
        <v>80</v>
      </c>
      <c r="AQ4316" t="s">
        <v>317</v>
      </c>
      <c r="AR4316" t="s">
        <v>6719</v>
      </c>
      <c r="AS4316" t="s">
        <v>83</v>
      </c>
      <c r="AT4316" s="5">
        <v>33970</v>
      </c>
      <c r="AU4316" t="s">
        <v>63</v>
      </c>
      <c r="AV4316" t="s">
        <v>274</v>
      </c>
      <c r="AW4316" t="s">
        <v>5977</v>
      </c>
    </row>
    <row r="4317" spans="1:49" x14ac:dyDescent="0.25">
      <c r="A4317">
        <v>0</v>
      </c>
      <c r="B4317" t="s">
        <v>11030</v>
      </c>
      <c r="C4317">
        <v>1</v>
      </c>
      <c r="D4317" t="s">
        <v>86</v>
      </c>
      <c r="E4317" t="s">
        <v>3339</v>
      </c>
      <c r="F4317" t="s">
        <v>65</v>
      </c>
      <c r="G4317">
        <v>146.76</v>
      </c>
      <c r="H4317" t="s">
        <v>247</v>
      </c>
      <c r="I4317" t="s">
        <v>63</v>
      </c>
      <c r="J4317" t="s">
        <v>121</v>
      </c>
      <c r="K4317" t="s">
        <v>11031</v>
      </c>
      <c r="L4317" t="s">
        <v>3978</v>
      </c>
      <c r="M4317" t="s">
        <v>3341</v>
      </c>
      <c r="N4317">
        <v>137.99212598425197</v>
      </c>
      <c r="O4317">
        <v>30</v>
      </c>
      <c r="P4317">
        <v>32</v>
      </c>
      <c r="Q4317">
        <v>73.8</v>
      </c>
      <c r="S4317">
        <v>99.600000000000009</v>
      </c>
      <c r="T4317">
        <v>42</v>
      </c>
      <c r="U4317">
        <v>20</v>
      </c>
      <c r="V4317">
        <v>3825</v>
      </c>
      <c r="W4317" t="s">
        <v>70</v>
      </c>
      <c r="AB4317" t="s">
        <v>98</v>
      </c>
      <c r="AC4317" t="s">
        <v>98</v>
      </c>
      <c r="AD4317" t="s">
        <v>98</v>
      </c>
      <c r="AE4317" t="s">
        <v>63</v>
      </c>
      <c r="AG4317">
        <v>1956</v>
      </c>
      <c r="AH4317">
        <v>17.809999999999999</v>
      </c>
      <c r="AI4317">
        <v>38.651870000000002</v>
      </c>
      <c r="AJ4317">
        <v>-96.028059999999996</v>
      </c>
      <c r="AK4317" t="s">
        <v>262</v>
      </c>
      <c r="AL4317">
        <v>3</v>
      </c>
      <c r="AM4317" t="s">
        <v>100</v>
      </c>
      <c r="AN4317" t="s">
        <v>11032</v>
      </c>
      <c r="AO4317" t="s">
        <v>76</v>
      </c>
      <c r="AP4317" t="s">
        <v>80</v>
      </c>
      <c r="AQ4317" t="s">
        <v>317</v>
      </c>
      <c r="AR4317" t="s">
        <v>6719</v>
      </c>
      <c r="AS4317" t="s">
        <v>83</v>
      </c>
      <c r="AT4317" s="5">
        <v>33970</v>
      </c>
      <c r="AU4317" t="s">
        <v>63</v>
      </c>
      <c r="AV4317" t="s">
        <v>274</v>
      </c>
      <c r="AW4317" t="s">
        <v>444</v>
      </c>
    </row>
    <row r="4318" spans="1:49" x14ac:dyDescent="0.25">
      <c r="A4318">
        <v>1899</v>
      </c>
      <c r="B4318" t="s">
        <v>1817</v>
      </c>
      <c r="C4318">
        <v>1</v>
      </c>
      <c r="D4318" t="s">
        <v>86</v>
      </c>
      <c r="E4318" t="s">
        <v>739</v>
      </c>
      <c r="F4318" t="s">
        <v>65</v>
      </c>
      <c r="G4318">
        <v>132.92000000000002</v>
      </c>
      <c r="H4318" t="s">
        <v>425</v>
      </c>
      <c r="I4318" t="s">
        <v>63</v>
      </c>
      <c r="J4318" t="s">
        <v>121</v>
      </c>
      <c r="K4318" t="s">
        <v>1818</v>
      </c>
      <c r="L4318" t="s">
        <v>1819</v>
      </c>
      <c r="M4318" t="s">
        <v>783</v>
      </c>
      <c r="N4318">
        <v>325.1968503937008</v>
      </c>
      <c r="O4318">
        <v>65</v>
      </c>
      <c r="P4318">
        <v>40</v>
      </c>
      <c r="Q4318">
        <v>93.3</v>
      </c>
      <c r="R4318">
        <v>82</v>
      </c>
      <c r="S4318">
        <v>91.8</v>
      </c>
      <c r="T4318">
        <v>1</v>
      </c>
      <c r="U4318">
        <v>29</v>
      </c>
      <c r="V4318">
        <v>7400</v>
      </c>
      <c r="W4318" t="s">
        <v>70</v>
      </c>
      <c r="X4318" t="s">
        <v>1820</v>
      </c>
      <c r="Y4318" t="s">
        <v>126</v>
      </c>
      <c r="Z4318" t="s">
        <v>253</v>
      </c>
      <c r="AA4318" t="s">
        <v>283</v>
      </c>
      <c r="AB4318" t="s">
        <v>98</v>
      </c>
      <c r="AC4318" t="s">
        <v>98</v>
      </c>
      <c r="AD4318" t="s">
        <v>98</v>
      </c>
      <c r="AE4318" t="s">
        <v>63</v>
      </c>
      <c r="AG4318">
        <v>1976</v>
      </c>
      <c r="AH4318">
        <v>16.740000000000002</v>
      </c>
      <c r="AI4318">
        <v>38.411223999999997</v>
      </c>
      <c r="AJ4318">
        <v>-96.139033999999995</v>
      </c>
      <c r="AK4318" t="s">
        <v>77</v>
      </c>
      <c r="AL4318">
        <v>3</v>
      </c>
      <c r="AM4318" t="s">
        <v>63</v>
      </c>
      <c r="AN4318" t="s">
        <v>1821</v>
      </c>
      <c r="AO4318" t="s">
        <v>76</v>
      </c>
      <c r="AP4318" t="s">
        <v>80</v>
      </c>
      <c r="AQ4318" t="s">
        <v>246</v>
      </c>
      <c r="AR4318" t="s">
        <v>1304</v>
      </c>
      <c r="AS4318" t="s">
        <v>83</v>
      </c>
      <c r="AT4318" s="5">
        <v>37257</v>
      </c>
      <c r="AU4318" t="s">
        <v>63</v>
      </c>
      <c r="AV4318" t="s">
        <v>119</v>
      </c>
      <c r="AW4318" t="s">
        <v>85</v>
      </c>
    </row>
    <row r="4319" spans="1:49" x14ac:dyDescent="0.25">
      <c r="A4319">
        <v>783</v>
      </c>
      <c r="B4319" t="s">
        <v>10432</v>
      </c>
      <c r="C4319">
        <v>1</v>
      </c>
      <c r="D4319" t="s">
        <v>86</v>
      </c>
      <c r="E4319" t="s">
        <v>739</v>
      </c>
      <c r="F4319" t="s">
        <v>65</v>
      </c>
      <c r="G4319">
        <v>134.01</v>
      </c>
      <c r="H4319" t="s">
        <v>208</v>
      </c>
      <c r="I4319" t="s">
        <v>63</v>
      </c>
      <c r="J4319" t="s">
        <v>121</v>
      </c>
      <c r="K4319" t="s">
        <v>10433</v>
      </c>
      <c r="L4319" t="s">
        <v>2263</v>
      </c>
      <c r="M4319" t="s">
        <v>783</v>
      </c>
      <c r="N4319">
        <v>463.71391076115486</v>
      </c>
      <c r="O4319">
        <v>0</v>
      </c>
      <c r="P4319">
        <v>40</v>
      </c>
      <c r="Q4319">
        <v>97.3</v>
      </c>
      <c r="R4319">
        <v>92</v>
      </c>
      <c r="S4319">
        <v>97.8</v>
      </c>
      <c r="T4319">
        <v>1</v>
      </c>
      <c r="U4319">
        <v>29</v>
      </c>
      <c r="V4319">
        <v>7400</v>
      </c>
      <c r="AB4319" t="s">
        <v>98</v>
      </c>
      <c r="AC4319" t="s">
        <v>98</v>
      </c>
      <c r="AD4319" t="s">
        <v>98</v>
      </c>
      <c r="AE4319" t="s">
        <v>63</v>
      </c>
      <c r="AG4319">
        <v>1976</v>
      </c>
      <c r="AH4319">
        <v>17.830000000000002</v>
      </c>
      <c r="AI4319">
        <v>38.411324</v>
      </c>
      <c r="AJ4319">
        <v>-96.118326999999994</v>
      </c>
      <c r="AL4319">
        <v>5</v>
      </c>
      <c r="AM4319" t="s">
        <v>63</v>
      </c>
      <c r="AN4319" t="s">
        <v>10434</v>
      </c>
      <c r="AO4319" t="s">
        <v>76</v>
      </c>
      <c r="AP4319" t="s">
        <v>80</v>
      </c>
      <c r="AQ4319" t="s">
        <v>285</v>
      </c>
      <c r="AR4319" t="s">
        <v>132</v>
      </c>
      <c r="AS4319" t="s">
        <v>83</v>
      </c>
      <c r="AT4319" s="5">
        <v>36892</v>
      </c>
      <c r="AU4319" t="s">
        <v>76</v>
      </c>
      <c r="AV4319" t="s">
        <v>274</v>
      </c>
      <c r="AW4319" t="s">
        <v>105</v>
      </c>
    </row>
    <row r="4320" spans="1:49" x14ac:dyDescent="0.25">
      <c r="A4320">
        <v>703</v>
      </c>
      <c r="B4320" t="s">
        <v>25112</v>
      </c>
      <c r="C4320">
        <v>1</v>
      </c>
      <c r="D4320" t="s">
        <v>86</v>
      </c>
      <c r="E4320" t="s">
        <v>739</v>
      </c>
      <c r="F4320" t="s">
        <v>65</v>
      </c>
      <c r="G4320">
        <v>134.02000000000001</v>
      </c>
      <c r="H4320" t="s">
        <v>208</v>
      </c>
      <c r="I4320" t="s">
        <v>63</v>
      </c>
      <c r="J4320" t="s">
        <v>121</v>
      </c>
      <c r="K4320" t="s">
        <v>10433</v>
      </c>
      <c r="L4320" t="s">
        <v>2263</v>
      </c>
      <c r="M4320" t="s">
        <v>2003</v>
      </c>
      <c r="N4320">
        <v>463.71391076115486</v>
      </c>
      <c r="P4320">
        <v>40</v>
      </c>
      <c r="Q4320">
        <v>97.3</v>
      </c>
      <c r="R4320">
        <v>90</v>
      </c>
      <c r="S4320">
        <v>99.7</v>
      </c>
      <c r="T4320">
        <v>1</v>
      </c>
      <c r="U4320">
        <v>29</v>
      </c>
      <c r="V4320">
        <v>7400</v>
      </c>
      <c r="AB4320" t="s">
        <v>98</v>
      </c>
      <c r="AC4320" t="s">
        <v>98</v>
      </c>
      <c r="AD4320" t="s">
        <v>98</v>
      </c>
      <c r="AE4320" t="s">
        <v>63</v>
      </c>
      <c r="AG4320">
        <v>1976</v>
      </c>
      <c r="AH4320">
        <v>17.84</v>
      </c>
      <c r="AI4320">
        <v>38.411093999999999</v>
      </c>
      <c r="AJ4320">
        <v>-96.118319999999997</v>
      </c>
      <c r="AL4320">
        <v>5</v>
      </c>
      <c r="AM4320" t="s">
        <v>63</v>
      </c>
      <c r="AN4320" t="s">
        <v>25113</v>
      </c>
      <c r="AO4320" t="s">
        <v>76</v>
      </c>
      <c r="AP4320" t="s">
        <v>80</v>
      </c>
      <c r="AQ4320" t="s">
        <v>285</v>
      </c>
      <c r="AR4320" t="s">
        <v>132</v>
      </c>
      <c r="AS4320" t="s">
        <v>83</v>
      </c>
      <c r="AT4320" s="5">
        <v>36892</v>
      </c>
      <c r="AU4320" t="s">
        <v>76</v>
      </c>
      <c r="AV4320" t="s">
        <v>274</v>
      </c>
      <c r="AW4320" t="s">
        <v>105</v>
      </c>
    </row>
    <row r="4321" spans="1:49" x14ac:dyDescent="0.25">
      <c r="A4321">
        <v>149</v>
      </c>
      <c r="B4321" t="s">
        <v>17463</v>
      </c>
      <c r="C4321">
        <v>1</v>
      </c>
      <c r="D4321" t="s">
        <v>86</v>
      </c>
      <c r="E4321" t="s">
        <v>739</v>
      </c>
      <c r="F4321" t="s">
        <v>65</v>
      </c>
      <c r="G4321">
        <v>134.9</v>
      </c>
      <c r="H4321" t="s">
        <v>489</v>
      </c>
      <c r="I4321" t="s">
        <v>63</v>
      </c>
      <c r="J4321" t="s">
        <v>121</v>
      </c>
      <c r="K4321" t="s">
        <v>17464</v>
      </c>
      <c r="L4321" t="s">
        <v>17465</v>
      </c>
      <c r="M4321" t="s">
        <v>4208</v>
      </c>
      <c r="N4321">
        <v>24.015748031496063</v>
      </c>
      <c r="P4321">
        <v>80</v>
      </c>
      <c r="Q4321">
        <v>79</v>
      </c>
      <c r="R4321">
        <v>90</v>
      </c>
      <c r="S4321">
        <v>97.4</v>
      </c>
      <c r="T4321">
        <v>0</v>
      </c>
      <c r="U4321">
        <v>29</v>
      </c>
      <c r="V4321">
        <v>14800</v>
      </c>
      <c r="W4321" t="s">
        <v>70</v>
      </c>
      <c r="AB4321" t="s">
        <v>63</v>
      </c>
      <c r="AC4321" t="s">
        <v>63</v>
      </c>
      <c r="AD4321" t="s">
        <v>63</v>
      </c>
      <c r="AE4321" t="s">
        <v>98</v>
      </c>
      <c r="AG4321">
        <v>1974</v>
      </c>
      <c r="AH4321">
        <v>18.72</v>
      </c>
      <c r="AI4321">
        <v>38.410820000000001</v>
      </c>
      <c r="AJ4321">
        <v>-96.102199999999996</v>
      </c>
      <c r="AL4321">
        <v>1</v>
      </c>
      <c r="AM4321" t="s">
        <v>63</v>
      </c>
      <c r="AN4321" t="s">
        <v>17466</v>
      </c>
      <c r="AO4321" t="s">
        <v>76</v>
      </c>
      <c r="AP4321" t="s">
        <v>116</v>
      </c>
      <c r="AQ4321" t="s">
        <v>246</v>
      </c>
      <c r="AR4321" t="s">
        <v>1304</v>
      </c>
      <c r="AS4321" t="s">
        <v>83</v>
      </c>
      <c r="AT4321" s="5">
        <v>37987</v>
      </c>
      <c r="AU4321" t="s">
        <v>63</v>
      </c>
      <c r="AV4321" t="s">
        <v>149</v>
      </c>
      <c r="AW4321" t="s">
        <v>150</v>
      </c>
    </row>
    <row r="4322" spans="1:49" x14ac:dyDescent="0.25">
      <c r="A4322">
        <v>86</v>
      </c>
      <c r="B4322" t="s">
        <v>22859</v>
      </c>
      <c r="C4322">
        <v>1</v>
      </c>
      <c r="D4322" t="s">
        <v>86</v>
      </c>
      <c r="E4322" t="s">
        <v>739</v>
      </c>
      <c r="F4322" t="s">
        <v>65</v>
      </c>
      <c r="G4322">
        <v>135.25</v>
      </c>
      <c r="H4322" t="s">
        <v>90</v>
      </c>
      <c r="I4322" t="s">
        <v>63</v>
      </c>
      <c r="J4322" t="s">
        <v>121</v>
      </c>
      <c r="K4322" t="s">
        <v>22860</v>
      </c>
      <c r="L4322" t="s">
        <v>22861</v>
      </c>
      <c r="M4322" t="s">
        <v>783</v>
      </c>
      <c r="N4322">
        <v>142.48687664041995</v>
      </c>
      <c r="O4322">
        <v>4</v>
      </c>
      <c r="P4322">
        <v>40</v>
      </c>
      <c r="Q4322">
        <v>97.3</v>
      </c>
      <c r="R4322">
        <v>95</v>
      </c>
      <c r="S4322">
        <v>99.9</v>
      </c>
      <c r="T4322">
        <v>1</v>
      </c>
      <c r="U4322">
        <v>29</v>
      </c>
      <c r="V4322">
        <v>7400</v>
      </c>
      <c r="AB4322" t="s">
        <v>98</v>
      </c>
      <c r="AC4322" t="s">
        <v>98</v>
      </c>
      <c r="AD4322" t="s">
        <v>129</v>
      </c>
      <c r="AE4322" t="s">
        <v>63</v>
      </c>
      <c r="AG4322">
        <v>1976</v>
      </c>
      <c r="AH4322">
        <v>19.07</v>
      </c>
      <c r="AI4322">
        <v>38.410609000000001</v>
      </c>
      <c r="AJ4322">
        <v>-96.095607999999999</v>
      </c>
      <c r="AK4322" t="s">
        <v>262</v>
      </c>
      <c r="AL4322">
        <v>3</v>
      </c>
      <c r="AM4322" t="s">
        <v>63</v>
      </c>
      <c r="AN4322" t="s">
        <v>22862</v>
      </c>
      <c r="AO4322" t="s">
        <v>76</v>
      </c>
      <c r="AP4322" t="s">
        <v>80</v>
      </c>
      <c r="AQ4322" t="s">
        <v>401</v>
      </c>
      <c r="AR4322" t="s">
        <v>467</v>
      </c>
      <c r="AS4322" t="s">
        <v>83</v>
      </c>
      <c r="AT4322" s="5">
        <v>36892</v>
      </c>
      <c r="AU4322" t="s">
        <v>63</v>
      </c>
      <c r="AV4322" t="s">
        <v>187</v>
      </c>
      <c r="AW4322" t="s">
        <v>188</v>
      </c>
    </row>
    <row r="4323" spans="1:49" x14ac:dyDescent="0.25">
      <c r="A4323">
        <v>87</v>
      </c>
      <c r="B4323" t="s">
        <v>27705</v>
      </c>
      <c r="C4323">
        <v>1</v>
      </c>
      <c r="D4323" t="s">
        <v>86</v>
      </c>
      <c r="E4323" t="s">
        <v>739</v>
      </c>
      <c r="F4323" t="s">
        <v>65</v>
      </c>
      <c r="G4323">
        <v>135.26</v>
      </c>
      <c r="H4323" t="s">
        <v>90</v>
      </c>
      <c r="I4323" t="s">
        <v>63</v>
      </c>
      <c r="J4323" t="s">
        <v>121</v>
      </c>
      <c r="K4323" t="s">
        <v>27706</v>
      </c>
      <c r="L4323" t="s">
        <v>27707</v>
      </c>
      <c r="M4323" t="s">
        <v>2003</v>
      </c>
      <c r="N4323">
        <v>142.48687664041995</v>
      </c>
      <c r="O4323">
        <v>4</v>
      </c>
      <c r="P4323">
        <v>40</v>
      </c>
      <c r="Q4323">
        <v>97.3</v>
      </c>
      <c r="R4323">
        <v>95</v>
      </c>
      <c r="S4323">
        <v>99.8</v>
      </c>
      <c r="T4323">
        <v>1</v>
      </c>
      <c r="U4323">
        <v>27</v>
      </c>
      <c r="V4323">
        <v>7300</v>
      </c>
      <c r="AB4323" t="s">
        <v>98</v>
      </c>
      <c r="AC4323" t="s">
        <v>98</v>
      </c>
      <c r="AD4323" t="s">
        <v>98</v>
      </c>
      <c r="AE4323" t="s">
        <v>63</v>
      </c>
      <c r="AG4323">
        <v>1976</v>
      </c>
      <c r="AH4323">
        <v>19.080000000000002</v>
      </c>
      <c r="AI4323">
        <v>38.410361999999999</v>
      </c>
      <c r="AJ4323">
        <v>-96.095614999999995</v>
      </c>
      <c r="AK4323" t="s">
        <v>262</v>
      </c>
      <c r="AL4323">
        <v>3</v>
      </c>
      <c r="AM4323" t="s">
        <v>63</v>
      </c>
      <c r="AN4323" t="s">
        <v>27708</v>
      </c>
      <c r="AO4323" t="s">
        <v>76</v>
      </c>
      <c r="AP4323" t="s">
        <v>80</v>
      </c>
      <c r="AQ4323" t="s">
        <v>401</v>
      </c>
      <c r="AR4323" t="s">
        <v>467</v>
      </c>
      <c r="AS4323" t="s">
        <v>83</v>
      </c>
      <c r="AT4323" s="5">
        <v>36892</v>
      </c>
      <c r="AU4323" t="s">
        <v>63</v>
      </c>
      <c r="AV4323" t="s">
        <v>187</v>
      </c>
      <c r="AW4323" t="s">
        <v>188</v>
      </c>
    </row>
    <row r="4324" spans="1:49" x14ac:dyDescent="0.25">
      <c r="A4324">
        <v>1277</v>
      </c>
      <c r="B4324" t="s">
        <v>22827</v>
      </c>
      <c r="C4324">
        <v>1</v>
      </c>
      <c r="D4324" t="s">
        <v>86</v>
      </c>
      <c r="E4324" t="s">
        <v>739</v>
      </c>
      <c r="F4324" t="s">
        <v>65</v>
      </c>
      <c r="G4324">
        <v>136.14000000000001</v>
      </c>
      <c r="H4324" t="s">
        <v>223</v>
      </c>
      <c r="I4324" t="s">
        <v>63</v>
      </c>
      <c r="J4324" t="s">
        <v>121</v>
      </c>
      <c r="K4324" t="s">
        <v>22828</v>
      </c>
      <c r="L4324" t="s">
        <v>22829</v>
      </c>
      <c r="M4324" t="s">
        <v>22830</v>
      </c>
      <c r="N4324">
        <v>278.51049868766404</v>
      </c>
      <c r="P4324">
        <v>28</v>
      </c>
      <c r="Q4324">
        <v>92.100000000000009</v>
      </c>
      <c r="R4324">
        <v>87</v>
      </c>
      <c r="S4324">
        <v>99.3</v>
      </c>
      <c r="T4324">
        <v>0</v>
      </c>
      <c r="U4324">
        <v>7</v>
      </c>
      <c r="V4324">
        <v>620</v>
      </c>
      <c r="AB4324" t="s">
        <v>98</v>
      </c>
      <c r="AC4324" t="s">
        <v>98</v>
      </c>
      <c r="AD4324" t="s">
        <v>98</v>
      </c>
      <c r="AE4324" t="s">
        <v>63</v>
      </c>
      <c r="AG4324">
        <v>1976</v>
      </c>
      <c r="AH4324">
        <v>19.96</v>
      </c>
      <c r="AI4324">
        <v>38.411009999999997</v>
      </c>
      <c r="AJ4324">
        <v>-96.079409999999996</v>
      </c>
      <c r="AL4324">
        <v>4</v>
      </c>
      <c r="AM4324" t="s">
        <v>63</v>
      </c>
      <c r="AN4324" t="s">
        <v>22831</v>
      </c>
      <c r="AO4324" t="s">
        <v>76</v>
      </c>
      <c r="AP4324" t="s">
        <v>116</v>
      </c>
      <c r="AQ4324" t="s">
        <v>159</v>
      </c>
      <c r="AR4324" t="s">
        <v>264</v>
      </c>
      <c r="AS4324" t="s">
        <v>83</v>
      </c>
      <c r="AT4324" s="5">
        <v>36892</v>
      </c>
      <c r="AU4324" t="s">
        <v>63</v>
      </c>
      <c r="AV4324" t="s">
        <v>200</v>
      </c>
      <c r="AW4324" t="s">
        <v>150</v>
      </c>
    </row>
    <row r="4325" spans="1:49" x14ac:dyDescent="0.25">
      <c r="A4325">
        <v>3201</v>
      </c>
      <c r="B4325" t="s">
        <v>22364</v>
      </c>
      <c r="C4325">
        <v>1</v>
      </c>
      <c r="D4325" t="s">
        <v>86</v>
      </c>
      <c r="E4325" t="s">
        <v>739</v>
      </c>
      <c r="F4325" t="s">
        <v>65</v>
      </c>
      <c r="G4325">
        <v>137.16</v>
      </c>
      <c r="H4325" t="s">
        <v>90</v>
      </c>
      <c r="I4325" t="s">
        <v>63</v>
      </c>
      <c r="J4325" t="s">
        <v>121</v>
      </c>
      <c r="K4325" t="s">
        <v>22365</v>
      </c>
      <c r="L4325" t="s">
        <v>2897</v>
      </c>
      <c r="M4325" t="s">
        <v>783</v>
      </c>
      <c r="N4325">
        <v>254.49475065616798</v>
      </c>
      <c r="P4325">
        <v>40</v>
      </c>
      <c r="Q4325">
        <v>97.3</v>
      </c>
      <c r="R4325">
        <v>90</v>
      </c>
      <c r="S4325">
        <v>85.9</v>
      </c>
      <c r="T4325">
        <v>1</v>
      </c>
      <c r="U4325">
        <v>27</v>
      </c>
      <c r="V4325">
        <v>7300</v>
      </c>
      <c r="AB4325" t="s">
        <v>98</v>
      </c>
      <c r="AC4325" t="s">
        <v>98</v>
      </c>
      <c r="AD4325" t="s">
        <v>129</v>
      </c>
      <c r="AE4325" t="s">
        <v>63</v>
      </c>
      <c r="AG4325">
        <v>1976</v>
      </c>
      <c r="AH4325">
        <v>20.98</v>
      </c>
      <c r="AI4325">
        <v>38.411144</v>
      </c>
      <c r="AJ4325">
        <v>-96.060586000000001</v>
      </c>
      <c r="AL4325">
        <v>5</v>
      </c>
      <c r="AM4325" t="s">
        <v>63</v>
      </c>
      <c r="AN4325" t="s">
        <v>22366</v>
      </c>
      <c r="AO4325" t="s">
        <v>76</v>
      </c>
      <c r="AP4325" t="s">
        <v>80</v>
      </c>
      <c r="AQ4325" t="s">
        <v>186</v>
      </c>
      <c r="AR4325" t="s">
        <v>313</v>
      </c>
      <c r="AS4325" t="s">
        <v>83</v>
      </c>
      <c r="AT4325" s="5">
        <v>36892</v>
      </c>
      <c r="AU4325" t="s">
        <v>103</v>
      </c>
      <c r="AV4325" t="s">
        <v>274</v>
      </c>
      <c r="AW4325" t="s">
        <v>105</v>
      </c>
    </row>
    <row r="4326" spans="1:49" x14ac:dyDescent="0.25">
      <c r="A4326">
        <v>4524</v>
      </c>
      <c r="B4326" t="s">
        <v>16706</v>
      </c>
      <c r="C4326">
        <v>1</v>
      </c>
      <c r="D4326" t="s">
        <v>86</v>
      </c>
      <c r="E4326" t="s">
        <v>739</v>
      </c>
      <c r="F4326" t="s">
        <v>65</v>
      </c>
      <c r="G4326">
        <v>137.15</v>
      </c>
      <c r="H4326" t="s">
        <v>90</v>
      </c>
      <c r="I4326" t="s">
        <v>63</v>
      </c>
      <c r="J4326" t="s">
        <v>121</v>
      </c>
      <c r="K4326" t="s">
        <v>16707</v>
      </c>
      <c r="L4326" t="s">
        <v>2897</v>
      </c>
      <c r="M4326" t="s">
        <v>2003</v>
      </c>
      <c r="N4326">
        <v>254.49475065616798</v>
      </c>
      <c r="P4326">
        <v>40</v>
      </c>
      <c r="Q4326">
        <v>97.3</v>
      </c>
      <c r="R4326">
        <v>95</v>
      </c>
      <c r="S4326">
        <v>99.9</v>
      </c>
      <c r="T4326">
        <v>1</v>
      </c>
      <c r="U4326">
        <v>27</v>
      </c>
      <c r="V4326">
        <v>7300</v>
      </c>
      <c r="AB4326" t="s">
        <v>75</v>
      </c>
      <c r="AC4326" t="s">
        <v>98</v>
      </c>
      <c r="AD4326" t="s">
        <v>129</v>
      </c>
      <c r="AE4326" t="s">
        <v>63</v>
      </c>
      <c r="AG4326">
        <v>1976</v>
      </c>
      <c r="AH4326">
        <v>20.990000000000002</v>
      </c>
      <c r="AI4326">
        <v>38.410887000000002</v>
      </c>
      <c r="AJ4326">
        <v>-96.060579000000004</v>
      </c>
      <c r="AL4326">
        <v>5</v>
      </c>
      <c r="AM4326" t="s">
        <v>63</v>
      </c>
      <c r="AN4326" t="s">
        <v>16708</v>
      </c>
      <c r="AO4326" t="s">
        <v>76</v>
      </c>
      <c r="AP4326" t="s">
        <v>80</v>
      </c>
      <c r="AQ4326" t="s">
        <v>186</v>
      </c>
      <c r="AR4326" t="s">
        <v>313</v>
      </c>
      <c r="AS4326" t="s">
        <v>83</v>
      </c>
      <c r="AT4326" s="5">
        <v>36892</v>
      </c>
      <c r="AU4326" t="s">
        <v>103</v>
      </c>
      <c r="AV4326" t="s">
        <v>274</v>
      </c>
      <c r="AW4326" t="s">
        <v>105</v>
      </c>
    </row>
    <row r="4327" spans="1:49" x14ac:dyDescent="0.25">
      <c r="A4327">
        <v>261</v>
      </c>
      <c r="B4327" t="s">
        <v>8384</v>
      </c>
      <c r="C4327">
        <v>1</v>
      </c>
      <c r="D4327" t="s">
        <v>86</v>
      </c>
      <c r="E4327" t="s">
        <v>739</v>
      </c>
      <c r="F4327" t="s">
        <v>65</v>
      </c>
      <c r="G4327">
        <v>138.14000000000001</v>
      </c>
      <c r="H4327" t="s">
        <v>223</v>
      </c>
      <c r="I4327" t="s">
        <v>63</v>
      </c>
      <c r="J4327" t="s">
        <v>121</v>
      </c>
      <c r="K4327" t="s">
        <v>8385</v>
      </c>
      <c r="L4327" t="s">
        <v>4208</v>
      </c>
      <c r="M4327" t="s">
        <v>8386</v>
      </c>
      <c r="N4327">
        <v>268.60236220472439</v>
      </c>
      <c r="P4327">
        <v>36</v>
      </c>
      <c r="Q4327">
        <v>97</v>
      </c>
      <c r="R4327">
        <v>90</v>
      </c>
      <c r="S4327">
        <v>96.3</v>
      </c>
      <c r="T4327">
        <v>0</v>
      </c>
      <c r="U4327">
        <v>3</v>
      </c>
      <c r="V4327">
        <v>33</v>
      </c>
      <c r="AB4327" t="s">
        <v>98</v>
      </c>
      <c r="AC4327" t="s">
        <v>75</v>
      </c>
      <c r="AD4327" t="s">
        <v>98</v>
      </c>
      <c r="AE4327" t="s">
        <v>63</v>
      </c>
      <c r="AG4327">
        <v>1976</v>
      </c>
      <c r="AH4327">
        <v>21.96</v>
      </c>
      <c r="AI4327">
        <v>38.410319999999999</v>
      </c>
      <c r="AJ4327">
        <v>-96.042640000000006</v>
      </c>
      <c r="AL4327">
        <v>4</v>
      </c>
      <c r="AM4327" t="s">
        <v>63</v>
      </c>
      <c r="AN4327" t="s">
        <v>8387</v>
      </c>
      <c r="AO4327" t="s">
        <v>76</v>
      </c>
      <c r="AP4327" t="s">
        <v>116</v>
      </c>
      <c r="AQ4327" t="s">
        <v>317</v>
      </c>
      <c r="AR4327" t="s">
        <v>286</v>
      </c>
      <c r="AS4327" t="s">
        <v>83</v>
      </c>
      <c r="AT4327" s="5">
        <v>36892</v>
      </c>
      <c r="AU4327" t="s">
        <v>63</v>
      </c>
      <c r="AV4327" t="s">
        <v>187</v>
      </c>
      <c r="AW4327" t="s">
        <v>188</v>
      </c>
    </row>
    <row r="4328" spans="1:49" x14ac:dyDescent="0.25">
      <c r="A4328">
        <v>87</v>
      </c>
      <c r="B4328" t="s">
        <v>19498</v>
      </c>
      <c r="C4328">
        <v>1</v>
      </c>
      <c r="D4328" t="s">
        <v>86</v>
      </c>
      <c r="E4328" t="s">
        <v>739</v>
      </c>
      <c r="F4328" t="s">
        <v>65</v>
      </c>
      <c r="G4328">
        <v>140.9</v>
      </c>
      <c r="H4328" t="s">
        <v>90</v>
      </c>
      <c r="I4328" t="s">
        <v>63</v>
      </c>
      <c r="J4328" t="s">
        <v>121</v>
      </c>
      <c r="K4328" t="s">
        <v>19499</v>
      </c>
      <c r="L4328" t="s">
        <v>166</v>
      </c>
      <c r="M4328" t="s">
        <v>2003</v>
      </c>
      <c r="N4328">
        <v>142.48687664041995</v>
      </c>
      <c r="P4328">
        <v>40</v>
      </c>
      <c r="Q4328">
        <v>97.3</v>
      </c>
      <c r="R4328">
        <v>95</v>
      </c>
      <c r="S4328">
        <v>99.8</v>
      </c>
      <c r="T4328">
        <v>1</v>
      </c>
      <c r="U4328">
        <v>28</v>
      </c>
      <c r="V4328">
        <v>7200</v>
      </c>
      <c r="AB4328" t="s">
        <v>98</v>
      </c>
      <c r="AC4328" t="s">
        <v>98</v>
      </c>
      <c r="AD4328" t="s">
        <v>129</v>
      </c>
      <c r="AE4328" t="s">
        <v>63</v>
      </c>
      <c r="AG4328">
        <v>1976</v>
      </c>
      <c r="AH4328">
        <v>24.72</v>
      </c>
      <c r="AI4328">
        <v>38.408259000000001</v>
      </c>
      <c r="AJ4328">
        <v>-95.991951</v>
      </c>
      <c r="AL4328">
        <v>3</v>
      </c>
      <c r="AM4328" t="s">
        <v>63</v>
      </c>
      <c r="AN4328" t="s">
        <v>19500</v>
      </c>
      <c r="AO4328" t="s">
        <v>76</v>
      </c>
      <c r="AP4328" t="s">
        <v>80</v>
      </c>
      <c r="AQ4328" t="s">
        <v>401</v>
      </c>
      <c r="AR4328" t="s">
        <v>467</v>
      </c>
      <c r="AS4328" t="s">
        <v>83</v>
      </c>
      <c r="AT4328" s="5">
        <v>36892</v>
      </c>
      <c r="AU4328" t="s">
        <v>103</v>
      </c>
      <c r="AV4328" t="s">
        <v>187</v>
      </c>
      <c r="AW4328" t="s">
        <v>372</v>
      </c>
    </row>
    <row r="4329" spans="1:49" x14ac:dyDescent="0.25">
      <c r="A4329">
        <v>85</v>
      </c>
      <c r="B4329" t="s">
        <v>27921</v>
      </c>
      <c r="C4329">
        <v>1</v>
      </c>
      <c r="D4329" t="s">
        <v>86</v>
      </c>
      <c r="E4329" t="s">
        <v>739</v>
      </c>
      <c r="F4329" t="s">
        <v>65</v>
      </c>
      <c r="G4329">
        <v>140.91</v>
      </c>
      <c r="H4329" t="s">
        <v>90</v>
      </c>
      <c r="I4329" t="s">
        <v>63</v>
      </c>
      <c r="J4329" t="s">
        <v>121</v>
      </c>
      <c r="K4329" t="s">
        <v>27922</v>
      </c>
      <c r="L4329" t="s">
        <v>166</v>
      </c>
      <c r="M4329" t="s">
        <v>783</v>
      </c>
      <c r="N4329">
        <v>142.48687664041995</v>
      </c>
      <c r="P4329">
        <v>48</v>
      </c>
      <c r="Q4329">
        <v>95.3</v>
      </c>
      <c r="R4329">
        <v>95</v>
      </c>
      <c r="S4329">
        <v>99.8</v>
      </c>
      <c r="T4329">
        <v>1</v>
      </c>
      <c r="U4329">
        <v>28</v>
      </c>
      <c r="V4329">
        <v>7200</v>
      </c>
      <c r="AB4329" t="s">
        <v>98</v>
      </c>
      <c r="AC4329" t="s">
        <v>98</v>
      </c>
      <c r="AD4329" t="s">
        <v>129</v>
      </c>
      <c r="AE4329" t="s">
        <v>63</v>
      </c>
      <c r="AG4329">
        <v>1976</v>
      </c>
      <c r="AH4329">
        <v>24.73</v>
      </c>
      <c r="AI4329">
        <v>38.408487999999998</v>
      </c>
      <c r="AJ4329">
        <v>-95.991884999999996</v>
      </c>
      <c r="AL4329">
        <v>3</v>
      </c>
      <c r="AM4329" t="s">
        <v>63</v>
      </c>
      <c r="AN4329" t="s">
        <v>27923</v>
      </c>
      <c r="AO4329" t="s">
        <v>76</v>
      </c>
      <c r="AP4329" t="s">
        <v>80</v>
      </c>
      <c r="AQ4329" t="s">
        <v>401</v>
      </c>
      <c r="AR4329" t="s">
        <v>467</v>
      </c>
      <c r="AS4329" t="s">
        <v>83</v>
      </c>
      <c r="AT4329" s="5">
        <v>36892</v>
      </c>
      <c r="AU4329" t="s">
        <v>103</v>
      </c>
      <c r="AV4329" t="s">
        <v>187</v>
      </c>
      <c r="AW4329" t="s">
        <v>372</v>
      </c>
    </row>
    <row r="4330" spans="1:49" x14ac:dyDescent="0.25">
      <c r="A4330">
        <v>279</v>
      </c>
      <c r="B4330" t="s">
        <v>24853</v>
      </c>
      <c r="C4330">
        <v>1</v>
      </c>
      <c r="D4330" t="s">
        <v>86</v>
      </c>
      <c r="E4330" t="s">
        <v>739</v>
      </c>
      <c r="F4330" t="s">
        <v>65</v>
      </c>
      <c r="G4330">
        <v>141.15</v>
      </c>
      <c r="H4330" t="s">
        <v>223</v>
      </c>
      <c r="I4330" t="s">
        <v>63</v>
      </c>
      <c r="J4330" t="s">
        <v>121</v>
      </c>
      <c r="K4330" t="s">
        <v>24854</v>
      </c>
      <c r="L4330" t="s">
        <v>24855</v>
      </c>
      <c r="M4330" t="s">
        <v>783</v>
      </c>
      <c r="N4330">
        <v>180.51181102362204</v>
      </c>
      <c r="P4330">
        <v>40</v>
      </c>
      <c r="Q4330">
        <v>98</v>
      </c>
      <c r="R4330">
        <v>95</v>
      </c>
      <c r="S4330">
        <v>99.600000000000009</v>
      </c>
      <c r="T4330">
        <v>0</v>
      </c>
      <c r="U4330">
        <v>28</v>
      </c>
      <c r="V4330">
        <v>7200</v>
      </c>
      <c r="AB4330" t="s">
        <v>98</v>
      </c>
      <c r="AC4330" t="s">
        <v>98</v>
      </c>
      <c r="AD4330" t="s">
        <v>129</v>
      </c>
      <c r="AE4330" t="s">
        <v>63</v>
      </c>
      <c r="AG4330">
        <v>1975</v>
      </c>
      <c r="AH4330">
        <v>24.97</v>
      </c>
      <c r="AI4330">
        <v>38.408341999999998</v>
      </c>
      <c r="AJ4330">
        <v>-95.987215000000006</v>
      </c>
      <c r="AL4330">
        <v>3</v>
      </c>
      <c r="AM4330" t="s">
        <v>63</v>
      </c>
      <c r="AN4330" t="s">
        <v>24856</v>
      </c>
      <c r="AO4330" t="s">
        <v>76</v>
      </c>
      <c r="AP4330" t="s">
        <v>80</v>
      </c>
      <c r="AQ4330" t="s">
        <v>285</v>
      </c>
      <c r="AR4330" t="s">
        <v>286</v>
      </c>
      <c r="AS4330" t="s">
        <v>83</v>
      </c>
      <c r="AT4330" s="5">
        <v>36892</v>
      </c>
      <c r="AU4330" t="s">
        <v>63</v>
      </c>
      <c r="AV4330" t="s">
        <v>187</v>
      </c>
      <c r="AW4330" t="s">
        <v>372</v>
      </c>
    </row>
    <row r="4331" spans="1:49" x14ac:dyDescent="0.25">
      <c r="A4331">
        <v>386</v>
      </c>
      <c r="B4331" t="s">
        <v>27828</v>
      </c>
      <c r="C4331">
        <v>1</v>
      </c>
      <c r="D4331" t="s">
        <v>86</v>
      </c>
      <c r="E4331" t="s">
        <v>739</v>
      </c>
      <c r="F4331" t="s">
        <v>65</v>
      </c>
      <c r="G4331">
        <v>141.16</v>
      </c>
      <c r="H4331" t="s">
        <v>223</v>
      </c>
      <c r="I4331" t="s">
        <v>63</v>
      </c>
      <c r="J4331" t="s">
        <v>121</v>
      </c>
      <c r="K4331" t="s">
        <v>27829</v>
      </c>
      <c r="L4331" t="s">
        <v>27830</v>
      </c>
      <c r="M4331" t="s">
        <v>2003</v>
      </c>
      <c r="N4331">
        <v>180.51181102362204</v>
      </c>
      <c r="P4331">
        <v>40</v>
      </c>
      <c r="Q4331">
        <v>98</v>
      </c>
      <c r="R4331">
        <v>95</v>
      </c>
      <c r="S4331">
        <v>90.7</v>
      </c>
      <c r="T4331">
        <v>0</v>
      </c>
      <c r="U4331">
        <v>28</v>
      </c>
      <c r="V4331">
        <v>6700</v>
      </c>
      <c r="AB4331" t="s">
        <v>98</v>
      </c>
      <c r="AC4331" t="s">
        <v>98</v>
      </c>
      <c r="AD4331" t="s">
        <v>98</v>
      </c>
      <c r="AE4331" t="s">
        <v>63</v>
      </c>
      <c r="AG4331">
        <v>1975</v>
      </c>
      <c r="AH4331">
        <v>24.98</v>
      </c>
      <c r="AI4331">
        <v>38.408099999999997</v>
      </c>
      <c r="AJ4331">
        <v>-95.987216000000004</v>
      </c>
      <c r="AL4331">
        <v>3</v>
      </c>
      <c r="AM4331" t="s">
        <v>63</v>
      </c>
      <c r="AN4331" t="s">
        <v>27831</v>
      </c>
      <c r="AO4331" t="s">
        <v>76</v>
      </c>
      <c r="AP4331" t="s">
        <v>80</v>
      </c>
      <c r="AQ4331" t="s">
        <v>285</v>
      </c>
      <c r="AR4331" t="s">
        <v>286</v>
      </c>
      <c r="AS4331" t="s">
        <v>83</v>
      </c>
      <c r="AT4331" s="5">
        <v>36892</v>
      </c>
      <c r="AU4331" t="s">
        <v>63</v>
      </c>
      <c r="AV4331" t="s">
        <v>187</v>
      </c>
      <c r="AW4331" t="s">
        <v>372</v>
      </c>
    </row>
    <row r="4332" spans="1:49" x14ac:dyDescent="0.25">
      <c r="A4332">
        <v>1982</v>
      </c>
      <c r="B4332" t="s">
        <v>18478</v>
      </c>
      <c r="C4332">
        <v>1</v>
      </c>
      <c r="D4332" t="s">
        <v>86</v>
      </c>
      <c r="E4332" t="s">
        <v>739</v>
      </c>
      <c r="F4332" t="s">
        <v>65</v>
      </c>
      <c r="G4332">
        <v>142.27000000000001</v>
      </c>
      <c r="H4332" t="s">
        <v>208</v>
      </c>
      <c r="I4332" t="s">
        <v>63</v>
      </c>
      <c r="J4332" t="s">
        <v>121</v>
      </c>
      <c r="K4332" t="s">
        <v>18479</v>
      </c>
      <c r="L4332" t="s">
        <v>18480</v>
      </c>
      <c r="M4332" t="s">
        <v>18481</v>
      </c>
      <c r="N4332">
        <v>445.40682414698165</v>
      </c>
      <c r="O4332">
        <v>49</v>
      </c>
      <c r="P4332">
        <v>28</v>
      </c>
      <c r="Q4332">
        <v>94.9</v>
      </c>
      <c r="R4332">
        <v>90</v>
      </c>
      <c r="S4332">
        <v>95</v>
      </c>
      <c r="T4332">
        <v>0</v>
      </c>
      <c r="U4332">
        <v>7</v>
      </c>
      <c r="V4332">
        <v>445</v>
      </c>
      <c r="AB4332" t="s">
        <v>75</v>
      </c>
      <c r="AC4332" t="s">
        <v>98</v>
      </c>
      <c r="AD4332" t="s">
        <v>129</v>
      </c>
      <c r="AE4332" t="s">
        <v>63</v>
      </c>
      <c r="AG4332">
        <v>1976</v>
      </c>
      <c r="AH4332">
        <v>26.09</v>
      </c>
      <c r="AI4332">
        <v>38.409779999999998</v>
      </c>
      <c r="AJ4332">
        <v>-95.966899999999995</v>
      </c>
      <c r="AK4332" t="s">
        <v>77</v>
      </c>
      <c r="AL4332">
        <v>4</v>
      </c>
      <c r="AM4332" t="s">
        <v>63</v>
      </c>
      <c r="AN4332" t="s">
        <v>18482</v>
      </c>
      <c r="AO4332" t="s">
        <v>76</v>
      </c>
      <c r="AP4332" t="s">
        <v>170</v>
      </c>
      <c r="AQ4332" t="s">
        <v>207</v>
      </c>
      <c r="AR4332" t="s">
        <v>545</v>
      </c>
      <c r="AS4332" t="s">
        <v>83</v>
      </c>
      <c r="AT4332" s="5">
        <v>37257</v>
      </c>
      <c r="AU4332" t="s">
        <v>63</v>
      </c>
      <c r="AV4332" t="s">
        <v>2629</v>
      </c>
      <c r="AW4332" t="s">
        <v>444</v>
      </c>
    </row>
    <row r="4333" spans="1:49" x14ac:dyDescent="0.25">
      <c r="A4333">
        <v>496</v>
      </c>
      <c r="B4333" t="s">
        <v>3517</v>
      </c>
      <c r="C4333">
        <v>1</v>
      </c>
      <c r="D4333" t="s">
        <v>86</v>
      </c>
      <c r="E4333" t="s">
        <v>1448</v>
      </c>
      <c r="F4333" t="s">
        <v>177</v>
      </c>
      <c r="G4333">
        <v>123.19</v>
      </c>
      <c r="H4333" t="s">
        <v>90</v>
      </c>
      <c r="I4333" t="s">
        <v>63</v>
      </c>
      <c r="J4333" t="s">
        <v>121</v>
      </c>
      <c r="K4333" t="s">
        <v>3518</v>
      </c>
      <c r="L4333" t="s">
        <v>3519</v>
      </c>
      <c r="M4333" t="s">
        <v>1451</v>
      </c>
      <c r="N4333">
        <v>102.49343832020998</v>
      </c>
      <c r="P4333">
        <v>36</v>
      </c>
      <c r="Q4333">
        <v>96.5</v>
      </c>
      <c r="R4333">
        <v>92</v>
      </c>
      <c r="S4333">
        <v>99.2</v>
      </c>
      <c r="T4333">
        <v>14</v>
      </c>
      <c r="U4333">
        <v>19</v>
      </c>
      <c r="V4333">
        <v>800</v>
      </c>
      <c r="AB4333" t="s">
        <v>98</v>
      </c>
      <c r="AC4333" t="s">
        <v>98</v>
      </c>
      <c r="AD4333" t="s">
        <v>98</v>
      </c>
      <c r="AE4333" t="s">
        <v>63</v>
      </c>
      <c r="AG4333">
        <v>1981</v>
      </c>
      <c r="AH4333">
        <v>34.81</v>
      </c>
      <c r="AI4333">
        <v>38.598269999999999</v>
      </c>
      <c r="AJ4333">
        <v>-96.097669999999994</v>
      </c>
      <c r="AL4333">
        <v>3</v>
      </c>
      <c r="AM4333" t="s">
        <v>63</v>
      </c>
      <c r="AN4333" t="s">
        <v>3520</v>
      </c>
      <c r="AO4333" t="s">
        <v>76</v>
      </c>
      <c r="AP4333" t="s">
        <v>170</v>
      </c>
      <c r="AQ4333" t="s">
        <v>346</v>
      </c>
      <c r="AR4333" t="s">
        <v>424</v>
      </c>
      <c r="AS4333" t="s">
        <v>83</v>
      </c>
      <c r="AT4333" s="5">
        <v>35855</v>
      </c>
      <c r="AU4333" t="s">
        <v>76</v>
      </c>
      <c r="AV4333" t="s">
        <v>84</v>
      </c>
      <c r="AW4333" t="s">
        <v>85</v>
      </c>
    </row>
    <row r="4334" spans="1:49" x14ac:dyDescent="0.25">
      <c r="A4334">
        <v>276</v>
      </c>
      <c r="B4334" t="s">
        <v>24391</v>
      </c>
      <c r="C4334">
        <v>1</v>
      </c>
      <c r="D4334" t="s">
        <v>86</v>
      </c>
      <c r="E4334" t="s">
        <v>1448</v>
      </c>
      <c r="F4334" t="s">
        <v>177</v>
      </c>
      <c r="G4334">
        <v>125.07000000000001</v>
      </c>
      <c r="H4334" t="s">
        <v>90</v>
      </c>
      <c r="I4334" t="s">
        <v>63</v>
      </c>
      <c r="J4334" t="s">
        <v>121</v>
      </c>
      <c r="K4334" t="s">
        <v>24392</v>
      </c>
      <c r="L4334" t="s">
        <v>10237</v>
      </c>
      <c r="M4334" t="s">
        <v>1451</v>
      </c>
      <c r="N4334">
        <v>142.48687664041995</v>
      </c>
      <c r="P4334">
        <v>36</v>
      </c>
      <c r="Q4334">
        <v>97.3</v>
      </c>
      <c r="R4334">
        <v>87</v>
      </c>
      <c r="S4334">
        <v>97.5</v>
      </c>
      <c r="T4334">
        <v>28</v>
      </c>
      <c r="U4334">
        <v>19</v>
      </c>
      <c r="V4334">
        <v>800</v>
      </c>
      <c r="AB4334" t="s">
        <v>98</v>
      </c>
      <c r="AC4334" t="s">
        <v>98</v>
      </c>
      <c r="AD4334" t="s">
        <v>98</v>
      </c>
      <c r="AE4334" t="s">
        <v>63</v>
      </c>
      <c r="AG4334">
        <v>1981</v>
      </c>
      <c r="AH4334">
        <v>36.69</v>
      </c>
      <c r="AI4334">
        <v>38.625540000000001</v>
      </c>
      <c r="AJ4334">
        <v>-96.097549999999998</v>
      </c>
      <c r="AL4334">
        <v>3</v>
      </c>
      <c r="AM4334" t="s">
        <v>63</v>
      </c>
      <c r="AN4334" t="s">
        <v>24393</v>
      </c>
      <c r="AO4334" t="s">
        <v>76</v>
      </c>
      <c r="AP4334" t="s">
        <v>170</v>
      </c>
      <c r="AQ4334" t="s">
        <v>255</v>
      </c>
      <c r="AR4334" t="s">
        <v>561</v>
      </c>
      <c r="AS4334" t="s">
        <v>83</v>
      </c>
      <c r="AT4334" s="5">
        <v>35855</v>
      </c>
      <c r="AU4334" t="s">
        <v>103</v>
      </c>
      <c r="AV4334" t="s">
        <v>84</v>
      </c>
      <c r="AW4334" t="s">
        <v>85</v>
      </c>
    </row>
    <row r="4335" spans="1:49" x14ac:dyDescent="0.25">
      <c r="A4335">
        <v>117</v>
      </c>
      <c r="B4335" t="s">
        <v>21755</v>
      </c>
      <c r="C4335">
        <v>1</v>
      </c>
      <c r="D4335" t="s">
        <v>86</v>
      </c>
      <c r="E4335" t="s">
        <v>1448</v>
      </c>
      <c r="F4335" t="s">
        <v>177</v>
      </c>
      <c r="G4335">
        <v>108.35000000000001</v>
      </c>
      <c r="H4335" t="s">
        <v>425</v>
      </c>
      <c r="I4335" t="s">
        <v>63</v>
      </c>
      <c r="J4335" t="s">
        <v>121</v>
      </c>
      <c r="K4335" t="s">
        <v>21756</v>
      </c>
      <c r="L4335" t="s">
        <v>5120</v>
      </c>
      <c r="M4335" t="s">
        <v>1451</v>
      </c>
      <c r="N4335">
        <v>264.99343832020998</v>
      </c>
      <c r="O4335">
        <v>35</v>
      </c>
      <c r="P4335">
        <v>40</v>
      </c>
      <c r="Q4335">
        <v>98</v>
      </c>
      <c r="R4335">
        <v>90</v>
      </c>
      <c r="S4335">
        <v>99.100000000000009</v>
      </c>
      <c r="T4335">
        <v>0</v>
      </c>
      <c r="U4335">
        <v>9</v>
      </c>
      <c r="V4335">
        <v>2180</v>
      </c>
      <c r="AB4335" t="s">
        <v>98</v>
      </c>
      <c r="AC4335" t="s">
        <v>98</v>
      </c>
      <c r="AD4335" t="s">
        <v>98</v>
      </c>
      <c r="AE4335" t="s">
        <v>63</v>
      </c>
      <c r="AG4335">
        <v>1985</v>
      </c>
      <c r="AH4335">
        <v>19.618000000000002</v>
      </c>
      <c r="AI4335">
        <v>38.436500000000002</v>
      </c>
      <c r="AJ4335">
        <v>-96.170670000000001</v>
      </c>
      <c r="AK4335" t="s">
        <v>77</v>
      </c>
      <c r="AL4335">
        <v>3</v>
      </c>
      <c r="AM4335" t="s">
        <v>63</v>
      </c>
      <c r="AN4335" t="s">
        <v>21757</v>
      </c>
      <c r="AO4335" t="s">
        <v>76</v>
      </c>
      <c r="AP4335" t="s">
        <v>170</v>
      </c>
      <c r="AQ4335" t="s">
        <v>264</v>
      </c>
      <c r="AR4335" t="s">
        <v>265</v>
      </c>
      <c r="AS4335" t="s">
        <v>83</v>
      </c>
      <c r="AT4335" s="5">
        <v>37257</v>
      </c>
      <c r="AU4335" t="s">
        <v>129</v>
      </c>
      <c r="AV4335" t="s">
        <v>134</v>
      </c>
      <c r="AW4335" t="s">
        <v>150</v>
      </c>
    </row>
    <row r="4336" spans="1:49" x14ac:dyDescent="0.25">
      <c r="A4336">
        <v>60</v>
      </c>
      <c r="B4336" t="s">
        <v>22666</v>
      </c>
      <c r="C4336">
        <v>1</v>
      </c>
      <c r="D4336" t="s">
        <v>86</v>
      </c>
      <c r="E4336" t="s">
        <v>1448</v>
      </c>
      <c r="F4336" t="s">
        <v>177</v>
      </c>
      <c r="G4336">
        <v>110.05</v>
      </c>
      <c r="H4336" t="s">
        <v>90</v>
      </c>
      <c r="I4336" t="s">
        <v>63</v>
      </c>
      <c r="J4336" t="s">
        <v>121</v>
      </c>
      <c r="K4336" t="s">
        <v>22667</v>
      </c>
      <c r="L4336" t="s">
        <v>16123</v>
      </c>
      <c r="M4336" t="s">
        <v>1451</v>
      </c>
      <c r="N4336">
        <v>162.6968503937008</v>
      </c>
      <c r="O4336">
        <v>25</v>
      </c>
      <c r="P4336">
        <v>40</v>
      </c>
      <c r="Q4336">
        <v>97.5</v>
      </c>
      <c r="R4336">
        <v>92</v>
      </c>
      <c r="S4336">
        <v>100</v>
      </c>
      <c r="T4336">
        <v>12</v>
      </c>
      <c r="U4336">
        <v>8</v>
      </c>
      <c r="V4336">
        <v>1640</v>
      </c>
      <c r="AB4336" t="s">
        <v>98</v>
      </c>
      <c r="AC4336" t="s">
        <v>98</v>
      </c>
      <c r="AD4336" t="s">
        <v>98</v>
      </c>
      <c r="AE4336" t="s">
        <v>63</v>
      </c>
      <c r="AG4336">
        <v>1985</v>
      </c>
      <c r="AH4336">
        <v>21.228000000000002</v>
      </c>
      <c r="AI4336">
        <v>38.462090000000003</v>
      </c>
      <c r="AJ4336">
        <v>-96.171040000000005</v>
      </c>
      <c r="AK4336" t="s">
        <v>262</v>
      </c>
      <c r="AL4336">
        <v>3</v>
      </c>
      <c r="AM4336" t="s">
        <v>63</v>
      </c>
      <c r="AN4336" t="s">
        <v>22668</v>
      </c>
      <c r="AO4336" t="s">
        <v>76</v>
      </c>
      <c r="AP4336" t="s">
        <v>170</v>
      </c>
      <c r="AQ4336" t="s">
        <v>264</v>
      </c>
      <c r="AR4336" t="s">
        <v>265</v>
      </c>
      <c r="AS4336" t="s">
        <v>83</v>
      </c>
      <c r="AT4336" s="5">
        <v>35855</v>
      </c>
      <c r="AU4336" t="s">
        <v>76</v>
      </c>
      <c r="AV4336" t="s">
        <v>134</v>
      </c>
      <c r="AW4336" t="s">
        <v>150</v>
      </c>
    </row>
    <row r="4337" spans="1:49" x14ac:dyDescent="0.25">
      <c r="A4337">
        <v>442</v>
      </c>
      <c r="B4337" t="s">
        <v>3777</v>
      </c>
      <c r="C4337">
        <v>1</v>
      </c>
      <c r="D4337" t="s">
        <v>86</v>
      </c>
      <c r="E4337" t="s">
        <v>1448</v>
      </c>
      <c r="F4337" t="s">
        <v>177</v>
      </c>
      <c r="G4337">
        <v>110.48</v>
      </c>
      <c r="H4337" t="s">
        <v>489</v>
      </c>
      <c r="I4337" t="s">
        <v>63</v>
      </c>
      <c r="J4337" t="s">
        <v>121</v>
      </c>
      <c r="K4337" t="s">
        <v>3778</v>
      </c>
      <c r="L4337" t="s">
        <v>3779</v>
      </c>
      <c r="M4337" t="s">
        <v>1451</v>
      </c>
      <c r="N4337">
        <v>45.01312335958005</v>
      </c>
      <c r="O4337">
        <v>30</v>
      </c>
      <c r="P4337">
        <v>40</v>
      </c>
      <c r="Q4337">
        <v>96.9</v>
      </c>
      <c r="R4337">
        <v>90</v>
      </c>
      <c r="S4337">
        <v>97</v>
      </c>
      <c r="T4337">
        <v>9</v>
      </c>
      <c r="U4337">
        <v>8</v>
      </c>
      <c r="V4337">
        <v>1640</v>
      </c>
      <c r="AB4337" t="s">
        <v>63</v>
      </c>
      <c r="AC4337" t="s">
        <v>63</v>
      </c>
      <c r="AD4337" t="s">
        <v>63</v>
      </c>
      <c r="AE4337" t="s">
        <v>98</v>
      </c>
      <c r="AG4337">
        <v>1985</v>
      </c>
      <c r="AH4337">
        <v>21.662000000000003</v>
      </c>
      <c r="AI4337">
        <v>38.46837</v>
      </c>
      <c r="AJ4337">
        <v>-96.171109999999999</v>
      </c>
      <c r="AK4337" t="s">
        <v>77</v>
      </c>
      <c r="AL4337">
        <v>2</v>
      </c>
      <c r="AM4337" t="s">
        <v>63</v>
      </c>
      <c r="AN4337" t="s">
        <v>3780</v>
      </c>
      <c r="AO4337" t="s">
        <v>76</v>
      </c>
      <c r="AP4337" t="s">
        <v>170</v>
      </c>
      <c r="AQ4337" t="s">
        <v>82</v>
      </c>
      <c r="AR4337" t="s">
        <v>569</v>
      </c>
      <c r="AS4337" t="s">
        <v>83</v>
      </c>
      <c r="AT4337" s="5">
        <v>37987</v>
      </c>
      <c r="AU4337" t="s">
        <v>129</v>
      </c>
      <c r="AV4337" t="s">
        <v>149</v>
      </c>
      <c r="AW4337" t="s">
        <v>1698</v>
      </c>
    </row>
    <row r="4338" spans="1:49" x14ac:dyDescent="0.25">
      <c r="A4338">
        <v>2539</v>
      </c>
      <c r="B4338" t="s">
        <v>16121</v>
      </c>
      <c r="C4338">
        <v>1</v>
      </c>
      <c r="D4338" t="s">
        <v>86</v>
      </c>
      <c r="E4338" t="s">
        <v>1448</v>
      </c>
      <c r="F4338" t="s">
        <v>177</v>
      </c>
      <c r="G4338">
        <v>114.47</v>
      </c>
      <c r="H4338" t="s">
        <v>90</v>
      </c>
      <c r="I4338" t="s">
        <v>63</v>
      </c>
      <c r="J4338" t="s">
        <v>121</v>
      </c>
      <c r="K4338" t="s">
        <v>16122</v>
      </c>
      <c r="L4338" t="s">
        <v>16123</v>
      </c>
      <c r="M4338" t="s">
        <v>1451</v>
      </c>
      <c r="N4338">
        <v>162.5</v>
      </c>
      <c r="P4338">
        <v>36</v>
      </c>
      <c r="Q4338">
        <v>98.9</v>
      </c>
      <c r="R4338">
        <v>90</v>
      </c>
      <c r="S4338">
        <v>87.7</v>
      </c>
      <c r="T4338">
        <v>1</v>
      </c>
      <c r="U4338">
        <v>17</v>
      </c>
      <c r="V4338">
        <v>665</v>
      </c>
      <c r="AB4338" t="s">
        <v>98</v>
      </c>
      <c r="AC4338" t="s">
        <v>129</v>
      </c>
      <c r="AD4338" t="s">
        <v>129</v>
      </c>
      <c r="AE4338" t="s">
        <v>63</v>
      </c>
      <c r="AG4338">
        <v>1985</v>
      </c>
      <c r="AH4338">
        <v>25.658000000000001</v>
      </c>
      <c r="AI4338">
        <v>38.506489999999999</v>
      </c>
      <c r="AJ4338">
        <v>-96.144670000000005</v>
      </c>
      <c r="AL4338">
        <v>3</v>
      </c>
      <c r="AM4338" t="s">
        <v>63</v>
      </c>
      <c r="AN4338" t="s">
        <v>16124</v>
      </c>
      <c r="AO4338" t="s">
        <v>76</v>
      </c>
      <c r="AP4338" t="s">
        <v>170</v>
      </c>
      <c r="AQ4338" t="s">
        <v>264</v>
      </c>
      <c r="AR4338" t="s">
        <v>265</v>
      </c>
      <c r="AS4338" t="s">
        <v>83</v>
      </c>
      <c r="AT4338" s="5">
        <v>35855</v>
      </c>
      <c r="AU4338" t="s">
        <v>76</v>
      </c>
      <c r="AV4338" t="s">
        <v>134</v>
      </c>
      <c r="AW4338" t="s">
        <v>150</v>
      </c>
    </row>
    <row r="4339" spans="1:49" x14ac:dyDescent="0.25">
      <c r="A4339">
        <v>687</v>
      </c>
      <c r="B4339" t="s">
        <v>8153</v>
      </c>
      <c r="C4339">
        <v>1</v>
      </c>
      <c r="D4339" t="s">
        <v>86</v>
      </c>
      <c r="E4339" t="s">
        <v>1448</v>
      </c>
      <c r="F4339" t="s">
        <v>177</v>
      </c>
      <c r="G4339">
        <v>107.3</v>
      </c>
      <c r="H4339" t="s">
        <v>820</v>
      </c>
      <c r="I4339" t="s">
        <v>63</v>
      </c>
      <c r="J4339" t="s">
        <v>121</v>
      </c>
      <c r="K4339" t="s">
        <v>8154</v>
      </c>
      <c r="L4339" t="s">
        <v>2263</v>
      </c>
      <c r="M4339" t="s">
        <v>1451</v>
      </c>
      <c r="N4339">
        <v>281.49606299212599</v>
      </c>
      <c r="P4339">
        <v>40</v>
      </c>
      <c r="Q4339">
        <v>97.600000000000009</v>
      </c>
      <c r="R4339">
        <v>95</v>
      </c>
      <c r="S4339">
        <v>99.8</v>
      </c>
      <c r="T4339">
        <v>9</v>
      </c>
      <c r="U4339">
        <v>9</v>
      </c>
      <c r="V4339">
        <v>2180</v>
      </c>
      <c r="AB4339" t="s">
        <v>98</v>
      </c>
      <c r="AC4339" t="s">
        <v>129</v>
      </c>
      <c r="AD4339" t="s">
        <v>98</v>
      </c>
      <c r="AE4339" t="s">
        <v>63</v>
      </c>
      <c r="AG4339">
        <v>1985</v>
      </c>
      <c r="AH4339">
        <v>18.635999999999999</v>
      </c>
      <c r="AI4339">
        <v>38.427860000000003</v>
      </c>
      <c r="AJ4339">
        <v>-96.180179999999993</v>
      </c>
      <c r="AL4339">
        <v>4</v>
      </c>
      <c r="AM4339" t="s">
        <v>63</v>
      </c>
      <c r="AN4339" t="s">
        <v>8155</v>
      </c>
      <c r="AO4339" t="s">
        <v>76</v>
      </c>
      <c r="AP4339" t="s">
        <v>170</v>
      </c>
      <c r="AQ4339" t="s">
        <v>285</v>
      </c>
      <c r="AR4339" t="s">
        <v>132</v>
      </c>
      <c r="AS4339" t="s">
        <v>83</v>
      </c>
      <c r="AT4339" s="5">
        <v>36039</v>
      </c>
      <c r="AU4339" t="s">
        <v>103</v>
      </c>
      <c r="AV4339" t="s">
        <v>134</v>
      </c>
      <c r="AW4339" t="s">
        <v>150</v>
      </c>
    </row>
    <row r="4340" spans="1:49" x14ac:dyDescent="0.25">
      <c r="A4340">
        <v>211</v>
      </c>
      <c r="B4340" t="s">
        <v>7835</v>
      </c>
      <c r="C4340">
        <v>1</v>
      </c>
      <c r="D4340" t="s">
        <v>86</v>
      </c>
      <c r="E4340" t="s">
        <v>1448</v>
      </c>
      <c r="F4340" t="s">
        <v>177</v>
      </c>
      <c r="G4340">
        <v>99.72</v>
      </c>
      <c r="H4340" t="s">
        <v>90</v>
      </c>
      <c r="I4340" t="s">
        <v>63</v>
      </c>
      <c r="J4340" t="s">
        <v>121</v>
      </c>
      <c r="K4340" t="s">
        <v>7836</v>
      </c>
      <c r="L4340" t="s">
        <v>5274</v>
      </c>
      <c r="M4340" t="s">
        <v>1451</v>
      </c>
      <c r="N4340">
        <v>102.49343832020998</v>
      </c>
      <c r="P4340">
        <v>40</v>
      </c>
      <c r="Q4340">
        <v>99</v>
      </c>
      <c r="R4340">
        <v>95</v>
      </c>
      <c r="S4340">
        <v>98.100000000000009</v>
      </c>
      <c r="T4340">
        <v>0</v>
      </c>
      <c r="U4340">
        <v>8</v>
      </c>
      <c r="V4340">
        <v>2580</v>
      </c>
      <c r="AB4340" t="s">
        <v>98</v>
      </c>
      <c r="AC4340" t="s">
        <v>98</v>
      </c>
      <c r="AD4340" t="s">
        <v>129</v>
      </c>
      <c r="AE4340" t="s">
        <v>63</v>
      </c>
      <c r="AG4340">
        <v>1987</v>
      </c>
      <c r="AH4340">
        <v>15.506</v>
      </c>
      <c r="AI4340">
        <v>38.320050000000002</v>
      </c>
      <c r="AJ4340">
        <v>-96.18038</v>
      </c>
      <c r="AL4340">
        <v>3</v>
      </c>
      <c r="AM4340" t="s">
        <v>63</v>
      </c>
      <c r="AN4340" t="s">
        <v>7837</v>
      </c>
      <c r="AO4340" t="s">
        <v>76</v>
      </c>
      <c r="AP4340" t="s">
        <v>170</v>
      </c>
      <c r="AQ4340" t="s">
        <v>264</v>
      </c>
      <c r="AR4340" t="s">
        <v>1775</v>
      </c>
      <c r="AS4340" t="s">
        <v>83</v>
      </c>
      <c r="AT4340" s="5">
        <v>35855</v>
      </c>
      <c r="AU4340" t="s">
        <v>76</v>
      </c>
      <c r="AV4340" t="s">
        <v>134</v>
      </c>
      <c r="AW4340" t="s">
        <v>150</v>
      </c>
    </row>
    <row r="4341" spans="1:49" x14ac:dyDescent="0.25">
      <c r="A4341">
        <v>542</v>
      </c>
      <c r="B4341" t="s">
        <v>24725</v>
      </c>
      <c r="C4341">
        <v>1</v>
      </c>
      <c r="D4341" t="s">
        <v>86</v>
      </c>
      <c r="E4341" t="s">
        <v>1448</v>
      </c>
      <c r="F4341" t="s">
        <v>177</v>
      </c>
      <c r="G4341">
        <v>102.57000000000001</v>
      </c>
      <c r="H4341" t="s">
        <v>90</v>
      </c>
      <c r="I4341" t="s">
        <v>63</v>
      </c>
      <c r="J4341" t="s">
        <v>121</v>
      </c>
      <c r="K4341" t="s">
        <v>24726</v>
      </c>
      <c r="L4341" t="s">
        <v>166</v>
      </c>
      <c r="M4341" t="s">
        <v>1451</v>
      </c>
      <c r="N4341">
        <v>162.89370078740157</v>
      </c>
      <c r="O4341">
        <v>30</v>
      </c>
      <c r="P4341">
        <v>40</v>
      </c>
      <c r="Q4341">
        <v>97</v>
      </c>
      <c r="R4341">
        <v>95</v>
      </c>
      <c r="S4341">
        <v>97.600000000000009</v>
      </c>
      <c r="T4341">
        <v>0</v>
      </c>
      <c r="U4341">
        <v>4</v>
      </c>
      <c r="V4341">
        <v>4450</v>
      </c>
      <c r="AB4341" t="s">
        <v>98</v>
      </c>
      <c r="AC4341" t="s">
        <v>98</v>
      </c>
      <c r="AD4341" t="s">
        <v>98</v>
      </c>
      <c r="AE4341" t="s">
        <v>63</v>
      </c>
      <c r="AG4341">
        <v>1987</v>
      </c>
      <c r="AH4341">
        <v>12.656000000000001</v>
      </c>
      <c r="AI4341">
        <v>38.361400000000003</v>
      </c>
      <c r="AJ4341">
        <v>-96.180400000000006</v>
      </c>
      <c r="AK4341" t="s">
        <v>77</v>
      </c>
      <c r="AL4341">
        <v>3</v>
      </c>
      <c r="AM4341" t="s">
        <v>63</v>
      </c>
      <c r="AN4341" t="s">
        <v>24727</v>
      </c>
      <c r="AO4341" t="s">
        <v>76</v>
      </c>
      <c r="AP4341" t="s">
        <v>170</v>
      </c>
      <c r="AQ4341" t="s">
        <v>118</v>
      </c>
      <c r="AR4341" t="s">
        <v>944</v>
      </c>
      <c r="AS4341" t="s">
        <v>83</v>
      </c>
      <c r="AT4341" s="5">
        <v>35855</v>
      </c>
      <c r="AU4341" t="s">
        <v>76</v>
      </c>
      <c r="AV4341" t="s">
        <v>134</v>
      </c>
      <c r="AW4341" t="s">
        <v>150</v>
      </c>
    </row>
    <row r="4342" spans="1:49" x14ac:dyDescent="0.25">
      <c r="A4342">
        <v>1221</v>
      </c>
      <c r="B4342" t="s">
        <v>27139</v>
      </c>
      <c r="C4342">
        <v>1</v>
      </c>
      <c r="D4342" t="s">
        <v>86</v>
      </c>
      <c r="E4342" t="s">
        <v>1448</v>
      </c>
      <c r="F4342" t="s">
        <v>177</v>
      </c>
      <c r="G4342">
        <v>104.13</v>
      </c>
      <c r="H4342" t="s">
        <v>740</v>
      </c>
      <c r="I4342" t="s">
        <v>63</v>
      </c>
      <c r="J4342" t="s">
        <v>121</v>
      </c>
      <c r="K4342" t="s">
        <v>27140</v>
      </c>
      <c r="L4342" t="s">
        <v>2384</v>
      </c>
      <c r="M4342" t="s">
        <v>1451</v>
      </c>
      <c r="N4342">
        <v>404.00262467191601</v>
      </c>
      <c r="O4342">
        <v>22</v>
      </c>
      <c r="P4342">
        <v>40</v>
      </c>
      <c r="Q4342">
        <v>94.9</v>
      </c>
      <c r="R4342">
        <v>85</v>
      </c>
      <c r="S4342">
        <v>93.5</v>
      </c>
      <c r="T4342">
        <v>3</v>
      </c>
      <c r="U4342">
        <v>4</v>
      </c>
      <c r="V4342">
        <v>4450</v>
      </c>
      <c r="AB4342" t="s">
        <v>98</v>
      </c>
      <c r="AC4342" t="s">
        <v>98</v>
      </c>
      <c r="AD4342" t="s">
        <v>75</v>
      </c>
      <c r="AE4342" t="s">
        <v>63</v>
      </c>
      <c r="AG4342">
        <v>1987</v>
      </c>
      <c r="AH4342">
        <v>10.982000000000001</v>
      </c>
      <c r="AI4342">
        <v>38.385260000000002</v>
      </c>
      <c r="AJ4342">
        <v>-96.181280000000001</v>
      </c>
      <c r="AK4342" t="s">
        <v>77</v>
      </c>
      <c r="AL4342">
        <v>4</v>
      </c>
      <c r="AM4342" t="s">
        <v>63</v>
      </c>
      <c r="AN4342" t="s">
        <v>27141</v>
      </c>
      <c r="AO4342" t="s">
        <v>76</v>
      </c>
      <c r="AP4342" t="s">
        <v>170</v>
      </c>
      <c r="AQ4342" t="s">
        <v>240</v>
      </c>
      <c r="AR4342" t="s">
        <v>569</v>
      </c>
      <c r="AS4342" t="s">
        <v>83</v>
      </c>
      <c r="AT4342" s="5">
        <v>37257</v>
      </c>
      <c r="AU4342" t="s">
        <v>76</v>
      </c>
      <c r="AV4342" t="s">
        <v>134</v>
      </c>
      <c r="AW4342" t="s">
        <v>150</v>
      </c>
    </row>
    <row r="4343" spans="1:49" x14ac:dyDescent="0.25">
      <c r="A4343">
        <v>0</v>
      </c>
      <c r="B4343" t="s">
        <v>11487</v>
      </c>
      <c r="C4343">
        <v>1</v>
      </c>
      <c r="D4343" t="s">
        <v>86</v>
      </c>
      <c r="E4343" t="s">
        <v>3339</v>
      </c>
      <c r="F4343" t="s">
        <v>65</v>
      </c>
      <c r="G4343">
        <v>132.19999999999999</v>
      </c>
      <c r="H4343" t="s">
        <v>138</v>
      </c>
      <c r="I4343" t="s">
        <v>63</v>
      </c>
      <c r="J4343" t="s">
        <v>121</v>
      </c>
      <c r="K4343" t="s">
        <v>11488</v>
      </c>
      <c r="L4343" t="s">
        <v>3779</v>
      </c>
      <c r="M4343" t="s">
        <v>7591</v>
      </c>
      <c r="N4343">
        <v>27.001312335958005</v>
      </c>
      <c r="O4343">
        <v>23</v>
      </c>
      <c r="P4343">
        <v>94</v>
      </c>
      <c r="Q4343">
        <v>65.2</v>
      </c>
      <c r="S4343">
        <v>97.600000000000009</v>
      </c>
      <c r="T4343">
        <v>0</v>
      </c>
      <c r="U4343">
        <v>20</v>
      </c>
      <c r="V4343">
        <v>7320</v>
      </c>
      <c r="AB4343" t="s">
        <v>63</v>
      </c>
      <c r="AC4343" t="s">
        <v>63</v>
      </c>
      <c r="AD4343" t="s">
        <v>63</v>
      </c>
      <c r="AE4343" t="s">
        <v>98</v>
      </c>
      <c r="AG4343">
        <v>1955</v>
      </c>
      <c r="AH4343">
        <v>13.22</v>
      </c>
      <c r="AI4343">
        <v>38.476230000000001</v>
      </c>
      <c r="AJ4343">
        <v>-96.180499999999995</v>
      </c>
      <c r="AK4343" t="s">
        <v>262</v>
      </c>
      <c r="AL4343">
        <v>2</v>
      </c>
      <c r="AM4343" t="s">
        <v>100</v>
      </c>
      <c r="AN4343" t="s">
        <v>11489</v>
      </c>
      <c r="AO4343" t="s">
        <v>76</v>
      </c>
      <c r="AP4343" t="s">
        <v>116</v>
      </c>
      <c r="AQ4343" t="s">
        <v>358</v>
      </c>
      <c r="AR4343" t="s">
        <v>653</v>
      </c>
      <c r="AS4343" t="s">
        <v>83</v>
      </c>
      <c r="AT4343" s="5">
        <v>37257</v>
      </c>
      <c r="AU4343" t="s">
        <v>129</v>
      </c>
      <c r="AV4343" t="s">
        <v>149</v>
      </c>
      <c r="AW4343" t="s">
        <v>150</v>
      </c>
    </row>
    <row r="4344" spans="1:49" x14ac:dyDescent="0.25">
      <c r="A4344">
        <v>0</v>
      </c>
      <c r="B4344" t="s">
        <v>7589</v>
      </c>
      <c r="C4344">
        <v>1</v>
      </c>
      <c r="D4344" t="s">
        <v>86</v>
      </c>
      <c r="E4344" t="s">
        <v>3339</v>
      </c>
      <c r="F4344" t="s">
        <v>65</v>
      </c>
      <c r="G4344">
        <v>141.82</v>
      </c>
      <c r="H4344" t="s">
        <v>138</v>
      </c>
      <c r="I4344" t="s">
        <v>63</v>
      </c>
      <c r="J4344" t="s">
        <v>121</v>
      </c>
      <c r="K4344" t="s">
        <v>7590</v>
      </c>
      <c r="L4344" t="s">
        <v>3519</v>
      </c>
      <c r="M4344" t="s">
        <v>7591</v>
      </c>
      <c r="N4344">
        <v>37.5</v>
      </c>
      <c r="P4344">
        <v>94</v>
      </c>
      <c r="Q4344">
        <v>67.8</v>
      </c>
      <c r="S4344">
        <v>96.4</v>
      </c>
      <c r="T4344">
        <v>0</v>
      </c>
      <c r="U4344">
        <v>20</v>
      </c>
      <c r="V4344">
        <v>7320</v>
      </c>
      <c r="AB4344" t="s">
        <v>63</v>
      </c>
      <c r="AC4344" t="s">
        <v>63</v>
      </c>
      <c r="AD4344" t="s">
        <v>63</v>
      </c>
      <c r="AE4344" t="s">
        <v>98</v>
      </c>
      <c r="AG4344">
        <v>1955</v>
      </c>
      <c r="AH4344">
        <v>14.19</v>
      </c>
      <c r="AI4344">
        <v>38.58981</v>
      </c>
      <c r="AJ4344">
        <v>-96.079790000000003</v>
      </c>
      <c r="AL4344">
        <v>3</v>
      </c>
      <c r="AM4344" t="s">
        <v>100</v>
      </c>
      <c r="AN4344" t="s">
        <v>7592</v>
      </c>
      <c r="AO4344" t="s">
        <v>76</v>
      </c>
      <c r="AP4344" t="s">
        <v>116</v>
      </c>
      <c r="AQ4344" t="s">
        <v>486</v>
      </c>
      <c r="AR4344" t="s">
        <v>255</v>
      </c>
      <c r="AS4344" t="s">
        <v>83</v>
      </c>
      <c r="AT4344" s="5">
        <v>37257</v>
      </c>
      <c r="AU4344" t="s">
        <v>129</v>
      </c>
      <c r="AV4344" t="s">
        <v>149</v>
      </c>
      <c r="AW4344" t="s">
        <v>150</v>
      </c>
    </row>
    <row r="4345" spans="1:49" x14ac:dyDescent="0.25">
      <c r="A4345">
        <v>116</v>
      </c>
      <c r="B4345" t="s">
        <v>8900</v>
      </c>
      <c r="C4345">
        <v>1</v>
      </c>
      <c r="D4345" t="s">
        <v>86</v>
      </c>
      <c r="E4345" t="s">
        <v>137</v>
      </c>
      <c r="F4345" t="s">
        <v>108</v>
      </c>
      <c r="G4345">
        <v>339.36</v>
      </c>
      <c r="H4345" t="s">
        <v>90</v>
      </c>
      <c r="I4345" t="s">
        <v>63</v>
      </c>
      <c r="J4345" t="s">
        <v>121</v>
      </c>
      <c r="K4345" t="s">
        <v>8901</v>
      </c>
      <c r="L4345" t="s">
        <v>291</v>
      </c>
      <c r="M4345" t="s">
        <v>1022</v>
      </c>
      <c r="N4345">
        <v>122.50656167979002</v>
      </c>
      <c r="P4345">
        <v>44</v>
      </c>
      <c r="Q4345">
        <v>99.5</v>
      </c>
      <c r="R4345">
        <v>95</v>
      </c>
      <c r="S4345">
        <v>97.8</v>
      </c>
      <c r="T4345">
        <v>1</v>
      </c>
      <c r="U4345">
        <v>38</v>
      </c>
      <c r="V4345">
        <v>5680</v>
      </c>
      <c r="AB4345" t="s">
        <v>98</v>
      </c>
      <c r="AC4345" t="s">
        <v>129</v>
      </c>
      <c r="AD4345" t="s">
        <v>129</v>
      </c>
      <c r="AE4345" t="s">
        <v>63</v>
      </c>
      <c r="AG4345">
        <v>1995</v>
      </c>
      <c r="AH4345">
        <v>1.87</v>
      </c>
      <c r="AI4345">
        <v>38.406599999999997</v>
      </c>
      <c r="AJ4345">
        <v>-96.320340000000002</v>
      </c>
      <c r="AL4345">
        <v>3</v>
      </c>
      <c r="AM4345" t="s">
        <v>63</v>
      </c>
      <c r="AN4345" t="s">
        <v>8902</v>
      </c>
      <c r="AO4345" t="s">
        <v>76</v>
      </c>
      <c r="AP4345" t="s">
        <v>170</v>
      </c>
      <c r="AQ4345" t="s">
        <v>677</v>
      </c>
      <c r="AR4345" t="s">
        <v>133</v>
      </c>
      <c r="AS4345" t="s">
        <v>83</v>
      </c>
      <c r="AT4345" s="5">
        <v>35855</v>
      </c>
      <c r="AU4345" t="s">
        <v>76</v>
      </c>
      <c r="AV4345" t="s">
        <v>134</v>
      </c>
      <c r="AW4345" t="s">
        <v>150</v>
      </c>
    </row>
    <row r="4346" spans="1:49" x14ac:dyDescent="0.25">
      <c r="A4346">
        <v>116</v>
      </c>
      <c r="B4346" t="s">
        <v>4418</v>
      </c>
      <c r="C4346">
        <v>1</v>
      </c>
      <c r="D4346" t="s">
        <v>86</v>
      </c>
      <c r="E4346" t="s">
        <v>137</v>
      </c>
      <c r="F4346" t="s">
        <v>108</v>
      </c>
      <c r="G4346">
        <v>340.41</v>
      </c>
      <c r="H4346" t="s">
        <v>90</v>
      </c>
      <c r="I4346" t="s">
        <v>63</v>
      </c>
      <c r="J4346" t="s">
        <v>121</v>
      </c>
      <c r="K4346" t="s">
        <v>4419</v>
      </c>
      <c r="L4346" t="s">
        <v>4420</v>
      </c>
      <c r="M4346" t="s">
        <v>1022</v>
      </c>
      <c r="N4346">
        <v>162.5</v>
      </c>
      <c r="P4346">
        <v>44</v>
      </c>
      <c r="Q4346">
        <v>98.5</v>
      </c>
      <c r="R4346">
        <v>95</v>
      </c>
      <c r="S4346">
        <v>97.5</v>
      </c>
      <c r="T4346">
        <v>1</v>
      </c>
      <c r="U4346">
        <v>38</v>
      </c>
      <c r="V4346">
        <v>5680</v>
      </c>
      <c r="AB4346" t="s">
        <v>98</v>
      </c>
      <c r="AC4346" t="s">
        <v>129</v>
      </c>
      <c r="AD4346" t="s">
        <v>129</v>
      </c>
      <c r="AE4346" t="s">
        <v>63</v>
      </c>
      <c r="AG4346">
        <v>1995</v>
      </c>
      <c r="AH4346">
        <v>2.91</v>
      </c>
      <c r="AI4346">
        <v>38.407609999999998</v>
      </c>
      <c r="AJ4346">
        <v>-96.301050000000004</v>
      </c>
      <c r="AL4346">
        <v>3</v>
      </c>
      <c r="AM4346" t="s">
        <v>63</v>
      </c>
      <c r="AN4346" t="s">
        <v>4421</v>
      </c>
      <c r="AO4346" t="s">
        <v>76</v>
      </c>
      <c r="AP4346" t="s">
        <v>170</v>
      </c>
      <c r="AQ4346" t="s">
        <v>337</v>
      </c>
      <c r="AR4346" t="s">
        <v>133</v>
      </c>
      <c r="AS4346" t="s">
        <v>83</v>
      </c>
      <c r="AT4346" s="5">
        <v>35947</v>
      </c>
      <c r="AU4346" t="s">
        <v>76</v>
      </c>
      <c r="AV4346" t="s">
        <v>134</v>
      </c>
      <c r="AW4346" t="s">
        <v>150</v>
      </c>
    </row>
    <row r="4347" spans="1:49" x14ac:dyDescent="0.25">
      <c r="A4347">
        <v>72</v>
      </c>
      <c r="B4347" t="s">
        <v>1019</v>
      </c>
      <c r="C4347">
        <v>1</v>
      </c>
      <c r="D4347" t="s">
        <v>86</v>
      </c>
      <c r="E4347" t="s">
        <v>137</v>
      </c>
      <c r="F4347" t="s">
        <v>108</v>
      </c>
      <c r="G4347">
        <v>342.33</v>
      </c>
      <c r="H4347" t="s">
        <v>90</v>
      </c>
      <c r="I4347" t="s">
        <v>63</v>
      </c>
      <c r="J4347" t="s">
        <v>121</v>
      </c>
      <c r="K4347" t="s">
        <v>1020</v>
      </c>
      <c r="L4347" t="s">
        <v>1021</v>
      </c>
      <c r="M4347" t="s">
        <v>1022</v>
      </c>
      <c r="N4347">
        <v>112.5</v>
      </c>
      <c r="P4347">
        <v>44</v>
      </c>
      <c r="Q4347">
        <v>97.5</v>
      </c>
      <c r="R4347">
        <v>95</v>
      </c>
      <c r="S4347">
        <v>100</v>
      </c>
      <c r="T4347">
        <v>1</v>
      </c>
      <c r="U4347">
        <v>38</v>
      </c>
      <c r="V4347">
        <v>5680</v>
      </c>
      <c r="X4347" t="s">
        <v>1023</v>
      </c>
      <c r="Z4347" t="s">
        <v>364</v>
      </c>
      <c r="AA4347" t="s">
        <v>146</v>
      </c>
      <c r="AB4347" t="s">
        <v>98</v>
      </c>
      <c r="AC4347" t="s">
        <v>129</v>
      </c>
      <c r="AD4347" t="s">
        <v>129</v>
      </c>
      <c r="AE4347" t="s">
        <v>63</v>
      </c>
      <c r="AG4347">
        <v>1995</v>
      </c>
      <c r="AH4347">
        <v>4.84</v>
      </c>
      <c r="AI4347">
        <v>38.412379999999999</v>
      </c>
      <c r="AJ4347">
        <v>-96.266490000000005</v>
      </c>
      <c r="AL4347">
        <v>3</v>
      </c>
      <c r="AM4347" t="s">
        <v>63</v>
      </c>
      <c r="AN4347" t="s">
        <v>1024</v>
      </c>
      <c r="AO4347" t="s">
        <v>76</v>
      </c>
      <c r="AP4347" t="s">
        <v>170</v>
      </c>
      <c r="AQ4347" t="s">
        <v>634</v>
      </c>
      <c r="AR4347" t="s">
        <v>1025</v>
      </c>
      <c r="AS4347" t="s">
        <v>83</v>
      </c>
      <c r="AT4347" s="5">
        <v>35855</v>
      </c>
      <c r="AU4347" t="s">
        <v>76</v>
      </c>
      <c r="AV4347" t="s">
        <v>134</v>
      </c>
      <c r="AW4347" t="s">
        <v>150</v>
      </c>
    </row>
    <row r="4348" spans="1:49" x14ac:dyDescent="0.25">
      <c r="A4348">
        <v>1181</v>
      </c>
      <c r="B4348" t="s">
        <v>3975</v>
      </c>
      <c r="C4348">
        <v>1</v>
      </c>
      <c r="D4348" t="s">
        <v>86</v>
      </c>
      <c r="E4348" t="s">
        <v>222</v>
      </c>
      <c r="F4348" t="s">
        <v>108</v>
      </c>
      <c r="G4348">
        <v>379.19</v>
      </c>
      <c r="H4348" t="s">
        <v>403</v>
      </c>
      <c r="I4348" t="s">
        <v>63</v>
      </c>
      <c r="J4348" t="s">
        <v>121</v>
      </c>
      <c r="K4348" t="s">
        <v>3976</v>
      </c>
      <c r="L4348" t="s">
        <v>3977</v>
      </c>
      <c r="M4348" t="s">
        <v>3978</v>
      </c>
      <c r="N4348">
        <v>246.48950131233596</v>
      </c>
      <c r="P4348">
        <v>36</v>
      </c>
      <c r="Q4348">
        <v>99.100000000000009</v>
      </c>
      <c r="R4348">
        <v>95</v>
      </c>
      <c r="S4348">
        <v>95.600000000000009</v>
      </c>
      <c r="T4348">
        <v>19</v>
      </c>
      <c r="U4348">
        <v>20</v>
      </c>
      <c r="V4348">
        <v>625</v>
      </c>
      <c r="AB4348" t="s">
        <v>98</v>
      </c>
      <c r="AC4348" t="s">
        <v>98</v>
      </c>
      <c r="AD4348" t="s">
        <v>129</v>
      </c>
      <c r="AE4348" t="s">
        <v>63</v>
      </c>
      <c r="AG4348">
        <v>1991</v>
      </c>
      <c r="AH4348">
        <v>19.36</v>
      </c>
      <c r="AI4348">
        <v>38.651829999999997</v>
      </c>
      <c r="AJ4348">
        <v>-96.000870000000006</v>
      </c>
      <c r="AL4348">
        <v>3</v>
      </c>
      <c r="AM4348" t="s">
        <v>63</v>
      </c>
      <c r="AN4348" t="s">
        <v>3979</v>
      </c>
      <c r="AO4348" t="s">
        <v>76</v>
      </c>
      <c r="AP4348" t="s">
        <v>170</v>
      </c>
      <c r="AQ4348" t="s">
        <v>336</v>
      </c>
      <c r="AR4348" t="s">
        <v>337</v>
      </c>
      <c r="AS4348" t="s">
        <v>83</v>
      </c>
      <c r="AT4348" s="5">
        <v>35916</v>
      </c>
      <c r="AU4348" t="s">
        <v>76</v>
      </c>
      <c r="AV4348" t="s">
        <v>274</v>
      </c>
      <c r="AW4348" t="s">
        <v>444</v>
      </c>
    </row>
    <row r="4349" spans="1:49" x14ac:dyDescent="0.25">
      <c r="A4349">
        <v>610</v>
      </c>
      <c r="B4349" t="s">
        <v>27011</v>
      </c>
      <c r="C4349">
        <v>1</v>
      </c>
      <c r="D4349" t="s">
        <v>86</v>
      </c>
      <c r="E4349" t="s">
        <v>739</v>
      </c>
      <c r="F4349" t="s">
        <v>65</v>
      </c>
      <c r="G4349">
        <v>127.56</v>
      </c>
      <c r="H4349" t="s">
        <v>740</v>
      </c>
      <c r="I4349" t="s">
        <v>63</v>
      </c>
      <c r="J4349" t="s">
        <v>121</v>
      </c>
      <c r="K4349" t="s">
        <v>27012</v>
      </c>
      <c r="L4349" t="s">
        <v>967</v>
      </c>
      <c r="M4349" t="s">
        <v>27013</v>
      </c>
      <c r="N4349">
        <v>269.81627296587925</v>
      </c>
      <c r="O4349">
        <v>38</v>
      </c>
      <c r="P4349">
        <v>52</v>
      </c>
      <c r="Q4349">
        <v>78</v>
      </c>
      <c r="R4349">
        <v>97</v>
      </c>
      <c r="S4349">
        <v>99.600000000000009</v>
      </c>
      <c r="T4349">
        <v>1</v>
      </c>
      <c r="U4349">
        <v>2</v>
      </c>
      <c r="V4349">
        <v>16305</v>
      </c>
      <c r="AB4349" t="s">
        <v>98</v>
      </c>
      <c r="AC4349" t="s">
        <v>98</v>
      </c>
      <c r="AD4349" t="s">
        <v>98</v>
      </c>
      <c r="AE4349" t="s">
        <v>63</v>
      </c>
      <c r="AG4349">
        <v>1994</v>
      </c>
      <c r="AH4349">
        <v>12.030000000000001</v>
      </c>
      <c r="AI4349">
        <v>38.421190000000003</v>
      </c>
      <c r="AJ4349">
        <v>-96.217110000000005</v>
      </c>
      <c r="AK4349" t="s">
        <v>262</v>
      </c>
      <c r="AL4349">
        <v>2</v>
      </c>
      <c r="AM4349" t="s">
        <v>63</v>
      </c>
      <c r="AN4349" t="s">
        <v>27014</v>
      </c>
      <c r="AO4349" t="s">
        <v>76</v>
      </c>
      <c r="AP4349" t="s">
        <v>170</v>
      </c>
      <c r="AQ4349" t="s">
        <v>186</v>
      </c>
      <c r="AR4349" t="s">
        <v>467</v>
      </c>
      <c r="AS4349" t="s">
        <v>83</v>
      </c>
      <c r="AT4349" s="5">
        <v>37622</v>
      </c>
      <c r="AU4349" t="s">
        <v>63</v>
      </c>
      <c r="AV4349" t="s">
        <v>274</v>
      </c>
      <c r="AW4349" t="s">
        <v>275</v>
      </c>
    </row>
    <row r="4350" spans="1:49" x14ac:dyDescent="0.25">
      <c r="A4350">
        <v>364</v>
      </c>
      <c r="B4350" t="s">
        <v>17540</v>
      </c>
      <c r="C4350">
        <v>1</v>
      </c>
      <c r="D4350" t="s">
        <v>86</v>
      </c>
      <c r="E4350" t="s">
        <v>222</v>
      </c>
      <c r="F4350" t="s">
        <v>108</v>
      </c>
      <c r="G4350">
        <v>362.47</v>
      </c>
      <c r="H4350" t="s">
        <v>90</v>
      </c>
      <c r="I4350" t="s">
        <v>63</v>
      </c>
      <c r="J4350" t="s">
        <v>121</v>
      </c>
      <c r="K4350" t="s">
        <v>17541</v>
      </c>
      <c r="L4350" t="s">
        <v>6999</v>
      </c>
      <c r="M4350" t="s">
        <v>3270</v>
      </c>
      <c r="N4350">
        <v>209.51443569553805</v>
      </c>
      <c r="O4350">
        <v>30</v>
      </c>
      <c r="P4350">
        <v>44</v>
      </c>
      <c r="Q4350">
        <v>99.9</v>
      </c>
      <c r="R4350">
        <v>95</v>
      </c>
      <c r="S4350">
        <v>99.9</v>
      </c>
      <c r="T4350">
        <v>1</v>
      </c>
      <c r="U4350">
        <v>12</v>
      </c>
      <c r="V4350">
        <v>1350</v>
      </c>
      <c r="AB4350" t="s">
        <v>129</v>
      </c>
      <c r="AC4350" t="s">
        <v>129</v>
      </c>
      <c r="AD4350" t="s">
        <v>129</v>
      </c>
      <c r="AE4350" t="s">
        <v>63</v>
      </c>
      <c r="AG4350">
        <v>2002</v>
      </c>
      <c r="AH4350">
        <v>2.64</v>
      </c>
      <c r="AI4350">
        <v>38.666710000000002</v>
      </c>
      <c r="AJ4350">
        <v>-96.304490000000001</v>
      </c>
      <c r="AK4350" t="s">
        <v>77</v>
      </c>
      <c r="AL4350">
        <v>4</v>
      </c>
      <c r="AM4350" t="s">
        <v>63</v>
      </c>
      <c r="AN4350" t="s">
        <v>17542</v>
      </c>
      <c r="AO4350" t="s">
        <v>76</v>
      </c>
      <c r="AP4350" t="s">
        <v>786</v>
      </c>
      <c r="AQ4350" t="s">
        <v>255</v>
      </c>
      <c r="AR4350" t="s">
        <v>910</v>
      </c>
      <c r="AS4350" t="s">
        <v>83</v>
      </c>
      <c r="AT4350" s="5">
        <v>36892</v>
      </c>
      <c r="AU4350" t="s">
        <v>129</v>
      </c>
      <c r="AV4350" t="s">
        <v>134</v>
      </c>
      <c r="AW4350" t="s">
        <v>150</v>
      </c>
    </row>
    <row r="4351" spans="1:49" x14ac:dyDescent="0.25">
      <c r="A4351">
        <v>59</v>
      </c>
      <c r="B4351" t="s">
        <v>21053</v>
      </c>
      <c r="C4351">
        <v>1</v>
      </c>
      <c r="D4351" t="s">
        <v>86</v>
      </c>
      <c r="E4351" t="s">
        <v>222</v>
      </c>
      <c r="F4351" t="s">
        <v>108</v>
      </c>
      <c r="G4351">
        <v>371.26</v>
      </c>
      <c r="H4351" t="s">
        <v>90</v>
      </c>
      <c r="I4351" t="s">
        <v>63</v>
      </c>
      <c r="J4351" t="s">
        <v>121</v>
      </c>
      <c r="K4351" t="s">
        <v>21054</v>
      </c>
      <c r="L4351" t="s">
        <v>10237</v>
      </c>
      <c r="M4351" t="s">
        <v>3270</v>
      </c>
      <c r="N4351">
        <v>133.69422572178479</v>
      </c>
      <c r="O4351">
        <v>0</v>
      </c>
      <c r="P4351">
        <v>36.100065616797899</v>
      </c>
      <c r="Q4351">
        <v>99.9</v>
      </c>
      <c r="R4351">
        <v>97</v>
      </c>
      <c r="S4351">
        <v>100</v>
      </c>
      <c r="T4351">
        <v>1</v>
      </c>
      <c r="U4351">
        <v>15</v>
      </c>
      <c r="V4351">
        <v>930</v>
      </c>
      <c r="AB4351" t="s">
        <v>129</v>
      </c>
      <c r="AC4351" t="s">
        <v>129</v>
      </c>
      <c r="AD4351" t="s">
        <v>129</v>
      </c>
      <c r="AE4351" t="s">
        <v>63</v>
      </c>
      <c r="AG4351">
        <v>2002</v>
      </c>
      <c r="AH4351">
        <v>11.620000000000001</v>
      </c>
      <c r="AI4351">
        <v>38.658769999999997</v>
      </c>
      <c r="AJ4351">
        <v>-96.140150000000006</v>
      </c>
      <c r="AL4351">
        <v>3</v>
      </c>
      <c r="AM4351" t="s">
        <v>63</v>
      </c>
      <c r="AN4351" t="s">
        <v>21055</v>
      </c>
      <c r="AO4351" t="s">
        <v>76</v>
      </c>
      <c r="AP4351" t="s">
        <v>786</v>
      </c>
      <c r="AQ4351" t="s">
        <v>634</v>
      </c>
      <c r="AR4351" t="s">
        <v>1025</v>
      </c>
      <c r="AS4351" t="s">
        <v>83</v>
      </c>
      <c r="AT4351" s="5">
        <v>36892</v>
      </c>
      <c r="AU4351" t="s">
        <v>129</v>
      </c>
      <c r="AV4351" t="s">
        <v>134</v>
      </c>
      <c r="AW4351" t="s">
        <v>150</v>
      </c>
    </row>
    <row r="4352" spans="1:49" x14ac:dyDescent="0.25">
      <c r="A4352">
        <v>59</v>
      </c>
      <c r="B4352" t="s">
        <v>26980</v>
      </c>
      <c r="C4352">
        <v>1</v>
      </c>
      <c r="D4352" t="s">
        <v>86</v>
      </c>
      <c r="E4352" t="s">
        <v>222</v>
      </c>
      <c r="F4352" t="s">
        <v>108</v>
      </c>
      <c r="G4352">
        <v>374</v>
      </c>
      <c r="H4352" t="s">
        <v>90</v>
      </c>
      <c r="I4352" t="s">
        <v>63</v>
      </c>
      <c r="J4352" t="s">
        <v>121</v>
      </c>
      <c r="K4352" t="s">
        <v>26981</v>
      </c>
      <c r="L4352" t="s">
        <v>3855</v>
      </c>
      <c r="M4352" t="s">
        <v>3270</v>
      </c>
      <c r="N4352">
        <v>182.90682414698162</v>
      </c>
      <c r="O4352">
        <v>0</v>
      </c>
      <c r="P4352">
        <v>44</v>
      </c>
      <c r="Q4352">
        <v>97.9</v>
      </c>
      <c r="R4352">
        <v>97</v>
      </c>
      <c r="S4352">
        <v>100</v>
      </c>
      <c r="T4352">
        <v>1</v>
      </c>
      <c r="U4352">
        <v>17</v>
      </c>
      <c r="V4352">
        <v>990</v>
      </c>
      <c r="AB4352" t="s">
        <v>129</v>
      </c>
      <c r="AC4352" t="s">
        <v>129</v>
      </c>
      <c r="AD4352" t="s">
        <v>98</v>
      </c>
      <c r="AE4352" t="s">
        <v>63</v>
      </c>
      <c r="AG4352">
        <v>2002</v>
      </c>
      <c r="AH4352">
        <v>14.19</v>
      </c>
      <c r="AI4352">
        <v>38.652000000000001</v>
      </c>
      <c r="AJ4352">
        <v>-96.095330000000004</v>
      </c>
      <c r="AL4352">
        <v>3</v>
      </c>
      <c r="AM4352" t="s">
        <v>63</v>
      </c>
      <c r="AN4352" t="s">
        <v>26982</v>
      </c>
      <c r="AO4352" t="s">
        <v>76</v>
      </c>
      <c r="AP4352" t="s">
        <v>786</v>
      </c>
      <c r="AQ4352" t="s">
        <v>347</v>
      </c>
      <c r="AR4352" t="s">
        <v>964</v>
      </c>
      <c r="AS4352" t="s">
        <v>83</v>
      </c>
      <c r="AT4352" s="5">
        <v>36892</v>
      </c>
      <c r="AU4352" t="s">
        <v>129</v>
      </c>
      <c r="AV4352" t="s">
        <v>134</v>
      </c>
      <c r="AW4352" t="s">
        <v>150</v>
      </c>
    </row>
    <row r="4353" spans="1:49" x14ac:dyDescent="0.25">
      <c r="A4353">
        <v>57</v>
      </c>
      <c r="B4353" t="s">
        <v>24162</v>
      </c>
      <c r="C4353">
        <v>1</v>
      </c>
      <c r="D4353" t="s">
        <v>86</v>
      </c>
      <c r="E4353" t="s">
        <v>1448</v>
      </c>
      <c r="F4353" t="s">
        <v>177</v>
      </c>
      <c r="G4353">
        <v>127.03</v>
      </c>
      <c r="H4353" t="s">
        <v>1394</v>
      </c>
      <c r="I4353" t="s">
        <v>63</v>
      </c>
      <c r="J4353" t="s">
        <v>121</v>
      </c>
      <c r="K4353" t="s">
        <v>24163</v>
      </c>
      <c r="L4353" t="s">
        <v>3855</v>
      </c>
      <c r="M4353" t="s">
        <v>2140</v>
      </c>
      <c r="N4353">
        <v>186.71259842519686</v>
      </c>
      <c r="P4353">
        <v>36.100065616797899</v>
      </c>
      <c r="Q4353">
        <v>97.8</v>
      </c>
      <c r="R4353">
        <v>97</v>
      </c>
      <c r="S4353">
        <v>100</v>
      </c>
      <c r="T4353">
        <v>5</v>
      </c>
      <c r="U4353">
        <v>16</v>
      </c>
      <c r="V4353">
        <v>510</v>
      </c>
      <c r="AB4353" t="s">
        <v>129</v>
      </c>
      <c r="AC4353" t="s">
        <v>129</v>
      </c>
      <c r="AD4353" t="s">
        <v>129</v>
      </c>
      <c r="AE4353" t="s">
        <v>63</v>
      </c>
      <c r="AG4353">
        <v>2001</v>
      </c>
      <c r="AH4353">
        <v>38.19</v>
      </c>
      <c r="AI4353">
        <v>38.653919999999999</v>
      </c>
      <c r="AJ4353">
        <v>-96.097570000000005</v>
      </c>
      <c r="AL4353">
        <v>3</v>
      </c>
      <c r="AM4353" t="s">
        <v>63</v>
      </c>
      <c r="AN4353" t="s">
        <v>24164</v>
      </c>
      <c r="AO4353" t="s">
        <v>76</v>
      </c>
      <c r="AP4353" t="s">
        <v>131</v>
      </c>
      <c r="AQ4353" t="s">
        <v>240</v>
      </c>
      <c r="AR4353" t="s">
        <v>231</v>
      </c>
      <c r="AS4353" t="s">
        <v>83</v>
      </c>
      <c r="AT4353" s="5">
        <v>38353</v>
      </c>
      <c r="AU4353" t="s">
        <v>129</v>
      </c>
      <c r="AV4353" t="s">
        <v>134</v>
      </c>
      <c r="AW4353" t="s">
        <v>150</v>
      </c>
    </row>
    <row r="4354" spans="1:49" x14ac:dyDescent="0.25">
      <c r="A4354">
        <v>65</v>
      </c>
      <c r="B4354" t="s">
        <v>17349</v>
      </c>
      <c r="C4354">
        <v>1</v>
      </c>
      <c r="D4354" t="s">
        <v>86</v>
      </c>
      <c r="E4354" t="s">
        <v>137</v>
      </c>
      <c r="F4354" t="s">
        <v>108</v>
      </c>
      <c r="G4354">
        <v>349.161</v>
      </c>
      <c r="H4354" t="s">
        <v>3187</v>
      </c>
      <c r="I4354" t="s">
        <v>63</v>
      </c>
      <c r="J4354" t="s">
        <v>121</v>
      </c>
      <c r="K4354" t="s">
        <v>17350</v>
      </c>
      <c r="L4354" t="s">
        <v>6696</v>
      </c>
      <c r="M4354" t="s">
        <v>1022</v>
      </c>
      <c r="N4354">
        <v>284.87532808398953</v>
      </c>
      <c r="O4354">
        <v>24</v>
      </c>
      <c r="P4354">
        <v>52.493438320209975</v>
      </c>
      <c r="Q4354">
        <v>84.5</v>
      </c>
      <c r="R4354">
        <v>97</v>
      </c>
      <c r="S4354">
        <v>100</v>
      </c>
      <c r="T4354">
        <v>0</v>
      </c>
      <c r="U4354">
        <v>14</v>
      </c>
      <c r="V4354">
        <v>4380</v>
      </c>
      <c r="AB4354" t="s">
        <v>129</v>
      </c>
      <c r="AC4354" t="s">
        <v>129</v>
      </c>
      <c r="AD4354" t="s">
        <v>129</v>
      </c>
      <c r="AE4354" t="s">
        <v>63</v>
      </c>
      <c r="AG4354">
        <v>2005</v>
      </c>
      <c r="AH4354">
        <v>10.58</v>
      </c>
      <c r="AI4354">
        <v>38.404989999999998</v>
      </c>
      <c r="AJ4354">
        <v>-96.162059999999997</v>
      </c>
      <c r="AK4354" t="s">
        <v>77</v>
      </c>
      <c r="AL4354">
        <v>3</v>
      </c>
      <c r="AM4354" t="s">
        <v>63</v>
      </c>
      <c r="AN4354" t="s">
        <v>17351</v>
      </c>
      <c r="AO4354" t="s">
        <v>76</v>
      </c>
      <c r="AP4354" t="s">
        <v>786</v>
      </c>
      <c r="AQ4354" t="s">
        <v>1263</v>
      </c>
      <c r="AR4354" t="s">
        <v>6841</v>
      </c>
      <c r="AS4354" t="s">
        <v>83</v>
      </c>
      <c r="AT4354" s="5">
        <v>38353</v>
      </c>
      <c r="AU4354" t="s">
        <v>63</v>
      </c>
      <c r="AV4354" t="s">
        <v>187</v>
      </c>
      <c r="AW4354" t="s">
        <v>372</v>
      </c>
    </row>
    <row r="4355" spans="1:49" x14ac:dyDescent="0.25">
      <c r="A4355">
        <v>57</v>
      </c>
      <c r="B4355" t="s">
        <v>21105</v>
      </c>
      <c r="C4355">
        <v>1</v>
      </c>
      <c r="D4355" t="s">
        <v>86</v>
      </c>
      <c r="E4355" t="s">
        <v>1448</v>
      </c>
      <c r="F4355" t="s">
        <v>177</v>
      </c>
      <c r="G4355">
        <v>131.02000000000001</v>
      </c>
      <c r="H4355" t="s">
        <v>3187</v>
      </c>
      <c r="I4355" t="s">
        <v>63</v>
      </c>
      <c r="J4355" t="s">
        <v>121</v>
      </c>
      <c r="K4355" t="s">
        <v>21106</v>
      </c>
      <c r="L4355" t="s">
        <v>3977</v>
      </c>
      <c r="M4355" t="s">
        <v>1451</v>
      </c>
      <c r="N4355">
        <v>203.41207349081364</v>
      </c>
      <c r="O4355">
        <v>25</v>
      </c>
      <c r="P4355">
        <v>36.089238845144358</v>
      </c>
      <c r="Q4355">
        <v>99.9</v>
      </c>
      <c r="R4355">
        <v>100</v>
      </c>
      <c r="S4355">
        <v>100</v>
      </c>
      <c r="T4355">
        <v>5</v>
      </c>
      <c r="U4355">
        <v>19</v>
      </c>
      <c r="V4355">
        <v>405</v>
      </c>
      <c r="AB4355" t="s">
        <v>129</v>
      </c>
      <c r="AC4355" t="s">
        <v>129</v>
      </c>
      <c r="AD4355" t="s">
        <v>129</v>
      </c>
      <c r="AE4355" t="s">
        <v>63</v>
      </c>
      <c r="AG4355">
        <v>2007</v>
      </c>
      <c r="AH4355">
        <v>49.18</v>
      </c>
      <c r="AI4355">
        <v>38.711060000000003</v>
      </c>
      <c r="AJ4355">
        <v>-96.094170000000005</v>
      </c>
      <c r="AK4355" t="s">
        <v>77</v>
      </c>
      <c r="AL4355">
        <v>3</v>
      </c>
      <c r="AM4355" t="s">
        <v>63</v>
      </c>
      <c r="AN4355" t="s">
        <v>21107</v>
      </c>
      <c r="AO4355" t="s">
        <v>76</v>
      </c>
      <c r="AP4355" t="s">
        <v>131</v>
      </c>
      <c r="AQ4355" t="s">
        <v>326</v>
      </c>
      <c r="AR4355" t="s">
        <v>327</v>
      </c>
      <c r="AS4355" t="s">
        <v>83</v>
      </c>
      <c r="AT4355" s="5">
        <v>39083</v>
      </c>
      <c r="AU4355" t="s">
        <v>76</v>
      </c>
      <c r="AV4355" t="s">
        <v>134</v>
      </c>
      <c r="AW4355" t="s">
        <v>150</v>
      </c>
    </row>
    <row r="4356" spans="1:49" x14ac:dyDescent="0.25">
      <c r="A4356">
        <v>0</v>
      </c>
      <c r="B4356" t="s">
        <v>20277</v>
      </c>
      <c r="C4356">
        <v>1</v>
      </c>
      <c r="D4356" t="s">
        <v>86</v>
      </c>
      <c r="E4356" t="s">
        <v>739</v>
      </c>
      <c r="F4356" t="s">
        <v>65</v>
      </c>
      <c r="G4356">
        <v>128.47</v>
      </c>
      <c r="H4356" t="s">
        <v>6022</v>
      </c>
      <c r="I4356" t="s">
        <v>63</v>
      </c>
      <c r="J4356" t="s">
        <v>121</v>
      </c>
      <c r="K4356" t="s">
        <v>20278</v>
      </c>
      <c r="L4356" t="s">
        <v>967</v>
      </c>
      <c r="M4356" t="s">
        <v>20279</v>
      </c>
      <c r="N4356">
        <v>130.00000180221915</v>
      </c>
      <c r="O4356">
        <v>15</v>
      </c>
      <c r="P4356">
        <v>0</v>
      </c>
      <c r="R4356">
        <v>97</v>
      </c>
      <c r="S4356">
        <v>100</v>
      </c>
      <c r="T4356">
        <v>0</v>
      </c>
      <c r="AB4356" t="s">
        <v>129</v>
      </c>
      <c r="AC4356" t="s">
        <v>129</v>
      </c>
      <c r="AD4356" t="s">
        <v>129</v>
      </c>
      <c r="AE4356" t="s">
        <v>63</v>
      </c>
      <c r="AG4356">
        <v>2002</v>
      </c>
      <c r="AH4356">
        <v>12.616000000000001</v>
      </c>
      <c r="AI4356">
        <v>38.426609999999997</v>
      </c>
      <c r="AJ4356">
        <v>-96.207949999999997</v>
      </c>
      <c r="AK4356" t="s">
        <v>262</v>
      </c>
      <c r="AL4356">
        <v>2</v>
      </c>
      <c r="AM4356" t="s">
        <v>63</v>
      </c>
      <c r="AN4356" t="s">
        <v>20280</v>
      </c>
      <c r="AO4356" t="s">
        <v>76</v>
      </c>
      <c r="AP4356" t="s">
        <v>9327</v>
      </c>
      <c r="AQ4356" t="s">
        <v>148</v>
      </c>
      <c r="AR4356" t="s">
        <v>148</v>
      </c>
      <c r="AS4356" t="s">
        <v>131</v>
      </c>
      <c r="AT4356" s="5"/>
      <c r="AU4356" t="s">
        <v>63</v>
      </c>
      <c r="AV4356" t="s">
        <v>200</v>
      </c>
      <c r="AW4356" t="s">
        <v>150</v>
      </c>
    </row>
    <row r="4357" spans="1:49" x14ac:dyDescent="0.25">
      <c r="A4357">
        <v>0</v>
      </c>
      <c r="B4357" t="s">
        <v>16870</v>
      </c>
      <c r="C4357">
        <v>1</v>
      </c>
      <c r="D4357" t="s">
        <v>86</v>
      </c>
      <c r="E4357" t="s">
        <v>1448</v>
      </c>
      <c r="F4357" t="s">
        <v>177</v>
      </c>
      <c r="G4357">
        <v>94.23</v>
      </c>
      <c r="H4357" t="s">
        <v>90</v>
      </c>
      <c r="I4357" t="s">
        <v>63</v>
      </c>
      <c r="J4357" t="s">
        <v>121</v>
      </c>
      <c r="K4357" t="s">
        <v>16871</v>
      </c>
      <c r="L4357" t="s">
        <v>4025</v>
      </c>
      <c r="M4357" t="s">
        <v>8197</v>
      </c>
      <c r="N4357">
        <v>182.51312335958005</v>
      </c>
      <c r="P4357">
        <v>43.996062992125985</v>
      </c>
      <c r="Q4357">
        <v>99</v>
      </c>
      <c r="R4357">
        <v>100</v>
      </c>
      <c r="S4357">
        <v>100</v>
      </c>
      <c r="T4357">
        <v>0</v>
      </c>
      <c r="U4357">
        <v>12</v>
      </c>
      <c r="V4357">
        <v>1530</v>
      </c>
      <c r="AB4357" t="s">
        <v>98</v>
      </c>
      <c r="AC4357" t="s">
        <v>129</v>
      </c>
      <c r="AD4357" t="s">
        <v>129</v>
      </c>
      <c r="AE4357" t="s">
        <v>63</v>
      </c>
      <c r="AG4357">
        <v>2010</v>
      </c>
      <c r="AH4357">
        <v>5.99</v>
      </c>
      <c r="AI4357">
        <v>38.256030000000003</v>
      </c>
      <c r="AJ4357">
        <v>-96.15625</v>
      </c>
      <c r="AL4357">
        <v>3</v>
      </c>
      <c r="AM4357" t="s">
        <v>63</v>
      </c>
      <c r="AN4357" t="s">
        <v>16872</v>
      </c>
      <c r="AO4357" t="s">
        <v>76</v>
      </c>
      <c r="AP4357" t="s">
        <v>131</v>
      </c>
      <c r="AQ4357" t="s">
        <v>1031</v>
      </c>
      <c r="AR4357" t="s">
        <v>133</v>
      </c>
      <c r="AS4357" t="s">
        <v>131</v>
      </c>
      <c r="AT4357" s="5">
        <v>40116</v>
      </c>
      <c r="AU4357" t="s">
        <v>76</v>
      </c>
      <c r="AV4357" t="s">
        <v>134</v>
      </c>
      <c r="AW4357" t="s">
        <v>150</v>
      </c>
    </row>
    <row r="4358" spans="1:49" x14ac:dyDescent="0.25">
      <c r="A4358">
        <v>0</v>
      </c>
      <c r="B4358" t="s">
        <v>24046</v>
      </c>
      <c r="C4358">
        <v>1</v>
      </c>
      <c r="D4358" t="s">
        <v>86</v>
      </c>
      <c r="E4358" t="s">
        <v>739</v>
      </c>
      <c r="F4358" t="s">
        <v>65</v>
      </c>
      <c r="G4358">
        <v>127.2</v>
      </c>
      <c r="H4358" t="s">
        <v>1879</v>
      </c>
      <c r="I4358" t="s">
        <v>63</v>
      </c>
      <c r="J4358" t="s">
        <v>121</v>
      </c>
      <c r="K4358" t="s">
        <v>18163</v>
      </c>
      <c r="L4358" t="s">
        <v>18164</v>
      </c>
      <c r="M4358" t="s">
        <v>2003</v>
      </c>
      <c r="N4358">
        <v>337.99212598425197</v>
      </c>
      <c r="O4358">
        <v>0</v>
      </c>
      <c r="P4358">
        <v>40</v>
      </c>
      <c r="Q4358">
        <v>98</v>
      </c>
      <c r="S4358">
        <v>100</v>
      </c>
      <c r="T4358">
        <v>0</v>
      </c>
      <c r="U4358">
        <v>37</v>
      </c>
      <c r="V4358">
        <v>5300</v>
      </c>
      <c r="AB4358" t="s">
        <v>98</v>
      </c>
      <c r="AC4358" t="s">
        <v>129</v>
      </c>
      <c r="AD4358" t="s">
        <v>129</v>
      </c>
      <c r="AE4358" t="s">
        <v>63</v>
      </c>
      <c r="AG4358">
        <v>2010</v>
      </c>
      <c r="AH4358">
        <v>11.28</v>
      </c>
      <c r="AI4358">
        <v>38.414892000000002</v>
      </c>
      <c r="AJ4358">
        <v>-96.229196000000002</v>
      </c>
      <c r="AL4358">
        <v>3</v>
      </c>
      <c r="AM4358" t="s">
        <v>63</v>
      </c>
      <c r="AN4358" t="s">
        <v>24047</v>
      </c>
      <c r="AO4358" t="s">
        <v>76</v>
      </c>
      <c r="AP4358" t="s">
        <v>131</v>
      </c>
      <c r="AQ4358" t="s">
        <v>102</v>
      </c>
      <c r="AR4358" t="s">
        <v>2833</v>
      </c>
      <c r="AS4358" t="s">
        <v>131</v>
      </c>
      <c r="AT4358" s="5">
        <v>39612</v>
      </c>
      <c r="AU4358" t="s">
        <v>63</v>
      </c>
      <c r="AV4358" t="s">
        <v>187</v>
      </c>
      <c r="AW4358" t="s">
        <v>188</v>
      </c>
    </row>
    <row r="4359" spans="1:49" x14ac:dyDescent="0.25">
      <c r="A4359">
        <v>0</v>
      </c>
      <c r="B4359" t="s">
        <v>18162</v>
      </c>
      <c r="C4359">
        <v>1</v>
      </c>
      <c r="D4359" t="s">
        <v>86</v>
      </c>
      <c r="E4359" t="s">
        <v>739</v>
      </c>
      <c r="F4359" t="s">
        <v>65</v>
      </c>
      <c r="G4359">
        <v>127.21000000000001</v>
      </c>
      <c r="H4359" t="s">
        <v>1879</v>
      </c>
      <c r="I4359" t="s">
        <v>63</v>
      </c>
      <c r="J4359" t="s">
        <v>121</v>
      </c>
      <c r="K4359" t="s">
        <v>18163</v>
      </c>
      <c r="L4359" t="s">
        <v>18164</v>
      </c>
      <c r="M4359" t="s">
        <v>783</v>
      </c>
      <c r="N4359">
        <v>337.99212598425197</v>
      </c>
      <c r="P4359">
        <v>40</v>
      </c>
      <c r="Q4359">
        <v>98</v>
      </c>
      <c r="R4359">
        <v>97</v>
      </c>
      <c r="S4359">
        <v>100</v>
      </c>
      <c r="T4359">
        <v>0</v>
      </c>
      <c r="U4359">
        <v>37</v>
      </c>
      <c r="V4359">
        <v>5300</v>
      </c>
      <c r="AB4359" t="s">
        <v>129</v>
      </c>
      <c r="AC4359" t="s">
        <v>129</v>
      </c>
      <c r="AD4359" t="s">
        <v>129</v>
      </c>
      <c r="AE4359" t="s">
        <v>63</v>
      </c>
      <c r="AG4359">
        <v>2010</v>
      </c>
      <c r="AH4359">
        <v>11.290000000000001</v>
      </c>
      <c r="AI4359">
        <v>38.415025</v>
      </c>
      <c r="AJ4359">
        <v>-96.229219999999998</v>
      </c>
      <c r="AL4359">
        <v>3</v>
      </c>
      <c r="AM4359" t="s">
        <v>63</v>
      </c>
      <c r="AN4359" t="s">
        <v>18165</v>
      </c>
      <c r="AO4359" t="s">
        <v>76</v>
      </c>
      <c r="AP4359" t="s">
        <v>131</v>
      </c>
      <c r="AQ4359" t="s">
        <v>102</v>
      </c>
      <c r="AR4359" t="s">
        <v>2833</v>
      </c>
      <c r="AS4359" t="s">
        <v>131</v>
      </c>
      <c r="AT4359" s="5">
        <v>40247</v>
      </c>
      <c r="AU4359" t="s">
        <v>63</v>
      </c>
      <c r="AV4359" t="s">
        <v>187</v>
      </c>
      <c r="AW4359" t="s">
        <v>188</v>
      </c>
    </row>
    <row r="4360" spans="1:49" x14ac:dyDescent="0.25">
      <c r="A4360">
        <v>0</v>
      </c>
      <c r="B4360" t="s">
        <v>15055</v>
      </c>
      <c r="C4360">
        <v>1</v>
      </c>
      <c r="D4360" t="s">
        <v>86</v>
      </c>
      <c r="E4360" t="s">
        <v>739</v>
      </c>
      <c r="F4360" t="s">
        <v>65</v>
      </c>
      <c r="G4360">
        <v>126.69</v>
      </c>
      <c r="H4360" t="s">
        <v>1879</v>
      </c>
      <c r="I4360" t="s">
        <v>63</v>
      </c>
      <c r="J4360" t="s">
        <v>121</v>
      </c>
      <c r="K4360" t="s">
        <v>15056</v>
      </c>
      <c r="L4360" t="s">
        <v>1022</v>
      </c>
      <c r="M4360" t="s">
        <v>15057</v>
      </c>
      <c r="N4360">
        <v>222.60498687664042</v>
      </c>
      <c r="O4360">
        <v>15</v>
      </c>
      <c r="P4360">
        <v>26</v>
      </c>
      <c r="Q4360">
        <v>98</v>
      </c>
      <c r="S4360">
        <v>100</v>
      </c>
      <c r="T4360">
        <v>1</v>
      </c>
      <c r="V4360">
        <v>555</v>
      </c>
      <c r="AB4360" t="s">
        <v>129</v>
      </c>
      <c r="AC4360" t="s">
        <v>129</v>
      </c>
      <c r="AD4360" t="s">
        <v>129</v>
      </c>
      <c r="AE4360" t="s">
        <v>63</v>
      </c>
      <c r="AG4360">
        <v>2009</v>
      </c>
      <c r="AH4360">
        <v>10.51</v>
      </c>
      <c r="AI4360">
        <v>38.412260000000003</v>
      </c>
      <c r="AJ4360">
        <v>-96.239990000000006</v>
      </c>
      <c r="AK4360" t="s">
        <v>262</v>
      </c>
      <c r="AL4360">
        <v>2</v>
      </c>
      <c r="AM4360" t="s">
        <v>100</v>
      </c>
      <c r="AN4360" t="s">
        <v>15058</v>
      </c>
      <c r="AO4360" t="s">
        <v>76</v>
      </c>
      <c r="AP4360" t="s">
        <v>786</v>
      </c>
      <c r="AQ4360" t="s">
        <v>7852</v>
      </c>
      <c r="AR4360" t="s">
        <v>15059</v>
      </c>
      <c r="AS4360" t="s">
        <v>83</v>
      </c>
      <c r="AT4360" s="5">
        <v>40442</v>
      </c>
      <c r="AU4360" t="s">
        <v>63</v>
      </c>
      <c r="AV4360" t="s">
        <v>134</v>
      </c>
      <c r="AW4360" t="s">
        <v>135</v>
      </c>
    </row>
    <row r="4361" spans="1:49" x14ac:dyDescent="0.25">
      <c r="A4361">
        <v>0</v>
      </c>
      <c r="B4361" t="s">
        <v>23376</v>
      </c>
      <c r="C4361">
        <v>1</v>
      </c>
      <c r="D4361" t="s">
        <v>86</v>
      </c>
      <c r="E4361" t="s">
        <v>739</v>
      </c>
      <c r="F4361" t="s">
        <v>65</v>
      </c>
      <c r="G4361">
        <v>126.97</v>
      </c>
      <c r="H4361" t="s">
        <v>820</v>
      </c>
      <c r="I4361" t="s">
        <v>63</v>
      </c>
      <c r="J4361" t="s">
        <v>121</v>
      </c>
      <c r="K4361" t="s">
        <v>23377</v>
      </c>
      <c r="L4361" t="s">
        <v>3499</v>
      </c>
      <c r="M4361" t="s">
        <v>2639</v>
      </c>
      <c r="N4361">
        <v>257.87401574803147</v>
      </c>
      <c r="O4361">
        <v>30</v>
      </c>
      <c r="P4361">
        <v>60.333005249343834</v>
      </c>
      <c r="Q4361">
        <v>93</v>
      </c>
      <c r="S4361">
        <v>100</v>
      </c>
      <c r="T4361">
        <v>0</v>
      </c>
      <c r="U4361">
        <v>37</v>
      </c>
      <c r="V4361">
        <v>10600</v>
      </c>
      <c r="AB4361" t="s">
        <v>129</v>
      </c>
      <c r="AC4361" t="s">
        <v>129</v>
      </c>
      <c r="AD4361" t="s">
        <v>129</v>
      </c>
      <c r="AE4361" t="s">
        <v>63</v>
      </c>
      <c r="AG4361">
        <v>2009</v>
      </c>
      <c r="AH4361">
        <v>10.82</v>
      </c>
      <c r="AI4361">
        <v>38.414920000000002</v>
      </c>
      <c r="AJ4361">
        <v>-96.237589999999997</v>
      </c>
      <c r="AK4361" t="s">
        <v>77</v>
      </c>
      <c r="AL4361">
        <v>4</v>
      </c>
      <c r="AM4361" t="s">
        <v>100</v>
      </c>
      <c r="AN4361" t="s">
        <v>23378</v>
      </c>
      <c r="AO4361" t="s">
        <v>76</v>
      </c>
      <c r="AP4361" t="s">
        <v>786</v>
      </c>
      <c r="AQ4361" t="s">
        <v>23379</v>
      </c>
      <c r="AR4361" t="s">
        <v>23380</v>
      </c>
      <c r="AS4361" t="s">
        <v>83</v>
      </c>
      <c r="AT4361" s="5">
        <v>40512</v>
      </c>
      <c r="AU4361" t="s">
        <v>63</v>
      </c>
      <c r="AV4361" t="s">
        <v>134</v>
      </c>
      <c r="AW4361" t="s">
        <v>150</v>
      </c>
    </row>
    <row r="4362" spans="1:49" x14ac:dyDescent="0.25">
      <c r="A4362">
        <v>0</v>
      </c>
      <c r="B4362" t="s">
        <v>13353</v>
      </c>
      <c r="C4362">
        <v>1</v>
      </c>
      <c r="D4362" t="s">
        <v>86</v>
      </c>
      <c r="E4362" t="s">
        <v>739</v>
      </c>
      <c r="F4362" t="s">
        <v>65</v>
      </c>
      <c r="G4362">
        <v>127.4</v>
      </c>
      <c r="H4362" t="s">
        <v>1879</v>
      </c>
      <c r="I4362" t="s">
        <v>63</v>
      </c>
      <c r="J4362" t="s">
        <v>121</v>
      </c>
      <c r="K4362" t="s">
        <v>13354</v>
      </c>
      <c r="L4362" t="s">
        <v>13355</v>
      </c>
      <c r="M4362" t="s">
        <v>13356</v>
      </c>
      <c r="N4362">
        <v>368.86482939632543</v>
      </c>
      <c r="O4362">
        <v>28</v>
      </c>
      <c r="P4362">
        <v>54</v>
      </c>
      <c r="Q4362">
        <v>93.9</v>
      </c>
      <c r="R4362">
        <v>97</v>
      </c>
      <c r="S4362">
        <v>100</v>
      </c>
      <c r="T4362">
        <v>1</v>
      </c>
      <c r="U4362">
        <v>2</v>
      </c>
      <c r="V4362">
        <v>1425</v>
      </c>
      <c r="AB4362" t="s">
        <v>129</v>
      </c>
      <c r="AC4362" t="s">
        <v>129</v>
      </c>
      <c r="AD4362" t="s">
        <v>129</v>
      </c>
      <c r="AE4362" t="s">
        <v>63</v>
      </c>
      <c r="AG4362">
        <v>2010</v>
      </c>
      <c r="AH4362">
        <v>11.450000000000001</v>
      </c>
      <c r="AI4362">
        <v>38.415669999999999</v>
      </c>
      <c r="AJ4362">
        <v>-96.226259999999996</v>
      </c>
      <c r="AK4362" t="s">
        <v>262</v>
      </c>
      <c r="AL4362">
        <v>4</v>
      </c>
      <c r="AM4362" t="s">
        <v>63</v>
      </c>
      <c r="AN4362" t="s">
        <v>13357</v>
      </c>
      <c r="AO4362" t="s">
        <v>76</v>
      </c>
      <c r="AP4362" t="s">
        <v>786</v>
      </c>
      <c r="AQ4362" t="s">
        <v>326</v>
      </c>
      <c r="AR4362" t="s">
        <v>932</v>
      </c>
      <c r="AS4362" t="s">
        <v>83</v>
      </c>
      <c r="AT4362" s="5">
        <v>39801</v>
      </c>
      <c r="AU4362" t="s">
        <v>63</v>
      </c>
      <c r="AV4362" t="s">
        <v>134</v>
      </c>
      <c r="AW4362" t="s">
        <v>150</v>
      </c>
    </row>
    <row r="4363" spans="1:49" x14ac:dyDescent="0.25">
      <c r="A4363">
        <v>0</v>
      </c>
      <c r="B4363" t="s">
        <v>25710</v>
      </c>
      <c r="C4363">
        <v>1</v>
      </c>
      <c r="D4363" t="s">
        <v>86</v>
      </c>
      <c r="E4363" t="s">
        <v>3339</v>
      </c>
      <c r="F4363" t="s">
        <v>65</v>
      </c>
      <c r="G4363">
        <v>0.33600000000000002</v>
      </c>
      <c r="H4363" t="s">
        <v>1879</v>
      </c>
      <c r="I4363" t="s">
        <v>63</v>
      </c>
      <c r="J4363" t="s">
        <v>121</v>
      </c>
      <c r="K4363" t="s">
        <v>25711</v>
      </c>
      <c r="L4363" t="s">
        <v>25712</v>
      </c>
      <c r="M4363" t="s">
        <v>25713</v>
      </c>
      <c r="N4363">
        <v>200.82020997375329</v>
      </c>
      <c r="O4363">
        <v>30</v>
      </c>
      <c r="P4363">
        <v>29.986876640419947</v>
      </c>
      <c r="Q4363">
        <v>76.600000000000009</v>
      </c>
      <c r="S4363">
        <v>100</v>
      </c>
      <c r="T4363">
        <v>1</v>
      </c>
      <c r="U4363">
        <v>2</v>
      </c>
      <c r="V4363">
        <v>3370</v>
      </c>
      <c r="AB4363" t="s">
        <v>129</v>
      </c>
      <c r="AC4363" t="s">
        <v>129</v>
      </c>
      <c r="AD4363" t="s">
        <v>129</v>
      </c>
      <c r="AE4363" t="s">
        <v>63</v>
      </c>
      <c r="AG4363">
        <v>2010</v>
      </c>
      <c r="AH4363">
        <v>0.33600000000000002</v>
      </c>
      <c r="AI4363">
        <v>38.419550000000001</v>
      </c>
      <c r="AJ4363">
        <v>-96.234290000000001</v>
      </c>
      <c r="AK4363" t="s">
        <v>77</v>
      </c>
      <c r="AL4363">
        <v>2</v>
      </c>
      <c r="AM4363" t="s">
        <v>100</v>
      </c>
      <c r="AN4363" t="s">
        <v>25714</v>
      </c>
      <c r="AO4363" t="s">
        <v>76</v>
      </c>
      <c r="AP4363" t="s">
        <v>131</v>
      </c>
      <c r="AQ4363" t="s">
        <v>1852</v>
      </c>
      <c r="AR4363" t="s">
        <v>24520</v>
      </c>
      <c r="AS4363" t="s">
        <v>83</v>
      </c>
      <c r="AT4363" s="5">
        <v>40925</v>
      </c>
      <c r="AU4363" t="s">
        <v>63</v>
      </c>
      <c r="AV4363" t="s">
        <v>25715</v>
      </c>
      <c r="AW4363" t="s">
        <v>1278</v>
      </c>
    </row>
    <row r="4364" spans="1:49" x14ac:dyDescent="0.25">
      <c r="A4364">
        <v>0</v>
      </c>
      <c r="B4364" t="s">
        <v>17968</v>
      </c>
      <c r="C4364">
        <v>1</v>
      </c>
      <c r="D4364" t="s">
        <v>86</v>
      </c>
      <c r="E4364" t="s">
        <v>3339</v>
      </c>
      <c r="F4364" t="s">
        <v>65</v>
      </c>
      <c r="G4364">
        <v>128.42000000000002</v>
      </c>
      <c r="H4364" t="s">
        <v>8200</v>
      </c>
      <c r="I4364" t="s">
        <v>63</v>
      </c>
      <c r="J4364" t="s">
        <v>121</v>
      </c>
      <c r="K4364" t="s">
        <v>17969</v>
      </c>
      <c r="L4364" t="s">
        <v>3499</v>
      </c>
      <c r="M4364" t="s">
        <v>491</v>
      </c>
      <c r="N4364">
        <v>265.48556430446195</v>
      </c>
      <c r="O4364">
        <v>30</v>
      </c>
      <c r="P4364">
        <v>30.183727034120736</v>
      </c>
      <c r="Q4364">
        <v>92</v>
      </c>
      <c r="S4364">
        <v>100</v>
      </c>
      <c r="T4364">
        <v>1</v>
      </c>
      <c r="U4364">
        <v>2</v>
      </c>
      <c r="V4364">
        <v>1200</v>
      </c>
      <c r="AB4364" t="s">
        <v>129</v>
      </c>
      <c r="AC4364" t="s">
        <v>129</v>
      </c>
      <c r="AD4364" t="s">
        <v>129</v>
      </c>
      <c r="AE4364" t="s">
        <v>63</v>
      </c>
      <c r="AG4364">
        <v>2006</v>
      </c>
      <c r="AH4364">
        <v>12.24</v>
      </c>
      <c r="AI4364">
        <v>38.433929999999997</v>
      </c>
      <c r="AJ4364">
        <v>-96.224040000000002</v>
      </c>
      <c r="AK4364" t="s">
        <v>77</v>
      </c>
      <c r="AL4364">
        <v>4</v>
      </c>
      <c r="AM4364" t="s">
        <v>100</v>
      </c>
      <c r="AN4364" t="s">
        <v>17970</v>
      </c>
      <c r="AO4364" t="s">
        <v>76</v>
      </c>
      <c r="AP4364" t="s">
        <v>2058</v>
      </c>
      <c r="AQ4364" t="s">
        <v>207</v>
      </c>
      <c r="AR4364" t="s">
        <v>545</v>
      </c>
      <c r="AS4364" t="s">
        <v>83</v>
      </c>
      <c r="AT4364" s="5">
        <v>41718</v>
      </c>
      <c r="AU4364" t="s">
        <v>63</v>
      </c>
      <c r="AV4364" t="s">
        <v>134</v>
      </c>
      <c r="AW4364" t="s">
        <v>135</v>
      </c>
    </row>
    <row r="4365" spans="1:49" x14ac:dyDescent="0.25">
      <c r="A4365">
        <v>0</v>
      </c>
      <c r="B4365" t="s">
        <v>5423</v>
      </c>
      <c r="C4365">
        <v>1</v>
      </c>
      <c r="D4365" t="s">
        <v>86</v>
      </c>
      <c r="E4365" t="s">
        <v>137</v>
      </c>
      <c r="F4365" t="s">
        <v>108</v>
      </c>
      <c r="G4365">
        <v>344.40000000000003</v>
      </c>
      <c r="H4365" t="s">
        <v>138</v>
      </c>
      <c r="I4365" t="s">
        <v>63</v>
      </c>
      <c r="J4365" t="s">
        <v>121</v>
      </c>
      <c r="K4365" t="s">
        <v>5424</v>
      </c>
      <c r="L4365" t="s">
        <v>2716</v>
      </c>
      <c r="M4365" t="s">
        <v>5425</v>
      </c>
      <c r="N4365">
        <v>18.700787401574804</v>
      </c>
      <c r="P4365">
        <v>68.000001312335954</v>
      </c>
      <c r="R4365">
        <v>85</v>
      </c>
      <c r="T4365">
        <v>0</v>
      </c>
      <c r="U4365">
        <v>38</v>
      </c>
      <c r="V4365">
        <v>5620</v>
      </c>
      <c r="AB4365" t="s">
        <v>63</v>
      </c>
      <c r="AC4365" t="s">
        <v>63</v>
      </c>
      <c r="AD4365" t="s">
        <v>63</v>
      </c>
      <c r="AE4365" t="s">
        <v>98</v>
      </c>
      <c r="AG4365">
        <v>1947</v>
      </c>
      <c r="AH4365">
        <v>5.6150000000000002</v>
      </c>
      <c r="AI4365">
        <v>38.412258999999999</v>
      </c>
      <c r="AJ4365">
        <v>-96.231740000000002</v>
      </c>
      <c r="AL4365">
        <v>2</v>
      </c>
      <c r="AM4365" t="s">
        <v>63</v>
      </c>
      <c r="AN4365" t="s">
        <v>5423</v>
      </c>
      <c r="AO4365" t="s">
        <v>76</v>
      </c>
      <c r="AP4365" t="s">
        <v>147</v>
      </c>
      <c r="AQ4365" t="s">
        <v>148</v>
      </c>
      <c r="AR4365" t="s">
        <v>148</v>
      </c>
      <c r="AS4365" t="s">
        <v>131</v>
      </c>
      <c r="AT4365" s="5"/>
      <c r="AV4365" t="s">
        <v>200</v>
      </c>
      <c r="AW4365" t="s">
        <v>150</v>
      </c>
    </row>
    <row r="4366" spans="1:49" x14ac:dyDescent="0.25">
      <c r="A4366">
        <v>0</v>
      </c>
      <c r="B4366" t="s">
        <v>26652</v>
      </c>
      <c r="C4366">
        <v>1</v>
      </c>
      <c r="D4366" t="s">
        <v>86</v>
      </c>
      <c r="E4366" t="s">
        <v>739</v>
      </c>
      <c r="F4366" t="s">
        <v>65</v>
      </c>
      <c r="G4366">
        <v>130.22</v>
      </c>
      <c r="H4366" t="s">
        <v>489</v>
      </c>
      <c r="I4366" t="s">
        <v>63</v>
      </c>
      <c r="J4366" t="s">
        <v>121</v>
      </c>
      <c r="K4366" t="s">
        <v>26653</v>
      </c>
      <c r="L4366" t="s">
        <v>26654</v>
      </c>
      <c r="M4366" t="s">
        <v>4208</v>
      </c>
      <c r="N4366">
        <v>12.007874015748031</v>
      </c>
      <c r="P4366">
        <v>84.000002952755906</v>
      </c>
      <c r="R4366">
        <v>85</v>
      </c>
      <c r="T4366">
        <v>0</v>
      </c>
      <c r="U4366">
        <v>25</v>
      </c>
      <c r="V4366">
        <v>16400</v>
      </c>
      <c r="AB4366" t="s">
        <v>63</v>
      </c>
      <c r="AC4366" t="s">
        <v>63</v>
      </c>
      <c r="AD4366" t="s">
        <v>63</v>
      </c>
      <c r="AE4366" t="s">
        <v>98</v>
      </c>
      <c r="AG4366">
        <v>1965</v>
      </c>
      <c r="AH4366">
        <v>14.040000000000001</v>
      </c>
      <c r="AI4366">
        <v>38.421250000000001</v>
      </c>
      <c r="AJ4366">
        <v>-96.177409999999995</v>
      </c>
      <c r="AL4366">
        <v>1</v>
      </c>
      <c r="AM4366" t="s">
        <v>63</v>
      </c>
      <c r="AN4366" t="s">
        <v>26652</v>
      </c>
      <c r="AO4366" t="s">
        <v>76</v>
      </c>
      <c r="AP4366" t="s">
        <v>116</v>
      </c>
      <c r="AQ4366" t="s">
        <v>148</v>
      </c>
      <c r="AR4366" t="s">
        <v>148</v>
      </c>
      <c r="AS4366" t="s">
        <v>131</v>
      </c>
      <c r="AT4366" s="5"/>
      <c r="AV4366" t="s">
        <v>200</v>
      </c>
      <c r="AW4366" t="s">
        <v>150</v>
      </c>
    </row>
    <row r="4367" spans="1:49" x14ac:dyDescent="0.25">
      <c r="A4367">
        <v>0</v>
      </c>
      <c r="B4367" t="s">
        <v>22016</v>
      </c>
      <c r="C4367">
        <v>1</v>
      </c>
      <c r="D4367" t="s">
        <v>86</v>
      </c>
      <c r="E4367" t="s">
        <v>739</v>
      </c>
      <c r="F4367" t="s">
        <v>65</v>
      </c>
      <c r="G4367">
        <v>130.76</v>
      </c>
      <c r="H4367" t="s">
        <v>138</v>
      </c>
      <c r="I4367" t="s">
        <v>63</v>
      </c>
      <c r="J4367" t="s">
        <v>121</v>
      </c>
      <c r="K4367" t="s">
        <v>22017</v>
      </c>
      <c r="L4367" t="s">
        <v>1074</v>
      </c>
      <c r="M4367" t="s">
        <v>4208</v>
      </c>
      <c r="N4367">
        <v>14.698162729658792</v>
      </c>
      <c r="O4367">
        <v>30</v>
      </c>
      <c r="P4367">
        <v>84.000002952755906</v>
      </c>
      <c r="R4367">
        <v>85</v>
      </c>
      <c r="T4367">
        <v>0</v>
      </c>
      <c r="U4367">
        <v>25</v>
      </c>
      <c r="V4367">
        <v>16400</v>
      </c>
      <c r="AB4367" t="s">
        <v>63</v>
      </c>
      <c r="AC4367" t="s">
        <v>63</v>
      </c>
      <c r="AD4367" t="s">
        <v>63</v>
      </c>
      <c r="AE4367" t="s">
        <v>98</v>
      </c>
      <c r="AG4367">
        <v>1965</v>
      </c>
      <c r="AH4367">
        <v>14.58</v>
      </c>
      <c r="AI4367">
        <v>38.418779999999998</v>
      </c>
      <c r="AJ4367">
        <v>-96.175070000000005</v>
      </c>
      <c r="AK4367" t="s">
        <v>262</v>
      </c>
      <c r="AL4367">
        <v>2</v>
      </c>
      <c r="AM4367" t="s">
        <v>63</v>
      </c>
      <c r="AN4367" t="s">
        <v>22016</v>
      </c>
      <c r="AO4367" t="s">
        <v>76</v>
      </c>
      <c r="AP4367" t="s">
        <v>116</v>
      </c>
      <c r="AQ4367" t="s">
        <v>148</v>
      </c>
      <c r="AR4367" t="s">
        <v>148</v>
      </c>
      <c r="AS4367" t="s">
        <v>131</v>
      </c>
      <c r="AT4367" s="5"/>
      <c r="AV4367" t="s">
        <v>200</v>
      </c>
      <c r="AW4367" t="s">
        <v>150</v>
      </c>
    </row>
    <row r="4368" spans="1:49" x14ac:dyDescent="0.25">
      <c r="A4368">
        <v>0</v>
      </c>
      <c r="B4368" t="s">
        <v>3268</v>
      </c>
      <c r="C4368">
        <v>1</v>
      </c>
      <c r="D4368" t="s">
        <v>86</v>
      </c>
      <c r="E4368" t="s">
        <v>222</v>
      </c>
      <c r="F4368" t="s">
        <v>108</v>
      </c>
      <c r="G4368">
        <v>361.67</v>
      </c>
      <c r="H4368" t="s">
        <v>489</v>
      </c>
      <c r="I4368" t="s">
        <v>63</v>
      </c>
      <c r="J4368" t="s">
        <v>121</v>
      </c>
      <c r="K4368" t="s">
        <v>3269</v>
      </c>
      <c r="L4368" t="s">
        <v>2967</v>
      </c>
      <c r="M4368" t="s">
        <v>3270</v>
      </c>
      <c r="N4368">
        <v>13.910761154855644</v>
      </c>
      <c r="O4368">
        <v>30</v>
      </c>
      <c r="P4368">
        <v>28</v>
      </c>
      <c r="R4368">
        <v>85</v>
      </c>
      <c r="T4368">
        <v>0</v>
      </c>
      <c r="U4368">
        <v>12</v>
      </c>
      <c r="V4368">
        <v>1330</v>
      </c>
      <c r="AB4368" t="s">
        <v>63</v>
      </c>
      <c r="AC4368" t="s">
        <v>63</v>
      </c>
      <c r="AD4368" t="s">
        <v>63</v>
      </c>
      <c r="AE4368" t="s">
        <v>75</v>
      </c>
      <c r="AG4368">
        <v>1948</v>
      </c>
      <c r="AH4368">
        <v>2.5050000000000003</v>
      </c>
      <c r="AI4368">
        <v>38.666800000000002</v>
      </c>
      <c r="AJ4368">
        <v>-96.318489999999997</v>
      </c>
      <c r="AK4368" t="s">
        <v>77</v>
      </c>
      <c r="AL4368">
        <v>1</v>
      </c>
      <c r="AM4368" t="s">
        <v>63</v>
      </c>
      <c r="AN4368" t="s">
        <v>3268</v>
      </c>
      <c r="AO4368" t="s">
        <v>76</v>
      </c>
      <c r="AP4368" t="s">
        <v>147</v>
      </c>
      <c r="AQ4368" t="s">
        <v>148</v>
      </c>
      <c r="AR4368" t="s">
        <v>148</v>
      </c>
      <c r="AS4368" t="s">
        <v>131</v>
      </c>
      <c r="AT4368" s="5"/>
      <c r="AV4368" t="s">
        <v>149</v>
      </c>
      <c r="AW4368" t="s">
        <v>150</v>
      </c>
    </row>
    <row r="4369" spans="1:49" x14ac:dyDescent="0.25">
      <c r="A4369">
        <v>0</v>
      </c>
      <c r="B4369" t="s">
        <v>15459</v>
      </c>
      <c r="C4369">
        <v>1</v>
      </c>
      <c r="D4369" t="s">
        <v>86</v>
      </c>
      <c r="E4369" t="s">
        <v>222</v>
      </c>
      <c r="F4369" t="s">
        <v>108</v>
      </c>
      <c r="G4369">
        <v>362.21</v>
      </c>
      <c r="H4369" t="s">
        <v>489</v>
      </c>
      <c r="I4369" t="s">
        <v>63</v>
      </c>
      <c r="J4369" t="s">
        <v>121</v>
      </c>
      <c r="K4369" t="s">
        <v>15460</v>
      </c>
      <c r="L4369" t="s">
        <v>2967</v>
      </c>
      <c r="M4369" t="s">
        <v>3270</v>
      </c>
      <c r="N4369">
        <v>12.007874015748031</v>
      </c>
      <c r="P4369">
        <v>28</v>
      </c>
      <c r="R4369">
        <v>90</v>
      </c>
      <c r="T4369">
        <v>0</v>
      </c>
      <c r="U4369">
        <v>12</v>
      </c>
      <c r="V4369">
        <v>1330</v>
      </c>
      <c r="AB4369" t="s">
        <v>63</v>
      </c>
      <c r="AC4369" t="s">
        <v>63</v>
      </c>
      <c r="AD4369" t="s">
        <v>63</v>
      </c>
      <c r="AE4369" t="s">
        <v>98</v>
      </c>
      <c r="AG4369">
        <v>1948</v>
      </c>
      <c r="AH4369">
        <v>3.0449999999999999</v>
      </c>
      <c r="AI4369">
        <v>38.666739999999997</v>
      </c>
      <c r="AJ4369">
        <v>-96.308750000000003</v>
      </c>
      <c r="AL4369">
        <v>1</v>
      </c>
      <c r="AM4369" t="s">
        <v>63</v>
      </c>
      <c r="AN4369" t="s">
        <v>15459</v>
      </c>
      <c r="AO4369" t="s">
        <v>76</v>
      </c>
      <c r="AP4369" t="s">
        <v>147</v>
      </c>
      <c r="AQ4369" t="s">
        <v>148</v>
      </c>
      <c r="AR4369" t="s">
        <v>148</v>
      </c>
      <c r="AS4369" t="s">
        <v>131</v>
      </c>
      <c r="AT4369" s="5"/>
      <c r="AV4369" t="s">
        <v>149</v>
      </c>
      <c r="AW4369" t="s">
        <v>150</v>
      </c>
    </row>
    <row r="4370" spans="1:49" x14ac:dyDescent="0.25">
      <c r="A4370">
        <v>0</v>
      </c>
      <c r="B4370" t="s">
        <v>16227</v>
      </c>
      <c r="C4370">
        <v>1</v>
      </c>
      <c r="D4370" t="s">
        <v>86</v>
      </c>
      <c r="E4370" t="s">
        <v>222</v>
      </c>
      <c r="F4370" t="s">
        <v>108</v>
      </c>
      <c r="G4370">
        <v>366.6</v>
      </c>
      <c r="H4370" t="s">
        <v>138</v>
      </c>
      <c r="I4370" t="s">
        <v>63</v>
      </c>
      <c r="J4370" t="s">
        <v>121</v>
      </c>
      <c r="K4370" t="s">
        <v>16228</v>
      </c>
      <c r="L4370" t="s">
        <v>16229</v>
      </c>
      <c r="M4370" t="s">
        <v>3270</v>
      </c>
      <c r="N4370">
        <v>16.699475065616799</v>
      </c>
      <c r="P4370">
        <v>28</v>
      </c>
      <c r="R4370">
        <v>92</v>
      </c>
      <c r="T4370">
        <v>0</v>
      </c>
      <c r="U4370">
        <v>15</v>
      </c>
      <c r="V4370">
        <v>920</v>
      </c>
      <c r="AB4370" t="s">
        <v>63</v>
      </c>
      <c r="AC4370" t="s">
        <v>63</v>
      </c>
      <c r="AD4370" t="s">
        <v>63</v>
      </c>
      <c r="AE4370" t="s">
        <v>98</v>
      </c>
      <c r="AG4370">
        <v>1948</v>
      </c>
      <c r="AH4370">
        <v>7.4350000000000005</v>
      </c>
      <c r="AI4370">
        <v>38.658918999999997</v>
      </c>
      <c r="AJ4370">
        <v>-96.229410000000001</v>
      </c>
      <c r="AL4370">
        <v>2</v>
      </c>
      <c r="AM4370" t="s">
        <v>63</v>
      </c>
      <c r="AN4370" t="s">
        <v>16227</v>
      </c>
      <c r="AO4370" t="s">
        <v>76</v>
      </c>
      <c r="AP4370" t="s">
        <v>147</v>
      </c>
      <c r="AQ4370" t="s">
        <v>148</v>
      </c>
      <c r="AR4370" t="s">
        <v>148</v>
      </c>
      <c r="AS4370" t="s">
        <v>131</v>
      </c>
      <c r="AT4370" s="5"/>
      <c r="AV4370" t="s">
        <v>149</v>
      </c>
      <c r="AW4370" t="s">
        <v>150</v>
      </c>
    </row>
    <row r="4371" spans="1:49" x14ac:dyDescent="0.25">
      <c r="A4371">
        <v>0</v>
      </c>
      <c r="B4371" t="s">
        <v>17570</v>
      </c>
      <c r="C4371">
        <v>1</v>
      </c>
      <c r="D4371" t="s">
        <v>86</v>
      </c>
      <c r="E4371" t="s">
        <v>222</v>
      </c>
      <c r="F4371" t="s">
        <v>108</v>
      </c>
      <c r="G4371">
        <v>368.05</v>
      </c>
      <c r="H4371" t="s">
        <v>489</v>
      </c>
      <c r="I4371" t="s">
        <v>63</v>
      </c>
      <c r="J4371" t="s">
        <v>121</v>
      </c>
      <c r="K4371" t="s">
        <v>17571</v>
      </c>
      <c r="L4371" t="s">
        <v>16229</v>
      </c>
      <c r="M4371" t="s">
        <v>3270</v>
      </c>
      <c r="N4371">
        <v>12.007874015748031</v>
      </c>
      <c r="P4371">
        <v>28</v>
      </c>
      <c r="R4371">
        <v>85</v>
      </c>
      <c r="T4371">
        <v>0</v>
      </c>
      <c r="U4371">
        <v>15</v>
      </c>
      <c r="V4371">
        <v>920</v>
      </c>
      <c r="AB4371" t="s">
        <v>63</v>
      </c>
      <c r="AC4371" t="s">
        <v>63</v>
      </c>
      <c r="AD4371" t="s">
        <v>63</v>
      </c>
      <c r="AE4371" t="s">
        <v>98</v>
      </c>
      <c r="AG4371">
        <v>1948</v>
      </c>
      <c r="AH4371">
        <v>8.8849999999999998</v>
      </c>
      <c r="AI4371">
        <v>38.65878</v>
      </c>
      <c r="AJ4371">
        <v>-96.202200000000005</v>
      </c>
      <c r="AL4371">
        <v>1</v>
      </c>
      <c r="AM4371" t="s">
        <v>63</v>
      </c>
      <c r="AN4371" t="s">
        <v>17570</v>
      </c>
      <c r="AO4371" t="s">
        <v>76</v>
      </c>
      <c r="AP4371" t="s">
        <v>147</v>
      </c>
      <c r="AQ4371" t="s">
        <v>148</v>
      </c>
      <c r="AR4371" t="s">
        <v>148</v>
      </c>
      <c r="AS4371" t="s">
        <v>131</v>
      </c>
      <c r="AT4371" s="5"/>
      <c r="AV4371" t="s">
        <v>149</v>
      </c>
      <c r="AW4371" t="s">
        <v>150</v>
      </c>
    </row>
    <row r="4372" spans="1:49" x14ac:dyDescent="0.25">
      <c r="A4372">
        <v>0</v>
      </c>
      <c r="B4372" t="s">
        <v>25139</v>
      </c>
      <c r="C4372">
        <v>1</v>
      </c>
      <c r="D4372" t="s">
        <v>86</v>
      </c>
      <c r="E4372" t="s">
        <v>222</v>
      </c>
      <c r="F4372" t="s">
        <v>108</v>
      </c>
      <c r="G4372">
        <v>371.8</v>
      </c>
      <c r="H4372" t="s">
        <v>138</v>
      </c>
      <c r="I4372" t="s">
        <v>63</v>
      </c>
      <c r="J4372" t="s">
        <v>121</v>
      </c>
      <c r="K4372" t="s">
        <v>25140</v>
      </c>
      <c r="L4372" t="s">
        <v>3359</v>
      </c>
      <c r="M4372" t="s">
        <v>3270</v>
      </c>
      <c r="N4372">
        <v>12.5</v>
      </c>
      <c r="P4372">
        <v>28</v>
      </c>
      <c r="R4372">
        <v>93</v>
      </c>
      <c r="T4372">
        <v>0</v>
      </c>
      <c r="U4372">
        <v>15</v>
      </c>
      <c r="V4372">
        <v>920</v>
      </c>
      <c r="AB4372" t="s">
        <v>63</v>
      </c>
      <c r="AC4372" t="s">
        <v>63</v>
      </c>
      <c r="AD4372" t="s">
        <v>63</v>
      </c>
      <c r="AE4372" t="s">
        <v>98</v>
      </c>
      <c r="AG4372">
        <v>1931</v>
      </c>
      <c r="AH4372">
        <v>12.635</v>
      </c>
      <c r="AI4372">
        <v>38.658110000000001</v>
      </c>
      <c r="AJ4372">
        <v>-96.133380000000002</v>
      </c>
      <c r="AL4372">
        <v>2</v>
      </c>
      <c r="AM4372" t="s">
        <v>63</v>
      </c>
      <c r="AN4372" t="s">
        <v>25139</v>
      </c>
      <c r="AO4372" t="s">
        <v>76</v>
      </c>
      <c r="AP4372" t="s">
        <v>147</v>
      </c>
      <c r="AQ4372" t="s">
        <v>148</v>
      </c>
      <c r="AR4372" t="s">
        <v>148</v>
      </c>
      <c r="AS4372" t="s">
        <v>131</v>
      </c>
      <c r="AT4372" s="5"/>
      <c r="AV4372" t="s">
        <v>149</v>
      </c>
      <c r="AW4372" t="s">
        <v>150</v>
      </c>
    </row>
    <row r="4373" spans="1:49" x14ac:dyDescent="0.25">
      <c r="A4373">
        <v>0</v>
      </c>
      <c r="B4373" t="s">
        <v>22291</v>
      </c>
      <c r="C4373">
        <v>1</v>
      </c>
      <c r="D4373" t="s">
        <v>86</v>
      </c>
      <c r="E4373" t="s">
        <v>222</v>
      </c>
      <c r="F4373" t="s">
        <v>108</v>
      </c>
      <c r="G4373">
        <v>372.52</v>
      </c>
      <c r="H4373" t="s">
        <v>138</v>
      </c>
      <c r="I4373" t="s">
        <v>63</v>
      </c>
      <c r="J4373" t="s">
        <v>121</v>
      </c>
      <c r="K4373" t="s">
        <v>22292</v>
      </c>
      <c r="L4373" t="s">
        <v>3359</v>
      </c>
      <c r="M4373" t="s">
        <v>3270</v>
      </c>
      <c r="N4373">
        <v>10.695538057742782</v>
      </c>
      <c r="P4373">
        <v>28</v>
      </c>
      <c r="R4373">
        <v>93</v>
      </c>
      <c r="T4373">
        <v>0</v>
      </c>
      <c r="U4373">
        <v>15</v>
      </c>
      <c r="V4373">
        <v>920</v>
      </c>
      <c r="AB4373" t="s">
        <v>63</v>
      </c>
      <c r="AC4373" t="s">
        <v>63</v>
      </c>
      <c r="AD4373" t="s">
        <v>63</v>
      </c>
      <c r="AE4373" t="s">
        <v>98</v>
      </c>
      <c r="AG4373">
        <v>1931</v>
      </c>
      <c r="AH4373">
        <v>13.355</v>
      </c>
      <c r="AI4373">
        <v>38.652709999999999</v>
      </c>
      <c r="AJ4373">
        <v>-96.123819999999995</v>
      </c>
      <c r="AL4373">
        <v>2</v>
      </c>
      <c r="AM4373" t="s">
        <v>63</v>
      </c>
      <c r="AN4373" t="s">
        <v>22291</v>
      </c>
      <c r="AO4373" t="s">
        <v>76</v>
      </c>
      <c r="AP4373" t="s">
        <v>147</v>
      </c>
      <c r="AQ4373" t="s">
        <v>148</v>
      </c>
      <c r="AR4373" t="s">
        <v>148</v>
      </c>
      <c r="AS4373" t="s">
        <v>131</v>
      </c>
      <c r="AT4373" s="5"/>
      <c r="AV4373" t="s">
        <v>149</v>
      </c>
      <c r="AW4373" t="s">
        <v>150</v>
      </c>
    </row>
    <row r="4374" spans="1:49" x14ac:dyDescent="0.25">
      <c r="A4374">
        <v>0</v>
      </c>
      <c r="B4374" t="s">
        <v>23364</v>
      </c>
      <c r="C4374">
        <v>1</v>
      </c>
      <c r="D4374" t="s">
        <v>86</v>
      </c>
      <c r="E4374" t="s">
        <v>222</v>
      </c>
      <c r="F4374" t="s">
        <v>108</v>
      </c>
      <c r="G4374">
        <v>375.89</v>
      </c>
      <c r="H4374" t="s">
        <v>489</v>
      </c>
      <c r="I4374" t="s">
        <v>63</v>
      </c>
      <c r="J4374" t="s">
        <v>121</v>
      </c>
      <c r="K4374" t="s">
        <v>23365</v>
      </c>
      <c r="L4374" t="s">
        <v>7379</v>
      </c>
      <c r="M4374" t="s">
        <v>3270</v>
      </c>
      <c r="N4374">
        <v>12.007874015748031</v>
      </c>
      <c r="P4374">
        <v>28</v>
      </c>
      <c r="R4374">
        <v>92</v>
      </c>
      <c r="T4374">
        <v>0</v>
      </c>
      <c r="U4374">
        <v>16</v>
      </c>
      <c r="V4374">
        <v>980</v>
      </c>
      <c r="AB4374" t="s">
        <v>63</v>
      </c>
      <c r="AC4374" t="s">
        <v>63</v>
      </c>
      <c r="AD4374" t="s">
        <v>63</v>
      </c>
      <c r="AE4374" t="s">
        <v>98</v>
      </c>
      <c r="AG4374">
        <v>1931</v>
      </c>
      <c r="AH4374">
        <v>16.725000000000001</v>
      </c>
      <c r="AI4374">
        <v>38.651713999999998</v>
      </c>
      <c r="AJ4374">
        <v>-96.060886999999994</v>
      </c>
      <c r="AL4374">
        <v>1</v>
      </c>
      <c r="AM4374" t="s">
        <v>63</v>
      </c>
      <c r="AN4374" t="s">
        <v>23364</v>
      </c>
      <c r="AO4374" t="s">
        <v>76</v>
      </c>
      <c r="AP4374" t="s">
        <v>147</v>
      </c>
      <c r="AQ4374" t="s">
        <v>148</v>
      </c>
      <c r="AR4374" t="s">
        <v>148</v>
      </c>
      <c r="AS4374" t="s">
        <v>131</v>
      </c>
      <c r="AT4374" s="5"/>
      <c r="AV4374" t="s">
        <v>84</v>
      </c>
      <c r="AW4374" t="s">
        <v>150</v>
      </c>
    </row>
    <row r="4375" spans="1:49" x14ac:dyDescent="0.25">
      <c r="A4375">
        <v>0</v>
      </c>
      <c r="B4375" t="s">
        <v>21924</v>
      </c>
      <c r="C4375">
        <v>1</v>
      </c>
      <c r="D4375" t="s">
        <v>86</v>
      </c>
      <c r="E4375" t="s">
        <v>1448</v>
      </c>
      <c r="F4375" t="s">
        <v>177</v>
      </c>
      <c r="G4375">
        <v>101.10000000000001</v>
      </c>
      <c r="H4375" t="s">
        <v>138</v>
      </c>
      <c r="I4375" t="s">
        <v>63</v>
      </c>
      <c r="J4375" t="s">
        <v>121</v>
      </c>
      <c r="K4375" t="s">
        <v>21925</v>
      </c>
      <c r="L4375" t="s">
        <v>21926</v>
      </c>
      <c r="M4375" t="s">
        <v>2140</v>
      </c>
      <c r="N4375">
        <v>12.696850393700787</v>
      </c>
      <c r="P4375">
        <v>44</v>
      </c>
      <c r="R4375">
        <v>97</v>
      </c>
      <c r="T4375">
        <v>0</v>
      </c>
      <c r="U4375">
        <v>5</v>
      </c>
      <c r="V4375">
        <v>2550</v>
      </c>
      <c r="AB4375" t="s">
        <v>63</v>
      </c>
      <c r="AC4375" t="s">
        <v>63</v>
      </c>
      <c r="AD4375" t="s">
        <v>63</v>
      </c>
      <c r="AE4375" t="s">
        <v>129</v>
      </c>
      <c r="AG4375">
        <v>1930</v>
      </c>
      <c r="AH4375">
        <v>14.237</v>
      </c>
      <c r="AI4375">
        <v>38.338729999999998</v>
      </c>
      <c r="AJ4375">
        <v>-96.180310000000006</v>
      </c>
      <c r="AL4375">
        <v>2</v>
      </c>
      <c r="AM4375" t="s">
        <v>63</v>
      </c>
      <c r="AN4375" t="s">
        <v>21924</v>
      </c>
      <c r="AO4375" t="s">
        <v>76</v>
      </c>
      <c r="AP4375" t="s">
        <v>147</v>
      </c>
      <c r="AQ4375" t="s">
        <v>148</v>
      </c>
      <c r="AR4375" t="s">
        <v>148</v>
      </c>
      <c r="AS4375" t="s">
        <v>131</v>
      </c>
      <c r="AT4375" s="5"/>
      <c r="AV4375" t="s">
        <v>149</v>
      </c>
      <c r="AW4375" t="s">
        <v>150</v>
      </c>
    </row>
    <row r="4376" spans="1:49" x14ac:dyDescent="0.25">
      <c r="A4376">
        <v>0</v>
      </c>
      <c r="B4376" t="s">
        <v>9286</v>
      </c>
      <c r="C4376">
        <v>1</v>
      </c>
      <c r="D4376" t="s">
        <v>86</v>
      </c>
      <c r="E4376" t="s">
        <v>1448</v>
      </c>
      <c r="F4376" t="s">
        <v>177</v>
      </c>
      <c r="G4376">
        <v>98.26</v>
      </c>
      <c r="H4376" t="s">
        <v>138</v>
      </c>
      <c r="I4376" t="s">
        <v>63</v>
      </c>
      <c r="J4376" t="s">
        <v>121</v>
      </c>
      <c r="K4376" t="s">
        <v>9287</v>
      </c>
      <c r="L4376" t="s">
        <v>1621</v>
      </c>
      <c r="M4376" t="s">
        <v>2140</v>
      </c>
      <c r="N4376">
        <v>16.699475065616799</v>
      </c>
      <c r="P4376">
        <v>44</v>
      </c>
      <c r="R4376">
        <v>88</v>
      </c>
      <c r="T4376">
        <v>0</v>
      </c>
      <c r="U4376">
        <v>7</v>
      </c>
      <c r="V4376">
        <v>2550</v>
      </c>
      <c r="AB4376" t="s">
        <v>63</v>
      </c>
      <c r="AC4376" t="s">
        <v>63</v>
      </c>
      <c r="AD4376" t="s">
        <v>63</v>
      </c>
      <c r="AE4376" t="s">
        <v>98</v>
      </c>
      <c r="AG4376">
        <v>1930</v>
      </c>
      <c r="AH4376">
        <v>16.937000000000001</v>
      </c>
      <c r="AI4376">
        <v>38.299509999999998</v>
      </c>
      <c r="AJ4376">
        <v>-96.18038</v>
      </c>
      <c r="AL4376">
        <v>2</v>
      </c>
      <c r="AM4376" t="s">
        <v>63</v>
      </c>
      <c r="AN4376" t="s">
        <v>9286</v>
      </c>
      <c r="AO4376" t="s">
        <v>76</v>
      </c>
      <c r="AP4376" t="s">
        <v>147</v>
      </c>
      <c r="AQ4376" t="s">
        <v>148</v>
      </c>
      <c r="AR4376" t="s">
        <v>148</v>
      </c>
      <c r="AS4376" t="s">
        <v>131</v>
      </c>
      <c r="AT4376" s="5"/>
      <c r="AV4376" t="s">
        <v>149</v>
      </c>
      <c r="AW4376" t="s">
        <v>150</v>
      </c>
    </row>
    <row r="4377" spans="1:49" x14ac:dyDescent="0.25">
      <c r="A4377">
        <v>0</v>
      </c>
      <c r="B4377" t="s">
        <v>4219</v>
      </c>
      <c r="C4377">
        <v>1</v>
      </c>
      <c r="D4377" t="s">
        <v>86</v>
      </c>
      <c r="E4377" t="s">
        <v>1448</v>
      </c>
      <c r="F4377" t="s">
        <v>177</v>
      </c>
      <c r="G4377">
        <v>97.460000000000008</v>
      </c>
      <c r="H4377" t="s">
        <v>138</v>
      </c>
      <c r="I4377" t="s">
        <v>63</v>
      </c>
      <c r="J4377" t="s">
        <v>121</v>
      </c>
      <c r="K4377" t="s">
        <v>4220</v>
      </c>
      <c r="L4377" t="s">
        <v>1621</v>
      </c>
      <c r="M4377" t="s">
        <v>2140</v>
      </c>
      <c r="N4377">
        <v>16.896325459317584</v>
      </c>
      <c r="P4377">
        <v>30</v>
      </c>
      <c r="R4377">
        <v>92</v>
      </c>
      <c r="T4377">
        <v>0</v>
      </c>
      <c r="U4377">
        <v>7</v>
      </c>
      <c r="V4377">
        <v>2550</v>
      </c>
      <c r="AB4377" t="s">
        <v>63</v>
      </c>
      <c r="AC4377" t="s">
        <v>63</v>
      </c>
      <c r="AD4377" t="s">
        <v>63</v>
      </c>
      <c r="AE4377" t="s">
        <v>98</v>
      </c>
      <c r="AG4377">
        <v>1930</v>
      </c>
      <c r="AH4377">
        <v>17.737000000000002</v>
      </c>
      <c r="AI4377">
        <v>38.287889999999997</v>
      </c>
      <c r="AJ4377">
        <v>-96.18047</v>
      </c>
      <c r="AL4377">
        <v>2</v>
      </c>
      <c r="AM4377" t="s">
        <v>63</v>
      </c>
      <c r="AN4377" t="s">
        <v>4219</v>
      </c>
      <c r="AO4377" t="s">
        <v>76</v>
      </c>
      <c r="AP4377" t="s">
        <v>147</v>
      </c>
      <c r="AQ4377" t="s">
        <v>148</v>
      </c>
      <c r="AR4377" t="s">
        <v>148</v>
      </c>
      <c r="AS4377" t="s">
        <v>131</v>
      </c>
      <c r="AT4377" s="5"/>
      <c r="AV4377" t="s">
        <v>149</v>
      </c>
      <c r="AW4377" t="s">
        <v>150</v>
      </c>
    </row>
    <row r="4378" spans="1:49" x14ac:dyDescent="0.25">
      <c r="A4378">
        <v>0</v>
      </c>
      <c r="B4378" t="s">
        <v>9046</v>
      </c>
      <c r="C4378">
        <v>1</v>
      </c>
      <c r="D4378" t="s">
        <v>86</v>
      </c>
      <c r="E4378" t="s">
        <v>1448</v>
      </c>
      <c r="F4378" t="s">
        <v>177</v>
      </c>
      <c r="G4378">
        <v>93.100000000000009</v>
      </c>
      <c r="H4378" t="s">
        <v>459</v>
      </c>
      <c r="I4378" t="s">
        <v>63</v>
      </c>
      <c r="J4378" t="s">
        <v>121</v>
      </c>
      <c r="K4378" t="s">
        <v>9047</v>
      </c>
      <c r="L4378" t="s">
        <v>1621</v>
      </c>
      <c r="M4378" t="s">
        <v>2140</v>
      </c>
      <c r="N4378">
        <v>13.484251968503937</v>
      </c>
      <c r="P4378">
        <v>24</v>
      </c>
      <c r="R4378">
        <v>85</v>
      </c>
      <c r="T4378">
        <v>0</v>
      </c>
      <c r="U4378">
        <v>11</v>
      </c>
      <c r="V4378">
        <v>1510</v>
      </c>
      <c r="AB4378" t="s">
        <v>75</v>
      </c>
      <c r="AC4378" t="s">
        <v>98</v>
      </c>
      <c r="AD4378" t="s">
        <v>98</v>
      </c>
      <c r="AE4378" t="s">
        <v>63</v>
      </c>
      <c r="AG4378">
        <v>1901</v>
      </c>
      <c r="AH4378">
        <v>22.287000000000003</v>
      </c>
      <c r="AI4378">
        <v>38.238370000000003</v>
      </c>
      <c r="AJ4378">
        <v>-96.156310000000005</v>
      </c>
      <c r="AL4378">
        <v>1</v>
      </c>
      <c r="AM4378" t="s">
        <v>63</v>
      </c>
      <c r="AN4378" t="s">
        <v>9046</v>
      </c>
      <c r="AO4378" t="s">
        <v>76</v>
      </c>
      <c r="AP4378" t="s">
        <v>147</v>
      </c>
      <c r="AQ4378" t="s">
        <v>148</v>
      </c>
      <c r="AR4378" t="s">
        <v>148</v>
      </c>
      <c r="AS4378" t="s">
        <v>131</v>
      </c>
      <c r="AT4378" s="5"/>
      <c r="AV4378" t="s">
        <v>149</v>
      </c>
      <c r="AW4378" t="s">
        <v>150</v>
      </c>
    </row>
    <row r="4379" spans="1:49" x14ac:dyDescent="0.25">
      <c r="A4379">
        <v>0</v>
      </c>
      <c r="B4379" t="s">
        <v>4738</v>
      </c>
      <c r="C4379">
        <v>1</v>
      </c>
      <c r="D4379" t="s">
        <v>86</v>
      </c>
      <c r="E4379" t="s">
        <v>1448</v>
      </c>
      <c r="F4379" t="s">
        <v>177</v>
      </c>
      <c r="G4379">
        <v>91.11</v>
      </c>
      <c r="H4379" t="s">
        <v>138</v>
      </c>
      <c r="I4379" t="s">
        <v>63</v>
      </c>
      <c r="J4379" t="s">
        <v>121</v>
      </c>
      <c r="K4379" t="s">
        <v>4739</v>
      </c>
      <c r="L4379" t="s">
        <v>4740</v>
      </c>
      <c r="M4379" t="s">
        <v>2140</v>
      </c>
      <c r="N4379">
        <v>10.695538057742782</v>
      </c>
      <c r="P4379">
        <v>30</v>
      </c>
      <c r="R4379">
        <v>95</v>
      </c>
      <c r="T4379">
        <v>0</v>
      </c>
      <c r="U4379">
        <v>10</v>
      </c>
      <c r="V4379">
        <v>1490</v>
      </c>
      <c r="AB4379" t="s">
        <v>63</v>
      </c>
      <c r="AC4379" t="s">
        <v>63</v>
      </c>
      <c r="AD4379" t="s">
        <v>63</v>
      </c>
      <c r="AE4379" t="s">
        <v>98</v>
      </c>
      <c r="AG4379">
        <v>1930</v>
      </c>
      <c r="AH4379">
        <v>24.087</v>
      </c>
      <c r="AI4379">
        <v>38.212580000000003</v>
      </c>
      <c r="AJ4379">
        <v>-96.156459999999996</v>
      </c>
      <c r="AL4379">
        <v>2</v>
      </c>
      <c r="AM4379" t="s">
        <v>63</v>
      </c>
      <c r="AN4379" t="s">
        <v>4738</v>
      </c>
      <c r="AO4379" t="s">
        <v>76</v>
      </c>
      <c r="AP4379" t="s">
        <v>147</v>
      </c>
      <c r="AQ4379" t="s">
        <v>148</v>
      </c>
      <c r="AR4379" t="s">
        <v>148</v>
      </c>
      <c r="AS4379" t="s">
        <v>131</v>
      </c>
      <c r="AT4379" s="5"/>
      <c r="AV4379" t="s">
        <v>149</v>
      </c>
      <c r="AW4379" t="s">
        <v>150</v>
      </c>
    </row>
    <row r="4380" spans="1:49" x14ac:dyDescent="0.25">
      <c r="A4380">
        <v>0</v>
      </c>
      <c r="B4380" t="s">
        <v>23728</v>
      </c>
      <c r="C4380">
        <v>1</v>
      </c>
      <c r="D4380" t="s">
        <v>86</v>
      </c>
      <c r="E4380" t="s">
        <v>1448</v>
      </c>
      <c r="F4380" t="s">
        <v>177</v>
      </c>
      <c r="G4380">
        <v>90.960000000000008</v>
      </c>
      <c r="H4380" t="s">
        <v>138</v>
      </c>
      <c r="I4380" t="s">
        <v>63</v>
      </c>
      <c r="J4380" t="s">
        <v>121</v>
      </c>
      <c r="K4380" t="s">
        <v>23729</v>
      </c>
      <c r="L4380" t="s">
        <v>4740</v>
      </c>
      <c r="M4380" t="s">
        <v>2140</v>
      </c>
      <c r="N4380">
        <v>10.695538057742782</v>
      </c>
      <c r="P4380">
        <v>30</v>
      </c>
      <c r="R4380">
        <v>85</v>
      </c>
      <c r="T4380">
        <v>0</v>
      </c>
      <c r="U4380">
        <v>10</v>
      </c>
      <c r="V4380">
        <v>1490</v>
      </c>
      <c r="AB4380" t="s">
        <v>63</v>
      </c>
      <c r="AC4380" t="s">
        <v>63</v>
      </c>
      <c r="AD4380" t="s">
        <v>63</v>
      </c>
      <c r="AE4380" t="s">
        <v>98</v>
      </c>
      <c r="AG4380">
        <v>1930</v>
      </c>
      <c r="AH4380">
        <v>24.337</v>
      </c>
      <c r="AI4380">
        <v>38.208469999999998</v>
      </c>
      <c r="AJ4380">
        <v>-96.156499999999994</v>
      </c>
      <c r="AL4380">
        <v>2</v>
      </c>
      <c r="AM4380" t="s">
        <v>63</v>
      </c>
      <c r="AN4380" t="s">
        <v>23728</v>
      </c>
      <c r="AO4380" t="s">
        <v>76</v>
      </c>
      <c r="AP4380" t="s">
        <v>147</v>
      </c>
      <c r="AQ4380" t="s">
        <v>148</v>
      </c>
      <c r="AR4380" t="s">
        <v>148</v>
      </c>
      <c r="AS4380" t="s">
        <v>131</v>
      </c>
      <c r="AT4380" s="5"/>
      <c r="AV4380" t="s">
        <v>149</v>
      </c>
      <c r="AW4380" t="s">
        <v>150</v>
      </c>
    </row>
    <row r="4381" spans="1:49" x14ac:dyDescent="0.25">
      <c r="A4381">
        <v>0</v>
      </c>
      <c r="B4381" t="s">
        <v>9151</v>
      </c>
      <c r="C4381">
        <v>1</v>
      </c>
      <c r="D4381" t="s">
        <v>86</v>
      </c>
      <c r="E4381" t="s">
        <v>1448</v>
      </c>
      <c r="F4381" t="s">
        <v>177</v>
      </c>
      <c r="G4381">
        <v>90.41</v>
      </c>
      <c r="H4381" t="s">
        <v>138</v>
      </c>
      <c r="I4381" t="s">
        <v>63</v>
      </c>
      <c r="J4381" t="s">
        <v>121</v>
      </c>
      <c r="K4381" t="s">
        <v>9152</v>
      </c>
      <c r="L4381" t="s">
        <v>4740</v>
      </c>
      <c r="M4381" t="s">
        <v>2140</v>
      </c>
      <c r="N4381">
        <v>10.695538057742782</v>
      </c>
      <c r="P4381">
        <v>30</v>
      </c>
      <c r="R4381">
        <v>95</v>
      </c>
      <c r="T4381">
        <v>0</v>
      </c>
      <c r="U4381">
        <v>10</v>
      </c>
      <c r="V4381">
        <v>1490</v>
      </c>
      <c r="AB4381" t="s">
        <v>63</v>
      </c>
      <c r="AC4381" t="s">
        <v>63</v>
      </c>
      <c r="AD4381" t="s">
        <v>63</v>
      </c>
      <c r="AE4381" t="s">
        <v>98</v>
      </c>
      <c r="AG4381">
        <v>1930</v>
      </c>
      <c r="AH4381">
        <v>24.787000000000003</v>
      </c>
      <c r="AI4381">
        <v>38.202773999999998</v>
      </c>
      <c r="AJ4381">
        <v>-96.156554</v>
      </c>
      <c r="AL4381">
        <v>2</v>
      </c>
      <c r="AM4381" t="s">
        <v>63</v>
      </c>
      <c r="AN4381" t="s">
        <v>9151</v>
      </c>
      <c r="AO4381" t="s">
        <v>76</v>
      </c>
      <c r="AP4381" t="s">
        <v>147</v>
      </c>
      <c r="AQ4381" t="s">
        <v>148</v>
      </c>
      <c r="AR4381" t="s">
        <v>148</v>
      </c>
      <c r="AS4381" t="s">
        <v>131</v>
      </c>
      <c r="AT4381" s="5"/>
      <c r="AV4381" t="s">
        <v>149</v>
      </c>
      <c r="AW4381" t="s">
        <v>150</v>
      </c>
    </row>
    <row r="4382" spans="1:49" x14ac:dyDescent="0.25">
      <c r="A4382">
        <v>0</v>
      </c>
      <c r="B4382" t="s">
        <v>26247</v>
      </c>
      <c r="C4382">
        <v>1</v>
      </c>
      <c r="D4382" t="s">
        <v>86</v>
      </c>
      <c r="E4382" t="s">
        <v>1448</v>
      </c>
      <c r="F4382" t="s">
        <v>177</v>
      </c>
      <c r="G4382">
        <v>90.05</v>
      </c>
      <c r="H4382" t="s">
        <v>801</v>
      </c>
      <c r="I4382" t="s">
        <v>63</v>
      </c>
      <c r="J4382" t="s">
        <v>121</v>
      </c>
      <c r="K4382" t="s">
        <v>26248</v>
      </c>
      <c r="L4382" t="s">
        <v>4740</v>
      </c>
      <c r="M4382" t="s">
        <v>2140</v>
      </c>
      <c r="N4382">
        <v>12.007874015748031</v>
      </c>
      <c r="P4382">
        <v>30</v>
      </c>
      <c r="R4382">
        <v>79</v>
      </c>
      <c r="T4382">
        <v>0</v>
      </c>
      <c r="U4382">
        <v>10</v>
      </c>
      <c r="V4382">
        <v>1490</v>
      </c>
      <c r="AB4382" t="s">
        <v>63</v>
      </c>
      <c r="AC4382" t="s">
        <v>63</v>
      </c>
      <c r="AD4382" t="s">
        <v>63</v>
      </c>
      <c r="AE4382" t="s">
        <v>98</v>
      </c>
      <c r="AG4382">
        <v>1901</v>
      </c>
      <c r="AH4382">
        <v>25.237000000000002</v>
      </c>
      <c r="AI4382">
        <v>38.195669000000002</v>
      </c>
      <c r="AJ4382">
        <v>-96.156612999999993</v>
      </c>
      <c r="AL4382">
        <v>1</v>
      </c>
      <c r="AM4382" t="s">
        <v>63</v>
      </c>
      <c r="AN4382" t="s">
        <v>26247</v>
      </c>
      <c r="AO4382" t="s">
        <v>76</v>
      </c>
      <c r="AP4382" t="s">
        <v>147</v>
      </c>
      <c r="AQ4382" t="s">
        <v>148</v>
      </c>
      <c r="AR4382" t="s">
        <v>148</v>
      </c>
      <c r="AS4382" t="s">
        <v>131</v>
      </c>
      <c r="AT4382" s="5"/>
      <c r="AV4382" t="s">
        <v>149</v>
      </c>
      <c r="AW4382" t="s">
        <v>1132</v>
      </c>
    </row>
    <row r="4383" spans="1:49" x14ac:dyDescent="0.25">
      <c r="A4383">
        <v>0</v>
      </c>
      <c r="B4383" t="s">
        <v>17558</v>
      </c>
      <c r="C4383">
        <v>1</v>
      </c>
      <c r="D4383" t="s">
        <v>86</v>
      </c>
      <c r="E4383" t="s">
        <v>8187</v>
      </c>
      <c r="F4383" t="s">
        <v>177</v>
      </c>
      <c r="G4383">
        <v>3.8000000000000003</v>
      </c>
      <c r="H4383" t="s">
        <v>138</v>
      </c>
      <c r="I4383" t="s">
        <v>63</v>
      </c>
      <c r="J4383" t="s">
        <v>121</v>
      </c>
      <c r="K4383" t="s">
        <v>17559</v>
      </c>
      <c r="L4383" t="s">
        <v>8554</v>
      </c>
      <c r="M4383" t="s">
        <v>17560</v>
      </c>
      <c r="N4383">
        <v>18.503937007874015</v>
      </c>
      <c r="P4383">
        <v>36</v>
      </c>
      <c r="R4383">
        <v>90</v>
      </c>
      <c r="T4383">
        <v>0</v>
      </c>
      <c r="U4383">
        <v>17</v>
      </c>
      <c r="V4383">
        <v>1150</v>
      </c>
      <c r="AB4383" t="s">
        <v>63</v>
      </c>
      <c r="AC4383" t="s">
        <v>63</v>
      </c>
      <c r="AD4383" t="s">
        <v>63</v>
      </c>
      <c r="AE4383" t="s">
        <v>98</v>
      </c>
      <c r="AG4383">
        <v>1963</v>
      </c>
      <c r="AH4383">
        <v>3.86</v>
      </c>
      <c r="AI4383">
        <v>38.330120000000001</v>
      </c>
      <c r="AJ4383">
        <v>-95.949330000000003</v>
      </c>
      <c r="AL4383">
        <v>2</v>
      </c>
      <c r="AM4383" t="s">
        <v>63</v>
      </c>
      <c r="AN4383" t="s">
        <v>17558</v>
      </c>
      <c r="AO4383" t="s">
        <v>76</v>
      </c>
      <c r="AP4383" t="s">
        <v>116</v>
      </c>
      <c r="AQ4383" t="s">
        <v>148</v>
      </c>
      <c r="AR4383" t="s">
        <v>148</v>
      </c>
      <c r="AS4383" t="s">
        <v>131</v>
      </c>
      <c r="AT4383" s="5"/>
      <c r="AV4383" t="s">
        <v>149</v>
      </c>
      <c r="AW4383" t="s">
        <v>150</v>
      </c>
    </row>
    <row r="4384" spans="1:49" x14ac:dyDescent="0.25">
      <c r="A4384">
        <v>0</v>
      </c>
      <c r="B4384" t="s">
        <v>22669</v>
      </c>
      <c r="C4384">
        <v>1</v>
      </c>
      <c r="D4384" t="s">
        <v>86</v>
      </c>
      <c r="E4384" t="s">
        <v>8187</v>
      </c>
      <c r="F4384" t="s">
        <v>177</v>
      </c>
      <c r="G4384">
        <v>4.43</v>
      </c>
      <c r="H4384" t="s">
        <v>191</v>
      </c>
      <c r="I4384" t="s">
        <v>63</v>
      </c>
      <c r="J4384" t="s">
        <v>121</v>
      </c>
      <c r="K4384" t="s">
        <v>22670</v>
      </c>
      <c r="L4384" t="s">
        <v>3662</v>
      </c>
      <c r="M4384" t="s">
        <v>17560</v>
      </c>
      <c r="N4384">
        <v>14.009186351706036</v>
      </c>
      <c r="P4384">
        <v>26</v>
      </c>
      <c r="R4384">
        <v>68</v>
      </c>
      <c r="T4384">
        <v>0</v>
      </c>
      <c r="U4384">
        <v>19</v>
      </c>
      <c r="V4384">
        <v>1000</v>
      </c>
      <c r="AB4384" t="s">
        <v>63</v>
      </c>
      <c r="AC4384" t="s">
        <v>63</v>
      </c>
      <c r="AD4384" t="s">
        <v>63</v>
      </c>
      <c r="AE4384" t="s">
        <v>98</v>
      </c>
      <c r="AG4384">
        <v>1912</v>
      </c>
      <c r="AH4384">
        <v>6.93</v>
      </c>
      <c r="AI4384">
        <v>38.365000000000002</v>
      </c>
      <c r="AJ4384">
        <v>-95.976590000000002</v>
      </c>
      <c r="AL4384">
        <v>1</v>
      </c>
      <c r="AM4384" t="s">
        <v>63</v>
      </c>
      <c r="AN4384" t="s">
        <v>22669</v>
      </c>
      <c r="AO4384" t="s">
        <v>76</v>
      </c>
      <c r="AP4384" t="s">
        <v>147</v>
      </c>
      <c r="AQ4384" t="s">
        <v>148</v>
      </c>
      <c r="AR4384" t="s">
        <v>148</v>
      </c>
      <c r="AS4384" t="s">
        <v>131</v>
      </c>
      <c r="AT4384" s="5"/>
      <c r="AV4384" t="s">
        <v>149</v>
      </c>
      <c r="AW4384" t="s">
        <v>150</v>
      </c>
    </row>
    <row r="4385" spans="1:49" x14ac:dyDescent="0.25">
      <c r="A4385">
        <v>0</v>
      </c>
      <c r="B4385" t="s">
        <v>27686</v>
      </c>
      <c r="C4385">
        <v>1</v>
      </c>
      <c r="D4385" t="s">
        <v>86</v>
      </c>
      <c r="E4385" t="s">
        <v>806</v>
      </c>
      <c r="F4385" t="s">
        <v>177</v>
      </c>
      <c r="G4385">
        <v>4.13</v>
      </c>
      <c r="H4385" t="s">
        <v>138</v>
      </c>
      <c r="I4385" t="s">
        <v>63</v>
      </c>
      <c r="J4385" t="s">
        <v>121</v>
      </c>
      <c r="K4385" t="s">
        <v>27687</v>
      </c>
      <c r="L4385" t="s">
        <v>4879</v>
      </c>
      <c r="M4385" t="s">
        <v>7427</v>
      </c>
      <c r="N4385">
        <v>18.602362204724411</v>
      </c>
      <c r="P4385">
        <v>30</v>
      </c>
      <c r="R4385">
        <v>92</v>
      </c>
      <c r="T4385">
        <v>0</v>
      </c>
      <c r="U4385">
        <v>8</v>
      </c>
      <c r="V4385">
        <v>525</v>
      </c>
      <c r="AB4385" t="s">
        <v>63</v>
      </c>
      <c r="AC4385" t="s">
        <v>63</v>
      </c>
      <c r="AD4385" t="s">
        <v>63</v>
      </c>
      <c r="AE4385" t="s">
        <v>98</v>
      </c>
      <c r="AG4385">
        <v>1947</v>
      </c>
      <c r="AH4385">
        <v>4.13</v>
      </c>
      <c r="AI4385">
        <v>38.521320000000003</v>
      </c>
      <c r="AJ4385">
        <v>-96.021649999999994</v>
      </c>
      <c r="AL4385">
        <v>2</v>
      </c>
      <c r="AM4385" t="s">
        <v>63</v>
      </c>
      <c r="AN4385" t="s">
        <v>27686</v>
      </c>
      <c r="AO4385" t="s">
        <v>76</v>
      </c>
      <c r="AP4385" t="s">
        <v>147</v>
      </c>
      <c r="AQ4385" t="s">
        <v>148</v>
      </c>
      <c r="AR4385" t="s">
        <v>148</v>
      </c>
      <c r="AS4385" t="s">
        <v>131</v>
      </c>
      <c r="AT4385" s="5"/>
      <c r="AV4385" t="s">
        <v>149</v>
      </c>
      <c r="AW4385" t="s">
        <v>150</v>
      </c>
    </row>
    <row r="4386" spans="1:49" x14ac:dyDescent="0.25">
      <c r="A4386">
        <v>0</v>
      </c>
      <c r="B4386" t="s">
        <v>26288</v>
      </c>
      <c r="C4386">
        <v>1</v>
      </c>
      <c r="D4386" t="s">
        <v>86</v>
      </c>
      <c r="E4386" t="s">
        <v>1448</v>
      </c>
      <c r="F4386" t="s">
        <v>177</v>
      </c>
      <c r="G4386">
        <v>112.65</v>
      </c>
      <c r="H4386" t="s">
        <v>138</v>
      </c>
      <c r="I4386" t="s">
        <v>63</v>
      </c>
      <c r="J4386" t="s">
        <v>121</v>
      </c>
      <c r="K4386" t="s">
        <v>26289</v>
      </c>
      <c r="L4386" t="s">
        <v>13747</v>
      </c>
      <c r="M4386" t="s">
        <v>2140</v>
      </c>
      <c r="N4386">
        <v>10.597112860892388</v>
      </c>
      <c r="P4386">
        <v>28</v>
      </c>
      <c r="R4386">
        <v>50</v>
      </c>
      <c r="T4386">
        <v>0</v>
      </c>
      <c r="U4386">
        <v>16</v>
      </c>
      <c r="V4386">
        <v>660</v>
      </c>
      <c r="AB4386" t="s">
        <v>63</v>
      </c>
      <c r="AC4386" t="s">
        <v>63</v>
      </c>
      <c r="AD4386" t="s">
        <v>63</v>
      </c>
      <c r="AE4386" t="s">
        <v>98</v>
      </c>
      <c r="AG4386">
        <v>1928</v>
      </c>
      <c r="AH4386">
        <v>24.137</v>
      </c>
      <c r="AI4386">
        <v>38.500909999999998</v>
      </c>
      <c r="AJ4386">
        <v>-96.170640000000006</v>
      </c>
      <c r="AL4386">
        <v>2</v>
      </c>
      <c r="AM4386" t="s">
        <v>63</v>
      </c>
      <c r="AN4386" t="s">
        <v>26288</v>
      </c>
      <c r="AO4386" t="s">
        <v>76</v>
      </c>
      <c r="AP4386" t="s">
        <v>147</v>
      </c>
      <c r="AQ4386" t="s">
        <v>148</v>
      </c>
      <c r="AR4386" t="s">
        <v>148</v>
      </c>
      <c r="AS4386" t="s">
        <v>131</v>
      </c>
      <c r="AT4386" s="5"/>
      <c r="AV4386" t="s">
        <v>149</v>
      </c>
      <c r="AW4386" t="s">
        <v>150</v>
      </c>
    </row>
    <row r="4387" spans="1:49" x14ac:dyDescent="0.25">
      <c r="A4387">
        <v>0</v>
      </c>
      <c r="B4387" t="s">
        <v>15442</v>
      </c>
      <c r="C4387">
        <v>1</v>
      </c>
      <c r="D4387" t="s">
        <v>86</v>
      </c>
      <c r="E4387" t="s">
        <v>1448</v>
      </c>
      <c r="F4387" t="s">
        <v>177</v>
      </c>
      <c r="G4387">
        <v>114.66</v>
      </c>
      <c r="H4387" t="s">
        <v>138</v>
      </c>
      <c r="I4387" t="s">
        <v>63</v>
      </c>
      <c r="J4387" t="s">
        <v>121</v>
      </c>
      <c r="K4387" t="s">
        <v>15443</v>
      </c>
      <c r="L4387" t="s">
        <v>13747</v>
      </c>
      <c r="M4387" t="s">
        <v>2140</v>
      </c>
      <c r="N4387">
        <v>14.698162729658792</v>
      </c>
      <c r="P4387">
        <v>28</v>
      </c>
      <c r="R4387">
        <v>85</v>
      </c>
      <c r="T4387">
        <v>0</v>
      </c>
      <c r="U4387">
        <v>8</v>
      </c>
      <c r="V4387">
        <v>530</v>
      </c>
      <c r="AB4387" t="s">
        <v>63</v>
      </c>
      <c r="AC4387" t="s">
        <v>63</v>
      </c>
      <c r="AD4387" t="s">
        <v>63</v>
      </c>
      <c r="AE4387" t="s">
        <v>98</v>
      </c>
      <c r="AG4387">
        <v>1928</v>
      </c>
      <c r="AH4387">
        <v>26.147000000000002</v>
      </c>
      <c r="AI4387">
        <v>38.506390000000003</v>
      </c>
      <c r="AJ4387">
        <v>-96.139030000000005</v>
      </c>
      <c r="AL4387">
        <v>2</v>
      </c>
      <c r="AM4387" t="s">
        <v>63</v>
      </c>
      <c r="AN4387" t="s">
        <v>15442</v>
      </c>
      <c r="AO4387" t="s">
        <v>76</v>
      </c>
      <c r="AP4387" t="s">
        <v>147</v>
      </c>
      <c r="AQ4387" t="s">
        <v>148</v>
      </c>
      <c r="AR4387" t="s">
        <v>148</v>
      </c>
      <c r="AS4387" t="s">
        <v>131</v>
      </c>
      <c r="AT4387" s="5"/>
      <c r="AV4387" t="s">
        <v>149</v>
      </c>
      <c r="AW4387" t="s">
        <v>150</v>
      </c>
    </row>
    <row r="4388" spans="1:49" x14ac:dyDescent="0.25">
      <c r="A4388">
        <v>0</v>
      </c>
      <c r="B4388" t="s">
        <v>24309</v>
      </c>
      <c r="C4388">
        <v>1</v>
      </c>
      <c r="D4388" t="s">
        <v>86</v>
      </c>
      <c r="E4388" t="s">
        <v>1448</v>
      </c>
      <c r="F4388" t="s">
        <v>177</v>
      </c>
      <c r="G4388">
        <v>118.3</v>
      </c>
      <c r="H4388" t="s">
        <v>138</v>
      </c>
      <c r="I4388" t="s">
        <v>63</v>
      </c>
      <c r="J4388" t="s">
        <v>121</v>
      </c>
      <c r="K4388" t="s">
        <v>24310</v>
      </c>
      <c r="L4388" t="s">
        <v>13747</v>
      </c>
      <c r="M4388" t="s">
        <v>2140</v>
      </c>
      <c r="N4388">
        <v>10.006561679790027</v>
      </c>
      <c r="P4388">
        <v>26</v>
      </c>
      <c r="R4388">
        <v>80</v>
      </c>
      <c r="T4388">
        <v>0</v>
      </c>
      <c r="U4388">
        <v>18</v>
      </c>
      <c r="V4388">
        <v>840</v>
      </c>
      <c r="AB4388" t="s">
        <v>63</v>
      </c>
      <c r="AC4388" t="s">
        <v>63</v>
      </c>
      <c r="AD4388" t="s">
        <v>63</v>
      </c>
      <c r="AE4388" t="s">
        <v>98</v>
      </c>
      <c r="AG4388">
        <v>1901</v>
      </c>
      <c r="AH4388">
        <v>29.787000000000003</v>
      </c>
      <c r="AI4388">
        <v>38.528390000000002</v>
      </c>
      <c r="AJ4388">
        <v>-96.097499999999997</v>
      </c>
      <c r="AL4388">
        <v>1</v>
      </c>
      <c r="AM4388" t="s">
        <v>63</v>
      </c>
      <c r="AN4388" t="s">
        <v>24309</v>
      </c>
      <c r="AO4388" t="s">
        <v>76</v>
      </c>
      <c r="AP4388" t="s">
        <v>147</v>
      </c>
      <c r="AQ4388" t="s">
        <v>148</v>
      </c>
      <c r="AR4388" t="s">
        <v>148</v>
      </c>
      <c r="AS4388" t="s">
        <v>131</v>
      </c>
      <c r="AT4388" s="5"/>
      <c r="AV4388" t="s">
        <v>149</v>
      </c>
      <c r="AW4388" t="s">
        <v>150</v>
      </c>
    </row>
    <row r="4389" spans="1:49" x14ac:dyDescent="0.25">
      <c r="A4389">
        <v>0</v>
      </c>
      <c r="B4389" t="s">
        <v>22901</v>
      </c>
      <c r="C4389">
        <v>1</v>
      </c>
      <c r="D4389" t="s">
        <v>86</v>
      </c>
      <c r="E4389" t="s">
        <v>1448</v>
      </c>
      <c r="F4389" t="s">
        <v>177</v>
      </c>
      <c r="G4389">
        <v>118.60000000000001</v>
      </c>
      <c r="H4389" t="s">
        <v>459</v>
      </c>
      <c r="I4389" t="s">
        <v>63</v>
      </c>
      <c r="J4389" t="s">
        <v>121</v>
      </c>
      <c r="K4389" t="s">
        <v>22902</v>
      </c>
      <c r="L4389" t="s">
        <v>13747</v>
      </c>
      <c r="M4389" t="s">
        <v>2140</v>
      </c>
      <c r="N4389">
        <v>12.992125984251969</v>
      </c>
      <c r="P4389">
        <v>28</v>
      </c>
      <c r="R4389">
        <v>70</v>
      </c>
      <c r="T4389">
        <v>0</v>
      </c>
      <c r="U4389">
        <v>18</v>
      </c>
      <c r="V4389">
        <v>840</v>
      </c>
      <c r="AB4389" t="s">
        <v>75</v>
      </c>
      <c r="AC4389" t="s">
        <v>75</v>
      </c>
      <c r="AD4389" t="s">
        <v>98</v>
      </c>
      <c r="AE4389" t="s">
        <v>63</v>
      </c>
      <c r="AG4389">
        <v>1901</v>
      </c>
      <c r="AH4389">
        <v>30.087</v>
      </c>
      <c r="AI4389">
        <v>38.533099999999997</v>
      </c>
      <c r="AJ4389">
        <v>-96.097530000000006</v>
      </c>
      <c r="AL4389">
        <v>1</v>
      </c>
      <c r="AM4389" t="s">
        <v>63</v>
      </c>
      <c r="AN4389" t="s">
        <v>22901</v>
      </c>
      <c r="AO4389" t="s">
        <v>76</v>
      </c>
      <c r="AP4389" t="s">
        <v>147</v>
      </c>
      <c r="AQ4389" t="s">
        <v>148</v>
      </c>
      <c r="AR4389" t="s">
        <v>148</v>
      </c>
      <c r="AS4389" t="s">
        <v>131</v>
      </c>
      <c r="AT4389" s="5"/>
      <c r="AV4389" t="s">
        <v>149</v>
      </c>
      <c r="AW4389" t="s">
        <v>1132</v>
      </c>
    </row>
    <row r="4390" spans="1:49" x14ac:dyDescent="0.25">
      <c r="A4390">
        <v>0</v>
      </c>
      <c r="B4390" t="s">
        <v>13745</v>
      </c>
      <c r="C4390">
        <v>1</v>
      </c>
      <c r="D4390" t="s">
        <v>86</v>
      </c>
      <c r="E4390" t="s">
        <v>1448</v>
      </c>
      <c r="F4390" t="s">
        <v>177</v>
      </c>
      <c r="G4390">
        <v>119.5</v>
      </c>
      <c r="H4390" t="s">
        <v>459</v>
      </c>
      <c r="I4390" t="s">
        <v>63</v>
      </c>
      <c r="J4390" t="s">
        <v>121</v>
      </c>
      <c r="K4390" t="s">
        <v>13746</v>
      </c>
      <c r="L4390" t="s">
        <v>13747</v>
      </c>
      <c r="M4390" t="s">
        <v>2140</v>
      </c>
      <c r="N4390">
        <v>15.288713910761155</v>
      </c>
      <c r="P4390">
        <v>26</v>
      </c>
      <c r="R4390">
        <v>70</v>
      </c>
      <c r="T4390">
        <v>0</v>
      </c>
      <c r="U4390">
        <v>18</v>
      </c>
      <c r="V4390">
        <v>840</v>
      </c>
      <c r="AB4390" t="s">
        <v>75</v>
      </c>
      <c r="AC4390" t="s">
        <v>75</v>
      </c>
      <c r="AD4390" t="s">
        <v>75</v>
      </c>
      <c r="AE4390" t="s">
        <v>63</v>
      </c>
      <c r="AG4390">
        <v>1901</v>
      </c>
      <c r="AH4390">
        <v>30.987000000000002</v>
      </c>
      <c r="AI4390">
        <v>38.545634999999997</v>
      </c>
      <c r="AJ4390">
        <v>-96.097606999999996</v>
      </c>
      <c r="AL4390">
        <v>1</v>
      </c>
      <c r="AM4390" t="s">
        <v>63</v>
      </c>
      <c r="AN4390" t="s">
        <v>13745</v>
      </c>
      <c r="AO4390" t="s">
        <v>76</v>
      </c>
      <c r="AP4390" t="s">
        <v>147</v>
      </c>
      <c r="AQ4390" t="s">
        <v>148</v>
      </c>
      <c r="AR4390" t="s">
        <v>148</v>
      </c>
      <c r="AS4390" t="s">
        <v>131</v>
      </c>
      <c r="AT4390" s="5"/>
      <c r="AV4390" t="s">
        <v>149</v>
      </c>
      <c r="AW4390" t="s">
        <v>105</v>
      </c>
    </row>
    <row r="4391" spans="1:49" x14ac:dyDescent="0.25">
      <c r="A4391">
        <v>0</v>
      </c>
      <c r="B4391" t="s">
        <v>26340</v>
      </c>
      <c r="C4391">
        <v>1</v>
      </c>
      <c r="D4391" t="s">
        <v>86</v>
      </c>
      <c r="E4391" t="s">
        <v>1448</v>
      </c>
      <c r="F4391" t="s">
        <v>177</v>
      </c>
      <c r="G4391">
        <v>121.58</v>
      </c>
      <c r="H4391" t="s">
        <v>459</v>
      </c>
      <c r="I4391" t="s">
        <v>63</v>
      </c>
      <c r="J4391" t="s">
        <v>121</v>
      </c>
      <c r="K4391" t="s">
        <v>26341</v>
      </c>
      <c r="L4391" t="s">
        <v>4879</v>
      </c>
      <c r="M4391" t="s">
        <v>2140</v>
      </c>
      <c r="N4391">
        <v>15.288713910761155</v>
      </c>
      <c r="P4391">
        <v>26</v>
      </c>
      <c r="R4391">
        <v>90</v>
      </c>
      <c r="T4391">
        <v>0</v>
      </c>
      <c r="U4391">
        <v>18</v>
      </c>
      <c r="V4391">
        <v>790</v>
      </c>
      <c r="AB4391" t="s">
        <v>75</v>
      </c>
      <c r="AC4391" t="s">
        <v>98</v>
      </c>
      <c r="AD4391" t="s">
        <v>98</v>
      </c>
      <c r="AE4391" t="s">
        <v>63</v>
      </c>
      <c r="AG4391">
        <v>1901</v>
      </c>
      <c r="AH4391">
        <v>33.067</v>
      </c>
      <c r="AI4391">
        <v>38.575826999999997</v>
      </c>
      <c r="AJ4391">
        <v>-96.097610000000003</v>
      </c>
      <c r="AL4391">
        <v>1</v>
      </c>
      <c r="AM4391" t="s">
        <v>63</v>
      </c>
      <c r="AN4391" t="s">
        <v>26340</v>
      </c>
      <c r="AO4391" t="s">
        <v>76</v>
      </c>
      <c r="AP4391" t="s">
        <v>147</v>
      </c>
      <c r="AQ4391" t="s">
        <v>148</v>
      </c>
      <c r="AR4391" t="s">
        <v>148</v>
      </c>
      <c r="AS4391" t="s">
        <v>131</v>
      </c>
      <c r="AT4391" s="5"/>
      <c r="AV4391" t="s">
        <v>149</v>
      </c>
      <c r="AW4391" t="s">
        <v>26342</v>
      </c>
    </row>
    <row r="4392" spans="1:49" x14ac:dyDescent="0.25">
      <c r="A4392">
        <v>0</v>
      </c>
      <c r="B4392" t="s">
        <v>4877</v>
      </c>
      <c r="C4392">
        <v>1</v>
      </c>
      <c r="D4392" t="s">
        <v>86</v>
      </c>
      <c r="E4392" t="s">
        <v>1448</v>
      </c>
      <c r="F4392" t="s">
        <v>177</v>
      </c>
      <c r="G4392">
        <v>122.34</v>
      </c>
      <c r="H4392" t="s">
        <v>459</v>
      </c>
      <c r="I4392" t="s">
        <v>63</v>
      </c>
      <c r="J4392" t="s">
        <v>121</v>
      </c>
      <c r="K4392" t="s">
        <v>4878</v>
      </c>
      <c r="L4392" t="s">
        <v>4879</v>
      </c>
      <c r="M4392" t="s">
        <v>2140</v>
      </c>
      <c r="N4392">
        <v>14.993438320209973</v>
      </c>
      <c r="P4392">
        <v>30</v>
      </c>
      <c r="R4392">
        <v>85</v>
      </c>
      <c r="T4392">
        <v>0</v>
      </c>
      <c r="U4392">
        <v>18</v>
      </c>
      <c r="V4392">
        <v>790</v>
      </c>
      <c r="AB4392" t="s">
        <v>75</v>
      </c>
      <c r="AC4392" t="s">
        <v>75</v>
      </c>
      <c r="AD4392" t="s">
        <v>98</v>
      </c>
      <c r="AE4392" t="s">
        <v>63</v>
      </c>
      <c r="AG4392">
        <v>1901</v>
      </c>
      <c r="AH4392">
        <v>33.826999999999998</v>
      </c>
      <c r="AI4392">
        <v>38.587209999999999</v>
      </c>
      <c r="AJ4392">
        <v>-96.097660000000005</v>
      </c>
      <c r="AL4392">
        <v>1</v>
      </c>
      <c r="AM4392" t="s">
        <v>63</v>
      </c>
      <c r="AN4392" t="s">
        <v>4877</v>
      </c>
      <c r="AO4392" t="s">
        <v>76</v>
      </c>
      <c r="AP4392" t="s">
        <v>147</v>
      </c>
      <c r="AQ4392" t="s">
        <v>148</v>
      </c>
      <c r="AR4392" t="s">
        <v>148</v>
      </c>
      <c r="AS4392" t="s">
        <v>131</v>
      </c>
      <c r="AT4392" s="5"/>
      <c r="AV4392" t="s">
        <v>149</v>
      </c>
      <c r="AW4392" t="s">
        <v>1132</v>
      </c>
    </row>
    <row r="4393" spans="1:49" x14ac:dyDescent="0.25">
      <c r="A4393">
        <v>0</v>
      </c>
      <c r="B4393" t="s">
        <v>26014</v>
      </c>
      <c r="C4393">
        <v>1</v>
      </c>
      <c r="D4393" t="s">
        <v>86</v>
      </c>
      <c r="E4393" t="s">
        <v>1448</v>
      </c>
      <c r="F4393" t="s">
        <v>177</v>
      </c>
      <c r="G4393">
        <v>122.61</v>
      </c>
      <c r="H4393" t="s">
        <v>459</v>
      </c>
      <c r="I4393" t="s">
        <v>63</v>
      </c>
      <c r="J4393" t="s">
        <v>121</v>
      </c>
      <c r="K4393" t="s">
        <v>26015</v>
      </c>
      <c r="L4393" t="s">
        <v>4879</v>
      </c>
      <c r="M4393" t="s">
        <v>2140</v>
      </c>
      <c r="N4393">
        <v>18.011811023622048</v>
      </c>
      <c r="P4393">
        <v>27</v>
      </c>
      <c r="R4393">
        <v>85</v>
      </c>
      <c r="T4393">
        <v>0</v>
      </c>
      <c r="U4393">
        <v>18</v>
      </c>
      <c r="V4393">
        <v>790</v>
      </c>
      <c r="AB4393" t="s">
        <v>75</v>
      </c>
      <c r="AC4393" t="s">
        <v>98</v>
      </c>
      <c r="AD4393" t="s">
        <v>98</v>
      </c>
      <c r="AE4393" t="s">
        <v>63</v>
      </c>
      <c r="AG4393">
        <v>1901</v>
      </c>
      <c r="AH4393">
        <v>34.097000000000001</v>
      </c>
      <c r="AI4393">
        <v>38.591011000000002</v>
      </c>
      <c r="AJ4393">
        <v>-96.097684000000001</v>
      </c>
      <c r="AL4393">
        <v>1</v>
      </c>
      <c r="AM4393" t="s">
        <v>63</v>
      </c>
      <c r="AN4393" t="s">
        <v>26014</v>
      </c>
      <c r="AO4393" t="s">
        <v>76</v>
      </c>
      <c r="AP4393" t="s">
        <v>147</v>
      </c>
      <c r="AQ4393" t="s">
        <v>148</v>
      </c>
      <c r="AR4393" t="s">
        <v>148</v>
      </c>
      <c r="AS4393" t="s">
        <v>131</v>
      </c>
      <c r="AT4393" s="5"/>
      <c r="AV4393" t="s">
        <v>149</v>
      </c>
      <c r="AW4393" t="s">
        <v>1132</v>
      </c>
    </row>
    <row r="4394" spans="1:49" x14ac:dyDescent="0.25">
      <c r="A4394">
        <v>0</v>
      </c>
      <c r="B4394" t="s">
        <v>8834</v>
      </c>
      <c r="C4394">
        <v>1</v>
      </c>
      <c r="D4394" t="s">
        <v>86</v>
      </c>
      <c r="E4394" t="s">
        <v>1448</v>
      </c>
      <c r="F4394" t="s">
        <v>177</v>
      </c>
      <c r="G4394">
        <v>124.60000000000001</v>
      </c>
      <c r="H4394" t="s">
        <v>459</v>
      </c>
      <c r="I4394" t="s">
        <v>63</v>
      </c>
      <c r="J4394" t="s">
        <v>121</v>
      </c>
      <c r="K4394" t="s">
        <v>8835</v>
      </c>
      <c r="L4394" t="s">
        <v>3359</v>
      </c>
      <c r="M4394" t="s">
        <v>2140</v>
      </c>
      <c r="N4394">
        <v>12.007874015748031</v>
      </c>
      <c r="P4394">
        <v>26</v>
      </c>
      <c r="R4394">
        <v>85</v>
      </c>
      <c r="T4394">
        <v>0</v>
      </c>
      <c r="U4394">
        <v>18</v>
      </c>
      <c r="V4394">
        <v>790</v>
      </c>
      <c r="AB4394" t="s">
        <v>75</v>
      </c>
      <c r="AC4394" t="s">
        <v>98</v>
      </c>
      <c r="AD4394" t="s">
        <v>98</v>
      </c>
      <c r="AE4394" t="s">
        <v>63</v>
      </c>
      <c r="AG4394">
        <v>1901</v>
      </c>
      <c r="AH4394">
        <v>36.087000000000003</v>
      </c>
      <c r="AI4394">
        <v>38.618940000000002</v>
      </c>
      <c r="AJ4394">
        <v>-96.097589999999997</v>
      </c>
      <c r="AL4394">
        <v>1</v>
      </c>
      <c r="AM4394" t="s">
        <v>63</v>
      </c>
      <c r="AN4394" t="s">
        <v>8834</v>
      </c>
      <c r="AO4394" t="s">
        <v>76</v>
      </c>
      <c r="AP4394" t="s">
        <v>147</v>
      </c>
      <c r="AQ4394" t="s">
        <v>148</v>
      </c>
      <c r="AR4394" t="s">
        <v>148</v>
      </c>
      <c r="AS4394" t="s">
        <v>131</v>
      </c>
      <c r="AT4394" s="5"/>
      <c r="AV4394" t="s">
        <v>149</v>
      </c>
      <c r="AW4394" t="s">
        <v>1132</v>
      </c>
    </row>
    <row r="4395" spans="1:49" x14ac:dyDescent="0.25">
      <c r="A4395">
        <v>0</v>
      </c>
      <c r="B4395" t="s">
        <v>27321</v>
      </c>
      <c r="C4395">
        <v>1</v>
      </c>
      <c r="D4395" t="s">
        <v>86</v>
      </c>
      <c r="E4395" t="s">
        <v>1448</v>
      </c>
      <c r="F4395" t="s">
        <v>177</v>
      </c>
      <c r="G4395">
        <v>127.60000000000001</v>
      </c>
      <c r="H4395" t="s">
        <v>138</v>
      </c>
      <c r="I4395" t="s">
        <v>63</v>
      </c>
      <c r="J4395" t="s">
        <v>121</v>
      </c>
      <c r="K4395" t="s">
        <v>27322</v>
      </c>
      <c r="L4395" t="s">
        <v>27323</v>
      </c>
      <c r="M4395" t="s">
        <v>2140</v>
      </c>
      <c r="N4395">
        <v>14.698162729658792</v>
      </c>
      <c r="P4395">
        <v>30</v>
      </c>
      <c r="R4395">
        <v>92</v>
      </c>
      <c r="T4395">
        <v>0</v>
      </c>
      <c r="U4395">
        <v>16</v>
      </c>
      <c r="V4395">
        <v>505</v>
      </c>
      <c r="AB4395" t="s">
        <v>63</v>
      </c>
      <c r="AC4395" t="s">
        <v>63</v>
      </c>
      <c r="AD4395" t="s">
        <v>63</v>
      </c>
      <c r="AE4395" t="s">
        <v>98</v>
      </c>
      <c r="AG4395">
        <v>1931</v>
      </c>
      <c r="AH4395">
        <v>39.087000000000003</v>
      </c>
      <c r="AI4395">
        <v>38.661900000000003</v>
      </c>
      <c r="AJ4395">
        <v>-96.097520000000003</v>
      </c>
      <c r="AL4395">
        <v>2</v>
      </c>
      <c r="AM4395" t="s">
        <v>63</v>
      </c>
      <c r="AN4395" t="s">
        <v>27321</v>
      </c>
      <c r="AO4395" t="s">
        <v>76</v>
      </c>
      <c r="AP4395" t="s">
        <v>147</v>
      </c>
      <c r="AQ4395" t="s">
        <v>148</v>
      </c>
      <c r="AR4395" t="s">
        <v>148</v>
      </c>
      <c r="AS4395" t="s">
        <v>131</v>
      </c>
      <c r="AT4395" s="5"/>
      <c r="AV4395" t="s">
        <v>149</v>
      </c>
      <c r="AW4395" t="s">
        <v>150</v>
      </c>
    </row>
    <row r="4396" spans="1:49" x14ac:dyDescent="0.25">
      <c r="A4396">
        <v>0</v>
      </c>
      <c r="B4396" t="s">
        <v>21170</v>
      </c>
      <c r="C4396">
        <v>1</v>
      </c>
      <c r="D4396" t="s">
        <v>86</v>
      </c>
      <c r="E4396" t="s">
        <v>1448</v>
      </c>
      <c r="F4396" t="s">
        <v>177</v>
      </c>
      <c r="G4396">
        <v>130.30000000000001</v>
      </c>
      <c r="H4396" t="s">
        <v>459</v>
      </c>
      <c r="I4396" t="s">
        <v>63</v>
      </c>
      <c r="J4396" t="s">
        <v>121</v>
      </c>
      <c r="K4396" t="s">
        <v>21171</v>
      </c>
      <c r="L4396" t="s">
        <v>3493</v>
      </c>
      <c r="M4396" t="s">
        <v>2140</v>
      </c>
      <c r="N4396">
        <v>16.010498687664043</v>
      </c>
      <c r="P4396">
        <v>28</v>
      </c>
      <c r="R4396">
        <v>94</v>
      </c>
      <c r="T4396">
        <v>0</v>
      </c>
      <c r="U4396">
        <v>19</v>
      </c>
      <c r="V4396">
        <v>400</v>
      </c>
      <c r="AB4396" t="s">
        <v>75</v>
      </c>
      <c r="AC4396" t="s">
        <v>98</v>
      </c>
      <c r="AD4396" t="s">
        <v>98</v>
      </c>
      <c r="AE4396" t="s">
        <v>63</v>
      </c>
      <c r="AG4396">
        <v>1901</v>
      </c>
      <c r="AH4396">
        <v>41.786999999999999</v>
      </c>
      <c r="AI4396">
        <v>38.700659999999999</v>
      </c>
      <c r="AJ4396">
        <v>-96.093959999999996</v>
      </c>
      <c r="AL4396">
        <v>1</v>
      </c>
      <c r="AM4396" t="s">
        <v>63</v>
      </c>
      <c r="AN4396" t="s">
        <v>21170</v>
      </c>
      <c r="AO4396" t="s">
        <v>76</v>
      </c>
      <c r="AP4396" t="s">
        <v>147</v>
      </c>
      <c r="AQ4396" t="s">
        <v>148</v>
      </c>
      <c r="AR4396" t="s">
        <v>148</v>
      </c>
      <c r="AS4396" t="s">
        <v>131</v>
      </c>
      <c r="AT4396" s="5"/>
      <c r="AV4396" t="s">
        <v>149</v>
      </c>
      <c r="AW4396" t="s">
        <v>1346</v>
      </c>
    </row>
    <row r="4397" spans="1:49" x14ac:dyDescent="0.25">
      <c r="A4397">
        <v>0</v>
      </c>
      <c r="B4397" t="s">
        <v>8243</v>
      </c>
      <c r="C4397">
        <v>1</v>
      </c>
      <c r="D4397" t="s">
        <v>86</v>
      </c>
      <c r="E4397" t="s">
        <v>806</v>
      </c>
      <c r="F4397" t="s">
        <v>177</v>
      </c>
      <c r="G4397">
        <v>1.24</v>
      </c>
      <c r="H4397" t="s">
        <v>138</v>
      </c>
      <c r="I4397" t="s">
        <v>63</v>
      </c>
      <c r="J4397" t="s">
        <v>121</v>
      </c>
      <c r="K4397" t="s">
        <v>8244</v>
      </c>
      <c r="L4397" t="s">
        <v>8245</v>
      </c>
      <c r="M4397" t="s">
        <v>7427</v>
      </c>
      <c r="N4397">
        <v>10.695538057742782</v>
      </c>
      <c r="P4397">
        <v>30</v>
      </c>
      <c r="R4397">
        <v>90</v>
      </c>
      <c r="T4397">
        <v>0</v>
      </c>
      <c r="U4397">
        <v>8</v>
      </c>
      <c r="V4397">
        <v>525</v>
      </c>
      <c r="AB4397" t="s">
        <v>63</v>
      </c>
      <c r="AC4397" t="s">
        <v>63</v>
      </c>
      <c r="AD4397" t="s">
        <v>63</v>
      </c>
      <c r="AE4397" t="s">
        <v>98</v>
      </c>
      <c r="AG4397">
        <v>1939</v>
      </c>
      <c r="AH4397">
        <v>1.24</v>
      </c>
      <c r="AI4397">
        <v>38.521120000000003</v>
      </c>
      <c r="AJ4397">
        <v>-96.074749999999995</v>
      </c>
      <c r="AL4397">
        <v>2</v>
      </c>
      <c r="AM4397" t="s">
        <v>63</v>
      </c>
      <c r="AN4397" t="s">
        <v>8243</v>
      </c>
      <c r="AO4397" t="s">
        <v>76</v>
      </c>
      <c r="AP4397" t="s">
        <v>147</v>
      </c>
      <c r="AQ4397" t="s">
        <v>148</v>
      </c>
      <c r="AR4397" t="s">
        <v>148</v>
      </c>
      <c r="AS4397" t="s">
        <v>131</v>
      </c>
      <c r="AT4397" s="5"/>
      <c r="AV4397" t="s">
        <v>149</v>
      </c>
      <c r="AW4397" t="s">
        <v>150</v>
      </c>
    </row>
    <row r="4398" spans="1:49" x14ac:dyDescent="0.25">
      <c r="A4398">
        <v>0</v>
      </c>
      <c r="B4398" t="s">
        <v>9245</v>
      </c>
      <c r="C4398">
        <v>1</v>
      </c>
      <c r="D4398" t="s">
        <v>86</v>
      </c>
      <c r="E4398" t="s">
        <v>806</v>
      </c>
      <c r="F4398" t="s">
        <v>177</v>
      </c>
      <c r="G4398">
        <v>4.8</v>
      </c>
      <c r="H4398" t="s">
        <v>459</v>
      </c>
      <c r="I4398" t="s">
        <v>63</v>
      </c>
      <c r="J4398" t="s">
        <v>121</v>
      </c>
      <c r="K4398" t="s">
        <v>9246</v>
      </c>
      <c r="L4398" t="s">
        <v>4879</v>
      </c>
      <c r="M4398" t="s">
        <v>7427</v>
      </c>
      <c r="N4398">
        <v>12.992125984251969</v>
      </c>
      <c r="P4398">
        <v>26</v>
      </c>
      <c r="R4398">
        <v>40</v>
      </c>
      <c r="T4398">
        <v>0</v>
      </c>
      <c r="U4398">
        <v>8</v>
      </c>
      <c r="V4398">
        <v>525</v>
      </c>
      <c r="AB4398" t="s">
        <v>75</v>
      </c>
      <c r="AC4398" t="s">
        <v>98</v>
      </c>
      <c r="AD4398" t="s">
        <v>98</v>
      </c>
      <c r="AE4398" t="s">
        <v>63</v>
      </c>
      <c r="AG4398">
        <v>1901</v>
      </c>
      <c r="AH4398">
        <v>4.8</v>
      </c>
      <c r="AI4398">
        <v>38.521259000000001</v>
      </c>
      <c r="AJ4398">
        <v>-96.009003000000007</v>
      </c>
      <c r="AL4398">
        <v>1</v>
      </c>
      <c r="AM4398" t="s">
        <v>63</v>
      </c>
      <c r="AN4398" t="s">
        <v>9245</v>
      </c>
      <c r="AO4398" t="s">
        <v>76</v>
      </c>
      <c r="AP4398" t="s">
        <v>147</v>
      </c>
      <c r="AQ4398" t="s">
        <v>148</v>
      </c>
      <c r="AR4398" t="s">
        <v>148</v>
      </c>
      <c r="AS4398" t="s">
        <v>131</v>
      </c>
      <c r="AT4398" s="5"/>
      <c r="AV4398" t="s">
        <v>149</v>
      </c>
      <c r="AW4398" t="s">
        <v>9247</v>
      </c>
    </row>
    <row r="4399" spans="1:49" x14ac:dyDescent="0.25">
      <c r="A4399">
        <v>0</v>
      </c>
      <c r="B4399" t="s">
        <v>22100</v>
      </c>
      <c r="C4399">
        <v>1</v>
      </c>
      <c r="D4399" t="s">
        <v>86</v>
      </c>
      <c r="E4399" t="s">
        <v>137</v>
      </c>
      <c r="F4399" t="s">
        <v>108</v>
      </c>
      <c r="G4399">
        <v>349.03000000000003</v>
      </c>
      <c r="H4399" t="s">
        <v>138</v>
      </c>
      <c r="I4399" t="s">
        <v>63</v>
      </c>
      <c r="J4399" t="s">
        <v>121</v>
      </c>
      <c r="K4399" t="s">
        <v>22101</v>
      </c>
      <c r="L4399" t="s">
        <v>2716</v>
      </c>
      <c r="M4399" t="s">
        <v>142</v>
      </c>
      <c r="N4399">
        <v>10.597112860892388</v>
      </c>
      <c r="P4399">
        <v>44</v>
      </c>
      <c r="R4399">
        <v>97</v>
      </c>
      <c r="T4399">
        <v>0</v>
      </c>
      <c r="U4399">
        <v>17</v>
      </c>
      <c r="V4399">
        <v>3580</v>
      </c>
      <c r="AB4399" t="s">
        <v>63</v>
      </c>
      <c r="AC4399" t="s">
        <v>63</v>
      </c>
      <c r="AD4399" t="s">
        <v>63</v>
      </c>
      <c r="AE4399" t="s">
        <v>129</v>
      </c>
      <c r="AG4399">
        <v>1901</v>
      </c>
      <c r="AH4399">
        <v>10.625</v>
      </c>
      <c r="AI4399">
        <v>38.409520000000001</v>
      </c>
      <c r="AJ4399">
        <v>-96.143199999999993</v>
      </c>
      <c r="AL4399">
        <v>2</v>
      </c>
      <c r="AM4399" t="s">
        <v>63</v>
      </c>
      <c r="AN4399" t="s">
        <v>22100</v>
      </c>
      <c r="AO4399" t="s">
        <v>76</v>
      </c>
      <c r="AP4399" t="s">
        <v>147</v>
      </c>
      <c r="AQ4399" t="s">
        <v>148</v>
      </c>
      <c r="AR4399" t="s">
        <v>148</v>
      </c>
      <c r="AS4399" t="s">
        <v>131</v>
      </c>
      <c r="AT4399" s="5"/>
      <c r="AV4399" t="s">
        <v>149</v>
      </c>
      <c r="AW4399" t="s">
        <v>150</v>
      </c>
    </row>
    <row r="4400" spans="1:49" x14ac:dyDescent="0.25">
      <c r="A4400">
        <v>0</v>
      </c>
      <c r="B4400" t="s">
        <v>27939</v>
      </c>
      <c r="C4400">
        <v>1</v>
      </c>
      <c r="D4400" t="s">
        <v>86</v>
      </c>
      <c r="E4400" t="s">
        <v>1448</v>
      </c>
      <c r="F4400" t="s">
        <v>177</v>
      </c>
      <c r="G4400">
        <v>113.96000000000001</v>
      </c>
      <c r="H4400" t="s">
        <v>138</v>
      </c>
      <c r="I4400" t="s">
        <v>63</v>
      </c>
      <c r="J4400" t="s">
        <v>121</v>
      </c>
      <c r="K4400" t="s">
        <v>27940</v>
      </c>
      <c r="L4400" t="s">
        <v>13747</v>
      </c>
      <c r="M4400" t="s">
        <v>2140</v>
      </c>
      <c r="N4400">
        <v>19.291338582677167</v>
      </c>
      <c r="P4400">
        <v>28</v>
      </c>
      <c r="R4400">
        <v>85</v>
      </c>
      <c r="T4400">
        <v>0</v>
      </c>
      <c r="U4400">
        <v>16</v>
      </c>
      <c r="V4400">
        <v>660</v>
      </c>
      <c r="AB4400" t="s">
        <v>63</v>
      </c>
      <c r="AC4400" t="s">
        <v>63</v>
      </c>
      <c r="AD4400" t="s">
        <v>63</v>
      </c>
      <c r="AE4400" t="s">
        <v>98</v>
      </c>
      <c r="AG4400">
        <v>1928</v>
      </c>
      <c r="AH4400">
        <v>25.447000000000003</v>
      </c>
      <c r="AI4400">
        <v>38.506605999999998</v>
      </c>
      <c r="AJ4400">
        <v>-96.153514000000001</v>
      </c>
      <c r="AL4400">
        <v>3</v>
      </c>
      <c r="AM4400" t="s">
        <v>63</v>
      </c>
      <c r="AN4400" t="s">
        <v>27939</v>
      </c>
      <c r="AO4400" t="s">
        <v>76</v>
      </c>
      <c r="AP4400" t="s">
        <v>147</v>
      </c>
      <c r="AQ4400" t="s">
        <v>148</v>
      </c>
      <c r="AR4400" t="s">
        <v>148</v>
      </c>
      <c r="AS4400" t="s">
        <v>131</v>
      </c>
      <c r="AT4400" s="5"/>
      <c r="AV4400" t="s">
        <v>149</v>
      </c>
      <c r="AW4400" t="s">
        <v>150</v>
      </c>
    </row>
    <row r="4401" spans="1:49" x14ac:dyDescent="0.25">
      <c r="A4401">
        <v>0</v>
      </c>
      <c r="B4401" t="s">
        <v>14965</v>
      </c>
      <c r="C4401">
        <v>1</v>
      </c>
      <c r="D4401" t="s">
        <v>86</v>
      </c>
      <c r="E4401" t="s">
        <v>1448</v>
      </c>
      <c r="F4401" t="s">
        <v>177</v>
      </c>
      <c r="G4401">
        <v>116.09</v>
      </c>
      <c r="H4401" t="s">
        <v>138</v>
      </c>
      <c r="I4401" t="s">
        <v>63</v>
      </c>
      <c r="J4401" t="s">
        <v>121</v>
      </c>
      <c r="K4401" t="s">
        <v>14966</v>
      </c>
      <c r="L4401" t="s">
        <v>13747</v>
      </c>
      <c r="M4401" t="s">
        <v>2140</v>
      </c>
      <c r="N4401">
        <v>16.797900262467191</v>
      </c>
      <c r="P4401">
        <v>28</v>
      </c>
      <c r="R4401">
        <v>90</v>
      </c>
      <c r="T4401">
        <v>0</v>
      </c>
      <c r="U4401">
        <v>10</v>
      </c>
      <c r="V4401">
        <v>1360</v>
      </c>
      <c r="AB4401" t="s">
        <v>63</v>
      </c>
      <c r="AC4401" t="s">
        <v>63</v>
      </c>
      <c r="AD4401" t="s">
        <v>63</v>
      </c>
      <c r="AE4401" t="s">
        <v>98</v>
      </c>
      <c r="AG4401">
        <v>1928</v>
      </c>
      <c r="AH4401">
        <v>27.577000000000002</v>
      </c>
      <c r="AI4401">
        <v>38.506729999999997</v>
      </c>
      <c r="AJ4401">
        <v>-96.107780000000005</v>
      </c>
      <c r="AL4401">
        <v>2</v>
      </c>
      <c r="AM4401" t="s">
        <v>63</v>
      </c>
      <c r="AN4401" t="s">
        <v>14965</v>
      </c>
      <c r="AO4401" t="s">
        <v>76</v>
      </c>
      <c r="AP4401" t="s">
        <v>147</v>
      </c>
      <c r="AQ4401" t="s">
        <v>148</v>
      </c>
      <c r="AR4401" t="s">
        <v>148</v>
      </c>
      <c r="AS4401" t="s">
        <v>131</v>
      </c>
      <c r="AT4401" s="5"/>
      <c r="AV4401" t="s">
        <v>149</v>
      </c>
      <c r="AW4401" t="s">
        <v>150</v>
      </c>
    </row>
    <row r="4402" spans="1:49" x14ac:dyDescent="0.25">
      <c r="A4402">
        <v>0</v>
      </c>
      <c r="B4402" t="s">
        <v>2714</v>
      </c>
      <c r="C4402">
        <v>1</v>
      </c>
      <c r="D4402" t="s">
        <v>86</v>
      </c>
      <c r="E4402" t="s">
        <v>137</v>
      </c>
      <c r="F4402" t="s">
        <v>108</v>
      </c>
      <c r="G4402">
        <v>342.3</v>
      </c>
      <c r="H4402" t="s">
        <v>138</v>
      </c>
      <c r="I4402" t="s">
        <v>63</v>
      </c>
      <c r="J4402" t="s">
        <v>121</v>
      </c>
      <c r="K4402" t="s">
        <v>2715</v>
      </c>
      <c r="L4402" t="s">
        <v>2716</v>
      </c>
      <c r="M4402" t="s">
        <v>142</v>
      </c>
      <c r="N4402">
        <v>14.698162729658792</v>
      </c>
      <c r="P4402">
        <v>44</v>
      </c>
      <c r="R4402">
        <v>92</v>
      </c>
      <c r="T4402">
        <v>0</v>
      </c>
      <c r="U4402">
        <v>38</v>
      </c>
      <c r="V4402">
        <v>5620</v>
      </c>
      <c r="X4402" t="s">
        <v>1023</v>
      </c>
      <c r="Z4402" t="s">
        <v>364</v>
      </c>
      <c r="AA4402" t="s">
        <v>146</v>
      </c>
      <c r="AB4402" t="s">
        <v>63</v>
      </c>
      <c r="AC4402" t="s">
        <v>63</v>
      </c>
      <c r="AD4402" t="s">
        <v>63</v>
      </c>
      <c r="AE4402" t="s">
        <v>98</v>
      </c>
      <c r="AG4402">
        <v>1947</v>
      </c>
      <c r="AH4402">
        <v>3.5750000000000002</v>
      </c>
      <c r="AI4402">
        <v>38.412385</v>
      </c>
      <c r="AJ4402">
        <v>-96.269468000000003</v>
      </c>
      <c r="AL4402">
        <v>2</v>
      </c>
      <c r="AM4402" t="s">
        <v>63</v>
      </c>
      <c r="AN4402" t="s">
        <v>2714</v>
      </c>
      <c r="AO4402" t="s">
        <v>76</v>
      </c>
      <c r="AP4402" t="s">
        <v>147</v>
      </c>
      <c r="AQ4402" t="s">
        <v>148</v>
      </c>
      <c r="AR4402" t="s">
        <v>148</v>
      </c>
      <c r="AS4402" t="s">
        <v>131</v>
      </c>
      <c r="AT4402" s="5"/>
      <c r="AV4402" t="s">
        <v>200</v>
      </c>
      <c r="AW4402" t="s">
        <v>150</v>
      </c>
    </row>
    <row r="4403" spans="1:49" x14ac:dyDescent="0.25">
      <c r="A4403">
        <v>0</v>
      </c>
      <c r="B4403" t="s">
        <v>27897</v>
      </c>
      <c r="C4403">
        <v>1</v>
      </c>
      <c r="D4403" t="s">
        <v>86</v>
      </c>
      <c r="E4403" t="s">
        <v>137</v>
      </c>
      <c r="F4403" t="s">
        <v>108</v>
      </c>
      <c r="G4403">
        <v>345.1</v>
      </c>
      <c r="H4403" t="s">
        <v>138</v>
      </c>
      <c r="I4403" t="s">
        <v>63</v>
      </c>
      <c r="J4403" t="s">
        <v>121</v>
      </c>
      <c r="K4403" t="s">
        <v>27898</v>
      </c>
      <c r="L4403" t="s">
        <v>2716</v>
      </c>
      <c r="M4403" t="s">
        <v>142</v>
      </c>
      <c r="N4403">
        <v>18.590000357840616</v>
      </c>
      <c r="O4403">
        <v>30</v>
      </c>
      <c r="P4403">
        <v>52.001312335958005</v>
      </c>
      <c r="R4403">
        <v>93</v>
      </c>
      <c r="T4403">
        <v>0</v>
      </c>
      <c r="U4403">
        <v>13</v>
      </c>
      <c r="V4403">
        <v>10400</v>
      </c>
      <c r="AB4403" t="s">
        <v>63</v>
      </c>
      <c r="AC4403" t="s">
        <v>63</v>
      </c>
      <c r="AD4403" t="s">
        <v>63</v>
      </c>
      <c r="AE4403" t="s">
        <v>98</v>
      </c>
      <c r="AG4403">
        <v>1947</v>
      </c>
      <c r="AH4403">
        <v>6.3050000000000006</v>
      </c>
      <c r="AI4403">
        <v>38.409779999999998</v>
      </c>
      <c r="AJ4403">
        <v>-96.220110000000005</v>
      </c>
      <c r="AK4403" t="s">
        <v>262</v>
      </c>
      <c r="AL4403">
        <v>2</v>
      </c>
      <c r="AM4403" t="s">
        <v>63</v>
      </c>
      <c r="AN4403" t="s">
        <v>27897</v>
      </c>
      <c r="AO4403" t="s">
        <v>76</v>
      </c>
      <c r="AP4403" t="s">
        <v>147</v>
      </c>
      <c r="AQ4403" t="s">
        <v>148</v>
      </c>
      <c r="AR4403" t="s">
        <v>148</v>
      </c>
      <c r="AS4403" t="s">
        <v>131</v>
      </c>
      <c r="AT4403" s="5"/>
      <c r="AV4403" t="s">
        <v>149</v>
      </c>
      <c r="AW4403" t="s">
        <v>150</v>
      </c>
    </row>
    <row r="4404" spans="1:49" x14ac:dyDescent="0.25">
      <c r="A4404">
        <v>0</v>
      </c>
      <c r="B4404" t="s">
        <v>23070</v>
      </c>
      <c r="C4404">
        <v>1</v>
      </c>
      <c r="D4404" t="s">
        <v>86</v>
      </c>
      <c r="E4404" t="s">
        <v>137</v>
      </c>
      <c r="F4404" t="s">
        <v>108</v>
      </c>
      <c r="G4404">
        <v>338.65000000000003</v>
      </c>
      <c r="H4404" t="s">
        <v>138</v>
      </c>
      <c r="I4404" t="s">
        <v>63</v>
      </c>
      <c r="J4404" t="s">
        <v>121</v>
      </c>
      <c r="K4404" t="s">
        <v>23071</v>
      </c>
      <c r="L4404" t="s">
        <v>2716</v>
      </c>
      <c r="M4404" t="s">
        <v>142</v>
      </c>
      <c r="N4404">
        <v>10.006561679790027</v>
      </c>
      <c r="P4404">
        <v>44.000001640419946</v>
      </c>
      <c r="R4404">
        <v>95</v>
      </c>
      <c r="T4404">
        <v>0</v>
      </c>
      <c r="U4404">
        <v>38</v>
      </c>
      <c r="V4404">
        <v>5620</v>
      </c>
      <c r="AB4404" t="s">
        <v>63</v>
      </c>
      <c r="AC4404" t="s">
        <v>63</v>
      </c>
      <c r="AD4404" t="s">
        <v>63</v>
      </c>
      <c r="AE4404" t="s">
        <v>98</v>
      </c>
      <c r="AG4404">
        <v>1992</v>
      </c>
      <c r="AH4404">
        <v>9.2999999999999999E-2</v>
      </c>
      <c r="AI4404">
        <v>38.406649999999999</v>
      </c>
      <c r="AJ4404">
        <v>-96.333269999999999</v>
      </c>
      <c r="AL4404">
        <v>1</v>
      </c>
      <c r="AM4404" t="s">
        <v>63</v>
      </c>
      <c r="AN4404" t="s">
        <v>23070</v>
      </c>
      <c r="AO4404" t="s">
        <v>76</v>
      </c>
      <c r="AP4404" t="s">
        <v>116</v>
      </c>
      <c r="AQ4404" t="s">
        <v>148</v>
      </c>
      <c r="AR4404" t="s">
        <v>148</v>
      </c>
      <c r="AS4404" t="s">
        <v>131</v>
      </c>
      <c r="AT4404" s="5"/>
      <c r="AV4404" t="s">
        <v>200</v>
      </c>
      <c r="AW4404" t="s">
        <v>135</v>
      </c>
    </row>
    <row r="4405" spans="1:49" x14ac:dyDescent="0.25">
      <c r="A4405">
        <v>0</v>
      </c>
      <c r="B4405" t="s">
        <v>13502</v>
      </c>
      <c r="C4405">
        <v>1</v>
      </c>
      <c r="D4405" t="s">
        <v>86</v>
      </c>
      <c r="E4405" t="s">
        <v>137</v>
      </c>
      <c r="F4405" t="s">
        <v>108</v>
      </c>
      <c r="G4405">
        <v>338.99</v>
      </c>
      <c r="H4405" t="s">
        <v>489</v>
      </c>
      <c r="I4405" t="s">
        <v>63</v>
      </c>
      <c r="J4405" t="s">
        <v>121</v>
      </c>
      <c r="K4405" t="s">
        <v>13503</v>
      </c>
      <c r="L4405" t="s">
        <v>3819</v>
      </c>
      <c r="M4405" t="s">
        <v>142</v>
      </c>
      <c r="N4405">
        <v>12.007874015748031</v>
      </c>
      <c r="P4405">
        <v>44.000001640419946</v>
      </c>
      <c r="R4405">
        <v>90</v>
      </c>
      <c r="T4405">
        <v>0</v>
      </c>
      <c r="U4405">
        <v>38</v>
      </c>
      <c r="V4405">
        <v>5620</v>
      </c>
      <c r="AB4405" t="s">
        <v>63</v>
      </c>
      <c r="AC4405" t="s">
        <v>63</v>
      </c>
      <c r="AD4405" t="s">
        <v>63</v>
      </c>
      <c r="AE4405" t="s">
        <v>98</v>
      </c>
      <c r="AG4405">
        <v>1992</v>
      </c>
      <c r="AH4405">
        <v>0.34300000000000003</v>
      </c>
      <c r="AI4405">
        <v>38.406623000000003</v>
      </c>
      <c r="AJ4405">
        <v>-96.328505000000007</v>
      </c>
      <c r="AL4405">
        <v>1</v>
      </c>
      <c r="AM4405" t="s">
        <v>63</v>
      </c>
      <c r="AN4405" t="s">
        <v>13502</v>
      </c>
      <c r="AO4405" t="s">
        <v>76</v>
      </c>
      <c r="AP4405" t="s">
        <v>116</v>
      </c>
      <c r="AQ4405" t="s">
        <v>148</v>
      </c>
      <c r="AR4405" t="s">
        <v>148</v>
      </c>
      <c r="AS4405" t="s">
        <v>131</v>
      </c>
      <c r="AT4405" s="5"/>
      <c r="AV4405" t="s">
        <v>200</v>
      </c>
      <c r="AW4405" t="s">
        <v>150</v>
      </c>
    </row>
    <row r="4406" spans="1:49" x14ac:dyDescent="0.25">
      <c r="A4406">
        <v>0</v>
      </c>
      <c r="B4406" t="s">
        <v>21157</v>
      </c>
      <c r="C4406">
        <v>1</v>
      </c>
      <c r="D4406" t="s">
        <v>86</v>
      </c>
      <c r="E4406" t="s">
        <v>739</v>
      </c>
      <c r="F4406" t="s">
        <v>65</v>
      </c>
      <c r="G4406">
        <v>131.94999999999999</v>
      </c>
      <c r="H4406" t="s">
        <v>138</v>
      </c>
      <c r="I4406" t="s">
        <v>63</v>
      </c>
      <c r="J4406" t="s">
        <v>121</v>
      </c>
      <c r="K4406" t="s">
        <v>21158</v>
      </c>
      <c r="L4406" t="s">
        <v>1074</v>
      </c>
      <c r="M4406" t="s">
        <v>4208</v>
      </c>
      <c r="N4406">
        <v>11.515748031496063</v>
      </c>
      <c r="O4406">
        <v>30</v>
      </c>
      <c r="P4406">
        <v>80</v>
      </c>
      <c r="R4406">
        <v>88</v>
      </c>
      <c r="T4406">
        <v>0</v>
      </c>
      <c r="U4406">
        <v>29</v>
      </c>
      <c r="V4406">
        <v>14200</v>
      </c>
      <c r="AB4406" t="s">
        <v>63</v>
      </c>
      <c r="AC4406" t="s">
        <v>63</v>
      </c>
      <c r="AD4406" t="s">
        <v>63</v>
      </c>
      <c r="AE4406" t="s">
        <v>98</v>
      </c>
      <c r="AG4406">
        <v>1965</v>
      </c>
      <c r="AH4406">
        <v>16.13</v>
      </c>
      <c r="AI4406">
        <v>38.411929999999998</v>
      </c>
      <c r="AJ4406">
        <v>-96.149870000000007</v>
      </c>
      <c r="AK4406" t="s">
        <v>262</v>
      </c>
      <c r="AL4406">
        <v>1</v>
      </c>
      <c r="AM4406" t="s">
        <v>63</v>
      </c>
      <c r="AN4406" t="s">
        <v>21157</v>
      </c>
      <c r="AO4406" t="s">
        <v>76</v>
      </c>
      <c r="AP4406" t="s">
        <v>116</v>
      </c>
      <c r="AQ4406" t="s">
        <v>148</v>
      </c>
      <c r="AR4406" t="s">
        <v>148</v>
      </c>
      <c r="AS4406" t="s">
        <v>131</v>
      </c>
      <c r="AT4406" s="5"/>
      <c r="AV4406" t="s">
        <v>200</v>
      </c>
      <c r="AW4406" t="s">
        <v>2972</v>
      </c>
    </row>
    <row r="4407" spans="1:49" x14ac:dyDescent="0.25">
      <c r="A4407">
        <v>0</v>
      </c>
      <c r="B4407" t="s">
        <v>15972</v>
      </c>
      <c r="C4407">
        <v>1</v>
      </c>
      <c r="D4407" t="s">
        <v>86</v>
      </c>
      <c r="E4407" t="s">
        <v>739</v>
      </c>
      <c r="F4407" t="s">
        <v>65</v>
      </c>
      <c r="G4407">
        <v>142.42000000000002</v>
      </c>
      <c r="H4407" t="s">
        <v>138</v>
      </c>
      <c r="I4407" t="s">
        <v>63</v>
      </c>
      <c r="J4407" t="s">
        <v>121</v>
      </c>
      <c r="K4407" t="s">
        <v>15973</v>
      </c>
      <c r="L4407" t="s">
        <v>300</v>
      </c>
      <c r="M4407" t="s">
        <v>4208</v>
      </c>
      <c r="N4407">
        <v>10.006561679790027</v>
      </c>
      <c r="P4407">
        <v>80</v>
      </c>
      <c r="R4407">
        <v>97</v>
      </c>
      <c r="T4407">
        <v>0</v>
      </c>
      <c r="U4407">
        <v>30</v>
      </c>
      <c r="V4407">
        <v>13100</v>
      </c>
      <c r="AB4407" t="s">
        <v>63</v>
      </c>
      <c r="AC4407" t="s">
        <v>63</v>
      </c>
      <c r="AD4407" t="s">
        <v>63</v>
      </c>
      <c r="AE4407" t="s">
        <v>129</v>
      </c>
      <c r="AG4407">
        <v>2001</v>
      </c>
      <c r="AH4407">
        <v>26.240000000000002</v>
      </c>
      <c r="AI4407">
        <v>38.410130000000002</v>
      </c>
      <c r="AJ4407">
        <v>-95.964029999999994</v>
      </c>
      <c r="AL4407">
        <v>1</v>
      </c>
      <c r="AM4407" t="s">
        <v>63</v>
      </c>
      <c r="AN4407" t="s">
        <v>15972</v>
      </c>
      <c r="AO4407" t="s">
        <v>76</v>
      </c>
      <c r="AP4407" t="s">
        <v>170</v>
      </c>
      <c r="AQ4407" t="s">
        <v>148</v>
      </c>
      <c r="AR4407" t="s">
        <v>148</v>
      </c>
      <c r="AS4407" t="s">
        <v>131</v>
      </c>
      <c r="AT4407" s="5"/>
      <c r="AV4407" t="s">
        <v>200</v>
      </c>
      <c r="AW4407" t="s">
        <v>150</v>
      </c>
    </row>
    <row r="4408" spans="1:49" x14ac:dyDescent="0.25">
      <c r="A4408">
        <v>0</v>
      </c>
      <c r="B4408" t="s">
        <v>6964</v>
      </c>
      <c r="C4408">
        <v>1</v>
      </c>
      <c r="D4408" t="s">
        <v>86</v>
      </c>
      <c r="E4408" t="s">
        <v>739</v>
      </c>
      <c r="F4408" t="s">
        <v>65</v>
      </c>
      <c r="G4408">
        <v>127.03</v>
      </c>
      <c r="H4408" t="s">
        <v>138</v>
      </c>
      <c r="I4408" t="s">
        <v>63</v>
      </c>
      <c r="J4408" t="s">
        <v>121</v>
      </c>
      <c r="K4408" t="s">
        <v>6965</v>
      </c>
      <c r="L4408" t="s">
        <v>6966</v>
      </c>
      <c r="M4408" t="s">
        <v>6967</v>
      </c>
      <c r="N4408">
        <v>11.546999763628937</v>
      </c>
      <c r="O4408">
        <v>30</v>
      </c>
      <c r="P4408">
        <v>101.99999868766405</v>
      </c>
      <c r="Q4408">
        <v>-1</v>
      </c>
      <c r="T4408">
        <v>2</v>
      </c>
      <c r="U4408">
        <v>37</v>
      </c>
      <c r="V4408">
        <v>5150</v>
      </c>
      <c r="AB4408" t="s">
        <v>2057</v>
      </c>
      <c r="AC4408" t="s">
        <v>2057</v>
      </c>
      <c r="AD4408" t="s">
        <v>2057</v>
      </c>
      <c r="AE4408" t="s">
        <v>129</v>
      </c>
      <c r="AG4408">
        <v>2013</v>
      </c>
      <c r="AH4408">
        <v>11.09</v>
      </c>
      <c r="AI4408">
        <v>38.414853000000001</v>
      </c>
      <c r="AJ4408">
        <v>-96.231800000000007</v>
      </c>
      <c r="AK4408" t="s">
        <v>77</v>
      </c>
      <c r="AL4408">
        <v>1</v>
      </c>
      <c r="AM4408" t="s">
        <v>63</v>
      </c>
      <c r="AN4408" t="s">
        <v>6964</v>
      </c>
      <c r="AO4408" t="s">
        <v>76</v>
      </c>
      <c r="AP4408" t="s">
        <v>2058</v>
      </c>
      <c r="AQ4408" t="s">
        <v>148</v>
      </c>
      <c r="AR4408" t="s">
        <v>148</v>
      </c>
      <c r="AS4408" t="s">
        <v>131</v>
      </c>
      <c r="AT4408" s="5">
        <v>367</v>
      </c>
      <c r="AU4408" t="s">
        <v>76</v>
      </c>
      <c r="AV4408" t="s">
        <v>200</v>
      </c>
      <c r="AW4408" t="s">
        <v>135</v>
      </c>
    </row>
    <row r="4409" spans="1:49" x14ac:dyDescent="0.25">
      <c r="A4409">
        <v>1703</v>
      </c>
      <c r="B4409" t="s">
        <v>1702</v>
      </c>
      <c r="C4409">
        <v>1</v>
      </c>
      <c r="D4409" t="s">
        <v>86</v>
      </c>
      <c r="E4409" t="s">
        <v>222</v>
      </c>
      <c r="F4409" t="s">
        <v>108</v>
      </c>
      <c r="G4409">
        <v>285.36</v>
      </c>
      <c r="H4409" t="s">
        <v>489</v>
      </c>
      <c r="I4409" t="s">
        <v>63</v>
      </c>
      <c r="J4409" t="s">
        <v>224</v>
      </c>
      <c r="K4409" t="s">
        <v>1703</v>
      </c>
      <c r="L4409" t="s">
        <v>1704</v>
      </c>
      <c r="M4409" t="s">
        <v>1275</v>
      </c>
      <c r="N4409">
        <v>37.795275590551178</v>
      </c>
      <c r="P4409">
        <v>44</v>
      </c>
      <c r="Q4409">
        <v>80.600000000000009</v>
      </c>
      <c r="R4409">
        <v>85</v>
      </c>
      <c r="S4409">
        <v>94.100000000000009</v>
      </c>
      <c r="T4409">
        <v>7</v>
      </c>
      <c r="U4409">
        <v>24</v>
      </c>
      <c r="V4409">
        <v>3550</v>
      </c>
      <c r="X4409" t="s">
        <v>1276</v>
      </c>
      <c r="Z4409" t="s">
        <v>324</v>
      </c>
      <c r="AA4409" t="s">
        <v>97</v>
      </c>
      <c r="AB4409" t="s">
        <v>63</v>
      </c>
      <c r="AC4409" t="s">
        <v>63</v>
      </c>
      <c r="AD4409" t="s">
        <v>63</v>
      </c>
      <c r="AE4409" t="s">
        <v>75</v>
      </c>
      <c r="AG4409">
        <v>1949</v>
      </c>
      <c r="AH4409">
        <v>2.92</v>
      </c>
      <c r="AI4409">
        <v>38.36242</v>
      </c>
      <c r="AJ4409">
        <v>-97.324349999999995</v>
      </c>
      <c r="AL4409">
        <v>3</v>
      </c>
      <c r="AM4409" t="s">
        <v>63</v>
      </c>
      <c r="AN4409" t="s">
        <v>1705</v>
      </c>
      <c r="AO4409" t="s">
        <v>103</v>
      </c>
      <c r="AP4409" t="s">
        <v>116</v>
      </c>
      <c r="AQ4409" t="s">
        <v>486</v>
      </c>
      <c r="AR4409" t="s">
        <v>255</v>
      </c>
      <c r="AS4409" t="s">
        <v>83</v>
      </c>
      <c r="AT4409" s="5">
        <v>37987</v>
      </c>
      <c r="AU4409" t="s">
        <v>129</v>
      </c>
      <c r="AV4409" t="s">
        <v>149</v>
      </c>
      <c r="AW4409" t="s">
        <v>1132</v>
      </c>
    </row>
    <row r="4410" spans="1:49" x14ac:dyDescent="0.25">
      <c r="A4410">
        <v>1455</v>
      </c>
      <c r="B4410" t="s">
        <v>1272</v>
      </c>
      <c r="C4410">
        <v>1</v>
      </c>
      <c r="D4410" t="s">
        <v>86</v>
      </c>
      <c r="E4410" t="s">
        <v>222</v>
      </c>
      <c r="F4410" t="s">
        <v>108</v>
      </c>
      <c r="G4410">
        <v>285.51</v>
      </c>
      <c r="H4410" t="s">
        <v>489</v>
      </c>
      <c r="I4410" t="s">
        <v>63</v>
      </c>
      <c r="J4410" t="s">
        <v>224</v>
      </c>
      <c r="K4410" t="s">
        <v>1273</v>
      </c>
      <c r="L4410" t="s">
        <v>1274</v>
      </c>
      <c r="M4410" t="s">
        <v>1275</v>
      </c>
      <c r="N4410">
        <v>24.901574803149607</v>
      </c>
      <c r="P4410">
        <v>44</v>
      </c>
      <c r="Q4410">
        <v>91.2</v>
      </c>
      <c r="R4410">
        <v>92</v>
      </c>
      <c r="S4410">
        <v>97.5</v>
      </c>
      <c r="T4410">
        <v>7</v>
      </c>
      <c r="U4410">
        <v>24</v>
      </c>
      <c r="V4410">
        <v>3550</v>
      </c>
      <c r="X4410" t="s">
        <v>1276</v>
      </c>
      <c r="Z4410" t="s">
        <v>324</v>
      </c>
      <c r="AA4410" t="s">
        <v>97</v>
      </c>
      <c r="AB4410" t="s">
        <v>63</v>
      </c>
      <c r="AC4410" t="s">
        <v>63</v>
      </c>
      <c r="AD4410" t="s">
        <v>63</v>
      </c>
      <c r="AE4410" t="s">
        <v>98</v>
      </c>
      <c r="AG4410">
        <v>1949</v>
      </c>
      <c r="AH4410">
        <v>3.06</v>
      </c>
      <c r="AI4410">
        <v>38.362409999999997</v>
      </c>
      <c r="AJ4410">
        <v>-97.321960000000004</v>
      </c>
      <c r="AL4410">
        <v>2</v>
      </c>
      <c r="AM4410" t="s">
        <v>63</v>
      </c>
      <c r="AN4410" t="s">
        <v>1277</v>
      </c>
      <c r="AO4410" t="s">
        <v>103</v>
      </c>
      <c r="AP4410" t="s">
        <v>116</v>
      </c>
      <c r="AQ4410" t="s">
        <v>159</v>
      </c>
      <c r="AR4410" t="s">
        <v>443</v>
      </c>
      <c r="AS4410" t="s">
        <v>83</v>
      </c>
      <c r="AT4410" s="5">
        <v>37987</v>
      </c>
      <c r="AU4410" t="s">
        <v>129</v>
      </c>
      <c r="AV4410" t="s">
        <v>149</v>
      </c>
      <c r="AW4410" t="s">
        <v>1278</v>
      </c>
    </row>
    <row r="4411" spans="1:49" x14ac:dyDescent="0.25">
      <c r="A4411">
        <v>1194</v>
      </c>
      <c r="B4411" t="s">
        <v>3915</v>
      </c>
      <c r="C4411">
        <v>1</v>
      </c>
      <c r="D4411" t="s">
        <v>86</v>
      </c>
      <c r="E4411" t="s">
        <v>3916</v>
      </c>
      <c r="F4411" t="s">
        <v>177</v>
      </c>
      <c r="G4411">
        <v>1.82</v>
      </c>
      <c r="H4411" t="s">
        <v>138</v>
      </c>
      <c r="I4411" t="s">
        <v>63</v>
      </c>
      <c r="J4411" t="s">
        <v>224</v>
      </c>
      <c r="K4411" t="s">
        <v>3917</v>
      </c>
      <c r="L4411" t="s">
        <v>3918</v>
      </c>
      <c r="M4411" t="s">
        <v>3919</v>
      </c>
      <c r="N4411">
        <v>25</v>
      </c>
      <c r="P4411">
        <v>44</v>
      </c>
      <c r="Q4411">
        <v>71.600000000000009</v>
      </c>
      <c r="R4411">
        <v>95</v>
      </c>
      <c r="S4411">
        <v>98.5</v>
      </c>
      <c r="T4411">
        <v>1</v>
      </c>
      <c r="U4411">
        <v>5</v>
      </c>
      <c r="V4411">
        <v>3060</v>
      </c>
      <c r="AB4411" t="s">
        <v>63</v>
      </c>
      <c r="AC4411" t="s">
        <v>63</v>
      </c>
      <c r="AD4411" t="s">
        <v>63</v>
      </c>
      <c r="AE4411" t="s">
        <v>98</v>
      </c>
      <c r="AG4411">
        <v>1961</v>
      </c>
      <c r="AH4411">
        <v>20.010000000000002</v>
      </c>
      <c r="AI4411">
        <v>38.348269999999999</v>
      </c>
      <c r="AJ4411">
        <v>-97.025310000000005</v>
      </c>
      <c r="AL4411">
        <v>3</v>
      </c>
      <c r="AM4411" t="s">
        <v>63</v>
      </c>
      <c r="AN4411" t="s">
        <v>3920</v>
      </c>
      <c r="AO4411" t="s">
        <v>103</v>
      </c>
      <c r="AP4411" t="s">
        <v>116</v>
      </c>
      <c r="AQ4411" t="s">
        <v>575</v>
      </c>
      <c r="AR4411" t="s">
        <v>379</v>
      </c>
      <c r="AS4411" t="s">
        <v>83</v>
      </c>
      <c r="AT4411" s="5">
        <v>36192</v>
      </c>
      <c r="AU4411" t="s">
        <v>129</v>
      </c>
      <c r="AV4411" t="s">
        <v>149</v>
      </c>
      <c r="AW4411" t="s">
        <v>1333</v>
      </c>
    </row>
    <row r="4412" spans="1:49" x14ac:dyDescent="0.25">
      <c r="A4412">
        <v>1050</v>
      </c>
      <c r="B4412" t="s">
        <v>15094</v>
      </c>
      <c r="C4412">
        <v>1</v>
      </c>
      <c r="D4412" t="s">
        <v>86</v>
      </c>
      <c r="E4412" t="s">
        <v>222</v>
      </c>
      <c r="F4412" t="s">
        <v>108</v>
      </c>
      <c r="G4412">
        <v>307.83</v>
      </c>
      <c r="H4412" t="s">
        <v>138</v>
      </c>
      <c r="I4412" t="s">
        <v>63</v>
      </c>
      <c r="J4412" t="s">
        <v>224</v>
      </c>
      <c r="K4412" t="s">
        <v>15095</v>
      </c>
      <c r="L4412" t="s">
        <v>3226</v>
      </c>
      <c r="M4412" t="s">
        <v>1491</v>
      </c>
      <c r="N4412">
        <v>25.492125984251967</v>
      </c>
      <c r="P4412">
        <v>44</v>
      </c>
      <c r="Q4412">
        <v>75.2</v>
      </c>
      <c r="R4412">
        <v>93</v>
      </c>
      <c r="S4412">
        <v>97.4</v>
      </c>
      <c r="T4412">
        <v>16</v>
      </c>
      <c r="U4412">
        <v>19</v>
      </c>
      <c r="V4412">
        <v>2170</v>
      </c>
      <c r="AB4412" t="s">
        <v>63</v>
      </c>
      <c r="AC4412" t="s">
        <v>63</v>
      </c>
      <c r="AD4412" t="s">
        <v>63</v>
      </c>
      <c r="AE4412" t="s">
        <v>98</v>
      </c>
      <c r="AG4412">
        <v>1930</v>
      </c>
      <c r="AH4412">
        <v>23.882000000000001</v>
      </c>
      <c r="AI4412">
        <v>38.38176</v>
      </c>
      <c r="AJ4412">
        <v>-96.966740000000001</v>
      </c>
      <c r="AL4412">
        <v>3</v>
      </c>
      <c r="AM4412" t="s">
        <v>63</v>
      </c>
      <c r="AN4412" t="s">
        <v>15096</v>
      </c>
      <c r="AO4412" t="s">
        <v>103</v>
      </c>
      <c r="AP4412" t="s">
        <v>147</v>
      </c>
      <c r="AQ4412" t="s">
        <v>503</v>
      </c>
      <c r="AR4412" t="s">
        <v>101</v>
      </c>
      <c r="AS4412" t="s">
        <v>83</v>
      </c>
      <c r="AT4412" s="5">
        <v>36192</v>
      </c>
      <c r="AU4412" t="s">
        <v>129</v>
      </c>
      <c r="AV4412" t="s">
        <v>149</v>
      </c>
      <c r="AW4412" t="s">
        <v>701</v>
      </c>
    </row>
    <row r="4413" spans="1:49" x14ac:dyDescent="0.25">
      <c r="A4413">
        <v>1187</v>
      </c>
      <c r="B4413" t="s">
        <v>28015</v>
      </c>
      <c r="C4413">
        <v>1</v>
      </c>
      <c r="D4413" t="s">
        <v>86</v>
      </c>
      <c r="E4413" t="s">
        <v>222</v>
      </c>
      <c r="F4413" t="s">
        <v>108</v>
      </c>
      <c r="G4413">
        <v>309.45999999999998</v>
      </c>
      <c r="H4413" t="s">
        <v>138</v>
      </c>
      <c r="I4413" t="s">
        <v>63</v>
      </c>
      <c r="J4413" t="s">
        <v>224</v>
      </c>
      <c r="K4413" t="s">
        <v>28016</v>
      </c>
      <c r="L4413" t="s">
        <v>3226</v>
      </c>
      <c r="M4413" t="s">
        <v>1491</v>
      </c>
      <c r="N4413">
        <v>52.296587926509183</v>
      </c>
      <c r="P4413">
        <v>44</v>
      </c>
      <c r="Q4413">
        <v>78</v>
      </c>
      <c r="R4413">
        <v>90</v>
      </c>
      <c r="S4413">
        <v>97.5</v>
      </c>
      <c r="T4413">
        <v>16</v>
      </c>
      <c r="U4413">
        <v>19</v>
      </c>
      <c r="V4413">
        <v>2170</v>
      </c>
      <c r="AB4413" t="s">
        <v>63</v>
      </c>
      <c r="AC4413" t="s">
        <v>63</v>
      </c>
      <c r="AD4413" t="s">
        <v>63</v>
      </c>
      <c r="AE4413" t="s">
        <v>98</v>
      </c>
      <c r="AG4413">
        <v>1930</v>
      </c>
      <c r="AH4413">
        <v>25.512</v>
      </c>
      <c r="AI4413">
        <v>38.405299999999997</v>
      </c>
      <c r="AJ4413">
        <v>-96.966679999999997</v>
      </c>
      <c r="AL4413">
        <v>6</v>
      </c>
      <c r="AM4413" t="s">
        <v>63</v>
      </c>
      <c r="AN4413" t="s">
        <v>28017</v>
      </c>
      <c r="AO4413" t="s">
        <v>103</v>
      </c>
      <c r="AP4413" t="s">
        <v>147</v>
      </c>
      <c r="AQ4413" t="s">
        <v>416</v>
      </c>
      <c r="AR4413" t="s">
        <v>101</v>
      </c>
      <c r="AS4413" t="s">
        <v>83</v>
      </c>
      <c r="AT4413" s="5">
        <v>36192</v>
      </c>
      <c r="AU4413" t="s">
        <v>129</v>
      </c>
      <c r="AV4413" t="s">
        <v>149</v>
      </c>
      <c r="AW4413" t="s">
        <v>150</v>
      </c>
    </row>
    <row r="4414" spans="1:49" x14ac:dyDescent="0.25">
      <c r="A4414">
        <v>1293</v>
      </c>
      <c r="B4414" t="s">
        <v>10270</v>
      </c>
      <c r="C4414">
        <v>1</v>
      </c>
      <c r="D4414" t="s">
        <v>86</v>
      </c>
      <c r="E4414" t="s">
        <v>330</v>
      </c>
      <c r="F4414" t="s">
        <v>177</v>
      </c>
      <c r="G4414">
        <v>115.9</v>
      </c>
      <c r="H4414" t="s">
        <v>138</v>
      </c>
      <c r="I4414" t="s">
        <v>63</v>
      </c>
      <c r="J4414" t="s">
        <v>224</v>
      </c>
      <c r="K4414" t="s">
        <v>10271</v>
      </c>
      <c r="L4414" t="s">
        <v>5340</v>
      </c>
      <c r="M4414" t="s">
        <v>550</v>
      </c>
      <c r="N4414">
        <v>28.608923884514436</v>
      </c>
      <c r="P4414">
        <v>40</v>
      </c>
      <c r="Q4414">
        <v>73.3</v>
      </c>
      <c r="R4414">
        <v>90</v>
      </c>
      <c r="S4414">
        <v>97.7</v>
      </c>
      <c r="T4414">
        <v>3</v>
      </c>
      <c r="U4414">
        <v>11</v>
      </c>
      <c r="V4414">
        <v>2030</v>
      </c>
      <c r="AB4414" t="s">
        <v>63</v>
      </c>
      <c r="AC4414" t="s">
        <v>63</v>
      </c>
      <c r="AD4414" t="s">
        <v>63</v>
      </c>
      <c r="AE4414" t="s">
        <v>98</v>
      </c>
      <c r="AG4414">
        <v>1950</v>
      </c>
      <c r="AH4414">
        <v>2.1800000000000002</v>
      </c>
      <c r="AI4414">
        <v>38.205480000000001</v>
      </c>
      <c r="AJ4414">
        <v>-97.336070000000007</v>
      </c>
      <c r="AL4414">
        <v>3</v>
      </c>
      <c r="AM4414" t="s">
        <v>63</v>
      </c>
      <c r="AN4414" t="s">
        <v>10272</v>
      </c>
      <c r="AO4414" t="s">
        <v>103</v>
      </c>
      <c r="AP4414" t="s">
        <v>116</v>
      </c>
      <c r="AQ4414" t="s">
        <v>575</v>
      </c>
      <c r="AR4414" t="s">
        <v>826</v>
      </c>
      <c r="AS4414" t="s">
        <v>83</v>
      </c>
      <c r="AT4414" s="5">
        <v>36192</v>
      </c>
      <c r="AU4414" t="s">
        <v>129</v>
      </c>
      <c r="AV4414" t="s">
        <v>149</v>
      </c>
      <c r="AW4414" t="s">
        <v>150</v>
      </c>
    </row>
    <row r="4415" spans="1:49" x14ac:dyDescent="0.25">
      <c r="A4415">
        <v>2698</v>
      </c>
      <c r="B4415" t="s">
        <v>8351</v>
      </c>
      <c r="C4415">
        <v>1</v>
      </c>
      <c r="D4415" t="s">
        <v>86</v>
      </c>
      <c r="E4415" t="s">
        <v>330</v>
      </c>
      <c r="F4415" t="s">
        <v>177</v>
      </c>
      <c r="G4415">
        <v>124.3</v>
      </c>
      <c r="H4415" t="s">
        <v>138</v>
      </c>
      <c r="I4415" t="s">
        <v>63</v>
      </c>
      <c r="J4415" t="s">
        <v>224</v>
      </c>
      <c r="K4415" t="s">
        <v>8352</v>
      </c>
      <c r="L4415" t="s">
        <v>1274</v>
      </c>
      <c r="M4415" t="s">
        <v>550</v>
      </c>
      <c r="N4415">
        <v>35.69553805774278</v>
      </c>
      <c r="P4415">
        <v>31.5</v>
      </c>
      <c r="Q4415">
        <v>79.3</v>
      </c>
      <c r="R4415">
        <v>85</v>
      </c>
      <c r="S4415">
        <v>95.600000000000009</v>
      </c>
      <c r="T4415">
        <v>18</v>
      </c>
      <c r="U4415">
        <v>13</v>
      </c>
      <c r="V4415">
        <v>1450</v>
      </c>
      <c r="AB4415" t="s">
        <v>63</v>
      </c>
      <c r="AC4415" t="s">
        <v>63</v>
      </c>
      <c r="AD4415" t="s">
        <v>63</v>
      </c>
      <c r="AE4415" t="s">
        <v>75</v>
      </c>
      <c r="AG4415">
        <v>1949</v>
      </c>
      <c r="AH4415">
        <v>10.57</v>
      </c>
      <c r="AI4415">
        <v>38.32705</v>
      </c>
      <c r="AJ4415">
        <v>-97.334710000000001</v>
      </c>
      <c r="AL4415">
        <v>4</v>
      </c>
      <c r="AM4415" t="s">
        <v>63</v>
      </c>
      <c r="AN4415" t="s">
        <v>8353</v>
      </c>
      <c r="AO4415" t="s">
        <v>103</v>
      </c>
      <c r="AP4415" t="s">
        <v>116</v>
      </c>
      <c r="AQ4415" t="s">
        <v>486</v>
      </c>
      <c r="AR4415" t="s">
        <v>285</v>
      </c>
      <c r="AS4415" t="s">
        <v>83</v>
      </c>
      <c r="AT4415" s="5">
        <v>36192</v>
      </c>
      <c r="AU4415" t="s">
        <v>129</v>
      </c>
      <c r="AV4415" t="s">
        <v>149</v>
      </c>
      <c r="AW4415" t="s">
        <v>150</v>
      </c>
    </row>
    <row r="4416" spans="1:49" x14ac:dyDescent="0.25">
      <c r="A4416">
        <v>2024</v>
      </c>
      <c r="B4416" t="s">
        <v>28023</v>
      </c>
      <c r="C4416">
        <v>1</v>
      </c>
      <c r="D4416" t="s">
        <v>86</v>
      </c>
      <c r="E4416" t="s">
        <v>330</v>
      </c>
      <c r="F4416" t="s">
        <v>177</v>
      </c>
      <c r="G4416">
        <v>125.5</v>
      </c>
      <c r="H4416" t="s">
        <v>489</v>
      </c>
      <c r="I4416" t="s">
        <v>63</v>
      </c>
      <c r="J4416" t="s">
        <v>224</v>
      </c>
      <c r="K4416" t="s">
        <v>28024</v>
      </c>
      <c r="L4416" t="s">
        <v>1274</v>
      </c>
      <c r="M4416" t="s">
        <v>550</v>
      </c>
      <c r="N4416">
        <v>24.901574803149607</v>
      </c>
      <c r="P4416">
        <v>31.5</v>
      </c>
      <c r="Q4416">
        <v>93.9</v>
      </c>
      <c r="R4416">
        <v>94</v>
      </c>
      <c r="S4416">
        <v>97.4</v>
      </c>
      <c r="T4416">
        <v>18</v>
      </c>
      <c r="U4416">
        <v>13</v>
      </c>
      <c r="V4416">
        <v>1450</v>
      </c>
      <c r="AB4416" t="s">
        <v>63</v>
      </c>
      <c r="AC4416" t="s">
        <v>63</v>
      </c>
      <c r="AD4416" t="s">
        <v>63</v>
      </c>
      <c r="AE4416" t="s">
        <v>98</v>
      </c>
      <c r="AG4416">
        <v>1949</v>
      </c>
      <c r="AH4416">
        <v>11.69</v>
      </c>
      <c r="AI4416">
        <v>38.343299999999999</v>
      </c>
      <c r="AJ4416">
        <v>-97.334810000000004</v>
      </c>
      <c r="AL4416">
        <v>2</v>
      </c>
      <c r="AM4416" t="s">
        <v>63</v>
      </c>
      <c r="AN4416" t="s">
        <v>28025</v>
      </c>
      <c r="AO4416" t="s">
        <v>103</v>
      </c>
      <c r="AP4416" t="s">
        <v>116</v>
      </c>
      <c r="AQ4416" t="s">
        <v>504</v>
      </c>
      <c r="AR4416" t="s">
        <v>443</v>
      </c>
      <c r="AS4416" t="s">
        <v>83</v>
      </c>
      <c r="AT4416" s="5">
        <v>37987</v>
      </c>
      <c r="AU4416" t="s">
        <v>129</v>
      </c>
      <c r="AV4416" t="s">
        <v>149</v>
      </c>
      <c r="AW4416" t="s">
        <v>150</v>
      </c>
    </row>
    <row r="4417" spans="1:49" x14ac:dyDescent="0.25">
      <c r="A4417">
        <v>3179</v>
      </c>
      <c r="B4417" t="s">
        <v>18245</v>
      </c>
      <c r="C4417">
        <v>1</v>
      </c>
      <c r="D4417" t="s">
        <v>86</v>
      </c>
      <c r="E4417" t="s">
        <v>330</v>
      </c>
      <c r="F4417" t="s">
        <v>177</v>
      </c>
      <c r="G4417">
        <v>126.5</v>
      </c>
      <c r="H4417" t="s">
        <v>138</v>
      </c>
      <c r="I4417" t="s">
        <v>63</v>
      </c>
      <c r="J4417" t="s">
        <v>224</v>
      </c>
      <c r="K4417" t="s">
        <v>18246</v>
      </c>
      <c r="L4417" t="s">
        <v>1274</v>
      </c>
      <c r="M4417" t="s">
        <v>550</v>
      </c>
      <c r="N4417">
        <v>20.800524934383201</v>
      </c>
      <c r="P4417">
        <v>27.999999954944521</v>
      </c>
      <c r="Q4417">
        <v>73</v>
      </c>
      <c r="R4417">
        <v>85</v>
      </c>
      <c r="S4417">
        <v>96.4</v>
      </c>
      <c r="T4417">
        <v>18</v>
      </c>
      <c r="U4417">
        <v>13</v>
      </c>
      <c r="V4417">
        <v>1450</v>
      </c>
      <c r="AB4417" t="s">
        <v>63</v>
      </c>
      <c r="AC4417" t="s">
        <v>63</v>
      </c>
      <c r="AD4417" t="s">
        <v>63</v>
      </c>
      <c r="AE4417" t="s">
        <v>98</v>
      </c>
      <c r="AG4417">
        <v>1949</v>
      </c>
      <c r="AH4417">
        <v>12.74</v>
      </c>
      <c r="AI4417">
        <v>38.358400000000003</v>
      </c>
      <c r="AJ4417">
        <v>-97.334900000000005</v>
      </c>
      <c r="AL4417">
        <v>2</v>
      </c>
      <c r="AM4417" t="s">
        <v>63</v>
      </c>
      <c r="AN4417" t="s">
        <v>18247</v>
      </c>
      <c r="AO4417" t="s">
        <v>103</v>
      </c>
      <c r="AP4417" t="s">
        <v>116</v>
      </c>
      <c r="AQ4417" t="s">
        <v>503</v>
      </c>
      <c r="AR4417" t="s">
        <v>504</v>
      </c>
      <c r="AS4417" t="s">
        <v>83</v>
      </c>
      <c r="AT4417" s="5">
        <v>36192</v>
      </c>
      <c r="AU4417" t="s">
        <v>129</v>
      </c>
      <c r="AV4417" t="s">
        <v>149</v>
      </c>
      <c r="AW4417" t="s">
        <v>150</v>
      </c>
    </row>
    <row r="4418" spans="1:49" x14ac:dyDescent="0.25">
      <c r="A4418">
        <v>1225</v>
      </c>
      <c r="B4418" t="s">
        <v>13028</v>
      </c>
      <c r="C4418">
        <v>1</v>
      </c>
      <c r="D4418" t="s">
        <v>86</v>
      </c>
      <c r="E4418" t="s">
        <v>330</v>
      </c>
      <c r="F4418" t="s">
        <v>177</v>
      </c>
      <c r="G4418">
        <v>134.44999999999999</v>
      </c>
      <c r="H4418" t="s">
        <v>211</v>
      </c>
      <c r="I4418" t="s">
        <v>63</v>
      </c>
      <c r="J4418" t="s">
        <v>224</v>
      </c>
      <c r="K4418" t="s">
        <v>13029</v>
      </c>
      <c r="L4418" t="s">
        <v>13030</v>
      </c>
      <c r="M4418" t="s">
        <v>550</v>
      </c>
      <c r="N4418">
        <v>178.70734908136484</v>
      </c>
      <c r="O4418">
        <v>30</v>
      </c>
      <c r="P4418">
        <v>44</v>
      </c>
      <c r="Q4418">
        <v>93</v>
      </c>
      <c r="R4418">
        <v>90</v>
      </c>
      <c r="S4418">
        <v>98.2</v>
      </c>
      <c r="T4418">
        <v>11</v>
      </c>
      <c r="U4418">
        <v>17</v>
      </c>
      <c r="V4418">
        <v>1450</v>
      </c>
      <c r="AB4418" t="s">
        <v>98</v>
      </c>
      <c r="AC4418" t="s">
        <v>98</v>
      </c>
      <c r="AD4418" t="s">
        <v>98</v>
      </c>
      <c r="AE4418" t="s">
        <v>63</v>
      </c>
      <c r="AG4418">
        <v>1943</v>
      </c>
      <c r="AH4418">
        <v>20.61</v>
      </c>
      <c r="AI4418">
        <v>38.385919999999999</v>
      </c>
      <c r="AJ4418">
        <v>-97.224469999999997</v>
      </c>
      <c r="AK4418" t="s">
        <v>262</v>
      </c>
      <c r="AL4418">
        <v>5</v>
      </c>
      <c r="AM4418" t="s">
        <v>63</v>
      </c>
      <c r="AN4418" t="s">
        <v>13031</v>
      </c>
      <c r="AO4418" t="s">
        <v>103</v>
      </c>
      <c r="AP4418" t="s">
        <v>147</v>
      </c>
      <c r="AQ4418" t="s">
        <v>5838</v>
      </c>
      <c r="AR4418" t="s">
        <v>4361</v>
      </c>
      <c r="AS4418" t="s">
        <v>83</v>
      </c>
      <c r="AT4418" s="5">
        <v>39083</v>
      </c>
      <c r="AU4418" t="s">
        <v>129</v>
      </c>
      <c r="AV4418" t="s">
        <v>274</v>
      </c>
      <c r="AW4418" t="s">
        <v>275</v>
      </c>
    </row>
    <row r="4419" spans="1:49" x14ac:dyDescent="0.25">
      <c r="A4419">
        <v>1522</v>
      </c>
      <c r="B4419" t="s">
        <v>16930</v>
      </c>
      <c r="C4419">
        <v>1</v>
      </c>
      <c r="D4419" t="s">
        <v>86</v>
      </c>
      <c r="E4419" t="s">
        <v>330</v>
      </c>
      <c r="F4419" t="s">
        <v>177</v>
      </c>
      <c r="G4419">
        <v>137.20000000000002</v>
      </c>
      <c r="H4419" t="s">
        <v>211</v>
      </c>
      <c r="I4419" t="s">
        <v>63</v>
      </c>
      <c r="J4419" t="s">
        <v>224</v>
      </c>
      <c r="K4419" t="s">
        <v>16931</v>
      </c>
      <c r="L4419" t="s">
        <v>16932</v>
      </c>
      <c r="M4419" t="s">
        <v>550</v>
      </c>
      <c r="N4419">
        <v>119.48818897637796</v>
      </c>
      <c r="P4419">
        <v>44</v>
      </c>
      <c r="Q4419">
        <v>81.5</v>
      </c>
      <c r="R4419">
        <v>90</v>
      </c>
      <c r="S4419">
        <v>99.5</v>
      </c>
      <c r="T4419">
        <v>15</v>
      </c>
      <c r="U4419">
        <v>17</v>
      </c>
      <c r="V4419">
        <v>1450</v>
      </c>
      <c r="AB4419" t="s">
        <v>98</v>
      </c>
      <c r="AC4419" t="s">
        <v>98</v>
      </c>
      <c r="AD4419" t="s">
        <v>98</v>
      </c>
      <c r="AE4419" t="s">
        <v>63</v>
      </c>
      <c r="AG4419">
        <v>1952</v>
      </c>
      <c r="AH4419">
        <v>23.41</v>
      </c>
      <c r="AI4419">
        <v>38.426360000000003</v>
      </c>
      <c r="AJ4419">
        <v>-97.224540000000005</v>
      </c>
      <c r="AL4419">
        <v>3</v>
      </c>
      <c r="AM4419" t="s">
        <v>63</v>
      </c>
      <c r="AN4419" t="s">
        <v>16933</v>
      </c>
      <c r="AO4419" t="s">
        <v>103</v>
      </c>
      <c r="AP4419" t="s">
        <v>116</v>
      </c>
      <c r="AQ4419" t="s">
        <v>10073</v>
      </c>
      <c r="AR4419" t="s">
        <v>763</v>
      </c>
      <c r="AS4419" t="s">
        <v>83</v>
      </c>
      <c r="AT4419" s="5">
        <v>39083</v>
      </c>
      <c r="AU4419" t="s">
        <v>103</v>
      </c>
      <c r="AV4419" t="s">
        <v>173</v>
      </c>
      <c r="AW4419" t="s">
        <v>85</v>
      </c>
    </row>
    <row r="4420" spans="1:49" x14ac:dyDescent="0.25">
      <c r="A4420">
        <v>1293</v>
      </c>
      <c r="B4420" t="s">
        <v>3958</v>
      </c>
      <c r="C4420">
        <v>1</v>
      </c>
      <c r="D4420" t="s">
        <v>86</v>
      </c>
      <c r="E4420" t="s">
        <v>3959</v>
      </c>
      <c r="F4420" t="s">
        <v>177</v>
      </c>
      <c r="G4420">
        <v>1.87</v>
      </c>
      <c r="H4420" t="s">
        <v>138</v>
      </c>
      <c r="I4420" t="s">
        <v>63</v>
      </c>
      <c r="J4420" t="s">
        <v>224</v>
      </c>
      <c r="K4420" t="s">
        <v>3960</v>
      </c>
      <c r="L4420" t="s">
        <v>3961</v>
      </c>
      <c r="M4420" t="s">
        <v>3962</v>
      </c>
      <c r="N4420">
        <v>20.800524934383201</v>
      </c>
      <c r="P4420">
        <v>40</v>
      </c>
      <c r="Q4420">
        <v>78</v>
      </c>
      <c r="R4420">
        <v>97</v>
      </c>
      <c r="S4420">
        <v>99.3</v>
      </c>
      <c r="T4420">
        <v>5</v>
      </c>
      <c r="U4420">
        <v>35</v>
      </c>
      <c r="V4420">
        <v>1540</v>
      </c>
      <c r="AB4420" t="s">
        <v>63</v>
      </c>
      <c r="AC4420" t="s">
        <v>63</v>
      </c>
      <c r="AD4420" t="s">
        <v>63</v>
      </c>
      <c r="AE4420" t="s">
        <v>98</v>
      </c>
      <c r="AG4420">
        <v>1941</v>
      </c>
      <c r="AH4420">
        <v>1.87</v>
      </c>
      <c r="AI4420">
        <v>38.362850000000002</v>
      </c>
      <c r="AJ4420">
        <v>-96.932379999999995</v>
      </c>
      <c r="AL4420">
        <v>2</v>
      </c>
      <c r="AM4420" t="s">
        <v>63</v>
      </c>
      <c r="AN4420" t="s">
        <v>3963</v>
      </c>
      <c r="AO4420" t="s">
        <v>103</v>
      </c>
      <c r="AP4420" t="s">
        <v>147</v>
      </c>
      <c r="AQ4420" t="s">
        <v>503</v>
      </c>
      <c r="AR4420" t="s">
        <v>504</v>
      </c>
      <c r="AS4420" t="s">
        <v>83</v>
      </c>
      <c r="AT4420" s="5">
        <v>36192</v>
      </c>
      <c r="AU4420" t="s">
        <v>129</v>
      </c>
      <c r="AV4420" t="s">
        <v>200</v>
      </c>
      <c r="AW4420" t="s">
        <v>150</v>
      </c>
    </row>
    <row r="4421" spans="1:49" x14ac:dyDescent="0.25">
      <c r="A4421">
        <v>980</v>
      </c>
      <c r="B4421" t="s">
        <v>27467</v>
      </c>
      <c r="C4421">
        <v>1</v>
      </c>
      <c r="D4421" t="s">
        <v>86</v>
      </c>
      <c r="E4421" t="s">
        <v>3959</v>
      </c>
      <c r="F4421" t="s">
        <v>177</v>
      </c>
      <c r="G4421">
        <v>2.83</v>
      </c>
      <c r="H4421" t="s">
        <v>138</v>
      </c>
      <c r="I4421" t="s">
        <v>63</v>
      </c>
      <c r="J4421" t="s">
        <v>224</v>
      </c>
      <c r="K4421" t="s">
        <v>27468</v>
      </c>
      <c r="L4421" t="s">
        <v>2931</v>
      </c>
      <c r="M4421" t="s">
        <v>3962</v>
      </c>
      <c r="N4421">
        <v>25.492125984251967</v>
      </c>
      <c r="O4421">
        <v>0</v>
      </c>
      <c r="P4421">
        <v>40</v>
      </c>
      <c r="Q4421">
        <v>80.7</v>
      </c>
      <c r="R4421">
        <v>97</v>
      </c>
      <c r="S4421">
        <v>99.100000000000009</v>
      </c>
      <c r="T4421">
        <v>5</v>
      </c>
      <c r="U4421">
        <v>35</v>
      </c>
      <c r="V4421">
        <v>1540</v>
      </c>
      <c r="AB4421" t="s">
        <v>63</v>
      </c>
      <c r="AC4421" t="s">
        <v>63</v>
      </c>
      <c r="AD4421" t="s">
        <v>63</v>
      </c>
      <c r="AE4421" t="s">
        <v>98</v>
      </c>
      <c r="AG4421">
        <v>1941</v>
      </c>
      <c r="AH4421">
        <v>2.83</v>
      </c>
      <c r="AI4421">
        <v>38.362879999999997</v>
      </c>
      <c r="AJ4421">
        <v>-96.914569999999998</v>
      </c>
      <c r="AL4421">
        <v>3</v>
      </c>
      <c r="AM4421" t="s">
        <v>63</v>
      </c>
      <c r="AN4421" t="s">
        <v>27469</v>
      </c>
      <c r="AO4421" t="s">
        <v>103</v>
      </c>
      <c r="AP4421" t="s">
        <v>147</v>
      </c>
      <c r="AQ4421" t="s">
        <v>416</v>
      </c>
      <c r="AR4421" t="s">
        <v>346</v>
      </c>
      <c r="AS4421" t="s">
        <v>83</v>
      </c>
      <c r="AT4421" s="5">
        <v>36192</v>
      </c>
      <c r="AU4421" t="s">
        <v>129</v>
      </c>
      <c r="AV4421" t="s">
        <v>200</v>
      </c>
      <c r="AW4421" t="s">
        <v>150</v>
      </c>
    </row>
    <row r="4422" spans="1:49" x14ac:dyDescent="0.25">
      <c r="A4422">
        <v>2007</v>
      </c>
      <c r="B4422" t="s">
        <v>8116</v>
      </c>
      <c r="C4422">
        <v>1</v>
      </c>
      <c r="D4422" t="s">
        <v>86</v>
      </c>
      <c r="E4422" t="s">
        <v>3916</v>
      </c>
      <c r="F4422" t="s">
        <v>177</v>
      </c>
      <c r="G4422">
        <v>1.3900000000000001</v>
      </c>
      <c r="H4422" t="s">
        <v>425</v>
      </c>
      <c r="I4422" t="s">
        <v>63</v>
      </c>
      <c r="J4422" t="s">
        <v>224</v>
      </c>
      <c r="K4422" t="s">
        <v>8117</v>
      </c>
      <c r="L4422" t="s">
        <v>2384</v>
      </c>
      <c r="M4422" t="s">
        <v>3919</v>
      </c>
      <c r="N4422">
        <v>343.01181102362204</v>
      </c>
      <c r="P4422">
        <v>36</v>
      </c>
      <c r="Q4422">
        <v>96.600000000000009</v>
      </c>
      <c r="R4422">
        <v>90</v>
      </c>
      <c r="S4422">
        <v>92</v>
      </c>
      <c r="T4422">
        <v>3</v>
      </c>
      <c r="U4422">
        <v>8</v>
      </c>
      <c r="V4422">
        <v>1870</v>
      </c>
      <c r="AB4422" t="s">
        <v>75</v>
      </c>
      <c r="AC4422" t="s">
        <v>98</v>
      </c>
      <c r="AD4422" t="s">
        <v>129</v>
      </c>
      <c r="AE4422" t="s">
        <v>63</v>
      </c>
      <c r="AG4422">
        <v>1985</v>
      </c>
      <c r="AH4422">
        <v>1.3960000000000001</v>
      </c>
      <c r="AI4422">
        <v>38.34883</v>
      </c>
      <c r="AJ4422">
        <v>-97.033270000000002</v>
      </c>
      <c r="AL4422">
        <v>4</v>
      </c>
      <c r="AM4422" t="s">
        <v>63</v>
      </c>
      <c r="AN4422" t="s">
        <v>8118</v>
      </c>
      <c r="AO4422" t="s">
        <v>103</v>
      </c>
      <c r="AP4422" t="s">
        <v>170</v>
      </c>
      <c r="AQ4422" t="s">
        <v>255</v>
      </c>
      <c r="AR4422" t="s">
        <v>910</v>
      </c>
      <c r="AS4422" t="s">
        <v>83</v>
      </c>
      <c r="AT4422" s="5">
        <v>35916</v>
      </c>
      <c r="AU4422" t="s">
        <v>76</v>
      </c>
      <c r="AV4422" t="s">
        <v>134</v>
      </c>
      <c r="AW4422" t="s">
        <v>150</v>
      </c>
    </row>
    <row r="4423" spans="1:49" x14ac:dyDescent="0.25">
      <c r="A4423">
        <v>1070</v>
      </c>
      <c r="B4423" t="s">
        <v>12029</v>
      </c>
      <c r="C4423">
        <v>1</v>
      </c>
      <c r="D4423" t="s">
        <v>86</v>
      </c>
      <c r="E4423" t="s">
        <v>222</v>
      </c>
      <c r="F4423" t="s">
        <v>108</v>
      </c>
      <c r="G4423">
        <v>291.67</v>
      </c>
      <c r="H4423" t="s">
        <v>138</v>
      </c>
      <c r="I4423" t="s">
        <v>63</v>
      </c>
      <c r="J4423" t="s">
        <v>224</v>
      </c>
      <c r="K4423" t="s">
        <v>12030</v>
      </c>
      <c r="L4423" t="s">
        <v>5653</v>
      </c>
      <c r="M4423" t="s">
        <v>1491</v>
      </c>
      <c r="N4423">
        <v>28.904199475065617</v>
      </c>
      <c r="O4423">
        <v>30</v>
      </c>
      <c r="P4423">
        <v>44</v>
      </c>
      <c r="Q4423">
        <v>80.400000000000006</v>
      </c>
      <c r="R4423">
        <v>97</v>
      </c>
      <c r="S4423">
        <v>99</v>
      </c>
      <c r="T4423">
        <v>0</v>
      </c>
      <c r="U4423">
        <v>22</v>
      </c>
      <c r="V4423">
        <v>3770</v>
      </c>
      <c r="AB4423" t="s">
        <v>63</v>
      </c>
      <c r="AC4423" t="s">
        <v>63</v>
      </c>
      <c r="AD4423" t="s">
        <v>63</v>
      </c>
      <c r="AE4423" t="s">
        <v>129</v>
      </c>
      <c r="AG4423">
        <v>1987</v>
      </c>
      <c r="AH4423">
        <v>9.2970000000000006</v>
      </c>
      <c r="AI4423">
        <v>38.362670000000001</v>
      </c>
      <c r="AJ4423">
        <v>-97.206969999999998</v>
      </c>
      <c r="AK4423" t="s">
        <v>77</v>
      </c>
      <c r="AL4423">
        <v>3</v>
      </c>
      <c r="AM4423" t="s">
        <v>63</v>
      </c>
      <c r="AN4423" t="s">
        <v>12031</v>
      </c>
      <c r="AO4423" t="s">
        <v>103</v>
      </c>
      <c r="AP4423" t="s">
        <v>116</v>
      </c>
      <c r="AQ4423" t="s">
        <v>416</v>
      </c>
      <c r="AR4423" t="s">
        <v>346</v>
      </c>
      <c r="AS4423" t="s">
        <v>83</v>
      </c>
      <c r="AT4423" s="5">
        <v>36192</v>
      </c>
      <c r="AU4423" t="s">
        <v>129</v>
      </c>
      <c r="AV4423" t="s">
        <v>200</v>
      </c>
      <c r="AW4423" t="s">
        <v>5982</v>
      </c>
    </row>
    <row r="4424" spans="1:49" x14ac:dyDescent="0.25">
      <c r="A4424">
        <v>143</v>
      </c>
      <c r="B4424" t="s">
        <v>25114</v>
      </c>
      <c r="C4424">
        <v>1</v>
      </c>
      <c r="D4424" t="s">
        <v>86</v>
      </c>
      <c r="E4424" t="s">
        <v>222</v>
      </c>
      <c r="F4424" t="s">
        <v>108</v>
      </c>
      <c r="G4424">
        <v>299.25</v>
      </c>
      <c r="H4424" t="s">
        <v>820</v>
      </c>
      <c r="I4424" t="s">
        <v>63</v>
      </c>
      <c r="J4424" t="s">
        <v>224</v>
      </c>
      <c r="K4424" t="s">
        <v>25115</v>
      </c>
      <c r="L4424" t="s">
        <v>25116</v>
      </c>
      <c r="M4424" t="s">
        <v>1491</v>
      </c>
      <c r="N4424">
        <v>214.89501312335958</v>
      </c>
      <c r="O4424">
        <v>30</v>
      </c>
      <c r="P4424">
        <v>44</v>
      </c>
      <c r="Q4424">
        <v>98.600000000000009</v>
      </c>
      <c r="R4424">
        <v>95</v>
      </c>
      <c r="S4424">
        <v>98.2</v>
      </c>
      <c r="T4424">
        <v>2</v>
      </c>
      <c r="U4424">
        <v>29</v>
      </c>
      <c r="V4424">
        <v>2770</v>
      </c>
      <c r="AB4424" t="s">
        <v>98</v>
      </c>
      <c r="AC4424" t="s">
        <v>129</v>
      </c>
      <c r="AD4424" t="s">
        <v>98</v>
      </c>
      <c r="AE4424" t="s">
        <v>63</v>
      </c>
      <c r="AG4424">
        <v>1987</v>
      </c>
      <c r="AH4424">
        <v>16.927</v>
      </c>
      <c r="AI4424">
        <v>38.360990000000001</v>
      </c>
      <c r="AJ4424">
        <v>-97.070130000000006</v>
      </c>
      <c r="AK4424" t="s">
        <v>77</v>
      </c>
      <c r="AL4424">
        <v>3</v>
      </c>
      <c r="AM4424" t="s">
        <v>63</v>
      </c>
      <c r="AN4424" t="s">
        <v>25117</v>
      </c>
      <c r="AO4424" t="s">
        <v>103</v>
      </c>
      <c r="AP4424" t="s">
        <v>170</v>
      </c>
      <c r="AQ4424" t="s">
        <v>677</v>
      </c>
      <c r="AR4424" t="s">
        <v>133</v>
      </c>
      <c r="AS4424" t="s">
        <v>83</v>
      </c>
      <c r="AT4424" s="5">
        <v>36039</v>
      </c>
      <c r="AU4424" t="s">
        <v>103</v>
      </c>
      <c r="AV4424" t="s">
        <v>134</v>
      </c>
      <c r="AW4424" t="s">
        <v>150</v>
      </c>
    </row>
    <row r="4425" spans="1:49" x14ac:dyDescent="0.25">
      <c r="A4425">
        <v>110</v>
      </c>
      <c r="B4425" t="s">
        <v>27926</v>
      </c>
      <c r="C4425">
        <v>1</v>
      </c>
      <c r="D4425" t="s">
        <v>86</v>
      </c>
      <c r="E4425" t="s">
        <v>222</v>
      </c>
      <c r="F4425" t="s">
        <v>108</v>
      </c>
      <c r="G4425">
        <v>299.59000000000003</v>
      </c>
      <c r="H4425" t="s">
        <v>138</v>
      </c>
      <c r="I4425" t="s">
        <v>63</v>
      </c>
      <c r="J4425" t="s">
        <v>224</v>
      </c>
      <c r="K4425" t="s">
        <v>27927</v>
      </c>
      <c r="L4425" t="s">
        <v>5653</v>
      </c>
      <c r="M4425" t="s">
        <v>1491</v>
      </c>
      <c r="N4425">
        <v>73.490813648293965</v>
      </c>
      <c r="O4425">
        <v>45</v>
      </c>
      <c r="P4425">
        <v>44</v>
      </c>
      <c r="Q4425">
        <v>98</v>
      </c>
      <c r="R4425">
        <v>90</v>
      </c>
      <c r="S4425">
        <v>98.100000000000009</v>
      </c>
      <c r="T4425">
        <v>0</v>
      </c>
      <c r="U4425">
        <v>29</v>
      </c>
      <c r="V4425">
        <v>2770</v>
      </c>
      <c r="AB4425" t="s">
        <v>63</v>
      </c>
      <c r="AC4425" t="s">
        <v>63</v>
      </c>
      <c r="AD4425" t="s">
        <v>63</v>
      </c>
      <c r="AE4425" t="s">
        <v>98</v>
      </c>
      <c r="AG4425">
        <v>1987</v>
      </c>
      <c r="AH4425">
        <v>17.27</v>
      </c>
      <c r="AI4425">
        <v>38.362789999999997</v>
      </c>
      <c r="AJ4425">
        <v>-97.064419999999998</v>
      </c>
      <c r="AK4425" t="s">
        <v>262</v>
      </c>
      <c r="AL4425">
        <v>5</v>
      </c>
      <c r="AM4425" t="s">
        <v>63</v>
      </c>
      <c r="AN4425" t="s">
        <v>27928</v>
      </c>
      <c r="AO4425" t="s">
        <v>103</v>
      </c>
      <c r="AP4425" t="s">
        <v>170</v>
      </c>
      <c r="AQ4425" t="s">
        <v>653</v>
      </c>
      <c r="AR4425" t="s">
        <v>677</v>
      </c>
      <c r="AS4425" t="s">
        <v>83</v>
      </c>
      <c r="AT4425" s="5">
        <v>36192</v>
      </c>
      <c r="AU4425" t="s">
        <v>129</v>
      </c>
      <c r="AV4425" t="s">
        <v>200</v>
      </c>
      <c r="AW4425" t="s">
        <v>5982</v>
      </c>
    </row>
    <row r="4426" spans="1:49" x14ac:dyDescent="0.25">
      <c r="A4426">
        <v>1430</v>
      </c>
      <c r="B4426" t="s">
        <v>12133</v>
      </c>
      <c r="C4426">
        <v>1</v>
      </c>
      <c r="D4426" t="s">
        <v>86</v>
      </c>
      <c r="E4426" t="s">
        <v>222</v>
      </c>
      <c r="F4426" t="s">
        <v>108</v>
      </c>
      <c r="G4426">
        <v>299.64</v>
      </c>
      <c r="H4426" t="s">
        <v>138</v>
      </c>
      <c r="I4426" t="s">
        <v>63</v>
      </c>
      <c r="J4426" t="s">
        <v>224</v>
      </c>
      <c r="K4426" t="s">
        <v>12134</v>
      </c>
      <c r="L4426" t="s">
        <v>5653</v>
      </c>
      <c r="M4426" t="s">
        <v>1491</v>
      </c>
      <c r="N4426">
        <v>20.50524934383202</v>
      </c>
      <c r="P4426">
        <v>44</v>
      </c>
      <c r="Q4426">
        <v>89.5</v>
      </c>
      <c r="R4426">
        <v>90</v>
      </c>
      <c r="S4426">
        <v>92.5</v>
      </c>
      <c r="T4426">
        <v>0</v>
      </c>
      <c r="U4426">
        <v>29</v>
      </c>
      <c r="V4426">
        <v>2770</v>
      </c>
      <c r="AB4426" t="s">
        <v>63</v>
      </c>
      <c r="AC4426" t="s">
        <v>63</v>
      </c>
      <c r="AD4426" t="s">
        <v>63</v>
      </c>
      <c r="AE4426" t="s">
        <v>98</v>
      </c>
      <c r="AG4426">
        <v>1987</v>
      </c>
      <c r="AH4426">
        <v>17.333000000000002</v>
      </c>
      <c r="AI4426">
        <v>38.362909999999999</v>
      </c>
      <c r="AJ4426">
        <v>-97.063280000000006</v>
      </c>
      <c r="AL4426">
        <v>2</v>
      </c>
      <c r="AM4426" t="s">
        <v>63</v>
      </c>
      <c r="AN4426" t="s">
        <v>12135</v>
      </c>
      <c r="AO4426" t="s">
        <v>103</v>
      </c>
      <c r="AP4426" t="s">
        <v>116</v>
      </c>
      <c r="AQ4426" t="s">
        <v>239</v>
      </c>
      <c r="AR4426" t="s">
        <v>246</v>
      </c>
      <c r="AS4426" t="s">
        <v>83</v>
      </c>
      <c r="AT4426" s="5">
        <v>36192</v>
      </c>
      <c r="AU4426" t="s">
        <v>129</v>
      </c>
      <c r="AV4426" t="s">
        <v>200</v>
      </c>
      <c r="AW4426" t="s">
        <v>5982</v>
      </c>
    </row>
    <row r="4427" spans="1:49" x14ac:dyDescent="0.25">
      <c r="A4427">
        <v>1981</v>
      </c>
      <c r="B4427" t="s">
        <v>12978</v>
      </c>
      <c r="C4427">
        <v>1</v>
      </c>
      <c r="D4427" t="s">
        <v>86</v>
      </c>
      <c r="E4427" t="s">
        <v>222</v>
      </c>
      <c r="F4427" t="s">
        <v>108</v>
      </c>
      <c r="G4427">
        <v>301.73</v>
      </c>
      <c r="H4427" t="s">
        <v>740</v>
      </c>
      <c r="I4427" t="s">
        <v>63</v>
      </c>
      <c r="J4427" t="s">
        <v>224</v>
      </c>
      <c r="K4427" t="s">
        <v>12979</v>
      </c>
      <c r="L4427" t="s">
        <v>12980</v>
      </c>
      <c r="M4427" t="s">
        <v>1491</v>
      </c>
      <c r="N4427">
        <v>631.98818897637796</v>
      </c>
      <c r="P4427">
        <v>44</v>
      </c>
      <c r="Q4427">
        <v>85.5</v>
      </c>
      <c r="R4427">
        <v>70</v>
      </c>
      <c r="S4427">
        <v>91.2</v>
      </c>
      <c r="T4427">
        <v>0</v>
      </c>
      <c r="U4427">
        <v>29</v>
      </c>
      <c r="V4427">
        <v>2570</v>
      </c>
      <c r="AB4427" t="s">
        <v>98</v>
      </c>
      <c r="AC4427" t="s">
        <v>76</v>
      </c>
      <c r="AD4427" t="s">
        <v>98</v>
      </c>
      <c r="AE4427" t="s">
        <v>63</v>
      </c>
      <c r="AG4427">
        <v>1987</v>
      </c>
      <c r="AH4427">
        <v>19.417000000000002</v>
      </c>
      <c r="AI4427">
        <v>38.36307</v>
      </c>
      <c r="AJ4427">
        <v>-97.024940000000001</v>
      </c>
      <c r="AL4427">
        <v>6</v>
      </c>
      <c r="AM4427" t="s">
        <v>63</v>
      </c>
      <c r="AN4427" t="s">
        <v>12981</v>
      </c>
      <c r="AO4427" t="s">
        <v>103</v>
      </c>
      <c r="AP4427" t="s">
        <v>170</v>
      </c>
      <c r="AQ4427" t="s">
        <v>207</v>
      </c>
      <c r="AR4427" t="s">
        <v>545</v>
      </c>
      <c r="AS4427" t="s">
        <v>83</v>
      </c>
      <c r="AT4427" s="5">
        <v>41575</v>
      </c>
      <c r="AU4427" t="s">
        <v>76</v>
      </c>
      <c r="AV4427" t="s">
        <v>134</v>
      </c>
      <c r="AW4427" t="s">
        <v>150</v>
      </c>
    </row>
    <row r="4428" spans="1:49" x14ac:dyDescent="0.25">
      <c r="A4428">
        <v>2745</v>
      </c>
      <c r="B4428" t="s">
        <v>5140</v>
      </c>
      <c r="C4428">
        <v>1</v>
      </c>
      <c r="D4428" t="s">
        <v>86</v>
      </c>
      <c r="E4428" t="s">
        <v>222</v>
      </c>
      <c r="F4428" t="s">
        <v>108</v>
      </c>
      <c r="G4428">
        <v>312.09000000000003</v>
      </c>
      <c r="H4428" t="s">
        <v>90</v>
      </c>
      <c r="I4428" t="s">
        <v>63</v>
      </c>
      <c r="J4428" t="s">
        <v>224</v>
      </c>
      <c r="K4428" t="s">
        <v>5141</v>
      </c>
      <c r="L4428" t="s">
        <v>5142</v>
      </c>
      <c r="M4428" t="s">
        <v>1491</v>
      </c>
      <c r="N4428">
        <v>122.50656167979002</v>
      </c>
      <c r="P4428">
        <v>44</v>
      </c>
      <c r="Q4428">
        <v>99</v>
      </c>
      <c r="R4428">
        <v>95</v>
      </c>
      <c r="S4428">
        <v>89.100000000000009</v>
      </c>
      <c r="T4428">
        <v>0</v>
      </c>
      <c r="U4428">
        <v>19</v>
      </c>
      <c r="V4428">
        <v>2170</v>
      </c>
      <c r="AB4428" t="s">
        <v>98</v>
      </c>
      <c r="AC4428" t="s">
        <v>98</v>
      </c>
      <c r="AD4428" t="s">
        <v>129</v>
      </c>
      <c r="AE4428" t="s">
        <v>63</v>
      </c>
      <c r="AG4428">
        <v>1986</v>
      </c>
      <c r="AH4428">
        <v>28.142000000000003</v>
      </c>
      <c r="AI4428">
        <v>38.42512</v>
      </c>
      <c r="AJ4428">
        <v>-96.961910000000003</v>
      </c>
      <c r="AL4428">
        <v>3</v>
      </c>
      <c r="AM4428" t="s">
        <v>63</v>
      </c>
      <c r="AN4428" t="s">
        <v>5143</v>
      </c>
      <c r="AO4428" t="s">
        <v>103</v>
      </c>
      <c r="AP4428" t="s">
        <v>170</v>
      </c>
      <c r="AQ4428" t="s">
        <v>951</v>
      </c>
      <c r="AR4428" t="s">
        <v>952</v>
      </c>
      <c r="AS4428" t="s">
        <v>83</v>
      </c>
      <c r="AT4428" s="5">
        <v>35855</v>
      </c>
      <c r="AU4428" t="s">
        <v>76</v>
      </c>
      <c r="AV4428" t="s">
        <v>134</v>
      </c>
      <c r="AW4428" t="s">
        <v>150</v>
      </c>
    </row>
    <row r="4429" spans="1:49" x14ac:dyDescent="0.25">
      <c r="A4429">
        <v>62</v>
      </c>
      <c r="B4429" t="s">
        <v>27760</v>
      </c>
      <c r="C4429">
        <v>1</v>
      </c>
      <c r="D4429" t="s">
        <v>86</v>
      </c>
      <c r="E4429" t="s">
        <v>222</v>
      </c>
      <c r="F4429" t="s">
        <v>108</v>
      </c>
      <c r="G4429">
        <v>313.93</v>
      </c>
      <c r="H4429" t="s">
        <v>90</v>
      </c>
      <c r="I4429" t="s">
        <v>63</v>
      </c>
      <c r="J4429" t="s">
        <v>224</v>
      </c>
      <c r="K4429" t="s">
        <v>27761</v>
      </c>
      <c r="L4429" t="s">
        <v>6055</v>
      </c>
      <c r="M4429" t="s">
        <v>1491</v>
      </c>
      <c r="N4429">
        <v>132.51312335958005</v>
      </c>
      <c r="P4429">
        <v>44</v>
      </c>
      <c r="Q4429">
        <v>99</v>
      </c>
      <c r="R4429">
        <v>95</v>
      </c>
      <c r="S4429">
        <v>100</v>
      </c>
      <c r="T4429">
        <v>0</v>
      </c>
      <c r="U4429">
        <v>19</v>
      </c>
      <c r="V4429">
        <v>2130</v>
      </c>
      <c r="AB4429" t="s">
        <v>98</v>
      </c>
      <c r="AC4429" t="s">
        <v>98</v>
      </c>
      <c r="AD4429" t="s">
        <v>98</v>
      </c>
      <c r="AE4429" t="s">
        <v>63</v>
      </c>
      <c r="AG4429">
        <v>1986</v>
      </c>
      <c r="AH4429">
        <v>30.022000000000002</v>
      </c>
      <c r="AI4429">
        <v>38.468220000000002</v>
      </c>
      <c r="AJ4429">
        <v>-96.957629999999995</v>
      </c>
      <c r="AL4429">
        <v>3</v>
      </c>
      <c r="AM4429" t="s">
        <v>63</v>
      </c>
      <c r="AN4429" t="s">
        <v>27762</v>
      </c>
      <c r="AO4429" t="s">
        <v>103</v>
      </c>
      <c r="AP4429" t="s">
        <v>170</v>
      </c>
      <c r="AQ4429" t="s">
        <v>1031</v>
      </c>
      <c r="AR4429" t="s">
        <v>133</v>
      </c>
      <c r="AS4429" t="s">
        <v>83</v>
      </c>
      <c r="AT4429" s="5">
        <v>35855</v>
      </c>
      <c r="AU4429" t="s">
        <v>103</v>
      </c>
      <c r="AV4429" t="s">
        <v>134</v>
      </c>
      <c r="AW4429" t="s">
        <v>150</v>
      </c>
    </row>
    <row r="4430" spans="1:49" x14ac:dyDescent="0.25">
      <c r="A4430">
        <v>1935</v>
      </c>
      <c r="B4430" t="s">
        <v>11432</v>
      </c>
      <c r="C4430">
        <v>1</v>
      </c>
      <c r="D4430" t="s">
        <v>86</v>
      </c>
      <c r="E4430" t="s">
        <v>3916</v>
      </c>
      <c r="F4430" t="s">
        <v>177</v>
      </c>
      <c r="G4430">
        <v>0.67</v>
      </c>
      <c r="H4430" t="s">
        <v>8200</v>
      </c>
      <c r="I4430" t="s">
        <v>63</v>
      </c>
      <c r="J4430" t="s">
        <v>224</v>
      </c>
      <c r="K4430" t="s">
        <v>11433</v>
      </c>
      <c r="L4430" t="s">
        <v>2384</v>
      </c>
      <c r="M4430" t="s">
        <v>3919</v>
      </c>
      <c r="N4430">
        <v>195.20997375328085</v>
      </c>
      <c r="P4430">
        <v>28</v>
      </c>
      <c r="Q4430">
        <v>90.3</v>
      </c>
      <c r="R4430">
        <v>95</v>
      </c>
      <c r="S4430">
        <v>99.9</v>
      </c>
      <c r="T4430">
        <v>3</v>
      </c>
      <c r="U4430">
        <v>13</v>
      </c>
      <c r="V4430">
        <v>820</v>
      </c>
      <c r="AB4430" t="s">
        <v>129</v>
      </c>
      <c r="AC4430" t="s">
        <v>129</v>
      </c>
      <c r="AD4430" t="s">
        <v>129</v>
      </c>
      <c r="AE4430" t="s">
        <v>63</v>
      </c>
      <c r="AG4430">
        <v>1977</v>
      </c>
      <c r="AH4430">
        <v>0.67200000000000004</v>
      </c>
      <c r="AI4430">
        <v>38.352789999999999</v>
      </c>
      <c r="AJ4430">
        <v>-97.040360000000007</v>
      </c>
      <c r="AL4430">
        <v>3</v>
      </c>
      <c r="AM4430" t="s">
        <v>63</v>
      </c>
      <c r="AN4430" t="s">
        <v>11434</v>
      </c>
      <c r="AO4430" t="s">
        <v>103</v>
      </c>
      <c r="AP4430" t="s">
        <v>170</v>
      </c>
      <c r="AQ4430" t="s">
        <v>255</v>
      </c>
      <c r="AR4430" t="s">
        <v>910</v>
      </c>
      <c r="AS4430" t="s">
        <v>83</v>
      </c>
      <c r="AT4430" s="5">
        <v>41389</v>
      </c>
      <c r="AU4430" t="s">
        <v>103</v>
      </c>
      <c r="AV4430" t="s">
        <v>134</v>
      </c>
      <c r="AW4430" t="s">
        <v>150</v>
      </c>
    </row>
    <row r="4431" spans="1:49" x14ac:dyDescent="0.25">
      <c r="A4431">
        <v>181</v>
      </c>
      <c r="B4431" t="s">
        <v>12495</v>
      </c>
      <c r="C4431">
        <v>1</v>
      </c>
      <c r="D4431" t="s">
        <v>86</v>
      </c>
      <c r="E4431" t="s">
        <v>137</v>
      </c>
      <c r="F4431" t="s">
        <v>108</v>
      </c>
      <c r="G4431">
        <v>289.52</v>
      </c>
      <c r="H4431" t="s">
        <v>90</v>
      </c>
      <c r="I4431" t="s">
        <v>63</v>
      </c>
      <c r="J4431" t="s">
        <v>224</v>
      </c>
      <c r="K4431" t="s">
        <v>12496</v>
      </c>
      <c r="L4431" t="s">
        <v>921</v>
      </c>
      <c r="M4431" t="s">
        <v>1022</v>
      </c>
      <c r="N4431">
        <v>132.51312335958005</v>
      </c>
      <c r="P4431">
        <v>44</v>
      </c>
      <c r="Q4431">
        <v>98.600000000000009</v>
      </c>
      <c r="R4431">
        <v>95</v>
      </c>
      <c r="S4431">
        <v>96.3</v>
      </c>
      <c r="T4431">
        <v>1</v>
      </c>
      <c r="U4431">
        <v>39</v>
      </c>
      <c r="V4431">
        <v>4270</v>
      </c>
      <c r="AB4431" t="s">
        <v>98</v>
      </c>
      <c r="AC4431" t="s">
        <v>98</v>
      </c>
      <c r="AD4431" t="s">
        <v>98</v>
      </c>
      <c r="AE4431" t="s">
        <v>63</v>
      </c>
      <c r="AG4431">
        <v>1994</v>
      </c>
      <c r="AH4431">
        <v>1.42</v>
      </c>
      <c r="AI4431">
        <v>38.174509999999998</v>
      </c>
      <c r="AJ4431">
        <v>-97.127009999999999</v>
      </c>
      <c r="AL4431">
        <v>3</v>
      </c>
      <c r="AM4431" t="s">
        <v>63</v>
      </c>
      <c r="AN4431" t="s">
        <v>12497</v>
      </c>
      <c r="AO4431" t="s">
        <v>103</v>
      </c>
      <c r="AP4431" t="s">
        <v>786</v>
      </c>
      <c r="AQ4431" t="s">
        <v>654</v>
      </c>
      <c r="AR4431" t="s">
        <v>133</v>
      </c>
      <c r="AS4431" t="s">
        <v>83</v>
      </c>
      <c r="AT4431" s="5">
        <v>35855</v>
      </c>
      <c r="AU4431" t="s">
        <v>76</v>
      </c>
      <c r="AV4431" t="s">
        <v>134</v>
      </c>
      <c r="AW4431" t="s">
        <v>150</v>
      </c>
    </row>
    <row r="4432" spans="1:49" x14ac:dyDescent="0.25">
      <c r="A4432">
        <v>558</v>
      </c>
      <c r="B4432" t="s">
        <v>27368</v>
      </c>
      <c r="C4432">
        <v>1</v>
      </c>
      <c r="D4432" t="s">
        <v>86</v>
      </c>
      <c r="E4432" t="s">
        <v>137</v>
      </c>
      <c r="F4432" t="s">
        <v>108</v>
      </c>
      <c r="G4432">
        <v>291.26</v>
      </c>
      <c r="H4432" t="s">
        <v>403</v>
      </c>
      <c r="I4432" t="s">
        <v>63</v>
      </c>
      <c r="J4432" t="s">
        <v>224</v>
      </c>
      <c r="K4432" t="s">
        <v>27369</v>
      </c>
      <c r="L4432" t="s">
        <v>27370</v>
      </c>
      <c r="M4432" t="s">
        <v>1022</v>
      </c>
      <c r="N4432">
        <v>175</v>
      </c>
      <c r="P4432">
        <v>44</v>
      </c>
      <c r="Q4432">
        <v>97.600000000000009</v>
      </c>
      <c r="R4432">
        <v>97</v>
      </c>
      <c r="S4432">
        <v>96.4</v>
      </c>
      <c r="T4432">
        <v>1</v>
      </c>
      <c r="U4432">
        <v>45</v>
      </c>
      <c r="V4432">
        <v>4140</v>
      </c>
      <c r="AB4432" t="s">
        <v>98</v>
      </c>
      <c r="AC4432" t="s">
        <v>129</v>
      </c>
      <c r="AD4432" t="s">
        <v>129</v>
      </c>
      <c r="AE4432" t="s">
        <v>63</v>
      </c>
      <c r="AG4432">
        <v>1994</v>
      </c>
      <c r="AH4432">
        <v>2.31</v>
      </c>
      <c r="AI4432">
        <v>38.175989999999999</v>
      </c>
      <c r="AJ4432">
        <v>-97.110709999999997</v>
      </c>
      <c r="AL4432">
        <v>3</v>
      </c>
      <c r="AM4432" t="s">
        <v>63</v>
      </c>
      <c r="AN4432" t="s">
        <v>27371</v>
      </c>
      <c r="AO4432" t="s">
        <v>103</v>
      </c>
      <c r="AP4432" t="s">
        <v>786</v>
      </c>
      <c r="AQ4432" t="s">
        <v>910</v>
      </c>
      <c r="AR4432" t="s">
        <v>133</v>
      </c>
      <c r="AS4432" t="s">
        <v>83</v>
      </c>
      <c r="AT4432" s="5">
        <v>35125</v>
      </c>
      <c r="AU4432" t="s">
        <v>63</v>
      </c>
      <c r="AV4432" t="s">
        <v>134</v>
      </c>
      <c r="AW4432" t="s">
        <v>150</v>
      </c>
    </row>
    <row r="4433" spans="1:49" x14ac:dyDescent="0.25">
      <c r="A4433">
        <v>111</v>
      </c>
      <c r="B4433" t="s">
        <v>9486</v>
      </c>
      <c r="C4433">
        <v>1</v>
      </c>
      <c r="D4433" t="s">
        <v>86</v>
      </c>
      <c r="E4433" t="s">
        <v>137</v>
      </c>
      <c r="F4433" t="s">
        <v>108</v>
      </c>
      <c r="G4433">
        <v>291.45999999999998</v>
      </c>
      <c r="H4433" t="s">
        <v>90</v>
      </c>
      <c r="I4433" t="s">
        <v>63</v>
      </c>
      <c r="J4433" t="s">
        <v>224</v>
      </c>
      <c r="K4433" t="s">
        <v>9487</v>
      </c>
      <c r="L4433" t="s">
        <v>9488</v>
      </c>
      <c r="M4433" t="s">
        <v>1022</v>
      </c>
      <c r="N4433">
        <v>142.48687664041995</v>
      </c>
      <c r="P4433">
        <v>44</v>
      </c>
      <c r="Q4433">
        <v>97.600000000000009</v>
      </c>
      <c r="R4433">
        <v>97</v>
      </c>
      <c r="S4433">
        <v>97.600000000000009</v>
      </c>
      <c r="T4433">
        <v>1</v>
      </c>
      <c r="U4433">
        <v>45</v>
      </c>
      <c r="V4433">
        <v>4140</v>
      </c>
      <c r="AB4433" t="s">
        <v>98</v>
      </c>
      <c r="AC4433" t="s">
        <v>98</v>
      </c>
      <c r="AD4433" t="s">
        <v>129</v>
      </c>
      <c r="AE4433" t="s">
        <v>63</v>
      </c>
      <c r="AG4433">
        <v>1994</v>
      </c>
      <c r="AH4433">
        <v>2.5100000000000002</v>
      </c>
      <c r="AI4433">
        <v>38.17586</v>
      </c>
      <c r="AJ4433">
        <v>-97.107069999999993</v>
      </c>
      <c r="AL4433">
        <v>3</v>
      </c>
      <c r="AM4433" t="s">
        <v>63</v>
      </c>
      <c r="AN4433" t="s">
        <v>9489</v>
      </c>
      <c r="AO4433" t="s">
        <v>103</v>
      </c>
      <c r="AP4433" t="s">
        <v>786</v>
      </c>
      <c r="AQ4433" t="s">
        <v>337</v>
      </c>
      <c r="AR4433" t="s">
        <v>133</v>
      </c>
      <c r="AS4433" t="s">
        <v>83</v>
      </c>
      <c r="AT4433" s="5">
        <v>35855</v>
      </c>
      <c r="AU4433" t="s">
        <v>63</v>
      </c>
      <c r="AV4433" t="s">
        <v>134</v>
      </c>
      <c r="AW4433" t="s">
        <v>150</v>
      </c>
    </row>
    <row r="4434" spans="1:49" x14ac:dyDescent="0.25">
      <c r="A4434">
        <v>126</v>
      </c>
      <c r="B4434" t="s">
        <v>23250</v>
      </c>
      <c r="C4434">
        <v>1</v>
      </c>
      <c r="D4434" t="s">
        <v>86</v>
      </c>
      <c r="E4434" t="s">
        <v>137</v>
      </c>
      <c r="F4434" t="s">
        <v>108</v>
      </c>
      <c r="G4434">
        <v>291.17</v>
      </c>
      <c r="H4434" t="s">
        <v>489</v>
      </c>
      <c r="I4434" t="s">
        <v>63</v>
      </c>
      <c r="J4434" t="s">
        <v>224</v>
      </c>
      <c r="K4434" t="s">
        <v>23251</v>
      </c>
      <c r="L4434" t="s">
        <v>4884</v>
      </c>
      <c r="M4434" t="s">
        <v>1022</v>
      </c>
      <c r="N4434">
        <v>34.284776902887138</v>
      </c>
      <c r="O4434">
        <v>5</v>
      </c>
      <c r="P4434">
        <v>44</v>
      </c>
      <c r="Q4434">
        <v>98.7</v>
      </c>
      <c r="R4434">
        <v>97</v>
      </c>
      <c r="S4434">
        <v>97.5</v>
      </c>
      <c r="T4434">
        <v>1</v>
      </c>
      <c r="U4434">
        <v>47</v>
      </c>
      <c r="V4434">
        <v>3480</v>
      </c>
      <c r="AB4434" t="s">
        <v>63</v>
      </c>
      <c r="AC4434" t="s">
        <v>63</v>
      </c>
      <c r="AD4434" t="s">
        <v>63</v>
      </c>
      <c r="AE4434" t="s">
        <v>98</v>
      </c>
      <c r="AG4434">
        <v>1994</v>
      </c>
      <c r="AH4434">
        <v>2.92</v>
      </c>
      <c r="AI4434">
        <v>38.174999999999997</v>
      </c>
      <c r="AJ4434">
        <v>-97.099580000000003</v>
      </c>
      <c r="AK4434" t="s">
        <v>262</v>
      </c>
      <c r="AL4434">
        <v>2</v>
      </c>
      <c r="AM4434" t="s">
        <v>63</v>
      </c>
      <c r="AN4434" t="s">
        <v>23252</v>
      </c>
      <c r="AO4434" t="s">
        <v>103</v>
      </c>
      <c r="AP4434" t="s">
        <v>786</v>
      </c>
      <c r="AQ4434" t="s">
        <v>1304</v>
      </c>
      <c r="AR4434" t="s">
        <v>133</v>
      </c>
      <c r="AS4434" t="s">
        <v>83</v>
      </c>
      <c r="AT4434" s="5">
        <v>37987</v>
      </c>
      <c r="AU4434" t="s">
        <v>129</v>
      </c>
      <c r="AV4434" t="s">
        <v>200</v>
      </c>
      <c r="AW4434" t="s">
        <v>1698</v>
      </c>
    </row>
    <row r="4435" spans="1:49" x14ac:dyDescent="0.25">
      <c r="A4435">
        <v>379</v>
      </c>
      <c r="B4435" t="s">
        <v>23264</v>
      </c>
      <c r="C4435">
        <v>1</v>
      </c>
      <c r="D4435" t="s">
        <v>86</v>
      </c>
      <c r="E4435" t="s">
        <v>137</v>
      </c>
      <c r="F4435" t="s">
        <v>108</v>
      </c>
      <c r="G4435">
        <v>302.67</v>
      </c>
      <c r="H4435" t="s">
        <v>820</v>
      </c>
      <c r="I4435" t="s">
        <v>63</v>
      </c>
      <c r="J4435" t="s">
        <v>224</v>
      </c>
      <c r="K4435" t="s">
        <v>23265</v>
      </c>
      <c r="L4435" t="s">
        <v>2384</v>
      </c>
      <c r="M4435" t="s">
        <v>1022</v>
      </c>
      <c r="N4435">
        <v>484.51443569553805</v>
      </c>
      <c r="P4435">
        <v>44</v>
      </c>
      <c r="Q4435">
        <v>97.8</v>
      </c>
      <c r="R4435">
        <v>90</v>
      </c>
      <c r="S4435">
        <v>97.7</v>
      </c>
      <c r="T4435">
        <v>1</v>
      </c>
      <c r="U4435">
        <v>73</v>
      </c>
      <c r="V4435">
        <v>2450</v>
      </c>
      <c r="AB4435" t="s">
        <v>98</v>
      </c>
      <c r="AC4435" t="s">
        <v>129</v>
      </c>
      <c r="AD4435" t="s">
        <v>75</v>
      </c>
      <c r="AE4435" t="s">
        <v>63</v>
      </c>
      <c r="AG4435">
        <v>1995</v>
      </c>
      <c r="AH4435">
        <v>14.52</v>
      </c>
      <c r="AI4435">
        <v>38.247320000000002</v>
      </c>
      <c r="AJ4435">
        <v>-96.919359999999998</v>
      </c>
      <c r="AL4435">
        <v>5</v>
      </c>
      <c r="AM4435" t="s">
        <v>63</v>
      </c>
      <c r="AN4435" t="s">
        <v>23266</v>
      </c>
      <c r="AO4435" t="s">
        <v>79</v>
      </c>
      <c r="AP4435" t="s">
        <v>170</v>
      </c>
      <c r="AQ4435" t="s">
        <v>102</v>
      </c>
      <c r="AR4435" t="s">
        <v>2833</v>
      </c>
      <c r="AS4435" t="s">
        <v>83</v>
      </c>
      <c r="AT4435" s="5">
        <v>36312</v>
      </c>
      <c r="AU4435" t="s">
        <v>76</v>
      </c>
      <c r="AV4435" t="s">
        <v>134</v>
      </c>
      <c r="AW4435" t="s">
        <v>150</v>
      </c>
    </row>
    <row r="4436" spans="1:49" x14ac:dyDescent="0.25">
      <c r="A4436">
        <v>71</v>
      </c>
      <c r="B4436" t="s">
        <v>9753</v>
      </c>
      <c r="C4436">
        <v>1</v>
      </c>
      <c r="D4436" t="s">
        <v>86</v>
      </c>
      <c r="E4436" t="s">
        <v>137</v>
      </c>
      <c r="F4436" t="s">
        <v>108</v>
      </c>
      <c r="G4436">
        <v>293.17</v>
      </c>
      <c r="H4436" t="s">
        <v>489</v>
      </c>
      <c r="I4436" t="s">
        <v>63</v>
      </c>
      <c r="J4436" t="s">
        <v>224</v>
      </c>
      <c r="K4436" t="s">
        <v>9754</v>
      </c>
      <c r="L4436" t="s">
        <v>4884</v>
      </c>
      <c r="M4436" t="s">
        <v>1022</v>
      </c>
      <c r="N4436">
        <v>28.707349081364828</v>
      </c>
      <c r="P4436">
        <v>44</v>
      </c>
      <c r="Q4436">
        <v>99.7</v>
      </c>
      <c r="R4436">
        <v>97</v>
      </c>
      <c r="S4436">
        <v>99.4</v>
      </c>
      <c r="T4436">
        <v>1</v>
      </c>
      <c r="U4436">
        <v>47</v>
      </c>
      <c r="V4436">
        <v>3480</v>
      </c>
      <c r="AB4436" t="s">
        <v>63</v>
      </c>
      <c r="AC4436" t="s">
        <v>63</v>
      </c>
      <c r="AD4436" t="s">
        <v>63</v>
      </c>
      <c r="AE4436" t="s">
        <v>98</v>
      </c>
      <c r="AG4436">
        <v>1998</v>
      </c>
      <c r="AH4436">
        <v>5.0600000000000005</v>
      </c>
      <c r="AI4436">
        <v>38.180419999999998</v>
      </c>
      <c r="AJ4436">
        <v>-97.062049999999999</v>
      </c>
      <c r="AL4436">
        <v>2</v>
      </c>
      <c r="AM4436" t="s">
        <v>63</v>
      </c>
      <c r="AN4436" t="s">
        <v>9755</v>
      </c>
      <c r="AO4436" t="s">
        <v>103</v>
      </c>
      <c r="AP4436" t="s">
        <v>170</v>
      </c>
      <c r="AQ4436" t="s">
        <v>1008</v>
      </c>
      <c r="AR4436" t="s">
        <v>133</v>
      </c>
      <c r="AS4436" t="s">
        <v>83</v>
      </c>
      <c r="AT4436" s="5">
        <v>41663</v>
      </c>
      <c r="AU4436" t="s">
        <v>129</v>
      </c>
      <c r="AV4436" t="s">
        <v>200</v>
      </c>
      <c r="AW4436" t="s">
        <v>876</v>
      </c>
    </row>
    <row r="4437" spans="1:49" x14ac:dyDescent="0.25">
      <c r="A4437">
        <v>102</v>
      </c>
      <c r="B4437" t="s">
        <v>9071</v>
      </c>
      <c r="C4437">
        <v>1</v>
      </c>
      <c r="D4437" t="s">
        <v>86</v>
      </c>
      <c r="E4437" t="s">
        <v>137</v>
      </c>
      <c r="F4437" t="s">
        <v>108</v>
      </c>
      <c r="G4437">
        <v>294.61</v>
      </c>
      <c r="H4437" t="s">
        <v>489</v>
      </c>
      <c r="I4437" t="s">
        <v>63</v>
      </c>
      <c r="J4437" t="s">
        <v>224</v>
      </c>
      <c r="K4437" t="s">
        <v>9072</v>
      </c>
      <c r="L4437" t="s">
        <v>4884</v>
      </c>
      <c r="M4437" t="s">
        <v>1022</v>
      </c>
      <c r="N4437">
        <v>34.908136482939632</v>
      </c>
      <c r="O4437">
        <v>45</v>
      </c>
      <c r="P4437">
        <v>44</v>
      </c>
      <c r="Q4437">
        <v>99.7</v>
      </c>
      <c r="R4437">
        <v>95</v>
      </c>
      <c r="S4437">
        <v>98.100000000000009</v>
      </c>
      <c r="T4437">
        <v>1</v>
      </c>
      <c r="U4437">
        <v>47</v>
      </c>
      <c r="V4437">
        <v>3480</v>
      </c>
      <c r="AB4437" t="s">
        <v>63</v>
      </c>
      <c r="AC4437" t="s">
        <v>63</v>
      </c>
      <c r="AD4437" t="s">
        <v>63</v>
      </c>
      <c r="AE4437" t="s">
        <v>98</v>
      </c>
      <c r="AG4437">
        <v>1998</v>
      </c>
      <c r="AH4437">
        <v>6.49</v>
      </c>
      <c r="AI4437">
        <v>38.19153</v>
      </c>
      <c r="AJ4437">
        <v>-97.039990000000003</v>
      </c>
      <c r="AK4437" t="s">
        <v>262</v>
      </c>
      <c r="AL4437">
        <v>2</v>
      </c>
      <c r="AM4437" t="s">
        <v>63</v>
      </c>
      <c r="AN4437" t="s">
        <v>9073</v>
      </c>
      <c r="AO4437" t="s">
        <v>103</v>
      </c>
      <c r="AP4437" t="s">
        <v>170</v>
      </c>
      <c r="AQ4437" t="s">
        <v>1161</v>
      </c>
      <c r="AR4437" t="s">
        <v>133</v>
      </c>
      <c r="AS4437" t="s">
        <v>83</v>
      </c>
      <c r="AT4437" s="5">
        <v>37987</v>
      </c>
      <c r="AU4437" t="s">
        <v>129</v>
      </c>
      <c r="AV4437" t="s">
        <v>200</v>
      </c>
      <c r="AW4437" t="s">
        <v>876</v>
      </c>
    </row>
    <row r="4438" spans="1:49" x14ac:dyDescent="0.25">
      <c r="A4438">
        <v>79</v>
      </c>
      <c r="B4438" t="s">
        <v>13557</v>
      </c>
      <c r="C4438">
        <v>1</v>
      </c>
      <c r="D4438" t="s">
        <v>86</v>
      </c>
      <c r="E4438" t="s">
        <v>137</v>
      </c>
      <c r="F4438" t="s">
        <v>108</v>
      </c>
      <c r="G4438">
        <v>295.77</v>
      </c>
      <c r="H4438" t="s">
        <v>489</v>
      </c>
      <c r="I4438" t="s">
        <v>63</v>
      </c>
      <c r="J4438" t="s">
        <v>224</v>
      </c>
      <c r="K4438" t="s">
        <v>13558</v>
      </c>
      <c r="L4438" t="s">
        <v>4884</v>
      </c>
      <c r="M4438" t="s">
        <v>1022</v>
      </c>
      <c r="N4438">
        <v>24.704724409448819</v>
      </c>
      <c r="P4438">
        <v>44</v>
      </c>
      <c r="Q4438">
        <v>98.7</v>
      </c>
      <c r="R4438">
        <v>95</v>
      </c>
      <c r="S4438">
        <v>98.9</v>
      </c>
      <c r="T4438">
        <v>1</v>
      </c>
      <c r="U4438">
        <v>50</v>
      </c>
      <c r="V4438">
        <v>3250</v>
      </c>
      <c r="AB4438" t="s">
        <v>63</v>
      </c>
      <c r="AC4438" t="s">
        <v>63</v>
      </c>
      <c r="AD4438" t="s">
        <v>63</v>
      </c>
      <c r="AE4438" t="s">
        <v>98</v>
      </c>
      <c r="AG4438">
        <v>1998</v>
      </c>
      <c r="AH4438">
        <v>7.68</v>
      </c>
      <c r="AI4438">
        <v>38.199890000000003</v>
      </c>
      <c r="AJ4438">
        <v>-97.021299999999997</v>
      </c>
      <c r="AL4438">
        <v>2</v>
      </c>
      <c r="AM4438" t="s">
        <v>63</v>
      </c>
      <c r="AN4438" t="s">
        <v>13559</v>
      </c>
      <c r="AO4438" t="s">
        <v>103</v>
      </c>
      <c r="AP4438" t="s">
        <v>170</v>
      </c>
      <c r="AQ4438" t="s">
        <v>327</v>
      </c>
      <c r="AR4438" t="s">
        <v>133</v>
      </c>
      <c r="AS4438" t="s">
        <v>83</v>
      </c>
      <c r="AT4438" s="5">
        <v>41663</v>
      </c>
      <c r="AU4438" t="s">
        <v>129</v>
      </c>
      <c r="AV4438" t="s">
        <v>200</v>
      </c>
      <c r="AW4438" t="s">
        <v>876</v>
      </c>
    </row>
    <row r="4439" spans="1:49" x14ac:dyDescent="0.25">
      <c r="A4439">
        <v>163</v>
      </c>
      <c r="B4439" t="s">
        <v>17589</v>
      </c>
      <c r="C4439">
        <v>1</v>
      </c>
      <c r="D4439" t="s">
        <v>86</v>
      </c>
      <c r="E4439" t="s">
        <v>137</v>
      </c>
      <c r="F4439" t="s">
        <v>108</v>
      </c>
      <c r="G4439">
        <v>296.53000000000003</v>
      </c>
      <c r="H4439" t="s">
        <v>489</v>
      </c>
      <c r="I4439" t="s">
        <v>63</v>
      </c>
      <c r="J4439" t="s">
        <v>224</v>
      </c>
      <c r="K4439" t="s">
        <v>17590</v>
      </c>
      <c r="L4439" t="s">
        <v>17591</v>
      </c>
      <c r="M4439" t="s">
        <v>1022</v>
      </c>
      <c r="N4439">
        <v>20.702099737532809</v>
      </c>
      <c r="P4439">
        <v>44</v>
      </c>
      <c r="Q4439">
        <v>99.7</v>
      </c>
      <c r="R4439">
        <v>90</v>
      </c>
      <c r="S4439">
        <v>97.3</v>
      </c>
      <c r="T4439">
        <v>1</v>
      </c>
      <c r="U4439">
        <v>50</v>
      </c>
      <c r="V4439">
        <v>3250</v>
      </c>
      <c r="AB4439" t="s">
        <v>63</v>
      </c>
      <c r="AC4439" t="s">
        <v>63</v>
      </c>
      <c r="AD4439" t="s">
        <v>63</v>
      </c>
      <c r="AE4439" t="s">
        <v>98</v>
      </c>
      <c r="AG4439">
        <v>1998</v>
      </c>
      <c r="AH4439">
        <v>8.44</v>
      </c>
      <c r="AI4439">
        <v>38.204470000000001</v>
      </c>
      <c r="AJ4439">
        <v>-97.00873</v>
      </c>
      <c r="AL4439">
        <v>2</v>
      </c>
      <c r="AM4439" t="s">
        <v>63</v>
      </c>
      <c r="AN4439" t="s">
        <v>17592</v>
      </c>
      <c r="AO4439" t="s">
        <v>103</v>
      </c>
      <c r="AP4439" t="s">
        <v>170</v>
      </c>
      <c r="AQ4439" t="s">
        <v>1263</v>
      </c>
      <c r="AR4439" t="s">
        <v>2589</v>
      </c>
      <c r="AS4439" t="s">
        <v>83</v>
      </c>
      <c r="AT4439" s="5">
        <v>37987</v>
      </c>
      <c r="AU4439" t="s">
        <v>129</v>
      </c>
      <c r="AV4439" t="s">
        <v>200</v>
      </c>
      <c r="AW4439" t="s">
        <v>876</v>
      </c>
    </row>
    <row r="4440" spans="1:49" x14ac:dyDescent="0.25">
      <c r="A4440">
        <v>73</v>
      </c>
      <c r="B4440" t="s">
        <v>27800</v>
      </c>
      <c r="C4440">
        <v>1</v>
      </c>
      <c r="D4440" t="s">
        <v>86</v>
      </c>
      <c r="E4440" t="s">
        <v>137</v>
      </c>
      <c r="F4440" t="s">
        <v>108</v>
      </c>
      <c r="G4440">
        <v>298.39</v>
      </c>
      <c r="H4440" t="s">
        <v>489</v>
      </c>
      <c r="I4440" t="s">
        <v>63</v>
      </c>
      <c r="J4440" t="s">
        <v>224</v>
      </c>
      <c r="K4440" t="s">
        <v>27801</v>
      </c>
      <c r="L4440" t="s">
        <v>4884</v>
      </c>
      <c r="M4440" t="s">
        <v>1022</v>
      </c>
      <c r="N4440">
        <v>28.805774278215225</v>
      </c>
      <c r="P4440">
        <v>44</v>
      </c>
      <c r="Q4440">
        <v>99.7</v>
      </c>
      <c r="R4440">
        <v>97</v>
      </c>
      <c r="S4440">
        <v>99.2</v>
      </c>
      <c r="T4440">
        <v>1</v>
      </c>
      <c r="U4440">
        <v>50</v>
      </c>
      <c r="V4440">
        <v>3250</v>
      </c>
      <c r="AB4440" t="s">
        <v>63</v>
      </c>
      <c r="AC4440" t="s">
        <v>63</v>
      </c>
      <c r="AD4440" t="s">
        <v>63</v>
      </c>
      <c r="AE4440" t="s">
        <v>129</v>
      </c>
      <c r="AG4440">
        <v>1998</v>
      </c>
      <c r="AH4440">
        <v>10.3</v>
      </c>
      <c r="AI4440">
        <v>38.216090000000001</v>
      </c>
      <c r="AJ4440">
        <v>-96.977879999999999</v>
      </c>
      <c r="AL4440">
        <v>2</v>
      </c>
      <c r="AM4440" t="s">
        <v>63</v>
      </c>
      <c r="AN4440" t="s">
        <v>27802</v>
      </c>
      <c r="AO4440" t="s">
        <v>103</v>
      </c>
      <c r="AP4440" t="s">
        <v>170</v>
      </c>
      <c r="AQ4440" t="s">
        <v>246</v>
      </c>
      <c r="AR4440" t="s">
        <v>1304</v>
      </c>
      <c r="AS4440" t="s">
        <v>83</v>
      </c>
      <c r="AT4440" s="5">
        <v>37987</v>
      </c>
      <c r="AU4440" t="s">
        <v>129</v>
      </c>
      <c r="AV4440" t="s">
        <v>200</v>
      </c>
      <c r="AW4440" t="s">
        <v>876</v>
      </c>
    </row>
    <row r="4441" spans="1:49" x14ac:dyDescent="0.25">
      <c r="A4441">
        <v>1366</v>
      </c>
      <c r="B4441" t="s">
        <v>4882</v>
      </c>
      <c r="C4441">
        <v>1</v>
      </c>
      <c r="D4441" t="s">
        <v>86</v>
      </c>
      <c r="E4441" t="s">
        <v>137</v>
      </c>
      <c r="F4441" t="s">
        <v>108</v>
      </c>
      <c r="G4441">
        <v>293.72000000000003</v>
      </c>
      <c r="H4441" t="s">
        <v>138</v>
      </c>
      <c r="I4441" t="s">
        <v>63</v>
      </c>
      <c r="J4441" t="s">
        <v>224</v>
      </c>
      <c r="K4441" t="s">
        <v>4883</v>
      </c>
      <c r="L4441" t="s">
        <v>4884</v>
      </c>
      <c r="M4441" t="s">
        <v>1022</v>
      </c>
      <c r="N4441">
        <v>23.589238845144358</v>
      </c>
      <c r="O4441">
        <v>45</v>
      </c>
      <c r="P4441">
        <v>44</v>
      </c>
      <c r="Q4441">
        <v>99.7</v>
      </c>
      <c r="R4441">
        <v>95</v>
      </c>
      <c r="S4441">
        <v>97.100000000000009</v>
      </c>
      <c r="T4441">
        <v>1</v>
      </c>
      <c r="U4441">
        <v>47</v>
      </c>
      <c r="V4441">
        <v>3480</v>
      </c>
      <c r="AB4441" t="s">
        <v>63</v>
      </c>
      <c r="AC4441" t="s">
        <v>63</v>
      </c>
      <c r="AD4441" t="s">
        <v>63</v>
      </c>
      <c r="AE4441" t="s">
        <v>98</v>
      </c>
      <c r="AG4441">
        <v>1998</v>
      </c>
      <c r="AH4441">
        <v>5.63</v>
      </c>
      <c r="AI4441">
        <v>38.184759999999997</v>
      </c>
      <c r="AJ4441">
        <v>-97.053430000000006</v>
      </c>
      <c r="AK4441" t="s">
        <v>262</v>
      </c>
      <c r="AL4441">
        <v>2</v>
      </c>
      <c r="AM4441" t="s">
        <v>63</v>
      </c>
      <c r="AN4441" t="s">
        <v>4885</v>
      </c>
      <c r="AO4441" t="s">
        <v>103</v>
      </c>
      <c r="AP4441" t="s">
        <v>170</v>
      </c>
      <c r="AQ4441" t="s">
        <v>133</v>
      </c>
      <c r="AR4441" t="s">
        <v>133</v>
      </c>
      <c r="AS4441" t="s">
        <v>83</v>
      </c>
      <c r="AT4441" s="5">
        <v>36192</v>
      </c>
      <c r="AU4441" t="s">
        <v>129</v>
      </c>
      <c r="AV4441" t="s">
        <v>200</v>
      </c>
      <c r="AW4441" t="s">
        <v>876</v>
      </c>
    </row>
    <row r="4442" spans="1:49" x14ac:dyDescent="0.25">
      <c r="A4442">
        <v>862</v>
      </c>
      <c r="B4442" t="s">
        <v>27975</v>
      </c>
      <c r="C4442">
        <v>1</v>
      </c>
      <c r="D4442" t="s">
        <v>86</v>
      </c>
      <c r="E4442" t="s">
        <v>813</v>
      </c>
      <c r="F4442" t="s">
        <v>108</v>
      </c>
      <c r="G4442">
        <v>96.94</v>
      </c>
      <c r="H4442" t="s">
        <v>4769</v>
      </c>
      <c r="I4442" t="s">
        <v>63</v>
      </c>
      <c r="J4442" t="s">
        <v>224</v>
      </c>
      <c r="K4442" t="s">
        <v>27976</v>
      </c>
      <c r="L4442" t="s">
        <v>27977</v>
      </c>
      <c r="M4442" t="s">
        <v>1630</v>
      </c>
      <c r="N4442">
        <v>523.72047244094483</v>
      </c>
      <c r="P4442">
        <v>36.089238845144358</v>
      </c>
      <c r="Q4442">
        <v>97.3</v>
      </c>
      <c r="R4442">
        <v>97</v>
      </c>
      <c r="S4442">
        <v>99</v>
      </c>
      <c r="T4442">
        <v>1</v>
      </c>
      <c r="U4442">
        <v>31</v>
      </c>
      <c r="V4442">
        <v>980</v>
      </c>
      <c r="AB4442" t="s">
        <v>98</v>
      </c>
      <c r="AC4442" t="s">
        <v>129</v>
      </c>
      <c r="AD4442" t="s">
        <v>129</v>
      </c>
      <c r="AE4442" t="s">
        <v>63</v>
      </c>
      <c r="AG4442">
        <v>2002</v>
      </c>
      <c r="AH4442">
        <v>11.09</v>
      </c>
      <c r="AI4442">
        <v>38.236409999999999</v>
      </c>
      <c r="AJ4442">
        <v>-96.932879999999997</v>
      </c>
      <c r="AL4442">
        <v>4</v>
      </c>
      <c r="AM4442" t="s">
        <v>63</v>
      </c>
      <c r="AN4442" t="s">
        <v>27978</v>
      </c>
      <c r="AO4442" t="s">
        <v>103</v>
      </c>
      <c r="AP4442" t="s">
        <v>170</v>
      </c>
      <c r="AQ4442" t="s">
        <v>346</v>
      </c>
      <c r="AR4442" t="s">
        <v>424</v>
      </c>
      <c r="AS4442" t="s">
        <v>83</v>
      </c>
      <c r="AT4442" s="5">
        <v>37622</v>
      </c>
      <c r="AU4442" t="s">
        <v>129</v>
      </c>
      <c r="AV4442" t="s">
        <v>134</v>
      </c>
      <c r="AW4442" t="s">
        <v>135</v>
      </c>
    </row>
    <row r="4443" spans="1:49" x14ac:dyDescent="0.25">
      <c r="A4443">
        <v>231</v>
      </c>
      <c r="B4443" t="s">
        <v>12064</v>
      </c>
      <c r="C4443">
        <v>1</v>
      </c>
      <c r="D4443" t="s">
        <v>86</v>
      </c>
      <c r="E4443" t="s">
        <v>222</v>
      </c>
      <c r="F4443" t="s">
        <v>108</v>
      </c>
      <c r="G4443">
        <v>316.73</v>
      </c>
      <c r="H4443" t="s">
        <v>489</v>
      </c>
      <c r="I4443" t="s">
        <v>63</v>
      </c>
      <c r="J4443" t="s">
        <v>224</v>
      </c>
      <c r="K4443" t="s">
        <v>12065</v>
      </c>
      <c r="L4443" t="s">
        <v>3226</v>
      </c>
      <c r="M4443" t="s">
        <v>6188</v>
      </c>
      <c r="N4443">
        <v>43.33989501312336</v>
      </c>
      <c r="O4443">
        <v>30</v>
      </c>
      <c r="P4443">
        <v>89.895013123359576</v>
      </c>
      <c r="Q4443">
        <v>99.9</v>
      </c>
      <c r="R4443">
        <v>95</v>
      </c>
      <c r="S4443">
        <v>98.600000000000009</v>
      </c>
      <c r="T4443">
        <v>1</v>
      </c>
      <c r="U4443">
        <v>20</v>
      </c>
      <c r="V4443">
        <v>2090</v>
      </c>
      <c r="AB4443" t="s">
        <v>63</v>
      </c>
      <c r="AC4443" t="s">
        <v>63</v>
      </c>
      <c r="AD4443" t="s">
        <v>63</v>
      </c>
      <c r="AE4443" t="s">
        <v>98</v>
      </c>
      <c r="AG4443">
        <v>2002</v>
      </c>
      <c r="AH4443">
        <v>32.799999999999997</v>
      </c>
      <c r="AI4443">
        <v>38.508780000000002</v>
      </c>
      <c r="AJ4443">
        <v>-96.957179999999994</v>
      </c>
      <c r="AK4443" t="s">
        <v>77</v>
      </c>
      <c r="AL4443">
        <v>3</v>
      </c>
      <c r="AM4443" t="s">
        <v>63</v>
      </c>
      <c r="AN4443" t="s">
        <v>12066</v>
      </c>
      <c r="AO4443" t="s">
        <v>103</v>
      </c>
      <c r="AP4443" t="s">
        <v>80</v>
      </c>
      <c r="AQ4443" t="s">
        <v>255</v>
      </c>
      <c r="AR4443" t="s">
        <v>256</v>
      </c>
      <c r="AS4443" t="s">
        <v>83</v>
      </c>
      <c r="AT4443" s="5">
        <v>37987</v>
      </c>
      <c r="AU4443" t="s">
        <v>129</v>
      </c>
      <c r="AV4443" t="s">
        <v>200</v>
      </c>
      <c r="AW4443" t="s">
        <v>135</v>
      </c>
    </row>
    <row r="4444" spans="1:49" x14ac:dyDescent="0.25">
      <c r="A4444">
        <v>69</v>
      </c>
      <c r="B4444" t="s">
        <v>6186</v>
      </c>
      <c r="C4444">
        <v>1</v>
      </c>
      <c r="D4444" t="s">
        <v>86</v>
      </c>
      <c r="E4444" t="s">
        <v>222</v>
      </c>
      <c r="F4444" t="s">
        <v>108</v>
      </c>
      <c r="G4444">
        <v>317.59000000000003</v>
      </c>
      <c r="H4444" t="s">
        <v>489</v>
      </c>
      <c r="I4444" t="s">
        <v>63</v>
      </c>
      <c r="J4444" t="s">
        <v>224</v>
      </c>
      <c r="K4444" t="s">
        <v>6187</v>
      </c>
      <c r="L4444" t="s">
        <v>3226</v>
      </c>
      <c r="M4444" t="s">
        <v>6188</v>
      </c>
      <c r="N4444">
        <v>59.416010498687662</v>
      </c>
      <c r="O4444">
        <v>45</v>
      </c>
      <c r="P4444">
        <v>43.996062992125985</v>
      </c>
      <c r="Q4444">
        <v>99.9</v>
      </c>
      <c r="R4444">
        <v>97</v>
      </c>
      <c r="S4444">
        <v>99.100000000000009</v>
      </c>
      <c r="T4444">
        <v>1</v>
      </c>
      <c r="U4444">
        <v>20</v>
      </c>
      <c r="V4444">
        <v>2090</v>
      </c>
      <c r="AB4444" t="s">
        <v>63</v>
      </c>
      <c r="AC4444" t="s">
        <v>63</v>
      </c>
      <c r="AD4444" t="s">
        <v>63</v>
      </c>
      <c r="AE4444" t="s">
        <v>98</v>
      </c>
      <c r="AG4444">
        <v>2002</v>
      </c>
      <c r="AH4444">
        <v>33.660000000000004</v>
      </c>
      <c r="AI4444">
        <v>38.521389999999997</v>
      </c>
      <c r="AJ4444">
        <v>-96.956180000000003</v>
      </c>
      <c r="AK4444" t="s">
        <v>77</v>
      </c>
      <c r="AL4444">
        <v>4</v>
      </c>
      <c r="AM4444" t="s">
        <v>63</v>
      </c>
      <c r="AN4444" t="s">
        <v>6189</v>
      </c>
      <c r="AO4444" t="s">
        <v>103</v>
      </c>
      <c r="AP4444" t="s">
        <v>80</v>
      </c>
      <c r="AQ4444" t="s">
        <v>82</v>
      </c>
      <c r="AR4444" t="s">
        <v>569</v>
      </c>
      <c r="AS4444" t="s">
        <v>83</v>
      </c>
      <c r="AT4444" s="5">
        <v>37987</v>
      </c>
      <c r="AU4444" t="s">
        <v>129</v>
      </c>
      <c r="AV4444" t="s">
        <v>200</v>
      </c>
      <c r="AW4444" t="s">
        <v>135</v>
      </c>
    </row>
    <row r="4445" spans="1:49" x14ac:dyDescent="0.25">
      <c r="A4445">
        <v>426</v>
      </c>
      <c r="B4445" t="s">
        <v>27901</v>
      </c>
      <c r="C4445">
        <v>1</v>
      </c>
      <c r="D4445" t="s">
        <v>86</v>
      </c>
      <c r="E4445" t="s">
        <v>222</v>
      </c>
      <c r="F4445" t="s">
        <v>108</v>
      </c>
      <c r="G4445">
        <v>320.63</v>
      </c>
      <c r="H4445" t="s">
        <v>489</v>
      </c>
      <c r="I4445" t="s">
        <v>63</v>
      </c>
      <c r="J4445" t="s">
        <v>224</v>
      </c>
      <c r="K4445" t="s">
        <v>27902</v>
      </c>
      <c r="L4445" t="s">
        <v>6055</v>
      </c>
      <c r="M4445" t="s">
        <v>3270</v>
      </c>
      <c r="N4445">
        <v>37.368766404199476</v>
      </c>
      <c r="O4445">
        <v>0</v>
      </c>
      <c r="P4445">
        <v>43.996062992125985</v>
      </c>
      <c r="Q4445">
        <v>98.9</v>
      </c>
      <c r="R4445">
        <v>92</v>
      </c>
      <c r="S4445">
        <v>93.3</v>
      </c>
      <c r="T4445">
        <v>1</v>
      </c>
      <c r="U4445">
        <v>20</v>
      </c>
      <c r="V4445">
        <v>2090</v>
      </c>
      <c r="AB4445" t="s">
        <v>63</v>
      </c>
      <c r="AC4445" t="s">
        <v>63</v>
      </c>
      <c r="AD4445" t="s">
        <v>63</v>
      </c>
      <c r="AE4445" t="s">
        <v>98</v>
      </c>
      <c r="AG4445">
        <v>2002</v>
      </c>
      <c r="AH4445">
        <v>36.730000000000004</v>
      </c>
      <c r="AI4445">
        <v>38.564999999999998</v>
      </c>
      <c r="AJ4445">
        <v>-96.951599999999999</v>
      </c>
      <c r="AL4445">
        <v>3</v>
      </c>
      <c r="AM4445" t="s">
        <v>63</v>
      </c>
      <c r="AN4445" t="s">
        <v>27903</v>
      </c>
      <c r="AO4445" t="s">
        <v>103</v>
      </c>
      <c r="AP4445" t="s">
        <v>80</v>
      </c>
      <c r="AQ4445" t="s">
        <v>82</v>
      </c>
      <c r="AR4445" t="s">
        <v>569</v>
      </c>
      <c r="AS4445" t="s">
        <v>83</v>
      </c>
      <c r="AT4445" s="5">
        <v>37987</v>
      </c>
      <c r="AU4445" t="s">
        <v>129</v>
      </c>
      <c r="AV4445" t="s">
        <v>200</v>
      </c>
      <c r="AW4445" t="s">
        <v>150</v>
      </c>
    </row>
    <row r="4446" spans="1:49" x14ac:dyDescent="0.25">
      <c r="A4446">
        <v>66</v>
      </c>
      <c r="B4446" t="s">
        <v>23419</v>
      </c>
      <c r="C4446">
        <v>1</v>
      </c>
      <c r="D4446" t="s">
        <v>86</v>
      </c>
      <c r="E4446" t="s">
        <v>137</v>
      </c>
      <c r="F4446" t="s">
        <v>108</v>
      </c>
      <c r="G4446">
        <v>305.27</v>
      </c>
      <c r="H4446" t="s">
        <v>90</v>
      </c>
      <c r="I4446" t="s">
        <v>63</v>
      </c>
      <c r="J4446" t="s">
        <v>224</v>
      </c>
      <c r="K4446" t="s">
        <v>23420</v>
      </c>
      <c r="L4446" t="s">
        <v>2931</v>
      </c>
      <c r="M4446" t="s">
        <v>142</v>
      </c>
      <c r="N4446">
        <v>150.49212598425197</v>
      </c>
      <c r="O4446">
        <v>30</v>
      </c>
      <c r="P4446">
        <v>44</v>
      </c>
      <c r="Q4446">
        <v>99.8</v>
      </c>
      <c r="R4446">
        <v>95</v>
      </c>
      <c r="S4446">
        <v>99.8</v>
      </c>
      <c r="T4446">
        <v>1</v>
      </c>
      <c r="U4446">
        <v>61</v>
      </c>
      <c r="V4446">
        <v>2500</v>
      </c>
      <c r="AB4446" t="s">
        <v>98</v>
      </c>
      <c r="AC4446" t="s">
        <v>129</v>
      </c>
      <c r="AD4446" t="s">
        <v>129</v>
      </c>
      <c r="AE4446" t="s">
        <v>63</v>
      </c>
      <c r="AG4446">
        <v>2001</v>
      </c>
      <c r="AH4446">
        <v>19.03</v>
      </c>
      <c r="AI4446">
        <v>38.246070000000003</v>
      </c>
      <c r="AJ4446">
        <v>-96.872249999999994</v>
      </c>
      <c r="AK4446" t="s">
        <v>262</v>
      </c>
      <c r="AL4446">
        <v>3</v>
      </c>
      <c r="AM4446" t="s">
        <v>63</v>
      </c>
      <c r="AN4446" t="s">
        <v>23421</v>
      </c>
      <c r="AO4446" t="s">
        <v>79</v>
      </c>
      <c r="AP4446" t="s">
        <v>170</v>
      </c>
      <c r="AQ4446" t="s">
        <v>424</v>
      </c>
      <c r="AR4446" t="s">
        <v>1008</v>
      </c>
      <c r="AS4446" t="s">
        <v>83</v>
      </c>
      <c r="AT4446" s="5">
        <v>36526</v>
      </c>
      <c r="AU4446" t="s">
        <v>129</v>
      </c>
      <c r="AV4446" t="s">
        <v>134</v>
      </c>
      <c r="AW4446" t="s">
        <v>150</v>
      </c>
    </row>
    <row r="4447" spans="1:49" x14ac:dyDescent="0.25">
      <c r="A4447">
        <v>331</v>
      </c>
      <c r="B4447" t="s">
        <v>27806</v>
      </c>
      <c r="C4447">
        <v>1</v>
      </c>
      <c r="D4447" t="s">
        <v>86</v>
      </c>
      <c r="E4447" t="s">
        <v>330</v>
      </c>
      <c r="F4447" t="s">
        <v>177</v>
      </c>
      <c r="G4447">
        <v>138.70000000000002</v>
      </c>
      <c r="H4447" t="s">
        <v>3187</v>
      </c>
      <c r="I4447" t="s">
        <v>63</v>
      </c>
      <c r="J4447" t="s">
        <v>224</v>
      </c>
      <c r="K4447" t="s">
        <v>27807</v>
      </c>
      <c r="L4447" t="s">
        <v>25116</v>
      </c>
      <c r="M4447" t="s">
        <v>3111</v>
      </c>
      <c r="N4447">
        <v>409.28477690288713</v>
      </c>
      <c r="O4447">
        <v>0</v>
      </c>
      <c r="P4447">
        <v>40.026246719160106</v>
      </c>
      <c r="Q4447">
        <v>99.9</v>
      </c>
      <c r="R4447">
        <v>100</v>
      </c>
      <c r="S4447">
        <v>100</v>
      </c>
      <c r="T4447">
        <v>1</v>
      </c>
      <c r="U4447">
        <v>17</v>
      </c>
      <c r="V4447">
        <v>1450</v>
      </c>
      <c r="AB4447" t="s">
        <v>129</v>
      </c>
      <c r="AC4447" t="s">
        <v>129</v>
      </c>
      <c r="AD4447" t="s">
        <v>129</v>
      </c>
      <c r="AE4447" t="s">
        <v>63</v>
      </c>
      <c r="AG4447">
        <v>2003</v>
      </c>
      <c r="AH4447">
        <v>26.66</v>
      </c>
      <c r="AI4447">
        <v>38.473399999999998</v>
      </c>
      <c r="AJ4447">
        <v>-97.22466</v>
      </c>
      <c r="AL4447">
        <v>4</v>
      </c>
      <c r="AM4447" t="s">
        <v>63</v>
      </c>
      <c r="AN4447" t="s">
        <v>27808</v>
      </c>
      <c r="AO4447" t="s">
        <v>103</v>
      </c>
      <c r="AP4447" t="s">
        <v>131</v>
      </c>
      <c r="AQ4447" t="s">
        <v>514</v>
      </c>
      <c r="AR4447" t="s">
        <v>1161</v>
      </c>
      <c r="AS4447" t="s">
        <v>83</v>
      </c>
      <c r="AT4447" s="5">
        <v>38718</v>
      </c>
      <c r="AU4447" t="s">
        <v>76</v>
      </c>
      <c r="AV4447" t="s">
        <v>134</v>
      </c>
      <c r="AW4447" t="s">
        <v>135</v>
      </c>
    </row>
    <row r="4448" spans="1:49" x14ac:dyDescent="0.25">
      <c r="A4448">
        <v>256</v>
      </c>
      <c r="B4448" t="s">
        <v>5171</v>
      </c>
      <c r="C4448">
        <v>1</v>
      </c>
      <c r="D4448" t="s">
        <v>86</v>
      </c>
      <c r="E4448" t="s">
        <v>813</v>
      </c>
      <c r="F4448" t="s">
        <v>108</v>
      </c>
      <c r="G4448">
        <v>99.5</v>
      </c>
      <c r="H4448" t="s">
        <v>820</v>
      </c>
      <c r="I4448" t="s">
        <v>63</v>
      </c>
      <c r="J4448" t="s">
        <v>224</v>
      </c>
      <c r="K4448" t="s">
        <v>5172</v>
      </c>
      <c r="L4448" t="s">
        <v>2384</v>
      </c>
      <c r="M4448" t="s">
        <v>4256</v>
      </c>
      <c r="N4448">
        <v>429.13385826771656</v>
      </c>
      <c r="P4448">
        <v>40.026246719160106</v>
      </c>
      <c r="Q4448">
        <v>99.9</v>
      </c>
      <c r="R4448">
        <v>97</v>
      </c>
      <c r="S4448">
        <v>100</v>
      </c>
      <c r="T4448">
        <v>1</v>
      </c>
      <c r="U4448">
        <v>17</v>
      </c>
      <c r="V4448">
        <v>2020</v>
      </c>
      <c r="AB4448" t="s">
        <v>129</v>
      </c>
      <c r="AC4448" t="s">
        <v>129</v>
      </c>
      <c r="AD4448" t="s">
        <v>129</v>
      </c>
      <c r="AE4448" t="s">
        <v>63</v>
      </c>
      <c r="AG4448">
        <v>2007</v>
      </c>
      <c r="AH4448">
        <v>13.700000000000001</v>
      </c>
      <c r="AI4448">
        <v>38.265340000000002</v>
      </c>
      <c r="AJ4448">
        <v>-96.959590000000006</v>
      </c>
      <c r="AL4448">
        <v>5</v>
      </c>
      <c r="AM4448" t="s">
        <v>63</v>
      </c>
      <c r="AN4448" t="s">
        <v>5173</v>
      </c>
      <c r="AO4448" t="s">
        <v>103</v>
      </c>
      <c r="AP4448" t="s">
        <v>131</v>
      </c>
      <c r="AQ4448" t="s">
        <v>240</v>
      </c>
      <c r="AR4448" t="s">
        <v>256</v>
      </c>
      <c r="AS4448" t="s">
        <v>83</v>
      </c>
      <c r="AT4448" s="5">
        <v>38718</v>
      </c>
      <c r="AU4448" t="s">
        <v>76</v>
      </c>
      <c r="AV4448" t="s">
        <v>134</v>
      </c>
      <c r="AW4448" t="s">
        <v>150</v>
      </c>
    </row>
    <row r="4449" spans="1:49" x14ac:dyDescent="0.25">
      <c r="A4449">
        <v>77</v>
      </c>
      <c r="B4449" t="s">
        <v>9123</v>
      </c>
      <c r="C4449">
        <v>1</v>
      </c>
      <c r="D4449" t="s">
        <v>86</v>
      </c>
      <c r="E4449" t="s">
        <v>813</v>
      </c>
      <c r="F4449" t="s">
        <v>108</v>
      </c>
      <c r="G4449">
        <v>99.7</v>
      </c>
      <c r="H4449" t="s">
        <v>489</v>
      </c>
      <c r="I4449" t="s">
        <v>63</v>
      </c>
      <c r="J4449" t="s">
        <v>224</v>
      </c>
      <c r="K4449" t="s">
        <v>9124</v>
      </c>
      <c r="L4449" t="s">
        <v>9125</v>
      </c>
      <c r="M4449" t="s">
        <v>4256</v>
      </c>
      <c r="N4449">
        <v>31.364829396325458</v>
      </c>
      <c r="P4449">
        <v>40.026246719160106</v>
      </c>
      <c r="Q4449">
        <v>99.7</v>
      </c>
      <c r="R4449">
        <v>92</v>
      </c>
      <c r="S4449">
        <v>98.7</v>
      </c>
      <c r="T4449">
        <v>2</v>
      </c>
      <c r="U4449">
        <v>17</v>
      </c>
      <c r="V4449">
        <v>2020</v>
      </c>
      <c r="AB4449" t="s">
        <v>63</v>
      </c>
      <c r="AC4449" t="s">
        <v>63</v>
      </c>
      <c r="AD4449" t="s">
        <v>63</v>
      </c>
      <c r="AE4449" t="s">
        <v>98</v>
      </c>
      <c r="AG4449">
        <v>2007</v>
      </c>
      <c r="AH4449">
        <v>14.4</v>
      </c>
      <c r="AI4449">
        <v>38.2761</v>
      </c>
      <c r="AJ4449">
        <v>-96.962069999999997</v>
      </c>
      <c r="AL4449">
        <v>3</v>
      </c>
      <c r="AM4449" t="s">
        <v>63</v>
      </c>
      <c r="AN4449" t="s">
        <v>9126</v>
      </c>
      <c r="AO4449" t="s">
        <v>103</v>
      </c>
      <c r="AP4449" t="s">
        <v>786</v>
      </c>
      <c r="AQ4449" t="s">
        <v>952</v>
      </c>
      <c r="AR4449" t="s">
        <v>133</v>
      </c>
      <c r="AS4449" t="s">
        <v>83</v>
      </c>
      <c r="AT4449" s="5">
        <v>41663</v>
      </c>
      <c r="AU4449" t="s">
        <v>76</v>
      </c>
      <c r="AV4449" t="s">
        <v>149</v>
      </c>
      <c r="AW4449" t="s">
        <v>372</v>
      </c>
    </row>
    <row r="4450" spans="1:49" x14ac:dyDescent="0.25">
      <c r="A4450">
        <v>96</v>
      </c>
      <c r="B4450" t="s">
        <v>15062</v>
      </c>
      <c r="C4450">
        <v>1</v>
      </c>
      <c r="D4450" t="s">
        <v>86</v>
      </c>
      <c r="E4450" t="s">
        <v>813</v>
      </c>
      <c r="F4450" t="s">
        <v>108</v>
      </c>
      <c r="G4450">
        <v>104.8</v>
      </c>
      <c r="H4450" t="s">
        <v>489</v>
      </c>
      <c r="I4450" t="s">
        <v>63</v>
      </c>
      <c r="J4450" t="s">
        <v>224</v>
      </c>
      <c r="K4450" t="s">
        <v>15063</v>
      </c>
      <c r="L4450" t="s">
        <v>15064</v>
      </c>
      <c r="M4450" t="s">
        <v>4256</v>
      </c>
      <c r="N4450">
        <v>31.364829396325458</v>
      </c>
      <c r="P4450">
        <v>40.026246719160106</v>
      </c>
      <c r="Q4450">
        <v>97.7</v>
      </c>
      <c r="R4450">
        <v>97</v>
      </c>
      <c r="S4450">
        <v>98</v>
      </c>
      <c r="T4450">
        <v>2</v>
      </c>
      <c r="U4450">
        <v>17</v>
      </c>
      <c r="V4450">
        <v>2020</v>
      </c>
      <c r="AB4450" t="s">
        <v>63</v>
      </c>
      <c r="AC4450" t="s">
        <v>63</v>
      </c>
      <c r="AD4450" t="s">
        <v>63</v>
      </c>
      <c r="AE4450" t="s">
        <v>98</v>
      </c>
      <c r="AG4450">
        <v>2007</v>
      </c>
      <c r="AH4450">
        <v>19.3</v>
      </c>
      <c r="AI4450">
        <v>38.347149999999999</v>
      </c>
      <c r="AJ4450">
        <v>-96.966740000000001</v>
      </c>
      <c r="AL4450">
        <v>3</v>
      </c>
      <c r="AM4450" t="s">
        <v>63</v>
      </c>
      <c r="AN4450" t="s">
        <v>15065</v>
      </c>
      <c r="AO4450" t="s">
        <v>103</v>
      </c>
      <c r="AP4450" t="s">
        <v>786</v>
      </c>
      <c r="AQ4450" t="s">
        <v>133</v>
      </c>
      <c r="AR4450" t="s">
        <v>133</v>
      </c>
      <c r="AS4450" t="s">
        <v>83</v>
      </c>
      <c r="AT4450" s="5">
        <v>41663</v>
      </c>
      <c r="AU4450" t="s">
        <v>76</v>
      </c>
      <c r="AV4450" t="s">
        <v>149</v>
      </c>
      <c r="AW4450" t="s">
        <v>372</v>
      </c>
    </row>
    <row r="4451" spans="1:49" x14ac:dyDescent="0.25">
      <c r="A4451">
        <v>96</v>
      </c>
      <c r="B4451" t="s">
        <v>20558</v>
      </c>
      <c r="C4451">
        <v>1</v>
      </c>
      <c r="D4451" t="s">
        <v>86</v>
      </c>
      <c r="E4451" t="s">
        <v>813</v>
      </c>
      <c r="F4451" t="s">
        <v>108</v>
      </c>
      <c r="G4451">
        <v>103.74000000000001</v>
      </c>
      <c r="H4451" t="s">
        <v>489</v>
      </c>
      <c r="I4451" t="s">
        <v>63</v>
      </c>
      <c r="J4451" t="s">
        <v>224</v>
      </c>
      <c r="K4451" t="s">
        <v>20559</v>
      </c>
      <c r="L4451" t="s">
        <v>9125</v>
      </c>
      <c r="M4451" t="s">
        <v>4256</v>
      </c>
      <c r="N4451">
        <v>26.08267716535433</v>
      </c>
      <c r="O4451">
        <v>45</v>
      </c>
      <c r="P4451">
        <v>40.026246719160106</v>
      </c>
      <c r="Q4451">
        <v>99.7</v>
      </c>
      <c r="R4451">
        <v>97</v>
      </c>
      <c r="S4451">
        <v>98</v>
      </c>
      <c r="T4451">
        <v>2</v>
      </c>
      <c r="U4451">
        <v>17</v>
      </c>
      <c r="V4451">
        <v>2020</v>
      </c>
      <c r="AB4451" t="s">
        <v>63</v>
      </c>
      <c r="AC4451" t="s">
        <v>63</v>
      </c>
      <c r="AD4451" t="s">
        <v>63</v>
      </c>
      <c r="AE4451" t="s">
        <v>98</v>
      </c>
      <c r="AG4451">
        <v>2007</v>
      </c>
      <c r="AH4451">
        <v>18.490000000000002</v>
      </c>
      <c r="AI4451">
        <v>38.334519999999998</v>
      </c>
      <c r="AJ4451">
        <v>-96.966729999999998</v>
      </c>
      <c r="AK4451" t="s">
        <v>262</v>
      </c>
      <c r="AL4451">
        <v>2</v>
      </c>
      <c r="AM4451" t="s">
        <v>63</v>
      </c>
      <c r="AN4451" t="s">
        <v>20560</v>
      </c>
      <c r="AO4451" t="s">
        <v>103</v>
      </c>
      <c r="AP4451" t="s">
        <v>786</v>
      </c>
      <c r="AQ4451" t="s">
        <v>133</v>
      </c>
      <c r="AR4451" t="s">
        <v>133</v>
      </c>
      <c r="AS4451" t="s">
        <v>83</v>
      </c>
      <c r="AT4451" s="5">
        <v>38353</v>
      </c>
      <c r="AU4451" t="s">
        <v>76</v>
      </c>
      <c r="AV4451" t="s">
        <v>149</v>
      </c>
      <c r="AW4451" t="s">
        <v>150</v>
      </c>
    </row>
    <row r="4452" spans="1:49" x14ac:dyDescent="0.25">
      <c r="A4452">
        <v>71</v>
      </c>
      <c r="B4452" t="s">
        <v>18759</v>
      </c>
      <c r="C4452">
        <v>1</v>
      </c>
      <c r="D4452" t="s">
        <v>86</v>
      </c>
      <c r="E4452" t="s">
        <v>813</v>
      </c>
      <c r="F4452" t="s">
        <v>108</v>
      </c>
      <c r="G4452">
        <v>101.2</v>
      </c>
      <c r="H4452" t="s">
        <v>489</v>
      </c>
      <c r="I4452" t="s">
        <v>63</v>
      </c>
      <c r="J4452" t="s">
        <v>224</v>
      </c>
      <c r="K4452" t="s">
        <v>18760</v>
      </c>
      <c r="L4452" t="s">
        <v>9125</v>
      </c>
      <c r="M4452" t="s">
        <v>4256</v>
      </c>
      <c r="N4452">
        <v>32.480314960629919</v>
      </c>
      <c r="P4452">
        <v>40.026246719160106</v>
      </c>
      <c r="Q4452">
        <v>98.7</v>
      </c>
      <c r="R4452">
        <v>92</v>
      </c>
      <c r="S4452">
        <v>99</v>
      </c>
      <c r="T4452">
        <v>2</v>
      </c>
      <c r="U4452">
        <v>17</v>
      </c>
      <c r="V4452">
        <v>2020</v>
      </c>
      <c r="AB4452" t="s">
        <v>63</v>
      </c>
      <c r="AC4452" t="s">
        <v>63</v>
      </c>
      <c r="AD4452" t="s">
        <v>63</v>
      </c>
      <c r="AE4452" t="s">
        <v>98</v>
      </c>
      <c r="AG4452">
        <v>2007</v>
      </c>
      <c r="AH4452">
        <v>15.83</v>
      </c>
      <c r="AI4452">
        <v>38.295729999999999</v>
      </c>
      <c r="AJ4452">
        <v>-96.966409999999996</v>
      </c>
      <c r="AL4452">
        <v>3</v>
      </c>
      <c r="AM4452" t="s">
        <v>63</v>
      </c>
      <c r="AN4452" t="s">
        <v>18761</v>
      </c>
      <c r="AO4452" t="s">
        <v>103</v>
      </c>
      <c r="AP4452" t="s">
        <v>786</v>
      </c>
      <c r="AQ4452" t="s">
        <v>133</v>
      </c>
      <c r="AR4452" t="s">
        <v>133</v>
      </c>
      <c r="AS4452" t="s">
        <v>83</v>
      </c>
      <c r="AT4452" s="5">
        <v>41663</v>
      </c>
      <c r="AU4452" t="s">
        <v>76</v>
      </c>
      <c r="AV4452" t="s">
        <v>149</v>
      </c>
      <c r="AW4452" t="s">
        <v>150</v>
      </c>
    </row>
    <row r="4453" spans="1:49" x14ac:dyDescent="0.25">
      <c r="A4453">
        <v>0</v>
      </c>
      <c r="B4453" t="s">
        <v>18002</v>
      </c>
      <c r="C4453">
        <v>1</v>
      </c>
      <c r="D4453" t="s">
        <v>86</v>
      </c>
      <c r="E4453" t="s">
        <v>330</v>
      </c>
      <c r="F4453" t="s">
        <v>177</v>
      </c>
      <c r="G4453">
        <v>115.22</v>
      </c>
      <c r="H4453" t="s">
        <v>138</v>
      </c>
      <c r="I4453" t="s">
        <v>63</v>
      </c>
      <c r="J4453" t="s">
        <v>224</v>
      </c>
      <c r="K4453" t="s">
        <v>18003</v>
      </c>
      <c r="L4453" t="s">
        <v>18004</v>
      </c>
      <c r="M4453" t="s">
        <v>3111</v>
      </c>
      <c r="N4453">
        <v>11.71259842519685</v>
      </c>
      <c r="O4453">
        <v>30</v>
      </c>
      <c r="P4453">
        <v>40</v>
      </c>
      <c r="R4453">
        <v>92</v>
      </c>
      <c r="T4453">
        <v>0</v>
      </c>
      <c r="U4453">
        <v>11</v>
      </c>
      <c r="V4453">
        <v>2010</v>
      </c>
      <c r="AB4453" t="s">
        <v>63</v>
      </c>
      <c r="AC4453" t="s">
        <v>63</v>
      </c>
      <c r="AD4453" t="s">
        <v>63</v>
      </c>
      <c r="AE4453" t="s">
        <v>98</v>
      </c>
      <c r="AG4453">
        <v>1950</v>
      </c>
      <c r="AH4453">
        <v>3.1460000000000004</v>
      </c>
      <c r="AI4453">
        <v>38.218400000000003</v>
      </c>
      <c r="AJ4453">
        <v>-97.335740000000001</v>
      </c>
      <c r="AK4453" t="s">
        <v>262</v>
      </c>
      <c r="AL4453">
        <v>2</v>
      </c>
      <c r="AM4453" t="s">
        <v>63</v>
      </c>
      <c r="AN4453" t="s">
        <v>18002</v>
      </c>
      <c r="AO4453" t="s">
        <v>103</v>
      </c>
      <c r="AP4453" t="s">
        <v>116</v>
      </c>
      <c r="AQ4453" t="s">
        <v>148</v>
      </c>
      <c r="AR4453" t="s">
        <v>148</v>
      </c>
      <c r="AS4453" t="s">
        <v>131</v>
      </c>
      <c r="AT4453" s="5"/>
      <c r="AV4453" t="s">
        <v>149</v>
      </c>
      <c r="AW4453" t="s">
        <v>150</v>
      </c>
    </row>
    <row r="4454" spans="1:49" x14ac:dyDescent="0.25">
      <c r="A4454">
        <v>0</v>
      </c>
      <c r="B4454" t="s">
        <v>18688</v>
      </c>
      <c r="C4454">
        <v>1</v>
      </c>
      <c r="D4454" t="s">
        <v>86</v>
      </c>
      <c r="E4454" t="s">
        <v>330</v>
      </c>
      <c r="F4454" t="s">
        <v>177</v>
      </c>
      <c r="G4454">
        <v>119.28</v>
      </c>
      <c r="H4454" t="s">
        <v>138</v>
      </c>
      <c r="I4454" t="s">
        <v>63</v>
      </c>
      <c r="J4454" t="s">
        <v>224</v>
      </c>
      <c r="K4454" t="s">
        <v>18689</v>
      </c>
      <c r="L4454" t="s">
        <v>13196</v>
      </c>
      <c r="M4454" t="s">
        <v>3111</v>
      </c>
      <c r="N4454">
        <v>16.797900262467191</v>
      </c>
      <c r="P4454">
        <v>40</v>
      </c>
      <c r="R4454">
        <v>97</v>
      </c>
      <c r="T4454">
        <v>0</v>
      </c>
      <c r="U4454">
        <v>13</v>
      </c>
      <c r="V4454">
        <v>1680</v>
      </c>
      <c r="AB4454" t="s">
        <v>63</v>
      </c>
      <c r="AC4454" t="s">
        <v>63</v>
      </c>
      <c r="AD4454" t="s">
        <v>63</v>
      </c>
      <c r="AE4454" t="s">
        <v>98</v>
      </c>
      <c r="AG4454">
        <v>1950</v>
      </c>
      <c r="AH4454">
        <v>7.2060000000000004</v>
      </c>
      <c r="AI4454">
        <v>38.253720000000001</v>
      </c>
      <c r="AJ4454">
        <v>-97.335059999999999</v>
      </c>
      <c r="AL4454">
        <v>2</v>
      </c>
      <c r="AM4454" t="s">
        <v>63</v>
      </c>
      <c r="AN4454" t="s">
        <v>18688</v>
      </c>
      <c r="AO4454" t="s">
        <v>103</v>
      </c>
      <c r="AP4454" t="s">
        <v>116</v>
      </c>
      <c r="AQ4454" t="s">
        <v>148</v>
      </c>
      <c r="AR4454" t="s">
        <v>148</v>
      </c>
      <c r="AS4454" t="s">
        <v>131</v>
      </c>
      <c r="AT4454" s="5"/>
      <c r="AV4454" t="s">
        <v>149</v>
      </c>
      <c r="AW4454" t="s">
        <v>150</v>
      </c>
    </row>
    <row r="4455" spans="1:49" x14ac:dyDescent="0.25">
      <c r="A4455">
        <v>0</v>
      </c>
      <c r="B4455" t="s">
        <v>14902</v>
      </c>
      <c r="C4455">
        <v>1</v>
      </c>
      <c r="D4455" t="s">
        <v>86</v>
      </c>
      <c r="E4455" t="s">
        <v>330</v>
      </c>
      <c r="F4455" t="s">
        <v>177</v>
      </c>
      <c r="G4455">
        <v>125.41</v>
      </c>
      <c r="H4455" t="s">
        <v>489</v>
      </c>
      <c r="I4455" t="s">
        <v>63</v>
      </c>
      <c r="J4455" t="s">
        <v>224</v>
      </c>
      <c r="K4455" t="s">
        <v>14903</v>
      </c>
      <c r="L4455" t="s">
        <v>3110</v>
      </c>
      <c r="M4455" t="s">
        <v>3111</v>
      </c>
      <c r="N4455">
        <v>12.007874015748031</v>
      </c>
      <c r="P4455">
        <v>30</v>
      </c>
      <c r="R4455">
        <v>92</v>
      </c>
      <c r="T4455">
        <v>0</v>
      </c>
      <c r="U4455">
        <v>13</v>
      </c>
      <c r="V4455">
        <v>1430</v>
      </c>
      <c r="AB4455" t="s">
        <v>63</v>
      </c>
      <c r="AC4455" t="s">
        <v>63</v>
      </c>
      <c r="AD4455" t="s">
        <v>63</v>
      </c>
      <c r="AE4455" t="s">
        <v>98</v>
      </c>
      <c r="AG4455">
        <v>1949</v>
      </c>
      <c r="AH4455">
        <v>2.6720000000000002</v>
      </c>
      <c r="AI4455">
        <v>38.341880000000003</v>
      </c>
      <c r="AJ4455">
        <v>-97.334800000000001</v>
      </c>
      <c r="AL4455">
        <v>1</v>
      </c>
      <c r="AM4455" t="s">
        <v>63</v>
      </c>
      <c r="AN4455" t="s">
        <v>14902</v>
      </c>
      <c r="AO4455" t="s">
        <v>103</v>
      </c>
      <c r="AP4455" t="s">
        <v>147</v>
      </c>
      <c r="AQ4455" t="s">
        <v>148</v>
      </c>
      <c r="AR4455" t="s">
        <v>148</v>
      </c>
      <c r="AS4455" t="s">
        <v>131</v>
      </c>
      <c r="AT4455" s="5"/>
      <c r="AV4455" t="s">
        <v>149</v>
      </c>
      <c r="AW4455" t="s">
        <v>150</v>
      </c>
    </row>
    <row r="4456" spans="1:49" x14ac:dyDescent="0.25">
      <c r="A4456">
        <v>0</v>
      </c>
      <c r="B4456" t="s">
        <v>3108</v>
      </c>
      <c r="C4456">
        <v>1</v>
      </c>
      <c r="D4456" t="s">
        <v>86</v>
      </c>
      <c r="E4456" t="s">
        <v>330</v>
      </c>
      <c r="F4456" t="s">
        <v>177</v>
      </c>
      <c r="G4456">
        <v>126.28</v>
      </c>
      <c r="H4456" t="s">
        <v>138</v>
      </c>
      <c r="I4456" t="s">
        <v>63</v>
      </c>
      <c r="J4456" t="s">
        <v>224</v>
      </c>
      <c r="K4456" t="s">
        <v>3109</v>
      </c>
      <c r="L4456" t="s">
        <v>3110</v>
      </c>
      <c r="M4456" t="s">
        <v>3111</v>
      </c>
      <c r="N4456">
        <v>10.597112860892388</v>
      </c>
      <c r="P4456">
        <v>40</v>
      </c>
      <c r="R4456">
        <v>90</v>
      </c>
      <c r="T4456">
        <v>0</v>
      </c>
      <c r="U4456">
        <v>13</v>
      </c>
      <c r="V4456">
        <v>1430</v>
      </c>
      <c r="AB4456" t="s">
        <v>63</v>
      </c>
      <c r="AC4456" t="s">
        <v>63</v>
      </c>
      <c r="AD4456" t="s">
        <v>63</v>
      </c>
      <c r="AE4456" t="s">
        <v>98</v>
      </c>
      <c r="AG4456">
        <v>1949</v>
      </c>
      <c r="AH4456">
        <v>3.5420000000000003</v>
      </c>
      <c r="AI4456">
        <v>38.354930000000003</v>
      </c>
      <c r="AJ4456">
        <v>-97.334890000000001</v>
      </c>
      <c r="AL4456">
        <v>2</v>
      </c>
      <c r="AM4456" t="s">
        <v>63</v>
      </c>
      <c r="AN4456" t="s">
        <v>3108</v>
      </c>
      <c r="AO4456" t="s">
        <v>103</v>
      </c>
      <c r="AP4456" t="s">
        <v>147</v>
      </c>
      <c r="AQ4456" t="s">
        <v>148</v>
      </c>
      <c r="AR4456" t="s">
        <v>148</v>
      </c>
      <c r="AS4456" t="s">
        <v>131</v>
      </c>
      <c r="AT4456" s="5"/>
      <c r="AV4456" t="s">
        <v>149</v>
      </c>
      <c r="AW4456" t="s">
        <v>150</v>
      </c>
    </row>
    <row r="4457" spans="1:49" x14ac:dyDescent="0.25">
      <c r="A4457">
        <v>0</v>
      </c>
      <c r="B4457" t="s">
        <v>11429</v>
      </c>
      <c r="C4457">
        <v>1</v>
      </c>
      <c r="D4457" t="s">
        <v>86</v>
      </c>
      <c r="E4457" t="s">
        <v>330</v>
      </c>
      <c r="F4457" t="s">
        <v>177</v>
      </c>
      <c r="G4457">
        <v>132.96</v>
      </c>
      <c r="H4457" t="s">
        <v>138</v>
      </c>
      <c r="I4457" t="s">
        <v>63</v>
      </c>
      <c r="J4457" t="s">
        <v>224</v>
      </c>
      <c r="K4457" t="s">
        <v>11430</v>
      </c>
      <c r="L4457" t="s">
        <v>11431</v>
      </c>
      <c r="M4457" t="s">
        <v>3111</v>
      </c>
      <c r="N4457">
        <v>18.503937007874015</v>
      </c>
      <c r="P4457">
        <v>44</v>
      </c>
      <c r="R4457">
        <v>92</v>
      </c>
      <c r="T4457">
        <v>0</v>
      </c>
      <c r="U4457">
        <v>17</v>
      </c>
      <c r="V4457">
        <v>1430</v>
      </c>
      <c r="AB4457" t="s">
        <v>63</v>
      </c>
      <c r="AC4457" t="s">
        <v>63</v>
      </c>
      <c r="AD4457" t="s">
        <v>63</v>
      </c>
      <c r="AE4457" t="s">
        <v>98</v>
      </c>
      <c r="AG4457">
        <v>1963</v>
      </c>
      <c r="AH4457">
        <v>20.885999999999999</v>
      </c>
      <c r="AI4457">
        <v>38.366030000000002</v>
      </c>
      <c r="AJ4457">
        <v>-97.224519999999998</v>
      </c>
      <c r="AL4457">
        <v>2</v>
      </c>
      <c r="AM4457" t="s">
        <v>63</v>
      </c>
      <c r="AN4457" t="s">
        <v>11429</v>
      </c>
      <c r="AO4457" t="s">
        <v>103</v>
      </c>
      <c r="AP4457" t="s">
        <v>116</v>
      </c>
      <c r="AQ4457" t="s">
        <v>148</v>
      </c>
      <c r="AR4457" t="s">
        <v>148</v>
      </c>
      <c r="AS4457" t="s">
        <v>131</v>
      </c>
      <c r="AT4457" s="5"/>
      <c r="AV4457" t="s">
        <v>149</v>
      </c>
      <c r="AW4457" t="s">
        <v>150</v>
      </c>
    </row>
    <row r="4458" spans="1:49" x14ac:dyDescent="0.25">
      <c r="A4458">
        <v>0</v>
      </c>
      <c r="B4458" t="s">
        <v>14201</v>
      </c>
      <c r="C4458">
        <v>1</v>
      </c>
      <c r="D4458" t="s">
        <v>86</v>
      </c>
      <c r="E4458" t="s">
        <v>330</v>
      </c>
      <c r="F4458" t="s">
        <v>177</v>
      </c>
      <c r="G4458">
        <v>139.53</v>
      </c>
      <c r="H4458" t="s">
        <v>138</v>
      </c>
      <c r="I4458" t="s">
        <v>63</v>
      </c>
      <c r="J4458" t="s">
        <v>224</v>
      </c>
      <c r="K4458" t="s">
        <v>14202</v>
      </c>
      <c r="L4458" t="s">
        <v>14203</v>
      </c>
      <c r="M4458" t="s">
        <v>3111</v>
      </c>
      <c r="N4458">
        <v>11.515748031496063</v>
      </c>
      <c r="O4458">
        <v>30</v>
      </c>
      <c r="P4458">
        <v>44</v>
      </c>
      <c r="R4458">
        <v>95</v>
      </c>
      <c r="T4458">
        <v>0</v>
      </c>
      <c r="U4458">
        <v>17</v>
      </c>
      <c r="V4458">
        <v>1430</v>
      </c>
      <c r="AB4458" t="s">
        <v>63</v>
      </c>
      <c r="AC4458" t="s">
        <v>63</v>
      </c>
      <c r="AD4458" t="s">
        <v>63</v>
      </c>
      <c r="AE4458" t="s">
        <v>98</v>
      </c>
      <c r="AG4458">
        <v>1949</v>
      </c>
      <c r="AH4458">
        <v>27.456000000000003</v>
      </c>
      <c r="AI4458">
        <v>38.460590000000003</v>
      </c>
      <c r="AJ4458">
        <v>-97.224620000000002</v>
      </c>
      <c r="AK4458" t="s">
        <v>262</v>
      </c>
      <c r="AL4458">
        <v>1</v>
      </c>
      <c r="AM4458" t="s">
        <v>63</v>
      </c>
      <c r="AN4458" t="s">
        <v>14201</v>
      </c>
      <c r="AO4458" t="s">
        <v>103</v>
      </c>
      <c r="AP4458" t="s">
        <v>147</v>
      </c>
      <c r="AQ4458" t="s">
        <v>148</v>
      </c>
      <c r="AR4458" t="s">
        <v>148</v>
      </c>
      <c r="AS4458" t="s">
        <v>131</v>
      </c>
      <c r="AT4458" s="5"/>
      <c r="AV4458" t="s">
        <v>149</v>
      </c>
      <c r="AW4458" t="s">
        <v>150</v>
      </c>
    </row>
    <row r="4459" spans="1:49" x14ac:dyDescent="0.25">
      <c r="A4459">
        <v>0</v>
      </c>
      <c r="B4459" t="s">
        <v>5842</v>
      </c>
      <c r="C4459">
        <v>1</v>
      </c>
      <c r="D4459" t="s">
        <v>86</v>
      </c>
      <c r="E4459" t="s">
        <v>3916</v>
      </c>
      <c r="F4459" t="s">
        <v>177</v>
      </c>
      <c r="G4459">
        <v>3.8000000000000003</v>
      </c>
      <c r="H4459" t="s">
        <v>138</v>
      </c>
      <c r="I4459" t="s">
        <v>63</v>
      </c>
      <c r="J4459" t="s">
        <v>224</v>
      </c>
      <c r="K4459" t="s">
        <v>5843</v>
      </c>
      <c r="L4459" t="s">
        <v>5268</v>
      </c>
      <c r="M4459" t="s">
        <v>3270</v>
      </c>
      <c r="N4459">
        <v>16.797900262467191</v>
      </c>
      <c r="P4459">
        <v>28</v>
      </c>
      <c r="R4459">
        <v>97</v>
      </c>
      <c r="T4459">
        <v>0</v>
      </c>
      <c r="U4459">
        <v>13</v>
      </c>
      <c r="V4459">
        <v>900</v>
      </c>
      <c r="AB4459" t="s">
        <v>63</v>
      </c>
      <c r="AC4459" t="s">
        <v>63</v>
      </c>
      <c r="AD4459" t="s">
        <v>63</v>
      </c>
      <c r="AE4459" t="s">
        <v>98</v>
      </c>
      <c r="AG4459">
        <v>1924</v>
      </c>
      <c r="AH4459">
        <v>3.8000000000000003</v>
      </c>
      <c r="AI4459">
        <v>38.348280000000003</v>
      </c>
      <c r="AJ4459">
        <v>-96.985100000000003</v>
      </c>
      <c r="AL4459">
        <v>2</v>
      </c>
      <c r="AM4459" t="s">
        <v>63</v>
      </c>
      <c r="AN4459" t="s">
        <v>5842</v>
      </c>
      <c r="AO4459" t="s">
        <v>103</v>
      </c>
      <c r="AP4459" t="s">
        <v>147</v>
      </c>
      <c r="AQ4459" t="s">
        <v>148</v>
      </c>
      <c r="AR4459" t="s">
        <v>148</v>
      </c>
      <c r="AS4459" t="s">
        <v>131</v>
      </c>
      <c r="AT4459" s="5"/>
      <c r="AV4459" t="s">
        <v>149</v>
      </c>
      <c r="AW4459" t="s">
        <v>150</v>
      </c>
    </row>
    <row r="4460" spans="1:49" x14ac:dyDescent="0.25">
      <c r="A4460">
        <v>0</v>
      </c>
      <c r="B4460" t="s">
        <v>13706</v>
      </c>
      <c r="C4460">
        <v>1</v>
      </c>
      <c r="D4460" t="s">
        <v>86</v>
      </c>
      <c r="E4460" t="s">
        <v>222</v>
      </c>
      <c r="F4460" t="s">
        <v>108</v>
      </c>
      <c r="G4460">
        <v>307.79000000000002</v>
      </c>
      <c r="H4460" t="s">
        <v>138</v>
      </c>
      <c r="I4460" t="s">
        <v>63</v>
      </c>
      <c r="J4460" t="s">
        <v>224</v>
      </c>
      <c r="K4460" t="s">
        <v>13707</v>
      </c>
      <c r="L4460" t="s">
        <v>3226</v>
      </c>
      <c r="M4460" t="s">
        <v>3270</v>
      </c>
      <c r="N4460">
        <v>19.291338582677167</v>
      </c>
      <c r="P4460">
        <v>44</v>
      </c>
      <c r="R4460">
        <v>97</v>
      </c>
      <c r="T4460">
        <v>0</v>
      </c>
      <c r="U4460">
        <v>19</v>
      </c>
      <c r="V4460">
        <v>2150</v>
      </c>
      <c r="AB4460" t="s">
        <v>63</v>
      </c>
      <c r="AC4460" t="s">
        <v>63</v>
      </c>
      <c r="AD4460" t="s">
        <v>63</v>
      </c>
      <c r="AE4460" t="s">
        <v>129</v>
      </c>
      <c r="AG4460">
        <v>1930</v>
      </c>
      <c r="AH4460">
        <v>24.471</v>
      </c>
      <c r="AI4460">
        <v>38.391260000000003</v>
      </c>
      <c r="AJ4460">
        <v>-96.966700000000003</v>
      </c>
      <c r="AL4460">
        <v>3</v>
      </c>
      <c r="AM4460" t="s">
        <v>63</v>
      </c>
      <c r="AN4460" t="s">
        <v>13706</v>
      </c>
      <c r="AO4460" t="s">
        <v>103</v>
      </c>
      <c r="AP4460" t="s">
        <v>147</v>
      </c>
      <c r="AQ4460" t="s">
        <v>148</v>
      </c>
      <c r="AR4460" t="s">
        <v>148</v>
      </c>
      <c r="AS4460" t="s">
        <v>131</v>
      </c>
      <c r="AT4460" s="5"/>
      <c r="AV4460" t="s">
        <v>149</v>
      </c>
      <c r="AW4460" t="s">
        <v>150</v>
      </c>
    </row>
    <row r="4461" spans="1:49" x14ac:dyDescent="0.25">
      <c r="A4461">
        <v>0</v>
      </c>
      <c r="B4461" t="s">
        <v>26600</v>
      </c>
      <c r="C4461">
        <v>1</v>
      </c>
      <c r="D4461" t="s">
        <v>86</v>
      </c>
      <c r="E4461" t="s">
        <v>222</v>
      </c>
      <c r="F4461" t="s">
        <v>108</v>
      </c>
      <c r="G4461">
        <v>310.04000000000002</v>
      </c>
      <c r="H4461" t="s">
        <v>138</v>
      </c>
      <c r="I4461" t="s">
        <v>63</v>
      </c>
      <c r="J4461" t="s">
        <v>224</v>
      </c>
      <c r="K4461" t="s">
        <v>26601</v>
      </c>
      <c r="L4461" t="s">
        <v>3226</v>
      </c>
      <c r="M4461" t="s">
        <v>3270</v>
      </c>
      <c r="N4461">
        <v>19.291338582677167</v>
      </c>
      <c r="P4461">
        <v>44</v>
      </c>
      <c r="R4461">
        <v>97</v>
      </c>
      <c r="T4461">
        <v>0</v>
      </c>
      <c r="U4461">
        <v>19</v>
      </c>
      <c r="V4461">
        <v>2150</v>
      </c>
      <c r="AB4461" t="s">
        <v>63</v>
      </c>
      <c r="AC4461" t="s">
        <v>63</v>
      </c>
      <c r="AD4461" t="s">
        <v>63</v>
      </c>
      <c r="AE4461" t="s">
        <v>129</v>
      </c>
      <c r="AG4461">
        <v>1930</v>
      </c>
      <c r="AH4461">
        <v>26.721</v>
      </c>
      <c r="AI4461">
        <v>38.41366</v>
      </c>
      <c r="AJ4461">
        <v>-96.966700000000003</v>
      </c>
      <c r="AL4461">
        <v>3</v>
      </c>
      <c r="AM4461" t="s">
        <v>63</v>
      </c>
      <c r="AN4461" t="s">
        <v>26600</v>
      </c>
      <c r="AO4461" t="s">
        <v>103</v>
      </c>
      <c r="AP4461" t="s">
        <v>147</v>
      </c>
      <c r="AQ4461" t="s">
        <v>148</v>
      </c>
      <c r="AR4461" t="s">
        <v>148</v>
      </c>
      <c r="AS4461" t="s">
        <v>131</v>
      </c>
      <c r="AT4461" s="5"/>
      <c r="AV4461" t="s">
        <v>149</v>
      </c>
      <c r="AW4461" t="s">
        <v>3826</v>
      </c>
    </row>
    <row r="4462" spans="1:49" x14ac:dyDescent="0.25">
      <c r="A4462">
        <v>0</v>
      </c>
      <c r="B4462" t="s">
        <v>5828</v>
      </c>
      <c r="C4462">
        <v>1</v>
      </c>
      <c r="D4462" t="s">
        <v>86</v>
      </c>
      <c r="E4462" t="s">
        <v>222</v>
      </c>
      <c r="F4462" t="s">
        <v>108</v>
      </c>
      <c r="G4462">
        <v>310.92</v>
      </c>
      <c r="H4462" t="s">
        <v>138</v>
      </c>
      <c r="I4462" t="s">
        <v>63</v>
      </c>
      <c r="J4462" t="s">
        <v>224</v>
      </c>
      <c r="K4462" t="s">
        <v>5829</v>
      </c>
      <c r="L4462" t="s">
        <v>3226</v>
      </c>
      <c r="M4462" t="s">
        <v>3270</v>
      </c>
      <c r="N4462">
        <v>19.094488188976378</v>
      </c>
      <c r="P4462">
        <v>44</v>
      </c>
      <c r="R4462">
        <v>92</v>
      </c>
      <c r="T4462">
        <v>0</v>
      </c>
      <c r="U4462">
        <v>19</v>
      </c>
      <c r="V4462">
        <v>2150</v>
      </c>
      <c r="AB4462" t="s">
        <v>63</v>
      </c>
      <c r="AC4462" t="s">
        <v>63</v>
      </c>
      <c r="AD4462" t="s">
        <v>63</v>
      </c>
      <c r="AE4462" t="s">
        <v>98</v>
      </c>
      <c r="AG4462">
        <v>1930</v>
      </c>
      <c r="AH4462">
        <v>27.601000000000003</v>
      </c>
      <c r="AI4462">
        <v>38.429479999999998</v>
      </c>
      <c r="AJ4462">
        <v>-96.958439999999996</v>
      </c>
      <c r="AL4462">
        <v>3</v>
      </c>
      <c r="AM4462" t="s">
        <v>63</v>
      </c>
      <c r="AN4462" t="s">
        <v>5828</v>
      </c>
      <c r="AO4462" t="s">
        <v>103</v>
      </c>
      <c r="AP4462" t="s">
        <v>147</v>
      </c>
      <c r="AQ4462" t="s">
        <v>148</v>
      </c>
      <c r="AR4462" t="s">
        <v>148</v>
      </c>
      <c r="AS4462" t="s">
        <v>131</v>
      </c>
      <c r="AT4462" s="5"/>
      <c r="AV4462" t="s">
        <v>149</v>
      </c>
      <c r="AW4462" t="s">
        <v>150</v>
      </c>
    </row>
    <row r="4463" spans="1:49" x14ac:dyDescent="0.25">
      <c r="A4463">
        <v>0</v>
      </c>
      <c r="B4463" t="s">
        <v>15382</v>
      </c>
      <c r="C4463">
        <v>1</v>
      </c>
      <c r="D4463" t="s">
        <v>86</v>
      </c>
      <c r="E4463" t="s">
        <v>222</v>
      </c>
      <c r="F4463" t="s">
        <v>108</v>
      </c>
      <c r="G4463">
        <v>311.88</v>
      </c>
      <c r="H4463" t="s">
        <v>138</v>
      </c>
      <c r="I4463" t="s">
        <v>63</v>
      </c>
      <c r="J4463" t="s">
        <v>224</v>
      </c>
      <c r="K4463" t="s">
        <v>15383</v>
      </c>
      <c r="L4463" t="s">
        <v>3226</v>
      </c>
      <c r="M4463" t="s">
        <v>3270</v>
      </c>
      <c r="N4463">
        <v>16.797900262467191</v>
      </c>
      <c r="P4463">
        <v>44</v>
      </c>
      <c r="R4463">
        <v>92</v>
      </c>
      <c r="T4463">
        <v>0</v>
      </c>
      <c r="U4463">
        <v>19</v>
      </c>
      <c r="V4463">
        <v>2110</v>
      </c>
      <c r="AB4463" t="s">
        <v>63</v>
      </c>
      <c r="AC4463" t="s">
        <v>63</v>
      </c>
      <c r="AD4463" t="s">
        <v>63</v>
      </c>
      <c r="AE4463" t="s">
        <v>98</v>
      </c>
      <c r="AG4463">
        <v>1930</v>
      </c>
      <c r="AH4463">
        <v>28.561</v>
      </c>
      <c r="AI4463">
        <v>38.437190000000001</v>
      </c>
      <c r="AJ4463">
        <v>-96.957639999999998</v>
      </c>
      <c r="AL4463">
        <v>2</v>
      </c>
      <c r="AM4463" t="s">
        <v>63</v>
      </c>
      <c r="AN4463" t="s">
        <v>15382</v>
      </c>
      <c r="AO4463" t="s">
        <v>103</v>
      </c>
      <c r="AP4463" t="s">
        <v>147</v>
      </c>
      <c r="AQ4463" t="s">
        <v>148</v>
      </c>
      <c r="AR4463" t="s">
        <v>148</v>
      </c>
      <c r="AS4463" t="s">
        <v>131</v>
      </c>
      <c r="AT4463" s="5"/>
      <c r="AV4463" t="s">
        <v>149</v>
      </c>
      <c r="AW4463" t="s">
        <v>150</v>
      </c>
    </row>
    <row r="4464" spans="1:49" x14ac:dyDescent="0.25">
      <c r="A4464">
        <v>0</v>
      </c>
      <c r="B4464" t="s">
        <v>24925</v>
      </c>
      <c r="C4464">
        <v>1</v>
      </c>
      <c r="D4464" t="s">
        <v>86</v>
      </c>
      <c r="E4464" t="s">
        <v>330</v>
      </c>
      <c r="F4464" t="s">
        <v>177</v>
      </c>
      <c r="G4464">
        <v>118.41</v>
      </c>
      <c r="H4464" t="s">
        <v>138</v>
      </c>
      <c r="I4464" t="s">
        <v>63</v>
      </c>
      <c r="J4464" t="s">
        <v>224</v>
      </c>
      <c r="K4464" t="s">
        <v>24926</v>
      </c>
      <c r="L4464" t="s">
        <v>13196</v>
      </c>
      <c r="M4464" t="s">
        <v>3111</v>
      </c>
      <c r="N4464">
        <v>10.006561679790027</v>
      </c>
      <c r="P4464">
        <v>40</v>
      </c>
      <c r="R4464">
        <v>97</v>
      </c>
      <c r="T4464">
        <v>0</v>
      </c>
      <c r="U4464">
        <v>11</v>
      </c>
      <c r="V4464">
        <v>2010</v>
      </c>
      <c r="AB4464" t="s">
        <v>63</v>
      </c>
      <c r="AC4464" t="s">
        <v>63</v>
      </c>
      <c r="AD4464" t="s">
        <v>63</v>
      </c>
      <c r="AE4464" t="s">
        <v>98</v>
      </c>
      <c r="AG4464">
        <v>1950</v>
      </c>
      <c r="AH4464">
        <v>6.3360000000000003</v>
      </c>
      <c r="AI4464">
        <v>38.246769999999998</v>
      </c>
      <c r="AJ4464">
        <v>-97.335189999999997</v>
      </c>
      <c r="AL4464">
        <v>1</v>
      </c>
      <c r="AM4464" t="s">
        <v>63</v>
      </c>
      <c r="AN4464" t="s">
        <v>24925</v>
      </c>
      <c r="AO4464" t="s">
        <v>103</v>
      </c>
      <c r="AP4464" t="s">
        <v>116</v>
      </c>
      <c r="AQ4464" t="s">
        <v>148</v>
      </c>
      <c r="AR4464" t="s">
        <v>148</v>
      </c>
      <c r="AS4464" t="s">
        <v>131</v>
      </c>
      <c r="AT4464" s="5"/>
      <c r="AV4464" t="s">
        <v>149</v>
      </c>
      <c r="AW4464" t="s">
        <v>150</v>
      </c>
    </row>
    <row r="4465" spans="1:49" x14ac:dyDescent="0.25">
      <c r="A4465">
        <v>0</v>
      </c>
      <c r="B4465" t="s">
        <v>8275</v>
      </c>
      <c r="C4465">
        <v>1</v>
      </c>
      <c r="D4465" t="s">
        <v>86</v>
      </c>
      <c r="E4465" t="s">
        <v>3959</v>
      </c>
      <c r="F4465" t="s">
        <v>177</v>
      </c>
      <c r="G4465">
        <v>6.3100000000000005</v>
      </c>
      <c r="H4465" t="s">
        <v>138</v>
      </c>
      <c r="I4465" t="s">
        <v>63</v>
      </c>
      <c r="J4465" t="s">
        <v>224</v>
      </c>
      <c r="K4465" t="s">
        <v>8276</v>
      </c>
      <c r="L4465" t="s">
        <v>8062</v>
      </c>
      <c r="M4465" t="s">
        <v>8063</v>
      </c>
      <c r="N4465">
        <v>12.5</v>
      </c>
      <c r="P4465">
        <v>40</v>
      </c>
      <c r="R4465">
        <v>97</v>
      </c>
      <c r="T4465">
        <v>0</v>
      </c>
      <c r="U4465">
        <v>35</v>
      </c>
      <c r="V4465">
        <v>1520</v>
      </c>
      <c r="AB4465" t="s">
        <v>63</v>
      </c>
      <c r="AC4465" t="s">
        <v>63</v>
      </c>
      <c r="AD4465" t="s">
        <v>63</v>
      </c>
      <c r="AE4465" t="s">
        <v>98</v>
      </c>
      <c r="AG4465">
        <v>1941</v>
      </c>
      <c r="AH4465">
        <v>2.62</v>
      </c>
      <c r="AI4465">
        <v>38.362879999999997</v>
      </c>
      <c r="AJ4465">
        <v>-96.916960000000003</v>
      </c>
      <c r="AL4465">
        <v>2</v>
      </c>
      <c r="AM4465" t="s">
        <v>63</v>
      </c>
      <c r="AN4465" t="s">
        <v>8275</v>
      </c>
      <c r="AO4465" t="s">
        <v>103</v>
      </c>
      <c r="AP4465" t="s">
        <v>147</v>
      </c>
      <c r="AQ4465" t="s">
        <v>148</v>
      </c>
      <c r="AR4465" t="s">
        <v>148</v>
      </c>
      <c r="AS4465" t="s">
        <v>131</v>
      </c>
      <c r="AT4465" s="5"/>
      <c r="AV4465" t="s">
        <v>200</v>
      </c>
      <c r="AW4465" t="s">
        <v>150</v>
      </c>
    </row>
    <row r="4466" spans="1:49" x14ac:dyDescent="0.25">
      <c r="A4466">
        <v>0</v>
      </c>
      <c r="B4466" t="s">
        <v>26914</v>
      </c>
      <c r="C4466">
        <v>1</v>
      </c>
      <c r="D4466" t="s">
        <v>86</v>
      </c>
      <c r="E4466" t="s">
        <v>222</v>
      </c>
      <c r="F4466" t="s">
        <v>108</v>
      </c>
      <c r="G4466">
        <v>313.64</v>
      </c>
      <c r="H4466" t="s">
        <v>138</v>
      </c>
      <c r="I4466" t="s">
        <v>63</v>
      </c>
      <c r="J4466" t="s">
        <v>224</v>
      </c>
      <c r="K4466" t="s">
        <v>26915</v>
      </c>
      <c r="L4466" t="s">
        <v>3226</v>
      </c>
      <c r="M4466" t="s">
        <v>3270</v>
      </c>
      <c r="N4466">
        <v>10.498687664041995</v>
      </c>
      <c r="P4466">
        <v>44</v>
      </c>
      <c r="R4466">
        <v>100</v>
      </c>
      <c r="T4466">
        <v>0</v>
      </c>
      <c r="U4466">
        <v>19</v>
      </c>
      <c r="V4466">
        <v>2110</v>
      </c>
      <c r="AB4466" t="s">
        <v>63</v>
      </c>
      <c r="AC4466" t="s">
        <v>63</v>
      </c>
      <c r="AD4466" t="s">
        <v>63</v>
      </c>
      <c r="AE4466" t="s">
        <v>129</v>
      </c>
      <c r="AG4466">
        <v>1987</v>
      </c>
      <c r="AH4466">
        <v>30.321000000000002</v>
      </c>
      <c r="AI4466">
        <v>38.462809999999998</v>
      </c>
      <c r="AJ4466">
        <v>-96.957579999999993</v>
      </c>
      <c r="AL4466">
        <v>2</v>
      </c>
      <c r="AM4466" t="s">
        <v>63</v>
      </c>
      <c r="AN4466" t="s">
        <v>26914</v>
      </c>
      <c r="AO4466" t="s">
        <v>103</v>
      </c>
      <c r="AP4466" t="s">
        <v>116</v>
      </c>
      <c r="AQ4466" t="s">
        <v>148</v>
      </c>
      <c r="AR4466" t="s">
        <v>148</v>
      </c>
      <c r="AS4466" t="s">
        <v>131</v>
      </c>
      <c r="AT4466" s="5"/>
      <c r="AV4466" t="s">
        <v>149</v>
      </c>
      <c r="AW4466" t="s">
        <v>150</v>
      </c>
    </row>
    <row r="4467" spans="1:49" x14ac:dyDescent="0.25">
      <c r="A4467">
        <v>0</v>
      </c>
      <c r="B4467" t="s">
        <v>23859</v>
      </c>
      <c r="C4467">
        <v>1</v>
      </c>
      <c r="D4467" t="s">
        <v>86</v>
      </c>
      <c r="E4467" t="s">
        <v>137</v>
      </c>
      <c r="F4467" t="s">
        <v>108</v>
      </c>
      <c r="G4467">
        <v>304.45999999999998</v>
      </c>
      <c r="H4467" t="s">
        <v>138</v>
      </c>
      <c r="I4467" t="s">
        <v>63</v>
      </c>
      <c r="J4467" t="s">
        <v>224</v>
      </c>
      <c r="K4467" t="s">
        <v>23860</v>
      </c>
      <c r="L4467" t="s">
        <v>5268</v>
      </c>
      <c r="M4467" t="s">
        <v>13348</v>
      </c>
      <c r="N4467">
        <v>14.501312335958005</v>
      </c>
      <c r="P4467">
        <v>24</v>
      </c>
      <c r="R4467">
        <v>97</v>
      </c>
      <c r="T4467">
        <v>0</v>
      </c>
      <c r="U4467">
        <v>10</v>
      </c>
      <c r="V4467">
        <v>10</v>
      </c>
      <c r="AB4467" t="s">
        <v>63</v>
      </c>
      <c r="AC4467" t="s">
        <v>63</v>
      </c>
      <c r="AD4467" t="s">
        <v>63</v>
      </c>
      <c r="AE4467" t="s">
        <v>129</v>
      </c>
      <c r="AG4467">
        <v>1988</v>
      </c>
      <c r="AH4467">
        <v>15.265000000000001</v>
      </c>
      <c r="AI4467">
        <v>38.246009999999998</v>
      </c>
      <c r="AJ4467">
        <v>-96.885980000000004</v>
      </c>
      <c r="AL4467">
        <v>2</v>
      </c>
      <c r="AM4467" t="s">
        <v>63</v>
      </c>
      <c r="AN4467" t="s">
        <v>23859</v>
      </c>
      <c r="AO4467" t="s">
        <v>79</v>
      </c>
      <c r="AP4467" t="s">
        <v>116</v>
      </c>
      <c r="AQ4467" t="s">
        <v>148</v>
      </c>
      <c r="AR4467" t="s">
        <v>148</v>
      </c>
      <c r="AS4467" t="s">
        <v>131</v>
      </c>
      <c r="AT4467" s="5"/>
      <c r="AV4467" t="s">
        <v>149</v>
      </c>
      <c r="AW4467" t="s">
        <v>150</v>
      </c>
    </row>
    <row r="4468" spans="1:49" x14ac:dyDescent="0.25">
      <c r="A4468">
        <v>0</v>
      </c>
      <c r="B4468" t="s">
        <v>16799</v>
      </c>
      <c r="C4468">
        <v>1</v>
      </c>
      <c r="D4468" t="s">
        <v>86</v>
      </c>
      <c r="E4468" t="s">
        <v>137</v>
      </c>
      <c r="F4468" t="s">
        <v>108</v>
      </c>
      <c r="G4468">
        <v>304.97000000000003</v>
      </c>
      <c r="H4468" t="s">
        <v>138</v>
      </c>
      <c r="I4468" t="s">
        <v>63</v>
      </c>
      <c r="J4468" t="s">
        <v>224</v>
      </c>
      <c r="K4468" t="s">
        <v>16800</v>
      </c>
      <c r="L4468" t="s">
        <v>5268</v>
      </c>
      <c r="M4468" t="s">
        <v>16801</v>
      </c>
      <c r="N4468">
        <v>14.501312335958005</v>
      </c>
      <c r="P4468">
        <v>24</v>
      </c>
      <c r="R4468">
        <v>95</v>
      </c>
      <c r="T4468">
        <v>0</v>
      </c>
      <c r="U4468">
        <v>10</v>
      </c>
      <c r="V4468">
        <v>50</v>
      </c>
      <c r="AB4468" t="s">
        <v>63</v>
      </c>
      <c r="AC4468" t="s">
        <v>63</v>
      </c>
      <c r="AD4468" t="s">
        <v>63</v>
      </c>
      <c r="AE4468" t="s">
        <v>98</v>
      </c>
      <c r="AG4468">
        <v>1988</v>
      </c>
      <c r="AH4468">
        <v>15.775</v>
      </c>
      <c r="AI4468">
        <v>38.245809999999999</v>
      </c>
      <c r="AJ4468">
        <v>-96.876689999999996</v>
      </c>
      <c r="AL4468">
        <v>2</v>
      </c>
      <c r="AM4468" t="s">
        <v>63</v>
      </c>
      <c r="AN4468" t="s">
        <v>16799</v>
      </c>
      <c r="AO4468" t="s">
        <v>79</v>
      </c>
      <c r="AP4468" t="s">
        <v>116</v>
      </c>
      <c r="AQ4468" t="s">
        <v>148</v>
      </c>
      <c r="AR4468" t="s">
        <v>148</v>
      </c>
      <c r="AS4468" t="s">
        <v>131</v>
      </c>
      <c r="AT4468" s="5"/>
      <c r="AV4468" t="s">
        <v>149</v>
      </c>
      <c r="AW4468" t="s">
        <v>150</v>
      </c>
    </row>
    <row r="4469" spans="1:49" x14ac:dyDescent="0.25">
      <c r="A4469">
        <v>0</v>
      </c>
      <c r="B4469" t="s">
        <v>13346</v>
      </c>
      <c r="C4469">
        <v>1</v>
      </c>
      <c r="D4469" t="s">
        <v>86</v>
      </c>
      <c r="E4469" t="s">
        <v>137</v>
      </c>
      <c r="F4469" t="s">
        <v>108</v>
      </c>
      <c r="G4469">
        <v>306.74</v>
      </c>
      <c r="H4469" t="s">
        <v>138</v>
      </c>
      <c r="I4469" t="s">
        <v>63</v>
      </c>
      <c r="J4469" t="s">
        <v>224</v>
      </c>
      <c r="K4469" t="s">
        <v>13347</v>
      </c>
      <c r="L4469" t="s">
        <v>5268</v>
      </c>
      <c r="M4469" t="s">
        <v>13348</v>
      </c>
      <c r="N4469">
        <v>10.006561679790027</v>
      </c>
      <c r="P4469">
        <v>24</v>
      </c>
      <c r="R4469">
        <v>92</v>
      </c>
      <c r="T4469">
        <v>0</v>
      </c>
      <c r="U4469">
        <v>10</v>
      </c>
      <c r="V4469">
        <v>10</v>
      </c>
      <c r="AB4469" t="s">
        <v>63</v>
      </c>
      <c r="AC4469" t="s">
        <v>63</v>
      </c>
      <c r="AD4469" t="s">
        <v>63</v>
      </c>
      <c r="AE4469" t="s">
        <v>98</v>
      </c>
      <c r="AG4469">
        <v>1988</v>
      </c>
      <c r="AH4469">
        <v>17.545000000000002</v>
      </c>
      <c r="AI4469">
        <v>38.253630000000001</v>
      </c>
      <c r="AJ4469">
        <v>-96.853790000000004</v>
      </c>
      <c r="AL4469">
        <v>1</v>
      </c>
      <c r="AM4469" t="s">
        <v>63</v>
      </c>
      <c r="AN4469" t="s">
        <v>13346</v>
      </c>
      <c r="AO4469" t="s">
        <v>79</v>
      </c>
      <c r="AP4469" t="s">
        <v>116</v>
      </c>
      <c r="AQ4469" t="s">
        <v>148</v>
      </c>
      <c r="AR4469" t="s">
        <v>148</v>
      </c>
      <c r="AS4469" t="s">
        <v>131</v>
      </c>
      <c r="AT4469" s="5"/>
      <c r="AV4469" t="s">
        <v>149</v>
      </c>
      <c r="AW4469" t="s">
        <v>150</v>
      </c>
    </row>
    <row r="4470" spans="1:49" x14ac:dyDescent="0.25">
      <c r="A4470">
        <v>0</v>
      </c>
      <c r="B4470" t="s">
        <v>7825</v>
      </c>
      <c r="C4470">
        <v>1</v>
      </c>
      <c r="D4470" t="s">
        <v>86</v>
      </c>
      <c r="E4470" t="s">
        <v>137</v>
      </c>
      <c r="F4470" t="s">
        <v>108</v>
      </c>
      <c r="G4470">
        <v>291.53000000000003</v>
      </c>
      <c r="H4470" t="s">
        <v>138</v>
      </c>
      <c r="I4470" t="s">
        <v>63</v>
      </c>
      <c r="J4470" t="s">
        <v>224</v>
      </c>
      <c r="K4470" t="s">
        <v>7826</v>
      </c>
      <c r="L4470" t="s">
        <v>4884</v>
      </c>
      <c r="M4470" t="s">
        <v>142</v>
      </c>
      <c r="N4470">
        <v>18.602362204724411</v>
      </c>
      <c r="O4470">
        <v>0</v>
      </c>
      <c r="P4470">
        <v>44</v>
      </c>
      <c r="R4470">
        <v>92</v>
      </c>
      <c r="T4470">
        <v>0</v>
      </c>
      <c r="U4470">
        <v>39</v>
      </c>
      <c r="V4470">
        <v>4220</v>
      </c>
      <c r="AB4470" t="s">
        <v>63</v>
      </c>
      <c r="AC4470" t="s">
        <v>63</v>
      </c>
      <c r="AD4470" t="s">
        <v>63</v>
      </c>
      <c r="AE4470" t="s">
        <v>98</v>
      </c>
      <c r="AG4470">
        <v>1993</v>
      </c>
      <c r="AH4470">
        <v>2.3530000000000002</v>
      </c>
      <c r="AI4470">
        <v>38.174280000000003</v>
      </c>
      <c r="AJ4470">
        <v>-97.091089999999994</v>
      </c>
      <c r="AL4470">
        <v>2</v>
      </c>
      <c r="AM4470" t="s">
        <v>63</v>
      </c>
      <c r="AN4470" t="s">
        <v>7825</v>
      </c>
      <c r="AO4470" t="s">
        <v>103</v>
      </c>
      <c r="AP4470" t="s">
        <v>116</v>
      </c>
      <c r="AQ4470" t="s">
        <v>148</v>
      </c>
      <c r="AR4470" t="s">
        <v>148</v>
      </c>
      <c r="AS4470" t="s">
        <v>131</v>
      </c>
      <c r="AT4470" s="5"/>
      <c r="AV4470" t="s">
        <v>200</v>
      </c>
      <c r="AW4470" t="s">
        <v>135</v>
      </c>
    </row>
    <row r="4471" spans="1:49" x14ac:dyDescent="0.25">
      <c r="A4471">
        <v>0</v>
      </c>
      <c r="B4471" t="s">
        <v>24870</v>
      </c>
      <c r="C4471">
        <v>1</v>
      </c>
      <c r="D4471" t="s">
        <v>86</v>
      </c>
      <c r="E4471" t="s">
        <v>137</v>
      </c>
      <c r="F4471" t="s">
        <v>108</v>
      </c>
      <c r="G4471">
        <v>297.61</v>
      </c>
      <c r="H4471" t="s">
        <v>138</v>
      </c>
      <c r="I4471" t="s">
        <v>63</v>
      </c>
      <c r="J4471" t="s">
        <v>224</v>
      </c>
      <c r="K4471" t="s">
        <v>24871</v>
      </c>
      <c r="L4471" t="s">
        <v>4884</v>
      </c>
      <c r="M4471" t="s">
        <v>142</v>
      </c>
      <c r="N4471">
        <v>15.091863517060368</v>
      </c>
      <c r="O4471">
        <v>0</v>
      </c>
      <c r="P4471">
        <v>44</v>
      </c>
      <c r="R4471">
        <v>94</v>
      </c>
      <c r="T4471">
        <v>0</v>
      </c>
      <c r="U4471">
        <v>39</v>
      </c>
      <c r="V4471">
        <v>4220</v>
      </c>
      <c r="AB4471" t="s">
        <v>63</v>
      </c>
      <c r="AC4471" t="s">
        <v>63</v>
      </c>
      <c r="AD4471" t="s">
        <v>63</v>
      </c>
      <c r="AE4471" t="s">
        <v>98</v>
      </c>
      <c r="AG4471">
        <v>1997</v>
      </c>
      <c r="AH4471">
        <v>0.24400000000000002</v>
      </c>
      <c r="AI4471">
        <v>38.211129999999997</v>
      </c>
      <c r="AJ4471">
        <v>-96.990110000000001</v>
      </c>
      <c r="AL4471">
        <v>2</v>
      </c>
      <c r="AM4471" t="s">
        <v>63</v>
      </c>
      <c r="AN4471" t="s">
        <v>24870</v>
      </c>
      <c r="AO4471" t="s">
        <v>103</v>
      </c>
      <c r="AP4471" t="s">
        <v>116</v>
      </c>
      <c r="AQ4471" t="s">
        <v>148</v>
      </c>
      <c r="AR4471" t="s">
        <v>148</v>
      </c>
      <c r="AS4471" t="s">
        <v>131</v>
      </c>
      <c r="AT4471" s="5"/>
      <c r="AV4471" t="s">
        <v>200</v>
      </c>
      <c r="AW4471" t="s">
        <v>135</v>
      </c>
    </row>
    <row r="4472" spans="1:49" x14ac:dyDescent="0.25">
      <c r="A4472">
        <v>0</v>
      </c>
      <c r="B4472" t="s">
        <v>17143</v>
      </c>
      <c r="C4472">
        <v>1</v>
      </c>
      <c r="D4472" t="s">
        <v>86</v>
      </c>
      <c r="E4472" t="s">
        <v>137</v>
      </c>
      <c r="F4472" t="s">
        <v>108</v>
      </c>
      <c r="G4472">
        <v>298.72000000000003</v>
      </c>
      <c r="H4472" t="s">
        <v>138</v>
      </c>
      <c r="I4472" t="s">
        <v>63</v>
      </c>
      <c r="J4472" t="s">
        <v>224</v>
      </c>
      <c r="K4472" t="s">
        <v>17144</v>
      </c>
      <c r="L4472" t="s">
        <v>4884</v>
      </c>
      <c r="M4472" t="s">
        <v>142</v>
      </c>
      <c r="N4472">
        <v>16.699475065616799</v>
      </c>
      <c r="P4472">
        <v>44</v>
      </c>
      <c r="R4472">
        <v>92</v>
      </c>
      <c r="T4472">
        <v>0</v>
      </c>
      <c r="U4472">
        <v>50</v>
      </c>
      <c r="V4472">
        <v>3210</v>
      </c>
      <c r="AB4472" t="s">
        <v>63</v>
      </c>
      <c r="AC4472" t="s">
        <v>63</v>
      </c>
      <c r="AD4472" t="s">
        <v>63</v>
      </c>
      <c r="AE4472" t="s">
        <v>129</v>
      </c>
      <c r="AG4472">
        <v>1997</v>
      </c>
      <c r="AH4472">
        <v>0.24400000000000002</v>
      </c>
      <c r="AI4472">
        <v>38.218620000000001</v>
      </c>
      <c r="AJ4472">
        <v>-96.971919999999997</v>
      </c>
      <c r="AL4472">
        <v>2</v>
      </c>
      <c r="AM4472" t="s">
        <v>63</v>
      </c>
      <c r="AN4472" t="s">
        <v>17143</v>
      </c>
      <c r="AO4472" t="s">
        <v>103</v>
      </c>
      <c r="AP4472" t="s">
        <v>116</v>
      </c>
      <c r="AQ4472" t="s">
        <v>148</v>
      </c>
      <c r="AR4472" t="s">
        <v>148</v>
      </c>
      <c r="AS4472" t="s">
        <v>131</v>
      </c>
      <c r="AT4472" s="5"/>
      <c r="AV4472" t="s">
        <v>200</v>
      </c>
      <c r="AW4472" t="s">
        <v>135</v>
      </c>
    </row>
    <row r="4473" spans="1:49" x14ac:dyDescent="0.25">
      <c r="A4473">
        <v>0</v>
      </c>
      <c r="B4473" t="s">
        <v>14816</v>
      </c>
      <c r="C4473">
        <v>1</v>
      </c>
      <c r="D4473" t="s">
        <v>86</v>
      </c>
      <c r="E4473" t="s">
        <v>137</v>
      </c>
      <c r="F4473" t="s">
        <v>108</v>
      </c>
      <c r="G4473">
        <v>300.04000000000002</v>
      </c>
      <c r="H4473" t="s">
        <v>138</v>
      </c>
      <c r="I4473" t="s">
        <v>63</v>
      </c>
      <c r="J4473" t="s">
        <v>224</v>
      </c>
      <c r="K4473" t="s">
        <v>14817</v>
      </c>
      <c r="L4473" t="s">
        <v>4884</v>
      </c>
      <c r="M4473" t="s">
        <v>7706</v>
      </c>
      <c r="N4473">
        <v>16.699475065616799</v>
      </c>
      <c r="P4473">
        <v>28</v>
      </c>
      <c r="R4473">
        <v>97</v>
      </c>
      <c r="T4473">
        <v>0</v>
      </c>
      <c r="U4473">
        <v>10</v>
      </c>
      <c r="V4473">
        <v>50</v>
      </c>
      <c r="AB4473" t="s">
        <v>63</v>
      </c>
      <c r="AC4473" t="s">
        <v>63</v>
      </c>
      <c r="AD4473" t="s">
        <v>63</v>
      </c>
      <c r="AE4473" t="s">
        <v>129</v>
      </c>
      <c r="AG4473">
        <v>1997</v>
      </c>
      <c r="AH4473">
        <v>0.24400000000000002</v>
      </c>
      <c r="AI4473">
        <v>38.22795</v>
      </c>
      <c r="AJ4473">
        <v>-96.95102</v>
      </c>
      <c r="AL4473">
        <v>2</v>
      </c>
      <c r="AM4473" t="s">
        <v>63</v>
      </c>
      <c r="AN4473" t="s">
        <v>14816</v>
      </c>
      <c r="AO4473" t="s">
        <v>103</v>
      </c>
      <c r="AP4473" t="s">
        <v>116</v>
      </c>
      <c r="AQ4473" t="s">
        <v>148</v>
      </c>
      <c r="AR4473" t="s">
        <v>148</v>
      </c>
      <c r="AS4473" t="s">
        <v>131</v>
      </c>
      <c r="AT4473" s="5"/>
      <c r="AV4473" t="s">
        <v>149</v>
      </c>
      <c r="AW4473" t="s">
        <v>150</v>
      </c>
    </row>
    <row r="4474" spans="1:49" x14ac:dyDescent="0.25">
      <c r="A4474">
        <v>0</v>
      </c>
      <c r="B4474" t="s">
        <v>15958</v>
      </c>
      <c r="C4474">
        <v>1</v>
      </c>
      <c r="D4474" t="s">
        <v>86</v>
      </c>
      <c r="E4474" t="s">
        <v>137</v>
      </c>
      <c r="F4474" t="s">
        <v>108</v>
      </c>
      <c r="G4474">
        <v>300.06</v>
      </c>
      <c r="H4474" t="s">
        <v>138</v>
      </c>
      <c r="I4474" t="s">
        <v>63</v>
      </c>
      <c r="J4474" t="s">
        <v>224</v>
      </c>
      <c r="K4474" t="s">
        <v>15959</v>
      </c>
      <c r="L4474" t="s">
        <v>4884</v>
      </c>
      <c r="M4474" t="s">
        <v>142</v>
      </c>
      <c r="N4474">
        <v>16.699475065616799</v>
      </c>
      <c r="P4474">
        <v>44</v>
      </c>
      <c r="R4474">
        <v>97</v>
      </c>
      <c r="T4474">
        <v>0</v>
      </c>
      <c r="U4474">
        <v>50</v>
      </c>
      <c r="V4474">
        <v>3210</v>
      </c>
      <c r="AB4474" t="s">
        <v>63</v>
      </c>
      <c r="AC4474" t="s">
        <v>63</v>
      </c>
      <c r="AD4474" t="s">
        <v>63</v>
      </c>
      <c r="AE4474" t="s">
        <v>98</v>
      </c>
      <c r="AG4474">
        <v>1997</v>
      </c>
      <c r="AH4474">
        <v>0.24400000000000002</v>
      </c>
      <c r="AI4474">
        <v>38.227879999999999</v>
      </c>
      <c r="AJ4474">
        <v>-96.95044</v>
      </c>
      <c r="AL4474">
        <v>2</v>
      </c>
      <c r="AM4474" t="s">
        <v>63</v>
      </c>
      <c r="AN4474" t="s">
        <v>15958</v>
      </c>
      <c r="AO4474" t="s">
        <v>103</v>
      </c>
      <c r="AP4474" t="s">
        <v>116</v>
      </c>
      <c r="AQ4474" t="s">
        <v>148</v>
      </c>
      <c r="AR4474" t="s">
        <v>148</v>
      </c>
      <c r="AS4474" t="s">
        <v>131</v>
      </c>
      <c r="AT4474" s="5"/>
      <c r="AV4474" t="s">
        <v>200</v>
      </c>
      <c r="AW4474" t="s">
        <v>135</v>
      </c>
    </row>
    <row r="4475" spans="1:49" x14ac:dyDescent="0.25">
      <c r="A4475">
        <v>0</v>
      </c>
      <c r="B4475" t="s">
        <v>5489</v>
      </c>
      <c r="C4475">
        <v>1</v>
      </c>
      <c r="D4475" t="s">
        <v>86</v>
      </c>
      <c r="E4475" t="s">
        <v>137</v>
      </c>
      <c r="F4475" t="s">
        <v>108</v>
      </c>
      <c r="G4475">
        <v>295.05</v>
      </c>
      <c r="H4475" t="s">
        <v>489</v>
      </c>
      <c r="I4475" t="s">
        <v>63</v>
      </c>
      <c r="J4475" t="s">
        <v>224</v>
      </c>
      <c r="K4475" t="s">
        <v>5490</v>
      </c>
      <c r="L4475" t="s">
        <v>5491</v>
      </c>
      <c r="M4475" t="s">
        <v>142</v>
      </c>
      <c r="N4475">
        <v>12.007874015748031</v>
      </c>
      <c r="P4475">
        <v>44</v>
      </c>
      <c r="R4475">
        <v>92</v>
      </c>
      <c r="T4475">
        <v>0</v>
      </c>
      <c r="U4475">
        <v>47</v>
      </c>
      <c r="V4475">
        <v>3440</v>
      </c>
      <c r="AB4475" t="s">
        <v>63</v>
      </c>
      <c r="AC4475" t="s">
        <v>63</v>
      </c>
      <c r="AD4475" t="s">
        <v>63</v>
      </c>
      <c r="AE4475" t="s">
        <v>129</v>
      </c>
      <c r="AG4475">
        <v>1997</v>
      </c>
      <c r="AH4475">
        <v>0.24400000000000002</v>
      </c>
      <c r="AI4475">
        <v>38.194980000000001</v>
      </c>
      <c r="AJ4475">
        <v>-97.033069999999995</v>
      </c>
      <c r="AL4475">
        <v>1</v>
      </c>
      <c r="AM4475" t="s">
        <v>63</v>
      </c>
      <c r="AN4475" t="s">
        <v>5489</v>
      </c>
      <c r="AO4475" t="s">
        <v>103</v>
      </c>
      <c r="AP4475" t="s">
        <v>116</v>
      </c>
      <c r="AQ4475" t="s">
        <v>148</v>
      </c>
      <c r="AR4475" t="s">
        <v>148</v>
      </c>
      <c r="AS4475" t="s">
        <v>131</v>
      </c>
      <c r="AT4475" s="5"/>
      <c r="AV4475" t="s">
        <v>200</v>
      </c>
      <c r="AW4475" t="s">
        <v>135</v>
      </c>
    </row>
    <row r="4476" spans="1:49" x14ac:dyDescent="0.25">
      <c r="A4476">
        <v>0</v>
      </c>
      <c r="B4476" t="s">
        <v>25351</v>
      </c>
      <c r="C4476">
        <v>1</v>
      </c>
      <c r="D4476" t="s">
        <v>86</v>
      </c>
      <c r="E4476" t="s">
        <v>137</v>
      </c>
      <c r="F4476" t="s">
        <v>108</v>
      </c>
      <c r="G4476">
        <v>303.27</v>
      </c>
      <c r="H4476" t="s">
        <v>138</v>
      </c>
      <c r="I4476" t="s">
        <v>63</v>
      </c>
      <c r="J4476" t="s">
        <v>224</v>
      </c>
      <c r="K4476" t="s">
        <v>25352</v>
      </c>
      <c r="L4476" t="s">
        <v>16449</v>
      </c>
      <c r="M4476" t="s">
        <v>142</v>
      </c>
      <c r="N4476">
        <v>14.599737532808399</v>
      </c>
      <c r="P4476">
        <v>44.000001640419946</v>
      </c>
      <c r="R4476">
        <v>97</v>
      </c>
      <c r="T4476">
        <v>0</v>
      </c>
      <c r="U4476">
        <v>64</v>
      </c>
      <c r="V4476">
        <v>2470</v>
      </c>
      <c r="AB4476" t="s">
        <v>63</v>
      </c>
      <c r="AC4476" t="s">
        <v>63</v>
      </c>
      <c r="AD4476" t="s">
        <v>63</v>
      </c>
      <c r="AE4476" t="s">
        <v>129</v>
      </c>
      <c r="AG4476">
        <v>2000</v>
      </c>
      <c r="AH4476">
        <v>0.24400000000000002</v>
      </c>
      <c r="AI4476">
        <v>38.24606</v>
      </c>
      <c r="AJ4476">
        <v>-96.908690000000007</v>
      </c>
      <c r="AL4476">
        <v>2</v>
      </c>
      <c r="AM4476" t="s">
        <v>63</v>
      </c>
      <c r="AN4476" t="s">
        <v>25351</v>
      </c>
      <c r="AO4476" t="s">
        <v>103</v>
      </c>
      <c r="AP4476" t="s">
        <v>170</v>
      </c>
      <c r="AQ4476" t="s">
        <v>148</v>
      </c>
      <c r="AR4476" t="s">
        <v>148</v>
      </c>
      <c r="AS4476" t="s">
        <v>131</v>
      </c>
      <c r="AT4476" s="5"/>
      <c r="AV4476" t="s">
        <v>200</v>
      </c>
      <c r="AW4476" t="s">
        <v>135</v>
      </c>
    </row>
    <row r="4477" spans="1:49" x14ac:dyDescent="0.25">
      <c r="A4477">
        <v>0</v>
      </c>
      <c r="B4477" t="s">
        <v>23178</v>
      </c>
      <c r="C4477">
        <v>1</v>
      </c>
      <c r="D4477" t="s">
        <v>86</v>
      </c>
      <c r="E4477" t="s">
        <v>137</v>
      </c>
      <c r="F4477" t="s">
        <v>108</v>
      </c>
      <c r="G4477">
        <v>303.37</v>
      </c>
      <c r="H4477" t="s">
        <v>138</v>
      </c>
      <c r="I4477" t="s">
        <v>63</v>
      </c>
      <c r="J4477" t="s">
        <v>224</v>
      </c>
      <c r="K4477" t="s">
        <v>23179</v>
      </c>
      <c r="L4477" t="s">
        <v>16449</v>
      </c>
      <c r="M4477" t="s">
        <v>142</v>
      </c>
      <c r="N4477">
        <v>14.599737532808399</v>
      </c>
      <c r="P4477">
        <v>44.000001640419946</v>
      </c>
      <c r="R4477">
        <v>97</v>
      </c>
      <c r="T4477">
        <v>0</v>
      </c>
      <c r="U4477">
        <v>64</v>
      </c>
      <c r="V4477">
        <v>2470</v>
      </c>
      <c r="AB4477" t="s">
        <v>63</v>
      </c>
      <c r="AC4477" t="s">
        <v>63</v>
      </c>
      <c r="AD4477" t="s">
        <v>63</v>
      </c>
      <c r="AE4477" t="s">
        <v>129</v>
      </c>
      <c r="AG4477">
        <v>2000</v>
      </c>
      <c r="AH4477">
        <v>0.24400000000000002</v>
      </c>
      <c r="AI4477">
        <v>38.24615</v>
      </c>
      <c r="AJ4477">
        <v>-96.906940000000006</v>
      </c>
      <c r="AL4477">
        <v>2</v>
      </c>
      <c r="AM4477" t="s">
        <v>63</v>
      </c>
      <c r="AN4477" t="s">
        <v>23178</v>
      </c>
      <c r="AO4477" t="s">
        <v>103</v>
      </c>
      <c r="AP4477" t="s">
        <v>170</v>
      </c>
      <c r="AQ4477" t="s">
        <v>148</v>
      </c>
      <c r="AR4477" t="s">
        <v>148</v>
      </c>
      <c r="AS4477" t="s">
        <v>131</v>
      </c>
      <c r="AT4477" s="5"/>
      <c r="AV4477" t="s">
        <v>200</v>
      </c>
      <c r="AW4477" t="s">
        <v>135</v>
      </c>
    </row>
    <row r="4478" spans="1:49" x14ac:dyDescent="0.25">
      <c r="A4478">
        <v>0</v>
      </c>
      <c r="B4478" t="s">
        <v>16447</v>
      </c>
      <c r="C4478">
        <v>1</v>
      </c>
      <c r="D4478" t="s">
        <v>86</v>
      </c>
      <c r="E4478" t="s">
        <v>137</v>
      </c>
      <c r="F4478" t="s">
        <v>108</v>
      </c>
      <c r="G4478">
        <v>306.62</v>
      </c>
      <c r="H4478" t="s">
        <v>138</v>
      </c>
      <c r="I4478" t="s">
        <v>63</v>
      </c>
      <c r="J4478" t="s">
        <v>224</v>
      </c>
      <c r="K4478" t="s">
        <v>16448</v>
      </c>
      <c r="L4478" t="s">
        <v>16449</v>
      </c>
      <c r="M4478" t="s">
        <v>142</v>
      </c>
      <c r="N4478">
        <v>16.601049868766403</v>
      </c>
      <c r="P4478">
        <v>44.000001640419946</v>
      </c>
      <c r="R4478">
        <v>95</v>
      </c>
      <c r="T4478">
        <v>0</v>
      </c>
      <c r="U4478">
        <v>50</v>
      </c>
      <c r="V4478">
        <v>3210</v>
      </c>
      <c r="AB4478" t="s">
        <v>63</v>
      </c>
      <c r="AC4478" t="s">
        <v>63</v>
      </c>
      <c r="AD4478" t="s">
        <v>63</v>
      </c>
      <c r="AE4478" t="s">
        <v>98</v>
      </c>
      <c r="AG4478">
        <v>2000</v>
      </c>
      <c r="AH4478">
        <v>0.24400000000000002</v>
      </c>
      <c r="AI4478">
        <v>38.255270000000003</v>
      </c>
      <c r="AJ4478">
        <v>-96.850369999999998</v>
      </c>
      <c r="AL4478">
        <v>2</v>
      </c>
      <c r="AM4478" t="s">
        <v>63</v>
      </c>
      <c r="AN4478" t="s">
        <v>16447</v>
      </c>
      <c r="AO4478" t="s">
        <v>103</v>
      </c>
      <c r="AP4478" t="s">
        <v>170</v>
      </c>
      <c r="AQ4478" t="s">
        <v>148</v>
      </c>
      <c r="AR4478" t="s">
        <v>148</v>
      </c>
      <c r="AS4478" t="s">
        <v>131</v>
      </c>
      <c r="AT4478" s="5"/>
      <c r="AV4478" t="s">
        <v>200</v>
      </c>
      <c r="AW4478" t="s">
        <v>135</v>
      </c>
    </row>
    <row r="4479" spans="1:49" x14ac:dyDescent="0.25">
      <c r="A4479">
        <v>0</v>
      </c>
      <c r="B4479" t="s">
        <v>10025</v>
      </c>
      <c r="C4479">
        <v>1</v>
      </c>
      <c r="D4479" t="s">
        <v>86</v>
      </c>
      <c r="E4479" t="s">
        <v>813</v>
      </c>
      <c r="F4479" t="s">
        <v>108</v>
      </c>
      <c r="G4479">
        <v>92.070000000000007</v>
      </c>
      <c r="H4479" t="s">
        <v>138</v>
      </c>
      <c r="I4479" t="s">
        <v>63</v>
      </c>
      <c r="J4479" t="s">
        <v>224</v>
      </c>
      <c r="K4479" t="s">
        <v>10026</v>
      </c>
      <c r="L4479" t="s">
        <v>1052</v>
      </c>
      <c r="M4479" t="s">
        <v>1630</v>
      </c>
      <c r="N4479">
        <v>14.501312335958005</v>
      </c>
      <c r="O4479">
        <v>30</v>
      </c>
      <c r="P4479">
        <v>36</v>
      </c>
      <c r="R4479">
        <v>92</v>
      </c>
      <c r="T4479">
        <v>0</v>
      </c>
      <c r="U4479">
        <v>32</v>
      </c>
      <c r="V4479">
        <v>970</v>
      </c>
      <c r="AB4479" t="s">
        <v>63</v>
      </c>
      <c r="AC4479" t="s">
        <v>63</v>
      </c>
      <c r="AD4479" t="s">
        <v>63</v>
      </c>
      <c r="AE4479" t="s">
        <v>129</v>
      </c>
      <c r="AG4479">
        <v>2001</v>
      </c>
      <c r="AH4479">
        <v>6.2190000000000003</v>
      </c>
      <c r="AI4479">
        <v>38.176729999999999</v>
      </c>
      <c r="AJ4479">
        <v>-96.914510000000007</v>
      </c>
      <c r="AK4479" t="s">
        <v>77</v>
      </c>
      <c r="AL4479">
        <v>2</v>
      </c>
      <c r="AM4479" t="s">
        <v>63</v>
      </c>
      <c r="AN4479" t="s">
        <v>10025</v>
      </c>
      <c r="AO4479" t="s">
        <v>103</v>
      </c>
      <c r="AP4479" t="s">
        <v>170</v>
      </c>
      <c r="AQ4479" t="s">
        <v>148</v>
      </c>
      <c r="AR4479" t="s">
        <v>148</v>
      </c>
      <c r="AS4479" t="s">
        <v>131</v>
      </c>
      <c r="AT4479" s="5"/>
      <c r="AV4479" t="s">
        <v>149</v>
      </c>
      <c r="AW4479" t="s">
        <v>10027</v>
      </c>
    </row>
    <row r="4480" spans="1:49" x14ac:dyDescent="0.25">
      <c r="A4480">
        <v>0</v>
      </c>
      <c r="B4480" t="s">
        <v>10491</v>
      </c>
      <c r="C4480">
        <v>1</v>
      </c>
      <c r="D4480" t="s">
        <v>86</v>
      </c>
      <c r="E4480" t="s">
        <v>222</v>
      </c>
      <c r="F4480" t="s">
        <v>108</v>
      </c>
      <c r="G4480">
        <v>320.13</v>
      </c>
      <c r="H4480" t="s">
        <v>138</v>
      </c>
      <c r="I4480" t="s">
        <v>63</v>
      </c>
      <c r="J4480" t="s">
        <v>224</v>
      </c>
      <c r="K4480" t="s">
        <v>10492</v>
      </c>
      <c r="L4480" t="s">
        <v>3226</v>
      </c>
      <c r="M4480" t="s">
        <v>3270</v>
      </c>
      <c r="N4480">
        <v>14.501312335958005</v>
      </c>
      <c r="O4480">
        <v>30</v>
      </c>
      <c r="P4480">
        <v>44</v>
      </c>
      <c r="R4480">
        <v>92</v>
      </c>
      <c r="T4480">
        <v>0</v>
      </c>
      <c r="U4480">
        <v>20</v>
      </c>
      <c r="V4480">
        <v>2070</v>
      </c>
      <c r="AB4480" t="s">
        <v>63</v>
      </c>
      <c r="AC4480" t="s">
        <v>63</v>
      </c>
      <c r="AD4480" t="s">
        <v>63</v>
      </c>
      <c r="AE4480" t="s">
        <v>129</v>
      </c>
      <c r="AG4480">
        <v>2001</v>
      </c>
      <c r="AH4480">
        <v>37.319000000000003</v>
      </c>
      <c r="AI4480">
        <v>38.558430000000001</v>
      </c>
      <c r="AJ4480">
        <v>-96.955100000000002</v>
      </c>
      <c r="AK4480" t="s">
        <v>77</v>
      </c>
      <c r="AL4480">
        <v>2</v>
      </c>
      <c r="AM4480" t="s">
        <v>63</v>
      </c>
      <c r="AN4480" t="s">
        <v>10491</v>
      </c>
      <c r="AO4480" t="s">
        <v>103</v>
      </c>
      <c r="AP4480" t="s">
        <v>170</v>
      </c>
      <c r="AQ4480" t="s">
        <v>148</v>
      </c>
      <c r="AR4480" t="s">
        <v>148</v>
      </c>
      <c r="AS4480" t="s">
        <v>131</v>
      </c>
      <c r="AT4480" s="5"/>
      <c r="AV4480" t="s">
        <v>200</v>
      </c>
      <c r="AW4480" t="s">
        <v>4733</v>
      </c>
    </row>
    <row r="4481" spans="1:49" x14ac:dyDescent="0.25">
      <c r="A4481">
        <v>0</v>
      </c>
      <c r="B4481" t="s">
        <v>24713</v>
      </c>
      <c r="C4481">
        <v>1</v>
      </c>
      <c r="D4481" t="s">
        <v>86</v>
      </c>
      <c r="E4481" t="s">
        <v>222</v>
      </c>
      <c r="F4481" t="s">
        <v>108</v>
      </c>
      <c r="G4481">
        <v>321.32</v>
      </c>
      <c r="H4481" t="s">
        <v>138</v>
      </c>
      <c r="I4481" t="s">
        <v>63</v>
      </c>
      <c r="J4481" t="s">
        <v>224</v>
      </c>
      <c r="K4481" t="s">
        <v>24714</v>
      </c>
      <c r="L4481" t="s">
        <v>3226</v>
      </c>
      <c r="M4481" t="s">
        <v>3270</v>
      </c>
      <c r="N4481">
        <v>12.598425196850394</v>
      </c>
      <c r="P4481">
        <v>44</v>
      </c>
      <c r="R4481">
        <v>97</v>
      </c>
      <c r="T4481">
        <v>0</v>
      </c>
      <c r="U4481">
        <v>20</v>
      </c>
      <c r="V4481">
        <v>2070</v>
      </c>
      <c r="AB4481" t="s">
        <v>63</v>
      </c>
      <c r="AC4481" t="s">
        <v>63</v>
      </c>
      <c r="AD4481" t="s">
        <v>63</v>
      </c>
      <c r="AE4481" t="s">
        <v>129</v>
      </c>
      <c r="AG4481">
        <v>2001</v>
      </c>
      <c r="AH4481">
        <v>38.509</v>
      </c>
      <c r="AI4481">
        <v>38.572740000000003</v>
      </c>
      <c r="AJ4481">
        <v>-96.948260000000005</v>
      </c>
      <c r="AL4481">
        <v>2</v>
      </c>
      <c r="AM4481" t="s">
        <v>63</v>
      </c>
      <c r="AN4481" t="s">
        <v>24713</v>
      </c>
      <c r="AO4481" t="s">
        <v>103</v>
      </c>
      <c r="AP4481" t="s">
        <v>170</v>
      </c>
      <c r="AQ4481" t="s">
        <v>148</v>
      </c>
      <c r="AR4481" t="s">
        <v>148</v>
      </c>
      <c r="AS4481" t="s">
        <v>131</v>
      </c>
      <c r="AT4481" s="5"/>
      <c r="AV4481" t="s">
        <v>200</v>
      </c>
      <c r="AW4481" t="s">
        <v>4733</v>
      </c>
    </row>
    <row r="4482" spans="1:49" x14ac:dyDescent="0.25">
      <c r="A4482">
        <v>0</v>
      </c>
      <c r="B4482" t="s">
        <v>14728</v>
      </c>
      <c r="C4482">
        <v>1</v>
      </c>
      <c r="D4482" t="s">
        <v>86</v>
      </c>
      <c r="E4482" t="s">
        <v>222</v>
      </c>
      <c r="F4482" t="s">
        <v>108</v>
      </c>
      <c r="G4482">
        <v>322.28000000000003</v>
      </c>
      <c r="H4482" t="s">
        <v>138</v>
      </c>
      <c r="I4482" t="s">
        <v>63</v>
      </c>
      <c r="J4482" t="s">
        <v>224</v>
      </c>
      <c r="K4482" t="s">
        <v>14729</v>
      </c>
      <c r="L4482" t="s">
        <v>3226</v>
      </c>
      <c r="M4482" t="s">
        <v>3270</v>
      </c>
      <c r="N4482">
        <v>16.601049868766403</v>
      </c>
      <c r="P4482">
        <v>44</v>
      </c>
      <c r="R4482">
        <v>97</v>
      </c>
      <c r="T4482">
        <v>0</v>
      </c>
      <c r="U4482">
        <v>20</v>
      </c>
      <c r="V4482">
        <v>2070</v>
      </c>
      <c r="AB4482" t="s">
        <v>63</v>
      </c>
      <c r="AC4482" t="s">
        <v>63</v>
      </c>
      <c r="AD4482" t="s">
        <v>63</v>
      </c>
      <c r="AE4482" t="s">
        <v>129</v>
      </c>
      <c r="AG4482">
        <v>2001</v>
      </c>
      <c r="AH4482">
        <v>39.469000000000001</v>
      </c>
      <c r="AI4482">
        <v>38.58681</v>
      </c>
      <c r="AJ4482">
        <v>-96.948250000000002</v>
      </c>
      <c r="AL4482">
        <v>2</v>
      </c>
      <c r="AM4482" t="s">
        <v>63</v>
      </c>
      <c r="AN4482" t="s">
        <v>14728</v>
      </c>
      <c r="AO4482" t="s">
        <v>103</v>
      </c>
      <c r="AP4482" t="s">
        <v>170</v>
      </c>
      <c r="AQ4482" t="s">
        <v>148</v>
      </c>
      <c r="AR4482" t="s">
        <v>148</v>
      </c>
      <c r="AS4482" t="s">
        <v>131</v>
      </c>
      <c r="AT4482" s="5"/>
      <c r="AV4482" t="s">
        <v>200</v>
      </c>
      <c r="AW4482" t="s">
        <v>4733</v>
      </c>
    </row>
    <row r="4483" spans="1:49" x14ac:dyDescent="0.25">
      <c r="A4483">
        <v>0</v>
      </c>
      <c r="B4483" t="s">
        <v>18438</v>
      </c>
      <c r="C4483">
        <v>1</v>
      </c>
      <c r="D4483" t="s">
        <v>86</v>
      </c>
      <c r="E4483" t="s">
        <v>3959</v>
      </c>
      <c r="F4483" t="s">
        <v>177</v>
      </c>
      <c r="G4483">
        <v>3.11</v>
      </c>
      <c r="H4483" t="s">
        <v>138</v>
      </c>
      <c r="I4483" t="s">
        <v>63</v>
      </c>
      <c r="J4483" t="s">
        <v>224</v>
      </c>
      <c r="K4483" t="s">
        <v>18439</v>
      </c>
      <c r="L4483" t="s">
        <v>3961</v>
      </c>
      <c r="M4483" t="s">
        <v>8063</v>
      </c>
      <c r="N4483">
        <v>12.598425196850394</v>
      </c>
      <c r="P4483">
        <v>40</v>
      </c>
      <c r="R4483">
        <v>97</v>
      </c>
      <c r="T4483">
        <v>0</v>
      </c>
      <c r="U4483">
        <v>35</v>
      </c>
      <c r="V4483">
        <v>1520</v>
      </c>
      <c r="AB4483" t="s">
        <v>63</v>
      </c>
      <c r="AC4483" t="s">
        <v>63</v>
      </c>
      <c r="AD4483" t="s">
        <v>63</v>
      </c>
      <c r="AE4483" t="s">
        <v>129</v>
      </c>
      <c r="AG4483">
        <v>2001</v>
      </c>
      <c r="AH4483">
        <v>3.11</v>
      </c>
      <c r="AI4483">
        <v>38.36289</v>
      </c>
      <c r="AJ4483">
        <v>-96.909469999999999</v>
      </c>
      <c r="AL4483">
        <v>2</v>
      </c>
      <c r="AM4483" t="s">
        <v>63</v>
      </c>
      <c r="AN4483" t="s">
        <v>18438</v>
      </c>
      <c r="AO4483" t="s">
        <v>103</v>
      </c>
      <c r="AP4483" t="s">
        <v>170</v>
      </c>
      <c r="AQ4483" t="s">
        <v>148</v>
      </c>
      <c r="AR4483" t="s">
        <v>148</v>
      </c>
      <c r="AS4483" t="s">
        <v>131</v>
      </c>
      <c r="AT4483" s="5"/>
      <c r="AV4483" t="s">
        <v>200</v>
      </c>
      <c r="AW4483" t="s">
        <v>6786</v>
      </c>
    </row>
    <row r="4484" spans="1:49" x14ac:dyDescent="0.25">
      <c r="A4484">
        <v>0</v>
      </c>
      <c r="B4484" t="s">
        <v>8060</v>
      </c>
      <c r="C4484">
        <v>1</v>
      </c>
      <c r="D4484" t="s">
        <v>86</v>
      </c>
      <c r="E4484" t="s">
        <v>3959</v>
      </c>
      <c r="F4484" t="s">
        <v>177</v>
      </c>
      <c r="G4484">
        <v>4.96</v>
      </c>
      <c r="H4484" t="s">
        <v>138</v>
      </c>
      <c r="I4484" t="s">
        <v>63</v>
      </c>
      <c r="J4484" t="s">
        <v>224</v>
      </c>
      <c r="K4484" t="s">
        <v>8061</v>
      </c>
      <c r="L4484" t="s">
        <v>8062</v>
      </c>
      <c r="M4484" t="s">
        <v>8063</v>
      </c>
      <c r="N4484">
        <v>18.602362204724411</v>
      </c>
      <c r="O4484">
        <v>0</v>
      </c>
      <c r="P4484">
        <v>40</v>
      </c>
      <c r="R4484">
        <v>97</v>
      </c>
      <c r="T4484">
        <v>0</v>
      </c>
      <c r="U4484">
        <v>35</v>
      </c>
      <c r="V4484">
        <v>1520</v>
      </c>
      <c r="AB4484" t="s">
        <v>63</v>
      </c>
      <c r="AC4484" t="s">
        <v>63</v>
      </c>
      <c r="AD4484" t="s">
        <v>63</v>
      </c>
      <c r="AE4484" t="s">
        <v>129</v>
      </c>
      <c r="AG4484">
        <v>2001</v>
      </c>
      <c r="AH4484">
        <v>4.96</v>
      </c>
      <c r="AI4484">
        <v>38.362920000000003</v>
      </c>
      <c r="AJ4484">
        <v>-96.875410000000002</v>
      </c>
      <c r="AL4484">
        <v>2</v>
      </c>
      <c r="AM4484" t="s">
        <v>63</v>
      </c>
      <c r="AN4484" t="s">
        <v>8060</v>
      </c>
      <c r="AO4484" t="s">
        <v>103</v>
      </c>
      <c r="AP4484" t="s">
        <v>170</v>
      </c>
      <c r="AQ4484" t="s">
        <v>148</v>
      </c>
      <c r="AR4484" t="s">
        <v>148</v>
      </c>
      <c r="AS4484" t="s">
        <v>131</v>
      </c>
      <c r="AT4484" s="5"/>
      <c r="AV4484" t="s">
        <v>200</v>
      </c>
      <c r="AW4484" t="s">
        <v>135</v>
      </c>
    </row>
    <row r="4485" spans="1:49" x14ac:dyDescent="0.25">
      <c r="A4485">
        <v>0</v>
      </c>
      <c r="B4485" t="s">
        <v>13884</v>
      </c>
      <c r="C4485">
        <v>1</v>
      </c>
      <c r="D4485" t="s">
        <v>86</v>
      </c>
      <c r="E4485" t="s">
        <v>3959</v>
      </c>
      <c r="F4485" t="s">
        <v>177</v>
      </c>
      <c r="G4485">
        <v>5.86</v>
      </c>
      <c r="H4485" t="s">
        <v>138</v>
      </c>
      <c r="I4485" t="s">
        <v>63</v>
      </c>
      <c r="J4485" t="s">
        <v>224</v>
      </c>
      <c r="K4485" t="s">
        <v>13885</v>
      </c>
      <c r="L4485" t="s">
        <v>8062</v>
      </c>
      <c r="M4485" t="s">
        <v>8063</v>
      </c>
      <c r="N4485">
        <v>12.598425196850394</v>
      </c>
      <c r="P4485">
        <v>40</v>
      </c>
      <c r="R4485">
        <v>97</v>
      </c>
      <c r="T4485">
        <v>0</v>
      </c>
      <c r="U4485">
        <v>35</v>
      </c>
      <c r="V4485">
        <v>1520</v>
      </c>
      <c r="AB4485" t="s">
        <v>63</v>
      </c>
      <c r="AC4485" t="s">
        <v>63</v>
      </c>
      <c r="AD4485" t="s">
        <v>63</v>
      </c>
      <c r="AE4485" t="s">
        <v>129</v>
      </c>
      <c r="AG4485">
        <v>2001</v>
      </c>
      <c r="AH4485">
        <v>5.86</v>
      </c>
      <c r="AI4485">
        <v>38.362920000000003</v>
      </c>
      <c r="AJ4485">
        <v>-96.858840000000001</v>
      </c>
      <c r="AL4485">
        <v>2</v>
      </c>
      <c r="AM4485" t="s">
        <v>63</v>
      </c>
      <c r="AN4485" t="s">
        <v>13884</v>
      </c>
      <c r="AO4485" t="s">
        <v>103</v>
      </c>
      <c r="AP4485" t="s">
        <v>170</v>
      </c>
      <c r="AQ4485" t="s">
        <v>148</v>
      </c>
      <c r="AR4485" t="s">
        <v>148</v>
      </c>
      <c r="AS4485" t="s">
        <v>131</v>
      </c>
      <c r="AT4485" s="5"/>
      <c r="AV4485" t="s">
        <v>200</v>
      </c>
      <c r="AW4485" t="s">
        <v>135</v>
      </c>
    </row>
    <row r="4486" spans="1:49" x14ac:dyDescent="0.25">
      <c r="A4486">
        <v>0</v>
      </c>
      <c r="B4486" t="s">
        <v>23547</v>
      </c>
      <c r="C4486">
        <v>1</v>
      </c>
      <c r="D4486" t="s">
        <v>86</v>
      </c>
      <c r="E4486" t="s">
        <v>813</v>
      </c>
      <c r="F4486" t="s">
        <v>108</v>
      </c>
      <c r="G4486">
        <v>88.100000000000009</v>
      </c>
      <c r="H4486" t="s">
        <v>489</v>
      </c>
      <c r="I4486" t="s">
        <v>63</v>
      </c>
      <c r="J4486" t="s">
        <v>224</v>
      </c>
      <c r="K4486" t="s">
        <v>23548</v>
      </c>
      <c r="L4486" t="s">
        <v>23549</v>
      </c>
      <c r="M4486" t="s">
        <v>6438</v>
      </c>
      <c r="N4486">
        <v>19.119999853019028</v>
      </c>
      <c r="O4486">
        <v>45</v>
      </c>
      <c r="P4486">
        <v>40</v>
      </c>
      <c r="Q4486">
        <v>-1</v>
      </c>
      <c r="R4486">
        <v>100</v>
      </c>
      <c r="T4486">
        <v>0</v>
      </c>
      <c r="U4486">
        <v>32</v>
      </c>
      <c r="V4486">
        <v>970</v>
      </c>
      <c r="AB4486" t="s">
        <v>63</v>
      </c>
      <c r="AC4486" t="s">
        <v>63</v>
      </c>
      <c r="AD4486" t="s">
        <v>63</v>
      </c>
      <c r="AE4486" t="s">
        <v>129</v>
      </c>
      <c r="AG4486">
        <v>2006</v>
      </c>
      <c r="AH4486">
        <v>2.9220000000000002</v>
      </c>
      <c r="AI4486">
        <v>38.122100000000003</v>
      </c>
      <c r="AJ4486">
        <v>-96.902100000000004</v>
      </c>
      <c r="AK4486" t="s">
        <v>262</v>
      </c>
      <c r="AL4486">
        <v>1</v>
      </c>
      <c r="AM4486" t="s">
        <v>63</v>
      </c>
      <c r="AN4486" t="s">
        <v>23547</v>
      </c>
      <c r="AO4486" t="s">
        <v>103</v>
      </c>
      <c r="AP4486" t="s">
        <v>2058</v>
      </c>
      <c r="AQ4486" t="s">
        <v>148</v>
      </c>
      <c r="AR4486" t="s">
        <v>148</v>
      </c>
      <c r="AS4486" t="s">
        <v>131</v>
      </c>
      <c r="AT4486" s="5">
        <v>367</v>
      </c>
      <c r="AU4486" t="s">
        <v>76</v>
      </c>
      <c r="AV4486" t="s">
        <v>2584</v>
      </c>
      <c r="AW4486" t="s">
        <v>135</v>
      </c>
    </row>
    <row r="4487" spans="1:49" x14ac:dyDescent="0.25">
      <c r="A4487">
        <v>0</v>
      </c>
      <c r="B4487" t="s">
        <v>26231</v>
      </c>
      <c r="C4487">
        <v>1</v>
      </c>
      <c r="D4487" t="s">
        <v>86</v>
      </c>
      <c r="E4487" t="s">
        <v>813</v>
      </c>
      <c r="F4487" t="s">
        <v>108</v>
      </c>
      <c r="G4487">
        <v>87.600000000000009</v>
      </c>
      <c r="H4487" t="s">
        <v>489</v>
      </c>
      <c r="I4487" t="s">
        <v>63</v>
      </c>
      <c r="J4487" t="s">
        <v>224</v>
      </c>
      <c r="K4487" t="s">
        <v>26232</v>
      </c>
      <c r="L4487" t="s">
        <v>26233</v>
      </c>
      <c r="M4487" t="s">
        <v>26234</v>
      </c>
      <c r="N4487">
        <v>13.349999592998818</v>
      </c>
      <c r="O4487">
        <v>0</v>
      </c>
      <c r="P4487">
        <v>41.797001530805119</v>
      </c>
      <c r="Q4487">
        <v>-1</v>
      </c>
      <c r="R4487">
        <v>100</v>
      </c>
      <c r="T4487">
        <v>0</v>
      </c>
      <c r="V4487">
        <v>25</v>
      </c>
      <c r="AB4487" t="s">
        <v>63</v>
      </c>
      <c r="AC4487" t="s">
        <v>63</v>
      </c>
      <c r="AD4487" t="s">
        <v>63</v>
      </c>
      <c r="AE4487" t="s">
        <v>129</v>
      </c>
      <c r="AG4487">
        <v>2006</v>
      </c>
      <c r="AH4487">
        <v>2.36</v>
      </c>
      <c r="AI4487">
        <v>38.114400000000003</v>
      </c>
      <c r="AJ4487">
        <v>-96.895650000000003</v>
      </c>
      <c r="AL4487">
        <v>1</v>
      </c>
      <c r="AM4487" t="s">
        <v>63</v>
      </c>
      <c r="AN4487" t="s">
        <v>26231</v>
      </c>
      <c r="AO4487" t="s">
        <v>103</v>
      </c>
      <c r="AP4487" t="s">
        <v>2058</v>
      </c>
      <c r="AQ4487" t="s">
        <v>148</v>
      </c>
      <c r="AR4487" t="s">
        <v>148</v>
      </c>
      <c r="AS4487" t="s">
        <v>131</v>
      </c>
      <c r="AT4487" s="5">
        <v>367</v>
      </c>
      <c r="AU4487" t="s">
        <v>76</v>
      </c>
      <c r="AV4487" t="s">
        <v>149</v>
      </c>
      <c r="AW4487" t="s">
        <v>135</v>
      </c>
    </row>
    <row r="4488" spans="1:49" x14ac:dyDescent="0.25">
      <c r="A4488">
        <v>0</v>
      </c>
      <c r="B4488" t="s">
        <v>8944</v>
      </c>
      <c r="C4488">
        <v>1</v>
      </c>
      <c r="D4488" t="s">
        <v>86</v>
      </c>
      <c r="E4488" t="s">
        <v>813</v>
      </c>
      <c r="F4488" t="s">
        <v>108</v>
      </c>
      <c r="G4488">
        <v>98.88</v>
      </c>
      <c r="H4488" t="s">
        <v>489</v>
      </c>
      <c r="I4488" t="s">
        <v>63</v>
      </c>
      <c r="J4488" t="s">
        <v>224</v>
      </c>
      <c r="K4488" t="s">
        <v>8945</v>
      </c>
      <c r="L4488" t="s">
        <v>1944</v>
      </c>
      <c r="M4488" t="s">
        <v>6438</v>
      </c>
      <c r="N4488">
        <v>18.684383765293241</v>
      </c>
      <c r="O4488">
        <v>0</v>
      </c>
      <c r="P4488">
        <v>44.000001640419946</v>
      </c>
      <c r="Q4488">
        <v>-1</v>
      </c>
      <c r="R4488">
        <v>100</v>
      </c>
      <c r="T4488">
        <v>1</v>
      </c>
      <c r="U4488">
        <v>17</v>
      </c>
      <c r="V4488">
        <v>2000</v>
      </c>
      <c r="AB4488" t="s">
        <v>63</v>
      </c>
      <c r="AC4488" t="s">
        <v>63</v>
      </c>
      <c r="AD4488" t="s">
        <v>63</v>
      </c>
      <c r="AE4488" t="s">
        <v>129</v>
      </c>
      <c r="AG4488">
        <v>2006</v>
      </c>
      <c r="AH4488">
        <v>13.99</v>
      </c>
      <c r="AI4488">
        <v>38.263680000000001</v>
      </c>
      <c r="AJ4488">
        <v>-96.959199999999996</v>
      </c>
      <c r="AL4488">
        <v>2</v>
      </c>
      <c r="AM4488" t="s">
        <v>63</v>
      </c>
      <c r="AN4488" t="s">
        <v>8944</v>
      </c>
      <c r="AO4488" t="s">
        <v>103</v>
      </c>
      <c r="AP4488" t="s">
        <v>170</v>
      </c>
      <c r="AQ4488" t="s">
        <v>148</v>
      </c>
      <c r="AR4488" t="s">
        <v>148</v>
      </c>
      <c r="AS4488" t="s">
        <v>131</v>
      </c>
      <c r="AT4488" s="5">
        <v>367</v>
      </c>
      <c r="AU4488" t="s">
        <v>76</v>
      </c>
      <c r="AV4488" t="s">
        <v>200</v>
      </c>
      <c r="AW4488" t="s">
        <v>135</v>
      </c>
    </row>
    <row r="4489" spans="1:49" x14ac:dyDescent="0.25">
      <c r="A4489">
        <v>0</v>
      </c>
      <c r="B4489" t="s">
        <v>3814</v>
      </c>
      <c r="C4489">
        <v>1</v>
      </c>
      <c r="D4489" t="s">
        <v>86</v>
      </c>
      <c r="E4489" t="s">
        <v>813</v>
      </c>
      <c r="F4489" t="s">
        <v>108</v>
      </c>
      <c r="G4489">
        <v>97.600000000000009</v>
      </c>
      <c r="H4489" t="s">
        <v>489</v>
      </c>
      <c r="I4489" t="s">
        <v>63</v>
      </c>
      <c r="J4489" t="s">
        <v>224</v>
      </c>
      <c r="K4489" t="s">
        <v>3815</v>
      </c>
      <c r="L4489" t="s">
        <v>1944</v>
      </c>
      <c r="M4489" t="s">
        <v>3816</v>
      </c>
      <c r="N4489">
        <v>18.028214847634779</v>
      </c>
      <c r="O4489">
        <v>0</v>
      </c>
      <c r="P4489">
        <v>40.000001276571851</v>
      </c>
      <c r="Q4489">
        <v>-1</v>
      </c>
      <c r="R4489">
        <v>100</v>
      </c>
      <c r="T4489">
        <v>1</v>
      </c>
      <c r="U4489">
        <v>17</v>
      </c>
      <c r="V4489">
        <v>2000</v>
      </c>
      <c r="AB4489" t="s">
        <v>63</v>
      </c>
      <c r="AC4489" t="s">
        <v>63</v>
      </c>
      <c r="AD4489" t="s">
        <v>63</v>
      </c>
      <c r="AE4489" t="s">
        <v>129</v>
      </c>
      <c r="AG4489">
        <v>2007</v>
      </c>
      <c r="AH4489">
        <v>12.68</v>
      </c>
      <c r="AI4489">
        <v>38.249409999999997</v>
      </c>
      <c r="AJ4489">
        <v>-96.946259999999995</v>
      </c>
      <c r="AL4489">
        <v>2</v>
      </c>
      <c r="AM4489" t="s">
        <v>63</v>
      </c>
      <c r="AN4489" t="s">
        <v>3814</v>
      </c>
      <c r="AO4489" t="s">
        <v>103</v>
      </c>
      <c r="AP4489" t="s">
        <v>170</v>
      </c>
      <c r="AQ4489" t="s">
        <v>148</v>
      </c>
      <c r="AR4489" t="s">
        <v>148</v>
      </c>
      <c r="AS4489" t="s">
        <v>131</v>
      </c>
      <c r="AT4489" s="5">
        <v>367</v>
      </c>
      <c r="AU4489" t="s">
        <v>76</v>
      </c>
      <c r="AV4489" t="s">
        <v>2584</v>
      </c>
      <c r="AW4489" t="s">
        <v>135</v>
      </c>
    </row>
    <row r="4490" spans="1:49" x14ac:dyDescent="0.25">
      <c r="A4490">
        <v>0</v>
      </c>
      <c r="B4490" t="s">
        <v>22466</v>
      </c>
      <c r="C4490">
        <v>1</v>
      </c>
      <c r="D4490" t="s">
        <v>86</v>
      </c>
      <c r="E4490" t="s">
        <v>813</v>
      </c>
      <c r="F4490" t="s">
        <v>108</v>
      </c>
      <c r="G4490">
        <v>98.54</v>
      </c>
      <c r="H4490" t="s">
        <v>489</v>
      </c>
      <c r="I4490" t="s">
        <v>63</v>
      </c>
      <c r="J4490" t="s">
        <v>224</v>
      </c>
      <c r="K4490" t="s">
        <v>22467</v>
      </c>
      <c r="L4490" t="s">
        <v>1944</v>
      </c>
      <c r="M4490" t="s">
        <v>3816</v>
      </c>
      <c r="N4490">
        <v>16.699475065616799</v>
      </c>
      <c r="O4490">
        <v>0</v>
      </c>
      <c r="P4490">
        <v>40.000001276571851</v>
      </c>
      <c r="Q4490">
        <v>-1</v>
      </c>
      <c r="R4490">
        <v>97</v>
      </c>
      <c r="T4490">
        <v>4</v>
      </c>
      <c r="U4490">
        <v>17</v>
      </c>
      <c r="V4490">
        <v>2000</v>
      </c>
      <c r="AB4490" t="s">
        <v>63</v>
      </c>
      <c r="AC4490" t="s">
        <v>63</v>
      </c>
      <c r="AD4490" t="s">
        <v>63</v>
      </c>
      <c r="AE4490" t="s">
        <v>129</v>
      </c>
      <c r="AG4490">
        <v>2006</v>
      </c>
      <c r="AH4490">
        <v>13.616000000000001</v>
      </c>
      <c r="AI4490">
        <v>38.258659999999999</v>
      </c>
      <c r="AJ4490">
        <v>-96.957849999999993</v>
      </c>
      <c r="AL4490">
        <v>2</v>
      </c>
      <c r="AM4490" t="s">
        <v>63</v>
      </c>
      <c r="AN4490" t="s">
        <v>22466</v>
      </c>
      <c r="AO4490" t="s">
        <v>103</v>
      </c>
      <c r="AP4490" t="s">
        <v>2058</v>
      </c>
      <c r="AQ4490" t="s">
        <v>148</v>
      </c>
      <c r="AR4490" t="s">
        <v>148</v>
      </c>
      <c r="AS4490" t="s">
        <v>131</v>
      </c>
      <c r="AT4490" s="5">
        <v>367</v>
      </c>
      <c r="AU4490" t="s">
        <v>2057</v>
      </c>
      <c r="AV4490" t="s">
        <v>149</v>
      </c>
      <c r="AW4490" t="s">
        <v>135</v>
      </c>
    </row>
    <row r="4491" spans="1:49" x14ac:dyDescent="0.25">
      <c r="A4491">
        <v>0</v>
      </c>
      <c r="B4491" t="s">
        <v>5900</v>
      </c>
      <c r="C4491">
        <v>1</v>
      </c>
      <c r="D4491" t="s">
        <v>86</v>
      </c>
      <c r="E4491" t="s">
        <v>222</v>
      </c>
      <c r="F4491" t="s">
        <v>108</v>
      </c>
      <c r="G4491">
        <v>294.18</v>
      </c>
      <c r="H4491" t="s">
        <v>138</v>
      </c>
      <c r="I4491" t="s">
        <v>63</v>
      </c>
      <c r="J4491" t="s">
        <v>224</v>
      </c>
      <c r="K4491" t="s">
        <v>5901</v>
      </c>
      <c r="L4491" t="s">
        <v>300</v>
      </c>
      <c r="M4491" t="s">
        <v>3213</v>
      </c>
      <c r="N4491">
        <v>14.501312335958005</v>
      </c>
      <c r="O4491">
        <v>0</v>
      </c>
      <c r="P4491">
        <v>44</v>
      </c>
      <c r="Q4491">
        <v>-1</v>
      </c>
      <c r="R4491">
        <v>100</v>
      </c>
      <c r="T4491">
        <v>1</v>
      </c>
      <c r="U4491">
        <v>25</v>
      </c>
      <c r="V4491">
        <v>3320</v>
      </c>
      <c r="AB4491" t="s">
        <v>63</v>
      </c>
      <c r="AC4491" t="s">
        <v>63</v>
      </c>
      <c r="AD4491" t="s">
        <v>63</v>
      </c>
      <c r="AE4491" t="s">
        <v>98</v>
      </c>
      <c r="AG4491">
        <v>1986</v>
      </c>
      <c r="AH4491">
        <v>11.81</v>
      </c>
      <c r="AI4491">
        <v>38.362389999999998</v>
      </c>
      <c r="AJ4491">
        <v>-97.160740000000004</v>
      </c>
      <c r="AL4491">
        <v>2</v>
      </c>
      <c r="AM4491" t="s">
        <v>63</v>
      </c>
      <c r="AN4491" t="s">
        <v>5900</v>
      </c>
      <c r="AO4491" t="s">
        <v>103</v>
      </c>
      <c r="AP4491" t="s">
        <v>170</v>
      </c>
      <c r="AQ4491" t="s">
        <v>148</v>
      </c>
      <c r="AR4491" t="s">
        <v>148</v>
      </c>
      <c r="AS4491" t="s">
        <v>131</v>
      </c>
      <c r="AT4491" s="5">
        <v>367</v>
      </c>
      <c r="AU4491" t="s">
        <v>2057</v>
      </c>
      <c r="AV4491" t="s">
        <v>200</v>
      </c>
      <c r="AW4491" t="s">
        <v>135</v>
      </c>
    </row>
    <row r="4492" spans="1:49" x14ac:dyDescent="0.25">
      <c r="A4492">
        <v>0</v>
      </c>
      <c r="B4492" t="s">
        <v>23183</v>
      </c>
      <c r="C4492">
        <v>1</v>
      </c>
      <c r="D4492" t="s">
        <v>86</v>
      </c>
      <c r="E4492" t="s">
        <v>222</v>
      </c>
      <c r="F4492" t="s">
        <v>108</v>
      </c>
      <c r="G4492">
        <v>294.37</v>
      </c>
      <c r="H4492" t="s">
        <v>138</v>
      </c>
      <c r="I4492" t="s">
        <v>63</v>
      </c>
      <c r="J4492" t="s">
        <v>224</v>
      </c>
      <c r="K4492" t="s">
        <v>23184</v>
      </c>
      <c r="L4492" t="s">
        <v>3212</v>
      </c>
      <c r="M4492" t="s">
        <v>3213</v>
      </c>
      <c r="N4492">
        <v>15.009999900978084</v>
      </c>
      <c r="O4492">
        <v>0</v>
      </c>
      <c r="P4492">
        <v>44</v>
      </c>
      <c r="Q4492">
        <v>-1</v>
      </c>
      <c r="R4492">
        <v>92</v>
      </c>
      <c r="T4492">
        <v>1</v>
      </c>
      <c r="U4492">
        <v>29</v>
      </c>
      <c r="V4492">
        <v>2740</v>
      </c>
      <c r="AB4492" t="s">
        <v>63</v>
      </c>
      <c r="AC4492" t="s">
        <v>63</v>
      </c>
      <c r="AD4492" t="s">
        <v>63</v>
      </c>
      <c r="AE4492" t="s">
        <v>98</v>
      </c>
      <c r="AG4492">
        <v>1988</v>
      </c>
      <c r="AH4492">
        <v>12</v>
      </c>
      <c r="AI4492">
        <v>38.362380000000002</v>
      </c>
      <c r="AJ4492">
        <v>-97.157219999999995</v>
      </c>
      <c r="AL4492">
        <v>2</v>
      </c>
      <c r="AM4492" t="s">
        <v>63</v>
      </c>
      <c r="AN4492" t="s">
        <v>23183</v>
      </c>
      <c r="AO4492" t="s">
        <v>103</v>
      </c>
      <c r="AP4492" t="s">
        <v>170</v>
      </c>
      <c r="AQ4492" t="s">
        <v>148</v>
      </c>
      <c r="AR4492" t="s">
        <v>148</v>
      </c>
      <c r="AS4492" t="s">
        <v>131</v>
      </c>
      <c r="AT4492" s="5">
        <v>367</v>
      </c>
      <c r="AU4492" t="s">
        <v>76</v>
      </c>
      <c r="AV4492" t="s">
        <v>200</v>
      </c>
      <c r="AW4492" t="s">
        <v>150</v>
      </c>
    </row>
    <row r="4493" spans="1:49" x14ac:dyDescent="0.25">
      <c r="A4493">
        <v>0</v>
      </c>
      <c r="B4493" t="s">
        <v>3210</v>
      </c>
      <c r="C4493">
        <v>1</v>
      </c>
      <c r="D4493" t="s">
        <v>86</v>
      </c>
      <c r="E4493" t="s">
        <v>222</v>
      </c>
      <c r="F4493" t="s">
        <v>108</v>
      </c>
      <c r="G4493">
        <v>295.74</v>
      </c>
      <c r="H4493" t="s">
        <v>138</v>
      </c>
      <c r="I4493" t="s">
        <v>63</v>
      </c>
      <c r="J4493" t="s">
        <v>224</v>
      </c>
      <c r="K4493" t="s">
        <v>3211</v>
      </c>
      <c r="L4493" t="s">
        <v>3212</v>
      </c>
      <c r="M4493" t="s">
        <v>3213</v>
      </c>
      <c r="N4493">
        <v>10.000000319142979</v>
      </c>
      <c r="O4493">
        <v>0</v>
      </c>
      <c r="P4493">
        <v>44</v>
      </c>
      <c r="Q4493">
        <v>-1</v>
      </c>
      <c r="R4493">
        <v>97</v>
      </c>
      <c r="T4493">
        <v>1</v>
      </c>
      <c r="U4493">
        <v>29</v>
      </c>
      <c r="V4493">
        <v>2740</v>
      </c>
      <c r="AB4493" t="s">
        <v>63</v>
      </c>
      <c r="AC4493" t="s">
        <v>63</v>
      </c>
      <c r="AD4493" t="s">
        <v>63</v>
      </c>
      <c r="AE4493" t="s">
        <v>129</v>
      </c>
      <c r="AG4493">
        <v>1986</v>
      </c>
      <c r="AH4493">
        <v>13.370000000000001</v>
      </c>
      <c r="AI4493">
        <v>38.362789999999997</v>
      </c>
      <c r="AJ4493">
        <v>-97.131990000000002</v>
      </c>
      <c r="AL4493">
        <v>1</v>
      </c>
      <c r="AM4493" t="s">
        <v>63</v>
      </c>
      <c r="AN4493" t="s">
        <v>3210</v>
      </c>
      <c r="AO4493" t="s">
        <v>103</v>
      </c>
      <c r="AP4493" t="s">
        <v>170</v>
      </c>
      <c r="AQ4493" t="s">
        <v>148</v>
      </c>
      <c r="AR4493" t="s">
        <v>148</v>
      </c>
      <c r="AS4493" t="s">
        <v>131</v>
      </c>
      <c r="AT4493" s="5">
        <v>367</v>
      </c>
      <c r="AU4493" t="s">
        <v>76</v>
      </c>
      <c r="AV4493" t="s">
        <v>200</v>
      </c>
      <c r="AW4493" t="s">
        <v>135</v>
      </c>
    </row>
    <row r="4494" spans="1:49" x14ac:dyDescent="0.25">
      <c r="A4494">
        <v>0</v>
      </c>
      <c r="B4494" t="s">
        <v>13456</v>
      </c>
      <c r="C4494">
        <v>1</v>
      </c>
      <c r="D4494" t="s">
        <v>86</v>
      </c>
      <c r="E4494" t="s">
        <v>222</v>
      </c>
      <c r="F4494" t="s">
        <v>108</v>
      </c>
      <c r="G4494">
        <v>301.39</v>
      </c>
      <c r="H4494" t="s">
        <v>138</v>
      </c>
      <c r="I4494" t="s">
        <v>63</v>
      </c>
      <c r="J4494" t="s">
        <v>224</v>
      </c>
      <c r="K4494" t="s">
        <v>13457</v>
      </c>
      <c r="L4494" t="s">
        <v>3212</v>
      </c>
      <c r="M4494" t="s">
        <v>13458</v>
      </c>
      <c r="N4494">
        <v>12.499999812268832</v>
      </c>
      <c r="O4494">
        <v>0</v>
      </c>
      <c r="P4494">
        <v>24</v>
      </c>
      <c r="Q4494">
        <v>-1</v>
      </c>
      <c r="R4494">
        <v>100</v>
      </c>
      <c r="T4494">
        <v>1</v>
      </c>
      <c r="V4494">
        <v>25</v>
      </c>
      <c r="AB4494" t="s">
        <v>63</v>
      </c>
      <c r="AC4494" t="s">
        <v>63</v>
      </c>
      <c r="AD4494" t="s">
        <v>63</v>
      </c>
      <c r="AE4494" t="s">
        <v>129</v>
      </c>
      <c r="AG4494">
        <v>1986</v>
      </c>
      <c r="AH4494">
        <v>19.07</v>
      </c>
      <c r="AI4494">
        <v>38.36318</v>
      </c>
      <c r="AJ4494">
        <v>-97.031260000000003</v>
      </c>
      <c r="AL4494">
        <v>2</v>
      </c>
      <c r="AM4494" t="s">
        <v>63</v>
      </c>
      <c r="AN4494" t="s">
        <v>13456</v>
      </c>
      <c r="AO4494" t="s">
        <v>103</v>
      </c>
      <c r="AP4494" t="s">
        <v>170</v>
      </c>
      <c r="AQ4494" t="s">
        <v>148</v>
      </c>
      <c r="AR4494" t="s">
        <v>148</v>
      </c>
      <c r="AS4494" t="s">
        <v>131</v>
      </c>
      <c r="AT4494" s="5">
        <v>367</v>
      </c>
      <c r="AU4494" t="s">
        <v>76</v>
      </c>
      <c r="AV4494" t="s">
        <v>149</v>
      </c>
      <c r="AW4494" t="s">
        <v>135</v>
      </c>
    </row>
    <row r="4495" spans="1:49" x14ac:dyDescent="0.25">
      <c r="A4495">
        <v>2100</v>
      </c>
      <c r="B4495" t="s">
        <v>13094</v>
      </c>
      <c r="C4495">
        <v>1</v>
      </c>
      <c r="D4495" t="s">
        <v>86</v>
      </c>
      <c r="E4495" t="s">
        <v>668</v>
      </c>
      <c r="F4495" t="s">
        <v>108</v>
      </c>
      <c r="G4495">
        <v>287.76</v>
      </c>
      <c r="H4495" t="s">
        <v>489</v>
      </c>
      <c r="I4495" t="s">
        <v>63</v>
      </c>
      <c r="J4495" t="s">
        <v>330</v>
      </c>
      <c r="K4495" t="s">
        <v>13095</v>
      </c>
      <c r="L4495" t="s">
        <v>13096</v>
      </c>
      <c r="M4495" t="s">
        <v>13097</v>
      </c>
      <c r="N4495">
        <v>35.104986876640417</v>
      </c>
      <c r="O4495">
        <v>30</v>
      </c>
      <c r="P4495">
        <v>68</v>
      </c>
      <c r="Q4495">
        <v>70.2</v>
      </c>
      <c r="R4495">
        <v>80</v>
      </c>
      <c r="S4495">
        <v>93.9</v>
      </c>
      <c r="T4495">
        <v>35</v>
      </c>
      <c r="U4495">
        <v>14</v>
      </c>
      <c r="V4495">
        <v>3870</v>
      </c>
      <c r="AB4495" t="s">
        <v>63</v>
      </c>
      <c r="AC4495" t="s">
        <v>63</v>
      </c>
      <c r="AD4495" t="s">
        <v>63</v>
      </c>
      <c r="AE4495" t="s">
        <v>98</v>
      </c>
      <c r="AG4495">
        <v>1934</v>
      </c>
      <c r="AH4495">
        <v>3.5100000000000002</v>
      </c>
      <c r="AI4495">
        <v>39.842300000000002</v>
      </c>
      <c r="AJ4495">
        <v>-96.74</v>
      </c>
      <c r="AK4495" t="s">
        <v>262</v>
      </c>
      <c r="AL4495">
        <v>2</v>
      </c>
      <c r="AM4495" t="s">
        <v>63</v>
      </c>
      <c r="AN4495" t="s">
        <v>13098</v>
      </c>
      <c r="AO4495" t="s">
        <v>184</v>
      </c>
      <c r="AP4495" t="s">
        <v>147</v>
      </c>
      <c r="AQ4495" t="s">
        <v>504</v>
      </c>
      <c r="AR4495" t="s">
        <v>1263</v>
      </c>
      <c r="AS4495" t="s">
        <v>83</v>
      </c>
      <c r="AT4495" s="5">
        <v>37987</v>
      </c>
      <c r="AU4495" t="s">
        <v>129</v>
      </c>
      <c r="AV4495" t="s">
        <v>149</v>
      </c>
      <c r="AW4495" t="s">
        <v>150</v>
      </c>
    </row>
    <row r="4496" spans="1:49" x14ac:dyDescent="0.25">
      <c r="A4496">
        <v>3340</v>
      </c>
      <c r="B4496" t="s">
        <v>15292</v>
      </c>
      <c r="C4496">
        <v>1</v>
      </c>
      <c r="D4496" t="s">
        <v>86</v>
      </c>
      <c r="E4496" t="s">
        <v>668</v>
      </c>
      <c r="F4496" t="s">
        <v>108</v>
      </c>
      <c r="G4496">
        <v>299.83</v>
      </c>
      <c r="H4496" t="s">
        <v>138</v>
      </c>
      <c r="I4496" t="s">
        <v>63</v>
      </c>
      <c r="J4496" t="s">
        <v>330</v>
      </c>
      <c r="K4496" t="s">
        <v>15293</v>
      </c>
      <c r="L4496" t="s">
        <v>1052</v>
      </c>
      <c r="M4496" t="s">
        <v>672</v>
      </c>
      <c r="N4496">
        <v>23.884514435695539</v>
      </c>
      <c r="O4496">
        <v>30</v>
      </c>
      <c r="P4496">
        <v>44</v>
      </c>
      <c r="Q4496">
        <v>67.7</v>
      </c>
      <c r="R4496">
        <v>70</v>
      </c>
      <c r="S4496">
        <v>81.3</v>
      </c>
      <c r="T4496">
        <v>32</v>
      </c>
      <c r="U4496">
        <v>19</v>
      </c>
      <c r="V4496">
        <v>4060</v>
      </c>
      <c r="AB4496" t="s">
        <v>63</v>
      </c>
      <c r="AC4496" t="s">
        <v>63</v>
      </c>
      <c r="AD4496" t="s">
        <v>63</v>
      </c>
      <c r="AE4496" t="s">
        <v>98</v>
      </c>
      <c r="AG4496">
        <v>1957</v>
      </c>
      <c r="AH4496">
        <v>15.58</v>
      </c>
      <c r="AI4496">
        <v>39.841529999999999</v>
      </c>
      <c r="AJ4496">
        <v>-96.513440000000003</v>
      </c>
      <c r="AK4496" t="s">
        <v>77</v>
      </c>
      <c r="AL4496">
        <v>2</v>
      </c>
      <c r="AM4496" t="s">
        <v>63</v>
      </c>
      <c r="AN4496" t="s">
        <v>15294</v>
      </c>
      <c r="AO4496" t="s">
        <v>184</v>
      </c>
      <c r="AP4496" t="s">
        <v>116</v>
      </c>
      <c r="AQ4496" t="s">
        <v>416</v>
      </c>
      <c r="AR4496" t="s">
        <v>346</v>
      </c>
      <c r="AS4496" t="s">
        <v>83</v>
      </c>
      <c r="AT4496" s="5">
        <v>36192</v>
      </c>
      <c r="AU4496" t="s">
        <v>129</v>
      </c>
      <c r="AV4496" t="s">
        <v>149</v>
      </c>
      <c r="AW4496" t="s">
        <v>150</v>
      </c>
    </row>
    <row r="4497" spans="1:49" x14ac:dyDescent="0.25">
      <c r="A4497">
        <v>4265</v>
      </c>
      <c r="B4497" t="s">
        <v>27832</v>
      </c>
      <c r="C4497">
        <v>1</v>
      </c>
      <c r="D4497" t="s">
        <v>86</v>
      </c>
      <c r="E4497" t="s">
        <v>668</v>
      </c>
      <c r="F4497" t="s">
        <v>108</v>
      </c>
      <c r="G4497">
        <v>310.70999999999998</v>
      </c>
      <c r="H4497" t="s">
        <v>138</v>
      </c>
      <c r="I4497" t="s">
        <v>63</v>
      </c>
      <c r="J4497" t="s">
        <v>773</v>
      </c>
      <c r="K4497" t="s">
        <v>27833</v>
      </c>
      <c r="L4497" t="s">
        <v>3909</v>
      </c>
      <c r="M4497" t="s">
        <v>672</v>
      </c>
      <c r="N4497">
        <v>20.702099737532809</v>
      </c>
      <c r="P4497">
        <v>44</v>
      </c>
      <c r="Q4497">
        <v>68.8</v>
      </c>
      <c r="R4497">
        <v>65</v>
      </c>
      <c r="S4497">
        <v>68.8</v>
      </c>
      <c r="T4497">
        <v>42</v>
      </c>
      <c r="U4497">
        <v>23</v>
      </c>
      <c r="V4497">
        <v>2750</v>
      </c>
      <c r="AB4497" t="s">
        <v>63</v>
      </c>
      <c r="AC4497" t="s">
        <v>63</v>
      </c>
      <c r="AD4497" t="s">
        <v>63</v>
      </c>
      <c r="AE4497" t="s">
        <v>75</v>
      </c>
      <c r="AG4497">
        <v>1958</v>
      </c>
      <c r="AH4497">
        <v>26.46</v>
      </c>
      <c r="AI4497">
        <v>39.84205</v>
      </c>
      <c r="AJ4497">
        <v>-96.30883</v>
      </c>
      <c r="AL4497">
        <v>2</v>
      </c>
      <c r="AM4497" t="s">
        <v>63</v>
      </c>
      <c r="AN4497" t="s">
        <v>27834</v>
      </c>
      <c r="AO4497" t="s">
        <v>79</v>
      </c>
      <c r="AP4497" t="s">
        <v>116</v>
      </c>
      <c r="AQ4497" t="s">
        <v>416</v>
      </c>
      <c r="AR4497" t="s">
        <v>346</v>
      </c>
      <c r="AS4497" t="s">
        <v>83</v>
      </c>
      <c r="AT4497" s="5">
        <v>36192</v>
      </c>
      <c r="AU4497" t="s">
        <v>129</v>
      </c>
      <c r="AV4497" t="s">
        <v>149</v>
      </c>
      <c r="AW4497" t="s">
        <v>150</v>
      </c>
    </row>
    <row r="4498" spans="1:49" x14ac:dyDescent="0.25">
      <c r="A4498">
        <v>330</v>
      </c>
      <c r="B4498" t="s">
        <v>3907</v>
      </c>
      <c r="C4498">
        <v>1</v>
      </c>
      <c r="D4498" t="s">
        <v>86</v>
      </c>
      <c r="E4498" t="s">
        <v>668</v>
      </c>
      <c r="F4498" t="s">
        <v>108</v>
      </c>
      <c r="G4498">
        <v>313.85000000000002</v>
      </c>
      <c r="H4498" t="s">
        <v>90</v>
      </c>
      <c r="I4498" t="s">
        <v>63</v>
      </c>
      <c r="J4498" t="s">
        <v>773</v>
      </c>
      <c r="K4498" t="s">
        <v>3908</v>
      </c>
      <c r="L4498" t="s">
        <v>3909</v>
      </c>
      <c r="M4498" t="s">
        <v>672</v>
      </c>
      <c r="N4498">
        <v>122.50656167979004</v>
      </c>
      <c r="P4498">
        <v>44</v>
      </c>
      <c r="Q4498">
        <v>88.7</v>
      </c>
      <c r="R4498">
        <v>88</v>
      </c>
      <c r="S4498">
        <v>97.3</v>
      </c>
      <c r="T4498">
        <v>42</v>
      </c>
      <c r="U4498">
        <v>22</v>
      </c>
      <c r="V4498">
        <v>2870</v>
      </c>
      <c r="AB4498" t="s">
        <v>98</v>
      </c>
      <c r="AC4498" t="s">
        <v>98</v>
      </c>
      <c r="AD4498" t="s">
        <v>98</v>
      </c>
      <c r="AE4498" t="s">
        <v>63</v>
      </c>
      <c r="AG4498">
        <v>1958</v>
      </c>
      <c r="AH4498">
        <v>29.6</v>
      </c>
      <c r="AI4498">
        <v>39.841560000000001</v>
      </c>
      <c r="AJ4498">
        <v>-96.249979999999994</v>
      </c>
      <c r="AL4498">
        <v>3</v>
      </c>
      <c r="AM4498" t="s">
        <v>63</v>
      </c>
      <c r="AN4498" t="s">
        <v>3910</v>
      </c>
      <c r="AO4498" t="s">
        <v>79</v>
      </c>
      <c r="AP4498" t="s">
        <v>170</v>
      </c>
      <c r="AQ4498" t="s">
        <v>317</v>
      </c>
      <c r="AR4498" t="s">
        <v>1031</v>
      </c>
      <c r="AS4498" t="s">
        <v>83</v>
      </c>
      <c r="AT4498" s="5">
        <v>35855</v>
      </c>
      <c r="AU4498" t="s">
        <v>103</v>
      </c>
      <c r="AV4498" t="s">
        <v>187</v>
      </c>
      <c r="AW4498" t="s">
        <v>372</v>
      </c>
    </row>
    <row r="4499" spans="1:49" x14ac:dyDescent="0.25">
      <c r="A4499">
        <v>3549</v>
      </c>
      <c r="B4499" t="s">
        <v>2723</v>
      </c>
      <c r="C4499">
        <v>1</v>
      </c>
      <c r="D4499" t="s">
        <v>86</v>
      </c>
      <c r="E4499" t="s">
        <v>813</v>
      </c>
      <c r="F4499" t="s">
        <v>108</v>
      </c>
      <c r="G4499">
        <v>204.07</v>
      </c>
      <c r="H4499" t="s">
        <v>191</v>
      </c>
      <c r="I4499" t="s">
        <v>63</v>
      </c>
      <c r="J4499" t="s">
        <v>330</v>
      </c>
      <c r="K4499" t="s">
        <v>2724</v>
      </c>
      <c r="L4499" t="s">
        <v>2725</v>
      </c>
      <c r="M4499" t="s">
        <v>816</v>
      </c>
      <c r="N4499">
        <v>43.011811023622045</v>
      </c>
      <c r="P4499">
        <v>44</v>
      </c>
      <c r="Q4499">
        <v>78.5</v>
      </c>
      <c r="R4499">
        <v>57</v>
      </c>
      <c r="S4499">
        <v>78.100000000000009</v>
      </c>
      <c r="T4499">
        <v>50</v>
      </c>
      <c r="U4499">
        <v>15</v>
      </c>
      <c r="V4499">
        <v>1620</v>
      </c>
      <c r="X4499" t="s">
        <v>2726</v>
      </c>
      <c r="Y4499" t="s">
        <v>96</v>
      </c>
      <c r="Z4499" t="s">
        <v>73</v>
      </c>
      <c r="AA4499" t="s">
        <v>157</v>
      </c>
      <c r="AB4499" t="s">
        <v>63</v>
      </c>
      <c r="AC4499" t="s">
        <v>63</v>
      </c>
      <c r="AD4499" t="s">
        <v>63</v>
      </c>
      <c r="AE4499" t="s">
        <v>76</v>
      </c>
      <c r="AG4499">
        <v>1949</v>
      </c>
      <c r="AH4499">
        <v>0.97</v>
      </c>
      <c r="AI4499">
        <v>39.579349999999998</v>
      </c>
      <c r="AJ4499">
        <v>-96.750209999999996</v>
      </c>
      <c r="AL4499">
        <v>1</v>
      </c>
      <c r="AM4499" t="s">
        <v>63</v>
      </c>
      <c r="AN4499" t="s">
        <v>2727</v>
      </c>
      <c r="AO4499" t="s">
        <v>184</v>
      </c>
      <c r="AP4499" t="s">
        <v>116</v>
      </c>
      <c r="AQ4499" t="s">
        <v>379</v>
      </c>
      <c r="AR4499" t="s">
        <v>336</v>
      </c>
      <c r="AS4499" t="s">
        <v>83</v>
      </c>
      <c r="AT4499" s="5">
        <v>26665</v>
      </c>
      <c r="AU4499" t="s">
        <v>103</v>
      </c>
      <c r="AV4499" t="s">
        <v>149</v>
      </c>
      <c r="AW4499" t="s">
        <v>150</v>
      </c>
    </row>
    <row r="4500" spans="1:49" x14ac:dyDescent="0.25">
      <c r="A4500">
        <v>3249</v>
      </c>
      <c r="B4500" t="s">
        <v>11229</v>
      </c>
      <c r="C4500">
        <v>1</v>
      </c>
      <c r="D4500" t="s">
        <v>86</v>
      </c>
      <c r="E4500" t="s">
        <v>813</v>
      </c>
      <c r="F4500" t="s">
        <v>108</v>
      </c>
      <c r="G4500">
        <v>214.37</v>
      </c>
      <c r="H4500" t="s">
        <v>109</v>
      </c>
      <c r="I4500" t="s">
        <v>63</v>
      </c>
      <c r="J4500" t="s">
        <v>330</v>
      </c>
      <c r="K4500" t="s">
        <v>11230</v>
      </c>
      <c r="L4500" t="s">
        <v>3070</v>
      </c>
      <c r="M4500" t="s">
        <v>816</v>
      </c>
      <c r="N4500">
        <v>172.50656167979002</v>
      </c>
      <c r="P4500">
        <v>28</v>
      </c>
      <c r="Q4500">
        <v>71.8</v>
      </c>
      <c r="R4500">
        <v>85</v>
      </c>
      <c r="S4500">
        <v>90.8</v>
      </c>
      <c r="T4500">
        <v>30</v>
      </c>
      <c r="U4500">
        <v>6</v>
      </c>
      <c r="V4500">
        <v>2910</v>
      </c>
      <c r="AB4500" t="s">
        <v>75</v>
      </c>
      <c r="AC4500" t="s">
        <v>75</v>
      </c>
      <c r="AD4500" t="s">
        <v>98</v>
      </c>
      <c r="AE4500" t="s">
        <v>63</v>
      </c>
      <c r="AG4500">
        <v>1963</v>
      </c>
      <c r="AH4500">
        <v>11.27</v>
      </c>
      <c r="AI4500">
        <v>39.682259999999999</v>
      </c>
      <c r="AJ4500">
        <v>-96.702100000000002</v>
      </c>
      <c r="AL4500">
        <v>3</v>
      </c>
      <c r="AM4500" t="s">
        <v>63</v>
      </c>
      <c r="AN4500" t="s">
        <v>11231</v>
      </c>
      <c r="AO4500" t="s">
        <v>184</v>
      </c>
      <c r="AP4500" t="s">
        <v>170</v>
      </c>
      <c r="AQ4500" t="s">
        <v>264</v>
      </c>
      <c r="AR4500" t="s">
        <v>265</v>
      </c>
      <c r="AS4500" t="s">
        <v>83</v>
      </c>
      <c r="AT4500" s="5">
        <v>35125</v>
      </c>
      <c r="AU4500" t="s">
        <v>76</v>
      </c>
      <c r="AV4500" t="s">
        <v>119</v>
      </c>
      <c r="AW4500" t="s">
        <v>85</v>
      </c>
    </row>
    <row r="4501" spans="1:49" x14ac:dyDescent="0.25">
      <c r="A4501">
        <v>1052</v>
      </c>
      <c r="B4501" t="s">
        <v>14317</v>
      </c>
      <c r="C4501">
        <v>1</v>
      </c>
      <c r="D4501" t="s">
        <v>86</v>
      </c>
      <c r="E4501" t="s">
        <v>813</v>
      </c>
      <c r="F4501" t="s">
        <v>108</v>
      </c>
      <c r="G4501">
        <v>214.99</v>
      </c>
      <c r="H4501" t="s">
        <v>138</v>
      </c>
      <c r="I4501" t="s">
        <v>63</v>
      </c>
      <c r="J4501" t="s">
        <v>330</v>
      </c>
      <c r="K4501" t="s">
        <v>14318</v>
      </c>
      <c r="L4501" t="s">
        <v>5849</v>
      </c>
      <c r="M4501" t="s">
        <v>816</v>
      </c>
      <c r="N4501">
        <v>20.800524934383201</v>
      </c>
      <c r="P4501">
        <v>44</v>
      </c>
      <c r="Q4501">
        <v>79</v>
      </c>
      <c r="R4501">
        <v>87</v>
      </c>
      <c r="S4501">
        <v>96</v>
      </c>
      <c r="T4501">
        <v>30</v>
      </c>
      <c r="U4501">
        <v>6</v>
      </c>
      <c r="V4501">
        <v>2910</v>
      </c>
      <c r="AB4501" t="s">
        <v>63</v>
      </c>
      <c r="AC4501" t="s">
        <v>63</v>
      </c>
      <c r="AD4501" t="s">
        <v>63</v>
      </c>
      <c r="AE4501" t="s">
        <v>98</v>
      </c>
      <c r="AG4501">
        <v>1963</v>
      </c>
      <c r="AH4501">
        <v>11.98</v>
      </c>
      <c r="AI4501">
        <v>39.682290000000002</v>
      </c>
      <c r="AJ4501">
        <v>-96.688850000000002</v>
      </c>
      <c r="AL4501">
        <v>2</v>
      </c>
      <c r="AM4501" t="s">
        <v>63</v>
      </c>
      <c r="AN4501" t="s">
        <v>14319</v>
      </c>
      <c r="AO4501" t="s">
        <v>184</v>
      </c>
      <c r="AP4501" t="s">
        <v>116</v>
      </c>
      <c r="AQ4501" t="s">
        <v>239</v>
      </c>
      <c r="AR4501" t="s">
        <v>240</v>
      </c>
      <c r="AS4501" t="s">
        <v>83</v>
      </c>
      <c r="AT4501" s="5">
        <v>36192</v>
      </c>
      <c r="AU4501" t="s">
        <v>129</v>
      </c>
      <c r="AV4501" t="s">
        <v>149</v>
      </c>
      <c r="AW4501" t="s">
        <v>150</v>
      </c>
    </row>
    <row r="4502" spans="1:49" x14ac:dyDescent="0.25">
      <c r="A4502">
        <v>1467</v>
      </c>
      <c r="B4502" t="s">
        <v>11099</v>
      </c>
      <c r="C4502">
        <v>1</v>
      </c>
      <c r="D4502" t="s">
        <v>86</v>
      </c>
      <c r="E4502" t="s">
        <v>813</v>
      </c>
      <c r="F4502" t="s">
        <v>108</v>
      </c>
      <c r="G4502">
        <v>216.42000000000002</v>
      </c>
      <c r="H4502" t="s">
        <v>138</v>
      </c>
      <c r="I4502" t="s">
        <v>63</v>
      </c>
      <c r="J4502" t="s">
        <v>330</v>
      </c>
      <c r="K4502" t="s">
        <v>11100</v>
      </c>
      <c r="L4502" t="s">
        <v>5849</v>
      </c>
      <c r="M4502" t="s">
        <v>816</v>
      </c>
      <c r="N4502">
        <v>20.800524934383201</v>
      </c>
      <c r="P4502">
        <v>44</v>
      </c>
      <c r="Q4502">
        <v>71.2</v>
      </c>
      <c r="R4502">
        <v>85</v>
      </c>
      <c r="S4502">
        <v>94.4</v>
      </c>
      <c r="T4502">
        <v>30</v>
      </c>
      <c r="U4502">
        <v>12</v>
      </c>
      <c r="V4502">
        <v>2810</v>
      </c>
      <c r="AB4502" t="s">
        <v>63</v>
      </c>
      <c r="AC4502" t="s">
        <v>63</v>
      </c>
      <c r="AD4502" t="s">
        <v>63</v>
      </c>
      <c r="AE4502" t="s">
        <v>75</v>
      </c>
      <c r="AG4502">
        <v>1931</v>
      </c>
      <c r="AH4502">
        <v>13.32</v>
      </c>
      <c r="AI4502">
        <v>39.683100000000003</v>
      </c>
      <c r="AJ4502">
        <v>-96.663799999999995</v>
      </c>
      <c r="AL4502">
        <v>2</v>
      </c>
      <c r="AM4502" t="s">
        <v>63</v>
      </c>
      <c r="AN4502" t="s">
        <v>11101</v>
      </c>
      <c r="AO4502" t="s">
        <v>184</v>
      </c>
      <c r="AP4502" t="s">
        <v>116</v>
      </c>
      <c r="AQ4502" t="s">
        <v>358</v>
      </c>
      <c r="AR4502" t="s">
        <v>207</v>
      </c>
      <c r="AS4502" t="s">
        <v>83</v>
      </c>
      <c r="AT4502" s="5">
        <v>36192</v>
      </c>
      <c r="AU4502" t="s">
        <v>129</v>
      </c>
      <c r="AV4502" t="s">
        <v>149</v>
      </c>
      <c r="AW4502" t="s">
        <v>150</v>
      </c>
    </row>
    <row r="4503" spans="1:49" x14ac:dyDescent="0.25">
      <c r="A4503">
        <v>1385</v>
      </c>
      <c r="B4503" t="s">
        <v>12061</v>
      </c>
      <c r="C4503">
        <v>1</v>
      </c>
      <c r="D4503" t="s">
        <v>86</v>
      </c>
      <c r="E4503" t="s">
        <v>813</v>
      </c>
      <c r="F4503" t="s">
        <v>108</v>
      </c>
      <c r="G4503">
        <v>224.70000000000002</v>
      </c>
      <c r="H4503" t="s">
        <v>489</v>
      </c>
      <c r="I4503" t="s">
        <v>63</v>
      </c>
      <c r="J4503" t="s">
        <v>330</v>
      </c>
      <c r="K4503" t="s">
        <v>12062</v>
      </c>
      <c r="L4503" t="s">
        <v>5849</v>
      </c>
      <c r="M4503" t="s">
        <v>816</v>
      </c>
      <c r="N4503">
        <v>24.901574803149607</v>
      </c>
      <c r="P4503">
        <v>44</v>
      </c>
      <c r="Q4503">
        <v>75</v>
      </c>
      <c r="R4503">
        <v>85</v>
      </c>
      <c r="S4503">
        <v>95.2</v>
      </c>
      <c r="T4503">
        <v>30</v>
      </c>
      <c r="U4503">
        <v>10</v>
      </c>
      <c r="V4503">
        <v>2480</v>
      </c>
      <c r="AB4503" t="s">
        <v>63</v>
      </c>
      <c r="AC4503" t="s">
        <v>63</v>
      </c>
      <c r="AD4503" t="s">
        <v>63</v>
      </c>
      <c r="AE4503" t="s">
        <v>98</v>
      </c>
      <c r="AG4503">
        <v>1936</v>
      </c>
      <c r="AH4503">
        <v>21.52</v>
      </c>
      <c r="AI4503">
        <v>39.782670000000003</v>
      </c>
      <c r="AJ4503">
        <v>-96.647540000000006</v>
      </c>
      <c r="AL4503">
        <v>2</v>
      </c>
      <c r="AM4503" t="s">
        <v>63</v>
      </c>
      <c r="AN4503" t="s">
        <v>12063</v>
      </c>
      <c r="AO4503" t="s">
        <v>184</v>
      </c>
      <c r="AP4503" t="s">
        <v>147</v>
      </c>
      <c r="AQ4503" t="s">
        <v>486</v>
      </c>
      <c r="AR4503" t="s">
        <v>285</v>
      </c>
      <c r="AS4503" t="s">
        <v>83</v>
      </c>
      <c r="AT4503" s="5">
        <v>41663</v>
      </c>
      <c r="AU4503" t="s">
        <v>129</v>
      </c>
      <c r="AV4503" t="s">
        <v>149</v>
      </c>
      <c r="AW4503" t="s">
        <v>150</v>
      </c>
    </row>
    <row r="4504" spans="1:49" x14ac:dyDescent="0.25">
      <c r="A4504">
        <v>1739</v>
      </c>
      <c r="B4504" t="s">
        <v>19792</v>
      </c>
      <c r="C4504">
        <v>1</v>
      </c>
      <c r="D4504" t="s">
        <v>86</v>
      </c>
      <c r="E4504" t="s">
        <v>813</v>
      </c>
      <c r="F4504" t="s">
        <v>108</v>
      </c>
      <c r="G4504">
        <v>232.25</v>
      </c>
      <c r="H4504" t="s">
        <v>138</v>
      </c>
      <c r="I4504" t="s">
        <v>63</v>
      </c>
      <c r="J4504" t="s">
        <v>330</v>
      </c>
      <c r="K4504" t="s">
        <v>19793</v>
      </c>
      <c r="L4504" t="s">
        <v>5849</v>
      </c>
      <c r="M4504" t="s">
        <v>816</v>
      </c>
      <c r="N4504">
        <v>34.711286089238847</v>
      </c>
      <c r="P4504">
        <v>31.799868766404199</v>
      </c>
      <c r="Q4504">
        <v>74.900000000000006</v>
      </c>
      <c r="R4504">
        <v>83</v>
      </c>
      <c r="S4504">
        <v>94.4</v>
      </c>
      <c r="T4504">
        <v>15</v>
      </c>
      <c r="U4504">
        <v>20</v>
      </c>
      <c r="V4504">
        <v>1570</v>
      </c>
      <c r="AB4504" t="s">
        <v>63</v>
      </c>
      <c r="AC4504" t="s">
        <v>63</v>
      </c>
      <c r="AD4504" t="s">
        <v>63</v>
      </c>
      <c r="AE4504" t="s">
        <v>98</v>
      </c>
      <c r="AG4504">
        <v>1939</v>
      </c>
      <c r="AH4504">
        <v>29.150000000000002</v>
      </c>
      <c r="AI4504">
        <v>39.876559999999998</v>
      </c>
      <c r="AJ4504">
        <v>-96.666619999999995</v>
      </c>
      <c r="AL4504">
        <v>4</v>
      </c>
      <c r="AM4504" t="s">
        <v>63</v>
      </c>
      <c r="AN4504" t="s">
        <v>19794</v>
      </c>
      <c r="AO4504" t="s">
        <v>184</v>
      </c>
      <c r="AP4504" t="s">
        <v>147</v>
      </c>
      <c r="AQ4504" t="s">
        <v>358</v>
      </c>
      <c r="AR4504" t="s">
        <v>653</v>
      </c>
      <c r="AS4504" t="s">
        <v>83</v>
      </c>
      <c r="AT4504" s="5">
        <v>36192</v>
      </c>
      <c r="AU4504" t="s">
        <v>129</v>
      </c>
      <c r="AV4504" t="s">
        <v>149</v>
      </c>
      <c r="AW4504" t="s">
        <v>150</v>
      </c>
    </row>
    <row r="4505" spans="1:49" x14ac:dyDescent="0.25">
      <c r="A4505">
        <v>4295</v>
      </c>
      <c r="B4505" t="s">
        <v>2658</v>
      </c>
      <c r="C4505">
        <v>1</v>
      </c>
      <c r="D4505" t="s">
        <v>86</v>
      </c>
      <c r="E4505" t="s">
        <v>813</v>
      </c>
      <c r="F4505" t="s">
        <v>108</v>
      </c>
      <c r="G4505">
        <v>238.65</v>
      </c>
      <c r="H4505" t="s">
        <v>669</v>
      </c>
      <c r="I4505" t="s">
        <v>63</v>
      </c>
      <c r="J4505" t="s">
        <v>330</v>
      </c>
      <c r="K4505" t="s">
        <v>2659</v>
      </c>
      <c r="L4505" t="s">
        <v>193</v>
      </c>
      <c r="M4505" t="s">
        <v>816</v>
      </c>
      <c r="N4505">
        <v>53.51049868766404</v>
      </c>
      <c r="P4505">
        <v>28</v>
      </c>
      <c r="Q4505">
        <v>72.400000000000006</v>
      </c>
      <c r="R4505">
        <v>70</v>
      </c>
      <c r="S4505">
        <v>80.900000000000006</v>
      </c>
      <c r="T4505">
        <v>35</v>
      </c>
      <c r="U4505">
        <v>19</v>
      </c>
      <c r="V4505">
        <v>1640</v>
      </c>
      <c r="X4505" t="s">
        <v>2660</v>
      </c>
      <c r="Z4505" t="s">
        <v>73</v>
      </c>
      <c r="AA4505" t="s">
        <v>465</v>
      </c>
      <c r="AB4505" t="s">
        <v>75</v>
      </c>
      <c r="AC4505" t="s">
        <v>75</v>
      </c>
      <c r="AD4505" t="s">
        <v>75</v>
      </c>
      <c r="AE4505" t="s">
        <v>63</v>
      </c>
      <c r="AG4505">
        <v>1927</v>
      </c>
      <c r="AH4505">
        <v>35.65</v>
      </c>
      <c r="AI4505">
        <v>39.968380000000003</v>
      </c>
      <c r="AJ4505">
        <v>-96.657219999999995</v>
      </c>
      <c r="AL4505">
        <v>1</v>
      </c>
      <c r="AM4505" t="s">
        <v>63</v>
      </c>
      <c r="AN4505" t="s">
        <v>2661</v>
      </c>
      <c r="AO4505" t="s">
        <v>184</v>
      </c>
      <c r="AP4505" t="s">
        <v>147</v>
      </c>
      <c r="AQ4505" t="s">
        <v>239</v>
      </c>
      <c r="AR4505" t="s">
        <v>240</v>
      </c>
      <c r="AS4505" t="s">
        <v>83</v>
      </c>
      <c r="AT4505" s="5">
        <v>35886</v>
      </c>
      <c r="AU4505" t="s">
        <v>76</v>
      </c>
      <c r="AV4505" t="s">
        <v>149</v>
      </c>
      <c r="AW4505" t="s">
        <v>2620</v>
      </c>
    </row>
    <row r="4506" spans="1:49" x14ac:dyDescent="0.25">
      <c r="A4506">
        <v>1944</v>
      </c>
      <c r="B4506" t="s">
        <v>18685</v>
      </c>
      <c r="C4506">
        <v>1</v>
      </c>
      <c r="D4506" t="s">
        <v>86</v>
      </c>
      <c r="E4506" t="s">
        <v>813</v>
      </c>
      <c r="F4506" t="s">
        <v>108</v>
      </c>
      <c r="G4506">
        <v>239.46</v>
      </c>
      <c r="H4506" t="s">
        <v>138</v>
      </c>
      <c r="I4506" t="s">
        <v>63</v>
      </c>
      <c r="J4506" t="s">
        <v>330</v>
      </c>
      <c r="K4506" t="s">
        <v>18686</v>
      </c>
      <c r="L4506" t="s">
        <v>3462</v>
      </c>
      <c r="M4506" t="s">
        <v>816</v>
      </c>
      <c r="N4506">
        <v>25.492125984251967</v>
      </c>
      <c r="P4506">
        <v>32</v>
      </c>
      <c r="Q4506">
        <v>71.7</v>
      </c>
      <c r="R4506">
        <v>90</v>
      </c>
      <c r="S4506">
        <v>95.7</v>
      </c>
      <c r="T4506">
        <v>35</v>
      </c>
      <c r="U4506">
        <v>19</v>
      </c>
      <c r="V4506">
        <v>1640</v>
      </c>
      <c r="AB4506" t="s">
        <v>63</v>
      </c>
      <c r="AC4506" t="s">
        <v>63</v>
      </c>
      <c r="AD4506" t="s">
        <v>63</v>
      </c>
      <c r="AE4506" t="s">
        <v>98</v>
      </c>
      <c r="AG4506">
        <v>1939</v>
      </c>
      <c r="AH4506">
        <v>36.36</v>
      </c>
      <c r="AI4506">
        <v>39.978639999999999</v>
      </c>
      <c r="AJ4506">
        <v>-96.65728</v>
      </c>
      <c r="AL4506">
        <v>3</v>
      </c>
      <c r="AM4506" t="s">
        <v>63</v>
      </c>
      <c r="AN4506" t="s">
        <v>18687</v>
      </c>
      <c r="AO4506" t="s">
        <v>184</v>
      </c>
      <c r="AP4506" t="s">
        <v>147</v>
      </c>
      <c r="AQ4506" t="s">
        <v>416</v>
      </c>
      <c r="AR4506" t="s">
        <v>346</v>
      </c>
      <c r="AS4506" t="s">
        <v>83</v>
      </c>
      <c r="AT4506" s="5">
        <v>36192</v>
      </c>
      <c r="AU4506" t="s">
        <v>129</v>
      </c>
      <c r="AV4506" t="s">
        <v>149</v>
      </c>
      <c r="AW4506" t="s">
        <v>150</v>
      </c>
    </row>
    <row r="4507" spans="1:49" x14ac:dyDescent="0.25">
      <c r="A4507">
        <v>4892</v>
      </c>
      <c r="B4507" t="s">
        <v>1976</v>
      </c>
      <c r="C4507">
        <v>1</v>
      </c>
      <c r="D4507" t="s">
        <v>86</v>
      </c>
      <c r="E4507" t="s">
        <v>604</v>
      </c>
      <c r="F4507" t="s">
        <v>177</v>
      </c>
      <c r="G4507">
        <v>222.61</v>
      </c>
      <c r="H4507" t="s">
        <v>109</v>
      </c>
      <c r="I4507" t="s">
        <v>86</v>
      </c>
      <c r="J4507" t="s">
        <v>330</v>
      </c>
      <c r="K4507" t="s">
        <v>1977</v>
      </c>
      <c r="L4507" t="s">
        <v>1978</v>
      </c>
      <c r="M4507" t="s">
        <v>749</v>
      </c>
      <c r="N4507">
        <v>206.49606299212599</v>
      </c>
      <c r="P4507">
        <v>26</v>
      </c>
      <c r="Q4507">
        <v>64.8</v>
      </c>
      <c r="R4507">
        <v>85</v>
      </c>
      <c r="S4507">
        <v>86.600000000000009</v>
      </c>
      <c r="T4507">
        <v>40</v>
      </c>
      <c r="U4507">
        <v>12</v>
      </c>
      <c r="V4507">
        <v>1290</v>
      </c>
      <c r="X4507" t="s">
        <v>1979</v>
      </c>
      <c r="Y4507" t="s">
        <v>96</v>
      </c>
      <c r="Z4507" t="s">
        <v>73</v>
      </c>
      <c r="AA4507" t="s">
        <v>74</v>
      </c>
      <c r="AB4507" t="s">
        <v>98</v>
      </c>
      <c r="AC4507" t="s">
        <v>75</v>
      </c>
      <c r="AD4507" t="s">
        <v>98</v>
      </c>
      <c r="AE4507" t="s">
        <v>63</v>
      </c>
      <c r="AG4507">
        <v>1958</v>
      </c>
      <c r="AH4507">
        <v>2.3000000000000003</v>
      </c>
      <c r="AI4507">
        <v>39.689819999999997</v>
      </c>
      <c r="AJ4507">
        <v>-96.767610000000005</v>
      </c>
      <c r="AL4507">
        <v>3</v>
      </c>
      <c r="AM4507" t="s">
        <v>63</v>
      </c>
      <c r="AN4507" t="s">
        <v>1980</v>
      </c>
      <c r="AO4507" t="s">
        <v>184</v>
      </c>
      <c r="AP4507" t="s">
        <v>116</v>
      </c>
      <c r="AQ4507" t="s">
        <v>117</v>
      </c>
      <c r="AR4507" t="s">
        <v>118</v>
      </c>
      <c r="AS4507" t="s">
        <v>83</v>
      </c>
      <c r="AT4507" s="5">
        <v>36312</v>
      </c>
      <c r="AU4507" t="s">
        <v>103</v>
      </c>
      <c r="AV4507" t="s">
        <v>119</v>
      </c>
      <c r="AW4507" t="s">
        <v>174</v>
      </c>
    </row>
    <row r="4508" spans="1:49" x14ac:dyDescent="0.25">
      <c r="A4508">
        <v>2517</v>
      </c>
      <c r="B4508" t="s">
        <v>15305</v>
      </c>
      <c r="C4508">
        <v>1</v>
      </c>
      <c r="D4508" t="s">
        <v>86</v>
      </c>
      <c r="E4508" t="s">
        <v>604</v>
      </c>
      <c r="F4508" t="s">
        <v>177</v>
      </c>
      <c r="G4508">
        <v>230.47</v>
      </c>
      <c r="H4508" t="s">
        <v>109</v>
      </c>
      <c r="I4508" t="s">
        <v>63</v>
      </c>
      <c r="J4508" t="s">
        <v>330</v>
      </c>
      <c r="K4508" t="s">
        <v>15306</v>
      </c>
      <c r="L4508" t="s">
        <v>3977</v>
      </c>
      <c r="M4508" t="s">
        <v>749</v>
      </c>
      <c r="N4508">
        <v>343.50393700787401</v>
      </c>
      <c r="P4508">
        <v>28</v>
      </c>
      <c r="Q4508">
        <v>94.3</v>
      </c>
      <c r="R4508">
        <v>90</v>
      </c>
      <c r="S4508">
        <v>90.5</v>
      </c>
      <c r="T4508">
        <v>30</v>
      </c>
      <c r="U4508">
        <v>12</v>
      </c>
      <c r="V4508">
        <v>725</v>
      </c>
      <c r="AB4508" t="s">
        <v>98</v>
      </c>
      <c r="AC4508" t="s">
        <v>98</v>
      </c>
      <c r="AD4508" t="s">
        <v>98</v>
      </c>
      <c r="AE4508" t="s">
        <v>63</v>
      </c>
      <c r="AG4508">
        <v>1962</v>
      </c>
      <c r="AH4508">
        <v>10.16</v>
      </c>
      <c r="AI4508">
        <v>39.685519999999997</v>
      </c>
      <c r="AJ4508">
        <v>-96.627949999999998</v>
      </c>
      <c r="AL4508">
        <v>5</v>
      </c>
      <c r="AM4508" t="s">
        <v>63</v>
      </c>
      <c r="AN4508" t="s">
        <v>15307</v>
      </c>
      <c r="AO4508" t="s">
        <v>184</v>
      </c>
      <c r="AP4508" t="s">
        <v>170</v>
      </c>
      <c r="AQ4508" t="s">
        <v>317</v>
      </c>
      <c r="AR4508" t="s">
        <v>286</v>
      </c>
      <c r="AS4508" t="s">
        <v>83</v>
      </c>
      <c r="AT4508" s="5">
        <v>35886</v>
      </c>
      <c r="AU4508" t="s">
        <v>129</v>
      </c>
      <c r="AV4508" t="s">
        <v>119</v>
      </c>
      <c r="AW4508" t="s">
        <v>85</v>
      </c>
    </row>
    <row r="4509" spans="1:49" x14ac:dyDescent="0.25">
      <c r="A4509">
        <v>2330</v>
      </c>
      <c r="B4509" t="s">
        <v>22743</v>
      </c>
      <c r="C4509">
        <v>1</v>
      </c>
      <c r="D4509" t="s">
        <v>86</v>
      </c>
      <c r="E4509" t="s">
        <v>604</v>
      </c>
      <c r="F4509" t="s">
        <v>177</v>
      </c>
      <c r="G4509">
        <v>239.15</v>
      </c>
      <c r="H4509" t="s">
        <v>138</v>
      </c>
      <c r="I4509" t="s">
        <v>63</v>
      </c>
      <c r="J4509" t="s">
        <v>330</v>
      </c>
      <c r="K4509" t="s">
        <v>22744</v>
      </c>
      <c r="L4509" t="s">
        <v>14524</v>
      </c>
      <c r="M4509" t="s">
        <v>749</v>
      </c>
      <c r="N4509">
        <v>25.492125984251967</v>
      </c>
      <c r="P4509">
        <v>30</v>
      </c>
      <c r="Q4509">
        <v>77.7</v>
      </c>
      <c r="R4509">
        <v>80</v>
      </c>
      <c r="S4509">
        <v>95.5</v>
      </c>
      <c r="T4509">
        <v>30</v>
      </c>
      <c r="U4509">
        <v>12</v>
      </c>
      <c r="V4509">
        <v>745</v>
      </c>
      <c r="AB4509" t="s">
        <v>63</v>
      </c>
      <c r="AC4509" t="s">
        <v>63</v>
      </c>
      <c r="AD4509" t="s">
        <v>63</v>
      </c>
      <c r="AE4509" t="s">
        <v>75</v>
      </c>
      <c r="AG4509">
        <v>1931</v>
      </c>
      <c r="AH4509">
        <v>19.04</v>
      </c>
      <c r="AI4509">
        <v>39.682040000000001</v>
      </c>
      <c r="AJ4509">
        <v>-96.466470000000001</v>
      </c>
      <c r="AL4509">
        <v>3</v>
      </c>
      <c r="AM4509" t="s">
        <v>63</v>
      </c>
      <c r="AN4509" t="s">
        <v>22745</v>
      </c>
      <c r="AO4509" t="s">
        <v>184</v>
      </c>
      <c r="AP4509" t="s">
        <v>147</v>
      </c>
      <c r="AQ4509" t="s">
        <v>486</v>
      </c>
      <c r="AR4509" t="s">
        <v>653</v>
      </c>
      <c r="AS4509" t="s">
        <v>83</v>
      </c>
      <c r="AT4509" s="5">
        <v>36192</v>
      </c>
      <c r="AU4509" t="s">
        <v>129</v>
      </c>
      <c r="AV4509" t="s">
        <v>2629</v>
      </c>
      <c r="AW4509" t="s">
        <v>1132</v>
      </c>
    </row>
    <row r="4510" spans="1:49" x14ac:dyDescent="0.25">
      <c r="A4510">
        <v>4379</v>
      </c>
      <c r="B4510" t="s">
        <v>12943</v>
      </c>
      <c r="C4510">
        <v>1</v>
      </c>
      <c r="D4510" t="s">
        <v>86</v>
      </c>
      <c r="E4510" t="s">
        <v>604</v>
      </c>
      <c r="F4510" t="s">
        <v>177</v>
      </c>
      <c r="G4510">
        <v>240.51</v>
      </c>
      <c r="H4510" t="s">
        <v>109</v>
      </c>
      <c r="I4510" t="s">
        <v>86</v>
      </c>
      <c r="J4510" t="s">
        <v>330</v>
      </c>
      <c r="K4510" t="s">
        <v>12944</v>
      </c>
      <c r="L4510" t="s">
        <v>12945</v>
      </c>
      <c r="M4510" t="s">
        <v>749</v>
      </c>
      <c r="N4510">
        <v>189.501312335958</v>
      </c>
      <c r="O4510">
        <v>0</v>
      </c>
      <c r="P4510">
        <v>28</v>
      </c>
      <c r="Q4510">
        <v>93</v>
      </c>
      <c r="R4510">
        <v>90</v>
      </c>
      <c r="S4510">
        <v>84.9</v>
      </c>
      <c r="T4510">
        <v>30</v>
      </c>
      <c r="U4510">
        <v>12</v>
      </c>
      <c r="V4510">
        <v>745</v>
      </c>
      <c r="AB4510" t="s">
        <v>98</v>
      </c>
      <c r="AC4510" t="s">
        <v>98</v>
      </c>
      <c r="AD4510" t="s">
        <v>98</v>
      </c>
      <c r="AE4510" t="s">
        <v>63</v>
      </c>
      <c r="AG4510">
        <v>1962</v>
      </c>
      <c r="AH4510">
        <v>20.2</v>
      </c>
      <c r="AI4510">
        <v>39.691519999999997</v>
      </c>
      <c r="AJ4510">
        <v>-96.444509999999994</v>
      </c>
      <c r="AL4510">
        <v>3</v>
      </c>
      <c r="AM4510" t="s">
        <v>63</v>
      </c>
      <c r="AN4510" t="s">
        <v>12946</v>
      </c>
      <c r="AO4510" t="s">
        <v>184</v>
      </c>
      <c r="AP4510" t="s">
        <v>170</v>
      </c>
      <c r="AQ4510" t="s">
        <v>317</v>
      </c>
      <c r="AR4510" t="s">
        <v>337</v>
      </c>
      <c r="AS4510" t="s">
        <v>83</v>
      </c>
      <c r="AT4510" s="5">
        <v>36312</v>
      </c>
      <c r="AU4510" t="s">
        <v>103</v>
      </c>
      <c r="AV4510" t="s">
        <v>187</v>
      </c>
      <c r="AW4510" t="s">
        <v>188</v>
      </c>
    </row>
    <row r="4511" spans="1:49" x14ac:dyDescent="0.25">
      <c r="A4511">
        <v>994</v>
      </c>
      <c r="B4511" t="s">
        <v>9802</v>
      </c>
      <c r="C4511">
        <v>1</v>
      </c>
      <c r="D4511" t="s">
        <v>86</v>
      </c>
      <c r="E4511" t="s">
        <v>604</v>
      </c>
      <c r="F4511" t="s">
        <v>177</v>
      </c>
      <c r="G4511">
        <v>249.48000000000002</v>
      </c>
      <c r="H4511" t="s">
        <v>138</v>
      </c>
      <c r="I4511" t="s">
        <v>63</v>
      </c>
      <c r="J4511" t="s">
        <v>773</v>
      </c>
      <c r="K4511" t="s">
        <v>9803</v>
      </c>
      <c r="L4511" t="s">
        <v>9804</v>
      </c>
      <c r="M4511" t="s">
        <v>749</v>
      </c>
      <c r="N4511">
        <v>61.712598425196845</v>
      </c>
      <c r="P4511">
        <v>32</v>
      </c>
      <c r="Q4511">
        <v>71.900000000000006</v>
      </c>
      <c r="R4511">
        <v>80</v>
      </c>
      <c r="S4511">
        <v>96.7</v>
      </c>
      <c r="T4511">
        <v>42</v>
      </c>
      <c r="U4511">
        <v>10</v>
      </c>
      <c r="V4511">
        <v>530</v>
      </c>
      <c r="W4511" t="s">
        <v>70</v>
      </c>
      <c r="AB4511" t="s">
        <v>63</v>
      </c>
      <c r="AC4511" t="s">
        <v>63</v>
      </c>
      <c r="AD4511" t="s">
        <v>63</v>
      </c>
      <c r="AE4511" t="s">
        <v>98</v>
      </c>
      <c r="AG4511">
        <v>1932</v>
      </c>
      <c r="AH4511">
        <v>29.17</v>
      </c>
      <c r="AI4511">
        <v>39.7258</v>
      </c>
      <c r="AJ4511">
        <v>-96.315870000000004</v>
      </c>
      <c r="AL4511">
        <v>7</v>
      </c>
      <c r="AM4511" t="s">
        <v>63</v>
      </c>
      <c r="AN4511" t="s">
        <v>9805</v>
      </c>
      <c r="AO4511" t="s">
        <v>79</v>
      </c>
      <c r="AP4511" t="s">
        <v>147</v>
      </c>
      <c r="AQ4511" t="s">
        <v>416</v>
      </c>
      <c r="AR4511" t="s">
        <v>346</v>
      </c>
      <c r="AS4511" t="s">
        <v>83</v>
      </c>
      <c r="AT4511" s="5">
        <v>36192</v>
      </c>
      <c r="AU4511" t="s">
        <v>129</v>
      </c>
      <c r="AV4511" t="s">
        <v>149</v>
      </c>
      <c r="AW4511" t="s">
        <v>150</v>
      </c>
    </row>
    <row r="4512" spans="1:49" x14ac:dyDescent="0.25">
      <c r="A4512">
        <v>3189</v>
      </c>
      <c r="B4512" t="s">
        <v>19416</v>
      </c>
      <c r="C4512">
        <v>1</v>
      </c>
      <c r="D4512" t="s">
        <v>86</v>
      </c>
      <c r="E4512" t="s">
        <v>1448</v>
      </c>
      <c r="F4512" t="s">
        <v>177</v>
      </c>
      <c r="G4512">
        <v>205.29</v>
      </c>
      <c r="H4512" t="s">
        <v>643</v>
      </c>
      <c r="I4512" t="s">
        <v>63</v>
      </c>
      <c r="J4512" t="s">
        <v>330</v>
      </c>
      <c r="K4512" t="s">
        <v>19417</v>
      </c>
      <c r="L4512" t="s">
        <v>19418</v>
      </c>
      <c r="M4512" t="s">
        <v>1451</v>
      </c>
      <c r="N4512">
        <v>32.51312335958005</v>
      </c>
      <c r="P4512">
        <v>29.600065616797899</v>
      </c>
      <c r="Q4512">
        <v>83.600000000000009</v>
      </c>
      <c r="R4512">
        <v>85</v>
      </c>
      <c r="S4512">
        <v>85</v>
      </c>
      <c r="T4512">
        <v>60</v>
      </c>
      <c r="U4512">
        <v>24</v>
      </c>
      <c r="V4512">
        <v>1150</v>
      </c>
      <c r="AB4512" t="s">
        <v>75</v>
      </c>
      <c r="AC4512" t="s">
        <v>75</v>
      </c>
      <c r="AD4512" t="s">
        <v>75</v>
      </c>
      <c r="AE4512" t="s">
        <v>63</v>
      </c>
      <c r="AG4512">
        <v>1929</v>
      </c>
      <c r="AH4512">
        <v>4.26</v>
      </c>
      <c r="AI4512">
        <v>39.627800000000001</v>
      </c>
      <c r="AJ4512">
        <v>-96.407910000000001</v>
      </c>
      <c r="AL4512">
        <v>1</v>
      </c>
      <c r="AM4512" t="s">
        <v>63</v>
      </c>
      <c r="AN4512" t="s">
        <v>19419</v>
      </c>
      <c r="AO4512" t="s">
        <v>103</v>
      </c>
      <c r="AP4512" t="s">
        <v>147</v>
      </c>
      <c r="AQ4512" t="s">
        <v>401</v>
      </c>
      <c r="AR4512" t="s">
        <v>231</v>
      </c>
      <c r="AS4512" t="s">
        <v>83</v>
      </c>
      <c r="AT4512" s="5">
        <v>37257</v>
      </c>
      <c r="AU4512" t="s">
        <v>103</v>
      </c>
      <c r="AV4512" t="s">
        <v>149</v>
      </c>
      <c r="AW4512" t="s">
        <v>1220</v>
      </c>
    </row>
    <row r="4513" spans="1:49" x14ac:dyDescent="0.25">
      <c r="A4513">
        <v>696</v>
      </c>
      <c r="B4513" t="s">
        <v>4929</v>
      </c>
      <c r="C4513">
        <v>1</v>
      </c>
      <c r="D4513" t="s">
        <v>86</v>
      </c>
      <c r="E4513" t="s">
        <v>1448</v>
      </c>
      <c r="F4513" t="s">
        <v>177</v>
      </c>
      <c r="G4513">
        <v>207.43</v>
      </c>
      <c r="H4513" t="s">
        <v>138</v>
      </c>
      <c r="I4513" t="s">
        <v>63</v>
      </c>
      <c r="J4513" t="s">
        <v>330</v>
      </c>
      <c r="K4513" t="s">
        <v>4930</v>
      </c>
      <c r="L4513" t="s">
        <v>835</v>
      </c>
      <c r="M4513" t="s">
        <v>4931</v>
      </c>
      <c r="N4513">
        <v>22.408136482939632</v>
      </c>
      <c r="P4513">
        <v>20.5</v>
      </c>
      <c r="Q4513">
        <v>81.3</v>
      </c>
      <c r="R4513">
        <v>90</v>
      </c>
      <c r="S4513">
        <v>96.3</v>
      </c>
      <c r="T4513">
        <v>0</v>
      </c>
      <c r="U4513">
        <v>24</v>
      </c>
      <c r="V4513">
        <v>1150</v>
      </c>
      <c r="AB4513" t="s">
        <v>63</v>
      </c>
      <c r="AC4513" t="s">
        <v>63</v>
      </c>
      <c r="AD4513" t="s">
        <v>63</v>
      </c>
      <c r="AE4513" t="s">
        <v>98</v>
      </c>
      <c r="AG4513">
        <v>1932</v>
      </c>
      <c r="AH4513">
        <v>6.4</v>
      </c>
      <c r="AI4513">
        <v>39.655900000000003</v>
      </c>
      <c r="AJ4513">
        <v>-96.417599999999993</v>
      </c>
      <c r="AL4513">
        <v>3</v>
      </c>
      <c r="AM4513" t="s">
        <v>63</v>
      </c>
      <c r="AN4513" t="s">
        <v>4932</v>
      </c>
      <c r="AO4513" t="s">
        <v>103</v>
      </c>
      <c r="AP4513" t="s">
        <v>147</v>
      </c>
      <c r="AQ4513" t="s">
        <v>185</v>
      </c>
      <c r="AR4513" t="s">
        <v>336</v>
      </c>
      <c r="AS4513" t="s">
        <v>83</v>
      </c>
      <c r="AT4513" s="5">
        <v>36192</v>
      </c>
      <c r="AU4513" t="s">
        <v>129</v>
      </c>
      <c r="AV4513" t="s">
        <v>487</v>
      </c>
      <c r="AW4513" t="s">
        <v>1132</v>
      </c>
    </row>
    <row r="4514" spans="1:49" x14ac:dyDescent="0.25">
      <c r="A4514">
        <v>2731</v>
      </c>
      <c r="B4514" t="s">
        <v>24857</v>
      </c>
      <c r="C4514">
        <v>1</v>
      </c>
      <c r="D4514" t="s">
        <v>86</v>
      </c>
      <c r="E4514" t="s">
        <v>1448</v>
      </c>
      <c r="F4514" t="s">
        <v>177</v>
      </c>
      <c r="G4514">
        <v>207.47</v>
      </c>
      <c r="H4514" t="s">
        <v>138</v>
      </c>
      <c r="I4514" t="s">
        <v>63</v>
      </c>
      <c r="J4514" t="s">
        <v>330</v>
      </c>
      <c r="K4514" t="s">
        <v>24858</v>
      </c>
      <c r="L4514" t="s">
        <v>748</v>
      </c>
      <c r="M4514" t="s">
        <v>1451</v>
      </c>
      <c r="N4514">
        <v>54.002624671916017</v>
      </c>
      <c r="P4514">
        <v>34</v>
      </c>
      <c r="Q4514">
        <v>62.7</v>
      </c>
      <c r="R4514">
        <v>85</v>
      </c>
      <c r="S4514">
        <v>85.8</v>
      </c>
      <c r="T4514">
        <v>60</v>
      </c>
      <c r="U4514">
        <v>24</v>
      </c>
      <c r="V4514">
        <v>1150</v>
      </c>
      <c r="AB4514" t="s">
        <v>63</v>
      </c>
      <c r="AC4514" t="s">
        <v>63</v>
      </c>
      <c r="AD4514" t="s">
        <v>63</v>
      </c>
      <c r="AE4514" t="s">
        <v>75</v>
      </c>
      <c r="AG4514">
        <v>1932</v>
      </c>
      <c r="AH4514">
        <v>6.44</v>
      </c>
      <c r="AI4514">
        <v>39.65654</v>
      </c>
      <c r="AJ4514">
        <v>-96.417370000000005</v>
      </c>
      <c r="AL4514">
        <v>5</v>
      </c>
      <c r="AM4514" t="s">
        <v>63</v>
      </c>
      <c r="AN4514" t="s">
        <v>24859</v>
      </c>
      <c r="AO4514" t="s">
        <v>103</v>
      </c>
      <c r="AP4514" t="s">
        <v>147</v>
      </c>
      <c r="AQ4514" t="s">
        <v>575</v>
      </c>
      <c r="AR4514" t="s">
        <v>826</v>
      </c>
      <c r="AS4514" t="s">
        <v>83</v>
      </c>
      <c r="AT4514" s="5">
        <v>36192</v>
      </c>
      <c r="AU4514" t="s">
        <v>129</v>
      </c>
      <c r="AV4514" t="s">
        <v>149</v>
      </c>
      <c r="AW4514" t="s">
        <v>1132</v>
      </c>
    </row>
    <row r="4515" spans="1:49" x14ac:dyDescent="0.25">
      <c r="A4515">
        <v>4284</v>
      </c>
      <c r="B4515" t="s">
        <v>1447</v>
      </c>
      <c r="C4515">
        <v>1</v>
      </c>
      <c r="D4515" t="s">
        <v>86</v>
      </c>
      <c r="E4515" t="s">
        <v>1448</v>
      </c>
      <c r="F4515" t="s">
        <v>177</v>
      </c>
      <c r="G4515">
        <v>208.67000000000002</v>
      </c>
      <c r="H4515" t="s">
        <v>1449</v>
      </c>
      <c r="I4515" t="s">
        <v>63</v>
      </c>
      <c r="J4515" t="s">
        <v>330</v>
      </c>
      <c r="K4515" t="s">
        <v>1450</v>
      </c>
      <c r="L4515" t="s">
        <v>835</v>
      </c>
      <c r="M4515" t="s">
        <v>1451</v>
      </c>
      <c r="N4515">
        <v>42.683727034120736</v>
      </c>
      <c r="P4515">
        <v>26</v>
      </c>
      <c r="Q4515">
        <v>47.7</v>
      </c>
      <c r="R4515">
        <v>80</v>
      </c>
      <c r="S4515">
        <v>81.2</v>
      </c>
      <c r="T4515">
        <v>60</v>
      </c>
      <c r="U4515">
        <v>24</v>
      </c>
      <c r="V4515">
        <v>1150</v>
      </c>
      <c r="X4515" t="s">
        <v>1452</v>
      </c>
      <c r="Z4515" t="s">
        <v>73</v>
      </c>
      <c r="AA4515" t="s">
        <v>356</v>
      </c>
      <c r="AB4515" t="s">
        <v>63</v>
      </c>
      <c r="AC4515" t="s">
        <v>63</v>
      </c>
      <c r="AD4515" t="s">
        <v>63</v>
      </c>
      <c r="AE4515" t="s">
        <v>76</v>
      </c>
      <c r="AG4515">
        <v>1927</v>
      </c>
      <c r="AH4515">
        <v>7.6400000000000006</v>
      </c>
      <c r="AI4515">
        <v>39.673900000000003</v>
      </c>
      <c r="AJ4515">
        <v>-96.417249999999996</v>
      </c>
      <c r="AL4515">
        <v>1</v>
      </c>
      <c r="AM4515" t="s">
        <v>63</v>
      </c>
      <c r="AN4515" t="s">
        <v>1453</v>
      </c>
      <c r="AO4515" t="s">
        <v>103</v>
      </c>
      <c r="AP4515" t="s">
        <v>147</v>
      </c>
      <c r="AQ4515" t="s">
        <v>185</v>
      </c>
      <c r="AR4515" t="s">
        <v>81</v>
      </c>
      <c r="AS4515" t="s">
        <v>83</v>
      </c>
      <c r="AT4515" s="5">
        <v>26665</v>
      </c>
      <c r="AU4515" t="s">
        <v>103</v>
      </c>
      <c r="AV4515" t="s">
        <v>149</v>
      </c>
      <c r="AW4515" t="s">
        <v>188</v>
      </c>
    </row>
    <row r="4516" spans="1:49" x14ac:dyDescent="0.25">
      <c r="A4516">
        <v>2335</v>
      </c>
      <c r="B4516" t="s">
        <v>20285</v>
      </c>
      <c r="C4516">
        <v>1</v>
      </c>
      <c r="D4516" t="s">
        <v>86</v>
      </c>
      <c r="E4516" t="s">
        <v>1448</v>
      </c>
      <c r="F4516" t="s">
        <v>177</v>
      </c>
      <c r="G4516">
        <v>221.51</v>
      </c>
      <c r="H4516" t="s">
        <v>138</v>
      </c>
      <c r="I4516" t="s">
        <v>63</v>
      </c>
      <c r="J4516" t="s">
        <v>330</v>
      </c>
      <c r="K4516" t="s">
        <v>20286</v>
      </c>
      <c r="L4516" t="s">
        <v>1106</v>
      </c>
      <c r="M4516" t="s">
        <v>1451</v>
      </c>
      <c r="N4516">
        <v>31.594488188976381</v>
      </c>
      <c r="P4516">
        <v>30</v>
      </c>
      <c r="Q4516">
        <v>72.2</v>
      </c>
      <c r="R4516">
        <v>75</v>
      </c>
      <c r="S4516">
        <v>85.8</v>
      </c>
      <c r="T4516">
        <v>20</v>
      </c>
      <c r="U4516">
        <v>15</v>
      </c>
      <c r="V4516">
        <v>1060</v>
      </c>
      <c r="AB4516" t="s">
        <v>63</v>
      </c>
      <c r="AC4516" t="s">
        <v>63</v>
      </c>
      <c r="AD4516" t="s">
        <v>63</v>
      </c>
      <c r="AE4516" t="s">
        <v>75</v>
      </c>
      <c r="AG4516">
        <v>1931</v>
      </c>
      <c r="AH4516">
        <v>20.48</v>
      </c>
      <c r="AI4516">
        <v>39.858280000000001</v>
      </c>
      <c r="AJ4516">
        <v>-96.417060000000006</v>
      </c>
      <c r="AL4516">
        <v>3</v>
      </c>
      <c r="AM4516" t="s">
        <v>63</v>
      </c>
      <c r="AN4516" t="s">
        <v>20287</v>
      </c>
      <c r="AO4516" t="s">
        <v>184</v>
      </c>
      <c r="AP4516" t="s">
        <v>147</v>
      </c>
      <c r="AQ4516" t="s">
        <v>416</v>
      </c>
      <c r="AR4516" t="s">
        <v>346</v>
      </c>
      <c r="AS4516" t="s">
        <v>83</v>
      </c>
      <c r="AT4516" s="5">
        <v>36192</v>
      </c>
      <c r="AU4516" t="s">
        <v>129</v>
      </c>
      <c r="AV4516" t="s">
        <v>149</v>
      </c>
      <c r="AW4516" t="s">
        <v>150</v>
      </c>
    </row>
    <row r="4517" spans="1:49" x14ac:dyDescent="0.25">
      <c r="A4517">
        <v>2130</v>
      </c>
      <c r="B4517" t="s">
        <v>14889</v>
      </c>
      <c r="C4517">
        <v>1</v>
      </c>
      <c r="D4517" t="s">
        <v>86</v>
      </c>
      <c r="E4517" t="s">
        <v>14890</v>
      </c>
      <c r="F4517" t="s">
        <v>177</v>
      </c>
      <c r="G4517">
        <v>2.52</v>
      </c>
      <c r="H4517" t="s">
        <v>425</v>
      </c>
      <c r="I4517" t="s">
        <v>63</v>
      </c>
      <c r="J4517" t="s">
        <v>330</v>
      </c>
      <c r="K4517" t="s">
        <v>14891</v>
      </c>
      <c r="L4517" t="s">
        <v>5512</v>
      </c>
      <c r="M4517" t="s">
        <v>14892</v>
      </c>
      <c r="N4517">
        <v>582.08661417322833</v>
      </c>
      <c r="O4517">
        <v>24</v>
      </c>
      <c r="P4517">
        <v>28</v>
      </c>
      <c r="Q4517">
        <v>93.600000000000009</v>
      </c>
      <c r="R4517">
        <v>92</v>
      </c>
      <c r="S4517">
        <v>95.100000000000009</v>
      </c>
      <c r="T4517">
        <v>20</v>
      </c>
      <c r="U4517">
        <v>6</v>
      </c>
      <c r="V4517">
        <v>335</v>
      </c>
      <c r="AB4517" t="s">
        <v>98</v>
      </c>
      <c r="AC4517" t="s">
        <v>129</v>
      </c>
      <c r="AD4517" t="s">
        <v>98</v>
      </c>
      <c r="AE4517" t="s">
        <v>63</v>
      </c>
      <c r="AG4517">
        <v>1957</v>
      </c>
      <c r="AH4517">
        <v>2.52</v>
      </c>
      <c r="AI4517">
        <v>39.957839999999997</v>
      </c>
      <c r="AJ4517">
        <v>-96.609800000000007</v>
      </c>
      <c r="AK4517" t="s">
        <v>77</v>
      </c>
      <c r="AL4517">
        <v>7</v>
      </c>
      <c r="AM4517" t="s">
        <v>63</v>
      </c>
      <c r="AN4517" t="s">
        <v>14893</v>
      </c>
      <c r="AO4517" t="s">
        <v>184</v>
      </c>
      <c r="AP4517" t="s">
        <v>170</v>
      </c>
      <c r="AQ4517" t="s">
        <v>159</v>
      </c>
      <c r="AR4517" t="s">
        <v>171</v>
      </c>
      <c r="AS4517" t="s">
        <v>83</v>
      </c>
      <c r="AT4517" s="5">
        <v>41575</v>
      </c>
      <c r="AU4517" t="s">
        <v>103</v>
      </c>
      <c r="AV4517" t="s">
        <v>134</v>
      </c>
      <c r="AW4517" t="s">
        <v>150</v>
      </c>
    </row>
    <row r="4518" spans="1:49" x14ac:dyDescent="0.25">
      <c r="A4518">
        <v>1557</v>
      </c>
      <c r="B4518" t="s">
        <v>10924</v>
      </c>
      <c r="C4518">
        <v>1</v>
      </c>
      <c r="D4518" t="s">
        <v>86</v>
      </c>
      <c r="E4518" t="s">
        <v>10925</v>
      </c>
      <c r="F4518" t="s">
        <v>177</v>
      </c>
      <c r="G4518">
        <v>0.33</v>
      </c>
      <c r="H4518" t="s">
        <v>8200</v>
      </c>
      <c r="I4518" t="s">
        <v>63</v>
      </c>
      <c r="J4518" t="s">
        <v>773</v>
      </c>
      <c r="K4518" t="s">
        <v>10926</v>
      </c>
      <c r="L4518" t="s">
        <v>10927</v>
      </c>
      <c r="M4518" t="s">
        <v>10928</v>
      </c>
      <c r="N4518">
        <v>215.09186351706037</v>
      </c>
      <c r="O4518">
        <v>18</v>
      </c>
      <c r="P4518">
        <v>28</v>
      </c>
      <c r="Q4518">
        <v>91.9</v>
      </c>
      <c r="R4518">
        <v>85</v>
      </c>
      <c r="S4518">
        <v>96</v>
      </c>
      <c r="T4518">
        <v>8</v>
      </c>
      <c r="U4518">
        <v>11</v>
      </c>
      <c r="V4518">
        <v>175</v>
      </c>
      <c r="W4518" t="s">
        <v>70</v>
      </c>
      <c r="AB4518" t="s">
        <v>75</v>
      </c>
      <c r="AC4518" t="s">
        <v>98</v>
      </c>
      <c r="AD4518" t="s">
        <v>98</v>
      </c>
      <c r="AE4518" t="s">
        <v>63</v>
      </c>
      <c r="AG4518">
        <v>1979</v>
      </c>
      <c r="AH4518">
        <v>0.33</v>
      </c>
      <c r="AI4518">
        <v>39.721899999999998</v>
      </c>
      <c r="AJ4518">
        <v>-96.333269999999999</v>
      </c>
      <c r="AK4518" t="s">
        <v>262</v>
      </c>
      <c r="AL4518">
        <v>3</v>
      </c>
      <c r="AM4518" t="s">
        <v>63</v>
      </c>
      <c r="AN4518" t="s">
        <v>10929</v>
      </c>
      <c r="AO4518" t="s">
        <v>79</v>
      </c>
      <c r="AP4518" t="s">
        <v>170</v>
      </c>
      <c r="AQ4518" t="s">
        <v>634</v>
      </c>
      <c r="AR4518" t="s">
        <v>1025</v>
      </c>
      <c r="AS4518" t="s">
        <v>83</v>
      </c>
      <c r="AT4518" s="5">
        <v>41389</v>
      </c>
      <c r="AU4518" t="s">
        <v>103</v>
      </c>
      <c r="AV4518" t="s">
        <v>134</v>
      </c>
      <c r="AW4518" t="s">
        <v>150</v>
      </c>
    </row>
    <row r="4519" spans="1:49" x14ac:dyDescent="0.25">
      <c r="A4519">
        <v>867</v>
      </c>
      <c r="B4519" t="s">
        <v>26843</v>
      </c>
      <c r="C4519">
        <v>1</v>
      </c>
      <c r="D4519" t="s">
        <v>86</v>
      </c>
      <c r="E4519" t="s">
        <v>1448</v>
      </c>
      <c r="F4519" t="s">
        <v>177</v>
      </c>
      <c r="G4519">
        <v>210.13</v>
      </c>
      <c r="H4519" t="s">
        <v>208</v>
      </c>
      <c r="I4519" t="s">
        <v>63</v>
      </c>
      <c r="J4519" t="s">
        <v>330</v>
      </c>
      <c r="K4519" t="s">
        <v>26844</v>
      </c>
      <c r="L4519" t="s">
        <v>10927</v>
      </c>
      <c r="M4519" t="s">
        <v>1451</v>
      </c>
      <c r="N4519">
        <v>281.98818897637796</v>
      </c>
      <c r="P4519">
        <v>44</v>
      </c>
      <c r="Q4519">
        <v>90.100000000000009</v>
      </c>
      <c r="R4519">
        <v>95</v>
      </c>
      <c r="S4519">
        <v>98.8</v>
      </c>
      <c r="T4519">
        <v>57</v>
      </c>
      <c r="U4519">
        <v>24</v>
      </c>
      <c r="V4519">
        <v>1150</v>
      </c>
      <c r="AB4519" t="s">
        <v>98</v>
      </c>
      <c r="AC4519" t="s">
        <v>98</v>
      </c>
      <c r="AD4519" t="s">
        <v>98</v>
      </c>
      <c r="AE4519" t="s">
        <v>63</v>
      </c>
      <c r="AG4519">
        <v>1985</v>
      </c>
      <c r="AH4519">
        <v>9.24</v>
      </c>
      <c r="AI4519">
        <v>39.696730000000002</v>
      </c>
      <c r="AJ4519">
        <v>-96.41865</v>
      </c>
      <c r="AL4519">
        <v>3</v>
      </c>
      <c r="AM4519" t="s">
        <v>63</v>
      </c>
      <c r="AN4519" t="s">
        <v>26845</v>
      </c>
      <c r="AO4519" t="s">
        <v>103</v>
      </c>
      <c r="AP4519" t="s">
        <v>170</v>
      </c>
      <c r="AQ4519" t="s">
        <v>101</v>
      </c>
      <c r="AR4519" t="s">
        <v>514</v>
      </c>
      <c r="AS4519" t="s">
        <v>83</v>
      </c>
      <c r="AT4519" s="5">
        <v>41575</v>
      </c>
      <c r="AU4519" t="s">
        <v>76</v>
      </c>
      <c r="AV4519" t="s">
        <v>134</v>
      </c>
      <c r="AW4519" t="s">
        <v>85</v>
      </c>
    </row>
    <row r="4520" spans="1:49" x14ac:dyDescent="0.25">
      <c r="A4520">
        <v>107</v>
      </c>
      <c r="B4520" t="s">
        <v>18211</v>
      </c>
      <c r="C4520">
        <v>1</v>
      </c>
      <c r="D4520" t="s">
        <v>86</v>
      </c>
      <c r="E4520" t="s">
        <v>668</v>
      </c>
      <c r="F4520" t="s">
        <v>108</v>
      </c>
      <c r="G4520">
        <v>303.85000000000002</v>
      </c>
      <c r="H4520" t="s">
        <v>820</v>
      </c>
      <c r="I4520" t="s">
        <v>63</v>
      </c>
      <c r="J4520" t="s">
        <v>330</v>
      </c>
      <c r="K4520" t="s">
        <v>18212</v>
      </c>
      <c r="L4520" t="s">
        <v>12945</v>
      </c>
      <c r="M4520" t="s">
        <v>18213</v>
      </c>
      <c r="N4520">
        <v>180.51181102362204</v>
      </c>
      <c r="P4520">
        <v>44</v>
      </c>
      <c r="Q4520">
        <v>98</v>
      </c>
      <c r="R4520">
        <v>95</v>
      </c>
      <c r="S4520">
        <v>99.100000000000009</v>
      </c>
      <c r="T4520">
        <v>0</v>
      </c>
      <c r="U4520">
        <v>20</v>
      </c>
      <c r="V4520">
        <v>3770</v>
      </c>
      <c r="AB4520" t="s">
        <v>98</v>
      </c>
      <c r="AC4520" t="s">
        <v>98</v>
      </c>
      <c r="AD4520" t="s">
        <v>129</v>
      </c>
      <c r="AE4520" t="s">
        <v>63</v>
      </c>
      <c r="AG4520">
        <v>1990</v>
      </c>
      <c r="AH4520">
        <v>19.600000000000001</v>
      </c>
      <c r="AI4520">
        <v>39.841540000000002</v>
      </c>
      <c r="AJ4520">
        <v>-96.437560000000005</v>
      </c>
      <c r="AL4520">
        <v>3</v>
      </c>
      <c r="AM4520" t="s">
        <v>63</v>
      </c>
      <c r="AN4520" t="s">
        <v>18214</v>
      </c>
      <c r="AO4520" t="s">
        <v>184</v>
      </c>
      <c r="AP4520" t="s">
        <v>170</v>
      </c>
      <c r="AQ4520" t="s">
        <v>634</v>
      </c>
      <c r="AR4520" t="s">
        <v>1025</v>
      </c>
      <c r="AS4520" t="s">
        <v>83</v>
      </c>
      <c r="AT4520" s="5">
        <v>36039</v>
      </c>
      <c r="AU4520" t="s">
        <v>76</v>
      </c>
      <c r="AV4520" t="s">
        <v>200</v>
      </c>
      <c r="AW4520" t="s">
        <v>150</v>
      </c>
    </row>
    <row r="4521" spans="1:49" x14ac:dyDescent="0.25">
      <c r="A4521">
        <v>141</v>
      </c>
      <c r="B4521" t="s">
        <v>16825</v>
      </c>
      <c r="C4521">
        <v>1</v>
      </c>
      <c r="D4521" t="s">
        <v>86</v>
      </c>
      <c r="E4521" t="s">
        <v>604</v>
      </c>
      <c r="F4521" t="s">
        <v>177</v>
      </c>
      <c r="G4521">
        <v>248.75</v>
      </c>
      <c r="H4521" t="s">
        <v>820</v>
      </c>
      <c r="I4521" t="s">
        <v>63</v>
      </c>
      <c r="J4521" t="s">
        <v>773</v>
      </c>
      <c r="K4521" t="s">
        <v>16826</v>
      </c>
      <c r="L4521" t="s">
        <v>16827</v>
      </c>
      <c r="M4521" t="s">
        <v>638</v>
      </c>
      <c r="N4521">
        <v>232.51312335958008</v>
      </c>
      <c r="P4521">
        <v>35.990813648293965</v>
      </c>
      <c r="Q4521">
        <v>94</v>
      </c>
      <c r="R4521">
        <v>95</v>
      </c>
      <c r="S4521">
        <v>100</v>
      </c>
      <c r="T4521">
        <v>0</v>
      </c>
      <c r="U4521">
        <v>10</v>
      </c>
      <c r="V4521">
        <v>530</v>
      </c>
      <c r="W4521" t="s">
        <v>70</v>
      </c>
      <c r="AB4521" t="s">
        <v>98</v>
      </c>
      <c r="AC4521" t="s">
        <v>129</v>
      </c>
      <c r="AD4521" t="s">
        <v>129</v>
      </c>
      <c r="AE4521" t="s">
        <v>63</v>
      </c>
      <c r="AG4521">
        <v>1993</v>
      </c>
      <c r="AH4521">
        <v>28.44</v>
      </c>
      <c r="AI4521">
        <v>39.725839999999998</v>
      </c>
      <c r="AJ4521">
        <v>-96.328890000000001</v>
      </c>
      <c r="AL4521">
        <v>3</v>
      </c>
      <c r="AM4521" t="s">
        <v>63</v>
      </c>
      <c r="AN4521" t="s">
        <v>16828</v>
      </c>
      <c r="AO4521" t="s">
        <v>79</v>
      </c>
      <c r="AP4521" t="s">
        <v>170</v>
      </c>
      <c r="AQ4521" t="s">
        <v>264</v>
      </c>
      <c r="AR4521" t="s">
        <v>265</v>
      </c>
      <c r="AS4521" t="s">
        <v>83</v>
      </c>
      <c r="AT4521" s="5">
        <v>36039</v>
      </c>
      <c r="AU4521" t="s">
        <v>76</v>
      </c>
      <c r="AV4521" t="s">
        <v>134</v>
      </c>
      <c r="AW4521" t="s">
        <v>150</v>
      </c>
    </row>
    <row r="4522" spans="1:49" x14ac:dyDescent="0.25">
      <c r="A4522">
        <v>108</v>
      </c>
      <c r="B4522" t="s">
        <v>18531</v>
      </c>
      <c r="C4522">
        <v>1</v>
      </c>
      <c r="D4522" t="s">
        <v>86</v>
      </c>
      <c r="E4522" t="s">
        <v>668</v>
      </c>
      <c r="F4522" t="s">
        <v>108</v>
      </c>
      <c r="G4522">
        <v>298.42</v>
      </c>
      <c r="H4522" t="s">
        <v>90</v>
      </c>
      <c r="I4522" t="s">
        <v>63</v>
      </c>
      <c r="J4522" t="s">
        <v>330</v>
      </c>
      <c r="K4522" t="s">
        <v>18532</v>
      </c>
      <c r="L4522" t="s">
        <v>921</v>
      </c>
      <c r="M4522" t="s">
        <v>3162</v>
      </c>
      <c r="N4522">
        <v>142.48687664041995</v>
      </c>
      <c r="P4522">
        <v>44</v>
      </c>
      <c r="Q4522">
        <v>99.600000000000009</v>
      </c>
      <c r="R4522">
        <v>95</v>
      </c>
      <c r="S4522">
        <v>97.4</v>
      </c>
      <c r="T4522">
        <v>1</v>
      </c>
      <c r="U4522">
        <v>19</v>
      </c>
      <c r="V4522">
        <v>4060</v>
      </c>
      <c r="AB4522" t="s">
        <v>98</v>
      </c>
      <c r="AC4522" t="s">
        <v>129</v>
      </c>
      <c r="AD4522" t="s">
        <v>129</v>
      </c>
      <c r="AE4522" t="s">
        <v>63</v>
      </c>
      <c r="AG4522">
        <v>1993</v>
      </c>
      <c r="AH4522">
        <v>14.17</v>
      </c>
      <c r="AI4522">
        <v>39.841619999999999</v>
      </c>
      <c r="AJ4522">
        <v>-96.539789999999996</v>
      </c>
      <c r="AL4522">
        <v>3</v>
      </c>
      <c r="AM4522" t="s">
        <v>63</v>
      </c>
      <c r="AN4522" t="s">
        <v>18533</v>
      </c>
      <c r="AO4522" t="s">
        <v>184</v>
      </c>
      <c r="AP4522" t="s">
        <v>170</v>
      </c>
      <c r="AQ4522" t="s">
        <v>677</v>
      </c>
      <c r="AR4522" t="s">
        <v>133</v>
      </c>
      <c r="AS4522" t="s">
        <v>83</v>
      </c>
      <c r="AT4522" s="5">
        <v>35855</v>
      </c>
      <c r="AU4522" t="s">
        <v>76</v>
      </c>
      <c r="AV4522" t="s">
        <v>134</v>
      </c>
      <c r="AW4522" t="s">
        <v>150</v>
      </c>
    </row>
    <row r="4523" spans="1:49" x14ac:dyDescent="0.25">
      <c r="A4523">
        <v>61</v>
      </c>
      <c r="B4523" t="s">
        <v>21360</v>
      </c>
      <c r="C4523">
        <v>1</v>
      </c>
      <c r="D4523" t="s">
        <v>86</v>
      </c>
      <c r="E4523" t="s">
        <v>813</v>
      </c>
      <c r="F4523" t="s">
        <v>108</v>
      </c>
      <c r="G4523">
        <v>234.93</v>
      </c>
      <c r="H4523" t="s">
        <v>90</v>
      </c>
      <c r="I4523" t="s">
        <v>63</v>
      </c>
      <c r="J4523" t="s">
        <v>330</v>
      </c>
      <c r="K4523" t="s">
        <v>21361</v>
      </c>
      <c r="L4523" t="s">
        <v>193</v>
      </c>
      <c r="M4523" t="s">
        <v>4256</v>
      </c>
      <c r="N4523">
        <v>112.5</v>
      </c>
      <c r="P4523">
        <v>36</v>
      </c>
      <c r="Q4523">
        <v>98.9</v>
      </c>
      <c r="R4523">
        <v>97</v>
      </c>
      <c r="S4523">
        <v>100</v>
      </c>
      <c r="T4523">
        <v>1</v>
      </c>
      <c r="U4523">
        <v>20</v>
      </c>
      <c r="V4523">
        <v>1570</v>
      </c>
      <c r="AB4523" t="s">
        <v>98</v>
      </c>
      <c r="AC4523" t="s">
        <v>129</v>
      </c>
      <c r="AD4523" t="s">
        <v>129</v>
      </c>
      <c r="AE4523" t="s">
        <v>63</v>
      </c>
      <c r="AG4523">
        <v>1995</v>
      </c>
      <c r="AH4523">
        <v>31.830000000000002</v>
      </c>
      <c r="AI4523">
        <v>39.915100000000002</v>
      </c>
      <c r="AJ4523">
        <v>-96.664599999999993</v>
      </c>
      <c r="AL4523">
        <v>3</v>
      </c>
      <c r="AM4523" t="s">
        <v>63</v>
      </c>
      <c r="AN4523" t="s">
        <v>21362</v>
      </c>
      <c r="AO4523" t="s">
        <v>184</v>
      </c>
      <c r="AP4523" t="s">
        <v>786</v>
      </c>
      <c r="AQ4523" t="s">
        <v>326</v>
      </c>
      <c r="AR4523" t="s">
        <v>327</v>
      </c>
      <c r="AS4523" t="s">
        <v>83</v>
      </c>
      <c r="AT4523" s="5">
        <v>34790</v>
      </c>
      <c r="AU4523" t="s">
        <v>76</v>
      </c>
      <c r="AV4523" t="s">
        <v>134</v>
      </c>
      <c r="AW4523" t="s">
        <v>150</v>
      </c>
    </row>
    <row r="4524" spans="1:49" x14ac:dyDescent="0.25">
      <c r="A4524">
        <v>61</v>
      </c>
      <c r="B4524" t="s">
        <v>26159</v>
      </c>
      <c r="C4524">
        <v>1</v>
      </c>
      <c r="D4524" t="s">
        <v>86</v>
      </c>
      <c r="E4524" t="s">
        <v>813</v>
      </c>
      <c r="F4524" t="s">
        <v>108</v>
      </c>
      <c r="G4524">
        <v>234.33</v>
      </c>
      <c r="H4524" t="s">
        <v>90</v>
      </c>
      <c r="I4524" t="s">
        <v>63</v>
      </c>
      <c r="J4524" t="s">
        <v>330</v>
      </c>
      <c r="K4524" t="s">
        <v>26160</v>
      </c>
      <c r="L4524" t="s">
        <v>5822</v>
      </c>
      <c r="M4524" t="s">
        <v>26161</v>
      </c>
      <c r="N4524">
        <v>189.501312335958</v>
      </c>
      <c r="O4524">
        <v>0</v>
      </c>
      <c r="P4524">
        <v>40</v>
      </c>
      <c r="Q4524">
        <v>99.9</v>
      </c>
      <c r="R4524">
        <v>97</v>
      </c>
      <c r="S4524">
        <v>100</v>
      </c>
      <c r="T4524">
        <v>1</v>
      </c>
      <c r="U4524">
        <v>20</v>
      </c>
      <c r="V4524">
        <v>1570</v>
      </c>
      <c r="AB4524" t="s">
        <v>98</v>
      </c>
      <c r="AC4524" t="s">
        <v>129</v>
      </c>
      <c r="AD4524" t="s">
        <v>129</v>
      </c>
      <c r="AE4524" t="s">
        <v>63</v>
      </c>
      <c r="AG4524">
        <v>2002</v>
      </c>
      <c r="AH4524">
        <v>30.59</v>
      </c>
      <c r="AI4524">
        <v>39.89752</v>
      </c>
      <c r="AJ4524">
        <v>-96.667060000000006</v>
      </c>
      <c r="AL4524">
        <v>3</v>
      </c>
      <c r="AM4524" t="s">
        <v>63</v>
      </c>
      <c r="AN4524" t="s">
        <v>26162</v>
      </c>
      <c r="AO4524" t="s">
        <v>184</v>
      </c>
      <c r="AP4524" t="s">
        <v>786</v>
      </c>
      <c r="AQ4524" t="s">
        <v>951</v>
      </c>
      <c r="AR4524" t="s">
        <v>952</v>
      </c>
      <c r="AS4524" t="s">
        <v>83</v>
      </c>
      <c r="AT4524" s="5">
        <v>36892</v>
      </c>
      <c r="AU4524" t="s">
        <v>129</v>
      </c>
      <c r="AV4524" t="s">
        <v>134</v>
      </c>
      <c r="AW4524" t="s">
        <v>150</v>
      </c>
    </row>
    <row r="4525" spans="1:49" x14ac:dyDescent="0.25">
      <c r="A4525">
        <v>1012</v>
      </c>
      <c r="B4525" t="s">
        <v>10290</v>
      </c>
      <c r="C4525">
        <v>1</v>
      </c>
      <c r="D4525" t="s">
        <v>86</v>
      </c>
      <c r="E4525" t="s">
        <v>668</v>
      </c>
      <c r="F4525" t="s">
        <v>108</v>
      </c>
      <c r="G4525">
        <v>292.07</v>
      </c>
      <c r="H4525" t="s">
        <v>1879</v>
      </c>
      <c r="I4525" t="s">
        <v>63</v>
      </c>
      <c r="J4525" t="s">
        <v>330</v>
      </c>
      <c r="K4525" t="s">
        <v>10291</v>
      </c>
      <c r="L4525" t="s">
        <v>10292</v>
      </c>
      <c r="M4525" t="s">
        <v>10293</v>
      </c>
      <c r="N4525">
        <v>2143.1102362204724</v>
      </c>
      <c r="P4525">
        <v>43.996062992125985</v>
      </c>
      <c r="Q4525">
        <v>87</v>
      </c>
      <c r="R4525">
        <v>100</v>
      </c>
      <c r="S4525">
        <v>99.8</v>
      </c>
      <c r="T4525">
        <v>16</v>
      </c>
      <c r="U4525">
        <v>15</v>
      </c>
      <c r="V4525">
        <v>5590</v>
      </c>
      <c r="W4525" t="s">
        <v>70</v>
      </c>
      <c r="AB4525" t="s">
        <v>98</v>
      </c>
      <c r="AC4525" t="s">
        <v>129</v>
      </c>
      <c r="AD4525" t="s">
        <v>129</v>
      </c>
      <c r="AE4525" t="s">
        <v>63</v>
      </c>
      <c r="AG4525">
        <v>2004</v>
      </c>
      <c r="AH4525">
        <v>7.8100000000000005</v>
      </c>
      <c r="AI4525">
        <v>39.84205</v>
      </c>
      <c r="AJ4525">
        <v>-96.659270000000006</v>
      </c>
      <c r="AL4525">
        <v>14</v>
      </c>
      <c r="AM4525" t="s">
        <v>63</v>
      </c>
      <c r="AN4525" t="s">
        <v>10294</v>
      </c>
      <c r="AO4525" t="s">
        <v>184</v>
      </c>
      <c r="AP4525" t="s">
        <v>131</v>
      </c>
      <c r="AQ4525" t="s">
        <v>285</v>
      </c>
      <c r="AR4525" t="s">
        <v>102</v>
      </c>
      <c r="AS4525" t="s">
        <v>83</v>
      </c>
      <c r="AT4525" s="5">
        <v>39083</v>
      </c>
      <c r="AU4525" t="s">
        <v>63</v>
      </c>
      <c r="AV4525" t="s">
        <v>187</v>
      </c>
      <c r="AW4525" t="s">
        <v>188</v>
      </c>
    </row>
    <row r="4526" spans="1:49" x14ac:dyDescent="0.25">
      <c r="A4526">
        <v>1012</v>
      </c>
      <c r="B4526" t="s">
        <v>10290</v>
      </c>
      <c r="C4526">
        <v>3</v>
      </c>
      <c r="D4526" t="s">
        <v>63</v>
      </c>
      <c r="E4526" t="s">
        <v>668</v>
      </c>
      <c r="F4526" t="s">
        <v>108</v>
      </c>
      <c r="G4526">
        <v>292.07</v>
      </c>
      <c r="I4526" t="s">
        <v>63</v>
      </c>
      <c r="J4526" t="s">
        <v>330</v>
      </c>
      <c r="K4526" t="s">
        <v>10291</v>
      </c>
      <c r="L4526" t="s">
        <v>10292</v>
      </c>
      <c r="M4526" t="s">
        <v>10293</v>
      </c>
      <c r="N4526">
        <v>2143.1102362204724</v>
      </c>
      <c r="P4526">
        <v>43.996062992125985</v>
      </c>
      <c r="Q4526">
        <v>87</v>
      </c>
      <c r="R4526">
        <v>100</v>
      </c>
      <c r="S4526">
        <v>99.8</v>
      </c>
      <c r="T4526">
        <v>16</v>
      </c>
      <c r="U4526">
        <v>15</v>
      </c>
      <c r="V4526">
        <v>5590</v>
      </c>
      <c r="W4526" t="s">
        <v>70</v>
      </c>
      <c r="AB4526" t="s">
        <v>98</v>
      </c>
      <c r="AC4526" t="s">
        <v>129</v>
      </c>
      <c r="AD4526" t="s">
        <v>129</v>
      </c>
      <c r="AE4526" t="s">
        <v>63</v>
      </c>
      <c r="AG4526">
        <v>2004</v>
      </c>
      <c r="AH4526">
        <v>7.8100000000000005</v>
      </c>
      <c r="AI4526">
        <v>39.84205</v>
      </c>
      <c r="AJ4526">
        <v>-96.659270000000006</v>
      </c>
      <c r="AL4526">
        <v>14</v>
      </c>
      <c r="AM4526" t="s">
        <v>63</v>
      </c>
      <c r="AN4526" t="s">
        <v>10294</v>
      </c>
      <c r="AO4526" t="s">
        <v>184</v>
      </c>
      <c r="AP4526" t="s">
        <v>131</v>
      </c>
      <c r="AQ4526" t="s">
        <v>285</v>
      </c>
      <c r="AR4526" t="s">
        <v>102</v>
      </c>
      <c r="AS4526" t="s">
        <v>83</v>
      </c>
      <c r="AT4526" s="5">
        <v>39083</v>
      </c>
      <c r="AU4526" t="s">
        <v>63</v>
      </c>
      <c r="AV4526" t="s">
        <v>187</v>
      </c>
      <c r="AW4526" t="s">
        <v>188</v>
      </c>
    </row>
    <row r="4527" spans="1:49" x14ac:dyDescent="0.25">
      <c r="A4527">
        <v>1012</v>
      </c>
      <c r="B4527" t="s">
        <v>10290</v>
      </c>
      <c r="C4527">
        <v>2</v>
      </c>
      <c r="D4527" t="s">
        <v>63</v>
      </c>
      <c r="E4527" t="s">
        <v>668</v>
      </c>
      <c r="F4527" t="s">
        <v>108</v>
      </c>
      <c r="G4527">
        <v>292.07</v>
      </c>
      <c r="I4527" t="s">
        <v>63</v>
      </c>
      <c r="J4527" t="s">
        <v>330</v>
      </c>
      <c r="K4527" t="s">
        <v>10291</v>
      </c>
      <c r="L4527" t="s">
        <v>10292</v>
      </c>
      <c r="M4527" t="s">
        <v>10293</v>
      </c>
      <c r="N4527">
        <v>2143.1102362204724</v>
      </c>
      <c r="P4527">
        <v>43.996062992125985</v>
      </c>
      <c r="Q4527">
        <v>87</v>
      </c>
      <c r="R4527">
        <v>100</v>
      </c>
      <c r="S4527">
        <v>99.8</v>
      </c>
      <c r="T4527">
        <v>16</v>
      </c>
      <c r="U4527">
        <v>15</v>
      </c>
      <c r="V4527">
        <v>5590</v>
      </c>
      <c r="W4527" t="s">
        <v>70</v>
      </c>
      <c r="AB4527" t="s">
        <v>98</v>
      </c>
      <c r="AC4527" t="s">
        <v>129</v>
      </c>
      <c r="AD4527" t="s">
        <v>129</v>
      </c>
      <c r="AE4527" t="s">
        <v>63</v>
      </c>
      <c r="AG4527">
        <v>2004</v>
      </c>
      <c r="AH4527">
        <v>7.8100000000000005</v>
      </c>
      <c r="AI4527">
        <v>39.84205</v>
      </c>
      <c r="AJ4527">
        <v>-96.659270000000006</v>
      </c>
      <c r="AL4527">
        <v>14</v>
      </c>
      <c r="AM4527" t="s">
        <v>63</v>
      </c>
      <c r="AN4527" t="s">
        <v>10294</v>
      </c>
      <c r="AO4527" t="s">
        <v>184</v>
      </c>
      <c r="AP4527" t="s">
        <v>131</v>
      </c>
      <c r="AQ4527" t="s">
        <v>285</v>
      </c>
      <c r="AR4527" t="s">
        <v>102</v>
      </c>
      <c r="AS4527" t="s">
        <v>83</v>
      </c>
      <c r="AT4527" s="5">
        <v>39083</v>
      </c>
      <c r="AU4527" t="s">
        <v>63</v>
      </c>
      <c r="AV4527" t="s">
        <v>187</v>
      </c>
      <c r="AW4527" t="s">
        <v>188</v>
      </c>
    </row>
    <row r="4528" spans="1:49" x14ac:dyDescent="0.25">
      <c r="A4528">
        <v>60</v>
      </c>
      <c r="B4528" t="s">
        <v>13148</v>
      </c>
      <c r="C4528">
        <v>1</v>
      </c>
      <c r="D4528" t="s">
        <v>86</v>
      </c>
      <c r="E4528" t="s">
        <v>1448</v>
      </c>
      <c r="F4528" t="s">
        <v>177</v>
      </c>
      <c r="G4528">
        <v>202.44900000000001</v>
      </c>
      <c r="H4528" t="s">
        <v>90</v>
      </c>
      <c r="I4528" t="s">
        <v>63</v>
      </c>
      <c r="J4528" t="s">
        <v>330</v>
      </c>
      <c r="K4528" t="s">
        <v>13149</v>
      </c>
      <c r="L4528" t="s">
        <v>13150</v>
      </c>
      <c r="M4528" t="s">
        <v>8197</v>
      </c>
      <c r="N4528">
        <v>232.28346456692913</v>
      </c>
      <c r="O4528">
        <v>20</v>
      </c>
      <c r="P4528">
        <v>36.089238845144358</v>
      </c>
      <c r="Q4528">
        <v>99.9</v>
      </c>
      <c r="R4528">
        <v>98</v>
      </c>
      <c r="S4528">
        <v>99.9</v>
      </c>
      <c r="T4528">
        <v>1</v>
      </c>
      <c r="U4528">
        <v>27</v>
      </c>
      <c r="V4528">
        <v>1020</v>
      </c>
      <c r="AB4528" t="s">
        <v>98</v>
      </c>
      <c r="AC4528" t="s">
        <v>129</v>
      </c>
      <c r="AD4528" t="s">
        <v>129</v>
      </c>
      <c r="AE4528" t="s">
        <v>63</v>
      </c>
      <c r="AG4528">
        <v>2007</v>
      </c>
      <c r="AH4528">
        <v>1.61</v>
      </c>
      <c r="AI4528">
        <v>39.589350000000003</v>
      </c>
      <c r="AJ4528">
        <v>-96.407920000000004</v>
      </c>
      <c r="AK4528" t="s">
        <v>77</v>
      </c>
      <c r="AL4528">
        <v>4</v>
      </c>
      <c r="AM4528" t="s">
        <v>63</v>
      </c>
      <c r="AN4528" t="s">
        <v>13151</v>
      </c>
      <c r="AO4528" t="s">
        <v>103</v>
      </c>
      <c r="AP4528" t="s">
        <v>786</v>
      </c>
      <c r="AQ4528" t="s">
        <v>286</v>
      </c>
      <c r="AR4528" t="s">
        <v>133</v>
      </c>
      <c r="AS4528" t="s">
        <v>83</v>
      </c>
      <c r="AT4528" s="5">
        <v>38353</v>
      </c>
      <c r="AU4528" t="s">
        <v>76</v>
      </c>
      <c r="AV4528" t="s">
        <v>134</v>
      </c>
      <c r="AW4528" t="s">
        <v>150</v>
      </c>
    </row>
    <row r="4529" spans="1:49" x14ac:dyDescent="0.25">
      <c r="A4529">
        <v>58</v>
      </c>
      <c r="B4529" t="s">
        <v>16391</v>
      </c>
      <c r="C4529">
        <v>1</v>
      </c>
      <c r="D4529" t="s">
        <v>86</v>
      </c>
      <c r="E4529" t="s">
        <v>604</v>
      </c>
      <c r="F4529" t="s">
        <v>177</v>
      </c>
      <c r="G4529">
        <v>238.35</v>
      </c>
      <c r="H4529" t="s">
        <v>90</v>
      </c>
      <c r="I4529" t="s">
        <v>63</v>
      </c>
      <c r="J4529" t="s">
        <v>330</v>
      </c>
      <c r="K4529" t="s">
        <v>16392</v>
      </c>
      <c r="L4529" t="s">
        <v>16393</v>
      </c>
      <c r="M4529" t="s">
        <v>638</v>
      </c>
      <c r="N4529">
        <v>134.08792650918633</v>
      </c>
      <c r="O4529">
        <v>30</v>
      </c>
      <c r="P4529">
        <v>36.089238845144358</v>
      </c>
      <c r="Q4529">
        <v>99.9</v>
      </c>
      <c r="R4529">
        <v>100</v>
      </c>
      <c r="S4529">
        <v>100</v>
      </c>
      <c r="T4529">
        <v>1</v>
      </c>
      <c r="U4529">
        <v>12</v>
      </c>
      <c r="V4529">
        <v>725</v>
      </c>
      <c r="AB4529" t="s">
        <v>129</v>
      </c>
      <c r="AC4529" t="s">
        <v>129</v>
      </c>
      <c r="AD4529" t="s">
        <v>129</v>
      </c>
      <c r="AE4529" t="s">
        <v>63</v>
      </c>
      <c r="AG4529">
        <v>2004</v>
      </c>
      <c r="AH4529">
        <v>18.04</v>
      </c>
      <c r="AI4529">
        <v>39.682029999999997</v>
      </c>
      <c r="AJ4529">
        <v>-96.485159999999993</v>
      </c>
      <c r="AK4529" t="s">
        <v>262</v>
      </c>
      <c r="AL4529">
        <v>3</v>
      </c>
      <c r="AM4529" t="s">
        <v>63</v>
      </c>
      <c r="AN4529" t="s">
        <v>16394</v>
      </c>
      <c r="AO4529" t="s">
        <v>184</v>
      </c>
      <c r="AP4529" t="s">
        <v>786</v>
      </c>
      <c r="AQ4529" t="s">
        <v>264</v>
      </c>
      <c r="AR4529" t="s">
        <v>265</v>
      </c>
      <c r="AS4529" t="s">
        <v>83</v>
      </c>
      <c r="AT4529" s="5">
        <v>38718</v>
      </c>
      <c r="AU4529" t="s">
        <v>76</v>
      </c>
      <c r="AV4529" t="s">
        <v>134</v>
      </c>
      <c r="AW4529" t="s">
        <v>150</v>
      </c>
    </row>
    <row r="4530" spans="1:49" x14ac:dyDescent="0.25">
      <c r="A4530">
        <v>65</v>
      </c>
      <c r="B4530" t="s">
        <v>23725</v>
      </c>
      <c r="C4530">
        <v>1</v>
      </c>
      <c r="D4530" t="s">
        <v>86</v>
      </c>
      <c r="E4530" t="s">
        <v>604</v>
      </c>
      <c r="F4530" t="s">
        <v>177</v>
      </c>
      <c r="G4530">
        <v>241.48000000000002</v>
      </c>
      <c r="H4530" t="s">
        <v>489</v>
      </c>
      <c r="I4530" t="s">
        <v>63</v>
      </c>
      <c r="J4530" t="s">
        <v>330</v>
      </c>
      <c r="K4530" t="s">
        <v>23726</v>
      </c>
      <c r="L4530" t="s">
        <v>14524</v>
      </c>
      <c r="M4530" t="s">
        <v>638</v>
      </c>
      <c r="N4530">
        <v>20.702099737532809</v>
      </c>
      <c r="O4530">
        <v>45</v>
      </c>
      <c r="P4530">
        <v>36.089238845144358</v>
      </c>
      <c r="Q4530">
        <v>98</v>
      </c>
      <c r="R4530">
        <v>97</v>
      </c>
      <c r="S4530">
        <v>99.100000000000009</v>
      </c>
      <c r="T4530">
        <v>1</v>
      </c>
      <c r="U4530">
        <v>12</v>
      </c>
      <c r="V4530">
        <v>745</v>
      </c>
      <c r="AB4530" t="s">
        <v>63</v>
      </c>
      <c r="AC4530" t="s">
        <v>63</v>
      </c>
      <c r="AD4530" t="s">
        <v>63</v>
      </c>
      <c r="AE4530" t="s">
        <v>129</v>
      </c>
      <c r="AG4530">
        <v>2004</v>
      </c>
      <c r="AH4530">
        <v>21.17</v>
      </c>
      <c r="AI4530">
        <v>39.701520000000002</v>
      </c>
      <c r="AJ4530">
        <v>-96.432100000000005</v>
      </c>
      <c r="AK4530" t="s">
        <v>77</v>
      </c>
      <c r="AL4530">
        <v>2</v>
      </c>
      <c r="AM4530" t="s">
        <v>63</v>
      </c>
      <c r="AN4530" t="s">
        <v>23727</v>
      </c>
      <c r="AO4530" t="s">
        <v>184</v>
      </c>
      <c r="AP4530" t="s">
        <v>786</v>
      </c>
      <c r="AQ4530" t="s">
        <v>787</v>
      </c>
      <c r="AR4530" t="s">
        <v>133</v>
      </c>
      <c r="AS4530" t="s">
        <v>83</v>
      </c>
      <c r="AT4530" s="5">
        <v>41663</v>
      </c>
      <c r="AU4530" t="s">
        <v>76</v>
      </c>
      <c r="AV4530" t="s">
        <v>149</v>
      </c>
      <c r="AW4530" t="s">
        <v>150</v>
      </c>
    </row>
    <row r="4531" spans="1:49" x14ac:dyDescent="0.25">
      <c r="A4531">
        <v>58</v>
      </c>
      <c r="B4531" t="s">
        <v>20035</v>
      </c>
      <c r="C4531">
        <v>1</v>
      </c>
      <c r="D4531" t="s">
        <v>86</v>
      </c>
      <c r="E4531" t="s">
        <v>604</v>
      </c>
      <c r="F4531" t="s">
        <v>177</v>
      </c>
      <c r="G4531">
        <v>244.8</v>
      </c>
      <c r="H4531" t="s">
        <v>90</v>
      </c>
      <c r="I4531" t="s">
        <v>63</v>
      </c>
      <c r="J4531" t="s">
        <v>330</v>
      </c>
      <c r="K4531" t="s">
        <v>20036</v>
      </c>
      <c r="L4531" t="s">
        <v>20037</v>
      </c>
      <c r="M4531" t="s">
        <v>638</v>
      </c>
      <c r="N4531">
        <v>133.69422572178479</v>
      </c>
      <c r="P4531">
        <v>32.15223097112861</v>
      </c>
      <c r="Q4531">
        <v>98.9</v>
      </c>
      <c r="R4531">
        <v>100</v>
      </c>
      <c r="S4531">
        <v>100</v>
      </c>
      <c r="T4531">
        <v>1</v>
      </c>
      <c r="U4531">
        <v>10</v>
      </c>
      <c r="V4531">
        <v>625</v>
      </c>
      <c r="AB4531" t="s">
        <v>129</v>
      </c>
      <c r="AC4531" t="s">
        <v>129</v>
      </c>
      <c r="AD4531" t="s">
        <v>129</v>
      </c>
      <c r="AE4531" t="s">
        <v>63</v>
      </c>
      <c r="AG4531">
        <v>2004</v>
      </c>
      <c r="AH4531">
        <v>24.27</v>
      </c>
      <c r="AI4531">
        <v>39.725879999999997</v>
      </c>
      <c r="AJ4531">
        <v>-96.403750000000002</v>
      </c>
      <c r="AL4531">
        <v>3</v>
      </c>
      <c r="AM4531" t="s">
        <v>63</v>
      </c>
      <c r="AN4531" t="s">
        <v>20038</v>
      </c>
      <c r="AO4531" t="s">
        <v>184</v>
      </c>
      <c r="AP4531" t="s">
        <v>786</v>
      </c>
      <c r="AQ4531" t="s">
        <v>171</v>
      </c>
      <c r="AR4531" t="s">
        <v>172</v>
      </c>
      <c r="AS4531" t="s">
        <v>83</v>
      </c>
      <c r="AT4531" s="5">
        <v>39538</v>
      </c>
      <c r="AU4531" t="s">
        <v>76</v>
      </c>
      <c r="AV4531" t="s">
        <v>134</v>
      </c>
      <c r="AW4531" t="s">
        <v>150</v>
      </c>
    </row>
    <row r="4532" spans="1:49" x14ac:dyDescent="0.25">
      <c r="A4532">
        <v>58</v>
      </c>
      <c r="B4532" t="s">
        <v>21762</v>
      </c>
      <c r="C4532">
        <v>1</v>
      </c>
      <c r="D4532" t="s">
        <v>86</v>
      </c>
      <c r="E4532" t="s">
        <v>604</v>
      </c>
      <c r="F4532" t="s">
        <v>177</v>
      </c>
      <c r="G4532">
        <v>246.74</v>
      </c>
      <c r="H4532" t="s">
        <v>90</v>
      </c>
      <c r="I4532" t="s">
        <v>63</v>
      </c>
      <c r="J4532" t="s">
        <v>330</v>
      </c>
      <c r="K4532" t="s">
        <v>21763</v>
      </c>
      <c r="L4532" t="s">
        <v>21764</v>
      </c>
      <c r="M4532" t="s">
        <v>638</v>
      </c>
      <c r="N4532">
        <v>150.0984251968504</v>
      </c>
      <c r="P4532">
        <v>32.15223097112861</v>
      </c>
      <c r="Q4532">
        <v>98.9</v>
      </c>
      <c r="R4532">
        <v>97</v>
      </c>
      <c r="S4532">
        <v>100</v>
      </c>
      <c r="T4532">
        <v>1</v>
      </c>
      <c r="U4532">
        <v>10</v>
      </c>
      <c r="V4532">
        <v>625</v>
      </c>
      <c r="AB4532" t="s">
        <v>129</v>
      </c>
      <c r="AC4532" t="s">
        <v>129</v>
      </c>
      <c r="AD4532" t="s">
        <v>129</v>
      </c>
      <c r="AE4532" t="s">
        <v>63</v>
      </c>
      <c r="AG4532">
        <v>2004</v>
      </c>
      <c r="AH4532">
        <v>26.51</v>
      </c>
      <c r="AI4532">
        <v>39.725900000000003</v>
      </c>
      <c r="AJ4532">
        <v>-96.361900000000006</v>
      </c>
      <c r="AL4532">
        <v>3</v>
      </c>
      <c r="AM4532" t="s">
        <v>63</v>
      </c>
      <c r="AN4532" t="s">
        <v>21765</v>
      </c>
      <c r="AO4532" t="s">
        <v>184</v>
      </c>
      <c r="AP4532" t="s">
        <v>786</v>
      </c>
      <c r="AQ4532" t="s">
        <v>264</v>
      </c>
      <c r="AR4532" t="s">
        <v>1775</v>
      </c>
      <c r="AS4532" t="s">
        <v>83</v>
      </c>
      <c r="AT4532" s="5">
        <v>39538</v>
      </c>
      <c r="AU4532" t="s">
        <v>76</v>
      </c>
      <c r="AV4532" t="s">
        <v>134</v>
      </c>
      <c r="AW4532" t="s">
        <v>150</v>
      </c>
    </row>
    <row r="4533" spans="1:49" x14ac:dyDescent="0.25">
      <c r="A4533">
        <v>516</v>
      </c>
      <c r="B4533" t="s">
        <v>9886</v>
      </c>
      <c r="C4533">
        <v>1</v>
      </c>
      <c r="D4533" t="s">
        <v>86</v>
      </c>
      <c r="E4533" t="s">
        <v>813</v>
      </c>
      <c r="F4533" t="s">
        <v>108</v>
      </c>
      <c r="G4533">
        <v>228.61</v>
      </c>
      <c r="H4533" t="s">
        <v>820</v>
      </c>
      <c r="I4533" t="s">
        <v>63</v>
      </c>
      <c r="J4533" t="s">
        <v>330</v>
      </c>
      <c r="K4533" t="s">
        <v>9887</v>
      </c>
      <c r="L4533" t="s">
        <v>9888</v>
      </c>
      <c r="M4533" t="s">
        <v>9889</v>
      </c>
      <c r="N4533">
        <v>1190.7808398950131</v>
      </c>
      <c r="O4533">
        <v>0</v>
      </c>
      <c r="P4533">
        <v>39.993438320209975</v>
      </c>
      <c r="Q4533">
        <v>94.4</v>
      </c>
      <c r="R4533">
        <v>97</v>
      </c>
      <c r="S4533">
        <v>100</v>
      </c>
      <c r="T4533">
        <v>30</v>
      </c>
      <c r="U4533">
        <v>10</v>
      </c>
      <c r="V4533">
        <v>2480</v>
      </c>
      <c r="AB4533" t="s">
        <v>98</v>
      </c>
      <c r="AC4533" t="s">
        <v>129</v>
      </c>
      <c r="AD4533" t="s">
        <v>129</v>
      </c>
      <c r="AE4533" t="s">
        <v>63</v>
      </c>
      <c r="AG4533">
        <v>2007</v>
      </c>
      <c r="AH4533">
        <v>25.07</v>
      </c>
      <c r="AI4533">
        <v>39.832030000000003</v>
      </c>
      <c r="AJ4533">
        <v>-96.645570000000006</v>
      </c>
      <c r="AL4533">
        <v>11</v>
      </c>
      <c r="AM4533" t="s">
        <v>63</v>
      </c>
      <c r="AN4533" t="s">
        <v>9890</v>
      </c>
      <c r="AO4533" t="s">
        <v>184</v>
      </c>
      <c r="AP4533" t="s">
        <v>131</v>
      </c>
      <c r="AQ4533" t="s">
        <v>326</v>
      </c>
      <c r="AR4533" t="s">
        <v>932</v>
      </c>
      <c r="AS4533" t="s">
        <v>83</v>
      </c>
      <c r="AT4533" s="5">
        <v>37257</v>
      </c>
      <c r="AU4533" t="s">
        <v>76</v>
      </c>
      <c r="AV4533" t="s">
        <v>187</v>
      </c>
      <c r="AW4533" t="s">
        <v>188</v>
      </c>
    </row>
    <row r="4534" spans="1:49" x14ac:dyDescent="0.25">
      <c r="A4534">
        <v>516</v>
      </c>
      <c r="B4534" t="s">
        <v>9886</v>
      </c>
      <c r="C4534">
        <v>2</v>
      </c>
      <c r="D4534" t="s">
        <v>63</v>
      </c>
      <c r="E4534" t="s">
        <v>813</v>
      </c>
      <c r="F4534" t="s">
        <v>108</v>
      </c>
      <c r="G4534">
        <v>228.61</v>
      </c>
      <c r="I4534" t="s">
        <v>63</v>
      </c>
      <c r="J4534" t="s">
        <v>330</v>
      </c>
      <c r="K4534" t="s">
        <v>9887</v>
      </c>
      <c r="L4534" t="s">
        <v>9888</v>
      </c>
      <c r="M4534" t="s">
        <v>9889</v>
      </c>
      <c r="N4534">
        <v>1190.7808398950131</v>
      </c>
      <c r="O4534">
        <v>0</v>
      </c>
      <c r="P4534">
        <v>39.993438320209975</v>
      </c>
      <c r="Q4534">
        <v>94.4</v>
      </c>
      <c r="R4534">
        <v>97</v>
      </c>
      <c r="S4534">
        <v>100</v>
      </c>
      <c r="T4534">
        <v>30</v>
      </c>
      <c r="U4534">
        <v>10</v>
      </c>
      <c r="V4534">
        <v>2480</v>
      </c>
      <c r="AB4534" t="s">
        <v>98</v>
      </c>
      <c r="AC4534" t="s">
        <v>129</v>
      </c>
      <c r="AD4534" t="s">
        <v>129</v>
      </c>
      <c r="AE4534" t="s">
        <v>63</v>
      </c>
      <c r="AG4534">
        <v>2007</v>
      </c>
      <c r="AH4534">
        <v>25.07</v>
      </c>
      <c r="AI4534">
        <v>39.832030000000003</v>
      </c>
      <c r="AJ4534">
        <v>-96.645570000000006</v>
      </c>
      <c r="AL4534">
        <v>11</v>
      </c>
      <c r="AM4534" t="s">
        <v>63</v>
      </c>
      <c r="AN4534" t="s">
        <v>9890</v>
      </c>
      <c r="AO4534" t="s">
        <v>184</v>
      </c>
      <c r="AP4534" t="s">
        <v>131</v>
      </c>
      <c r="AQ4534" t="s">
        <v>326</v>
      </c>
      <c r="AR4534" t="s">
        <v>932</v>
      </c>
      <c r="AS4534" t="s">
        <v>83</v>
      </c>
      <c r="AT4534" s="5">
        <v>37257</v>
      </c>
      <c r="AU4534" t="s">
        <v>76</v>
      </c>
      <c r="AV4534" t="s">
        <v>187</v>
      </c>
      <c r="AW4534" t="s">
        <v>188</v>
      </c>
    </row>
    <row r="4535" spans="1:49" x14ac:dyDescent="0.25">
      <c r="A4535">
        <v>482</v>
      </c>
      <c r="B4535" t="s">
        <v>26741</v>
      </c>
      <c r="C4535">
        <v>1</v>
      </c>
      <c r="D4535" t="s">
        <v>86</v>
      </c>
      <c r="E4535" t="s">
        <v>813</v>
      </c>
      <c r="F4535" t="s">
        <v>108</v>
      </c>
      <c r="G4535">
        <v>217.70000000000002</v>
      </c>
      <c r="H4535" t="s">
        <v>1879</v>
      </c>
      <c r="I4535" t="s">
        <v>63</v>
      </c>
      <c r="J4535" t="s">
        <v>330</v>
      </c>
      <c r="K4535" t="s">
        <v>26742</v>
      </c>
      <c r="L4535" t="s">
        <v>5512</v>
      </c>
      <c r="M4535" t="s">
        <v>816</v>
      </c>
      <c r="N4535">
        <v>756.49606299212599</v>
      </c>
      <c r="O4535">
        <v>0</v>
      </c>
      <c r="P4535">
        <v>39.993438320209975</v>
      </c>
      <c r="Q4535">
        <v>98</v>
      </c>
      <c r="S4535">
        <v>100</v>
      </c>
      <c r="T4535">
        <v>0</v>
      </c>
      <c r="U4535">
        <v>10</v>
      </c>
      <c r="V4535">
        <v>2830</v>
      </c>
      <c r="AB4535" t="s">
        <v>98</v>
      </c>
      <c r="AC4535" t="s">
        <v>129</v>
      </c>
      <c r="AD4535" t="s">
        <v>98</v>
      </c>
      <c r="AE4535" t="s">
        <v>63</v>
      </c>
      <c r="AG4535">
        <v>2012</v>
      </c>
      <c r="AH4535">
        <v>4.7700000000000005</v>
      </c>
      <c r="AI4535">
        <v>39.68779</v>
      </c>
      <c r="AJ4535">
        <v>-96.638559999999998</v>
      </c>
      <c r="AL4535">
        <v>4</v>
      </c>
      <c r="AM4535" t="s">
        <v>63</v>
      </c>
      <c r="AN4535" t="s">
        <v>26743</v>
      </c>
      <c r="AO4535" t="s">
        <v>184</v>
      </c>
      <c r="AP4535" t="s">
        <v>131</v>
      </c>
      <c r="AQ4535" t="s">
        <v>1031</v>
      </c>
      <c r="AR4535" t="s">
        <v>133</v>
      </c>
      <c r="AS4535" t="s">
        <v>131</v>
      </c>
      <c r="AT4535" s="5">
        <v>40514</v>
      </c>
      <c r="AU4535" t="s">
        <v>76</v>
      </c>
      <c r="AV4535" t="s">
        <v>134</v>
      </c>
      <c r="AW4535" t="s">
        <v>150</v>
      </c>
    </row>
    <row r="4536" spans="1:49" x14ac:dyDescent="0.25">
      <c r="A4536">
        <v>59</v>
      </c>
      <c r="B4536" t="s">
        <v>14652</v>
      </c>
      <c r="C4536">
        <v>1</v>
      </c>
      <c r="D4536" t="s">
        <v>86</v>
      </c>
      <c r="E4536" t="s">
        <v>5298</v>
      </c>
      <c r="F4536" t="s">
        <v>177</v>
      </c>
      <c r="G4536">
        <v>0.57999999999999996</v>
      </c>
      <c r="H4536" t="s">
        <v>489</v>
      </c>
      <c r="I4536" t="s">
        <v>63</v>
      </c>
      <c r="J4536" t="s">
        <v>773</v>
      </c>
      <c r="K4536" t="s">
        <v>14653</v>
      </c>
      <c r="L4536" t="s">
        <v>14654</v>
      </c>
      <c r="M4536" t="s">
        <v>14655</v>
      </c>
      <c r="N4536">
        <v>43.667979002624669</v>
      </c>
      <c r="O4536">
        <v>0</v>
      </c>
      <c r="P4536">
        <v>60.990813648293965</v>
      </c>
      <c r="Q4536">
        <v>98.100000000000009</v>
      </c>
      <c r="S4536">
        <v>100</v>
      </c>
      <c r="T4536">
        <v>12</v>
      </c>
      <c r="U4536">
        <v>6</v>
      </c>
      <c r="V4536">
        <v>1030</v>
      </c>
      <c r="AB4536" t="s">
        <v>63</v>
      </c>
      <c r="AC4536" t="s">
        <v>63</v>
      </c>
      <c r="AD4536" t="s">
        <v>63</v>
      </c>
      <c r="AE4536" t="s">
        <v>129</v>
      </c>
      <c r="AG4536">
        <v>2013</v>
      </c>
      <c r="AH4536">
        <v>0.57999999999999996</v>
      </c>
      <c r="AI4536">
        <v>39.8504</v>
      </c>
      <c r="AJ4536">
        <v>-96.258499999999998</v>
      </c>
      <c r="AL4536">
        <v>3</v>
      </c>
      <c r="AM4536" t="s">
        <v>63</v>
      </c>
      <c r="AN4536" t="s">
        <v>14656</v>
      </c>
      <c r="AO4536" t="s">
        <v>79</v>
      </c>
      <c r="AP4536" t="s">
        <v>786</v>
      </c>
      <c r="AQ4536" t="s">
        <v>347</v>
      </c>
      <c r="AR4536" t="s">
        <v>964</v>
      </c>
      <c r="AS4536" t="s">
        <v>83</v>
      </c>
      <c r="AT4536" s="5">
        <v>41116</v>
      </c>
      <c r="AU4536" t="s">
        <v>76</v>
      </c>
      <c r="AV4536" t="s">
        <v>149</v>
      </c>
      <c r="AW4536" t="s">
        <v>1132</v>
      </c>
    </row>
    <row r="4537" spans="1:49" x14ac:dyDescent="0.25">
      <c r="A4537">
        <v>0</v>
      </c>
      <c r="B4537" t="s">
        <v>15325</v>
      </c>
      <c r="C4537">
        <v>1</v>
      </c>
      <c r="D4537" t="s">
        <v>86</v>
      </c>
      <c r="E4537" t="s">
        <v>668</v>
      </c>
      <c r="F4537" t="s">
        <v>108</v>
      </c>
      <c r="G4537">
        <v>308.31</v>
      </c>
      <c r="H4537" t="s">
        <v>489</v>
      </c>
      <c r="I4537" t="s">
        <v>63</v>
      </c>
      <c r="J4537" t="s">
        <v>330</v>
      </c>
      <c r="K4537" t="s">
        <v>15326</v>
      </c>
      <c r="L4537" t="s">
        <v>15327</v>
      </c>
      <c r="M4537" t="s">
        <v>672</v>
      </c>
      <c r="N4537">
        <v>28.838582677165352</v>
      </c>
      <c r="P4537">
        <v>43.996062992125985</v>
      </c>
      <c r="Q4537">
        <v>100</v>
      </c>
      <c r="S4537">
        <v>100</v>
      </c>
      <c r="T4537">
        <v>0</v>
      </c>
      <c r="U4537">
        <v>28</v>
      </c>
      <c r="V4537">
        <v>2320</v>
      </c>
      <c r="AB4537" t="s">
        <v>63</v>
      </c>
      <c r="AC4537" t="s">
        <v>63</v>
      </c>
      <c r="AD4537" t="s">
        <v>63</v>
      </c>
      <c r="AE4537" t="s">
        <v>129</v>
      </c>
      <c r="AG4537">
        <v>2013</v>
      </c>
      <c r="AH4537">
        <v>24.060000000000002</v>
      </c>
      <c r="AI4537">
        <v>39.841709999999999</v>
      </c>
      <c r="AJ4537">
        <v>-96.353949999999998</v>
      </c>
      <c r="AL4537">
        <v>2</v>
      </c>
      <c r="AM4537" t="s">
        <v>63</v>
      </c>
      <c r="AN4537" t="s">
        <v>15328</v>
      </c>
      <c r="AO4537" t="s">
        <v>184</v>
      </c>
      <c r="AP4537" t="s">
        <v>131</v>
      </c>
      <c r="AQ4537" t="s">
        <v>561</v>
      </c>
      <c r="AR4537" t="s">
        <v>133</v>
      </c>
      <c r="AS4537" t="s">
        <v>131</v>
      </c>
      <c r="AT4537" s="5">
        <v>41116</v>
      </c>
      <c r="AU4537" t="s">
        <v>76</v>
      </c>
      <c r="AV4537" t="s">
        <v>149</v>
      </c>
      <c r="AW4537" t="s">
        <v>5982</v>
      </c>
    </row>
    <row r="4538" spans="1:49" x14ac:dyDescent="0.25">
      <c r="A4538">
        <v>0</v>
      </c>
      <c r="B4538" t="s">
        <v>22835</v>
      </c>
      <c r="C4538">
        <v>1</v>
      </c>
      <c r="D4538" t="s">
        <v>86</v>
      </c>
      <c r="E4538" t="s">
        <v>1448</v>
      </c>
      <c r="F4538" t="s">
        <v>177</v>
      </c>
      <c r="G4538">
        <v>216.58</v>
      </c>
      <c r="H4538" t="s">
        <v>90</v>
      </c>
      <c r="I4538" t="s">
        <v>63</v>
      </c>
      <c r="J4538" t="s">
        <v>330</v>
      </c>
      <c r="K4538" t="s">
        <v>22836</v>
      </c>
      <c r="L4538" t="s">
        <v>15327</v>
      </c>
      <c r="M4538" t="s">
        <v>1451</v>
      </c>
      <c r="N4538">
        <v>122.50656167979004</v>
      </c>
      <c r="P4538">
        <v>35.990813648293965</v>
      </c>
      <c r="Q4538">
        <v>97.9</v>
      </c>
      <c r="S4538">
        <v>100</v>
      </c>
      <c r="T4538">
        <v>20</v>
      </c>
      <c r="U4538">
        <v>10</v>
      </c>
      <c r="V4538">
        <v>1420</v>
      </c>
      <c r="AB4538" t="s">
        <v>129</v>
      </c>
      <c r="AC4538" t="s">
        <v>129</v>
      </c>
      <c r="AD4538" t="s">
        <v>129</v>
      </c>
      <c r="AE4538" t="s">
        <v>63</v>
      </c>
      <c r="AG4538">
        <v>2014</v>
      </c>
      <c r="AH4538">
        <v>15.63</v>
      </c>
      <c r="AI4538">
        <v>39.788040000000002</v>
      </c>
      <c r="AJ4538">
        <v>-96.417249999999996</v>
      </c>
      <c r="AL4538">
        <v>3</v>
      </c>
      <c r="AM4538" t="s">
        <v>63</v>
      </c>
      <c r="AN4538" t="s">
        <v>22837</v>
      </c>
      <c r="AO4538" t="s">
        <v>184</v>
      </c>
      <c r="AP4538" t="s">
        <v>131</v>
      </c>
      <c r="AQ4538" t="s">
        <v>347</v>
      </c>
      <c r="AR4538" t="s">
        <v>2679</v>
      </c>
      <c r="AS4538" t="s">
        <v>131</v>
      </c>
      <c r="AT4538" s="5">
        <v>41548</v>
      </c>
      <c r="AU4538" t="s">
        <v>76</v>
      </c>
      <c r="AV4538" t="s">
        <v>134</v>
      </c>
      <c r="AW4538" t="s">
        <v>150</v>
      </c>
    </row>
    <row r="4539" spans="1:49" x14ac:dyDescent="0.25">
      <c r="A4539">
        <v>0</v>
      </c>
      <c r="B4539" t="s">
        <v>22574</v>
      </c>
      <c r="C4539">
        <v>1</v>
      </c>
      <c r="D4539" t="s">
        <v>86</v>
      </c>
      <c r="E4539" t="s">
        <v>1448</v>
      </c>
      <c r="F4539" t="s">
        <v>177</v>
      </c>
      <c r="G4539">
        <v>222.65</v>
      </c>
      <c r="H4539" t="s">
        <v>90</v>
      </c>
      <c r="I4539" t="s">
        <v>63</v>
      </c>
      <c r="J4539" t="s">
        <v>330</v>
      </c>
      <c r="K4539" t="s">
        <v>22575</v>
      </c>
      <c r="L4539" t="s">
        <v>1106</v>
      </c>
      <c r="M4539" t="s">
        <v>1451</v>
      </c>
      <c r="N4539">
        <v>132.51312335958005</v>
      </c>
      <c r="P4539">
        <v>35.006561679790025</v>
      </c>
      <c r="T4539">
        <v>0</v>
      </c>
      <c r="U4539">
        <v>21</v>
      </c>
      <c r="V4539">
        <v>355</v>
      </c>
      <c r="AB4539" t="s">
        <v>129</v>
      </c>
      <c r="AC4539" t="s">
        <v>129</v>
      </c>
      <c r="AD4539" t="s">
        <v>129</v>
      </c>
      <c r="AE4539" t="s">
        <v>63</v>
      </c>
      <c r="AG4539">
        <v>1000</v>
      </c>
      <c r="AH4539">
        <v>21.62</v>
      </c>
      <c r="AI4539">
        <v>39.863500000000002</v>
      </c>
      <c r="AJ4539">
        <v>-96.399799999999999</v>
      </c>
      <c r="AL4539">
        <v>3</v>
      </c>
      <c r="AM4539" t="s">
        <v>63</v>
      </c>
      <c r="AN4539" t="s">
        <v>22574</v>
      </c>
      <c r="AO4539" t="s">
        <v>184</v>
      </c>
      <c r="AP4539" t="s">
        <v>131</v>
      </c>
      <c r="AQ4539" t="s">
        <v>545</v>
      </c>
      <c r="AR4539" t="s">
        <v>160</v>
      </c>
      <c r="AS4539" t="s">
        <v>131</v>
      </c>
      <c r="AT4539" s="5">
        <v>41781</v>
      </c>
      <c r="AU4539" t="s">
        <v>76</v>
      </c>
      <c r="AV4539" t="s">
        <v>134</v>
      </c>
      <c r="AW4539" t="s">
        <v>150</v>
      </c>
    </row>
    <row r="4540" spans="1:49" x14ac:dyDescent="0.25">
      <c r="A4540">
        <v>0</v>
      </c>
      <c r="B4540" t="s">
        <v>18279</v>
      </c>
      <c r="C4540">
        <v>1</v>
      </c>
      <c r="D4540" t="s">
        <v>86</v>
      </c>
      <c r="E4540" t="s">
        <v>604</v>
      </c>
      <c r="F4540" t="s">
        <v>177</v>
      </c>
      <c r="G4540">
        <v>222.61</v>
      </c>
      <c r="H4540" t="s">
        <v>8200</v>
      </c>
      <c r="I4540" t="s">
        <v>63</v>
      </c>
      <c r="J4540" t="s">
        <v>330</v>
      </c>
      <c r="K4540" t="s">
        <v>1977</v>
      </c>
      <c r="L4540" t="s">
        <v>18280</v>
      </c>
      <c r="M4540" t="s">
        <v>749</v>
      </c>
      <c r="N4540">
        <v>220.34120734908137</v>
      </c>
      <c r="P4540">
        <v>35.990813648293965</v>
      </c>
      <c r="T4540">
        <v>40</v>
      </c>
      <c r="U4540">
        <v>12</v>
      </c>
      <c r="V4540">
        <v>1290</v>
      </c>
      <c r="AG4540">
        <v>1000</v>
      </c>
      <c r="AH4540">
        <v>2.3000000000000003</v>
      </c>
      <c r="AI4540">
        <v>39.689819999999997</v>
      </c>
      <c r="AJ4540">
        <v>-96.767610000000005</v>
      </c>
      <c r="AL4540">
        <v>3</v>
      </c>
      <c r="AM4540" t="s">
        <v>63</v>
      </c>
      <c r="AN4540" t="s">
        <v>18279</v>
      </c>
      <c r="AO4540" t="s">
        <v>184</v>
      </c>
      <c r="AP4540" t="s">
        <v>131</v>
      </c>
      <c r="AQ4540" t="s">
        <v>951</v>
      </c>
      <c r="AR4540" t="s">
        <v>1915</v>
      </c>
      <c r="AS4540" t="s">
        <v>131</v>
      </c>
      <c r="AT4540" s="5">
        <v>41845</v>
      </c>
      <c r="AU4540" t="s">
        <v>76</v>
      </c>
      <c r="AV4540" t="s">
        <v>149</v>
      </c>
      <c r="AW4540" t="s">
        <v>1220</v>
      </c>
    </row>
    <row r="4541" spans="1:49" x14ac:dyDescent="0.25">
      <c r="A4541">
        <v>0</v>
      </c>
      <c r="B4541" t="s">
        <v>10222</v>
      </c>
      <c r="C4541">
        <v>1</v>
      </c>
      <c r="D4541" t="s">
        <v>86</v>
      </c>
      <c r="E4541" t="s">
        <v>813</v>
      </c>
      <c r="F4541" t="s">
        <v>108</v>
      </c>
      <c r="G4541">
        <v>204.07</v>
      </c>
      <c r="H4541" t="s">
        <v>90</v>
      </c>
      <c r="I4541" t="s">
        <v>63</v>
      </c>
      <c r="J4541" t="s">
        <v>330</v>
      </c>
      <c r="K4541" t="s">
        <v>10223</v>
      </c>
      <c r="L4541" t="s">
        <v>2725</v>
      </c>
      <c r="M4541" t="s">
        <v>816</v>
      </c>
      <c r="N4541">
        <v>162.5</v>
      </c>
      <c r="P4541">
        <v>44.488188976377955</v>
      </c>
      <c r="T4541">
        <v>0</v>
      </c>
      <c r="U4541">
        <v>15</v>
      </c>
      <c r="V4541">
        <v>1620</v>
      </c>
      <c r="AG4541">
        <v>1000</v>
      </c>
      <c r="AH4541">
        <v>0.97</v>
      </c>
      <c r="AI4541">
        <v>39.579349999999998</v>
      </c>
      <c r="AJ4541">
        <v>-96.750209999999996</v>
      </c>
      <c r="AL4541">
        <v>3</v>
      </c>
      <c r="AM4541" t="s">
        <v>63</v>
      </c>
      <c r="AN4541" t="s">
        <v>10222</v>
      </c>
      <c r="AO4541" t="s">
        <v>184</v>
      </c>
      <c r="AP4541" t="s">
        <v>131</v>
      </c>
      <c r="AQ4541" t="s">
        <v>347</v>
      </c>
      <c r="AR4541" t="s">
        <v>2679</v>
      </c>
      <c r="AS4541" t="s">
        <v>131</v>
      </c>
      <c r="AT4541" s="5">
        <v>41740</v>
      </c>
      <c r="AU4541" t="s">
        <v>76</v>
      </c>
      <c r="AV4541" t="s">
        <v>134</v>
      </c>
      <c r="AW4541" t="s">
        <v>150</v>
      </c>
    </row>
    <row r="4542" spans="1:49" x14ac:dyDescent="0.25">
      <c r="A4542">
        <v>0</v>
      </c>
      <c r="B4542" t="s">
        <v>24518</v>
      </c>
      <c r="C4542">
        <v>1</v>
      </c>
      <c r="D4542" t="s">
        <v>86</v>
      </c>
      <c r="E4542" t="s">
        <v>10925</v>
      </c>
      <c r="F4542" t="s">
        <v>177</v>
      </c>
      <c r="G4542">
        <v>1.1599999999999999</v>
      </c>
      <c r="H4542" t="s">
        <v>489</v>
      </c>
      <c r="I4542" t="s">
        <v>63</v>
      </c>
      <c r="J4542" t="s">
        <v>773</v>
      </c>
      <c r="K4542" t="s">
        <v>24519</v>
      </c>
      <c r="L4542" t="s">
        <v>14524</v>
      </c>
      <c r="M4542" t="s">
        <v>10928</v>
      </c>
      <c r="N4542">
        <v>28.674540682414698</v>
      </c>
      <c r="P4542">
        <v>27.985564304461942</v>
      </c>
      <c r="T4542">
        <v>24</v>
      </c>
      <c r="U4542">
        <v>11</v>
      </c>
      <c r="V4542">
        <v>185</v>
      </c>
      <c r="AG4542">
        <v>1000</v>
      </c>
      <c r="AH4542">
        <v>1.1599999999999999</v>
      </c>
      <c r="AI4542">
        <v>39.733910000000002</v>
      </c>
      <c r="AJ4542">
        <v>-96.333449999999999</v>
      </c>
      <c r="AL4542">
        <v>2</v>
      </c>
      <c r="AM4542" t="s">
        <v>63</v>
      </c>
      <c r="AN4542" t="s">
        <v>24518</v>
      </c>
      <c r="AO4542" t="s">
        <v>79</v>
      </c>
      <c r="AP4542" t="s">
        <v>131</v>
      </c>
      <c r="AQ4542" t="s">
        <v>24520</v>
      </c>
      <c r="AR4542" t="s">
        <v>133</v>
      </c>
      <c r="AS4542" t="s">
        <v>131</v>
      </c>
      <c r="AT4542" s="5">
        <v>42082</v>
      </c>
      <c r="AU4542" t="s">
        <v>76</v>
      </c>
      <c r="AV4542" t="s">
        <v>134</v>
      </c>
      <c r="AW4542" t="s">
        <v>150</v>
      </c>
    </row>
    <row r="4543" spans="1:49" x14ac:dyDescent="0.25">
      <c r="A4543">
        <v>0</v>
      </c>
      <c r="B4543" t="s">
        <v>14522</v>
      </c>
      <c r="C4543">
        <v>1</v>
      </c>
      <c r="D4543" t="s">
        <v>86</v>
      </c>
      <c r="E4543" t="s">
        <v>10925</v>
      </c>
      <c r="F4543" t="s">
        <v>177</v>
      </c>
      <c r="G4543">
        <v>0.76</v>
      </c>
      <c r="H4543" t="s">
        <v>489</v>
      </c>
      <c r="I4543" t="s">
        <v>63</v>
      </c>
      <c r="J4543" t="s">
        <v>773</v>
      </c>
      <c r="K4543" t="s">
        <v>14523</v>
      </c>
      <c r="L4543" t="s">
        <v>14524</v>
      </c>
      <c r="M4543" t="s">
        <v>10928</v>
      </c>
      <c r="N4543">
        <v>40.551181102362207</v>
      </c>
      <c r="O4543">
        <v>45</v>
      </c>
      <c r="P4543">
        <v>52.001312335958005</v>
      </c>
      <c r="T4543">
        <v>24</v>
      </c>
      <c r="U4543">
        <v>11</v>
      </c>
      <c r="V4543">
        <v>185</v>
      </c>
      <c r="AG4543">
        <v>1000</v>
      </c>
      <c r="AH4543">
        <v>0.76</v>
      </c>
      <c r="AI4543">
        <v>39.72833</v>
      </c>
      <c r="AJ4543">
        <v>-96.333320000000001</v>
      </c>
      <c r="AK4543" t="s">
        <v>262</v>
      </c>
      <c r="AL4543">
        <v>2</v>
      </c>
      <c r="AM4543" t="s">
        <v>63</v>
      </c>
      <c r="AN4543" t="s">
        <v>14522</v>
      </c>
      <c r="AO4543" t="s">
        <v>79</v>
      </c>
      <c r="AP4543" t="s">
        <v>131</v>
      </c>
      <c r="AQ4543" t="s">
        <v>1520</v>
      </c>
      <c r="AR4543" t="s">
        <v>14525</v>
      </c>
      <c r="AS4543" t="s">
        <v>131</v>
      </c>
      <c r="AT4543" s="5">
        <v>42082</v>
      </c>
      <c r="AU4543" t="s">
        <v>76</v>
      </c>
      <c r="AV4543" t="s">
        <v>134</v>
      </c>
      <c r="AW4543" t="s">
        <v>150</v>
      </c>
    </row>
    <row r="4544" spans="1:49" x14ac:dyDescent="0.25">
      <c r="A4544">
        <v>0</v>
      </c>
      <c r="B4544" t="s">
        <v>21721</v>
      </c>
      <c r="C4544">
        <v>1</v>
      </c>
      <c r="D4544" t="s">
        <v>86</v>
      </c>
      <c r="E4544" t="s">
        <v>604</v>
      </c>
      <c r="F4544" t="s">
        <v>177</v>
      </c>
      <c r="G4544">
        <v>223.05</v>
      </c>
      <c r="H4544" t="s">
        <v>138</v>
      </c>
      <c r="I4544" t="s">
        <v>63</v>
      </c>
      <c r="J4544" t="s">
        <v>330</v>
      </c>
      <c r="K4544" t="s">
        <v>21722</v>
      </c>
      <c r="L4544" t="s">
        <v>3701</v>
      </c>
      <c r="M4544" t="s">
        <v>4035</v>
      </c>
      <c r="N4544">
        <v>18.405511811023622</v>
      </c>
      <c r="O4544">
        <v>30</v>
      </c>
      <c r="P4544">
        <v>32</v>
      </c>
      <c r="R4544">
        <v>95</v>
      </c>
      <c r="T4544">
        <v>0</v>
      </c>
      <c r="U4544">
        <v>9</v>
      </c>
      <c r="V4544">
        <v>1280</v>
      </c>
      <c r="AB4544" t="s">
        <v>63</v>
      </c>
      <c r="AC4544" t="s">
        <v>63</v>
      </c>
      <c r="AD4544" t="s">
        <v>63</v>
      </c>
      <c r="AE4544" t="s">
        <v>98</v>
      </c>
      <c r="AG4544">
        <v>1958</v>
      </c>
      <c r="AH4544">
        <v>2.544</v>
      </c>
      <c r="AI4544">
        <v>39.689830000000001</v>
      </c>
      <c r="AJ4544">
        <v>-96.759230000000002</v>
      </c>
      <c r="AK4544" t="s">
        <v>262</v>
      </c>
      <c r="AL4544">
        <v>2</v>
      </c>
      <c r="AM4544" t="s">
        <v>63</v>
      </c>
      <c r="AN4544" t="s">
        <v>21721</v>
      </c>
      <c r="AO4544" t="s">
        <v>184</v>
      </c>
      <c r="AP4544" t="s">
        <v>116</v>
      </c>
      <c r="AQ4544" t="s">
        <v>148</v>
      </c>
      <c r="AR4544" t="s">
        <v>148</v>
      </c>
      <c r="AS4544" t="s">
        <v>131</v>
      </c>
      <c r="AT4544" s="5"/>
      <c r="AV4544" t="s">
        <v>149</v>
      </c>
      <c r="AW4544" t="s">
        <v>150</v>
      </c>
    </row>
    <row r="4545" spans="1:49" x14ac:dyDescent="0.25">
      <c r="A4545">
        <v>0</v>
      </c>
      <c r="B4545" t="s">
        <v>6067</v>
      </c>
      <c r="C4545">
        <v>1</v>
      </c>
      <c r="D4545" t="s">
        <v>86</v>
      </c>
      <c r="E4545" t="s">
        <v>604</v>
      </c>
      <c r="F4545" t="s">
        <v>177</v>
      </c>
      <c r="G4545">
        <v>231.9</v>
      </c>
      <c r="H4545" t="s">
        <v>489</v>
      </c>
      <c r="I4545" t="s">
        <v>63</v>
      </c>
      <c r="J4545" t="s">
        <v>330</v>
      </c>
      <c r="K4545" t="s">
        <v>6068</v>
      </c>
      <c r="L4545" t="s">
        <v>6069</v>
      </c>
      <c r="M4545" t="s">
        <v>4035</v>
      </c>
      <c r="N4545">
        <v>14.009186351706036</v>
      </c>
      <c r="P4545">
        <v>30</v>
      </c>
      <c r="R4545">
        <v>90</v>
      </c>
      <c r="T4545">
        <v>0</v>
      </c>
      <c r="U4545">
        <v>13</v>
      </c>
      <c r="V4545">
        <v>715</v>
      </c>
      <c r="AB4545" t="s">
        <v>63</v>
      </c>
      <c r="AC4545" t="s">
        <v>63</v>
      </c>
      <c r="AD4545" t="s">
        <v>63</v>
      </c>
      <c r="AE4545" t="s">
        <v>98</v>
      </c>
      <c r="AG4545">
        <v>1931</v>
      </c>
      <c r="AH4545">
        <v>11.394</v>
      </c>
      <c r="AI4545">
        <v>39.682220000000001</v>
      </c>
      <c r="AJ4545">
        <v>-96.601299999999995</v>
      </c>
      <c r="AL4545">
        <v>1</v>
      </c>
      <c r="AM4545" t="s">
        <v>63</v>
      </c>
      <c r="AN4545" t="s">
        <v>6067</v>
      </c>
      <c r="AO4545" t="s">
        <v>184</v>
      </c>
      <c r="AP4545" t="s">
        <v>147</v>
      </c>
      <c r="AQ4545" t="s">
        <v>148</v>
      </c>
      <c r="AR4545" t="s">
        <v>148</v>
      </c>
      <c r="AS4545" t="s">
        <v>131</v>
      </c>
      <c r="AT4545" s="5"/>
      <c r="AV4545" t="s">
        <v>149</v>
      </c>
      <c r="AW4545" t="s">
        <v>150</v>
      </c>
    </row>
    <row r="4546" spans="1:49" x14ac:dyDescent="0.25">
      <c r="A4546">
        <v>0</v>
      </c>
      <c r="B4546" t="s">
        <v>20785</v>
      </c>
      <c r="C4546">
        <v>1</v>
      </c>
      <c r="D4546" t="s">
        <v>86</v>
      </c>
      <c r="E4546" t="s">
        <v>604</v>
      </c>
      <c r="F4546" t="s">
        <v>177</v>
      </c>
      <c r="G4546">
        <v>234.55</v>
      </c>
      <c r="H4546" t="s">
        <v>489</v>
      </c>
      <c r="I4546" t="s">
        <v>63</v>
      </c>
      <c r="J4546" t="s">
        <v>330</v>
      </c>
      <c r="K4546" t="s">
        <v>20786</v>
      </c>
      <c r="L4546" t="s">
        <v>6069</v>
      </c>
      <c r="M4546" t="s">
        <v>4035</v>
      </c>
      <c r="N4546">
        <v>14.009186351706036</v>
      </c>
      <c r="P4546">
        <v>30</v>
      </c>
      <c r="R4546">
        <v>90</v>
      </c>
      <c r="T4546">
        <v>0</v>
      </c>
      <c r="U4546">
        <v>13</v>
      </c>
      <c r="V4546">
        <v>715</v>
      </c>
      <c r="AB4546" t="s">
        <v>63</v>
      </c>
      <c r="AC4546" t="s">
        <v>63</v>
      </c>
      <c r="AD4546" t="s">
        <v>63</v>
      </c>
      <c r="AE4546" t="s">
        <v>98</v>
      </c>
      <c r="AG4546">
        <v>1931</v>
      </c>
      <c r="AH4546">
        <v>14.044</v>
      </c>
      <c r="AI4546">
        <v>39.682070000000003</v>
      </c>
      <c r="AJ4546">
        <v>-96.551119999999997</v>
      </c>
      <c r="AL4546">
        <v>1</v>
      </c>
      <c r="AM4546" t="s">
        <v>63</v>
      </c>
      <c r="AN4546" t="s">
        <v>20785</v>
      </c>
      <c r="AO4546" t="s">
        <v>184</v>
      </c>
      <c r="AP4546" t="s">
        <v>147</v>
      </c>
      <c r="AQ4546" t="s">
        <v>148</v>
      </c>
      <c r="AR4546" t="s">
        <v>148</v>
      </c>
      <c r="AS4546" t="s">
        <v>131</v>
      </c>
      <c r="AT4546" s="5"/>
      <c r="AV4546" t="s">
        <v>149</v>
      </c>
      <c r="AW4546" t="s">
        <v>150</v>
      </c>
    </row>
    <row r="4547" spans="1:49" x14ac:dyDescent="0.25">
      <c r="A4547">
        <v>0</v>
      </c>
      <c r="B4547" t="s">
        <v>25901</v>
      </c>
      <c r="C4547">
        <v>1</v>
      </c>
      <c r="D4547" t="s">
        <v>86</v>
      </c>
      <c r="E4547" t="s">
        <v>604</v>
      </c>
      <c r="F4547" t="s">
        <v>177</v>
      </c>
      <c r="G4547">
        <v>246.25</v>
      </c>
      <c r="H4547" t="s">
        <v>138</v>
      </c>
      <c r="I4547" t="s">
        <v>63</v>
      </c>
      <c r="J4547" t="s">
        <v>330</v>
      </c>
      <c r="K4547" t="s">
        <v>25902</v>
      </c>
      <c r="L4547" t="s">
        <v>25903</v>
      </c>
      <c r="M4547" t="s">
        <v>4035</v>
      </c>
      <c r="N4547">
        <v>10.695538057742782</v>
      </c>
      <c r="P4547">
        <v>28</v>
      </c>
      <c r="R4547">
        <v>97</v>
      </c>
      <c r="T4547">
        <v>0</v>
      </c>
      <c r="U4547">
        <v>10</v>
      </c>
      <c r="V4547">
        <v>620</v>
      </c>
      <c r="AB4547" t="s">
        <v>63</v>
      </c>
      <c r="AC4547" t="s">
        <v>63</v>
      </c>
      <c r="AD4547" t="s">
        <v>63</v>
      </c>
      <c r="AE4547" t="s">
        <v>98</v>
      </c>
      <c r="AG4547">
        <v>1932</v>
      </c>
      <c r="AH4547">
        <v>25.744</v>
      </c>
      <c r="AI4547">
        <v>39.725879999999997</v>
      </c>
      <c r="AJ4547">
        <v>-96.370239999999995</v>
      </c>
      <c r="AL4547">
        <v>2</v>
      </c>
      <c r="AM4547" t="s">
        <v>63</v>
      </c>
      <c r="AN4547" t="s">
        <v>25901</v>
      </c>
      <c r="AO4547" t="s">
        <v>184</v>
      </c>
      <c r="AP4547" t="s">
        <v>147</v>
      </c>
      <c r="AQ4547" t="s">
        <v>148</v>
      </c>
      <c r="AR4547" t="s">
        <v>148</v>
      </c>
      <c r="AS4547" t="s">
        <v>131</v>
      </c>
      <c r="AT4547" s="5"/>
      <c r="AV4547" t="s">
        <v>149</v>
      </c>
      <c r="AW4547" t="s">
        <v>150</v>
      </c>
    </row>
    <row r="4548" spans="1:49" x14ac:dyDescent="0.25">
      <c r="A4548">
        <v>0</v>
      </c>
      <c r="B4548" t="s">
        <v>23215</v>
      </c>
      <c r="C4548">
        <v>1</v>
      </c>
      <c r="D4548" t="s">
        <v>86</v>
      </c>
      <c r="E4548" t="s">
        <v>604</v>
      </c>
      <c r="F4548" t="s">
        <v>177</v>
      </c>
      <c r="G4548">
        <v>248.25</v>
      </c>
      <c r="H4548" t="s">
        <v>138</v>
      </c>
      <c r="I4548" t="s">
        <v>63</v>
      </c>
      <c r="J4548" t="s">
        <v>330</v>
      </c>
      <c r="K4548" t="s">
        <v>23216</v>
      </c>
      <c r="L4548" t="s">
        <v>23217</v>
      </c>
      <c r="M4548" t="s">
        <v>4035</v>
      </c>
      <c r="N4548">
        <v>16.797900262467191</v>
      </c>
      <c r="P4548">
        <v>27.985564304461942</v>
      </c>
      <c r="R4548">
        <v>94</v>
      </c>
      <c r="T4548">
        <v>0</v>
      </c>
      <c r="U4548">
        <v>10</v>
      </c>
      <c r="V4548">
        <v>620</v>
      </c>
      <c r="AB4548" t="s">
        <v>63</v>
      </c>
      <c r="AC4548" t="s">
        <v>63</v>
      </c>
      <c r="AD4548" t="s">
        <v>63</v>
      </c>
      <c r="AE4548" t="s">
        <v>98</v>
      </c>
      <c r="AG4548">
        <v>1932</v>
      </c>
      <c r="AH4548">
        <v>27.744</v>
      </c>
      <c r="AI4548">
        <v>39.725859999999997</v>
      </c>
      <c r="AJ4548">
        <v>-96.335080000000005</v>
      </c>
      <c r="AL4548">
        <v>2</v>
      </c>
      <c r="AM4548" t="s">
        <v>63</v>
      </c>
      <c r="AN4548" t="s">
        <v>23215</v>
      </c>
      <c r="AO4548" t="s">
        <v>184</v>
      </c>
      <c r="AP4548" t="s">
        <v>147</v>
      </c>
      <c r="AQ4548" t="s">
        <v>148</v>
      </c>
      <c r="AR4548" t="s">
        <v>148</v>
      </c>
      <c r="AS4548" t="s">
        <v>131</v>
      </c>
      <c r="AT4548" s="5"/>
      <c r="AV4548" t="s">
        <v>149</v>
      </c>
      <c r="AW4548" t="s">
        <v>150</v>
      </c>
    </row>
    <row r="4549" spans="1:49" x14ac:dyDescent="0.25">
      <c r="A4549">
        <v>0</v>
      </c>
      <c r="B4549" t="s">
        <v>3055</v>
      </c>
      <c r="C4549">
        <v>1</v>
      </c>
      <c r="D4549" t="s">
        <v>86</v>
      </c>
      <c r="E4549" t="s">
        <v>668</v>
      </c>
      <c r="F4549" t="s">
        <v>108</v>
      </c>
      <c r="G4549">
        <v>284.95</v>
      </c>
      <c r="H4549" t="s">
        <v>138</v>
      </c>
      <c r="I4549" t="s">
        <v>63</v>
      </c>
      <c r="J4549" t="s">
        <v>330</v>
      </c>
      <c r="K4549" t="s">
        <v>3056</v>
      </c>
      <c r="L4549" t="s">
        <v>3057</v>
      </c>
      <c r="M4549" t="s">
        <v>3040</v>
      </c>
      <c r="N4549">
        <v>18.602362204724411</v>
      </c>
      <c r="P4549">
        <v>72</v>
      </c>
      <c r="R4549">
        <v>92</v>
      </c>
      <c r="T4549">
        <v>0</v>
      </c>
      <c r="U4549">
        <v>24</v>
      </c>
      <c r="V4549">
        <v>2430</v>
      </c>
      <c r="AB4549" t="s">
        <v>63</v>
      </c>
      <c r="AC4549" t="s">
        <v>63</v>
      </c>
      <c r="AD4549" t="s">
        <v>63</v>
      </c>
      <c r="AE4549" t="s">
        <v>98</v>
      </c>
      <c r="AG4549">
        <v>1934</v>
      </c>
      <c r="AH4549">
        <v>0.70100000000000007</v>
      </c>
      <c r="AI4549">
        <v>39.842320000000001</v>
      </c>
      <c r="AJ4549">
        <v>-96.793009999999995</v>
      </c>
      <c r="AL4549">
        <v>2</v>
      </c>
      <c r="AM4549" t="s">
        <v>63</v>
      </c>
      <c r="AN4549" t="s">
        <v>3055</v>
      </c>
      <c r="AO4549" t="s">
        <v>184</v>
      </c>
      <c r="AP4549" t="s">
        <v>147</v>
      </c>
      <c r="AQ4549" t="s">
        <v>148</v>
      </c>
      <c r="AR4549" t="s">
        <v>148</v>
      </c>
      <c r="AS4549" t="s">
        <v>131</v>
      </c>
      <c r="AT4549" s="5"/>
      <c r="AV4549" t="s">
        <v>149</v>
      </c>
      <c r="AW4549" t="s">
        <v>150</v>
      </c>
    </row>
    <row r="4550" spans="1:49" x14ac:dyDescent="0.25">
      <c r="A4550">
        <v>0</v>
      </c>
      <c r="B4550" t="s">
        <v>26811</v>
      </c>
      <c r="C4550">
        <v>1</v>
      </c>
      <c r="D4550" t="s">
        <v>86</v>
      </c>
      <c r="E4550" t="s">
        <v>668</v>
      </c>
      <c r="F4550" t="s">
        <v>108</v>
      </c>
      <c r="G4550">
        <v>285.48</v>
      </c>
      <c r="H4550" t="s">
        <v>138</v>
      </c>
      <c r="I4550" t="s">
        <v>63</v>
      </c>
      <c r="J4550" t="s">
        <v>330</v>
      </c>
      <c r="K4550" t="s">
        <v>26812</v>
      </c>
      <c r="L4550" t="s">
        <v>3057</v>
      </c>
      <c r="M4550" t="s">
        <v>3040</v>
      </c>
      <c r="N4550">
        <v>17.683727034120736</v>
      </c>
      <c r="O4550">
        <v>45</v>
      </c>
      <c r="P4550">
        <v>72</v>
      </c>
      <c r="R4550">
        <v>90</v>
      </c>
      <c r="T4550">
        <v>0</v>
      </c>
      <c r="U4550">
        <v>14</v>
      </c>
      <c r="V4550">
        <v>3830</v>
      </c>
      <c r="AB4550" t="s">
        <v>63</v>
      </c>
      <c r="AC4550" t="s">
        <v>63</v>
      </c>
      <c r="AD4550" t="s">
        <v>63</v>
      </c>
      <c r="AE4550" t="s">
        <v>98</v>
      </c>
      <c r="AG4550">
        <v>1934</v>
      </c>
      <c r="AH4550">
        <v>1.2310000000000001</v>
      </c>
      <c r="AI4550">
        <v>39.842320000000001</v>
      </c>
      <c r="AJ4550">
        <v>-96.783050000000003</v>
      </c>
      <c r="AK4550" t="s">
        <v>262</v>
      </c>
      <c r="AL4550">
        <v>2</v>
      </c>
      <c r="AM4550" t="s">
        <v>63</v>
      </c>
      <c r="AN4550" t="s">
        <v>26811</v>
      </c>
      <c r="AO4550" t="s">
        <v>184</v>
      </c>
      <c r="AP4550" t="s">
        <v>147</v>
      </c>
      <c r="AQ4550" t="s">
        <v>148</v>
      </c>
      <c r="AR4550" t="s">
        <v>148</v>
      </c>
      <c r="AS4550" t="s">
        <v>131</v>
      </c>
      <c r="AT4550" s="5"/>
      <c r="AV4550" t="s">
        <v>149</v>
      </c>
      <c r="AW4550" t="s">
        <v>150</v>
      </c>
    </row>
    <row r="4551" spans="1:49" x14ac:dyDescent="0.25">
      <c r="A4551">
        <v>0</v>
      </c>
      <c r="B4551" t="s">
        <v>5847</v>
      </c>
      <c r="C4551">
        <v>1</v>
      </c>
      <c r="D4551" t="s">
        <v>86</v>
      </c>
      <c r="E4551" t="s">
        <v>668</v>
      </c>
      <c r="F4551" t="s">
        <v>108</v>
      </c>
      <c r="G4551">
        <v>287.3</v>
      </c>
      <c r="H4551" t="s">
        <v>138</v>
      </c>
      <c r="I4551" t="s">
        <v>63</v>
      </c>
      <c r="J4551" t="s">
        <v>330</v>
      </c>
      <c r="K4551" t="s">
        <v>5848</v>
      </c>
      <c r="L4551" t="s">
        <v>5849</v>
      </c>
      <c r="M4551" t="s">
        <v>3040</v>
      </c>
      <c r="N4551">
        <v>11.515748031496063</v>
      </c>
      <c r="O4551">
        <v>30</v>
      </c>
      <c r="P4551">
        <v>72</v>
      </c>
      <c r="R4551">
        <v>85</v>
      </c>
      <c r="T4551">
        <v>0</v>
      </c>
      <c r="U4551">
        <v>14</v>
      </c>
      <c r="V4551">
        <v>3830</v>
      </c>
      <c r="AB4551" t="s">
        <v>63</v>
      </c>
      <c r="AC4551" t="s">
        <v>63</v>
      </c>
      <c r="AD4551" t="s">
        <v>63</v>
      </c>
      <c r="AE4551" t="s">
        <v>98</v>
      </c>
      <c r="AG4551">
        <v>1934</v>
      </c>
      <c r="AH4551">
        <v>3.0510000000000002</v>
      </c>
      <c r="AI4551">
        <v>39.842329999999997</v>
      </c>
      <c r="AJ4551">
        <v>-96.748840000000001</v>
      </c>
      <c r="AK4551" t="s">
        <v>77</v>
      </c>
      <c r="AL4551">
        <v>1</v>
      </c>
      <c r="AM4551" t="s">
        <v>63</v>
      </c>
      <c r="AN4551" t="s">
        <v>5847</v>
      </c>
      <c r="AO4551" t="s">
        <v>184</v>
      </c>
      <c r="AP4551" t="s">
        <v>147</v>
      </c>
      <c r="AQ4551" t="s">
        <v>148</v>
      </c>
      <c r="AR4551" t="s">
        <v>148</v>
      </c>
      <c r="AS4551" t="s">
        <v>131</v>
      </c>
      <c r="AT4551" s="5"/>
      <c r="AV4551" t="s">
        <v>149</v>
      </c>
      <c r="AW4551" t="s">
        <v>150</v>
      </c>
    </row>
    <row r="4552" spans="1:49" x14ac:dyDescent="0.25">
      <c r="A4552">
        <v>0</v>
      </c>
      <c r="B4552" t="s">
        <v>15444</v>
      </c>
      <c r="C4552">
        <v>1</v>
      </c>
      <c r="D4552" t="s">
        <v>86</v>
      </c>
      <c r="E4552" t="s">
        <v>668</v>
      </c>
      <c r="F4552" t="s">
        <v>108</v>
      </c>
      <c r="G4552">
        <v>288.3</v>
      </c>
      <c r="H4552" t="s">
        <v>489</v>
      </c>
      <c r="I4552" t="s">
        <v>63</v>
      </c>
      <c r="J4552" t="s">
        <v>330</v>
      </c>
      <c r="K4552" t="s">
        <v>15445</v>
      </c>
      <c r="L4552" t="s">
        <v>5849</v>
      </c>
      <c r="M4552" t="s">
        <v>3040</v>
      </c>
      <c r="N4552">
        <v>11.515748031496063</v>
      </c>
      <c r="O4552">
        <v>30</v>
      </c>
      <c r="P4552">
        <v>72</v>
      </c>
      <c r="R4552">
        <v>85</v>
      </c>
      <c r="T4552">
        <v>0</v>
      </c>
      <c r="U4552">
        <v>14</v>
      </c>
      <c r="V4552">
        <v>3830</v>
      </c>
      <c r="AB4552" t="s">
        <v>63</v>
      </c>
      <c r="AC4552" t="s">
        <v>63</v>
      </c>
      <c r="AD4552" t="s">
        <v>63</v>
      </c>
      <c r="AE4552" t="s">
        <v>98</v>
      </c>
      <c r="AG4552">
        <v>1934</v>
      </c>
      <c r="AH4552">
        <v>4.0510000000000002</v>
      </c>
      <c r="AI4552">
        <v>39.842320000000001</v>
      </c>
      <c r="AJ4552">
        <v>-96.730040000000002</v>
      </c>
      <c r="AK4552" t="s">
        <v>262</v>
      </c>
      <c r="AL4552">
        <v>1</v>
      </c>
      <c r="AM4552" t="s">
        <v>63</v>
      </c>
      <c r="AN4552" t="s">
        <v>15444</v>
      </c>
      <c r="AO4552" t="s">
        <v>184</v>
      </c>
      <c r="AP4552" t="s">
        <v>147</v>
      </c>
      <c r="AQ4552" t="s">
        <v>148</v>
      </c>
      <c r="AR4552" t="s">
        <v>148</v>
      </c>
      <c r="AS4552" t="s">
        <v>131</v>
      </c>
      <c r="AT4552" s="5"/>
      <c r="AV4552" t="s">
        <v>149</v>
      </c>
      <c r="AW4552" t="s">
        <v>150</v>
      </c>
    </row>
    <row r="4553" spans="1:49" x14ac:dyDescent="0.25">
      <c r="A4553">
        <v>0</v>
      </c>
      <c r="B4553" t="s">
        <v>8297</v>
      </c>
      <c r="C4553">
        <v>1</v>
      </c>
      <c r="D4553" t="s">
        <v>86</v>
      </c>
      <c r="E4553" t="s">
        <v>668</v>
      </c>
      <c r="F4553" t="s">
        <v>108</v>
      </c>
      <c r="G4553">
        <v>289.25</v>
      </c>
      <c r="H4553" t="s">
        <v>489</v>
      </c>
      <c r="I4553" t="s">
        <v>63</v>
      </c>
      <c r="J4553" t="s">
        <v>330</v>
      </c>
      <c r="K4553" t="s">
        <v>8298</v>
      </c>
      <c r="L4553" t="s">
        <v>5849</v>
      </c>
      <c r="M4553" t="s">
        <v>3040</v>
      </c>
      <c r="N4553">
        <v>10.597112860892388</v>
      </c>
      <c r="O4553">
        <v>20</v>
      </c>
      <c r="P4553">
        <v>72</v>
      </c>
      <c r="R4553">
        <v>85</v>
      </c>
      <c r="T4553">
        <v>0</v>
      </c>
      <c r="U4553">
        <v>14</v>
      </c>
      <c r="V4553">
        <v>3830</v>
      </c>
      <c r="AB4553" t="s">
        <v>63</v>
      </c>
      <c r="AC4553" t="s">
        <v>63</v>
      </c>
      <c r="AD4553" t="s">
        <v>63</v>
      </c>
      <c r="AE4553" t="s">
        <v>98</v>
      </c>
      <c r="AG4553">
        <v>1934</v>
      </c>
      <c r="AH4553">
        <v>5.0010000000000003</v>
      </c>
      <c r="AI4553">
        <v>39.842309999999998</v>
      </c>
      <c r="AJ4553">
        <v>-96.712180000000004</v>
      </c>
      <c r="AK4553" t="s">
        <v>262</v>
      </c>
      <c r="AL4553">
        <v>1</v>
      </c>
      <c r="AM4553" t="s">
        <v>63</v>
      </c>
      <c r="AN4553" t="s">
        <v>8297</v>
      </c>
      <c r="AO4553" t="s">
        <v>184</v>
      </c>
      <c r="AP4553" t="s">
        <v>147</v>
      </c>
      <c r="AQ4553" t="s">
        <v>148</v>
      </c>
      <c r="AR4553" t="s">
        <v>148</v>
      </c>
      <c r="AS4553" t="s">
        <v>131</v>
      </c>
      <c r="AT4553" s="5"/>
      <c r="AV4553" t="s">
        <v>149</v>
      </c>
      <c r="AW4553" t="s">
        <v>150</v>
      </c>
    </row>
    <row r="4554" spans="1:49" x14ac:dyDescent="0.25">
      <c r="A4554">
        <v>0</v>
      </c>
      <c r="B4554" t="s">
        <v>12453</v>
      </c>
      <c r="C4554">
        <v>1</v>
      </c>
      <c r="D4554" t="s">
        <v>86</v>
      </c>
      <c r="E4554" t="s">
        <v>668</v>
      </c>
      <c r="F4554" t="s">
        <v>108</v>
      </c>
      <c r="G4554">
        <v>290.2</v>
      </c>
      <c r="H4554" t="s">
        <v>138</v>
      </c>
      <c r="I4554" t="s">
        <v>63</v>
      </c>
      <c r="J4554" t="s">
        <v>330</v>
      </c>
      <c r="K4554" t="s">
        <v>12454</v>
      </c>
      <c r="L4554" t="s">
        <v>5849</v>
      </c>
      <c r="M4554" t="s">
        <v>3040</v>
      </c>
      <c r="N4554">
        <v>19.19291338582677</v>
      </c>
      <c r="O4554">
        <v>30</v>
      </c>
      <c r="P4554">
        <v>72</v>
      </c>
      <c r="R4554">
        <v>92</v>
      </c>
      <c r="T4554">
        <v>0</v>
      </c>
      <c r="U4554">
        <v>14</v>
      </c>
      <c r="V4554">
        <v>3830</v>
      </c>
      <c r="AB4554" t="s">
        <v>63</v>
      </c>
      <c r="AC4554" t="s">
        <v>63</v>
      </c>
      <c r="AD4554" t="s">
        <v>63</v>
      </c>
      <c r="AE4554" t="s">
        <v>98</v>
      </c>
      <c r="AG4554">
        <v>1934</v>
      </c>
      <c r="AH4554">
        <v>5.9510000000000005</v>
      </c>
      <c r="AI4554">
        <v>39.842289999999998</v>
      </c>
      <c r="AJ4554">
        <v>-96.694329999999994</v>
      </c>
      <c r="AK4554" t="s">
        <v>262</v>
      </c>
      <c r="AL4554">
        <v>2</v>
      </c>
      <c r="AM4554" t="s">
        <v>63</v>
      </c>
      <c r="AN4554" t="s">
        <v>12453</v>
      </c>
      <c r="AO4554" t="s">
        <v>184</v>
      </c>
      <c r="AP4554" t="s">
        <v>147</v>
      </c>
      <c r="AQ4554" t="s">
        <v>148</v>
      </c>
      <c r="AR4554" t="s">
        <v>148</v>
      </c>
      <c r="AS4554" t="s">
        <v>131</v>
      </c>
      <c r="AT4554" s="5"/>
      <c r="AV4554" t="s">
        <v>149</v>
      </c>
      <c r="AW4554" t="s">
        <v>150</v>
      </c>
    </row>
    <row r="4555" spans="1:49" x14ac:dyDescent="0.25">
      <c r="A4555">
        <v>0</v>
      </c>
      <c r="B4555" t="s">
        <v>14171</v>
      </c>
      <c r="C4555">
        <v>1</v>
      </c>
      <c r="D4555" t="s">
        <v>86</v>
      </c>
      <c r="E4555" t="s">
        <v>668</v>
      </c>
      <c r="F4555" t="s">
        <v>108</v>
      </c>
      <c r="G4555">
        <v>290.40000000000003</v>
      </c>
      <c r="H4555" t="s">
        <v>138</v>
      </c>
      <c r="I4555" t="s">
        <v>63</v>
      </c>
      <c r="J4555" t="s">
        <v>330</v>
      </c>
      <c r="K4555" t="s">
        <v>14172</v>
      </c>
      <c r="L4555" t="s">
        <v>5849</v>
      </c>
      <c r="M4555" t="s">
        <v>869</v>
      </c>
      <c r="N4555">
        <v>11.515748031496063</v>
      </c>
      <c r="O4555">
        <v>30</v>
      </c>
      <c r="P4555">
        <v>24</v>
      </c>
      <c r="R4555">
        <v>97</v>
      </c>
      <c r="T4555">
        <v>0</v>
      </c>
      <c r="U4555">
        <v>10</v>
      </c>
      <c r="V4555">
        <v>50</v>
      </c>
      <c r="AB4555" t="s">
        <v>63</v>
      </c>
      <c r="AC4555" t="s">
        <v>63</v>
      </c>
      <c r="AD4555" t="s">
        <v>63</v>
      </c>
      <c r="AE4555" t="s">
        <v>98</v>
      </c>
      <c r="AG4555">
        <v>1934</v>
      </c>
      <c r="AH4555">
        <v>6.1510000000000007</v>
      </c>
      <c r="AI4555">
        <v>39.842289999999998</v>
      </c>
      <c r="AJ4555">
        <v>-96.690569999999994</v>
      </c>
      <c r="AK4555" t="s">
        <v>77</v>
      </c>
      <c r="AL4555">
        <v>1</v>
      </c>
      <c r="AM4555" t="s">
        <v>63</v>
      </c>
      <c r="AN4555" t="s">
        <v>14171</v>
      </c>
      <c r="AO4555" t="s">
        <v>184</v>
      </c>
      <c r="AP4555" t="s">
        <v>147</v>
      </c>
      <c r="AQ4555" t="s">
        <v>148</v>
      </c>
      <c r="AR4555" t="s">
        <v>148</v>
      </c>
      <c r="AS4555" t="s">
        <v>131</v>
      </c>
      <c r="AT4555" s="5"/>
      <c r="AV4555" t="s">
        <v>487</v>
      </c>
      <c r="AW4555" t="s">
        <v>150</v>
      </c>
    </row>
    <row r="4556" spans="1:49" x14ac:dyDescent="0.25">
      <c r="A4556">
        <v>0</v>
      </c>
      <c r="B4556" t="s">
        <v>7937</v>
      </c>
      <c r="C4556">
        <v>1</v>
      </c>
      <c r="D4556" t="s">
        <v>86</v>
      </c>
      <c r="E4556" t="s">
        <v>668</v>
      </c>
      <c r="F4556" t="s">
        <v>108</v>
      </c>
      <c r="G4556">
        <v>295.40000000000003</v>
      </c>
      <c r="H4556" t="s">
        <v>489</v>
      </c>
      <c r="I4556" t="s">
        <v>63</v>
      </c>
      <c r="J4556" t="s">
        <v>330</v>
      </c>
      <c r="K4556" t="s">
        <v>7938</v>
      </c>
      <c r="L4556" t="s">
        <v>1052</v>
      </c>
      <c r="M4556" t="s">
        <v>3040</v>
      </c>
      <c r="N4556">
        <v>19.993438320209975</v>
      </c>
      <c r="P4556">
        <v>42</v>
      </c>
      <c r="R4556">
        <v>65</v>
      </c>
      <c r="T4556">
        <v>0</v>
      </c>
      <c r="U4556">
        <v>16</v>
      </c>
      <c r="V4556">
        <v>5040</v>
      </c>
      <c r="AB4556" t="s">
        <v>63</v>
      </c>
      <c r="AC4556" t="s">
        <v>63</v>
      </c>
      <c r="AD4556" t="s">
        <v>63</v>
      </c>
      <c r="AE4556" t="s">
        <v>75</v>
      </c>
      <c r="AG4556">
        <v>1957</v>
      </c>
      <c r="AH4556">
        <v>11.151</v>
      </c>
      <c r="AI4556">
        <v>39.841700000000003</v>
      </c>
      <c r="AJ4556">
        <v>-96.596590000000006</v>
      </c>
      <c r="AL4556">
        <v>1</v>
      </c>
      <c r="AM4556" t="s">
        <v>63</v>
      </c>
      <c r="AN4556" t="s">
        <v>7937</v>
      </c>
      <c r="AO4556" t="s">
        <v>184</v>
      </c>
      <c r="AP4556" t="s">
        <v>116</v>
      </c>
      <c r="AQ4556" t="s">
        <v>148</v>
      </c>
      <c r="AR4556" t="s">
        <v>148</v>
      </c>
      <c r="AS4556" t="s">
        <v>131</v>
      </c>
      <c r="AT4556" s="5"/>
      <c r="AV4556" t="s">
        <v>149</v>
      </c>
      <c r="AW4556" t="s">
        <v>150</v>
      </c>
    </row>
    <row r="4557" spans="1:49" x14ac:dyDescent="0.25">
      <c r="A4557">
        <v>0</v>
      </c>
      <c r="B4557" t="s">
        <v>17059</v>
      </c>
      <c r="C4557">
        <v>1</v>
      </c>
      <c r="D4557" t="s">
        <v>86</v>
      </c>
      <c r="E4557" t="s">
        <v>668</v>
      </c>
      <c r="F4557" t="s">
        <v>108</v>
      </c>
      <c r="G4557">
        <v>296.38</v>
      </c>
      <c r="H4557" t="s">
        <v>138</v>
      </c>
      <c r="I4557" t="s">
        <v>63</v>
      </c>
      <c r="J4557" t="s">
        <v>330</v>
      </c>
      <c r="K4557" t="s">
        <v>17060</v>
      </c>
      <c r="L4557" t="s">
        <v>1052</v>
      </c>
      <c r="M4557" t="s">
        <v>3040</v>
      </c>
      <c r="N4557">
        <v>14.698162729658792</v>
      </c>
      <c r="O4557">
        <v>30</v>
      </c>
      <c r="P4557">
        <v>42</v>
      </c>
      <c r="R4557">
        <v>80</v>
      </c>
      <c r="T4557">
        <v>0</v>
      </c>
      <c r="U4557">
        <v>15</v>
      </c>
      <c r="V4557">
        <v>4020</v>
      </c>
      <c r="AB4557" t="s">
        <v>63</v>
      </c>
      <c r="AC4557" t="s">
        <v>63</v>
      </c>
      <c r="AD4557" t="s">
        <v>63</v>
      </c>
      <c r="AE4557" t="s">
        <v>98</v>
      </c>
      <c r="AG4557">
        <v>1930</v>
      </c>
      <c r="AH4557">
        <v>12.131</v>
      </c>
      <c r="AI4557">
        <v>39.841520000000003</v>
      </c>
      <c r="AJ4557">
        <v>-96.57817</v>
      </c>
      <c r="AK4557" t="s">
        <v>77</v>
      </c>
      <c r="AL4557">
        <v>2</v>
      </c>
      <c r="AM4557" t="s">
        <v>63</v>
      </c>
      <c r="AN4557" t="s">
        <v>17059</v>
      </c>
      <c r="AO4557" t="s">
        <v>184</v>
      </c>
      <c r="AP4557" t="s">
        <v>147</v>
      </c>
      <c r="AQ4557" t="s">
        <v>148</v>
      </c>
      <c r="AR4557" t="s">
        <v>148</v>
      </c>
      <c r="AS4557" t="s">
        <v>131</v>
      </c>
      <c r="AT4557" s="5"/>
      <c r="AV4557" t="s">
        <v>149</v>
      </c>
      <c r="AW4557" t="s">
        <v>150</v>
      </c>
    </row>
    <row r="4558" spans="1:49" x14ac:dyDescent="0.25">
      <c r="A4558">
        <v>0</v>
      </c>
      <c r="B4558" t="s">
        <v>17709</v>
      </c>
      <c r="C4558">
        <v>1</v>
      </c>
      <c r="D4558" t="s">
        <v>86</v>
      </c>
      <c r="E4558" t="s">
        <v>668</v>
      </c>
      <c r="F4558" t="s">
        <v>108</v>
      </c>
      <c r="G4558">
        <v>298.05</v>
      </c>
      <c r="H4558" t="s">
        <v>138</v>
      </c>
      <c r="I4558" t="s">
        <v>63</v>
      </c>
      <c r="J4558" t="s">
        <v>330</v>
      </c>
      <c r="K4558" t="s">
        <v>17710</v>
      </c>
      <c r="L4558" t="s">
        <v>1052</v>
      </c>
      <c r="M4558" t="s">
        <v>3040</v>
      </c>
      <c r="N4558">
        <v>12.598425196850394</v>
      </c>
      <c r="P4558">
        <v>42</v>
      </c>
      <c r="R4558">
        <v>80</v>
      </c>
      <c r="T4558">
        <v>0</v>
      </c>
      <c r="U4558">
        <v>15</v>
      </c>
      <c r="V4558">
        <v>4020</v>
      </c>
      <c r="AB4558" t="s">
        <v>63</v>
      </c>
      <c r="AC4558" t="s">
        <v>63</v>
      </c>
      <c r="AD4558" t="s">
        <v>63</v>
      </c>
      <c r="AE4558" t="s">
        <v>98</v>
      </c>
      <c r="AG4558">
        <v>1932</v>
      </c>
      <c r="AH4558">
        <v>13.801</v>
      </c>
      <c r="AI4558">
        <v>39.841670000000001</v>
      </c>
      <c r="AJ4558">
        <v>-96.546790000000001</v>
      </c>
      <c r="AL4558">
        <v>2</v>
      </c>
      <c r="AM4558" t="s">
        <v>63</v>
      </c>
      <c r="AN4558" t="s">
        <v>17709</v>
      </c>
      <c r="AO4558" t="s">
        <v>184</v>
      </c>
      <c r="AP4558" t="s">
        <v>147</v>
      </c>
      <c r="AQ4558" t="s">
        <v>148</v>
      </c>
      <c r="AR4558" t="s">
        <v>148</v>
      </c>
      <c r="AS4558" t="s">
        <v>131</v>
      </c>
      <c r="AT4558" s="5"/>
      <c r="AV4558" t="s">
        <v>149</v>
      </c>
      <c r="AW4558" t="s">
        <v>150</v>
      </c>
    </row>
    <row r="4559" spans="1:49" x14ac:dyDescent="0.25">
      <c r="A4559">
        <v>0</v>
      </c>
      <c r="B4559" t="s">
        <v>18232</v>
      </c>
      <c r="C4559">
        <v>1</v>
      </c>
      <c r="D4559" t="s">
        <v>86</v>
      </c>
      <c r="E4559" t="s">
        <v>813</v>
      </c>
      <c r="F4559" t="s">
        <v>108</v>
      </c>
      <c r="G4559">
        <v>219.97</v>
      </c>
      <c r="H4559" t="s">
        <v>138</v>
      </c>
      <c r="I4559" t="s">
        <v>63</v>
      </c>
      <c r="J4559" t="s">
        <v>330</v>
      </c>
      <c r="K4559" t="s">
        <v>18233</v>
      </c>
      <c r="L4559" t="s">
        <v>13199</v>
      </c>
      <c r="M4559" t="s">
        <v>1630</v>
      </c>
      <c r="N4559">
        <v>16.99475065616798</v>
      </c>
      <c r="O4559">
        <v>30</v>
      </c>
      <c r="P4559">
        <v>36</v>
      </c>
      <c r="R4559">
        <v>95</v>
      </c>
      <c r="T4559">
        <v>0</v>
      </c>
      <c r="U4559">
        <v>11</v>
      </c>
      <c r="V4559">
        <v>2250</v>
      </c>
      <c r="AB4559" t="s">
        <v>63</v>
      </c>
      <c r="AC4559" t="s">
        <v>63</v>
      </c>
      <c r="AD4559" t="s">
        <v>63</v>
      </c>
      <c r="AE4559" t="s">
        <v>98</v>
      </c>
      <c r="AG4559">
        <v>1959</v>
      </c>
      <c r="AH4559">
        <v>17.263999999999999</v>
      </c>
      <c r="AI4559">
        <v>39.71557</v>
      </c>
      <c r="AJ4559">
        <v>-96.647350000000003</v>
      </c>
      <c r="AK4559" t="s">
        <v>77</v>
      </c>
      <c r="AL4559">
        <v>2</v>
      </c>
      <c r="AM4559" t="s">
        <v>63</v>
      </c>
      <c r="AN4559" t="s">
        <v>18232</v>
      </c>
      <c r="AO4559" t="s">
        <v>184</v>
      </c>
      <c r="AP4559" t="s">
        <v>116</v>
      </c>
      <c r="AQ4559" t="s">
        <v>148</v>
      </c>
      <c r="AR4559" t="s">
        <v>148</v>
      </c>
      <c r="AS4559" t="s">
        <v>131</v>
      </c>
      <c r="AT4559" s="5"/>
      <c r="AV4559" t="s">
        <v>149</v>
      </c>
      <c r="AW4559" t="s">
        <v>150</v>
      </c>
    </row>
    <row r="4560" spans="1:49" x14ac:dyDescent="0.25">
      <c r="A4560">
        <v>0</v>
      </c>
      <c r="B4560" t="s">
        <v>16676</v>
      </c>
      <c r="C4560">
        <v>1</v>
      </c>
      <c r="D4560" t="s">
        <v>86</v>
      </c>
      <c r="E4560" t="s">
        <v>813</v>
      </c>
      <c r="F4560" t="s">
        <v>108</v>
      </c>
      <c r="G4560">
        <v>230.14000000000001</v>
      </c>
      <c r="H4560" t="s">
        <v>489</v>
      </c>
      <c r="I4560" t="s">
        <v>63</v>
      </c>
      <c r="J4560" t="s">
        <v>330</v>
      </c>
      <c r="K4560" t="s">
        <v>16677</v>
      </c>
      <c r="L4560" t="s">
        <v>6069</v>
      </c>
      <c r="M4560" t="s">
        <v>1630</v>
      </c>
      <c r="N4560">
        <v>12.007874015748031</v>
      </c>
      <c r="P4560">
        <v>32</v>
      </c>
      <c r="R4560">
        <v>90</v>
      </c>
      <c r="T4560">
        <v>0</v>
      </c>
      <c r="U4560">
        <v>17</v>
      </c>
      <c r="V4560">
        <v>1940</v>
      </c>
      <c r="AB4560" t="s">
        <v>63</v>
      </c>
      <c r="AC4560" t="s">
        <v>63</v>
      </c>
      <c r="AD4560" t="s">
        <v>63</v>
      </c>
      <c r="AE4560" t="s">
        <v>98</v>
      </c>
      <c r="AG4560">
        <v>1933</v>
      </c>
      <c r="AH4560">
        <v>27.434000000000001</v>
      </c>
      <c r="AI4560">
        <v>39.849110000000003</v>
      </c>
      <c r="AJ4560">
        <v>-96.66677</v>
      </c>
      <c r="AL4560">
        <v>1</v>
      </c>
      <c r="AM4560" t="s">
        <v>63</v>
      </c>
      <c r="AN4560" t="s">
        <v>16676</v>
      </c>
      <c r="AO4560" t="s">
        <v>184</v>
      </c>
      <c r="AP4560" t="s">
        <v>147</v>
      </c>
      <c r="AQ4560" t="s">
        <v>148</v>
      </c>
      <c r="AR4560" t="s">
        <v>148</v>
      </c>
      <c r="AS4560" t="s">
        <v>131</v>
      </c>
      <c r="AT4560" s="5"/>
      <c r="AV4560" t="s">
        <v>149</v>
      </c>
      <c r="AW4560" t="s">
        <v>150</v>
      </c>
    </row>
    <row r="4561" spans="1:49" x14ac:dyDescent="0.25">
      <c r="A4561">
        <v>0</v>
      </c>
      <c r="B4561" t="s">
        <v>18312</v>
      </c>
      <c r="C4561">
        <v>1</v>
      </c>
      <c r="D4561" t="s">
        <v>86</v>
      </c>
      <c r="E4561" t="s">
        <v>813</v>
      </c>
      <c r="F4561" t="s">
        <v>108</v>
      </c>
      <c r="G4561">
        <v>231.25</v>
      </c>
      <c r="H4561" t="s">
        <v>489</v>
      </c>
      <c r="I4561" t="s">
        <v>63</v>
      </c>
      <c r="J4561" t="s">
        <v>330</v>
      </c>
      <c r="K4561" t="s">
        <v>18313</v>
      </c>
      <c r="L4561" t="s">
        <v>6069</v>
      </c>
      <c r="M4561" t="s">
        <v>1630</v>
      </c>
      <c r="N4561">
        <v>14.009186351706036</v>
      </c>
      <c r="P4561">
        <v>32</v>
      </c>
      <c r="R4561">
        <v>95</v>
      </c>
      <c r="T4561">
        <v>0</v>
      </c>
      <c r="U4561">
        <v>20</v>
      </c>
      <c r="V4561">
        <v>1550</v>
      </c>
      <c r="AB4561" t="s">
        <v>63</v>
      </c>
      <c r="AC4561" t="s">
        <v>63</v>
      </c>
      <c r="AD4561" t="s">
        <v>63</v>
      </c>
      <c r="AE4561" t="s">
        <v>98</v>
      </c>
      <c r="AG4561">
        <v>1939</v>
      </c>
      <c r="AH4561">
        <v>28.544</v>
      </c>
      <c r="AI4561">
        <v>39.862409999999997</v>
      </c>
      <c r="AJ4561">
        <v>-96.666910000000001</v>
      </c>
      <c r="AL4561">
        <v>1</v>
      </c>
      <c r="AM4561" t="s">
        <v>63</v>
      </c>
      <c r="AN4561" t="s">
        <v>18312</v>
      </c>
      <c r="AO4561" t="s">
        <v>184</v>
      </c>
      <c r="AP4561" t="s">
        <v>147</v>
      </c>
      <c r="AQ4561" t="s">
        <v>148</v>
      </c>
      <c r="AR4561" t="s">
        <v>148</v>
      </c>
      <c r="AS4561" t="s">
        <v>131</v>
      </c>
      <c r="AT4561" s="5"/>
      <c r="AV4561" t="s">
        <v>149</v>
      </c>
      <c r="AW4561" t="s">
        <v>1220</v>
      </c>
    </row>
    <row r="4562" spans="1:49" x14ac:dyDescent="0.25">
      <c r="A4562">
        <v>0</v>
      </c>
      <c r="B4562" t="s">
        <v>15318</v>
      </c>
      <c r="C4562">
        <v>1</v>
      </c>
      <c r="D4562" t="s">
        <v>86</v>
      </c>
      <c r="E4562" t="s">
        <v>813</v>
      </c>
      <c r="F4562" t="s">
        <v>108</v>
      </c>
      <c r="G4562">
        <v>240.49</v>
      </c>
      <c r="H4562" t="s">
        <v>138</v>
      </c>
      <c r="I4562" t="s">
        <v>63</v>
      </c>
      <c r="J4562" t="s">
        <v>330</v>
      </c>
      <c r="K4562" t="s">
        <v>15319</v>
      </c>
      <c r="L4562" t="s">
        <v>3462</v>
      </c>
      <c r="M4562" t="s">
        <v>1630</v>
      </c>
      <c r="N4562">
        <v>18.799212598425196</v>
      </c>
      <c r="P4562">
        <v>32</v>
      </c>
      <c r="R4562">
        <v>95</v>
      </c>
      <c r="T4562">
        <v>0</v>
      </c>
      <c r="U4562">
        <v>19</v>
      </c>
      <c r="V4562">
        <v>1620</v>
      </c>
      <c r="AB4562" t="s">
        <v>63</v>
      </c>
      <c r="AC4562" t="s">
        <v>63</v>
      </c>
      <c r="AD4562" t="s">
        <v>63</v>
      </c>
      <c r="AE4562" t="s">
        <v>98</v>
      </c>
      <c r="AG4562">
        <v>1939</v>
      </c>
      <c r="AH4562">
        <v>37.783999999999999</v>
      </c>
      <c r="AI4562">
        <v>39.988590000000002</v>
      </c>
      <c r="AJ4562">
        <v>-96.657349999999994</v>
      </c>
      <c r="AL4562">
        <v>2</v>
      </c>
      <c r="AM4562" t="s">
        <v>63</v>
      </c>
      <c r="AN4562" t="s">
        <v>15318</v>
      </c>
      <c r="AO4562" t="s">
        <v>184</v>
      </c>
      <c r="AP4562" t="s">
        <v>147</v>
      </c>
      <c r="AQ4562" t="s">
        <v>148</v>
      </c>
      <c r="AR4562" t="s">
        <v>148</v>
      </c>
      <c r="AS4562" t="s">
        <v>131</v>
      </c>
      <c r="AT4562" s="5"/>
      <c r="AV4562" t="s">
        <v>149</v>
      </c>
      <c r="AW4562" t="s">
        <v>150</v>
      </c>
    </row>
    <row r="4563" spans="1:49" x14ac:dyDescent="0.25">
      <c r="A4563">
        <v>0</v>
      </c>
      <c r="B4563" t="s">
        <v>28047</v>
      </c>
      <c r="C4563">
        <v>1</v>
      </c>
      <c r="D4563" t="s">
        <v>86</v>
      </c>
      <c r="E4563" t="s">
        <v>10925</v>
      </c>
      <c r="F4563" t="s">
        <v>177</v>
      </c>
      <c r="G4563">
        <v>0.1</v>
      </c>
      <c r="H4563" t="s">
        <v>138</v>
      </c>
      <c r="I4563" t="s">
        <v>63</v>
      </c>
      <c r="J4563" t="s">
        <v>773</v>
      </c>
      <c r="K4563" t="s">
        <v>28048</v>
      </c>
      <c r="L4563" t="s">
        <v>5300</v>
      </c>
      <c r="M4563" t="s">
        <v>28049</v>
      </c>
      <c r="N4563">
        <v>12.007874015748031</v>
      </c>
      <c r="P4563">
        <v>28</v>
      </c>
      <c r="R4563">
        <v>95</v>
      </c>
      <c r="T4563">
        <v>0</v>
      </c>
      <c r="U4563">
        <v>11</v>
      </c>
      <c r="V4563">
        <v>175</v>
      </c>
      <c r="AB4563" t="s">
        <v>63</v>
      </c>
      <c r="AC4563" t="s">
        <v>63</v>
      </c>
      <c r="AD4563" t="s">
        <v>63</v>
      </c>
      <c r="AE4563" t="s">
        <v>98</v>
      </c>
      <c r="AG4563">
        <v>1960</v>
      </c>
      <c r="AH4563">
        <v>0.1</v>
      </c>
      <c r="AI4563">
        <v>39.718730000000001</v>
      </c>
      <c r="AJ4563">
        <v>-96.333240000000004</v>
      </c>
      <c r="AL4563">
        <v>1</v>
      </c>
      <c r="AM4563" t="s">
        <v>63</v>
      </c>
      <c r="AN4563" t="s">
        <v>28047</v>
      </c>
      <c r="AO4563" t="s">
        <v>79</v>
      </c>
      <c r="AP4563" t="s">
        <v>116</v>
      </c>
      <c r="AQ4563" t="s">
        <v>148</v>
      </c>
      <c r="AR4563" t="s">
        <v>148</v>
      </c>
      <c r="AS4563" t="s">
        <v>131</v>
      </c>
      <c r="AT4563" s="5"/>
      <c r="AV4563" t="s">
        <v>149</v>
      </c>
      <c r="AW4563" t="s">
        <v>150</v>
      </c>
    </row>
    <row r="4564" spans="1:49" x14ac:dyDescent="0.25">
      <c r="A4564">
        <v>0</v>
      </c>
      <c r="B4564" t="s">
        <v>5297</v>
      </c>
      <c r="C4564">
        <v>1</v>
      </c>
      <c r="D4564" t="s">
        <v>86</v>
      </c>
      <c r="E4564" t="s">
        <v>5298</v>
      </c>
      <c r="F4564" t="s">
        <v>177</v>
      </c>
      <c r="G4564">
        <v>1.6</v>
      </c>
      <c r="H4564" t="s">
        <v>459</v>
      </c>
      <c r="I4564" t="s">
        <v>63</v>
      </c>
      <c r="J4564" t="s">
        <v>773</v>
      </c>
      <c r="K4564" t="s">
        <v>5299</v>
      </c>
      <c r="L4564" t="s">
        <v>5300</v>
      </c>
      <c r="M4564" t="s">
        <v>5301</v>
      </c>
      <c r="N4564">
        <v>16.010498687664043</v>
      </c>
      <c r="P4564">
        <v>24</v>
      </c>
      <c r="R4564">
        <v>80</v>
      </c>
      <c r="T4564">
        <v>0</v>
      </c>
      <c r="U4564">
        <v>6</v>
      </c>
      <c r="V4564">
        <v>1020</v>
      </c>
      <c r="AB4564" t="s">
        <v>75</v>
      </c>
      <c r="AC4564" t="s">
        <v>98</v>
      </c>
      <c r="AD4564" t="s">
        <v>75</v>
      </c>
      <c r="AE4564" t="s">
        <v>63</v>
      </c>
      <c r="AG4564">
        <v>1940</v>
      </c>
      <c r="AH4564">
        <v>1.6</v>
      </c>
      <c r="AI4564">
        <v>39.863948999999998</v>
      </c>
      <c r="AJ4564">
        <v>-96.258414000000002</v>
      </c>
      <c r="AL4564">
        <v>1</v>
      </c>
      <c r="AM4564" t="s">
        <v>63</v>
      </c>
      <c r="AN4564" t="s">
        <v>5297</v>
      </c>
      <c r="AO4564" t="s">
        <v>79</v>
      </c>
      <c r="AP4564" t="s">
        <v>147</v>
      </c>
      <c r="AQ4564" t="s">
        <v>148</v>
      </c>
      <c r="AR4564" t="s">
        <v>148</v>
      </c>
      <c r="AS4564" t="s">
        <v>131</v>
      </c>
      <c r="AT4564" s="5"/>
      <c r="AV4564" t="s">
        <v>149</v>
      </c>
      <c r="AW4564" t="s">
        <v>3859</v>
      </c>
    </row>
    <row r="4565" spans="1:49" x14ac:dyDescent="0.25">
      <c r="A4565">
        <v>0</v>
      </c>
      <c r="B4565" t="s">
        <v>23738</v>
      </c>
      <c r="C4565">
        <v>1</v>
      </c>
      <c r="D4565" t="s">
        <v>86</v>
      </c>
      <c r="E4565" t="s">
        <v>604</v>
      </c>
      <c r="F4565" t="s">
        <v>177</v>
      </c>
      <c r="G4565">
        <v>234.79</v>
      </c>
      <c r="H4565" t="s">
        <v>459</v>
      </c>
      <c r="I4565" t="s">
        <v>63</v>
      </c>
      <c r="J4565" t="s">
        <v>330</v>
      </c>
      <c r="K4565" t="s">
        <v>23739</v>
      </c>
      <c r="L4565" t="s">
        <v>23740</v>
      </c>
      <c r="M4565" t="s">
        <v>4035</v>
      </c>
      <c r="N4565">
        <v>19.993438320209975</v>
      </c>
      <c r="P4565">
        <v>30</v>
      </c>
      <c r="R4565">
        <v>70</v>
      </c>
      <c r="T4565">
        <v>0</v>
      </c>
      <c r="U4565">
        <v>13</v>
      </c>
      <c r="V4565">
        <v>715</v>
      </c>
      <c r="AB4565" t="s">
        <v>76</v>
      </c>
      <c r="AC4565" t="s">
        <v>76</v>
      </c>
      <c r="AD4565" t="s">
        <v>98</v>
      </c>
      <c r="AE4565" t="s">
        <v>63</v>
      </c>
      <c r="AG4565">
        <v>1918</v>
      </c>
      <c r="AH4565">
        <v>14.284000000000001</v>
      </c>
      <c r="AI4565">
        <v>39.68206</v>
      </c>
      <c r="AJ4565">
        <v>-96.548209999999997</v>
      </c>
      <c r="AL4565">
        <v>1</v>
      </c>
      <c r="AM4565" t="s">
        <v>63</v>
      </c>
      <c r="AN4565" t="s">
        <v>23738</v>
      </c>
      <c r="AO4565" t="s">
        <v>184</v>
      </c>
      <c r="AP4565" t="s">
        <v>147</v>
      </c>
      <c r="AQ4565" t="s">
        <v>148</v>
      </c>
      <c r="AR4565" t="s">
        <v>148</v>
      </c>
      <c r="AS4565" t="s">
        <v>131</v>
      </c>
      <c r="AT4565" s="5"/>
      <c r="AV4565" t="s">
        <v>149</v>
      </c>
      <c r="AW4565" t="s">
        <v>1698</v>
      </c>
    </row>
    <row r="4566" spans="1:49" x14ac:dyDescent="0.25">
      <c r="A4566">
        <v>0</v>
      </c>
      <c r="B4566" t="s">
        <v>23819</v>
      </c>
      <c r="C4566">
        <v>1</v>
      </c>
      <c r="D4566" t="s">
        <v>86</v>
      </c>
      <c r="E4566" t="s">
        <v>604</v>
      </c>
      <c r="F4566" t="s">
        <v>177</v>
      </c>
      <c r="G4566">
        <v>235.23000000000002</v>
      </c>
      <c r="H4566" t="s">
        <v>459</v>
      </c>
      <c r="I4566" t="s">
        <v>63</v>
      </c>
      <c r="J4566" t="s">
        <v>330</v>
      </c>
      <c r="K4566" t="s">
        <v>23820</v>
      </c>
      <c r="L4566" t="s">
        <v>23740</v>
      </c>
      <c r="M4566" t="s">
        <v>4035</v>
      </c>
      <c r="N4566">
        <v>19.993438320209975</v>
      </c>
      <c r="P4566">
        <v>30</v>
      </c>
      <c r="R4566">
        <v>92</v>
      </c>
      <c r="T4566">
        <v>0</v>
      </c>
      <c r="U4566">
        <v>13</v>
      </c>
      <c r="V4566">
        <v>715</v>
      </c>
      <c r="AB4566" t="s">
        <v>98</v>
      </c>
      <c r="AC4566" t="s">
        <v>98</v>
      </c>
      <c r="AD4566" t="s">
        <v>98</v>
      </c>
      <c r="AE4566" t="s">
        <v>63</v>
      </c>
      <c r="AG4566">
        <v>1918</v>
      </c>
      <c r="AH4566">
        <v>14.724</v>
      </c>
      <c r="AI4566">
        <v>39.682070000000003</v>
      </c>
      <c r="AJ4566">
        <v>-96.555149999999998</v>
      </c>
      <c r="AL4566">
        <v>1</v>
      </c>
      <c r="AM4566" t="s">
        <v>63</v>
      </c>
      <c r="AN4566" t="s">
        <v>23819</v>
      </c>
      <c r="AO4566" t="s">
        <v>184</v>
      </c>
      <c r="AP4566" t="s">
        <v>147</v>
      </c>
      <c r="AQ4566" t="s">
        <v>148</v>
      </c>
      <c r="AR4566" t="s">
        <v>148</v>
      </c>
      <c r="AS4566" t="s">
        <v>131</v>
      </c>
      <c r="AT4566" s="5"/>
      <c r="AV4566" t="s">
        <v>149</v>
      </c>
      <c r="AW4566" t="s">
        <v>1698</v>
      </c>
    </row>
    <row r="4567" spans="1:49" x14ac:dyDescent="0.25">
      <c r="A4567">
        <v>0</v>
      </c>
      <c r="B4567" t="s">
        <v>19042</v>
      </c>
      <c r="C4567">
        <v>1</v>
      </c>
      <c r="D4567" t="s">
        <v>86</v>
      </c>
      <c r="E4567" t="s">
        <v>813</v>
      </c>
      <c r="F4567" t="s">
        <v>108</v>
      </c>
      <c r="G4567">
        <v>220.38</v>
      </c>
      <c r="H4567" t="s">
        <v>138</v>
      </c>
      <c r="I4567" t="s">
        <v>63</v>
      </c>
      <c r="J4567" t="s">
        <v>330</v>
      </c>
      <c r="K4567" t="s">
        <v>19043</v>
      </c>
      <c r="L4567" t="s">
        <v>10419</v>
      </c>
      <c r="M4567" t="s">
        <v>897</v>
      </c>
      <c r="N4567">
        <v>10.006561679790027</v>
      </c>
      <c r="P4567">
        <v>20</v>
      </c>
      <c r="R4567">
        <v>95</v>
      </c>
      <c r="T4567">
        <v>0</v>
      </c>
      <c r="U4567">
        <v>10</v>
      </c>
      <c r="V4567">
        <v>10</v>
      </c>
      <c r="AB4567" t="s">
        <v>63</v>
      </c>
      <c r="AC4567" t="s">
        <v>63</v>
      </c>
      <c r="AD4567" t="s">
        <v>63</v>
      </c>
      <c r="AE4567" t="s">
        <v>98</v>
      </c>
      <c r="AG4567">
        <v>1959</v>
      </c>
      <c r="AH4567">
        <v>17.673999999999999</v>
      </c>
      <c r="AI4567">
        <v>39.720190000000002</v>
      </c>
      <c r="AJ4567">
        <v>-96.647580000000005</v>
      </c>
      <c r="AL4567">
        <v>1</v>
      </c>
      <c r="AM4567" t="s">
        <v>63</v>
      </c>
      <c r="AN4567" t="s">
        <v>19042</v>
      </c>
      <c r="AO4567" t="s">
        <v>184</v>
      </c>
      <c r="AP4567" t="s">
        <v>116</v>
      </c>
      <c r="AQ4567" t="s">
        <v>148</v>
      </c>
      <c r="AR4567" t="s">
        <v>148</v>
      </c>
      <c r="AS4567" t="s">
        <v>131</v>
      </c>
      <c r="AT4567" s="5"/>
      <c r="AV4567" t="s">
        <v>487</v>
      </c>
      <c r="AW4567" t="s">
        <v>150</v>
      </c>
    </row>
    <row r="4568" spans="1:49" x14ac:dyDescent="0.25">
      <c r="A4568">
        <v>0</v>
      </c>
      <c r="B4568" t="s">
        <v>10417</v>
      </c>
      <c r="C4568">
        <v>1</v>
      </c>
      <c r="D4568" t="s">
        <v>86</v>
      </c>
      <c r="E4568" t="s">
        <v>813</v>
      </c>
      <c r="F4568" t="s">
        <v>108</v>
      </c>
      <c r="G4568">
        <v>220.39000000000001</v>
      </c>
      <c r="H4568" t="s">
        <v>138</v>
      </c>
      <c r="I4568" t="s">
        <v>63</v>
      </c>
      <c r="J4568" t="s">
        <v>330</v>
      </c>
      <c r="K4568" t="s">
        <v>10418</v>
      </c>
      <c r="L4568" t="s">
        <v>10419</v>
      </c>
      <c r="M4568" t="s">
        <v>6093</v>
      </c>
      <c r="N4568">
        <v>10.006561679790027</v>
      </c>
      <c r="P4568">
        <v>20</v>
      </c>
      <c r="R4568">
        <v>95</v>
      </c>
      <c r="T4568">
        <v>0</v>
      </c>
      <c r="U4568">
        <v>10</v>
      </c>
      <c r="V4568">
        <v>10</v>
      </c>
      <c r="AB4568" t="s">
        <v>63</v>
      </c>
      <c r="AC4568" t="s">
        <v>63</v>
      </c>
      <c r="AD4568" t="s">
        <v>63</v>
      </c>
      <c r="AE4568" t="s">
        <v>98</v>
      </c>
      <c r="AG4568">
        <v>1959</v>
      </c>
      <c r="AH4568">
        <v>17.684000000000001</v>
      </c>
      <c r="AI4568">
        <v>39.720199999999998</v>
      </c>
      <c r="AJ4568">
        <v>-96.647189999999995</v>
      </c>
      <c r="AL4568">
        <v>1</v>
      </c>
      <c r="AM4568" t="s">
        <v>63</v>
      </c>
      <c r="AN4568" t="s">
        <v>10417</v>
      </c>
      <c r="AO4568" t="s">
        <v>184</v>
      </c>
      <c r="AP4568" t="s">
        <v>116</v>
      </c>
      <c r="AQ4568" t="s">
        <v>148</v>
      </c>
      <c r="AR4568" t="s">
        <v>148</v>
      </c>
      <c r="AS4568" t="s">
        <v>131</v>
      </c>
      <c r="AT4568" s="5"/>
      <c r="AV4568" t="s">
        <v>487</v>
      </c>
      <c r="AW4568" t="s">
        <v>150</v>
      </c>
    </row>
    <row r="4569" spans="1:49" x14ac:dyDescent="0.25">
      <c r="A4569">
        <v>0</v>
      </c>
      <c r="B4569" t="s">
        <v>4842</v>
      </c>
      <c r="C4569">
        <v>1</v>
      </c>
      <c r="D4569" t="s">
        <v>86</v>
      </c>
      <c r="E4569" t="s">
        <v>813</v>
      </c>
      <c r="F4569" t="s">
        <v>108</v>
      </c>
      <c r="G4569">
        <v>211.96</v>
      </c>
      <c r="H4569" t="s">
        <v>138</v>
      </c>
      <c r="I4569" t="s">
        <v>63</v>
      </c>
      <c r="J4569" t="s">
        <v>330</v>
      </c>
      <c r="K4569" t="s">
        <v>4843</v>
      </c>
      <c r="L4569" t="s">
        <v>4844</v>
      </c>
      <c r="M4569" t="s">
        <v>1630</v>
      </c>
      <c r="N4569">
        <v>14.009186351706036</v>
      </c>
      <c r="P4569">
        <v>44</v>
      </c>
      <c r="R4569">
        <v>90</v>
      </c>
      <c r="T4569">
        <v>0</v>
      </c>
      <c r="U4569">
        <v>6</v>
      </c>
      <c r="V4569">
        <v>2880</v>
      </c>
      <c r="AB4569" t="s">
        <v>63</v>
      </c>
      <c r="AC4569" t="s">
        <v>63</v>
      </c>
      <c r="AD4569" t="s">
        <v>63</v>
      </c>
      <c r="AE4569" t="s">
        <v>98</v>
      </c>
      <c r="AG4569">
        <v>1000</v>
      </c>
      <c r="AH4569">
        <v>9.2539999999999996</v>
      </c>
      <c r="AI4569">
        <v>39.687869999999997</v>
      </c>
      <c r="AJ4569">
        <v>-96.735640000000004</v>
      </c>
      <c r="AL4569">
        <v>1</v>
      </c>
      <c r="AM4569" t="s">
        <v>63</v>
      </c>
      <c r="AN4569" t="s">
        <v>4842</v>
      </c>
      <c r="AO4569" t="s">
        <v>184</v>
      </c>
      <c r="AP4569" t="s">
        <v>147</v>
      </c>
      <c r="AQ4569" t="s">
        <v>148</v>
      </c>
      <c r="AR4569" t="s">
        <v>148</v>
      </c>
      <c r="AS4569" t="s">
        <v>131</v>
      </c>
      <c r="AT4569" s="5"/>
      <c r="AU4569" t="s">
        <v>76</v>
      </c>
      <c r="AV4569" t="s">
        <v>149</v>
      </c>
      <c r="AW4569" t="s">
        <v>150</v>
      </c>
    </row>
    <row r="4570" spans="1:49" x14ac:dyDescent="0.25">
      <c r="A4570">
        <v>0</v>
      </c>
      <c r="B4570" t="s">
        <v>10685</v>
      </c>
      <c r="C4570">
        <v>1</v>
      </c>
      <c r="D4570" t="s">
        <v>86</v>
      </c>
      <c r="E4570" t="s">
        <v>813</v>
      </c>
      <c r="F4570" t="s">
        <v>108</v>
      </c>
      <c r="G4570">
        <v>215.79</v>
      </c>
      <c r="H4570" t="s">
        <v>138</v>
      </c>
      <c r="I4570" t="s">
        <v>63</v>
      </c>
      <c r="J4570" t="s">
        <v>330</v>
      </c>
      <c r="K4570" t="s">
        <v>10686</v>
      </c>
      <c r="L4570" t="s">
        <v>6069</v>
      </c>
      <c r="M4570" t="s">
        <v>1630</v>
      </c>
      <c r="N4570">
        <v>10.006561679790027</v>
      </c>
      <c r="P4570">
        <v>44</v>
      </c>
      <c r="R4570">
        <v>85</v>
      </c>
      <c r="T4570">
        <v>0</v>
      </c>
      <c r="U4570">
        <v>12</v>
      </c>
      <c r="V4570">
        <v>2780</v>
      </c>
      <c r="AB4570" t="s">
        <v>63</v>
      </c>
      <c r="AC4570" t="s">
        <v>63</v>
      </c>
      <c r="AD4570" t="s">
        <v>63</v>
      </c>
      <c r="AE4570" t="s">
        <v>98</v>
      </c>
      <c r="AG4570">
        <v>1962</v>
      </c>
      <c r="AH4570">
        <v>13.084000000000001</v>
      </c>
      <c r="AI4570">
        <v>39.682980000000001</v>
      </c>
      <c r="AJ4570">
        <v>-96.667469999999994</v>
      </c>
      <c r="AL4570">
        <v>1</v>
      </c>
      <c r="AM4570" t="s">
        <v>63</v>
      </c>
      <c r="AN4570" t="s">
        <v>10685</v>
      </c>
      <c r="AO4570" t="s">
        <v>184</v>
      </c>
      <c r="AP4570" t="s">
        <v>116</v>
      </c>
      <c r="AQ4570" t="s">
        <v>148</v>
      </c>
      <c r="AR4570" t="s">
        <v>148</v>
      </c>
      <c r="AS4570" t="s">
        <v>131</v>
      </c>
      <c r="AT4570" s="5"/>
      <c r="AV4570" t="s">
        <v>149</v>
      </c>
      <c r="AW4570" t="s">
        <v>150</v>
      </c>
    </row>
    <row r="4571" spans="1:49" x14ac:dyDescent="0.25">
      <c r="A4571">
        <v>0</v>
      </c>
      <c r="B4571" t="s">
        <v>21882</v>
      </c>
      <c r="C4571">
        <v>1</v>
      </c>
      <c r="D4571" t="s">
        <v>86</v>
      </c>
      <c r="E4571" t="s">
        <v>1448</v>
      </c>
      <c r="F4571" t="s">
        <v>177</v>
      </c>
      <c r="G4571">
        <v>217.69</v>
      </c>
      <c r="H4571" t="s">
        <v>489</v>
      </c>
      <c r="I4571" t="s">
        <v>63</v>
      </c>
      <c r="J4571" t="s">
        <v>330</v>
      </c>
      <c r="K4571" t="s">
        <v>21883</v>
      </c>
      <c r="L4571" t="s">
        <v>21884</v>
      </c>
      <c r="M4571" t="s">
        <v>2140</v>
      </c>
      <c r="N4571">
        <v>10.006561679790027</v>
      </c>
      <c r="P4571">
        <v>32</v>
      </c>
      <c r="R4571">
        <v>95</v>
      </c>
      <c r="T4571">
        <v>0</v>
      </c>
      <c r="U4571">
        <v>10</v>
      </c>
      <c r="V4571">
        <v>1400</v>
      </c>
      <c r="AB4571" t="s">
        <v>63</v>
      </c>
      <c r="AC4571" t="s">
        <v>63</v>
      </c>
      <c r="AD4571" t="s">
        <v>63</v>
      </c>
      <c r="AE4571" t="s">
        <v>129</v>
      </c>
      <c r="AG4571">
        <v>1941</v>
      </c>
      <c r="AH4571">
        <v>16.965</v>
      </c>
      <c r="AI4571">
        <v>39.80292</v>
      </c>
      <c r="AJ4571">
        <v>-96.417190000000005</v>
      </c>
      <c r="AL4571">
        <v>1</v>
      </c>
      <c r="AM4571" t="s">
        <v>63</v>
      </c>
      <c r="AN4571" t="s">
        <v>21882</v>
      </c>
      <c r="AO4571" t="s">
        <v>184</v>
      </c>
      <c r="AP4571" t="s">
        <v>147</v>
      </c>
      <c r="AQ4571" t="s">
        <v>148</v>
      </c>
      <c r="AR4571" t="s">
        <v>148</v>
      </c>
      <c r="AS4571" t="s">
        <v>131</v>
      </c>
      <c r="AT4571" s="5"/>
      <c r="AV4571" t="s">
        <v>149</v>
      </c>
      <c r="AW4571" t="s">
        <v>150</v>
      </c>
    </row>
    <row r="4572" spans="1:49" x14ac:dyDescent="0.25">
      <c r="A4572">
        <v>0</v>
      </c>
      <c r="B4572" t="s">
        <v>16755</v>
      </c>
      <c r="C4572">
        <v>1</v>
      </c>
      <c r="D4572" t="s">
        <v>86</v>
      </c>
      <c r="E4572" t="s">
        <v>668</v>
      </c>
      <c r="F4572" t="s">
        <v>108</v>
      </c>
      <c r="G4572">
        <v>298.62</v>
      </c>
      <c r="H4572" t="s">
        <v>138</v>
      </c>
      <c r="I4572" t="s">
        <v>63</v>
      </c>
      <c r="J4572" t="s">
        <v>330</v>
      </c>
      <c r="K4572" t="s">
        <v>16756</v>
      </c>
      <c r="L4572" t="s">
        <v>1052</v>
      </c>
      <c r="M4572" t="s">
        <v>3040</v>
      </c>
      <c r="N4572">
        <v>10.006561679790027</v>
      </c>
      <c r="O4572">
        <v>45</v>
      </c>
      <c r="P4572">
        <v>44</v>
      </c>
      <c r="R4572">
        <v>85</v>
      </c>
      <c r="T4572">
        <v>0</v>
      </c>
      <c r="U4572">
        <v>15</v>
      </c>
      <c r="V4572">
        <v>4020</v>
      </c>
      <c r="AB4572" t="s">
        <v>63</v>
      </c>
      <c r="AC4572" t="s">
        <v>63</v>
      </c>
      <c r="AD4572" t="s">
        <v>63</v>
      </c>
      <c r="AE4572" t="s">
        <v>75</v>
      </c>
      <c r="AG4572">
        <v>1929</v>
      </c>
      <c r="AH4572">
        <v>14.371</v>
      </c>
      <c r="AI4572">
        <v>39.8416</v>
      </c>
      <c r="AJ4572">
        <v>-96.536069999999995</v>
      </c>
      <c r="AK4572" t="s">
        <v>77</v>
      </c>
      <c r="AL4572">
        <v>1</v>
      </c>
      <c r="AM4572" t="s">
        <v>63</v>
      </c>
      <c r="AN4572" t="s">
        <v>16755</v>
      </c>
      <c r="AO4572" t="s">
        <v>184</v>
      </c>
      <c r="AP4572" t="s">
        <v>147</v>
      </c>
      <c r="AQ4572" t="s">
        <v>148</v>
      </c>
      <c r="AR4572" t="s">
        <v>148</v>
      </c>
      <c r="AS4572" t="s">
        <v>131</v>
      </c>
      <c r="AT4572" s="5"/>
      <c r="AV4572" t="s">
        <v>149</v>
      </c>
      <c r="AW4572" t="s">
        <v>150</v>
      </c>
    </row>
    <row r="4573" spans="1:49" x14ac:dyDescent="0.25">
      <c r="A4573">
        <v>0</v>
      </c>
      <c r="B4573" t="s">
        <v>24179</v>
      </c>
      <c r="C4573">
        <v>1</v>
      </c>
      <c r="D4573" t="s">
        <v>86</v>
      </c>
      <c r="E4573" t="s">
        <v>668</v>
      </c>
      <c r="F4573" t="s">
        <v>108</v>
      </c>
      <c r="G4573">
        <v>305.5</v>
      </c>
      <c r="H4573" t="s">
        <v>489</v>
      </c>
      <c r="I4573" t="s">
        <v>63</v>
      </c>
      <c r="J4573" t="s">
        <v>330</v>
      </c>
      <c r="K4573" t="s">
        <v>24180</v>
      </c>
      <c r="L4573" t="s">
        <v>21884</v>
      </c>
      <c r="M4573" t="s">
        <v>3040</v>
      </c>
      <c r="N4573">
        <v>19.993438320209975</v>
      </c>
      <c r="P4573">
        <v>44</v>
      </c>
      <c r="R4573">
        <v>65</v>
      </c>
      <c r="T4573">
        <v>0</v>
      </c>
      <c r="U4573">
        <v>25</v>
      </c>
      <c r="V4573">
        <v>2390</v>
      </c>
      <c r="AB4573" t="s">
        <v>63</v>
      </c>
      <c r="AC4573" t="s">
        <v>63</v>
      </c>
      <c r="AD4573" t="s">
        <v>63</v>
      </c>
      <c r="AE4573" t="s">
        <v>75</v>
      </c>
      <c r="AG4573">
        <v>1959</v>
      </c>
      <c r="AH4573">
        <v>21.251000000000001</v>
      </c>
      <c r="AI4573">
        <v>39.841679999999997</v>
      </c>
      <c r="AJ4573">
        <v>-96.406760000000006</v>
      </c>
      <c r="AL4573">
        <v>1</v>
      </c>
      <c r="AM4573" t="s">
        <v>63</v>
      </c>
      <c r="AN4573" t="s">
        <v>24179</v>
      </c>
      <c r="AO4573" t="s">
        <v>184</v>
      </c>
      <c r="AP4573" t="s">
        <v>116</v>
      </c>
      <c r="AQ4573" t="s">
        <v>148</v>
      </c>
      <c r="AR4573" t="s">
        <v>148</v>
      </c>
      <c r="AS4573" t="s">
        <v>131</v>
      </c>
      <c r="AT4573" s="5"/>
      <c r="AV4573" t="s">
        <v>149</v>
      </c>
      <c r="AW4573" t="s">
        <v>150</v>
      </c>
    </row>
    <row r="4574" spans="1:49" x14ac:dyDescent="0.25">
      <c r="A4574">
        <v>0</v>
      </c>
      <c r="B4574" t="s">
        <v>24986</v>
      </c>
      <c r="C4574">
        <v>1</v>
      </c>
      <c r="D4574" t="s">
        <v>86</v>
      </c>
      <c r="E4574" t="s">
        <v>668</v>
      </c>
      <c r="F4574" t="s">
        <v>108</v>
      </c>
      <c r="G4574">
        <v>311.60000000000002</v>
      </c>
      <c r="H4574" t="s">
        <v>138</v>
      </c>
      <c r="I4574" t="s">
        <v>63</v>
      </c>
      <c r="J4574" t="s">
        <v>773</v>
      </c>
      <c r="K4574" t="s">
        <v>24987</v>
      </c>
      <c r="L4574" t="s">
        <v>1417</v>
      </c>
      <c r="M4574" t="s">
        <v>3040</v>
      </c>
      <c r="N4574">
        <v>14.501312335958005</v>
      </c>
      <c r="P4574">
        <v>44</v>
      </c>
      <c r="R4574">
        <v>85</v>
      </c>
      <c r="T4574">
        <v>0</v>
      </c>
      <c r="U4574">
        <v>22</v>
      </c>
      <c r="V4574">
        <v>2720</v>
      </c>
      <c r="AB4574" t="s">
        <v>63</v>
      </c>
      <c r="AC4574" t="s">
        <v>63</v>
      </c>
      <c r="AD4574" t="s">
        <v>63</v>
      </c>
      <c r="AE4574" t="s">
        <v>98</v>
      </c>
      <c r="AG4574">
        <v>1930</v>
      </c>
      <c r="AH4574">
        <v>27.351000000000003</v>
      </c>
      <c r="AI4574">
        <v>39.842120000000001</v>
      </c>
      <c r="AJ4574">
        <v>-96.292100000000005</v>
      </c>
      <c r="AL4574">
        <v>2</v>
      </c>
      <c r="AM4574" t="s">
        <v>63</v>
      </c>
      <c r="AN4574" t="s">
        <v>24986</v>
      </c>
      <c r="AO4574" t="s">
        <v>79</v>
      </c>
      <c r="AP4574" t="s">
        <v>147</v>
      </c>
      <c r="AQ4574" t="s">
        <v>148</v>
      </c>
      <c r="AR4574" t="s">
        <v>148</v>
      </c>
      <c r="AS4574" t="s">
        <v>131</v>
      </c>
      <c r="AT4574" s="5"/>
      <c r="AV4574" t="s">
        <v>149</v>
      </c>
      <c r="AW4574" t="s">
        <v>150</v>
      </c>
    </row>
    <row r="4575" spans="1:49" x14ac:dyDescent="0.25">
      <c r="A4575">
        <v>0</v>
      </c>
      <c r="B4575" t="s">
        <v>21128</v>
      </c>
      <c r="C4575">
        <v>1</v>
      </c>
      <c r="D4575" t="s">
        <v>86</v>
      </c>
      <c r="E4575" t="s">
        <v>604</v>
      </c>
      <c r="F4575" t="s">
        <v>177</v>
      </c>
      <c r="G4575">
        <v>247.8</v>
      </c>
      <c r="H4575" t="s">
        <v>138</v>
      </c>
      <c r="I4575" t="s">
        <v>63</v>
      </c>
      <c r="J4575" t="s">
        <v>330</v>
      </c>
      <c r="K4575" t="s">
        <v>21129</v>
      </c>
      <c r="L4575" t="s">
        <v>21130</v>
      </c>
      <c r="M4575" t="s">
        <v>4035</v>
      </c>
      <c r="N4575">
        <v>10.006561679790027</v>
      </c>
      <c r="P4575">
        <v>28</v>
      </c>
      <c r="R4575">
        <v>92</v>
      </c>
      <c r="T4575">
        <v>0</v>
      </c>
      <c r="U4575">
        <v>10</v>
      </c>
      <c r="V4575">
        <v>620</v>
      </c>
      <c r="AB4575" t="s">
        <v>63</v>
      </c>
      <c r="AC4575" t="s">
        <v>63</v>
      </c>
      <c r="AD4575" t="s">
        <v>63</v>
      </c>
      <c r="AE4575" t="s">
        <v>98</v>
      </c>
      <c r="AG4575">
        <v>1932</v>
      </c>
      <c r="AH4575">
        <v>27.504000000000001</v>
      </c>
      <c r="AI4575">
        <v>39.725879999999997</v>
      </c>
      <c r="AJ4575">
        <v>-96.342650000000006</v>
      </c>
      <c r="AL4575">
        <v>1</v>
      </c>
      <c r="AM4575" t="s">
        <v>63</v>
      </c>
      <c r="AN4575" t="s">
        <v>21128</v>
      </c>
      <c r="AO4575" t="s">
        <v>184</v>
      </c>
      <c r="AP4575" t="s">
        <v>147</v>
      </c>
      <c r="AQ4575" t="s">
        <v>148</v>
      </c>
      <c r="AR4575" t="s">
        <v>148</v>
      </c>
      <c r="AS4575" t="s">
        <v>131</v>
      </c>
      <c r="AT4575" s="5"/>
      <c r="AV4575" t="s">
        <v>149</v>
      </c>
      <c r="AW4575" t="s">
        <v>150</v>
      </c>
    </row>
    <row r="4576" spans="1:49" x14ac:dyDescent="0.25">
      <c r="A4576">
        <v>70</v>
      </c>
      <c r="B4576" t="s">
        <v>15542</v>
      </c>
      <c r="C4576">
        <v>1</v>
      </c>
      <c r="D4576" t="s">
        <v>86</v>
      </c>
      <c r="E4576" t="s">
        <v>267</v>
      </c>
      <c r="F4576" t="s">
        <v>65</v>
      </c>
      <c r="G4576">
        <v>44.27</v>
      </c>
      <c r="H4576" t="s">
        <v>90</v>
      </c>
      <c r="I4576" t="s">
        <v>63</v>
      </c>
      <c r="J4576" t="s">
        <v>224</v>
      </c>
      <c r="K4576" t="s">
        <v>15543</v>
      </c>
      <c r="L4576" t="s">
        <v>5852</v>
      </c>
      <c r="M4576" t="s">
        <v>8547</v>
      </c>
      <c r="N4576">
        <v>310.99081364829397</v>
      </c>
      <c r="P4576">
        <v>40</v>
      </c>
      <c r="Q4576">
        <v>97.4</v>
      </c>
      <c r="R4576">
        <v>95</v>
      </c>
      <c r="S4576">
        <v>99.8</v>
      </c>
      <c r="T4576">
        <v>1</v>
      </c>
      <c r="U4576">
        <v>25</v>
      </c>
      <c r="V4576">
        <v>6200</v>
      </c>
      <c r="AB4576" t="s">
        <v>129</v>
      </c>
      <c r="AC4576" t="s">
        <v>98</v>
      </c>
      <c r="AD4576" t="s">
        <v>129</v>
      </c>
      <c r="AE4576" t="s">
        <v>63</v>
      </c>
      <c r="AG4576">
        <v>1971</v>
      </c>
      <c r="AH4576">
        <v>1.17</v>
      </c>
      <c r="AI4576">
        <v>38.184511000000001</v>
      </c>
      <c r="AJ4576">
        <v>-97.463165000000004</v>
      </c>
      <c r="AL4576">
        <v>6</v>
      </c>
      <c r="AM4576" t="s">
        <v>63</v>
      </c>
      <c r="AN4576" t="s">
        <v>15544</v>
      </c>
      <c r="AO4576" t="s">
        <v>184</v>
      </c>
      <c r="AP4576" t="s">
        <v>80</v>
      </c>
      <c r="AQ4576" t="s">
        <v>118</v>
      </c>
      <c r="AR4576" t="s">
        <v>273</v>
      </c>
      <c r="AS4576" t="s">
        <v>83</v>
      </c>
      <c r="AT4576" s="5">
        <v>35521</v>
      </c>
      <c r="AU4576" t="s">
        <v>103</v>
      </c>
      <c r="AV4576" t="s">
        <v>187</v>
      </c>
      <c r="AW4576" t="s">
        <v>188</v>
      </c>
    </row>
    <row r="4577" spans="1:49" x14ac:dyDescent="0.25">
      <c r="A4577">
        <v>71</v>
      </c>
      <c r="B4577" t="s">
        <v>5850</v>
      </c>
      <c r="C4577">
        <v>1</v>
      </c>
      <c r="D4577" t="s">
        <v>86</v>
      </c>
      <c r="E4577" t="s">
        <v>267</v>
      </c>
      <c r="F4577" t="s">
        <v>65</v>
      </c>
      <c r="G4577">
        <v>44.26</v>
      </c>
      <c r="H4577" t="s">
        <v>90</v>
      </c>
      <c r="I4577" t="s">
        <v>63</v>
      </c>
      <c r="J4577" t="s">
        <v>224</v>
      </c>
      <c r="K4577" t="s">
        <v>5851</v>
      </c>
      <c r="L4577" t="s">
        <v>5852</v>
      </c>
      <c r="M4577" t="s">
        <v>5853</v>
      </c>
      <c r="N4577">
        <v>310.99081364829397</v>
      </c>
      <c r="P4577">
        <v>40</v>
      </c>
      <c r="Q4577">
        <v>97.4</v>
      </c>
      <c r="R4577">
        <v>85</v>
      </c>
      <c r="S4577">
        <v>99.8</v>
      </c>
      <c r="T4577">
        <v>1</v>
      </c>
      <c r="U4577">
        <v>25</v>
      </c>
      <c r="V4577">
        <v>6200</v>
      </c>
      <c r="AB4577" t="s">
        <v>98</v>
      </c>
      <c r="AC4577" t="s">
        <v>98</v>
      </c>
      <c r="AD4577" t="s">
        <v>98</v>
      </c>
      <c r="AE4577" t="s">
        <v>63</v>
      </c>
      <c r="AG4577">
        <v>1970</v>
      </c>
      <c r="AH4577">
        <v>1.1599999999999999</v>
      </c>
      <c r="AI4577">
        <v>38.184699000000002</v>
      </c>
      <c r="AJ4577">
        <v>-97.462962000000005</v>
      </c>
      <c r="AL4577">
        <v>6</v>
      </c>
      <c r="AM4577" t="s">
        <v>63</v>
      </c>
      <c r="AN4577" t="s">
        <v>5854</v>
      </c>
      <c r="AO4577" t="s">
        <v>184</v>
      </c>
      <c r="AP4577" t="s">
        <v>80</v>
      </c>
      <c r="AQ4577" t="s">
        <v>118</v>
      </c>
      <c r="AR4577" t="s">
        <v>273</v>
      </c>
      <c r="AS4577" t="s">
        <v>83</v>
      </c>
      <c r="AT4577" s="5">
        <v>35521</v>
      </c>
      <c r="AU4577" t="s">
        <v>103</v>
      </c>
      <c r="AV4577" t="s">
        <v>187</v>
      </c>
      <c r="AW4577" t="s">
        <v>188</v>
      </c>
    </row>
    <row r="4578" spans="1:49" x14ac:dyDescent="0.25">
      <c r="A4578">
        <v>711</v>
      </c>
      <c r="B4578" t="s">
        <v>12775</v>
      </c>
      <c r="C4578">
        <v>1</v>
      </c>
      <c r="D4578" t="s">
        <v>86</v>
      </c>
      <c r="E4578" t="s">
        <v>267</v>
      </c>
      <c r="F4578" t="s">
        <v>65</v>
      </c>
      <c r="G4578">
        <v>44.68</v>
      </c>
      <c r="H4578" t="s">
        <v>1246</v>
      </c>
      <c r="I4578" t="s">
        <v>63</v>
      </c>
      <c r="J4578" t="s">
        <v>224</v>
      </c>
      <c r="K4578" t="s">
        <v>12776</v>
      </c>
      <c r="L4578" t="s">
        <v>2822</v>
      </c>
      <c r="M4578" t="s">
        <v>491</v>
      </c>
      <c r="N4578">
        <v>442.19160104986878</v>
      </c>
      <c r="O4578">
        <v>50</v>
      </c>
      <c r="P4578">
        <v>28</v>
      </c>
      <c r="Q4578">
        <v>96.3</v>
      </c>
      <c r="R4578">
        <v>95</v>
      </c>
      <c r="S4578">
        <v>99.3</v>
      </c>
      <c r="T4578">
        <v>9</v>
      </c>
      <c r="U4578">
        <v>3</v>
      </c>
      <c r="V4578">
        <v>35</v>
      </c>
      <c r="AB4578" t="s">
        <v>98</v>
      </c>
      <c r="AC4578" t="s">
        <v>98</v>
      </c>
      <c r="AD4578" t="s">
        <v>98</v>
      </c>
      <c r="AE4578" t="s">
        <v>63</v>
      </c>
      <c r="AG4578">
        <v>1971</v>
      </c>
      <c r="AH4578">
        <v>1.58</v>
      </c>
      <c r="AI4578">
        <v>38.188360000000003</v>
      </c>
      <c r="AJ4578">
        <v>-97.468800000000002</v>
      </c>
      <c r="AK4578" t="s">
        <v>262</v>
      </c>
      <c r="AL4578">
        <v>4</v>
      </c>
      <c r="AM4578" t="s">
        <v>63</v>
      </c>
      <c r="AN4578" t="s">
        <v>12777</v>
      </c>
      <c r="AO4578" t="s">
        <v>184</v>
      </c>
      <c r="AP4578" t="s">
        <v>116</v>
      </c>
      <c r="AQ4578" t="s">
        <v>346</v>
      </c>
      <c r="AR4578" t="s">
        <v>347</v>
      </c>
      <c r="AS4578" t="s">
        <v>83</v>
      </c>
      <c r="AT4578" s="5">
        <v>37257</v>
      </c>
      <c r="AU4578" t="s">
        <v>63</v>
      </c>
      <c r="AV4578" t="s">
        <v>200</v>
      </c>
      <c r="AW4578" t="s">
        <v>150</v>
      </c>
    </row>
    <row r="4579" spans="1:49" x14ac:dyDescent="0.25">
      <c r="A4579">
        <v>1474</v>
      </c>
      <c r="B4579" t="s">
        <v>6592</v>
      </c>
      <c r="C4579">
        <v>1</v>
      </c>
      <c r="D4579" t="s">
        <v>86</v>
      </c>
      <c r="E4579" t="s">
        <v>267</v>
      </c>
      <c r="F4579" t="s">
        <v>65</v>
      </c>
      <c r="G4579">
        <v>45.15</v>
      </c>
      <c r="H4579" t="s">
        <v>489</v>
      </c>
      <c r="I4579" t="s">
        <v>63</v>
      </c>
      <c r="J4579" t="s">
        <v>224</v>
      </c>
      <c r="K4579" t="s">
        <v>6593</v>
      </c>
      <c r="L4579" t="s">
        <v>6594</v>
      </c>
      <c r="M4579" t="s">
        <v>6595</v>
      </c>
      <c r="N4579">
        <v>45.01312335958005</v>
      </c>
      <c r="O4579">
        <v>20</v>
      </c>
      <c r="P4579">
        <v>128</v>
      </c>
      <c r="Q4579">
        <v>70.8</v>
      </c>
      <c r="R4579">
        <v>85</v>
      </c>
      <c r="S4579">
        <v>96.100000000000009</v>
      </c>
      <c r="T4579">
        <v>9</v>
      </c>
      <c r="U4579">
        <v>25</v>
      </c>
      <c r="V4579">
        <v>12400</v>
      </c>
      <c r="AB4579" t="s">
        <v>63</v>
      </c>
      <c r="AC4579" t="s">
        <v>63</v>
      </c>
      <c r="AD4579" t="s">
        <v>63</v>
      </c>
      <c r="AE4579" t="s">
        <v>98</v>
      </c>
      <c r="AG4579">
        <v>1971</v>
      </c>
      <c r="AH4579">
        <v>2.0499999999999998</v>
      </c>
      <c r="AI4579">
        <v>38.192749999999997</v>
      </c>
      <c r="AJ4579">
        <v>-97.47551</v>
      </c>
      <c r="AK4579" t="s">
        <v>262</v>
      </c>
      <c r="AL4579">
        <v>4</v>
      </c>
      <c r="AM4579" t="s">
        <v>63</v>
      </c>
      <c r="AN4579" t="s">
        <v>6596</v>
      </c>
      <c r="AO4579" t="s">
        <v>184</v>
      </c>
      <c r="AP4579" t="s">
        <v>80</v>
      </c>
      <c r="AQ4579" t="s">
        <v>504</v>
      </c>
      <c r="AR4579" t="s">
        <v>1263</v>
      </c>
      <c r="AS4579" t="s">
        <v>83</v>
      </c>
      <c r="AT4579" s="5">
        <v>37987</v>
      </c>
      <c r="AU4579" t="s">
        <v>129</v>
      </c>
      <c r="AV4579" t="s">
        <v>200</v>
      </c>
      <c r="AW4579" t="s">
        <v>150</v>
      </c>
    </row>
    <row r="4580" spans="1:49" x14ac:dyDescent="0.25">
      <c r="A4580">
        <v>1856</v>
      </c>
      <c r="B4580" t="s">
        <v>17836</v>
      </c>
      <c r="C4580">
        <v>1</v>
      </c>
      <c r="D4580" t="s">
        <v>86</v>
      </c>
      <c r="E4580" t="s">
        <v>2453</v>
      </c>
      <c r="F4580" t="s">
        <v>177</v>
      </c>
      <c r="G4580">
        <v>0</v>
      </c>
      <c r="H4580" t="s">
        <v>740</v>
      </c>
      <c r="I4580" t="s">
        <v>63</v>
      </c>
      <c r="J4580" t="s">
        <v>224</v>
      </c>
      <c r="K4580" t="s">
        <v>17837</v>
      </c>
      <c r="L4580" t="s">
        <v>17838</v>
      </c>
      <c r="M4580" t="s">
        <v>17839</v>
      </c>
      <c r="N4580">
        <v>355.90551181102364</v>
      </c>
      <c r="O4580">
        <v>37</v>
      </c>
      <c r="P4580">
        <v>36</v>
      </c>
      <c r="Q4580">
        <v>95.600000000000009</v>
      </c>
      <c r="R4580">
        <v>90</v>
      </c>
      <c r="S4580">
        <v>99.4</v>
      </c>
      <c r="T4580">
        <v>9</v>
      </c>
      <c r="U4580">
        <v>8</v>
      </c>
      <c r="V4580">
        <v>2120</v>
      </c>
      <c r="AB4580" t="s">
        <v>98</v>
      </c>
      <c r="AC4580" t="s">
        <v>98</v>
      </c>
      <c r="AD4580" t="s">
        <v>98</v>
      </c>
      <c r="AE4580" t="s">
        <v>63</v>
      </c>
      <c r="AG4580">
        <v>1971</v>
      </c>
      <c r="AH4580">
        <v>3</v>
      </c>
      <c r="AI4580">
        <v>38.202939999999998</v>
      </c>
      <c r="AJ4580">
        <v>-97.487250000000003</v>
      </c>
      <c r="AK4580" t="s">
        <v>262</v>
      </c>
      <c r="AL4580">
        <v>4</v>
      </c>
      <c r="AM4580" t="s">
        <v>63</v>
      </c>
      <c r="AN4580" t="s">
        <v>17840</v>
      </c>
      <c r="AO4580" t="s">
        <v>184</v>
      </c>
      <c r="AP4580" t="s">
        <v>116</v>
      </c>
      <c r="AQ4580" t="s">
        <v>336</v>
      </c>
      <c r="AR4580" t="s">
        <v>337</v>
      </c>
      <c r="AS4580" t="s">
        <v>83</v>
      </c>
      <c r="AT4580" s="5">
        <v>35947</v>
      </c>
      <c r="AU4580" t="s">
        <v>63</v>
      </c>
      <c r="AV4580" t="s">
        <v>134</v>
      </c>
      <c r="AW4580" t="s">
        <v>150</v>
      </c>
    </row>
    <row r="4581" spans="1:49" x14ac:dyDescent="0.25">
      <c r="A4581">
        <v>1333</v>
      </c>
      <c r="B4581" t="s">
        <v>14572</v>
      </c>
      <c r="C4581">
        <v>1</v>
      </c>
      <c r="D4581" t="s">
        <v>86</v>
      </c>
      <c r="E4581" t="s">
        <v>267</v>
      </c>
      <c r="F4581" t="s">
        <v>65</v>
      </c>
      <c r="G4581">
        <v>48.04</v>
      </c>
      <c r="H4581" t="s">
        <v>489</v>
      </c>
      <c r="I4581" t="s">
        <v>63</v>
      </c>
      <c r="J4581" t="s">
        <v>224</v>
      </c>
      <c r="K4581" t="s">
        <v>14573</v>
      </c>
      <c r="L4581" t="s">
        <v>2456</v>
      </c>
      <c r="M4581" t="s">
        <v>6595</v>
      </c>
      <c r="N4581">
        <v>40.912073490813647</v>
      </c>
      <c r="P4581">
        <v>80</v>
      </c>
      <c r="Q4581">
        <v>79.100000000000009</v>
      </c>
      <c r="R4581">
        <v>85</v>
      </c>
      <c r="S4581">
        <v>91.600000000000009</v>
      </c>
      <c r="T4581">
        <v>4</v>
      </c>
      <c r="U4581">
        <v>27</v>
      </c>
      <c r="V4581">
        <v>11400</v>
      </c>
      <c r="AB4581" t="s">
        <v>63</v>
      </c>
      <c r="AC4581" t="s">
        <v>63</v>
      </c>
      <c r="AD4581" t="s">
        <v>63</v>
      </c>
      <c r="AE4581" t="s">
        <v>98</v>
      </c>
      <c r="AG4581">
        <v>1971</v>
      </c>
      <c r="AH4581">
        <v>4.9400000000000004</v>
      </c>
      <c r="AI4581">
        <v>38.224409999999999</v>
      </c>
      <c r="AJ4581">
        <v>-97.509870000000006</v>
      </c>
      <c r="AL4581">
        <v>2</v>
      </c>
      <c r="AM4581" t="s">
        <v>63</v>
      </c>
      <c r="AN4581" t="s">
        <v>14574</v>
      </c>
      <c r="AO4581" t="s">
        <v>184</v>
      </c>
      <c r="AP4581" t="s">
        <v>80</v>
      </c>
      <c r="AQ4581" t="s">
        <v>255</v>
      </c>
      <c r="AR4581" t="s">
        <v>337</v>
      </c>
      <c r="AS4581" t="s">
        <v>83</v>
      </c>
      <c r="AT4581" s="5">
        <v>37987</v>
      </c>
      <c r="AU4581" t="s">
        <v>129</v>
      </c>
      <c r="AV4581" t="s">
        <v>200</v>
      </c>
      <c r="AW4581" t="s">
        <v>150</v>
      </c>
    </row>
    <row r="4582" spans="1:49" x14ac:dyDescent="0.25">
      <c r="A4582">
        <v>69</v>
      </c>
      <c r="B4582" t="s">
        <v>17663</v>
      </c>
      <c r="C4582">
        <v>1</v>
      </c>
      <c r="D4582" t="s">
        <v>86</v>
      </c>
      <c r="E4582" t="s">
        <v>267</v>
      </c>
      <c r="F4582" t="s">
        <v>65</v>
      </c>
      <c r="G4582">
        <v>48.67</v>
      </c>
      <c r="H4582" t="s">
        <v>90</v>
      </c>
      <c r="I4582" t="s">
        <v>63</v>
      </c>
      <c r="J4582" t="s">
        <v>224</v>
      </c>
      <c r="K4582" t="s">
        <v>17664</v>
      </c>
      <c r="L4582" t="s">
        <v>17665</v>
      </c>
      <c r="M4582" t="s">
        <v>8547</v>
      </c>
      <c r="N4582">
        <v>159.51443569553805</v>
      </c>
      <c r="O4582">
        <v>40</v>
      </c>
      <c r="P4582">
        <v>40</v>
      </c>
      <c r="Q4582">
        <v>98</v>
      </c>
      <c r="R4582">
        <v>92</v>
      </c>
      <c r="S4582">
        <v>99.9</v>
      </c>
      <c r="T4582">
        <v>0</v>
      </c>
      <c r="U4582">
        <v>27</v>
      </c>
      <c r="V4582">
        <v>5700</v>
      </c>
      <c r="AB4582" t="s">
        <v>98</v>
      </c>
      <c r="AC4582" t="s">
        <v>98</v>
      </c>
      <c r="AD4582" t="s">
        <v>129</v>
      </c>
      <c r="AE4582" t="s">
        <v>63</v>
      </c>
      <c r="AG4582">
        <v>1971</v>
      </c>
      <c r="AH4582">
        <v>5.577</v>
      </c>
      <c r="AI4582">
        <v>38.230316999999999</v>
      </c>
      <c r="AJ4582">
        <v>-97.519029000000003</v>
      </c>
      <c r="AK4582" t="s">
        <v>262</v>
      </c>
      <c r="AL4582">
        <v>3</v>
      </c>
      <c r="AM4582" t="s">
        <v>63</v>
      </c>
      <c r="AN4582" t="s">
        <v>17666</v>
      </c>
      <c r="AO4582" t="s">
        <v>184</v>
      </c>
      <c r="AP4582" t="s">
        <v>80</v>
      </c>
      <c r="AQ4582" t="s">
        <v>246</v>
      </c>
      <c r="AR4582" t="s">
        <v>1304</v>
      </c>
      <c r="AS4582" t="s">
        <v>83</v>
      </c>
      <c r="AT4582" s="5">
        <v>35521</v>
      </c>
      <c r="AU4582" t="s">
        <v>63</v>
      </c>
      <c r="AV4582" t="s">
        <v>274</v>
      </c>
      <c r="AW4582" t="s">
        <v>105</v>
      </c>
    </row>
    <row r="4583" spans="1:49" x14ac:dyDescent="0.25">
      <c r="A4583">
        <v>84</v>
      </c>
      <c r="B4583" t="s">
        <v>22853</v>
      </c>
      <c r="C4583">
        <v>1</v>
      </c>
      <c r="D4583" t="s">
        <v>86</v>
      </c>
      <c r="E4583" t="s">
        <v>267</v>
      </c>
      <c r="F4583" t="s">
        <v>65</v>
      </c>
      <c r="G4583">
        <v>48.68</v>
      </c>
      <c r="H4583" t="s">
        <v>90</v>
      </c>
      <c r="I4583" t="s">
        <v>63</v>
      </c>
      <c r="J4583" t="s">
        <v>224</v>
      </c>
      <c r="K4583" t="s">
        <v>22854</v>
      </c>
      <c r="L4583" t="s">
        <v>17665</v>
      </c>
      <c r="M4583" t="s">
        <v>5853</v>
      </c>
      <c r="N4583">
        <v>159.51443569553805</v>
      </c>
      <c r="O4583">
        <v>40</v>
      </c>
      <c r="P4583">
        <v>40</v>
      </c>
      <c r="Q4583">
        <v>98</v>
      </c>
      <c r="R4583">
        <v>90</v>
      </c>
      <c r="S4583">
        <v>99.3</v>
      </c>
      <c r="T4583">
        <v>0</v>
      </c>
      <c r="U4583">
        <v>26</v>
      </c>
      <c r="V4583">
        <v>5950</v>
      </c>
      <c r="AB4583" t="s">
        <v>98</v>
      </c>
      <c r="AC4583" t="s">
        <v>98</v>
      </c>
      <c r="AD4583" t="s">
        <v>98</v>
      </c>
      <c r="AE4583" t="s">
        <v>63</v>
      </c>
      <c r="AG4583">
        <v>1971</v>
      </c>
      <c r="AH4583">
        <v>5.5890000000000004</v>
      </c>
      <c r="AI4583">
        <v>38.230632999999997</v>
      </c>
      <c r="AJ4583">
        <v>-97.518989000000005</v>
      </c>
      <c r="AK4583" t="s">
        <v>262</v>
      </c>
      <c r="AL4583">
        <v>3</v>
      </c>
      <c r="AM4583" t="s">
        <v>63</v>
      </c>
      <c r="AN4583" t="s">
        <v>22855</v>
      </c>
      <c r="AO4583" t="s">
        <v>184</v>
      </c>
      <c r="AP4583" t="s">
        <v>80</v>
      </c>
      <c r="AQ4583" t="s">
        <v>246</v>
      </c>
      <c r="AR4583" t="s">
        <v>1304</v>
      </c>
      <c r="AS4583" t="s">
        <v>83</v>
      </c>
      <c r="AT4583" s="5">
        <v>35521</v>
      </c>
      <c r="AU4583" t="s">
        <v>63</v>
      </c>
      <c r="AV4583" t="s">
        <v>274</v>
      </c>
      <c r="AW4583" t="s">
        <v>105</v>
      </c>
    </row>
    <row r="4584" spans="1:49" x14ac:dyDescent="0.25">
      <c r="A4584">
        <v>1501</v>
      </c>
      <c r="B4584" t="s">
        <v>20202</v>
      </c>
      <c r="C4584">
        <v>1</v>
      </c>
      <c r="D4584" t="s">
        <v>86</v>
      </c>
      <c r="E4584" t="s">
        <v>267</v>
      </c>
      <c r="F4584" t="s">
        <v>65</v>
      </c>
      <c r="G4584">
        <v>49.54</v>
      </c>
      <c r="H4584" t="s">
        <v>489</v>
      </c>
      <c r="I4584" t="s">
        <v>63</v>
      </c>
      <c r="J4584" t="s">
        <v>224</v>
      </c>
      <c r="K4584" t="s">
        <v>20203</v>
      </c>
      <c r="L4584" t="s">
        <v>1471</v>
      </c>
      <c r="M4584" t="s">
        <v>6595</v>
      </c>
      <c r="N4584">
        <v>82.611548556430449</v>
      </c>
      <c r="P4584">
        <v>80</v>
      </c>
      <c r="Q4584">
        <v>67.900000000000006</v>
      </c>
      <c r="R4584">
        <v>85</v>
      </c>
      <c r="S4584">
        <v>95.7</v>
      </c>
      <c r="T4584">
        <v>9</v>
      </c>
      <c r="U4584">
        <v>26</v>
      </c>
      <c r="V4584">
        <v>11900</v>
      </c>
      <c r="AB4584" t="s">
        <v>63</v>
      </c>
      <c r="AC4584" t="s">
        <v>63</v>
      </c>
      <c r="AD4584" t="s">
        <v>63</v>
      </c>
      <c r="AE4584" t="s">
        <v>98</v>
      </c>
      <c r="AG4584">
        <v>1971</v>
      </c>
      <c r="AH4584">
        <v>6.44</v>
      </c>
      <c r="AI4584">
        <v>38.239579999999997</v>
      </c>
      <c r="AJ4584">
        <v>-97.529439999999994</v>
      </c>
      <c r="AL4584">
        <v>4</v>
      </c>
      <c r="AM4584" t="s">
        <v>63</v>
      </c>
      <c r="AN4584" t="s">
        <v>20204</v>
      </c>
      <c r="AO4584" t="s">
        <v>184</v>
      </c>
      <c r="AP4584" t="s">
        <v>80</v>
      </c>
      <c r="AQ4584" t="s">
        <v>159</v>
      </c>
      <c r="AR4584" t="s">
        <v>82</v>
      </c>
      <c r="AS4584" t="s">
        <v>83</v>
      </c>
      <c r="AT4584" s="5">
        <v>37987</v>
      </c>
      <c r="AU4584" t="s">
        <v>129</v>
      </c>
      <c r="AV4584" t="s">
        <v>200</v>
      </c>
      <c r="AW4584" t="s">
        <v>150</v>
      </c>
    </row>
    <row r="4585" spans="1:49" x14ac:dyDescent="0.25">
      <c r="A4585">
        <v>901</v>
      </c>
      <c r="B4585" t="s">
        <v>9170</v>
      </c>
      <c r="C4585">
        <v>1</v>
      </c>
      <c r="D4585" t="s">
        <v>86</v>
      </c>
      <c r="E4585" t="s">
        <v>267</v>
      </c>
      <c r="F4585" t="s">
        <v>65</v>
      </c>
      <c r="G4585">
        <v>50.18</v>
      </c>
      <c r="H4585" t="s">
        <v>1246</v>
      </c>
      <c r="I4585" t="s">
        <v>63</v>
      </c>
      <c r="J4585" t="s">
        <v>224</v>
      </c>
      <c r="K4585" t="s">
        <v>9171</v>
      </c>
      <c r="L4585" t="s">
        <v>2822</v>
      </c>
      <c r="M4585" t="s">
        <v>491</v>
      </c>
      <c r="N4585">
        <v>401.70603674540683</v>
      </c>
      <c r="O4585">
        <v>50</v>
      </c>
      <c r="P4585">
        <v>28</v>
      </c>
      <c r="Q4585">
        <v>96.3</v>
      </c>
      <c r="R4585">
        <v>90</v>
      </c>
      <c r="S4585">
        <v>96.7</v>
      </c>
      <c r="T4585">
        <v>9</v>
      </c>
      <c r="U4585">
        <v>4</v>
      </c>
      <c r="V4585">
        <v>57</v>
      </c>
      <c r="AB4585" t="s">
        <v>98</v>
      </c>
      <c r="AC4585" t="s">
        <v>98</v>
      </c>
      <c r="AD4585" t="s">
        <v>98</v>
      </c>
      <c r="AE4585" t="s">
        <v>63</v>
      </c>
      <c r="AG4585">
        <v>1971</v>
      </c>
      <c r="AH4585">
        <v>7.08</v>
      </c>
      <c r="AI4585">
        <v>38.246670000000002</v>
      </c>
      <c r="AJ4585">
        <v>-97.536950000000004</v>
      </c>
      <c r="AK4585" t="s">
        <v>262</v>
      </c>
      <c r="AL4585">
        <v>4</v>
      </c>
      <c r="AM4585" t="s">
        <v>63</v>
      </c>
      <c r="AN4585" t="s">
        <v>9172</v>
      </c>
      <c r="AO4585" t="s">
        <v>184</v>
      </c>
      <c r="AP4585" t="s">
        <v>170</v>
      </c>
      <c r="AQ4585" t="s">
        <v>346</v>
      </c>
      <c r="AR4585" t="s">
        <v>424</v>
      </c>
      <c r="AS4585" t="s">
        <v>83</v>
      </c>
      <c r="AT4585" s="5">
        <v>37257</v>
      </c>
      <c r="AU4585" t="s">
        <v>63</v>
      </c>
      <c r="AV4585" t="s">
        <v>200</v>
      </c>
      <c r="AW4585" t="s">
        <v>150</v>
      </c>
    </row>
    <row r="4586" spans="1:49" x14ac:dyDescent="0.25">
      <c r="A4586">
        <v>1189</v>
      </c>
      <c r="B4586" t="s">
        <v>20367</v>
      </c>
      <c r="C4586">
        <v>1</v>
      </c>
      <c r="D4586" t="s">
        <v>86</v>
      </c>
      <c r="E4586" t="s">
        <v>267</v>
      </c>
      <c r="F4586" t="s">
        <v>65</v>
      </c>
      <c r="G4586">
        <v>52.21</v>
      </c>
      <c r="H4586" t="s">
        <v>489</v>
      </c>
      <c r="I4586" t="s">
        <v>63</v>
      </c>
      <c r="J4586" t="s">
        <v>224</v>
      </c>
      <c r="K4586" t="s">
        <v>20368</v>
      </c>
      <c r="L4586" t="s">
        <v>1586</v>
      </c>
      <c r="M4586" t="s">
        <v>20369</v>
      </c>
      <c r="N4586">
        <v>37.5</v>
      </c>
      <c r="P4586">
        <v>80</v>
      </c>
      <c r="Q4586">
        <v>66.7</v>
      </c>
      <c r="R4586">
        <v>85</v>
      </c>
      <c r="S4586">
        <v>96.600000000000009</v>
      </c>
      <c r="T4586">
        <v>9</v>
      </c>
      <c r="U4586">
        <v>26</v>
      </c>
      <c r="V4586">
        <v>11900</v>
      </c>
      <c r="AB4586" t="s">
        <v>63</v>
      </c>
      <c r="AC4586" t="s">
        <v>63</v>
      </c>
      <c r="AD4586" t="s">
        <v>63</v>
      </c>
      <c r="AE4586" t="s">
        <v>98</v>
      </c>
      <c r="AG4586">
        <v>1971</v>
      </c>
      <c r="AH4586">
        <v>9.11</v>
      </c>
      <c r="AI4586">
        <v>38.267809999999997</v>
      </c>
      <c r="AJ4586">
        <v>-97.563000000000002</v>
      </c>
      <c r="AL4586">
        <v>3</v>
      </c>
      <c r="AM4586" t="s">
        <v>63</v>
      </c>
      <c r="AN4586" t="s">
        <v>20370</v>
      </c>
      <c r="AO4586" t="s">
        <v>184</v>
      </c>
      <c r="AP4586" t="s">
        <v>80</v>
      </c>
      <c r="AQ4586" t="s">
        <v>159</v>
      </c>
      <c r="AR4586" t="s">
        <v>82</v>
      </c>
      <c r="AS4586" t="s">
        <v>83</v>
      </c>
      <c r="AT4586" s="5">
        <v>37987</v>
      </c>
      <c r="AU4586" t="s">
        <v>129</v>
      </c>
      <c r="AV4586" t="s">
        <v>200</v>
      </c>
      <c r="AW4586" t="s">
        <v>150</v>
      </c>
    </row>
    <row r="4587" spans="1:49" x14ac:dyDescent="0.25">
      <c r="A4587">
        <v>864</v>
      </c>
      <c r="B4587" t="s">
        <v>5223</v>
      </c>
      <c r="C4587">
        <v>1</v>
      </c>
      <c r="D4587" t="s">
        <v>86</v>
      </c>
      <c r="E4587" t="s">
        <v>267</v>
      </c>
      <c r="F4587" t="s">
        <v>65</v>
      </c>
      <c r="G4587">
        <v>52.9</v>
      </c>
      <c r="H4587" t="s">
        <v>1246</v>
      </c>
      <c r="I4587" t="s">
        <v>63</v>
      </c>
      <c r="J4587" t="s">
        <v>224</v>
      </c>
      <c r="K4587" t="s">
        <v>5224</v>
      </c>
      <c r="L4587" t="s">
        <v>2822</v>
      </c>
      <c r="M4587" t="s">
        <v>491</v>
      </c>
      <c r="N4587">
        <v>385.498687664042</v>
      </c>
      <c r="O4587">
        <v>42</v>
      </c>
      <c r="P4587">
        <v>28</v>
      </c>
      <c r="Q4587">
        <v>95.3</v>
      </c>
      <c r="R4587">
        <v>90</v>
      </c>
      <c r="S4587">
        <v>97.5</v>
      </c>
      <c r="T4587">
        <v>9</v>
      </c>
      <c r="U4587">
        <v>3</v>
      </c>
      <c r="V4587">
        <v>35</v>
      </c>
      <c r="AB4587" t="s">
        <v>98</v>
      </c>
      <c r="AC4587" t="s">
        <v>98</v>
      </c>
      <c r="AD4587" t="s">
        <v>98</v>
      </c>
      <c r="AE4587" t="s">
        <v>63</v>
      </c>
      <c r="AG4587">
        <v>1971</v>
      </c>
      <c r="AH4587">
        <v>9.8000000000000007</v>
      </c>
      <c r="AI4587">
        <v>38.275170000000003</v>
      </c>
      <c r="AJ4587">
        <v>-97.571520000000007</v>
      </c>
      <c r="AK4587" t="s">
        <v>262</v>
      </c>
      <c r="AL4587">
        <v>4</v>
      </c>
      <c r="AM4587" t="s">
        <v>63</v>
      </c>
      <c r="AN4587" t="s">
        <v>5225</v>
      </c>
      <c r="AO4587" t="s">
        <v>184</v>
      </c>
      <c r="AP4587" t="s">
        <v>116</v>
      </c>
      <c r="AQ4587" t="s">
        <v>346</v>
      </c>
      <c r="AR4587" t="s">
        <v>424</v>
      </c>
      <c r="AS4587" t="s">
        <v>83</v>
      </c>
      <c r="AT4587" s="5">
        <v>41575</v>
      </c>
      <c r="AU4587" t="s">
        <v>63</v>
      </c>
      <c r="AV4587" t="s">
        <v>200</v>
      </c>
      <c r="AW4587" t="s">
        <v>150</v>
      </c>
    </row>
    <row r="4588" spans="1:49" x14ac:dyDescent="0.25">
      <c r="A4588">
        <v>293</v>
      </c>
      <c r="B4588" t="s">
        <v>23401</v>
      </c>
      <c r="C4588">
        <v>1</v>
      </c>
      <c r="D4588" t="s">
        <v>86</v>
      </c>
      <c r="E4588" t="s">
        <v>267</v>
      </c>
      <c r="F4588" t="s">
        <v>65</v>
      </c>
      <c r="G4588">
        <v>54.26</v>
      </c>
      <c r="H4588" t="s">
        <v>223</v>
      </c>
      <c r="I4588" t="s">
        <v>63</v>
      </c>
      <c r="J4588" t="s">
        <v>224</v>
      </c>
      <c r="K4588" t="s">
        <v>23402</v>
      </c>
      <c r="L4588" t="s">
        <v>9129</v>
      </c>
      <c r="M4588" t="s">
        <v>8547</v>
      </c>
      <c r="N4588">
        <v>206.10236220472441</v>
      </c>
      <c r="O4588">
        <v>43</v>
      </c>
      <c r="P4588">
        <v>40</v>
      </c>
      <c r="Q4588">
        <v>97.4</v>
      </c>
      <c r="R4588">
        <v>85</v>
      </c>
      <c r="S4588">
        <v>98.7</v>
      </c>
      <c r="T4588">
        <v>1</v>
      </c>
      <c r="U4588">
        <v>26</v>
      </c>
      <c r="V4588">
        <v>5950</v>
      </c>
      <c r="AB4588" t="s">
        <v>98</v>
      </c>
      <c r="AC4588" t="s">
        <v>98</v>
      </c>
      <c r="AD4588" t="s">
        <v>129</v>
      </c>
      <c r="AE4588" t="s">
        <v>63</v>
      </c>
      <c r="AG4588">
        <v>1971</v>
      </c>
      <c r="AH4588">
        <v>11.16</v>
      </c>
      <c r="AI4588">
        <v>38.289653000000001</v>
      </c>
      <c r="AJ4588">
        <v>-97.588448</v>
      </c>
      <c r="AK4588" t="s">
        <v>77</v>
      </c>
      <c r="AL4588">
        <v>3</v>
      </c>
      <c r="AM4588" t="s">
        <v>63</v>
      </c>
      <c r="AN4588" t="s">
        <v>23403</v>
      </c>
      <c r="AO4588" t="s">
        <v>184</v>
      </c>
      <c r="AP4588" t="s">
        <v>80</v>
      </c>
      <c r="AQ4588" t="s">
        <v>230</v>
      </c>
      <c r="AR4588" t="s">
        <v>1097</v>
      </c>
      <c r="AS4588" t="s">
        <v>83</v>
      </c>
      <c r="AT4588" s="5">
        <v>36130</v>
      </c>
      <c r="AU4588" t="s">
        <v>63</v>
      </c>
      <c r="AV4588" t="s">
        <v>274</v>
      </c>
      <c r="AW4588" t="s">
        <v>105</v>
      </c>
    </row>
    <row r="4589" spans="1:49" x14ac:dyDescent="0.25">
      <c r="A4589">
        <v>127</v>
      </c>
      <c r="B4589" t="s">
        <v>9127</v>
      </c>
      <c r="C4589">
        <v>1</v>
      </c>
      <c r="D4589" t="s">
        <v>86</v>
      </c>
      <c r="E4589" t="s">
        <v>267</v>
      </c>
      <c r="F4589" t="s">
        <v>65</v>
      </c>
      <c r="G4589">
        <v>54.24</v>
      </c>
      <c r="H4589" t="s">
        <v>223</v>
      </c>
      <c r="I4589" t="s">
        <v>63</v>
      </c>
      <c r="J4589" t="s">
        <v>224</v>
      </c>
      <c r="K4589" t="s">
        <v>9128</v>
      </c>
      <c r="L4589" t="s">
        <v>9129</v>
      </c>
      <c r="M4589" t="s">
        <v>5853</v>
      </c>
      <c r="N4589">
        <v>206.10236220472441</v>
      </c>
      <c r="O4589">
        <v>43</v>
      </c>
      <c r="P4589">
        <v>40</v>
      </c>
      <c r="Q4589">
        <v>97.4</v>
      </c>
      <c r="R4589">
        <v>85</v>
      </c>
      <c r="S4589">
        <v>98.3</v>
      </c>
      <c r="T4589">
        <v>1</v>
      </c>
      <c r="U4589">
        <v>26</v>
      </c>
      <c r="V4589">
        <v>5950</v>
      </c>
      <c r="AB4589" t="s">
        <v>98</v>
      </c>
      <c r="AC4589" t="s">
        <v>98</v>
      </c>
      <c r="AD4589" t="s">
        <v>98</v>
      </c>
      <c r="AE4589" t="s">
        <v>63</v>
      </c>
      <c r="AG4589">
        <v>1971</v>
      </c>
      <c r="AH4589">
        <v>11.14</v>
      </c>
      <c r="AI4589">
        <v>38.28969</v>
      </c>
      <c r="AJ4589">
        <v>-97.588080000000005</v>
      </c>
      <c r="AK4589" t="s">
        <v>77</v>
      </c>
      <c r="AL4589">
        <v>3</v>
      </c>
      <c r="AM4589" t="s">
        <v>63</v>
      </c>
      <c r="AN4589" t="s">
        <v>9130</v>
      </c>
      <c r="AO4589" t="s">
        <v>184</v>
      </c>
      <c r="AP4589" t="s">
        <v>80</v>
      </c>
      <c r="AQ4589" t="s">
        <v>230</v>
      </c>
      <c r="AR4589" t="s">
        <v>1097</v>
      </c>
      <c r="AS4589" t="s">
        <v>83</v>
      </c>
      <c r="AT4589" s="5">
        <v>36130</v>
      </c>
      <c r="AU4589" t="s">
        <v>63</v>
      </c>
      <c r="AV4589" t="s">
        <v>274</v>
      </c>
      <c r="AW4589" t="s">
        <v>105</v>
      </c>
    </row>
    <row r="4590" spans="1:49" x14ac:dyDescent="0.25">
      <c r="A4590">
        <v>976</v>
      </c>
      <c r="B4590" t="s">
        <v>19602</v>
      </c>
      <c r="C4590">
        <v>1</v>
      </c>
      <c r="D4590" t="s">
        <v>86</v>
      </c>
      <c r="E4590" t="s">
        <v>267</v>
      </c>
      <c r="F4590" t="s">
        <v>65</v>
      </c>
      <c r="G4590">
        <v>54.39</v>
      </c>
      <c r="H4590" t="s">
        <v>223</v>
      </c>
      <c r="I4590" t="s">
        <v>63</v>
      </c>
      <c r="J4590" t="s">
        <v>224</v>
      </c>
      <c r="K4590" t="s">
        <v>19603</v>
      </c>
      <c r="L4590" t="s">
        <v>19604</v>
      </c>
      <c r="M4590" t="s">
        <v>8547</v>
      </c>
      <c r="N4590">
        <v>229.98687664041995</v>
      </c>
      <c r="P4590">
        <v>40</v>
      </c>
      <c r="Q4590">
        <v>97.4</v>
      </c>
      <c r="R4590">
        <v>80</v>
      </c>
      <c r="S4590">
        <v>97.600000000000009</v>
      </c>
      <c r="T4590">
        <v>1</v>
      </c>
      <c r="U4590">
        <v>26</v>
      </c>
      <c r="V4590">
        <v>5950</v>
      </c>
      <c r="AB4590" t="s">
        <v>98</v>
      </c>
      <c r="AC4590" t="s">
        <v>75</v>
      </c>
      <c r="AD4590" t="s">
        <v>98</v>
      </c>
      <c r="AE4590" t="s">
        <v>63</v>
      </c>
      <c r="AG4590">
        <v>1971</v>
      </c>
      <c r="AH4590">
        <v>11.290000000000001</v>
      </c>
      <c r="AI4590">
        <v>38.291024999999998</v>
      </c>
      <c r="AJ4590">
        <v>-97.590025999999995</v>
      </c>
      <c r="AL4590">
        <v>3</v>
      </c>
      <c r="AM4590" t="s">
        <v>63</v>
      </c>
      <c r="AN4590" t="s">
        <v>19605</v>
      </c>
      <c r="AO4590" t="s">
        <v>184</v>
      </c>
      <c r="AP4590" t="s">
        <v>80</v>
      </c>
      <c r="AQ4590" t="s">
        <v>255</v>
      </c>
      <c r="AR4590" t="s">
        <v>910</v>
      </c>
      <c r="AS4590" t="s">
        <v>83</v>
      </c>
      <c r="AT4590" s="5">
        <v>36130</v>
      </c>
      <c r="AU4590" t="s">
        <v>129</v>
      </c>
      <c r="AV4590" t="s">
        <v>274</v>
      </c>
      <c r="AW4590" t="s">
        <v>105</v>
      </c>
    </row>
    <row r="4591" spans="1:49" x14ac:dyDescent="0.25">
      <c r="A4591">
        <v>1448</v>
      </c>
      <c r="B4591" t="s">
        <v>25277</v>
      </c>
      <c r="C4591">
        <v>1</v>
      </c>
      <c r="D4591" t="s">
        <v>86</v>
      </c>
      <c r="E4591" t="s">
        <v>267</v>
      </c>
      <c r="F4591" t="s">
        <v>65</v>
      </c>
      <c r="G4591">
        <v>54.38</v>
      </c>
      <c r="H4591" t="s">
        <v>223</v>
      </c>
      <c r="I4591" t="s">
        <v>63</v>
      </c>
      <c r="J4591" t="s">
        <v>224</v>
      </c>
      <c r="K4591" t="s">
        <v>25278</v>
      </c>
      <c r="L4591" t="s">
        <v>19604</v>
      </c>
      <c r="M4591" t="s">
        <v>5853</v>
      </c>
      <c r="N4591">
        <v>229.98687664041995</v>
      </c>
      <c r="P4591">
        <v>40</v>
      </c>
      <c r="Q4591">
        <v>97.4</v>
      </c>
      <c r="R4591">
        <v>85</v>
      </c>
      <c r="S4591">
        <v>97.2</v>
      </c>
      <c r="T4591">
        <v>1</v>
      </c>
      <c r="U4591">
        <v>26</v>
      </c>
      <c r="V4591">
        <v>5950</v>
      </c>
      <c r="AB4591" t="s">
        <v>98</v>
      </c>
      <c r="AC4591" t="s">
        <v>98</v>
      </c>
      <c r="AD4591" t="s">
        <v>98</v>
      </c>
      <c r="AE4591" t="s">
        <v>63</v>
      </c>
      <c r="AG4591">
        <v>1971</v>
      </c>
      <c r="AH4591">
        <v>11.28</v>
      </c>
      <c r="AI4591">
        <v>38.291170999999999</v>
      </c>
      <c r="AJ4591">
        <v>-97.589771999999996</v>
      </c>
      <c r="AL4591">
        <v>3</v>
      </c>
      <c r="AM4591" t="s">
        <v>63</v>
      </c>
      <c r="AN4591" t="s">
        <v>25279</v>
      </c>
      <c r="AO4591" t="s">
        <v>184</v>
      </c>
      <c r="AP4591" t="s">
        <v>80</v>
      </c>
      <c r="AQ4591" t="s">
        <v>255</v>
      </c>
      <c r="AR4591" t="s">
        <v>910</v>
      </c>
      <c r="AS4591" t="s">
        <v>83</v>
      </c>
      <c r="AT4591" s="5">
        <v>36130</v>
      </c>
      <c r="AU4591" t="s">
        <v>129</v>
      </c>
      <c r="AV4591" t="s">
        <v>274</v>
      </c>
      <c r="AW4591" t="s">
        <v>174</v>
      </c>
    </row>
    <row r="4592" spans="1:49" x14ac:dyDescent="0.25">
      <c r="A4592">
        <v>182</v>
      </c>
      <c r="B4592" t="s">
        <v>12081</v>
      </c>
      <c r="C4592">
        <v>1</v>
      </c>
      <c r="D4592" t="s">
        <v>86</v>
      </c>
      <c r="E4592" t="s">
        <v>267</v>
      </c>
      <c r="F4592" t="s">
        <v>65</v>
      </c>
      <c r="G4592">
        <v>54.64</v>
      </c>
      <c r="H4592" t="s">
        <v>223</v>
      </c>
      <c r="I4592" t="s">
        <v>63</v>
      </c>
      <c r="J4592" t="s">
        <v>224</v>
      </c>
      <c r="K4592" t="s">
        <v>12082</v>
      </c>
      <c r="L4592" t="s">
        <v>12083</v>
      </c>
      <c r="M4592" t="s">
        <v>8547</v>
      </c>
      <c r="N4592">
        <v>206.49606299212599</v>
      </c>
      <c r="O4592">
        <v>47</v>
      </c>
      <c r="P4592">
        <v>40</v>
      </c>
      <c r="Q4592">
        <v>97.4</v>
      </c>
      <c r="R4592">
        <v>85</v>
      </c>
      <c r="S4592">
        <v>99</v>
      </c>
      <c r="T4592">
        <v>1</v>
      </c>
      <c r="U4592">
        <v>26</v>
      </c>
      <c r="V4592">
        <v>5950</v>
      </c>
      <c r="AB4592" t="s">
        <v>98</v>
      </c>
      <c r="AC4592" t="s">
        <v>98</v>
      </c>
      <c r="AD4592" t="s">
        <v>129</v>
      </c>
      <c r="AE4592" t="s">
        <v>63</v>
      </c>
      <c r="AG4592">
        <v>1971</v>
      </c>
      <c r="AH4592">
        <v>11.540000000000001</v>
      </c>
      <c r="AI4592">
        <v>38.293658000000001</v>
      </c>
      <c r="AJ4592">
        <v>-97.593047999999996</v>
      </c>
      <c r="AK4592" t="s">
        <v>262</v>
      </c>
      <c r="AL4592">
        <v>3</v>
      </c>
      <c r="AM4592" t="s">
        <v>63</v>
      </c>
      <c r="AN4592" t="s">
        <v>12084</v>
      </c>
      <c r="AO4592" t="s">
        <v>184</v>
      </c>
      <c r="AP4592" t="s">
        <v>80</v>
      </c>
      <c r="AQ4592" t="s">
        <v>230</v>
      </c>
      <c r="AR4592" t="s">
        <v>1097</v>
      </c>
      <c r="AS4592" t="s">
        <v>83</v>
      </c>
      <c r="AT4592" s="5">
        <v>36130</v>
      </c>
      <c r="AU4592" t="s">
        <v>63</v>
      </c>
      <c r="AV4592" t="s">
        <v>274</v>
      </c>
      <c r="AW4592" t="s">
        <v>174</v>
      </c>
    </row>
    <row r="4593" spans="1:49" x14ac:dyDescent="0.25">
      <c r="A4593">
        <v>333</v>
      </c>
      <c r="B4593" t="s">
        <v>23086</v>
      </c>
      <c r="C4593">
        <v>1</v>
      </c>
      <c r="D4593" t="s">
        <v>86</v>
      </c>
      <c r="E4593" t="s">
        <v>267</v>
      </c>
      <c r="F4593" t="s">
        <v>65</v>
      </c>
      <c r="G4593">
        <v>54.620000000000005</v>
      </c>
      <c r="H4593" t="s">
        <v>223</v>
      </c>
      <c r="I4593" t="s">
        <v>63</v>
      </c>
      <c r="J4593" t="s">
        <v>224</v>
      </c>
      <c r="K4593" t="s">
        <v>23087</v>
      </c>
      <c r="L4593" t="s">
        <v>12083</v>
      </c>
      <c r="M4593" t="s">
        <v>5853</v>
      </c>
      <c r="N4593">
        <v>206.49606299212599</v>
      </c>
      <c r="O4593">
        <v>47</v>
      </c>
      <c r="P4593">
        <v>40</v>
      </c>
      <c r="Q4593">
        <v>97.4</v>
      </c>
      <c r="R4593">
        <v>85</v>
      </c>
      <c r="S4593">
        <v>98.5</v>
      </c>
      <c r="T4593">
        <v>1</v>
      </c>
      <c r="U4593">
        <v>26</v>
      </c>
      <c r="V4593">
        <v>6100</v>
      </c>
      <c r="AB4593" t="s">
        <v>98</v>
      </c>
      <c r="AC4593" t="s">
        <v>98</v>
      </c>
      <c r="AD4593" t="s">
        <v>98</v>
      </c>
      <c r="AE4593" t="s">
        <v>63</v>
      </c>
      <c r="AG4593">
        <v>1971</v>
      </c>
      <c r="AH4593">
        <v>11.52</v>
      </c>
      <c r="AI4593">
        <v>38.293953000000002</v>
      </c>
      <c r="AJ4593">
        <v>-97.593017000000003</v>
      </c>
      <c r="AK4593" t="s">
        <v>262</v>
      </c>
      <c r="AL4593">
        <v>3</v>
      </c>
      <c r="AM4593" t="s">
        <v>63</v>
      </c>
      <c r="AN4593" t="s">
        <v>23088</v>
      </c>
      <c r="AO4593" t="s">
        <v>184</v>
      </c>
      <c r="AP4593" t="s">
        <v>80</v>
      </c>
      <c r="AQ4593" t="s">
        <v>230</v>
      </c>
      <c r="AR4593" t="s">
        <v>1097</v>
      </c>
      <c r="AS4593" t="s">
        <v>83</v>
      </c>
      <c r="AT4593" s="5">
        <v>36130</v>
      </c>
      <c r="AU4593" t="s">
        <v>63</v>
      </c>
      <c r="AV4593" t="s">
        <v>274</v>
      </c>
      <c r="AW4593" t="s">
        <v>174</v>
      </c>
    </row>
    <row r="4594" spans="1:49" x14ac:dyDescent="0.25">
      <c r="A4594">
        <v>72</v>
      </c>
      <c r="B4594" t="s">
        <v>21791</v>
      </c>
      <c r="C4594">
        <v>1</v>
      </c>
      <c r="D4594" t="s">
        <v>86</v>
      </c>
      <c r="E4594" t="s">
        <v>267</v>
      </c>
      <c r="F4594" t="s">
        <v>65</v>
      </c>
      <c r="G4594">
        <v>55.74</v>
      </c>
      <c r="H4594" t="s">
        <v>90</v>
      </c>
      <c r="I4594" t="s">
        <v>63</v>
      </c>
      <c r="J4594" t="s">
        <v>224</v>
      </c>
      <c r="K4594" t="s">
        <v>21792</v>
      </c>
      <c r="L4594" t="s">
        <v>1565</v>
      </c>
      <c r="M4594" t="s">
        <v>8547</v>
      </c>
      <c r="N4594">
        <v>199.01574803149606</v>
      </c>
      <c r="P4594">
        <v>40</v>
      </c>
      <c r="Q4594">
        <v>96.4</v>
      </c>
      <c r="R4594">
        <v>95</v>
      </c>
      <c r="S4594">
        <v>99.7</v>
      </c>
      <c r="T4594">
        <v>1</v>
      </c>
      <c r="U4594">
        <v>26</v>
      </c>
      <c r="V4594">
        <v>6100</v>
      </c>
      <c r="AB4594" t="s">
        <v>98</v>
      </c>
      <c r="AC4594" t="s">
        <v>98</v>
      </c>
      <c r="AD4594" t="s">
        <v>98</v>
      </c>
      <c r="AE4594" t="s">
        <v>63</v>
      </c>
      <c r="AG4594">
        <v>1971</v>
      </c>
      <c r="AH4594">
        <v>12.65</v>
      </c>
      <c r="AI4594">
        <v>38.30565</v>
      </c>
      <c r="AJ4594">
        <v>-97.606990999999994</v>
      </c>
      <c r="AL4594">
        <v>4</v>
      </c>
      <c r="AM4594" t="s">
        <v>63</v>
      </c>
      <c r="AN4594" t="s">
        <v>21793</v>
      </c>
      <c r="AO4594" t="s">
        <v>184</v>
      </c>
      <c r="AP4594" t="s">
        <v>80</v>
      </c>
      <c r="AQ4594" t="s">
        <v>118</v>
      </c>
      <c r="AR4594" t="s">
        <v>273</v>
      </c>
      <c r="AS4594" t="s">
        <v>83</v>
      </c>
      <c r="AT4594" s="5">
        <v>35521</v>
      </c>
      <c r="AU4594" t="s">
        <v>103</v>
      </c>
      <c r="AV4594" t="s">
        <v>274</v>
      </c>
      <c r="AW4594" t="s">
        <v>174</v>
      </c>
    </row>
    <row r="4595" spans="1:49" x14ac:dyDescent="0.25">
      <c r="A4595">
        <v>103</v>
      </c>
      <c r="B4595" t="s">
        <v>22911</v>
      </c>
      <c r="C4595">
        <v>1</v>
      </c>
      <c r="D4595" t="s">
        <v>86</v>
      </c>
      <c r="E4595" t="s">
        <v>267</v>
      </c>
      <c r="F4595" t="s">
        <v>65</v>
      </c>
      <c r="G4595">
        <v>55.75</v>
      </c>
      <c r="H4595" t="s">
        <v>90</v>
      </c>
      <c r="I4595" t="s">
        <v>63</v>
      </c>
      <c r="J4595" t="s">
        <v>224</v>
      </c>
      <c r="K4595" t="s">
        <v>22912</v>
      </c>
      <c r="L4595" t="s">
        <v>1565</v>
      </c>
      <c r="M4595" t="s">
        <v>5853</v>
      </c>
      <c r="N4595">
        <v>199.01574803149606</v>
      </c>
      <c r="P4595">
        <v>40</v>
      </c>
      <c r="Q4595">
        <v>96.4</v>
      </c>
      <c r="R4595">
        <v>90</v>
      </c>
      <c r="S4595">
        <v>99</v>
      </c>
      <c r="T4595">
        <v>1</v>
      </c>
      <c r="U4595">
        <v>26</v>
      </c>
      <c r="V4595">
        <v>6100</v>
      </c>
      <c r="AB4595" t="s">
        <v>98</v>
      </c>
      <c r="AC4595" t="s">
        <v>98</v>
      </c>
      <c r="AD4595" t="s">
        <v>98</v>
      </c>
      <c r="AE4595" t="s">
        <v>63</v>
      </c>
      <c r="AG4595">
        <v>1971</v>
      </c>
      <c r="AH4595">
        <v>12.64</v>
      </c>
      <c r="AI4595">
        <v>38.305787000000002</v>
      </c>
      <c r="AJ4595">
        <v>-97.606708999999995</v>
      </c>
      <c r="AL4595">
        <v>4</v>
      </c>
      <c r="AM4595" t="s">
        <v>63</v>
      </c>
      <c r="AN4595" t="s">
        <v>22913</v>
      </c>
      <c r="AO4595" t="s">
        <v>184</v>
      </c>
      <c r="AP4595" t="s">
        <v>80</v>
      </c>
      <c r="AQ4595" t="s">
        <v>118</v>
      </c>
      <c r="AR4595" t="s">
        <v>273</v>
      </c>
      <c r="AS4595" t="s">
        <v>83</v>
      </c>
      <c r="AT4595" s="5">
        <v>35521</v>
      </c>
      <c r="AU4595" t="s">
        <v>103</v>
      </c>
      <c r="AV4595" t="s">
        <v>274</v>
      </c>
      <c r="AW4595" t="s">
        <v>174</v>
      </c>
    </row>
    <row r="4596" spans="1:49" x14ac:dyDescent="0.25">
      <c r="A4596">
        <v>784</v>
      </c>
      <c r="B4596" t="s">
        <v>15722</v>
      </c>
      <c r="C4596">
        <v>1</v>
      </c>
      <c r="D4596" t="s">
        <v>86</v>
      </c>
      <c r="E4596" t="s">
        <v>267</v>
      </c>
      <c r="F4596" t="s">
        <v>65</v>
      </c>
      <c r="G4596">
        <v>56.17</v>
      </c>
      <c r="H4596" t="s">
        <v>1246</v>
      </c>
      <c r="I4596" t="s">
        <v>63</v>
      </c>
      <c r="J4596" t="s">
        <v>224</v>
      </c>
      <c r="K4596" t="s">
        <v>15723</v>
      </c>
      <c r="L4596" t="s">
        <v>2822</v>
      </c>
      <c r="M4596" t="s">
        <v>491</v>
      </c>
      <c r="N4596">
        <v>422.01443569553805</v>
      </c>
      <c r="O4596">
        <v>47</v>
      </c>
      <c r="P4596">
        <v>28</v>
      </c>
      <c r="Q4596">
        <v>95.3</v>
      </c>
      <c r="R4596">
        <v>85</v>
      </c>
      <c r="S4596">
        <v>98.3</v>
      </c>
      <c r="T4596">
        <v>7</v>
      </c>
      <c r="U4596">
        <v>3</v>
      </c>
      <c r="V4596">
        <v>35</v>
      </c>
      <c r="AB4596" t="s">
        <v>98</v>
      </c>
      <c r="AC4596" t="s">
        <v>98</v>
      </c>
      <c r="AD4596" t="s">
        <v>98</v>
      </c>
      <c r="AE4596" t="s">
        <v>63</v>
      </c>
      <c r="AG4596">
        <v>1971</v>
      </c>
      <c r="AH4596">
        <v>13.07</v>
      </c>
      <c r="AI4596">
        <v>38.310189999999999</v>
      </c>
      <c r="AJ4596">
        <v>-97.612039999999993</v>
      </c>
      <c r="AK4596" t="s">
        <v>77</v>
      </c>
      <c r="AL4596">
        <v>4</v>
      </c>
      <c r="AM4596" t="s">
        <v>63</v>
      </c>
      <c r="AN4596" t="s">
        <v>15724</v>
      </c>
      <c r="AO4596" t="s">
        <v>184</v>
      </c>
      <c r="AP4596" t="s">
        <v>116</v>
      </c>
      <c r="AQ4596" t="s">
        <v>346</v>
      </c>
      <c r="AR4596" t="s">
        <v>347</v>
      </c>
      <c r="AS4596" t="s">
        <v>83</v>
      </c>
      <c r="AT4596" s="5">
        <v>41575</v>
      </c>
      <c r="AU4596" t="s">
        <v>63</v>
      </c>
      <c r="AV4596" t="s">
        <v>200</v>
      </c>
      <c r="AW4596" t="s">
        <v>150</v>
      </c>
    </row>
    <row r="4597" spans="1:49" x14ac:dyDescent="0.25">
      <c r="A4597">
        <v>1597</v>
      </c>
      <c r="B4597" t="s">
        <v>16791</v>
      </c>
      <c r="C4597">
        <v>1</v>
      </c>
      <c r="D4597" t="s">
        <v>86</v>
      </c>
      <c r="E4597" t="s">
        <v>267</v>
      </c>
      <c r="F4597" t="s">
        <v>65</v>
      </c>
      <c r="G4597">
        <v>56.89</v>
      </c>
      <c r="H4597" t="s">
        <v>1246</v>
      </c>
      <c r="I4597" t="s">
        <v>63</v>
      </c>
      <c r="J4597" t="s">
        <v>224</v>
      </c>
      <c r="K4597" t="s">
        <v>16792</v>
      </c>
      <c r="L4597" t="s">
        <v>3457</v>
      </c>
      <c r="M4597" t="s">
        <v>491</v>
      </c>
      <c r="N4597">
        <v>306.00393700787401</v>
      </c>
      <c r="O4597">
        <v>22</v>
      </c>
      <c r="P4597">
        <v>28</v>
      </c>
      <c r="Q4597">
        <v>93.3</v>
      </c>
      <c r="R4597">
        <v>85</v>
      </c>
      <c r="S4597">
        <v>93.7</v>
      </c>
      <c r="T4597">
        <v>7</v>
      </c>
      <c r="U4597">
        <v>3</v>
      </c>
      <c r="V4597">
        <v>35</v>
      </c>
      <c r="AB4597" t="s">
        <v>98</v>
      </c>
      <c r="AC4597" t="s">
        <v>98</v>
      </c>
      <c r="AD4597" t="s">
        <v>98</v>
      </c>
      <c r="AE4597" t="s">
        <v>63</v>
      </c>
      <c r="AG4597">
        <v>1971</v>
      </c>
      <c r="AH4597">
        <v>13.790000000000001</v>
      </c>
      <c r="AI4597">
        <v>38.318539999999999</v>
      </c>
      <c r="AJ4597">
        <v>-97.619810000000001</v>
      </c>
      <c r="AK4597" t="s">
        <v>262</v>
      </c>
      <c r="AL4597">
        <v>4</v>
      </c>
      <c r="AM4597" t="s">
        <v>63</v>
      </c>
      <c r="AN4597" t="s">
        <v>16793</v>
      </c>
      <c r="AO4597" t="s">
        <v>184</v>
      </c>
      <c r="AP4597" t="s">
        <v>116</v>
      </c>
      <c r="AQ4597" t="s">
        <v>101</v>
      </c>
      <c r="AR4597" t="s">
        <v>102</v>
      </c>
      <c r="AS4597" t="s">
        <v>83</v>
      </c>
      <c r="AT4597" s="5">
        <v>41575</v>
      </c>
      <c r="AU4597" t="s">
        <v>63</v>
      </c>
      <c r="AV4597" t="s">
        <v>200</v>
      </c>
      <c r="AW4597" t="s">
        <v>150</v>
      </c>
    </row>
    <row r="4598" spans="1:49" x14ac:dyDescent="0.25">
      <c r="A4598">
        <v>1035</v>
      </c>
      <c r="B4598" t="s">
        <v>8337</v>
      </c>
      <c r="C4598">
        <v>1</v>
      </c>
      <c r="D4598" t="s">
        <v>86</v>
      </c>
      <c r="E4598" t="s">
        <v>934</v>
      </c>
      <c r="F4598" t="s">
        <v>108</v>
      </c>
      <c r="G4598">
        <v>82.45</v>
      </c>
      <c r="H4598" t="s">
        <v>223</v>
      </c>
      <c r="I4598" t="s">
        <v>63</v>
      </c>
      <c r="J4598" t="s">
        <v>224</v>
      </c>
      <c r="K4598" t="s">
        <v>8338</v>
      </c>
      <c r="L4598" t="s">
        <v>2822</v>
      </c>
      <c r="M4598" t="s">
        <v>8339</v>
      </c>
      <c r="N4598">
        <v>216.50262467191601</v>
      </c>
      <c r="P4598">
        <v>40</v>
      </c>
      <c r="Q4598">
        <v>99</v>
      </c>
      <c r="R4598">
        <v>85</v>
      </c>
      <c r="S4598">
        <v>89.600000000000009</v>
      </c>
      <c r="T4598">
        <v>0</v>
      </c>
      <c r="U4598">
        <v>22</v>
      </c>
      <c r="V4598">
        <v>2230</v>
      </c>
      <c r="AB4598" t="s">
        <v>98</v>
      </c>
      <c r="AC4598" t="s">
        <v>98</v>
      </c>
      <c r="AD4598" t="s">
        <v>98</v>
      </c>
      <c r="AE4598" t="s">
        <v>63</v>
      </c>
      <c r="AG4598">
        <v>1969</v>
      </c>
      <c r="AH4598">
        <v>15.280000000000001</v>
      </c>
      <c r="AI4598">
        <v>38.340049999999998</v>
      </c>
      <c r="AJ4598">
        <v>-97.621340000000004</v>
      </c>
      <c r="AL4598">
        <v>4</v>
      </c>
      <c r="AM4598" t="s">
        <v>63</v>
      </c>
      <c r="AN4598" t="s">
        <v>8340</v>
      </c>
      <c r="AO4598" t="s">
        <v>184</v>
      </c>
      <c r="AP4598" t="s">
        <v>116</v>
      </c>
      <c r="AQ4598" t="s">
        <v>443</v>
      </c>
      <c r="AR4598" t="s">
        <v>327</v>
      </c>
      <c r="AS4598" t="s">
        <v>83</v>
      </c>
      <c r="AT4598" s="5">
        <v>36130</v>
      </c>
      <c r="AU4598" t="s">
        <v>63</v>
      </c>
      <c r="AV4598" t="s">
        <v>187</v>
      </c>
      <c r="AW4598" t="s">
        <v>188</v>
      </c>
    </row>
    <row r="4599" spans="1:49" x14ac:dyDescent="0.25">
      <c r="A4599">
        <v>195</v>
      </c>
      <c r="B4599" t="s">
        <v>24972</v>
      </c>
      <c r="C4599">
        <v>1</v>
      </c>
      <c r="D4599" t="s">
        <v>86</v>
      </c>
      <c r="E4599" t="s">
        <v>934</v>
      </c>
      <c r="F4599" t="s">
        <v>108</v>
      </c>
      <c r="G4599">
        <v>82.460000000000008</v>
      </c>
      <c r="H4599" t="s">
        <v>223</v>
      </c>
      <c r="I4599" t="s">
        <v>63</v>
      </c>
      <c r="J4599" t="s">
        <v>224</v>
      </c>
      <c r="K4599" t="s">
        <v>8338</v>
      </c>
      <c r="L4599" t="s">
        <v>2822</v>
      </c>
      <c r="M4599" t="s">
        <v>8339</v>
      </c>
      <c r="N4599">
        <v>216.50262467191601</v>
      </c>
      <c r="P4599">
        <v>40</v>
      </c>
      <c r="Q4599">
        <v>98</v>
      </c>
      <c r="R4599">
        <v>80</v>
      </c>
      <c r="S4599">
        <v>97.100000000000009</v>
      </c>
      <c r="T4599">
        <v>0</v>
      </c>
      <c r="U4599">
        <v>22</v>
      </c>
      <c r="V4599">
        <v>2230</v>
      </c>
      <c r="AB4599" t="s">
        <v>98</v>
      </c>
      <c r="AC4599" t="s">
        <v>98</v>
      </c>
      <c r="AD4599" t="s">
        <v>98</v>
      </c>
      <c r="AE4599" t="s">
        <v>63</v>
      </c>
      <c r="AG4599">
        <v>1969</v>
      </c>
      <c r="AH4599">
        <v>15.290000000000001</v>
      </c>
      <c r="AI4599">
        <v>38.340299999999999</v>
      </c>
      <c r="AJ4599">
        <v>-97.621319999999997</v>
      </c>
      <c r="AL4599">
        <v>4</v>
      </c>
      <c r="AM4599" t="s">
        <v>63</v>
      </c>
      <c r="AN4599" t="s">
        <v>24973</v>
      </c>
      <c r="AO4599" t="s">
        <v>184</v>
      </c>
      <c r="AP4599" t="s">
        <v>116</v>
      </c>
      <c r="AQ4599" t="s">
        <v>443</v>
      </c>
      <c r="AR4599" t="s">
        <v>327</v>
      </c>
      <c r="AS4599" t="s">
        <v>83</v>
      </c>
      <c r="AT4599" s="5">
        <v>36130</v>
      </c>
      <c r="AU4599" t="s">
        <v>63</v>
      </c>
      <c r="AV4599" t="s">
        <v>187</v>
      </c>
      <c r="AW4599" t="s">
        <v>188</v>
      </c>
    </row>
    <row r="4600" spans="1:49" x14ac:dyDescent="0.25">
      <c r="A4600">
        <v>1905</v>
      </c>
      <c r="B4600" t="s">
        <v>2820</v>
      </c>
      <c r="C4600">
        <v>1</v>
      </c>
      <c r="D4600" t="s">
        <v>86</v>
      </c>
      <c r="E4600" t="s">
        <v>267</v>
      </c>
      <c r="F4600" t="s">
        <v>65</v>
      </c>
      <c r="G4600">
        <v>59.92</v>
      </c>
      <c r="H4600" t="s">
        <v>223</v>
      </c>
      <c r="I4600" t="s">
        <v>63</v>
      </c>
      <c r="J4600" t="s">
        <v>224</v>
      </c>
      <c r="K4600" t="s">
        <v>2821</v>
      </c>
      <c r="L4600" t="s">
        <v>2822</v>
      </c>
      <c r="M4600" t="s">
        <v>491</v>
      </c>
      <c r="N4600">
        <v>216.50262467191601</v>
      </c>
      <c r="P4600">
        <v>28</v>
      </c>
      <c r="Q4600">
        <v>90.7</v>
      </c>
      <c r="R4600">
        <v>65</v>
      </c>
      <c r="S4600">
        <v>69.600000000000009</v>
      </c>
      <c r="T4600">
        <v>7</v>
      </c>
      <c r="U4600">
        <v>3</v>
      </c>
      <c r="V4600">
        <v>507</v>
      </c>
      <c r="W4600" t="s">
        <v>673</v>
      </c>
      <c r="X4600" t="s">
        <v>2823</v>
      </c>
      <c r="Z4600" t="s">
        <v>73</v>
      </c>
      <c r="AA4600" t="s">
        <v>216</v>
      </c>
      <c r="AB4600" t="s">
        <v>184</v>
      </c>
      <c r="AC4600" t="s">
        <v>98</v>
      </c>
      <c r="AD4600" t="s">
        <v>98</v>
      </c>
      <c r="AE4600" t="s">
        <v>63</v>
      </c>
      <c r="AG4600">
        <v>1969</v>
      </c>
      <c r="AH4600">
        <v>16.809999999999999</v>
      </c>
      <c r="AI4600">
        <v>38.362299999999998</v>
      </c>
      <c r="AJ4600">
        <v>-97.620689999999996</v>
      </c>
      <c r="AL4600">
        <v>4</v>
      </c>
      <c r="AM4600" t="s">
        <v>63</v>
      </c>
      <c r="AN4600" t="s">
        <v>2824</v>
      </c>
      <c r="AO4600" t="s">
        <v>184</v>
      </c>
      <c r="AP4600" t="s">
        <v>116</v>
      </c>
      <c r="AQ4600" t="s">
        <v>171</v>
      </c>
      <c r="AR4600" t="s">
        <v>172</v>
      </c>
      <c r="AS4600" t="s">
        <v>83</v>
      </c>
      <c r="AT4600" s="5">
        <v>34669</v>
      </c>
      <c r="AU4600" t="s">
        <v>63</v>
      </c>
      <c r="AV4600" t="s">
        <v>200</v>
      </c>
      <c r="AW4600" t="s">
        <v>150</v>
      </c>
    </row>
    <row r="4601" spans="1:49" x14ac:dyDescent="0.25">
      <c r="A4601">
        <v>732</v>
      </c>
      <c r="B4601" t="s">
        <v>26211</v>
      </c>
      <c r="C4601">
        <v>1</v>
      </c>
      <c r="D4601" t="s">
        <v>86</v>
      </c>
      <c r="E4601" t="s">
        <v>267</v>
      </c>
      <c r="F4601" t="s">
        <v>65</v>
      </c>
      <c r="G4601">
        <v>60.75</v>
      </c>
      <c r="H4601" t="s">
        <v>138</v>
      </c>
      <c r="I4601" t="s">
        <v>63</v>
      </c>
      <c r="J4601" t="s">
        <v>224</v>
      </c>
      <c r="K4601" t="s">
        <v>26212</v>
      </c>
      <c r="L4601" t="s">
        <v>5523</v>
      </c>
      <c r="M4601" t="s">
        <v>10649</v>
      </c>
      <c r="N4601">
        <v>25.098425196850393</v>
      </c>
      <c r="P4601">
        <v>80</v>
      </c>
      <c r="Q4601">
        <v>61.2</v>
      </c>
      <c r="R4601">
        <v>80</v>
      </c>
      <c r="S4601">
        <v>96.100000000000009</v>
      </c>
      <c r="T4601">
        <v>7</v>
      </c>
      <c r="U4601">
        <v>23</v>
      </c>
      <c r="V4601">
        <v>13200</v>
      </c>
      <c r="AB4601" t="s">
        <v>63</v>
      </c>
      <c r="AC4601" t="s">
        <v>63</v>
      </c>
      <c r="AD4601" t="s">
        <v>63</v>
      </c>
      <c r="AE4601" t="s">
        <v>98</v>
      </c>
      <c r="AG4601">
        <v>1969</v>
      </c>
      <c r="AH4601">
        <v>17.650000000000002</v>
      </c>
      <c r="AI4601">
        <v>38.374450000000003</v>
      </c>
      <c r="AJ4601">
        <v>-97.620630000000006</v>
      </c>
      <c r="AL4601">
        <v>3</v>
      </c>
      <c r="AM4601" t="s">
        <v>63</v>
      </c>
      <c r="AN4601" t="s">
        <v>26213</v>
      </c>
      <c r="AO4601" t="s">
        <v>184</v>
      </c>
      <c r="AP4601" t="s">
        <v>80</v>
      </c>
      <c r="AQ4601" t="s">
        <v>843</v>
      </c>
      <c r="AR4601" t="s">
        <v>401</v>
      </c>
      <c r="AS4601" t="s">
        <v>83</v>
      </c>
      <c r="AT4601" s="5">
        <v>36192</v>
      </c>
      <c r="AU4601" t="s">
        <v>129</v>
      </c>
      <c r="AV4601" t="s">
        <v>149</v>
      </c>
      <c r="AW4601" t="s">
        <v>150</v>
      </c>
    </row>
    <row r="4602" spans="1:49" x14ac:dyDescent="0.25">
      <c r="A4602">
        <v>472</v>
      </c>
      <c r="B4602" t="s">
        <v>18861</v>
      </c>
      <c r="C4602">
        <v>1</v>
      </c>
      <c r="D4602" t="s">
        <v>86</v>
      </c>
      <c r="E4602" t="s">
        <v>267</v>
      </c>
      <c r="F4602" t="s">
        <v>65</v>
      </c>
      <c r="G4602">
        <v>60.910000000000004</v>
      </c>
      <c r="H4602" t="s">
        <v>247</v>
      </c>
      <c r="I4602" t="s">
        <v>63</v>
      </c>
      <c r="J4602" t="s">
        <v>224</v>
      </c>
      <c r="K4602" t="s">
        <v>18862</v>
      </c>
      <c r="L4602" t="s">
        <v>18863</v>
      </c>
      <c r="M4602" t="s">
        <v>8547</v>
      </c>
      <c r="N4602">
        <v>123.09711286089239</v>
      </c>
      <c r="P4602">
        <v>40</v>
      </c>
      <c r="Q4602">
        <v>94.600000000000009</v>
      </c>
      <c r="R4602">
        <v>90</v>
      </c>
      <c r="S4602">
        <v>98.2</v>
      </c>
      <c r="T4602">
        <v>7</v>
      </c>
      <c r="U4602">
        <v>23</v>
      </c>
      <c r="V4602">
        <v>6600</v>
      </c>
      <c r="AB4602" t="s">
        <v>98</v>
      </c>
      <c r="AC4602" t="s">
        <v>98</v>
      </c>
      <c r="AD4602" t="s">
        <v>98</v>
      </c>
      <c r="AE4602" t="s">
        <v>63</v>
      </c>
      <c r="AG4602">
        <v>1968</v>
      </c>
      <c r="AH4602">
        <v>17.809999999999999</v>
      </c>
      <c r="AI4602">
        <v>38.376783000000003</v>
      </c>
      <c r="AJ4602">
        <v>-97.620785999999995</v>
      </c>
      <c r="AL4602">
        <v>3</v>
      </c>
      <c r="AM4602" t="s">
        <v>63</v>
      </c>
      <c r="AN4602" t="s">
        <v>18864</v>
      </c>
      <c r="AO4602" t="s">
        <v>184</v>
      </c>
      <c r="AP4602" t="s">
        <v>80</v>
      </c>
      <c r="AQ4602" t="s">
        <v>246</v>
      </c>
      <c r="AR4602" t="s">
        <v>1304</v>
      </c>
      <c r="AS4602" t="s">
        <v>83</v>
      </c>
      <c r="AT4602" s="5">
        <v>36130</v>
      </c>
      <c r="AU4602" t="s">
        <v>63</v>
      </c>
      <c r="AV4602" t="s">
        <v>187</v>
      </c>
      <c r="AW4602" t="s">
        <v>188</v>
      </c>
    </row>
    <row r="4603" spans="1:49" x14ac:dyDescent="0.25">
      <c r="A4603">
        <v>1164</v>
      </c>
      <c r="B4603" t="s">
        <v>27283</v>
      </c>
      <c r="C4603">
        <v>1</v>
      </c>
      <c r="D4603" t="s">
        <v>86</v>
      </c>
      <c r="E4603" t="s">
        <v>267</v>
      </c>
      <c r="F4603" t="s">
        <v>65</v>
      </c>
      <c r="G4603">
        <v>60.92</v>
      </c>
      <c r="H4603" t="s">
        <v>403</v>
      </c>
      <c r="I4603" t="s">
        <v>63</v>
      </c>
      <c r="J4603" t="s">
        <v>224</v>
      </c>
      <c r="K4603" t="s">
        <v>27284</v>
      </c>
      <c r="L4603" t="s">
        <v>18863</v>
      </c>
      <c r="M4603" t="s">
        <v>5853</v>
      </c>
      <c r="N4603">
        <v>123.09711286089239</v>
      </c>
      <c r="P4603">
        <v>40</v>
      </c>
      <c r="Q4603">
        <v>94.600000000000009</v>
      </c>
      <c r="R4603">
        <v>85</v>
      </c>
      <c r="S4603">
        <v>96.2</v>
      </c>
      <c r="T4603">
        <v>7</v>
      </c>
      <c r="U4603">
        <v>23</v>
      </c>
      <c r="V4603">
        <v>6600</v>
      </c>
      <c r="AB4603" t="s">
        <v>98</v>
      </c>
      <c r="AC4603" t="s">
        <v>129</v>
      </c>
      <c r="AD4603" t="s">
        <v>98</v>
      </c>
      <c r="AE4603" t="s">
        <v>63</v>
      </c>
      <c r="AG4603">
        <v>1968</v>
      </c>
      <c r="AH4603">
        <v>17.82</v>
      </c>
      <c r="AI4603">
        <v>38.376795999999999</v>
      </c>
      <c r="AJ4603">
        <v>-97.620492999999996</v>
      </c>
      <c r="AL4603">
        <v>3</v>
      </c>
      <c r="AM4603" t="s">
        <v>63</v>
      </c>
      <c r="AN4603" t="s">
        <v>27285</v>
      </c>
      <c r="AO4603" t="s">
        <v>184</v>
      </c>
      <c r="AP4603" t="s">
        <v>80</v>
      </c>
      <c r="AQ4603" t="s">
        <v>246</v>
      </c>
      <c r="AR4603" t="s">
        <v>1304</v>
      </c>
      <c r="AS4603" t="s">
        <v>83</v>
      </c>
      <c r="AT4603" s="5">
        <v>36130</v>
      </c>
      <c r="AU4603" t="s">
        <v>63</v>
      </c>
      <c r="AV4603" t="s">
        <v>187</v>
      </c>
      <c r="AW4603" t="s">
        <v>188</v>
      </c>
    </row>
    <row r="4604" spans="1:49" x14ac:dyDescent="0.25">
      <c r="A4604">
        <v>2206</v>
      </c>
      <c r="B4604" t="s">
        <v>9647</v>
      </c>
      <c r="C4604">
        <v>1</v>
      </c>
      <c r="D4604" t="s">
        <v>86</v>
      </c>
      <c r="E4604" t="s">
        <v>267</v>
      </c>
      <c r="F4604" t="s">
        <v>65</v>
      </c>
      <c r="G4604">
        <v>61.09</v>
      </c>
      <c r="H4604" t="s">
        <v>247</v>
      </c>
      <c r="I4604" t="s">
        <v>63</v>
      </c>
      <c r="J4604" t="s">
        <v>224</v>
      </c>
      <c r="K4604" t="s">
        <v>9648</v>
      </c>
      <c r="L4604" t="s">
        <v>2316</v>
      </c>
      <c r="M4604" t="s">
        <v>8547</v>
      </c>
      <c r="N4604">
        <v>139.00918635170603</v>
      </c>
      <c r="O4604">
        <v>33</v>
      </c>
      <c r="P4604">
        <v>40</v>
      </c>
      <c r="Q4604">
        <v>91.600000000000009</v>
      </c>
      <c r="R4604">
        <v>90</v>
      </c>
      <c r="S4604">
        <v>91.2</v>
      </c>
      <c r="T4604">
        <v>7</v>
      </c>
      <c r="U4604">
        <v>23</v>
      </c>
      <c r="V4604">
        <v>6600</v>
      </c>
      <c r="AB4604" t="s">
        <v>75</v>
      </c>
      <c r="AC4604" t="s">
        <v>98</v>
      </c>
      <c r="AD4604" t="s">
        <v>98</v>
      </c>
      <c r="AE4604" t="s">
        <v>63</v>
      </c>
      <c r="AG4604">
        <v>1969</v>
      </c>
      <c r="AH4604">
        <v>17.990000000000002</v>
      </c>
      <c r="AI4604">
        <v>38.379494999999999</v>
      </c>
      <c r="AJ4604">
        <v>-97.620789000000002</v>
      </c>
      <c r="AK4604" t="s">
        <v>262</v>
      </c>
      <c r="AL4604">
        <v>3</v>
      </c>
      <c r="AM4604" t="s">
        <v>63</v>
      </c>
      <c r="AN4604" t="s">
        <v>9649</v>
      </c>
      <c r="AO4604" t="s">
        <v>184</v>
      </c>
      <c r="AP4604" t="s">
        <v>80</v>
      </c>
      <c r="AQ4604" t="s">
        <v>379</v>
      </c>
      <c r="AR4604" t="s">
        <v>634</v>
      </c>
      <c r="AS4604" t="s">
        <v>83</v>
      </c>
      <c r="AT4604" s="5">
        <v>41575</v>
      </c>
      <c r="AU4604" t="s">
        <v>63</v>
      </c>
      <c r="AV4604" t="s">
        <v>187</v>
      </c>
      <c r="AW4604" t="s">
        <v>188</v>
      </c>
    </row>
    <row r="4605" spans="1:49" x14ac:dyDescent="0.25">
      <c r="A4605">
        <v>1475</v>
      </c>
      <c r="B4605" t="s">
        <v>18710</v>
      </c>
      <c r="C4605">
        <v>1</v>
      </c>
      <c r="D4605" t="s">
        <v>86</v>
      </c>
      <c r="E4605" t="s">
        <v>267</v>
      </c>
      <c r="F4605" t="s">
        <v>65</v>
      </c>
      <c r="G4605">
        <v>61.1</v>
      </c>
      <c r="H4605" t="s">
        <v>247</v>
      </c>
      <c r="I4605" t="s">
        <v>63</v>
      </c>
      <c r="J4605" t="s">
        <v>224</v>
      </c>
      <c r="K4605" t="s">
        <v>18711</v>
      </c>
      <c r="L4605" t="s">
        <v>2316</v>
      </c>
      <c r="M4605" t="s">
        <v>5853</v>
      </c>
      <c r="N4605">
        <v>139.00918635170603</v>
      </c>
      <c r="O4605">
        <v>33</v>
      </c>
      <c r="P4605">
        <v>40</v>
      </c>
      <c r="Q4605">
        <v>91.600000000000009</v>
      </c>
      <c r="R4605">
        <v>85</v>
      </c>
      <c r="S4605">
        <v>96.2</v>
      </c>
      <c r="T4605">
        <v>7</v>
      </c>
      <c r="U4605">
        <v>23</v>
      </c>
      <c r="V4605">
        <v>6600</v>
      </c>
      <c r="AB4605" t="s">
        <v>75</v>
      </c>
      <c r="AC4605" t="s">
        <v>129</v>
      </c>
      <c r="AD4605" t="s">
        <v>98</v>
      </c>
      <c r="AE4605" t="s">
        <v>63</v>
      </c>
      <c r="AG4605">
        <v>1969</v>
      </c>
      <c r="AH4605">
        <v>18</v>
      </c>
      <c r="AI4605">
        <v>38.379536000000002</v>
      </c>
      <c r="AJ4605">
        <v>-97.620497999999998</v>
      </c>
      <c r="AK4605" t="s">
        <v>262</v>
      </c>
      <c r="AL4605">
        <v>3</v>
      </c>
      <c r="AM4605" t="s">
        <v>63</v>
      </c>
      <c r="AN4605" t="s">
        <v>18712</v>
      </c>
      <c r="AO4605" t="s">
        <v>184</v>
      </c>
      <c r="AP4605" t="s">
        <v>80</v>
      </c>
      <c r="AQ4605" t="s">
        <v>379</v>
      </c>
      <c r="AR4605" t="s">
        <v>634</v>
      </c>
      <c r="AS4605" t="s">
        <v>83</v>
      </c>
      <c r="AT4605" s="5">
        <v>41575</v>
      </c>
      <c r="AU4605" t="s">
        <v>63</v>
      </c>
      <c r="AV4605" t="s">
        <v>187</v>
      </c>
      <c r="AW4605" t="s">
        <v>188</v>
      </c>
    </row>
    <row r="4606" spans="1:49" x14ac:dyDescent="0.25">
      <c r="A4606">
        <v>3379</v>
      </c>
      <c r="B4606" t="s">
        <v>27233</v>
      </c>
      <c r="C4606">
        <v>1</v>
      </c>
      <c r="D4606" t="s">
        <v>86</v>
      </c>
      <c r="E4606" t="s">
        <v>267</v>
      </c>
      <c r="F4606" t="s">
        <v>65</v>
      </c>
      <c r="G4606">
        <v>61.27</v>
      </c>
      <c r="H4606" t="s">
        <v>90</v>
      </c>
      <c r="I4606" t="s">
        <v>63</v>
      </c>
      <c r="J4606" t="s">
        <v>224</v>
      </c>
      <c r="K4606" t="s">
        <v>27234</v>
      </c>
      <c r="L4606" t="s">
        <v>213</v>
      </c>
      <c r="M4606" t="s">
        <v>8547</v>
      </c>
      <c r="N4606">
        <v>119.58661417322834</v>
      </c>
      <c r="O4606">
        <v>16</v>
      </c>
      <c r="P4606">
        <v>40</v>
      </c>
      <c r="Q4606">
        <v>94.600000000000009</v>
      </c>
      <c r="R4606">
        <v>90</v>
      </c>
      <c r="S4606">
        <v>85.2</v>
      </c>
      <c r="T4606">
        <v>7</v>
      </c>
      <c r="U4606">
        <v>23</v>
      </c>
      <c r="V4606">
        <v>6600</v>
      </c>
      <c r="AB4606" t="s">
        <v>98</v>
      </c>
      <c r="AC4606" t="s">
        <v>98</v>
      </c>
      <c r="AD4606" t="s">
        <v>98</v>
      </c>
      <c r="AE4606" t="s">
        <v>63</v>
      </c>
      <c r="AG4606">
        <v>1969</v>
      </c>
      <c r="AH4606">
        <v>18.170000000000002</v>
      </c>
      <c r="AI4606">
        <v>38.382050999999997</v>
      </c>
      <c r="AJ4606">
        <v>-97.620801</v>
      </c>
      <c r="AK4606" t="s">
        <v>262</v>
      </c>
      <c r="AL4606">
        <v>3</v>
      </c>
      <c r="AM4606" t="s">
        <v>63</v>
      </c>
      <c r="AN4606" t="s">
        <v>27235</v>
      </c>
      <c r="AO4606" t="s">
        <v>184</v>
      </c>
      <c r="AP4606" t="s">
        <v>80</v>
      </c>
      <c r="AQ4606" t="s">
        <v>240</v>
      </c>
      <c r="AR4606" t="s">
        <v>1153</v>
      </c>
      <c r="AS4606" t="s">
        <v>83</v>
      </c>
      <c r="AT4606" s="5">
        <v>35855</v>
      </c>
      <c r="AU4606" t="s">
        <v>63</v>
      </c>
      <c r="AV4606" t="s">
        <v>187</v>
      </c>
      <c r="AW4606" t="s">
        <v>188</v>
      </c>
    </row>
    <row r="4607" spans="1:49" x14ac:dyDescent="0.25">
      <c r="A4607">
        <v>305</v>
      </c>
      <c r="B4607" t="s">
        <v>22425</v>
      </c>
      <c r="C4607">
        <v>1</v>
      </c>
      <c r="D4607" t="s">
        <v>86</v>
      </c>
      <c r="E4607" t="s">
        <v>267</v>
      </c>
      <c r="F4607" t="s">
        <v>65</v>
      </c>
      <c r="G4607">
        <v>61.28</v>
      </c>
      <c r="H4607" t="s">
        <v>90</v>
      </c>
      <c r="I4607" t="s">
        <v>63</v>
      </c>
      <c r="J4607" t="s">
        <v>224</v>
      </c>
      <c r="K4607" t="s">
        <v>22426</v>
      </c>
      <c r="L4607" t="s">
        <v>213</v>
      </c>
      <c r="M4607" t="s">
        <v>5853</v>
      </c>
      <c r="N4607">
        <v>119.58661417322834</v>
      </c>
      <c r="O4607">
        <v>16</v>
      </c>
      <c r="P4607">
        <v>40</v>
      </c>
      <c r="Q4607">
        <v>94.600000000000009</v>
      </c>
      <c r="R4607">
        <v>80</v>
      </c>
      <c r="S4607">
        <v>95.600000000000009</v>
      </c>
      <c r="T4607">
        <v>7</v>
      </c>
      <c r="U4607">
        <v>23</v>
      </c>
      <c r="V4607">
        <v>6600</v>
      </c>
      <c r="AB4607" t="s">
        <v>98</v>
      </c>
      <c r="AC4607" t="s">
        <v>98</v>
      </c>
      <c r="AD4607" t="s">
        <v>98</v>
      </c>
      <c r="AE4607" t="s">
        <v>63</v>
      </c>
      <c r="AG4607">
        <v>1969</v>
      </c>
      <c r="AH4607">
        <v>18.18</v>
      </c>
      <c r="AI4607">
        <v>38.382092</v>
      </c>
      <c r="AJ4607">
        <v>-97.620507000000003</v>
      </c>
      <c r="AK4607" t="s">
        <v>262</v>
      </c>
      <c r="AL4607">
        <v>3</v>
      </c>
      <c r="AM4607" t="s">
        <v>63</v>
      </c>
      <c r="AN4607" t="s">
        <v>22427</v>
      </c>
      <c r="AO4607" t="s">
        <v>184</v>
      </c>
      <c r="AP4607" t="s">
        <v>80</v>
      </c>
      <c r="AQ4607" t="s">
        <v>255</v>
      </c>
      <c r="AR4607" t="s">
        <v>910</v>
      </c>
      <c r="AS4607" t="s">
        <v>83</v>
      </c>
      <c r="AT4607" s="5">
        <v>36130</v>
      </c>
      <c r="AU4607" t="s">
        <v>63</v>
      </c>
      <c r="AV4607" t="s">
        <v>187</v>
      </c>
      <c r="AW4607" t="s">
        <v>188</v>
      </c>
    </row>
    <row r="4608" spans="1:49" x14ac:dyDescent="0.25">
      <c r="A4608">
        <v>1040</v>
      </c>
      <c r="B4608" t="s">
        <v>6308</v>
      </c>
      <c r="C4608">
        <v>1</v>
      </c>
      <c r="D4608" t="s">
        <v>86</v>
      </c>
      <c r="E4608" t="s">
        <v>267</v>
      </c>
      <c r="F4608" t="s">
        <v>65</v>
      </c>
      <c r="G4608">
        <v>61.910000000000004</v>
      </c>
      <c r="H4608" t="s">
        <v>223</v>
      </c>
      <c r="I4608" t="s">
        <v>63</v>
      </c>
      <c r="J4608" t="s">
        <v>224</v>
      </c>
      <c r="K4608" t="s">
        <v>6309</v>
      </c>
      <c r="L4608" t="s">
        <v>2822</v>
      </c>
      <c r="M4608" t="s">
        <v>491</v>
      </c>
      <c r="N4608">
        <v>216.50262467191601</v>
      </c>
      <c r="P4608">
        <v>28</v>
      </c>
      <c r="Q4608">
        <v>86</v>
      </c>
      <c r="R4608">
        <v>90</v>
      </c>
      <c r="S4608">
        <v>97.3</v>
      </c>
      <c r="T4608">
        <v>7</v>
      </c>
      <c r="U4608">
        <v>7</v>
      </c>
      <c r="V4608">
        <v>800</v>
      </c>
      <c r="AB4608" t="s">
        <v>98</v>
      </c>
      <c r="AC4608" t="s">
        <v>98</v>
      </c>
      <c r="AD4608" t="s">
        <v>98</v>
      </c>
      <c r="AE4608" t="s">
        <v>63</v>
      </c>
      <c r="AG4608">
        <v>1969</v>
      </c>
      <c r="AH4608">
        <v>18.809999999999999</v>
      </c>
      <c r="AI4608">
        <v>38.391260000000003</v>
      </c>
      <c r="AJ4608">
        <v>-97.620670000000004</v>
      </c>
      <c r="AL4608">
        <v>4</v>
      </c>
      <c r="AM4608" t="s">
        <v>63</v>
      </c>
      <c r="AN4608" t="s">
        <v>6310</v>
      </c>
      <c r="AO4608" t="s">
        <v>184</v>
      </c>
      <c r="AP4608" t="s">
        <v>116</v>
      </c>
      <c r="AQ4608" t="s">
        <v>171</v>
      </c>
      <c r="AR4608" t="s">
        <v>172</v>
      </c>
      <c r="AS4608" t="s">
        <v>83</v>
      </c>
      <c r="AT4608" s="5">
        <v>35125</v>
      </c>
      <c r="AU4608" t="s">
        <v>63</v>
      </c>
      <c r="AV4608" t="s">
        <v>200</v>
      </c>
      <c r="AW4608" t="s">
        <v>150</v>
      </c>
    </row>
    <row r="4609" spans="1:49" x14ac:dyDescent="0.25">
      <c r="A4609">
        <v>1181</v>
      </c>
      <c r="B4609" t="s">
        <v>27696</v>
      </c>
      <c r="C4609">
        <v>1</v>
      </c>
      <c r="D4609" t="s">
        <v>86</v>
      </c>
      <c r="E4609" t="s">
        <v>267</v>
      </c>
      <c r="F4609" t="s">
        <v>65</v>
      </c>
      <c r="G4609">
        <v>62.53</v>
      </c>
      <c r="H4609" t="s">
        <v>138</v>
      </c>
      <c r="I4609" t="s">
        <v>63</v>
      </c>
      <c r="J4609" t="s">
        <v>224</v>
      </c>
      <c r="K4609" t="s">
        <v>27697</v>
      </c>
      <c r="L4609" t="s">
        <v>5523</v>
      </c>
      <c r="M4609" t="s">
        <v>10649</v>
      </c>
      <c r="N4609">
        <v>31.200787401574804</v>
      </c>
      <c r="P4609">
        <v>80</v>
      </c>
      <c r="Q4609">
        <v>60.800000000000004</v>
      </c>
      <c r="R4609">
        <v>85</v>
      </c>
      <c r="S4609">
        <v>96.4</v>
      </c>
      <c r="T4609">
        <v>7</v>
      </c>
      <c r="U4609">
        <v>23</v>
      </c>
      <c r="V4609">
        <v>13200</v>
      </c>
      <c r="AB4609" t="s">
        <v>63</v>
      </c>
      <c r="AC4609" t="s">
        <v>63</v>
      </c>
      <c r="AD4609" t="s">
        <v>63</v>
      </c>
      <c r="AE4609" t="s">
        <v>98</v>
      </c>
      <c r="AG4609">
        <v>1968</v>
      </c>
      <c r="AH4609">
        <v>19.43</v>
      </c>
      <c r="AI4609">
        <v>38.400280000000002</v>
      </c>
      <c r="AJ4609">
        <v>-97.620710000000003</v>
      </c>
      <c r="AL4609">
        <v>3</v>
      </c>
      <c r="AM4609" t="s">
        <v>63</v>
      </c>
      <c r="AN4609" t="s">
        <v>27698</v>
      </c>
      <c r="AO4609" t="s">
        <v>184</v>
      </c>
      <c r="AP4609" t="s">
        <v>80</v>
      </c>
      <c r="AQ4609" t="s">
        <v>1538</v>
      </c>
      <c r="AR4609" t="s">
        <v>255</v>
      </c>
      <c r="AS4609" t="s">
        <v>83</v>
      </c>
      <c r="AT4609" s="5">
        <v>36192</v>
      </c>
      <c r="AU4609" t="s">
        <v>129</v>
      </c>
      <c r="AV4609" t="s">
        <v>200</v>
      </c>
      <c r="AW4609" t="s">
        <v>150</v>
      </c>
    </row>
    <row r="4610" spans="1:49" x14ac:dyDescent="0.25">
      <c r="A4610">
        <v>116</v>
      </c>
      <c r="B4610" t="s">
        <v>3953</v>
      </c>
      <c r="C4610">
        <v>1</v>
      </c>
      <c r="D4610" t="s">
        <v>86</v>
      </c>
      <c r="E4610" t="s">
        <v>267</v>
      </c>
      <c r="F4610" t="s">
        <v>65</v>
      </c>
      <c r="G4610">
        <v>63.910000000000004</v>
      </c>
      <c r="H4610" t="s">
        <v>223</v>
      </c>
      <c r="I4610" t="s">
        <v>63</v>
      </c>
      <c r="J4610" t="s">
        <v>224</v>
      </c>
      <c r="K4610" t="s">
        <v>3954</v>
      </c>
      <c r="L4610" t="s">
        <v>2822</v>
      </c>
      <c r="M4610" t="s">
        <v>491</v>
      </c>
      <c r="N4610">
        <v>240.48556430446195</v>
      </c>
      <c r="P4610">
        <v>28</v>
      </c>
      <c r="Q4610">
        <v>95</v>
      </c>
      <c r="R4610">
        <v>90</v>
      </c>
      <c r="S4610">
        <v>99</v>
      </c>
      <c r="T4610">
        <v>0</v>
      </c>
      <c r="U4610">
        <v>3</v>
      </c>
      <c r="V4610">
        <v>35</v>
      </c>
      <c r="AB4610" t="s">
        <v>98</v>
      </c>
      <c r="AC4610" t="s">
        <v>98</v>
      </c>
      <c r="AD4610" t="s">
        <v>129</v>
      </c>
      <c r="AE4610" t="s">
        <v>63</v>
      </c>
      <c r="AG4610">
        <v>1968</v>
      </c>
      <c r="AH4610">
        <v>20.81</v>
      </c>
      <c r="AI4610">
        <v>38.420250000000003</v>
      </c>
      <c r="AJ4610">
        <v>-97.62079</v>
      </c>
      <c r="AL4610">
        <v>4</v>
      </c>
      <c r="AM4610" t="s">
        <v>63</v>
      </c>
      <c r="AN4610" t="s">
        <v>3955</v>
      </c>
      <c r="AO4610" t="s">
        <v>184</v>
      </c>
      <c r="AP4610" t="s">
        <v>116</v>
      </c>
      <c r="AQ4610" t="s">
        <v>230</v>
      </c>
      <c r="AR4610" t="s">
        <v>1097</v>
      </c>
      <c r="AS4610" t="s">
        <v>83</v>
      </c>
      <c r="AT4610" s="5">
        <v>34669</v>
      </c>
      <c r="AU4610" t="s">
        <v>63</v>
      </c>
      <c r="AV4610" t="s">
        <v>200</v>
      </c>
      <c r="AW4610" t="s">
        <v>150</v>
      </c>
    </row>
    <row r="4611" spans="1:49" x14ac:dyDescent="0.25">
      <c r="A4611">
        <v>1515</v>
      </c>
      <c r="B4611" t="s">
        <v>10646</v>
      </c>
      <c r="C4611">
        <v>1</v>
      </c>
      <c r="D4611" t="s">
        <v>86</v>
      </c>
      <c r="E4611" t="s">
        <v>267</v>
      </c>
      <c r="F4611" t="s">
        <v>65</v>
      </c>
      <c r="G4611">
        <v>65.03</v>
      </c>
      <c r="H4611" t="s">
        <v>489</v>
      </c>
      <c r="I4611" t="s">
        <v>63</v>
      </c>
      <c r="J4611" t="s">
        <v>224</v>
      </c>
      <c r="K4611" t="s">
        <v>10647</v>
      </c>
      <c r="L4611" t="s">
        <v>10648</v>
      </c>
      <c r="M4611" t="s">
        <v>10649</v>
      </c>
      <c r="N4611">
        <v>43.011811023622045</v>
      </c>
      <c r="P4611">
        <v>80</v>
      </c>
      <c r="Q4611">
        <v>72.5</v>
      </c>
      <c r="R4611">
        <v>90</v>
      </c>
      <c r="S4611">
        <v>97.7</v>
      </c>
      <c r="T4611">
        <v>7</v>
      </c>
      <c r="U4611">
        <v>23</v>
      </c>
      <c r="V4611">
        <v>13200</v>
      </c>
      <c r="AB4611" t="s">
        <v>63</v>
      </c>
      <c r="AC4611" t="s">
        <v>63</v>
      </c>
      <c r="AD4611" t="s">
        <v>63</v>
      </c>
      <c r="AE4611" t="s">
        <v>98</v>
      </c>
      <c r="AG4611">
        <v>1968</v>
      </c>
      <c r="AH4611">
        <v>21.91</v>
      </c>
      <c r="AI4611">
        <v>38.436239999999998</v>
      </c>
      <c r="AJ4611">
        <v>-97.620850000000004</v>
      </c>
      <c r="AL4611">
        <v>3</v>
      </c>
      <c r="AM4611" t="s">
        <v>63</v>
      </c>
      <c r="AN4611" t="s">
        <v>10650</v>
      </c>
      <c r="AO4611" t="s">
        <v>184</v>
      </c>
      <c r="AP4611" t="s">
        <v>80</v>
      </c>
      <c r="AQ4611" t="s">
        <v>504</v>
      </c>
      <c r="AR4611" t="s">
        <v>1263</v>
      </c>
      <c r="AS4611" t="s">
        <v>83</v>
      </c>
      <c r="AT4611" s="5">
        <v>37987</v>
      </c>
      <c r="AU4611" t="s">
        <v>129</v>
      </c>
      <c r="AV4611" t="s">
        <v>200</v>
      </c>
      <c r="AW4611" t="s">
        <v>150</v>
      </c>
    </row>
    <row r="4612" spans="1:49" x14ac:dyDescent="0.25">
      <c r="A4612">
        <v>1376</v>
      </c>
      <c r="B4612" t="s">
        <v>19347</v>
      </c>
      <c r="C4612">
        <v>1</v>
      </c>
      <c r="D4612" t="s">
        <v>86</v>
      </c>
      <c r="E4612" t="s">
        <v>267</v>
      </c>
      <c r="F4612" t="s">
        <v>65</v>
      </c>
      <c r="G4612">
        <v>65.710000000000008</v>
      </c>
      <c r="H4612" t="s">
        <v>138</v>
      </c>
      <c r="I4612" t="s">
        <v>63</v>
      </c>
      <c r="J4612" t="s">
        <v>224</v>
      </c>
      <c r="K4612" t="s">
        <v>19348</v>
      </c>
      <c r="L4612" t="s">
        <v>5523</v>
      </c>
      <c r="M4612" t="s">
        <v>10649</v>
      </c>
      <c r="N4612">
        <v>31.200787401574804</v>
      </c>
      <c r="P4612">
        <v>80</v>
      </c>
      <c r="Q4612">
        <v>57.9</v>
      </c>
      <c r="R4612">
        <v>90</v>
      </c>
      <c r="S4612">
        <v>95.2</v>
      </c>
      <c r="T4612">
        <v>7</v>
      </c>
      <c r="U4612">
        <v>23</v>
      </c>
      <c r="V4612">
        <v>13200</v>
      </c>
      <c r="AB4612" t="s">
        <v>63</v>
      </c>
      <c r="AC4612" t="s">
        <v>63</v>
      </c>
      <c r="AD4612" t="s">
        <v>63</v>
      </c>
      <c r="AE4612" t="s">
        <v>98</v>
      </c>
      <c r="AG4612">
        <v>1968</v>
      </c>
      <c r="AH4612">
        <v>22.61</v>
      </c>
      <c r="AI4612">
        <v>38.44632</v>
      </c>
      <c r="AJ4612">
        <v>-97.620900000000006</v>
      </c>
      <c r="AL4612">
        <v>3</v>
      </c>
      <c r="AM4612" t="s">
        <v>63</v>
      </c>
      <c r="AN4612" t="s">
        <v>19349</v>
      </c>
      <c r="AO4612" t="s">
        <v>184</v>
      </c>
      <c r="AP4612" t="s">
        <v>80</v>
      </c>
      <c r="AQ4612" t="s">
        <v>185</v>
      </c>
      <c r="AR4612" t="s">
        <v>317</v>
      </c>
      <c r="AS4612" t="s">
        <v>83</v>
      </c>
      <c r="AT4612" s="5">
        <v>36192</v>
      </c>
      <c r="AU4612" t="s">
        <v>129</v>
      </c>
      <c r="AV4612" t="s">
        <v>149</v>
      </c>
      <c r="AW4612" t="s">
        <v>150</v>
      </c>
    </row>
    <row r="4613" spans="1:49" x14ac:dyDescent="0.25">
      <c r="A4613">
        <v>3241</v>
      </c>
      <c r="B4613" t="s">
        <v>8544</v>
      </c>
      <c r="C4613">
        <v>1</v>
      </c>
      <c r="D4613" t="s">
        <v>86</v>
      </c>
      <c r="E4613" t="s">
        <v>267</v>
      </c>
      <c r="F4613" t="s">
        <v>65</v>
      </c>
      <c r="G4613">
        <v>65.91</v>
      </c>
      <c r="H4613" t="s">
        <v>90</v>
      </c>
      <c r="I4613" t="s">
        <v>63</v>
      </c>
      <c r="J4613" t="s">
        <v>319</v>
      </c>
      <c r="K4613" t="s">
        <v>8545</v>
      </c>
      <c r="L4613" t="s">
        <v>8546</v>
      </c>
      <c r="M4613" t="s">
        <v>8547</v>
      </c>
      <c r="N4613">
        <v>122.50656167979002</v>
      </c>
      <c r="P4613">
        <v>40</v>
      </c>
      <c r="Q4613">
        <v>97.4</v>
      </c>
      <c r="R4613">
        <v>85</v>
      </c>
      <c r="S4613">
        <v>87.600000000000009</v>
      </c>
      <c r="T4613">
        <v>1</v>
      </c>
      <c r="U4613">
        <v>23</v>
      </c>
      <c r="V4613">
        <v>6600</v>
      </c>
      <c r="AB4613" t="s">
        <v>98</v>
      </c>
      <c r="AC4613" t="s">
        <v>98</v>
      </c>
      <c r="AD4613" t="s">
        <v>129</v>
      </c>
      <c r="AE4613" t="s">
        <v>63</v>
      </c>
      <c r="AG4613">
        <v>1968</v>
      </c>
      <c r="AH4613">
        <v>22.81</v>
      </c>
      <c r="AI4613">
        <v>38.449387000000002</v>
      </c>
      <c r="AJ4613">
        <v>-97.621087000000003</v>
      </c>
      <c r="AL4613">
        <v>3</v>
      </c>
      <c r="AM4613" t="s">
        <v>63</v>
      </c>
      <c r="AN4613" t="s">
        <v>8548</v>
      </c>
      <c r="AO4613" t="s">
        <v>76</v>
      </c>
      <c r="AP4613" t="s">
        <v>80</v>
      </c>
      <c r="AQ4613" t="s">
        <v>255</v>
      </c>
      <c r="AR4613" t="s">
        <v>561</v>
      </c>
      <c r="AS4613" t="s">
        <v>83</v>
      </c>
      <c r="AT4613" s="5">
        <v>35855</v>
      </c>
      <c r="AU4613" t="s">
        <v>63</v>
      </c>
      <c r="AV4613" t="s">
        <v>187</v>
      </c>
      <c r="AW4613" t="s">
        <v>188</v>
      </c>
    </row>
    <row r="4614" spans="1:49" x14ac:dyDescent="0.25">
      <c r="A4614">
        <v>558</v>
      </c>
      <c r="B4614" t="s">
        <v>16223</v>
      </c>
      <c r="C4614">
        <v>1</v>
      </c>
      <c r="D4614" t="s">
        <v>86</v>
      </c>
      <c r="E4614" t="s">
        <v>267</v>
      </c>
      <c r="F4614" t="s">
        <v>65</v>
      </c>
      <c r="G4614">
        <v>65.92</v>
      </c>
      <c r="H4614" t="s">
        <v>90</v>
      </c>
      <c r="I4614" t="s">
        <v>63</v>
      </c>
      <c r="J4614" t="s">
        <v>319</v>
      </c>
      <c r="K4614" t="s">
        <v>16224</v>
      </c>
      <c r="L4614" t="s">
        <v>16225</v>
      </c>
      <c r="M4614" t="s">
        <v>5853</v>
      </c>
      <c r="N4614">
        <v>122.50656167979002</v>
      </c>
      <c r="O4614">
        <v>16</v>
      </c>
      <c r="P4614">
        <v>40</v>
      </c>
      <c r="Q4614">
        <v>97.3</v>
      </c>
      <c r="R4614">
        <v>90</v>
      </c>
      <c r="S4614">
        <v>90.8</v>
      </c>
      <c r="T4614">
        <v>1</v>
      </c>
      <c r="U4614">
        <v>21</v>
      </c>
      <c r="V4614">
        <v>7100</v>
      </c>
      <c r="AB4614" t="s">
        <v>98</v>
      </c>
      <c r="AC4614" t="s">
        <v>98</v>
      </c>
      <c r="AD4614" t="s">
        <v>98</v>
      </c>
      <c r="AE4614" t="s">
        <v>63</v>
      </c>
      <c r="AG4614">
        <v>1968</v>
      </c>
      <c r="AH4614">
        <v>22.82</v>
      </c>
      <c r="AI4614">
        <v>38.449390000000001</v>
      </c>
      <c r="AJ4614">
        <v>-97.620774999999995</v>
      </c>
      <c r="AK4614" t="s">
        <v>262</v>
      </c>
      <c r="AL4614">
        <v>3</v>
      </c>
      <c r="AM4614" t="s">
        <v>63</v>
      </c>
      <c r="AN4614" t="s">
        <v>16226</v>
      </c>
      <c r="AO4614" t="s">
        <v>76</v>
      </c>
      <c r="AP4614" t="s">
        <v>80</v>
      </c>
      <c r="AQ4614" t="s">
        <v>255</v>
      </c>
      <c r="AR4614" t="s">
        <v>561</v>
      </c>
      <c r="AS4614" t="s">
        <v>83</v>
      </c>
      <c r="AT4614" s="5">
        <v>35855</v>
      </c>
      <c r="AU4614" t="s">
        <v>63</v>
      </c>
      <c r="AV4614" t="s">
        <v>187</v>
      </c>
      <c r="AW4614" t="s">
        <v>188</v>
      </c>
    </row>
    <row r="4615" spans="1:49" x14ac:dyDescent="0.25">
      <c r="A4615">
        <v>1903</v>
      </c>
      <c r="B4615" t="s">
        <v>9581</v>
      </c>
      <c r="C4615">
        <v>1</v>
      </c>
      <c r="D4615" t="s">
        <v>86</v>
      </c>
      <c r="E4615" t="s">
        <v>267</v>
      </c>
      <c r="F4615" t="s">
        <v>65</v>
      </c>
      <c r="G4615">
        <v>68.77</v>
      </c>
      <c r="H4615" t="s">
        <v>138</v>
      </c>
      <c r="I4615" t="s">
        <v>63</v>
      </c>
      <c r="J4615" t="s">
        <v>319</v>
      </c>
      <c r="K4615" t="s">
        <v>9582</v>
      </c>
      <c r="L4615" t="s">
        <v>9583</v>
      </c>
      <c r="M4615" t="s">
        <v>5853</v>
      </c>
      <c r="N4615">
        <v>20.603674540682416</v>
      </c>
      <c r="P4615">
        <v>40</v>
      </c>
      <c r="Q4615">
        <v>91.7</v>
      </c>
      <c r="R4615">
        <v>90</v>
      </c>
      <c r="S4615">
        <v>93.9</v>
      </c>
      <c r="T4615">
        <v>12</v>
      </c>
      <c r="U4615">
        <v>21</v>
      </c>
      <c r="V4615">
        <v>7100</v>
      </c>
      <c r="AB4615" t="s">
        <v>63</v>
      </c>
      <c r="AC4615" t="s">
        <v>63</v>
      </c>
      <c r="AD4615" t="s">
        <v>63</v>
      </c>
      <c r="AE4615" t="s">
        <v>98</v>
      </c>
      <c r="AG4615">
        <v>1968</v>
      </c>
      <c r="AH4615">
        <v>25.67</v>
      </c>
      <c r="AI4615">
        <v>38.490549999999999</v>
      </c>
      <c r="AJ4615">
        <v>-97.619910000000004</v>
      </c>
      <c r="AL4615">
        <v>2</v>
      </c>
      <c r="AM4615" t="s">
        <v>63</v>
      </c>
      <c r="AN4615" t="s">
        <v>9584</v>
      </c>
      <c r="AO4615" t="s">
        <v>76</v>
      </c>
      <c r="AP4615" t="s">
        <v>80</v>
      </c>
      <c r="AQ4615" t="s">
        <v>379</v>
      </c>
      <c r="AR4615" t="s">
        <v>336</v>
      </c>
      <c r="AS4615" t="s">
        <v>83</v>
      </c>
      <c r="AT4615" s="5">
        <v>40974</v>
      </c>
      <c r="AU4615" t="s">
        <v>129</v>
      </c>
      <c r="AV4615" t="s">
        <v>149</v>
      </c>
      <c r="AW4615" t="s">
        <v>1132</v>
      </c>
    </row>
    <row r="4616" spans="1:49" x14ac:dyDescent="0.25">
      <c r="A4616">
        <v>219</v>
      </c>
      <c r="B4616" t="s">
        <v>14928</v>
      </c>
      <c r="C4616">
        <v>1</v>
      </c>
      <c r="D4616" t="s">
        <v>86</v>
      </c>
      <c r="E4616" t="s">
        <v>267</v>
      </c>
      <c r="F4616" t="s">
        <v>65</v>
      </c>
      <c r="G4616">
        <v>68.92</v>
      </c>
      <c r="H4616" t="s">
        <v>90</v>
      </c>
      <c r="I4616" t="s">
        <v>63</v>
      </c>
      <c r="J4616" t="s">
        <v>319</v>
      </c>
      <c r="K4616" t="s">
        <v>14929</v>
      </c>
      <c r="L4616" t="s">
        <v>491</v>
      </c>
      <c r="M4616" t="s">
        <v>8547</v>
      </c>
      <c r="N4616">
        <v>122.50656167979002</v>
      </c>
      <c r="P4616">
        <v>40</v>
      </c>
      <c r="Q4616">
        <v>91.7</v>
      </c>
      <c r="R4616">
        <v>85</v>
      </c>
      <c r="S4616">
        <v>99.7</v>
      </c>
      <c r="T4616">
        <v>12</v>
      </c>
      <c r="U4616">
        <v>21</v>
      </c>
      <c r="V4616">
        <v>7100</v>
      </c>
      <c r="AB4616" t="s">
        <v>98</v>
      </c>
      <c r="AC4616" t="s">
        <v>98</v>
      </c>
      <c r="AD4616" t="s">
        <v>98</v>
      </c>
      <c r="AE4616" t="s">
        <v>63</v>
      </c>
      <c r="AG4616">
        <v>1968</v>
      </c>
      <c r="AH4616">
        <v>25.810000000000002</v>
      </c>
      <c r="AI4616">
        <v>38.492654000000002</v>
      </c>
      <c r="AJ4616">
        <v>-97.620660999999998</v>
      </c>
      <c r="AL4616">
        <v>3</v>
      </c>
      <c r="AM4616" t="s">
        <v>63</v>
      </c>
      <c r="AN4616" t="s">
        <v>14930</v>
      </c>
      <c r="AO4616" t="s">
        <v>76</v>
      </c>
      <c r="AP4616" t="s">
        <v>80</v>
      </c>
      <c r="AQ4616" t="s">
        <v>255</v>
      </c>
      <c r="AR4616" t="s">
        <v>561</v>
      </c>
      <c r="AS4616" t="s">
        <v>83</v>
      </c>
      <c r="AT4616" s="5">
        <v>35855</v>
      </c>
      <c r="AU4616" t="s">
        <v>63</v>
      </c>
      <c r="AV4616" t="s">
        <v>274</v>
      </c>
      <c r="AW4616" t="s">
        <v>105</v>
      </c>
    </row>
    <row r="4617" spans="1:49" x14ac:dyDescent="0.25">
      <c r="A4617">
        <v>216</v>
      </c>
      <c r="B4617" t="s">
        <v>16432</v>
      </c>
      <c r="C4617">
        <v>1</v>
      </c>
      <c r="D4617" t="s">
        <v>86</v>
      </c>
      <c r="E4617" t="s">
        <v>267</v>
      </c>
      <c r="F4617" t="s">
        <v>65</v>
      </c>
      <c r="G4617">
        <v>68.930000000000007</v>
      </c>
      <c r="H4617" t="s">
        <v>90</v>
      </c>
      <c r="I4617" t="s">
        <v>63</v>
      </c>
      <c r="J4617" t="s">
        <v>319</v>
      </c>
      <c r="K4617" t="s">
        <v>16433</v>
      </c>
      <c r="L4617" t="s">
        <v>491</v>
      </c>
      <c r="M4617" t="s">
        <v>5853</v>
      </c>
      <c r="N4617">
        <v>122.50656167979002</v>
      </c>
      <c r="P4617">
        <v>40</v>
      </c>
      <c r="Q4617">
        <v>91.7</v>
      </c>
      <c r="R4617">
        <v>90</v>
      </c>
      <c r="S4617">
        <v>100</v>
      </c>
      <c r="T4617">
        <v>12</v>
      </c>
      <c r="U4617">
        <v>21</v>
      </c>
      <c r="V4617">
        <v>7100</v>
      </c>
      <c r="AB4617" t="s">
        <v>98</v>
      </c>
      <c r="AC4617" t="s">
        <v>98</v>
      </c>
      <c r="AD4617" t="s">
        <v>98</v>
      </c>
      <c r="AE4617" t="s">
        <v>63</v>
      </c>
      <c r="AG4617">
        <v>1968</v>
      </c>
      <c r="AH4617">
        <v>25.82</v>
      </c>
      <c r="AI4617">
        <v>38.492623999999999</v>
      </c>
      <c r="AJ4617">
        <v>-97.619354000000001</v>
      </c>
      <c r="AL4617">
        <v>3</v>
      </c>
      <c r="AM4617" t="s">
        <v>63</v>
      </c>
      <c r="AN4617" t="s">
        <v>16434</v>
      </c>
      <c r="AO4617" t="s">
        <v>76</v>
      </c>
      <c r="AP4617" t="s">
        <v>80</v>
      </c>
      <c r="AQ4617" t="s">
        <v>255</v>
      </c>
      <c r="AR4617" t="s">
        <v>561</v>
      </c>
      <c r="AS4617" t="s">
        <v>83</v>
      </c>
      <c r="AT4617" s="5">
        <v>35855</v>
      </c>
      <c r="AU4617" t="s">
        <v>63</v>
      </c>
      <c r="AV4617" t="s">
        <v>274</v>
      </c>
      <c r="AW4617" t="s">
        <v>105</v>
      </c>
    </row>
    <row r="4618" spans="1:49" x14ac:dyDescent="0.25">
      <c r="A4618">
        <v>314</v>
      </c>
      <c r="B4618" t="s">
        <v>14695</v>
      </c>
      <c r="C4618">
        <v>1</v>
      </c>
      <c r="D4618" t="s">
        <v>86</v>
      </c>
      <c r="E4618" t="s">
        <v>267</v>
      </c>
      <c r="F4618" t="s">
        <v>65</v>
      </c>
      <c r="G4618">
        <v>70.930000000000007</v>
      </c>
      <c r="H4618" t="s">
        <v>223</v>
      </c>
      <c r="I4618" t="s">
        <v>63</v>
      </c>
      <c r="J4618" t="s">
        <v>319</v>
      </c>
      <c r="K4618" t="s">
        <v>14696</v>
      </c>
      <c r="L4618" t="s">
        <v>14697</v>
      </c>
      <c r="M4618" t="s">
        <v>491</v>
      </c>
      <c r="N4618">
        <v>240.48556430446195</v>
      </c>
      <c r="P4618">
        <v>28</v>
      </c>
      <c r="Q4618">
        <v>68</v>
      </c>
      <c r="R4618">
        <v>90</v>
      </c>
      <c r="S4618">
        <v>95.7</v>
      </c>
      <c r="T4618">
        <v>0</v>
      </c>
      <c r="U4618">
        <v>3</v>
      </c>
      <c r="V4618">
        <v>35</v>
      </c>
      <c r="W4618" t="s">
        <v>673</v>
      </c>
      <c r="AB4618" t="s">
        <v>98</v>
      </c>
      <c r="AC4618" t="s">
        <v>75</v>
      </c>
      <c r="AD4618" t="s">
        <v>184</v>
      </c>
      <c r="AE4618" t="s">
        <v>63</v>
      </c>
      <c r="AG4618">
        <v>1968</v>
      </c>
      <c r="AH4618">
        <v>27.830000000000002</v>
      </c>
      <c r="AI4618">
        <v>38.521810000000002</v>
      </c>
      <c r="AJ4618">
        <v>-97.620649999999998</v>
      </c>
      <c r="AL4618">
        <v>4</v>
      </c>
      <c r="AM4618" t="s">
        <v>63</v>
      </c>
      <c r="AN4618" t="s">
        <v>14698</v>
      </c>
      <c r="AO4618" t="s">
        <v>76</v>
      </c>
      <c r="AP4618" t="s">
        <v>116</v>
      </c>
      <c r="AQ4618" t="s">
        <v>230</v>
      </c>
      <c r="AR4618" t="s">
        <v>1097</v>
      </c>
      <c r="AS4618" t="s">
        <v>83</v>
      </c>
      <c r="AT4618" s="5">
        <v>34669</v>
      </c>
      <c r="AU4618" t="s">
        <v>63</v>
      </c>
      <c r="AV4618" t="s">
        <v>200</v>
      </c>
      <c r="AW4618" t="s">
        <v>150</v>
      </c>
    </row>
    <row r="4619" spans="1:49" x14ac:dyDescent="0.25">
      <c r="A4619">
        <v>2102</v>
      </c>
      <c r="B4619" t="s">
        <v>5726</v>
      </c>
      <c r="C4619">
        <v>1</v>
      </c>
      <c r="D4619" t="s">
        <v>86</v>
      </c>
      <c r="E4619" t="s">
        <v>267</v>
      </c>
      <c r="F4619" t="s">
        <v>65</v>
      </c>
      <c r="G4619">
        <v>71.320000000000007</v>
      </c>
      <c r="H4619" t="s">
        <v>138</v>
      </c>
      <c r="I4619" t="s">
        <v>63</v>
      </c>
      <c r="J4619" t="s">
        <v>319</v>
      </c>
      <c r="K4619" t="s">
        <v>5727</v>
      </c>
      <c r="L4619" t="s">
        <v>5728</v>
      </c>
      <c r="M4619" t="s">
        <v>5729</v>
      </c>
      <c r="N4619">
        <v>20.603674540682416</v>
      </c>
      <c r="P4619">
        <v>80</v>
      </c>
      <c r="Q4619">
        <v>59.2</v>
      </c>
      <c r="R4619">
        <v>85</v>
      </c>
      <c r="S4619">
        <v>85.600000000000009</v>
      </c>
      <c r="T4619">
        <v>12</v>
      </c>
      <c r="U4619">
        <v>21</v>
      </c>
      <c r="V4619">
        <v>14200</v>
      </c>
      <c r="AB4619" t="s">
        <v>63</v>
      </c>
      <c r="AC4619" t="s">
        <v>63</v>
      </c>
      <c r="AD4619" t="s">
        <v>63</v>
      </c>
      <c r="AE4619" t="s">
        <v>75</v>
      </c>
      <c r="AG4619">
        <v>1968</v>
      </c>
      <c r="AH4619">
        <v>28.22</v>
      </c>
      <c r="AI4619">
        <v>38.527540000000002</v>
      </c>
      <c r="AJ4619">
        <v>-97.620649999999998</v>
      </c>
      <c r="AL4619">
        <v>2</v>
      </c>
      <c r="AM4619" t="s">
        <v>63</v>
      </c>
      <c r="AN4619" t="s">
        <v>5730</v>
      </c>
      <c r="AO4619" t="s">
        <v>76</v>
      </c>
      <c r="AP4619" t="s">
        <v>80</v>
      </c>
      <c r="AQ4619" t="s">
        <v>843</v>
      </c>
      <c r="AR4619" t="s">
        <v>401</v>
      </c>
      <c r="AS4619" t="s">
        <v>83</v>
      </c>
      <c r="AT4619" s="5">
        <v>36192</v>
      </c>
      <c r="AU4619" t="s">
        <v>129</v>
      </c>
      <c r="AV4619" t="s">
        <v>149</v>
      </c>
      <c r="AW4619" t="s">
        <v>150</v>
      </c>
    </row>
    <row r="4620" spans="1:49" x14ac:dyDescent="0.25">
      <c r="A4620">
        <v>124</v>
      </c>
      <c r="B4620" t="s">
        <v>8736</v>
      </c>
      <c r="C4620">
        <v>1</v>
      </c>
      <c r="D4620" t="s">
        <v>86</v>
      </c>
      <c r="E4620" t="s">
        <v>267</v>
      </c>
      <c r="F4620" t="s">
        <v>65</v>
      </c>
      <c r="G4620">
        <v>71.930000000000007</v>
      </c>
      <c r="H4620" t="s">
        <v>223</v>
      </c>
      <c r="I4620" t="s">
        <v>63</v>
      </c>
      <c r="J4620" t="s">
        <v>319</v>
      </c>
      <c r="K4620" t="s">
        <v>8737</v>
      </c>
      <c r="L4620" t="s">
        <v>3457</v>
      </c>
      <c r="M4620" t="s">
        <v>491</v>
      </c>
      <c r="N4620">
        <v>216.50262467191601</v>
      </c>
      <c r="P4620">
        <v>28</v>
      </c>
      <c r="Q4620">
        <v>96</v>
      </c>
      <c r="R4620">
        <v>95</v>
      </c>
      <c r="S4620">
        <v>98.3</v>
      </c>
      <c r="T4620">
        <v>12</v>
      </c>
      <c r="U4620">
        <v>3</v>
      </c>
      <c r="V4620">
        <v>35</v>
      </c>
      <c r="AB4620" t="s">
        <v>98</v>
      </c>
      <c r="AC4620" t="s">
        <v>98</v>
      </c>
      <c r="AD4620" t="s">
        <v>98</v>
      </c>
      <c r="AE4620" t="s">
        <v>63</v>
      </c>
      <c r="AG4620">
        <v>1968</v>
      </c>
      <c r="AH4620">
        <v>28.830000000000002</v>
      </c>
      <c r="AI4620">
        <v>38.536369999999998</v>
      </c>
      <c r="AJ4620">
        <v>-97.620660000000001</v>
      </c>
      <c r="AL4620">
        <v>4</v>
      </c>
      <c r="AM4620" t="s">
        <v>63</v>
      </c>
      <c r="AN4620" t="s">
        <v>8738</v>
      </c>
      <c r="AO4620" t="s">
        <v>76</v>
      </c>
      <c r="AP4620" t="s">
        <v>116</v>
      </c>
      <c r="AQ4620" t="s">
        <v>171</v>
      </c>
      <c r="AR4620" t="s">
        <v>172</v>
      </c>
      <c r="AS4620" t="s">
        <v>83</v>
      </c>
      <c r="AT4620" s="5">
        <v>34669</v>
      </c>
      <c r="AU4620" t="s">
        <v>63</v>
      </c>
      <c r="AV4620" t="s">
        <v>200</v>
      </c>
      <c r="AW4620" t="s">
        <v>150</v>
      </c>
    </row>
    <row r="4621" spans="1:49" x14ac:dyDescent="0.25">
      <c r="A4621">
        <v>221</v>
      </c>
      <c r="B4621" t="s">
        <v>12571</v>
      </c>
      <c r="C4621">
        <v>1</v>
      </c>
      <c r="D4621" t="s">
        <v>86</v>
      </c>
      <c r="E4621" t="s">
        <v>267</v>
      </c>
      <c r="F4621" t="s">
        <v>65</v>
      </c>
      <c r="G4621">
        <v>72.930000000000007</v>
      </c>
      <c r="H4621" t="s">
        <v>90</v>
      </c>
      <c r="I4621" t="s">
        <v>63</v>
      </c>
      <c r="J4621" t="s">
        <v>319</v>
      </c>
      <c r="K4621" t="s">
        <v>12572</v>
      </c>
      <c r="L4621" t="s">
        <v>12573</v>
      </c>
      <c r="M4621" t="s">
        <v>270</v>
      </c>
      <c r="N4621">
        <v>122.50656167979002</v>
      </c>
      <c r="O4621">
        <v>2</v>
      </c>
      <c r="P4621">
        <v>40</v>
      </c>
      <c r="Q4621">
        <v>98</v>
      </c>
      <c r="R4621">
        <v>90</v>
      </c>
      <c r="S4621">
        <v>99.600000000000009</v>
      </c>
      <c r="T4621">
        <v>0</v>
      </c>
      <c r="U4621">
        <v>21</v>
      </c>
      <c r="V4621">
        <v>7100</v>
      </c>
      <c r="AB4621" t="s">
        <v>98</v>
      </c>
      <c r="AC4621" t="s">
        <v>98</v>
      </c>
      <c r="AD4621" t="s">
        <v>98</v>
      </c>
      <c r="AE4621" t="s">
        <v>63</v>
      </c>
      <c r="AG4621">
        <v>1968</v>
      </c>
      <c r="AH4621">
        <v>29.830000000000002</v>
      </c>
      <c r="AI4621">
        <v>38.550899000000001</v>
      </c>
      <c r="AJ4621">
        <v>-97.621098000000003</v>
      </c>
      <c r="AK4621" t="s">
        <v>77</v>
      </c>
      <c r="AL4621">
        <v>3</v>
      </c>
      <c r="AM4621" t="s">
        <v>63</v>
      </c>
      <c r="AN4621" t="s">
        <v>12574</v>
      </c>
      <c r="AO4621" t="s">
        <v>76</v>
      </c>
      <c r="AP4621" t="s">
        <v>80</v>
      </c>
      <c r="AQ4621" t="s">
        <v>255</v>
      </c>
      <c r="AR4621" t="s">
        <v>561</v>
      </c>
      <c r="AS4621" t="s">
        <v>83</v>
      </c>
      <c r="AT4621" s="5">
        <v>35855</v>
      </c>
      <c r="AU4621" t="s">
        <v>63</v>
      </c>
      <c r="AV4621" t="s">
        <v>274</v>
      </c>
      <c r="AW4621" t="s">
        <v>105</v>
      </c>
    </row>
    <row r="4622" spans="1:49" x14ac:dyDescent="0.25">
      <c r="A4622">
        <v>347</v>
      </c>
      <c r="B4622" t="s">
        <v>18471</v>
      </c>
      <c r="C4622">
        <v>1</v>
      </c>
      <c r="D4622" t="s">
        <v>86</v>
      </c>
      <c r="E4622" t="s">
        <v>267</v>
      </c>
      <c r="F4622" t="s">
        <v>65</v>
      </c>
      <c r="G4622">
        <v>72.94</v>
      </c>
      <c r="H4622" t="s">
        <v>90</v>
      </c>
      <c r="I4622" t="s">
        <v>63</v>
      </c>
      <c r="J4622" t="s">
        <v>319</v>
      </c>
      <c r="K4622" t="s">
        <v>18472</v>
      </c>
      <c r="L4622" t="s">
        <v>12573</v>
      </c>
      <c r="M4622" t="s">
        <v>476</v>
      </c>
      <c r="N4622">
        <v>122.50656167979002</v>
      </c>
      <c r="O4622">
        <v>2</v>
      </c>
      <c r="P4622">
        <v>40</v>
      </c>
      <c r="Q4622">
        <v>97</v>
      </c>
      <c r="R4622">
        <v>90</v>
      </c>
      <c r="S4622">
        <v>97.9</v>
      </c>
      <c r="T4622">
        <v>0</v>
      </c>
      <c r="U4622">
        <v>21</v>
      </c>
      <c r="V4622">
        <v>7100</v>
      </c>
      <c r="AB4622" t="s">
        <v>98</v>
      </c>
      <c r="AC4622" t="s">
        <v>98</v>
      </c>
      <c r="AD4622" t="s">
        <v>98</v>
      </c>
      <c r="AE4622" t="s">
        <v>63</v>
      </c>
      <c r="AG4622">
        <v>1968</v>
      </c>
      <c r="AH4622">
        <v>29.84</v>
      </c>
      <c r="AI4622">
        <v>38.550913000000001</v>
      </c>
      <c r="AJ4622">
        <v>-97.620796999999996</v>
      </c>
      <c r="AK4622" t="s">
        <v>77</v>
      </c>
      <c r="AL4622">
        <v>3</v>
      </c>
      <c r="AM4622" t="s">
        <v>63</v>
      </c>
      <c r="AN4622" t="s">
        <v>18473</v>
      </c>
      <c r="AO4622" t="s">
        <v>76</v>
      </c>
      <c r="AP4622" t="s">
        <v>80</v>
      </c>
      <c r="AQ4622" t="s">
        <v>255</v>
      </c>
      <c r="AR4622" t="s">
        <v>561</v>
      </c>
      <c r="AS4622" t="s">
        <v>83</v>
      </c>
      <c r="AT4622" s="5">
        <v>35855</v>
      </c>
      <c r="AU4622" t="s">
        <v>63</v>
      </c>
      <c r="AV4622" t="s">
        <v>274</v>
      </c>
      <c r="AW4622" t="s">
        <v>105</v>
      </c>
    </row>
    <row r="4623" spans="1:49" x14ac:dyDescent="0.25">
      <c r="A4623">
        <v>203</v>
      </c>
      <c r="B4623" t="s">
        <v>10132</v>
      </c>
      <c r="C4623">
        <v>1</v>
      </c>
      <c r="D4623" t="s">
        <v>86</v>
      </c>
      <c r="E4623" t="s">
        <v>267</v>
      </c>
      <c r="F4623" t="s">
        <v>65</v>
      </c>
      <c r="G4623">
        <v>73.930000000000007</v>
      </c>
      <c r="H4623" t="s">
        <v>223</v>
      </c>
      <c r="I4623" t="s">
        <v>63</v>
      </c>
      <c r="J4623" t="s">
        <v>319</v>
      </c>
      <c r="K4623" t="s">
        <v>10133</v>
      </c>
      <c r="L4623" t="s">
        <v>3457</v>
      </c>
      <c r="M4623" t="s">
        <v>491</v>
      </c>
      <c r="N4623">
        <v>216.50262467191601</v>
      </c>
      <c r="P4623">
        <v>28</v>
      </c>
      <c r="Q4623">
        <v>96</v>
      </c>
      <c r="R4623">
        <v>90</v>
      </c>
      <c r="S4623">
        <v>97.5</v>
      </c>
      <c r="T4623">
        <v>9</v>
      </c>
      <c r="U4623">
        <v>3</v>
      </c>
      <c r="V4623">
        <v>35</v>
      </c>
      <c r="AB4623" t="s">
        <v>98</v>
      </c>
      <c r="AC4623" t="s">
        <v>98</v>
      </c>
      <c r="AD4623" t="s">
        <v>98</v>
      </c>
      <c r="AE4623" t="s">
        <v>63</v>
      </c>
      <c r="AG4623">
        <v>1968</v>
      </c>
      <c r="AH4623">
        <v>30.830000000000002</v>
      </c>
      <c r="AI4623">
        <v>38.565359999999998</v>
      </c>
      <c r="AJ4623">
        <v>-97.621170000000006</v>
      </c>
      <c r="AL4623">
        <v>4</v>
      </c>
      <c r="AM4623" t="s">
        <v>63</v>
      </c>
      <c r="AN4623" t="s">
        <v>10134</v>
      </c>
      <c r="AO4623" t="s">
        <v>76</v>
      </c>
      <c r="AP4623" t="s">
        <v>116</v>
      </c>
      <c r="AQ4623" t="s">
        <v>171</v>
      </c>
      <c r="AR4623" t="s">
        <v>172</v>
      </c>
      <c r="AS4623" t="s">
        <v>83</v>
      </c>
      <c r="AT4623" s="5">
        <v>34912</v>
      </c>
      <c r="AU4623" t="s">
        <v>63</v>
      </c>
      <c r="AV4623" t="s">
        <v>200</v>
      </c>
      <c r="AW4623" t="s">
        <v>150</v>
      </c>
    </row>
    <row r="4624" spans="1:49" x14ac:dyDescent="0.25">
      <c r="A4624">
        <v>62</v>
      </c>
      <c r="B4624" t="s">
        <v>22671</v>
      </c>
      <c r="C4624">
        <v>1</v>
      </c>
      <c r="D4624" t="s">
        <v>86</v>
      </c>
      <c r="E4624" t="s">
        <v>267</v>
      </c>
      <c r="F4624" t="s">
        <v>65</v>
      </c>
      <c r="G4624">
        <v>74.930000000000007</v>
      </c>
      <c r="H4624" t="s">
        <v>223</v>
      </c>
      <c r="I4624" t="s">
        <v>63</v>
      </c>
      <c r="J4624" t="s">
        <v>319</v>
      </c>
      <c r="K4624" t="s">
        <v>22672</v>
      </c>
      <c r="L4624" t="s">
        <v>3457</v>
      </c>
      <c r="M4624" t="s">
        <v>491</v>
      </c>
      <c r="N4624">
        <v>240.48556430446195</v>
      </c>
      <c r="P4624">
        <v>28</v>
      </c>
      <c r="Q4624">
        <v>96</v>
      </c>
      <c r="R4624">
        <v>85</v>
      </c>
      <c r="S4624">
        <v>97.7</v>
      </c>
      <c r="T4624">
        <v>0</v>
      </c>
      <c r="U4624">
        <v>4</v>
      </c>
      <c r="V4624">
        <v>325</v>
      </c>
      <c r="AB4624" t="s">
        <v>129</v>
      </c>
      <c r="AC4624" t="s">
        <v>98</v>
      </c>
      <c r="AD4624" t="s">
        <v>98</v>
      </c>
      <c r="AE4624" t="s">
        <v>63</v>
      </c>
      <c r="AG4624">
        <v>1968</v>
      </c>
      <c r="AH4624">
        <v>31.830000000000002</v>
      </c>
      <c r="AI4624">
        <v>38.579790000000003</v>
      </c>
      <c r="AJ4624">
        <v>-97.621229999999997</v>
      </c>
      <c r="AL4624">
        <v>4</v>
      </c>
      <c r="AM4624" t="s">
        <v>63</v>
      </c>
      <c r="AN4624" t="s">
        <v>22673</v>
      </c>
      <c r="AO4624" t="s">
        <v>76</v>
      </c>
      <c r="AP4624" t="s">
        <v>116</v>
      </c>
      <c r="AQ4624" t="s">
        <v>230</v>
      </c>
      <c r="AR4624" t="s">
        <v>1097</v>
      </c>
      <c r="AS4624" t="s">
        <v>83</v>
      </c>
      <c r="AT4624" s="5">
        <v>34669</v>
      </c>
      <c r="AU4624" t="s">
        <v>63</v>
      </c>
      <c r="AV4624" t="s">
        <v>187</v>
      </c>
      <c r="AW4624" t="s">
        <v>14497</v>
      </c>
    </row>
    <row r="4625" spans="1:49" x14ac:dyDescent="0.25">
      <c r="A4625">
        <v>954</v>
      </c>
      <c r="B4625" t="s">
        <v>13875</v>
      </c>
      <c r="C4625">
        <v>1</v>
      </c>
      <c r="D4625" t="s">
        <v>86</v>
      </c>
      <c r="E4625" t="s">
        <v>222</v>
      </c>
      <c r="F4625" t="s">
        <v>108</v>
      </c>
      <c r="G4625">
        <v>265.33</v>
      </c>
      <c r="H4625" t="s">
        <v>138</v>
      </c>
      <c r="I4625" t="s">
        <v>63</v>
      </c>
      <c r="J4625" t="s">
        <v>224</v>
      </c>
      <c r="K4625" t="s">
        <v>13876</v>
      </c>
      <c r="L4625" t="s">
        <v>5332</v>
      </c>
      <c r="M4625" t="s">
        <v>1491</v>
      </c>
      <c r="N4625">
        <v>22.408136482939632</v>
      </c>
      <c r="P4625">
        <v>62</v>
      </c>
      <c r="Q4625">
        <v>60.800000000000004</v>
      </c>
      <c r="R4625">
        <v>90</v>
      </c>
      <c r="S4625">
        <v>98</v>
      </c>
      <c r="T4625">
        <v>1</v>
      </c>
      <c r="U4625">
        <v>14</v>
      </c>
      <c r="V4625">
        <v>5180</v>
      </c>
      <c r="AB4625" t="s">
        <v>63</v>
      </c>
      <c r="AC4625" t="s">
        <v>63</v>
      </c>
      <c r="AD4625" t="s">
        <v>63</v>
      </c>
      <c r="AE4625" t="s">
        <v>98</v>
      </c>
      <c r="AG4625">
        <v>1947</v>
      </c>
      <c r="AH4625">
        <v>13.21</v>
      </c>
      <c r="AI4625">
        <v>38.369509999999998</v>
      </c>
      <c r="AJ4625">
        <v>-97.685010000000005</v>
      </c>
      <c r="AL4625">
        <v>3</v>
      </c>
      <c r="AM4625" t="s">
        <v>63</v>
      </c>
      <c r="AN4625" t="s">
        <v>13877</v>
      </c>
      <c r="AO4625" t="s">
        <v>184</v>
      </c>
      <c r="AP4625" t="s">
        <v>116</v>
      </c>
      <c r="AQ4625" t="s">
        <v>503</v>
      </c>
      <c r="AR4625" t="s">
        <v>101</v>
      </c>
      <c r="AS4625" t="s">
        <v>83</v>
      </c>
      <c r="AT4625" s="5">
        <v>36192</v>
      </c>
      <c r="AU4625" t="s">
        <v>129</v>
      </c>
      <c r="AV4625" t="s">
        <v>149</v>
      </c>
      <c r="AW4625" t="s">
        <v>150</v>
      </c>
    </row>
    <row r="4626" spans="1:49" x14ac:dyDescent="0.25">
      <c r="A4626">
        <v>1954</v>
      </c>
      <c r="B4626" t="s">
        <v>13522</v>
      </c>
      <c r="C4626">
        <v>1</v>
      </c>
      <c r="D4626" t="s">
        <v>86</v>
      </c>
      <c r="E4626" t="s">
        <v>222</v>
      </c>
      <c r="F4626" t="s">
        <v>108</v>
      </c>
      <c r="G4626">
        <v>267.04000000000002</v>
      </c>
      <c r="H4626" t="s">
        <v>138</v>
      </c>
      <c r="I4626" t="s">
        <v>63</v>
      </c>
      <c r="J4626" t="s">
        <v>224</v>
      </c>
      <c r="K4626" t="s">
        <v>13523</v>
      </c>
      <c r="L4626" t="s">
        <v>10648</v>
      </c>
      <c r="M4626" t="s">
        <v>1491</v>
      </c>
      <c r="N4626">
        <v>71.48950131233596</v>
      </c>
      <c r="P4626">
        <v>52</v>
      </c>
      <c r="Q4626">
        <v>64.3</v>
      </c>
      <c r="R4626">
        <v>85</v>
      </c>
      <c r="S4626">
        <v>88.100000000000009</v>
      </c>
      <c r="T4626">
        <v>1</v>
      </c>
      <c r="U4626">
        <v>9</v>
      </c>
      <c r="V4626">
        <v>10200</v>
      </c>
      <c r="AB4626" t="s">
        <v>63</v>
      </c>
      <c r="AC4626" t="s">
        <v>63</v>
      </c>
      <c r="AD4626" t="s">
        <v>63</v>
      </c>
      <c r="AE4626" t="s">
        <v>98</v>
      </c>
      <c r="AG4626">
        <v>1930</v>
      </c>
      <c r="AH4626">
        <v>14.92</v>
      </c>
      <c r="AI4626">
        <v>38.369430000000001</v>
      </c>
      <c r="AJ4626">
        <v>-97.653390000000002</v>
      </c>
      <c r="AL4626">
        <v>8</v>
      </c>
      <c r="AM4626" t="s">
        <v>63</v>
      </c>
      <c r="AN4626" t="s">
        <v>13524</v>
      </c>
      <c r="AO4626" t="s">
        <v>184</v>
      </c>
      <c r="AP4626" t="s">
        <v>116</v>
      </c>
      <c r="AQ4626" t="s">
        <v>486</v>
      </c>
      <c r="AR4626" t="s">
        <v>317</v>
      </c>
      <c r="AS4626" t="s">
        <v>83</v>
      </c>
      <c r="AT4626" s="5">
        <v>36192</v>
      </c>
      <c r="AU4626" t="s">
        <v>129</v>
      </c>
      <c r="AV4626" t="s">
        <v>149</v>
      </c>
      <c r="AW4626" t="s">
        <v>150</v>
      </c>
    </row>
    <row r="4627" spans="1:49" x14ac:dyDescent="0.25">
      <c r="A4627">
        <v>4251</v>
      </c>
      <c r="B4627" t="s">
        <v>2314</v>
      </c>
      <c r="C4627">
        <v>1</v>
      </c>
      <c r="D4627" t="s">
        <v>86</v>
      </c>
      <c r="E4627" t="s">
        <v>222</v>
      </c>
      <c r="F4627" t="s">
        <v>108</v>
      </c>
      <c r="G4627">
        <v>267.82</v>
      </c>
      <c r="H4627" t="s">
        <v>90</v>
      </c>
      <c r="I4627" t="s">
        <v>63</v>
      </c>
      <c r="J4627" t="s">
        <v>224</v>
      </c>
      <c r="K4627" t="s">
        <v>2315</v>
      </c>
      <c r="L4627" t="s">
        <v>2316</v>
      </c>
      <c r="M4627" t="s">
        <v>227</v>
      </c>
      <c r="N4627">
        <v>325.49212598425197</v>
      </c>
      <c r="P4627">
        <v>30</v>
      </c>
      <c r="Q4627">
        <v>76.2</v>
      </c>
      <c r="R4627">
        <v>80</v>
      </c>
      <c r="S4627">
        <v>83.3</v>
      </c>
      <c r="T4627">
        <v>4</v>
      </c>
      <c r="U4627">
        <v>10</v>
      </c>
      <c r="V4627">
        <v>4925</v>
      </c>
      <c r="X4627" t="s">
        <v>228</v>
      </c>
      <c r="Y4627" t="s">
        <v>126</v>
      </c>
      <c r="Z4627" t="s">
        <v>127</v>
      </c>
      <c r="AA4627" t="s">
        <v>97</v>
      </c>
      <c r="AB4627" t="s">
        <v>98</v>
      </c>
      <c r="AC4627" t="s">
        <v>98</v>
      </c>
      <c r="AD4627" t="s">
        <v>98</v>
      </c>
      <c r="AE4627" t="s">
        <v>63</v>
      </c>
      <c r="AG4627">
        <v>1969</v>
      </c>
      <c r="AH4627">
        <v>15.71</v>
      </c>
      <c r="AI4627">
        <v>38.369838000000001</v>
      </c>
      <c r="AJ4627">
        <v>-97.639011999999994</v>
      </c>
      <c r="AL4627">
        <v>8</v>
      </c>
      <c r="AM4627" t="s">
        <v>63</v>
      </c>
      <c r="AN4627" t="s">
        <v>2317</v>
      </c>
      <c r="AO4627" t="s">
        <v>184</v>
      </c>
      <c r="AP4627" t="s">
        <v>116</v>
      </c>
      <c r="AQ4627" t="s">
        <v>240</v>
      </c>
      <c r="AR4627" t="s">
        <v>231</v>
      </c>
      <c r="AS4627" t="s">
        <v>83</v>
      </c>
      <c r="AT4627" s="5">
        <v>35855</v>
      </c>
      <c r="AU4627" t="s">
        <v>63</v>
      </c>
      <c r="AV4627" t="s">
        <v>173</v>
      </c>
      <c r="AW4627" t="s">
        <v>85</v>
      </c>
    </row>
    <row r="4628" spans="1:49" x14ac:dyDescent="0.25">
      <c r="A4628">
        <v>1259</v>
      </c>
      <c r="B4628" t="s">
        <v>2647</v>
      </c>
      <c r="C4628">
        <v>1</v>
      </c>
      <c r="D4628" t="s">
        <v>86</v>
      </c>
      <c r="E4628" t="s">
        <v>222</v>
      </c>
      <c r="F4628" t="s">
        <v>108</v>
      </c>
      <c r="G4628">
        <v>267.81</v>
      </c>
      <c r="H4628" t="s">
        <v>90</v>
      </c>
      <c r="I4628" t="s">
        <v>63</v>
      </c>
      <c r="J4628" t="s">
        <v>224</v>
      </c>
      <c r="K4628" t="s">
        <v>2648</v>
      </c>
      <c r="L4628" t="s">
        <v>2316</v>
      </c>
      <c r="M4628" t="s">
        <v>2469</v>
      </c>
      <c r="N4628">
        <v>325.49212598425197</v>
      </c>
      <c r="P4628">
        <v>30</v>
      </c>
      <c r="Q4628">
        <v>77.2</v>
      </c>
      <c r="R4628">
        <v>90</v>
      </c>
      <c r="S4628">
        <v>96.9</v>
      </c>
      <c r="T4628">
        <v>4</v>
      </c>
      <c r="U4628">
        <v>10</v>
      </c>
      <c r="V4628">
        <v>4925</v>
      </c>
      <c r="X4628" t="s">
        <v>228</v>
      </c>
      <c r="Y4628" t="s">
        <v>126</v>
      </c>
      <c r="Z4628" t="s">
        <v>127</v>
      </c>
      <c r="AA4628" t="s">
        <v>97</v>
      </c>
      <c r="AB4628" t="s">
        <v>98</v>
      </c>
      <c r="AC4628" t="s">
        <v>98</v>
      </c>
      <c r="AD4628" t="s">
        <v>98</v>
      </c>
      <c r="AE4628" t="s">
        <v>63</v>
      </c>
      <c r="AG4628">
        <v>1969</v>
      </c>
      <c r="AH4628">
        <v>15.700000000000001</v>
      </c>
      <c r="AI4628">
        <v>38.369694000000003</v>
      </c>
      <c r="AJ4628">
        <v>-97.639214999999993</v>
      </c>
      <c r="AL4628">
        <v>8</v>
      </c>
      <c r="AM4628" t="s">
        <v>63</v>
      </c>
      <c r="AN4628" t="s">
        <v>2649</v>
      </c>
      <c r="AO4628" t="s">
        <v>184</v>
      </c>
      <c r="AP4628" t="s">
        <v>116</v>
      </c>
      <c r="AQ4628" t="s">
        <v>240</v>
      </c>
      <c r="AR4628" t="s">
        <v>231</v>
      </c>
      <c r="AS4628" t="s">
        <v>83</v>
      </c>
      <c r="AT4628" s="5">
        <v>35855</v>
      </c>
      <c r="AU4628" t="s">
        <v>63</v>
      </c>
      <c r="AV4628" t="s">
        <v>187</v>
      </c>
      <c r="AW4628" t="s">
        <v>188</v>
      </c>
    </row>
    <row r="4629" spans="1:49" x14ac:dyDescent="0.25">
      <c r="A4629">
        <v>1467</v>
      </c>
      <c r="B4629" t="s">
        <v>5521</v>
      </c>
      <c r="C4629">
        <v>1</v>
      </c>
      <c r="D4629" t="s">
        <v>86</v>
      </c>
      <c r="E4629" t="s">
        <v>222</v>
      </c>
      <c r="F4629" t="s">
        <v>108</v>
      </c>
      <c r="G4629">
        <v>267.97000000000003</v>
      </c>
      <c r="H4629" t="s">
        <v>138</v>
      </c>
      <c r="I4629" t="s">
        <v>63</v>
      </c>
      <c r="J4629" t="s">
        <v>224</v>
      </c>
      <c r="K4629" t="s">
        <v>5522</v>
      </c>
      <c r="L4629" t="s">
        <v>5523</v>
      </c>
      <c r="M4629" t="s">
        <v>1491</v>
      </c>
      <c r="N4629">
        <v>62.99212598425197</v>
      </c>
      <c r="P4629">
        <v>92</v>
      </c>
      <c r="Q4629">
        <v>74.2</v>
      </c>
      <c r="R4629">
        <v>65</v>
      </c>
      <c r="S4629">
        <v>91.4</v>
      </c>
      <c r="T4629">
        <v>1</v>
      </c>
      <c r="U4629">
        <v>10</v>
      </c>
      <c r="V4629">
        <v>9850</v>
      </c>
      <c r="AB4629" t="s">
        <v>63</v>
      </c>
      <c r="AC4629" t="s">
        <v>63</v>
      </c>
      <c r="AD4629" t="s">
        <v>63</v>
      </c>
      <c r="AE4629" t="s">
        <v>75</v>
      </c>
      <c r="AG4629">
        <v>1969</v>
      </c>
      <c r="AH4629">
        <v>15.950000000000001</v>
      </c>
      <c r="AI4629">
        <v>38.370139999999999</v>
      </c>
      <c r="AJ4629">
        <v>-97.634810000000002</v>
      </c>
      <c r="AL4629">
        <v>6</v>
      </c>
      <c r="AM4629" t="s">
        <v>63</v>
      </c>
      <c r="AN4629" t="s">
        <v>5524</v>
      </c>
      <c r="AO4629" t="s">
        <v>184</v>
      </c>
      <c r="AP4629" t="s">
        <v>116</v>
      </c>
      <c r="AQ4629" t="s">
        <v>239</v>
      </c>
      <c r="AR4629" t="s">
        <v>246</v>
      </c>
      <c r="AS4629" t="s">
        <v>83</v>
      </c>
      <c r="AT4629" s="5">
        <v>36192</v>
      </c>
      <c r="AU4629" t="s">
        <v>129</v>
      </c>
      <c r="AV4629" t="s">
        <v>149</v>
      </c>
      <c r="AW4629" t="s">
        <v>150</v>
      </c>
    </row>
    <row r="4630" spans="1:49" x14ac:dyDescent="0.25">
      <c r="A4630">
        <v>966</v>
      </c>
      <c r="B4630" t="s">
        <v>221</v>
      </c>
      <c r="C4630">
        <v>1</v>
      </c>
      <c r="D4630" t="s">
        <v>86</v>
      </c>
      <c r="E4630" t="s">
        <v>222</v>
      </c>
      <c r="F4630" t="s">
        <v>108</v>
      </c>
      <c r="G4630">
        <v>268.73</v>
      </c>
      <c r="H4630" t="s">
        <v>223</v>
      </c>
      <c r="I4630" t="s">
        <v>63</v>
      </c>
      <c r="J4630" t="s">
        <v>224</v>
      </c>
      <c r="K4630" t="s">
        <v>225</v>
      </c>
      <c r="L4630" t="s">
        <v>226</v>
      </c>
      <c r="M4630" t="s">
        <v>227</v>
      </c>
      <c r="N4630">
        <v>216.50262467191601</v>
      </c>
      <c r="P4630">
        <v>40</v>
      </c>
      <c r="Q4630">
        <v>99</v>
      </c>
      <c r="R4630">
        <v>85</v>
      </c>
      <c r="S4630">
        <v>90.3</v>
      </c>
      <c r="T4630">
        <v>0</v>
      </c>
      <c r="U4630">
        <v>10</v>
      </c>
      <c r="V4630">
        <v>4925</v>
      </c>
      <c r="X4630" t="s">
        <v>228</v>
      </c>
      <c r="Y4630" t="s">
        <v>126</v>
      </c>
      <c r="Z4630" t="s">
        <v>127</v>
      </c>
      <c r="AA4630" t="s">
        <v>97</v>
      </c>
      <c r="AB4630" t="s">
        <v>98</v>
      </c>
      <c r="AC4630" t="s">
        <v>98</v>
      </c>
      <c r="AD4630" t="s">
        <v>75</v>
      </c>
      <c r="AE4630" t="s">
        <v>63</v>
      </c>
      <c r="AG4630">
        <v>1969</v>
      </c>
      <c r="AH4630">
        <v>17.3</v>
      </c>
      <c r="AI4630">
        <v>38.371001</v>
      </c>
      <c r="AJ4630">
        <v>-97.620628999999994</v>
      </c>
      <c r="AL4630">
        <v>4</v>
      </c>
      <c r="AM4630" t="s">
        <v>63</v>
      </c>
      <c r="AN4630" t="s">
        <v>229</v>
      </c>
      <c r="AO4630" t="s">
        <v>184</v>
      </c>
      <c r="AP4630" t="s">
        <v>116</v>
      </c>
      <c r="AQ4630" t="s">
        <v>230</v>
      </c>
      <c r="AR4630" t="s">
        <v>231</v>
      </c>
      <c r="AS4630" t="s">
        <v>83</v>
      </c>
      <c r="AT4630" s="5">
        <v>35156</v>
      </c>
      <c r="AU4630" t="s">
        <v>63</v>
      </c>
      <c r="AV4630" t="s">
        <v>119</v>
      </c>
      <c r="AW4630" t="s">
        <v>174</v>
      </c>
    </row>
    <row r="4631" spans="1:49" x14ac:dyDescent="0.25">
      <c r="A4631">
        <v>966</v>
      </c>
      <c r="B4631" t="s">
        <v>2467</v>
      </c>
      <c r="C4631">
        <v>1</v>
      </c>
      <c r="D4631" t="s">
        <v>86</v>
      </c>
      <c r="E4631" t="s">
        <v>222</v>
      </c>
      <c r="F4631" t="s">
        <v>108</v>
      </c>
      <c r="G4631">
        <v>268.72000000000003</v>
      </c>
      <c r="H4631" t="s">
        <v>223</v>
      </c>
      <c r="I4631" t="s">
        <v>63</v>
      </c>
      <c r="J4631" t="s">
        <v>224</v>
      </c>
      <c r="K4631" t="s">
        <v>2468</v>
      </c>
      <c r="L4631" t="s">
        <v>226</v>
      </c>
      <c r="M4631" t="s">
        <v>2469</v>
      </c>
      <c r="N4631">
        <v>216.50262467191601</v>
      </c>
      <c r="P4631">
        <v>40</v>
      </c>
      <c r="Q4631">
        <v>99</v>
      </c>
      <c r="R4631">
        <v>85</v>
      </c>
      <c r="S4631">
        <v>90.7</v>
      </c>
      <c r="T4631">
        <v>0</v>
      </c>
      <c r="U4631">
        <v>10</v>
      </c>
      <c r="V4631">
        <v>4925</v>
      </c>
      <c r="X4631" t="s">
        <v>228</v>
      </c>
      <c r="Y4631" t="s">
        <v>126</v>
      </c>
      <c r="Z4631" t="s">
        <v>127</v>
      </c>
      <c r="AA4631" t="s">
        <v>97</v>
      </c>
      <c r="AB4631" t="s">
        <v>98</v>
      </c>
      <c r="AC4631" t="s">
        <v>98</v>
      </c>
      <c r="AD4631" t="s">
        <v>75</v>
      </c>
      <c r="AE4631" t="s">
        <v>63</v>
      </c>
      <c r="AG4631">
        <v>1969</v>
      </c>
      <c r="AH4631">
        <v>17.29</v>
      </c>
      <c r="AI4631">
        <v>38.370831000000003</v>
      </c>
      <c r="AJ4631">
        <v>-97.620628999999994</v>
      </c>
      <c r="AL4631">
        <v>4</v>
      </c>
      <c r="AM4631" t="s">
        <v>63</v>
      </c>
      <c r="AN4631" t="s">
        <v>2470</v>
      </c>
      <c r="AO4631" t="s">
        <v>184</v>
      </c>
      <c r="AP4631" t="s">
        <v>116</v>
      </c>
      <c r="AQ4631" t="s">
        <v>230</v>
      </c>
      <c r="AR4631" t="s">
        <v>231</v>
      </c>
      <c r="AS4631" t="s">
        <v>83</v>
      </c>
      <c r="AT4631" s="5">
        <v>35156</v>
      </c>
      <c r="AU4631" t="s">
        <v>63</v>
      </c>
      <c r="AV4631" t="s">
        <v>119</v>
      </c>
      <c r="AW4631" t="s">
        <v>174</v>
      </c>
    </row>
    <row r="4632" spans="1:49" x14ac:dyDescent="0.25">
      <c r="A4632">
        <v>579</v>
      </c>
      <c r="B4632" t="s">
        <v>4091</v>
      </c>
      <c r="C4632">
        <v>1</v>
      </c>
      <c r="D4632" t="s">
        <v>86</v>
      </c>
      <c r="E4632" t="s">
        <v>222</v>
      </c>
      <c r="F4632" t="s">
        <v>108</v>
      </c>
      <c r="G4632">
        <v>271.95</v>
      </c>
      <c r="H4632" t="s">
        <v>138</v>
      </c>
      <c r="I4632" t="s">
        <v>63</v>
      </c>
      <c r="J4632" t="s">
        <v>224</v>
      </c>
      <c r="K4632" t="s">
        <v>4092</v>
      </c>
      <c r="L4632" t="s">
        <v>1586</v>
      </c>
      <c r="M4632" t="s">
        <v>1491</v>
      </c>
      <c r="N4632">
        <v>43.208661417322837</v>
      </c>
      <c r="P4632">
        <v>44</v>
      </c>
      <c r="Q4632">
        <v>91.3</v>
      </c>
      <c r="R4632">
        <v>85</v>
      </c>
      <c r="S4632">
        <v>96</v>
      </c>
      <c r="T4632">
        <v>9</v>
      </c>
      <c r="U4632">
        <v>17</v>
      </c>
      <c r="V4632">
        <v>5520</v>
      </c>
      <c r="AB4632" t="s">
        <v>63</v>
      </c>
      <c r="AC4632" t="s">
        <v>63</v>
      </c>
      <c r="AD4632" t="s">
        <v>63</v>
      </c>
      <c r="AE4632" t="s">
        <v>98</v>
      </c>
      <c r="AG4632">
        <v>1929</v>
      </c>
      <c r="AH4632">
        <v>19.89</v>
      </c>
      <c r="AI4632">
        <v>38.3767</v>
      </c>
      <c r="AJ4632">
        <v>-97.563919999999996</v>
      </c>
      <c r="AL4632">
        <v>4</v>
      </c>
      <c r="AM4632" t="s">
        <v>63</v>
      </c>
      <c r="AN4632" t="s">
        <v>4093</v>
      </c>
      <c r="AO4632" t="s">
        <v>184</v>
      </c>
      <c r="AP4632" t="s">
        <v>147</v>
      </c>
      <c r="AQ4632" t="s">
        <v>826</v>
      </c>
      <c r="AR4632" t="s">
        <v>443</v>
      </c>
      <c r="AS4632" t="s">
        <v>83</v>
      </c>
      <c r="AT4632" s="5">
        <v>36192</v>
      </c>
      <c r="AU4632" t="s">
        <v>129</v>
      </c>
      <c r="AV4632" t="s">
        <v>149</v>
      </c>
      <c r="AW4632" t="s">
        <v>701</v>
      </c>
    </row>
    <row r="4633" spans="1:49" x14ac:dyDescent="0.25">
      <c r="A4633">
        <v>1610</v>
      </c>
      <c r="B4633" t="s">
        <v>20712</v>
      </c>
      <c r="C4633">
        <v>1</v>
      </c>
      <c r="D4633" t="s">
        <v>86</v>
      </c>
      <c r="E4633" t="s">
        <v>934</v>
      </c>
      <c r="F4633" t="s">
        <v>108</v>
      </c>
      <c r="G4633">
        <v>82.11</v>
      </c>
      <c r="H4633" t="s">
        <v>138</v>
      </c>
      <c r="I4633" t="s">
        <v>63</v>
      </c>
      <c r="J4633" t="s">
        <v>224</v>
      </c>
      <c r="K4633" t="s">
        <v>20713</v>
      </c>
      <c r="L4633" t="s">
        <v>5523</v>
      </c>
      <c r="M4633" t="s">
        <v>20714</v>
      </c>
      <c r="N4633">
        <v>31.102362204724411</v>
      </c>
      <c r="P4633">
        <v>128</v>
      </c>
      <c r="Q4633">
        <v>60.1</v>
      </c>
      <c r="R4633">
        <v>85</v>
      </c>
      <c r="S4633">
        <v>93.8</v>
      </c>
      <c r="T4633">
        <v>6</v>
      </c>
      <c r="U4633">
        <v>22</v>
      </c>
      <c r="V4633">
        <v>4460</v>
      </c>
      <c r="AB4633" t="s">
        <v>63</v>
      </c>
      <c r="AC4633" t="s">
        <v>63</v>
      </c>
      <c r="AD4633" t="s">
        <v>63</v>
      </c>
      <c r="AE4633" t="s">
        <v>98</v>
      </c>
      <c r="AG4633">
        <v>1967</v>
      </c>
      <c r="AH4633">
        <v>16.75</v>
      </c>
      <c r="AI4633">
        <v>38.340240000000001</v>
      </c>
      <c r="AJ4633">
        <v>-97.627499999999998</v>
      </c>
      <c r="AL4633">
        <v>3</v>
      </c>
      <c r="AM4633" t="s">
        <v>63</v>
      </c>
      <c r="AN4633" t="s">
        <v>20715</v>
      </c>
      <c r="AO4633" t="s">
        <v>184</v>
      </c>
      <c r="AP4633" t="s">
        <v>116</v>
      </c>
      <c r="AQ4633" t="s">
        <v>503</v>
      </c>
      <c r="AR4633" t="s">
        <v>504</v>
      </c>
      <c r="AS4633" t="s">
        <v>83</v>
      </c>
      <c r="AT4633" s="5">
        <v>36192</v>
      </c>
      <c r="AU4633" t="s">
        <v>129</v>
      </c>
      <c r="AV4633" t="s">
        <v>149</v>
      </c>
      <c r="AW4633" t="s">
        <v>150</v>
      </c>
    </row>
    <row r="4634" spans="1:49" x14ac:dyDescent="0.25">
      <c r="A4634">
        <v>3027</v>
      </c>
      <c r="B4634" t="s">
        <v>22144</v>
      </c>
      <c r="C4634">
        <v>1</v>
      </c>
      <c r="D4634" t="s">
        <v>86</v>
      </c>
      <c r="E4634" t="s">
        <v>934</v>
      </c>
      <c r="F4634" t="s">
        <v>108</v>
      </c>
      <c r="G4634">
        <v>80.7</v>
      </c>
      <c r="H4634" t="s">
        <v>90</v>
      </c>
      <c r="I4634" t="s">
        <v>63</v>
      </c>
      <c r="J4634" t="s">
        <v>224</v>
      </c>
      <c r="K4634" t="s">
        <v>22145</v>
      </c>
      <c r="L4634" t="s">
        <v>10648</v>
      </c>
      <c r="M4634" t="s">
        <v>8339</v>
      </c>
      <c r="N4634">
        <v>233.89107611548556</v>
      </c>
      <c r="O4634">
        <v>30</v>
      </c>
      <c r="P4634">
        <v>40</v>
      </c>
      <c r="Q4634">
        <v>97</v>
      </c>
      <c r="R4634">
        <v>85</v>
      </c>
      <c r="S4634">
        <v>86.7</v>
      </c>
      <c r="T4634">
        <v>6</v>
      </c>
      <c r="U4634">
        <v>22</v>
      </c>
      <c r="V4634">
        <v>2230</v>
      </c>
      <c r="AB4634" t="s">
        <v>98</v>
      </c>
      <c r="AC4634" t="s">
        <v>98</v>
      </c>
      <c r="AD4634" t="s">
        <v>98</v>
      </c>
      <c r="AE4634" t="s">
        <v>63</v>
      </c>
      <c r="AG4634">
        <v>1969</v>
      </c>
      <c r="AH4634">
        <v>15.26</v>
      </c>
      <c r="AI4634">
        <v>38.339911000000001</v>
      </c>
      <c r="AJ4634">
        <v>-97.653594999999996</v>
      </c>
      <c r="AK4634" t="s">
        <v>77</v>
      </c>
      <c r="AL4634">
        <v>5</v>
      </c>
      <c r="AM4634" t="s">
        <v>63</v>
      </c>
      <c r="AN4634" t="s">
        <v>22146</v>
      </c>
      <c r="AO4634" t="s">
        <v>184</v>
      </c>
      <c r="AP4634" t="s">
        <v>116</v>
      </c>
      <c r="AQ4634" t="s">
        <v>207</v>
      </c>
      <c r="AR4634" t="s">
        <v>545</v>
      </c>
      <c r="AS4634" t="s">
        <v>83</v>
      </c>
      <c r="AT4634" s="5">
        <v>35886</v>
      </c>
      <c r="AU4634" t="s">
        <v>76</v>
      </c>
      <c r="AV4634" t="s">
        <v>187</v>
      </c>
      <c r="AW4634" t="s">
        <v>372</v>
      </c>
    </row>
    <row r="4635" spans="1:49" x14ac:dyDescent="0.25">
      <c r="A4635">
        <v>3027</v>
      </c>
      <c r="B4635" t="s">
        <v>20573</v>
      </c>
      <c r="C4635">
        <v>1</v>
      </c>
      <c r="D4635" t="s">
        <v>86</v>
      </c>
      <c r="E4635" t="s">
        <v>934</v>
      </c>
      <c r="F4635" t="s">
        <v>108</v>
      </c>
      <c r="G4635">
        <v>80.710000000000008</v>
      </c>
      <c r="H4635" t="s">
        <v>90</v>
      </c>
      <c r="I4635" t="s">
        <v>63</v>
      </c>
      <c r="J4635" t="s">
        <v>224</v>
      </c>
      <c r="K4635" t="s">
        <v>20574</v>
      </c>
      <c r="L4635" t="s">
        <v>10648</v>
      </c>
      <c r="M4635" t="s">
        <v>20575</v>
      </c>
      <c r="N4635">
        <v>233.89107611548556</v>
      </c>
      <c r="O4635">
        <v>30</v>
      </c>
      <c r="P4635">
        <v>40</v>
      </c>
      <c r="Q4635">
        <v>97</v>
      </c>
      <c r="R4635">
        <v>80</v>
      </c>
      <c r="S4635">
        <v>86.7</v>
      </c>
      <c r="T4635">
        <v>6</v>
      </c>
      <c r="U4635">
        <v>22</v>
      </c>
      <c r="V4635">
        <v>2230</v>
      </c>
      <c r="AB4635" t="s">
        <v>98</v>
      </c>
      <c r="AC4635" t="s">
        <v>98</v>
      </c>
      <c r="AD4635" t="s">
        <v>98</v>
      </c>
      <c r="AE4635" t="s">
        <v>63</v>
      </c>
      <c r="AG4635">
        <v>1969</v>
      </c>
      <c r="AH4635">
        <v>15.25</v>
      </c>
      <c r="AI4635">
        <v>38.340161000000002</v>
      </c>
      <c r="AJ4635">
        <v>-97.65361</v>
      </c>
      <c r="AK4635" t="s">
        <v>77</v>
      </c>
      <c r="AL4635">
        <v>5</v>
      </c>
      <c r="AM4635" t="s">
        <v>63</v>
      </c>
      <c r="AN4635" t="s">
        <v>20576</v>
      </c>
      <c r="AO4635" t="s">
        <v>184</v>
      </c>
      <c r="AP4635" t="s">
        <v>116</v>
      </c>
      <c r="AQ4635" t="s">
        <v>207</v>
      </c>
      <c r="AR4635" t="s">
        <v>545</v>
      </c>
      <c r="AS4635" t="s">
        <v>83</v>
      </c>
      <c r="AT4635" s="5">
        <v>35886</v>
      </c>
      <c r="AU4635" t="s">
        <v>76</v>
      </c>
      <c r="AV4635" t="s">
        <v>187</v>
      </c>
      <c r="AW4635" t="s">
        <v>372</v>
      </c>
    </row>
    <row r="4636" spans="1:49" x14ac:dyDescent="0.25">
      <c r="A4636">
        <v>2459</v>
      </c>
      <c r="B4636" t="s">
        <v>10870</v>
      </c>
      <c r="C4636">
        <v>1</v>
      </c>
      <c r="D4636" t="s">
        <v>86</v>
      </c>
      <c r="E4636" t="s">
        <v>934</v>
      </c>
      <c r="F4636" t="s">
        <v>108</v>
      </c>
      <c r="G4636">
        <v>3.9</v>
      </c>
      <c r="H4636" t="s">
        <v>138</v>
      </c>
      <c r="I4636" t="s">
        <v>63</v>
      </c>
      <c r="J4636" t="s">
        <v>224</v>
      </c>
      <c r="K4636" t="s">
        <v>10871</v>
      </c>
      <c r="L4636" t="s">
        <v>879</v>
      </c>
      <c r="M4636" t="s">
        <v>10872</v>
      </c>
      <c r="N4636">
        <v>42.913385826771652</v>
      </c>
      <c r="O4636">
        <v>0</v>
      </c>
      <c r="P4636">
        <v>32</v>
      </c>
      <c r="Q4636">
        <v>68.400000000000006</v>
      </c>
      <c r="R4636">
        <v>85</v>
      </c>
      <c r="S4636">
        <v>90.4</v>
      </c>
      <c r="T4636">
        <v>4</v>
      </c>
      <c r="U4636">
        <v>10</v>
      </c>
      <c r="V4636">
        <v>3410</v>
      </c>
      <c r="AB4636" t="s">
        <v>63</v>
      </c>
      <c r="AC4636" t="s">
        <v>63</v>
      </c>
      <c r="AD4636" t="s">
        <v>63</v>
      </c>
      <c r="AE4636" t="s">
        <v>76</v>
      </c>
      <c r="AG4636">
        <v>1931</v>
      </c>
      <c r="AH4636">
        <v>3.9</v>
      </c>
      <c r="AI4636">
        <v>38.354908000000002</v>
      </c>
      <c r="AJ4636">
        <v>-97.666906999999995</v>
      </c>
      <c r="AL4636">
        <v>4</v>
      </c>
      <c r="AM4636" t="s">
        <v>63</v>
      </c>
      <c r="AN4636" t="s">
        <v>10873</v>
      </c>
      <c r="AO4636" t="s">
        <v>184</v>
      </c>
      <c r="AP4636" t="s">
        <v>147</v>
      </c>
      <c r="AQ4636" t="s">
        <v>486</v>
      </c>
      <c r="AR4636" t="s">
        <v>317</v>
      </c>
      <c r="AS4636" t="s">
        <v>83</v>
      </c>
      <c r="AT4636" s="5">
        <v>36192</v>
      </c>
      <c r="AU4636" t="s">
        <v>129</v>
      </c>
      <c r="AV4636" t="s">
        <v>149</v>
      </c>
      <c r="AW4636" t="s">
        <v>150</v>
      </c>
    </row>
    <row r="4637" spans="1:49" x14ac:dyDescent="0.25">
      <c r="A4637">
        <v>2678</v>
      </c>
      <c r="B4637" t="s">
        <v>5543</v>
      </c>
      <c r="C4637">
        <v>1</v>
      </c>
      <c r="D4637" t="s">
        <v>86</v>
      </c>
      <c r="E4637" t="s">
        <v>184</v>
      </c>
      <c r="F4637" t="s">
        <v>177</v>
      </c>
      <c r="G4637">
        <v>174.36</v>
      </c>
      <c r="H4637" t="s">
        <v>109</v>
      </c>
      <c r="I4637" t="s">
        <v>63</v>
      </c>
      <c r="J4637" t="s">
        <v>319</v>
      </c>
      <c r="K4637" t="s">
        <v>5544</v>
      </c>
      <c r="L4637" t="s">
        <v>713</v>
      </c>
      <c r="M4637" t="s">
        <v>1726</v>
      </c>
      <c r="N4637">
        <v>223.49081364829397</v>
      </c>
      <c r="P4637">
        <v>26</v>
      </c>
      <c r="Q4637">
        <v>89.9</v>
      </c>
      <c r="R4637">
        <v>70</v>
      </c>
      <c r="S4637">
        <v>98</v>
      </c>
      <c r="T4637">
        <v>11</v>
      </c>
      <c r="U4637">
        <v>21</v>
      </c>
      <c r="V4637">
        <v>710</v>
      </c>
      <c r="AB4637" t="s">
        <v>98</v>
      </c>
      <c r="AC4637" t="s">
        <v>75</v>
      </c>
      <c r="AD4637" t="s">
        <v>129</v>
      </c>
      <c r="AE4637" t="s">
        <v>63</v>
      </c>
      <c r="AG4637">
        <v>1954</v>
      </c>
      <c r="AH4637">
        <v>2.7800000000000002</v>
      </c>
      <c r="AI4637">
        <v>38.56588</v>
      </c>
      <c r="AJ4637">
        <v>-97.873679999999993</v>
      </c>
      <c r="AL4637">
        <v>3</v>
      </c>
      <c r="AM4637" t="s">
        <v>63</v>
      </c>
      <c r="AN4637" t="s">
        <v>5545</v>
      </c>
      <c r="AO4637" t="s">
        <v>76</v>
      </c>
      <c r="AP4637" t="s">
        <v>116</v>
      </c>
      <c r="AQ4637" t="s">
        <v>379</v>
      </c>
      <c r="AR4637" t="s">
        <v>326</v>
      </c>
      <c r="AS4637" t="s">
        <v>83</v>
      </c>
      <c r="AT4637" s="5">
        <v>35125</v>
      </c>
      <c r="AU4637" t="s">
        <v>129</v>
      </c>
      <c r="AV4637" t="s">
        <v>187</v>
      </c>
      <c r="AW4637" t="s">
        <v>105</v>
      </c>
    </row>
    <row r="4638" spans="1:49" x14ac:dyDescent="0.25">
      <c r="A4638">
        <v>2090</v>
      </c>
      <c r="B4638" t="s">
        <v>11878</v>
      </c>
      <c r="C4638">
        <v>1</v>
      </c>
      <c r="D4638" t="s">
        <v>86</v>
      </c>
      <c r="E4638" t="s">
        <v>184</v>
      </c>
      <c r="F4638" t="s">
        <v>177</v>
      </c>
      <c r="G4638">
        <v>179.56</v>
      </c>
      <c r="H4638" t="s">
        <v>489</v>
      </c>
      <c r="I4638" t="s">
        <v>63</v>
      </c>
      <c r="J4638" t="s">
        <v>319</v>
      </c>
      <c r="K4638" t="s">
        <v>11879</v>
      </c>
      <c r="L4638" t="s">
        <v>6804</v>
      </c>
      <c r="M4638" t="s">
        <v>9749</v>
      </c>
      <c r="N4638">
        <v>37.598425196850393</v>
      </c>
      <c r="P4638">
        <v>28</v>
      </c>
      <c r="Q4638">
        <v>78.8</v>
      </c>
      <c r="R4638">
        <v>85</v>
      </c>
      <c r="S4638">
        <v>95.9</v>
      </c>
      <c r="T4638">
        <v>12</v>
      </c>
      <c r="U4638">
        <v>11</v>
      </c>
      <c r="V4638">
        <v>1840</v>
      </c>
      <c r="AB4638" t="s">
        <v>63</v>
      </c>
      <c r="AC4638" t="s">
        <v>63</v>
      </c>
      <c r="AD4638" t="s">
        <v>63</v>
      </c>
      <c r="AE4638" t="s">
        <v>98</v>
      </c>
      <c r="AG4638">
        <v>1959</v>
      </c>
      <c r="AH4638">
        <v>7.98</v>
      </c>
      <c r="AI4638">
        <v>38.566127799999997</v>
      </c>
      <c r="AJ4638">
        <v>-97.777525900000001</v>
      </c>
      <c r="AL4638">
        <v>3</v>
      </c>
      <c r="AM4638" t="s">
        <v>63</v>
      </c>
      <c r="AN4638" t="s">
        <v>11880</v>
      </c>
      <c r="AO4638" t="s">
        <v>76</v>
      </c>
      <c r="AP4638" t="s">
        <v>116</v>
      </c>
      <c r="AQ4638" t="s">
        <v>486</v>
      </c>
      <c r="AR4638" t="s">
        <v>653</v>
      </c>
      <c r="AS4638" t="s">
        <v>83</v>
      </c>
      <c r="AT4638" s="5">
        <v>37987</v>
      </c>
      <c r="AU4638" t="s">
        <v>129</v>
      </c>
      <c r="AV4638" t="s">
        <v>487</v>
      </c>
      <c r="AW4638" t="s">
        <v>150</v>
      </c>
    </row>
    <row r="4639" spans="1:49" x14ac:dyDescent="0.25">
      <c r="A4639">
        <v>2455</v>
      </c>
      <c r="B4639" t="s">
        <v>6802</v>
      </c>
      <c r="C4639">
        <v>1</v>
      </c>
      <c r="D4639" t="s">
        <v>86</v>
      </c>
      <c r="E4639" t="s">
        <v>184</v>
      </c>
      <c r="F4639" t="s">
        <v>177</v>
      </c>
      <c r="G4639">
        <v>179.63</v>
      </c>
      <c r="H4639" t="s">
        <v>489</v>
      </c>
      <c r="I4639" t="s">
        <v>63</v>
      </c>
      <c r="J4639" t="s">
        <v>319</v>
      </c>
      <c r="K4639" t="s">
        <v>6803</v>
      </c>
      <c r="L4639" t="s">
        <v>6804</v>
      </c>
      <c r="M4639" t="s">
        <v>1726</v>
      </c>
      <c r="N4639">
        <v>37.5</v>
      </c>
      <c r="P4639">
        <v>44</v>
      </c>
      <c r="Q4639">
        <v>85.3</v>
      </c>
      <c r="R4639">
        <v>90</v>
      </c>
      <c r="S4639">
        <v>85.4</v>
      </c>
      <c r="T4639">
        <v>12</v>
      </c>
      <c r="U4639">
        <v>11</v>
      </c>
      <c r="V4639">
        <v>1840</v>
      </c>
      <c r="AB4639" t="s">
        <v>63</v>
      </c>
      <c r="AC4639" t="s">
        <v>63</v>
      </c>
      <c r="AD4639" t="s">
        <v>63</v>
      </c>
      <c r="AE4639" t="s">
        <v>98</v>
      </c>
      <c r="AG4639">
        <v>1959</v>
      </c>
      <c r="AH4639">
        <v>8.0500000000000007</v>
      </c>
      <c r="AI4639">
        <v>38.565840000000001</v>
      </c>
      <c r="AJ4639">
        <v>-97.776309999999995</v>
      </c>
      <c r="AL4639">
        <v>3</v>
      </c>
      <c r="AM4639" t="s">
        <v>63</v>
      </c>
      <c r="AN4639" t="s">
        <v>6805</v>
      </c>
      <c r="AO4639" t="s">
        <v>76</v>
      </c>
      <c r="AP4639" t="s">
        <v>116</v>
      </c>
      <c r="AQ4639" t="s">
        <v>148</v>
      </c>
      <c r="AR4639" t="s">
        <v>148</v>
      </c>
      <c r="AS4639" t="s">
        <v>603</v>
      </c>
      <c r="AT4639" s="5">
        <v>26573</v>
      </c>
      <c r="AU4639" t="s">
        <v>129</v>
      </c>
      <c r="AV4639" t="s">
        <v>149</v>
      </c>
      <c r="AW4639" t="s">
        <v>150</v>
      </c>
    </row>
    <row r="4640" spans="1:49" x14ac:dyDescent="0.25">
      <c r="A4640">
        <v>1040</v>
      </c>
      <c r="B4640" t="s">
        <v>7646</v>
      </c>
      <c r="C4640">
        <v>1</v>
      </c>
      <c r="D4640" t="s">
        <v>86</v>
      </c>
      <c r="E4640" t="s">
        <v>703</v>
      </c>
      <c r="F4640" t="s">
        <v>177</v>
      </c>
      <c r="G4640">
        <v>79.66</v>
      </c>
      <c r="H4640" t="s">
        <v>208</v>
      </c>
      <c r="I4640" t="s">
        <v>63</v>
      </c>
      <c r="J4640" t="s">
        <v>224</v>
      </c>
      <c r="K4640" t="s">
        <v>7647</v>
      </c>
      <c r="L4640" t="s">
        <v>7648</v>
      </c>
      <c r="M4640" t="s">
        <v>4302</v>
      </c>
      <c r="N4640">
        <v>160.79396325459317</v>
      </c>
      <c r="O4640">
        <v>21</v>
      </c>
      <c r="P4640">
        <v>40</v>
      </c>
      <c r="Q4640">
        <v>78.7</v>
      </c>
      <c r="R4640">
        <v>90</v>
      </c>
      <c r="S4640">
        <v>98.100000000000009</v>
      </c>
      <c r="T4640">
        <v>5</v>
      </c>
      <c r="U4640">
        <v>9</v>
      </c>
      <c r="V4640">
        <v>2090</v>
      </c>
      <c r="AB4640" t="s">
        <v>98</v>
      </c>
      <c r="AC4640" t="s">
        <v>75</v>
      </c>
      <c r="AD4640" t="s">
        <v>98</v>
      </c>
      <c r="AE4640" t="s">
        <v>63</v>
      </c>
      <c r="AG4640">
        <v>1969</v>
      </c>
      <c r="AH4640">
        <v>14.19</v>
      </c>
      <c r="AI4640">
        <v>38.333907000000004</v>
      </c>
      <c r="AJ4640">
        <v>-97.671628999999996</v>
      </c>
      <c r="AK4640" t="s">
        <v>262</v>
      </c>
      <c r="AL4640">
        <v>3</v>
      </c>
      <c r="AM4640" t="s">
        <v>63</v>
      </c>
      <c r="AN4640" t="s">
        <v>7649</v>
      </c>
      <c r="AO4640" t="s">
        <v>184</v>
      </c>
      <c r="AP4640" t="s">
        <v>116</v>
      </c>
      <c r="AQ4640" t="s">
        <v>117</v>
      </c>
      <c r="AR4640" t="s">
        <v>171</v>
      </c>
      <c r="AS4640" t="s">
        <v>83</v>
      </c>
      <c r="AT4640" s="5">
        <v>36039</v>
      </c>
      <c r="AU4640" t="s">
        <v>63</v>
      </c>
      <c r="AV4640" t="s">
        <v>187</v>
      </c>
      <c r="AW4640" t="s">
        <v>372</v>
      </c>
    </row>
    <row r="4641" spans="1:49" x14ac:dyDescent="0.25">
      <c r="A4641">
        <v>1662</v>
      </c>
      <c r="B4641" t="s">
        <v>26048</v>
      </c>
      <c r="C4641">
        <v>1</v>
      </c>
      <c r="D4641" t="s">
        <v>86</v>
      </c>
      <c r="E4641" t="s">
        <v>703</v>
      </c>
      <c r="F4641" t="s">
        <v>177</v>
      </c>
      <c r="G4641">
        <v>79.650000000000006</v>
      </c>
      <c r="H4641" t="s">
        <v>208</v>
      </c>
      <c r="I4641" t="s">
        <v>63</v>
      </c>
      <c r="J4641" t="s">
        <v>224</v>
      </c>
      <c r="K4641" t="s">
        <v>26049</v>
      </c>
      <c r="L4641" t="s">
        <v>7648</v>
      </c>
      <c r="M4641" t="s">
        <v>11362</v>
      </c>
      <c r="N4641">
        <v>160.79396325459317</v>
      </c>
      <c r="O4641">
        <v>21</v>
      </c>
      <c r="P4641">
        <v>48</v>
      </c>
      <c r="Q4641">
        <v>88.8</v>
      </c>
      <c r="R4641">
        <v>90</v>
      </c>
      <c r="S4641">
        <v>95.8</v>
      </c>
      <c r="T4641">
        <v>5</v>
      </c>
      <c r="U4641">
        <v>15</v>
      </c>
      <c r="V4641">
        <v>2400</v>
      </c>
      <c r="AB4641" t="s">
        <v>98</v>
      </c>
      <c r="AC4641" t="s">
        <v>129</v>
      </c>
      <c r="AD4641" t="s">
        <v>98</v>
      </c>
      <c r="AE4641" t="s">
        <v>63</v>
      </c>
      <c r="AG4641">
        <v>1969</v>
      </c>
      <c r="AH4641">
        <v>14.200000000000001</v>
      </c>
      <c r="AI4641">
        <v>38.333720999999997</v>
      </c>
      <c r="AJ4641">
        <v>-97.671396999999999</v>
      </c>
      <c r="AK4641" t="s">
        <v>262</v>
      </c>
      <c r="AL4641">
        <v>3</v>
      </c>
      <c r="AM4641" t="s">
        <v>63</v>
      </c>
      <c r="AN4641" t="s">
        <v>26050</v>
      </c>
      <c r="AO4641" t="s">
        <v>184</v>
      </c>
      <c r="AP4641" t="s">
        <v>116</v>
      </c>
      <c r="AQ4641" t="s">
        <v>117</v>
      </c>
      <c r="AR4641" t="s">
        <v>171</v>
      </c>
      <c r="AS4641" t="s">
        <v>83</v>
      </c>
      <c r="AT4641" s="5">
        <v>36039</v>
      </c>
      <c r="AU4641" t="s">
        <v>63</v>
      </c>
      <c r="AV4641" t="s">
        <v>187</v>
      </c>
      <c r="AW4641" t="s">
        <v>372</v>
      </c>
    </row>
    <row r="4642" spans="1:49" x14ac:dyDescent="0.25">
      <c r="A4642">
        <v>1879</v>
      </c>
      <c r="B4642" t="s">
        <v>18029</v>
      </c>
      <c r="C4642">
        <v>1</v>
      </c>
      <c r="D4642" t="s">
        <v>86</v>
      </c>
      <c r="E4642" t="s">
        <v>703</v>
      </c>
      <c r="F4642" t="s">
        <v>177</v>
      </c>
      <c r="G4642">
        <v>79.84</v>
      </c>
      <c r="H4642" t="s">
        <v>247</v>
      </c>
      <c r="I4642" t="s">
        <v>63</v>
      </c>
      <c r="J4642" t="s">
        <v>224</v>
      </c>
      <c r="K4642" t="s">
        <v>18030</v>
      </c>
      <c r="L4642" t="s">
        <v>815</v>
      </c>
      <c r="M4642" t="s">
        <v>4302</v>
      </c>
      <c r="N4642">
        <v>116.60104986876641</v>
      </c>
      <c r="O4642">
        <v>11</v>
      </c>
      <c r="P4642">
        <v>40</v>
      </c>
      <c r="Q4642">
        <v>97.600000000000009</v>
      </c>
      <c r="R4642">
        <v>95</v>
      </c>
      <c r="S4642">
        <v>91.9</v>
      </c>
      <c r="T4642">
        <v>2</v>
      </c>
      <c r="U4642">
        <v>15</v>
      </c>
      <c r="V4642">
        <v>2400</v>
      </c>
      <c r="AB4642" t="s">
        <v>98</v>
      </c>
      <c r="AC4642" t="s">
        <v>98</v>
      </c>
      <c r="AD4642" t="s">
        <v>98</v>
      </c>
      <c r="AE4642" t="s">
        <v>63</v>
      </c>
      <c r="AG4642">
        <v>1969</v>
      </c>
      <c r="AH4642">
        <v>14.39</v>
      </c>
      <c r="AI4642">
        <v>38.335113</v>
      </c>
      <c r="AJ4642">
        <v>-97.668344000000005</v>
      </c>
      <c r="AK4642" t="s">
        <v>262</v>
      </c>
      <c r="AL4642">
        <v>3</v>
      </c>
      <c r="AM4642" t="s">
        <v>63</v>
      </c>
      <c r="AN4642" t="s">
        <v>18031</v>
      </c>
      <c r="AO4642" t="s">
        <v>184</v>
      </c>
      <c r="AP4642" t="s">
        <v>116</v>
      </c>
      <c r="AQ4642" t="s">
        <v>504</v>
      </c>
      <c r="AR4642" t="s">
        <v>951</v>
      </c>
      <c r="AS4642" t="s">
        <v>83</v>
      </c>
      <c r="AT4642" s="5">
        <v>41575</v>
      </c>
      <c r="AU4642" t="s">
        <v>63</v>
      </c>
      <c r="AV4642" t="s">
        <v>187</v>
      </c>
      <c r="AW4642" t="s">
        <v>372</v>
      </c>
    </row>
    <row r="4643" spans="1:49" x14ac:dyDescent="0.25">
      <c r="A4643">
        <v>1761</v>
      </c>
      <c r="B4643" t="s">
        <v>11360</v>
      </c>
      <c r="C4643">
        <v>1</v>
      </c>
      <c r="D4643" t="s">
        <v>86</v>
      </c>
      <c r="E4643" t="s">
        <v>703</v>
      </c>
      <c r="F4643" t="s">
        <v>177</v>
      </c>
      <c r="G4643">
        <v>79.850000000000009</v>
      </c>
      <c r="H4643" t="s">
        <v>247</v>
      </c>
      <c r="I4643" t="s">
        <v>63</v>
      </c>
      <c r="J4643" t="s">
        <v>224</v>
      </c>
      <c r="K4643" t="s">
        <v>11361</v>
      </c>
      <c r="L4643" t="s">
        <v>815</v>
      </c>
      <c r="M4643" t="s">
        <v>11362</v>
      </c>
      <c r="N4643">
        <v>116.60104986876641</v>
      </c>
      <c r="O4643">
        <v>11</v>
      </c>
      <c r="P4643">
        <v>40</v>
      </c>
      <c r="Q4643">
        <v>97.600000000000009</v>
      </c>
      <c r="R4643">
        <v>88</v>
      </c>
      <c r="S4643">
        <v>90.7</v>
      </c>
      <c r="T4643">
        <v>2</v>
      </c>
      <c r="U4643">
        <v>15</v>
      </c>
      <c r="V4643">
        <v>2400</v>
      </c>
      <c r="AB4643" t="s">
        <v>98</v>
      </c>
      <c r="AC4643" t="s">
        <v>98</v>
      </c>
      <c r="AD4643" t="s">
        <v>75</v>
      </c>
      <c r="AE4643" t="s">
        <v>63</v>
      </c>
      <c r="AG4643">
        <v>1969</v>
      </c>
      <c r="AH4643">
        <v>14.4</v>
      </c>
      <c r="AI4643">
        <v>38.334904999999999</v>
      </c>
      <c r="AJ4643">
        <v>-97.668177999999997</v>
      </c>
      <c r="AK4643" t="s">
        <v>262</v>
      </c>
      <c r="AL4643">
        <v>3</v>
      </c>
      <c r="AM4643" t="s">
        <v>63</v>
      </c>
      <c r="AN4643" t="s">
        <v>11363</v>
      </c>
      <c r="AO4643" t="s">
        <v>184</v>
      </c>
      <c r="AP4643" t="s">
        <v>116</v>
      </c>
      <c r="AQ4643" t="s">
        <v>504</v>
      </c>
      <c r="AR4643" t="s">
        <v>951</v>
      </c>
      <c r="AS4643" t="s">
        <v>83</v>
      </c>
      <c r="AT4643" s="5">
        <v>41575</v>
      </c>
      <c r="AU4643" t="s">
        <v>63</v>
      </c>
      <c r="AV4643" t="s">
        <v>187</v>
      </c>
      <c r="AW4643" t="s">
        <v>372</v>
      </c>
    </row>
    <row r="4644" spans="1:49" x14ac:dyDescent="0.25">
      <c r="A4644">
        <v>2795</v>
      </c>
      <c r="B4644" t="s">
        <v>4299</v>
      </c>
      <c r="C4644">
        <v>1</v>
      </c>
      <c r="D4644" t="s">
        <v>86</v>
      </c>
      <c r="E4644" t="s">
        <v>703</v>
      </c>
      <c r="F4644" t="s">
        <v>177</v>
      </c>
      <c r="G4644">
        <v>79.89</v>
      </c>
      <c r="H4644" t="s">
        <v>208</v>
      </c>
      <c r="I4644" t="s">
        <v>63</v>
      </c>
      <c r="J4644" t="s">
        <v>224</v>
      </c>
      <c r="K4644" t="s">
        <v>4300</v>
      </c>
      <c r="L4644" t="s">
        <v>4301</v>
      </c>
      <c r="M4644" t="s">
        <v>4302</v>
      </c>
      <c r="N4644">
        <v>150.59055118110237</v>
      </c>
      <c r="O4644">
        <v>26</v>
      </c>
      <c r="P4644">
        <v>40</v>
      </c>
      <c r="Q4644">
        <v>98.100000000000009</v>
      </c>
      <c r="R4644">
        <v>85</v>
      </c>
      <c r="S4644">
        <v>82.8</v>
      </c>
      <c r="T4644">
        <v>5</v>
      </c>
      <c r="U4644">
        <v>15</v>
      </c>
      <c r="V4644">
        <v>2400</v>
      </c>
      <c r="AB4644" t="s">
        <v>76</v>
      </c>
      <c r="AC4644" t="s">
        <v>98</v>
      </c>
      <c r="AD4644" t="s">
        <v>98</v>
      </c>
      <c r="AE4644" t="s">
        <v>63</v>
      </c>
      <c r="AG4644">
        <v>1969</v>
      </c>
      <c r="AH4644">
        <v>14.450000000000001</v>
      </c>
      <c r="AI4644">
        <v>38.335518999999998</v>
      </c>
      <c r="AJ4644">
        <v>-97.667210999999995</v>
      </c>
      <c r="AK4644" t="s">
        <v>77</v>
      </c>
      <c r="AL4644">
        <v>3</v>
      </c>
      <c r="AM4644" t="s">
        <v>63</v>
      </c>
      <c r="AN4644" t="s">
        <v>4303</v>
      </c>
      <c r="AO4644" t="s">
        <v>184</v>
      </c>
      <c r="AP4644" t="s">
        <v>116</v>
      </c>
      <c r="AQ4644" t="s">
        <v>336</v>
      </c>
      <c r="AR4644" t="s">
        <v>337</v>
      </c>
      <c r="AS4644" t="s">
        <v>83</v>
      </c>
      <c r="AT4644" s="5">
        <v>41575</v>
      </c>
      <c r="AU4644" t="s">
        <v>63</v>
      </c>
      <c r="AV4644" t="s">
        <v>187</v>
      </c>
      <c r="AW4644" t="s">
        <v>372</v>
      </c>
    </row>
    <row r="4645" spans="1:49" x14ac:dyDescent="0.25">
      <c r="A4645">
        <v>1248</v>
      </c>
      <c r="B4645" t="s">
        <v>17063</v>
      </c>
      <c r="C4645">
        <v>1</v>
      </c>
      <c r="D4645" t="s">
        <v>86</v>
      </c>
      <c r="E4645" t="s">
        <v>703</v>
      </c>
      <c r="F4645" t="s">
        <v>177</v>
      </c>
      <c r="G4645">
        <v>79.900000000000006</v>
      </c>
      <c r="H4645" t="s">
        <v>208</v>
      </c>
      <c r="I4645" t="s">
        <v>63</v>
      </c>
      <c r="J4645" t="s">
        <v>224</v>
      </c>
      <c r="K4645" t="s">
        <v>17064</v>
      </c>
      <c r="L4645" t="s">
        <v>4301</v>
      </c>
      <c r="M4645" t="s">
        <v>11362</v>
      </c>
      <c r="N4645">
        <v>150.59055118110237</v>
      </c>
      <c r="O4645">
        <v>26</v>
      </c>
      <c r="P4645">
        <v>40</v>
      </c>
      <c r="Q4645">
        <v>99.100000000000009</v>
      </c>
      <c r="R4645">
        <v>90</v>
      </c>
      <c r="S4645">
        <v>92.5</v>
      </c>
      <c r="T4645">
        <v>5</v>
      </c>
      <c r="U4645">
        <v>15</v>
      </c>
      <c r="V4645">
        <v>2400</v>
      </c>
      <c r="AB4645" t="s">
        <v>98</v>
      </c>
      <c r="AC4645" t="s">
        <v>98</v>
      </c>
      <c r="AD4645" t="s">
        <v>98</v>
      </c>
      <c r="AE4645" t="s">
        <v>63</v>
      </c>
      <c r="AG4645">
        <v>1969</v>
      </c>
      <c r="AH4645">
        <v>14.46</v>
      </c>
      <c r="AI4645">
        <v>38.335234</v>
      </c>
      <c r="AJ4645">
        <v>-97.667199999999994</v>
      </c>
      <c r="AK4645" t="s">
        <v>77</v>
      </c>
      <c r="AL4645">
        <v>3</v>
      </c>
      <c r="AM4645" t="s">
        <v>63</v>
      </c>
      <c r="AN4645" t="s">
        <v>17065</v>
      </c>
      <c r="AO4645" t="s">
        <v>184</v>
      </c>
      <c r="AP4645" t="s">
        <v>116</v>
      </c>
      <c r="AQ4645" t="s">
        <v>336</v>
      </c>
      <c r="AR4645" t="s">
        <v>337</v>
      </c>
      <c r="AS4645" t="s">
        <v>83</v>
      </c>
      <c r="AT4645" s="5">
        <v>41575</v>
      </c>
      <c r="AU4645" t="s">
        <v>63</v>
      </c>
      <c r="AV4645" t="s">
        <v>187</v>
      </c>
      <c r="AW4645" t="s">
        <v>372</v>
      </c>
    </row>
    <row r="4646" spans="1:49" x14ac:dyDescent="0.25">
      <c r="A4646">
        <v>1829</v>
      </c>
      <c r="B4646" t="s">
        <v>10793</v>
      </c>
      <c r="C4646">
        <v>1</v>
      </c>
      <c r="D4646" t="s">
        <v>86</v>
      </c>
      <c r="E4646" t="s">
        <v>2759</v>
      </c>
      <c r="F4646" t="s">
        <v>177</v>
      </c>
      <c r="G4646">
        <v>3.29</v>
      </c>
      <c r="H4646" t="s">
        <v>489</v>
      </c>
      <c r="I4646" t="s">
        <v>63</v>
      </c>
      <c r="J4646" t="s">
        <v>224</v>
      </c>
      <c r="K4646" t="s">
        <v>10794</v>
      </c>
      <c r="L4646" t="s">
        <v>879</v>
      </c>
      <c r="M4646" t="s">
        <v>10795</v>
      </c>
      <c r="N4646">
        <v>61.909448818897637</v>
      </c>
      <c r="P4646">
        <v>40</v>
      </c>
      <c r="Q4646">
        <v>62.7</v>
      </c>
      <c r="R4646">
        <v>90</v>
      </c>
      <c r="S4646">
        <v>95.100000000000009</v>
      </c>
      <c r="T4646">
        <v>4</v>
      </c>
      <c r="U4646">
        <v>13</v>
      </c>
      <c r="V4646">
        <v>4060</v>
      </c>
      <c r="AB4646" t="s">
        <v>63</v>
      </c>
      <c r="AC4646" t="s">
        <v>63</v>
      </c>
      <c r="AD4646" t="s">
        <v>63</v>
      </c>
      <c r="AE4646" t="s">
        <v>98</v>
      </c>
      <c r="AG4646">
        <v>1948</v>
      </c>
      <c r="AH4646">
        <v>3.29</v>
      </c>
      <c r="AI4646">
        <v>38.366909999999997</v>
      </c>
      <c r="AJ4646">
        <v>-97.685329999999993</v>
      </c>
      <c r="AL4646">
        <v>3</v>
      </c>
      <c r="AM4646" t="s">
        <v>63</v>
      </c>
      <c r="AN4646" t="s">
        <v>10796</v>
      </c>
      <c r="AO4646" t="s">
        <v>184</v>
      </c>
      <c r="AP4646" t="s">
        <v>116</v>
      </c>
      <c r="AQ4646" t="s">
        <v>148</v>
      </c>
      <c r="AR4646" t="s">
        <v>148</v>
      </c>
      <c r="AS4646" t="s">
        <v>603</v>
      </c>
      <c r="AT4646" s="5">
        <v>33664</v>
      </c>
      <c r="AU4646" t="s">
        <v>129</v>
      </c>
      <c r="AV4646" t="s">
        <v>149</v>
      </c>
      <c r="AW4646" t="s">
        <v>1698</v>
      </c>
    </row>
    <row r="4647" spans="1:49" x14ac:dyDescent="0.25">
      <c r="A4647">
        <v>2306</v>
      </c>
      <c r="B4647" t="s">
        <v>2758</v>
      </c>
      <c r="C4647">
        <v>1</v>
      </c>
      <c r="D4647" t="s">
        <v>86</v>
      </c>
      <c r="E4647" t="s">
        <v>2759</v>
      </c>
      <c r="F4647" t="s">
        <v>177</v>
      </c>
      <c r="G4647">
        <v>0.83000000000000007</v>
      </c>
      <c r="H4647" t="s">
        <v>211</v>
      </c>
      <c r="I4647" t="s">
        <v>63</v>
      </c>
      <c r="J4647" t="s">
        <v>224</v>
      </c>
      <c r="K4647" t="s">
        <v>2760</v>
      </c>
      <c r="L4647" t="s">
        <v>2761</v>
      </c>
      <c r="M4647" t="s">
        <v>2762</v>
      </c>
      <c r="N4647">
        <v>293.99606299212599</v>
      </c>
      <c r="P4647">
        <v>26</v>
      </c>
      <c r="Q4647">
        <v>82</v>
      </c>
      <c r="R4647">
        <v>85</v>
      </c>
      <c r="S4647">
        <v>97.9</v>
      </c>
      <c r="T4647">
        <v>5</v>
      </c>
      <c r="U4647">
        <v>16</v>
      </c>
      <c r="V4647">
        <v>1680</v>
      </c>
      <c r="X4647" t="s">
        <v>2763</v>
      </c>
      <c r="Y4647" t="s">
        <v>126</v>
      </c>
      <c r="Z4647" t="s">
        <v>344</v>
      </c>
      <c r="AA4647" t="s">
        <v>157</v>
      </c>
      <c r="AB4647" t="s">
        <v>98</v>
      </c>
      <c r="AC4647" t="s">
        <v>98</v>
      </c>
      <c r="AD4647" t="s">
        <v>98</v>
      </c>
      <c r="AE4647" t="s">
        <v>63</v>
      </c>
      <c r="AG4647">
        <v>1948</v>
      </c>
      <c r="AH4647">
        <v>0.83000000000000007</v>
      </c>
      <c r="AI4647">
        <v>38.342480000000002</v>
      </c>
      <c r="AJ4647">
        <v>-97.682130000000001</v>
      </c>
      <c r="AL4647">
        <v>8</v>
      </c>
      <c r="AM4647" t="s">
        <v>63</v>
      </c>
      <c r="AN4647" t="s">
        <v>2764</v>
      </c>
      <c r="AO4647" t="s">
        <v>184</v>
      </c>
      <c r="AP4647" t="s">
        <v>116</v>
      </c>
      <c r="AQ4647" t="s">
        <v>653</v>
      </c>
      <c r="AR4647" t="s">
        <v>677</v>
      </c>
      <c r="AS4647" t="s">
        <v>83</v>
      </c>
      <c r="AT4647" s="5">
        <v>37622</v>
      </c>
      <c r="AU4647" t="s">
        <v>63</v>
      </c>
      <c r="AV4647" t="s">
        <v>187</v>
      </c>
      <c r="AW4647" t="s">
        <v>188</v>
      </c>
    </row>
    <row r="4648" spans="1:49" x14ac:dyDescent="0.25">
      <c r="A4648">
        <v>1505</v>
      </c>
      <c r="B4648" t="s">
        <v>17397</v>
      </c>
      <c r="C4648">
        <v>1</v>
      </c>
      <c r="D4648" t="s">
        <v>86</v>
      </c>
      <c r="E4648" t="s">
        <v>2453</v>
      </c>
      <c r="F4648" t="s">
        <v>177</v>
      </c>
      <c r="G4648">
        <v>0.37</v>
      </c>
      <c r="H4648" t="s">
        <v>138</v>
      </c>
      <c r="I4648" t="s">
        <v>63</v>
      </c>
      <c r="J4648" t="s">
        <v>224</v>
      </c>
      <c r="K4648" t="s">
        <v>17398</v>
      </c>
      <c r="L4648" t="s">
        <v>6594</v>
      </c>
      <c r="M4648" t="s">
        <v>2457</v>
      </c>
      <c r="N4648">
        <v>22.014435695538058</v>
      </c>
      <c r="P4648">
        <v>44</v>
      </c>
      <c r="Q4648">
        <v>61.800000000000004</v>
      </c>
      <c r="R4648">
        <v>95</v>
      </c>
      <c r="S4648">
        <v>98.2</v>
      </c>
      <c r="T4648">
        <v>6</v>
      </c>
      <c r="U4648">
        <v>8</v>
      </c>
      <c r="V4648">
        <v>2120</v>
      </c>
      <c r="W4648" t="s">
        <v>70</v>
      </c>
      <c r="AB4648" t="s">
        <v>63</v>
      </c>
      <c r="AC4648" t="s">
        <v>63</v>
      </c>
      <c r="AD4648" t="s">
        <v>63</v>
      </c>
      <c r="AE4648" t="s">
        <v>98</v>
      </c>
      <c r="AG4648">
        <v>1963</v>
      </c>
      <c r="AH4648">
        <v>3.14</v>
      </c>
      <c r="AI4648">
        <v>38.202950000000001</v>
      </c>
      <c r="AJ4648">
        <v>-97.493459999999999</v>
      </c>
      <c r="AL4648">
        <v>3</v>
      </c>
      <c r="AM4648" t="s">
        <v>63</v>
      </c>
      <c r="AN4648" t="s">
        <v>17399</v>
      </c>
      <c r="AO4648" t="s">
        <v>184</v>
      </c>
      <c r="AP4648" t="s">
        <v>116</v>
      </c>
      <c r="AQ4648" t="s">
        <v>1071</v>
      </c>
      <c r="AR4648" t="s">
        <v>358</v>
      </c>
      <c r="AS4648" t="s">
        <v>83</v>
      </c>
      <c r="AT4648" s="5">
        <v>36192</v>
      </c>
      <c r="AU4648" t="s">
        <v>129</v>
      </c>
      <c r="AV4648" t="s">
        <v>149</v>
      </c>
      <c r="AW4648" t="s">
        <v>150</v>
      </c>
    </row>
    <row r="4649" spans="1:49" x14ac:dyDescent="0.25">
      <c r="A4649">
        <v>5745</v>
      </c>
      <c r="B4649" t="s">
        <v>2452</v>
      </c>
      <c r="C4649">
        <v>1</v>
      </c>
      <c r="D4649" t="s">
        <v>86</v>
      </c>
      <c r="E4649" t="s">
        <v>2453</v>
      </c>
      <c r="F4649" t="s">
        <v>177</v>
      </c>
      <c r="G4649">
        <v>1.49</v>
      </c>
      <c r="H4649" t="s">
        <v>2454</v>
      </c>
      <c r="I4649" t="s">
        <v>63</v>
      </c>
      <c r="J4649" t="s">
        <v>224</v>
      </c>
      <c r="K4649" t="s">
        <v>2455</v>
      </c>
      <c r="L4649" t="s">
        <v>2456</v>
      </c>
      <c r="M4649" t="s">
        <v>2457</v>
      </c>
      <c r="N4649">
        <v>45.800524934383205</v>
      </c>
      <c r="P4649">
        <v>48</v>
      </c>
      <c r="Q4649">
        <v>61.300000000000004</v>
      </c>
      <c r="R4649">
        <v>60</v>
      </c>
      <c r="S4649">
        <v>70.600000000000009</v>
      </c>
      <c r="T4649">
        <v>6</v>
      </c>
      <c r="U4649">
        <v>8</v>
      </c>
      <c r="V4649">
        <v>2120</v>
      </c>
      <c r="W4649" t="s">
        <v>70</v>
      </c>
      <c r="X4649" t="s">
        <v>2458</v>
      </c>
      <c r="Y4649" t="s">
        <v>96</v>
      </c>
      <c r="Z4649" t="s">
        <v>73</v>
      </c>
      <c r="AA4649" t="s">
        <v>157</v>
      </c>
      <c r="AB4649" t="s">
        <v>76</v>
      </c>
      <c r="AC4649" t="s">
        <v>75</v>
      </c>
      <c r="AD4649" t="s">
        <v>75</v>
      </c>
      <c r="AE4649" t="s">
        <v>63</v>
      </c>
      <c r="AG4649">
        <v>1964</v>
      </c>
      <c r="AH4649">
        <v>1.53</v>
      </c>
      <c r="AI4649">
        <v>38.203049999999998</v>
      </c>
      <c r="AJ4649">
        <v>-97.514660000000006</v>
      </c>
      <c r="AL4649">
        <v>2</v>
      </c>
      <c r="AM4649" t="s">
        <v>63</v>
      </c>
      <c r="AN4649" t="s">
        <v>2459</v>
      </c>
      <c r="AO4649" t="s">
        <v>184</v>
      </c>
      <c r="AP4649" t="s">
        <v>116</v>
      </c>
      <c r="AQ4649" t="s">
        <v>148</v>
      </c>
      <c r="AR4649" t="s">
        <v>148</v>
      </c>
      <c r="AS4649" t="s">
        <v>603</v>
      </c>
      <c r="AT4649" s="5">
        <v>26665</v>
      </c>
      <c r="AU4649" t="s">
        <v>108</v>
      </c>
      <c r="AV4649" t="s">
        <v>149</v>
      </c>
      <c r="AW4649" t="s">
        <v>105</v>
      </c>
    </row>
    <row r="4650" spans="1:49" x14ac:dyDescent="0.25">
      <c r="A4650">
        <v>0</v>
      </c>
      <c r="B4650" t="s">
        <v>9467</v>
      </c>
      <c r="C4650">
        <v>1</v>
      </c>
      <c r="D4650" t="s">
        <v>86</v>
      </c>
      <c r="E4650" t="s">
        <v>267</v>
      </c>
      <c r="F4650" t="s">
        <v>65</v>
      </c>
      <c r="G4650">
        <v>68.2</v>
      </c>
      <c r="H4650" t="s">
        <v>9468</v>
      </c>
      <c r="I4650" t="s">
        <v>63</v>
      </c>
      <c r="J4650" t="s">
        <v>319</v>
      </c>
      <c r="K4650" t="s">
        <v>9469</v>
      </c>
      <c r="L4650" t="s">
        <v>9470</v>
      </c>
      <c r="M4650" t="s">
        <v>9471</v>
      </c>
      <c r="N4650">
        <v>43.996062992125985</v>
      </c>
      <c r="P4650">
        <v>6</v>
      </c>
      <c r="R4650">
        <v>100</v>
      </c>
      <c r="S4650">
        <v>100</v>
      </c>
      <c r="T4650">
        <v>0</v>
      </c>
      <c r="AB4650" t="s">
        <v>129</v>
      </c>
      <c r="AC4650" t="s">
        <v>129</v>
      </c>
      <c r="AD4650" t="s">
        <v>129</v>
      </c>
      <c r="AE4650" t="s">
        <v>63</v>
      </c>
      <c r="AG4650">
        <v>1971</v>
      </c>
      <c r="AH4650">
        <v>25.41</v>
      </c>
      <c r="AI4650">
        <v>38.483789999999999</v>
      </c>
      <c r="AJ4650">
        <v>-97.620609999999999</v>
      </c>
      <c r="AL4650">
        <v>3</v>
      </c>
      <c r="AM4650" t="s">
        <v>63</v>
      </c>
      <c r="AN4650" t="s">
        <v>9472</v>
      </c>
      <c r="AO4650" t="s">
        <v>76</v>
      </c>
      <c r="AP4650" t="s">
        <v>9327</v>
      </c>
      <c r="AQ4650" t="s">
        <v>148</v>
      </c>
      <c r="AR4650" t="s">
        <v>148</v>
      </c>
      <c r="AS4650" t="s">
        <v>131</v>
      </c>
      <c r="AT4650" s="5"/>
      <c r="AU4650" t="s">
        <v>76</v>
      </c>
      <c r="AV4650" t="s">
        <v>200</v>
      </c>
      <c r="AW4650" t="s">
        <v>150</v>
      </c>
    </row>
    <row r="4651" spans="1:49" x14ac:dyDescent="0.25">
      <c r="A4651">
        <v>130</v>
      </c>
      <c r="B4651" t="s">
        <v>4202</v>
      </c>
      <c r="C4651">
        <v>1</v>
      </c>
      <c r="D4651" t="s">
        <v>86</v>
      </c>
      <c r="E4651" t="s">
        <v>222</v>
      </c>
      <c r="F4651" t="s">
        <v>108</v>
      </c>
      <c r="G4651">
        <v>274.81</v>
      </c>
      <c r="H4651" t="s">
        <v>138</v>
      </c>
      <c r="I4651" t="s">
        <v>63</v>
      </c>
      <c r="J4651" t="s">
        <v>224</v>
      </c>
      <c r="K4651" t="s">
        <v>4203</v>
      </c>
      <c r="L4651" t="s">
        <v>4204</v>
      </c>
      <c r="M4651" t="s">
        <v>1491</v>
      </c>
      <c r="N4651">
        <v>31.594488188976378</v>
      </c>
      <c r="P4651">
        <v>44</v>
      </c>
      <c r="Q4651">
        <v>100</v>
      </c>
      <c r="R4651">
        <v>93</v>
      </c>
      <c r="S4651">
        <v>97.5</v>
      </c>
      <c r="T4651">
        <v>0</v>
      </c>
      <c r="U4651">
        <v>17</v>
      </c>
      <c r="V4651">
        <v>5520</v>
      </c>
      <c r="AB4651" t="s">
        <v>63</v>
      </c>
      <c r="AC4651" t="s">
        <v>63</v>
      </c>
      <c r="AD4651" t="s">
        <v>63</v>
      </c>
      <c r="AE4651" t="s">
        <v>98</v>
      </c>
      <c r="AG4651">
        <v>1988</v>
      </c>
      <c r="AH4651">
        <v>2.2789999999999999</v>
      </c>
      <c r="AI4651">
        <v>38.37688</v>
      </c>
      <c r="AJ4651">
        <v>-97.545259999999999</v>
      </c>
      <c r="AL4651">
        <v>3</v>
      </c>
      <c r="AM4651" t="s">
        <v>63</v>
      </c>
      <c r="AN4651" t="s">
        <v>4205</v>
      </c>
      <c r="AO4651" t="s">
        <v>184</v>
      </c>
      <c r="AP4651" t="s">
        <v>116</v>
      </c>
      <c r="AQ4651" t="s">
        <v>4206</v>
      </c>
      <c r="AR4651" t="s">
        <v>1219</v>
      </c>
      <c r="AS4651" t="s">
        <v>83</v>
      </c>
      <c r="AT4651" s="5">
        <v>42145</v>
      </c>
      <c r="AU4651" t="s">
        <v>129</v>
      </c>
      <c r="AV4651" t="s">
        <v>149</v>
      </c>
      <c r="AW4651" t="s">
        <v>3504</v>
      </c>
    </row>
    <row r="4652" spans="1:49" x14ac:dyDescent="0.25">
      <c r="A4652">
        <v>1254</v>
      </c>
      <c r="B4652" t="s">
        <v>24722</v>
      </c>
      <c r="C4652">
        <v>1</v>
      </c>
      <c r="D4652" t="s">
        <v>86</v>
      </c>
      <c r="E4652" t="s">
        <v>222</v>
      </c>
      <c r="F4652" t="s">
        <v>108</v>
      </c>
      <c r="G4652">
        <v>270.79000000000002</v>
      </c>
      <c r="H4652" t="s">
        <v>138</v>
      </c>
      <c r="I4652" t="s">
        <v>63</v>
      </c>
      <c r="J4652" t="s">
        <v>224</v>
      </c>
      <c r="K4652" t="s">
        <v>24723</v>
      </c>
      <c r="L4652" t="s">
        <v>1565</v>
      </c>
      <c r="M4652" t="s">
        <v>1491</v>
      </c>
      <c r="N4652">
        <v>94.586614173228341</v>
      </c>
      <c r="P4652">
        <v>44</v>
      </c>
      <c r="Q4652">
        <v>83.8</v>
      </c>
      <c r="R4652">
        <v>97</v>
      </c>
      <c r="S4652">
        <v>97.2</v>
      </c>
      <c r="T4652">
        <v>0</v>
      </c>
      <c r="U4652">
        <v>17</v>
      </c>
      <c r="V4652">
        <v>5520</v>
      </c>
      <c r="AB4652" t="s">
        <v>63</v>
      </c>
      <c r="AC4652" t="s">
        <v>63</v>
      </c>
      <c r="AD4652" t="s">
        <v>63</v>
      </c>
      <c r="AE4652" t="s">
        <v>98</v>
      </c>
      <c r="AG4652">
        <v>1988</v>
      </c>
      <c r="AH4652">
        <v>1.877</v>
      </c>
      <c r="AI4652">
        <v>38.376710000000003</v>
      </c>
      <c r="AJ4652">
        <v>-97.584530000000001</v>
      </c>
      <c r="AL4652">
        <v>9</v>
      </c>
      <c r="AM4652" t="s">
        <v>63</v>
      </c>
      <c r="AN4652" t="s">
        <v>24724</v>
      </c>
      <c r="AO4652" t="s">
        <v>184</v>
      </c>
      <c r="AP4652" t="s">
        <v>116</v>
      </c>
      <c r="AQ4652" t="s">
        <v>486</v>
      </c>
      <c r="AR4652" t="s">
        <v>653</v>
      </c>
      <c r="AS4652" t="s">
        <v>83</v>
      </c>
      <c r="AT4652" s="5">
        <v>36192</v>
      </c>
      <c r="AU4652" t="s">
        <v>129</v>
      </c>
      <c r="AV4652" t="s">
        <v>149</v>
      </c>
      <c r="AW4652" t="s">
        <v>3504</v>
      </c>
    </row>
    <row r="4653" spans="1:49" x14ac:dyDescent="0.25">
      <c r="A4653">
        <v>1253</v>
      </c>
      <c r="B4653" t="s">
        <v>14952</v>
      </c>
      <c r="C4653">
        <v>1</v>
      </c>
      <c r="D4653" t="s">
        <v>86</v>
      </c>
      <c r="E4653" t="s">
        <v>222</v>
      </c>
      <c r="F4653" t="s">
        <v>108</v>
      </c>
      <c r="G4653">
        <v>272.92</v>
      </c>
      <c r="H4653" t="s">
        <v>138</v>
      </c>
      <c r="I4653" t="s">
        <v>63</v>
      </c>
      <c r="J4653" t="s">
        <v>224</v>
      </c>
      <c r="K4653" t="s">
        <v>14953</v>
      </c>
      <c r="L4653" t="s">
        <v>14954</v>
      </c>
      <c r="M4653" t="s">
        <v>1491</v>
      </c>
      <c r="N4653">
        <v>31.102362204724411</v>
      </c>
      <c r="P4653">
        <v>44</v>
      </c>
      <c r="Q4653">
        <v>80.2</v>
      </c>
      <c r="R4653">
        <v>93</v>
      </c>
      <c r="S4653">
        <v>97.9</v>
      </c>
      <c r="T4653">
        <v>0</v>
      </c>
      <c r="U4653">
        <v>17</v>
      </c>
      <c r="V4653">
        <v>5520</v>
      </c>
      <c r="AB4653" t="s">
        <v>63</v>
      </c>
      <c r="AC4653" t="s">
        <v>63</v>
      </c>
      <c r="AD4653" t="s">
        <v>63</v>
      </c>
      <c r="AE4653" t="s">
        <v>98</v>
      </c>
      <c r="AG4653">
        <v>1988</v>
      </c>
      <c r="AH4653">
        <v>2.09</v>
      </c>
      <c r="AI4653">
        <v>38.377110000000002</v>
      </c>
      <c r="AJ4653">
        <v>-97.510419999999996</v>
      </c>
      <c r="AL4653">
        <v>3</v>
      </c>
      <c r="AM4653" t="s">
        <v>63</v>
      </c>
      <c r="AN4653" t="s">
        <v>14955</v>
      </c>
      <c r="AO4653" t="s">
        <v>184</v>
      </c>
      <c r="AP4653" t="s">
        <v>116</v>
      </c>
      <c r="AQ4653" t="s">
        <v>358</v>
      </c>
      <c r="AR4653" t="s">
        <v>653</v>
      </c>
      <c r="AS4653" t="s">
        <v>83</v>
      </c>
      <c r="AT4653" s="5">
        <v>36192</v>
      </c>
      <c r="AU4653" t="s">
        <v>129</v>
      </c>
      <c r="AV4653" t="s">
        <v>149</v>
      </c>
      <c r="AW4653" t="s">
        <v>3504</v>
      </c>
    </row>
    <row r="4654" spans="1:49" x14ac:dyDescent="0.25">
      <c r="A4654">
        <v>1201</v>
      </c>
      <c r="B4654" t="s">
        <v>21567</v>
      </c>
      <c r="C4654">
        <v>1</v>
      </c>
      <c r="D4654" t="s">
        <v>86</v>
      </c>
      <c r="E4654" t="s">
        <v>222</v>
      </c>
      <c r="F4654" t="s">
        <v>108</v>
      </c>
      <c r="G4654">
        <v>275.66000000000003</v>
      </c>
      <c r="H4654" t="s">
        <v>138</v>
      </c>
      <c r="I4654" t="s">
        <v>63</v>
      </c>
      <c r="J4654" t="s">
        <v>224</v>
      </c>
      <c r="K4654" t="s">
        <v>21568</v>
      </c>
      <c r="L4654" t="s">
        <v>19604</v>
      </c>
      <c r="M4654" t="s">
        <v>1491</v>
      </c>
      <c r="N4654">
        <v>52.887139107611546</v>
      </c>
      <c r="P4654">
        <v>44</v>
      </c>
      <c r="Q4654">
        <v>83.2</v>
      </c>
      <c r="R4654">
        <v>92</v>
      </c>
      <c r="S4654">
        <v>98.100000000000009</v>
      </c>
      <c r="T4654">
        <v>0</v>
      </c>
      <c r="U4654">
        <v>21</v>
      </c>
      <c r="V4654">
        <v>4200</v>
      </c>
      <c r="AB4654" t="s">
        <v>63</v>
      </c>
      <c r="AC4654" t="s">
        <v>63</v>
      </c>
      <c r="AD4654" t="s">
        <v>63</v>
      </c>
      <c r="AE4654" t="s">
        <v>98</v>
      </c>
      <c r="AG4654">
        <v>1988</v>
      </c>
      <c r="AH4654">
        <v>22.573</v>
      </c>
      <c r="AI4654">
        <v>38.377049999999997</v>
      </c>
      <c r="AJ4654">
        <v>-97.494870000000006</v>
      </c>
      <c r="AL4654">
        <v>5</v>
      </c>
      <c r="AM4654" t="s">
        <v>63</v>
      </c>
      <c r="AN4654" t="s">
        <v>21569</v>
      </c>
      <c r="AO4654" t="s">
        <v>184</v>
      </c>
      <c r="AP4654" t="s">
        <v>116</v>
      </c>
      <c r="AQ4654" t="s">
        <v>358</v>
      </c>
      <c r="AR4654" t="s">
        <v>653</v>
      </c>
      <c r="AS4654" t="s">
        <v>83</v>
      </c>
      <c r="AT4654" s="5">
        <v>36192</v>
      </c>
      <c r="AU4654" t="s">
        <v>129</v>
      </c>
      <c r="AV4654" t="s">
        <v>149</v>
      </c>
      <c r="AW4654" t="s">
        <v>3504</v>
      </c>
    </row>
    <row r="4655" spans="1:49" x14ac:dyDescent="0.25">
      <c r="A4655">
        <v>556</v>
      </c>
      <c r="B4655" t="s">
        <v>9608</v>
      </c>
      <c r="C4655">
        <v>1</v>
      </c>
      <c r="D4655" t="s">
        <v>86</v>
      </c>
      <c r="E4655" t="s">
        <v>184</v>
      </c>
      <c r="F4655" t="s">
        <v>177</v>
      </c>
      <c r="G4655">
        <v>184.3</v>
      </c>
      <c r="H4655" t="s">
        <v>138</v>
      </c>
      <c r="I4655" t="s">
        <v>63</v>
      </c>
      <c r="J4655" t="s">
        <v>319</v>
      </c>
      <c r="K4655" t="s">
        <v>9609</v>
      </c>
      <c r="L4655" t="s">
        <v>166</v>
      </c>
      <c r="M4655" t="s">
        <v>1726</v>
      </c>
      <c r="N4655">
        <v>31.200787401574804</v>
      </c>
      <c r="P4655">
        <v>44</v>
      </c>
      <c r="Q4655">
        <v>100</v>
      </c>
      <c r="R4655">
        <v>85</v>
      </c>
      <c r="S4655">
        <v>92</v>
      </c>
      <c r="T4655">
        <v>0</v>
      </c>
      <c r="U4655">
        <v>11</v>
      </c>
      <c r="V4655">
        <v>1840</v>
      </c>
      <c r="AB4655" t="s">
        <v>63</v>
      </c>
      <c r="AC4655" t="s">
        <v>63</v>
      </c>
      <c r="AD4655" t="s">
        <v>63</v>
      </c>
      <c r="AE4655" t="s">
        <v>98</v>
      </c>
      <c r="AG4655">
        <v>1988</v>
      </c>
      <c r="AH4655">
        <v>12.77</v>
      </c>
      <c r="AI4655">
        <v>38.565989999999999</v>
      </c>
      <c r="AJ4655">
        <v>-97.689019999999999</v>
      </c>
      <c r="AL4655">
        <v>3</v>
      </c>
      <c r="AM4655" t="s">
        <v>63</v>
      </c>
      <c r="AN4655" t="s">
        <v>9610</v>
      </c>
      <c r="AO4655" t="s">
        <v>76</v>
      </c>
      <c r="AP4655" t="s">
        <v>170</v>
      </c>
      <c r="AQ4655" t="s">
        <v>186</v>
      </c>
      <c r="AR4655" t="s">
        <v>313</v>
      </c>
      <c r="AS4655" t="s">
        <v>83</v>
      </c>
      <c r="AT4655" s="5">
        <v>36192</v>
      </c>
      <c r="AU4655" t="s">
        <v>129</v>
      </c>
      <c r="AV4655" t="s">
        <v>149</v>
      </c>
      <c r="AW4655" t="s">
        <v>135</v>
      </c>
    </row>
    <row r="4656" spans="1:49" x14ac:dyDescent="0.25">
      <c r="A4656">
        <v>482</v>
      </c>
      <c r="B4656" t="s">
        <v>24384</v>
      </c>
      <c r="C4656">
        <v>1</v>
      </c>
      <c r="D4656" t="s">
        <v>86</v>
      </c>
      <c r="E4656" t="s">
        <v>184</v>
      </c>
      <c r="F4656" t="s">
        <v>177</v>
      </c>
      <c r="G4656">
        <v>186.63300000000001</v>
      </c>
      <c r="H4656" t="s">
        <v>403</v>
      </c>
      <c r="I4656" t="s">
        <v>63</v>
      </c>
      <c r="J4656" t="s">
        <v>319</v>
      </c>
      <c r="K4656" t="s">
        <v>24385</v>
      </c>
      <c r="L4656" t="s">
        <v>24386</v>
      </c>
      <c r="M4656" t="s">
        <v>7768</v>
      </c>
      <c r="N4656">
        <v>520.11154855643042</v>
      </c>
      <c r="O4656">
        <v>48</v>
      </c>
      <c r="P4656">
        <v>40</v>
      </c>
      <c r="Q4656">
        <v>96</v>
      </c>
      <c r="R4656">
        <v>90</v>
      </c>
      <c r="S4656">
        <v>93.600000000000009</v>
      </c>
      <c r="T4656">
        <v>8</v>
      </c>
      <c r="U4656">
        <v>6</v>
      </c>
      <c r="V4656">
        <v>3150</v>
      </c>
      <c r="AB4656" t="s">
        <v>75</v>
      </c>
      <c r="AC4656" t="s">
        <v>129</v>
      </c>
      <c r="AD4656" t="s">
        <v>129</v>
      </c>
      <c r="AE4656" t="s">
        <v>63</v>
      </c>
      <c r="AG4656">
        <v>1994</v>
      </c>
      <c r="AH4656">
        <v>4.7300000000000004</v>
      </c>
      <c r="AI4656">
        <v>38.583530000000003</v>
      </c>
      <c r="AJ4656">
        <v>-97.666659999999993</v>
      </c>
      <c r="AK4656" t="s">
        <v>262</v>
      </c>
      <c r="AL4656">
        <v>6</v>
      </c>
      <c r="AM4656" t="s">
        <v>63</v>
      </c>
      <c r="AN4656" t="s">
        <v>24387</v>
      </c>
      <c r="AO4656" t="s">
        <v>76</v>
      </c>
      <c r="AP4656" t="s">
        <v>170</v>
      </c>
      <c r="AQ4656" t="s">
        <v>264</v>
      </c>
      <c r="AR4656" t="s">
        <v>1229</v>
      </c>
      <c r="AS4656" t="s">
        <v>83</v>
      </c>
      <c r="AT4656" s="5">
        <v>35156</v>
      </c>
      <c r="AU4656" t="s">
        <v>63</v>
      </c>
      <c r="AV4656" t="s">
        <v>274</v>
      </c>
      <c r="AW4656" t="s">
        <v>444</v>
      </c>
    </row>
    <row r="4657" spans="1:49" x14ac:dyDescent="0.25">
      <c r="A4657">
        <v>165</v>
      </c>
      <c r="B4657" t="s">
        <v>8644</v>
      </c>
      <c r="C4657">
        <v>1</v>
      </c>
      <c r="D4657" t="s">
        <v>86</v>
      </c>
      <c r="E4657" t="s">
        <v>222</v>
      </c>
      <c r="F4657" t="s">
        <v>108</v>
      </c>
      <c r="G4657">
        <v>261.43</v>
      </c>
      <c r="H4657" t="s">
        <v>489</v>
      </c>
      <c r="I4657" t="s">
        <v>63</v>
      </c>
      <c r="J4657" t="s">
        <v>224</v>
      </c>
      <c r="K4657" t="s">
        <v>8645</v>
      </c>
      <c r="L4657" t="s">
        <v>4463</v>
      </c>
      <c r="M4657" t="s">
        <v>3978</v>
      </c>
      <c r="N4657">
        <v>39.009186351706035</v>
      </c>
      <c r="O4657">
        <v>30</v>
      </c>
      <c r="P4657">
        <v>44</v>
      </c>
      <c r="Q4657">
        <v>92.3</v>
      </c>
      <c r="R4657">
        <v>95</v>
      </c>
      <c r="S4657">
        <v>96.7</v>
      </c>
      <c r="T4657">
        <v>28</v>
      </c>
      <c r="U4657">
        <v>20</v>
      </c>
      <c r="V4657">
        <v>3640</v>
      </c>
      <c r="AB4657" t="s">
        <v>63</v>
      </c>
      <c r="AC4657" t="s">
        <v>63</v>
      </c>
      <c r="AD4657" t="s">
        <v>63</v>
      </c>
      <c r="AE4657" t="s">
        <v>98</v>
      </c>
      <c r="AG4657">
        <v>1997</v>
      </c>
      <c r="AH4657">
        <v>9.32</v>
      </c>
      <c r="AI4657">
        <v>38.364249999999998</v>
      </c>
      <c r="AJ4657">
        <v>-97.755899999999997</v>
      </c>
      <c r="AK4657" t="s">
        <v>262</v>
      </c>
      <c r="AL4657">
        <v>3</v>
      </c>
      <c r="AM4657" t="s">
        <v>63</v>
      </c>
      <c r="AN4657" t="s">
        <v>8646</v>
      </c>
      <c r="AO4657" t="s">
        <v>184</v>
      </c>
      <c r="AP4657" t="s">
        <v>170</v>
      </c>
      <c r="AQ4657" t="s">
        <v>634</v>
      </c>
      <c r="AR4657" t="s">
        <v>932</v>
      </c>
      <c r="AS4657" t="s">
        <v>83</v>
      </c>
      <c r="AT4657" s="5">
        <v>39083</v>
      </c>
      <c r="AU4657" t="s">
        <v>129</v>
      </c>
      <c r="AV4657" t="s">
        <v>149</v>
      </c>
      <c r="AW4657" t="s">
        <v>1132</v>
      </c>
    </row>
    <row r="4658" spans="1:49" x14ac:dyDescent="0.25">
      <c r="A4658">
        <v>152</v>
      </c>
      <c r="B4658" t="s">
        <v>12731</v>
      </c>
      <c r="C4658">
        <v>1</v>
      </c>
      <c r="D4658" t="s">
        <v>86</v>
      </c>
      <c r="E4658" t="s">
        <v>222</v>
      </c>
      <c r="F4658" t="s">
        <v>108</v>
      </c>
      <c r="G4658">
        <v>253.52</v>
      </c>
      <c r="H4658" t="s">
        <v>489</v>
      </c>
      <c r="I4658" t="s">
        <v>63</v>
      </c>
      <c r="J4658" t="s">
        <v>224</v>
      </c>
      <c r="K4658" t="s">
        <v>12732</v>
      </c>
      <c r="L4658" t="s">
        <v>12733</v>
      </c>
      <c r="M4658" t="s">
        <v>3978</v>
      </c>
      <c r="N4658">
        <v>32.414698162729657</v>
      </c>
      <c r="P4658">
        <v>44</v>
      </c>
      <c r="Q4658">
        <v>92</v>
      </c>
      <c r="R4658">
        <v>95</v>
      </c>
      <c r="S4658">
        <v>96.9</v>
      </c>
      <c r="T4658">
        <v>28</v>
      </c>
      <c r="U4658">
        <v>19</v>
      </c>
      <c r="V4658">
        <v>3770</v>
      </c>
      <c r="AB4658" t="s">
        <v>63</v>
      </c>
      <c r="AC4658" t="s">
        <v>63</v>
      </c>
      <c r="AD4658" t="s">
        <v>63</v>
      </c>
      <c r="AE4658" t="s">
        <v>98</v>
      </c>
      <c r="AG4658">
        <v>1997</v>
      </c>
      <c r="AH4658">
        <v>1.5</v>
      </c>
      <c r="AI4658">
        <v>38.37688</v>
      </c>
      <c r="AJ4658">
        <v>-97.896680000000003</v>
      </c>
      <c r="AL4658">
        <v>3</v>
      </c>
      <c r="AM4658" t="s">
        <v>63</v>
      </c>
      <c r="AN4658" t="s">
        <v>12734</v>
      </c>
      <c r="AO4658" t="s">
        <v>184</v>
      </c>
      <c r="AP4658" t="s">
        <v>170</v>
      </c>
      <c r="AQ4658" t="s">
        <v>1304</v>
      </c>
      <c r="AR4658" t="s">
        <v>133</v>
      </c>
      <c r="AS4658" t="s">
        <v>83</v>
      </c>
      <c r="AT4658" s="5">
        <v>39083</v>
      </c>
      <c r="AU4658" t="s">
        <v>129</v>
      </c>
      <c r="AV4658" t="s">
        <v>149</v>
      </c>
      <c r="AW4658" t="s">
        <v>1132</v>
      </c>
    </row>
    <row r="4659" spans="1:49" x14ac:dyDescent="0.25">
      <c r="A4659">
        <v>86</v>
      </c>
      <c r="B4659" t="s">
        <v>27356</v>
      </c>
      <c r="C4659">
        <v>1</v>
      </c>
      <c r="D4659" t="s">
        <v>86</v>
      </c>
      <c r="E4659" t="s">
        <v>222</v>
      </c>
      <c r="F4659" t="s">
        <v>108</v>
      </c>
      <c r="G4659">
        <v>265.12</v>
      </c>
      <c r="H4659" t="s">
        <v>489</v>
      </c>
      <c r="I4659" t="s">
        <v>63</v>
      </c>
      <c r="J4659" t="s">
        <v>224</v>
      </c>
      <c r="K4659" t="s">
        <v>27357</v>
      </c>
      <c r="L4659" t="s">
        <v>879</v>
      </c>
      <c r="M4659" t="s">
        <v>3978</v>
      </c>
      <c r="N4659">
        <v>85.990813648293965</v>
      </c>
      <c r="P4659">
        <v>44</v>
      </c>
      <c r="Q4659">
        <v>86.2</v>
      </c>
      <c r="R4659">
        <v>95</v>
      </c>
      <c r="S4659">
        <v>98.600000000000009</v>
      </c>
      <c r="T4659">
        <v>28</v>
      </c>
      <c r="U4659">
        <v>17</v>
      </c>
      <c r="V4659">
        <v>4400</v>
      </c>
      <c r="AB4659" t="s">
        <v>63</v>
      </c>
      <c r="AC4659" t="s">
        <v>63</v>
      </c>
      <c r="AD4659" t="s">
        <v>63</v>
      </c>
      <c r="AE4659" t="s">
        <v>129</v>
      </c>
      <c r="AG4659">
        <v>1997</v>
      </c>
      <c r="AH4659">
        <v>13</v>
      </c>
      <c r="AI4659">
        <v>38.369529999999997</v>
      </c>
      <c r="AJ4659">
        <v>-97.688800000000001</v>
      </c>
      <c r="AL4659">
        <v>8</v>
      </c>
      <c r="AM4659" t="s">
        <v>63</v>
      </c>
      <c r="AN4659" t="s">
        <v>27358</v>
      </c>
      <c r="AO4659" t="s">
        <v>184</v>
      </c>
      <c r="AP4659" t="s">
        <v>170</v>
      </c>
      <c r="AQ4659" t="s">
        <v>102</v>
      </c>
      <c r="AR4659" t="s">
        <v>6841</v>
      </c>
      <c r="AS4659" t="s">
        <v>83</v>
      </c>
      <c r="AT4659" s="5">
        <v>39083</v>
      </c>
      <c r="AU4659" t="s">
        <v>129</v>
      </c>
      <c r="AV4659" t="s">
        <v>149</v>
      </c>
      <c r="AW4659" t="s">
        <v>1132</v>
      </c>
    </row>
    <row r="4660" spans="1:49" x14ac:dyDescent="0.25">
      <c r="A4660">
        <v>0</v>
      </c>
      <c r="B4660" t="s">
        <v>24225</v>
      </c>
      <c r="C4660">
        <v>1</v>
      </c>
      <c r="D4660" t="s">
        <v>86</v>
      </c>
      <c r="E4660" t="s">
        <v>703</v>
      </c>
      <c r="F4660" t="s">
        <v>177</v>
      </c>
      <c r="G4660">
        <v>68.2</v>
      </c>
      <c r="H4660" t="s">
        <v>90</v>
      </c>
      <c r="I4660" t="s">
        <v>63</v>
      </c>
      <c r="J4660" t="s">
        <v>224</v>
      </c>
      <c r="K4660" t="s">
        <v>24226</v>
      </c>
      <c r="L4660" t="s">
        <v>2926</v>
      </c>
      <c r="M4660" t="s">
        <v>15520</v>
      </c>
      <c r="N4660">
        <v>82.51312335958005</v>
      </c>
      <c r="O4660">
        <v>0</v>
      </c>
      <c r="P4660">
        <v>39.993438320209975</v>
      </c>
      <c r="Q4660">
        <v>100</v>
      </c>
      <c r="S4660">
        <v>100</v>
      </c>
      <c r="T4660">
        <v>0</v>
      </c>
      <c r="U4660">
        <v>13</v>
      </c>
      <c r="V4660">
        <v>2825</v>
      </c>
      <c r="AB4660" t="s">
        <v>129</v>
      </c>
      <c r="AC4660" t="s">
        <v>129</v>
      </c>
      <c r="AD4660" t="s">
        <v>129</v>
      </c>
      <c r="AE4660" t="s">
        <v>63</v>
      </c>
      <c r="AG4660">
        <v>2010</v>
      </c>
      <c r="AH4660">
        <v>2.15</v>
      </c>
      <c r="AI4660">
        <v>38.199997000000003</v>
      </c>
      <c r="AJ4660">
        <v>-97.803093000000004</v>
      </c>
      <c r="AL4660">
        <v>3</v>
      </c>
      <c r="AM4660" t="s">
        <v>63</v>
      </c>
      <c r="AN4660" t="s">
        <v>24227</v>
      </c>
      <c r="AO4660" t="s">
        <v>184</v>
      </c>
      <c r="AP4660" t="s">
        <v>131</v>
      </c>
      <c r="AQ4660" t="s">
        <v>132</v>
      </c>
      <c r="AR4660" t="s">
        <v>133</v>
      </c>
      <c r="AS4660" t="s">
        <v>131</v>
      </c>
      <c r="AT4660" s="5">
        <v>39801</v>
      </c>
      <c r="AU4660" t="s">
        <v>76</v>
      </c>
      <c r="AV4660" t="s">
        <v>134</v>
      </c>
      <c r="AW4660" t="s">
        <v>150</v>
      </c>
    </row>
    <row r="4661" spans="1:49" x14ac:dyDescent="0.25">
      <c r="A4661">
        <v>0</v>
      </c>
      <c r="B4661" t="s">
        <v>8494</v>
      </c>
      <c r="C4661">
        <v>1</v>
      </c>
      <c r="D4661" t="s">
        <v>86</v>
      </c>
      <c r="E4661" t="s">
        <v>703</v>
      </c>
      <c r="F4661" t="s">
        <v>177</v>
      </c>
      <c r="G4661">
        <v>68.2</v>
      </c>
      <c r="H4661" t="s">
        <v>90</v>
      </c>
      <c r="I4661" t="s">
        <v>63</v>
      </c>
      <c r="J4661" t="s">
        <v>224</v>
      </c>
      <c r="K4661" t="s">
        <v>8495</v>
      </c>
      <c r="L4661" t="s">
        <v>2926</v>
      </c>
      <c r="M4661" t="s">
        <v>4464</v>
      </c>
      <c r="N4661">
        <v>82.51312335958005</v>
      </c>
      <c r="O4661">
        <v>0</v>
      </c>
      <c r="P4661">
        <v>39.993438320209975</v>
      </c>
      <c r="Q4661">
        <v>100</v>
      </c>
      <c r="S4661">
        <v>100</v>
      </c>
      <c r="T4661">
        <v>0</v>
      </c>
      <c r="U4661">
        <v>13</v>
      </c>
      <c r="V4661">
        <v>2825</v>
      </c>
      <c r="AB4661" t="s">
        <v>129</v>
      </c>
      <c r="AC4661" t="s">
        <v>129</v>
      </c>
      <c r="AD4661" t="s">
        <v>129</v>
      </c>
      <c r="AE4661" t="s">
        <v>63</v>
      </c>
      <c r="AG4661">
        <v>2010</v>
      </c>
      <c r="AH4661">
        <v>2.15</v>
      </c>
      <c r="AI4661">
        <v>38.199776999999997</v>
      </c>
      <c r="AJ4661">
        <v>-97.802385000000001</v>
      </c>
      <c r="AL4661">
        <v>3</v>
      </c>
      <c r="AM4661" t="s">
        <v>63</v>
      </c>
      <c r="AN4661" t="s">
        <v>8496</v>
      </c>
      <c r="AO4661" t="s">
        <v>184</v>
      </c>
      <c r="AP4661" t="s">
        <v>131</v>
      </c>
      <c r="AQ4661" t="s">
        <v>132</v>
      </c>
      <c r="AR4661" t="s">
        <v>133</v>
      </c>
      <c r="AS4661" t="s">
        <v>131</v>
      </c>
      <c r="AT4661" s="5">
        <v>39801</v>
      </c>
      <c r="AU4661" t="s">
        <v>76</v>
      </c>
      <c r="AV4661" t="s">
        <v>134</v>
      </c>
      <c r="AW4661" t="s">
        <v>150</v>
      </c>
    </row>
    <row r="4662" spans="1:49" x14ac:dyDescent="0.25">
      <c r="A4662">
        <v>0</v>
      </c>
      <c r="B4662" t="s">
        <v>4862</v>
      </c>
      <c r="C4662">
        <v>1</v>
      </c>
      <c r="D4662" t="s">
        <v>86</v>
      </c>
      <c r="E4662" t="s">
        <v>703</v>
      </c>
      <c r="F4662" t="s">
        <v>177</v>
      </c>
      <c r="G4662">
        <v>69.8</v>
      </c>
      <c r="H4662" t="s">
        <v>90</v>
      </c>
      <c r="I4662" t="s">
        <v>63</v>
      </c>
      <c r="J4662" t="s">
        <v>224</v>
      </c>
      <c r="K4662" t="s">
        <v>4863</v>
      </c>
      <c r="L4662" t="s">
        <v>2926</v>
      </c>
      <c r="M4662" t="s">
        <v>4464</v>
      </c>
      <c r="N4662">
        <v>123.52362204724409</v>
      </c>
      <c r="O4662">
        <v>45</v>
      </c>
      <c r="P4662">
        <v>39.993438320209975</v>
      </c>
      <c r="Q4662">
        <v>100</v>
      </c>
      <c r="S4662">
        <v>100</v>
      </c>
      <c r="T4662">
        <v>0</v>
      </c>
      <c r="U4662">
        <v>13</v>
      </c>
      <c r="V4662">
        <v>2825</v>
      </c>
      <c r="AB4662" t="s">
        <v>129</v>
      </c>
      <c r="AC4662" t="s">
        <v>129</v>
      </c>
      <c r="AD4662" t="s">
        <v>129</v>
      </c>
      <c r="AE4662" t="s">
        <v>63</v>
      </c>
      <c r="AG4662">
        <v>2010</v>
      </c>
      <c r="AH4662">
        <v>3.8000000000000003</v>
      </c>
      <c r="AI4662">
        <v>38.220483999999999</v>
      </c>
      <c r="AJ4662">
        <v>-97.786996000000002</v>
      </c>
      <c r="AK4662" t="s">
        <v>77</v>
      </c>
      <c r="AL4662">
        <v>3</v>
      </c>
      <c r="AM4662" t="s">
        <v>63</v>
      </c>
      <c r="AN4662" t="s">
        <v>4864</v>
      </c>
      <c r="AO4662" t="s">
        <v>184</v>
      </c>
      <c r="AP4662" t="s">
        <v>131</v>
      </c>
      <c r="AQ4662" t="s">
        <v>545</v>
      </c>
      <c r="AR4662" t="s">
        <v>133</v>
      </c>
      <c r="AS4662" t="s">
        <v>131</v>
      </c>
      <c r="AT4662" s="5">
        <v>39801</v>
      </c>
      <c r="AU4662" t="s">
        <v>76</v>
      </c>
      <c r="AV4662" t="s">
        <v>134</v>
      </c>
      <c r="AW4662" t="s">
        <v>150</v>
      </c>
    </row>
    <row r="4663" spans="1:49" x14ac:dyDescent="0.25">
      <c r="A4663">
        <v>0</v>
      </c>
      <c r="B4663" t="s">
        <v>2924</v>
      </c>
      <c r="C4663">
        <v>1</v>
      </c>
      <c r="D4663" t="s">
        <v>86</v>
      </c>
      <c r="E4663" t="s">
        <v>703</v>
      </c>
      <c r="F4663" t="s">
        <v>177</v>
      </c>
      <c r="G4663">
        <v>69.8</v>
      </c>
      <c r="H4663" t="s">
        <v>90</v>
      </c>
      <c r="I4663" t="s">
        <v>63</v>
      </c>
      <c r="J4663" t="s">
        <v>224</v>
      </c>
      <c r="K4663" t="s">
        <v>2925</v>
      </c>
      <c r="L4663" t="s">
        <v>2926</v>
      </c>
      <c r="M4663" t="s">
        <v>2927</v>
      </c>
      <c r="N4663">
        <v>123.52362204724409</v>
      </c>
      <c r="O4663">
        <v>45</v>
      </c>
      <c r="P4663">
        <v>39.993438320209975</v>
      </c>
      <c r="Q4663">
        <v>100</v>
      </c>
      <c r="S4663">
        <v>100</v>
      </c>
      <c r="T4663">
        <v>0</v>
      </c>
      <c r="U4663">
        <v>13</v>
      </c>
      <c r="V4663">
        <v>2825</v>
      </c>
      <c r="AB4663" t="s">
        <v>129</v>
      </c>
      <c r="AC4663" t="s">
        <v>129</v>
      </c>
      <c r="AD4663" t="s">
        <v>129</v>
      </c>
      <c r="AE4663" t="s">
        <v>63</v>
      </c>
      <c r="AG4663">
        <v>2010</v>
      </c>
      <c r="AH4663">
        <v>3.8200000000000003</v>
      </c>
      <c r="AI4663">
        <v>38.220632999999999</v>
      </c>
      <c r="AJ4663">
        <v>-97.787454999999994</v>
      </c>
      <c r="AK4663" t="s">
        <v>77</v>
      </c>
      <c r="AL4663">
        <v>3</v>
      </c>
      <c r="AM4663" t="s">
        <v>63</v>
      </c>
      <c r="AN4663" t="s">
        <v>2928</v>
      </c>
      <c r="AO4663" t="s">
        <v>184</v>
      </c>
      <c r="AP4663" t="s">
        <v>131</v>
      </c>
      <c r="AQ4663" t="s">
        <v>545</v>
      </c>
      <c r="AR4663" t="s">
        <v>133</v>
      </c>
      <c r="AS4663" t="s">
        <v>131</v>
      </c>
      <c r="AT4663" s="5">
        <v>39801</v>
      </c>
      <c r="AU4663" t="s">
        <v>76</v>
      </c>
      <c r="AV4663" t="s">
        <v>134</v>
      </c>
      <c r="AW4663" t="s">
        <v>150</v>
      </c>
    </row>
    <row r="4664" spans="1:49" x14ac:dyDescent="0.25">
      <c r="A4664">
        <v>0</v>
      </c>
      <c r="B4664" t="s">
        <v>27492</v>
      </c>
      <c r="C4664">
        <v>1</v>
      </c>
      <c r="D4664" t="s">
        <v>86</v>
      </c>
      <c r="E4664" t="s">
        <v>703</v>
      </c>
      <c r="F4664" t="s">
        <v>177</v>
      </c>
      <c r="G4664">
        <v>70.600000000000009</v>
      </c>
      <c r="H4664" t="s">
        <v>820</v>
      </c>
      <c r="I4664" t="s">
        <v>63</v>
      </c>
      <c r="J4664" t="s">
        <v>224</v>
      </c>
      <c r="K4664" t="s">
        <v>27493</v>
      </c>
      <c r="L4664" t="s">
        <v>5068</v>
      </c>
      <c r="M4664" t="s">
        <v>27494</v>
      </c>
      <c r="N4664">
        <v>313.02493438320209</v>
      </c>
      <c r="O4664">
        <v>8</v>
      </c>
      <c r="P4664">
        <v>35.990813648293965</v>
      </c>
      <c r="Q4664">
        <v>99</v>
      </c>
      <c r="S4664">
        <v>100</v>
      </c>
      <c r="T4664">
        <v>0</v>
      </c>
      <c r="U4664">
        <v>13</v>
      </c>
      <c r="V4664">
        <v>564</v>
      </c>
      <c r="AB4664" t="s">
        <v>129</v>
      </c>
      <c r="AC4664" t="s">
        <v>129</v>
      </c>
      <c r="AD4664" t="s">
        <v>129</v>
      </c>
      <c r="AE4664" t="s">
        <v>63</v>
      </c>
      <c r="AG4664">
        <v>2010</v>
      </c>
      <c r="AH4664">
        <v>4.6000000000000005</v>
      </c>
      <c r="AI4664">
        <v>38.231870000000001</v>
      </c>
      <c r="AJ4664">
        <v>-97.784289999999999</v>
      </c>
      <c r="AK4664" t="s">
        <v>77</v>
      </c>
      <c r="AL4664">
        <v>4</v>
      </c>
      <c r="AM4664" t="s">
        <v>63</v>
      </c>
      <c r="AN4664" t="s">
        <v>27495</v>
      </c>
      <c r="AO4664" t="s">
        <v>184</v>
      </c>
      <c r="AP4664" t="s">
        <v>131</v>
      </c>
      <c r="AQ4664" t="s">
        <v>255</v>
      </c>
      <c r="AR4664" t="s">
        <v>6841</v>
      </c>
      <c r="AS4664" t="s">
        <v>131</v>
      </c>
      <c r="AT4664" s="5">
        <v>39721</v>
      </c>
      <c r="AU4664" t="s">
        <v>63</v>
      </c>
      <c r="AV4664" t="s">
        <v>134</v>
      </c>
      <c r="AW4664" t="s">
        <v>150</v>
      </c>
    </row>
    <row r="4665" spans="1:49" x14ac:dyDescent="0.25">
      <c r="A4665">
        <v>0</v>
      </c>
      <c r="B4665" t="s">
        <v>19274</v>
      </c>
      <c r="C4665">
        <v>1</v>
      </c>
      <c r="D4665" t="s">
        <v>86</v>
      </c>
      <c r="E4665" t="s">
        <v>703</v>
      </c>
      <c r="F4665" t="s">
        <v>177</v>
      </c>
      <c r="G4665">
        <v>71.75</v>
      </c>
      <c r="H4665" t="s">
        <v>820</v>
      </c>
      <c r="I4665" t="s">
        <v>63</v>
      </c>
      <c r="J4665" t="s">
        <v>224</v>
      </c>
      <c r="K4665" t="s">
        <v>19275</v>
      </c>
      <c r="L4665" t="s">
        <v>5068</v>
      </c>
      <c r="M4665" t="s">
        <v>19276</v>
      </c>
      <c r="N4665">
        <v>341.01049868766404</v>
      </c>
      <c r="O4665">
        <v>0</v>
      </c>
      <c r="P4665">
        <v>31.988188976377952</v>
      </c>
      <c r="Q4665">
        <v>98</v>
      </c>
      <c r="S4665">
        <v>100</v>
      </c>
      <c r="T4665">
        <v>0</v>
      </c>
      <c r="U4665">
        <v>12</v>
      </c>
      <c r="V4665">
        <v>34</v>
      </c>
      <c r="AB4665" t="s">
        <v>129</v>
      </c>
      <c r="AC4665" t="s">
        <v>129</v>
      </c>
      <c r="AD4665" t="s">
        <v>129</v>
      </c>
      <c r="AE4665" t="s">
        <v>63</v>
      </c>
      <c r="AG4665">
        <v>2010</v>
      </c>
      <c r="AH4665">
        <v>5.73</v>
      </c>
      <c r="AI4665">
        <v>38.244</v>
      </c>
      <c r="AJ4665">
        <v>-97.772360000000006</v>
      </c>
      <c r="AL4665">
        <v>4</v>
      </c>
      <c r="AM4665" t="s">
        <v>63</v>
      </c>
      <c r="AN4665" t="s">
        <v>19277</v>
      </c>
      <c r="AO4665" t="s">
        <v>184</v>
      </c>
      <c r="AP4665" t="s">
        <v>131</v>
      </c>
      <c r="AQ4665" t="s">
        <v>82</v>
      </c>
      <c r="AR4665" t="s">
        <v>964</v>
      </c>
      <c r="AS4665" t="s">
        <v>131</v>
      </c>
      <c r="AT4665" s="5">
        <v>39801</v>
      </c>
      <c r="AU4665" t="s">
        <v>63</v>
      </c>
      <c r="AV4665" t="s">
        <v>134</v>
      </c>
      <c r="AW4665" t="s">
        <v>150</v>
      </c>
    </row>
    <row r="4666" spans="1:49" x14ac:dyDescent="0.25">
      <c r="A4666">
        <v>0</v>
      </c>
      <c r="B4666" t="s">
        <v>24569</v>
      </c>
      <c r="C4666">
        <v>1</v>
      </c>
      <c r="D4666" t="s">
        <v>86</v>
      </c>
      <c r="E4666" t="s">
        <v>703</v>
      </c>
      <c r="F4666" t="s">
        <v>177</v>
      </c>
      <c r="G4666">
        <v>72.100000000000009</v>
      </c>
      <c r="H4666" t="s">
        <v>138</v>
      </c>
      <c r="I4666" t="s">
        <v>63</v>
      </c>
      <c r="J4666" t="s">
        <v>224</v>
      </c>
      <c r="K4666" t="s">
        <v>24570</v>
      </c>
      <c r="L4666" t="s">
        <v>2926</v>
      </c>
      <c r="M4666" t="s">
        <v>5068</v>
      </c>
      <c r="N4666">
        <v>32.677165354330711</v>
      </c>
      <c r="O4666">
        <v>0</v>
      </c>
      <c r="P4666">
        <v>80.000002624671922</v>
      </c>
      <c r="Q4666">
        <v>85</v>
      </c>
      <c r="S4666">
        <v>99.5</v>
      </c>
      <c r="T4666">
        <v>0</v>
      </c>
      <c r="U4666">
        <v>13</v>
      </c>
      <c r="V4666">
        <v>2870</v>
      </c>
      <c r="AB4666" t="s">
        <v>63</v>
      </c>
      <c r="AC4666" t="s">
        <v>63</v>
      </c>
      <c r="AD4666" t="s">
        <v>63</v>
      </c>
      <c r="AE4666" t="s">
        <v>129</v>
      </c>
      <c r="AG4666">
        <v>2010</v>
      </c>
      <c r="AH4666">
        <v>6.08</v>
      </c>
      <c r="AI4666">
        <v>38.247219999999999</v>
      </c>
      <c r="AJ4666">
        <v>-97.76737</v>
      </c>
      <c r="AL4666">
        <v>3</v>
      </c>
      <c r="AM4666" t="s">
        <v>63</v>
      </c>
      <c r="AN4666" t="s">
        <v>24571</v>
      </c>
      <c r="AO4666" t="s">
        <v>184</v>
      </c>
      <c r="AP4666" t="s">
        <v>786</v>
      </c>
      <c r="AQ4666" t="s">
        <v>1263</v>
      </c>
      <c r="AR4666" t="s">
        <v>2589</v>
      </c>
      <c r="AS4666" t="s">
        <v>83</v>
      </c>
      <c r="AT4666" s="5">
        <v>39801</v>
      </c>
      <c r="AU4666" t="s">
        <v>76</v>
      </c>
      <c r="AV4666" t="s">
        <v>200</v>
      </c>
      <c r="AW4666" t="s">
        <v>150</v>
      </c>
    </row>
    <row r="4667" spans="1:49" x14ac:dyDescent="0.25">
      <c r="A4667">
        <v>0</v>
      </c>
      <c r="B4667" t="s">
        <v>14389</v>
      </c>
      <c r="C4667">
        <v>1</v>
      </c>
      <c r="D4667" t="s">
        <v>86</v>
      </c>
      <c r="E4667" t="s">
        <v>703</v>
      </c>
      <c r="F4667" t="s">
        <v>177</v>
      </c>
      <c r="G4667">
        <v>73.2</v>
      </c>
      <c r="H4667" t="s">
        <v>138</v>
      </c>
      <c r="I4667" t="s">
        <v>63</v>
      </c>
      <c r="J4667" t="s">
        <v>224</v>
      </c>
      <c r="K4667" t="s">
        <v>14390</v>
      </c>
      <c r="L4667" t="s">
        <v>2926</v>
      </c>
      <c r="M4667" t="s">
        <v>5068</v>
      </c>
      <c r="N4667">
        <v>27.099737532808398</v>
      </c>
      <c r="O4667">
        <v>0</v>
      </c>
      <c r="P4667">
        <v>80.000002624671922</v>
      </c>
      <c r="Q4667">
        <v>85</v>
      </c>
      <c r="S4667">
        <v>99.7</v>
      </c>
      <c r="T4667">
        <v>0</v>
      </c>
      <c r="U4667">
        <v>13</v>
      </c>
      <c r="V4667">
        <v>2870</v>
      </c>
      <c r="AB4667" t="s">
        <v>63</v>
      </c>
      <c r="AC4667" t="s">
        <v>63</v>
      </c>
      <c r="AD4667" t="s">
        <v>63</v>
      </c>
      <c r="AE4667" t="s">
        <v>129</v>
      </c>
      <c r="AG4667">
        <v>2010</v>
      </c>
      <c r="AH4667">
        <v>7.17</v>
      </c>
      <c r="AI4667">
        <v>38.260379999999998</v>
      </c>
      <c r="AJ4667">
        <v>-97.75667</v>
      </c>
      <c r="AL4667">
        <v>3</v>
      </c>
      <c r="AM4667" t="s">
        <v>63</v>
      </c>
      <c r="AN4667" t="s">
        <v>14391</v>
      </c>
      <c r="AO4667" t="s">
        <v>184</v>
      </c>
      <c r="AP4667" t="s">
        <v>786</v>
      </c>
      <c r="AQ4667" t="s">
        <v>964</v>
      </c>
      <c r="AR4667" t="s">
        <v>133</v>
      </c>
      <c r="AS4667" t="s">
        <v>83</v>
      </c>
      <c r="AT4667" s="5">
        <v>39801</v>
      </c>
      <c r="AU4667" t="s">
        <v>76</v>
      </c>
      <c r="AV4667" t="s">
        <v>200</v>
      </c>
      <c r="AW4667" t="s">
        <v>150</v>
      </c>
    </row>
    <row r="4668" spans="1:49" x14ac:dyDescent="0.25">
      <c r="A4668">
        <v>0</v>
      </c>
      <c r="B4668" t="s">
        <v>5066</v>
      </c>
      <c r="C4668">
        <v>1</v>
      </c>
      <c r="D4668" t="s">
        <v>86</v>
      </c>
      <c r="E4668" t="s">
        <v>703</v>
      </c>
      <c r="F4668" t="s">
        <v>177</v>
      </c>
      <c r="G4668">
        <v>73.8</v>
      </c>
      <c r="H4668" t="s">
        <v>138</v>
      </c>
      <c r="I4668" t="s">
        <v>63</v>
      </c>
      <c r="J4668" t="s">
        <v>224</v>
      </c>
      <c r="K4668" t="s">
        <v>5067</v>
      </c>
      <c r="L4668" t="s">
        <v>2926</v>
      </c>
      <c r="M4668" t="s">
        <v>5068</v>
      </c>
      <c r="N4668">
        <v>42.84776902887139</v>
      </c>
      <c r="P4668">
        <v>80.000002624671922</v>
      </c>
      <c r="Q4668">
        <v>85</v>
      </c>
      <c r="S4668">
        <v>99.7</v>
      </c>
      <c r="T4668">
        <v>0</v>
      </c>
      <c r="U4668">
        <v>13</v>
      </c>
      <c r="V4668">
        <v>5740</v>
      </c>
      <c r="AB4668" t="s">
        <v>63</v>
      </c>
      <c r="AC4668" t="s">
        <v>63</v>
      </c>
      <c r="AD4668" t="s">
        <v>63</v>
      </c>
      <c r="AE4668" t="s">
        <v>129</v>
      </c>
      <c r="AG4668">
        <v>2010</v>
      </c>
      <c r="AH4668">
        <v>7.83</v>
      </c>
      <c r="AI4668">
        <v>38.270069999999997</v>
      </c>
      <c r="AJ4668">
        <v>-97.749269999999996</v>
      </c>
      <c r="AL4668">
        <v>4</v>
      </c>
      <c r="AM4668" t="s">
        <v>63</v>
      </c>
      <c r="AN4668" t="s">
        <v>5069</v>
      </c>
      <c r="AO4668" t="s">
        <v>184</v>
      </c>
      <c r="AP4668" t="s">
        <v>786</v>
      </c>
      <c r="AQ4668" t="s">
        <v>944</v>
      </c>
      <c r="AR4668" t="s">
        <v>133</v>
      </c>
      <c r="AS4668" t="s">
        <v>83</v>
      </c>
      <c r="AT4668" s="5">
        <v>39636</v>
      </c>
      <c r="AU4668" t="s">
        <v>76</v>
      </c>
      <c r="AV4668" t="s">
        <v>200</v>
      </c>
      <c r="AW4668" t="s">
        <v>150</v>
      </c>
    </row>
    <row r="4669" spans="1:49" x14ac:dyDescent="0.25">
      <c r="A4669">
        <v>0</v>
      </c>
      <c r="B4669" t="s">
        <v>11368</v>
      </c>
      <c r="C4669">
        <v>1</v>
      </c>
      <c r="D4669" t="s">
        <v>86</v>
      </c>
      <c r="E4669" t="s">
        <v>703</v>
      </c>
      <c r="F4669" t="s">
        <v>177</v>
      </c>
      <c r="G4669">
        <v>74.400000000000006</v>
      </c>
      <c r="H4669" t="s">
        <v>138</v>
      </c>
      <c r="I4669" t="s">
        <v>63</v>
      </c>
      <c r="J4669" t="s">
        <v>224</v>
      </c>
      <c r="K4669" t="s">
        <v>11369</v>
      </c>
      <c r="L4669" t="s">
        <v>2926</v>
      </c>
      <c r="M4669" t="s">
        <v>5068</v>
      </c>
      <c r="N4669">
        <v>50.032808398950131</v>
      </c>
      <c r="O4669">
        <v>30</v>
      </c>
      <c r="P4669">
        <v>80</v>
      </c>
      <c r="Q4669">
        <v>85</v>
      </c>
      <c r="S4669">
        <v>99.8</v>
      </c>
      <c r="T4669">
        <v>0</v>
      </c>
      <c r="U4669">
        <v>13</v>
      </c>
      <c r="V4669">
        <v>2870</v>
      </c>
      <c r="AB4669" t="s">
        <v>63</v>
      </c>
      <c r="AC4669" t="s">
        <v>63</v>
      </c>
      <c r="AD4669" t="s">
        <v>63</v>
      </c>
      <c r="AE4669" t="s">
        <v>129</v>
      </c>
      <c r="AG4669">
        <v>2010</v>
      </c>
      <c r="AH4669">
        <v>8.44</v>
      </c>
      <c r="AI4669">
        <v>38.276110000000003</v>
      </c>
      <c r="AJ4669">
        <v>-97.744649999999993</v>
      </c>
      <c r="AK4669" t="s">
        <v>77</v>
      </c>
      <c r="AL4669">
        <v>4</v>
      </c>
      <c r="AM4669" t="s">
        <v>63</v>
      </c>
      <c r="AN4669" t="s">
        <v>11370</v>
      </c>
      <c r="AO4669" t="s">
        <v>184</v>
      </c>
      <c r="AP4669" t="s">
        <v>786</v>
      </c>
      <c r="AQ4669" t="s">
        <v>326</v>
      </c>
      <c r="AR4669" t="s">
        <v>932</v>
      </c>
      <c r="AS4669" t="s">
        <v>83</v>
      </c>
      <c r="AT4669" s="5">
        <v>39636</v>
      </c>
      <c r="AU4669" t="s">
        <v>76</v>
      </c>
      <c r="AV4669" t="s">
        <v>200</v>
      </c>
      <c r="AW4669" t="s">
        <v>150</v>
      </c>
    </row>
    <row r="4670" spans="1:49" x14ac:dyDescent="0.25">
      <c r="A4670">
        <v>0</v>
      </c>
      <c r="B4670" t="s">
        <v>4461</v>
      </c>
      <c r="C4670">
        <v>1</v>
      </c>
      <c r="D4670" t="s">
        <v>86</v>
      </c>
      <c r="E4670" t="s">
        <v>703</v>
      </c>
      <c r="F4670" t="s">
        <v>177</v>
      </c>
      <c r="G4670">
        <v>75.02</v>
      </c>
      <c r="H4670" t="s">
        <v>1394</v>
      </c>
      <c r="I4670" t="s">
        <v>63</v>
      </c>
      <c r="J4670" t="s">
        <v>224</v>
      </c>
      <c r="K4670" t="s">
        <v>4462</v>
      </c>
      <c r="L4670" t="s">
        <v>4463</v>
      </c>
      <c r="M4670" t="s">
        <v>4464</v>
      </c>
      <c r="N4670">
        <v>208.98950131233596</v>
      </c>
      <c r="O4670">
        <v>0</v>
      </c>
      <c r="P4670">
        <v>39.993438320209975</v>
      </c>
      <c r="Q4670">
        <v>100</v>
      </c>
      <c r="S4670">
        <v>100</v>
      </c>
      <c r="T4670">
        <v>0</v>
      </c>
      <c r="U4670">
        <v>11</v>
      </c>
      <c r="V4670">
        <v>3010</v>
      </c>
      <c r="AB4670" t="s">
        <v>129</v>
      </c>
      <c r="AC4670" t="s">
        <v>129</v>
      </c>
      <c r="AD4670" t="s">
        <v>129</v>
      </c>
      <c r="AE4670" t="s">
        <v>63</v>
      </c>
      <c r="AG4670">
        <v>2010</v>
      </c>
      <c r="AH4670">
        <v>8.92</v>
      </c>
      <c r="AI4670">
        <v>38.282344000000002</v>
      </c>
      <c r="AJ4670">
        <v>-97.739699999999999</v>
      </c>
      <c r="AL4670">
        <v>3</v>
      </c>
      <c r="AM4670" t="s">
        <v>63</v>
      </c>
      <c r="AN4670" t="s">
        <v>4465</v>
      </c>
      <c r="AO4670" t="s">
        <v>184</v>
      </c>
      <c r="AP4670" t="s">
        <v>131</v>
      </c>
      <c r="AQ4670" t="s">
        <v>171</v>
      </c>
      <c r="AR4670" t="s">
        <v>1138</v>
      </c>
      <c r="AS4670" t="s">
        <v>83</v>
      </c>
      <c r="AT4670" s="5">
        <v>39636</v>
      </c>
      <c r="AU4670" t="s">
        <v>76</v>
      </c>
      <c r="AV4670" t="s">
        <v>134</v>
      </c>
      <c r="AW4670" t="s">
        <v>150</v>
      </c>
    </row>
    <row r="4671" spans="1:49" x14ac:dyDescent="0.25">
      <c r="A4671">
        <v>0</v>
      </c>
      <c r="B4671" t="s">
        <v>20329</v>
      </c>
      <c r="C4671">
        <v>1</v>
      </c>
      <c r="D4671" t="s">
        <v>86</v>
      </c>
      <c r="E4671" t="s">
        <v>703</v>
      </c>
      <c r="F4671" t="s">
        <v>177</v>
      </c>
      <c r="G4671">
        <v>74.427000000000007</v>
      </c>
      <c r="H4671" t="s">
        <v>1394</v>
      </c>
      <c r="I4671" t="s">
        <v>63</v>
      </c>
      <c r="J4671" t="s">
        <v>224</v>
      </c>
      <c r="K4671" t="s">
        <v>4462</v>
      </c>
      <c r="L4671" t="s">
        <v>4463</v>
      </c>
      <c r="M4671" t="s">
        <v>15520</v>
      </c>
      <c r="N4671">
        <v>208.98950131233596</v>
      </c>
      <c r="O4671">
        <v>0</v>
      </c>
      <c r="P4671">
        <v>39.993438320209975</v>
      </c>
      <c r="Q4671">
        <v>100</v>
      </c>
      <c r="S4671">
        <v>100</v>
      </c>
      <c r="T4671">
        <v>0</v>
      </c>
      <c r="U4671">
        <v>11</v>
      </c>
      <c r="V4671">
        <v>3010</v>
      </c>
      <c r="AB4671" t="s">
        <v>129</v>
      </c>
      <c r="AC4671" t="s">
        <v>129</v>
      </c>
      <c r="AD4671" t="s">
        <v>129</v>
      </c>
      <c r="AE4671" t="s">
        <v>63</v>
      </c>
      <c r="AG4671">
        <v>2010</v>
      </c>
      <c r="AH4671">
        <v>8.93</v>
      </c>
      <c r="AI4671">
        <v>38.282530999999999</v>
      </c>
      <c r="AJ4671">
        <v>-97.740070000000003</v>
      </c>
      <c r="AL4671">
        <v>3</v>
      </c>
      <c r="AM4671" t="s">
        <v>63</v>
      </c>
      <c r="AN4671" t="s">
        <v>20330</v>
      </c>
      <c r="AO4671" t="s">
        <v>184</v>
      </c>
      <c r="AP4671" t="s">
        <v>131</v>
      </c>
      <c r="AQ4671" t="s">
        <v>171</v>
      </c>
      <c r="AR4671" t="s">
        <v>1138</v>
      </c>
      <c r="AS4671" t="s">
        <v>83</v>
      </c>
      <c r="AT4671" s="5">
        <v>39636</v>
      </c>
      <c r="AU4671" t="s">
        <v>76</v>
      </c>
      <c r="AV4671" t="s">
        <v>134</v>
      </c>
      <c r="AW4671" t="s">
        <v>150</v>
      </c>
    </row>
    <row r="4672" spans="1:49" x14ac:dyDescent="0.25">
      <c r="A4672">
        <v>0</v>
      </c>
      <c r="B4672" t="s">
        <v>27188</v>
      </c>
      <c r="C4672">
        <v>1</v>
      </c>
      <c r="D4672" t="s">
        <v>86</v>
      </c>
      <c r="E4672" t="s">
        <v>703</v>
      </c>
      <c r="F4672" t="s">
        <v>177</v>
      </c>
      <c r="G4672">
        <v>79.100000000000009</v>
      </c>
      <c r="H4672" t="s">
        <v>1879</v>
      </c>
      <c r="I4672" t="s">
        <v>63</v>
      </c>
      <c r="J4672" t="s">
        <v>224</v>
      </c>
      <c r="K4672" t="s">
        <v>22720</v>
      </c>
      <c r="L4672" t="s">
        <v>22721</v>
      </c>
      <c r="M4672" t="s">
        <v>4464</v>
      </c>
      <c r="N4672">
        <v>430.97112860892389</v>
      </c>
      <c r="O4672">
        <v>41</v>
      </c>
      <c r="P4672">
        <v>39.993438320209975</v>
      </c>
      <c r="Q4672">
        <v>96</v>
      </c>
      <c r="S4672">
        <v>100</v>
      </c>
      <c r="T4672">
        <v>0</v>
      </c>
      <c r="U4672">
        <v>9</v>
      </c>
      <c r="V4672">
        <v>2090</v>
      </c>
      <c r="AB4672" t="s">
        <v>129</v>
      </c>
      <c r="AC4672" t="s">
        <v>129</v>
      </c>
      <c r="AD4672" t="s">
        <v>129</v>
      </c>
      <c r="AE4672" t="s">
        <v>63</v>
      </c>
      <c r="AG4672">
        <v>2010</v>
      </c>
      <c r="AH4672">
        <v>13.05</v>
      </c>
      <c r="AI4672">
        <v>38.327364000000003</v>
      </c>
      <c r="AJ4672">
        <v>-97.696380000000005</v>
      </c>
      <c r="AK4672" t="s">
        <v>77</v>
      </c>
      <c r="AL4672">
        <v>4</v>
      </c>
      <c r="AM4672" t="s">
        <v>63</v>
      </c>
      <c r="AN4672" t="s">
        <v>27189</v>
      </c>
      <c r="AO4672" t="s">
        <v>184</v>
      </c>
      <c r="AP4672" t="s">
        <v>131</v>
      </c>
      <c r="AQ4672" t="s">
        <v>910</v>
      </c>
      <c r="AR4672" t="s">
        <v>133</v>
      </c>
      <c r="AS4672" t="s">
        <v>131</v>
      </c>
      <c r="AT4672" s="5">
        <v>39636</v>
      </c>
      <c r="AU4672" t="s">
        <v>63</v>
      </c>
      <c r="AV4672" t="s">
        <v>187</v>
      </c>
      <c r="AW4672" t="s">
        <v>188</v>
      </c>
    </row>
    <row r="4673" spans="1:49" x14ac:dyDescent="0.25">
      <c r="A4673">
        <v>0</v>
      </c>
      <c r="B4673" t="s">
        <v>22719</v>
      </c>
      <c r="C4673">
        <v>1</v>
      </c>
      <c r="D4673" t="s">
        <v>86</v>
      </c>
      <c r="E4673" t="s">
        <v>703</v>
      </c>
      <c r="F4673" t="s">
        <v>177</v>
      </c>
      <c r="G4673">
        <v>79.100000000000009</v>
      </c>
      <c r="H4673" t="s">
        <v>1879</v>
      </c>
      <c r="I4673" t="s">
        <v>63</v>
      </c>
      <c r="J4673" t="s">
        <v>224</v>
      </c>
      <c r="K4673" t="s">
        <v>22720</v>
      </c>
      <c r="L4673" t="s">
        <v>22721</v>
      </c>
      <c r="M4673" t="s">
        <v>15520</v>
      </c>
      <c r="N4673">
        <v>430.97112860892389</v>
      </c>
      <c r="P4673">
        <v>39.993438320209975</v>
      </c>
      <c r="Q4673">
        <v>96</v>
      </c>
      <c r="S4673">
        <v>100</v>
      </c>
      <c r="T4673">
        <v>0</v>
      </c>
      <c r="U4673">
        <v>9</v>
      </c>
      <c r="V4673">
        <v>2090</v>
      </c>
      <c r="AB4673" t="s">
        <v>129</v>
      </c>
      <c r="AC4673" t="s">
        <v>129</v>
      </c>
      <c r="AD4673" t="s">
        <v>129</v>
      </c>
      <c r="AE4673" t="s">
        <v>63</v>
      </c>
      <c r="AG4673">
        <v>2010</v>
      </c>
      <c r="AH4673">
        <v>13.06</v>
      </c>
      <c r="AI4673">
        <v>38.327688000000002</v>
      </c>
      <c r="AJ4673">
        <v>-97.696083000000002</v>
      </c>
      <c r="AL4673">
        <v>4</v>
      </c>
      <c r="AM4673" t="s">
        <v>63</v>
      </c>
      <c r="AN4673" t="s">
        <v>22722</v>
      </c>
      <c r="AO4673" t="s">
        <v>184</v>
      </c>
      <c r="AP4673" t="s">
        <v>131</v>
      </c>
      <c r="AQ4673" t="s">
        <v>910</v>
      </c>
      <c r="AR4673" t="s">
        <v>133</v>
      </c>
      <c r="AS4673" t="s">
        <v>131</v>
      </c>
      <c r="AT4673" s="5">
        <v>39636</v>
      </c>
      <c r="AU4673" t="s">
        <v>63</v>
      </c>
      <c r="AV4673" t="s">
        <v>187</v>
      </c>
      <c r="AW4673" t="s">
        <v>188</v>
      </c>
    </row>
    <row r="4674" spans="1:49" x14ac:dyDescent="0.25">
      <c r="A4674">
        <v>347</v>
      </c>
      <c r="B4674" t="s">
        <v>6456</v>
      </c>
      <c r="C4674">
        <v>1</v>
      </c>
      <c r="D4674" t="s">
        <v>86</v>
      </c>
      <c r="E4674" t="s">
        <v>703</v>
      </c>
      <c r="F4674" t="s">
        <v>177</v>
      </c>
      <c r="G4674">
        <v>79.08</v>
      </c>
      <c r="H4674" t="s">
        <v>138</v>
      </c>
      <c r="I4674" t="s">
        <v>63</v>
      </c>
      <c r="J4674" t="s">
        <v>224</v>
      </c>
      <c r="K4674" t="s">
        <v>6457</v>
      </c>
      <c r="L4674" t="s">
        <v>6458</v>
      </c>
      <c r="M4674" t="s">
        <v>6459</v>
      </c>
      <c r="N4674">
        <v>32.15223097112861</v>
      </c>
      <c r="P4674">
        <v>23.999999507874016</v>
      </c>
      <c r="Q4674">
        <v>99</v>
      </c>
      <c r="S4674">
        <v>100</v>
      </c>
      <c r="T4674">
        <v>0</v>
      </c>
      <c r="U4674">
        <v>10</v>
      </c>
      <c r="V4674">
        <v>2450</v>
      </c>
      <c r="AB4674" t="s">
        <v>63</v>
      </c>
      <c r="AC4674" t="s">
        <v>63</v>
      </c>
      <c r="AD4674" t="s">
        <v>63</v>
      </c>
      <c r="AE4674" t="s">
        <v>129</v>
      </c>
      <c r="AG4674">
        <v>2010</v>
      </c>
      <c r="AH4674">
        <v>13.09</v>
      </c>
      <c r="AI4674">
        <v>38.328760000000003</v>
      </c>
      <c r="AJ4674">
        <v>-97.695260000000005</v>
      </c>
      <c r="AL4674">
        <v>3</v>
      </c>
      <c r="AM4674" t="s">
        <v>63</v>
      </c>
      <c r="AN4674" t="s">
        <v>6460</v>
      </c>
      <c r="AO4674" t="s">
        <v>184</v>
      </c>
      <c r="AP4674" t="s">
        <v>786</v>
      </c>
      <c r="AQ4674" t="s">
        <v>1229</v>
      </c>
      <c r="AR4674" t="s">
        <v>133</v>
      </c>
      <c r="AS4674" t="s">
        <v>83</v>
      </c>
      <c r="AT4674" s="5">
        <v>39721</v>
      </c>
      <c r="AU4674" t="s">
        <v>76</v>
      </c>
      <c r="AV4674" t="s">
        <v>134</v>
      </c>
      <c r="AW4674" t="s">
        <v>150</v>
      </c>
    </row>
    <row r="4675" spans="1:49" x14ac:dyDescent="0.25">
      <c r="A4675">
        <v>0</v>
      </c>
      <c r="B4675" t="s">
        <v>15272</v>
      </c>
      <c r="C4675">
        <v>1</v>
      </c>
      <c r="D4675" t="s">
        <v>86</v>
      </c>
      <c r="E4675" t="s">
        <v>703</v>
      </c>
      <c r="F4675" t="s">
        <v>177</v>
      </c>
      <c r="G4675">
        <v>79.100000000000009</v>
      </c>
      <c r="H4675" t="s">
        <v>489</v>
      </c>
      <c r="I4675" t="s">
        <v>63</v>
      </c>
      <c r="J4675" t="s">
        <v>224</v>
      </c>
      <c r="K4675" t="s">
        <v>15273</v>
      </c>
      <c r="L4675" t="s">
        <v>6458</v>
      </c>
      <c r="M4675" t="s">
        <v>5068</v>
      </c>
      <c r="N4675">
        <v>33.333333333333336</v>
      </c>
      <c r="O4675">
        <v>0</v>
      </c>
      <c r="P4675">
        <v>80.000002624671922</v>
      </c>
      <c r="Q4675">
        <v>85</v>
      </c>
      <c r="S4675">
        <v>99.8</v>
      </c>
      <c r="T4675">
        <v>0</v>
      </c>
      <c r="U4675">
        <v>9</v>
      </c>
      <c r="V4675">
        <v>2090</v>
      </c>
      <c r="AB4675" t="s">
        <v>63</v>
      </c>
      <c r="AC4675" t="s">
        <v>63</v>
      </c>
      <c r="AD4675" t="s">
        <v>63</v>
      </c>
      <c r="AE4675" t="s">
        <v>129</v>
      </c>
      <c r="AG4675">
        <v>2010</v>
      </c>
      <c r="AH4675">
        <v>13.14</v>
      </c>
      <c r="AI4675">
        <v>38.327640000000002</v>
      </c>
      <c r="AJ4675">
        <v>-97.694869999999995</v>
      </c>
      <c r="AL4675">
        <v>3</v>
      </c>
      <c r="AM4675" t="s">
        <v>63</v>
      </c>
      <c r="AN4675" t="s">
        <v>15274</v>
      </c>
      <c r="AO4675" t="s">
        <v>184</v>
      </c>
      <c r="AP4675" t="s">
        <v>786</v>
      </c>
      <c r="AQ4675" t="s">
        <v>133</v>
      </c>
      <c r="AR4675" t="s">
        <v>133</v>
      </c>
      <c r="AS4675" t="s">
        <v>83</v>
      </c>
      <c r="AT4675" s="5">
        <v>39821</v>
      </c>
      <c r="AU4675" t="s">
        <v>76</v>
      </c>
      <c r="AV4675" t="s">
        <v>134</v>
      </c>
      <c r="AW4675" t="s">
        <v>150</v>
      </c>
    </row>
    <row r="4676" spans="1:49" x14ac:dyDescent="0.25">
      <c r="A4676">
        <v>0</v>
      </c>
      <c r="B4676" t="s">
        <v>24542</v>
      </c>
      <c r="C4676">
        <v>1</v>
      </c>
      <c r="D4676" t="s">
        <v>86</v>
      </c>
      <c r="E4676" t="s">
        <v>2759</v>
      </c>
      <c r="F4676" t="s">
        <v>177</v>
      </c>
      <c r="G4676">
        <v>78.597000000000008</v>
      </c>
      <c r="H4676" t="s">
        <v>138</v>
      </c>
      <c r="I4676" t="s">
        <v>63</v>
      </c>
      <c r="J4676" t="s">
        <v>224</v>
      </c>
      <c r="K4676" t="s">
        <v>24543</v>
      </c>
      <c r="L4676" t="s">
        <v>24544</v>
      </c>
      <c r="M4676" t="s">
        <v>24545</v>
      </c>
      <c r="N4676">
        <v>37.171916010498691</v>
      </c>
      <c r="O4676">
        <v>30</v>
      </c>
      <c r="P4676">
        <v>64.271653543307082</v>
      </c>
      <c r="Q4676">
        <v>100</v>
      </c>
      <c r="S4676">
        <v>100</v>
      </c>
      <c r="T4676">
        <v>0</v>
      </c>
      <c r="U4676">
        <v>10</v>
      </c>
      <c r="V4676">
        <v>2450</v>
      </c>
      <c r="AB4676" t="s">
        <v>63</v>
      </c>
      <c r="AC4676" t="s">
        <v>63</v>
      </c>
      <c r="AD4676" t="s">
        <v>63</v>
      </c>
      <c r="AE4676" t="s">
        <v>129</v>
      </c>
      <c r="AG4676">
        <v>2010</v>
      </c>
      <c r="AH4676">
        <v>0.41000000000000003</v>
      </c>
      <c r="AI4676">
        <v>38.329129999999999</v>
      </c>
      <c r="AJ4676">
        <v>-97.695869999999999</v>
      </c>
      <c r="AK4676" t="s">
        <v>262</v>
      </c>
      <c r="AL4676">
        <v>3</v>
      </c>
      <c r="AM4676" t="s">
        <v>63</v>
      </c>
      <c r="AN4676" t="s">
        <v>24546</v>
      </c>
      <c r="AO4676" t="s">
        <v>184</v>
      </c>
      <c r="AP4676" t="s">
        <v>786</v>
      </c>
      <c r="AQ4676" t="s">
        <v>1263</v>
      </c>
      <c r="AR4676" t="s">
        <v>2589</v>
      </c>
      <c r="AS4676" t="s">
        <v>83</v>
      </c>
      <c r="AT4676" s="5">
        <v>39636</v>
      </c>
      <c r="AU4676" t="s">
        <v>76</v>
      </c>
      <c r="AV4676" t="s">
        <v>134</v>
      </c>
      <c r="AW4676" t="s">
        <v>150</v>
      </c>
    </row>
    <row r="4677" spans="1:49" x14ac:dyDescent="0.25">
      <c r="A4677">
        <v>0</v>
      </c>
      <c r="B4677" t="s">
        <v>10664</v>
      </c>
      <c r="C4677">
        <v>1</v>
      </c>
      <c r="D4677" t="s">
        <v>86</v>
      </c>
      <c r="E4677" t="s">
        <v>703</v>
      </c>
      <c r="F4677" t="s">
        <v>177</v>
      </c>
      <c r="G4677">
        <v>78.600000000000009</v>
      </c>
      <c r="H4677" t="s">
        <v>138</v>
      </c>
      <c r="I4677" t="s">
        <v>63</v>
      </c>
      <c r="J4677" t="s">
        <v>224</v>
      </c>
      <c r="K4677" t="s">
        <v>10665</v>
      </c>
      <c r="L4677" t="s">
        <v>6458</v>
      </c>
      <c r="M4677" t="s">
        <v>5068</v>
      </c>
      <c r="N4677">
        <v>29.133858267716537</v>
      </c>
      <c r="O4677">
        <v>0</v>
      </c>
      <c r="P4677">
        <v>241.50262467191601</v>
      </c>
      <c r="Q4677">
        <v>85</v>
      </c>
      <c r="S4677">
        <v>99.9</v>
      </c>
      <c r="T4677">
        <v>0</v>
      </c>
      <c r="U4677">
        <v>9</v>
      </c>
      <c r="V4677">
        <v>2090</v>
      </c>
      <c r="AB4677" t="s">
        <v>63</v>
      </c>
      <c r="AC4677" t="s">
        <v>63</v>
      </c>
      <c r="AD4677" t="s">
        <v>63</v>
      </c>
      <c r="AE4677" t="s">
        <v>129</v>
      </c>
      <c r="AG4677">
        <v>2010</v>
      </c>
      <c r="AH4677">
        <v>12.58</v>
      </c>
      <c r="AI4677">
        <v>38.326329999999999</v>
      </c>
      <c r="AJ4677">
        <v>-97.704859999999996</v>
      </c>
      <c r="AL4677">
        <v>3</v>
      </c>
      <c r="AM4677" t="s">
        <v>63</v>
      </c>
      <c r="AN4677" t="s">
        <v>10666</v>
      </c>
      <c r="AO4677" t="s">
        <v>184</v>
      </c>
      <c r="AP4677" t="s">
        <v>786</v>
      </c>
      <c r="AQ4677" t="s">
        <v>171</v>
      </c>
      <c r="AR4677" t="s">
        <v>1775</v>
      </c>
      <c r="AS4677" t="s">
        <v>83</v>
      </c>
      <c r="AT4677" s="5">
        <v>39636</v>
      </c>
      <c r="AU4677" t="s">
        <v>76</v>
      </c>
      <c r="AV4677" t="s">
        <v>200</v>
      </c>
      <c r="AW4677" t="s">
        <v>150</v>
      </c>
    </row>
    <row r="4678" spans="1:49" x14ac:dyDescent="0.25">
      <c r="A4678">
        <v>0</v>
      </c>
      <c r="B4678" t="s">
        <v>15034</v>
      </c>
      <c r="C4678">
        <v>1</v>
      </c>
      <c r="D4678" t="s">
        <v>86</v>
      </c>
      <c r="E4678" t="s">
        <v>2453</v>
      </c>
      <c r="F4678" t="s">
        <v>177</v>
      </c>
      <c r="G4678">
        <v>1.49</v>
      </c>
      <c r="H4678" t="s">
        <v>489</v>
      </c>
      <c r="I4678" t="s">
        <v>63</v>
      </c>
      <c r="J4678" t="s">
        <v>224</v>
      </c>
      <c r="K4678" t="s">
        <v>15035</v>
      </c>
      <c r="L4678" t="s">
        <v>2456</v>
      </c>
      <c r="M4678" t="s">
        <v>2457</v>
      </c>
      <c r="N4678">
        <v>97.998687664041995</v>
      </c>
      <c r="P4678">
        <v>50.984251968503933</v>
      </c>
      <c r="S4678">
        <v>100</v>
      </c>
      <c r="T4678">
        <v>0</v>
      </c>
      <c r="U4678">
        <v>8</v>
      </c>
      <c r="V4678">
        <v>2120</v>
      </c>
      <c r="AG4678">
        <v>1000</v>
      </c>
      <c r="AH4678">
        <v>1.53</v>
      </c>
      <c r="AI4678">
        <v>38.203049999999998</v>
      </c>
      <c r="AJ4678">
        <v>-97.514660000000006</v>
      </c>
      <c r="AL4678">
        <v>4</v>
      </c>
      <c r="AM4678" t="s">
        <v>63</v>
      </c>
      <c r="AN4678" t="s">
        <v>15034</v>
      </c>
      <c r="AO4678" t="s">
        <v>184</v>
      </c>
      <c r="AP4678" t="s">
        <v>131</v>
      </c>
      <c r="AQ4678" t="s">
        <v>15036</v>
      </c>
      <c r="AR4678" t="s">
        <v>15037</v>
      </c>
      <c r="AS4678" t="s">
        <v>131</v>
      </c>
      <c r="AT4678" s="5">
        <v>41935</v>
      </c>
      <c r="AU4678" t="s">
        <v>76</v>
      </c>
      <c r="AV4678" t="s">
        <v>134</v>
      </c>
      <c r="AW4678" t="s">
        <v>150</v>
      </c>
    </row>
    <row r="4679" spans="1:49" x14ac:dyDescent="0.25">
      <c r="A4679">
        <v>0</v>
      </c>
      <c r="B4679" t="s">
        <v>7166</v>
      </c>
      <c r="C4679">
        <v>1</v>
      </c>
      <c r="D4679" t="s">
        <v>86</v>
      </c>
      <c r="E4679" t="s">
        <v>267</v>
      </c>
      <c r="F4679" t="s">
        <v>65</v>
      </c>
      <c r="G4679">
        <v>43.51</v>
      </c>
      <c r="H4679" t="s">
        <v>138</v>
      </c>
      <c r="I4679" t="s">
        <v>63</v>
      </c>
      <c r="J4679" t="s">
        <v>224</v>
      </c>
      <c r="K4679" t="s">
        <v>7167</v>
      </c>
      <c r="L4679" t="s">
        <v>6594</v>
      </c>
      <c r="M4679" t="s">
        <v>1907</v>
      </c>
      <c r="N4679">
        <v>17.191601049868765</v>
      </c>
      <c r="O4679">
        <v>20</v>
      </c>
      <c r="P4679">
        <v>80.000002624671922</v>
      </c>
      <c r="R4679">
        <v>93</v>
      </c>
      <c r="T4679">
        <v>0</v>
      </c>
      <c r="U4679">
        <v>26</v>
      </c>
      <c r="V4679">
        <v>11800</v>
      </c>
      <c r="AB4679" t="s">
        <v>63</v>
      </c>
      <c r="AC4679" t="s">
        <v>63</v>
      </c>
      <c r="AD4679" t="s">
        <v>63</v>
      </c>
      <c r="AE4679" t="s">
        <v>98</v>
      </c>
      <c r="AG4679">
        <v>1970</v>
      </c>
      <c r="AH4679">
        <v>0.41100000000000003</v>
      </c>
      <c r="AI4679">
        <v>38.17756</v>
      </c>
      <c r="AJ4679">
        <v>-97.452330000000003</v>
      </c>
      <c r="AK4679" t="s">
        <v>77</v>
      </c>
      <c r="AL4679">
        <v>2</v>
      </c>
      <c r="AM4679" t="s">
        <v>63</v>
      </c>
      <c r="AN4679" t="s">
        <v>7166</v>
      </c>
      <c r="AO4679" t="s">
        <v>184</v>
      </c>
      <c r="AP4679" t="s">
        <v>116</v>
      </c>
      <c r="AQ4679" t="s">
        <v>148</v>
      </c>
      <c r="AR4679" t="s">
        <v>148</v>
      </c>
      <c r="AS4679" t="s">
        <v>131</v>
      </c>
      <c r="AT4679" s="5"/>
      <c r="AV4679" t="s">
        <v>149</v>
      </c>
      <c r="AW4679" t="s">
        <v>150</v>
      </c>
    </row>
    <row r="4680" spans="1:49" x14ac:dyDescent="0.25">
      <c r="A4680">
        <v>0</v>
      </c>
      <c r="B4680" t="s">
        <v>11145</v>
      </c>
      <c r="C4680">
        <v>1</v>
      </c>
      <c r="D4680" t="s">
        <v>86</v>
      </c>
      <c r="E4680" t="s">
        <v>267</v>
      </c>
      <c r="F4680" t="s">
        <v>65</v>
      </c>
      <c r="G4680">
        <v>46.45</v>
      </c>
      <c r="H4680" t="s">
        <v>138</v>
      </c>
      <c r="I4680" t="s">
        <v>63</v>
      </c>
      <c r="J4680" t="s">
        <v>224</v>
      </c>
      <c r="K4680" t="s">
        <v>11146</v>
      </c>
      <c r="L4680" t="s">
        <v>6594</v>
      </c>
      <c r="M4680" t="s">
        <v>1907</v>
      </c>
      <c r="N4680">
        <v>18.503937007874015</v>
      </c>
      <c r="O4680">
        <v>30</v>
      </c>
      <c r="P4680">
        <v>80.000002624671922</v>
      </c>
      <c r="R4680">
        <v>88</v>
      </c>
      <c r="T4680">
        <v>0</v>
      </c>
      <c r="U4680">
        <v>28</v>
      </c>
      <c r="V4680">
        <v>10800</v>
      </c>
      <c r="AB4680" t="s">
        <v>63</v>
      </c>
      <c r="AC4680" t="s">
        <v>63</v>
      </c>
      <c r="AD4680" t="s">
        <v>63</v>
      </c>
      <c r="AE4680" t="s">
        <v>98</v>
      </c>
      <c r="AG4680">
        <v>1970</v>
      </c>
      <c r="AH4680">
        <v>3.351</v>
      </c>
      <c r="AI4680">
        <v>38.20693</v>
      </c>
      <c r="AJ4680">
        <v>-97.491150000000005</v>
      </c>
      <c r="AK4680" t="s">
        <v>262</v>
      </c>
      <c r="AL4680">
        <v>3</v>
      </c>
      <c r="AM4680" t="s">
        <v>63</v>
      </c>
      <c r="AN4680" t="s">
        <v>11145</v>
      </c>
      <c r="AO4680" t="s">
        <v>184</v>
      </c>
      <c r="AP4680" t="s">
        <v>116</v>
      </c>
      <c r="AQ4680" t="s">
        <v>148</v>
      </c>
      <c r="AR4680" t="s">
        <v>148</v>
      </c>
      <c r="AS4680" t="s">
        <v>131</v>
      </c>
      <c r="AT4680" s="5"/>
      <c r="AV4680" t="s">
        <v>149</v>
      </c>
      <c r="AW4680" t="s">
        <v>150</v>
      </c>
    </row>
    <row r="4681" spans="1:49" x14ac:dyDescent="0.25">
      <c r="A4681">
        <v>0</v>
      </c>
      <c r="B4681" t="s">
        <v>25394</v>
      </c>
      <c r="C4681">
        <v>1</v>
      </c>
      <c r="D4681" t="s">
        <v>86</v>
      </c>
      <c r="E4681" t="s">
        <v>267</v>
      </c>
      <c r="F4681" t="s">
        <v>65</v>
      </c>
      <c r="G4681">
        <v>47.37</v>
      </c>
      <c r="H4681" t="s">
        <v>138</v>
      </c>
      <c r="I4681" t="s">
        <v>63</v>
      </c>
      <c r="J4681" t="s">
        <v>224</v>
      </c>
      <c r="K4681" t="s">
        <v>25395</v>
      </c>
      <c r="L4681" t="s">
        <v>3948</v>
      </c>
      <c r="M4681" t="s">
        <v>1907</v>
      </c>
      <c r="N4681">
        <v>17.683727034120736</v>
      </c>
      <c r="O4681">
        <v>45</v>
      </c>
      <c r="P4681">
        <v>80.000002624671922</v>
      </c>
      <c r="R4681">
        <v>93</v>
      </c>
      <c r="T4681">
        <v>0</v>
      </c>
      <c r="U4681">
        <v>28</v>
      </c>
      <c r="V4681">
        <v>10800</v>
      </c>
      <c r="AB4681" t="s">
        <v>63</v>
      </c>
      <c r="AC4681" t="s">
        <v>63</v>
      </c>
      <c r="AD4681" t="s">
        <v>63</v>
      </c>
      <c r="AE4681" t="s">
        <v>98</v>
      </c>
      <c r="AG4681">
        <v>1970</v>
      </c>
      <c r="AH4681">
        <v>4.2709999999999999</v>
      </c>
      <c r="AI4681">
        <v>38.217500000000001</v>
      </c>
      <c r="AJ4681">
        <v>-97.501469999999998</v>
      </c>
      <c r="AK4681" t="s">
        <v>262</v>
      </c>
      <c r="AL4681">
        <v>2</v>
      </c>
      <c r="AM4681" t="s">
        <v>63</v>
      </c>
      <c r="AN4681" t="s">
        <v>25394</v>
      </c>
      <c r="AO4681" t="s">
        <v>184</v>
      </c>
      <c r="AP4681" t="s">
        <v>116</v>
      </c>
      <c r="AQ4681" t="s">
        <v>148</v>
      </c>
      <c r="AR4681" t="s">
        <v>148</v>
      </c>
      <c r="AS4681" t="s">
        <v>131</v>
      </c>
      <c r="AT4681" s="5"/>
      <c r="AV4681" t="s">
        <v>149</v>
      </c>
      <c r="AW4681" t="s">
        <v>150</v>
      </c>
    </row>
    <row r="4682" spans="1:49" x14ac:dyDescent="0.25">
      <c r="A4682">
        <v>0</v>
      </c>
      <c r="B4682" t="s">
        <v>13194</v>
      </c>
      <c r="C4682">
        <v>1</v>
      </c>
      <c r="D4682" t="s">
        <v>86</v>
      </c>
      <c r="E4682" t="s">
        <v>267</v>
      </c>
      <c r="F4682" t="s">
        <v>65</v>
      </c>
      <c r="G4682">
        <v>50.29</v>
      </c>
      <c r="H4682" t="s">
        <v>138</v>
      </c>
      <c r="I4682" t="s">
        <v>63</v>
      </c>
      <c r="J4682" t="s">
        <v>224</v>
      </c>
      <c r="K4682" t="s">
        <v>13195</v>
      </c>
      <c r="L4682" t="s">
        <v>13196</v>
      </c>
      <c r="M4682" t="s">
        <v>1907</v>
      </c>
      <c r="N4682">
        <v>10.498687664041995</v>
      </c>
      <c r="P4682">
        <v>80.000002624671922</v>
      </c>
      <c r="R4682">
        <v>97</v>
      </c>
      <c r="T4682">
        <v>0</v>
      </c>
      <c r="U4682">
        <v>27</v>
      </c>
      <c r="V4682">
        <v>11400</v>
      </c>
      <c r="AB4682" t="s">
        <v>63</v>
      </c>
      <c r="AC4682" t="s">
        <v>63</v>
      </c>
      <c r="AD4682" t="s">
        <v>63</v>
      </c>
      <c r="AE4682" t="s">
        <v>98</v>
      </c>
      <c r="AG4682">
        <v>1970</v>
      </c>
      <c r="AH4682">
        <v>7.1910000000000007</v>
      </c>
      <c r="AI4682">
        <v>38.247839999999997</v>
      </c>
      <c r="AJ4682">
        <v>-97.538470000000004</v>
      </c>
      <c r="AL4682">
        <v>2</v>
      </c>
      <c r="AM4682" t="s">
        <v>63</v>
      </c>
      <c r="AN4682" t="s">
        <v>13194</v>
      </c>
      <c r="AO4682" t="s">
        <v>184</v>
      </c>
      <c r="AP4682" t="s">
        <v>116</v>
      </c>
      <c r="AQ4682" t="s">
        <v>148</v>
      </c>
      <c r="AR4682" t="s">
        <v>148</v>
      </c>
      <c r="AS4682" t="s">
        <v>131</v>
      </c>
      <c r="AT4682" s="5"/>
      <c r="AV4682" t="s">
        <v>149</v>
      </c>
      <c r="AW4682" t="s">
        <v>150</v>
      </c>
    </row>
    <row r="4683" spans="1:49" x14ac:dyDescent="0.25">
      <c r="A4683">
        <v>0</v>
      </c>
      <c r="B4683" t="s">
        <v>9638</v>
      </c>
      <c r="C4683">
        <v>1</v>
      </c>
      <c r="D4683" t="s">
        <v>86</v>
      </c>
      <c r="E4683" t="s">
        <v>267</v>
      </c>
      <c r="F4683" t="s">
        <v>65</v>
      </c>
      <c r="G4683">
        <v>51.39</v>
      </c>
      <c r="H4683" t="s">
        <v>138</v>
      </c>
      <c r="I4683" t="s">
        <v>63</v>
      </c>
      <c r="J4683" t="s">
        <v>224</v>
      </c>
      <c r="K4683" t="s">
        <v>9639</v>
      </c>
      <c r="L4683" t="s">
        <v>1586</v>
      </c>
      <c r="M4683" t="s">
        <v>1907</v>
      </c>
      <c r="N4683">
        <v>18.503937007874015</v>
      </c>
      <c r="O4683">
        <v>30</v>
      </c>
      <c r="P4683">
        <v>80.000002624671922</v>
      </c>
      <c r="R4683">
        <v>92</v>
      </c>
      <c r="T4683">
        <v>0</v>
      </c>
      <c r="U4683">
        <v>27</v>
      </c>
      <c r="V4683">
        <v>11400</v>
      </c>
      <c r="AB4683" t="s">
        <v>63</v>
      </c>
      <c r="AC4683" t="s">
        <v>63</v>
      </c>
      <c r="AD4683" t="s">
        <v>63</v>
      </c>
      <c r="AE4683" t="s">
        <v>98</v>
      </c>
      <c r="AG4683">
        <v>1970</v>
      </c>
      <c r="AH4683">
        <v>8.2910000000000004</v>
      </c>
      <c r="AI4683">
        <v>38.259039999999999</v>
      </c>
      <c r="AJ4683">
        <v>-97.552869999999999</v>
      </c>
      <c r="AK4683" t="s">
        <v>77</v>
      </c>
      <c r="AL4683">
        <v>3</v>
      </c>
      <c r="AM4683" t="s">
        <v>63</v>
      </c>
      <c r="AN4683" t="s">
        <v>9638</v>
      </c>
      <c r="AO4683" t="s">
        <v>184</v>
      </c>
      <c r="AP4683" t="s">
        <v>116</v>
      </c>
      <c r="AQ4683" t="s">
        <v>148</v>
      </c>
      <c r="AR4683" t="s">
        <v>148</v>
      </c>
      <c r="AS4683" t="s">
        <v>131</v>
      </c>
      <c r="AT4683" s="5"/>
      <c r="AV4683" t="s">
        <v>200</v>
      </c>
      <c r="AW4683" t="s">
        <v>150</v>
      </c>
    </row>
    <row r="4684" spans="1:49" x14ac:dyDescent="0.25">
      <c r="A4684">
        <v>0</v>
      </c>
      <c r="B4684" t="s">
        <v>26463</v>
      </c>
      <c r="C4684">
        <v>1</v>
      </c>
      <c r="D4684" t="s">
        <v>86</v>
      </c>
      <c r="E4684" t="s">
        <v>267</v>
      </c>
      <c r="F4684" t="s">
        <v>65</v>
      </c>
      <c r="G4684">
        <v>51.6</v>
      </c>
      <c r="H4684" t="s">
        <v>138</v>
      </c>
      <c r="I4684" t="s">
        <v>63</v>
      </c>
      <c r="J4684" t="s">
        <v>224</v>
      </c>
      <c r="K4684" t="s">
        <v>26464</v>
      </c>
      <c r="L4684" t="s">
        <v>1586</v>
      </c>
      <c r="M4684" t="s">
        <v>1907</v>
      </c>
      <c r="N4684">
        <v>12.5</v>
      </c>
      <c r="P4684">
        <v>80.000002624671922</v>
      </c>
      <c r="R4684">
        <v>97</v>
      </c>
      <c r="T4684">
        <v>0</v>
      </c>
      <c r="U4684">
        <v>27</v>
      </c>
      <c r="V4684">
        <v>11400</v>
      </c>
      <c r="AB4684" t="s">
        <v>63</v>
      </c>
      <c r="AC4684" t="s">
        <v>63</v>
      </c>
      <c r="AD4684" t="s">
        <v>63</v>
      </c>
      <c r="AE4684" t="s">
        <v>98</v>
      </c>
      <c r="AG4684">
        <v>1970</v>
      </c>
      <c r="AH4684">
        <v>8.5010000000000012</v>
      </c>
      <c r="AI4684">
        <v>38.261290000000002</v>
      </c>
      <c r="AJ4684">
        <v>-97.55547</v>
      </c>
      <c r="AL4684">
        <v>2</v>
      </c>
      <c r="AM4684" t="s">
        <v>63</v>
      </c>
      <c r="AN4684" t="s">
        <v>26463</v>
      </c>
      <c r="AO4684" t="s">
        <v>184</v>
      </c>
      <c r="AP4684" t="s">
        <v>116</v>
      </c>
      <c r="AQ4684" t="s">
        <v>148</v>
      </c>
      <c r="AR4684" t="s">
        <v>148</v>
      </c>
      <c r="AS4684" t="s">
        <v>131</v>
      </c>
      <c r="AT4684" s="5"/>
      <c r="AV4684" t="s">
        <v>200</v>
      </c>
      <c r="AW4684" t="s">
        <v>150</v>
      </c>
    </row>
    <row r="4685" spans="1:49" x14ac:dyDescent="0.25">
      <c r="A4685">
        <v>0</v>
      </c>
      <c r="B4685" t="s">
        <v>14437</v>
      </c>
      <c r="C4685">
        <v>1</v>
      </c>
      <c r="D4685" t="s">
        <v>86</v>
      </c>
      <c r="E4685" t="s">
        <v>267</v>
      </c>
      <c r="F4685" t="s">
        <v>65</v>
      </c>
      <c r="G4685">
        <v>52.82</v>
      </c>
      <c r="H4685" t="s">
        <v>138</v>
      </c>
      <c r="I4685" t="s">
        <v>63</v>
      </c>
      <c r="J4685" t="s">
        <v>224</v>
      </c>
      <c r="K4685" t="s">
        <v>14438</v>
      </c>
      <c r="L4685" t="s">
        <v>1586</v>
      </c>
      <c r="M4685" t="s">
        <v>1907</v>
      </c>
      <c r="N4685">
        <v>10.498687664041995</v>
      </c>
      <c r="P4685">
        <v>80.000002624671922</v>
      </c>
      <c r="R4685">
        <v>97</v>
      </c>
      <c r="T4685">
        <v>0</v>
      </c>
      <c r="U4685">
        <v>27</v>
      </c>
      <c r="V4685">
        <v>11400</v>
      </c>
      <c r="AB4685" t="s">
        <v>63</v>
      </c>
      <c r="AC4685" t="s">
        <v>63</v>
      </c>
      <c r="AD4685" t="s">
        <v>63</v>
      </c>
      <c r="AE4685" t="s">
        <v>98</v>
      </c>
      <c r="AG4685">
        <v>1970</v>
      </c>
      <c r="AH4685">
        <v>9.7210000000000001</v>
      </c>
      <c r="AI4685">
        <v>38.274360000000001</v>
      </c>
      <c r="AJ4685">
        <v>-97.570589999999996</v>
      </c>
      <c r="AL4685">
        <v>2</v>
      </c>
      <c r="AM4685" t="s">
        <v>63</v>
      </c>
      <c r="AN4685" t="s">
        <v>14437</v>
      </c>
      <c r="AO4685" t="s">
        <v>184</v>
      </c>
      <c r="AP4685" t="s">
        <v>116</v>
      </c>
      <c r="AQ4685" t="s">
        <v>148</v>
      </c>
      <c r="AR4685" t="s">
        <v>148</v>
      </c>
      <c r="AS4685" t="s">
        <v>131</v>
      </c>
      <c r="AT4685" s="5"/>
      <c r="AV4685" t="s">
        <v>200</v>
      </c>
      <c r="AW4685" t="s">
        <v>150</v>
      </c>
    </row>
    <row r="4686" spans="1:49" x14ac:dyDescent="0.25">
      <c r="A4686">
        <v>0</v>
      </c>
      <c r="B4686" t="s">
        <v>10487</v>
      </c>
      <c r="C4686">
        <v>1</v>
      </c>
      <c r="D4686" t="s">
        <v>86</v>
      </c>
      <c r="E4686" t="s">
        <v>267</v>
      </c>
      <c r="F4686" t="s">
        <v>65</v>
      </c>
      <c r="G4686">
        <v>56.93</v>
      </c>
      <c r="H4686" t="s">
        <v>138</v>
      </c>
      <c r="I4686" t="s">
        <v>63</v>
      </c>
      <c r="J4686" t="s">
        <v>224</v>
      </c>
      <c r="K4686" t="s">
        <v>10488</v>
      </c>
      <c r="L4686" t="s">
        <v>1586</v>
      </c>
      <c r="M4686" t="s">
        <v>1907</v>
      </c>
      <c r="N4686">
        <v>10.498687664041995</v>
      </c>
      <c r="P4686">
        <v>80.000002624671922</v>
      </c>
      <c r="R4686">
        <v>97</v>
      </c>
      <c r="T4686">
        <v>0</v>
      </c>
      <c r="U4686">
        <v>27</v>
      </c>
      <c r="V4686">
        <v>11600</v>
      </c>
      <c r="AB4686" t="s">
        <v>63</v>
      </c>
      <c r="AC4686" t="s">
        <v>63</v>
      </c>
      <c r="AD4686" t="s">
        <v>63</v>
      </c>
      <c r="AE4686" t="s">
        <v>129</v>
      </c>
      <c r="AG4686">
        <v>1970</v>
      </c>
      <c r="AH4686">
        <v>13.831000000000001</v>
      </c>
      <c r="AI4686">
        <v>38.319159999999997</v>
      </c>
      <c r="AJ4686">
        <v>-97.620109999999997</v>
      </c>
      <c r="AL4686">
        <v>2</v>
      </c>
      <c r="AM4686" t="s">
        <v>63</v>
      </c>
      <c r="AN4686" t="s">
        <v>10487</v>
      </c>
      <c r="AO4686" t="s">
        <v>184</v>
      </c>
      <c r="AP4686" t="s">
        <v>116</v>
      </c>
      <c r="AQ4686" t="s">
        <v>148</v>
      </c>
      <c r="AR4686" t="s">
        <v>148</v>
      </c>
      <c r="AS4686" t="s">
        <v>131</v>
      </c>
      <c r="AT4686" s="5"/>
      <c r="AV4686" t="s">
        <v>200</v>
      </c>
      <c r="AW4686" t="s">
        <v>150</v>
      </c>
    </row>
    <row r="4687" spans="1:49" x14ac:dyDescent="0.25">
      <c r="A4687">
        <v>0</v>
      </c>
      <c r="B4687" t="s">
        <v>13719</v>
      </c>
      <c r="C4687">
        <v>1</v>
      </c>
      <c r="D4687" t="s">
        <v>86</v>
      </c>
      <c r="E4687" t="s">
        <v>267</v>
      </c>
      <c r="F4687" t="s">
        <v>65</v>
      </c>
      <c r="G4687">
        <v>57.15</v>
      </c>
      <c r="H4687" t="s">
        <v>138</v>
      </c>
      <c r="I4687" t="s">
        <v>63</v>
      </c>
      <c r="J4687" t="s">
        <v>224</v>
      </c>
      <c r="K4687" t="s">
        <v>13720</v>
      </c>
      <c r="L4687" t="s">
        <v>4177</v>
      </c>
      <c r="M4687" t="s">
        <v>1907</v>
      </c>
      <c r="N4687">
        <v>16.010498687664043</v>
      </c>
      <c r="P4687">
        <v>80.000002624671922</v>
      </c>
      <c r="R4687">
        <v>97</v>
      </c>
      <c r="T4687">
        <v>0</v>
      </c>
      <c r="U4687">
        <v>27</v>
      </c>
      <c r="V4687">
        <v>11600</v>
      </c>
      <c r="AB4687" t="s">
        <v>63</v>
      </c>
      <c r="AC4687" t="s">
        <v>63</v>
      </c>
      <c r="AD4687" t="s">
        <v>63</v>
      </c>
      <c r="AE4687" t="s">
        <v>129</v>
      </c>
      <c r="AG4687">
        <v>1970</v>
      </c>
      <c r="AH4687">
        <v>14.051</v>
      </c>
      <c r="AI4687">
        <v>38.322240000000001</v>
      </c>
      <c r="AJ4687">
        <v>-97.62115</v>
      </c>
      <c r="AL4687">
        <v>3</v>
      </c>
      <c r="AM4687" t="s">
        <v>63</v>
      </c>
      <c r="AN4687" t="s">
        <v>13719</v>
      </c>
      <c r="AO4687" t="s">
        <v>184</v>
      </c>
      <c r="AP4687" t="s">
        <v>116</v>
      </c>
      <c r="AQ4687" t="s">
        <v>148</v>
      </c>
      <c r="AR4687" t="s">
        <v>148</v>
      </c>
      <c r="AS4687" t="s">
        <v>131</v>
      </c>
      <c r="AT4687" s="5"/>
      <c r="AV4687" t="s">
        <v>200</v>
      </c>
      <c r="AW4687" t="s">
        <v>150</v>
      </c>
    </row>
    <row r="4688" spans="1:49" x14ac:dyDescent="0.25">
      <c r="A4688">
        <v>0</v>
      </c>
      <c r="B4688" t="s">
        <v>23616</v>
      </c>
      <c r="C4688">
        <v>1</v>
      </c>
      <c r="D4688" t="s">
        <v>86</v>
      </c>
      <c r="E4688" t="s">
        <v>267</v>
      </c>
      <c r="F4688" t="s">
        <v>65</v>
      </c>
      <c r="G4688">
        <v>58.65</v>
      </c>
      <c r="H4688" t="s">
        <v>138</v>
      </c>
      <c r="I4688" t="s">
        <v>63</v>
      </c>
      <c r="J4688" t="s">
        <v>224</v>
      </c>
      <c r="K4688" t="s">
        <v>23617</v>
      </c>
      <c r="L4688" t="s">
        <v>4177</v>
      </c>
      <c r="M4688" t="s">
        <v>1907</v>
      </c>
      <c r="N4688">
        <v>10.498687664041995</v>
      </c>
      <c r="P4688">
        <v>88.000003280839891</v>
      </c>
      <c r="R4688">
        <v>97</v>
      </c>
      <c r="T4688">
        <v>0</v>
      </c>
      <c r="U4688">
        <v>21</v>
      </c>
      <c r="V4688">
        <v>15300</v>
      </c>
      <c r="AB4688" t="s">
        <v>63</v>
      </c>
      <c r="AC4688" t="s">
        <v>63</v>
      </c>
      <c r="AD4688" t="s">
        <v>63</v>
      </c>
      <c r="AE4688" t="s">
        <v>129</v>
      </c>
      <c r="AG4688">
        <v>1970</v>
      </c>
      <c r="AH4688">
        <v>15.551</v>
      </c>
      <c r="AI4688">
        <v>38.343969999999999</v>
      </c>
      <c r="AJ4688">
        <v>-97.621179999999995</v>
      </c>
      <c r="AL4688">
        <v>2</v>
      </c>
      <c r="AM4688" t="s">
        <v>63</v>
      </c>
      <c r="AN4688" t="s">
        <v>23616</v>
      </c>
      <c r="AO4688" t="s">
        <v>184</v>
      </c>
      <c r="AP4688" t="s">
        <v>116</v>
      </c>
      <c r="AQ4688" t="s">
        <v>148</v>
      </c>
      <c r="AR4688" t="s">
        <v>148</v>
      </c>
      <c r="AS4688" t="s">
        <v>131</v>
      </c>
      <c r="AT4688" s="5"/>
      <c r="AV4688" t="s">
        <v>149</v>
      </c>
      <c r="AW4688" t="s">
        <v>150</v>
      </c>
    </row>
    <row r="4689" spans="1:49" x14ac:dyDescent="0.25">
      <c r="A4689">
        <v>0</v>
      </c>
      <c r="B4689" t="s">
        <v>15409</v>
      </c>
      <c r="C4689">
        <v>1</v>
      </c>
      <c r="D4689" t="s">
        <v>86</v>
      </c>
      <c r="E4689" t="s">
        <v>267</v>
      </c>
      <c r="F4689" t="s">
        <v>65</v>
      </c>
      <c r="G4689">
        <v>59.02</v>
      </c>
      <c r="H4689" t="s">
        <v>138</v>
      </c>
      <c r="I4689" t="s">
        <v>63</v>
      </c>
      <c r="J4689" t="s">
        <v>224</v>
      </c>
      <c r="K4689" t="s">
        <v>15410</v>
      </c>
      <c r="L4689" t="s">
        <v>4177</v>
      </c>
      <c r="M4689" t="s">
        <v>1907</v>
      </c>
      <c r="N4689">
        <v>16.50262467191601</v>
      </c>
      <c r="P4689">
        <v>80.000002624671922</v>
      </c>
      <c r="R4689">
        <v>94</v>
      </c>
      <c r="T4689">
        <v>0</v>
      </c>
      <c r="U4689">
        <v>21</v>
      </c>
      <c r="V4689">
        <v>15300</v>
      </c>
      <c r="AB4689" t="s">
        <v>63</v>
      </c>
      <c r="AC4689" t="s">
        <v>63</v>
      </c>
      <c r="AD4689" t="s">
        <v>63</v>
      </c>
      <c r="AE4689" t="s">
        <v>98</v>
      </c>
      <c r="AG4689">
        <v>1970</v>
      </c>
      <c r="AH4689">
        <v>15.891</v>
      </c>
      <c r="AI4689">
        <v>38.3489</v>
      </c>
      <c r="AJ4689">
        <v>-97.620980000000003</v>
      </c>
      <c r="AL4689">
        <v>2</v>
      </c>
      <c r="AM4689" t="s">
        <v>63</v>
      </c>
      <c r="AN4689" t="s">
        <v>15409</v>
      </c>
      <c r="AO4689" t="s">
        <v>184</v>
      </c>
      <c r="AP4689" t="s">
        <v>116</v>
      </c>
      <c r="AQ4689" t="s">
        <v>148</v>
      </c>
      <c r="AR4689" t="s">
        <v>148</v>
      </c>
      <c r="AS4689" t="s">
        <v>131</v>
      </c>
      <c r="AT4689" s="5"/>
      <c r="AV4689" t="s">
        <v>149</v>
      </c>
      <c r="AW4689" t="s">
        <v>150</v>
      </c>
    </row>
    <row r="4690" spans="1:49" x14ac:dyDescent="0.25">
      <c r="A4690">
        <v>0</v>
      </c>
      <c r="B4690" t="s">
        <v>23164</v>
      </c>
      <c r="C4690">
        <v>1</v>
      </c>
      <c r="D4690" t="s">
        <v>86</v>
      </c>
      <c r="E4690" t="s">
        <v>267</v>
      </c>
      <c r="F4690" t="s">
        <v>65</v>
      </c>
      <c r="G4690">
        <v>59.480000000000004</v>
      </c>
      <c r="H4690" t="s">
        <v>138</v>
      </c>
      <c r="I4690" t="s">
        <v>63</v>
      </c>
      <c r="J4690" t="s">
        <v>224</v>
      </c>
      <c r="K4690" t="s">
        <v>23165</v>
      </c>
      <c r="L4690" t="s">
        <v>4177</v>
      </c>
      <c r="M4690" t="s">
        <v>1907</v>
      </c>
      <c r="N4690">
        <v>12.5</v>
      </c>
      <c r="P4690">
        <v>80.000002624671922</v>
      </c>
      <c r="R4690">
        <v>94</v>
      </c>
      <c r="T4690">
        <v>0</v>
      </c>
      <c r="U4690">
        <v>21</v>
      </c>
      <c r="V4690">
        <v>15300</v>
      </c>
      <c r="AB4690" t="s">
        <v>63</v>
      </c>
      <c r="AC4690" t="s">
        <v>63</v>
      </c>
      <c r="AD4690" t="s">
        <v>63</v>
      </c>
      <c r="AE4690" t="s">
        <v>129</v>
      </c>
      <c r="AG4690">
        <v>1970</v>
      </c>
      <c r="AH4690">
        <v>16.381</v>
      </c>
      <c r="AI4690">
        <v>38.356000000000002</v>
      </c>
      <c r="AJ4690">
        <v>-97.620729999999995</v>
      </c>
      <c r="AL4690">
        <v>2</v>
      </c>
      <c r="AM4690" t="s">
        <v>63</v>
      </c>
      <c r="AN4690" t="s">
        <v>23164</v>
      </c>
      <c r="AO4690" t="s">
        <v>184</v>
      </c>
      <c r="AP4690" t="s">
        <v>116</v>
      </c>
      <c r="AQ4690" t="s">
        <v>148</v>
      </c>
      <c r="AR4690" t="s">
        <v>148</v>
      </c>
      <c r="AS4690" t="s">
        <v>131</v>
      </c>
      <c r="AT4690" s="5"/>
      <c r="AV4690" t="s">
        <v>149</v>
      </c>
      <c r="AW4690" t="s">
        <v>150</v>
      </c>
    </row>
    <row r="4691" spans="1:49" x14ac:dyDescent="0.25">
      <c r="A4691">
        <v>0</v>
      </c>
      <c r="B4691" t="s">
        <v>13038</v>
      </c>
      <c r="C4691">
        <v>1</v>
      </c>
      <c r="D4691" t="s">
        <v>86</v>
      </c>
      <c r="E4691" t="s">
        <v>267</v>
      </c>
      <c r="F4691" t="s">
        <v>65</v>
      </c>
      <c r="G4691">
        <v>60.01</v>
      </c>
      <c r="H4691" t="s">
        <v>138</v>
      </c>
      <c r="I4691" t="s">
        <v>63</v>
      </c>
      <c r="J4691" t="s">
        <v>224</v>
      </c>
      <c r="K4691" t="s">
        <v>13039</v>
      </c>
      <c r="L4691" t="s">
        <v>4177</v>
      </c>
      <c r="M4691" t="s">
        <v>1907</v>
      </c>
      <c r="N4691">
        <v>12.5</v>
      </c>
      <c r="P4691">
        <v>80.000002624671922</v>
      </c>
      <c r="R4691">
        <v>92</v>
      </c>
      <c r="T4691">
        <v>0</v>
      </c>
      <c r="U4691">
        <v>21</v>
      </c>
      <c r="V4691">
        <v>15300</v>
      </c>
      <c r="AB4691" t="s">
        <v>63</v>
      </c>
      <c r="AC4691" t="s">
        <v>63</v>
      </c>
      <c r="AD4691" t="s">
        <v>63</v>
      </c>
      <c r="AE4691" t="s">
        <v>98</v>
      </c>
      <c r="AG4691">
        <v>1970</v>
      </c>
      <c r="AH4691">
        <v>16.911000000000001</v>
      </c>
      <c r="AI4691">
        <v>38.363680000000002</v>
      </c>
      <c r="AJ4691">
        <v>-97.620689999999996</v>
      </c>
      <c r="AL4691">
        <v>2</v>
      </c>
      <c r="AM4691" t="s">
        <v>63</v>
      </c>
      <c r="AN4691" t="s">
        <v>13038</v>
      </c>
      <c r="AO4691" t="s">
        <v>184</v>
      </c>
      <c r="AP4691" t="s">
        <v>116</v>
      </c>
      <c r="AQ4691" t="s">
        <v>148</v>
      </c>
      <c r="AR4691" t="s">
        <v>148</v>
      </c>
      <c r="AS4691" t="s">
        <v>131</v>
      </c>
      <c r="AT4691" s="5"/>
      <c r="AV4691" t="s">
        <v>149</v>
      </c>
      <c r="AW4691" t="s">
        <v>150</v>
      </c>
    </row>
    <row r="4692" spans="1:49" x14ac:dyDescent="0.25">
      <c r="A4692">
        <v>0</v>
      </c>
      <c r="B4692" t="s">
        <v>26448</v>
      </c>
      <c r="C4692">
        <v>1</v>
      </c>
      <c r="D4692" t="s">
        <v>86</v>
      </c>
      <c r="E4692" t="s">
        <v>267</v>
      </c>
      <c r="F4692" t="s">
        <v>65</v>
      </c>
      <c r="G4692">
        <v>62.120000000000005</v>
      </c>
      <c r="H4692" t="s">
        <v>138</v>
      </c>
      <c r="I4692" t="s">
        <v>63</v>
      </c>
      <c r="J4692" t="s">
        <v>224</v>
      </c>
      <c r="K4692" t="s">
        <v>26449</v>
      </c>
      <c r="L4692" t="s">
        <v>4177</v>
      </c>
      <c r="M4692" t="s">
        <v>1907</v>
      </c>
      <c r="N4692">
        <v>18.996062992125985</v>
      </c>
      <c r="P4692">
        <v>80.000002624671922</v>
      </c>
      <c r="R4692">
        <v>97</v>
      </c>
      <c r="T4692">
        <v>0</v>
      </c>
      <c r="U4692">
        <v>24</v>
      </c>
      <c r="V4692">
        <v>12700</v>
      </c>
      <c r="AB4692" t="s">
        <v>63</v>
      </c>
      <c r="AC4692" t="s">
        <v>63</v>
      </c>
      <c r="AD4692" t="s">
        <v>63</v>
      </c>
      <c r="AE4692" t="s">
        <v>98</v>
      </c>
      <c r="AG4692">
        <v>1967</v>
      </c>
      <c r="AH4692">
        <v>19.021000000000001</v>
      </c>
      <c r="AI4692">
        <v>38.394260000000003</v>
      </c>
      <c r="AJ4692">
        <v>-97.620679999999993</v>
      </c>
      <c r="AL4692">
        <v>3</v>
      </c>
      <c r="AM4692" t="s">
        <v>63</v>
      </c>
      <c r="AN4692" t="s">
        <v>26448</v>
      </c>
      <c r="AO4692" t="s">
        <v>184</v>
      </c>
      <c r="AP4692" t="s">
        <v>116</v>
      </c>
      <c r="AQ4692" t="s">
        <v>148</v>
      </c>
      <c r="AR4692" t="s">
        <v>148</v>
      </c>
      <c r="AS4692" t="s">
        <v>131</v>
      </c>
      <c r="AT4692" s="5"/>
      <c r="AV4692" t="s">
        <v>149</v>
      </c>
      <c r="AW4692" t="s">
        <v>150</v>
      </c>
    </row>
    <row r="4693" spans="1:49" x14ac:dyDescent="0.25">
      <c r="A4693">
        <v>0</v>
      </c>
      <c r="B4693" t="s">
        <v>9730</v>
      </c>
      <c r="C4693">
        <v>1</v>
      </c>
      <c r="D4693" t="s">
        <v>86</v>
      </c>
      <c r="E4693" t="s">
        <v>267</v>
      </c>
      <c r="F4693" t="s">
        <v>65</v>
      </c>
      <c r="G4693">
        <v>63.56</v>
      </c>
      <c r="H4693" t="s">
        <v>138</v>
      </c>
      <c r="I4693" t="s">
        <v>63</v>
      </c>
      <c r="J4693" t="s">
        <v>224</v>
      </c>
      <c r="K4693" t="s">
        <v>9731</v>
      </c>
      <c r="L4693" t="s">
        <v>4177</v>
      </c>
      <c r="M4693" t="s">
        <v>1907</v>
      </c>
      <c r="N4693">
        <v>16.50262467191601</v>
      </c>
      <c r="P4693">
        <v>80.000002624671922</v>
      </c>
      <c r="R4693">
        <v>97</v>
      </c>
      <c r="T4693">
        <v>0</v>
      </c>
      <c r="U4693">
        <v>24</v>
      </c>
      <c r="V4693">
        <v>12700</v>
      </c>
      <c r="AB4693" t="s">
        <v>63</v>
      </c>
      <c r="AC4693" t="s">
        <v>63</v>
      </c>
      <c r="AD4693" t="s">
        <v>63</v>
      </c>
      <c r="AE4693" t="s">
        <v>98</v>
      </c>
      <c r="AG4693">
        <v>1967</v>
      </c>
      <c r="AH4693">
        <v>20.461000000000002</v>
      </c>
      <c r="AI4693">
        <v>38.415129999999998</v>
      </c>
      <c r="AJ4693">
        <v>-97.620769999999993</v>
      </c>
      <c r="AL4693">
        <v>2</v>
      </c>
      <c r="AM4693" t="s">
        <v>63</v>
      </c>
      <c r="AN4693" t="s">
        <v>9730</v>
      </c>
      <c r="AO4693" t="s">
        <v>184</v>
      </c>
      <c r="AP4693" t="s">
        <v>116</v>
      </c>
      <c r="AQ4693" t="s">
        <v>148</v>
      </c>
      <c r="AR4693" t="s">
        <v>148</v>
      </c>
      <c r="AS4693" t="s">
        <v>131</v>
      </c>
      <c r="AT4693" s="5"/>
      <c r="AV4693" t="s">
        <v>149</v>
      </c>
      <c r="AW4693" t="s">
        <v>150</v>
      </c>
    </row>
    <row r="4694" spans="1:49" x14ac:dyDescent="0.25">
      <c r="A4694">
        <v>0</v>
      </c>
      <c r="B4694" t="s">
        <v>4175</v>
      </c>
      <c r="C4694">
        <v>1</v>
      </c>
      <c r="D4694" t="s">
        <v>86</v>
      </c>
      <c r="E4694" t="s">
        <v>267</v>
      </c>
      <c r="F4694" t="s">
        <v>65</v>
      </c>
      <c r="G4694">
        <v>63.77</v>
      </c>
      <c r="H4694" t="s">
        <v>138</v>
      </c>
      <c r="I4694" t="s">
        <v>63</v>
      </c>
      <c r="J4694" t="s">
        <v>224</v>
      </c>
      <c r="K4694" t="s">
        <v>4176</v>
      </c>
      <c r="L4694" t="s">
        <v>4177</v>
      </c>
      <c r="M4694" t="s">
        <v>1907</v>
      </c>
      <c r="N4694">
        <v>16.50262467191601</v>
      </c>
      <c r="P4694">
        <v>80.000002624671922</v>
      </c>
      <c r="R4694">
        <v>97</v>
      </c>
      <c r="T4694">
        <v>0</v>
      </c>
      <c r="U4694">
        <v>24</v>
      </c>
      <c r="V4694">
        <v>12700</v>
      </c>
      <c r="AB4694" t="s">
        <v>63</v>
      </c>
      <c r="AC4694" t="s">
        <v>63</v>
      </c>
      <c r="AD4694" t="s">
        <v>63</v>
      </c>
      <c r="AE4694" t="s">
        <v>129</v>
      </c>
      <c r="AG4694">
        <v>1967</v>
      </c>
      <c r="AH4694">
        <v>20.670999999999999</v>
      </c>
      <c r="AI4694">
        <v>38.418170000000003</v>
      </c>
      <c r="AJ4694">
        <v>-97.620779999999996</v>
      </c>
      <c r="AL4694">
        <v>2</v>
      </c>
      <c r="AM4694" t="s">
        <v>63</v>
      </c>
      <c r="AN4694" t="s">
        <v>4175</v>
      </c>
      <c r="AO4694" t="s">
        <v>184</v>
      </c>
      <c r="AP4694" t="s">
        <v>116</v>
      </c>
      <c r="AQ4694" t="s">
        <v>148</v>
      </c>
      <c r="AR4694" t="s">
        <v>148</v>
      </c>
      <c r="AS4694" t="s">
        <v>131</v>
      </c>
      <c r="AT4694" s="5"/>
      <c r="AV4694" t="s">
        <v>149</v>
      </c>
      <c r="AW4694" t="s">
        <v>150</v>
      </c>
    </row>
    <row r="4695" spans="1:49" x14ac:dyDescent="0.25">
      <c r="A4695">
        <v>0</v>
      </c>
      <c r="B4695" t="s">
        <v>20124</v>
      </c>
      <c r="C4695">
        <v>1</v>
      </c>
      <c r="D4695" t="s">
        <v>86</v>
      </c>
      <c r="E4695" t="s">
        <v>267</v>
      </c>
      <c r="F4695" t="s">
        <v>65</v>
      </c>
      <c r="G4695">
        <v>64.77</v>
      </c>
      <c r="H4695" t="s">
        <v>138</v>
      </c>
      <c r="I4695" t="s">
        <v>63</v>
      </c>
      <c r="J4695" t="s">
        <v>224</v>
      </c>
      <c r="K4695" t="s">
        <v>20125</v>
      </c>
      <c r="L4695" t="s">
        <v>4177</v>
      </c>
      <c r="M4695" t="s">
        <v>1907</v>
      </c>
      <c r="N4695">
        <v>10.498687664041995</v>
      </c>
      <c r="P4695">
        <v>80.000002624671922</v>
      </c>
      <c r="R4695">
        <v>92</v>
      </c>
      <c r="T4695">
        <v>0</v>
      </c>
      <c r="U4695">
        <v>24</v>
      </c>
      <c r="V4695">
        <v>12700</v>
      </c>
      <c r="AB4695" t="s">
        <v>63</v>
      </c>
      <c r="AC4695" t="s">
        <v>63</v>
      </c>
      <c r="AD4695" t="s">
        <v>63</v>
      </c>
      <c r="AE4695" t="s">
        <v>98</v>
      </c>
      <c r="AG4695">
        <v>1967</v>
      </c>
      <c r="AH4695">
        <v>21.670999999999999</v>
      </c>
      <c r="AI4695">
        <v>38.432659999999998</v>
      </c>
      <c r="AJ4695">
        <v>-97.620840000000001</v>
      </c>
      <c r="AL4695">
        <v>2</v>
      </c>
      <c r="AM4695" t="s">
        <v>63</v>
      </c>
      <c r="AN4695" t="s">
        <v>20124</v>
      </c>
      <c r="AO4695" t="s">
        <v>184</v>
      </c>
      <c r="AP4695" t="s">
        <v>116</v>
      </c>
      <c r="AQ4695" t="s">
        <v>148</v>
      </c>
      <c r="AR4695" t="s">
        <v>148</v>
      </c>
      <c r="AS4695" t="s">
        <v>131</v>
      </c>
      <c r="AT4695" s="5"/>
      <c r="AV4695" t="s">
        <v>149</v>
      </c>
      <c r="AW4695" t="s">
        <v>150</v>
      </c>
    </row>
    <row r="4696" spans="1:49" x14ac:dyDescent="0.25">
      <c r="A4696">
        <v>0</v>
      </c>
      <c r="B4696" t="s">
        <v>18000</v>
      </c>
      <c r="C4696">
        <v>1</v>
      </c>
      <c r="D4696" t="s">
        <v>86</v>
      </c>
      <c r="E4696" t="s">
        <v>267</v>
      </c>
      <c r="F4696" t="s">
        <v>65</v>
      </c>
      <c r="G4696">
        <v>67.22</v>
      </c>
      <c r="H4696" t="s">
        <v>138</v>
      </c>
      <c r="I4696" t="s">
        <v>63</v>
      </c>
      <c r="J4696" t="s">
        <v>319</v>
      </c>
      <c r="K4696" t="s">
        <v>18001</v>
      </c>
      <c r="L4696" t="s">
        <v>3847</v>
      </c>
      <c r="M4696" t="s">
        <v>9528</v>
      </c>
      <c r="N4696">
        <v>14.402887139107612</v>
      </c>
      <c r="O4696">
        <v>30</v>
      </c>
      <c r="P4696">
        <v>40</v>
      </c>
      <c r="R4696">
        <v>90</v>
      </c>
      <c r="T4696">
        <v>0</v>
      </c>
      <c r="U4696">
        <v>23</v>
      </c>
      <c r="V4696">
        <v>13700</v>
      </c>
      <c r="AB4696" t="s">
        <v>63</v>
      </c>
      <c r="AC4696" t="s">
        <v>63</v>
      </c>
      <c r="AD4696" t="s">
        <v>63</v>
      </c>
      <c r="AE4696" t="s">
        <v>98</v>
      </c>
      <c r="AG4696">
        <v>1967</v>
      </c>
      <c r="AH4696">
        <v>24.121000000000002</v>
      </c>
      <c r="AI4696">
        <v>38.468150000000001</v>
      </c>
      <c r="AJ4696">
        <v>-97.621070000000003</v>
      </c>
      <c r="AK4696" t="s">
        <v>262</v>
      </c>
      <c r="AL4696">
        <v>2</v>
      </c>
      <c r="AM4696" t="s">
        <v>63</v>
      </c>
      <c r="AN4696" t="s">
        <v>18000</v>
      </c>
      <c r="AO4696" t="s">
        <v>76</v>
      </c>
      <c r="AP4696" t="s">
        <v>116</v>
      </c>
      <c r="AQ4696" t="s">
        <v>148</v>
      </c>
      <c r="AR4696" t="s">
        <v>148</v>
      </c>
      <c r="AS4696" t="s">
        <v>131</v>
      </c>
      <c r="AT4696" s="5"/>
      <c r="AV4696" t="s">
        <v>149</v>
      </c>
      <c r="AW4696" t="s">
        <v>150</v>
      </c>
    </row>
    <row r="4697" spans="1:49" x14ac:dyDescent="0.25">
      <c r="A4697">
        <v>0</v>
      </c>
      <c r="B4697" t="s">
        <v>26111</v>
      </c>
      <c r="C4697">
        <v>1</v>
      </c>
      <c r="D4697" t="s">
        <v>86</v>
      </c>
      <c r="E4697" t="s">
        <v>267</v>
      </c>
      <c r="F4697" t="s">
        <v>65</v>
      </c>
      <c r="G4697">
        <v>67.8</v>
      </c>
      <c r="H4697" t="s">
        <v>138</v>
      </c>
      <c r="I4697" t="s">
        <v>63</v>
      </c>
      <c r="J4697" t="s">
        <v>319</v>
      </c>
      <c r="K4697" t="s">
        <v>26112</v>
      </c>
      <c r="L4697" t="s">
        <v>3847</v>
      </c>
      <c r="M4697" t="s">
        <v>6077</v>
      </c>
      <c r="N4697">
        <v>14.501312335958005</v>
      </c>
      <c r="P4697">
        <v>40</v>
      </c>
      <c r="R4697">
        <v>90</v>
      </c>
      <c r="T4697">
        <v>0</v>
      </c>
      <c r="U4697">
        <v>23</v>
      </c>
      <c r="V4697">
        <v>13700</v>
      </c>
      <c r="AB4697" t="s">
        <v>63</v>
      </c>
      <c r="AC4697" t="s">
        <v>63</v>
      </c>
      <c r="AD4697" t="s">
        <v>63</v>
      </c>
      <c r="AE4697" t="s">
        <v>98</v>
      </c>
      <c r="AG4697">
        <v>1967</v>
      </c>
      <c r="AH4697">
        <v>24.701000000000001</v>
      </c>
      <c r="AI4697">
        <v>38.476529999999997</v>
      </c>
      <c r="AJ4697">
        <v>-97.620509999999996</v>
      </c>
      <c r="AL4697">
        <v>2</v>
      </c>
      <c r="AM4697" t="s">
        <v>63</v>
      </c>
      <c r="AN4697" t="s">
        <v>26111</v>
      </c>
      <c r="AO4697" t="s">
        <v>76</v>
      </c>
      <c r="AP4697" t="s">
        <v>116</v>
      </c>
      <c r="AQ4697" t="s">
        <v>148</v>
      </c>
      <c r="AR4697" t="s">
        <v>148</v>
      </c>
      <c r="AS4697" t="s">
        <v>131</v>
      </c>
      <c r="AT4697" s="5"/>
      <c r="AV4697" t="s">
        <v>149</v>
      </c>
      <c r="AW4697" t="s">
        <v>150</v>
      </c>
    </row>
    <row r="4698" spans="1:49" x14ac:dyDescent="0.25">
      <c r="A4698">
        <v>0</v>
      </c>
      <c r="B4698" t="s">
        <v>20352</v>
      </c>
      <c r="C4698">
        <v>1</v>
      </c>
      <c r="D4698" t="s">
        <v>86</v>
      </c>
      <c r="E4698" t="s">
        <v>267</v>
      </c>
      <c r="F4698" t="s">
        <v>65</v>
      </c>
      <c r="G4698">
        <v>68.41</v>
      </c>
      <c r="H4698" t="s">
        <v>138</v>
      </c>
      <c r="I4698" t="s">
        <v>63</v>
      </c>
      <c r="J4698" t="s">
        <v>319</v>
      </c>
      <c r="K4698" t="s">
        <v>20353</v>
      </c>
      <c r="L4698" t="s">
        <v>3847</v>
      </c>
      <c r="M4698" t="s">
        <v>20354</v>
      </c>
      <c r="N4698">
        <v>16.108923884514436</v>
      </c>
      <c r="O4698">
        <v>23</v>
      </c>
      <c r="P4698">
        <v>84</v>
      </c>
      <c r="R4698">
        <v>90</v>
      </c>
      <c r="T4698">
        <v>0</v>
      </c>
      <c r="U4698">
        <v>19</v>
      </c>
      <c r="V4698">
        <v>5935</v>
      </c>
      <c r="AB4698" t="s">
        <v>63</v>
      </c>
      <c r="AC4698" t="s">
        <v>63</v>
      </c>
      <c r="AD4698" t="s">
        <v>63</v>
      </c>
      <c r="AE4698" t="s">
        <v>98</v>
      </c>
      <c r="AG4698">
        <v>1967</v>
      </c>
      <c r="AH4698">
        <v>25.311</v>
      </c>
      <c r="AI4698">
        <v>38.48536</v>
      </c>
      <c r="AJ4698">
        <v>-97.620249999999999</v>
      </c>
      <c r="AK4698" t="s">
        <v>262</v>
      </c>
      <c r="AL4698">
        <v>2</v>
      </c>
      <c r="AM4698" t="s">
        <v>63</v>
      </c>
      <c r="AN4698" t="s">
        <v>20352</v>
      </c>
      <c r="AO4698" t="s">
        <v>76</v>
      </c>
      <c r="AP4698" t="s">
        <v>116</v>
      </c>
      <c r="AQ4698" t="s">
        <v>148</v>
      </c>
      <c r="AR4698" t="s">
        <v>148</v>
      </c>
      <c r="AS4698" t="s">
        <v>131</v>
      </c>
      <c r="AT4698" s="5"/>
      <c r="AV4698" t="s">
        <v>149</v>
      </c>
      <c r="AW4698" t="s">
        <v>150</v>
      </c>
    </row>
    <row r="4699" spans="1:49" x14ac:dyDescent="0.25">
      <c r="A4699">
        <v>0</v>
      </c>
      <c r="B4699" t="s">
        <v>9526</v>
      </c>
      <c r="C4699">
        <v>1</v>
      </c>
      <c r="D4699" t="s">
        <v>86</v>
      </c>
      <c r="E4699" t="s">
        <v>267</v>
      </c>
      <c r="F4699" t="s">
        <v>65</v>
      </c>
      <c r="G4699">
        <v>68.400000000000006</v>
      </c>
      <c r="H4699" t="s">
        <v>138</v>
      </c>
      <c r="I4699" t="s">
        <v>63</v>
      </c>
      <c r="J4699" t="s">
        <v>319</v>
      </c>
      <c r="K4699" t="s">
        <v>9527</v>
      </c>
      <c r="L4699" t="s">
        <v>3847</v>
      </c>
      <c r="M4699" t="s">
        <v>9528</v>
      </c>
      <c r="N4699">
        <v>12.5</v>
      </c>
      <c r="P4699">
        <v>40</v>
      </c>
      <c r="R4699">
        <v>95</v>
      </c>
      <c r="T4699">
        <v>0</v>
      </c>
      <c r="U4699">
        <v>23</v>
      </c>
      <c r="V4699">
        <v>13700</v>
      </c>
      <c r="AB4699" t="s">
        <v>63</v>
      </c>
      <c r="AC4699" t="s">
        <v>63</v>
      </c>
      <c r="AD4699" t="s">
        <v>63</v>
      </c>
      <c r="AE4699" t="s">
        <v>98</v>
      </c>
      <c r="AG4699">
        <v>1967</v>
      </c>
      <c r="AH4699">
        <v>25.301000000000002</v>
      </c>
      <c r="AI4699">
        <v>38.485219999999998</v>
      </c>
      <c r="AJ4699">
        <v>-97.620270000000005</v>
      </c>
      <c r="AL4699">
        <v>2</v>
      </c>
      <c r="AM4699" t="s">
        <v>63</v>
      </c>
      <c r="AN4699" t="s">
        <v>9526</v>
      </c>
      <c r="AO4699" t="s">
        <v>76</v>
      </c>
      <c r="AP4699" t="s">
        <v>116</v>
      </c>
      <c r="AQ4699" t="s">
        <v>148</v>
      </c>
      <c r="AR4699" t="s">
        <v>148</v>
      </c>
      <c r="AS4699" t="s">
        <v>131</v>
      </c>
      <c r="AT4699" s="5"/>
      <c r="AV4699" t="s">
        <v>149</v>
      </c>
      <c r="AW4699" t="s">
        <v>150</v>
      </c>
    </row>
    <row r="4700" spans="1:49" x14ac:dyDescent="0.25">
      <c r="A4700">
        <v>0</v>
      </c>
      <c r="B4700" t="s">
        <v>6075</v>
      </c>
      <c r="C4700">
        <v>1</v>
      </c>
      <c r="D4700" t="s">
        <v>86</v>
      </c>
      <c r="E4700" t="s">
        <v>267</v>
      </c>
      <c r="F4700" t="s">
        <v>65</v>
      </c>
      <c r="G4700">
        <v>70.3</v>
      </c>
      <c r="H4700" t="s">
        <v>138</v>
      </c>
      <c r="I4700" t="s">
        <v>63</v>
      </c>
      <c r="J4700" t="s">
        <v>319</v>
      </c>
      <c r="K4700" t="s">
        <v>6076</v>
      </c>
      <c r="L4700" t="s">
        <v>3847</v>
      </c>
      <c r="M4700" t="s">
        <v>6077</v>
      </c>
      <c r="N4700">
        <v>10.498687664041995</v>
      </c>
      <c r="P4700">
        <v>40</v>
      </c>
      <c r="R4700">
        <v>95</v>
      </c>
      <c r="T4700">
        <v>0</v>
      </c>
      <c r="U4700">
        <v>23</v>
      </c>
      <c r="V4700">
        <v>13700</v>
      </c>
      <c r="AB4700" t="s">
        <v>63</v>
      </c>
      <c r="AC4700" t="s">
        <v>63</v>
      </c>
      <c r="AD4700" t="s">
        <v>63</v>
      </c>
      <c r="AE4700" t="s">
        <v>98</v>
      </c>
      <c r="AG4700">
        <v>1967</v>
      </c>
      <c r="AH4700">
        <v>27.201000000000001</v>
      </c>
      <c r="AI4700">
        <v>38.512720000000002</v>
      </c>
      <c r="AJ4700">
        <v>-97.620350000000002</v>
      </c>
      <c r="AL4700">
        <v>2</v>
      </c>
      <c r="AM4700" t="s">
        <v>63</v>
      </c>
      <c r="AN4700" t="s">
        <v>6075</v>
      </c>
      <c r="AO4700" t="s">
        <v>76</v>
      </c>
      <c r="AP4700" t="s">
        <v>116</v>
      </c>
      <c r="AQ4700" t="s">
        <v>148</v>
      </c>
      <c r="AR4700" t="s">
        <v>148</v>
      </c>
      <c r="AS4700" t="s">
        <v>131</v>
      </c>
      <c r="AT4700" s="5"/>
      <c r="AV4700" t="s">
        <v>149</v>
      </c>
      <c r="AW4700" t="s">
        <v>150</v>
      </c>
    </row>
    <row r="4701" spans="1:49" x14ac:dyDescent="0.25">
      <c r="A4701">
        <v>0</v>
      </c>
      <c r="B4701" t="s">
        <v>3845</v>
      </c>
      <c r="C4701">
        <v>1</v>
      </c>
      <c r="D4701" t="s">
        <v>86</v>
      </c>
      <c r="E4701" t="s">
        <v>267</v>
      </c>
      <c r="F4701" t="s">
        <v>65</v>
      </c>
      <c r="G4701">
        <v>71.680000000000007</v>
      </c>
      <c r="H4701" t="s">
        <v>138</v>
      </c>
      <c r="I4701" t="s">
        <v>63</v>
      </c>
      <c r="J4701" t="s">
        <v>319</v>
      </c>
      <c r="K4701" t="s">
        <v>3846</v>
      </c>
      <c r="L4701" t="s">
        <v>3847</v>
      </c>
      <c r="M4701" t="s">
        <v>1907</v>
      </c>
      <c r="N4701">
        <v>16.896325459317584</v>
      </c>
      <c r="O4701">
        <v>0</v>
      </c>
      <c r="P4701">
        <v>80</v>
      </c>
      <c r="R4701">
        <v>90</v>
      </c>
      <c r="T4701">
        <v>0</v>
      </c>
      <c r="U4701">
        <v>23</v>
      </c>
      <c r="V4701">
        <v>13700</v>
      </c>
      <c r="AB4701" t="s">
        <v>63</v>
      </c>
      <c r="AC4701" t="s">
        <v>63</v>
      </c>
      <c r="AD4701" t="s">
        <v>63</v>
      </c>
      <c r="AE4701" t="s">
        <v>98</v>
      </c>
      <c r="AG4701">
        <v>1967</v>
      </c>
      <c r="AH4701">
        <v>28.581000000000003</v>
      </c>
      <c r="AI4701">
        <v>38.532710000000002</v>
      </c>
      <c r="AJ4701">
        <v>-97.620649999999998</v>
      </c>
      <c r="AL4701">
        <v>2</v>
      </c>
      <c r="AM4701" t="s">
        <v>63</v>
      </c>
      <c r="AN4701" t="s">
        <v>3845</v>
      </c>
      <c r="AO4701" t="s">
        <v>76</v>
      </c>
      <c r="AP4701" t="s">
        <v>116</v>
      </c>
      <c r="AQ4701" t="s">
        <v>148</v>
      </c>
      <c r="AR4701" t="s">
        <v>148</v>
      </c>
      <c r="AS4701" t="s">
        <v>131</v>
      </c>
      <c r="AT4701" s="5"/>
      <c r="AV4701" t="s">
        <v>149</v>
      </c>
      <c r="AW4701" t="s">
        <v>150</v>
      </c>
    </row>
    <row r="4702" spans="1:49" x14ac:dyDescent="0.25">
      <c r="A4702">
        <v>0</v>
      </c>
      <c r="B4702" t="s">
        <v>26360</v>
      </c>
      <c r="C4702">
        <v>1</v>
      </c>
      <c r="D4702" t="s">
        <v>86</v>
      </c>
      <c r="E4702" t="s">
        <v>267</v>
      </c>
      <c r="F4702" t="s">
        <v>65</v>
      </c>
      <c r="G4702">
        <v>72.8</v>
      </c>
      <c r="H4702" t="s">
        <v>138</v>
      </c>
      <c r="I4702" t="s">
        <v>63</v>
      </c>
      <c r="J4702" t="s">
        <v>319</v>
      </c>
      <c r="K4702" t="s">
        <v>26361</v>
      </c>
      <c r="L4702" t="s">
        <v>3847</v>
      </c>
      <c r="M4702" t="s">
        <v>1907</v>
      </c>
      <c r="N4702">
        <v>16.50262467191601</v>
      </c>
      <c r="P4702">
        <v>80</v>
      </c>
      <c r="R4702">
        <v>90</v>
      </c>
      <c r="T4702">
        <v>0</v>
      </c>
      <c r="U4702">
        <v>23</v>
      </c>
      <c r="V4702">
        <v>13700</v>
      </c>
      <c r="AB4702" t="s">
        <v>63</v>
      </c>
      <c r="AC4702" t="s">
        <v>63</v>
      </c>
      <c r="AD4702" t="s">
        <v>63</v>
      </c>
      <c r="AE4702" t="s">
        <v>98</v>
      </c>
      <c r="AG4702">
        <v>1967</v>
      </c>
      <c r="AH4702">
        <v>29.701000000000001</v>
      </c>
      <c r="AI4702">
        <v>38.548940000000002</v>
      </c>
      <c r="AJ4702">
        <v>-97.62088</v>
      </c>
      <c r="AL4702">
        <v>2</v>
      </c>
      <c r="AM4702" t="s">
        <v>63</v>
      </c>
      <c r="AN4702" t="s">
        <v>26360</v>
      </c>
      <c r="AO4702" t="s">
        <v>76</v>
      </c>
      <c r="AP4702" t="s">
        <v>116</v>
      </c>
      <c r="AQ4702" t="s">
        <v>148</v>
      </c>
      <c r="AR4702" t="s">
        <v>148</v>
      </c>
      <c r="AS4702" t="s">
        <v>131</v>
      </c>
      <c r="AT4702" s="5"/>
      <c r="AV4702" t="s">
        <v>149</v>
      </c>
      <c r="AW4702" t="s">
        <v>150</v>
      </c>
    </row>
    <row r="4703" spans="1:49" x14ac:dyDescent="0.25">
      <c r="A4703">
        <v>0</v>
      </c>
      <c r="B4703" t="s">
        <v>27279</v>
      </c>
      <c r="C4703">
        <v>1</v>
      </c>
      <c r="D4703" t="s">
        <v>86</v>
      </c>
      <c r="E4703" t="s">
        <v>267</v>
      </c>
      <c r="F4703" t="s">
        <v>65</v>
      </c>
      <c r="G4703">
        <v>73.91</v>
      </c>
      <c r="H4703" t="s">
        <v>138</v>
      </c>
      <c r="I4703" t="s">
        <v>63</v>
      </c>
      <c r="J4703" t="s">
        <v>319</v>
      </c>
      <c r="K4703" t="s">
        <v>27280</v>
      </c>
      <c r="L4703" t="s">
        <v>3847</v>
      </c>
      <c r="M4703" t="s">
        <v>1907</v>
      </c>
      <c r="N4703">
        <v>12.5</v>
      </c>
      <c r="P4703">
        <v>80</v>
      </c>
      <c r="R4703">
        <v>95</v>
      </c>
      <c r="T4703">
        <v>0</v>
      </c>
      <c r="U4703">
        <v>25</v>
      </c>
      <c r="V4703">
        <v>13300</v>
      </c>
      <c r="AB4703" t="s">
        <v>63</v>
      </c>
      <c r="AC4703" t="s">
        <v>63</v>
      </c>
      <c r="AD4703" t="s">
        <v>63</v>
      </c>
      <c r="AE4703" t="s">
        <v>129</v>
      </c>
      <c r="AG4703">
        <v>1968</v>
      </c>
      <c r="AH4703">
        <v>30.811</v>
      </c>
      <c r="AI4703">
        <v>38.56503</v>
      </c>
      <c r="AJ4703">
        <v>-97.621160000000003</v>
      </c>
      <c r="AL4703">
        <v>2</v>
      </c>
      <c r="AM4703" t="s">
        <v>63</v>
      </c>
      <c r="AN4703" t="s">
        <v>27279</v>
      </c>
      <c r="AO4703" t="s">
        <v>76</v>
      </c>
      <c r="AP4703" t="s">
        <v>116</v>
      </c>
      <c r="AQ4703" t="s">
        <v>148</v>
      </c>
      <c r="AR4703" t="s">
        <v>148</v>
      </c>
      <c r="AS4703" t="s">
        <v>131</v>
      </c>
      <c r="AT4703" s="5"/>
      <c r="AV4703" t="s">
        <v>149</v>
      </c>
      <c r="AW4703" t="s">
        <v>150</v>
      </c>
    </row>
    <row r="4704" spans="1:49" x14ac:dyDescent="0.25">
      <c r="A4704">
        <v>0</v>
      </c>
      <c r="B4704" t="s">
        <v>6030</v>
      </c>
      <c r="C4704">
        <v>1</v>
      </c>
      <c r="D4704" t="s">
        <v>86</v>
      </c>
      <c r="E4704" t="s">
        <v>267</v>
      </c>
      <c r="F4704" t="s">
        <v>65</v>
      </c>
      <c r="G4704">
        <v>75.81</v>
      </c>
      <c r="H4704" t="s">
        <v>138</v>
      </c>
      <c r="I4704" t="s">
        <v>63</v>
      </c>
      <c r="J4704" t="s">
        <v>319</v>
      </c>
      <c r="K4704" t="s">
        <v>6031</v>
      </c>
      <c r="L4704" t="s">
        <v>5728</v>
      </c>
      <c r="M4704" t="s">
        <v>1907</v>
      </c>
      <c r="N4704">
        <v>12.5</v>
      </c>
      <c r="P4704">
        <v>80</v>
      </c>
      <c r="R4704">
        <v>95</v>
      </c>
      <c r="T4704">
        <v>0</v>
      </c>
      <c r="U4704">
        <v>25</v>
      </c>
      <c r="V4704">
        <v>13300</v>
      </c>
      <c r="AB4704" t="s">
        <v>63</v>
      </c>
      <c r="AC4704" t="s">
        <v>63</v>
      </c>
      <c r="AD4704" t="s">
        <v>63</v>
      </c>
      <c r="AE4704" t="s">
        <v>98</v>
      </c>
      <c r="AG4704">
        <v>1968</v>
      </c>
      <c r="AH4704">
        <v>32.710999999999999</v>
      </c>
      <c r="AI4704">
        <v>38.592570000000002</v>
      </c>
      <c r="AJ4704">
        <v>-97.621309999999994</v>
      </c>
      <c r="AL4704">
        <v>2</v>
      </c>
      <c r="AM4704" t="s">
        <v>63</v>
      </c>
      <c r="AN4704" t="s">
        <v>6030</v>
      </c>
      <c r="AO4704" t="s">
        <v>76</v>
      </c>
      <c r="AP4704" t="s">
        <v>116</v>
      </c>
      <c r="AQ4704" t="s">
        <v>148</v>
      </c>
      <c r="AR4704" t="s">
        <v>148</v>
      </c>
      <c r="AS4704" t="s">
        <v>131</v>
      </c>
      <c r="AT4704" s="5"/>
      <c r="AV4704" t="s">
        <v>149</v>
      </c>
      <c r="AW4704" t="s">
        <v>150</v>
      </c>
    </row>
    <row r="4705" spans="1:49" x14ac:dyDescent="0.25">
      <c r="A4705">
        <v>0</v>
      </c>
      <c r="B4705" t="s">
        <v>21069</v>
      </c>
      <c r="C4705">
        <v>1</v>
      </c>
      <c r="D4705" t="s">
        <v>86</v>
      </c>
      <c r="E4705" t="s">
        <v>267</v>
      </c>
      <c r="F4705" t="s">
        <v>65</v>
      </c>
      <c r="G4705">
        <v>75.930000000000007</v>
      </c>
      <c r="H4705" t="s">
        <v>138</v>
      </c>
      <c r="I4705" t="s">
        <v>63</v>
      </c>
      <c r="J4705" t="s">
        <v>319</v>
      </c>
      <c r="K4705" t="s">
        <v>21070</v>
      </c>
      <c r="L4705" t="s">
        <v>1199</v>
      </c>
      <c r="M4705" t="s">
        <v>1907</v>
      </c>
      <c r="N4705">
        <v>12.5</v>
      </c>
      <c r="P4705">
        <v>80</v>
      </c>
      <c r="R4705">
        <v>95</v>
      </c>
      <c r="T4705">
        <v>0</v>
      </c>
      <c r="U4705">
        <v>25</v>
      </c>
      <c r="V4705">
        <v>13300</v>
      </c>
      <c r="AB4705" t="s">
        <v>63</v>
      </c>
      <c r="AC4705" t="s">
        <v>63</v>
      </c>
      <c r="AD4705" t="s">
        <v>63</v>
      </c>
      <c r="AE4705" t="s">
        <v>98</v>
      </c>
      <c r="AG4705">
        <v>1968</v>
      </c>
      <c r="AH4705">
        <v>32.831000000000003</v>
      </c>
      <c r="AI4705">
        <v>38.59431</v>
      </c>
      <c r="AJ4705">
        <v>-97.62133</v>
      </c>
      <c r="AL4705">
        <v>2</v>
      </c>
      <c r="AM4705" t="s">
        <v>63</v>
      </c>
      <c r="AN4705" t="s">
        <v>21069</v>
      </c>
      <c r="AO4705" t="s">
        <v>76</v>
      </c>
      <c r="AP4705" t="s">
        <v>116</v>
      </c>
      <c r="AQ4705" t="s">
        <v>148</v>
      </c>
      <c r="AR4705" t="s">
        <v>148</v>
      </c>
      <c r="AS4705" t="s">
        <v>131</v>
      </c>
      <c r="AT4705" s="5"/>
      <c r="AV4705" t="s">
        <v>149</v>
      </c>
      <c r="AW4705" t="s">
        <v>150</v>
      </c>
    </row>
    <row r="4706" spans="1:49" x14ac:dyDescent="0.25">
      <c r="A4706">
        <v>0</v>
      </c>
      <c r="B4706" t="s">
        <v>18877</v>
      </c>
      <c r="C4706">
        <v>1</v>
      </c>
      <c r="D4706" t="s">
        <v>86</v>
      </c>
      <c r="E4706" t="s">
        <v>222</v>
      </c>
      <c r="F4706" t="s">
        <v>108</v>
      </c>
      <c r="G4706">
        <v>265.76</v>
      </c>
      <c r="H4706" t="s">
        <v>138</v>
      </c>
      <c r="I4706" t="s">
        <v>63</v>
      </c>
      <c r="J4706" t="s">
        <v>224</v>
      </c>
      <c r="K4706" t="s">
        <v>18878</v>
      </c>
      <c r="L4706" t="s">
        <v>4177</v>
      </c>
      <c r="M4706" t="s">
        <v>3270</v>
      </c>
      <c r="N4706">
        <v>10.597112860892388</v>
      </c>
      <c r="P4706">
        <v>62</v>
      </c>
      <c r="R4706">
        <v>97</v>
      </c>
      <c r="T4706">
        <v>0</v>
      </c>
      <c r="U4706">
        <v>17</v>
      </c>
      <c r="V4706">
        <v>4340</v>
      </c>
      <c r="AB4706" t="s">
        <v>63</v>
      </c>
      <c r="AC4706" t="s">
        <v>63</v>
      </c>
      <c r="AD4706" t="s">
        <v>63</v>
      </c>
      <c r="AE4706" t="s">
        <v>129</v>
      </c>
      <c r="AG4706">
        <v>1950</v>
      </c>
      <c r="AH4706">
        <v>12.774000000000001</v>
      </c>
      <c r="AI4706">
        <v>38.369408999999997</v>
      </c>
      <c r="AJ4706">
        <v>-97.677154000000002</v>
      </c>
      <c r="AL4706">
        <v>2</v>
      </c>
      <c r="AM4706" t="s">
        <v>63</v>
      </c>
      <c r="AN4706" t="s">
        <v>18877</v>
      </c>
      <c r="AO4706" t="s">
        <v>184</v>
      </c>
      <c r="AP4706" t="s">
        <v>116</v>
      </c>
      <c r="AQ4706" t="s">
        <v>148</v>
      </c>
      <c r="AR4706" t="s">
        <v>148</v>
      </c>
      <c r="AS4706" t="s">
        <v>131</v>
      </c>
      <c r="AT4706" s="5"/>
      <c r="AV4706" t="s">
        <v>200</v>
      </c>
      <c r="AW4706" t="s">
        <v>150</v>
      </c>
    </row>
    <row r="4707" spans="1:49" x14ac:dyDescent="0.25">
      <c r="A4707">
        <v>0</v>
      </c>
      <c r="B4707" t="s">
        <v>18716</v>
      </c>
      <c r="C4707">
        <v>1</v>
      </c>
      <c r="D4707" t="s">
        <v>86</v>
      </c>
      <c r="E4707" t="s">
        <v>222</v>
      </c>
      <c r="F4707" t="s">
        <v>108</v>
      </c>
      <c r="G4707">
        <v>272.66000000000003</v>
      </c>
      <c r="H4707" t="s">
        <v>138</v>
      </c>
      <c r="I4707" t="s">
        <v>63</v>
      </c>
      <c r="J4707" t="s">
        <v>224</v>
      </c>
      <c r="K4707" t="s">
        <v>18717</v>
      </c>
      <c r="L4707" t="s">
        <v>4177</v>
      </c>
      <c r="M4707" t="s">
        <v>3270</v>
      </c>
      <c r="N4707">
        <v>16.50262467191601</v>
      </c>
      <c r="P4707">
        <v>44</v>
      </c>
      <c r="R4707">
        <v>94</v>
      </c>
      <c r="T4707">
        <v>0</v>
      </c>
      <c r="U4707">
        <v>16</v>
      </c>
      <c r="V4707">
        <v>5640</v>
      </c>
      <c r="AB4707" t="s">
        <v>63</v>
      </c>
      <c r="AC4707" t="s">
        <v>63</v>
      </c>
      <c r="AD4707" t="s">
        <v>63</v>
      </c>
      <c r="AE4707" t="s">
        <v>98</v>
      </c>
      <c r="AG4707">
        <v>1929</v>
      </c>
      <c r="AH4707">
        <v>19.673999999999999</v>
      </c>
      <c r="AI4707">
        <v>38.376820000000002</v>
      </c>
      <c r="AJ4707">
        <v>-97.549430000000001</v>
      </c>
      <c r="AL4707">
        <v>2</v>
      </c>
      <c r="AM4707" t="s">
        <v>63</v>
      </c>
      <c r="AN4707" t="s">
        <v>18716</v>
      </c>
      <c r="AO4707" t="s">
        <v>184</v>
      </c>
      <c r="AP4707" t="s">
        <v>147</v>
      </c>
      <c r="AQ4707" t="s">
        <v>148</v>
      </c>
      <c r="AR4707" t="s">
        <v>148</v>
      </c>
      <c r="AS4707" t="s">
        <v>131</v>
      </c>
      <c r="AT4707" s="5"/>
      <c r="AV4707" t="s">
        <v>149</v>
      </c>
      <c r="AW4707" t="s">
        <v>150</v>
      </c>
    </row>
    <row r="4708" spans="1:49" x14ac:dyDescent="0.25">
      <c r="A4708">
        <v>0</v>
      </c>
      <c r="B4708" t="s">
        <v>15866</v>
      </c>
      <c r="C4708">
        <v>1</v>
      </c>
      <c r="D4708" t="s">
        <v>86</v>
      </c>
      <c r="E4708" t="s">
        <v>222</v>
      </c>
      <c r="F4708" t="s">
        <v>108</v>
      </c>
      <c r="G4708">
        <v>279.95999999999998</v>
      </c>
      <c r="H4708" t="s">
        <v>138</v>
      </c>
      <c r="I4708" t="s">
        <v>63</v>
      </c>
      <c r="J4708" t="s">
        <v>224</v>
      </c>
      <c r="K4708" t="s">
        <v>15867</v>
      </c>
      <c r="L4708" t="s">
        <v>15868</v>
      </c>
      <c r="M4708" t="s">
        <v>3270</v>
      </c>
      <c r="N4708">
        <v>10.400262467191601</v>
      </c>
      <c r="P4708">
        <v>44</v>
      </c>
      <c r="R4708">
        <v>97</v>
      </c>
      <c r="T4708">
        <v>0</v>
      </c>
      <c r="U4708">
        <v>26</v>
      </c>
      <c r="V4708">
        <v>3300</v>
      </c>
      <c r="AB4708" t="s">
        <v>63</v>
      </c>
      <c r="AC4708" t="s">
        <v>63</v>
      </c>
      <c r="AD4708" t="s">
        <v>63</v>
      </c>
      <c r="AE4708" t="s">
        <v>98</v>
      </c>
      <c r="AG4708">
        <v>1929</v>
      </c>
      <c r="AH4708">
        <v>26.974</v>
      </c>
      <c r="AI4708">
        <v>38.376910000000002</v>
      </c>
      <c r="AJ4708">
        <v>-97.413210000000007</v>
      </c>
      <c r="AL4708">
        <v>2</v>
      </c>
      <c r="AM4708" t="s">
        <v>63</v>
      </c>
      <c r="AN4708" t="s">
        <v>15866</v>
      </c>
      <c r="AO4708" t="s">
        <v>184</v>
      </c>
      <c r="AP4708" t="s">
        <v>147</v>
      </c>
      <c r="AQ4708" t="s">
        <v>148</v>
      </c>
      <c r="AR4708" t="s">
        <v>148</v>
      </c>
      <c r="AS4708" t="s">
        <v>131</v>
      </c>
      <c r="AT4708" s="5"/>
      <c r="AV4708" t="s">
        <v>149</v>
      </c>
      <c r="AW4708" t="s">
        <v>150</v>
      </c>
    </row>
    <row r="4709" spans="1:49" x14ac:dyDescent="0.25">
      <c r="A4709">
        <v>0</v>
      </c>
      <c r="B4709" t="s">
        <v>23657</v>
      </c>
      <c r="C4709">
        <v>1</v>
      </c>
      <c r="D4709" t="s">
        <v>86</v>
      </c>
      <c r="E4709" t="s">
        <v>703</v>
      </c>
      <c r="F4709" t="s">
        <v>177</v>
      </c>
      <c r="G4709">
        <v>72.150000000000006</v>
      </c>
      <c r="H4709" t="s">
        <v>138</v>
      </c>
      <c r="I4709" t="s">
        <v>63</v>
      </c>
      <c r="J4709" t="s">
        <v>224</v>
      </c>
      <c r="K4709" t="s">
        <v>23658</v>
      </c>
      <c r="L4709" t="s">
        <v>1586</v>
      </c>
      <c r="M4709" t="s">
        <v>23659</v>
      </c>
      <c r="N4709">
        <v>11.515748031496063</v>
      </c>
      <c r="O4709">
        <v>30</v>
      </c>
      <c r="P4709">
        <v>44</v>
      </c>
      <c r="R4709">
        <v>90</v>
      </c>
      <c r="T4709">
        <v>0</v>
      </c>
      <c r="U4709">
        <v>12</v>
      </c>
      <c r="V4709">
        <v>5680</v>
      </c>
      <c r="AB4709" t="s">
        <v>63</v>
      </c>
      <c r="AC4709" t="s">
        <v>63</v>
      </c>
      <c r="AD4709" t="s">
        <v>63</v>
      </c>
      <c r="AE4709" t="s">
        <v>98</v>
      </c>
      <c r="AG4709">
        <v>1958</v>
      </c>
      <c r="AH4709">
        <v>5.8360000000000003</v>
      </c>
      <c r="AI4709">
        <v>38.246380000000002</v>
      </c>
      <c r="AJ4709">
        <v>-97.766850000000005</v>
      </c>
      <c r="AK4709" t="s">
        <v>77</v>
      </c>
      <c r="AL4709">
        <v>1</v>
      </c>
      <c r="AM4709" t="s">
        <v>63</v>
      </c>
      <c r="AN4709" t="s">
        <v>23657</v>
      </c>
      <c r="AO4709" t="s">
        <v>184</v>
      </c>
      <c r="AP4709" t="s">
        <v>116</v>
      </c>
      <c r="AQ4709" t="s">
        <v>148</v>
      </c>
      <c r="AR4709" t="s">
        <v>148</v>
      </c>
      <c r="AS4709" t="s">
        <v>131</v>
      </c>
      <c r="AT4709" s="5"/>
      <c r="AV4709" t="s">
        <v>149</v>
      </c>
      <c r="AW4709" t="s">
        <v>135</v>
      </c>
    </row>
    <row r="4710" spans="1:49" x14ac:dyDescent="0.25">
      <c r="A4710">
        <v>0</v>
      </c>
      <c r="B4710" t="s">
        <v>6008</v>
      </c>
      <c r="C4710">
        <v>1</v>
      </c>
      <c r="D4710" t="s">
        <v>86</v>
      </c>
      <c r="E4710" t="s">
        <v>934</v>
      </c>
      <c r="F4710" t="s">
        <v>108</v>
      </c>
      <c r="G4710">
        <v>2.17</v>
      </c>
      <c r="H4710" t="s">
        <v>138</v>
      </c>
      <c r="I4710" t="s">
        <v>63</v>
      </c>
      <c r="J4710" t="s">
        <v>224</v>
      </c>
      <c r="K4710" t="s">
        <v>6009</v>
      </c>
      <c r="L4710" t="s">
        <v>4177</v>
      </c>
      <c r="M4710" t="s">
        <v>6010</v>
      </c>
      <c r="N4710">
        <v>14.501312335958005</v>
      </c>
      <c r="P4710">
        <v>119.00000688976378</v>
      </c>
      <c r="R4710">
        <v>97</v>
      </c>
      <c r="T4710">
        <v>0</v>
      </c>
      <c r="U4710">
        <v>22</v>
      </c>
      <c r="V4710">
        <v>4410</v>
      </c>
      <c r="AB4710" t="s">
        <v>63</v>
      </c>
      <c r="AC4710" t="s">
        <v>63</v>
      </c>
      <c r="AD4710" t="s">
        <v>63</v>
      </c>
      <c r="AE4710" t="s">
        <v>129</v>
      </c>
      <c r="AG4710">
        <v>1968</v>
      </c>
      <c r="AH4710">
        <v>2.17</v>
      </c>
      <c r="AI4710">
        <v>38.337760000000003</v>
      </c>
      <c r="AJ4710">
        <v>-97.660659999999993</v>
      </c>
      <c r="AL4710">
        <v>2</v>
      </c>
      <c r="AM4710" t="s">
        <v>63</v>
      </c>
      <c r="AN4710" t="s">
        <v>6008</v>
      </c>
      <c r="AO4710" t="s">
        <v>184</v>
      </c>
      <c r="AP4710" t="s">
        <v>116</v>
      </c>
      <c r="AQ4710" t="s">
        <v>148</v>
      </c>
      <c r="AR4710" t="s">
        <v>148</v>
      </c>
      <c r="AS4710" t="s">
        <v>131</v>
      </c>
      <c r="AT4710" s="5"/>
      <c r="AV4710" t="s">
        <v>149</v>
      </c>
      <c r="AW4710" t="s">
        <v>150</v>
      </c>
    </row>
    <row r="4711" spans="1:49" x14ac:dyDescent="0.25">
      <c r="A4711">
        <v>0</v>
      </c>
      <c r="B4711" t="s">
        <v>14216</v>
      </c>
      <c r="C4711">
        <v>1</v>
      </c>
      <c r="D4711" t="s">
        <v>86</v>
      </c>
      <c r="E4711" t="s">
        <v>2759</v>
      </c>
      <c r="F4711" t="s">
        <v>177</v>
      </c>
      <c r="G4711">
        <v>1.9000000000000001</v>
      </c>
      <c r="H4711" t="s">
        <v>138</v>
      </c>
      <c r="I4711" t="s">
        <v>63</v>
      </c>
      <c r="J4711" t="s">
        <v>224</v>
      </c>
      <c r="K4711" t="s">
        <v>14217</v>
      </c>
      <c r="L4711" t="s">
        <v>4177</v>
      </c>
      <c r="M4711" t="s">
        <v>5260</v>
      </c>
      <c r="N4711">
        <v>12.696850393700787</v>
      </c>
      <c r="P4711">
        <v>72</v>
      </c>
      <c r="R4711">
        <v>85</v>
      </c>
      <c r="T4711">
        <v>0</v>
      </c>
      <c r="U4711">
        <v>15</v>
      </c>
      <c r="V4711">
        <v>3620</v>
      </c>
      <c r="AB4711" t="s">
        <v>63</v>
      </c>
      <c r="AC4711" t="s">
        <v>63</v>
      </c>
      <c r="AD4711" t="s">
        <v>63</v>
      </c>
      <c r="AE4711" t="s">
        <v>98</v>
      </c>
      <c r="AG4711">
        <v>1947</v>
      </c>
      <c r="AH4711">
        <v>1.9000000000000001</v>
      </c>
      <c r="AI4711">
        <v>38.346919999999997</v>
      </c>
      <c r="AJ4711">
        <v>-97.68459</v>
      </c>
      <c r="AL4711">
        <v>2</v>
      </c>
      <c r="AM4711" t="s">
        <v>63</v>
      </c>
      <c r="AN4711" t="s">
        <v>14216</v>
      </c>
      <c r="AO4711" t="s">
        <v>184</v>
      </c>
      <c r="AP4711" t="s">
        <v>147</v>
      </c>
      <c r="AQ4711" t="s">
        <v>148</v>
      </c>
      <c r="AR4711" t="s">
        <v>148</v>
      </c>
      <c r="AS4711" t="s">
        <v>131</v>
      </c>
      <c r="AT4711" s="5"/>
      <c r="AV4711" t="s">
        <v>149</v>
      </c>
      <c r="AW4711" t="s">
        <v>150</v>
      </c>
    </row>
    <row r="4712" spans="1:49" x14ac:dyDescent="0.25">
      <c r="A4712">
        <v>0</v>
      </c>
      <c r="B4712" t="s">
        <v>5432</v>
      </c>
      <c r="C4712">
        <v>1</v>
      </c>
      <c r="D4712" t="s">
        <v>86</v>
      </c>
      <c r="E4712" t="s">
        <v>2759</v>
      </c>
      <c r="F4712" t="s">
        <v>177</v>
      </c>
      <c r="G4712">
        <v>1.98</v>
      </c>
      <c r="H4712" t="s">
        <v>138</v>
      </c>
      <c r="I4712" t="s">
        <v>63</v>
      </c>
      <c r="J4712" t="s">
        <v>224</v>
      </c>
      <c r="K4712" t="s">
        <v>5433</v>
      </c>
      <c r="L4712" t="s">
        <v>4177</v>
      </c>
      <c r="M4712" t="s">
        <v>5260</v>
      </c>
      <c r="N4712">
        <v>12.795275590551181</v>
      </c>
      <c r="O4712">
        <v>0</v>
      </c>
      <c r="P4712">
        <v>44</v>
      </c>
      <c r="R4712">
        <v>94</v>
      </c>
      <c r="T4712">
        <v>0</v>
      </c>
      <c r="U4712">
        <v>15</v>
      </c>
      <c r="V4712">
        <v>3620</v>
      </c>
      <c r="AB4712" t="s">
        <v>63</v>
      </c>
      <c r="AC4712" t="s">
        <v>63</v>
      </c>
      <c r="AD4712" t="s">
        <v>63</v>
      </c>
      <c r="AE4712" t="s">
        <v>98</v>
      </c>
      <c r="AG4712">
        <v>1947</v>
      </c>
      <c r="AH4712">
        <v>1.98</v>
      </c>
      <c r="AI4712">
        <v>38.348030000000001</v>
      </c>
      <c r="AJ4712">
        <v>-97.684970000000007</v>
      </c>
      <c r="AL4712">
        <v>2</v>
      </c>
      <c r="AM4712" t="s">
        <v>63</v>
      </c>
      <c r="AN4712" t="s">
        <v>5432</v>
      </c>
      <c r="AO4712" t="s">
        <v>184</v>
      </c>
      <c r="AP4712" t="s">
        <v>147</v>
      </c>
      <c r="AQ4712" t="s">
        <v>148</v>
      </c>
      <c r="AR4712" t="s">
        <v>148</v>
      </c>
      <c r="AS4712" t="s">
        <v>131</v>
      </c>
      <c r="AT4712" s="5"/>
      <c r="AV4712" t="s">
        <v>149</v>
      </c>
      <c r="AW4712" t="s">
        <v>150</v>
      </c>
    </row>
    <row r="4713" spans="1:49" x14ac:dyDescent="0.25">
      <c r="A4713">
        <v>0</v>
      </c>
      <c r="B4713" t="s">
        <v>5258</v>
      </c>
      <c r="C4713">
        <v>1</v>
      </c>
      <c r="D4713" t="s">
        <v>86</v>
      </c>
      <c r="E4713" t="s">
        <v>2759</v>
      </c>
      <c r="F4713" t="s">
        <v>177</v>
      </c>
      <c r="G4713">
        <v>3.0100000000000002</v>
      </c>
      <c r="H4713" t="s">
        <v>138</v>
      </c>
      <c r="I4713" t="s">
        <v>63</v>
      </c>
      <c r="J4713" t="s">
        <v>224</v>
      </c>
      <c r="K4713" t="s">
        <v>5259</v>
      </c>
      <c r="L4713" t="s">
        <v>4177</v>
      </c>
      <c r="M4713" t="s">
        <v>5260</v>
      </c>
      <c r="N4713">
        <v>14.698162729658792</v>
      </c>
      <c r="P4713">
        <v>44</v>
      </c>
      <c r="R4713">
        <v>85</v>
      </c>
      <c r="T4713">
        <v>0</v>
      </c>
      <c r="U4713">
        <v>13</v>
      </c>
      <c r="V4713">
        <v>4000</v>
      </c>
      <c r="AB4713" t="s">
        <v>63</v>
      </c>
      <c r="AC4713" t="s">
        <v>63</v>
      </c>
      <c r="AD4713" t="s">
        <v>63</v>
      </c>
      <c r="AE4713" t="s">
        <v>98</v>
      </c>
      <c r="AG4713">
        <v>1947</v>
      </c>
      <c r="AH4713">
        <v>3.0100000000000002</v>
      </c>
      <c r="AI4713">
        <v>38.363869999999999</v>
      </c>
      <c r="AJ4713">
        <v>-97.685339999999997</v>
      </c>
      <c r="AL4713">
        <v>2</v>
      </c>
      <c r="AM4713" t="s">
        <v>63</v>
      </c>
      <c r="AN4713" t="s">
        <v>5258</v>
      </c>
      <c r="AO4713" t="s">
        <v>184</v>
      </c>
      <c r="AP4713" t="s">
        <v>147</v>
      </c>
      <c r="AQ4713" t="s">
        <v>148</v>
      </c>
      <c r="AR4713" t="s">
        <v>148</v>
      </c>
      <c r="AS4713" t="s">
        <v>131</v>
      </c>
      <c r="AT4713" s="5"/>
      <c r="AV4713" t="s">
        <v>149</v>
      </c>
      <c r="AW4713" t="s">
        <v>150</v>
      </c>
    </row>
    <row r="4714" spans="1:49" x14ac:dyDescent="0.25">
      <c r="A4714">
        <v>0</v>
      </c>
      <c r="B4714" t="s">
        <v>3946</v>
      </c>
      <c r="C4714">
        <v>1</v>
      </c>
      <c r="D4714" t="s">
        <v>86</v>
      </c>
      <c r="E4714" t="s">
        <v>2453</v>
      </c>
      <c r="F4714" t="s">
        <v>177</v>
      </c>
      <c r="G4714">
        <v>0.74</v>
      </c>
      <c r="H4714" t="s">
        <v>138</v>
      </c>
      <c r="I4714" t="s">
        <v>63</v>
      </c>
      <c r="J4714" t="s">
        <v>224</v>
      </c>
      <c r="K4714" t="s">
        <v>3947</v>
      </c>
      <c r="L4714" t="s">
        <v>3948</v>
      </c>
      <c r="M4714" t="s">
        <v>3949</v>
      </c>
      <c r="N4714">
        <v>16.010498687664043</v>
      </c>
      <c r="O4714">
        <v>0</v>
      </c>
      <c r="P4714">
        <v>44</v>
      </c>
      <c r="R4714">
        <v>90</v>
      </c>
      <c r="T4714">
        <v>0</v>
      </c>
      <c r="U4714">
        <v>8</v>
      </c>
      <c r="V4714">
        <v>2100</v>
      </c>
      <c r="AB4714" t="s">
        <v>63</v>
      </c>
      <c r="AC4714" t="s">
        <v>63</v>
      </c>
      <c r="AD4714" t="s">
        <v>63</v>
      </c>
      <c r="AE4714" t="s">
        <v>98</v>
      </c>
      <c r="AG4714">
        <v>1964</v>
      </c>
      <c r="AH4714">
        <v>0.74</v>
      </c>
      <c r="AI4714">
        <v>38.202959999999997</v>
      </c>
      <c r="AJ4714">
        <v>-97.500820000000004</v>
      </c>
      <c r="AL4714">
        <v>2</v>
      </c>
      <c r="AM4714" t="s">
        <v>63</v>
      </c>
      <c r="AN4714" t="s">
        <v>3946</v>
      </c>
      <c r="AO4714" t="s">
        <v>184</v>
      </c>
      <c r="AP4714" t="s">
        <v>116</v>
      </c>
      <c r="AQ4714" t="s">
        <v>148</v>
      </c>
      <c r="AR4714" t="s">
        <v>148</v>
      </c>
      <c r="AS4714" t="s">
        <v>131</v>
      </c>
      <c r="AT4714" s="5"/>
      <c r="AV4714" t="s">
        <v>149</v>
      </c>
      <c r="AW4714" t="s">
        <v>150</v>
      </c>
    </row>
    <row r="4715" spans="1:49" x14ac:dyDescent="0.25">
      <c r="A4715">
        <v>0</v>
      </c>
      <c r="B4715" t="s">
        <v>5844</v>
      </c>
      <c r="C4715">
        <v>1</v>
      </c>
      <c r="D4715" t="s">
        <v>86</v>
      </c>
      <c r="E4715" t="s">
        <v>2453</v>
      </c>
      <c r="F4715" t="s">
        <v>177</v>
      </c>
      <c r="G4715">
        <v>1.22</v>
      </c>
      <c r="H4715" t="s">
        <v>138</v>
      </c>
      <c r="I4715" t="s">
        <v>63</v>
      </c>
      <c r="J4715" t="s">
        <v>224</v>
      </c>
      <c r="K4715" t="s">
        <v>5845</v>
      </c>
      <c r="L4715" t="s">
        <v>3948</v>
      </c>
      <c r="M4715" t="s">
        <v>5846</v>
      </c>
      <c r="N4715">
        <v>16.699475065616799</v>
      </c>
      <c r="O4715">
        <v>30</v>
      </c>
      <c r="P4715">
        <v>48</v>
      </c>
      <c r="R4715">
        <v>97</v>
      </c>
      <c r="T4715">
        <v>0</v>
      </c>
      <c r="U4715">
        <v>8</v>
      </c>
      <c r="V4715">
        <v>2100</v>
      </c>
      <c r="AB4715" t="s">
        <v>63</v>
      </c>
      <c r="AC4715" t="s">
        <v>63</v>
      </c>
      <c r="AD4715" t="s">
        <v>63</v>
      </c>
      <c r="AE4715" t="s">
        <v>98</v>
      </c>
      <c r="AG4715">
        <v>1964</v>
      </c>
      <c r="AH4715">
        <v>1.22</v>
      </c>
      <c r="AI4715">
        <v>38.203029999999998</v>
      </c>
      <c r="AJ4715">
        <v>-97.509619999999998</v>
      </c>
      <c r="AK4715" t="s">
        <v>77</v>
      </c>
      <c r="AL4715">
        <v>2</v>
      </c>
      <c r="AM4715" t="s">
        <v>63</v>
      </c>
      <c r="AN4715" t="s">
        <v>5844</v>
      </c>
      <c r="AO4715" t="s">
        <v>184</v>
      </c>
      <c r="AP4715" t="s">
        <v>116</v>
      </c>
      <c r="AQ4715" t="s">
        <v>148</v>
      </c>
      <c r="AR4715" t="s">
        <v>148</v>
      </c>
      <c r="AS4715" t="s">
        <v>131</v>
      </c>
      <c r="AT4715" s="5"/>
      <c r="AV4715" t="s">
        <v>149</v>
      </c>
      <c r="AW4715" t="s">
        <v>150</v>
      </c>
    </row>
    <row r="4716" spans="1:49" x14ac:dyDescent="0.25">
      <c r="A4716">
        <v>0</v>
      </c>
      <c r="B4716" t="s">
        <v>5178</v>
      </c>
      <c r="C4716">
        <v>1</v>
      </c>
      <c r="D4716" t="s">
        <v>86</v>
      </c>
      <c r="E4716" t="s">
        <v>2453</v>
      </c>
      <c r="F4716" t="s">
        <v>177</v>
      </c>
      <c r="G4716">
        <v>2.73</v>
      </c>
      <c r="H4716" t="s">
        <v>138</v>
      </c>
      <c r="I4716" t="s">
        <v>63</v>
      </c>
      <c r="J4716" t="s">
        <v>224</v>
      </c>
      <c r="K4716" t="s">
        <v>5179</v>
      </c>
      <c r="L4716" t="s">
        <v>3948</v>
      </c>
      <c r="M4716" t="s">
        <v>5180</v>
      </c>
      <c r="N4716">
        <v>16.010498687664043</v>
      </c>
      <c r="P4716">
        <v>44</v>
      </c>
      <c r="R4716">
        <v>92</v>
      </c>
      <c r="T4716">
        <v>0</v>
      </c>
      <c r="U4716">
        <v>10</v>
      </c>
      <c r="V4716">
        <v>1650</v>
      </c>
      <c r="AB4716" t="s">
        <v>63</v>
      </c>
      <c r="AC4716" t="s">
        <v>63</v>
      </c>
      <c r="AD4716" t="s">
        <v>63</v>
      </c>
      <c r="AE4716" t="s">
        <v>98</v>
      </c>
      <c r="AG4716">
        <v>1964</v>
      </c>
      <c r="AH4716">
        <v>2.73</v>
      </c>
      <c r="AI4716">
        <v>38.217579999999998</v>
      </c>
      <c r="AJ4716">
        <v>-97.519040000000004</v>
      </c>
      <c r="AL4716">
        <v>2</v>
      </c>
      <c r="AM4716" t="s">
        <v>63</v>
      </c>
      <c r="AN4716" t="s">
        <v>5178</v>
      </c>
      <c r="AO4716" t="s">
        <v>184</v>
      </c>
      <c r="AP4716" t="s">
        <v>116</v>
      </c>
      <c r="AQ4716" t="s">
        <v>148</v>
      </c>
      <c r="AR4716" t="s">
        <v>148</v>
      </c>
      <c r="AS4716" t="s">
        <v>131</v>
      </c>
      <c r="AT4716" s="5"/>
      <c r="AV4716" t="s">
        <v>149</v>
      </c>
      <c r="AW4716" t="s">
        <v>150</v>
      </c>
    </row>
    <row r="4717" spans="1:49" x14ac:dyDescent="0.25">
      <c r="A4717">
        <v>0</v>
      </c>
      <c r="B4717" t="s">
        <v>19910</v>
      </c>
      <c r="C4717">
        <v>1</v>
      </c>
      <c r="D4717" t="s">
        <v>86</v>
      </c>
      <c r="E4717" t="s">
        <v>184</v>
      </c>
      <c r="F4717" t="s">
        <v>177</v>
      </c>
      <c r="G4717">
        <v>175.89000000000001</v>
      </c>
      <c r="H4717" t="s">
        <v>138</v>
      </c>
      <c r="I4717" t="s">
        <v>63</v>
      </c>
      <c r="J4717" t="s">
        <v>319</v>
      </c>
      <c r="K4717" t="s">
        <v>19911</v>
      </c>
      <c r="L4717" t="s">
        <v>1199</v>
      </c>
      <c r="M4717" t="s">
        <v>1090</v>
      </c>
      <c r="N4717">
        <v>14.501312335958005</v>
      </c>
      <c r="P4717">
        <v>36</v>
      </c>
      <c r="R4717">
        <v>85</v>
      </c>
      <c r="T4717">
        <v>0</v>
      </c>
      <c r="U4717">
        <v>18</v>
      </c>
      <c r="V4717">
        <v>980</v>
      </c>
      <c r="AB4717" t="s">
        <v>63</v>
      </c>
      <c r="AC4717" t="s">
        <v>63</v>
      </c>
      <c r="AD4717" t="s">
        <v>63</v>
      </c>
      <c r="AE4717" t="s">
        <v>98</v>
      </c>
      <c r="AG4717">
        <v>1959</v>
      </c>
      <c r="AH4717">
        <v>4.3130000000000006</v>
      </c>
      <c r="AI4717">
        <v>38.565869999999997</v>
      </c>
      <c r="AJ4717">
        <v>-97.845259999999996</v>
      </c>
      <c r="AL4717">
        <v>2</v>
      </c>
      <c r="AM4717" t="s">
        <v>63</v>
      </c>
      <c r="AN4717" t="s">
        <v>19910</v>
      </c>
      <c r="AO4717" t="s">
        <v>76</v>
      </c>
      <c r="AP4717" t="s">
        <v>116</v>
      </c>
      <c r="AQ4717" t="s">
        <v>148</v>
      </c>
      <c r="AR4717" t="s">
        <v>148</v>
      </c>
      <c r="AS4717" t="s">
        <v>131</v>
      </c>
      <c r="AT4717" s="5"/>
      <c r="AV4717" t="s">
        <v>149</v>
      </c>
      <c r="AW4717" t="s">
        <v>150</v>
      </c>
    </row>
    <row r="4718" spans="1:49" x14ac:dyDescent="0.25">
      <c r="A4718">
        <v>0</v>
      </c>
      <c r="B4718" t="s">
        <v>6327</v>
      </c>
      <c r="C4718">
        <v>1</v>
      </c>
      <c r="D4718" t="s">
        <v>86</v>
      </c>
      <c r="E4718" t="s">
        <v>184</v>
      </c>
      <c r="F4718" t="s">
        <v>177</v>
      </c>
      <c r="G4718">
        <v>176.92000000000002</v>
      </c>
      <c r="H4718" t="s">
        <v>489</v>
      </c>
      <c r="I4718" t="s">
        <v>63</v>
      </c>
      <c r="J4718" t="s">
        <v>319</v>
      </c>
      <c r="K4718" t="s">
        <v>6328</v>
      </c>
      <c r="L4718" t="s">
        <v>1199</v>
      </c>
      <c r="M4718" t="s">
        <v>1090</v>
      </c>
      <c r="N4718">
        <v>19.993438320209975</v>
      </c>
      <c r="P4718">
        <v>36</v>
      </c>
      <c r="R4718">
        <v>90</v>
      </c>
      <c r="T4718">
        <v>0</v>
      </c>
      <c r="U4718">
        <v>13</v>
      </c>
      <c r="V4718">
        <v>1450</v>
      </c>
      <c r="AB4718" t="s">
        <v>63</v>
      </c>
      <c r="AC4718" t="s">
        <v>63</v>
      </c>
      <c r="AD4718" t="s">
        <v>63</v>
      </c>
      <c r="AE4718" t="s">
        <v>98</v>
      </c>
      <c r="AG4718">
        <v>1954</v>
      </c>
      <c r="AH4718">
        <v>5.343</v>
      </c>
      <c r="AI4718">
        <v>38.565860000000001</v>
      </c>
      <c r="AJ4718">
        <v>-97.826239999999999</v>
      </c>
      <c r="AL4718">
        <v>1</v>
      </c>
      <c r="AM4718" t="s">
        <v>63</v>
      </c>
      <c r="AN4718" t="s">
        <v>6327</v>
      </c>
      <c r="AO4718" t="s">
        <v>76</v>
      </c>
      <c r="AP4718" t="s">
        <v>116</v>
      </c>
      <c r="AQ4718" t="s">
        <v>148</v>
      </c>
      <c r="AR4718" t="s">
        <v>148</v>
      </c>
      <c r="AS4718" t="s">
        <v>131</v>
      </c>
      <c r="AT4718" s="5"/>
      <c r="AV4718" t="s">
        <v>149</v>
      </c>
      <c r="AW4718" t="s">
        <v>150</v>
      </c>
    </row>
    <row r="4719" spans="1:49" x14ac:dyDescent="0.25">
      <c r="A4719">
        <v>0</v>
      </c>
      <c r="B4719" t="s">
        <v>10444</v>
      </c>
      <c r="C4719">
        <v>1</v>
      </c>
      <c r="D4719" t="s">
        <v>86</v>
      </c>
      <c r="E4719" t="s">
        <v>184</v>
      </c>
      <c r="F4719" t="s">
        <v>177</v>
      </c>
      <c r="G4719">
        <v>177.51</v>
      </c>
      <c r="H4719" t="s">
        <v>489</v>
      </c>
      <c r="I4719" t="s">
        <v>63</v>
      </c>
      <c r="J4719" t="s">
        <v>319</v>
      </c>
      <c r="K4719" t="s">
        <v>10445</v>
      </c>
      <c r="L4719" t="s">
        <v>1199</v>
      </c>
      <c r="M4719" t="s">
        <v>1090</v>
      </c>
      <c r="N4719">
        <v>12.007874015748031</v>
      </c>
      <c r="P4719">
        <v>36</v>
      </c>
      <c r="R4719">
        <v>85</v>
      </c>
      <c r="T4719">
        <v>0</v>
      </c>
      <c r="U4719">
        <v>13</v>
      </c>
      <c r="V4719">
        <v>1450</v>
      </c>
      <c r="AB4719" t="s">
        <v>63</v>
      </c>
      <c r="AC4719" t="s">
        <v>63</v>
      </c>
      <c r="AD4719" t="s">
        <v>63</v>
      </c>
      <c r="AE4719" t="s">
        <v>98</v>
      </c>
      <c r="AG4719">
        <v>1954</v>
      </c>
      <c r="AH4719">
        <v>5.9330000000000007</v>
      </c>
      <c r="AI4719">
        <v>38.565860000000001</v>
      </c>
      <c r="AJ4719">
        <v>-97.815340000000006</v>
      </c>
      <c r="AL4719">
        <v>1</v>
      </c>
      <c r="AM4719" t="s">
        <v>63</v>
      </c>
      <c r="AN4719" t="s">
        <v>10444</v>
      </c>
      <c r="AO4719" t="s">
        <v>76</v>
      </c>
      <c r="AP4719" t="s">
        <v>116</v>
      </c>
      <c r="AQ4719" t="s">
        <v>148</v>
      </c>
      <c r="AR4719" t="s">
        <v>148</v>
      </c>
      <c r="AS4719" t="s">
        <v>131</v>
      </c>
      <c r="AT4719" s="5"/>
      <c r="AV4719" t="s">
        <v>149</v>
      </c>
      <c r="AW4719" t="s">
        <v>150</v>
      </c>
    </row>
    <row r="4720" spans="1:49" x14ac:dyDescent="0.25">
      <c r="A4720">
        <v>0</v>
      </c>
      <c r="B4720" t="s">
        <v>11593</v>
      </c>
      <c r="C4720">
        <v>1</v>
      </c>
      <c r="D4720" t="s">
        <v>86</v>
      </c>
      <c r="E4720" t="s">
        <v>184</v>
      </c>
      <c r="F4720" t="s">
        <v>177</v>
      </c>
      <c r="G4720">
        <v>180.64000000000001</v>
      </c>
      <c r="H4720" t="s">
        <v>489</v>
      </c>
      <c r="I4720" t="s">
        <v>63</v>
      </c>
      <c r="J4720" t="s">
        <v>319</v>
      </c>
      <c r="K4720" t="s">
        <v>11594</v>
      </c>
      <c r="L4720" t="s">
        <v>1199</v>
      </c>
      <c r="M4720" t="s">
        <v>1090</v>
      </c>
      <c r="N4720">
        <v>12.007874015748031</v>
      </c>
      <c r="P4720">
        <v>44</v>
      </c>
      <c r="R4720">
        <v>85</v>
      </c>
      <c r="T4720">
        <v>0</v>
      </c>
      <c r="U4720">
        <v>11</v>
      </c>
      <c r="V4720">
        <v>1820</v>
      </c>
      <c r="AB4720" t="s">
        <v>63</v>
      </c>
      <c r="AC4720" t="s">
        <v>63</v>
      </c>
      <c r="AD4720" t="s">
        <v>63</v>
      </c>
      <c r="AE4720" t="s">
        <v>98</v>
      </c>
      <c r="AG4720">
        <v>1959</v>
      </c>
      <c r="AH4720">
        <v>9.0630000000000006</v>
      </c>
      <c r="AI4720">
        <v>38.56568</v>
      </c>
      <c r="AJ4720">
        <v>-97.757549999999995</v>
      </c>
      <c r="AL4720">
        <v>1</v>
      </c>
      <c r="AM4720" t="s">
        <v>63</v>
      </c>
      <c r="AN4720" t="s">
        <v>11593</v>
      </c>
      <c r="AO4720" t="s">
        <v>76</v>
      </c>
      <c r="AP4720" t="s">
        <v>116</v>
      </c>
      <c r="AQ4720" t="s">
        <v>148</v>
      </c>
      <c r="AR4720" t="s">
        <v>148</v>
      </c>
      <c r="AS4720" t="s">
        <v>131</v>
      </c>
      <c r="AT4720" s="5"/>
      <c r="AV4720" t="s">
        <v>149</v>
      </c>
      <c r="AW4720" t="s">
        <v>150</v>
      </c>
    </row>
    <row r="4721" spans="1:49" x14ac:dyDescent="0.25">
      <c r="A4721">
        <v>0</v>
      </c>
      <c r="B4721" t="s">
        <v>4200</v>
      </c>
      <c r="C4721">
        <v>1</v>
      </c>
      <c r="D4721" t="s">
        <v>86</v>
      </c>
      <c r="E4721" t="s">
        <v>184</v>
      </c>
      <c r="F4721" t="s">
        <v>177</v>
      </c>
      <c r="G4721">
        <v>183.29</v>
      </c>
      <c r="H4721" t="s">
        <v>138</v>
      </c>
      <c r="I4721" t="s">
        <v>63</v>
      </c>
      <c r="J4721" t="s">
        <v>319</v>
      </c>
      <c r="K4721" t="s">
        <v>4201</v>
      </c>
      <c r="L4721" t="s">
        <v>1199</v>
      </c>
      <c r="M4721" t="s">
        <v>1090</v>
      </c>
      <c r="N4721">
        <v>12.5</v>
      </c>
      <c r="P4721">
        <v>28</v>
      </c>
      <c r="R4721">
        <v>90</v>
      </c>
      <c r="T4721">
        <v>0</v>
      </c>
      <c r="U4721">
        <v>11</v>
      </c>
      <c r="V4721">
        <v>1820</v>
      </c>
      <c r="AB4721" t="s">
        <v>63</v>
      </c>
      <c r="AC4721" t="s">
        <v>63</v>
      </c>
      <c r="AD4721" t="s">
        <v>63</v>
      </c>
      <c r="AE4721" t="s">
        <v>98</v>
      </c>
      <c r="AG4721">
        <v>1959</v>
      </c>
      <c r="AH4721">
        <v>11.713000000000001</v>
      </c>
      <c r="AI4721">
        <v>38.565669999999997</v>
      </c>
      <c r="AJ4721">
        <v>-97.708609999999993</v>
      </c>
      <c r="AL4721">
        <v>2</v>
      </c>
      <c r="AM4721" t="s">
        <v>63</v>
      </c>
      <c r="AN4721" t="s">
        <v>4200</v>
      </c>
      <c r="AO4721" t="s">
        <v>76</v>
      </c>
      <c r="AP4721" t="s">
        <v>116</v>
      </c>
      <c r="AQ4721" t="s">
        <v>148</v>
      </c>
      <c r="AR4721" t="s">
        <v>148</v>
      </c>
      <c r="AS4721" t="s">
        <v>131</v>
      </c>
      <c r="AT4721" s="5"/>
      <c r="AV4721" t="s">
        <v>149</v>
      </c>
      <c r="AW4721" t="s">
        <v>150</v>
      </c>
    </row>
    <row r="4722" spans="1:49" x14ac:dyDescent="0.25">
      <c r="A4722">
        <v>0</v>
      </c>
      <c r="B4722" t="s">
        <v>8885</v>
      </c>
      <c r="C4722">
        <v>1</v>
      </c>
      <c r="D4722" t="s">
        <v>86</v>
      </c>
      <c r="E4722" t="s">
        <v>184</v>
      </c>
      <c r="F4722" t="s">
        <v>177</v>
      </c>
      <c r="G4722">
        <v>183.96</v>
      </c>
      <c r="H4722" t="s">
        <v>138</v>
      </c>
      <c r="I4722" t="s">
        <v>63</v>
      </c>
      <c r="J4722" t="s">
        <v>319</v>
      </c>
      <c r="K4722" t="s">
        <v>8886</v>
      </c>
      <c r="L4722" t="s">
        <v>1199</v>
      </c>
      <c r="M4722" t="s">
        <v>1090</v>
      </c>
      <c r="N4722">
        <v>16.50262467191601</v>
      </c>
      <c r="P4722">
        <v>44</v>
      </c>
      <c r="R4722">
        <v>85</v>
      </c>
      <c r="T4722">
        <v>0</v>
      </c>
      <c r="U4722">
        <v>11</v>
      </c>
      <c r="V4722">
        <v>1820</v>
      </c>
      <c r="AB4722" t="s">
        <v>63</v>
      </c>
      <c r="AC4722" t="s">
        <v>63</v>
      </c>
      <c r="AD4722" t="s">
        <v>63</v>
      </c>
      <c r="AE4722" t="s">
        <v>98</v>
      </c>
      <c r="AG4722">
        <v>1959</v>
      </c>
      <c r="AH4722">
        <v>12.383000000000001</v>
      </c>
      <c r="AI4722">
        <v>38.5657</v>
      </c>
      <c r="AJ4722">
        <v>-97.696240000000003</v>
      </c>
      <c r="AL4722">
        <v>2</v>
      </c>
      <c r="AM4722" t="s">
        <v>63</v>
      </c>
      <c r="AN4722" t="s">
        <v>8885</v>
      </c>
      <c r="AO4722" t="s">
        <v>76</v>
      </c>
      <c r="AP4722" t="s">
        <v>116</v>
      </c>
      <c r="AQ4722" t="s">
        <v>148</v>
      </c>
      <c r="AR4722" t="s">
        <v>148</v>
      </c>
      <c r="AS4722" t="s">
        <v>131</v>
      </c>
      <c r="AT4722" s="5"/>
      <c r="AV4722" t="s">
        <v>149</v>
      </c>
      <c r="AW4722" t="s">
        <v>150</v>
      </c>
    </row>
    <row r="4723" spans="1:49" x14ac:dyDescent="0.25">
      <c r="A4723">
        <v>0</v>
      </c>
      <c r="B4723" t="s">
        <v>26434</v>
      </c>
      <c r="C4723">
        <v>1</v>
      </c>
      <c r="D4723" t="s">
        <v>86</v>
      </c>
      <c r="E4723" t="s">
        <v>184</v>
      </c>
      <c r="F4723" t="s">
        <v>177</v>
      </c>
      <c r="G4723">
        <v>180.63</v>
      </c>
      <c r="H4723" t="s">
        <v>459</v>
      </c>
      <c r="I4723" t="s">
        <v>63</v>
      </c>
      <c r="J4723" t="s">
        <v>319</v>
      </c>
      <c r="K4723" t="s">
        <v>26435</v>
      </c>
      <c r="L4723" t="s">
        <v>1199</v>
      </c>
      <c r="M4723" t="s">
        <v>26436</v>
      </c>
      <c r="N4723">
        <v>12.007874015748031</v>
      </c>
      <c r="P4723">
        <v>22</v>
      </c>
      <c r="R4723">
        <v>70</v>
      </c>
      <c r="T4723">
        <v>0</v>
      </c>
      <c r="U4723">
        <v>10</v>
      </c>
      <c r="V4723">
        <v>50</v>
      </c>
      <c r="AB4723" t="s">
        <v>75</v>
      </c>
      <c r="AC4723" t="s">
        <v>75</v>
      </c>
      <c r="AD4723" t="s">
        <v>76</v>
      </c>
      <c r="AE4723" t="s">
        <v>63</v>
      </c>
      <c r="AG4723">
        <v>1930</v>
      </c>
      <c r="AH4723">
        <v>9.0530000000000008</v>
      </c>
      <c r="AI4723">
        <v>38.56568</v>
      </c>
      <c r="AJ4723">
        <v>-97.757729999999995</v>
      </c>
      <c r="AL4723">
        <v>1</v>
      </c>
      <c r="AM4723" t="s">
        <v>63</v>
      </c>
      <c r="AN4723" t="s">
        <v>26434</v>
      </c>
      <c r="AO4723" t="s">
        <v>79</v>
      </c>
      <c r="AP4723" t="s">
        <v>147</v>
      </c>
      <c r="AQ4723" t="s">
        <v>148</v>
      </c>
      <c r="AR4723" t="s">
        <v>148</v>
      </c>
      <c r="AS4723" t="s">
        <v>131</v>
      </c>
      <c r="AT4723" s="5"/>
      <c r="AV4723" t="s">
        <v>149</v>
      </c>
      <c r="AW4723" t="s">
        <v>150</v>
      </c>
    </row>
    <row r="4724" spans="1:49" x14ac:dyDescent="0.25">
      <c r="A4724">
        <v>0</v>
      </c>
      <c r="B4724" t="s">
        <v>23569</v>
      </c>
      <c r="C4724">
        <v>1</v>
      </c>
      <c r="D4724" t="s">
        <v>86</v>
      </c>
      <c r="E4724" t="s">
        <v>267</v>
      </c>
      <c r="F4724" t="s">
        <v>65</v>
      </c>
      <c r="G4724">
        <v>73.42</v>
      </c>
      <c r="H4724" t="s">
        <v>138</v>
      </c>
      <c r="I4724" t="s">
        <v>63</v>
      </c>
      <c r="J4724" t="s">
        <v>319</v>
      </c>
      <c r="K4724" t="s">
        <v>23570</v>
      </c>
      <c r="L4724" t="s">
        <v>5728</v>
      </c>
      <c r="M4724" t="s">
        <v>1907</v>
      </c>
      <c r="N4724">
        <v>10.006561679790027</v>
      </c>
      <c r="P4724">
        <v>128</v>
      </c>
      <c r="R4724">
        <v>90</v>
      </c>
      <c r="T4724">
        <v>0</v>
      </c>
      <c r="U4724">
        <v>25</v>
      </c>
      <c r="V4724">
        <v>13300</v>
      </c>
      <c r="AB4724" t="s">
        <v>63</v>
      </c>
      <c r="AC4724" t="s">
        <v>63</v>
      </c>
      <c r="AD4724" t="s">
        <v>63</v>
      </c>
      <c r="AE4724" t="s">
        <v>98</v>
      </c>
      <c r="AG4724">
        <v>1967</v>
      </c>
      <c r="AH4724">
        <v>30.321000000000002</v>
      </c>
      <c r="AI4724">
        <v>38.557920000000003</v>
      </c>
      <c r="AJ4724">
        <v>-97.621110000000002</v>
      </c>
      <c r="AL4724">
        <v>1</v>
      </c>
      <c r="AM4724" t="s">
        <v>63</v>
      </c>
      <c r="AN4724" t="s">
        <v>23569</v>
      </c>
      <c r="AO4724" t="s">
        <v>184</v>
      </c>
      <c r="AP4724" t="s">
        <v>116</v>
      </c>
      <c r="AQ4724" t="s">
        <v>148</v>
      </c>
      <c r="AR4724" t="s">
        <v>148</v>
      </c>
      <c r="AS4724" t="s">
        <v>131</v>
      </c>
      <c r="AT4724" s="5"/>
      <c r="AV4724" t="s">
        <v>149</v>
      </c>
      <c r="AW4724" t="s">
        <v>150</v>
      </c>
    </row>
    <row r="4725" spans="1:49" x14ac:dyDescent="0.25">
      <c r="A4725">
        <v>0</v>
      </c>
      <c r="B4725" t="s">
        <v>8457</v>
      </c>
      <c r="C4725">
        <v>1</v>
      </c>
      <c r="D4725" t="s">
        <v>86</v>
      </c>
      <c r="E4725" t="s">
        <v>267</v>
      </c>
      <c r="F4725" t="s">
        <v>65</v>
      </c>
      <c r="G4725">
        <v>74.39</v>
      </c>
      <c r="H4725" t="s">
        <v>138</v>
      </c>
      <c r="I4725" t="s">
        <v>63</v>
      </c>
      <c r="J4725" t="s">
        <v>319</v>
      </c>
      <c r="K4725" t="s">
        <v>8458</v>
      </c>
      <c r="L4725" t="s">
        <v>5728</v>
      </c>
      <c r="M4725" t="s">
        <v>1907</v>
      </c>
      <c r="N4725">
        <v>10.990813648293964</v>
      </c>
      <c r="P4725">
        <v>80</v>
      </c>
      <c r="R4725">
        <v>90</v>
      </c>
      <c r="T4725">
        <v>0</v>
      </c>
      <c r="U4725">
        <v>25</v>
      </c>
      <c r="V4725">
        <v>13300</v>
      </c>
      <c r="AB4725" t="s">
        <v>63</v>
      </c>
      <c r="AC4725" t="s">
        <v>63</v>
      </c>
      <c r="AD4725" t="s">
        <v>63</v>
      </c>
      <c r="AE4725" t="s">
        <v>98</v>
      </c>
      <c r="AG4725">
        <v>1967</v>
      </c>
      <c r="AH4725">
        <v>31.291</v>
      </c>
      <c r="AI4725">
        <v>38.571980000000003</v>
      </c>
      <c r="AJ4725">
        <v>-97.621200000000002</v>
      </c>
      <c r="AL4725">
        <v>1</v>
      </c>
      <c r="AM4725" t="s">
        <v>63</v>
      </c>
      <c r="AN4725" t="s">
        <v>8457</v>
      </c>
      <c r="AO4725" t="s">
        <v>76</v>
      </c>
      <c r="AP4725" t="s">
        <v>116</v>
      </c>
      <c r="AQ4725" t="s">
        <v>148</v>
      </c>
      <c r="AR4725" t="s">
        <v>148</v>
      </c>
      <c r="AS4725" t="s">
        <v>131</v>
      </c>
      <c r="AT4725" s="5"/>
      <c r="AV4725" t="s">
        <v>149</v>
      </c>
      <c r="AW4725" t="s">
        <v>150</v>
      </c>
    </row>
    <row r="4726" spans="1:49" x14ac:dyDescent="0.25">
      <c r="A4726">
        <v>0</v>
      </c>
      <c r="B4726" t="s">
        <v>22428</v>
      </c>
      <c r="C4726">
        <v>1</v>
      </c>
      <c r="D4726" t="s">
        <v>86</v>
      </c>
      <c r="E4726" t="s">
        <v>222</v>
      </c>
      <c r="F4726" t="s">
        <v>108</v>
      </c>
      <c r="G4726">
        <v>270.58</v>
      </c>
      <c r="H4726" t="s">
        <v>138</v>
      </c>
      <c r="I4726" t="s">
        <v>63</v>
      </c>
      <c r="J4726" t="s">
        <v>224</v>
      </c>
      <c r="K4726" t="s">
        <v>22429</v>
      </c>
      <c r="L4726" t="s">
        <v>1586</v>
      </c>
      <c r="M4726" t="s">
        <v>3270</v>
      </c>
      <c r="N4726">
        <v>18.996062992125985</v>
      </c>
      <c r="P4726">
        <v>44</v>
      </c>
      <c r="R4726">
        <v>97</v>
      </c>
      <c r="T4726">
        <v>0</v>
      </c>
      <c r="U4726">
        <v>16</v>
      </c>
      <c r="V4726">
        <v>5640</v>
      </c>
      <c r="AB4726" t="s">
        <v>63</v>
      </c>
      <c r="AC4726" t="s">
        <v>63</v>
      </c>
      <c r="AD4726" t="s">
        <v>63</v>
      </c>
      <c r="AE4726" t="s">
        <v>129</v>
      </c>
      <c r="AG4726">
        <v>1988</v>
      </c>
      <c r="AH4726">
        <v>17.594000000000001</v>
      </c>
      <c r="AI4726">
        <v>38.372770000000003</v>
      </c>
      <c r="AJ4726">
        <v>-97.603570000000005</v>
      </c>
      <c r="AL4726">
        <v>3</v>
      </c>
      <c r="AM4726" t="s">
        <v>63</v>
      </c>
      <c r="AN4726" t="s">
        <v>22428</v>
      </c>
      <c r="AO4726" t="s">
        <v>184</v>
      </c>
      <c r="AP4726" t="s">
        <v>116</v>
      </c>
      <c r="AQ4726" t="s">
        <v>148</v>
      </c>
      <c r="AR4726" t="s">
        <v>148</v>
      </c>
      <c r="AS4726" t="s">
        <v>131</v>
      </c>
      <c r="AT4726" s="5"/>
      <c r="AV4726" t="s">
        <v>149</v>
      </c>
      <c r="AW4726" t="s">
        <v>150</v>
      </c>
    </row>
    <row r="4727" spans="1:49" x14ac:dyDescent="0.25">
      <c r="A4727">
        <v>0</v>
      </c>
      <c r="B4727" t="s">
        <v>6292</v>
      </c>
      <c r="C4727">
        <v>1</v>
      </c>
      <c r="D4727" t="s">
        <v>86</v>
      </c>
      <c r="E4727" t="s">
        <v>222</v>
      </c>
      <c r="F4727" t="s">
        <v>108</v>
      </c>
      <c r="G4727">
        <v>275.52</v>
      </c>
      <c r="H4727" t="s">
        <v>138</v>
      </c>
      <c r="I4727" t="s">
        <v>63</v>
      </c>
      <c r="J4727" t="s">
        <v>224</v>
      </c>
      <c r="K4727" t="s">
        <v>6293</v>
      </c>
      <c r="L4727" t="s">
        <v>6294</v>
      </c>
      <c r="M4727" t="s">
        <v>3270</v>
      </c>
      <c r="N4727">
        <v>18.996062992125985</v>
      </c>
      <c r="P4727">
        <v>44</v>
      </c>
      <c r="R4727">
        <v>97</v>
      </c>
      <c r="T4727">
        <v>0</v>
      </c>
      <c r="U4727">
        <v>21</v>
      </c>
      <c r="V4727">
        <v>4150</v>
      </c>
      <c r="AB4727" t="s">
        <v>63</v>
      </c>
      <c r="AC4727" t="s">
        <v>63</v>
      </c>
      <c r="AD4727" t="s">
        <v>63</v>
      </c>
      <c r="AE4727" t="s">
        <v>129</v>
      </c>
      <c r="AG4727">
        <v>1988</v>
      </c>
      <c r="AH4727">
        <v>22.534000000000002</v>
      </c>
      <c r="AI4727">
        <v>38.377049999999997</v>
      </c>
      <c r="AJ4727">
        <v>-97.494420000000005</v>
      </c>
      <c r="AL4727">
        <v>3</v>
      </c>
      <c r="AM4727" t="s">
        <v>63</v>
      </c>
      <c r="AN4727" t="s">
        <v>6292</v>
      </c>
      <c r="AO4727" t="s">
        <v>184</v>
      </c>
      <c r="AP4727" t="s">
        <v>116</v>
      </c>
      <c r="AQ4727" t="s">
        <v>148</v>
      </c>
      <c r="AR4727" t="s">
        <v>148</v>
      </c>
      <c r="AS4727" t="s">
        <v>131</v>
      </c>
      <c r="AT4727" s="5"/>
      <c r="AV4727" t="s">
        <v>149</v>
      </c>
      <c r="AW4727" t="s">
        <v>150</v>
      </c>
    </row>
    <row r="4728" spans="1:49" x14ac:dyDescent="0.25">
      <c r="A4728">
        <v>0</v>
      </c>
      <c r="B4728" t="s">
        <v>26865</v>
      </c>
      <c r="C4728">
        <v>1</v>
      </c>
      <c r="D4728" t="s">
        <v>86</v>
      </c>
      <c r="E4728" t="s">
        <v>222</v>
      </c>
      <c r="F4728" t="s">
        <v>108</v>
      </c>
      <c r="G4728">
        <v>279.02</v>
      </c>
      <c r="H4728" t="s">
        <v>138</v>
      </c>
      <c r="I4728" t="s">
        <v>63</v>
      </c>
      <c r="J4728" t="s">
        <v>224</v>
      </c>
      <c r="K4728" t="s">
        <v>26866</v>
      </c>
      <c r="L4728" t="s">
        <v>6594</v>
      </c>
      <c r="M4728" t="s">
        <v>3270</v>
      </c>
      <c r="N4728">
        <v>12.5</v>
      </c>
      <c r="P4728">
        <v>44</v>
      </c>
      <c r="R4728">
        <v>97</v>
      </c>
      <c r="T4728">
        <v>0</v>
      </c>
      <c r="U4728">
        <v>21</v>
      </c>
      <c r="V4728">
        <v>4150</v>
      </c>
      <c r="AB4728" t="s">
        <v>63</v>
      </c>
      <c r="AC4728" t="s">
        <v>63</v>
      </c>
      <c r="AD4728" t="s">
        <v>63</v>
      </c>
      <c r="AE4728" t="s">
        <v>129</v>
      </c>
      <c r="AG4728">
        <v>1988</v>
      </c>
      <c r="AH4728">
        <v>25.994</v>
      </c>
      <c r="AI4728">
        <v>38.376869999999997</v>
      </c>
      <c r="AJ4728">
        <v>-97.434960000000004</v>
      </c>
      <c r="AL4728">
        <v>2</v>
      </c>
      <c r="AM4728" t="s">
        <v>63</v>
      </c>
      <c r="AN4728" t="s">
        <v>26865</v>
      </c>
      <c r="AO4728" t="s">
        <v>184</v>
      </c>
      <c r="AP4728" t="s">
        <v>116</v>
      </c>
      <c r="AQ4728" t="s">
        <v>148</v>
      </c>
      <c r="AR4728" t="s">
        <v>148</v>
      </c>
      <c r="AS4728" t="s">
        <v>131</v>
      </c>
      <c r="AT4728" s="5"/>
      <c r="AV4728" t="s">
        <v>149</v>
      </c>
      <c r="AW4728" t="s">
        <v>150</v>
      </c>
    </row>
    <row r="4729" spans="1:49" x14ac:dyDescent="0.25">
      <c r="A4729">
        <v>0</v>
      </c>
      <c r="B4729" t="s">
        <v>12276</v>
      </c>
      <c r="C4729">
        <v>1</v>
      </c>
      <c r="D4729" t="s">
        <v>86</v>
      </c>
      <c r="E4729" t="s">
        <v>222</v>
      </c>
      <c r="F4729" t="s">
        <v>108</v>
      </c>
      <c r="G4729">
        <v>280.53000000000003</v>
      </c>
      <c r="H4729" t="s">
        <v>138</v>
      </c>
      <c r="I4729" t="s">
        <v>63</v>
      </c>
      <c r="J4729" t="s">
        <v>224</v>
      </c>
      <c r="K4729" t="s">
        <v>12277</v>
      </c>
      <c r="L4729" t="s">
        <v>6594</v>
      </c>
      <c r="M4729" t="s">
        <v>3270</v>
      </c>
      <c r="N4729">
        <v>10.498687664041995</v>
      </c>
      <c r="P4729">
        <v>44</v>
      </c>
      <c r="R4729">
        <v>97</v>
      </c>
      <c r="T4729">
        <v>0</v>
      </c>
      <c r="U4729">
        <v>26</v>
      </c>
      <c r="V4729">
        <v>3300</v>
      </c>
      <c r="AB4729" t="s">
        <v>63</v>
      </c>
      <c r="AC4729" t="s">
        <v>63</v>
      </c>
      <c r="AD4729" t="s">
        <v>63</v>
      </c>
      <c r="AE4729" t="s">
        <v>129</v>
      </c>
      <c r="AG4729">
        <v>1929</v>
      </c>
      <c r="AH4729">
        <v>27.544</v>
      </c>
      <c r="AI4729">
        <v>38.376980000000003</v>
      </c>
      <c r="AJ4729">
        <v>-97.404200000000003</v>
      </c>
      <c r="AL4729">
        <v>2</v>
      </c>
      <c r="AM4729" t="s">
        <v>63</v>
      </c>
      <c r="AN4729" t="s">
        <v>12276</v>
      </c>
      <c r="AO4729" t="s">
        <v>184</v>
      </c>
      <c r="AP4729" t="s">
        <v>147</v>
      </c>
      <c r="AQ4729" t="s">
        <v>148</v>
      </c>
      <c r="AR4729" t="s">
        <v>148</v>
      </c>
      <c r="AS4729" t="s">
        <v>131</v>
      </c>
      <c r="AT4729" s="5"/>
      <c r="AV4729" t="s">
        <v>149</v>
      </c>
      <c r="AW4729" t="s">
        <v>150</v>
      </c>
    </row>
    <row r="4730" spans="1:49" x14ac:dyDescent="0.25">
      <c r="A4730">
        <v>0</v>
      </c>
      <c r="B4730" t="s">
        <v>27533</v>
      </c>
      <c r="C4730">
        <v>1</v>
      </c>
      <c r="D4730" t="s">
        <v>86</v>
      </c>
      <c r="E4730" t="s">
        <v>222</v>
      </c>
      <c r="F4730" t="s">
        <v>108</v>
      </c>
      <c r="G4730">
        <v>254.27</v>
      </c>
      <c r="H4730" t="s">
        <v>138</v>
      </c>
      <c r="I4730" t="s">
        <v>63</v>
      </c>
      <c r="J4730" t="s">
        <v>224</v>
      </c>
      <c r="K4730" t="s">
        <v>27534</v>
      </c>
      <c r="L4730" t="s">
        <v>27535</v>
      </c>
      <c r="M4730" t="s">
        <v>3270</v>
      </c>
      <c r="N4730">
        <v>16.896325459317584</v>
      </c>
      <c r="O4730">
        <v>0</v>
      </c>
      <c r="P4730">
        <v>44</v>
      </c>
      <c r="R4730">
        <v>97</v>
      </c>
      <c r="T4730">
        <v>0</v>
      </c>
      <c r="U4730">
        <v>21</v>
      </c>
      <c r="V4730">
        <v>3290</v>
      </c>
      <c r="AB4730" t="s">
        <v>63</v>
      </c>
      <c r="AC4730" t="s">
        <v>63</v>
      </c>
      <c r="AD4730" t="s">
        <v>63</v>
      </c>
      <c r="AE4730" t="s">
        <v>129</v>
      </c>
      <c r="AG4730">
        <v>1996</v>
      </c>
      <c r="AH4730">
        <v>1.7970000000000002</v>
      </c>
      <c r="AI4730">
        <v>38.37726</v>
      </c>
      <c r="AJ4730">
        <v>-97.882980000000003</v>
      </c>
      <c r="AL4730">
        <v>2</v>
      </c>
      <c r="AM4730" t="s">
        <v>63</v>
      </c>
      <c r="AN4730" t="s">
        <v>27533</v>
      </c>
      <c r="AO4730" t="s">
        <v>184</v>
      </c>
      <c r="AP4730" t="s">
        <v>116</v>
      </c>
      <c r="AQ4730" t="s">
        <v>148</v>
      </c>
      <c r="AR4730" t="s">
        <v>148</v>
      </c>
      <c r="AS4730" t="s">
        <v>131</v>
      </c>
      <c r="AT4730" s="5"/>
      <c r="AV4730" t="s">
        <v>149</v>
      </c>
      <c r="AW4730" t="s">
        <v>1132</v>
      </c>
    </row>
    <row r="4731" spans="1:49" x14ac:dyDescent="0.25">
      <c r="A4731">
        <v>0</v>
      </c>
      <c r="B4731" t="s">
        <v>21067</v>
      </c>
      <c r="C4731">
        <v>1</v>
      </c>
      <c r="D4731" t="s">
        <v>86</v>
      </c>
      <c r="E4731" t="s">
        <v>222</v>
      </c>
      <c r="F4731" t="s">
        <v>108</v>
      </c>
      <c r="G4731">
        <v>255.44</v>
      </c>
      <c r="H4731" t="s">
        <v>489</v>
      </c>
      <c r="I4731" t="s">
        <v>63</v>
      </c>
      <c r="J4731" t="s">
        <v>224</v>
      </c>
      <c r="K4731" t="s">
        <v>21068</v>
      </c>
      <c r="L4731" t="s">
        <v>2926</v>
      </c>
      <c r="M4731" t="s">
        <v>3270</v>
      </c>
      <c r="N4731">
        <v>10.006561679790027</v>
      </c>
      <c r="P4731">
        <v>44</v>
      </c>
      <c r="R4731">
        <v>95</v>
      </c>
      <c r="T4731">
        <v>0</v>
      </c>
      <c r="U4731">
        <v>21</v>
      </c>
      <c r="V4731">
        <v>3290</v>
      </c>
      <c r="AB4731" t="s">
        <v>63</v>
      </c>
      <c r="AC4731" t="s">
        <v>63</v>
      </c>
      <c r="AD4731" t="s">
        <v>63</v>
      </c>
      <c r="AE4731" t="s">
        <v>129</v>
      </c>
      <c r="AG4731">
        <v>1996</v>
      </c>
      <c r="AH4731">
        <v>2.9670000000000001</v>
      </c>
      <c r="AI4731">
        <v>38.377310000000001</v>
      </c>
      <c r="AJ4731">
        <v>-97.862020000000001</v>
      </c>
      <c r="AL4731">
        <v>1</v>
      </c>
      <c r="AM4731" t="s">
        <v>63</v>
      </c>
      <c r="AN4731" t="s">
        <v>21067</v>
      </c>
      <c r="AO4731" t="s">
        <v>184</v>
      </c>
      <c r="AP4731" t="s">
        <v>116</v>
      </c>
      <c r="AQ4731" t="s">
        <v>148</v>
      </c>
      <c r="AR4731" t="s">
        <v>148</v>
      </c>
      <c r="AS4731" t="s">
        <v>131</v>
      </c>
      <c r="AT4731" s="5"/>
      <c r="AV4731" t="s">
        <v>149</v>
      </c>
      <c r="AW4731" t="s">
        <v>1132</v>
      </c>
    </row>
    <row r="4732" spans="1:49" x14ac:dyDescent="0.25">
      <c r="A4732">
        <v>0</v>
      </c>
      <c r="B4732" t="s">
        <v>19201</v>
      </c>
      <c r="C4732">
        <v>1</v>
      </c>
      <c r="D4732" t="s">
        <v>86</v>
      </c>
      <c r="E4732" t="s">
        <v>222</v>
      </c>
      <c r="F4732" t="s">
        <v>108</v>
      </c>
      <c r="G4732">
        <v>256.39</v>
      </c>
      <c r="H4732" t="s">
        <v>138</v>
      </c>
      <c r="I4732" t="s">
        <v>63</v>
      </c>
      <c r="J4732" t="s">
        <v>224</v>
      </c>
      <c r="K4732" t="s">
        <v>19202</v>
      </c>
      <c r="L4732" t="s">
        <v>2926</v>
      </c>
      <c r="M4732" t="s">
        <v>3270</v>
      </c>
      <c r="N4732">
        <v>14.599737532808399</v>
      </c>
      <c r="P4732">
        <v>44</v>
      </c>
      <c r="R4732">
        <v>94</v>
      </c>
      <c r="T4732">
        <v>0</v>
      </c>
      <c r="U4732">
        <v>21</v>
      </c>
      <c r="V4732">
        <v>3290</v>
      </c>
      <c r="AB4732" t="s">
        <v>63</v>
      </c>
      <c r="AC4732" t="s">
        <v>63</v>
      </c>
      <c r="AD4732" t="s">
        <v>63</v>
      </c>
      <c r="AE4732" t="s">
        <v>98</v>
      </c>
      <c r="AG4732">
        <v>1996</v>
      </c>
      <c r="AH4732">
        <v>3.9170000000000003</v>
      </c>
      <c r="AI4732">
        <v>38.376930000000002</v>
      </c>
      <c r="AJ4732">
        <v>-97.844539999999995</v>
      </c>
      <c r="AL4732">
        <v>2</v>
      </c>
      <c r="AM4732" t="s">
        <v>63</v>
      </c>
      <c r="AN4732" t="s">
        <v>19201</v>
      </c>
      <c r="AO4732" t="s">
        <v>184</v>
      </c>
      <c r="AP4732" t="s">
        <v>116</v>
      </c>
      <c r="AQ4732" t="s">
        <v>148</v>
      </c>
      <c r="AR4732" t="s">
        <v>148</v>
      </c>
      <c r="AS4732" t="s">
        <v>131</v>
      </c>
      <c r="AT4732" s="5"/>
      <c r="AV4732" t="s">
        <v>149</v>
      </c>
      <c r="AW4732" t="s">
        <v>3994</v>
      </c>
    </row>
    <row r="4733" spans="1:49" x14ac:dyDescent="0.25">
      <c r="A4733">
        <v>0</v>
      </c>
      <c r="B4733" t="s">
        <v>6148</v>
      </c>
      <c r="C4733">
        <v>1</v>
      </c>
      <c r="D4733" t="s">
        <v>86</v>
      </c>
      <c r="E4733" t="s">
        <v>222</v>
      </c>
      <c r="F4733" t="s">
        <v>108</v>
      </c>
      <c r="G4733">
        <v>257.68</v>
      </c>
      <c r="H4733" t="s">
        <v>4377</v>
      </c>
      <c r="I4733" t="s">
        <v>63</v>
      </c>
      <c r="J4733" t="s">
        <v>224</v>
      </c>
      <c r="K4733" t="s">
        <v>6149</v>
      </c>
      <c r="L4733" t="s">
        <v>2926</v>
      </c>
      <c r="M4733" t="s">
        <v>3270</v>
      </c>
      <c r="N4733">
        <v>12.204724409448819</v>
      </c>
      <c r="O4733">
        <v>30</v>
      </c>
      <c r="P4733">
        <v>44</v>
      </c>
      <c r="R4733">
        <v>100</v>
      </c>
      <c r="T4733">
        <v>0</v>
      </c>
      <c r="U4733">
        <v>20</v>
      </c>
      <c r="V4733">
        <v>3600</v>
      </c>
      <c r="AB4733" t="s">
        <v>63</v>
      </c>
      <c r="AC4733" t="s">
        <v>63</v>
      </c>
      <c r="AD4733" t="s">
        <v>63</v>
      </c>
      <c r="AE4733" t="s">
        <v>129</v>
      </c>
      <c r="AG4733">
        <v>1996</v>
      </c>
      <c r="AH4733">
        <v>5.2069999999999999</v>
      </c>
      <c r="AI4733">
        <v>38.377090000000003</v>
      </c>
      <c r="AJ4733">
        <v>-97.820809999999994</v>
      </c>
      <c r="AK4733" t="s">
        <v>77</v>
      </c>
      <c r="AL4733">
        <v>2</v>
      </c>
      <c r="AM4733" t="s">
        <v>63</v>
      </c>
      <c r="AN4733" t="s">
        <v>6148</v>
      </c>
      <c r="AO4733" t="s">
        <v>184</v>
      </c>
      <c r="AP4733" t="s">
        <v>116</v>
      </c>
      <c r="AQ4733" t="s">
        <v>148</v>
      </c>
      <c r="AR4733" t="s">
        <v>148</v>
      </c>
      <c r="AS4733" t="s">
        <v>131</v>
      </c>
      <c r="AT4733" s="5"/>
      <c r="AV4733" t="s">
        <v>149</v>
      </c>
      <c r="AW4733" t="s">
        <v>3994</v>
      </c>
    </row>
    <row r="4734" spans="1:49" x14ac:dyDescent="0.25">
      <c r="A4734">
        <v>0</v>
      </c>
      <c r="B4734" t="s">
        <v>6165</v>
      </c>
      <c r="C4734">
        <v>1</v>
      </c>
      <c r="D4734" t="s">
        <v>86</v>
      </c>
      <c r="E4734" t="s">
        <v>222</v>
      </c>
      <c r="F4734" t="s">
        <v>108</v>
      </c>
      <c r="G4734">
        <v>259.3</v>
      </c>
      <c r="H4734" t="s">
        <v>489</v>
      </c>
      <c r="I4734" t="s">
        <v>63</v>
      </c>
      <c r="J4734" t="s">
        <v>224</v>
      </c>
      <c r="K4734" t="s">
        <v>6166</v>
      </c>
      <c r="L4734" t="s">
        <v>2926</v>
      </c>
      <c r="M4734" t="s">
        <v>3270</v>
      </c>
      <c r="N4734">
        <v>10.006561679790027</v>
      </c>
      <c r="P4734">
        <v>44</v>
      </c>
      <c r="R4734">
        <v>94</v>
      </c>
      <c r="T4734">
        <v>0</v>
      </c>
      <c r="U4734">
        <v>20</v>
      </c>
      <c r="V4734">
        <v>3600</v>
      </c>
      <c r="AB4734" t="s">
        <v>63</v>
      </c>
      <c r="AC4734" t="s">
        <v>63</v>
      </c>
      <c r="AD4734" t="s">
        <v>63</v>
      </c>
      <c r="AE4734" t="s">
        <v>98</v>
      </c>
      <c r="AG4734">
        <v>1996</v>
      </c>
      <c r="AH4734">
        <v>6.827</v>
      </c>
      <c r="AI4734">
        <v>38.371099999999998</v>
      </c>
      <c r="AJ4734">
        <v>-97.792140000000003</v>
      </c>
      <c r="AL4734">
        <v>1</v>
      </c>
      <c r="AM4734" t="s">
        <v>63</v>
      </c>
      <c r="AN4734" t="s">
        <v>6165</v>
      </c>
      <c r="AO4734" t="s">
        <v>184</v>
      </c>
      <c r="AP4734" t="s">
        <v>116</v>
      </c>
      <c r="AQ4734" t="s">
        <v>148</v>
      </c>
      <c r="AR4734" t="s">
        <v>148</v>
      </c>
      <c r="AS4734" t="s">
        <v>131</v>
      </c>
      <c r="AT4734" s="5"/>
      <c r="AV4734" t="s">
        <v>149</v>
      </c>
      <c r="AW4734" t="s">
        <v>1132</v>
      </c>
    </row>
    <row r="4735" spans="1:49" x14ac:dyDescent="0.25">
      <c r="A4735">
        <v>0</v>
      </c>
      <c r="B4735" t="s">
        <v>22379</v>
      </c>
      <c r="C4735">
        <v>1</v>
      </c>
      <c r="D4735" t="s">
        <v>86</v>
      </c>
      <c r="E4735" t="s">
        <v>222</v>
      </c>
      <c r="F4735" t="s">
        <v>108</v>
      </c>
      <c r="G4735">
        <v>260.5</v>
      </c>
      <c r="H4735" t="s">
        <v>489</v>
      </c>
      <c r="I4735" t="s">
        <v>63</v>
      </c>
      <c r="J4735" t="s">
        <v>224</v>
      </c>
      <c r="K4735" t="s">
        <v>22380</v>
      </c>
      <c r="L4735" t="s">
        <v>2926</v>
      </c>
      <c r="M4735" t="s">
        <v>3270</v>
      </c>
      <c r="N4735">
        <v>10.006561679790027</v>
      </c>
      <c r="P4735">
        <v>44</v>
      </c>
      <c r="R4735">
        <v>94</v>
      </c>
      <c r="T4735">
        <v>0</v>
      </c>
      <c r="U4735">
        <v>20</v>
      </c>
      <c r="V4735">
        <v>3600</v>
      </c>
      <c r="AB4735" t="s">
        <v>63</v>
      </c>
      <c r="AC4735" t="s">
        <v>63</v>
      </c>
      <c r="AD4735" t="s">
        <v>63</v>
      </c>
      <c r="AE4735" t="s">
        <v>98</v>
      </c>
      <c r="AG4735">
        <v>1996</v>
      </c>
      <c r="AH4735">
        <v>8.027000000000001</v>
      </c>
      <c r="AI4735">
        <v>38.363819999999997</v>
      </c>
      <c r="AJ4735">
        <v>-97.772940000000006</v>
      </c>
      <c r="AL4735">
        <v>1</v>
      </c>
      <c r="AM4735" t="s">
        <v>63</v>
      </c>
      <c r="AN4735" t="s">
        <v>22379</v>
      </c>
      <c r="AO4735" t="s">
        <v>184</v>
      </c>
      <c r="AP4735" t="s">
        <v>116</v>
      </c>
      <c r="AQ4735" t="s">
        <v>148</v>
      </c>
      <c r="AR4735" t="s">
        <v>148</v>
      </c>
      <c r="AS4735" t="s">
        <v>131</v>
      </c>
      <c r="AT4735" s="5"/>
      <c r="AV4735" t="s">
        <v>149</v>
      </c>
      <c r="AW4735" t="s">
        <v>1132</v>
      </c>
    </row>
    <row r="4736" spans="1:49" x14ac:dyDescent="0.25">
      <c r="A4736">
        <v>0</v>
      </c>
      <c r="B4736" t="s">
        <v>19408</v>
      </c>
      <c r="C4736">
        <v>1</v>
      </c>
      <c r="D4736" t="s">
        <v>86</v>
      </c>
      <c r="E4736" t="s">
        <v>703</v>
      </c>
      <c r="F4736" t="s">
        <v>177</v>
      </c>
      <c r="G4736">
        <v>68.94</v>
      </c>
      <c r="H4736" t="s">
        <v>138</v>
      </c>
      <c r="I4736" t="s">
        <v>63</v>
      </c>
      <c r="J4736" t="s">
        <v>224</v>
      </c>
      <c r="K4736" t="s">
        <v>19409</v>
      </c>
      <c r="L4736" t="s">
        <v>11417</v>
      </c>
      <c r="M4736" t="s">
        <v>13076</v>
      </c>
      <c r="N4736">
        <v>16.583000893980806</v>
      </c>
      <c r="O4736">
        <v>0</v>
      </c>
      <c r="P4736">
        <v>201.50262467191601</v>
      </c>
      <c r="Q4736">
        <v>-1</v>
      </c>
      <c r="T4736">
        <v>1</v>
      </c>
      <c r="U4736">
        <v>12</v>
      </c>
      <c r="V4736">
        <v>5590</v>
      </c>
      <c r="AB4736" t="s">
        <v>63</v>
      </c>
      <c r="AC4736" t="s">
        <v>63</v>
      </c>
      <c r="AD4736" t="s">
        <v>63</v>
      </c>
      <c r="AE4736" t="s">
        <v>129</v>
      </c>
      <c r="AG4736">
        <v>2014</v>
      </c>
      <c r="AH4736">
        <v>2.9</v>
      </c>
      <c r="AI4736">
        <v>38.210099999999997</v>
      </c>
      <c r="AJ4736">
        <v>-97.794500999999997</v>
      </c>
      <c r="AL4736">
        <v>2</v>
      </c>
      <c r="AM4736" t="s">
        <v>63</v>
      </c>
      <c r="AN4736" t="s">
        <v>19408</v>
      </c>
      <c r="AO4736" t="s">
        <v>184</v>
      </c>
      <c r="AP4736" t="s">
        <v>2058</v>
      </c>
      <c r="AQ4736" t="s">
        <v>148</v>
      </c>
      <c r="AR4736" t="s">
        <v>148</v>
      </c>
      <c r="AS4736" t="s">
        <v>131</v>
      </c>
      <c r="AT4736" s="5">
        <v>367</v>
      </c>
      <c r="AU4736" t="s">
        <v>76</v>
      </c>
      <c r="AV4736" t="s">
        <v>200</v>
      </c>
      <c r="AW4736" t="s">
        <v>135</v>
      </c>
    </row>
    <row r="4737" spans="1:49" x14ac:dyDescent="0.25">
      <c r="A4737">
        <v>0</v>
      </c>
      <c r="B4737" t="s">
        <v>13074</v>
      </c>
      <c r="C4737">
        <v>1</v>
      </c>
      <c r="D4737" t="s">
        <v>86</v>
      </c>
      <c r="E4737" t="s">
        <v>703</v>
      </c>
      <c r="F4737" t="s">
        <v>177</v>
      </c>
      <c r="G4737">
        <v>71.05</v>
      </c>
      <c r="H4737" t="s">
        <v>138</v>
      </c>
      <c r="I4737" t="s">
        <v>63</v>
      </c>
      <c r="J4737" t="s">
        <v>224</v>
      </c>
      <c r="K4737" t="s">
        <v>13075</v>
      </c>
      <c r="L4737" t="s">
        <v>11417</v>
      </c>
      <c r="M4737" t="s">
        <v>13076</v>
      </c>
      <c r="N4737">
        <v>10.583000233167127</v>
      </c>
      <c r="O4737">
        <v>0</v>
      </c>
      <c r="P4737">
        <v>210.498687664042</v>
      </c>
      <c r="Q4737">
        <v>-1</v>
      </c>
      <c r="T4737">
        <v>1</v>
      </c>
      <c r="U4737">
        <v>12</v>
      </c>
      <c r="V4737">
        <v>5590</v>
      </c>
      <c r="AB4737" t="s">
        <v>63</v>
      </c>
      <c r="AC4737" t="s">
        <v>63</v>
      </c>
      <c r="AD4737" t="s">
        <v>63</v>
      </c>
      <c r="AE4737" t="s">
        <v>129</v>
      </c>
      <c r="AG4737">
        <v>2014</v>
      </c>
      <c r="AH4737">
        <v>5.01</v>
      </c>
      <c r="AI4737">
        <v>38.237589999999997</v>
      </c>
      <c r="AJ4737">
        <v>-97.779831999999999</v>
      </c>
      <c r="AL4737">
        <v>2</v>
      </c>
      <c r="AM4737" t="s">
        <v>63</v>
      </c>
      <c r="AN4737" t="s">
        <v>13074</v>
      </c>
      <c r="AO4737" t="s">
        <v>184</v>
      </c>
      <c r="AP4737" t="s">
        <v>2058</v>
      </c>
      <c r="AQ4737" t="s">
        <v>148</v>
      </c>
      <c r="AR4737" t="s">
        <v>148</v>
      </c>
      <c r="AS4737" t="s">
        <v>131</v>
      </c>
      <c r="AT4737" s="5">
        <v>367</v>
      </c>
      <c r="AU4737" t="s">
        <v>76</v>
      </c>
      <c r="AV4737" t="s">
        <v>200</v>
      </c>
      <c r="AW4737" t="s">
        <v>135</v>
      </c>
    </row>
    <row r="4738" spans="1:49" x14ac:dyDescent="0.25">
      <c r="A4738">
        <v>0</v>
      </c>
      <c r="B4738" t="s">
        <v>9932</v>
      </c>
      <c r="C4738">
        <v>1</v>
      </c>
      <c r="D4738" t="s">
        <v>86</v>
      </c>
      <c r="E4738" t="s">
        <v>703</v>
      </c>
      <c r="F4738" t="s">
        <v>177</v>
      </c>
      <c r="G4738">
        <v>69.600000000000009</v>
      </c>
      <c r="H4738" t="s">
        <v>138</v>
      </c>
      <c r="I4738" t="s">
        <v>63</v>
      </c>
      <c r="J4738" t="s">
        <v>224</v>
      </c>
      <c r="K4738" t="s">
        <v>9933</v>
      </c>
      <c r="L4738" t="s">
        <v>9934</v>
      </c>
      <c r="M4738" t="s">
        <v>9935</v>
      </c>
      <c r="N4738">
        <v>14.603000300449967</v>
      </c>
      <c r="O4738">
        <v>0</v>
      </c>
      <c r="P4738">
        <v>55.99737532808399</v>
      </c>
      <c r="Q4738">
        <v>-1</v>
      </c>
      <c r="T4738">
        <v>1</v>
      </c>
      <c r="U4738">
        <v>-1</v>
      </c>
      <c r="V4738">
        <v>34</v>
      </c>
      <c r="AB4738" t="s">
        <v>63</v>
      </c>
      <c r="AC4738" t="s">
        <v>63</v>
      </c>
      <c r="AD4738" t="s">
        <v>63</v>
      </c>
      <c r="AE4738" t="s">
        <v>129</v>
      </c>
      <c r="AG4738">
        <v>2014</v>
      </c>
      <c r="AH4738">
        <v>3.56</v>
      </c>
      <c r="AI4738">
        <v>38.217486999999998</v>
      </c>
      <c r="AJ4738">
        <v>-97.785088999999999</v>
      </c>
      <c r="AL4738">
        <v>2</v>
      </c>
      <c r="AM4738" t="s">
        <v>63</v>
      </c>
      <c r="AN4738" t="s">
        <v>9932</v>
      </c>
      <c r="AO4738" t="s">
        <v>184</v>
      </c>
      <c r="AP4738" t="s">
        <v>2058</v>
      </c>
      <c r="AQ4738" t="s">
        <v>148</v>
      </c>
      <c r="AR4738" t="s">
        <v>148</v>
      </c>
      <c r="AS4738" t="s">
        <v>131</v>
      </c>
      <c r="AT4738" s="5">
        <v>367</v>
      </c>
      <c r="AU4738" t="s">
        <v>76</v>
      </c>
      <c r="AV4738" t="s">
        <v>200</v>
      </c>
      <c r="AW4738" t="s">
        <v>135</v>
      </c>
    </row>
    <row r="4739" spans="1:49" x14ac:dyDescent="0.25">
      <c r="A4739">
        <v>0</v>
      </c>
      <c r="B4739" t="s">
        <v>11415</v>
      </c>
      <c r="C4739">
        <v>1</v>
      </c>
      <c r="D4739" t="s">
        <v>86</v>
      </c>
      <c r="E4739" t="s">
        <v>703</v>
      </c>
      <c r="F4739" t="s">
        <v>177</v>
      </c>
      <c r="G4739">
        <v>71.600000000000009</v>
      </c>
      <c r="H4739" t="s">
        <v>138</v>
      </c>
      <c r="I4739" t="s">
        <v>63</v>
      </c>
      <c r="J4739" t="s">
        <v>224</v>
      </c>
      <c r="K4739" t="s">
        <v>11416</v>
      </c>
      <c r="L4739" t="s">
        <v>11417</v>
      </c>
      <c r="M4739" t="s">
        <v>11418</v>
      </c>
      <c r="N4739">
        <v>16.583000893980806</v>
      </c>
      <c r="O4739">
        <v>0</v>
      </c>
      <c r="P4739">
        <v>72.5984251968504</v>
      </c>
      <c r="Q4739">
        <v>-1</v>
      </c>
      <c r="T4739">
        <v>1</v>
      </c>
      <c r="U4739">
        <v>-1</v>
      </c>
      <c r="V4739">
        <v>34</v>
      </c>
      <c r="AB4739" t="s">
        <v>63</v>
      </c>
      <c r="AC4739" t="s">
        <v>63</v>
      </c>
      <c r="AD4739" t="s">
        <v>63</v>
      </c>
      <c r="AE4739" t="s">
        <v>129</v>
      </c>
      <c r="AG4739">
        <v>2014</v>
      </c>
      <c r="AH4739">
        <v>5.49</v>
      </c>
      <c r="AI4739">
        <v>38.246411000000002</v>
      </c>
      <c r="AJ4739">
        <v>-97.774911000000003</v>
      </c>
      <c r="AL4739">
        <v>2</v>
      </c>
      <c r="AM4739" t="s">
        <v>63</v>
      </c>
      <c r="AN4739" t="s">
        <v>11415</v>
      </c>
      <c r="AO4739" t="s">
        <v>184</v>
      </c>
      <c r="AP4739" t="s">
        <v>2058</v>
      </c>
      <c r="AQ4739" t="s">
        <v>148</v>
      </c>
      <c r="AR4739" t="s">
        <v>148</v>
      </c>
      <c r="AS4739" t="s">
        <v>131</v>
      </c>
      <c r="AT4739" s="5">
        <v>367</v>
      </c>
      <c r="AU4739" t="s">
        <v>76</v>
      </c>
      <c r="AV4739" t="s">
        <v>200</v>
      </c>
      <c r="AW4739" t="s">
        <v>135</v>
      </c>
    </row>
    <row r="4740" spans="1:49" x14ac:dyDescent="0.25">
      <c r="A4740">
        <v>0</v>
      </c>
      <c r="B4740" t="s">
        <v>23685</v>
      </c>
      <c r="C4740">
        <v>1</v>
      </c>
      <c r="D4740" t="s">
        <v>86</v>
      </c>
      <c r="E4740" t="s">
        <v>703</v>
      </c>
      <c r="F4740" t="s">
        <v>177</v>
      </c>
      <c r="G4740">
        <v>73.3</v>
      </c>
      <c r="H4740" t="s">
        <v>138</v>
      </c>
      <c r="I4740" t="s">
        <v>63</v>
      </c>
      <c r="J4740" t="s">
        <v>224</v>
      </c>
      <c r="K4740" t="s">
        <v>23686</v>
      </c>
      <c r="L4740" t="s">
        <v>11417</v>
      </c>
      <c r="M4740" t="s">
        <v>23687</v>
      </c>
      <c r="N4740">
        <v>14.583000673709581</v>
      </c>
      <c r="O4740">
        <v>0</v>
      </c>
      <c r="P4740">
        <v>49.501312335958005</v>
      </c>
      <c r="Q4740">
        <v>-1</v>
      </c>
      <c r="T4740">
        <v>1</v>
      </c>
      <c r="U4740">
        <v>-1</v>
      </c>
      <c r="V4740">
        <v>34</v>
      </c>
      <c r="AB4740" t="s">
        <v>63</v>
      </c>
      <c r="AC4740" t="s">
        <v>63</v>
      </c>
      <c r="AD4740" t="s">
        <v>63</v>
      </c>
      <c r="AE4740" t="s">
        <v>129</v>
      </c>
      <c r="AG4740">
        <v>2014</v>
      </c>
      <c r="AH4740">
        <v>7.07</v>
      </c>
      <c r="AI4740">
        <v>38.259466000000003</v>
      </c>
      <c r="AJ4740">
        <v>-97.755763000000002</v>
      </c>
      <c r="AL4740">
        <v>2</v>
      </c>
      <c r="AM4740" t="s">
        <v>63</v>
      </c>
      <c r="AN4740" t="s">
        <v>23685</v>
      </c>
      <c r="AO4740" t="s">
        <v>184</v>
      </c>
      <c r="AP4740" t="s">
        <v>2058</v>
      </c>
      <c r="AQ4740" t="s">
        <v>148</v>
      </c>
      <c r="AR4740" t="s">
        <v>148</v>
      </c>
      <c r="AS4740" t="s">
        <v>131</v>
      </c>
      <c r="AT4740" s="5">
        <v>367</v>
      </c>
      <c r="AU4740" t="s">
        <v>76</v>
      </c>
      <c r="AV4740" t="s">
        <v>200</v>
      </c>
      <c r="AW4740" t="s">
        <v>135</v>
      </c>
    </row>
    <row r="4741" spans="1:49" x14ac:dyDescent="0.25">
      <c r="A4741">
        <v>0</v>
      </c>
      <c r="B4741" t="s">
        <v>16613</v>
      </c>
      <c r="C4741">
        <v>1</v>
      </c>
      <c r="D4741" t="s">
        <v>86</v>
      </c>
      <c r="E4741" t="s">
        <v>703</v>
      </c>
      <c r="F4741" t="s">
        <v>177</v>
      </c>
      <c r="G4741">
        <v>67.820000000000007</v>
      </c>
      <c r="H4741" t="s">
        <v>138</v>
      </c>
      <c r="I4741" t="s">
        <v>63</v>
      </c>
      <c r="J4741" t="s">
        <v>224</v>
      </c>
      <c r="K4741" t="s">
        <v>16614</v>
      </c>
      <c r="L4741" t="s">
        <v>9934</v>
      </c>
      <c r="M4741" t="s">
        <v>16615</v>
      </c>
      <c r="N4741">
        <v>18.58299954982569</v>
      </c>
      <c r="O4741">
        <v>0</v>
      </c>
      <c r="P4741">
        <v>48.490813648293965</v>
      </c>
      <c r="Q4741">
        <v>-1</v>
      </c>
      <c r="T4741">
        <v>1</v>
      </c>
      <c r="U4741">
        <v>-1</v>
      </c>
      <c r="V4741">
        <v>34</v>
      </c>
      <c r="AB4741" t="s">
        <v>63</v>
      </c>
      <c r="AC4741" t="s">
        <v>63</v>
      </c>
      <c r="AD4741" t="s">
        <v>63</v>
      </c>
      <c r="AE4741" t="s">
        <v>129</v>
      </c>
      <c r="AG4741">
        <v>2014</v>
      </c>
      <c r="AH4741">
        <v>2.3199999999999998</v>
      </c>
      <c r="AI4741">
        <v>38.202660999999999</v>
      </c>
      <c r="AJ4741">
        <v>-97.805198000000004</v>
      </c>
      <c r="AL4741">
        <v>2</v>
      </c>
      <c r="AM4741" t="s">
        <v>63</v>
      </c>
      <c r="AN4741" t="s">
        <v>16613</v>
      </c>
      <c r="AO4741" t="s">
        <v>184</v>
      </c>
      <c r="AP4741" t="s">
        <v>2058</v>
      </c>
      <c r="AQ4741" t="s">
        <v>148</v>
      </c>
      <c r="AR4741" t="s">
        <v>148</v>
      </c>
      <c r="AS4741" t="s">
        <v>131</v>
      </c>
      <c r="AT4741" s="5">
        <v>367</v>
      </c>
      <c r="AU4741" t="s">
        <v>76</v>
      </c>
      <c r="AV4741" t="s">
        <v>200</v>
      </c>
      <c r="AW4741" t="s">
        <v>135</v>
      </c>
    </row>
    <row r="4742" spans="1:49" x14ac:dyDescent="0.25">
      <c r="A4742">
        <v>0</v>
      </c>
      <c r="B4742" t="s">
        <v>19105</v>
      </c>
      <c r="C4742">
        <v>1</v>
      </c>
      <c r="D4742" t="s">
        <v>86</v>
      </c>
      <c r="E4742" t="s">
        <v>703</v>
      </c>
      <c r="F4742" t="s">
        <v>177</v>
      </c>
      <c r="G4742">
        <v>73.7</v>
      </c>
      <c r="H4742" t="s">
        <v>138</v>
      </c>
      <c r="I4742" t="s">
        <v>63</v>
      </c>
      <c r="J4742" t="s">
        <v>224</v>
      </c>
      <c r="K4742" t="s">
        <v>19106</v>
      </c>
      <c r="L4742" t="s">
        <v>9934</v>
      </c>
      <c r="M4742" t="s">
        <v>19107</v>
      </c>
      <c r="N4742">
        <v>19.166999914514729</v>
      </c>
      <c r="O4742">
        <v>0</v>
      </c>
      <c r="P4742">
        <v>200.5</v>
      </c>
      <c r="Q4742">
        <v>-1</v>
      </c>
      <c r="T4742">
        <v>1</v>
      </c>
      <c r="U4742">
        <v>12</v>
      </c>
      <c r="V4742">
        <v>5680</v>
      </c>
      <c r="AB4742" t="s">
        <v>63</v>
      </c>
      <c r="AC4742" t="s">
        <v>63</v>
      </c>
      <c r="AD4742" t="s">
        <v>63</v>
      </c>
      <c r="AE4742" t="s">
        <v>129</v>
      </c>
      <c r="AG4742">
        <v>2014</v>
      </c>
      <c r="AH4742">
        <v>7.7</v>
      </c>
      <c r="AI4742">
        <v>38.272300000000001</v>
      </c>
      <c r="AJ4742">
        <v>-97.747410000000002</v>
      </c>
      <c r="AL4742">
        <v>3</v>
      </c>
      <c r="AM4742" t="s">
        <v>63</v>
      </c>
      <c r="AN4742" t="s">
        <v>19105</v>
      </c>
      <c r="AO4742" t="s">
        <v>184</v>
      </c>
      <c r="AP4742" t="s">
        <v>2058</v>
      </c>
      <c r="AQ4742" t="s">
        <v>148</v>
      </c>
      <c r="AR4742" t="s">
        <v>148</v>
      </c>
      <c r="AS4742" t="s">
        <v>131</v>
      </c>
      <c r="AT4742" s="5">
        <v>367</v>
      </c>
      <c r="AU4742" t="s">
        <v>76</v>
      </c>
      <c r="AV4742" t="s">
        <v>200</v>
      </c>
      <c r="AW4742" t="s">
        <v>135</v>
      </c>
    </row>
    <row r="4743" spans="1:49" x14ac:dyDescent="0.25">
      <c r="A4743">
        <v>1321</v>
      </c>
      <c r="B4743" t="s">
        <v>23989</v>
      </c>
      <c r="C4743">
        <v>1</v>
      </c>
      <c r="D4743" t="s">
        <v>86</v>
      </c>
      <c r="E4743" t="s">
        <v>163</v>
      </c>
      <c r="F4743" t="s">
        <v>108</v>
      </c>
      <c r="G4743">
        <v>29.17</v>
      </c>
      <c r="H4743" t="s">
        <v>138</v>
      </c>
      <c r="I4743" t="s">
        <v>63</v>
      </c>
      <c r="J4743" t="s">
        <v>973</v>
      </c>
      <c r="K4743" t="s">
        <v>23990</v>
      </c>
      <c r="L4743" t="s">
        <v>3146</v>
      </c>
      <c r="M4743" t="s">
        <v>392</v>
      </c>
      <c r="N4743">
        <v>23.999999514402067</v>
      </c>
      <c r="O4743">
        <v>30</v>
      </c>
      <c r="P4743">
        <v>44</v>
      </c>
      <c r="Q4743">
        <v>82.2</v>
      </c>
      <c r="R4743">
        <v>97</v>
      </c>
      <c r="S4743">
        <v>99.100000000000009</v>
      </c>
      <c r="T4743">
        <v>0</v>
      </c>
      <c r="U4743">
        <v>31</v>
      </c>
      <c r="V4743">
        <v>5540</v>
      </c>
      <c r="AB4743" t="s">
        <v>63</v>
      </c>
      <c r="AC4743" t="s">
        <v>63</v>
      </c>
      <c r="AD4743" t="s">
        <v>63</v>
      </c>
      <c r="AE4743" t="s">
        <v>129</v>
      </c>
      <c r="AG4743">
        <v>1969</v>
      </c>
      <c r="AH4743">
        <v>2.5</v>
      </c>
      <c r="AI4743">
        <v>37.254959999999997</v>
      </c>
      <c r="AJ4743">
        <v>-100.59663</v>
      </c>
      <c r="AK4743" t="s">
        <v>262</v>
      </c>
      <c r="AL4743">
        <v>2</v>
      </c>
      <c r="AM4743" t="s">
        <v>63</v>
      </c>
      <c r="AN4743" t="s">
        <v>23991</v>
      </c>
      <c r="AO4743" t="s">
        <v>184</v>
      </c>
      <c r="AP4743" t="s">
        <v>116</v>
      </c>
      <c r="AQ4743" t="s">
        <v>358</v>
      </c>
      <c r="AR4743" t="s">
        <v>207</v>
      </c>
      <c r="AS4743" t="s">
        <v>83</v>
      </c>
      <c r="AT4743" s="5">
        <v>36192</v>
      </c>
      <c r="AU4743" t="s">
        <v>129</v>
      </c>
      <c r="AV4743" t="s">
        <v>149</v>
      </c>
      <c r="AW4743" t="s">
        <v>150</v>
      </c>
    </row>
    <row r="4744" spans="1:49" x14ac:dyDescent="0.25">
      <c r="A4744">
        <v>1374</v>
      </c>
      <c r="B4744" t="s">
        <v>25219</v>
      </c>
      <c r="C4744">
        <v>1</v>
      </c>
      <c r="D4744" t="s">
        <v>86</v>
      </c>
      <c r="E4744" t="s">
        <v>163</v>
      </c>
      <c r="F4744" t="s">
        <v>108</v>
      </c>
      <c r="G4744">
        <v>29.48</v>
      </c>
      <c r="H4744" t="s">
        <v>138</v>
      </c>
      <c r="I4744" t="s">
        <v>63</v>
      </c>
      <c r="J4744" t="s">
        <v>973</v>
      </c>
      <c r="K4744" t="s">
        <v>25220</v>
      </c>
      <c r="L4744" t="s">
        <v>3146</v>
      </c>
      <c r="M4744" t="s">
        <v>392</v>
      </c>
      <c r="N4744">
        <v>29.00262467191601</v>
      </c>
      <c r="O4744">
        <v>45</v>
      </c>
      <c r="P4744">
        <v>44</v>
      </c>
      <c r="Q4744">
        <v>78.2</v>
      </c>
      <c r="R4744">
        <v>85</v>
      </c>
      <c r="S4744">
        <v>97.5</v>
      </c>
      <c r="T4744">
        <v>0</v>
      </c>
      <c r="U4744">
        <v>31</v>
      </c>
      <c r="V4744">
        <v>5540</v>
      </c>
      <c r="AB4744" t="s">
        <v>63</v>
      </c>
      <c r="AC4744" t="s">
        <v>63</v>
      </c>
      <c r="AD4744" t="s">
        <v>63</v>
      </c>
      <c r="AE4744" t="s">
        <v>98</v>
      </c>
      <c r="AG4744">
        <v>1969</v>
      </c>
      <c r="AH4744">
        <v>2.81</v>
      </c>
      <c r="AI4744">
        <v>37.256639999999997</v>
      </c>
      <c r="AJ4744">
        <v>-100.59146</v>
      </c>
      <c r="AK4744" t="s">
        <v>262</v>
      </c>
      <c r="AL4744">
        <v>2</v>
      </c>
      <c r="AM4744" t="s">
        <v>63</v>
      </c>
      <c r="AN4744" t="s">
        <v>25221</v>
      </c>
      <c r="AO4744" t="s">
        <v>184</v>
      </c>
      <c r="AP4744" t="s">
        <v>116</v>
      </c>
      <c r="AQ4744" t="s">
        <v>358</v>
      </c>
      <c r="AR4744" t="s">
        <v>207</v>
      </c>
      <c r="AS4744" t="s">
        <v>83</v>
      </c>
      <c r="AT4744" s="5">
        <v>36192</v>
      </c>
      <c r="AU4744" t="s">
        <v>129</v>
      </c>
      <c r="AV4744" t="s">
        <v>149</v>
      </c>
      <c r="AW4744" t="s">
        <v>150</v>
      </c>
    </row>
    <row r="4745" spans="1:49" x14ac:dyDescent="0.25">
      <c r="A4745">
        <v>1046</v>
      </c>
      <c r="B4745" t="s">
        <v>6617</v>
      </c>
      <c r="C4745">
        <v>1</v>
      </c>
      <c r="D4745" t="s">
        <v>86</v>
      </c>
      <c r="E4745" t="s">
        <v>163</v>
      </c>
      <c r="F4745" t="s">
        <v>108</v>
      </c>
      <c r="G4745">
        <v>43.1</v>
      </c>
      <c r="H4745" t="s">
        <v>138</v>
      </c>
      <c r="I4745" t="s">
        <v>63</v>
      </c>
      <c r="J4745" t="s">
        <v>973</v>
      </c>
      <c r="K4745" t="s">
        <v>6618</v>
      </c>
      <c r="L4745" t="s">
        <v>2399</v>
      </c>
      <c r="M4745" t="s">
        <v>392</v>
      </c>
      <c r="N4745">
        <v>28.608923884514436</v>
      </c>
      <c r="P4745">
        <v>43.996062992125985</v>
      </c>
      <c r="Q4745">
        <v>82.8</v>
      </c>
      <c r="R4745">
        <v>92</v>
      </c>
      <c r="S4745">
        <v>97</v>
      </c>
      <c r="T4745">
        <v>0</v>
      </c>
      <c r="U4745">
        <v>37</v>
      </c>
      <c r="V4745">
        <v>4290</v>
      </c>
      <c r="AB4745" t="s">
        <v>63</v>
      </c>
      <c r="AC4745" t="s">
        <v>63</v>
      </c>
      <c r="AD4745" t="s">
        <v>63</v>
      </c>
      <c r="AE4745" t="s">
        <v>98</v>
      </c>
      <c r="AG4745">
        <v>1951</v>
      </c>
      <c r="AH4745">
        <v>16.43</v>
      </c>
      <c r="AI4745">
        <v>37.285499999999999</v>
      </c>
      <c r="AJ4745">
        <v>-100.35508</v>
      </c>
      <c r="AL4745">
        <v>3</v>
      </c>
      <c r="AM4745" t="s">
        <v>63</v>
      </c>
      <c r="AN4745" t="s">
        <v>6619</v>
      </c>
      <c r="AO4745" t="s">
        <v>76</v>
      </c>
      <c r="AP4745" t="s">
        <v>116</v>
      </c>
      <c r="AQ4745" t="s">
        <v>486</v>
      </c>
      <c r="AR4745" t="s">
        <v>317</v>
      </c>
      <c r="AS4745" t="s">
        <v>83</v>
      </c>
      <c r="AT4745" s="5">
        <v>36192</v>
      </c>
      <c r="AU4745" t="s">
        <v>129</v>
      </c>
      <c r="AV4745" t="s">
        <v>149</v>
      </c>
      <c r="AW4745" t="s">
        <v>150</v>
      </c>
    </row>
    <row r="4746" spans="1:49" x14ac:dyDescent="0.25">
      <c r="A4746">
        <v>1574</v>
      </c>
      <c r="B4746" t="s">
        <v>11992</v>
      </c>
      <c r="C4746">
        <v>1</v>
      </c>
      <c r="D4746" t="s">
        <v>86</v>
      </c>
      <c r="E4746" t="s">
        <v>163</v>
      </c>
      <c r="F4746" t="s">
        <v>108</v>
      </c>
      <c r="G4746">
        <v>48.38</v>
      </c>
      <c r="H4746" t="s">
        <v>138</v>
      </c>
      <c r="I4746" t="s">
        <v>63</v>
      </c>
      <c r="J4746" t="s">
        <v>973</v>
      </c>
      <c r="K4746" t="s">
        <v>11993</v>
      </c>
      <c r="L4746" t="s">
        <v>2399</v>
      </c>
      <c r="M4746" t="s">
        <v>392</v>
      </c>
      <c r="N4746">
        <v>53.904199475065617</v>
      </c>
      <c r="P4746">
        <v>44</v>
      </c>
      <c r="Q4746">
        <v>75.2</v>
      </c>
      <c r="R4746">
        <v>85</v>
      </c>
      <c r="S4746">
        <v>95.9</v>
      </c>
      <c r="T4746">
        <v>0</v>
      </c>
      <c r="U4746">
        <v>35</v>
      </c>
      <c r="V4746">
        <v>4400</v>
      </c>
      <c r="AB4746" t="s">
        <v>63</v>
      </c>
      <c r="AC4746" t="s">
        <v>63</v>
      </c>
      <c r="AD4746" t="s">
        <v>63</v>
      </c>
      <c r="AE4746" t="s">
        <v>98</v>
      </c>
      <c r="AG4746">
        <v>1953</v>
      </c>
      <c r="AH4746">
        <v>21.71</v>
      </c>
      <c r="AI4746">
        <v>37.321179999999998</v>
      </c>
      <c r="AJ4746">
        <v>-100.28605</v>
      </c>
      <c r="AL4746">
        <v>5</v>
      </c>
      <c r="AM4746" t="s">
        <v>63</v>
      </c>
      <c r="AN4746" t="s">
        <v>11994</v>
      </c>
      <c r="AO4746" t="s">
        <v>76</v>
      </c>
      <c r="AP4746" t="s">
        <v>147</v>
      </c>
      <c r="AQ4746" t="s">
        <v>434</v>
      </c>
      <c r="AR4746" t="s">
        <v>159</v>
      </c>
      <c r="AS4746" t="s">
        <v>83</v>
      </c>
      <c r="AT4746" s="5">
        <v>36192</v>
      </c>
      <c r="AU4746" t="s">
        <v>129</v>
      </c>
      <c r="AV4746" t="s">
        <v>149</v>
      </c>
      <c r="AW4746" t="s">
        <v>468</v>
      </c>
    </row>
    <row r="4747" spans="1:49" x14ac:dyDescent="0.25">
      <c r="A4747">
        <v>1748</v>
      </c>
      <c r="B4747" t="s">
        <v>7446</v>
      </c>
      <c r="C4747">
        <v>1</v>
      </c>
      <c r="D4747" t="s">
        <v>86</v>
      </c>
      <c r="E4747" t="s">
        <v>163</v>
      </c>
      <c r="F4747" t="s">
        <v>108</v>
      </c>
      <c r="G4747">
        <v>52.52</v>
      </c>
      <c r="H4747" t="s">
        <v>138</v>
      </c>
      <c r="I4747" t="s">
        <v>63</v>
      </c>
      <c r="J4747" t="s">
        <v>973</v>
      </c>
      <c r="K4747" t="s">
        <v>7447</v>
      </c>
      <c r="L4747" t="s">
        <v>3146</v>
      </c>
      <c r="M4747" t="s">
        <v>392</v>
      </c>
      <c r="N4747">
        <v>64.79658792650919</v>
      </c>
      <c r="P4747">
        <v>44</v>
      </c>
      <c r="Q4747">
        <v>77</v>
      </c>
      <c r="R4747">
        <v>90</v>
      </c>
      <c r="S4747">
        <v>94.4</v>
      </c>
      <c r="T4747">
        <v>0</v>
      </c>
      <c r="U4747">
        <v>35</v>
      </c>
      <c r="V4747">
        <v>4400</v>
      </c>
      <c r="AB4747" t="s">
        <v>63</v>
      </c>
      <c r="AC4747" t="s">
        <v>63</v>
      </c>
      <c r="AD4747" t="s">
        <v>63</v>
      </c>
      <c r="AE4747" t="s">
        <v>98</v>
      </c>
      <c r="AG4747">
        <v>1946</v>
      </c>
      <c r="AH4747">
        <v>25.85</v>
      </c>
      <c r="AI4747">
        <v>37.358530000000002</v>
      </c>
      <c r="AJ4747">
        <v>-100.22707</v>
      </c>
      <c r="AL4747">
        <v>6</v>
      </c>
      <c r="AM4747" t="s">
        <v>63</v>
      </c>
      <c r="AN4747" t="s">
        <v>7448</v>
      </c>
      <c r="AO4747" t="s">
        <v>76</v>
      </c>
      <c r="AP4747" t="s">
        <v>116</v>
      </c>
      <c r="AQ4747" t="s">
        <v>575</v>
      </c>
      <c r="AR4747" t="s">
        <v>826</v>
      </c>
      <c r="AS4747" t="s">
        <v>83</v>
      </c>
      <c r="AT4747" s="5">
        <v>36192</v>
      </c>
      <c r="AU4747" t="s">
        <v>129</v>
      </c>
      <c r="AV4747" t="s">
        <v>149</v>
      </c>
      <c r="AW4747" t="s">
        <v>468</v>
      </c>
    </row>
    <row r="4748" spans="1:49" x14ac:dyDescent="0.25">
      <c r="A4748">
        <v>1246</v>
      </c>
      <c r="B4748" t="s">
        <v>19570</v>
      </c>
      <c r="C4748">
        <v>1</v>
      </c>
      <c r="D4748" t="s">
        <v>86</v>
      </c>
      <c r="E4748" t="s">
        <v>163</v>
      </c>
      <c r="F4748" t="s">
        <v>108</v>
      </c>
      <c r="G4748">
        <v>54.49</v>
      </c>
      <c r="H4748" t="s">
        <v>138</v>
      </c>
      <c r="I4748" t="s">
        <v>63</v>
      </c>
      <c r="J4748" t="s">
        <v>973</v>
      </c>
      <c r="K4748" t="s">
        <v>19571</v>
      </c>
      <c r="L4748" t="s">
        <v>2399</v>
      </c>
      <c r="M4748" t="s">
        <v>392</v>
      </c>
      <c r="N4748">
        <v>33.98950131233596</v>
      </c>
      <c r="P4748">
        <v>44</v>
      </c>
      <c r="Q4748">
        <v>76.7</v>
      </c>
      <c r="R4748">
        <v>90</v>
      </c>
      <c r="S4748">
        <v>98.8</v>
      </c>
      <c r="T4748">
        <v>0</v>
      </c>
      <c r="U4748">
        <v>35</v>
      </c>
      <c r="V4748">
        <v>4400</v>
      </c>
      <c r="AB4748" t="s">
        <v>63</v>
      </c>
      <c r="AC4748" t="s">
        <v>63</v>
      </c>
      <c r="AD4748" t="s">
        <v>63</v>
      </c>
      <c r="AE4748" t="s">
        <v>98</v>
      </c>
      <c r="AG4748">
        <v>1953</v>
      </c>
      <c r="AH4748">
        <v>27.82</v>
      </c>
      <c r="AI4748">
        <v>37.373469999999998</v>
      </c>
      <c r="AJ4748">
        <v>-100.19728000000001</v>
      </c>
      <c r="AL4748">
        <v>4</v>
      </c>
      <c r="AM4748" t="s">
        <v>63</v>
      </c>
      <c r="AN4748" t="s">
        <v>19572</v>
      </c>
      <c r="AO4748" t="s">
        <v>76</v>
      </c>
      <c r="AP4748" t="s">
        <v>116</v>
      </c>
      <c r="AQ4748" t="s">
        <v>503</v>
      </c>
      <c r="AR4748" t="s">
        <v>504</v>
      </c>
      <c r="AS4748" t="s">
        <v>83</v>
      </c>
      <c r="AT4748" s="5">
        <v>36192</v>
      </c>
      <c r="AU4748" t="s">
        <v>129</v>
      </c>
      <c r="AV4748" t="s">
        <v>149</v>
      </c>
      <c r="AW4748" t="s">
        <v>468</v>
      </c>
    </row>
    <row r="4749" spans="1:49" x14ac:dyDescent="0.25">
      <c r="A4749">
        <v>1460</v>
      </c>
      <c r="B4749" t="s">
        <v>13487</v>
      </c>
      <c r="C4749">
        <v>1</v>
      </c>
      <c r="D4749" t="s">
        <v>86</v>
      </c>
      <c r="E4749" t="s">
        <v>163</v>
      </c>
      <c r="F4749" t="s">
        <v>108</v>
      </c>
      <c r="G4749">
        <v>55.06</v>
      </c>
      <c r="H4749" t="s">
        <v>138</v>
      </c>
      <c r="I4749" t="s">
        <v>63</v>
      </c>
      <c r="J4749" t="s">
        <v>973</v>
      </c>
      <c r="K4749" t="s">
        <v>13488</v>
      </c>
      <c r="L4749" t="s">
        <v>2399</v>
      </c>
      <c r="M4749" t="s">
        <v>392</v>
      </c>
      <c r="N4749">
        <v>27.985564304461942</v>
      </c>
      <c r="P4749">
        <v>44</v>
      </c>
      <c r="Q4749">
        <v>73.400000000000006</v>
      </c>
      <c r="R4749">
        <v>95</v>
      </c>
      <c r="S4749">
        <v>98.9</v>
      </c>
      <c r="T4749">
        <v>0</v>
      </c>
      <c r="U4749">
        <v>36</v>
      </c>
      <c r="V4749">
        <v>4140</v>
      </c>
      <c r="AB4749" t="s">
        <v>63</v>
      </c>
      <c r="AC4749" t="s">
        <v>63</v>
      </c>
      <c r="AD4749" t="s">
        <v>63</v>
      </c>
      <c r="AE4749" t="s">
        <v>129</v>
      </c>
      <c r="AG4749">
        <v>1953</v>
      </c>
      <c r="AH4749">
        <v>28.39</v>
      </c>
      <c r="AI4749">
        <v>37.378320000000002</v>
      </c>
      <c r="AJ4749">
        <v>-100.18881</v>
      </c>
      <c r="AL4749">
        <v>3</v>
      </c>
      <c r="AM4749" t="s">
        <v>63</v>
      </c>
      <c r="AN4749" t="s">
        <v>13489</v>
      </c>
      <c r="AO4749" t="s">
        <v>76</v>
      </c>
      <c r="AP4749" t="s">
        <v>116</v>
      </c>
      <c r="AQ4749" t="s">
        <v>770</v>
      </c>
      <c r="AR4749" t="s">
        <v>117</v>
      </c>
      <c r="AS4749" t="s">
        <v>83</v>
      </c>
      <c r="AT4749" s="5">
        <v>36192</v>
      </c>
      <c r="AU4749" t="s">
        <v>129</v>
      </c>
      <c r="AV4749" t="s">
        <v>149</v>
      </c>
      <c r="AW4749" t="s">
        <v>468</v>
      </c>
    </row>
    <row r="4750" spans="1:49" x14ac:dyDescent="0.25">
      <c r="A4750">
        <v>2122</v>
      </c>
      <c r="B4750" t="s">
        <v>19729</v>
      </c>
      <c r="C4750">
        <v>1</v>
      </c>
      <c r="D4750" t="s">
        <v>86</v>
      </c>
      <c r="E4750" t="s">
        <v>107</v>
      </c>
      <c r="F4750" t="s">
        <v>108</v>
      </c>
      <c r="G4750">
        <v>127.72</v>
      </c>
      <c r="H4750" t="s">
        <v>489</v>
      </c>
      <c r="I4750" t="s">
        <v>63</v>
      </c>
      <c r="J4750" t="s">
        <v>973</v>
      </c>
      <c r="K4750" t="s">
        <v>19730</v>
      </c>
      <c r="L4750" t="s">
        <v>15770</v>
      </c>
      <c r="M4750" t="s">
        <v>113</v>
      </c>
      <c r="N4750">
        <v>24.803149606299211</v>
      </c>
      <c r="P4750">
        <v>24</v>
      </c>
      <c r="Q4750">
        <v>94</v>
      </c>
      <c r="R4750">
        <v>85</v>
      </c>
      <c r="S4750">
        <v>94.8</v>
      </c>
      <c r="T4750">
        <v>0</v>
      </c>
      <c r="U4750">
        <v>43</v>
      </c>
      <c r="V4750">
        <v>300</v>
      </c>
      <c r="AB4750" t="s">
        <v>63</v>
      </c>
      <c r="AC4750" t="s">
        <v>63</v>
      </c>
      <c r="AD4750" t="s">
        <v>63</v>
      </c>
      <c r="AE4750" t="s">
        <v>98</v>
      </c>
      <c r="AG4750">
        <v>1934</v>
      </c>
      <c r="AH4750">
        <v>27.86</v>
      </c>
      <c r="AI4750">
        <v>37.285200000000003</v>
      </c>
      <c r="AJ4750">
        <v>-100.13829</v>
      </c>
      <c r="AL4750">
        <v>2</v>
      </c>
      <c r="AM4750" t="s">
        <v>63</v>
      </c>
      <c r="AN4750" t="s">
        <v>19731</v>
      </c>
      <c r="AO4750" t="s">
        <v>76</v>
      </c>
      <c r="AP4750" t="s">
        <v>147</v>
      </c>
      <c r="AQ4750" t="s">
        <v>443</v>
      </c>
      <c r="AR4750" t="s">
        <v>932</v>
      </c>
      <c r="AS4750" t="s">
        <v>83</v>
      </c>
      <c r="AT4750" s="5">
        <v>37987</v>
      </c>
      <c r="AU4750" t="s">
        <v>129</v>
      </c>
      <c r="AV4750" t="s">
        <v>149</v>
      </c>
      <c r="AW4750" t="s">
        <v>150</v>
      </c>
    </row>
    <row r="4751" spans="1:49" x14ac:dyDescent="0.25">
      <c r="A4751">
        <v>2566</v>
      </c>
      <c r="B4751" t="s">
        <v>971</v>
      </c>
      <c r="C4751">
        <v>1</v>
      </c>
      <c r="D4751" t="s">
        <v>86</v>
      </c>
      <c r="E4751" t="s">
        <v>107</v>
      </c>
      <c r="F4751" t="s">
        <v>108</v>
      </c>
      <c r="G4751">
        <v>128.97</v>
      </c>
      <c r="H4751" t="s">
        <v>972</v>
      </c>
      <c r="I4751" t="s">
        <v>63</v>
      </c>
      <c r="J4751" t="s">
        <v>973</v>
      </c>
      <c r="K4751" t="s">
        <v>974</v>
      </c>
      <c r="L4751" t="s">
        <v>975</v>
      </c>
      <c r="M4751" t="s">
        <v>113</v>
      </c>
      <c r="N4751">
        <v>132.51312335958005</v>
      </c>
      <c r="P4751">
        <v>24</v>
      </c>
      <c r="Q4751">
        <v>65.7</v>
      </c>
      <c r="R4751">
        <v>85</v>
      </c>
      <c r="S4751">
        <v>93.3</v>
      </c>
      <c r="T4751">
        <v>23</v>
      </c>
      <c r="U4751">
        <v>43</v>
      </c>
      <c r="V4751">
        <v>300</v>
      </c>
      <c r="X4751" t="s">
        <v>976</v>
      </c>
      <c r="Y4751" t="s">
        <v>72</v>
      </c>
      <c r="Z4751" t="s">
        <v>73</v>
      </c>
      <c r="AA4751" t="s">
        <v>97</v>
      </c>
      <c r="AB4751" t="s">
        <v>98</v>
      </c>
      <c r="AC4751" t="s">
        <v>98</v>
      </c>
      <c r="AD4751" t="s">
        <v>76</v>
      </c>
      <c r="AE4751" t="s">
        <v>63</v>
      </c>
      <c r="AG4751">
        <v>1951</v>
      </c>
      <c r="AH4751">
        <v>29.11</v>
      </c>
      <c r="AI4751">
        <v>37.285179999999997</v>
      </c>
      <c r="AJ4751">
        <v>-100.11512</v>
      </c>
      <c r="AL4751">
        <v>3</v>
      </c>
      <c r="AM4751" t="s">
        <v>63</v>
      </c>
      <c r="AN4751" t="s">
        <v>977</v>
      </c>
      <c r="AO4751" t="s">
        <v>76</v>
      </c>
      <c r="AP4751" t="s">
        <v>116</v>
      </c>
      <c r="AQ4751" t="s">
        <v>239</v>
      </c>
      <c r="AR4751" t="s">
        <v>118</v>
      </c>
      <c r="AS4751" t="s">
        <v>83</v>
      </c>
      <c r="AT4751" s="5">
        <v>35796</v>
      </c>
      <c r="AU4751" t="s">
        <v>103</v>
      </c>
      <c r="AV4751" t="s">
        <v>187</v>
      </c>
      <c r="AW4751" t="s">
        <v>188</v>
      </c>
    </row>
    <row r="4752" spans="1:49" x14ac:dyDescent="0.25">
      <c r="A4752">
        <v>114</v>
      </c>
      <c r="B4752" t="s">
        <v>26362</v>
      </c>
      <c r="C4752">
        <v>1</v>
      </c>
      <c r="D4752" t="s">
        <v>86</v>
      </c>
      <c r="E4752" t="s">
        <v>224</v>
      </c>
      <c r="F4752" t="s">
        <v>177</v>
      </c>
      <c r="G4752">
        <v>9.7200000000000006</v>
      </c>
      <c r="H4752" t="s">
        <v>489</v>
      </c>
      <c r="I4752" t="s">
        <v>63</v>
      </c>
      <c r="J4752" t="s">
        <v>973</v>
      </c>
      <c r="K4752" t="s">
        <v>26363</v>
      </c>
      <c r="L4752" t="s">
        <v>26364</v>
      </c>
      <c r="M4752" t="s">
        <v>840</v>
      </c>
      <c r="N4752">
        <v>29.00262467191601</v>
      </c>
      <c r="P4752">
        <v>36</v>
      </c>
      <c r="Q4752">
        <v>100</v>
      </c>
      <c r="R4752">
        <v>85</v>
      </c>
      <c r="S4752">
        <v>97.3</v>
      </c>
      <c r="T4752">
        <v>0</v>
      </c>
      <c r="U4752">
        <v>25</v>
      </c>
      <c r="V4752">
        <v>300</v>
      </c>
      <c r="AB4752" t="s">
        <v>63</v>
      </c>
      <c r="AC4752" t="s">
        <v>63</v>
      </c>
      <c r="AD4752" t="s">
        <v>63</v>
      </c>
      <c r="AE4752" t="s">
        <v>98</v>
      </c>
      <c r="AG4752">
        <v>1962</v>
      </c>
      <c r="AH4752">
        <v>9.7200000000000006</v>
      </c>
      <c r="AI4752">
        <v>37.12462</v>
      </c>
      <c r="AJ4752">
        <v>-100.45252000000001</v>
      </c>
      <c r="AL4752">
        <v>2</v>
      </c>
      <c r="AM4752" t="s">
        <v>63</v>
      </c>
      <c r="AN4752" t="s">
        <v>26365</v>
      </c>
      <c r="AO4752" t="s">
        <v>76</v>
      </c>
      <c r="AP4752" t="s">
        <v>116</v>
      </c>
      <c r="AQ4752" t="s">
        <v>133</v>
      </c>
      <c r="AR4752" t="s">
        <v>133</v>
      </c>
      <c r="AS4752" t="s">
        <v>83</v>
      </c>
      <c r="AT4752" s="5">
        <v>37987</v>
      </c>
      <c r="AU4752" t="s">
        <v>129</v>
      </c>
      <c r="AV4752" t="s">
        <v>149</v>
      </c>
      <c r="AW4752" t="s">
        <v>150</v>
      </c>
    </row>
    <row r="4753" spans="1:49" x14ac:dyDescent="0.25">
      <c r="A4753">
        <v>1874</v>
      </c>
      <c r="B4753" t="s">
        <v>19626</v>
      </c>
      <c r="C4753">
        <v>1</v>
      </c>
      <c r="D4753" t="s">
        <v>86</v>
      </c>
      <c r="E4753" t="s">
        <v>224</v>
      </c>
      <c r="F4753" t="s">
        <v>177</v>
      </c>
      <c r="G4753">
        <v>13.48</v>
      </c>
      <c r="H4753" t="s">
        <v>489</v>
      </c>
      <c r="I4753" t="s">
        <v>63</v>
      </c>
      <c r="J4753" t="s">
        <v>973</v>
      </c>
      <c r="K4753" t="s">
        <v>19627</v>
      </c>
      <c r="L4753" t="s">
        <v>19628</v>
      </c>
      <c r="M4753" t="s">
        <v>840</v>
      </c>
      <c r="N4753">
        <v>41.01049868766404</v>
      </c>
      <c r="P4753">
        <v>36</v>
      </c>
      <c r="Q4753">
        <v>90.100000000000009</v>
      </c>
      <c r="R4753">
        <v>85</v>
      </c>
      <c r="S4753">
        <v>89.3</v>
      </c>
      <c r="T4753">
        <v>0</v>
      </c>
      <c r="U4753">
        <v>25</v>
      </c>
      <c r="V4753">
        <v>300</v>
      </c>
      <c r="AB4753" t="s">
        <v>63</v>
      </c>
      <c r="AC4753" t="s">
        <v>63</v>
      </c>
      <c r="AD4753" t="s">
        <v>63</v>
      </c>
      <c r="AE4753" t="s">
        <v>98</v>
      </c>
      <c r="AG4753">
        <v>1962</v>
      </c>
      <c r="AH4753">
        <v>13.48</v>
      </c>
      <c r="AI4753">
        <v>37.162489999999998</v>
      </c>
      <c r="AJ4753">
        <v>-100.43019</v>
      </c>
      <c r="AL4753">
        <v>2</v>
      </c>
      <c r="AM4753" t="s">
        <v>63</v>
      </c>
      <c r="AN4753" t="s">
        <v>19629</v>
      </c>
      <c r="AO4753" t="s">
        <v>76</v>
      </c>
      <c r="AP4753" t="s">
        <v>116</v>
      </c>
      <c r="AQ4753" t="s">
        <v>159</v>
      </c>
      <c r="AR4753" t="s">
        <v>82</v>
      </c>
      <c r="AS4753" t="s">
        <v>83</v>
      </c>
      <c r="AT4753" s="5">
        <v>37987</v>
      </c>
      <c r="AU4753" t="s">
        <v>129</v>
      </c>
      <c r="AV4753" t="s">
        <v>149</v>
      </c>
      <c r="AW4753" t="s">
        <v>150</v>
      </c>
    </row>
    <row r="4754" spans="1:49" x14ac:dyDescent="0.25">
      <c r="A4754">
        <v>950</v>
      </c>
      <c r="B4754" t="s">
        <v>23227</v>
      </c>
      <c r="C4754">
        <v>1</v>
      </c>
      <c r="D4754" t="s">
        <v>86</v>
      </c>
      <c r="E4754" t="s">
        <v>224</v>
      </c>
      <c r="F4754" t="s">
        <v>177</v>
      </c>
      <c r="G4754">
        <v>23.41</v>
      </c>
      <c r="H4754" t="s">
        <v>138</v>
      </c>
      <c r="I4754" t="s">
        <v>63</v>
      </c>
      <c r="J4754" t="s">
        <v>973</v>
      </c>
      <c r="K4754" t="s">
        <v>23228</v>
      </c>
      <c r="L4754" t="s">
        <v>2399</v>
      </c>
      <c r="M4754" t="s">
        <v>840</v>
      </c>
      <c r="N4754">
        <v>25.492125984251967</v>
      </c>
      <c r="P4754">
        <v>32</v>
      </c>
      <c r="Q4754">
        <v>78.400000000000006</v>
      </c>
      <c r="R4754">
        <v>90</v>
      </c>
      <c r="S4754">
        <v>97.7</v>
      </c>
      <c r="T4754">
        <v>0</v>
      </c>
      <c r="U4754">
        <v>20</v>
      </c>
      <c r="V4754">
        <v>400</v>
      </c>
      <c r="AB4754" t="s">
        <v>63</v>
      </c>
      <c r="AC4754" t="s">
        <v>63</v>
      </c>
      <c r="AD4754" t="s">
        <v>63</v>
      </c>
      <c r="AE4754" t="s">
        <v>98</v>
      </c>
      <c r="AG4754">
        <v>1936</v>
      </c>
      <c r="AH4754">
        <v>23.31</v>
      </c>
      <c r="AI4754">
        <v>37.240965199999998</v>
      </c>
      <c r="AJ4754">
        <v>-100.3444405</v>
      </c>
      <c r="AL4754">
        <v>3</v>
      </c>
      <c r="AM4754" t="s">
        <v>63</v>
      </c>
      <c r="AN4754" t="s">
        <v>23229</v>
      </c>
      <c r="AO4754" t="s">
        <v>76</v>
      </c>
      <c r="AP4754" t="s">
        <v>147</v>
      </c>
      <c r="AQ4754" t="s">
        <v>416</v>
      </c>
      <c r="AR4754" t="s">
        <v>346</v>
      </c>
      <c r="AS4754" t="s">
        <v>83</v>
      </c>
      <c r="AT4754" s="5">
        <v>36220</v>
      </c>
      <c r="AU4754" t="s">
        <v>129</v>
      </c>
      <c r="AV4754" t="s">
        <v>149</v>
      </c>
      <c r="AW4754" t="s">
        <v>150</v>
      </c>
    </row>
    <row r="4755" spans="1:49" x14ac:dyDescent="0.25">
      <c r="A4755">
        <v>4851</v>
      </c>
      <c r="B4755" t="s">
        <v>4314</v>
      </c>
      <c r="C4755">
        <v>1</v>
      </c>
      <c r="D4755" t="s">
        <v>86</v>
      </c>
      <c r="E4755" t="s">
        <v>224</v>
      </c>
      <c r="F4755" t="s">
        <v>177</v>
      </c>
      <c r="G4755">
        <v>23.63</v>
      </c>
      <c r="H4755" t="s">
        <v>695</v>
      </c>
      <c r="I4755" t="s">
        <v>63</v>
      </c>
      <c r="J4755" t="s">
        <v>973</v>
      </c>
      <c r="K4755" t="s">
        <v>4315</v>
      </c>
      <c r="L4755" t="s">
        <v>375</v>
      </c>
      <c r="M4755" t="s">
        <v>897</v>
      </c>
      <c r="N4755">
        <v>62.00787401574803</v>
      </c>
      <c r="P4755">
        <v>20</v>
      </c>
      <c r="Q4755">
        <v>32</v>
      </c>
      <c r="R4755">
        <v>65</v>
      </c>
      <c r="S4755">
        <v>63.300000000000004</v>
      </c>
      <c r="T4755">
        <v>0</v>
      </c>
      <c r="U4755">
        <v>20</v>
      </c>
      <c r="V4755">
        <v>400</v>
      </c>
      <c r="W4755" t="s">
        <v>673</v>
      </c>
      <c r="AB4755" t="s">
        <v>184</v>
      </c>
      <c r="AC4755" t="s">
        <v>76</v>
      </c>
      <c r="AD4755" t="s">
        <v>184</v>
      </c>
      <c r="AE4755" t="s">
        <v>63</v>
      </c>
      <c r="AF4755" t="s">
        <v>675</v>
      </c>
      <c r="AG4755">
        <v>1936</v>
      </c>
      <c r="AH4755">
        <v>23.53</v>
      </c>
      <c r="AI4755">
        <v>37.244014800000002</v>
      </c>
      <c r="AJ4755">
        <v>-100.34559299999999</v>
      </c>
      <c r="AL4755">
        <v>4</v>
      </c>
      <c r="AM4755" t="s">
        <v>63</v>
      </c>
      <c r="AN4755" t="s">
        <v>4316</v>
      </c>
      <c r="AO4755" t="s">
        <v>76</v>
      </c>
      <c r="AP4755" t="s">
        <v>147</v>
      </c>
      <c r="AQ4755" t="s">
        <v>148</v>
      </c>
      <c r="AR4755" t="s">
        <v>148</v>
      </c>
      <c r="AS4755" t="s">
        <v>603</v>
      </c>
      <c r="AT4755" s="5">
        <v>36130</v>
      </c>
      <c r="AU4755" t="s">
        <v>76</v>
      </c>
      <c r="AV4755" t="s">
        <v>4317</v>
      </c>
      <c r="AW4755" t="s">
        <v>150</v>
      </c>
    </row>
    <row r="4756" spans="1:49" x14ac:dyDescent="0.25">
      <c r="A4756">
        <v>998</v>
      </c>
      <c r="B4756" t="s">
        <v>16616</v>
      </c>
      <c r="C4756">
        <v>1</v>
      </c>
      <c r="D4756" t="s">
        <v>86</v>
      </c>
      <c r="E4756" t="s">
        <v>224</v>
      </c>
      <c r="F4756" t="s">
        <v>177</v>
      </c>
      <c r="G4756">
        <v>23.93</v>
      </c>
      <c r="H4756" t="s">
        <v>138</v>
      </c>
      <c r="I4756" t="s">
        <v>63</v>
      </c>
      <c r="J4756" t="s">
        <v>973</v>
      </c>
      <c r="K4756" t="s">
        <v>16617</v>
      </c>
      <c r="L4756" t="s">
        <v>375</v>
      </c>
      <c r="M4756" t="s">
        <v>840</v>
      </c>
      <c r="N4756">
        <v>89.009186351706035</v>
      </c>
      <c r="P4756">
        <v>32</v>
      </c>
      <c r="Q4756">
        <v>78.400000000000006</v>
      </c>
      <c r="R4756">
        <v>80</v>
      </c>
      <c r="S4756">
        <v>96.600000000000009</v>
      </c>
      <c r="T4756">
        <v>0</v>
      </c>
      <c r="U4756">
        <v>20</v>
      </c>
      <c r="V4756">
        <v>400</v>
      </c>
      <c r="AB4756" t="s">
        <v>63</v>
      </c>
      <c r="AC4756" t="s">
        <v>63</v>
      </c>
      <c r="AD4756" t="s">
        <v>63</v>
      </c>
      <c r="AE4756" t="s">
        <v>98</v>
      </c>
      <c r="AG4756">
        <v>1936</v>
      </c>
      <c r="AH4756">
        <v>23.84</v>
      </c>
      <c r="AI4756">
        <v>37.2484562</v>
      </c>
      <c r="AJ4756">
        <v>-100.3444257</v>
      </c>
      <c r="AL4756">
        <v>10</v>
      </c>
      <c r="AM4756" t="s">
        <v>63</v>
      </c>
      <c r="AN4756" t="s">
        <v>16618</v>
      </c>
      <c r="AO4756" t="s">
        <v>76</v>
      </c>
      <c r="AP4756" t="s">
        <v>147</v>
      </c>
      <c r="AQ4756" t="s">
        <v>416</v>
      </c>
      <c r="AR4756" t="s">
        <v>346</v>
      </c>
      <c r="AS4756" t="s">
        <v>83</v>
      </c>
      <c r="AT4756" s="5">
        <v>36220</v>
      </c>
      <c r="AU4756" t="s">
        <v>129</v>
      </c>
      <c r="AV4756" t="s">
        <v>149</v>
      </c>
      <c r="AW4756" t="s">
        <v>150</v>
      </c>
    </row>
    <row r="4757" spans="1:49" x14ac:dyDescent="0.25">
      <c r="A4757">
        <v>2331</v>
      </c>
      <c r="B4757" t="s">
        <v>8299</v>
      </c>
      <c r="C4757">
        <v>1</v>
      </c>
      <c r="D4757" t="s">
        <v>86</v>
      </c>
      <c r="E4757" t="s">
        <v>224</v>
      </c>
      <c r="F4757" t="s">
        <v>177</v>
      </c>
      <c r="G4757">
        <v>26.060000000000002</v>
      </c>
      <c r="H4757" t="s">
        <v>138</v>
      </c>
      <c r="I4757" t="s">
        <v>63</v>
      </c>
      <c r="J4757" t="s">
        <v>973</v>
      </c>
      <c r="K4757" t="s">
        <v>8300</v>
      </c>
      <c r="L4757" t="s">
        <v>2399</v>
      </c>
      <c r="M4757" t="s">
        <v>840</v>
      </c>
      <c r="N4757">
        <v>20.800524934383201</v>
      </c>
      <c r="P4757">
        <v>32</v>
      </c>
      <c r="Q4757">
        <v>71.7</v>
      </c>
      <c r="R4757">
        <v>80</v>
      </c>
      <c r="S4757">
        <v>94</v>
      </c>
      <c r="T4757">
        <v>0</v>
      </c>
      <c r="U4757">
        <v>13</v>
      </c>
      <c r="V4757">
        <v>935</v>
      </c>
      <c r="AB4757" t="s">
        <v>63</v>
      </c>
      <c r="AC4757" t="s">
        <v>63</v>
      </c>
      <c r="AD4757" t="s">
        <v>63</v>
      </c>
      <c r="AE4757" t="s">
        <v>75</v>
      </c>
      <c r="AG4757">
        <v>1935</v>
      </c>
      <c r="AH4757">
        <v>26.060000000000002</v>
      </c>
      <c r="AI4757">
        <v>37.279429999999998</v>
      </c>
      <c r="AJ4757">
        <v>-100.3396</v>
      </c>
      <c r="AL4757">
        <v>2</v>
      </c>
      <c r="AM4757" t="s">
        <v>63</v>
      </c>
      <c r="AN4757" t="s">
        <v>8301</v>
      </c>
      <c r="AO4757" t="s">
        <v>76</v>
      </c>
      <c r="AP4757" t="s">
        <v>147</v>
      </c>
      <c r="AQ4757" t="s">
        <v>503</v>
      </c>
      <c r="AR4757" t="s">
        <v>504</v>
      </c>
      <c r="AS4757" t="s">
        <v>83</v>
      </c>
      <c r="AT4757" s="5">
        <v>36192</v>
      </c>
      <c r="AU4757" t="s">
        <v>129</v>
      </c>
      <c r="AV4757" t="s">
        <v>149</v>
      </c>
      <c r="AW4757" t="s">
        <v>150</v>
      </c>
    </row>
    <row r="4758" spans="1:49" x14ac:dyDescent="0.25">
      <c r="A4758">
        <v>3462</v>
      </c>
      <c r="B4758" t="s">
        <v>2397</v>
      </c>
      <c r="C4758">
        <v>1</v>
      </c>
      <c r="D4758" t="s">
        <v>86</v>
      </c>
      <c r="E4758" t="s">
        <v>224</v>
      </c>
      <c r="F4758" t="s">
        <v>177</v>
      </c>
      <c r="G4758">
        <v>27.23</v>
      </c>
      <c r="H4758" t="s">
        <v>489</v>
      </c>
      <c r="I4758" t="s">
        <v>63</v>
      </c>
      <c r="J4758" t="s">
        <v>973</v>
      </c>
      <c r="K4758" t="s">
        <v>2398</v>
      </c>
      <c r="L4758" t="s">
        <v>2399</v>
      </c>
      <c r="M4758" t="s">
        <v>840</v>
      </c>
      <c r="N4758">
        <v>29.00262467191601</v>
      </c>
      <c r="P4758">
        <v>33</v>
      </c>
      <c r="Q4758">
        <v>85</v>
      </c>
      <c r="R4758">
        <v>65</v>
      </c>
      <c r="S4758">
        <v>72.100000000000009</v>
      </c>
      <c r="T4758">
        <v>0</v>
      </c>
      <c r="U4758">
        <v>12</v>
      </c>
      <c r="V4758">
        <v>1180</v>
      </c>
      <c r="X4758" t="s">
        <v>2400</v>
      </c>
      <c r="Y4758" t="s">
        <v>96</v>
      </c>
      <c r="Z4758" t="s">
        <v>73</v>
      </c>
      <c r="AA4758" t="s">
        <v>97</v>
      </c>
      <c r="AB4758" t="s">
        <v>63</v>
      </c>
      <c r="AC4758" t="s">
        <v>63</v>
      </c>
      <c r="AD4758" t="s">
        <v>63</v>
      </c>
      <c r="AE4758" t="s">
        <v>76</v>
      </c>
      <c r="AG4758">
        <v>1936</v>
      </c>
      <c r="AH4758">
        <v>27.23</v>
      </c>
      <c r="AI4758">
        <v>37.296370000000003</v>
      </c>
      <c r="AJ4758">
        <v>-100.3396</v>
      </c>
      <c r="AL4758">
        <v>2</v>
      </c>
      <c r="AM4758" t="s">
        <v>63</v>
      </c>
      <c r="AN4758" t="s">
        <v>2401</v>
      </c>
      <c r="AO4758" t="s">
        <v>76</v>
      </c>
      <c r="AP4758" t="s">
        <v>147</v>
      </c>
      <c r="AQ4758" t="s">
        <v>255</v>
      </c>
      <c r="AR4758" t="s">
        <v>337</v>
      </c>
      <c r="AS4758" t="s">
        <v>83</v>
      </c>
      <c r="AT4758" s="5">
        <v>37987</v>
      </c>
      <c r="AU4758" t="s">
        <v>129</v>
      </c>
      <c r="AV4758" t="s">
        <v>149</v>
      </c>
      <c r="AW4758" t="s">
        <v>150</v>
      </c>
    </row>
    <row r="4759" spans="1:49" x14ac:dyDescent="0.25">
      <c r="A4759">
        <v>1776</v>
      </c>
      <c r="B4759" t="s">
        <v>18871</v>
      </c>
      <c r="C4759">
        <v>1</v>
      </c>
      <c r="D4759" t="s">
        <v>86</v>
      </c>
      <c r="E4759" t="s">
        <v>224</v>
      </c>
      <c r="F4759" t="s">
        <v>177</v>
      </c>
      <c r="G4759">
        <v>30.92</v>
      </c>
      <c r="H4759" t="s">
        <v>138</v>
      </c>
      <c r="I4759" t="s">
        <v>63</v>
      </c>
      <c r="J4759" t="s">
        <v>973</v>
      </c>
      <c r="K4759" t="s">
        <v>18872</v>
      </c>
      <c r="L4759" t="s">
        <v>2399</v>
      </c>
      <c r="M4759" t="s">
        <v>840</v>
      </c>
      <c r="N4759">
        <v>20.800524934383201</v>
      </c>
      <c r="P4759">
        <v>32</v>
      </c>
      <c r="Q4759">
        <v>74.7</v>
      </c>
      <c r="R4759">
        <v>90</v>
      </c>
      <c r="S4759">
        <v>98</v>
      </c>
      <c r="T4759">
        <v>0</v>
      </c>
      <c r="U4759">
        <v>27</v>
      </c>
      <c r="V4759">
        <v>730</v>
      </c>
      <c r="AB4759" t="s">
        <v>63</v>
      </c>
      <c r="AC4759" t="s">
        <v>63</v>
      </c>
      <c r="AD4759" t="s">
        <v>63</v>
      </c>
      <c r="AE4759" t="s">
        <v>98</v>
      </c>
      <c r="AG4759">
        <v>1934</v>
      </c>
      <c r="AH4759">
        <v>30.92</v>
      </c>
      <c r="AI4759">
        <v>37.34892</v>
      </c>
      <c r="AJ4759">
        <v>-100.34421</v>
      </c>
      <c r="AL4759">
        <v>2</v>
      </c>
      <c r="AM4759" t="s">
        <v>63</v>
      </c>
      <c r="AN4759" t="s">
        <v>18873</v>
      </c>
      <c r="AO4759" t="s">
        <v>76</v>
      </c>
      <c r="AP4759" t="s">
        <v>147</v>
      </c>
      <c r="AQ4759" t="s">
        <v>503</v>
      </c>
      <c r="AR4759" t="s">
        <v>504</v>
      </c>
      <c r="AS4759" t="s">
        <v>83</v>
      </c>
      <c r="AT4759" s="5">
        <v>36192</v>
      </c>
      <c r="AU4759" t="s">
        <v>129</v>
      </c>
      <c r="AV4759" t="s">
        <v>149</v>
      </c>
      <c r="AW4759" t="s">
        <v>150</v>
      </c>
    </row>
    <row r="4760" spans="1:49" x14ac:dyDescent="0.25">
      <c r="A4760">
        <v>492</v>
      </c>
      <c r="B4760" t="s">
        <v>13595</v>
      </c>
      <c r="C4760">
        <v>1</v>
      </c>
      <c r="D4760" t="s">
        <v>86</v>
      </c>
      <c r="E4760" t="s">
        <v>224</v>
      </c>
      <c r="F4760" t="s">
        <v>177</v>
      </c>
      <c r="G4760">
        <v>33.24</v>
      </c>
      <c r="H4760" t="s">
        <v>489</v>
      </c>
      <c r="I4760" t="s">
        <v>63</v>
      </c>
      <c r="J4760" t="s">
        <v>973</v>
      </c>
      <c r="K4760" t="s">
        <v>13596</v>
      </c>
      <c r="L4760" t="s">
        <v>2399</v>
      </c>
      <c r="M4760" t="s">
        <v>840</v>
      </c>
      <c r="N4760">
        <v>29.00262467191601</v>
      </c>
      <c r="P4760">
        <v>33</v>
      </c>
      <c r="Q4760">
        <v>96</v>
      </c>
      <c r="R4760">
        <v>90</v>
      </c>
      <c r="S4760">
        <v>96.600000000000009</v>
      </c>
      <c r="T4760">
        <v>0</v>
      </c>
      <c r="U4760">
        <v>27</v>
      </c>
      <c r="V4760">
        <v>730</v>
      </c>
      <c r="AB4760" t="s">
        <v>63</v>
      </c>
      <c r="AC4760" t="s">
        <v>63</v>
      </c>
      <c r="AD4760" t="s">
        <v>63</v>
      </c>
      <c r="AE4760" t="s">
        <v>98</v>
      </c>
      <c r="AG4760">
        <v>1934</v>
      </c>
      <c r="AH4760">
        <v>33.24</v>
      </c>
      <c r="AI4760">
        <v>37.382640000000002</v>
      </c>
      <c r="AJ4760">
        <v>-100.34375</v>
      </c>
      <c r="AL4760">
        <v>2</v>
      </c>
      <c r="AM4760" t="s">
        <v>63</v>
      </c>
      <c r="AN4760" t="s">
        <v>13597</v>
      </c>
      <c r="AO4760" t="s">
        <v>76</v>
      </c>
      <c r="AP4760" t="s">
        <v>147</v>
      </c>
      <c r="AQ4760" t="s">
        <v>255</v>
      </c>
      <c r="AR4760" t="s">
        <v>337</v>
      </c>
      <c r="AS4760" t="s">
        <v>83</v>
      </c>
      <c r="AT4760" s="5">
        <v>37987</v>
      </c>
      <c r="AU4760" t="s">
        <v>129</v>
      </c>
      <c r="AV4760" t="s">
        <v>149</v>
      </c>
      <c r="AW4760" t="s">
        <v>150</v>
      </c>
    </row>
    <row r="4761" spans="1:49" x14ac:dyDescent="0.25">
      <c r="A4761">
        <v>597</v>
      </c>
      <c r="B4761" t="s">
        <v>4279</v>
      </c>
      <c r="C4761">
        <v>1</v>
      </c>
      <c r="D4761" t="s">
        <v>86</v>
      </c>
      <c r="E4761" t="s">
        <v>224</v>
      </c>
      <c r="F4761" t="s">
        <v>177</v>
      </c>
      <c r="G4761">
        <v>34.85</v>
      </c>
      <c r="H4761" t="s">
        <v>489</v>
      </c>
      <c r="I4761" t="s">
        <v>63</v>
      </c>
      <c r="J4761" t="s">
        <v>973</v>
      </c>
      <c r="K4761" t="s">
        <v>4280</v>
      </c>
      <c r="L4761" t="s">
        <v>2399</v>
      </c>
      <c r="M4761" t="s">
        <v>840</v>
      </c>
      <c r="N4761">
        <v>29.00262467191601</v>
      </c>
      <c r="P4761">
        <v>33</v>
      </c>
      <c r="Q4761">
        <v>96</v>
      </c>
      <c r="R4761">
        <v>85</v>
      </c>
      <c r="S4761">
        <v>95.2</v>
      </c>
      <c r="T4761">
        <v>0</v>
      </c>
      <c r="U4761">
        <v>21</v>
      </c>
      <c r="V4761">
        <v>635</v>
      </c>
      <c r="AB4761" t="s">
        <v>63</v>
      </c>
      <c r="AC4761" t="s">
        <v>63</v>
      </c>
      <c r="AD4761" t="s">
        <v>63</v>
      </c>
      <c r="AE4761" t="s">
        <v>98</v>
      </c>
      <c r="AG4761">
        <v>1934</v>
      </c>
      <c r="AH4761">
        <v>34.85</v>
      </c>
      <c r="AI4761">
        <v>37.405920000000002</v>
      </c>
      <c r="AJ4761">
        <v>-100.343</v>
      </c>
      <c r="AL4761">
        <v>2</v>
      </c>
      <c r="AM4761" t="s">
        <v>63</v>
      </c>
      <c r="AN4761" t="s">
        <v>4281</v>
      </c>
      <c r="AO4761" t="s">
        <v>76</v>
      </c>
      <c r="AP4761" t="s">
        <v>147</v>
      </c>
      <c r="AQ4761" t="s">
        <v>255</v>
      </c>
      <c r="AR4761" t="s">
        <v>337</v>
      </c>
      <c r="AS4761" t="s">
        <v>83</v>
      </c>
      <c r="AT4761" s="5">
        <v>37987</v>
      </c>
      <c r="AU4761" t="s">
        <v>129</v>
      </c>
      <c r="AV4761" t="s">
        <v>149</v>
      </c>
      <c r="AW4761" t="s">
        <v>150</v>
      </c>
    </row>
    <row r="4762" spans="1:49" x14ac:dyDescent="0.25">
      <c r="A4762">
        <v>1345</v>
      </c>
      <c r="B4762" t="s">
        <v>9382</v>
      </c>
      <c r="C4762">
        <v>1</v>
      </c>
      <c r="D4762" t="s">
        <v>86</v>
      </c>
      <c r="E4762" t="s">
        <v>9383</v>
      </c>
      <c r="F4762" t="s">
        <v>177</v>
      </c>
      <c r="G4762">
        <v>1.79</v>
      </c>
      <c r="H4762" t="s">
        <v>138</v>
      </c>
      <c r="I4762" t="s">
        <v>63</v>
      </c>
      <c r="J4762" t="s">
        <v>973</v>
      </c>
      <c r="K4762" t="s">
        <v>9384</v>
      </c>
      <c r="L4762" t="s">
        <v>2399</v>
      </c>
      <c r="M4762" t="s">
        <v>9385</v>
      </c>
      <c r="N4762">
        <v>52.099737532808398</v>
      </c>
      <c r="P4762">
        <v>30</v>
      </c>
      <c r="Q4762">
        <v>77.400000000000006</v>
      </c>
      <c r="R4762">
        <v>85</v>
      </c>
      <c r="S4762">
        <v>94.3</v>
      </c>
      <c r="T4762">
        <v>0</v>
      </c>
      <c r="U4762">
        <v>7</v>
      </c>
      <c r="V4762">
        <v>280</v>
      </c>
      <c r="AB4762" t="s">
        <v>63</v>
      </c>
      <c r="AC4762" t="s">
        <v>63</v>
      </c>
      <c r="AD4762" t="s">
        <v>63</v>
      </c>
      <c r="AE4762" t="s">
        <v>75</v>
      </c>
      <c r="AG4762">
        <v>1935</v>
      </c>
      <c r="AH4762">
        <v>1.79</v>
      </c>
      <c r="AI4762">
        <v>37.387259999999998</v>
      </c>
      <c r="AJ4762">
        <v>-100.31005</v>
      </c>
      <c r="AL4762">
        <v>6</v>
      </c>
      <c r="AM4762" t="s">
        <v>63</v>
      </c>
      <c r="AN4762" t="s">
        <v>9386</v>
      </c>
      <c r="AO4762" t="s">
        <v>76</v>
      </c>
      <c r="AP4762" t="s">
        <v>147</v>
      </c>
      <c r="AQ4762" t="s">
        <v>416</v>
      </c>
      <c r="AR4762" t="s">
        <v>346</v>
      </c>
      <c r="AS4762" t="s">
        <v>83</v>
      </c>
      <c r="AT4762" s="5">
        <v>36192</v>
      </c>
      <c r="AU4762" t="s">
        <v>129</v>
      </c>
      <c r="AV4762" t="s">
        <v>149</v>
      </c>
      <c r="AW4762" t="s">
        <v>150</v>
      </c>
    </row>
    <row r="4763" spans="1:49" x14ac:dyDescent="0.25">
      <c r="A4763">
        <v>4901</v>
      </c>
      <c r="B4763" t="s">
        <v>26870</v>
      </c>
      <c r="C4763">
        <v>1</v>
      </c>
      <c r="D4763" t="s">
        <v>86</v>
      </c>
      <c r="E4763" t="s">
        <v>9383</v>
      </c>
      <c r="F4763" t="s">
        <v>177</v>
      </c>
      <c r="G4763">
        <v>7.24</v>
      </c>
      <c r="H4763" t="s">
        <v>211</v>
      </c>
      <c r="I4763" t="s">
        <v>63</v>
      </c>
      <c r="J4763" t="s">
        <v>973</v>
      </c>
      <c r="K4763" t="s">
        <v>26871</v>
      </c>
      <c r="L4763" t="s">
        <v>375</v>
      </c>
      <c r="M4763" t="s">
        <v>9385</v>
      </c>
      <c r="N4763">
        <v>106.49606299212599</v>
      </c>
      <c r="P4763">
        <v>26</v>
      </c>
      <c r="Q4763">
        <v>85.9</v>
      </c>
      <c r="R4763">
        <v>70</v>
      </c>
      <c r="S4763">
        <v>88.2</v>
      </c>
      <c r="T4763">
        <v>0</v>
      </c>
      <c r="U4763">
        <v>7</v>
      </c>
      <c r="V4763">
        <v>280</v>
      </c>
      <c r="AB4763" t="s">
        <v>98</v>
      </c>
      <c r="AC4763" t="s">
        <v>75</v>
      </c>
      <c r="AD4763" t="s">
        <v>98</v>
      </c>
      <c r="AE4763" t="s">
        <v>63</v>
      </c>
      <c r="AG4763">
        <v>1957</v>
      </c>
      <c r="AH4763">
        <v>7.24</v>
      </c>
      <c r="AI4763">
        <v>37.387189999999997</v>
      </c>
      <c r="AJ4763">
        <v>-100.21222</v>
      </c>
      <c r="AL4763">
        <v>3</v>
      </c>
      <c r="AM4763" t="s">
        <v>63</v>
      </c>
      <c r="AN4763" t="s">
        <v>26872</v>
      </c>
      <c r="AO4763" t="s">
        <v>76</v>
      </c>
      <c r="AP4763" t="s">
        <v>116</v>
      </c>
      <c r="AQ4763" t="s">
        <v>1519</v>
      </c>
      <c r="AR4763" t="s">
        <v>9227</v>
      </c>
      <c r="AS4763" t="s">
        <v>83</v>
      </c>
      <c r="AT4763" s="5">
        <v>35490</v>
      </c>
      <c r="AU4763" t="s">
        <v>103</v>
      </c>
      <c r="AV4763" t="s">
        <v>173</v>
      </c>
      <c r="AW4763" t="s">
        <v>85</v>
      </c>
    </row>
    <row r="4764" spans="1:49" x14ac:dyDescent="0.25">
      <c r="A4764">
        <v>4901</v>
      </c>
      <c r="B4764" t="s">
        <v>16692</v>
      </c>
      <c r="C4764">
        <v>1</v>
      </c>
      <c r="D4764" t="s">
        <v>86</v>
      </c>
      <c r="E4764" t="s">
        <v>9383</v>
      </c>
      <c r="F4764" t="s">
        <v>177</v>
      </c>
      <c r="G4764">
        <v>7.65</v>
      </c>
      <c r="H4764" t="s">
        <v>211</v>
      </c>
      <c r="I4764" t="s">
        <v>63</v>
      </c>
      <c r="J4764" t="s">
        <v>973</v>
      </c>
      <c r="K4764" t="s">
        <v>16693</v>
      </c>
      <c r="L4764" t="s">
        <v>16694</v>
      </c>
      <c r="M4764" t="s">
        <v>9385</v>
      </c>
      <c r="N4764">
        <v>226.50918635170603</v>
      </c>
      <c r="P4764">
        <v>26</v>
      </c>
      <c r="Q4764">
        <v>85.9</v>
      </c>
      <c r="R4764">
        <v>80</v>
      </c>
      <c r="S4764">
        <v>85</v>
      </c>
      <c r="T4764">
        <v>0</v>
      </c>
      <c r="U4764">
        <v>7</v>
      </c>
      <c r="V4764">
        <v>280</v>
      </c>
      <c r="AB4764" t="s">
        <v>98</v>
      </c>
      <c r="AC4764" t="s">
        <v>75</v>
      </c>
      <c r="AD4764" t="s">
        <v>98</v>
      </c>
      <c r="AE4764" t="s">
        <v>63</v>
      </c>
      <c r="AG4764">
        <v>1957</v>
      </c>
      <c r="AH4764">
        <v>7.65</v>
      </c>
      <c r="AI4764">
        <v>37.387180000000001</v>
      </c>
      <c r="AJ4764">
        <v>-100.20497</v>
      </c>
      <c r="AL4764">
        <v>6</v>
      </c>
      <c r="AM4764" t="s">
        <v>63</v>
      </c>
      <c r="AN4764" t="s">
        <v>16695</v>
      </c>
      <c r="AO4764" t="s">
        <v>76</v>
      </c>
      <c r="AP4764" t="s">
        <v>116</v>
      </c>
      <c r="AQ4764" t="s">
        <v>1519</v>
      </c>
      <c r="AR4764" t="s">
        <v>9227</v>
      </c>
      <c r="AS4764" t="s">
        <v>83</v>
      </c>
      <c r="AT4764" s="5">
        <v>35490</v>
      </c>
      <c r="AU4764" t="s">
        <v>103</v>
      </c>
      <c r="AV4764" t="s">
        <v>173</v>
      </c>
      <c r="AW4764" t="s">
        <v>85</v>
      </c>
    </row>
    <row r="4765" spans="1:49" x14ac:dyDescent="0.25">
      <c r="A4765">
        <v>109</v>
      </c>
      <c r="B4765" t="s">
        <v>23938</v>
      </c>
      <c r="C4765">
        <v>1</v>
      </c>
      <c r="D4765" t="s">
        <v>86</v>
      </c>
      <c r="E4765" t="s">
        <v>163</v>
      </c>
      <c r="F4765" t="s">
        <v>108</v>
      </c>
      <c r="G4765">
        <v>51.39</v>
      </c>
      <c r="H4765" t="s">
        <v>90</v>
      </c>
      <c r="I4765" t="s">
        <v>63</v>
      </c>
      <c r="J4765" t="s">
        <v>973</v>
      </c>
      <c r="K4765" t="s">
        <v>23939</v>
      </c>
      <c r="L4765" t="s">
        <v>375</v>
      </c>
      <c r="M4765" t="s">
        <v>1409</v>
      </c>
      <c r="N4765">
        <v>152.49343832020998</v>
      </c>
      <c r="P4765">
        <v>44</v>
      </c>
      <c r="Q4765">
        <v>95.3</v>
      </c>
      <c r="R4765">
        <v>90</v>
      </c>
      <c r="S4765">
        <v>97.5</v>
      </c>
      <c r="T4765">
        <v>14</v>
      </c>
      <c r="U4765">
        <v>35</v>
      </c>
      <c r="V4765">
        <v>4400</v>
      </c>
      <c r="AB4765" t="s">
        <v>98</v>
      </c>
      <c r="AC4765" t="s">
        <v>129</v>
      </c>
      <c r="AD4765" t="s">
        <v>129</v>
      </c>
      <c r="AE4765" t="s">
        <v>63</v>
      </c>
      <c r="AG4765">
        <v>1991</v>
      </c>
      <c r="AH4765">
        <v>24.72</v>
      </c>
      <c r="AI4765">
        <v>37.348379999999999</v>
      </c>
      <c r="AJ4765">
        <v>-100.24317000000001</v>
      </c>
      <c r="AL4765">
        <v>3</v>
      </c>
      <c r="AM4765" t="s">
        <v>63</v>
      </c>
      <c r="AN4765" t="s">
        <v>23940</v>
      </c>
      <c r="AO4765" t="s">
        <v>76</v>
      </c>
      <c r="AP4765" t="s">
        <v>170</v>
      </c>
      <c r="AQ4765" t="s">
        <v>264</v>
      </c>
      <c r="AR4765" t="s">
        <v>265</v>
      </c>
      <c r="AS4765" t="s">
        <v>83</v>
      </c>
      <c r="AT4765" s="5">
        <v>35796</v>
      </c>
      <c r="AU4765" t="s">
        <v>76</v>
      </c>
      <c r="AV4765" t="s">
        <v>134</v>
      </c>
      <c r="AW4765" t="s">
        <v>150</v>
      </c>
    </row>
    <row r="4766" spans="1:49" x14ac:dyDescent="0.25">
      <c r="A4766">
        <v>228</v>
      </c>
      <c r="B4766" t="s">
        <v>18132</v>
      </c>
      <c r="C4766">
        <v>1</v>
      </c>
      <c r="D4766" t="s">
        <v>86</v>
      </c>
      <c r="E4766" t="s">
        <v>163</v>
      </c>
      <c r="F4766" t="s">
        <v>108</v>
      </c>
      <c r="G4766">
        <v>52.94</v>
      </c>
      <c r="H4766" t="s">
        <v>90</v>
      </c>
      <c r="I4766" t="s">
        <v>63</v>
      </c>
      <c r="J4766" t="s">
        <v>973</v>
      </c>
      <c r="K4766" t="s">
        <v>18133</v>
      </c>
      <c r="L4766" t="s">
        <v>375</v>
      </c>
      <c r="M4766" t="s">
        <v>1409</v>
      </c>
      <c r="N4766">
        <v>102.49343832020998</v>
      </c>
      <c r="P4766">
        <v>44</v>
      </c>
      <c r="Q4766">
        <v>95.3</v>
      </c>
      <c r="R4766">
        <v>90</v>
      </c>
      <c r="S4766">
        <v>98</v>
      </c>
      <c r="T4766">
        <v>14</v>
      </c>
      <c r="U4766">
        <v>35</v>
      </c>
      <c r="V4766">
        <v>4400</v>
      </c>
      <c r="AB4766" t="s">
        <v>98</v>
      </c>
      <c r="AC4766" t="s">
        <v>98</v>
      </c>
      <c r="AD4766" t="s">
        <v>129</v>
      </c>
      <c r="AE4766" t="s">
        <v>63</v>
      </c>
      <c r="AG4766">
        <v>1991</v>
      </c>
      <c r="AH4766">
        <v>26.27</v>
      </c>
      <c r="AI4766">
        <v>37.362400000000001</v>
      </c>
      <c r="AJ4766">
        <v>-100.22107</v>
      </c>
      <c r="AL4766">
        <v>3</v>
      </c>
      <c r="AM4766" t="s">
        <v>63</v>
      </c>
      <c r="AN4766" t="s">
        <v>18134</v>
      </c>
      <c r="AO4766" t="s">
        <v>76</v>
      </c>
      <c r="AP4766" t="s">
        <v>170</v>
      </c>
      <c r="AQ4766" t="s">
        <v>264</v>
      </c>
      <c r="AR4766" t="s">
        <v>1775</v>
      </c>
      <c r="AS4766" t="s">
        <v>83</v>
      </c>
      <c r="AT4766" s="5">
        <v>35796</v>
      </c>
      <c r="AU4766" t="s">
        <v>76</v>
      </c>
      <c r="AV4766" t="s">
        <v>134</v>
      </c>
      <c r="AW4766" t="s">
        <v>150</v>
      </c>
    </row>
    <row r="4767" spans="1:49" x14ac:dyDescent="0.25">
      <c r="A4767">
        <v>77</v>
      </c>
      <c r="B4767" t="s">
        <v>5897</v>
      </c>
      <c r="C4767">
        <v>1</v>
      </c>
      <c r="D4767" t="s">
        <v>86</v>
      </c>
      <c r="E4767" t="s">
        <v>163</v>
      </c>
      <c r="F4767" t="s">
        <v>108</v>
      </c>
      <c r="G4767">
        <v>37.69</v>
      </c>
      <c r="H4767" t="s">
        <v>820</v>
      </c>
      <c r="I4767" t="s">
        <v>63</v>
      </c>
      <c r="J4767" t="s">
        <v>973</v>
      </c>
      <c r="K4767" t="s">
        <v>5898</v>
      </c>
      <c r="L4767" t="s">
        <v>921</v>
      </c>
      <c r="M4767" t="s">
        <v>1409</v>
      </c>
      <c r="N4767">
        <v>163.81233595800524</v>
      </c>
      <c r="O4767">
        <v>41</v>
      </c>
      <c r="P4767">
        <v>44</v>
      </c>
      <c r="Q4767">
        <v>99.600000000000009</v>
      </c>
      <c r="R4767">
        <v>95</v>
      </c>
      <c r="S4767">
        <v>98.4</v>
      </c>
      <c r="T4767">
        <v>1</v>
      </c>
      <c r="U4767">
        <v>36</v>
      </c>
      <c r="V4767">
        <v>4420</v>
      </c>
      <c r="AB4767" t="s">
        <v>98</v>
      </c>
      <c r="AC4767" t="s">
        <v>129</v>
      </c>
      <c r="AD4767" t="s">
        <v>98</v>
      </c>
      <c r="AE4767" t="s">
        <v>63</v>
      </c>
      <c r="AG4767">
        <v>1995</v>
      </c>
      <c r="AH4767">
        <v>11</v>
      </c>
      <c r="AI4767">
        <v>37.28595</v>
      </c>
      <c r="AJ4767">
        <v>-100.45346000000001</v>
      </c>
      <c r="AK4767" t="s">
        <v>262</v>
      </c>
      <c r="AL4767">
        <v>3</v>
      </c>
      <c r="AM4767" t="s">
        <v>63</v>
      </c>
      <c r="AN4767" t="s">
        <v>5899</v>
      </c>
      <c r="AO4767" t="s">
        <v>76</v>
      </c>
      <c r="AP4767" t="s">
        <v>786</v>
      </c>
      <c r="AQ4767" t="s">
        <v>82</v>
      </c>
      <c r="AR4767" t="s">
        <v>569</v>
      </c>
      <c r="AS4767" t="s">
        <v>83</v>
      </c>
      <c r="AT4767" s="5">
        <v>36039</v>
      </c>
      <c r="AU4767" t="s">
        <v>76</v>
      </c>
      <c r="AV4767" t="s">
        <v>134</v>
      </c>
      <c r="AW4767" t="s">
        <v>150</v>
      </c>
    </row>
    <row r="4768" spans="1:49" x14ac:dyDescent="0.25">
      <c r="A4768">
        <v>57</v>
      </c>
      <c r="B4768" t="s">
        <v>26244</v>
      </c>
      <c r="C4768">
        <v>1</v>
      </c>
      <c r="D4768" t="s">
        <v>86</v>
      </c>
      <c r="E4768" t="s">
        <v>224</v>
      </c>
      <c r="F4768" t="s">
        <v>177</v>
      </c>
      <c r="G4768">
        <v>16.04</v>
      </c>
      <c r="H4768" t="s">
        <v>90</v>
      </c>
      <c r="I4768" t="s">
        <v>63</v>
      </c>
      <c r="J4768" t="s">
        <v>973</v>
      </c>
      <c r="K4768" t="s">
        <v>26245</v>
      </c>
      <c r="L4768" t="s">
        <v>375</v>
      </c>
      <c r="M4768" t="s">
        <v>3783</v>
      </c>
      <c r="N4768">
        <v>396.16141732283467</v>
      </c>
      <c r="P4768">
        <v>36.089238845144358</v>
      </c>
      <c r="Q4768">
        <v>100</v>
      </c>
      <c r="R4768">
        <v>97</v>
      </c>
      <c r="S4768">
        <v>99.8</v>
      </c>
      <c r="T4768">
        <v>1</v>
      </c>
      <c r="U4768">
        <v>24</v>
      </c>
      <c r="V4768">
        <v>310</v>
      </c>
      <c r="AB4768" t="s">
        <v>98</v>
      </c>
      <c r="AC4768" t="s">
        <v>129</v>
      </c>
      <c r="AD4768" t="s">
        <v>129</v>
      </c>
      <c r="AE4768" t="s">
        <v>63</v>
      </c>
      <c r="AG4768">
        <v>2004</v>
      </c>
      <c r="AH4768">
        <v>15.98</v>
      </c>
      <c r="AI4768">
        <v>37.169280000000001</v>
      </c>
      <c r="AJ4768">
        <v>-100.3883</v>
      </c>
      <c r="AL4768">
        <v>8</v>
      </c>
      <c r="AM4768" t="s">
        <v>63</v>
      </c>
      <c r="AN4768" t="s">
        <v>26246</v>
      </c>
      <c r="AO4768" t="s">
        <v>76</v>
      </c>
      <c r="AP4768" t="s">
        <v>786</v>
      </c>
      <c r="AQ4768" t="s">
        <v>230</v>
      </c>
      <c r="AR4768" t="s">
        <v>1097</v>
      </c>
      <c r="AS4768" t="s">
        <v>83</v>
      </c>
      <c r="AT4768" s="5">
        <v>38353</v>
      </c>
      <c r="AU4768" t="s">
        <v>76</v>
      </c>
      <c r="AV4768" t="s">
        <v>134</v>
      </c>
      <c r="AW4768" t="s">
        <v>150</v>
      </c>
    </row>
    <row r="4769" spans="1:49" x14ac:dyDescent="0.25">
      <c r="A4769">
        <v>58</v>
      </c>
      <c r="B4769" t="s">
        <v>3781</v>
      </c>
      <c r="C4769">
        <v>1</v>
      </c>
      <c r="D4769" t="s">
        <v>86</v>
      </c>
      <c r="E4769" t="s">
        <v>224</v>
      </c>
      <c r="F4769" t="s">
        <v>177</v>
      </c>
      <c r="G4769">
        <v>37.82</v>
      </c>
      <c r="H4769" t="s">
        <v>90</v>
      </c>
      <c r="I4769" t="s">
        <v>63</v>
      </c>
      <c r="J4769" t="s">
        <v>973</v>
      </c>
      <c r="K4769" t="s">
        <v>3782</v>
      </c>
      <c r="L4769" t="s">
        <v>375</v>
      </c>
      <c r="M4769" t="s">
        <v>3783</v>
      </c>
      <c r="N4769">
        <v>117.29002624671917</v>
      </c>
      <c r="P4769">
        <v>38.057742782152232</v>
      </c>
      <c r="Q4769">
        <v>98.9</v>
      </c>
      <c r="R4769">
        <v>97</v>
      </c>
      <c r="S4769">
        <v>100</v>
      </c>
      <c r="T4769">
        <v>2</v>
      </c>
      <c r="U4769">
        <v>24</v>
      </c>
      <c r="V4769">
        <v>545</v>
      </c>
      <c r="AB4769" t="s">
        <v>129</v>
      </c>
      <c r="AC4769" t="s">
        <v>129</v>
      </c>
      <c r="AD4769" t="s">
        <v>129</v>
      </c>
      <c r="AE4769" t="s">
        <v>63</v>
      </c>
      <c r="AG4769">
        <v>2004</v>
      </c>
      <c r="AH4769">
        <v>37.82</v>
      </c>
      <c r="AI4769">
        <v>37.448970000000003</v>
      </c>
      <c r="AJ4769">
        <v>-100.3429</v>
      </c>
      <c r="AL4769">
        <v>3</v>
      </c>
      <c r="AM4769" t="s">
        <v>63</v>
      </c>
      <c r="AN4769" t="s">
        <v>3784</v>
      </c>
      <c r="AO4769" t="s">
        <v>76</v>
      </c>
      <c r="AP4769" t="s">
        <v>786</v>
      </c>
      <c r="AQ4769" t="s">
        <v>102</v>
      </c>
      <c r="AR4769" t="s">
        <v>2833</v>
      </c>
      <c r="AS4769" t="s">
        <v>83</v>
      </c>
      <c r="AT4769" s="5">
        <v>38353</v>
      </c>
      <c r="AU4769" t="s">
        <v>76</v>
      </c>
      <c r="AV4769" t="s">
        <v>134</v>
      </c>
      <c r="AW4769" t="s">
        <v>150</v>
      </c>
    </row>
    <row r="4770" spans="1:49" x14ac:dyDescent="0.25">
      <c r="A4770">
        <v>160</v>
      </c>
      <c r="B4770" t="s">
        <v>16907</v>
      </c>
      <c r="C4770">
        <v>1</v>
      </c>
      <c r="D4770" t="s">
        <v>86</v>
      </c>
      <c r="E4770" t="s">
        <v>163</v>
      </c>
      <c r="F4770" t="s">
        <v>108</v>
      </c>
      <c r="G4770">
        <v>44.800000000000004</v>
      </c>
      <c r="H4770" t="s">
        <v>90</v>
      </c>
      <c r="I4770" t="s">
        <v>63</v>
      </c>
      <c r="J4770" t="s">
        <v>973</v>
      </c>
      <c r="K4770" t="s">
        <v>16908</v>
      </c>
      <c r="L4770" t="s">
        <v>375</v>
      </c>
      <c r="M4770" t="s">
        <v>1409</v>
      </c>
      <c r="N4770">
        <v>222.2769028871391</v>
      </c>
      <c r="P4770">
        <v>76.771653543307082</v>
      </c>
      <c r="Q4770">
        <v>97.9</v>
      </c>
      <c r="R4770">
        <v>97</v>
      </c>
      <c r="S4770">
        <v>99.7</v>
      </c>
      <c r="T4770">
        <v>1</v>
      </c>
      <c r="U4770">
        <v>34</v>
      </c>
      <c r="V4770">
        <v>2515</v>
      </c>
      <c r="AB4770" t="s">
        <v>98</v>
      </c>
      <c r="AC4770" t="s">
        <v>129</v>
      </c>
      <c r="AD4770" t="s">
        <v>129</v>
      </c>
      <c r="AE4770" t="s">
        <v>63</v>
      </c>
      <c r="AG4770">
        <v>2006</v>
      </c>
      <c r="AH4770">
        <v>18.13</v>
      </c>
      <c r="AI4770">
        <v>37.285519999999998</v>
      </c>
      <c r="AJ4770">
        <v>-100.32414</v>
      </c>
      <c r="AL4770">
        <v>5</v>
      </c>
      <c r="AM4770" t="s">
        <v>63</v>
      </c>
      <c r="AN4770" t="s">
        <v>16909</v>
      </c>
      <c r="AO4770" t="s">
        <v>76</v>
      </c>
      <c r="AP4770" t="s">
        <v>786</v>
      </c>
      <c r="AQ4770" t="s">
        <v>677</v>
      </c>
      <c r="AR4770" t="s">
        <v>133</v>
      </c>
      <c r="AS4770" t="s">
        <v>83</v>
      </c>
      <c r="AT4770" s="5">
        <v>38718</v>
      </c>
      <c r="AU4770" t="s">
        <v>76</v>
      </c>
      <c r="AV4770" t="s">
        <v>134</v>
      </c>
      <c r="AW4770" t="s">
        <v>150</v>
      </c>
    </row>
    <row r="4771" spans="1:49" x14ac:dyDescent="0.25">
      <c r="A4771">
        <v>76</v>
      </c>
      <c r="B4771" t="s">
        <v>24048</v>
      </c>
      <c r="C4771">
        <v>1</v>
      </c>
      <c r="D4771" t="s">
        <v>86</v>
      </c>
      <c r="E4771" t="s">
        <v>163</v>
      </c>
      <c r="F4771" t="s">
        <v>108</v>
      </c>
      <c r="G4771">
        <v>44.4</v>
      </c>
      <c r="H4771" t="s">
        <v>489</v>
      </c>
      <c r="I4771" t="s">
        <v>63</v>
      </c>
      <c r="J4771" t="s">
        <v>973</v>
      </c>
      <c r="K4771" t="s">
        <v>24049</v>
      </c>
      <c r="L4771" t="s">
        <v>24050</v>
      </c>
      <c r="M4771" t="s">
        <v>1409</v>
      </c>
      <c r="N4771">
        <v>53.412073490813647</v>
      </c>
      <c r="P4771">
        <v>76.771653543307082</v>
      </c>
      <c r="Q4771">
        <v>85</v>
      </c>
      <c r="R4771">
        <v>97</v>
      </c>
      <c r="S4771">
        <v>98.8</v>
      </c>
      <c r="T4771">
        <v>0</v>
      </c>
      <c r="U4771">
        <v>24</v>
      </c>
      <c r="V4771">
        <v>6600</v>
      </c>
      <c r="AB4771" t="s">
        <v>63</v>
      </c>
      <c r="AC4771" t="s">
        <v>63</v>
      </c>
      <c r="AD4771" t="s">
        <v>63</v>
      </c>
      <c r="AE4771" t="s">
        <v>129</v>
      </c>
      <c r="AG4771">
        <v>2006</v>
      </c>
      <c r="AH4771">
        <v>17.73</v>
      </c>
      <c r="AI4771">
        <v>37.285510000000002</v>
      </c>
      <c r="AJ4771">
        <v>-100.33135</v>
      </c>
      <c r="AL4771">
        <v>5</v>
      </c>
      <c r="AM4771" t="s">
        <v>63</v>
      </c>
      <c r="AN4771" t="s">
        <v>24051</v>
      </c>
      <c r="AO4771" t="s">
        <v>76</v>
      </c>
      <c r="AP4771" t="s">
        <v>786</v>
      </c>
      <c r="AQ4771" t="s">
        <v>634</v>
      </c>
      <c r="AR4771" t="s">
        <v>1025</v>
      </c>
      <c r="AS4771" t="s">
        <v>83</v>
      </c>
      <c r="AT4771" s="5">
        <v>38718</v>
      </c>
      <c r="AU4771" t="s">
        <v>76</v>
      </c>
      <c r="AV4771" t="s">
        <v>149</v>
      </c>
      <c r="AW4771" t="s">
        <v>24052</v>
      </c>
    </row>
    <row r="4772" spans="1:49" x14ac:dyDescent="0.25">
      <c r="A4772">
        <v>0</v>
      </c>
      <c r="B4772" t="s">
        <v>10015</v>
      </c>
      <c r="C4772">
        <v>1</v>
      </c>
      <c r="D4772" t="s">
        <v>86</v>
      </c>
      <c r="E4772" t="s">
        <v>224</v>
      </c>
      <c r="F4772" t="s">
        <v>177</v>
      </c>
      <c r="G4772">
        <v>0.8</v>
      </c>
      <c r="H4772" t="s">
        <v>820</v>
      </c>
      <c r="I4772" t="s">
        <v>63</v>
      </c>
      <c r="J4772" t="s">
        <v>973</v>
      </c>
      <c r="K4772" t="s">
        <v>10016</v>
      </c>
      <c r="L4772" t="s">
        <v>10017</v>
      </c>
      <c r="M4772" t="s">
        <v>840</v>
      </c>
      <c r="N4772">
        <v>1008.497375328084</v>
      </c>
      <c r="O4772">
        <v>0</v>
      </c>
      <c r="P4772">
        <v>31.988188976377952</v>
      </c>
      <c r="Q4772">
        <v>100</v>
      </c>
      <c r="S4772">
        <v>100</v>
      </c>
      <c r="T4772">
        <v>0</v>
      </c>
      <c r="U4772">
        <v>25</v>
      </c>
      <c r="V4772">
        <v>300</v>
      </c>
      <c r="AB4772" t="s">
        <v>129</v>
      </c>
      <c r="AC4772" t="s">
        <v>129</v>
      </c>
      <c r="AD4772" t="s">
        <v>129</v>
      </c>
      <c r="AE4772" t="s">
        <v>63</v>
      </c>
      <c r="AG4772">
        <v>2011</v>
      </c>
      <c r="AH4772">
        <v>0.8</v>
      </c>
      <c r="AI4772">
        <v>37.012189999999997</v>
      </c>
      <c r="AJ4772">
        <v>-100.49173999999999</v>
      </c>
      <c r="AL4772">
        <v>12</v>
      </c>
      <c r="AM4772" t="s">
        <v>63</v>
      </c>
      <c r="AN4772" t="s">
        <v>10018</v>
      </c>
      <c r="AO4772" t="s">
        <v>76</v>
      </c>
      <c r="AP4772" t="s">
        <v>131</v>
      </c>
      <c r="AQ4772" t="s">
        <v>401</v>
      </c>
      <c r="AR4772" t="s">
        <v>1138</v>
      </c>
      <c r="AS4772" t="s">
        <v>131</v>
      </c>
      <c r="AT4772" s="5">
        <v>40382</v>
      </c>
      <c r="AU4772" t="s">
        <v>76</v>
      </c>
      <c r="AV4772" t="s">
        <v>134</v>
      </c>
      <c r="AW4772" t="s">
        <v>150</v>
      </c>
    </row>
    <row r="4773" spans="1:49" x14ac:dyDescent="0.25">
      <c r="A4773">
        <v>0</v>
      </c>
      <c r="B4773" t="s">
        <v>10015</v>
      </c>
      <c r="C4773">
        <v>2</v>
      </c>
      <c r="D4773" t="s">
        <v>63</v>
      </c>
      <c r="E4773" t="s">
        <v>224</v>
      </c>
      <c r="F4773" t="s">
        <v>177</v>
      </c>
      <c r="G4773">
        <v>0.8</v>
      </c>
      <c r="I4773" t="s">
        <v>63</v>
      </c>
      <c r="J4773" t="s">
        <v>973</v>
      </c>
      <c r="K4773" t="s">
        <v>10016</v>
      </c>
      <c r="L4773" t="s">
        <v>10017</v>
      </c>
      <c r="M4773" t="s">
        <v>840</v>
      </c>
      <c r="N4773">
        <v>1008.497375328084</v>
      </c>
      <c r="O4773">
        <v>0</v>
      </c>
      <c r="P4773">
        <v>31.988188976377952</v>
      </c>
      <c r="Q4773">
        <v>100</v>
      </c>
      <c r="S4773">
        <v>100</v>
      </c>
      <c r="T4773">
        <v>0</v>
      </c>
      <c r="U4773">
        <v>25</v>
      </c>
      <c r="V4773">
        <v>300</v>
      </c>
      <c r="AB4773" t="s">
        <v>129</v>
      </c>
      <c r="AC4773" t="s">
        <v>129</v>
      </c>
      <c r="AD4773" t="s">
        <v>129</v>
      </c>
      <c r="AE4773" t="s">
        <v>63</v>
      </c>
      <c r="AG4773">
        <v>2011</v>
      </c>
      <c r="AH4773">
        <v>0.8</v>
      </c>
      <c r="AI4773">
        <v>37.012189999999997</v>
      </c>
      <c r="AJ4773">
        <v>-100.49173999999999</v>
      </c>
      <c r="AL4773">
        <v>12</v>
      </c>
      <c r="AM4773" t="s">
        <v>63</v>
      </c>
      <c r="AN4773" t="s">
        <v>10018</v>
      </c>
      <c r="AO4773" t="s">
        <v>76</v>
      </c>
      <c r="AP4773" t="s">
        <v>131</v>
      </c>
      <c r="AQ4773" t="s">
        <v>401</v>
      </c>
      <c r="AR4773" t="s">
        <v>1138</v>
      </c>
      <c r="AS4773" t="s">
        <v>131</v>
      </c>
      <c r="AT4773" s="5">
        <v>40382</v>
      </c>
      <c r="AU4773" t="s">
        <v>76</v>
      </c>
      <c r="AV4773" t="s">
        <v>134</v>
      </c>
      <c r="AW4773" t="s">
        <v>150</v>
      </c>
    </row>
    <row r="4774" spans="1:49" x14ac:dyDescent="0.25">
      <c r="A4774">
        <v>0</v>
      </c>
      <c r="B4774" t="s">
        <v>8552</v>
      </c>
      <c r="C4774">
        <v>1</v>
      </c>
      <c r="D4774" t="s">
        <v>86</v>
      </c>
      <c r="E4774" t="s">
        <v>224</v>
      </c>
      <c r="F4774" t="s">
        <v>177</v>
      </c>
      <c r="G4774">
        <v>8.1</v>
      </c>
      <c r="H4774" t="s">
        <v>138</v>
      </c>
      <c r="I4774" t="s">
        <v>63</v>
      </c>
      <c r="J4774" t="s">
        <v>973</v>
      </c>
      <c r="K4774" t="s">
        <v>8553</v>
      </c>
      <c r="L4774" t="s">
        <v>8554</v>
      </c>
      <c r="M4774" t="s">
        <v>1876</v>
      </c>
      <c r="N4774">
        <v>16.50262467191601</v>
      </c>
      <c r="P4774">
        <v>24.015748031496063</v>
      </c>
      <c r="R4774">
        <v>92</v>
      </c>
      <c r="T4774">
        <v>0</v>
      </c>
      <c r="U4774">
        <v>22</v>
      </c>
      <c r="V4774">
        <v>385</v>
      </c>
      <c r="AB4774" t="s">
        <v>63</v>
      </c>
      <c r="AC4774" t="s">
        <v>63</v>
      </c>
      <c r="AD4774" t="s">
        <v>63</v>
      </c>
      <c r="AE4774" t="s">
        <v>98</v>
      </c>
      <c r="AG4774">
        <v>1962</v>
      </c>
      <c r="AH4774">
        <v>8.1</v>
      </c>
      <c r="AI4774">
        <v>37.103395999999996</v>
      </c>
      <c r="AJ4774">
        <v>-100.46339999999999</v>
      </c>
      <c r="AL4774">
        <v>2</v>
      </c>
      <c r="AM4774" t="s">
        <v>63</v>
      </c>
      <c r="AN4774" t="s">
        <v>8552</v>
      </c>
      <c r="AO4774" t="s">
        <v>103</v>
      </c>
      <c r="AP4774" t="s">
        <v>116</v>
      </c>
      <c r="AQ4774" t="s">
        <v>148</v>
      </c>
      <c r="AR4774" t="s">
        <v>148</v>
      </c>
      <c r="AS4774" t="s">
        <v>131</v>
      </c>
      <c r="AT4774" s="5"/>
      <c r="AV4774" t="s">
        <v>149</v>
      </c>
      <c r="AW4774" t="s">
        <v>150</v>
      </c>
    </row>
    <row r="4775" spans="1:49" x14ac:dyDescent="0.25">
      <c r="A4775">
        <v>0</v>
      </c>
      <c r="B4775" t="s">
        <v>18436</v>
      </c>
      <c r="C4775">
        <v>1</v>
      </c>
      <c r="D4775" t="s">
        <v>86</v>
      </c>
      <c r="E4775" t="s">
        <v>224</v>
      </c>
      <c r="F4775" t="s">
        <v>177</v>
      </c>
      <c r="G4775">
        <v>10.200000000000001</v>
      </c>
      <c r="H4775" t="s">
        <v>489</v>
      </c>
      <c r="I4775" t="s">
        <v>63</v>
      </c>
      <c r="J4775" t="s">
        <v>973</v>
      </c>
      <c r="K4775" t="s">
        <v>18437</v>
      </c>
      <c r="L4775" t="s">
        <v>8554</v>
      </c>
      <c r="M4775" t="s">
        <v>1876</v>
      </c>
      <c r="N4775">
        <v>14.009186351706036</v>
      </c>
      <c r="P4775">
        <v>24.015748031496063</v>
      </c>
      <c r="R4775">
        <v>85</v>
      </c>
      <c r="T4775">
        <v>0</v>
      </c>
      <c r="U4775">
        <v>22</v>
      </c>
      <c r="V4775">
        <v>385</v>
      </c>
      <c r="AB4775" t="s">
        <v>63</v>
      </c>
      <c r="AC4775" t="s">
        <v>63</v>
      </c>
      <c r="AD4775" t="s">
        <v>63</v>
      </c>
      <c r="AE4775" t="s">
        <v>98</v>
      </c>
      <c r="AG4775">
        <v>1962</v>
      </c>
      <c r="AH4775">
        <v>10.200000000000001</v>
      </c>
      <c r="AI4775">
        <v>37.130718999999999</v>
      </c>
      <c r="AJ4775">
        <v>-100.452933</v>
      </c>
      <c r="AL4775">
        <v>1</v>
      </c>
      <c r="AM4775" t="s">
        <v>63</v>
      </c>
      <c r="AN4775" t="s">
        <v>18436</v>
      </c>
      <c r="AO4775" t="s">
        <v>103</v>
      </c>
      <c r="AP4775" t="s">
        <v>116</v>
      </c>
      <c r="AQ4775" t="s">
        <v>148</v>
      </c>
      <c r="AR4775" t="s">
        <v>148</v>
      </c>
      <c r="AS4775" t="s">
        <v>131</v>
      </c>
      <c r="AT4775" s="5"/>
      <c r="AV4775" t="s">
        <v>149</v>
      </c>
      <c r="AW4775" t="s">
        <v>150</v>
      </c>
    </row>
    <row r="4776" spans="1:49" x14ac:dyDescent="0.25">
      <c r="A4776">
        <v>0</v>
      </c>
      <c r="B4776" t="s">
        <v>20987</v>
      </c>
      <c r="C4776">
        <v>1</v>
      </c>
      <c r="D4776" t="s">
        <v>86</v>
      </c>
      <c r="E4776" t="s">
        <v>224</v>
      </c>
      <c r="F4776" t="s">
        <v>177</v>
      </c>
      <c r="G4776">
        <v>28.93</v>
      </c>
      <c r="H4776" t="s">
        <v>138</v>
      </c>
      <c r="I4776" t="s">
        <v>63</v>
      </c>
      <c r="J4776" t="s">
        <v>973</v>
      </c>
      <c r="K4776" t="s">
        <v>20988</v>
      </c>
      <c r="L4776" t="s">
        <v>2399</v>
      </c>
      <c r="M4776" t="s">
        <v>1876</v>
      </c>
      <c r="N4776">
        <v>10.006561679790027</v>
      </c>
      <c r="P4776">
        <v>24.015748031496063</v>
      </c>
      <c r="R4776">
        <v>90</v>
      </c>
      <c r="T4776">
        <v>0</v>
      </c>
      <c r="U4776">
        <v>22</v>
      </c>
      <c r="V4776">
        <v>925</v>
      </c>
      <c r="AB4776" t="s">
        <v>63</v>
      </c>
      <c r="AC4776" t="s">
        <v>63</v>
      </c>
      <c r="AD4776" t="s">
        <v>63</v>
      </c>
      <c r="AE4776" t="s">
        <v>98</v>
      </c>
      <c r="AG4776">
        <v>1934</v>
      </c>
      <c r="AH4776">
        <v>28.93</v>
      </c>
      <c r="AI4776">
        <v>37.319944</v>
      </c>
      <c r="AJ4776">
        <v>-100.344607</v>
      </c>
      <c r="AL4776">
        <v>1</v>
      </c>
      <c r="AM4776" t="s">
        <v>63</v>
      </c>
      <c r="AN4776" t="s">
        <v>20987</v>
      </c>
      <c r="AO4776" t="s">
        <v>103</v>
      </c>
      <c r="AP4776" t="s">
        <v>147</v>
      </c>
      <c r="AQ4776" t="s">
        <v>148</v>
      </c>
      <c r="AR4776" t="s">
        <v>148</v>
      </c>
      <c r="AS4776" t="s">
        <v>131</v>
      </c>
      <c r="AT4776" s="5"/>
      <c r="AV4776" t="s">
        <v>149</v>
      </c>
      <c r="AW4776" t="s">
        <v>150</v>
      </c>
    </row>
    <row r="4777" spans="1:49" x14ac:dyDescent="0.25">
      <c r="A4777">
        <v>0</v>
      </c>
      <c r="B4777" t="s">
        <v>11960</v>
      </c>
      <c r="C4777">
        <v>1</v>
      </c>
      <c r="D4777" t="s">
        <v>86</v>
      </c>
      <c r="E4777" t="s">
        <v>224</v>
      </c>
      <c r="F4777" t="s">
        <v>177</v>
      </c>
      <c r="G4777">
        <v>29.68</v>
      </c>
      <c r="H4777" t="s">
        <v>489</v>
      </c>
      <c r="I4777" t="s">
        <v>63</v>
      </c>
      <c r="J4777" t="s">
        <v>973</v>
      </c>
      <c r="K4777" t="s">
        <v>11961</v>
      </c>
      <c r="L4777" t="s">
        <v>2399</v>
      </c>
      <c r="M4777" t="s">
        <v>1876</v>
      </c>
      <c r="N4777">
        <v>14.009186351706036</v>
      </c>
      <c r="P4777">
        <v>24.015748031496063</v>
      </c>
      <c r="R4777">
        <v>92</v>
      </c>
      <c r="T4777">
        <v>0</v>
      </c>
      <c r="U4777">
        <v>22</v>
      </c>
      <c r="V4777">
        <v>925</v>
      </c>
      <c r="AB4777" t="s">
        <v>63</v>
      </c>
      <c r="AC4777" t="s">
        <v>63</v>
      </c>
      <c r="AD4777" t="s">
        <v>63</v>
      </c>
      <c r="AE4777" t="s">
        <v>98</v>
      </c>
      <c r="AG4777">
        <v>1934</v>
      </c>
      <c r="AH4777">
        <v>29.68</v>
      </c>
      <c r="AI4777">
        <v>37.330733000000002</v>
      </c>
      <c r="AJ4777">
        <v>-100.344601</v>
      </c>
      <c r="AL4777">
        <v>1</v>
      </c>
      <c r="AM4777" t="s">
        <v>63</v>
      </c>
      <c r="AN4777" t="s">
        <v>11960</v>
      </c>
      <c r="AO4777" t="s">
        <v>103</v>
      </c>
      <c r="AP4777" t="s">
        <v>147</v>
      </c>
      <c r="AQ4777" t="s">
        <v>148</v>
      </c>
      <c r="AR4777" t="s">
        <v>148</v>
      </c>
      <c r="AS4777" t="s">
        <v>131</v>
      </c>
      <c r="AT4777" s="5"/>
      <c r="AV4777" t="s">
        <v>149</v>
      </c>
      <c r="AW4777" t="s">
        <v>150</v>
      </c>
    </row>
    <row r="4778" spans="1:49" x14ac:dyDescent="0.25">
      <c r="A4778">
        <v>0</v>
      </c>
      <c r="B4778" t="s">
        <v>17196</v>
      </c>
      <c r="C4778">
        <v>1</v>
      </c>
      <c r="D4778" t="s">
        <v>86</v>
      </c>
      <c r="E4778" t="s">
        <v>163</v>
      </c>
      <c r="F4778" t="s">
        <v>108</v>
      </c>
      <c r="G4778">
        <v>45.9</v>
      </c>
      <c r="H4778" t="s">
        <v>138</v>
      </c>
      <c r="I4778" t="s">
        <v>63</v>
      </c>
      <c r="J4778" t="s">
        <v>973</v>
      </c>
      <c r="K4778" t="s">
        <v>17197</v>
      </c>
      <c r="L4778" t="s">
        <v>2399</v>
      </c>
      <c r="M4778" t="s">
        <v>1053</v>
      </c>
      <c r="N4778">
        <v>10.006561679790027</v>
      </c>
      <c r="P4778">
        <v>44</v>
      </c>
      <c r="R4778">
        <v>90</v>
      </c>
      <c r="T4778">
        <v>0</v>
      </c>
      <c r="U4778">
        <v>41</v>
      </c>
      <c r="V4778">
        <v>3630</v>
      </c>
      <c r="AB4778" t="s">
        <v>63</v>
      </c>
      <c r="AC4778" t="s">
        <v>63</v>
      </c>
      <c r="AD4778" t="s">
        <v>63</v>
      </c>
      <c r="AE4778" t="s">
        <v>98</v>
      </c>
      <c r="AG4778">
        <v>1953</v>
      </c>
      <c r="AH4778">
        <v>19.233000000000001</v>
      </c>
      <c r="AI4778">
        <v>37.291474999999998</v>
      </c>
      <c r="AJ4778">
        <v>-100.30794</v>
      </c>
      <c r="AL4778">
        <v>1</v>
      </c>
      <c r="AM4778" t="s">
        <v>63</v>
      </c>
      <c r="AN4778" t="s">
        <v>17196</v>
      </c>
      <c r="AO4778" t="s">
        <v>103</v>
      </c>
      <c r="AP4778" t="s">
        <v>116</v>
      </c>
      <c r="AQ4778" t="s">
        <v>148</v>
      </c>
      <c r="AR4778" t="s">
        <v>148</v>
      </c>
      <c r="AS4778" t="s">
        <v>131</v>
      </c>
      <c r="AT4778" s="5"/>
      <c r="AV4778" t="s">
        <v>149</v>
      </c>
      <c r="AW4778" t="s">
        <v>150</v>
      </c>
    </row>
    <row r="4779" spans="1:49" x14ac:dyDescent="0.25">
      <c r="A4779">
        <v>0</v>
      </c>
      <c r="B4779" t="s">
        <v>24612</v>
      </c>
      <c r="C4779">
        <v>1</v>
      </c>
      <c r="D4779" t="s">
        <v>86</v>
      </c>
      <c r="E4779" t="s">
        <v>163</v>
      </c>
      <c r="F4779" t="s">
        <v>108</v>
      </c>
      <c r="G4779">
        <v>47.160000000000004</v>
      </c>
      <c r="H4779" t="s">
        <v>138</v>
      </c>
      <c r="I4779" t="s">
        <v>63</v>
      </c>
      <c r="J4779" t="s">
        <v>973</v>
      </c>
      <c r="K4779" t="s">
        <v>24613</v>
      </c>
      <c r="L4779" t="s">
        <v>2399</v>
      </c>
      <c r="M4779" t="s">
        <v>1053</v>
      </c>
      <c r="N4779">
        <v>10.006561679790027</v>
      </c>
      <c r="P4779">
        <v>44</v>
      </c>
      <c r="R4779">
        <v>97</v>
      </c>
      <c r="T4779">
        <v>0</v>
      </c>
      <c r="U4779">
        <v>45</v>
      </c>
      <c r="V4779">
        <v>3350</v>
      </c>
      <c r="AB4779" t="s">
        <v>63</v>
      </c>
      <c r="AC4779" t="s">
        <v>63</v>
      </c>
      <c r="AD4779" t="s">
        <v>63</v>
      </c>
      <c r="AE4779" t="s">
        <v>129</v>
      </c>
      <c r="AG4779">
        <v>1953</v>
      </c>
      <c r="AH4779">
        <v>20.493000000000002</v>
      </c>
      <c r="AI4779">
        <v>37.308013000000003</v>
      </c>
      <c r="AJ4779">
        <v>-100.29976000000001</v>
      </c>
      <c r="AL4779">
        <v>1</v>
      </c>
      <c r="AM4779" t="s">
        <v>63</v>
      </c>
      <c r="AN4779" t="s">
        <v>24612</v>
      </c>
      <c r="AO4779" t="s">
        <v>103</v>
      </c>
      <c r="AP4779" t="s">
        <v>116</v>
      </c>
      <c r="AQ4779" t="s">
        <v>148</v>
      </c>
      <c r="AR4779" t="s">
        <v>148</v>
      </c>
      <c r="AS4779" t="s">
        <v>131</v>
      </c>
      <c r="AT4779" s="5"/>
      <c r="AV4779" t="s">
        <v>149</v>
      </c>
      <c r="AW4779" t="s">
        <v>150</v>
      </c>
    </row>
    <row r="4780" spans="1:49" x14ac:dyDescent="0.25">
      <c r="A4780">
        <v>0</v>
      </c>
      <c r="B4780" t="s">
        <v>25629</v>
      </c>
      <c r="C4780">
        <v>1</v>
      </c>
      <c r="D4780" t="s">
        <v>86</v>
      </c>
      <c r="E4780" t="s">
        <v>107</v>
      </c>
      <c r="F4780" t="s">
        <v>108</v>
      </c>
      <c r="G4780">
        <v>118.66</v>
      </c>
      <c r="H4780" t="s">
        <v>138</v>
      </c>
      <c r="I4780" t="s">
        <v>63</v>
      </c>
      <c r="J4780" t="s">
        <v>973</v>
      </c>
      <c r="K4780" t="s">
        <v>25630</v>
      </c>
      <c r="L4780" t="s">
        <v>2399</v>
      </c>
      <c r="M4780" t="s">
        <v>4105</v>
      </c>
      <c r="N4780">
        <v>10.498687664041995</v>
      </c>
      <c r="P4780">
        <v>20</v>
      </c>
      <c r="R4780">
        <v>97</v>
      </c>
      <c r="T4780">
        <v>0</v>
      </c>
      <c r="U4780">
        <v>10</v>
      </c>
      <c r="V4780">
        <v>10</v>
      </c>
      <c r="AB4780" t="s">
        <v>63</v>
      </c>
      <c r="AC4780" t="s">
        <v>63</v>
      </c>
      <c r="AD4780" t="s">
        <v>63</v>
      </c>
      <c r="AE4780" t="s">
        <v>129</v>
      </c>
      <c r="AG4780">
        <v>1934</v>
      </c>
      <c r="AH4780">
        <v>18.8</v>
      </c>
      <c r="AI4780">
        <v>37.285468999999999</v>
      </c>
      <c r="AJ4780">
        <v>-100.302459</v>
      </c>
      <c r="AL4780">
        <v>2</v>
      </c>
      <c r="AM4780" t="s">
        <v>63</v>
      </c>
      <c r="AN4780" t="s">
        <v>25629</v>
      </c>
      <c r="AO4780" t="s">
        <v>103</v>
      </c>
      <c r="AP4780" t="s">
        <v>147</v>
      </c>
      <c r="AQ4780" t="s">
        <v>148</v>
      </c>
      <c r="AR4780" t="s">
        <v>148</v>
      </c>
      <c r="AS4780" t="s">
        <v>131</v>
      </c>
      <c r="AT4780" s="5"/>
      <c r="AV4780" t="s">
        <v>149</v>
      </c>
      <c r="AW4780" t="s">
        <v>150</v>
      </c>
    </row>
    <row r="4781" spans="1:49" x14ac:dyDescent="0.25">
      <c r="A4781">
        <v>0</v>
      </c>
      <c r="B4781" t="s">
        <v>8988</v>
      </c>
      <c r="C4781">
        <v>1</v>
      </c>
      <c r="D4781" t="s">
        <v>86</v>
      </c>
      <c r="E4781" t="s">
        <v>107</v>
      </c>
      <c r="F4781" t="s">
        <v>108</v>
      </c>
      <c r="G4781">
        <v>119.32000000000001</v>
      </c>
      <c r="H4781" t="s">
        <v>138</v>
      </c>
      <c r="I4781" t="s">
        <v>63</v>
      </c>
      <c r="J4781" t="s">
        <v>973</v>
      </c>
      <c r="K4781" t="s">
        <v>8989</v>
      </c>
      <c r="L4781" t="s">
        <v>2399</v>
      </c>
      <c r="M4781" t="s">
        <v>869</v>
      </c>
      <c r="N4781">
        <v>10.498687664041995</v>
      </c>
      <c r="P4781">
        <v>33.98950131233596</v>
      </c>
      <c r="R4781">
        <v>97</v>
      </c>
      <c r="T4781">
        <v>0</v>
      </c>
      <c r="U4781">
        <v>10</v>
      </c>
      <c r="V4781">
        <v>50</v>
      </c>
      <c r="AB4781" t="s">
        <v>63</v>
      </c>
      <c r="AC4781" t="s">
        <v>63</v>
      </c>
      <c r="AD4781" t="s">
        <v>63</v>
      </c>
      <c r="AE4781" t="s">
        <v>129</v>
      </c>
      <c r="AG4781">
        <v>1934</v>
      </c>
      <c r="AH4781">
        <v>19.46</v>
      </c>
      <c r="AI4781">
        <v>37.285510000000002</v>
      </c>
      <c r="AJ4781">
        <v>-100.29049500000001</v>
      </c>
      <c r="AL4781">
        <v>2</v>
      </c>
      <c r="AM4781" t="s">
        <v>63</v>
      </c>
      <c r="AN4781" t="s">
        <v>8988</v>
      </c>
      <c r="AO4781" t="s">
        <v>103</v>
      </c>
      <c r="AP4781" t="s">
        <v>147</v>
      </c>
      <c r="AQ4781" t="s">
        <v>148</v>
      </c>
      <c r="AR4781" t="s">
        <v>148</v>
      </c>
      <c r="AS4781" t="s">
        <v>131</v>
      </c>
      <c r="AT4781" s="5"/>
      <c r="AV4781" t="s">
        <v>487</v>
      </c>
      <c r="AW4781" t="s">
        <v>150</v>
      </c>
    </row>
    <row r="4782" spans="1:49" x14ac:dyDescent="0.25">
      <c r="A4782">
        <v>0</v>
      </c>
      <c r="B4782" t="s">
        <v>7975</v>
      </c>
      <c r="C4782">
        <v>1</v>
      </c>
      <c r="D4782" t="s">
        <v>86</v>
      </c>
      <c r="E4782" t="s">
        <v>107</v>
      </c>
      <c r="F4782" t="s">
        <v>108</v>
      </c>
      <c r="G4782">
        <v>121.05</v>
      </c>
      <c r="H4782" t="s">
        <v>138</v>
      </c>
      <c r="I4782" t="s">
        <v>63</v>
      </c>
      <c r="J4782" t="s">
        <v>973</v>
      </c>
      <c r="K4782" t="s">
        <v>7976</v>
      </c>
      <c r="L4782" t="s">
        <v>7977</v>
      </c>
      <c r="M4782" t="s">
        <v>2849</v>
      </c>
      <c r="N4782">
        <v>12.5</v>
      </c>
      <c r="P4782">
        <v>24.015748031496063</v>
      </c>
      <c r="R4782">
        <v>90</v>
      </c>
      <c r="T4782">
        <v>0</v>
      </c>
      <c r="U4782">
        <v>30</v>
      </c>
      <c r="V4782">
        <v>530</v>
      </c>
      <c r="AB4782" t="s">
        <v>63</v>
      </c>
      <c r="AC4782" t="s">
        <v>63</v>
      </c>
      <c r="AD4782" t="s">
        <v>63</v>
      </c>
      <c r="AE4782" t="s">
        <v>98</v>
      </c>
      <c r="AG4782">
        <v>1934</v>
      </c>
      <c r="AH4782">
        <v>21.19</v>
      </c>
      <c r="AI4782">
        <v>37.285654999999998</v>
      </c>
      <c r="AJ4782">
        <v>-100.259209</v>
      </c>
      <c r="AL4782">
        <v>2</v>
      </c>
      <c r="AM4782" t="s">
        <v>63</v>
      </c>
      <c r="AN4782" t="s">
        <v>7975</v>
      </c>
      <c r="AO4782" t="s">
        <v>103</v>
      </c>
      <c r="AP4782" t="s">
        <v>147</v>
      </c>
      <c r="AQ4782" t="s">
        <v>148</v>
      </c>
      <c r="AR4782" t="s">
        <v>148</v>
      </c>
      <c r="AS4782" t="s">
        <v>131</v>
      </c>
      <c r="AT4782" s="5"/>
      <c r="AV4782" t="s">
        <v>149</v>
      </c>
      <c r="AW4782" t="s">
        <v>150</v>
      </c>
    </row>
    <row r="4783" spans="1:49" x14ac:dyDescent="0.25">
      <c r="A4783">
        <v>0</v>
      </c>
      <c r="B4783" t="s">
        <v>15208</v>
      </c>
      <c r="C4783">
        <v>1</v>
      </c>
      <c r="D4783" t="s">
        <v>86</v>
      </c>
      <c r="E4783" t="s">
        <v>107</v>
      </c>
      <c r="F4783" t="s">
        <v>108</v>
      </c>
      <c r="G4783">
        <v>122.96000000000001</v>
      </c>
      <c r="H4783" t="s">
        <v>138</v>
      </c>
      <c r="I4783" t="s">
        <v>63</v>
      </c>
      <c r="J4783" t="s">
        <v>973</v>
      </c>
      <c r="K4783" t="s">
        <v>15209</v>
      </c>
      <c r="L4783" t="s">
        <v>12630</v>
      </c>
      <c r="M4783" t="s">
        <v>2849</v>
      </c>
      <c r="N4783">
        <v>10.498687664041995</v>
      </c>
      <c r="P4783">
        <v>24.015748031496063</v>
      </c>
      <c r="R4783">
        <v>97</v>
      </c>
      <c r="T4783">
        <v>0</v>
      </c>
      <c r="U4783">
        <v>38</v>
      </c>
      <c r="V4783">
        <v>395</v>
      </c>
      <c r="AB4783" t="s">
        <v>63</v>
      </c>
      <c r="AC4783" t="s">
        <v>63</v>
      </c>
      <c r="AD4783" t="s">
        <v>63</v>
      </c>
      <c r="AE4783" t="s">
        <v>98</v>
      </c>
      <c r="AG4783">
        <v>1934</v>
      </c>
      <c r="AH4783">
        <v>23.1</v>
      </c>
      <c r="AI4783">
        <v>37.285322999999998</v>
      </c>
      <c r="AJ4783">
        <v>-100.226159</v>
      </c>
      <c r="AL4783">
        <v>2</v>
      </c>
      <c r="AM4783" t="s">
        <v>63</v>
      </c>
      <c r="AN4783" t="s">
        <v>15208</v>
      </c>
      <c r="AO4783" t="s">
        <v>103</v>
      </c>
      <c r="AP4783" t="s">
        <v>147</v>
      </c>
      <c r="AQ4783" t="s">
        <v>148</v>
      </c>
      <c r="AR4783" t="s">
        <v>148</v>
      </c>
      <c r="AS4783" t="s">
        <v>131</v>
      </c>
      <c r="AT4783" s="5"/>
      <c r="AV4783" t="s">
        <v>149</v>
      </c>
      <c r="AW4783" t="s">
        <v>150</v>
      </c>
    </row>
    <row r="4784" spans="1:49" x14ac:dyDescent="0.25">
      <c r="A4784">
        <v>0</v>
      </c>
      <c r="B4784" t="s">
        <v>19577</v>
      </c>
      <c r="C4784">
        <v>1</v>
      </c>
      <c r="D4784" t="s">
        <v>86</v>
      </c>
      <c r="E4784" t="s">
        <v>107</v>
      </c>
      <c r="F4784" t="s">
        <v>108</v>
      </c>
      <c r="G4784">
        <v>123.4</v>
      </c>
      <c r="H4784" t="s">
        <v>138</v>
      </c>
      <c r="I4784" t="s">
        <v>63</v>
      </c>
      <c r="J4784" t="s">
        <v>973</v>
      </c>
      <c r="K4784" t="s">
        <v>19578</v>
      </c>
      <c r="L4784" t="s">
        <v>12630</v>
      </c>
      <c r="M4784" t="s">
        <v>2849</v>
      </c>
      <c r="N4784">
        <v>18.996062992125985</v>
      </c>
      <c r="P4784">
        <v>24.015748031496063</v>
      </c>
      <c r="R4784">
        <v>92</v>
      </c>
      <c r="T4784">
        <v>0</v>
      </c>
      <c r="U4784">
        <v>38</v>
      </c>
      <c r="V4784">
        <v>395</v>
      </c>
      <c r="AB4784" t="s">
        <v>63</v>
      </c>
      <c r="AC4784" t="s">
        <v>63</v>
      </c>
      <c r="AD4784" t="s">
        <v>63</v>
      </c>
      <c r="AE4784" t="s">
        <v>98</v>
      </c>
      <c r="AG4784">
        <v>1934</v>
      </c>
      <c r="AH4784">
        <v>23.54</v>
      </c>
      <c r="AI4784">
        <v>37.285308000000001</v>
      </c>
      <c r="AJ4784">
        <v>-100.216753</v>
      </c>
      <c r="AL4784">
        <v>3</v>
      </c>
      <c r="AM4784" t="s">
        <v>63</v>
      </c>
      <c r="AN4784" t="s">
        <v>19577</v>
      </c>
      <c r="AO4784" t="s">
        <v>103</v>
      </c>
      <c r="AP4784" t="s">
        <v>147</v>
      </c>
      <c r="AQ4784" t="s">
        <v>148</v>
      </c>
      <c r="AR4784" t="s">
        <v>148</v>
      </c>
      <c r="AS4784" t="s">
        <v>131</v>
      </c>
      <c r="AT4784" s="5"/>
      <c r="AV4784" t="s">
        <v>149</v>
      </c>
      <c r="AW4784" t="s">
        <v>150</v>
      </c>
    </row>
    <row r="4785" spans="1:49" x14ac:dyDescent="0.25">
      <c r="A4785">
        <v>0</v>
      </c>
      <c r="B4785" t="s">
        <v>12628</v>
      </c>
      <c r="C4785">
        <v>1</v>
      </c>
      <c r="D4785" t="s">
        <v>86</v>
      </c>
      <c r="E4785" t="s">
        <v>107</v>
      </c>
      <c r="F4785" t="s">
        <v>108</v>
      </c>
      <c r="G4785">
        <v>124.22</v>
      </c>
      <c r="H4785" t="s">
        <v>138</v>
      </c>
      <c r="I4785" t="s">
        <v>63</v>
      </c>
      <c r="J4785" t="s">
        <v>973</v>
      </c>
      <c r="K4785" t="s">
        <v>12629</v>
      </c>
      <c r="L4785" t="s">
        <v>12630</v>
      </c>
      <c r="M4785" t="s">
        <v>2849</v>
      </c>
      <c r="N4785">
        <v>12.5</v>
      </c>
      <c r="P4785">
        <v>24.015748031496063</v>
      </c>
      <c r="R4785">
        <v>90</v>
      </c>
      <c r="T4785">
        <v>0</v>
      </c>
      <c r="U4785">
        <v>38</v>
      </c>
      <c r="V4785">
        <v>395</v>
      </c>
      <c r="AB4785" t="s">
        <v>63</v>
      </c>
      <c r="AC4785" t="s">
        <v>63</v>
      </c>
      <c r="AD4785" t="s">
        <v>63</v>
      </c>
      <c r="AE4785" t="s">
        <v>98</v>
      </c>
      <c r="AG4785">
        <v>1934</v>
      </c>
      <c r="AH4785">
        <v>24.36</v>
      </c>
      <c r="AI4785">
        <v>37.285235999999998</v>
      </c>
      <c r="AJ4785">
        <v>-100.20184</v>
      </c>
      <c r="AL4785">
        <v>2</v>
      </c>
      <c r="AM4785" t="s">
        <v>63</v>
      </c>
      <c r="AN4785" t="s">
        <v>12628</v>
      </c>
      <c r="AO4785" t="s">
        <v>103</v>
      </c>
      <c r="AP4785" t="s">
        <v>147</v>
      </c>
      <c r="AQ4785" t="s">
        <v>148</v>
      </c>
      <c r="AR4785" t="s">
        <v>148</v>
      </c>
      <c r="AS4785" t="s">
        <v>131</v>
      </c>
      <c r="AT4785" s="5"/>
      <c r="AV4785" t="s">
        <v>149</v>
      </c>
      <c r="AW4785" t="s">
        <v>150</v>
      </c>
    </row>
    <row r="4786" spans="1:49" x14ac:dyDescent="0.25">
      <c r="A4786">
        <v>0</v>
      </c>
      <c r="B4786" t="s">
        <v>24443</v>
      </c>
      <c r="C4786">
        <v>1</v>
      </c>
      <c r="D4786" t="s">
        <v>86</v>
      </c>
      <c r="E4786" t="s">
        <v>107</v>
      </c>
      <c r="F4786" t="s">
        <v>108</v>
      </c>
      <c r="G4786">
        <v>124.36</v>
      </c>
      <c r="H4786" t="s">
        <v>138</v>
      </c>
      <c r="I4786" t="s">
        <v>63</v>
      </c>
      <c r="J4786" t="s">
        <v>973</v>
      </c>
      <c r="K4786" t="s">
        <v>24444</v>
      </c>
      <c r="L4786" t="s">
        <v>12630</v>
      </c>
      <c r="M4786" t="s">
        <v>2849</v>
      </c>
      <c r="N4786">
        <v>12.5</v>
      </c>
      <c r="P4786">
        <v>24.015748031496063</v>
      </c>
      <c r="R4786">
        <v>90</v>
      </c>
      <c r="T4786">
        <v>0</v>
      </c>
      <c r="U4786">
        <v>38</v>
      </c>
      <c r="V4786">
        <v>395</v>
      </c>
      <c r="AB4786" t="s">
        <v>63</v>
      </c>
      <c r="AC4786" t="s">
        <v>63</v>
      </c>
      <c r="AD4786" t="s">
        <v>63</v>
      </c>
      <c r="AE4786" t="s">
        <v>98</v>
      </c>
      <c r="AG4786">
        <v>1934</v>
      </c>
      <c r="AH4786">
        <v>24.5</v>
      </c>
      <c r="AI4786">
        <v>37.285224999999997</v>
      </c>
      <c r="AJ4786">
        <v>-100.19958</v>
      </c>
      <c r="AL4786">
        <v>2</v>
      </c>
      <c r="AM4786" t="s">
        <v>63</v>
      </c>
      <c r="AN4786" t="s">
        <v>24443</v>
      </c>
      <c r="AO4786" t="s">
        <v>103</v>
      </c>
      <c r="AP4786" t="s">
        <v>147</v>
      </c>
      <c r="AQ4786" t="s">
        <v>148</v>
      </c>
      <c r="AR4786" t="s">
        <v>148</v>
      </c>
      <c r="AS4786" t="s">
        <v>131</v>
      </c>
      <c r="AT4786" s="5"/>
      <c r="AV4786" t="s">
        <v>149</v>
      </c>
      <c r="AW4786" t="s">
        <v>150</v>
      </c>
    </row>
    <row r="4787" spans="1:49" x14ac:dyDescent="0.25">
      <c r="A4787">
        <v>0</v>
      </c>
      <c r="B4787" t="s">
        <v>15768</v>
      </c>
      <c r="C4787">
        <v>1</v>
      </c>
      <c r="D4787" t="s">
        <v>86</v>
      </c>
      <c r="E4787" t="s">
        <v>107</v>
      </c>
      <c r="F4787" t="s">
        <v>108</v>
      </c>
      <c r="G4787">
        <v>126.02</v>
      </c>
      <c r="H4787" t="s">
        <v>138</v>
      </c>
      <c r="I4787" t="s">
        <v>63</v>
      </c>
      <c r="J4787" t="s">
        <v>973</v>
      </c>
      <c r="K4787" t="s">
        <v>15769</v>
      </c>
      <c r="L4787" t="s">
        <v>15770</v>
      </c>
      <c r="M4787" t="s">
        <v>2849</v>
      </c>
      <c r="N4787">
        <v>10.006561679790027</v>
      </c>
      <c r="P4787">
        <v>24.015748031496063</v>
      </c>
      <c r="R4787">
        <v>85</v>
      </c>
      <c r="T4787">
        <v>0</v>
      </c>
      <c r="U4787">
        <v>35</v>
      </c>
      <c r="V4787">
        <v>390</v>
      </c>
      <c r="AB4787" t="s">
        <v>63</v>
      </c>
      <c r="AC4787" t="s">
        <v>63</v>
      </c>
      <c r="AD4787" t="s">
        <v>63</v>
      </c>
      <c r="AE4787" t="s">
        <v>98</v>
      </c>
      <c r="AG4787">
        <v>1934</v>
      </c>
      <c r="AH4787">
        <v>26.16</v>
      </c>
      <c r="AI4787">
        <v>37.285251000000002</v>
      </c>
      <c r="AJ4787">
        <v>-100.168988</v>
      </c>
      <c r="AL4787">
        <v>1</v>
      </c>
      <c r="AM4787" t="s">
        <v>63</v>
      </c>
      <c r="AN4787" t="s">
        <v>15768</v>
      </c>
      <c r="AO4787" t="s">
        <v>103</v>
      </c>
      <c r="AP4787" t="s">
        <v>147</v>
      </c>
      <c r="AQ4787" t="s">
        <v>148</v>
      </c>
      <c r="AR4787" t="s">
        <v>148</v>
      </c>
      <c r="AS4787" t="s">
        <v>131</v>
      </c>
      <c r="AT4787" s="5"/>
      <c r="AV4787" t="s">
        <v>149</v>
      </c>
      <c r="AW4787" t="s">
        <v>150</v>
      </c>
    </row>
    <row r="4788" spans="1:49" x14ac:dyDescent="0.25">
      <c r="A4788">
        <v>0</v>
      </c>
      <c r="B4788" t="s">
        <v>19328</v>
      </c>
      <c r="C4788">
        <v>1</v>
      </c>
      <c r="D4788" t="s">
        <v>86</v>
      </c>
      <c r="E4788" t="s">
        <v>107</v>
      </c>
      <c r="F4788" t="s">
        <v>108</v>
      </c>
      <c r="G4788">
        <v>127.61</v>
      </c>
      <c r="H4788" t="s">
        <v>138</v>
      </c>
      <c r="I4788" t="s">
        <v>63</v>
      </c>
      <c r="J4788" t="s">
        <v>973</v>
      </c>
      <c r="K4788" t="s">
        <v>19329</v>
      </c>
      <c r="L4788" t="s">
        <v>15770</v>
      </c>
      <c r="M4788" t="s">
        <v>2849</v>
      </c>
      <c r="N4788">
        <v>16.50262467191601</v>
      </c>
      <c r="P4788">
        <v>24.015748031496063</v>
      </c>
      <c r="R4788">
        <v>90</v>
      </c>
      <c r="T4788">
        <v>0</v>
      </c>
      <c r="U4788">
        <v>35</v>
      </c>
      <c r="V4788">
        <v>390</v>
      </c>
      <c r="AB4788" t="s">
        <v>63</v>
      </c>
      <c r="AC4788" t="s">
        <v>63</v>
      </c>
      <c r="AD4788" t="s">
        <v>63</v>
      </c>
      <c r="AE4788" t="s">
        <v>98</v>
      </c>
      <c r="AG4788">
        <v>1934</v>
      </c>
      <c r="AH4788">
        <v>27.75</v>
      </c>
      <c r="AI4788">
        <v>37.285190999999998</v>
      </c>
      <c r="AJ4788">
        <v>-100.138147</v>
      </c>
      <c r="AL4788">
        <v>2</v>
      </c>
      <c r="AM4788" t="s">
        <v>63</v>
      </c>
      <c r="AN4788" t="s">
        <v>19328</v>
      </c>
      <c r="AO4788" t="s">
        <v>103</v>
      </c>
      <c r="AP4788" t="s">
        <v>147</v>
      </c>
      <c r="AQ4788" t="s">
        <v>148</v>
      </c>
      <c r="AR4788" t="s">
        <v>148</v>
      </c>
      <c r="AS4788" t="s">
        <v>131</v>
      </c>
      <c r="AT4788" s="5"/>
      <c r="AV4788" t="s">
        <v>149</v>
      </c>
      <c r="AW4788" t="s">
        <v>150</v>
      </c>
    </row>
    <row r="4789" spans="1:49" x14ac:dyDescent="0.25">
      <c r="A4789">
        <v>0</v>
      </c>
      <c r="B4789" t="s">
        <v>15852</v>
      </c>
      <c r="C4789">
        <v>1</v>
      </c>
      <c r="D4789" t="s">
        <v>86</v>
      </c>
      <c r="E4789" t="s">
        <v>107</v>
      </c>
      <c r="F4789" t="s">
        <v>108</v>
      </c>
      <c r="G4789">
        <v>128.35</v>
      </c>
      <c r="H4789" t="s">
        <v>138</v>
      </c>
      <c r="I4789" t="s">
        <v>63</v>
      </c>
      <c r="J4789" t="s">
        <v>973</v>
      </c>
      <c r="K4789" t="s">
        <v>15853</v>
      </c>
      <c r="L4789" t="s">
        <v>15770</v>
      </c>
      <c r="M4789" t="s">
        <v>2849</v>
      </c>
      <c r="N4789">
        <v>10.006561679790027</v>
      </c>
      <c r="P4789">
        <v>24.015748031496063</v>
      </c>
      <c r="R4789">
        <v>97</v>
      </c>
      <c r="T4789">
        <v>0</v>
      </c>
      <c r="U4789">
        <v>35</v>
      </c>
      <c r="V4789">
        <v>390</v>
      </c>
      <c r="AB4789" t="s">
        <v>63</v>
      </c>
      <c r="AC4789" t="s">
        <v>63</v>
      </c>
      <c r="AD4789" t="s">
        <v>63</v>
      </c>
      <c r="AE4789" t="s">
        <v>129</v>
      </c>
      <c r="AG4789">
        <v>1934</v>
      </c>
      <c r="AH4789">
        <v>28.490000000000002</v>
      </c>
      <c r="AI4789">
        <v>37.285139000000001</v>
      </c>
      <c r="AJ4789">
        <v>-100.111548</v>
      </c>
      <c r="AL4789">
        <v>1</v>
      </c>
      <c r="AM4789" t="s">
        <v>63</v>
      </c>
      <c r="AN4789" t="s">
        <v>15852</v>
      </c>
      <c r="AO4789" t="s">
        <v>103</v>
      </c>
      <c r="AP4789" t="s">
        <v>147</v>
      </c>
      <c r="AQ4789" t="s">
        <v>148</v>
      </c>
      <c r="AR4789" t="s">
        <v>148</v>
      </c>
      <c r="AS4789" t="s">
        <v>131</v>
      </c>
      <c r="AT4789" s="5"/>
      <c r="AV4789" t="s">
        <v>149</v>
      </c>
      <c r="AW4789" t="s">
        <v>150</v>
      </c>
    </row>
    <row r="4790" spans="1:49" x14ac:dyDescent="0.25">
      <c r="A4790">
        <v>0</v>
      </c>
      <c r="B4790" t="s">
        <v>11637</v>
      </c>
      <c r="C4790">
        <v>1</v>
      </c>
      <c r="D4790" t="s">
        <v>86</v>
      </c>
      <c r="E4790" t="s">
        <v>107</v>
      </c>
      <c r="F4790" t="s">
        <v>108</v>
      </c>
      <c r="G4790">
        <v>130.06</v>
      </c>
      <c r="H4790" t="s">
        <v>138</v>
      </c>
      <c r="I4790" t="s">
        <v>63</v>
      </c>
      <c r="J4790" t="s">
        <v>973</v>
      </c>
      <c r="K4790" t="s">
        <v>11638</v>
      </c>
      <c r="L4790" t="s">
        <v>11639</v>
      </c>
      <c r="M4790" t="s">
        <v>2849</v>
      </c>
      <c r="N4790">
        <v>18.503937007874015</v>
      </c>
      <c r="P4790">
        <v>24.015748031496063</v>
      </c>
      <c r="R4790">
        <v>85</v>
      </c>
      <c r="T4790">
        <v>0</v>
      </c>
      <c r="U4790">
        <v>35</v>
      </c>
      <c r="V4790">
        <v>390</v>
      </c>
      <c r="AB4790" t="s">
        <v>63</v>
      </c>
      <c r="AC4790" t="s">
        <v>63</v>
      </c>
      <c r="AD4790" t="s">
        <v>63</v>
      </c>
      <c r="AE4790" t="s">
        <v>75</v>
      </c>
      <c r="AG4790">
        <v>1934</v>
      </c>
      <c r="AH4790">
        <v>30.2</v>
      </c>
      <c r="AI4790">
        <v>37.285482000000002</v>
      </c>
      <c r="AJ4790">
        <v>-100.095878</v>
      </c>
      <c r="AL4790">
        <v>2</v>
      </c>
      <c r="AM4790" t="s">
        <v>63</v>
      </c>
      <c r="AN4790" t="s">
        <v>11637</v>
      </c>
      <c r="AO4790" t="s">
        <v>103</v>
      </c>
      <c r="AP4790" t="s">
        <v>147</v>
      </c>
      <c r="AQ4790" t="s">
        <v>148</v>
      </c>
      <c r="AR4790" t="s">
        <v>148</v>
      </c>
      <c r="AS4790" t="s">
        <v>131</v>
      </c>
      <c r="AT4790" s="5"/>
      <c r="AV4790" t="s">
        <v>149</v>
      </c>
      <c r="AW4790" t="s">
        <v>150</v>
      </c>
    </row>
    <row r="4791" spans="1:49" x14ac:dyDescent="0.25">
      <c r="A4791">
        <v>0</v>
      </c>
      <c r="B4791" t="s">
        <v>8627</v>
      </c>
      <c r="C4791">
        <v>1</v>
      </c>
      <c r="D4791" t="s">
        <v>86</v>
      </c>
      <c r="E4791" t="s">
        <v>163</v>
      </c>
      <c r="F4791" t="s">
        <v>108</v>
      </c>
      <c r="G4791">
        <v>39.85</v>
      </c>
      <c r="H4791" t="s">
        <v>191</v>
      </c>
      <c r="I4791" t="s">
        <v>63</v>
      </c>
      <c r="J4791" t="s">
        <v>973</v>
      </c>
      <c r="K4791" t="s">
        <v>8628</v>
      </c>
      <c r="L4791" t="s">
        <v>1052</v>
      </c>
      <c r="M4791" t="s">
        <v>1053</v>
      </c>
      <c r="N4791">
        <v>16.699475065616799</v>
      </c>
      <c r="P4791">
        <v>43.996062992125985</v>
      </c>
      <c r="R4791">
        <v>90</v>
      </c>
      <c r="T4791">
        <v>0</v>
      </c>
      <c r="U4791">
        <v>40</v>
      </c>
      <c r="V4791">
        <v>3790</v>
      </c>
      <c r="AB4791" t="s">
        <v>63</v>
      </c>
      <c r="AC4791" t="s">
        <v>63</v>
      </c>
      <c r="AD4791" t="s">
        <v>63</v>
      </c>
      <c r="AE4791" t="s">
        <v>98</v>
      </c>
      <c r="AG4791">
        <v>1951</v>
      </c>
      <c r="AH4791">
        <v>13.183</v>
      </c>
      <c r="AI4791">
        <v>37.285539</v>
      </c>
      <c r="AJ4791">
        <v>-100.414074</v>
      </c>
      <c r="AL4791">
        <v>1</v>
      </c>
      <c r="AM4791" t="s">
        <v>63</v>
      </c>
      <c r="AN4791" t="s">
        <v>8627</v>
      </c>
      <c r="AO4791" t="s">
        <v>103</v>
      </c>
      <c r="AP4791" t="s">
        <v>116</v>
      </c>
      <c r="AQ4791" t="s">
        <v>148</v>
      </c>
      <c r="AR4791" t="s">
        <v>148</v>
      </c>
      <c r="AS4791" t="s">
        <v>131</v>
      </c>
      <c r="AT4791" s="5"/>
      <c r="AV4791" t="s">
        <v>149</v>
      </c>
      <c r="AW4791" t="s">
        <v>150</v>
      </c>
    </row>
    <row r="4792" spans="1:49" x14ac:dyDescent="0.25">
      <c r="A4792">
        <v>0</v>
      </c>
      <c r="B4792" t="s">
        <v>15956</v>
      </c>
      <c r="C4792">
        <v>1</v>
      </c>
      <c r="D4792" t="s">
        <v>86</v>
      </c>
      <c r="E4792" t="s">
        <v>224</v>
      </c>
      <c r="F4792" t="s">
        <v>177</v>
      </c>
      <c r="G4792">
        <v>24.98</v>
      </c>
      <c r="H4792" t="s">
        <v>138</v>
      </c>
      <c r="I4792" t="s">
        <v>63</v>
      </c>
      <c r="J4792" t="s">
        <v>973</v>
      </c>
      <c r="K4792" t="s">
        <v>15957</v>
      </c>
      <c r="L4792" t="s">
        <v>300</v>
      </c>
      <c r="M4792" t="s">
        <v>1876</v>
      </c>
      <c r="N4792">
        <v>16.797900262467191</v>
      </c>
      <c r="P4792">
        <v>24.015748031496063</v>
      </c>
      <c r="R4792">
        <v>87</v>
      </c>
      <c r="T4792">
        <v>0</v>
      </c>
      <c r="U4792">
        <v>17</v>
      </c>
      <c r="V4792">
        <v>665</v>
      </c>
      <c r="AB4792" t="s">
        <v>63</v>
      </c>
      <c r="AC4792" t="s">
        <v>63</v>
      </c>
      <c r="AD4792" t="s">
        <v>63</v>
      </c>
      <c r="AE4792" t="s">
        <v>98</v>
      </c>
      <c r="AG4792">
        <v>1962</v>
      </c>
      <c r="AH4792">
        <v>24.98</v>
      </c>
      <c r="AI4792">
        <v>37.263762999999997</v>
      </c>
      <c r="AJ4792">
        <v>-100.344469</v>
      </c>
      <c r="AL4792">
        <v>2</v>
      </c>
      <c r="AM4792" t="s">
        <v>63</v>
      </c>
      <c r="AN4792" t="s">
        <v>15956</v>
      </c>
      <c r="AO4792" t="s">
        <v>103</v>
      </c>
      <c r="AP4792" t="s">
        <v>116</v>
      </c>
      <c r="AQ4792" t="s">
        <v>148</v>
      </c>
      <c r="AR4792" t="s">
        <v>148</v>
      </c>
      <c r="AS4792" t="s">
        <v>131</v>
      </c>
      <c r="AT4792" s="5"/>
      <c r="AV4792" t="s">
        <v>149</v>
      </c>
      <c r="AW4792" t="s">
        <v>150</v>
      </c>
    </row>
    <row r="4793" spans="1:49" x14ac:dyDescent="0.25">
      <c r="A4793">
        <v>0</v>
      </c>
      <c r="B4793" t="s">
        <v>22221</v>
      </c>
      <c r="C4793">
        <v>1</v>
      </c>
      <c r="D4793" t="s">
        <v>86</v>
      </c>
      <c r="E4793" t="s">
        <v>224</v>
      </c>
      <c r="F4793" t="s">
        <v>177</v>
      </c>
      <c r="G4793">
        <v>10.98</v>
      </c>
      <c r="H4793" t="s">
        <v>489</v>
      </c>
      <c r="I4793" t="s">
        <v>63</v>
      </c>
      <c r="J4793" t="s">
        <v>973</v>
      </c>
      <c r="K4793" t="s">
        <v>22222</v>
      </c>
      <c r="L4793" t="s">
        <v>2399</v>
      </c>
      <c r="M4793" t="s">
        <v>1876</v>
      </c>
      <c r="N4793">
        <v>14.009186351706036</v>
      </c>
      <c r="P4793">
        <v>24.015748031496063</v>
      </c>
      <c r="R4793">
        <v>95</v>
      </c>
      <c r="T4793">
        <v>0</v>
      </c>
      <c r="U4793">
        <v>22</v>
      </c>
      <c r="V4793">
        <v>385</v>
      </c>
      <c r="AB4793" t="s">
        <v>63</v>
      </c>
      <c r="AC4793" t="s">
        <v>63</v>
      </c>
      <c r="AD4793" t="s">
        <v>63</v>
      </c>
      <c r="AE4793" t="s">
        <v>98</v>
      </c>
      <c r="AG4793">
        <v>1962</v>
      </c>
      <c r="AH4793">
        <v>10.98</v>
      </c>
      <c r="AI4793">
        <v>37.142420999999999</v>
      </c>
      <c r="AJ4793">
        <v>-100.452932</v>
      </c>
      <c r="AL4793">
        <v>1</v>
      </c>
      <c r="AM4793" t="s">
        <v>63</v>
      </c>
      <c r="AN4793" t="s">
        <v>22221</v>
      </c>
      <c r="AO4793" t="s">
        <v>103</v>
      </c>
      <c r="AP4793" t="s">
        <v>116</v>
      </c>
      <c r="AQ4793" t="s">
        <v>148</v>
      </c>
      <c r="AR4793" t="s">
        <v>148</v>
      </c>
      <c r="AS4793" t="s">
        <v>131</v>
      </c>
      <c r="AT4793" s="5"/>
      <c r="AV4793" t="s">
        <v>149</v>
      </c>
      <c r="AW4793" t="s">
        <v>150</v>
      </c>
    </row>
    <row r="4794" spans="1:49" x14ac:dyDescent="0.25">
      <c r="A4794">
        <v>0</v>
      </c>
      <c r="B4794" t="s">
        <v>18159</v>
      </c>
      <c r="C4794">
        <v>1</v>
      </c>
      <c r="D4794" t="s">
        <v>86</v>
      </c>
      <c r="E4794" t="s">
        <v>163</v>
      </c>
      <c r="F4794" t="s">
        <v>108</v>
      </c>
      <c r="G4794">
        <v>42.160000000000004</v>
      </c>
      <c r="H4794" t="s">
        <v>138</v>
      </c>
      <c r="I4794" t="s">
        <v>63</v>
      </c>
      <c r="J4794" t="s">
        <v>973</v>
      </c>
      <c r="K4794" t="s">
        <v>18160</v>
      </c>
      <c r="L4794" t="s">
        <v>18161</v>
      </c>
      <c r="M4794" t="s">
        <v>1053</v>
      </c>
      <c r="N4794">
        <v>10.006561679790027</v>
      </c>
      <c r="P4794">
        <v>43.996062992125985</v>
      </c>
      <c r="R4794">
        <v>92</v>
      </c>
      <c r="T4794">
        <v>0</v>
      </c>
      <c r="U4794">
        <v>38</v>
      </c>
      <c r="V4794">
        <v>4090</v>
      </c>
      <c r="AB4794" t="s">
        <v>63</v>
      </c>
      <c r="AC4794" t="s">
        <v>63</v>
      </c>
      <c r="AD4794" t="s">
        <v>63</v>
      </c>
      <c r="AE4794" t="s">
        <v>98</v>
      </c>
      <c r="AG4794">
        <v>1929</v>
      </c>
      <c r="AH4794">
        <v>15.493</v>
      </c>
      <c r="AI4794">
        <v>37.285496999999999</v>
      </c>
      <c r="AJ4794">
        <v>-100.372173</v>
      </c>
      <c r="AL4794">
        <v>1</v>
      </c>
      <c r="AM4794" t="s">
        <v>63</v>
      </c>
      <c r="AN4794" t="s">
        <v>18159</v>
      </c>
      <c r="AO4794" t="s">
        <v>103</v>
      </c>
      <c r="AP4794" t="s">
        <v>147</v>
      </c>
      <c r="AQ4794" t="s">
        <v>148</v>
      </c>
      <c r="AR4794" t="s">
        <v>148</v>
      </c>
      <c r="AS4794" t="s">
        <v>131</v>
      </c>
      <c r="AT4794" s="5"/>
      <c r="AV4794" t="s">
        <v>149</v>
      </c>
      <c r="AW4794" t="s">
        <v>150</v>
      </c>
    </row>
    <row r="4795" spans="1:49" x14ac:dyDescent="0.25">
      <c r="A4795">
        <v>4122</v>
      </c>
      <c r="B4795" t="s">
        <v>21409</v>
      </c>
      <c r="C4795">
        <v>1</v>
      </c>
      <c r="D4795" t="s">
        <v>86</v>
      </c>
      <c r="E4795" t="s">
        <v>739</v>
      </c>
      <c r="F4795" t="s">
        <v>65</v>
      </c>
      <c r="G4795">
        <v>199.12</v>
      </c>
      <c r="H4795" t="s">
        <v>191</v>
      </c>
      <c r="I4795" t="s">
        <v>63</v>
      </c>
      <c r="J4795" t="s">
        <v>178</v>
      </c>
      <c r="K4795" t="s">
        <v>21410</v>
      </c>
      <c r="L4795" t="s">
        <v>2307</v>
      </c>
      <c r="M4795" t="s">
        <v>361</v>
      </c>
      <c r="N4795">
        <v>35.006561679790025</v>
      </c>
      <c r="P4795">
        <v>80</v>
      </c>
      <c r="Q4795">
        <v>80.100000000000009</v>
      </c>
      <c r="R4795">
        <v>65</v>
      </c>
      <c r="S4795">
        <v>81.8</v>
      </c>
      <c r="T4795">
        <v>0</v>
      </c>
      <c r="U4795">
        <v>20</v>
      </c>
      <c r="V4795">
        <v>20300</v>
      </c>
      <c r="AB4795" t="s">
        <v>63</v>
      </c>
      <c r="AC4795" t="s">
        <v>63</v>
      </c>
      <c r="AD4795" t="s">
        <v>63</v>
      </c>
      <c r="AE4795" t="s">
        <v>75</v>
      </c>
      <c r="AG4795">
        <v>1958</v>
      </c>
      <c r="AH4795">
        <v>0.04</v>
      </c>
      <c r="AI4795">
        <v>38.711709999999997</v>
      </c>
      <c r="AJ4795">
        <v>-95.056030000000007</v>
      </c>
      <c r="AL4795">
        <v>1</v>
      </c>
      <c r="AM4795" t="s">
        <v>63</v>
      </c>
      <c r="AN4795" t="s">
        <v>21411</v>
      </c>
      <c r="AO4795" t="s">
        <v>79</v>
      </c>
      <c r="AP4795" t="s">
        <v>116</v>
      </c>
      <c r="AQ4795" t="s">
        <v>379</v>
      </c>
      <c r="AR4795" t="s">
        <v>336</v>
      </c>
      <c r="AS4795" t="s">
        <v>83</v>
      </c>
      <c r="AT4795" s="5">
        <v>26634</v>
      </c>
      <c r="AU4795" t="s">
        <v>129</v>
      </c>
      <c r="AV4795" t="s">
        <v>200</v>
      </c>
      <c r="AW4795" t="s">
        <v>150</v>
      </c>
    </row>
    <row r="4796" spans="1:49" x14ac:dyDescent="0.25">
      <c r="A4796">
        <v>1508</v>
      </c>
      <c r="B4796" t="s">
        <v>13961</v>
      </c>
      <c r="C4796">
        <v>1</v>
      </c>
      <c r="D4796" t="s">
        <v>86</v>
      </c>
      <c r="E4796" t="s">
        <v>739</v>
      </c>
      <c r="F4796" t="s">
        <v>65</v>
      </c>
      <c r="G4796">
        <v>201.73000000000002</v>
      </c>
      <c r="H4796" t="s">
        <v>223</v>
      </c>
      <c r="I4796" t="s">
        <v>63</v>
      </c>
      <c r="J4796" t="s">
        <v>178</v>
      </c>
      <c r="K4796" t="s">
        <v>13962</v>
      </c>
      <c r="L4796" t="s">
        <v>361</v>
      </c>
      <c r="M4796" t="s">
        <v>491</v>
      </c>
      <c r="N4796">
        <v>277.001312335958</v>
      </c>
      <c r="P4796">
        <v>24</v>
      </c>
      <c r="Q4796">
        <v>89.5</v>
      </c>
      <c r="R4796">
        <v>90</v>
      </c>
      <c r="S4796">
        <v>89</v>
      </c>
      <c r="T4796">
        <v>3</v>
      </c>
      <c r="U4796">
        <v>3</v>
      </c>
      <c r="V4796">
        <v>120</v>
      </c>
      <c r="AB4796" t="s">
        <v>98</v>
      </c>
      <c r="AC4796" t="s">
        <v>98</v>
      </c>
      <c r="AD4796" t="s">
        <v>98</v>
      </c>
      <c r="AE4796" t="s">
        <v>63</v>
      </c>
      <c r="AG4796">
        <v>1958</v>
      </c>
      <c r="AH4796">
        <v>2.65</v>
      </c>
      <c r="AI4796">
        <v>38.73668</v>
      </c>
      <c r="AJ4796">
        <v>-95.019689999999997</v>
      </c>
      <c r="AL4796">
        <v>4</v>
      </c>
      <c r="AM4796" t="s">
        <v>63</v>
      </c>
      <c r="AN4796" t="s">
        <v>13963</v>
      </c>
      <c r="AO4796" t="s">
        <v>79</v>
      </c>
      <c r="AP4796" t="s">
        <v>170</v>
      </c>
      <c r="AQ4796" t="s">
        <v>82</v>
      </c>
      <c r="AR4796" t="s">
        <v>569</v>
      </c>
      <c r="AS4796" t="s">
        <v>83</v>
      </c>
      <c r="AT4796" s="5">
        <v>34669</v>
      </c>
      <c r="AU4796" t="s">
        <v>63</v>
      </c>
      <c r="AV4796" t="s">
        <v>200</v>
      </c>
      <c r="AW4796" t="s">
        <v>150</v>
      </c>
    </row>
    <row r="4797" spans="1:49" x14ac:dyDescent="0.25">
      <c r="A4797">
        <v>3183</v>
      </c>
      <c r="B4797" t="s">
        <v>6681</v>
      </c>
      <c r="C4797">
        <v>1</v>
      </c>
      <c r="D4797" t="s">
        <v>86</v>
      </c>
      <c r="E4797" t="s">
        <v>305</v>
      </c>
      <c r="F4797" t="s">
        <v>108</v>
      </c>
      <c r="G4797">
        <v>127.66</v>
      </c>
      <c r="H4797" t="s">
        <v>90</v>
      </c>
      <c r="I4797" t="s">
        <v>63</v>
      </c>
      <c r="J4797" t="s">
        <v>178</v>
      </c>
      <c r="K4797" t="s">
        <v>6682</v>
      </c>
      <c r="L4797" t="s">
        <v>491</v>
      </c>
      <c r="M4797" t="s">
        <v>2104</v>
      </c>
      <c r="N4797">
        <v>112.99212598425197</v>
      </c>
      <c r="P4797">
        <v>40</v>
      </c>
      <c r="Q4797">
        <v>98.600000000000009</v>
      </c>
      <c r="R4797">
        <v>95</v>
      </c>
      <c r="S4797">
        <v>88.3</v>
      </c>
      <c r="T4797">
        <v>1</v>
      </c>
      <c r="U4797">
        <v>11</v>
      </c>
      <c r="V4797">
        <v>8250</v>
      </c>
      <c r="AB4797" t="s">
        <v>98</v>
      </c>
      <c r="AC4797" t="s">
        <v>98</v>
      </c>
      <c r="AD4797" t="s">
        <v>129</v>
      </c>
      <c r="AE4797" t="s">
        <v>63</v>
      </c>
      <c r="AG4797">
        <v>1966</v>
      </c>
      <c r="AH4797">
        <v>22.17</v>
      </c>
      <c r="AI4797">
        <v>38.707870999999997</v>
      </c>
      <c r="AJ4797">
        <v>-94.676524000000001</v>
      </c>
      <c r="AL4797">
        <v>3</v>
      </c>
      <c r="AM4797" t="s">
        <v>63</v>
      </c>
      <c r="AN4797" t="s">
        <v>6683</v>
      </c>
      <c r="AO4797" t="s">
        <v>79</v>
      </c>
      <c r="AP4797" t="s">
        <v>170</v>
      </c>
      <c r="AQ4797" t="s">
        <v>285</v>
      </c>
      <c r="AR4797" t="s">
        <v>132</v>
      </c>
      <c r="AS4797" t="s">
        <v>83</v>
      </c>
      <c r="AT4797" s="5">
        <v>35977</v>
      </c>
      <c r="AU4797" t="s">
        <v>63</v>
      </c>
      <c r="AV4797" t="s">
        <v>187</v>
      </c>
      <c r="AW4797" t="s">
        <v>188</v>
      </c>
    </row>
    <row r="4798" spans="1:49" x14ac:dyDescent="0.25">
      <c r="A4798">
        <v>194</v>
      </c>
      <c r="B4798" t="s">
        <v>11484</v>
      </c>
      <c r="C4798">
        <v>1</v>
      </c>
      <c r="D4798" t="s">
        <v>86</v>
      </c>
      <c r="E4798" t="s">
        <v>305</v>
      </c>
      <c r="F4798" t="s">
        <v>108</v>
      </c>
      <c r="G4798">
        <v>127.65</v>
      </c>
      <c r="H4798" t="s">
        <v>90</v>
      </c>
      <c r="I4798" t="s">
        <v>63</v>
      </c>
      <c r="J4798" t="s">
        <v>178</v>
      </c>
      <c r="K4798" t="s">
        <v>11485</v>
      </c>
      <c r="L4798" t="s">
        <v>491</v>
      </c>
      <c r="M4798" t="s">
        <v>1763</v>
      </c>
      <c r="N4798">
        <v>112.99212598425197</v>
      </c>
      <c r="P4798">
        <v>40</v>
      </c>
      <c r="Q4798">
        <v>98.600000000000009</v>
      </c>
      <c r="R4798">
        <v>97</v>
      </c>
      <c r="S4798">
        <v>89.600000000000009</v>
      </c>
      <c r="T4798">
        <v>1</v>
      </c>
      <c r="U4798">
        <v>11</v>
      </c>
      <c r="V4798">
        <v>8250</v>
      </c>
      <c r="AB4798" t="s">
        <v>98</v>
      </c>
      <c r="AC4798" t="s">
        <v>98</v>
      </c>
      <c r="AD4798" t="s">
        <v>129</v>
      </c>
      <c r="AE4798" t="s">
        <v>63</v>
      </c>
      <c r="AG4798">
        <v>1966</v>
      </c>
      <c r="AH4798">
        <v>22.16</v>
      </c>
      <c r="AI4798">
        <v>38.707892000000001</v>
      </c>
      <c r="AJ4798">
        <v>-94.676190000000005</v>
      </c>
      <c r="AL4798">
        <v>3</v>
      </c>
      <c r="AM4798" t="s">
        <v>63</v>
      </c>
      <c r="AN4798" t="s">
        <v>11486</v>
      </c>
      <c r="AO4798" t="s">
        <v>79</v>
      </c>
      <c r="AP4798" t="s">
        <v>170</v>
      </c>
      <c r="AQ4798" t="s">
        <v>285</v>
      </c>
      <c r="AR4798" t="s">
        <v>132</v>
      </c>
      <c r="AS4798" t="s">
        <v>83</v>
      </c>
      <c r="AT4798" s="5">
        <v>35977</v>
      </c>
      <c r="AU4798" t="s">
        <v>63</v>
      </c>
      <c r="AV4798" t="s">
        <v>187</v>
      </c>
      <c r="AW4798" t="s">
        <v>188</v>
      </c>
    </row>
    <row r="4799" spans="1:49" x14ac:dyDescent="0.25">
      <c r="A4799">
        <v>1873</v>
      </c>
      <c r="B4799" t="s">
        <v>19888</v>
      </c>
      <c r="C4799">
        <v>1</v>
      </c>
      <c r="D4799" t="s">
        <v>86</v>
      </c>
      <c r="E4799" t="s">
        <v>305</v>
      </c>
      <c r="F4799" t="s">
        <v>108</v>
      </c>
      <c r="G4799">
        <v>128.75</v>
      </c>
      <c r="H4799" t="s">
        <v>223</v>
      </c>
      <c r="I4799" t="s">
        <v>63</v>
      </c>
      <c r="J4799" t="s">
        <v>178</v>
      </c>
      <c r="K4799" t="s">
        <v>19889</v>
      </c>
      <c r="L4799" t="s">
        <v>398</v>
      </c>
      <c r="M4799" t="s">
        <v>19890</v>
      </c>
      <c r="N4799">
        <v>241.01049868766404</v>
      </c>
      <c r="O4799">
        <v>0</v>
      </c>
      <c r="P4799">
        <v>28</v>
      </c>
      <c r="Q4799">
        <v>79</v>
      </c>
      <c r="R4799">
        <v>85</v>
      </c>
      <c r="S4799">
        <v>89</v>
      </c>
      <c r="T4799">
        <v>0</v>
      </c>
      <c r="U4799">
        <v>7</v>
      </c>
      <c r="V4799">
        <v>2705</v>
      </c>
      <c r="AB4799" t="s">
        <v>98</v>
      </c>
      <c r="AC4799" t="s">
        <v>98</v>
      </c>
      <c r="AD4799" t="s">
        <v>98</v>
      </c>
      <c r="AE4799" t="s">
        <v>63</v>
      </c>
      <c r="AG4799">
        <v>1967</v>
      </c>
      <c r="AH4799">
        <v>23.26</v>
      </c>
      <c r="AI4799">
        <v>38.723619999999997</v>
      </c>
      <c r="AJ4799">
        <v>-94.676349999999999</v>
      </c>
      <c r="AK4799" t="s">
        <v>262</v>
      </c>
      <c r="AL4799">
        <v>4</v>
      </c>
      <c r="AM4799" t="s">
        <v>63</v>
      </c>
      <c r="AN4799" t="s">
        <v>19891</v>
      </c>
      <c r="AO4799" t="s">
        <v>79</v>
      </c>
      <c r="AP4799" t="s">
        <v>116</v>
      </c>
      <c r="AQ4799" t="s">
        <v>102</v>
      </c>
      <c r="AR4799" t="s">
        <v>1259</v>
      </c>
      <c r="AS4799" t="s">
        <v>83</v>
      </c>
      <c r="AT4799" s="5">
        <v>39083</v>
      </c>
      <c r="AU4799" t="s">
        <v>63</v>
      </c>
      <c r="AV4799" t="s">
        <v>187</v>
      </c>
      <c r="AW4799" t="s">
        <v>188</v>
      </c>
    </row>
    <row r="4800" spans="1:49" x14ac:dyDescent="0.25">
      <c r="A4800">
        <v>56</v>
      </c>
      <c r="B4800" t="s">
        <v>7939</v>
      </c>
      <c r="C4800">
        <v>1</v>
      </c>
      <c r="D4800" t="s">
        <v>86</v>
      </c>
      <c r="E4800" t="s">
        <v>305</v>
      </c>
      <c r="F4800" t="s">
        <v>108</v>
      </c>
      <c r="G4800">
        <v>129.75</v>
      </c>
      <c r="H4800" t="s">
        <v>223</v>
      </c>
      <c r="I4800" t="s">
        <v>63</v>
      </c>
      <c r="J4800" t="s">
        <v>306</v>
      </c>
      <c r="K4800" t="s">
        <v>7940</v>
      </c>
      <c r="L4800" t="s">
        <v>7941</v>
      </c>
      <c r="M4800" t="s">
        <v>7942</v>
      </c>
      <c r="N4800">
        <v>241.01049868766404</v>
      </c>
      <c r="P4800">
        <v>28</v>
      </c>
      <c r="Q4800">
        <v>97</v>
      </c>
      <c r="R4800">
        <v>90</v>
      </c>
      <c r="S4800">
        <v>100</v>
      </c>
      <c r="T4800">
        <v>3</v>
      </c>
      <c r="U4800">
        <v>3</v>
      </c>
      <c r="V4800">
        <v>161</v>
      </c>
      <c r="AB4800" t="s">
        <v>98</v>
      </c>
      <c r="AC4800" t="s">
        <v>129</v>
      </c>
      <c r="AD4800" t="s">
        <v>129</v>
      </c>
      <c r="AE4800" t="s">
        <v>63</v>
      </c>
      <c r="AG4800">
        <v>1967</v>
      </c>
      <c r="AH4800">
        <v>24.27</v>
      </c>
      <c r="AI4800">
        <v>38.738190000000003</v>
      </c>
      <c r="AJ4800">
        <v>-94.676320000000004</v>
      </c>
      <c r="AL4800">
        <v>4</v>
      </c>
      <c r="AM4800" t="s">
        <v>63</v>
      </c>
      <c r="AN4800" t="s">
        <v>7943</v>
      </c>
      <c r="AO4800" t="s">
        <v>79</v>
      </c>
      <c r="AP4800" t="s">
        <v>116</v>
      </c>
      <c r="AQ4800" t="s">
        <v>326</v>
      </c>
      <c r="AR4800" t="s">
        <v>569</v>
      </c>
      <c r="AS4800" t="s">
        <v>83</v>
      </c>
      <c r="AT4800" s="5">
        <v>35156</v>
      </c>
      <c r="AU4800" t="s">
        <v>63</v>
      </c>
      <c r="AV4800" t="s">
        <v>200</v>
      </c>
      <c r="AW4800" t="s">
        <v>150</v>
      </c>
    </row>
    <row r="4801" spans="1:49" x14ac:dyDescent="0.25">
      <c r="A4801">
        <v>544</v>
      </c>
      <c r="B4801" t="s">
        <v>22791</v>
      </c>
      <c r="C4801">
        <v>1</v>
      </c>
      <c r="D4801" t="s">
        <v>86</v>
      </c>
      <c r="E4801" t="s">
        <v>176</v>
      </c>
      <c r="F4801" t="s">
        <v>177</v>
      </c>
      <c r="G4801">
        <v>48.99</v>
      </c>
      <c r="H4801" t="s">
        <v>90</v>
      </c>
      <c r="I4801" t="s">
        <v>63</v>
      </c>
      <c r="J4801" t="s">
        <v>178</v>
      </c>
      <c r="K4801" t="s">
        <v>22792</v>
      </c>
      <c r="L4801" t="s">
        <v>2302</v>
      </c>
      <c r="M4801" t="s">
        <v>3738</v>
      </c>
      <c r="N4801">
        <v>122.80183727034121</v>
      </c>
      <c r="O4801">
        <v>26</v>
      </c>
      <c r="P4801">
        <v>44</v>
      </c>
      <c r="Q4801">
        <v>96</v>
      </c>
      <c r="R4801">
        <v>95</v>
      </c>
      <c r="S4801">
        <v>98.5</v>
      </c>
      <c r="T4801">
        <v>4</v>
      </c>
      <c r="U4801">
        <v>14</v>
      </c>
      <c r="V4801">
        <v>3620</v>
      </c>
      <c r="AB4801" t="s">
        <v>129</v>
      </c>
      <c r="AC4801" t="s">
        <v>98</v>
      </c>
      <c r="AD4801" t="s">
        <v>98</v>
      </c>
      <c r="AE4801" t="s">
        <v>63</v>
      </c>
      <c r="AG4801">
        <v>1968</v>
      </c>
      <c r="AH4801">
        <v>12.01</v>
      </c>
      <c r="AI4801">
        <v>38.62133</v>
      </c>
      <c r="AJ4801">
        <v>-94.843209999999999</v>
      </c>
      <c r="AK4801" t="s">
        <v>77</v>
      </c>
      <c r="AL4801">
        <v>3</v>
      </c>
      <c r="AM4801" t="s">
        <v>63</v>
      </c>
      <c r="AN4801" t="s">
        <v>22793</v>
      </c>
      <c r="AO4801" t="s">
        <v>79</v>
      </c>
      <c r="AP4801" t="s">
        <v>170</v>
      </c>
      <c r="AQ4801" t="s">
        <v>336</v>
      </c>
      <c r="AR4801" t="s">
        <v>337</v>
      </c>
      <c r="AS4801" t="s">
        <v>83</v>
      </c>
      <c r="AT4801" s="5">
        <v>37257</v>
      </c>
      <c r="AU4801" t="s">
        <v>63</v>
      </c>
      <c r="AV4801" t="s">
        <v>187</v>
      </c>
      <c r="AW4801" t="s">
        <v>372</v>
      </c>
    </row>
    <row r="4802" spans="1:49" x14ac:dyDescent="0.25">
      <c r="A4802">
        <v>902</v>
      </c>
      <c r="B4802" t="s">
        <v>15558</v>
      </c>
      <c r="C4802">
        <v>1</v>
      </c>
      <c r="D4802" t="s">
        <v>86</v>
      </c>
      <c r="E4802" t="s">
        <v>661</v>
      </c>
      <c r="F4802" t="s">
        <v>108</v>
      </c>
      <c r="G4802">
        <v>127.25</v>
      </c>
      <c r="H4802" t="s">
        <v>247</v>
      </c>
      <c r="I4802" t="s">
        <v>63</v>
      </c>
      <c r="J4802" t="s">
        <v>178</v>
      </c>
      <c r="K4802" t="s">
        <v>15559</v>
      </c>
      <c r="L4802" t="s">
        <v>15560</v>
      </c>
      <c r="M4802" t="s">
        <v>5352</v>
      </c>
      <c r="N4802">
        <v>237.4015748031496</v>
      </c>
      <c r="O4802">
        <v>6</v>
      </c>
      <c r="P4802">
        <v>44</v>
      </c>
      <c r="Q4802">
        <v>92.5</v>
      </c>
      <c r="R4802">
        <v>95</v>
      </c>
      <c r="S4802">
        <v>99.5</v>
      </c>
      <c r="T4802">
        <v>6</v>
      </c>
      <c r="U4802">
        <v>10</v>
      </c>
      <c r="V4802">
        <v>5200</v>
      </c>
      <c r="AB4802" t="s">
        <v>129</v>
      </c>
      <c r="AC4802" t="s">
        <v>98</v>
      </c>
      <c r="AD4802" t="s">
        <v>98</v>
      </c>
      <c r="AE4802" t="s">
        <v>63</v>
      </c>
      <c r="AG4802">
        <v>1972</v>
      </c>
      <c r="AH4802">
        <v>15.41</v>
      </c>
      <c r="AI4802">
        <v>38.551974000000001</v>
      </c>
      <c r="AJ4802">
        <v>-94.873130000000003</v>
      </c>
      <c r="AK4802" t="s">
        <v>77</v>
      </c>
      <c r="AL4802">
        <v>4</v>
      </c>
      <c r="AM4802" t="s">
        <v>63</v>
      </c>
      <c r="AN4802" t="s">
        <v>15561</v>
      </c>
      <c r="AO4802" t="s">
        <v>79</v>
      </c>
      <c r="AP4802" t="s">
        <v>170</v>
      </c>
      <c r="AQ4802" t="s">
        <v>159</v>
      </c>
      <c r="AR4802" t="s">
        <v>264</v>
      </c>
      <c r="AS4802" t="s">
        <v>83</v>
      </c>
      <c r="AT4802" s="5">
        <v>36251</v>
      </c>
      <c r="AU4802" t="s">
        <v>63</v>
      </c>
      <c r="AV4802" t="s">
        <v>187</v>
      </c>
      <c r="AW4802" t="s">
        <v>188</v>
      </c>
    </row>
    <row r="4803" spans="1:49" x14ac:dyDescent="0.25">
      <c r="A4803">
        <v>778</v>
      </c>
      <c r="B4803" t="s">
        <v>14642</v>
      </c>
      <c r="C4803">
        <v>1</v>
      </c>
      <c r="D4803" t="s">
        <v>86</v>
      </c>
      <c r="E4803" t="s">
        <v>661</v>
      </c>
      <c r="F4803" t="s">
        <v>108</v>
      </c>
      <c r="G4803">
        <v>127.64</v>
      </c>
      <c r="H4803" t="s">
        <v>109</v>
      </c>
      <c r="I4803" t="s">
        <v>63</v>
      </c>
      <c r="J4803" t="s">
        <v>178</v>
      </c>
      <c r="K4803" t="s">
        <v>14643</v>
      </c>
      <c r="L4803" t="s">
        <v>879</v>
      </c>
      <c r="M4803" t="s">
        <v>5352</v>
      </c>
      <c r="N4803">
        <v>312.59842519685037</v>
      </c>
      <c r="O4803">
        <v>12</v>
      </c>
      <c r="P4803">
        <v>44</v>
      </c>
      <c r="Q4803">
        <v>95.5</v>
      </c>
      <c r="R4803">
        <v>95</v>
      </c>
      <c r="S4803">
        <v>99</v>
      </c>
      <c r="T4803">
        <v>6</v>
      </c>
      <c r="U4803">
        <v>10</v>
      </c>
      <c r="V4803">
        <v>5200</v>
      </c>
      <c r="AB4803" t="s">
        <v>98</v>
      </c>
      <c r="AC4803" t="s">
        <v>98</v>
      </c>
      <c r="AD4803" t="s">
        <v>98</v>
      </c>
      <c r="AE4803" t="s">
        <v>63</v>
      </c>
      <c r="AG4803">
        <v>1972</v>
      </c>
      <c r="AH4803">
        <v>15.83</v>
      </c>
      <c r="AI4803">
        <v>38.557068999999998</v>
      </c>
      <c r="AJ4803">
        <v>-94.868791000000002</v>
      </c>
      <c r="AK4803" t="s">
        <v>77</v>
      </c>
      <c r="AL4803">
        <v>5</v>
      </c>
      <c r="AM4803" t="s">
        <v>63</v>
      </c>
      <c r="AN4803" t="s">
        <v>14644</v>
      </c>
      <c r="AO4803" t="s">
        <v>79</v>
      </c>
      <c r="AP4803" t="s">
        <v>170</v>
      </c>
      <c r="AQ4803" t="s">
        <v>504</v>
      </c>
      <c r="AR4803" t="s">
        <v>102</v>
      </c>
      <c r="AS4803" t="s">
        <v>83</v>
      </c>
      <c r="AT4803" s="5">
        <v>35796</v>
      </c>
      <c r="AU4803" t="s">
        <v>129</v>
      </c>
      <c r="AV4803" t="s">
        <v>187</v>
      </c>
      <c r="AW4803" t="s">
        <v>188</v>
      </c>
    </row>
    <row r="4804" spans="1:49" x14ac:dyDescent="0.25">
      <c r="A4804">
        <v>1534</v>
      </c>
      <c r="B4804" t="s">
        <v>16877</v>
      </c>
      <c r="C4804">
        <v>1</v>
      </c>
      <c r="D4804" t="s">
        <v>86</v>
      </c>
      <c r="E4804" t="s">
        <v>661</v>
      </c>
      <c r="F4804" t="s">
        <v>108</v>
      </c>
      <c r="G4804">
        <v>128.19</v>
      </c>
      <c r="H4804" t="s">
        <v>223</v>
      </c>
      <c r="I4804" t="s">
        <v>63</v>
      </c>
      <c r="J4804" t="s">
        <v>178</v>
      </c>
      <c r="K4804" t="s">
        <v>16878</v>
      </c>
      <c r="L4804" t="s">
        <v>5958</v>
      </c>
      <c r="M4804" t="s">
        <v>16879</v>
      </c>
      <c r="N4804">
        <v>298.78608923884514</v>
      </c>
      <c r="O4804">
        <v>21</v>
      </c>
      <c r="P4804">
        <v>44</v>
      </c>
      <c r="Q4804">
        <v>86.100000000000009</v>
      </c>
      <c r="R4804">
        <v>80</v>
      </c>
      <c r="S4804">
        <v>90.2</v>
      </c>
      <c r="T4804">
        <v>5</v>
      </c>
      <c r="U4804">
        <v>7</v>
      </c>
      <c r="V4804">
        <v>161</v>
      </c>
      <c r="AB4804" t="s">
        <v>98</v>
      </c>
      <c r="AC4804" t="s">
        <v>98</v>
      </c>
      <c r="AD4804" t="s">
        <v>98</v>
      </c>
      <c r="AE4804" t="s">
        <v>63</v>
      </c>
      <c r="AG4804">
        <v>1972</v>
      </c>
      <c r="AH4804">
        <v>16.38</v>
      </c>
      <c r="AI4804">
        <v>38.562649999999998</v>
      </c>
      <c r="AJ4804">
        <v>-94.861930000000001</v>
      </c>
      <c r="AK4804" t="s">
        <v>77</v>
      </c>
      <c r="AL4804">
        <v>4</v>
      </c>
      <c r="AM4804" t="s">
        <v>63</v>
      </c>
      <c r="AN4804" t="s">
        <v>16880</v>
      </c>
      <c r="AO4804" t="s">
        <v>79</v>
      </c>
      <c r="AP4804" t="s">
        <v>170</v>
      </c>
      <c r="AQ4804" t="s">
        <v>843</v>
      </c>
      <c r="AR4804" t="s">
        <v>186</v>
      </c>
      <c r="AS4804" t="s">
        <v>83</v>
      </c>
      <c r="AT4804" s="5">
        <v>35156</v>
      </c>
      <c r="AU4804" t="s">
        <v>63</v>
      </c>
      <c r="AV4804" t="s">
        <v>200</v>
      </c>
      <c r="AW4804" t="s">
        <v>150</v>
      </c>
    </row>
    <row r="4805" spans="1:49" x14ac:dyDescent="0.25">
      <c r="A4805">
        <v>912</v>
      </c>
      <c r="B4805" t="s">
        <v>22712</v>
      </c>
      <c r="C4805">
        <v>1</v>
      </c>
      <c r="D4805" t="s">
        <v>86</v>
      </c>
      <c r="E4805" t="s">
        <v>661</v>
      </c>
      <c r="F4805" t="s">
        <v>108</v>
      </c>
      <c r="G4805">
        <v>128.89000000000001</v>
      </c>
      <c r="H4805" t="s">
        <v>223</v>
      </c>
      <c r="I4805" t="s">
        <v>63</v>
      </c>
      <c r="J4805" t="s">
        <v>178</v>
      </c>
      <c r="K4805" t="s">
        <v>22713</v>
      </c>
      <c r="L4805" t="s">
        <v>22714</v>
      </c>
      <c r="M4805" t="s">
        <v>5352</v>
      </c>
      <c r="N4805">
        <v>262.5</v>
      </c>
      <c r="O4805">
        <v>7</v>
      </c>
      <c r="P4805">
        <v>44</v>
      </c>
      <c r="Q4805">
        <v>98</v>
      </c>
      <c r="R4805">
        <v>90</v>
      </c>
      <c r="S4805">
        <v>99.5</v>
      </c>
      <c r="T4805">
        <v>0</v>
      </c>
      <c r="U4805">
        <v>10</v>
      </c>
      <c r="V4805">
        <v>5600</v>
      </c>
      <c r="AB4805" t="s">
        <v>98</v>
      </c>
      <c r="AC4805" t="s">
        <v>98</v>
      </c>
      <c r="AD4805" t="s">
        <v>129</v>
      </c>
      <c r="AE4805" t="s">
        <v>63</v>
      </c>
      <c r="AG4805">
        <v>1972</v>
      </c>
      <c r="AH4805">
        <v>17.05</v>
      </c>
      <c r="AI4805">
        <v>38.569575999999998</v>
      </c>
      <c r="AJ4805">
        <v>-94.853144</v>
      </c>
      <c r="AK4805" t="s">
        <v>262</v>
      </c>
      <c r="AL4805">
        <v>4</v>
      </c>
      <c r="AM4805" t="s">
        <v>63</v>
      </c>
      <c r="AN4805" t="s">
        <v>22715</v>
      </c>
      <c r="AO4805" t="s">
        <v>79</v>
      </c>
      <c r="AP4805" t="s">
        <v>170</v>
      </c>
      <c r="AQ4805" t="s">
        <v>504</v>
      </c>
      <c r="AR4805" t="s">
        <v>1263</v>
      </c>
      <c r="AS4805" t="s">
        <v>83</v>
      </c>
      <c r="AT4805" s="5">
        <v>36892</v>
      </c>
      <c r="AU4805" t="s">
        <v>63</v>
      </c>
      <c r="AV4805" t="s">
        <v>187</v>
      </c>
      <c r="AW4805" t="s">
        <v>188</v>
      </c>
    </row>
    <row r="4806" spans="1:49" x14ac:dyDescent="0.25">
      <c r="A4806">
        <v>398</v>
      </c>
      <c r="B4806" t="s">
        <v>21637</v>
      </c>
      <c r="C4806">
        <v>1</v>
      </c>
      <c r="D4806" t="s">
        <v>86</v>
      </c>
      <c r="E4806" t="s">
        <v>661</v>
      </c>
      <c r="F4806" t="s">
        <v>108</v>
      </c>
      <c r="G4806">
        <v>129.66</v>
      </c>
      <c r="H4806" t="s">
        <v>489</v>
      </c>
      <c r="I4806" t="s">
        <v>63</v>
      </c>
      <c r="J4806" t="s">
        <v>178</v>
      </c>
      <c r="K4806" t="s">
        <v>21638</v>
      </c>
      <c r="L4806" t="s">
        <v>21639</v>
      </c>
      <c r="M4806" t="s">
        <v>4999</v>
      </c>
      <c r="N4806">
        <v>60.793963254593173</v>
      </c>
      <c r="O4806">
        <v>30</v>
      </c>
      <c r="P4806">
        <v>80</v>
      </c>
      <c r="Q4806">
        <v>81.8</v>
      </c>
      <c r="R4806">
        <v>85</v>
      </c>
      <c r="S4806">
        <v>93.8</v>
      </c>
      <c r="T4806">
        <v>6</v>
      </c>
      <c r="U4806">
        <v>10</v>
      </c>
      <c r="V4806">
        <v>5600</v>
      </c>
      <c r="AB4806" t="s">
        <v>63</v>
      </c>
      <c r="AC4806" t="s">
        <v>63</v>
      </c>
      <c r="AD4806" t="s">
        <v>63</v>
      </c>
      <c r="AE4806" t="s">
        <v>98</v>
      </c>
      <c r="AG4806">
        <v>1971</v>
      </c>
      <c r="AH4806">
        <v>17.84</v>
      </c>
      <c r="AI4806">
        <v>38.57714</v>
      </c>
      <c r="AJ4806">
        <v>-94.842609999999993</v>
      </c>
      <c r="AK4806" t="s">
        <v>77</v>
      </c>
      <c r="AL4806">
        <v>5</v>
      </c>
      <c r="AM4806" t="s">
        <v>63</v>
      </c>
      <c r="AN4806" t="s">
        <v>21640</v>
      </c>
      <c r="AO4806" t="s">
        <v>79</v>
      </c>
      <c r="AP4806" t="s">
        <v>116</v>
      </c>
      <c r="AQ4806" t="s">
        <v>133</v>
      </c>
      <c r="AR4806" t="s">
        <v>133</v>
      </c>
      <c r="AS4806" t="s">
        <v>83</v>
      </c>
      <c r="AT4806" s="5">
        <v>39083</v>
      </c>
      <c r="AU4806" t="s">
        <v>129</v>
      </c>
      <c r="AV4806" t="s">
        <v>200</v>
      </c>
      <c r="AW4806" t="s">
        <v>150</v>
      </c>
    </row>
    <row r="4807" spans="1:49" x14ac:dyDescent="0.25">
      <c r="A4807">
        <v>156</v>
      </c>
      <c r="B4807" t="s">
        <v>10358</v>
      </c>
      <c r="C4807">
        <v>1</v>
      </c>
      <c r="D4807" t="s">
        <v>86</v>
      </c>
      <c r="E4807" t="s">
        <v>661</v>
      </c>
      <c r="F4807" t="s">
        <v>108</v>
      </c>
      <c r="G4807">
        <v>130.39000000000001</v>
      </c>
      <c r="H4807" t="s">
        <v>223</v>
      </c>
      <c r="I4807" t="s">
        <v>63</v>
      </c>
      <c r="J4807" t="s">
        <v>178</v>
      </c>
      <c r="K4807" t="s">
        <v>10359</v>
      </c>
      <c r="L4807" t="s">
        <v>10360</v>
      </c>
      <c r="M4807" t="s">
        <v>10361</v>
      </c>
      <c r="N4807">
        <v>278.51049868766404</v>
      </c>
      <c r="P4807">
        <v>28</v>
      </c>
      <c r="Q4807">
        <v>92</v>
      </c>
      <c r="R4807">
        <v>90</v>
      </c>
      <c r="S4807">
        <v>97.100000000000009</v>
      </c>
      <c r="T4807">
        <v>4</v>
      </c>
      <c r="U4807">
        <v>7</v>
      </c>
      <c r="V4807">
        <v>150</v>
      </c>
      <c r="W4807" t="s">
        <v>70</v>
      </c>
      <c r="AB4807" t="s">
        <v>98</v>
      </c>
      <c r="AC4807" t="s">
        <v>98</v>
      </c>
      <c r="AD4807" t="s">
        <v>98</v>
      </c>
      <c r="AE4807" t="s">
        <v>63</v>
      </c>
      <c r="AG4807">
        <v>1972</v>
      </c>
      <c r="AH4807">
        <v>18.559999999999999</v>
      </c>
      <c r="AI4807">
        <v>38.58522</v>
      </c>
      <c r="AJ4807">
        <v>-94.835319999999996</v>
      </c>
      <c r="AL4807">
        <v>4</v>
      </c>
      <c r="AM4807" t="s">
        <v>63</v>
      </c>
      <c r="AN4807" t="s">
        <v>10362</v>
      </c>
      <c r="AO4807" t="s">
        <v>79</v>
      </c>
      <c r="AP4807" t="s">
        <v>116</v>
      </c>
      <c r="AQ4807" t="s">
        <v>230</v>
      </c>
      <c r="AR4807" t="s">
        <v>1097</v>
      </c>
      <c r="AS4807" t="s">
        <v>83</v>
      </c>
      <c r="AT4807" s="5">
        <v>36892</v>
      </c>
      <c r="AU4807" t="s">
        <v>63</v>
      </c>
      <c r="AV4807" t="s">
        <v>200</v>
      </c>
      <c r="AW4807" t="s">
        <v>150</v>
      </c>
    </row>
    <row r="4808" spans="1:49" x14ac:dyDescent="0.25">
      <c r="A4808">
        <v>835</v>
      </c>
      <c r="B4808" t="s">
        <v>19903</v>
      </c>
      <c r="C4808">
        <v>1</v>
      </c>
      <c r="D4808" t="s">
        <v>86</v>
      </c>
      <c r="E4808" t="s">
        <v>661</v>
      </c>
      <c r="F4808" t="s">
        <v>108</v>
      </c>
      <c r="G4808">
        <v>131.92000000000002</v>
      </c>
      <c r="H4808" t="s">
        <v>90</v>
      </c>
      <c r="I4808" t="s">
        <v>63</v>
      </c>
      <c r="J4808" t="s">
        <v>178</v>
      </c>
      <c r="K4808" t="s">
        <v>19904</v>
      </c>
      <c r="L4808" t="s">
        <v>9642</v>
      </c>
      <c r="M4808" t="s">
        <v>19905</v>
      </c>
      <c r="N4808">
        <v>142.48687664041995</v>
      </c>
      <c r="P4808">
        <v>44</v>
      </c>
      <c r="Q4808">
        <v>93.4</v>
      </c>
      <c r="R4808">
        <v>97</v>
      </c>
      <c r="S4808">
        <v>100</v>
      </c>
      <c r="T4808">
        <v>6</v>
      </c>
      <c r="U4808">
        <v>10</v>
      </c>
      <c r="V4808">
        <v>5600</v>
      </c>
      <c r="AB4808" t="s">
        <v>98</v>
      </c>
      <c r="AC4808" t="s">
        <v>98</v>
      </c>
      <c r="AD4808" t="s">
        <v>129</v>
      </c>
      <c r="AE4808" t="s">
        <v>63</v>
      </c>
      <c r="AG4808">
        <v>1972</v>
      </c>
      <c r="AH4808">
        <v>20.09</v>
      </c>
      <c r="AI4808">
        <v>38.606737000000003</v>
      </c>
      <c r="AJ4808">
        <v>-94.835621000000003</v>
      </c>
      <c r="AL4808">
        <v>3</v>
      </c>
      <c r="AM4808" t="s">
        <v>63</v>
      </c>
      <c r="AN4808" t="s">
        <v>19906</v>
      </c>
      <c r="AO4808" t="s">
        <v>79</v>
      </c>
      <c r="AP4808" t="s">
        <v>170</v>
      </c>
      <c r="AQ4808" t="s">
        <v>826</v>
      </c>
      <c r="AR4808" t="s">
        <v>326</v>
      </c>
      <c r="AS4808" t="s">
        <v>83</v>
      </c>
      <c r="AT4808" s="5">
        <v>36892</v>
      </c>
      <c r="AU4808" t="s">
        <v>63</v>
      </c>
      <c r="AV4808" t="s">
        <v>187</v>
      </c>
      <c r="AW4808" t="s">
        <v>372</v>
      </c>
    </row>
    <row r="4809" spans="1:49" x14ac:dyDescent="0.25">
      <c r="A4809">
        <v>266</v>
      </c>
      <c r="B4809" t="s">
        <v>5956</v>
      </c>
      <c r="C4809">
        <v>1</v>
      </c>
      <c r="D4809" t="s">
        <v>86</v>
      </c>
      <c r="E4809" t="s">
        <v>176</v>
      </c>
      <c r="F4809" t="s">
        <v>177</v>
      </c>
      <c r="G4809">
        <v>49.36</v>
      </c>
      <c r="H4809" t="s">
        <v>223</v>
      </c>
      <c r="I4809" t="s">
        <v>63</v>
      </c>
      <c r="J4809" t="s">
        <v>178</v>
      </c>
      <c r="K4809" t="s">
        <v>5957</v>
      </c>
      <c r="L4809" t="s">
        <v>5958</v>
      </c>
      <c r="M4809" t="s">
        <v>181</v>
      </c>
      <c r="N4809">
        <v>277.49343832020998</v>
      </c>
      <c r="P4809">
        <v>58.399998922673554</v>
      </c>
      <c r="Q4809">
        <v>98</v>
      </c>
      <c r="R4809">
        <v>85</v>
      </c>
      <c r="S4809">
        <v>99</v>
      </c>
      <c r="T4809">
        <v>0</v>
      </c>
      <c r="U4809">
        <v>9</v>
      </c>
      <c r="V4809">
        <v>6830</v>
      </c>
      <c r="AB4809" t="s">
        <v>98</v>
      </c>
      <c r="AC4809" t="s">
        <v>98</v>
      </c>
      <c r="AD4809" t="s">
        <v>98</v>
      </c>
      <c r="AE4809" t="s">
        <v>63</v>
      </c>
      <c r="AG4809">
        <v>1972</v>
      </c>
      <c r="AH4809">
        <v>21.1</v>
      </c>
      <c r="AI4809">
        <v>38.621310000000001</v>
      </c>
      <c r="AJ4809">
        <v>-94.836240000000004</v>
      </c>
      <c r="AL4809">
        <v>4</v>
      </c>
      <c r="AM4809" t="s">
        <v>63</v>
      </c>
      <c r="AN4809" t="s">
        <v>5959</v>
      </c>
      <c r="AO4809" t="s">
        <v>79</v>
      </c>
      <c r="AP4809" t="s">
        <v>170</v>
      </c>
      <c r="AQ4809" t="s">
        <v>240</v>
      </c>
      <c r="AR4809" t="s">
        <v>231</v>
      </c>
      <c r="AS4809" t="s">
        <v>83</v>
      </c>
      <c r="AT4809" s="5">
        <v>36892</v>
      </c>
      <c r="AU4809" t="s">
        <v>63</v>
      </c>
      <c r="AV4809" t="s">
        <v>187</v>
      </c>
      <c r="AW4809" t="s">
        <v>188</v>
      </c>
    </row>
    <row r="4810" spans="1:49" x14ac:dyDescent="0.25">
      <c r="A4810">
        <v>2194</v>
      </c>
      <c r="B4810" t="s">
        <v>9908</v>
      </c>
      <c r="C4810">
        <v>1</v>
      </c>
      <c r="D4810" t="s">
        <v>86</v>
      </c>
      <c r="E4810" t="s">
        <v>661</v>
      </c>
      <c r="F4810" t="s">
        <v>108</v>
      </c>
      <c r="G4810">
        <v>133.64000000000001</v>
      </c>
      <c r="H4810" t="s">
        <v>208</v>
      </c>
      <c r="I4810" t="s">
        <v>63</v>
      </c>
      <c r="J4810" t="s">
        <v>178</v>
      </c>
      <c r="K4810" t="s">
        <v>9909</v>
      </c>
      <c r="L4810" t="s">
        <v>815</v>
      </c>
      <c r="M4810" t="s">
        <v>5352</v>
      </c>
      <c r="N4810">
        <v>291.60104986876638</v>
      </c>
      <c r="O4810">
        <v>62</v>
      </c>
      <c r="P4810">
        <v>44</v>
      </c>
      <c r="Q4810">
        <v>94.100000000000009</v>
      </c>
      <c r="R4810">
        <v>55</v>
      </c>
      <c r="S4810">
        <v>95.3</v>
      </c>
      <c r="T4810">
        <v>5</v>
      </c>
      <c r="U4810">
        <v>12</v>
      </c>
      <c r="V4810">
        <v>5950</v>
      </c>
      <c r="AB4810" t="s">
        <v>98</v>
      </c>
      <c r="AC4810" t="s">
        <v>75</v>
      </c>
      <c r="AD4810" t="s">
        <v>98</v>
      </c>
      <c r="AE4810" t="s">
        <v>63</v>
      </c>
      <c r="AG4810">
        <v>1972</v>
      </c>
      <c r="AH4810">
        <v>21.86</v>
      </c>
      <c r="AI4810">
        <v>38.632257000000003</v>
      </c>
      <c r="AJ4810">
        <v>-94.83605</v>
      </c>
      <c r="AK4810" t="s">
        <v>262</v>
      </c>
      <c r="AL4810">
        <v>3</v>
      </c>
      <c r="AM4810" t="s">
        <v>63</v>
      </c>
      <c r="AN4810" t="s">
        <v>9910</v>
      </c>
      <c r="AO4810" t="s">
        <v>79</v>
      </c>
      <c r="AP4810" t="s">
        <v>170</v>
      </c>
      <c r="AQ4810" t="s">
        <v>379</v>
      </c>
      <c r="AR4810" t="s">
        <v>634</v>
      </c>
      <c r="AS4810" t="s">
        <v>83</v>
      </c>
      <c r="AT4810" s="5">
        <v>36892</v>
      </c>
      <c r="AU4810" t="s">
        <v>63</v>
      </c>
      <c r="AV4810" t="s">
        <v>187</v>
      </c>
      <c r="AW4810" t="s">
        <v>372</v>
      </c>
    </row>
    <row r="4811" spans="1:49" x14ac:dyDescent="0.25">
      <c r="A4811">
        <v>600</v>
      </c>
      <c r="B4811" t="s">
        <v>15384</v>
      </c>
      <c r="C4811">
        <v>1</v>
      </c>
      <c r="D4811" t="s">
        <v>86</v>
      </c>
      <c r="E4811" t="s">
        <v>661</v>
      </c>
      <c r="F4811" t="s">
        <v>108</v>
      </c>
      <c r="G4811">
        <v>133.9</v>
      </c>
      <c r="H4811" t="s">
        <v>90</v>
      </c>
      <c r="I4811" t="s">
        <v>63</v>
      </c>
      <c r="J4811" t="s">
        <v>178</v>
      </c>
      <c r="K4811" t="s">
        <v>15385</v>
      </c>
      <c r="L4811" t="s">
        <v>15386</v>
      </c>
      <c r="M4811" t="s">
        <v>5352</v>
      </c>
      <c r="N4811">
        <v>122.50656167979002</v>
      </c>
      <c r="P4811">
        <v>44</v>
      </c>
      <c r="Q4811">
        <v>97.100000000000009</v>
      </c>
      <c r="R4811">
        <v>95</v>
      </c>
      <c r="S4811">
        <v>97.5</v>
      </c>
      <c r="T4811">
        <v>5</v>
      </c>
      <c r="U4811">
        <v>12</v>
      </c>
      <c r="V4811">
        <v>5950</v>
      </c>
      <c r="AB4811" t="s">
        <v>98</v>
      </c>
      <c r="AC4811" t="s">
        <v>98</v>
      </c>
      <c r="AD4811" t="s">
        <v>129</v>
      </c>
      <c r="AE4811" t="s">
        <v>63</v>
      </c>
      <c r="AG4811">
        <v>1970</v>
      </c>
      <c r="AH4811">
        <v>21.11</v>
      </c>
      <c r="AI4811">
        <v>38.636009000000001</v>
      </c>
      <c r="AJ4811">
        <v>-94.835932</v>
      </c>
      <c r="AL4811">
        <v>3</v>
      </c>
      <c r="AM4811" t="s">
        <v>63</v>
      </c>
      <c r="AN4811" t="s">
        <v>15387</v>
      </c>
      <c r="AO4811" t="s">
        <v>79</v>
      </c>
      <c r="AP4811" t="s">
        <v>170</v>
      </c>
      <c r="AQ4811" t="s">
        <v>346</v>
      </c>
      <c r="AR4811" t="s">
        <v>347</v>
      </c>
      <c r="AS4811" t="s">
        <v>83</v>
      </c>
      <c r="AT4811" s="5">
        <v>36892</v>
      </c>
      <c r="AU4811" t="s">
        <v>63</v>
      </c>
      <c r="AV4811" t="s">
        <v>187</v>
      </c>
      <c r="AW4811" t="s">
        <v>188</v>
      </c>
    </row>
    <row r="4812" spans="1:49" x14ac:dyDescent="0.25">
      <c r="A4812">
        <v>590</v>
      </c>
      <c r="B4812" t="s">
        <v>20524</v>
      </c>
      <c r="C4812">
        <v>1</v>
      </c>
      <c r="D4812" t="s">
        <v>86</v>
      </c>
      <c r="E4812" t="s">
        <v>661</v>
      </c>
      <c r="F4812" t="s">
        <v>108</v>
      </c>
      <c r="G4812">
        <v>135.9</v>
      </c>
      <c r="H4812" t="s">
        <v>90</v>
      </c>
      <c r="I4812" t="s">
        <v>63</v>
      </c>
      <c r="J4812" t="s">
        <v>178</v>
      </c>
      <c r="K4812" t="s">
        <v>20525</v>
      </c>
      <c r="L4812" t="s">
        <v>20526</v>
      </c>
      <c r="M4812" t="s">
        <v>5352</v>
      </c>
      <c r="N4812">
        <v>152.49343832020998</v>
      </c>
      <c r="P4812">
        <v>44</v>
      </c>
      <c r="Q4812">
        <v>97.3</v>
      </c>
      <c r="R4812">
        <v>95</v>
      </c>
      <c r="S4812">
        <v>97.2</v>
      </c>
      <c r="T4812">
        <v>0</v>
      </c>
      <c r="U4812">
        <v>12</v>
      </c>
      <c r="V4812">
        <v>6250</v>
      </c>
      <c r="AB4812" t="s">
        <v>98</v>
      </c>
      <c r="AC4812" t="s">
        <v>98</v>
      </c>
      <c r="AD4812" t="s">
        <v>129</v>
      </c>
      <c r="AE4812" t="s">
        <v>63</v>
      </c>
      <c r="AG4812">
        <v>1971</v>
      </c>
      <c r="AH4812">
        <v>24.12</v>
      </c>
      <c r="AI4812">
        <v>38.665033000000001</v>
      </c>
      <c r="AJ4812">
        <v>-94.835170000000005</v>
      </c>
      <c r="AL4812">
        <v>3</v>
      </c>
      <c r="AM4812" t="s">
        <v>63</v>
      </c>
      <c r="AN4812" t="s">
        <v>20527</v>
      </c>
      <c r="AO4812" t="s">
        <v>79</v>
      </c>
      <c r="AP4812" t="s">
        <v>170</v>
      </c>
      <c r="AQ4812" t="s">
        <v>346</v>
      </c>
      <c r="AR4812" t="s">
        <v>347</v>
      </c>
      <c r="AS4812" t="s">
        <v>83</v>
      </c>
      <c r="AT4812" s="5">
        <v>36892</v>
      </c>
      <c r="AU4812" t="s">
        <v>63</v>
      </c>
      <c r="AV4812" t="s">
        <v>187</v>
      </c>
      <c r="AW4812" t="s">
        <v>372</v>
      </c>
    </row>
    <row r="4813" spans="1:49" x14ac:dyDescent="0.25">
      <c r="A4813">
        <v>784</v>
      </c>
      <c r="B4813" t="s">
        <v>5349</v>
      </c>
      <c r="C4813">
        <v>1</v>
      </c>
      <c r="D4813" t="s">
        <v>86</v>
      </c>
      <c r="E4813" t="s">
        <v>661</v>
      </c>
      <c r="F4813" t="s">
        <v>108</v>
      </c>
      <c r="G4813">
        <v>137.4</v>
      </c>
      <c r="H4813" t="s">
        <v>109</v>
      </c>
      <c r="I4813" t="s">
        <v>63</v>
      </c>
      <c r="J4813" t="s">
        <v>178</v>
      </c>
      <c r="K4813" t="s">
        <v>5350</v>
      </c>
      <c r="L4813" t="s">
        <v>5351</v>
      </c>
      <c r="M4813" t="s">
        <v>5352</v>
      </c>
      <c r="N4813">
        <v>189.501312335958</v>
      </c>
      <c r="P4813">
        <v>44</v>
      </c>
      <c r="Q4813">
        <v>95.7</v>
      </c>
      <c r="R4813">
        <v>95</v>
      </c>
      <c r="S4813">
        <v>99.9</v>
      </c>
      <c r="T4813">
        <v>6</v>
      </c>
      <c r="U4813">
        <v>12</v>
      </c>
      <c r="V4813">
        <v>6250</v>
      </c>
      <c r="AB4813" t="s">
        <v>129</v>
      </c>
      <c r="AC4813" t="s">
        <v>129</v>
      </c>
      <c r="AD4813" t="s">
        <v>129</v>
      </c>
      <c r="AE4813" t="s">
        <v>63</v>
      </c>
      <c r="AG4813">
        <v>1971</v>
      </c>
      <c r="AH4813">
        <v>25.61</v>
      </c>
      <c r="AI4813">
        <v>38.686630000000001</v>
      </c>
      <c r="AJ4813">
        <v>-94.836190000000002</v>
      </c>
      <c r="AL4813">
        <v>3</v>
      </c>
      <c r="AM4813" t="s">
        <v>63</v>
      </c>
      <c r="AN4813" t="s">
        <v>5353</v>
      </c>
      <c r="AO4813" t="s">
        <v>79</v>
      </c>
      <c r="AP4813" t="s">
        <v>170</v>
      </c>
      <c r="AQ4813" t="s">
        <v>101</v>
      </c>
      <c r="AR4813" t="s">
        <v>102</v>
      </c>
      <c r="AS4813" t="s">
        <v>83</v>
      </c>
      <c r="AT4813" s="5">
        <v>36892</v>
      </c>
      <c r="AU4813" t="s">
        <v>76</v>
      </c>
      <c r="AV4813" t="s">
        <v>187</v>
      </c>
      <c r="AW4813" t="s">
        <v>372</v>
      </c>
    </row>
    <row r="4814" spans="1:49" x14ac:dyDescent="0.25">
      <c r="A4814">
        <v>720</v>
      </c>
      <c r="B4814" t="s">
        <v>26626</v>
      </c>
      <c r="C4814">
        <v>1</v>
      </c>
      <c r="D4814" t="s">
        <v>86</v>
      </c>
      <c r="E4814" t="s">
        <v>661</v>
      </c>
      <c r="F4814" t="s">
        <v>108</v>
      </c>
      <c r="G4814">
        <v>137.54</v>
      </c>
      <c r="H4814" t="s">
        <v>247</v>
      </c>
      <c r="I4814" t="s">
        <v>63</v>
      </c>
      <c r="J4814" t="s">
        <v>178</v>
      </c>
      <c r="K4814" t="s">
        <v>26627</v>
      </c>
      <c r="L4814" t="s">
        <v>26628</v>
      </c>
      <c r="M4814" t="s">
        <v>5352</v>
      </c>
      <c r="N4814">
        <v>220.50524934383202</v>
      </c>
      <c r="O4814">
        <v>42</v>
      </c>
      <c r="P4814">
        <v>44</v>
      </c>
      <c r="Q4814">
        <v>95.7</v>
      </c>
      <c r="R4814">
        <v>95</v>
      </c>
      <c r="S4814">
        <v>99.9</v>
      </c>
      <c r="T4814">
        <v>6</v>
      </c>
      <c r="U4814">
        <v>12</v>
      </c>
      <c r="V4814">
        <v>6250</v>
      </c>
      <c r="AB4814" t="s">
        <v>129</v>
      </c>
      <c r="AC4814" t="s">
        <v>129</v>
      </c>
      <c r="AD4814" t="s">
        <v>129</v>
      </c>
      <c r="AE4814" t="s">
        <v>63</v>
      </c>
      <c r="AG4814">
        <v>1971</v>
      </c>
      <c r="AH4814">
        <v>25.76</v>
      </c>
      <c r="AI4814">
        <v>38.686638000000002</v>
      </c>
      <c r="AJ4814">
        <v>-94.836260999999993</v>
      </c>
      <c r="AK4814" t="s">
        <v>262</v>
      </c>
      <c r="AL4814">
        <v>4</v>
      </c>
      <c r="AM4814" t="s">
        <v>63</v>
      </c>
      <c r="AN4814" t="s">
        <v>26629</v>
      </c>
      <c r="AO4814" t="s">
        <v>79</v>
      </c>
      <c r="AP4814" t="s">
        <v>170</v>
      </c>
      <c r="AQ4814" t="s">
        <v>101</v>
      </c>
      <c r="AR4814" t="s">
        <v>102</v>
      </c>
      <c r="AS4814" t="s">
        <v>83</v>
      </c>
      <c r="AT4814" s="5">
        <v>36892</v>
      </c>
      <c r="AU4814" t="s">
        <v>63</v>
      </c>
      <c r="AV4814" t="s">
        <v>187</v>
      </c>
      <c r="AW4814" t="s">
        <v>372</v>
      </c>
    </row>
    <row r="4815" spans="1:49" x14ac:dyDescent="0.25">
      <c r="A4815">
        <v>84</v>
      </c>
      <c r="B4815" t="s">
        <v>4997</v>
      </c>
      <c r="C4815">
        <v>1</v>
      </c>
      <c r="D4815" t="s">
        <v>86</v>
      </c>
      <c r="E4815" t="s">
        <v>661</v>
      </c>
      <c r="F4815" t="s">
        <v>108</v>
      </c>
      <c r="G4815">
        <v>137.99</v>
      </c>
      <c r="H4815" t="s">
        <v>223</v>
      </c>
      <c r="I4815" t="s">
        <v>63</v>
      </c>
      <c r="J4815" t="s">
        <v>178</v>
      </c>
      <c r="K4815" t="s">
        <v>4998</v>
      </c>
      <c r="L4815" t="s">
        <v>4999</v>
      </c>
      <c r="M4815" t="s">
        <v>491</v>
      </c>
      <c r="N4815">
        <v>275</v>
      </c>
      <c r="P4815">
        <v>28</v>
      </c>
      <c r="Q4815">
        <v>96.9</v>
      </c>
      <c r="R4815">
        <v>90</v>
      </c>
      <c r="S4815">
        <v>97.7</v>
      </c>
      <c r="T4815">
        <v>5</v>
      </c>
      <c r="U4815">
        <v>3</v>
      </c>
      <c r="V4815">
        <v>161</v>
      </c>
      <c r="AB4815" t="s">
        <v>98</v>
      </c>
      <c r="AC4815" t="s">
        <v>98</v>
      </c>
      <c r="AD4815" t="s">
        <v>129</v>
      </c>
      <c r="AE4815" t="s">
        <v>63</v>
      </c>
      <c r="AG4815">
        <v>1971</v>
      </c>
      <c r="AH4815">
        <v>26.17</v>
      </c>
      <c r="AI4815">
        <v>38.694800000000001</v>
      </c>
      <c r="AJ4815">
        <v>-94.836439999999996</v>
      </c>
      <c r="AL4815">
        <v>4</v>
      </c>
      <c r="AM4815" t="s">
        <v>63</v>
      </c>
      <c r="AN4815" t="s">
        <v>5000</v>
      </c>
      <c r="AO4815" t="s">
        <v>79</v>
      </c>
      <c r="AP4815" t="s">
        <v>147</v>
      </c>
      <c r="AQ4815" t="s">
        <v>264</v>
      </c>
      <c r="AR4815" t="s">
        <v>265</v>
      </c>
      <c r="AS4815" t="s">
        <v>83</v>
      </c>
      <c r="AT4815" s="5">
        <v>36892</v>
      </c>
      <c r="AU4815" t="s">
        <v>63</v>
      </c>
      <c r="AV4815" t="s">
        <v>200</v>
      </c>
      <c r="AW4815" t="s">
        <v>150</v>
      </c>
    </row>
    <row r="4816" spans="1:49" x14ac:dyDescent="0.25">
      <c r="A4816">
        <v>4538</v>
      </c>
      <c r="B4816" t="s">
        <v>18377</v>
      </c>
      <c r="C4816">
        <v>1</v>
      </c>
      <c r="D4816" t="s">
        <v>86</v>
      </c>
      <c r="E4816" t="s">
        <v>176</v>
      </c>
      <c r="F4816" t="s">
        <v>177</v>
      </c>
      <c r="G4816">
        <v>40.33</v>
      </c>
      <c r="H4816" t="s">
        <v>489</v>
      </c>
      <c r="I4816" t="s">
        <v>63</v>
      </c>
      <c r="J4816" t="s">
        <v>178</v>
      </c>
      <c r="K4816" t="s">
        <v>18378</v>
      </c>
      <c r="L4816" t="s">
        <v>1565</v>
      </c>
      <c r="M4816" t="s">
        <v>181</v>
      </c>
      <c r="N4816">
        <v>28.805774278215225</v>
      </c>
      <c r="P4816">
        <v>42.299868766404202</v>
      </c>
      <c r="Q4816">
        <v>86.4</v>
      </c>
      <c r="R4816">
        <v>65</v>
      </c>
      <c r="S4816">
        <v>57.300000000000004</v>
      </c>
      <c r="T4816">
        <v>3</v>
      </c>
      <c r="U4816">
        <v>17</v>
      </c>
      <c r="V4816">
        <v>2780</v>
      </c>
      <c r="AB4816" t="s">
        <v>63</v>
      </c>
      <c r="AC4816" t="s">
        <v>63</v>
      </c>
      <c r="AD4816" t="s">
        <v>63</v>
      </c>
      <c r="AE4816" t="s">
        <v>75</v>
      </c>
      <c r="AG4816">
        <v>1964</v>
      </c>
      <c r="AH4816">
        <v>3.21</v>
      </c>
      <c r="AI4816">
        <v>38.622169999999997</v>
      </c>
      <c r="AJ4816">
        <v>-95.005899999999997</v>
      </c>
      <c r="AL4816">
        <v>2</v>
      </c>
      <c r="AM4816" t="s">
        <v>63</v>
      </c>
      <c r="AN4816" t="s">
        <v>18379</v>
      </c>
      <c r="AO4816" t="s">
        <v>79</v>
      </c>
      <c r="AP4816" t="s">
        <v>170</v>
      </c>
      <c r="AQ4816" t="s">
        <v>843</v>
      </c>
      <c r="AR4816" t="s">
        <v>246</v>
      </c>
      <c r="AS4816" t="s">
        <v>83</v>
      </c>
      <c r="AT4816" s="5">
        <v>37987</v>
      </c>
      <c r="AU4816" t="s">
        <v>129</v>
      </c>
      <c r="AV4816" t="s">
        <v>149</v>
      </c>
      <c r="AW4816" t="s">
        <v>150</v>
      </c>
    </row>
    <row r="4817" spans="1:49" x14ac:dyDescent="0.25">
      <c r="A4817">
        <v>5622</v>
      </c>
      <c r="B4817" t="s">
        <v>14234</v>
      </c>
      <c r="C4817">
        <v>1</v>
      </c>
      <c r="D4817" t="s">
        <v>86</v>
      </c>
      <c r="E4817" t="s">
        <v>176</v>
      </c>
      <c r="F4817" t="s">
        <v>177</v>
      </c>
      <c r="G4817">
        <v>47.52</v>
      </c>
      <c r="H4817" t="s">
        <v>208</v>
      </c>
      <c r="I4817" t="s">
        <v>63</v>
      </c>
      <c r="J4817" t="s">
        <v>178</v>
      </c>
      <c r="K4817" t="s">
        <v>14235</v>
      </c>
      <c r="L4817" t="s">
        <v>14236</v>
      </c>
      <c r="M4817" t="s">
        <v>181</v>
      </c>
      <c r="N4817">
        <v>665.91207349081367</v>
      </c>
      <c r="P4817">
        <v>28</v>
      </c>
      <c r="Q4817">
        <v>72.8</v>
      </c>
      <c r="R4817">
        <v>85</v>
      </c>
      <c r="S4817">
        <v>91</v>
      </c>
      <c r="T4817">
        <v>4</v>
      </c>
      <c r="U4817">
        <v>14</v>
      </c>
      <c r="V4817">
        <v>3620</v>
      </c>
      <c r="AB4817" t="s">
        <v>98</v>
      </c>
      <c r="AC4817" t="s">
        <v>98</v>
      </c>
      <c r="AD4817" t="s">
        <v>98</v>
      </c>
      <c r="AE4817" t="s">
        <v>63</v>
      </c>
      <c r="AG4817">
        <v>1964</v>
      </c>
      <c r="AH4817">
        <v>10.450000000000001</v>
      </c>
      <c r="AI4817">
        <v>38.621409999999997</v>
      </c>
      <c r="AJ4817">
        <v>-94.872100000000003</v>
      </c>
      <c r="AL4817">
        <v>5</v>
      </c>
      <c r="AM4817" t="s">
        <v>63</v>
      </c>
      <c r="AN4817" t="s">
        <v>14237</v>
      </c>
      <c r="AO4817" t="s">
        <v>79</v>
      </c>
      <c r="AP4817" t="s">
        <v>170</v>
      </c>
      <c r="AQ4817" t="s">
        <v>159</v>
      </c>
      <c r="AR4817" t="s">
        <v>326</v>
      </c>
      <c r="AS4817" t="s">
        <v>83</v>
      </c>
      <c r="AT4817" s="5">
        <v>37257</v>
      </c>
      <c r="AU4817" t="s">
        <v>103</v>
      </c>
      <c r="AV4817" t="s">
        <v>187</v>
      </c>
      <c r="AW4817" t="s">
        <v>105</v>
      </c>
    </row>
    <row r="4818" spans="1:49" x14ac:dyDescent="0.25">
      <c r="A4818">
        <v>564</v>
      </c>
      <c r="B4818" t="s">
        <v>8092</v>
      </c>
      <c r="C4818">
        <v>1</v>
      </c>
      <c r="D4818" t="s">
        <v>86</v>
      </c>
      <c r="E4818" t="s">
        <v>176</v>
      </c>
      <c r="F4818" t="s">
        <v>177</v>
      </c>
      <c r="G4818">
        <v>52.550000000000004</v>
      </c>
      <c r="H4818" t="s">
        <v>109</v>
      </c>
      <c r="I4818" t="s">
        <v>63</v>
      </c>
      <c r="J4818" t="s">
        <v>178</v>
      </c>
      <c r="K4818" t="s">
        <v>8093</v>
      </c>
      <c r="L4818" t="s">
        <v>8094</v>
      </c>
      <c r="M4818" t="s">
        <v>181</v>
      </c>
      <c r="N4818">
        <v>172.50656167979002</v>
      </c>
      <c r="P4818">
        <v>44</v>
      </c>
      <c r="Q4818">
        <v>96.4</v>
      </c>
      <c r="R4818">
        <v>85</v>
      </c>
      <c r="S4818">
        <v>98.600000000000009</v>
      </c>
      <c r="T4818">
        <v>3</v>
      </c>
      <c r="U4818">
        <v>9</v>
      </c>
      <c r="V4818">
        <v>6830</v>
      </c>
      <c r="AB4818" t="s">
        <v>98</v>
      </c>
      <c r="AC4818" t="s">
        <v>98</v>
      </c>
      <c r="AD4818" t="s">
        <v>98</v>
      </c>
      <c r="AE4818" t="s">
        <v>63</v>
      </c>
      <c r="AG4818">
        <v>1968</v>
      </c>
      <c r="AH4818">
        <v>15.55</v>
      </c>
      <c r="AI4818">
        <v>38.621169999999999</v>
      </c>
      <c r="AJ4818">
        <v>-94.777959999999993</v>
      </c>
      <c r="AL4818">
        <v>3</v>
      </c>
      <c r="AM4818" t="s">
        <v>63</v>
      </c>
      <c r="AN4818" t="s">
        <v>8095</v>
      </c>
      <c r="AO4818" t="s">
        <v>79</v>
      </c>
      <c r="AP4818" t="s">
        <v>170</v>
      </c>
      <c r="AQ4818" t="s">
        <v>285</v>
      </c>
      <c r="AR4818" t="s">
        <v>286</v>
      </c>
      <c r="AS4818" t="s">
        <v>83</v>
      </c>
      <c r="AT4818" s="5">
        <v>35796</v>
      </c>
      <c r="AU4818" t="s">
        <v>76</v>
      </c>
      <c r="AV4818" t="s">
        <v>200</v>
      </c>
      <c r="AW4818" t="s">
        <v>150</v>
      </c>
    </row>
    <row r="4819" spans="1:49" x14ac:dyDescent="0.25">
      <c r="A4819">
        <v>1376</v>
      </c>
      <c r="B4819" t="s">
        <v>1729</v>
      </c>
      <c r="C4819">
        <v>1</v>
      </c>
      <c r="D4819" t="s">
        <v>86</v>
      </c>
      <c r="E4819" t="s">
        <v>176</v>
      </c>
      <c r="F4819" t="s">
        <v>177</v>
      </c>
      <c r="G4819">
        <v>56.33</v>
      </c>
      <c r="H4819" t="s">
        <v>724</v>
      </c>
      <c r="I4819" t="s">
        <v>63</v>
      </c>
      <c r="J4819" t="s">
        <v>178</v>
      </c>
      <c r="K4819" t="s">
        <v>1730</v>
      </c>
      <c r="L4819" t="s">
        <v>1731</v>
      </c>
      <c r="M4819" t="s">
        <v>181</v>
      </c>
      <c r="N4819">
        <v>27.750001491836976</v>
      </c>
      <c r="P4819">
        <v>44</v>
      </c>
      <c r="Q4819">
        <v>93.9</v>
      </c>
      <c r="R4819">
        <v>95</v>
      </c>
      <c r="S4819">
        <v>96</v>
      </c>
      <c r="T4819">
        <v>4</v>
      </c>
      <c r="U4819">
        <v>7</v>
      </c>
      <c r="V4819">
        <v>7260</v>
      </c>
      <c r="X4819" t="s">
        <v>1732</v>
      </c>
      <c r="Y4819" t="s">
        <v>144</v>
      </c>
      <c r="Z4819" t="s">
        <v>303</v>
      </c>
      <c r="AA4819" t="s">
        <v>146</v>
      </c>
      <c r="AB4819" t="s">
        <v>63</v>
      </c>
      <c r="AC4819" t="s">
        <v>63</v>
      </c>
      <c r="AD4819" t="s">
        <v>63</v>
      </c>
      <c r="AE4819" t="s">
        <v>98</v>
      </c>
      <c r="AG4819">
        <v>1967</v>
      </c>
      <c r="AH4819">
        <v>19.34</v>
      </c>
      <c r="AI4819">
        <v>38.620910000000002</v>
      </c>
      <c r="AJ4819">
        <v>-94.707939999999994</v>
      </c>
      <c r="AL4819">
        <v>1</v>
      </c>
      <c r="AM4819" t="s">
        <v>63</v>
      </c>
      <c r="AN4819" t="s">
        <v>1733</v>
      </c>
      <c r="AO4819" t="s">
        <v>79</v>
      </c>
      <c r="AP4819" t="s">
        <v>116</v>
      </c>
      <c r="AQ4819" t="s">
        <v>653</v>
      </c>
      <c r="AR4819" t="s">
        <v>240</v>
      </c>
      <c r="AS4819" t="s">
        <v>83</v>
      </c>
      <c r="AT4819" s="5">
        <v>39801</v>
      </c>
      <c r="AU4819" t="s">
        <v>129</v>
      </c>
      <c r="AV4819" t="s">
        <v>149</v>
      </c>
      <c r="AW4819" t="s">
        <v>150</v>
      </c>
    </row>
    <row r="4820" spans="1:49" x14ac:dyDescent="0.25">
      <c r="A4820">
        <v>1030</v>
      </c>
      <c r="B4820" t="s">
        <v>2998</v>
      </c>
      <c r="C4820">
        <v>1</v>
      </c>
      <c r="D4820" t="s">
        <v>86</v>
      </c>
      <c r="E4820" t="s">
        <v>661</v>
      </c>
      <c r="F4820" t="s">
        <v>108</v>
      </c>
      <c r="G4820">
        <v>122.67</v>
      </c>
      <c r="H4820" t="s">
        <v>1246</v>
      </c>
      <c r="I4820" t="s">
        <v>63</v>
      </c>
      <c r="J4820" t="s">
        <v>178</v>
      </c>
      <c r="K4820" t="s">
        <v>2999</v>
      </c>
      <c r="L4820" t="s">
        <v>180</v>
      </c>
      <c r="M4820" t="s">
        <v>3000</v>
      </c>
      <c r="N4820">
        <v>829.59317585301835</v>
      </c>
      <c r="P4820">
        <v>44</v>
      </c>
      <c r="Q4820">
        <v>97.3</v>
      </c>
      <c r="R4820">
        <v>90</v>
      </c>
      <c r="S4820">
        <v>97.5</v>
      </c>
      <c r="T4820">
        <v>7</v>
      </c>
      <c r="U4820">
        <v>11</v>
      </c>
      <c r="V4820">
        <v>5000</v>
      </c>
      <c r="AB4820" t="s">
        <v>98</v>
      </c>
      <c r="AC4820" t="s">
        <v>98</v>
      </c>
      <c r="AD4820" t="s">
        <v>129</v>
      </c>
      <c r="AE4820" t="s">
        <v>63</v>
      </c>
      <c r="AG4820">
        <v>1976</v>
      </c>
      <c r="AH4820">
        <v>10.83</v>
      </c>
      <c r="AI4820">
        <v>38.50564</v>
      </c>
      <c r="AJ4820">
        <v>-94.931650000000005</v>
      </c>
      <c r="AL4820">
        <v>7</v>
      </c>
      <c r="AM4820" t="s">
        <v>63</v>
      </c>
      <c r="AN4820" t="s">
        <v>3001</v>
      </c>
      <c r="AO4820" t="s">
        <v>79</v>
      </c>
      <c r="AP4820" t="s">
        <v>170</v>
      </c>
      <c r="AQ4820" t="s">
        <v>207</v>
      </c>
      <c r="AR4820" t="s">
        <v>424</v>
      </c>
      <c r="AS4820" t="s">
        <v>83</v>
      </c>
      <c r="AT4820" s="5">
        <v>41575</v>
      </c>
      <c r="AU4820" t="s">
        <v>76</v>
      </c>
      <c r="AV4820" t="s">
        <v>187</v>
      </c>
      <c r="AW4820" t="s">
        <v>188</v>
      </c>
    </row>
    <row r="4821" spans="1:49" x14ac:dyDescent="0.25">
      <c r="A4821">
        <v>1087</v>
      </c>
      <c r="B4821" t="s">
        <v>18865</v>
      </c>
      <c r="C4821">
        <v>1</v>
      </c>
      <c r="D4821" t="s">
        <v>86</v>
      </c>
      <c r="E4821" t="s">
        <v>661</v>
      </c>
      <c r="F4821" t="s">
        <v>108</v>
      </c>
      <c r="G4821">
        <v>123.07000000000001</v>
      </c>
      <c r="H4821" t="s">
        <v>247</v>
      </c>
      <c r="I4821" t="s">
        <v>63</v>
      </c>
      <c r="J4821" t="s">
        <v>178</v>
      </c>
      <c r="K4821" t="s">
        <v>18866</v>
      </c>
      <c r="L4821" t="s">
        <v>18867</v>
      </c>
      <c r="M4821" t="s">
        <v>12318</v>
      </c>
      <c r="N4821">
        <v>175.68897637795277</v>
      </c>
      <c r="P4821">
        <v>44</v>
      </c>
      <c r="Q4821">
        <v>99.4</v>
      </c>
      <c r="R4821">
        <v>90</v>
      </c>
      <c r="S4821">
        <v>97.5</v>
      </c>
      <c r="T4821">
        <v>1</v>
      </c>
      <c r="U4821">
        <v>11</v>
      </c>
      <c r="V4821">
        <v>5000</v>
      </c>
      <c r="AB4821" t="s">
        <v>129</v>
      </c>
      <c r="AC4821" t="s">
        <v>98</v>
      </c>
      <c r="AD4821" t="s">
        <v>98</v>
      </c>
      <c r="AE4821" t="s">
        <v>63</v>
      </c>
      <c r="AG4821">
        <v>1975</v>
      </c>
      <c r="AH4821">
        <v>11.23</v>
      </c>
      <c r="AI4821">
        <v>38.510750000000002</v>
      </c>
      <c r="AJ4821">
        <v>-94.928286</v>
      </c>
      <c r="AL4821">
        <v>3</v>
      </c>
      <c r="AM4821" t="s">
        <v>63</v>
      </c>
      <c r="AN4821" t="s">
        <v>18868</v>
      </c>
      <c r="AO4821" t="s">
        <v>79</v>
      </c>
      <c r="AP4821" t="s">
        <v>170</v>
      </c>
      <c r="AQ4821" t="s">
        <v>207</v>
      </c>
      <c r="AR4821" t="s">
        <v>545</v>
      </c>
      <c r="AS4821" t="s">
        <v>83</v>
      </c>
      <c r="AT4821" s="5">
        <v>41389</v>
      </c>
      <c r="AU4821" t="s">
        <v>63</v>
      </c>
      <c r="AV4821" t="s">
        <v>187</v>
      </c>
      <c r="AW4821" t="s">
        <v>188</v>
      </c>
    </row>
    <row r="4822" spans="1:49" x14ac:dyDescent="0.25">
      <c r="A4822">
        <v>2909</v>
      </c>
      <c r="B4822" t="s">
        <v>12316</v>
      </c>
      <c r="C4822">
        <v>1</v>
      </c>
      <c r="D4822" t="s">
        <v>86</v>
      </c>
      <c r="E4822" t="s">
        <v>661</v>
      </c>
      <c r="F4822" t="s">
        <v>108</v>
      </c>
      <c r="G4822">
        <v>123.75</v>
      </c>
      <c r="H4822" t="s">
        <v>90</v>
      </c>
      <c r="I4822" t="s">
        <v>63</v>
      </c>
      <c r="J4822" t="s">
        <v>178</v>
      </c>
      <c r="K4822" t="s">
        <v>12317</v>
      </c>
      <c r="L4822" t="s">
        <v>491</v>
      </c>
      <c r="M4822" t="s">
        <v>12318</v>
      </c>
      <c r="N4822">
        <v>142.48687664041995</v>
      </c>
      <c r="O4822">
        <v>30</v>
      </c>
      <c r="P4822">
        <v>44</v>
      </c>
      <c r="Q4822">
        <v>96</v>
      </c>
      <c r="R4822">
        <v>97</v>
      </c>
      <c r="S4822">
        <v>87</v>
      </c>
      <c r="T4822">
        <v>0</v>
      </c>
      <c r="U4822">
        <v>12</v>
      </c>
      <c r="V4822">
        <v>4710</v>
      </c>
      <c r="W4822" t="s">
        <v>70</v>
      </c>
      <c r="AB4822" t="s">
        <v>98</v>
      </c>
      <c r="AC4822" t="s">
        <v>129</v>
      </c>
      <c r="AD4822" t="s">
        <v>129</v>
      </c>
      <c r="AE4822" t="s">
        <v>63</v>
      </c>
      <c r="AG4822">
        <v>1975</v>
      </c>
      <c r="AH4822">
        <v>11.91</v>
      </c>
      <c r="AI4822">
        <v>38.516271000000003</v>
      </c>
      <c r="AJ4822">
        <v>-94.918170000000003</v>
      </c>
      <c r="AK4822" t="s">
        <v>77</v>
      </c>
      <c r="AL4822">
        <v>3</v>
      </c>
      <c r="AM4822" t="s">
        <v>63</v>
      </c>
      <c r="AN4822" t="s">
        <v>12319</v>
      </c>
      <c r="AO4822" t="s">
        <v>79</v>
      </c>
      <c r="AP4822" t="s">
        <v>170</v>
      </c>
      <c r="AQ4822" t="s">
        <v>401</v>
      </c>
      <c r="AR4822" t="s">
        <v>467</v>
      </c>
      <c r="AS4822" t="s">
        <v>83</v>
      </c>
      <c r="AT4822" s="5">
        <v>35796</v>
      </c>
      <c r="AU4822" t="s">
        <v>63</v>
      </c>
      <c r="AV4822" t="s">
        <v>187</v>
      </c>
      <c r="AW4822" t="s">
        <v>188</v>
      </c>
    </row>
    <row r="4823" spans="1:49" x14ac:dyDescent="0.25">
      <c r="A4823">
        <v>72</v>
      </c>
      <c r="B4823" t="s">
        <v>10041</v>
      </c>
      <c r="C4823">
        <v>1</v>
      </c>
      <c r="D4823" t="s">
        <v>86</v>
      </c>
      <c r="E4823" t="s">
        <v>661</v>
      </c>
      <c r="F4823" t="s">
        <v>108</v>
      </c>
      <c r="G4823">
        <v>124.19</v>
      </c>
      <c r="H4823" t="s">
        <v>223</v>
      </c>
      <c r="I4823" t="s">
        <v>63</v>
      </c>
      <c r="J4823" t="s">
        <v>178</v>
      </c>
      <c r="K4823" t="s">
        <v>10042</v>
      </c>
      <c r="L4823" t="s">
        <v>10043</v>
      </c>
      <c r="M4823" t="s">
        <v>10044</v>
      </c>
      <c r="N4823">
        <v>212.3031496062992</v>
      </c>
      <c r="O4823">
        <v>54</v>
      </c>
      <c r="P4823">
        <v>44</v>
      </c>
      <c r="Q4823">
        <v>98.7</v>
      </c>
      <c r="R4823">
        <v>90</v>
      </c>
      <c r="S4823">
        <v>99.9</v>
      </c>
      <c r="T4823">
        <v>4</v>
      </c>
      <c r="U4823">
        <v>12</v>
      </c>
      <c r="V4823">
        <v>4710</v>
      </c>
      <c r="AB4823" t="s">
        <v>129</v>
      </c>
      <c r="AC4823" t="s">
        <v>98</v>
      </c>
      <c r="AD4823" t="s">
        <v>129</v>
      </c>
      <c r="AE4823" t="s">
        <v>63</v>
      </c>
      <c r="AG4823">
        <v>1975</v>
      </c>
      <c r="AH4823">
        <v>12.35</v>
      </c>
      <c r="AI4823">
        <v>38.519778000000002</v>
      </c>
      <c r="AJ4823">
        <v>-94.911244999999994</v>
      </c>
      <c r="AK4823" t="s">
        <v>262</v>
      </c>
      <c r="AL4823">
        <v>3</v>
      </c>
      <c r="AM4823" t="s">
        <v>63</v>
      </c>
      <c r="AN4823" t="s">
        <v>10045</v>
      </c>
      <c r="AO4823" t="s">
        <v>79</v>
      </c>
      <c r="AP4823" t="s">
        <v>170</v>
      </c>
      <c r="AQ4823" t="s">
        <v>171</v>
      </c>
      <c r="AR4823" t="s">
        <v>1138</v>
      </c>
      <c r="AS4823" t="s">
        <v>83</v>
      </c>
      <c r="AT4823" s="5">
        <v>35796</v>
      </c>
      <c r="AU4823" t="s">
        <v>63</v>
      </c>
      <c r="AV4823" t="s">
        <v>187</v>
      </c>
      <c r="AW4823" t="s">
        <v>188</v>
      </c>
    </row>
    <row r="4824" spans="1:49" x14ac:dyDescent="0.25">
      <c r="A4824">
        <v>573</v>
      </c>
      <c r="B4824" t="s">
        <v>14024</v>
      </c>
      <c r="C4824">
        <v>1</v>
      </c>
      <c r="D4824" t="s">
        <v>86</v>
      </c>
      <c r="E4824" t="s">
        <v>661</v>
      </c>
      <c r="F4824" t="s">
        <v>108</v>
      </c>
      <c r="G4824">
        <v>124.43</v>
      </c>
      <c r="H4824" t="s">
        <v>208</v>
      </c>
      <c r="I4824" t="s">
        <v>63</v>
      </c>
      <c r="J4824" t="s">
        <v>178</v>
      </c>
      <c r="K4824" t="s">
        <v>14025</v>
      </c>
      <c r="L4824" t="s">
        <v>14026</v>
      </c>
      <c r="M4824" t="s">
        <v>12318</v>
      </c>
      <c r="N4824">
        <v>206.20078740157481</v>
      </c>
      <c r="O4824">
        <v>45</v>
      </c>
      <c r="P4824">
        <v>44</v>
      </c>
      <c r="Q4824">
        <v>99.4</v>
      </c>
      <c r="R4824">
        <v>95</v>
      </c>
      <c r="S4824">
        <v>100</v>
      </c>
      <c r="T4824">
        <v>1</v>
      </c>
      <c r="U4824">
        <v>12</v>
      </c>
      <c r="V4824">
        <v>4710</v>
      </c>
      <c r="AB4824" t="s">
        <v>129</v>
      </c>
      <c r="AC4824" t="s">
        <v>129</v>
      </c>
      <c r="AD4824" t="s">
        <v>129</v>
      </c>
      <c r="AE4824" t="s">
        <v>63</v>
      </c>
      <c r="AG4824">
        <v>1975</v>
      </c>
      <c r="AH4824">
        <v>12.59</v>
      </c>
      <c r="AI4824">
        <v>38.521773000000003</v>
      </c>
      <c r="AJ4824">
        <v>-94.907640999999998</v>
      </c>
      <c r="AK4824" t="s">
        <v>77</v>
      </c>
      <c r="AL4824">
        <v>3</v>
      </c>
      <c r="AM4824" t="s">
        <v>63</v>
      </c>
      <c r="AN4824" t="s">
        <v>14027</v>
      </c>
      <c r="AO4824" t="s">
        <v>79</v>
      </c>
      <c r="AP4824" t="s">
        <v>170</v>
      </c>
      <c r="AQ4824" t="s">
        <v>207</v>
      </c>
      <c r="AR4824" t="s">
        <v>545</v>
      </c>
      <c r="AS4824" t="s">
        <v>83</v>
      </c>
      <c r="AT4824" s="5">
        <v>35947</v>
      </c>
      <c r="AU4824" t="s">
        <v>63</v>
      </c>
      <c r="AV4824" t="s">
        <v>187</v>
      </c>
      <c r="AW4824" t="s">
        <v>188</v>
      </c>
    </row>
    <row r="4825" spans="1:49" x14ac:dyDescent="0.25">
      <c r="A4825">
        <v>622</v>
      </c>
      <c r="B4825" t="s">
        <v>17676</v>
      </c>
      <c r="C4825">
        <v>1</v>
      </c>
      <c r="D4825" t="s">
        <v>86</v>
      </c>
      <c r="E4825" t="s">
        <v>661</v>
      </c>
      <c r="F4825" t="s">
        <v>108</v>
      </c>
      <c r="G4825">
        <v>125.78</v>
      </c>
      <c r="H4825" t="s">
        <v>223</v>
      </c>
      <c r="I4825" t="s">
        <v>63</v>
      </c>
      <c r="J4825" t="s">
        <v>178</v>
      </c>
      <c r="K4825" t="s">
        <v>17677</v>
      </c>
      <c r="L4825" t="s">
        <v>17678</v>
      </c>
      <c r="M4825" t="s">
        <v>17679</v>
      </c>
      <c r="N4825">
        <v>172.50656167979002</v>
      </c>
      <c r="O4825">
        <v>10</v>
      </c>
      <c r="P4825">
        <v>44</v>
      </c>
      <c r="Q4825">
        <v>99.600000000000009</v>
      </c>
      <c r="R4825">
        <v>95</v>
      </c>
      <c r="S4825">
        <v>97.9</v>
      </c>
      <c r="T4825">
        <v>1</v>
      </c>
      <c r="U4825">
        <v>12</v>
      </c>
      <c r="V4825">
        <v>4710</v>
      </c>
      <c r="AB4825" t="s">
        <v>98</v>
      </c>
      <c r="AC4825" t="s">
        <v>98</v>
      </c>
      <c r="AD4825" t="s">
        <v>129</v>
      </c>
      <c r="AE4825" t="s">
        <v>63</v>
      </c>
      <c r="AG4825">
        <v>1975</v>
      </c>
      <c r="AH4825">
        <v>13.94</v>
      </c>
      <c r="AI4825">
        <v>38.534973000000001</v>
      </c>
      <c r="AJ4825">
        <v>-94.889512999999994</v>
      </c>
      <c r="AK4825" t="s">
        <v>262</v>
      </c>
      <c r="AL4825">
        <v>3</v>
      </c>
      <c r="AM4825" t="s">
        <v>63</v>
      </c>
      <c r="AN4825" t="s">
        <v>17680</v>
      </c>
      <c r="AO4825" t="s">
        <v>79</v>
      </c>
      <c r="AP4825" t="s">
        <v>170</v>
      </c>
      <c r="AQ4825" t="s">
        <v>653</v>
      </c>
      <c r="AR4825" t="s">
        <v>677</v>
      </c>
      <c r="AS4825" t="s">
        <v>83</v>
      </c>
      <c r="AT4825" s="5">
        <v>35156</v>
      </c>
      <c r="AU4825" t="s">
        <v>63</v>
      </c>
      <c r="AV4825" t="s">
        <v>187</v>
      </c>
      <c r="AW4825" t="s">
        <v>188</v>
      </c>
    </row>
    <row r="4826" spans="1:49" x14ac:dyDescent="0.25">
      <c r="A4826">
        <v>585</v>
      </c>
      <c r="B4826" t="s">
        <v>24396</v>
      </c>
      <c r="C4826">
        <v>1</v>
      </c>
      <c r="D4826" t="s">
        <v>86</v>
      </c>
      <c r="E4826" t="s">
        <v>661</v>
      </c>
      <c r="F4826" t="s">
        <v>108</v>
      </c>
      <c r="G4826">
        <v>119.25</v>
      </c>
      <c r="H4826" t="s">
        <v>208</v>
      </c>
      <c r="I4826" t="s">
        <v>63</v>
      </c>
      <c r="J4826" t="s">
        <v>178</v>
      </c>
      <c r="K4826" t="s">
        <v>24397</v>
      </c>
      <c r="L4826" t="s">
        <v>24398</v>
      </c>
      <c r="M4826" t="s">
        <v>12318</v>
      </c>
      <c r="N4826">
        <v>221.09580052493439</v>
      </c>
      <c r="O4826">
        <v>35</v>
      </c>
      <c r="P4826">
        <v>44.0000017171145</v>
      </c>
      <c r="Q4826">
        <v>99.7</v>
      </c>
      <c r="R4826">
        <v>90</v>
      </c>
      <c r="S4826">
        <v>99.9</v>
      </c>
      <c r="T4826">
        <v>1</v>
      </c>
      <c r="U4826">
        <v>17</v>
      </c>
      <c r="V4826">
        <v>2815</v>
      </c>
      <c r="AB4826" t="s">
        <v>98</v>
      </c>
      <c r="AC4826" t="s">
        <v>98</v>
      </c>
      <c r="AD4826" t="s">
        <v>98</v>
      </c>
      <c r="AE4826" t="s">
        <v>63</v>
      </c>
      <c r="AG4826">
        <v>1975</v>
      </c>
      <c r="AH4826">
        <v>7.24</v>
      </c>
      <c r="AI4826">
        <v>38.461815000000001</v>
      </c>
      <c r="AJ4826">
        <v>-94.955607999999998</v>
      </c>
      <c r="AK4826" t="s">
        <v>77</v>
      </c>
      <c r="AL4826">
        <v>3</v>
      </c>
      <c r="AM4826" t="s">
        <v>63</v>
      </c>
      <c r="AN4826" t="s">
        <v>24399</v>
      </c>
      <c r="AO4826" t="s">
        <v>79</v>
      </c>
      <c r="AP4826" t="s">
        <v>170</v>
      </c>
      <c r="AQ4826" t="s">
        <v>186</v>
      </c>
      <c r="AR4826" t="s">
        <v>256</v>
      </c>
      <c r="AS4826" t="s">
        <v>83</v>
      </c>
      <c r="AT4826" s="5">
        <v>37257</v>
      </c>
      <c r="AU4826" t="s">
        <v>63</v>
      </c>
      <c r="AV4826" t="s">
        <v>187</v>
      </c>
      <c r="AW4826" t="s">
        <v>188</v>
      </c>
    </row>
    <row r="4827" spans="1:49" x14ac:dyDescent="0.25">
      <c r="A4827">
        <v>213</v>
      </c>
      <c r="B4827" t="s">
        <v>8694</v>
      </c>
      <c r="C4827">
        <v>1</v>
      </c>
      <c r="D4827" t="s">
        <v>86</v>
      </c>
      <c r="E4827" t="s">
        <v>661</v>
      </c>
      <c r="F4827" t="s">
        <v>108</v>
      </c>
      <c r="G4827">
        <v>119.96000000000001</v>
      </c>
      <c r="H4827" t="s">
        <v>223</v>
      </c>
      <c r="I4827" t="s">
        <v>63</v>
      </c>
      <c r="J4827" t="s">
        <v>178</v>
      </c>
      <c r="K4827" t="s">
        <v>8695</v>
      </c>
      <c r="L4827" t="s">
        <v>8696</v>
      </c>
      <c r="M4827" t="s">
        <v>491</v>
      </c>
      <c r="N4827">
        <v>274.6062992125984</v>
      </c>
      <c r="P4827">
        <v>28</v>
      </c>
      <c r="Q4827">
        <v>96.9</v>
      </c>
      <c r="R4827">
        <v>85</v>
      </c>
      <c r="S4827">
        <v>99.9</v>
      </c>
      <c r="T4827">
        <v>3</v>
      </c>
      <c r="U4827">
        <v>3</v>
      </c>
      <c r="V4827">
        <v>265</v>
      </c>
      <c r="AB4827" t="s">
        <v>98</v>
      </c>
      <c r="AC4827" t="s">
        <v>98</v>
      </c>
      <c r="AD4827" t="s">
        <v>98</v>
      </c>
      <c r="AE4827" t="s">
        <v>63</v>
      </c>
      <c r="AG4827">
        <v>1975</v>
      </c>
      <c r="AH4827">
        <v>8.18</v>
      </c>
      <c r="AI4827">
        <v>38.469169999999998</v>
      </c>
      <c r="AJ4827">
        <v>-94.946780000000004</v>
      </c>
      <c r="AL4827">
        <v>4</v>
      </c>
      <c r="AM4827" t="s">
        <v>63</v>
      </c>
      <c r="AN4827" t="s">
        <v>8697</v>
      </c>
      <c r="AO4827" t="s">
        <v>79</v>
      </c>
      <c r="AP4827" t="s">
        <v>116</v>
      </c>
      <c r="AQ4827" t="s">
        <v>653</v>
      </c>
      <c r="AR4827" t="s">
        <v>654</v>
      </c>
      <c r="AS4827" t="s">
        <v>83</v>
      </c>
      <c r="AT4827" s="5">
        <v>35796</v>
      </c>
      <c r="AU4827" t="s">
        <v>63</v>
      </c>
      <c r="AV4827" t="s">
        <v>200</v>
      </c>
      <c r="AW4827" t="s">
        <v>150</v>
      </c>
    </row>
    <row r="4828" spans="1:49" x14ac:dyDescent="0.25">
      <c r="A4828">
        <v>1914</v>
      </c>
      <c r="B4828" t="s">
        <v>10217</v>
      </c>
      <c r="C4828">
        <v>1</v>
      </c>
      <c r="D4828" t="s">
        <v>86</v>
      </c>
      <c r="E4828" t="s">
        <v>661</v>
      </c>
      <c r="F4828" t="s">
        <v>108</v>
      </c>
      <c r="G4828">
        <v>120.91</v>
      </c>
      <c r="H4828" t="s">
        <v>1246</v>
      </c>
      <c r="I4828" t="s">
        <v>63</v>
      </c>
      <c r="J4828" t="s">
        <v>178</v>
      </c>
      <c r="K4828" t="s">
        <v>10218</v>
      </c>
      <c r="L4828" t="s">
        <v>2549</v>
      </c>
      <c r="M4828" t="s">
        <v>10044</v>
      </c>
      <c r="N4828">
        <v>579.59317585301835</v>
      </c>
      <c r="P4828">
        <v>44</v>
      </c>
      <c r="Q4828">
        <v>97.4</v>
      </c>
      <c r="R4828">
        <v>80</v>
      </c>
      <c r="S4828">
        <v>92.2</v>
      </c>
      <c r="T4828">
        <v>4</v>
      </c>
      <c r="U4828">
        <v>17</v>
      </c>
      <c r="V4828">
        <v>2815</v>
      </c>
      <c r="AB4828" t="s">
        <v>98</v>
      </c>
      <c r="AC4828" t="s">
        <v>98</v>
      </c>
      <c r="AD4828" t="s">
        <v>98</v>
      </c>
      <c r="AE4828" t="s">
        <v>63</v>
      </c>
      <c r="AG4828">
        <v>1975</v>
      </c>
      <c r="AH4828">
        <v>9.1300000000000008</v>
      </c>
      <c r="AI4828">
        <v>38.483742999999997</v>
      </c>
      <c r="AJ4828">
        <v>-94.945567999999994</v>
      </c>
      <c r="AL4828">
        <v>5</v>
      </c>
      <c r="AM4828" t="s">
        <v>63</v>
      </c>
      <c r="AN4828" t="s">
        <v>10219</v>
      </c>
      <c r="AO4828" t="s">
        <v>79</v>
      </c>
      <c r="AP4828" t="s">
        <v>170</v>
      </c>
      <c r="AQ4828" t="s">
        <v>101</v>
      </c>
      <c r="AR4828" t="s">
        <v>102</v>
      </c>
      <c r="AS4828" t="s">
        <v>83</v>
      </c>
      <c r="AT4828" s="5">
        <v>35886</v>
      </c>
      <c r="AU4828" t="s">
        <v>76</v>
      </c>
      <c r="AV4828" t="s">
        <v>187</v>
      </c>
      <c r="AW4828" t="s">
        <v>188</v>
      </c>
    </row>
    <row r="4829" spans="1:49" x14ac:dyDescent="0.25">
      <c r="A4829">
        <v>673</v>
      </c>
      <c r="B4829" t="s">
        <v>14238</v>
      </c>
      <c r="C4829">
        <v>1</v>
      </c>
      <c r="D4829" t="s">
        <v>86</v>
      </c>
      <c r="E4829" t="s">
        <v>661</v>
      </c>
      <c r="F4829" t="s">
        <v>108</v>
      </c>
      <c r="G4829">
        <v>122.27</v>
      </c>
      <c r="H4829" t="s">
        <v>208</v>
      </c>
      <c r="I4829" t="s">
        <v>63</v>
      </c>
      <c r="J4829" t="s">
        <v>178</v>
      </c>
      <c r="K4829" t="s">
        <v>14239</v>
      </c>
      <c r="L4829" t="s">
        <v>14240</v>
      </c>
      <c r="M4829" t="s">
        <v>10044</v>
      </c>
      <c r="N4829">
        <v>213.71391076115486</v>
      </c>
      <c r="P4829">
        <v>44</v>
      </c>
      <c r="Q4829">
        <v>99.7</v>
      </c>
      <c r="R4829">
        <v>90</v>
      </c>
      <c r="S4829">
        <v>99.9</v>
      </c>
      <c r="T4829">
        <v>1</v>
      </c>
      <c r="U4829">
        <v>17</v>
      </c>
      <c r="V4829">
        <v>2815</v>
      </c>
      <c r="AB4829" t="s">
        <v>98</v>
      </c>
      <c r="AC4829" t="s">
        <v>129</v>
      </c>
      <c r="AD4829" t="s">
        <v>98</v>
      </c>
      <c r="AE4829" t="s">
        <v>63</v>
      </c>
      <c r="AG4829">
        <v>1975</v>
      </c>
      <c r="AH4829">
        <v>10.290000000000001</v>
      </c>
      <c r="AI4829">
        <v>38.499820999999997</v>
      </c>
      <c r="AJ4829">
        <v>-94.934455</v>
      </c>
      <c r="AL4829">
        <v>4</v>
      </c>
      <c r="AM4829" t="s">
        <v>63</v>
      </c>
      <c r="AN4829" t="s">
        <v>14241</v>
      </c>
      <c r="AO4829" t="s">
        <v>79</v>
      </c>
      <c r="AP4829" t="s">
        <v>170</v>
      </c>
      <c r="AQ4829" t="s">
        <v>255</v>
      </c>
      <c r="AR4829" t="s">
        <v>910</v>
      </c>
      <c r="AS4829" t="s">
        <v>83</v>
      </c>
      <c r="AT4829" s="5">
        <v>35947</v>
      </c>
      <c r="AU4829" t="s">
        <v>63</v>
      </c>
      <c r="AV4829" t="s">
        <v>187</v>
      </c>
      <c r="AW4829" t="s">
        <v>188</v>
      </c>
    </row>
    <row r="4830" spans="1:49" x14ac:dyDescent="0.25">
      <c r="A4830">
        <v>1490</v>
      </c>
      <c r="B4830" t="s">
        <v>20858</v>
      </c>
      <c r="C4830">
        <v>1</v>
      </c>
      <c r="D4830" t="s">
        <v>86</v>
      </c>
      <c r="E4830" t="s">
        <v>661</v>
      </c>
      <c r="F4830" t="s">
        <v>108</v>
      </c>
      <c r="G4830">
        <v>123.78</v>
      </c>
      <c r="H4830" t="s">
        <v>138</v>
      </c>
      <c r="I4830" t="s">
        <v>63</v>
      </c>
      <c r="J4830" t="s">
        <v>178</v>
      </c>
      <c r="K4830" t="s">
        <v>20859</v>
      </c>
      <c r="L4830" t="s">
        <v>15077</v>
      </c>
      <c r="M4830" t="s">
        <v>8696</v>
      </c>
      <c r="N4830">
        <v>23.786089238845143</v>
      </c>
      <c r="O4830">
        <v>30</v>
      </c>
      <c r="P4830">
        <v>80</v>
      </c>
      <c r="Q4830">
        <v>80.7</v>
      </c>
      <c r="R4830">
        <v>90</v>
      </c>
      <c r="S4830">
        <v>96.2</v>
      </c>
      <c r="T4830">
        <v>5</v>
      </c>
      <c r="U4830">
        <v>12</v>
      </c>
      <c r="V4830">
        <v>9420</v>
      </c>
      <c r="AB4830" t="s">
        <v>63</v>
      </c>
      <c r="AC4830" t="s">
        <v>63</v>
      </c>
      <c r="AD4830" t="s">
        <v>63</v>
      </c>
      <c r="AE4830" t="s">
        <v>98</v>
      </c>
      <c r="AG4830">
        <v>1973</v>
      </c>
      <c r="AH4830">
        <v>11.94</v>
      </c>
      <c r="AI4830">
        <v>38.516750000000002</v>
      </c>
      <c r="AJ4830">
        <v>-94.917730000000006</v>
      </c>
      <c r="AK4830" t="s">
        <v>77</v>
      </c>
      <c r="AL4830">
        <v>2</v>
      </c>
      <c r="AM4830" t="s">
        <v>63</v>
      </c>
      <c r="AN4830" t="s">
        <v>20860</v>
      </c>
      <c r="AO4830" t="s">
        <v>79</v>
      </c>
      <c r="AP4830" t="s">
        <v>116</v>
      </c>
      <c r="AQ4830" t="s">
        <v>133</v>
      </c>
      <c r="AR4830" t="s">
        <v>133</v>
      </c>
      <c r="AS4830" t="s">
        <v>83</v>
      </c>
      <c r="AT4830" s="5">
        <v>36192</v>
      </c>
      <c r="AU4830" t="s">
        <v>129</v>
      </c>
      <c r="AV4830" t="s">
        <v>200</v>
      </c>
      <c r="AW4830" t="s">
        <v>150</v>
      </c>
    </row>
    <row r="4831" spans="1:49" x14ac:dyDescent="0.25">
      <c r="A4831">
        <v>1135</v>
      </c>
      <c r="B4831" t="s">
        <v>15308</v>
      </c>
      <c r="C4831">
        <v>1</v>
      </c>
      <c r="D4831" t="s">
        <v>86</v>
      </c>
      <c r="E4831" t="s">
        <v>305</v>
      </c>
      <c r="F4831" t="s">
        <v>108</v>
      </c>
      <c r="G4831">
        <v>110.44</v>
      </c>
      <c r="H4831" t="s">
        <v>820</v>
      </c>
      <c r="I4831" t="s">
        <v>63</v>
      </c>
      <c r="J4831" t="s">
        <v>178</v>
      </c>
      <c r="K4831" t="s">
        <v>15309</v>
      </c>
      <c r="L4831" t="s">
        <v>398</v>
      </c>
      <c r="M4831" t="s">
        <v>3593</v>
      </c>
      <c r="N4831">
        <v>256.49606299212599</v>
      </c>
      <c r="O4831">
        <v>1</v>
      </c>
      <c r="P4831">
        <v>28</v>
      </c>
      <c r="Q4831">
        <v>91</v>
      </c>
      <c r="R4831">
        <v>90</v>
      </c>
      <c r="S4831">
        <v>99.100000000000009</v>
      </c>
      <c r="T4831">
        <v>0</v>
      </c>
      <c r="U4831">
        <v>3</v>
      </c>
      <c r="V4831">
        <v>161</v>
      </c>
      <c r="AB4831" t="s">
        <v>129</v>
      </c>
      <c r="AC4831" t="s">
        <v>98</v>
      </c>
      <c r="AD4831" t="s">
        <v>98</v>
      </c>
      <c r="AE4831" t="s">
        <v>63</v>
      </c>
      <c r="AG4831">
        <v>1978</v>
      </c>
      <c r="AH4831">
        <v>5.0200000000000005</v>
      </c>
      <c r="AI4831">
        <v>38.461730000000003</v>
      </c>
      <c r="AJ4831">
        <v>-94.686400000000006</v>
      </c>
      <c r="AK4831" t="s">
        <v>77</v>
      </c>
      <c r="AL4831">
        <v>4</v>
      </c>
      <c r="AM4831" t="s">
        <v>63</v>
      </c>
      <c r="AN4831" t="s">
        <v>15310</v>
      </c>
      <c r="AO4831" t="s">
        <v>79</v>
      </c>
      <c r="AP4831" t="s">
        <v>116</v>
      </c>
      <c r="AQ4831" t="s">
        <v>81</v>
      </c>
      <c r="AR4831" t="s">
        <v>82</v>
      </c>
      <c r="AS4831" t="s">
        <v>83</v>
      </c>
      <c r="AT4831" s="5">
        <v>36039</v>
      </c>
      <c r="AU4831" t="s">
        <v>63</v>
      </c>
      <c r="AV4831" t="s">
        <v>200</v>
      </c>
      <c r="AW4831" t="s">
        <v>150</v>
      </c>
    </row>
    <row r="4832" spans="1:49" x14ac:dyDescent="0.25">
      <c r="A4832">
        <v>243</v>
      </c>
      <c r="B4832" t="s">
        <v>24377</v>
      </c>
      <c r="C4832">
        <v>1</v>
      </c>
      <c r="D4832" t="s">
        <v>86</v>
      </c>
      <c r="E4832" t="s">
        <v>305</v>
      </c>
      <c r="F4832" t="s">
        <v>108</v>
      </c>
      <c r="G4832">
        <v>111.48</v>
      </c>
      <c r="H4832" t="s">
        <v>90</v>
      </c>
      <c r="I4832" t="s">
        <v>63</v>
      </c>
      <c r="J4832" t="s">
        <v>178</v>
      </c>
      <c r="K4832" t="s">
        <v>24378</v>
      </c>
      <c r="L4832" t="s">
        <v>24379</v>
      </c>
      <c r="M4832" t="s">
        <v>24380</v>
      </c>
      <c r="N4832">
        <v>142.48687664041995</v>
      </c>
      <c r="O4832">
        <v>6</v>
      </c>
      <c r="P4832">
        <v>40</v>
      </c>
      <c r="Q4832">
        <v>95</v>
      </c>
      <c r="R4832">
        <v>90</v>
      </c>
      <c r="S4832">
        <v>99.8</v>
      </c>
      <c r="T4832">
        <v>0</v>
      </c>
      <c r="U4832">
        <v>15</v>
      </c>
      <c r="V4832">
        <v>4135</v>
      </c>
      <c r="AB4832" t="s">
        <v>98</v>
      </c>
      <c r="AC4832" t="s">
        <v>98</v>
      </c>
      <c r="AD4832" t="s">
        <v>98</v>
      </c>
      <c r="AE4832" t="s">
        <v>63</v>
      </c>
      <c r="AG4832">
        <v>1978</v>
      </c>
      <c r="AH4832">
        <v>6.0200000000000005</v>
      </c>
      <c r="AI4832">
        <v>38.476190000000003</v>
      </c>
      <c r="AJ4832">
        <v>-94.686350000000004</v>
      </c>
      <c r="AK4832" t="s">
        <v>77</v>
      </c>
      <c r="AL4832">
        <v>3</v>
      </c>
      <c r="AM4832" t="s">
        <v>63</v>
      </c>
      <c r="AN4832" t="s">
        <v>24381</v>
      </c>
      <c r="AO4832" t="s">
        <v>79</v>
      </c>
      <c r="AP4832" t="s">
        <v>170</v>
      </c>
      <c r="AQ4832" t="s">
        <v>255</v>
      </c>
      <c r="AR4832" t="s">
        <v>256</v>
      </c>
      <c r="AS4832" t="s">
        <v>83</v>
      </c>
      <c r="AT4832" s="5">
        <v>35796</v>
      </c>
      <c r="AU4832" t="s">
        <v>63</v>
      </c>
      <c r="AV4832" t="s">
        <v>187</v>
      </c>
      <c r="AW4832" t="s">
        <v>372</v>
      </c>
    </row>
    <row r="4833" spans="1:49" x14ac:dyDescent="0.25">
      <c r="A4833">
        <v>65</v>
      </c>
      <c r="B4833" t="s">
        <v>8075</v>
      </c>
      <c r="C4833">
        <v>1</v>
      </c>
      <c r="D4833" t="s">
        <v>86</v>
      </c>
      <c r="E4833" t="s">
        <v>305</v>
      </c>
      <c r="F4833" t="s">
        <v>108</v>
      </c>
      <c r="G4833">
        <v>112.51</v>
      </c>
      <c r="H4833" t="s">
        <v>223</v>
      </c>
      <c r="I4833" t="s">
        <v>63</v>
      </c>
      <c r="J4833" t="s">
        <v>178</v>
      </c>
      <c r="K4833" t="s">
        <v>8076</v>
      </c>
      <c r="L4833" t="s">
        <v>7941</v>
      </c>
      <c r="M4833" t="s">
        <v>3593</v>
      </c>
      <c r="N4833">
        <v>268.50393700787401</v>
      </c>
      <c r="O4833">
        <v>3</v>
      </c>
      <c r="P4833">
        <v>28</v>
      </c>
      <c r="Q4833">
        <v>97</v>
      </c>
      <c r="R4833">
        <v>85</v>
      </c>
      <c r="S4833">
        <v>99.600000000000009</v>
      </c>
      <c r="T4833">
        <v>0</v>
      </c>
      <c r="U4833">
        <v>3</v>
      </c>
      <c r="V4833">
        <v>161</v>
      </c>
      <c r="AB4833" t="s">
        <v>98</v>
      </c>
      <c r="AC4833" t="s">
        <v>98</v>
      </c>
      <c r="AD4833" t="s">
        <v>98</v>
      </c>
      <c r="AE4833" t="s">
        <v>63</v>
      </c>
      <c r="AG4833">
        <v>1978</v>
      </c>
      <c r="AH4833">
        <v>7.03</v>
      </c>
      <c r="AI4833">
        <v>38.490740000000002</v>
      </c>
      <c r="AJ4833">
        <v>-94.686809999999994</v>
      </c>
      <c r="AK4833" t="s">
        <v>77</v>
      </c>
      <c r="AL4833">
        <v>4</v>
      </c>
      <c r="AM4833" t="s">
        <v>63</v>
      </c>
      <c r="AN4833" t="s">
        <v>8077</v>
      </c>
      <c r="AO4833" t="s">
        <v>79</v>
      </c>
      <c r="AP4833" t="s">
        <v>116</v>
      </c>
      <c r="AQ4833" t="s">
        <v>255</v>
      </c>
      <c r="AR4833" t="s">
        <v>256</v>
      </c>
      <c r="AS4833" t="s">
        <v>83</v>
      </c>
      <c r="AT4833" s="5">
        <v>35796</v>
      </c>
      <c r="AU4833" t="s">
        <v>63</v>
      </c>
      <c r="AV4833" t="s">
        <v>200</v>
      </c>
      <c r="AW4833" t="s">
        <v>150</v>
      </c>
    </row>
    <row r="4834" spans="1:49" x14ac:dyDescent="0.25">
      <c r="A4834">
        <v>593</v>
      </c>
      <c r="B4834" t="s">
        <v>24758</v>
      </c>
      <c r="C4834">
        <v>1</v>
      </c>
      <c r="D4834" t="s">
        <v>86</v>
      </c>
      <c r="E4834" t="s">
        <v>305</v>
      </c>
      <c r="F4834" t="s">
        <v>108</v>
      </c>
      <c r="G4834">
        <v>114.53</v>
      </c>
      <c r="H4834" t="s">
        <v>223</v>
      </c>
      <c r="I4834" t="s">
        <v>63</v>
      </c>
      <c r="J4834" t="s">
        <v>178</v>
      </c>
      <c r="K4834" t="s">
        <v>24759</v>
      </c>
      <c r="L4834" t="s">
        <v>7941</v>
      </c>
      <c r="M4834" t="s">
        <v>3593</v>
      </c>
      <c r="N4834">
        <v>268.50393700787401</v>
      </c>
      <c r="P4834">
        <v>36</v>
      </c>
      <c r="Q4834">
        <v>98</v>
      </c>
      <c r="R4834">
        <v>85</v>
      </c>
      <c r="S4834">
        <v>98.100000000000009</v>
      </c>
      <c r="T4834">
        <v>0</v>
      </c>
      <c r="U4834">
        <v>4</v>
      </c>
      <c r="V4834">
        <v>330</v>
      </c>
      <c r="AB4834" t="s">
        <v>98</v>
      </c>
      <c r="AC4834" t="s">
        <v>98</v>
      </c>
      <c r="AD4834" t="s">
        <v>129</v>
      </c>
      <c r="AE4834" t="s">
        <v>63</v>
      </c>
      <c r="AG4834">
        <v>1979</v>
      </c>
      <c r="AH4834">
        <v>9.0400000000000009</v>
      </c>
      <c r="AI4834">
        <v>38.519660000000002</v>
      </c>
      <c r="AJ4834">
        <v>-94.685299999999998</v>
      </c>
      <c r="AL4834">
        <v>4</v>
      </c>
      <c r="AM4834" t="s">
        <v>63</v>
      </c>
      <c r="AN4834" t="s">
        <v>24760</v>
      </c>
      <c r="AO4834" t="s">
        <v>79</v>
      </c>
      <c r="AP4834" t="s">
        <v>116</v>
      </c>
      <c r="AQ4834" t="s">
        <v>246</v>
      </c>
      <c r="AR4834" t="s">
        <v>1153</v>
      </c>
      <c r="AS4834" t="s">
        <v>83</v>
      </c>
      <c r="AT4834" s="5">
        <v>35156</v>
      </c>
      <c r="AU4834" t="s">
        <v>63</v>
      </c>
      <c r="AV4834" t="s">
        <v>187</v>
      </c>
      <c r="AW4834" t="s">
        <v>188</v>
      </c>
    </row>
    <row r="4835" spans="1:49" x14ac:dyDescent="0.25">
      <c r="A4835">
        <v>296</v>
      </c>
      <c r="B4835" t="s">
        <v>11884</v>
      </c>
      <c r="C4835">
        <v>1</v>
      </c>
      <c r="D4835" t="s">
        <v>86</v>
      </c>
      <c r="E4835" t="s">
        <v>305</v>
      </c>
      <c r="F4835" t="s">
        <v>108</v>
      </c>
      <c r="G4835">
        <v>115.53</v>
      </c>
      <c r="H4835" t="s">
        <v>90</v>
      </c>
      <c r="I4835" t="s">
        <v>63</v>
      </c>
      <c r="J4835" t="s">
        <v>178</v>
      </c>
      <c r="K4835" t="s">
        <v>11885</v>
      </c>
      <c r="L4835" t="s">
        <v>491</v>
      </c>
      <c r="M4835" t="s">
        <v>1763</v>
      </c>
      <c r="N4835">
        <v>131.98818897637796</v>
      </c>
      <c r="P4835">
        <v>40</v>
      </c>
      <c r="Q4835">
        <v>93.5</v>
      </c>
      <c r="R4835">
        <v>85</v>
      </c>
      <c r="S4835">
        <v>99.8</v>
      </c>
      <c r="T4835">
        <v>4</v>
      </c>
      <c r="U4835">
        <v>14</v>
      </c>
      <c r="V4835">
        <v>4925</v>
      </c>
      <c r="AB4835" t="s">
        <v>98</v>
      </c>
      <c r="AC4835" t="s">
        <v>98</v>
      </c>
      <c r="AD4835" t="s">
        <v>98</v>
      </c>
      <c r="AE4835" t="s">
        <v>63</v>
      </c>
      <c r="AG4835">
        <v>1978</v>
      </c>
      <c r="AH4835">
        <v>10.040000000000001</v>
      </c>
      <c r="AI4835">
        <v>38.534179999999999</v>
      </c>
      <c r="AJ4835">
        <v>-94.68441</v>
      </c>
      <c r="AL4835">
        <v>3</v>
      </c>
      <c r="AM4835" t="s">
        <v>63</v>
      </c>
      <c r="AN4835" t="s">
        <v>11886</v>
      </c>
      <c r="AO4835" t="s">
        <v>79</v>
      </c>
      <c r="AP4835" t="s">
        <v>170</v>
      </c>
      <c r="AQ4835" t="s">
        <v>653</v>
      </c>
      <c r="AR4835" t="s">
        <v>677</v>
      </c>
      <c r="AS4835" t="s">
        <v>83</v>
      </c>
      <c r="AT4835" s="5">
        <v>35796</v>
      </c>
      <c r="AU4835" t="s">
        <v>63</v>
      </c>
      <c r="AV4835" t="s">
        <v>187</v>
      </c>
      <c r="AW4835" t="s">
        <v>85</v>
      </c>
    </row>
    <row r="4836" spans="1:49" x14ac:dyDescent="0.25">
      <c r="A4836">
        <v>331</v>
      </c>
      <c r="B4836" t="s">
        <v>24648</v>
      </c>
      <c r="C4836">
        <v>1</v>
      </c>
      <c r="D4836" t="s">
        <v>86</v>
      </c>
      <c r="E4836" t="s">
        <v>305</v>
      </c>
      <c r="F4836" t="s">
        <v>108</v>
      </c>
      <c r="G4836">
        <v>116.55</v>
      </c>
      <c r="H4836" t="s">
        <v>223</v>
      </c>
      <c r="I4836" t="s">
        <v>63</v>
      </c>
      <c r="J4836" t="s">
        <v>178</v>
      </c>
      <c r="K4836" t="s">
        <v>24649</v>
      </c>
      <c r="L4836" t="s">
        <v>398</v>
      </c>
      <c r="M4836" t="s">
        <v>9636</v>
      </c>
      <c r="N4836">
        <v>322.50656167979002</v>
      </c>
      <c r="O4836">
        <v>0</v>
      </c>
      <c r="P4836">
        <v>28</v>
      </c>
      <c r="Q4836">
        <v>97</v>
      </c>
      <c r="R4836">
        <v>85</v>
      </c>
      <c r="S4836">
        <v>96.7</v>
      </c>
      <c r="T4836">
        <v>3</v>
      </c>
      <c r="U4836">
        <v>3</v>
      </c>
      <c r="V4836">
        <v>161</v>
      </c>
      <c r="AB4836" t="s">
        <v>98</v>
      </c>
      <c r="AC4836" t="s">
        <v>98</v>
      </c>
      <c r="AD4836" t="s">
        <v>98</v>
      </c>
      <c r="AE4836" t="s">
        <v>63</v>
      </c>
      <c r="AG4836">
        <v>1979</v>
      </c>
      <c r="AH4836">
        <v>11.06</v>
      </c>
      <c r="AI4836">
        <v>38.548720000000003</v>
      </c>
      <c r="AJ4836">
        <v>-94.687370000000001</v>
      </c>
      <c r="AL4836">
        <v>4</v>
      </c>
      <c r="AM4836" t="s">
        <v>63</v>
      </c>
      <c r="AN4836" t="s">
        <v>24650</v>
      </c>
      <c r="AO4836" t="s">
        <v>79</v>
      </c>
      <c r="AP4836" t="s">
        <v>170</v>
      </c>
      <c r="AQ4836" t="s">
        <v>951</v>
      </c>
      <c r="AR4836" t="s">
        <v>2589</v>
      </c>
      <c r="AS4836" t="s">
        <v>83</v>
      </c>
      <c r="AT4836" s="5">
        <v>35156</v>
      </c>
      <c r="AU4836" t="s">
        <v>63</v>
      </c>
      <c r="AV4836" t="s">
        <v>200</v>
      </c>
      <c r="AW4836" t="s">
        <v>150</v>
      </c>
    </row>
    <row r="4837" spans="1:49" x14ac:dyDescent="0.25">
      <c r="A4837">
        <v>155</v>
      </c>
      <c r="B4837" t="s">
        <v>23877</v>
      </c>
      <c r="C4837">
        <v>1</v>
      </c>
      <c r="D4837" t="s">
        <v>86</v>
      </c>
      <c r="E4837" t="s">
        <v>305</v>
      </c>
      <c r="F4837" t="s">
        <v>108</v>
      </c>
      <c r="G4837">
        <v>117.62</v>
      </c>
      <c r="H4837" t="s">
        <v>223</v>
      </c>
      <c r="I4837" t="s">
        <v>63</v>
      </c>
      <c r="J4837" t="s">
        <v>178</v>
      </c>
      <c r="K4837" t="s">
        <v>23878</v>
      </c>
      <c r="L4837" t="s">
        <v>398</v>
      </c>
      <c r="M4837" t="s">
        <v>23879</v>
      </c>
      <c r="N4837">
        <v>286.61417322834643</v>
      </c>
      <c r="O4837">
        <v>16</v>
      </c>
      <c r="P4837">
        <v>36</v>
      </c>
      <c r="Q4837">
        <v>98</v>
      </c>
      <c r="R4837">
        <v>90</v>
      </c>
      <c r="S4837">
        <v>98.7</v>
      </c>
      <c r="T4837">
        <v>0</v>
      </c>
      <c r="U4837">
        <v>7</v>
      </c>
      <c r="V4837">
        <v>1260</v>
      </c>
      <c r="AB4837" t="s">
        <v>98</v>
      </c>
      <c r="AC4837" t="s">
        <v>98</v>
      </c>
      <c r="AD4837" t="s">
        <v>98</v>
      </c>
      <c r="AE4837" t="s">
        <v>63</v>
      </c>
      <c r="AG4837">
        <v>1979</v>
      </c>
      <c r="AH4837">
        <v>12.13</v>
      </c>
      <c r="AI4837">
        <v>38.56326</v>
      </c>
      <c r="AJ4837">
        <v>-94.693629999999999</v>
      </c>
      <c r="AK4837" t="s">
        <v>262</v>
      </c>
      <c r="AL4837">
        <v>4</v>
      </c>
      <c r="AM4837" t="s">
        <v>63</v>
      </c>
      <c r="AN4837" t="s">
        <v>23880</v>
      </c>
      <c r="AO4837" t="s">
        <v>79</v>
      </c>
      <c r="AP4837" t="s">
        <v>170</v>
      </c>
      <c r="AQ4837" t="s">
        <v>654</v>
      </c>
      <c r="AR4837" t="s">
        <v>133</v>
      </c>
      <c r="AS4837" t="s">
        <v>83</v>
      </c>
      <c r="AT4837" s="5">
        <v>35156</v>
      </c>
      <c r="AU4837" t="s">
        <v>63</v>
      </c>
      <c r="AV4837" t="s">
        <v>187</v>
      </c>
      <c r="AW4837" t="s">
        <v>188</v>
      </c>
    </row>
    <row r="4838" spans="1:49" x14ac:dyDescent="0.25">
      <c r="A4838">
        <v>297</v>
      </c>
      <c r="B4838" t="s">
        <v>3580</v>
      </c>
      <c r="C4838">
        <v>1</v>
      </c>
      <c r="D4838" t="s">
        <v>86</v>
      </c>
      <c r="E4838" t="s">
        <v>305</v>
      </c>
      <c r="F4838" t="s">
        <v>108</v>
      </c>
      <c r="G4838">
        <v>118.62</v>
      </c>
      <c r="H4838" t="s">
        <v>90</v>
      </c>
      <c r="I4838" t="s">
        <v>63</v>
      </c>
      <c r="J4838" t="s">
        <v>178</v>
      </c>
      <c r="K4838" t="s">
        <v>3581</v>
      </c>
      <c r="L4838" t="s">
        <v>3582</v>
      </c>
      <c r="M4838" t="s">
        <v>1763</v>
      </c>
      <c r="N4838">
        <v>132.51312335958005</v>
      </c>
      <c r="O4838">
        <v>5</v>
      </c>
      <c r="P4838">
        <v>40</v>
      </c>
      <c r="Q4838">
        <v>91.4</v>
      </c>
      <c r="R4838">
        <v>85</v>
      </c>
      <c r="S4838">
        <v>99.8</v>
      </c>
      <c r="T4838">
        <v>6</v>
      </c>
      <c r="U4838">
        <v>14</v>
      </c>
      <c r="V4838">
        <v>5100</v>
      </c>
      <c r="AB4838" t="s">
        <v>98</v>
      </c>
      <c r="AC4838" t="s">
        <v>98</v>
      </c>
      <c r="AD4838" t="s">
        <v>98</v>
      </c>
      <c r="AE4838" t="s">
        <v>63</v>
      </c>
      <c r="AG4838">
        <v>1978</v>
      </c>
      <c r="AH4838">
        <v>13.14</v>
      </c>
      <c r="AI4838">
        <v>38.577620000000003</v>
      </c>
      <c r="AJ4838">
        <v>-94.695880000000002</v>
      </c>
      <c r="AK4838" t="s">
        <v>262</v>
      </c>
      <c r="AL4838">
        <v>3</v>
      </c>
      <c r="AM4838" t="s">
        <v>63</v>
      </c>
      <c r="AN4838" t="s">
        <v>3583</v>
      </c>
      <c r="AO4838" t="s">
        <v>79</v>
      </c>
      <c r="AP4838" t="s">
        <v>170</v>
      </c>
      <c r="AQ4838" t="s">
        <v>653</v>
      </c>
      <c r="AR4838" t="s">
        <v>677</v>
      </c>
      <c r="AS4838" t="s">
        <v>83</v>
      </c>
      <c r="AT4838" s="5">
        <v>35796</v>
      </c>
      <c r="AU4838" t="s">
        <v>63</v>
      </c>
      <c r="AV4838" t="s">
        <v>187</v>
      </c>
      <c r="AW4838" t="s">
        <v>85</v>
      </c>
    </row>
    <row r="4839" spans="1:49" x14ac:dyDescent="0.25">
      <c r="A4839">
        <v>558</v>
      </c>
      <c r="B4839" t="s">
        <v>22681</v>
      </c>
      <c r="C4839">
        <v>1</v>
      </c>
      <c r="D4839" t="s">
        <v>86</v>
      </c>
      <c r="E4839" t="s">
        <v>305</v>
      </c>
      <c r="F4839" t="s">
        <v>108</v>
      </c>
      <c r="G4839">
        <v>119.75</v>
      </c>
      <c r="H4839" t="s">
        <v>1156</v>
      </c>
      <c r="I4839" t="s">
        <v>63</v>
      </c>
      <c r="J4839" t="s">
        <v>178</v>
      </c>
      <c r="K4839" t="s">
        <v>22682</v>
      </c>
      <c r="L4839" t="s">
        <v>1731</v>
      </c>
      <c r="M4839" t="s">
        <v>1763</v>
      </c>
      <c r="N4839">
        <v>183.20209973753282</v>
      </c>
      <c r="P4839">
        <v>40</v>
      </c>
      <c r="Q4839">
        <v>92.5</v>
      </c>
      <c r="R4839">
        <v>85</v>
      </c>
      <c r="S4839">
        <v>96.5</v>
      </c>
      <c r="T4839">
        <v>4</v>
      </c>
      <c r="U4839">
        <v>14</v>
      </c>
      <c r="V4839">
        <v>5100</v>
      </c>
      <c r="AB4839" t="s">
        <v>98</v>
      </c>
      <c r="AC4839" t="s">
        <v>98</v>
      </c>
      <c r="AD4839" t="s">
        <v>98</v>
      </c>
      <c r="AE4839" t="s">
        <v>63</v>
      </c>
      <c r="AG4839">
        <v>1979</v>
      </c>
      <c r="AH4839">
        <v>14.26</v>
      </c>
      <c r="AI4839">
        <v>38.593969999999999</v>
      </c>
      <c r="AJ4839">
        <v>-94.693979999999996</v>
      </c>
      <c r="AL4839">
        <v>3</v>
      </c>
      <c r="AM4839" t="s">
        <v>63</v>
      </c>
      <c r="AN4839" t="s">
        <v>22683</v>
      </c>
      <c r="AO4839" t="s">
        <v>79</v>
      </c>
      <c r="AP4839" t="s">
        <v>170</v>
      </c>
      <c r="AQ4839" t="s">
        <v>424</v>
      </c>
      <c r="AR4839" t="s">
        <v>133</v>
      </c>
      <c r="AS4839" t="s">
        <v>83</v>
      </c>
      <c r="AT4839" s="5">
        <v>36526</v>
      </c>
      <c r="AU4839" t="s">
        <v>76</v>
      </c>
      <c r="AV4839" t="s">
        <v>187</v>
      </c>
      <c r="AW4839" t="s">
        <v>85</v>
      </c>
    </row>
    <row r="4840" spans="1:49" x14ac:dyDescent="0.25">
      <c r="A4840">
        <v>156</v>
      </c>
      <c r="B4840" t="s">
        <v>3591</v>
      </c>
      <c r="C4840">
        <v>1</v>
      </c>
      <c r="D4840" t="s">
        <v>86</v>
      </c>
      <c r="E4840" t="s">
        <v>305</v>
      </c>
      <c r="F4840" t="s">
        <v>108</v>
      </c>
      <c r="G4840">
        <v>120.64</v>
      </c>
      <c r="H4840" t="s">
        <v>223</v>
      </c>
      <c r="I4840" t="s">
        <v>63</v>
      </c>
      <c r="J4840" t="s">
        <v>178</v>
      </c>
      <c r="K4840" t="s">
        <v>3592</v>
      </c>
      <c r="L4840" t="s">
        <v>398</v>
      </c>
      <c r="M4840" t="s">
        <v>3593</v>
      </c>
      <c r="N4840">
        <v>268.50393700787401</v>
      </c>
      <c r="O4840">
        <v>3</v>
      </c>
      <c r="P4840">
        <v>28</v>
      </c>
      <c r="Q4840">
        <v>97</v>
      </c>
      <c r="R4840">
        <v>85</v>
      </c>
      <c r="S4840">
        <v>99.4</v>
      </c>
      <c r="T4840">
        <v>0</v>
      </c>
      <c r="U4840">
        <v>3</v>
      </c>
      <c r="V4840">
        <v>161</v>
      </c>
      <c r="AB4840" t="s">
        <v>98</v>
      </c>
      <c r="AC4840" t="s">
        <v>98</v>
      </c>
      <c r="AD4840" t="s">
        <v>129</v>
      </c>
      <c r="AE4840" t="s">
        <v>63</v>
      </c>
      <c r="AG4840">
        <v>1978</v>
      </c>
      <c r="AH4840">
        <v>15.14</v>
      </c>
      <c r="AI4840">
        <v>38.606549999999999</v>
      </c>
      <c r="AJ4840">
        <v>-94.694050000000004</v>
      </c>
      <c r="AK4840" t="s">
        <v>262</v>
      </c>
      <c r="AL4840">
        <v>4</v>
      </c>
      <c r="AM4840" t="s">
        <v>63</v>
      </c>
      <c r="AN4840" t="s">
        <v>3594</v>
      </c>
      <c r="AO4840" t="s">
        <v>79</v>
      </c>
      <c r="AP4840" t="s">
        <v>116</v>
      </c>
      <c r="AQ4840" t="s">
        <v>82</v>
      </c>
      <c r="AR4840" t="s">
        <v>1031</v>
      </c>
      <c r="AS4840" t="s">
        <v>83</v>
      </c>
      <c r="AT4840" s="5">
        <v>35156</v>
      </c>
      <c r="AU4840" t="s">
        <v>63</v>
      </c>
      <c r="AV4840" t="s">
        <v>200</v>
      </c>
      <c r="AW4840" t="s">
        <v>150</v>
      </c>
    </row>
    <row r="4841" spans="1:49" x14ac:dyDescent="0.25">
      <c r="A4841">
        <v>181</v>
      </c>
      <c r="B4841" t="s">
        <v>15461</v>
      </c>
      <c r="C4841">
        <v>1</v>
      </c>
      <c r="D4841" t="s">
        <v>86</v>
      </c>
      <c r="E4841" t="s">
        <v>305</v>
      </c>
      <c r="F4841" t="s">
        <v>108</v>
      </c>
      <c r="G4841">
        <v>121.14</v>
      </c>
      <c r="H4841" t="s">
        <v>223</v>
      </c>
      <c r="I4841" t="s">
        <v>63</v>
      </c>
      <c r="J4841" t="s">
        <v>178</v>
      </c>
      <c r="K4841" t="s">
        <v>15462</v>
      </c>
      <c r="L4841" t="s">
        <v>7941</v>
      </c>
      <c r="M4841" t="s">
        <v>9636</v>
      </c>
      <c r="N4841">
        <v>268.50393700787401</v>
      </c>
      <c r="O4841">
        <v>3</v>
      </c>
      <c r="P4841">
        <v>28</v>
      </c>
      <c r="Q4841">
        <v>97</v>
      </c>
      <c r="R4841">
        <v>85</v>
      </c>
      <c r="S4841">
        <v>97.600000000000009</v>
      </c>
      <c r="T4841">
        <v>0</v>
      </c>
      <c r="U4841">
        <v>3</v>
      </c>
      <c r="V4841">
        <v>161</v>
      </c>
      <c r="AB4841" t="s">
        <v>98</v>
      </c>
      <c r="AC4841" t="s">
        <v>98</v>
      </c>
      <c r="AD4841" t="s">
        <v>98</v>
      </c>
      <c r="AE4841" t="s">
        <v>63</v>
      </c>
      <c r="AG4841">
        <v>1979</v>
      </c>
      <c r="AH4841">
        <v>15.64</v>
      </c>
      <c r="AI4841">
        <v>38.613799999999998</v>
      </c>
      <c r="AJ4841">
        <v>-94.694509999999994</v>
      </c>
      <c r="AK4841" t="s">
        <v>77</v>
      </c>
      <c r="AL4841">
        <v>4</v>
      </c>
      <c r="AM4841" t="s">
        <v>63</v>
      </c>
      <c r="AN4841" t="s">
        <v>15463</v>
      </c>
      <c r="AO4841" t="s">
        <v>79</v>
      </c>
      <c r="AP4841" t="s">
        <v>116</v>
      </c>
      <c r="AQ4841" t="s">
        <v>82</v>
      </c>
      <c r="AR4841" t="s">
        <v>1031</v>
      </c>
      <c r="AS4841" t="s">
        <v>83</v>
      </c>
      <c r="AT4841" s="5">
        <v>35156</v>
      </c>
      <c r="AU4841" t="s">
        <v>63</v>
      </c>
      <c r="AV4841" t="s">
        <v>200</v>
      </c>
      <c r="AW4841" t="s">
        <v>150</v>
      </c>
    </row>
    <row r="4842" spans="1:49" x14ac:dyDescent="0.25">
      <c r="A4842">
        <v>2551</v>
      </c>
      <c r="B4842" t="s">
        <v>23968</v>
      </c>
      <c r="C4842">
        <v>1</v>
      </c>
      <c r="D4842" t="s">
        <v>86</v>
      </c>
      <c r="E4842" t="s">
        <v>176</v>
      </c>
      <c r="F4842" t="s">
        <v>177</v>
      </c>
      <c r="G4842">
        <v>57</v>
      </c>
      <c r="H4842" t="s">
        <v>223</v>
      </c>
      <c r="I4842" t="s">
        <v>63</v>
      </c>
      <c r="J4842" t="s">
        <v>178</v>
      </c>
      <c r="K4842" t="s">
        <v>23969</v>
      </c>
      <c r="L4842" t="s">
        <v>398</v>
      </c>
      <c r="M4842" t="s">
        <v>181</v>
      </c>
      <c r="N4842">
        <v>276.50918635170603</v>
      </c>
      <c r="O4842">
        <v>0</v>
      </c>
      <c r="P4842">
        <v>64</v>
      </c>
      <c r="Q4842">
        <v>98</v>
      </c>
      <c r="R4842">
        <v>77</v>
      </c>
      <c r="S4842">
        <v>81</v>
      </c>
      <c r="T4842">
        <v>0</v>
      </c>
      <c r="U4842">
        <v>7</v>
      </c>
      <c r="V4842">
        <v>3630</v>
      </c>
      <c r="AB4842" t="s">
        <v>98</v>
      </c>
      <c r="AC4842" t="s">
        <v>75</v>
      </c>
      <c r="AD4842" t="s">
        <v>75</v>
      </c>
      <c r="AE4842" t="s">
        <v>63</v>
      </c>
      <c r="AG4842">
        <v>1979</v>
      </c>
      <c r="AH4842">
        <v>16.09</v>
      </c>
      <c r="AI4842">
        <v>38.620840000000001</v>
      </c>
      <c r="AJ4842">
        <v>-94.694919999999996</v>
      </c>
      <c r="AK4842" t="s">
        <v>77</v>
      </c>
      <c r="AL4842">
        <v>4</v>
      </c>
      <c r="AM4842" t="s">
        <v>63</v>
      </c>
      <c r="AN4842" t="s">
        <v>23970</v>
      </c>
      <c r="AO4842" t="s">
        <v>79</v>
      </c>
      <c r="AP4842" t="s">
        <v>170</v>
      </c>
      <c r="AQ4842" t="s">
        <v>443</v>
      </c>
      <c r="AR4842" t="s">
        <v>787</v>
      </c>
      <c r="AS4842" t="s">
        <v>83</v>
      </c>
      <c r="AT4842" s="5">
        <v>37622</v>
      </c>
      <c r="AU4842" t="s">
        <v>63</v>
      </c>
      <c r="AV4842" t="s">
        <v>84</v>
      </c>
      <c r="AW4842" t="s">
        <v>174</v>
      </c>
    </row>
    <row r="4843" spans="1:49" x14ac:dyDescent="0.25">
      <c r="A4843">
        <v>506</v>
      </c>
      <c r="B4843" t="s">
        <v>3197</v>
      </c>
      <c r="C4843">
        <v>1</v>
      </c>
      <c r="D4843" t="s">
        <v>86</v>
      </c>
      <c r="E4843" t="s">
        <v>305</v>
      </c>
      <c r="F4843" t="s">
        <v>108</v>
      </c>
      <c r="G4843">
        <v>122.64</v>
      </c>
      <c r="H4843" t="s">
        <v>90</v>
      </c>
      <c r="I4843" t="s">
        <v>63</v>
      </c>
      <c r="J4843" t="s">
        <v>178</v>
      </c>
      <c r="K4843" t="s">
        <v>3198</v>
      </c>
      <c r="L4843" t="s">
        <v>491</v>
      </c>
      <c r="M4843" t="s">
        <v>2104</v>
      </c>
      <c r="N4843">
        <v>145.50524934383202</v>
      </c>
      <c r="O4843">
        <v>8</v>
      </c>
      <c r="P4843">
        <v>40</v>
      </c>
      <c r="Q4843">
        <v>99.3</v>
      </c>
      <c r="R4843">
        <v>97</v>
      </c>
      <c r="S4843">
        <v>99.9</v>
      </c>
      <c r="T4843">
        <v>0</v>
      </c>
      <c r="U4843">
        <v>12</v>
      </c>
      <c r="V4843">
        <v>7350</v>
      </c>
      <c r="AB4843" t="s">
        <v>129</v>
      </c>
      <c r="AC4843" t="s">
        <v>98</v>
      </c>
      <c r="AD4843" t="s">
        <v>129</v>
      </c>
      <c r="AE4843" t="s">
        <v>63</v>
      </c>
      <c r="AG4843">
        <v>1979</v>
      </c>
      <c r="AH4843">
        <v>17.09</v>
      </c>
      <c r="AI4843">
        <v>38.635458999999997</v>
      </c>
      <c r="AJ4843">
        <v>-94.694004000000007</v>
      </c>
      <c r="AK4843" t="s">
        <v>262</v>
      </c>
      <c r="AL4843">
        <v>3</v>
      </c>
      <c r="AM4843" t="s">
        <v>63</v>
      </c>
      <c r="AN4843" t="s">
        <v>3199</v>
      </c>
      <c r="AO4843" t="s">
        <v>79</v>
      </c>
      <c r="AP4843" t="s">
        <v>170</v>
      </c>
      <c r="AQ4843" t="s">
        <v>346</v>
      </c>
      <c r="AR4843" t="s">
        <v>424</v>
      </c>
      <c r="AS4843" t="s">
        <v>83</v>
      </c>
      <c r="AT4843" s="5">
        <v>37622</v>
      </c>
      <c r="AU4843" t="s">
        <v>63</v>
      </c>
      <c r="AV4843" t="s">
        <v>187</v>
      </c>
      <c r="AW4843" t="s">
        <v>188</v>
      </c>
    </row>
    <row r="4844" spans="1:49" x14ac:dyDescent="0.25">
      <c r="A4844">
        <v>506</v>
      </c>
      <c r="B4844" t="s">
        <v>15899</v>
      </c>
      <c r="C4844">
        <v>1</v>
      </c>
      <c r="D4844" t="s">
        <v>86</v>
      </c>
      <c r="E4844" t="s">
        <v>305</v>
      </c>
      <c r="F4844" t="s">
        <v>108</v>
      </c>
      <c r="G4844">
        <v>122.65</v>
      </c>
      <c r="H4844" t="s">
        <v>90</v>
      </c>
      <c r="I4844" t="s">
        <v>63</v>
      </c>
      <c r="J4844" t="s">
        <v>178</v>
      </c>
      <c r="K4844" t="s">
        <v>15900</v>
      </c>
      <c r="L4844" t="s">
        <v>491</v>
      </c>
      <c r="M4844" t="s">
        <v>685</v>
      </c>
      <c r="N4844">
        <v>145.50524934383202</v>
      </c>
      <c r="O4844">
        <v>8</v>
      </c>
      <c r="P4844">
        <v>40</v>
      </c>
      <c r="Q4844">
        <v>98.7</v>
      </c>
      <c r="R4844">
        <v>95</v>
      </c>
      <c r="S4844">
        <v>100</v>
      </c>
      <c r="T4844">
        <v>1</v>
      </c>
      <c r="U4844">
        <v>12</v>
      </c>
      <c r="V4844">
        <v>7350</v>
      </c>
      <c r="AB4844" t="s">
        <v>129</v>
      </c>
      <c r="AC4844" t="s">
        <v>98</v>
      </c>
      <c r="AD4844" t="s">
        <v>129</v>
      </c>
      <c r="AE4844" t="s">
        <v>63</v>
      </c>
      <c r="AG4844">
        <v>1979</v>
      </c>
      <c r="AH4844">
        <v>17.100000000000001</v>
      </c>
      <c r="AI4844">
        <v>38.635472</v>
      </c>
      <c r="AJ4844">
        <v>-94.693675999999996</v>
      </c>
      <c r="AK4844" t="s">
        <v>262</v>
      </c>
      <c r="AL4844">
        <v>3</v>
      </c>
      <c r="AM4844" t="s">
        <v>63</v>
      </c>
      <c r="AN4844" t="s">
        <v>15901</v>
      </c>
      <c r="AO4844" t="s">
        <v>79</v>
      </c>
      <c r="AP4844" t="s">
        <v>170</v>
      </c>
      <c r="AQ4844" t="s">
        <v>346</v>
      </c>
      <c r="AR4844" t="s">
        <v>424</v>
      </c>
      <c r="AS4844" t="s">
        <v>83</v>
      </c>
      <c r="AT4844" s="5">
        <v>37622</v>
      </c>
      <c r="AU4844" t="s">
        <v>63</v>
      </c>
      <c r="AV4844" t="s">
        <v>187</v>
      </c>
      <c r="AW4844" t="s">
        <v>372</v>
      </c>
    </row>
    <row r="4845" spans="1:49" x14ac:dyDescent="0.25">
      <c r="A4845">
        <v>90</v>
      </c>
      <c r="B4845" t="s">
        <v>9449</v>
      </c>
      <c r="C4845">
        <v>1</v>
      </c>
      <c r="D4845" t="s">
        <v>86</v>
      </c>
      <c r="E4845" t="s">
        <v>305</v>
      </c>
      <c r="F4845" t="s">
        <v>108</v>
      </c>
      <c r="G4845">
        <v>123.72</v>
      </c>
      <c r="H4845" t="s">
        <v>223</v>
      </c>
      <c r="I4845" t="s">
        <v>63</v>
      </c>
      <c r="J4845" t="s">
        <v>178</v>
      </c>
      <c r="K4845" t="s">
        <v>9450</v>
      </c>
      <c r="L4845" t="s">
        <v>398</v>
      </c>
      <c r="M4845" t="s">
        <v>491</v>
      </c>
      <c r="N4845">
        <v>306.49606299212599</v>
      </c>
      <c r="P4845">
        <v>28</v>
      </c>
      <c r="Q4845">
        <v>97</v>
      </c>
      <c r="R4845">
        <v>90</v>
      </c>
      <c r="S4845">
        <v>97.7</v>
      </c>
      <c r="T4845">
        <v>0</v>
      </c>
      <c r="U4845">
        <v>3</v>
      </c>
      <c r="V4845">
        <v>161</v>
      </c>
      <c r="AB4845" t="s">
        <v>98</v>
      </c>
      <c r="AC4845" t="s">
        <v>98</v>
      </c>
      <c r="AD4845" t="s">
        <v>129</v>
      </c>
      <c r="AE4845" t="s">
        <v>63</v>
      </c>
      <c r="AG4845">
        <v>1979</v>
      </c>
      <c r="AH4845">
        <v>18.18</v>
      </c>
      <c r="AI4845">
        <v>38.649940000000001</v>
      </c>
      <c r="AJ4845">
        <v>-94.686340000000001</v>
      </c>
      <c r="AL4845">
        <v>4</v>
      </c>
      <c r="AM4845" t="s">
        <v>63</v>
      </c>
      <c r="AN4845" t="s">
        <v>9451</v>
      </c>
      <c r="AO4845" t="s">
        <v>79</v>
      </c>
      <c r="AP4845" t="s">
        <v>116</v>
      </c>
      <c r="AQ4845" t="s">
        <v>443</v>
      </c>
      <c r="AR4845" t="s">
        <v>787</v>
      </c>
      <c r="AS4845" t="s">
        <v>83</v>
      </c>
      <c r="AT4845" s="5">
        <v>36130</v>
      </c>
      <c r="AU4845" t="s">
        <v>63</v>
      </c>
      <c r="AV4845" t="s">
        <v>200</v>
      </c>
      <c r="AW4845" t="s">
        <v>150</v>
      </c>
    </row>
    <row r="4846" spans="1:49" x14ac:dyDescent="0.25">
      <c r="A4846">
        <v>210</v>
      </c>
      <c r="B4846" t="s">
        <v>23276</v>
      </c>
      <c r="C4846">
        <v>1</v>
      </c>
      <c r="D4846" t="s">
        <v>86</v>
      </c>
      <c r="E4846" t="s">
        <v>305</v>
      </c>
      <c r="F4846" t="s">
        <v>108</v>
      </c>
      <c r="G4846">
        <v>124.24000000000001</v>
      </c>
      <c r="H4846" t="s">
        <v>223</v>
      </c>
      <c r="I4846" t="s">
        <v>63</v>
      </c>
      <c r="J4846" t="s">
        <v>178</v>
      </c>
      <c r="K4846" t="s">
        <v>23277</v>
      </c>
      <c r="L4846" t="s">
        <v>398</v>
      </c>
      <c r="M4846" t="s">
        <v>491</v>
      </c>
      <c r="N4846">
        <v>268.50393700787401</v>
      </c>
      <c r="P4846">
        <v>28</v>
      </c>
      <c r="Q4846">
        <v>97</v>
      </c>
      <c r="R4846">
        <v>90</v>
      </c>
      <c r="S4846">
        <v>98.5</v>
      </c>
      <c r="T4846">
        <v>0</v>
      </c>
      <c r="U4846">
        <v>3</v>
      </c>
      <c r="V4846">
        <v>161</v>
      </c>
      <c r="AB4846" t="s">
        <v>98</v>
      </c>
      <c r="AC4846" t="s">
        <v>98</v>
      </c>
      <c r="AD4846" t="s">
        <v>98</v>
      </c>
      <c r="AE4846" t="s">
        <v>63</v>
      </c>
      <c r="AG4846">
        <v>1979</v>
      </c>
      <c r="AH4846">
        <v>18.7</v>
      </c>
      <c r="AI4846">
        <v>38.657220000000002</v>
      </c>
      <c r="AJ4846">
        <v>-94.684259999999995</v>
      </c>
      <c r="AL4846">
        <v>4</v>
      </c>
      <c r="AM4846" t="s">
        <v>63</v>
      </c>
      <c r="AN4846" t="s">
        <v>23278</v>
      </c>
      <c r="AO4846" t="s">
        <v>79</v>
      </c>
      <c r="AP4846" t="s">
        <v>116</v>
      </c>
      <c r="AQ4846" t="s">
        <v>255</v>
      </c>
      <c r="AR4846" t="s">
        <v>256</v>
      </c>
      <c r="AS4846" t="s">
        <v>83</v>
      </c>
      <c r="AT4846" s="5">
        <v>35947</v>
      </c>
      <c r="AU4846" t="s">
        <v>63</v>
      </c>
      <c r="AV4846" t="s">
        <v>200</v>
      </c>
      <c r="AW4846" t="s">
        <v>150</v>
      </c>
    </row>
    <row r="4847" spans="1:49" x14ac:dyDescent="0.25">
      <c r="A4847">
        <v>182</v>
      </c>
      <c r="B4847" t="s">
        <v>12490</v>
      </c>
      <c r="C4847">
        <v>1</v>
      </c>
      <c r="D4847" t="s">
        <v>86</v>
      </c>
      <c r="E4847" t="s">
        <v>305</v>
      </c>
      <c r="F4847" t="s">
        <v>108</v>
      </c>
      <c r="G4847">
        <v>124.74000000000001</v>
      </c>
      <c r="H4847" t="s">
        <v>223</v>
      </c>
      <c r="I4847" t="s">
        <v>63</v>
      </c>
      <c r="J4847" t="s">
        <v>178</v>
      </c>
      <c r="K4847" t="s">
        <v>12491</v>
      </c>
      <c r="L4847" t="s">
        <v>398</v>
      </c>
      <c r="M4847" t="s">
        <v>491</v>
      </c>
      <c r="N4847">
        <v>268.50393700787401</v>
      </c>
      <c r="O4847">
        <v>1</v>
      </c>
      <c r="P4847">
        <v>28</v>
      </c>
      <c r="Q4847">
        <v>97</v>
      </c>
      <c r="R4847">
        <v>85</v>
      </c>
      <c r="S4847">
        <v>98.100000000000009</v>
      </c>
      <c r="T4847">
        <v>0</v>
      </c>
      <c r="U4847">
        <v>3</v>
      </c>
      <c r="V4847">
        <v>161</v>
      </c>
      <c r="AB4847" t="s">
        <v>98</v>
      </c>
      <c r="AC4847" t="s">
        <v>98</v>
      </c>
      <c r="AD4847" t="s">
        <v>98</v>
      </c>
      <c r="AE4847" t="s">
        <v>63</v>
      </c>
      <c r="AG4847">
        <v>1979</v>
      </c>
      <c r="AH4847">
        <v>19.2</v>
      </c>
      <c r="AI4847">
        <v>38.664409999999997</v>
      </c>
      <c r="AJ4847">
        <v>-94.684640000000002</v>
      </c>
      <c r="AK4847" t="s">
        <v>262</v>
      </c>
      <c r="AL4847">
        <v>4</v>
      </c>
      <c r="AM4847" t="s">
        <v>63</v>
      </c>
      <c r="AN4847" t="s">
        <v>12492</v>
      </c>
      <c r="AO4847" t="s">
        <v>79</v>
      </c>
      <c r="AP4847" t="s">
        <v>116</v>
      </c>
      <c r="AQ4847" t="s">
        <v>255</v>
      </c>
      <c r="AR4847" t="s">
        <v>256</v>
      </c>
      <c r="AS4847" t="s">
        <v>83</v>
      </c>
      <c r="AT4847" s="5">
        <v>35947</v>
      </c>
      <c r="AU4847" t="s">
        <v>63</v>
      </c>
      <c r="AV4847" t="s">
        <v>200</v>
      </c>
      <c r="AW4847" t="s">
        <v>150</v>
      </c>
    </row>
    <row r="4848" spans="1:49" x14ac:dyDescent="0.25">
      <c r="A4848">
        <v>100</v>
      </c>
      <c r="B4848" t="s">
        <v>12547</v>
      </c>
      <c r="C4848">
        <v>1</v>
      </c>
      <c r="D4848" t="s">
        <v>86</v>
      </c>
      <c r="E4848" t="s">
        <v>305</v>
      </c>
      <c r="F4848" t="s">
        <v>108</v>
      </c>
      <c r="G4848">
        <v>124.94</v>
      </c>
      <c r="H4848" t="s">
        <v>1156</v>
      </c>
      <c r="I4848" t="s">
        <v>63</v>
      </c>
      <c r="J4848" t="s">
        <v>178</v>
      </c>
      <c r="K4848" t="s">
        <v>12548</v>
      </c>
      <c r="L4848" t="s">
        <v>8094</v>
      </c>
      <c r="M4848" t="s">
        <v>2104</v>
      </c>
      <c r="N4848">
        <v>183.20209973753282</v>
      </c>
      <c r="P4848">
        <v>40</v>
      </c>
      <c r="Q4848">
        <v>99.3</v>
      </c>
      <c r="R4848">
        <v>92</v>
      </c>
      <c r="S4848">
        <v>98.4</v>
      </c>
      <c r="T4848">
        <v>1</v>
      </c>
      <c r="U4848">
        <v>12</v>
      </c>
      <c r="V4848">
        <v>7350</v>
      </c>
      <c r="AB4848" t="s">
        <v>129</v>
      </c>
      <c r="AC4848" t="s">
        <v>98</v>
      </c>
      <c r="AD4848" t="s">
        <v>98</v>
      </c>
      <c r="AE4848" t="s">
        <v>63</v>
      </c>
      <c r="AG4848">
        <v>1979</v>
      </c>
      <c r="AH4848">
        <v>19.41</v>
      </c>
      <c r="AI4848">
        <v>38.667338999999998</v>
      </c>
      <c r="AJ4848">
        <v>-94.685059999999993</v>
      </c>
      <c r="AL4848">
        <v>3</v>
      </c>
      <c r="AM4848" t="s">
        <v>63</v>
      </c>
      <c r="AN4848" t="s">
        <v>12549</v>
      </c>
      <c r="AO4848" t="s">
        <v>79</v>
      </c>
      <c r="AP4848" t="s">
        <v>170</v>
      </c>
      <c r="AQ4848" t="s">
        <v>347</v>
      </c>
      <c r="AR4848" t="s">
        <v>133</v>
      </c>
      <c r="AS4848" t="s">
        <v>83</v>
      </c>
      <c r="AT4848" s="5">
        <v>37622</v>
      </c>
      <c r="AU4848" t="s">
        <v>76</v>
      </c>
      <c r="AV4848" t="s">
        <v>84</v>
      </c>
      <c r="AW4848" t="s">
        <v>174</v>
      </c>
    </row>
    <row r="4849" spans="1:49" x14ac:dyDescent="0.25">
      <c r="A4849">
        <v>121</v>
      </c>
      <c r="B4849" t="s">
        <v>20678</v>
      </c>
      <c r="C4849">
        <v>1</v>
      </c>
      <c r="D4849" t="s">
        <v>86</v>
      </c>
      <c r="E4849" t="s">
        <v>305</v>
      </c>
      <c r="F4849" t="s">
        <v>108</v>
      </c>
      <c r="G4849">
        <v>124.95</v>
      </c>
      <c r="H4849" t="s">
        <v>1156</v>
      </c>
      <c r="I4849" t="s">
        <v>63</v>
      </c>
      <c r="J4849" t="s">
        <v>178</v>
      </c>
      <c r="K4849" t="s">
        <v>20679</v>
      </c>
      <c r="L4849" t="s">
        <v>8094</v>
      </c>
      <c r="M4849" t="s">
        <v>685</v>
      </c>
      <c r="N4849">
        <v>183.20209973753282</v>
      </c>
      <c r="P4849">
        <v>40</v>
      </c>
      <c r="Q4849">
        <v>99.3</v>
      </c>
      <c r="R4849">
        <v>85</v>
      </c>
      <c r="S4849">
        <v>98.600000000000009</v>
      </c>
      <c r="T4849">
        <v>1</v>
      </c>
      <c r="U4849">
        <v>12</v>
      </c>
      <c r="V4849">
        <v>7350</v>
      </c>
      <c r="AB4849" t="s">
        <v>98</v>
      </c>
      <c r="AC4849" t="s">
        <v>98</v>
      </c>
      <c r="AD4849" t="s">
        <v>98</v>
      </c>
      <c r="AE4849" t="s">
        <v>63</v>
      </c>
      <c r="AG4849">
        <v>1979</v>
      </c>
      <c r="AH4849">
        <v>19.420000000000002</v>
      </c>
      <c r="AI4849">
        <v>38.667343000000002</v>
      </c>
      <c r="AJ4849">
        <v>-94.684737999999996</v>
      </c>
      <c r="AL4849">
        <v>3</v>
      </c>
      <c r="AM4849" t="s">
        <v>63</v>
      </c>
      <c r="AN4849" t="s">
        <v>20680</v>
      </c>
      <c r="AO4849" t="s">
        <v>79</v>
      </c>
      <c r="AP4849" t="s">
        <v>170</v>
      </c>
      <c r="AQ4849" t="s">
        <v>347</v>
      </c>
      <c r="AR4849" t="s">
        <v>133</v>
      </c>
      <c r="AS4849" t="s">
        <v>83</v>
      </c>
      <c r="AT4849" s="5">
        <v>37622</v>
      </c>
      <c r="AU4849" t="s">
        <v>76</v>
      </c>
      <c r="AV4849" t="s">
        <v>84</v>
      </c>
      <c r="AW4849" t="s">
        <v>174</v>
      </c>
    </row>
    <row r="4850" spans="1:49" x14ac:dyDescent="0.25">
      <c r="A4850">
        <v>1120</v>
      </c>
      <c r="B4850" t="s">
        <v>3064</v>
      </c>
      <c r="C4850">
        <v>1</v>
      </c>
      <c r="D4850" t="s">
        <v>86</v>
      </c>
      <c r="E4850" t="s">
        <v>305</v>
      </c>
      <c r="F4850" t="s">
        <v>108</v>
      </c>
      <c r="G4850">
        <v>125.78</v>
      </c>
      <c r="H4850" t="s">
        <v>223</v>
      </c>
      <c r="I4850" t="s">
        <v>63</v>
      </c>
      <c r="J4850" t="s">
        <v>178</v>
      </c>
      <c r="K4850" t="s">
        <v>3065</v>
      </c>
      <c r="L4850" t="s">
        <v>398</v>
      </c>
      <c r="M4850" t="s">
        <v>3066</v>
      </c>
      <c r="N4850">
        <v>268.50393700787401</v>
      </c>
      <c r="O4850">
        <v>0</v>
      </c>
      <c r="P4850">
        <v>28</v>
      </c>
      <c r="Q4850">
        <v>81</v>
      </c>
      <c r="R4850">
        <v>90</v>
      </c>
      <c r="S4850">
        <v>98.9</v>
      </c>
      <c r="T4850">
        <v>0</v>
      </c>
      <c r="U4850">
        <v>7</v>
      </c>
      <c r="V4850">
        <v>3510</v>
      </c>
      <c r="AB4850" t="s">
        <v>98</v>
      </c>
      <c r="AC4850" t="s">
        <v>98</v>
      </c>
      <c r="AD4850" t="s">
        <v>98</v>
      </c>
      <c r="AE4850" t="s">
        <v>63</v>
      </c>
      <c r="AG4850">
        <v>1979</v>
      </c>
      <c r="AH4850">
        <v>20.22</v>
      </c>
      <c r="AI4850">
        <v>38.679020000000001</v>
      </c>
      <c r="AJ4850">
        <v>-94.683760000000007</v>
      </c>
      <c r="AL4850">
        <v>4</v>
      </c>
      <c r="AM4850" t="s">
        <v>63</v>
      </c>
      <c r="AN4850" t="s">
        <v>3067</v>
      </c>
      <c r="AO4850" t="s">
        <v>79</v>
      </c>
      <c r="AP4850" t="s">
        <v>116</v>
      </c>
      <c r="AQ4850" t="s">
        <v>401</v>
      </c>
      <c r="AR4850" t="s">
        <v>402</v>
      </c>
      <c r="AS4850" t="s">
        <v>83</v>
      </c>
      <c r="AT4850" s="5">
        <v>37622</v>
      </c>
      <c r="AU4850" t="s">
        <v>63</v>
      </c>
      <c r="AV4850" t="s">
        <v>274</v>
      </c>
      <c r="AW4850" t="s">
        <v>174</v>
      </c>
    </row>
    <row r="4851" spans="1:49" x14ac:dyDescent="0.25">
      <c r="A4851">
        <v>70</v>
      </c>
      <c r="B4851" t="s">
        <v>17734</v>
      </c>
      <c r="C4851">
        <v>1</v>
      </c>
      <c r="D4851" t="s">
        <v>86</v>
      </c>
      <c r="E4851" t="s">
        <v>305</v>
      </c>
      <c r="F4851" t="s">
        <v>108</v>
      </c>
      <c r="G4851">
        <v>126.88000000000001</v>
      </c>
      <c r="H4851" t="s">
        <v>90</v>
      </c>
      <c r="I4851" t="s">
        <v>63</v>
      </c>
      <c r="J4851" t="s">
        <v>178</v>
      </c>
      <c r="K4851" t="s">
        <v>17735</v>
      </c>
      <c r="L4851" t="s">
        <v>491</v>
      </c>
      <c r="M4851" t="s">
        <v>17736</v>
      </c>
      <c r="N4851">
        <v>162.99212598425197</v>
      </c>
      <c r="O4851">
        <v>22</v>
      </c>
      <c r="P4851">
        <v>40</v>
      </c>
      <c r="Q4851">
        <v>99.2</v>
      </c>
      <c r="R4851">
        <v>95</v>
      </c>
      <c r="S4851">
        <v>100</v>
      </c>
      <c r="T4851">
        <v>1</v>
      </c>
      <c r="U4851">
        <v>11</v>
      </c>
      <c r="V4851">
        <v>8250</v>
      </c>
      <c r="AB4851" t="s">
        <v>129</v>
      </c>
      <c r="AC4851" t="s">
        <v>98</v>
      </c>
      <c r="AD4851" t="s">
        <v>129</v>
      </c>
      <c r="AE4851" t="s">
        <v>63</v>
      </c>
      <c r="AG4851">
        <v>1979</v>
      </c>
      <c r="AH4851">
        <v>21.35</v>
      </c>
      <c r="AI4851">
        <v>38.694567999999997</v>
      </c>
      <c r="AJ4851">
        <v>-94.677521999999996</v>
      </c>
      <c r="AK4851" t="s">
        <v>262</v>
      </c>
      <c r="AL4851">
        <v>3</v>
      </c>
      <c r="AM4851" t="s">
        <v>63</v>
      </c>
      <c r="AN4851" t="s">
        <v>17737</v>
      </c>
      <c r="AO4851" t="s">
        <v>79</v>
      </c>
      <c r="AP4851" t="s">
        <v>170</v>
      </c>
      <c r="AQ4851" t="s">
        <v>401</v>
      </c>
      <c r="AR4851" t="s">
        <v>402</v>
      </c>
      <c r="AS4851" t="s">
        <v>83</v>
      </c>
      <c r="AT4851" s="5">
        <v>37622</v>
      </c>
      <c r="AU4851" t="s">
        <v>63</v>
      </c>
      <c r="AV4851" t="s">
        <v>187</v>
      </c>
      <c r="AW4851" t="s">
        <v>188</v>
      </c>
    </row>
    <row r="4852" spans="1:49" x14ac:dyDescent="0.25">
      <c r="A4852">
        <v>70</v>
      </c>
      <c r="B4852" t="s">
        <v>22810</v>
      </c>
      <c r="C4852">
        <v>1</v>
      </c>
      <c r="D4852" t="s">
        <v>86</v>
      </c>
      <c r="E4852" t="s">
        <v>305</v>
      </c>
      <c r="F4852" t="s">
        <v>108</v>
      </c>
      <c r="G4852">
        <v>126.89</v>
      </c>
      <c r="H4852" t="s">
        <v>90</v>
      </c>
      <c r="I4852" t="s">
        <v>63</v>
      </c>
      <c r="J4852" t="s">
        <v>178</v>
      </c>
      <c r="K4852" t="s">
        <v>22811</v>
      </c>
      <c r="L4852" t="s">
        <v>491</v>
      </c>
      <c r="M4852" t="s">
        <v>685</v>
      </c>
      <c r="N4852">
        <v>162.4015748031496</v>
      </c>
      <c r="O4852">
        <v>21</v>
      </c>
      <c r="P4852">
        <v>40</v>
      </c>
      <c r="Q4852">
        <v>99.2</v>
      </c>
      <c r="R4852">
        <v>95</v>
      </c>
      <c r="S4852">
        <v>100</v>
      </c>
      <c r="T4852">
        <v>1</v>
      </c>
      <c r="U4852">
        <v>11</v>
      </c>
      <c r="V4852">
        <v>8250</v>
      </c>
      <c r="AB4852" t="s">
        <v>129</v>
      </c>
      <c r="AC4852" t="s">
        <v>98</v>
      </c>
      <c r="AD4852" t="s">
        <v>129</v>
      </c>
      <c r="AE4852" t="s">
        <v>63</v>
      </c>
      <c r="AG4852">
        <v>1979</v>
      </c>
      <c r="AH4852">
        <v>21.36</v>
      </c>
      <c r="AI4852">
        <v>38.694563000000002</v>
      </c>
      <c r="AJ4852">
        <v>-94.677199000000002</v>
      </c>
      <c r="AK4852" t="s">
        <v>262</v>
      </c>
      <c r="AL4852">
        <v>3</v>
      </c>
      <c r="AM4852" t="s">
        <v>63</v>
      </c>
      <c r="AN4852" t="s">
        <v>22812</v>
      </c>
      <c r="AO4852" t="s">
        <v>79</v>
      </c>
      <c r="AP4852" t="s">
        <v>170</v>
      </c>
      <c r="AQ4852" t="s">
        <v>401</v>
      </c>
      <c r="AR4852" t="s">
        <v>402</v>
      </c>
      <c r="AS4852" t="s">
        <v>83</v>
      </c>
      <c r="AT4852" s="5">
        <v>37622</v>
      </c>
      <c r="AU4852" t="s">
        <v>63</v>
      </c>
      <c r="AV4852" t="s">
        <v>187</v>
      </c>
      <c r="AW4852" t="s">
        <v>372</v>
      </c>
    </row>
    <row r="4853" spans="1:49" x14ac:dyDescent="0.25">
      <c r="A4853">
        <v>71</v>
      </c>
      <c r="B4853" t="s">
        <v>22245</v>
      </c>
      <c r="C4853">
        <v>1</v>
      </c>
      <c r="D4853" t="s">
        <v>86</v>
      </c>
      <c r="E4853" t="s">
        <v>661</v>
      </c>
      <c r="F4853" t="s">
        <v>108</v>
      </c>
      <c r="G4853">
        <v>139.72</v>
      </c>
      <c r="H4853" t="s">
        <v>820</v>
      </c>
      <c r="I4853" t="s">
        <v>63</v>
      </c>
      <c r="J4853" t="s">
        <v>178</v>
      </c>
      <c r="K4853" t="s">
        <v>22246</v>
      </c>
      <c r="L4853" t="s">
        <v>22247</v>
      </c>
      <c r="M4853" t="s">
        <v>22248</v>
      </c>
      <c r="N4853">
        <v>286.51574803149606</v>
      </c>
      <c r="O4853">
        <v>6</v>
      </c>
      <c r="P4853">
        <v>44</v>
      </c>
      <c r="Q4853">
        <v>97</v>
      </c>
      <c r="R4853">
        <v>95</v>
      </c>
      <c r="S4853">
        <v>99.9</v>
      </c>
      <c r="T4853">
        <v>0</v>
      </c>
      <c r="U4853">
        <v>7</v>
      </c>
      <c r="V4853">
        <v>7140</v>
      </c>
      <c r="AB4853" t="s">
        <v>129</v>
      </c>
      <c r="AC4853" t="s">
        <v>129</v>
      </c>
      <c r="AD4853" t="s">
        <v>98</v>
      </c>
      <c r="AE4853" t="s">
        <v>63</v>
      </c>
      <c r="AG4853">
        <v>1985</v>
      </c>
      <c r="AH4853">
        <v>27.947000000000003</v>
      </c>
      <c r="AI4853">
        <v>38.723790000000001</v>
      </c>
      <c r="AJ4853">
        <v>-94.834370000000007</v>
      </c>
      <c r="AK4853" t="s">
        <v>77</v>
      </c>
      <c r="AL4853">
        <v>4</v>
      </c>
      <c r="AM4853" t="s">
        <v>63</v>
      </c>
      <c r="AN4853" t="s">
        <v>22249</v>
      </c>
      <c r="AO4853" t="s">
        <v>79</v>
      </c>
      <c r="AP4853" t="s">
        <v>170</v>
      </c>
      <c r="AQ4853" t="s">
        <v>424</v>
      </c>
      <c r="AR4853" t="s">
        <v>1008</v>
      </c>
      <c r="AS4853" t="s">
        <v>83</v>
      </c>
      <c r="AT4853" s="5">
        <v>36039</v>
      </c>
      <c r="AU4853" t="s">
        <v>63</v>
      </c>
      <c r="AV4853" t="s">
        <v>173</v>
      </c>
      <c r="AW4853" t="s">
        <v>85</v>
      </c>
    </row>
    <row r="4854" spans="1:49" x14ac:dyDescent="0.25">
      <c r="A4854">
        <v>609</v>
      </c>
      <c r="B4854" t="s">
        <v>17405</v>
      </c>
      <c r="C4854">
        <v>1</v>
      </c>
      <c r="D4854" t="s">
        <v>86</v>
      </c>
      <c r="E4854" t="s">
        <v>98</v>
      </c>
      <c r="F4854" t="s">
        <v>177</v>
      </c>
      <c r="G4854">
        <v>111.43</v>
      </c>
      <c r="H4854" t="s">
        <v>820</v>
      </c>
      <c r="I4854" t="s">
        <v>63</v>
      </c>
      <c r="J4854" t="s">
        <v>178</v>
      </c>
      <c r="K4854" t="s">
        <v>17406</v>
      </c>
      <c r="L4854" t="s">
        <v>17407</v>
      </c>
      <c r="M4854" t="s">
        <v>4007</v>
      </c>
      <c r="N4854">
        <v>172.70341207349082</v>
      </c>
      <c r="O4854">
        <v>25</v>
      </c>
      <c r="P4854">
        <v>36</v>
      </c>
      <c r="Q4854">
        <v>97.5</v>
      </c>
      <c r="R4854">
        <v>95</v>
      </c>
      <c r="S4854">
        <v>99.600000000000009</v>
      </c>
      <c r="T4854">
        <v>8</v>
      </c>
      <c r="U4854">
        <v>7</v>
      </c>
      <c r="V4854">
        <v>890</v>
      </c>
      <c r="AB4854" t="s">
        <v>129</v>
      </c>
      <c r="AC4854" t="s">
        <v>98</v>
      </c>
      <c r="AD4854" t="s">
        <v>129</v>
      </c>
      <c r="AE4854" t="s">
        <v>63</v>
      </c>
      <c r="AG4854">
        <v>1990</v>
      </c>
      <c r="AH4854">
        <v>0.15</v>
      </c>
      <c r="AI4854">
        <v>38.391159999999999</v>
      </c>
      <c r="AJ4854">
        <v>-94.899320000000003</v>
      </c>
      <c r="AK4854" t="s">
        <v>77</v>
      </c>
      <c r="AL4854">
        <v>3</v>
      </c>
      <c r="AM4854" t="s">
        <v>63</v>
      </c>
      <c r="AN4854" t="s">
        <v>17408</v>
      </c>
      <c r="AO4854" t="s">
        <v>79</v>
      </c>
      <c r="AP4854" t="s">
        <v>170</v>
      </c>
      <c r="AQ4854" t="s">
        <v>347</v>
      </c>
      <c r="AR4854" t="s">
        <v>2679</v>
      </c>
      <c r="AS4854" t="s">
        <v>83</v>
      </c>
      <c r="AT4854" s="5">
        <v>36039</v>
      </c>
      <c r="AU4854" t="s">
        <v>76</v>
      </c>
      <c r="AV4854" t="s">
        <v>134</v>
      </c>
      <c r="AW4854" t="s">
        <v>150</v>
      </c>
    </row>
    <row r="4855" spans="1:49" x14ac:dyDescent="0.25">
      <c r="A4855">
        <v>887</v>
      </c>
      <c r="B4855" t="s">
        <v>21393</v>
      </c>
      <c r="C4855">
        <v>1</v>
      </c>
      <c r="D4855" t="s">
        <v>86</v>
      </c>
      <c r="E4855" t="s">
        <v>176</v>
      </c>
      <c r="F4855" t="s">
        <v>177</v>
      </c>
      <c r="G4855">
        <v>61.31</v>
      </c>
      <c r="H4855" t="s">
        <v>489</v>
      </c>
      <c r="I4855" t="s">
        <v>63</v>
      </c>
      <c r="J4855" t="s">
        <v>178</v>
      </c>
      <c r="K4855" t="s">
        <v>21394</v>
      </c>
      <c r="L4855" t="s">
        <v>21395</v>
      </c>
      <c r="M4855" t="s">
        <v>12721</v>
      </c>
      <c r="N4855">
        <v>20.702099737532809</v>
      </c>
      <c r="P4855">
        <v>36</v>
      </c>
      <c r="Q4855">
        <v>97.5</v>
      </c>
      <c r="R4855">
        <v>90</v>
      </c>
      <c r="S4855">
        <v>99</v>
      </c>
      <c r="T4855">
        <v>8</v>
      </c>
      <c r="U4855">
        <v>13</v>
      </c>
      <c r="V4855">
        <v>2360</v>
      </c>
      <c r="AB4855" t="s">
        <v>63</v>
      </c>
      <c r="AC4855" t="s">
        <v>63</v>
      </c>
      <c r="AD4855" t="s">
        <v>63</v>
      </c>
      <c r="AE4855" t="s">
        <v>98</v>
      </c>
      <c r="AG4855">
        <v>1991</v>
      </c>
      <c r="AH4855">
        <v>24.23</v>
      </c>
      <c r="AI4855">
        <v>38.620370000000001</v>
      </c>
      <c r="AJ4855">
        <v>-94.617840000000001</v>
      </c>
      <c r="AL4855">
        <v>2</v>
      </c>
      <c r="AM4855" t="s">
        <v>63</v>
      </c>
      <c r="AN4855" t="s">
        <v>21396</v>
      </c>
      <c r="AO4855" t="s">
        <v>79</v>
      </c>
      <c r="AP4855" t="s">
        <v>170</v>
      </c>
      <c r="AQ4855" t="s">
        <v>1138</v>
      </c>
      <c r="AR4855" t="s">
        <v>133</v>
      </c>
      <c r="AS4855" t="s">
        <v>83</v>
      </c>
      <c r="AT4855" s="5">
        <v>37987</v>
      </c>
      <c r="AU4855" t="s">
        <v>129</v>
      </c>
      <c r="AV4855" t="s">
        <v>149</v>
      </c>
      <c r="AW4855" t="s">
        <v>1049</v>
      </c>
    </row>
    <row r="4856" spans="1:49" x14ac:dyDescent="0.25">
      <c r="A4856">
        <v>898</v>
      </c>
      <c r="B4856" t="s">
        <v>15492</v>
      </c>
      <c r="C4856">
        <v>1</v>
      </c>
      <c r="D4856" t="s">
        <v>86</v>
      </c>
      <c r="E4856" t="s">
        <v>176</v>
      </c>
      <c r="F4856" t="s">
        <v>177</v>
      </c>
      <c r="G4856">
        <v>61.04</v>
      </c>
      <c r="H4856" t="s">
        <v>489</v>
      </c>
      <c r="I4856" t="s">
        <v>63</v>
      </c>
      <c r="J4856" t="s">
        <v>178</v>
      </c>
      <c r="K4856" t="s">
        <v>15493</v>
      </c>
      <c r="L4856" t="s">
        <v>15494</v>
      </c>
      <c r="M4856" t="s">
        <v>12721</v>
      </c>
      <c r="N4856">
        <v>29.199475065616799</v>
      </c>
      <c r="O4856">
        <v>45</v>
      </c>
      <c r="P4856">
        <v>36</v>
      </c>
      <c r="Q4856">
        <v>98.600000000000009</v>
      </c>
      <c r="R4856">
        <v>90</v>
      </c>
      <c r="S4856">
        <v>98.5</v>
      </c>
      <c r="T4856">
        <v>8</v>
      </c>
      <c r="U4856">
        <v>13</v>
      </c>
      <c r="V4856">
        <v>2360</v>
      </c>
      <c r="AB4856" t="s">
        <v>63</v>
      </c>
      <c r="AC4856" t="s">
        <v>63</v>
      </c>
      <c r="AD4856" t="s">
        <v>63</v>
      </c>
      <c r="AE4856" t="s">
        <v>98</v>
      </c>
      <c r="AG4856">
        <v>1991</v>
      </c>
      <c r="AH4856">
        <v>23.96</v>
      </c>
      <c r="AI4856">
        <v>38.62039</v>
      </c>
      <c r="AJ4856">
        <v>-94.622659999999996</v>
      </c>
      <c r="AK4856" t="s">
        <v>77</v>
      </c>
      <c r="AL4856">
        <v>2</v>
      </c>
      <c r="AM4856" t="s">
        <v>63</v>
      </c>
      <c r="AN4856" t="s">
        <v>15495</v>
      </c>
      <c r="AO4856" t="s">
        <v>79</v>
      </c>
      <c r="AP4856" t="s">
        <v>170</v>
      </c>
      <c r="AQ4856" t="s">
        <v>256</v>
      </c>
      <c r="AR4856" t="s">
        <v>133</v>
      </c>
      <c r="AS4856" t="s">
        <v>83</v>
      </c>
      <c r="AT4856" s="5">
        <v>37987</v>
      </c>
      <c r="AU4856" t="s">
        <v>129</v>
      </c>
      <c r="AV4856" t="s">
        <v>149</v>
      </c>
      <c r="AW4856" t="s">
        <v>1049</v>
      </c>
    </row>
    <row r="4857" spans="1:49" x14ac:dyDescent="0.25">
      <c r="A4857">
        <v>107</v>
      </c>
      <c r="B4857" t="s">
        <v>13972</v>
      </c>
      <c r="C4857">
        <v>1</v>
      </c>
      <c r="D4857" t="s">
        <v>86</v>
      </c>
      <c r="E4857" t="s">
        <v>661</v>
      </c>
      <c r="F4857" t="s">
        <v>108</v>
      </c>
      <c r="G4857">
        <v>119.24000000000001</v>
      </c>
      <c r="H4857" t="s">
        <v>1879</v>
      </c>
      <c r="I4857" t="s">
        <v>63</v>
      </c>
      <c r="J4857" t="s">
        <v>178</v>
      </c>
      <c r="K4857" t="s">
        <v>13973</v>
      </c>
      <c r="L4857" t="s">
        <v>13974</v>
      </c>
      <c r="M4857" t="s">
        <v>4109</v>
      </c>
      <c r="N4857">
        <v>221.35826771653544</v>
      </c>
      <c r="O4857">
        <v>35</v>
      </c>
      <c r="P4857">
        <v>40.026246719160106</v>
      </c>
      <c r="Q4857">
        <v>99.9</v>
      </c>
      <c r="R4857">
        <v>100</v>
      </c>
      <c r="S4857">
        <v>99.8</v>
      </c>
      <c r="T4857">
        <v>1</v>
      </c>
      <c r="U4857">
        <v>17</v>
      </c>
      <c r="V4857">
        <v>2815</v>
      </c>
      <c r="AB4857" t="s">
        <v>129</v>
      </c>
      <c r="AC4857" t="s">
        <v>129</v>
      </c>
      <c r="AD4857" t="s">
        <v>129</v>
      </c>
      <c r="AE4857" t="s">
        <v>63</v>
      </c>
      <c r="AG4857">
        <v>2005</v>
      </c>
      <c r="AH4857">
        <v>7.25</v>
      </c>
      <c r="AI4857">
        <v>38.462102000000002</v>
      </c>
      <c r="AJ4857">
        <v>-94.955634000000003</v>
      </c>
      <c r="AK4857" t="s">
        <v>77</v>
      </c>
      <c r="AL4857">
        <v>3</v>
      </c>
      <c r="AM4857" t="s">
        <v>63</v>
      </c>
      <c r="AN4857" t="s">
        <v>13975</v>
      </c>
      <c r="AO4857" t="s">
        <v>79</v>
      </c>
      <c r="AP4857" t="s">
        <v>786</v>
      </c>
      <c r="AQ4857" t="s">
        <v>264</v>
      </c>
      <c r="AR4857" t="s">
        <v>1775</v>
      </c>
      <c r="AS4857" t="s">
        <v>83</v>
      </c>
      <c r="AT4857" s="5">
        <v>36526</v>
      </c>
      <c r="AU4857" t="s">
        <v>63</v>
      </c>
      <c r="AV4857" t="s">
        <v>187</v>
      </c>
      <c r="AW4857" t="s">
        <v>372</v>
      </c>
    </row>
    <row r="4858" spans="1:49" x14ac:dyDescent="0.25">
      <c r="A4858">
        <v>63</v>
      </c>
      <c r="B4858" t="s">
        <v>23020</v>
      </c>
      <c r="C4858">
        <v>1</v>
      </c>
      <c r="D4858" t="s">
        <v>86</v>
      </c>
      <c r="E4858" t="s">
        <v>661</v>
      </c>
      <c r="F4858" t="s">
        <v>108</v>
      </c>
      <c r="G4858">
        <v>120.92</v>
      </c>
      <c r="H4858" t="s">
        <v>1879</v>
      </c>
      <c r="I4858" t="s">
        <v>63</v>
      </c>
      <c r="J4858" t="s">
        <v>178</v>
      </c>
      <c r="K4858" t="s">
        <v>23021</v>
      </c>
      <c r="L4858" t="s">
        <v>2549</v>
      </c>
      <c r="M4858" t="s">
        <v>4109</v>
      </c>
      <c r="N4858">
        <v>598.42519685039372</v>
      </c>
      <c r="P4858">
        <v>40.026246719160106</v>
      </c>
      <c r="Q4858">
        <v>99.9</v>
      </c>
      <c r="R4858">
        <v>97</v>
      </c>
      <c r="S4858">
        <v>100</v>
      </c>
      <c r="T4858">
        <v>1</v>
      </c>
      <c r="U4858">
        <v>17</v>
      </c>
      <c r="V4858">
        <v>2815</v>
      </c>
      <c r="AB4858" t="s">
        <v>129</v>
      </c>
      <c r="AC4858" t="s">
        <v>129</v>
      </c>
      <c r="AD4858" t="s">
        <v>129</v>
      </c>
      <c r="AE4858" t="s">
        <v>63</v>
      </c>
      <c r="AG4858">
        <v>2005</v>
      </c>
      <c r="AH4858">
        <v>8.9600000000000009</v>
      </c>
      <c r="AI4858">
        <v>38.483818999999997</v>
      </c>
      <c r="AJ4858">
        <v>-94.945875000000001</v>
      </c>
      <c r="AL4858">
        <v>5</v>
      </c>
      <c r="AM4858" t="s">
        <v>63</v>
      </c>
      <c r="AN4858" t="s">
        <v>23022</v>
      </c>
      <c r="AO4858" t="s">
        <v>79</v>
      </c>
      <c r="AP4858" t="s">
        <v>786</v>
      </c>
      <c r="AQ4858" t="s">
        <v>347</v>
      </c>
      <c r="AR4858" t="s">
        <v>2679</v>
      </c>
      <c r="AS4858" t="s">
        <v>83</v>
      </c>
      <c r="AT4858" s="5">
        <v>41575</v>
      </c>
      <c r="AU4858" t="s">
        <v>76</v>
      </c>
      <c r="AV4858" t="s">
        <v>187</v>
      </c>
      <c r="AW4858" t="s">
        <v>372</v>
      </c>
    </row>
    <row r="4859" spans="1:49" x14ac:dyDescent="0.25">
      <c r="A4859">
        <v>195</v>
      </c>
      <c r="B4859" t="s">
        <v>22229</v>
      </c>
      <c r="C4859">
        <v>1</v>
      </c>
      <c r="D4859" t="s">
        <v>86</v>
      </c>
      <c r="E4859" t="s">
        <v>661</v>
      </c>
      <c r="F4859" t="s">
        <v>108</v>
      </c>
      <c r="G4859">
        <v>122.28</v>
      </c>
      <c r="H4859" t="s">
        <v>820</v>
      </c>
      <c r="I4859" t="s">
        <v>63</v>
      </c>
      <c r="J4859" t="s">
        <v>178</v>
      </c>
      <c r="K4859" t="s">
        <v>22230</v>
      </c>
      <c r="L4859" t="s">
        <v>4392</v>
      </c>
      <c r="M4859" t="s">
        <v>4109</v>
      </c>
      <c r="N4859">
        <v>222.44094488188978</v>
      </c>
      <c r="P4859">
        <v>40.026246719160106</v>
      </c>
      <c r="Q4859">
        <v>99.9</v>
      </c>
      <c r="R4859">
        <v>97</v>
      </c>
      <c r="S4859">
        <v>100</v>
      </c>
      <c r="T4859">
        <v>1</v>
      </c>
      <c r="U4859">
        <v>17</v>
      </c>
      <c r="V4859">
        <v>2815</v>
      </c>
      <c r="AB4859" t="s">
        <v>98</v>
      </c>
      <c r="AC4859" t="s">
        <v>129</v>
      </c>
      <c r="AD4859" t="s">
        <v>129</v>
      </c>
      <c r="AE4859" t="s">
        <v>63</v>
      </c>
      <c r="AG4859">
        <v>2005</v>
      </c>
      <c r="AH4859">
        <v>10.220000000000001</v>
      </c>
      <c r="AI4859">
        <v>38.499915000000001</v>
      </c>
      <c r="AJ4859">
        <v>-94.934714999999997</v>
      </c>
      <c r="AL4859">
        <v>4</v>
      </c>
      <c r="AM4859" t="s">
        <v>63</v>
      </c>
      <c r="AN4859" t="s">
        <v>22231</v>
      </c>
      <c r="AO4859" t="s">
        <v>79</v>
      </c>
      <c r="AP4859" t="s">
        <v>786</v>
      </c>
      <c r="AQ4859" t="s">
        <v>118</v>
      </c>
      <c r="AR4859" t="s">
        <v>944</v>
      </c>
      <c r="AS4859" t="s">
        <v>83</v>
      </c>
      <c r="AT4859" s="5">
        <v>36892</v>
      </c>
      <c r="AU4859" t="s">
        <v>63</v>
      </c>
      <c r="AV4859" t="s">
        <v>187</v>
      </c>
      <c r="AW4859" t="s">
        <v>372</v>
      </c>
    </row>
    <row r="4860" spans="1:49" x14ac:dyDescent="0.25">
      <c r="A4860">
        <v>830</v>
      </c>
      <c r="B4860" t="s">
        <v>26523</v>
      </c>
      <c r="C4860">
        <v>1</v>
      </c>
      <c r="D4860" t="s">
        <v>86</v>
      </c>
      <c r="E4860" t="s">
        <v>661</v>
      </c>
      <c r="F4860" t="s">
        <v>108</v>
      </c>
      <c r="G4860">
        <v>122.68</v>
      </c>
      <c r="H4860" t="s">
        <v>1879</v>
      </c>
      <c r="I4860" t="s">
        <v>63</v>
      </c>
      <c r="J4860" t="s">
        <v>178</v>
      </c>
      <c r="K4860" t="s">
        <v>26524</v>
      </c>
      <c r="L4860" t="s">
        <v>180</v>
      </c>
      <c r="M4860" t="s">
        <v>4109</v>
      </c>
      <c r="N4860">
        <v>831.36482939632549</v>
      </c>
      <c r="P4860">
        <v>50.196850393700785</v>
      </c>
      <c r="Q4860">
        <v>99.8</v>
      </c>
      <c r="R4860">
        <v>97</v>
      </c>
      <c r="S4860">
        <v>100</v>
      </c>
      <c r="T4860">
        <v>1</v>
      </c>
      <c r="U4860">
        <v>11</v>
      </c>
      <c r="V4860">
        <v>5000</v>
      </c>
      <c r="AB4860" t="s">
        <v>129</v>
      </c>
      <c r="AC4860" t="s">
        <v>129</v>
      </c>
      <c r="AD4860" t="s">
        <v>129</v>
      </c>
      <c r="AE4860" t="s">
        <v>63</v>
      </c>
      <c r="AG4860">
        <v>2005</v>
      </c>
      <c r="AH4860">
        <v>10.63</v>
      </c>
      <c r="AI4860">
        <v>38.505744</v>
      </c>
      <c r="AJ4860">
        <v>-94.931921000000003</v>
      </c>
      <c r="AL4860">
        <v>7</v>
      </c>
      <c r="AM4860" t="s">
        <v>63</v>
      </c>
      <c r="AN4860" t="s">
        <v>26525</v>
      </c>
      <c r="AO4860" t="s">
        <v>79</v>
      </c>
      <c r="AP4860" t="s">
        <v>786</v>
      </c>
      <c r="AQ4860" t="s">
        <v>285</v>
      </c>
      <c r="AR4860" t="s">
        <v>286</v>
      </c>
      <c r="AS4860" t="s">
        <v>83</v>
      </c>
      <c r="AT4860" s="5">
        <v>41481</v>
      </c>
      <c r="AU4860" t="s">
        <v>76</v>
      </c>
      <c r="AV4860" t="s">
        <v>187</v>
      </c>
      <c r="AW4860" t="s">
        <v>372</v>
      </c>
    </row>
    <row r="4861" spans="1:49" x14ac:dyDescent="0.25">
      <c r="A4861">
        <v>963</v>
      </c>
      <c r="B4861" t="s">
        <v>4106</v>
      </c>
      <c r="C4861">
        <v>1</v>
      </c>
      <c r="D4861" t="s">
        <v>86</v>
      </c>
      <c r="E4861" t="s">
        <v>661</v>
      </c>
      <c r="F4861" t="s">
        <v>108</v>
      </c>
      <c r="G4861">
        <v>123.08</v>
      </c>
      <c r="H4861" t="s">
        <v>820</v>
      </c>
      <c r="I4861" t="s">
        <v>63</v>
      </c>
      <c r="J4861" t="s">
        <v>178</v>
      </c>
      <c r="K4861" t="s">
        <v>4107</v>
      </c>
      <c r="L4861" t="s">
        <v>4108</v>
      </c>
      <c r="M4861" t="s">
        <v>4109</v>
      </c>
      <c r="N4861">
        <v>184.38320209973753</v>
      </c>
      <c r="P4861">
        <v>40.026246719160106</v>
      </c>
      <c r="Q4861">
        <v>94.600000000000009</v>
      </c>
      <c r="R4861">
        <v>100</v>
      </c>
      <c r="S4861">
        <v>100</v>
      </c>
      <c r="T4861">
        <v>1</v>
      </c>
      <c r="U4861">
        <v>11</v>
      </c>
      <c r="V4861">
        <v>5000</v>
      </c>
      <c r="AB4861" t="s">
        <v>129</v>
      </c>
      <c r="AC4861" t="s">
        <v>129</v>
      </c>
      <c r="AD4861" t="s">
        <v>129</v>
      </c>
      <c r="AE4861" t="s">
        <v>63</v>
      </c>
      <c r="AG4861">
        <v>2005</v>
      </c>
      <c r="AH4861">
        <v>11.05</v>
      </c>
      <c r="AI4861">
        <v>38.510910000000003</v>
      </c>
      <c r="AJ4861">
        <v>-94.928533999999999</v>
      </c>
      <c r="AL4861">
        <v>3</v>
      </c>
      <c r="AM4861" t="s">
        <v>63</v>
      </c>
      <c r="AN4861" t="s">
        <v>4110</v>
      </c>
      <c r="AO4861" t="s">
        <v>79</v>
      </c>
      <c r="AP4861" t="s">
        <v>786</v>
      </c>
      <c r="AQ4861" t="s">
        <v>207</v>
      </c>
      <c r="AR4861" t="s">
        <v>424</v>
      </c>
      <c r="AS4861" t="s">
        <v>83</v>
      </c>
      <c r="AT4861" s="5">
        <v>36892</v>
      </c>
      <c r="AU4861" t="s">
        <v>63</v>
      </c>
      <c r="AV4861" t="s">
        <v>187</v>
      </c>
      <c r="AW4861" t="s">
        <v>372</v>
      </c>
    </row>
    <row r="4862" spans="1:49" x14ac:dyDescent="0.25">
      <c r="A4862">
        <v>66</v>
      </c>
      <c r="B4862" t="s">
        <v>25024</v>
      </c>
      <c r="C4862">
        <v>1</v>
      </c>
      <c r="D4862" t="s">
        <v>86</v>
      </c>
      <c r="E4862" t="s">
        <v>661</v>
      </c>
      <c r="F4862" t="s">
        <v>108</v>
      </c>
      <c r="G4862">
        <v>123.76</v>
      </c>
      <c r="H4862" t="s">
        <v>90</v>
      </c>
      <c r="I4862" t="s">
        <v>63</v>
      </c>
      <c r="J4862" t="s">
        <v>178</v>
      </c>
      <c r="K4862" t="s">
        <v>25025</v>
      </c>
      <c r="L4862" t="s">
        <v>25026</v>
      </c>
      <c r="M4862" t="s">
        <v>4109</v>
      </c>
      <c r="N4862">
        <v>150.45931758530185</v>
      </c>
      <c r="O4862">
        <v>30</v>
      </c>
      <c r="P4862">
        <v>40.026246719160106</v>
      </c>
      <c r="Q4862">
        <v>95.8</v>
      </c>
      <c r="R4862">
        <v>97</v>
      </c>
      <c r="S4862">
        <v>100</v>
      </c>
      <c r="T4862">
        <v>1</v>
      </c>
      <c r="U4862">
        <v>12</v>
      </c>
      <c r="V4862">
        <v>4710</v>
      </c>
      <c r="W4862" t="s">
        <v>70</v>
      </c>
      <c r="AB4862" t="s">
        <v>98</v>
      </c>
      <c r="AC4862" t="s">
        <v>129</v>
      </c>
      <c r="AD4862" t="s">
        <v>129</v>
      </c>
      <c r="AE4862" t="s">
        <v>63</v>
      </c>
      <c r="AG4862">
        <v>2005</v>
      </c>
      <c r="AH4862">
        <v>11.75</v>
      </c>
      <c r="AI4862">
        <v>38.516565</v>
      </c>
      <c r="AJ4862">
        <v>-94.918170000000003</v>
      </c>
      <c r="AK4862" t="s">
        <v>77</v>
      </c>
      <c r="AL4862">
        <v>3</v>
      </c>
      <c r="AM4862" t="s">
        <v>63</v>
      </c>
      <c r="AN4862" t="s">
        <v>25027</v>
      </c>
      <c r="AO4862" t="s">
        <v>79</v>
      </c>
      <c r="AP4862" t="s">
        <v>786</v>
      </c>
      <c r="AQ4862" t="s">
        <v>102</v>
      </c>
      <c r="AR4862" t="s">
        <v>1259</v>
      </c>
      <c r="AS4862" t="s">
        <v>83</v>
      </c>
      <c r="AT4862" s="5">
        <v>36892</v>
      </c>
      <c r="AU4862" t="s">
        <v>63</v>
      </c>
      <c r="AV4862" t="s">
        <v>134</v>
      </c>
      <c r="AW4862" t="s">
        <v>135</v>
      </c>
    </row>
    <row r="4863" spans="1:49" x14ac:dyDescent="0.25">
      <c r="A4863">
        <v>456</v>
      </c>
      <c r="B4863" t="s">
        <v>24096</v>
      </c>
      <c r="C4863">
        <v>1</v>
      </c>
      <c r="D4863" t="s">
        <v>86</v>
      </c>
      <c r="E4863" t="s">
        <v>661</v>
      </c>
      <c r="F4863" t="s">
        <v>108</v>
      </c>
      <c r="G4863">
        <v>124.2</v>
      </c>
      <c r="H4863" t="s">
        <v>820</v>
      </c>
      <c r="I4863" t="s">
        <v>63</v>
      </c>
      <c r="J4863" t="s">
        <v>178</v>
      </c>
      <c r="K4863" t="s">
        <v>24097</v>
      </c>
      <c r="L4863" t="s">
        <v>24098</v>
      </c>
      <c r="M4863" t="s">
        <v>4109</v>
      </c>
      <c r="N4863">
        <v>228.67454068241469</v>
      </c>
      <c r="O4863">
        <v>54</v>
      </c>
      <c r="P4863">
        <v>40.026246719160106</v>
      </c>
      <c r="Q4863">
        <v>95.8</v>
      </c>
      <c r="R4863">
        <v>97</v>
      </c>
      <c r="S4863">
        <v>100</v>
      </c>
      <c r="T4863">
        <v>1</v>
      </c>
      <c r="U4863">
        <v>12</v>
      </c>
      <c r="V4863">
        <v>4710</v>
      </c>
      <c r="W4863" t="s">
        <v>70</v>
      </c>
      <c r="AB4863" t="s">
        <v>98</v>
      </c>
      <c r="AC4863" t="s">
        <v>129</v>
      </c>
      <c r="AD4863" t="s">
        <v>129</v>
      </c>
      <c r="AE4863" t="s">
        <v>63</v>
      </c>
      <c r="AG4863">
        <v>2005</v>
      </c>
      <c r="AH4863">
        <v>12.16</v>
      </c>
      <c r="AI4863">
        <v>38.519826000000002</v>
      </c>
      <c r="AJ4863">
        <v>-94.911756999999994</v>
      </c>
      <c r="AK4863" t="s">
        <v>262</v>
      </c>
      <c r="AL4863">
        <v>3</v>
      </c>
      <c r="AM4863" t="s">
        <v>63</v>
      </c>
      <c r="AN4863" t="s">
        <v>24099</v>
      </c>
      <c r="AO4863" t="s">
        <v>79</v>
      </c>
      <c r="AP4863" t="s">
        <v>786</v>
      </c>
      <c r="AQ4863" t="s">
        <v>246</v>
      </c>
      <c r="AR4863" t="s">
        <v>1153</v>
      </c>
      <c r="AS4863" t="s">
        <v>83</v>
      </c>
      <c r="AT4863" s="5">
        <v>36892</v>
      </c>
      <c r="AU4863" t="s">
        <v>63</v>
      </c>
      <c r="AV4863" t="s">
        <v>187</v>
      </c>
      <c r="AW4863" t="s">
        <v>372</v>
      </c>
    </row>
    <row r="4864" spans="1:49" x14ac:dyDescent="0.25">
      <c r="A4864">
        <v>66</v>
      </c>
      <c r="B4864" t="s">
        <v>12140</v>
      </c>
      <c r="C4864">
        <v>1</v>
      </c>
      <c r="D4864" t="s">
        <v>86</v>
      </c>
      <c r="E4864" t="s">
        <v>661</v>
      </c>
      <c r="F4864" t="s">
        <v>108</v>
      </c>
      <c r="G4864">
        <v>124.44</v>
      </c>
      <c r="H4864" t="s">
        <v>3187</v>
      </c>
      <c r="I4864" t="s">
        <v>63</v>
      </c>
      <c r="J4864" t="s">
        <v>178</v>
      </c>
      <c r="K4864" t="s">
        <v>12141</v>
      </c>
      <c r="L4864" t="s">
        <v>1647</v>
      </c>
      <c r="M4864" t="s">
        <v>4109</v>
      </c>
      <c r="N4864">
        <v>226.80446194225721</v>
      </c>
      <c r="O4864">
        <v>45</v>
      </c>
      <c r="P4864">
        <v>40.026246719160106</v>
      </c>
      <c r="Q4864">
        <v>99.8</v>
      </c>
      <c r="R4864">
        <v>100</v>
      </c>
      <c r="S4864">
        <v>99.8</v>
      </c>
      <c r="T4864">
        <v>1</v>
      </c>
      <c r="U4864">
        <v>12</v>
      </c>
      <c r="V4864">
        <v>4710</v>
      </c>
      <c r="AB4864" t="s">
        <v>129</v>
      </c>
      <c r="AC4864" t="s">
        <v>129</v>
      </c>
      <c r="AD4864" t="s">
        <v>98</v>
      </c>
      <c r="AE4864" t="s">
        <v>63</v>
      </c>
      <c r="AG4864">
        <v>2005</v>
      </c>
      <c r="AH4864">
        <v>12.44</v>
      </c>
      <c r="AI4864">
        <v>38.522087999999997</v>
      </c>
      <c r="AJ4864">
        <v>-94.907576000000006</v>
      </c>
      <c r="AK4864" t="s">
        <v>77</v>
      </c>
      <c r="AL4864">
        <v>3</v>
      </c>
      <c r="AM4864" t="s">
        <v>63</v>
      </c>
      <c r="AN4864" t="s">
        <v>12142</v>
      </c>
      <c r="AO4864" t="s">
        <v>79</v>
      </c>
      <c r="AP4864" t="s">
        <v>786</v>
      </c>
      <c r="AQ4864" t="s">
        <v>347</v>
      </c>
      <c r="AR4864" t="s">
        <v>2679</v>
      </c>
      <c r="AS4864" t="s">
        <v>83</v>
      </c>
      <c r="AT4864" s="5">
        <v>38353</v>
      </c>
      <c r="AU4864" t="s">
        <v>63</v>
      </c>
      <c r="AV4864" t="s">
        <v>187</v>
      </c>
      <c r="AW4864" t="s">
        <v>372</v>
      </c>
    </row>
    <row r="4865" spans="1:49" x14ac:dyDescent="0.25">
      <c r="A4865">
        <v>765</v>
      </c>
      <c r="B4865" t="s">
        <v>25133</v>
      </c>
      <c r="C4865">
        <v>1</v>
      </c>
      <c r="D4865" t="s">
        <v>86</v>
      </c>
      <c r="E4865" t="s">
        <v>661</v>
      </c>
      <c r="F4865" t="s">
        <v>108</v>
      </c>
      <c r="G4865">
        <v>125.79</v>
      </c>
      <c r="H4865" t="s">
        <v>820</v>
      </c>
      <c r="I4865" t="s">
        <v>63</v>
      </c>
      <c r="J4865" t="s">
        <v>178</v>
      </c>
      <c r="K4865" t="s">
        <v>25134</v>
      </c>
      <c r="L4865" t="s">
        <v>13025</v>
      </c>
      <c r="M4865" t="s">
        <v>9715</v>
      </c>
      <c r="N4865">
        <v>183.10367454068242</v>
      </c>
      <c r="O4865">
        <v>11</v>
      </c>
      <c r="P4865">
        <v>50.196850393700785</v>
      </c>
      <c r="Q4865">
        <v>97.8</v>
      </c>
      <c r="R4865">
        <v>98</v>
      </c>
      <c r="S4865">
        <v>96.2</v>
      </c>
      <c r="T4865">
        <v>1</v>
      </c>
      <c r="U4865">
        <v>12</v>
      </c>
      <c r="V4865">
        <v>4710</v>
      </c>
      <c r="AB4865" t="s">
        <v>98</v>
      </c>
      <c r="AC4865" t="s">
        <v>129</v>
      </c>
      <c r="AD4865" t="s">
        <v>129</v>
      </c>
      <c r="AE4865" t="s">
        <v>63</v>
      </c>
      <c r="AG4865">
        <v>2005</v>
      </c>
      <c r="AH4865">
        <v>13.780000000000001</v>
      </c>
      <c r="AI4865">
        <v>38.534863999999999</v>
      </c>
      <c r="AJ4865">
        <v>-94.889189999999999</v>
      </c>
      <c r="AK4865" t="s">
        <v>262</v>
      </c>
      <c r="AL4865">
        <v>3</v>
      </c>
      <c r="AM4865" t="s">
        <v>63</v>
      </c>
      <c r="AN4865" t="s">
        <v>25135</v>
      </c>
      <c r="AO4865" t="s">
        <v>79</v>
      </c>
      <c r="AP4865" t="s">
        <v>786</v>
      </c>
      <c r="AQ4865" t="s">
        <v>514</v>
      </c>
      <c r="AR4865" t="s">
        <v>1161</v>
      </c>
      <c r="AS4865" t="s">
        <v>83</v>
      </c>
      <c r="AT4865" s="5">
        <v>36892</v>
      </c>
      <c r="AU4865" t="s">
        <v>63</v>
      </c>
      <c r="AV4865" t="s">
        <v>187</v>
      </c>
      <c r="AW4865" t="s">
        <v>372</v>
      </c>
    </row>
    <row r="4866" spans="1:49" x14ac:dyDescent="0.25">
      <c r="A4866">
        <v>66</v>
      </c>
      <c r="B4866" t="s">
        <v>12091</v>
      </c>
      <c r="C4866">
        <v>1</v>
      </c>
      <c r="D4866" t="s">
        <v>86</v>
      </c>
      <c r="E4866" t="s">
        <v>661</v>
      </c>
      <c r="F4866" t="s">
        <v>108</v>
      </c>
      <c r="G4866">
        <v>127.26</v>
      </c>
      <c r="H4866" t="s">
        <v>3187</v>
      </c>
      <c r="I4866" t="s">
        <v>63</v>
      </c>
      <c r="J4866" t="s">
        <v>178</v>
      </c>
      <c r="K4866" t="s">
        <v>12092</v>
      </c>
      <c r="L4866" t="s">
        <v>12093</v>
      </c>
      <c r="M4866" t="s">
        <v>9715</v>
      </c>
      <c r="N4866">
        <v>240.81364829396327</v>
      </c>
      <c r="O4866">
        <v>6</v>
      </c>
      <c r="P4866">
        <v>40.026246719160106</v>
      </c>
      <c r="Q4866">
        <v>99.8</v>
      </c>
      <c r="R4866">
        <v>97</v>
      </c>
      <c r="S4866">
        <v>100</v>
      </c>
      <c r="T4866">
        <v>1</v>
      </c>
      <c r="U4866">
        <v>10</v>
      </c>
      <c r="V4866">
        <v>5200</v>
      </c>
      <c r="AB4866" t="s">
        <v>129</v>
      </c>
      <c r="AC4866" t="s">
        <v>129</v>
      </c>
      <c r="AD4866" t="s">
        <v>129</v>
      </c>
      <c r="AE4866" t="s">
        <v>63</v>
      </c>
      <c r="AG4866">
        <v>2005</v>
      </c>
      <c r="AH4866">
        <v>15.23</v>
      </c>
      <c r="AI4866">
        <v>38.551890999999998</v>
      </c>
      <c r="AJ4866">
        <v>-94.872833</v>
      </c>
      <c r="AK4866" t="s">
        <v>77</v>
      </c>
      <c r="AL4866">
        <v>4</v>
      </c>
      <c r="AM4866" t="s">
        <v>63</v>
      </c>
      <c r="AN4866" t="s">
        <v>12094</v>
      </c>
      <c r="AO4866" t="s">
        <v>79</v>
      </c>
      <c r="AP4866" t="s">
        <v>786</v>
      </c>
      <c r="AQ4866" t="s">
        <v>326</v>
      </c>
      <c r="AR4866" t="s">
        <v>327</v>
      </c>
      <c r="AS4866" t="s">
        <v>83</v>
      </c>
      <c r="AT4866" s="5">
        <v>36526</v>
      </c>
      <c r="AU4866" t="s">
        <v>63</v>
      </c>
      <c r="AV4866" t="s">
        <v>187</v>
      </c>
      <c r="AW4866" t="s">
        <v>372</v>
      </c>
    </row>
    <row r="4867" spans="1:49" x14ac:dyDescent="0.25">
      <c r="A4867">
        <v>144</v>
      </c>
      <c r="B4867" t="s">
        <v>13062</v>
      </c>
      <c r="C4867">
        <v>1</v>
      </c>
      <c r="D4867" t="s">
        <v>86</v>
      </c>
      <c r="E4867" t="s">
        <v>661</v>
      </c>
      <c r="F4867" t="s">
        <v>108</v>
      </c>
      <c r="G4867">
        <v>127.65</v>
      </c>
      <c r="H4867" t="s">
        <v>820</v>
      </c>
      <c r="I4867" t="s">
        <v>63</v>
      </c>
      <c r="J4867" t="s">
        <v>178</v>
      </c>
      <c r="K4867" t="s">
        <v>13063</v>
      </c>
      <c r="L4867" t="s">
        <v>879</v>
      </c>
      <c r="M4867" t="s">
        <v>9715</v>
      </c>
      <c r="N4867">
        <v>312.6968503937008</v>
      </c>
      <c r="O4867">
        <v>12</v>
      </c>
      <c r="P4867">
        <v>40.026246719160106</v>
      </c>
      <c r="Q4867">
        <v>99.8</v>
      </c>
      <c r="R4867">
        <v>98</v>
      </c>
      <c r="S4867">
        <v>100</v>
      </c>
      <c r="T4867">
        <v>1</v>
      </c>
      <c r="U4867">
        <v>10</v>
      </c>
      <c r="V4867">
        <v>5200</v>
      </c>
      <c r="AB4867" t="s">
        <v>98</v>
      </c>
      <c r="AC4867" t="s">
        <v>129</v>
      </c>
      <c r="AD4867" t="s">
        <v>129</v>
      </c>
      <c r="AE4867" t="s">
        <v>63</v>
      </c>
      <c r="AG4867">
        <v>2005</v>
      </c>
      <c r="AH4867">
        <v>15.65</v>
      </c>
      <c r="AI4867">
        <v>38.556908999999997</v>
      </c>
      <c r="AJ4867">
        <v>-94.868583000000001</v>
      </c>
      <c r="AK4867" t="s">
        <v>77</v>
      </c>
      <c r="AL4867">
        <v>5</v>
      </c>
      <c r="AM4867" t="s">
        <v>63</v>
      </c>
      <c r="AN4867" t="s">
        <v>13064</v>
      </c>
      <c r="AO4867" t="s">
        <v>79</v>
      </c>
      <c r="AP4867" t="s">
        <v>786</v>
      </c>
      <c r="AQ4867" t="s">
        <v>82</v>
      </c>
      <c r="AR4867" t="s">
        <v>569</v>
      </c>
      <c r="AS4867" t="s">
        <v>83</v>
      </c>
      <c r="AT4867" s="5">
        <v>36892</v>
      </c>
      <c r="AU4867" t="s">
        <v>76</v>
      </c>
      <c r="AV4867" t="s">
        <v>187</v>
      </c>
      <c r="AW4867" t="s">
        <v>372</v>
      </c>
    </row>
    <row r="4868" spans="1:49" x14ac:dyDescent="0.25">
      <c r="A4868">
        <v>204</v>
      </c>
      <c r="B4868" t="s">
        <v>24334</v>
      </c>
      <c r="C4868">
        <v>1</v>
      </c>
      <c r="D4868" t="s">
        <v>86</v>
      </c>
      <c r="E4868" t="s">
        <v>661</v>
      </c>
      <c r="F4868" t="s">
        <v>108</v>
      </c>
      <c r="G4868">
        <v>128.9</v>
      </c>
      <c r="H4868" t="s">
        <v>820</v>
      </c>
      <c r="I4868" t="s">
        <v>63</v>
      </c>
      <c r="J4868" t="s">
        <v>178</v>
      </c>
      <c r="K4868" t="s">
        <v>24335</v>
      </c>
      <c r="L4868" t="s">
        <v>24336</v>
      </c>
      <c r="M4868" t="s">
        <v>9715</v>
      </c>
      <c r="N4868">
        <v>262.95931758530185</v>
      </c>
      <c r="O4868">
        <v>7</v>
      </c>
      <c r="P4868">
        <v>40.026246719160106</v>
      </c>
      <c r="Q4868">
        <v>99.7</v>
      </c>
      <c r="R4868">
        <v>92</v>
      </c>
      <c r="S4868">
        <v>100</v>
      </c>
      <c r="T4868">
        <v>1</v>
      </c>
      <c r="U4868">
        <v>10</v>
      </c>
      <c r="V4868">
        <v>5600</v>
      </c>
      <c r="AB4868" t="s">
        <v>98</v>
      </c>
      <c r="AC4868" t="s">
        <v>129</v>
      </c>
      <c r="AD4868" t="s">
        <v>129</v>
      </c>
      <c r="AE4868" t="s">
        <v>63</v>
      </c>
      <c r="AG4868">
        <v>2002</v>
      </c>
      <c r="AH4868">
        <v>16.89</v>
      </c>
      <c r="AI4868">
        <v>38.569470000000003</v>
      </c>
      <c r="AJ4868">
        <v>-94.852868000000001</v>
      </c>
      <c r="AK4868" t="s">
        <v>262</v>
      </c>
      <c r="AL4868">
        <v>4</v>
      </c>
      <c r="AM4868" t="s">
        <v>63</v>
      </c>
      <c r="AN4868" t="s">
        <v>24337</v>
      </c>
      <c r="AO4868" t="s">
        <v>79</v>
      </c>
      <c r="AP4868" t="s">
        <v>786</v>
      </c>
      <c r="AQ4868" t="s">
        <v>326</v>
      </c>
      <c r="AR4868" t="s">
        <v>952</v>
      </c>
      <c r="AS4868" t="s">
        <v>83</v>
      </c>
      <c r="AT4868" s="5">
        <v>39083</v>
      </c>
      <c r="AU4868" t="s">
        <v>63</v>
      </c>
      <c r="AV4868" t="s">
        <v>187</v>
      </c>
      <c r="AW4868" t="s">
        <v>372</v>
      </c>
    </row>
    <row r="4869" spans="1:49" x14ac:dyDescent="0.25">
      <c r="A4869">
        <v>107</v>
      </c>
      <c r="B4869" t="s">
        <v>9640</v>
      </c>
      <c r="C4869">
        <v>1</v>
      </c>
      <c r="D4869" t="s">
        <v>86</v>
      </c>
      <c r="E4869" t="s">
        <v>661</v>
      </c>
      <c r="F4869" t="s">
        <v>108</v>
      </c>
      <c r="G4869">
        <v>131.93</v>
      </c>
      <c r="H4869" t="s">
        <v>90</v>
      </c>
      <c r="I4869" t="s">
        <v>63</v>
      </c>
      <c r="J4869" t="s">
        <v>178</v>
      </c>
      <c r="K4869" t="s">
        <v>9641</v>
      </c>
      <c r="L4869" t="s">
        <v>9642</v>
      </c>
      <c r="M4869" t="s">
        <v>2733</v>
      </c>
      <c r="N4869">
        <v>150.0984251968504</v>
      </c>
      <c r="P4869">
        <v>40.026246719160106</v>
      </c>
      <c r="Q4869">
        <v>98.7</v>
      </c>
      <c r="R4869">
        <v>95</v>
      </c>
      <c r="S4869">
        <v>97.600000000000009</v>
      </c>
      <c r="T4869">
        <v>1</v>
      </c>
      <c r="U4869">
        <v>10</v>
      </c>
      <c r="V4869">
        <v>5600</v>
      </c>
      <c r="AB4869" t="s">
        <v>98</v>
      </c>
      <c r="AC4869" t="s">
        <v>129</v>
      </c>
      <c r="AD4869" t="s">
        <v>129</v>
      </c>
      <c r="AE4869" t="s">
        <v>63</v>
      </c>
      <c r="AG4869">
        <v>2002</v>
      </c>
      <c r="AH4869">
        <v>19.86</v>
      </c>
      <c r="AI4869">
        <v>38.606732999999998</v>
      </c>
      <c r="AJ4869">
        <v>-94.835325999999995</v>
      </c>
      <c r="AL4869">
        <v>3</v>
      </c>
      <c r="AM4869" t="s">
        <v>63</v>
      </c>
      <c r="AN4869" t="s">
        <v>9643</v>
      </c>
      <c r="AO4869" t="s">
        <v>79</v>
      </c>
      <c r="AP4869" t="s">
        <v>786</v>
      </c>
      <c r="AQ4869" t="s">
        <v>1263</v>
      </c>
      <c r="AR4869" t="s">
        <v>2589</v>
      </c>
      <c r="AS4869" t="s">
        <v>83</v>
      </c>
      <c r="AT4869" s="5">
        <v>36892</v>
      </c>
      <c r="AU4869" t="s">
        <v>63</v>
      </c>
      <c r="AV4869" t="s">
        <v>134</v>
      </c>
      <c r="AW4869" t="s">
        <v>135</v>
      </c>
    </row>
    <row r="4870" spans="1:49" x14ac:dyDescent="0.25">
      <c r="A4870">
        <v>68</v>
      </c>
      <c r="B4870" t="s">
        <v>9713</v>
      </c>
      <c r="C4870">
        <v>1</v>
      </c>
      <c r="D4870" t="s">
        <v>86</v>
      </c>
      <c r="E4870" t="s">
        <v>661</v>
      </c>
      <c r="F4870" t="s">
        <v>108</v>
      </c>
      <c r="G4870">
        <v>133.65</v>
      </c>
      <c r="H4870" t="s">
        <v>3187</v>
      </c>
      <c r="I4870" t="s">
        <v>63</v>
      </c>
      <c r="J4870" t="s">
        <v>178</v>
      </c>
      <c r="K4870" t="s">
        <v>9714</v>
      </c>
      <c r="L4870" t="s">
        <v>1647</v>
      </c>
      <c r="M4870" t="s">
        <v>9715</v>
      </c>
      <c r="N4870">
        <v>292.84776902887137</v>
      </c>
      <c r="O4870">
        <v>62</v>
      </c>
      <c r="P4870">
        <v>40.026246719160106</v>
      </c>
      <c r="Q4870">
        <v>98.7</v>
      </c>
      <c r="R4870">
        <v>97</v>
      </c>
      <c r="S4870">
        <v>99.9</v>
      </c>
      <c r="T4870">
        <v>1</v>
      </c>
      <c r="U4870">
        <v>12</v>
      </c>
      <c r="V4870">
        <v>5950</v>
      </c>
      <c r="AB4870" t="s">
        <v>98</v>
      </c>
      <c r="AC4870" t="s">
        <v>129</v>
      </c>
      <c r="AD4870" t="s">
        <v>129</v>
      </c>
      <c r="AE4870" t="s">
        <v>63</v>
      </c>
      <c r="AG4870">
        <v>2003</v>
      </c>
      <c r="AH4870">
        <v>21.66</v>
      </c>
      <c r="AI4870">
        <v>38.632613999999997</v>
      </c>
      <c r="AJ4870">
        <v>-94.835739000000004</v>
      </c>
      <c r="AK4870" t="s">
        <v>262</v>
      </c>
      <c r="AL4870">
        <v>3</v>
      </c>
      <c r="AM4870" t="s">
        <v>63</v>
      </c>
      <c r="AN4870" t="s">
        <v>9716</v>
      </c>
      <c r="AO4870" t="s">
        <v>79</v>
      </c>
      <c r="AP4870" t="s">
        <v>786</v>
      </c>
      <c r="AQ4870" t="s">
        <v>545</v>
      </c>
      <c r="AR4870" t="s">
        <v>133</v>
      </c>
      <c r="AS4870" t="s">
        <v>83</v>
      </c>
      <c r="AT4870" s="5">
        <v>36526</v>
      </c>
      <c r="AU4870" t="s">
        <v>63</v>
      </c>
      <c r="AV4870" t="s">
        <v>187</v>
      </c>
      <c r="AW4870" t="s">
        <v>372</v>
      </c>
    </row>
    <row r="4871" spans="1:49" x14ac:dyDescent="0.25">
      <c r="A4871">
        <v>68</v>
      </c>
      <c r="B4871" t="s">
        <v>16260</v>
      </c>
      <c r="C4871">
        <v>1</v>
      </c>
      <c r="D4871" t="s">
        <v>86</v>
      </c>
      <c r="E4871" t="s">
        <v>661</v>
      </c>
      <c r="F4871" t="s">
        <v>108</v>
      </c>
      <c r="G4871">
        <v>133.91</v>
      </c>
      <c r="H4871" t="s">
        <v>90</v>
      </c>
      <c r="I4871" t="s">
        <v>63</v>
      </c>
      <c r="J4871" t="s">
        <v>178</v>
      </c>
      <c r="K4871" t="s">
        <v>16261</v>
      </c>
      <c r="L4871" t="s">
        <v>16262</v>
      </c>
      <c r="M4871" t="s">
        <v>9715</v>
      </c>
      <c r="N4871">
        <v>133.69422572178479</v>
      </c>
      <c r="P4871">
        <v>40.026246719160106</v>
      </c>
      <c r="Q4871">
        <v>99.7</v>
      </c>
      <c r="R4871">
        <v>96</v>
      </c>
      <c r="S4871">
        <v>100</v>
      </c>
      <c r="T4871">
        <v>1</v>
      </c>
      <c r="U4871">
        <v>12</v>
      </c>
      <c r="V4871">
        <v>5950</v>
      </c>
      <c r="AB4871" t="s">
        <v>129</v>
      </c>
      <c r="AC4871" t="s">
        <v>129</v>
      </c>
      <c r="AD4871" t="s">
        <v>129</v>
      </c>
      <c r="AE4871" t="s">
        <v>63</v>
      </c>
      <c r="AG4871">
        <v>2003</v>
      </c>
      <c r="AH4871">
        <v>21.900000000000002</v>
      </c>
      <c r="AI4871">
        <v>38.635997000000003</v>
      </c>
      <c r="AJ4871">
        <v>-94.835628999999997</v>
      </c>
      <c r="AL4871">
        <v>3</v>
      </c>
      <c r="AM4871" t="s">
        <v>63</v>
      </c>
      <c r="AN4871" t="s">
        <v>16263</v>
      </c>
      <c r="AO4871" t="s">
        <v>79</v>
      </c>
      <c r="AP4871" t="s">
        <v>786</v>
      </c>
      <c r="AQ4871" t="s">
        <v>951</v>
      </c>
      <c r="AR4871" t="s">
        <v>2589</v>
      </c>
      <c r="AS4871" t="s">
        <v>83</v>
      </c>
      <c r="AT4871" s="5">
        <v>36892</v>
      </c>
      <c r="AU4871" t="s">
        <v>63</v>
      </c>
      <c r="AV4871" t="s">
        <v>134</v>
      </c>
      <c r="AW4871" t="s">
        <v>135</v>
      </c>
    </row>
    <row r="4872" spans="1:49" x14ac:dyDescent="0.25">
      <c r="A4872">
        <v>68</v>
      </c>
      <c r="B4872" t="s">
        <v>19683</v>
      </c>
      <c r="C4872">
        <v>1</v>
      </c>
      <c r="D4872" t="s">
        <v>86</v>
      </c>
      <c r="E4872" t="s">
        <v>661</v>
      </c>
      <c r="F4872" t="s">
        <v>108</v>
      </c>
      <c r="G4872">
        <v>135.91</v>
      </c>
      <c r="H4872" t="s">
        <v>90</v>
      </c>
      <c r="I4872" t="s">
        <v>63</v>
      </c>
      <c r="J4872" t="s">
        <v>178</v>
      </c>
      <c r="K4872" t="s">
        <v>19684</v>
      </c>
      <c r="L4872" t="s">
        <v>19685</v>
      </c>
      <c r="M4872" t="s">
        <v>19686</v>
      </c>
      <c r="N4872">
        <v>166.50262467191601</v>
      </c>
      <c r="P4872">
        <v>40.026246719160106</v>
      </c>
      <c r="Q4872">
        <v>97.7</v>
      </c>
      <c r="R4872">
        <v>98</v>
      </c>
      <c r="S4872">
        <v>100</v>
      </c>
      <c r="T4872">
        <v>1</v>
      </c>
      <c r="U4872">
        <v>12</v>
      </c>
      <c r="V4872">
        <v>6250</v>
      </c>
      <c r="AB4872" t="s">
        <v>98</v>
      </c>
      <c r="AC4872" t="s">
        <v>98</v>
      </c>
      <c r="AD4872" t="s">
        <v>129</v>
      </c>
      <c r="AE4872" t="s">
        <v>63</v>
      </c>
      <c r="AG4872">
        <v>2003</v>
      </c>
      <c r="AH4872">
        <v>23.88</v>
      </c>
      <c r="AI4872">
        <v>38.665013999999999</v>
      </c>
      <c r="AJ4872">
        <v>-94.834888000000007</v>
      </c>
      <c r="AL4872">
        <v>3</v>
      </c>
      <c r="AM4872" t="s">
        <v>63</v>
      </c>
      <c r="AN4872" t="s">
        <v>19687</v>
      </c>
      <c r="AO4872" t="s">
        <v>79</v>
      </c>
      <c r="AP4872" t="s">
        <v>786</v>
      </c>
      <c r="AQ4872" t="s">
        <v>1263</v>
      </c>
      <c r="AR4872" t="s">
        <v>6841</v>
      </c>
      <c r="AS4872" t="s">
        <v>83</v>
      </c>
      <c r="AT4872" s="5">
        <v>36892</v>
      </c>
      <c r="AU4872" t="s">
        <v>63</v>
      </c>
      <c r="AV4872" t="s">
        <v>134</v>
      </c>
      <c r="AW4872" t="s">
        <v>150</v>
      </c>
    </row>
    <row r="4873" spans="1:49" x14ac:dyDescent="0.25">
      <c r="A4873">
        <v>921</v>
      </c>
      <c r="B4873" t="s">
        <v>24157</v>
      </c>
      <c r="C4873">
        <v>1</v>
      </c>
      <c r="D4873" t="s">
        <v>86</v>
      </c>
      <c r="E4873" t="s">
        <v>661</v>
      </c>
      <c r="F4873" t="s">
        <v>108</v>
      </c>
      <c r="G4873">
        <v>137.41</v>
      </c>
      <c r="H4873" t="s">
        <v>820</v>
      </c>
      <c r="I4873" t="s">
        <v>63</v>
      </c>
      <c r="J4873" t="s">
        <v>178</v>
      </c>
      <c r="K4873" t="s">
        <v>24158</v>
      </c>
      <c r="L4873" t="s">
        <v>24159</v>
      </c>
      <c r="M4873" t="s">
        <v>24160</v>
      </c>
      <c r="N4873">
        <v>189.79658792650918</v>
      </c>
      <c r="P4873">
        <v>40.026246719160106</v>
      </c>
      <c r="Q4873">
        <v>96.8</v>
      </c>
      <c r="R4873">
        <v>98</v>
      </c>
      <c r="S4873">
        <v>99.3</v>
      </c>
      <c r="T4873">
        <v>1</v>
      </c>
      <c r="U4873">
        <v>12</v>
      </c>
      <c r="V4873">
        <v>6250</v>
      </c>
      <c r="AB4873" t="s">
        <v>98</v>
      </c>
      <c r="AC4873" t="s">
        <v>129</v>
      </c>
      <c r="AD4873" t="s">
        <v>129</v>
      </c>
      <c r="AE4873" t="s">
        <v>63</v>
      </c>
      <c r="AG4873">
        <v>2003</v>
      </c>
      <c r="AH4873">
        <v>25.38</v>
      </c>
      <c r="AI4873">
        <v>38.686655999999999</v>
      </c>
      <c r="AJ4873">
        <v>-94.835952000000006</v>
      </c>
      <c r="AL4873">
        <v>3</v>
      </c>
      <c r="AM4873" t="s">
        <v>63</v>
      </c>
      <c r="AN4873" t="s">
        <v>24161</v>
      </c>
      <c r="AO4873" t="s">
        <v>79</v>
      </c>
      <c r="AP4873" t="s">
        <v>786</v>
      </c>
      <c r="AQ4873" t="s">
        <v>379</v>
      </c>
      <c r="AR4873" t="s">
        <v>951</v>
      </c>
      <c r="AS4873" t="s">
        <v>83</v>
      </c>
      <c r="AT4873" s="5">
        <v>41638</v>
      </c>
      <c r="AU4873" t="s">
        <v>76</v>
      </c>
      <c r="AV4873" t="s">
        <v>187</v>
      </c>
      <c r="AW4873" t="s">
        <v>372</v>
      </c>
    </row>
    <row r="4874" spans="1:49" x14ac:dyDescent="0.25">
      <c r="A4874">
        <v>68</v>
      </c>
      <c r="B4874" t="s">
        <v>15114</v>
      </c>
      <c r="C4874">
        <v>1</v>
      </c>
      <c r="D4874" t="s">
        <v>86</v>
      </c>
      <c r="E4874" t="s">
        <v>661</v>
      </c>
      <c r="F4874" t="s">
        <v>108</v>
      </c>
      <c r="G4874">
        <v>137.55000000000001</v>
      </c>
      <c r="H4874" t="s">
        <v>3187</v>
      </c>
      <c r="I4874" t="s">
        <v>63</v>
      </c>
      <c r="J4874" t="s">
        <v>178</v>
      </c>
      <c r="K4874" t="s">
        <v>15115</v>
      </c>
      <c r="L4874" t="s">
        <v>1327</v>
      </c>
      <c r="M4874" t="s">
        <v>5602</v>
      </c>
      <c r="N4874">
        <v>229.29790026246718</v>
      </c>
      <c r="O4874">
        <v>41</v>
      </c>
      <c r="P4874">
        <v>40.026246719160106</v>
      </c>
      <c r="Q4874">
        <v>99.7</v>
      </c>
      <c r="R4874">
        <v>97</v>
      </c>
      <c r="S4874">
        <v>100</v>
      </c>
      <c r="T4874">
        <v>1</v>
      </c>
      <c r="U4874">
        <v>12</v>
      </c>
      <c r="V4874">
        <v>6250</v>
      </c>
      <c r="AB4874" t="s">
        <v>98</v>
      </c>
      <c r="AC4874" t="s">
        <v>129</v>
      </c>
      <c r="AD4874" t="s">
        <v>129</v>
      </c>
      <c r="AE4874" t="s">
        <v>63</v>
      </c>
      <c r="AG4874">
        <v>2003</v>
      </c>
      <c r="AH4874">
        <v>25.54</v>
      </c>
      <c r="AI4874">
        <v>38.688749999999999</v>
      </c>
      <c r="AJ4874">
        <v>-94.836290000000005</v>
      </c>
      <c r="AK4874" t="s">
        <v>262</v>
      </c>
      <c r="AL4874">
        <v>4</v>
      </c>
      <c r="AM4874" t="s">
        <v>63</v>
      </c>
      <c r="AN4874" t="s">
        <v>15116</v>
      </c>
      <c r="AO4874" t="s">
        <v>79</v>
      </c>
      <c r="AP4874" t="s">
        <v>786</v>
      </c>
      <c r="AQ4874" t="s">
        <v>654</v>
      </c>
      <c r="AR4874" t="s">
        <v>133</v>
      </c>
      <c r="AS4874" t="s">
        <v>83</v>
      </c>
      <c r="AT4874" s="5">
        <v>36526</v>
      </c>
      <c r="AU4874" t="s">
        <v>63</v>
      </c>
      <c r="AV4874" t="s">
        <v>187</v>
      </c>
      <c r="AW4874" t="s">
        <v>372</v>
      </c>
    </row>
    <row r="4875" spans="1:49" x14ac:dyDescent="0.25">
      <c r="A4875">
        <v>74</v>
      </c>
      <c r="B4875" t="s">
        <v>16964</v>
      </c>
      <c r="C4875">
        <v>1</v>
      </c>
      <c r="D4875" t="s">
        <v>86</v>
      </c>
      <c r="E4875" t="s">
        <v>739</v>
      </c>
      <c r="F4875" t="s">
        <v>65</v>
      </c>
      <c r="G4875">
        <v>200.39000000000001</v>
      </c>
      <c r="H4875" t="s">
        <v>3187</v>
      </c>
      <c r="I4875" t="s">
        <v>63</v>
      </c>
      <c r="J4875" t="s">
        <v>178</v>
      </c>
      <c r="K4875" t="s">
        <v>16965</v>
      </c>
      <c r="L4875" t="s">
        <v>16966</v>
      </c>
      <c r="M4875" t="s">
        <v>8239</v>
      </c>
      <c r="N4875">
        <v>305.80708661417322</v>
      </c>
      <c r="O4875">
        <v>48</v>
      </c>
      <c r="P4875">
        <v>40.026246719160106</v>
      </c>
      <c r="Q4875">
        <v>97.5</v>
      </c>
      <c r="R4875">
        <v>97</v>
      </c>
      <c r="S4875">
        <v>100</v>
      </c>
      <c r="T4875">
        <v>1</v>
      </c>
      <c r="U4875">
        <v>20</v>
      </c>
      <c r="V4875">
        <v>10150</v>
      </c>
      <c r="AB4875" t="s">
        <v>98</v>
      </c>
      <c r="AC4875" t="s">
        <v>129</v>
      </c>
      <c r="AD4875" t="s">
        <v>129</v>
      </c>
      <c r="AE4875" t="s">
        <v>63</v>
      </c>
      <c r="AG4875">
        <v>2004</v>
      </c>
      <c r="AH4875">
        <v>2.113</v>
      </c>
      <c r="AI4875">
        <v>38.724044999999997</v>
      </c>
      <c r="AJ4875">
        <v>-95.038293999999993</v>
      </c>
      <c r="AK4875" t="s">
        <v>262</v>
      </c>
      <c r="AL4875">
        <v>4</v>
      </c>
      <c r="AM4875" t="s">
        <v>63</v>
      </c>
      <c r="AN4875" t="s">
        <v>16967</v>
      </c>
      <c r="AO4875" t="s">
        <v>79</v>
      </c>
      <c r="AP4875" t="s">
        <v>131</v>
      </c>
      <c r="AQ4875" t="s">
        <v>326</v>
      </c>
      <c r="AR4875" t="s">
        <v>327</v>
      </c>
      <c r="AS4875" t="s">
        <v>83</v>
      </c>
      <c r="AT4875" s="5">
        <v>41481</v>
      </c>
      <c r="AU4875" t="s">
        <v>63</v>
      </c>
      <c r="AV4875" t="s">
        <v>187</v>
      </c>
      <c r="AW4875" t="s">
        <v>372</v>
      </c>
    </row>
    <row r="4876" spans="1:49" x14ac:dyDescent="0.25">
      <c r="A4876">
        <v>74</v>
      </c>
      <c r="B4876" t="s">
        <v>25835</v>
      </c>
      <c r="C4876">
        <v>1</v>
      </c>
      <c r="D4876" t="s">
        <v>86</v>
      </c>
      <c r="E4876" t="s">
        <v>739</v>
      </c>
      <c r="F4876" t="s">
        <v>65</v>
      </c>
      <c r="G4876">
        <v>200.41</v>
      </c>
      <c r="H4876" t="s">
        <v>3187</v>
      </c>
      <c r="I4876" t="s">
        <v>63</v>
      </c>
      <c r="J4876" t="s">
        <v>178</v>
      </c>
      <c r="K4876" t="s">
        <v>25836</v>
      </c>
      <c r="L4876" t="s">
        <v>25837</v>
      </c>
      <c r="M4876" t="s">
        <v>6985</v>
      </c>
      <c r="N4876">
        <v>305.80708661417322</v>
      </c>
      <c r="O4876">
        <v>48</v>
      </c>
      <c r="P4876">
        <v>40.026246719160106</v>
      </c>
      <c r="Q4876">
        <v>97.5</v>
      </c>
      <c r="R4876">
        <v>97</v>
      </c>
      <c r="S4876">
        <v>99.9</v>
      </c>
      <c r="T4876">
        <v>1</v>
      </c>
      <c r="U4876">
        <v>20</v>
      </c>
      <c r="V4876">
        <v>10150</v>
      </c>
      <c r="AB4876" t="s">
        <v>98</v>
      </c>
      <c r="AC4876" t="s">
        <v>129</v>
      </c>
      <c r="AD4876" t="s">
        <v>129</v>
      </c>
      <c r="AE4876" t="s">
        <v>63</v>
      </c>
      <c r="AG4876">
        <v>2002</v>
      </c>
      <c r="AH4876">
        <v>2.1280000000000001</v>
      </c>
      <c r="AI4876">
        <v>38.724037000000003</v>
      </c>
      <c r="AJ4876">
        <v>-95.037823000000003</v>
      </c>
      <c r="AK4876" t="s">
        <v>262</v>
      </c>
      <c r="AL4876">
        <v>4</v>
      </c>
      <c r="AM4876" t="s">
        <v>63</v>
      </c>
      <c r="AN4876" t="s">
        <v>25838</v>
      </c>
      <c r="AO4876" t="s">
        <v>79</v>
      </c>
      <c r="AP4876" t="s">
        <v>131</v>
      </c>
      <c r="AQ4876" t="s">
        <v>326</v>
      </c>
      <c r="AR4876" t="s">
        <v>327</v>
      </c>
      <c r="AS4876" t="s">
        <v>83</v>
      </c>
      <c r="AT4876" s="5">
        <v>41481</v>
      </c>
      <c r="AU4876" t="s">
        <v>63</v>
      </c>
      <c r="AV4876" t="s">
        <v>187</v>
      </c>
      <c r="AW4876" t="s">
        <v>372</v>
      </c>
    </row>
    <row r="4877" spans="1:49" x14ac:dyDescent="0.25">
      <c r="A4877">
        <v>1597</v>
      </c>
      <c r="B4877" t="s">
        <v>5599</v>
      </c>
      <c r="C4877">
        <v>1</v>
      </c>
      <c r="D4877" t="s">
        <v>86</v>
      </c>
      <c r="E4877" t="s">
        <v>661</v>
      </c>
      <c r="F4877" t="s">
        <v>108</v>
      </c>
      <c r="G4877">
        <v>134.22999999999999</v>
      </c>
      <c r="H4877" t="s">
        <v>489</v>
      </c>
      <c r="I4877" t="s">
        <v>63</v>
      </c>
      <c r="J4877" t="s">
        <v>178</v>
      </c>
      <c r="K4877" t="s">
        <v>5600</v>
      </c>
      <c r="L4877" t="s">
        <v>5601</v>
      </c>
      <c r="M4877" t="s">
        <v>5602</v>
      </c>
      <c r="N4877">
        <v>34.899999463339242</v>
      </c>
      <c r="O4877">
        <v>45</v>
      </c>
      <c r="P4877">
        <v>161.74540682414698</v>
      </c>
      <c r="Q4877">
        <v>73.8</v>
      </c>
      <c r="R4877">
        <v>92</v>
      </c>
      <c r="S4877">
        <v>98.5</v>
      </c>
      <c r="T4877">
        <v>1</v>
      </c>
      <c r="U4877">
        <v>12</v>
      </c>
      <c r="V4877">
        <v>6250</v>
      </c>
      <c r="AB4877" t="s">
        <v>63</v>
      </c>
      <c r="AC4877" t="s">
        <v>63</v>
      </c>
      <c r="AD4877" t="s">
        <v>63</v>
      </c>
      <c r="AE4877" t="s">
        <v>98</v>
      </c>
      <c r="AG4877">
        <v>2001</v>
      </c>
      <c r="AH4877">
        <v>22.23</v>
      </c>
      <c r="AI4877">
        <v>38.640929999999997</v>
      </c>
      <c r="AJ4877">
        <v>-94.835859999999997</v>
      </c>
      <c r="AK4877" t="s">
        <v>77</v>
      </c>
      <c r="AL4877">
        <v>2</v>
      </c>
      <c r="AM4877" t="s">
        <v>63</v>
      </c>
      <c r="AN4877" t="s">
        <v>5603</v>
      </c>
      <c r="AO4877" t="s">
        <v>79</v>
      </c>
      <c r="AP4877" t="s">
        <v>80</v>
      </c>
      <c r="AQ4877" t="s">
        <v>843</v>
      </c>
      <c r="AR4877" t="s">
        <v>246</v>
      </c>
      <c r="AS4877" t="s">
        <v>83</v>
      </c>
      <c r="AT4877" s="5">
        <v>37987</v>
      </c>
      <c r="AU4877" t="s">
        <v>76</v>
      </c>
      <c r="AV4877" t="s">
        <v>200</v>
      </c>
      <c r="AW4877" t="s">
        <v>135</v>
      </c>
    </row>
    <row r="4878" spans="1:49" x14ac:dyDescent="0.25">
      <c r="A4878">
        <v>65</v>
      </c>
      <c r="B4878" t="s">
        <v>24317</v>
      </c>
      <c r="C4878">
        <v>1</v>
      </c>
      <c r="D4878" t="s">
        <v>86</v>
      </c>
      <c r="E4878" t="s">
        <v>305</v>
      </c>
      <c r="F4878" t="s">
        <v>108</v>
      </c>
      <c r="G4878">
        <v>111.47</v>
      </c>
      <c r="H4878" t="s">
        <v>90</v>
      </c>
      <c r="I4878" t="s">
        <v>63</v>
      </c>
      <c r="J4878" t="s">
        <v>178</v>
      </c>
      <c r="K4878" t="s">
        <v>24318</v>
      </c>
      <c r="L4878" t="s">
        <v>24319</v>
      </c>
      <c r="M4878" t="s">
        <v>2104</v>
      </c>
      <c r="N4878">
        <v>150.0984251968504</v>
      </c>
      <c r="O4878">
        <v>0</v>
      </c>
      <c r="P4878">
        <v>40.026246719160106</v>
      </c>
      <c r="Q4878">
        <v>99.8</v>
      </c>
      <c r="R4878">
        <v>92</v>
      </c>
      <c r="S4878">
        <v>100</v>
      </c>
      <c r="T4878">
        <v>1</v>
      </c>
      <c r="U4878">
        <v>15</v>
      </c>
      <c r="V4878">
        <v>4615</v>
      </c>
      <c r="AB4878" t="s">
        <v>129</v>
      </c>
      <c r="AC4878" t="s">
        <v>98</v>
      </c>
      <c r="AD4878" t="s">
        <v>129</v>
      </c>
      <c r="AE4878" t="s">
        <v>63</v>
      </c>
      <c r="AG4878">
        <v>2002</v>
      </c>
      <c r="AH4878">
        <v>6.01</v>
      </c>
      <c r="AI4878">
        <v>38.476219</v>
      </c>
      <c r="AJ4878">
        <v>-94.686501000000007</v>
      </c>
      <c r="AL4878">
        <v>3</v>
      </c>
      <c r="AM4878" t="s">
        <v>63</v>
      </c>
      <c r="AN4878" t="s">
        <v>24320</v>
      </c>
      <c r="AO4878" t="s">
        <v>79</v>
      </c>
      <c r="AP4878" t="s">
        <v>170</v>
      </c>
      <c r="AQ4878" t="s">
        <v>230</v>
      </c>
      <c r="AR4878" t="s">
        <v>1229</v>
      </c>
      <c r="AS4878" t="s">
        <v>83</v>
      </c>
      <c r="AT4878" s="5">
        <v>37257</v>
      </c>
      <c r="AU4878" t="s">
        <v>63</v>
      </c>
      <c r="AV4878" t="s">
        <v>134</v>
      </c>
      <c r="AW4878" t="s">
        <v>135</v>
      </c>
    </row>
    <row r="4879" spans="1:49" x14ac:dyDescent="0.25">
      <c r="A4879">
        <v>70</v>
      </c>
      <c r="B4879" t="s">
        <v>13023</v>
      </c>
      <c r="C4879">
        <v>1</v>
      </c>
      <c r="D4879" t="s">
        <v>86</v>
      </c>
      <c r="E4879" t="s">
        <v>305</v>
      </c>
      <c r="F4879" t="s">
        <v>108</v>
      </c>
      <c r="G4879">
        <v>115.52</v>
      </c>
      <c r="H4879" t="s">
        <v>90</v>
      </c>
      <c r="I4879" t="s">
        <v>63</v>
      </c>
      <c r="J4879" t="s">
        <v>178</v>
      </c>
      <c r="K4879" t="s">
        <v>13024</v>
      </c>
      <c r="L4879" t="s">
        <v>13025</v>
      </c>
      <c r="M4879" t="s">
        <v>13026</v>
      </c>
      <c r="N4879">
        <v>133.69422572178479</v>
      </c>
      <c r="O4879">
        <v>0</v>
      </c>
      <c r="P4879">
        <v>40.026246719160106</v>
      </c>
      <c r="Q4879">
        <v>99.100000000000009</v>
      </c>
      <c r="R4879">
        <v>97</v>
      </c>
      <c r="S4879">
        <v>99.600000000000009</v>
      </c>
      <c r="T4879">
        <v>2</v>
      </c>
      <c r="U4879">
        <v>14</v>
      </c>
      <c r="V4879">
        <v>4925</v>
      </c>
      <c r="AB4879" t="s">
        <v>129</v>
      </c>
      <c r="AC4879" t="s">
        <v>129</v>
      </c>
      <c r="AD4879" t="s">
        <v>129</v>
      </c>
      <c r="AE4879" t="s">
        <v>63</v>
      </c>
      <c r="AG4879">
        <v>2002</v>
      </c>
      <c r="AH4879">
        <v>10.029999999999999</v>
      </c>
      <c r="AI4879">
        <v>38.534179000000002</v>
      </c>
      <c r="AJ4879">
        <v>-94.684562999999997</v>
      </c>
      <c r="AL4879">
        <v>3</v>
      </c>
      <c r="AM4879" t="s">
        <v>63</v>
      </c>
      <c r="AN4879" t="s">
        <v>13027</v>
      </c>
      <c r="AO4879" t="s">
        <v>79</v>
      </c>
      <c r="AP4879" t="s">
        <v>786</v>
      </c>
      <c r="AQ4879" t="s">
        <v>171</v>
      </c>
      <c r="AR4879" t="s">
        <v>172</v>
      </c>
      <c r="AS4879" t="s">
        <v>83</v>
      </c>
      <c r="AT4879" s="5">
        <v>37257</v>
      </c>
      <c r="AU4879" t="s">
        <v>63</v>
      </c>
      <c r="AV4879" t="s">
        <v>134</v>
      </c>
      <c r="AW4879" t="s">
        <v>135</v>
      </c>
    </row>
    <row r="4880" spans="1:49" x14ac:dyDescent="0.25">
      <c r="A4880">
        <v>66</v>
      </c>
      <c r="B4880" t="s">
        <v>18729</v>
      </c>
      <c r="C4880">
        <v>1</v>
      </c>
      <c r="D4880" t="s">
        <v>86</v>
      </c>
      <c r="E4880" t="s">
        <v>305</v>
      </c>
      <c r="F4880" t="s">
        <v>108</v>
      </c>
      <c r="G4880">
        <v>118.61</v>
      </c>
      <c r="H4880" t="s">
        <v>90</v>
      </c>
      <c r="I4880" t="s">
        <v>63</v>
      </c>
      <c r="J4880" t="s">
        <v>178</v>
      </c>
      <c r="K4880" t="s">
        <v>18730</v>
      </c>
      <c r="L4880" t="s">
        <v>18731</v>
      </c>
      <c r="M4880" t="s">
        <v>15650</v>
      </c>
      <c r="N4880">
        <v>133.69422572178479</v>
      </c>
      <c r="O4880">
        <v>0</v>
      </c>
      <c r="P4880">
        <v>40.026246719160106</v>
      </c>
      <c r="Q4880">
        <v>98.5</v>
      </c>
      <c r="R4880">
        <v>95</v>
      </c>
      <c r="S4880">
        <v>100</v>
      </c>
      <c r="T4880">
        <v>1</v>
      </c>
      <c r="U4880">
        <v>14</v>
      </c>
      <c r="V4880">
        <v>5100</v>
      </c>
      <c r="AB4880" t="s">
        <v>129</v>
      </c>
      <c r="AC4880" t="s">
        <v>98</v>
      </c>
      <c r="AD4880" t="s">
        <v>129</v>
      </c>
      <c r="AE4880" t="s">
        <v>63</v>
      </c>
      <c r="AG4880">
        <v>2002</v>
      </c>
      <c r="AH4880">
        <v>13.13</v>
      </c>
      <c r="AI4880">
        <v>38.577641</v>
      </c>
      <c r="AJ4880">
        <v>-94.696100999999999</v>
      </c>
      <c r="AL4880">
        <v>3</v>
      </c>
      <c r="AM4880" t="s">
        <v>63</v>
      </c>
      <c r="AN4880" t="s">
        <v>18732</v>
      </c>
      <c r="AO4880" t="s">
        <v>79</v>
      </c>
      <c r="AP4880" t="s">
        <v>786</v>
      </c>
      <c r="AQ4880" t="s">
        <v>171</v>
      </c>
      <c r="AR4880" t="s">
        <v>172</v>
      </c>
      <c r="AS4880" t="s">
        <v>83</v>
      </c>
      <c r="AT4880" s="5">
        <v>37257</v>
      </c>
      <c r="AU4880" t="s">
        <v>63</v>
      </c>
      <c r="AV4880" t="s">
        <v>134</v>
      </c>
      <c r="AW4880" t="s">
        <v>135</v>
      </c>
    </row>
    <row r="4881" spans="1:49" x14ac:dyDescent="0.25">
      <c r="A4881">
        <v>66</v>
      </c>
      <c r="B4881" t="s">
        <v>15648</v>
      </c>
      <c r="C4881">
        <v>1</v>
      </c>
      <c r="D4881" t="s">
        <v>86</v>
      </c>
      <c r="E4881" t="s">
        <v>305</v>
      </c>
      <c r="F4881" t="s">
        <v>108</v>
      </c>
      <c r="G4881">
        <v>119.74000000000001</v>
      </c>
      <c r="H4881" t="s">
        <v>820</v>
      </c>
      <c r="I4881" t="s">
        <v>63</v>
      </c>
      <c r="J4881" t="s">
        <v>178</v>
      </c>
      <c r="K4881" t="s">
        <v>15649</v>
      </c>
      <c r="L4881" t="s">
        <v>1731</v>
      </c>
      <c r="M4881" t="s">
        <v>15650</v>
      </c>
      <c r="N4881">
        <v>183.66141732283464</v>
      </c>
      <c r="O4881">
        <v>15</v>
      </c>
      <c r="P4881">
        <v>40.026246719160106</v>
      </c>
      <c r="Q4881">
        <v>99.5</v>
      </c>
      <c r="R4881">
        <v>97</v>
      </c>
      <c r="S4881">
        <v>99.8</v>
      </c>
      <c r="T4881">
        <v>1</v>
      </c>
      <c r="U4881">
        <v>14</v>
      </c>
      <c r="V4881">
        <v>5100</v>
      </c>
      <c r="AB4881" t="s">
        <v>129</v>
      </c>
      <c r="AC4881" t="s">
        <v>129</v>
      </c>
      <c r="AD4881" t="s">
        <v>129</v>
      </c>
      <c r="AE4881" t="s">
        <v>63</v>
      </c>
      <c r="AG4881">
        <v>2002</v>
      </c>
      <c r="AH4881">
        <v>14.25</v>
      </c>
      <c r="AI4881">
        <v>38.594023999999997</v>
      </c>
      <c r="AJ4881">
        <v>-94.694208000000003</v>
      </c>
      <c r="AK4881" t="s">
        <v>77</v>
      </c>
      <c r="AL4881">
        <v>3</v>
      </c>
      <c r="AM4881" t="s">
        <v>63</v>
      </c>
      <c r="AN4881" t="s">
        <v>15651</v>
      </c>
      <c r="AO4881" t="s">
        <v>79</v>
      </c>
      <c r="AP4881" t="s">
        <v>131</v>
      </c>
      <c r="AQ4881" t="s">
        <v>264</v>
      </c>
      <c r="AR4881" t="s">
        <v>133</v>
      </c>
      <c r="AS4881" t="s">
        <v>83</v>
      </c>
      <c r="AT4881" s="5">
        <v>37257</v>
      </c>
      <c r="AU4881" t="s">
        <v>76</v>
      </c>
      <c r="AV4881" t="s">
        <v>187</v>
      </c>
      <c r="AW4881" t="s">
        <v>372</v>
      </c>
    </row>
    <row r="4882" spans="1:49" x14ac:dyDescent="0.25">
      <c r="A4882">
        <v>56</v>
      </c>
      <c r="B4882" t="s">
        <v>27854</v>
      </c>
      <c r="C4882">
        <v>1</v>
      </c>
      <c r="D4882" t="s">
        <v>86</v>
      </c>
      <c r="E4882" t="s">
        <v>305</v>
      </c>
      <c r="F4882" t="s">
        <v>108</v>
      </c>
      <c r="G4882">
        <v>106.4</v>
      </c>
      <c r="H4882" t="s">
        <v>403</v>
      </c>
      <c r="I4882" t="s">
        <v>63</v>
      </c>
      <c r="J4882" t="s">
        <v>178</v>
      </c>
      <c r="K4882" t="s">
        <v>27855</v>
      </c>
      <c r="L4882" t="s">
        <v>27856</v>
      </c>
      <c r="M4882" t="s">
        <v>27857</v>
      </c>
      <c r="N4882">
        <v>295.11154855643042</v>
      </c>
      <c r="O4882">
        <v>0</v>
      </c>
      <c r="P4882">
        <v>36.089238845144358</v>
      </c>
      <c r="Q4882">
        <v>98</v>
      </c>
      <c r="R4882">
        <v>100</v>
      </c>
      <c r="S4882">
        <v>100</v>
      </c>
      <c r="T4882">
        <v>1</v>
      </c>
      <c r="U4882">
        <v>3</v>
      </c>
      <c r="V4882">
        <v>69</v>
      </c>
      <c r="AB4882" t="s">
        <v>129</v>
      </c>
      <c r="AC4882" t="s">
        <v>129</v>
      </c>
      <c r="AD4882" t="s">
        <v>129</v>
      </c>
      <c r="AE4882" t="s">
        <v>63</v>
      </c>
      <c r="AG4882">
        <v>2004</v>
      </c>
      <c r="AH4882">
        <v>0.98</v>
      </c>
      <c r="AI4882">
        <v>38.403170000000003</v>
      </c>
      <c r="AJ4882">
        <v>-94.687839999999994</v>
      </c>
      <c r="AL4882">
        <v>4</v>
      </c>
      <c r="AM4882" t="s">
        <v>63</v>
      </c>
      <c r="AN4882" t="s">
        <v>27858</v>
      </c>
      <c r="AO4882" t="s">
        <v>79</v>
      </c>
      <c r="AP4882" t="s">
        <v>131</v>
      </c>
      <c r="AQ4882" t="s">
        <v>1263</v>
      </c>
      <c r="AR4882" t="s">
        <v>2589</v>
      </c>
      <c r="AS4882" t="s">
        <v>83</v>
      </c>
      <c r="AT4882" s="5">
        <v>38718</v>
      </c>
      <c r="AU4882" t="s">
        <v>63</v>
      </c>
      <c r="AV4882" t="s">
        <v>134</v>
      </c>
      <c r="AW4882" t="s">
        <v>135</v>
      </c>
    </row>
    <row r="4883" spans="1:49" x14ac:dyDescent="0.25">
      <c r="A4883">
        <v>313</v>
      </c>
      <c r="B4883" t="s">
        <v>9838</v>
      </c>
      <c r="C4883">
        <v>1</v>
      </c>
      <c r="D4883" t="s">
        <v>86</v>
      </c>
      <c r="E4883" t="s">
        <v>305</v>
      </c>
      <c r="F4883" t="s">
        <v>108</v>
      </c>
      <c r="G4883">
        <v>108.49000000000001</v>
      </c>
      <c r="H4883" t="s">
        <v>820</v>
      </c>
      <c r="I4883" t="s">
        <v>63</v>
      </c>
      <c r="J4883" t="s">
        <v>178</v>
      </c>
      <c r="K4883" t="s">
        <v>9839</v>
      </c>
      <c r="L4883" t="s">
        <v>9840</v>
      </c>
      <c r="M4883" t="s">
        <v>9841</v>
      </c>
      <c r="N4883">
        <v>197.34251968503938</v>
      </c>
      <c r="O4883">
        <v>0</v>
      </c>
      <c r="P4883">
        <v>40.026246719160106</v>
      </c>
      <c r="Q4883">
        <v>99.5</v>
      </c>
      <c r="R4883">
        <v>100</v>
      </c>
      <c r="S4883">
        <v>100</v>
      </c>
      <c r="T4883">
        <v>1</v>
      </c>
      <c r="U4883">
        <v>15</v>
      </c>
      <c r="V4883">
        <v>4135</v>
      </c>
      <c r="AB4883" t="s">
        <v>129</v>
      </c>
      <c r="AC4883" t="s">
        <v>129</v>
      </c>
      <c r="AD4883" t="s">
        <v>129</v>
      </c>
      <c r="AE4883" t="s">
        <v>63</v>
      </c>
      <c r="AG4883">
        <v>2004</v>
      </c>
      <c r="AH4883">
        <v>3.0100000000000002</v>
      </c>
      <c r="AI4883">
        <v>38.432724999999998</v>
      </c>
      <c r="AJ4883">
        <v>-94.687081000000006</v>
      </c>
      <c r="AL4883">
        <v>3</v>
      </c>
      <c r="AM4883" t="s">
        <v>63</v>
      </c>
      <c r="AN4883" t="s">
        <v>9842</v>
      </c>
      <c r="AO4883" t="s">
        <v>79</v>
      </c>
      <c r="AP4883" t="s">
        <v>131</v>
      </c>
      <c r="AQ4883" t="s">
        <v>207</v>
      </c>
      <c r="AR4883" t="s">
        <v>545</v>
      </c>
      <c r="AS4883" t="s">
        <v>83</v>
      </c>
      <c r="AT4883" s="5">
        <v>38718</v>
      </c>
      <c r="AU4883" t="s">
        <v>63</v>
      </c>
      <c r="AV4883" t="s">
        <v>187</v>
      </c>
      <c r="AW4883" t="s">
        <v>372</v>
      </c>
    </row>
    <row r="4884" spans="1:49" x14ac:dyDescent="0.25">
      <c r="A4884">
        <v>313</v>
      </c>
      <c r="B4884" t="s">
        <v>17027</v>
      </c>
      <c r="C4884">
        <v>1</v>
      </c>
      <c r="D4884" t="s">
        <v>86</v>
      </c>
      <c r="E4884" t="s">
        <v>305</v>
      </c>
      <c r="F4884" t="s">
        <v>108</v>
      </c>
      <c r="G4884">
        <v>108.5</v>
      </c>
      <c r="H4884" t="s">
        <v>820</v>
      </c>
      <c r="I4884" t="s">
        <v>63</v>
      </c>
      <c r="J4884" t="s">
        <v>178</v>
      </c>
      <c r="K4884" t="s">
        <v>9839</v>
      </c>
      <c r="L4884" t="s">
        <v>9840</v>
      </c>
      <c r="M4884" t="s">
        <v>17028</v>
      </c>
      <c r="N4884">
        <v>197.34251968503938</v>
      </c>
      <c r="O4884">
        <v>0</v>
      </c>
      <c r="P4884">
        <v>40.026246719160106</v>
      </c>
      <c r="Q4884">
        <v>99.5</v>
      </c>
      <c r="R4884">
        <v>97</v>
      </c>
      <c r="S4884">
        <v>100</v>
      </c>
      <c r="T4884">
        <v>1</v>
      </c>
      <c r="U4884">
        <v>15</v>
      </c>
      <c r="V4884">
        <v>4135</v>
      </c>
      <c r="AB4884" t="s">
        <v>129</v>
      </c>
      <c r="AC4884" t="s">
        <v>98</v>
      </c>
      <c r="AD4884" t="s">
        <v>129</v>
      </c>
      <c r="AE4884" t="s">
        <v>63</v>
      </c>
      <c r="AG4884">
        <v>2005</v>
      </c>
      <c r="AH4884">
        <v>3.02</v>
      </c>
      <c r="AI4884">
        <v>38.432763999999999</v>
      </c>
      <c r="AJ4884">
        <v>-94.686767000000003</v>
      </c>
      <c r="AL4884">
        <v>3</v>
      </c>
      <c r="AM4884" t="s">
        <v>63</v>
      </c>
      <c r="AN4884" t="s">
        <v>17029</v>
      </c>
      <c r="AO4884" t="s">
        <v>79</v>
      </c>
      <c r="AP4884" t="s">
        <v>131</v>
      </c>
      <c r="AQ4884" t="s">
        <v>207</v>
      </c>
      <c r="AR4884" t="s">
        <v>545</v>
      </c>
      <c r="AS4884" t="s">
        <v>83</v>
      </c>
      <c r="AT4884" s="5">
        <v>38718</v>
      </c>
      <c r="AU4884" t="s">
        <v>63</v>
      </c>
      <c r="AV4884" t="s">
        <v>187</v>
      </c>
      <c r="AW4884" t="s">
        <v>372</v>
      </c>
    </row>
    <row r="4885" spans="1:49" x14ac:dyDescent="0.25">
      <c r="A4885">
        <v>0</v>
      </c>
      <c r="B4885" t="s">
        <v>4291</v>
      </c>
      <c r="C4885">
        <v>1</v>
      </c>
      <c r="D4885" t="s">
        <v>86</v>
      </c>
      <c r="E4885" t="s">
        <v>98</v>
      </c>
      <c r="F4885" t="s">
        <v>177</v>
      </c>
      <c r="G4885">
        <v>115.10000000000001</v>
      </c>
      <c r="H4885" t="s">
        <v>459</v>
      </c>
      <c r="I4885" t="s">
        <v>63</v>
      </c>
      <c r="J4885" t="s">
        <v>178</v>
      </c>
      <c r="K4885" t="s">
        <v>4292</v>
      </c>
      <c r="L4885" t="s">
        <v>4293</v>
      </c>
      <c r="M4885" t="s">
        <v>1503</v>
      </c>
      <c r="N4885">
        <v>12.007874015748031</v>
      </c>
      <c r="P4885">
        <v>24.015748031496063</v>
      </c>
      <c r="R4885">
        <v>76</v>
      </c>
      <c r="T4885">
        <v>0</v>
      </c>
      <c r="U4885">
        <v>4</v>
      </c>
      <c r="V4885">
        <v>1980</v>
      </c>
      <c r="AB4885" t="s">
        <v>75</v>
      </c>
      <c r="AC4885" t="s">
        <v>98</v>
      </c>
      <c r="AD4885" t="s">
        <v>75</v>
      </c>
      <c r="AE4885" t="s">
        <v>63</v>
      </c>
      <c r="AG4885">
        <v>1931</v>
      </c>
      <c r="AH4885">
        <v>3.9750000000000001</v>
      </c>
      <c r="AI4885">
        <v>38.41818</v>
      </c>
      <c r="AJ4885">
        <v>-94.930790000000002</v>
      </c>
      <c r="AL4885">
        <v>1</v>
      </c>
      <c r="AM4885" t="s">
        <v>63</v>
      </c>
      <c r="AN4885" t="s">
        <v>4291</v>
      </c>
      <c r="AO4885" t="s">
        <v>103</v>
      </c>
      <c r="AP4885" t="s">
        <v>147</v>
      </c>
      <c r="AQ4885" t="s">
        <v>148</v>
      </c>
      <c r="AR4885" t="s">
        <v>148</v>
      </c>
      <c r="AS4885" t="s">
        <v>131</v>
      </c>
      <c r="AT4885" s="5"/>
      <c r="AV4885" t="s">
        <v>149</v>
      </c>
      <c r="AW4885" t="s">
        <v>150</v>
      </c>
    </row>
    <row r="4886" spans="1:49" x14ac:dyDescent="0.25">
      <c r="A4886">
        <v>0</v>
      </c>
      <c r="B4886" t="s">
        <v>7027</v>
      </c>
      <c r="C4886">
        <v>1</v>
      </c>
      <c r="D4886" t="s">
        <v>86</v>
      </c>
      <c r="E4886" t="s">
        <v>305</v>
      </c>
      <c r="F4886" t="s">
        <v>108</v>
      </c>
      <c r="G4886">
        <v>128.19999999999999</v>
      </c>
      <c r="H4886" t="s">
        <v>138</v>
      </c>
      <c r="I4886" t="s">
        <v>63</v>
      </c>
      <c r="J4886" t="s">
        <v>178</v>
      </c>
      <c r="K4886" t="s">
        <v>7028</v>
      </c>
      <c r="L4886" t="s">
        <v>7029</v>
      </c>
      <c r="M4886" t="s">
        <v>2917</v>
      </c>
      <c r="N4886">
        <v>18.602362204724411</v>
      </c>
      <c r="P4886">
        <v>80</v>
      </c>
      <c r="R4886">
        <v>65</v>
      </c>
      <c r="T4886">
        <v>0</v>
      </c>
      <c r="U4886">
        <v>12</v>
      </c>
      <c r="V4886">
        <v>15500</v>
      </c>
      <c r="AB4886" t="s">
        <v>63</v>
      </c>
      <c r="AC4886" t="s">
        <v>63</v>
      </c>
      <c r="AD4886" t="s">
        <v>63</v>
      </c>
      <c r="AE4886" t="s">
        <v>76</v>
      </c>
      <c r="AG4886">
        <v>1967</v>
      </c>
      <c r="AH4886">
        <v>23.369</v>
      </c>
      <c r="AI4886">
        <v>38.714359999999999</v>
      </c>
      <c r="AJ4886">
        <v>-94.676370000000006</v>
      </c>
      <c r="AL4886">
        <v>2</v>
      </c>
      <c r="AM4886" t="s">
        <v>63</v>
      </c>
      <c r="AN4886" t="s">
        <v>7027</v>
      </c>
      <c r="AO4886" t="s">
        <v>103</v>
      </c>
      <c r="AP4886" t="s">
        <v>116</v>
      </c>
      <c r="AQ4886" t="s">
        <v>148</v>
      </c>
      <c r="AR4886" t="s">
        <v>148</v>
      </c>
      <c r="AS4886" t="s">
        <v>131</v>
      </c>
      <c r="AT4886" s="5"/>
      <c r="AV4886" t="s">
        <v>200</v>
      </c>
      <c r="AW4886" t="s">
        <v>150</v>
      </c>
    </row>
    <row r="4887" spans="1:49" x14ac:dyDescent="0.25">
      <c r="A4887">
        <v>0</v>
      </c>
      <c r="B4887" t="s">
        <v>10441</v>
      </c>
      <c r="C4887">
        <v>1</v>
      </c>
      <c r="D4887" t="s">
        <v>86</v>
      </c>
      <c r="E4887" t="s">
        <v>176</v>
      </c>
      <c r="F4887" t="s">
        <v>177</v>
      </c>
      <c r="G4887">
        <v>45.53</v>
      </c>
      <c r="H4887" t="s">
        <v>138</v>
      </c>
      <c r="I4887" t="s">
        <v>63</v>
      </c>
      <c r="J4887" t="s">
        <v>178</v>
      </c>
      <c r="K4887" t="s">
        <v>10442</v>
      </c>
      <c r="L4887" t="s">
        <v>5332</v>
      </c>
      <c r="M4887" t="s">
        <v>10443</v>
      </c>
      <c r="N4887">
        <v>14.599737532808399</v>
      </c>
      <c r="P4887">
        <v>44</v>
      </c>
      <c r="R4887">
        <v>97</v>
      </c>
      <c r="T4887">
        <v>0</v>
      </c>
      <c r="U4887">
        <v>10</v>
      </c>
      <c r="V4887">
        <v>10</v>
      </c>
      <c r="AB4887" t="s">
        <v>63</v>
      </c>
      <c r="AC4887" t="s">
        <v>63</v>
      </c>
      <c r="AD4887" t="s">
        <v>63</v>
      </c>
      <c r="AE4887" t="s">
        <v>98</v>
      </c>
      <c r="AG4887">
        <v>1964</v>
      </c>
      <c r="AH4887">
        <v>8.5180000000000007</v>
      </c>
      <c r="AI4887">
        <v>38.621540000000003</v>
      </c>
      <c r="AJ4887">
        <v>-94.901619999999994</v>
      </c>
      <c r="AL4887">
        <v>2</v>
      </c>
      <c r="AM4887" t="s">
        <v>63</v>
      </c>
      <c r="AN4887" t="s">
        <v>10441</v>
      </c>
      <c r="AO4887" t="s">
        <v>103</v>
      </c>
      <c r="AP4887" t="s">
        <v>116</v>
      </c>
      <c r="AQ4887" t="s">
        <v>148</v>
      </c>
      <c r="AR4887" t="s">
        <v>148</v>
      </c>
      <c r="AS4887" t="s">
        <v>131</v>
      </c>
      <c r="AT4887" s="5"/>
      <c r="AV4887" t="s">
        <v>487</v>
      </c>
      <c r="AW4887" t="s">
        <v>150</v>
      </c>
    </row>
    <row r="4888" spans="1:49" x14ac:dyDescent="0.25">
      <c r="A4888">
        <v>0</v>
      </c>
      <c r="B4888" t="s">
        <v>7570</v>
      </c>
      <c r="C4888">
        <v>1</v>
      </c>
      <c r="D4888" t="s">
        <v>86</v>
      </c>
      <c r="E4888" t="s">
        <v>176</v>
      </c>
      <c r="F4888" t="s">
        <v>177</v>
      </c>
      <c r="G4888">
        <v>45.56</v>
      </c>
      <c r="H4888" t="s">
        <v>138</v>
      </c>
      <c r="I4888" t="s">
        <v>63</v>
      </c>
      <c r="J4888" t="s">
        <v>178</v>
      </c>
      <c r="K4888" t="s">
        <v>7571</v>
      </c>
      <c r="L4888" t="s">
        <v>5332</v>
      </c>
      <c r="M4888" t="s">
        <v>3738</v>
      </c>
      <c r="N4888">
        <v>14.107611548556431</v>
      </c>
      <c r="O4888">
        <v>45</v>
      </c>
      <c r="P4888">
        <v>27.985564304461942</v>
      </c>
      <c r="R4888">
        <v>85</v>
      </c>
      <c r="T4888">
        <v>0</v>
      </c>
      <c r="U4888">
        <v>14</v>
      </c>
      <c r="V4888">
        <v>3470</v>
      </c>
      <c r="AB4888" t="s">
        <v>63</v>
      </c>
      <c r="AC4888" t="s">
        <v>63</v>
      </c>
      <c r="AD4888" t="s">
        <v>63</v>
      </c>
      <c r="AE4888" t="s">
        <v>75</v>
      </c>
      <c r="AG4888">
        <v>1964</v>
      </c>
      <c r="AH4888">
        <v>8.548</v>
      </c>
      <c r="AI4888">
        <v>38.621569999999998</v>
      </c>
      <c r="AJ4888">
        <v>-94.909970000000001</v>
      </c>
      <c r="AK4888" t="s">
        <v>262</v>
      </c>
      <c r="AL4888">
        <v>1</v>
      </c>
      <c r="AM4888" t="s">
        <v>63</v>
      </c>
      <c r="AN4888" t="s">
        <v>7570</v>
      </c>
      <c r="AO4888" t="s">
        <v>103</v>
      </c>
      <c r="AP4888" t="s">
        <v>116</v>
      </c>
      <c r="AQ4888" t="s">
        <v>148</v>
      </c>
      <c r="AR4888" t="s">
        <v>148</v>
      </c>
      <c r="AS4888" t="s">
        <v>131</v>
      </c>
      <c r="AT4888" s="5"/>
      <c r="AV4888" t="s">
        <v>149</v>
      </c>
      <c r="AW4888" t="s">
        <v>150</v>
      </c>
    </row>
    <row r="4889" spans="1:49" x14ac:dyDescent="0.25">
      <c r="A4889">
        <v>0</v>
      </c>
      <c r="B4889" t="s">
        <v>5772</v>
      </c>
      <c r="C4889">
        <v>1</v>
      </c>
      <c r="D4889" t="s">
        <v>86</v>
      </c>
      <c r="E4889" t="s">
        <v>176</v>
      </c>
      <c r="F4889" t="s">
        <v>177</v>
      </c>
      <c r="G4889">
        <v>46.9</v>
      </c>
      <c r="H4889" t="s">
        <v>138</v>
      </c>
      <c r="I4889" t="s">
        <v>63</v>
      </c>
      <c r="J4889" t="s">
        <v>178</v>
      </c>
      <c r="K4889" t="s">
        <v>5773</v>
      </c>
      <c r="L4889" t="s">
        <v>5332</v>
      </c>
      <c r="M4889" t="s">
        <v>3738</v>
      </c>
      <c r="N4889">
        <v>10.006561679790027</v>
      </c>
      <c r="P4889">
        <v>27.985564304461942</v>
      </c>
      <c r="R4889">
        <v>85</v>
      </c>
      <c r="T4889">
        <v>0</v>
      </c>
      <c r="U4889">
        <v>14</v>
      </c>
      <c r="V4889">
        <v>3470</v>
      </c>
      <c r="AB4889" t="s">
        <v>63</v>
      </c>
      <c r="AC4889" t="s">
        <v>63</v>
      </c>
      <c r="AD4889" t="s">
        <v>63</v>
      </c>
      <c r="AE4889" t="s">
        <v>98</v>
      </c>
      <c r="AG4889">
        <v>1964</v>
      </c>
      <c r="AH4889">
        <v>8.9380000000000006</v>
      </c>
      <c r="AI4889">
        <v>38.621400000000001</v>
      </c>
      <c r="AJ4889">
        <v>-94.871809999999996</v>
      </c>
      <c r="AL4889">
        <v>1</v>
      </c>
      <c r="AM4889" t="s">
        <v>63</v>
      </c>
      <c r="AN4889" t="s">
        <v>5772</v>
      </c>
      <c r="AO4889" t="s">
        <v>103</v>
      </c>
      <c r="AP4889" t="s">
        <v>116</v>
      </c>
      <c r="AQ4889" t="s">
        <v>148</v>
      </c>
      <c r="AR4889" t="s">
        <v>148</v>
      </c>
      <c r="AS4889" t="s">
        <v>131</v>
      </c>
      <c r="AT4889" s="5"/>
      <c r="AV4889" t="s">
        <v>149</v>
      </c>
      <c r="AW4889" t="s">
        <v>150</v>
      </c>
    </row>
    <row r="4890" spans="1:49" x14ac:dyDescent="0.25">
      <c r="A4890">
        <v>0</v>
      </c>
      <c r="B4890" t="s">
        <v>26429</v>
      </c>
      <c r="C4890">
        <v>1</v>
      </c>
      <c r="D4890" t="s">
        <v>86</v>
      </c>
      <c r="E4890" t="s">
        <v>661</v>
      </c>
      <c r="F4890" t="s">
        <v>108</v>
      </c>
      <c r="G4890">
        <v>131.4</v>
      </c>
      <c r="H4890" t="s">
        <v>138</v>
      </c>
      <c r="I4890" t="s">
        <v>63</v>
      </c>
      <c r="J4890" t="s">
        <v>178</v>
      </c>
      <c r="K4890" t="s">
        <v>26430</v>
      </c>
      <c r="L4890" t="s">
        <v>11124</v>
      </c>
      <c r="M4890" t="s">
        <v>665</v>
      </c>
      <c r="N4890">
        <v>14.107611548556431</v>
      </c>
      <c r="O4890">
        <v>45</v>
      </c>
      <c r="P4890">
        <v>80.000002553143702</v>
      </c>
      <c r="R4890">
        <v>90</v>
      </c>
      <c r="T4890">
        <v>0</v>
      </c>
      <c r="U4890">
        <v>10</v>
      </c>
      <c r="V4890">
        <v>5700</v>
      </c>
      <c r="AB4890" t="s">
        <v>63</v>
      </c>
      <c r="AC4890" t="s">
        <v>63</v>
      </c>
      <c r="AD4890" t="s">
        <v>63</v>
      </c>
      <c r="AE4890" t="s">
        <v>98</v>
      </c>
      <c r="AG4890">
        <v>1971</v>
      </c>
      <c r="AH4890">
        <v>19.507000000000001</v>
      </c>
      <c r="AI4890">
        <v>38.601579999999998</v>
      </c>
      <c r="AJ4890">
        <v>-94.835560000000001</v>
      </c>
      <c r="AK4890" t="s">
        <v>262</v>
      </c>
      <c r="AL4890">
        <v>1</v>
      </c>
      <c r="AM4890" t="s">
        <v>63</v>
      </c>
      <c r="AN4890" t="s">
        <v>26429</v>
      </c>
      <c r="AO4890" t="s">
        <v>103</v>
      </c>
      <c r="AP4890" t="s">
        <v>116</v>
      </c>
      <c r="AQ4890" t="s">
        <v>148</v>
      </c>
      <c r="AR4890" t="s">
        <v>148</v>
      </c>
      <c r="AS4890" t="s">
        <v>131</v>
      </c>
      <c r="AT4890" s="5"/>
      <c r="AV4890" t="s">
        <v>149</v>
      </c>
      <c r="AW4890" t="s">
        <v>150</v>
      </c>
    </row>
    <row r="4891" spans="1:49" x14ac:dyDescent="0.25">
      <c r="A4891">
        <v>0</v>
      </c>
      <c r="B4891" t="s">
        <v>11122</v>
      </c>
      <c r="C4891">
        <v>1</v>
      </c>
      <c r="D4891" t="s">
        <v>86</v>
      </c>
      <c r="E4891" t="s">
        <v>661</v>
      </c>
      <c r="F4891" t="s">
        <v>108</v>
      </c>
      <c r="G4891">
        <v>132.52000000000001</v>
      </c>
      <c r="H4891" t="s">
        <v>138</v>
      </c>
      <c r="I4891" t="s">
        <v>63</v>
      </c>
      <c r="J4891" t="s">
        <v>178</v>
      </c>
      <c r="K4891" t="s">
        <v>11123</v>
      </c>
      <c r="L4891" t="s">
        <v>11124</v>
      </c>
      <c r="M4891" t="s">
        <v>665</v>
      </c>
      <c r="N4891">
        <v>16.99475065616798</v>
      </c>
      <c r="O4891">
        <v>14</v>
      </c>
      <c r="P4891">
        <v>80.000002553143702</v>
      </c>
      <c r="R4891">
        <v>90</v>
      </c>
      <c r="T4891">
        <v>0</v>
      </c>
      <c r="U4891">
        <v>10</v>
      </c>
      <c r="V4891">
        <v>5700</v>
      </c>
      <c r="AB4891" t="s">
        <v>63</v>
      </c>
      <c r="AC4891" t="s">
        <v>63</v>
      </c>
      <c r="AD4891" t="s">
        <v>63</v>
      </c>
      <c r="AE4891" t="s">
        <v>98</v>
      </c>
      <c r="AG4891">
        <v>1971</v>
      </c>
      <c r="AH4891">
        <v>20.627000000000002</v>
      </c>
      <c r="AI4891">
        <v>38.617789999999999</v>
      </c>
      <c r="AJ4891">
        <v>-94.83623</v>
      </c>
      <c r="AK4891" t="s">
        <v>262</v>
      </c>
      <c r="AL4891">
        <v>2</v>
      </c>
      <c r="AM4891" t="s">
        <v>63</v>
      </c>
      <c r="AN4891" t="s">
        <v>11122</v>
      </c>
      <c r="AO4891" t="s">
        <v>103</v>
      </c>
      <c r="AP4891" t="s">
        <v>116</v>
      </c>
      <c r="AQ4891" t="s">
        <v>148</v>
      </c>
      <c r="AR4891" t="s">
        <v>148</v>
      </c>
      <c r="AS4891" t="s">
        <v>131</v>
      </c>
      <c r="AT4891" s="5"/>
      <c r="AV4891" t="s">
        <v>149</v>
      </c>
      <c r="AW4891" t="s">
        <v>150</v>
      </c>
    </row>
    <row r="4892" spans="1:49" x14ac:dyDescent="0.25">
      <c r="A4892">
        <v>0</v>
      </c>
      <c r="B4892" t="s">
        <v>3148</v>
      </c>
      <c r="C4892">
        <v>1</v>
      </c>
      <c r="D4892" t="s">
        <v>86</v>
      </c>
      <c r="E4892" t="s">
        <v>661</v>
      </c>
      <c r="F4892" t="s">
        <v>108</v>
      </c>
      <c r="G4892">
        <v>134.54</v>
      </c>
      <c r="H4892" t="s">
        <v>489</v>
      </c>
      <c r="I4892" t="s">
        <v>63</v>
      </c>
      <c r="J4892" t="s">
        <v>178</v>
      </c>
      <c r="K4892" t="s">
        <v>3149</v>
      </c>
      <c r="L4892" t="s">
        <v>3150</v>
      </c>
      <c r="M4892" t="s">
        <v>665</v>
      </c>
      <c r="N4892">
        <v>18.011811023622048</v>
      </c>
      <c r="P4892">
        <v>80.000002553143702</v>
      </c>
      <c r="R4892">
        <v>85</v>
      </c>
      <c r="T4892">
        <v>0</v>
      </c>
      <c r="U4892">
        <v>12</v>
      </c>
      <c r="V4892">
        <v>6200</v>
      </c>
      <c r="AB4892" t="s">
        <v>63</v>
      </c>
      <c r="AC4892" t="s">
        <v>63</v>
      </c>
      <c r="AD4892" t="s">
        <v>63</v>
      </c>
      <c r="AE4892" t="s">
        <v>98</v>
      </c>
      <c r="AG4892">
        <v>1970</v>
      </c>
      <c r="AH4892">
        <v>22.647000000000002</v>
      </c>
      <c r="AI4892">
        <v>38.647069999999999</v>
      </c>
      <c r="AJ4892">
        <v>-94.835740000000001</v>
      </c>
      <c r="AL4892">
        <v>1</v>
      </c>
      <c r="AM4892" t="s">
        <v>63</v>
      </c>
      <c r="AN4892" t="s">
        <v>3148</v>
      </c>
      <c r="AO4892" t="s">
        <v>103</v>
      </c>
      <c r="AP4892" t="s">
        <v>116</v>
      </c>
      <c r="AQ4892" t="s">
        <v>148</v>
      </c>
      <c r="AR4892" t="s">
        <v>148</v>
      </c>
      <c r="AS4892" t="s">
        <v>131</v>
      </c>
      <c r="AT4892" s="5"/>
      <c r="AV4892" t="s">
        <v>149</v>
      </c>
      <c r="AW4892" t="s">
        <v>150</v>
      </c>
    </row>
    <row r="4893" spans="1:49" x14ac:dyDescent="0.25">
      <c r="A4893">
        <v>0</v>
      </c>
      <c r="B4893" t="s">
        <v>24661</v>
      </c>
      <c r="C4893">
        <v>1</v>
      </c>
      <c r="D4893" t="s">
        <v>86</v>
      </c>
      <c r="E4893" t="s">
        <v>661</v>
      </c>
      <c r="F4893" t="s">
        <v>108</v>
      </c>
      <c r="G4893">
        <v>135.69999999999999</v>
      </c>
      <c r="H4893" t="s">
        <v>489</v>
      </c>
      <c r="I4893" t="s">
        <v>63</v>
      </c>
      <c r="J4893" t="s">
        <v>178</v>
      </c>
      <c r="K4893" t="s">
        <v>24662</v>
      </c>
      <c r="L4893" t="s">
        <v>5003</v>
      </c>
      <c r="M4893" t="s">
        <v>665</v>
      </c>
      <c r="N4893">
        <v>13.910761154855644</v>
      </c>
      <c r="O4893">
        <v>30</v>
      </c>
      <c r="P4893">
        <v>80.000002553143702</v>
      </c>
      <c r="R4893">
        <v>85</v>
      </c>
      <c r="T4893">
        <v>0</v>
      </c>
      <c r="U4893">
        <v>12</v>
      </c>
      <c r="V4893">
        <v>6200</v>
      </c>
      <c r="AB4893" t="s">
        <v>63</v>
      </c>
      <c r="AC4893" t="s">
        <v>63</v>
      </c>
      <c r="AD4893" t="s">
        <v>63</v>
      </c>
      <c r="AE4893" t="s">
        <v>98</v>
      </c>
      <c r="AG4893">
        <v>1970</v>
      </c>
      <c r="AH4893">
        <v>23.807000000000002</v>
      </c>
      <c r="AI4893">
        <v>38.662239999999997</v>
      </c>
      <c r="AJ4893">
        <v>-94.835130000000007</v>
      </c>
      <c r="AK4893" t="s">
        <v>77</v>
      </c>
      <c r="AL4893">
        <v>1</v>
      </c>
      <c r="AM4893" t="s">
        <v>63</v>
      </c>
      <c r="AN4893" t="s">
        <v>24661</v>
      </c>
      <c r="AO4893" t="s">
        <v>103</v>
      </c>
      <c r="AP4893" t="s">
        <v>116</v>
      </c>
      <c r="AQ4893" t="s">
        <v>148</v>
      </c>
      <c r="AR4893" t="s">
        <v>148</v>
      </c>
      <c r="AS4893" t="s">
        <v>131</v>
      </c>
      <c r="AT4893" s="5"/>
      <c r="AV4893" t="s">
        <v>200</v>
      </c>
      <c r="AW4893" t="s">
        <v>150</v>
      </c>
    </row>
    <row r="4894" spans="1:49" x14ac:dyDescent="0.25">
      <c r="A4894">
        <v>0</v>
      </c>
      <c r="B4894" t="s">
        <v>6581</v>
      </c>
      <c r="C4894">
        <v>1</v>
      </c>
      <c r="D4894" t="s">
        <v>86</v>
      </c>
      <c r="E4894" t="s">
        <v>661</v>
      </c>
      <c r="F4894" t="s">
        <v>108</v>
      </c>
      <c r="G4894">
        <v>135.69</v>
      </c>
      <c r="H4894" t="s">
        <v>489</v>
      </c>
      <c r="I4894" t="s">
        <v>63</v>
      </c>
      <c r="J4894" t="s">
        <v>178</v>
      </c>
      <c r="K4894" t="s">
        <v>6582</v>
      </c>
      <c r="L4894" t="s">
        <v>5003</v>
      </c>
      <c r="M4894" t="s">
        <v>6583</v>
      </c>
      <c r="N4894">
        <v>12.007874015748031</v>
      </c>
      <c r="P4894">
        <v>24.015748031496063</v>
      </c>
      <c r="R4894">
        <v>92</v>
      </c>
      <c r="T4894">
        <v>0</v>
      </c>
      <c r="V4894">
        <v>186</v>
      </c>
      <c r="AB4894" t="s">
        <v>63</v>
      </c>
      <c r="AC4894" t="s">
        <v>63</v>
      </c>
      <c r="AD4894" t="s">
        <v>63</v>
      </c>
      <c r="AE4894" t="s">
        <v>98</v>
      </c>
      <c r="AG4894">
        <v>1970</v>
      </c>
      <c r="AH4894">
        <v>23.797000000000001</v>
      </c>
      <c r="AI4894">
        <v>38.66189</v>
      </c>
      <c r="AJ4894">
        <v>-94.834389999999999</v>
      </c>
      <c r="AL4894">
        <v>1</v>
      </c>
      <c r="AM4894" t="s">
        <v>63</v>
      </c>
      <c r="AN4894" t="s">
        <v>6581</v>
      </c>
      <c r="AO4894" t="s">
        <v>103</v>
      </c>
      <c r="AP4894" t="s">
        <v>116</v>
      </c>
      <c r="AQ4894" t="s">
        <v>148</v>
      </c>
      <c r="AR4894" t="s">
        <v>148</v>
      </c>
      <c r="AS4894" t="s">
        <v>131</v>
      </c>
      <c r="AT4894" s="5"/>
      <c r="AV4894" t="s">
        <v>487</v>
      </c>
      <c r="AW4894" t="s">
        <v>150</v>
      </c>
    </row>
    <row r="4895" spans="1:49" x14ac:dyDescent="0.25">
      <c r="A4895">
        <v>0</v>
      </c>
      <c r="B4895" t="s">
        <v>10437</v>
      </c>
      <c r="C4895">
        <v>1</v>
      </c>
      <c r="D4895" t="s">
        <v>86</v>
      </c>
      <c r="E4895" t="s">
        <v>661</v>
      </c>
      <c r="F4895" t="s">
        <v>108</v>
      </c>
      <c r="G4895">
        <v>136.57</v>
      </c>
      <c r="H4895" t="s">
        <v>138</v>
      </c>
      <c r="I4895" t="s">
        <v>63</v>
      </c>
      <c r="J4895" t="s">
        <v>178</v>
      </c>
      <c r="K4895" t="s">
        <v>10438</v>
      </c>
      <c r="L4895" t="s">
        <v>5003</v>
      </c>
      <c r="M4895" t="s">
        <v>665</v>
      </c>
      <c r="N4895">
        <v>17.093175853018373</v>
      </c>
      <c r="P4895">
        <v>80.000002553143702</v>
      </c>
      <c r="R4895">
        <v>65</v>
      </c>
      <c r="T4895">
        <v>0</v>
      </c>
      <c r="U4895">
        <v>12</v>
      </c>
      <c r="V4895">
        <v>12400</v>
      </c>
      <c r="AB4895" t="s">
        <v>63</v>
      </c>
      <c r="AC4895" t="s">
        <v>63</v>
      </c>
      <c r="AD4895" t="s">
        <v>63</v>
      </c>
      <c r="AE4895" t="s">
        <v>76</v>
      </c>
      <c r="AG4895">
        <v>1970</v>
      </c>
      <c r="AH4895">
        <v>24.677</v>
      </c>
      <c r="AI4895">
        <v>38.674109999999999</v>
      </c>
      <c r="AJ4895">
        <v>-94.835570000000004</v>
      </c>
      <c r="AL4895">
        <v>2</v>
      </c>
      <c r="AM4895" t="s">
        <v>63</v>
      </c>
      <c r="AN4895" t="s">
        <v>10437</v>
      </c>
      <c r="AO4895" t="s">
        <v>103</v>
      </c>
      <c r="AP4895" t="s">
        <v>116</v>
      </c>
      <c r="AQ4895" t="s">
        <v>148</v>
      </c>
      <c r="AR4895" t="s">
        <v>148</v>
      </c>
      <c r="AS4895" t="s">
        <v>131</v>
      </c>
      <c r="AT4895" s="5"/>
      <c r="AV4895" t="s">
        <v>200</v>
      </c>
      <c r="AW4895" t="s">
        <v>150</v>
      </c>
    </row>
    <row r="4896" spans="1:49" x14ac:dyDescent="0.25">
      <c r="A4896">
        <v>0</v>
      </c>
      <c r="B4896" t="s">
        <v>15508</v>
      </c>
      <c r="C4896">
        <v>1</v>
      </c>
      <c r="D4896" t="s">
        <v>86</v>
      </c>
      <c r="E4896" t="s">
        <v>661</v>
      </c>
      <c r="F4896" t="s">
        <v>108</v>
      </c>
      <c r="G4896">
        <v>138</v>
      </c>
      <c r="H4896" t="s">
        <v>489</v>
      </c>
      <c r="I4896" t="s">
        <v>63</v>
      </c>
      <c r="J4896" t="s">
        <v>178</v>
      </c>
      <c r="K4896" t="s">
        <v>15509</v>
      </c>
      <c r="L4896" t="s">
        <v>5003</v>
      </c>
      <c r="M4896" t="s">
        <v>10614</v>
      </c>
      <c r="N4896">
        <v>12.007874015748031</v>
      </c>
      <c r="P4896">
        <v>28</v>
      </c>
      <c r="R4896">
        <v>90</v>
      </c>
      <c r="T4896">
        <v>0</v>
      </c>
      <c r="U4896">
        <v>10</v>
      </c>
      <c r="V4896">
        <v>50</v>
      </c>
      <c r="AB4896" t="s">
        <v>63</v>
      </c>
      <c r="AC4896" t="s">
        <v>63</v>
      </c>
      <c r="AD4896" t="s">
        <v>63</v>
      </c>
      <c r="AE4896" t="s">
        <v>98</v>
      </c>
      <c r="AG4896">
        <v>1970</v>
      </c>
      <c r="AH4896">
        <v>26.107000000000003</v>
      </c>
      <c r="AI4896">
        <v>38.694670000000002</v>
      </c>
      <c r="AJ4896">
        <v>-94.836449999999999</v>
      </c>
      <c r="AL4896">
        <v>1</v>
      </c>
      <c r="AM4896" t="s">
        <v>63</v>
      </c>
      <c r="AN4896" t="s">
        <v>15508</v>
      </c>
      <c r="AO4896" t="s">
        <v>103</v>
      </c>
      <c r="AP4896" t="s">
        <v>116</v>
      </c>
      <c r="AQ4896" t="s">
        <v>148</v>
      </c>
      <c r="AR4896" t="s">
        <v>148</v>
      </c>
      <c r="AS4896" t="s">
        <v>131</v>
      </c>
      <c r="AT4896" s="5"/>
      <c r="AV4896" t="s">
        <v>487</v>
      </c>
      <c r="AW4896" t="s">
        <v>1132</v>
      </c>
    </row>
    <row r="4897" spans="1:49" x14ac:dyDescent="0.25">
      <c r="A4897">
        <v>0</v>
      </c>
      <c r="B4897" t="s">
        <v>20390</v>
      </c>
      <c r="C4897">
        <v>1</v>
      </c>
      <c r="D4897" t="s">
        <v>86</v>
      </c>
      <c r="E4897" t="s">
        <v>98</v>
      </c>
      <c r="F4897" t="s">
        <v>177</v>
      </c>
      <c r="G4897">
        <v>117.99000000000001</v>
      </c>
      <c r="H4897" t="s">
        <v>191</v>
      </c>
      <c r="I4897" t="s">
        <v>63</v>
      </c>
      <c r="J4897" t="s">
        <v>178</v>
      </c>
      <c r="K4897" t="s">
        <v>20391</v>
      </c>
      <c r="L4897" t="s">
        <v>20392</v>
      </c>
      <c r="M4897" t="s">
        <v>1503</v>
      </c>
      <c r="N4897">
        <v>19.993438320209975</v>
      </c>
      <c r="P4897">
        <v>24.015748031496063</v>
      </c>
      <c r="R4897">
        <v>85</v>
      </c>
      <c r="T4897">
        <v>0</v>
      </c>
      <c r="U4897">
        <v>4</v>
      </c>
      <c r="V4897">
        <v>3570</v>
      </c>
      <c r="AB4897" t="s">
        <v>63</v>
      </c>
      <c r="AC4897" t="s">
        <v>63</v>
      </c>
      <c r="AD4897" t="s">
        <v>63</v>
      </c>
      <c r="AE4897" t="s">
        <v>98</v>
      </c>
      <c r="AG4897">
        <v>1920</v>
      </c>
      <c r="AH4897">
        <v>6.8650000000000002</v>
      </c>
      <c r="AI4897">
        <v>38.444270000000003</v>
      </c>
      <c r="AJ4897">
        <v>-94.955269999999999</v>
      </c>
      <c r="AL4897">
        <v>1</v>
      </c>
      <c r="AM4897" t="s">
        <v>63</v>
      </c>
      <c r="AN4897" t="s">
        <v>20390</v>
      </c>
      <c r="AO4897" t="s">
        <v>103</v>
      </c>
      <c r="AP4897" t="s">
        <v>147</v>
      </c>
      <c r="AQ4897" t="s">
        <v>148</v>
      </c>
      <c r="AR4897" t="s">
        <v>148</v>
      </c>
      <c r="AS4897" t="s">
        <v>131</v>
      </c>
      <c r="AT4897" s="5"/>
      <c r="AV4897" t="s">
        <v>149</v>
      </c>
      <c r="AW4897" t="s">
        <v>135</v>
      </c>
    </row>
    <row r="4898" spans="1:49" x14ac:dyDescent="0.25">
      <c r="A4898">
        <v>0</v>
      </c>
      <c r="B4898" t="s">
        <v>5468</v>
      </c>
      <c r="C4898">
        <v>1</v>
      </c>
      <c r="D4898" t="s">
        <v>86</v>
      </c>
      <c r="E4898" t="s">
        <v>305</v>
      </c>
      <c r="F4898" t="s">
        <v>108</v>
      </c>
      <c r="G4898">
        <v>115.96000000000001</v>
      </c>
      <c r="H4898" t="s">
        <v>489</v>
      </c>
      <c r="I4898" t="s">
        <v>63</v>
      </c>
      <c r="J4898" t="s">
        <v>178</v>
      </c>
      <c r="K4898" t="s">
        <v>5469</v>
      </c>
      <c r="L4898" t="s">
        <v>5470</v>
      </c>
      <c r="M4898" t="s">
        <v>2917</v>
      </c>
      <c r="N4898">
        <v>14.009186351706036</v>
      </c>
      <c r="P4898">
        <v>80.000002553143702</v>
      </c>
      <c r="R4898">
        <v>90</v>
      </c>
      <c r="T4898">
        <v>0</v>
      </c>
      <c r="U4898">
        <v>15</v>
      </c>
      <c r="V4898">
        <v>9100</v>
      </c>
      <c r="AB4898" t="s">
        <v>63</v>
      </c>
      <c r="AC4898" t="s">
        <v>63</v>
      </c>
      <c r="AD4898" t="s">
        <v>63</v>
      </c>
      <c r="AE4898" t="s">
        <v>98</v>
      </c>
      <c r="AG4898">
        <v>1979</v>
      </c>
      <c r="AH4898">
        <v>11.129000000000001</v>
      </c>
      <c r="AI4898">
        <v>38.537289999999999</v>
      </c>
      <c r="AJ4898">
        <v>-94.684460000000001</v>
      </c>
      <c r="AL4898">
        <v>1</v>
      </c>
      <c r="AM4898" t="s">
        <v>63</v>
      </c>
      <c r="AN4898" t="s">
        <v>5468</v>
      </c>
      <c r="AO4898" t="s">
        <v>103</v>
      </c>
      <c r="AP4898" t="s">
        <v>116</v>
      </c>
      <c r="AQ4898" t="s">
        <v>148</v>
      </c>
      <c r="AR4898" t="s">
        <v>148</v>
      </c>
      <c r="AS4898" t="s">
        <v>131</v>
      </c>
      <c r="AT4898" s="5"/>
      <c r="AV4898" t="s">
        <v>200</v>
      </c>
      <c r="AW4898" t="s">
        <v>150</v>
      </c>
    </row>
    <row r="4899" spans="1:49" x14ac:dyDescent="0.25">
      <c r="A4899">
        <v>0</v>
      </c>
      <c r="B4899" t="s">
        <v>10352</v>
      </c>
      <c r="C4899">
        <v>1</v>
      </c>
      <c r="D4899" t="s">
        <v>86</v>
      </c>
      <c r="E4899" t="s">
        <v>305</v>
      </c>
      <c r="F4899" t="s">
        <v>108</v>
      </c>
      <c r="G4899">
        <v>117.86</v>
      </c>
      <c r="H4899" t="s">
        <v>138</v>
      </c>
      <c r="I4899" t="s">
        <v>63</v>
      </c>
      <c r="J4899" t="s">
        <v>178</v>
      </c>
      <c r="K4899" t="s">
        <v>10353</v>
      </c>
      <c r="L4899" t="s">
        <v>10354</v>
      </c>
      <c r="M4899" t="s">
        <v>2917</v>
      </c>
      <c r="N4899">
        <v>10.498687664041995</v>
      </c>
      <c r="P4899">
        <v>80.000002553143702</v>
      </c>
      <c r="R4899">
        <v>95</v>
      </c>
      <c r="T4899">
        <v>0</v>
      </c>
      <c r="U4899">
        <v>15</v>
      </c>
      <c r="V4899">
        <v>9410</v>
      </c>
      <c r="AB4899" t="s">
        <v>63</v>
      </c>
      <c r="AC4899" t="s">
        <v>63</v>
      </c>
      <c r="AD4899" t="s">
        <v>63</v>
      </c>
      <c r="AE4899" t="s">
        <v>98</v>
      </c>
      <c r="AG4899">
        <v>1979</v>
      </c>
      <c r="AH4899">
        <v>13.029</v>
      </c>
      <c r="AI4899">
        <v>38.566270000000003</v>
      </c>
      <c r="AJ4899">
        <v>-94.694720000000004</v>
      </c>
      <c r="AL4899">
        <v>1</v>
      </c>
      <c r="AM4899" t="s">
        <v>63</v>
      </c>
      <c r="AN4899" t="s">
        <v>10352</v>
      </c>
      <c r="AO4899" t="s">
        <v>103</v>
      </c>
      <c r="AP4899" t="s">
        <v>116</v>
      </c>
      <c r="AQ4899" t="s">
        <v>148</v>
      </c>
      <c r="AR4899" t="s">
        <v>148</v>
      </c>
      <c r="AS4899" t="s">
        <v>131</v>
      </c>
      <c r="AT4899" s="5"/>
      <c r="AV4899" t="s">
        <v>200</v>
      </c>
      <c r="AW4899" t="s">
        <v>150</v>
      </c>
    </row>
    <row r="4900" spans="1:49" x14ac:dyDescent="0.25">
      <c r="A4900">
        <v>0</v>
      </c>
      <c r="B4900" t="s">
        <v>11965</v>
      </c>
      <c r="C4900">
        <v>1</v>
      </c>
      <c r="D4900" t="s">
        <v>86</v>
      </c>
      <c r="E4900" t="s">
        <v>305</v>
      </c>
      <c r="F4900" t="s">
        <v>108</v>
      </c>
      <c r="G4900">
        <v>118.58</v>
      </c>
      <c r="H4900" t="s">
        <v>138</v>
      </c>
      <c r="I4900" t="s">
        <v>63</v>
      </c>
      <c r="J4900" t="s">
        <v>178</v>
      </c>
      <c r="K4900" t="s">
        <v>11966</v>
      </c>
      <c r="L4900" t="s">
        <v>10354</v>
      </c>
      <c r="M4900" t="s">
        <v>2917</v>
      </c>
      <c r="N4900">
        <v>10.498687664041995</v>
      </c>
      <c r="P4900">
        <v>80.000002553143702</v>
      </c>
      <c r="R4900">
        <v>85</v>
      </c>
      <c r="T4900">
        <v>0</v>
      </c>
      <c r="U4900">
        <v>15</v>
      </c>
      <c r="V4900">
        <v>9410</v>
      </c>
      <c r="AB4900" t="s">
        <v>63</v>
      </c>
      <c r="AC4900" t="s">
        <v>63</v>
      </c>
      <c r="AD4900" t="s">
        <v>63</v>
      </c>
      <c r="AE4900" t="s">
        <v>98</v>
      </c>
      <c r="AG4900">
        <v>1979</v>
      </c>
      <c r="AH4900">
        <v>13.749000000000001</v>
      </c>
      <c r="AI4900">
        <v>38.576239999999999</v>
      </c>
      <c r="AJ4900">
        <v>-94.696119999999993</v>
      </c>
      <c r="AL4900">
        <v>1</v>
      </c>
      <c r="AM4900" t="s">
        <v>63</v>
      </c>
      <c r="AN4900" t="s">
        <v>11965</v>
      </c>
      <c r="AO4900" t="s">
        <v>103</v>
      </c>
      <c r="AP4900" t="s">
        <v>116</v>
      </c>
      <c r="AQ4900" t="s">
        <v>148</v>
      </c>
      <c r="AR4900" t="s">
        <v>148</v>
      </c>
      <c r="AS4900" t="s">
        <v>131</v>
      </c>
      <c r="AT4900" s="5"/>
      <c r="AV4900" t="s">
        <v>200</v>
      </c>
      <c r="AW4900" t="s">
        <v>150</v>
      </c>
    </row>
    <row r="4901" spans="1:49" x14ac:dyDescent="0.25">
      <c r="A4901">
        <v>0</v>
      </c>
      <c r="B4901" t="s">
        <v>20732</v>
      </c>
      <c r="C4901">
        <v>1</v>
      </c>
      <c r="D4901" t="s">
        <v>86</v>
      </c>
      <c r="E4901" t="s">
        <v>305</v>
      </c>
      <c r="F4901" t="s">
        <v>108</v>
      </c>
      <c r="G4901">
        <v>119.97</v>
      </c>
      <c r="H4901" t="s">
        <v>138</v>
      </c>
      <c r="I4901" t="s">
        <v>63</v>
      </c>
      <c r="J4901" t="s">
        <v>178</v>
      </c>
      <c r="K4901" t="s">
        <v>20733</v>
      </c>
      <c r="L4901" t="s">
        <v>20734</v>
      </c>
      <c r="M4901" t="s">
        <v>2917</v>
      </c>
      <c r="N4901">
        <v>14.501312335958005</v>
      </c>
      <c r="P4901">
        <v>80.000002553143702</v>
      </c>
      <c r="R4901">
        <v>93</v>
      </c>
      <c r="T4901">
        <v>0</v>
      </c>
      <c r="U4901">
        <v>15</v>
      </c>
      <c r="V4901">
        <v>9410</v>
      </c>
      <c r="AB4901" t="s">
        <v>63</v>
      </c>
      <c r="AC4901" t="s">
        <v>63</v>
      </c>
      <c r="AD4901" t="s">
        <v>63</v>
      </c>
      <c r="AE4901" t="s">
        <v>98</v>
      </c>
      <c r="AG4901">
        <v>1979</v>
      </c>
      <c r="AH4901">
        <v>15.139000000000001</v>
      </c>
      <c r="AI4901">
        <v>38.599330000000002</v>
      </c>
      <c r="AJ4901">
        <v>-94.694000000000003</v>
      </c>
      <c r="AL4901">
        <v>2</v>
      </c>
      <c r="AM4901" t="s">
        <v>63</v>
      </c>
      <c r="AN4901" t="s">
        <v>20732</v>
      </c>
      <c r="AO4901" t="s">
        <v>103</v>
      </c>
      <c r="AP4901" t="s">
        <v>116</v>
      </c>
      <c r="AQ4901" t="s">
        <v>148</v>
      </c>
      <c r="AR4901" t="s">
        <v>148</v>
      </c>
      <c r="AS4901" t="s">
        <v>131</v>
      </c>
      <c r="AT4901" s="5"/>
      <c r="AV4901" t="s">
        <v>200</v>
      </c>
      <c r="AW4901" t="s">
        <v>150</v>
      </c>
    </row>
    <row r="4902" spans="1:49" x14ac:dyDescent="0.25">
      <c r="A4902">
        <v>0</v>
      </c>
      <c r="B4902" t="s">
        <v>12661</v>
      </c>
      <c r="C4902">
        <v>1</v>
      </c>
      <c r="D4902" t="s">
        <v>86</v>
      </c>
      <c r="E4902" t="s">
        <v>305</v>
      </c>
      <c r="F4902" t="s">
        <v>108</v>
      </c>
      <c r="G4902">
        <v>122.03</v>
      </c>
      <c r="H4902" t="s">
        <v>138</v>
      </c>
      <c r="I4902" t="s">
        <v>63</v>
      </c>
      <c r="J4902" t="s">
        <v>178</v>
      </c>
      <c r="K4902" t="s">
        <v>12662</v>
      </c>
      <c r="L4902" t="s">
        <v>12663</v>
      </c>
      <c r="M4902" t="s">
        <v>2917</v>
      </c>
      <c r="N4902">
        <v>18.503937007874015</v>
      </c>
      <c r="P4902">
        <v>80</v>
      </c>
      <c r="R4902">
        <v>92</v>
      </c>
      <c r="T4902">
        <v>0</v>
      </c>
      <c r="U4902">
        <v>15</v>
      </c>
      <c r="V4902">
        <v>13500</v>
      </c>
      <c r="AB4902" t="s">
        <v>63</v>
      </c>
      <c r="AC4902" t="s">
        <v>63</v>
      </c>
      <c r="AD4902" t="s">
        <v>63</v>
      </c>
      <c r="AE4902" t="s">
        <v>98</v>
      </c>
      <c r="AG4902">
        <v>1979</v>
      </c>
      <c r="AH4902">
        <v>17.199000000000002</v>
      </c>
      <c r="AI4902">
        <v>38.62623</v>
      </c>
      <c r="AJ4902">
        <v>-94.694710000000001</v>
      </c>
      <c r="AL4902">
        <v>2</v>
      </c>
      <c r="AM4902" t="s">
        <v>63</v>
      </c>
      <c r="AN4902" t="s">
        <v>12661</v>
      </c>
      <c r="AO4902" t="s">
        <v>103</v>
      </c>
      <c r="AP4902" t="s">
        <v>116</v>
      </c>
      <c r="AQ4902" t="s">
        <v>148</v>
      </c>
      <c r="AR4902" t="s">
        <v>148</v>
      </c>
      <c r="AS4902" t="s">
        <v>131</v>
      </c>
      <c r="AT4902" s="5"/>
      <c r="AV4902" t="s">
        <v>149</v>
      </c>
      <c r="AW4902" t="s">
        <v>150</v>
      </c>
    </row>
    <row r="4903" spans="1:49" x14ac:dyDescent="0.25">
      <c r="A4903">
        <v>0</v>
      </c>
      <c r="B4903" t="s">
        <v>16768</v>
      </c>
      <c r="C4903">
        <v>1</v>
      </c>
      <c r="D4903" t="s">
        <v>86</v>
      </c>
      <c r="E4903" t="s">
        <v>305</v>
      </c>
      <c r="F4903" t="s">
        <v>108</v>
      </c>
      <c r="G4903">
        <v>124.02</v>
      </c>
      <c r="H4903" t="s">
        <v>138</v>
      </c>
      <c r="I4903" t="s">
        <v>63</v>
      </c>
      <c r="J4903" t="s">
        <v>178</v>
      </c>
      <c r="K4903" t="s">
        <v>16769</v>
      </c>
      <c r="L4903" t="s">
        <v>7029</v>
      </c>
      <c r="M4903" t="s">
        <v>2917</v>
      </c>
      <c r="N4903">
        <v>18.897637795275589</v>
      </c>
      <c r="O4903">
        <v>14</v>
      </c>
      <c r="P4903">
        <v>80</v>
      </c>
      <c r="R4903">
        <v>90</v>
      </c>
      <c r="T4903">
        <v>0</v>
      </c>
      <c r="U4903">
        <v>13</v>
      </c>
      <c r="V4903">
        <v>13500</v>
      </c>
      <c r="AB4903" t="s">
        <v>63</v>
      </c>
      <c r="AC4903" t="s">
        <v>63</v>
      </c>
      <c r="AD4903" t="s">
        <v>63</v>
      </c>
      <c r="AE4903" t="s">
        <v>98</v>
      </c>
      <c r="AG4903">
        <v>1979</v>
      </c>
      <c r="AH4903">
        <v>19.189</v>
      </c>
      <c r="AI4903">
        <v>38.653109999999998</v>
      </c>
      <c r="AJ4903">
        <v>-94.684709999999995</v>
      </c>
      <c r="AK4903" t="s">
        <v>262</v>
      </c>
      <c r="AL4903">
        <v>2</v>
      </c>
      <c r="AM4903" t="s">
        <v>63</v>
      </c>
      <c r="AN4903" t="s">
        <v>16768</v>
      </c>
      <c r="AO4903" t="s">
        <v>103</v>
      </c>
      <c r="AP4903" t="s">
        <v>116</v>
      </c>
      <c r="AQ4903" t="s">
        <v>148</v>
      </c>
      <c r="AR4903" t="s">
        <v>148</v>
      </c>
      <c r="AS4903" t="s">
        <v>131</v>
      </c>
      <c r="AT4903" s="5"/>
      <c r="AV4903" t="s">
        <v>200</v>
      </c>
      <c r="AW4903" t="s">
        <v>150</v>
      </c>
    </row>
    <row r="4904" spans="1:49" x14ac:dyDescent="0.25">
      <c r="A4904">
        <v>0</v>
      </c>
      <c r="B4904" t="s">
        <v>26505</v>
      </c>
      <c r="C4904">
        <v>1</v>
      </c>
      <c r="D4904" t="s">
        <v>86</v>
      </c>
      <c r="E4904" t="s">
        <v>661</v>
      </c>
      <c r="F4904" t="s">
        <v>108</v>
      </c>
      <c r="G4904">
        <v>123.2</v>
      </c>
      <c r="H4904" t="s">
        <v>138</v>
      </c>
      <c r="I4904" t="s">
        <v>63</v>
      </c>
      <c r="J4904" t="s">
        <v>178</v>
      </c>
      <c r="K4904" t="s">
        <v>26506</v>
      </c>
      <c r="L4904" t="s">
        <v>26507</v>
      </c>
      <c r="M4904" t="s">
        <v>665</v>
      </c>
      <c r="N4904">
        <v>10.203412073490814</v>
      </c>
      <c r="O4904">
        <v>0</v>
      </c>
      <c r="P4904">
        <v>120.00000070086286</v>
      </c>
      <c r="R4904">
        <v>90</v>
      </c>
      <c r="T4904">
        <v>0</v>
      </c>
      <c r="U4904">
        <v>11</v>
      </c>
      <c r="V4904">
        <v>10100</v>
      </c>
      <c r="AB4904" t="s">
        <v>63</v>
      </c>
      <c r="AC4904" t="s">
        <v>63</v>
      </c>
      <c r="AD4904" t="s">
        <v>63</v>
      </c>
      <c r="AE4904" t="s">
        <v>98</v>
      </c>
      <c r="AG4904">
        <v>1975</v>
      </c>
      <c r="AH4904">
        <v>11.307</v>
      </c>
      <c r="AI4904">
        <v>38.512059999999998</v>
      </c>
      <c r="AJ4904">
        <v>-94.926699999999997</v>
      </c>
      <c r="AL4904">
        <v>1</v>
      </c>
      <c r="AM4904" t="s">
        <v>63</v>
      </c>
      <c r="AN4904" t="s">
        <v>26505</v>
      </c>
      <c r="AO4904" t="s">
        <v>103</v>
      </c>
      <c r="AP4904" t="s">
        <v>116</v>
      </c>
      <c r="AQ4904" t="s">
        <v>148</v>
      </c>
      <c r="AR4904" t="s">
        <v>148</v>
      </c>
      <c r="AS4904" t="s">
        <v>131</v>
      </c>
      <c r="AT4904" s="5"/>
      <c r="AV4904" t="s">
        <v>149</v>
      </c>
      <c r="AW4904" t="s">
        <v>150</v>
      </c>
    </row>
    <row r="4905" spans="1:49" x14ac:dyDescent="0.25">
      <c r="A4905">
        <v>0</v>
      </c>
      <c r="B4905" t="s">
        <v>5001</v>
      </c>
      <c r="C4905">
        <v>1</v>
      </c>
      <c r="D4905" t="s">
        <v>86</v>
      </c>
      <c r="E4905" t="s">
        <v>661</v>
      </c>
      <c r="F4905" t="s">
        <v>108</v>
      </c>
      <c r="G4905">
        <v>138.14000000000001</v>
      </c>
      <c r="H4905" t="s">
        <v>138</v>
      </c>
      <c r="I4905" t="s">
        <v>63</v>
      </c>
      <c r="J4905" t="s">
        <v>178</v>
      </c>
      <c r="K4905" t="s">
        <v>5002</v>
      </c>
      <c r="L4905" t="s">
        <v>5003</v>
      </c>
      <c r="M4905" t="s">
        <v>665</v>
      </c>
      <c r="N4905">
        <v>11.515748031496063</v>
      </c>
      <c r="O4905">
        <v>30</v>
      </c>
      <c r="P4905">
        <v>80.000002553143702</v>
      </c>
      <c r="R4905">
        <v>80</v>
      </c>
      <c r="T4905">
        <v>0</v>
      </c>
      <c r="U4905">
        <v>12</v>
      </c>
      <c r="V4905">
        <v>12400</v>
      </c>
      <c r="AB4905" t="s">
        <v>63</v>
      </c>
      <c r="AC4905" t="s">
        <v>63</v>
      </c>
      <c r="AD4905" t="s">
        <v>63</v>
      </c>
      <c r="AE4905" t="s">
        <v>75</v>
      </c>
      <c r="AG4905">
        <v>1970</v>
      </c>
      <c r="AH4905">
        <v>26.247</v>
      </c>
      <c r="AI4905">
        <v>38.696899999999999</v>
      </c>
      <c r="AJ4905">
        <v>-94.83623</v>
      </c>
      <c r="AK4905" t="s">
        <v>77</v>
      </c>
      <c r="AL4905">
        <v>1</v>
      </c>
      <c r="AM4905" t="s">
        <v>63</v>
      </c>
      <c r="AN4905" t="s">
        <v>5001</v>
      </c>
      <c r="AO4905" t="s">
        <v>103</v>
      </c>
      <c r="AP4905" t="s">
        <v>116</v>
      </c>
      <c r="AQ4905" t="s">
        <v>148</v>
      </c>
      <c r="AR4905" t="s">
        <v>148</v>
      </c>
      <c r="AS4905" t="s">
        <v>131</v>
      </c>
      <c r="AT4905" s="5"/>
      <c r="AV4905" t="s">
        <v>149</v>
      </c>
      <c r="AW4905" t="s">
        <v>150</v>
      </c>
    </row>
    <row r="4906" spans="1:49" x14ac:dyDescent="0.25">
      <c r="A4906">
        <v>1355</v>
      </c>
      <c r="B4906" t="s">
        <v>20156</v>
      </c>
      <c r="C4906">
        <v>1</v>
      </c>
      <c r="D4906" t="s">
        <v>86</v>
      </c>
      <c r="E4906" t="s">
        <v>319</v>
      </c>
      <c r="F4906" t="s">
        <v>108</v>
      </c>
      <c r="G4906">
        <v>200.29</v>
      </c>
      <c r="H4906" t="s">
        <v>109</v>
      </c>
      <c r="I4906" t="s">
        <v>63</v>
      </c>
      <c r="J4906" t="s">
        <v>582</v>
      </c>
      <c r="K4906" t="s">
        <v>20157</v>
      </c>
      <c r="L4906" t="s">
        <v>20158</v>
      </c>
      <c r="M4906" t="s">
        <v>429</v>
      </c>
      <c r="N4906">
        <v>374.50787401574803</v>
      </c>
      <c r="P4906">
        <v>44</v>
      </c>
      <c r="Q4906">
        <v>94.600000000000009</v>
      </c>
      <c r="R4906">
        <v>90</v>
      </c>
      <c r="S4906">
        <v>92.4</v>
      </c>
      <c r="T4906">
        <v>19</v>
      </c>
      <c r="U4906">
        <v>20</v>
      </c>
      <c r="V4906">
        <v>1880</v>
      </c>
      <c r="AB4906" t="s">
        <v>98</v>
      </c>
      <c r="AC4906" t="s">
        <v>98</v>
      </c>
      <c r="AD4906" t="s">
        <v>98</v>
      </c>
      <c r="AE4906" t="s">
        <v>63</v>
      </c>
      <c r="AG4906">
        <v>1967</v>
      </c>
      <c r="AH4906">
        <v>0.93</v>
      </c>
      <c r="AI4906">
        <v>39.508870000000002</v>
      </c>
      <c r="AJ4906">
        <v>-98.470820000000003</v>
      </c>
      <c r="AL4906">
        <v>5</v>
      </c>
      <c r="AM4906" t="s">
        <v>63</v>
      </c>
      <c r="AN4906" t="s">
        <v>20159</v>
      </c>
      <c r="AO4906" t="s">
        <v>103</v>
      </c>
      <c r="AP4906" t="s">
        <v>170</v>
      </c>
      <c r="AQ4906" t="s">
        <v>346</v>
      </c>
      <c r="AR4906" t="s">
        <v>347</v>
      </c>
      <c r="AS4906" t="s">
        <v>83</v>
      </c>
      <c r="AT4906" s="5">
        <v>35125</v>
      </c>
      <c r="AU4906" t="s">
        <v>76</v>
      </c>
      <c r="AV4906" t="s">
        <v>187</v>
      </c>
      <c r="AW4906" t="s">
        <v>188</v>
      </c>
    </row>
    <row r="4907" spans="1:49" x14ac:dyDescent="0.25">
      <c r="A4907">
        <v>3235</v>
      </c>
      <c r="B4907" t="s">
        <v>14304</v>
      </c>
      <c r="C4907">
        <v>1</v>
      </c>
      <c r="D4907" t="s">
        <v>86</v>
      </c>
      <c r="E4907" t="s">
        <v>319</v>
      </c>
      <c r="F4907" t="s">
        <v>108</v>
      </c>
      <c r="G4907">
        <v>201.92000000000002</v>
      </c>
      <c r="H4907" t="s">
        <v>138</v>
      </c>
      <c r="I4907" t="s">
        <v>63</v>
      </c>
      <c r="J4907" t="s">
        <v>582</v>
      </c>
      <c r="K4907" t="s">
        <v>14305</v>
      </c>
      <c r="L4907" t="s">
        <v>10059</v>
      </c>
      <c r="M4907" t="s">
        <v>429</v>
      </c>
      <c r="N4907">
        <v>52.690288713910761</v>
      </c>
      <c r="P4907">
        <v>44</v>
      </c>
      <c r="Q4907">
        <v>73.100000000000009</v>
      </c>
      <c r="R4907">
        <v>65</v>
      </c>
      <c r="S4907">
        <v>80.400000000000006</v>
      </c>
      <c r="T4907">
        <v>3</v>
      </c>
      <c r="U4907">
        <v>19</v>
      </c>
      <c r="V4907">
        <v>2030</v>
      </c>
      <c r="AB4907" t="s">
        <v>63</v>
      </c>
      <c r="AC4907" t="s">
        <v>63</v>
      </c>
      <c r="AD4907" t="s">
        <v>63</v>
      </c>
      <c r="AE4907" t="s">
        <v>75</v>
      </c>
      <c r="AG4907">
        <v>1961</v>
      </c>
      <c r="AH4907">
        <v>2.56</v>
      </c>
      <c r="AI4907">
        <v>39.509369999999997</v>
      </c>
      <c r="AJ4907">
        <v>-98.440370000000001</v>
      </c>
      <c r="AL4907">
        <v>5</v>
      </c>
      <c r="AM4907" t="s">
        <v>63</v>
      </c>
      <c r="AN4907" t="s">
        <v>14306</v>
      </c>
      <c r="AO4907" t="s">
        <v>103</v>
      </c>
      <c r="AP4907" t="s">
        <v>116</v>
      </c>
      <c r="AQ4907" t="s">
        <v>503</v>
      </c>
      <c r="AR4907" t="s">
        <v>504</v>
      </c>
      <c r="AS4907" t="s">
        <v>83</v>
      </c>
      <c r="AT4907" s="5">
        <v>36192</v>
      </c>
      <c r="AU4907" t="s">
        <v>129</v>
      </c>
      <c r="AV4907" t="s">
        <v>149</v>
      </c>
      <c r="AW4907" t="s">
        <v>150</v>
      </c>
    </row>
    <row r="4908" spans="1:49" x14ac:dyDescent="0.25">
      <c r="A4908">
        <v>2677</v>
      </c>
      <c r="B4908" t="s">
        <v>10057</v>
      </c>
      <c r="C4908">
        <v>1</v>
      </c>
      <c r="D4908" t="s">
        <v>86</v>
      </c>
      <c r="E4908" t="s">
        <v>319</v>
      </c>
      <c r="F4908" t="s">
        <v>108</v>
      </c>
      <c r="G4908">
        <v>202.64000000000001</v>
      </c>
      <c r="H4908" t="s">
        <v>138</v>
      </c>
      <c r="I4908" t="s">
        <v>63</v>
      </c>
      <c r="J4908" t="s">
        <v>582</v>
      </c>
      <c r="K4908" t="s">
        <v>10058</v>
      </c>
      <c r="L4908" t="s">
        <v>10059</v>
      </c>
      <c r="M4908" t="s">
        <v>429</v>
      </c>
      <c r="N4908">
        <v>41.601049868766403</v>
      </c>
      <c r="P4908">
        <v>44</v>
      </c>
      <c r="Q4908">
        <v>76.7</v>
      </c>
      <c r="R4908">
        <v>85</v>
      </c>
      <c r="S4908">
        <v>76</v>
      </c>
      <c r="T4908">
        <v>0</v>
      </c>
      <c r="U4908">
        <v>16</v>
      </c>
      <c r="V4908">
        <v>2400</v>
      </c>
      <c r="AB4908" t="s">
        <v>63</v>
      </c>
      <c r="AC4908" t="s">
        <v>63</v>
      </c>
      <c r="AD4908" t="s">
        <v>63</v>
      </c>
      <c r="AE4908" t="s">
        <v>75</v>
      </c>
      <c r="AG4908">
        <v>1961</v>
      </c>
      <c r="AH4908">
        <v>3.2800000000000002</v>
      </c>
      <c r="AI4908">
        <v>39.509399999999999</v>
      </c>
      <c r="AJ4908">
        <v>-98.426550000000006</v>
      </c>
      <c r="AL4908">
        <v>4</v>
      </c>
      <c r="AM4908" t="s">
        <v>63</v>
      </c>
      <c r="AN4908" t="s">
        <v>10060</v>
      </c>
      <c r="AO4908" t="s">
        <v>103</v>
      </c>
      <c r="AP4908" t="s">
        <v>116</v>
      </c>
      <c r="AQ4908" t="s">
        <v>503</v>
      </c>
      <c r="AR4908" t="s">
        <v>101</v>
      </c>
      <c r="AS4908" t="s">
        <v>83</v>
      </c>
      <c r="AT4908" s="5">
        <v>36192</v>
      </c>
      <c r="AU4908" t="s">
        <v>129</v>
      </c>
      <c r="AV4908" t="s">
        <v>149</v>
      </c>
      <c r="AW4908" t="s">
        <v>150</v>
      </c>
    </row>
    <row r="4909" spans="1:49" x14ac:dyDescent="0.25">
      <c r="A4909">
        <v>4373</v>
      </c>
      <c r="B4909" t="s">
        <v>3082</v>
      </c>
      <c r="C4909">
        <v>1</v>
      </c>
      <c r="D4909" t="s">
        <v>86</v>
      </c>
      <c r="E4909" t="s">
        <v>319</v>
      </c>
      <c r="F4909" t="s">
        <v>108</v>
      </c>
      <c r="G4909">
        <v>205.55</v>
      </c>
      <c r="H4909" t="s">
        <v>109</v>
      </c>
      <c r="I4909" t="s">
        <v>86</v>
      </c>
      <c r="J4909" t="s">
        <v>582</v>
      </c>
      <c r="K4909" t="s">
        <v>3083</v>
      </c>
      <c r="L4909" t="s">
        <v>3084</v>
      </c>
      <c r="M4909" t="s">
        <v>429</v>
      </c>
      <c r="N4909">
        <v>428.51049868766404</v>
      </c>
      <c r="P4909">
        <v>44</v>
      </c>
      <c r="Q4909">
        <v>91.8</v>
      </c>
      <c r="R4909">
        <v>65</v>
      </c>
      <c r="S4909">
        <v>71.8</v>
      </c>
      <c r="T4909">
        <v>16</v>
      </c>
      <c r="U4909">
        <v>18</v>
      </c>
      <c r="V4909">
        <v>2160</v>
      </c>
      <c r="AB4909" t="s">
        <v>75</v>
      </c>
      <c r="AC4909" t="s">
        <v>75</v>
      </c>
      <c r="AD4909" t="s">
        <v>98</v>
      </c>
      <c r="AE4909" t="s">
        <v>63</v>
      </c>
      <c r="AG4909">
        <v>1967</v>
      </c>
      <c r="AH4909">
        <v>6.19</v>
      </c>
      <c r="AI4909">
        <v>39.521709999999999</v>
      </c>
      <c r="AJ4909">
        <v>-98.376320000000007</v>
      </c>
      <c r="AL4909">
        <v>5</v>
      </c>
      <c r="AM4909" t="s">
        <v>63</v>
      </c>
      <c r="AN4909" t="s">
        <v>3085</v>
      </c>
      <c r="AO4909" t="s">
        <v>103</v>
      </c>
      <c r="AP4909" t="s">
        <v>116</v>
      </c>
      <c r="AQ4909" t="s">
        <v>207</v>
      </c>
      <c r="AR4909" t="s">
        <v>545</v>
      </c>
      <c r="AS4909" t="s">
        <v>83</v>
      </c>
      <c r="AT4909" s="5">
        <v>35521</v>
      </c>
      <c r="AU4909" t="s">
        <v>76</v>
      </c>
      <c r="AV4909" t="s">
        <v>187</v>
      </c>
      <c r="AW4909" t="s">
        <v>188</v>
      </c>
    </row>
    <row r="4910" spans="1:49" x14ac:dyDescent="0.25">
      <c r="A4910">
        <v>0</v>
      </c>
      <c r="B4910" t="s">
        <v>18554</v>
      </c>
      <c r="C4910">
        <v>2</v>
      </c>
      <c r="D4910" t="s">
        <v>86</v>
      </c>
      <c r="E4910" t="s">
        <v>319</v>
      </c>
      <c r="F4910" t="s">
        <v>108</v>
      </c>
      <c r="G4910">
        <v>209.70000000000002</v>
      </c>
      <c r="H4910" t="s">
        <v>3613</v>
      </c>
      <c r="I4910" t="s">
        <v>63</v>
      </c>
      <c r="J4910" t="s">
        <v>582</v>
      </c>
      <c r="K4910" t="s">
        <v>18555</v>
      </c>
      <c r="L4910" t="s">
        <v>429</v>
      </c>
      <c r="M4910" t="s">
        <v>815</v>
      </c>
      <c r="N4910">
        <v>325.09842519685037</v>
      </c>
      <c r="T4910">
        <v>0</v>
      </c>
      <c r="AG4910">
        <v>1965</v>
      </c>
      <c r="AH4910">
        <v>10.34</v>
      </c>
      <c r="AI4910">
        <v>39.505650000000003</v>
      </c>
      <c r="AJ4910">
        <v>-98.300960000000003</v>
      </c>
      <c r="AL4910">
        <v>11</v>
      </c>
      <c r="AM4910" t="s">
        <v>63</v>
      </c>
      <c r="AN4910" t="s">
        <v>18556</v>
      </c>
      <c r="AO4910" t="s">
        <v>103</v>
      </c>
      <c r="AP4910" t="s">
        <v>3616</v>
      </c>
      <c r="AQ4910" t="s">
        <v>148</v>
      </c>
      <c r="AR4910" t="s">
        <v>148</v>
      </c>
      <c r="AS4910" t="s">
        <v>131</v>
      </c>
      <c r="AT4910" s="5"/>
      <c r="AU4910" t="s">
        <v>63</v>
      </c>
      <c r="AV4910" t="s">
        <v>2584</v>
      </c>
      <c r="AW4910" t="s">
        <v>150</v>
      </c>
    </row>
    <row r="4911" spans="1:49" x14ac:dyDescent="0.25">
      <c r="A4911">
        <v>0</v>
      </c>
      <c r="B4911" t="s">
        <v>18554</v>
      </c>
      <c r="C4911">
        <v>3</v>
      </c>
      <c r="D4911" t="s">
        <v>63</v>
      </c>
      <c r="E4911" t="s">
        <v>319</v>
      </c>
      <c r="F4911" t="s">
        <v>108</v>
      </c>
      <c r="G4911">
        <v>209.70000000000002</v>
      </c>
      <c r="I4911" t="s">
        <v>63</v>
      </c>
      <c r="J4911" t="s">
        <v>582</v>
      </c>
      <c r="K4911" t="s">
        <v>18555</v>
      </c>
      <c r="L4911" t="s">
        <v>429</v>
      </c>
      <c r="M4911" t="s">
        <v>815</v>
      </c>
      <c r="N4911">
        <v>325.09842519685037</v>
      </c>
      <c r="T4911">
        <v>0</v>
      </c>
      <c r="AG4911">
        <v>1965</v>
      </c>
      <c r="AH4911">
        <v>10.34</v>
      </c>
      <c r="AI4911">
        <v>39.505650000000003</v>
      </c>
      <c r="AJ4911">
        <v>-98.300960000000003</v>
      </c>
      <c r="AL4911">
        <v>11</v>
      </c>
      <c r="AM4911" t="s">
        <v>63</v>
      </c>
      <c r="AN4911" t="s">
        <v>18556</v>
      </c>
      <c r="AO4911" t="s">
        <v>103</v>
      </c>
      <c r="AP4911" t="s">
        <v>3616</v>
      </c>
      <c r="AQ4911" t="s">
        <v>148</v>
      </c>
      <c r="AR4911" t="s">
        <v>148</v>
      </c>
      <c r="AS4911" t="s">
        <v>131</v>
      </c>
      <c r="AT4911" s="5"/>
      <c r="AU4911" t="s">
        <v>63</v>
      </c>
      <c r="AV4911" t="s">
        <v>2584</v>
      </c>
      <c r="AW4911" t="s">
        <v>150</v>
      </c>
    </row>
    <row r="4912" spans="1:49" x14ac:dyDescent="0.25">
      <c r="A4912">
        <v>0</v>
      </c>
      <c r="B4912" t="s">
        <v>18554</v>
      </c>
      <c r="C4912">
        <v>1</v>
      </c>
      <c r="D4912" t="s">
        <v>63</v>
      </c>
      <c r="E4912" t="s">
        <v>319</v>
      </c>
      <c r="F4912" t="s">
        <v>108</v>
      </c>
      <c r="G4912">
        <v>209.70000000000002</v>
      </c>
      <c r="I4912" t="s">
        <v>63</v>
      </c>
      <c r="J4912" t="s">
        <v>582</v>
      </c>
      <c r="K4912" t="s">
        <v>18555</v>
      </c>
      <c r="L4912" t="s">
        <v>429</v>
      </c>
      <c r="M4912" t="s">
        <v>815</v>
      </c>
      <c r="N4912">
        <v>325.09842519685037</v>
      </c>
      <c r="T4912">
        <v>0</v>
      </c>
      <c r="AG4912">
        <v>1965</v>
      </c>
      <c r="AH4912">
        <v>10.34</v>
      </c>
      <c r="AI4912">
        <v>39.505650000000003</v>
      </c>
      <c r="AJ4912">
        <v>-98.300960000000003</v>
      </c>
      <c r="AL4912">
        <v>11</v>
      </c>
      <c r="AM4912" t="s">
        <v>63</v>
      </c>
      <c r="AN4912" t="s">
        <v>18556</v>
      </c>
      <c r="AO4912" t="s">
        <v>103</v>
      </c>
      <c r="AP4912" t="s">
        <v>3616</v>
      </c>
      <c r="AQ4912" t="s">
        <v>148</v>
      </c>
      <c r="AR4912" t="s">
        <v>148</v>
      </c>
      <c r="AS4912" t="s">
        <v>131</v>
      </c>
      <c r="AT4912" s="5"/>
      <c r="AU4912" t="s">
        <v>63</v>
      </c>
      <c r="AV4912" t="s">
        <v>2584</v>
      </c>
      <c r="AW4912" t="s">
        <v>150</v>
      </c>
    </row>
    <row r="4913" spans="1:49" x14ac:dyDescent="0.25">
      <c r="A4913">
        <v>2042</v>
      </c>
      <c r="B4913" t="s">
        <v>18902</v>
      </c>
      <c r="C4913">
        <v>1</v>
      </c>
      <c r="D4913" t="s">
        <v>86</v>
      </c>
      <c r="E4913" t="s">
        <v>319</v>
      </c>
      <c r="F4913" t="s">
        <v>108</v>
      </c>
      <c r="G4913">
        <v>209.92000000000002</v>
      </c>
      <c r="H4913" t="s">
        <v>138</v>
      </c>
      <c r="I4913" t="s">
        <v>63</v>
      </c>
      <c r="J4913" t="s">
        <v>582</v>
      </c>
      <c r="K4913" t="s">
        <v>18903</v>
      </c>
      <c r="L4913" t="s">
        <v>7408</v>
      </c>
      <c r="M4913" t="s">
        <v>429</v>
      </c>
      <c r="N4913">
        <v>54.00262467191601</v>
      </c>
      <c r="P4913">
        <v>44</v>
      </c>
      <c r="Q4913">
        <v>58.2</v>
      </c>
      <c r="R4913">
        <v>70</v>
      </c>
      <c r="S4913">
        <v>89.100000000000009</v>
      </c>
      <c r="T4913">
        <v>3</v>
      </c>
      <c r="U4913">
        <v>14</v>
      </c>
      <c r="V4913">
        <v>2750</v>
      </c>
      <c r="AB4913" t="s">
        <v>63</v>
      </c>
      <c r="AC4913" t="s">
        <v>63</v>
      </c>
      <c r="AD4913" t="s">
        <v>63</v>
      </c>
      <c r="AE4913" t="s">
        <v>76</v>
      </c>
      <c r="AG4913">
        <v>1934</v>
      </c>
      <c r="AH4913">
        <v>10.56</v>
      </c>
      <c r="AI4913">
        <v>39.505609999999997</v>
      </c>
      <c r="AJ4913">
        <v>-98.298649999999995</v>
      </c>
      <c r="AL4913">
        <v>5</v>
      </c>
      <c r="AM4913" t="s">
        <v>63</v>
      </c>
      <c r="AN4913" t="s">
        <v>18904</v>
      </c>
      <c r="AO4913" t="s">
        <v>103</v>
      </c>
      <c r="AP4913" t="s">
        <v>116</v>
      </c>
      <c r="AQ4913" t="s">
        <v>770</v>
      </c>
      <c r="AR4913" t="s">
        <v>81</v>
      </c>
      <c r="AS4913" t="s">
        <v>83</v>
      </c>
      <c r="AT4913" s="5">
        <v>36192</v>
      </c>
      <c r="AU4913" t="s">
        <v>129</v>
      </c>
      <c r="AV4913" t="s">
        <v>149</v>
      </c>
      <c r="AW4913" t="s">
        <v>150</v>
      </c>
    </row>
    <row r="4914" spans="1:49" x14ac:dyDescent="0.25">
      <c r="A4914">
        <v>1239</v>
      </c>
      <c r="B4914" t="s">
        <v>28026</v>
      </c>
      <c r="C4914">
        <v>1</v>
      </c>
      <c r="D4914" t="s">
        <v>86</v>
      </c>
      <c r="E4914" t="s">
        <v>319</v>
      </c>
      <c r="F4914" t="s">
        <v>108</v>
      </c>
      <c r="G4914">
        <v>211.19</v>
      </c>
      <c r="H4914" t="s">
        <v>138</v>
      </c>
      <c r="I4914" t="s">
        <v>63</v>
      </c>
      <c r="J4914" t="s">
        <v>582</v>
      </c>
      <c r="K4914" t="s">
        <v>28027</v>
      </c>
      <c r="L4914" t="s">
        <v>7442</v>
      </c>
      <c r="M4914" t="s">
        <v>429</v>
      </c>
      <c r="N4914">
        <v>31.003937007874015</v>
      </c>
      <c r="P4914">
        <v>44</v>
      </c>
      <c r="Q4914">
        <v>76.900000000000006</v>
      </c>
      <c r="R4914">
        <v>95</v>
      </c>
      <c r="S4914">
        <v>99.2</v>
      </c>
      <c r="T4914">
        <v>3</v>
      </c>
      <c r="U4914">
        <v>14</v>
      </c>
      <c r="V4914">
        <v>2750</v>
      </c>
      <c r="AB4914" t="s">
        <v>63</v>
      </c>
      <c r="AC4914" t="s">
        <v>63</v>
      </c>
      <c r="AD4914" t="s">
        <v>63</v>
      </c>
      <c r="AE4914" t="s">
        <v>98</v>
      </c>
      <c r="AG4914">
        <v>1961</v>
      </c>
      <c r="AH4914">
        <v>11.83</v>
      </c>
      <c r="AI4914">
        <v>39.494680000000002</v>
      </c>
      <c r="AJ4914">
        <v>-98.280320000000003</v>
      </c>
      <c r="AL4914">
        <v>3</v>
      </c>
      <c r="AM4914" t="s">
        <v>63</v>
      </c>
      <c r="AN4914" t="s">
        <v>28028</v>
      </c>
      <c r="AO4914" t="s">
        <v>103</v>
      </c>
      <c r="AP4914" t="s">
        <v>116</v>
      </c>
      <c r="AQ4914" t="s">
        <v>503</v>
      </c>
      <c r="AR4914" t="s">
        <v>504</v>
      </c>
      <c r="AS4914" t="s">
        <v>83</v>
      </c>
      <c r="AT4914" s="5">
        <v>36192</v>
      </c>
      <c r="AU4914" t="s">
        <v>129</v>
      </c>
      <c r="AV4914" t="s">
        <v>149</v>
      </c>
      <c r="AW4914" t="s">
        <v>150</v>
      </c>
    </row>
    <row r="4915" spans="1:49" x14ac:dyDescent="0.25">
      <c r="A4915">
        <v>1496</v>
      </c>
      <c r="B4915" t="s">
        <v>14503</v>
      </c>
      <c r="C4915">
        <v>1</v>
      </c>
      <c r="D4915" t="s">
        <v>86</v>
      </c>
      <c r="E4915" t="s">
        <v>319</v>
      </c>
      <c r="F4915" t="s">
        <v>108</v>
      </c>
      <c r="G4915">
        <v>212.19</v>
      </c>
      <c r="H4915" t="s">
        <v>138</v>
      </c>
      <c r="I4915" t="s">
        <v>63</v>
      </c>
      <c r="J4915" t="s">
        <v>582</v>
      </c>
      <c r="K4915" t="s">
        <v>14504</v>
      </c>
      <c r="L4915" t="s">
        <v>3206</v>
      </c>
      <c r="M4915" t="s">
        <v>429</v>
      </c>
      <c r="N4915">
        <v>25.492125984251967</v>
      </c>
      <c r="P4915">
        <v>44</v>
      </c>
      <c r="Q4915">
        <v>63.800000000000004</v>
      </c>
      <c r="R4915">
        <v>85</v>
      </c>
      <c r="S4915">
        <v>93.600000000000009</v>
      </c>
      <c r="T4915">
        <v>32</v>
      </c>
      <c r="U4915">
        <v>14</v>
      </c>
      <c r="V4915">
        <v>2750</v>
      </c>
      <c r="AB4915" t="s">
        <v>63</v>
      </c>
      <c r="AC4915" t="s">
        <v>63</v>
      </c>
      <c r="AD4915" t="s">
        <v>63</v>
      </c>
      <c r="AE4915" t="s">
        <v>98</v>
      </c>
      <c r="AG4915">
        <v>1929</v>
      </c>
      <c r="AH4915">
        <v>12.83</v>
      </c>
      <c r="AI4915">
        <v>39.489989999999999</v>
      </c>
      <c r="AJ4915">
        <v>-98.262500000000003</v>
      </c>
      <c r="AL4915">
        <v>3</v>
      </c>
      <c r="AM4915" t="s">
        <v>63</v>
      </c>
      <c r="AN4915" t="s">
        <v>14505</v>
      </c>
      <c r="AO4915" t="s">
        <v>103</v>
      </c>
      <c r="AP4915" t="s">
        <v>116</v>
      </c>
      <c r="AQ4915" t="s">
        <v>575</v>
      </c>
      <c r="AR4915" t="s">
        <v>379</v>
      </c>
      <c r="AS4915" t="s">
        <v>83</v>
      </c>
      <c r="AT4915" s="5">
        <v>36192</v>
      </c>
      <c r="AU4915" t="s">
        <v>129</v>
      </c>
      <c r="AV4915" t="s">
        <v>149</v>
      </c>
      <c r="AW4915" t="s">
        <v>150</v>
      </c>
    </row>
    <row r="4916" spans="1:49" x14ac:dyDescent="0.25">
      <c r="A4916">
        <v>1371</v>
      </c>
      <c r="B4916" t="s">
        <v>27776</v>
      </c>
      <c r="C4916">
        <v>1</v>
      </c>
      <c r="D4916" t="s">
        <v>86</v>
      </c>
      <c r="E4916" t="s">
        <v>319</v>
      </c>
      <c r="F4916" t="s">
        <v>108</v>
      </c>
      <c r="G4916">
        <v>212.44</v>
      </c>
      <c r="H4916" t="s">
        <v>138</v>
      </c>
      <c r="I4916" t="s">
        <v>63</v>
      </c>
      <c r="J4916" t="s">
        <v>582</v>
      </c>
      <c r="K4916" t="s">
        <v>27777</v>
      </c>
      <c r="L4916" t="s">
        <v>3206</v>
      </c>
      <c r="M4916" t="s">
        <v>429</v>
      </c>
      <c r="N4916">
        <v>34.087926509186353</v>
      </c>
      <c r="P4916">
        <v>44</v>
      </c>
      <c r="Q4916">
        <v>76.600000000000009</v>
      </c>
      <c r="R4916">
        <v>80</v>
      </c>
      <c r="S4916">
        <v>92.3</v>
      </c>
      <c r="T4916">
        <v>3</v>
      </c>
      <c r="U4916">
        <v>14</v>
      </c>
      <c r="V4916">
        <v>2750</v>
      </c>
      <c r="AB4916" t="s">
        <v>63</v>
      </c>
      <c r="AC4916" t="s">
        <v>63</v>
      </c>
      <c r="AD4916" t="s">
        <v>63</v>
      </c>
      <c r="AE4916" t="s">
        <v>75</v>
      </c>
      <c r="AG4916">
        <v>1929</v>
      </c>
      <c r="AH4916">
        <v>13.08</v>
      </c>
      <c r="AI4916">
        <v>39.488799999999998</v>
      </c>
      <c r="AJ4916">
        <v>-98.257990000000007</v>
      </c>
      <c r="AL4916">
        <v>4</v>
      </c>
      <c r="AM4916" t="s">
        <v>63</v>
      </c>
      <c r="AN4916" t="s">
        <v>27778</v>
      </c>
      <c r="AO4916" t="s">
        <v>103</v>
      </c>
      <c r="AP4916" t="s">
        <v>116</v>
      </c>
      <c r="AQ4916" t="s">
        <v>416</v>
      </c>
      <c r="AR4916" t="s">
        <v>346</v>
      </c>
      <c r="AS4916" t="s">
        <v>83</v>
      </c>
      <c r="AT4916" s="5">
        <v>36192</v>
      </c>
      <c r="AU4916" t="s">
        <v>129</v>
      </c>
      <c r="AV4916" t="s">
        <v>149</v>
      </c>
      <c r="AW4916" t="s">
        <v>150</v>
      </c>
    </row>
    <row r="4917" spans="1:49" x14ac:dyDescent="0.25">
      <c r="A4917">
        <v>1948</v>
      </c>
      <c r="B4917" t="s">
        <v>25974</v>
      </c>
      <c r="C4917">
        <v>1</v>
      </c>
      <c r="D4917" t="s">
        <v>86</v>
      </c>
      <c r="E4917" t="s">
        <v>319</v>
      </c>
      <c r="F4917" t="s">
        <v>108</v>
      </c>
      <c r="G4917">
        <v>214.70000000000002</v>
      </c>
      <c r="H4917" t="s">
        <v>138</v>
      </c>
      <c r="I4917" t="s">
        <v>63</v>
      </c>
      <c r="J4917" t="s">
        <v>582</v>
      </c>
      <c r="K4917" t="s">
        <v>25975</v>
      </c>
      <c r="L4917" t="s">
        <v>25976</v>
      </c>
      <c r="M4917" t="s">
        <v>429</v>
      </c>
      <c r="N4917">
        <v>31.102362204724411</v>
      </c>
      <c r="P4917">
        <v>44</v>
      </c>
      <c r="Q4917">
        <v>77.400000000000006</v>
      </c>
      <c r="R4917">
        <v>80</v>
      </c>
      <c r="S4917">
        <v>85.4</v>
      </c>
      <c r="T4917">
        <v>4</v>
      </c>
      <c r="U4917">
        <v>14</v>
      </c>
      <c r="V4917">
        <v>2750</v>
      </c>
      <c r="AB4917" t="s">
        <v>63</v>
      </c>
      <c r="AC4917" t="s">
        <v>63</v>
      </c>
      <c r="AD4917" t="s">
        <v>63</v>
      </c>
      <c r="AE4917" t="s">
        <v>75</v>
      </c>
      <c r="AG4917">
        <v>1962</v>
      </c>
      <c r="AH4917">
        <v>15.34</v>
      </c>
      <c r="AI4917">
        <v>39.480550000000001</v>
      </c>
      <c r="AJ4917">
        <v>-98.21902</v>
      </c>
      <c r="AL4917">
        <v>3</v>
      </c>
      <c r="AM4917" t="s">
        <v>63</v>
      </c>
      <c r="AN4917" t="s">
        <v>25977</v>
      </c>
      <c r="AO4917" t="s">
        <v>103</v>
      </c>
      <c r="AP4917" t="s">
        <v>116</v>
      </c>
      <c r="AQ4917" t="s">
        <v>416</v>
      </c>
      <c r="AR4917" t="s">
        <v>346</v>
      </c>
      <c r="AS4917" t="s">
        <v>83</v>
      </c>
      <c r="AT4917" s="5">
        <v>36192</v>
      </c>
      <c r="AU4917" t="s">
        <v>129</v>
      </c>
      <c r="AV4917" t="s">
        <v>149</v>
      </c>
      <c r="AW4917" t="s">
        <v>150</v>
      </c>
    </row>
    <row r="4918" spans="1:49" x14ac:dyDescent="0.25">
      <c r="A4918">
        <v>6496</v>
      </c>
      <c r="B4918" t="s">
        <v>2035</v>
      </c>
      <c r="C4918">
        <v>1</v>
      </c>
      <c r="D4918" t="s">
        <v>86</v>
      </c>
      <c r="E4918" t="s">
        <v>319</v>
      </c>
      <c r="F4918" t="s">
        <v>108</v>
      </c>
      <c r="G4918">
        <v>215.21</v>
      </c>
      <c r="H4918" t="s">
        <v>109</v>
      </c>
      <c r="I4918" t="s">
        <v>86</v>
      </c>
      <c r="J4918" t="s">
        <v>582</v>
      </c>
      <c r="K4918" t="s">
        <v>2036</v>
      </c>
      <c r="L4918" t="s">
        <v>2037</v>
      </c>
      <c r="M4918" t="s">
        <v>429</v>
      </c>
      <c r="N4918">
        <v>182.51312335958005</v>
      </c>
      <c r="P4918">
        <v>28</v>
      </c>
      <c r="Q4918">
        <v>69.400000000000006</v>
      </c>
      <c r="R4918">
        <v>80</v>
      </c>
      <c r="S4918">
        <v>72.600000000000009</v>
      </c>
      <c r="T4918">
        <v>3</v>
      </c>
      <c r="U4918">
        <v>14</v>
      </c>
      <c r="V4918">
        <v>2750</v>
      </c>
      <c r="X4918" t="s">
        <v>2038</v>
      </c>
      <c r="Z4918" t="s">
        <v>73</v>
      </c>
      <c r="AA4918" t="s">
        <v>216</v>
      </c>
      <c r="AB4918" t="s">
        <v>75</v>
      </c>
      <c r="AC4918" t="s">
        <v>98</v>
      </c>
      <c r="AD4918" t="s">
        <v>98</v>
      </c>
      <c r="AE4918" t="s">
        <v>63</v>
      </c>
      <c r="AF4918" t="s">
        <v>77</v>
      </c>
      <c r="AG4918">
        <v>1962</v>
      </c>
      <c r="AH4918">
        <v>15.85</v>
      </c>
      <c r="AI4918">
        <v>39.480559999999997</v>
      </c>
      <c r="AJ4918">
        <v>-98.207800000000006</v>
      </c>
      <c r="AL4918">
        <v>3</v>
      </c>
      <c r="AM4918" t="s">
        <v>63</v>
      </c>
      <c r="AN4918" t="s">
        <v>2039</v>
      </c>
      <c r="AO4918" t="s">
        <v>103</v>
      </c>
      <c r="AP4918" t="s">
        <v>170</v>
      </c>
      <c r="AQ4918" t="s">
        <v>159</v>
      </c>
      <c r="AR4918" t="s">
        <v>264</v>
      </c>
      <c r="AS4918" t="s">
        <v>83</v>
      </c>
      <c r="AT4918" s="5">
        <v>36312</v>
      </c>
      <c r="AU4918" t="s">
        <v>129</v>
      </c>
      <c r="AV4918" t="s">
        <v>187</v>
      </c>
      <c r="AW4918" t="s">
        <v>188</v>
      </c>
    </row>
    <row r="4919" spans="1:49" x14ac:dyDescent="0.25">
      <c r="A4919">
        <v>4937</v>
      </c>
      <c r="B4919" t="s">
        <v>18572</v>
      </c>
      <c r="C4919">
        <v>1</v>
      </c>
      <c r="D4919" t="s">
        <v>86</v>
      </c>
      <c r="E4919" t="s">
        <v>319</v>
      </c>
      <c r="F4919" t="s">
        <v>108</v>
      </c>
      <c r="G4919">
        <v>216.70000000000002</v>
      </c>
      <c r="H4919" t="s">
        <v>90</v>
      </c>
      <c r="I4919" t="s">
        <v>63</v>
      </c>
      <c r="J4919" t="s">
        <v>582</v>
      </c>
      <c r="K4919" t="s">
        <v>18573</v>
      </c>
      <c r="L4919" t="s">
        <v>4627</v>
      </c>
      <c r="M4919" t="s">
        <v>429</v>
      </c>
      <c r="N4919">
        <v>119.48818897637796</v>
      </c>
      <c r="P4919">
        <v>28</v>
      </c>
      <c r="Q4919">
        <v>79.100000000000009</v>
      </c>
      <c r="R4919">
        <v>90</v>
      </c>
      <c r="S4919">
        <v>87.2</v>
      </c>
      <c r="T4919">
        <v>3</v>
      </c>
      <c r="U4919">
        <v>12</v>
      </c>
      <c r="V4919">
        <v>3140</v>
      </c>
      <c r="AB4919" t="s">
        <v>98</v>
      </c>
      <c r="AC4919" t="s">
        <v>98</v>
      </c>
      <c r="AD4919" t="s">
        <v>98</v>
      </c>
      <c r="AE4919" t="s">
        <v>63</v>
      </c>
      <c r="AG4919">
        <v>1962</v>
      </c>
      <c r="AH4919">
        <v>16.600000000000001</v>
      </c>
      <c r="AI4919">
        <v>39.480559999999997</v>
      </c>
      <c r="AJ4919">
        <v>-98.180049999999994</v>
      </c>
      <c r="AL4919">
        <v>3</v>
      </c>
      <c r="AM4919" t="s">
        <v>63</v>
      </c>
      <c r="AN4919" t="s">
        <v>18574</v>
      </c>
      <c r="AO4919" t="s">
        <v>103</v>
      </c>
      <c r="AP4919" t="s">
        <v>116</v>
      </c>
      <c r="AQ4919" t="s">
        <v>240</v>
      </c>
      <c r="AR4919" t="s">
        <v>1153</v>
      </c>
      <c r="AS4919" t="s">
        <v>83</v>
      </c>
      <c r="AT4919" s="5">
        <v>35796</v>
      </c>
      <c r="AU4919" t="s">
        <v>76</v>
      </c>
      <c r="AV4919" t="s">
        <v>187</v>
      </c>
      <c r="AW4919" t="s">
        <v>188</v>
      </c>
    </row>
    <row r="4920" spans="1:49" x14ac:dyDescent="0.25">
      <c r="A4920">
        <v>6510</v>
      </c>
      <c r="B4920" t="s">
        <v>2562</v>
      </c>
      <c r="C4920">
        <v>1</v>
      </c>
      <c r="D4920" t="s">
        <v>86</v>
      </c>
      <c r="E4920" t="s">
        <v>319</v>
      </c>
      <c r="F4920" t="s">
        <v>108</v>
      </c>
      <c r="G4920">
        <v>218.75</v>
      </c>
      <c r="H4920" t="s">
        <v>109</v>
      </c>
      <c r="I4920" t="s">
        <v>86</v>
      </c>
      <c r="J4920" t="s">
        <v>582</v>
      </c>
      <c r="K4920" t="s">
        <v>2563</v>
      </c>
      <c r="L4920" t="s">
        <v>2564</v>
      </c>
      <c r="M4920" t="s">
        <v>429</v>
      </c>
      <c r="N4920">
        <v>142.48687664041995</v>
      </c>
      <c r="P4920">
        <v>28</v>
      </c>
      <c r="Q4920">
        <v>66.099999999999994</v>
      </c>
      <c r="R4920">
        <v>85</v>
      </c>
      <c r="S4920">
        <v>76.400000000000006</v>
      </c>
      <c r="T4920">
        <v>3</v>
      </c>
      <c r="U4920">
        <v>12</v>
      </c>
      <c r="V4920">
        <v>3140</v>
      </c>
      <c r="X4920" t="s">
        <v>2565</v>
      </c>
      <c r="Z4920" t="s">
        <v>73</v>
      </c>
      <c r="AA4920" t="s">
        <v>216</v>
      </c>
      <c r="AB4920" t="s">
        <v>76</v>
      </c>
      <c r="AC4920" t="s">
        <v>98</v>
      </c>
      <c r="AD4920" t="s">
        <v>98</v>
      </c>
      <c r="AE4920" t="s">
        <v>63</v>
      </c>
      <c r="AG4920">
        <v>1962</v>
      </c>
      <c r="AH4920">
        <v>18.600000000000001</v>
      </c>
      <c r="AI4920">
        <v>39.481070000000003</v>
      </c>
      <c r="AJ4920">
        <v>-98.141760000000005</v>
      </c>
      <c r="AL4920">
        <v>3</v>
      </c>
      <c r="AM4920" t="s">
        <v>63</v>
      </c>
      <c r="AN4920" t="s">
        <v>2566</v>
      </c>
      <c r="AO4920" t="s">
        <v>103</v>
      </c>
      <c r="AP4920" t="s">
        <v>170</v>
      </c>
      <c r="AQ4920" t="s">
        <v>81</v>
      </c>
      <c r="AR4920" t="s">
        <v>264</v>
      </c>
      <c r="AS4920" t="s">
        <v>83</v>
      </c>
      <c r="AT4920" s="5">
        <v>36312</v>
      </c>
      <c r="AU4920" t="s">
        <v>76</v>
      </c>
      <c r="AV4920" t="s">
        <v>187</v>
      </c>
      <c r="AW4920" t="s">
        <v>188</v>
      </c>
    </row>
    <row r="4921" spans="1:49" x14ac:dyDescent="0.25">
      <c r="A4921">
        <v>3149</v>
      </c>
      <c r="B4921" t="s">
        <v>5354</v>
      </c>
      <c r="C4921">
        <v>1</v>
      </c>
      <c r="D4921" t="s">
        <v>86</v>
      </c>
      <c r="E4921" t="s">
        <v>319</v>
      </c>
      <c r="F4921" t="s">
        <v>108</v>
      </c>
      <c r="G4921">
        <v>221.41</v>
      </c>
      <c r="H4921" t="s">
        <v>489</v>
      </c>
      <c r="I4921" t="s">
        <v>63</v>
      </c>
      <c r="J4921" t="s">
        <v>582</v>
      </c>
      <c r="K4921" t="s">
        <v>5355</v>
      </c>
      <c r="L4921" t="s">
        <v>3206</v>
      </c>
      <c r="M4921" t="s">
        <v>429</v>
      </c>
      <c r="N4921">
        <v>53.51049868766404</v>
      </c>
      <c r="O4921">
        <v>45</v>
      </c>
      <c r="P4921">
        <v>30</v>
      </c>
      <c r="Q4921">
        <v>86.600000000000009</v>
      </c>
      <c r="R4921">
        <v>80</v>
      </c>
      <c r="S4921">
        <v>89.600000000000009</v>
      </c>
      <c r="T4921">
        <v>2</v>
      </c>
      <c r="U4921">
        <v>10</v>
      </c>
      <c r="V4921">
        <v>3890</v>
      </c>
      <c r="AB4921" t="s">
        <v>63</v>
      </c>
      <c r="AC4921" t="s">
        <v>63</v>
      </c>
      <c r="AD4921" t="s">
        <v>63</v>
      </c>
      <c r="AE4921" t="s">
        <v>98</v>
      </c>
      <c r="AG4921">
        <v>1952</v>
      </c>
      <c r="AH4921">
        <v>22.05</v>
      </c>
      <c r="AI4921">
        <v>39.472569999999997</v>
      </c>
      <c r="AJ4921">
        <v>-98.098079999999996</v>
      </c>
      <c r="AK4921" t="s">
        <v>262</v>
      </c>
      <c r="AL4921">
        <v>3</v>
      </c>
      <c r="AM4921" t="s">
        <v>63</v>
      </c>
      <c r="AN4921" t="s">
        <v>5356</v>
      </c>
      <c r="AO4921" t="s">
        <v>103</v>
      </c>
      <c r="AP4921" t="s">
        <v>116</v>
      </c>
      <c r="AQ4921" t="s">
        <v>843</v>
      </c>
      <c r="AR4921" t="s">
        <v>246</v>
      </c>
      <c r="AS4921" t="s">
        <v>83</v>
      </c>
      <c r="AT4921" s="5">
        <v>37987</v>
      </c>
      <c r="AU4921" t="s">
        <v>129</v>
      </c>
      <c r="AV4921" t="s">
        <v>149</v>
      </c>
      <c r="AW4921" t="s">
        <v>150</v>
      </c>
    </row>
    <row r="4922" spans="1:49" x14ac:dyDescent="0.25">
      <c r="A4922">
        <v>1993</v>
      </c>
      <c r="B4922" t="s">
        <v>3660</v>
      </c>
      <c r="C4922">
        <v>1</v>
      </c>
      <c r="D4922" t="s">
        <v>86</v>
      </c>
      <c r="E4922" t="s">
        <v>319</v>
      </c>
      <c r="F4922" t="s">
        <v>108</v>
      </c>
      <c r="G4922">
        <v>224.1</v>
      </c>
      <c r="H4922" t="s">
        <v>489</v>
      </c>
      <c r="I4922" t="s">
        <v>63</v>
      </c>
      <c r="J4922" t="s">
        <v>582</v>
      </c>
      <c r="K4922" t="s">
        <v>3661</v>
      </c>
      <c r="L4922" t="s">
        <v>3662</v>
      </c>
      <c r="M4922" t="s">
        <v>429</v>
      </c>
      <c r="N4922">
        <v>29.00262467191601</v>
      </c>
      <c r="P4922">
        <v>28</v>
      </c>
      <c r="Q4922">
        <v>96.7</v>
      </c>
      <c r="R4922">
        <v>80</v>
      </c>
      <c r="S4922">
        <v>96</v>
      </c>
      <c r="T4922">
        <v>2</v>
      </c>
      <c r="U4922">
        <v>16</v>
      </c>
      <c r="V4922">
        <v>2110</v>
      </c>
      <c r="AB4922" t="s">
        <v>63</v>
      </c>
      <c r="AC4922" t="s">
        <v>63</v>
      </c>
      <c r="AD4922" t="s">
        <v>63</v>
      </c>
      <c r="AE4922" t="s">
        <v>75</v>
      </c>
      <c r="AG4922">
        <v>1952</v>
      </c>
      <c r="AH4922">
        <v>24.740000000000002</v>
      </c>
      <c r="AI4922">
        <v>39.443100000000001</v>
      </c>
      <c r="AJ4922">
        <v>-98.069230000000005</v>
      </c>
      <c r="AL4922">
        <v>2</v>
      </c>
      <c r="AM4922" t="s">
        <v>63</v>
      </c>
      <c r="AN4922" t="s">
        <v>3663</v>
      </c>
      <c r="AO4922" t="s">
        <v>103</v>
      </c>
      <c r="AP4922" t="s">
        <v>116</v>
      </c>
      <c r="AQ4922" t="s">
        <v>443</v>
      </c>
      <c r="AR4922" t="s">
        <v>932</v>
      </c>
      <c r="AS4922" t="s">
        <v>83</v>
      </c>
      <c r="AT4922" s="5">
        <v>37987</v>
      </c>
      <c r="AU4922" t="s">
        <v>129</v>
      </c>
      <c r="AV4922" t="s">
        <v>149</v>
      </c>
      <c r="AW4922" t="s">
        <v>150</v>
      </c>
    </row>
    <row r="4923" spans="1:49" x14ac:dyDescent="0.25">
      <c r="A4923">
        <v>5724</v>
      </c>
      <c r="B4923" t="s">
        <v>2751</v>
      </c>
      <c r="C4923">
        <v>1</v>
      </c>
      <c r="D4923" t="s">
        <v>86</v>
      </c>
      <c r="E4923" t="s">
        <v>319</v>
      </c>
      <c r="F4923" t="s">
        <v>108</v>
      </c>
      <c r="G4923">
        <v>229.18</v>
      </c>
      <c r="H4923" t="s">
        <v>211</v>
      </c>
      <c r="I4923" t="s">
        <v>63</v>
      </c>
      <c r="J4923" t="s">
        <v>582</v>
      </c>
      <c r="K4923" t="s">
        <v>2752</v>
      </c>
      <c r="L4923" t="s">
        <v>2753</v>
      </c>
      <c r="M4923" t="s">
        <v>429</v>
      </c>
      <c r="N4923">
        <v>186.51574803149606</v>
      </c>
      <c r="P4923">
        <v>26</v>
      </c>
      <c r="Q4923">
        <v>57.800000000000004</v>
      </c>
      <c r="R4923">
        <v>77</v>
      </c>
      <c r="S4923">
        <v>85.600000000000009</v>
      </c>
      <c r="T4923">
        <v>4</v>
      </c>
      <c r="U4923">
        <v>16</v>
      </c>
      <c r="V4923">
        <v>2110</v>
      </c>
      <c r="W4923" t="s">
        <v>70</v>
      </c>
      <c r="X4923" t="s">
        <v>2754</v>
      </c>
      <c r="Z4923" t="s">
        <v>73</v>
      </c>
      <c r="AA4923" t="s">
        <v>356</v>
      </c>
      <c r="AB4923" t="s">
        <v>98</v>
      </c>
      <c r="AC4923" t="s">
        <v>76</v>
      </c>
      <c r="AD4923" t="s">
        <v>98</v>
      </c>
      <c r="AE4923" t="s">
        <v>63</v>
      </c>
      <c r="AG4923">
        <v>1952</v>
      </c>
      <c r="AH4923">
        <v>29.400000000000002</v>
      </c>
      <c r="AI4923">
        <v>39.414340000000003</v>
      </c>
      <c r="AJ4923">
        <v>-97.983109999999996</v>
      </c>
      <c r="AL4923">
        <v>5</v>
      </c>
      <c r="AM4923" t="s">
        <v>63</v>
      </c>
      <c r="AN4923" t="s">
        <v>2755</v>
      </c>
      <c r="AO4923" t="s">
        <v>103</v>
      </c>
      <c r="AP4923" t="s">
        <v>116</v>
      </c>
      <c r="AQ4923" t="s">
        <v>2756</v>
      </c>
      <c r="AR4923" t="s">
        <v>2757</v>
      </c>
      <c r="AS4923" t="s">
        <v>83</v>
      </c>
      <c r="AT4923" s="5">
        <v>35490</v>
      </c>
      <c r="AU4923" t="s">
        <v>103</v>
      </c>
      <c r="AV4923" t="s">
        <v>119</v>
      </c>
      <c r="AW4923" t="s">
        <v>85</v>
      </c>
    </row>
    <row r="4924" spans="1:49" x14ac:dyDescent="0.25">
      <c r="A4924">
        <v>2041</v>
      </c>
      <c r="B4924" t="s">
        <v>17841</v>
      </c>
      <c r="C4924">
        <v>1</v>
      </c>
      <c r="D4924" t="s">
        <v>86</v>
      </c>
      <c r="E4924" t="s">
        <v>319</v>
      </c>
      <c r="F4924" t="s">
        <v>108</v>
      </c>
      <c r="G4924">
        <v>231.92000000000002</v>
      </c>
      <c r="H4924" t="s">
        <v>489</v>
      </c>
      <c r="I4924" t="s">
        <v>63</v>
      </c>
      <c r="J4924" t="s">
        <v>582</v>
      </c>
      <c r="K4924" t="s">
        <v>17842</v>
      </c>
      <c r="L4924" t="s">
        <v>2963</v>
      </c>
      <c r="M4924" t="s">
        <v>429</v>
      </c>
      <c r="N4924">
        <v>29.00262467191601</v>
      </c>
      <c r="P4924">
        <v>28</v>
      </c>
      <c r="Q4924">
        <v>95.5</v>
      </c>
      <c r="R4924">
        <v>90</v>
      </c>
      <c r="S4924">
        <v>96.600000000000009</v>
      </c>
      <c r="T4924">
        <v>3</v>
      </c>
      <c r="U4924">
        <v>18</v>
      </c>
      <c r="V4924">
        <v>1920</v>
      </c>
      <c r="AB4924" t="s">
        <v>63</v>
      </c>
      <c r="AC4924" t="s">
        <v>63</v>
      </c>
      <c r="AD4924" t="s">
        <v>63</v>
      </c>
      <c r="AE4924" t="s">
        <v>98</v>
      </c>
      <c r="AG4924">
        <v>1953</v>
      </c>
      <c r="AH4924">
        <v>32.56</v>
      </c>
      <c r="AI4924">
        <v>39.408290000000001</v>
      </c>
      <c r="AJ4924">
        <v>-97.934060000000002</v>
      </c>
      <c r="AL4924">
        <v>2</v>
      </c>
      <c r="AM4924" t="s">
        <v>63</v>
      </c>
      <c r="AN4924" t="s">
        <v>17843</v>
      </c>
      <c r="AO4924" t="s">
        <v>103</v>
      </c>
      <c r="AP4924" t="s">
        <v>116</v>
      </c>
      <c r="AQ4924" t="s">
        <v>82</v>
      </c>
      <c r="AR4924" t="s">
        <v>273</v>
      </c>
      <c r="AS4924" t="s">
        <v>83</v>
      </c>
      <c r="AT4924" s="5">
        <v>37987</v>
      </c>
      <c r="AU4924" t="s">
        <v>129</v>
      </c>
      <c r="AV4924" t="s">
        <v>149</v>
      </c>
      <c r="AW4924" t="s">
        <v>150</v>
      </c>
    </row>
    <row r="4925" spans="1:49" x14ac:dyDescent="0.25">
      <c r="A4925">
        <v>2825</v>
      </c>
      <c r="B4925" t="s">
        <v>9120</v>
      </c>
      <c r="C4925">
        <v>1</v>
      </c>
      <c r="D4925" t="s">
        <v>86</v>
      </c>
      <c r="E4925" t="s">
        <v>604</v>
      </c>
      <c r="F4925" t="s">
        <v>177</v>
      </c>
      <c r="G4925">
        <v>135.05000000000001</v>
      </c>
      <c r="H4925" t="s">
        <v>138</v>
      </c>
      <c r="I4925" t="s">
        <v>63</v>
      </c>
      <c r="J4925" t="s">
        <v>582</v>
      </c>
      <c r="K4925" t="s">
        <v>9121</v>
      </c>
      <c r="L4925" t="s">
        <v>3206</v>
      </c>
      <c r="M4925" t="s">
        <v>749</v>
      </c>
      <c r="N4925">
        <v>22.506561679790025</v>
      </c>
      <c r="P4925">
        <v>24</v>
      </c>
      <c r="Q4925">
        <v>73.400000000000006</v>
      </c>
      <c r="R4925">
        <v>85</v>
      </c>
      <c r="S4925">
        <v>91.7</v>
      </c>
      <c r="T4925">
        <v>3</v>
      </c>
      <c r="U4925">
        <v>15</v>
      </c>
      <c r="V4925">
        <v>1080</v>
      </c>
      <c r="AB4925" t="s">
        <v>63</v>
      </c>
      <c r="AC4925" t="s">
        <v>63</v>
      </c>
      <c r="AD4925" t="s">
        <v>63</v>
      </c>
      <c r="AE4925" t="s">
        <v>75</v>
      </c>
      <c r="AG4925">
        <v>1933</v>
      </c>
      <c r="AH4925">
        <v>21.48</v>
      </c>
      <c r="AI4925">
        <v>39.48066</v>
      </c>
      <c r="AJ4925">
        <v>-98.096689999999995</v>
      </c>
      <c r="AL4925">
        <v>3</v>
      </c>
      <c r="AM4925" t="s">
        <v>63</v>
      </c>
      <c r="AN4925" t="s">
        <v>9122</v>
      </c>
      <c r="AO4925" t="s">
        <v>103</v>
      </c>
      <c r="AP4925" t="s">
        <v>147</v>
      </c>
      <c r="AQ4925" t="s">
        <v>503</v>
      </c>
      <c r="AR4925" t="s">
        <v>101</v>
      </c>
      <c r="AS4925" t="s">
        <v>83</v>
      </c>
      <c r="AT4925" s="5">
        <v>36220</v>
      </c>
      <c r="AU4925" t="s">
        <v>129</v>
      </c>
      <c r="AV4925" t="s">
        <v>149</v>
      </c>
      <c r="AW4925" t="s">
        <v>150</v>
      </c>
    </row>
    <row r="4926" spans="1:49" x14ac:dyDescent="0.25">
      <c r="A4926">
        <v>2491</v>
      </c>
      <c r="B4926" t="s">
        <v>8559</v>
      </c>
      <c r="C4926">
        <v>1</v>
      </c>
      <c r="D4926" t="s">
        <v>86</v>
      </c>
      <c r="E4926" t="s">
        <v>604</v>
      </c>
      <c r="F4926" t="s">
        <v>177</v>
      </c>
      <c r="G4926">
        <v>138.06</v>
      </c>
      <c r="H4926" t="s">
        <v>138</v>
      </c>
      <c r="I4926" t="s">
        <v>63</v>
      </c>
      <c r="J4926" t="s">
        <v>582</v>
      </c>
      <c r="K4926" t="s">
        <v>8560</v>
      </c>
      <c r="L4926" t="s">
        <v>166</v>
      </c>
      <c r="M4926" t="s">
        <v>749</v>
      </c>
      <c r="N4926">
        <v>43.602362204724407</v>
      </c>
      <c r="P4926">
        <v>24</v>
      </c>
      <c r="Q4926">
        <v>74.100000000000009</v>
      </c>
      <c r="R4926">
        <v>80</v>
      </c>
      <c r="S4926">
        <v>95.8</v>
      </c>
      <c r="T4926">
        <v>4</v>
      </c>
      <c r="U4926">
        <v>18</v>
      </c>
      <c r="V4926">
        <v>880</v>
      </c>
      <c r="AB4926" t="s">
        <v>63</v>
      </c>
      <c r="AC4926" t="s">
        <v>63</v>
      </c>
      <c r="AD4926" t="s">
        <v>63</v>
      </c>
      <c r="AE4926" t="s">
        <v>98</v>
      </c>
      <c r="AG4926">
        <v>1933</v>
      </c>
      <c r="AH4926">
        <v>24.490000000000002</v>
      </c>
      <c r="AI4926">
        <v>39.480849999999997</v>
      </c>
      <c r="AJ4926">
        <v>-98.039619999999999</v>
      </c>
      <c r="AL4926">
        <v>5</v>
      </c>
      <c r="AM4926" t="s">
        <v>63</v>
      </c>
      <c r="AN4926" t="s">
        <v>8561</v>
      </c>
      <c r="AO4926" t="s">
        <v>103</v>
      </c>
      <c r="AP4926" t="s">
        <v>147</v>
      </c>
      <c r="AQ4926" t="s">
        <v>416</v>
      </c>
      <c r="AR4926" t="s">
        <v>346</v>
      </c>
      <c r="AS4926" t="s">
        <v>83</v>
      </c>
      <c r="AT4926" s="5">
        <v>36192</v>
      </c>
      <c r="AU4926" t="s">
        <v>129</v>
      </c>
      <c r="AV4926" t="s">
        <v>149</v>
      </c>
      <c r="AW4926" t="s">
        <v>150</v>
      </c>
    </row>
    <row r="4927" spans="1:49" x14ac:dyDescent="0.25">
      <c r="A4927">
        <v>1140</v>
      </c>
      <c r="B4927" t="s">
        <v>19294</v>
      </c>
      <c r="C4927">
        <v>1</v>
      </c>
      <c r="D4927" t="s">
        <v>86</v>
      </c>
      <c r="E4927" t="s">
        <v>604</v>
      </c>
      <c r="F4927" t="s">
        <v>177</v>
      </c>
      <c r="G4927">
        <v>140.52000000000001</v>
      </c>
      <c r="H4927" t="s">
        <v>489</v>
      </c>
      <c r="I4927" t="s">
        <v>63</v>
      </c>
      <c r="J4927" t="s">
        <v>582</v>
      </c>
      <c r="K4927" t="s">
        <v>19295</v>
      </c>
      <c r="L4927" t="s">
        <v>19296</v>
      </c>
      <c r="M4927" t="s">
        <v>749</v>
      </c>
      <c r="N4927">
        <v>43.996062992125985</v>
      </c>
      <c r="P4927">
        <v>28</v>
      </c>
      <c r="Q4927">
        <v>95.2</v>
      </c>
      <c r="R4927">
        <v>85</v>
      </c>
      <c r="S4927">
        <v>91.600000000000009</v>
      </c>
      <c r="T4927">
        <v>12</v>
      </c>
      <c r="U4927">
        <v>18</v>
      </c>
      <c r="V4927">
        <v>880</v>
      </c>
      <c r="AB4927" t="s">
        <v>63</v>
      </c>
      <c r="AC4927" t="s">
        <v>63</v>
      </c>
      <c r="AD4927" t="s">
        <v>63</v>
      </c>
      <c r="AE4927" t="s">
        <v>75</v>
      </c>
      <c r="AG4927">
        <v>1933</v>
      </c>
      <c r="AH4927">
        <v>26.92</v>
      </c>
      <c r="AI4927">
        <v>39.481079999999999</v>
      </c>
      <c r="AJ4927">
        <v>-97.994659999999996</v>
      </c>
      <c r="AL4927">
        <v>3</v>
      </c>
      <c r="AM4927" t="s">
        <v>63</v>
      </c>
      <c r="AN4927" t="s">
        <v>19297</v>
      </c>
      <c r="AO4927" t="s">
        <v>103</v>
      </c>
      <c r="AP4927" t="s">
        <v>147</v>
      </c>
      <c r="AQ4927" t="s">
        <v>255</v>
      </c>
      <c r="AR4927" t="s">
        <v>256</v>
      </c>
      <c r="AS4927" t="s">
        <v>83</v>
      </c>
      <c r="AT4927" s="5">
        <v>37987</v>
      </c>
      <c r="AU4927" t="s">
        <v>129</v>
      </c>
      <c r="AV4927" t="s">
        <v>149</v>
      </c>
      <c r="AW4927" t="s">
        <v>150</v>
      </c>
    </row>
    <row r="4928" spans="1:49" x14ac:dyDescent="0.25">
      <c r="A4928">
        <v>1762</v>
      </c>
      <c r="B4928" t="s">
        <v>8718</v>
      </c>
      <c r="C4928">
        <v>1</v>
      </c>
      <c r="D4928" t="s">
        <v>86</v>
      </c>
      <c r="E4928" t="s">
        <v>604</v>
      </c>
      <c r="F4928" t="s">
        <v>177</v>
      </c>
      <c r="G4928">
        <v>142.31</v>
      </c>
      <c r="H4928" t="s">
        <v>489</v>
      </c>
      <c r="I4928" t="s">
        <v>63</v>
      </c>
      <c r="J4928" t="s">
        <v>582</v>
      </c>
      <c r="K4928" t="s">
        <v>8719</v>
      </c>
      <c r="L4928" t="s">
        <v>8720</v>
      </c>
      <c r="M4928" t="s">
        <v>749</v>
      </c>
      <c r="N4928">
        <v>43.996062992125985</v>
      </c>
      <c r="P4928">
        <v>24</v>
      </c>
      <c r="Q4928">
        <v>97.8</v>
      </c>
      <c r="R4928">
        <v>80</v>
      </c>
      <c r="S4928">
        <v>93.9</v>
      </c>
      <c r="T4928">
        <v>3</v>
      </c>
      <c r="U4928">
        <v>19</v>
      </c>
      <c r="V4928">
        <v>830</v>
      </c>
      <c r="AB4928" t="s">
        <v>63</v>
      </c>
      <c r="AC4928" t="s">
        <v>63</v>
      </c>
      <c r="AD4928" t="s">
        <v>63</v>
      </c>
      <c r="AE4928" t="s">
        <v>98</v>
      </c>
      <c r="AG4928">
        <v>1933</v>
      </c>
      <c r="AH4928">
        <v>28.72</v>
      </c>
      <c r="AI4928">
        <v>39.481090000000002</v>
      </c>
      <c r="AJ4928">
        <v>-97.961010000000002</v>
      </c>
      <c r="AL4928">
        <v>3</v>
      </c>
      <c r="AM4928" t="s">
        <v>63</v>
      </c>
      <c r="AN4928" t="s">
        <v>8721</v>
      </c>
      <c r="AO4928" t="s">
        <v>103</v>
      </c>
      <c r="AP4928" t="s">
        <v>147</v>
      </c>
      <c r="AQ4928" t="s">
        <v>256</v>
      </c>
      <c r="AR4928" t="s">
        <v>133</v>
      </c>
      <c r="AS4928" t="s">
        <v>83</v>
      </c>
      <c r="AT4928" s="5">
        <v>37987</v>
      </c>
      <c r="AU4928" t="s">
        <v>129</v>
      </c>
      <c r="AV4928" t="s">
        <v>149</v>
      </c>
      <c r="AW4928" t="s">
        <v>150</v>
      </c>
    </row>
    <row r="4929" spans="1:49" x14ac:dyDescent="0.25">
      <c r="A4929">
        <v>2666</v>
      </c>
      <c r="B4929" t="s">
        <v>13991</v>
      </c>
      <c r="C4929">
        <v>1</v>
      </c>
      <c r="D4929" t="s">
        <v>86</v>
      </c>
      <c r="E4929" t="s">
        <v>604</v>
      </c>
      <c r="F4929" t="s">
        <v>177</v>
      </c>
      <c r="G4929">
        <v>143.77000000000001</v>
      </c>
      <c r="H4929" t="s">
        <v>138</v>
      </c>
      <c r="I4929" t="s">
        <v>63</v>
      </c>
      <c r="J4929" t="s">
        <v>582</v>
      </c>
      <c r="K4929" t="s">
        <v>13992</v>
      </c>
      <c r="L4929" t="s">
        <v>13993</v>
      </c>
      <c r="M4929" t="s">
        <v>749</v>
      </c>
      <c r="N4929">
        <v>34.711286089238847</v>
      </c>
      <c r="P4929">
        <v>24</v>
      </c>
      <c r="Q4929">
        <v>77.7</v>
      </c>
      <c r="R4929">
        <v>85</v>
      </c>
      <c r="S4929">
        <v>93.2</v>
      </c>
      <c r="T4929">
        <v>6</v>
      </c>
      <c r="U4929">
        <v>19</v>
      </c>
      <c r="V4929">
        <v>830</v>
      </c>
      <c r="AB4929" t="s">
        <v>63</v>
      </c>
      <c r="AC4929" t="s">
        <v>63</v>
      </c>
      <c r="AD4929" t="s">
        <v>63</v>
      </c>
      <c r="AE4929" t="s">
        <v>98</v>
      </c>
      <c r="AG4929">
        <v>1933</v>
      </c>
      <c r="AH4929">
        <v>30.18</v>
      </c>
      <c r="AI4929">
        <v>39.480899999999998</v>
      </c>
      <c r="AJ4929">
        <v>-97.933539999999994</v>
      </c>
      <c r="AL4929">
        <v>4</v>
      </c>
      <c r="AM4929" t="s">
        <v>63</v>
      </c>
      <c r="AN4929" t="s">
        <v>13994</v>
      </c>
      <c r="AO4929" t="s">
        <v>103</v>
      </c>
      <c r="AP4929" t="s">
        <v>147</v>
      </c>
      <c r="AQ4929" t="s">
        <v>358</v>
      </c>
      <c r="AR4929" t="s">
        <v>653</v>
      </c>
      <c r="AS4929" t="s">
        <v>83</v>
      </c>
      <c r="AT4929" s="5">
        <v>36192</v>
      </c>
      <c r="AU4929" t="s">
        <v>129</v>
      </c>
      <c r="AV4929" t="s">
        <v>149</v>
      </c>
      <c r="AW4929" t="s">
        <v>150</v>
      </c>
    </row>
    <row r="4930" spans="1:49" x14ac:dyDescent="0.25">
      <c r="A4930">
        <v>59</v>
      </c>
      <c r="B4930" t="s">
        <v>1279</v>
      </c>
      <c r="C4930">
        <v>1</v>
      </c>
      <c r="D4930" t="s">
        <v>86</v>
      </c>
      <c r="E4930" t="s">
        <v>121</v>
      </c>
      <c r="F4930" t="s">
        <v>177</v>
      </c>
      <c r="G4930">
        <v>210.19</v>
      </c>
      <c r="H4930" t="s">
        <v>90</v>
      </c>
      <c r="I4930" t="s">
        <v>63</v>
      </c>
      <c r="J4930" t="s">
        <v>582</v>
      </c>
      <c r="K4930" t="s">
        <v>1280</v>
      </c>
      <c r="L4930" t="s">
        <v>1281</v>
      </c>
      <c r="M4930" t="s">
        <v>585</v>
      </c>
      <c r="N4930">
        <v>142.48687664041995</v>
      </c>
      <c r="P4930">
        <v>44</v>
      </c>
      <c r="Q4930">
        <v>96.7</v>
      </c>
      <c r="R4930">
        <v>95</v>
      </c>
      <c r="S4930">
        <v>86.4</v>
      </c>
      <c r="T4930">
        <v>4</v>
      </c>
      <c r="U4930">
        <v>17</v>
      </c>
      <c r="V4930">
        <v>1010</v>
      </c>
      <c r="X4930" t="s">
        <v>1282</v>
      </c>
      <c r="Y4930" t="s">
        <v>126</v>
      </c>
      <c r="Z4930" t="s">
        <v>145</v>
      </c>
      <c r="AA4930" t="s">
        <v>74</v>
      </c>
      <c r="AB4930" t="s">
        <v>98</v>
      </c>
      <c r="AC4930" t="s">
        <v>98</v>
      </c>
      <c r="AD4930" t="s">
        <v>129</v>
      </c>
      <c r="AE4930" t="s">
        <v>63</v>
      </c>
      <c r="AG4930">
        <v>1964</v>
      </c>
      <c r="AH4930">
        <v>16.03</v>
      </c>
      <c r="AI4930">
        <v>39.44023</v>
      </c>
      <c r="AJ4930">
        <v>-98.116739999999993</v>
      </c>
      <c r="AL4930">
        <v>3</v>
      </c>
      <c r="AM4930" t="s">
        <v>63</v>
      </c>
      <c r="AN4930" t="s">
        <v>1283</v>
      </c>
      <c r="AO4930" t="s">
        <v>103</v>
      </c>
      <c r="AP4930" t="s">
        <v>170</v>
      </c>
      <c r="AQ4930" t="s">
        <v>230</v>
      </c>
      <c r="AR4930" t="s">
        <v>1097</v>
      </c>
      <c r="AS4930" t="s">
        <v>83</v>
      </c>
      <c r="AT4930" s="5">
        <v>35796</v>
      </c>
      <c r="AU4930" t="s">
        <v>103</v>
      </c>
      <c r="AV4930" t="s">
        <v>187</v>
      </c>
      <c r="AW4930" t="s">
        <v>188</v>
      </c>
    </row>
    <row r="4931" spans="1:49" x14ac:dyDescent="0.25">
      <c r="A4931">
        <v>2413</v>
      </c>
      <c r="B4931" t="s">
        <v>581</v>
      </c>
      <c r="C4931">
        <v>1</v>
      </c>
      <c r="D4931" t="s">
        <v>86</v>
      </c>
      <c r="E4931" t="s">
        <v>121</v>
      </c>
      <c r="F4931" t="s">
        <v>177</v>
      </c>
      <c r="G4931">
        <v>211.37</v>
      </c>
      <c r="H4931" t="s">
        <v>507</v>
      </c>
      <c r="I4931" t="s">
        <v>63</v>
      </c>
      <c r="J4931" t="s">
        <v>582</v>
      </c>
      <c r="K4931" t="s">
        <v>583</v>
      </c>
      <c r="L4931" t="s">
        <v>584</v>
      </c>
      <c r="M4931" t="s">
        <v>585</v>
      </c>
      <c r="N4931">
        <v>329.29790026246718</v>
      </c>
      <c r="O4931">
        <v>20</v>
      </c>
      <c r="P4931">
        <v>48</v>
      </c>
      <c r="Q4931">
        <v>66.599999999999994</v>
      </c>
      <c r="R4931">
        <v>92</v>
      </c>
      <c r="S4931">
        <v>90.8</v>
      </c>
      <c r="T4931">
        <v>15</v>
      </c>
      <c r="U4931">
        <v>8</v>
      </c>
      <c r="V4931">
        <v>2090</v>
      </c>
      <c r="W4931" t="s">
        <v>70</v>
      </c>
      <c r="X4931" t="s">
        <v>586</v>
      </c>
      <c r="Y4931" t="s">
        <v>126</v>
      </c>
      <c r="Z4931" t="s">
        <v>145</v>
      </c>
      <c r="AA4931" t="s">
        <v>97</v>
      </c>
      <c r="AB4931" t="s">
        <v>98</v>
      </c>
      <c r="AC4931" t="s">
        <v>75</v>
      </c>
      <c r="AD4931" t="s">
        <v>98</v>
      </c>
      <c r="AE4931" t="s">
        <v>63</v>
      </c>
      <c r="AG4931">
        <v>1964</v>
      </c>
      <c r="AH4931">
        <v>17.21</v>
      </c>
      <c r="AI4931">
        <v>39.454979999999999</v>
      </c>
      <c r="AJ4931">
        <v>-98.109219999999993</v>
      </c>
      <c r="AK4931" t="s">
        <v>77</v>
      </c>
      <c r="AL4931">
        <v>3</v>
      </c>
      <c r="AM4931" t="s">
        <v>63</v>
      </c>
      <c r="AN4931" t="s">
        <v>587</v>
      </c>
      <c r="AO4931" t="s">
        <v>103</v>
      </c>
      <c r="AP4931" t="s">
        <v>170</v>
      </c>
      <c r="AQ4931" t="s">
        <v>81</v>
      </c>
      <c r="AR4931" t="s">
        <v>82</v>
      </c>
      <c r="AS4931" t="s">
        <v>83</v>
      </c>
      <c r="AT4931" s="5">
        <v>35916</v>
      </c>
      <c r="AU4931" t="s">
        <v>76</v>
      </c>
      <c r="AV4931" t="s">
        <v>187</v>
      </c>
      <c r="AW4931" t="s">
        <v>188</v>
      </c>
    </row>
    <row r="4932" spans="1:49" x14ac:dyDescent="0.25">
      <c r="A4932">
        <v>2421</v>
      </c>
      <c r="B4932" t="s">
        <v>409</v>
      </c>
      <c r="C4932">
        <v>1</v>
      </c>
      <c r="D4932" t="s">
        <v>86</v>
      </c>
      <c r="E4932" t="s">
        <v>410</v>
      </c>
      <c r="F4932" t="s">
        <v>177</v>
      </c>
      <c r="G4932">
        <v>24.810000000000002</v>
      </c>
      <c r="H4932" t="s">
        <v>138</v>
      </c>
      <c r="I4932" t="s">
        <v>63</v>
      </c>
      <c r="J4932" t="s">
        <v>319</v>
      </c>
      <c r="K4932" t="s">
        <v>411</v>
      </c>
      <c r="L4932" t="s">
        <v>412</v>
      </c>
      <c r="M4932" t="s">
        <v>413</v>
      </c>
      <c r="N4932">
        <v>31.594488188976378</v>
      </c>
      <c r="P4932">
        <v>28</v>
      </c>
      <c r="Q4932">
        <v>60.800000000000004</v>
      </c>
      <c r="R4932">
        <v>50</v>
      </c>
      <c r="S4932">
        <v>84.600000000000009</v>
      </c>
      <c r="T4932">
        <v>36</v>
      </c>
      <c r="U4932">
        <v>11</v>
      </c>
      <c r="V4932">
        <v>320</v>
      </c>
      <c r="W4932" t="s">
        <v>70</v>
      </c>
      <c r="X4932" t="s">
        <v>414</v>
      </c>
      <c r="Y4932" t="s">
        <v>96</v>
      </c>
      <c r="Z4932" t="s">
        <v>73</v>
      </c>
      <c r="AA4932" t="s">
        <v>97</v>
      </c>
      <c r="AB4932" t="s">
        <v>63</v>
      </c>
      <c r="AC4932" t="s">
        <v>63</v>
      </c>
      <c r="AD4932" t="s">
        <v>63</v>
      </c>
      <c r="AE4932" t="s">
        <v>76</v>
      </c>
      <c r="AG4932">
        <v>1951</v>
      </c>
      <c r="AH4932">
        <v>0.9</v>
      </c>
      <c r="AI4932">
        <v>39.232419999999998</v>
      </c>
      <c r="AJ4932">
        <v>-98.39676</v>
      </c>
      <c r="AL4932">
        <v>3</v>
      </c>
      <c r="AM4932" t="s">
        <v>63</v>
      </c>
      <c r="AN4932" t="s">
        <v>415</v>
      </c>
      <c r="AO4932" t="s">
        <v>100</v>
      </c>
      <c r="AP4932" t="s">
        <v>147</v>
      </c>
      <c r="AQ4932" t="s">
        <v>416</v>
      </c>
      <c r="AR4932" t="s">
        <v>346</v>
      </c>
      <c r="AS4932" t="s">
        <v>83</v>
      </c>
      <c r="AT4932" s="5">
        <v>36192</v>
      </c>
      <c r="AU4932" t="s">
        <v>129</v>
      </c>
      <c r="AV4932" t="s">
        <v>149</v>
      </c>
      <c r="AW4932" t="s">
        <v>150</v>
      </c>
    </row>
    <row r="4933" spans="1:49" x14ac:dyDescent="0.25">
      <c r="A4933">
        <v>332</v>
      </c>
      <c r="B4933" t="s">
        <v>23234</v>
      </c>
      <c r="C4933">
        <v>1</v>
      </c>
      <c r="D4933" t="s">
        <v>86</v>
      </c>
      <c r="E4933" t="s">
        <v>410</v>
      </c>
      <c r="F4933" t="s">
        <v>177</v>
      </c>
      <c r="G4933">
        <v>32.28</v>
      </c>
      <c r="H4933" t="s">
        <v>90</v>
      </c>
      <c r="I4933" t="s">
        <v>63</v>
      </c>
      <c r="J4933" t="s">
        <v>319</v>
      </c>
      <c r="K4933" t="s">
        <v>23235</v>
      </c>
      <c r="L4933" t="s">
        <v>23236</v>
      </c>
      <c r="M4933" t="s">
        <v>3640</v>
      </c>
      <c r="N4933">
        <v>132.51312335958005</v>
      </c>
      <c r="P4933">
        <v>32</v>
      </c>
      <c r="Q4933">
        <v>98</v>
      </c>
      <c r="R4933">
        <v>91</v>
      </c>
      <c r="S4933">
        <v>98.2</v>
      </c>
      <c r="T4933">
        <v>0</v>
      </c>
      <c r="U4933">
        <v>10</v>
      </c>
      <c r="V4933">
        <v>480</v>
      </c>
      <c r="AB4933" t="s">
        <v>98</v>
      </c>
      <c r="AC4933" t="s">
        <v>98</v>
      </c>
      <c r="AD4933" t="s">
        <v>129</v>
      </c>
      <c r="AE4933" t="s">
        <v>63</v>
      </c>
      <c r="AG4933">
        <v>1993</v>
      </c>
      <c r="AH4933">
        <v>8.370000000000001</v>
      </c>
      <c r="AI4933">
        <v>39.28228</v>
      </c>
      <c r="AJ4933">
        <v>-98.471890000000002</v>
      </c>
      <c r="AL4933">
        <v>3</v>
      </c>
      <c r="AM4933" t="s">
        <v>63</v>
      </c>
      <c r="AN4933" t="s">
        <v>23237</v>
      </c>
      <c r="AO4933" t="s">
        <v>100</v>
      </c>
      <c r="AP4933" t="s">
        <v>170</v>
      </c>
      <c r="AQ4933" t="s">
        <v>264</v>
      </c>
      <c r="AR4933" t="s">
        <v>265</v>
      </c>
      <c r="AS4933" t="s">
        <v>83</v>
      </c>
      <c r="AT4933" s="5">
        <v>35796</v>
      </c>
      <c r="AU4933" t="s">
        <v>76</v>
      </c>
      <c r="AV4933" t="s">
        <v>134</v>
      </c>
      <c r="AW4933" t="s">
        <v>150</v>
      </c>
    </row>
    <row r="4934" spans="1:49" x14ac:dyDescent="0.25">
      <c r="A4934">
        <v>341</v>
      </c>
      <c r="B4934" t="s">
        <v>13554</v>
      </c>
      <c r="C4934">
        <v>1</v>
      </c>
      <c r="D4934" t="s">
        <v>86</v>
      </c>
      <c r="E4934" t="s">
        <v>319</v>
      </c>
      <c r="F4934" t="s">
        <v>108</v>
      </c>
      <c r="G4934">
        <v>224.36</v>
      </c>
      <c r="H4934" t="s">
        <v>90</v>
      </c>
      <c r="I4934" t="s">
        <v>63</v>
      </c>
      <c r="J4934" t="s">
        <v>582</v>
      </c>
      <c r="K4934" t="s">
        <v>13555</v>
      </c>
      <c r="L4934" t="s">
        <v>3124</v>
      </c>
      <c r="M4934" t="s">
        <v>5663</v>
      </c>
      <c r="N4934">
        <v>226.90288713910761</v>
      </c>
      <c r="O4934">
        <v>30</v>
      </c>
      <c r="P4934">
        <v>40</v>
      </c>
      <c r="Q4934">
        <v>99.8</v>
      </c>
      <c r="R4934">
        <v>97</v>
      </c>
      <c r="S4934">
        <v>99.8</v>
      </c>
      <c r="T4934">
        <v>1</v>
      </c>
      <c r="U4934">
        <v>16</v>
      </c>
      <c r="V4934">
        <v>2110</v>
      </c>
      <c r="AB4934" t="s">
        <v>129</v>
      </c>
      <c r="AC4934" t="s">
        <v>129</v>
      </c>
      <c r="AD4934" t="s">
        <v>129</v>
      </c>
      <c r="AE4934" t="s">
        <v>63</v>
      </c>
      <c r="AG4934">
        <v>1996</v>
      </c>
      <c r="AH4934">
        <v>25</v>
      </c>
      <c r="AI4934">
        <v>39.441429999999997</v>
      </c>
      <c r="AJ4934">
        <v>-98.064850000000007</v>
      </c>
      <c r="AK4934" t="s">
        <v>262</v>
      </c>
      <c r="AL4934">
        <v>4</v>
      </c>
      <c r="AM4934" t="s">
        <v>63</v>
      </c>
      <c r="AN4934" t="s">
        <v>13556</v>
      </c>
      <c r="AO4934" t="s">
        <v>103</v>
      </c>
      <c r="AP4934" t="s">
        <v>170</v>
      </c>
      <c r="AQ4934" t="s">
        <v>443</v>
      </c>
      <c r="AR4934" t="s">
        <v>787</v>
      </c>
      <c r="AS4934" t="s">
        <v>83</v>
      </c>
      <c r="AT4934" s="5">
        <v>35125</v>
      </c>
      <c r="AU4934" t="s">
        <v>76</v>
      </c>
      <c r="AV4934" t="s">
        <v>187</v>
      </c>
      <c r="AW4934" t="s">
        <v>188</v>
      </c>
    </row>
    <row r="4935" spans="1:49" x14ac:dyDescent="0.25">
      <c r="A4935">
        <v>59</v>
      </c>
      <c r="B4935" t="s">
        <v>26371</v>
      </c>
      <c r="C4935">
        <v>1</v>
      </c>
      <c r="D4935" t="s">
        <v>86</v>
      </c>
      <c r="E4935" t="s">
        <v>604</v>
      </c>
      <c r="F4935" t="s">
        <v>177</v>
      </c>
      <c r="G4935">
        <v>137.05000000000001</v>
      </c>
      <c r="H4935" t="s">
        <v>90</v>
      </c>
      <c r="I4935" t="s">
        <v>63</v>
      </c>
      <c r="J4935" t="s">
        <v>582</v>
      </c>
      <c r="K4935" t="s">
        <v>26372</v>
      </c>
      <c r="L4935" t="s">
        <v>3124</v>
      </c>
      <c r="M4935" t="s">
        <v>638</v>
      </c>
      <c r="N4935">
        <v>152.59186351706037</v>
      </c>
      <c r="P4935">
        <v>36</v>
      </c>
      <c r="Q4935">
        <v>98.100000000000009</v>
      </c>
      <c r="R4935">
        <v>97</v>
      </c>
      <c r="S4935">
        <v>100</v>
      </c>
      <c r="T4935">
        <v>11</v>
      </c>
      <c r="U4935">
        <v>15</v>
      </c>
      <c r="V4935">
        <v>1080</v>
      </c>
      <c r="AB4935" t="s">
        <v>98</v>
      </c>
      <c r="AC4935" t="s">
        <v>129</v>
      </c>
      <c r="AD4935" t="s">
        <v>129</v>
      </c>
      <c r="AE4935" t="s">
        <v>63</v>
      </c>
      <c r="AG4935">
        <v>1995</v>
      </c>
      <c r="AH4935">
        <v>23.84</v>
      </c>
      <c r="AI4935">
        <v>39.48068</v>
      </c>
      <c r="AJ4935">
        <v>-98.058269999999993</v>
      </c>
      <c r="AL4935">
        <v>3</v>
      </c>
      <c r="AM4935" t="s">
        <v>63</v>
      </c>
      <c r="AN4935" t="s">
        <v>26373</v>
      </c>
      <c r="AO4935" t="s">
        <v>103</v>
      </c>
      <c r="AP4935" t="s">
        <v>170</v>
      </c>
      <c r="AQ4935" t="s">
        <v>171</v>
      </c>
      <c r="AR4935" t="s">
        <v>1138</v>
      </c>
      <c r="AS4935" t="s">
        <v>83</v>
      </c>
      <c r="AT4935" s="5">
        <v>34973</v>
      </c>
      <c r="AU4935" t="s">
        <v>76</v>
      </c>
      <c r="AV4935" t="s">
        <v>134</v>
      </c>
      <c r="AW4935" t="s">
        <v>150</v>
      </c>
    </row>
    <row r="4936" spans="1:49" x14ac:dyDescent="0.25">
      <c r="A4936">
        <v>891</v>
      </c>
      <c r="B4936" t="s">
        <v>19868</v>
      </c>
      <c r="C4936">
        <v>1</v>
      </c>
      <c r="D4936" t="s">
        <v>86</v>
      </c>
      <c r="E4936" t="s">
        <v>121</v>
      </c>
      <c r="F4936" t="s">
        <v>177</v>
      </c>
      <c r="G4936">
        <v>218.6</v>
      </c>
      <c r="H4936" t="s">
        <v>489</v>
      </c>
      <c r="I4936" t="s">
        <v>63</v>
      </c>
      <c r="J4936" t="s">
        <v>582</v>
      </c>
      <c r="K4936" t="s">
        <v>19869</v>
      </c>
      <c r="L4936" t="s">
        <v>5263</v>
      </c>
      <c r="M4936" t="s">
        <v>2937</v>
      </c>
      <c r="N4936">
        <v>43.30708661417323</v>
      </c>
      <c r="P4936">
        <v>28</v>
      </c>
      <c r="Q4936">
        <v>99.9</v>
      </c>
      <c r="R4936">
        <v>97</v>
      </c>
      <c r="S4936">
        <v>99.4</v>
      </c>
      <c r="T4936">
        <v>1</v>
      </c>
      <c r="U4936">
        <v>15</v>
      </c>
      <c r="V4936">
        <v>1260</v>
      </c>
      <c r="AB4936" t="s">
        <v>63</v>
      </c>
      <c r="AC4936" t="s">
        <v>63</v>
      </c>
      <c r="AD4936" t="s">
        <v>63</v>
      </c>
      <c r="AE4936" t="s">
        <v>129</v>
      </c>
      <c r="AG4936">
        <v>2002</v>
      </c>
      <c r="AH4936">
        <v>24.44</v>
      </c>
      <c r="AI4936">
        <v>39.552379999999999</v>
      </c>
      <c r="AJ4936">
        <v>-98.115319999999997</v>
      </c>
      <c r="AL4936">
        <v>3</v>
      </c>
      <c r="AM4936" t="s">
        <v>63</v>
      </c>
      <c r="AN4936" t="s">
        <v>19870</v>
      </c>
      <c r="AO4936" t="s">
        <v>103</v>
      </c>
      <c r="AP4936" t="s">
        <v>786</v>
      </c>
      <c r="AQ4936" t="s">
        <v>82</v>
      </c>
      <c r="AR4936" t="s">
        <v>273</v>
      </c>
      <c r="AS4936" t="s">
        <v>83</v>
      </c>
      <c r="AT4936" s="5">
        <v>37987</v>
      </c>
      <c r="AU4936" t="s">
        <v>129</v>
      </c>
      <c r="AV4936" t="s">
        <v>149</v>
      </c>
      <c r="AW4936" t="s">
        <v>150</v>
      </c>
    </row>
    <row r="4937" spans="1:49" x14ac:dyDescent="0.25">
      <c r="A4937">
        <v>58</v>
      </c>
      <c r="B4937" t="s">
        <v>13634</v>
      </c>
      <c r="C4937">
        <v>1</v>
      </c>
      <c r="D4937" t="s">
        <v>86</v>
      </c>
      <c r="E4937" t="s">
        <v>121</v>
      </c>
      <c r="F4937" t="s">
        <v>177</v>
      </c>
      <c r="G4937">
        <v>196.68</v>
      </c>
      <c r="H4937" t="s">
        <v>7469</v>
      </c>
      <c r="I4937" t="s">
        <v>63</v>
      </c>
      <c r="J4937" t="s">
        <v>582</v>
      </c>
      <c r="K4937" t="s">
        <v>13635</v>
      </c>
      <c r="L4937" t="s">
        <v>11304</v>
      </c>
      <c r="M4937" t="s">
        <v>585</v>
      </c>
      <c r="N4937">
        <v>175.68897637795277</v>
      </c>
      <c r="O4937">
        <v>0</v>
      </c>
      <c r="P4937">
        <v>36.089238845144358</v>
      </c>
      <c r="Q4937">
        <v>100</v>
      </c>
      <c r="R4937">
        <v>100</v>
      </c>
      <c r="S4937">
        <v>100</v>
      </c>
      <c r="T4937">
        <v>1</v>
      </c>
      <c r="U4937">
        <v>21</v>
      </c>
      <c r="V4937">
        <v>820</v>
      </c>
      <c r="AB4937" t="s">
        <v>129</v>
      </c>
      <c r="AC4937" t="s">
        <v>129</v>
      </c>
      <c r="AD4937" t="s">
        <v>129</v>
      </c>
      <c r="AE4937" t="s">
        <v>63</v>
      </c>
      <c r="AG4937">
        <v>2004</v>
      </c>
      <c r="AH4937">
        <v>2.52</v>
      </c>
      <c r="AI4937">
        <v>39.248950000000001</v>
      </c>
      <c r="AJ4937">
        <v>-98.132450000000006</v>
      </c>
      <c r="AL4937">
        <v>3</v>
      </c>
      <c r="AM4937" t="s">
        <v>63</v>
      </c>
      <c r="AN4937" t="s">
        <v>13636</v>
      </c>
      <c r="AO4937" t="s">
        <v>103</v>
      </c>
      <c r="AP4937" t="s">
        <v>131</v>
      </c>
      <c r="AQ4937" t="s">
        <v>313</v>
      </c>
      <c r="AR4937" t="s">
        <v>133</v>
      </c>
      <c r="AS4937" t="s">
        <v>83</v>
      </c>
      <c r="AT4937" s="5">
        <v>38353</v>
      </c>
      <c r="AU4937" t="s">
        <v>76</v>
      </c>
      <c r="AV4937" t="s">
        <v>134</v>
      </c>
      <c r="AW4937" t="s">
        <v>135</v>
      </c>
    </row>
    <row r="4938" spans="1:49" x14ac:dyDescent="0.25">
      <c r="A4938">
        <v>57</v>
      </c>
      <c r="B4938" t="s">
        <v>12907</v>
      </c>
      <c r="C4938">
        <v>1</v>
      </c>
      <c r="D4938" t="s">
        <v>86</v>
      </c>
      <c r="E4938" t="s">
        <v>410</v>
      </c>
      <c r="F4938" t="s">
        <v>177</v>
      </c>
      <c r="G4938">
        <v>26.84</v>
      </c>
      <c r="H4938" t="s">
        <v>801</v>
      </c>
      <c r="I4938" t="s">
        <v>63</v>
      </c>
      <c r="J4938" t="s">
        <v>319</v>
      </c>
      <c r="K4938" t="s">
        <v>12908</v>
      </c>
      <c r="L4938" t="s">
        <v>12909</v>
      </c>
      <c r="M4938" t="s">
        <v>3640</v>
      </c>
      <c r="N4938">
        <v>47.506561679790025</v>
      </c>
      <c r="P4938">
        <v>32</v>
      </c>
      <c r="Q4938">
        <v>99</v>
      </c>
      <c r="R4938">
        <v>100</v>
      </c>
      <c r="S4938">
        <v>100</v>
      </c>
      <c r="T4938">
        <v>1</v>
      </c>
      <c r="U4938">
        <v>13</v>
      </c>
      <c r="V4938">
        <v>315</v>
      </c>
      <c r="AB4938" t="s">
        <v>63</v>
      </c>
      <c r="AC4938" t="s">
        <v>63</v>
      </c>
      <c r="AD4938" t="s">
        <v>63</v>
      </c>
      <c r="AE4938" t="s">
        <v>129</v>
      </c>
      <c r="AG4938">
        <v>2007</v>
      </c>
      <c r="AH4938">
        <v>3.08</v>
      </c>
      <c r="AI4938">
        <v>39.233989999999999</v>
      </c>
      <c r="AJ4938">
        <v>-98.434839999999994</v>
      </c>
      <c r="AL4938">
        <v>1</v>
      </c>
      <c r="AM4938" t="s">
        <v>63</v>
      </c>
      <c r="AN4938" t="s">
        <v>12910</v>
      </c>
      <c r="AO4938" t="s">
        <v>100</v>
      </c>
      <c r="AP4938" t="s">
        <v>131</v>
      </c>
      <c r="AQ4938" t="s">
        <v>514</v>
      </c>
      <c r="AR4938" t="s">
        <v>1161</v>
      </c>
      <c r="AS4938" t="s">
        <v>83</v>
      </c>
      <c r="AT4938" s="5">
        <v>39083</v>
      </c>
      <c r="AU4938" t="s">
        <v>76</v>
      </c>
      <c r="AV4938" t="s">
        <v>274</v>
      </c>
      <c r="AW4938" t="s">
        <v>444</v>
      </c>
    </row>
    <row r="4939" spans="1:49" x14ac:dyDescent="0.25">
      <c r="A4939">
        <v>58</v>
      </c>
      <c r="B4939" t="s">
        <v>24266</v>
      </c>
      <c r="C4939">
        <v>1</v>
      </c>
      <c r="D4939" t="s">
        <v>86</v>
      </c>
      <c r="E4939" t="s">
        <v>410</v>
      </c>
      <c r="F4939" t="s">
        <v>177</v>
      </c>
      <c r="G4939">
        <v>35.840000000000003</v>
      </c>
      <c r="H4939" t="s">
        <v>90</v>
      </c>
      <c r="I4939" t="s">
        <v>63</v>
      </c>
      <c r="J4939" t="s">
        <v>319</v>
      </c>
      <c r="K4939" t="s">
        <v>24267</v>
      </c>
      <c r="L4939" t="s">
        <v>5962</v>
      </c>
      <c r="M4939" t="s">
        <v>3640</v>
      </c>
      <c r="N4939">
        <v>102.49343832020998</v>
      </c>
      <c r="P4939">
        <v>31.988188976377952</v>
      </c>
      <c r="Q4939">
        <v>99</v>
      </c>
      <c r="R4939">
        <v>100</v>
      </c>
      <c r="S4939">
        <v>99.8</v>
      </c>
      <c r="T4939">
        <v>1</v>
      </c>
      <c r="U4939">
        <v>10</v>
      </c>
      <c r="V4939">
        <v>480</v>
      </c>
      <c r="AB4939" t="s">
        <v>129</v>
      </c>
      <c r="AC4939" t="s">
        <v>129</v>
      </c>
      <c r="AD4939" t="s">
        <v>129</v>
      </c>
      <c r="AE4939" t="s">
        <v>63</v>
      </c>
      <c r="AG4939">
        <v>2004</v>
      </c>
      <c r="AH4939">
        <v>11.93</v>
      </c>
      <c r="AI4939">
        <v>39.333260000000003</v>
      </c>
      <c r="AJ4939">
        <v>-98.470860000000002</v>
      </c>
      <c r="AL4939">
        <v>3</v>
      </c>
      <c r="AM4939" t="s">
        <v>63</v>
      </c>
      <c r="AN4939" t="s">
        <v>24268</v>
      </c>
      <c r="AO4939" t="s">
        <v>100</v>
      </c>
      <c r="AP4939" t="s">
        <v>131</v>
      </c>
      <c r="AQ4939" t="s">
        <v>132</v>
      </c>
      <c r="AR4939" t="s">
        <v>133</v>
      </c>
      <c r="AS4939" t="s">
        <v>83</v>
      </c>
      <c r="AT4939" s="5">
        <v>39083</v>
      </c>
      <c r="AU4939" t="s">
        <v>76</v>
      </c>
      <c r="AV4939" t="s">
        <v>134</v>
      </c>
      <c r="AW4939" t="s">
        <v>150</v>
      </c>
    </row>
    <row r="4940" spans="1:49" x14ac:dyDescent="0.25">
      <c r="A4940">
        <v>1107</v>
      </c>
      <c r="B4940" t="s">
        <v>9254</v>
      </c>
      <c r="C4940">
        <v>1</v>
      </c>
      <c r="D4940" t="s">
        <v>86</v>
      </c>
      <c r="E4940" t="s">
        <v>410</v>
      </c>
      <c r="F4940" t="s">
        <v>177</v>
      </c>
      <c r="G4940">
        <v>24.900000000000002</v>
      </c>
      <c r="H4940" t="s">
        <v>489</v>
      </c>
      <c r="I4940" t="s">
        <v>63</v>
      </c>
      <c r="J4940" t="s">
        <v>319</v>
      </c>
      <c r="K4940" t="s">
        <v>9255</v>
      </c>
      <c r="L4940" t="s">
        <v>1799</v>
      </c>
      <c r="M4940" t="s">
        <v>3640</v>
      </c>
      <c r="N4940">
        <v>24.671916010498688</v>
      </c>
      <c r="P4940">
        <v>24.49999956946985</v>
      </c>
      <c r="Q4940">
        <v>98</v>
      </c>
      <c r="R4940">
        <v>97</v>
      </c>
      <c r="S4940">
        <v>98.7</v>
      </c>
      <c r="T4940">
        <v>0</v>
      </c>
      <c r="U4940">
        <v>13</v>
      </c>
      <c r="V4940">
        <v>315</v>
      </c>
      <c r="AB4940" t="s">
        <v>63</v>
      </c>
      <c r="AC4940" t="s">
        <v>63</v>
      </c>
      <c r="AD4940" t="s">
        <v>63</v>
      </c>
      <c r="AE4940" t="s">
        <v>98</v>
      </c>
      <c r="AG4940">
        <v>2007</v>
      </c>
      <c r="AH4940">
        <v>0.94100000000000006</v>
      </c>
      <c r="AI4940">
        <v>39.234029999999997</v>
      </c>
      <c r="AJ4940">
        <v>-98.399000000000001</v>
      </c>
      <c r="AL4940">
        <v>2</v>
      </c>
      <c r="AM4940" t="s">
        <v>63</v>
      </c>
      <c r="AN4940" t="s">
        <v>9256</v>
      </c>
      <c r="AO4940" t="s">
        <v>100</v>
      </c>
      <c r="AP4940" t="s">
        <v>786</v>
      </c>
      <c r="AQ4940" t="s">
        <v>634</v>
      </c>
      <c r="AR4940" t="s">
        <v>1025</v>
      </c>
      <c r="AS4940" t="s">
        <v>83</v>
      </c>
      <c r="AT4940" s="5">
        <v>38718</v>
      </c>
      <c r="AU4940" t="s">
        <v>76</v>
      </c>
      <c r="AV4940" t="s">
        <v>149</v>
      </c>
      <c r="AW4940" t="s">
        <v>135</v>
      </c>
    </row>
    <row r="4941" spans="1:49" x14ac:dyDescent="0.25">
      <c r="A4941">
        <v>0</v>
      </c>
      <c r="B4941" t="s">
        <v>5678</v>
      </c>
      <c r="C4941">
        <v>1</v>
      </c>
      <c r="D4941" t="s">
        <v>86</v>
      </c>
      <c r="E4941" t="s">
        <v>319</v>
      </c>
      <c r="F4941" t="s">
        <v>108</v>
      </c>
      <c r="G4941">
        <v>209.55</v>
      </c>
      <c r="H4941" t="s">
        <v>820</v>
      </c>
      <c r="I4941" t="s">
        <v>63</v>
      </c>
      <c r="J4941" t="s">
        <v>582</v>
      </c>
      <c r="K4941" t="s">
        <v>5679</v>
      </c>
      <c r="L4941" t="s">
        <v>645</v>
      </c>
      <c r="M4941" t="s">
        <v>429</v>
      </c>
      <c r="N4941">
        <v>202.98556430446195</v>
      </c>
      <c r="O4941">
        <v>0</v>
      </c>
      <c r="P4941">
        <v>43.996062992125985</v>
      </c>
      <c r="Q4941">
        <v>99.4</v>
      </c>
      <c r="S4941">
        <v>100</v>
      </c>
      <c r="T4941">
        <v>3</v>
      </c>
      <c r="U4941">
        <v>14</v>
      </c>
      <c r="V4941">
        <v>2750</v>
      </c>
      <c r="AB4941" t="s">
        <v>129</v>
      </c>
      <c r="AC4941" t="s">
        <v>129</v>
      </c>
      <c r="AD4941" t="s">
        <v>129</v>
      </c>
      <c r="AE4941" t="s">
        <v>63</v>
      </c>
      <c r="AG4941">
        <v>2014</v>
      </c>
      <c r="AH4941">
        <v>10.19</v>
      </c>
      <c r="AI4941">
        <v>39.505659999999999</v>
      </c>
      <c r="AJ4941">
        <v>-98.305679999999995</v>
      </c>
      <c r="AL4941">
        <v>3</v>
      </c>
      <c r="AM4941" t="s">
        <v>63</v>
      </c>
      <c r="AN4941" t="s">
        <v>5680</v>
      </c>
      <c r="AO4941" t="s">
        <v>103</v>
      </c>
      <c r="AP4941" t="s">
        <v>131</v>
      </c>
      <c r="AQ4941" t="s">
        <v>118</v>
      </c>
      <c r="AR4941" t="s">
        <v>944</v>
      </c>
      <c r="AS4941" t="s">
        <v>131</v>
      </c>
      <c r="AT4941" s="5">
        <v>41115</v>
      </c>
      <c r="AU4941" t="s">
        <v>76</v>
      </c>
      <c r="AV4941" t="s">
        <v>200</v>
      </c>
      <c r="AW4941" t="s">
        <v>150</v>
      </c>
    </row>
    <row r="4942" spans="1:49" x14ac:dyDescent="0.25">
      <c r="A4942">
        <v>0</v>
      </c>
      <c r="B4942" t="s">
        <v>4087</v>
      </c>
      <c r="C4942">
        <v>1</v>
      </c>
      <c r="D4942" t="s">
        <v>86</v>
      </c>
      <c r="E4942" t="s">
        <v>410</v>
      </c>
      <c r="F4942" t="s">
        <v>177</v>
      </c>
      <c r="G4942">
        <v>24.810000000000002</v>
      </c>
      <c r="H4942" t="s">
        <v>489</v>
      </c>
      <c r="I4942" t="s">
        <v>63</v>
      </c>
      <c r="J4942" t="s">
        <v>319</v>
      </c>
      <c r="K4942" t="s">
        <v>4088</v>
      </c>
      <c r="L4942" t="s">
        <v>412</v>
      </c>
      <c r="M4942" t="s">
        <v>413</v>
      </c>
      <c r="N4942">
        <v>42.45406824146982</v>
      </c>
      <c r="O4942">
        <v>30</v>
      </c>
      <c r="P4942">
        <v>31.988188976377952</v>
      </c>
      <c r="T4942">
        <v>0</v>
      </c>
      <c r="U4942">
        <v>11</v>
      </c>
      <c r="V4942">
        <v>320</v>
      </c>
      <c r="AG4942">
        <v>1000</v>
      </c>
      <c r="AH4942">
        <v>0.9</v>
      </c>
      <c r="AI4942">
        <v>39.232419999999998</v>
      </c>
      <c r="AJ4942">
        <v>-98.39676</v>
      </c>
      <c r="AK4942" t="s">
        <v>77</v>
      </c>
      <c r="AL4942">
        <v>2</v>
      </c>
      <c r="AM4942" t="s">
        <v>63</v>
      </c>
      <c r="AN4942" t="s">
        <v>4087</v>
      </c>
      <c r="AO4942" t="s">
        <v>100</v>
      </c>
      <c r="AP4942" t="s">
        <v>131</v>
      </c>
      <c r="AQ4942" t="s">
        <v>4089</v>
      </c>
      <c r="AR4942" t="s">
        <v>4090</v>
      </c>
      <c r="AS4942" t="s">
        <v>131</v>
      </c>
      <c r="AT4942" s="5">
        <v>41432</v>
      </c>
      <c r="AU4942" t="s">
        <v>76</v>
      </c>
      <c r="AV4942" t="s">
        <v>134</v>
      </c>
      <c r="AW4942" t="s">
        <v>150</v>
      </c>
    </row>
    <row r="4943" spans="1:49" x14ac:dyDescent="0.25">
      <c r="A4943">
        <v>0</v>
      </c>
      <c r="B4943" t="s">
        <v>22061</v>
      </c>
      <c r="C4943">
        <v>1</v>
      </c>
      <c r="D4943" t="s">
        <v>86</v>
      </c>
      <c r="E4943" t="s">
        <v>604</v>
      </c>
      <c r="F4943" t="s">
        <v>177</v>
      </c>
      <c r="G4943">
        <v>138.82</v>
      </c>
      <c r="H4943" t="s">
        <v>138</v>
      </c>
      <c r="I4943" t="s">
        <v>63</v>
      </c>
      <c r="J4943" t="s">
        <v>582</v>
      </c>
      <c r="K4943" t="s">
        <v>22062</v>
      </c>
      <c r="L4943" t="s">
        <v>1164</v>
      </c>
      <c r="M4943" t="s">
        <v>4035</v>
      </c>
      <c r="N4943">
        <v>16.699475065616799</v>
      </c>
      <c r="P4943">
        <v>28</v>
      </c>
      <c r="R4943">
        <v>95</v>
      </c>
      <c r="T4943">
        <v>0</v>
      </c>
      <c r="U4943">
        <v>18</v>
      </c>
      <c r="V4943">
        <v>870</v>
      </c>
      <c r="AB4943" t="s">
        <v>63</v>
      </c>
      <c r="AC4943" t="s">
        <v>63</v>
      </c>
      <c r="AD4943" t="s">
        <v>63</v>
      </c>
      <c r="AE4943" t="s">
        <v>98</v>
      </c>
      <c r="AG4943">
        <v>1933</v>
      </c>
      <c r="AH4943">
        <v>25.389000000000003</v>
      </c>
      <c r="AI4943">
        <v>39.480919999999998</v>
      </c>
      <c r="AJ4943">
        <v>-98.030159999999995</v>
      </c>
      <c r="AL4943">
        <v>2</v>
      </c>
      <c r="AM4943" t="s">
        <v>63</v>
      </c>
      <c r="AN4943" t="s">
        <v>22061</v>
      </c>
      <c r="AO4943" t="s">
        <v>103</v>
      </c>
      <c r="AP4943" t="s">
        <v>147</v>
      </c>
      <c r="AQ4943" t="s">
        <v>148</v>
      </c>
      <c r="AR4943" t="s">
        <v>148</v>
      </c>
      <c r="AS4943" t="s">
        <v>131</v>
      </c>
      <c r="AT4943" s="5"/>
      <c r="AV4943" t="s">
        <v>149</v>
      </c>
      <c r="AW4943" t="s">
        <v>150</v>
      </c>
    </row>
    <row r="4944" spans="1:49" x14ac:dyDescent="0.25">
      <c r="A4944">
        <v>0</v>
      </c>
      <c r="B4944" t="s">
        <v>6575</v>
      </c>
      <c r="C4944">
        <v>1</v>
      </c>
      <c r="D4944" t="s">
        <v>86</v>
      </c>
      <c r="E4944" t="s">
        <v>604</v>
      </c>
      <c r="F4944" t="s">
        <v>177</v>
      </c>
      <c r="G4944">
        <v>139.36000000000001</v>
      </c>
      <c r="H4944" t="s">
        <v>138</v>
      </c>
      <c r="I4944" t="s">
        <v>63</v>
      </c>
      <c r="J4944" t="s">
        <v>582</v>
      </c>
      <c r="K4944" t="s">
        <v>6576</v>
      </c>
      <c r="L4944" t="s">
        <v>1164</v>
      </c>
      <c r="M4944" t="s">
        <v>4035</v>
      </c>
      <c r="N4944">
        <v>14.501312335958005</v>
      </c>
      <c r="P4944">
        <v>28</v>
      </c>
      <c r="R4944">
        <v>95</v>
      </c>
      <c r="T4944">
        <v>0</v>
      </c>
      <c r="U4944">
        <v>18</v>
      </c>
      <c r="V4944">
        <v>870</v>
      </c>
      <c r="AB4944" t="s">
        <v>63</v>
      </c>
      <c r="AC4944" t="s">
        <v>63</v>
      </c>
      <c r="AD4944" t="s">
        <v>63</v>
      </c>
      <c r="AE4944" t="s">
        <v>98</v>
      </c>
      <c r="AG4944">
        <v>1933</v>
      </c>
      <c r="AH4944">
        <v>25.929000000000002</v>
      </c>
      <c r="AI4944">
        <v>39.480969999999999</v>
      </c>
      <c r="AJ4944">
        <v>-98.020060000000001</v>
      </c>
      <c r="AL4944">
        <v>2</v>
      </c>
      <c r="AM4944" t="s">
        <v>63</v>
      </c>
      <c r="AN4944" t="s">
        <v>6575</v>
      </c>
      <c r="AO4944" t="s">
        <v>103</v>
      </c>
      <c r="AP4944" t="s">
        <v>147</v>
      </c>
      <c r="AQ4944" t="s">
        <v>148</v>
      </c>
      <c r="AR4944" t="s">
        <v>148</v>
      </c>
      <c r="AS4944" t="s">
        <v>131</v>
      </c>
      <c r="AT4944" s="5"/>
      <c r="AV4944" t="s">
        <v>149</v>
      </c>
      <c r="AW4944" t="s">
        <v>150</v>
      </c>
    </row>
    <row r="4945" spans="1:49" x14ac:dyDescent="0.25">
      <c r="A4945">
        <v>0</v>
      </c>
      <c r="B4945" t="s">
        <v>17262</v>
      </c>
      <c r="C4945">
        <v>1</v>
      </c>
      <c r="D4945" t="s">
        <v>86</v>
      </c>
      <c r="E4945" t="s">
        <v>121</v>
      </c>
      <c r="F4945" t="s">
        <v>177</v>
      </c>
      <c r="G4945">
        <v>197.05</v>
      </c>
      <c r="H4945" t="s">
        <v>138</v>
      </c>
      <c r="I4945" t="s">
        <v>63</v>
      </c>
      <c r="J4945" t="s">
        <v>582</v>
      </c>
      <c r="K4945" t="s">
        <v>17263</v>
      </c>
      <c r="L4945" t="s">
        <v>5816</v>
      </c>
      <c r="M4945" t="s">
        <v>2937</v>
      </c>
      <c r="N4945">
        <v>10.597112860892388</v>
      </c>
      <c r="P4945">
        <v>28</v>
      </c>
      <c r="R4945">
        <v>97</v>
      </c>
      <c r="T4945">
        <v>0</v>
      </c>
      <c r="U4945">
        <v>21</v>
      </c>
      <c r="V4945">
        <v>810</v>
      </c>
      <c r="AB4945" t="s">
        <v>63</v>
      </c>
      <c r="AC4945" t="s">
        <v>63</v>
      </c>
      <c r="AD4945" t="s">
        <v>63</v>
      </c>
      <c r="AE4945" t="s">
        <v>75</v>
      </c>
      <c r="AG4945">
        <v>1936</v>
      </c>
      <c r="AH4945">
        <v>2.9130000000000003</v>
      </c>
      <c r="AI4945">
        <v>39.252940000000002</v>
      </c>
      <c r="AJ4945">
        <v>-98.127099999999999</v>
      </c>
      <c r="AL4945">
        <v>2</v>
      </c>
      <c r="AM4945" t="s">
        <v>63</v>
      </c>
      <c r="AN4945" t="s">
        <v>17262</v>
      </c>
      <c r="AO4945" t="s">
        <v>103</v>
      </c>
      <c r="AP4945" t="s">
        <v>147</v>
      </c>
      <c r="AQ4945" t="s">
        <v>148</v>
      </c>
      <c r="AR4945" t="s">
        <v>148</v>
      </c>
      <c r="AS4945" t="s">
        <v>131</v>
      </c>
      <c r="AT4945" s="5"/>
      <c r="AV4945" t="s">
        <v>149</v>
      </c>
      <c r="AW4945" t="s">
        <v>150</v>
      </c>
    </row>
    <row r="4946" spans="1:49" x14ac:dyDescent="0.25">
      <c r="A4946">
        <v>0</v>
      </c>
      <c r="B4946" t="s">
        <v>20087</v>
      </c>
      <c r="C4946">
        <v>1</v>
      </c>
      <c r="D4946" t="s">
        <v>86</v>
      </c>
      <c r="E4946" t="s">
        <v>121</v>
      </c>
      <c r="F4946" t="s">
        <v>177</v>
      </c>
      <c r="G4946">
        <v>197.67000000000002</v>
      </c>
      <c r="H4946" t="s">
        <v>138</v>
      </c>
      <c r="I4946" t="s">
        <v>63</v>
      </c>
      <c r="J4946" t="s">
        <v>582</v>
      </c>
      <c r="K4946" t="s">
        <v>20088</v>
      </c>
      <c r="L4946" t="s">
        <v>5816</v>
      </c>
      <c r="M4946" t="s">
        <v>2937</v>
      </c>
      <c r="N4946">
        <v>19.291338582677167</v>
      </c>
      <c r="P4946">
        <v>28</v>
      </c>
      <c r="R4946">
        <v>97</v>
      </c>
      <c r="T4946">
        <v>0</v>
      </c>
      <c r="U4946">
        <v>21</v>
      </c>
      <c r="V4946">
        <v>810</v>
      </c>
      <c r="AB4946" t="s">
        <v>63</v>
      </c>
      <c r="AC4946" t="s">
        <v>63</v>
      </c>
      <c r="AD4946" t="s">
        <v>63</v>
      </c>
      <c r="AE4946" t="s">
        <v>98</v>
      </c>
      <c r="AG4946">
        <v>1936</v>
      </c>
      <c r="AH4946">
        <v>3.5330000000000004</v>
      </c>
      <c r="AI4946">
        <v>39.259180000000001</v>
      </c>
      <c r="AJ4946">
        <v>-98.118780000000001</v>
      </c>
      <c r="AL4946">
        <v>3</v>
      </c>
      <c r="AM4946" t="s">
        <v>63</v>
      </c>
      <c r="AN4946" t="s">
        <v>20087</v>
      </c>
      <c r="AO4946" t="s">
        <v>103</v>
      </c>
      <c r="AP4946" t="s">
        <v>147</v>
      </c>
      <c r="AQ4946" t="s">
        <v>148</v>
      </c>
      <c r="AR4946" t="s">
        <v>148</v>
      </c>
      <c r="AS4946" t="s">
        <v>131</v>
      </c>
      <c r="AT4946" s="5"/>
      <c r="AV4946" t="s">
        <v>149</v>
      </c>
      <c r="AW4946" t="s">
        <v>150</v>
      </c>
    </row>
    <row r="4947" spans="1:49" x14ac:dyDescent="0.25">
      <c r="A4947">
        <v>0</v>
      </c>
      <c r="B4947" t="s">
        <v>25719</v>
      </c>
      <c r="C4947">
        <v>1</v>
      </c>
      <c r="D4947" t="s">
        <v>86</v>
      </c>
      <c r="E4947" t="s">
        <v>121</v>
      </c>
      <c r="F4947" t="s">
        <v>177</v>
      </c>
      <c r="G4947">
        <v>199.18</v>
      </c>
      <c r="H4947" t="s">
        <v>138</v>
      </c>
      <c r="I4947" t="s">
        <v>63</v>
      </c>
      <c r="J4947" t="s">
        <v>582</v>
      </c>
      <c r="K4947" t="s">
        <v>25720</v>
      </c>
      <c r="L4947" t="s">
        <v>9321</v>
      </c>
      <c r="M4947" t="s">
        <v>2937</v>
      </c>
      <c r="N4947">
        <v>14.698162729658792</v>
      </c>
      <c r="P4947">
        <v>28</v>
      </c>
      <c r="R4947">
        <v>95</v>
      </c>
      <c r="T4947">
        <v>0</v>
      </c>
      <c r="U4947">
        <v>21</v>
      </c>
      <c r="V4947">
        <v>810</v>
      </c>
      <c r="AB4947" t="s">
        <v>63</v>
      </c>
      <c r="AC4947" t="s">
        <v>63</v>
      </c>
      <c r="AD4947" t="s">
        <v>63</v>
      </c>
      <c r="AE4947" t="s">
        <v>98</v>
      </c>
      <c r="AG4947">
        <v>1936</v>
      </c>
      <c r="AH4947">
        <v>5.0430000000000001</v>
      </c>
      <c r="AI4947">
        <v>39.280760000000001</v>
      </c>
      <c r="AJ4947">
        <v>-98.117429999999999</v>
      </c>
      <c r="AL4947">
        <v>2</v>
      </c>
      <c r="AM4947" t="s">
        <v>63</v>
      </c>
      <c r="AN4947" t="s">
        <v>25719</v>
      </c>
      <c r="AO4947" t="s">
        <v>103</v>
      </c>
      <c r="AP4947" t="s">
        <v>147</v>
      </c>
      <c r="AQ4947" t="s">
        <v>148</v>
      </c>
      <c r="AR4947" t="s">
        <v>148</v>
      </c>
      <c r="AS4947" t="s">
        <v>131</v>
      </c>
      <c r="AT4947" s="5"/>
      <c r="AV4947" t="s">
        <v>149</v>
      </c>
      <c r="AW4947" t="s">
        <v>150</v>
      </c>
    </row>
    <row r="4948" spans="1:49" x14ac:dyDescent="0.25">
      <c r="A4948">
        <v>0</v>
      </c>
      <c r="B4948" t="s">
        <v>27042</v>
      </c>
      <c r="C4948">
        <v>1</v>
      </c>
      <c r="D4948" t="s">
        <v>86</v>
      </c>
      <c r="E4948" t="s">
        <v>121</v>
      </c>
      <c r="F4948" t="s">
        <v>177</v>
      </c>
      <c r="G4948">
        <v>200.59</v>
      </c>
      <c r="H4948" t="s">
        <v>138</v>
      </c>
      <c r="I4948" t="s">
        <v>63</v>
      </c>
      <c r="J4948" t="s">
        <v>582</v>
      </c>
      <c r="K4948" t="s">
        <v>27043</v>
      </c>
      <c r="L4948" t="s">
        <v>9321</v>
      </c>
      <c r="M4948" t="s">
        <v>2937</v>
      </c>
      <c r="N4948">
        <v>12.696850393700787</v>
      </c>
      <c r="P4948">
        <v>28</v>
      </c>
      <c r="R4948">
        <v>97</v>
      </c>
      <c r="T4948">
        <v>0</v>
      </c>
      <c r="U4948">
        <v>21</v>
      </c>
      <c r="V4948">
        <v>810</v>
      </c>
      <c r="AB4948" t="s">
        <v>63</v>
      </c>
      <c r="AC4948" t="s">
        <v>63</v>
      </c>
      <c r="AD4948" t="s">
        <v>63</v>
      </c>
      <c r="AE4948" t="s">
        <v>98</v>
      </c>
      <c r="AG4948">
        <v>1936</v>
      </c>
      <c r="AH4948">
        <v>6.4530000000000003</v>
      </c>
      <c r="AI4948">
        <v>39.301200000000001</v>
      </c>
      <c r="AJ4948">
        <v>-98.116789999999995</v>
      </c>
      <c r="AL4948">
        <v>2</v>
      </c>
      <c r="AM4948" t="s">
        <v>63</v>
      </c>
      <c r="AN4948" t="s">
        <v>27042</v>
      </c>
      <c r="AO4948" t="s">
        <v>103</v>
      </c>
      <c r="AP4948" t="s">
        <v>147</v>
      </c>
      <c r="AQ4948" t="s">
        <v>148</v>
      </c>
      <c r="AR4948" t="s">
        <v>148</v>
      </c>
      <c r="AS4948" t="s">
        <v>131</v>
      </c>
      <c r="AT4948" s="5"/>
      <c r="AV4948" t="s">
        <v>149</v>
      </c>
      <c r="AW4948" t="s">
        <v>150</v>
      </c>
    </row>
    <row r="4949" spans="1:49" x14ac:dyDescent="0.25">
      <c r="A4949">
        <v>0</v>
      </c>
      <c r="B4949" t="s">
        <v>26302</v>
      </c>
      <c r="C4949">
        <v>1</v>
      </c>
      <c r="D4949" t="s">
        <v>86</v>
      </c>
      <c r="E4949" t="s">
        <v>121</v>
      </c>
      <c r="F4949" t="s">
        <v>177</v>
      </c>
      <c r="G4949">
        <v>201.53</v>
      </c>
      <c r="H4949" t="s">
        <v>138</v>
      </c>
      <c r="I4949" t="s">
        <v>63</v>
      </c>
      <c r="J4949" t="s">
        <v>582</v>
      </c>
      <c r="K4949" t="s">
        <v>26303</v>
      </c>
      <c r="L4949" t="s">
        <v>9321</v>
      </c>
      <c r="M4949" t="s">
        <v>2937</v>
      </c>
      <c r="N4949">
        <v>16.699475065616799</v>
      </c>
      <c r="P4949">
        <v>28</v>
      </c>
      <c r="R4949">
        <v>90</v>
      </c>
      <c r="T4949">
        <v>0</v>
      </c>
      <c r="U4949">
        <v>21</v>
      </c>
      <c r="V4949">
        <v>810</v>
      </c>
      <c r="AB4949" t="s">
        <v>63</v>
      </c>
      <c r="AC4949" t="s">
        <v>63</v>
      </c>
      <c r="AD4949" t="s">
        <v>63</v>
      </c>
      <c r="AE4949" t="s">
        <v>98</v>
      </c>
      <c r="AG4949">
        <v>1936</v>
      </c>
      <c r="AH4949">
        <v>7.3930000000000007</v>
      </c>
      <c r="AI4949">
        <v>39.314819999999997</v>
      </c>
      <c r="AJ4949">
        <v>-98.116309999999999</v>
      </c>
      <c r="AL4949">
        <v>2</v>
      </c>
      <c r="AM4949" t="s">
        <v>63</v>
      </c>
      <c r="AN4949" t="s">
        <v>26302</v>
      </c>
      <c r="AO4949" t="s">
        <v>103</v>
      </c>
      <c r="AP4949" t="s">
        <v>147</v>
      </c>
      <c r="AQ4949" t="s">
        <v>148</v>
      </c>
      <c r="AR4949" t="s">
        <v>148</v>
      </c>
      <c r="AS4949" t="s">
        <v>131</v>
      </c>
      <c r="AT4949" s="5"/>
      <c r="AV4949" t="s">
        <v>149</v>
      </c>
      <c r="AW4949" t="s">
        <v>150</v>
      </c>
    </row>
    <row r="4950" spans="1:49" x14ac:dyDescent="0.25">
      <c r="A4950">
        <v>0</v>
      </c>
      <c r="B4950" t="s">
        <v>22308</v>
      </c>
      <c r="C4950">
        <v>1</v>
      </c>
      <c r="D4950" t="s">
        <v>86</v>
      </c>
      <c r="E4950" t="s">
        <v>121</v>
      </c>
      <c r="F4950" t="s">
        <v>177</v>
      </c>
      <c r="G4950">
        <v>205.78</v>
      </c>
      <c r="H4950" t="s">
        <v>459</v>
      </c>
      <c r="I4950" t="s">
        <v>63</v>
      </c>
      <c r="J4950" t="s">
        <v>582</v>
      </c>
      <c r="K4950" t="s">
        <v>22309</v>
      </c>
      <c r="L4950" t="s">
        <v>22310</v>
      </c>
      <c r="M4950" t="s">
        <v>2937</v>
      </c>
      <c r="N4950">
        <v>15.485564304461942</v>
      </c>
      <c r="P4950">
        <v>28</v>
      </c>
      <c r="R4950">
        <v>70</v>
      </c>
      <c r="T4950">
        <v>0</v>
      </c>
      <c r="U4950">
        <v>22</v>
      </c>
      <c r="V4950">
        <v>830</v>
      </c>
      <c r="AB4950" t="s">
        <v>75</v>
      </c>
      <c r="AC4950" t="s">
        <v>98</v>
      </c>
      <c r="AD4950" t="s">
        <v>76</v>
      </c>
      <c r="AE4950" t="s">
        <v>63</v>
      </c>
      <c r="AG4950">
        <v>1915</v>
      </c>
      <c r="AH4950">
        <v>11.643000000000001</v>
      </c>
      <c r="AI4950">
        <v>39.376420000000003</v>
      </c>
      <c r="AJ4950">
        <v>-98.116299999999995</v>
      </c>
      <c r="AL4950">
        <v>1</v>
      </c>
      <c r="AM4950" t="s">
        <v>63</v>
      </c>
      <c r="AN4950" t="s">
        <v>22308</v>
      </c>
      <c r="AO4950" t="s">
        <v>103</v>
      </c>
      <c r="AP4950" t="s">
        <v>147</v>
      </c>
      <c r="AQ4950" t="s">
        <v>148</v>
      </c>
      <c r="AR4950" t="s">
        <v>148</v>
      </c>
      <c r="AS4950" t="s">
        <v>131</v>
      </c>
      <c r="AT4950" s="5"/>
      <c r="AV4950" t="s">
        <v>149</v>
      </c>
      <c r="AW4950" t="s">
        <v>105</v>
      </c>
    </row>
    <row r="4951" spans="1:49" x14ac:dyDescent="0.25">
      <c r="A4951">
        <v>0</v>
      </c>
      <c r="B4951" t="s">
        <v>19138</v>
      </c>
      <c r="C4951">
        <v>1</v>
      </c>
      <c r="D4951" t="s">
        <v>86</v>
      </c>
      <c r="E4951" t="s">
        <v>319</v>
      </c>
      <c r="F4951" t="s">
        <v>108</v>
      </c>
      <c r="G4951">
        <v>211.43</v>
      </c>
      <c r="H4951" t="s">
        <v>138</v>
      </c>
      <c r="I4951" t="s">
        <v>63</v>
      </c>
      <c r="J4951" t="s">
        <v>582</v>
      </c>
      <c r="K4951" t="s">
        <v>19139</v>
      </c>
      <c r="L4951" t="s">
        <v>3206</v>
      </c>
      <c r="M4951" t="s">
        <v>3454</v>
      </c>
      <c r="N4951">
        <v>16.50262467191601</v>
      </c>
      <c r="P4951">
        <v>44</v>
      </c>
      <c r="R4951">
        <v>97</v>
      </c>
      <c r="T4951">
        <v>0</v>
      </c>
      <c r="U4951">
        <v>14</v>
      </c>
      <c r="V4951">
        <v>2720</v>
      </c>
      <c r="AB4951" t="s">
        <v>63</v>
      </c>
      <c r="AC4951" t="s">
        <v>63</v>
      </c>
      <c r="AD4951" t="s">
        <v>63</v>
      </c>
      <c r="AE4951" t="s">
        <v>98</v>
      </c>
      <c r="AG4951">
        <v>1961</v>
      </c>
      <c r="AH4951">
        <v>12.073</v>
      </c>
      <c r="AI4951">
        <v>39.493490000000001</v>
      </c>
      <c r="AJ4951">
        <v>-98.275940000000006</v>
      </c>
      <c r="AL4951">
        <v>2</v>
      </c>
      <c r="AM4951" t="s">
        <v>63</v>
      </c>
      <c r="AN4951" t="s">
        <v>19138</v>
      </c>
      <c r="AO4951" t="s">
        <v>103</v>
      </c>
      <c r="AP4951" t="s">
        <v>116</v>
      </c>
      <c r="AQ4951" t="s">
        <v>148</v>
      </c>
      <c r="AR4951" t="s">
        <v>148</v>
      </c>
      <c r="AS4951" t="s">
        <v>131</v>
      </c>
      <c r="AT4951" s="5"/>
      <c r="AV4951" t="s">
        <v>149</v>
      </c>
      <c r="AW4951" t="s">
        <v>150</v>
      </c>
    </row>
    <row r="4952" spans="1:49" x14ac:dyDescent="0.25">
      <c r="A4952">
        <v>0</v>
      </c>
      <c r="B4952" t="s">
        <v>4400</v>
      </c>
      <c r="C4952">
        <v>1</v>
      </c>
      <c r="D4952" t="s">
        <v>86</v>
      </c>
      <c r="E4952" t="s">
        <v>319</v>
      </c>
      <c r="F4952" t="s">
        <v>108</v>
      </c>
      <c r="G4952">
        <v>212.68</v>
      </c>
      <c r="H4952" t="s">
        <v>138</v>
      </c>
      <c r="I4952" t="s">
        <v>63</v>
      </c>
      <c r="J4952" t="s">
        <v>582</v>
      </c>
      <c r="K4952" t="s">
        <v>4401</v>
      </c>
      <c r="L4952" t="s">
        <v>3206</v>
      </c>
      <c r="M4952" t="s">
        <v>3454</v>
      </c>
      <c r="N4952">
        <v>16.50262467191601</v>
      </c>
      <c r="P4952">
        <v>44</v>
      </c>
      <c r="R4952">
        <v>94</v>
      </c>
      <c r="T4952">
        <v>0</v>
      </c>
      <c r="U4952">
        <v>14</v>
      </c>
      <c r="V4952">
        <v>2720</v>
      </c>
      <c r="AB4952" t="s">
        <v>63</v>
      </c>
      <c r="AC4952" t="s">
        <v>63</v>
      </c>
      <c r="AD4952" t="s">
        <v>63</v>
      </c>
      <c r="AE4952" t="s">
        <v>98</v>
      </c>
      <c r="AG4952">
        <v>1961</v>
      </c>
      <c r="AH4952">
        <v>13.323</v>
      </c>
      <c r="AI4952">
        <v>39.48771</v>
      </c>
      <c r="AJ4952">
        <v>-98.253789999999995</v>
      </c>
      <c r="AL4952">
        <v>2</v>
      </c>
      <c r="AM4952" t="s">
        <v>63</v>
      </c>
      <c r="AN4952" t="s">
        <v>4400</v>
      </c>
      <c r="AO4952" t="s">
        <v>103</v>
      </c>
      <c r="AP4952" t="s">
        <v>116</v>
      </c>
      <c r="AQ4952" t="s">
        <v>148</v>
      </c>
      <c r="AR4952" t="s">
        <v>148</v>
      </c>
      <c r="AS4952" t="s">
        <v>131</v>
      </c>
      <c r="AT4952" s="5"/>
      <c r="AV4952" t="s">
        <v>149</v>
      </c>
      <c r="AW4952" t="s">
        <v>150</v>
      </c>
    </row>
    <row r="4953" spans="1:49" x14ac:dyDescent="0.25">
      <c r="A4953">
        <v>0</v>
      </c>
      <c r="B4953" t="s">
        <v>20460</v>
      </c>
      <c r="C4953">
        <v>1</v>
      </c>
      <c r="D4953" t="s">
        <v>86</v>
      </c>
      <c r="E4953" t="s">
        <v>319</v>
      </c>
      <c r="F4953" t="s">
        <v>108</v>
      </c>
      <c r="G4953">
        <v>214.12</v>
      </c>
      <c r="H4953" t="s">
        <v>138</v>
      </c>
      <c r="I4953" t="s">
        <v>63</v>
      </c>
      <c r="J4953" t="s">
        <v>582</v>
      </c>
      <c r="K4953" t="s">
        <v>20461</v>
      </c>
      <c r="L4953" t="s">
        <v>3206</v>
      </c>
      <c r="M4953" t="s">
        <v>3454</v>
      </c>
      <c r="N4953">
        <v>18.503937007874015</v>
      </c>
      <c r="P4953">
        <v>44</v>
      </c>
      <c r="R4953">
        <v>92</v>
      </c>
      <c r="T4953">
        <v>0</v>
      </c>
      <c r="U4953">
        <v>14</v>
      </c>
      <c r="V4953">
        <v>2720</v>
      </c>
      <c r="AB4953" t="s">
        <v>63</v>
      </c>
      <c r="AC4953" t="s">
        <v>63</v>
      </c>
      <c r="AD4953" t="s">
        <v>63</v>
      </c>
      <c r="AE4953" t="s">
        <v>98</v>
      </c>
      <c r="AG4953">
        <v>1961</v>
      </c>
      <c r="AH4953">
        <v>14.763</v>
      </c>
      <c r="AI4953">
        <v>39.481070000000003</v>
      </c>
      <c r="AJ4953">
        <v>-98.228250000000003</v>
      </c>
      <c r="AL4953">
        <v>2</v>
      </c>
      <c r="AM4953" t="s">
        <v>63</v>
      </c>
      <c r="AN4953" t="s">
        <v>20460</v>
      </c>
      <c r="AO4953" t="s">
        <v>103</v>
      </c>
      <c r="AP4953" t="s">
        <v>116</v>
      </c>
      <c r="AQ4953" t="s">
        <v>148</v>
      </c>
      <c r="AR4953" t="s">
        <v>148</v>
      </c>
      <c r="AS4953" t="s">
        <v>131</v>
      </c>
      <c r="AT4953" s="5"/>
      <c r="AV4953" t="s">
        <v>149</v>
      </c>
      <c r="AW4953" t="s">
        <v>150</v>
      </c>
    </row>
    <row r="4954" spans="1:49" x14ac:dyDescent="0.25">
      <c r="A4954">
        <v>0</v>
      </c>
      <c r="B4954" t="s">
        <v>6524</v>
      </c>
      <c r="C4954">
        <v>1</v>
      </c>
      <c r="D4954" t="s">
        <v>86</v>
      </c>
      <c r="E4954" t="s">
        <v>319</v>
      </c>
      <c r="F4954" t="s">
        <v>108</v>
      </c>
      <c r="G4954">
        <v>214.63</v>
      </c>
      <c r="H4954" t="s">
        <v>138</v>
      </c>
      <c r="I4954" t="s">
        <v>63</v>
      </c>
      <c r="J4954" t="s">
        <v>582</v>
      </c>
      <c r="K4954" t="s">
        <v>6525</v>
      </c>
      <c r="L4954" t="s">
        <v>6526</v>
      </c>
      <c r="M4954" t="s">
        <v>3454</v>
      </c>
      <c r="N4954">
        <v>14.501312335958005</v>
      </c>
      <c r="P4954">
        <v>44</v>
      </c>
      <c r="R4954">
        <v>85</v>
      </c>
      <c r="T4954">
        <v>0</v>
      </c>
      <c r="U4954">
        <v>14</v>
      </c>
      <c r="V4954">
        <v>2720</v>
      </c>
      <c r="AB4954" t="s">
        <v>63</v>
      </c>
      <c r="AC4954" t="s">
        <v>63</v>
      </c>
      <c r="AD4954" t="s">
        <v>63</v>
      </c>
      <c r="AE4954" t="s">
        <v>98</v>
      </c>
      <c r="AG4954">
        <v>1962</v>
      </c>
      <c r="AH4954">
        <v>15.273000000000001</v>
      </c>
      <c r="AI4954">
        <v>39.480550000000001</v>
      </c>
      <c r="AJ4954">
        <v>-98.218770000000006</v>
      </c>
      <c r="AL4954">
        <v>2</v>
      </c>
      <c r="AM4954" t="s">
        <v>63</v>
      </c>
      <c r="AN4954" t="s">
        <v>6524</v>
      </c>
      <c r="AO4954" t="s">
        <v>103</v>
      </c>
      <c r="AP4954" t="s">
        <v>116</v>
      </c>
      <c r="AQ4954" t="s">
        <v>148</v>
      </c>
      <c r="AR4954" t="s">
        <v>148</v>
      </c>
      <c r="AS4954" t="s">
        <v>131</v>
      </c>
      <c r="AT4954" s="5"/>
      <c r="AV4954" t="s">
        <v>149</v>
      </c>
      <c r="AW4954" t="s">
        <v>150</v>
      </c>
    </row>
    <row r="4955" spans="1:49" x14ac:dyDescent="0.25">
      <c r="A4955">
        <v>0</v>
      </c>
      <c r="B4955" t="s">
        <v>15954</v>
      </c>
      <c r="C4955">
        <v>1</v>
      </c>
      <c r="D4955" t="s">
        <v>86</v>
      </c>
      <c r="E4955" t="s">
        <v>319</v>
      </c>
      <c r="F4955" t="s">
        <v>108</v>
      </c>
      <c r="G4955">
        <v>215.78</v>
      </c>
      <c r="H4955" t="s">
        <v>138</v>
      </c>
      <c r="I4955" t="s">
        <v>63</v>
      </c>
      <c r="J4955" t="s">
        <v>582</v>
      </c>
      <c r="K4955" t="s">
        <v>15955</v>
      </c>
      <c r="L4955" t="s">
        <v>6526</v>
      </c>
      <c r="M4955" t="s">
        <v>3454</v>
      </c>
      <c r="N4955">
        <v>14.501312335958005</v>
      </c>
      <c r="P4955">
        <v>44</v>
      </c>
      <c r="R4955">
        <v>90</v>
      </c>
      <c r="T4955">
        <v>0</v>
      </c>
      <c r="U4955">
        <v>14</v>
      </c>
      <c r="V4955">
        <v>2720</v>
      </c>
      <c r="AB4955" t="s">
        <v>63</v>
      </c>
      <c r="AC4955" t="s">
        <v>63</v>
      </c>
      <c r="AD4955" t="s">
        <v>63</v>
      </c>
      <c r="AE4955" t="s">
        <v>98</v>
      </c>
      <c r="AG4955">
        <v>1962</v>
      </c>
      <c r="AH4955">
        <v>16.423000000000002</v>
      </c>
      <c r="AI4955">
        <v>39.480559999999997</v>
      </c>
      <c r="AJ4955">
        <v>-98.197270000000003</v>
      </c>
      <c r="AL4955">
        <v>2</v>
      </c>
      <c r="AM4955" t="s">
        <v>63</v>
      </c>
      <c r="AN4955" t="s">
        <v>15954</v>
      </c>
      <c r="AO4955" t="s">
        <v>103</v>
      </c>
      <c r="AP4955" t="s">
        <v>116</v>
      </c>
      <c r="AQ4955" t="s">
        <v>148</v>
      </c>
      <c r="AR4955" t="s">
        <v>148</v>
      </c>
      <c r="AS4955" t="s">
        <v>131</v>
      </c>
      <c r="AT4955" s="5"/>
      <c r="AV4955" t="s">
        <v>149</v>
      </c>
      <c r="AW4955" t="s">
        <v>150</v>
      </c>
    </row>
    <row r="4956" spans="1:49" x14ac:dyDescent="0.25">
      <c r="A4956">
        <v>0</v>
      </c>
      <c r="B4956" t="s">
        <v>8411</v>
      </c>
      <c r="C4956">
        <v>1</v>
      </c>
      <c r="D4956" t="s">
        <v>86</v>
      </c>
      <c r="E4956" t="s">
        <v>319</v>
      </c>
      <c r="F4956" t="s">
        <v>108</v>
      </c>
      <c r="G4956">
        <v>216.25</v>
      </c>
      <c r="H4956" t="s">
        <v>489</v>
      </c>
      <c r="I4956" t="s">
        <v>63</v>
      </c>
      <c r="J4956" t="s">
        <v>582</v>
      </c>
      <c r="K4956" t="s">
        <v>8412</v>
      </c>
      <c r="L4956" t="s">
        <v>8413</v>
      </c>
      <c r="M4956" t="s">
        <v>3454</v>
      </c>
      <c r="N4956">
        <v>12.007874015748031</v>
      </c>
      <c r="P4956">
        <v>44</v>
      </c>
      <c r="R4956">
        <v>85</v>
      </c>
      <c r="T4956">
        <v>0</v>
      </c>
      <c r="U4956">
        <v>12</v>
      </c>
      <c r="V4956">
        <v>3110</v>
      </c>
      <c r="AB4956" t="s">
        <v>63</v>
      </c>
      <c r="AC4956" t="s">
        <v>63</v>
      </c>
      <c r="AD4956" t="s">
        <v>63</v>
      </c>
      <c r="AE4956" t="s">
        <v>98</v>
      </c>
      <c r="AG4956">
        <v>1962</v>
      </c>
      <c r="AH4956">
        <v>16.893000000000001</v>
      </c>
      <c r="AI4956">
        <v>39.480559999999997</v>
      </c>
      <c r="AJ4956">
        <v>-98.188479999999998</v>
      </c>
      <c r="AL4956">
        <v>1</v>
      </c>
      <c r="AM4956" t="s">
        <v>63</v>
      </c>
      <c r="AN4956" t="s">
        <v>8411</v>
      </c>
      <c r="AO4956" t="s">
        <v>103</v>
      </c>
      <c r="AP4956" t="s">
        <v>116</v>
      </c>
      <c r="AQ4956" t="s">
        <v>148</v>
      </c>
      <c r="AR4956" t="s">
        <v>148</v>
      </c>
      <c r="AS4956" t="s">
        <v>131</v>
      </c>
      <c r="AT4956" s="5"/>
      <c r="AV4956" t="s">
        <v>149</v>
      </c>
      <c r="AW4956" t="s">
        <v>150</v>
      </c>
    </row>
    <row r="4957" spans="1:49" x14ac:dyDescent="0.25">
      <c r="A4957">
        <v>0</v>
      </c>
      <c r="B4957" t="s">
        <v>23971</v>
      </c>
      <c r="C4957">
        <v>1</v>
      </c>
      <c r="D4957" t="s">
        <v>86</v>
      </c>
      <c r="E4957" t="s">
        <v>319</v>
      </c>
      <c r="F4957" t="s">
        <v>108</v>
      </c>
      <c r="G4957">
        <v>229.57</v>
      </c>
      <c r="H4957" t="s">
        <v>138</v>
      </c>
      <c r="I4957" t="s">
        <v>63</v>
      </c>
      <c r="J4957" t="s">
        <v>582</v>
      </c>
      <c r="K4957" t="s">
        <v>23972</v>
      </c>
      <c r="L4957" t="s">
        <v>23973</v>
      </c>
      <c r="M4957" t="s">
        <v>23974</v>
      </c>
      <c r="N4957">
        <v>10.597112860892388</v>
      </c>
      <c r="P4957">
        <v>40</v>
      </c>
      <c r="R4957">
        <v>95</v>
      </c>
      <c r="T4957">
        <v>0</v>
      </c>
      <c r="U4957">
        <v>15</v>
      </c>
      <c r="V4957">
        <v>1845</v>
      </c>
      <c r="AB4957" t="s">
        <v>63</v>
      </c>
      <c r="AC4957" t="s">
        <v>63</v>
      </c>
      <c r="AD4957" t="s">
        <v>63</v>
      </c>
      <c r="AE4957" t="s">
        <v>129</v>
      </c>
      <c r="AG4957">
        <v>1952</v>
      </c>
      <c r="AH4957">
        <v>30.213000000000001</v>
      </c>
      <c r="AI4957">
        <v>39.415080000000003</v>
      </c>
      <c r="AJ4957">
        <v>-97.976680000000002</v>
      </c>
      <c r="AL4957">
        <v>2</v>
      </c>
      <c r="AM4957" t="s">
        <v>63</v>
      </c>
      <c r="AN4957" t="s">
        <v>23971</v>
      </c>
      <c r="AO4957" t="s">
        <v>103</v>
      </c>
      <c r="AP4957" t="s">
        <v>116</v>
      </c>
      <c r="AQ4957" t="s">
        <v>148</v>
      </c>
      <c r="AR4957" t="s">
        <v>148</v>
      </c>
      <c r="AS4957" t="s">
        <v>131</v>
      </c>
      <c r="AT4957" s="5"/>
      <c r="AV4957" t="s">
        <v>149</v>
      </c>
      <c r="AW4957" t="s">
        <v>150</v>
      </c>
    </row>
    <row r="4958" spans="1:49" x14ac:dyDescent="0.25">
      <c r="A4958">
        <v>0</v>
      </c>
      <c r="B4958" t="s">
        <v>16313</v>
      </c>
      <c r="C4958">
        <v>1</v>
      </c>
      <c r="D4958" t="s">
        <v>86</v>
      </c>
      <c r="E4958" t="s">
        <v>642</v>
      </c>
      <c r="F4958" t="s">
        <v>177</v>
      </c>
      <c r="G4958">
        <v>2.25</v>
      </c>
      <c r="H4958" t="s">
        <v>138</v>
      </c>
      <c r="I4958" t="s">
        <v>63</v>
      </c>
      <c r="J4958" t="s">
        <v>582</v>
      </c>
      <c r="K4958" t="s">
        <v>16314</v>
      </c>
      <c r="L4958" t="s">
        <v>2429</v>
      </c>
      <c r="M4958" t="s">
        <v>6851</v>
      </c>
      <c r="N4958">
        <v>14.698162729658792</v>
      </c>
      <c r="P4958">
        <v>28</v>
      </c>
      <c r="R4958">
        <v>95</v>
      </c>
      <c r="T4958">
        <v>0</v>
      </c>
      <c r="U4958">
        <v>18</v>
      </c>
      <c r="V4958">
        <v>275</v>
      </c>
      <c r="AB4958" t="s">
        <v>63</v>
      </c>
      <c r="AC4958" t="s">
        <v>63</v>
      </c>
      <c r="AD4958" t="s">
        <v>63</v>
      </c>
      <c r="AE4958" t="s">
        <v>98</v>
      </c>
      <c r="AG4958">
        <v>1953</v>
      </c>
      <c r="AH4958">
        <v>2.25</v>
      </c>
      <c r="AI4958">
        <v>39.548780000000001</v>
      </c>
      <c r="AJ4958">
        <v>-98.339169999999996</v>
      </c>
      <c r="AL4958">
        <v>2</v>
      </c>
      <c r="AM4958" t="s">
        <v>63</v>
      </c>
      <c r="AN4958" t="s">
        <v>16313</v>
      </c>
      <c r="AO4958" t="s">
        <v>103</v>
      </c>
      <c r="AP4958" t="s">
        <v>116</v>
      </c>
      <c r="AQ4958" t="s">
        <v>148</v>
      </c>
      <c r="AR4958" t="s">
        <v>148</v>
      </c>
      <c r="AS4958" t="s">
        <v>131</v>
      </c>
      <c r="AT4958" s="5"/>
      <c r="AV4958" t="s">
        <v>149</v>
      </c>
      <c r="AW4958" t="s">
        <v>1333</v>
      </c>
    </row>
    <row r="4959" spans="1:49" x14ac:dyDescent="0.25">
      <c r="A4959">
        <v>0</v>
      </c>
      <c r="B4959" t="s">
        <v>23875</v>
      </c>
      <c r="C4959">
        <v>1</v>
      </c>
      <c r="D4959" t="s">
        <v>86</v>
      </c>
      <c r="E4959" t="s">
        <v>642</v>
      </c>
      <c r="F4959" t="s">
        <v>177</v>
      </c>
      <c r="G4959">
        <v>2.87</v>
      </c>
      <c r="H4959" t="s">
        <v>138</v>
      </c>
      <c r="I4959" t="s">
        <v>63</v>
      </c>
      <c r="J4959" t="s">
        <v>582</v>
      </c>
      <c r="K4959" t="s">
        <v>23876</v>
      </c>
      <c r="L4959" t="s">
        <v>2429</v>
      </c>
      <c r="M4959" t="s">
        <v>6851</v>
      </c>
      <c r="N4959">
        <v>14.698162729658792</v>
      </c>
      <c r="P4959">
        <v>28</v>
      </c>
      <c r="R4959">
        <v>92</v>
      </c>
      <c r="T4959">
        <v>0</v>
      </c>
      <c r="U4959">
        <v>18</v>
      </c>
      <c r="V4959">
        <v>275</v>
      </c>
      <c r="AB4959" t="s">
        <v>63</v>
      </c>
      <c r="AC4959" t="s">
        <v>63</v>
      </c>
      <c r="AD4959" t="s">
        <v>63</v>
      </c>
      <c r="AE4959" t="s">
        <v>98</v>
      </c>
      <c r="AG4959">
        <v>1953</v>
      </c>
      <c r="AH4959">
        <v>2.87</v>
      </c>
      <c r="AI4959">
        <v>39.557850000000002</v>
      </c>
      <c r="AJ4959">
        <v>-98.339280000000002</v>
      </c>
      <c r="AL4959">
        <v>2</v>
      </c>
      <c r="AM4959" t="s">
        <v>63</v>
      </c>
      <c r="AN4959" t="s">
        <v>23875</v>
      </c>
      <c r="AO4959" t="s">
        <v>103</v>
      </c>
      <c r="AP4959" t="s">
        <v>116</v>
      </c>
      <c r="AQ4959" t="s">
        <v>148</v>
      </c>
      <c r="AR4959" t="s">
        <v>148</v>
      </c>
      <c r="AS4959" t="s">
        <v>131</v>
      </c>
      <c r="AT4959" s="5"/>
      <c r="AV4959" t="s">
        <v>149</v>
      </c>
      <c r="AW4959" t="s">
        <v>1333</v>
      </c>
    </row>
    <row r="4960" spans="1:49" x14ac:dyDescent="0.25">
      <c r="A4960">
        <v>0</v>
      </c>
      <c r="B4960" t="s">
        <v>11347</v>
      </c>
      <c r="C4960">
        <v>1</v>
      </c>
      <c r="D4960" t="s">
        <v>86</v>
      </c>
      <c r="E4960" t="s">
        <v>642</v>
      </c>
      <c r="F4960" t="s">
        <v>177</v>
      </c>
      <c r="G4960">
        <v>3.5500000000000003</v>
      </c>
      <c r="H4960" t="s">
        <v>138</v>
      </c>
      <c r="I4960" t="s">
        <v>63</v>
      </c>
      <c r="J4960" t="s">
        <v>582</v>
      </c>
      <c r="K4960" t="s">
        <v>11348</v>
      </c>
      <c r="L4960" t="s">
        <v>2429</v>
      </c>
      <c r="M4960" t="s">
        <v>6851</v>
      </c>
      <c r="N4960">
        <v>18.799212598425196</v>
      </c>
      <c r="P4960">
        <v>28</v>
      </c>
      <c r="R4960">
        <v>92</v>
      </c>
      <c r="T4960">
        <v>0</v>
      </c>
      <c r="U4960">
        <v>18</v>
      </c>
      <c r="V4960">
        <v>275</v>
      </c>
      <c r="AB4960" t="s">
        <v>63</v>
      </c>
      <c r="AC4960" t="s">
        <v>63</v>
      </c>
      <c r="AD4960" t="s">
        <v>63</v>
      </c>
      <c r="AE4960" t="s">
        <v>98</v>
      </c>
      <c r="AG4960">
        <v>1953</v>
      </c>
      <c r="AH4960">
        <v>3.5500000000000003</v>
      </c>
      <c r="AI4960">
        <v>39.561489999999999</v>
      </c>
      <c r="AJ4960">
        <v>-98.341499999999996</v>
      </c>
      <c r="AL4960">
        <v>2</v>
      </c>
      <c r="AM4960" t="s">
        <v>63</v>
      </c>
      <c r="AN4960" t="s">
        <v>11347</v>
      </c>
      <c r="AO4960" t="s">
        <v>103</v>
      </c>
      <c r="AP4960" t="s">
        <v>116</v>
      </c>
      <c r="AQ4960" t="s">
        <v>148</v>
      </c>
      <c r="AR4960" t="s">
        <v>148</v>
      </c>
      <c r="AS4960" t="s">
        <v>131</v>
      </c>
      <c r="AT4960" s="5"/>
      <c r="AV4960" t="s">
        <v>149</v>
      </c>
      <c r="AW4960" t="s">
        <v>1698</v>
      </c>
    </row>
    <row r="4961" spans="1:49" x14ac:dyDescent="0.25">
      <c r="A4961">
        <v>0</v>
      </c>
      <c r="B4961" t="s">
        <v>1797</v>
      </c>
      <c r="C4961">
        <v>1</v>
      </c>
      <c r="D4961" t="s">
        <v>86</v>
      </c>
      <c r="E4961" t="s">
        <v>410</v>
      </c>
      <c r="F4961" t="s">
        <v>177</v>
      </c>
      <c r="G4961">
        <v>24.650000000000002</v>
      </c>
      <c r="H4961" t="s">
        <v>459</v>
      </c>
      <c r="I4961" t="s">
        <v>63</v>
      </c>
      <c r="J4961" t="s">
        <v>319</v>
      </c>
      <c r="K4961" t="s">
        <v>1798</v>
      </c>
      <c r="L4961" t="s">
        <v>1799</v>
      </c>
      <c r="M4961" t="s">
        <v>1800</v>
      </c>
      <c r="N4961">
        <v>12.007874015748031</v>
      </c>
      <c r="P4961">
        <v>24</v>
      </c>
      <c r="R4961">
        <v>70</v>
      </c>
      <c r="T4961">
        <v>0</v>
      </c>
      <c r="U4961">
        <v>11</v>
      </c>
      <c r="V4961">
        <v>315</v>
      </c>
      <c r="X4961" t="s">
        <v>414</v>
      </c>
      <c r="Y4961" t="s">
        <v>96</v>
      </c>
      <c r="Z4961" t="s">
        <v>432</v>
      </c>
      <c r="AA4961" t="s">
        <v>97</v>
      </c>
      <c r="AB4961" t="s">
        <v>75</v>
      </c>
      <c r="AC4961" t="s">
        <v>98</v>
      </c>
      <c r="AD4961" t="s">
        <v>75</v>
      </c>
      <c r="AE4961" t="s">
        <v>63</v>
      </c>
      <c r="AG4961">
        <v>1952</v>
      </c>
      <c r="AH4961">
        <v>0.74099999999999999</v>
      </c>
      <c r="AI4961">
        <v>39.22099</v>
      </c>
      <c r="AJ4961">
        <v>-98.396919999999994</v>
      </c>
      <c r="AL4961">
        <v>1</v>
      </c>
      <c r="AM4961" t="s">
        <v>63</v>
      </c>
      <c r="AN4961" t="s">
        <v>1797</v>
      </c>
      <c r="AO4961" t="s">
        <v>103</v>
      </c>
      <c r="AP4961" t="s">
        <v>116</v>
      </c>
      <c r="AQ4961" t="s">
        <v>148</v>
      </c>
      <c r="AR4961" t="s">
        <v>148</v>
      </c>
      <c r="AS4961" t="s">
        <v>131</v>
      </c>
      <c r="AT4961" s="5"/>
      <c r="AV4961" t="s">
        <v>149</v>
      </c>
      <c r="AW4961" t="s">
        <v>150</v>
      </c>
    </row>
    <row r="4962" spans="1:49" x14ac:dyDescent="0.25">
      <c r="A4962">
        <v>0</v>
      </c>
      <c r="B4962" t="s">
        <v>9319</v>
      </c>
      <c r="C4962">
        <v>1</v>
      </c>
      <c r="D4962" t="s">
        <v>86</v>
      </c>
      <c r="E4962" t="s">
        <v>121</v>
      </c>
      <c r="F4962" t="s">
        <v>177</v>
      </c>
      <c r="G4962">
        <v>200.84</v>
      </c>
      <c r="H4962" t="s">
        <v>138</v>
      </c>
      <c r="I4962" t="s">
        <v>63</v>
      </c>
      <c r="J4962" t="s">
        <v>582</v>
      </c>
      <c r="K4962" t="s">
        <v>9320</v>
      </c>
      <c r="L4962" t="s">
        <v>9321</v>
      </c>
      <c r="M4962" t="s">
        <v>2937</v>
      </c>
      <c r="N4962">
        <v>14.009186351706036</v>
      </c>
      <c r="P4962">
        <v>36</v>
      </c>
      <c r="R4962">
        <v>90</v>
      </c>
      <c r="T4962">
        <v>0</v>
      </c>
      <c r="U4962">
        <v>21</v>
      </c>
      <c r="V4962">
        <v>810</v>
      </c>
      <c r="AB4962" t="s">
        <v>63</v>
      </c>
      <c r="AC4962" t="s">
        <v>63</v>
      </c>
      <c r="AD4962" t="s">
        <v>63</v>
      </c>
      <c r="AE4962" t="s">
        <v>98</v>
      </c>
      <c r="AG4962">
        <v>1982</v>
      </c>
      <c r="AH4962">
        <v>6.7030000000000003</v>
      </c>
      <c r="AI4962">
        <v>39.304819999999999</v>
      </c>
      <c r="AJ4962">
        <v>-98.116640000000004</v>
      </c>
      <c r="AL4962">
        <v>1</v>
      </c>
      <c r="AM4962" t="s">
        <v>63</v>
      </c>
      <c r="AN4962" t="s">
        <v>9319</v>
      </c>
      <c r="AO4962" t="s">
        <v>103</v>
      </c>
      <c r="AP4962" t="s">
        <v>116</v>
      </c>
      <c r="AQ4962" t="s">
        <v>148</v>
      </c>
      <c r="AR4962" t="s">
        <v>148</v>
      </c>
      <c r="AS4962" t="s">
        <v>131</v>
      </c>
      <c r="AT4962" s="5"/>
      <c r="AV4962" t="s">
        <v>149</v>
      </c>
      <c r="AW4962" t="s">
        <v>150</v>
      </c>
    </row>
    <row r="4963" spans="1:49" x14ac:dyDescent="0.25">
      <c r="A4963">
        <v>0</v>
      </c>
      <c r="B4963" t="s">
        <v>14626</v>
      </c>
      <c r="C4963">
        <v>1</v>
      </c>
      <c r="D4963" t="s">
        <v>86</v>
      </c>
      <c r="E4963" t="s">
        <v>604</v>
      </c>
      <c r="F4963" t="s">
        <v>177</v>
      </c>
      <c r="G4963">
        <v>138.43</v>
      </c>
      <c r="H4963" t="s">
        <v>138</v>
      </c>
      <c r="I4963" t="s">
        <v>63</v>
      </c>
      <c r="J4963" t="s">
        <v>582</v>
      </c>
      <c r="K4963" t="s">
        <v>14627</v>
      </c>
      <c r="L4963" t="s">
        <v>3662</v>
      </c>
      <c r="M4963" t="s">
        <v>4035</v>
      </c>
      <c r="N4963">
        <v>10.006561679790027</v>
      </c>
      <c r="P4963">
        <v>28</v>
      </c>
      <c r="R4963">
        <v>90</v>
      </c>
      <c r="T4963">
        <v>0</v>
      </c>
      <c r="U4963">
        <v>18</v>
      </c>
      <c r="V4963">
        <v>870</v>
      </c>
      <c r="AB4963" t="s">
        <v>63</v>
      </c>
      <c r="AC4963" t="s">
        <v>63</v>
      </c>
      <c r="AD4963" t="s">
        <v>63</v>
      </c>
      <c r="AE4963" t="s">
        <v>98</v>
      </c>
      <c r="AG4963">
        <v>1933</v>
      </c>
      <c r="AH4963">
        <v>24.999000000000002</v>
      </c>
      <c r="AI4963">
        <v>39.480879999999999</v>
      </c>
      <c r="AJ4963">
        <v>-98.03322</v>
      </c>
      <c r="AL4963">
        <v>1</v>
      </c>
      <c r="AM4963" t="s">
        <v>63</v>
      </c>
      <c r="AN4963" t="s">
        <v>14626</v>
      </c>
      <c r="AO4963" t="s">
        <v>103</v>
      </c>
      <c r="AP4963" t="s">
        <v>147</v>
      </c>
      <c r="AQ4963" t="s">
        <v>148</v>
      </c>
      <c r="AR4963" t="s">
        <v>148</v>
      </c>
      <c r="AS4963" t="s">
        <v>131</v>
      </c>
      <c r="AT4963" s="5"/>
      <c r="AV4963" t="s">
        <v>149</v>
      </c>
      <c r="AW4963" t="s">
        <v>150</v>
      </c>
    </row>
    <row r="4964" spans="1:49" x14ac:dyDescent="0.25">
      <c r="A4964">
        <v>0</v>
      </c>
      <c r="B4964" t="s">
        <v>5814</v>
      </c>
      <c r="C4964">
        <v>1</v>
      </c>
      <c r="D4964" t="s">
        <v>86</v>
      </c>
      <c r="E4964" t="s">
        <v>121</v>
      </c>
      <c r="F4964" t="s">
        <v>177</v>
      </c>
      <c r="G4964">
        <v>196.76</v>
      </c>
      <c r="H4964" t="s">
        <v>489</v>
      </c>
      <c r="I4964" t="s">
        <v>63</v>
      </c>
      <c r="J4964" t="s">
        <v>582</v>
      </c>
      <c r="K4964" t="s">
        <v>5815</v>
      </c>
      <c r="L4964" t="s">
        <v>5816</v>
      </c>
      <c r="M4964" t="s">
        <v>2937</v>
      </c>
      <c r="N4964">
        <v>10.006561679790027</v>
      </c>
      <c r="P4964">
        <v>28</v>
      </c>
      <c r="R4964">
        <v>92</v>
      </c>
      <c r="T4964">
        <v>0</v>
      </c>
      <c r="U4964">
        <v>21</v>
      </c>
      <c r="V4964">
        <v>810</v>
      </c>
      <c r="AB4964" t="s">
        <v>63</v>
      </c>
      <c r="AC4964" t="s">
        <v>63</v>
      </c>
      <c r="AD4964" t="s">
        <v>63</v>
      </c>
      <c r="AE4964" t="s">
        <v>98</v>
      </c>
      <c r="AG4964">
        <v>1936</v>
      </c>
      <c r="AH4964">
        <v>2.6230000000000002</v>
      </c>
      <c r="AI4964">
        <v>39.250030000000002</v>
      </c>
      <c r="AJ4964">
        <v>-98.131010000000003</v>
      </c>
      <c r="AL4964">
        <v>1</v>
      </c>
      <c r="AM4964" t="s">
        <v>63</v>
      </c>
      <c r="AN4964" t="s">
        <v>5814</v>
      </c>
      <c r="AO4964" t="s">
        <v>103</v>
      </c>
      <c r="AP4964" t="s">
        <v>147</v>
      </c>
      <c r="AQ4964" t="s">
        <v>148</v>
      </c>
      <c r="AR4964" t="s">
        <v>148</v>
      </c>
      <c r="AS4964" t="s">
        <v>131</v>
      </c>
      <c r="AT4964" s="5"/>
      <c r="AV4964" t="s">
        <v>149</v>
      </c>
      <c r="AW4964" t="s">
        <v>150</v>
      </c>
    </row>
    <row r="4965" spans="1:49" x14ac:dyDescent="0.25">
      <c r="A4965">
        <v>0</v>
      </c>
      <c r="B4965" t="s">
        <v>27313</v>
      </c>
      <c r="C4965">
        <v>1</v>
      </c>
      <c r="D4965" t="s">
        <v>86</v>
      </c>
      <c r="E4965" t="s">
        <v>121</v>
      </c>
      <c r="F4965" t="s">
        <v>177</v>
      </c>
      <c r="G4965">
        <v>220.43</v>
      </c>
      <c r="H4965" t="s">
        <v>138</v>
      </c>
      <c r="I4965" t="s">
        <v>63</v>
      </c>
      <c r="J4965" t="s">
        <v>582</v>
      </c>
      <c r="K4965" t="s">
        <v>27314</v>
      </c>
      <c r="L4965" t="s">
        <v>5263</v>
      </c>
      <c r="M4965" t="s">
        <v>2937</v>
      </c>
      <c r="N4965">
        <v>10.006561679790027</v>
      </c>
      <c r="P4965">
        <v>36</v>
      </c>
      <c r="R4965">
        <v>85</v>
      </c>
      <c r="T4965">
        <v>0</v>
      </c>
      <c r="U4965">
        <v>15</v>
      </c>
      <c r="V4965">
        <v>1250</v>
      </c>
      <c r="AB4965" t="s">
        <v>63</v>
      </c>
      <c r="AC4965" t="s">
        <v>63</v>
      </c>
      <c r="AD4965" t="s">
        <v>63</v>
      </c>
      <c r="AE4965" t="s">
        <v>98</v>
      </c>
      <c r="AG4965">
        <v>1955</v>
      </c>
      <c r="AH4965">
        <v>26.293000000000003</v>
      </c>
      <c r="AI4965">
        <v>39.567140000000002</v>
      </c>
      <c r="AJ4965">
        <v>-98.134690000000006</v>
      </c>
      <c r="AL4965">
        <v>1</v>
      </c>
      <c r="AM4965" t="s">
        <v>63</v>
      </c>
      <c r="AN4965" t="s">
        <v>27313</v>
      </c>
      <c r="AO4965" t="s">
        <v>103</v>
      </c>
      <c r="AP4965" t="s">
        <v>116</v>
      </c>
      <c r="AQ4965" t="s">
        <v>148</v>
      </c>
      <c r="AR4965" t="s">
        <v>148</v>
      </c>
      <c r="AS4965" t="s">
        <v>131</v>
      </c>
      <c r="AT4965" s="5"/>
      <c r="AV4965" t="s">
        <v>149</v>
      </c>
      <c r="AW4965" t="s">
        <v>150</v>
      </c>
    </row>
    <row r="4966" spans="1:49" x14ac:dyDescent="0.25">
      <c r="A4966">
        <v>0</v>
      </c>
      <c r="B4966" t="s">
        <v>6652</v>
      </c>
      <c r="C4966">
        <v>1</v>
      </c>
      <c r="D4966" t="s">
        <v>86</v>
      </c>
      <c r="E4966" t="s">
        <v>319</v>
      </c>
      <c r="F4966" t="s">
        <v>108</v>
      </c>
      <c r="G4966">
        <v>203.52</v>
      </c>
      <c r="H4966" t="s">
        <v>138</v>
      </c>
      <c r="I4966" t="s">
        <v>63</v>
      </c>
      <c r="J4966" t="s">
        <v>582</v>
      </c>
      <c r="K4966" t="s">
        <v>6653</v>
      </c>
      <c r="L4966" t="s">
        <v>3206</v>
      </c>
      <c r="M4966" t="s">
        <v>3454</v>
      </c>
      <c r="N4966">
        <v>10.006561679790027</v>
      </c>
      <c r="P4966">
        <v>44</v>
      </c>
      <c r="R4966">
        <v>85</v>
      </c>
      <c r="T4966">
        <v>0</v>
      </c>
      <c r="U4966">
        <v>16</v>
      </c>
      <c r="V4966">
        <v>2370</v>
      </c>
      <c r="AB4966" t="s">
        <v>63</v>
      </c>
      <c r="AC4966" t="s">
        <v>63</v>
      </c>
      <c r="AD4966" t="s">
        <v>63</v>
      </c>
      <c r="AE4966" t="s">
        <v>75</v>
      </c>
      <c r="AG4966">
        <v>1964</v>
      </c>
      <c r="AH4966">
        <v>4.1630000000000003</v>
      </c>
      <c r="AI4966">
        <v>39.514830000000003</v>
      </c>
      <c r="AJ4966">
        <v>-98.412239999999997</v>
      </c>
      <c r="AL4966">
        <v>1</v>
      </c>
      <c r="AM4966" t="s">
        <v>63</v>
      </c>
      <c r="AN4966" t="s">
        <v>6652</v>
      </c>
      <c r="AO4966" t="s">
        <v>103</v>
      </c>
      <c r="AP4966" t="s">
        <v>116</v>
      </c>
      <c r="AQ4966" t="s">
        <v>148</v>
      </c>
      <c r="AR4966" t="s">
        <v>148</v>
      </c>
      <c r="AS4966" t="s">
        <v>131</v>
      </c>
      <c r="AT4966" s="5"/>
      <c r="AV4966" t="s">
        <v>149</v>
      </c>
      <c r="AW4966" t="s">
        <v>150</v>
      </c>
    </row>
    <row r="4967" spans="1:49" x14ac:dyDescent="0.25">
      <c r="A4967">
        <v>0</v>
      </c>
      <c r="B4967" t="s">
        <v>16889</v>
      </c>
      <c r="C4967">
        <v>1</v>
      </c>
      <c r="D4967" t="s">
        <v>86</v>
      </c>
      <c r="E4967" t="s">
        <v>319</v>
      </c>
      <c r="F4967" t="s">
        <v>108</v>
      </c>
      <c r="G4967">
        <v>228.20000000000002</v>
      </c>
      <c r="H4967" t="s">
        <v>138</v>
      </c>
      <c r="I4967" t="s">
        <v>63</v>
      </c>
      <c r="J4967" t="s">
        <v>582</v>
      </c>
      <c r="K4967" t="s">
        <v>16890</v>
      </c>
      <c r="L4967" t="s">
        <v>16891</v>
      </c>
      <c r="M4967" t="s">
        <v>3454</v>
      </c>
      <c r="N4967">
        <v>10.695538057742782</v>
      </c>
      <c r="P4967">
        <v>40</v>
      </c>
      <c r="R4967">
        <v>95</v>
      </c>
      <c r="T4967">
        <v>0</v>
      </c>
      <c r="U4967">
        <v>16</v>
      </c>
      <c r="V4967">
        <v>2090</v>
      </c>
      <c r="AB4967" t="s">
        <v>63</v>
      </c>
      <c r="AC4967" t="s">
        <v>63</v>
      </c>
      <c r="AD4967" t="s">
        <v>63</v>
      </c>
      <c r="AE4967" t="s">
        <v>98</v>
      </c>
      <c r="AG4967">
        <v>1952</v>
      </c>
      <c r="AH4967">
        <v>28.843</v>
      </c>
      <c r="AI4967">
        <v>39.415370000000003</v>
      </c>
      <c r="AJ4967">
        <v>-97.998450000000005</v>
      </c>
      <c r="AL4967">
        <v>2</v>
      </c>
      <c r="AM4967" t="s">
        <v>63</v>
      </c>
      <c r="AN4967" t="s">
        <v>16889</v>
      </c>
      <c r="AO4967" t="s">
        <v>103</v>
      </c>
      <c r="AP4967" t="s">
        <v>116</v>
      </c>
      <c r="AQ4967" t="s">
        <v>148</v>
      </c>
      <c r="AR4967" t="s">
        <v>148</v>
      </c>
      <c r="AS4967" t="s">
        <v>131</v>
      </c>
      <c r="AT4967" s="5"/>
      <c r="AV4967" t="s">
        <v>149</v>
      </c>
      <c r="AW4967" t="s">
        <v>150</v>
      </c>
    </row>
    <row r="4968" spans="1:49" x14ac:dyDescent="0.25">
      <c r="A4968">
        <v>0</v>
      </c>
      <c r="B4968" t="s">
        <v>14501</v>
      </c>
      <c r="C4968">
        <v>1</v>
      </c>
      <c r="D4968" t="s">
        <v>86</v>
      </c>
      <c r="E4968" t="s">
        <v>319</v>
      </c>
      <c r="F4968" t="s">
        <v>108</v>
      </c>
      <c r="G4968">
        <v>230.93</v>
      </c>
      <c r="H4968" t="s">
        <v>138</v>
      </c>
      <c r="I4968" t="s">
        <v>63</v>
      </c>
      <c r="J4968" t="s">
        <v>582</v>
      </c>
      <c r="K4968" t="s">
        <v>14502</v>
      </c>
      <c r="L4968" t="s">
        <v>3206</v>
      </c>
      <c r="M4968" t="s">
        <v>3454</v>
      </c>
      <c r="N4968">
        <v>10.006561679790027</v>
      </c>
      <c r="P4968">
        <v>42</v>
      </c>
      <c r="R4968">
        <v>92</v>
      </c>
      <c r="T4968">
        <v>0</v>
      </c>
      <c r="U4968">
        <v>18</v>
      </c>
      <c r="V4968">
        <v>1900</v>
      </c>
      <c r="AB4968" t="s">
        <v>63</v>
      </c>
      <c r="AC4968" t="s">
        <v>63</v>
      </c>
      <c r="AD4968" t="s">
        <v>63</v>
      </c>
      <c r="AE4968" t="s">
        <v>98</v>
      </c>
      <c r="AG4968">
        <v>1952</v>
      </c>
      <c r="AH4968">
        <v>31.573</v>
      </c>
      <c r="AI4968">
        <v>39.414900000000003</v>
      </c>
      <c r="AJ4968">
        <v>-97.951139999999995</v>
      </c>
      <c r="AL4968">
        <v>1</v>
      </c>
      <c r="AM4968" t="s">
        <v>63</v>
      </c>
      <c r="AN4968" t="s">
        <v>14501</v>
      </c>
      <c r="AO4968" t="s">
        <v>103</v>
      </c>
      <c r="AP4968" t="s">
        <v>116</v>
      </c>
      <c r="AQ4968" t="s">
        <v>148</v>
      </c>
      <c r="AR4968" t="s">
        <v>148</v>
      </c>
      <c r="AS4968" t="s">
        <v>131</v>
      </c>
      <c r="AT4968" s="5"/>
      <c r="AV4968" t="s">
        <v>149</v>
      </c>
      <c r="AW4968" t="s">
        <v>150</v>
      </c>
    </row>
    <row r="4969" spans="1:49" x14ac:dyDescent="0.25">
      <c r="A4969">
        <v>0</v>
      </c>
      <c r="B4969" t="s">
        <v>24152</v>
      </c>
      <c r="C4969">
        <v>1</v>
      </c>
      <c r="D4969" t="s">
        <v>86</v>
      </c>
      <c r="E4969" t="s">
        <v>319</v>
      </c>
      <c r="F4969" t="s">
        <v>108</v>
      </c>
      <c r="G4969">
        <v>230.29</v>
      </c>
      <c r="H4969" t="s">
        <v>138</v>
      </c>
      <c r="I4969" t="s">
        <v>63</v>
      </c>
      <c r="J4969" t="s">
        <v>582</v>
      </c>
      <c r="K4969" t="s">
        <v>24153</v>
      </c>
      <c r="L4969" t="s">
        <v>3206</v>
      </c>
      <c r="M4969" t="s">
        <v>3454</v>
      </c>
      <c r="N4969">
        <v>10.006561679790027</v>
      </c>
      <c r="P4969">
        <v>42</v>
      </c>
      <c r="R4969">
        <v>85</v>
      </c>
      <c r="T4969">
        <v>0</v>
      </c>
      <c r="U4969">
        <v>18</v>
      </c>
      <c r="V4969">
        <v>1900</v>
      </c>
      <c r="AB4969" t="s">
        <v>63</v>
      </c>
      <c r="AC4969" t="s">
        <v>63</v>
      </c>
      <c r="AD4969" t="s">
        <v>63</v>
      </c>
      <c r="AE4969" t="s">
        <v>98</v>
      </c>
      <c r="AG4969">
        <v>1952</v>
      </c>
      <c r="AH4969">
        <v>30.933</v>
      </c>
      <c r="AI4969">
        <v>39.415430000000001</v>
      </c>
      <c r="AJ4969">
        <v>-97.962620000000001</v>
      </c>
      <c r="AL4969">
        <v>1</v>
      </c>
      <c r="AM4969" t="s">
        <v>63</v>
      </c>
      <c r="AN4969" t="s">
        <v>24152</v>
      </c>
      <c r="AO4969" t="s">
        <v>103</v>
      </c>
      <c r="AP4969" t="s">
        <v>116</v>
      </c>
      <c r="AQ4969" t="s">
        <v>148</v>
      </c>
      <c r="AR4969" t="s">
        <v>148</v>
      </c>
      <c r="AS4969" t="s">
        <v>131</v>
      </c>
      <c r="AT4969" s="5"/>
      <c r="AV4969" t="s">
        <v>149</v>
      </c>
      <c r="AW4969" t="s">
        <v>150</v>
      </c>
    </row>
    <row r="4970" spans="1:49" x14ac:dyDescent="0.25">
      <c r="A4970">
        <v>0</v>
      </c>
      <c r="B4970" t="s">
        <v>6666</v>
      </c>
      <c r="C4970">
        <v>1</v>
      </c>
      <c r="D4970" t="s">
        <v>86</v>
      </c>
      <c r="E4970" t="s">
        <v>410</v>
      </c>
      <c r="F4970" t="s">
        <v>177</v>
      </c>
      <c r="G4970">
        <v>34.85</v>
      </c>
      <c r="H4970" t="s">
        <v>138</v>
      </c>
      <c r="I4970" t="s">
        <v>63</v>
      </c>
      <c r="J4970" t="s">
        <v>319</v>
      </c>
      <c r="K4970" t="s">
        <v>6667</v>
      </c>
      <c r="L4970" t="s">
        <v>5962</v>
      </c>
      <c r="M4970" t="s">
        <v>1800</v>
      </c>
      <c r="N4970">
        <v>18.602362204724411</v>
      </c>
      <c r="P4970">
        <v>30</v>
      </c>
      <c r="R4970">
        <v>90</v>
      </c>
      <c r="T4970">
        <v>0</v>
      </c>
      <c r="U4970">
        <v>11</v>
      </c>
      <c r="V4970">
        <v>475</v>
      </c>
      <c r="AB4970" t="s">
        <v>63</v>
      </c>
      <c r="AC4970" t="s">
        <v>63</v>
      </c>
      <c r="AD4970" t="s">
        <v>63</v>
      </c>
      <c r="AE4970" t="s">
        <v>98</v>
      </c>
      <c r="AG4970">
        <v>1994</v>
      </c>
      <c r="AH4970">
        <v>10.954000000000001</v>
      </c>
      <c r="AI4970">
        <v>39.317120000000003</v>
      </c>
      <c r="AJ4970">
        <v>-98.470910000000003</v>
      </c>
      <c r="AL4970">
        <v>2</v>
      </c>
      <c r="AM4970" t="s">
        <v>63</v>
      </c>
      <c r="AN4970" t="s">
        <v>6666</v>
      </c>
      <c r="AO4970" t="s">
        <v>100</v>
      </c>
      <c r="AP4970" t="s">
        <v>116</v>
      </c>
      <c r="AQ4970" t="s">
        <v>148</v>
      </c>
      <c r="AR4970" t="s">
        <v>148</v>
      </c>
      <c r="AS4970" t="s">
        <v>131</v>
      </c>
      <c r="AT4970" s="5"/>
      <c r="AV4970" t="s">
        <v>149</v>
      </c>
      <c r="AW4970" t="s">
        <v>150</v>
      </c>
    </row>
    <row r="4971" spans="1:49" x14ac:dyDescent="0.25">
      <c r="A4971">
        <v>0</v>
      </c>
      <c r="B4971" t="s">
        <v>7332</v>
      </c>
      <c r="C4971">
        <v>1</v>
      </c>
      <c r="D4971" t="s">
        <v>86</v>
      </c>
      <c r="E4971" t="s">
        <v>410</v>
      </c>
      <c r="F4971" t="s">
        <v>177</v>
      </c>
      <c r="G4971">
        <v>31.1</v>
      </c>
      <c r="H4971" t="s">
        <v>138</v>
      </c>
      <c r="I4971" t="s">
        <v>63</v>
      </c>
      <c r="J4971" t="s">
        <v>319</v>
      </c>
      <c r="K4971" t="s">
        <v>7333</v>
      </c>
      <c r="L4971" t="s">
        <v>1799</v>
      </c>
      <c r="M4971" t="s">
        <v>7334</v>
      </c>
      <c r="N4971">
        <v>16.601049868766403</v>
      </c>
      <c r="P4971">
        <v>22.299868766404199</v>
      </c>
      <c r="R4971">
        <v>95</v>
      </c>
      <c r="T4971">
        <v>0</v>
      </c>
      <c r="U4971">
        <v>11</v>
      </c>
      <c r="V4971">
        <v>475</v>
      </c>
      <c r="AB4971" t="s">
        <v>63</v>
      </c>
      <c r="AC4971" t="s">
        <v>63</v>
      </c>
      <c r="AD4971" t="s">
        <v>63</v>
      </c>
      <c r="AE4971" t="s">
        <v>129</v>
      </c>
      <c r="AG4971">
        <v>1998</v>
      </c>
      <c r="AH4971">
        <v>7.2040000000000006</v>
      </c>
      <c r="AI4971">
        <v>39.264119999999998</v>
      </c>
      <c r="AJ4971">
        <v>-98.471459999999993</v>
      </c>
      <c r="AL4971">
        <v>2</v>
      </c>
      <c r="AM4971" t="s">
        <v>63</v>
      </c>
      <c r="AN4971" t="s">
        <v>7332</v>
      </c>
      <c r="AO4971" t="s">
        <v>100</v>
      </c>
      <c r="AP4971" t="s">
        <v>116</v>
      </c>
      <c r="AQ4971" t="s">
        <v>148</v>
      </c>
      <c r="AR4971" t="s">
        <v>148</v>
      </c>
      <c r="AS4971" t="s">
        <v>131</v>
      </c>
      <c r="AT4971" s="5"/>
      <c r="AV4971" t="s">
        <v>149</v>
      </c>
      <c r="AW4971" t="s">
        <v>2972</v>
      </c>
    </row>
    <row r="4972" spans="1:49" x14ac:dyDescent="0.25">
      <c r="A4972">
        <v>0</v>
      </c>
      <c r="B4972" t="s">
        <v>20516</v>
      </c>
      <c r="C4972">
        <v>1</v>
      </c>
      <c r="D4972" t="s">
        <v>86</v>
      </c>
      <c r="E4972" t="s">
        <v>410</v>
      </c>
      <c r="F4972" t="s">
        <v>177</v>
      </c>
      <c r="G4972">
        <v>33.410000000000004</v>
      </c>
      <c r="H4972" t="s">
        <v>138</v>
      </c>
      <c r="I4972" t="s">
        <v>63</v>
      </c>
      <c r="J4972" t="s">
        <v>319</v>
      </c>
      <c r="K4972" t="s">
        <v>20517</v>
      </c>
      <c r="L4972" t="s">
        <v>5962</v>
      </c>
      <c r="M4972" t="s">
        <v>1800</v>
      </c>
      <c r="N4972">
        <v>18.700787401574804</v>
      </c>
      <c r="P4972">
        <v>34</v>
      </c>
      <c r="R4972">
        <v>100</v>
      </c>
      <c r="T4972">
        <v>0</v>
      </c>
      <c r="U4972">
        <v>11</v>
      </c>
      <c r="V4972">
        <v>475</v>
      </c>
      <c r="AB4972" t="s">
        <v>63</v>
      </c>
      <c r="AC4972" t="s">
        <v>63</v>
      </c>
      <c r="AD4972" t="s">
        <v>63</v>
      </c>
      <c r="AE4972" t="s">
        <v>129</v>
      </c>
      <c r="AG4972">
        <v>2001</v>
      </c>
      <c r="AH4972">
        <v>9.5140000000000011</v>
      </c>
      <c r="AI4972">
        <v>39.298859999999998</v>
      </c>
      <c r="AJ4972">
        <v>-98.471069999999997</v>
      </c>
      <c r="AL4972">
        <v>2</v>
      </c>
      <c r="AM4972" t="s">
        <v>63</v>
      </c>
      <c r="AN4972" t="s">
        <v>20516</v>
      </c>
      <c r="AO4972" t="s">
        <v>100</v>
      </c>
      <c r="AP4972" t="s">
        <v>170</v>
      </c>
      <c r="AQ4972" t="s">
        <v>148</v>
      </c>
      <c r="AR4972" t="s">
        <v>148</v>
      </c>
      <c r="AS4972" t="s">
        <v>131</v>
      </c>
      <c r="AT4972" s="5"/>
      <c r="AV4972" t="s">
        <v>149</v>
      </c>
      <c r="AW4972" t="s">
        <v>4733</v>
      </c>
    </row>
    <row r="4973" spans="1:49" x14ac:dyDescent="0.25">
      <c r="A4973">
        <v>0</v>
      </c>
      <c r="B4973" t="s">
        <v>25367</v>
      </c>
      <c r="C4973">
        <v>1</v>
      </c>
      <c r="D4973" t="s">
        <v>86</v>
      </c>
      <c r="E4973" t="s">
        <v>410</v>
      </c>
      <c r="F4973" t="s">
        <v>177</v>
      </c>
      <c r="G4973">
        <v>33.85</v>
      </c>
      <c r="H4973" t="s">
        <v>489</v>
      </c>
      <c r="I4973" t="s">
        <v>63</v>
      </c>
      <c r="J4973" t="s">
        <v>319</v>
      </c>
      <c r="K4973" t="s">
        <v>25368</v>
      </c>
      <c r="L4973" t="s">
        <v>5962</v>
      </c>
      <c r="M4973" t="s">
        <v>1800</v>
      </c>
      <c r="N4973">
        <v>14.698162729658792</v>
      </c>
      <c r="P4973">
        <v>24.299868766404199</v>
      </c>
      <c r="R4973">
        <v>100</v>
      </c>
      <c r="T4973">
        <v>0</v>
      </c>
      <c r="U4973">
        <v>11</v>
      </c>
      <c r="V4973">
        <v>475</v>
      </c>
      <c r="AB4973" t="s">
        <v>63</v>
      </c>
      <c r="AC4973" t="s">
        <v>63</v>
      </c>
      <c r="AD4973" t="s">
        <v>63</v>
      </c>
      <c r="AE4973" t="s">
        <v>129</v>
      </c>
      <c r="AG4973">
        <v>2001</v>
      </c>
      <c r="AH4973">
        <v>9.9540000000000006</v>
      </c>
      <c r="AI4973">
        <v>39.302950000000003</v>
      </c>
      <c r="AJ4973">
        <v>-98.471029999999999</v>
      </c>
      <c r="AL4973">
        <v>2</v>
      </c>
      <c r="AM4973" t="s">
        <v>63</v>
      </c>
      <c r="AN4973" t="s">
        <v>25367</v>
      </c>
      <c r="AO4973" t="s">
        <v>100</v>
      </c>
      <c r="AP4973" t="s">
        <v>170</v>
      </c>
      <c r="AQ4973" t="s">
        <v>148</v>
      </c>
      <c r="AR4973" t="s">
        <v>148</v>
      </c>
      <c r="AS4973" t="s">
        <v>131</v>
      </c>
      <c r="AT4973" s="5"/>
      <c r="AV4973" t="s">
        <v>149</v>
      </c>
      <c r="AW4973" t="s">
        <v>1333</v>
      </c>
    </row>
    <row r="4974" spans="1:49" x14ac:dyDescent="0.25">
      <c r="A4974">
        <v>0</v>
      </c>
      <c r="B4974" t="s">
        <v>8179</v>
      </c>
      <c r="C4974">
        <v>1</v>
      </c>
      <c r="D4974" t="s">
        <v>86</v>
      </c>
      <c r="E4974" t="s">
        <v>121</v>
      </c>
      <c r="F4974" t="s">
        <v>177</v>
      </c>
      <c r="G4974">
        <v>196.5</v>
      </c>
      <c r="H4974" t="s">
        <v>138</v>
      </c>
      <c r="I4974" t="s">
        <v>63</v>
      </c>
      <c r="J4974" t="s">
        <v>582</v>
      </c>
      <c r="K4974" t="s">
        <v>8180</v>
      </c>
      <c r="L4974" t="s">
        <v>5816</v>
      </c>
      <c r="M4974" t="s">
        <v>2937</v>
      </c>
      <c r="N4974">
        <v>17.58530183727034</v>
      </c>
      <c r="O4974">
        <v>0</v>
      </c>
      <c r="P4974">
        <v>39.370078740157481</v>
      </c>
      <c r="Q4974">
        <v>-1</v>
      </c>
      <c r="R4974">
        <v>100</v>
      </c>
      <c r="T4974">
        <v>1</v>
      </c>
      <c r="V4974">
        <v>21</v>
      </c>
      <c r="AB4974" t="s">
        <v>2057</v>
      </c>
      <c r="AC4974" t="s">
        <v>2057</v>
      </c>
      <c r="AD4974" t="s">
        <v>2057</v>
      </c>
      <c r="AE4974" t="s">
        <v>129</v>
      </c>
      <c r="AG4974">
        <v>2004</v>
      </c>
      <c r="AH4974">
        <v>2.363</v>
      </c>
      <c r="AI4974">
        <v>39.247779999999999</v>
      </c>
      <c r="AJ4974">
        <v>-98.133650000000003</v>
      </c>
      <c r="AL4974">
        <v>2</v>
      </c>
      <c r="AM4974" t="s">
        <v>63</v>
      </c>
      <c r="AN4974" t="s">
        <v>8179</v>
      </c>
      <c r="AO4974" t="s">
        <v>103</v>
      </c>
      <c r="AP4974" t="s">
        <v>170</v>
      </c>
      <c r="AQ4974" t="s">
        <v>148</v>
      </c>
      <c r="AR4974" t="s">
        <v>148</v>
      </c>
      <c r="AS4974" t="s">
        <v>131</v>
      </c>
      <c r="AT4974" s="5">
        <v>367</v>
      </c>
      <c r="AU4974" t="s">
        <v>2057</v>
      </c>
      <c r="AV4974" t="s">
        <v>487</v>
      </c>
      <c r="AW4974" t="s">
        <v>615</v>
      </c>
    </row>
    <row r="4975" spans="1:49" x14ac:dyDescent="0.25">
      <c r="A4975">
        <v>0</v>
      </c>
      <c r="B4975" t="s">
        <v>20440</v>
      </c>
      <c r="C4975">
        <v>1</v>
      </c>
      <c r="D4975" t="s">
        <v>86</v>
      </c>
      <c r="E4975" t="s">
        <v>319</v>
      </c>
      <c r="F4975" t="s">
        <v>108</v>
      </c>
      <c r="G4975">
        <v>223.46</v>
      </c>
      <c r="H4975" t="s">
        <v>138</v>
      </c>
      <c r="I4975" t="s">
        <v>63</v>
      </c>
      <c r="J4975" t="s">
        <v>582</v>
      </c>
      <c r="K4975" t="s">
        <v>20441</v>
      </c>
      <c r="L4975" t="s">
        <v>20442</v>
      </c>
      <c r="M4975" t="s">
        <v>20443</v>
      </c>
      <c r="N4975">
        <v>18.58299954982569</v>
      </c>
      <c r="O4975">
        <v>0</v>
      </c>
      <c r="P4975">
        <v>24</v>
      </c>
      <c r="Q4975">
        <v>-1</v>
      </c>
      <c r="R4975">
        <v>100</v>
      </c>
      <c r="T4975">
        <v>0</v>
      </c>
      <c r="V4975">
        <v>21</v>
      </c>
      <c r="AB4975" t="s">
        <v>2057</v>
      </c>
      <c r="AC4975" t="s">
        <v>2057</v>
      </c>
      <c r="AD4975" t="s">
        <v>2057</v>
      </c>
      <c r="AE4975" t="s">
        <v>129</v>
      </c>
      <c r="AG4975">
        <v>2008</v>
      </c>
      <c r="AH4975">
        <v>24.080000000000002</v>
      </c>
      <c r="AI4975">
        <v>39.447699999999998</v>
      </c>
      <c r="AJ4975">
        <v>-98.081500000000005</v>
      </c>
      <c r="AL4975">
        <v>2</v>
      </c>
      <c r="AM4975" t="s">
        <v>63</v>
      </c>
      <c r="AN4975" t="s">
        <v>20440</v>
      </c>
      <c r="AO4975" t="s">
        <v>103</v>
      </c>
      <c r="AP4975" t="s">
        <v>2058</v>
      </c>
      <c r="AQ4975" t="s">
        <v>148</v>
      </c>
      <c r="AR4975" t="s">
        <v>148</v>
      </c>
      <c r="AS4975" t="s">
        <v>131</v>
      </c>
      <c r="AT4975" s="5">
        <v>367</v>
      </c>
      <c r="AU4975" t="s">
        <v>76</v>
      </c>
      <c r="AV4975" t="s">
        <v>149</v>
      </c>
      <c r="AW4975" t="s">
        <v>1132</v>
      </c>
    </row>
    <row r="4976" spans="1:49" x14ac:dyDescent="0.25">
      <c r="A4976">
        <v>0</v>
      </c>
      <c r="B4976" t="s">
        <v>6995</v>
      </c>
      <c r="C4976">
        <v>1</v>
      </c>
      <c r="D4976" t="s">
        <v>86</v>
      </c>
      <c r="E4976" t="s">
        <v>121</v>
      </c>
      <c r="F4976" t="s">
        <v>177</v>
      </c>
      <c r="G4976">
        <v>213.87</v>
      </c>
      <c r="H4976" t="s">
        <v>489</v>
      </c>
      <c r="I4976" t="s">
        <v>63</v>
      </c>
      <c r="J4976" t="s">
        <v>582</v>
      </c>
      <c r="K4976" t="s">
        <v>6996</v>
      </c>
      <c r="L4976" t="s">
        <v>3206</v>
      </c>
      <c r="M4976" t="s">
        <v>2937</v>
      </c>
      <c r="N4976">
        <v>16.683000592109089</v>
      </c>
      <c r="O4976">
        <v>30</v>
      </c>
      <c r="P4976">
        <v>34.580052493438323</v>
      </c>
      <c r="Q4976">
        <v>-1</v>
      </c>
      <c r="R4976">
        <v>97</v>
      </c>
      <c r="T4976">
        <v>1</v>
      </c>
      <c r="U4976">
        <v>12</v>
      </c>
      <c r="V4976">
        <v>1670</v>
      </c>
      <c r="AB4976" t="s">
        <v>63</v>
      </c>
      <c r="AC4976" t="s">
        <v>63</v>
      </c>
      <c r="AD4976" t="s">
        <v>63</v>
      </c>
      <c r="AE4976" t="s">
        <v>129</v>
      </c>
      <c r="AG4976">
        <v>2004</v>
      </c>
      <c r="AI4976">
        <v>39.485764000000003</v>
      </c>
      <c r="AJ4976">
        <v>-98.116757000000007</v>
      </c>
      <c r="AK4976" t="s">
        <v>262</v>
      </c>
      <c r="AL4976">
        <v>2</v>
      </c>
      <c r="AM4976" t="s">
        <v>63</v>
      </c>
      <c r="AN4976" t="s">
        <v>6995</v>
      </c>
      <c r="AO4976" t="s">
        <v>103</v>
      </c>
      <c r="AP4976" t="s">
        <v>170</v>
      </c>
      <c r="AQ4976" t="s">
        <v>148</v>
      </c>
      <c r="AR4976" t="s">
        <v>148</v>
      </c>
      <c r="AS4976" t="s">
        <v>131</v>
      </c>
      <c r="AT4976" s="5">
        <v>367</v>
      </c>
      <c r="AU4976" t="s">
        <v>2057</v>
      </c>
      <c r="AV4976" t="s">
        <v>149</v>
      </c>
      <c r="AW4976" t="s">
        <v>150</v>
      </c>
    </row>
    <row r="4977" spans="1:49" x14ac:dyDescent="0.25">
      <c r="A4977">
        <v>0</v>
      </c>
      <c r="B4977" t="s">
        <v>20121</v>
      </c>
      <c r="C4977">
        <v>1</v>
      </c>
      <c r="D4977" t="s">
        <v>86</v>
      </c>
      <c r="E4977" t="s">
        <v>410</v>
      </c>
      <c r="F4977" t="s">
        <v>177</v>
      </c>
      <c r="G4977">
        <v>28.1</v>
      </c>
      <c r="H4977" t="s">
        <v>138</v>
      </c>
      <c r="I4977" t="s">
        <v>63</v>
      </c>
      <c r="J4977" t="s">
        <v>319</v>
      </c>
      <c r="K4977" t="s">
        <v>20122</v>
      </c>
      <c r="L4977" t="s">
        <v>9764</v>
      </c>
      <c r="M4977" t="s">
        <v>20123</v>
      </c>
      <c r="N4977">
        <v>19.147999967191602</v>
      </c>
      <c r="O4977">
        <v>30</v>
      </c>
      <c r="P4977">
        <v>56.500002952755906</v>
      </c>
      <c r="Q4977">
        <v>-1</v>
      </c>
      <c r="T4977">
        <v>0</v>
      </c>
      <c r="U4977">
        <v>13</v>
      </c>
      <c r="V4977">
        <v>310</v>
      </c>
      <c r="AB4977" t="s">
        <v>63</v>
      </c>
      <c r="AC4977" t="s">
        <v>63</v>
      </c>
      <c r="AD4977" t="s">
        <v>63</v>
      </c>
      <c r="AE4977" t="s">
        <v>129</v>
      </c>
      <c r="AG4977">
        <v>2013</v>
      </c>
      <c r="AH4977">
        <v>4.1900000000000004</v>
      </c>
      <c r="AI4977">
        <v>39.234186999999999</v>
      </c>
      <c r="AJ4977">
        <v>-98.457908000000003</v>
      </c>
      <c r="AK4977" t="s">
        <v>262</v>
      </c>
      <c r="AL4977">
        <v>2</v>
      </c>
      <c r="AM4977" t="s">
        <v>63</v>
      </c>
      <c r="AN4977" t="s">
        <v>20121</v>
      </c>
      <c r="AO4977" t="s">
        <v>100</v>
      </c>
      <c r="AP4977" t="s">
        <v>2058</v>
      </c>
      <c r="AQ4977" t="s">
        <v>148</v>
      </c>
      <c r="AR4977" t="s">
        <v>148</v>
      </c>
      <c r="AS4977" t="s">
        <v>131</v>
      </c>
      <c r="AT4977" s="5">
        <v>367</v>
      </c>
      <c r="AU4977" t="s">
        <v>76</v>
      </c>
      <c r="AV4977" t="s">
        <v>200</v>
      </c>
      <c r="AW4977" t="s">
        <v>135</v>
      </c>
    </row>
    <row r="4978" spans="1:49" x14ac:dyDescent="0.25">
      <c r="A4978">
        <v>4055</v>
      </c>
      <c r="B4978" t="s">
        <v>9087</v>
      </c>
      <c r="C4978">
        <v>1</v>
      </c>
      <c r="D4978" t="s">
        <v>86</v>
      </c>
      <c r="E4978" t="s">
        <v>1489</v>
      </c>
      <c r="F4978" t="s">
        <v>108</v>
      </c>
      <c r="G4978">
        <v>2.69</v>
      </c>
      <c r="H4978" t="s">
        <v>109</v>
      </c>
      <c r="I4978" t="s">
        <v>63</v>
      </c>
      <c r="J4978" t="s">
        <v>662</v>
      </c>
      <c r="K4978" t="s">
        <v>9088</v>
      </c>
      <c r="L4978" t="s">
        <v>9089</v>
      </c>
      <c r="M4978" t="s">
        <v>9090</v>
      </c>
      <c r="N4978">
        <v>179.49475065616798</v>
      </c>
      <c r="P4978">
        <v>28</v>
      </c>
      <c r="Q4978">
        <v>78.2</v>
      </c>
      <c r="R4978">
        <v>85</v>
      </c>
      <c r="S4978">
        <v>91.100000000000009</v>
      </c>
      <c r="T4978">
        <v>4</v>
      </c>
      <c r="U4978">
        <v>15</v>
      </c>
      <c r="V4978">
        <v>4650</v>
      </c>
      <c r="AB4978" t="s">
        <v>75</v>
      </c>
      <c r="AC4978" t="s">
        <v>98</v>
      </c>
      <c r="AD4978" t="s">
        <v>98</v>
      </c>
      <c r="AE4978" t="s">
        <v>63</v>
      </c>
      <c r="AG4978">
        <v>1959</v>
      </c>
      <c r="AH4978">
        <v>2.69</v>
      </c>
      <c r="AI4978">
        <v>37.037379999999999</v>
      </c>
      <c r="AJ4978">
        <v>-95.928479999999993</v>
      </c>
      <c r="AL4978">
        <v>3</v>
      </c>
      <c r="AM4978" t="s">
        <v>63</v>
      </c>
      <c r="AN4978" t="s">
        <v>9091</v>
      </c>
      <c r="AO4978" t="s">
        <v>79</v>
      </c>
      <c r="AP4978" t="s">
        <v>116</v>
      </c>
      <c r="AQ4978" t="s">
        <v>207</v>
      </c>
      <c r="AR4978" t="s">
        <v>545</v>
      </c>
      <c r="AS4978" t="s">
        <v>83</v>
      </c>
      <c r="AT4978" s="5">
        <v>40319</v>
      </c>
      <c r="AU4978" t="s">
        <v>103</v>
      </c>
      <c r="AV4978" t="s">
        <v>104</v>
      </c>
      <c r="AW4978" t="s">
        <v>105</v>
      </c>
    </row>
    <row r="4979" spans="1:49" x14ac:dyDescent="0.25">
      <c r="A4979">
        <v>518</v>
      </c>
      <c r="B4979" t="s">
        <v>21092</v>
      </c>
      <c r="C4979">
        <v>1</v>
      </c>
      <c r="D4979" t="s">
        <v>86</v>
      </c>
      <c r="E4979" t="s">
        <v>1489</v>
      </c>
      <c r="F4979" t="s">
        <v>108</v>
      </c>
      <c r="G4979">
        <v>6.1400000000000006</v>
      </c>
      <c r="H4979" t="s">
        <v>489</v>
      </c>
      <c r="I4979" t="s">
        <v>63</v>
      </c>
      <c r="J4979" t="s">
        <v>662</v>
      </c>
      <c r="K4979" t="s">
        <v>21093</v>
      </c>
      <c r="L4979" t="s">
        <v>10991</v>
      </c>
      <c r="M4979" t="s">
        <v>3763</v>
      </c>
      <c r="N4979">
        <v>27.985564304461942</v>
      </c>
      <c r="P4979">
        <v>44</v>
      </c>
      <c r="Q4979">
        <v>99</v>
      </c>
      <c r="R4979">
        <v>85</v>
      </c>
      <c r="S4979">
        <v>98.8</v>
      </c>
      <c r="T4979">
        <v>0</v>
      </c>
      <c r="U4979">
        <v>15</v>
      </c>
      <c r="V4979">
        <v>3170</v>
      </c>
      <c r="AB4979" t="s">
        <v>63</v>
      </c>
      <c r="AC4979" t="s">
        <v>63</v>
      </c>
      <c r="AD4979" t="s">
        <v>63</v>
      </c>
      <c r="AE4979" t="s">
        <v>98</v>
      </c>
      <c r="AG4979">
        <v>1959</v>
      </c>
      <c r="AH4979">
        <v>6.1400000000000006</v>
      </c>
      <c r="AI4979">
        <v>37.087350000000001</v>
      </c>
      <c r="AJ4979">
        <v>-95.928460000000001</v>
      </c>
      <c r="AL4979">
        <v>1</v>
      </c>
      <c r="AM4979" t="s">
        <v>63</v>
      </c>
      <c r="AN4979" t="s">
        <v>21094</v>
      </c>
      <c r="AO4979" t="s">
        <v>79</v>
      </c>
      <c r="AP4979" t="s">
        <v>116</v>
      </c>
      <c r="AQ4979" t="s">
        <v>653</v>
      </c>
      <c r="AR4979" t="s">
        <v>654</v>
      </c>
      <c r="AS4979" t="s">
        <v>83</v>
      </c>
      <c r="AT4979" s="5">
        <v>37987</v>
      </c>
      <c r="AU4979" t="s">
        <v>129</v>
      </c>
      <c r="AV4979" t="s">
        <v>149</v>
      </c>
      <c r="AW4979" t="s">
        <v>150</v>
      </c>
    </row>
    <row r="4980" spans="1:49" x14ac:dyDescent="0.25">
      <c r="A4980">
        <v>406</v>
      </c>
      <c r="B4980" t="s">
        <v>22806</v>
      </c>
      <c r="C4980">
        <v>1</v>
      </c>
      <c r="D4980" t="s">
        <v>86</v>
      </c>
      <c r="E4980" t="s">
        <v>1489</v>
      </c>
      <c r="F4980" t="s">
        <v>108</v>
      </c>
      <c r="G4980">
        <v>6.62</v>
      </c>
      <c r="H4980" t="s">
        <v>489</v>
      </c>
      <c r="I4980" t="s">
        <v>63</v>
      </c>
      <c r="J4980" t="s">
        <v>662</v>
      </c>
      <c r="K4980" t="s">
        <v>22807</v>
      </c>
      <c r="L4980" t="s">
        <v>22808</v>
      </c>
      <c r="M4980" t="s">
        <v>3763</v>
      </c>
      <c r="N4980">
        <v>27.985564304461942</v>
      </c>
      <c r="P4980">
        <v>44</v>
      </c>
      <c r="Q4980">
        <v>99</v>
      </c>
      <c r="R4980">
        <v>87</v>
      </c>
      <c r="S4980">
        <v>98.8</v>
      </c>
      <c r="T4980">
        <v>0</v>
      </c>
      <c r="U4980">
        <v>15</v>
      </c>
      <c r="V4980">
        <v>3170</v>
      </c>
      <c r="AB4980" t="s">
        <v>63</v>
      </c>
      <c r="AC4980" t="s">
        <v>63</v>
      </c>
      <c r="AD4980" t="s">
        <v>63</v>
      </c>
      <c r="AE4980" t="s">
        <v>98</v>
      </c>
      <c r="AG4980">
        <v>1959</v>
      </c>
      <c r="AH4980">
        <v>6.62</v>
      </c>
      <c r="AI4980">
        <v>37.094250000000002</v>
      </c>
      <c r="AJ4980">
        <v>-95.928600000000003</v>
      </c>
      <c r="AL4980">
        <v>1</v>
      </c>
      <c r="AM4980" t="s">
        <v>63</v>
      </c>
      <c r="AN4980" t="s">
        <v>22809</v>
      </c>
      <c r="AO4980" t="s">
        <v>79</v>
      </c>
      <c r="AP4980" t="s">
        <v>116</v>
      </c>
      <c r="AQ4980" t="s">
        <v>653</v>
      </c>
      <c r="AR4980" t="s">
        <v>654</v>
      </c>
      <c r="AS4980" t="s">
        <v>83</v>
      </c>
      <c r="AT4980" s="5">
        <v>37987</v>
      </c>
      <c r="AU4980" t="s">
        <v>129</v>
      </c>
      <c r="AV4980" t="s">
        <v>149</v>
      </c>
      <c r="AW4980" t="s">
        <v>150</v>
      </c>
    </row>
    <row r="4981" spans="1:49" x14ac:dyDescent="0.25">
      <c r="A4981">
        <v>2208</v>
      </c>
      <c r="B4981" t="s">
        <v>27886</v>
      </c>
      <c r="C4981">
        <v>1</v>
      </c>
      <c r="D4981" t="s">
        <v>86</v>
      </c>
      <c r="E4981" t="s">
        <v>1489</v>
      </c>
      <c r="F4981" t="s">
        <v>108</v>
      </c>
      <c r="G4981">
        <v>14.02</v>
      </c>
      <c r="H4981" t="s">
        <v>109</v>
      </c>
      <c r="I4981" t="s">
        <v>63</v>
      </c>
      <c r="J4981" t="s">
        <v>662</v>
      </c>
      <c r="K4981" t="s">
        <v>27887</v>
      </c>
      <c r="L4981" t="s">
        <v>4642</v>
      </c>
      <c r="M4981" t="s">
        <v>3763</v>
      </c>
      <c r="N4981">
        <v>155.51181102362204</v>
      </c>
      <c r="P4981">
        <v>30</v>
      </c>
      <c r="Q4981">
        <v>80.2</v>
      </c>
      <c r="R4981">
        <v>90</v>
      </c>
      <c r="S4981">
        <v>99.8</v>
      </c>
      <c r="T4981">
        <v>6</v>
      </c>
      <c r="U4981">
        <v>15</v>
      </c>
      <c r="V4981">
        <v>3100</v>
      </c>
      <c r="AB4981" t="s">
        <v>98</v>
      </c>
      <c r="AC4981" t="s">
        <v>98</v>
      </c>
      <c r="AD4981" t="s">
        <v>98</v>
      </c>
      <c r="AE4981" t="s">
        <v>63</v>
      </c>
      <c r="AG4981">
        <v>1958</v>
      </c>
      <c r="AH4981">
        <v>14.01</v>
      </c>
      <c r="AI4981">
        <v>37.14752</v>
      </c>
      <c r="AJ4981">
        <v>-95.818280000000001</v>
      </c>
      <c r="AL4981">
        <v>3</v>
      </c>
      <c r="AM4981" t="s">
        <v>63</v>
      </c>
      <c r="AN4981" t="s">
        <v>27888</v>
      </c>
      <c r="AO4981" t="s">
        <v>79</v>
      </c>
      <c r="AP4981" t="s">
        <v>116</v>
      </c>
      <c r="AQ4981" t="s">
        <v>653</v>
      </c>
      <c r="AR4981" t="s">
        <v>677</v>
      </c>
      <c r="AS4981" t="s">
        <v>83</v>
      </c>
      <c r="AT4981" s="5">
        <v>35827</v>
      </c>
      <c r="AU4981" t="s">
        <v>76</v>
      </c>
      <c r="AV4981" t="s">
        <v>173</v>
      </c>
      <c r="AW4981" t="s">
        <v>174</v>
      </c>
    </row>
    <row r="4982" spans="1:49" x14ac:dyDescent="0.25">
      <c r="A4982">
        <v>2344</v>
      </c>
      <c r="B4982" t="s">
        <v>3761</v>
      </c>
      <c r="C4982">
        <v>1</v>
      </c>
      <c r="D4982" t="s">
        <v>86</v>
      </c>
      <c r="E4982" t="s">
        <v>1489</v>
      </c>
      <c r="F4982" t="s">
        <v>108</v>
      </c>
      <c r="G4982">
        <v>19.920000000000002</v>
      </c>
      <c r="H4982" t="s">
        <v>138</v>
      </c>
      <c r="I4982" t="s">
        <v>63</v>
      </c>
      <c r="J4982" t="s">
        <v>662</v>
      </c>
      <c r="K4982" t="s">
        <v>3762</v>
      </c>
      <c r="L4982" t="s">
        <v>3413</v>
      </c>
      <c r="M4982" t="s">
        <v>3763</v>
      </c>
      <c r="N4982">
        <v>24.803149606299211</v>
      </c>
      <c r="P4982">
        <v>44</v>
      </c>
      <c r="Q4982">
        <v>72.2</v>
      </c>
      <c r="R4982">
        <v>85</v>
      </c>
      <c r="S4982">
        <v>87.8</v>
      </c>
      <c r="T4982">
        <v>2</v>
      </c>
      <c r="U4982">
        <v>13</v>
      </c>
      <c r="V4982">
        <v>3850</v>
      </c>
      <c r="AB4982" t="s">
        <v>63</v>
      </c>
      <c r="AC4982" t="s">
        <v>63</v>
      </c>
      <c r="AD4982" t="s">
        <v>63</v>
      </c>
      <c r="AE4982" t="s">
        <v>75</v>
      </c>
      <c r="AG4982">
        <v>1966</v>
      </c>
      <c r="AH4982">
        <v>1.2070000000000001</v>
      </c>
      <c r="AI4982">
        <v>37.214230000000001</v>
      </c>
      <c r="AJ4982">
        <v>-95.765079999999998</v>
      </c>
      <c r="AL4982">
        <v>3</v>
      </c>
      <c r="AM4982" t="s">
        <v>63</v>
      </c>
      <c r="AN4982" t="s">
        <v>3764</v>
      </c>
      <c r="AO4982" t="s">
        <v>79</v>
      </c>
      <c r="AP4982" t="s">
        <v>116</v>
      </c>
      <c r="AQ4982" t="s">
        <v>575</v>
      </c>
      <c r="AR4982" t="s">
        <v>826</v>
      </c>
      <c r="AS4982" t="s">
        <v>83</v>
      </c>
      <c r="AT4982" s="5">
        <v>36192</v>
      </c>
      <c r="AU4982" t="s">
        <v>129</v>
      </c>
      <c r="AV4982" t="s">
        <v>149</v>
      </c>
      <c r="AW4982" t="s">
        <v>150</v>
      </c>
    </row>
    <row r="4983" spans="1:49" x14ac:dyDescent="0.25">
      <c r="A4983">
        <v>1279</v>
      </c>
      <c r="B4983" t="s">
        <v>13084</v>
      </c>
      <c r="C4983">
        <v>1</v>
      </c>
      <c r="D4983" t="s">
        <v>86</v>
      </c>
      <c r="E4983" t="s">
        <v>1489</v>
      </c>
      <c r="F4983" t="s">
        <v>108</v>
      </c>
      <c r="G4983">
        <v>20.11</v>
      </c>
      <c r="H4983" t="s">
        <v>138</v>
      </c>
      <c r="I4983" t="s">
        <v>63</v>
      </c>
      <c r="J4983" t="s">
        <v>662</v>
      </c>
      <c r="K4983" t="s">
        <v>13085</v>
      </c>
      <c r="L4983" t="s">
        <v>3413</v>
      </c>
      <c r="M4983" t="s">
        <v>3763</v>
      </c>
      <c r="N4983">
        <v>20.50524934383202</v>
      </c>
      <c r="P4983">
        <v>44</v>
      </c>
      <c r="Q4983">
        <v>79.2</v>
      </c>
      <c r="R4983">
        <v>90</v>
      </c>
      <c r="S4983">
        <v>98.600000000000009</v>
      </c>
      <c r="T4983">
        <v>0</v>
      </c>
      <c r="U4983">
        <v>13</v>
      </c>
      <c r="V4983">
        <v>3850</v>
      </c>
      <c r="AB4983" t="s">
        <v>63</v>
      </c>
      <c r="AC4983" t="s">
        <v>63</v>
      </c>
      <c r="AD4983" t="s">
        <v>63</v>
      </c>
      <c r="AE4983" t="s">
        <v>98</v>
      </c>
      <c r="AG4983">
        <v>1966</v>
      </c>
      <c r="AH4983">
        <v>1.407</v>
      </c>
      <c r="AI4983">
        <v>37.21725</v>
      </c>
      <c r="AJ4983">
        <v>-95.765079999999998</v>
      </c>
      <c r="AL4983">
        <v>2</v>
      </c>
      <c r="AM4983" t="s">
        <v>63</v>
      </c>
      <c r="AN4983" t="s">
        <v>13086</v>
      </c>
      <c r="AO4983" t="s">
        <v>79</v>
      </c>
      <c r="AP4983" t="s">
        <v>116</v>
      </c>
      <c r="AQ4983" t="s">
        <v>358</v>
      </c>
      <c r="AR4983" t="s">
        <v>207</v>
      </c>
      <c r="AS4983" t="s">
        <v>83</v>
      </c>
      <c r="AT4983" s="5">
        <v>36192</v>
      </c>
      <c r="AU4983" t="s">
        <v>129</v>
      </c>
      <c r="AV4983" t="s">
        <v>149</v>
      </c>
      <c r="AW4983" t="s">
        <v>150</v>
      </c>
    </row>
    <row r="4984" spans="1:49" x14ac:dyDescent="0.25">
      <c r="A4984">
        <v>2415</v>
      </c>
      <c r="B4984" t="s">
        <v>6509</v>
      </c>
      <c r="C4984">
        <v>2</v>
      </c>
      <c r="D4984" t="s">
        <v>86</v>
      </c>
      <c r="E4984" t="s">
        <v>1489</v>
      </c>
      <c r="F4984" t="s">
        <v>108</v>
      </c>
      <c r="G4984">
        <v>22.97</v>
      </c>
      <c r="H4984" t="s">
        <v>247</v>
      </c>
      <c r="I4984" t="s">
        <v>63</v>
      </c>
      <c r="J4984" t="s">
        <v>662</v>
      </c>
      <c r="K4984" t="s">
        <v>6510</v>
      </c>
      <c r="L4984" t="s">
        <v>6511</v>
      </c>
      <c r="M4984" t="s">
        <v>6512</v>
      </c>
      <c r="N4984">
        <v>735.79396325459322</v>
      </c>
      <c r="P4984">
        <v>44</v>
      </c>
      <c r="Q4984">
        <v>58.300000000000004</v>
      </c>
      <c r="R4984">
        <v>92</v>
      </c>
      <c r="S4984">
        <v>99.2</v>
      </c>
      <c r="T4984">
        <v>1</v>
      </c>
      <c r="U4984">
        <v>9</v>
      </c>
      <c r="V4984">
        <v>9000</v>
      </c>
      <c r="W4984" t="s">
        <v>70</v>
      </c>
      <c r="AB4984" t="s">
        <v>98</v>
      </c>
      <c r="AC4984" t="s">
        <v>98</v>
      </c>
      <c r="AD4984" t="s">
        <v>98</v>
      </c>
      <c r="AE4984" t="s">
        <v>63</v>
      </c>
      <c r="AG4984">
        <v>1940</v>
      </c>
      <c r="AH4984">
        <v>22.97</v>
      </c>
      <c r="AI4984">
        <v>37.223379999999999</v>
      </c>
      <c r="AJ4984">
        <v>-95.724100000000007</v>
      </c>
      <c r="AL4984">
        <v>12</v>
      </c>
      <c r="AM4984" t="s">
        <v>63</v>
      </c>
      <c r="AN4984" t="s">
        <v>6513</v>
      </c>
      <c r="AO4984" t="s">
        <v>79</v>
      </c>
      <c r="AP4984" t="s">
        <v>147</v>
      </c>
      <c r="AQ4984" t="s">
        <v>486</v>
      </c>
      <c r="AR4984" t="s">
        <v>653</v>
      </c>
      <c r="AS4984" t="s">
        <v>83</v>
      </c>
      <c r="AT4984" s="5">
        <v>35886</v>
      </c>
      <c r="AU4984" t="s">
        <v>76</v>
      </c>
      <c r="AV4984" t="s">
        <v>187</v>
      </c>
      <c r="AW4984" t="s">
        <v>188</v>
      </c>
    </row>
    <row r="4985" spans="1:49" x14ac:dyDescent="0.25">
      <c r="A4985">
        <v>2415</v>
      </c>
      <c r="B4985" t="s">
        <v>6509</v>
      </c>
      <c r="C4985">
        <v>3</v>
      </c>
      <c r="D4985" t="s">
        <v>63</v>
      </c>
      <c r="E4985" t="s">
        <v>1489</v>
      </c>
      <c r="F4985" t="s">
        <v>108</v>
      </c>
      <c r="G4985">
        <v>22.97</v>
      </c>
      <c r="I4985" t="s">
        <v>63</v>
      </c>
      <c r="J4985" t="s">
        <v>662</v>
      </c>
      <c r="K4985" t="s">
        <v>6510</v>
      </c>
      <c r="L4985" t="s">
        <v>6511</v>
      </c>
      <c r="M4985" t="s">
        <v>6512</v>
      </c>
      <c r="N4985">
        <v>735.79396325459322</v>
      </c>
      <c r="P4985">
        <v>44</v>
      </c>
      <c r="Q4985">
        <v>58.300000000000004</v>
      </c>
      <c r="R4985">
        <v>92</v>
      </c>
      <c r="S4985">
        <v>99.2</v>
      </c>
      <c r="T4985">
        <v>1</v>
      </c>
      <c r="U4985">
        <v>9</v>
      </c>
      <c r="V4985">
        <v>9000</v>
      </c>
      <c r="W4985" t="s">
        <v>70</v>
      </c>
      <c r="AB4985" t="s">
        <v>98</v>
      </c>
      <c r="AC4985" t="s">
        <v>98</v>
      </c>
      <c r="AD4985" t="s">
        <v>98</v>
      </c>
      <c r="AE4985" t="s">
        <v>63</v>
      </c>
      <c r="AG4985">
        <v>1940</v>
      </c>
      <c r="AH4985">
        <v>22.97</v>
      </c>
      <c r="AI4985">
        <v>37.223379999999999</v>
      </c>
      <c r="AJ4985">
        <v>-95.724100000000007</v>
      </c>
      <c r="AL4985">
        <v>12</v>
      </c>
      <c r="AM4985" t="s">
        <v>63</v>
      </c>
      <c r="AN4985" t="s">
        <v>6513</v>
      </c>
      <c r="AO4985" t="s">
        <v>79</v>
      </c>
      <c r="AP4985" t="s">
        <v>147</v>
      </c>
      <c r="AQ4985" t="s">
        <v>486</v>
      </c>
      <c r="AR4985" t="s">
        <v>653</v>
      </c>
      <c r="AS4985" t="s">
        <v>83</v>
      </c>
      <c r="AT4985" s="5">
        <v>35886</v>
      </c>
      <c r="AU4985" t="s">
        <v>76</v>
      </c>
      <c r="AV4985" t="s">
        <v>187</v>
      </c>
      <c r="AW4985" t="s">
        <v>188</v>
      </c>
    </row>
    <row r="4986" spans="1:49" x14ac:dyDescent="0.25">
      <c r="A4986">
        <v>2415</v>
      </c>
      <c r="B4986" t="s">
        <v>6509</v>
      </c>
      <c r="C4986">
        <v>1</v>
      </c>
      <c r="D4986" t="s">
        <v>63</v>
      </c>
      <c r="E4986" t="s">
        <v>1489</v>
      </c>
      <c r="F4986" t="s">
        <v>108</v>
      </c>
      <c r="G4986">
        <v>22.97</v>
      </c>
      <c r="I4986" t="s">
        <v>63</v>
      </c>
      <c r="J4986" t="s">
        <v>662</v>
      </c>
      <c r="K4986" t="s">
        <v>6510</v>
      </c>
      <c r="L4986" t="s">
        <v>6511</v>
      </c>
      <c r="M4986" t="s">
        <v>6512</v>
      </c>
      <c r="N4986">
        <v>735.79396325459322</v>
      </c>
      <c r="P4986">
        <v>44</v>
      </c>
      <c r="Q4986">
        <v>58.300000000000004</v>
      </c>
      <c r="R4986">
        <v>92</v>
      </c>
      <c r="S4986">
        <v>99.2</v>
      </c>
      <c r="T4986">
        <v>1</v>
      </c>
      <c r="U4986">
        <v>9</v>
      </c>
      <c r="V4986">
        <v>9000</v>
      </c>
      <c r="W4986" t="s">
        <v>70</v>
      </c>
      <c r="AB4986" t="s">
        <v>98</v>
      </c>
      <c r="AC4986" t="s">
        <v>98</v>
      </c>
      <c r="AD4986" t="s">
        <v>98</v>
      </c>
      <c r="AE4986" t="s">
        <v>63</v>
      </c>
      <c r="AG4986">
        <v>1940</v>
      </c>
      <c r="AH4986">
        <v>22.97</v>
      </c>
      <c r="AI4986">
        <v>37.223379999999999</v>
      </c>
      <c r="AJ4986">
        <v>-95.724100000000007</v>
      </c>
      <c r="AL4986">
        <v>12</v>
      </c>
      <c r="AM4986" t="s">
        <v>63</v>
      </c>
      <c r="AN4986" t="s">
        <v>6513</v>
      </c>
      <c r="AO4986" t="s">
        <v>79</v>
      </c>
      <c r="AP4986" t="s">
        <v>147</v>
      </c>
      <c r="AQ4986" t="s">
        <v>486</v>
      </c>
      <c r="AR4986" t="s">
        <v>653</v>
      </c>
      <c r="AS4986" t="s">
        <v>83</v>
      </c>
      <c r="AT4986" s="5">
        <v>35886</v>
      </c>
      <c r="AU4986" t="s">
        <v>76</v>
      </c>
      <c r="AV4986" t="s">
        <v>187</v>
      </c>
      <c r="AW4986" t="s">
        <v>188</v>
      </c>
    </row>
    <row r="4987" spans="1:49" x14ac:dyDescent="0.25">
      <c r="A4987">
        <v>0</v>
      </c>
      <c r="B4987" t="s">
        <v>18044</v>
      </c>
      <c r="C4987">
        <v>2</v>
      </c>
      <c r="D4987" t="s">
        <v>86</v>
      </c>
      <c r="E4987" t="s">
        <v>1489</v>
      </c>
      <c r="F4987" t="s">
        <v>108</v>
      </c>
      <c r="G4987">
        <v>24.3</v>
      </c>
      <c r="H4987" t="s">
        <v>3613</v>
      </c>
      <c r="I4987" t="s">
        <v>63</v>
      </c>
      <c r="J4987" t="s">
        <v>662</v>
      </c>
      <c r="K4987" t="s">
        <v>18045</v>
      </c>
      <c r="L4987" t="s">
        <v>18046</v>
      </c>
      <c r="M4987" t="s">
        <v>213</v>
      </c>
      <c r="N4987">
        <v>100.70000420718044</v>
      </c>
      <c r="T4987">
        <v>1</v>
      </c>
      <c r="AG4987">
        <v>1908</v>
      </c>
      <c r="AH4987">
        <v>24.53</v>
      </c>
      <c r="AI4987">
        <v>37.232370000000003</v>
      </c>
      <c r="AJ4987">
        <v>-95.706590000000006</v>
      </c>
      <c r="AL4987">
        <v>3</v>
      </c>
      <c r="AM4987" t="s">
        <v>63</v>
      </c>
      <c r="AN4987" t="s">
        <v>18047</v>
      </c>
      <c r="AO4987" t="s">
        <v>79</v>
      </c>
      <c r="AP4987" t="s">
        <v>3616</v>
      </c>
      <c r="AQ4987" t="s">
        <v>148</v>
      </c>
      <c r="AR4987" t="s">
        <v>148</v>
      </c>
      <c r="AS4987" t="s">
        <v>131</v>
      </c>
      <c r="AT4987" s="5"/>
      <c r="AU4987" t="s">
        <v>63</v>
      </c>
      <c r="AV4987" t="s">
        <v>2584</v>
      </c>
      <c r="AW4987" t="s">
        <v>150</v>
      </c>
    </row>
    <row r="4988" spans="1:49" x14ac:dyDescent="0.25">
      <c r="A4988">
        <v>0</v>
      </c>
      <c r="B4988" t="s">
        <v>18044</v>
      </c>
      <c r="C4988">
        <v>3</v>
      </c>
      <c r="D4988" t="s">
        <v>63</v>
      </c>
      <c r="E4988" t="s">
        <v>1489</v>
      </c>
      <c r="F4988" t="s">
        <v>108</v>
      </c>
      <c r="G4988">
        <v>24.3</v>
      </c>
      <c r="I4988" t="s">
        <v>63</v>
      </c>
      <c r="J4988" t="s">
        <v>662</v>
      </c>
      <c r="K4988" t="s">
        <v>18045</v>
      </c>
      <c r="L4988" t="s">
        <v>18046</v>
      </c>
      <c r="M4988" t="s">
        <v>213</v>
      </c>
      <c r="N4988">
        <v>100.70000420718044</v>
      </c>
      <c r="T4988">
        <v>1</v>
      </c>
      <c r="AG4988">
        <v>1908</v>
      </c>
      <c r="AH4988">
        <v>24.53</v>
      </c>
      <c r="AI4988">
        <v>37.232370000000003</v>
      </c>
      <c r="AJ4988">
        <v>-95.706590000000006</v>
      </c>
      <c r="AL4988">
        <v>3</v>
      </c>
      <c r="AM4988" t="s">
        <v>63</v>
      </c>
      <c r="AN4988" t="s">
        <v>18047</v>
      </c>
      <c r="AO4988" t="s">
        <v>79</v>
      </c>
      <c r="AP4988" t="s">
        <v>3616</v>
      </c>
      <c r="AQ4988" t="s">
        <v>148</v>
      </c>
      <c r="AR4988" t="s">
        <v>148</v>
      </c>
      <c r="AS4988" t="s">
        <v>131</v>
      </c>
      <c r="AT4988" s="5"/>
      <c r="AU4988" t="s">
        <v>63</v>
      </c>
      <c r="AV4988" t="s">
        <v>2584</v>
      </c>
      <c r="AW4988" t="s">
        <v>150</v>
      </c>
    </row>
    <row r="4989" spans="1:49" x14ac:dyDescent="0.25">
      <c r="A4989">
        <v>0</v>
      </c>
      <c r="B4989" t="s">
        <v>18044</v>
      </c>
      <c r="C4989">
        <v>1</v>
      </c>
      <c r="D4989" t="s">
        <v>63</v>
      </c>
      <c r="E4989" t="s">
        <v>1489</v>
      </c>
      <c r="F4989" t="s">
        <v>108</v>
      </c>
      <c r="G4989">
        <v>24.3</v>
      </c>
      <c r="I4989" t="s">
        <v>63</v>
      </c>
      <c r="J4989" t="s">
        <v>662</v>
      </c>
      <c r="K4989" t="s">
        <v>18045</v>
      </c>
      <c r="L4989" t="s">
        <v>18046</v>
      </c>
      <c r="M4989" t="s">
        <v>213</v>
      </c>
      <c r="N4989">
        <v>100.70000420718044</v>
      </c>
      <c r="T4989">
        <v>1</v>
      </c>
      <c r="AG4989">
        <v>1908</v>
      </c>
      <c r="AH4989">
        <v>24.53</v>
      </c>
      <c r="AI4989">
        <v>37.232370000000003</v>
      </c>
      <c r="AJ4989">
        <v>-95.706590000000006</v>
      </c>
      <c r="AL4989">
        <v>3</v>
      </c>
      <c r="AM4989" t="s">
        <v>63</v>
      </c>
      <c r="AN4989" t="s">
        <v>18047</v>
      </c>
      <c r="AO4989" t="s">
        <v>79</v>
      </c>
      <c r="AP4989" t="s">
        <v>3616</v>
      </c>
      <c r="AQ4989" t="s">
        <v>148</v>
      </c>
      <c r="AR4989" t="s">
        <v>148</v>
      </c>
      <c r="AS4989" t="s">
        <v>131</v>
      </c>
      <c r="AT4989" s="5"/>
      <c r="AU4989" t="s">
        <v>63</v>
      </c>
      <c r="AV4989" t="s">
        <v>2584</v>
      </c>
      <c r="AW4989" t="s">
        <v>150</v>
      </c>
    </row>
    <row r="4990" spans="1:49" x14ac:dyDescent="0.25">
      <c r="A4990">
        <v>1254</v>
      </c>
      <c r="B4990" t="s">
        <v>13807</v>
      </c>
      <c r="C4990">
        <v>1</v>
      </c>
      <c r="D4990" t="s">
        <v>86</v>
      </c>
      <c r="E4990" t="s">
        <v>1489</v>
      </c>
      <c r="F4990" t="s">
        <v>108</v>
      </c>
      <c r="G4990">
        <v>32.410000000000004</v>
      </c>
      <c r="H4990" t="s">
        <v>138</v>
      </c>
      <c r="I4990" t="s">
        <v>63</v>
      </c>
      <c r="J4990" t="s">
        <v>662</v>
      </c>
      <c r="K4990" t="s">
        <v>13808</v>
      </c>
      <c r="L4990" t="s">
        <v>3873</v>
      </c>
      <c r="M4990" t="s">
        <v>7073</v>
      </c>
      <c r="N4990">
        <v>21.686351706036746</v>
      </c>
      <c r="O4990">
        <v>30</v>
      </c>
      <c r="P4990">
        <v>44</v>
      </c>
      <c r="Q4990">
        <v>76.900000000000006</v>
      </c>
      <c r="R4990">
        <v>92</v>
      </c>
      <c r="S4990">
        <v>98.600000000000009</v>
      </c>
      <c r="T4990">
        <v>2</v>
      </c>
      <c r="U4990">
        <v>10</v>
      </c>
      <c r="V4990">
        <v>4320</v>
      </c>
      <c r="AB4990" t="s">
        <v>63</v>
      </c>
      <c r="AC4990" t="s">
        <v>63</v>
      </c>
      <c r="AD4990" t="s">
        <v>63</v>
      </c>
      <c r="AE4990" t="s">
        <v>98</v>
      </c>
      <c r="AG4990">
        <v>1935</v>
      </c>
      <c r="AH4990">
        <v>32.380000000000003</v>
      </c>
      <c r="AI4990">
        <v>37.345080000000003</v>
      </c>
      <c r="AJ4990">
        <v>-95.706450000000004</v>
      </c>
      <c r="AK4990" t="s">
        <v>262</v>
      </c>
      <c r="AL4990">
        <v>2</v>
      </c>
      <c r="AM4990" t="s">
        <v>63</v>
      </c>
      <c r="AN4990" t="s">
        <v>13809</v>
      </c>
      <c r="AO4990" t="s">
        <v>79</v>
      </c>
      <c r="AP4990" t="s">
        <v>147</v>
      </c>
      <c r="AQ4990" t="s">
        <v>503</v>
      </c>
      <c r="AR4990" t="s">
        <v>504</v>
      </c>
      <c r="AS4990" t="s">
        <v>83</v>
      </c>
      <c r="AT4990" s="5">
        <v>36192</v>
      </c>
      <c r="AU4990" t="s">
        <v>129</v>
      </c>
      <c r="AV4990" t="s">
        <v>149</v>
      </c>
      <c r="AW4990" t="s">
        <v>150</v>
      </c>
    </row>
    <row r="4991" spans="1:49" x14ac:dyDescent="0.25">
      <c r="A4991">
        <v>1102</v>
      </c>
      <c r="B4991" t="s">
        <v>27176</v>
      </c>
      <c r="C4991">
        <v>1</v>
      </c>
      <c r="D4991" t="s">
        <v>86</v>
      </c>
      <c r="E4991" t="s">
        <v>107</v>
      </c>
      <c r="F4991" t="s">
        <v>108</v>
      </c>
      <c r="G4991">
        <v>387.76</v>
      </c>
      <c r="H4991" t="s">
        <v>489</v>
      </c>
      <c r="I4991" t="s">
        <v>63</v>
      </c>
      <c r="J4991" t="s">
        <v>662</v>
      </c>
      <c r="K4991" t="s">
        <v>27177</v>
      </c>
      <c r="L4991" t="s">
        <v>3685</v>
      </c>
      <c r="M4991" t="s">
        <v>113</v>
      </c>
      <c r="N4991">
        <v>24.803149606299211</v>
      </c>
      <c r="P4991">
        <v>44</v>
      </c>
      <c r="Q4991">
        <v>81.8</v>
      </c>
      <c r="R4991">
        <v>85</v>
      </c>
      <c r="S4991">
        <v>96.8</v>
      </c>
      <c r="T4991">
        <v>0</v>
      </c>
      <c r="U4991">
        <v>13</v>
      </c>
      <c r="V4991">
        <v>605</v>
      </c>
      <c r="AB4991" t="s">
        <v>63</v>
      </c>
      <c r="AC4991" t="s">
        <v>63</v>
      </c>
      <c r="AD4991" t="s">
        <v>63</v>
      </c>
      <c r="AE4991" t="s">
        <v>98</v>
      </c>
      <c r="AG4991">
        <v>1959</v>
      </c>
      <c r="AH4991">
        <v>2.69</v>
      </c>
      <c r="AI4991">
        <v>37.321440000000003</v>
      </c>
      <c r="AJ4991">
        <v>-95.916399999999996</v>
      </c>
      <c r="AL4991">
        <v>2</v>
      </c>
      <c r="AM4991" t="s">
        <v>63</v>
      </c>
      <c r="AN4991" t="s">
        <v>27178</v>
      </c>
      <c r="AO4991" t="s">
        <v>79</v>
      </c>
      <c r="AP4991" t="s">
        <v>116</v>
      </c>
      <c r="AQ4991" t="s">
        <v>486</v>
      </c>
      <c r="AR4991" t="s">
        <v>653</v>
      </c>
      <c r="AS4991" t="s">
        <v>83</v>
      </c>
      <c r="AT4991" s="5">
        <v>37987</v>
      </c>
      <c r="AU4991" t="s">
        <v>129</v>
      </c>
      <c r="AV4991" t="s">
        <v>149</v>
      </c>
      <c r="AW4991" t="s">
        <v>150</v>
      </c>
    </row>
    <row r="4992" spans="1:49" x14ac:dyDescent="0.25">
      <c r="A4992">
        <v>1861</v>
      </c>
      <c r="B4992" t="s">
        <v>22770</v>
      </c>
      <c r="C4992">
        <v>1</v>
      </c>
      <c r="D4992" t="s">
        <v>86</v>
      </c>
      <c r="E4992" t="s">
        <v>107</v>
      </c>
      <c r="F4992" t="s">
        <v>108</v>
      </c>
      <c r="G4992">
        <v>389.65000000000003</v>
      </c>
      <c r="H4992" t="s">
        <v>109</v>
      </c>
      <c r="I4992" t="s">
        <v>63</v>
      </c>
      <c r="J4992" t="s">
        <v>662</v>
      </c>
      <c r="K4992" t="s">
        <v>22771</v>
      </c>
      <c r="L4992" t="s">
        <v>3519</v>
      </c>
      <c r="M4992" t="s">
        <v>113</v>
      </c>
      <c r="N4992">
        <v>218.50393700787401</v>
      </c>
      <c r="P4992">
        <v>28</v>
      </c>
      <c r="Q4992">
        <v>85.7</v>
      </c>
      <c r="R4992">
        <v>85</v>
      </c>
      <c r="S4992">
        <v>98.2</v>
      </c>
      <c r="T4992">
        <v>12</v>
      </c>
      <c r="U4992">
        <v>11</v>
      </c>
      <c r="V4992">
        <v>790</v>
      </c>
      <c r="AB4992" t="s">
        <v>98</v>
      </c>
      <c r="AC4992" t="s">
        <v>98</v>
      </c>
      <c r="AD4992" t="s">
        <v>75</v>
      </c>
      <c r="AE4992" t="s">
        <v>63</v>
      </c>
      <c r="AG4992">
        <v>1959</v>
      </c>
      <c r="AH4992">
        <v>4.58</v>
      </c>
      <c r="AI4992">
        <v>37.300060000000002</v>
      </c>
      <c r="AJ4992">
        <v>-95.901719999999997</v>
      </c>
      <c r="AL4992">
        <v>4</v>
      </c>
      <c r="AM4992" t="s">
        <v>63</v>
      </c>
      <c r="AN4992" t="s">
        <v>22772</v>
      </c>
      <c r="AO4992" t="s">
        <v>79</v>
      </c>
      <c r="AP4992" t="s">
        <v>116</v>
      </c>
      <c r="AQ4992" t="s">
        <v>264</v>
      </c>
      <c r="AR4992" t="s">
        <v>1775</v>
      </c>
      <c r="AS4992" t="s">
        <v>83</v>
      </c>
      <c r="AT4992" s="5">
        <v>35827</v>
      </c>
      <c r="AU4992" t="s">
        <v>103</v>
      </c>
      <c r="AV4992" t="s">
        <v>119</v>
      </c>
      <c r="AW4992" t="s">
        <v>85</v>
      </c>
    </row>
    <row r="4993" spans="1:49" x14ac:dyDescent="0.25">
      <c r="A4993">
        <v>2770</v>
      </c>
      <c r="B4993" t="s">
        <v>28069</v>
      </c>
      <c r="C4993">
        <v>1</v>
      </c>
      <c r="D4993" t="s">
        <v>86</v>
      </c>
      <c r="E4993" t="s">
        <v>107</v>
      </c>
      <c r="F4993" t="s">
        <v>108</v>
      </c>
      <c r="G4993">
        <v>393.94</v>
      </c>
      <c r="H4993" t="s">
        <v>489</v>
      </c>
      <c r="I4993" t="s">
        <v>63</v>
      </c>
      <c r="J4993" t="s">
        <v>662</v>
      </c>
      <c r="K4993" t="s">
        <v>28070</v>
      </c>
      <c r="L4993" t="s">
        <v>28071</v>
      </c>
      <c r="M4993" t="s">
        <v>113</v>
      </c>
      <c r="N4993">
        <v>32.808398950131235</v>
      </c>
      <c r="P4993">
        <v>42</v>
      </c>
      <c r="Q4993">
        <v>79.8</v>
      </c>
      <c r="R4993">
        <v>80</v>
      </c>
      <c r="S4993">
        <v>83.7</v>
      </c>
      <c r="T4993">
        <v>0</v>
      </c>
      <c r="U4993">
        <v>10</v>
      </c>
      <c r="V4993">
        <v>1300</v>
      </c>
      <c r="AB4993" t="s">
        <v>63</v>
      </c>
      <c r="AC4993" t="s">
        <v>63</v>
      </c>
      <c r="AD4993" t="s">
        <v>63</v>
      </c>
      <c r="AE4993" t="s">
        <v>98</v>
      </c>
      <c r="AG4993">
        <v>1957</v>
      </c>
      <c r="AH4993">
        <v>8.870000000000001</v>
      </c>
      <c r="AI4993">
        <v>37.237990000000003</v>
      </c>
      <c r="AJ4993">
        <v>-95.90204</v>
      </c>
      <c r="AL4993">
        <v>2</v>
      </c>
      <c r="AM4993" t="s">
        <v>63</v>
      </c>
      <c r="AN4993" t="s">
        <v>28072</v>
      </c>
      <c r="AO4993" t="s">
        <v>79</v>
      </c>
      <c r="AP4993" t="s">
        <v>116</v>
      </c>
      <c r="AQ4993" t="s">
        <v>486</v>
      </c>
      <c r="AR4993" t="s">
        <v>653</v>
      </c>
      <c r="AS4993" t="s">
        <v>83</v>
      </c>
      <c r="AT4993" s="5">
        <v>37987</v>
      </c>
      <c r="AU4993" t="s">
        <v>129</v>
      </c>
      <c r="AV4993" t="s">
        <v>149</v>
      </c>
      <c r="AW4993" t="s">
        <v>150</v>
      </c>
    </row>
    <row r="4994" spans="1:49" x14ac:dyDescent="0.25">
      <c r="A4994">
        <v>4926</v>
      </c>
      <c r="B4994" t="s">
        <v>15473</v>
      </c>
      <c r="C4994">
        <v>1</v>
      </c>
      <c r="D4994" t="s">
        <v>86</v>
      </c>
      <c r="E4994" t="s">
        <v>107</v>
      </c>
      <c r="F4994" t="s">
        <v>108</v>
      </c>
      <c r="G4994">
        <v>406.83</v>
      </c>
      <c r="H4994" t="s">
        <v>1246</v>
      </c>
      <c r="I4994" t="s">
        <v>63</v>
      </c>
      <c r="J4994" t="s">
        <v>662</v>
      </c>
      <c r="K4994" t="s">
        <v>15474</v>
      </c>
      <c r="L4994" t="s">
        <v>13589</v>
      </c>
      <c r="M4994" t="s">
        <v>113</v>
      </c>
      <c r="N4994">
        <v>445.20997375328079</v>
      </c>
      <c r="P4994">
        <v>28</v>
      </c>
      <c r="Q4994">
        <v>76.8</v>
      </c>
      <c r="R4994">
        <v>85</v>
      </c>
      <c r="S4994">
        <v>87.600000000000009</v>
      </c>
      <c r="T4994">
        <v>1</v>
      </c>
      <c r="U4994">
        <v>9</v>
      </c>
      <c r="V4994">
        <v>6200</v>
      </c>
      <c r="AB4994" t="s">
        <v>98</v>
      </c>
      <c r="AC4994" t="s">
        <v>98</v>
      </c>
      <c r="AD4994" t="s">
        <v>75</v>
      </c>
      <c r="AE4994" t="s">
        <v>63</v>
      </c>
      <c r="AG4994">
        <v>1960</v>
      </c>
      <c r="AH4994">
        <v>21.76</v>
      </c>
      <c r="AI4994">
        <v>37.223640000000003</v>
      </c>
      <c r="AJ4994">
        <v>-95.67783</v>
      </c>
      <c r="AL4994">
        <v>3</v>
      </c>
      <c r="AM4994" t="s">
        <v>63</v>
      </c>
      <c r="AN4994" t="s">
        <v>15475</v>
      </c>
      <c r="AO4994" t="s">
        <v>79</v>
      </c>
      <c r="AP4994" t="s">
        <v>80</v>
      </c>
      <c r="AQ4994" t="s">
        <v>653</v>
      </c>
      <c r="AR4994" t="s">
        <v>677</v>
      </c>
      <c r="AS4994" t="s">
        <v>83</v>
      </c>
      <c r="AT4994" s="5">
        <v>41575</v>
      </c>
      <c r="AU4994" t="s">
        <v>76</v>
      </c>
      <c r="AV4994" t="s">
        <v>187</v>
      </c>
      <c r="AW4994" t="s">
        <v>188</v>
      </c>
    </row>
    <row r="4995" spans="1:49" x14ac:dyDescent="0.25">
      <c r="A4995">
        <v>5313</v>
      </c>
      <c r="B4995" t="s">
        <v>11408</v>
      </c>
      <c r="C4995">
        <v>1</v>
      </c>
      <c r="D4995" t="s">
        <v>86</v>
      </c>
      <c r="E4995" t="s">
        <v>107</v>
      </c>
      <c r="F4995" t="s">
        <v>108</v>
      </c>
      <c r="G4995">
        <v>407.73</v>
      </c>
      <c r="H4995" t="s">
        <v>90</v>
      </c>
      <c r="I4995" t="s">
        <v>63</v>
      </c>
      <c r="J4995" t="s">
        <v>662</v>
      </c>
      <c r="K4995" t="s">
        <v>11409</v>
      </c>
      <c r="L4995" t="s">
        <v>11410</v>
      </c>
      <c r="M4995" t="s">
        <v>11411</v>
      </c>
      <c r="N4995">
        <v>122.50656167979004</v>
      </c>
      <c r="P4995">
        <v>28</v>
      </c>
      <c r="Q4995">
        <v>74.900000000000006</v>
      </c>
      <c r="R4995">
        <v>85</v>
      </c>
      <c r="S4995">
        <v>85.8</v>
      </c>
      <c r="T4995">
        <v>5</v>
      </c>
      <c r="U4995">
        <v>10</v>
      </c>
      <c r="V4995">
        <v>5080</v>
      </c>
      <c r="W4995" t="s">
        <v>70</v>
      </c>
      <c r="AB4995" t="s">
        <v>75</v>
      </c>
      <c r="AC4995" t="s">
        <v>98</v>
      </c>
      <c r="AD4995" t="s">
        <v>76</v>
      </c>
      <c r="AE4995" t="s">
        <v>63</v>
      </c>
      <c r="AG4995">
        <v>1960</v>
      </c>
      <c r="AH4995">
        <v>22.62</v>
      </c>
      <c r="AI4995">
        <v>37.224879999999999</v>
      </c>
      <c r="AJ4995">
        <v>-95.662859999999995</v>
      </c>
      <c r="AL4995">
        <v>3</v>
      </c>
      <c r="AM4995" t="s">
        <v>63</v>
      </c>
      <c r="AN4995" t="s">
        <v>11412</v>
      </c>
      <c r="AO4995" t="s">
        <v>79</v>
      </c>
      <c r="AP4995" t="s">
        <v>80</v>
      </c>
      <c r="AQ4995" t="s">
        <v>285</v>
      </c>
      <c r="AR4995" t="s">
        <v>286</v>
      </c>
      <c r="AS4995" t="s">
        <v>83</v>
      </c>
      <c r="AT4995" s="5">
        <v>39448</v>
      </c>
      <c r="AU4995" t="s">
        <v>76</v>
      </c>
      <c r="AV4995" t="s">
        <v>149</v>
      </c>
      <c r="AW4995" t="s">
        <v>1925</v>
      </c>
    </row>
    <row r="4996" spans="1:49" x14ac:dyDescent="0.25">
      <c r="A4996">
        <v>4606</v>
      </c>
      <c r="B4996" t="s">
        <v>9864</v>
      </c>
      <c r="C4996">
        <v>1</v>
      </c>
      <c r="D4996" t="s">
        <v>86</v>
      </c>
      <c r="E4996" t="s">
        <v>107</v>
      </c>
      <c r="F4996" t="s">
        <v>108</v>
      </c>
      <c r="G4996">
        <v>410.68</v>
      </c>
      <c r="H4996" t="s">
        <v>1246</v>
      </c>
      <c r="I4996" t="s">
        <v>63</v>
      </c>
      <c r="J4996" t="s">
        <v>662</v>
      </c>
      <c r="K4996" t="s">
        <v>9865</v>
      </c>
      <c r="L4996" t="s">
        <v>7962</v>
      </c>
      <c r="M4996" t="s">
        <v>113</v>
      </c>
      <c r="N4996">
        <v>419.19291338582678</v>
      </c>
      <c r="P4996">
        <v>28</v>
      </c>
      <c r="Q4996">
        <v>69.900000000000006</v>
      </c>
      <c r="R4996">
        <v>90</v>
      </c>
      <c r="S4996">
        <v>88.5</v>
      </c>
      <c r="T4996">
        <v>12</v>
      </c>
      <c r="U4996">
        <v>11</v>
      </c>
      <c r="V4996">
        <v>4340</v>
      </c>
      <c r="AB4996" t="s">
        <v>98</v>
      </c>
      <c r="AC4996" t="s">
        <v>98</v>
      </c>
      <c r="AD4996" t="s">
        <v>98</v>
      </c>
      <c r="AE4996" t="s">
        <v>63</v>
      </c>
      <c r="AG4996">
        <v>1960</v>
      </c>
      <c r="AH4996">
        <v>25.61</v>
      </c>
      <c r="AI4996">
        <v>37.224829999999997</v>
      </c>
      <c r="AJ4996">
        <v>-95.60839</v>
      </c>
      <c r="AL4996">
        <v>3</v>
      </c>
      <c r="AM4996" t="s">
        <v>63</v>
      </c>
      <c r="AN4996" t="s">
        <v>9866</v>
      </c>
      <c r="AO4996" t="s">
        <v>79</v>
      </c>
      <c r="AP4996" t="s">
        <v>80</v>
      </c>
      <c r="AQ4996" t="s">
        <v>504</v>
      </c>
      <c r="AR4996" t="s">
        <v>951</v>
      </c>
      <c r="AS4996" t="s">
        <v>83</v>
      </c>
      <c r="AT4996" s="5">
        <v>37257</v>
      </c>
      <c r="AU4996" t="s">
        <v>76</v>
      </c>
      <c r="AV4996" t="s">
        <v>187</v>
      </c>
      <c r="AW4996" t="s">
        <v>188</v>
      </c>
    </row>
    <row r="4997" spans="1:49" x14ac:dyDescent="0.25">
      <c r="A4997">
        <v>1087</v>
      </c>
      <c r="B4997" t="s">
        <v>22817</v>
      </c>
      <c r="C4997">
        <v>1</v>
      </c>
      <c r="D4997" t="s">
        <v>86</v>
      </c>
      <c r="E4997" t="s">
        <v>926</v>
      </c>
      <c r="F4997" t="s">
        <v>108</v>
      </c>
      <c r="G4997">
        <v>84.820000000000007</v>
      </c>
      <c r="H4997" t="s">
        <v>138</v>
      </c>
      <c r="I4997" t="s">
        <v>63</v>
      </c>
      <c r="J4997" t="s">
        <v>662</v>
      </c>
      <c r="K4997" t="s">
        <v>22818</v>
      </c>
      <c r="L4997" t="s">
        <v>22808</v>
      </c>
      <c r="M4997" t="s">
        <v>1075</v>
      </c>
      <c r="N4997">
        <v>25.492125984251967</v>
      </c>
      <c r="P4997">
        <v>42</v>
      </c>
      <c r="Q4997">
        <v>79.2</v>
      </c>
      <c r="R4997">
        <v>95</v>
      </c>
      <c r="S4997">
        <v>98.8</v>
      </c>
      <c r="T4997">
        <v>0</v>
      </c>
      <c r="U4997">
        <v>18</v>
      </c>
      <c r="V4997">
        <v>2360</v>
      </c>
      <c r="AB4997" t="s">
        <v>63</v>
      </c>
      <c r="AC4997" t="s">
        <v>63</v>
      </c>
      <c r="AD4997" t="s">
        <v>63</v>
      </c>
      <c r="AE4997" t="s">
        <v>98</v>
      </c>
      <c r="AG4997">
        <v>1953</v>
      </c>
      <c r="AH4997">
        <v>0.72</v>
      </c>
      <c r="AI4997">
        <v>37.067399999999999</v>
      </c>
      <c r="AJ4997">
        <v>-95.951549999999997</v>
      </c>
      <c r="AL4997">
        <v>3</v>
      </c>
      <c r="AM4997" t="s">
        <v>63</v>
      </c>
      <c r="AN4997" t="s">
        <v>22819</v>
      </c>
      <c r="AO4997" t="s">
        <v>79</v>
      </c>
      <c r="AP4997" t="s">
        <v>116</v>
      </c>
      <c r="AQ4997" t="s">
        <v>358</v>
      </c>
      <c r="AR4997" t="s">
        <v>207</v>
      </c>
      <c r="AS4997" t="s">
        <v>83</v>
      </c>
      <c r="AT4997" s="5">
        <v>36192</v>
      </c>
      <c r="AU4997" t="s">
        <v>129</v>
      </c>
      <c r="AV4997" t="s">
        <v>149</v>
      </c>
      <c r="AW4997" t="s">
        <v>150</v>
      </c>
    </row>
    <row r="4998" spans="1:49" x14ac:dyDescent="0.25">
      <c r="A4998">
        <v>5901</v>
      </c>
      <c r="B4998" t="s">
        <v>1805</v>
      </c>
      <c r="C4998">
        <v>1</v>
      </c>
      <c r="D4998" t="s">
        <v>86</v>
      </c>
      <c r="E4998" t="s">
        <v>926</v>
      </c>
      <c r="F4998" t="s">
        <v>108</v>
      </c>
      <c r="G4998">
        <v>86.070000000000007</v>
      </c>
      <c r="H4998" t="s">
        <v>109</v>
      </c>
      <c r="I4998" t="s">
        <v>86</v>
      </c>
      <c r="J4998" t="s">
        <v>662</v>
      </c>
      <c r="K4998" t="s">
        <v>1806</v>
      </c>
      <c r="L4998" t="s">
        <v>213</v>
      </c>
      <c r="M4998" t="s">
        <v>1075</v>
      </c>
      <c r="N4998">
        <v>142.48687664041995</v>
      </c>
      <c r="P4998">
        <v>28</v>
      </c>
      <c r="Q4998">
        <v>80.2</v>
      </c>
      <c r="R4998">
        <v>90</v>
      </c>
      <c r="S4998">
        <v>72.400000000000006</v>
      </c>
      <c r="T4998">
        <v>3</v>
      </c>
      <c r="U4998">
        <v>18</v>
      </c>
      <c r="V4998">
        <v>2420</v>
      </c>
      <c r="X4998" t="s">
        <v>1807</v>
      </c>
      <c r="Z4998" t="s">
        <v>73</v>
      </c>
      <c r="AA4998" t="s">
        <v>356</v>
      </c>
      <c r="AB4998" t="s">
        <v>76</v>
      </c>
      <c r="AC4998" t="s">
        <v>75</v>
      </c>
      <c r="AD4998" t="s">
        <v>98</v>
      </c>
      <c r="AE4998" t="s">
        <v>63</v>
      </c>
      <c r="AG4998">
        <v>1959</v>
      </c>
      <c r="AH4998">
        <v>1.99</v>
      </c>
      <c r="AI4998">
        <v>37.067189999999997</v>
      </c>
      <c r="AJ4998">
        <v>-95.928740000000005</v>
      </c>
      <c r="AL4998">
        <v>3</v>
      </c>
      <c r="AM4998" t="s">
        <v>63</v>
      </c>
      <c r="AN4998" t="s">
        <v>1808</v>
      </c>
      <c r="AO4998" t="s">
        <v>79</v>
      </c>
      <c r="AP4998" t="s">
        <v>116</v>
      </c>
      <c r="AQ4998" t="s">
        <v>207</v>
      </c>
      <c r="AR4998" t="s">
        <v>545</v>
      </c>
      <c r="AS4998" t="s">
        <v>83</v>
      </c>
      <c r="AT4998" s="5">
        <v>35125</v>
      </c>
      <c r="AU4998" t="s">
        <v>63</v>
      </c>
      <c r="AV4998" t="s">
        <v>274</v>
      </c>
      <c r="AW4998" t="s">
        <v>275</v>
      </c>
    </row>
    <row r="4999" spans="1:49" x14ac:dyDescent="0.25">
      <c r="A4999">
        <v>4506</v>
      </c>
      <c r="B4999" t="s">
        <v>22068</v>
      </c>
      <c r="C4999">
        <v>1</v>
      </c>
      <c r="D4999" t="s">
        <v>86</v>
      </c>
      <c r="E4999" t="s">
        <v>926</v>
      </c>
      <c r="F4999" t="s">
        <v>108</v>
      </c>
      <c r="G4999">
        <v>86.210000000000008</v>
      </c>
      <c r="H4999" t="s">
        <v>979</v>
      </c>
      <c r="I4999" t="s">
        <v>63</v>
      </c>
      <c r="J4999" t="s">
        <v>662</v>
      </c>
      <c r="K4999" t="s">
        <v>22069</v>
      </c>
      <c r="L4999" t="s">
        <v>3763</v>
      </c>
      <c r="M4999" t="s">
        <v>1075</v>
      </c>
      <c r="N4999">
        <v>147.60498687664042</v>
      </c>
      <c r="P4999">
        <v>36</v>
      </c>
      <c r="Q4999">
        <v>91.2</v>
      </c>
      <c r="R4999">
        <v>92</v>
      </c>
      <c r="S4999">
        <v>87</v>
      </c>
      <c r="T4999">
        <v>3</v>
      </c>
      <c r="U4999">
        <v>18</v>
      </c>
      <c r="V4999">
        <v>2420</v>
      </c>
      <c r="W4999" t="s">
        <v>70</v>
      </c>
      <c r="AB4999" t="s">
        <v>98</v>
      </c>
      <c r="AC4999" t="s">
        <v>98</v>
      </c>
      <c r="AD4999" t="s">
        <v>98</v>
      </c>
      <c r="AE4999" t="s">
        <v>63</v>
      </c>
      <c r="AG4999">
        <v>1959</v>
      </c>
      <c r="AH4999">
        <v>2.13</v>
      </c>
      <c r="AI4999">
        <v>37.067140000000002</v>
      </c>
      <c r="AJ4999">
        <v>-95.926150000000007</v>
      </c>
      <c r="AL4999">
        <v>3</v>
      </c>
      <c r="AM4999" t="s">
        <v>63</v>
      </c>
      <c r="AN4999" t="s">
        <v>22070</v>
      </c>
      <c r="AO4999" t="s">
        <v>79</v>
      </c>
      <c r="AP4999" t="s">
        <v>116</v>
      </c>
      <c r="AQ4999" t="s">
        <v>317</v>
      </c>
      <c r="AR4999" t="s">
        <v>286</v>
      </c>
      <c r="AS4999" t="s">
        <v>83</v>
      </c>
      <c r="AT4999" s="5">
        <v>37622</v>
      </c>
      <c r="AU4999" t="s">
        <v>63</v>
      </c>
      <c r="AV4999" t="s">
        <v>187</v>
      </c>
      <c r="AW4999" t="s">
        <v>188</v>
      </c>
    </row>
    <row r="5000" spans="1:49" x14ac:dyDescent="0.25">
      <c r="A5000">
        <v>3832</v>
      </c>
      <c r="B5000" t="s">
        <v>3068</v>
      </c>
      <c r="C5000">
        <v>1</v>
      </c>
      <c r="D5000" t="s">
        <v>86</v>
      </c>
      <c r="E5000" t="s">
        <v>926</v>
      </c>
      <c r="F5000" t="s">
        <v>108</v>
      </c>
      <c r="G5000">
        <v>97.37</v>
      </c>
      <c r="H5000" t="s">
        <v>138</v>
      </c>
      <c r="I5000" t="s">
        <v>63</v>
      </c>
      <c r="J5000" t="s">
        <v>662</v>
      </c>
      <c r="K5000" t="s">
        <v>3069</v>
      </c>
      <c r="L5000" t="s">
        <v>3070</v>
      </c>
      <c r="M5000" t="s">
        <v>1075</v>
      </c>
      <c r="N5000">
        <v>20.702099737532809</v>
      </c>
      <c r="P5000">
        <v>42</v>
      </c>
      <c r="Q5000">
        <v>79.2</v>
      </c>
      <c r="R5000">
        <v>55</v>
      </c>
      <c r="S5000">
        <v>78.2</v>
      </c>
      <c r="T5000">
        <v>0</v>
      </c>
      <c r="U5000">
        <v>13</v>
      </c>
      <c r="V5000">
        <v>4090</v>
      </c>
      <c r="AB5000" t="s">
        <v>63</v>
      </c>
      <c r="AC5000" t="s">
        <v>63</v>
      </c>
      <c r="AD5000" t="s">
        <v>63</v>
      </c>
      <c r="AE5000" t="s">
        <v>75</v>
      </c>
      <c r="AG5000">
        <v>1954</v>
      </c>
      <c r="AH5000">
        <v>13.290000000000001</v>
      </c>
      <c r="AI5000">
        <v>37.033239999999999</v>
      </c>
      <c r="AJ5000">
        <v>-95.783410000000003</v>
      </c>
      <c r="AL5000">
        <v>2</v>
      </c>
      <c r="AM5000" t="s">
        <v>63</v>
      </c>
      <c r="AN5000" t="s">
        <v>3071</v>
      </c>
      <c r="AO5000" t="s">
        <v>79</v>
      </c>
      <c r="AP5000" t="s">
        <v>116</v>
      </c>
      <c r="AQ5000" t="s">
        <v>358</v>
      </c>
      <c r="AR5000" t="s">
        <v>207</v>
      </c>
      <c r="AS5000" t="s">
        <v>83</v>
      </c>
      <c r="AT5000" s="5">
        <v>36192</v>
      </c>
      <c r="AU5000" t="s">
        <v>129</v>
      </c>
      <c r="AV5000" t="s">
        <v>149</v>
      </c>
      <c r="AW5000" t="s">
        <v>150</v>
      </c>
    </row>
    <row r="5001" spans="1:49" x14ac:dyDescent="0.25">
      <c r="A5001">
        <v>3519</v>
      </c>
      <c r="B5001" t="s">
        <v>7123</v>
      </c>
      <c r="C5001">
        <v>1</v>
      </c>
      <c r="D5001" t="s">
        <v>86</v>
      </c>
      <c r="E5001" t="s">
        <v>926</v>
      </c>
      <c r="F5001" t="s">
        <v>108</v>
      </c>
      <c r="G5001">
        <v>99.67</v>
      </c>
      <c r="H5001" t="s">
        <v>489</v>
      </c>
      <c r="I5001" t="s">
        <v>63</v>
      </c>
      <c r="J5001" t="s">
        <v>662</v>
      </c>
      <c r="K5001" t="s">
        <v>7124</v>
      </c>
      <c r="L5001" t="s">
        <v>7125</v>
      </c>
      <c r="M5001" t="s">
        <v>1075</v>
      </c>
      <c r="N5001">
        <v>32.808398950131235</v>
      </c>
      <c r="P5001">
        <v>42</v>
      </c>
      <c r="Q5001">
        <v>81.8</v>
      </c>
      <c r="R5001">
        <v>80</v>
      </c>
      <c r="S5001">
        <v>82.3</v>
      </c>
      <c r="T5001">
        <v>0</v>
      </c>
      <c r="U5001">
        <v>13</v>
      </c>
      <c r="V5001">
        <v>4090</v>
      </c>
      <c r="AB5001" t="s">
        <v>63</v>
      </c>
      <c r="AC5001" t="s">
        <v>63</v>
      </c>
      <c r="AD5001" t="s">
        <v>63</v>
      </c>
      <c r="AE5001" t="s">
        <v>75</v>
      </c>
      <c r="AG5001">
        <v>1954</v>
      </c>
      <c r="AH5001">
        <v>15.55</v>
      </c>
      <c r="AI5001">
        <v>37.03304</v>
      </c>
      <c r="AJ5001">
        <v>-95.742459999999994</v>
      </c>
      <c r="AL5001">
        <v>2</v>
      </c>
      <c r="AM5001" t="s">
        <v>63</v>
      </c>
      <c r="AN5001" t="s">
        <v>7126</v>
      </c>
      <c r="AO5001" t="s">
        <v>79</v>
      </c>
      <c r="AP5001" t="s">
        <v>116</v>
      </c>
      <c r="AQ5001" t="s">
        <v>486</v>
      </c>
      <c r="AR5001" t="s">
        <v>504</v>
      </c>
      <c r="AS5001" t="s">
        <v>83</v>
      </c>
      <c r="AT5001" s="5">
        <v>37987</v>
      </c>
      <c r="AU5001" t="s">
        <v>129</v>
      </c>
      <c r="AV5001" t="s">
        <v>149</v>
      </c>
      <c r="AW5001" t="s">
        <v>150</v>
      </c>
    </row>
    <row r="5002" spans="1:49" x14ac:dyDescent="0.25">
      <c r="A5002">
        <v>2415</v>
      </c>
      <c r="B5002" t="s">
        <v>27224</v>
      </c>
      <c r="C5002">
        <v>1</v>
      </c>
      <c r="D5002" t="s">
        <v>86</v>
      </c>
      <c r="E5002" t="s">
        <v>926</v>
      </c>
      <c r="F5002" t="s">
        <v>108</v>
      </c>
      <c r="G5002">
        <v>101.68</v>
      </c>
      <c r="H5002" t="s">
        <v>489</v>
      </c>
      <c r="I5002" t="s">
        <v>63</v>
      </c>
      <c r="J5002" t="s">
        <v>662</v>
      </c>
      <c r="K5002" t="s">
        <v>27225</v>
      </c>
      <c r="L5002" t="s">
        <v>3248</v>
      </c>
      <c r="M5002" t="s">
        <v>1075</v>
      </c>
      <c r="N5002">
        <v>40.912073490813647</v>
      </c>
      <c r="P5002">
        <v>44</v>
      </c>
      <c r="Q5002">
        <v>95</v>
      </c>
      <c r="R5002">
        <v>85</v>
      </c>
      <c r="S5002">
        <v>87.100000000000009</v>
      </c>
      <c r="T5002">
        <v>0</v>
      </c>
      <c r="U5002">
        <v>10</v>
      </c>
      <c r="V5002">
        <v>5700</v>
      </c>
      <c r="AB5002" t="s">
        <v>63</v>
      </c>
      <c r="AC5002" t="s">
        <v>63</v>
      </c>
      <c r="AD5002" t="s">
        <v>63</v>
      </c>
      <c r="AE5002" t="s">
        <v>98</v>
      </c>
      <c r="AG5002">
        <v>1970</v>
      </c>
      <c r="AH5002">
        <v>17.55</v>
      </c>
      <c r="AI5002">
        <v>37.036619999999999</v>
      </c>
      <c r="AJ5002">
        <v>-95.707059999999998</v>
      </c>
      <c r="AL5002">
        <v>2</v>
      </c>
      <c r="AM5002" t="s">
        <v>63</v>
      </c>
      <c r="AN5002" t="s">
        <v>27226</v>
      </c>
      <c r="AO5002" t="s">
        <v>79</v>
      </c>
      <c r="AP5002" t="s">
        <v>116</v>
      </c>
      <c r="AQ5002" t="s">
        <v>653</v>
      </c>
      <c r="AR5002" t="s">
        <v>424</v>
      </c>
      <c r="AS5002" t="s">
        <v>83</v>
      </c>
      <c r="AT5002" s="5">
        <v>37987</v>
      </c>
      <c r="AU5002" t="s">
        <v>129</v>
      </c>
      <c r="AV5002" t="s">
        <v>149</v>
      </c>
      <c r="AW5002" t="s">
        <v>150</v>
      </c>
    </row>
    <row r="5003" spans="1:49" x14ac:dyDescent="0.25">
      <c r="A5003">
        <v>3358</v>
      </c>
      <c r="B5003" t="s">
        <v>17298</v>
      </c>
      <c r="C5003">
        <v>1</v>
      </c>
      <c r="D5003" t="s">
        <v>86</v>
      </c>
      <c r="E5003" t="s">
        <v>926</v>
      </c>
      <c r="F5003" t="s">
        <v>108</v>
      </c>
      <c r="G5003">
        <v>102.99000000000001</v>
      </c>
      <c r="H5003" t="s">
        <v>208</v>
      </c>
      <c r="I5003" t="s">
        <v>63</v>
      </c>
      <c r="J5003" t="s">
        <v>662</v>
      </c>
      <c r="K5003" t="s">
        <v>17299</v>
      </c>
      <c r="L5003" t="s">
        <v>4642</v>
      </c>
      <c r="M5003" t="s">
        <v>17300</v>
      </c>
      <c r="N5003">
        <v>292.91338582677167</v>
      </c>
      <c r="O5003">
        <v>38</v>
      </c>
      <c r="P5003">
        <v>40</v>
      </c>
      <c r="Q5003">
        <v>96.7</v>
      </c>
      <c r="R5003">
        <v>85</v>
      </c>
      <c r="S5003">
        <v>83.2</v>
      </c>
      <c r="T5003">
        <v>1</v>
      </c>
      <c r="U5003">
        <v>10</v>
      </c>
      <c r="V5003">
        <v>2850</v>
      </c>
      <c r="AB5003" t="s">
        <v>98</v>
      </c>
      <c r="AC5003" t="s">
        <v>75</v>
      </c>
      <c r="AD5003" t="s">
        <v>98</v>
      </c>
      <c r="AE5003" t="s">
        <v>63</v>
      </c>
      <c r="AG5003">
        <v>1970</v>
      </c>
      <c r="AH5003">
        <v>18.920000000000002</v>
      </c>
      <c r="AI5003">
        <v>37.036656000000001</v>
      </c>
      <c r="AJ5003">
        <v>-95.682474999999997</v>
      </c>
      <c r="AK5003" t="s">
        <v>262</v>
      </c>
      <c r="AL5003">
        <v>4</v>
      </c>
      <c r="AM5003" t="s">
        <v>63</v>
      </c>
      <c r="AN5003" t="s">
        <v>17301</v>
      </c>
      <c r="AO5003" t="s">
        <v>79</v>
      </c>
      <c r="AP5003" t="s">
        <v>116</v>
      </c>
      <c r="AQ5003" t="s">
        <v>401</v>
      </c>
      <c r="AR5003" t="s">
        <v>467</v>
      </c>
      <c r="AS5003" t="s">
        <v>83</v>
      </c>
      <c r="AT5003" s="5">
        <v>41575</v>
      </c>
      <c r="AU5003" t="s">
        <v>103</v>
      </c>
      <c r="AV5003" t="s">
        <v>8325</v>
      </c>
      <c r="AW5003" t="s">
        <v>444</v>
      </c>
    </row>
    <row r="5004" spans="1:49" x14ac:dyDescent="0.25">
      <c r="A5004">
        <v>495</v>
      </c>
      <c r="B5004" t="s">
        <v>15002</v>
      </c>
      <c r="C5004">
        <v>1</v>
      </c>
      <c r="D5004" t="s">
        <v>86</v>
      </c>
      <c r="E5004" t="s">
        <v>926</v>
      </c>
      <c r="F5004" t="s">
        <v>108</v>
      </c>
      <c r="G5004">
        <v>103.03</v>
      </c>
      <c r="H5004" t="s">
        <v>208</v>
      </c>
      <c r="I5004" t="s">
        <v>63</v>
      </c>
      <c r="J5004" t="s">
        <v>662</v>
      </c>
      <c r="K5004" t="s">
        <v>15003</v>
      </c>
      <c r="L5004" t="s">
        <v>4642</v>
      </c>
      <c r="M5004" t="s">
        <v>2280</v>
      </c>
      <c r="N5004">
        <v>292.91338582677167</v>
      </c>
      <c r="O5004">
        <v>38</v>
      </c>
      <c r="P5004">
        <v>40</v>
      </c>
      <c r="Q5004">
        <v>99.7</v>
      </c>
      <c r="R5004">
        <v>90</v>
      </c>
      <c r="S5004">
        <v>99.7</v>
      </c>
      <c r="T5004">
        <v>1</v>
      </c>
      <c r="U5004">
        <v>10</v>
      </c>
      <c r="V5004">
        <v>2850</v>
      </c>
      <c r="AB5004" t="s">
        <v>98</v>
      </c>
      <c r="AC5004" t="s">
        <v>98</v>
      </c>
      <c r="AD5004" t="s">
        <v>129</v>
      </c>
      <c r="AE5004" t="s">
        <v>63</v>
      </c>
      <c r="AG5004">
        <v>1970</v>
      </c>
      <c r="AH5004">
        <v>18.93</v>
      </c>
      <c r="AI5004">
        <v>37.036414999999998</v>
      </c>
      <c r="AJ5004">
        <v>-95.682300999999995</v>
      </c>
      <c r="AK5004" t="s">
        <v>262</v>
      </c>
      <c r="AL5004">
        <v>4</v>
      </c>
      <c r="AM5004" t="s">
        <v>63</v>
      </c>
      <c r="AN5004" t="s">
        <v>15004</v>
      </c>
      <c r="AO5004" t="s">
        <v>79</v>
      </c>
      <c r="AP5004" t="s">
        <v>116</v>
      </c>
      <c r="AQ5004" t="s">
        <v>401</v>
      </c>
      <c r="AR5004" t="s">
        <v>467</v>
      </c>
      <c r="AS5004" t="s">
        <v>83</v>
      </c>
      <c r="AT5004" s="5">
        <v>41575</v>
      </c>
      <c r="AU5004" t="s">
        <v>103</v>
      </c>
      <c r="AV5004" t="s">
        <v>187</v>
      </c>
      <c r="AW5004" t="s">
        <v>372</v>
      </c>
    </row>
    <row r="5005" spans="1:49" x14ac:dyDescent="0.25">
      <c r="A5005">
        <v>1212</v>
      </c>
      <c r="B5005" t="s">
        <v>2277</v>
      </c>
      <c r="C5005">
        <v>1</v>
      </c>
      <c r="D5005" t="s">
        <v>86</v>
      </c>
      <c r="E5005" t="s">
        <v>926</v>
      </c>
      <c r="F5005" t="s">
        <v>108</v>
      </c>
      <c r="G5005">
        <v>105.42</v>
      </c>
      <c r="H5005" t="s">
        <v>2278</v>
      </c>
      <c r="I5005" t="s">
        <v>63</v>
      </c>
      <c r="J5005" t="s">
        <v>662</v>
      </c>
      <c r="K5005" t="s">
        <v>2279</v>
      </c>
      <c r="L5005" t="s">
        <v>1327</v>
      </c>
      <c r="M5005" t="s">
        <v>2280</v>
      </c>
      <c r="N5005">
        <v>449.50787401574797</v>
      </c>
      <c r="P5005">
        <v>40</v>
      </c>
      <c r="Q5005">
        <v>89.600000000000009</v>
      </c>
      <c r="R5005">
        <v>85</v>
      </c>
      <c r="S5005">
        <v>96.8</v>
      </c>
      <c r="T5005">
        <v>5</v>
      </c>
      <c r="U5005">
        <v>10</v>
      </c>
      <c r="V5005">
        <v>2850</v>
      </c>
      <c r="X5005" t="s">
        <v>2281</v>
      </c>
      <c r="Y5005" t="s">
        <v>126</v>
      </c>
      <c r="Z5005" t="s">
        <v>794</v>
      </c>
      <c r="AA5005" t="s">
        <v>128</v>
      </c>
      <c r="AB5005" t="s">
        <v>98</v>
      </c>
      <c r="AC5005" t="s">
        <v>98</v>
      </c>
      <c r="AD5005" t="s">
        <v>98</v>
      </c>
      <c r="AE5005" t="s">
        <v>63</v>
      </c>
      <c r="AG5005">
        <v>1970</v>
      </c>
      <c r="AH5005">
        <v>19.36</v>
      </c>
      <c r="AI5005">
        <v>37.036377000000002</v>
      </c>
      <c r="AJ5005">
        <v>-95.674903999999998</v>
      </c>
      <c r="AL5005">
        <v>8</v>
      </c>
      <c r="AM5005" t="s">
        <v>63</v>
      </c>
      <c r="AN5005" t="s">
        <v>2282</v>
      </c>
      <c r="AO5005" t="s">
        <v>79</v>
      </c>
      <c r="AP5005" t="s">
        <v>116</v>
      </c>
      <c r="AQ5005" t="s">
        <v>117</v>
      </c>
      <c r="AR5005" t="s">
        <v>102</v>
      </c>
      <c r="AS5005" t="s">
        <v>83</v>
      </c>
      <c r="AT5005" s="5">
        <v>35947</v>
      </c>
      <c r="AU5005" t="s">
        <v>63</v>
      </c>
      <c r="AV5005" t="s">
        <v>187</v>
      </c>
      <c r="AW5005" t="s">
        <v>188</v>
      </c>
    </row>
    <row r="5006" spans="1:49" x14ac:dyDescent="0.25">
      <c r="A5006">
        <v>1162</v>
      </c>
      <c r="B5006" t="s">
        <v>12124</v>
      </c>
      <c r="C5006">
        <v>1</v>
      </c>
      <c r="D5006" t="s">
        <v>86</v>
      </c>
      <c r="E5006" t="s">
        <v>926</v>
      </c>
      <c r="F5006" t="s">
        <v>108</v>
      </c>
      <c r="G5006">
        <v>106.65</v>
      </c>
      <c r="H5006" t="s">
        <v>388</v>
      </c>
      <c r="I5006" t="s">
        <v>63</v>
      </c>
      <c r="J5006" t="s">
        <v>662</v>
      </c>
      <c r="K5006" t="s">
        <v>12125</v>
      </c>
      <c r="L5006" t="s">
        <v>12126</v>
      </c>
      <c r="M5006" t="s">
        <v>1075</v>
      </c>
      <c r="N5006">
        <v>93.503937007874015</v>
      </c>
      <c r="P5006">
        <v>70</v>
      </c>
      <c r="Q5006">
        <v>96.100000000000009</v>
      </c>
      <c r="R5006">
        <v>87</v>
      </c>
      <c r="S5006">
        <v>100</v>
      </c>
      <c r="T5006">
        <v>1</v>
      </c>
      <c r="U5006">
        <v>6</v>
      </c>
      <c r="V5006">
        <v>10100</v>
      </c>
      <c r="AB5006" t="s">
        <v>98</v>
      </c>
      <c r="AC5006" t="s">
        <v>98</v>
      </c>
      <c r="AD5006" t="s">
        <v>75</v>
      </c>
      <c r="AE5006" t="s">
        <v>63</v>
      </c>
      <c r="AG5006">
        <v>1963</v>
      </c>
      <c r="AH5006">
        <v>20.830000000000002</v>
      </c>
      <c r="AI5006">
        <v>37.033320000000003</v>
      </c>
      <c r="AJ5006">
        <v>-95.64873</v>
      </c>
      <c r="AL5006">
        <v>3</v>
      </c>
      <c r="AM5006" t="s">
        <v>63</v>
      </c>
      <c r="AN5006" t="s">
        <v>12127</v>
      </c>
      <c r="AO5006" t="s">
        <v>79</v>
      </c>
      <c r="AP5006" t="s">
        <v>116</v>
      </c>
      <c r="AQ5006" t="s">
        <v>186</v>
      </c>
      <c r="AR5006" t="s">
        <v>467</v>
      </c>
      <c r="AS5006" t="s">
        <v>83</v>
      </c>
      <c r="AT5006" s="5">
        <v>35855</v>
      </c>
      <c r="AU5006" t="s">
        <v>76</v>
      </c>
      <c r="AV5006" t="s">
        <v>200</v>
      </c>
      <c r="AW5006" t="s">
        <v>150</v>
      </c>
    </row>
    <row r="5007" spans="1:49" x14ac:dyDescent="0.25">
      <c r="A5007">
        <v>0</v>
      </c>
      <c r="B5007" t="s">
        <v>14256</v>
      </c>
      <c r="C5007">
        <v>1</v>
      </c>
      <c r="D5007" t="s">
        <v>86</v>
      </c>
      <c r="E5007" t="s">
        <v>926</v>
      </c>
      <c r="F5007" t="s">
        <v>108</v>
      </c>
      <c r="G5007">
        <v>108.78</v>
      </c>
      <c r="H5007" t="s">
        <v>14257</v>
      </c>
      <c r="I5007" t="s">
        <v>63</v>
      </c>
      <c r="J5007" t="s">
        <v>662</v>
      </c>
      <c r="K5007" t="s">
        <v>14258</v>
      </c>
      <c r="L5007" t="s">
        <v>1075</v>
      </c>
      <c r="M5007" t="s">
        <v>1865</v>
      </c>
      <c r="N5007">
        <v>83.694225721784775</v>
      </c>
      <c r="T5007">
        <v>1</v>
      </c>
      <c r="AB5007" t="s">
        <v>63</v>
      </c>
      <c r="AC5007" t="s">
        <v>75</v>
      </c>
      <c r="AD5007" t="s">
        <v>75</v>
      </c>
      <c r="AE5007" t="s">
        <v>63</v>
      </c>
      <c r="AG5007">
        <v>1901</v>
      </c>
      <c r="AH5007">
        <v>22.7</v>
      </c>
      <c r="AI5007">
        <v>37.03295</v>
      </c>
      <c r="AJ5007">
        <v>-95.614869999999996</v>
      </c>
      <c r="AL5007">
        <v>1</v>
      </c>
      <c r="AM5007" t="s">
        <v>63</v>
      </c>
      <c r="AN5007" t="s">
        <v>14259</v>
      </c>
      <c r="AO5007" t="s">
        <v>79</v>
      </c>
      <c r="AP5007" t="s">
        <v>3616</v>
      </c>
      <c r="AQ5007" t="s">
        <v>148</v>
      </c>
      <c r="AR5007" t="s">
        <v>148</v>
      </c>
      <c r="AS5007" t="s">
        <v>131</v>
      </c>
      <c r="AT5007" s="5"/>
      <c r="AU5007" t="s">
        <v>63</v>
      </c>
      <c r="AV5007" t="s">
        <v>2584</v>
      </c>
      <c r="AW5007" t="s">
        <v>150</v>
      </c>
    </row>
    <row r="5008" spans="1:49" x14ac:dyDescent="0.25">
      <c r="A5008">
        <v>0</v>
      </c>
      <c r="B5008" t="s">
        <v>24341</v>
      </c>
      <c r="C5008">
        <v>1</v>
      </c>
      <c r="D5008" t="s">
        <v>86</v>
      </c>
      <c r="E5008" t="s">
        <v>926</v>
      </c>
      <c r="F5008" t="s">
        <v>108</v>
      </c>
      <c r="G5008">
        <v>108.79</v>
      </c>
      <c r="H5008" t="s">
        <v>14257</v>
      </c>
      <c r="I5008" t="s">
        <v>63</v>
      </c>
      <c r="J5008" t="s">
        <v>662</v>
      </c>
      <c r="K5008" t="s">
        <v>24342</v>
      </c>
      <c r="L5008" t="s">
        <v>1075</v>
      </c>
      <c r="M5008" t="s">
        <v>213</v>
      </c>
      <c r="N5008">
        <v>83.694225721784775</v>
      </c>
      <c r="T5008">
        <v>1</v>
      </c>
      <c r="AG5008">
        <v>1908</v>
      </c>
      <c r="AH5008">
        <v>22.71</v>
      </c>
      <c r="AI5008">
        <v>37.03295</v>
      </c>
      <c r="AJ5008">
        <v>-95.614649999999997</v>
      </c>
      <c r="AL5008">
        <v>1</v>
      </c>
      <c r="AM5008" t="s">
        <v>63</v>
      </c>
      <c r="AN5008" t="s">
        <v>24343</v>
      </c>
      <c r="AO5008" t="s">
        <v>79</v>
      </c>
      <c r="AP5008" t="s">
        <v>3616</v>
      </c>
      <c r="AQ5008" t="s">
        <v>148</v>
      </c>
      <c r="AR5008" t="s">
        <v>148</v>
      </c>
      <c r="AS5008" t="s">
        <v>131</v>
      </c>
      <c r="AT5008" s="5"/>
      <c r="AU5008" t="s">
        <v>63</v>
      </c>
      <c r="AV5008" t="s">
        <v>2584</v>
      </c>
      <c r="AW5008" t="s">
        <v>150</v>
      </c>
    </row>
    <row r="5009" spans="1:49" x14ac:dyDescent="0.25">
      <c r="A5009">
        <v>2379</v>
      </c>
      <c r="B5009" t="s">
        <v>24141</v>
      </c>
      <c r="C5009">
        <v>1</v>
      </c>
      <c r="D5009" t="s">
        <v>86</v>
      </c>
      <c r="E5009" t="s">
        <v>926</v>
      </c>
      <c r="F5009" t="s">
        <v>108</v>
      </c>
      <c r="G5009">
        <v>110.38</v>
      </c>
      <c r="H5009" t="s">
        <v>425</v>
      </c>
      <c r="I5009" t="s">
        <v>63</v>
      </c>
      <c r="J5009" t="s">
        <v>662</v>
      </c>
      <c r="K5009" t="s">
        <v>24142</v>
      </c>
      <c r="L5009" t="s">
        <v>13589</v>
      </c>
      <c r="M5009" t="s">
        <v>24143</v>
      </c>
      <c r="N5009">
        <v>965.48556430446195</v>
      </c>
      <c r="P5009">
        <v>52</v>
      </c>
      <c r="Q5009">
        <v>78.100000000000009</v>
      </c>
      <c r="R5009">
        <v>90</v>
      </c>
      <c r="S5009">
        <v>99.4</v>
      </c>
      <c r="T5009">
        <v>2</v>
      </c>
      <c r="U5009">
        <v>20</v>
      </c>
      <c r="V5009">
        <v>10600</v>
      </c>
      <c r="AB5009" t="s">
        <v>98</v>
      </c>
      <c r="AC5009" t="s">
        <v>98</v>
      </c>
      <c r="AD5009" t="s">
        <v>98</v>
      </c>
      <c r="AE5009" t="s">
        <v>63</v>
      </c>
      <c r="AG5009">
        <v>1948</v>
      </c>
      <c r="AH5009">
        <v>24.3</v>
      </c>
      <c r="AI5009">
        <v>37.041870000000003</v>
      </c>
      <c r="AJ5009">
        <v>-95.591809999999995</v>
      </c>
      <c r="AL5009">
        <v>9</v>
      </c>
      <c r="AM5009" t="s">
        <v>63</v>
      </c>
      <c r="AN5009" t="s">
        <v>24144</v>
      </c>
      <c r="AO5009" t="s">
        <v>79</v>
      </c>
      <c r="AP5009" t="s">
        <v>170</v>
      </c>
      <c r="AQ5009" t="s">
        <v>118</v>
      </c>
      <c r="AR5009" t="s">
        <v>944</v>
      </c>
      <c r="AS5009" t="s">
        <v>83</v>
      </c>
      <c r="AT5009" s="5">
        <v>36008</v>
      </c>
      <c r="AU5009" t="s">
        <v>76</v>
      </c>
      <c r="AV5009" t="s">
        <v>119</v>
      </c>
      <c r="AW5009" t="s">
        <v>85</v>
      </c>
    </row>
    <row r="5010" spans="1:49" x14ac:dyDescent="0.25">
      <c r="A5010">
        <v>818</v>
      </c>
      <c r="B5010" t="s">
        <v>15399</v>
      </c>
      <c r="C5010">
        <v>1</v>
      </c>
      <c r="D5010" t="s">
        <v>86</v>
      </c>
      <c r="E5010" t="s">
        <v>926</v>
      </c>
      <c r="F5010" t="s">
        <v>108</v>
      </c>
      <c r="G5010">
        <v>110.63</v>
      </c>
      <c r="H5010" t="s">
        <v>425</v>
      </c>
      <c r="I5010" t="s">
        <v>63</v>
      </c>
      <c r="J5010" t="s">
        <v>662</v>
      </c>
      <c r="K5010" t="s">
        <v>15400</v>
      </c>
      <c r="L5010" t="s">
        <v>15401</v>
      </c>
      <c r="M5010" t="s">
        <v>1075</v>
      </c>
      <c r="N5010">
        <v>279.39632545931761</v>
      </c>
      <c r="P5010">
        <v>44</v>
      </c>
      <c r="Q5010">
        <v>98.8</v>
      </c>
      <c r="R5010">
        <v>90</v>
      </c>
      <c r="S5010">
        <v>99</v>
      </c>
      <c r="T5010">
        <v>5</v>
      </c>
      <c r="U5010">
        <v>22</v>
      </c>
      <c r="V5010">
        <v>2690</v>
      </c>
      <c r="AB5010" t="s">
        <v>98</v>
      </c>
      <c r="AC5010" t="s">
        <v>98</v>
      </c>
      <c r="AD5010" t="s">
        <v>98</v>
      </c>
      <c r="AE5010" t="s">
        <v>63</v>
      </c>
      <c r="AG5010">
        <v>1953</v>
      </c>
      <c r="AH5010">
        <v>26.68</v>
      </c>
      <c r="AI5010">
        <v>37.042499999999997</v>
      </c>
      <c r="AJ5010">
        <v>-95.548839999999998</v>
      </c>
      <c r="AL5010">
        <v>3</v>
      </c>
      <c r="AM5010" t="s">
        <v>63</v>
      </c>
      <c r="AN5010" t="s">
        <v>15402</v>
      </c>
      <c r="AO5010" t="s">
        <v>79</v>
      </c>
      <c r="AP5010" t="s">
        <v>116</v>
      </c>
      <c r="AQ5010" t="s">
        <v>207</v>
      </c>
      <c r="AR5010" t="s">
        <v>545</v>
      </c>
      <c r="AS5010" t="s">
        <v>83</v>
      </c>
      <c r="AT5010" s="5">
        <v>36892</v>
      </c>
      <c r="AU5010" t="s">
        <v>76</v>
      </c>
      <c r="AV5010" t="s">
        <v>134</v>
      </c>
      <c r="AW5010" t="s">
        <v>150</v>
      </c>
    </row>
    <row r="5011" spans="1:49" x14ac:dyDescent="0.25">
      <c r="A5011">
        <v>4260</v>
      </c>
      <c r="B5011" t="s">
        <v>9263</v>
      </c>
      <c r="C5011">
        <v>1</v>
      </c>
      <c r="D5011" t="s">
        <v>86</v>
      </c>
      <c r="E5011" t="s">
        <v>661</v>
      </c>
      <c r="F5011" t="s">
        <v>108</v>
      </c>
      <c r="G5011">
        <v>13.96</v>
      </c>
      <c r="H5011" t="s">
        <v>247</v>
      </c>
      <c r="I5011" t="s">
        <v>63</v>
      </c>
      <c r="J5011" t="s">
        <v>662</v>
      </c>
      <c r="K5011" t="s">
        <v>9264</v>
      </c>
      <c r="L5011" t="s">
        <v>9265</v>
      </c>
      <c r="M5011" t="s">
        <v>1773</v>
      </c>
      <c r="N5011">
        <v>252.78871391076115</v>
      </c>
      <c r="O5011">
        <v>30</v>
      </c>
      <c r="P5011">
        <v>26</v>
      </c>
      <c r="Q5011">
        <v>68.8</v>
      </c>
      <c r="R5011">
        <v>80</v>
      </c>
      <c r="S5011">
        <v>93.7</v>
      </c>
      <c r="T5011">
        <v>4</v>
      </c>
      <c r="U5011">
        <v>29</v>
      </c>
      <c r="V5011">
        <v>4900</v>
      </c>
      <c r="W5011" t="s">
        <v>70</v>
      </c>
      <c r="AB5011" t="s">
        <v>98</v>
      </c>
      <c r="AC5011" t="s">
        <v>98</v>
      </c>
      <c r="AD5011" t="s">
        <v>129</v>
      </c>
      <c r="AE5011" t="s">
        <v>63</v>
      </c>
      <c r="AG5011">
        <v>1947</v>
      </c>
      <c r="AH5011">
        <v>13.96</v>
      </c>
      <c r="AI5011">
        <v>37.18018</v>
      </c>
      <c r="AJ5011">
        <v>-95.577359999999999</v>
      </c>
      <c r="AK5011" t="s">
        <v>262</v>
      </c>
      <c r="AL5011">
        <v>3</v>
      </c>
      <c r="AM5011" t="s">
        <v>63</v>
      </c>
      <c r="AN5011" t="s">
        <v>9266</v>
      </c>
      <c r="AO5011" t="s">
        <v>79</v>
      </c>
      <c r="AP5011" t="s">
        <v>116</v>
      </c>
      <c r="AQ5011" t="s">
        <v>81</v>
      </c>
      <c r="AR5011" t="s">
        <v>230</v>
      </c>
      <c r="AS5011" t="s">
        <v>83</v>
      </c>
      <c r="AT5011" s="5">
        <v>35521</v>
      </c>
      <c r="AU5011" t="s">
        <v>76</v>
      </c>
      <c r="AV5011" t="s">
        <v>187</v>
      </c>
      <c r="AW5011" t="s">
        <v>188</v>
      </c>
    </row>
    <row r="5012" spans="1:49" x14ac:dyDescent="0.25">
      <c r="A5012">
        <v>4047</v>
      </c>
      <c r="B5012" t="s">
        <v>3357</v>
      </c>
      <c r="C5012">
        <v>1</v>
      </c>
      <c r="D5012" t="s">
        <v>86</v>
      </c>
      <c r="E5012" t="s">
        <v>107</v>
      </c>
      <c r="F5012" t="s">
        <v>108</v>
      </c>
      <c r="G5012">
        <v>413.84000000000003</v>
      </c>
      <c r="H5012" t="s">
        <v>388</v>
      </c>
      <c r="I5012" t="s">
        <v>63</v>
      </c>
      <c r="J5012" t="s">
        <v>662</v>
      </c>
      <c r="K5012" t="s">
        <v>3358</v>
      </c>
      <c r="L5012" t="s">
        <v>3359</v>
      </c>
      <c r="M5012" t="s">
        <v>1953</v>
      </c>
      <c r="N5012">
        <v>31.988188976377952</v>
      </c>
      <c r="P5012">
        <v>27</v>
      </c>
      <c r="Q5012">
        <v>76.5</v>
      </c>
      <c r="R5012">
        <v>87</v>
      </c>
      <c r="S5012">
        <v>90.2</v>
      </c>
      <c r="T5012">
        <v>0</v>
      </c>
      <c r="U5012">
        <v>21</v>
      </c>
      <c r="V5012">
        <v>1260</v>
      </c>
      <c r="AB5012" t="s">
        <v>75</v>
      </c>
      <c r="AC5012" t="s">
        <v>98</v>
      </c>
      <c r="AD5012" t="s">
        <v>98</v>
      </c>
      <c r="AE5012" t="s">
        <v>63</v>
      </c>
      <c r="AG5012">
        <v>1927</v>
      </c>
      <c r="AH5012">
        <v>19.38</v>
      </c>
      <c r="AI5012">
        <v>37.20872</v>
      </c>
      <c r="AJ5012">
        <v>-95.577280000000002</v>
      </c>
      <c r="AL5012">
        <v>2</v>
      </c>
      <c r="AM5012" t="s">
        <v>63</v>
      </c>
      <c r="AN5012" t="s">
        <v>3360</v>
      </c>
      <c r="AO5012" t="s">
        <v>79</v>
      </c>
      <c r="AP5012" t="s">
        <v>147</v>
      </c>
      <c r="AQ5012" t="s">
        <v>826</v>
      </c>
      <c r="AR5012" t="s">
        <v>326</v>
      </c>
      <c r="AS5012" t="s">
        <v>83</v>
      </c>
      <c r="AT5012" s="5">
        <v>35855</v>
      </c>
      <c r="AU5012" t="s">
        <v>76</v>
      </c>
      <c r="AV5012" t="s">
        <v>149</v>
      </c>
      <c r="AW5012" t="s">
        <v>1015</v>
      </c>
    </row>
    <row r="5013" spans="1:49" x14ac:dyDescent="0.25">
      <c r="A5013">
        <v>2612</v>
      </c>
      <c r="B5013" t="s">
        <v>5394</v>
      </c>
      <c r="C5013">
        <v>1</v>
      </c>
      <c r="D5013" t="s">
        <v>86</v>
      </c>
      <c r="E5013" t="s">
        <v>107</v>
      </c>
      <c r="F5013" t="s">
        <v>108</v>
      </c>
      <c r="G5013">
        <v>416.34000000000003</v>
      </c>
      <c r="H5013" t="s">
        <v>138</v>
      </c>
      <c r="I5013" t="s">
        <v>63</v>
      </c>
      <c r="J5013" t="s">
        <v>662</v>
      </c>
      <c r="K5013" t="s">
        <v>5395</v>
      </c>
      <c r="L5013" t="s">
        <v>5396</v>
      </c>
      <c r="M5013" t="s">
        <v>1953</v>
      </c>
      <c r="N5013">
        <v>33.202099737532805</v>
      </c>
      <c r="O5013">
        <v>60</v>
      </c>
      <c r="P5013">
        <v>27.299868766404199</v>
      </c>
      <c r="Q5013">
        <v>80.8</v>
      </c>
      <c r="R5013">
        <v>85</v>
      </c>
      <c r="S5013">
        <v>96.9</v>
      </c>
      <c r="T5013">
        <v>0</v>
      </c>
      <c r="U5013">
        <v>21</v>
      </c>
      <c r="V5013">
        <v>1260</v>
      </c>
      <c r="AB5013" t="s">
        <v>63</v>
      </c>
      <c r="AC5013" t="s">
        <v>63</v>
      </c>
      <c r="AD5013" t="s">
        <v>63</v>
      </c>
      <c r="AE5013" t="s">
        <v>98</v>
      </c>
      <c r="AG5013">
        <v>1927</v>
      </c>
      <c r="AH5013">
        <v>21.88</v>
      </c>
      <c r="AI5013">
        <v>37.194000000000003</v>
      </c>
      <c r="AJ5013">
        <v>-95.54898</v>
      </c>
      <c r="AK5013" t="s">
        <v>262</v>
      </c>
      <c r="AL5013">
        <v>2</v>
      </c>
      <c r="AM5013" t="s">
        <v>63</v>
      </c>
      <c r="AN5013" t="s">
        <v>5397</v>
      </c>
      <c r="AO5013" t="s">
        <v>79</v>
      </c>
      <c r="AP5013" t="s">
        <v>116</v>
      </c>
      <c r="AQ5013" t="s">
        <v>486</v>
      </c>
      <c r="AR5013" t="s">
        <v>653</v>
      </c>
      <c r="AS5013" t="s">
        <v>83</v>
      </c>
      <c r="AT5013" s="5">
        <v>37987</v>
      </c>
      <c r="AU5013" t="s">
        <v>129</v>
      </c>
      <c r="AV5013" t="s">
        <v>149</v>
      </c>
      <c r="AW5013" t="s">
        <v>150</v>
      </c>
    </row>
    <row r="5014" spans="1:49" x14ac:dyDescent="0.25">
      <c r="A5014">
        <v>71</v>
      </c>
      <c r="B5014" t="s">
        <v>2600</v>
      </c>
      <c r="C5014">
        <v>1</v>
      </c>
      <c r="D5014" t="s">
        <v>86</v>
      </c>
      <c r="E5014" t="s">
        <v>1489</v>
      </c>
      <c r="F5014" t="s">
        <v>108</v>
      </c>
      <c r="G5014">
        <v>0.35000000000000003</v>
      </c>
      <c r="H5014" t="s">
        <v>489</v>
      </c>
      <c r="I5014" t="s">
        <v>63</v>
      </c>
      <c r="J5014" t="s">
        <v>662</v>
      </c>
      <c r="K5014" t="s">
        <v>2601</v>
      </c>
      <c r="L5014" t="s">
        <v>1400</v>
      </c>
      <c r="M5014" t="s">
        <v>2602</v>
      </c>
      <c r="N5014">
        <v>39.599737532808398</v>
      </c>
      <c r="O5014">
        <v>45</v>
      </c>
      <c r="P5014">
        <v>44</v>
      </c>
      <c r="Q5014">
        <v>99</v>
      </c>
      <c r="R5014">
        <v>97</v>
      </c>
      <c r="S5014">
        <v>99.600000000000009</v>
      </c>
      <c r="T5014">
        <v>0</v>
      </c>
      <c r="U5014">
        <v>10</v>
      </c>
      <c r="V5014">
        <v>5930</v>
      </c>
      <c r="X5014" t="s">
        <v>2603</v>
      </c>
      <c r="Y5014" t="s">
        <v>144</v>
      </c>
      <c r="Z5014" t="s">
        <v>303</v>
      </c>
      <c r="AA5014" t="s">
        <v>74</v>
      </c>
      <c r="AB5014" t="s">
        <v>63</v>
      </c>
      <c r="AC5014" t="s">
        <v>63</v>
      </c>
      <c r="AD5014" t="s">
        <v>63</v>
      </c>
      <c r="AE5014" t="s">
        <v>129</v>
      </c>
      <c r="AG5014">
        <v>1978</v>
      </c>
      <c r="AH5014">
        <v>0.35000000000000003</v>
      </c>
      <c r="AI5014">
        <v>37.00423</v>
      </c>
      <c r="AJ5014">
        <v>-95.928229999999999</v>
      </c>
      <c r="AK5014" t="s">
        <v>262</v>
      </c>
      <c r="AL5014">
        <v>1</v>
      </c>
      <c r="AM5014" t="s">
        <v>63</v>
      </c>
      <c r="AN5014" t="s">
        <v>2604</v>
      </c>
      <c r="AO5014" t="s">
        <v>79</v>
      </c>
      <c r="AP5014" t="s">
        <v>170</v>
      </c>
      <c r="AQ5014" t="s">
        <v>256</v>
      </c>
      <c r="AR5014" t="s">
        <v>133</v>
      </c>
      <c r="AS5014" t="s">
        <v>83</v>
      </c>
      <c r="AT5014" s="5">
        <v>37987</v>
      </c>
      <c r="AU5014" t="s">
        <v>129</v>
      </c>
      <c r="AV5014" t="s">
        <v>149</v>
      </c>
      <c r="AW5014" t="s">
        <v>150</v>
      </c>
    </row>
    <row r="5015" spans="1:49" x14ac:dyDescent="0.25">
      <c r="A5015">
        <v>297</v>
      </c>
      <c r="B5015" t="s">
        <v>26099</v>
      </c>
      <c r="C5015">
        <v>1</v>
      </c>
      <c r="D5015" t="s">
        <v>86</v>
      </c>
      <c r="E5015" t="s">
        <v>107</v>
      </c>
      <c r="F5015" t="s">
        <v>108</v>
      </c>
      <c r="G5015">
        <v>415.43</v>
      </c>
      <c r="H5015" t="s">
        <v>388</v>
      </c>
      <c r="I5015" t="s">
        <v>63</v>
      </c>
      <c r="J5015" t="s">
        <v>662</v>
      </c>
      <c r="K5015" t="s">
        <v>26100</v>
      </c>
      <c r="L5015" t="s">
        <v>9265</v>
      </c>
      <c r="M5015" t="s">
        <v>1953</v>
      </c>
      <c r="N5015">
        <v>342.48687664041995</v>
      </c>
      <c r="P5015">
        <v>44</v>
      </c>
      <c r="Q5015">
        <v>95.9</v>
      </c>
      <c r="R5015">
        <v>85</v>
      </c>
      <c r="S5015">
        <v>98.100000000000009</v>
      </c>
      <c r="T5015">
        <v>10</v>
      </c>
      <c r="U5015">
        <v>21</v>
      </c>
      <c r="V5015">
        <v>1260</v>
      </c>
      <c r="AB5015" t="s">
        <v>98</v>
      </c>
      <c r="AC5015" t="s">
        <v>75</v>
      </c>
      <c r="AD5015" t="s">
        <v>98</v>
      </c>
      <c r="AE5015" t="s">
        <v>63</v>
      </c>
      <c r="AG5015">
        <v>1981</v>
      </c>
      <c r="AH5015">
        <v>21.04</v>
      </c>
      <c r="AI5015">
        <v>37.200319999999998</v>
      </c>
      <c r="AJ5015">
        <v>-95.557789999999997</v>
      </c>
      <c r="AL5015">
        <v>9</v>
      </c>
      <c r="AM5015" t="s">
        <v>63</v>
      </c>
      <c r="AN5015" t="s">
        <v>26101</v>
      </c>
      <c r="AO5015" t="s">
        <v>79</v>
      </c>
      <c r="AP5015" t="s">
        <v>147</v>
      </c>
      <c r="AQ5015" t="s">
        <v>207</v>
      </c>
      <c r="AR5015" t="s">
        <v>677</v>
      </c>
      <c r="AS5015" t="s">
        <v>83</v>
      </c>
      <c r="AT5015" s="5">
        <v>36130</v>
      </c>
      <c r="AU5015" t="s">
        <v>129</v>
      </c>
      <c r="AV5015" t="s">
        <v>84</v>
      </c>
      <c r="AW5015" t="s">
        <v>85</v>
      </c>
    </row>
    <row r="5016" spans="1:49" x14ac:dyDescent="0.25">
      <c r="A5016">
        <v>1934</v>
      </c>
      <c r="B5016" t="s">
        <v>24119</v>
      </c>
      <c r="C5016">
        <v>1</v>
      </c>
      <c r="D5016" t="s">
        <v>86</v>
      </c>
      <c r="E5016" t="s">
        <v>926</v>
      </c>
      <c r="F5016" t="s">
        <v>108</v>
      </c>
      <c r="G5016">
        <v>96.12</v>
      </c>
      <c r="H5016" t="s">
        <v>138</v>
      </c>
      <c r="I5016" t="s">
        <v>63</v>
      </c>
      <c r="J5016" t="s">
        <v>662</v>
      </c>
      <c r="K5016" t="s">
        <v>24120</v>
      </c>
      <c r="L5016" t="s">
        <v>4855</v>
      </c>
      <c r="M5016" t="s">
        <v>24121</v>
      </c>
      <c r="N5016">
        <v>24.803149606299211</v>
      </c>
      <c r="P5016">
        <v>30</v>
      </c>
      <c r="Q5016">
        <v>74.2</v>
      </c>
      <c r="R5016">
        <v>90</v>
      </c>
      <c r="S5016">
        <v>98.3</v>
      </c>
      <c r="T5016">
        <v>0</v>
      </c>
      <c r="U5016">
        <v>13</v>
      </c>
      <c r="V5016">
        <v>4090</v>
      </c>
      <c r="W5016" t="s">
        <v>70</v>
      </c>
      <c r="AB5016" t="s">
        <v>63</v>
      </c>
      <c r="AC5016" t="s">
        <v>63</v>
      </c>
      <c r="AD5016" t="s">
        <v>63</v>
      </c>
      <c r="AE5016" t="s">
        <v>98</v>
      </c>
      <c r="AG5016">
        <v>1928</v>
      </c>
      <c r="AH5016">
        <v>12.040000000000001</v>
      </c>
      <c r="AI5016">
        <v>37.033140000000003</v>
      </c>
      <c r="AJ5016">
        <v>-95.806370000000001</v>
      </c>
      <c r="AL5016">
        <v>3</v>
      </c>
      <c r="AM5016" t="s">
        <v>63</v>
      </c>
      <c r="AN5016" t="s">
        <v>24122</v>
      </c>
      <c r="AO5016" t="s">
        <v>79</v>
      </c>
      <c r="AP5016" t="s">
        <v>147</v>
      </c>
      <c r="AQ5016" t="s">
        <v>358</v>
      </c>
      <c r="AR5016" t="s">
        <v>207</v>
      </c>
      <c r="AS5016" t="s">
        <v>83</v>
      </c>
      <c r="AT5016" s="5">
        <v>36220</v>
      </c>
      <c r="AU5016" t="s">
        <v>129</v>
      </c>
      <c r="AV5016" t="s">
        <v>2629</v>
      </c>
      <c r="AW5016" t="s">
        <v>150</v>
      </c>
    </row>
    <row r="5017" spans="1:49" x14ac:dyDescent="0.25">
      <c r="A5017">
        <v>117</v>
      </c>
      <c r="B5017" t="s">
        <v>27753</v>
      </c>
      <c r="C5017">
        <v>1</v>
      </c>
      <c r="D5017" t="s">
        <v>86</v>
      </c>
      <c r="E5017" t="s">
        <v>661</v>
      </c>
      <c r="F5017" t="s">
        <v>108</v>
      </c>
      <c r="G5017">
        <v>0.21</v>
      </c>
      <c r="H5017" t="s">
        <v>90</v>
      </c>
      <c r="I5017" t="s">
        <v>63</v>
      </c>
      <c r="J5017" t="s">
        <v>662</v>
      </c>
      <c r="K5017" t="s">
        <v>27754</v>
      </c>
      <c r="L5017" t="s">
        <v>27755</v>
      </c>
      <c r="M5017" t="s">
        <v>1773</v>
      </c>
      <c r="N5017">
        <v>112.5</v>
      </c>
      <c r="P5017">
        <v>44</v>
      </c>
      <c r="Q5017">
        <v>97</v>
      </c>
      <c r="R5017">
        <v>95</v>
      </c>
      <c r="S5017">
        <v>97.9</v>
      </c>
      <c r="T5017">
        <v>0</v>
      </c>
      <c r="U5017">
        <v>18</v>
      </c>
      <c r="V5017">
        <v>8000</v>
      </c>
      <c r="AB5017" t="s">
        <v>98</v>
      </c>
      <c r="AC5017" t="s">
        <v>98</v>
      </c>
      <c r="AD5017" t="s">
        <v>98</v>
      </c>
      <c r="AE5017" t="s">
        <v>63</v>
      </c>
      <c r="AG5017">
        <v>1988</v>
      </c>
      <c r="AH5017">
        <v>0.21200000000000002</v>
      </c>
      <c r="AI5017">
        <v>37.001860000000001</v>
      </c>
      <c r="AJ5017">
        <v>-95.618359999999996</v>
      </c>
      <c r="AL5017">
        <v>3</v>
      </c>
      <c r="AM5017" t="s">
        <v>63</v>
      </c>
      <c r="AN5017" t="s">
        <v>27756</v>
      </c>
      <c r="AO5017" t="s">
        <v>79</v>
      </c>
      <c r="AP5017" t="s">
        <v>170</v>
      </c>
      <c r="AQ5017" t="s">
        <v>82</v>
      </c>
      <c r="AR5017" t="s">
        <v>1229</v>
      </c>
      <c r="AS5017" t="s">
        <v>83</v>
      </c>
      <c r="AT5017" s="5">
        <v>35855</v>
      </c>
      <c r="AU5017" t="s">
        <v>76</v>
      </c>
      <c r="AV5017" t="s">
        <v>134</v>
      </c>
      <c r="AW5017" t="s">
        <v>150</v>
      </c>
    </row>
    <row r="5018" spans="1:49" x14ac:dyDescent="0.25">
      <c r="A5018">
        <v>118</v>
      </c>
      <c r="B5018" t="s">
        <v>22046</v>
      </c>
      <c r="C5018">
        <v>1</v>
      </c>
      <c r="D5018" t="s">
        <v>86</v>
      </c>
      <c r="E5018" t="s">
        <v>661</v>
      </c>
      <c r="F5018" t="s">
        <v>108</v>
      </c>
      <c r="G5018">
        <v>0.55000000000000004</v>
      </c>
      <c r="H5018" t="s">
        <v>820</v>
      </c>
      <c r="I5018" t="s">
        <v>63</v>
      </c>
      <c r="J5018" t="s">
        <v>662</v>
      </c>
      <c r="K5018" t="s">
        <v>22047</v>
      </c>
      <c r="L5018" t="s">
        <v>4642</v>
      </c>
      <c r="M5018" t="s">
        <v>1773</v>
      </c>
      <c r="N5018">
        <v>213.38582677165354</v>
      </c>
      <c r="O5018">
        <v>30</v>
      </c>
      <c r="P5018">
        <v>44</v>
      </c>
      <c r="Q5018">
        <v>97</v>
      </c>
      <c r="R5018">
        <v>85</v>
      </c>
      <c r="S5018">
        <v>99.2</v>
      </c>
      <c r="T5018">
        <v>0</v>
      </c>
      <c r="U5018">
        <v>18</v>
      </c>
      <c r="V5018">
        <v>8000</v>
      </c>
      <c r="AB5018" t="s">
        <v>98</v>
      </c>
      <c r="AC5018" t="s">
        <v>98</v>
      </c>
      <c r="AD5018" t="s">
        <v>98</v>
      </c>
      <c r="AE5018" t="s">
        <v>63</v>
      </c>
      <c r="AG5018">
        <v>1988</v>
      </c>
      <c r="AH5018">
        <v>0.55500000000000005</v>
      </c>
      <c r="AI5018">
        <v>37.00665</v>
      </c>
      <c r="AJ5018">
        <v>-95.616259999999997</v>
      </c>
      <c r="AK5018" t="s">
        <v>262</v>
      </c>
      <c r="AL5018">
        <v>3</v>
      </c>
      <c r="AM5018" t="s">
        <v>63</v>
      </c>
      <c r="AN5018" t="s">
        <v>22048</v>
      </c>
      <c r="AO5018" t="s">
        <v>79</v>
      </c>
      <c r="AP5018" t="s">
        <v>170</v>
      </c>
      <c r="AQ5018" t="s">
        <v>347</v>
      </c>
      <c r="AR5018" t="s">
        <v>964</v>
      </c>
      <c r="AS5018" t="s">
        <v>83</v>
      </c>
      <c r="AT5018" s="5">
        <v>36039</v>
      </c>
      <c r="AU5018" t="s">
        <v>76</v>
      </c>
      <c r="AV5018" t="s">
        <v>134</v>
      </c>
      <c r="AW5018" t="s">
        <v>150</v>
      </c>
    </row>
    <row r="5019" spans="1:49" x14ac:dyDescent="0.25">
      <c r="A5019">
        <v>69</v>
      </c>
      <c r="B5019" t="s">
        <v>9617</v>
      </c>
      <c r="C5019">
        <v>1</v>
      </c>
      <c r="D5019" t="s">
        <v>86</v>
      </c>
      <c r="E5019" t="s">
        <v>1489</v>
      </c>
      <c r="F5019" t="s">
        <v>108</v>
      </c>
      <c r="G5019">
        <v>26.48</v>
      </c>
      <c r="H5019" t="s">
        <v>820</v>
      </c>
      <c r="I5019" t="s">
        <v>63</v>
      </c>
      <c r="J5019" t="s">
        <v>662</v>
      </c>
      <c r="K5019" t="s">
        <v>9618</v>
      </c>
      <c r="L5019" t="s">
        <v>9619</v>
      </c>
      <c r="M5019" t="s">
        <v>9620</v>
      </c>
      <c r="N5019">
        <v>320.50524934383202</v>
      </c>
      <c r="P5019">
        <v>44</v>
      </c>
      <c r="Q5019">
        <v>98</v>
      </c>
      <c r="R5019">
        <v>93</v>
      </c>
      <c r="S5019">
        <v>100</v>
      </c>
      <c r="T5019">
        <v>0</v>
      </c>
      <c r="U5019">
        <v>10</v>
      </c>
      <c r="V5019">
        <v>5160</v>
      </c>
      <c r="AB5019" t="s">
        <v>129</v>
      </c>
      <c r="AC5019" t="s">
        <v>129</v>
      </c>
      <c r="AD5019" t="s">
        <v>98</v>
      </c>
      <c r="AE5019" t="s">
        <v>63</v>
      </c>
      <c r="AG5019">
        <v>1995</v>
      </c>
      <c r="AH5019">
        <v>26.71</v>
      </c>
      <c r="AI5019">
        <v>37.263509999999997</v>
      </c>
      <c r="AJ5019">
        <v>-95.708950000000002</v>
      </c>
      <c r="AL5019">
        <v>3</v>
      </c>
      <c r="AM5019" t="s">
        <v>63</v>
      </c>
      <c r="AN5019" t="s">
        <v>9621</v>
      </c>
      <c r="AO5019" t="s">
        <v>79</v>
      </c>
      <c r="AP5019" t="s">
        <v>786</v>
      </c>
      <c r="AQ5019" t="s">
        <v>1915</v>
      </c>
      <c r="AR5019" t="s">
        <v>133</v>
      </c>
      <c r="AS5019" t="s">
        <v>83</v>
      </c>
      <c r="AT5019" s="5">
        <v>36039</v>
      </c>
      <c r="AU5019" t="s">
        <v>129</v>
      </c>
      <c r="AV5019" t="s">
        <v>187</v>
      </c>
      <c r="AW5019" t="s">
        <v>188</v>
      </c>
    </row>
    <row r="5020" spans="1:49" x14ac:dyDescent="0.25">
      <c r="A5020">
        <v>0</v>
      </c>
      <c r="B5020" t="s">
        <v>20194</v>
      </c>
      <c r="C5020">
        <v>1</v>
      </c>
      <c r="D5020" t="s">
        <v>86</v>
      </c>
      <c r="E5020" t="s">
        <v>1489</v>
      </c>
      <c r="F5020" t="s">
        <v>108</v>
      </c>
      <c r="G5020">
        <v>22.38</v>
      </c>
      <c r="H5020" t="s">
        <v>6528</v>
      </c>
      <c r="I5020" t="s">
        <v>63</v>
      </c>
      <c r="J5020" t="s">
        <v>662</v>
      </c>
      <c r="K5020" t="s">
        <v>20195</v>
      </c>
      <c r="L5020" t="s">
        <v>6512</v>
      </c>
      <c r="M5020" t="s">
        <v>20196</v>
      </c>
      <c r="N5020">
        <v>94.389763779527556</v>
      </c>
      <c r="O5020">
        <v>18</v>
      </c>
      <c r="P5020">
        <v>12</v>
      </c>
      <c r="R5020">
        <v>100</v>
      </c>
      <c r="T5020">
        <v>0</v>
      </c>
      <c r="AB5020" t="s">
        <v>129</v>
      </c>
      <c r="AC5020" t="s">
        <v>129</v>
      </c>
      <c r="AD5020" t="s">
        <v>98</v>
      </c>
      <c r="AE5020" t="s">
        <v>63</v>
      </c>
      <c r="AG5020">
        <v>1995</v>
      </c>
      <c r="AH5020">
        <v>22.36</v>
      </c>
      <c r="AI5020">
        <v>37.224159999999998</v>
      </c>
      <c r="AJ5020">
        <v>-95.734700000000004</v>
      </c>
      <c r="AK5020" t="s">
        <v>262</v>
      </c>
      <c r="AL5020">
        <v>1</v>
      </c>
      <c r="AM5020" t="s">
        <v>63</v>
      </c>
      <c r="AN5020" t="s">
        <v>20197</v>
      </c>
      <c r="AO5020" t="s">
        <v>79</v>
      </c>
      <c r="AP5020" t="s">
        <v>3616</v>
      </c>
      <c r="AQ5020" t="s">
        <v>148</v>
      </c>
      <c r="AR5020" t="s">
        <v>148</v>
      </c>
      <c r="AS5020" t="s">
        <v>131</v>
      </c>
      <c r="AT5020" s="5"/>
      <c r="AU5020" t="s">
        <v>63</v>
      </c>
      <c r="AV5020" t="s">
        <v>200</v>
      </c>
      <c r="AW5020" t="s">
        <v>150</v>
      </c>
    </row>
    <row r="5021" spans="1:49" x14ac:dyDescent="0.25">
      <c r="A5021">
        <v>86</v>
      </c>
      <c r="B5021" t="s">
        <v>4410</v>
      </c>
      <c r="C5021">
        <v>1</v>
      </c>
      <c r="D5021" t="s">
        <v>86</v>
      </c>
      <c r="E5021" t="s">
        <v>1489</v>
      </c>
      <c r="F5021" t="s">
        <v>108</v>
      </c>
      <c r="G5021">
        <v>34.800000000000004</v>
      </c>
      <c r="H5021" t="s">
        <v>489</v>
      </c>
      <c r="I5021" t="s">
        <v>63</v>
      </c>
      <c r="J5021" t="s">
        <v>662</v>
      </c>
      <c r="K5021" t="s">
        <v>4411</v>
      </c>
      <c r="L5021" t="s">
        <v>4412</v>
      </c>
      <c r="M5021" t="s">
        <v>4413</v>
      </c>
      <c r="N5021">
        <v>29.199475065616799</v>
      </c>
      <c r="O5021">
        <v>45</v>
      </c>
      <c r="P5021">
        <v>138.89993438320209</v>
      </c>
      <c r="Q5021">
        <v>84.3</v>
      </c>
      <c r="R5021">
        <v>95</v>
      </c>
      <c r="S5021">
        <v>98.600000000000009</v>
      </c>
      <c r="T5021">
        <v>1</v>
      </c>
      <c r="U5021">
        <v>22</v>
      </c>
      <c r="V5021">
        <v>6340</v>
      </c>
      <c r="AB5021" t="s">
        <v>63</v>
      </c>
      <c r="AC5021" t="s">
        <v>63</v>
      </c>
      <c r="AD5021" t="s">
        <v>63</v>
      </c>
      <c r="AE5021" t="s">
        <v>98</v>
      </c>
      <c r="AG5021">
        <v>1997</v>
      </c>
      <c r="AH5021">
        <v>0.95000000000000007</v>
      </c>
      <c r="AI5021">
        <v>37.371209999999998</v>
      </c>
      <c r="AJ5021">
        <v>-95.707989999999995</v>
      </c>
      <c r="AK5021" t="s">
        <v>77</v>
      </c>
      <c r="AL5021">
        <v>2</v>
      </c>
      <c r="AM5021" t="s">
        <v>63</v>
      </c>
      <c r="AN5021" t="s">
        <v>4414</v>
      </c>
      <c r="AO5021" t="s">
        <v>79</v>
      </c>
      <c r="AP5021" t="s">
        <v>170</v>
      </c>
      <c r="AQ5021" t="s">
        <v>273</v>
      </c>
      <c r="AR5021" t="s">
        <v>133</v>
      </c>
      <c r="AS5021" t="s">
        <v>83</v>
      </c>
      <c r="AT5021" s="5">
        <v>37987</v>
      </c>
      <c r="AU5021" t="s">
        <v>129</v>
      </c>
      <c r="AV5021" t="s">
        <v>200</v>
      </c>
      <c r="AW5021" t="s">
        <v>150</v>
      </c>
    </row>
    <row r="5022" spans="1:49" x14ac:dyDescent="0.25">
      <c r="A5022">
        <v>63</v>
      </c>
      <c r="B5022" t="s">
        <v>5792</v>
      </c>
      <c r="C5022">
        <v>1</v>
      </c>
      <c r="D5022" t="s">
        <v>86</v>
      </c>
      <c r="E5022" t="s">
        <v>1489</v>
      </c>
      <c r="F5022" t="s">
        <v>108</v>
      </c>
      <c r="G5022">
        <v>34.090000000000003</v>
      </c>
      <c r="H5022" t="s">
        <v>820</v>
      </c>
      <c r="I5022" t="s">
        <v>63</v>
      </c>
      <c r="J5022" t="s">
        <v>662</v>
      </c>
      <c r="K5022" t="s">
        <v>5793</v>
      </c>
      <c r="L5022" t="s">
        <v>2976</v>
      </c>
      <c r="M5022" t="s">
        <v>5794</v>
      </c>
      <c r="N5022">
        <v>217.91338582677164</v>
      </c>
      <c r="O5022">
        <v>19</v>
      </c>
      <c r="P5022">
        <v>50</v>
      </c>
      <c r="Q5022">
        <v>99.7</v>
      </c>
      <c r="R5022">
        <v>100</v>
      </c>
      <c r="S5022">
        <v>100</v>
      </c>
      <c r="T5022">
        <v>1</v>
      </c>
      <c r="U5022">
        <v>22</v>
      </c>
      <c r="V5022">
        <v>3170</v>
      </c>
      <c r="AB5022" t="s">
        <v>98</v>
      </c>
      <c r="AC5022" t="s">
        <v>129</v>
      </c>
      <c r="AD5022" t="s">
        <v>98</v>
      </c>
      <c r="AE5022" t="s">
        <v>63</v>
      </c>
      <c r="AG5022">
        <v>1998</v>
      </c>
      <c r="AH5022">
        <v>1.73</v>
      </c>
      <c r="AI5022">
        <v>37.361542</v>
      </c>
      <c r="AJ5022">
        <v>-95.701316000000006</v>
      </c>
      <c r="AK5022" t="s">
        <v>262</v>
      </c>
      <c r="AL5022">
        <v>3</v>
      </c>
      <c r="AM5022" t="s">
        <v>63</v>
      </c>
      <c r="AN5022" t="s">
        <v>5795</v>
      </c>
      <c r="AO5022" t="s">
        <v>79</v>
      </c>
      <c r="AP5022" t="s">
        <v>170</v>
      </c>
      <c r="AQ5022" t="s">
        <v>347</v>
      </c>
      <c r="AR5022" t="s">
        <v>1008</v>
      </c>
      <c r="AS5022" t="s">
        <v>83</v>
      </c>
      <c r="AT5022" s="5">
        <v>41500</v>
      </c>
      <c r="AU5022" t="s">
        <v>63</v>
      </c>
      <c r="AV5022" t="s">
        <v>187</v>
      </c>
      <c r="AW5022" t="s">
        <v>188</v>
      </c>
    </row>
    <row r="5023" spans="1:49" x14ac:dyDescent="0.25">
      <c r="A5023">
        <v>63</v>
      </c>
      <c r="B5023" t="s">
        <v>20462</v>
      </c>
      <c r="C5023">
        <v>1</v>
      </c>
      <c r="D5023" t="s">
        <v>86</v>
      </c>
      <c r="E5023" t="s">
        <v>1489</v>
      </c>
      <c r="F5023" t="s">
        <v>108</v>
      </c>
      <c r="G5023">
        <v>34.1</v>
      </c>
      <c r="H5023" t="s">
        <v>820</v>
      </c>
      <c r="I5023" t="s">
        <v>63</v>
      </c>
      <c r="J5023" t="s">
        <v>662</v>
      </c>
      <c r="K5023" t="s">
        <v>20463</v>
      </c>
      <c r="L5023" t="s">
        <v>2976</v>
      </c>
      <c r="M5023" t="s">
        <v>20464</v>
      </c>
      <c r="N5023">
        <v>217.91338582677164</v>
      </c>
      <c r="O5023">
        <v>20</v>
      </c>
      <c r="P5023">
        <v>50</v>
      </c>
      <c r="Q5023">
        <v>99.7</v>
      </c>
      <c r="R5023">
        <v>97</v>
      </c>
      <c r="S5023">
        <v>100</v>
      </c>
      <c r="T5023">
        <v>1</v>
      </c>
      <c r="U5023">
        <v>22</v>
      </c>
      <c r="V5023">
        <v>3170</v>
      </c>
      <c r="AB5023" t="s">
        <v>129</v>
      </c>
      <c r="AC5023" t="s">
        <v>129</v>
      </c>
      <c r="AD5023" t="s">
        <v>129</v>
      </c>
      <c r="AE5023" t="s">
        <v>63</v>
      </c>
      <c r="AG5023">
        <v>1997</v>
      </c>
      <c r="AH5023">
        <v>1.74</v>
      </c>
      <c r="AI5023">
        <v>37.361269</v>
      </c>
      <c r="AJ5023">
        <v>-95.701428000000007</v>
      </c>
      <c r="AK5023" t="s">
        <v>77</v>
      </c>
      <c r="AL5023">
        <v>3</v>
      </c>
      <c r="AM5023" t="s">
        <v>63</v>
      </c>
      <c r="AN5023" t="s">
        <v>20465</v>
      </c>
      <c r="AO5023" t="s">
        <v>79</v>
      </c>
      <c r="AP5023" t="s">
        <v>170</v>
      </c>
      <c r="AQ5023" t="s">
        <v>1775</v>
      </c>
      <c r="AR5023" t="s">
        <v>133</v>
      </c>
      <c r="AS5023" t="s">
        <v>83</v>
      </c>
      <c r="AT5023" s="5">
        <v>36039</v>
      </c>
      <c r="AU5023" t="s">
        <v>63</v>
      </c>
      <c r="AV5023" t="s">
        <v>187</v>
      </c>
      <c r="AW5023" t="s">
        <v>188</v>
      </c>
    </row>
    <row r="5024" spans="1:49" x14ac:dyDescent="0.25">
      <c r="A5024">
        <v>61</v>
      </c>
      <c r="B5024" t="s">
        <v>25785</v>
      </c>
      <c r="C5024">
        <v>1</v>
      </c>
      <c r="D5024" t="s">
        <v>86</v>
      </c>
      <c r="E5024" t="s">
        <v>297</v>
      </c>
      <c r="F5024" t="s">
        <v>108</v>
      </c>
      <c r="G5024">
        <v>378.25</v>
      </c>
      <c r="H5024" t="s">
        <v>820</v>
      </c>
      <c r="I5024" t="s">
        <v>63</v>
      </c>
      <c r="J5024" t="s">
        <v>662</v>
      </c>
      <c r="K5024" t="s">
        <v>22884</v>
      </c>
      <c r="L5024" t="s">
        <v>2983</v>
      </c>
      <c r="M5024" t="s">
        <v>25786</v>
      </c>
      <c r="N5024">
        <v>236.71259842519686</v>
      </c>
      <c r="O5024">
        <v>11</v>
      </c>
      <c r="P5024">
        <v>40</v>
      </c>
      <c r="Q5024">
        <v>99.8</v>
      </c>
      <c r="R5024">
        <v>100</v>
      </c>
      <c r="S5024">
        <v>100</v>
      </c>
      <c r="T5024">
        <v>1</v>
      </c>
      <c r="U5024">
        <v>28</v>
      </c>
      <c r="V5024">
        <v>1800</v>
      </c>
      <c r="AB5024" t="s">
        <v>129</v>
      </c>
      <c r="AC5024" t="s">
        <v>129</v>
      </c>
      <c r="AD5024" t="s">
        <v>129</v>
      </c>
      <c r="AE5024" t="s">
        <v>63</v>
      </c>
      <c r="AG5024">
        <v>1997</v>
      </c>
      <c r="AH5024">
        <v>2.06</v>
      </c>
      <c r="AI5024">
        <v>37.358755000000002</v>
      </c>
      <c r="AJ5024">
        <v>-95.696388999999996</v>
      </c>
      <c r="AK5024" t="s">
        <v>77</v>
      </c>
      <c r="AL5024">
        <v>3</v>
      </c>
      <c r="AM5024" t="s">
        <v>63</v>
      </c>
      <c r="AN5024" t="s">
        <v>25787</v>
      </c>
      <c r="AO5024" t="s">
        <v>79</v>
      </c>
      <c r="AP5024" t="s">
        <v>170</v>
      </c>
      <c r="AQ5024" t="s">
        <v>286</v>
      </c>
      <c r="AR5024" t="s">
        <v>133</v>
      </c>
      <c r="AS5024" t="s">
        <v>83</v>
      </c>
      <c r="AT5024" s="5">
        <v>36039</v>
      </c>
      <c r="AU5024" t="s">
        <v>63</v>
      </c>
      <c r="AV5024" t="s">
        <v>187</v>
      </c>
      <c r="AW5024" t="s">
        <v>188</v>
      </c>
    </row>
    <row r="5025" spans="1:49" x14ac:dyDescent="0.25">
      <c r="A5025">
        <v>60</v>
      </c>
      <c r="B5025" t="s">
        <v>22883</v>
      </c>
      <c r="C5025">
        <v>1</v>
      </c>
      <c r="D5025" t="s">
        <v>86</v>
      </c>
      <c r="E5025" t="s">
        <v>297</v>
      </c>
      <c r="F5025" t="s">
        <v>108</v>
      </c>
      <c r="G5025">
        <v>378.24</v>
      </c>
      <c r="H5025" t="s">
        <v>820</v>
      </c>
      <c r="I5025" t="s">
        <v>63</v>
      </c>
      <c r="J5025" t="s">
        <v>662</v>
      </c>
      <c r="K5025" t="s">
        <v>22884</v>
      </c>
      <c r="L5025" t="s">
        <v>2983</v>
      </c>
      <c r="M5025" t="s">
        <v>22885</v>
      </c>
      <c r="N5025">
        <v>236.71259842519686</v>
      </c>
      <c r="O5025">
        <v>1</v>
      </c>
      <c r="P5025">
        <v>40</v>
      </c>
      <c r="Q5025">
        <v>99.8</v>
      </c>
      <c r="R5025">
        <v>95</v>
      </c>
      <c r="S5025">
        <v>100</v>
      </c>
      <c r="T5025">
        <v>1</v>
      </c>
      <c r="U5025">
        <v>28</v>
      </c>
      <c r="V5025">
        <v>1800</v>
      </c>
      <c r="AB5025" t="s">
        <v>98</v>
      </c>
      <c r="AC5025" t="s">
        <v>129</v>
      </c>
      <c r="AD5025" t="s">
        <v>98</v>
      </c>
      <c r="AE5025" t="s">
        <v>63</v>
      </c>
      <c r="AG5025">
        <v>1997</v>
      </c>
      <c r="AH5025">
        <v>2.0699999999999998</v>
      </c>
      <c r="AI5025">
        <v>37.358969000000002</v>
      </c>
      <c r="AJ5025">
        <v>-95.696217000000004</v>
      </c>
      <c r="AK5025" t="s">
        <v>77</v>
      </c>
      <c r="AL5025">
        <v>3</v>
      </c>
      <c r="AM5025" t="s">
        <v>63</v>
      </c>
      <c r="AN5025" t="s">
        <v>22886</v>
      </c>
      <c r="AO5025" t="s">
        <v>79</v>
      </c>
      <c r="AP5025" t="s">
        <v>170</v>
      </c>
      <c r="AQ5025" t="s">
        <v>286</v>
      </c>
      <c r="AR5025" t="s">
        <v>133</v>
      </c>
      <c r="AS5025" t="s">
        <v>83</v>
      </c>
      <c r="AT5025" s="5">
        <v>36039</v>
      </c>
      <c r="AU5025" t="s">
        <v>63</v>
      </c>
      <c r="AV5025" t="s">
        <v>187</v>
      </c>
      <c r="AW5025" t="s">
        <v>188</v>
      </c>
    </row>
    <row r="5026" spans="1:49" x14ac:dyDescent="0.25">
      <c r="A5026">
        <v>97</v>
      </c>
      <c r="B5026" t="s">
        <v>6495</v>
      </c>
      <c r="C5026">
        <v>1</v>
      </c>
      <c r="D5026" t="s">
        <v>86</v>
      </c>
      <c r="E5026" t="s">
        <v>297</v>
      </c>
      <c r="F5026" t="s">
        <v>108</v>
      </c>
      <c r="G5026">
        <v>378.77</v>
      </c>
      <c r="H5026" t="s">
        <v>489</v>
      </c>
      <c r="I5026" t="s">
        <v>63</v>
      </c>
      <c r="J5026" t="s">
        <v>662</v>
      </c>
      <c r="K5026" t="s">
        <v>6496</v>
      </c>
      <c r="L5026" t="s">
        <v>4412</v>
      </c>
      <c r="M5026" t="s">
        <v>1046</v>
      </c>
      <c r="N5026">
        <v>29.199475065616799</v>
      </c>
      <c r="O5026">
        <v>45</v>
      </c>
      <c r="P5026">
        <v>112</v>
      </c>
      <c r="Q5026">
        <v>82.600000000000009</v>
      </c>
      <c r="R5026">
        <v>95</v>
      </c>
      <c r="S5026">
        <v>98</v>
      </c>
      <c r="T5026">
        <v>1</v>
      </c>
      <c r="U5026">
        <v>28</v>
      </c>
      <c r="V5026">
        <v>3600</v>
      </c>
      <c r="AB5026" t="s">
        <v>63</v>
      </c>
      <c r="AC5026" t="s">
        <v>63</v>
      </c>
      <c r="AD5026" t="s">
        <v>63</v>
      </c>
      <c r="AE5026" t="s">
        <v>98</v>
      </c>
      <c r="AG5026">
        <v>1997</v>
      </c>
      <c r="AH5026">
        <v>2.57</v>
      </c>
      <c r="AI5026">
        <v>37.357370000000003</v>
      </c>
      <c r="AJ5026">
        <v>-95.687979999999996</v>
      </c>
      <c r="AK5026" t="s">
        <v>262</v>
      </c>
      <c r="AL5026">
        <v>2</v>
      </c>
      <c r="AM5026" t="s">
        <v>63</v>
      </c>
      <c r="AN5026" t="s">
        <v>6497</v>
      </c>
      <c r="AO5026" t="s">
        <v>79</v>
      </c>
      <c r="AP5026" t="s">
        <v>170</v>
      </c>
      <c r="AQ5026" t="s">
        <v>133</v>
      </c>
      <c r="AR5026" t="s">
        <v>133</v>
      </c>
      <c r="AS5026" t="s">
        <v>83</v>
      </c>
      <c r="AT5026" s="5">
        <v>37987</v>
      </c>
      <c r="AU5026" t="s">
        <v>129</v>
      </c>
      <c r="AV5026" t="s">
        <v>200</v>
      </c>
      <c r="AW5026" t="s">
        <v>150</v>
      </c>
    </row>
    <row r="5027" spans="1:49" x14ac:dyDescent="0.25">
      <c r="A5027">
        <v>66</v>
      </c>
      <c r="B5027" t="s">
        <v>13417</v>
      </c>
      <c r="C5027">
        <v>1</v>
      </c>
      <c r="D5027" t="s">
        <v>86</v>
      </c>
      <c r="E5027" t="s">
        <v>297</v>
      </c>
      <c r="F5027" t="s">
        <v>108</v>
      </c>
      <c r="G5027">
        <v>379.08</v>
      </c>
      <c r="H5027" t="s">
        <v>820</v>
      </c>
      <c r="I5027" t="s">
        <v>63</v>
      </c>
      <c r="J5027" t="s">
        <v>662</v>
      </c>
      <c r="K5027" t="s">
        <v>13418</v>
      </c>
      <c r="L5027" t="s">
        <v>13419</v>
      </c>
      <c r="M5027" t="s">
        <v>1046</v>
      </c>
      <c r="N5027">
        <v>362.5</v>
      </c>
      <c r="P5027">
        <v>44</v>
      </c>
      <c r="Q5027">
        <v>95.7</v>
      </c>
      <c r="R5027">
        <v>95</v>
      </c>
      <c r="S5027">
        <v>99.9</v>
      </c>
      <c r="T5027">
        <v>1</v>
      </c>
      <c r="U5027">
        <v>28</v>
      </c>
      <c r="V5027">
        <v>3600</v>
      </c>
      <c r="AB5027" t="s">
        <v>129</v>
      </c>
      <c r="AC5027" t="s">
        <v>98</v>
      </c>
      <c r="AD5027" t="s">
        <v>129</v>
      </c>
      <c r="AE5027" t="s">
        <v>63</v>
      </c>
      <c r="AG5027">
        <v>1997</v>
      </c>
      <c r="AH5027">
        <v>2.88</v>
      </c>
      <c r="AI5027">
        <v>37.356760000000001</v>
      </c>
      <c r="AJ5027">
        <v>-95.681830000000005</v>
      </c>
      <c r="AL5027">
        <v>4</v>
      </c>
      <c r="AM5027" t="s">
        <v>63</v>
      </c>
      <c r="AN5027" t="s">
        <v>13420</v>
      </c>
      <c r="AO5027" t="s">
        <v>79</v>
      </c>
      <c r="AP5027" t="s">
        <v>170</v>
      </c>
      <c r="AQ5027" t="s">
        <v>327</v>
      </c>
      <c r="AR5027" t="s">
        <v>133</v>
      </c>
      <c r="AS5027" t="s">
        <v>83</v>
      </c>
      <c r="AT5027" s="5">
        <v>36039</v>
      </c>
      <c r="AU5027" t="s">
        <v>129</v>
      </c>
      <c r="AV5027" t="s">
        <v>187</v>
      </c>
      <c r="AW5027" t="s">
        <v>188</v>
      </c>
    </row>
    <row r="5028" spans="1:49" x14ac:dyDescent="0.25">
      <c r="A5028">
        <v>66</v>
      </c>
      <c r="B5028" t="s">
        <v>20393</v>
      </c>
      <c r="C5028">
        <v>1</v>
      </c>
      <c r="D5028" t="s">
        <v>86</v>
      </c>
      <c r="E5028" t="s">
        <v>297</v>
      </c>
      <c r="F5028" t="s">
        <v>108</v>
      </c>
      <c r="G5028">
        <v>379.44</v>
      </c>
      <c r="H5028" t="s">
        <v>820</v>
      </c>
      <c r="I5028" t="s">
        <v>63</v>
      </c>
      <c r="J5028" t="s">
        <v>662</v>
      </c>
      <c r="K5028" t="s">
        <v>20394</v>
      </c>
      <c r="L5028" t="s">
        <v>13589</v>
      </c>
      <c r="M5028" t="s">
        <v>1046</v>
      </c>
      <c r="N5028">
        <v>502.59186351706035</v>
      </c>
      <c r="P5028">
        <v>44</v>
      </c>
      <c r="Q5028">
        <v>98.7</v>
      </c>
      <c r="R5028">
        <v>95</v>
      </c>
      <c r="S5028">
        <v>100</v>
      </c>
      <c r="T5028">
        <v>1</v>
      </c>
      <c r="U5028">
        <v>28</v>
      </c>
      <c r="V5028">
        <v>3600</v>
      </c>
      <c r="AB5028" t="s">
        <v>129</v>
      </c>
      <c r="AC5028" t="s">
        <v>129</v>
      </c>
      <c r="AD5028" t="s">
        <v>129</v>
      </c>
      <c r="AE5028" t="s">
        <v>63</v>
      </c>
      <c r="AG5028">
        <v>1997</v>
      </c>
      <c r="AH5028">
        <v>3.24</v>
      </c>
      <c r="AI5028">
        <v>37.355980000000002</v>
      </c>
      <c r="AJ5028">
        <v>-95.675110000000004</v>
      </c>
      <c r="AL5028">
        <v>5</v>
      </c>
      <c r="AM5028" t="s">
        <v>63</v>
      </c>
      <c r="AN5028" t="s">
        <v>20395</v>
      </c>
      <c r="AO5028" t="s">
        <v>79</v>
      </c>
      <c r="AP5028" t="s">
        <v>170</v>
      </c>
      <c r="AQ5028" t="s">
        <v>932</v>
      </c>
      <c r="AR5028" t="s">
        <v>133</v>
      </c>
      <c r="AS5028" t="s">
        <v>83</v>
      </c>
      <c r="AT5028" s="5">
        <v>36039</v>
      </c>
      <c r="AU5028" t="s">
        <v>129</v>
      </c>
      <c r="AV5028" t="s">
        <v>187</v>
      </c>
      <c r="AW5028" t="s">
        <v>188</v>
      </c>
    </row>
    <row r="5029" spans="1:49" x14ac:dyDescent="0.25">
      <c r="A5029">
        <v>66</v>
      </c>
      <c r="B5029" t="s">
        <v>5136</v>
      </c>
      <c r="C5029">
        <v>1</v>
      </c>
      <c r="D5029" t="s">
        <v>86</v>
      </c>
      <c r="E5029" t="s">
        <v>297</v>
      </c>
      <c r="F5029" t="s">
        <v>108</v>
      </c>
      <c r="G5029">
        <v>384.81</v>
      </c>
      <c r="H5029" t="s">
        <v>90</v>
      </c>
      <c r="I5029" t="s">
        <v>63</v>
      </c>
      <c r="J5029" t="s">
        <v>662</v>
      </c>
      <c r="K5029" t="s">
        <v>5137</v>
      </c>
      <c r="L5029" t="s">
        <v>5138</v>
      </c>
      <c r="M5029" t="s">
        <v>1046</v>
      </c>
      <c r="N5029">
        <v>162.5</v>
      </c>
      <c r="P5029">
        <v>44</v>
      </c>
      <c r="Q5029">
        <v>99.7</v>
      </c>
      <c r="R5029">
        <v>97</v>
      </c>
      <c r="S5029">
        <v>100</v>
      </c>
      <c r="T5029">
        <v>1</v>
      </c>
      <c r="U5029">
        <v>30</v>
      </c>
      <c r="V5029">
        <v>3300</v>
      </c>
      <c r="AB5029" t="s">
        <v>98</v>
      </c>
      <c r="AC5029" t="s">
        <v>129</v>
      </c>
      <c r="AD5029" t="s">
        <v>129</v>
      </c>
      <c r="AE5029" t="s">
        <v>63</v>
      </c>
      <c r="AG5029">
        <v>1997</v>
      </c>
      <c r="AH5029">
        <v>8.61</v>
      </c>
      <c r="AI5029">
        <v>37.347540000000002</v>
      </c>
      <c r="AJ5029">
        <v>-95.578850000000003</v>
      </c>
      <c r="AL5029">
        <v>3</v>
      </c>
      <c r="AM5029" t="s">
        <v>63</v>
      </c>
      <c r="AN5029" t="s">
        <v>5139</v>
      </c>
      <c r="AO5029" t="s">
        <v>79</v>
      </c>
      <c r="AP5029" t="s">
        <v>170</v>
      </c>
      <c r="AQ5029" t="s">
        <v>286</v>
      </c>
      <c r="AR5029" t="s">
        <v>133</v>
      </c>
      <c r="AS5029" t="s">
        <v>83</v>
      </c>
      <c r="AT5029" s="5">
        <v>36130</v>
      </c>
      <c r="AU5029" t="s">
        <v>129</v>
      </c>
      <c r="AV5029" t="s">
        <v>134</v>
      </c>
      <c r="AW5029" t="s">
        <v>150</v>
      </c>
    </row>
    <row r="5030" spans="1:49" x14ac:dyDescent="0.25">
      <c r="A5030">
        <v>66</v>
      </c>
      <c r="B5030" t="s">
        <v>7960</v>
      </c>
      <c r="C5030">
        <v>1</v>
      </c>
      <c r="D5030" t="s">
        <v>86</v>
      </c>
      <c r="E5030" t="s">
        <v>297</v>
      </c>
      <c r="F5030" t="s">
        <v>108</v>
      </c>
      <c r="G5030">
        <v>386.03000000000003</v>
      </c>
      <c r="H5030" t="s">
        <v>820</v>
      </c>
      <c r="I5030" t="s">
        <v>63</v>
      </c>
      <c r="J5030" t="s">
        <v>662</v>
      </c>
      <c r="K5030" t="s">
        <v>7961</v>
      </c>
      <c r="L5030" t="s">
        <v>7962</v>
      </c>
      <c r="M5030" t="s">
        <v>1046</v>
      </c>
      <c r="N5030">
        <v>221.48950131233596</v>
      </c>
      <c r="O5030">
        <v>30</v>
      </c>
      <c r="P5030">
        <v>44</v>
      </c>
      <c r="Q5030">
        <v>99.7</v>
      </c>
      <c r="R5030">
        <v>100</v>
      </c>
      <c r="S5030">
        <v>100</v>
      </c>
      <c r="T5030">
        <v>1</v>
      </c>
      <c r="U5030">
        <v>30</v>
      </c>
      <c r="V5030">
        <v>3300</v>
      </c>
      <c r="AB5030" t="s">
        <v>129</v>
      </c>
      <c r="AC5030" t="s">
        <v>129</v>
      </c>
      <c r="AD5030" t="s">
        <v>129</v>
      </c>
      <c r="AE5030" t="s">
        <v>63</v>
      </c>
      <c r="AG5030">
        <v>1997</v>
      </c>
      <c r="AH5030">
        <v>9.82</v>
      </c>
      <c r="AI5030">
        <v>37.347029999999997</v>
      </c>
      <c r="AJ5030">
        <v>-95.556839999999994</v>
      </c>
      <c r="AK5030" t="s">
        <v>77</v>
      </c>
      <c r="AL5030">
        <v>3</v>
      </c>
      <c r="AM5030" t="s">
        <v>63</v>
      </c>
      <c r="AN5030" t="s">
        <v>7963</v>
      </c>
      <c r="AO5030" t="s">
        <v>79</v>
      </c>
      <c r="AP5030" t="s">
        <v>170</v>
      </c>
      <c r="AQ5030" t="s">
        <v>1304</v>
      </c>
      <c r="AR5030" t="s">
        <v>133</v>
      </c>
      <c r="AS5030" t="s">
        <v>83</v>
      </c>
      <c r="AT5030" s="5">
        <v>36039</v>
      </c>
      <c r="AU5030" t="s">
        <v>129</v>
      </c>
      <c r="AV5030" t="s">
        <v>187</v>
      </c>
      <c r="AW5030" t="s">
        <v>188</v>
      </c>
    </row>
    <row r="5031" spans="1:49" x14ac:dyDescent="0.25">
      <c r="A5031">
        <v>113</v>
      </c>
      <c r="B5031" t="s">
        <v>8743</v>
      </c>
      <c r="C5031">
        <v>1</v>
      </c>
      <c r="D5031" t="s">
        <v>86</v>
      </c>
      <c r="E5031" t="s">
        <v>297</v>
      </c>
      <c r="F5031" t="s">
        <v>108</v>
      </c>
      <c r="G5031">
        <v>405.47</v>
      </c>
      <c r="H5031" t="s">
        <v>425</v>
      </c>
      <c r="I5031" t="s">
        <v>63</v>
      </c>
      <c r="J5031" t="s">
        <v>662</v>
      </c>
      <c r="K5031" t="s">
        <v>8744</v>
      </c>
      <c r="L5031" t="s">
        <v>3103</v>
      </c>
      <c r="M5031" t="s">
        <v>1046</v>
      </c>
      <c r="N5031">
        <v>257.70997375328085</v>
      </c>
      <c r="O5031">
        <v>25</v>
      </c>
      <c r="P5031">
        <v>54</v>
      </c>
      <c r="Q5031">
        <v>97.600000000000009</v>
      </c>
      <c r="R5031">
        <v>93</v>
      </c>
      <c r="S5031">
        <v>98.8</v>
      </c>
      <c r="T5031">
        <v>1</v>
      </c>
      <c r="U5031">
        <v>24</v>
      </c>
      <c r="V5031">
        <v>4030</v>
      </c>
      <c r="AB5031" t="s">
        <v>129</v>
      </c>
      <c r="AC5031" t="s">
        <v>98</v>
      </c>
      <c r="AD5031" t="s">
        <v>129</v>
      </c>
      <c r="AE5031" t="s">
        <v>63</v>
      </c>
      <c r="AG5031">
        <v>1998</v>
      </c>
      <c r="AH5031">
        <v>36.4</v>
      </c>
      <c r="AI5031">
        <v>37.346789999999999</v>
      </c>
      <c r="AJ5031">
        <v>-95.530609999999996</v>
      </c>
      <c r="AK5031" t="s">
        <v>77</v>
      </c>
      <c r="AL5031">
        <v>3</v>
      </c>
      <c r="AM5031" t="s">
        <v>63</v>
      </c>
      <c r="AN5031" t="s">
        <v>8745</v>
      </c>
      <c r="AO5031" t="s">
        <v>79</v>
      </c>
      <c r="AP5031" t="s">
        <v>170</v>
      </c>
      <c r="AQ5031" t="s">
        <v>951</v>
      </c>
      <c r="AR5031" t="s">
        <v>1915</v>
      </c>
      <c r="AS5031" t="s">
        <v>83</v>
      </c>
      <c r="AT5031" s="5">
        <v>36130</v>
      </c>
      <c r="AU5031" t="s">
        <v>63</v>
      </c>
      <c r="AV5031" t="s">
        <v>187</v>
      </c>
      <c r="AW5031" t="s">
        <v>188</v>
      </c>
    </row>
    <row r="5032" spans="1:49" x14ac:dyDescent="0.25">
      <c r="A5032">
        <v>67</v>
      </c>
      <c r="B5032" t="s">
        <v>13401</v>
      </c>
      <c r="C5032">
        <v>1</v>
      </c>
      <c r="D5032" t="s">
        <v>86</v>
      </c>
      <c r="E5032" t="s">
        <v>297</v>
      </c>
      <c r="F5032" t="s">
        <v>108</v>
      </c>
      <c r="G5032">
        <v>405.82</v>
      </c>
      <c r="H5032" t="s">
        <v>820</v>
      </c>
      <c r="I5032" t="s">
        <v>63</v>
      </c>
      <c r="J5032" t="s">
        <v>662</v>
      </c>
      <c r="K5032" t="s">
        <v>13402</v>
      </c>
      <c r="L5032" t="s">
        <v>13403</v>
      </c>
      <c r="M5032" t="s">
        <v>1046</v>
      </c>
      <c r="N5032">
        <v>191.79790026246718</v>
      </c>
      <c r="O5032">
        <v>17</v>
      </c>
      <c r="P5032">
        <v>54</v>
      </c>
      <c r="Q5032">
        <v>97.600000000000009</v>
      </c>
      <c r="R5032">
        <v>97</v>
      </c>
      <c r="S5032">
        <v>100</v>
      </c>
      <c r="T5032">
        <v>1</v>
      </c>
      <c r="U5032">
        <v>24</v>
      </c>
      <c r="V5032">
        <v>4030</v>
      </c>
      <c r="AB5032" t="s">
        <v>129</v>
      </c>
      <c r="AC5032" t="s">
        <v>129</v>
      </c>
      <c r="AD5032" t="s">
        <v>129</v>
      </c>
      <c r="AE5032" t="s">
        <v>63</v>
      </c>
      <c r="AG5032">
        <v>1998</v>
      </c>
      <c r="AH5032">
        <v>36.75</v>
      </c>
      <c r="AI5032">
        <v>37.346710000000002</v>
      </c>
      <c r="AJ5032">
        <v>-95.524230000000003</v>
      </c>
      <c r="AK5032" t="s">
        <v>77</v>
      </c>
      <c r="AL5032">
        <v>3</v>
      </c>
      <c r="AM5032" t="s">
        <v>63</v>
      </c>
      <c r="AN5032" t="s">
        <v>13404</v>
      </c>
      <c r="AO5032" t="s">
        <v>79</v>
      </c>
      <c r="AP5032" t="s">
        <v>170</v>
      </c>
      <c r="AQ5032" t="s">
        <v>545</v>
      </c>
      <c r="AR5032" t="s">
        <v>133</v>
      </c>
      <c r="AS5032" t="s">
        <v>83</v>
      </c>
      <c r="AT5032" s="5">
        <v>36039</v>
      </c>
      <c r="AU5032" t="s">
        <v>63</v>
      </c>
      <c r="AV5032" t="s">
        <v>187</v>
      </c>
      <c r="AW5032" t="s">
        <v>188</v>
      </c>
    </row>
    <row r="5033" spans="1:49" x14ac:dyDescent="0.25">
      <c r="A5033">
        <v>85</v>
      </c>
      <c r="B5033" t="s">
        <v>1951</v>
      </c>
      <c r="C5033">
        <v>1</v>
      </c>
      <c r="D5033" t="s">
        <v>86</v>
      </c>
      <c r="E5033" t="s">
        <v>107</v>
      </c>
      <c r="F5033" t="s">
        <v>108</v>
      </c>
      <c r="G5033">
        <v>411.86</v>
      </c>
      <c r="H5033" t="s">
        <v>138</v>
      </c>
      <c r="I5033" t="s">
        <v>63</v>
      </c>
      <c r="J5033" t="s">
        <v>662</v>
      </c>
      <c r="K5033" t="s">
        <v>1952</v>
      </c>
      <c r="L5033" t="s">
        <v>917</v>
      </c>
      <c r="M5033" t="s">
        <v>1953</v>
      </c>
      <c r="N5033">
        <v>23.490813648293962</v>
      </c>
      <c r="O5033">
        <v>45</v>
      </c>
      <c r="P5033">
        <v>66</v>
      </c>
      <c r="Q5033">
        <v>82.3</v>
      </c>
      <c r="R5033">
        <v>95</v>
      </c>
      <c r="S5033">
        <v>98.600000000000009</v>
      </c>
      <c r="T5033">
        <v>1</v>
      </c>
      <c r="U5033">
        <v>11</v>
      </c>
      <c r="V5033">
        <v>4340</v>
      </c>
      <c r="X5033" t="s">
        <v>666</v>
      </c>
      <c r="Y5033" t="s">
        <v>144</v>
      </c>
      <c r="Z5033" t="s">
        <v>73</v>
      </c>
      <c r="AA5033" t="s">
        <v>74</v>
      </c>
      <c r="AB5033" t="s">
        <v>63</v>
      </c>
      <c r="AC5033" t="s">
        <v>63</v>
      </c>
      <c r="AD5033" t="s">
        <v>63</v>
      </c>
      <c r="AE5033" t="s">
        <v>98</v>
      </c>
      <c r="AG5033">
        <v>1998</v>
      </c>
      <c r="AH5033">
        <v>26.79</v>
      </c>
      <c r="AI5033">
        <v>37.223750000000003</v>
      </c>
      <c r="AJ5033">
        <v>-95.586860000000001</v>
      </c>
      <c r="AK5033" t="s">
        <v>77</v>
      </c>
      <c r="AL5033">
        <v>2</v>
      </c>
      <c r="AM5033" t="s">
        <v>63</v>
      </c>
      <c r="AN5033" t="s">
        <v>1954</v>
      </c>
      <c r="AO5033" t="s">
        <v>79</v>
      </c>
      <c r="AP5033" t="s">
        <v>170</v>
      </c>
      <c r="AQ5033" t="s">
        <v>207</v>
      </c>
      <c r="AR5033" t="s">
        <v>545</v>
      </c>
      <c r="AS5033" t="s">
        <v>83</v>
      </c>
      <c r="AT5033" s="5">
        <v>36192</v>
      </c>
      <c r="AU5033" t="s">
        <v>129</v>
      </c>
      <c r="AV5033" t="s">
        <v>149</v>
      </c>
      <c r="AW5033" t="s">
        <v>468</v>
      </c>
    </row>
    <row r="5034" spans="1:49" x14ac:dyDescent="0.25">
      <c r="A5034">
        <v>1005</v>
      </c>
      <c r="B5034" t="s">
        <v>13289</v>
      </c>
      <c r="C5034">
        <v>1</v>
      </c>
      <c r="D5034" t="s">
        <v>86</v>
      </c>
      <c r="E5034" t="s">
        <v>661</v>
      </c>
      <c r="F5034" t="s">
        <v>108</v>
      </c>
      <c r="G5034">
        <v>20.32</v>
      </c>
      <c r="H5034" t="s">
        <v>90</v>
      </c>
      <c r="I5034" t="s">
        <v>63</v>
      </c>
      <c r="J5034" t="s">
        <v>662</v>
      </c>
      <c r="K5034" t="s">
        <v>13290</v>
      </c>
      <c r="L5034" t="s">
        <v>5138</v>
      </c>
      <c r="M5034" t="s">
        <v>3103</v>
      </c>
      <c r="N5034">
        <v>143.50393700787401</v>
      </c>
      <c r="O5034">
        <v>45</v>
      </c>
      <c r="P5034">
        <v>56</v>
      </c>
      <c r="Q5034">
        <v>97.5</v>
      </c>
      <c r="R5034">
        <v>97</v>
      </c>
      <c r="S5034">
        <v>87.7</v>
      </c>
      <c r="T5034">
        <v>1</v>
      </c>
      <c r="U5034">
        <v>23</v>
      </c>
      <c r="V5034">
        <v>5310</v>
      </c>
      <c r="AB5034" t="s">
        <v>98</v>
      </c>
      <c r="AC5034" t="s">
        <v>98</v>
      </c>
      <c r="AD5034" t="s">
        <v>129</v>
      </c>
      <c r="AE5034" t="s">
        <v>63</v>
      </c>
      <c r="AG5034">
        <v>1998</v>
      </c>
      <c r="AH5034">
        <v>30.2</v>
      </c>
      <c r="AI5034">
        <v>37.266640000000002</v>
      </c>
      <c r="AJ5034">
        <v>-95.568309999999997</v>
      </c>
      <c r="AK5034" t="s">
        <v>77</v>
      </c>
      <c r="AL5034">
        <v>3</v>
      </c>
      <c r="AM5034" t="s">
        <v>63</v>
      </c>
      <c r="AN5034" t="s">
        <v>13291</v>
      </c>
      <c r="AO5034" t="s">
        <v>79</v>
      </c>
      <c r="AP5034" t="s">
        <v>786</v>
      </c>
      <c r="AQ5034" t="s">
        <v>654</v>
      </c>
      <c r="AR5034" t="s">
        <v>133</v>
      </c>
      <c r="AS5034" t="s">
        <v>83</v>
      </c>
      <c r="AT5034" s="5">
        <v>35886</v>
      </c>
      <c r="AU5034" t="s">
        <v>76</v>
      </c>
      <c r="AV5034" t="s">
        <v>134</v>
      </c>
      <c r="AW5034" t="s">
        <v>150</v>
      </c>
    </row>
    <row r="5035" spans="1:49" x14ac:dyDescent="0.25">
      <c r="A5035">
        <v>112</v>
      </c>
      <c r="B5035" t="s">
        <v>16958</v>
      </c>
      <c r="C5035">
        <v>1</v>
      </c>
      <c r="D5035" t="s">
        <v>86</v>
      </c>
      <c r="E5035" t="s">
        <v>661</v>
      </c>
      <c r="F5035" t="s">
        <v>108</v>
      </c>
      <c r="G5035">
        <v>21.84</v>
      </c>
      <c r="H5035" t="s">
        <v>90</v>
      </c>
      <c r="I5035" t="s">
        <v>63</v>
      </c>
      <c r="J5035" t="s">
        <v>662</v>
      </c>
      <c r="K5035" t="s">
        <v>16959</v>
      </c>
      <c r="L5035" t="s">
        <v>5138</v>
      </c>
      <c r="M5035" t="s">
        <v>3103</v>
      </c>
      <c r="N5035">
        <v>132.70997375328085</v>
      </c>
      <c r="O5035">
        <v>25</v>
      </c>
      <c r="P5035">
        <v>44</v>
      </c>
      <c r="Q5035">
        <v>99.5</v>
      </c>
      <c r="R5035">
        <v>97</v>
      </c>
      <c r="S5035">
        <v>98</v>
      </c>
      <c r="T5035">
        <v>1</v>
      </c>
      <c r="U5035">
        <v>23</v>
      </c>
      <c r="V5035">
        <v>5310</v>
      </c>
      <c r="AB5035" t="s">
        <v>98</v>
      </c>
      <c r="AC5035" t="s">
        <v>98</v>
      </c>
      <c r="AD5035" t="s">
        <v>129</v>
      </c>
      <c r="AE5035" t="s">
        <v>63</v>
      </c>
      <c r="AG5035">
        <v>1998</v>
      </c>
      <c r="AH5035">
        <v>31.720000000000002</v>
      </c>
      <c r="AI5035">
        <v>37.286969999999997</v>
      </c>
      <c r="AJ5035">
        <v>-95.562659999999994</v>
      </c>
      <c r="AK5035" t="s">
        <v>77</v>
      </c>
      <c r="AL5035">
        <v>3</v>
      </c>
      <c r="AM5035" t="s">
        <v>63</v>
      </c>
      <c r="AN5035" t="s">
        <v>16960</v>
      </c>
      <c r="AO5035" t="s">
        <v>79</v>
      </c>
      <c r="AP5035" t="s">
        <v>786</v>
      </c>
      <c r="AQ5035" t="s">
        <v>654</v>
      </c>
      <c r="AR5035" t="s">
        <v>133</v>
      </c>
      <c r="AS5035" t="s">
        <v>83</v>
      </c>
      <c r="AT5035" s="5">
        <v>35886</v>
      </c>
      <c r="AU5035" t="s">
        <v>76</v>
      </c>
      <c r="AV5035" t="s">
        <v>134</v>
      </c>
      <c r="AW5035" t="s">
        <v>150</v>
      </c>
    </row>
    <row r="5036" spans="1:49" x14ac:dyDescent="0.25">
      <c r="A5036">
        <v>84</v>
      </c>
      <c r="B5036" t="s">
        <v>17343</v>
      </c>
      <c r="C5036">
        <v>1</v>
      </c>
      <c r="D5036" t="s">
        <v>86</v>
      </c>
      <c r="E5036" t="s">
        <v>661</v>
      </c>
      <c r="F5036" t="s">
        <v>108</v>
      </c>
      <c r="G5036">
        <v>23.86</v>
      </c>
      <c r="H5036" t="s">
        <v>489</v>
      </c>
      <c r="I5036" t="s">
        <v>63</v>
      </c>
      <c r="J5036" t="s">
        <v>662</v>
      </c>
      <c r="K5036" t="s">
        <v>17344</v>
      </c>
      <c r="L5036" t="s">
        <v>17345</v>
      </c>
      <c r="M5036" t="s">
        <v>3103</v>
      </c>
      <c r="N5036">
        <v>61.286089238845143</v>
      </c>
      <c r="O5036">
        <v>45</v>
      </c>
      <c r="P5036">
        <v>44</v>
      </c>
      <c r="Q5036">
        <v>99.5</v>
      </c>
      <c r="R5036">
        <v>93</v>
      </c>
      <c r="S5036">
        <v>98.8</v>
      </c>
      <c r="T5036">
        <v>1</v>
      </c>
      <c r="U5036">
        <v>23</v>
      </c>
      <c r="V5036">
        <v>5310</v>
      </c>
      <c r="AB5036" t="s">
        <v>63</v>
      </c>
      <c r="AC5036" t="s">
        <v>63</v>
      </c>
      <c r="AD5036" t="s">
        <v>63</v>
      </c>
      <c r="AE5036" t="s">
        <v>98</v>
      </c>
      <c r="AG5036">
        <v>1998</v>
      </c>
      <c r="AH5036">
        <v>33.74</v>
      </c>
      <c r="AI5036">
        <v>37.309350000000002</v>
      </c>
      <c r="AJ5036">
        <v>-95.540450000000007</v>
      </c>
      <c r="AK5036" t="s">
        <v>262</v>
      </c>
      <c r="AL5036">
        <v>3</v>
      </c>
      <c r="AM5036" t="s">
        <v>63</v>
      </c>
      <c r="AN5036" t="s">
        <v>17346</v>
      </c>
      <c r="AO5036" t="s">
        <v>79</v>
      </c>
      <c r="AP5036" t="s">
        <v>170</v>
      </c>
      <c r="AQ5036" t="s">
        <v>443</v>
      </c>
      <c r="AR5036" t="s">
        <v>1138</v>
      </c>
      <c r="AS5036" t="s">
        <v>83</v>
      </c>
      <c r="AT5036" s="5">
        <v>37987</v>
      </c>
      <c r="AU5036" t="s">
        <v>129</v>
      </c>
      <c r="AV5036" t="s">
        <v>149</v>
      </c>
      <c r="AW5036" t="s">
        <v>150</v>
      </c>
    </row>
    <row r="5037" spans="1:49" x14ac:dyDescent="0.25">
      <c r="A5037">
        <v>545</v>
      </c>
      <c r="B5037" t="s">
        <v>10298</v>
      </c>
      <c r="C5037">
        <v>1</v>
      </c>
      <c r="D5037" t="s">
        <v>86</v>
      </c>
      <c r="E5037" t="s">
        <v>661</v>
      </c>
      <c r="F5037" t="s">
        <v>108</v>
      </c>
      <c r="G5037">
        <v>22.87</v>
      </c>
      <c r="H5037" t="s">
        <v>820</v>
      </c>
      <c r="I5037" t="s">
        <v>63</v>
      </c>
      <c r="J5037" t="s">
        <v>662</v>
      </c>
      <c r="K5037" t="s">
        <v>10299</v>
      </c>
      <c r="L5037" t="s">
        <v>2083</v>
      </c>
      <c r="M5037" t="s">
        <v>3103</v>
      </c>
      <c r="N5037">
        <v>204.49475065616798</v>
      </c>
      <c r="P5037">
        <v>44</v>
      </c>
      <c r="Q5037">
        <v>99.5</v>
      </c>
      <c r="R5037">
        <v>97</v>
      </c>
      <c r="S5037">
        <v>100</v>
      </c>
      <c r="T5037">
        <v>1</v>
      </c>
      <c r="U5037">
        <v>23</v>
      </c>
      <c r="V5037">
        <v>5310</v>
      </c>
      <c r="AB5037" t="s">
        <v>98</v>
      </c>
      <c r="AC5037" t="s">
        <v>129</v>
      </c>
      <c r="AD5037" t="s">
        <v>98</v>
      </c>
      <c r="AE5037" t="s">
        <v>63</v>
      </c>
      <c r="AG5037">
        <v>1998</v>
      </c>
      <c r="AH5037">
        <v>32.75</v>
      </c>
      <c r="AI5037">
        <v>37.296460000000003</v>
      </c>
      <c r="AJ5037">
        <v>-95.548379999999995</v>
      </c>
      <c r="AL5037">
        <v>3</v>
      </c>
      <c r="AM5037" t="s">
        <v>63</v>
      </c>
      <c r="AN5037" t="s">
        <v>10300</v>
      </c>
      <c r="AO5037" t="s">
        <v>79</v>
      </c>
      <c r="AP5037" t="s">
        <v>786</v>
      </c>
      <c r="AQ5037" t="s">
        <v>255</v>
      </c>
      <c r="AR5037" t="s">
        <v>910</v>
      </c>
      <c r="AS5037" t="s">
        <v>83</v>
      </c>
      <c r="AT5037" s="5">
        <v>36039</v>
      </c>
      <c r="AU5037" t="s">
        <v>76</v>
      </c>
      <c r="AV5037" t="s">
        <v>187</v>
      </c>
      <c r="AW5037" t="s">
        <v>188</v>
      </c>
    </row>
    <row r="5038" spans="1:49" x14ac:dyDescent="0.25">
      <c r="A5038">
        <v>1354</v>
      </c>
      <c r="B5038" t="s">
        <v>5302</v>
      </c>
      <c r="C5038">
        <v>1</v>
      </c>
      <c r="D5038" t="s">
        <v>86</v>
      </c>
      <c r="E5038" t="s">
        <v>661</v>
      </c>
      <c r="F5038" t="s">
        <v>108</v>
      </c>
      <c r="G5038">
        <v>22.01</v>
      </c>
      <c r="H5038" t="s">
        <v>138</v>
      </c>
      <c r="I5038" t="s">
        <v>63</v>
      </c>
      <c r="J5038" t="s">
        <v>662</v>
      </c>
      <c r="K5038" t="s">
        <v>5303</v>
      </c>
      <c r="L5038" t="s">
        <v>5138</v>
      </c>
      <c r="M5038" t="s">
        <v>3103</v>
      </c>
      <c r="N5038">
        <v>21.916010498687665</v>
      </c>
      <c r="O5038">
        <v>0</v>
      </c>
      <c r="P5038">
        <v>348.99999463339236</v>
      </c>
      <c r="Q5038">
        <v>97.5</v>
      </c>
      <c r="R5038">
        <v>95</v>
      </c>
      <c r="S5038">
        <v>98.3</v>
      </c>
      <c r="T5038">
        <v>1</v>
      </c>
      <c r="U5038">
        <v>23</v>
      </c>
      <c r="V5038">
        <v>5310</v>
      </c>
      <c r="AB5038" t="s">
        <v>63</v>
      </c>
      <c r="AC5038" t="s">
        <v>63</v>
      </c>
      <c r="AD5038" t="s">
        <v>63</v>
      </c>
      <c r="AE5038" t="s">
        <v>98</v>
      </c>
      <c r="AG5038">
        <v>1998</v>
      </c>
      <c r="AH5038">
        <v>31.91</v>
      </c>
      <c r="AI5038">
        <v>37.288849999999996</v>
      </c>
      <c r="AJ5038">
        <v>-95.559929999999994</v>
      </c>
      <c r="AL5038">
        <v>2</v>
      </c>
      <c r="AM5038" t="s">
        <v>63</v>
      </c>
      <c r="AN5038" t="s">
        <v>5304</v>
      </c>
      <c r="AO5038" t="s">
        <v>79</v>
      </c>
      <c r="AP5038" t="s">
        <v>170</v>
      </c>
      <c r="AQ5038" t="s">
        <v>133</v>
      </c>
      <c r="AR5038" t="s">
        <v>133</v>
      </c>
      <c r="AS5038" t="s">
        <v>83</v>
      </c>
      <c r="AT5038" s="5">
        <v>36192</v>
      </c>
      <c r="AU5038" t="s">
        <v>129</v>
      </c>
      <c r="AV5038" t="s">
        <v>149</v>
      </c>
      <c r="AW5038" t="s">
        <v>150</v>
      </c>
    </row>
    <row r="5039" spans="1:49" x14ac:dyDescent="0.25">
      <c r="A5039">
        <v>245</v>
      </c>
      <c r="B5039" t="s">
        <v>27716</v>
      </c>
      <c r="C5039">
        <v>1</v>
      </c>
      <c r="D5039" t="s">
        <v>86</v>
      </c>
      <c r="E5039" t="s">
        <v>107</v>
      </c>
      <c r="F5039" t="s">
        <v>108</v>
      </c>
      <c r="G5039">
        <v>406.59000000000003</v>
      </c>
      <c r="H5039" t="s">
        <v>90</v>
      </c>
      <c r="I5039" t="s">
        <v>63</v>
      </c>
      <c r="J5039" t="s">
        <v>662</v>
      </c>
      <c r="K5039" t="s">
        <v>27717</v>
      </c>
      <c r="L5039" t="s">
        <v>3873</v>
      </c>
      <c r="M5039" t="s">
        <v>2849</v>
      </c>
      <c r="N5039">
        <v>494.58661417322833</v>
      </c>
      <c r="O5039">
        <v>0</v>
      </c>
      <c r="P5039">
        <v>43.963254593175854</v>
      </c>
      <c r="Q5039">
        <v>98.7</v>
      </c>
      <c r="R5039">
        <v>97</v>
      </c>
      <c r="S5039">
        <v>100</v>
      </c>
      <c r="T5039">
        <v>1</v>
      </c>
      <c r="U5039">
        <v>9</v>
      </c>
      <c r="V5039">
        <v>6200</v>
      </c>
      <c r="AB5039" t="s">
        <v>129</v>
      </c>
      <c r="AC5039" t="s">
        <v>129</v>
      </c>
      <c r="AD5039" t="s">
        <v>129</v>
      </c>
      <c r="AE5039" t="s">
        <v>63</v>
      </c>
      <c r="AG5039">
        <v>2002</v>
      </c>
      <c r="AH5039">
        <v>21.46</v>
      </c>
      <c r="AI5039">
        <v>37.223109999999998</v>
      </c>
      <c r="AJ5039">
        <v>-95.683409999999995</v>
      </c>
      <c r="AL5039">
        <v>8</v>
      </c>
      <c r="AM5039" t="s">
        <v>63</v>
      </c>
      <c r="AN5039" t="s">
        <v>27718</v>
      </c>
      <c r="AO5039" t="s">
        <v>79</v>
      </c>
      <c r="AP5039" t="s">
        <v>786</v>
      </c>
      <c r="AQ5039" t="s">
        <v>246</v>
      </c>
      <c r="AR5039" t="s">
        <v>1304</v>
      </c>
      <c r="AS5039" t="s">
        <v>83</v>
      </c>
      <c r="AT5039" s="5">
        <v>37257</v>
      </c>
      <c r="AU5039" t="s">
        <v>129</v>
      </c>
      <c r="AV5039" t="s">
        <v>134</v>
      </c>
      <c r="AW5039" t="s">
        <v>150</v>
      </c>
    </row>
    <row r="5040" spans="1:49" x14ac:dyDescent="0.25">
      <c r="A5040">
        <v>63</v>
      </c>
      <c r="B5040" t="s">
        <v>8529</v>
      </c>
      <c r="C5040">
        <v>1</v>
      </c>
      <c r="D5040" t="s">
        <v>86</v>
      </c>
      <c r="E5040" t="s">
        <v>926</v>
      </c>
      <c r="F5040" t="s">
        <v>108</v>
      </c>
      <c r="G5040">
        <v>103.64</v>
      </c>
      <c r="H5040" t="s">
        <v>1879</v>
      </c>
      <c r="I5040" t="s">
        <v>63</v>
      </c>
      <c r="J5040" t="s">
        <v>662</v>
      </c>
      <c r="K5040" t="s">
        <v>8530</v>
      </c>
      <c r="L5040" t="s">
        <v>8531</v>
      </c>
      <c r="M5040" t="s">
        <v>8532</v>
      </c>
      <c r="N5040">
        <v>412.17191601049871</v>
      </c>
      <c r="O5040">
        <v>60</v>
      </c>
      <c r="P5040">
        <v>39.993438320209975</v>
      </c>
      <c r="Q5040">
        <v>98.9</v>
      </c>
      <c r="R5040">
        <v>100</v>
      </c>
      <c r="S5040">
        <v>99.9</v>
      </c>
      <c r="T5040">
        <v>5</v>
      </c>
      <c r="U5040">
        <v>10</v>
      </c>
      <c r="V5040">
        <v>2850</v>
      </c>
      <c r="AB5040" t="s">
        <v>129</v>
      </c>
      <c r="AC5040" t="s">
        <v>129</v>
      </c>
      <c r="AD5040" t="s">
        <v>129</v>
      </c>
      <c r="AE5040" t="s">
        <v>63</v>
      </c>
      <c r="AG5040">
        <v>2008</v>
      </c>
      <c r="AH5040">
        <v>19.330000000000002</v>
      </c>
      <c r="AI5040">
        <v>37.036543000000002</v>
      </c>
      <c r="AJ5040">
        <v>-95.674961999999994</v>
      </c>
      <c r="AK5040" t="s">
        <v>262</v>
      </c>
      <c r="AL5040">
        <v>3</v>
      </c>
      <c r="AM5040" t="s">
        <v>63</v>
      </c>
      <c r="AN5040" t="s">
        <v>8533</v>
      </c>
      <c r="AO5040" t="s">
        <v>79</v>
      </c>
      <c r="AP5040" t="s">
        <v>131</v>
      </c>
      <c r="AQ5040" t="s">
        <v>102</v>
      </c>
      <c r="AR5040" t="s">
        <v>2833</v>
      </c>
      <c r="AS5040" t="s">
        <v>83</v>
      </c>
      <c r="AT5040" s="5">
        <v>39083</v>
      </c>
      <c r="AU5040" t="s">
        <v>63</v>
      </c>
      <c r="AV5040" t="s">
        <v>187</v>
      </c>
      <c r="AW5040" t="s">
        <v>188</v>
      </c>
    </row>
    <row r="5041" spans="1:49" x14ac:dyDescent="0.25">
      <c r="A5041">
        <v>0</v>
      </c>
      <c r="B5041" t="s">
        <v>23310</v>
      </c>
      <c r="C5041">
        <v>1</v>
      </c>
      <c r="D5041" t="s">
        <v>86</v>
      </c>
      <c r="E5041" t="s">
        <v>661</v>
      </c>
      <c r="F5041" t="s">
        <v>108</v>
      </c>
      <c r="G5041">
        <v>7.37</v>
      </c>
      <c r="H5041" t="s">
        <v>820</v>
      </c>
      <c r="I5041" t="s">
        <v>63</v>
      </c>
      <c r="J5041" t="s">
        <v>662</v>
      </c>
      <c r="K5041" t="s">
        <v>3448</v>
      </c>
      <c r="L5041" t="s">
        <v>3449</v>
      </c>
      <c r="M5041" t="s">
        <v>23311</v>
      </c>
      <c r="N5041">
        <v>231.49606299212599</v>
      </c>
      <c r="O5041">
        <v>0</v>
      </c>
      <c r="P5041">
        <v>40</v>
      </c>
      <c r="Q5041">
        <v>98</v>
      </c>
      <c r="S5041">
        <v>100</v>
      </c>
      <c r="T5041">
        <v>0</v>
      </c>
      <c r="U5041">
        <v>25</v>
      </c>
      <c r="V5041">
        <v>2650</v>
      </c>
      <c r="AB5041" t="s">
        <v>129</v>
      </c>
      <c r="AC5041" t="s">
        <v>129</v>
      </c>
      <c r="AD5041" t="s">
        <v>129</v>
      </c>
      <c r="AE5041" t="s">
        <v>63</v>
      </c>
      <c r="AG5041">
        <v>2011</v>
      </c>
      <c r="AH5041">
        <v>7.37</v>
      </c>
      <c r="AI5041">
        <v>37.086584999999999</v>
      </c>
      <c r="AJ5041">
        <v>-95.589837000000003</v>
      </c>
      <c r="AL5041">
        <v>3</v>
      </c>
      <c r="AM5041" t="s">
        <v>63</v>
      </c>
      <c r="AN5041" t="s">
        <v>23312</v>
      </c>
      <c r="AO5041" t="s">
        <v>79</v>
      </c>
      <c r="AP5041" t="s">
        <v>131</v>
      </c>
      <c r="AQ5041" t="s">
        <v>401</v>
      </c>
      <c r="AR5041" t="s">
        <v>256</v>
      </c>
      <c r="AS5041" t="s">
        <v>131</v>
      </c>
      <c r="AT5041" s="5">
        <v>39721</v>
      </c>
      <c r="AU5041" t="s">
        <v>63</v>
      </c>
      <c r="AV5041" t="s">
        <v>187</v>
      </c>
      <c r="AW5041" t="s">
        <v>188</v>
      </c>
    </row>
    <row r="5042" spans="1:49" x14ac:dyDescent="0.25">
      <c r="A5042">
        <v>608</v>
      </c>
      <c r="B5042" t="s">
        <v>3447</v>
      </c>
      <c r="C5042">
        <v>1</v>
      </c>
      <c r="D5042" t="s">
        <v>86</v>
      </c>
      <c r="E5042" t="s">
        <v>661</v>
      </c>
      <c r="F5042" t="s">
        <v>108</v>
      </c>
      <c r="G5042">
        <v>7.38</v>
      </c>
      <c r="H5042" t="s">
        <v>820</v>
      </c>
      <c r="I5042" t="s">
        <v>63</v>
      </c>
      <c r="J5042" t="s">
        <v>662</v>
      </c>
      <c r="K5042" t="s">
        <v>3448</v>
      </c>
      <c r="L5042" t="s">
        <v>3449</v>
      </c>
      <c r="M5042" t="s">
        <v>3450</v>
      </c>
      <c r="N5042">
        <v>231.49606299212599</v>
      </c>
      <c r="O5042">
        <v>0</v>
      </c>
      <c r="P5042">
        <v>40</v>
      </c>
      <c r="Q5042">
        <v>100</v>
      </c>
      <c r="S5042">
        <v>100</v>
      </c>
      <c r="T5042">
        <v>0</v>
      </c>
      <c r="U5042">
        <v>25</v>
      </c>
      <c r="V5042">
        <v>2650</v>
      </c>
      <c r="AB5042" t="s">
        <v>129</v>
      </c>
      <c r="AC5042" t="s">
        <v>129</v>
      </c>
      <c r="AD5042" t="s">
        <v>129</v>
      </c>
      <c r="AE5042" t="s">
        <v>63</v>
      </c>
      <c r="AG5042">
        <v>2009</v>
      </c>
      <c r="AH5042">
        <v>7.38</v>
      </c>
      <c r="AI5042">
        <v>37.086615999999999</v>
      </c>
      <c r="AJ5042">
        <v>-95.589530999999994</v>
      </c>
      <c r="AL5042">
        <v>3</v>
      </c>
      <c r="AM5042" t="s">
        <v>63</v>
      </c>
      <c r="AN5042" t="s">
        <v>3451</v>
      </c>
      <c r="AO5042" t="s">
        <v>79</v>
      </c>
      <c r="AP5042" t="s">
        <v>131</v>
      </c>
      <c r="AQ5042" t="s">
        <v>401</v>
      </c>
      <c r="AR5042" t="s">
        <v>256</v>
      </c>
      <c r="AS5042" t="s">
        <v>83</v>
      </c>
      <c r="AT5042" s="5">
        <v>39721</v>
      </c>
      <c r="AU5042" t="s">
        <v>63</v>
      </c>
      <c r="AV5042" t="s">
        <v>187</v>
      </c>
      <c r="AW5042" t="s">
        <v>188</v>
      </c>
    </row>
    <row r="5043" spans="1:49" x14ac:dyDescent="0.25">
      <c r="A5043">
        <v>0</v>
      </c>
      <c r="B5043" t="s">
        <v>25222</v>
      </c>
      <c r="C5043">
        <v>1</v>
      </c>
      <c r="D5043" t="s">
        <v>86</v>
      </c>
      <c r="E5043" t="s">
        <v>661</v>
      </c>
      <c r="F5043" t="s">
        <v>108</v>
      </c>
      <c r="G5043">
        <v>6.0200000000000005</v>
      </c>
      <c r="H5043" t="s">
        <v>90</v>
      </c>
      <c r="I5043" t="s">
        <v>63</v>
      </c>
      <c r="J5043" t="s">
        <v>662</v>
      </c>
      <c r="K5043" t="s">
        <v>25223</v>
      </c>
      <c r="L5043" t="s">
        <v>25224</v>
      </c>
      <c r="M5043" t="s">
        <v>23311</v>
      </c>
      <c r="N5043">
        <v>182.6771653543307</v>
      </c>
      <c r="O5043">
        <v>20</v>
      </c>
      <c r="P5043">
        <v>40</v>
      </c>
      <c r="Q5043">
        <v>100</v>
      </c>
      <c r="S5043">
        <v>100</v>
      </c>
      <c r="T5043">
        <v>0</v>
      </c>
      <c r="U5043">
        <v>25</v>
      </c>
      <c r="V5043">
        <v>2650</v>
      </c>
      <c r="AB5043" t="s">
        <v>129</v>
      </c>
      <c r="AC5043" t="s">
        <v>129</v>
      </c>
      <c r="AD5043" t="s">
        <v>129</v>
      </c>
      <c r="AE5043" t="s">
        <v>63</v>
      </c>
      <c r="AG5043">
        <v>2010</v>
      </c>
      <c r="AH5043">
        <v>5.99</v>
      </c>
      <c r="AI5043">
        <v>37.066934000000003</v>
      </c>
      <c r="AJ5043">
        <v>-95.584003999999993</v>
      </c>
      <c r="AK5043" t="s">
        <v>262</v>
      </c>
      <c r="AL5043">
        <v>3</v>
      </c>
      <c r="AM5043" t="s">
        <v>63</v>
      </c>
      <c r="AN5043" t="s">
        <v>25225</v>
      </c>
      <c r="AO5043" t="s">
        <v>79</v>
      </c>
      <c r="AP5043" t="s">
        <v>131</v>
      </c>
      <c r="AQ5043" t="s">
        <v>910</v>
      </c>
      <c r="AR5043" t="s">
        <v>133</v>
      </c>
      <c r="AS5043" t="s">
        <v>131</v>
      </c>
      <c r="AT5043" s="5">
        <v>39612</v>
      </c>
      <c r="AU5043" t="s">
        <v>76</v>
      </c>
      <c r="AV5043" t="s">
        <v>134</v>
      </c>
      <c r="AW5043" t="s">
        <v>150</v>
      </c>
    </row>
    <row r="5044" spans="1:49" x14ac:dyDescent="0.25">
      <c r="A5044">
        <v>0</v>
      </c>
      <c r="B5044" t="s">
        <v>25765</v>
      </c>
      <c r="C5044">
        <v>1</v>
      </c>
      <c r="D5044" t="s">
        <v>86</v>
      </c>
      <c r="E5044" t="s">
        <v>661</v>
      </c>
      <c r="F5044" t="s">
        <v>108</v>
      </c>
      <c r="G5044">
        <v>6.03</v>
      </c>
      <c r="H5044" t="s">
        <v>90</v>
      </c>
      <c r="I5044" t="s">
        <v>63</v>
      </c>
      <c r="J5044" t="s">
        <v>662</v>
      </c>
      <c r="K5044" t="s">
        <v>25223</v>
      </c>
      <c r="L5044" t="s">
        <v>25224</v>
      </c>
      <c r="M5044" t="s">
        <v>3450</v>
      </c>
      <c r="N5044">
        <v>182.51312335958005</v>
      </c>
      <c r="O5044">
        <v>0</v>
      </c>
      <c r="P5044">
        <v>40</v>
      </c>
      <c r="Q5044">
        <v>100</v>
      </c>
      <c r="S5044">
        <v>100</v>
      </c>
      <c r="T5044">
        <v>0</v>
      </c>
      <c r="U5044">
        <v>25</v>
      </c>
      <c r="V5044">
        <v>2650</v>
      </c>
      <c r="AB5044" t="s">
        <v>129</v>
      </c>
      <c r="AC5044" t="s">
        <v>129</v>
      </c>
      <c r="AD5044" t="s">
        <v>129</v>
      </c>
      <c r="AE5044" t="s">
        <v>63</v>
      </c>
      <c r="AG5044">
        <v>2010</v>
      </c>
      <c r="AH5044">
        <v>6</v>
      </c>
      <c r="AI5044">
        <v>37.067003999999997</v>
      </c>
      <c r="AJ5044">
        <v>-95.583714999999998</v>
      </c>
      <c r="AL5044">
        <v>3</v>
      </c>
      <c r="AM5044" t="s">
        <v>63</v>
      </c>
      <c r="AN5044" t="s">
        <v>25766</v>
      </c>
      <c r="AO5044" t="s">
        <v>79</v>
      </c>
      <c r="AP5044" t="s">
        <v>131</v>
      </c>
      <c r="AQ5044" t="s">
        <v>910</v>
      </c>
      <c r="AR5044" t="s">
        <v>133</v>
      </c>
      <c r="AS5044" t="s">
        <v>131</v>
      </c>
      <c r="AT5044" s="5">
        <v>39612</v>
      </c>
      <c r="AU5044" t="s">
        <v>76</v>
      </c>
      <c r="AV5044" t="s">
        <v>134</v>
      </c>
      <c r="AW5044" t="s">
        <v>150</v>
      </c>
    </row>
    <row r="5045" spans="1:49" x14ac:dyDescent="0.25">
      <c r="A5045">
        <v>0</v>
      </c>
      <c r="B5045" t="s">
        <v>3100</v>
      </c>
      <c r="C5045">
        <v>1</v>
      </c>
      <c r="D5045" t="s">
        <v>86</v>
      </c>
      <c r="E5045" t="s">
        <v>661</v>
      </c>
      <c r="F5045" t="s">
        <v>108</v>
      </c>
      <c r="G5045">
        <v>9.36</v>
      </c>
      <c r="H5045" t="s">
        <v>820</v>
      </c>
      <c r="I5045" t="s">
        <v>63</v>
      </c>
      <c r="J5045" t="s">
        <v>662</v>
      </c>
      <c r="K5045" t="s">
        <v>3101</v>
      </c>
      <c r="L5045" t="s">
        <v>3102</v>
      </c>
      <c r="M5045" t="s">
        <v>3103</v>
      </c>
      <c r="N5045">
        <v>197.50656167979002</v>
      </c>
      <c r="O5045">
        <v>0</v>
      </c>
      <c r="P5045">
        <v>43.999343832020998</v>
      </c>
      <c r="Q5045">
        <v>98</v>
      </c>
      <c r="S5045">
        <v>100</v>
      </c>
      <c r="T5045">
        <v>0</v>
      </c>
      <c r="U5045">
        <v>28</v>
      </c>
      <c r="V5045">
        <v>5000</v>
      </c>
      <c r="AB5045" t="s">
        <v>129</v>
      </c>
      <c r="AC5045" t="s">
        <v>129</v>
      </c>
      <c r="AD5045" t="s">
        <v>129</v>
      </c>
      <c r="AE5045" t="s">
        <v>63</v>
      </c>
      <c r="AG5045">
        <v>2011</v>
      </c>
      <c r="AH5045">
        <v>9.36</v>
      </c>
      <c r="AI5045">
        <v>37.114609999999999</v>
      </c>
      <c r="AJ5045">
        <v>-95.584299999999999</v>
      </c>
      <c r="AL5045">
        <v>3</v>
      </c>
      <c r="AM5045" t="s">
        <v>63</v>
      </c>
      <c r="AN5045" t="s">
        <v>3104</v>
      </c>
      <c r="AO5045" t="s">
        <v>79</v>
      </c>
      <c r="AP5045" t="s">
        <v>131</v>
      </c>
      <c r="AQ5045" t="s">
        <v>186</v>
      </c>
      <c r="AR5045" t="s">
        <v>402</v>
      </c>
      <c r="AS5045" t="s">
        <v>131</v>
      </c>
      <c r="AT5045" s="5">
        <v>39721</v>
      </c>
      <c r="AU5045" t="s">
        <v>76</v>
      </c>
      <c r="AV5045" t="s">
        <v>187</v>
      </c>
      <c r="AW5045" t="s">
        <v>188</v>
      </c>
    </row>
    <row r="5046" spans="1:49" x14ac:dyDescent="0.25">
      <c r="A5046">
        <v>0</v>
      </c>
      <c r="B5046" t="s">
        <v>3864</v>
      </c>
      <c r="C5046">
        <v>1</v>
      </c>
      <c r="D5046" t="s">
        <v>86</v>
      </c>
      <c r="E5046" t="s">
        <v>926</v>
      </c>
      <c r="F5046" t="s">
        <v>108</v>
      </c>
      <c r="G5046">
        <v>108.85000000000001</v>
      </c>
      <c r="H5046" t="s">
        <v>1879</v>
      </c>
      <c r="I5046" t="s">
        <v>63</v>
      </c>
      <c r="J5046" t="s">
        <v>662</v>
      </c>
      <c r="K5046" t="s">
        <v>3865</v>
      </c>
      <c r="L5046" t="s">
        <v>3103</v>
      </c>
      <c r="M5046" t="s">
        <v>929</v>
      </c>
      <c r="N5046">
        <v>302.49343832020998</v>
      </c>
      <c r="O5046">
        <v>0</v>
      </c>
      <c r="P5046">
        <v>43.999343832020998</v>
      </c>
      <c r="Q5046">
        <v>97</v>
      </c>
      <c r="S5046">
        <v>100</v>
      </c>
      <c r="T5046">
        <v>0</v>
      </c>
      <c r="U5046">
        <v>20</v>
      </c>
      <c r="V5046">
        <v>5300</v>
      </c>
      <c r="AB5046" t="s">
        <v>129</v>
      </c>
      <c r="AC5046" t="s">
        <v>129</v>
      </c>
      <c r="AD5046" t="s">
        <v>129</v>
      </c>
      <c r="AE5046" t="s">
        <v>63</v>
      </c>
      <c r="AG5046">
        <v>2010</v>
      </c>
      <c r="AH5046">
        <v>24.87</v>
      </c>
      <c r="AI5046">
        <v>37.046210000000002</v>
      </c>
      <c r="AJ5046">
        <v>-95.582139999999995</v>
      </c>
      <c r="AL5046">
        <v>2</v>
      </c>
      <c r="AM5046" t="s">
        <v>63</v>
      </c>
      <c r="AN5046" t="s">
        <v>3866</v>
      </c>
      <c r="AO5046" t="s">
        <v>79</v>
      </c>
      <c r="AP5046" t="s">
        <v>131</v>
      </c>
      <c r="AQ5046" t="s">
        <v>240</v>
      </c>
      <c r="AR5046" t="s">
        <v>231</v>
      </c>
      <c r="AS5046" t="s">
        <v>131</v>
      </c>
      <c r="AT5046" s="5">
        <v>39721</v>
      </c>
      <c r="AU5046" t="s">
        <v>63</v>
      </c>
      <c r="AV5046" t="s">
        <v>187</v>
      </c>
      <c r="AW5046" t="s">
        <v>188</v>
      </c>
    </row>
    <row r="5047" spans="1:49" x14ac:dyDescent="0.25">
      <c r="A5047">
        <v>151</v>
      </c>
      <c r="B5047" t="s">
        <v>25619</v>
      </c>
      <c r="C5047">
        <v>1</v>
      </c>
      <c r="D5047" t="s">
        <v>86</v>
      </c>
      <c r="E5047" t="s">
        <v>926</v>
      </c>
      <c r="F5047" t="s">
        <v>108</v>
      </c>
      <c r="G5047">
        <v>84.19</v>
      </c>
      <c r="H5047" t="s">
        <v>90</v>
      </c>
      <c r="I5047" t="s">
        <v>63</v>
      </c>
      <c r="J5047" t="s">
        <v>662</v>
      </c>
      <c r="K5047" t="s">
        <v>25620</v>
      </c>
      <c r="L5047" t="s">
        <v>25621</v>
      </c>
      <c r="M5047" t="s">
        <v>1075</v>
      </c>
      <c r="N5047">
        <v>162.5</v>
      </c>
      <c r="O5047">
        <v>0</v>
      </c>
      <c r="P5047">
        <v>39.993438320209975</v>
      </c>
      <c r="Q5047">
        <v>100</v>
      </c>
      <c r="S5047">
        <v>100</v>
      </c>
      <c r="T5047">
        <v>0</v>
      </c>
      <c r="U5047">
        <v>18</v>
      </c>
      <c r="V5047">
        <v>2360</v>
      </c>
      <c r="AB5047" t="s">
        <v>129</v>
      </c>
      <c r="AC5047" t="s">
        <v>129</v>
      </c>
      <c r="AD5047" t="s">
        <v>129</v>
      </c>
      <c r="AE5047" t="s">
        <v>63</v>
      </c>
      <c r="AG5047">
        <v>2013</v>
      </c>
      <c r="AH5047">
        <v>0.11</v>
      </c>
      <c r="AI5047">
        <v>37.067529999999998</v>
      </c>
      <c r="AJ5047">
        <v>-95.962469999999996</v>
      </c>
      <c r="AL5047">
        <v>3</v>
      </c>
      <c r="AM5047" t="s">
        <v>63</v>
      </c>
      <c r="AN5047" t="s">
        <v>25622</v>
      </c>
      <c r="AO5047" t="s">
        <v>79</v>
      </c>
      <c r="AP5047" t="s">
        <v>131</v>
      </c>
      <c r="AQ5047" t="s">
        <v>514</v>
      </c>
      <c r="AR5047" t="s">
        <v>2679</v>
      </c>
      <c r="AS5047" t="s">
        <v>131</v>
      </c>
      <c r="AT5047" s="5">
        <v>40784</v>
      </c>
      <c r="AU5047" t="s">
        <v>76</v>
      </c>
      <c r="AV5047" t="s">
        <v>134</v>
      </c>
      <c r="AW5047" t="s">
        <v>150</v>
      </c>
    </row>
    <row r="5048" spans="1:49" x14ac:dyDescent="0.25">
      <c r="A5048">
        <v>911</v>
      </c>
      <c r="B5048" t="s">
        <v>23000</v>
      </c>
      <c r="C5048">
        <v>1</v>
      </c>
      <c r="D5048" t="s">
        <v>86</v>
      </c>
      <c r="E5048" t="s">
        <v>926</v>
      </c>
      <c r="F5048" t="s">
        <v>108</v>
      </c>
      <c r="G5048">
        <v>106.63</v>
      </c>
      <c r="H5048" t="s">
        <v>489</v>
      </c>
      <c r="I5048" t="s">
        <v>63</v>
      </c>
      <c r="J5048" t="s">
        <v>662</v>
      </c>
      <c r="K5048" t="s">
        <v>23001</v>
      </c>
      <c r="L5048" t="s">
        <v>23002</v>
      </c>
      <c r="M5048" t="s">
        <v>1075</v>
      </c>
      <c r="N5048">
        <v>37.335958005249346</v>
      </c>
      <c r="O5048">
        <v>0</v>
      </c>
      <c r="P5048">
        <v>66.01049868766404</v>
      </c>
      <c r="Q5048">
        <v>85</v>
      </c>
      <c r="S5048">
        <v>100</v>
      </c>
      <c r="T5048">
        <v>0</v>
      </c>
      <c r="U5048">
        <v>6</v>
      </c>
      <c r="V5048">
        <v>10100</v>
      </c>
      <c r="AB5048" t="s">
        <v>63</v>
      </c>
      <c r="AC5048" t="s">
        <v>63</v>
      </c>
      <c r="AD5048" t="s">
        <v>63</v>
      </c>
      <c r="AE5048" t="s">
        <v>98</v>
      </c>
      <c r="AG5048">
        <v>2011</v>
      </c>
      <c r="AH5048">
        <v>20.81</v>
      </c>
      <c r="AI5048">
        <v>37.03331</v>
      </c>
      <c r="AJ5048">
        <v>-95.649079999999998</v>
      </c>
      <c r="AL5048">
        <v>3</v>
      </c>
      <c r="AM5048" t="s">
        <v>63</v>
      </c>
      <c r="AN5048" t="s">
        <v>23003</v>
      </c>
      <c r="AO5048" t="s">
        <v>79</v>
      </c>
      <c r="AP5048" t="s">
        <v>786</v>
      </c>
      <c r="AQ5048" t="s">
        <v>1229</v>
      </c>
      <c r="AR5048" t="s">
        <v>133</v>
      </c>
      <c r="AS5048" t="s">
        <v>83</v>
      </c>
      <c r="AT5048" s="5">
        <v>40182</v>
      </c>
      <c r="AU5048" t="s">
        <v>76</v>
      </c>
      <c r="AV5048" t="s">
        <v>200</v>
      </c>
      <c r="AW5048" t="s">
        <v>150</v>
      </c>
    </row>
    <row r="5049" spans="1:49" x14ac:dyDescent="0.25">
      <c r="A5049">
        <v>0</v>
      </c>
      <c r="B5049" t="s">
        <v>22223</v>
      </c>
      <c r="C5049">
        <v>1</v>
      </c>
      <c r="D5049" t="s">
        <v>86</v>
      </c>
      <c r="E5049" t="s">
        <v>107</v>
      </c>
      <c r="F5049" t="s">
        <v>108</v>
      </c>
      <c r="G5049">
        <v>392.16</v>
      </c>
      <c r="H5049" t="s">
        <v>820</v>
      </c>
      <c r="I5049" t="s">
        <v>63</v>
      </c>
      <c r="J5049" t="s">
        <v>662</v>
      </c>
      <c r="K5049" t="s">
        <v>22224</v>
      </c>
      <c r="L5049" t="s">
        <v>9619</v>
      </c>
      <c r="M5049" t="s">
        <v>113</v>
      </c>
      <c r="N5049">
        <v>469.4881889763779</v>
      </c>
      <c r="O5049">
        <v>30</v>
      </c>
      <c r="P5049">
        <v>39.993000000000002</v>
      </c>
      <c r="T5049">
        <v>0</v>
      </c>
      <c r="U5049">
        <v>10</v>
      </c>
      <c r="V5049">
        <v>1300</v>
      </c>
      <c r="AB5049" t="s">
        <v>129</v>
      </c>
      <c r="AC5049" t="s">
        <v>129</v>
      </c>
      <c r="AD5049" t="s">
        <v>129</v>
      </c>
      <c r="AE5049" t="s">
        <v>63</v>
      </c>
      <c r="AG5049">
        <v>2014</v>
      </c>
      <c r="AH5049">
        <v>7.09</v>
      </c>
      <c r="AI5049">
        <v>37.263660000000002</v>
      </c>
      <c r="AJ5049">
        <v>-95.901480000000006</v>
      </c>
      <c r="AK5049" t="s">
        <v>262</v>
      </c>
      <c r="AL5049">
        <v>5</v>
      </c>
      <c r="AM5049" t="s">
        <v>63</v>
      </c>
      <c r="AN5049" t="s">
        <v>22225</v>
      </c>
      <c r="AO5049" t="s">
        <v>79</v>
      </c>
      <c r="AP5049" t="s">
        <v>131</v>
      </c>
      <c r="AQ5049" t="s">
        <v>634</v>
      </c>
      <c r="AR5049" t="s">
        <v>1915</v>
      </c>
      <c r="AS5049" t="s">
        <v>131</v>
      </c>
      <c r="AT5049" s="5">
        <v>41457</v>
      </c>
      <c r="AU5049" t="s">
        <v>76</v>
      </c>
      <c r="AV5049" t="s">
        <v>134</v>
      </c>
      <c r="AW5049" t="s">
        <v>150</v>
      </c>
    </row>
    <row r="5050" spans="1:49" x14ac:dyDescent="0.25">
      <c r="A5050">
        <v>0</v>
      </c>
      <c r="B5050" t="s">
        <v>21213</v>
      </c>
      <c r="C5050">
        <v>1</v>
      </c>
      <c r="D5050" t="s">
        <v>86</v>
      </c>
      <c r="E5050" t="s">
        <v>107</v>
      </c>
      <c r="F5050" t="s">
        <v>108</v>
      </c>
      <c r="G5050">
        <v>394.93</v>
      </c>
      <c r="H5050" t="s">
        <v>489</v>
      </c>
      <c r="I5050" t="s">
        <v>63</v>
      </c>
      <c r="J5050" t="s">
        <v>662</v>
      </c>
      <c r="K5050" t="s">
        <v>21214</v>
      </c>
      <c r="L5050" t="s">
        <v>3685</v>
      </c>
      <c r="M5050" t="s">
        <v>2849</v>
      </c>
      <c r="N5050">
        <v>19.993438320209975</v>
      </c>
      <c r="P5050">
        <v>44</v>
      </c>
      <c r="R5050">
        <v>65</v>
      </c>
      <c r="T5050">
        <v>0</v>
      </c>
      <c r="U5050">
        <v>7</v>
      </c>
      <c r="V5050">
        <v>1220</v>
      </c>
      <c r="AB5050" t="s">
        <v>63</v>
      </c>
      <c r="AC5050" t="s">
        <v>63</v>
      </c>
      <c r="AD5050" t="s">
        <v>63</v>
      </c>
      <c r="AE5050" t="s">
        <v>75</v>
      </c>
      <c r="AG5050">
        <v>1957</v>
      </c>
      <c r="AH5050">
        <v>9.8090000000000011</v>
      </c>
      <c r="AI5050">
        <v>37.222360000000002</v>
      </c>
      <c r="AJ5050">
        <v>-95.829740000000001</v>
      </c>
      <c r="AL5050">
        <v>1</v>
      </c>
      <c r="AM5050" t="s">
        <v>63</v>
      </c>
      <c r="AN5050" t="s">
        <v>21213</v>
      </c>
      <c r="AO5050" t="s">
        <v>103</v>
      </c>
      <c r="AP5050" t="s">
        <v>116</v>
      </c>
      <c r="AQ5050" t="s">
        <v>148</v>
      </c>
      <c r="AR5050" t="s">
        <v>148</v>
      </c>
      <c r="AS5050" t="s">
        <v>131</v>
      </c>
      <c r="AT5050" s="5"/>
      <c r="AV5050" t="s">
        <v>149</v>
      </c>
      <c r="AW5050" t="s">
        <v>3249</v>
      </c>
    </row>
    <row r="5051" spans="1:49" x14ac:dyDescent="0.25">
      <c r="A5051">
        <v>0</v>
      </c>
      <c r="B5051" t="s">
        <v>14737</v>
      </c>
      <c r="C5051">
        <v>1</v>
      </c>
      <c r="D5051" t="s">
        <v>86</v>
      </c>
      <c r="E5051" t="s">
        <v>661</v>
      </c>
      <c r="F5051" t="s">
        <v>108</v>
      </c>
      <c r="G5051">
        <v>7.84</v>
      </c>
      <c r="H5051" t="s">
        <v>138</v>
      </c>
      <c r="I5051" t="s">
        <v>63</v>
      </c>
      <c r="J5051" t="s">
        <v>662</v>
      </c>
      <c r="K5051" t="s">
        <v>14738</v>
      </c>
      <c r="L5051" t="s">
        <v>664</v>
      </c>
      <c r="M5051" t="s">
        <v>665</v>
      </c>
      <c r="N5051">
        <v>12.696850393700787</v>
      </c>
      <c r="P5051">
        <v>40</v>
      </c>
      <c r="R5051">
        <v>97</v>
      </c>
      <c r="T5051">
        <v>0</v>
      </c>
      <c r="U5051">
        <v>23</v>
      </c>
      <c r="V5051">
        <v>5750</v>
      </c>
      <c r="AB5051" t="s">
        <v>63</v>
      </c>
      <c r="AC5051" t="s">
        <v>63</v>
      </c>
      <c r="AD5051" t="s">
        <v>63</v>
      </c>
      <c r="AE5051" t="s">
        <v>129</v>
      </c>
      <c r="AG5051">
        <v>1947</v>
      </c>
      <c r="AH5051">
        <v>7.84</v>
      </c>
      <c r="AI5051">
        <v>37.091929999999998</v>
      </c>
      <c r="AJ5051">
        <v>-95.589579999999998</v>
      </c>
      <c r="AL5051">
        <v>2</v>
      </c>
      <c r="AM5051" t="s">
        <v>63</v>
      </c>
      <c r="AN5051" t="s">
        <v>14737</v>
      </c>
      <c r="AO5051" t="s">
        <v>103</v>
      </c>
      <c r="AP5051" t="s">
        <v>147</v>
      </c>
      <c r="AQ5051" t="s">
        <v>148</v>
      </c>
      <c r="AR5051" t="s">
        <v>148</v>
      </c>
      <c r="AS5051" t="s">
        <v>131</v>
      </c>
      <c r="AT5051" s="5"/>
      <c r="AV5051" t="s">
        <v>149</v>
      </c>
      <c r="AW5051" t="s">
        <v>150</v>
      </c>
    </row>
    <row r="5052" spans="1:49" x14ac:dyDescent="0.25">
      <c r="A5052">
        <v>0</v>
      </c>
      <c r="B5052" t="s">
        <v>4425</v>
      </c>
      <c r="C5052">
        <v>1</v>
      </c>
      <c r="D5052" t="s">
        <v>86</v>
      </c>
      <c r="E5052" t="s">
        <v>661</v>
      </c>
      <c r="F5052" t="s">
        <v>108</v>
      </c>
      <c r="G5052">
        <v>10.700000000000001</v>
      </c>
      <c r="H5052" t="s">
        <v>138</v>
      </c>
      <c r="I5052" t="s">
        <v>63</v>
      </c>
      <c r="J5052" t="s">
        <v>662</v>
      </c>
      <c r="K5052" t="s">
        <v>4426</v>
      </c>
      <c r="L5052" t="s">
        <v>664</v>
      </c>
      <c r="M5052" t="s">
        <v>665</v>
      </c>
      <c r="N5052">
        <v>10.006561679790027</v>
      </c>
      <c r="P5052">
        <v>44</v>
      </c>
      <c r="R5052">
        <v>97</v>
      </c>
      <c r="T5052">
        <v>0</v>
      </c>
      <c r="U5052">
        <v>26</v>
      </c>
      <c r="V5052">
        <v>4870</v>
      </c>
      <c r="AB5052" t="s">
        <v>63</v>
      </c>
      <c r="AC5052" t="s">
        <v>63</v>
      </c>
      <c r="AD5052" t="s">
        <v>63</v>
      </c>
      <c r="AE5052" t="s">
        <v>98</v>
      </c>
      <c r="AG5052">
        <v>1947</v>
      </c>
      <c r="AH5052">
        <v>10.700000000000001</v>
      </c>
      <c r="AI5052">
        <v>37.133389999999999</v>
      </c>
      <c r="AJ5052">
        <v>-95.578029999999998</v>
      </c>
      <c r="AL5052">
        <v>1</v>
      </c>
      <c r="AM5052" t="s">
        <v>63</v>
      </c>
      <c r="AN5052" t="s">
        <v>4425</v>
      </c>
      <c r="AO5052" t="s">
        <v>103</v>
      </c>
      <c r="AP5052" t="s">
        <v>147</v>
      </c>
      <c r="AQ5052" t="s">
        <v>148</v>
      </c>
      <c r="AR5052" t="s">
        <v>148</v>
      </c>
      <c r="AS5052" t="s">
        <v>131</v>
      </c>
      <c r="AT5052" s="5"/>
      <c r="AV5052" t="s">
        <v>149</v>
      </c>
      <c r="AW5052" t="s">
        <v>150</v>
      </c>
    </row>
    <row r="5053" spans="1:49" x14ac:dyDescent="0.25">
      <c r="A5053">
        <v>0</v>
      </c>
      <c r="B5053" t="s">
        <v>9288</v>
      </c>
      <c r="C5053">
        <v>1</v>
      </c>
      <c r="D5053" t="s">
        <v>86</v>
      </c>
      <c r="E5053" t="s">
        <v>661</v>
      </c>
      <c r="F5053" t="s">
        <v>108</v>
      </c>
      <c r="G5053">
        <v>13.1</v>
      </c>
      <c r="H5053" t="s">
        <v>138</v>
      </c>
      <c r="I5053" t="s">
        <v>63</v>
      </c>
      <c r="J5053" t="s">
        <v>662</v>
      </c>
      <c r="K5053" t="s">
        <v>9289</v>
      </c>
      <c r="L5053" t="s">
        <v>664</v>
      </c>
      <c r="M5053" t="s">
        <v>665</v>
      </c>
      <c r="N5053">
        <v>12.696850393700787</v>
      </c>
      <c r="P5053">
        <v>47</v>
      </c>
      <c r="R5053">
        <v>97</v>
      </c>
      <c r="T5053">
        <v>0</v>
      </c>
      <c r="U5053">
        <v>26</v>
      </c>
      <c r="V5053">
        <v>4880</v>
      </c>
      <c r="AB5053" t="s">
        <v>63</v>
      </c>
      <c r="AC5053" t="s">
        <v>63</v>
      </c>
      <c r="AD5053" t="s">
        <v>63</v>
      </c>
      <c r="AE5053" t="s">
        <v>129</v>
      </c>
      <c r="AG5053">
        <v>1947</v>
      </c>
      <c r="AH5053">
        <v>13.1</v>
      </c>
      <c r="AI5053">
        <v>37.168109999999999</v>
      </c>
      <c r="AJ5053">
        <v>-95.576570000000004</v>
      </c>
      <c r="AL5053">
        <v>2</v>
      </c>
      <c r="AM5053" t="s">
        <v>63</v>
      </c>
      <c r="AN5053" t="s">
        <v>9288</v>
      </c>
      <c r="AO5053" t="s">
        <v>103</v>
      </c>
      <c r="AP5053" t="s">
        <v>147</v>
      </c>
      <c r="AQ5053" t="s">
        <v>148</v>
      </c>
      <c r="AR5053" t="s">
        <v>148</v>
      </c>
      <c r="AS5053" t="s">
        <v>131</v>
      </c>
      <c r="AT5053" s="5"/>
      <c r="AV5053" t="s">
        <v>149</v>
      </c>
      <c r="AW5053" t="s">
        <v>150</v>
      </c>
    </row>
    <row r="5054" spans="1:49" x14ac:dyDescent="0.25">
      <c r="A5054">
        <v>0</v>
      </c>
      <c r="B5054" t="s">
        <v>660</v>
      </c>
      <c r="C5054">
        <v>1</v>
      </c>
      <c r="D5054" t="s">
        <v>86</v>
      </c>
      <c r="E5054" t="s">
        <v>661</v>
      </c>
      <c r="F5054" t="s">
        <v>108</v>
      </c>
      <c r="G5054">
        <v>14.22</v>
      </c>
      <c r="H5054" t="s">
        <v>489</v>
      </c>
      <c r="I5054" t="s">
        <v>63</v>
      </c>
      <c r="J5054" t="s">
        <v>662</v>
      </c>
      <c r="K5054" t="s">
        <v>663</v>
      </c>
      <c r="L5054" t="s">
        <v>664</v>
      </c>
      <c r="M5054" t="s">
        <v>665</v>
      </c>
      <c r="N5054">
        <v>19.816272965879264</v>
      </c>
      <c r="O5054">
        <v>45</v>
      </c>
      <c r="P5054">
        <v>40</v>
      </c>
      <c r="R5054">
        <v>97</v>
      </c>
      <c r="T5054">
        <v>0</v>
      </c>
      <c r="U5054">
        <v>26</v>
      </c>
      <c r="V5054">
        <v>4880</v>
      </c>
      <c r="X5054" t="s">
        <v>666</v>
      </c>
      <c r="Y5054" t="s">
        <v>144</v>
      </c>
      <c r="Z5054" t="s">
        <v>303</v>
      </c>
      <c r="AA5054" t="s">
        <v>74</v>
      </c>
      <c r="AB5054" t="s">
        <v>63</v>
      </c>
      <c r="AC5054" t="s">
        <v>63</v>
      </c>
      <c r="AD5054" t="s">
        <v>63</v>
      </c>
      <c r="AE5054" t="s">
        <v>98</v>
      </c>
      <c r="AG5054">
        <v>1947</v>
      </c>
      <c r="AH5054">
        <v>14.22</v>
      </c>
      <c r="AI5054">
        <v>37.183548999999999</v>
      </c>
      <c r="AJ5054">
        <v>-95.578367999999998</v>
      </c>
      <c r="AK5054" t="s">
        <v>77</v>
      </c>
      <c r="AL5054">
        <v>1</v>
      </c>
      <c r="AM5054" t="s">
        <v>63</v>
      </c>
      <c r="AN5054" t="s">
        <v>660</v>
      </c>
      <c r="AO5054" t="s">
        <v>103</v>
      </c>
      <c r="AP5054" t="s">
        <v>147</v>
      </c>
      <c r="AQ5054" t="s">
        <v>148</v>
      </c>
      <c r="AR5054" t="s">
        <v>148</v>
      </c>
      <c r="AS5054" t="s">
        <v>131</v>
      </c>
      <c r="AT5054" s="5"/>
      <c r="AV5054" t="s">
        <v>149</v>
      </c>
      <c r="AW5054" t="s">
        <v>150</v>
      </c>
    </row>
    <row r="5055" spans="1:49" x14ac:dyDescent="0.25">
      <c r="A5055">
        <v>0</v>
      </c>
      <c r="B5055" t="s">
        <v>11827</v>
      </c>
      <c r="C5055">
        <v>1</v>
      </c>
      <c r="D5055" t="s">
        <v>86</v>
      </c>
      <c r="E5055" t="s">
        <v>107</v>
      </c>
      <c r="F5055" t="s">
        <v>108</v>
      </c>
      <c r="G5055">
        <v>385.28000000000003</v>
      </c>
      <c r="H5055" t="s">
        <v>138</v>
      </c>
      <c r="I5055" t="s">
        <v>63</v>
      </c>
      <c r="J5055" t="s">
        <v>662</v>
      </c>
      <c r="K5055" t="s">
        <v>11828</v>
      </c>
      <c r="L5055" t="s">
        <v>1385</v>
      </c>
      <c r="M5055" t="s">
        <v>2849</v>
      </c>
      <c r="N5055">
        <v>10.498687664041995</v>
      </c>
      <c r="P5055">
        <v>58</v>
      </c>
      <c r="R5055">
        <v>95</v>
      </c>
      <c r="T5055">
        <v>0</v>
      </c>
      <c r="U5055">
        <v>7</v>
      </c>
      <c r="V5055">
        <v>695</v>
      </c>
      <c r="AB5055" t="s">
        <v>63</v>
      </c>
      <c r="AC5055" t="s">
        <v>63</v>
      </c>
      <c r="AD5055" t="s">
        <v>63</v>
      </c>
      <c r="AE5055" t="s">
        <v>98</v>
      </c>
      <c r="AG5055">
        <v>1947</v>
      </c>
      <c r="AH5055">
        <v>0.159</v>
      </c>
      <c r="AI5055">
        <v>37.323039999999999</v>
      </c>
      <c r="AJ5055">
        <v>-95.96172</v>
      </c>
      <c r="AL5055">
        <v>2</v>
      </c>
      <c r="AM5055" t="s">
        <v>63</v>
      </c>
      <c r="AN5055" t="s">
        <v>11827</v>
      </c>
      <c r="AO5055" t="s">
        <v>103</v>
      </c>
      <c r="AP5055" t="s">
        <v>147</v>
      </c>
      <c r="AQ5055" t="s">
        <v>148</v>
      </c>
      <c r="AR5055" t="s">
        <v>148</v>
      </c>
      <c r="AS5055" t="s">
        <v>131</v>
      </c>
      <c r="AT5055" s="5"/>
      <c r="AV5055" t="s">
        <v>149</v>
      </c>
      <c r="AW5055" t="s">
        <v>3299</v>
      </c>
    </row>
    <row r="5056" spans="1:49" x14ac:dyDescent="0.25">
      <c r="A5056">
        <v>0</v>
      </c>
      <c r="B5056" t="s">
        <v>11399</v>
      </c>
      <c r="C5056">
        <v>1</v>
      </c>
      <c r="D5056" t="s">
        <v>86</v>
      </c>
      <c r="E5056" t="s">
        <v>107</v>
      </c>
      <c r="F5056" t="s">
        <v>108</v>
      </c>
      <c r="G5056">
        <v>389.2</v>
      </c>
      <c r="H5056" t="s">
        <v>138</v>
      </c>
      <c r="I5056" t="s">
        <v>63</v>
      </c>
      <c r="J5056" t="s">
        <v>662</v>
      </c>
      <c r="K5056" t="s">
        <v>11400</v>
      </c>
      <c r="L5056" t="s">
        <v>4879</v>
      </c>
      <c r="M5056" t="s">
        <v>11401</v>
      </c>
      <c r="N5056">
        <v>10.498687664041995</v>
      </c>
      <c r="P5056">
        <v>24</v>
      </c>
      <c r="R5056">
        <v>97</v>
      </c>
      <c r="T5056">
        <v>0</v>
      </c>
      <c r="U5056">
        <v>10</v>
      </c>
      <c r="V5056">
        <v>10</v>
      </c>
      <c r="AB5056" t="s">
        <v>63</v>
      </c>
      <c r="AC5056" t="s">
        <v>63</v>
      </c>
      <c r="AD5056" t="s">
        <v>63</v>
      </c>
      <c r="AE5056" t="s">
        <v>129</v>
      </c>
      <c r="AG5056">
        <v>1959</v>
      </c>
      <c r="AH5056">
        <v>4.0790000000000006</v>
      </c>
      <c r="AI5056">
        <v>37.307119999999998</v>
      </c>
      <c r="AJ5056">
        <v>-95.902900000000002</v>
      </c>
      <c r="AL5056">
        <v>2</v>
      </c>
      <c r="AM5056" t="s">
        <v>63</v>
      </c>
      <c r="AN5056" t="s">
        <v>11399</v>
      </c>
      <c r="AO5056" t="s">
        <v>103</v>
      </c>
      <c r="AP5056" t="s">
        <v>116</v>
      </c>
      <c r="AQ5056" t="s">
        <v>148</v>
      </c>
      <c r="AR5056" t="s">
        <v>148</v>
      </c>
      <c r="AS5056" t="s">
        <v>131</v>
      </c>
      <c r="AT5056" s="5"/>
      <c r="AV5056" t="s">
        <v>149</v>
      </c>
      <c r="AW5056" t="s">
        <v>3299</v>
      </c>
    </row>
    <row r="5057" spans="1:49" x14ac:dyDescent="0.25">
      <c r="A5057">
        <v>0</v>
      </c>
      <c r="B5057" t="s">
        <v>18354</v>
      </c>
      <c r="C5057">
        <v>1</v>
      </c>
      <c r="D5057" t="s">
        <v>86</v>
      </c>
      <c r="E5057" t="s">
        <v>107</v>
      </c>
      <c r="F5057" t="s">
        <v>108</v>
      </c>
      <c r="G5057">
        <v>398.44</v>
      </c>
      <c r="H5057" t="s">
        <v>138</v>
      </c>
      <c r="I5057" t="s">
        <v>63</v>
      </c>
      <c r="J5057" t="s">
        <v>662</v>
      </c>
      <c r="K5057" t="s">
        <v>18355</v>
      </c>
      <c r="L5057" t="s">
        <v>917</v>
      </c>
      <c r="M5057" t="s">
        <v>2849</v>
      </c>
      <c r="N5057">
        <v>10.006561679790027</v>
      </c>
      <c r="P5057">
        <v>44</v>
      </c>
      <c r="R5057">
        <v>85</v>
      </c>
      <c r="T5057">
        <v>0</v>
      </c>
      <c r="U5057">
        <v>7</v>
      </c>
      <c r="V5057">
        <v>1220</v>
      </c>
      <c r="AB5057" t="s">
        <v>63</v>
      </c>
      <c r="AC5057" t="s">
        <v>63</v>
      </c>
      <c r="AD5057" t="s">
        <v>63</v>
      </c>
      <c r="AE5057" t="s">
        <v>75</v>
      </c>
      <c r="AG5057">
        <v>1957</v>
      </c>
      <c r="AH5057">
        <v>13.319000000000001</v>
      </c>
      <c r="AI5057">
        <v>37.222360000000002</v>
      </c>
      <c r="AJ5057">
        <v>-95.829599999999999</v>
      </c>
      <c r="AL5057">
        <v>1</v>
      </c>
      <c r="AM5057" t="s">
        <v>63</v>
      </c>
      <c r="AN5057" t="s">
        <v>18354</v>
      </c>
      <c r="AO5057" t="s">
        <v>103</v>
      </c>
      <c r="AP5057" t="s">
        <v>116</v>
      </c>
      <c r="AQ5057" t="s">
        <v>148</v>
      </c>
      <c r="AR5057" t="s">
        <v>148</v>
      </c>
      <c r="AS5057" t="s">
        <v>131</v>
      </c>
      <c r="AT5057" s="5"/>
      <c r="AV5057" t="s">
        <v>149</v>
      </c>
      <c r="AW5057" t="s">
        <v>3874</v>
      </c>
    </row>
    <row r="5058" spans="1:49" x14ac:dyDescent="0.25">
      <c r="A5058">
        <v>0</v>
      </c>
      <c r="B5058" t="s">
        <v>25018</v>
      </c>
      <c r="C5058">
        <v>1</v>
      </c>
      <c r="D5058" t="s">
        <v>86</v>
      </c>
      <c r="E5058" t="s">
        <v>107</v>
      </c>
      <c r="F5058" t="s">
        <v>108</v>
      </c>
      <c r="G5058">
        <v>398.85</v>
      </c>
      <c r="H5058" t="s">
        <v>489</v>
      </c>
      <c r="I5058" t="s">
        <v>63</v>
      </c>
      <c r="J5058" t="s">
        <v>662</v>
      </c>
      <c r="K5058" t="s">
        <v>25019</v>
      </c>
      <c r="L5058" t="s">
        <v>3685</v>
      </c>
      <c r="M5058" t="s">
        <v>2849</v>
      </c>
      <c r="N5058">
        <v>16.010498687664043</v>
      </c>
      <c r="P5058">
        <v>44</v>
      </c>
      <c r="R5058">
        <v>93</v>
      </c>
      <c r="T5058">
        <v>0</v>
      </c>
      <c r="U5058">
        <v>7</v>
      </c>
      <c r="V5058">
        <v>1220</v>
      </c>
      <c r="AB5058" t="s">
        <v>63</v>
      </c>
      <c r="AC5058" t="s">
        <v>63</v>
      </c>
      <c r="AD5058" t="s">
        <v>63</v>
      </c>
      <c r="AE5058" t="s">
        <v>98</v>
      </c>
      <c r="AG5058">
        <v>1957</v>
      </c>
      <c r="AH5058">
        <v>13.729000000000001</v>
      </c>
      <c r="AI5058">
        <v>37.222279999999998</v>
      </c>
      <c r="AJ5058">
        <v>-95.822159999999997</v>
      </c>
      <c r="AL5058">
        <v>1</v>
      </c>
      <c r="AM5058" t="s">
        <v>63</v>
      </c>
      <c r="AN5058" t="s">
        <v>25018</v>
      </c>
      <c r="AO5058" t="s">
        <v>103</v>
      </c>
      <c r="AP5058" t="s">
        <v>116</v>
      </c>
      <c r="AQ5058" t="s">
        <v>148</v>
      </c>
      <c r="AR5058" t="s">
        <v>148</v>
      </c>
      <c r="AS5058" t="s">
        <v>131</v>
      </c>
      <c r="AT5058" s="5"/>
      <c r="AV5058" t="s">
        <v>149</v>
      </c>
      <c r="AW5058" t="s">
        <v>1243</v>
      </c>
    </row>
    <row r="5059" spans="1:49" x14ac:dyDescent="0.25">
      <c r="A5059">
        <v>0</v>
      </c>
      <c r="B5059" t="s">
        <v>11063</v>
      </c>
      <c r="C5059">
        <v>1</v>
      </c>
      <c r="D5059" t="s">
        <v>86</v>
      </c>
      <c r="E5059" t="s">
        <v>107</v>
      </c>
      <c r="F5059" t="s">
        <v>108</v>
      </c>
      <c r="G5059">
        <v>400.7</v>
      </c>
      <c r="H5059" t="s">
        <v>489</v>
      </c>
      <c r="I5059" t="s">
        <v>63</v>
      </c>
      <c r="J5059" t="s">
        <v>662</v>
      </c>
      <c r="K5059" t="s">
        <v>11064</v>
      </c>
      <c r="L5059" t="s">
        <v>917</v>
      </c>
      <c r="M5059" t="s">
        <v>2849</v>
      </c>
      <c r="N5059">
        <v>16.010498687664043</v>
      </c>
      <c r="P5059">
        <v>44</v>
      </c>
      <c r="R5059">
        <v>92</v>
      </c>
      <c r="T5059">
        <v>0</v>
      </c>
      <c r="U5059">
        <v>6</v>
      </c>
      <c r="V5059">
        <v>1410</v>
      </c>
      <c r="AB5059" t="s">
        <v>63</v>
      </c>
      <c r="AC5059" t="s">
        <v>63</v>
      </c>
      <c r="AD5059" t="s">
        <v>63</v>
      </c>
      <c r="AE5059" t="s">
        <v>98</v>
      </c>
      <c r="AG5059">
        <v>1957</v>
      </c>
      <c r="AH5059">
        <v>15.579000000000001</v>
      </c>
      <c r="AI5059">
        <v>37.222270000000002</v>
      </c>
      <c r="AJ5059">
        <v>-95.788610000000006</v>
      </c>
      <c r="AL5059">
        <v>1</v>
      </c>
      <c r="AM5059" t="s">
        <v>63</v>
      </c>
      <c r="AN5059" t="s">
        <v>11063</v>
      </c>
      <c r="AO5059" t="s">
        <v>103</v>
      </c>
      <c r="AP5059" t="s">
        <v>116</v>
      </c>
      <c r="AQ5059" t="s">
        <v>148</v>
      </c>
      <c r="AR5059" t="s">
        <v>148</v>
      </c>
      <c r="AS5059" t="s">
        <v>131</v>
      </c>
      <c r="AT5059" s="5"/>
      <c r="AV5059" t="s">
        <v>149</v>
      </c>
      <c r="AW5059" t="s">
        <v>1243</v>
      </c>
    </row>
    <row r="5060" spans="1:49" x14ac:dyDescent="0.25">
      <c r="A5060">
        <v>0</v>
      </c>
      <c r="B5060" t="s">
        <v>20779</v>
      </c>
      <c r="C5060">
        <v>1</v>
      </c>
      <c r="D5060" t="s">
        <v>86</v>
      </c>
      <c r="E5060" t="s">
        <v>926</v>
      </c>
      <c r="F5060" t="s">
        <v>108</v>
      </c>
      <c r="G5060">
        <v>89.25</v>
      </c>
      <c r="H5060" t="s">
        <v>138</v>
      </c>
      <c r="I5060" t="s">
        <v>63</v>
      </c>
      <c r="J5060" t="s">
        <v>662</v>
      </c>
      <c r="K5060" t="s">
        <v>20780</v>
      </c>
      <c r="L5060" t="s">
        <v>11582</v>
      </c>
      <c r="M5060" t="s">
        <v>3203</v>
      </c>
      <c r="N5060">
        <v>12.5</v>
      </c>
      <c r="P5060">
        <v>42</v>
      </c>
      <c r="R5060">
        <v>90</v>
      </c>
      <c r="T5060">
        <v>0</v>
      </c>
      <c r="U5060">
        <v>11</v>
      </c>
      <c r="V5060">
        <v>3620</v>
      </c>
      <c r="AB5060" t="s">
        <v>63</v>
      </c>
      <c r="AC5060" t="s">
        <v>63</v>
      </c>
      <c r="AD5060" t="s">
        <v>63</v>
      </c>
      <c r="AE5060" t="s">
        <v>98</v>
      </c>
      <c r="AG5060">
        <v>1953</v>
      </c>
      <c r="AH5060">
        <v>5.657</v>
      </c>
      <c r="AI5060">
        <v>37.023879999999998</v>
      </c>
      <c r="AJ5060">
        <v>-95.926649999999995</v>
      </c>
      <c r="AL5060">
        <v>2</v>
      </c>
      <c r="AM5060" t="s">
        <v>63</v>
      </c>
      <c r="AN5060" t="s">
        <v>20779</v>
      </c>
      <c r="AO5060" t="s">
        <v>103</v>
      </c>
      <c r="AP5060" t="s">
        <v>116</v>
      </c>
      <c r="AQ5060" t="s">
        <v>148</v>
      </c>
      <c r="AR5060" t="s">
        <v>148</v>
      </c>
      <c r="AS5060" t="s">
        <v>131</v>
      </c>
      <c r="AT5060" s="5"/>
      <c r="AV5060" t="s">
        <v>149</v>
      </c>
      <c r="AW5060" t="s">
        <v>3299</v>
      </c>
    </row>
    <row r="5061" spans="1:49" x14ac:dyDescent="0.25">
      <c r="A5061">
        <v>0</v>
      </c>
      <c r="B5061" t="s">
        <v>12885</v>
      </c>
      <c r="C5061">
        <v>1</v>
      </c>
      <c r="D5061" t="s">
        <v>86</v>
      </c>
      <c r="E5061" t="s">
        <v>926</v>
      </c>
      <c r="F5061" t="s">
        <v>108</v>
      </c>
      <c r="G5061">
        <v>89.65</v>
      </c>
      <c r="H5061" t="s">
        <v>138</v>
      </c>
      <c r="I5061" t="s">
        <v>63</v>
      </c>
      <c r="J5061" t="s">
        <v>662</v>
      </c>
      <c r="K5061" t="s">
        <v>12886</v>
      </c>
      <c r="L5061" t="s">
        <v>11582</v>
      </c>
      <c r="M5061" t="s">
        <v>3203</v>
      </c>
      <c r="N5061">
        <v>12.5</v>
      </c>
      <c r="P5061">
        <v>42</v>
      </c>
      <c r="R5061">
        <v>95</v>
      </c>
      <c r="T5061">
        <v>0</v>
      </c>
      <c r="U5061">
        <v>11</v>
      </c>
      <c r="V5061">
        <v>3620</v>
      </c>
      <c r="AB5061" t="s">
        <v>63</v>
      </c>
      <c r="AC5061" t="s">
        <v>63</v>
      </c>
      <c r="AD5061" t="s">
        <v>63</v>
      </c>
      <c r="AE5061" t="s">
        <v>98</v>
      </c>
      <c r="AG5061">
        <v>1954</v>
      </c>
      <c r="AH5061">
        <v>6.0570000000000004</v>
      </c>
      <c r="AI5061">
        <v>37.02384</v>
      </c>
      <c r="AJ5061">
        <v>-95.919290000000004</v>
      </c>
      <c r="AL5061">
        <v>2</v>
      </c>
      <c r="AM5061" t="s">
        <v>63</v>
      </c>
      <c r="AN5061" t="s">
        <v>12885</v>
      </c>
      <c r="AO5061" t="s">
        <v>103</v>
      </c>
      <c r="AP5061" t="s">
        <v>116</v>
      </c>
      <c r="AQ5061" t="s">
        <v>148</v>
      </c>
      <c r="AR5061" t="s">
        <v>148</v>
      </c>
      <c r="AS5061" t="s">
        <v>131</v>
      </c>
      <c r="AT5061" s="5"/>
      <c r="AV5061" t="s">
        <v>149</v>
      </c>
      <c r="AW5061" t="s">
        <v>3299</v>
      </c>
    </row>
    <row r="5062" spans="1:49" x14ac:dyDescent="0.25">
      <c r="A5062">
        <v>0</v>
      </c>
      <c r="B5062" t="s">
        <v>23118</v>
      </c>
      <c r="C5062">
        <v>1</v>
      </c>
      <c r="D5062" t="s">
        <v>86</v>
      </c>
      <c r="E5062" t="s">
        <v>926</v>
      </c>
      <c r="F5062" t="s">
        <v>108</v>
      </c>
      <c r="G5062">
        <v>91.45</v>
      </c>
      <c r="H5062" t="s">
        <v>489</v>
      </c>
      <c r="I5062" t="s">
        <v>63</v>
      </c>
      <c r="J5062" t="s">
        <v>662</v>
      </c>
      <c r="K5062" t="s">
        <v>23119</v>
      </c>
      <c r="L5062" t="s">
        <v>12145</v>
      </c>
      <c r="M5062" t="s">
        <v>3203</v>
      </c>
      <c r="N5062">
        <v>16.010498687664043</v>
      </c>
      <c r="P5062">
        <v>42</v>
      </c>
      <c r="R5062">
        <v>85</v>
      </c>
      <c r="T5062">
        <v>0</v>
      </c>
      <c r="U5062">
        <v>13</v>
      </c>
      <c r="V5062">
        <v>3020</v>
      </c>
      <c r="AB5062" t="s">
        <v>63</v>
      </c>
      <c r="AC5062" t="s">
        <v>63</v>
      </c>
      <c r="AD5062" t="s">
        <v>63</v>
      </c>
      <c r="AE5062" t="s">
        <v>75</v>
      </c>
      <c r="AG5062">
        <v>1954</v>
      </c>
      <c r="AH5062">
        <v>7.8570000000000002</v>
      </c>
      <c r="AI5062">
        <v>37.025390000000002</v>
      </c>
      <c r="AJ5062">
        <v>-95.887829999999994</v>
      </c>
      <c r="AL5062">
        <v>1</v>
      </c>
      <c r="AM5062" t="s">
        <v>63</v>
      </c>
      <c r="AN5062" t="s">
        <v>23118</v>
      </c>
      <c r="AO5062" t="s">
        <v>103</v>
      </c>
      <c r="AP5062" t="s">
        <v>116</v>
      </c>
      <c r="AQ5062" t="s">
        <v>148</v>
      </c>
      <c r="AR5062" t="s">
        <v>148</v>
      </c>
      <c r="AS5062" t="s">
        <v>131</v>
      </c>
      <c r="AT5062" s="5"/>
      <c r="AV5062" t="s">
        <v>149</v>
      </c>
      <c r="AW5062" t="s">
        <v>3874</v>
      </c>
    </row>
    <row r="5063" spans="1:49" x14ac:dyDescent="0.25">
      <c r="A5063">
        <v>0</v>
      </c>
      <c r="B5063" t="s">
        <v>19992</v>
      </c>
      <c r="C5063">
        <v>1</v>
      </c>
      <c r="D5063" t="s">
        <v>86</v>
      </c>
      <c r="E5063" t="s">
        <v>926</v>
      </c>
      <c r="F5063" t="s">
        <v>108</v>
      </c>
      <c r="G5063">
        <v>93.960000000000008</v>
      </c>
      <c r="H5063" t="s">
        <v>489</v>
      </c>
      <c r="I5063" t="s">
        <v>63</v>
      </c>
      <c r="J5063" t="s">
        <v>662</v>
      </c>
      <c r="K5063" t="s">
        <v>19993</v>
      </c>
      <c r="L5063" t="s">
        <v>12145</v>
      </c>
      <c r="M5063" t="s">
        <v>3203</v>
      </c>
      <c r="N5063">
        <v>12.007874015748031</v>
      </c>
      <c r="P5063">
        <v>42</v>
      </c>
      <c r="R5063">
        <v>97</v>
      </c>
      <c r="T5063">
        <v>0</v>
      </c>
      <c r="U5063">
        <v>13</v>
      </c>
      <c r="V5063">
        <v>3020</v>
      </c>
      <c r="AB5063" t="s">
        <v>63</v>
      </c>
      <c r="AC5063" t="s">
        <v>63</v>
      </c>
      <c r="AD5063" t="s">
        <v>63</v>
      </c>
      <c r="AE5063" t="s">
        <v>98</v>
      </c>
      <c r="AG5063">
        <v>1954</v>
      </c>
      <c r="AH5063">
        <v>10.367000000000001</v>
      </c>
      <c r="AI5063">
        <v>37.033299999999997</v>
      </c>
      <c r="AJ5063">
        <v>-95.846080000000001</v>
      </c>
      <c r="AL5063">
        <v>1</v>
      </c>
      <c r="AM5063" t="s">
        <v>63</v>
      </c>
      <c r="AN5063" t="s">
        <v>19992</v>
      </c>
      <c r="AO5063" t="s">
        <v>103</v>
      </c>
      <c r="AP5063" t="s">
        <v>116</v>
      </c>
      <c r="AQ5063" t="s">
        <v>148</v>
      </c>
      <c r="AR5063" t="s">
        <v>148</v>
      </c>
      <c r="AS5063" t="s">
        <v>131</v>
      </c>
      <c r="AT5063" s="5"/>
      <c r="AV5063" t="s">
        <v>149</v>
      </c>
      <c r="AW5063" t="s">
        <v>3874</v>
      </c>
    </row>
    <row r="5064" spans="1:49" x14ac:dyDescent="0.25">
      <c r="A5064">
        <v>0</v>
      </c>
      <c r="B5064" t="s">
        <v>12143</v>
      </c>
      <c r="C5064">
        <v>1</v>
      </c>
      <c r="D5064" t="s">
        <v>86</v>
      </c>
      <c r="E5064" t="s">
        <v>926</v>
      </c>
      <c r="F5064" t="s">
        <v>108</v>
      </c>
      <c r="G5064">
        <v>94.600000000000009</v>
      </c>
      <c r="H5064" t="s">
        <v>138</v>
      </c>
      <c r="I5064" t="s">
        <v>63</v>
      </c>
      <c r="J5064" t="s">
        <v>662</v>
      </c>
      <c r="K5064" t="s">
        <v>12144</v>
      </c>
      <c r="L5064" t="s">
        <v>12145</v>
      </c>
      <c r="M5064" t="s">
        <v>3203</v>
      </c>
      <c r="N5064">
        <v>10.006561679790027</v>
      </c>
      <c r="P5064">
        <v>42</v>
      </c>
      <c r="R5064">
        <v>97</v>
      </c>
      <c r="T5064">
        <v>0</v>
      </c>
      <c r="U5064">
        <v>13</v>
      </c>
      <c r="V5064">
        <v>3020</v>
      </c>
      <c r="AB5064" t="s">
        <v>63</v>
      </c>
      <c r="AC5064" t="s">
        <v>63</v>
      </c>
      <c r="AD5064" t="s">
        <v>63</v>
      </c>
      <c r="AE5064" t="s">
        <v>98</v>
      </c>
      <c r="AG5064">
        <v>1954</v>
      </c>
      <c r="AH5064">
        <v>11.007</v>
      </c>
      <c r="AI5064">
        <v>37.033270000000002</v>
      </c>
      <c r="AJ5064">
        <v>-95.836039999999997</v>
      </c>
      <c r="AL5064">
        <v>1</v>
      </c>
      <c r="AM5064" t="s">
        <v>63</v>
      </c>
      <c r="AN5064" t="s">
        <v>12143</v>
      </c>
      <c r="AO5064" t="s">
        <v>103</v>
      </c>
      <c r="AP5064" t="s">
        <v>116</v>
      </c>
      <c r="AQ5064" t="s">
        <v>148</v>
      </c>
      <c r="AR5064" t="s">
        <v>148</v>
      </c>
      <c r="AS5064" t="s">
        <v>131</v>
      </c>
      <c r="AT5064" s="5"/>
      <c r="AV5064" t="s">
        <v>149</v>
      </c>
      <c r="AW5064" t="s">
        <v>4045</v>
      </c>
    </row>
    <row r="5065" spans="1:49" x14ac:dyDescent="0.25">
      <c r="A5065">
        <v>0</v>
      </c>
      <c r="B5065" t="s">
        <v>27281</v>
      </c>
      <c r="C5065">
        <v>1</v>
      </c>
      <c r="D5065" t="s">
        <v>86</v>
      </c>
      <c r="E5065" t="s">
        <v>926</v>
      </c>
      <c r="F5065" t="s">
        <v>108</v>
      </c>
      <c r="G5065">
        <v>96.13</v>
      </c>
      <c r="H5065" t="s">
        <v>489</v>
      </c>
      <c r="I5065" t="s">
        <v>63</v>
      </c>
      <c r="J5065" t="s">
        <v>662</v>
      </c>
      <c r="K5065" t="s">
        <v>27282</v>
      </c>
      <c r="L5065" t="s">
        <v>4855</v>
      </c>
      <c r="M5065" t="s">
        <v>3203</v>
      </c>
      <c r="N5065">
        <v>14.009186351706036</v>
      </c>
      <c r="P5065">
        <v>42</v>
      </c>
      <c r="R5065">
        <v>80</v>
      </c>
      <c r="T5065">
        <v>0</v>
      </c>
      <c r="U5065">
        <v>9</v>
      </c>
      <c r="V5065">
        <v>4010</v>
      </c>
      <c r="AB5065" t="s">
        <v>63</v>
      </c>
      <c r="AC5065" t="s">
        <v>63</v>
      </c>
      <c r="AD5065" t="s">
        <v>63</v>
      </c>
      <c r="AE5065" t="s">
        <v>75</v>
      </c>
      <c r="AG5065">
        <v>1954</v>
      </c>
      <c r="AH5065">
        <v>12.537000000000001</v>
      </c>
      <c r="AI5065">
        <v>37.033340000000003</v>
      </c>
      <c r="AJ5065">
        <v>-95.806269999999998</v>
      </c>
      <c r="AL5065">
        <v>1</v>
      </c>
      <c r="AM5065" t="s">
        <v>63</v>
      </c>
      <c r="AN5065" t="s">
        <v>27281</v>
      </c>
      <c r="AO5065" t="s">
        <v>103</v>
      </c>
      <c r="AP5065" t="s">
        <v>116</v>
      </c>
      <c r="AQ5065" t="s">
        <v>148</v>
      </c>
      <c r="AR5065" t="s">
        <v>148</v>
      </c>
      <c r="AS5065" t="s">
        <v>131</v>
      </c>
      <c r="AT5065" s="5"/>
      <c r="AV5065" t="s">
        <v>149</v>
      </c>
      <c r="AW5065" t="s">
        <v>3874</v>
      </c>
    </row>
    <row r="5066" spans="1:49" x14ac:dyDescent="0.25">
      <c r="A5066">
        <v>0</v>
      </c>
      <c r="B5066" t="s">
        <v>4853</v>
      </c>
      <c r="C5066">
        <v>1</v>
      </c>
      <c r="D5066" t="s">
        <v>86</v>
      </c>
      <c r="E5066" t="s">
        <v>926</v>
      </c>
      <c r="F5066" t="s">
        <v>108</v>
      </c>
      <c r="G5066">
        <v>97.210000000000008</v>
      </c>
      <c r="H5066" t="s">
        <v>138</v>
      </c>
      <c r="I5066" t="s">
        <v>63</v>
      </c>
      <c r="J5066" t="s">
        <v>662</v>
      </c>
      <c r="K5066" t="s">
        <v>4854</v>
      </c>
      <c r="L5066" t="s">
        <v>4855</v>
      </c>
      <c r="M5066" t="s">
        <v>869</v>
      </c>
      <c r="N5066">
        <v>16.797900262467191</v>
      </c>
      <c r="P5066">
        <v>30</v>
      </c>
      <c r="R5066">
        <v>97</v>
      </c>
      <c r="T5066">
        <v>0</v>
      </c>
      <c r="U5066">
        <v>10</v>
      </c>
      <c r="V5066">
        <v>50</v>
      </c>
      <c r="AB5066" t="s">
        <v>63</v>
      </c>
      <c r="AC5066" t="s">
        <v>63</v>
      </c>
      <c r="AD5066" t="s">
        <v>63</v>
      </c>
      <c r="AE5066" t="s">
        <v>129</v>
      </c>
      <c r="AG5066">
        <v>1928</v>
      </c>
      <c r="AH5066">
        <v>13.617000000000001</v>
      </c>
      <c r="AI5066">
        <v>37.033259999999999</v>
      </c>
      <c r="AJ5066">
        <v>-95.78837</v>
      </c>
      <c r="AL5066">
        <v>2</v>
      </c>
      <c r="AM5066" t="s">
        <v>63</v>
      </c>
      <c r="AN5066" t="s">
        <v>4853</v>
      </c>
      <c r="AO5066" t="s">
        <v>103</v>
      </c>
      <c r="AP5066" t="s">
        <v>147</v>
      </c>
      <c r="AQ5066" t="s">
        <v>148</v>
      </c>
      <c r="AR5066" t="s">
        <v>148</v>
      </c>
      <c r="AS5066" t="s">
        <v>131</v>
      </c>
      <c r="AT5066" s="5"/>
      <c r="AV5066" t="s">
        <v>487</v>
      </c>
      <c r="AW5066" t="s">
        <v>1205</v>
      </c>
    </row>
    <row r="5067" spans="1:49" x14ac:dyDescent="0.25">
      <c r="A5067">
        <v>0</v>
      </c>
      <c r="B5067" t="s">
        <v>21485</v>
      </c>
      <c r="C5067">
        <v>1</v>
      </c>
      <c r="D5067" t="s">
        <v>86</v>
      </c>
      <c r="E5067" t="s">
        <v>926</v>
      </c>
      <c r="F5067" t="s">
        <v>108</v>
      </c>
      <c r="G5067">
        <v>97.2</v>
      </c>
      <c r="H5067" t="s">
        <v>138</v>
      </c>
      <c r="I5067" t="s">
        <v>63</v>
      </c>
      <c r="J5067" t="s">
        <v>662</v>
      </c>
      <c r="K5067" t="s">
        <v>21486</v>
      </c>
      <c r="L5067" t="s">
        <v>4855</v>
      </c>
      <c r="M5067" t="s">
        <v>3203</v>
      </c>
      <c r="N5067">
        <v>10.006561679790027</v>
      </c>
      <c r="P5067">
        <v>42</v>
      </c>
      <c r="R5067">
        <v>85</v>
      </c>
      <c r="T5067">
        <v>0</v>
      </c>
      <c r="U5067">
        <v>13</v>
      </c>
      <c r="V5067">
        <v>4010</v>
      </c>
      <c r="AB5067" t="s">
        <v>63</v>
      </c>
      <c r="AC5067" t="s">
        <v>63</v>
      </c>
      <c r="AD5067" t="s">
        <v>63</v>
      </c>
      <c r="AE5067" t="s">
        <v>98</v>
      </c>
      <c r="AG5067">
        <v>1954</v>
      </c>
      <c r="AH5067">
        <v>13.687000000000001</v>
      </c>
      <c r="AI5067">
        <v>37.033250000000002</v>
      </c>
      <c r="AJ5067">
        <v>-95.785570000000007</v>
      </c>
      <c r="AL5067">
        <v>1</v>
      </c>
      <c r="AM5067" t="s">
        <v>63</v>
      </c>
      <c r="AN5067" t="s">
        <v>21485</v>
      </c>
      <c r="AO5067" t="s">
        <v>103</v>
      </c>
      <c r="AP5067" t="s">
        <v>116</v>
      </c>
      <c r="AQ5067" t="s">
        <v>148</v>
      </c>
      <c r="AR5067" t="s">
        <v>148</v>
      </c>
      <c r="AS5067" t="s">
        <v>131</v>
      </c>
      <c r="AT5067" s="5"/>
      <c r="AV5067" t="s">
        <v>149</v>
      </c>
      <c r="AW5067" t="s">
        <v>3299</v>
      </c>
    </row>
    <row r="5068" spans="1:49" x14ac:dyDescent="0.25">
      <c r="A5068">
        <v>0</v>
      </c>
      <c r="B5068" t="s">
        <v>12347</v>
      </c>
      <c r="C5068">
        <v>1</v>
      </c>
      <c r="D5068" t="s">
        <v>86</v>
      </c>
      <c r="E5068" t="s">
        <v>1489</v>
      </c>
      <c r="F5068" t="s">
        <v>108</v>
      </c>
      <c r="G5068">
        <v>5.22</v>
      </c>
      <c r="H5068" t="s">
        <v>138</v>
      </c>
      <c r="I5068" t="s">
        <v>63</v>
      </c>
      <c r="J5068" t="s">
        <v>662</v>
      </c>
      <c r="K5068" t="s">
        <v>12348</v>
      </c>
      <c r="L5068" t="s">
        <v>12349</v>
      </c>
      <c r="M5068" t="s">
        <v>2434</v>
      </c>
      <c r="N5068">
        <v>16.50262467191601</v>
      </c>
      <c r="P5068">
        <v>44</v>
      </c>
      <c r="R5068">
        <v>92</v>
      </c>
      <c r="T5068">
        <v>0</v>
      </c>
      <c r="U5068">
        <v>13</v>
      </c>
      <c r="V5068">
        <v>3160</v>
      </c>
      <c r="AB5068" t="s">
        <v>63</v>
      </c>
      <c r="AC5068" t="s">
        <v>63</v>
      </c>
      <c r="AD5068" t="s">
        <v>63</v>
      </c>
      <c r="AE5068" t="s">
        <v>98</v>
      </c>
      <c r="AG5068">
        <v>1959</v>
      </c>
      <c r="AH5068">
        <v>5.22</v>
      </c>
      <c r="AI5068">
        <v>37.074489999999997</v>
      </c>
      <c r="AJ5068">
        <v>-95.928269999999998</v>
      </c>
      <c r="AL5068">
        <v>2</v>
      </c>
      <c r="AM5068" t="s">
        <v>63</v>
      </c>
      <c r="AN5068" t="s">
        <v>12347</v>
      </c>
      <c r="AO5068" t="s">
        <v>103</v>
      </c>
      <c r="AP5068" t="s">
        <v>116</v>
      </c>
      <c r="AQ5068" t="s">
        <v>148</v>
      </c>
      <c r="AR5068" t="s">
        <v>148</v>
      </c>
      <c r="AS5068" t="s">
        <v>131</v>
      </c>
      <c r="AT5068" s="5"/>
      <c r="AV5068" t="s">
        <v>149</v>
      </c>
      <c r="AW5068" t="s">
        <v>3299</v>
      </c>
    </row>
    <row r="5069" spans="1:49" x14ac:dyDescent="0.25">
      <c r="A5069">
        <v>0</v>
      </c>
      <c r="B5069" t="s">
        <v>10989</v>
      </c>
      <c r="C5069">
        <v>1</v>
      </c>
      <c r="D5069" t="s">
        <v>86</v>
      </c>
      <c r="E5069" t="s">
        <v>1489</v>
      </c>
      <c r="F5069" t="s">
        <v>108</v>
      </c>
      <c r="G5069">
        <v>8.08</v>
      </c>
      <c r="H5069" t="s">
        <v>138</v>
      </c>
      <c r="I5069" t="s">
        <v>63</v>
      </c>
      <c r="J5069" t="s">
        <v>662</v>
      </c>
      <c r="K5069" t="s">
        <v>10990</v>
      </c>
      <c r="L5069" t="s">
        <v>10991</v>
      </c>
      <c r="M5069" t="s">
        <v>2434</v>
      </c>
      <c r="N5069">
        <v>14.599737532808399</v>
      </c>
      <c r="O5069">
        <v>30</v>
      </c>
      <c r="P5069">
        <v>44</v>
      </c>
      <c r="R5069">
        <v>75</v>
      </c>
      <c r="T5069">
        <v>0</v>
      </c>
      <c r="U5069">
        <v>14</v>
      </c>
      <c r="V5069">
        <v>2810</v>
      </c>
      <c r="AB5069" t="s">
        <v>63</v>
      </c>
      <c r="AC5069" t="s">
        <v>63</v>
      </c>
      <c r="AD5069" t="s">
        <v>63</v>
      </c>
      <c r="AE5069" t="s">
        <v>75</v>
      </c>
      <c r="AG5069">
        <v>1959</v>
      </c>
      <c r="AH5069">
        <v>8.08</v>
      </c>
      <c r="AI5069">
        <v>37.107900000000001</v>
      </c>
      <c r="AJ5069">
        <v>-95.911230000000003</v>
      </c>
      <c r="AK5069" t="s">
        <v>77</v>
      </c>
      <c r="AL5069">
        <v>2</v>
      </c>
      <c r="AM5069" t="s">
        <v>63</v>
      </c>
      <c r="AN5069" t="s">
        <v>10989</v>
      </c>
      <c r="AO5069" t="s">
        <v>103</v>
      </c>
      <c r="AP5069" t="s">
        <v>116</v>
      </c>
      <c r="AQ5069" t="s">
        <v>148</v>
      </c>
      <c r="AR5069" t="s">
        <v>148</v>
      </c>
      <c r="AS5069" t="s">
        <v>131</v>
      </c>
      <c r="AT5069" s="5"/>
      <c r="AV5069" t="s">
        <v>149</v>
      </c>
      <c r="AW5069" t="s">
        <v>3299</v>
      </c>
    </row>
    <row r="5070" spans="1:49" x14ac:dyDescent="0.25">
      <c r="A5070">
        <v>0</v>
      </c>
      <c r="B5070" t="s">
        <v>26415</v>
      </c>
      <c r="C5070">
        <v>1</v>
      </c>
      <c r="D5070" t="s">
        <v>86</v>
      </c>
      <c r="E5070" t="s">
        <v>1489</v>
      </c>
      <c r="F5070" t="s">
        <v>108</v>
      </c>
      <c r="G5070">
        <v>10.98</v>
      </c>
      <c r="H5070" t="s">
        <v>138</v>
      </c>
      <c r="I5070" t="s">
        <v>63</v>
      </c>
      <c r="J5070" t="s">
        <v>662</v>
      </c>
      <c r="K5070" t="s">
        <v>26416</v>
      </c>
      <c r="L5070" t="s">
        <v>3248</v>
      </c>
      <c r="M5070" t="s">
        <v>2434</v>
      </c>
      <c r="N5070">
        <v>14.501312335958005</v>
      </c>
      <c r="P5070">
        <v>44</v>
      </c>
      <c r="R5070">
        <v>75</v>
      </c>
      <c r="T5070">
        <v>0</v>
      </c>
      <c r="U5070">
        <v>14</v>
      </c>
      <c r="V5070">
        <v>2810</v>
      </c>
      <c r="AB5070" t="s">
        <v>63</v>
      </c>
      <c r="AC5070" t="s">
        <v>63</v>
      </c>
      <c r="AD5070" t="s">
        <v>63</v>
      </c>
      <c r="AE5070" t="s">
        <v>75</v>
      </c>
      <c r="AG5070">
        <v>1959</v>
      </c>
      <c r="AH5070">
        <v>10.98</v>
      </c>
      <c r="AI5070">
        <v>37.124580000000002</v>
      </c>
      <c r="AJ5070">
        <v>-95.863460000000003</v>
      </c>
      <c r="AL5070">
        <v>2</v>
      </c>
      <c r="AM5070" t="s">
        <v>63</v>
      </c>
      <c r="AN5070" t="s">
        <v>26415</v>
      </c>
      <c r="AO5070" t="s">
        <v>103</v>
      </c>
      <c r="AP5070" t="s">
        <v>116</v>
      </c>
      <c r="AQ5070" t="s">
        <v>148</v>
      </c>
      <c r="AR5070" t="s">
        <v>148</v>
      </c>
      <c r="AS5070" t="s">
        <v>131</v>
      </c>
      <c r="AT5070" s="5"/>
      <c r="AV5070" t="s">
        <v>149</v>
      </c>
      <c r="AW5070" t="s">
        <v>3299</v>
      </c>
    </row>
    <row r="5071" spans="1:49" x14ac:dyDescent="0.25">
      <c r="A5071">
        <v>0</v>
      </c>
      <c r="B5071" t="s">
        <v>16006</v>
      </c>
      <c r="C5071">
        <v>1</v>
      </c>
      <c r="D5071" t="s">
        <v>86</v>
      </c>
      <c r="E5071" t="s">
        <v>1489</v>
      </c>
      <c r="F5071" t="s">
        <v>108</v>
      </c>
      <c r="G5071">
        <v>15.21</v>
      </c>
      <c r="H5071" t="s">
        <v>138</v>
      </c>
      <c r="I5071" t="s">
        <v>63</v>
      </c>
      <c r="J5071" t="s">
        <v>662</v>
      </c>
      <c r="K5071" t="s">
        <v>16007</v>
      </c>
      <c r="L5071" t="s">
        <v>3248</v>
      </c>
      <c r="M5071" t="s">
        <v>2434</v>
      </c>
      <c r="N5071">
        <v>14.501312335958005</v>
      </c>
      <c r="P5071">
        <v>44</v>
      </c>
      <c r="R5071">
        <v>95</v>
      </c>
      <c r="T5071">
        <v>0</v>
      </c>
      <c r="U5071">
        <v>14</v>
      </c>
      <c r="V5071">
        <v>3110</v>
      </c>
      <c r="AB5071" t="s">
        <v>63</v>
      </c>
      <c r="AC5071" t="s">
        <v>63</v>
      </c>
      <c r="AD5071" t="s">
        <v>63</v>
      </c>
      <c r="AE5071" t="s">
        <v>98</v>
      </c>
      <c r="AG5071">
        <v>1958</v>
      </c>
      <c r="AH5071">
        <v>15.21</v>
      </c>
      <c r="AI5071">
        <v>37.159280000000003</v>
      </c>
      <c r="AJ5071">
        <v>-95.801559999999995</v>
      </c>
      <c r="AL5071">
        <v>2</v>
      </c>
      <c r="AM5071" t="s">
        <v>63</v>
      </c>
      <c r="AN5071" t="s">
        <v>16006</v>
      </c>
      <c r="AO5071" t="s">
        <v>103</v>
      </c>
      <c r="AP5071" t="s">
        <v>116</v>
      </c>
      <c r="AQ5071" t="s">
        <v>148</v>
      </c>
      <c r="AR5071" t="s">
        <v>148</v>
      </c>
      <c r="AS5071" t="s">
        <v>131</v>
      </c>
      <c r="AT5071" s="5"/>
      <c r="AV5071" t="s">
        <v>149</v>
      </c>
      <c r="AW5071" t="s">
        <v>3299</v>
      </c>
    </row>
    <row r="5072" spans="1:49" x14ac:dyDescent="0.25">
      <c r="A5072">
        <v>0</v>
      </c>
      <c r="B5072" t="s">
        <v>17126</v>
      </c>
      <c r="C5072">
        <v>1</v>
      </c>
      <c r="D5072" t="s">
        <v>86</v>
      </c>
      <c r="E5072" t="s">
        <v>1489</v>
      </c>
      <c r="F5072" t="s">
        <v>108</v>
      </c>
      <c r="G5072">
        <v>15.3</v>
      </c>
      <c r="H5072" t="s">
        <v>138</v>
      </c>
      <c r="I5072" t="s">
        <v>63</v>
      </c>
      <c r="J5072" t="s">
        <v>662</v>
      </c>
      <c r="K5072" t="s">
        <v>17127</v>
      </c>
      <c r="L5072" t="s">
        <v>300</v>
      </c>
      <c r="M5072" t="s">
        <v>17128</v>
      </c>
      <c r="N5072">
        <v>14.698162729658792</v>
      </c>
      <c r="P5072">
        <v>44</v>
      </c>
      <c r="R5072">
        <v>93</v>
      </c>
      <c r="T5072">
        <v>0</v>
      </c>
      <c r="U5072">
        <v>13</v>
      </c>
      <c r="V5072">
        <v>2980</v>
      </c>
      <c r="AB5072" t="s">
        <v>63</v>
      </c>
      <c r="AC5072" t="s">
        <v>63</v>
      </c>
      <c r="AD5072" t="s">
        <v>63</v>
      </c>
      <c r="AE5072" t="s">
        <v>129</v>
      </c>
      <c r="AG5072">
        <v>1958</v>
      </c>
      <c r="AH5072">
        <v>15.3</v>
      </c>
      <c r="AI5072">
        <v>37.160150000000002</v>
      </c>
      <c r="AJ5072">
        <v>-95.800340000000006</v>
      </c>
      <c r="AL5072">
        <v>2</v>
      </c>
      <c r="AM5072" t="s">
        <v>63</v>
      </c>
      <c r="AN5072" t="s">
        <v>17126</v>
      </c>
      <c r="AO5072" t="s">
        <v>103</v>
      </c>
      <c r="AP5072" t="s">
        <v>147</v>
      </c>
      <c r="AQ5072" t="s">
        <v>148</v>
      </c>
      <c r="AR5072" t="s">
        <v>148</v>
      </c>
      <c r="AS5072" t="s">
        <v>131</v>
      </c>
      <c r="AT5072" s="5"/>
      <c r="AV5072" t="s">
        <v>149</v>
      </c>
      <c r="AW5072" t="s">
        <v>105</v>
      </c>
    </row>
    <row r="5073" spans="1:49" x14ac:dyDescent="0.25">
      <c r="A5073">
        <v>0</v>
      </c>
      <c r="B5073" t="s">
        <v>14410</v>
      </c>
      <c r="C5073">
        <v>1</v>
      </c>
      <c r="D5073" t="s">
        <v>86</v>
      </c>
      <c r="E5073" t="s">
        <v>1489</v>
      </c>
      <c r="F5073" t="s">
        <v>108</v>
      </c>
      <c r="G5073">
        <v>15.6</v>
      </c>
      <c r="H5073" t="s">
        <v>138</v>
      </c>
      <c r="I5073" t="s">
        <v>63</v>
      </c>
      <c r="J5073" t="s">
        <v>662</v>
      </c>
      <c r="K5073" t="s">
        <v>14411</v>
      </c>
      <c r="L5073" t="s">
        <v>3248</v>
      </c>
      <c r="M5073" t="s">
        <v>2434</v>
      </c>
      <c r="N5073">
        <v>12.696850393700787</v>
      </c>
      <c r="P5073">
        <v>44</v>
      </c>
      <c r="R5073">
        <v>95</v>
      </c>
      <c r="T5073">
        <v>0</v>
      </c>
      <c r="U5073">
        <v>14</v>
      </c>
      <c r="V5073">
        <v>3110</v>
      </c>
      <c r="AB5073" t="s">
        <v>63</v>
      </c>
      <c r="AC5073" t="s">
        <v>63</v>
      </c>
      <c r="AD5073" t="s">
        <v>63</v>
      </c>
      <c r="AE5073" t="s">
        <v>98</v>
      </c>
      <c r="AG5073">
        <v>1950</v>
      </c>
      <c r="AH5073">
        <v>15.6</v>
      </c>
      <c r="AI5073">
        <v>37.16301</v>
      </c>
      <c r="AJ5073">
        <v>-95.796250000000001</v>
      </c>
      <c r="AL5073">
        <v>2</v>
      </c>
      <c r="AM5073" t="s">
        <v>63</v>
      </c>
      <c r="AN5073" t="s">
        <v>14410</v>
      </c>
      <c r="AO5073" t="s">
        <v>103</v>
      </c>
      <c r="AP5073" t="s">
        <v>147</v>
      </c>
      <c r="AQ5073" t="s">
        <v>148</v>
      </c>
      <c r="AR5073" t="s">
        <v>148</v>
      </c>
      <c r="AS5073" t="s">
        <v>131</v>
      </c>
      <c r="AT5073" s="5"/>
      <c r="AV5073" t="s">
        <v>149</v>
      </c>
      <c r="AW5073" t="s">
        <v>3826</v>
      </c>
    </row>
    <row r="5074" spans="1:49" x14ac:dyDescent="0.25">
      <c r="A5074">
        <v>0</v>
      </c>
      <c r="B5074" t="s">
        <v>3246</v>
      </c>
      <c r="C5074">
        <v>1</v>
      </c>
      <c r="D5074" t="s">
        <v>86</v>
      </c>
      <c r="E5074" t="s">
        <v>1489</v>
      </c>
      <c r="F5074" t="s">
        <v>108</v>
      </c>
      <c r="G5074">
        <v>16.32</v>
      </c>
      <c r="H5074" t="s">
        <v>489</v>
      </c>
      <c r="I5074" t="s">
        <v>63</v>
      </c>
      <c r="J5074" t="s">
        <v>662</v>
      </c>
      <c r="K5074" t="s">
        <v>3247</v>
      </c>
      <c r="L5074" t="s">
        <v>3248</v>
      </c>
      <c r="M5074" t="s">
        <v>2434</v>
      </c>
      <c r="N5074">
        <v>13.910761154855644</v>
      </c>
      <c r="O5074">
        <v>30</v>
      </c>
      <c r="P5074">
        <v>44</v>
      </c>
      <c r="R5074">
        <v>92</v>
      </c>
      <c r="T5074">
        <v>0</v>
      </c>
      <c r="U5074">
        <v>14</v>
      </c>
      <c r="V5074">
        <v>3110</v>
      </c>
      <c r="AB5074" t="s">
        <v>63</v>
      </c>
      <c r="AC5074" t="s">
        <v>63</v>
      </c>
      <c r="AD5074" t="s">
        <v>63</v>
      </c>
      <c r="AE5074" t="s">
        <v>98</v>
      </c>
      <c r="AG5074">
        <v>1950</v>
      </c>
      <c r="AH5074">
        <v>16.32</v>
      </c>
      <c r="AI5074">
        <v>37.169890000000002</v>
      </c>
      <c r="AJ5074">
        <v>-95.786439999999999</v>
      </c>
      <c r="AK5074" t="s">
        <v>77</v>
      </c>
      <c r="AL5074">
        <v>1</v>
      </c>
      <c r="AM5074" t="s">
        <v>63</v>
      </c>
      <c r="AN5074" t="s">
        <v>3246</v>
      </c>
      <c r="AO5074" t="s">
        <v>103</v>
      </c>
      <c r="AP5074" t="s">
        <v>147</v>
      </c>
      <c r="AQ5074" t="s">
        <v>148</v>
      </c>
      <c r="AR5074" t="s">
        <v>148</v>
      </c>
      <c r="AS5074" t="s">
        <v>131</v>
      </c>
      <c r="AT5074" s="5"/>
      <c r="AV5074" t="s">
        <v>149</v>
      </c>
      <c r="AW5074" t="s">
        <v>3249</v>
      </c>
    </row>
    <row r="5075" spans="1:49" x14ac:dyDescent="0.25">
      <c r="A5075">
        <v>0</v>
      </c>
      <c r="B5075" t="s">
        <v>10316</v>
      </c>
      <c r="C5075">
        <v>1</v>
      </c>
      <c r="D5075" t="s">
        <v>86</v>
      </c>
      <c r="E5075" t="s">
        <v>1489</v>
      </c>
      <c r="F5075" t="s">
        <v>108</v>
      </c>
      <c r="G5075">
        <v>18.27</v>
      </c>
      <c r="H5075" t="s">
        <v>138</v>
      </c>
      <c r="I5075" t="s">
        <v>63</v>
      </c>
      <c r="J5075" t="s">
        <v>662</v>
      </c>
      <c r="K5075" t="s">
        <v>10317</v>
      </c>
      <c r="L5075" t="s">
        <v>3873</v>
      </c>
      <c r="M5075" t="s">
        <v>2434</v>
      </c>
      <c r="N5075">
        <v>11.515748031496063</v>
      </c>
      <c r="O5075">
        <v>30</v>
      </c>
      <c r="P5075">
        <v>44</v>
      </c>
      <c r="R5075">
        <v>95</v>
      </c>
      <c r="T5075">
        <v>0</v>
      </c>
      <c r="U5075">
        <v>13</v>
      </c>
      <c r="V5075">
        <v>3920</v>
      </c>
      <c r="AB5075" t="s">
        <v>63</v>
      </c>
      <c r="AC5075" t="s">
        <v>63</v>
      </c>
      <c r="AD5075" t="s">
        <v>63</v>
      </c>
      <c r="AE5075" t="s">
        <v>98</v>
      </c>
      <c r="AG5075">
        <v>1950</v>
      </c>
      <c r="AH5075">
        <v>18.27</v>
      </c>
      <c r="AI5075">
        <v>37.191009999999999</v>
      </c>
      <c r="AJ5075">
        <v>-95.765190000000004</v>
      </c>
      <c r="AK5075" t="s">
        <v>77</v>
      </c>
      <c r="AL5075">
        <v>1</v>
      </c>
      <c r="AM5075" t="s">
        <v>63</v>
      </c>
      <c r="AN5075" t="s">
        <v>10316</v>
      </c>
      <c r="AO5075" t="s">
        <v>103</v>
      </c>
      <c r="AP5075" t="s">
        <v>147</v>
      </c>
      <c r="AQ5075" t="s">
        <v>148</v>
      </c>
      <c r="AR5075" t="s">
        <v>148</v>
      </c>
      <c r="AS5075" t="s">
        <v>131</v>
      </c>
      <c r="AT5075" s="5"/>
      <c r="AV5075" t="s">
        <v>149</v>
      </c>
      <c r="AW5075" t="s">
        <v>615</v>
      </c>
    </row>
    <row r="5076" spans="1:49" x14ac:dyDescent="0.25">
      <c r="A5076">
        <v>0</v>
      </c>
      <c r="B5076" t="s">
        <v>5328</v>
      </c>
      <c r="C5076">
        <v>1</v>
      </c>
      <c r="D5076" t="s">
        <v>86</v>
      </c>
      <c r="E5076" t="s">
        <v>1489</v>
      </c>
      <c r="F5076" t="s">
        <v>108</v>
      </c>
      <c r="G5076">
        <v>19.3</v>
      </c>
      <c r="H5076" t="s">
        <v>138</v>
      </c>
      <c r="I5076" t="s">
        <v>63</v>
      </c>
      <c r="J5076" t="s">
        <v>662</v>
      </c>
      <c r="K5076" t="s">
        <v>5329</v>
      </c>
      <c r="L5076" t="s">
        <v>3873</v>
      </c>
      <c r="M5076" t="s">
        <v>2434</v>
      </c>
      <c r="N5076">
        <v>12.5</v>
      </c>
      <c r="P5076">
        <v>44</v>
      </c>
      <c r="R5076">
        <v>85</v>
      </c>
      <c r="T5076">
        <v>0</v>
      </c>
      <c r="U5076">
        <v>13</v>
      </c>
      <c r="V5076">
        <v>3920</v>
      </c>
      <c r="AB5076" t="s">
        <v>63</v>
      </c>
      <c r="AC5076" t="s">
        <v>63</v>
      </c>
      <c r="AD5076" t="s">
        <v>63</v>
      </c>
      <c r="AE5076" t="s">
        <v>98</v>
      </c>
      <c r="AG5076">
        <v>1966</v>
      </c>
      <c r="AH5076">
        <v>19.3</v>
      </c>
      <c r="AI5076">
        <v>37.205939999999998</v>
      </c>
      <c r="AJ5076">
        <v>-95.765090000000001</v>
      </c>
      <c r="AL5076">
        <v>2</v>
      </c>
      <c r="AM5076" t="s">
        <v>63</v>
      </c>
      <c r="AN5076" t="s">
        <v>5328</v>
      </c>
      <c r="AO5076" t="s">
        <v>103</v>
      </c>
      <c r="AP5076" t="s">
        <v>116</v>
      </c>
      <c r="AQ5076" t="s">
        <v>148</v>
      </c>
      <c r="AR5076" t="s">
        <v>148</v>
      </c>
      <c r="AS5076" t="s">
        <v>131</v>
      </c>
      <c r="AT5076" s="5"/>
      <c r="AV5076" t="s">
        <v>149</v>
      </c>
      <c r="AW5076" t="s">
        <v>1132</v>
      </c>
    </row>
    <row r="5077" spans="1:49" x14ac:dyDescent="0.25">
      <c r="A5077">
        <v>0</v>
      </c>
      <c r="B5077" t="s">
        <v>23497</v>
      </c>
      <c r="C5077">
        <v>1</v>
      </c>
      <c r="D5077" t="s">
        <v>86</v>
      </c>
      <c r="E5077" t="s">
        <v>1489</v>
      </c>
      <c r="F5077" t="s">
        <v>108</v>
      </c>
      <c r="G5077">
        <v>19.53</v>
      </c>
      <c r="H5077" t="s">
        <v>138</v>
      </c>
      <c r="I5077" t="s">
        <v>63</v>
      </c>
      <c r="J5077" t="s">
        <v>662</v>
      </c>
      <c r="K5077" t="s">
        <v>23498</v>
      </c>
      <c r="L5077" t="s">
        <v>3873</v>
      </c>
      <c r="M5077" t="s">
        <v>2434</v>
      </c>
      <c r="N5077">
        <v>14.501312335958005</v>
      </c>
      <c r="P5077">
        <v>44</v>
      </c>
      <c r="R5077">
        <v>85</v>
      </c>
      <c r="T5077">
        <v>0</v>
      </c>
      <c r="U5077">
        <v>13</v>
      </c>
      <c r="V5077">
        <v>3920</v>
      </c>
      <c r="AB5077" t="s">
        <v>63</v>
      </c>
      <c r="AC5077" t="s">
        <v>63</v>
      </c>
      <c r="AD5077" t="s">
        <v>63</v>
      </c>
      <c r="AE5077" t="s">
        <v>98</v>
      </c>
      <c r="AG5077">
        <v>1966</v>
      </c>
      <c r="AH5077">
        <v>19.53</v>
      </c>
      <c r="AI5077">
        <v>37.209269999999997</v>
      </c>
      <c r="AJ5077">
        <v>-95.765079999999998</v>
      </c>
      <c r="AL5077">
        <v>2</v>
      </c>
      <c r="AM5077" t="s">
        <v>63</v>
      </c>
      <c r="AN5077" t="s">
        <v>23497</v>
      </c>
      <c r="AO5077" t="s">
        <v>103</v>
      </c>
      <c r="AP5077" t="s">
        <v>116</v>
      </c>
      <c r="AQ5077" t="s">
        <v>148</v>
      </c>
      <c r="AR5077" t="s">
        <v>148</v>
      </c>
      <c r="AS5077" t="s">
        <v>131</v>
      </c>
      <c r="AT5077" s="5"/>
      <c r="AV5077" t="s">
        <v>149</v>
      </c>
      <c r="AW5077" t="s">
        <v>1132</v>
      </c>
    </row>
    <row r="5078" spans="1:49" x14ac:dyDescent="0.25">
      <c r="A5078">
        <v>0</v>
      </c>
      <c r="B5078" t="s">
        <v>3871</v>
      </c>
      <c r="C5078">
        <v>1</v>
      </c>
      <c r="D5078" t="s">
        <v>86</v>
      </c>
      <c r="E5078" t="s">
        <v>1489</v>
      </c>
      <c r="F5078" t="s">
        <v>108</v>
      </c>
      <c r="G5078">
        <v>18.07</v>
      </c>
      <c r="H5078" t="s">
        <v>138</v>
      </c>
      <c r="I5078" t="s">
        <v>63</v>
      </c>
      <c r="J5078" t="s">
        <v>662</v>
      </c>
      <c r="K5078" t="s">
        <v>3872</v>
      </c>
      <c r="L5078" t="s">
        <v>3873</v>
      </c>
      <c r="M5078" t="s">
        <v>2434</v>
      </c>
      <c r="N5078">
        <v>18.799212598425196</v>
      </c>
      <c r="P5078">
        <v>44</v>
      </c>
      <c r="R5078">
        <v>95</v>
      </c>
      <c r="T5078">
        <v>0</v>
      </c>
      <c r="U5078">
        <v>13</v>
      </c>
      <c r="V5078">
        <v>3920</v>
      </c>
      <c r="AB5078" t="s">
        <v>63</v>
      </c>
      <c r="AC5078" t="s">
        <v>63</v>
      </c>
      <c r="AD5078" t="s">
        <v>63</v>
      </c>
      <c r="AE5078" t="s">
        <v>98</v>
      </c>
      <c r="AG5078">
        <v>1950</v>
      </c>
      <c r="AH5078">
        <v>18.07</v>
      </c>
      <c r="AI5078">
        <v>37.188110000000002</v>
      </c>
      <c r="AJ5078">
        <v>-95.765299999999996</v>
      </c>
      <c r="AL5078">
        <v>2</v>
      </c>
      <c r="AM5078" t="s">
        <v>63</v>
      </c>
      <c r="AN5078" t="s">
        <v>3871</v>
      </c>
      <c r="AO5078" t="s">
        <v>103</v>
      </c>
      <c r="AP5078" t="s">
        <v>147</v>
      </c>
      <c r="AQ5078" t="s">
        <v>148</v>
      </c>
      <c r="AR5078" t="s">
        <v>148</v>
      </c>
      <c r="AS5078" t="s">
        <v>131</v>
      </c>
      <c r="AT5078" s="5"/>
      <c r="AV5078" t="s">
        <v>149</v>
      </c>
      <c r="AW5078" t="s">
        <v>3874</v>
      </c>
    </row>
    <row r="5079" spans="1:49" x14ac:dyDescent="0.25">
      <c r="A5079">
        <v>0</v>
      </c>
      <c r="B5079" t="s">
        <v>22165</v>
      </c>
      <c r="C5079">
        <v>1</v>
      </c>
      <c r="D5079" t="s">
        <v>86</v>
      </c>
      <c r="E5079" t="s">
        <v>107</v>
      </c>
      <c r="F5079" t="s">
        <v>108</v>
      </c>
      <c r="G5079">
        <v>416.6</v>
      </c>
      <c r="H5079" t="s">
        <v>138</v>
      </c>
      <c r="I5079" t="s">
        <v>63</v>
      </c>
      <c r="J5079" t="s">
        <v>662</v>
      </c>
      <c r="K5079" t="s">
        <v>22166</v>
      </c>
      <c r="L5079" t="s">
        <v>664</v>
      </c>
      <c r="M5079" t="s">
        <v>2849</v>
      </c>
      <c r="N5079">
        <v>10.006561679790027</v>
      </c>
      <c r="P5079">
        <v>28</v>
      </c>
      <c r="R5079">
        <v>97</v>
      </c>
      <c r="T5079">
        <v>0</v>
      </c>
      <c r="U5079">
        <v>26</v>
      </c>
      <c r="V5079">
        <v>985</v>
      </c>
      <c r="AB5079" t="s">
        <v>63</v>
      </c>
      <c r="AC5079" t="s">
        <v>63</v>
      </c>
      <c r="AD5079" t="s">
        <v>63</v>
      </c>
      <c r="AE5079" t="s">
        <v>129</v>
      </c>
      <c r="AG5079">
        <v>1927</v>
      </c>
      <c r="AH5079">
        <v>36.466000000000001</v>
      </c>
      <c r="AI5079">
        <v>37.193930000000002</v>
      </c>
      <c r="AJ5079">
        <v>-95.544210000000007</v>
      </c>
      <c r="AL5079">
        <v>1</v>
      </c>
      <c r="AM5079" t="s">
        <v>63</v>
      </c>
      <c r="AN5079" t="s">
        <v>22165</v>
      </c>
      <c r="AO5079" t="s">
        <v>100</v>
      </c>
      <c r="AP5079" t="s">
        <v>147</v>
      </c>
      <c r="AQ5079" t="s">
        <v>148</v>
      </c>
      <c r="AR5079" t="s">
        <v>148</v>
      </c>
      <c r="AS5079" t="s">
        <v>131</v>
      </c>
      <c r="AT5079" s="5"/>
      <c r="AV5079" t="s">
        <v>149</v>
      </c>
      <c r="AW5079" t="s">
        <v>1698</v>
      </c>
    </row>
    <row r="5080" spans="1:49" x14ac:dyDescent="0.25">
      <c r="A5080">
        <v>0</v>
      </c>
      <c r="B5080" t="s">
        <v>10691</v>
      </c>
      <c r="C5080">
        <v>1</v>
      </c>
      <c r="D5080" t="s">
        <v>86</v>
      </c>
      <c r="E5080" t="s">
        <v>926</v>
      </c>
      <c r="F5080" t="s">
        <v>108</v>
      </c>
      <c r="G5080">
        <v>111.3</v>
      </c>
      <c r="H5080" t="s">
        <v>489</v>
      </c>
      <c r="I5080" t="s">
        <v>63</v>
      </c>
      <c r="J5080" t="s">
        <v>662</v>
      </c>
      <c r="K5080" t="s">
        <v>10692</v>
      </c>
      <c r="L5080" t="s">
        <v>4667</v>
      </c>
      <c r="M5080" t="s">
        <v>3203</v>
      </c>
      <c r="N5080">
        <v>12.007874015748031</v>
      </c>
      <c r="P5080">
        <v>42</v>
      </c>
      <c r="R5080">
        <v>95</v>
      </c>
      <c r="T5080">
        <v>0</v>
      </c>
      <c r="U5080">
        <v>21</v>
      </c>
      <c r="V5080">
        <v>2880</v>
      </c>
      <c r="AB5080" t="s">
        <v>63</v>
      </c>
      <c r="AC5080" t="s">
        <v>63</v>
      </c>
      <c r="AD5080" t="s">
        <v>63</v>
      </c>
      <c r="AE5080" t="s">
        <v>98</v>
      </c>
      <c r="AG5080">
        <v>1954</v>
      </c>
      <c r="AH5080">
        <v>25.707000000000001</v>
      </c>
      <c r="AI5080">
        <v>37.044469999999997</v>
      </c>
      <c r="AJ5080">
        <v>-95.570729999999998</v>
      </c>
      <c r="AL5080">
        <v>1</v>
      </c>
      <c r="AM5080" t="s">
        <v>63</v>
      </c>
      <c r="AN5080" t="s">
        <v>10691</v>
      </c>
      <c r="AO5080" t="s">
        <v>103</v>
      </c>
      <c r="AP5080" t="s">
        <v>116</v>
      </c>
      <c r="AQ5080" t="s">
        <v>148</v>
      </c>
      <c r="AR5080" t="s">
        <v>148</v>
      </c>
      <c r="AS5080" t="s">
        <v>131</v>
      </c>
      <c r="AT5080" s="5"/>
      <c r="AV5080" t="s">
        <v>149</v>
      </c>
      <c r="AW5080" t="s">
        <v>150</v>
      </c>
    </row>
    <row r="5081" spans="1:49" x14ac:dyDescent="0.25">
      <c r="A5081">
        <v>0</v>
      </c>
      <c r="B5081" t="s">
        <v>21807</v>
      </c>
      <c r="C5081">
        <v>1</v>
      </c>
      <c r="D5081" t="s">
        <v>86</v>
      </c>
      <c r="E5081" t="s">
        <v>107</v>
      </c>
      <c r="F5081" t="s">
        <v>108</v>
      </c>
      <c r="G5081">
        <v>395.7</v>
      </c>
      <c r="H5081" t="s">
        <v>489</v>
      </c>
      <c r="I5081" t="s">
        <v>63</v>
      </c>
      <c r="J5081" t="s">
        <v>662</v>
      </c>
      <c r="K5081" t="s">
        <v>21808</v>
      </c>
      <c r="L5081" t="s">
        <v>3685</v>
      </c>
      <c r="M5081" t="s">
        <v>2849</v>
      </c>
      <c r="N5081">
        <v>19.993438320209975</v>
      </c>
      <c r="P5081">
        <v>44</v>
      </c>
      <c r="R5081">
        <v>85</v>
      </c>
      <c r="T5081">
        <v>0</v>
      </c>
      <c r="U5081">
        <v>7</v>
      </c>
      <c r="V5081">
        <v>1220</v>
      </c>
      <c r="AB5081" t="s">
        <v>63</v>
      </c>
      <c r="AC5081" t="s">
        <v>63</v>
      </c>
      <c r="AD5081" t="s">
        <v>63</v>
      </c>
      <c r="AE5081" t="s">
        <v>75</v>
      </c>
      <c r="AG5081">
        <v>1957</v>
      </c>
      <c r="AH5081">
        <v>10.579000000000001</v>
      </c>
      <c r="AI5081">
        <v>37.227510000000002</v>
      </c>
      <c r="AJ5081">
        <v>-95.882360000000006</v>
      </c>
      <c r="AL5081">
        <v>1</v>
      </c>
      <c r="AM5081" t="s">
        <v>63</v>
      </c>
      <c r="AN5081" t="s">
        <v>21807</v>
      </c>
      <c r="AO5081" t="s">
        <v>103</v>
      </c>
      <c r="AP5081" t="s">
        <v>116</v>
      </c>
      <c r="AQ5081" t="s">
        <v>148</v>
      </c>
      <c r="AR5081" t="s">
        <v>148</v>
      </c>
      <c r="AS5081" t="s">
        <v>131</v>
      </c>
      <c r="AT5081" s="5"/>
      <c r="AV5081" t="s">
        <v>149</v>
      </c>
      <c r="AW5081" t="s">
        <v>3249</v>
      </c>
    </row>
    <row r="5082" spans="1:49" x14ac:dyDescent="0.25">
      <c r="A5082">
        <v>0</v>
      </c>
      <c r="B5082" t="s">
        <v>14483</v>
      </c>
      <c r="C5082">
        <v>1</v>
      </c>
      <c r="D5082" t="s">
        <v>86</v>
      </c>
      <c r="E5082" t="s">
        <v>1489</v>
      </c>
      <c r="F5082" t="s">
        <v>108</v>
      </c>
      <c r="G5082">
        <v>7.3500000000000005</v>
      </c>
      <c r="H5082" t="s">
        <v>138</v>
      </c>
      <c r="I5082" t="s">
        <v>63</v>
      </c>
      <c r="J5082" t="s">
        <v>662</v>
      </c>
      <c r="K5082" t="s">
        <v>14484</v>
      </c>
      <c r="L5082" t="s">
        <v>10991</v>
      </c>
      <c r="M5082" t="s">
        <v>2434</v>
      </c>
      <c r="N5082">
        <v>17.683727034120736</v>
      </c>
      <c r="O5082">
        <v>30</v>
      </c>
      <c r="P5082">
        <v>44</v>
      </c>
      <c r="R5082">
        <v>85</v>
      </c>
      <c r="T5082">
        <v>0</v>
      </c>
      <c r="U5082">
        <v>7</v>
      </c>
      <c r="V5082">
        <v>1220</v>
      </c>
      <c r="AB5082" t="s">
        <v>63</v>
      </c>
      <c r="AC5082" t="s">
        <v>63</v>
      </c>
      <c r="AD5082" t="s">
        <v>63</v>
      </c>
      <c r="AE5082" t="s">
        <v>98</v>
      </c>
      <c r="AG5082">
        <v>1959</v>
      </c>
      <c r="AH5082">
        <v>7.3500000000000005</v>
      </c>
      <c r="AI5082">
        <v>37.1036</v>
      </c>
      <c r="AJ5082">
        <v>-95.923289999999994</v>
      </c>
      <c r="AK5082" t="s">
        <v>77</v>
      </c>
      <c r="AL5082">
        <v>2</v>
      </c>
      <c r="AM5082" t="s">
        <v>63</v>
      </c>
      <c r="AN5082" t="s">
        <v>14483</v>
      </c>
      <c r="AO5082" t="s">
        <v>103</v>
      </c>
      <c r="AP5082" t="s">
        <v>116</v>
      </c>
      <c r="AQ5082" t="s">
        <v>148</v>
      </c>
      <c r="AR5082" t="s">
        <v>148</v>
      </c>
      <c r="AS5082" t="s">
        <v>131</v>
      </c>
      <c r="AT5082" s="5"/>
      <c r="AV5082" t="s">
        <v>149</v>
      </c>
      <c r="AW5082" t="s">
        <v>3874</v>
      </c>
    </row>
    <row r="5083" spans="1:49" x14ac:dyDescent="0.25">
      <c r="A5083">
        <v>0</v>
      </c>
      <c r="B5083" t="s">
        <v>22038</v>
      </c>
      <c r="C5083">
        <v>1</v>
      </c>
      <c r="D5083" t="s">
        <v>86</v>
      </c>
      <c r="E5083" t="s">
        <v>1489</v>
      </c>
      <c r="F5083" t="s">
        <v>108</v>
      </c>
      <c r="G5083">
        <v>8.620000000000001</v>
      </c>
      <c r="H5083" t="s">
        <v>138</v>
      </c>
      <c r="I5083" t="s">
        <v>63</v>
      </c>
      <c r="J5083" t="s">
        <v>662</v>
      </c>
      <c r="K5083" t="s">
        <v>22039</v>
      </c>
      <c r="L5083" t="s">
        <v>10991</v>
      </c>
      <c r="M5083" t="s">
        <v>2434</v>
      </c>
      <c r="N5083">
        <v>17.683727034120736</v>
      </c>
      <c r="O5083">
        <v>45</v>
      </c>
      <c r="P5083">
        <v>44</v>
      </c>
      <c r="R5083">
        <v>85</v>
      </c>
      <c r="T5083">
        <v>0</v>
      </c>
      <c r="U5083">
        <v>14</v>
      </c>
      <c r="V5083">
        <v>2810</v>
      </c>
      <c r="AB5083" t="s">
        <v>63</v>
      </c>
      <c r="AC5083" t="s">
        <v>63</v>
      </c>
      <c r="AD5083" t="s">
        <v>63</v>
      </c>
      <c r="AE5083" t="s">
        <v>98</v>
      </c>
      <c r="AG5083">
        <v>1959</v>
      </c>
      <c r="AH5083">
        <v>8.620000000000001</v>
      </c>
      <c r="AI5083">
        <v>37.111060000000002</v>
      </c>
      <c r="AJ5083">
        <v>-95.902289999999994</v>
      </c>
      <c r="AK5083" t="s">
        <v>77</v>
      </c>
      <c r="AL5083">
        <v>2</v>
      </c>
      <c r="AM5083" t="s">
        <v>63</v>
      </c>
      <c r="AN5083" t="s">
        <v>22038</v>
      </c>
      <c r="AO5083" t="s">
        <v>103</v>
      </c>
      <c r="AP5083" t="s">
        <v>116</v>
      </c>
      <c r="AQ5083" t="s">
        <v>148</v>
      </c>
      <c r="AR5083" t="s">
        <v>148</v>
      </c>
      <c r="AS5083" t="s">
        <v>131</v>
      </c>
      <c r="AT5083" s="5"/>
      <c r="AV5083" t="s">
        <v>149</v>
      </c>
      <c r="AW5083" t="s">
        <v>3874</v>
      </c>
    </row>
    <row r="5084" spans="1:49" x14ac:dyDescent="0.25">
      <c r="A5084">
        <v>0</v>
      </c>
      <c r="B5084" t="s">
        <v>7931</v>
      </c>
      <c r="C5084">
        <v>1</v>
      </c>
      <c r="D5084" t="s">
        <v>86</v>
      </c>
      <c r="E5084" t="s">
        <v>1489</v>
      </c>
      <c r="F5084" t="s">
        <v>108</v>
      </c>
      <c r="G5084">
        <v>12.65</v>
      </c>
      <c r="H5084" t="s">
        <v>489</v>
      </c>
      <c r="I5084" t="s">
        <v>63</v>
      </c>
      <c r="J5084" t="s">
        <v>662</v>
      </c>
      <c r="K5084" t="s">
        <v>7932</v>
      </c>
      <c r="L5084" t="s">
        <v>3248</v>
      </c>
      <c r="M5084" t="s">
        <v>2434</v>
      </c>
      <c r="N5084">
        <v>19.993438320209975</v>
      </c>
      <c r="P5084">
        <v>44</v>
      </c>
      <c r="R5084">
        <v>65</v>
      </c>
      <c r="T5084">
        <v>0</v>
      </c>
      <c r="U5084">
        <v>14</v>
      </c>
      <c r="V5084">
        <v>3110</v>
      </c>
      <c r="AB5084" t="s">
        <v>63</v>
      </c>
      <c r="AC5084" t="s">
        <v>63</v>
      </c>
      <c r="AD5084" t="s">
        <v>63</v>
      </c>
      <c r="AE5084" t="s">
        <v>75</v>
      </c>
      <c r="AG5084">
        <v>1959</v>
      </c>
      <c r="AH5084">
        <v>12.65</v>
      </c>
      <c r="AI5084">
        <v>37.134680000000003</v>
      </c>
      <c r="AJ5084">
        <v>-95.836250000000007</v>
      </c>
      <c r="AL5084">
        <v>1</v>
      </c>
      <c r="AM5084" t="s">
        <v>63</v>
      </c>
      <c r="AN5084" t="s">
        <v>7931</v>
      </c>
      <c r="AO5084" t="s">
        <v>103</v>
      </c>
      <c r="AP5084" t="s">
        <v>116</v>
      </c>
      <c r="AQ5084" t="s">
        <v>148</v>
      </c>
      <c r="AR5084" t="s">
        <v>148</v>
      </c>
      <c r="AS5084" t="s">
        <v>131</v>
      </c>
      <c r="AT5084" s="5"/>
      <c r="AV5084" t="s">
        <v>149</v>
      </c>
      <c r="AW5084" t="s">
        <v>3249</v>
      </c>
    </row>
    <row r="5085" spans="1:49" x14ac:dyDescent="0.25">
      <c r="A5085">
        <v>0</v>
      </c>
      <c r="B5085" t="s">
        <v>22141</v>
      </c>
      <c r="C5085">
        <v>1</v>
      </c>
      <c r="D5085" t="s">
        <v>86</v>
      </c>
      <c r="E5085" t="s">
        <v>107</v>
      </c>
      <c r="F5085" t="s">
        <v>108</v>
      </c>
      <c r="G5085">
        <v>390.96000000000004</v>
      </c>
      <c r="H5085" t="s">
        <v>138</v>
      </c>
      <c r="I5085" t="s">
        <v>63</v>
      </c>
      <c r="J5085" t="s">
        <v>662</v>
      </c>
      <c r="K5085" t="s">
        <v>22142</v>
      </c>
      <c r="L5085" t="s">
        <v>3685</v>
      </c>
      <c r="M5085" t="s">
        <v>22143</v>
      </c>
      <c r="N5085">
        <v>10.006561679790027</v>
      </c>
      <c r="P5085">
        <v>46</v>
      </c>
      <c r="R5085">
        <v>85</v>
      </c>
      <c r="T5085">
        <v>0</v>
      </c>
      <c r="U5085">
        <v>6</v>
      </c>
      <c r="V5085">
        <v>1160</v>
      </c>
      <c r="AB5085" t="s">
        <v>63</v>
      </c>
      <c r="AC5085" t="s">
        <v>63</v>
      </c>
      <c r="AD5085" t="s">
        <v>63</v>
      </c>
      <c r="AE5085" t="s">
        <v>98</v>
      </c>
      <c r="AG5085">
        <v>1959</v>
      </c>
      <c r="AH5085">
        <v>5.8390000000000004</v>
      </c>
      <c r="AI5085">
        <v>37.281680000000001</v>
      </c>
      <c r="AJ5085">
        <v>-95.901210000000006</v>
      </c>
      <c r="AL5085">
        <v>1</v>
      </c>
      <c r="AM5085" t="s">
        <v>63</v>
      </c>
      <c r="AN5085" t="s">
        <v>22141</v>
      </c>
      <c r="AO5085" t="s">
        <v>79</v>
      </c>
      <c r="AP5085" t="s">
        <v>116</v>
      </c>
      <c r="AQ5085" t="s">
        <v>148</v>
      </c>
      <c r="AR5085" t="s">
        <v>148</v>
      </c>
      <c r="AS5085" t="s">
        <v>131</v>
      </c>
      <c r="AT5085" s="5"/>
      <c r="AV5085" t="s">
        <v>149</v>
      </c>
      <c r="AW5085" t="s">
        <v>3299</v>
      </c>
    </row>
    <row r="5086" spans="1:49" x14ac:dyDescent="0.25">
      <c r="A5086">
        <v>0</v>
      </c>
      <c r="B5086" t="s">
        <v>3683</v>
      </c>
      <c r="C5086">
        <v>1</v>
      </c>
      <c r="D5086" t="s">
        <v>86</v>
      </c>
      <c r="E5086" t="s">
        <v>1489</v>
      </c>
      <c r="F5086" t="s">
        <v>108</v>
      </c>
      <c r="G5086">
        <v>26.7</v>
      </c>
      <c r="H5086" t="s">
        <v>489</v>
      </c>
      <c r="I5086" t="s">
        <v>63</v>
      </c>
      <c r="J5086" t="s">
        <v>662</v>
      </c>
      <c r="K5086" t="s">
        <v>3684</v>
      </c>
      <c r="L5086" t="s">
        <v>3685</v>
      </c>
      <c r="M5086" t="s">
        <v>2434</v>
      </c>
      <c r="N5086">
        <v>12.007874015748031</v>
      </c>
      <c r="P5086">
        <v>108</v>
      </c>
      <c r="R5086">
        <v>97</v>
      </c>
      <c r="T5086">
        <v>0</v>
      </c>
      <c r="U5086">
        <v>10</v>
      </c>
      <c r="V5086">
        <v>5330</v>
      </c>
      <c r="AB5086" t="s">
        <v>63</v>
      </c>
      <c r="AC5086" t="s">
        <v>63</v>
      </c>
      <c r="AD5086" t="s">
        <v>63</v>
      </c>
      <c r="AE5086" t="s">
        <v>129</v>
      </c>
      <c r="AG5086">
        <v>1994</v>
      </c>
      <c r="AH5086">
        <v>26.7</v>
      </c>
      <c r="AI5086">
        <v>37.266579999999998</v>
      </c>
      <c r="AJ5086">
        <v>-95.709919999999997</v>
      </c>
      <c r="AL5086">
        <v>1</v>
      </c>
      <c r="AM5086" t="s">
        <v>63</v>
      </c>
      <c r="AN5086" t="s">
        <v>3683</v>
      </c>
      <c r="AO5086" t="s">
        <v>103</v>
      </c>
      <c r="AP5086" t="s">
        <v>116</v>
      </c>
      <c r="AQ5086" t="s">
        <v>148</v>
      </c>
      <c r="AR5086" t="s">
        <v>148</v>
      </c>
      <c r="AS5086" t="s">
        <v>131</v>
      </c>
      <c r="AT5086" s="5"/>
      <c r="AV5086" t="s">
        <v>149</v>
      </c>
      <c r="AW5086" t="s">
        <v>1698</v>
      </c>
    </row>
    <row r="5087" spans="1:49" x14ac:dyDescent="0.25">
      <c r="A5087">
        <v>0</v>
      </c>
      <c r="B5087" t="s">
        <v>17094</v>
      </c>
      <c r="C5087">
        <v>1</v>
      </c>
      <c r="D5087" t="s">
        <v>86</v>
      </c>
      <c r="E5087" t="s">
        <v>1489</v>
      </c>
      <c r="F5087" t="s">
        <v>108</v>
      </c>
      <c r="G5087">
        <v>22.150000000000002</v>
      </c>
      <c r="H5087" t="s">
        <v>138</v>
      </c>
      <c r="I5087" t="s">
        <v>63</v>
      </c>
      <c r="J5087" t="s">
        <v>662</v>
      </c>
      <c r="K5087" t="s">
        <v>17095</v>
      </c>
      <c r="L5087" t="s">
        <v>300</v>
      </c>
      <c r="M5087" t="s">
        <v>2434</v>
      </c>
      <c r="N5087">
        <v>12.696850393700787</v>
      </c>
      <c r="O5087">
        <v>16</v>
      </c>
      <c r="P5087">
        <v>53</v>
      </c>
      <c r="R5087">
        <v>85</v>
      </c>
      <c r="T5087">
        <v>0</v>
      </c>
      <c r="U5087">
        <v>9</v>
      </c>
      <c r="V5087">
        <v>8560</v>
      </c>
      <c r="AB5087" t="s">
        <v>63</v>
      </c>
      <c r="AC5087" t="s">
        <v>63</v>
      </c>
      <c r="AD5087" t="s">
        <v>63</v>
      </c>
      <c r="AE5087" t="s">
        <v>98</v>
      </c>
      <c r="AG5087">
        <v>1940</v>
      </c>
      <c r="AH5087">
        <v>22.150000000000002</v>
      </c>
      <c r="AI5087">
        <v>37.225090000000002</v>
      </c>
      <c r="AJ5087">
        <v>-95.738219999999998</v>
      </c>
      <c r="AL5087">
        <v>2</v>
      </c>
      <c r="AM5087" t="s">
        <v>63</v>
      </c>
      <c r="AN5087" t="s">
        <v>17094</v>
      </c>
      <c r="AO5087" t="s">
        <v>103</v>
      </c>
      <c r="AP5087" t="s">
        <v>147</v>
      </c>
      <c r="AQ5087" t="s">
        <v>148</v>
      </c>
      <c r="AR5087" t="s">
        <v>148</v>
      </c>
      <c r="AS5087" t="s">
        <v>131</v>
      </c>
      <c r="AT5087" s="5"/>
      <c r="AV5087" t="s">
        <v>200</v>
      </c>
      <c r="AW5087" t="s">
        <v>1698</v>
      </c>
    </row>
    <row r="5088" spans="1:49" x14ac:dyDescent="0.25">
      <c r="A5088">
        <v>0</v>
      </c>
      <c r="B5088" t="s">
        <v>12375</v>
      </c>
      <c r="C5088">
        <v>1</v>
      </c>
      <c r="D5088" t="s">
        <v>86</v>
      </c>
      <c r="E5088" t="s">
        <v>1489</v>
      </c>
      <c r="F5088" t="s">
        <v>108</v>
      </c>
      <c r="G5088">
        <v>22.13</v>
      </c>
      <c r="H5088" t="s">
        <v>138</v>
      </c>
      <c r="I5088" t="s">
        <v>63</v>
      </c>
      <c r="J5088" t="s">
        <v>662</v>
      </c>
      <c r="K5088" t="s">
        <v>12376</v>
      </c>
      <c r="L5088" t="s">
        <v>12377</v>
      </c>
      <c r="M5088" t="s">
        <v>12378</v>
      </c>
      <c r="N5088">
        <v>12.598425196850394</v>
      </c>
      <c r="P5088">
        <v>66</v>
      </c>
      <c r="R5088">
        <v>85</v>
      </c>
      <c r="T5088">
        <v>0</v>
      </c>
      <c r="U5088">
        <v>10</v>
      </c>
      <c r="V5088">
        <v>50</v>
      </c>
      <c r="AB5088" t="s">
        <v>63</v>
      </c>
      <c r="AC5088" t="s">
        <v>63</v>
      </c>
      <c r="AD5088" t="s">
        <v>63</v>
      </c>
      <c r="AE5088" t="s">
        <v>98</v>
      </c>
      <c r="AG5088">
        <v>1977</v>
      </c>
      <c r="AH5088">
        <v>22.13</v>
      </c>
      <c r="AI5088">
        <v>37.22542</v>
      </c>
      <c r="AJ5088">
        <v>-95.738569999999996</v>
      </c>
      <c r="AL5088">
        <v>2</v>
      </c>
      <c r="AM5088" t="s">
        <v>63</v>
      </c>
      <c r="AN5088" t="s">
        <v>12375</v>
      </c>
      <c r="AO5088" t="s">
        <v>103</v>
      </c>
      <c r="AP5088" t="s">
        <v>116</v>
      </c>
      <c r="AQ5088" t="s">
        <v>148</v>
      </c>
      <c r="AR5088" t="s">
        <v>148</v>
      </c>
      <c r="AS5088" t="s">
        <v>131</v>
      </c>
      <c r="AT5088" s="5"/>
      <c r="AV5088" t="s">
        <v>200</v>
      </c>
      <c r="AW5088" t="s">
        <v>1698</v>
      </c>
    </row>
    <row r="5089" spans="1:49" x14ac:dyDescent="0.25">
      <c r="A5089">
        <v>0</v>
      </c>
      <c r="B5089" t="s">
        <v>22018</v>
      </c>
      <c r="C5089">
        <v>1</v>
      </c>
      <c r="D5089" t="s">
        <v>86</v>
      </c>
      <c r="E5089" t="s">
        <v>661</v>
      </c>
      <c r="F5089" t="s">
        <v>108</v>
      </c>
      <c r="G5089">
        <v>26.52</v>
      </c>
      <c r="H5089" t="s">
        <v>138</v>
      </c>
      <c r="I5089" t="s">
        <v>63</v>
      </c>
      <c r="J5089" t="s">
        <v>662</v>
      </c>
      <c r="K5089" t="s">
        <v>22019</v>
      </c>
      <c r="L5089" t="s">
        <v>917</v>
      </c>
      <c r="M5089" t="s">
        <v>665</v>
      </c>
      <c r="N5089">
        <v>12.992125984251969</v>
      </c>
      <c r="P5089">
        <v>44</v>
      </c>
      <c r="R5089">
        <v>95</v>
      </c>
      <c r="T5089">
        <v>0</v>
      </c>
      <c r="U5089">
        <v>27</v>
      </c>
      <c r="V5089">
        <v>3880</v>
      </c>
      <c r="AB5089" t="s">
        <v>63</v>
      </c>
      <c r="AC5089" t="s">
        <v>63</v>
      </c>
      <c r="AD5089" t="s">
        <v>63</v>
      </c>
      <c r="AE5089" t="s">
        <v>129</v>
      </c>
      <c r="AG5089">
        <v>1995</v>
      </c>
      <c r="AH5089">
        <v>26.52</v>
      </c>
      <c r="AI5089">
        <v>37.345910000000003</v>
      </c>
      <c r="AJ5089">
        <v>-95.531120000000001</v>
      </c>
      <c r="AL5089">
        <v>2</v>
      </c>
      <c r="AM5089" t="s">
        <v>63</v>
      </c>
      <c r="AN5089" t="s">
        <v>22018</v>
      </c>
      <c r="AO5089" t="s">
        <v>103</v>
      </c>
      <c r="AP5089" t="s">
        <v>116</v>
      </c>
      <c r="AQ5089" t="s">
        <v>148</v>
      </c>
      <c r="AR5089" t="s">
        <v>148</v>
      </c>
      <c r="AS5089" t="s">
        <v>131</v>
      </c>
      <c r="AT5089" s="5"/>
      <c r="AV5089" t="s">
        <v>149</v>
      </c>
      <c r="AW5089" t="s">
        <v>150</v>
      </c>
    </row>
    <row r="5090" spans="1:49" x14ac:dyDescent="0.25">
      <c r="A5090">
        <v>0</v>
      </c>
      <c r="B5090" t="s">
        <v>7482</v>
      </c>
      <c r="C5090">
        <v>1</v>
      </c>
      <c r="D5090" t="s">
        <v>86</v>
      </c>
      <c r="E5090" t="s">
        <v>1489</v>
      </c>
      <c r="F5090" t="s">
        <v>108</v>
      </c>
      <c r="G5090">
        <v>35.33</v>
      </c>
      <c r="H5090" t="s">
        <v>138</v>
      </c>
      <c r="I5090" t="s">
        <v>63</v>
      </c>
      <c r="J5090" t="s">
        <v>662</v>
      </c>
      <c r="K5090" t="s">
        <v>7483</v>
      </c>
      <c r="L5090" t="s">
        <v>3873</v>
      </c>
      <c r="M5090" t="s">
        <v>7484</v>
      </c>
      <c r="N5090">
        <v>14.698162729658792</v>
      </c>
      <c r="P5090">
        <v>138.89993438320209</v>
      </c>
      <c r="R5090">
        <v>95</v>
      </c>
      <c r="T5090">
        <v>0</v>
      </c>
      <c r="U5090">
        <v>22</v>
      </c>
      <c r="V5090">
        <v>6140</v>
      </c>
      <c r="AB5090" t="s">
        <v>63</v>
      </c>
      <c r="AC5090" t="s">
        <v>63</v>
      </c>
      <c r="AD5090" t="s">
        <v>63</v>
      </c>
      <c r="AE5090" t="s">
        <v>98</v>
      </c>
      <c r="AG5090">
        <v>1997</v>
      </c>
      <c r="AH5090">
        <v>11.854000000000001</v>
      </c>
      <c r="AI5090">
        <v>37.378500000000003</v>
      </c>
      <c r="AJ5090">
        <v>-95.708299999999994</v>
      </c>
      <c r="AL5090">
        <v>2</v>
      </c>
      <c r="AM5090" t="s">
        <v>63</v>
      </c>
      <c r="AN5090" t="s">
        <v>7482</v>
      </c>
      <c r="AO5090" t="s">
        <v>103</v>
      </c>
      <c r="AP5090" t="s">
        <v>116</v>
      </c>
      <c r="AQ5090" t="s">
        <v>148</v>
      </c>
      <c r="AR5090" t="s">
        <v>148</v>
      </c>
      <c r="AS5090" t="s">
        <v>131</v>
      </c>
      <c r="AT5090" s="5"/>
      <c r="AV5090" t="s">
        <v>200</v>
      </c>
      <c r="AW5090" t="s">
        <v>2972</v>
      </c>
    </row>
    <row r="5091" spans="1:49" x14ac:dyDescent="0.25">
      <c r="A5091">
        <v>0</v>
      </c>
      <c r="B5091" t="s">
        <v>21397</v>
      </c>
      <c r="C5091">
        <v>1</v>
      </c>
      <c r="D5091" t="s">
        <v>86</v>
      </c>
      <c r="E5091" t="s">
        <v>1489</v>
      </c>
      <c r="F5091" t="s">
        <v>108</v>
      </c>
      <c r="G5091">
        <v>35.300000000000004</v>
      </c>
      <c r="H5091" t="s">
        <v>138</v>
      </c>
      <c r="I5091" t="s">
        <v>63</v>
      </c>
      <c r="J5091" t="s">
        <v>662</v>
      </c>
      <c r="K5091" t="s">
        <v>21398</v>
      </c>
      <c r="L5091" t="s">
        <v>3873</v>
      </c>
      <c r="M5091" t="s">
        <v>7484</v>
      </c>
      <c r="N5091">
        <v>17.814960629921259</v>
      </c>
      <c r="O5091">
        <v>45</v>
      </c>
      <c r="P5091">
        <v>138.89993438320209</v>
      </c>
      <c r="R5091">
        <v>85</v>
      </c>
      <c r="T5091">
        <v>0</v>
      </c>
      <c r="U5091">
        <v>22</v>
      </c>
      <c r="V5091">
        <v>6140</v>
      </c>
      <c r="AB5091" t="s">
        <v>63</v>
      </c>
      <c r="AC5091" t="s">
        <v>63</v>
      </c>
      <c r="AD5091" t="s">
        <v>63</v>
      </c>
      <c r="AE5091" t="s">
        <v>98</v>
      </c>
      <c r="AG5091">
        <v>1997</v>
      </c>
      <c r="AH5091">
        <v>11.854000000000001</v>
      </c>
      <c r="AI5091">
        <v>37.377510000000001</v>
      </c>
      <c r="AJ5091">
        <v>-95.708259999999996</v>
      </c>
      <c r="AK5091" t="s">
        <v>262</v>
      </c>
      <c r="AL5091">
        <v>2</v>
      </c>
      <c r="AM5091" t="s">
        <v>63</v>
      </c>
      <c r="AN5091" t="s">
        <v>21397</v>
      </c>
      <c r="AO5091" t="s">
        <v>103</v>
      </c>
      <c r="AP5091" t="s">
        <v>116</v>
      </c>
      <c r="AQ5091" t="s">
        <v>148</v>
      </c>
      <c r="AR5091" t="s">
        <v>148</v>
      </c>
      <c r="AS5091" t="s">
        <v>131</v>
      </c>
      <c r="AT5091" s="5"/>
      <c r="AV5091" t="s">
        <v>200</v>
      </c>
      <c r="AW5091" t="s">
        <v>2972</v>
      </c>
    </row>
    <row r="5092" spans="1:49" x14ac:dyDescent="0.25">
      <c r="A5092">
        <v>0</v>
      </c>
      <c r="B5092" t="s">
        <v>15186</v>
      </c>
      <c r="C5092">
        <v>1</v>
      </c>
      <c r="D5092" t="s">
        <v>86</v>
      </c>
      <c r="E5092" t="s">
        <v>1489</v>
      </c>
      <c r="F5092" t="s">
        <v>108</v>
      </c>
      <c r="G5092">
        <v>34.4</v>
      </c>
      <c r="H5092" t="s">
        <v>138</v>
      </c>
      <c r="I5092" t="s">
        <v>63</v>
      </c>
      <c r="J5092" t="s">
        <v>662</v>
      </c>
      <c r="K5092" t="s">
        <v>15187</v>
      </c>
      <c r="L5092" t="s">
        <v>3873</v>
      </c>
      <c r="M5092" t="s">
        <v>15188</v>
      </c>
      <c r="N5092">
        <v>10.793963254593177</v>
      </c>
      <c r="O5092">
        <v>0</v>
      </c>
      <c r="P5092">
        <v>138.89993438320209</v>
      </c>
      <c r="R5092">
        <v>97</v>
      </c>
      <c r="T5092">
        <v>0</v>
      </c>
      <c r="U5092">
        <v>22</v>
      </c>
      <c r="V5092">
        <v>6140</v>
      </c>
      <c r="AB5092" t="s">
        <v>63</v>
      </c>
      <c r="AC5092" t="s">
        <v>63</v>
      </c>
      <c r="AD5092" t="s">
        <v>63</v>
      </c>
      <c r="AE5092" t="s">
        <v>129</v>
      </c>
      <c r="AG5092">
        <v>1997</v>
      </c>
      <c r="AH5092">
        <v>11.854000000000001</v>
      </c>
      <c r="AI5092">
        <v>37.36544</v>
      </c>
      <c r="AJ5092">
        <v>-95.705560000000006</v>
      </c>
      <c r="AL5092">
        <v>2</v>
      </c>
      <c r="AM5092" t="s">
        <v>63</v>
      </c>
      <c r="AN5092" t="s">
        <v>15186</v>
      </c>
      <c r="AO5092" t="s">
        <v>103</v>
      </c>
      <c r="AP5092" t="s">
        <v>116</v>
      </c>
      <c r="AQ5092" t="s">
        <v>148</v>
      </c>
      <c r="AR5092" t="s">
        <v>148</v>
      </c>
      <c r="AS5092" t="s">
        <v>131</v>
      </c>
      <c r="AT5092" s="5"/>
      <c r="AV5092" t="s">
        <v>200</v>
      </c>
      <c r="AW5092" t="s">
        <v>2972</v>
      </c>
    </row>
    <row r="5093" spans="1:49" x14ac:dyDescent="0.25">
      <c r="A5093">
        <v>0</v>
      </c>
      <c r="B5093" t="s">
        <v>21693</v>
      </c>
      <c r="C5093">
        <v>1</v>
      </c>
      <c r="D5093" t="s">
        <v>86</v>
      </c>
      <c r="E5093" t="s">
        <v>297</v>
      </c>
      <c r="F5093" t="s">
        <v>108</v>
      </c>
      <c r="G5093">
        <v>387.35</v>
      </c>
      <c r="H5093" t="s">
        <v>489</v>
      </c>
      <c r="I5093" t="s">
        <v>63</v>
      </c>
      <c r="J5093" t="s">
        <v>662</v>
      </c>
      <c r="K5093" t="s">
        <v>21694</v>
      </c>
      <c r="L5093" t="s">
        <v>917</v>
      </c>
      <c r="M5093" t="s">
        <v>301</v>
      </c>
      <c r="N5093">
        <v>14.107611548556431</v>
      </c>
      <c r="O5093">
        <v>45</v>
      </c>
      <c r="P5093">
        <v>44</v>
      </c>
      <c r="R5093">
        <v>95</v>
      </c>
      <c r="T5093">
        <v>0</v>
      </c>
      <c r="U5093">
        <v>34</v>
      </c>
      <c r="V5093">
        <v>2900</v>
      </c>
      <c r="AB5093" t="s">
        <v>63</v>
      </c>
      <c r="AC5093" t="s">
        <v>63</v>
      </c>
      <c r="AD5093" t="s">
        <v>63</v>
      </c>
      <c r="AE5093" t="s">
        <v>98</v>
      </c>
      <c r="AG5093">
        <v>1997</v>
      </c>
      <c r="AH5093">
        <v>11.854000000000001</v>
      </c>
      <c r="AI5093">
        <v>37.346739999999997</v>
      </c>
      <c r="AJ5093">
        <v>-95.533540000000002</v>
      </c>
      <c r="AK5093" t="s">
        <v>262</v>
      </c>
      <c r="AL5093">
        <v>1</v>
      </c>
      <c r="AM5093" t="s">
        <v>63</v>
      </c>
      <c r="AN5093" t="s">
        <v>21693</v>
      </c>
      <c r="AO5093" t="s">
        <v>103</v>
      </c>
      <c r="AP5093" t="s">
        <v>116</v>
      </c>
      <c r="AQ5093" t="s">
        <v>148</v>
      </c>
      <c r="AR5093" t="s">
        <v>148</v>
      </c>
      <c r="AS5093" t="s">
        <v>131</v>
      </c>
      <c r="AT5093" s="5"/>
      <c r="AV5093" t="s">
        <v>200</v>
      </c>
      <c r="AW5093" t="s">
        <v>2972</v>
      </c>
    </row>
    <row r="5094" spans="1:49" x14ac:dyDescent="0.25">
      <c r="A5094">
        <v>0</v>
      </c>
      <c r="B5094" t="s">
        <v>14087</v>
      </c>
      <c r="C5094">
        <v>1</v>
      </c>
      <c r="D5094" t="s">
        <v>86</v>
      </c>
      <c r="E5094" t="s">
        <v>1489</v>
      </c>
      <c r="F5094" t="s">
        <v>108</v>
      </c>
      <c r="G5094">
        <v>33.01</v>
      </c>
      <c r="H5094" t="s">
        <v>489</v>
      </c>
      <c r="I5094" t="s">
        <v>63</v>
      </c>
      <c r="J5094" t="s">
        <v>662</v>
      </c>
      <c r="K5094" t="s">
        <v>14088</v>
      </c>
      <c r="L5094" t="s">
        <v>14089</v>
      </c>
      <c r="M5094" t="s">
        <v>2434</v>
      </c>
      <c r="N5094">
        <v>16.699475065616799</v>
      </c>
      <c r="P5094">
        <v>44</v>
      </c>
      <c r="R5094">
        <v>92</v>
      </c>
      <c r="T5094">
        <v>0</v>
      </c>
      <c r="U5094">
        <v>10</v>
      </c>
      <c r="V5094">
        <v>4170</v>
      </c>
      <c r="AB5094" t="s">
        <v>63</v>
      </c>
      <c r="AC5094" t="s">
        <v>63</v>
      </c>
      <c r="AD5094" t="s">
        <v>63</v>
      </c>
      <c r="AE5094" t="s">
        <v>129</v>
      </c>
      <c r="AG5094">
        <v>1997</v>
      </c>
      <c r="AH5094">
        <v>33.01</v>
      </c>
      <c r="AI5094">
        <v>37.349899999999998</v>
      </c>
      <c r="AJ5094">
        <v>-95.703609999999998</v>
      </c>
      <c r="AL5094">
        <v>2</v>
      </c>
      <c r="AM5094" t="s">
        <v>63</v>
      </c>
      <c r="AN5094" t="s">
        <v>14087</v>
      </c>
      <c r="AO5094" t="s">
        <v>103</v>
      </c>
      <c r="AP5094" t="s">
        <v>116</v>
      </c>
      <c r="AQ5094" t="s">
        <v>148</v>
      </c>
      <c r="AR5094" t="s">
        <v>148</v>
      </c>
      <c r="AS5094" t="s">
        <v>131</v>
      </c>
      <c r="AT5094" s="5"/>
      <c r="AV5094" t="s">
        <v>149</v>
      </c>
      <c r="AW5094" t="s">
        <v>2972</v>
      </c>
    </row>
    <row r="5095" spans="1:49" x14ac:dyDescent="0.25">
      <c r="A5095">
        <v>0</v>
      </c>
      <c r="B5095" t="s">
        <v>17155</v>
      </c>
      <c r="C5095">
        <v>1</v>
      </c>
      <c r="D5095" t="s">
        <v>86</v>
      </c>
      <c r="E5095" t="s">
        <v>297</v>
      </c>
      <c r="F5095" t="s">
        <v>108</v>
      </c>
      <c r="G5095">
        <v>387.31</v>
      </c>
      <c r="H5095" t="s">
        <v>489</v>
      </c>
      <c r="I5095" t="s">
        <v>63</v>
      </c>
      <c r="J5095" t="s">
        <v>662</v>
      </c>
      <c r="K5095" t="s">
        <v>17156</v>
      </c>
      <c r="L5095" t="s">
        <v>917</v>
      </c>
      <c r="M5095" t="s">
        <v>17157</v>
      </c>
      <c r="N5095">
        <v>11.515748031496063</v>
      </c>
      <c r="O5095">
        <v>30</v>
      </c>
      <c r="P5095">
        <v>30</v>
      </c>
      <c r="R5095">
        <v>95</v>
      </c>
      <c r="T5095">
        <v>0</v>
      </c>
      <c r="U5095">
        <v>24</v>
      </c>
      <c r="V5095">
        <v>3580</v>
      </c>
      <c r="AB5095" t="s">
        <v>63</v>
      </c>
      <c r="AC5095" t="s">
        <v>63</v>
      </c>
      <c r="AD5095" t="s">
        <v>63</v>
      </c>
      <c r="AE5095" t="s">
        <v>98</v>
      </c>
      <c r="AG5095">
        <v>1997</v>
      </c>
      <c r="AH5095">
        <v>11.854000000000001</v>
      </c>
      <c r="AI5095">
        <v>37.346707000000002</v>
      </c>
      <c r="AJ5095">
        <v>-95.533600000000007</v>
      </c>
      <c r="AK5095" t="s">
        <v>77</v>
      </c>
      <c r="AL5095">
        <v>1</v>
      </c>
      <c r="AM5095" t="s">
        <v>63</v>
      </c>
      <c r="AN5095" t="s">
        <v>17155</v>
      </c>
      <c r="AO5095" t="s">
        <v>103</v>
      </c>
      <c r="AP5095" t="s">
        <v>116</v>
      </c>
      <c r="AQ5095" t="s">
        <v>148</v>
      </c>
      <c r="AR5095" t="s">
        <v>148</v>
      </c>
      <c r="AS5095" t="s">
        <v>131</v>
      </c>
      <c r="AT5095" s="5"/>
      <c r="AV5095" t="s">
        <v>200</v>
      </c>
      <c r="AW5095" t="s">
        <v>2972</v>
      </c>
    </row>
    <row r="5096" spans="1:49" x14ac:dyDescent="0.25">
      <c r="A5096">
        <v>0</v>
      </c>
      <c r="B5096" t="s">
        <v>915</v>
      </c>
      <c r="C5096">
        <v>1</v>
      </c>
      <c r="D5096" t="s">
        <v>86</v>
      </c>
      <c r="E5096" t="s">
        <v>661</v>
      </c>
      <c r="F5096" t="s">
        <v>108</v>
      </c>
      <c r="G5096">
        <v>17.07</v>
      </c>
      <c r="H5096" t="s">
        <v>138</v>
      </c>
      <c r="I5096" t="s">
        <v>63</v>
      </c>
      <c r="J5096" t="s">
        <v>662</v>
      </c>
      <c r="K5096" t="s">
        <v>916</v>
      </c>
      <c r="L5096" t="s">
        <v>917</v>
      </c>
      <c r="M5096" t="s">
        <v>918</v>
      </c>
      <c r="N5096">
        <v>16.699475065616799</v>
      </c>
      <c r="O5096">
        <v>6</v>
      </c>
      <c r="P5096">
        <v>40</v>
      </c>
      <c r="R5096">
        <v>97</v>
      </c>
      <c r="T5096">
        <v>0</v>
      </c>
      <c r="U5096">
        <v>20</v>
      </c>
      <c r="V5096">
        <v>3275</v>
      </c>
      <c r="X5096" t="s">
        <v>666</v>
      </c>
      <c r="Y5096" t="s">
        <v>144</v>
      </c>
      <c r="Z5096" t="s">
        <v>303</v>
      </c>
      <c r="AA5096" t="s">
        <v>74</v>
      </c>
      <c r="AB5096" t="s">
        <v>63</v>
      </c>
      <c r="AC5096" t="s">
        <v>63</v>
      </c>
      <c r="AD5096" t="s">
        <v>63</v>
      </c>
      <c r="AE5096" t="s">
        <v>98</v>
      </c>
      <c r="AG5096">
        <v>1997</v>
      </c>
      <c r="AH5096">
        <v>26.965</v>
      </c>
      <c r="AI5096">
        <v>37.224110000000003</v>
      </c>
      <c r="AJ5096">
        <v>-95.585890000000006</v>
      </c>
      <c r="AK5096" t="s">
        <v>262</v>
      </c>
      <c r="AL5096">
        <v>2</v>
      </c>
      <c r="AM5096" t="s">
        <v>63</v>
      </c>
      <c r="AN5096" t="s">
        <v>915</v>
      </c>
      <c r="AO5096" t="s">
        <v>103</v>
      </c>
      <c r="AP5096" t="s">
        <v>116</v>
      </c>
      <c r="AQ5096" t="s">
        <v>148</v>
      </c>
      <c r="AR5096" t="s">
        <v>148</v>
      </c>
      <c r="AS5096" t="s">
        <v>131</v>
      </c>
      <c r="AT5096" s="5"/>
      <c r="AV5096" t="s">
        <v>149</v>
      </c>
      <c r="AW5096" t="s">
        <v>150</v>
      </c>
    </row>
    <row r="5097" spans="1:49" x14ac:dyDescent="0.25">
      <c r="A5097">
        <v>0</v>
      </c>
      <c r="B5097" t="s">
        <v>2731</v>
      </c>
      <c r="C5097">
        <v>1</v>
      </c>
      <c r="D5097" t="s">
        <v>86</v>
      </c>
      <c r="E5097" t="s">
        <v>661</v>
      </c>
      <c r="F5097" t="s">
        <v>108</v>
      </c>
      <c r="G5097">
        <v>17.09</v>
      </c>
      <c r="H5097" t="s">
        <v>138</v>
      </c>
      <c r="I5097" t="s">
        <v>63</v>
      </c>
      <c r="J5097" t="s">
        <v>662</v>
      </c>
      <c r="K5097" t="s">
        <v>2732</v>
      </c>
      <c r="L5097" t="s">
        <v>917</v>
      </c>
      <c r="M5097" t="s">
        <v>2733</v>
      </c>
      <c r="N5097">
        <v>19.19291338582677</v>
      </c>
      <c r="O5097">
        <v>30</v>
      </c>
      <c r="P5097">
        <v>40</v>
      </c>
      <c r="R5097">
        <v>95</v>
      </c>
      <c r="T5097">
        <v>0</v>
      </c>
      <c r="U5097">
        <v>20</v>
      </c>
      <c r="V5097">
        <v>3275</v>
      </c>
      <c r="X5097" t="s">
        <v>666</v>
      </c>
      <c r="Y5097" t="s">
        <v>144</v>
      </c>
      <c r="Z5097" t="s">
        <v>303</v>
      </c>
      <c r="AA5097" t="s">
        <v>74</v>
      </c>
      <c r="AB5097" t="s">
        <v>63</v>
      </c>
      <c r="AC5097" t="s">
        <v>63</v>
      </c>
      <c r="AD5097" t="s">
        <v>63</v>
      </c>
      <c r="AE5097" t="s">
        <v>98</v>
      </c>
      <c r="AG5097">
        <v>1997</v>
      </c>
      <c r="AH5097">
        <v>26.98</v>
      </c>
      <c r="AI5097">
        <v>37.224260000000001</v>
      </c>
      <c r="AJ5097">
        <v>-95.585380000000001</v>
      </c>
      <c r="AK5097" t="s">
        <v>262</v>
      </c>
      <c r="AL5097">
        <v>2</v>
      </c>
      <c r="AM5097" t="s">
        <v>63</v>
      </c>
      <c r="AN5097" t="s">
        <v>2731</v>
      </c>
      <c r="AO5097" t="s">
        <v>103</v>
      </c>
      <c r="AP5097" t="s">
        <v>116</v>
      </c>
      <c r="AQ5097" t="s">
        <v>148</v>
      </c>
      <c r="AR5097" t="s">
        <v>148</v>
      </c>
      <c r="AS5097" t="s">
        <v>131</v>
      </c>
      <c r="AT5097" s="5"/>
      <c r="AV5097" t="s">
        <v>149</v>
      </c>
      <c r="AW5097" t="s">
        <v>150</v>
      </c>
    </row>
    <row r="5098" spans="1:49" x14ac:dyDescent="0.25">
      <c r="A5098">
        <v>0</v>
      </c>
      <c r="B5098" t="s">
        <v>21437</v>
      </c>
      <c r="C5098">
        <v>1</v>
      </c>
      <c r="D5098" t="s">
        <v>86</v>
      </c>
      <c r="E5098" t="s">
        <v>661</v>
      </c>
      <c r="F5098" t="s">
        <v>108</v>
      </c>
      <c r="G5098">
        <v>23.990000000000002</v>
      </c>
      <c r="H5098" t="s">
        <v>138</v>
      </c>
      <c r="I5098" t="s">
        <v>63</v>
      </c>
      <c r="J5098" t="s">
        <v>662</v>
      </c>
      <c r="K5098" t="s">
        <v>21438</v>
      </c>
      <c r="L5098" t="s">
        <v>808</v>
      </c>
      <c r="M5098" t="s">
        <v>7706</v>
      </c>
      <c r="N5098">
        <v>14.796587926509186</v>
      </c>
      <c r="P5098">
        <v>28</v>
      </c>
      <c r="R5098">
        <v>97</v>
      </c>
      <c r="T5098">
        <v>0</v>
      </c>
      <c r="U5098">
        <v>10</v>
      </c>
      <c r="V5098">
        <v>50</v>
      </c>
      <c r="AB5098" t="s">
        <v>63</v>
      </c>
      <c r="AC5098" t="s">
        <v>63</v>
      </c>
      <c r="AD5098" t="s">
        <v>63</v>
      </c>
      <c r="AE5098" t="s">
        <v>129</v>
      </c>
      <c r="AG5098">
        <v>1996</v>
      </c>
      <c r="AH5098">
        <v>27.486000000000001</v>
      </c>
      <c r="AI5098">
        <v>37.311059999999998</v>
      </c>
      <c r="AJ5098">
        <v>-95.5398</v>
      </c>
      <c r="AL5098">
        <v>2</v>
      </c>
      <c r="AM5098" t="s">
        <v>63</v>
      </c>
      <c r="AN5098" t="s">
        <v>21437</v>
      </c>
      <c r="AO5098" t="s">
        <v>103</v>
      </c>
      <c r="AP5098" t="s">
        <v>116</v>
      </c>
      <c r="AQ5098" t="s">
        <v>148</v>
      </c>
      <c r="AR5098" t="s">
        <v>148</v>
      </c>
      <c r="AS5098" t="s">
        <v>131</v>
      </c>
      <c r="AT5098" s="5"/>
      <c r="AV5098" t="s">
        <v>149</v>
      </c>
      <c r="AW5098" t="s">
        <v>468</v>
      </c>
    </row>
    <row r="5099" spans="1:49" x14ac:dyDescent="0.25">
      <c r="A5099">
        <v>0</v>
      </c>
      <c r="B5099" t="s">
        <v>19372</v>
      </c>
      <c r="C5099">
        <v>1</v>
      </c>
      <c r="D5099" t="s">
        <v>86</v>
      </c>
      <c r="E5099" t="s">
        <v>661</v>
      </c>
      <c r="F5099" t="s">
        <v>108</v>
      </c>
      <c r="G5099">
        <v>18.96</v>
      </c>
      <c r="H5099" t="s">
        <v>138</v>
      </c>
      <c r="I5099" t="s">
        <v>63</v>
      </c>
      <c r="J5099" t="s">
        <v>662</v>
      </c>
      <c r="K5099" t="s">
        <v>19373</v>
      </c>
      <c r="L5099" t="s">
        <v>917</v>
      </c>
      <c r="M5099" t="s">
        <v>665</v>
      </c>
      <c r="N5099">
        <v>16.305774278215225</v>
      </c>
      <c r="O5099">
        <v>5</v>
      </c>
      <c r="P5099">
        <v>44</v>
      </c>
      <c r="R5099">
        <v>97</v>
      </c>
      <c r="T5099">
        <v>0</v>
      </c>
      <c r="U5099">
        <v>22</v>
      </c>
      <c r="V5099">
        <v>5470</v>
      </c>
      <c r="AB5099" t="s">
        <v>63</v>
      </c>
      <c r="AC5099" t="s">
        <v>63</v>
      </c>
      <c r="AD5099" t="s">
        <v>63</v>
      </c>
      <c r="AE5099" t="s">
        <v>129</v>
      </c>
      <c r="AG5099">
        <v>1996</v>
      </c>
      <c r="AH5099">
        <v>27.486000000000001</v>
      </c>
      <c r="AI5099">
        <v>37.246870000000001</v>
      </c>
      <c r="AJ5099">
        <v>-95.570070000000001</v>
      </c>
      <c r="AK5099" t="s">
        <v>77</v>
      </c>
      <c r="AL5099">
        <v>3</v>
      </c>
      <c r="AM5099" t="s">
        <v>63</v>
      </c>
      <c r="AN5099" t="s">
        <v>19372</v>
      </c>
      <c r="AO5099" t="s">
        <v>103</v>
      </c>
      <c r="AP5099" t="s">
        <v>116</v>
      </c>
      <c r="AQ5099" t="s">
        <v>148</v>
      </c>
      <c r="AR5099" t="s">
        <v>148</v>
      </c>
      <c r="AS5099" t="s">
        <v>131</v>
      </c>
      <c r="AT5099" s="5"/>
      <c r="AV5099" t="s">
        <v>149</v>
      </c>
      <c r="AW5099" t="s">
        <v>150</v>
      </c>
    </row>
    <row r="5100" spans="1:49" x14ac:dyDescent="0.25">
      <c r="A5100">
        <v>0</v>
      </c>
      <c r="B5100" t="s">
        <v>24868</v>
      </c>
      <c r="C5100">
        <v>1</v>
      </c>
      <c r="D5100" t="s">
        <v>86</v>
      </c>
      <c r="E5100" t="s">
        <v>661</v>
      </c>
      <c r="F5100" t="s">
        <v>108</v>
      </c>
      <c r="G5100">
        <v>19.64</v>
      </c>
      <c r="H5100" t="s">
        <v>138</v>
      </c>
      <c r="I5100" t="s">
        <v>63</v>
      </c>
      <c r="J5100" t="s">
        <v>662</v>
      </c>
      <c r="K5100" t="s">
        <v>24869</v>
      </c>
      <c r="L5100" t="s">
        <v>300</v>
      </c>
      <c r="M5100" t="s">
        <v>24138</v>
      </c>
      <c r="N5100">
        <v>10.400262467191601</v>
      </c>
      <c r="P5100">
        <v>44</v>
      </c>
      <c r="R5100">
        <v>95</v>
      </c>
      <c r="T5100">
        <v>0</v>
      </c>
      <c r="U5100">
        <v>24</v>
      </c>
      <c r="V5100">
        <v>4970</v>
      </c>
      <c r="AB5100" t="s">
        <v>63</v>
      </c>
      <c r="AC5100" t="s">
        <v>63</v>
      </c>
      <c r="AD5100" t="s">
        <v>63</v>
      </c>
      <c r="AE5100" t="s">
        <v>129</v>
      </c>
      <c r="AG5100">
        <v>1996</v>
      </c>
      <c r="AH5100">
        <v>27.486000000000001</v>
      </c>
      <c r="AI5100">
        <v>37.256610000000002</v>
      </c>
      <c r="AJ5100">
        <v>-95.567920000000001</v>
      </c>
      <c r="AL5100">
        <v>1</v>
      </c>
      <c r="AM5100" t="s">
        <v>63</v>
      </c>
      <c r="AN5100" t="s">
        <v>24868</v>
      </c>
      <c r="AO5100" t="s">
        <v>103</v>
      </c>
      <c r="AP5100" t="s">
        <v>116</v>
      </c>
      <c r="AQ5100" t="s">
        <v>148</v>
      </c>
      <c r="AR5100" t="s">
        <v>148</v>
      </c>
      <c r="AS5100" t="s">
        <v>131</v>
      </c>
      <c r="AT5100" s="5"/>
      <c r="AV5100" t="s">
        <v>149</v>
      </c>
      <c r="AW5100" t="s">
        <v>150</v>
      </c>
    </row>
    <row r="5101" spans="1:49" x14ac:dyDescent="0.25">
      <c r="A5101">
        <v>0</v>
      </c>
      <c r="B5101" t="s">
        <v>24185</v>
      </c>
      <c r="C5101">
        <v>1</v>
      </c>
      <c r="D5101" t="s">
        <v>86</v>
      </c>
      <c r="E5101" t="s">
        <v>661</v>
      </c>
      <c r="F5101" t="s">
        <v>108</v>
      </c>
      <c r="G5101">
        <v>20.400000000000002</v>
      </c>
      <c r="H5101" t="s">
        <v>138</v>
      </c>
      <c r="I5101" t="s">
        <v>63</v>
      </c>
      <c r="J5101" t="s">
        <v>662</v>
      </c>
      <c r="K5101" t="s">
        <v>24186</v>
      </c>
      <c r="L5101" t="s">
        <v>917</v>
      </c>
      <c r="M5101" t="s">
        <v>665</v>
      </c>
      <c r="N5101">
        <v>10.006561679790027</v>
      </c>
      <c r="P5101">
        <v>44</v>
      </c>
      <c r="R5101">
        <v>97</v>
      </c>
      <c r="T5101">
        <v>0</v>
      </c>
      <c r="U5101">
        <v>24</v>
      </c>
      <c r="V5101">
        <v>4970</v>
      </c>
      <c r="AB5101" t="s">
        <v>63</v>
      </c>
      <c r="AC5101" t="s">
        <v>63</v>
      </c>
      <c r="AD5101" t="s">
        <v>63</v>
      </c>
      <c r="AE5101" t="s">
        <v>129</v>
      </c>
      <c r="AG5101">
        <v>1996</v>
      </c>
      <c r="AH5101">
        <v>27.486000000000001</v>
      </c>
      <c r="AI5101">
        <v>37.267650000000003</v>
      </c>
      <c r="AJ5101">
        <v>-95.568420000000003</v>
      </c>
      <c r="AL5101">
        <v>1</v>
      </c>
      <c r="AM5101" t="s">
        <v>63</v>
      </c>
      <c r="AN5101" t="s">
        <v>24185</v>
      </c>
      <c r="AO5101" t="s">
        <v>103</v>
      </c>
      <c r="AP5101" t="s">
        <v>116</v>
      </c>
      <c r="AQ5101" t="s">
        <v>148</v>
      </c>
      <c r="AR5101" t="s">
        <v>148</v>
      </c>
      <c r="AS5101" t="s">
        <v>131</v>
      </c>
      <c r="AT5101" s="5"/>
      <c r="AV5101" t="s">
        <v>149</v>
      </c>
      <c r="AW5101" t="s">
        <v>150</v>
      </c>
    </row>
    <row r="5102" spans="1:49" x14ac:dyDescent="0.25">
      <c r="A5102">
        <v>0</v>
      </c>
      <c r="B5102" t="s">
        <v>16569</v>
      </c>
      <c r="C5102">
        <v>1</v>
      </c>
      <c r="D5102" t="s">
        <v>86</v>
      </c>
      <c r="E5102" t="s">
        <v>661</v>
      </c>
      <c r="F5102" t="s">
        <v>108</v>
      </c>
      <c r="G5102">
        <v>20.75</v>
      </c>
      <c r="H5102" t="s">
        <v>138</v>
      </c>
      <c r="I5102" t="s">
        <v>63</v>
      </c>
      <c r="J5102" t="s">
        <v>662</v>
      </c>
      <c r="K5102" t="s">
        <v>16570</v>
      </c>
      <c r="L5102" t="s">
        <v>917</v>
      </c>
      <c r="M5102" t="s">
        <v>665</v>
      </c>
      <c r="N5102">
        <v>14.599737532808399</v>
      </c>
      <c r="P5102">
        <v>44</v>
      </c>
      <c r="R5102">
        <v>97</v>
      </c>
      <c r="T5102">
        <v>0</v>
      </c>
      <c r="U5102">
        <v>24</v>
      </c>
      <c r="V5102">
        <v>4970</v>
      </c>
      <c r="AB5102" t="s">
        <v>63</v>
      </c>
      <c r="AC5102" t="s">
        <v>63</v>
      </c>
      <c r="AD5102" t="s">
        <v>63</v>
      </c>
      <c r="AE5102" t="s">
        <v>129</v>
      </c>
      <c r="AG5102">
        <v>1996</v>
      </c>
      <c r="AH5102">
        <v>27.486000000000001</v>
      </c>
      <c r="AI5102">
        <v>37.273249999999997</v>
      </c>
      <c r="AJ5102">
        <v>-95.569360000000003</v>
      </c>
      <c r="AL5102">
        <v>2</v>
      </c>
      <c r="AM5102" t="s">
        <v>63</v>
      </c>
      <c r="AN5102" t="s">
        <v>16569</v>
      </c>
      <c r="AO5102" t="s">
        <v>103</v>
      </c>
      <c r="AP5102" t="s">
        <v>116</v>
      </c>
      <c r="AQ5102" t="s">
        <v>148</v>
      </c>
      <c r="AR5102" t="s">
        <v>148</v>
      </c>
      <c r="AS5102" t="s">
        <v>131</v>
      </c>
      <c r="AT5102" s="5"/>
      <c r="AV5102" t="s">
        <v>149</v>
      </c>
      <c r="AW5102" t="s">
        <v>150</v>
      </c>
    </row>
    <row r="5103" spans="1:49" x14ac:dyDescent="0.25">
      <c r="A5103">
        <v>0</v>
      </c>
      <c r="B5103" t="s">
        <v>20162</v>
      </c>
      <c r="C5103">
        <v>1</v>
      </c>
      <c r="D5103" t="s">
        <v>86</v>
      </c>
      <c r="E5103" t="s">
        <v>661</v>
      </c>
      <c r="F5103" t="s">
        <v>108</v>
      </c>
      <c r="G5103">
        <v>20.95</v>
      </c>
      <c r="H5103" t="s">
        <v>138</v>
      </c>
      <c r="I5103" t="s">
        <v>63</v>
      </c>
      <c r="J5103" t="s">
        <v>662</v>
      </c>
      <c r="K5103" t="s">
        <v>20163</v>
      </c>
      <c r="L5103" t="s">
        <v>917</v>
      </c>
      <c r="M5103" t="s">
        <v>665</v>
      </c>
      <c r="N5103">
        <v>18.602362204724411</v>
      </c>
      <c r="P5103">
        <v>44</v>
      </c>
      <c r="R5103">
        <v>97</v>
      </c>
      <c r="T5103">
        <v>0</v>
      </c>
      <c r="U5103">
        <v>24</v>
      </c>
      <c r="V5103">
        <v>4970</v>
      </c>
      <c r="AB5103" t="s">
        <v>63</v>
      </c>
      <c r="AC5103" t="s">
        <v>63</v>
      </c>
      <c r="AD5103" t="s">
        <v>63</v>
      </c>
      <c r="AE5103" t="s">
        <v>129</v>
      </c>
      <c r="AG5103">
        <v>1996</v>
      </c>
      <c r="AH5103">
        <v>27.486000000000001</v>
      </c>
      <c r="AI5103">
        <v>37.27619</v>
      </c>
      <c r="AJ5103">
        <v>-95.569569999999999</v>
      </c>
      <c r="AL5103">
        <v>2</v>
      </c>
      <c r="AM5103" t="s">
        <v>63</v>
      </c>
      <c r="AN5103" t="s">
        <v>20162</v>
      </c>
      <c r="AO5103" t="s">
        <v>103</v>
      </c>
      <c r="AP5103" t="s">
        <v>116</v>
      </c>
      <c r="AQ5103" t="s">
        <v>148</v>
      </c>
      <c r="AR5103" t="s">
        <v>148</v>
      </c>
      <c r="AS5103" t="s">
        <v>131</v>
      </c>
      <c r="AT5103" s="5"/>
      <c r="AV5103" t="s">
        <v>149</v>
      </c>
      <c r="AW5103" t="s">
        <v>150</v>
      </c>
    </row>
    <row r="5104" spans="1:49" x14ac:dyDescent="0.25">
      <c r="A5104">
        <v>0</v>
      </c>
      <c r="B5104" t="s">
        <v>18086</v>
      </c>
      <c r="C5104">
        <v>1</v>
      </c>
      <c r="D5104" t="s">
        <v>86</v>
      </c>
      <c r="E5104" t="s">
        <v>1489</v>
      </c>
      <c r="F5104" t="s">
        <v>108</v>
      </c>
      <c r="G5104">
        <v>29.98</v>
      </c>
      <c r="H5104" t="s">
        <v>489</v>
      </c>
      <c r="I5104" t="s">
        <v>63</v>
      </c>
      <c r="J5104" t="s">
        <v>662</v>
      </c>
      <c r="K5104" t="s">
        <v>18087</v>
      </c>
      <c r="L5104" t="s">
        <v>300</v>
      </c>
      <c r="M5104" t="s">
        <v>2434</v>
      </c>
      <c r="N5104">
        <v>12.007874015748031</v>
      </c>
      <c r="P5104">
        <v>44</v>
      </c>
      <c r="R5104">
        <v>97</v>
      </c>
      <c r="T5104">
        <v>0</v>
      </c>
      <c r="U5104">
        <v>10</v>
      </c>
      <c r="V5104">
        <v>4170</v>
      </c>
      <c r="AB5104" t="s">
        <v>63</v>
      </c>
      <c r="AC5104" t="s">
        <v>63</v>
      </c>
      <c r="AD5104" t="s">
        <v>63</v>
      </c>
      <c r="AE5104" t="s">
        <v>129</v>
      </c>
      <c r="AG5104">
        <v>1997</v>
      </c>
      <c r="AH5104">
        <v>29.98</v>
      </c>
      <c r="AI5104">
        <v>37.312150000000003</v>
      </c>
      <c r="AJ5104">
        <v>-95.711179999999999</v>
      </c>
      <c r="AL5104">
        <v>1</v>
      </c>
      <c r="AM5104" t="s">
        <v>63</v>
      </c>
      <c r="AN5104" t="s">
        <v>18086</v>
      </c>
      <c r="AO5104" t="s">
        <v>103</v>
      </c>
      <c r="AP5104" t="s">
        <v>116</v>
      </c>
      <c r="AQ5104" t="s">
        <v>148</v>
      </c>
      <c r="AR5104" t="s">
        <v>148</v>
      </c>
      <c r="AS5104" t="s">
        <v>131</v>
      </c>
      <c r="AT5104" s="5"/>
      <c r="AV5104" t="s">
        <v>149</v>
      </c>
      <c r="AW5104" t="s">
        <v>5977</v>
      </c>
    </row>
    <row r="5105" spans="1:49" x14ac:dyDescent="0.25">
      <c r="A5105">
        <v>0</v>
      </c>
      <c r="B5105" t="s">
        <v>9021</v>
      </c>
      <c r="C5105">
        <v>1</v>
      </c>
      <c r="D5105" t="s">
        <v>86</v>
      </c>
      <c r="E5105" t="s">
        <v>661</v>
      </c>
      <c r="F5105" t="s">
        <v>108</v>
      </c>
      <c r="G5105">
        <v>4.8899999999999997</v>
      </c>
      <c r="H5105" t="s">
        <v>138</v>
      </c>
      <c r="I5105" t="s">
        <v>63</v>
      </c>
      <c r="J5105" t="s">
        <v>662</v>
      </c>
      <c r="K5105" t="s">
        <v>9022</v>
      </c>
      <c r="L5105" t="s">
        <v>3212</v>
      </c>
      <c r="M5105" t="s">
        <v>9023</v>
      </c>
      <c r="N5105">
        <v>19.147999956226084</v>
      </c>
      <c r="O5105">
        <v>30</v>
      </c>
      <c r="P5105">
        <v>56.531003766798229</v>
      </c>
      <c r="Q5105">
        <v>-1</v>
      </c>
      <c r="T5105">
        <v>0</v>
      </c>
      <c r="U5105">
        <v>-1</v>
      </c>
      <c r="V5105">
        <v>82</v>
      </c>
      <c r="AB5105" t="s">
        <v>63</v>
      </c>
      <c r="AC5105" t="s">
        <v>63</v>
      </c>
      <c r="AD5105" t="s">
        <v>63</v>
      </c>
      <c r="AE5105" t="s">
        <v>129</v>
      </c>
      <c r="AG5105">
        <v>2011</v>
      </c>
      <c r="AH5105">
        <v>4.8899999999999997</v>
      </c>
      <c r="AI5105">
        <v>37.051223999999998</v>
      </c>
      <c r="AJ5105">
        <v>-95.577494000000002</v>
      </c>
      <c r="AK5105" t="s">
        <v>262</v>
      </c>
      <c r="AL5105">
        <v>2</v>
      </c>
      <c r="AM5105" t="s">
        <v>63</v>
      </c>
      <c r="AN5105" t="s">
        <v>9021</v>
      </c>
      <c r="AO5105" t="s">
        <v>79</v>
      </c>
      <c r="AP5105" t="s">
        <v>2058</v>
      </c>
      <c r="AQ5105" t="s">
        <v>148</v>
      </c>
      <c r="AR5105" t="s">
        <v>148</v>
      </c>
      <c r="AS5105" t="s">
        <v>131</v>
      </c>
      <c r="AT5105" s="5">
        <v>367</v>
      </c>
      <c r="AU5105" t="s">
        <v>76</v>
      </c>
      <c r="AV5105" t="s">
        <v>487</v>
      </c>
      <c r="AW5105" t="s">
        <v>135</v>
      </c>
    </row>
    <row r="5106" spans="1:49" x14ac:dyDescent="0.25">
      <c r="A5106">
        <v>0</v>
      </c>
      <c r="B5106" t="s">
        <v>10208</v>
      </c>
      <c r="C5106">
        <v>1</v>
      </c>
      <c r="D5106" t="s">
        <v>86</v>
      </c>
      <c r="E5106" t="s">
        <v>661</v>
      </c>
      <c r="F5106" t="s">
        <v>108</v>
      </c>
      <c r="G5106">
        <v>6.92</v>
      </c>
      <c r="H5106" t="s">
        <v>138</v>
      </c>
      <c r="I5106" t="s">
        <v>63</v>
      </c>
      <c r="J5106" t="s">
        <v>662</v>
      </c>
      <c r="K5106" t="s">
        <v>10209</v>
      </c>
      <c r="L5106" t="s">
        <v>3212</v>
      </c>
      <c r="M5106" t="s">
        <v>10210</v>
      </c>
      <c r="N5106">
        <v>16.76509186351706</v>
      </c>
      <c r="O5106">
        <v>-1</v>
      </c>
      <c r="P5106">
        <v>440</v>
      </c>
      <c r="Q5106">
        <v>-1</v>
      </c>
      <c r="T5106">
        <v>0</v>
      </c>
      <c r="U5106">
        <v>23</v>
      </c>
      <c r="V5106">
        <v>5750</v>
      </c>
      <c r="AB5106" t="s">
        <v>63</v>
      </c>
      <c r="AC5106" t="s">
        <v>63</v>
      </c>
      <c r="AD5106" t="s">
        <v>63</v>
      </c>
      <c r="AE5106" t="s">
        <v>129</v>
      </c>
      <c r="AG5106">
        <v>2011</v>
      </c>
      <c r="AH5106">
        <v>6.8900000000000006</v>
      </c>
      <c r="AI5106">
        <v>37.079127</v>
      </c>
      <c r="AJ5106">
        <v>-95.589710999999994</v>
      </c>
      <c r="AL5106">
        <v>2</v>
      </c>
      <c r="AM5106" t="s">
        <v>63</v>
      </c>
      <c r="AN5106" t="s">
        <v>10208</v>
      </c>
      <c r="AO5106" t="s">
        <v>79</v>
      </c>
      <c r="AP5106" t="s">
        <v>2058</v>
      </c>
      <c r="AQ5106" t="s">
        <v>148</v>
      </c>
      <c r="AR5106" t="s">
        <v>148</v>
      </c>
      <c r="AS5106" t="s">
        <v>131</v>
      </c>
      <c r="AT5106" s="5">
        <v>367</v>
      </c>
      <c r="AU5106" t="s">
        <v>76</v>
      </c>
      <c r="AV5106" t="s">
        <v>149</v>
      </c>
      <c r="AW5106" t="s">
        <v>135</v>
      </c>
    </row>
    <row r="5107" spans="1:49" x14ac:dyDescent="0.25">
      <c r="A5107">
        <v>0</v>
      </c>
      <c r="B5107" t="s">
        <v>13703</v>
      </c>
      <c r="C5107">
        <v>1</v>
      </c>
      <c r="D5107" t="s">
        <v>86</v>
      </c>
      <c r="E5107" t="s">
        <v>661</v>
      </c>
      <c r="F5107" t="s">
        <v>108</v>
      </c>
      <c r="G5107">
        <v>8.76</v>
      </c>
      <c r="H5107" t="s">
        <v>138</v>
      </c>
      <c r="I5107" t="s">
        <v>63</v>
      </c>
      <c r="J5107" t="s">
        <v>662</v>
      </c>
      <c r="K5107" t="s">
        <v>13704</v>
      </c>
      <c r="L5107" t="s">
        <v>3212</v>
      </c>
      <c r="M5107" t="s">
        <v>13705</v>
      </c>
      <c r="N5107">
        <v>11.546999763628937</v>
      </c>
      <c r="O5107">
        <v>30</v>
      </c>
      <c r="P5107">
        <v>27.999999954944521</v>
      </c>
      <c r="Q5107">
        <v>-1</v>
      </c>
      <c r="T5107">
        <v>0</v>
      </c>
      <c r="U5107">
        <v>-1</v>
      </c>
      <c r="V5107">
        <v>82</v>
      </c>
      <c r="AB5107" t="s">
        <v>63</v>
      </c>
      <c r="AC5107" t="s">
        <v>63</v>
      </c>
      <c r="AD5107" t="s">
        <v>63</v>
      </c>
      <c r="AE5107" t="s">
        <v>129</v>
      </c>
      <c r="AG5107">
        <v>2011</v>
      </c>
      <c r="AH5107">
        <v>8.73</v>
      </c>
      <c r="AI5107">
        <v>37.105561999999999</v>
      </c>
      <c r="AJ5107">
        <v>-95.587773999999996</v>
      </c>
      <c r="AK5107" t="s">
        <v>77</v>
      </c>
      <c r="AL5107">
        <v>1</v>
      </c>
      <c r="AM5107" t="s">
        <v>63</v>
      </c>
      <c r="AN5107" t="s">
        <v>13703</v>
      </c>
      <c r="AO5107" t="s">
        <v>79</v>
      </c>
      <c r="AP5107" t="s">
        <v>2058</v>
      </c>
      <c r="AQ5107" t="s">
        <v>148</v>
      </c>
      <c r="AR5107" t="s">
        <v>148</v>
      </c>
      <c r="AS5107" t="s">
        <v>131</v>
      </c>
      <c r="AT5107" s="5">
        <v>367</v>
      </c>
      <c r="AU5107" t="s">
        <v>76</v>
      </c>
      <c r="AV5107" t="s">
        <v>487</v>
      </c>
      <c r="AW5107" t="s">
        <v>135</v>
      </c>
    </row>
    <row r="5108" spans="1:49" x14ac:dyDescent="0.25">
      <c r="A5108">
        <v>0</v>
      </c>
      <c r="B5108" t="s">
        <v>12265</v>
      </c>
      <c r="C5108">
        <v>1</v>
      </c>
      <c r="D5108" t="s">
        <v>86</v>
      </c>
      <c r="E5108" t="s">
        <v>661</v>
      </c>
      <c r="F5108" t="s">
        <v>108</v>
      </c>
      <c r="G5108">
        <v>8.7000000000000011</v>
      </c>
      <c r="H5108" t="s">
        <v>138</v>
      </c>
      <c r="I5108" t="s">
        <v>63</v>
      </c>
      <c r="J5108" t="s">
        <v>662</v>
      </c>
      <c r="K5108" t="s">
        <v>12266</v>
      </c>
      <c r="L5108" t="s">
        <v>3212</v>
      </c>
      <c r="M5108" t="s">
        <v>12267</v>
      </c>
      <c r="N5108">
        <v>10.187000114460957</v>
      </c>
      <c r="O5108">
        <v>0</v>
      </c>
      <c r="P5108">
        <v>80.000002624671922</v>
      </c>
      <c r="Q5108">
        <v>-1</v>
      </c>
      <c r="T5108">
        <v>0</v>
      </c>
      <c r="U5108">
        <v>23</v>
      </c>
      <c r="V5108">
        <v>5750</v>
      </c>
      <c r="AB5108" t="s">
        <v>63</v>
      </c>
      <c r="AC5108" t="s">
        <v>63</v>
      </c>
      <c r="AD5108" t="s">
        <v>63</v>
      </c>
      <c r="AE5108" t="s">
        <v>129</v>
      </c>
      <c r="AG5108">
        <v>2011</v>
      </c>
      <c r="AH5108">
        <v>8.19</v>
      </c>
      <c r="AI5108">
        <v>37.106133999999997</v>
      </c>
      <c r="AJ5108">
        <v>-95.589169999999996</v>
      </c>
      <c r="AL5108">
        <v>1</v>
      </c>
      <c r="AM5108" t="s">
        <v>63</v>
      </c>
      <c r="AN5108" t="s">
        <v>12265</v>
      </c>
      <c r="AO5108" t="s">
        <v>79</v>
      </c>
      <c r="AP5108" t="s">
        <v>2058</v>
      </c>
      <c r="AQ5108" t="s">
        <v>148</v>
      </c>
      <c r="AR5108" t="s">
        <v>148</v>
      </c>
      <c r="AS5108" t="s">
        <v>131</v>
      </c>
      <c r="AT5108" s="5">
        <v>367</v>
      </c>
      <c r="AU5108" t="s">
        <v>76</v>
      </c>
      <c r="AV5108" t="s">
        <v>149</v>
      </c>
      <c r="AW5108" t="s">
        <v>135</v>
      </c>
    </row>
    <row r="5109" spans="1:49" x14ac:dyDescent="0.25">
      <c r="A5109">
        <v>0</v>
      </c>
      <c r="B5109" t="s">
        <v>17639</v>
      </c>
      <c r="C5109">
        <v>1</v>
      </c>
      <c r="D5109" t="s">
        <v>86</v>
      </c>
      <c r="E5109" t="s">
        <v>661</v>
      </c>
      <c r="F5109" t="s">
        <v>108</v>
      </c>
      <c r="G5109">
        <v>10.72</v>
      </c>
      <c r="H5109" t="s">
        <v>138</v>
      </c>
      <c r="I5109" t="s">
        <v>63</v>
      </c>
      <c r="J5109" t="s">
        <v>662</v>
      </c>
      <c r="K5109" t="s">
        <v>17640</v>
      </c>
      <c r="L5109" t="s">
        <v>3212</v>
      </c>
      <c r="M5109" t="s">
        <v>17641</v>
      </c>
      <c r="N5109">
        <v>19.072000123071554</v>
      </c>
      <c r="O5109">
        <v>0</v>
      </c>
      <c r="P5109">
        <v>40.000001312335961</v>
      </c>
      <c r="Q5109">
        <v>-1</v>
      </c>
      <c r="T5109">
        <v>0</v>
      </c>
      <c r="U5109">
        <v>2</v>
      </c>
      <c r="V5109">
        <v>82</v>
      </c>
      <c r="AB5109" t="s">
        <v>63</v>
      </c>
      <c r="AC5109" t="s">
        <v>63</v>
      </c>
      <c r="AD5109" t="s">
        <v>63</v>
      </c>
      <c r="AE5109" t="s">
        <v>129</v>
      </c>
      <c r="AG5109">
        <v>2011</v>
      </c>
      <c r="AH5109">
        <v>10.72</v>
      </c>
      <c r="AI5109">
        <v>37.105452</v>
      </c>
      <c r="AJ5109">
        <v>-95.584926999999993</v>
      </c>
      <c r="AL5109">
        <v>2</v>
      </c>
      <c r="AM5109" t="s">
        <v>63</v>
      </c>
      <c r="AN5109" t="s">
        <v>17639</v>
      </c>
      <c r="AO5109" t="s">
        <v>79</v>
      </c>
      <c r="AP5109" t="s">
        <v>2058</v>
      </c>
      <c r="AQ5109" t="s">
        <v>148</v>
      </c>
      <c r="AR5109" t="s">
        <v>148</v>
      </c>
      <c r="AS5109" t="s">
        <v>131</v>
      </c>
      <c r="AT5109" s="5">
        <v>367</v>
      </c>
      <c r="AU5109" t="s">
        <v>76</v>
      </c>
      <c r="AV5109" t="s">
        <v>200</v>
      </c>
      <c r="AW5109" t="s">
        <v>135</v>
      </c>
    </row>
    <row r="5110" spans="1:49" x14ac:dyDescent="0.25">
      <c r="A5110">
        <v>1501</v>
      </c>
      <c r="B5110" t="s">
        <v>3521</v>
      </c>
      <c r="C5110">
        <v>1</v>
      </c>
      <c r="D5110" t="s">
        <v>86</v>
      </c>
      <c r="E5110" t="s">
        <v>222</v>
      </c>
      <c r="F5110" t="s">
        <v>108</v>
      </c>
      <c r="G5110">
        <v>329.95</v>
      </c>
      <c r="H5110" t="s">
        <v>138</v>
      </c>
      <c r="I5110" t="s">
        <v>63</v>
      </c>
      <c r="J5110" t="s">
        <v>224</v>
      </c>
      <c r="K5110" t="s">
        <v>3522</v>
      </c>
      <c r="L5110" t="s">
        <v>3523</v>
      </c>
      <c r="M5110" t="s">
        <v>1491</v>
      </c>
      <c r="N5110">
        <v>22.408136482939632</v>
      </c>
      <c r="P5110">
        <v>30</v>
      </c>
      <c r="Q5110">
        <v>84.4</v>
      </c>
      <c r="R5110">
        <v>85</v>
      </c>
      <c r="S5110">
        <v>92.100000000000009</v>
      </c>
      <c r="T5110">
        <v>20</v>
      </c>
      <c r="U5110">
        <v>13</v>
      </c>
      <c r="V5110">
        <v>1220</v>
      </c>
      <c r="AB5110" t="s">
        <v>63</v>
      </c>
      <c r="AC5110" t="s">
        <v>63</v>
      </c>
      <c r="AD5110" t="s">
        <v>63</v>
      </c>
      <c r="AE5110" t="s">
        <v>98</v>
      </c>
      <c r="AG5110">
        <v>1931</v>
      </c>
      <c r="AH5110">
        <v>1.6600000000000001</v>
      </c>
      <c r="AI5110">
        <v>38.667369999999998</v>
      </c>
      <c r="AJ5110">
        <v>-96.899500000000003</v>
      </c>
      <c r="AL5110">
        <v>3</v>
      </c>
      <c r="AM5110" t="s">
        <v>63</v>
      </c>
      <c r="AN5110" t="s">
        <v>3524</v>
      </c>
      <c r="AO5110" t="s">
        <v>100</v>
      </c>
      <c r="AP5110" t="s">
        <v>147</v>
      </c>
      <c r="AQ5110" t="s">
        <v>239</v>
      </c>
      <c r="AR5110" t="s">
        <v>240</v>
      </c>
      <c r="AS5110" t="s">
        <v>83</v>
      </c>
      <c r="AT5110" s="5">
        <v>36192</v>
      </c>
      <c r="AU5110" t="s">
        <v>129</v>
      </c>
      <c r="AV5110" t="s">
        <v>149</v>
      </c>
      <c r="AW5110" t="s">
        <v>150</v>
      </c>
    </row>
    <row r="5111" spans="1:49" x14ac:dyDescent="0.25">
      <c r="A5111">
        <v>807</v>
      </c>
      <c r="B5111" t="s">
        <v>13207</v>
      </c>
      <c r="C5111">
        <v>1</v>
      </c>
      <c r="D5111" t="s">
        <v>86</v>
      </c>
      <c r="E5111" t="s">
        <v>222</v>
      </c>
      <c r="F5111" t="s">
        <v>108</v>
      </c>
      <c r="G5111">
        <v>331.95</v>
      </c>
      <c r="H5111" t="s">
        <v>489</v>
      </c>
      <c r="I5111" t="s">
        <v>63</v>
      </c>
      <c r="J5111" t="s">
        <v>224</v>
      </c>
      <c r="K5111" t="s">
        <v>13208</v>
      </c>
      <c r="L5111" t="s">
        <v>6823</v>
      </c>
      <c r="M5111" t="s">
        <v>1491</v>
      </c>
      <c r="N5111">
        <v>28.904199475065617</v>
      </c>
      <c r="O5111">
        <v>0</v>
      </c>
      <c r="P5111">
        <v>30</v>
      </c>
      <c r="Q5111">
        <v>98.2</v>
      </c>
      <c r="R5111">
        <v>95</v>
      </c>
      <c r="S5111">
        <v>99.100000000000009</v>
      </c>
      <c r="T5111">
        <v>20</v>
      </c>
      <c r="U5111">
        <v>13</v>
      </c>
      <c r="V5111">
        <v>1220</v>
      </c>
      <c r="AB5111" t="s">
        <v>63</v>
      </c>
      <c r="AC5111" t="s">
        <v>63</v>
      </c>
      <c r="AD5111" t="s">
        <v>63</v>
      </c>
      <c r="AE5111" t="s">
        <v>98</v>
      </c>
      <c r="AG5111">
        <v>1931</v>
      </c>
      <c r="AH5111">
        <v>3.71</v>
      </c>
      <c r="AI5111">
        <v>38.662370000000003</v>
      </c>
      <c r="AJ5111">
        <v>-96.862859999999998</v>
      </c>
      <c r="AL5111">
        <v>2</v>
      </c>
      <c r="AM5111" t="s">
        <v>63</v>
      </c>
      <c r="AN5111" t="s">
        <v>13209</v>
      </c>
      <c r="AO5111" t="s">
        <v>100</v>
      </c>
      <c r="AP5111" t="s">
        <v>147</v>
      </c>
      <c r="AQ5111" t="s">
        <v>424</v>
      </c>
      <c r="AR5111" t="s">
        <v>1161</v>
      </c>
      <c r="AS5111" t="s">
        <v>83</v>
      </c>
      <c r="AT5111" s="5">
        <v>37987</v>
      </c>
      <c r="AU5111" t="s">
        <v>129</v>
      </c>
      <c r="AV5111" t="s">
        <v>149</v>
      </c>
      <c r="AW5111" t="s">
        <v>150</v>
      </c>
    </row>
    <row r="5112" spans="1:49" x14ac:dyDescent="0.25">
      <c r="A5112">
        <v>1910</v>
      </c>
      <c r="B5112" t="s">
        <v>1676</v>
      </c>
      <c r="C5112">
        <v>1</v>
      </c>
      <c r="D5112" t="s">
        <v>86</v>
      </c>
      <c r="E5112" t="s">
        <v>222</v>
      </c>
      <c r="F5112" t="s">
        <v>108</v>
      </c>
      <c r="G5112">
        <v>340.1</v>
      </c>
      <c r="H5112" t="s">
        <v>138</v>
      </c>
      <c r="I5112" t="s">
        <v>63</v>
      </c>
      <c r="J5112" t="s">
        <v>224</v>
      </c>
      <c r="K5112" t="s">
        <v>1677</v>
      </c>
      <c r="L5112" t="s">
        <v>1678</v>
      </c>
      <c r="M5112" t="s">
        <v>1491</v>
      </c>
      <c r="N5112">
        <v>20.800524934383201</v>
      </c>
      <c r="P5112">
        <v>30</v>
      </c>
      <c r="Q5112">
        <v>68.600000000000009</v>
      </c>
      <c r="R5112">
        <v>60</v>
      </c>
      <c r="S5112">
        <v>95.5</v>
      </c>
      <c r="T5112">
        <v>20</v>
      </c>
      <c r="U5112">
        <v>18</v>
      </c>
      <c r="V5112">
        <v>990</v>
      </c>
      <c r="X5112" t="s">
        <v>1679</v>
      </c>
      <c r="Y5112" t="s">
        <v>96</v>
      </c>
      <c r="Z5112" t="s">
        <v>73</v>
      </c>
      <c r="AA5112" t="s">
        <v>97</v>
      </c>
      <c r="AB5112" t="s">
        <v>63</v>
      </c>
      <c r="AC5112" t="s">
        <v>63</v>
      </c>
      <c r="AD5112" t="s">
        <v>63</v>
      </c>
      <c r="AE5112" t="s">
        <v>76</v>
      </c>
      <c r="AG5112">
        <v>1930</v>
      </c>
      <c r="AH5112">
        <v>11.81</v>
      </c>
      <c r="AI5112">
        <v>38.652659999999997</v>
      </c>
      <c r="AJ5112">
        <v>-96.714680000000001</v>
      </c>
      <c r="AL5112">
        <v>2</v>
      </c>
      <c r="AM5112" t="s">
        <v>63</v>
      </c>
      <c r="AN5112" t="s">
        <v>1680</v>
      </c>
      <c r="AO5112" t="s">
        <v>100</v>
      </c>
      <c r="AP5112" t="s">
        <v>147</v>
      </c>
      <c r="AQ5112" t="s">
        <v>486</v>
      </c>
      <c r="AR5112" t="s">
        <v>317</v>
      </c>
      <c r="AS5112" t="s">
        <v>83</v>
      </c>
      <c r="AT5112" s="5">
        <v>36192</v>
      </c>
      <c r="AU5112" t="s">
        <v>129</v>
      </c>
      <c r="AV5112" t="s">
        <v>149</v>
      </c>
      <c r="AW5112" t="s">
        <v>150</v>
      </c>
    </row>
    <row r="5113" spans="1:49" x14ac:dyDescent="0.25">
      <c r="A5113">
        <v>2203</v>
      </c>
      <c r="B5113" t="s">
        <v>21287</v>
      </c>
      <c r="C5113">
        <v>1</v>
      </c>
      <c r="D5113" t="s">
        <v>86</v>
      </c>
      <c r="E5113" t="s">
        <v>184</v>
      </c>
      <c r="F5113" t="s">
        <v>177</v>
      </c>
      <c r="G5113">
        <v>248.27</v>
      </c>
      <c r="H5113" t="s">
        <v>489</v>
      </c>
      <c r="I5113" t="s">
        <v>63</v>
      </c>
      <c r="J5113" t="s">
        <v>224</v>
      </c>
      <c r="K5113" t="s">
        <v>21288</v>
      </c>
      <c r="L5113" t="s">
        <v>21289</v>
      </c>
      <c r="M5113" t="s">
        <v>1726</v>
      </c>
      <c r="N5113">
        <v>28.805774278215225</v>
      </c>
      <c r="P5113">
        <v>24</v>
      </c>
      <c r="Q5113">
        <v>81.600000000000009</v>
      </c>
      <c r="R5113">
        <v>93</v>
      </c>
      <c r="S5113">
        <v>96.9</v>
      </c>
      <c r="T5113">
        <v>8</v>
      </c>
      <c r="U5113">
        <v>8</v>
      </c>
      <c r="V5113">
        <v>255</v>
      </c>
      <c r="AB5113" t="s">
        <v>63</v>
      </c>
      <c r="AC5113" t="s">
        <v>63</v>
      </c>
      <c r="AD5113" t="s">
        <v>63</v>
      </c>
      <c r="AE5113" t="s">
        <v>98</v>
      </c>
      <c r="AG5113">
        <v>1952</v>
      </c>
      <c r="AH5113">
        <v>11.31</v>
      </c>
      <c r="AI5113">
        <v>38.73948</v>
      </c>
      <c r="AJ5113">
        <v>-96.759079999999997</v>
      </c>
      <c r="AL5113">
        <v>2</v>
      </c>
      <c r="AM5113" t="s">
        <v>63</v>
      </c>
      <c r="AN5113" t="s">
        <v>21290</v>
      </c>
      <c r="AO5113" t="s">
        <v>100</v>
      </c>
      <c r="AP5113" t="s">
        <v>147</v>
      </c>
      <c r="AQ5113" t="s">
        <v>486</v>
      </c>
      <c r="AR5113" t="s">
        <v>653</v>
      </c>
      <c r="AS5113" t="s">
        <v>83</v>
      </c>
      <c r="AT5113" s="5">
        <v>37987</v>
      </c>
      <c r="AU5113" t="s">
        <v>129</v>
      </c>
      <c r="AV5113" t="s">
        <v>149</v>
      </c>
      <c r="AW5113" t="s">
        <v>150</v>
      </c>
    </row>
    <row r="5114" spans="1:49" x14ac:dyDescent="0.25">
      <c r="A5114">
        <v>4563</v>
      </c>
      <c r="B5114" t="s">
        <v>25448</v>
      </c>
      <c r="C5114">
        <v>1</v>
      </c>
      <c r="D5114" t="s">
        <v>86</v>
      </c>
      <c r="E5114" t="s">
        <v>184</v>
      </c>
      <c r="F5114" t="s">
        <v>177</v>
      </c>
      <c r="G5114">
        <v>250.03</v>
      </c>
      <c r="H5114" t="s">
        <v>109</v>
      </c>
      <c r="I5114" t="s">
        <v>63</v>
      </c>
      <c r="J5114" t="s">
        <v>224</v>
      </c>
      <c r="K5114" t="s">
        <v>25449</v>
      </c>
      <c r="L5114" t="s">
        <v>21289</v>
      </c>
      <c r="M5114" t="s">
        <v>1726</v>
      </c>
      <c r="N5114">
        <v>132.90682414698162</v>
      </c>
      <c r="O5114">
        <v>30</v>
      </c>
      <c r="P5114">
        <v>24</v>
      </c>
      <c r="Q5114">
        <v>70.2</v>
      </c>
      <c r="R5114">
        <v>85</v>
      </c>
      <c r="S5114">
        <v>81.600000000000009</v>
      </c>
      <c r="T5114">
        <v>8</v>
      </c>
      <c r="U5114">
        <v>9</v>
      </c>
      <c r="V5114">
        <v>515</v>
      </c>
      <c r="AB5114" t="s">
        <v>75</v>
      </c>
      <c r="AC5114" t="s">
        <v>98</v>
      </c>
      <c r="AD5114" t="s">
        <v>75</v>
      </c>
      <c r="AE5114" t="s">
        <v>63</v>
      </c>
      <c r="AF5114" t="s">
        <v>77</v>
      </c>
      <c r="AG5114">
        <v>1951</v>
      </c>
      <c r="AH5114">
        <v>13.08</v>
      </c>
      <c r="AI5114">
        <v>38.75347</v>
      </c>
      <c r="AJ5114">
        <v>-96.741810000000001</v>
      </c>
      <c r="AK5114" t="s">
        <v>262</v>
      </c>
      <c r="AL5114">
        <v>3</v>
      </c>
      <c r="AM5114" t="s">
        <v>63</v>
      </c>
      <c r="AN5114" t="s">
        <v>25450</v>
      </c>
      <c r="AO5114" t="s">
        <v>100</v>
      </c>
      <c r="AP5114" t="s">
        <v>116</v>
      </c>
      <c r="AQ5114" t="s">
        <v>486</v>
      </c>
      <c r="AR5114" t="s">
        <v>285</v>
      </c>
      <c r="AS5114" t="s">
        <v>83</v>
      </c>
      <c r="AT5114" s="5">
        <v>35886</v>
      </c>
      <c r="AU5114" t="s">
        <v>76</v>
      </c>
      <c r="AV5114" t="s">
        <v>119</v>
      </c>
      <c r="AW5114" t="s">
        <v>85</v>
      </c>
    </row>
    <row r="5115" spans="1:49" x14ac:dyDescent="0.25">
      <c r="A5115">
        <v>856</v>
      </c>
      <c r="B5115" t="s">
        <v>4698</v>
      </c>
      <c r="C5115">
        <v>1</v>
      </c>
      <c r="D5115" t="s">
        <v>86</v>
      </c>
      <c r="E5115" t="s">
        <v>184</v>
      </c>
      <c r="F5115" t="s">
        <v>177</v>
      </c>
      <c r="G5115">
        <v>250.53</v>
      </c>
      <c r="H5115" t="s">
        <v>138</v>
      </c>
      <c r="I5115" t="s">
        <v>63</v>
      </c>
      <c r="J5115" t="s">
        <v>224</v>
      </c>
      <c r="K5115" t="s">
        <v>4699</v>
      </c>
      <c r="L5115" t="s">
        <v>4700</v>
      </c>
      <c r="M5115" t="s">
        <v>1726</v>
      </c>
      <c r="N5115">
        <v>22.408136482939632</v>
      </c>
      <c r="P5115">
        <v>32.700131233595798</v>
      </c>
      <c r="Q5115">
        <v>78</v>
      </c>
      <c r="R5115">
        <v>90</v>
      </c>
      <c r="S5115">
        <v>96.7</v>
      </c>
      <c r="T5115">
        <v>8</v>
      </c>
      <c r="U5115">
        <v>9</v>
      </c>
      <c r="V5115">
        <v>515</v>
      </c>
      <c r="AB5115" t="s">
        <v>63</v>
      </c>
      <c r="AC5115" t="s">
        <v>63</v>
      </c>
      <c r="AD5115" t="s">
        <v>63</v>
      </c>
      <c r="AE5115" t="s">
        <v>98</v>
      </c>
      <c r="AG5115">
        <v>1951</v>
      </c>
      <c r="AH5115">
        <v>13.58</v>
      </c>
      <c r="AI5115">
        <v>38.760770000000001</v>
      </c>
      <c r="AJ5115">
        <v>-96.741789999999995</v>
      </c>
      <c r="AL5115">
        <v>3</v>
      </c>
      <c r="AM5115" t="s">
        <v>63</v>
      </c>
      <c r="AN5115" t="s">
        <v>4701</v>
      </c>
      <c r="AO5115" t="s">
        <v>100</v>
      </c>
      <c r="AP5115" t="s">
        <v>116</v>
      </c>
      <c r="AQ5115" t="s">
        <v>416</v>
      </c>
      <c r="AR5115" t="s">
        <v>346</v>
      </c>
      <c r="AS5115" t="s">
        <v>83</v>
      </c>
      <c r="AT5115" s="5">
        <v>36192</v>
      </c>
      <c r="AU5115" t="s">
        <v>129</v>
      </c>
      <c r="AV5115" t="s">
        <v>149</v>
      </c>
      <c r="AW5115" t="s">
        <v>150</v>
      </c>
    </row>
    <row r="5116" spans="1:49" x14ac:dyDescent="0.25">
      <c r="A5116">
        <v>1305</v>
      </c>
      <c r="B5116" t="s">
        <v>12162</v>
      </c>
      <c r="C5116">
        <v>1</v>
      </c>
      <c r="D5116" t="s">
        <v>86</v>
      </c>
      <c r="E5116" t="s">
        <v>184</v>
      </c>
      <c r="F5116" t="s">
        <v>177</v>
      </c>
      <c r="G5116">
        <v>251.07</v>
      </c>
      <c r="H5116" t="s">
        <v>138</v>
      </c>
      <c r="I5116" t="s">
        <v>63</v>
      </c>
      <c r="J5116" t="s">
        <v>224</v>
      </c>
      <c r="K5116" t="s">
        <v>12163</v>
      </c>
      <c r="L5116" t="s">
        <v>4700</v>
      </c>
      <c r="M5116" t="s">
        <v>1726</v>
      </c>
      <c r="N5116">
        <v>29.49475065616798</v>
      </c>
      <c r="O5116">
        <v>0</v>
      </c>
      <c r="P5116">
        <v>32</v>
      </c>
      <c r="Q5116">
        <v>74.3</v>
      </c>
      <c r="R5116">
        <v>85</v>
      </c>
      <c r="S5116">
        <v>96.4</v>
      </c>
      <c r="T5116">
        <v>8</v>
      </c>
      <c r="U5116">
        <v>9</v>
      </c>
      <c r="V5116">
        <v>515</v>
      </c>
      <c r="AB5116" t="s">
        <v>63</v>
      </c>
      <c r="AC5116" t="s">
        <v>63</v>
      </c>
      <c r="AD5116" t="s">
        <v>63</v>
      </c>
      <c r="AE5116" t="s">
        <v>98</v>
      </c>
      <c r="AG5116">
        <v>1951</v>
      </c>
      <c r="AH5116">
        <v>14.120000000000001</v>
      </c>
      <c r="AI5116">
        <v>38.768630000000002</v>
      </c>
      <c r="AJ5116">
        <v>-96.741820000000004</v>
      </c>
      <c r="AL5116">
        <v>2</v>
      </c>
      <c r="AM5116" t="s">
        <v>63</v>
      </c>
      <c r="AN5116" t="s">
        <v>12164</v>
      </c>
      <c r="AO5116" t="s">
        <v>100</v>
      </c>
      <c r="AP5116" t="s">
        <v>116</v>
      </c>
      <c r="AQ5116" t="s">
        <v>503</v>
      </c>
      <c r="AR5116" t="s">
        <v>504</v>
      </c>
      <c r="AS5116" t="s">
        <v>83</v>
      </c>
      <c r="AT5116" s="5">
        <v>36192</v>
      </c>
      <c r="AU5116" t="s">
        <v>129</v>
      </c>
      <c r="AV5116" t="s">
        <v>149</v>
      </c>
      <c r="AW5116" t="s">
        <v>150</v>
      </c>
    </row>
    <row r="5117" spans="1:49" x14ac:dyDescent="0.25">
      <c r="A5117">
        <v>1769</v>
      </c>
      <c r="B5117" t="s">
        <v>12120</v>
      </c>
      <c r="C5117">
        <v>1</v>
      </c>
      <c r="D5117" t="s">
        <v>86</v>
      </c>
      <c r="E5117" t="s">
        <v>381</v>
      </c>
      <c r="F5117" t="s">
        <v>177</v>
      </c>
      <c r="G5117">
        <v>78.150000000000006</v>
      </c>
      <c r="H5117" t="s">
        <v>138</v>
      </c>
      <c r="I5117" t="s">
        <v>63</v>
      </c>
      <c r="J5117" t="s">
        <v>224</v>
      </c>
      <c r="K5117" t="s">
        <v>12121</v>
      </c>
      <c r="L5117" t="s">
        <v>12122</v>
      </c>
      <c r="M5117" t="s">
        <v>384</v>
      </c>
      <c r="N5117">
        <v>22.506561679790025</v>
      </c>
      <c r="P5117">
        <v>32</v>
      </c>
      <c r="Q5117">
        <v>72.8</v>
      </c>
      <c r="R5117">
        <v>95</v>
      </c>
      <c r="S5117">
        <v>97.7</v>
      </c>
      <c r="T5117">
        <v>11</v>
      </c>
      <c r="U5117">
        <v>12</v>
      </c>
      <c r="V5117">
        <v>1720</v>
      </c>
      <c r="AB5117" t="s">
        <v>63</v>
      </c>
      <c r="AC5117" t="s">
        <v>63</v>
      </c>
      <c r="AD5117" t="s">
        <v>63</v>
      </c>
      <c r="AE5117" t="s">
        <v>98</v>
      </c>
      <c r="AG5117">
        <v>1934</v>
      </c>
      <c r="AH5117">
        <v>9.36</v>
      </c>
      <c r="AI5117">
        <v>38.807279999999999</v>
      </c>
      <c r="AJ5117">
        <v>-96.501320000000007</v>
      </c>
      <c r="AL5117">
        <v>3</v>
      </c>
      <c r="AM5117" t="s">
        <v>63</v>
      </c>
      <c r="AN5117" t="s">
        <v>12123</v>
      </c>
      <c r="AO5117" t="s">
        <v>100</v>
      </c>
      <c r="AP5117" t="s">
        <v>147</v>
      </c>
      <c r="AQ5117" t="s">
        <v>503</v>
      </c>
      <c r="AR5117" t="s">
        <v>101</v>
      </c>
      <c r="AS5117" t="s">
        <v>83</v>
      </c>
      <c r="AT5117" s="5">
        <v>36220</v>
      </c>
      <c r="AU5117" t="s">
        <v>129</v>
      </c>
      <c r="AV5117" t="s">
        <v>149</v>
      </c>
      <c r="AW5117" t="s">
        <v>150</v>
      </c>
    </row>
    <row r="5118" spans="1:49" x14ac:dyDescent="0.25">
      <c r="A5118">
        <v>3986</v>
      </c>
      <c r="B5118" t="s">
        <v>1510</v>
      </c>
      <c r="C5118">
        <v>1</v>
      </c>
      <c r="D5118" t="s">
        <v>86</v>
      </c>
      <c r="E5118" t="s">
        <v>381</v>
      </c>
      <c r="F5118" t="s">
        <v>177</v>
      </c>
      <c r="G5118">
        <v>72.7</v>
      </c>
      <c r="H5118" t="s">
        <v>109</v>
      </c>
      <c r="I5118" t="s">
        <v>63</v>
      </c>
      <c r="J5118" t="s">
        <v>224</v>
      </c>
      <c r="K5118" t="s">
        <v>1511</v>
      </c>
      <c r="L5118" t="s">
        <v>1512</v>
      </c>
      <c r="M5118" t="s">
        <v>384</v>
      </c>
      <c r="N5118">
        <v>406.49606299212599</v>
      </c>
      <c r="P5118">
        <v>28</v>
      </c>
      <c r="Q5118">
        <v>86.100000000000009</v>
      </c>
      <c r="R5118">
        <v>80</v>
      </c>
      <c r="S5118">
        <v>89.3</v>
      </c>
      <c r="T5118">
        <v>16</v>
      </c>
      <c r="U5118">
        <v>12</v>
      </c>
      <c r="V5118">
        <v>1720</v>
      </c>
      <c r="X5118" t="s">
        <v>1513</v>
      </c>
      <c r="Y5118" t="s">
        <v>126</v>
      </c>
      <c r="Z5118" t="s">
        <v>324</v>
      </c>
      <c r="AA5118" t="s">
        <v>97</v>
      </c>
      <c r="AB5118" t="s">
        <v>75</v>
      </c>
      <c r="AC5118" t="s">
        <v>98</v>
      </c>
      <c r="AD5118" t="s">
        <v>98</v>
      </c>
      <c r="AE5118" t="s">
        <v>63</v>
      </c>
      <c r="AG5118">
        <v>1961</v>
      </c>
      <c r="AH5118">
        <v>14.69</v>
      </c>
      <c r="AI5118">
        <v>38.730139999999999</v>
      </c>
      <c r="AJ5118">
        <v>-96.499380000000002</v>
      </c>
      <c r="AL5118">
        <v>5</v>
      </c>
      <c r="AM5118" t="s">
        <v>63</v>
      </c>
      <c r="AN5118" t="s">
        <v>1514</v>
      </c>
      <c r="AO5118" t="s">
        <v>100</v>
      </c>
      <c r="AP5118" t="s">
        <v>116</v>
      </c>
      <c r="AQ5118" t="s">
        <v>504</v>
      </c>
      <c r="AR5118" t="s">
        <v>951</v>
      </c>
      <c r="AS5118" t="s">
        <v>83</v>
      </c>
      <c r="AT5118" s="5">
        <v>35886</v>
      </c>
      <c r="AU5118" t="s">
        <v>76</v>
      </c>
      <c r="AV5118" t="s">
        <v>119</v>
      </c>
      <c r="AW5118" t="s">
        <v>85</v>
      </c>
    </row>
    <row r="5119" spans="1:49" x14ac:dyDescent="0.25">
      <c r="A5119">
        <v>4752</v>
      </c>
      <c r="B5119" t="s">
        <v>2161</v>
      </c>
      <c r="C5119">
        <v>1</v>
      </c>
      <c r="D5119" t="s">
        <v>86</v>
      </c>
      <c r="E5119" t="s">
        <v>381</v>
      </c>
      <c r="F5119" t="s">
        <v>177</v>
      </c>
      <c r="G5119">
        <v>64.83</v>
      </c>
      <c r="H5119" t="s">
        <v>138</v>
      </c>
      <c r="I5119" t="s">
        <v>63</v>
      </c>
      <c r="J5119" t="s">
        <v>224</v>
      </c>
      <c r="K5119" t="s">
        <v>2162</v>
      </c>
      <c r="L5119" t="s">
        <v>2163</v>
      </c>
      <c r="M5119" t="s">
        <v>384</v>
      </c>
      <c r="N5119">
        <v>20.800524934383201</v>
      </c>
      <c r="P5119">
        <v>32</v>
      </c>
      <c r="Q5119">
        <v>73.2</v>
      </c>
      <c r="R5119">
        <v>80</v>
      </c>
      <c r="S5119">
        <v>58</v>
      </c>
      <c r="T5119">
        <v>7</v>
      </c>
      <c r="U5119">
        <v>16</v>
      </c>
      <c r="V5119">
        <v>785</v>
      </c>
      <c r="X5119" t="s">
        <v>2164</v>
      </c>
      <c r="Z5119" t="s">
        <v>73</v>
      </c>
      <c r="AA5119" t="s">
        <v>216</v>
      </c>
      <c r="AB5119" t="s">
        <v>63</v>
      </c>
      <c r="AC5119" t="s">
        <v>63</v>
      </c>
      <c r="AD5119" t="s">
        <v>63</v>
      </c>
      <c r="AE5119" t="s">
        <v>75</v>
      </c>
      <c r="AG5119">
        <v>1937</v>
      </c>
      <c r="AH5119">
        <v>22.59</v>
      </c>
      <c r="AI5119">
        <v>38.619720000000001</v>
      </c>
      <c r="AJ5119">
        <v>-96.495739999999998</v>
      </c>
      <c r="AL5119">
        <v>2</v>
      </c>
      <c r="AM5119" t="s">
        <v>63</v>
      </c>
      <c r="AN5119" t="s">
        <v>2165</v>
      </c>
      <c r="AO5119" t="s">
        <v>100</v>
      </c>
      <c r="AP5119" t="s">
        <v>147</v>
      </c>
      <c r="AQ5119" t="s">
        <v>503</v>
      </c>
      <c r="AR5119" t="s">
        <v>504</v>
      </c>
      <c r="AS5119" t="s">
        <v>83</v>
      </c>
      <c r="AT5119" s="5">
        <v>36192</v>
      </c>
      <c r="AU5119" t="s">
        <v>129</v>
      </c>
      <c r="AV5119" t="s">
        <v>149</v>
      </c>
      <c r="AW5119" t="s">
        <v>150</v>
      </c>
    </row>
    <row r="5120" spans="1:49" x14ac:dyDescent="0.25">
      <c r="A5120">
        <v>2615</v>
      </c>
      <c r="B5120" t="s">
        <v>1264</v>
      </c>
      <c r="C5120">
        <v>1</v>
      </c>
      <c r="D5120" t="s">
        <v>86</v>
      </c>
      <c r="E5120" t="s">
        <v>381</v>
      </c>
      <c r="F5120" t="s">
        <v>177</v>
      </c>
      <c r="G5120">
        <v>63.5</v>
      </c>
      <c r="H5120" t="s">
        <v>109</v>
      </c>
      <c r="I5120" t="s">
        <v>63</v>
      </c>
      <c r="J5120" t="s">
        <v>224</v>
      </c>
      <c r="K5120" t="s">
        <v>1265</v>
      </c>
      <c r="L5120" t="s">
        <v>1266</v>
      </c>
      <c r="M5120" t="s">
        <v>384</v>
      </c>
      <c r="N5120">
        <v>218.50393700787401</v>
      </c>
      <c r="P5120">
        <v>26</v>
      </c>
      <c r="Q5120">
        <v>76.400000000000006</v>
      </c>
      <c r="R5120">
        <v>76</v>
      </c>
      <c r="S5120">
        <v>91.5</v>
      </c>
      <c r="T5120">
        <v>30</v>
      </c>
      <c r="U5120">
        <v>16</v>
      </c>
      <c r="V5120">
        <v>785</v>
      </c>
      <c r="X5120" t="s">
        <v>1267</v>
      </c>
      <c r="Z5120" t="s">
        <v>73</v>
      </c>
      <c r="AA5120" t="s">
        <v>216</v>
      </c>
      <c r="AB5120" t="s">
        <v>98</v>
      </c>
      <c r="AC5120" t="s">
        <v>75</v>
      </c>
      <c r="AD5120" t="s">
        <v>98</v>
      </c>
      <c r="AE5120" t="s">
        <v>63</v>
      </c>
      <c r="AG5120">
        <v>1953</v>
      </c>
      <c r="AH5120">
        <v>23.92</v>
      </c>
      <c r="AI5120">
        <v>38.600760000000001</v>
      </c>
      <c r="AJ5120">
        <v>-96.500039999999998</v>
      </c>
      <c r="AL5120">
        <v>4</v>
      </c>
      <c r="AM5120" t="s">
        <v>63</v>
      </c>
      <c r="AN5120" t="s">
        <v>1268</v>
      </c>
      <c r="AO5120" t="s">
        <v>100</v>
      </c>
      <c r="AP5120" t="s">
        <v>116</v>
      </c>
      <c r="AQ5120" t="s">
        <v>81</v>
      </c>
      <c r="AR5120" t="s">
        <v>82</v>
      </c>
      <c r="AS5120" t="s">
        <v>83</v>
      </c>
      <c r="AT5120" s="5">
        <v>35947</v>
      </c>
      <c r="AU5120" t="s">
        <v>103</v>
      </c>
      <c r="AV5120" t="s">
        <v>173</v>
      </c>
      <c r="AW5120" t="s">
        <v>85</v>
      </c>
    </row>
    <row r="5121" spans="1:49" x14ac:dyDescent="0.25">
      <c r="A5121">
        <v>4393</v>
      </c>
      <c r="B5121" t="s">
        <v>2336</v>
      </c>
      <c r="C5121">
        <v>1</v>
      </c>
      <c r="D5121" t="s">
        <v>86</v>
      </c>
      <c r="E5121" t="s">
        <v>381</v>
      </c>
      <c r="F5121" t="s">
        <v>177</v>
      </c>
      <c r="G5121">
        <v>81.489999999999995</v>
      </c>
      <c r="H5121" t="s">
        <v>388</v>
      </c>
      <c r="I5121" t="s">
        <v>63</v>
      </c>
      <c r="J5121" t="s">
        <v>224</v>
      </c>
      <c r="K5121" t="s">
        <v>2337</v>
      </c>
      <c r="L5121" t="s">
        <v>2316</v>
      </c>
      <c r="M5121" t="s">
        <v>384</v>
      </c>
      <c r="N5121">
        <v>154.79002624671915</v>
      </c>
      <c r="P5121">
        <v>26</v>
      </c>
      <c r="Q5121">
        <v>70</v>
      </c>
      <c r="R5121">
        <v>70</v>
      </c>
      <c r="S5121">
        <v>88</v>
      </c>
      <c r="T5121">
        <v>4</v>
      </c>
      <c r="U5121">
        <v>14</v>
      </c>
      <c r="V5121">
        <v>1550</v>
      </c>
      <c r="X5121" t="s">
        <v>1062</v>
      </c>
      <c r="Y5121" t="s">
        <v>355</v>
      </c>
      <c r="Z5121" t="s">
        <v>73</v>
      </c>
      <c r="AA5121" t="s">
        <v>74</v>
      </c>
      <c r="AB5121" t="s">
        <v>75</v>
      </c>
      <c r="AC5121" t="s">
        <v>75</v>
      </c>
      <c r="AD5121" t="s">
        <v>98</v>
      </c>
      <c r="AE5121" t="s">
        <v>63</v>
      </c>
      <c r="AG5121">
        <v>1957</v>
      </c>
      <c r="AH5121">
        <v>24.01</v>
      </c>
      <c r="AI5121">
        <v>38.857329999999997</v>
      </c>
      <c r="AJ5121">
        <v>-96.502769999999998</v>
      </c>
      <c r="AL5121">
        <v>5</v>
      </c>
      <c r="AM5121" t="s">
        <v>63</v>
      </c>
      <c r="AN5121" t="s">
        <v>2338</v>
      </c>
      <c r="AO5121" t="s">
        <v>100</v>
      </c>
      <c r="AP5121" t="s">
        <v>116</v>
      </c>
      <c r="AQ5121" t="s">
        <v>117</v>
      </c>
      <c r="AR5121" t="s">
        <v>230</v>
      </c>
      <c r="AS5121" t="s">
        <v>83</v>
      </c>
      <c r="AT5121" s="5">
        <v>36526</v>
      </c>
      <c r="AU5121" t="s">
        <v>63</v>
      </c>
      <c r="AV5121" t="s">
        <v>173</v>
      </c>
      <c r="AW5121" t="s">
        <v>85</v>
      </c>
    </row>
    <row r="5122" spans="1:49" x14ac:dyDescent="0.25">
      <c r="A5122">
        <v>2404</v>
      </c>
      <c r="B5122" t="s">
        <v>1059</v>
      </c>
      <c r="C5122">
        <v>1</v>
      </c>
      <c r="D5122" t="s">
        <v>86</v>
      </c>
      <c r="E5122" t="s">
        <v>381</v>
      </c>
      <c r="F5122" t="s">
        <v>177</v>
      </c>
      <c r="G5122">
        <v>81.61</v>
      </c>
      <c r="H5122" t="s">
        <v>138</v>
      </c>
      <c r="I5122" t="s">
        <v>63</v>
      </c>
      <c r="J5122" t="s">
        <v>224</v>
      </c>
      <c r="K5122" t="s">
        <v>1060</v>
      </c>
      <c r="L5122" t="s">
        <v>1061</v>
      </c>
      <c r="M5122" t="s">
        <v>384</v>
      </c>
      <c r="N5122">
        <v>20.800524934383201</v>
      </c>
      <c r="P5122">
        <v>28</v>
      </c>
      <c r="Q5122">
        <v>98.600000000000009</v>
      </c>
      <c r="R5122">
        <v>85</v>
      </c>
      <c r="S5122">
        <v>92.8</v>
      </c>
      <c r="T5122">
        <v>4</v>
      </c>
      <c r="U5122">
        <v>14</v>
      </c>
      <c r="V5122">
        <v>1550</v>
      </c>
      <c r="X5122" t="s">
        <v>1062</v>
      </c>
      <c r="Y5122" t="s">
        <v>355</v>
      </c>
      <c r="Z5122" t="s">
        <v>303</v>
      </c>
      <c r="AA5122" t="s">
        <v>74</v>
      </c>
      <c r="AB5122" t="s">
        <v>63</v>
      </c>
      <c r="AC5122" t="s">
        <v>63</v>
      </c>
      <c r="AD5122" t="s">
        <v>63</v>
      </c>
      <c r="AE5122" t="s">
        <v>98</v>
      </c>
      <c r="AG5122">
        <v>1957</v>
      </c>
      <c r="AH5122">
        <v>24.13</v>
      </c>
      <c r="AI5122">
        <v>38.858919999999998</v>
      </c>
      <c r="AJ5122">
        <v>-96.503619999999998</v>
      </c>
      <c r="AL5122">
        <v>2</v>
      </c>
      <c r="AM5122" t="s">
        <v>63</v>
      </c>
      <c r="AN5122" t="s">
        <v>1063</v>
      </c>
      <c r="AO5122" t="s">
        <v>100</v>
      </c>
      <c r="AP5122" t="s">
        <v>116</v>
      </c>
      <c r="AQ5122" t="s">
        <v>133</v>
      </c>
      <c r="AR5122" t="s">
        <v>133</v>
      </c>
      <c r="AS5122" t="s">
        <v>83</v>
      </c>
      <c r="AT5122" s="5">
        <v>36192</v>
      </c>
      <c r="AU5122" t="s">
        <v>129</v>
      </c>
      <c r="AV5122" t="s">
        <v>149</v>
      </c>
      <c r="AW5122" t="s">
        <v>1049</v>
      </c>
    </row>
    <row r="5123" spans="1:49" x14ac:dyDescent="0.25">
      <c r="A5123">
        <v>4639</v>
      </c>
      <c r="B5123" t="s">
        <v>17722</v>
      </c>
      <c r="C5123">
        <v>1</v>
      </c>
      <c r="D5123" t="s">
        <v>86</v>
      </c>
      <c r="E5123" t="s">
        <v>222</v>
      </c>
      <c r="F5123" t="s">
        <v>108</v>
      </c>
      <c r="G5123">
        <v>354.46</v>
      </c>
      <c r="H5123" t="s">
        <v>90</v>
      </c>
      <c r="I5123" t="s">
        <v>63</v>
      </c>
      <c r="J5123" t="s">
        <v>224</v>
      </c>
      <c r="K5123" t="s">
        <v>17723</v>
      </c>
      <c r="L5123" t="s">
        <v>17724</v>
      </c>
      <c r="M5123" t="s">
        <v>2308</v>
      </c>
      <c r="N5123">
        <v>112.5</v>
      </c>
      <c r="P5123">
        <v>44</v>
      </c>
      <c r="Q5123">
        <v>74.3</v>
      </c>
      <c r="R5123">
        <v>85</v>
      </c>
      <c r="S5123">
        <v>51.2</v>
      </c>
      <c r="T5123">
        <v>30</v>
      </c>
      <c r="U5123">
        <v>10</v>
      </c>
      <c r="V5123">
        <v>1760</v>
      </c>
      <c r="AB5123" t="s">
        <v>75</v>
      </c>
      <c r="AC5123" t="s">
        <v>98</v>
      </c>
      <c r="AD5123" t="s">
        <v>98</v>
      </c>
      <c r="AE5123" t="s">
        <v>63</v>
      </c>
      <c r="AG5123">
        <v>1974</v>
      </c>
      <c r="AH5123">
        <v>26.13</v>
      </c>
      <c r="AI5123">
        <v>38.666490000000003</v>
      </c>
      <c r="AJ5123">
        <v>-96.453109999999995</v>
      </c>
      <c r="AL5123">
        <v>3</v>
      </c>
      <c r="AM5123" t="s">
        <v>63</v>
      </c>
      <c r="AN5123" t="s">
        <v>17725</v>
      </c>
      <c r="AO5123" t="s">
        <v>100</v>
      </c>
      <c r="AP5123" t="s">
        <v>170</v>
      </c>
      <c r="AQ5123" t="s">
        <v>255</v>
      </c>
      <c r="AR5123" t="s">
        <v>910</v>
      </c>
      <c r="AS5123" t="s">
        <v>83</v>
      </c>
      <c r="AT5123" s="5">
        <v>35521</v>
      </c>
      <c r="AU5123" t="s">
        <v>103</v>
      </c>
      <c r="AV5123" t="s">
        <v>187</v>
      </c>
      <c r="AW5123" t="s">
        <v>188</v>
      </c>
    </row>
    <row r="5124" spans="1:49" x14ac:dyDescent="0.25">
      <c r="A5124">
        <v>1798</v>
      </c>
      <c r="B5124" t="s">
        <v>2305</v>
      </c>
      <c r="C5124">
        <v>1</v>
      </c>
      <c r="D5124" t="s">
        <v>86</v>
      </c>
      <c r="E5124" t="s">
        <v>222</v>
      </c>
      <c r="F5124" t="s">
        <v>108</v>
      </c>
      <c r="G5124">
        <v>359.54</v>
      </c>
      <c r="H5124" t="s">
        <v>109</v>
      </c>
      <c r="I5124" t="s">
        <v>63</v>
      </c>
      <c r="J5124" t="s">
        <v>224</v>
      </c>
      <c r="K5124" t="s">
        <v>2306</v>
      </c>
      <c r="L5124" t="s">
        <v>2307</v>
      </c>
      <c r="M5124" t="s">
        <v>2308</v>
      </c>
      <c r="N5124">
        <v>242.48687664041995</v>
      </c>
      <c r="P5124">
        <v>44</v>
      </c>
      <c r="Q5124">
        <v>94.9</v>
      </c>
      <c r="R5124">
        <v>90</v>
      </c>
      <c r="S5124">
        <v>72.7</v>
      </c>
      <c r="T5124">
        <v>30</v>
      </c>
      <c r="U5124">
        <v>12</v>
      </c>
      <c r="V5124">
        <v>1350</v>
      </c>
      <c r="X5124" t="s">
        <v>2309</v>
      </c>
      <c r="Z5124" t="s">
        <v>73</v>
      </c>
      <c r="AA5124" t="s">
        <v>465</v>
      </c>
      <c r="AB5124" t="s">
        <v>75</v>
      </c>
      <c r="AC5124" t="s">
        <v>98</v>
      </c>
      <c r="AD5124" t="s">
        <v>98</v>
      </c>
      <c r="AE5124" t="s">
        <v>63</v>
      </c>
      <c r="AG5124">
        <v>1974</v>
      </c>
      <c r="AH5124">
        <v>31.25</v>
      </c>
      <c r="AI5124">
        <v>38.66677</v>
      </c>
      <c r="AJ5124">
        <v>-96.358350000000002</v>
      </c>
      <c r="AL5124">
        <v>4</v>
      </c>
      <c r="AM5124" t="s">
        <v>63</v>
      </c>
      <c r="AN5124" t="s">
        <v>2310</v>
      </c>
      <c r="AO5124" t="s">
        <v>100</v>
      </c>
      <c r="AP5124" t="s">
        <v>170</v>
      </c>
      <c r="AQ5124" t="s">
        <v>285</v>
      </c>
      <c r="AR5124" t="s">
        <v>132</v>
      </c>
      <c r="AS5124" t="s">
        <v>83</v>
      </c>
      <c r="AT5124" s="5">
        <v>35521</v>
      </c>
      <c r="AU5124" t="s">
        <v>103</v>
      </c>
      <c r="AV5124" t="s">
        <v>187</v>
      </c>
      <c r="AW5124" t="s">
        <v>188</v>
      </c>
    </row>
    <row r="5125" spans="1:49" x14ac:dyDescent="0.25">
      <c r="A5125">
        <v>473</v>
      </c>
      <c r="B5125" t="s">
        <v>5747</v>
      </c>
      <c r="C5125">
        <v>1</v>
      </c>
      <c r="D5125" t="s">
        <v>86</v>
      </c>
      <c r="E5125" t="s">
        <v>516</v>
      </c>
      <c r="F5125" t="s">
        <v>177</v>
      </c>
      <c r="G5125">
        <v>3.7600000000000002</v>
      </c>
      <c r="H5125" t="s">
        <v>90</v>
      </c>
      <c r="I5125" t="s">
        <v>63</v>
      </c>
      <c r="J5125" t="s">
        <v>224</v>
      </c>
      <c r="K5125" t="s">
        <v>5748</v>
      </c>
      <c r="L5125" t="s">
        <v>5749</v>
      </c>
      <c r="M5125" t="s">
        <v>5750</v>
      </c>
      <c r="N5125">
        <v>132.51312335958005</v>
      </c>
      <c r="P5125">
        <v>28</v>
      </c>
      <c r="Q5125">
        <v>96.5</v>
      </c>
      <c r="R5125">
        <v>85</v>
      </c>
      <c r="S5125">
        <v>97.5</v>
      </c>
      <c r="T5125">
        <v>10</v>
      </c>
      <c r="U5125">
        <v>18</v>
      </c>
      <c r="V5125">
        <v>220</v>
      </c>
      <c r="AB5125" t="s">
        <v>98</v>
      </c>
      <c r="AC5125" t="s">
        <v>98</v>
      </c>
      <c r="AD5125" t="s">
        <v>129</v>
      </c>
      <c r="AE5125" t="s">
        <v>63</v>
      </c>
      <c r="AG5125">
        <v>1979</v>
      </c>
      <c r="AH5125">
        <v>3.7600000000000002</v>
      </c>
      <c r="AI5125">
        <v>38.705730000000003</v>
      </c>
      <c r="AJ5125">
        <v>-96.741990000000001</v>
      </c>
      <c r="AL5125">
        <v>3</v>
      </c>
      <c r="AM5125" t="s">
        <v>63</v>
      </c>
      <c r="AN5125" t="s">
        <v>5751</v>
      </c>
      <c r="AO5125" t="s">
        <v>100</v>
      </c>
      <c r="AP5125" t="s">
        <v>170</v>
      </c>
      <c r="AQ5125" t="s">
        <v>101</v>
      </c>
      <c r="AR5125" t="s">
        <v>102</v>
      </c>
      <c r="AS5125" t="s">
        <v>83</v>
      </c>
      <c r="AT5125" s="5">
        <v>35855</v>
      </c>
      <c r="AU5125" t="s">
        <v>76</v>
      </c>
      <c r="AV5125" t="s">
        <v>173</v>
      </c>
      <c r="AW5125" t="s">
        <v>174</v>
      </c>
    </row>
    <row r="5126" spans="1:49" x14ac:dyDescent="0.25">
      <c r="A5126">
        <v>616</v>
      </c>
      <c r="B5126" t="s">
        <v>12530</v>
      </c>
      <c r="C5126">
        <v>1</v>
      </c>
      <c r="D5126" t="s">
        <v>86</v>
      </c>
      <c r="E5126" t="s">
        <v>184</v>
      </c>
      <c r="F5126" t="s">
        <v>177</v>
      </c>
      <c r="G5126">
        <v>259.10000000000002</v>
      </c>
      <c r="H5126" t="s">
        <v>90</v>
      </c>
      <c r="I5126" t="s">
        <v>63</v>
      </c>
      <c r="J5126" t="s">
        <v>224</v>
      </c>
      <c r="K5126" t="s">
        <v>12531</v>
      </c>
      <c r="L5126" t="s">
        <v>12532</v>
      </c>
      <c r="M5126" t="s">
        <v>1726</v>
      </c>
      <c r="N5126">
        <v>122.50656167979002</v>
      </c>
      <c r="P5126">
        <v>28</v>
      </c>
      <c r="Q5126">
        <v>97</v>
      </c>
      <c r="R5126">
        <v>90</v>
      </c>
      <c r="S5126">
        <v>99.7</v>
      </c>
      <c r="T5126">
        <v>0</v>
      </c>
      <c r="U5126">
        <v>11</v>
      </c>
      <c r="V5126">
        <v>350</v>
      </c>
      <c r="AB5126" t="s">
        <v>98</v>
      </c>
      <c r="AC5126" t="s">
        <v>129</v>
      </c>
      <c r="AD5126" t="s">
        <v>98</v>
      </c>
      <c r="AE5126" t="s">
        <v>63</v>
      </c>
      <c r="AG5126">
        <v>1982</v>
      </c>
      <c r="AH5126">
        <v>22.43</v>
      </c>
      <c r="AI5126">
        <v>38.79768</v>
      </c>
      <c r="AJ5126">
        <v>-96.628010000000003</v>
      </c>
      <c r="AL5126">
        <v>3</v>
      </c>
      <c r="AM5126" t="s">
        <v>63</v>
      </c>
      <c r="AN5126" t="s">
        <v>12533</v>
      </c>
      <c r="AO5126" t="s">
        <v>100</v>
      </c>
      <c r="AP5126" t="s">
        <v>170</v>
      </c>
      <c r="AQ5126" t="s">
        <v>951</v>
      </c>
      <c r="AR5126" t="s">
        <v>952</v>
      </c>
      <c r="AS5126" t="s">
        <v>83</v>
      </c>
      <c r="AT5126" s="5">
        <v>35855</v>
      </c>
      <c r="AU5126" t="s">
        <v>76</v>
      </c>
      <c r="AV5126" t="s">
        <v>274</v>
      </c>
      <c r="AW5126" t="s">
        <v>444</v>
      </c>
    </row>
    <row r="5127" spans="1:49" x14ac:dyDescent="0.25">
      <c r="A5127">
        <v>1073</v>
      </c>
      <c r="B5127" t="s">
        <v>15342</v>
      </c>
      <c r="C5127">
        <v>1</v>
      </c>
      <c r="D5127" t="s">
        <v>86</v>
      </c>
      <c r="E5127" t="s">
        <v>222</v>
      </c>
      <c r="F5127" t="s">
        <v>108</v>
      </c>
      <c r="G5127">
        <v>352.40000000000003</v>
      </c>
      <c r="H5127" t="s">
        <v>90</v>
      </c>
      <c r="I5127" t="s">
        <v>63</v>
      </c>
      <c r="J5127" t="s">
        <v>224</v>
      </c>
      <c r="K5127" t="s">
        <v>15343</v>
      </c>
      <c r="L5127" t="s">
        <v>2263</v>
      </c>
      <c r="M5127" t="s">
        <v>1491</v>
      </c>
      <c r="N5127">
        <v>236.71259842519686</v>
      </c>
      <c r="O5127">
        <v>21</v>
      </c>
      <c r="P5127">
        <v>44</v>
      </c>
      <c r="Q5127">
        <v>96.100000000000009</v>
      </c>
      <c r="R5127">
        <v>97</v>
      </c>
      <c r="S5127">
        <v>91.9</v>
      </c>
      <c r="T5127">
        <v>4</v>
      </c>
      <c r="U5127">
        <v>3</v>
      </c>
      <c r="V5127">
        <v>6640</v>
      </c>
      <c r="AB5127" t="s">
        <v>98</v>
      </c>
      <c r="AC5127" t="s">
        <v>129</v>
      </c>
      <c r="AD5127" t="s">
        <v>98</v>
      </c>
      <c r="AE5127" t="s">
        <v>63</v>
      </c>
      <c r="AG5127">
        <v>1984</v>
      </c>
      <c r="AH5127">
        <v>24.11</v>
      </c>
      <c r="AI5127">
        <v>38.661639999999998</v>
      </c>
      <c r="AJ5127">
        <v>-96.488320000000002</v>
      </c>
      <c r="AK5127" t="s">
        <v>262</v>
      </c>
      <c r="AL5127">
        <v>5</v>
      </c>
      <c r="AM5127" t="s">
        <v>63</v>
      </c>
      <c r="AN5127" t="s">
        <v>15344</v>
      </c>
      <c r="AO5127" t="s">
        <v>100</v>
      </c>
      <c r="AP5127" t="s">
        <v>170</v>
      </c>
      <c r="AQ5127" t="s">
        <v>285</v>
      </c>
      <c r="AR5127" t="s">
        <v>286</v>
      </c>
      <c r="AS5127" t="s">
        <v>83</v>
      </c>
      <c r="AT5127" s="5">
        <v>35855</v>
      </c>
      <c r="AU5127" t="s">
        <v>76</v>
      </c>
      <c r="AV5127" t="s">
        <v>173</v>
      </c>
      <c r="AW5127" t="s">
        <v>85</v>
      </c>
    </row>
    <row r="5128" spans="1:49" x14ac:dyDescent="0.25">
      <c r="A5128">
        <v>59</v>
      </c>
      <c r="B5128" t="s">
        <v>24004</v>
      </c>
      <c r="C5128">
        <v>1</v>
      </c>
      <c r="D5128" t="s">
        <v>86</v>
      </c>
      <c r="E5128" t="s">
        <v>184</v>
      </c>
      <c r="F5128" t="s">
        <v>177</v>
      </c>
      <c r="G5128">
        <v>240.81</v>
      </c>
      <c r="H5128" t="s">
        <v>90</v>
      </c>
      <c r="I5128" t="s">
        <v>63</v>
      </c>
      <c r="J5128" t="s">
        <v>224</v>
      </c>
      <c r="K5128" t="s">
        <v>24005</v>
      </c>
      <c r="L5128" t="s">
        <v>4459</v>
      </c>
      <c r="M5128" t="s">
        <v>1726</v>
      </c>
      <c r="N5128">
        <v>144.48818897637796</v>
      </c>
      <c r="P5128">
        <v>28</v>
      </c>
      <c r="Q5128">
        <v>98</v>
      </c>
      <c r="R5128">
        <v>97</v>
      </c>
      <c r="S5128">
        <v>99.7</v>
      </c>
      <c r="T5128">
        <v>0</v>
      </c>
      <c r="U5128">
        <v>7</v>
      </c>
      <c r="V5128">
        <v>275</v>
      </c>
      <c r="AB5128" t="s">
        <v>98</v>
      </c>
      <c r="AC5128" t="s">
        <v>98</v>
      </c>
      <c r="AD5128" t="s">
        <v>129</v>
      </c>
      <c r="AE5128" t="s">
        <v>63</v>
      </c>
      <c r="AG5128">
        <v>1985</v>
      </c>
      <c r="AH5128">
        <v>3.85</v>
      </c>
      <c r="AI5128">
        <v>38.710569999999997</v>
      </c>
      <c r="AJ5128">
        <v>-96.870490000000004</v>
      </c>
      <c r="AL5128">
        <v>3</v>
      </c>
      <c r="AM5128" t="s">
        <v>63</v>
      </c>
      <c r="AN5128" t="s">
        <v>24006</v>
      </c>
      <c r="AO5128" t="s">
        <v>100</v>
      </c>
      <c r="AP5128" t="s">
        <v>170</v>
      </c>
      <c r="AQ5128" t="s">
        <v>171</v>
      </c>
      <c r="AR5128" t="s">
        <v>172</v>
      </c>
      <c r="AS5128" t="s">
        <v>83</v>
      </c>
      <c r="AT5128" s="5">
        <v>36008</v>
      </c>
      <c r="AU5128" t="s">
        <v>76</v>
      </c>
      <c r="AV5128" t="s">
        <v>134</v>
      </c>
      <c r="AW5128" t="s">
        <v>150</v>
      </c>
    </row>
    <row r="5129" spans="1:49" x14ac:dyDescent="0.25">
      <c r="A5129">
        <v>3514</v>
      </c>
      <c r="B5129" t="s">
        <v>14187</v>
      </c>
      <c r="C5129">
        <v>1</v>
      </c>
      <c r="D5129" t="s">
        <v>86</v>
      </c>
      <c r="E5129" t="s">
        <v>381</v>
      </c>
      <c r="F5129" t="s">
        <v>177</v>
      </c>
      <c r="G5129">
        <v>67.33</v>
      </c>
      <c r="H5129" t="s">
        <v>90</v>
      </c>
      <c r="I5129" t="s">
        <v>63</v>
      </c>
      <c r="J5129" t="s">
        <v>224</v>
      </c>
      <c r="K5129" t="s">
        <v>14188</v>
      </c>
      <c r="L5129" t="s">
        <v>3977</v>
      </c>
      <c r="M5129" t="s">
        <v>14189</v>
      </c>
      <c r="N5129">
        <v>122.50656167979002</v>
      </c>
      <c r="P5129">
        <v>28</v>
      </c>
      <c r="Q5129">
        <v>89.4</v>
      </c>
      <c r="R5129">
        <v>97</v>
      </c>
      <c r="S5129">
        <v>92.5</v>
      </c>
      <c r="T5129">
        <v>1</v>
      </c>
      <c r="U5129">
        <v>16</v>
      </c>
      <c r="V5129">
        <v>1270</v>
      </c>
      <c r="AB5129" t="s">
        <v>75</v>
      </c>
      <c r="AC5129" t="s">
        <v>129</v>
      </c>
      <c r="AD5129" t="s">
        <v>129</v>
      </c>
      <c r="AE5129" t="s">
        <v>63</v>
      </c>
      <c r="AG5129">
        <v>1996</v>
      </c>
      <c r="AH5129">
        <v>20.12</v>
      </c>
      <c r="AI5129">
        <v>38.65493</v>
      </c>
      <c r="AJ5129">
        <v>-96.487870000000001</v>
      </c>
      <c r="AL5129">
        <v>3</v>
      </c>
      <c r="AM5129" t="s">
        <v>63</v>
      </c>
      <c r="AN5129" t="s">
        <v>14190</v>
      </c>
      <c r="AO5129" t="s">
        <v>100</v>
      </c>
      <c r="AP5129" t="s">
        <v>170</v>
      </c>
      <c r="AQ5129" t="s">
        <v>634</v>
      </c>
      <c r="AR5129" t="s">
        <v>932</v>
      </c>
      <c r="AS5129" t="s">
        <v>83</v>
      </c>
      <c r="AT5129" s="5">
        <v>35125</v>
      </c>
      <c r="AU5129" t="s">
        <v>76</v>
      </c>
      <c r="AV5129" t="s">
        <v>134</v>
      </c>
      <c r="AW5129" t="s">
        <v>150</v>
      </c>
    </row>
    <row r="5130" spans="1:49" x14ac:dyDescent="0.25">
      <c r="A5130">
        <v>824</v>
      </c>
      <c r="B5130" t="s">
        <v>6284</v>
      </c>
      <c r="C5130">
        <v>1</v>
      </c>
      <c r="D5130" t="s">
        <v>86</v>
      </c>
      <c r="E5130" t="s">
        <v>222</v>
      </c>
      <c r="F5130" t="s">
        <v>108</v>
      </c>
      <c r="G5130">
        <v>331.40000000000003</v>
      </c>
      <c r="H5130" t="s">
        <v>489</v>
      </c>
      <c r="I5130" t="s">
        <v>63</v>
      </c>
      <c r="J5130" t="s">
        <v>224</v>
      </c>
      <c r="K5130" t="s">
        <v>6285</v>
      </c>
      <c r="L5130" t="s">
        <v>3523</v>
      </c>
      <c r="M5130" t="s">
        <v>3270</v>
      </c>
      <c r="N5130">
        <v>31.364829396325458</v>
      </c>
      <c r="O5130">
        <v>0</v>
      </c>
      <c r="P5130">
        <v>30</v>
      </c>
      <c r="Q5130">
        <v>98.9</v>
      </c>
      <c r="R5130">
        <v>90</v>
      </c>
      <c r="S5130">
        <v>98.3</v>
      </c>
      <c r="T5130">
        <v>1</v>
      </c>
      <c r="U5130">
        <v>13</v>
      </c>
      <c r="V5130">
        <v>1220</v>
      </c>
      <c r="AB5130" t="s">
        <v>63</v>
      </c>
      <c r="AC5130" t="s">
        <v>63</v>
      </c>
      <c r="AD5130" t="s">
        <v>63</v>
      </c>
      <c r="AE5130" t="s">
        <v>98</v>
      </c>
      <c r="AG5130">
        <v>2001</v>
      </c>
      <c r="AH5130">
        <v>3.36</v>
      </c>
      <c r="AI5130">
        <v>38.662959999999998</v>
      </c>
      <c r="AJ5130">
        <v>-96.86927</v>
      </c>
      <c r="AL5130">
        <v>3</v>
      </c>
      <c r="AM5130" t="s">
        <v>63</v>
      </c>
      <c r="AN5130" t="s">
        <v>6286</v>
      </c>
      <c r="AO5130" t="s">
        <v>100</v>
      </c>
      <c r="AP5130" t="s">
        <v>170</v>
      </c>
      <c r="AQ5130" t="s">
        <v>2589</v>
      </c>
      <c r="AR5130" t="s">
        <v>133</v>
      </c>
      <c r="AS5130" t="s">
        <v>83</v>
      </c>
      <c r="AT5130" s="5">
        <v>37987</v>
      </c>
      <c r="AU5130" t="s">
        <v>76</v>
      </c>
      <c r="AV5130" t="s">
        <v>149</v>
      </c>
      <c r="AW5130" t="s">
        <v>105</v>
      </c>
    </row>
    <row r="5131" spans="1:49" x14ac:dyDescent="0.25">
      <c r="A5131">
        <v>90</v>
      </c>
      <c r="B5131" t="s">
        <v>19007</v>
      </c>
      <c r="C5131">
        <v>1</v>
      </c>
      <c r="D5131" t="s">
        <v>86</v>
      </c>
      <c r="E5131" t="s">
        <v>184</v>
      </c>
      <c r="F5131" t="s">
        <v>177</v>
      </c>
      <c r="G5131">
        <v>239.76</v>
      </c>
      <c r="H5131" t="s">
        <v>489</v>
      </c>
      <c r="I5131" t="s">
        <v>63</v>
      </c>
      <c r="J5131" t="s">
        <v>224</v>
      </c>
      <c r="K5131" t="s">
        <v>19008</v>
      </c>
      <c r="L5131" t="s">
        <v>19009</v>
      </c>
      <c r="M5131" t="s">
        <v>7768</v>
      </c>
      <c r="N5131">
        <v>43.33989501312336</v>
      </c>
      <c r="P5131">
        <v>49.343832020997375</v>
      </c>
      <c r="Q5131">
        <v>100</v>
      </c>
      <c r="R5131">
        <v>97</v>
      </c>
      <c r="S5131">
        <v>98.9</v>
      </c>
      <c r="T5131">
        <v>1</v>
      </c>
      <c r="U5131">
        <v>7</v>
      </c>
      <c r="V5131">
        <v>275</v>
      </c>
      <c r="AB5131" t="s">
        <v>63</v>
      </c>
      <c r="AC5131" t="s">
        <v>63</v>
      </c>
      <c r="AD5131" t="s">
        <v>63</v>
      </c>
      <c r="AE5131" t="s">
        <v>129</v>
      </c>
      <c r="AG5131">
        <v>2006</v>
      </c>
      <c r="AH5131">
        <v>2.91</v>
      </c>
      <c r="AI5131">
        <v>38.710569999999997</v>
      </c>
      <c r="AJ5131">
        <v>-96.88767</v>
      </c>
      <c r="AL5131">
        <v>3</v>
      </c>
      <c r="AM5131" t="s">
        <v>63</v>
      </c>
      <c r="AN5131" t="s">
        <v>19010</v>
      </c>
      <c r="AO5131" t="s">
        <v>100</v>
      </c>
      <c r="AP5131" t="s">
        <v>786</v>
      </c>
      <c r="AQ5131" t="s">
        <v>82</v>
      </c>
      <c r="AR5131" t="s">
        <v>1229</v>
      </c>
      <c r="AS5131" t="s">
        <v>83</v>
      </c>
      <c r="AT5131" s="5">
        <v>38718</v>
      </c>
      <c r="AU5131" t="s">
        <v>76</v>
      </c>
      <c r="AV5131" t="s">
        <v>149</v>
      </c>
      <c r="AW5131" t="s">
        <v>18967</v>
      </c>
    </row>
    <row r="5132" spans="1:49" x14ac:dyDescent="0.25">
      <c r="A5132">
        <v>59</v>
      </c>
      <c r="B5132" t="s">
        <v>25188</v>
      </c>
      <c r="C5132">
        <v>1</v>
      </c>
      <c r="D5132" t="s">
        <v>86</v>
      </c>
      <c r="E5132" t="s">
        <v>184</v>
      </c>
      <c r="F5132" t="s">
        <v>177</v>
      </c>
      <c r="G5132">
        <v>255.95000000000002</v>
      </c>
      <c r="H5132" t="s">
        <v>489</v>
      </c>
      <c r="I5132" t="s">
        <v>63</v>
      </c>
      <c r="J5132" t="s">
        <v>224</v>
      </c>
      <c r="K5132" t="s">
        <v>25189</v>
      </c>
      <c r="L5132" t="s">
        <v>25190</v>
      </c>
      <c r="M5132" t="s">
        <v>7768</v>
      </c>
      <c r="N5132">
        <v>24.671916010498688</v>
      </c>
      <c r="P5132">
        <v>31.988188976377952</v>
      </c>
      <c r="Q5132">
        <v>95</v>
      </c>
      <c r="R5132">
        <v>97</v>
      </c>
      <c r="S5132">
        <v>99.5</v>
      </c>
      <c r="T5132">
        <v>1</v>
      </c>
      <c r="U5132">
        <v>10</v>
      </c>
      <c r="V5132">
        <v>385</v>
      </c>
      <c r="AB5132" t="s">
        <v>63</v>
      </c>
      <c r="AC5132" t="s">
        <v>63</v>
      </c>
      <c r="AD5132" t="s">
        <v>63</v>
      </c>
      <c r="AE5132" t="s">
        <v>129</v>
      </c>
      <c r="AG5132">
        <v>2006</v>
      </c>
      <c r="AH5132">
        <v>19.240000000000002</v>
      </c>
      <c r="AI5132">
        <v>38.797669999999997</v>
      </c>
      <c r="AJ5132">
        <v>-96.687200000000004</v>
      </c>
      <c r="AL5132">
        <v>2</v>
      </c>
      <c r="AM5132" t="s">
        <v>63</v>
      </c>
      <c r="AN5132" t="s">
        <v>25191</v>
      </c>
      <c r="AO5132" t="s">
        <v>100</v>
      </c>
      <c r="AP5132" t="s">
        <v>170</v>
      </c>
      <c r="AQ5132" t="s">
        <v>634</v>
      </c>
      <c r="AR5132" t="s">
        <v>1025</v>
      </c>
      <c r="AS5132" t="s">
        <v>83</v>
      </c>
      <c r="AT5132" s="5">
        <v>39083</v>
      </c>
      <c r="AU5132" t="s">
        <v>76</v>
      </c>
      <c r="AV5132" t="s">
        <v>149</v>
      </c>
      <c r="AW5132" t="s">
        <v>150</v>
      </c>
    </row>
    <row r="5133" spans="1:49" x14ac:dyDescent="0.25">
      <c r="A5133">
        <v>57</v>
      </c>
      <c r="B5133" t="s">
        <v>24602</v>
      </c>
      <c r="C5133">
        <v>1</v>
      </c>
      <c r="D5133" t="s">
        <v>86</v>
      </c>
      <c r="E5133" t="s">
        <v>184</v>
      </c>
      <c r="F5133" t="s">
        <v>177</v>
      </c>
      <c r="G5133">
        <v>256.149</v>
      </c>
      <c r="H5133" t="s">
        <v>801</v>
      </c>
      <c r="I5133" t="s">
        <v>63</v>
      </c>
      <c r="J5133" t="s">
        <v>224</v>
      </c>
      <c r="K5133" t="s">
        <v>24603</v>
      </c>
      <c r="L5133" t="s">
        <v>24604</v>
      </c>
      <c r="M5133" t="s">
        <v>7768</v>
      </c>
      <c r="N5133">
        <v>36.318897637795274</v>
      </c>
      <c r="O5133">
        <v>30</v>
      </c>
      <c r="P5133">
        <v>31.988188976377952</v>
      </c>
      <c r="Q5133">
        <v>98</v>
      </c>
      <c r="R5133">
        <v>100</v>
      </c>
      <c r="S5133">
        <v>99.8</v>
      </c>
      <c r="T5133">
        <v>1</v>
      </c>
      <c r="U5133">
        <v>10</v>
      </c>
      <c r="V5133">
        <v>385</v>
      </c>
      <c r="AB5133" t="s">
        <v>63</v>
      </c>
      <c r="AC5133" t="s">
        <v>63</v>
      </c>
      <c r="AD5133" t="s">
        <v>63</v>
      </c>
      <c r="AE5133" t="s">
        <v>129</v>
      </c>
      <c r="AG5133">
        <v>2007</v>
      </c>
      <c r="AH5133">
        <v>19.440000000000001</v>
      </c>
      <c r="AI5133">
        <v>38.79768</v>
      </c>
      <c r="AJ5133">
        <v>-96.683779999999999</v>
      </c>
      <c r="AK5133" t="s">
        <v>77</v>
      </c>
      <c r="AL5133">
        <v>1</v>
      </c>
      <c r="AM5133" t="s">
        <v>63</v>
      </c>
      <c r="AN5133" t="s">
        <v>24605</v>
      </c>
      <c r="AO5133" t="s">
        <v>100</v>
      </c>
      <c r="AP5133" t="s">
        <v>131</v>
      </c>
      <c r="AQ5133" t="s">
        <v>326</v>
      </c>
      <c r="AR5133" t="s">
        <v>327</v>
      </c>
      <c r="AS5133" t="s">
        <v>83</v>
      </c>
      <c r="AT5133" s="5">
        <v>39083</v>
      </c>
      <c r="AU5133" t="s">
        <v>76</v>
      </c>
      <c r="AV5133" t="s">
        <v>134</v>
      </c>
      <c r="AW5133" t="s">
        <v>150</v>
      </c>
    </row>
    <row r="5134" spans="1:49" x14ac:dyDescent="0.25">
      <c r="A5134">
        <v>81</v>
      </c>
      <c r="B5134" t="s">
        <v>21193</v>
      </c>
      <c r="C5134">
        <v>1</v>
      </c>
      <c r="D5134" t="s">
        <v>86</v>
      </c>
      <c r="E5134" t="s">
        <v>184</v>
      </c>
      <c r="F5134" t="s">
        <v>177</v>
      </c>
      <c r="G5134">
        <v>259.49</v>
      </c>
      <c r="H5134" t="s">
        <v>6022</v>
      </c>
      <c r="I5134" t="s">
        <v>63</v>
      </c>
      <c r="J5134" t="s">
        <v>224</v>
      </c>
      <c r="K5134" t="s">
        <v>21194</v>
      </c>
      <c r="L5134" t="s">
        <v>21195</v>
      </c>
      <c r="M5134" t="s">
        <v>7768</v>
      </c>
      <c r="N5134">
        <v>66.929133858267718</v>
      </c>
      <c r="P5134">
        <v>31.988188976377952</v>
      </c>
      <c r="Q5134">
        <v>95.9</v>
      </c>
      <c r="R5134">
        <v>100</v>
      </c>
      <c r="S5134">
        <v>100</v>
      </c>
      <c r="T5134">
        <v>1</v>
      </c>
      <c r="U5134">
        <v>11</v>
      </c>
      <c r="V5134">
        <v>350</v>
      </c>
      <c r="AB5134" t="s">
        <v>129</v>
      </c>
      <c r="AC5134" t="s">
        <v>129</v>
      </c>
      <c r="AD5134" t="s">
        <v>129</v>
      </c>
      <c r="AE5134" t="s">
        <v>63</v>
      </c>
      <c r="AG5134">
        <v>2007</v>
      </c>
      <c r="AH5134">
        <v>22.7</v>
      </c>
      <c r="AI5134">
        <v>38.79766</v>
      </c>
      <c r="AJ5134">
        <v>-96.623040000000003</v>
      </c>
      <c r="AL5134">
        <v>1</v>
      </c>
      <c r="AM5134" t="s">
        <v>63</v>
      </c>
      <c r="AN5134" t="s">
        <v>21196</v>
      </c>
      <c r="AO5134" t="s">
        <v>100</v>
      </c>
      <c r="AP5134" t="s">
        <v>131</v>
      </c>
      <c r="AQ5134" t="s">
        <v>504</v>
      </c>
      <c r="AR5134" t="s">
        <v>1775</v>
      </c>
      <c r="AS5134" t="s">
        <v>83</v>
      </c>
      <c r="AT5134" s="5">
        <v>39083</v>
      </c>
      <c r="AU5134" t="s">
        <v>76</v>
      </c>
      <c r="AV5134" t="s">
        <v>134</v>
      </c>
      <c r="AW5134" t="s">
        <v>150</v>
      </c>
    </row>
    <row r="5135" spans="1:49" x14ac:dyDescent="0.25">
      <c r="A5135">
        <v>1105</v>
      </c>
      <c r="B5135" t="s">
        <v>11967</v>
      </c>
      <c r="C5135">
        <v>1</v>
      </c>
      <c r="D5135" t="s">
        <v>86</v>
      </c>
      <c r="E5135" t="s">
        <v>184</v>
      </c>
      <c r="F5135" t="s">
        <v>177</v>
      </c>
      <c r="G5135">
        <v>264.21199999999999</v>
      </c>
      <c r="H5135" t="s">
        <v>138</v>
      </c>
      <c r="I5135" t="s">
        <v>63</v>
      </c>
      <c r="J5135" t="s">
        <v>224</v>
      </c>
      <c r="K5135" t="s">
        <v>11968</v>
      </c>
      <c r="L5135" t="s">
        <v>11969</v>
      </c>
      <c r="M5135" t="s">
        <v>7768</v>
      </c>
      <c r="N5135">
        <v>28.674540682414698</v>
      </c>
      <c r="O5135">
        <v>40</v>
      </c>
      <c r="P5135">
        <v>25.999999734673295</v>
      </c>
      <c r="Q5135">
        <v>96.9</v>
      </c>
      <c r="R5135">
        <v>97</v>
      </c>
      <c r="S5135">
        <v>99.3</v>
      </c>
      <c r="T5135">
        <v>1</v>
      </c>
      <c r="U5135">
        <v>9</v>
      </c>
      <c r="V5135">
        <v>650</v>
      </c>
      <c r="AB5135" t="s">
        <v>63</v>
      </c>
      <c r="AC5135" t="s">
        <v>63</v>
      </c>
      <c r="AD5135" t="s">
        <v>63</v>
      </c>
      <c r="AE5135" t="s">
        <v>129</v>
      </c>
      <c r="AG5135">
        <v>2007</v>
      </c>
      <c r="AH5135">
        <v>27.41</v>
      </c>
      <c r="AI5135">
        <v>38.841180000000001</v>
      </c>
      <c r="AJ5135">
        <v>-96.588549999999998</v>
      </c>
      <c r="AK5135" t="s">
        <v>77</v>
      </c>
      <c r="AL5135">
        <v>2</v>
      </c>
      <c r="AM5135" t="s">
        <v>63</v>
      </c>
      <c r="AN5135" t="s">
        <v>11970</v>
      </c>
      <c r="AO5135" t="s">
        <v>100</v>
      </c>
      <c r="AP5135" t="s">
        <v>170</v>
      </c>
      <c r="AQ5135" t="s">
        <v>186</v>
      </c>
      <c r="AR5135" t="s">
        <v>313</v>
      </c>
      <c r="AS5135" t="s">
        <v>83</v>
      </c>
      <c r="AT5135" s="5">
        <v>39083</v>
      </c>
      <c r="AU5135" t="s">
        <v>76</v>
      </c>
      <c r="AV5135" t="s">
        <v>149</v>
      </c>
      <c r="AW5135" t="s">
        <v>150</v>
      </c>
    </row>
    <row r="5136" spans="1:49" x14ac:dyDescent="0.25">
      <c r="A5136">
        <v>0</v>
      </c>
      <c r="B5136" t="s">
        <v>10347</v>
      </c>
      <c r="C5136">
        <v>1</v>
      </c>
      <c r="D5136" t="s">
        <v>86</v>
      </c>
      <c r="E5136" t="s">
        <v>222</v>
      </c>
      <c r="F5136" t="s">
        <v>108</v>
      </c>
      <c r="G5136">
        <v>340.82</v>
      </c>
      <c r="H5136" t="s">
        <v>138</v>
      </c>
      <c r="I5136" t="s">
        <v>63</v>
      </c>
      <c r="J5136" t="s">
        <v>224</v>
      </c>
      <c r="K5136" t="s">
        <v>10348</v>
      </c>
      <c r="L5136" t="s">
        <v>10349</v>
      </c>
      <c r="M5136" t="s">
        <v>3270</v>
      </c>
      <c r="N5136">
        <v>16.797900262467191</v>
      </c>
      <c r="P5136">
        <v>30</v>
      </c>
      <c r="R5136">
        <v>92</v>
      </c>
      <c r="T5136">
        <v>0</v>
      </c>
      <c r="U5136">
        <v>18</v>
      </c>
      <c r="V5136">
        <v>980</v>
      </c>
      <c r="AB5136" t="s">
        <v>63</v>
      </c>
      <c r="AC5136" t="s">
        <v>63</v>
      </c>
      <c r="AD5136" t="s">
        <v>63</v>
      </c>
      <c r="AE5136" t="s">
        <v>98</v>
      </c>
      <c r="AG5136">
        <v>1930</v>
      </c>
      <c r="AH5136">
        <v>13.185</v>
      </c>
      <c r="AI5136">
        <v>38.652670000000001</v>
      </c>
      <c r="AJ5136">
        <v>-96.701719999999995</v>
      </c>
      <c r="AL5136">
        <v>2</v>
      </c>
      <c r="AM5136" t="s">
        <v>63</v>
      </c>
      <c r="AN5136" t="s">
        <v>10347</v>
      </c>
      <c r="AO5136" t="s">
        <v>100</v>
      </c>
      <c r="AP5136" t="s">
        <v>147</v>
      </c>
      <c r="AQ5136" t="s">
        <v>148</v>
      </c>
      <c r="AR5136" t="s">
        <v>148</v>
      </c>
      <c r="AS5136" t="s">
        <v>131</v>
      </c>
      <c r="AT5136" s="5"/>
      <c r="AV5136" t="s">
        <v>149</v>
      </c>
      <c r="AW5136" t="s">
        <v>150</v>
      </c>
    </row>
    <row r="5137" spans="1:49" x14ac:dyDescent="0.25">
      <c r="A5137">
        <v>0</v>
      </c>
      <c r="B5137" t="s">
        <v>17072</v>
      </c>
      <c r="C5137">
        <v>1</v>
      </c>
      <c r="D5137" t="s">
        <v>86</v>
      </c>
      <c r="E5137" t="s">
        <v>222</v>
      </c>
      <c r="F5137" t="s">
        <v>108</v>
      </c>
      <c r="G5137">
        <v>342.90000000000003</v>
      </c>
      <c r="H5137" t="s">
        <v>138</v>
      </c>
      <c r="I5137" t="s">
        <v>63</v>
      </c>
      <c r="J5137" t="s">
        <v>224</v>
      </c>
      <c r="K5137" t="s">
        <v>17073</v>
      </c>
      <c r="L5137" t="s">
        <v>3493</v>
      </c>
      <c r="M5137" t="s">
        <v>3270</v>
      </c>
      <c r="N5137">
        <v>14.501312335958005</v>
      </c>
      <c r="P5137">
        <v>44</v>
      </c>
      <c r="R5137">
        <v>85</v>
      </c>
      <c r="T5137">
        <v>0</v>
      </c>
      <c r="U5137">
        <v>13</v>
      </c>
      <c r="V5137">
        <v>1510</v>
      </c>
      <c r="AB5137" t="s">
        <v>63</v>
      </c>
      <c r="AC5137" t="s">
        <v>63</v>
      </c>
      <c r="AD5137" t="s">
        <v>63</v>
      </c>
      <c r="AE5137" t="s">
        <v>98</v>
      </c>
      <c r="AG5137">
        <v>1960</v>
      </c>
      <c r="AH5137">
        <v>15.265000000000001</v>
      </c>
      <c r="AI5137">
        <v>38.652940000000001</v>
      </c>
      <c r="AJ5137">
        <v>-96.664100000000005</v>
      </c>
      <c r="AL5137">
        <v>2</v>
      </c>
      <c r="AM5137" t="s">
        <v>63</v>
      </c>
      <c r="AN5137" t="s">
        <v>17072</v>
      </c>
      <c r="AO5137" t="s">
        <v>100</v>
      </c>
      <c r="AP5137" t="s">
        <v>116</v>
      </c>
      <c r="AQ5137" t="s">
        <v>148</v>
      </c>
      <c r="AR5137" t="s">
        <v>148</v>
      </c>
      <c r="AS5137" t="s">
        <v>131</v>
      </c>
      <c r="AT5137" s="5"/>
      <c r="AV5137" t="s">
        <v>149</v>
      </c>
      <c r="AW5137" t="s">
        <v>150</v>
      </c>
    </row>
    <row r="5138" spans="1:49" x14ac:dyDescent="0.25">
      <c r="A5138">
        <v>0</v>
      </c>
      <c r="B5138" t="s">
        <v>17000</v>
      </c>
      <c r="C5138">
        <v>1</v>
      </c>
      <c r="D5138" t="s">
        <v>86</v>
      </c>
      <c r="E5138" t="s">
        <v>222</v>
      </c>
      <c r="F5138" t="s">
        <v>108</v>
      </c>
      <c r="G5138">
        <v>344.41</v>
      </c>
      <c r="H5138" t="s">
        <v>138</v>
      </c>
      <c r="I5138" t="s">
        <v>63</v>
      </c>
      <c r="J5138" t="s">
        <v>224</v>
      </c>
      <c r="K5138" t="s">
        <v>17001</v>
      </c>
      <c r="L5138" t="s">
        <v>3493</v>
      </c>
      <c r="M5138" t="s">
        <v>3270</v>
      </c>
      <c r="N5138">
        <v>12.5</v>
      </c>
      <c r="P5138">
        <v>44</v>
      </c>
      <c r="R5138">
        <v>90</v>
      </c>
      <c r="T5138">
        <v>0</v>
      </c>
      <c r="U5138">
        <v>13</v>
      </c>
      <c r="V5138">
        <v>1510</v>
      </c>
      <c r="AB5138" t="s">
        <v>63</v>
      </c>
      <c r="AC5138" t="s">
        <v>63</v>
      </c>
      <c r="AD5138" t="s">
        <v>63</v>
      </c>
      <c r="AE5138" t="s">
        <v>98</v>
      </c>
      <c r="AG5138">
        <v>1960</v>
      </c>
      <c r="AH5138">
        <v>16.775000000000002</v>
      </c>
      <c r="AI5138">
        <v>38.653039999999997</v>
      </c>
      <c r="AJ5138">
        <v>-96.636420000000001</v>
      </c>
      <c r="AL5138">
        <v>2</v>
      </c>
      <c r="AM5138" t="s">
        <v>63</v>
      </c>
      <c r="AN5138" t="s">
        <v>17000</v>
      </c>
      <c r="AO5138" t="s">
        <v>100</v>
      </c>
      <c r="AP5138" t="s">
        <v>116</v>
      </c>
      <c r="AQ5138" t="s">
        <v>148</v>
      </c>
      <c r="AR5138" t="s">
        <v>148</v>
      </c>
      <c r="AS5138" t="s">
        <v>131</v>
      </c>
      <c r="AT5138" s="5"/>
      <c r="AV5138" t="s">
        <v>149</v>
      </c>
      <c r="AW5138" t="s">
        <v>150</v>
      </c>
    </row>
    <row r="5139" spans="1:49" x14ac:dyDescent="0.25">
      <c r="A5139">
        <v>0</v>
      </c>
      <c r="B5139" t="s">
        <v>20544</v>
      </c>
      <c r="C5139">
        <v>1</v>
      </c>
      <c r="D5139" t="s">
        <v>86</v>
      </c>
      <c r="E5139" t="s">
        <v>222</v>
      </c>
      <c r="F5139" t="s">
        <v>108</v>
      </c>
      <c r="G5139">
        <v>344.83</v>
      </c>
      <c r="H5139" t="s">
        <v>138</v>
      </c>
      <c r="I5139" t="s">
        <v>63</v>
      </c>
      <c r="J5139" t="s">
        <v>224</v>
      </c>
      <c r="K5139" t="s">
        <v>20545</v>
      </c>
      <c r="L5139" t="s">
        <v>3493</v>
      </c>
      <c r="M5139" t="s">
        <v>3270</v>
      </c>
      <c r="N5139">
        <v>14.501312335958005</v>
      </c>
      <c r="P5139">
        <v>44</v>
      </c>
      <c r="R5139">
        <v>85</v>
      </c>
      <c r="T5139">
        <v>0</v>
      </c>
      <c r="U5139">
        <v>13</v>
      </c>
      <c r="V5139">
        <v>1510</v>
      </c>
      <c r="AB5139" t="s">
        <v>63</v>
      </c>
      <c r="AC5139" t="s">
        <v>63</v>
      </c>
      <c r="AD5139" t="s">
        <v>63</v>
      </c>
      <c r="AE5139" t="s">
        <v>98</v>
      </c>
      <c r="AG5139">
        <v>1960</v>
      </c>
      <c r="AH5139">
        <v>17.195</v>
      </c>
      <c r="AI5139">
        <v>38.653060000000004</v>
      </c>
      <c r="AJ5139">
        <v>-96.628110000000007</v>
      </c>
      <c r="AL5139">
        <v>2</v>
      </c>
      <c r="AM5139" t="s">
        <v>63</v>
      </c>
      <c r="AN5139" t="s">
        <v>20544</v>
      </c>
      <c r="AO5139" t="s">
        <v>100</v>
      </c>
      <c r="AP5139" t="s">
        <v>116</v>
      </c>
      <c r="AQ5139" t="s">
        <v>148</v>
      </c>
      <c r="AR5139" t="s">
        <v>148</v>
      </c>
      <c r="AS5139" t="s">
        <v>131</v>
      </c>
      <c r="AT5139" s="5"/>
      <c r="AV5139" t="s">
        <v>149</v>
      </c>
      <c r="AW5139" t="s">
        <v>150</v>
      </c>
    </row>
    <row r="5140" spans="1:49" x14ac:dyDescent="0.25">
      <c r="A5140">
        <v>0</v>
      </c>
      <c r="B5140" t="s">
        <v>24414</v>
      </c>
      <c r="C5140">
        <v>1</v>
      </c>
      <c r="D5140" t="s">
        <v>86</v>
      </c>
      <c r="E5140" t="s">
        <v>222</v>
      </c>
      <c r="F5140" t="s">
        <v>108</v>
      </c>
      <c r="G5140">
        <v>345.43</v>
      </c>
      <c r="H5140" t="s">
        <v>138</v>
      </c>
      <c r="I5140" t="s">
        <v>63</v>
      </c>
      <c r="J5140" t="s">
        <v>224</v>
      </c>
      <c r="K5140" t="s">
        <v>24415</v>
      </c>
      <c r="L5140" t="s">
        <v>3493</v>
      </c>
      <c r="M5140" t="s">
        <v>3270</v>
      </c>
      <c r="N5140">
        <v>10.498687664041995</v>
      </c>
      <c r="P5140">
        <v>44</v>
      </c>
      <c r="R5140">
        <v>85</v>
      </c>
      <c r="T5140">
        <v>0</v>
      </c>
      <c r="U5140">
        <v>13</v>
      </c>
      <c r="V5140">
        <v>1510</v>
      </c>
      <c r="AB5140" t="s">
        <v>63</v>
      </c>
      <c r="AC5140" t="s">
        <v>63</v>
      </c>
      <c r="AD5140" t="s">
        <v>63</v>
      </c>
      <c r="AE5140" t="s">
        <v>98</v>
      </c>
      <c r="AG5140">
        <v>1960</v>
      </c>
      <c r="AH5140">
        <v>17.795000000000002</v>
      </c>
      <c r="AI5140">
        <v>38.653080000000003</v>
      </c>
      <c r="AJ5140">
        <v>-96.615369999999999</v>
      </c>
      <c r="AL5140">
        <v>2</v>
      </c>
      <c r="AM5140" t="s">
        <v>63</v>
      </c>
      <c r="AN5140" t="s">
        <v>24414</v>
      </c>
      <c r="AO5140" t="s">
        <v>100</v>
      </c>
      <c r="AP5140" t="s">
        <v>116</v>
      </c>
      <c r="AQ5140" t="s">
        <v>148</v>
      </c>
      <c r="AR5140" t="s">
        <v>148</v>
      </c>
      <c r="AS5140" t="s">
        <v>131</v>
      </c>
      <c r="AT5140" s="5"/>
      <c r="AV5140" t="s">
        <v>149</v>
      </c>
      <c r="AW5140" t="s">
        <v>150</v>
      </c>
    </row>
    <row r="5141" spans="1:49" x14ac:dyDescent="0.25">
      <c r="A5141">
        <v>0</v>
      </c>
      <c r="B5141" t="s">
        <v>8685</v>
      </c>
      <c r="C5141">
        <v>1</v>
      </c>
      <c r="D5141" t="s">
        <v>86</v>
      </c>
      <c r="E5141" t="s">
        <v>222</v>
      </c>
      <c r="F5141" t="s">
        <v>108</v>
      </c>
      <c r="G5141">
        <v>350.18</v>
      </c>
      <c r="H5141" t="s">
        <v>138</v>
      </c>
      <c r="I5141" t="s">
        <v>63</v>
      </c>
      <c r="J5141" t="s">
        <v>224</v>
      </c>
      <c r="K5141" t="s">
        <v>8686</v>
      </c>
      <c r="L5141" t="s">
        <v>3493</v>
      </c>
      <c r="M5141" t="s">
        <v>3270</v>
      </c>
      <c r="N5141">
        <v>14.107611548556431</v>
      </c>
      <c r="O5141">
        <v>45</v>
      </c>
      <c r="P5141">
        <v>44</v>
      </c>
      <c r="R5141">
        <v>80</v>
      </c>
      <c r="T5141">
        <v>0</v>
      </c>
      <c r="U5141">
        <v>13</v>
      </c>
      <c r="V5141">
        <v>1510</v>
      </c>
      <c r="AB5141" t="s">
        <v>63</v>
      </c>
      <c r="AC5141" t="s">
        <v>63</v>
      </c>
      <c r="AD5141" t="s">
        <v>63</v>
      </c>
      <c r="AE5141" t="s">
        <v>98</v>
      </c>
      <c r="AG5141">
        <v>1930</v>
      </c>
      <c r="AH5141">
        <v>22.545000000000002</v>
      </c>
      <c r="AI5141">
        <v>38.653010000000002</v>
      </c>
      <c r="AJ5141">
        <v>-96.524209999999997</v>
      </c>
      <c r="AK5141" t="s">
        <v>262</v>
      </c>
      <c r="AL5141">
        <v>1</v>
      </c>
      <c r="AM5141" t="s">
        <v>63</v>
      </c>
      <c r="AN5141" t="s">
        <v>8685</v>
      </c>
      <c r="AO5141" t="s">
        <v>100</v>
      </c>
      <c r="AP5141" t="s">
        <v>147</v>
      </c>
      <c r="AQ5141" t="s">
        <v>148</v>
      </c>
      <c r="AR5141" t="s">
        <v>148</v>
      </c>
      <c r="AS5141" t="s">
        <v>131</v>
      </c>
      <c r="AT5141" s="5"/>
      <c r="AV5141" t="s">
        <v>149</v>
      </c>
      <c r="AW5141" t="s">
        <v>150</v>
      </c>
    </row>
    <row r="5142" spans="1:49" x14ac:dyDescent="0.25">
      <c r="A5142">
        <v>0</v>
      </c>
      <c r="B5142" t="s">
        <v>11208</v>
      </c>
      <c r="C5142">
        <v>1</v>
      </c>
      <c r="D5142" t="s">
        <v>86</v>
      </c>
      <c r="E5142" t="s">
        <v>222</v>
      </c>
      <c r="F5142" t="s">
        <v>108</v>
      </c>
      <c r="G5142">
        <v>351.26</v>
      </c>
      <c r="H5142" t="s">
        <v>138</v>
      </c>
      <c r="I5142" t="s">
        <v>63</v>
      </c>
      <c r="J5142" t="s">
        <v>224</v>
      </c>
      <c r="K5142" t="s">
        <v>11209</v>
      </c>
      <c r="L5142" t="s">
        <v>3493</v>
      </c>
      <c r="M5142" t="s">
        <v>3270</v>
      </c>
      <c r="N5142">
        <v>16.699475065616799</v>
      </c>
      <c r="O5142">
        <v>30</v>
      </c>
      <c r="P5142">
        <v>44</v>
      </c>
      <c r="R5142">
        <v>85</v>
      </c>
      <c r="T5142">
        <v>0</v>
      </c>
      <c r="U5142">
        <v>10</v>
      </c>
      <c r="V5142">
        <v>2080</v>
      </c>
      <c r="AB5142" t="s">
        <v>63</v>
      </c>
      <c r="AC5142" t="s">
        <v>63</v>
      </c>
      <c r="AD5142" t="s">
        <v>63</v>
      </c>
      <c r="AE5142" t="s">
        <v>98</v>
      </c>
      <c r="AG5142">
        <v>1960</v>
      </c>
      <c r="AH5142">
        <v>23.625</v>
      </c>
      <c r="AI5142">
        <v>38.657789999999999</v>
      </c>
      <c r="AJ5142">
        <v>-96.501990000000006</v>
      </c>
      <c r="AK5142" t="s">
        <v>77</v>
      </c>
      <c r="AL5142">
        <v>2</v>
      </c>
      <c r="AM5142" t="s">
        <v>63</v>
      </c>
      <c r="AN5142" t="s">
        <v>11208</v>
      </c>
      <c r="AO5142" t="s">
        <v>100</v>
      </c>
      <c r="AP5142" t="s">
        <v>116</v>
      </c>
      <c r="AQ5142" t="s">
        <v>148</v>
      </c>
      <c r="AR5142" t="s">
        <v>148</v>
      </c>
      <c r="AS5142" t="s">
        <v>131</v>
      </c>
      <c r="AT5142" s="5"/>
      <c r="AV5142" t="s">
        <v>149</v>
      </c>
      <c r="AW5142" t="s">
        <v>3299</v>
      </c>
    </row>
    <row r="5143" spans="1:49" x14ac:dyDescent="0.25">
      <c r="A5143">
        <v>0</v>
      </c>
      <c r="B5143" t="s">
        <v>10407</v>
      </c>
      <c r="C5143">
        <v>1</v>
      </c>
      <c r="D5143" t="s">
        <v>86</v>
      </c>
      <c r="E5143" t="s">
        <v>222</v>
      </c>
      <c r="F5143" t="s">
        <v>108</v>
      </c>
      <c r="G5143">
        <v>354.58</v>
      </c>
      <c r="H5143" t="s">
        <v>489</v>
      </c>
      <c r="I5143" t="s">
        <v>63</v>
      </c>
      <c r="J5143" t="s">
        <v>224</v>
      </c>
      <c r="K5143" t="s">
        <v>10408</v>
      </c>
      <c r="L5143" t="s">
        <v>1074</v>
      </c>
      <c r="M5143" t="s">
        <v>3270</v>
      </c>
      <c r="N5143">
        <v>14.009186351706036</v>
      </c>
      <c r="P5143">
        <v>44</v>
      </c>
      <c r="R5143">
        <v>90</v>
      </c>
      <c r="T5143">
        <v>0</v>
      </c>
      <c r="U5143">
        <v>10</v>
      </c>
      <c r="V5143">
        <v>1740</v>
      </c>
      <c r="AB5143" t="s">
        <v>63</v>
      </c>
      <c r="AC5143" t="s">
        <v>63</v>
      </c>
      <c r="AD5143" t="s">
        <v>63</v>
      </c>
      <c r="AE5143" t="s">
        <v>98</v>
      </c>
      <c r="AG5143">
        <v>1933</v>
      </c>
      <c r="AH5143">
        <v>26.945</v>
      </c>
      <c r="AI5143">
        <v>38.666539999999998</v>
      </c>
      <c r="AJ5143">
        <v>-96.449879999999993</v>
      </c>
      <c r="AL5143">
        <v>1</v>
      </c>
      <c r="AM5143" t="s">
        <v>63</v>
      </c>
      <c r="AN5143" t="s">
        <v>10407</v>
      </c>
      <c r="AO5143" t="s">
        <v>100</v>
      </c>
      <c r="AP5143" t="s">
        <v>147</v>
      </c>
      <c r="AQ5143" t="s">
        <v>148</v>
      </c>
      <c r="AR5143" t="s">
        <v>148</v>
      </c>
      <c r="AS5143" t="s">
        <v>131</v>
      </c>
      <c r="AT5143" s="5"/>
      <c r="AV5143" t="s">
        <v>149</v>
      </c>
      <c r="AW5143" t="s">
        <v>1205</v>
      </c>
    </row>
    <row r="5144" spans="1:49" x14ac:dyDescent="0.25">
      <c r="A5144">
        <v>0</v>
      </c>
      <c r="B5144" t="s">
        <v>4142</v>
      </c>
      <c r="C5144">
        <v>1</v>
      </c>
      <c r="D5144" t="s">
        <v>86</v>
      </c>
      <c r="E5144" t="s">
        <v>222</v>
      </c>
      <c r="F5144" t="s">
        <v>108</v>
      </c>
      <c r="G5144">
        <v>356.37</v>
      </c>
      <c r="H5144" t="s">
        <v>138</v>
      </c>
      <c r="I5144" t="s">
        <v>63</v>
      </c>
      <c r="J5144" t="s">
        <v>224</v>
      </c>
      <c r="K5144" t="s">
        <v>4143</v>
      </c>
      <c r="L5144" t="s">
        <v>4144</v>
      </c>
      <c r="M5144" t="s">
        <v>3270</v>
      </c>
      <c r="N5144">
        <v>14.107611548556431</v>
      </c>
      <c r="O5144">
        <v>45</v>
      </c>
      <c r="P5144">
        <v>44</v>
      </c>
      <c r="R5144">
        <v>85</v>
      </c>
      <c r="T5144">
        <v>0</v>
      </c>
      <c r="U5144">
        <v>10</v>
      </c>
      <c r="V5144">
        <v>1740</v>
      </c>
      <c r="AB5144" t="s">
        <v>63</v>
      </c>
      <c r="AC5144" t="s">
        <v>63</v>
      </c>
      <c r="AD5144" t="s">
        <v>63</v>
      </c>
      <c r="AE5144" t="s">
        <v>98</v>
      </c>
      <c r="AG5144">
        <v>1930</v>
      </c>
      <c r="AH5144">
        <v>28.735000000000003</v>
      </c>
      <c r="AI5144">
        <v>38.666890000000002</v>
      </c>
      <c r="AJ5144">
        <v>-96.416610000000006</v>
      </c>
      <c r="AK5144" t="s">
        <v>77</v>
      </c>
      <c r="AL5144">
        <v>1</v>
      </c>
      <c r="AM5144" t="s">
        <v>63</v>
      </c>
      <c r="AN5144" t="s">
        <v>4142</v>
      </c>
      <c r="AO5144" t="s">
        <v>100</v>
      </c>
      <c r="AP5144" t="s">
        <v>147</v>
      </c>
      <c r="AQ5144" t="s">
        <v>148</v>
      </c>
      <c r="AR5144" t="s">
        <v>148</v>
      </c>
      <c r="AS5144" t="s">
        <v>131</v>
      </c>
      <c r="AT5144" s="5"/>
      <c r="AV5144" t="s">
        <v>149</v>
      </c>
      <c r="AW5144" t="s">
        <v>150</v>
      </c>
    </row>
    <row r="5145" spans="1:49" x14ac:dyDescent="0.25">
      <c r="A5145">
        <v>0</v>
      </c>
      <c r="B5145" t="s">
        <v>23007</v>
      </c>
      <c r="C5145">
        <v>1</v>
      </c>
      <c r="D5145" t="s">
        <v>86</v>
      </c>
      <c r="E5145" t="s">
        <v>222</v>
      </c>
      <c r="F5145" t="s">
        <v>108</v>
      </c>
      <c r="G5145">
        <v>356.72</v>
      </c>
      <c r="H5145" t="s">
        <v>138</v>
      </c>
      <c r="I5145" t="s">
        <v>63</v>
      </c>
      <c r="J5145" t="s">
        <v>224</v>
      </c>
      <c r="K5145" t="s">
        <v>23008</v>
      </c>
      <c r="L5145" t="s">
        <v>4144</v>
      </c>
      <c r="M5145" t="s">
        <v>3270</v>
      </c>
      <c r="N5145">
        <v>14.107611548556431</v>
      </c>
      <c r="O5145">
        <v>45</v>
      </c>
      <c r="P5145">
        <v>44</v>
      </c>
      <c r="R5145">
        <v>85</v>
      </c>
      <c r="T5145">
        <v>0</v>
      </c>
      <c r="U5145">
        <v>10</v>
      </c>
      <c r="V5145">
        <v>1740</v>
      </c>
      <c r="AB5145" t="s">
        <v>63</v>
      </c>
      <c r="AC5145" t="s">
        <v>63</v>
      </c>
      <c r="AD5145" t="s">
        <v>63</v>
      </c>
      <c r="AE5145" t="s">
        <v>98</v>
      </c>
      <c r="AG5145">
        <v>1974</v>
      </c>
      <c r="AH5145">
        <v>29.085000000000001</v>
      </c>
      <c r="AI5145">
        <v>38.666870000000003</v>
      </c>
      <c r="AJ5145">
        <v>-96.409750000000003</v>
      </c>
      <c r="AK5145" t="s">
        <v>77</v>
      </c>
      <c r="AL5145">
        <v>1</v>
      </c>
      <c r="AM5145" t="s">
        <v>63</v>
      </c>
      <c r="AN5145" t="s">
        <v>23007</v>
      </c>
      <c r="AO5145" t="s">
        <v>100</v>
      </c>
      <c r="AP5145" t="s">
        <v>147</v>
      </c>
      <c r="AQ5145" t="s">
        <v>148</v>
      </c>
      <c r="AR5145" t="s">
        <v>148</v>
      </c>
      <c r="AS5145" t="s">
        <v>131</v>
      </c>
      <c r="AT5145" s="5"/>
      <c r="AV5145" t="s">
        <v>149</v>
      </c>
      <c r="AW5145" t="s">
        <v>150</v>
      </c>
    </row>
    <row r="5146" spans="1:49" x14ac:dyDescent="0.25">
      <c r="A5146">
        <v>0</v>
      </c>
      <c r="B5146" t="s">
        <v>11893</v>
      </c>
      <c r="C5146">
        <v>1</v>
      </c>
      <c r="D5146" t="s">
        <v>86</v>
      </c>
      <c r="E5146" t="s">
        <v>381</v>
      </c>
      <c r="F5146" t="s">
        <v>177</v>
      </c>
      <c r="G5146">
        <v>79.100000000000009</v>
      </c>
      <c r="H5146" t="s">
        <v>138</v>
      </c>
      <c r="I5146" t="s">
        <v>63</v>
      </c>
      <c r="J5146" t="s">
        <v>224</v>
      </c>
      <c r="K5146" t="s">
        <v>11894</v>
      </c>
      <c r="L5146" t="s">
        <v>11895</v>
      </c>
      <c r="M5146" t="s">
        <v>1308</v>
      </c>
      <c r="N5146">
        <v>10.597112860892388</v>
      </c>
      <c r="P5146">
        <v>32</v>
      </c>
      <c r="R5146">
        <v>90</v>
      </c>
      <c r="T5146">
        <v>0</v>
      </c>
      <c r="U5146">
        <v>9</v>
      </c>
      <c r="V5146">
        <v>1700</v>
      </c>
      <c r="AB5146" t="s">
        <v>63</v>
      </c>
      <c r="AC5146" t="s">
        <v>63</v>
      </c>
      <c r="AD5146" t="s">
        <v>63</v>
      </c>
      <c r="AE5146" t="s">
        <v>98</v>
      </c>
      <c r="AG5146">
        <v>1934</v>
      </c>
      <c r="AH5146">
        <v>8.3629999999999995</v>
      </c>
      <c r="AI5146">
        <v>38.82188</v>
      </c>
      <c r="AJ5146">
        <v>-96.501390000000001</v>
      </c>
      <c r="AL5146">
        <v>2</v>
      </c>
      <c r="AM5146" t="s">
        <v>63</v>
      </c>
      <c r="AN5146" t="s">
        <v>11893</v>
      </c>
      <c r="AO5146" t="s">
        <v>100</v>
      </c>
      <c r="AP5146" t="s">
        <v>147</v>
      </c>
      <c r="AQ5146" t="s">
        <v>148</v>
      </c>
      <c r="AR5146" t="s">
        <v>148</v>
      </c>
      <c r="AS5146" t="s">
        <v>131</v>
      </c>
      <c r="AT5146" s="5"/>
      <c r="AV5146" t="s">
        <v>149</v>
      </c>
      <c r="AW5146" t="s">
        <v>150</v>
      </c>
    </row>
    <row r="5147" spans="1:49" x14ac:dyDescent="0.25">
      <c r="A5147">
        <v>0</v>
      </c>
      <c r="B5147" t="s">
        <v>21441</v>
      </c>
      <c r="C5147">
        <v>1</v>
      </c>
      <c r="D5147" t="s">
        <v>86</v>
      </c>
      <c r="E5147" t="s">
        <v>381</v>
      </c>
      <c r="F5147" t="s">
        <v>177</v>
      </c>
      <c r="G5147">
        <v>72.5</v>
      </c>
      <c r="H5147" t="s">
        <v>138</v>
      </c>
      <c r="I5147" t="s">
        <v>63</v>
      </c>
      <c r="J5147" t="s">
        <v>224</v>
      </c>
      <c r="K5147" t="s">
        <v>21442</v>
      </c>
      <c r="L5147" t="s">
        <v>11895</v>
      </c>
      <c r="M5147" t="s">
        <v>1308</v>
      </c>
      <c r="N5147">
        <v>16.601049868766403</v>
      </c>
      <c r="P5147">
        <v>44</v>
      </c>
      <c r="R5147">
        <v>85</v>
      </c>
      <c r="T5147">
        <v>0</v>
      </c>
      <c r="U5147">
        <v>9</v>
      </c>
      <c r="V5147">
        <v>1700</v>
      </c>
      <c r="AB5147" t="s">
        <v>63</v>
      </c>
      <c r="AC5147" t="s">
        <v>63</v>
      </c>
      <c r="AD5147" t="s">
        <v>63</v>
      </c>
      <c r="AE5147" t="s">
        <v>98</v>
      </c>
      <c r="AG5147">
        <v>1961</v>
      </c>
      <c r="AH5147">
        <v>15.063000000000001</v>
      </c>
      <c r="AI5147">
        <v>38.725090000000002</v>
      </c>
      <c r="AJ5147">
        <v>-96.497820000000004</v>
      </c>
      <c r="AL5147">
        <v>2</v>
      </c>
      <c r="AM5147" t="s">
        <v>63</v>
      </c>
      <c r="AN5147" t="s">
        <v>21441</v>
      </c>
      <c r="AO5147" t="s">
        <v>100</v>
      </c>
      <c r="AP5147" t="s">
        <v>116</v>
      </c>
      <c r="AQ5147" t="s">
        <v>148</v>
      </c>
      <c r="AR5147" t="s">
        <v>148</v>
      </c>
      <c r="AS5147" t="s">
        <v>131</v>
      </c>
      <c r="AT5147" s="5"/>
      <c r="AV5147" t="s">
        <v>149</v>
      </c>
      <c r="AW5147" t="s">
        <v>4045</v>
      </c>
    </row>
    <row r="5148" spans="1:49" x14ac:dyDescent="0.25">
      <c r="A5148">
        <v>0</v>
      </c>
      <c r="B5148" t="s">
        <v>10874</v>
      </c>
      <c r="C5148">
        <v>1</v>
      </c>
      <c r="D5148" t="s">
        <v>86</v>
      </c>
      <c r="E5148" t="s">
        <v>381</v>
      </c>
      <c r="F5148" t="s">
        <v>177</v>
      </c>
      <c r="G5148">
        <v>71.05</v>
      </c>
      <c r="H5148" t="s">
        <v>489</v>
      </c>
      <c r="I5148" t="s">
        <v>63</v>
      </c>
      <c r="J5148" t="s">
        <v>224</v>
      </c>
      <c r="K5148" t="s">
        <v>10875</v>
      </c>
      <c r="L5148" t="s">
        <v>10876</v>
      </c>
      <c r="M5148" t="s">
        <v>1308</v>
      </c>
      <c r="N5148">
        <v>10.006561679790027</v>
      </c>
      <c r="P5148">
        <v>44</v>
      </c>
      <c r="R5148">
        <v>80</v>
      </c>
      <c r="T5148">
        <v>0</v>
      </c>
      <c r="U5148">
        <v>9</v>
      </c>
      <c r="V5148">
        <v>1700</v>
      </c>
      <c r="AB5148" t="s">
        <v>63</v>
      </c>
      <c r="AC5148" t="s">
        <v>63</v>
      </c>
      <c r="AD5148" t="s">
        <v>63</v>
      </c>
      <c r="AE5148" t="s">
        <v>98</v>
      </c>
      <c r="AG5148">
        <v>1940</v>
      </c>
      <c r="AH5148">
        <v>16.403000000000002</v>
      </c>
      <c r="AI5148">
        <v>38.705680000000001</v>
      </c>
      <c r="AJ5148">
        <v>-96.497230000000002</v>
      </c>
      <c r="AL5148">
        <v>1</v>
      </c>
      <c r="AM5148" t="s">
        <v>63</v>
      </c>
      <c r="AN5148" t="s">
        <v>10874</v>
      </c>
      <c r="AO5148" t="s">
        <v>100</v>
      </c>
      <c r="AP5148" t="s">
        <v>147</v>
      </c>
      <c r="AQ5148" t="s">
        <v>148</v>
      </c>
      <c r="AR5148" t="s">
        <v>148</v>
      </c>
      <c r="AS5148" t="s">
        <v>131</v>
      </c>
      <c r="AT5148" s="5"/>
      <c r="AV5148" t="s">
        <v>149</v>
      </c>
      <c r="AW5148" t="s">
        <v>150</v>
      </c>
    </row>
    <row r="5149" spans="1:49" x14ac:dyDescent="0.25">
      <c r="A5149">
        <v>0</v>
      </c>
      <c r="B5149" t="s">
        <v>15079</v>
      </c>
      <c r="C5149">
        <v>1</v>
      </c>
      <c r="D5149" t="s">
        <v>86</v>
      </c>
      <c r="E5149" t="s">
        <v>381</v>
      </c>
      <c r="F5149" t="s">
        <v>177</v>
      </c>
      <c r="G5149">
        <v>68.600000000000009</v>
      </c>
      <c r="H5149" t="s">
        <v>489</v>
      </c>
      <c r="I5149" t="s">
        <v>63</v>
      </c>
      <c r="J5149" t="s">
        <v>224</v>
      </c>
      <c r="K5149" t="s">
        <v>15080</v>
      </c>
      <c r="L5149" t="s">
        <v>15081</v>
      </c>
      <c r="M5149" t="s">
        <v>1308</v>
      </c>
      <c r="N5149">
        <v>14.009186351706036</v>
      </c>
      <c r="P5149">
        <v>44</v>
      </c>
      <c r="R5149">
        <v>85</v>
      </c>
      <c r="T5149">
        <v>0</v>
      </c>
      <c r="U5149">
        <v>9</v>
      </c>
      <c r="V5149">
        <v>2200</v>
      </c>
      <c r="AB5149" t="s">
        <v>63</v>
      </c>
      <c r="AC5149" t="s">
        <v>63</v>
      </c>
      <c r="AD5149" t="s">
        <v>63</v>
      </c>
      <c r="AE5149" t="s">
        <v>98</v>
      </c>
      <c r="AG5149">
        <v>1961</v>
      </c>
      <c r="AH5149">
        <v>18.893000000000001</v>
      </c>
      <c r="AI5149">
        <v>38.670699999999997</v>
      </c>
      <c r="AJ5149">
        <v>-96.487989999999996</v>
      </c>
      <c r="AL5149">
        <v>1</v>
      </c>
      <c r="AM5149" t="s">
        <v>63</v>
      </c>
      <c r="AN5149" t="s">
        <v>15079</v>
      </c>
      <c r="AO5149" t="s">
        <v>100</v>
      </c>
      <c r="AP5149" t="s">
        <v>116</v>
      </c>
      <c r="AQ5149" t="s">
        <v>148</v>
      </c>
      <c r="AR5149" t="s">
        <v>148</v>
      </c>
      <c r="AS5149" t="s">
        <v>131</v>
      </c>
      <c r="AT5149" s="5"/>
      <c r="AV5149" t="s">
        <v>149</v>
      </c>
      <c r="AW5149" t="s">
        <v>150</v>
      </c>
    </row>
    <row r="5150" spans="1:49" x14ac:dyDescent="0.25">
      <c r="A5150">
        <v>0</v>
      </c>
      <c r="B5150" t="s">
        <v>19558</v>
      </c>
      <c r="C5150">
        <v>1</v>
      </c>
      <c r="D5150" t="s">
        <v>86</v>
      </c>
      <c r="E5150" t="s">
        <v>381</v>
      </c>
      <c r="F5150" t="s">
        <v>177</v>
      </c>
      <c r="G5150">
        <v>61.07</v>
      </c>
      <c r="H5150" t="s">
        <v>489</v>
      </c>
      <c r="I5150" t="s">
        <v>63</v>
      </c>
      <c r="J5150" t="s">
        <v>224</v>
      </c>
      <c r="K5150" t="s">
        <v>19559</v>
      </c>
      <c r="L5150" t="s">
        <v>1052</v>
      </c>
      <c r="M5150" t="s">
        <v>1308</v>
      </c>
      <c r="N5150">
        <v>14.009186351706036</v>
      </c>
      <c r="P5150">
        <v>28</v>
      </c>
      <c r="R5150">
        <v>92</v>
      </c>
      <c r="T5150">
        <v>0</v>
      </c>
      <c r="U5150">
        <v>14</v>
      </c>
      <c r="V5150">
        <v>785</v>
      </c>
      <c r="AB5150" t="s">
        <v>63</v>
      </c>
      <c r="AC5150" t="s">
        <v>63</v>
      </c>
      <c r="AD5150" t="s">
        <v>63</v>
      </c>
      <c r="AE5150" t="s">
        <v>98</v>
      </c>
      <c r="AG5150">
        <v>1937</v>
      </c>
      <c r="AH5150">
        <v>26.273</v>
      </c>
      <c r="AI5150">
        <v>38.571210000000001</v>
      </c>
      <c r="AJ5150">
        <v>-96.5197</v>
      </c>
      <c r="AL5150">
        <v>1</v>
      </c>
      <c r="AM5150" t="s">
        <v>63</v>
      </c>
      <c r="AN5150" t="s">
        <v>19558</v>
      </c>
      <c r="AO5150" t="s">
        <v>100</v>
      </c>
      <c r="AP5150" t="s">
        <v>147</v>
      </c>
      <c r="AQ5150" t="s">
        <v>148</v>
      </c>
      <c r="AR5150" t="s">
        <v>148</v>
      </c>
      <c r="AS5150" t="s">
        <v>131</v>
      </c>
      <c r="AT5150" s="5"/>
      <c r="AV5150" t="s">
        <v>149</v>
      </c>
      <c r="AW5150" t="s">
        <v>150</v>
      </c>
    </row>
    <row r="5151" spans="1:49" x14ac:dyDescent="0.25">
      <c r="A5151">
        <v>0</v>
      </c>
      <c r="B5151" t="s">
        <v>13970</v>
      </c>
      <c r="C5151">
        <v>1</v>
      </c>
      <c r="D5151" t="s">
        <v>86</v>
      </c>
      <c r="E5151" t="s">
        <v>516</v>
      </c>
      <c r="F5151" t="s">
        <v>177</v>
      </c>
      <c r="G5151">
        <v>1.48</v>
      </c>
      <c r="H5151" t="s">
        <v>517</v>
      </c>
      <c r="I5151" t="s">
        <v>63</v>
      </c>
      <c r="J5151" t="s">
        <v>224</v>
      </c>
      <c r="K5151" t="s">
        <v>13971</v>
      </c>
      <c r="L5151" t="s">
        <v>519</v>
      </c>
      <c r="M5151" t="s">
        <v>520</v>
      </c>
      <c r="N5151">
        <v>12.401574803149606</v>
      </c>
      <c r="P5151">
        <v>30</v>
      </c>
      <c r="R5151">
        <v>55</v>
      </c>
      <c r="T5151">
        <v>0</v>
      </c>
      <c r="U5151">
        <v>18</v>
      </c>
      <c r="V5151">
        <v>220</v>
      </c>
      <c r="AB5151" t="s">
        <v>63</v>
      </c>
      <c r="AC5151" t="s">
        <v>63</v>
      </c>
      <c r="AD5151" t="s">
        <v>63</v>
      </c>
      <c r="AE5151" t="s">
        <v>76</v>
      </c>
      <c r="AG5151">
        <v>1976</v>
      </c>
      <c r="AH5151">
        <v>1.48</v>
      </c>
      <c r="AI5151">
        <v>38.674100000000003</v>
      </c>
      <c r="AJ5151">
        <v>-96.744990000000001</v>
      </c>
      <c r="AL5151">
        <v>2</v>
      </c>
      <c r="AM5151" t="s">
        <v>63</v>
      </c>
      <c r="AN5151" t="s">
        <v>13970</v>
      </c>
      <c r="AO5151" t="s">
        <v>100</v>
      </c>
      <c r="AP5151" t="s">
        <v>116</v>
      </c>
      <c r="AQ5151" t="s">
        <v>148</v>
      </c>
      <c r="AR5151" t="s">
        <v>148</v>
      </c>
      <c r="AS5151" t="s">
        <v>131</v>
      </c>
      <c r="AT5151" s="5"/>
      <c r="AV5151" t="s">
        <v>149</v>
      </c>
      <c r="AW5151" t="s">
        <v>150</v>
      </c>
    </row>
    <row r="5152" spans="1:49" x14ac:dyDescent="0.25">
      <c r="A5152">
        <v>0</v>
      </c>
      <c r="B5152" t="s">
        <v>2618</v>
      </c>
      <c r="C5152">
        <v>1</v>
      </c>
      <c r="D5152" t="s">
        <v>86</v>
      </c>
      <c r="E5152" t="s">
        <v>516</v>
      </c>
      <c r="F5152" t="s">
        <v>177</v>
      </c>
      <c r="G5152">
        <v>1.9000000000000001</v>
      </c>
      <c r="H5152" t="s">
        <v>459</v>
      </c>
      <c r="I5152" t="s">
        <v>63</v>
      </c>
      <c r="J5152" t="s">
        <v>224</v>
      </c>
      <c r="K5152" t="s">
        <v>2619</v>
      </c>
      <c r="L5152" t="s">
        <v>519</v>
      </c>
      <c r="M5152" t="s">
        <v>520</v>
      </c>
      <c r="N5152">
        <v>14.009186351706036</v>
      </c>
      <c r="P5152">
        <v>25</v>
      </c>
      <c r="R5152">
        <v>50</v>
      </c>
      <c r="T5152">
        <v>10</v>
      </c>
      <c r="U5152">
        <v>18</v>
      </c>
      <c r="V5152">
        <v>220</v>
      </c>
      <c r="X5152" t="s">
        <v>521</v>
      </c>
      <c r="Y5152" t="s">
        <v>72</v>
      </c>
      <c r="Z5152" t="s">
        <v>73</v>
      </c>
      <c r="AA5152" t="s">
        <v>97</v>
      </c>
      <c r="AB5152" t="s">
        <v>76</v>
      </c>
      <c r="AC5152" t="s">
        <v>76</v>
      </c>
      <c r="AD5152" t="s">
        <v>184</v>
      </c>
      <c r="AE5152" t="s">
        <v>63</v>
      </c>
      <c r="AG5152">
        <v>1924</v>
      </c>
      <c r="AH5152">
        <v>1.9000000000000001</v>
      </c>
      <c r="AI5152">
        <v>38.680190000000003</v>
      </c>
      <c r="AJ5152">
        <v>-96.745000000000005</v>
      </c>
      <c r="AL5152">
        <v>1</v>
      </c>
      <c r="AM5152" t="s">
        <v>63</v>
      </c>
      <c r="AN5152" t="s">
        <v>2618</v>
      </c>
      <c r="AO5152" t="s">
        <v>100</v>
      </c>
      <c r="AP5152" t="s">
        <v>147</v>
      </c>
      <c r="AQ5152" t="s">
        <v>148</v>
      </c>
      <c r="AR5152" t="s">
        <v>148</v>
      </c>
      <c r="AS5152" t="s">
        <v>131</v>
      </c>
      <c r="AT5152" s="5"/>
      <c r="AV5152" t="s">
        <v>149</v>
      </c>
      <c r="AW5152" t="s">
        <v>2620</v>
      </c>
    </row>
    <row r="5153" spans="1:49" x14ac:dyDescent="0.25">
      <c r="A5153">
        <v>0</v>
      </c>
      <c r="B5153" t="s">
        <v>6120</v>
      </c>
      <c r="C5153">
        <v>1</v>
      </c>
      <c r="D5153" t="s">
        <v>86</v>
      </c>
      <c r="E5153" t="s">
        <v>516</v>
      </c>
      <c r="F5153" t="s">
        <v>177</v>
      </c>
      <c r="G5153">
        <v>2.5500000000000003</v>
      </c>
      <c r="H5153" t="s">
        <v>517</v>
      </c>
      <c r="I5153" t="s">
        <v>63</v>
      </c>
      <c r="J5153" t="s">
        <v>224</v>
      </c>
      <c r="K5153" t="s">
        <v>6121</v>
      </c>
      <c r="L5153" t="s">
        <v>519</v>
      </c>
      <c r="M5153" t="s">
        <v>520</v>
      </c>
      <c r="N5153">
        <v>13.28740157480315</v>
      </c>
      <c r="P5153">
        <v>35</v>
      </c>
      <c r="R5153">
        <v>65</v>
      </c>
      <c r="T5153">
        <v>0</v>
      </c>
      <c r="U5153">
        <v>18</v>
      </c>
      <c r="V5153">
        <v>220</v>
      </c>
      <c r="AB5153" t="s">
        <v>63</v>
      </c>
      <c r="AC5153" t="s">
        <v>63</v>
      </c>
      <c r="AD5153" t="s">
        <v>63</v>
      </c>
      <c r="AE5153" t="s">
        <v>76</v>
      </c>
      <c r="AG5153">
        <v>1976</v>
      </c>
      <c r="AH5153">
        <v>2.5500000000000003</v>
      </c>
      <c r="AI5153">
        <v>38.689610000000002</v>
      </c>
      <c r="AJ5153">
        <v>-96.744889999999998</v>
      </c>
      <c r="AL5153">
        <v>2</v>
      </c>
      <c r="AM5153" t="s">
        <v>63</v>
      </c>
      <c r="AN5153" t="s">
        <v>6120</v>
      </c>
      <c r="AO5153" t="s">
        <v>100</v>
      </c>
      <c r="AP5153" t="s">
        <v>116</v>
      </c>
      <c r="AQ5153" t="s">
        <v>148</v>
      </c>
      <c r="AR5153" t="s">
        <v>148</v>
      </c>
      <c r="AS5153" t="s">
        <v>131</v>
      </c>
      <c r="AT5153" s="5"/>
      <c r="AV5153" t="s">
        <v>149</v>
      </c>
      <c r="AW5153" t="s">
        <v>150</v>
      </c>
    </row>
    <row r="5154" spans="1:49" x14ac:dyDescent="0.25">
      <c r="A5154">
        <v>0</v>
      </c>
      <c r="B5154" t="s">
        <v>515</v>
      </c>
      <c r="C5154">
        <v>1</v>
      </c>
      <c r="D5154" t="s">
        <v>86</v>
      </c>
      <c r="E5154" t="s">
        <v>516</v>
      </c>
      <c r="F5154" t="s">
        <v>177</v>
      </c>
      <c r="G5154">
        <v>4.62</v>
      </c>
      <c r="H5154" t="s">
        <v>517</v>
      </c>
      <c r="I5154" t="s">
        <v>63</v>
      </c>
      <c r="J5154" t="s">
        <v>224</v>
      </c>
      <c r="K5154" t="s">
        <v>518</v>
      </c>
      <c r="L5154" t="s">
        <v>519</v>
      </c>
      <c r="M5154" t="s">
        <v>520</v>
      </c>
      <c r="N5154">
        <v>11.515748031496063</v>
      </c>
      <c r="P5154">
        <v>26</v>
      </c>
      <c r="R5154">
        <v>55</v>
      </c>
      <c r="T5154">
        <v>0</v>
      </c>
      <c r="U5154">
        <v>18</v>
      </c>
      <c r="V5154">
        <v>220</v>
      </c>
      <c r="X5154" t="s">
        <v>521</v>
      </c>
      <c r="Y5154" t="s">
        <v>72</v>
      </c>
      <c r="Z5154" t="s">
        <v>73</v>
      </c>
      <c r="AA5154" t="s">
        <v>97</v>
      </c>
      <c r="AB5154" t="s">
        <v>63</v>
      </c>
      <c r="AC5154" t="s">
        <v>63</v>
      </c>
      <c r="AD5154" t="s">
        <v>63</v>
      </c>
      <c r="AE5154" t="s">
        <v>76</v>
      </c>
      <c r="AG5154">
        <v>1976</v>
      </c>
      <c r="AH5154">
        <v>4.62</v>
      </c>
      <c r="AI5154">
        <v>38.71819</v>
      </c>
      <c r="AJ5154">
        <v>-96.741910000000004</v>
      </c>
      <c r="AL5154">
        <v>2</v>
      </c>
      <c r="AM5154" t="s">
        <v>63</v>
      </c>
      <c r="AN5154" t="s">
        <v>515</v>
      </c>
      <c r="AO5154" t="s">
        <v>100</v>
      </c>
      <c r="AP5154" t="s">
        <v>116</v>
      </c>
      <c r="AQ5154" t="s">
        <v>148</v>
      </c>
      <c r="AR5154" t="s">
        <v>148</v>
      </c>
      <c r="AS5154" t="s">
        <v>131</v>
      </c>
      <c r="AT5154" s="5"/>
      <c r="AV5154" t="s">
        <v>149</v>
      </c>
      <c r="AW5154" t="s">
        <v>150</v>
      </c>
    </row>
    <row r="5155" spans="1:49" x14ac:dyDescent="0.25">
      <c r="A5155">
        <v>0</v>
      </c>
      <c r="B5155" t="s">
        <v>2192</v>
      </c>
      <c r="C5155">
        <v>1</v>
      </c>
      <c r="D5155" t="s">
        <v>86</v>
      </c>
      <c r="E5155" t="s">
        <v>516</v>
      </c>
      <c r="F5155" t="s">
        <v>177</v>
      </c>
      <c r="G5155">
        <v>5.44</v>
      </c>
      <c r="H5155" t="s">
        <v>517</v>
      </c>
      <c r="I5155" t="s">
        <v>63</v>
      </c>
      <c r="J5155" t="s">
        <v>224</v>
      </c>
      <c r="K5155" t="s">
        <v>2193</v>
      </c>
      <c r="L5155" t="s">
        <v>519</v>
      </c>
      <c r="M5155" t="s">
        <v>520</v>
      </c>
      <c r="N5155">
        <v>12.598425196850394</v>
      </c>
      <c r="P5155">
        <v>26</v>
      </c>
      <c r="R5155">
        <v>55</v>
      </c>
      <c r="T5155">
        <v>0</v>
      </c>
      <c r="U5155">
        <v>18</v>
      </c>
      <c r="V5155">
        <v>220</v>
      </c>
      <c r="X5155" t="s">
        <v>521</v>
      </c>
      <c r="Y5155" t="s">
        <v>72</v>
      </c>
      <c r="Z5155" t="s">
        <v>73</v>
      </c>
      <c r="AA5155" t="s">
        <v>97</v>
      </c>
      <c r="AB5155" t="s">
        <v>63</v>
      </c>
      <c r="AC5155" t="s">
        <v>63</v>
      </c>
      <c r="AD5155" t="s">
        <v>63</v>
      </c>
      <c r="AE5155" t="s">
        <v>184</v>
      </c>
      <c r="AG5155">
        <v>1976</v>
      </c>
      <c r="AH5155">
        <v>5.44</v>
      </c>
      <c r="AI5155">
        <v>38.730069999999998</v>
      </c>
      <c r="AJ5155">
        <v>-96.741889999999998</v>
      </c>
      <c r="AL5155">
        <v>2</v>
      </c>
      <c r="AM5155" t="s">
        <v>63</v>
      </c>
      <c r="AN5155" t="s">
        <v>2192</v>
      </c>
      <c r="AO5155" t="s">
        <v>100</v>
      </c>
      <c r="AP5155" t="s">
        <v>116</v>
      </c>
      <c r="AQ5155" t="s">
        <v>148</v>
      </c>
      <c r="AR5155" t="s">
        <v>148</v>
      </c>
      <c r="AS5155" t="s">
        <v>131</v>
      </c>
      <c r="AT5155" s="5"/>
      <c r="AV5155" t="s">
        <v>149</v>
      </c>
      <c r="AW5155" t="s">
        <v>150</v>
      </c>
    </row>
    <row r="5156" spans="1:49" x14ac:dyDescent="0.25">
      <c r="A5156">
        <v>0</v>
      </c>
      <c r="B5156" t="s">
        <v>17096</v>
      </c>
      <c r="C5156">
        <v>1</v>
      </c>
      <c r="D5156" t="s">
        <v>86</v>
      </c>
      <c r="E5156" t="s">
        <v>184</v>
      </c>
      <c r="F5156" t="s">
        <v>177</v>
      </c>
      <c r="G5156">
        <v>254.27</v>
      </c>
      <c r="H5156" t="s">
        <v>459</v>
      </c>
      <c r="I5156" t="s">
        <v>63</v>
      </c>
      <c r="J5156" t="s">
        <v>224</v>
      </c>
      <c r="K5156" t="s">
        <v>17097</v>
      </c>
      <c r="L5156" t="s">
        <v>17098</v>
      </c>
      <c r="M5156" t="s">
        <v>1090</v>
      </c>
      <c r="N5156">
        <v>19.993438320209975</v>
      </c>
      <c r="P5156">
        <v>24</v>
      </c>
      <c r="R5156">
        <v>75</v>
      </c>
      <c r="T5156">
        <v>0</v>
      </c>
      <c r="U5156">
        <v>11</v>
      </c>
      <c r="V5156">
        <v>380</v>
      </c>
      <c r="AB5156" t="s">
        <v>75</v>
      </c>
      <c r="AC5156" t="s">
        <v>75</v>
      </c>
      <c r="AD5156" t="s">
        <v>75</v>
      </c>
      <c r="AE5156" t="s">
        <v>63</v>
      </c>
      <c r="AG5156">
        <v>1924</v>
      </c>
      <c r="AH5156">
        <v>17.344000000000001</v>
      </c>
      <c r="AI5156">
        <v>38.79757</v>
      </c>
      <c r="AJ5156">
        <v>-96.717820000000003</v>
      </c>
      <c r="AL5156">
        <v>1</v>
      </c>
      <c r="AM5156" t="s">
        <v>63</v>
      </c>
      <c r="AN5156" t="s">
        <v>17096</v>
      </c>
      <c r="AO5156" t="s">
        <v>100</v>
      </c>
      <c r="AP5156" t="s">
        <v>147</v>
      </c>
      <c r="AQ5156" t="s">
        <v>148</v>
      </c>
      <c r="AR5156" t="s">
        <v>148</v>
      </c>
      <c r="AS5156" t="s">
        <v>131</v>
      </c>
      <c r="AT5156" s="5"/>
      <c r="AV5156" t="s">
        <v>149</v>
      </c>
      <c r="AW5156" t="s">
        <v>1132</v>
      </c>
    </row>
    <row r="5157" spans="1:49" x14ac:dyDescent="0.25">
      <c r="A5157">
        <v>0</v>
      </c>
      <c r="B5157" t="s">
        <v>18356</v>
      </c>
      <c r="C5157">
        <v>1</v>
      </c>
      <c r="D5157" t="s">
        <v>86</v>
      </c>
      <c r="E5157" t="s">
        <v>184</v>
      </c>
      <c r="F5157" t="s">
        <v>177</v>
      </c>
      <c r="G5157">
        <v>255.55</v>
      </c>
      <c r="H5157" t="s">
        <v>517</v>
      </c>
      <c r="I5157" t="s">
        <v>63</v>
      </c>
      <c r="J5157" t="s">
        <v>224</v>
      </c>
      <c r="K5157" t="s">
        <v>18357</v>
      </c>
      <c r="L5157" t="s">
        <v>3212</v>
      </c>
      <c r="M5157" t="s">
        <v>5581</v>
      </c>
      <c r="N5157">
        <v>11.999999757201017</v>
      </c>
      <c r="O5157">
        <v>0</v>
      </c>
      <c r="P5157">
        <v>23.999999514402067</v>
      </c>
      <c r="Q5157">
        <v>-1</v>
      </c>
      <c r="R5157">
        <v>55</v>
      </c>
      <c r="T5157">
        <v>52</v>
      </c>
      <c r="U5157">
        <v>11</v>
      </c>
      <c r="V5157">
        <v>380</v>
      </c>
      <c r="AB5157" t="s">
        <v>63</v>
      </c>
      <c r="AC5157" t="s">
        <v>63</v>
      </c>
      <c r="AD5157" t="s">
        <v>63</v>
      </c>
      <c r="AE5157" t="s">
        <v>76</v>
      </c>
      <c r="AG5157">
        <v>1976</v>
      </c>
      <c r="AH5157">
        <v>19.13</v>
      </c>
      <c r="AI5157">
        <v>38.797646</v>
      </c>
      <c r="AJ5157">
        <v>-96.692953000000003</v>
      </c>
      <c r="AL5157">
        <v>2</v>
      </c>
      <c r="AM5157" t="s">
        <v>63</v>
      </c>
      <c r="AN5157" t="s">
        <v>18356</v>
      </c>
      <c r="AO5157" t="s">
        <v>100</v>
      </c>
      <c r="AP5157" t="s">
        <v>170</v>
      </c>
      <c r="AQ5157" t="s">
        <v>148</v>
      </c>
      <c r="AR5157" t="s">
        <v>148</v>
      </c>
      <c r="AS5157" t="s">
        <v>131</v>
      </c>
      <c r="AT5157" s="5">
        <v>367</v>
      </c>
      <c r="AU5157" t="s">
        <v>76</v>
      </c>
      <c r="AV5157" t="s">
        <v>149</v>
      </c>
      <c r="AW5157" t="s">
        <v>135</v>
      </c>
    </row>
    <row r="5158" spans="1:49" x14ac:dyDescent="0.25">
      <c r="A5158">
        <v>0</v>
      </c>
      <c r="B5158" t="s">
        <v>23282</v>
      </c>
      <c r="C5158">
        <v>1</v>
      </c>
      <c r="D5158" t="s">
        <v>86</v>
      </c>
      <c r="E5158" t="s">
        <v>184</v>
      </c>
      <c r="F5158" t="s">
        <v>177</v>
      </c>
      <c r="G5158">
        <v>266.26</v>
      </c>
      <c r="H5158" t="s">
        <v>459</v>
      </c>
      <c r="I5158" t="s">
        <v>63</v>
      </c>
      <c r="J5158" t="s">
        <v>224</v>
      </c>
      <c r="K5158" t="s">
        <v>23283</v>
      </c>
      <c r="L5158" t="s">
        <v>23284</v>
      </c>
      <c r="M5158" t="s">
        <v>1090</v>
      </c>
      <c r="N5158">
        <v>14.993438320209973</v>
      </c>
      <c r="P5158">
        <v>25</v>
      </c>
      <c r="R5158">
        <v>70</v>
      </c>
      <c r="T5158">
        <v>0</v>
      </c>
      <c r="U5158">
        <v>9</v>
      </c>
      <c r="V5158">
        <v>645</v>
      </c>
      <c r="AB5158" t="s">
        <v>75</v>
      </c>
      <c r="AC5158" t="s">
        <v>75</v>
      </c>
      <c r="AD5158" t="s">
        <v>98</v>
      </c>
      <c r="AE5158" t="s">
        <v>63</v>
      </c>
      <c r="AG5158">
        <v>1924</v>
      </c>
      <c r="AH5158">
        <v>29.334</v>
      </c>
      <c r="AI5158">
        <v>38.840949999999999</v>
      </c>
      <c r="AJ5158">
        <v>-96.552970000000002</v>
      </c>
      <c r="AL5158">
        <v>1</v>
      </c>
      <c r="AM5158" t="s">
        <v>63</v>
      </c>
      <c r="AN5158" t="s">
        <v>23282</v>
      </c>
      <c r="AO5158" t="s">
        <v>100</v>
      </c>
      <c r="AP5158" t="s">
        <v>147</v>
      </c>
      <c r="AQ5158" t="s">
        <v>148</v>
      </c>
      <c r="AR5158" t="s">
        <v>148</v>
      </c>
      <c r="AS5158" t="s">
        <v>131</v>
      </c>
      <c r="AT5158" s="5"/>
      <c r="AV5158" t="s">
        <v>149</v>
      </c>
      <c r="AW5158" t="s">
        <v>2620</v>
      </c>
    </row>
    <row r="5159" spans="1:49" x14ac:dyDescent="0.25">
      <c r="A5159">
        <v>0</v>
      </c>
      <c r="B5159" t="s">
        <v>23650</v>
      </c>
      <c r="C5159">
        <v>1</v>
      </c>
      <c r="D5159" t="s">
        <v>86</v>
      </c>
      <c r="E5159" t="s">
        <v>222</v>
      </c>
      <c r="F5159" t="s">
        <v>108</v>
      </c>
      <c r="G5159">
        <v>328.65000000000003</v>
      </c>
      <c r="H5159" t="s">
        <v>138</v>
      </c>
      <c r="I5159" t="s">
        <v>63</v>
      </c>
      <c r="J5159" t="s">
        <v>224</v>
      </c>
      <c r="K5159" t="s">
        <v>23651</v>
      </c>
      <c r="L5159" t="s">
        <v>4118</v>
      </c>
      <c r="M5159" t="s">
        <v>3270</v>
      </c>
      <c r="N5159">
        <v>14.698162729658792</v>
      </c>
      <c r="P5159">
        <v>30</v>
      </c>
      <c r="R5159">
        <v>94</v>
      </c>
      <c r="T5159">
        <v>0</v>
      </c>
      <c r="U5159">
        <v>13</v>
      </c>
      <c r="V5159">
        <v>1210</v>
      </c>
      <c r="AB5159" t="s">
        <v>63</v>
      </c>
      <c r="AC5159" t="s">
        <v>63</v>
      </c>
      <c r="AD5159" t="s">
        <v>63</v>
      </c>
      <c r="AE5159" t="s">
        <v>98</v>
      </c>
      <c r="AG5159">
        <v>1931</v>
      </c>
      <c r="AH5159">
        <v>1.0150000000000001</v>
      </c>
      <c r="AI5159">
        <v>38.667409999999997</v>
      </c>
      <c r="AJ5159">
        <v>-96.923450000000003</v>
      </c>
      <c r="AL5159">
        <v>2</v>
      </c>
      <c r="AM5159" t="s">
        <v>63</v>
      </c>
      <c r="AN5159" t="s">
        <v>23650</v>
      </c>
      <c r="AO5159" t="s">
        <v>100</v>
      </c>
      <c r="AP5159" t="s">
        <v>147</v>
      </c>
      <c r="AQ5159" t="s">
        <v>148</v>
      </c>
      <c r="AR5159" t="s">
        <v>148</v>
      </c>
      <c r="AS5159" t="s">
        <v>131</v>
      </c>
      <c r="AT5159" s="5"/>
      <c r="AV5159" t="s">
        <v>149</v>
      </c>
      <c r="AW5159" t="s">
        <v>150</v>
      </c>
    </row>
    <row r="5160" spans="1:49" x14ac:dyDescent="0.25">
      <c r="A5160">
        <v>0</v>
      </c>
      <c r="B5160" t="s">
        <v>4116</v>
      </c>
      <c r="C5160">
        <v>1</v>
      </c>
      <c r="D5160" t="s">
        <v>86</v>
      </c>
      <c r="E5160" t="s">
        <v>222</v>
      </c>
      <c r="F5160" t="s">
        <v>108</v>
      </c>
      <c r="G5160">
        <v>329.3</v>
      </c>
      <c r="H5160" t="s">
        <v>138</v>
      </c>
      <c r="I5160" t="s">
        <v>63</v>
      </c>
      <c r="J5160" t="s">
        <v>224</v>
      </c>
      <c r="K5160" t="s">
        <v>4117</v>
      </c>
      <c r="L5160" t="s">
        <v>4118</v>
      </c>
      <c r="M5160" t="s">
        <v>4119</v>
      </c>
      <c r="N5160">
        <v>19.291338582677167</v>
      </c>
      <c r="P5160">
        <v>28</v>
      </c>
      <c r="R5160">
        <v>94</v>
      </c>
      <c r="T5160">
        <v>0</v>
      </c>
      <c r="U5160">
        <v>10</v>
      </c>
      <c r="V5160">
        <v>50</v>
      </c>
      <c r="AB5160" t="s">
        <v>63</v>
      </c>
      <c r="AC5160" t="s">
        <v>63</v>
      </c>
      <c r="AD5160" t="s">
        <v>63</v>
      </c>
      <c r="AE5160" t="s">
        <v>98</v>
      </c>
      <c r="AG5160">
        <v>1931</v>
      </c>
      <c r="AH5160">
        <v>1.665</v>
      </c>
      <c r="AI5160">
        <v>38.667360000000002</v>
      </c>
      <c r="AJ5160">
        <v>-96.890330000000006</v>
      </c>
      <c r="AL5160">
        <v>3</v>
      </c>
      <c r="AM5160" t="s">
        <v>63</v>
      </c>
      <c r="AN5160" t="s">
        <v>4116</v>
      </c>
      <c r="AO5160" t="s">
        <v>100</v>
      </c>
      <c r="AP5160" t="s">
        <v>147</v>
      </c>
      <c r="AQ5160" t="s">
        <v>148</v>
      </c>
      <c r="AR5160" t="s">
        <v>148</v>
      </c>
      <c r="AS5160" t="s">
        <v>131</v>
      </c>
      <c r="AT5160" s="5"/>
      <c r="AV5160" t="s">
        <v>487</v>
      </c>
      <c r="AW5160" t="s">
        <v>3826</v>
      </c>
    </row>
    <row r="5161" spans="1:49" x14ac:dyDescent="0.25">
      <c r="A5161">
        <v>0</v>
      </c>
      <c r="B5161" t="s">
        <v>7139</v>
      </c>
      <c r="C5161">
        <v>1</v>
      </c>
      <c r="D5161" t="s">
        <v>86</v>
      </c>
      <c r="E5161" t="s">
        <v>222</v>
      </c>
      <c r="F5161" t="s">
        <v>108</v>
      </c>
      <c r="G5161">
        <v>329.32</v>
      </c>
      <c r="H5161" t="s">
        <v>138</v>
      </c>
      <c r="I5161" t="s">
        <v>63</v>
      </c>
      <c r="J5161" t="s">
        <v>224</v>
      </c>
      <c r="K5161" t="s">
        <v>7140</v>
      </c>
      <c r="L5161" t="s">
        <v>4118</v>
      </c>
      <c r="M5161" t="s">
        <v>3270</v>
      </c>
      <c r="N5161">
        <v>14.698162729658792</v>
      </c>
      <c r="P5161">
        <v>30</v>
      </c>
      <c r="R5161">
        <v>100</v>
      </c>
      <c r="T5161">
        <v>0</v>
      </c>
      <c r="U5161">
        <v>13</v>
      </c>
      <c r="V5161">
        <v>1210</v>
      </c>
      <c r="AB5161" t="s">
        <v>63</v>
      </c>
      <c r="AC5161" t="s">
        <v>63</v>
      </c>
      <c r="AD5161" t="s">
        <v>63</v>
      </c>
      <c r="AE5161" t="s">
        <v>129</v>
      </c>
      <c r="AG5161">
        <v>1931</v>
      </c>
      <c r="AH5161">
        <v>1.6850000000000001</v>
      </c>
      <c r="AI5161">
        <v>38.667360000000002</v>
      </c>
      <c r="AJ5161">
        <v>-96.889960000000002</v>
      </c>
      <c r="AL5161">
        <v>2</v>
      </c>
      <c r="AM5161" t="s">
        <v>63</v>
      </c>
      <c r="AN5161" t="s">
        <v>7139</v>
      </c>
      <c r="AO5161" t="s">
        <v>100</v>
      </c>
      <c r="AP5161" t="s">
        <v>147</v>
      </c>
      <c r="AQ5161" t="s">
        <v>148</v>
      </c>
      <c r="AR5161" t="s">
        <v>148</v>
      </c>
      <c r="AS5161" t="s">
        <v>131</v>
      </c>
      <c r="AT5161" s="5"/>
      <c r="AV5161" t="s">
        <v>149</v>
      </c>
      <c r="AW5161" t="s">
        <v>150</v>
      </c>
    </row>
    <row r="5162" spans="1:49" x14ac:dyDescent="0.25">
      <c r="A5162">
        <v>0</v>
      </c>
      <c r="B5162" t="s">
        <v>24016</v>
      </c>
      <c r="C5162">
        <v>1</v>
      </c>
      <c r="D5162" t="s">
        <v>86</v>
      </c>
      <c r="E5162" t="s">
        <v>222</v>
      </c>
      <c r="F5162" t="s">
        <v>108</v>
      </c>
      <c r="G5162">
        <v>335.72</v>
      </c>
      <c r="H5162" t="s">
        <v>138</v>
      </c>
      <c r="I5162" t="s">
        <v>63</v>
      </c>
      <c r="J5162" t="s">
        <v>224</v>
      </c>
      <c r="K5162" t="s">
        <v>24017</v>
      </c>
      <c r="L5162" t="s">
        <v>24018</v>
      </c>
      <c r="M5162" t="s">
        <v>24019</v>
      </c>
      <c r="N5162">
        <v>16.797900262467191</v>
      </c>
      <c r="P5162">
        <v>32</v>
      </c>
      <c r="R5162">
        <v>97</v>
      </c>
      <c r="T5162">
        <v>0</v>
      </c>
      <c r="U5162">
        <v>10</v>
      </c>
      <c r="V5162">
        <v>50</v>
      </c>
      <c r="AB5162" t="s">
        <v>63</v>
      </c>
      <c r="AC5162" t="s">
        <v>63</v>
      </c>
      <c r="AD5162" t="s">
        <v>63</v>
      </c>
      <c r="AE5162" t="s">
        <v>129</v>
      </c>
      <c r="AG5162">
        <v>1931</v>
      </c>
      <c r="AH5162">
        <v>8.0850000000000009</v>
      </c>
      <c r="AI5162">
        <v>38.65287</v>
      </c>
      <c r="AJ5162">
        <v>-96.795410000000004</v>
      </c>
      <c r="AL5162">
        <v>2</v>
      </c>
      <c r="AM5162" t="s">
        <v>63</v>
      </c>
      <c r="AN5162" t="s">
        <v>24016</v>
      </c>
      <c r="AO5162" t="s">
        <v>100</v>
      </c>
      <c r="AP5162" t="s">
        <v>147</v>
      </c>
      <c r="AQ5162" t="s">
        <v>148</v>
      </c>
      <c r="AR5162" t="s">
        <v>148</v>
      </c>
      <c r="AS5162" t="s">
        <v>131</v>
      </c>
      <c r="AT5162" s="5"/>
      <c r="AV5162" t="s">
        <v>149</v>
      </c>
      <c r="AW5162" t="s">
        <v>150</v>
      </c>
    </row>
    <row r="5163" spans="1:49" x14ac:dyDescent="0.25">
      <c r="A5163">
        <v>0</v>
      </c>
      <c r="B5163" t="s">
        <v>16353</v>
      </c>
      <c r="C5163">
        <v>1</v>
      </c>
      <c r="D5163" t="s">
        <v>86</v>
      </c>
      <c r="E5163" t="s">
        <v>222</v>
      </c>
      <c r="F5163" t="s">
        <v>108</v>
      </c>
      <c r="G5163">
        <v>335.84000000000003</v>
      </c>
      <c r="H5163" t="s">
        <v>138</v>
      </c>
      <c r="I5163" t="s">
        <v>63</v>
      </c>
      <c r="J5163" t="s">
        <v>224</v>
      </c>
      <c r="K5163" t="s">
        <v>16354</v>
      </c>
      <c r="L5163" t="s">
        <v>3579</v>
      </c>
      <c r="M5163" t="s">
        <v>3270</v>
      </c>
      <c r="N5163">
        <v>14.599737532808399</v>
      </c>
      <c r="P5163">
        <v>32</v>
      </c>
      <c r="R5163">
        <v>97</v>
      </c>
      <c r="T5163">
        <v>0</v>
      </c>
      <c r="U5163">
        <v>14</v>
      </c>
      <c r="V5163">
        <v>940</v>
      </c>
      <c r="AB5163" t="s">
        <v>63</v>
      </c>
      <c r="AC5163" t="s">
        <v>63</v>
      </c>
      <c r="AD5163" t="s">
        <v>63</v>
      </c>
      <c r="AE5163" t="s">
        <v>98</v>
      </c>
      <c r="AG5163">
        <v>1931</v>
      </c>
      <c r="AH5163">
        <v>8.2050000000000001</v>
      </c>
      <c r="AI5163">
        <v>38.652850000000001</v>
      </c>
      <c r="AJ5163">
        <v>-96.794380000000004</v>
      </c>
      <c r="AL5163">
        <v>2</v>
      </c>
      <c r="AM5163" t="s">
        <v>63</v>
      </c>
      <c r="AN5163" t="s">
        <v>16353</v>
      </c>
      <c r="AO5163" t="s">
        <v>100</v>
      </c>
      <c r="AP5163" t="s">
        <v>147</v>
      </c>
      <c r="AQ5163" t="s">
        <v>148</v>
      </c>
      <c r="AR5163" t="s">
        <v>148</v>
      </c>
      <c r="AS5163" t="s">
        <v>131</v>
      </c>
      <c r="AT5163" s="5"/>
      <c r="AV5163" t="s">
        <v>149</v>
      </c>
      <c r="AW5163" t="s">
        <v>150</v>
      </c>
    </row>
    <row r="5164" spans="1:49" x14ac:dyDescent="0.25">
      <c r="A5164">
        <v>0</v>
      </c>
      <c r="B5164" t="s">
        <v>3577</v>
      </c>
      <c r="C5164">
        <v>1</v>
      </c>
      <c r="D5164" t="s">
        <v>86</v>
      </c>
      <c r="E5164" t="s">
        <v>222</v>
      </c>
      <c r="F5164" t="s">
        <v>108</v>
      </c>
      <c r="G5164">
        <v>336.63</v>
      </c>
      <c r="H5164" t="s">
        <v>138</v>
      </c>
      <c r="I5164" t="s">
        <v>63</v>
      </c>
      <c r="J5164" t="s">
        <v>224</v>
      </c>
      <c r="K5164" t="s">
        <v>3578</v>
      </c>
      <c r="L5164" t="s">
        <v>3579</v>
      </c>
      <c r="M5164" t="s">
        <v>3270</v>
      </c>
      <c r="N5164">
        <v>10.597112860892388</v>
      </c>
      <c r="P5164">
        <v>30</v>
      </c>
      <c r="R5164">
        <v>97</v>
      </c>
      <c r="T5164">
        <v>0</v>
      </c>
      <c r="U5164">
        <v>14</v>
      </c>
      <c r="V5164">
        <v>940</v>
      </c>
      <c r="AB5164" t="s">
        <v>63</v>
      </c>
      <c r="AC5164" t="s">
        <v>63</v>
      </c>
      <c r="AD5164" t="s">
        <v>63</v>
      </c>
      <c r="AE5164" t="s">
        <v>98</v>
      </c>
      <c r="AG5164">
        <v>1931</v>
      </c>
      <c r="AH5164">
        <v>8.995000000000001</v>
      </c>
      <c r="AI5164">
        <v>38.652749999999997</v>
      </c>
      <c r="AJ5164">
        <v>-96.779110000000003</v>
      </c>
      <c r="AL5164">
        <v>2</v>
      </c>
      <c r="AM5164" t="s">
        <v>63</v>
      </c>
      <c r="AN5164" t="s">
        <v>3577</v>
      </c>
      <c r="AO5164" t="s">
        <v>100</v>
      </c>
      <c r="AP5164" t="s">
        <v>147</v>
      </c>
      <c r="AQ5164" t="s">
        <v>148</v>
      </c>
      <c r="AR5164" t="s">
        <v>148</v>
      </c>
      <c r="AS5164" t="s">
        <v>131</v>
      </c>
      <c r="AT5164" s="5"/>
      <c r="AV5164" t="s">
        <v>149</v>
      </c>
      <c r="AW5164" t="s">
        <v>150</v>
      </c>
    </row>
    <row r="5165" spans="1:49" x14ac:dyDescent="0.25">
      <c r="A5165">
        <v>0</v>
      </c>
      <c r="B5165" t="s">
        <v>14560</v>
      </c>
      <c r="C5165">
        <v>1</v>
      </c>
      <c r="D5165" t="s">
        <v>86</v>
      </c>
      <c r="E5165" t="s">
        <v>222</v>
      </c>
      <c r="F5165" t="s">
        <v>108</v>
      </c>
      <c r="G5165">
        <v>338.38</v>
      </c>
      <c r="H5165" t="s">
        <v>138</v>
      </c>
      <c r="I5165" t="s">
        <v>63</v>
      </c>
      <c r="J5165" t="s">
        <v>224</v>
      </c>
      <c r="K5165" t="s">
        <v>14561</v>
      </c>
      <c r="L5165" t="s">
        <v>14562</v>
      </c>
      <c r="M5165" t="s">
        <v>3270</v>
      </c>
      <c r="N5165">
        <v>12.696850393700787</v>
      </c>
      <c r="P5165">
        <v>30</v>
      </c>
      <c r="R5165">
        <v>97</v>
      </c>
      <c r="T5165">
        <v>0</v>
      </c>
      <c r="U5165">
        <v>18</v>
      </c>
      <c r="V5165">
        <v>980</v>
      </c>
      <c r="AB5165" t="s">
        <v>63</v>
      </c>
      <c r="AC5165" t="s">
        <v>63</v>
      </c>
      <c r="AD5165" t="s">
        <v>63</v>
      </c>
      <c r="AE5165" t="s">
        <v>98</v>
      </c>
      <c r="AG5165">
        <v>1931</v>
      </c>
      <c r="AH5165">
        <v>10.745000000000001</v>
      </c>
      <c r="AI5165">
        <v>38.652639999999998</v>
      </c>
      <c r="AJ5165">
        <v>-96.743139999999997</v>
      </c>
      <c r="AL5165">
        <v>2</v>
      </c>
      <c r="AM5165" t="s">
        <v>63</v>
      </c>
      <c r="AN5165" t="s">
        <v>14560</v>
      </c>
      <c r="AO5165" t="s">
        <v>100</v>
      </c>
      <c r="AP5165" t="s">
        <v>147</v>
      </c>
      <c r="AQ5165" t="s">
        <v>148</v>
      </c>
      <c r="AR5165" t="s">
        <v>148</v>
      </c>
      <c r="AS5165" t="s">
        <v>131</v>
      </c>
      <c r="AT5165" s="5"/>
      <c r="AV5165" t="s">
        <v>149</v>
      </c>
      <c r="AW5165" t="s">
        <v>150</v>
      </c>
    </row>
    <row r="5166" spans="1:49" x14ac:dyDescent="0.25">
      <c r="A5166">
        <v>0</v>
      </c>
      <c r="B5166" t="s">
        <v>9372</v>
      </c>
      <c r="C5166">
        <v>1</v>
      </c>
      <c r="D5166" t="s">
        <v>86</v>
      </c>
      <c r="E5166" t="s">
        <v>222</v>
      </c>
      <c r="F5166" t="s">
        <v>108</v>
      </c>
      <c r="G5166">
        <v>339.58</v>
      </c>
      <c r="H5166" t="s">
        <v>138</v>
      </c>
      <c r="I5166" t="s">
        <v>63</v>
      </c>
      <c r="J5166" t="s">
        <v>224</v>
      </c>
      <c r="K5166" t="s">
        <v>9373</v>
      </c>
      <c r="L5166" t="s">
        <v>9374</v>
      </c>
      <c r="M5166" t="s">
        <v>3270</v>
      </c>
      <c r="N5166">
        <v>16.797900262467191</v>
      </c>
      <c r="P5166">
        <v>30</v>
      </c>
      <c r="R5166">
        <v>70</v>
      </c>
      <c r="T5166">
        <v>0</v>
      </c>
      <c r="U5166">
        <v>18</v>
      </c>
      <c r="V5166">
        <v>980</v>
      </c>
      <c r="AB5166" t="s">
        <v>63</v>
      </c>
      <c r="AC5166" t="s">
        <v>63</v>
      </c>
      <c r="AD5166" t="s">
        <v>63</v>
      </c>
      <c r="AE5166" t="s">
        <v>76</v>
      </c>
      <c r="AG5166">
        <v>1930</v>
      </c>
      <c r="AH5166">
        <v>11.945</v>
      </c>
      <c r="AI5166">
        <v>38.652610000000003</v>
      </c>
      <c r="AJ5166">
        <v>-96.72457</v>
      </c>
      <c r="AL5166">
        <v>2</v>
      </c>
      <c r="AM5166" t="s">
        <v>63</v>
      </c>
      <c r="AN5166" t="s">
        <v>9372</v>
      </c>
      <c r="AO5166" t="s">
        <v>100</v>
      </c>
      <c r="AP5166" t="s">
        <v>147</v>
      </c>
      <c r="AQ5166" t="s">
        <v>148</v>
      </c>
      <c r="AR5166" t="s">
        <v>148</v>
      </c>
      <c r="AS5166" t="s">
        <v>131</v>
      </c>
      <c r="AT5166" s="5"/>
      <c r="AV5166" t="s">
        <v>149</v>
      </c>
      <c r="AW5166" t="s">
        <v>150</v>
      </c>
    </row>
    <row r="5167" spans="1:49" x14ac:dyDescent="0.25">
      <c r="A5167">
        <v>0</v>
      </c>
      <c r="B5167" t="s">
        <v>21103</v>
      </c>
      <c r="C5167">
        <v>1</v>
      </c>
      <c r="D5167" t="s">
        <v>86</v>
      </c>
      <c r="E5167" t="s">
        <v>813</v>
      </c>
      <c r="F5167" t="s">
        <v>108</v>
      </c>
      <c r="G5167">
        <v>134.09</v>
      </c>
      <c r="H5167" t="s">
        <v>489</v>
      </c>
      <c r="I5167" t="s">
        <v>63</v>
      </c>
      <c r="J5167" t="s">
        <v>224</v>
      </c>
      <c r="K5167" t="s">
        <v>21104</v>
      </c>
      <c r="L5167" t="s">
        <v>15317</v>
      </c>
      <c r="M5167" t="s">
        <v>1630</v>
      </c>
      <c r="N5167">
        <v>18.011811023622048</v>
      </c>
      <c r="P5167">
        <v>44</v>
      </c>
      <c r="R5167">
        <v>85</v>
      </c>
      <c r="T5167">
        <v>0</v>
      </c>
      <c r="U5167">
        <v>11</v>
      </c>
      <c r="V5167">
        <v>2610</v>
      </c>
      <c r="AB5167" t="s">
        <v>63</v>
      </c>
      <c r="AC5167" t="s">
        <v>63</v>
      </c>
      <c r="AD5167" t="s">
        <v>63</v>
      </c>
      <c r="AE5167" t="s">
        <v>98</v>
      </c>
      <c r="AG5167">
        <v>1961</v>
      </c>
      <c r="AH5167">
        <v>3.2350000000000003</v>
      </c>
      <c r="AI5167">
        <v>38.760939999999998</v>
      </c>
      <c r="AJ5167">
        <v>-96.927359999999993</v>
      </c>
      <c r="AL5167">
        <v>1</v>
      </c>
      <c r="AM5167" t="s">
        <v>63</v>
      </c>
      <c r="AN5167" t="s">
        <v>21103</v>
      </c>
      <c r="AO5167" t="s">
        <v>100</v>
      </c>
      <c r="AP5167" t="s">
        <v>116</v>
      </c>
      <c r="AQ5167" t="s">
        <v>148</v>
      </c>
      <c r="AR5167" t="s">
        <v>148</v>
      </c>
      <c r="AS5167" t="s">
        <v>131</v>
      </c>
      <c r="AT5167" s="5"/>
      <c r="AV5167" t="s">
        <v>149</v>
      </c>
      <c r="AW5167" t="s">
        <v>150</v>
      </c>
    </row>
    <row r="5168" spans="1:49" x14ac:dyDescent="0.25">
      <c r="A5168">
        <v>0</v>
      </c>
      <c r="B5168" t="s">
        <v>24007</v>
      </c>
      <c r="C5168">
        <v>1</v>
      </c>
      <c r="D5168" t="s">
        <v>86</v>
      </c>
      <c r="E5168" t="s">
        <v>813</v>
      </c>
      <c r="F5168" t="s">
        <v>108</v>
      </c>
      <c r="G5168">
        <v>136.24</v>
      </c>
      <c r="H5168" t="s">
        <v>489</v>
      </c>
      <c r="I5168" t="s">
        <v>63</v>
      </c>
      <c r="J5168" t="s">
        <v>224</v>
      </c>
      <c r="K5168" t="s">
        <v>24008</v>
      </c>
      <c r="L5168" t="s">
        <v>15317</v>
      </c>
      <c r="M5168" t="s">
        <v>1630</v>
      </c>
      <c r="N5168">
        <v>16.010498687664043</v>
      </c>
      <c r="P5168">
        <v>44</v>
      </c>
      <c r="R5168">
        <v>90</v>
      </c>
      <c r="T5168">
        <v>0</v>
      </c>
      <c r="U5168">
        <v>11</v>
      </c>
      <c r="V5168">
        <v>2610</v>
      </c>
      <c r="AB5168" t="s">
        <v>63</v>
      </c>
      <c r="AC5168" t="s">
        <v>63</v>
      </c>
      <c r="AD5168" t="s">
        <v>63</v>
      </c>
      <c r="AE5168" t="s">
        <v>98</v>
      </c>
      <c r="AG5168">
        <v>1961</v>
      </c>
      <c r="AH5168">
        <v>5.3850000000000007</v>
      </c>
      <c r="AI5168">
        <v>38.789830000000002</v>
      </c>
      <c r="AJ5168">
        <v>-96.927109999999999</v>
      </c>
      <c r="AL5168">
        <v>1</v>
      </c>
      <c r="AM5168" t="s">
        <v>63</v>
      </c>
      <c r="AN5168" t="s">
        <v>24007</v>
      </c>
      <c r="AO5168" t="s">
        <v>100</v>
      </c>
      <c r="AP5168" t="s">
        <v>116</v>
      </c>
      <c r="AQ5168" t="s">
        <v>148</v>
      </c>
      <c r="AR5168" t="s">
        <v>148</v>
      </c>
      <c r="AS5168" t="s">
        <v>131</v>
      </c>
      <c r="AT5168" s="5"/>
      <c r="AV5168" t="s">
        <v>149</v>
      </c>
      <c r="AW5168" t="s">
        <v>150</v>
      </c>
    </row>
    <row r="5169" spans="1:49" x14ac:dyDescent="0.25">
      <c r="A5169">
        <v>0</v>
      </c>
      <c r="B5169" t="s">
        <v>15315</v>
      </c>
      <c r="C5169">
        <v>1</v>
      </c>
      <c r="D5169" t="s">
        <v>86</v>
      </c>
      <c r="E5169" t="s">
        <v>813</v>
      </c>
      <c r="F5169" t="s">
        <v>108</v>
      </c>
      <c r="G5169">
        <v>138.12</v>
      </c>
      <c r="H5169" t="s">
        <v>489</v>
      </c>
      <c r="I5169" t="s">
        <v>63</v>
      </c>
      <c r="J5169" t="s">
        <v>437</v>
      </c>
      <c r="K5169" t="s">
        <v>15316</v>
      </c>
      <c r="L5169" t="s">
        <v>15317</v>
      </c>
      <c r="M5169" t="s">
        <v>1630</v>
      </c>
      <c r="N5169">
        <v>14.009186351706036</v>
      </c>
      <c r="P5169">
        <v>44</v>
      </c>
      <c r="R5169">
        <v>85</v>
      </c>
      <c r="T5169">
        <v>0</v>
      </c>
      <c r="U5169">
        <v>12</v>
      </c>
      <c r="V5169">
        <v>2710</v>
      </c>
      <c r="AB5169" t="s">
        <v>63</v>
      </c>
      <c r="AC5169" t="s">
        <v>63</v>
      </c>
      <c r="AD5169" t="s">
        <v>63</v>
      </c>
      <c r="AE5169" t="s">
        <v>98</v>
      </c>
      <c r="AG5169">
        <v>1961</v>
      </c>
      <c r="AH5169">
        <v>6.9570000000000007</v>
      </c>
      <c r="AI5169">
        <v>38.812060000000002</v>
      </c>
      <c r="AJ5169">
        <v>-96.896379999999994</v>
      </c>
      <c r="AL5169">
        <v>1</v>
      </c>
      <c r="AM5169" t="s">
        <v>63</v>
      </c>
      <c r="AN5169" t="s">
        <v>15315</v>
      </c>
      <c r="AO5169" t="s">
        <v>103</v>
      </c>
      <c r="AP5169" t="s">
        <v>116</v>
      </c>
      <c r="AQ5169" t="s">
        <v>148</v>
      </c>
      <c r="AR5169" t="s">
        <v>148</v>
      </c>
      <c r="AS5169" t="s">
        <v>131</v>
      </c>
      <c r="AT5169" s="5"/>
      <c r="AV5169" t="s">
        <v>149</v>
      </c>
      <c r="AW5169" t="s">
        <v>150</v>
      </c>
    </row>
    <row r="5170" spans="1:49" x14ac:dyDescent="0.25">
      <c r="A5170">
        <v>0</v>
      </c>
      <c r="B5170" t="s">
        <v>17208</v>
      </c>
      <c r="C5170">
        <v>1</v>
      </c>
      <c r="D5170" t="s">
        <v>86</v>
      </c>
      <c r="E5170" t="s">
        <v>381</v>
      </c>
      <c r="F5170" t="s">
        <v>177</v>
      </c>
      <c r="G5170">
        <v>79.5</v>
      </c>
      <c r="H5170" t="s">
        <v>138</v>
      </c>
      <c r="I5170" t="s">
        <v>63</v>
      </c>
      <c r="J5170" t="s">
        <v>224</v>
      </c>
      <c r="K5170" t="s">
        <v>17209</v>
      </c>
      <c r="L5170" t="s">
        <v>11895</v>
      </c>
      <c r="M5170" t="s">
        <v>1308</v>
      </c>
      <c r="N5170">
        <v>14.501312335958005</v>
      </c>
      <c r="P5170">
        <v>32</v>
      </c>
      <c r="R5170">
        <v>94</v>
      </c>
      <c r="T5170">
        <v>0</v>
      </c>
      <c r="U5170">
        <v>10</v>
      </c>
      <c r="V5170">
        <v>1530</v>
      </c>
      <c r="AB5170" t="s">
        <v>63</v>
      </c>
      <c r="AC5170" t="s">
        <v>63</v>
      </c>
      <c r="AD5170" t="s">
        <v>63</v>
      </c>
      <c r="AE5170" t="s">
        <v>98</v>
      </c>
      <c r="AG5170">
        <v>1934</v>
      </c>
      <c r="AH5170">
        <v>32.193000000000005</v>
      </c>
      <c r="AI5170">
        <v>38.828099999999999</v>
      </c>
      <c r="AJ5170">
        <v>-96.501390000000001</v>
      </c>
      <c r="AL5170">
        <v>2</v>
      </c>
      <c r="AM5170" t="s">
        <v>63</v>
      </c>
      <c r="AN5170" t="s">
        <v>17208</v>
      </c>
      <c r="AO5170" t="s">
        <v>100</v>
      </c>
      <c r="AP5170" t="s">
        <v>147</v>
      </c>
      <c r="AQ5170" t="s">
        <v>148</v>
      </c>
      <c r="AR5170" t="s">
        <v>148</v>
      </c>
      <c r="AS5170" t="s">
        <v>131</v>
      </c>
      <c r="AT5170" s="5"/>
      <c r="AV5170" t="s">
        <v>149</v>
      </c>
      <c r="AW5170" t="s">
        <v>150</v>
      </c>
    </row>
    <row r="5171" spans="1:49" x14ac:dyDescent="0.25">
      <c r="A5171">
        <v>0</v>
      </c>
      <c r="B5171" t="s">
        <v>21423</v>
      </c>
      <c r="C5171">
        <v>1</v>
      </c>
      <c r="D5171" t="s">
        <v>86</v>
      </c>
      <c r="E5171" t="s">
        <v>184</v>
      </c>
      <c r="F5171" t="s">
        <v>177</v>
      </c>
      <c r="G5171">
        <v>261.7</v>
      </c>
      <c r="H5171" t="s">
        <v>489</v>
      </c>
      <c r="I5171" t="s">
        <v>63</v>
      </c>
      <c r="J5171" t="s">
        <v>224</v>
      </c>
      <c r="K5171" t="s">
        <v>21424</v>
      </c>
      <c r="L5171" t="s">
        <v>11969</v>
      </c>
      <c r="M5171" t="s">
        <v>1090</v>
      </c>
      <c r="N5171">
        <v>18.011811023622048</v>
      </c>
      <c r="P5171">
        <v>26</v>
      </c>
      <c r="R5171">
        <v>92</v>
      </c>
      <c r="T5171">
        <v>0</v>
      </c>
      <c r="U5171">
        <v>12</v>
      </c>
      <c r="V5171">
        <v>345</v>
      </c>
      <c r="AB5171" t="s">
        <v>63</v>
      </c>
      <c r="AC5171" t="s">
        <v>63</v>
      </c>
      <c r="AD5171" t="s">
        <v>63</v>
      </c>
      <c r="AE5171" t="s">
        <v>98</v>
      </c>
      <c r="AG5171">
        <v>1992</v>
      </c>
      <c r="AH5171">
        <v>25.054000000000002</v>
      </c>
      <c r="AI5171">
        <v>38.809420000000003</v>
      </c>
      <c r="AJ5171">
        <v>-96.594239999999999</v>
      </c>
      <c r="AL5171">
        <v>1</v>
      </c>
      <c r="AM5171" t="s">
        <v>63</v>
      </c>
      <c r="AN5171" t="s">
        <v>21423</v>
      </c>
      <c r="AO5171" t="s">
        <v>100</v>
      </c>
      <c r="AP5171" t="s">
        <v>116</v>
      </c>
      <c r="AQ5171" t="s">
        <v>148</v>
      </c>
      <c r="AR5171" t="s">
        <v>148</v>
      </c>
      <c r="AS5171" t="s">
        <v>131</v>
      </c>
      <c r="AT5171" s="5"/>
      <c r="AV5171" t="s">
        <v>149</v>
      </c>
      <c r="AW5171" t="s">
        <v>150</v>
      </c>
    </row>
    <row r="5172" spans="1:49" x14ac:dyDescent="0.25">
      <c r="A5172">
        <v>0</v>
      </c>
      <c r="B5172" t="s">
        <v>13099</v>
      </c>
      <c r="C5172">
        <v>1</v>
      </c>
      <c r="D5172" t="s">
        <v>86</v>
      </c>
      <c r="E5172" t="s">
        <v>184</v>
      </c>
      <c r="F5172" t="s">
        <v>177</v>
      </c>
      <c r="G5172">
        <v>264.05</v>
      </c>
      <c r="H5172" t="s">
        <v>489</v>
      </c>
      <c r="I5172" t="s">
        <v>63</v>
      </c>
      <c r="J5172" t="s">
        <v>224</v>
      </c>
      <c r="K5172" t="s">
        <v>13100</v>
      </c>
      <c r="L5172" t="s">
        <v>11969</v>
      </c>
      <c r="M5172" t="s">
        <v>1090</v>
      </c>
      <c r="N5172">
        <v>12.007874015748031</v>
      </c>
      <c r="P5172">
        <v>32</v>
      </c>
      <c r="R5172">
        <v>97</v>
      </c>
      <c r="T5172">
        <v>0</v>
      </c>
      <c r="U5172">
        <v>9</v>
      </c>
      <c r="V5172">
        <v>645</v>
      </c>
      <c r="AB5172" t="s">
        <v>63</v>
      </c>
      <c r="AC5172" t="s">
        <v>63</v>
      </c>
      <c r="AD5172" t="s">
        <v>63</v>
      </c>
      <c r="AE5172" t="s">
        <v>98</v>
      </c>
      <c r="AG5172">
        <v>1992</v>
      </c>
      <c r="AH5172">
        <v>27.124000000000002</v>
      </c>
      <c r="AI5172">
        <v>38.839889999999997</v>
      </c>
      <c r="AJ5172">
        <v>-96.594030000000004</v>
      </c>
      <c r="AL5172">
        <v>1</v>
      </c>
      <c r="AM5172" t="s">
        <v>63</v>
      </c>
      <c r="AN5172" t="s">
        <v>13099</v>
      </c>
      <c r="AO5172" t="s">
        <v>100</v>
      </c>
      <c r="AP5172" t="s">
        <v>116</v>
      </c>
      <c r="AQ5172" t="s">
        <v>148</v>
      </c>
      <c r="AR5172" t="s">
        <v>148</v>
      </c>
      <c r="AS5172" t="s">
        <v>131</v>
      </c>
      <c r="AT5172" s="5"/>
      <c r="AV5172" t="s">
        <v>149</v>
      </c>
      <c r="AW5172" t="s">
        <v>150</v>
      </c>
    </row>
    <row r="5173" spans="1:49" x14ac:dyDescent="0.25">
      <c r="A5173">
        <v>0</v>
      </c>
      <c r="B5173" t="s">
        <v>13810</v>
      </c>
      <c r="C5173">
        <v>1</v>
      </c>
      <c r="D5173" t="s">
        <v>86</v>
      </c>
      <c r="E5173" t="s">
        <v>184</v>
      </c>
      <c r="F5173" t="s">
        <v>177</v>
      </c>
      <c r="G5173">
        <v>263.14999999999998</v>
      </c>
      <c r="H5173" t="s">
        <v>138</v>
      </c>
      <c r="I5173" t="s">
        <v>63</v>
      </c>
      <c r="J5173" t="s">
        <v>224</v>
      </c>
      <c r="K5173" t="s">
        <v>13811</v>
      </c>
      <c r="L5173" t="s">
        <v>11969</v>
      </c>
      <c r="M5173" t="s">
        <v>1090</v>
      </c>
      <c r="N5173">
        <v>19.19291338582677</v>
      </c>
      <c r="P5173">
        <v>32</v>
      </c>
      <c r="R5173">
        <v>97</v>
      </c>
      <c r="T5173">
        <v>0</v>
      </c>
      <c r="U5173">
        <v>12</v>
      </c>
      <c r="V5173">
        <v>345</v>
      </c>
      <c r="AB5173" t="s">
        <v>63</v>
      </c>
      <c r="AC5173" t="s">
        <v>63</v>
      </c>
      <c r="AD5173" t="s">
        <v>63</v>
      </c>
      <c r="AE5173" t="s">
        <v>129</v>
      </c>
      <c r="AG5173">
        <v>1998</v>
      </c>
      <c r="AH5173">
        <v>25.721</v>
      </c>
      <c r="AI5173">
        <v>38.829979999999999</v>
      </c>
      <c r="AJ5173">
        <v>-96.594080000000005</v>
      </c>
      <c r="AL5173">
        <v>3</v>
      </c>
      <c r="AM5173" t="s">
        <v>63</v>
      </c>
      <c r="AN5173" t="s">
        <v>13810</v>
      </c>
      <c r="AO5173" t="s">
        <v>100</v>
      </c>
      <c r="AP5173" t="s">
        <v>116</v>
      </c>
      <c r="AQ5173" t="s">
        <v>148</v>
      </c>
      <c r="AR5173" t="s">
        <v>148</v>
      </c>
      <c r="AS5173" t="s">
        <v>131</v>
      </c>
      <c r="AT5173" s="5"/>
      <c r="AV5173" t="s">
        <v>149</v>
      </c>
      <c r="AW5173" t="s">
        <v>150</v>
      </c>
    </row>
    <row r="5174" spans="1:49" x14ac:dyDescent="0.25">
      <c r="A5174">
        <v>0</v>
      </c>
      <c r="B5174" t="s">
        <v>24194</v>
      </c>
      <c r="C5174">
        <v>1</v>
      </c>
      <c r="D5174" t="s">
        <v>86</v>
      </c>
      <c r="E5174" t="s">
        <v>184</v>
      </c>
      <c r="F5174" t="s">
        <v>177</v>
      </c>
      <c r="G5174">
        <v>267.14</v>
      </c>
      <c r="H5174" t="s">
        <v>138</v>
      </c>
      <c r="I5174" t="s">
        <v>63</v>
      </c>
      <c r="J5174" t="s">
        <v>224</v>
      </c>
      <c r="K5174" t="s">
        <v>24195</v>
      </c>
      <c r="L5174" t="s">
        <v>24196</v>
      </c>
      <c r="M5174" t="s">
        <v>1090</v>
      </c>
      <c r="N5174">
        <v>10.597112860892388</v>
      </c>
      <c r="P5174">
        <v>54.700131233595798</v>
      </c>
      <c r="R5174">
        <v>97</v>
      </c>
      <c r="T5174">
        <v>0</v>
      </c>
      <c r="U5174">
        <v>9</v>
      </c>
      <c r="V5174">
        <v>645</v>
      </c>
      <c r="AB5174" t="s">
        <v>63</v>
      </c>
      <c r="AC5174" t="s">
        <v>63</v>
      </c>
      <c r="AD5174" t="s">
        <v>63</v>
      </c>
      <c r="AE5174" t="s">
        <v>129</v>
      </c>
      <c r="AG5174">
        <v>1998</v>
      </c>
      <c r="AH5174">
        <v>30.201000000000001</v>
      </c>
      <c r="AI5174">
        <v>38.840800000000002</v>
      </c>
      <c r="AJ5174">
        <v>-96.539320000000004</v>
      </c>
      <c r="AL5174">
        <v>2</v>
      </c>
      <c r="AM5174" t="s">
        <v>63</v>
      </c>
      <c r="AN5174" t="s">
        <v>24194</v>
      </c>
      <c r="AO5174" t="s">
        <v>100</v>
      </c>
      <c r="AP5174" t="s">
        <v>116</v>
      </c>
      <c r="AQ5174" t="s">
        <v>148</v>
      </c>
      <c r="AR5174" t="s">
        <v>148</v>
      </c>
      <c r="AS5174" t="s">
        <v>131</v>
      </c>
      <c r="AT5174" s="5"/>
      <c r="AV5174" t="s">
        <v>149</v>
      </c>
      <c r="AW5174" t="s">
        <v>2972</v>
      </c>
    </row>
    <row r="5175" spans="1:49" x14ac:dyDescent="0.25">
      <c r="A5175">
        <v>0</v>
      </c>
      <c r="B5175" t="s">
        <v>19895</v>
      </c>
      <c r="C5175">
        <v>1</v>
      </c>
      <c r="D5175" t="s">
        <v>86</v>
      </c>
      <c r="E5175" t="s">
        <v>184</v>
      </c>
      <c r="F5175" t="s">
        <v>177</v>
      </c>
      <c r="G5175">
        <v>254.18</v>
      </c>
      <c r="H5175" t="s">
        <v>489</v>
      </c>
      <c r="I5175" t="s">
        <v>63</v>
      </c>
      <c r="J5175" t="s">
        <v>224</v>
      </c>
      <c r="K5175" t="s">
        <v>19896</v>
      </c>
      <c r="L5175" t="s">
        <v>17098</v>
      </c>
      <c r="M5175" t="s">
        <v>1090</v>
      </c>
      <c r="N5175">
        <v>19.291338582677167</v>
      </c>
      <c r="O5175">
        <v>30</v>
      </c>
      <c r="P5175">
        <v>32</v>
      </c>
      <c r="R5175">
        <v>97</v>
      </c>
      <c r="T5175">
        <v>0</v>
      </c>
      <c r="U5175">
        <v>11</v>
      </c>
      <c r="V5175">
        <v>380</v>
      </c>
      <c r="AB5175" t="s">
        <v>63</v>
      </c>
      <c r="AC5175" t="s">
        <v>63</v>
      </c>
      <c r="AD5175" t="s">
        <v>63</v>
      </c>
      <c r="AE5175" t="s">
        <v>129</v>
      </c>
      <c r="AG5175">
        <v>1999</v>
      </c>
      <c r="AH5175">
        <v>17.241</v>
      </c>
      <c r="AI5175">
        <v>38.797566000000003</v>
      </c>
      <c r="AJ5175">
        <v>-96.718328999999997</v>
      </c>
      <c r="AK5175" t="s">
        <v>262</v>
      </c>
      <c r="AL5175">
        <v>2</v>
      </c>
      <c r="AM5175" t="s">
        <v>63</v>
      </c>
      <c r="AN5175" t="s">
        <v>19895</v>
      </c>
      <c r="AO5175" t="s">
        <v>100</v>
      </c>
      <c r="AP5175" t="s">
        <v>116</v>
      </c>
      <c r="AQ5175" t="s">
        <v>148</v>
      </c>
      <c r="AR5175" t="s">
        <v>148</v>
      </c>
      <c r="AS5175" t="s">
        <v>131</v>
      </c>
      <c r="AT5175" s="5"/>
      <c r="AV5175" t="s">
        <v>149</v>
      </c>
      <c r="AW5175" t="s">
        <v>1698</v>
      </c>
    </row>
    <row r="5176" spans="1:49" x14ac:dyDescent="0.25">
      <c r="A5176">
        <v>0</v>
      </c>
      <c r="B5176" t="s">
        <v>16144</v>
      </c>
      <c r="C5176">
        <v>1</v>
      </c>
      <c r="D5176" t="s">
        <v>86</v>
      </c>
      <c r="E5176" t="s">
        <v>184</v>
      </c>
      <c r="F5176" t="s">
        <v>177</v>
      </c>
      <c r="G5176">
        <v>258.14</v>
      </c>
      <c r="H5176" t="s">
        <v>489</v>
      </c>
      <c r="I5176" t="s">
        <v>63</v>
      </c>
      <c r="J5176" t="s">
        <v>224</v>
      </c>
      <c r="K5176" t="s">
        <v>16145</v>
      </c>
      <c r="L5176" t="s">
        <v>11969</v>
      </c>
      <c r="M5176" t="s">
        <v>1090</v>
      </c>
      <c r="N5176">
        <v>19.389763779527559</v>
      </c>
      <c r="P5176">
        <v>32</v>
      </c>
      <c r="R5176">
        <v>95</v>
      </c>
      <c r="T5176">
        <v>0</v>
      </c>
      <c r="U5176">
        <v>12</v>
      </c>
      <c r="V5176">
        <v>345</v>
      </c>
      <c r="AB5176" t="s">
        <v>63</v>
      </c>
      <c r="AC5176" t="s">
        <v>63</v>
      </c>
      <c r="AD5176" t="s">
        <v>63</v>
      </c>
      <c r="AE5176" t="s">
        <v>129</v>
      </c>
      <c r="AG5176">
        <v>1999</v>
      </c>
      <c r="AH5176">
        <v>21.201000000000001</v>
      </c>
      <c r="AI5176">
        <v>38.797662000000003</v>
      </c>
      <c r="AJ5176">
        <v>-96.645252999999997</v>
      </c>
      <c r="AL5176">
        <v>3</v>
      </c>
      <c r="AM5176" t="s">
        <v>63</v>
      </c>
      <c r="AN5176" t="s">
        <v>16144</v>
      </c>
      <c r="AO5176" t="s">
        <v>100</v>
      </c>
      <c r="AP5176" t="s">
        <v>116</v>
      </c>
      <c r="AQ5176" t="s">
        <v>148</v>
      </c>
      <c r="AR5176" t="s">
        <v>148</v>
      </c>
      <c r="AS5176" t="s">
        <v>131</v>
      </c>
      <c r="AT5176" s="5"/>
      <c r="AU5176" t="s">
        <v>76</v>
      </c>
      <c r="AV5176" t="s">
        <v>149</v>
      </c>
      <c r="AW5176" t="s">
        <v>150</v>
      </c>
    </row>
    <row r="5177" spans="1:49" x14ac:dyDescent="0.25">
      <c r="A5177">
        <v>0</v>
      </c>
      <c r="B5177" t="s">
        <v>25474</v>
      </c>
      <c r="C5177">
        <v>1</v>
      </c>
      <c r="D5177" t="s">
        <v>86</v>
      </c>
      <c r="E5177" t="s">
        <v>184</v>
      </c>
      <c r="F5177" t="s">
        <v>177</v>
      </c>
      <c r="G5177">
        <v>244.1</v>
      </c>
      <c r="H5177" t="s">
        <v>489</v>
      </c>
      <c r="I5177" t="s">
        <v>63</v>
      </c>
      <c r="J5177" t="s">
        <v>224</v>
      </c>
      <c r="K5177" t="s">
        <v>25475</v>
      </c>
      <c r="L5177" t="s">
        <v>300</v>
      </c>
      <c r="M5177" t="s">
        <v>1090</v>
      </c>
      <c r="N5177">
        <v>18.028215223097114</v>
      </c>
      <c r="O5177">
        <v>0</v>
      </c>
      <c r="P5177">
        <v>35.334645669291341</v>
      </c>
      <c r="Q5177">
        <v>-1</v>
      </c>
      <c r="R5177">
        <v>97</v>
      </c>
      <c r="T5177">
        <v>1</v>
      </c>
      <c r="U5177">
        <v>8</v>
      </c>
      <c r="V5177">
        <v>250</v>
      </c>
      <c r="AB5177" t="s">
        <v>63</v>
      </c>
      <c r="AC5177" t="s">
        <v>63</v>
      </c>
      <c r="AD5177" t="s">
        <v>63</v>
      </c>
      <c r="AE5177" t="s">
        <v>129</v>
      </c>
      <c r="AG5177">
        <v>2006</v>
      </c>
      <c r="AH5177">
        <v>6.87</v>
      </c>
      <c r="AI5177">
        <v>38.738149999999997</v>
      </c>
      <c r="AJ5177">
        <v>-96.840710000000001</v>
      </c>
      <c r="AL5177">
        <v>2</v>
      </c>
      <c r="AM5177" t="s">
        <v>63</v>
      </c>
      <c r="AN5177" t="s">
        <v>25474</v>
      </c>
      <c r="AO5177" t="s">
        <v>100</v>
      </c>
      <c r="AP5177" t="s">
        <v>170</v>
      </c>
      <c r="AQ5177" t="s">
        <v>148</v>
      </c>
      <c r="AR5177" t="s">
        <v>148</v>
      </c>
      <c r="AS5177" t="s">
        <v>131</v>
      </c>
      <c r="AT5177" s="5">
        <v>367</v>
      </c>
      <c r="AU5177" t="s">
        <v>76</v>
      </c>
      <c r="AV5177" t="s">
        <v>149</v>
      </c>
      <c r="AW5177" t="s">
        <v>150</v>
      </c>
    </row>
    <row r="5178" spans="1:49" x14ac:dyDescent="0.25">
      <c r="A5178">
        <v>0</v>
      </c>
      <c r="B5178" t="s">
        <v>11213</v>
      </c>
      <c r="C5178">
        <v>1</v>
      </c>
      <c r="D5178" t="s">
        <v>86</v>
      </c>
      <c r="E5178" t="s">
        <v>184</v>
      </c>
      <c r="F5178" t="s">
        <v>177</v>
      </c>
      <c r="G5178">
        <v>269.08</v>
      </c>
      <c r="H5178" t="s">
        <v>138</v>
      </c>
      <c r="I5178" t="s">
        <v>63</v>
      </c>
      <c r="J5178" t="s">
        <v>224</v>
      </c>
      <c r="K5178" t="s">
        <v>11214</v>
      </c>
      <c r="L5178" t="s">
        <v>11215</v>
      </c>
      <c r="M5178" t="s">
        <v>5581</v>
      </c>
      <c r="N5178">
        <v>10.006561679790027</v>
      </c>
      <c r="O5178">
        <v>0</v>
      </c>
      <c r="P5178">
        <v>31.988188976377952</v>
      </c>
      <c r="Q5178">
        <v>-1</v>
      </c>
      <c r="R5178">
        <v>100</v>
      </c>
      <c r="T5178">
        <v>0</v>
      </c>
      <c r="U5178">
        <v>9</v>
      </c>
      <c r="V5178">
        <v>645</v>
      </c>
      <c r="AB5178" t="s">
        <v>63</v>
      </c>
      <c r="AC5178" t="s">
        <v>63</v>
      </c>
      <c r="AD5178" t="s">
        <v>63</v>
      </c>
      <c r="AE5178" t="s">
        <v>129</v>
      </c>
      <c r="AG5178">
        <v>2008</v>
      </c>
      <c r="AH5178">
        <v>32.024000000000001</v>
      </c>
      <c r="AI5178">
        <v>38.840676000000002</v>
      </c>
      <c r="AJ5178">
        <v>-96.503118000000001</v>
      </c>
      <c r="AL5178">
        <v>1</v>
      </c>
      <c r="AM5178" t="s">
        <v>63</v>
      </c>
      <c r="AN5178" t="s">
        <v>11213</v>
      </c>
      <c r="AO5178" t="s">
        <v>100</v>
      </c>
      <c r="AP5178" t="s">
        <v>2058</v>
      </c>
      <c r="AQ5178" t="s">
        <v>148</v>
      </c>
      <c r="AR5178" t="s">
        <v>148</v>
      </c>
      <c r="AS5178" t="s">
        <v>131</v>
      </c>
      <c r="AT5178" s="5">
        <v>367</v>
      </c>
      <c r="AU5178" t="s">
        <v>76</v>
      </c>
      <c r="AV5178" t="s">
        <v>149</v>
      </c>
      <c r="AW5178" t="s">
        <v>135</v>
      </c>
    </row>
    <row r="5179" spans="1:49" x14ac:dyDescent="0.25">
      <c r="A5179">
        <v>0</v>
      </c>
      <c r="B5179" t="s">
        <v>19473</v>
      </c>
      <c r="C5179">
        <v>1</v>
      </c>
      <c r="D5179" t="s">
        <v>86</v>
      </c>
      <c r="E5179" t="s">
        <v>222</v>
      </c>
      <c r="F5179" t="s">
        <v>108</v>
      </c>
      <c r="G5179">
        <v>351.94</v>
      </c>
      <c r="H5179" t="s">
        <v>138</v>
      </c>
      <c r="I5179" t="s">
        <v>63</v>
      </c>
      <c r="J5179" t="s">
        <v>224</v>
      </c>
      <c r="K5179" t="s">
        <v>19474</v>
      </c>
      <c r="L5179" t="s">
        <v>19475</v>
      </c>
      <c r="M5179" t="s">
        <v>3213</v>
      </c>
      <c r="N5179">
        <v>16.583000893980806</v>
      </c>
      <c r="O5179">
        <v>0</v>
      </c>
      <c r="P5179">
        <v>41.00000138670768</v>
      </c>
      <c r="Q5179">
        <v>-1</v>
      </c>
      <c r="R5179">
        <v>100</v>
      </c>
      <c r="T5179">
        <v>0</v>
      </c>
      <c r="U5179">
        <v>5</v>
      </c>
      <c r="V5179">
        <v>4110</v>
      </c>
      <c r="AB5179" t="s">
        <v>63</v>
      </c>
      <c r="AC5179" t="s">
        <v>63</v>
      </c>
      <c r="AD5179" t="s">
        <v>63</v>
      </c>
      <c r="AE5179" t="s">
        <v>129</v>
      </c>
      <c r="AG5179">
        <v>2009</v>
      </c>
      <c r="AH5179">
        <v>24.8</v>
      </c>
      <c r="AI5179">
        <v>38.661535000000001</v>
      </c>
      <c r="AJ5179">
        <v>-96.477019999999996</v>
      </c>
      <c r="AL5179">
        <v>2</v>
      </c>
      <c r="AM5179" t="s">
        <v>63</v>
      </c>
      <c r="AN5179" t="s">
        <v>19473</v>
      </c>
      <c r="AO5179" t="s">
        <v>100</v>
      </c>
      <c r="AP5179" t="s">
        <v>2058</v>
      </c>
      <c r="AQ5179" t="s">
        <v>148</v>
      </c>
      <c r="AR5179" t="s">
        <v>148</v>
      </c>
      <c r="AS5179" t="s">
        <v>131</v>
      </c>
      <c r="AT5179" s="5">
        <v>367</v>
      </c>
      <c r="AU5179" t="s">
        <v>76</v>
      </c>
      <c r="AV5179" t="s">
        <v>200</v>
      </c>
      <c r="AW5179" t="s">
        <v>135</v>
      </c>
    </row>
    <row r="5180" spans="1:49" x14ac:dyDescent="0.25">
      <c r="A5180">
        <v>0</v>
      </c>
      <c r="B5180" t="s">
        <v>23519</v>
      </c>
      <c r="C5180">
        <v>1</v>
      </c>
      <c r="D5180" t="s">
        <v>86</v>
      </c>
      <c r="E5180" t="s">
        <v>184</v>
      </c>
      <c r="F5180" t="s">
        <v>177</v>
      </c>
      <c r="G5180">
        <v>265.22000000000003</v>
      </c>
      <c r="H5180" t="s">
        <v>489</v>
      </c>
      <c r="I5180" t="s">
        <v>63</v>
      </c>
      <c r="J5180" t="s">
        <v>224</v>
      </c>
      <c r="K5180" t="s">
        <v>23520</v>
      </c>
      <c r="L5180" t="s">
        <v>23521</v>
      </c>
      <c r="M5180" t="s">
        <v>7768</v>
      </c>
      <c r="N5180">
        <v>10.000000319142979</v>
      </c>
      <c r="O5180">
        <v>-1</v>
      </c>
      <c r="P5180">
        <v>27.999999954944521</v>
      </c>
      <c r="Q5180">
        <v>-1</v>
      </c>
      <c r="T5180">
        <v>-1</v>
      </c>
      <c r="U5180">
        <v>9</v>
      </c>
      <c r="V5180">
        <v>510</v>
      </c>
      <c r="AB5180" t="s">
        <v>63</v>
      </c>
      <c r="AC5180" t="s">
        <v>63</v>
      </c>
      <c r="AD5180" t="s">
        <v>63</v>
      </c>
      <c r="AE5180" t="s">
        <v>129</v>
      </c>
      <c r="AG5180">
        <v>2014</v>
      </c>
      <c r="AH5180">
        <v>28.23</v>
      </c>
      <c r="AI5180">
        <v>38.841037</v>
      </c>
      <c r="AJ5180">
        <v>-96.573685999999995</v>
      </c>
      <c r="AL5180">
        <v>1</v>
      </c>
      <c r="AM5180" t="s">
        <v>63</v>
      </c>
      <c r="AN5180" t="s">
        <v>23519</v>
      </c>
      <c r="AO5180" t="s">
        <v>100</v>
      </c>
      <c r="AP5180" t="s">
        <v>2058</v>
      </c>
      <c r="AQ5180" t="s">
        <v>148</v>
      </c>
      <c r="AR5180" t="s">
        <v>148</v>
      </c>
      <c r="AS5180" t="s">
        <v>131</v>
      </c>
      <c r="AT5180" s="5">
        <v>367</v>
      </c>
      <c r="AU5180" t="s">
        <v>76</v>
      </c>
      <c r="AV5180" t="s">
        <v>200</v>
      </c>
      <c r="AW5180" t="s">
        <v>135</v>
      </c>
    </row>
    <row r="5181" spans="1:49" x14ac:dyDescent="0.25">
      <c r="A5181">
        <v>0</v>
      </c>
      <c r="B5181" t="s">
        <v>7765</v>
      </c>
      <c r="C5181">
        <v>1</v>
      </c>
      <c r="D5181" t="s">
        <v>86</v>
      </c>
      <c r="E5181" t="s">
        <v>184</v>
      </c>
      <c r="F5181" t="s">
        <v>177</v>
      </c>
      <c r="G5181">
        <v>265.49</v>
      </c>
      <c r="H5181" t="s">
        <v>489</v>
      </c>
      <c r="I5181" t="s">
        <v>63</v>
      </c>
      <c r="J5181" t="s">
        <v>224</v>
      </c>
      <c r="K5181" t="s">
        <v>7766</v>
      </c>
      <c r="L5181" t="s">
        <v>7767</v>
      </c>
      <c r="M5181" t="s">
        <v>7768</v>
      </c>
      <c r="N5181">
        <v>13.999999977472244</v>
      </c>
      <c r="O5181">
        <v>0</v>
      </c>
      <c r="P5181">
        <v>27.999999954944521</v>
      </c>
      <c r="Q5181">
        <v>-1</v>
      </c>
      <c r="T5181">
        <v>0</v>
      </c>
      <c r="U5181">
        <v>9</v>
      </c>
      <c r="V5181">
        <v>645</v>
      </c>
      <c r="AB5181" t="s">
        <v>63</v>
      </c>
      <c r="AC5181" t="s">
        <v>63</v>
      </c>
      <c r="AD5181" t="s">
        <v>63</v>
      </c>
      <c r="AE5181" t="s">
        <v>129</v>
      </c>
      <c r="AG5181">
        <v>2014</v>
      </c>
      <c r="AH5181">
        <v>28.560000000000002</v>
      </c>
      <c r="AI5181">
        <v>38.841034999999998</v>
      </c>
      <c r="AJ5181">
        <v>-96.568763000000004</v>
      </c>
      <c r="AL5181">
        <v>1</v>
      </c>
      <c r="AM5181" t="s">
        <v>63</v>
      </c>
      <c r="AN5181" t="s">
        <v>7765</v>
      </c>
      <c r="AO5181" t="s">
        <v>100</v>
      </c>
      <c r="AP5181" t="s">
        <v>2058</v>
      </c>
      <c r="AQ5181" t="s">
        <v>148</v>
      </c>
      <c r="AR5181" t="s">
        <v>148</v>
      </c>
      <c r="AS5181" t="s">
        <v>131</v>
      </c>
      <c r="AT5181" s="5">
        <v>367</v>
      </c>
      <c r="AU5181" t="s">
        <v>76</v>
      </c>
      <c r="AV5181" t="s">
        <v>200</v>
      </c>
      <c r="AW5181" t="s">
        <v>135</v>
      </c>
    </row>
    <row r="5182" spans="1:49" x14ac:dyDescent="0.25">
      <c r="A5182">
        <v>0</v>
      </c>
      <c r="B5182" t="s">
        <v>18319</v>
      </c>
      <c r="C5182">
        <v>1</v>
      </c>
      <c r="D5182" t="s">
        <v>86</v>
      </c>
      <c r="E5182" t="s">
        <v>184</v>
      </c>
      <c r="F5182" t="s">
        <v>177</v>
      </c>
      <c r="G5182">
        <v>265.73</v>
      </c>
      <c r="H5182" t="s">
        <v>489</v>
      </c>
      <c r="I5182" t="s">
        <v>63</v>
      </c>
      <c r="J5182" t="s">
        <v>224</v>
      </c>
      <c r="K5182" t="s">
        <v>18320</v>
      </c>
      <c r="L5182" t="s">
        <v>7767</v>
      </c>
      <c r="M5182" t="s">
        <v>7768</v>
      </c>
      <c r="N5182">
        <v>16.000000197743503</v>
      </c>
      <c r="O5182">
        <v>0</v>
      </c>
      <c r="P5182">
        <v>27.999999954944521</v>
      </c>
      <c r="Q5182">
        <v>-1</v>
      </c>
      <c r="T5182">
        <v>0</v>
      </c>
      <c r="U5182">
        <v>9</v>
      </c>
      <c r="V5182">
        <v>645</v>
      </c>
      <c r="AB5182" t="s">
        <v>63</v>
      </c>
      <c r="AC5182" t="s">
        <v>63</v>
      </c>
      <c r="AD5182" t="s">
        <v>63</v>
      </c>
      <c r="AE5182" t="s">
        <v>129</v>
      </c>
      <c r="AG5182">
        <v>2014</v>
      </c>
      <c r="AH5182">
        <v>28.8</v>
      </c>
      <c r="AI5182">
        <v>38.840998999999996</v>
      </c>
      <c r="AJ5182">
        <v>-96.564409999999995</v>
      </c>
      <c r="AL5182">
        <v>1</v>
      </c>
      <c r="AM5182" t="s">
        <v>63</v>
      </c>
      <c r="AN5182" t="s">
        <v>18319</v>
      </c>
      <c r="AO5182" t="s">
        <v>100</v>
      </c>
      <c r="AP5182" t="s">
        <v>2058</v>
      </c>
      <c r="AQ5182" t="s">
        <v>148</v>
      </c>
      <c r="AR5182" t="s">
        <v>148</v>
      </c>
      <c r="AS5182" t="s">
        <v>131</v>
      </c>
      <c r="AT5182" s="5">
        <v>367</v>
      </c>
      <c r="AU5182" t="s">
        <v>76</v>
      </c>
      <c r="AV5182" t="s">
        <v>200</v>
      </c>
      <c r="AW5182" t="s">
        <v>135</v>
      </c>
    </row>
    <row r="5183" spans="1:49" x14ac:dyDescent="0.25">
      <c r="A5183">
        <v>0</v>
      </c>
      <c r="B5183" t="s">
        <v>8925</v>
      </c>
      <c r="C5183">
        <v>1</v>
      </c>
      <c r="D5183" t="s">
        <v>86</v>
      </c>
      <c r="E5183" t="s">
        <v>222</v>
      </c>
      <c r="F5183" t="s">
        <v>108</v>
      </c>
      <c r="G5183">
        <v>351.36</v>
      </c>
      <c r="H5183" t="s">
        <v>489</v>
      </c>
      <c r="I5183" t="s">
        <v>63</v>
      </c>
      <c r="J5183" t="s">
        <v>224</v>
      </c>
      <c r="K5183" t="s">
        <v>8926</v>
      </c>
      <c r="L5183" t="s">
        <v>3212</v>
      </c>
      <c r="M5183" t="s">
        <v>3213</v>
      </c>
      <c r="N5183">
        <v>12.423000310662532</v>
      </c>
      <c r="O5183">
        <v>0</v>
      </c>
      <c r="P5183">
        <v>31.000000285351376</v>
      </c>
      <c r="Q5183">
        <v>-1</v>
      </c>
      <c r="T5183">
        <v>0</v>
      </c>
      <c r="U5183">
        <v>10</v>
      </c>
      <c r="V5183">
        <v>2080</v>
      </c>
      <c r="AB5183" t="s">
        <v>63</v>
      </c>
      <c r="AC5183" t="s">
        <v>63</v>
      </c>
      <c r="AD5183" t="s">
        <v>63</v>
      </c>
      <c r="AE5183" t="s">
        <v>129</v>
      </c>
      <c r="AG5183">
        <v>2014</v>
      </c>
      <c r="AH5183">
        <v>23.44</v>
      </c>
      <c r="AI5183">
        <v>38.657432999999997</v>
      </c>
      <c r="AJ5183">
        <v>-96.503140999999999</v>
      </c>
      <c r="AL5183">
        <v>1</v>
      </c>
      <c r="AM5183" t="s">
        <v>63</v>
      </c>
      <c r="AN5183" t="s">
        <v>8925</v>
      </c>
      <c r="AO5183" t="s">
        <v>100</v>
      </c>
      <c r="AP5183" t="s">
        <v>2058</v>
      </c>
      <c r="AQ5183" t="s">
        <v>148</v>
      </c>
      <c r="AR5183" t="s">
        <v>148</v>
      </c>
      <c r="AS5183" t="s">
        <v>131</v>
      </c>
      <c r="AT5183" s="5">
        <v>367</v>
      </c>
      <c r="AU5183" t="s">
        <v>76</v>
      </c>
      <c r="AV5183" t="s">
        <v>200</v>
      </c>
      <c r="AW5183" t="s">
        <v>135</v>
      </c>
    </row>
    <row r="5184" spans="1:49" x14ac:dyDescent="0.25">
      <c r="A5184">
        <v>129</v>
      </c>
      <c r="B5184" t="s">
        <v>27075</v>
      </c>
      <c r="C5184">
        <v>1</v>
      </c>
      <c r="D5184" t="s">
        <v>86</v>
      </c>
      <c r="E5184" t="s">
        <v>1319</v>
      </c>
      <c r="F5184" t="s">
        <v>177</v>
      </c>
      <c r="G5184">
        <v>28.73</v>
      </c>
      <c r="H5184" t="s">
        <v>90</v>
      </c>
      <c r="I5184" t="s">
        <v>63</v>
      </c>
      <c r="J5184" t="s">
        <v>973</v>
      </c>
      <c r="K5184" t="s">
        <v>27076</v>
      </c>
      <c r="L5184" t="s">
        <v>4454</v>
      </c>
      <c r="M5184" t="s">
        <v>5221</v>
      </c>
      <c r="N5184">
        <v>112.5</v>
      </c>
      <c r="P5184">
        <v>36</v>
      </c>
      <c r="Q5184">
        <v>100</v>
      </c>
      <c r="R5184">
        <v>90</v>
      </c>
      <c r="S5184">
        <v>89</v>
      </c>
      <c r="T5184">
        <v>1</v>
      </c>
      <c r="U5184">
        <v>40</v>
      </c>
      <c r="V5184">
        <v>475</v>
      </c>
      <c r="AB5184" t="s">
        <v>98</v>
      </c>
      <c r="AC5184" t="s">
        <v>98</v>
      </c>
      <c r="AD5184" t="s">
        <v>98</v>
      </c>
      <c r="AE5184" t="s">
        <v>63</v>
      </c>
      <c r="AG5184">
        <v>1991</v>
      </c>
      <c r="AH5184">
        <v>28.73</v>
      </c>
      <c r="AI5184">
        <v>37.311329999999998</v>
      </c>
      <c r="AJ5184">
        <v>-101.77388999999999</v>
      </c>
      <c r="AL5184">
        <v>3</v>
      </c>
      <c r="AM5184" t="s">
        <v>63</v>
      </c>
      <c r="AN5184" t="s">
        <v>27077</v>
      </c>
      <c r="AO5184" t="s">
        <v>79</v>
      </c>
      <c r="AP5184" t="s">
        <v>170</v>
      </c>
      <c r="AQ5184" t="s">
        <v>443</v>
      </c>
      <c r="AR5184" t="s">
        <v>1138</v>
      </c>
      <c r="AS5184" t="s">
        <v>83</v>
      </c>
      <c r="AT5184" s="5">
        <v>35855</v>
      </c>
      <c r="AU5184" t="s">
        <v>76</v>
      </c>
      <c r="AV5184" t="s">
        <v>134</v>
      </c>
      <c r="AW5184" t="s">
        <v>150</v>
      </c>
    </row>
    <row r="5185" spans="1:49" x14ac:dyDescent="0.25">
      <c r="A5185">
        <v>91</v>
      </c>
      <c r="B5185" t="s">
        <v>4452</v>
      </c>
      <c r="C5185">
        <v>1</v>
      </c>
      <c r="D5185" t="s">
        <v>86</v>
      </c>
      <c r="E5185" t="s">
        <v>277</v>
      </c>
      <c r="F5185" t="s">
        <v>177</v>
      </c>
      <c r="G5185">
        <v>22.740000000000002</v>
      </c>
      <c r="H5185" t="s">
        <v>90</v>
      </c>
      <c r="I5185" t="s">
        <v>63</v>
      </c>
      <c r="J5185" t="s">
        <v>973</v>
      </c>
      <c r="K5185" t="s">
        <v>4453</v>
      </c>
      <c r="L5185" t="s">
        <v>4454</v>
      </c>
      <c r="M5185" t="s">
        <v>4455</v>
      </c>
      <c r="N5185">
        <v>152.49343832020998</v>
      </c>
      <c r="P5185">
        <v>32</v>
      </c>
      <c r="Q5185">
        <v>99.4</v>
      </c>
      <c r="R5185">
        <v>95</v>
      </c>
      <c r="S5185">
        <v>90.100000000000009</v>
      </c>
      <c r="T5185">
        <v>25</v>
      </c>
      <c r="U5185">
        <v>41</v>
      </c>
      <c r="V5185">
        <v>290</v>
      </c>
      <c r="AB5185" t="s">
        <v>98</v>
      </c>
      <c r="AC5185" t="s">
        <v>129</v>
      </c>
      <c r="AD5185" t="s">
        <v>129</v>
      </c>
      <c r="AE5185" t="s">
        <v>63</v>
      </c>
      <c r="AG5185">
        <v>1994</v>
      </c>
      <c r="AH5185">
        <v>22.740000000000002</v>
      </c>
      <c r="AI5185">
        <v>37.258020000000002</v>
      </c>
      <c r="AJ5185">
        <v>-101.77562</v>
      </c>
      <c r="AL5185">
        <v>3</v>
      </c>
      <c r="AM5185" t="s">
        <v>63</v>
      </c>
      <c r="AN5185" t="s">
        <v>4456</v>
      </c>
      <c r="AO5185" t="s">
        <v>79</v>
      </c>
      <c r="AP5185" t="s">
        <v>170</v>
      </c>
      <c r="AQ5185" t="s">
        <v>326</v>
      </c>
      <c r="AR5185" t="s">
        <v>327</v>
      </c>
      <c r="AS5185" t="s">
        <v>83</v>
      </c>
      <c r="AT5185" s="5">
        <v>34790</v>
      </c>
      <c r="AU5185" t="s">
        <v>76</v>
      </c>
      <c r="AV5185" t="s">
        <v>134</v>
      </c>
      <c r="AW5185" t="s">
        <v>150</v>
      </c>
    </row>
    <row r="5186" spans="1:49" x14ac:dyDescent="0.25">
      <c r="A5186">
        <v>1310</v>
      </c>
      <c r="B5186" t="s">
        <v>21543</v>
      </c>
      <c r="C5186">
        <v>1</v>
      </c>
      <c r="D5186" t="s">
        <v>86</v>
      </c>
      <c r="E5186" t="s">
        <v>277</v>
      </c>
      <c r="F5186" t="s">
        <v>177</v>
      </c>
      <c r="G5186">
        <v>32.71</v>
      </c>
      <c r="H5186" t="s">
        <v>820</v>
      </c>
      <c r="I5186" t="s">
        <v>63</v>
      </c>
      <c r="J5186" t="s">
        <v>973</v>
      </c>
      <c r="K5186" t="s">
        <v>21544</v>
      </c>
      <c r="L5186" t="s">
        <v>10017</v>
      </c>
      <c r="M5186" t="s">
        <v>4455</v>
      </c>
      <c r="N5186">
        <v>1060.0065616797901</v>
      </c>
      <c r="P5186">
        <v>32</v>
      </c>
      <c r="Q5186">
        <v>99</v>
      </c>
      <c r="R5186">
        <v>90</v>
      </c>
      <c r="S5186">
        <v>99.2</v>
      </c>
      <c r="T5186">
        <v>25</v>
      </c>
      <c r="U5186">
        <v>31</v>
      </c>
      <c r="V5186">
        <v>500</v>
      </c>
      <c r="AB5186" t="s">
        <v>98</v>
      </c>
      <c r="AC5186" t="s">
        <v>98</v>
      </c>
      <c r="AD5186" t="s">
        <v>75</v>
      </c>
      <c r="AE5186" t="s">
        <v>63</v>
      </c>
      <c r="AG5186">
        <v>1997</v>
      </c>
      <c r="AH5186">
        <v>32.619999999999997</v>
      </c>
      <c r="AI5186">
        <v>37.217730000000003</v>
      </c>
      <c r="AJ5186">
        <v>-101.63954</v>
      </c>
      <c r="AL5186">
        <v>12</v>
      </c>
      <c r="AM5186" t="s">
        <v>63</v>
      </c>
      <c r="AN5186" t="s">
        <v>21545</v>
      </c>
      <c r="AO5186" t="s">
        <v>79</v>
      </c>
      <c r="AP5186" t="s">
        <v>170</v>
      </c>
      <c r="AQ5186" t="s">
        <v>653</v>
      </c>
      <c r="AR5186" t="s">
        <v>951</v>
      </c>
      <c r="AS5186" t="s">
        <v>83</v>
      </c>
      <c r="AT5186" s="5">
        <v>39568</v>
      </c>
      <c r="AU5186" t="s">
        <v>76</v>
      </c>
      <c r="AV5186" t="s">
        <v>134</v>
      </c>
      <c r="AW5186" t="s">
        <v>150</v>
      </c>
    </row>
    <row r="5187" spans="1:49" x14ac:dyDescent="0.25">
      <c r="A5187">
        <v>1310</v>
      </c>
      <c r="B5187" t="s">
        <v>21543</v>
      </c>
      <c r="C5187">
        <v>2</v>
      </c>
      <c r="D5187" t="s">
        <v>63</v>
      </c>
      <c r="E5187" t="s">
        <v>277</v>
      </c>
      <c r="F5187" t="s">
        <v>177</v>
      </c>
      <c r="G5187">
        <v>32.71</v>
      </c>
      <c r="I5187" t="s">
        <v>63</v>
      </c>
      <c r="J5187" t="s">
        <v>973</v>
      </c>
      <c r="K5187" t="s">
        <v>21544</v>
      </c>
      <c r="L5187" t="s">
        <v>10017</v>
      </c>
      <c r="M5187" t="s">
        <v>4455</v>
      </c>
      <c r="N5187">
        <v>1060.0065616797901</v>
      </c>
      <c r="P5187">
        <v>32</v>
      </c>
      <c r="Q5187">
        <v>99</v>
      </c>
      <c r="R5187">
        <v>90</v>
      </c>
      <c r="S5187">
        <v>99.2</v>
      </c>
      <c r="T5187">
        <v>25</v>
      </c>
      <c r="U5187">
        <v>31</v>
      </c>
      <c r="V5187">
        <v>500</v>
      </c>
      <c r="AB5187" t="s">
        <v>98</v>
      </c>
      <c r="AC5187" t="s">
        <v>98</v>
      </c>
      <c r="AD5187" t="s">
        <v>75</v>
      </c>
      <c r="AE5187" t="s">
        <v>63</v>
      </c>
      <c r="AG5187">
        <v>1997</v>
      </c>
      <c r="AH5187">
        <v>32.619999999999997</v>
      </c>
      <c r="AI5187">
        <v>37.217730000000003</v>
      </c>
      <c r="AJ5187">
        <v>-101.63954</v>
      </c>
      <c r="AL5187">
        <v>12</v>
      </c>
      <c r="AM5187" t="s">
        <v>63</v>
      </c>
      <c r="AN5187" t="s">
        <v>21545</v>
      </c>
      <c r="AO5187" t="s">
        <v>79</v>
      </c>
      <c r="AP5187" t="s">
        <v>170</v>
      </c>
      <c r="AQ5187" t="s">
        <v>653</v>
      </c>
      <c r="AR5187" t="s">
        <v>951</v>
      </c>
      <c r="AS5187" t="s">
        <v>83</v>
      </c>
      <c r="AT5187" s="5">
        <v>39568</v>
      </c>
      <c r="AU5187" t="s">
        <v>76</v>
      </c>
      <c r="AV5187" t="s">
        <v>134</v>
      </c>
      <c r="AW5187" t="s">
        <v>150</v>
      </c>
    </row>
    <row r="5188" spans="1:49" x14ac:dyDescent="0.25">
      <c r="A5188">
        <v>77</v>
      </c>
      <c r="B5188" t="s">
        <v>28089</v>
      </c>
      <c r="C5188">
        <v>1</v>
      </c>
      <c r="D5188" t="s">
        <v>86</v>
      </c>
      <c r="E5188" t="s">
        <v>1319</v>
      </c>
      <c r="F5188" t="s">
        <v>177</v>
      </c>
      <c r="G5188">
        <v>13.780000000000001</v>
      </c>
      <c r="H5188" t="s">
        <v>489</v>
      </c>
      <c r="I5188" t="s">
        <v>63</v>
      </c>
      <c r="J5188" t="s">
        <v>973</v>
      </c>
      <c r="K5188" t="s">
        <v>28090</v>
      </c>
      <c r="L5188" t="s">
        <v>28091</v>
      </c>
      <c r="M5188" t="s">
        <v>5221</v>
      </c>
      <c r="N5188">
        <v>37.401574803149607</v>
      </c>
      <c r="O5188">
        <v>0</v>
      </c>
      <c r="P5188">
        <v>36</v>
      </c>
      <c r="Q5188">
        <v>97.4</v>
      </c>
      <c r="R5188">
        <v>92</v>
      </c>
      <c r="S5188">
        <v>98.4</v>
      </c>
      <c r="T5188">
        <v>58</v>
      </c>
      <c r="U5188">
        <v>33</v>
      </c>
      <c r="V5188">
        <v>455</v>
      </c>
      <c r="AB5188" t="s">
        <v>63</v>
      </c>
      <c r="AC5188" t="s">
        <v>63</v>
      </c>
      <c r="AD5188" t="s">
        <v>63</v>
      </c>
      <c r="AE5188" t="s">
        <v>98</v>
      </c>
      <c r="AG5188">
        <v>1998</v>
      </c>
      <c r="AH5188">
        <v>13.780000000000001</v>
      </c>
      <c r="AI5188">
        <v>37.191499999999998</v>
      </c>
      <c r="AJ5188">
        <v>-101.90009000000001</v>
      </c>
      <c r="AL5188">
        <v>3</v>
      </c>
      <c r="AM5188" t="s">
        <v>63</v>
      </c>
      <c r="AN5188" t="s">
        <v>28092</v>
      </c>
      <c r="AO5188" t="s">
        <v>79</v>
      </c>
      <c r="AP5188" t="s">
        <v>786</v>
      </c>
      <c r="AQ5188" t="s">
        <v>273</v>
      </c>
      <c r="AR5188" t="s">
        <v>133</v>
      </c>
      <c r="AS5188" t="s">
        <v>83</v>
      </c>
      <c r="AT5188" s="5">
        <v>37987</v>
      </c>
      <c r="AU5188" t="s">
        <v>604</v>
      </c>
      <c r="AV5188" t="s">
        <v>149</v>
      </c>
      <c r="AW5188" t="s">
        <v>1243</v>
      </c>
    </row>
    <row r="5189" spans="1:49" x14ac:dyDescent="0.25">
      <c r="A5189">
        <v>551</v>
      </c>
      <c r="B5189" t="s">
        <v>25057</v>
      </c>
      <c r="C5189">
        <v>1</v>
      </c>
      <c r="D5189" t="s">
        <v>86</v>
      </c>
      <c r="E5189" t="s">
        <v>1319</v>
      </c>
      <c r="F5189" t="s">
        <v>177</v>
      </c>
      <c r="G5189">
        <v>15.780000000000001</v>
      </c>
      <c r="H5189" t="s">
        <v>90</v>
      </c>
      <c r="I5189" t="s">
        <v>63</v>
      </c>
      <c r="J5189" t="s">
        <v>973</v>
      </c>
      <c r="K5189" t="s">
        <v>25058</v>
      </c>
      <c r="L5189" t="s">
        <v>16763</v>
      </c>
      <c r="M5189" t="s">
        <v>5221</v>
      </c>
      <c r="N5189">
        <v>167.48687664041995</v>
      </c>
      <c r="O5189">
        <v>45</v>
      </c>
      <c r="P5189">
        <v>32.200131233595798</v>
      </c>
      <c r="Q5189">
        <v>92.3</v>
      </c>
      <c r="R5189">
        <v>95</v>
      </c>
      <c r="S5189">
        <v>98.3</v>
      </c>
      <c r="T5189">
        <v>58</v>
      </c>
      <c r="U5189">
        <v>33</v>
      </c>
      <c r="V5189">
        <v>455</v>
      </c>
      <c r="AB5189" t="s">
        <v>98</v>
      </c>
      <c r="AC5189" t="s">
        <v>129</v>
      </c>
      <c r="AD5189" t="s">
        <v>129</v>
      </c>
      <c r="AE5189" t="s">
        <v>63</v>
      </c>
      <c r="AG5189">
        <v>1998</v>
      </c>
      <c r="AH5189">
        <v>15.780000000000001</v>
      </c>
      <c r="AI5189">
        <v>37.219580000000001</v>
      </c>
      <c r="AJ5189">
        <v>-101.90022</v>
      </c>
      <c r="AK5189" t="s">
        <v>77</v>
      </c>
      <c r="AL5189">
        <v>3</v>
      </c>
      <c r="AM5189" t="s">
        <v>63</v>
      </c>
      <c r="AN5189" t="s">
        <v>25059</v>
      </c>
      <c r="AO5189" t="s">
        <v>79</v>
      </c>
      <c r="AP5189" t="s">
        <v>170</v>
      </c>
      <c r="AQ5189" t="s">
        <v>545</v>
      </c>
      <c r="AR5189" t="s">
        <v>133</v>
      </c>
      <c r="AS5189" t="s">
        <v>83</v>
      </c>
      <c r="AT5189" s="5">
        <v>35886</v>
      </c>
      <c r="AU5189" t="s">
        <v>604</v>
      </c>
      <c r="AV5189" t="s">
        <v>134</v>
      </c>
      <c r="AW5189" t="s">
        <v>150</v>
      </c>
    </row>
    <row r="5190" spans="1:49" x14ac:dyDescent="0.25">
      <c r="A5190">
        <v>58</v>
      </c>
      <c r="B5190" t="s">
        <v>13655</v>
      </c>
      <c r="C5190">
        <v>1</v>
      </c>
      <c r="D5190" t="s">
        <v>86</v>
      </c>
      <c r="E5190" t="s">
        <v>1319</v>
      </c>
      <c r="F5190" t="s">
        <v>177</v>
      </c>
      <c r="G5190">
        <v>8.9</v>
      </c>
      <c r="H5190" t="s">
        <v>820</v>
      </c>
      <c r="I5190" t="s">
        <v>63</v>
      </c>
      <c r="J5190" t="s">
        <v>973</v>
      </c>
      <c r="K5190" t="s">
        <v>13656</v>
      </c>
      <c r="L5190" t="s">
        <v>10017</v>
      </c>
      <c r="M5190" t="s">
        <v>2853</v>
      </c>
      <c r="N5190">
        <v>1066.272965879265</v>
      </c>
      <c r="O5190">
        <v>0</v>
      </c>
      <c r="P5190">
        <v>36.089238845144358</v>
      </c>
      <c r="Q5190">
        <v>100</v>
      </c>
      <c r="R5190">
        <v>95</v>
      </c>
      <c r="S5190">
        <v>100</v>
      </c>
      <c r="T5190">
        <v>1</v>
      </c>
      <c r="U5190">
        <v>24</v>
      </c>
      <c r="V5190">
        <v>640</v>
      </c>
      <c r="AB5190" t="s">
        <v>98</v>
      </c>
      <c r="AC5190" t="s">
        <v>129</v>
      </c>
      <c r="AD5190" t="s">
        <v>129</v>
      </c>
      <c r="AE5190" t="s">
        <v>63</v>
      </c>
      <c r="AG5190">
        <v>2004</v>
      </c>
      <c r="AH5190">
        <v>10.200000000000001</v>
      </c>
      <c r="AI5190">
        <v>37.12133</v>
      </c>
      <c r="AJ5190">
        <v>-101.89776999999999</v>
      </c>
      <c r="AL5190">
        <v>12</v>
      </c>
      <c r="AM5190" t="s">
        <v>63</v>
      </c>
      <c r="AN5190" t="s">
        <v>13657</v>
      </c>
      <c r="AO5190" t="s">
        <v>79</v>
      </c>
      <c r="AP5190" t="s">
        <v>786</v>
      </c>
      <c r="AQ5190" t="s">
        <v>240</v>
      </c>
      <c r="AR5190" t="s">
        <v>133</v>
      </c>
      <c r="AS5190" t="s">
        <v>83</v>
      </c>
      <c r="AT5190" s="5">
        <v>37987</v>
      </c>
      <c r="AU5190" t="s">
        <v>76</v>
      </c>
      <c r="AV5190" t="s">
        <v>134</v>
      </c>
      <c r="AW5190" t="s">
        <v>135</v>
      </c>
    </row>
    <row r="5191" spans="1:49" x14ac:dyDescent="0.25">
      <c r="A5191">
        <v>58</v>
      </c>
      <c r="B5191" t="s">
        <v>13655</v>
      </c>
      <c r="C5191">
        <v>2</v>
      </c>
      <c r="D5191" t="s">
        <v>63</v>
      </c>
      <c r="E5191" t="s">
        <v>1319</v>
      </c>
      <c r="F5191" t="s">
        <v>177</v>
      </c>
      <c r="G5191">
        <v>8.9</v>
      </c>
      <c r="I5191" t="s">
        <v>63</v>
      </c>
      <c r="J5191" t="s">
        <v>973</v>
      </c>
      <c r="K5191" t="s">
        <v>13656</v>
      </c>
      <c r="L5191" t="s">
        <v>10017</v>
      </c>
      <c r="M5191" t="s">
        <v>2853</v>
      </c>
      <c r="N5191">
        <v>1066.272965879265</v>
      </c>
      <c r="O5191">
        <v>0</v>
      </c>
      <c r="P5191">
        <v>36.089238845144358</v>
      </c>
      <c r="Q5191">
        <v>100</v>
      </c>
      <c r="R5191">
        <v>95</v>
      </c>
      <c r="S5191">
        <v>100</v>
      </c>
      <c r="T5191">
        <v>1</v>
      </c>
      <c r="U5191">
        <v>24</v>
      </c>
      <c r="V5191">
        <v>640</v>
      </c>
      <c r="AB5191" t="s">
        <v>98</v>
      </c>
      <c r="AC5191" t="s">
        <v>129</v>
      </c>
      <c r="AD5191" t="s">
        <v>129</v>
      </c>
      <c r="AE5191" t="s">
        <v>63</v>
      </c>
      <c r="AG5191">
        <v>2004</v>
      </c>
      <c r="AH5191">
        <v>10.200000000000001</v>
      </c>
      <c r="AI5191">
        <v>37.12133</v>
      </c>
      <c r="AJ5191">
        <v>-101.89776999999999</v>
      </c>
      <c r="AL5191">
        <v>12</v>
      </c>
      <c r="AM5191" t="s">
        <v>63</v>
      </c>
      <c r="AN5191" t="s">
        <v>13657</v>
      </c>
      <c r="AO5191" t="s">
        <v>79</v>
      </c>
      <c r="AP5191" t="s">
        <v>786</v>
      </c>
      <c r="AQ5191" t="s">
        <v>240</v>
      </c>
      <c r="AR5191" t="s">
        <v>133</v>
      </c>
      <c r="AS5191" t="s">
        <v>83</v>
      </c>
      <c r="AT5191" s="5">
        <v>37987</v>
      </c>
      <c r="AU5191" t="s">
        <v>76</v>
      </c>
      <c r="AV5191" t="s">
        <v>134</v>
      </c>
      <c r="AW5191" t="s">
        <v>135</v>
      </c>
    </row>
    <row r="5192" spans="1:49" x14ac:dyDescent="0.25">
      <c r="A5192">
        <v>58</v>
      </c>
      <c r="B5192" t="s">
        <v>9083</v>
      </c>
      <c r="C5192">
        <v>1</v>
      </c>
      <c r="D5192" t="s">
        <v>86</v>
      </c>
      <c r="E5192" t="s">
        <v>1319</v>
      </c>
      <c r="F5192" t="s">
        <v>177</v>
      </c>
      <c r="G5192">
        <v>4.07</v>
      </c>
      <c r="H5192" t="s">
        <v>90</v>
      </c>
      <c r="I5192" t="s">
        <v>63</v>
      </c>
      <c r="J5192" t="s">
        <v>973</v>
      </c>
      <c r="K5192" t="s">
        <v>9084</v>
      </c>
      <c r="L5192" t="s">
        <v>9085</v>
      </c>
      <c r="M5192" t="s">
        <v>2853</v>
      </c>
      <c r="N5192">
        <v>118.53674540682415</v>
      </c>
      <c r="O5192">
        <v>45</v>
      </c>
      <c r="P5192">
        <v>36.089238845144358</v>
      </c>
      <c r="Q5192">
        <v>100</v>
      </c>
      <c r="R5192">
        <v>97</v>
      </c>
      <c r="S5192">
        <v>100</v>
      </c>
      <c r="T5192">
        <v>1</v>
      </c>
      <c r="U5192">
        <v>24</v>
      </c>
      <c r="V5192">
        <v>640</v>
      </c>
      <c r="AB5192" t="s">
        <v>129</v>
      </c>
      <c r="AC5192" t="s">
        <v>129</v>
      </c>
      <c r="AD5192" t="s">
        <v>129</v>
      </c>
      <c r="AE5192" t="s">
        <v>63</v>
      </c>
      <c r="AG5192">
        <v>2004</v>
      </c>
      <c r="AH5192">
        <v>5.38</v>
      </c>
      <c r="AI5192">
        <v>37.050690000000003</v>
      </c>
      <c r="AJ5192">
        <v>-101.89955999999999</v>
      </c>
      <c r="AK5192" t="s">
        <v>262</v>
      </c>
      <c r="AL5192">
        <v>3</v>
      </c>
      <c r="AM5192" t="s">
        <v>63</v>
      </c>
      <c r="AN5192" t="s">
        <v>9086</v>
      </c>
      <c r="AO5192" t="s">
        <v>79</v>
      </c>
      <c r="AP5192" t="s">
        <v>786</v>
      </c>
      <c r="AQ5192" t="s">
        <v>944</v>
      </c>
      <c r="AR5192" t="s">
        <v>133</v>
      </c>
      <c r="AS5192" t="s">
        <v>83</v>
      </c>
      <c r="AT5192" s="5">
        <v>37257</v>
      </c>
      <c r="AU5192" t="s">
        <v>76</v>
      </c>
      <c r="AV5192" t="s">
        <v>134</v>
      </c>
      <c r="AW5192" t="s">
        <v>135</v>
      </c>
    </row>
    <row r="5193" spans="1:49" x14ac:dyDescent="0.25">
      <c r="A5193">
        <v>58</v>
      </c>
      <c r="B5193" t="s">
        <v>23064</v>
      </c>
      <c r="C5193">
        <v>1</v>
      </c>
      <c r="D5193" t="s">
        <v>86</v>
      </c>
      <c r="E5193" t="s">
        <v>1319</v>
      </c>
      <c r="F5193" t="s">
        <v>177</v>
      </c>
      <c r="G5193">
        <v>0.63</v>
      </c>
      <c r="H5193" t="s">
        <v>138</v>
      </c>
      <c r="I5193" t="s">
        <v>63</v>
      </c>
      <c r="J5193" t="s">
        <v>973</v>
      </c>
      <c r="K5193" t="s">
        <v>23065</v>
      </c>
      <c r="L5193" t="s">
        <v>23066</v>
      </c>
      <c r="M5193" t="s">
        <v>2853</v>
      </c>
      <c r="N5193">
        <v>62.99212598425197</v>
      </c>
      <c r="P5193">
        <v>99.737532808398953</v>
      </c>
      <c r="Q5193">
        <v>99</v>
      </c>
      <c r="R5193">
        <v>97</v>
      </c>
      <c r="S5193">
        <v>99.600000000000009</v>
      </c>
      <c r="T5193">
        <v>1</v>
      </c>
      <c r="U5193">
        <v>26</v>
      </c>
      <c r="V5193">
        <v>595</v>
      </c>
      <c r="AB5193" t="s">
        <v>63</v>
      </c>
      <c r="AC5193" t="s">
        <v>63</v>
      </c>
      <c r="AD5193" t="s">
        <v>63</v>
      </c>
      <c r="AE5193" t="s">
        <v>129</v>
      </c>
      <c r="AG5193">
        <v>2004</v>
      </c>
      <c r="AH5193">
        <v>2.99</v>
      </c>
      <c r="AI5193">
        <v>37.025649999999999</v>
      </c>
      <c r="AJ5193">
        <v>-101.88249</v>
      </c>
      <c r="AL5193">
        <v>6</v>
      </c>
      <c r="AM5193" t="s">
        <v>63</v>
      </c>
      <c r="AN5193" t="s">
        <v>23067</v>
      </c>
      <c r="AO5193" t="s">
        <v>79</v>
      </c>
      <c r="AP5193" t="s">
        <v>170</v>
      </c>
      <c r="AQ5193" t="s">
        <v>401</v>
      </c>
      <c r="AR5193" t="s">
        <v>467</v>
      </c>
      <c r="AS5193" t="s">
        <v>83</v>
      </c>
      <c r="AT5193" s="5">
        <v>37257</v>
      </c>
      <c r="AU5193" t="s">
        <v>129</v>
      </c>
      <c r="AV5193" t="s">
        <v>149</v>
      </c>
      <c r="AW5193" t="s">
        <v>135</v>
      </c>
    </row>
    <row r="5194" spans="1:49" x14ac:dyDescent="0.25">
      <c r="A5194">
        <v>0</v>
      </c>
      <c r="B5194" t="s">
        <v>4059</v>
      </c>
      <c r="C5194">
        <v>1</v>
      </c>
      <c r="D5194" t="s">
        <v>86</v>
      </c>
      <c r="E5194" t="s">
        <v>222</v>
      </c>
      <c r="F5194" t="s">
        <v>108</v>
      </c>
      <c r="G5194">
        <v>0</v>
      </c>
      <c r="H5194" t="s">
        <v>138</v>
      </c>
      <c r="I5194" t="s">
        <v>63</v>
      </c>
      <c r="J5194" t="s">
        <v>973</v>
      </c>
      <c r="K5194" t="s">
        <v>4060</v>
      </c>
      <c r="L5194" t="s">
        <v>4061</v>
      </c>
      <c r="M5194" t="s">
        <v>3270</v>
      </c>
      <c r="N5194">
        <v>16.207349081364828</v>
      </c>
      <c r="P5194">
        <v>42</v>
      </c>
      <c r="R5194">
        <v>97</v>
      </c>
      <c r="T5194">
        <v>0</v>
      </c>
      <c r="U5194">
        <v>18</v>
      </c>
      <c r="V5194">
        <v>1850</v>
      </c>
      <c r="AB5194" t="s">
        <v>63</v>
      </c>
      <c r="AC5194" t="s">
        <v>63</v>
      </c>
      <c r="AD5194" t="s">
        <v>63</v>
      </c>
      <c r="AE5194" t="s">
        <v>98</v>
      </c>
      <c r="AG5194">
        <v>1957</v>
      </c>
      <c r="AH5194">
        <v>0</v>
      </c>
      <c r="AI5194">
        <v>36.993661000000003</v>
      </c>
      <c r="AJ5194">
        <v>-101.89908</v>
      </c>
      <c r="AL5194">
        <v>2</v>
      </c>
      <c r="AM5194" t="s">
        <v>63</v>
      </c>
      <c r="AN5194" t="s">
        <v>4059</v>
      </c>
      <c r="AO5194" t="s">
        <v>103</v>
      </c>
      <c r="AP5194" t="s">
        <v>116</v>
      </c>
      <c r="AQ5194" t="s">
        <v>148</v>
      </c>
      <c r="AR5194" t="s">
        <v>148</v>
      </c>
      <c r="AS5194" t="s">
        <v>131</v>
      </c>
      <c r="AT5194" s="5"/>
      <c r="AV5194" t="s">
        <v>149</v>
      </c>
      <c r="AW5194" t="s">
        <v>150</v>
      </c>
    </row>
    <row r="5195" spans="1:49" x14ac:dyDescent="0.25">
      <c r="A5195">
        <v>0</v>
      </c>
      <c r="B5195" t="s">
        <v>11526</v>
      </c>
      <c r="C5195">
        <v>1</v>
      </c>
      <c r="D5195" t="s">
        <v>86</v>
      </c>
      <c r="E5195" t="s">
        <v>222</v>
      </c>
      <c r="F5195" t="s">
        <v>108</v>
      </c>
      <c r="G5195">
        <v>17.350000000000001</v>
      </c>
      <c r="H5195" t="s">
        <v>138</v>
      </c>
      <c r="I5195" t="s">
        <v>63</v>
      </c>
      <c r="J5195" t="s">
        <v>973</v>
      </c>
      <c r="K5195" t="s">
        <v>11527</v>
      </c>
      <c r="L5195" t="s">
        <v>2185</v>
      </c>
      <c r="M5195" t="s">
        <v>3270</v>
      </c>
      <c r="N5195">
        <v>14.206036745406823</v>
      </c>
      <c r="P5195">
        <v>30.000000175215749</v>
      </c>
      <c r="R5195">
        <v>95</v>
      </c>
      <c r="T5195">
        <v>0</v>
      </c>
      <c r="U5195">
        <v>23</v>
      </c>
      <c r="V5195">
        <v>1600</v>
      </c>
      <c r="AB5195" t="s">
        <v>63</v>
      </c>
      <c r="AC5195" t="s">
        <v>63</v>
      </c>
      <c r="AD5195" t="s">
        <v>63</v>
      </c>
      <c r="AE5195" t="s">
        <v>98</v>
      </c>
      <c r="AG5195">
        <v>1941</v>
      </c>
      <c r="AH5195">
        <v>17.350000000000001</v>
      </c>
      <c r="AI5195">
        <v>37.120393</v>
      </c>
      <c r="AJ5195">
        <v>-101.63628</v>
      </c>
      <c r="AL5195">
        <v>2</v>
      </c>
      <c r="AM5195" t="s">
        <v>63</v>
      </c>
      <c r="AN5195" t="s">
        <v>11526</v>
      </c>
      <c r="AO5195" t="s">
        <v>103</v>
      </c>
      <c r="AP5195" t="s">
        <v>147</v>
      </c>
      <c r="AQ5195" t="s">
        <v>148</v>
      </c>
      <c r="AR5195" t="s">
        <v>148</v>
      </c>
      <c r="AS5195" t="s">
        <v>131</v>
      </c>
      <c r="AT5195" s="5"/>
      <c r="AV5195" t="s">
        <v>149</v>
      </c>
      <c r="AW5195" t="s">
        <v>150</v>
      </c>
    </row>
    <row r="5196" spans="1:49" x14ac:dyDescent="0.25">
      <c r="A5196">
        <v>0</v>
      </c>
      <c r="B5196" t="s">
        <v>10276</v>
      </c>
      <c r="C5196">
        <v>1</v>
      </c>
      <c r="D5196" t="s">
        <v>86</v>
      </c>
      <c r="E5196" t="s">
        <v>222</v>
      </c>
      <c r="F5196" t="s">
        <v>108</v>
      </c>
      <c r="G5196">
        <v>18.8</v>
      </c>
      <c r="H5196" t="s">
        <v>138</v>
      </c>
      <c r="I5196" t="s">
        <v>63</v>
      </c>
      <c r="J5196" t="s">
        <v>973</v>
      </c>
      <c r="K5196" t="s">
        <v>10277</v>
      </c>
      <c r="L5196" t="s">
        <v>2185</v>
      </c>
      <c r="M5196" t="s">
        <v>3270</v>
      </c>
      <c r="N5196">
        <v>10.203412073490814</v>
      </c>
      <c r="P5196">
        <v>30.000000175215749</v>
      </c>
      <c r="R5196">
        <v>97</v>
      </c>
      <c r="T5196">
        <v>0</v>
      </c>
      <c r="U5196">
        <v>24</v>
      </c>
      <c r="V5196">
        <v>1470</v>
      </c>
      <c r="AB5196" t="s">
        <v>63</v>
      </c>
      <c r="AC5196" t="s">
        <v>63</v>
      </c>
      <c r="AD5196" t="s">
        <v>63</v>
      </c>
      <c r="AE5196" t="s">
        <v>98</v>
      </c>
      <c r="AG5196">
        <v>1941</v>
      </c>
      <c r="AH5196">
        <v>18.8</v>
      </c>
      <c r="AI5196">
        <v>37.12706</v>
      </c>
      <c r="AJ5196">
        <v>-101.60684999999999</v>
      </c>
      <c r="AL5196">
        <v>2</v>
      </c>
      <c r="AM5196" t="s">
        <v>63</v>
      </c>
      <c r="AN5196" t="s">
        <v>10276</v>
      </c>
      <c r="AO5196" t="s">
        <v>103</v>
      </c>
      <c r="AP5196" t="s">
        <v>147</v>
      </c>
      <c r="AQ5196" t="s">
        <v>148</v>
      </c>
      <c r="AR5196" t="s">
        <v>148</v>
      </c>
      <c r="AS5196" t="s">
        <v>131</v>
      </c>
      <c r="AT5196" s="5"/>
      <c r="AV5196" t="s">
        <v>149</v>
      </c>
      <c r="AW5196" t="s">
        <v>150</v>
      </c>
    </row>
    <row r="5197" spans="1:49" x14ac:dyDescent="0.25">
      <c r="A5197">
        <v>0</v>
      </c>
      <c r="B5197" t="s">
        <v>14804</v>
      </c>
      <c r="C5197">
        <v>1</v>
      </c>
      <c r="D5197" t="s">
        <v>86</v>
      </c>
      <c r="E5197" t="s">
        <v>1319</v>
      </c>
      <c r="F5197" t="s">
        <v>177</v>
      </c>
      <c r="G5197">
        <v>2.5500000000000003</v>
      </c>
      <c r="H5197" t="s">
        <v>138</v>
      </c>
      <c r="I5197" t="s">
        <v>63</v>
      </c>
      <c r="J5197" t="s">
        <v>973</v>
      </c>
      <c r="K5197" t="s">
        <v>14805</v>
      </c>
      <c r="L5197" t="s">
        <v>4061</v>
      </c>
      <c r="M5197" t="s">
        <v>2853</v>
      </c>
      <c r="N5197">
        <v>10.695538057742782</v>
      </c>
      <c r="P5197">
        <v>24.015748031496063</v>
      </c>
      <c r="R5197">
        <v>97</v>
      </c>
      <c r="T5197">
        <v>0</v>
      </c>
      <c r="U5197">
        <v>28</v>
      </c>
      <c r="V5197">
        <v>545</v>
      </c>
      <c r="AB5197" t="s">
        <v>63</v>
      </c>
      <c r="AC5197" t="s">
        <v>63</v>
      </c>
      <c r="AD5197" t="s">
        <v>63</v>
      </c>
      <c r="AE5197" t="s">
        <v>98</v>
      </c>
      <c r="AG5197">
        <v>1941</v>
      </c>
      <c r="AH5197">
        <v>2.5500000000000003</v>
      </c>
      <c r="AI5197">
        <v>37.029559999999996</v>
      </c>
      <c r="AJ5197">
        <v>-101.89933000000001</v>
      </c>
      <c r="AL5197">
        <v>2</v>
      </c>
      <c r="AM5197" t="s">
        <v>63</v>
      </c>
      <c r="AN5197" t="s">
        <v>14804</v>
      </c>
      <c r="AO5197" t="s">
        <v>103</v>
      </c>
      <c r="AP5197" t="s">
        <v>147</v>
      </c>
      <c r="AQ5197" t="s">
        <v>148</v>
      </c>
      <c r="AR5197" t="s">
        <v>148</v>
      </c>
      <c r="AS5197" t="s">
        <v>131</v>
      </c>
      <c r="AT5197" s="5"/>
      <c r="AV5197" t="s">
        <v>149</v>
      </c>
      <c r="AW5197" t="s">
        <v>150</v>
      </c>
    </row>
    <row r="5198" spans="1:49" x14ac:dyDescent="0.25">
      <c r="A5198">
        <v>0</v>
      </c>
      <c r="B5198" t="s">
        <v>7343</v>
      </c>
      <c r="C5198">
        <v>1</v>
      </c>
      <c r="D5198" t="s">
        <v>86</v>
      </c>
      <c r="E5198" t="s">
        <v>1319</v>
      </c>
      <c r="F5198" t="s">
        <v>177</v>
      </c>
      <c r="G5198">
        <v>12.4</v>
      </c>
      <c r="H5198" t="s">
        <v>138</v>
      </c>
      <c r="I5198" t="s">
        <v>63</v>
      </c>
      <c r="J5198" t="s">
        <v>973</v>
      </c>
      <c r="K5198" t="s">
        <v>7344</v>
      </c>
      <c r="L5198" t="s">
        <v>7345</v>
      </c>
      <c r="M5198" t="s">
        <v>2853</v>
      </c>
      <c r="N5198">
        <v>12.992125984251969</v>
      </c>
      <c r="O5198">
        <v>45</v>
      </c>
      <c r="P5198">
        <v>35.990813648293965</v>
      </c>
      <c r="R5198">
        <v>97</v>
      </c>
      <c r="T5198">
        <v>0</v>
      </c>
      <c r="U5198">
        <v>36</v>
      </c>
      <c r="V5198">
        <v>360</v>
      </c>
      <c r="AB5198" t="s">
        <v>63</v>
      </c>
      <c r="AC5198" t="s">
        <v>63</v>
      </c>
      <c r="AD5198" t="s">
        <v>63</v>
      </c>
      <c r="AE5198" t="s">
        <v>129</v>
      </c>
      <c r="AG5198">
        <v>1941</v>
      </c>
      <c r="AH5198">
        <v>12.4</v>
      </c>
      <c r="AI5198">
        <v>37.170653999999999</v>
      </c>
      <c r="AJ5198">
        <v>-101.90002</v>
      </c>
      <c r="AK5198" t="s">
        <v>262</v>
      </c>
      <c r="AL5198">
        <v>2</v>
      </c>
      <c r="AM5198" t="s">
        <v>63</v>
      </c>
      <c r="AN5198" t="s">
        <v>7343</v>
      </c>
      <c r="AO5198" t="s">
        <v>103</v>
      </c>
      <c r="AP5198" t="s">
        <v>147</v>
      </c>
      <c r="AQ5198" t="s">
        <v>148</v>
      </c>
      <c r="AR5198" t="s">
        <v>148</v>
      </c>
      <c r="AS5198" t="s">
        <v>131</v>
      </c>
      <c r="AT5198" s="5"/>
      <c r="AV5198" t="s">
        <v>149</v>
      </c>
      <c r="AW5198" t="s">
        <v>150</v>
      </c>
    </row>
    <row r="5199" spans="1:49" x14ac:dyDescent="0.25">
      <c r="A5199">
        <v>0</v>
      </c>
      <c r="B5199" t="s">
        <v>8948</v>
      </c>
      <c r="C5199">
        <v>1</v>
      </c>
      <c r="D5199" t="s">
        <v>86</v>
      </c>
      <c r="E5199" t="s">
        <v>1319</v>
      </c>
      <c r="F5199" t="s">
        <v>177</v>
      </c>
      <c r="G5199">
        <v>19.600000000000001</v>
      </c>
      <c r="H5199" t="s">
        <v>138</v>
      </c>
      <c r="I5199" t="s">
        <v>63</v>
      </c>
      <c r="J5199" t="s">
        <v>973</v>
      </c>
      <c r="K5199" t="s">
        <v>8949</v>
      </c>
      <c r="L5199" t="s">
        <v>7345</v>
      </c>
      <c r="M5199" t="s">
        <v>2853</v>
      </c>
      <c r="N5199">
        <v>16.207349081364828</v>
      </c>
      <c r="P5199">
        <v>35.990813648293965</v>
      </c>
      <c r="R5199">
        <v>100</v>
      </c>
      <c r="T5199">
        <v>0</v>
      </c>
      <c r="U5199">
        <v>37</v>
      </c>
      <c r="V5199">
        <v>355</v>
      </c>
      <c r="AB5199" t="s">
        <v>63</v>
      </c>
      <c r="AC5199" t="s">
        <v>63</v>
      </c>
      <c r="AD5199" t="s">
        <v>63</v>
      </c>
      <c r="AE5199" t="s">
        <v>129</v>
      </c>
      <c r="AG5199">
        <v>1941</v>
      </c>
      <c r="AH5199">
        <v>19.600000000000001</v>
      </c>
      <c r="AI5199">
        <v>37.258046999999998</v>
      </c>
      <c r="AJ5199">
        <v>-101.87652</v>
      </c>
      <c r="AL5199">
        <v>2</v>
      </c>
      <c r="AM5199" t="s">
        <v>63</v>
      </c>
      <c r="AN5199" t="s">
        <v>8948</v>
      </c>
      <c r="AO5199" t="s">
        <v>103</v>
      </c>
      <c r="AP5199" t="s">
        <v>147</v>
      </c>
      <c r="AQ5199" t="s">
        <v>148</v>
      </c>
      <c r="AR5199" t="s">
        <v>148</v>
      </c>
      <c r="AS5199" t="s">
        <v>131</v>
      </c>
      <c r="AT5199" s="5"/>
      <c r="AV5199" t="s">
        <v>149</v>
      </c>
      <c r="AW5199" t="s">
        <v>150</v>
      </c>
    </row>
    <row r="5200" spans="1:49" x14ac:dyDescent="0.25">
      <c r="A5200">
        <v>0</v>
      </c>
      <c r="B5200" t="s">
        <v>27912</v>
      </c>
      <c r="C5200">
        <v>1</v>
      </c>
      <c r="D5200" t="s">
        <v>86</v>
      </c>
      <c r="E5200" t="s">
        <v>1319</v>
      </c>
      <c r="F5200" t="s">
        <v>177</v>
      </c>
      <c r="G5200">
        <v>22.3</v>
      </c>
      <c r="H5200" t="s">
        <v>138</v>
      </c>
      <c r="I5200" t="s">
        <v>63</v>
      </c>
      <c r="J5200" t="s">
        <v>973</v>
      </c>
      <c r="K5200" t="s">
        <v>27913</v>
      </c>
      <c r="L5200" t="s">
        <v>7345</v>
      </c>
      <c r="M5200" t="s">
        <v>2853</v>
      </c>
      <c r="N5200">
        <v>16.207349081364828</v>
      </c>
      <c r="P5200">
        <v>35.990813648293965</v>
      </c>
      <c r="R5200">
        <v>97</v>
      </c>
      <c r="T5200">
        <v>0</v>
      </c>
      <c r="U5200">
        <v>37</v>
      </c>
      <c r="V5200">
        <v>355</v>
      </c>
      <c r="AB5200" t="s">
        <v>63</v>
      </c>
      <c r="AC5200" t="s">
        <v>63</v>
      </c>
      <c r="AD5200" t="s">
        <v>63</v>
      </c>
      <c r="AE5200" t="s">
        <v>129</v>
      </c>
      <c r="AG5200">
        <v>1930</v>
      </c>
      <c r="AH5200">
        <v>22.3</v>
      </c>
      <c r="AI5200">
        <v>37.257975999999999</v>
      </c>
      <c r="AJ5200">
        <v>-101.82807</v>
      </c>
      <c r="AL5200">
        <v>2</v>
      </c>
      <c r="AM5200" t="s">
        <v>63</v>
      </c>
      <c r="AN5200" t="s">
        <v>27912</v>
      </c>
      <c r="AO5200" t="s">
        <v>103</v>
      </c>
      <c r="AP5200" t="s">
        <v>147</v>
      </c>
      <c r="AQ5200" t="s">
        <v>148</v>
      </c>
      <c r="AR5200" t="s">
        <v>148</v>
      </c>
      <c r="AS5200" t="s">
        <v>131</v>
      </c>
      <c r="AT5200" s="5"/>
      <c r="AV5200" t="s">
        <v>149</v>
      </c>
      <c r="AW5200" t="s">
        <v>150</v>
      </c>
    </row>
    <row r="5201" spans="1:49" x14ac:dyDescent="0.25">
      <c r="A5201">
        <v>0</v>
      </c>
      <c r="B5201" t="s">
        <v>16995</v>
      </c>
      <c r="C5201">
        <v>1</v>
      </c>
      <c r="D5201" t="s">
        <v>86</v>
      </c>
      <c r="E5201" t="s">
        <v>1319</v>
      </c>
      <c r="F5201" t="s">
        <v>177</v>
      </c>
      <c r="G5201">
        <v>23.8</v>
      </c>
      <c r="H5201" t="s">
        <v>138</v>
      </c>
      <c r="I5201" t="s">
        <v>63</v>
      </c>
      <c r="J5201" t="s">
        <v>973</v>
      </c>
      <c r="K5201" t="s">
        <v>16996</v>
      </c>
      <c r="L5201" t="s">
        <v>9997</v>
      </c>
      <c r="M5201" t="s">
        <v>2853</v>
      </c>
      <c r="N5201">
        <v>10.203412073490814</v>
      </c>
      <c r="P5201">
        <v>35.990813648293965</v>
      </c>
      <c r="R5201">
        <v>100</v>
      </c>
      <c r="T5201">
        <v>0</v>
      </c>
      <c r="U5201">
        <v>37</v>
      </c>
      <c r="V5201">
        <v>355</v>
      </c>
      <c r="AB5201" t="s">
        <v>63</v>
      </c>
      <c r="AC5201" t="s">
        <v>63</v>
      </c>
      <c r="AD5201" t="s">
        <v>63</v>
      </c>
      <c r="AE5201" t="s">
        <v>129</v>
      </c>
      <c r="AG5201">
        <v>1930</v>
      </c>
      <c r="AH5201">
        <v>23.8</v>
      </c>
      <c r="AI5201">
        <v>37.257983000000003</v>
      </c>
      <c r="AJ5201">
        <v>-101.80109</v>
      </c>
      <c r="AL5201">
        <v>2</v>
      </c>
      <c r="AM5201" t="s">
        <v>63</v>
      </c>
      <c r="AN5201" t="s">
        <v>16995</v>
      </c>
      <c r="AO5201" t="s">
        <v>103</v>
      </c>
      <c r="AP5201" t="s">
        <v>147</v>
      </c>
      <c r="AQ5201" t="s">
        <v>148</v>
      </c>
      <c r="AR5201" t="s">
        <v>148</v>
      </c>
      <c r="AS5201" t="s">
        <v>131</v>
      </c>
      <c r="AT5201" s="5"/>
      <c r="AV5201" t="s">
        <v>149</v>
      </c>
      <c r="AW5201" t="s">
        <v>150</v>
      </c>
    </row>
    <row r="5202" spans="1:49" x14ac:dyDescent="0.25">
      <c r="A5202">
        <v>0</v>
      </c>
      <c r="B5202" t="s">
        <v>24091</v>
      </c>
      <c r="C5202">
        <v>1</v>
      </c>
      <c r="D5202" t="s">
        <v>86</v>
      </c>
      <c r="E5202" t="s">
        <v>277</v>
      </c>
      <c r="F5202" t="s">
        <v>177</v>
      </c>
      <c r="G5202">
        <v>32.5</v>
      </c>
      <c r="H5202" t="s">
        <v>138</v>
      </c>
      <c r="I5202" t="s">
        <v>63</v>
      </c>
      <c r="J5202" t="s">
        <v>973</v>
      </c>
      <c r="K5202" t="s">
        <v>24092</v>
      </c>
      <c r="L5202" t="s">
        <v>2185</v>
      </c>
      <c r="M5202" t="s">
        <v>9998</v>
      </c>
      <c r="N5202">
        <v>11.515748031496063</v>
      </c>
      <c r="O5202">
        <v>30</v>
      </c>
      <c r="P5202">
        <v>27.985564304461942</v>
      </c>
      <c r="R5202">
        <v>93</v>
      </c>
      <c r="T5202">
        <v>0</v>
      </c>
      <c r="U5202">
        <v>27</v>
      </c>
      <c r="V5202">
        <v>590</v>
      </c>
      <c r="AB5202" t="s">
        <v>63</v>
      </c>
      <c r="AC5202" t="s">
        <v>63</v>
      </c>
      <c r="AD5202" t="s">
        <v>63</v>
      </c>
      <c r="AE5202" t="s">
        <v>98</v>
      </c>
      <c r="AG5202">
        <v>1941</v>
      </c>
      <c r="AH5202">
        <v>32.5</v>
      </c>
      <c r="AI5202">
        <v>37.220134999999999</v>
      </c>
      <c r="AJ5202">
        <v>-101.64399</v>
      </c>
      <c r="AK5202" t="s">
        <v>77</v>
      </c>
      <c r="AL5202">
        <v>1</v>
      </c>
      <c r="AM5202" t="s">
        <v>63</v>
      </c>
      <c r="AN5202" t="s">
        <v>24091</v>
      </c>
      <c r="AO5202" t="s">
        <v>103</v>
      </c>
      <c r="AP5202" t="s">
        <v>147</v>
      </c>
      <c r="AQ5202" t="s">
        <v>148</v>
      </c>
      <c r="AR5202" t="s">
        <v>148</v>
      </c>
      <c r="AS5202" t="s">
        <v>131</v>
      </c>
      <c r="AT5202" s="5"/>
      <c r="AV5202" t="s">
        <v>149</v>
      </c>
      <c r="AW5202" t="s">
        <v>150</v>
      </c>
    </row>
    <row r="5203" spans="1:49" x14ac:dyDescent="0.25">
      <c r="A5203">
        <v>0</v>
      </c>
      <c r="B5203" t="s">
        <v>9995</v>
      </c>
      <c r="C5203">
        <v>1</v>
      </c>
      <c r="D5203" t="s">
        <v>86</v>
      </c>
      <c r="E5203" t="s">
        <v>277</v>
      </c>
      <c r="F5203" t="s">
        <v>177</v>
      </c>
      <c r="G5203">
        <v>27.87</v>
      </c>
      <c r="H5203" t="s">
        <v>695</v>
      </c>
      <c r="I5203" t="s">
        <v>63</v>
      </c>
      <c r="J5203" t="s">
        <v>973</v>
      </c>
      <c r="K5203" t="s">
        <v>9996</v>
      </c>
      <c r="L5203" t="s">
        <v>9997</v>
      </c>
      <c r="M5203" t="s">
        <v>9998</v>
      </c>
      <c r="N5203">
        <v>18.000000418014732</v>
      </c>
      <c r="P5203">
        <v>28</v>
      </c>
      <c r="R5203">
        <v>75</v>
      </c>
      <c r="T5203">
        <v>0</v>
      </c>
      <c r="U5203">
        <v>40</v>
      </c>
      <c r="V5203">
        <v>310</v>
      </c>
      <c r="AB5203" t="s">
        <v>75</v>
      </c>
      <c r="AC5203" t="s">
        <v>75</v>
      </c>
      <c r="AD5203" t="s">
        <v>76</v>
      </c>
      <c r="AE5203" t="s">
        <v>63</v>
      </c>
      <c r="AG5203">
        <v>1941</v>
      </c>
      <c r="AH5203">
        <v>27.87</v>
      </c>
      <c r="AI5203">
        <v>37.257868000000002</v>
      </c>
      <c r="AJ5203">
        <v>-101.68374</v>
      </c>
      <c r="AL5203">
        <v>1</v>
      </c>
      <c r="AM5203" t="s">
        <v>63</v>
      </c>
      <c r="AN5203" t="s">
        <v>9995</v>
      </c>
      <c r="AO5203" t="s">
        <v>103</v>
      </c>
      <c r="AP5203" t="s">
        <v>147</v>
      </c>
      <c r="AQ5203" t="s">
        <v>148</v>
      </c>
      <c r="AR5203" t="s">
        <v>148</v>
      </c>
      <c r="AS5203" t="s">
        <v>131</v>
      </c>
      <c r="AT5203" s="5"/>
      <c r="AV5203" t="s">
        <v>149</v>
      </c>
      <c r="AW5203" t="s">
        <v>1132</v>
      </c>
    </row>
    <row r="5204" spans="1:49" x14ac:dyDescent="0.25">
      <c r="A5204">
        <v>0</v>
      </c>
      <c r="B5204" t="s">
        <v>8565</v>
      </c>
      <c r="C5204">
        <v>1</v>
      </c>
      <c r="D5204" t="s">
        <v>86</v>
      </c>
      <c r="E5204" t="s">
        <v>1319</v>
      </c>
      <c r="F5204" t="s">
        <v>177</v>
      </c>
      <c r="G5204">
        <v>25.7</v>
      </c>
      <c r="H5204" t="s">
        <v>138</v>
      </c>
      <c r="I5204" t="s">
        <v>63</v>
      </c>
      <c r="J5204" t="s">
        <v>973</v>
      </c>
      <c r="K5204" t="s">
        <v>8566</v>
      </c>
      <c r="L5204" t="s">
        <v>8567</v>
      </c>
      <c r="M5204" t="s">
        <v>5221</v>
      </c>
      <c r="N5204">
        <v>16.50262467191601</v>
      </c>
      <c r="P5204">
        <v>29.986876640419947</v>
      </c>
      <c r="R5204">
        <v>95</v>
      </c>
      <c r="T5204">
        <v>0</v>
      </c>
      <c r="U5204">
        <v>41</v>
      </c>
      <c r="V5204">
        <v>600</v>
      </c>
      <c r="AB5204" t="s">
        <v>63</v>
      </c>
      <c r="AC5204" t="s">
        <v>63</v>
      </c>
      <c r="AD5204" t="s">
        <v>63</v>
      </c>
      <c r="AE5204" t="s">
        <v>98</v>
      </c>
      <c r="AG5204">
        <v>1991</v>
      </c>
      <c r="AH5204">
        <v>25.7</v>
      </c>
      <c r="AI5204">
        <v>37.271639999999998</v>
      </c>
      <c r="AJ5204">
        <v>-101.78018</v>
      </c>
      <c r="AL5204">
        <v>2</v>
      </c>
      <c r="AM5204" t="s">
        <v>63</v>
      </c>
      <c r="AN5204" t="s">
        <v>8565</v>
      </c>
      <c r="AO5204" t="s">
        <v>103</v>
      </c>
      <c r="AP5204" t="s">
        <v>116</v>
      </c>
      <c r="AQ5204" t="s">
        <v>148</v>
      </c>
      <c r="AR5204" t="s">
        <v>148</v>
      </c>
      <c r="AS5204" t="s">
        <v>131</v>
      </c>
      <c r="AT5204" s="5"/>
      <c r="AV5204" t="s">
        <v>149</v>
      </c>
      <c r="AW5204" t="s">
        <v>150</v>
      </c>
    </row>
    <row r="5205" spans="1:49" x14ac:dyDescent="0.25">
      <c r="A5205">
        <v>0</v>
      </c>
      <c r="B5205" t="s">
        <v>5368</v>
      </c>
      <c r="C5205">
        <v>1</v>
      </c>
      <c r="D5205" t="s">
        <v>86</v>
      </c>
      <c r="E5205" t="s">
        <v>277</v>
      </c>
      <c r="F5205" t="s">
        <v>177</v>
      </c>
      <c r="G5205">
        <v>27.18</v>
      </c>
      <c r="H5205" t="s">
        <v>489</v>
      </c>
      <c r="I5205" t="s">
        <v>63</v>
      </c>
      <c r="J5205" t="s">
        <v>973</v>
      </c>
      <c r="K5205" t="s">
        <v>5369</v>
      </c>
      <c r="L5205" t="s">
        <v>5370</v>
      </c>
      <c r="M5205" t="s">
        <v>4455</v>
      </c>
      <c r="N5205">
        <v>18.670000426509187</v>
      </c>
      <c r="O5205">
        <v>0</v>
      </c>
      <c r="P5205">
        <v>27.999999967191602</v>
      </c>
      <c r="Q5205">
        <v>-1</v>
      </c>
      <c r="T5205">
        <v>0</v>
      </c>
      <c r="U5205">
        <v>40</v>
      </c>
      <c r="V5205">
        <v>310</v>
      </c>
      <c r="AB5205" t="s">
        <v>63</v>
      </c>
      <c r="AC5205" t="s">
        <v>63</v>
      </c>
      <c r="AD5205" t="s">
        <v>63</v>
      </c>
      <c r="AE5205" t="s">
        <v>129</v>
      </c>
      <c r="AG5205">
        <v>2014</v>
      </c>
      <c r="AH5205">
        <v>27.18</v>
      </c>
      <c r="AI5205">
        <v>37.257899999999999</v>
      </c>
      <c r="AJ5205">
        <v>-101.69636</v>
      </c>
      <c r="AL5205">
        <v>2</v>
      </c>
      <c r="AM5205" t="s">
        <v>63</v>
      </c>
      <c r="AN5205" t="s">
        <v>5368</v>
      </c>
      <c r="AO5205" t="s">
        <v>79</v>
      </c>
      <c r="AP5205" t="s">
        <v>131</v>
      </c>
      <c r="AQ5205" t="s">
        <v>148</v>
      </c>
      <c r="AR5205" t="s">
        <v>148</v>
      </c>
      <c r="AS5205" t="s">
        <v>2059</v>
      </c>
      <c r="AT5205" s="5">
        <v>367</v>
      </c>
      <c r="AU5205" t="s">
        <v>76</v>
      </c>
      <c r="AV5205" t="s">
        <v>149</v>
      </c>
      <c r="AW5205" t="s">
        <v>135</v>
      </c>
    </row>
    <row r="5206" spans="1:49" x14ac:dyDescent="0.25">
      <c r="A5206">
        <v>0</v>
      </c>
      <c r="B5206" t="s">
        <v>7827</v>
      </c>
      <c r="C5206">
        <v>1</v>
      </c>
      <c r="D5206" t="s">
        <v>86</v>
      </c>
      <c r="E5206" t="s">
        <v>277</v>
      </c>
      <c r="F5206" t="s">
        <v>177</v>
      </c>
      <c r="G5206">
        <v>27.87</v>
      </c>
      <c r="H5206" t="s">
        <v>489</v>
      </c>
      <c r="I5206" t="s">
        <v>63</v>
      </c>
      <c r="J5206" t="s">
        <v>973</v>
      </c>
      <c r="K5206" t="s">
        <v>7828</v>
      </c>
      <c r="L5206" t="s">
        <v>7829</v>
      </c>
      <c r="M5206" t="s">
        <v>4455</v>
      </c>
      <c r="N5206">
        <v>16.670000196850392</v>
      </c>
      <c r="O5206">
        <v>0</v>
      </c>
      <c r="P5206">
        <v>23.999999507874016</v>
      </c>
      <c r="Q5206">
        <v>-1</v>
      </c>
      <c r="T5206">
        <v>0</v>
      </c>
      <c r="U5206">
        <v>40</v>
      </c>
      <c r="V5206">
        <v>310</v>
      </c>
      <c r="AB5206" t="s">
        <v>63</v>
      </c>
      <c r="AC5206" t="s">
        <v>63</v>
      </c>
      <c r="AD5206" t="s">
        <v>63</v>
      </c>
      <c r="AE5206" t="s">
        <v>129</v>
      </c>
      <c r="AG5206">
        <v>2013</v>
      </c>
      <c r="AH5206">
        <v>27.87</v>
      </c>
      <c r="AI5206">
        <v>37.257899999999999</v>
      </c>
      <c r="AJ5206">
        <v>-101.68374</v>
      </c>
      <c r="AL5206">
        <v>2</v>
      </c>
      <c r="AM5206" t="s">
        <v>63</v>
      </c>
      <c r="AN5206" t="s">
        <v>7827</v>
      </c>
      <c r="AO5206" t="s">
        <v>103</v>
      </c>
      <c r="AP5206" t="s">
        <v>131</v>
      </c>
      <c r="AQ5206" t="s">
        <v>148</v>
      </c>
      <c r="AR5206" t="s">
        <v>148</v>
      </c>
      <c r="AS5206" t="s">
        <v>2059</v>
      </c>
      <c r="AT5206" s="5">
        <v>367</v>
      </c>
      <c r="AU5206" t="s">
        <v>76</v>
      </c>
      <c r="AV5206" t="s">
        <v>149</v>
      </c>
      <c r="AW5206" t="s">
        <v>135</v>
      </c>
    </row>
    <row r="5207" spans="1:49" x14ac:dyDescent="0.25">
      <c r="A5207">
        <v>4954</v>
      </c>
      <c r="B5207" t="s">
        <v>17620</v>
      </c>
      <c r="C5207">
        <v>1</v>
      </c>
      <c r="D5207" t="s">
        <v>86</v>
      </c>
      <c r="E5207" t="s">
        <v>668</v>
      </c>
      <c r="F5207" t="s">
        <v>108</v>
      </c>
      <c r="G5207">
        <v>315.45</v>
      </c>
      <c r="H5207" t="s">
        <v>109</v>
      </c>
      <c r="I5207" t="s">
        <v>86</v>
      </c>
      <c r="J5207" t="s">
        <v>773</v>
      </c>
      <c r="K5207" t="s">
        <v>17621</v>
      </c>
      <c r="L5207" t="s">
        <v>17622</v>
      </c>
      <c r="M5207" t="s">
        <v>672</v>
      </c>
      <c r="N5207">
        <v>172.50656167979002</v>
      </c>
      <c r="P5207">
        <v>30</v>
      </c>
      <c r="Q5207">
        <v>70.5</v>
      </c>
      <c r="R5207">
        <v>80</v>
      </c>
      <c r="S5207">
        <v>73.900000000000006</v>
      </c>
      <c r="T5207">
        <v>37</v>
      </c>
      <c r="U5207">
        <v>22</v>
      </c>
      <c r="V5207">
        <v>2870</v>
      </c>
      <c r="AB5207" t="s">
        <v>98</v>
      </c>
      <c r="AC5207" t="s">
        <v>98</v>
      </c>
      <c r="AD5207" t="s">
        <v>75</v>
      </c>
      <c r="AE5207" t="s">
        <v>63</v>
      </c>
      <c r="AG5207">
        <v>1959</v>
      </c>
      <c r="AH5207">
        <v>1.06</v>
      </c>
      <c r="AI5207">
        <v>39.84158</v>
      </c>
      <c r="AJ5207">
        <v>-96.21969</v>
      </c>
      <c r="AL5207">
        <v>3</v>
      </c>
      <c r="AM5207" t="s">
        <v>63</v>
      </c>
      <c r="AN5207" t="s">
        <v>17623</v>
      </c>
      <c r="AO5207" t="s">
        <v>79</v>
      </c>
      <c r="AP5207" t="s">
        <v>170</v>
      </c>
      <c r="AQ5207" t="s">
        <v>255</v>
      </c>
      <c r="AR5207" t="s">
        <v>561</v>
      </c>
      <c r="AS5207" t="s">
        <v>83</v>
      </c>
      <c r="AT5207" s="5">
        <v>35886</v>
      </c>
      <c r="AU5207" t="s">
        <v>76</v>
      </c>
      <c r="AV5207" t="s">
        <v>173</v>
      </c>
      <c r="AW5207" t="s">
        <v>85</v>
      </c>
    </row>
    <row r="5208" spans="1:49" x14ac:dyDescent="0.25">
      <c r="A5208">
        <v>2842</v>
      </c>
      <c r="B5208" t="s">
        <v>25444</v>
      </c>
      <c r="C5208">
        <v>1</v>
      </c>
      <c r="D5208" t="s">
        <v>86</v>
      </c>
      <c r="E5208" t="s">
        <v>668</v>
      </c>
      <c r="F5208" t="s">
        <v>108</v>
      </c>
      <c r="G5208">
        <v>317.81</v>
      </c>
      <c r="H5208" t="s">
        <v>489</v>
      </c>
      <c r="I5208" t="s">
        <v>63</v>
      </c>
      <c r="J5208" t="s">
        <v>773</v>
      </c>
      <c r="K5208" t="s">
        <v>25445</v>
      </c>
      <c r="L5208" t="s">
        <v>25446</v>
      </c>
      <c r="M5208" t="s">
        <v>672</v>
      </c>
      <c r="N5208">
        <v>36.811023622047244</v>
      </c>
      <c r="P5208">
        <v>43.5</v>
      </c>
      <c r="Q5208">
        <v>72</v>
      </c>
      <c r="R5208">
        <v>65</v>
      </c>
      <c r="S5208">
        <v>83.2</v>
      </c>
      <c r="T5208">
        <v>37</v>
      </c>
      <c r="U5208">
        <v>18</v>
      </c>
      <c r="V5208">
        <v>3470</v>
      </c>
      <c r="AB5208" t="s">
        <v>63</v>
      </c>
      <c r="AC5208" t="s">
        <v>63</v>
      </c>
      <c r="AD5208" t="s">
        <v>63</v>
      </c>
      <c r="AE5208" t="s">
        <v>76</v>
      </c>
      <c r="AG5208">
        <v>1958</v>
      </c>
      <c r="AH5208">
        <v>3.42</v>
      </c>
      <c r="AI5208">
        <v>39.841610000000003</v>
      </c>
      <c r="AJ5208">
        <v>-96.175349999999995</v>
      </c>
      <c r="AL5208">
        <v>2</v>
      </c>
      <c r="AM5208" t="s">
        <v>63</v>
      </c>
      <c r="AN5208" t="s">
        <v>25447</v>
      </c>
      <c r="AO5208" t="s">
        <v>79</v>
      </c>
      <c r="AP5208" t="s">
        <v>116</v>
      </c>
      <c r="AQ5208" t="s">
        <v>159</v>
      </c>
      <c r="AR5208" t="s">
        <v>82</v>
      </c>
      <c r="AS5208" t="s">
        <v>83</v>
      </c>
      <c r="AT5208" s="5">
        <v>37987</v>
      </c>
      <c r="AU5208" t="s">
        <v>129</v>
      </c>
      <c r="AV5208" t="s">
        <v>149</v>
      </c>
      <c r="AW5208" t="s">
        <v>150</v>
      </c>
    </row>
    <row r="5209" spans="1:49" x14ac:dyDescent="0.25">
      <c r="A5209">
        <v>973</v>
      </c>
      <c r="B5209" t="s">
        <v>25185</v>
      </c>
      <c r="C5209">
        <v>1</v>
      </c>
      <c r="D5209" t="s">
        <v>86</v>
      </c>
      <c r="E5209" t="s">
        <v>668</v>
      </c>
      <c r="F5209" t="s">
        <v>108</v>
      </c>
      <c r="G5209">
        <v>330.73</v>
      </c>
      <c r="H5209" t="s">
        <v>489</v>
      </c>
      <c r="I5209" t="s">
        <v>63</v>
      </c>
      <c r="J5209" t="s">
        <v>773</v>
      </c>
      <c r="K5209" t="s">
        <v>25186</v>
      </c>
      <c r="L5209" t="s">
        <v>7066</v>
      </c>
      <c r="M5209" t="s">
        <v>672</v>
      </c>
      <c r="N5209">
        <v>33.300524934383205</v>
      </c>
      <c r="O5209">
        <v>30</v>
      </c>
      <c r="P5209">
        <v>44.299868766404202</v>
      </c>
      <c r="Q5209">
        <v>79.600000000000009</v>
      </c>
      <c r="R5209">
        <v>90</v>
      </c>
      <c r="S5209">
        <v>98.9</v>
      </c>
      <c r="T5209">
        <v>56</v>
      </c>
      <c r="U5209">
        <v>21</v>
      </c>
      <c r="V5209">
        <v>3740</v>
      </c>
      <c r="AB5209" t="s">
        <v>63</v>
      </c>
      <c r="AC5209" t="s">
        <v>63</v>
      </c>
      <c r="AD5209" t="s">
        <v>63</v>
      </c>
      <c r="AE5209" t="s">
        <v>98</v>
      </c>
      <c r="AG5209">
        <v>1940</v>
      </c>
      <c r="AH5209">
        <v>16.34</v>
      </c>
      <c r="AI5209">
        <v>39.841290000000001</v>
      </c>
      <c r="AJ5209">
        <v>-95.932509999999994</v>
      </c>
      <c r="AK5209" t="s">
        <v>77</v>
      </c>
      <c r="AL5209">
        <v>2</v>
      </c>
      <c r="AM5209" t="s">
        <v>63</v>
      </c>
      <c r="AN5209" t="s">
        <v>25187</v>
      </c>
      <c r="AO5209" t="s">
        <v>79</v>
      </c>
      <c r="AP5209" t="s">
        <v>147</v>
      </c>
      <c r="AQ5209" t="s">
        <v>159</v>
      </c>
      <c r="AR5209" t="s">
        <v>82</v>
      </c>
      <c r="AS5209" t="s">
        <v>83</v>
      </c>
      <c r="AT5209" s="5">
        <v>37987</v>
      </c>
      <c r="AU5209" t="s">
        <v>129</v>
      </c>
      <c r="AV5209" t="s">
        <v>149</v>
      </c>
      <c r="AW5209" t="s">
        <v>150</v>
      </c>
    </row>
    <row r="5210" spans="1:49" x14ac:dyDescent="0.25">
      <c r="A5210">
        <v>172</v>
      </c>
      <c r="B5210" t="s">
        <v>9436</v>
      </c>
      <c r="C5210">
        <v>1</v>
      </c>
      <c r="D5210" t="s">
        <v>86</v>
      </c>
      <c r="E5210" t="s">
        <v>668</v>
      </c>
      <c r="F5210" t="s">
        <v>108</v>
      </c>
      <c r="G5210">
        <v>337.45</v>
      </c>
      <c r="H5210" t="s">
        <v>489</v>
      </c>
      <c r="I5210" t="s">
        <v>63</v>
      </c>
      <c r="J5210" t="s">
        <v>773</v>
      </c>
      <c r="K5210" t="s">
        <v>9437</v>
      </c>
      <c r="L5210" t="s">
        <v>748</v>
      </c>
      <c r="M5210" t="s">
        <v>672</v>
      </c>
      <c r="N5210">
        <v>29.00262467191601</v>
      </c>
      <c r="P5210">
        <v>44</v>
      </c>
      <c r="Q5210">
        <v>91.9</v>
      </c>
      <c r="R5210">
        <v>90</v>
      </c>
      <c r="S5210">
        <v>98.3</v>
      </c>
      <c r="T5210">
        <v>25</v>
      </c>
      <c r="U5210">
        <v>21</v>
      </c>
      <c r="V5210">
        <v>3740</v>
      </c>
      <c r="AB5210" t="s">
        <v>63</v>
      </c>
      <c r="AC5210" t="s">
        <v>63</v>
      </c>
      <c r="AD5210" t="s">
        <v>63</v>
      </c>
      <c r="AE5210" t="s">
        <v>98</v>
      </c>
      <c r="AG5210">
        <v>1940</v>
      </c>
      <c r="AH5210">
        <v>23.06</v>
      </c>
      <c r="AI5210">
        <v>39.841520000000003</v>
      </c>
      <c r="AJ5210">
        <v>-95.806129999999996</v>
      </c>
      <c r="AL5210">
        <v>2</v>
      </c>
      <c r="AM5210" t="s">
        <v>63</v>
      </c>
      <c r="AN5210" t="s">
        <v>9438</v>
      </c>
      <c r="AO5210" t="s">
        <v>79</v>
      </c>
      <c r="AP5210" t="s">
        <v>147</v>
      </c>
      <c r="AQ5210" t="s">
        <v>246</v>
      </c>
      <c r="AR5210" t="s">
        <v>1304</v>
      </c>
      <c r="AS5210" t="s">
        <v>83</v>
      </c>
      <c r="AT5210" s="5">
        <v>37987</v>
      </c>
      <c r="AU5210" t="s">
        <v>129</v>
      </c>
      <c r="AV5210" t="s">
        <v>149</v>
      </c>
      <c r="AW5210" t="s">
        <v>150</v>
      </c>
    </row>
    <row r="5211" spans="1:49" x14ac:dyDescent="0.25">
      <c r="A5211">
        <v>353</v>
      </c>
      <c r="B5211" t="s">
        <v>22035</v>
      </c>
      <c r="C5211">
        <v>1</v>
      </c>
      <c r="D5211" t="s">
        <v>86</v>
      </c>
      <c r="E5211" t="s">
        <v>668</v>
      </c>
      <c r="F5211" t="s">
        <v>108</v>
      </c>
      <c r="G5211">
        <v>338.25</v>
      </c>
      <c r="H5211" t="s">
        <v>489</v>
      </c>
      <c r="I5211" t="s">
        <v>63</v>
      </c>
      <c r="J5211" t="s">
        <v>773</v>
      </c>
      <c r="K5211" t="s">
        <v>22036</v>
      </c>
      <c r="L5211" t="s">
        <v>748</v>
      </c>
      <c r="M5211" t="s">
        <v>672</v>
      </c>
      <c r="N5211">
        <v>43.996062992125985</v>
      </c>
      <c r="P5211">
        <v>44</v>
      </c>
      <c r="Q5211">
        <v>90.8</v>
      </c>
      <c r="R5211">
        <v>90</v>
      </c>
      <c r="S5211">
        <v>94.3</v>
      </c>
      <c r="T5211">
        <v>25</v>
      </c>
      <c r="U5211">
        <v>21</v>
      </c>
      <c r="V5211">
        <v>3740</v>
      </c>
      <c r="AB5211" t="s">
        <v>63</v>
      </c>
      <c r="AC5211" t="s">
        <v>63</v>
      </c>
      <c r="AD5211" t="s">
        <v>63</v>
      </c>
      <c r="AE5211" t="s">
        <v>98</v>
      </c>
      <c r="AG5211">
        <v>1940</v>
      </c>
      <c r="AH5211">
        <v>23.86</v>
      </c>
      <c r="AI5211">
        <v>39.841439999999999</v>
      </c>
      <c r="AJ5211">
        <v>-95.791380000000004</v>
      </c>
      <c r="AL5211">
        <v>3</v>
      </c>
      <c r="AM5211" t="s">
        <v>63</v>
      </c>
      <c r="AN5211" t="s">
        <v>22037</v>
      </c>
      <c r="AO5211" t="s">
        <v>79</v>
      </c>
      <c r="AP5211" t="s">
        <v>147</v>
      </c>
      <c r="AQ5211" t="s">
        <v>1263</v>
      </c>
      <c r="AR5211" t="s">
        <v>2589</v>
      </c>
      <c r="AS5211" t="s">
        <v>83</v>
      </c>
      <c r="AT5211" s="5">
        <v>37987</v>
      </c>
      <c r="AU5211" t="s">
        <v>129</v>
      </c>
      <c r="AV5211" t="s">
        <v>149</v>
      </c>
      <c r="AW5211" t="s">
        <v>150</v>
      </c>
    </row>
    <row r="5212" spans="1:49" x14ac:dyDescent="0.25">
      <c r="A5212">
        <v>1049</v>
      </c>
      <c r="B5212" t="s">
        <v>9575</v>
      </c>
      <c r="C5212">
        <v>1</v>
      </c>
      <c r="D5212" t="s">
        <v>86</v>
      </c>
      <c r="E5212" t="s">
        <v>604</v>
      </c>
      <c r="F5212" t="s">
        <v>177</v>
      </c>
      <c r="G5212">
        <v>256.33</v>
      </c>
      <c r="H5212" t="s">
        <v>138</v>
      </c>
      <c r="I5212" t="s">
        <v>63</v>
      </c>
      <c r="J5212" t="s">
        <v>773</v>
      </c>
      <c r="K5212" t="s">
        <v>9576</v>
      </c>
      <c r="L5212" t="s">
        <v>9577</v>
      </c>
      <c r="M5212" t="s">
        <v>749</v>
      </c>
      <c r="N5212">
        <v>25.492125984251967</v>
      </c>
      <c r="P5212">
        <v>32</v>
      </c>
      <c r="Q5212">
        <v>75.3</v>
      </c>
      <c r="R5212">
        <v>80</v>
      </c>
      <c r="S5212">
        <v>95.7</v>
      </c>
      <c r="T5212">
        <v>42</v>
      </c>
      <c r="U5212">
        <v>12</v>
      </c>
      <c r="V5212">
        <v>460</v>
      </c>
      <c r="AB5212" t="s">
        <v>63</v>
      </c>
      <c r="AC5212" t="s">
        <v>63</v>
      </c>
      <c r="AD5212" t="s">
        <v>63</v>
      </c>
      <c r="AE5212" t="s">
        <v>98</v>
      </c>
      <c r="AG5212">
        <v>1932</v>
      </c>
      <c r="AH5212">
        <v>3</v>
      </c>
      <c r="AI5212">
        <v>39.725580000000001</v>
      </c>
      <c r="AJ5212">
        <v>-96.183480000000003</v>
      </c>
      <c r="AL5212">
        <v>3</v>
      </c>
      <c r="AM5212" t="s">
        <v>63</v>
      </c>
      <c r="AN5212" t="s">
        <v>9578</v>
      </c>
      <c r="AO5212" t="s">
        <v>79</v>
      </c>
      <c r="AP5212" t="s">
        <v>147</v>
      </c>
      <c r="AQ5212" t="s">
        <v>416</v>
      </c>
      <c r="AR5212" t="s">
        <v>346</v>
      </c>
      <c r="AS5212" t="s">
        <v>83</v>
      </c>
      <c r="AT5212" s="5">
        <v>36220</v>
      </c>
      <c r="AU5212" t="s">
        <v>129</v>
      </c>
      <c r="AV5212" t="s">
        <v>149</v>
      </c>
      <c r="AW5212" t="s">
        <v>150</v>
      </c>
    </row>
    <row r="5213" spans="1:49" x14ac:dyDescent="0.25">
      <c r="A5213">
        <v>2029</v>
      </c>
      <c r="B5213" t="s">
        <v>10891</v>
      </c>
      <c r="C5213">
        <v>1</v>
      </c>
      <c r="D5213" t="s">
        <v>86</v>
      </c>
      <c r="E5213" t="s">
        <v>604</v>
      </c>
      <c r="F5213" t="s">
        <v>177</v>
      </c>
      <c r="G5213">
        <v>280.03000000000003</v>
      </c>
      <c r="H5213" t="s">
        <v>138</v>
      </c>
      <c r="I5213" t="s">
        <v>63</v>
      </c>
      <c r="J5213" t="s">
        <v>773</v>
      </c>
      <c r="K5213" t="s">
        <v>10892</v>
      </c>
      <c r="L5213" t="s">
        <v>1052</v>
      </c>
      <c r="M5213" t="s">
        <v>749</v>
      </c>
      <c r="N5213">
        <v>39.993438320209975</v>
      </c>
      <c r="O5213">
        <v>30</v>
      </c>
      <c r="P5213">
        <v>30</v>
      </c>
      <c r="Q5213">
        <v>76.100000000000009</v>
      </c>
      <c r="R5213">
        <v>85</v>
      </c>
      <c r="S5213">
        <v>91.9</v>
      </c>
      <c r="T5213">
        <v>62</v>
      </c>
      <c r="U5213">
        <v>9</v>
      </c>
      <c r="V5213">
        <v>680</v>
      </c>
      <c r="AB5213" t="s">
        <v>63</v>
      </c>
      <c r="AC5213" t="s">
        <v>63</v>
      </c>
      <c r="AD5213" t="s">
        <v>63</v>
      </c>
      <c r="AE5213" t="s">
        <v>75</v>
      </c>
      <c r="AG5213">
        <v>1932</v>
      </c>
      <c r="AH5213">
        <v>26.5</v>
      </c>
      <c r="AI5213">
        <v>39.638330000000003</v>
      </c>
      <c r="AJ5213">
        <v>-95.845789999999994</v>
      </c>
      <c r="AK5213" t="s">
        <v>77</v>
      </c>
      <c r="AL5213">
        <v>4</v>
      </c>
      <c r="AM5213" t="s">
        <v>63</v>
      </c>
      <c r="AN5213" t="s">
        <v>10893</v>
      </c>
      <c r="AO5213" t="s">
        <v>79</v>
      </c>
      <c r="AP5213" t="s">
        <v>147</v>
      </c>
      <c r="AQ5213" t="s">
        <v>486</v>
      </c>
      <c r="AR5213" t="s">
        <v>285</v>
      </c>
      <c r="AS5213" t="s">
        <v>83</v>
      </c>
      <c r="AT5213" s="5">
        <v>36192</v>
      </c>
      <c r="AU5213" t="s">
        <v>129</v>
      </c>
      <c r="AV5213" t="s">
        <v>149</v>
      </c>
      <c r="AW5213" t="s">
        <v>150</v>
      </c>
    </row>
    <row r="5214" spans="1:49" x14ac:dyDescent="0.25">
      <c r="A5214">
        <v>3469</v>
      </c>
      <c r="B5214" t="s">
        <v>23013</v>
      </c>
      <c r="C5214">
        <v>1</v>
      </c>
      <c r="D5214" t="s">
        <v>86</v>
      </c>
      <c r="E5214" t="s">
        <v>139</v>
      </c>
      <c r="F5214" t="s">
        <v>177</v>
      </c>
      <c r="G5214">
        <v>32.04</v>
      </c>
      <c r="H5214" t="s">
        <v>489</v>
      </c>
      <c r="I5214" t="s">
        <v>63</v>
      </c>
      <c r="J5214" t="s">
        <v>773</v>
      </c>
      <c r="K5214" t="s">
        <v>23014</v>
      </c>
      <c r="L5214" t="s">
        <v>23015</v>
      </c>
      <c r="M5214" t="s">
        <v>2093</v>
      </c>
      <c r="N5214">
        <v>28.805774278215221</v>
      </c>
      <c r="P5214">
        <v>36</v>
      </c>
      <c r="Q5214">
        <v>89.9</v>
      </c>
      <c r="R5214">
        <v>85</v>
      </c>
      <c r="S5214">
        <v>75.100000000000009</v>
      </c>
      <c r="T5214">
        <v>39</v>
      </c>
      <c r="U5214">
        <v>13</v>
      </c>
      <c r="V5214">
        <v>670</v>
      </c>
      <c r="AB5214" t="s">
        <v>63</v>
      </c>
      <c r="AC5214" t="s">
        <v>63</v>
      </c>
      <c r="AD5214" t="s">
        <v>63</v>
      </c>
      <c r="AE5214" t="s">
        <v>75</v>
      </c>
      <c r="AG5214">
        <v>1957</v>
      </c>
      <c r="AH5214">
        <v>4.9400000000000004</v>
      </c>
      <c r="AI5214">
        <v>39.63541</v>
      </c>
      <c r="AJ5214">
        <v>-96.032929999999993</v>
      </c>
      <c r="AL5214">
        <v>2</v>
      </c>
      <c r="AM5214" t="s">
        <v>63</v>
      </c>
      <c r="AN5214" t="s">
        <v>23016</v>
      </c>
      <c r="AO5214" t="s">
        <v>79</v>
      </c>
      <c r="AP5214" t="s">
        <v>116</v>
      </c>
      <c r="AQ5214" t="s">
        <v>159</v>
      </c>
      <c r="AR5214" t="s">
        <v>82</v>
      </c>
      <c r="AS5214" t="s">
        <v>83</v>
      </c>
      <c r="AT5214" s="5">
        <v>37987</v>
      </c>
      <c r="AU5214" t="s">
        <v>129</v>
      </c>
      <c r="AV5214" t="s">
        <v>149</v>
      </c>
      <c r="AW5214" t="s">
        <v>150</v>
      </c>
    </row>
    <row r="5215" spans="1:49" x14ac:dyDescent="0.25">
      <c r="A5215">
        <v>1374</v>
      </c>
      <c r="B5215" t="s">
        <v>4874</v>
      </c>
      <c r="C5215">
        <v>1</v>
      </c>
      <c r="D5215" t="s">
        <v>86</v>
      </c>
      <c r="E5215" t="s">
        <v>139</v>
      </c>
      <c r="F5215" t="s">
        <v>177</v>
      </c>
      <c r="G5215">
        <v>47.82</v>
      </c>
      <c r="H5215" t="s">
        <v>489</v>
      </c>
      <c r="I5215" t="s">
        <v>63</v>
      </c>
      <c r="J5215" t="s">
        <v>773</v>
      </c>
      <c r="K5215" t="s">
        <v>4875</v>
      </c>
      <c r="L5215" t="s">
        <v>851</v>
      </c>
      <c r="M5215" t="s">
        <v>2093</v>
      </c>
      <c r="N5215">
        <v>28.313648293963258</v>
      </c>
      <c r="O5215">
        <v>45</v>
      </c>
      <c r="P5215">
        <v>40</v>
      </c>
      <c r="Q5215">
        <v>70.3</v>
      </c>
      <c r="R5215">
        <v>90</v>
      </c>
      <c r="S5215">
        <v>97</v>
      </c>
      <c r="T5215">
        <v>53</v>
      </c>
      <c r="U5215">
        <v>12</v>
      </c>
      <c r="V5215">
        <v>2040</v>
      </c>
      <c r="AB5215" t="s">
        <v>63</v>
      </c>
      <c r="AC5215" t="s">
        <v>63</v>
      </c>
      <c r="AD5215" t="s">
        <v>63</v>
      </c>
      <c r="AE5215" t="s">
        <v>98</v>
      </c>
      <c r="AG5215">
        <v>1957</v>
      </c>
      <c r="AH5215">
        <v>20.12</v>
      </c>
      <c r="AI5215">
        <v>39.843870000000003</v>
      </c>
      <c r="AJ5215">
        <v>-96.056560000000005</v>
      </c>
      <c r="AK5215" t="s">
        <v>77</v>
      </c>
      <c r="AL5215">
        <v>1</v>
      </c>
      <c r="AM5215" t="s">
        <v>63</v>
      </c>
      <c r="AN5215" t="s">
        <v>4876</v>
      </c>
      <c r="AO5215" t="s">
        <v>79</v>
      </c>
      <c r="AP5215" t="s">
        <v>116</v>
      </c>
      <c r="AQ5215" t="s">
        <v>486</v>
      </c>
      <c r="AR5215" t="s">
        <v>255</v>
      </c>
      <c r="AS5215" t="s">
        <v>83</v>
      </c>
      <c r="AT5215" s="5">
        <v>37987</v>
      </c>
      <c r="AU5215" t="s">
        <v>129</v>
      </c>
      <c r="AV5215" t="s">
        <v>149</v>
      </c>
      <c r="AW5215" t="s">
        <v>150</v>
      </c>
    </row>
    <row r="5216" spans="1:49" x14ac:dyDescent="0.25">
      <c r="A5216">
        <v>1386</v>
      </c>
      <c r="B5216" t="s">
        <v>19053</v>
      </c>
      <c r="C5216">
        <v>1</v>
      </c>
      <c r="D5216" t="s">
        <v>86</v>
      </c>
      <c r="E5216" t="s">
        <v>139</v>
      </c>
      <c r="F5216" t="s">
        <v>177</v>
      </c>
      <c r="G5216">
        <v>49.300000000000004</v>
      </c>
      <c r="H5216" t="s">
        <v>489</v>
      </c>
      <c r="I5216" t="s">
        <v>63</v>
      </c>
      <c r="J5216" t="s">
        <v>773</v>
      </c>
      <c r="K5216" t="s">
        <v>19054</v>
      </c>
      <c r="L5216" t="s">
        <v>851</v>
      </c>
      <c r="M5216" t="s">
        <v>2093</v>
      </c>
      <c r="N5216">
        <v>25</v>
      </c>
      <c r="P5216">
        <v>40</v>
      </c>
      <c r="Q5216">
        <v>70.3</v>
      </c>
      <c r="R5216">
        <v>95</v>
      </c>
      <c r="S5216">
        <v>98.8</v>
      </c>
      <c r="T5216">
        <v>53</v>
      </c>
      <c r="U5216">
        <v>12</v>
      </c>
      <c r="V5216">
        <v>2040</v>
      </c>
      <c r="AB5216" t="s">
        <v>63</v>
      </c>
      <c r="AC5216" t="s">
        <v>63</v>
      </c>
      <c r="AD5216" t="s">
        <v>63</v>
      </c>
      <c r="AE5216" t="s">
        <v>98</v>
      </c>
      <c r="AG5216">
        <v>1953</v>
      </c>
      <c r="AH5216">
        <v>21.79</v>
      </c>
      <c r="AI5216">
        <v>39.867429999999999</v>
      </c>
      <c r="AJ5216">
        <v>-96.052300000000002</v>
      </c>
      <c r="AL5216">
        <v>1</v>
      </c>
      <c r="AM5216" t="s">
        <v>63</v>
      </c>
      <c r="AN5216" t="s">
        <v>19055</v>
      </c>
      <c r="AO5216" t="s">
        <v>79</v>
      </c>
      <c r="AP5216" t="s">
        <v>116</v>
      </c>
      <c r="AQ5216" t="s">
        <v>486</v>
      </c>
      <c r="AR5216" t="s">
        <v>255</v>
      </c>
      <c r="AS5216" t="s">
        <v>83</v>
      </c>
      <c r="AT5216" s="5">
        <v>37987</v>
      </c>
      <c r="AU5216" t="s">
        <v>129</v>
      </c>
      <c r="AV5216" t="s">
        <v>149</v>
      </c>
      <c r="AW5216" t="s">
        <v>150</v>
      </c>
    </row>
    <row r="5217" spans="1:49" x14ac:dyDescent="0.25">
      <c r="A5217">
        <v>5023</v>
      </c>
      <c r="B5217" t="s">
        <v>16607</v>
      </c>
      <c r="C5217">
        <v>1</v>
      </c>
      <c r="D5217" t="s">
        <v>86</v>
      </c>
      <c r="E5217" t="s">
        <v>139</v>
      </c>
      <c r="F5217" t="s">
        <v>177</v>
      </c>
      <c r="G5217">
        <v>54.910000000000004</v>
      </c>
      <c r="H5217" t="s">
        <v>247</v>
      </c>
      <c r="I5217" t="s">
        <v>63</v>
      </c>
      <c r="J5217" t="s">
        <v>773</v>
      </c>
      <c r="K5217" t="s">
        <v>16608</v>
      </c>
      <c r="L5217" t="s">
        <v>1565</v>
      </c>
      <c r="M5217" t="s">
        <v>2093</v>
      </c>
      <c r="N5217">
        <v>254.98687664041995</v>
      </c>
      <c r="P5217">
        <v>26</v>
      </c>
      <c r="Q5217">
        <v>60.4</v>
      </c>
      <c r="R5217">
        <v>80</v>
      </c>
      <c r="S5217">
        <v>83.5</v>
      </c>
      <c r="T5217">
        <v>53</v>
      </c>
      <c r="U5217">
        <v>20</v>
      </c>
      <c r="V5217">
        <v>1080</v>
      </c>
      <c r="AB5217" t="s">
        <v>75</v>
      </c>
      <c r="AC5217" t="s">
        <v>75</v>
      </c>
      <c r="AD5217" t="s">
        <v>75</v>
      </c>
      <c r="AE5217" t="s">
        <v>63</v>
      </c>
      <c r="AG5217">
        <v>1956</v>
      </c>
      <c r="AH5217">
        <v>27.62</v>
      </c>
      <c r="AI5217">
        <v>39.950679999999998</v>
      </c>
      <c r="AJ5217">
        <v>-96.053290000000004</v>
      </c>
      <c r="AL5217">
        <v>4</v>
      </c>
      <c r="AM5217" t="s">
        <v>63</v>
      </c>
      <c r="AN5217" t="s">
        <v>16609</v>
      </c>
      <c r="AO5217" t="s">
        <v>79</v>
      </c>
      <c r="AP5217" t="s">
        <v>116</v>
      </c>
      <c r="AQ5217" t="s">
        <v>185</v>
      </c>
      <c r="AR5217" t="s">
        <v>336</v>
      </c>
      <c r="AS5217" t="s">
        <v>83</v>
      </c>
      <c r="AT5217" s="5">
        <v>36892</v>
      </c>
      <c r="AU5217" t="s">
        <v>76</v>
      </c>
      <c r="AV5217" t="s">
        <v>173</v>
      </c>
      <c r="AW5217" t="s">
        <v>105</v>
      </c>
    </row>
    <row r="5218" spans="1:49" x14ac:dyDescent="0.25">
      <c r="A5218">
        <v>2514</v>
      </c>
      <c r="B5218" t="s">
        <v>23591</v>
      </c>
      <c r="C5218">
        <v>1</v>
      </c>
      <c r="D5218" t="s">
        <v>86</v>
      </c>
      <c r="E5218" t="s">
        <v>23592</v>
      </c>
      <c r="F5218" t="s">
        <v>177</v>
      </c>
      <c r="G5218">
        <v>0.93</v>
      </c>
      <c r="H5218" t="s">
        <v>247</v>
      </c>
      <c r="I5218" t="s">
        <v>63</v>
      </c>
      <c r="J5218" t="s">
        <v>773</v>
      </c>
      <c r="K5218" t="s">
        <v>23593</v>
      </c>
      <c r="L5218" t="s">
        <v>23594</v>
      </c>
      <c r="M5218" t="s">
        <v>23595</v>
      </c>
      <c r="N5218">
        <v>370.99737532808399</v>
      </c>
      <c r="P5218">
        <v>28</v>
      </c>
      <c r="Q5218">
        <v>73.7</v>
      </c>
      <c r="R5218">
        <v>90</v>
      </c>
      <c r="S5218">
        <v>95.9</v>
      </c>
      <c r="T5218">
        <v>46</v>
      </c>
      <c r="U5218">
        <v>12</v>
      </c>
      <c r="V5218">
        <v>825</v>
      </c>
      <c r="AB5218" t="s">
        <v>98</v>
      </c>
      <c r="AC5218" t="s">
        <v>98</v>
      </c>
      <c r="AD5218" t="s">
        <v>98</v>
      </c>
      <c r="AE5218" t="s">
        <v>63</v>
      </c>
      <c r="AG5218">
        <v>1951</v>
      </c>
      <c r="AH5218">
        <v>0.93</v>
      </c>
      <c r="AI5218">
        <v>39.958759999999998</v>
      </c>
      <c r="AJ5218">
        <v>-96.035219999999995</v>
      </c>
      <c r="AL5218">
        <v>5</v>
      </c>
      <c r="AM5218" t="s">
        <v>63</v>
      </c>
      <c r="AN5218" t="s">
        <v>23596</v>
      </c>
      <c r="AO5218" t="s">
        <v>79</v>
      </c>
      <c r="AP5218" t="s">
        <v>170</v>
      </c>
      <c r="AQ5218" t="s">
        <v>185</v>
      </c>
      <c r="AR5218" t="s">
        <v>336</v>
      </c>
      <c r="AS5218" t="s">
        <v>83</v>
      </c>
      <c r="AT5218" s="5">
        <v>36130</v>
      </c>
      <c r="AU5218" t="s">
        <v>129</v>
      </c>
      <c r="AV5218" t="s">
        <v>134</v>
      </c>
      <c r="AW5218" t="s">
        <v>150</v>
      </c>
    </row>
    <row r="5219" spans="1:49" x14ac:dyDescent="0.25">
      <c r="A5219">
        <v>4089</v>
      </c>
      <c r="B5219" t="s">
        <v>20029</v>
      </c>
      <c r="C5219">
        <v>1</v>
      </c>
      <c r="D5219" t="s">
        <v>86</v>
      </c>
      <c r="E5219" t="s">
        <v>20030</v>
      </c>
      <c r="F5219" t="s">
        <v>177</v>
      </c>
      <c r="G5219">
        <v>1.34</v>
      </c>
      <c r="H5219" t="s">
        <v>138</v>
      </c>
      <c r="I5219" t="s">
        <v>63</v>
      </c>
      <c r="J5219" t="s">
        <v>773</v>
      </c>
      <c r="K5219" t="s">
        <v>20031</v>
      </c>
      <c r="L5219" t="s">
        <v>20032</v>
      </c>
      <c r="M5219" t="s">
        <v>20033</v>
      </c>
      <c r="N5219">
        <v>31.988188976377952</v>
      </c>
      <c r="P5219">
        <v>24</v>
      </c>
      <c r="Q5219">
        <v>67.900000000000006</v>
      </c>
      <c r="R5219">
        <v>70</v>
      </c>
      <c r="S5219">
        <v>85.8</v>
      </c>
      <c r="T5219">
        <v>15</v>
      </c>
      <c r="U5219">
        <v>13</v>
      </c>
      <c r="V5219">
        <v>200</v>
      </c>
      <c r="AB5219" t="s">
        <v>63</v>
      </c>
      <c r="AC5219" t="s">
        <v>63</v>
      </c>
      <c r="AD5219" t="s">
        <v>63</v>
      </c>
      <c r="AE5219" t="s">
        <v>76</v>
      </c>
      <c r="AG5219">
        <v>1928</v>
      </c>
      <c r="AH5219">
        <v>1.34</v>
      </c>
      <c r="AI5219">
        <v>39.86056</v>
      </c>
      <c r="AJ5219">
        <v>-95.93956</v>
      </c>
      <c r="AL5219">
        <v>3</v>
      </c>
      <c r="AM5219" t="s">
        <v>63</v>
      </c>
      <c r="AN5219" t="s">
        <v>20034</v>
      </c>
      <c r="AO5219" t="s">
        <v>79</v>
      </c>
      <c r="AP5219" t="s">
        <v>147</v>
      </c>
      <c r="AQ5219" t="s">
        <v>358</v>
      </c>
      <c r="AR5219" t="s">
        <v>207</v>
      </c>
      <c r="AS5219" t="s">
        <v>83</v>
      </c>
      <c r="AT5219" s="5">
        <v>36192</v>
      </c>
      <c r="AU5219" t="s">
        <v>129</v>
      </c>
      <c r="AV5219" t="s">
        <v>149</v>
      </c>
      <c r="AW5219" t="s">
        <v>150</v>
      </c>
    </row>
    <row r="5220" spans="1:49" x14ac:dyDescent="0.25">
      <c r="A5220">
        <v>5011</v>
      </c>
      <c r="B5220" t="s">
        <v>771</v>
      </c>
      <c r="C5220">
        <v>1</v>
      </c>
      <c r="D5220" t="s">
        <v>86</v>
      </c>
      <c r="E5220" t="s">
        <v>772</v>
      </c>
      <c r="F5220" t="s">
        <v>177</v>
      </c>
      <c r="G5220">
        <v>2.7800000000000002</v>
      </c>
      <c r="H5220" t="s">
        <v>517</v>
      </c>
      <c r="I5220" t="s">
        <v>63</v>
      </c>
      <c r="J5220" t="s">
        <v>773</v>
      </c>
      <c r="K5220" t="s">
        <v>774</v>
      </c>
      <c r="L5220" t="s">
        <v>775</v>
      </c>
      <c r="M5220" t="s">
        <v>776</v>
      </c>
      <c r="N5220">
        <v>40.190288713910761</v>
      </c>
      <c r="O5220">
        <v>10</v>
      </c>
      <c r="P5220">
        <v>26</v>
      </c>
      <c r="Q5220">
        <v>89.100000000000009</v>
      </c>
      <c r="R5220">
        <v>85</v>
      </c>
      <c r="S5220">
        <v>64.3</v>
      </c>
      <c r="T5220">
        <v>0</v>
      </c>
      <c r="U5220">
        <v>6</v>
      </c>
      <c r="V5220">
        <v>855</v>
      </c>
      <c r="W5220" t="s">
        <v>70</v>
      </c>
      <c r="X5220" t="s">
        <v>777</v>
      </c>
      <c r="Y5220" t="s">
        <v>72</v>
      </c>
      <c r="Z5220" t="s">
        <v>73</v>
      </c>
      <c r="AA5220" t="s">
        <v>465</v>
      </c>
      <c r="AB5220" t="s">
        <v>63</v>
      </c>
      <c r="AC5220" t="s">
        <v>63</v>
      </c>
      <c r="AD5220" t="s">
        <v>63</v>
      </c>
      <c r="AE5220" t="s">
        <v>76</v>
      </c>
      <c r="AG5220">
        <v>1976</v>
      </c>
      <c r="AH5220">
        <v>2.7800000000000002</v>
      </c>
      <c r="AI5220">
        <v>39.765549999999998</v>
      </c>
      <c r="AJ5220">
        <v>-96.126390000000001</v>
      </c>
      <c r="AK5220" t="s">
        <v>77</v>
      </c>
      <c r="AL5220">
        <v>4</v>
      </c>
      <c r="AM5220" t="s">
        <v>63</v>
      </c>
      <c r="AN5220" t="s">
        <v>778</v>
      </c>
      <c r="AO5220" t="s">
        <v>79</v>
      </c>
      <c r="AP5220" t="s">
        <v>116</v>
      </c>
      <c r="AQ5220" t="s">
        <v>379</v>
      </c>
      <c r="AR5220" t="s">
        <v>336</v>
      </c>
      <c r="AS5220" t="s">
        <v>83</v>
      </c>
      <c r="AT5220" s="5">
        <v>28277</v>
      </c>
      <c r="AU5220" t="s">
        <v>129</v>
      </c>
      <c r="AV5220" t="s">
        <v>149</v>
      </c>
      <c r="AW5220" t="s">
        <v>779</v>
      </c>
    </row>
    <row r="5221" spans="1:49" x14ac:dyDescent="0.25">
      <c r="A5221">
        <v>560</v>
      </c>
      <c r="B5221" t="s">
        <v>14836</v>
      </c>
      <c r="C5221">
        <v>1</v>
      </c>
      <c r="D5221" t="s">
        <v>86</v>
      </c>
      <c r="E5221" t="s">
        <v>14837</v>
      </c>
      <c r="F5221" t="s">
        <v>177</v>
      </c>
      <c r="G5221">
        <v>3.11</v>
      </c>
      <c r="H5221" t="s">
        <v>90</v>
      </c>
      <c r="I5221" t="s">
        <v>63</v>
      </c>
      <c r="J5221" t="s">
        <v>773</v>
      </c>
      <c r="K5221" t="s">
        <v>14838</v>
      </c>
      <c r="L5221" t="s">
        <v>7386</v>
      </c>
      <c r="M5221" t="s">
        <v>14839</v>
      </c>
      <c r="N5221">
        <v>132.61154855643045</v>
      </c>
      <c r="P5221">
        <v>28</v>
      </c>
      <c r="Q5221">
        <v>96</v>
      </c>
      <c r="R5221">
        <v>80</v>
      </c>
      <c r="S5221">
        <v>99.3</v>
      </c>
      <c r="T5221">
        <v>0</v>
      </c>
      <c r="U5221">
        <v>8</v>
      </c>
      <c r="V5221">
        <v>445</v>
      </c>
      <c r="AB5221" t="s">
        <v>98</v>
      </c>
      <c r="AC5221" t="s">
        <v>98</v>
      </c>
      <c r="AD5221" t="s">
        <v>98</v>
      </c>
      <c r="AE5221" t="s">
        <v>63</v>
      </c>
      <c r="AG5221">
        <v>1979</v>
      </c>
      <c r="AH5221">
        <v>3.11</v>
      </c>
      <c r="AI5221">
        <v>39.885019999999997</v>
      </c>
      <c r="AJ5221">
        <v>-96.091949999999997</v>
      </c>
      <c r="AL5221">
        <v>3</v>
      </c>
      <c r="AM5221" t="s">
        <v>63</v>
      </c>
      <c r="AN5221" t="s">
        <v>14840</v>
      </c>
      <c r="AO5221" t="s">
        <v>79</v>
      </c>
      <c r="AP5221" t="s">
        <v>170</v>
      </c>
      <c r="AQ5221" t="s">
        <v>186</v>
      </c>
      <c r="AR5221" t="s">
        <v>313</v>
      </c>
      <c r="AS5221" t="s">
        <v>83</v>
      </c>
      <c r="AT5221" s="5">
        <v>35855</v>
      </c>
      <c r="AU5221" t="s">
        <v>76</v>
      </c>
      <c r="AV5221" t="s">
        <v>274</v>
      </c>
      <c r="AW5221" t="s">
        <v>444</v>
      </c>
    </row>
    <row r="5222" spans="1:49" x14ac:dyDescent="0.25">
      <c r="A5222">
        <v>262</v>
      </c>
      <c r="B5222" t="s">
        <v>27936</v>
      </c>
      <c r="C5222">
        <v>1</v>
      </c>
      <c r="D5222" t="s">
        <v>86</v>
      </c>
      <c r="E5222" t="s">
        <v>604</v>
      </c>
      <c r="F5222" t="s">
        <v>177</v>
      </c>
      <c r="G5222">
        <v>274.59000000000003</v>
      </c>
      <c r="H5222" t="s">
        <v>90</v>
      </c>
      <c r="I5222" t="s">
        <v>63</v>
      </c>
      <c r="J5222" t="s">
        <v>773</v>
      </c>
      <c r="K5222" t="s">
        <v>27937</v>
      </c>
      <c r="L5222" t="s">
        <v>921</v>
      </c>
      <c r="M5222" t="s">
        <v>749</v>
      </c>
      <c r="N5222">
        <v>103.21522309711287</v>
      </c>
      <c r="O5222">
        <v>30</v>
      </c>
      <c r="P5222">
        <v>36</v>
      </c>
      <c r="Q5222">
        <v>95.5</v>
      </c>
      <c r="R5222">
        <v>85</v>
      </c>
      <c r="S5222">
        <v>97.7</v>
      </c>
      <c r="T5222">
        <v>8</v>
      </c>
      <c r="U5222">
        <v>8</v>
      </c>
      <c r="V5222">
        <v>850</v>
      </c>
      <c r="AB5222" t="s">
        <v>98</v>
      </c>
      <c r="AC5222" t="s">
        <v>98</v>
      </c>
      <c r="AD5222" t="s">
        <v>98</v>
      </c>
      <c r="AE5222" t="s">
        <v>63</v>
      </c>
      <c r="AG5222">
        <v>1980</v>
      </c>
      <c r="AH5222">
        <v>21.62</v>
      </c>
      <c r="AI5222">
        <v>39.66413</v>
      </c>
      <c r="AJ5222">
        <v>-95.935050000000004</v>
      </c>
      <c r="AK5222" t="s">
        <v>262</v>
      </c>
      <c r="AL5222">
        <v>3</v>
      </c>
      <c r="AM5222" t="s">
        <v>63</v>
      </c>
      <c r="AN5222" t="s">
        <v>27938</v>
      </c>
      <c r="AO5222" t="s">
        <v>79</v>
      </c>
      <c r="AP5222" t="s">
        <v>170</v>
      </c>
      <c r="AQ5222" t="s">
        <v>401</v>
      </c>
      <c r="AR5222" t="s">
        <v>402</v>
      </c>
      <c r="AS5222" t="s">
        <v>83</v>
      </c>
      <c r="AT5222" s="5">
        <v>35855</v>
      </c>
      <c r="AU5222" t="s">
        <v>76</v>
      </c>
      <c r="AV5222" t="s">
        <v>200</v>
      </c>
      <c r="AW5222" t="s">
        <v>150</v>
      </c>
    </row>
    <row r="5223" spans="1:49" x14ac:dyDescent="0.25">
      <c r="A5223">
        <v>5168</v>
      </c>
      <c r="B5223" t="s">
        <v>849</v>
      </c>
      <c r="C5223">
        <v>1</v>
      </c>
      <c r="D5223" t="s">
        <v>86</v>
      </c>
      <c r="E5223" t="s">
        <v>772</v>
      </c>
      <c r="F5223" t="s">
        <v>177</v>
      </c>
      <c r="G5223">
        <v>5.53</v>
      </c>
      <c r="H5223" t="s">
        <v>517</v>
      </c>
      <c r="I5223" t="s">
        <v>63</v>
      </c>
      <c r="J5223" t="s">
        <v>773</v>
      </c>
      <c r="K5223" t="s">
        <v>850</v>
      </c>
      <c r="L5223" t="s">
        <v>851</v>
      </c>
      <c r="M5223" t="s">
        <v>776</v>
      </c>
      <c r="N5223">
        <v>20.99737532808399</v>
      </c>
      <c r="P5223">
        <v>24</v>
      </c>
      <c r="Q5223">
        <v>91.7</v>
      </c>
      <c r="R5223">
        <v>85</v>
      </c>
      <c r="S5223">
        <v>66.7</v>
      </c>
      <c r="T5223">
        <v>6</v>
      </c>
      <c r="U5223">
        <v>6</v>
      </c>
      <c r="V5223">
        <v>855</v>
      </c>
      <c r="X5223" t="s">
        <v>852</v>
      </c>
      <c r="Y5223" t="s">
        <v>72</v>
      </c>
      <c r="Z5223" t="s">
        <v>73</v>
      </c>
      <c r="AA5223" t="s">
        <v>465</v>
      </c>
      <c r="AB5223" t="s">
        <v>63</v>
      </c>
      <c r="AC5223" t="s">
        <v>63</v>
      </c>
      <c r="AD5223" t="s">
        <v>63</v>
      </c>
      <c r="AE5223" t="s">
        <v>98</v>
      </c>
      <c r="AG5223">
        <v>1981</v>
      </c>
      <c r="AH5223">
        <v>5.53</v>
      </c>
      <c r="AI5223">
        <v>39.805329999999998</v>
      </c>
      <c r="AJ5223">
        <v>-96.126329999999996</v>
      </c>
      <c r="AL5223">
        <v>2</v>
      </c>
      <c r="AM5223" t="s">
        <v>63</v>
      </c>
      <c r="AN5223" t="s">
        <v>853</v>
      </c>
      <c r="AO5223" t="s">
        <v>79</v>
      </c>
      <c r="AP5223" t="s">
        <v>116</v>
      </c>
      <c r="AQ5223" t="s">
        <v>379</v>
      </c>
      <c r="AR5223" t="s">
        <v>336</v>
      </c>
      <c r="AS5223" t="s">
        <v>83</v>
      </c>
      <c r="AT5223" s="5">
        <v>30103</v>
      </c>
      <c r="AU5223" t="s">
        <v>129</v>
      </c>
      <c r="AV5223" t="s">
        <v>149</v>
      </c>
      <c r="AW5223" t="s">
        <v>150</v>
      </c>
    </row>
    <row r="5224" spans="1:49" x14ac:dyDescent="0.25">
      <c r="A5224">
        <v>588</v>
      </c>
      <c r="B5224" t="s">
        <v>25509</v>
      </c>
      <c r="C5224">
        <v>1</v>
      </c>
      <c r="D5224" t="s">
        <v>86</v>
      </c>
      <c r="E5224" t="s">
        <v>139</v>
      </c>
      <c r="F5224" t="s">
        <v>177</v>
      </c>
      <c r="G5224">
        <v>41.84</v>
      </c>
      <c r="H5224" t="s">
        <v>820</v>
      </c>
      <c r="I5224" t="s">
        <v>63</v>
      </c>
      <c r="J5224" t="s">
        <v>773</v>
      </c>
      <c r="K5224" t="s">
        <v>25510</v>
      </c>
      <c r="L5224" t="s">
        <v>25511</v>
      </c>
      <c r="M5224" t="s">
        <v>2093</v>
      </c>
      <c r="N5224">
        <v>203.41207349081364</v>
      </c>
      <c r="O5224">
        <v>28</v>
      </c>
      <c r="P5224">
        <v>32</v>
      </c>
      <c r="Q5224">
        <v>96.7</v>
      </c>
      <c r="R5224">
        <v>95</v>
      </c>
      <c r="S5224">
        <v>99.100000000000009</v>
      </c>
      <c r="T5224">
        <v>4</v>
      </c>
      <c r="U5224">
        <v>13</v>
      </c>
      <c r="V5224">
        <v>985</v>
      </c>
      <c r="AB5224" t="s">
        <v>98</v>
      </c>
      <c r="AC5224" t="s">
        <v>129</v>
      </c>
      <c r="AD5224" t="s">
        <v>98</v>
      </c>
      <c r="AE5224" t="s">
        <v>63</v>
      </c>
      <c r="AG5224">
        <v>1987</v>
      </c>
      <c r="AH5224">
        <v>14.314</v>
      </c>
      <c r="AI5224">
        <v>39.770200000000003</v>
      </c>
      <c r="AJ5224">
        <v>-96.036990000000003</v>
      </c>
      <c r="AK5224" t="s">
        <v>77</v>
      </c>
      <c r="AL5224">
        <v>3</v>
      </c>
      <c r="AM5224" t="s">
        <v>63</v>
      </c>
      <c r="AN5224" t="s">
        <v>25512</v>
      </c>
      <c r="AO5224" t="s">
        <v>79</v>
      </c>
      <c r="AP5224" t="s">
        <v>170</v>
      </c>
      <c r="AQ5224" t="s">
        <v>171</v>
      </c>
      <c r="AR5224" t="s">
        <v>1138</v>
      </c>
      <c r="AS5224" t="s">
        <v>83</v>
      </c>
      <c r="AT5224" s="5">
        <v>36069</v>
      </c>
      <c r="AU5224" t="s">
        <v>76</v>
      </c>
      <c r="AV5224" t="s">
        <v>134</v>
      </c>
      <c r="AW5224" t="s">
        <v>150</v>
      </c>
    </row>
    <row r="5225" spans="1:49" x14ac:dyDescent="0.25">
      <c r="A5225">
        <v>67</v>
      </c>
      <c r="B5225" t="s">
        <v>23714</v>
      </c>
      <c r="C5225">
        <v>1</v>
      </c>
      <c r="D5225" t="s">
        <v>86</v>
      </c>
      <c r="E5225" t="s">
        <v>668</v>
      </c>
      <c r="F5225" t="s">
        <v>108</v>
      </c>
      <c r="G5225">
        <v>335.21</v>
      </c>
      <c r="H5225" t="s">
        <v>820</v>
      </c>
      <c r="I5225" t="s">
        <v>63</v>
      </c>
      <c r="J5225" t="s">
        <v>773</v>
      </c>
      <c r="K5225" t="s">
        <v>23715</v>
      </c>
      <c r="L5225" t="s">
        <v>23716</v>
      </c>
      <c r="M5225" t="s">
        <v>3162</v>
      </c>
      <c r="N5225">
        <v>142.48687664041995</v>
      </c>
      <c r="P5225">
        <v>44</v>
      </c>
      <c r="Q5225">
        <v>100</v>
      </c>
      <c r="R5225">
        <v>97</v>
      </c>
      <c r="S5225">
        <v>99.9</v>
      </c>
      <c r="T5225">
        <v>0</v>
      </c>
      <c r="U5225">
        <v>21</v>
      </c>
      <c r="V5225">
        <v>3740</v>
      </c>
      <c r="AB5225" t="s">
        <v>129</v>
      </c>
      <c r="AC5225" t="s">
        <v>129</v>
      </c>
      <c r="AD5225" t="s">
        <v>129</v>
      </c>
      <c r="AE5225" t="s">
        <v>63</v>
      </c>
      <c r="AG5225">
        <v>1995</v>
      </c>
      <c r="AH5225">
        <v>20.82</v>
      </c>
      <c r="AI5225">
        <v>39.8416</v>
      </c>
      <c r="AJ5225">
        <v>-95.848339999999993</v>
      </c>
      <c r="AL5225">
        <v>3</v>
      </c>
      <c r="AM5225" t="s">
        <v>63</v>
      </c>
      <c r="AN5225" t="s">
        <v>23717</v>
      </c>
      <c r="AO5225" t="s">
        <v>79</v>
      </c>
      <c r="AP5225" t="s">
        <v>786</v>
      </c>
      <c r="AQ5225" t="s">
        <v>1153</v>
      </c>
      <c r="AR5225" t="s">
        <v>133</v>
      </c>
      <c r="AS5225" t="s">
        <v>83</v>
      </c>
      <c r="AT5225" s="5">
        <v>36069</v>
      </c>
      <c r="AU5225" t="s">
        <v>76</v>
      </c>
      <c r="AV5225" t="s">
        <v>134</v>
      </c>
      <c r="AW5225" t="s">
        <v>150</v>
      </c>
    </row>
    <row r="5226" spans="1:49" x14ac:dyDescent="0.25">
      <c r="A5226">
        <v>70</v>
      </c>
      <c r="B5226" t="s">
        <v>20769</v>
      </c>
      <c r="C5226">
        <v>1</v>
      </c>
      <c r="D5226" t="s">
        <v>86</v>
      </c>
      <c r="E5226" t="s">
        <v>668</v>
      </c>
      <c r="F5226" t="s">
        <v>108</v>
      </c>
      <c r="G5226">
        <v>324.51</v>
      </c>
      <c r="H5226" t="s">
        <v>247</v>
      </c>
      <c r="I5226" t="s">
        <v>63</v>
      </c>
      <c r="J5226" t="s">
        <v>773</v>
      </c>
      <c r="K5226" t="s">
        <v>20770</v>
      </c>
      <c r="L5226" t="s">
        <v>20771</v>
      </c>
      <c r="M5226" t="s">
        <v>3162</v>
      </c>
      <c r="N5226">
        <v>210.79396325459317</v>
      </c>
      <c r="O5226">
        <v>30</v>
      </c>
      <c r="P5226">
        <v>44</v>
      </c>
      <c r="Q5226">
        <v>98.600000000000009</v>
      </c>
      <c r="R5226">
        <v>95</v>
      </c>
      <c r="S5226">
        <v>99.7</v>
      </c>
      <c r="T5226">
        <v>1</v>
      </c>
      <c r="U5226">
        <v>18</v>
      </c>
      <c r="V5226">
        <v>4690</v>
      </c>
      <c r="AB5226" t="s">
        <v>98</v>
      </c>
      <c r="AC5226" t="s">
        <v>129</v>
      </c>
      <c r="AD5226" t="s">
        <v>98</v>
      </c>
      <c r="AE5226" t="s">
        <v>63</v>
      </c>
      <c r="AG5226">
        <v>1996</v>
      </c>
      <c r="AH5226">
        <v>10.11</v>
      </c>
      <c r="AI5226">
        <v>39.841259999999998</v>
      </c>
      <c r="AJ5226">
        <v>-96.04974</v>
      </c>
      <c r="AK5226" t="s">
        <v>77</v>
      </c>
      <c r="AL5226">
        <v>3</v>
      </c>
      <c r="AM5226" t="s">
        <v>63</v>
      </c>
      <c r="AN5226" t="s">
        <v>20772</v>
      </c>
      <c r="AO5226" t="s">
        <v>79</v>
      </c>
      <c r="AP5226" t="s">
        <v>786</v>
      </c>
      <c r="AQ5226" t="s">
        <v>443</v>
      </c>
      <c r="AR5226" t="s">
        <v>1138</v>
      </c>
      <c r="AS5226" t="s">
        <v>83</v>
      </c>
      <c r="AT5226" s="5">
        <v>35125</v>
      </c>
      <c r="AU5226" t="s">
        <v>129</v>
      </c>
      <c r="AV5226" t="s">
        <v>134</v>
      </c>
      <c r="AW5226" t="s">
        <v>150</v>
      </c>
    </row>
    <row r="5227" spans="1:49" x14ac:dyDescent="0.25">
      <c r="A5227">
        <v>68</v>
      </c>
      <c r="B5227" t="s">
        <v>20150</v>
      </c>
      <c r="C5227">
        <v>1</v>
      </c>
      <c r="D5227" t="s">
        <v>86</v>
      </c>
      <c r="E5227" t="s">
        <v>668</v>
      </c>
      <c r="F5227" t="s">
        <v>108</v>
      </c>
      <c r="G5227">
        <v>330.02</v>
      </c>
      <c r="H5227" t="s">
        <v>90</v>
      </c>
      <c r="I5227" t="s">
        <v>63</v>
      </c>
      <c r="J5227" t="s">
        <v>773</v>
      </c>
      <c r="K5227" t="s">
        <v>20151</v>
      </c>
      <c r="L5227" t="s">
        <v>7066</v>
      </c>
      <c r="M5227" t="s">
        <v>3162</v>
      </c>
      <c r="N5227">
        <v>152.49343832020998</v>
      </c>
      <c r="P5227">
        <v>44</v>
      </c>
      <c r="Q5227">
        <v>99.7</v>
      </c>
      <c r="R5227">
        <v>90</v>
      </c>
      <c r="S5227">
        <v>99.7</v>
      </c>
      <c r="T5227">
        <v>1</v>
      </c>
      <c r="U5227">
        <v>23</v>
      </c>
      <c r="V5227">
        <v>3440</v>
      </c>
      <c r="AB5227" t="s">
        <v>98</v>
      </c>
      <c r="AC5227" t="s">
        <v>98</v>
      </c>
      <c r="AD5227" t="s">
        <v>129</v>
      </c>
      <c r="AE5227" t="s">
        <v>63</v>
      </c>
      <c r="AG5227">
        <v>1996</v>
      </c>
      <c r="AH5227">
        <v>15.6</v>
      </c>
      <c r="AI5227">
        <v>39.841270000000002</v>
      </c>
      <c r="AJ5227">
        <v>-95.946370000000002</v>
      </c>
      <c r="AL5227">
        <v>3</v>
      </c>
      <c r="AM5227" t="s">
        <v>63</v>
      </c>
      <c r="AN5227" t="s">
        <v>20152</v>
      </c>
      <c r="AO5227" t="s">
        <v>79</v>
      </c>
      <c r="AP5227" t="s">
        <v>786</v>
      </c>
      <c r="AQ5227" t="s">
        <v>654</v>
      </c>
      <c r="AR5227" t="s">
        <v>133</v>
      </c>
      <c r="AS5227" t="s">
        <v>83</v>
      </c>
      <c r="AT5227" s="5">
        <v>35125</v>
      </c>
      <c r="AU5227" t="s">
        <v>76</v>
      </c>
      <c r="AV5227" t="s">
        <v>134</v>
      </c>
      <c r="AW5227" t="s">
        <v>150</v>
      </c>
    </row>
    <row r="5228" spans="1:49" x14ac:dyDescent="0.25">
      <c r="A5228">
        <v>96</v>
      </c>
      <c r="B5228" t="s">
        <v>16912</v>
      </c>
      <c r="C5228">
        <v>1</v>
      </c>
      <c r="D5228" t="s">
        <v>86</v>
      </c>
      <c r="E5228" t="s">
        <v>139</v>
      </c>
      <c r="F5228" t="s">
        <v>177</v>
      </c>
      <c r="G5228">
        <v>44.14</v>
      </c>
      <c r="H5228" t="s">
        <v>90</v>
      </c>
      <c r="I5228" t="s">
        <v>63</v>
      </c>
      <c r="J5228" t="s">
        <v>773</v>
      </c>
      <c r="K5228" t="s">
        <v>16913</v>
      </c>
      <c r="L5228" t="s">
        <v>16914</v>
      </c>
      <c r="M5228" t="s">
        <v>16915</v>
      </c>
      <c r="N5228">
        <v>182.90682414698162</v>
      </c>
      <c r="P5228">
        <v>40</v>
      </c>
      <c r="Q5228">
        <v>99.9</v>
      </c>
      <c r="R5228">
        <v>97</v>
      </c>
      <c r="S5228">
        <v>97.7</v>
      </c>
      <c r="T5228">
        <v>1</v>
      </c>
      <c r="U5228">
        <v>10</v>
      </c>
      <c r="V5228">
        <v>1430</v>
      </c>
      <c r="AB5228" t="s">
        <v>98</v>
      </c>
      <c r="AC5228" t="s">
        <v>129</v>
      </c>
      <c r="AD5228" t="s">
        <v>129</v>
      </c>
      <c r="AE5228" t="s">
        <v>63</v>
      </c>
      <c r="AG5228">
        <v>2001</v>
      </c>
      <c r="AH5228">
        <v>16.440000000000001</v>
      </c>
      <c r="AI5228">
        <v>39.804200000000002</v>
      </c>
      <c r="AJ5228">
        <v>-96.040769999999995</v>
      </c>
      <c r="AL5228">
        <v>3</v>
      </c>
      <c r="AM5228" t="s">
        <v>63</v>
      </c>
      <c r="AN5228" t="s">
        <v>16916</v>
      </c>
      <c r="AO5228" t="s">
        <v>79</v>
      </c>
      <c r="AP5228" t="s">
        <v>786</v>
      </c>
      <c r="AQ5228" t="s">
        <v>654</v>
      </c>
      <c r="AR5228" t="s">
        <v>133</v>
      </c>
      <c r="AS5228" t="s">
        <v>83</v>
      </c>
      <c r="AT5228" s="5">
        <v>36526</v>
      </c>
      <c r="AU5228" t="s">
        <v>129</v>
      </c>
      <c r="AV5228" t="s">
        <v>134</v>
      </c>
      <c r="AW5228" t="s">
        <v>150</v>
      </c>
    </row>
    <row r="5229" spans="1:49" x14ac:dyDescent="0.25">
      <c r="A5229">
        <v>1740</v>
      </c>
      <c r="B5229" t="s">
        <v>6411</v>
      </c>
      <c r="C5229">
        <v>1</v>
      </c>
      <c r="D5229" t="s">
        <v>86</v>
      </c>
      <c r="E5229" t="s">
        <v>604</v>
      </c>
      <c r="F5229" t="s">
        <v>177</v>
      </c>
      <c r="G5229">
        <v>263.35000000000002</v>
      </c>
      <c r="H5229" t="s">
        <v>489</v>
      </c>
      <c r="I5229" t="s">
        <v>63</v>
      </c>
      <c r="J5229" t="s">
        <v>773</v>
      </c>
      <c r="K5229" t="s">
        <v>6412</v>
      </c>
      <c r="L5229" t="s">
        <v>6413</v>
      </c>
      <c r="M5229" t="s">
        <v>4035</v>
      </c>
      <c r="N5229">
        <v>39.69816272965879</v>
      </c>
      <c r="P5229">
        <v>23.982939632545932</v>
      </c>
      <c r="Q5229">
        <v>100</v>
      </c>
      <c r="R5229">
        <v>90</v>
      </c>
      <c r="S5229">
        <v>98.8</v>
      </c>
      <c r="T5229">
        <v>1</v>
      </c>
      <c r="U5229">
        <v>16</v>
      </c>
      <c r="V5229">
        <v>430</v>
      </c>
      <c r="AB5229" t="s">
        <v>63</v>
      </c>
      <c r="AC5229" t="s">
        <v>63</v>
      </c>
      <c r="AD5229" t="s">
        <v>63</v>
      </c>
      <c r="AE5229" t="s">
        <v>98</v>
      </c>
      <c r="AG5229">
        <v>2001</v>
      </c>
      <c r="AH5229">
        <v>9.9</v>
      </c>
      <c r="AI5229">
        <v>39.725549999999998</v>
      </c>
      <c r="AJ5229">
        <v>-96.05395</v>
      </c>
      <c r="AL5229">
        <v>3</v>
      </c>
      <c r="AM5229" t="s">
        <v>63</v>
      </c>
      <c r="AN5229" t="s">
        <v>6414</v>
      </c>
      <c r="AO5229" t="s">
        <v>79</v>
      </c>
      <c r="AP5229" t="s">
        <v>170</v>
      </c>
      <c r="AQ5229" t="s">
        <v>133</v>
      </c>
      <c r="AR5229" t="s">
        <v>133</v>
      </c>
      <c r="AS5229" t="s">
        <v>83</v>
      </c>
      <c r="AT5229" s="5">
        <v>41663</v>
      </c>
      <c r="AU5229" t="s">
        <v>129</v>
      </c>
      <c r="AV5229" t="s">
        <v>149</v>
      </c>
      <c r="AW5229" t="s">
        <v>135</v>
      </c>
    </row>
    <row r="5230" spans="1:49" x14ac:dyDescent="0.25">
      <c r="A5230">
        <v>58</v>
      </c>
      <c r="B5230" t="s">
        <v>19039</v>
      </c>
      <c r="C5230">
        <v>1</v>
      </c>
      <c r="D5230" t="s">
        <v>86</v>
      </c>
      <c r="E5230" t="s">
        <v>604</v>
      </c>
      <c r="F5230" t="s">
        <v>177</v>
      </c>
      <c r="G5230">
        <v>257.11</v>
      </c>
      <c r="H5230" t="s">
        <v>489</v>
      </c>
      <c r="I5230" t="s">
        <v>63</v>
      </c>
      <c r="J5230" t="s">
        <v>773</v>
      </c>
      <c r="K5230" t="s">
        <v>19040</v>
      </c>
      <c r="L5230" t="s">
        <v>9577</v>
      </c>
      <c r="M5230" t="s">
        <v>749</v>
      </c>
      <c r="N5230">
        <v>31.364829396325462</v>
      </c>
      <c r="O5230">
        <v>0</v>
      </c>
      <c r="P5230">
        <v>32.15223097112861</v>
      </c>
      <c r="Q5230">
        <v>100</v>
      </c>
      <c r="R5230">
        <v>97</v>
      </c>
      <c r="S5230">
        <v>99.7</v>
      </c>
      <c r="T5230">
        <v>1</v>
      </c>
      <c r="U5230">
        <v>11</v>
      </c>
      <c r="V5230">
        <v>570</v>
      </c>
      <c r="AB5230" t="s">
        <v>63</v>
      </c>
      <c r="AC5230" t="s">
        <v>63</v>
      </c>
      <c r="AD5230" t="s">
        <v>63</v>
      </c>
      <c r="AE5230" t="s">
        <v>129</v>
      </c>
      <c r="AG5230">
        <v>2004</v>
      </c>
      <c r="AH5230">
        <v>3.7800000000000002</v>
      </c>
      <c r="AI5230">
        <v>39.725659999999998</v>
      </c>
      <c r="AJ5230">
        <v>-96.168639999999996</v>
      </c>
      <c r="AL5230">
        <v>3</v>
      </c>
      <c r="AM5230" t="s">
        <v>63</v>
      </c>
      <c r="AN5230" t="s">
        <v>19041</v>
      </c>
      <c r="AO5230" t="s">
        <v>79</v>
      </c>
      <c r="AP5230" t="s">
        <v>170</v>
      </c>
      <c r="AQ5230" t="s">
        <v>326</v>
      </c>
      <c r="AR5230" t="s">
        <v>932</v>
      </c>
      <c r="AS5230" t="s">
        <v>83</v>
      </c>
      <c r="AT5230" s="5">
        <v>38718</v>
      </c>
      <c r="AU5230" t="s">
        <v>76</v>
      </c>
      <c r="AV5230" t="s">
        <v>149</v>
      </c>
      <c r="AW5230" t="s">
        <v>135</v>
      </c>
    </row>
    <row r="5231" spans="1:49" x14ac:dyDescent="0.25">
      <c r="A5231">
        <v>95</v>
      </c>
      <c r="B5231" t="s">
        <v>17151</v>
      </c>
      <c r="C5231">
        <v>1</v>
      </c>
      <c r="D5231" t="s">
        <v>86</v>
      </c>
      <c r="E5231" t="s">
        <v>604</v>
      </c>
      <c r="F5231" t="s">
        <v>177</v>
      </c>
      <c r="G5231">
        <v>257.61</v>
      </c>
      <c r="H5231" t="s">
        <v>90</v>
      </c>
      <c r="I5231" t="s">
        <v>63</v>
      </c>
      <c r="J5231" t="s">
        <v>773</v>
      </c>
      <c r="K5231" t="s">
        <v>17152</v>
      </c>
      <c r="L5231" t="s">
        <v>17153</v>
      </c>
      <c r="M5231" t="s">
        <v>749</v>
      </c>
      <c r="N5231">
        <v>100.88582677165354</v>
      </c>
      <c r="O5231">
        <v>0</v>
      </c>
      <c r="P5231">
        <v>32.15223097112861</v>
      </c>
      <c r="Q5231">
        <v>100</v>
      </c>
      <c r="R5231">
        <v>100</v>
      </c>
      <c r="S5231">
        <v>100</v>
      </c>
      <c r="T5231">
        <v>1</v>
      </c>
      <c r="U5231">
        <v>11</v>
      </c>
      <c r="V5231">
        <v>570</v>
      </c>
      <c r="AB5231" t="s">
        <v>129</v>
      </c>
      <c r="AC5231" t="s">
        <v>129</v>
      </c>
      <c r="AD5231" t="s">
        <v>129</v>
      </c>
      <c r="AE5231" t="s">
        <v>63</v>
      </c>
      <c r="AG5231">
        <v>2004</v>
      </c>
      <c r="AH5231">
        <v>4.28</v>
      </c>
      <c r="AI5231">
        <v>39.725630000000002</v>
      </c>
      <c r="AJ5231">
        <v>-96.159270000000006</v>
      </c>
      <c r="AL5231">
        <v>3</v>
      </c>
      <c r="AM5231" t="s">
        <v>63</v>
      </c>
      <c r="AN5231" t="s">
        <v>17154</v>
      </c>
      <c r="AO5231" t="s">
        <v>79</v>
      </c>
      <c r="AP5231" t="s">
        <v>170</v>
      </c>
      <c r="AQ5231" t="s">
        <v>514</v>
      </c>
      <c r="AR5231" t="s">
        <v>1259</v>
      </c>
      <c r="AS5231" t="s">
        <v>83</v>
      </c>
      <c r="AT5231" s="5">
        <v>38718</v>
      </c>
      <c r="AU5231" t="s">
        <v>76</v>
      </c>
      <c r="AV5231" t="s">
        <v>134</v>
      </c>
      <c r="AW5231" t="s">
        <v>135</v>
      </c>
    </row>
    <row r="5232" spans="1:49" x14ac:dyDescent="0.25">
      <c r="A5232">
        <v>63</v>
      </c>
      <c r="B5232" t="s">
        <v>26249</v>
      </c>
      <c r="C5232">
        <v>1</v>
      </c>
      <c r="D5232" t="s">
        <v>86</v>
      </c>
      <c r="E5232" t="s">
        <v>973</v>
      </c>
      <c r="F5232" t="s">
        <v>177</v>
      </c>
      <c r="G5232">
        <v>11.3</v>
      </c>
      <c r="H5232" t="s">
        <v>489</v>
      </c>
      <c r="I5232" t="s">
        <v>63</v>
      </c>
      <c r="J5232" t="s">
        <v>773</v>
      </c>
      <c r="K5232" t="s">
        <v>26250</v>
      </c>
      <c r="L5232" t="s">
        <v>4180</v>
      </c>
      <c r="M5232" t="s">
        <v>6299</v>
      </c>
      <c r="N5232">
        <v>24.737532808398949</v>
      </c>
      <c r="O5232">
        <v>45</v>
      </c>
      <c r="P5232">
        <v>32.000000395486978</v>
      </c>
      <c r="Q5232">
        <v>97.7</v>
      </c>
      <c r="R5232">
        <v>97</v>
      </c>
      <c r="S5232">
        <v>98.2</v>
      </c>
      <c r="T5232">
        <v>16</v>
      </c>
      <c r="U5232">
        <v>10</v>
      </c>
      <c r="V5232">
        <v>295</v>
      </c>
      <c r="AB5232" t="s">
        <v>63</v>
      </c>
      <c r="AC5232" t="s">
        <v>63</v>
      </c>
      <c r="AD5232" t="s">
        <v>63</v>
      </c>
      <c r="AE5232" t="s">
        <v>129</v>
      </c>
      <c r="AG5232">
        <v>2008</v>
      </c>
      <c r="AH5232">
        <v>4.09</v>
      </c>
      <c r="AI5232">
        <v>39.620249999999999</v>
      </c>
      <c r="AJ5232">
        <v>-95.95796</v>
      </c>
      <c r="AK5232" t="s">
        <v>77</v>
      </c>
      <c r="AL5232">
        <v>1</v>
      </c>
      <c r="AM5232" t="s">
        <v>63</v>
      </c>
      <c r="AN5232" t="s">
        <v>26251</v>
      </c>
      <c r="AO5232" t="s">
        <v>76</v>
      </c>
      <c r="AP5232" t="s">
        <v>786</v>
      </c>
      <c r="AQ5232" t="s">
        <v>964</v>
      </c>
      <c r="AR5232" t="s">
        <v>133</v>
      </c>
      <c r="AS5232" t="s">
        <v>83</v>
      </c>
      <c r="AT5232" s="5">
        <v>39538</v>
      </c>
      <c r="AU5232" t="s">
        <v>76</v>
      </c>
      <c r="AV5232" t="s">
        <v>149</v>
      </c>
      <c r="AW5232" t="s">
        <v>1333</v>
      </c>
    </row>
    <row r="5233" spans="1:49" x14ac:dyDescent="0.25">
      <c r="A5233">
        <v>0</v>
      </c>
      <c r="B5233" t="s">
        <v>21626</v>
      </c>
      <c r="C5233">
        <v>1</v>
      </c>
      <c r="D5233" t="s">
        <v>86</v>
      </c>
      <c r="E5233" t="s">
        <v>1489</v>
      </c>
      <c r="F5233" t="s">
        <v>108</v>
      </c>
      <c r="G5233">
        <v>229.23000000000002</v>
      </c>
      <c r="H5233" t="s">
        <v>90</v>
      </c>
      <c r="I5233" t="s">
        <v>63</v>
      </c>
      <c r="J5233" t="s">
        <v>773</v>
      </c>
      <c r="K5233" t="s">
        <v>21627</v>
      </c>
      <c r="L5233" t="s">
        <v>2307</v>
      </c>
      <c r="M5233" t="s">
        <v>3763</v>
      </c>
      <c r="N5233">
        <v>142.48687664041995</v>
      </c>
      <c r="P5233">
        <v>43.996062992125985</v>
      </c>
      <c r="S5233">
        <v>100</v>
      </c>
      <c r="T5233">
        <v>0</v>
      </c>
      <c r="U5233">
        <v>32</v>
      </c>
      <c r="V5233">
        <v>2520</v>
      </c>
      <c r="AB5233" t="s">
        <v>129</v>
      </c>
      <c r="AC5233" t="s">
        <v>129</v>
      </c>
      <c r="AD5233" t="s">
        <v>129</v>
      </c>
      <c r="AE5233" t="s">
        <v>63</v>
      </c>
      <c r="AG5233">
        <v>1000</v>
      </c>
      <c r="AH5233">
        <v>1</v>
      </c>
      <c r="AI5233">
        <v>39.9998</v>
      </c>
      <c r="AJ5233">
        <v>-95.797399999999996</v>
      </c>
      <c r="AL5233">
        <v>3</v>
      </c>
      <c r="AM5233" t="s">
        <v>63</v>
      </c>
      <c r="AN5233" t="s">
        <v>21626</v>
      </c>
      <c r="AO5233" t="s">
        <v>79</v>
      </c>
      <c r="AP5233" t="s">
        <v>131</v>
      </c>
      <c r="AQ5233" t="s">
        <v>102</v>
      </c>
      <c r="AR5233" t="s">
        <v>1259</v>
      </c>
      <c r="AS5233" t="s">
        <v>131</v>
      </c>
      <c r="AT5233" s="5">
        <v>40829</v>
      </c>
      <c r="AU5233" t="s">
        <v>76</v>
      </c>
      <c r="AV5233" t="s">
        <v>134</v>
      </c>
      <c r="AW5233" t="s">
        <v>150</v>
      </c>
    </row>
    <row r="5234" spans="1:49" x14ac:dyDescent="0.25">
      <c r="A5234">
        <v>0</v>
      </c>
      <c r="B5234" t="s">
        <v>27988</v>
      </c>
      <c r="C5234">
        <v>1</v>
      </c>
      <c r="D5234" t="s">
        <v>86</v>
      </c>
      <c r="E5234" t="s">
        <v>139</v>
      </c>
      <c r="F5234" t="s">
        <v>177</v>
      </c>
      <c r="G5234">
        <v>49.800000000000004</v>
      </c>
      <c r="H5234" t="s">
        <v>90</v>
      </c>
      <c r="I5234" t="s">
        <v>63</v>
      </c>
      <c r="J5234" t="s">
        <v>773</v>
      </c>
      <c r="K5234" t="s">
        <v>27989</v>
      </c>
      <c r="L5234" t="s">
        <v>7386</v>
      </c>
      <c r="M5234" t="s">
        <v>2093</v>
      </c>
      <c r="N5234">
        <v>182.51312335958005</v>
      </c>
      <c r="O5234">
        <v>0</v>
      </c>
      <c r="P5234">
        <v>35.990813648293965</v>
      </c>
      <c r="T5234">
        <v>53</v>
      </c>
      <c r="U5234">
        <v>12</v>
      </c>
      <c r="V5234">
        <v>2040</v>
      </c>
      <c r="AB5234" t="s">
        <v>129</v>
      </c>
      <c r="AC5234" t="s">
        <v>129</v>
      </c>
      <c r="AD5234" t="s">
        <v>129</v>
      </c>
      <c r="AE5234" t="s">
        <v>63</v>
      </c>
      <c r="AG5234">
        <v>2014</v>
      </c>
      <c r="AH5234">
        <v>22.37</v>
      </c>
      <c r="AI5234">
        <v>39.875700000000002</v>
      </c>
      <c r="AJ5234">
        <v>-96.052300000000002</v>
      </c>
      <c r="AL5234">
        <v>3</v>
      </c>
      <c r="AM5234" t="s">
        <v>63</v>
      </c>
      <c r="AN5234" t="s">
        <v>27990</v>
      </c>
      <c r="AO5234" t="s">
        <v>79</v>
      </c>
      <c r="AP5234" t="s">
        <v>131</v>
      </c>
      <c r="AQ5234" t="s">
        <v>561</v>
      </c>
      <c r="AR5234" t="s">
        <v>133</v>
      </c>
      <c r="AS5234" t="s">
        <v>131</v>
      </c>
      <c r="AT5234" s="5">
        <v>41457</v>
      </c>
      <c r="AU5234" t="s">
        <v>76</v>
      </c>
      <c r="AV5234" t="s">
        <v>134</v>
      </c>
      <c r="AW5234" t="s">
        <v>150</v>
      </c>
    </row>
    <row r="5235" spans="1:49" x14ac:dyDescent="0.25">
      <c r="A5235">
        <v>0</v>
      </c>
      <c r="B5235" t="s">
        <v>8813</v>
      </c>
      <c r="C5235">
        <v>1</v>
      </c>
      <c r="D5235" t="s">
        <v>86</v>
      </c>
      <c r="E5235" t="s">
        <v>668</v>
      </c>
      <c r="F5235" t="s">
        <v>108</v>
      </c>
      <c r="G5235">
        <v>319.2</v>
      </c>
      <c r="H5235" t="s">
        <v>138</v>
      </c>
      <c r="I5235" t="s">
        <v>63</v>
      </c>
      <c r="J5235" t="s">
        <v>773</v>
      </c>
      <c r="K5235" t="s">
        <v>8814</v>
      </c>
      <c r="L5235" t="s">
        <v>767</v>
      </c>
      <c r="M5235" t="s">
        <v>3040</v>
      </c>
      <c r="N5235">
        <v>10.006561679790027</v>
      </c>
      <c r="P5235">
        <v>44</v>
      </c>
      <c r="R5235">
        <v>65</v>
      </c>
      <c r="T5235">
        <v>0</v>
      </c>
      <c r="U5235">
        <v>18</v>
      </c>
      <c r="V5235">
        <v>3430</v>
      </c>
      <c r="AB5235" t="s">
        <v>63</v>
      </c>
      <c r="AC5235" t="s">
        <v>63</v>
      </c>
      <c r="AD5235" t="s">
        <v>63</v>
      </c>
      <c r="AE5235" t="s">
        <v>75</v>
      </c>
      <c r="AG5235">
        <v>1965</v>
      </c>
      <c r="AH5235">
        <v>4.8050000000000006</v>
      </c>
      <c r="AI5235">
        <v>39.841678000000002</v>
      </c>
      <c r="AJ5235">
        <v>-96.150234999999995</v>
      </c>
      <c r="AL5235">
        <v>1</v>
      </c>
      <c r="AM5235" t="s">
        <v>63</v>
      </c>
      <c r="AN5235" t="s">
        <v>8813</v>
      </c>
      <c r="AO5235" t="s">
        <v>79</v>
      </c>
      <c r="AP5235" t="s">
        <v>116</v>
      </c>
      <c r="AQ5235" t="s">
        <v>148</v>
      </c>
      <c r="AR5235" t="s">
        <v>148</v>
      </c>
      <c r="AS5235" t="s">
        <v>131</v>
      </c>
      <c r="AT5235" s="5"/>
      <c r="AV5235" t="s">
        <v>149</v>
      </c>
      <c r="AW5235" t="s">
        <v>150</v>
      </c>
    </row>
    <row r="5236" spans="1:49" x14ac:dyDescent="0.25">
      <c r="A5236">
        <v>0</v>
      </c>
      <c r="B5236" t="s">
        <v>10214</v>
      </c>
      <c r="C5236">
        <v>1</v>
      </c>
      <c r="D5236" t="s">
        <v>86</v>
      </c>
      <c r="E5236" t="s">
        <v>668</v>
      </c>
      <c r="F5236" t="s">
        <v>108</v>
      </c>
      <c r="G5236">
        <v>319.20999999999998</v>
      </c>
      <c r="H5236" t="s">
        <v>459</v>
      </c>
      <c r="I5236" t="s">
        <v>63</v>
      </c>
      <c r="J5236" t="s">
        <v>773</v>
      </c>
      <c r="K5236" t="s">
        <v>10215</v>
      </c>
      <c r="L5236" t="s">
        <v>767</v>
      </c>
      <c r="M5236" t="s">
        <v>10216</v>
      </c>
      <c r="N5236">
        <v>19.685039370078741</v>
      </c>
      <c r="P5236">
        <v>28</v>
      </c>
      <c r="R5236">
        <v>65</v>
      </c>
      <c r="T5236">
        <v>0</v>
      </c>
      <c r="U5236">
        <v>0</v>
      </c>
      <c r="V5236">
        <v>0</v>
      </c>
      <c r="AB5236" t="s">
        <v>98</v>
      </c>
      <c r="AC5236" t="s">
        <v>98</v>
      </c>
      <c r="AD5236" t="s">
        <v>75</v>
      </c>
      <c r="AE5236" t="s">
        <v>63</v>
      </c>
      <c r="AG5236">
        <v>1920</v>
      </c>
      <c r="AH5236">
        <v>4.8150000000000004</v>
      </c>
      <c r="AI5236">
        <v>39.841678999999999</v>
      </c>
      <c r="AJ5236">
        <v>-96.148469000000006</v>
      </c>
      <c r="AL5236">
        <v>1</v>
      </c>
      <c r="AM5236" t="s">
        <v>63</v>
      </c>
      <c r="AN5236" t="s">
        <v>10214</v>
      </c>
      <c r="AO5236" t="s">
        <v>79</v>
      </c>
      <c r="AP5236" t="s">
        <v>147</v>
      </c>
      <c r="AQ5236" t="s">
        <v>148</v>
      </c>
      <c r="AR5236" t="s">
        <v>148</v>
      </c>
      <c r="AS5236" t="s">
        <v>131</v>
      </c>
      <c r="AT5236" s="5"/>
      <c r="AV5236" t="s">
        <v>487</v>
      </c>
      <c r="AW5236" t="s">
        <v>150</v>
      </c>
    </row>
    <row r="5237" spans="1:49" x14ac:dyDescent="0.25">
      <c r="A5237">
        <v>0</v>
      </c>
      <c r="B5237" t="s">
        <v>22773</v>
      </c>
      <c r="C5237">
        <v>1</v>
      </c>
      <c r="D5237" t="s">
        <v>86</v>
      </c>
      <c r="E5237" t="s">
        <v>668</v>
      </c>
      <c r="F5237" t="s">
        <v>108</v>
      </c>
      <c r="G5237">
        <v>319.3</v>
      </c>
      <c r="H5237" t="s">
        <v>801</v>
      </c>
      <c r="I5237" t="s">
        <v>63</v>
      </c>
      <c r="J5237" t="s">
        <v>773</v>
      </c>
      <c r="K5237" t="s">
        <v>22774</v>
      </c>
      <c r="L5237" t="s">
        <v>767</v>
      </c>
      <c r="M5237" t="s">
        <v>3040</v>
      </c>
      <c r="N5237">
        <v>14.009186351706035</v>
      </c>
      <c r="P5237">
        <v>44</v>
      </c>
      <c r="R5237">
        <v>85</v>
      </c>
      <c r="T5237">
        <v>0</v>
      </c>
      <c r="U5237">
        <v>18</v>
      </c>
      <c r="V5237">
        <v>3430</v>
      </c>
      <c r="AB5237" t="s">
        <v>63</v>
      </c>
      <c r="AC5237" t="s">
        <v>63</v>
      </c>
      <c r="AD5237" t="s">
        <v>63</v>
      </c>
      <c r="AE5237" t="s">
        <v>98</v>
      </c>
      <c r="AG5237">
        <v>1928</v>
      </c>
      <c r="AH5237">
        <v>4.9050000000000002</v>
      </c>
      <c r="AI5237">
        <v>39.841717000000003</v>
      </c>
      <c r="AJ5237">
        <v>-96.148465999999999</v>
      </c>
      <c r="AL5237">
        <v>1</v>
      </c>
      <c r="AM5237" t="s">
        <v>63</v>
      </c>
      <c r="AN5237" t="s">
        <v>22773</v>
      </c>
      <c r="AO5237" t="s">
        <v>79</v>
      </c>
      <c r="AP5237" t="s">
        <v>147</v>
      </c>
      <c r="AQ5237" t="s">
        <v>148</v>
      </c>
      <c r="AR5237" t="s">
        <v>148</v>
      </c>
      <c r="AS5237" t="s">
        <v>131</v>
      </c>
      <c r="AT5237" s="5"/>
      <c r="AV5237" t="s">
        <v>149</v>
      </c>
      <c r="AW5237" t="s">
        <v>150</v>
      </c>
    </row>
    <row r="5238" spans="1:49" x14ac:dyDescent="0.25">
      <c r="A5238">
        <v>0</v>
      </c>
      <c r="B5238" t="s">
        <v>7742</v>
      </c>
      <c r="C5238">
        <v>1</v>
      </c>
      <c r="D5238" t="s">
        <v>86</v>
      </c>
      <c r="E5238" t="s">
        <v>668</v>
      </c>
      <c r="F5238" t="s">
        <v>108</v>
      </c>
      <c r="G5238">
        <v>327.2</v>
      </c>
      <c r="H5238" t="s">
        <v>489</v>
      </c>
      <c r="I5238" t="s">
        <v>63</v>
      </c>
      <c r="J5238" t="s">
        <v>773</v>
      </c>
      <c r="K5238" t="s">
        <v>7743</v>
      </c>
      <c r="L5238" t="s">
        <v>7066</v>
      </c>
      <c r="M5238" t="s">
        <v>3040</v>
      </c>
      <c r="N5238">
        <v>18.503937007874015</v>
      </c>
      <c r="O5238">
        <v>30</v>
      </c>
      <c r="P5238">
        <v>41.99475065616798</v>
      </c>
      <c r="R5238">
        <v>90</v>
      </c>
      <c r="T5238">
        <v>0</v>
      </c>
      <c r="U5238">
        <v>21</v>
      </c>
      <c r="V5238">
        <v>3810</v>
      </c>
      <c r="AB5238" t="s">
        <v>63</v>
      </c>
      <c r="AC5238" t="s">
        <v>63</v>
      </c>
      <c r="AD5238" t="s">
        <v>63</v>
      </c>
      <c r="AE5238" t="s">
        <v>98</v>
      </c>
      <c r="AG5238">
        <v>1942</v>
      </c>
      <c r="AH5238">
        <v>12.805000000000001</v>
      </c>
      <c r="AI5238">
        <v>39.841231000000001</v>
      </c>
      <c r="AJ5238">
        <v>-96.000127000000006</v>
      </c>
      <c r="AK5238" t="s">
        <v>262</v>
      </c>
      <c r="AL5238">
        <v>1</v>
      </c>
      <c r="AM5238" t="s">
        <v>63</v>
      </c>
      <c r="AN5238" t="s">
        <v>7742</v>
      </c>
      <c r="AO5238" t="s">
        <v>79</v>
      </c>
      <c r="AP5238" t="s">
        <v>147</v>
      </c>
      <c r="AQ5238" t="s">
        <v>148</v>
      </c>
      <c r="AR5238" t="s">
        <v>148</v>
      </c>
      <c r="AS5238" t="s">
        <v>131</v>
      </c>
      <c r="AT5238" s="5"/>
      <c r="AV5238" t="s">
        <v>149</v>
      </c>
      <c r="AW5238" t="s">
        <v>3994</v>
      </c>
    </row>
    <row r="5239" spans="1:49" x14ac:dyDescent="0.25">
      <c r="A5239">
        <v>0</v>
      </c>
      <c r="B5239" t="s">
        <v>7064</v>
      </c>
      <c r="C5239">
        <v>1</v>
      </c>
      <c r="D5239" t="s">
        <v>86</v>
      </c>
      <c r="E5239" t="s">
        <v>668</v>
      </c>
      <c r="F5239" t="s">
        <v>108</v>
      </c>
      <c r="G5239">
        <v>328.6</v>
      </c>
      <c r="H5239" t="s">
        <v>489</v>
      </c>
      <c r="I5239" t="s">
        <v>63</v>
      </c>
      <c r="J5239" t="s">
        <v>773</v>
      </c>
      <c r="K5239" t="s">
        <v>7065</v>
      </c>
      <c r="L5239" t="s">
        <v>7066</v>
      </c>
      <c r="M5239" t="s">
        <v>3040</v>
      </c>
      <c r="N5239">
        <v>18.011811023622048</v>
      </c>
      <c r="P5239">
        <v>41.99475065616798</v>
      </c>
      <c r="R5239">
        <v>90</v>
      </c>
      <c r="T5239">
        <v>0</v>
      </c>
      <c r="U5239">
        <v>23</v>
      </c>
      <c r="V5239">
        <v>3400</v>
      </c>
      <c r="AB5239" t="s">
        <v>63</v>
      </c>
      <c r="AC5239" t="s">
        <v>63</v>
      </c>
      <c r="AD5239" t="s">
        <v>63</v>
      </c>
      <c r="AE5239" t="s">
        <v>98</v>
      </c>
      <c r="AG5239">
        <v>1942</v>
      </c>
      <c r="AH5239">
        <v>14.205</v>
      </c>
      <c r="AI5239">
        <v>39.841231999999998</v>
      </c>
      <c r="AJ5239">
        <v>-95.972853000000001</v>
      </c>
      <c r="AL5239">
        <v>1</v>
      </c>
      <c r="AM5239" t="s">
        <v>63</v>
      </c>
      <c r="AN5239" t="s">
        <v>7064</v>
      </c>
      <c r="AO5239" t="s">
        <v>79</v>
      </c>
      <c r="AP5239" t="s">
        <v>147</v>
      </c>
      <c r="AQ5239" t="s">
        <v>148</v>
      </c>
      <c r="AR5239" t="s">
        <v>148</v>
      </c>
      <c r="AS5239" t="s">
        <v>131</v>
      </c>
      <c r="AT5239" s="5"/>
      <c r="AV5239" t="s">
        <v>149</v>
      </c>
      <c r="AW5239" t="s">
        <v>3994</v>
      </c>
    </row>
    <row r="5240" spans="1:49" x14ac:dyDescent="0.25">
      <c r="A5240">
        <v>0</v>
      </c>
      <c r="B5240" t="s">
        <v>21271</v>
      </c>
      <c r="C5240">
        <v>1</v>
      </c>
      <c r="D5240" t="s">
        <v>86</v>
      </c>
      <c r="E5240" t="s">
        <v>668</v>
      </c>
      <c r="F5240" t="s">
        <v>108</v>
      </c>
      <c r="G5240">
        <v>331.7</v>
      </c>
      <c r="H5240" t="s">
        <v>191</v>
      </c>
      <c r="I5240" t="s">
        <v>63</v>
      </c>
      <c r="J5240" t="s">
        <v>773</v>
      </c>
      <c r="K5240" t="s">
        <v>21272</v>
      </c>
      <c r="L5240" t="s">
        <v>7066</v>
      </c>
      <c r="M5240" t="s">
        <v>3040</v>
      </c>
      <c r="N5240">
        <v>14.009186351706036</v>
      </c>
      <c r="O5240">
        <v>30</v>
      </c>
      <c r="P5240">
        <v>43.996062992125985</v>
      </c>
      <c r="R5240">
        <v>90</v>
      </c>
      <c r="T5240">
        <v>0</v>
      </c>
      <c r="U5240">
        <v>21</v>
      </c>
      <c r="V5240">
        <v>3700</v>
      </c>
      <c r="AB5240" t="s">
        <v>63</v>
      </c>
      <c r="AC5240" t="s">
        <v>63</v>
      </c>
      <c r="AD5240" t="s">
        <v>63</v>
      </c>
      <c r="AE5240" t="s">
        <v>98</v>
      </c>
      <c r="AG5240">
        <v>1952</v>
      </c>
      <c r="AH5240">
        <v>17.305</v>
      </c>
      <c r="AI5240">
        <v>39.841318000000001</v>
      </c>
      <c r="AJ5240">
        <v>-95.917494000000005</v>
      </c>
      <c r="AK5240" t="s">
        <v>262</v>
      </c>
      <c r="AL5240">
        <v>1</v>
      </c>
      <c r="AM5240" t="s">
        <v>63</v>
      </c>
      <c r="AN5240" t="s">
        <v>21271</v>
      </c>
      <c r="AO5240" t="s">
        <v>79</v>
      </c>
      <c r="AP5240" t="s">
        <v>116</v>
      </c>
      <c r="AQ5240" t="s">
        <v>148</v>
      </c>
      <c r="AR5240" t="s">
        <v>148</v>
      </c>
      <c r="AS5240" t="s">
        <v>131</v>
      </c>
      <c r="AT5240" s="5"/>
      <c r="AV5240" t="s">
        <v>149</v>
      </c>
      <c r="AW5240" t="s">
        <v>150</v>
      </c>
    </row>
    <row r="5241" spans="1:49" x14ac:dyDescent="0.25">
      <c r="A5241">
        <v>0</v>
      </c>
      <c r="B5241" t="s">
        <v>8819</v>
      </c>
      <c r="C5241">
        <v>1</v>
      </c>
      <c r="D5241" t="s">
        <v>86</v>
      </c>
      <c r="E5241" t="s">
        <v>604</v>
      </c>
      <c r="F5241" t="s">
        <v>177</v>
      </c>
      <c r="G5241">
        <v>254.70000000000002</v>
      </c>
      <c r="H5241" t="s">
        <v>138</v>
      </c>
      <c r="I5241" t="s">
        <v>63</v>
      </c>
      <c r="J5241" t="s">
        <v>773</v>
      </c>
      <c r="K5241" t="s">
        <v>8820</v>
      </c>
      <c r="L5241" t="s">
        <v>8821</v>
      </c>
      <c r="M5241" t="s">
        <v>4035</v>
      </c>
      <c r="N5241">
        <v>12.204724409448819</v>
      </c>
      <c r="P5241">
        <v>32</v>
      </c>
      <c r="R5241">
        <v>85</v>
      </c>
      <c r="T5241">
        <v>0</v>
      </c>
      <c r="U5241">
        <v>12</v>
      </c>
      <c r="V5241">
        <v>455</v>
      </c>
      <c r="AB5241" t="s">
        <v>63</v>
      </c>
      <c r="AC5241" t="s">
        <v>63</v>
      </c>
      <c r="AD5241" t="s">
        <v>63</v>
      </c>
      <c r="AE5241" t="s">
        <v>98</v>
      </c>
      <c r="AG5241">
        <v>1932</v>
      </c>
      <c r="AH5241">
        <v>1.1740000000000002</v>
      </c>
      <c r="AI5241">
        <v>39.725538</v>
      </c>
      <c r="AJ5241">
        <v>-96.216308999999995</v>
      </c>
      <c r="AL5241">
        <v>2</v>
      </c>
      <c r="AM5241" t="s">
        <v>63</v>
      </c>
      <c r="AN5241" t="s">
        <v>8819</v>
      </c>
      <c r="AO5241" t="s">
        <v>79</v>
      </c>
      <c r="AP5241" t="s">
        <v>147</v>
      </c>
      <c r="AQ5241" t="s">
        <v>148</v>
      </c>
      <c r="AR5241" t="s">
        <v>148</v>
      </c>
      <c r="AS5241" t="s">
        <v>131</v>
      </c>
      <c r="AT5241" s="5"/>
      <c r="AV5241" t="s">
        <v>149</v>
      </c>
      <c r="AW5241" t="s">
        <v>150</v>
      </c>
    </row>
    <row r="5242" spans="1:49" x14ac:dyDescent="0.25">
      <c r="A5242">
        <v>0</v>
      </c>
      <c r="B5242" t="s">
        <v>11319</v>
      </c>
      <c r="C5242">
        <v>1</v>
      </c>
      <c r="D5242" t="s">
        <v>86</v>
      </c>
      <c r="E5242" t="s">
        <v>604</v>
      </c>
      <c r="F5242" t="s">
        <v>177</v>
      </c>
      <c r="G5242">
        <v>259</v>
      </c>
      <c r="H5242" t="s">
        <v>138</v>
      </c>
      <c r="I5242" t="s">
        <v>63</v>
      </c>
      <c r="J5242" t="s">
        <v>773</v>
      </c>
      <c r="K5242" t="s">
        <v>11320</v>
      </c>
      <c r="L5242" t="s">
        <v>8821</v>
      </c>
      <c r="M5242" t="s">
        <v>4035</v>
      </c>
      <c r="N5242">
        <v>16.305774278215225</v>
      </c>
      <c r="P5242">
        <v>32</v>
      </c>
      <c r="R5242">
        <v>85</v>
      </c>
      <c r="T5242">
        <v>0</v>
      </c>
      <c r="U5242">
        <v>11</v>
      </c>
      <c r="V5242">
        <v>565</v>
      </c>
      <c r="AB5242" t="s">
        <v>63</v>
      </c>
      <c r="AC5242" t="s">
        <v>63</v>
      </c>
      <c r="AD5242" t="s">
        <v>63</v>
      </c>
      <c r="AE5242" t="s">
        <v>98</v>
      </c>
      <c r="AG5242">
        <v>1932</v>
      </c>
      <c r="AH5242">
        <v>5.4740000000000002</v>
      </c>
      <c r="AI5242">
        <v>39.725718000000001</v>
      </c>
      <c r="AJ5242">
        <v>-96.134415000000004</v>
      </c>
      <c r="AL5242">
        <v>2</v>
      </c>
      <c r="AM5242" t="s">
        <v>63</v>
      </c>
      <c r="AN5242" t="s">
        <v>11319</v>
      </c>
      <c r="AO5242" t="s">
        <v>79</v>
      </c>
      <c r="AP5242" t="s">
        <v>147</v>
      </c>
      <c r="AQ5242" t="s">
        <v>148</v>
      </c>
      <c r="AR5242" t="s">
        <v>148</v>
      </c>
      <c r="AS5242" t="s">
        <v>131</v>
      </c>
      <c r="AT5242" s="5"/>
      <c r="AV5242" t="s">
        <v>149</v>
      </c>
      <c r="AW5242" t="s">
        <v>150</v>
      </c>
    </row>
    <row r="5243" spans="1:49" x14ac:dyDescent="0.25">
      <c r="A5243">
        <v>0</v>
      </c>
      <c r="B5243" t="s">
        <v>15646</v>
      </c>
      <c r="C5243">
        <v>1</v>
      </c>
      <c r="D5243" t="s">
        <v>86</v>
      </c>
      <c r="E5243" t="s">
        <v>604</v>
      </c>
      <c r="F5243" t="s">
        <v>177</v>
      </c>
      <c r="G5243">
        <v>261.95</v>
      </c>
      <c r="H5243" t="s">
        <v>138</v>
      </c>
      <c r="I5243" t="s">
        <v>63</v>
      </c>
      <c r="J5243" t="s">
        <v>773</v>
      </c>
      <c r="K5243" t="s">
        <v>15647</v>
      </c>
      <c r="L5243" t="s">
        <v>8821</v>
      </c>
      <c r="M5243" t="s">
        <v>4035</v>
      </c>
      <c r="N5243">
        <v>10.006561679790027</v>
      </c>
      <c r="P5243">
        <v>36</v>
      </c>
      <c r="R5243">
        <v>85</v>
      </c>
      <c r="T5243">
        <v>0</v>
      </c>
      <c r="U5243">
        <v>16</v>
      </c>
      <c r="V5243">
        <v>425</v>
      </c>
      <c r="AB5243" t="s">
        <v>63</v>
      </c>
      <c r="AC5243" t="s">
        <v>63</v>
      </c>
      <c r="AD5243" t="s">
        <v>63</v>
      </c>
      <c r="AE5243" t="s">
        <v>75</v>
      </c>
      <c r="AG5243">
        <v>1962</v>
      </c>
      <c r="AH5243">
        <v>8.4240000000000013</v>
      </c>
      <c r="AI5243">
        <v>39.725637999999996</v>
      </c>
      <c r="AJ5243">
        <v>-96.077995000000001</v>
      </c>
      <c r="AL5243">
        <v>1</v>
      </c>
      <c r="AM5243" t="s">
        <v>63</v>
      </c>
      <c r="AN5243" t="s">
        <v>15646</v>
      </c>
      <c r="AO5243" t="s">
        <v>79</v>
      </c>
      <c r="AP5243" t="s">
        <v>116</v>
      </c>
      <c r="AQ5243" t="s">
        <v>148</v>
      </c>
      <c r="AR5243" t="s">
        <v>148</v>
      </c>
      <c r="AS5243" t="s">
        <v>131</v>
      </c>
      <c r="AT5243" s="5"/>
      <c r="AV5243" t="s">
        <v>149</v>
      </c>
      <c r="AW5243" t="s">
        <v>150</v>
      </c>
    </row>
    <row r="5244" spans="1:49" x14ac:dyDescent="0.25">
      <c r="A5244">
        <v>0</v>
      </c>
      <c r="B5244" t="s">
        <v>19914</v>
      </c>
      <c r="C5244">
        <v>1</v>
      </c>
      <c r="D5244" t="s">
        <v>86</v>
      </c>
      <c r="E5244" t="s">
        <v>604</v>
      </c>
      <c r="F5244" t="s">
        <v>177</v>
      </c>
      <c r="G5244">
        <v>270.60000000000002</v>
      </c>
      <c r="H5244" t="s">
        <v>489</v>
      </c>
      <c r="I5244" t="s">
        <v>63</v>
      </c>
      <c r="J5244" t="s">
        <v>773</v>
      </c>
      <c r="K5244" t="s">
        <v>19915</v>
      </c>
      <c r="L5244" t="s">
        <v>7423</v>
      </c>
      <c r="M5244" t="s">
        <v>4035</v>
      </c>
      <c r="N5244">
        <v>16.207349081364828</v>
      </c>
      <c r="O5244">
        <v>30</v>
      </c>
      <c r="P5244">
        <v>36</v>
      </c>
      <c r="R5244">
        <v>85</v>
      </c>
      <c r="T5244">
        <v>0</v>
      </c>
      <c r="U5244">
        <v>8</v>
      </c>
      <c r="V5244">
        <v>665</v>
      </c>
      <c r="AB5244" t="s">
        <v>63</v>
      </c>
      <c r="AC5244" t="s">
        <v>63</v>
      </c>
      <c r="AD5244" t="s">
        <v>63</v>
      </c>
      <c r="AE5244" t="s">
        <v>98</v>
      </c>
      <c r="AG5244">
        <v>1957</v>
      </c>
      <c r="AH5244">
        <v>17.074000000000002</v>
      </c>
      <c r="AI5244">
        <v>39.652993000000002</v>
      </c>
      <c r="AJ5244">
        <v>-96.007534000000007</v>
      </c>
      <c r="AK5244" t="s">
        <v>77</v>
      </c>
      <c r="AL5244">
        <v>1</v>
      </c>
      <c r="AM5244" t="s">
        <v>63</v>
      </c>
      <c r="AN5244" t="s">
        <v>19914</v>
      </c>
      <c r="AO5244" t="s">
        <v>79</v>
      </c>
      <c r="AP5244" t="s">
        <v>116</v>
      </c>
      <c r="AQ5244" t="s">
        <v>148</v>
      </c>
      <c r="AR5244" t="s">
        <v>148</v>
      </c>
      <c r="AS5244" t="s">
        <v>131</v>
      </c>
      <c r="AT5244" s="5"/>
      <c r="AV5244" t="s">
        <v>149</v>
      </c>
      <c r="AW5244" t="s">
        <v>150</v>
      </c>
    </row>
    <row r="5245" spans="1:49" x14ac:dyDescent="0.25">
      <c r="A5245">
        <v>0</v>
      </c>
      <c r="B5245" t="s">
        <v>9234</v>
      </c>
      <c r="C5245">
        <v>1</v>
      </c>
      <c r="D5245" t="s">
        <v>86</v>
      </c>
      <c r="E5245" t="s">
        <v>604</v>
      </c>
      <c r="F5245" t="s">
        <v>177</v>
      </c>
      <c r="G5245">
        <v>277.40000000000003</v>
      </c>
      <c r="H5245" t="s">
        <v>138</v>
      </c>
      <c r="I5245" t="s">
        <v>63</v>
      </c>
      <c r="J5245" t="s">
        <v>773</v>
      </c>
      <c r="K5245" t="s">
        <v>9235</v>
      </c>
      <c r="L5245" t="s">
        <v>1052</v>
      </c>
      <c r="M5245" t="s">
        <v>4035</v>
      </c>
      <c r="N5245">
        <v>18.799212598425196</v>
      </c>
      <c r="P5245">
        <v>30</v>
      </c>
      <c r="R5245">
        <v>80</v>
      </c>
      <c r="T5245">
        <v>0</v>
      </c>
      <c r="U5245">
        <v>9</v>
      </c>
      <c r="V5245">
        <v>675</v>
      </c>
      <c r="AB5245" t="s">
        <v>63</v>
      </c>
      <c r="AC5245" t="s">
        <v>63</v>
      </c>
      <c r="AD5245" t="s">
        <v>63</v>
      </c>
      <c r="AE5245" t="s">
        <v>75</v>
      </c>
      <c r="AG5245">
        <v>1932</v>
      </c>
      <c r="AH5245">
        <v>23.874000000000002</v>
      </c>
      <c r="AI5245">
        <v>39.648738999999999</v>
      </c>
      <c r="AJ5245">
        <v>-95.891431999999995</v>
      </c>
      <c r="AL5245">
        <v>3</v>
      </c>
      <c r="AM5245" t="s">
        <v>63</v>
      </c>
      <c r="AN5245" t="s">
        <v>9234</v>
      </c>
      <c r="AO5245" t="s">
        <v>79</v>
      </c>
      <c r="AP5245" t="s">
        <v>147</v>
      </c>
      <c r="AQ5245" t="s">
        <v>148</v>
      </c>
      <c r="AR5245" t="s">
        <v>148</v>
      </c>
      <c r="AS5245" t="s">
        <v>131</v>
      </c>
      <c r="AT5245" s="5"/>
      <c r="AV5245" t="s">
        <v>149</v>
      </c>
      <c r="AW5245" t="s">
        <v>150</v>
      </c>
    </row>
    <row r="5246" spans="1:49" x14ac:dyDescent="0.25">
      <c r="A5246">
        <v>0</v>
      </c>
      <c r="B5246" t="s">
        <v>22710</v>
      </c>
      <c r="C5246">
        <v>1</v>
      </c>
      <c r="D5246" t="s">
        <v>86</v>
      </c>
      <c r="E5246" t="s">
        <v>604</v>
      </c>
      <c r="F5246" t="s">
        <v>177</v>
      </c>
      <c r="G5246">
        <v>278.3</v>
      </c>
      <c r="H5246" t="s">
        <v>138</v>
      </c>
      <c r="I5246" t="s">
        <v>63</v>
      </c>
      <c r="J5246" t="s">
        <v>773</v>
      </c>
      <c r="K5246" t="s">
        <v>22711</v>
      </c>
      <c r="L5246" t="s">
        <v>1052</v>
      </c>
      <c r="M5246" t="s">
        <v>4035</v>
      </c>
      <c r="N5246">
        <v>13.615485564304462</v>
      </c>
      <c r="O5246">
        <v>30</v>
      </c>
      <c r="P5246">
        <v>30</v>
      </c>
      <c r="R5246">
        <v>90</v>
      </c>
      <c r="T5246">
        <v>0</v>
      </c>
      <c r="U5246">
        <v>9</v>
      </c>
      <c r="V5246">
        <v>675</v>
      </c>
      <c r="AB5246" t="s">
        <v>63</v>
      </c>
      <c r="AC5246" t="s">
        <v>63</v>
      </c>
      <c r="AD5246" t="s">
        <v>63</v>
      </c>
      <c r="AE5246" t="s">
        <v>98</v>
      </c>
      <c r="AG5246">
        <v>1932</v>
      </c>
      <c r="AH5246">
        <v>24.774000000000001</v>
      </c>
      <c r="AI5246">
        <v>39.643141999999997</v>
      </c>
      <c r="AJ5246">
        <v>-95.870435999999998</v>
      </c>
      <c r="AK5246" t="s">
        <v>262</v>
      </c>
      <c r="AL5246">
        <v>2</v>
      </c>
      <c r="AM5246" t="s">
        <v>63</v>
      </c>
      <c r="AN5246" t="s">
        <v>22710</v>
      </c>
      <c r="AO5246" t="s">
        <v>79</v>
      </c>
      <c r="AP5246" t="s">
        <v>147</v>
      </c>
      <c r="AQ5246" t="s">
        <v>148</v>
      </c>
      <c r="AR5246" t="s">
        <v>148</v>
      </c>
      <c r="AS5246" t="s">
        <v>131</v>
      </c>
      <c r="AT5246" s="5"/>
      <c r="AV5246" t="s">
        <v>149</v>
      </c>
      <c r="AW5246" t="s">
        <v>150</v>
      </c>
    </row>
    <row r="5247" spans="1:49" x14ac:dyDescent="0.25">
      <c r="A5247">
        <v>0</v>
      </c>
      <c r="B5247" t="s">
        <v>13518</v>
      </c>
      <c r="C5247">
        <v>1</v>
      </c>
      <c r="D5247" t="s">
        <v>86</v>
      </c>
      <c r="E5247" t="s">
        <v>604</v>
      </c>
      <c r="F5247" t="s">
        <v>177</v>
      </c>
      <c r="G5247">
        <v>278.8</v>
      </c>
      <c r="H5247" t="s">
        <v>138</v>
      </c>
      <c r="I5247" t="s">
        <v>63</v>
      </c>
      <c r="J5247" t="s">
        <v>773</v>
      </c>
      <c r="K5247" t="s">
        <v>13519</v>
      </c>
      <c r="L5247" t="s">
        <v>1052</v>
      </c>
      <c r="M5247" t="s">
        <v>4035</v>
      </c>
      <c r="N5247">
        <v>15.813648293963254</v>
      </c>
      <c r="O5247">
        <v>45</v>
      </c>
      <c r="P5247">
        <v>31</v>
      </c>
      <c r="R5247">
        <v>85</v>
      </c>
      <c r="T5247">
        <v>0</v>
      </c>
      <c r="U5247">
        <v>9</v>
      </c>
      <c r="V5247">
        <v>675</v>
      </c>
      <c r="AB5247" t="s">
        <v>63</v>
      </c>
      <c r="AC5247" t="s">
        <v>63</v>
      </c>
      <c r="AD5247" t="s">
        <v>63</v>
      </c>
      <c r="AE5247" t="s">
        <v>98</v>
      </c>
      <c r="AG5247">
        <v>1932</v>
      </c>
      <c r="AH5247">
        <v>25.274000000000001</v>
      </c>
      <c r="AI5247">
        <v>39.640065999999997</v>
      </c>
      <c r="AJ5247">
        <v>-95.854063999999994</v>
      </c>
      <c r="AK5247" t="s">
        <v>77</v>
      </c>
      <c r="AL5247">
        <v>2</v>
      </c>
      <c r="AM5247" t="s">
        <v>63</v>
      </c>
      <c r="AN5247" t="s">
        <v>13518</v>
      </c>
      <c r="AO5247" t="s">
        <v>79</v>
      </c>
      <c r="AP5247" t="s">
        <v>147</v>
      </c>
      <c r="AQ5247" t="s">
        <v>148</v>
      </c>
      <c r="AR5247" t="s">
        <v>148</v>
      </c>
      <c r="AS5247" t="s">
        <v>131</v>
      </c>
      <c r="AT5247" s="5"/>
      <c r="AV5247" t="s">
        <v>149</v>
      </c>
      <c r="AW5247" t="s">
        <v>150</v>
      </c>
    </row>
    <row r="5248" spans="1:49" x14ac:dyDescent="0.25">
      <c r="A5248">
        <v>0</v>
      </c>
      <c r="B5248" t="s">
        <v>14818</v>
      </c>
      <c r="C5248">
        <v>1</v>
      </c>
      <c r="D5248" t="s">
        <v>86</v>
      </c>
      <c r="E5248" t="s">
        <v>604</v>
      </c>
      <c r="F5248" t="s">
        <v>177</v>
      </c>
      <c r="G5248">
        <v>280.60000000000002</v>
      </c>
      <c r="H5248" t="s">
        <v>138</v>
      </c>
      <c r="I5248" t="s">
        <v>63</v>
      </c>
      <c r="J5248" t="s">
        <v>773</v>
      </c>
      <c r="K5248" t="s">
        <v>14819</v>
      </c>
      <c r="L5248" t="s">
        <v>1052</v>
      </c>
      <c r="M5248" t="s">
        <v>4035</v>
      </c>
      <c r="N5248">
        <v>18.503937007874015</v>
      </c>
      <c r="P5248">
        <v>24</v>
      </c>
      <c r="R5248">
        <v>95</v>
      </c>
      <c r="T5248">
        <v>0</v>
      </c>
      <c r="U5248">
        <v>9</v>
      </c>
      <c r="V5248">
        <v>675</v>
      </c>
      <c r="AB5248" t="s">
        <v>63</v>
      </c>
      <c r="AC5248" t="s">
        <v>63</v>
      </c>
      <c r="AD5248" t="s">
        <v>63</v>
      </c>
      <c r="AE5248" t="s">
        <v>98</v>
      </c>
      <c r="AG5248">
        <v>1961</v>
      </c>
      <c r="AH5248">
        <v>27.074000000000002</v>
      </c>
      <c r="AI5248">
        <v>39.636195999999998</v>
      </c>
      <c r="AJ5248">
        <v>-95.836288999999994</v>
      </c>
      <c r="AL5248">
        <v>2</v>
      </c>
      <c r="AM5248" t="s">
        <v>63</v>
      </c>
      <c r="AN5248" t="s">
        <v>14818</v>
      </c>
      <c r="AO5248" t="s">
        <v>79</v>
      </c>
      <c r="AP5248" t="s">
        <v>116</v>
      </c>
      <c r="AQ5248" t="s">
        <v>148</v>
      </c>
      <c r="AR5248" t="s">
        <v>148</v>
      </c>
      <c r="AS5248" t="s">
        <v>131</v>
      </c>
      <c r="AT5248" s="5"/>
      <c r="AV5248" t="s">
        <v>149</v>
      </c>
      <c r="AW5248" t="s">
        <v>150</v>
      </c>
    </row>
    <row r="5249" spans="1:49" x14ac:dyDescent="0.25">
      <c r="A5249">
        <v>0</v>
      </c>
      <c r="B5249" t="s">
        <v>12014</v>
      </c>
      <c r="C5249">
        <v>1</v>
      </c>
      <c r="D5249" t="s">
        <v>86</v>
      </c>
      <c r="E5249" t="s">
        <v>604</v>
      </c>
      <c r="F5249" t="s">
        <v>177</v>
      </c>
      <c r="G5249">
        <v>281.60000000000002</v>
      </c>
      <c r="H5249" t="s">
        <v>138</v>
      </c>
      <c r="I5249" t="s">
        <v>63</v>
      </c>
      <c r="J5249" t="s">
        <v>773</v>
      </c>
      <c r="K5249" t="s">
        <v>12015</v>
      </c>
      <c r="L5249" t="s">
        <v>1052</v>
      </c>
      <c r="M5249" t="s">
        <v>4035</v>
      </c>
      <c r="N5249">
        <v>16.50262467191601</v>
      </c>
      <c r="P5249">
        <v>30</v>
      </c>
      <c r="R5249">
        <v>97</v>
      </c>
      <c r="T5249">
        <v>0</v>
      </c>
      <c r="U5249">
        <v>9</v>
      </c>
      <c r="V5249">
        <v>790</v>
      </c>
      <c r="AB5249" t="s">
        <v>63</v>
      </c>
      <c r="AC5249" t="s">
        <v>63</v>
      </c>
      <c r="AD5249" t="s">
        <v>63</v>
      </c>
      <c r="AE5249" t="s">
        <v>98</v>
      </c>
      <c r="AG5249">
        <v>1961</v>
      </c>
      <c r="AH5249">
        <v>28.074000000000002</v>
      </c>
      <c r="AI5249">
        <v>39.632038999999999</v>
      </c>
      <c r="AJ5249">
        <v>-95.815743999999995</v>
      </c>
      <c r="AL5249">
        <v>2</v>
      </c>
      <c r="AM5249" t="s">
        <v>63</v>
      </c>
      <c r="AN5249" t="s">
        <v>12014</v>
      </c>
      <c r="AO5249" t="s">
        <v>79</v>
      </c>
      <c r="AP5249" t="s">
        <v>116</v>
      </c>
      <c r="AQ5249" t="s">
        <v>148</v>
      </c>
      <c r="AR5249" t="s">
        <v>148</v>
      </c>
      <c r="AS5249" t="s">
        <v>131</v>
      </c>
      <c r="AT5249" s="5"/>
      <c r="AV5249" t="s">
        <v>149</v>
      </c>
      <c r="AW5249" t="s">
        <v>150</v>
      </c>
    </row>
    <row r="5250" spans="1:49" x14ac:dyDescent="0.25">
      <c r="A5250">
        <v>0</v>
      </c>
      <c r="B5250" t="s">
        <v>7310</v>
      </c>
      <c r="C5250">
        <v>1</v>
      </c>
      <c r="D5250" t="s">
        <v>86</v>
      </c>
      <c r="E5250" t="s">
        <v>604</v>
      </c>
      <c r="F5250" t="s">
        <v>177</v>
      </c>
      <c r="G5250">
        <v>281.7</v>
      </c>
      <c r="H5250" t="s">
        <v>138</v>
      </c>
      <c r="I5250" t="s">
        <v>63</v>
      </c>
      <c r="J5250" t="s">
        <v>773</v>
      </c>
      <c r="K5250" t="s">
        <v>7311</v>
      </c>
      <c r="L5250" t="s">
        <v>1052</v>
      </c>
      <c r="M5250" t="s">
        <v>4035</v>
      </c>
      <c r="N5250">
        <v>10.498687664041995</v>
      </c>
      <c r="P5250">
        <v>30</v>
      </c>
      <c r="R5250">
        <v>97</v>
      </c>
      <c r="T5250">
        <v>0</v>
      </c>
      <c r="U5250">
        <v>9</v>
      </c>
      <c r="V5250">
        <v>790</v>
      </c>
      <c r="AB5250" t="s">
        <v>63</v>
      </c>
      <c r="AC5250" t="s">
        <v>63</v>
      </c>
      <c r="AD5250" t="s">
        <v>63</v>
      </c>
      <c r="AE5250" t="s">
        <v>98</v>
      </c>
      <c r="AG5250">
        <v>1961</v>
      </c>
      <c r="AH5250">
        <v>28.174000000000003</v>
      </c>
      <c r="AI5250">
        <v>39.631714000000002</v>
      </c>
      <c r="AJ5250">
        <v>-95.813855000000004</v>
      </c>
      <c r="AL5250">
        <v>2</v>
      </c>
      <c r="AM5250" t="s">
        <v>63</v>
      </c>
      <c r="AN5250" t="s">
        <v>7310</v>
      </c>
      <c r="AO5250" t="s">
        <v>79</v>
      </c>
      <c r="AP5250" t="s">
        <v>116</v>
      </c>
      <c r="AQ5250" t="s">
        <v>148</v>
      </c>
      <c r="AR5250" t="s">
        <v>148</v>
      </c>
      <c r="AS5250" t="s">
        <v>131</v>
      </c>
      <c r="AT5250" s="5"/>
      <c r="AV5250" t="s">
        <v>149</v>
      </c>
      <c r="AW5250" t="s">
        <v>150</v>
      </c>
    </row>
    <row r="5251" spans="1:49" x14ac:dyDescent="0.25">
      <c r="A5251">
        <v>0</v>
      </c>
      <c r="B5251" t="s">
        <v>22405</v>
      </c>
      <c r="C5251">
        <v>1</v>
      </c>
      <c r="D5251" t="s">
        <v>86</v>
      </c>
      <c r="E5251" t="s">
        <v>139</v>
      </c>
      <c r="F5251" t="s">
        <v>177</v>
      </c>
      <c r="G5251">
        <v>39.4</v>
      </c>
      <c r="H5251" t="s">
        <v>138</v>
      </c>
      <c r="I5251" t="s">
        <v>63</v>
      </c>
      <c r="J5251" t="s">
        <v>773</v>
      </c>
      <c r="K5251" t="s">
        <v>22406</v>
      </c>
      <c r="L5251" t="s">
        <v>22407</v>
      </c>
      <c r="M5251" t="s">
        <v>6540</v>
      </c>
      <c r="N5251">
        <v>10.006561679790027</v>
      </c>
      <c r="P5251">
        <v>28</v>
      </c>
      <c r="R5251">
        <v>85</v>
      </c>
      <c r="T5251">
        <v>0</v>
      </c>
      <c r="U5251">
        <v>14</v>
      </c>
      <c r="V5251">
        <v>765</v>
      </c>
      <c r="AB5251" t="s">
        <v>63</v>
      </c>
      <c r="AC5251" t="s">
        <v>63</v>
      </c>
      <c r="AD5251" t="s">
        <v>63</v>
      </c>
      <c r="AE5251" t="s">
        <v>98</v>
      </c>
      <c r="AG5251">
        <v>1961</v>
      </c>
      <c r="AH5251">
        <v>11.703000000000001</v>
      </c>
      <c r="AI5251">
        <v>39.730319999999999</v>
      </c>
      <c r="AJ5251">
        <v>-96.033114999999995</v>
      </c>
      <c r="AL5251">
        <v>1</v>
      </c>
      <c r="AM5251" t="s">
        <v>63</v>
      </c>
      <c r="AN5251" t="s">
        <v>22405</v>
      </c>
      <c r="AO5251" t="s">
        <v>79</v>
      </c>
      <c r="AP5251" t="s">
        <v>116</v>
      </c>
      <c r="AQ5251" t="s">
        <v>148</v>
      </c>
      <c r="AR5251" t="s">
        <v>148</v>
      </c>
      <c r="AS5251" t="s">
        <v>131</v>
      </c>
      <c r="AT5251" s="5"/>
      <c r="AV5251" t="s">
        <v>149</v>
      </c>
      <c r="AW5251" t="s">
        <v>150</v>
      </c>
    </row>
    <row r="5252" spans="1:49" x14ac:dyDescent="0.25">
      <c r="A5252">
        <v>0</v>
      </c>
      <c r="B5252" t="s">
        <v>10624</v>
      </c>
      <c r="C5252">
        <v>1</v>
      </c>
      <c r="D5252" t="s">
        <v>86</v>
      </c>
      <c r="E5252" t="s">
        <v>139</v>
      </c>
      <c r="F5252" t="s">
        <v>177</v>
      </c>
      <c r="G5252">
        <v>48.02</v>
      </c>
      <c r="H5252" t="s">
        <v>138</v>
      </c>
      <c r="I5252" t="s">
        <v>63</v>
      </c>
      <c r="J5252" t="s">
        <v>773</v>
      </c>
      <c r="K5252" t="s">
        <v>10625</v>
      </c>
      <c r="L5252" t="s">
        <v>851</v>
      </c>
      <c r="M5252" t="s">
        <v>6540</v>
      </c>
      <c r="N5252">
        <v>17.913385826771652</v>
      </c>
      <c r="O5252">
        <v>45</v>
      </c>
      <c r="P5252">
        <v>40</v>
      </c>
      <c r="R5252">
        <v>92</v>
      </c>
      <c r="T5252">
        <v>0</v>
      </c>
      <c r="U5252">
        <v>11</v>
      </c>
      <c r="V5252">
        <v>2020</v>
      </c>
      <c r="AB5252" t="s">
        <v>63</v>
      </c>
      <c r="AC5252" t="s">
        <v>63</v>
      </c>
      <c r="AD5252" t="s">
        <v>63</v>
      </c>
      <c r="AE5252" t="s">
        <v>98</v>
      </c>
      <c r="AG5252">
        <v>1961</v>
      </c>
      <c r="AH5252">
        <v>20.323</v>
      </c>
      <c r="AI5252">
        <v>39.867396999999997</v>
      </c>
      <c r="AJ5252">
        <v>-96.052319999999995</v>
      </c>
      <c r="AK5252" t="s">
        <v>262</v>
      </c>
      <c r="AL5252">
        <v>2</v>
      </c>
      <c r="AM5252" t="s">
        <v>63</v>
      </c>
      <c r="AN5252" t="s">
        <v>10624</v>
      </c>
      <c r="AO5252" t="s">
        <v>79</v>
      </c>
      <c r="AP5252" t="s">
        <v>116</v>
      </c>
      <c r="AQ5252" t="s">
        <v>148</v>
      </c>
      <c r="AR5252" t="s">
        <v>148</v>
      </c>
      <c r="AS5252" t="s">
        <v>131</v>
      </c>
      <c r="AT5252" s="5"/>
      <c r="AV5252" t="s">
        <v>149</v>
      </c>
      <c r="AW5252" t="s">
        <v>150</v>
      </c>
    </row>
    <row r="5253" spans="1:49" x14ac:dyDescent="0.25">
      <c r="A5253">
        <v>0</v>
      </c>
      <c r="B5253" t="s">
        <v>23476</v>
      </c>
      <c r="C5253">
        <v>1</v>
      </c>
      <c r="D5253" t="s">
        <v>86</v>
      </c>
      <c r="E5253" t="s">
        <v>139</v>
      </c>
      <c r="F5253" t="s">
        <v>177</v>
      </c>
      <c r="G5253">
        <v>57.300000000000004</v>
      </c>
      <c r="H5253" t="s">
        <v>138</v>
      </c>
      <c r="I5253" t="s">
        <v>63</v>
      </c>
      <c r="J5253" t="s">
        <v>773</v>
      </c>
      <c r="K5253" t="s">
        <v>23477</v>
      </c>
      <c r="L5253" t="s">
        <v>851</v>
      </c>
      <c r="M5253" t="s">
        <v>6540</v>
      </c>
      <c r="N5253">
        <v>10.006561679790027</v>
      </c>
      <c r="P5253">
        <v>32</v>
      </c>
      <c r="R5253">
        <v>80</v>
      </c>
      <c r="T5253">
        <v>0</v>
      </c>
      <c r="U5253">
        <v>20</v>
      </c>
      <c r="V5253">
        <v>1010</v>
      </c>
      <c r="AB5253" t="s">
        <v>63</v>
      </c>
      <c r="AC5253" t="s">
        <v>63</v>
      </c>
      <c r="AD5253" t="s">
        <v>63</v>
      </c>
      <c r="AE5253" t="s">
        <v>98</v>
      </c>
      <c r="AG5253">
        <v>1965</v>
      </c>
      <c r="AH5253">
        <v>29.603000000000002</v>
      </c>
      <c r="AI5253">
        <v>39.973598000000003</v>
      </c>
      <c r="AJ5253">
        <v>-96.052195999999995</v>
      </c>
      <c r="AL5253">
        <v>1</v>
      </c>
      <c r="AM5253" t="s">
        <v>63</v>
      </c>
      <c r="AN5253" t="s">
        <v>23476</v>
      </c>
      <c r="AO5253" t="s">
        <v>79</v>
      </c>
      <c r="AP5253" t="s">
        <v>116</v>
      </c>
      <c r="AQ5253" t="s">
        <v>148</v>
      </c>
      <c r="AR5253" t="s">
        <v>148</v>
      </c>
      <c r="AS5253" t="s">
        <v>131</v>
      </c>
      <c r="AT5253" s="5"/>
      <c r="AV5253" t="s">
        <v>149</v>
      </c>
      <c r="AW5253" t="s">
        <v>150</v>
      </c>
    </row>
    <row r="5254" spans="1:49" x14ac:dyDescent="0.25">
      <c r="A5254">
        <v>0</v>
      </c>
      <c r="B5254" t="s">
        <v>11482</v>
      </c>
      <c r="C5254">
        <v>1</v>
      </c>
      <c r="D5254" t="s">
        <v>86</v>
      </c>
      <c r="E5254" t="s">
        <v>604</v>
      </c>
      <c r="F5254" t="s">
        <v>177</v>
      </c>
      <c r="G5254">
        <v>276.45</v>
      </c>
      <c r="H5254" t="s">
        <v>459</v>
      </c>
      <c r="I5254" t="s">
        <v>63</v>
      </c>
      <c r="J5254" t="s">
        <v>773</v>
      </c>
      <c r="K5254" t="s">
        <v>11483</v>
      </c>
      <c r="L5254" t="s">
        <v>4180</v>
      </c>
      <c r="M5254" t="s">
        <v>4035</v>
      </c>
      <c r="N5254">
        <v>16.010498687664043</v>
      </c>
      <c r="P5254">
        <v>32</v>
      </c>
      <c r="R5254">
        <v>88</v>
      </c>
      <c r="T5254">
        <v>0</v>
      </c>
      <c r="U5254">
        <v>9</v>
      </c>
      <c r="V5254">
        <v>675</v>
      </c>
      <c r="AB5254" t="s">
        <v>75</v>
      </c>
      <c r="AC5254" t="s">
        <v>98</v>
      </c>
      <c r="AD5254" t="s">
        <v>98</v>
      </c>
      <c r="AE5254" t="s">
        <v>63</v>
      </c>
      <c r="AG5254">
        <v>1922</v>
      </c>
      <c r="AH5254">
        <v>22.923999999999999</v>
      </c>
      <c r="AI5254">
        <v>39.655777</v>
      </c>
      <c r="AJ5254">
        <v>-95.919656000000003</v>
      </c>
      <c r="AL5254">
        <v>1</v>
      </c>
      <c r="AM5254" t="s">
        <v>63</v>
      </c>
      <c r="AN5254" t="s">
        <v>11482</v>
      </c>
      <c r="AO5254" t="s">
        <v>79</v>
      </c>
      <c r="AP5254" t="s">
        <v>147</v>
      </c>
      <c r="AQ5254" t="s">
        <v>148</v>
      </c>
      <c r="AR5254" t="s">
        <v>148</v>
      </c>
      <c r="AS5254" t="s">
        <v>131</v>
      </c>
      <c r="AT5254" s="5"/>
      <c r="AV5254" t="s">
        <v>149</v>
      </c>
      <c r="AW5254" t="s">
        <v>1132</v>
      </c>
    </row>
    <row r="5255" spans="1:49" x14ac:dyDescent="0.25">
      <c r="A5255">
        <v>0</v>
      </c>
      <c r="B5255" t="s">
        <v>6657</v>
      </c>
      <c r="C5255">
        <v>1</v>
      </c>
      <c r="D5255" t="s">
        <v>86</v>
      </c>
      <c r="E5255" t="s">
        <v>604</v>
      </c>
      <c r="F5255" t="s">
        <v>177</v>
      </c>
      <c r="G5255">
        <v>278.05</v>
      </c>
      <c r="H5255" t="s">
        <v>459</v>
      </c>
      <c r="I5255" t="s">
        <v>63</v>
      </c>
      <c r="J5255" t="s">
        <v>773</v>
      </c>
      <c r="K5255" t="s">
        <v>6658</v>
      </c>
      <c r="L5255" t="s">
        <v>1052</v>
      </c>
      <c r="M5255" t="s">
        <v>4035</v>
      </c>
      <c r="N5255">
        <v>16.010498687664043</v>
      </c>
      <c r="P5255">
        <v>30</v>
      </c>
      <c r="R5255">
        <v>70</v>
      </c>
      <c r="T5255">
        <v>0</v>
      </c>
      <c r="U5255">
        <v>9</v>
      </c>
      <c r="V5255">
        <v>675</v>
      </c>
      <c r="AB5255" t="s">
        <v>75</v>
      </c>
      <c r="AC5255" t="s">
        <v>75</v>
      </c>
      <c r="AD5255" t="s">
        <v>98</v>
      </c>
      <c r="AE5255" t="s">
        <v>63</v>
      </c>
      <c r="AG5255">
        <v>1922</v>
      </c>
      <c r="AH5255">
        <v>24.524000000000001</v>
      </c>
      <c r="AI5255">
        <v>39.645547999999998</v>
      </c>
      <c r="AJ5255">
        <v>-95.883003000000002</v>
      </c>
      <c r="AL5255">
        <v>1</v>
      </c>
      <c r="AM5255" t="s">
        <v>63</v>
      </c>
      <c r="AN5255" t="s">
        <v>6657</v>
      </c>
      <c r="AO5255" t="s">
        <v>79</v>
      </c>
      <c r="AP5255" t="s">
        <v>147</v>
      </c>
      <c r="AQ5255" t="s">
        <v>148</v>
      </c>
      <c r="AR5255" t="s">
        <v>148</v>
      </c>
      <c r="AS5255" t="s">
        <v>131</v>
      </c>
      <c r="AT5255" s="5"/>
      <c r="AV5255" t="s">
        <v>149</v>
      </c>
      <c r="AW5255" t="s">
        <v>1132</v>
      </c>
    </row>
    <row r="5256" spans="1:49" x14ac:dyDescent="0.25">
      <c r="A5256">
        <v>0</v>
      </c>
      <c r="B5256" t="s">
        <v>11791</v>
      </c>
      <c r="C5256">
        <v>1</v>
      </c>
      <c r="D5256" t="s">
        <v>86</v>
      </c>
      <c r="E5256" t="s">
        <v>668</v>
      </c>
      <c r="F5256" t="s">
        <v>108</v>
      </c>
      <c r="G5256">
        <v>328.7</v>
      </c>
      <c r="H5256" t="s">
        <v>138</v>
      </c>
      <c r="I5256" t="s">
        <v>63</v>
      </c>
      <c r="J5256" t="s">
        <v>773</v>
      </c>
      <c r="K5256" t="s">
        <v>11792</v>
      </c>
      <c r="L5256" t="s">
        <v>7066</v>
      </c>
      <c r="M5256" t="s">
        <v>5128</v>
      </c>
      <c r="N5256">
        <v>12.696850393700787</v>
      </c>
      <c r="P5256">
        <v>24</v>
      </c>
      <c r="R5256">
        <v>95</v>
      </c>
      <c r="T5256">
        <v>0</v>
      </c>
      <c r="U5256">
        <v>10</v>
      </c>
      <c r="V5256">
        <v>10</v>
      </c>
      <c r="AB5256" t="s">
        <v>63</v>
      </c>
      <c r="AC5256" t="s">
        <v>63</v>
      </c>
      <c r="AD5256" t="s">
        <v>63</v>
      </c>
      <c r="AE5256" t="s">
        <v>129</v>
      </c>
      <c r="AG5256">
        <v>1960</v>
      </c>
      <c r="AH5256">
        <v>14.305000000000001</v>
      </c>
      <c r="AI5256">
        <v>39.841467000000002</v>
      </c>
      <c r="AJ5256">
        <v>-95.971711999999997</v>
      </c>
      <c r="AL5256">
        <v>2</v>
      </c>
      <c r="AM5256" t="s">
        <v>63</v>
      </c>
      <c r="AN5256" t="s">
        <v>11791</v>
      </c>
      <c r="AO5256" t="s">
        <v>79</v>
      </c>
      <c r="AP5256" t="s">
        <v>116</v>
      </c>
      <c r="AQ5256" t="s">
        <v>148</v>
      </c>
      <c r="AR5256" t="s">
        <v>148</v>
      </c>
      <c r="AS5256" t="s">
        <v>131</v>
      </c>
      <c r="AT5256" s="5"/>
      <c r="AV5256" t="s">
        <v>149</v>
      </c>
      <c r="AW5256" t="s">
        <v>150</v>
      </c>
    </row>
    <row r="5257" spans="1:49" x14ac:dyDescent="0.25">
      <c r="A5257">
        <v>0</v>
      </c>
      <c r="B5257" t="s">
        <v>25788</v>
      </c>
      <c r="C5257">
        <v>1</v>
      </c>
      <c r="D5257" t="s">
        <v>86</v>
      </c>
      <c r="E5257" t="s">
        <v>668</v>
      </c>
      <c r="F5257" t="s">
        <v>108</v>
      </c>
      <c r="G5257">
        <v>330.95</v>
      </c>
      <c r="H5257" t="s">
        <v>138</v>
      </c>
      <c r="I5257" t="s">
        <v>63</v>
      </c>
      <c r="J5257" t="s">
        <v>773</v>
      </c>
      <c r="K5257" t="s">
        <v>25789</v>
      </c>
      <c r="L5257" t="s">
        <v>7066</v>
      </c>
      <c r="M5257" t="s">
        <v>3040</v>
      </c>
      <c r="N5257">
        <v>10.006561679790027</v>
      </c>
      <c r="P5257">
        <v>44</v>
      </c>
      <c r="R5257">
        <v>90</v>
      </c>
      <c r="T5257">
        <v>0</v>
      </c>
      <c r="U5257">
        <v>21</v>
      </c>
      <c r="V5257">
        <v>3700</v>
      </c>
      <c r="AB5257" t="s">
        <v>63</v>
      </c>
      <c r="AC5257" t="s">
        <v>63</v>
      </c>
      <c r="AD5257" t="s">
        <v>63</v>
      </c>
      <c r="AE5257" t="s">
        <v>98</v>
      </c>
      <c r="AG5257">
        <v>1960</v>
      </c>
      <c r="AH5257">
        <v>16.555</v>
      </c>
      <c r="AI5257">
        <v>39.841292000000003</v>
      </c>
      <c r="AJ5257">
        <v>-95.932468</v>
      </c>
      <c r="AL5257">
        <v>1</v>
      </c>
      <c r="AM5257" t="s">
        <v>63</v>
      </c>
      <c r="AN5257" t="s">
        <v>25788</v>
      </c>
      <c r="AO5257" t="s">
        <v>79</v>
      </c>
      <c r="AP5257" t="s">
        <v>116</v>
      </c>
      <c r="AQ5257" t="s">
        <v>148</v>
      </c>
      <c r="AR5257" t="s">
        <v>148</v>
      </c>
      <c r="AS5257" t="s">
        <v>131</v>
      </c>
      <c r="AT5257" s="5"/>
      <c r="AV5257" t="s">
        <v>149</v>
      </c>
      <c r="AW5257" t="s">
        <v>150</v>
      </c>
    </row>
    <row r="5258" spans="1:49" x14ac:dyDescent="0.25">
      <c r="A5258">
        <v>0</v>
      </c>
      <c r="B5258" t="s">
        <v>7421</v>
      </c>
      <c r="C5258">
        <v>1</v>
      </c>
      <c r="D5258" t="s">
        <v>86</v>
      </c>
      <c r="E5258" t="s">
        <v>139</v>
      </c>
      <c r="F5258" t="s">
        <v>177</v>
      </c>
      <c r="G5258">
        <v>31.41</v>
      </c>
      <c r="H5258" t="s">
        <v>489</v>
      </c>
      <c r="I5258" t="s">
        <v>63</v>
      </c>
      <c r="J5258" t="s">
        <v>773</v>
      </c>
      <c r="K5258" t="s">
        <v>7422</v>
      </c>
      <c r="L5258" t="s">
        <v>7423</v>
      </c>
      <c r="M5258" t="s">
        <v>6540</v>
      </c>
      <c r="N5258">
        <v>16.010498687664043</v>
      </c>
      <c r="P5258">
        <v>28</v>
      </c>
      <c r="R5258">
        <v>85</v>
      </c>
      <c r="T5258">
        <v>0</v>
      </c>
      <c r="U5258">
        <v>14</v>
      </c>
      <c r="V5258">
        <v>665</v>
      </c>
      <c r="AB5258" t="s">
        <v>63</v>
      </c>
      <c r="AC5258" t="s">
        <v>63</v>
      </c>
      <c r="AD5258" t="s">
        <v>63</v>
      </c>
      <c r="AE5258" t="s">
        <v>98</v>
      </c>
      <c r="AG5258">
        <v>1955</v>
      </c>
      <c r="AH5258">
        <v>3.7130000000000001</v>
      </c>
      <c r="AI5258">
        <v>39.625745000000002</v>
      </c>
      <c r="AJ5258">
        <v>-96.032979999999995</v>
      </c>
      <c r="AL5258">
        <v>1</v>
      </c>
      <c r="AM5258" t="s">
        <v>63</v>
      </c>
      <c r="AN5258" t="s">
        <v>7421</v>
      </c>
      <c r="AO5258" t="s">
        <v>79</v>
      </c>
      <c r="AP5258" t="s">
        <v>116</v>
      </c>
      <c r="AQ5258" t="s">
        <v>148</v>
      </c>
      <c r="AR5258" t="s">
        <v>148</v>
      </c>
      <c r="AS5258" t="s">
        <v>131</v>
      </c>
      <c r="AT5258" s="5"/>
      <c r="AV5258" t="s">
        <v>149</v>
      </c>
      <c r="AW5258" t="s">
        <v>135</v>
      </c>
    </row>
    <row r="5259" spans="1:49" x14ac:dyDescent="0.25">
      <c r="A5259">
        <v>0</v>
      </c>
      <c r="B5259" t="s">
        <v>15681</v>
      </c>
      <c r="C5259">
        <v>1</v>
      </c>
      <c r="D5259" t="s">
        <v>86</v>
      </c>
      <c r="E5259" t="s">
        <v>139</v>
      </c>
      <c r="F5259" t="s">
        <v>177</v>
      </c>
      <c r="G5259">
        <v>55.7</v>
      </c>
      <c r="H5259" t="s">
        <v>489</v>
      </c>
      <c r="I5259" t="s">
        <v>63</v>
      </c>
      <c r="J5259" t="s">
        <v>773</v>
      </c>
      <c r="K5259" t="s">
        <v>15682</v>
      </c>
      <c r="L5259" t="s">
        <v>851</v>
      </c>
      <c r="M5259" t="s">
        <v>6540</v>
      </c>
      <c r="N5259">
        <v>16.99475065616798</v>
      </c>
      <c r="P5259">
        <v>38</v>
      </c>
      <c r="R5259">
        <v>92</v>
      </c>
      <c r="T5259">
        <v>0</v>
      </c>
      <c r="U5259">
        <v>20</v>
      </c>
      <c r="V5259">
        <v>1070</v>
      </c>
      <c r="AB5259" t="s">
        <v>63</v>
      </c>
      <c r="AC5259" t="s">
        <v>63</v>
      </c>
      <c r="AD5259" t="s">
        <v>63</v>
      </c>
      <c r="AE5259" t="s">
        <v>98</v>
      </c>
      <c r="AG5259">
        <v>1955</v>
      </c>
      <c r="AH5259">
        <v>28.003</v>
      </c>
      <c r="AI5259">
        <v>39.963684000000001</v>
      </c>
      <c r="AJ5259">
        <v>-96.052194</v>
      </c>
      <c r="AL5259">
        <v>1</v>
      </c>
      <c r="AM5259" t="s">
        <v>63</v>
      </c>
      <c r="AN5259" t="s">
        <v>15681</v>
      </c>
      <c r="AO5259" t="s">
        <v>79</v>
      </c>
      <c r="AP5259" t="s">
        <v>116</v>
      </c>
      <c r="AQ5259" t="s">
        <v>148</v>
      </c>
      <c r="AR5259" t="s">
        <v>148</v>
      </c>
      <c r="AS5259" t="s">
        <v>131</v>
      </c>
      <c r="AT5259" s="5"/>
      <c r="AV5259" t="s">
        <v>149</v>
      </c>
      <c r="AW5259" t="s">
        <v>150</v>
      </c>
    </row>
    <row r="5260" spans="1:49" x14ac:dyDescent="0.25">
      <c r="A5260">
        <v>0</v>
      </c>
      <c r="B5260" t="s">
        <v>18725</v>
      </c>
      <c r="C5260">
        <v>1</v>
      </c>
      <c r="D5260" t="s">
        <v>86</v>
      </c>
      <c r="E5260" t="s">
        <v>604</v>
      </c>
      <c r="F5260" t="s">
        <v>177</v>
      </c>
      <c r="G5260">
        <v>276.15000000000003</v>
      </c>
      <c r="H5260" t="s">
        <v>459</v>
      </c>
      <c r="I5260" t="s">
        <v>63</v>
      </c>
      <c r="J5260" t="s">
        <v>773</v>
      </c>
      <c r="K5260" t="s">
        <v>18726</v>
      </c>
      <c r="L5260" t="s">
        <v>1052</v>
      </c>
      <c r="M5260" t="s">
        <v>4035</v>
      </c>
      <c r="N5260">
        <v>10.006561679790027</v>
      </c>
      <c r="O5260">
        <v>30</v>
      </c>
      <c r="P5260">
        <v>36</v>
      </c>
      <c r="R5260">
        <v>92</v>
      </c>
      <c r="T5260">
        <v>0</v>
      </c>
      <c r="U5260">
        <v>9</v>
      </c>
      <c r="V5260">
        <v>675</v>
      </c>
      <c r="AB5260" t="s">
        <v>75</v>
      </c>
      <c r="AC5260" t="s">
        <v>98</v>
      </c>
      <c r="AD5260" t="s">
        <v>98</v>
      </c>
      <c r="AE5260" t="s">
        <v>63</v>
      </c>
      <c r="AG5260">
        <v>1922</v>
      </c>
      <c r="AH5260">
        <v>22.624000000000002</v>
      </c>
      <c r="AI5260">
        <v>39.657952999999999</v>
      </c>
      <c r="AJ5260">
        <v>-95.924998000000002</v>
      </c>
      <c r="AK5260" t="s">
        <v>262</v>
      </c>
      <c r="AL5260">
        <v>1</v>
      </c>
      <c r="AM5260" t="s">
        <v>63</v>
      </c>
      <c r="AN5260" t="s">
        <v>18725</v>
      </c>
      <c r="AO5260" t="s">
        <v>79</v>
      </c>
      <c r="AP5260" t="s">
        <v>147</v>
      </c>
      <c r="AQ5260" t="s">
        <v>148</v>
      </c>
      <c r="AR5260" t="s">
        <v>148</v>
      </c>
      <c r="AS5260" t="s">
        <v>131</v>
      </c>
      <c r="AT5260" s="5"/>
      <c r="AV5260" t="s">
        <v>149</v>
      </c>
      <c r="AW5260" t="s">
        <v>1132</v>
      </c>
    </row>
    <row r="5261" spans="1:49" x14ac:dyDescent="0.25">
      <c r="A5261">
        <v>0</v>
      </c>
      <c r="B5261" t="s">
        <v>9143</v>
      </c>
      <c r="C5261">
        <v>1</v>
      </c>
      <c r="D5261" t="s">
        <v>86</v>
      </c>
      <c r="E5261" t="s">
        <v>604</v>
      </c>
      <c r="F5261" t="s">
        <v>177</v>
      </c>
      <c r="G5261">
        <v>279.69</v>
      </c>
      <c r="H5261" t="s">
        <v>138</v>
      </c>
      <c r="I5261" t="s">
        <v>63</v>
      </c>
      <c r="J5261" t="s">
        <v>773</v>
      </c>
      <c r="K5261" t="s">
        <v>9144</v>
      </c>
      <c r="L5261" t="s">
        <v>1052</v>
      </c>
      <c r="M5261" t="s">
        <v>4035</v>
      </c>
      <c r="N5261">
        <v>10.006561679790027</v>
      </c>
      <c r="P5261">
        <v>36</v>
      </c>
      <c r="R5261">
        <v>80</v>
      </c>
      <c r="T5261">
        <v>0</v>
      </c>
      <c r="U5261">
        <v>9</v>
      </c>
      <c r="V5261">
        <v>675</v>
      </c>
      <c r="AB5261" t="s">
        <v>63</v>
      </c>
      <c r="AC5261" t="s">
        <v>63</v>
      </c>
      <c r="AD5261" t="s">
        <v>63</v>
      </c>
      <c r="AE5261" t="s">
        <v>75</v>
      </c>
      <c r="AG5261">
        <v>1922</v>
      </c>
      <c r="AH5261">
        <v>26.164000000000001</v>
      </c>
      <c r="AI5261">
        <v>39.640864000000001</v>
      </c>
      <c r="AJ5261">
        <v>-95.857774000000006</v>
      </c>
      <c r="AL5261">
        <v>1</v>
      </c>
      <c r="AM5261" t="s">
        <v>63</v>
      </c>
      <c r="AN5261" t="s">
        <v>9143</v>
      </c>
      <c r="AO5261" t="s">
        <v>79</v>
      </c>
      <c r="AP5261" t="s">
        <v>147</v>
      </c>
      <c r="AQ5261" t="s">
        <v>148</v>
      </c>
      <c r="AR5261" t="s">
        <v>148</v>
      </c>
      <c r="AS5261" t="s">
        <v>131</v>
      </c>
      <c r="AT5261" s="5"/>
      <c r="AV5261" t="s">
        <v>149</v>
      </c>
      <c r="AW5261" t="s">
        <v>150</v>
      </c>
    </row>
    <row r="5262" spans="1:49" x14ac:dyDescent="0.25">
      <c r="A5262">
        <v>0</v>
      </c>
      <c r="B5262" t="s">
        <v>27200</v>
      </c>
      <c r="C5262">
        <v>1</v>
      </c>
      <c r="D5262" t="s">
        <v>86</v>
      </c>
      <c r="E5262" t="s">
        <v>668</v>
      </c>
      <c r="F5262" t="s">
        <v>108</v>
      </c>
      <c r="G5262">
        <v>326.82</v>
      </c>
      <c r="H5262" t="s">
        <v>191</v>
      </c>
      <c r="I5262" t="s">
        <v>63</v>
      </c>
      <c r="J5262" t="s">
        <v>773</v>
      </c>
      <c r="K5262" t="s">
        <v>27201</v>
      </c>
      <c r="L5262" t="s">
        <v>27202</v>
      </c>
      <c r="M5262" t="s">
        <v>3040</v>
      </c>
      <c r="N5262">
        <v>13.484251968503937</v>
      </c>
      <c r="P5262">
        <v>41.99475065616798</v>
      </c>
      <c r="R5262">
        <v>85</v>
      </c>
      <c r="T5262">
        <v>0</v>
      </c>
      <c r="U5262">
        <v>21</v>
      </c>
      <c r="V5262">
        <v>3810</v>
      </c>
      <c r="AB5262" t="s">
        <v>63</v>
      </c>
      <c r="AC5262" t="s">
        <v>63</v>
      </c>
      <c r="AD5262" t="s">
        <v>63</v>
      </c>
      <c r="AE5262" t="s">
        <v>98</v>
      </c>
      <c r="AG5262">
        <v>1942</v>
      </c>
      <c r="AH5262">
        <v>12.425000000000001</v>
      </c>
      <c r="AI5262">
        <v>39.841275000000003</v>
      </c>
      <c r="AJ5262">
        <v>-96.013475</v>
      </c>
      <c r="AL5262">
        <v>1</v>
      </c>
      <c r="AM5262" t="s">
        <v>63</v>
      </c>
      <c r="AN5262" t="s">
        <v>27200</v>
      </c>
      <c r="AO5262" t="s">
        <v>79</v>
      </c>
      <c r="AP5262" t="s">
        <v>147</v>
      </c>
      <c r="AQ5262" t="s">
        <v>148</v>
      </c>
      <c r="AR5262" t="s">
        <v>148</v>
      </c>
      <c r="AS5262" t="s">
        <v>131</v>
      </c>
      <c r="AT5262" s="5"/>
      <c r="AV5262" t="s">
        <v>149</v>
      </c>
      <c r="AW5262" t="s">
        <v>135</v>
      </c>
    </row>
    <row r="5263" spans="1:49" x14ac:dyDescent="0.25">
      <c r="A5263">
        <v>0</v>
      </c>
      <c r="B5263" t="s">
        <v>19018</v>
      </c>
      <c r="C5263">
        <v>1</v>
      </c>
      <c r="D5263" t="s">
        <v>86</v>
      </c>
      <c r="E5263" t="s">
        <v>14837</v>
      </c>
      <c r="F5263" t="s">
        <v>177</v>
      </c>
      <c r="G5263">
        <v>1.76</v>
      </c>
      <c r="H5263" t="s">
        <v>489</v>
      </c>
      <c r="I5263" t="s">
        <v>63</v>
      </c>
      <c r="J5263" t="s">
        <v>773</v>
      </c>
      <c r="K5263" t="s">
        <v>19019</v>
      </c>
      <c r="L5263" t="s">
        <v>19020</v>
      </c>
      <c r="M5263" t="s">
        <v>19021</v>
      </c>
      <c r="N5263">
        <v>18.700787401574804</v>
      </c>
      <c r="P5263">
        <v>30.000000164041996</v>
      </c>
      <c r="R5263">
        <v>92</v>
      </c>
      <c r="T5263">
        <v>0</v>
      </c>
      <c r="U5263">
        <v>8</v>
      </c>
      <c r="V5263">
        <v>440</v>
      </c>
      <c r="AB5263" t="s">
        <v>63</v>
      </c>
      <c r="AC5263" t="s">
        <v>63</v>
      </c>
      <c r="AD5263" t="s">
        <v>63</v>
      </c>
      <c r="AE5263" t="s">
        <v>98</v>
      </c>
      <c r="AG5263">
        <v>1996</v>
      </c>
      <c r="AH5263">
        <v>1.76</v>
      </c>
      <c r="AI5263">
        <v>39.866497000000003</v>
      </c>
      <c r="AJ5263">
        <v>-96.089511000000002</v>
      </c>
      <c r="AL5263">
        <v>2</v>
      </c>
      <c r="AM5263" t="s">
        <v>63</v>
      </c>
      <c r="AN5263" t="s">
        <v>19018</v>
      </c>
      <c r="AO5263" t="s">
        <v>79</v>
      </c>
      <c r="AP5263" t="s">
        <v>116</v>
      </c>
      <c r="AQ5263" t="s">
        <v>148</v>
      </c>
      <c r="AR5263" t="s">
        <v>148</v>
      </c>
      <c r="AS5263" t="s">
        <v>131</v>
      </c>
      <c r="AT5263" s="5"/>
      <c r="AV5263" t="s">
        <v>149</v>
      </c>
      <c r="AW5263" t="s">
        <v>19022</v>
      </c>
    </row>
    <row r="5264" spans="1:49" x14ac:dyDescent="0.25">
      <c r="A5264">
        <v>0</v>
      </c>
      <c r="B5264" t="s">
        <v>26486</v>
      </c>
      <c r="C5264">
        <v>1</v>
      </c>
      <c r="D5264" t="s">
        <v>86</v>
      </c>
      <c r="E5264" t="s">
        <v>973</v>
      </c>
      <c r="F5264" t="s">
        <v>177</v>
      </c>
      <c r="G5264">
        <v>11.9</v>
      </c>
      <c r="H5264" t="s">
        <v>138</v>
      </c>
      <c r="I5264" t="s">
        <v>63</v>
      </c>
      <c r="J5264" t="s">
        <v>773</v>
      </c>
      <c r="K5264" t="s">
        <v>26487</v>
      </c>
      <c r="L5264" t="s">
        <v>4180</v>
      </c>
      <c r="M5264" t="s">
        <v>6299</v>
      </c>
      <c r="N5264">
        <v>14.599737532808399</v>
      </c>
      <c r="P5264">
        <v>26.200131233595801</v>
      </c>
      <c r="R5264">
        <v>100</v>
      </c>
      <c r="T5264">
        <v>0</v>
      </c>
      <c r="U5264">
        <v>10</v>
      </c>
      <c r="V5264">
        <v>290</v>
      </c>
      <c r="AB5264" t="s">
        <v>63</v>
      </c>
      <c r="AC5264" t="s">
        <v>63</v>
      </c>
      <c r="AD5264" t="s">
        <v>63</v>
      </c>
      <c r="AE5264" t="s">
        <v>129</v>
      </c>
      <c r="AG5264">
        <v>2001</v>
      </c>
      <c r="AH5264">
        <v>4.5910000000000002</v>
      </c>
      <c r="AI5264">
        <v>39.629792000000002</v>
      </c>
      <c r="AJ5264">
        <v>-95.958053000000007</v>
      </c>
      <c r="AL5264">
        <v>2</v>
      </c>
      <c r="AM5264" t="s">
        <v>63</v>
      </c>
      <c r="AN5264" t="s">
        <v>26486</v>
      </c>
      <c r="AO5264" t="s">
        <v>76</v>
      </c>
      <c r="AP5264" t="s">
        <v>170</v>
      </c>
      <c r="AQ5264" t="s">
        <v>148</v>
      </c>
      <c r="AR5264" t="s">
        <v>148</v>
      </c>
      <c r="AS5264" t="s">
        <v>131</v>
      </c>
      <c r="AT5264" s="5"/>
      <c r="AV5264" t="s">
        <v>149</v>
      </c>
      <c r="AW5264" t="s">
        <v>2972</v>
      </c>
    </row>
    <row r="5265" spans="1:49" x14ac:dyDescent="0.25">
      <c r="A5265">
        <v>0</v>
      </c>
      <c r="B5265" t="s">
        <v>11356</v>
      </c>
      <c r="C5265">
        <v>1</v>
      </c>
      <c r="D5265" t="s">
        <v>86</v>
      </c>
      <c r="E5265" t="s">
        <v>973</v>
      </c>
      <c r="F5265" t="s">
        <v>177</v>
      </c>
      <c r="G5265">
        <v>8.9</v>
      </c>
      <c r="H5265" t="s">
        <v>517</v>
      </c>
      <c r="I5265" t="s">
        <v>63</v>
      </c>
      <c r="J5265" t="s">
        <v>773</v>
      </c>
      <c r="K5265" t="s">
        <v>11357</v>
      </c>
      <c r="L5265" t="s">
        <v>11358</v>
      </c>
      <c r="M5265" t="s">
        <v>11359</v>
      </c>
      <c r="N5265">
        <v>16.830000351733105</v>
      </c>
      <c r="O5265">
        <v>0</v>
      </c>
      <c r="P5265">
        <v>23.999999514402067</v>
      </c>
      <c r="Q5265">
        <v>-1</v>
      </c>
      <c r="R5265">
        <v>90</v>
      </c>
      <c r="T5265">
        <v>0</v>
      </c>
      <c r="U5265">
        <v>8</v>
      </c>
      <c r="V5265">
        <v>370</v>
      </c>
      <c r="AB5265" t="s">
        <v>63</v>
      </c>
      <c r="AC5265" t="s">
        <v>63</v>
      </c>
      <c r="AD5265" t="s">
        <v>63</v>
      </c>
      <c r="AE5265" t="s">
        <v>129</v>
      </c>
      <c r="AG5265">
        <v>2005</v>
      </c>
      <c r="AH5265">
        <v>1.59</v>
      </c>
      <c r="AI5265">
        <v>39.588554000000002</v>
      </c>
      <c r="AJ5265">
        <v>-95.957946000000007</v>
      </c>
      <c r="AL5265">
        <v>2</v>
      </c>
      <c r="AM5265" t="s">
        <v>63</v>
      </c>
      <c r="AN5265" t="s">
        <v>11356</v>
      </c>
      <c r="AO5265" t="s">
        <v>76</v>
      </c>
      <c r="AP5265" t="s">
        <v>131</v>
      </c>
      <c r="AQ5265" t="s">
        <v>148</v>
      </c>
      <c r="AR5265" t="s">
        <v>148</v>
      </c>
      <c r="AS5265" t="s">
        <v>131</v>
      </c>
      <c r="AT5265" s="5">
        <v>367</v>
      </c>
      <c r="AU5265" t="s">
        <v>2057</v>
      </c>
      <c r="AV5265" t="s">
        <v>149</v>
      </c>
      <c r="AW5265" t="s">
        <v>135</v>
      </c>
    </row>
    <row r="5266" spans="1:49" x14ac:dyDescent="0.25">
      <c r="A5266">
        <v>1147</v>
      </c>
      <c r="B5266" t="s">
        <v>26051</v>
      </c>
      <c r="C5266">
        <v>1</v>
      </c>
      <c r="D5266" t="s">
        <v>86</v>
      </c>
      <c r="E5266" t="s">
        <v>339</v>
      </c>
      <c r="F5266" t="s">
        <v>108</v>
      </c>
      <c r="G5266">
        <v>44.01</v>
      </c>
      <c r="H5266" t="s">
        <v>489</v>
      </c>
      <c r="I5266" t="s">
        <v>63</v>
      </c>
      <c r="J5266" t="s">
        <v>298</v>
      </c>
      <c r="K5266" t="s">
        <v>26052</v>
      </c>
      <c r="L5266" t="s">
        <v>1074</v>
      </c>
      <c r="M5266" t="s">
        <v>525</v>
      </c>
      <c r="N5266">
        <v>28.313648293963254</v>
      </c>
      <c r="O5266">
        <v>45</v>
      </c>
      <c r="P5266">
        <v>44</v>
      </c>
      <c r="Q5266">
        <v>87.2</v>
      </c>
      <c r="R5266">
        <v>92</v>
      </c>
      <c r="S5266">
        <v>97.7</v>
      </c>
      <c r="T5266">
        <v>0</v>
      </c>
      <c r="U5266">
        <v>17</v>
      </c>
      <c r="V5266">
        <v>2950</v>
      </c>
      <c r="AB5266" t="s">
        <v>63</v>
      </c>
      <c r="AC5266" t="s">
        <v>63</v>
      </c>
      <c r="AD5266" t="s">
        <v>63</v>
      </c>
      <c r="AE5266" t="s">
        <v>98</v>
      </c>
      <c r="AG5266">
        <v>1959</v>
      </c>
      <c r="AH5266">
        <v>8.56</v>
      </c>
      <c r="AI5266">
        <v>37.505949999999999</v>
      </c>
      <c r="AJ5266">
        <v>-95.269760000000005</v>
      </c>
      <c r="AK5266" t="s">
        <v>262</v>
      </c>
      <c r="AL5266">
        <v>1</v>
      </c>
      <c r="AM5266" t="s">
        <v>63</v>
      </c>
      <c r="AN5266" t="s">
        <v>26053</v>
      </c>
      <c r="AO5266" t="s">
        <v>103</v>
      </c>
      <c r="AP5266" t="s">
        <v>116</v>
      </c>
      <c r="AQ5266" t="s">
        <v>843</v>
      </c>
      <c r="AR5266" t="s">
        <v>255</v>
      </c>
      <c r="AS5266" t="s">
        <v>83</v>
      </c>
      <c r="AT5266" s="5">
        <v>37987</v>
      </c>
      <c r="AU5266" t="s">
        <v>129</v>
      </c>
      <c r="AV5266" t="s">
        <v>149</v>
      </c>
      <c r="AW5266" t="s">
        <v>150</v>
      </c>
    </row>
    <row r="5267" spans="1:49" x14ac:dyDescent="0.25">
      <c r="A5267">
        <v>3171</v>
      </c>
      <c r="B5267" t="s">
        <v>15706</v>
      </c>
      <c r="C5267">
        <v>1</v>
      </c>
      <c r="D5267" t="s">
        <v>86</v>
      </c>
      <c r="E5267" t="s">
        <v>339</v>
      </c>
      <c r="F5267" t="s">
        <v>108</v>
      </c>
      <c r="G5267">
        <v>44.58</v>
      </c>
      <c r="H5267" t="s">
        <v>90</v>
      </c>
      <c r="I5267" t="s">
        <v>63</v>
      </c>
      <c r="J5267" t="s">
        <v>298</v>
      </c>
      <c r="K5267" t="s">
        <v>15707</v>
      </c>
      <c r="L5267" t="s">
        <v>1074</v>
      </c>
      <c r="M5267" t="s">
        <v>525</v>
      </c>
      <c r="N5267">
        <v>132.51312335958005</v>
      </c>
      <c r="P5267">
        <v>44</v>
      </c>
      <c r="Q5267">
        <v>93.9</v>
      </c>
      <c r="R5267">
        <v>90</v>
      </c>
      <c r="S5267">
        <v>86.8</v>
      </c>
      <c r="T5267">
        <v>4</v>
      </c>
      <c r="U5267">
        <v>17</v>
      </c>
      <c r="V5267">
        <v>2950</v>
      </c>
      <c r="AB5267" t="s">
        <v>98</v>
      </c>
      <c r="AC5267" t="s">
        <v>98</v>
      </c>
      <c r="AD5267" t="s">
        <v>98</v>
      </c>
      <c r="AE5267" t="s">
        <v>63</v>
      </c>
      <c r="AG5267">
        <v>1959</v>
      </c>
      <c r="AH5267">
        <v>9.15</v>
      </c>
      <c r="AI5267">
        <v>37.514569999999999</v>
      </c>
      <c r="AJ5267">
        <v>-95.269959999999998</v>
      </c>
      <c r="AL5267">
        <v>3</v>
      </c>
      <c r="AM5267" t="s">
        <v>63</v>
      </c>
      <c r="AN5267" t="s">
        <v>15708</v>
      </c>
      <c r="AO5267" t="s">
        <v>103</v>
      </c>
      <c r="AP5267" t="s">
        <v>170</v>
      </c>
      <c r="AQ5267" t="s">
        <v>653</v>
      </c>
      <c r="AR5267" t="s">
        <v>677</v>
      </c>
      <c r="AS5267" t="s">
        <v>83</v>
      </c>
      <c r="AT5267" s="5">
        <v>37987</v>
      </c>
      <c r="AU5267" t="s">
        <v>76</v>
      </c>
      <c r="AV5267" t="s">
        <v>187</v>
      </c>
      <c r="AW5267" t="s">
        <v>188</v>
      </c>
    </row>
    <row r="5268" spans="1:49" x14ac:dyDescent="0.25">
      <c r="A5268">
        <v>5728</v>
      </c>
      <c r="B5268" t="s">
        <v>23679</v>
      </c>
      <c r="C5268">
        <v>1</v>
      </c>
      <c r="D5268" t="s">
        <v>86</v>
      </c>
      <c r="E5268" t="s">
        <v>339</v>
      </c>
      <c r="F5268" t="s">
        <v>108</v>
      </c>
      <c r="G5268">
        <v>47.06</v>
      </c>
      <c r="H5268" t="s">
        <v>1246</v>
      </c>
      <c r="I5268" t="s">
        <v>63</v>
      </c>
      <c r="J5268" t="s">
        <v>298</v>
      </c>
      <c r="K5268" t="s">
        <v>23680</v>
      </c>
      <c r="L5268" t="s">
        <v>2263</v>
      </c>
      <c r="M5268" t="s">
        <v>525</v>
      </c>
      <c r="N5268">
        <v>831.88976377952758</v>
      </c>
      <c r="P5268">
        <v>28</v>
      </c>
      <c r="Q5268">
        <v>78.3</v>
      </c>
      <c r="R5268">
        <v>85</v>
      </c>
      <c r="S5268">
        <v>79.8</v>
      </c>
      <c r="T5268">
        <v>10</v>
      </c>
      <c r="U5268">
        <v>21</v>
      </c>
      <c r="V5268">
        <v>2640</v>
      </c>
      <c r="AB5268" t="s">
        <v>75</v>
      </c>
      <c r="AC5268" t="s">
        <v>75</v>
      </c>
      <c r="AD5268" t="s">
        <v>98</v>
      </c>
      <c r="AE5268" t="s">
        <v>63</v>
      </c>
      <c r="AG5268">
        <v>1959</v>
      </c>
      <c r="AH5268">
        <v>11.63</v>
      </c>
      <c r="AI5268">
        <v>37.549419999999998</v>
      </c>
      <c r="AJ5268">
        <v>-95.264390000000006</v>
      </c>
      <c r="AL5268">
        <v>5</v>
      </c>
      <c r="AM5268" t="s">
        <v>63</v>
      </c>
      <c r="AN5268" t="s">
        <v>23681</v>
      </c>
      <c r="AO5268" t="s">
        <v>103</v>
      </c>
      <c r="AP5268" t="s">
        <v>170</v>
      </c>
      <c r="AQ5268" t="s">
        <v>653</v>
      </c>
      <c r="AR5268" t="s">
        <v>654</v>
      </c>
      <c r="AS5268" t="s">
        <v>83</v>
      </c>
      <c r="AT5268" s="5">
        <v>37622</v>
      </c>
      <c r="AU5268" t="s">
        <v>76</v>
      </c>
      <c r="AV5268" t="s">
        <v>187</v>
      </c>
      <c r="AW5268" t="s">
        <v>188</v>
      </c>
    </row>
    <row r="5269" spans="1:49" x14ac:dyDescent="0.25">
      <c r="A5269">
        <v>4627</v>
      </c>
      <c r="B5269" t="s">
        <v>1707</v>
      </c>
      <c r="C5269">
        <v>1</v>
      </c>
      <c r="D5269" t="s">
        <v>86</v>
      </c>
      <c r="E5269" t="s">
        <v>339</v>
      </c>
      <c r="F5269" t="s">
        <v>108</v>
      </c>
      <c r="G5269">
        <v>52.93</v>
      </c>
      <c r="H5269" t="s">
        <v>247</v>
      </c>
      <c r="I5269" t="s">
        <v>63</v>
      </c>
      <c r="J5269" t="s">
        <v>298</v>
      </c>
      <c r="K5269" t="s">
        <v>1708</v>
      </c>
      <c r="L5269" t="s">
        <v>341</v>
      </c>
      <c r="M5269" t="s">
        <v>525</v>
      </c>
      <c r="N5269">
        <v>282.80839895013122</v>
      </c>
      <c r="O5269">
        <v>30</v>
      </c>
      <c r="P5269">
        <v>26</v>
      </c>
      <c r="Q5269">
        <v>67</v>
      </c>
      <c r="R5269">
        <v>85</v>
      </c>
      <c r="S5269">
        <v>80.5</v>
      </c>
      <c r="T5269">
        <v>4</v>
      </c>
      <c r="U5269">
        <v>28</v>
      </c>
      <c r="V5269">
        <v>1500</v>
      </c>
      <c r="X5269" t="s">
        <v>343</v>
      </c>
      <c r="Y5269" t="s">
        <v>126</v>
      </c>
      <c r="Z5269" t="s">
        <v>344</v>
      </c>
      <c r="AA5269" t="s">
        <v>128</v>
      </c>
      <c r="AB5269" t="s">
        <v>75</v>
      </c>
      <c r="AC5269" t="s">
        <v>98</v>
      </c>
      <c r="AD5269" t="s">
        <v>75</v>
      </c>
      <c r="AE5269" t="s">
        <v>63</v>
      </c>
      <c r="AG5269">
        <v>1947</v>
      </c>
      <c r="AH5269">
        <v>17.5</v>
      </c>
      <c r="AI5269">
        <v>37.631720000000001</v>
      </c>
      <c r="AJ5269">
        <v>-95.251769999999993</v>
      </c>
      <c r="AK5269" t="s">
        <v>262</v>
      </c>
      <c r="AL5269">
        <v>3</v>
      </c>
      <c r="AM5269" t="s">
        <v>63</v>
      </c>
      <c r="AN5269" t="s">
        <v>1709</v>
      </c>
      <c r="AO5269" t="s">
        <v>103</v>
      </c>
      <c r="AP5269" t="s">
        <v>147</v>
      </c>
      <c r="AQ5269" t="s">
        <v>185</v>
      </c>
      <c r="AR5269" t="s">
        <v>246</v>
      </c>
      <c r="AS5269" t="s">
        <v>83</v>
      </c>
      <c r="AT5269" s="5">
        <v>41389</v>
      </c>
      <c r="AU5269" t="s">
        <v>103</v>
      </c>
      <c r="AV5269" t="s">
        <v>187</v>
      </c>
      <c r="AW5269" t="s">
        <v>372</v>
      </c>
    </row>
    <row r="5270" spans="1:49" x14ac:dyDescent="0.25">
      <c r="A5270">
        <v>2246</v>
      </c>
      <c r="B5270" t="s">
        <v>338</v>
      </c>
      <c r="C5270">
        <v>1</v>
      </c>
      <c r="D5270" t="s">
        <v>86</v>
      </c>
      <c r="E5270" t="s">
        <v>339</v>
      </c>
      <c r="F5270" t="s">
        <v>108</v>
      </c>
      <c r="G5270">
        <v>59.480000000000004</v>
      </c>
      <c r="H5270" t="s">
        <v>109</v>
      </c>
      <c r="I5270" t="s">
        <v>63</v>
      </c>
      <c r="J5270" t="s">
        <v>298</v>
      </c>
      <c r="K5270" t="s">
        <v>340</v>
      </c>
      <c r="L5270" t="s">
        <v>341</v>
      </c>
      <c r="M5270" t="s">
        <v>342</v>
      </c>
      <c r="N5270">
        <v>218.01181102362204</v>
      </c>
      <c r="P5270">
        <v>28</v>
      </c>
      <c r="Q5270">
        <v>87.600000000000009</v>
      </c>
      <c r="R5270">
        <v>91</v>
      </c>
      <c r="S5270">
        <v>93.5</v>
      </c>
      <c r="T5270">
        <v>4</v>
      </c>
      <c r="U5270">
        <v>23</v>
      </c>
      <c r="V5270">
        <v>860</v>
      </c>
      <c r="X5270" t="s">
        <v>343</v>
      </c>
      <c r="Y5270" t="s">
        <v>126</v>
      </c>
      <c r="Z5270" t="s">
        <v>344</v>
      </c>
      <c r="AA5270" t="s">
        <v>128</v>
      </c>
      <c r="AB5270" t="s">
        <v>98</v>
      </c>
      <c r="AC5270" t="s">
        <v>98</v>
      </c>
      <c r="AD5270" t="s">
        <v>98</v>
      </c>
      <c r="AE5270" t="s">
        <v>63</v>
      </c>
      <c r="AG5270">
        <v>1959</v>
      </c>
      <c r="AH5270">
        <v>24.05</v>
      </c>
      <c r="AI5270">
        <v>37.688409999999998</v>
      </c>
      <c r="AJ5270">
        <v>-95.197879999999998</v>
      </c>
      <c r="AL5270">
        <v>4</v>
      </c>
      <c r="AM5270" t="s">
        <v>63</v>
      </c>
      <c r="AN5270" t="s">
        <v>345</v>
      </c>
      <c r="AO5270" t="s">
        <v>103</v>
      </c>
      <c r="AP5270" t="s">
        <v>116</v>
      </c>
      <c r="AQ5270" t="s">
        <v>346</v>
      </c>
      <c r="AR5270" t="s">
        <v>347</v>
      </c>
      <c r="AS5270" t="s">
        <v>83</v>
      </c>
      <c r="AT5270" s="5">
        <v>35796</v>
      </c>
      <c r="AU5270" t="s">
        <v>76</v>
      </c>
      <c r="AV5270" t="s">
        <v>119</v>
      </c>
      <c r="AW5270" t="s">
        <v>174</v>
      </c>
    </row>
    <row r="5271" spans="1:49" x14ac:dyDescent="0.25">
      <c r="A5271">
        <v>4450</v>
      </c>
      <c r="B5271" t="s">
        <v>8045</v>
      </c>
      <c r="C5271">
        <v>1</v>
      </c>
      <c r="D5271" t="s">
        <v>86</v>
      </c>
      <c r="E5271" t="s">
        <v>339</v>
      </c>
      <c r="F5271" t="s">
        <v>108</v>
      </c>
      <c r="G5271">
        <v>60.44</v>
      </c>
      <c r="H5271" t="s">
        <v>109</v>
      </c>
      <c r="I5271" t="s">
        <v>86</v>
      </c>
      <c r="J5271" t="s">
        <v>298</v>
      </c>
      <c r="K5271" t="s">
        <v>8046</v>
      </c>
      <c r="L5271" t="s">
        <v>8047</v>
      </c>
      <c r="M5271" t="s">
        <v>342</v>
      </c>
      <c r="N5271">
        <v>138.48425196850394</v>
      </c>
      <c r="P5271">
        <v>28.299868766404199</v>
      </c>
      <c r="Q5271">
        <v>84.100000000000009</v>
      </c>
      <c r="R5271">
        <v>90</v>
      </c>
      <c r="S5271">
        <v>91.100000000000009</v>
      </c>
      <c r="T5271">
        <v>4</v>
      </c>
      <c r="U5271">
        <v>23</v>
      </c>
      <c r="V5271">
        <v>860</v>
      </c>
      <c r="AB5271" t="s">
        <v>98</v>
      </c>
      <c r="AC5271" t="s">
        <v>98</v>
      </c>
      <c r="AD5271" t="s">
        <v>98</v>
      </c>
      <c r="AE5271" t="s">
        <v>63</v>
      </c>
      <c r="AG5271">
        <v>1959</v>
      </c>
      <c r="AH5271">
        <v>25.01</v>
      </c>
      <c r="AI5271">
        <v>37.688789999999997</v>
      </c>
      <c r="AJ5271">
        <v>-95.180350000000004</v>
      </c>
      <c r="AL5271">
        <v>3</v>
      </c>
      <c r="AM5271" t="s">
        <v>63</v>
      </c>
      <c r="AN5271" t="s">
        <v>8048</v>
      </c>
      <c r="AO5271" t="s">
        <v>103</v>
      </c>
      <c r="AP5271" t="s">
        <v>116</v>
      </c>
      <c r="AQ5271" t="s">
        <v>101</v>
      </c>
      <c r="AR5271" t="s">
        <v>102</v>
      </c>
      <c r="AS5271" t="s">
        <v>83</v>
      </c>
      <c r="AT5271" s="5">
        <v>35400</v>
      </c>
      <c r="AU5271" t="s">
        <v>76</v>
      </c>
      <c r="AV5271" t="s">
        <v>187</v>
      </c>
      <c r="AW5271" t="s">
        <v>188</v>
      </c>
    </row>
    <row r="5272" spans="1:49" x14ac:dyDescent="0.25">
      <c r="A5272">
        <v>4436</v>
      </c>
      <c r="B5272" t="s">
        <v>12826</v>
      </c>
      <c r="C5272">
        <v>1</v>
      </c>
      <c r="D5272" t="s">
        <v>86</v>
      </c>
      <c r="E5272" t="s">
        <v>339</v>
      </c>
      <c r="F5272" t="s">
        <v>108</v>
      </c>
      <c r="G5272">
        <v>62.63</v>
      </c>
      <c r="H5272" t="s">
        <v>109</v>
      </c>
      <c r="I5272" t="s">
        <v>86</v>
      </c>
      <c r="J5272" t="s">
        <v>298</v>
      </c>
      <c r="K5272" t="s">
        <v>12827</v>
      </c>
      <c r="L5272" t="s">
        <v>8047</v>
      </c>
      <c r="M5272" t="s">
        <v>342</v>
      </c>
      <c r="N5272">
        <v>138.48425196850394</v>
      </c>
      <c r="P5272">
        <v>28</v>
      </c>
      <c r="Q5272">
        <v>85.8</v>
      </c>
      <c r="R5272">
        <v>90</v>
      </c>
      <c r="S5272">
        <v>82.2</v>
      </c>
      <c r="T5272">
        <v>3</v>
      </c>
      <c r="U5272">
        <v>21</v>
      </c>
      <c r="V5272">
        <v>910</v>
      </c>
      <c r="AB5272" t="s">
        <v>98</v>
      </c>
      <c r="AC5272" t="s">
        <v>75</v>
      </c>
      <c r="AD5272" t="s">
        <v>75</v>
      </c>
      <c r="AE5272" t="s">
        <v>63</v>
      </c>
      <c r="AG5272">
        <v>1959</v>
      </c>
      <c r="AH5272">
        <v>27.2</v>
      </c>
      <c r="AI5272">
        <v>37.70637</v>
      </c>
      <c r="AJ5272">
        <v>-95.160669999999996</v>
      </c>
      <c r="AL5272">
        <v>3</v>
      </c>
      <c r="AM5272" t="s">
        <v>63</v>
      </c>
      <c r="AN5272" t="s">
        <v>12828</v>
      </c>
      <c r="AO5272" t="s">
        <v>103</v>
      </c>
      <c r="AP5272" t="s">
        <v>116</v>
      </c>
      <c r="AQ5272" t="s">
        <v>207</v>
      </c>
      <c r="AR5272" t="s">
        <v>424</v>
      </c>
      <c r="AS5272" t="s">
        <v>83</v>
      </c>
      <c r="AT5272" s="5">
        <v>36526</v>
      </c>
      <c r="AU5272" t="s">
        <v>76</v>
      </c>
      <c r="AV5272" t="s">
        <v>187</v>
      </c>
      <c r="AW5272" t="s">
        <v>188</v>
      </c>
    </row>
    <row r="5273" spans="1:49" x14ac:dyDescent="0.25">
      <c r="A5273">
        <v>1224</v>
      </c>
      <c r="B5273" t="s">
        <v>11257</v>
      </c>
      <c r="C5273">
        <v>1</v>
      </c>
      <c r="D5273" t="s">
        <v>86</v>
      </c>
      <c r="E5273" t="s">
        <v>1155</v>
      </c>
      <c r="F5273" t="s">
        <v>177</v>
      </c>
      <c r="G5273">
        <v>24.39</v>
      </c>
      <c r="H5273" t="s">
        <v>138</v>
      </c>
      <c r="I5273" t="s">
        <v>63</v>
      </c>
      <c r="J5273" t="s">
        <v>298</v>
      </c>
      <c r="K5273" t="s">
        <v>11258</v>
      </c>
      <c r="L5273" t="s">
        <v>11259</v>
      </c>
      <c r="M5273" t="s">
        <v>1158</v>
      </c>
      <c r="N5273">
        <v>31.397637795275589</v>
      </c>
      <c r="P5273">
        <v>42</v>
      </c>
      <c r="Q5273">
        <v>79.5</v>
      </c>
      <c r="R5273">
        <v>85</v>
      </c>
      <c r="S5273">
        <v>96.9</v>
      </c>
      <c r="T5273">
        <v>3</v>
      </c>
      <c r="U5273">
        <v>9</v>
      </c>
      <c r="V5273">
        <v>2470</v>
      </c>
      <c r="AB5273" t="s">
        <v>63</v>
      </c>
      <c r="AC5273" t="s">
        <v>63</v>
      </c>
      <c r="AD5273" t="s">
        <v>63</v>
      </c>
      <c r="AE5273" t="s">
        <v>98</v>
      </c>
      <c r="AG5273">
        <v>1958</v>
      </c>
      <c r="AH5273">
        <v>0.77</v>
      </c>
      <c r="AI5273">
        <v>37.689259999999997</v>
      </c>
      <c r="AJ5273">
        <v>-95.511669999999995</v>
      </c>
      <c r="AL5273">
        <v>3</v>
      </c>
      <c r="AM5273" t="s">
        <v>63</v>
      </c>
      <c r="AN5273" t="s">
        <v>11260</v>
      </c>
      <c r="AO5273" t="s">
        <v>103</v>
      </c>
      <c r="AP5273" t="s">
        <v>116</v>
      </c>
      <c r="AQ5273" t="s">
        <v>358</v>
      </c>
      <c r="AR5273" t="s">
        <v>207</v>
      </c>
      <c r="AS5273" t="s">
        <v>83</v>
      </c>
      <c r="AT5273" s="5">
        <v>36192</v>
      </c>
      <c r="AU5273" t="s">
        <v>129</v>
      </c>
      <c r="AV5273" t="s">
        <v>149</v>
      </c>
      <c r="AW5273" t="s">
        <v>150</v>
      </c>
    </row>
    <row r="5274" spans="1:49" x14ac:dyDescent="0.25">
      <c r="A5274">
        <v>5131</v>
      </c>
      <c r="B5274" t="s">
        <v>11856</v>
      </c>
      <c r="C5274">
        <v>1</v>
      </c>
      <c r="D5274" t="s">
        <v>86</v>
      </c>
      <c r="E5274" t="s">
        <v>1155</v>
      </c>
      <c r="F5274" t="s">
        <v>177</v>
      </c>
      <c r="G5274">
        <v>25.28</v>
      </c>
      <c r="H5274" t="s">
        <v>211</v>
      </c>
      <c r="I5274" t="s">
        <v>63</v>
      </c>
      <c r="J5274" t="s">
        <v>298</v>
      </c>
      <c r="K5274" t="s">
        <v>11857</v>
      </c>
      <c r="L5274" t="s">
        <v>11858</v>
      </c>
      <c r="M5274" t="s">
        <v>1158</v>
      </c>
      <c r="N5274">
        <v>93.503937007874015</v>
      </c>
      <c r="P5274">
        <v>28</v>
      </c>
      <c r="Q5274">
        <v>83</v>
      </c>
      <c r="R5274">
        <v>90</v>
      </c>
      <c r="S5274">
        <v>89.9</v>
      </c>
      <c r="T5274">
        <v>7</v>
      </c>
      <c r="U5274">
        <v>9</v>
      </c>
      <c r="V5274">
        <v>2470</v>
      </c>
      <c r="W5274" t="s">
        <v>70</v>
      </c>
      <c r="AB5274" t="s">
        <v>75</v>
      </c>
      <c r="AC5274" t="s">
        <v>98</v>
      </c>
      <c r="AD5274" t="s">
        <v>129</v>
      </c>
      <c r="AE5274" t="s">
        <v>63</v>
      </c>
      <c r="AG5274">
        <v>1958</v>
      </c>
      <c r="AH5274">
        <v>1.6600000000000001</v>
      </c>
      <c r="AI5274">
        <v>37.689239999999998</v>
      </c>
      <c r="AJ5274">
        <v>-95.495360000000005</v>
      </c>
      <c r="AL5274">
        <v>3</v>
      </c>
      <c r="AM5274" t="s">
        <v>63</v>
      </c>
      <c r="AN5274" t="s">
        <v>11859</v>
      </c>
      <c r="AO5274" t="s">
        <v>103</v>
      </c>
      <c r="AP5274" t="s">
        <v>170</v>
      </c>
      <c r="AQ5274" t="s">
        <v>11860</v>
      </c>
      <c r="AR5274" t="s">
        <v>11861</v>
      </c>
      <c r="AS5274" t="s">
        <v>83</v>
      </c>
      <c r="AT5274" s="5">
        <v>35490</v>
      </c>
      <c r="AU5274" t="s">
        <v>63</v>
      </c>
      <c r="AV5274" t="s">
        <v>149</v>
      </c>
      <c r="AW5274" t="s">
        <v>188</v>
      </c>
    </row>
    <row r="5275" spans="1:49" x14ac:dyDescent="0.25">
      <c r="A5275">
        <v>151</v>
      </c>
      <c r="B5275" t="s">
        <v>14672</v>
      </c>
      <c r="C5275">
        <v>1</v>
      </c>
      <c r="D5275" t="s">
        <v>86</v>
      </c>
      <c r="E5275" t="s">
        <v>1155</v>
      </c>
      <c r="F5275" t="s">
        <v>177</v>
      </c>
      <c r="G5275">
        <v>25.35</v>
      </c>
      <c r="H5275" t="s">
        <v>489</v>
      </c>
      <c r="I5275" t="s">
        <v>63</v>
      </c>
      <c r="J5275" t="s">
        <v>298</v>
      </c>
      <c r="K5275" t="s">
        <v>14673</v>
      </c>
      <c r="L5275" t="s">
        <v>11259</v>
      </c>
      <c r="M5275" t="s">
        <v>1158</v>
      </c>
      <c r="N5275">
        <v>24.803149606299211</v>
      </c>
      <c r="P5275">
        <v>42</v>
      </c>
      <c r="Q5275">
        <v>96.4</v>
      </c>
      <c r="R5275">
        <v>90</v>
      </c>
      <c r="S5275">
        <v>96.8</v>
      </c>
      <c r="T5275">
        <v>3</v>
      </c>
      <c r="U5275">
        <v>9</v>
      </c>
      <c r="V5275">
        <v>2470</v>
      </c>
      <c r="AB5275" t="s">
        <v>63</v>
      </c>
      <c r="AC5275" t="s">
        <v>63</v>
      </c>
      <c r="AD5275" t="s">
        <v>63</v>
      </c>
      <c r="AE5275" t="s">
        <v>98</v>
      </c>
      <c r="AG5275">
        <v>1958</v>
      </c>
      <c r="AH5275">
        <v>1.73</v>
      </c>
      <c r="AI5275">
        <v>37.689239999999998</v>
      </c>
      <c r="AJ5275">
        <v>-95.493889999999993</v>
      </c>
      <c r="AL5275">
        <v>2</v>
      </c>
      <c r="AM5275" t="s">
        <v>63</v>
      </c>
      <c r="AN5275" t="s">
        <v>14674</v>
      </c>
      <c r="AO5275" t="s">
        <v>103</v>
      </c>
      <c r="AP5275" t="s">
        <v>116</v>
      </c>
      <c r="AQ5275" t="s">
        <v>133</v>
      </c>
      <c r="AR5275" t="s">
        <v>133</v>
      </c>
      <c r="AS5275" t="s">
        <v>83</v>
      </c>
      <c r="AT5275" s="5">
        <v>37987</v>
      </c>
      <c r="AU5275" t="s">
        <v>129</v>
      </c>
      <c r="AV5275" t="s">
        <v>149</v>
      </c>
      <c r="AW5275" t="s">
        <v>150</v>
      </c>
    </row>
    <row r="5276" spans="1:49" x14ac:dyDescent="0.25">
      <c r="A5276">
        <v>4479</v>
      </c>
      <c r="B5276" t="s">
        <v>1870</v>
      </c>
      <c r="C5276">
        <v>1</v>
      </c>
      <c r="D5276" t="s">
        <v>86</v>
      </c>
      <c r="E5276" t="s">
        <v>1155</v>
      </c>
      <c r="F5276" t="s">
        <v>177</v>
      </c>
      <c r="G5276">
        <v>28.45</v>
      </c>
      <c r="H5276" t="s">
        <v>247</v>
      </c>
      <c r="I5276" t="s">
        <v>63</v>
      </c>
      <c r="J5276" t="s">
        <v>298</v>
      </c>
      <c r="K5276" t="s">
        <v>1871</v>
      </c>
      <c r="L5276" t="s">
        <v>1074</v>
      </c>
      <c r="M5276" t="s">
        <v>1158</v>
      </c>
      <c r="N5276">
        <v>307.41469816272968</v>
      </c>
      <c r="O5276">
        <v>66</v>
      </c>
      <c r="P5276">
        <v>26</v>
      </c>
      <c r="Q5276">
        <v>70.7</v>
      </c>
      <c r="R5276">
        <v>70</v>
      </c>
      <c r="S5276">
        <v>72.100000000000009</v>
      </c>
      <c r="T5276">
        <v>1</v>
      </c>
      <c r="U5276">
        <v>10</v>
      </c>
      <c r="V5276">
        <v>2240</v>
      </c>
      <c r="W5276" t="s">
        <v>70</v>
      </c>
      <c r="X5276" t="s">
        <v>1872</v>
      </c>
      <c r="Y5276" t="s">
        <v>96</v>
      </c>
      <c r="Z5276" t="s">
        <v>73</v>
      </c>
      <c r="AA5276" t="s">
        <v>128</v>
      </c>
      <c r="AB5276" t="s">
        <v>76</v>
      </c>
      <c r="AC5276" t="s">
        <v>75</v>
      </c>
      <c r="AD5276" t="s">
        <v>75</v>
      </c>
      <c r="AE5276" t="s">
        <v>63</v>
      </c>
      <c r="AG5276">
        <v>1950</v>
      </c>
      <c r="AH5276">
        <v>4.82</v>
      </c>
      <c r="AI5276">
        <v>37.682630000000003</v>
      </c>
      <c r="AJ5276">
        <v>-95.443759999999997</v>
      </c>
      <c r="AK5276" t="s">
        <v>262</v>
      </c>
      <c r="AL5276">
        <v>8</v>
      </c>
      <c r="AM5276" t="s">
        <v>63</v>
      </c>
      <c r="AN5276" t="s">
        <v>1873</v>
      </c>
      <c r="AO5276" t="s">
        <v>103</v>
      </c>
      <c r="AP5276" t="s">
        <v>116</v>
      </c>
      <c r="AQ5276" t="s">
        <v>379</v>
      </c>
      <c r="AR5276" t="s">
        <v>951</v>
      </c>
      <c r="AS5276" t="s">
        <v>83</v>
      </c>
      <c r="AT5276" s="5">
        <v>35125</v>
      </c>
      <c r="AU5276" t="s">
        <v>76</v>
      </c>
      <c r="AV5276" t="s">
        <v>220</v>
      </c>
      <c r="AW5276" t="s">
        <v>105</v>
      </c>
    </row>
    <row r="5277" spans="1:49" x14ac:dyDescent="0.25">
      <c r="A5277">
        <v>5642</v>
      </c>
      <c r="B5277" t="s">
        <v>2808</v>
      </c>
      <c r="C5277">
        <v>1</v>
      </c>
      <c r="D5277" t="s">
        <v>86</v>
      </c>
      <c r="E5277" t="s">
        <v>1155</v>
      </c>
      <c r="F5277" t="s">
        <v>177</v>
      </c>
      <c r="G5277">
        <v>33.47</v>
      </c>
      <c r="H5277" t="s">
        <v>211</v>
      </c>
      <c r="I5277" t="s">
        <v>63</v>
      </c>
      <c r="J5277" t="s">
        <v>298</v>
      </c>
      <c r="K5277" t="s">
        <v>2809</v>
      </c>
      <c r="L5277" t="s">
        <v>2810</v>
      </c>
      <c r="M5277" t="s">
        <v>1158</v>
      </c>
      <c r="N5277">
        <v>100.29527559055119</v>
      </c>
      <c r="O5277">
        <v>30</v>
      </c>
      <c r="P5277">
        <v>24</v>
      </c>
      <c r="Q5277">
        <v>75.100000000000009</v>
      </c>
      <c r="R5277">
        <v>80</v>
      </c>
      <c r="S5277">
        <v>90</v>
      </c>
      <c r="T5277">
        <v>2</v>
      </c>
      <c r="U5277">
        <v>10</v>
      </c>
      <c r="V5277">
        <v>1600</v>
      </c>
      <c r="X5277" t="s">
        <v>1517</v>
      </c>
      <c r="Y5277" t="s">
        <v>96</v>
      </c>
      <c r="Z5277" t="s">
        <v>73</v>
      </c>
      <c r="AA5277" t="s">
        <v>97</v>
      </c>
      <c r="AB5277" t="s">
        <v>75</v>
      </c>
      <c r="AC5277" t="s">
        <v>75</v>
      </c>
      <c r="AD5277" t="s">
        <v>98</v>
      </c>
      <c r="AE5277" t="s">
        <v>63</v>
      </c>
      <c r="AF5277" t="s">
        <v>77</v>
      </c>
      <c r="AG5277">
        <v>1941</v>
      </c>
      <c r="AH5277">
        <v>9.84</v>
      </c>
      <c r="AI5277">
        <v>37.681699999999999</v>
      </c>
      <c r="AJ5277">
        <v>-95.352310000000003</v>
      </c>
      <c r="AK5277" t="s">
        <v>262</v>
      </c>
      <c r="AL5277">
        <v>3</v>
      </c>
      <c r="AM5277" t="s">
        <v>63</v>
      </c>
      <c r="AN5277" t="s">
        <v>2811</v>
      </c>
      <c r="AO5277" t="s">
        <v>103</v>
      </c>
      <c r="AP5277" t="s">
        <v>147</v>
      </c>
      <c r="AQ5277" t="s">
        <v>1519</v>
      </c>
      <c r="AR5277" t="s">
        <v>1520</v>
      </c>
      <c r="AS5277" t="s">
        <v>83</v>
      </c>
      <c r="AT5277" s="5">
        <v>39083</v>
      </c>
      <c r="AU5277" t="s">
        <v>103</v>
      </c>
      <c r="AV5277" t="s">
        <v>220</v>
      </c>
      <c r="AW5277" t="s">
        <v>174</v>
      </c>
    </row>
    <row r="5278" spans="1:49" x14ac:dyDescent="0.25">
      <c r="A5278">
        <v>5642</v>
      </c>
      <c r="B5278" t="s">
        <v>1515</v>
      </c>
      <c r="C5278">
        <v>1</v>
      </c>
      <c r="D5278" t="s">
        <v>86</v>
      </c>
      <c r="E5278" t="s">
        <v>1155</v>
      </c>
      <c r="F5278" t="s">
        <v>177</v>
      </c>
      <c r="G5278">
        <v>34.92</v>
      </c>
      <c r="H5278" t="s">
        <v>211</v>
      </c>
      <c r="I5278" t="s">
        <v>63</v>
      </c>
      <c r="J5278" t="s">
        <v>298</v>
      </c>
      <c r="K5278" t="s">
        <v>1516</v>
      </c>
      <c r="L5278" t="s">
        <v>612</v>
      </c>
      <c r="M5278" t="s">
        <v>1158</v>
      </c>
      <c r="N5278">
        <v>100.29527559055119</v>
      </c>
      <c r="O5278">
        <v>30</v>
      </c>
      <c r="P5278">
        <v>24</v>
      </c>
      <c r="Q5278">
        <v>74.100000000000009</v>
      </c>
      <c r="R5278">
        <v>70</v>
      </c>
      <c r="S5278">
        <v>90</v>
      </c>
      <c r="T5278">
        <v>2</v>
      </c>
      <c r="U5278">
        <v>10</v>
      </c>
      <c r="V5278">
        <v>1600</v>
      </c>
      <c r="X5278" t="s">
        <v>1517</v>
      </c>
      <c r="Y5278" t="s">
        <v>96</v>
      </c>
      <c r="Z5278" t="s">
        <v>73</v>
      </c>
      <c r="AA5278" t="s">
        <v>97</v>
      </c>
      <c r="AB5278" t="s">
        <v>75</v>
      </c>
      <c r="AC5278" t="s">
        <v>75</v>
      </c>
      <c r="AD5278" t="s">
        <v>98</v>
      </c>
      <c r="AE5278" t="s">
        <v>63</v>
      </c>
      <c r="AF5278" t="s">
        <v>77</v>
      </c>
      <c r="AG5278">
        <v>1941</v>
      </c>
      <c r="AH5278">
        <v>11.3</v>
      </c>
      <c r="AI5278">
        <v>37.681629999999998</v>
      </c>
      <c r="AJ5278">
        <v>-95.325729999999993</v>
      </c>
      <c r="AK5278" t="s">
        <v>262</v>
      </c>
      <c r="AL5278">
        <v>3</v>
      </c>
      <c r="AM5278" t="s">
        <v>63</v>
      </c>
      <c r="AN5278" t="s">
        <v>1518</v>
      </c>
      <c r="AO5278" t="s">
        <v>103</v>
      </c>
      <c r="AP5278" t="s">
        <v>147</v>
      </c>
      <c r="AQ5278" t="s">
        <v>1519</v>
      </c>
      <c r="AR5278" t="s">
        <v>1520</v>
      </c>
      <c r="AS5278" t="s">
        <v>83</v>
      </c>
      <c r="AT5278" s="5">
        <v>39083</v>
      </c>
      <c r="AU5278" t="s">
        <v>76</v>
      </c>
      <c r="AV5278" t="s">
        <v>220</v>
      </c>
      <c r="AW5278" t="s">
        <v>174</v>
      </c>
    </row>
    <row r="5279" spans="1:49" x14ac:dyDescent="0.25">
      <c r="A5279">
        <v>1709</v>
      </c>
      <c r="B5279" t="s">
        <v>26520</v>
      </c>
      <c r="C5279">
        <v>1</v>
      </c>
      <c r="D5279" t="s">
        <v>86</v>
      </c>
      <c r="E5279" t="s">
        <v>3224</v>
      </c>
      <c r="F5279" t="s">
        <v>177</v>
      </c>
      <c r="G5279">
        <v>19.28</v>
      </c>
      <c r="H5279" t="s">
        <v>489</v>
      </c>
      <c r="I5279" t="s">
        <v>63</v>
      </c>
      <c r="J5279" t="s">
        <v>298</v>
      </c>
      <c r="K5279" t="s">
        <v>26521</v>
      </c>
      <c r="L5279" t="s">
        <v>5939</v>
      </c>
      <c r="M5279" t="s">
        <v>4342</v>
      </c>
      <c r="N5279">
        <v>41.01049868766404</v>
      </c>
      <c r="P5279">
        <v>32</v>
      </c>
      <c r="Q5279">
        <v>81.8</v>
      </c>
      <c r="R5279">
        <v>85</v>
      </c>
      <c r="S5279">
        <v>98.4</v>
      </c>
      <c r="T5279">
        <v>0</v>
      </c>
      <c r="U5279">
        <v>35</v>
      </c>
      <c r="V5279">
        <v>1230</v>
      </c>
      <c r="AB5279" t="s">
        <v>63</v>
      </c>
      <c r="AC5279" t="s">
        <v>63</v>
      </c>
      <c r="AD5279" t="s">
        <v>63</v>
      </c>
      <c r="AE5279" t="s">
        <v>98</v>
      </c>
      <c r="AG5279">
        <v>1950</v>
      </c>
      <c r="AH5279">
        <v>3.39</v>
      </c>
      <c r="AI5279">
        <v>37.528799999999997</v>
      </c>
      <c r="AJ5279">
        <v>-95.463549999999998</v>
      </c>
      <c r="AL5279">
        <v>2</v>
      </c>
      <c r="AM5279" t="s">
        <v>63</v>
      </c>
      <c r="AN5279" t="s">
        <v>26522</v>
      </c>
      <c r="AO5279" t="s">
        <v>103</v>
      </c>
      <c r="AP5279" t="s">
        <v>116</v>
      </c>
      <c r="AQ5279" t="s">
        <v>486</v>
      </c>
      <c r="AR5279" t="s">
        <v>255</v>
      </c>
      <c r="AS5279" t="s">
        <v>83</v>
      </c>
      <c r="AT5279" s="5">
        <v>37987</v>
      </c>
      <c r="AU5279" t="s">
        <v>129</v>
      </c>
      <c r="AV5279" t="s">
        <v>149</v>
      </c>
      <c r="AW5279" t="s">
        <v>150</v>
      </c>
    </row>
    <row r="5280" spans="1:49" x14ac:dyDescent="0.25">
      <c r="A5280">
        <v>1703</v>
      </c>
      <c r="B5280" t="s">
        <v>6329</v>
      </c>
      <c r="C5280">
        <v>1</v>
      </c>
      <c r="D5280" t="s">
        <v>86</v>
      </c>
      <c r="E5280" t="s">
        <v>3224</v>
      </c>
      <c r="F5280" t="s">
        <v>177</v>
      </c>
      <c r="G5280">
        <v>21.400000000000002</v>
      </c>
      <c r="H5280" t="s">
        <v>138</v>
      </c>
      <c r="I5280" t="s">
        <v>63</v>
      </c>
      <c r="J5280" t="s">
        <v>298</v>
      </c>
      <c r="K5280" t="s">
        <v>6330</v>
      </c>
      <c r="L5280" t="s">
        <v>5939</v>
      </c>
      <c r="M5280" t="s">
        <v>4342</v>
      </c>
      <c r="N5280">
        <v>20.800524934383201</v>
      </c>
      <c r="P5280">
        <v>32</v>
      </c>
      <c r="Q5280">
        <v>82</v>
      </c>
      <c r="R5280">
        <v>95</v>
      </c>
      <c r="S5280">
        <v>95</v>
      </c>
      <c r="T5280">
        <v>3</v>
      </c>
      <c r="U5280">
        <v>35</v>
      </c>
      <c r="V5280">
        <v>1230</v>
      </c>
      <c r="AB5280" t="s">
        <v>63</v>
      </c>
      <c r="AC5280" t="s">
        <v>63</v>
      </c>
      <c r="AD5280" t="s">
        <v>63</v>
      </c>
      <c r="AE5280" t="s">
        <v>75</v>
      </c>
      <c r="AG5280">
        <v>1934</v>
      </c>
      <c r="AH5280">
        <v>5.51</v>
      </c>
      <c r="AI5280">
        <v>37.528919999999999</v>
      </c>
      <c r="AJ5280">
        <v>-95.425150000000002</v>
      </c>
      <c r="AL5280">
        <v>2</v>
      </c>
      <c r="AM5280" t="s">
        <v>63</v>
      </c>
      <c r="AN5280" t="s">
        <v>6331</v>
      </c>
      <c r="AO5280" t="s">
        <v>103</v>
      </c>
      <c r="AP5280" t="s">
        <v>147</v>
      </c>
      <c r="AQ5280" t="s">
        <v>185</v>
      </c>
      <c r="AR5280" t="s">
        <v>336</v>
      </c>
      <c r="AS5280" t="s">
        <v>83</v>
      </c>
      <c r="AT5280" s="5">
        <v>36192</v>
      </c>
      <c r="AU5280" t="s">
        <v>129</v>
      </c>
      <c r="AV5280" t="s">
        <v>149</v>
      </c>
      <c r="AW5280" t="s">
        <v>150</v>
      </c>
    </row>
    <row r="5281" spans="1:49" x14ac:dyDescent="0.25">
      <c r="A5281">
        <v>962</v>
      </c>
      <c r="B5281" t="s">
        <v>18083</v>
      </c>
      <c r="C5281">
        <v>1</v>
      </c>
      <c r="D5281" t="s">
        <v>86</v>
      </c>
      <c r="E5281" t="s">
        <v>3224</v>
      </c>
      <c r="F5281" t="s">
        <v>177</v>
      </c>
      <c r="G5281">
        <v>22.29</v>
      </c>
      <c r="H5281" t="s">
        <v>138</v>
      </c>
      <c r="I5281" t="s">
        <v>63</v>
      </c>
      <c r="J5281" t="s">
        <v>298</v>
      </c>
      <c r="K5281" t="s">
        <v>18084</v>
      </c>
      <c r="L5281" t="s">
        <v>5939</v>
      </c>
      <c r="M5281" t="s">
        <v>4342</v>
      </c>
      <c r="N5281">
        <v>34.186351706036746</v>
      </c>
      <c r="P5281">
        <v>38</v>
      </c>
      <c r="Q5281">
        <v>79.900000000000006</v>
      </c>
      <c r="R5281">
        <v>90</v>
      </c>
      <c r="S5281">
        <v>97.2</v>
      </c>
      <c r="T5281">
        <v>3</v>
      </c>
      <c r="U5281">
        <v>35</v>
      </c>
      <c r="V5281">
        <v>1230</v>
      </c>
      <c r="AB5281" t="s">
        <v>63</v>
      </c>
      <c r="AC5281" t="s">
        <v>63</v>
      </c>
      <c r="AD5281" t="s">
        <v>63</v>
      </c>
      <c r="AE5281" t="s">
        <v>75</v>
      </c>
      <c r="AG5281">
        <v>1934</v>
      </c>
      <c r="AH5281">
        <v>6.4</v>
      </c>
      <c r="AI5281">
        <v>37.529110000000003</v>
      </c>
      <c r="AJ5281">
        <v>-95.405810000000002</v>
      </c>
      <c r="AL5281">
        <v>4</v>
      </c>
      <c r="AM5281" t="s">
        <v>63</v>
      </c>
      <c r="AN5281" t="s">
        <v>18085</v>
      </c>
      <c r="AO5281" t="s">
        <v>103</v>
      </c>
      <c r="AP5281" t="s">
        <v>147</v>
      </c>
      <c r="AQ5281" t="s">
        <v>358</v>
      </c>
      <c r="AR5281" t="s">
        <v>207</v>
      </c>
      <c r="AS5281" t="s">
        <v>83</v>
      </c>
      <c r="AT5281" s="5">
        <v>36192</v>
      </c>
      <c r="AU5281" t="s">
        <v>129</v>
      </c>
      <c r="AV5281" t="s">
        <v>149</v>
      </c>
      <c r="AW5281" t="s">
        <v>150</v>
      </c>
    </row>
    <row r="5282" spans="1:49" x14ac:dyDescent="0.25">
      <c r="A5282">
        <v>1769</v>
      </c>
      <c r="B5282" t="s">
        <v>17714</v>
      </c>
      <c r="C5282">
        <v>1</v>
      </c>
      <c r="D5282" t="s">
        <v>86</v>
      </c>
      <c r="E5282" t="s">
        <v>3224</v>
      </c>
      <c r="F5282" t="s">
        <v>177</v>
      </c>
      <c r="G5282">
        <v>22.85</v>
      </c>
      <c r="H5282" t="s">
        <v>138</v>
      </c>
      <c r="I5282" t="s">
        <v>63</v>
      </c>
      <c r="J5282" t="s">
        <v>298</v>
      </c>
      <c r="K5282" t="s">
        <v>17715</v>
      </c>
      <c r="L5282" t="s">
        <v>2810</v>
      </c>
      <c r="M5282" t="s">
        <v>4342</v>
      </c>
      <c r="N5282">
        <v>28.608923884514439</v>
      </c>
      <c r="P5282">
        <v>33.299868766404202</v>
      </c>
      <c r="Q5282">
        <v>75.3</v>
      </c>
      <c r="R5282">
        <v>87</v>
      </c>
      <c r="S5282">
        <v>96.4</v>
      </c>
      <c r="T5282">
        <v>3</v>
      </c>
      <c r="U5282">
        <v>35</v>
      </c>
      <c r="V5282">
        <v>1230</v>
      </c>
      <c r="AB5282" t="s">
        <v>63</v>
      </c>
      <c r="AC5282" t="s">
        <v>63</v>
      </c>
      <c r="AD5282" t="s">
        <v>63</v>
      </c>
      <c r="AE5282" t="s">
        <v>75</v>
      </c>
      <c r="AG5282">
        <v>1934</v>
      </c>
      <c r="AH5282">
        <v>6.96</v>
      </c>
      <c r="AI5282">
        <v>37.529139999999998</v>
      </c>
      <c r="AJ5282">
        <v>-95.399000000000001</v>
      </c>
      <c r="AL5282">
        <v>3</v>
      </c>
      <c r="AM5282" t="s">
        <v>63</v>
      </c>
      <c r="AN5282" t="s">
        <v>17716</v>
      </c>
      <c r="AO5282" t="s">
        <v>103</v>
      </c>
      <c r="AP5282" t="s">
        <v>147</v>
      </c>
      <c r="AQ5282" t="s">
        <v>503</v>
      </c>
      <c r="AR5282" t="s">
        <v>504</v>
      </c>
      <c r="AS5282" t="s">
        <v>83</v>
      </c>
      <c r="AT5282" s="5">
        <v>36192</v>
      </c>
      <c r="AU5282" t="s">
        <v>129</v>
      </c>
      <c r="AV5282" t="s">
        <v>149</v>
      </c>
      <c r="AW5282" t="s">
        <v>150</v>
      </c>
    </row>
    <row r="5283" spans="1:49" x14ac:dyDescent="0.25">
      <c r="A5283">
        <v>1748</v>
      </c>
      <c r="B5283" t="s">
        <v>20008</v>
      </c>
      <c r="C5283">
        <v>1</v>
      </c>
      <c r="D5283" t="s">
        <v>86</v>
      </c>
      <c r="E5283" t="s">
        <v>3224</v>
      </c>
      <c r="F5283" t="s">
        <v>177</v>
      </c>
      <c r="G5283">
        <v>25.84</v>
      </c>
      <c r="H5283" t="s">
        <v>138</v>
      </c>
      <c r="I5283" t="s">
        <v>63</v>
      </c>
      <c r="J5283" t="s">
        <v>298</v>
      </c>
      <c r="K5283" t="s">
        <v>20009</v>
      </c>
      <c r="L5283" t="s">
        <v>1074</v>
      </c>
      <c r="M5283" t="s">
        <v>4342</v>
      </c>
      <c r="N5283">
        <v>20.800524934383201</v>
      </c>
      <c r="P5283">
        <v>32.5</v>
      </c>
      <c r="Q5283">
        <v>75.100000000000009</v>
      </c>
      <c r="R5283">
        <v>90</v>
      </c>
      <c r="S5283">
        <v>98</v>
      </c>
      <c r="T5283">
        <v>5</v>
      </c>
      <c r="U5283">
        <v>32</v>
      </c>
      <c r="V5283">
        <v>1300</v>
      </c>
      <c r="AB5283" t="s">
        <v>63</v>
      </c>
      <c r="AC5283" t="s">
        <v>63</v>
      </c>
      <c r="AD5283" t="s">
        <v>63</v>
      </c>
      <c r="AE5283" t="s">
        <v>98</v>
      </c>
      <c r="AG5283">
        <v>1950</v>
      </c>
      <c r="AH5283">
        <v>9.9500000000000011</v>
      </c>
      <c r="AI5283">
        <v>37.529350000000001</v>
      </c>
      <c r="AJ5283">
        <v>-95.343909999999994</v>
      </c>
      <c r="AL5283">
        <v>2</v>
      </c>
      <c r="AM5283" t="s">
        <v>63</v>
      </c>
      <c r="AN5283" t="s">
        <v>20010</v>
      </c>
      <c r="AO5283" t="s">
        <v>103</v>
      </c>
      <c r="AP5283" t="s">
        <v>116</v>
      </c>
      <c r="AQ5283" t="s">
        <v>503</v>
      </c>
      <c r="AR5283" t="s">
        <v>504</v>
      </c>
      <c r="AS5283" t="s">
        <v>83</v>
      </c>
      <c r="AT5283" s="5">
        <v>36192</v>
      </c>
      <c r="AU5283" t="s">
        <v>129</v>
      </c>
      <c r="AV5283" t="s">
        <v>149</v>
      </c>
      <c r="AW5283" t="s">
        <v>150</v>
      </c>
    </row>
    <row r="5284" spans="1:49" x14ac:dyDescent="0.25">
      <c r="A5284">
        <v>1405</v>
      </c>
      <c r="B5284" t="s">
        <v>5648</v>
      </c>
      <c r="C5284">
        <v>1</v>
      </c>
      <c r="D5284" t="s">
        <v>86</v>
      </c>
      <c r="E5284" t="s">
        <v>3224</v>
      </c>
      <c r="F5284" t="s">
        <v>177</v>
      </c>
      <c r="G5284">
        <v>26.37</v>
      </c>
      <c r="H5284" t="s">
        <v>138</v>
      </c>
      <c r="I5284" t="s">
        <v>63</v>
      </c>
      <c r="J5284" t="s">
        <v>298</v>
      </c>
      <c r="K5284" t="s">
        <v>5649</v>
      </c>
      <c r="L5284" t="s">
        <v>1074</v>
      </c>
      <c r="M5284" t="s">
        <v>4342</v>
      </c>
      <c r="N5284">
        <v>25.492125984251967</v>
      </c>
      <c r="P5284">
        <v>32.5</v>
      </c>
      <c r="Q5284">
        <v>77.400000000000006</v>
      </c>
      <c r="R5284">
        <v>87</v>
      </c>
      <c r="S5284">
        <v>99.3</v>
      </c>
      <c r="T5284">
        <v>0</v>
      </c>
      <c r="U5284">
        <v>32</v>
      </c>
      <c r="V5284">
        <v>1300</v>
      </c>
      <c r="AB5284" t="s">
        <v>63</v>
      </c>
      <c r="AC5284" t="s">
        <v>63</v>
      </c>
      <c r="AD5284" t="s">
        <v>63</v>
      </c>
      <c r="AE5284" t="s">
        <v>98</v>
      </c>
      <c r="AG5284">
        <v>1950</v>
      </c>
      <c r="AH5284">
        <v>10.48</v>
      </c>
      <c r="AI5284">
        <v>37.529389999999999</v>
      </c>
      <c r="AJ5284">
        <v>-95.334400000000002</v>
      </c>
      <c r="AL5284">
        <v>3</v>
      </c>
      <c r="AM5284" t="s">
        <v>63</v>
      </c>
      <c r="AN5284" t="s">
        <v>5650</v>
      </c>
      <c r="AO5284" t="s">
        <v>103</v>
      </c>
      <c r="AP5284" t="s">
        <v>116</v>
      </c>
      <c r="AQ5284" t="s">
        <v>416</v>
      </c>
      <c r="AR5284" t="s">
        <v>346</v>
      </c>
      <c r="AS5284" t="s">
        <v>83</v>
      </c>
      <c r="AT5284" s="5">
        <v>36220</v>
      </c>
      <c r="AU5284" t="s">
        <v>129</v>
      </c>
      <c r="AV5284" t="s">
        <v>149</v>
      </c>
      <c r="AW5284" t="s">
        <v>150</v>
      </c>
    </row>
    <row r="5285" spans="1:49" x14ac:dyDescent="0.25">
      <c r="A5285">
        <v>1788</v>
      </c>
      <c r="B5285" t="s">
        <v>18341</v>
      </c>
      <c r="C5285">
        <v>1</v>
      </c>
      <c r="D5285" t="s">
        <v>86</v>
      </c>
      <c r="E5285" t="s">
        <v>3224</v>
      </c>
      <c r="F5285" t="s">
        <v>177</v>
      </c>
      <c r="G5285">
        <v>28.580000000000002</v>
      </c>
      <c r="H5285" t="s">
        <v>138</v>
      </c>
      <c r="I5285" t="s">
        <v>63</v>
      </c>
      <c r="J5285" t="s">
        <v>298</v>
      </c>
      <c r="K5285" t="s">
        <v>18342</v>
      </c>
      <c r="L5285" t="s">
        <v>1074</v>
      </c>
      <c r="M5285" t="s">
        <v>4342</v>
      </c>
      <c r="N5285">
        <v>36.614173228346459</v>
      </c>
      <c r="O5285">
        <v>30</v>
      </c>
      <c r="P5285">
        <v>32.5</v>
      </c>
      <c r="Q5285">
        <v>74</v>
      </c>
      <c r="R5285">
        <v>85</v>
      </c>
      <c r="S5285">
        <v>98</v>
      </c>
      <c r="T5285">
        <v>0</v>
      </c>
      <c r="U5285">
        <v>32</v>
      </c>
      <c r="V5285">
        <v>1300</v>
      </c>
      <c r="AB5285" t="s">
        <v>63</v>
      </c>
      <c r="AC5285" t="s">
        <v>63</v>
      </c>
      <c r="AD5285" t="s">
        <v>63</v>
      </c>
      <c r="AE5285" t="s">
        <v>98</v>
      </c>
      <c r="AG5285">
        <v>1950</v>
      </c>
      <c r="AH5285">
        <v>12.69</v>
      </c>
      <c r="AI5285">
        <v>37.529350000000001</v>
      </c>
      <c r="AJ5285">
        <v>-95.294160000000005</v>
      </c>
      <c r="AK5285" t="s">
        <v>262</v>
      </c>
      <c r="AL5285">
        <v>3</v>
      </c>
      <c r="AM5285" t="s">
        <v>63</v>
      </c>
      <c r="AN5285" t="s">
        <v>18343</v>
      </c>
      <c r="AO5285" t="s">
        <v>103</v>
      </c>
      <c r="AP5285" t="s">
        <v>116</v>
      </c>
      <c r="AQ5285" t="s">
        <v>575</v>
      </c>
      <c r="AR5285" t="s">
        <v>826</v>
      </c>
      <c r="AS5285" t="s">
        <v>83</v>
      </c>
      <c r="AT5285" s="5">
        <v>36192</v>
      </c>
      <c r="AU5285" t="s">
        <v>129</v>
      </c>
      <c r="AV5285" t="s">
        <v>149</v>
      </c>
      <c r="AW5285" t="s">
        <v>150</v>
      </c>
    </row>
    <row r="5286" spans="1:49" x14ac:dyDescent="0.25">
      <c r="A5286">
        <v>616</v>
      </c>
      <c r="B5286" t="s">
        <v>4612</v>
      </c>
      <c r="C5286">
        <v>1</v>
      </c>
      <c r="D5286" t="s">
        <v>86</v>
      </c>
      <c r="E5286" t="s">
        <v>3224</v>
      </c>
      <c r="F5286" t="s">
        <v>177</v>
      </c>
      <c r="G5286">
        <v>31.55</v>
      </c>
      <c r="H5286" t="s">
        <v>403</v>
      </c>
      <c r="I5286" t="s">
        <v>63</v>
      </c>
      <c r="J5286" t="s">
        <v>298</v>
      </c>
      <c r="K5286" t="s">
        <v>4613</v>
      </c>
      <c r="L5286" t="s">
        <v>4614</v>
      </c>
      <c r="M5286" t="s">
        <v>3829</v>
      </c>
      <c r="N5286">
        <v>201.41076115485563</v>
      </c>
      <c r="O5286">
        <v>30</v>
      </c>
      <c r="P5286">
        <v>40</v>
      </c>
      <c r="Q5286">
        <v>96.9</v>
      </c>
      <c r="R5286">
        <v>95</v>
      </c>
      <c r="S5286">
        <v>88.7</v>
      </c>
      <c r="T5286">
        <v>5</v>
      </c>
      <c r="U5286">
        <v>14</v>
      </c>
      <c r="V5286">
        <v>1710</v>
      </c>
      <c r="AB5286" t="s">
        <v>98</v>
      </c>
      <c r="AC5286" t="s">
        <v>98</v>
      </c>
      <c r="AD5286" t="s">
        <v>98</v>
      </c>
      <c r="AE5286" t="s">
        <v>63</v>
      </c>
      <c r="AG5286">
        <v>1939</v>
      </c>
      <c r="AH5286">
        <v>27.13</v>
      </c>
      <c r="AI5286">
        <v>37.51361</v>
      </c>
      <c r="AJ5286">
        <v>-95.256129999999999</v>
      </c>
      <c r="AK5286" t="s">
        <v>77</v>
      </c>
      <c r="AL5286">
        <v>3</v>
      </c>
      <c r="AM5286" t="s">
        <v>63</v>
      </c>
      <c r="AN5286" t="s">
        <v>4615</v>
      </c>
      <c r="AO5286" t="s">
        <v>103</v>
      </c>
      <c r="AP5286" t="s">
        <v>80</v>
      </c>
      <c r="AQ5286" t="s">
        <v>207</v>
      </c>
      <c r="AR5286" t="s">
        <v>545</v>
      </c>
      <c r="AS5286" t="s">
        <v>83</v>
      </c>
      <c r="AT5286" s="5">
        <v>41481</v>
      </c>
      <c r="AU5286" t="s">
        <v>76</v>
      </c>
      <c r="AV5286" t="s">
        <v>134</v>
      </c>
      <c r="AW5286" t="s">
        <v>150</v>
      </c>
    </row>
    <row r="5287" spans="1:49" x14ac:dyDescent="0.25">
      <c r="A5287">
        <v>3889</v>
      </c>
      <c r="B5287" t="s">
        <v>24523</v>
      </c>
      <c r="C5287">
        <v>1</v>
      </c>
      <c r="D5287" t="s">
        <v>86</v>
      </c>
      <c r="E5287" t="s">
        <v>6739</v>
      </c>
      <c r="F5287" t="s">
        <v>177</v>
      </c>
      <c r="G5287">
        <v>6.22</v>
      </c>
      <c r="H5287" t="s">
        <v>90</v>
      </c>
      <c r="I5287" t="s">
        <v>63</v>
      </c>
      <c r="J5287" t="s">
        <v>298</v>
      </c>
      <c r="K5287" t="s">
        <v>24524</v>
      </c>
      <c r="L5287" t="s">
        <v>2307</v>
      </c>
      <c r="M5287" t="s">
        <v>6742</v>
      </c>
      <c r="N5287">
        <v>182.51312335958005</v>
      </c>
      <c r="P5287">
        <v>28</v>
      </c>
      <c r="Q5287">
        <v>94.2</v>
      </c>
      <c r="R5287">
        <v>77</v>
      </c>
      <c r="S5287">
        <v>87.8</v>
      </c>
      <c r="T5287">
        <v>3</v>
      </c>
      <c r="U5287">
        <v>8</v>
      </c>
      <c r="V5287">
        <v>630</v>
      </c>
      <c r="AB5287" t="s">
        <v>75</v>
      </c>
      <c r="AC5287" t="s">
        <v>98</v>
      </c>
      <c r="AD5287" t="s">
        <v>98</v>
      </c>
      <c r="AE5287" t="s">
        <v>63</v>
      </c>
      <c r="AG5287">
        <v>1970</v>
      </c>
      <c r="AH5287">
        <v>6.22</v>
      </c>
      <c r="AI5287">
        <v>37.601990000000001</v>
      </c>
      <c r="AJ5287">
        <v>-95.139189999999999</v>
      </c>
      <c r="AL5287">
        <v>5</v>
      </c>
      <c r="AM5287" t="s">
        <v>63</v>
      </c>
      <c r="AN5287" t="s">
        <v>24525</v>
      </c>
      <c r="AO5287" t="s">
        <v>103</v>
      </c>
      <c r="AP5287" t="s">
        <v>170</v>
      </c>
      <c r="AQ5287" t="s">
        <v>346</v>
      </c>
      <c r="AR5287" t="s">
        <v>347</v>
      </c>
      <c r="AS5287" t="s">
        <v>83</v>
      </c>
      <c r="AT5287" s="5">
        <v>35796</v>
      </c>
      <c r="AU5287" t="s">
        <v>76</v>
      </c>
      <c r="AV5287" t="s">
        <v>200</v>
      </c>
      <c r="AW5287" t="s">
        <v>150</v>
      </c>
    </row>
    <row r="5288" spans="1:49" x14ac:dyDescent="0.25">
      <c r="A5288">
        <v>3371</v>
      </c>
      <c r="B5288" t="s">
        <v>19850</v>
      </c>
      <c r="C5288">
        <v>1</v>
      </c>
      <c r="D5288" t="s">
        <v>86</v>
      </c>
      <c r="E5288" t="s">
        <v>6739</v>
      </c>
      <c r="F5288" t="s">
        <v>177</v>
      </c>
      <c r="G5288">
        <v>7.1000000000000005</v>
      </c>
      <c r="H5288" t="s">
        <v>138</v>
      </c>
      <c r="I5288" t="s">
        <v>63</v>
      </c>
      <c r="J5288" t="s">
        <v>298</v>
      </c>
      <c r="K5288" t="s">
        <v>19851</v>
      </c>
      <c r="L5288" t="s">
        <v>3413</v>
      </c>
      <c r="M5288" t="s">
        <v>6742</v>
      </c>
      <c r="N5288">
        <v>25.492125984251967</v>
      </c>
      <c r="P5288">
        <v>30</v>
      </c>
      <c r="Q5288">
        <v>77.400000000000006</v>
      </c>
      <c r="R5288">
        <v>85</v>
      </c>
      <c r="S5288">
        <v>87.8</v>
      </c>
      <c r="T5288">
        <v>0</v>
      </c>
      <c r="U5288">
        <v>8</v>
      </c>
      <c r="V5288">
        <v>630</v>
      </c>
      <c r="AB5288" t="s">
        <v>63</v>
      </c>
      <c r="AC5288" t="s">
        <v>63</v>
      </c>
      <c r="AD5288" t="s">
        <v>63</v>
      </c>
      <c r="AE5288" t="s">
        <v>98</v>
      </c>
      <c r="AG5288">
        <v>1935</v>
      </c>
      <c r="AH5288">
        <v>7.1000000000000005</v>
      </c>
      <c r="AI5288">
        <v>37.601889999999997</v>
      </c>
      <c r="AJ5288">
        <v>-95.123980000000003</v>
      </c>
      <c r="AL5288">
        <v>3</v>
      </c>
      <c r="AM5288" t="s">
        <v>63</v>
      </c>
      <c r="AN5288" t="s">
        <v>19852</v>
      </c>
      <c r="AO5288" t="s">
        <v>103</v>
      </c>
      <c r="AP5288" t="s">
        <v>147</v>
      </c>
      <c r="AQ5288" t="s">
        <v>416</v>
      </c>
      <c r="AR5288" t="s">
        <v>346</v>
      </c>
      <c r="AS5288" t="s">
        <v>83</v>
      </c>
      <c r="AT5288" s="5">
        <v>36220</v>
      </c>
      <c r="AU5288" t="s">
        <v>129</v>
      </c>
      <c r="AV5288" t="s">
        <v>149</v>
      </c>
      <c r="AW5288" t="s">
        <v>150</v>
      </c>
    </row>
    <row r="5289" spans="1:49" x14ac:dyDescent="0.25">
      <c r="A5289">
        <v>1262</v>
      </c>
      <c r="B5289" t="s">
        <v>26405</v>
      </c>
      <c r="C5289">
        <v>1</v>
      </c>
      <c r="D5289" t="s">
        <v>86</v>
      </c>
      <c r="E5289" t="s">
        <v>6739</v>
      </c>
      <c r="F5289" t="s">
        <v>177</v>
      </c>
      <c r="G5289">
        <v>8.27</v>
      </c>
      <c r="H5289" t="s">
        <v>138</v>
      </c>
      <c r="I5289" t="s">
        <v>63</v>
      </c>
      <c r="J5289" t="s">
        <v>298</v>
      </c>
      <c r="K5289" t="s">
        <v>26406</v>
      </c>
      <c r="L5289" t="s">
        <v>3413</v>
      </c>
      <c r="M5289" t="s">
        <v>6742</v>
      </c>
      <c r="N5289">
        <v>20.800524934383201</v>
      </c>
      <c r="P5289">
        <v>30</v>
      </c>
      <c r="Q5289">
        <v>80.8</v>
      </c>
      <c r="R5289">
        <v>95</v>
      </c>
      <c r="S5289">
        <v>98.8</v>
      </c>
      <c r="T5289">
        <v>0</v>
      </c>
      <c r="U5289">
        <v>8</v>
      </c>
      <c r="V5289">
        <v>630</v>
      </c>
      <c r="AB5289" t="s">
        <v>63</v>
      </c>
      <c r="AC5289" t="s">
        <v>63</v>
      </c>
      <c r="AD5289" t="s">
        <v>63</v>
      </c>
      <c r="AE5289" t="s">
        <v>98</v>
      </c>
      <c r="AG5289">
        <v>1935</v>
      </c>
      <c r="AH5289">
        <v>8.27</v>
      </c>
      <c r="AI5289">
        <v>37.601869999999998</v>
      </c>
      <c r="AJ5289">
        <v>-95.10239</v>
      </c>
      <c r="AL5289">
        <v>2</v>
      </c>
      <c r="AM5289" t="s">
        <v>63</v>
      </c>
      <c r="AN5289" t="s">
        <v>26407</v>
      </c>
      <c r="AO5289" t="s">
        <v>103</v>
      </c>
      <c r="AP5289" t="s">
        <v>147</v>
      </c>
      <c r="AQ5289" t="s">
        <v>486</v>
      </c>
      <c r="AR5289" t="s">
        <v>317</v>
      </c>
      <c r="AS5289" t="s">
        <v>83</v>
      </c>
      <c r="AT5289" s="5">
        <v>36192</v>
      </c>
      <c r="AU5289" t="s">
        <v>129</v>
      </c>
      <c r="AV5289" t="s">
        <v>149</v>
      </c>
      <c r="AW5289" t="s">
        <v>150</v>
      </c>
    </row>
    <row r="5290" spans="1:49" x14ac:dyDescent="0.25">
      <c r="A5290">
        <v>1213</v>
      </c>
      <c r="B5290" t="s">
        <v>1154</v>
      </c>
      <c r="C5290">
        <v>1</v>
      </c>
      <c r="D5290" t="s">
        <v>86</v>
      </c>
      <c r="E5290" t="s">
        <v>1155</v>
      </c>
      <c r="F5290" t="s">
        <v>177</v>
      </c>
      <c r="G5290">
        <v>47.77</v>
      </c>
      <c r="H5290" t="s">
        <v>1156</v>
      </c>
      <c r="I5290" t="s">
        <v>63</v>
      </c>
      <c r="J5290" t="s">
        <v>298</v>
      </c>
      <c r="K5290" t="s">
        <v>1157</v>
      </c>
      <c r="L5290" t="s">
        <v>341</v>
      </c>
      <c r="M5290" t="s">
        <v>1158</v>
      </c>
      <c r="N5290">
        <v>77.591863517060361</v>
      </c>
      <c r="P5290">
        <v>36</v>
      </c>
      <c r="Q5290">
        <v>96.9</v>
      </c>
      <c r="R5290">
        <v>90</v>
      </c>
      <c r="S5290">
        <v>97.600000000000009</v>
      </c>
      <c r="T5290">
        <v>3</v>
      </c>
      <c r="U5290">
        <v>12</v>
      </c>
      <c r="V5290">
        <v>420</v>
      </c>
      <c r="X5290" t="s">
        <v>1159</v>
      </c>
      <c r="Y5290" t="s">
        <v>126</v>
      </c>
      <c r="Z5290" t="s">
        <v>127</v>
      </c>
      <c r="AA5290" t="s">
        <v>157</v>
      </c>
      <c r="AB5290" t="s">
        <v>75</v>
      </c>
      <c r="AC5290" t="s">
        <v>98</v>
      </c>
      <c r="AD5290" t="s">
        <v>129</v>
      </c>
      <c r="AE5290" t="s">
        <v>63</v>
      </c>
      <c r="AG5290">
        <v>1975</v>
      </c>
      <c r="AH5290">
        <v>25.05</v>
      </c>
      <c r="AI5290">
        <v>37.719459999999998</v>
      </c>
      <c r="AJ5290">
        <v>-95.130769999999998</v>
      </c>
      <c r="AL5290">
        <v>3</v>
      </c>
      <c r="AM5290" t="s">
        <v>63</v>
      </c>
      <c r="AN5290" t="s">
        <v>1160</v>
      </c>
      <c r="AO5290" t="s">
        <v>103</v>
      </c>
      <c r="AP5290" t="s">
        <v>170</v>
      </c>
      <c r="AQ5290" t="s">
        <v>514</v>
      </c>
      <c r="AR5290" t="s">
        <v>1161</v>
      </c>
      <c r="AS5290" t="s">
        <v>83</v>
      </c>
      <c r="AT5290" s="5">
        <v>36526</v>
      </c>
      <c r="AU5290" t="s">
        <v>76</v>
      </c>
      <c r="AV5290" t="s">
        <v>200</v>
      </c>
      <c r="AW5290" t="s">
        <v>150</v>
      </c>
    </row>
    <row r="5291" spans="1:49" x14ac:dyDescent="0.25">
      <c r="A5291">
        <v>1126</v>
      </c>
      <c r="B5291" t="s">
        <v>8470</v>
      </c>
      <c r="C5291">
        <v>1</v>
      </c>
      <c r="D5291" t="s">
        <v>86</v>
      </c>
      <c r="E5291" t="s">
        <v>1155</v>
      </c>
      <c r="F5291" t="s">
        <v>177</v>
      </c>
      <c r="G5291">
        <v>48.74</v>
      </c>
      <c r="H5291" t="s">
        <v>138</v>
      </c>
      <c r="I5291" t="s">
        <v>63</v>
      </c>
      <c r="J5291" t="s">
        <v>298</v>
      </c>
      <c r="K5291" t="s">
        <v>8471</v>
      </c>
      <c r="L5291" t="s">
        <v>5257</v>
      </c>
      <c r="M5291" t="s">
        <v>1158</v>
      </c>
      <c r="N5291">
        <v>28.215223097112862</v>
      </c>
      <c r="P5291">
        <v>36</v>
      </c>
      <c r="Q5291">
        <v>73.8</v>
      </c>
      <c r="R5291">
        <v>95</v>
      </c>
      <c r="S5291">
        <v>98.4</v>
      </c>
      <c r="T5291">
        <v>3</v>
      </c>
      <c r="U5291">
        <v>12</v>
      </c>
      <c r="V5291">
        <v>420</v>
      </c>
      <c r="AB5291" t="s">
        <v>63</v>
      </c>
      <c r="AC5291" t="s">
        <v>63</v>
      </c>
      <c r="AD5291" t="s">
        <v>63</v>
      </c>
      <c r="AE5291" t="s">
        <v>98</v>
      </c>
      <c r="AG5291">
        <v>1976</v>
      </c>
      <c r="AH5291">
        <v>25.98</v>
      </c>
      <c r="AI5291">
        <v>37.718440000000001</v>
      </c>
      <c r="AJ5291">
        <v>-95.113209999999995</v>
      </c>
      <c r="AL5291">
        <v>3</v>
      </c>
      <c r="AM5291" t="s">
        <v>63</v>
      </c>
      <c r="AN5291" t="s">
        <v>8472</v>
      </c>
      <c r="AO5291" t="s">
        <v>103</v>
      </c>
      <c r="AP5291" t="s">
        <v>116</v>
      </c>
      <c r="AQ5291" t="s">
        <v>575</v>
      </c>
      <c r="AR5291" t="s">
        <v>826</v>
      </c>
      <c r="AS5291" t="s">
        <v>83</v>
      </c>
      <c r="AT5291" s="5">
        <v>36220</v>
      </c>
      <c r="AU5291" t="s">
        <v>129</v>
      </c>
      <c r="AV5291" t="s">
        <v>149</v>
      </c>
      <c r="AW5291" t="s">
        <v>150</v>
      </c>
    </row>
    <row r="5292" spans="1:49" x14ac:dyDescent="0.25">
      <c r="A5292">
        <v>894</v>
      </c>
      <c r="B5292" t="s">
        <v>19271</v>
      </c>
      <c r="C5292">
        <v>1</v>
      </c>
      <c r="D5292" t="s">
        <v>86</v>
      </c>
      <c r="E5292" t="s">
        <v>6739</v>
      </c>
      <c r="F5292" t="s">
        <v>177</v>
      </c>
      <c r="G5292">
        <v>2.57</v>
      </c>
      <c r="H5292" t="s">
        <v>489</v>
      </c>
      <c r="I5292" t="s">
        <v>63</v>
      </c>
      <c r="J5292" t="s">
        <v>298</v>
      </c>
      <c r="K5292" t="s">
        <v>19272</v>
      </c>
      <c r="L5292" t="s">
        <v>6741</v>
      </c>
      <c r="M5292" t="s">
        <v>6742</v>
      </c>
      <c r="N5292">
        <v>61.515748031496067</v>
      </c>
      <c r="O5292">
        <v>45</v>
      </c>
      <c r="P5292">
        <v>36</v>
      </c>
      <c r="Q5292">
        <v>92.9</v>
      </c>
      <c r="R5292">
        <v>95</v>
      </c>
      <c r="S5292">
        <v>97</v>
      </c>
      <c r="T5292">
        <v>4</v>
      </c>
      <c r="U5292">
        <v>8</v>
      </c>
      <c r="V5292">
        <v>630</v>
      </c>
      <c r="AB5292" t="s">
        <v>63</v>
      </c>
      <c r="AC5292" t="s">
        <v>63</v>
      </c>
      <c r="AD5292" t="s">
        <v>63</v>
      </c>
      <c r="AE5292" t="s">
        <v>98</v>
      </c>
      <c r="AG5292">
        <v>1979</v>
      </c>
      <c r="AH5292">
        <v>2.57</v>
      </c>
      <c r="AI5292">
        <v>37.601700000000001</v>
      </c>
      <c r="AJ5292">
        <v>-95.205389999999994</v>
      </c>
      <c r="AK5292" t="s">
        <v>262</v>
      </c>
      <c r="AL5292">
        <v>3</v>
      </c>
      <c r="AM5292" t="s">
        <v>63</v>
      </c>
      <c r="AN5292" t="s">
        <v>19273</v>
      </c>
      <c r="AO5292" t="s">
        <v>103</v>
      </c>
      <c r="AP5292" t="s">
        <v>116</v>
      </c>
      <c r="AQ5292" t="s">
        <v>159</v>
      </c>
      <c r="AR5292" t="s">
        <v>82</v>
      </c>
      <c r="AS5292" t="s">
        <v>83</v>
      </c>
      <c r="AT5292" s="5">
        <v>37987</v>
      </c>
      <c r="AU5292" t="s">
        <v>129</v>
      </c>
      <c r="AV5292" t="s">
        <v>149</v>
      </c>
      <c r="AW5292" t="s">
        <v>1132</v>
      </c>
    </row>
    <row r="5293" spans="1:49" x14ac:dyDescent="0.25">
      <c r="A5293">
        <v>942</v>
      </c>
      <c r="B5293" t="s">
        <v>6738</v>
      </c>
      <c r="C5293">
        <v>1</v>
      </c>
      <c r="D5293" t="s">
        <v>86</v>
      </c>
      <c r="E5293" t="s">
        <v>6739</v>
      </c>
      <c r="F5293" t="s">
        <v>177</v>
      </c>
      <c r="G5293">
        <v>3.04</v>
      </c>
      <c r="H5293" t="s">
        <v>90</v>
      </c>
      <c r="I5293" t="s">
        <v>63</v>
      </c>
      <c r="J5293" t="s">
        <v>298</v>
      </c>
      <c r="K5293" t="s">
        <v>6740</v>
      </c>
      <c r="L5293" t="s">
        <v>6741</v>
      </c>
      <c r="M5293" t="s">
        <v>6742</v>
      </c>
      <c r="N5293">
        <v>182.51312335958005</v>
      </c>
      <c r="P5293">
        <v>27.5</v>
      </c>
      <c r="Q5293">
        <v>95.3</v>
      </c>
      <c r="R5293">
        <v>90</v>
      </c>
      <c r="S5293">
        <v>100</v>
      </c>
      <c r="T5293">
        <v>4</v>
      </c>
      <c r="U5293">
        <v>8</v>
      </c>
      <c r="V5293">
        <v>630</v>
      </c>
      <c r="AB5293" t="s">
        <v>98</v>
      </c>
      <c r="AC5293" t="s">
        <v>75</v>
      </c>
      <c r="AD5293" t="s">
        <v>98</v>
      </c>
      <c r="AE5293" t="s">
        <v>63</v>
      </c>
      <c r="AG5293">
        <v>1979</v>
      </c>
      <c r="AH5293">
        <v>3.04</v>
      </c>
      <c r="AI5293">
        <v>37.601590000000002</v>
      </c>
      <c r="AJ5293">
        <v>-95.197010000000006</v>
      </c>
      <c r="AL5293">
        <v>5</v>
      </c>
      <c r="AM5293" t="s">
        <v>63</v>
      </c>
      <c r="AN5293" t="s">
        <v>6743</v>
      </c>
      <c r="AO5293" t="s">
        <v>103</v>
      </c>
      <c r="AP5293" t="s">
        <v>170</v>
      </c>
      <c r="AQ5293" t="s">
        <v>653</v>
      </c>
      <c r="AR5293" t="s">
        <v>677</v>
      </c>
      <c r="AS5293" t="s">
        <v>83</v>
      </c>
      <c r="AT5293" s="5">
        <v>35796</v>
      </c>
      <c r="AU5293" t="s">
        <v>76</v>
      </c>
      <c r="AV5293" t="s">
        <v>200</v>
      </c>
      <c r="AW5293" t="s">
        <v>150</v>
      </c>
    </row>
    <row r="5294" spans="1:49" x14ac:dyDescent="0.25">
      <c r="A5294">
        <v>119</v>
      </c>
      <c r="B5294" t="s">
        <v>4484</v>
      </c>
      <c r="C5294">
        <v>1</v>
      </c>
      <c r="D5294" t="s">
        <v>86</v>
      </c>
      <c r="E5294" t="s">
        <v>661</v>
      </c>
      <c r="F5294" t="s">
        <v>108</v>
      </c>
      <c r="G5294">
        <v>42.93</v>
      </c>
      <c r="H5294" t="s">
        <v>138</v>
      </c>
      <c r="I5294" t="s">
        <v>63</v>
      </c>
      <c r="J5294" t="s">
        <v>298</v>
      </c>
      <c r="K5294" t="s">
        <v>4485</v>
      </c>
      <c r="L5294" t="s">
        <v>4486</v>
      </c>
      <c r="M5294" t="s">
        <v>1773</v>
      </c>
      <c r="N5294">
        <v>31.003937007874015</v>
      </c>
      <c r="P5294">
        <v>44</v>
      </c>
      <c r="Q5294">
        <v>98</v>
      </c>
      <c r="R5294">
        <v>90</v>
      </c>
      <c r="S5294">
        <v>97.8</v>
      </c>
      <c r="T5294">
        <v>0</v>
      </c>
      <c r="U5294">
        <v>22</v>
      </c>
      <c r="V5294">
        <v>5200</v>
      </c>
      <c r="AB5294" t="s">
        <v>63</v>
      </c>
      <c r="AC5294" t="s">
        <v>63</v>
      </c>
      <c r="AD5294" t="s">
        <v>63</v>
      </c>
      <c r="AE5294" t="s">
        <v>98</v>
      </c>
      <c r="AG5294">
        <v>1982</v>
      </c>
      <c r="AH5294">
        <v>13.66</v>
      </c>
      <c r="AI5294">
        <v>37.57687</v>
      </c>
      <c r="AJ5294">
        <v>-95.47184</v>
      </c>
      <c r="AL5294">
        <v>3</v>
      </c>
      <c r="AM5294" t="s">
        <v>63</v>
      </c>
      <c r="AN5294" t="s">
        <v>4487</v>
      </c>
      <c r="AO5294" t="s">
        <v>103</v>
      </c>
      <c r="AP5294" t="s">
        <v>116</v>
      </c>
      <c r="AQ5294" t="s">
        <v>317</v>
      </c>
      <c r="AR5294" t="s">
        <v>286</v>
      </c>
      <c r="AS5294" t="s">
        <v>83</v>
      </c>
      <c r="AT5294" s="5">
        <v>36192</v>
      </c>
      <c r="AU5294" t="s">
        <v>129</v>
      </c>
      <c r="AV5294" t="s">
        <v>200</v>
      </c>
      <c r="AW5294" t="s">
        <v>150</v>
      </c>
    </row>
    <row r="5295" spans="1:49" x14ac:dyDescent="0.25">
      <c r="A5295">
        <v>125</v>
      </c>
      <c r="B5295" t="s">
        <v>6153</v>
      </c>
      <c r="C5295">
        <v>1</v>
      </c>
      <c r="D5295" t="s">
        <v>86</v>
      </c>
      <c r="E5295" t="s">
        <v>661</v>
      </c>
      <c r="F5295" t="s">
        <v>108</v>
      </c>
      <c r="G5295">
        <v>43.86</v>
      </c>
      <c r="H5295" t="s">
        <v>138</v>
      </c>
      <c r="I5295" t="s">
        <v>63</v>
      </c>
      <c r="J5295" t="s">
        <v>298</v>
      </c>
      <c r="K5295" t="s">
        <v>6154</v>
      </c>
      <c r="L5295" t="s">
        <v>4486</v>
      </c>
      <c r="M5295" t="s">
        <v>1773</v>
      </c>
      <c r="N5295">
        <v>73.78608923884515</v>
      </c>
      <c r="P5295">
        <v>44</v>
      </c>
      <c r="Q5295">
        <v>99</v>
      </c>
      <c r="R5295">
        <v>90</v>
      </c>
      <c r="S5295">
        <v>97.600000000000009</v>
      </c>
      <c r="T5295">
        <v>0</v>
      </c>
      <c r="U5295">
        <v>22</v>
      </c>
      <c r="V5295">
        <v>5140</v>
      </c>
      <c r="AB5295" t="s">
        <v>63</v>
      </c>
      <c r="AC5295" t="s">
        <v>63</v>
      </c>
      <c r="AD5295" t="s">
        <v>63</v>
      </c>
      <c r="AE5295" t="s">
        <v>98</v>
      </c>
      <c r="AG5295">
        <v>1983</v>
      </c>
      <c r="AH5295">
        <v>14.59</v>
      </c>
      <c r="AI5295">
        <v>37.589120000000001</v>
      </c>
      <c r="AJ5295">
        <v>-95.478319999999997</v>
      </c>
      <c r="AL5295">
        <v>7</v>
      </c>
      <c r="AM5295" t="s">
        <v>63</v>
      </c>
      <c r="AN5295" t="s">
        <v>6155</v>
      </c>
      <c r="AO5295" t="s">
        <v>103</v>
      </c>
      <c r="AP5295" t="s">
        <v>116</v>
      </c>
      <c r="AQ5295" t="s">
        <v>255</v>
      </c>
      <c r="AR5295" t="s">
        <v>910</v>
      </c>
      <c r="AS5295" t="s">
        <v>83</v>
      </c>
      <c r="AT5295" s="5">
        <v>36192</v>
      </c>
      <c r="AU5295" t="s">
        <v>129</v>
      </c>
      <c r="AV5295" t="s">
        <v>200</v>
      </c>
      <c r="AW5295" t="s">
        <v>150</v>
      </c>
    </row>
    <row r="5296" spans="1:49" x14ac:dyDescent="0.25">
      <c r="A5296">
        <v>152</v>
      </c>
      <c r="B5296" t="s">
        <v>10636</v>
      </c>
      <c r="C5296">
        <v>1</v>
      </c>
      <c r="D5296" t="s">
        <v>86</v>
      </c>
      <c r="E5296" t="s">
        <v>661</v>
      </c>
      <c r="F5296" t="s">
        <v>108</v>
      </c>
      <c r="G5296">
        <v>46.09</v>
      </c>
      <c r="H5296" t="s">
        <v>90</v>
      </c>
      <c r="I5296" t="s">
        <v>63</v>
      </c>
      <c r="J5296" t="s">
        <v>298</v>
      </c>
      <c r="K5296" t="s">
        <v>10637</v>
      </c>
      <c r="L5296" t="s">
        <v>1565</v>
      </c>
      <c r="M5296" t="s">
        <v>1773</v>
      </c>
      <c r="N5296">
        <v>122.50656167979002</v>
      </c>
      <c r="P5296">
        <v>44</v>
      </c>
      <c r="Q5296">
        <v>98</v>
      </c>
      <c r="R5296">
        <v>90</v>
      </c>
      <c r="S5296">
        <v>100</v>
      </c>
      <c r="T5296">
        <v>0</v>
      </c>
      <c r="U5296">
        <v>22</v>
      </c>
      <c r="V5296">
        <v>5140</v>
      </c>
      <c r="AB5296" t="s">
        <v>98</v>
      </c>
      <c r="AC5296" t="s">
        <v>129</v>
      </c>
      <c r="AD5296" t="s">
        <v>98</v>
      </c>
      <c r="AE5296" t="s">
        <v>63</v>
      </c>
      <c r="AG5296">
        <v>1984</v>
      </c>
      <c r="AH5296">
        <v>16.82</v>
      </c>
      <c r="AI5296">
        <v>37.621380000000002</v>
      </c>
      <c r="AJ5296">
        <v>-95.479519999999994</v>
      </c>
      <c r="AL5296">
        <v>3</v>
      </c>
      <c r="AM5296" t="s">
        <v>63</v>
      </c>
      <c r="AN5296" t="s">
        <v>10638</v>
      </c>
      <c r="AO5296" t="s">
        <v>103</v>
      </c>
      <c r="AP5296" t="s">
        <v>170</v>
      </c>
      <c r="AQ5296" t="s">
        <v>401</v>
      </c>
      <c r="AR5296" t="s">
        <v>402</v>
      </c>
      <c r="AS5296" t="s">
        <v>83</v>
      </c>
      <c r="AT5296" s="5">
        <v>35796</v>
      </c>
      <c r="AU5296" t="s">
        <v>76</v>
      </c>
      <c r="AV5296" t="s">
        <v>173</v>
      </c>
      <c r="AW5296" t="s">
        <v>174</v>
      </c>
    </row>
    <row r="5297" spans="1:49" x14ac:dyDescent="0.25">
      <c r="A5297">
        <v>64</v>
      </c>
      <c r="B5297" t="s">
        <v>5428</v>
      </c>
      <c r="C5297">
        <v>1</v>
      </c>
      <c r="D5297" t="s">
        <v>86</v>
      </c>
      <c r="E5297" t="s">
        <v>661</v>
      </c>
      <c r="F5297" t="s">
        <v>108</v>
      </c>
      <c r="G5297">
        <v>47.76</v>
      </c>
      <c r="H5297" t="s">
        <v>820</v>
      </c>
      <c r="I5297" t="s">
        <v>63</v>
      </c>
      <c r="J5297" t="s">
        <v>298</v>
      </c>
      <c r="K5297" t="s">
        <v>5429</v>
      </c>
      <c r="L5297" t="s">
        <v>1773</v>
      </c>
      <c r="M5297" t="s">
        <v>5430</v>
      </c>
      <c r="N5297">
        <v>200.49212598425197</v>
      </c>
      <c r="P5297">
        <v>44</v>
      </c>
      <c r="Q5297">
        <v>97</v>
      </c>
      <c r="R5297">
        <v>90</v>
      </c>
      <c r="S5297">
        <v>100</v>
      </c>
      <c r="T5297">
        <v>0</v>
      </c>
      <c r="U5297">
        <v>2</v>
      </c>
      <c r="V5297">
        <v>3080</v>
      </c>
      <c r="AB5297" t="s">
        <v>98</v>
      </c>
      <c r="AC5297" t="s">
        <v>98</v>
      </c>
      <c r="AD5297" t="s">
        <v>129</v>
      </c>
      <c r="AE5297" t="s">
        <v>63</v>
      </c>
      <c r="AG5297">
        <v>1984</v>
      </c>
      <c r="AH5297">
        <v>18.490000000000002</v>
      </c>
      <c r="AI5297">
        <v>37.645679999999999</v>
      </c>
      <c r="AJ5297">
        <v>-95.479579999999999</v>
      </c>
      <c r="AL5297">
        <v>3</v>
      </c>
      <c r="AM5297" t="s">
        <v>63</v>
      </c>
      <c r="AN5297" t="s">
        <v>5431</v>
      </c>
      <c r="AO5297" t="s">
        <v>103</v>
      </c>
      <c r="AP5297" t="s">
        <v>170</v>
      </c>
      <c r="AQ5297" t="s">
        <v>677</v>
      </c>
      <c r="AR5297" t="s">
        <v>133</v>
      </c>
      <c r="AS5297" t="s">
        <v>83</v>
      </c>
      <c r="AT5297" s="5">
        <v>36069</v>
      </c>
      <c r="AU5297" t="s">
        <v>63</v>
      </c>
      <c r="AV5297" t="s">
        <v>173</v>
      </c>
      <c r="AW5297" t="s">
        <v>174</v>
      </c>
    </row>
    <row r="5298" spans="1:49" x14ac:dyDescent="0.25">
      <c r="A5298">
        <v>397</v>
      </c>
      <c r="B5298" t="s">
        <v>7555</v>
      </c>
      <c r="C5298">
        <v>1</v>
      </c>
      <c r="D5298" t="s">
        <v>86</v>
      </c>
      <c r="E5298" t="s">
        <v>661</v>
      </c>
      <c r="F5298" t="s">
        <v>108</v>
      </c>
      <c r="G5298">
        <v>48.32</v>
      </c>
      <c r="H5298" t="s">
        <v>138</v>
      </c>
      <c r="I5298" t="s">
        <v>63</v>
      </c>
      <c r="J5298" t="s">
        <v>298</v>
      </c>
      <c r="K5298" t="s">
        <v>7556</v>
      </c>
      <c r="L5298" t="s">
        <v>7557</v>
      </c>
      <c r="M5298" t="s">
        <v>1773</v>
      </c>
      <c r="N5298">
        <v>25.295275590551181</v>
      </c>
      <c r="P5298">
        <v>44</v>
      </c>
      <c r="Q5298">
        <v>97.100000000000009</v>
      </c>
      <c r="R5298">
        <v>85</v>
      </c>
      <c r="S5298">
        <v>91.3</v>
      </c>
      <c r="T5298">
        <v>0</v>
      </c>
      <c r="U5298">
        <v>23</v>
      </c>
      <c r="V5298">
        <v>4390</v>
      </c>
      <c r="AB5298" t="s">
        <v>63</v>
      </c>
      <c r="AC5298" t="s">
        <v>63</v>
      </c>
      <c r="AD5298" t="s">
        <v>63</v>
      </c>
      <c r="AE5298" t="s">
        <v>75</v>
      </c>
      <c r="AG5298">
        <v>1982</v>
      </c>
      <c r="AH5298">
        <v>19.05</v>
      </c>
      <c r="AI5298">
        <v>37.653779999999998</v>
      </c>
      <c r="AJ5298">
        <v>-95.479590000000002</v>
      </c>
      <c r="AL5298">
        <v>3</v>
      </c>
      <c r="AM5298" t="s">
        <v>63</v>
      </c>
      <c r="AN5298" t="s">
        <v>7558</v>
      </c>
      <c r="AO5298" t="s">
        <v>103</v>
      </c>
      <c r="AP5298" t="s">
        <v>116</v>
      </c>
      <c r="AQ5298" t="s">
        <v>379</v>
      </c>
      <c r="AR5298" t="s">
        <v>634</v>
      </c>
      <c r="AS5298" t="s">
        <v>83</v>
      </c>
      <c r="AT5298" s="5">
        <v>36192</v>
      </c>
      <c r="AU5298" t="s">
        <v>129</v>
      </c>
      <c r="AV5298" t="s">
        <v>200</v>
      </c>
      <c r="AW5298" t="s">
        <v>150</v>
      </c>
    </row>
    <row r="5299" spans="1:49" x14ac:dyDescent="0.25">
      <c r="A5299">
        <v>57</v>
      </c>
      <c r="B5299" t="s">
        <v>8964</v>
      </c>
      <c r="C5299">
        <v>1</v>
      </c>
      <c r="D5299" t="s">
        <v>86</v>
      </c>
      <c r="E5299" t="s">
        <v>661</v>
      </c>
      <c r="F5299" t="s">
        <v>108</v>
      </c>
      <c r="G5299">
        <v>48.75</v>
      </c>
      <c r="H5299" t="s">
        <v>820</v>
      </c>
      <c r="I5299" t="s">
        <v>63</v>
      </c>
      <c r="J5299" t="s">
        <v>298</v>
      </c>
      <c r="K5299" t="s">
        <v>8965</v>
      </c>
      <c r="L5299" t="s">
        <v>8966</v>
      </c>
      <c r="M5299" t="s">
        <v>8967</v>
      </c>
      <c r="N5299">
        <v>244.48818897637796</v>
      </c>
      <c r="O5299">
        <v>7</v>
      </c>
      <c r="P5299">
        <v>44</v>
      </c>
      <c r="Q5299">
        <v>97</v>
      </c>
      <c r="R5299">
        <v>90</v>
      </c>
      <c r="S5299">
        <v>99.9</v>
      </c>
      <c r="T5299">
        <v>0</v>
      </c>
      <c r="U5299">
        <v>2</v>
      </c>
      <c r="V5299">
        <v>439</v>
      </c>
      <c r="AB5299" t="s">
        <v>129</v>
      </c>
      <c r="AC5299" t="s">
        <v>98</v>
      </c>
      <c r="AD5299" t="s">
        <v>98</v>
      </c>
      <c r="AE5299" t="s">
        <v>63</v>
      </c>
      <c r="AG5299">
        <v>1983</v>
      </c>
      <c r="AH5299">
        <v>19.48</v>
      </c>
      <c r="AI5299">
        <v>37.659939999999999</v>
      </c>
      <c r="AJ5299">
        <v>-95.479470000000006</v>
      </c>
      <c r="AK5299" t="s">
        <v>262</v>
      </c>
      <c r="AL5299">
        <v>4</v>
      </c>
      <c r="AM5299" t="s">
        <v>63</v>
      </c>
      <c r="AN5299" t="s">
        <v>8968</v>
      </c>
      <c r="AO5299" t="s">
        <v>103</v>
      </c>
      <c r="AP5299" t="s">
        <v>170</v>
      </c>
      <c r="AQ5299" t="s">
        <v>256</v>
      </c>
      <c r="AR5299" t="s">
        <v>133</v>
      </c>
      <c r="AS5299" t="s">
        <v>83</v>
      </c>
      <c r="AT5299" s="5">
        <v>36069</v>
      </c>
      <c r="AU5299" t="s">
        <v>63</v>
      </c>
      <c r="AV5299" t="s">
        <v>173</v>
      </c>
      <c r="AW5299" t="s">
        <v>174</v>
      </c>
    </row>
    <row r="5300" spans="1:49" x14ac:dyDescent="0.25">
      <c r="A5300">
        <v>0</v>
      </c>
      <c r="B5300" t="s">
        <v>8434</v>
      </c>
      <c r="C5300">
        <v>1</v>
      </c>
      <c r="D5300" t="s">
        <v>86</v>
      </c>
      <c r="E5300" t="s">
        <v>661</v>
      </c>
      <c r="F5300" t="s">
        <v>108</v>
      </c>
      <c r="G5300">
        <v>48.910000000000004</v>
      </c>
      <c r="H5300" t="s">
        <v>8435</v>
      </c>
      <c r="I5300" t="s">
        <v>63</v>
      </c>
      <c r="J5300" t="s">
        <v>298</v>
      </c>
      <c r="K5300" t="s">
        <v>8436</v>
      </c>
      <c r="L5300" t="s">
        <v>1773</v>
      </c>
      <c r="M5300" t="s">
        <v>8437</v>
      </c>
      <c r="N5300">
        <v>234.28477690288713</v>
      </c>
      <c r="O5300">
        <v>8</v>
      </c>
      <c r="R5300">
        <v>95</v>
      </c>
      <c r="T5300">
        <v>0</v>
      </c>
      <c r="AB5300" t="s">
        <v>63</v>
      </c>
      <c r="AC5300" t="s">
        <v>129</v>
      </c>
      <c r="AD5300" t="s">
        <v>129</v>
      </c>
      <c r="AE5300" t="s">
        <v>63</v>
      </c>
      <c r="AG5300">
        <v>1985</v>
      </c>
      <c r="AH5300">
        <v>19.64</v>
      </c>
      <c r="AI5300">
        <v>37.662260000000003</v>
      </c>
      <c r="AJ5300">
        <v>-95.479439999999997</v>
      </c>
      <c r="AK5300" t="s">
        <v>77</v>
      </c>
      <c r="AL5300">
        <v>4</v>
      </c>
      <c r="AM5300" t="s">
        <v>63</v>
      </c>
      <c r="AN5300" t="s">
        <v>8438</v>
      </c>
      <c r="AO5300" t="s">
        <v>103</v>
      </c>
      <c r="AP5300" t="s">
        <v>3616</v>
      </c>
      <c r="AQ5300" t="s">
        <v>148</v>
      </c>
      <c r="AR5300" t="s">
        <v>148</v>
      </c>
      <c r="AS5300" t="s">
        <v>131</v>
      </c>
      <c r="AT5300" s="5"/>
      <c r="AU5300" t="s">
        <v>63</v>
      </c>
      <c r="AV5300" t="s">
        <v>104</v>
      </c>
      <c r="AW5300" t="s">
        <v>150</v>
      </c>
    </row>
    <row r="5301" spans="1:49" x14ac:dyDescent="0.25">
      <c r="A5301">
        <v>57</v>
      </c>
      <c r="B5301" t="s">
        <v>27536</v>
      </c>
      <c r="C5301">
        <v>1</v>
      </c>
      <c r="D5301" t="s">
        <v>86</v>
      </c>
      <c r="E5301" t="s">
        <v>661</v>
      </c>
      <c r="F5301" t="s">
        <v>108</v>
      </c>
      <c r="G5301">
        <v>49.77</v>
      </c>
      <c r="H5301" t="s">
        <v>820</v>
      </c>
      <c r="I5301" t="s">
        <v>63</v>
      </c>
      <c r="J5301" t="s">
        <v>298</v>
      </c>
      <c r="K5301" t="s">
        <v>27537</v>
      </c>
      <c r="L5301" t="s">
        <v>4391</v>
      </c>
      <c r="M5301" t="s">
        <v>27538</v>
      </c>
      <c r="N5301">
        <v>202.49343832020998</v>
      </c>
      <c r="P5301">
        <v>48</v>
      </c>
      <c r="Q5301">
        <v>96</v>
      </c>
      <c r="R5301">
        <v>95</v>
      </c>
      <c r="S5301">
        <v>99.9</v>
      </c>
      <c r="T5301">
        <v>0</v>
      </c>
      <c r="U5301">
        <v>2</v>
      </c>
      <c r="V5301">
        <v>439</v>
      </c>
      <c r="AB5301" t="s">
        <v>129</v>
      </c>
      <c r="AC5301" t="s">
        <v>98</v>
      </c>
      <c r="AD5301" t="s">
        <v>129</v>
      </c>
      <c r="AE5301" t="s">
        <v>63</v>
      </c>
      <c r="AG5301">
        <v>1984</v>
      </c>
      <c r="AH5301">
        <v>20.5</v>
      </c>
      <c r="AI5301">
        <v>37.674779999999998</v>
      </c>
      <c r="AJ5301">
        <v>-95.479460000000003</v>
      </c>
      <c r="AL5301">
        <v>2</v>
      </c>
      <c r="AM5301" t="s">
        <v>63</v>
      </c>
      <c r="AN5301" t="s">
        <v>27539</v>
      </c>
      <c r="AO5301" t="s">
        <v>103</v>
      </c>
      <c r="AP5301" t="s">
        <v>170</v>
      </c>
      <c r="AQ5301" t="s">
        <v>653</v>
      </c>
      <c r="AR5301" t="s">
        <v>133</v>
      </c>
      <c r="AS5301" t="s">
        <v>83</v>
      </c>
      <c r="AT5301" s="5">
        <v>37622</v>
      </c>
      <c r="AU5301" t="s">
        <v>63</v>
      </c>
      <c r="AV5301" t="s">
        <v>173</v>
      </c>
      <c r="AW5301" t="s">
        <v>174</v>
      </c>
    </row>
    <row r="5302" spans="1:49" x14ac:dyDescent="0.25">
      <c r="A5302">
        <v>76</v>
      </c>
      <c r="B5302" t="s">
        <v>4389</v>
      </c>
      <c r="C5302">
        <v>1</v>
      </c>
      <c r="D5302" t="s">
        <v>86</v>
      </c>
      <c r="E5302" t="s">
        <v>661</v>
      </c>
      <c r="F5302" t="s">
        <v>108</v>
      </c>
      <c r="G5302">
        <v>50.27</v>
      </c>
      <c r="H5302" t="s">
        <v>820</v>
      </c>
      <c r="I5302" t="s">
        <v>63</v>
      </c>
      <c r="J5302" t="s">
        <v>298</v>
      </c>
      <c r="K5302" t="s">
        <v>4390</v>
      </c>
      <c r="L5302" t="s">
        <v>4391</v>
      </c>
      <c r="M5302" t="s">
        <v>4392</v>
      </c>
      <c r="N5302">
        <v>202.49343832020998</v>
      </c>
      <c r="P5302">
        <v>48</v>
      </c>
      <c r="Q5302">
        <v>97</v>
      </c>
      <c r="R5302">
        <v>90</v>
      </c>
      <c r="S5302">
        <v>99.4</v>
      </c>
      <c r="T5302">
        <v>0</v>
      </c>
      <c r="U5302">
        <v>2</v>
      </c>
      <c r="V5302">
        <v>439</v>
      </c>
      <c r="AB5302" t="s">
        <v>98</v>
      </c>
      <c r="AC5302" t="s">
        <v>98</v>
      </c>
      <c r="AD5302" t="s">
        <v>98</v>
      </c>
      <c r="AE5302" t="s">
        <v>63</v>
      </c>
      <c r="AG5302">
        <v>1984</v>
      </c>
      <c r="AH5302">
        <v>21</v>
      </c>
      <c r="AI5302">
        <v>37.682009999999998</v>
      </c>
      <c r="AJ5302">
        <v>-95.479479999999995</v>
      </c>
      <c r="AL5302">
        <v>2</v>
      </c>
      <c r="AM5302" t="s">
        <v>63</v>
      </c>
      <c r="AN5302" t="s">
        <v>4393</v>
      </c>
      <c r="AO5302" t="s">
        <v>103</v>
      </c>
      <c r="AP5302" t="s">
        <v>170</v>
      </c>
      <c r="AQ5302" t="s">
        <v>561</v>
      </c>
      <c r="AR5302" t="s">
        <v>133</v>
      </c>
      <c r="AS5302" t="s">
        <v>83</v>
      </c>
      <c r="AT5302" s="5">
        <v>36069</v>
      </c>
      <c r="AU5302" t="s">
        <v>63</v>
      </c>
      <c r="AV5302" t="s">
        <v>173</v>
      </c>
      <c r="AW5302" t="s">
        <v>174</v>
      </c>
    </row>
    <row r="5303" spans="1:49" x14ac:dyDescent="0.25">
      <c r="A5303">
        <v>948</v>
      </c>
      <c r="B5303" t="s">
        <v>27692</v>
      </c>
      <c r="C5303">
        <v>1</v>
      </c>
      <c r="D5303" t="s">
        <v>86</v>
      </c>
      <c r="E5303" t="s">
        <v>661</v>
      </c>
      <c r="F5303" t="s">
        <v>108</v>
      </c>
      <c r="G5303">
        <v>50.64</v>
      </c>
      <c r="H5303" t="s">
        <v>138</v>
      </c>
      <c r="I5303" t="s">
        <v>63</v>
      </c>
      <c r="J5303" t="s">
        <v>298</v>
      </c>
      <c r="K5303" t="s">
        <v>27693</v>
      </c>
      <c r="L5303" t="s">
        <v>300</v>
      </c>
      <c r="M5303" t="s">
        <v>27694</v>
      </c>
      <c r="N5303">
        <v>28.904199475065617</v>
      </c>
      <c r="O5303">
        <v>30</v>
      </c>
      <c r="P5303">
        <v>24</v>
      </c>
      <c r="Q5303">
        <v>90.5</v>
      </c>
      <c r="R5303">
        <v>90</v>
      </c>
      <c r="S5303">
        <v>96.8</v>
      </c>
      <c r="T5303">
        <v>0</v>
      </c>
      <c r="U5303">
        <v>21</v>
      </c>
      <c r="V5303">
        <v>2230</v>
      </c>
      <c r="AB5303" t="s">
        <v>63</v>
      </c>
      <c r="AC5303" t="s">
        <v>63</v>
      </c>
      <c r="AD5303" t="s">
        <v>63</v>
      </c>
      <c r="AE5303" t="s">
        <v>98</v>
      </c>
      <c r="AG5303">
        <v>1983</v>
      </c>
      <c r="AH5303">
        <v>21.37</v>
      </c>
      <c r="AI5303">
        <v>37.687535099999998</v>
      </c>
      <c r="AJ5303">
        <v>-95.479041300000006</v>
      </c>
      <c r="AK5303" t="s">
        <v>77</v>
      </c>
      <c r="AL5303">
        <v>3</v>
      </c>
      <c r="AM5303" t="s">
        <v>63</v>
      </c>
      <c r="AN5303" t="s">
        <v>27695</v>
      </c>
      <c r="AO5303" t="s">
        <v>103</v>
      </c>
      <c r="AP5303" t="s">
        <v>116</v>
      </c>
      <c r="AQ5303" t="s">
        <v>239</v>
      </c>
      <c r="AR5303" t="s">
        <v>246</v>
      </c>
      <c r="AS5303" t="s">
        <v>83</v>
      </c>
      <c r="AT5303" s="5">
        <v>36192</v>
      </c>
      <c r="AU5303" t="s">
        <v>129</v>
      </c>
      <c r="AV5303" t="s">
        <v>200</v>
      </c>
      <c r="AW5303" t="s">
        <v>150</v>
      </c>
    </row>
    <row r="5304" spans="1:49" x14ac:dyDescent="0.25">
      <c r="A5304">
        <v>94</v>
      </c>
      <c r="B5304" t="s">
        <v>9667</v>
      </c>
      <c r="C5304">
        <v>1</v>
      </c>
      <c r="D5304" t="s">
        <v>86</v>
      </c>
      <c r="E5304" t="s">
        <v>1155</v>
      </c>
      <c r="F5304" t="s">
        <v>177</v>
      </c>
      <c r="G5304">
        <v>26.150000000000002</v>
      </c>
      <c r="H5304" t="s">
        <v>820</v>
      </c>
      <c r="I5304" t="s">
        <v>63</v>
      </c>
      <c r="J5304" t="s">
        <v>298</v>
      </c>
      <c r="K5304" t="s">
        <v>9668</v>
      </c>
      <c r="L5304" t="s">
        <v>9669</v>
      </c>
      <c r="M5304" t="s">
        <v>1158</v>
      </c>
      <c r="N5304">
        <v>202.49343832020998</v>
      </c>
      <c r="P5304">
        <v>40</v>
      </c>
      <c r="Q5304">
        <v>100</v>
      </c>
      <c r="R5304">
        <v>80</v>
      </c>
      <c r="S5304">
        <v>98.600000000000009</v>
      </c>
      <c r="T5304">
        <v>0</v>
      </c>
      <c r="U5304">
        <v>9</v>
      </c>
      <c r="V5304">
        <v>2470</v>
      </c>
      <c r="AB5304" t="s">
        <v>98</v>
      </c>
      <c r="AC5304" t="s">
        <v>98</v>
      </c>
      <c r="AD5304" t="s">
        <v>98</v>
      </c>
      <c r="AE5304" t="s">
        <v>63</v>
      </c>
      <c r="AG5304">
        <v>1984</v>
      </c>
      <c r="AH5304">
        <v>21.490000000000002</v>
      </c>
      <c r="AI5304">
        <v>37.68918</v>
      </c>
      <c r="AJ5304">
        <v>-95.479460000000003</v>
      </c>
      <c r="AL5304">
        <v>2</v>
      </c>
      <c r="AM5304" t="s">
        <v>63</v>
      </c>
      <c r="AN5304" t="s">
        <v>9670</v>
      </c>
      <c r="AO5304" t="s">
        <v>103</v>
      </c>
      <c r="AP5304" t="s">
        <v>170</v>
      </c>
      <c r="AQ5304" t="s">
        <v>910</v>
      </c>
      <c r="AR5304" t="s">
        <v>133</v>
      </c>
      <c r="AS5304" t="s">
        <v>83</v>
      </c>
      <c r="AT5304" s="5">
        <v>36069</v>
      </c>
      <c r="AU5304" t="s">
        <v>63</v>
      </c>
      <c r="AV5304" t="s">
        <v>173</v>
      </c>
      <c r="AW5304" t="s">
        <v>174</v>
      </c>
    </row>
    <row r="5305" spans="1:49" x14ac:dyDescent="0.25">
      <c r="A5305">
        <v>2811</v>
      </c>
      <c r="B5305" t="s">
        <v>19129</v>
      </c>
      <c r="C5305">
        <v>1</v>
      </c>
      <c r="D5305" t="s">
        <v>86</v>
      </c>
      <c r="E5305" t="s">
        <v>661</v>
      </c>
      <c r="F5305" t="s">
        <v>108</v>
      </c>
      <c r="G5305">
        <v>51.1</v>
      </c>
      <c r="H5305" t="s">
        <v>138</v>
      </c>
      <c r="I5305" t="s">
        <v>63</v>
      </c>
      <c r="J5305" t="s">
        <v>298</v>
      </c>
      <c r="K5305" t="s">
        <v>19130</v>
      </c>
      <c r="L5305" t="s">
        <v>19131</v>
      </c>
      <c r="M5305" t="s">
        <v>1773</v>
      </c>
      <c r="N5305">
        <v>20.50524934383202</v>
      </c>
      <c r="O5305">
        <v>45</v>
      </c>
      <c r="P5305">
        <v>66</v>
      </c>
      <c r="Q5305">
        <v>85</v>
      </c>
      <c r="R5305">
        <v>85</v>
      </c>
      <c r="S5305">
        <v>98.100000000000009</v>
      </c>
      <c r="T5305">
        <v>0</v>
      </c>
      <c r="U5305">
        <v>30</v>
      </c>
      <c r="V5305">
        <v>3680</v>
      </c>
      <c r="AB5305" t="s">
        <v>63</v>
      </c>
      <c r="AC5305" t="s">
        <v>63</v>
      </c>
      <c r="AD5305" t="s">
        <v>63</v>
      </c>
      <c r="AE5305" t="s">
        <v>98</v>
      </c>
      <c r="AG5305">
        <v>1983</v>
      </c>
      <c r="AH5305">
        <v>21.86</v>
      </c>
      <c r="AI5305">
        <v>37.694130000000001</v>
      </c>
      <c r="AJ5305">
        <v>-95.479439999999997</v>
      </c>
      <c r="AK5305" t="s">
        <v>262</v>
      </c>
      <c r="AL5305">
        <v>2</v>
      </c>
      <c r="AM5305" t="s">
        <v>63</v>
      </c>
      <c r="AN5305" t="s">
        <v>19132</v>
      </c>
      <c r="AO5305" t="s">
        <v>103</v>
      </c>
      <c r="AP5305" t="s">
        <v>116</v>
      </c>
      <c r="AQ5305" t="s">
        <v>133</v>
      </c>
      <c r="AR5305" t="s">
        <v>133</v>
      </c>
      <c r="AS5305" t="s">
        <v>83</v>
      </c>
      <c r="AT5305" s="5">
        <v>36192</v>
      </c>
      <c r="AU5305" t="s">
        <v>129</v>
      </c>
      <c r="AV5305" t="s">
        <v>200</v>
      </c>
      <c r="AW5305" t="s">
        <v>150</v>
      </c>
    </row>
    <row r="5306" spans="1:49" x14ac:dyDescent="0.25">
      <c r="A5306">
        <v>80</v>
      </c>
      <c r="B5306" t="s">
        <v>15357</v>
      </c>
      <c r="C5306">
        <v>1</v>
      </c>
      <c r="D5306" t="s">
        <v>86</v>
      </c>
      <c r="E5306" t="s">
        <v>661</v>
      </c>
      <c r="F5306" t="s">
        <v>108</v>
      </c>
      <c r="G5306">
        <v>51.36</v>
      </c>
      <c r="H5306" t="s">
        <v>90</v>
      </c>
      <c r="I5306" t="s">
        <v>63</v>
      </c>
      <c r="J5306" t="s">
        <v>298</v>
      </c>
      <c r="K5306" t="s">
        <v>15358</v>
      </c>
      <c r="L5306" t="s">
        <v>15359</v>
      </c>
      <c r="M5306" t="s">
        <v>1773</v>
      </c>
      <c r="N5306">
        <v>132.80839895013122</v>
      </c>
      <c r="O5306">
        <v>27</v>
      </c>
      <c r="P5306">
        <v>44</v>
      </c>
      <c r="Q5306">
        <v>94</v>
      </c>
      <c r="R5306">
        <v>90</v>
      </c>
      <c r="S5306">
        <v>99.2</v>
      </c>
      <c r="T5306">
        <v>0</v>
      </c>
      <c r="U5306">
        <v>30</v>
      </c>
      <c r="V5306">
        <v>3680</v>
      </c>
      <c r="AB5306" t="s">
        <v>98</v>
      </c>
      <c r="AC5306" t="s">
        <v>98</v>
      </c>
      <c r="AD5306" t="s">
        <v>98</v>
      </c>
      <c r="AE5306" t="s">
        <v>63</v>
      </c>
      <c r="AG5306">
        <v>1984</v>
      </c>
      <c r="AH5306">
        <v>22.09</v>
      </c>
      <c r="AI5306">
        <v>37.697949999999999</v>
      </c>
      <c r="AJ5306">
        <v>-95.479320000000001</v>
      </c>
      <c r="AK5306" t="s">
        <v>262</v>
      </c>
      <c r="AL5306">
        <v>3</v>
      </c>
      <c r="AM5306" t="s">
        <v>63</v>
      </c>
      <c r="AN5306" t="s">
        <v>15360</v>
      </c>
      <c r="AO5306" t="s">
        <v>103</v>
      </c>
      <c r="AP5306" t="s">
        <v>170</v>
      </c>
      <c r="AQ5306" t="s">
        <v>326</v>
      </c>
      <c r="AR5306" t="s">
        <v>932</v>
      </c>
      <c r="AS5306" t="s">
        <v>83</v>
      </c>
      <c r="AT5306" s="5">
        <v>35796</v>
      </c>
      <c r="AU5306" t="s">
        <v>63</v>
      </c>
      <c r="AV5306" t="s">
        <v>173</v>
      </c>
      <c r="AW5306" t="s">
        <v>85</v>
      </c>
    </row>
    <row r="5307" spans="1:49" x14ac:dyDescent="0.25">
      <c r="A5307">
        <v>67</v>
      </c>
      <c r="B5307" t="s">
        <v>26366</v>
      </c>
      <c r="C5307">
        <v>1</v>
      </c>
      <c r="D5307" t="s">
        <v>86</v>
      </c>
      <c r="E5307" t="s">
        <v>661</v>
      </c>
      <c r="F5307" t="s">
        <v>108</v>
      </c>
      <c r="G5307">
        <v>51.52</v>
      </c>
      <c r="H5307" t="s">
        <v>820</v>
      </c>
      <c r="I5307" t="s">
        <v>63</v>
      </c>
      <c r="J5307" t="s">
        <v>298</v>
      </c>
      <c r="K5307" t="s">
        <v>26367</v>
      </c>
      <c r="L5307" t="s">
        <v>11281</v>
      </c>
      <c r="M5307" t="s">
        <v>1773</v>
      </c>
      <c r="N5307">
        <v>240.81364829396327</v>
      </c>
      <c r="O5307">
        <v>30</v>
      </c>
      <c r="P5307">
        <v>44</v>
      </c>
      <c r="Q5307">
        <v>98</v>
      </c>
      <c r="R5307">
        <v>95</v>
      </c>
      <c r="S5307">
        <v>100</v>
      </c>
      <c r="T5307">
        <v>0</v>
      </c>
      <c r="U5307">
        <v>30</v>
      </c>
      <c r="V5307">
        <v>3680</v>
      </c>
      <c r="AB5307" t="s">
        <v>98</v>
      </c>
      <c r="AC5307" t="s">
        <v>129</v>
      </c>
      <c r="AD5307" t="s">
        <v>129</v>
      </c>
      <c r="AE5307" t="s">
        <v>63</v>
      </c>
      <c r="AG5307">
        <v>1984</v>
      </c>
      <c r="AH5307">
        <v>22.25</v>
      </c>
      <c r="AI5307">
        <v>37.700229999999998</v>
      </c>
      <c r="AJ5307">
        <v>-95.479330000000004</v>
      </c>
      <c r="AK5307" t="s">
        <v>262</v>
      </c>
      <c r="AL5307">
        <v>3</v>
      </c>
      <c r="AM5307" t="s">
        <v>63</v>
      </c>
      <c r="AN5307" t="s">
        <v>26368</v>
      </c>
      <c r="AO5307" t="s">
        <v>103</v>
      </c>
      <c r="AP5307" t="s">
        <v>170</v>
      </c>
      <c r="AQ5307" t="s">
        <v>402</v>
      </c>
      <c r="AR5307" t="s">
        <v>133</v>
      </c>
      <c r="AS5307" t="s">
        <v>83</v>
      </c>
      <c r="AT5307" s="5">
        <v>36069</v>
      </c>
      <c r="AU5307" t="s">
        <v>76</v>
      </c>
      <c r="AV5307" t="s">
        <v>173</v>
      </c>
      <c r="AW5307" t="s">
        <v>85</v>
      </c>
    </row>
    <row r="5308" spans="1:49" x14ac:dyDescent="0.25">
      <c r="A5308">
        <v>146</v>
      </c>
      <c r="B5308" t="s">
        <v>11829</v>
      </c>
      <c r="C5308">
        <v>1</v>
      </c>
      <c r="D5308" t="s">
        <v>86</v>
      </c>
      <c r="E5308" t="s">
        <v>661</v>
      </c>
      <c r="F5308" t="s">
        <v>108</v>
      </c>
      <c r="G5308">
        <v>51.76</v>
      </c>
      <c r="H5308" t="s">
        <v>90</v>
      </c>
      <c r="I5308" t="s">
        <v>63</v>
      </c>
      <c r="J5308" t="s">
        <v>298</v>
      </c>
      <c r="K5308" t="s">
        <v>11830</v>
      </c>
      <c r="L5308" t="s">
        <v>3593</v>
      </c>
      <c r="M5308" t="s">
        <v>1773</v>
      </c>
      <c r="N5308">
        <v>122.50656167979002</v>
      </c>
      <c r="P5308">
        <v>44</v>
      </c>
      <c r="Q5308">
        <v>98</v>
      </c>
      <c r="R5308">
        <v>93</v>
      </c>
      <c r="S5308">
        <v>100</v>
      </c>
      <c r="T5308">
        <v>0</v>
      </c>
      <c r="U5308">
        <v>30</v>
      </c>
      <c r="V5308">
        <v>3680</v>
      </c>
      <c r="AB5308" t="s">
        <v>98</v>
      </c>
      <c r="AC5308" t="s">
        <v>129</v>
      </c>
      <c r="AD5308" t="s">
        <v>129</v>
      </c>
      <c r="AE5308" t="s">
        <v>63</v>
      </c>
      <c r="AG5308">
        <v>1984</v>
      </c>
      <c r="AH5308">
        <v>22.490000000000002</v>
      </c>
      <c r="AI5308">
        <v>37.703620000000001</v>
      </c>
      <c r="AJ5308">
        <v>-95.479330000000004</v>
      </c>
      <c r="AL5308">
        <v>3</v>
      </c>
      <c r="AM5308" t="s">
        <v>63</v>
      </c>
      <c r="AN5308" t="s">
        <v>11831</v>
      </c>
      <c r="AO5308" t="s">
        <v>103</v>
      </c>
      <c r="AP5308" t="s">
        <v>170</v>
      </c>
      <c r="AQ5308" t="s">
        <v>401</v>
      </c>
      <c r="AR5308" t="s">
        <v>402</v>
      </c>
      <c r="AS5308" t="s">
        <v>83</v>
      </c>
      <c r="AT5308" s="5">
        <v>35796</v>
      </c>
      <c r="AU5308" t="s">
        <v>63</v>
      </c>
      <c r="AV5308" t="s">
        <v>173</v>
      </c>
      <c r="AW5308" t="s">
        <v>85</v>
      </c>
    </row>
    <row r="5309" spans="1:49" x14ac:dyDescent="0.25">
      <c r="A5309">
        <v>58</v>
      </c>
      <c r="B5309" t="s">
        <v>24136</v>
      </c>
      <c r="C5309">
        <v>1</v>
      </c>
      <c r="D5309" t="s">
        <v>86</v>
      </c>
      <c r="E5309" t="s">
        <v>661</v>
      </c>
      <c r="F5309" t="s">
        <v>108</v>
      </c>
      <c r="G5309">
        <v>53.44</v>
      </c>
      <c r="H5309" t="s">
        <v>820</v>
      </c>
      <c r="I5309" t="s">
        <v>63</v>
      </c>
      <c r="J5309" t="s">
        <v>298</v>
      </c>
      <c r="K5309" t="s">
        <v>24137</v>
      </c>
      <c r="L5309" t="s">
        <v>24138</v>
      </c>
      <c r="M5309" t="s">
        <v>24139</v>
      </c>
      <c r="N5309">
        <v>241.79790026246718</v>
      </c>
      <c r="O5309">
        <v>37</v>
      </c>
      <c r="P5309">
        <v>44</v>
      </c>
      <c r="Q5309">
        <v>97</v>
      </c>
      <c r="R5309">
        <v>95</v>
      </c>
      <c r="S5309">
        <v>99.9</v>
      </c>
      <c r="T5309">
        <v>0</v>
      </c>
      <c r="U5309">
        <v>7</v>
      </c>
      <c r="V5309">
        <v>655</v>
      </c>
      <c r="AB5309" t="s">
        <v>98</v>
      </c>
      <c r="AC5309" t="s">
        <v>129</v>
      </c>
      <c r="AD5309" t="s">
        <v>129</v>
      </c>
      <c r="AE5309" t="s">
        <v>63</v>
      </c>
      <c r="AG5309">
        <v>1984</v>
      </c>
      <c r="AH5309">
        <v>24.17</v>
      </c>
      <c r="AI5309">
        <v>37.725670000000001</v>
      </c>
      <c r="AJ5309">
        <v>-95.471040000000002</v>
      </c>
      <c r="AK5309" t="s">
        <v>262</v>
      </c>
      <c r="AL5309">
        <v>3</v>
      </c>
      <c r="AM5309" t="s">
        <v>63</v>
      </c>
      <c r="AN5309" t="s">
        <v>24140</v>
      </c>
      <c r="AO5309" t="s">
        <v>103</v>
      </c>
      <c r="AP5309" t="s">
        <v>170</v>
      </c>
      <c r="AQ5309" t="s">
        <v>337</v>
      </c>
      <c r="AR5309" t="s">
        <v>133</v>
      </c>
      <c r="AS5309" t="s">
        <v>83</v>
      </c>
      <c r="AT5309" s="5">
        <v>36069</v>
      </c>
      <c r="AU5309" t="s">
        <v>63</v>
      </c>
      <c r="AV5309" t="s">
        <v>173</v>
      </c>
      <c r="AW5309" t="s">
        <v>85</v>
      </c>
    </row>
    <row r="5310" spans="1:49" x14ac:dyDescent="0.25">
      <c r="A5310">
        <v>61</v>
      </c>
      <c r="B5310" t="s">
        <v>8357</v>
      </c>
      <c r="C5310">
        <v>1</v>
      </c>
      <c r="D5310" t="s">
        <v>86</v>
      </c>
      <c r="E5310" t="s">
        <v>3224</v>
      </c>
      <c r="F5310" t="s">
        <v>177</v>
      </c>
      <c r="G5310">
        <v>31.7</v>
      </c>
      <c r="H5310" t="s">
        <v>90</v>
      </c>
      <c r="I5310" t="s">
        <v>63</v>
      </c>
      <c r="J5310" t="s">
        <v>298</v>
      </c>
      <c r="K5310" t="s">
        <v>8358</v>
      </c>
      <c r="L5310" t="s">
        <v>1074</v>
      </c>
      <c r="M5310" t="s">
        <v>4342</v>
      </c>
      <c r="N5310">
        <v>122.60498687664042</v>
      </c>
      <c r="O5310">
        <v>15</v>
      </c>
      <c r="P5310">
        <v>40</v>
      </c>
      <c r="Q5310">
        <v>95</v>
      </c>
      <c r="R5310">
        <v>97</v>
      </c>
      <c r="S5310">
        <v>100</v>
      </c>
      <c r="T5310">
        <v>23</v>
      </c>
      <c r="U5310">
        <v>14</v>
      </c>
      <c r="V5310">
        <v>1710</v>
      </c>
      <c r="AB5310" t="s">
        <v>129</v>
      </c>
      <c r="AC5310" t="s">
        <v>129</v>
      </c>
      <c r="AD5310" t="s">
        <v>129</v>
      </c>
      <c r="AE5310" t="s">
        <v>63</v>
      </c>
      <c r="AG5310">
        <v>1992</v>
      </c>
      <c r="AH5310">
        <v>28.88</v>
      </c>
      <c r="AI5310">
        <v>37.513629999999999</v>
      </c>
      <c r="AJ5310">
        <v>-95.253290000000007</v>
      </c>
      <c r="AK5310" t="s">
        <v>77</v>
      </c>
      <c r="AL5310">
        <v>3</v>
      </c>
      <c r="AM5310" t="s">
        <v>63</v>
      </c>
      <c r="AN5310" t="s">
        <v>8359</v>
      </c>
      <c r="AO5310" t="s">
        <v>103</v>
      </c>
      <c r="AP5310" t="s">
        <v>170</v>
      </c>
      <c r="AQ5310" t="s">
        <v>1263</v>
      </c>
      <c r="AR5310" t="s">
        <v>2589</v>
      </c>
      <c r="AS5310" t="s">
        <v>83</v>
      </c>
      <c r="AT5310" s="5">
        <v>35796</v>
      </c>
      <c r="AU5310" t="s">
        <v>76</v>
      </c>
      <c r="AV5310" t="s">
        <v>134</v>
      </c>
      <c r="AW5310" t="s">
        <v>150</v>
      </c>
    </row>
    <row r="5311" spans="1:49" x14ac:dyDescent="0.25">
      <c r="A5311">
        <v>61</v>
      </c>
      <c r="B5311" t="s">
        <v>6926</v>
      </c>
      <c r="C5311">
        <v>1</v>
      </c>
      <c r="D5311" t="s">
        <v>86</v>
      </c>
      <c r="E5311" t="s">
        <v>3224</v>
      </c>
      <c r="F5311" t="s">
        <v>177</v>
      </c>
      <c r="G5311">
        <v>32.299999999999997</v>
      </c>
      <c r="H5311" t="s">
        <v>90</v>
      </c>
      <c r="I5311" t="s">
        <v>63</v>
      </c>
      <c r="J5311" t="s">
        <v>298</v>
      </c>
      <c r="K5311" t="s">
        <v>6927</v>
      </c>
      <c r="L5311" t="s">
        <v>1865</v>
      </c>
      <c r="M5311" t="s">
        <v>4342</v>
      </c>
      <c r="N5311">
        <v>162.5984251968504</v>
      </c>
      <c r="O5311">
        <v>6</v>
      </c>
      <c r="P5311">
        <v>40</v>
      </c>
      <c r="Q5311">
        <v>95</v>
      </c>
      <c r="R5311">
        <v>97</v>
      </c>
      <c r="S5311">
        <v>100</v>
      </c>
      <c r="T5311">
        <v>23</v>
      </c>
      <c r="U5311">
        <v>14</v>
      </c>
      <c r="V5311">
        <v>1710</v>
      </c>
      <c r="AB5311" t="s">
        <v>129</v>
      </c>
      <c r="AC5311" t="s">
        <v>129</v>
      </c>
      <c r="AD5311" t="s">
        <v>129</v>
      </c>
      <c r="AE5311" t="s">
        <v>63</v>
      </c>
      <c r="AG5311">
        <v>1992</v>
      </c>
      <c r="AH5311">
        <v>29.51</v>
      </c>
      <c r="AI5311">
        <v>37.513689999999997</v>
      </c>
      <c r="AJ5311">
        <v>-95.242180000000005</v>
      </c>
      <c r="AK5311" t="s">
        <v>77</v>
      </c>
      <c r="AL5311">
        <v>3</v>
      </c>
      <c r="AM5311" t="s">
        <v>63</v>
      </c>
      <c r="AN5311" t="s">
        <v>6928</v>
      </c>
      <c r="AO5311" t="s">
        <v>103</v>
      </c>
      <c r="AP5311" t="s">
        <v>170</v>
      </c>
      <c r="AQ5311" t="s">
        <v>264</v>
      </c>
      <c r="AR5311" t="s">
        <v>1775</v>
      </c>
      <c r="AS5311" t="s">
        <v>83</v>
      </c>
      <c r="AT5311" s="5">
        <v>35796</v>
      </c>
      <c r="AU5311" t="s">
        <v>63</v>
      </c>
      <c r="AV5311" t="s">
        <v>134</v>
      </c>
      <c r="AW5311" t="s">
        <v>150</v>
      </c>
    </row>
    <row r="5312" spans="1:49" x14ac:dyDescent="0.25">
      <c r="A5312">
        <v>61</v>
      </c>
      <c r="B5312" t="s">
        <v>11294</v>
      </c>
      <c r="C5312">
        <v>1</v>
      </c>
      <c r="D5312" t="s">
        <v>86</v>
      </c>
      <c r="E5312" t="s">
        <v>3224</v>
      </c>
      <c r="F5312" t="s">
        <v>177</v>
      </c>
      <c r="G5312">
        <v>33.020000000000003</v>
      </c>
      <c r="H5312" t="s">
        <v>90</v>
      </c>
      <c r="I5312" t="s">
        <v>63</v>
      </c>
      <c r="J5312" t="s">
        <v>298</v>
      </c>
      <c r="K5312" t="s">
        <v>11295</v>
      </c>
      <c r="L5312" t="s">
        <v>1074</v>
      </c>
      <c r="M5312" t="s">
        <v>4342</v>
      </c>
      <c r="N5312">
        <v>198.49081364829397</v>
      </c>
      <c r="P5312">
        <v>40</v>
      </c>
      <c r="Q5312">
        <v>95</v>
      </c>
      <c r="R5312">
        <v>95</v>
      </c>
      <c r="S5312">
        <v>100</v>
      </c>
      <c r="T5312">
        <v>23</v>
      </c>
      <c r="U5312">
        <v>14</v>
      </c>
      <c r="V5312">
        <v>1710</v>
      </c>
      <c r="AB5312" t="s">
        <v>129</v>
      </c>
      <c r="AC5312" t="s">
        <v>129</v>
      </c>
      <c r="AD5312" t="s">
        <v>129</v>
      </c>
      <c r="AE5312" t="s">
        <v>63</v>
      </c>
      <c r="AG5312">
        <v>1992</v>
      </c>
      <c r="AH5312">
        <v>30.21</v>
      </c>
      <c r="AI5312">
        <v>37.513010000000001</v>
      </c>
      <c r="AJ5312">
        <v>-95.228890000000007</v>
      </c>
      <c r="AL5312">
        <v>4</v>
      </c>
      <c r="AM5312" t="s">
        <v>63</v>
      </c>
      <c r="AN5312" t="s">
        <v>11296</v>
      </c>
      <c r="AO5312" t="s">
        <v>103</v>
      </c>
      <c r="AP5312" t="s">
        <v>170</v>
      </c>
      <c r="AQ5312" t="s">
        <v>443</v>
      </c>
      <c r="AR5312" t="s">
        <v>787</v>
      </c>
      <c r="AS5312" t="s">
        <v>83</v>
      </c>
      <c r="AT5312" s="5">
        <v>35796</v>
      </c>
      <c r="AU5312" t="s">
        <v>129</v>
      </c>
      <c r="AV5312" t="s">
        <v>134</v>
      </c>
      <c r="AW5312" t="s">
        <v>150</v>
      </c>
    </row>
    <row r="5313" spans="1:49" x14ac:dyDescent="0.25">
      <c r="A5313">
        <v>91</v>
      </c>
      <c r="B5313" t="s">
        <v>9816</v>
      </c>
      <c r="C5313">
        <v>1</v>
      </c>
      <c r="D5313" t="s">
        <v>86</v>
      </c>
      <c r="E5313" t="s">
        <v>3224</v>
      </c>
      <c r="F5313" t="s">
        <v>177</v>
      </c>
      <c r="G5313">
        <v>34.25</v>
      </c>
      <c r="H5313" t="s">
        <v>489</v>
      </c>
      <c r="I5313" t="s">
        <v>63</v>
      </c>
      <c r="J5313" t="s">
        <v>298</v>
      </c>
      <c r="K5313" t="s">
        <v>9817</v>
      </c>
      <c r="L5313" t="s">
        <v>1074</v>
      </c>
      <c r="M5313" t="s">
        <v>4342</v>
      </c>
      <c r="N5313">
        <v>27.591863517060368</v>
      </c>
      <c r="P5313">
        <v>44</v>
      </c>
      <c r="Q5313">
        <v>95</v>
      </c>
      <c r="R5313">
        <v>90</v>
      </c>
      <c r="S5313">
        <v>98.100000000000009</v>
      </c>
      <c r="T5313">
        <v>23</v>
      </c>
      <c r="U5313">
        <v>14</v>
      </c>
      <c r="V5313">
        <v>1710</v>
      </c>
      <c r="AB5313" t="s">
        <v>63</v>
      </c>
      <c r="AC5313" t="s">
        <v>63</v>
      </c>
      <c r="AD5313" t="s">
        <v>63</v>
      </c>
      <c r="AE5313" t="s">
        <v>98</v>
      </c>
      <c r="AG5313">
        <v>1992</v>
      </c>
      <c r="AH5313">
        <v>31.34</v>
      </c>
      <c r="AI5313">
        <v>37.51446</v>
      </c>
      <c r="AJ5313">
        <v>-95.209450000000004</v>
      </c>
      <c r="AL5313">
        <v>3</v>
      </c>
      <c r="AM5313" t="s">
        <v>63</v>
      </c>
      <c r="AN5313" t="s">
        <v>9818</v>
      </c>
      <c r="AO5313" t="s">
        <v>103</v>
      </c>
      <c r="AP5313" t="s">
        <v>170</v>
      </c>
      <c r="AQ5313" t="s">
        <v>256</v>
      </c>
      <c r="AR5313" t="s">
        <v>133</v>
      </c>
      <c r="AS5313" t="s">
        <v>83</v>
      </c>
      <c r="AT5313" s="5">
        <v>37987</v>
      </c>
      <c r="AU5313" t="s">
        <v>129</v>
      </c>
      <c r="AV5313" t="s">
        <v>149</v>
      </c>
      <c r="AW5313" t="s">
        <v>1698</v>
      </c>
    </row>
    <row r="5314" spans="1:49" x14ac:dyDescent="0.25">
      <c r="A5314">
        <v>61</v>
      </c>
      <c r="B5314" t="s">
        <v>17945</v>
      </c>
      <c r="C5314">
        <v>1</v>
      </c>
      <c r="D5314" t="s">
        <v>86</v>
      </c>
      <c r="E5314" t="s">
        <v>3224</v>
      </c>
      <c r="F5314" t="s">
        <v>177</v>
      </c>
      <c r="G5314">
        <v>34.300000000000004</v>
      </c>
      <c r="H5314" t="s">
        <v>90</v>
      </c>
      <c r="I5314" t="s">
        <v>63</v>
      </c>
      <c r="J5314" t="s">
        <v>298</v>
      </c>
      <c r="K5314" t="s">
        <v>17946</v>
      </c>
      <c r="L5314" t="s">
        <v>1074</v>
      </c>
      <c r="M5314" t="s">
        <v>4342</v>
      </c>
      <c r="N5314">
        <v>198.49081364829397</v>
      </c>
      <c r="P5314">
        <v>40</v>
      </c>
      <c r="Q5314">
        <v>95</v>
      </c>
      <c r="R5314">
        <v>97</v>
      </c>
      <c r="S5314">
        <v>100</v>
      </c>
      <c r="T5314">
        <v>23</v>
      </c>
      <c r="U5314">
        <v>14</v>
      </c>
      <c r="V5314">
        <v>1710</v>
      </c>
      <c r="AB5314" t="s">
        <v>129</v>
      </c>
      <c r="AC5314" t="s">
        <v>129</v>
      </c>
      <c r="AD5314" t="s">
        <v>129</v>
      </c>
      <c r="AE5314" t="s">
        <v>63</v>
      </c>
      <c r="AG5314">
        <v>1992</v>
      </c>
      <c r="AH5314">
        <v>31.560000000000002</v>
      </c>
      <c r="AI5314">
        <v>37.514449999999997</v>
      </c>
      <c r="AJ5314">
        <v>-95.205269999999999</v>
      </c>
      <c r="AL5314">
        <v>4</v>
      </c>
      <c r="AM5314" t="s">
        <v>63</v>
      </c>
      <c r="AN5314" t="s">
        <v>17947</v>
      </c>
      <c r="AO5314" t="s">
        <v>103</v>
      </c>
      <c r="AP5314" t="s">
        <v>170</v>
      </c>
      <c r="AQ5314" t="s">
        <v>443</v>
      </c>
      <c r="AR5314" t="s">
        <v>787</v>
      </c>
      <c r="AS5314" t="s">
        <v>83</v>
      </c>
      <c r="AT5314" s="5">
        <v>35796</v>
      </c>
      <c r="AU5314" t="s">
        <v>129</v>
      </c>
      <c r="AV5314" t="s">
        <v>134</v>
      </c>
      <c r="AW5314" t="s">
        <v>150</v>
      </c>
    </row>
    <row r="5315" spans="1:49" x14ac:dyDescent="0.25">
      <c r="A5315">
        <v>61</v>
      </c>
      <c r="B5315" t="s">
        <v>9406</v>
      </c>
      <c r="C5315">
        <v>1</v>
      </c>
      <c r="D5315" t="s">
        <v>86</v>
      </c>
      <c r="E5315" t="s">
        <v>3224</v>
      </c>
      <c r="F5315" t="s">
        <v>177</v>
      </c>
      <c r="G5315">
        <v>34.92</v>
      </c>
      <c r="H5315" t="s">
        <v>90</v>
      </c>
      <c r="I5315" t="s">
        <v>63</v>
      </c>
      <c r="J5315" t="s">
        <v>298</v>
      </c>
      <c r="K5315" t="s">
        <v>9407</v>
      </c>
      <c r="L5315" t="s">
        <v>1074</v>
      </c>
      <c r="M5315" t="s">
        <v>4342</v>
      </c>
      <c r="N5315">
        <v>198.49081364829397</v>
      </c>
      <c r="P5315">
        <v>40</v>
      </c>
      <c r="Q5315">
        <v>95</v>
      </c>
      <c r="R5315">
        <v>97</v>
      </c>
      <c r="S5315">
        <v>100</v>
      </c>
      <c r="T5315">
        <v>23</v>
      </c>
      <c r="U5315">
        <v>14</v>
      </c>
      <c r="V5315">
        <v>1710</v>
      </c>
      <c r="AB5315" t="s">
        <v>129</v>
      </c>
      <c r="AC5315" t="s">
        <v>129</v>
      </c>
      <c r="AD5315" t="s">
        <v>129</v>
      </c>
      <c r="AE5315" t="s">
        <v>63</v>
      </c>
      <c r="AG5315">
        <v>1992</v>
      </c>
      <c r="AH5315">
        <v>32.1</v>
      </c>
      <c r="AI5315">
        <v>37.514420000000001</v>
      </c>
      <c r="AJ5315">
        <v>-95.195400000000006</v>
      </c>
      <c r="AL5315">
        <v>4</v>
      </c>
      <c r="AM5315" t="s">
        <v>63</v>
      </c>
      <c r="AN5315" t="s">
        <v>9408</v>
      </c>
      <c r="AO5315" t="s">
        <v>103</v>
      </c>
      <c r="AP5315" t="s">
        <v>170</v>
      </c>
      <c r="AQ5315" t="s">
        <v>443</v>
      </c>
      <c r="AR5315" t="s">
        <v>787</v>
      </c>
      <c r="AS5315" t="s">
        <v>83</v>
      </c>
      <c r="AT5315" s="5">
        <v>35796</v>
      </c>
      <c r="AU5315" t="s">
        <v>129</v>
      </c>
      <c r="AV5315" t="s">
        <v>134</v>
      </c>
      <c r="AW5315" t="s">
        <v>150</v>
      </c>
    </row>
    <row r="5316" spans="1:49" x14ac:dyDescent="0.25">
      <c r="A5316">
        <v>62</v>
      </c>
      <c r="B5316" t="s">
        <v>5088</v>
      </c>
      <c r="C5316">
        <v>1</v>
      </c>
      <c r="D5316" t="s">
        <v>86</v>
      </c>
      <c r="E5316" t="s">
        <v>3224</v>
      </c>
      <c r="F5316" t="s">
        <v>177</v>
      </c>
      <c r="G5316">
        <v>35.29</v>
      </c>
      <c r="H5316" t="s">
        <v>489</v>
      </c>
      <c r="I5316" t="s">
        <v>63</v>
      </c>
      <c r="J5316" t="s">
        <v>298</v>
      </c>
      <c r="K5316" t="s">
        <v>5089</v>
      </c>
      <c r="L5316" t="s">
        <v>1074</v>
      </c>
      <c r="M5316" t="s">
        <v>4342</v>
      </c>
      <c r="N5316">
        <v>24.803149606299211</v>
      </c>
      <c r="P5316">
        <v>40</v>
      </c>
      <c r="Q5316">
        <v>94</v>
      </c>
      <c r="R5316">
        <v>97</v>
      </c>
      <c r="S5316">
        <v>99.7</v>
      </c>
      <c r="T5316">
        <v>23</v>
      </c>
      <c r="U5316">
        <v>14</v>
      </c>
      <c r="V5316">
        <v>1710</v>
      </c>
      <c r="AB5316" t="s">
        <v>63</v>
      </c>
      <c r="AC5316" t="s">
        <v>63</v>
      </c>
      <c r="AD5316" t="s">
        <v>63</v>
      </c>
      <c r="AE5316" t="s">
        <v>129</v>
      </c>
      <c r="AG5316">
        <v>1992</v>
      </c>
      <c r="AH5316">
        <v>32.480000000000004</v>
      </c>
      <c r="AI5316">
        <v>37.514389999999999</v>
      </c>
      <c r="AJ5316">
        <v>-95.188760000000002</v>
      </c>
      <c r="AL5316">
        <v>2</v>
      </c>
      <c r="AM5316" t="s">
        <v>63</v>
      </c>
      <c r="AN5316" t="s">
        <v>5090</v>
      </c>
      <c r="AO5316" t="s">
        <v>103</v>
      </c>
      <c r="AP5316" t="s">
        <v>170</v>
      </c>
      <c r="AQ5316" t="s">
        <v>424</v>
      </c>
      <c r="AR5316" t="s">
        <v>1008</v>
      </c>
      <c r="AS5316" t="s">
        <v>83</v>
      </c>
      <c r="AT5316" s="5">
        <v>37987</v>
      </c>
      <c r="AU5316" t="s">
        <v>129</v>
      </c>
      <c r="AV5316" t="s">
        <v>149</v>
      </c>
      <c r="AW5316" t="s">
        <v>150</v>
      </c>
    </row>
    <row r="5317" spans="1:49" x14ac:dyDescent="0.25">
      <c r="A5317">
        <v>100</v>
      </c>
      <c r="B5317" t="s">
        <v>15924</v>
      </c>
      <c r="C5317">
        <v>1</v>
      </c>
      <c r="D5317" t="s">
        <v>86</v>
      </c>
      <c r="E5317" t="s">
        <v>3224</v>
      </c>
      <c r="F5317" t="s">
        <v>177</v>
      </c>
      <c r="G5317">
        <v>35.450000000000003</v>
      </c>
      <c r="H5317" t="s">
        <v>90</v>
      </c>
      <c r="I5317" t="s">
        <v>63</v>
      </c>
      <c r="J5317" t="s">
        <v>298</v>
      </c>
      <c r="K5317" t="s">
        <v>15925</v>
      </c>
      <c r="L5317" t="s">
        <v>1074</v>
      </c>
      <c r="M5317" t="s">
        <v>4342</v>
      </c>
      <c r="N5317">
        <v>198.49081364829397</v>
      </c>
      <c r="P5317">
        <v>40</v>
      </c>
      <c r="Q5317">
        <v>96.100000000000009</v>
      </c>
      <c r="R5317">
        <v>95</v>
      </c>
      <c r="S5317">
        <v>100</v>
      </c>
      <c r="T5317">
        <v>23</v>
      </c>
      <c r="U5317">
        <v>11</v>
      </c>
      <c r="V5317">
        <v>2260</v>
      </c>
      <c r="AB5317" t="s">
        <v>98</v>
      </c>
      <c r="AC5317" t="s">
        <v>98</v>
      </c>
      <c r="AD5317" t="s">
        <v>129</v>
      </c>
      <c r="AE5317" t="s">
        <v>63</v>
      </c>
      <c r="AG5317">
        <v>1992</v>
      </c>
      <c r="AH5317">
        <v>32.619999999999997</v>
      </c>
      <c r="AI5317">
        <v>37.514380000000003</v>
      </c>
      <c r="AJ5317">
        <v>-95.185950000000005</v>
      </c>
      <c r="AL5317">
        <v>4</v>
      </c>
      <c r="AM5317" t="s">
        <v>63</v>
      </c>
      <c r="AN5317" t="s">
        <v>15926</v>
      </c>
      <c r="AO5317" t="s">
        <v>103</v>
      </c>
      <c r="AP5317" t="s">
        <v>170</v>
      </c>
      <c r="AQ5317" t="s">
        <v>443</v>
      </c>
      <c r="AR5317" t="s">
        <v>787</v>
      </c>
      <c r="AS5317" t="s">
        <v>83</v>
      </c>
      <c r="AT5317" s="5">
        <v>35796</v>
      </c>
      <c r="AU5317" t="s">
        <v>129</v>
      </c>
      <c r="AV5317" t="s">
        <v>134</v>
      </c>
      <c r="AW5317" t="s">
        <v>150</v>
      </c>
    </row>
    <row r="5318" spans="1:49" x14ac:dyDescent="0.25">
      <c r="A5318">
        <v>166</v>
      </c>
      <c r="B5318" t="s">
        <v>12954</v>
      </c>
      <c r="C5318">
        <v>1</v>
      </c>
      <c r="D5318" t="s">
        <v>86</v>
      </c>
      <c r="E5318" t="s">
        <v>661</v>
      </c>
      <c r="F5318" t="s">
        <v>108</v>
      </c>
      <c r="G5318">
        <v>29.650000000000002</v>
      </c>
      <c r="H5318" t="s">
        <v>90</v>
      </c>
      <c r="I5318" t="s">
        <v>63</v>
      </c>
      <c r="J5318" t="s">
        <v>298</v>
      </c>
      <c r="K5318" t="s">
        <v>12955</v>
      </c>
      <c r="L5318" t="s">
        <v>7962</v>
      </c>
      <c r="M5318" t="s">
        <v>3103</v>
      </c>
      <c r="N5318">
        <v>122.60498687664042</v>
      </c>
      <c r="P5318">
        <v>44</v>
      </c>
      <c r="Q5318">
        <v>99.600000000000009</v>
      </c>
      <c r="R5318">
        <v>95</v>
      </c>
      <c r="S5318">
        <v>100</v>
      </c>
      <c r="T5318">
        <v>1</v>
      </c>
      <c r="U5318">
        <v>24</v>
      </c>
      <c r="V5318">
        <v>4230</v>
      </c>
      <c r="AB5318" t="s">
        <v>129</v>
      </c>
      <c r="AC5318" t="s">
        <v>129</v>
      </c>
      <c r="AD5318" t="s">
        <v>129</v>
      </c>
      <c r="AE5318" t="s">
        <v>63</v>
      </c>
      <c r="AG5318">
        <v>1998</v>
      </c>
      <c r="AH5318">
        <v>0.38</v>
      </c>
      <c r="AI5318">
        <v>37.389229999999998</v>
      </c>
      <c r="AJ5318">
        <v>-95.507980000000003</v>
      </c>
      <c r="AL5318">
        <v>3</v>
      </c>
      <c r="AM5318" t="s">
        <v>63</v>
      </c>
      <c r="AN5318" t="s">
        <v>12956</v>
      </c>
      <c r="AO5318" t="s">
        <v>103</v>
      </c>
      <c r="AP5318" t="s">
        <v>170</v>
      </c>
      <c r="AQ5318" t="s">
        <v>326</v>
      </c>
      <c r="AR5318" t="s">
        <v>932</v>
      </c>
      <c r="AS5318" t="s">
        <v>83</v>
      </c>
      <c r="AT5318" s="5">
        <v>35125</v>
      </c>
      <c r="AU5318" t="s">
        <v>76</v>
      </c>
      <c r="AV5318" t="s">
        <v>134</v>
      </c>
      <c r="AW5318" t="s">
        <v>150</v>
      </c>
    </row>
    <row r="5319" spans="1:49" x14ac:dyDescent="0.25">
      <c r="A5319">
        <v>61</v>
      </c>
      <c r="B5319" t="s">
        <v>17363</v>
      </c>
      <c r="C5319">
        <v>1</v>
      </c>
      <c r="D5319" t="s">
        <v>86</v>
      </c>
      <c r="E5319" t="s">
        <v>3224</v>
      </c>
      <c r="F5319" t="s">
        <v>177</v>
      </c>
      <c r="G5319">
        <v>36.300000000000004</v>
      </c>
      <c r="H5319" t="s">
        <v>90</v>
      </c>
      <c r="I5319" t="s">
        <v>63</v>
      </c>
      <c r="J5319" t="s">
        <v>298</v>
      </c>
      <c r="K5319" t="s">
        <v>17364</v>
      </c>
      <c r="L5319" t="s">
        <v>1596</v>
      </c>
      <c r="M5319" t="s">
        <v>4342</v>
      </c>
      <c r="N5319">
        <v>326.50918635170603</v>
      </c>
      <c r="P5319">
        <v>40</v>
      </c>
      <c r="Q5319">
        <v>97.600000000000009</v>
      </c>
      <c r="R5319">
        <v>95</v>
      </c>
      <c r="S5319">
        <v>100</v>
      </c>
      <c r="T5319">
        <v>10</v>
      </c>
      <c r="U5319">
        <v>12</v>
      </c>
      <c r="V5319">
        <v>1870</v>
      </c>
      <c r="AB5319" t="s">
        <v>98</v>
      </c>
      <c r="AC5319" t="s">
        <v>129</v>
      </c>
      <c r="AD5319" t="s">
        <v>129</v>
      </c>
      <c r="AE5319" t="s">
        <v>63</v>
      </c>
      <c r="AG5319">
        <v>1996</v>
      </c>
      <c r="AH5319">
        <v>34.24</v>
      </c>
      <c r="AI5319">
        <v>37.514659999999999</v>
      </c>
      <c r="AJ5319">
        <v>-95.156949999999995</v>
      </c>
      <c r="AL5319">
        <v>5</v>
      </c>
      <c r="AM5319" t="s">
        <v>63</v>
      </c>
      <c r="AN5319" t="s">
        <v>17365</v>
      </c>
      <c r="AO5319" t="s">
        <v>103</v>
      </c>
      <c r="AP5319" t="s">
        <v>170</v>
      </c>
      <c r="AQ5319" t="s">
        <v>443</v>
      </c>
      <c r="AR5319" t="s">
        <v>787</v>
      </c>
      <c r="AS5319" t="s">
        <v>83</v>
      </c>
      <c r="AT5319" s="5">
        <v>35490</v>
      </c>
      <c r="AU5319" t="s">
        <v>76</v>
      </c>
      <c r="AV5319" t="s">
        <v>134</v>
      </c>
      <c r="AW5319" t="s">
        <v>150</v>
      </c>
    </row>
    <row r="5320" spans="1:49" x14ac:dyDescent="0.25">
      <c r="A5320">
        <v>61</v>
      </c>
      <c r="B5320" t="s">
        <v>26374</v>
      </c>
      <c r="C5320">
        <v>1</v>
      </c>
      <c r="D5320" t="s">
        <v>86</v>
      </c>
      <c r="E5320" t="s">
        <v>3224</v>
      </c>
      <c r="F5320" t="s">
        <v>177</v>
      </c>
      <c r="G5320">
        <v>37.4</v>
      </c>
      <c r="H5320" t="s">
        <v>90</v>
      </c>
      <c r="I5320" t="s">
        <v>63</v>
      </c>
      <c r="J5320" t="s">
        <v>298</v>
      </c>
      <c r="K5320" t="s">
        <v>26375</v>
      </c>
      <c r="L5320" t="s">
        <v>26376</v>
      </c>
      <c r="M5320" t="s">
        <v>4342</v>
      </c>
      <c r="N5320">
        <v>132.51312335958005</v>
      </c>
      <c r="P5320">
        <v>40</v>
      </c>
      <c r="Q5320">
        <v>98.600000000000009</v>
      </c>
      <c r="R5320">
        <v>97</v>
      </c>
      <c r="S5320">
        <v>100</v>
      </c>
      <c r="T5320">
        <v>10</v>
      </c>
      <c r="U5320">
        <v>12</v>
      </c>
      <c r="V5320">
        <v>1870</v>
      </c>
      <c r="AB5320" t="s">
        <v>129</v>
      </c>
      <c r="AC5320" t="s">
        <v>129</v>
      </c>
      <c r="AD5320" t="s">
        <v>129</v>
      </c>
      <c r="AE5320" t="s">
        <v>63</v>
      </c>
      <c r="AG5320">
        <v>1996</v>
      </c>
      <c r="AH5320">
        <v>34.97</v>
      </c>
      <c r="AI5320">
        <v>37.514670000000002</v>
      </c>
      <c r="AJ5320">
        <v>-95.143249999999995</v>
      </c>
      <c r="AL5320">
        <v>3</v>
      </c>
      <c r="AM5320" t="s">
        <v>63</v>
      </c>
      <c r="AN5320" t="s">
        <v>26377</v>
      </c>
      <c r="AO5320" t="s">
        <v>103</v>
      </c>
      <c r="AP5320" t="s">
        <v>170</v>
      </c>
      <c r="AQ5320" t="s">
        <v>443</v>
      </c>
      <c r="AR5320" t="s">
        <v>787</v>
      </c>
      <c r="AS5320" t="s">
        <v>83</v>
      </c>
      <c r="AT5320" s="5">
        <v>35490</v>
      </c>
      <c r="AU5320" t="s">
        <v>76</v>
      </c>
      <c r="AV5320" t="s">
        <v>134</v>
      </c>
      <c r="AW5320" t="s">
        <v>150</v>
      </c>
    </row>
    <row r="5321" spans="1:49" x14ac:dyDescent="0.25">
      <c r="A5321">
        <v>97</v>
      </c>
      <c r="B5321" t="s">
        <v>4339</v>
      </c>
      <c r="C5321">
        <v>1</v>
      </c>
      <c r="D5321" t="s">
        <v>86</v>
      </c>
      <c r="E5321" t="s">
        <v>3224</v>
      </c>
      <c r="F5321" t="s">
        <v>177</v>
      </c>
      <c r="G5321">
        <v>38.9</v>
      </c>
      <c r="H5321" t="s">
        <v>90</v>
      </c>
      <c r="I5321" t="s">
        <v>63</v>
      </c>
      <c r="J5321" t="s">
        <v>298</v>
      </c>
      <c r="K5321" t="s">
        <v>4340</v>
      </c>
      <c r="L5321" t="s">
        <v>4341</v>
      </c>
      <c r="M5321" t="s">
        <v>4342</v>
      </c>
      <c r="N5321">
        <v>132.80839895013122</v>
      </c>
      <c r="O5321">
        <v>30</v>
      </c>
      <c r="P5321">
        <v>40</v>
      </c>
      <c r="Q5321">
        <v>98.600000000000009</v>
      </c>
      <c r="R5321">
        <v>97</v>
      </c>
      <c r="S5321">
        <v>99.9</v>
      </c>
      <c r="T5321">
        <v>10</v>
      </c>
      <c r="U5321">
        <v>12</v>
      </c>
      <c r="V5321">
        <v>1870</v>
      </c>
      <c r="AB5321" t="s">
        <v>98</v>
      </c>
      <c r="AC5321" t="s">
        <v>129</v>
      </c>
      <c r="AD5321" t="s">
        <v>129</v>
      </c>
      <c r="AE5321" t="s">
        <v>63</v>
      </c>
      <c r="AG5321">
        <v>1996</v>
      </c>
      <c r="AH5321">
        <v>36.46</v>
      </c>
      <c r="AI5321">
        <v>37.514699999999998</v>
      </c>
      <c r="AJ5321">
        <v>-95.116290000000006</v>
      </c>
      <c r="AK5321" t="s">
        <v>77</v>
      </c>
      <c r="AL5321">
        <v>3</v>
      </c>
      <c r="AM5321" t="s">
        <v>63</v>
      </c>
      <c r="AN5321" t="s">
        <v>4343</v>
      </c>
      <c r="AO5321" t="s">
        <v>103</v>
      </c>
      <c r="AP5321" t="s">
        <v>170</v>
      </c>
      <c r="AQ5321" t="s">
        <v>82</v>
      </c>
      <c r="AR5321" t="s">
        <v>1229</v>
      </c>
      <c r="AS5321" t="s">
        <v>83</v>
      </c>
      <c r="AT5321" s="5">
        <v>35490</v>
      </c>
      <c r="AU5321" t="s">
        <v>76</v>
      </c>
      <c r="AV5321" t="s">
        <v>134</v>
      </c>
      <c r="AW5321" t="s">
        <v>150</v>
      </c>
    </row>
    <row r="5322" spans="1:49" x14ac:dyDescent="0.25">
      <c r="A5322">
        <v>88</v>
      </c>
      <c r="B5322" t="s">
        <v>20528</v>
      </c>
      <c r="C5322">
        <v>1</v>
      </c>
      <c r="D5322" t="s">
        <v>86</v>
      </c>
      <c r="E5322" t="s">
        <v>3224</v>
      </c>
      <c r="F5322" t="s">
        <v>177</v>
      </c>
      <c r="G5322">
        <v>39.230000000000004</v>
      </c>
      <c r="H5322" t="s">
        <v>489</v>
      </c>
      <c r="I5322" t="s">
        <v>63</v>
      </c>
      <c r="J5322" t="s">
        <v>298</v>
      </c>
      <c r="K5322" t="s">
        <v>20529</v>
      </c>
      <c r="L5322" t="s">
        <v>1074</v>
      </c>
      <c r="M5322" t="s">
        <v>4342</v>
      </c>
      <c r="N5322">
        <v>35.793963254593173</v>
      </c>
      <c r="O5322">
        <v>45</v>
      </c>
      <c r="P5322">
        <v>40</v>
      </c>
      <c r="Q5322">
        <v>98.600000000000009</v>
      </c>
      <c r="R5322">
        <v>95</v>
      </c>
      <c r="S5322">
        <v>98.2</v>
      </c>
      <c r="T5322">
        <v>10</v>
      </c>
      <c r="U5322">
        <v>12</v>
      </c>
      <c r="V5322">
        <v>1870</v>
      </c>
      <c r="AB5322" t="s">
        <v>63</v>
      </c>
      <c r="AC5322" t="s">
        <v>63</v>
      </c>
      <c r="AD5322" t="s">
        <v>63</v>
      </c>
      <c r="AE5322" t="s">
        <v>98</v>
      </c>
      <c r="AG5322">
        <v>1996</v>
      </c>
      <c r="AH5322">
        <v>36.79</v>
      </c>
      <c r="AI5322">
        <v>37.514679999999998</v>
      </c>
      <c r="AJ5322">
        <v>-95.110039999999998</v>
      </c>
      <c r="AK5322" t="s">
        <v>262</v>
      </c>
      <c r="AL5322">
        <v>3</v>
      </c>
      <c r="AM5322" t="s">
        <v>63</v>
      </c>
      <c r="AN5322" t="s">
        <v>20530</v>
      </c>
      <c r="AO5322" t="s">
        <v>103</v>
      </c>
      <c r="AP5322" t="s">
        <v>170</v>
      </c>
      <c r="AQ5322" t="s">
        <v>1304</v>
      </c>
      <c r="AR5322" t="s">
        <v>133</v>
      </c>
      <c r="AS5322" t="s">
        <v>83</v>
      </c>
      <c r="AT5322" s="5">
        <v>37987</v>
      </c>
      <c r="AU5322" t="s">
        <v>129</v>
      </c>
      <c r="AV5322" t="s">
        <v>149</v>
      </c>
      <c r="AW5322" t="s">
        <v>1132</v>
      </c>
    </row>
    <row r="5323" spans="1:49" x14ac:dyDescent="0.25">
      <c r="A5323">
        <v>83</v>
      </c>
      <c r="B5323" t="s">
        <v>21769</v>
      </c>
      <c r="C5323">
        <v>1</v>
      </c>
      <c r="D5323" t="s">
        <v>86</v>
      </c>
      <c r="E5323" t="s">
        <v>661</v>
      </c>
      <c r="F5323" t="s">
        <v>108</v>
      </c>
      <c r="G5323">
        <v>31.2</v>
      </c>
      <c r="H5323" t="s">
        <v>489</v>
      </c>
      <c r="I5323" t="s">
        <v>63</v>
      </c>
      <c r="J5323" t="s">
        <v>298</v>
      </c>
      <c r="K5323" t="s">
        <v>21770</v>
      </c>
      <c r="L5323" t="s">
        <v>7962</v>
      </c>
      <c r="M5323" t="s">
        <v>1773</v>
      </c>
      <c r="N5323">
        <v>26.312335958005249</v>
      </c>
      <c r="O5323">
        <v>30</v>
      </c>
      <c r="P5323">
        <v>69.899934383202094</v>
      </c>
      <c r="Q5323">
        <v>99.600000000000009</v>
      </c>
      <c r="R5323">
        <v>97</v>
      </c>
      <c r="S5323">
        <v>98.7</v>
      </c>
      <c r="T5323">
        <v>1</v>
      </c>
      <c r="U5323">
        <v>24</v>
      </c>
      <c r="V5323">
        <v>4230</v>
      </c>
      <c r="AB5323" t="s">
        <v>63</v>
      </c>
      <c r="AC5323" t="s">
        <v>63</v>
      </c>
      <c r="AD5323" t="s">
        <v>63</v>
      </c>
      <c r="AE5323" t="s">
        <v>98</v>
      </c>
      <c r="AG5323">
        <v>1999</v>
      </c>
      <c r="AH5323">
        <v>1.8800000000000001</v>
      </c>
      <c r="AI5323">
        <v>37.409939999999999</v>
      </c>
      <c r="AJ5323">
        <v>-95.499570000000006</v>
      </c>
      <c r="AK5323" t="s">
        <v>262</v>
      </c>
      <c r="AL5323">
        <v>2</v>
      </c>
      <c r="AM5323" t="s">
        <v>63</v>
      </c>
      <c r="AN5323" t="s">
        <v>21771</v>
      </c>
      <c r="AO5323" t="s">
        <v>103</v>
      </c>
      <c r="AP5323" t="s">
        <v>170</v>
      </c>
      <c r="AQ5323" t="s">
        <v>2589</v>
      </c>
      <c r="AR5323" t="s">
        <v>133</v>
      </c>
      <c r="AS5323" t="s">
        <v>83</v>
      </c>
      <c r="AT5323" s="5">
        <v>37987</v>
      </c>
      <c r="AU5323" t="s">
        <v>604</v>
      </c>
      <c r="AV5323" t="s">
        <v>149</v>
      </c>
      <c r="AW5323" t="s">
        <v>21772</v>
      </c>
    </row>
    <row r="5324" spans="1:49" x14ac:dyDescent="0.25">
      <c r="A5324">
        <v>61</v>
      </c>
      <c r="B5324" t="s">
        <v>22908</v>
      </c>
      <c r="C5324">
        <v>1</v>
      </c>
      <c r="D5324" t="s">
        <v>86</v>
      </c>
      <c r="E5324" t="s">
        <v>1155</v>
      </c>
      <c r="F5324" t="s">
        <v>177</v>
      </c>
      <c r="G5324">
        <v>35.26</v>
      </c>
      <c r="H5324" t="s">
        <v>90</v>
      </c>
      <c r="I5324" t="s">
        <v>63</v>
      </c>
      <c r="J5324" t="s">
        <v>298</v>
      </c>
      <c r="K5324" t="s">
        <v>22909</v>
      </c>
      <c r="L5324" t="s">
        <v>8602</v>
      </c>
      <c r="M5324" t="s">
        <v>16729</v>
      </c>
      <c r="N5324">
        <v>166.50262467191601</v>
      </c>
      <c r="P5324">
        <v>44</v>
      </c>
      <c r="Q5324">
        <v>99.8</v>
      </c>
      <c r="R5324">
        <v>97</v>
      </c>
      <c r="S5324">
        <v>100</v>
      </c>
      <c r="T5324">
        <v>2</v>
      </c>
      <c r="U5324">
        <v>10</v>
      </c>
      <c r="V5324">
        <v>1600</v>
      </c>
      <c r="AB5324" t="s">
        <v>129</v>
      </c>
      <c r="AC5324" t="s">
        <v>129</v>
      </c>
      <c r="AD5324" t="s">
        <v>129</v>
      </c>
      <c r="AE5324" t="s">
        <v>63</v>
      </c>
      <c r="AG5324">
        <v>2001</v>
      </c>
      <c r="AH5324">
        <v>11.64</v>
      </c>
      <c r="AI5324">
        <v>37.681510000000003</v>
      </c>
      <c r="AJ5324">
        <v>-95.319410000000005</v>
      </c>
      <c r="AL5324">
        <v>3</v>
      </c>
      <c r="AM5324" t="s">
        <v>63</v>
      </c>
      <c r="AN5324" t="s">
        <v>22910</v>
      </c>
      <c r="AO5324" t="s">
        <v>103</v>
      </c>
      <c r="AP5324" t="s">
        <v>170</v>
      </c>
      <c r="AQ5324" t="s">
        <v>82</v>
      </c>
      <c r="AR5324" t="s">
        <v>569</v>
      </c>
      <c r="AS5324" t="s">
        <v>83</v>
      </c>
      <c r="AT5324" s="5">
        <v>36526</v>
      </c>
      <c r="AU5324" t="s">
        <v>129</v>
      </c>
      <c r="AV5324" t="s">
        <v>134</v>
      </c>
      <c r="AW5324" t="s">
        <v>150</v>
      </c>
    </row>
    <row r="5325" spans="1:49" x14ac:dyDescent="0.25">
      <c r="A5325">
        <v>61</v>
      </c>
      <c r="B5325" t="s">
        <v>21340</v>
      </c>
      <c r="C5325">
        <v>1</v>
      </c>
      <c r="D5325" t="s">
        <v>86</v>
      </c>
      <c r="E5325" t="s">
        <v>1155</v>
      </c>
      <c r="F5325" t="s">
        <v>177</v>
      </c>
      <c r="G5325">
        <v>35.43</v>
      </c>
      <c r="H5325" t="s">
        <v>820</v>
      </c>
      <c r="I5325" t="s">
        <v>63</v>
      </c>
      <c r="J5325" t="s">
        <v>298</v>
      </c>
      <c r="K5325" t="s">
        <v>21341</v>
      </c>
      <c r="L5325" t="s">
        <v>1990</v>
      </c>
      <c r="M5325" t="s">
        <v>16729</v>
      </c>
      <c r="N5325">
        <v>397.998687664042</v>
      </c>
      <c r="O5325">
        <v>40</v>
      </c>
      <c r="P5325">
        <v>44</v>
      </c>
      <c r="Q5325">
        <v>99.8</v>
      </c>
      <c r="R5325">
        <v>95</v>
      </c>
      <c r="S5325">
        <v>100</v>
      </c>
      <c r="T5325">
        <v>2</v>
      </c>
      <c r="U5325">
        <v>10</v>
      </c>
      <c r="V5325">
        <v>1600</v>
      </c>
      <c r="AB5325" t="s">
        <v>98</v>
      </c>
      <c r="AC5325" t="s">
        <v>129</v>
      </c>
      <c r="AD5325" t="s">
        <v>129</v>
      </c>
      <c r="AE5325" t="s">
        <v>63</v>
      </c>
      <c r="AG5325">
        <v>2001</v>
      </c>
      <c r="AH5325">
        <v>11.81</v>
      </c>
      <c r="AI5325">
        <v>37.681539999999998</v>
      </c>
      <c r="AJ5325">
        <v>-95.316239999999993</v>
      </c>
      <c r="AK5325" t="s">
        <v>77</v>
      </c>
      <c r="AL5325">
        <v>4</v>
      </c>
      <c r="AM5325" t="s">
        <v>63</v>
      </c>
      <c r="AN5325" t="s">
        <v>21342</v>
      </c>
      <c r="AO5325" t="s">
        <v>103</v>
      </c>
      <c r="AP5325" t="s">
        <v>170</v>
      </c>
      <c r="AQ5325" t="s">
        <v>1304</v>
      </c>
      <c r="AR5325" t="s">
        <v>133</v>
      </c>
      <c r="AS5325" t="s">
        <v>83</v>
      </c>
      <c r="AT5325" s="5">
        <v>36892</v>
      </c>
      <c r="AU5325" t="s">
        <v>129</v>
      </c>
      <c r="AV5325" t="s">
        <v>134</v>
      </c>
      <c r="AW5325" t="s">
        <v>150</v>
      </c>
    </row>
    <row r="5326" spans="1:49" x14ac:dyDescent="0.25">
      <c r="A5326">
        <v>78</v>
      </c>
      <c r="B5326" t="s">
        <v>20147</v>
      </c>
      <c r="C5326">
        <v>1</v>
      </c>
      <c r="D5326" t="s">
        <v>86</v>
      </c>
      <c r="E5326" t="s">
        <v>661</v>
      </c>
      <c r="F5326" t="s">
        <v>108</v>
      </c>
      <c r="G5326">
        <v>41.64</v>
      </c>
      <c r="H5326" t="s">
        <v>489</v>
      </c>
      <c r="I5326" t="s">
        <v>63</v>
      </c>
      <c r="J5326" t="s">
        <v>298</v>
      </c>
      <c r="K5326" t="s">
        <v>20148</v>
      </c>
      <c r="L5326" t="s">
        <v>5939</v>
      </c>
      <c r="M5326" t="s">
        <v>8696</v>
      </c>
      <c r="N5326">
        <v>49.343832020997375</v>
      </c>
      <c r="O5326">
        <v>0</v>
      </c>
      <c r="P5326">
        <v>43.963254593175854</v>
      </c>
      <c r="Q5326">
        <v>99.5</v>
      </c>
      <c r="R5326">
        <v>97</v>
      </c>
      <c r="S5326">
        <v>97.5</v>
      </c>
      <c r="T5326">
        <v>1</v>
      </c>
      <c r="U5326">
        <v>22</v>
      </c>
      <c r="V5326">
        <v>5310</v>
      </c>
      <c r="AB5326" t="s">
        <v>63</v>
      </c>
      <c r="AC5326" t="s">
        <v>63</v>
      </c>
      <c r="AD5326" t="s">
        <v>63</v>
      </c>
      <c r="AE5326" t="s">
        <v>98</v>
      </c>
      <c r="AG5326">
        <v>2005</v>
      </c>
      <c r="AH5326">
        <v>12.3</v>
      </c>
      <c r="AI5326">
        <v>37.55706</v>
      </c>
      <c r="AJ5326">
        <v>-95.470839999999995</v>
      </c>
      <c r="AL5326">
        <v>3</v>
      </c>
      <c r="AM5326" t="s">
        <v>63</v>
      </c>
      <c r="AN5326" t="s">
        <v>20149</v>
      </c>
      <c r="AO5326" t="s">
        <v>103</v>
      </c>
      <c r="AP5326" t="s">
        <v>170</v>
      </c>
      <c r="AQ5326" t="s">
        <v>230</v>
      </c>
      <c r="AR5326" t="s">
        <v>1097</v>
      </c>
      <c r="AS5326" t="s">
        <v>83</v>
      </c>
      <c r="AT5326" s="5">
        <v>38718</v>
      </c>
      <c r="AU5326" t="s">
        <v>76</v>
      </c>
      <c r="AV5326" t="s">
        <v>200</v>
      </c>
      <c r="AW5326" t="s">
        <v>135</v>
      </c>
    </row>
    <row r="5327" spans="1:49" x14ac:dyDescent="0.25">
      <c r="A5327">
        <v>63</v>
      </c>
      <c r="B5327" t="s">
        <v>11587</v>
      </c>
      <c r="C5327">
        <v>1</v>
      </c>
      <c r="D5327" t="s">
        <v>86</v>
      </c>
      <c r="E5327" t="s">
        <v>1155</v>
      </c>
      <c r="F5327" t="s">
        <v>177</v>
      </c>
      <c r="G5327">
        <v>29.935000000000002</v>
      </c>
      <c r="H5327" t="s">
        <v>3561</v>
      </c>
      <c r="I5327" t="s">
        <v>63</v>
      </c>
      <c r="J5327" t="s">
        <v>298</v>
      </c>
      <c r="K5327" t="s">
        <v>11588</v>
      </c>
      <c r="L5327" t="s">
        <v>2263</v>
      </c>
      <c r="M5327" t="s">
        <v>11589</v>
      </c>
      <c r="N5327">
        <v>1128.6089238845145</v>
      </c>
      <c r="P5327">
        <v>43.963254593175854</v>
      </c>
      <c r="Q5327">
        <v>97.9</v>
      </c>
      <c r="R5327">
        <v>97</v>
      </c>
      <c r="S5327">
        <v>100</v>
      </c>
      <c r="T5327">
        <v>1</v>
      </c>
      <c r="U5327">
        <v>10</v>
      </c>
      <c r="V5327">
        <v>2240</v>
      </c>
      <c r="AB5327" t="s">
        <v>98</v>
      </c>
      <c r="AC5327" t="s">
        <v>129</v>
      </c>
      <c r="AD5327" t="s">
        <v>129</v>
      </c>
      <c r="AE5327" t="s">
        <v>63</v>
      </c>
      <c r="AG5327">
        <v>2003</v>
      </c>
      <c r="AH5327">
        <v>6.18</v>
      </c>
      <c r="AI5327">
        <v>37.682009999999998</v>
      </c>
      <c r="AJ5327">
        <v>-95.419730000000001</v>
      </c>
      <c r="AL5327">
        <v>6</v>
      </c>
      <c r="AM5327" t="s">
        <v>63</v>
      </c>
      <c r="AN5327" t="s">
        <v>11590</v>
      </c>
      <c r="AO5327" t="s">
        <v>103</v>
      </c>
      <c r="AP5327" t="s">
        <v>131</v>
      </c>
      <c r="AQ5327" t="s">
        <v>944</v>
      </c>
      <c r="AR5327" t="s">
        <v>133</v>
      </c>
      <c r="AS5327" t="s">
        <v>83</v>
      </c>
      <c r="AT5327" s="5"/>
      <c r="AU5327" t="s">
        <v>76</v>
      </c>
      <c r="AV5327" t="s">
        <v>187</v>
      </c>
      <c r="AW5327" t="s">
        <v>372</v>
      </c>
    </row>
    <row r="5328" spans="1:49" x14ac:dyDescent="0.25">
      <c r="A5328">
        <v>72</v>
      </c>
      <c r="B5328" t="s">
        <v>5031</v>
      </c>
      <c r="C5328">
        <v>1</v>
      </c>
      <c r="D5328" t="s">
        <v>86</v>
      </c>
      <c r="E5328" t="s">
        <v>339</v>
      </c>
      <c r="F5328" t="s">
        <v>108</v>
      </c>
      <c r="G5328">
        <v>37.93</v>
      </c>
      <c r="H5328" t="s">
        <v>90</v>
      </c>
      <c r="I5328" t="s">
        <v>63</v>
      </c>
      <c r="J5328" t="s">
        <v>298</v>
      </c>
      <c r="K5328" t="s">
        <v>5032</v>
      </c>
      <c r="L5328" t="s">
        <v>2031</v>
      </c>
      <c r="M5328" t="s">
        <v>5033</v>
      </c>
      <c r="N5328">
        <v>133.69422572178479</v>
      </c>
      <c r="P5328">
        <v>43.963254593175854</v>
      </c>
      <c r="Q5328">
        <v>99.7</v>
      </c>
      <c r="R5328">
        <v>100</v>
      </c>
      <c r="S5328">
        <v>100</v>
      </c>
      <c r="T5328">
        <v>1</v>
      </c>
      <c r="U5328">
        <v>9</v>
      </c>
      <c r="V5328">
        <v>6950</v>
      </c>
      <c r="AB5328" t="s">
        <v>129</v>
      </c>
      <c r="AC5328" t="s">
        <v>129</v>
      </c>
      <c r="AD5328" t="s">
        <v>129</v>
      </c>
      <c r="AE5328" t="s">
        <v>63</v>
      </c>
      <c r="AG5328">
        <v>2005</v>
      </c>
      <c r="AH5328">
        <v>2.5</v>
      </c>
      <c r="AI5328">
        <v>37.418059999999997</v>
      </c>
      <c r="AJ5328">
        <v>-95.270229999999998</v>
      </c>
      <c r="AL5328">
        <v>3</v>
      </c>
      <c r="AM5328" t="s">
        <v>63</v>
      </c>
      <c r="AN5328" t="s">
        <v>5034</v>
      </c>
      <c r="AO5328" t="s">
        <v>103</v>
      </c>
      <c r="AP5328" t="s">
        <v>131</v>
      </c>
      <c r="AQ5328" t="s">
        <v>171</v>
      </c>
      <c r="AR5328" t="s">
        <v>172</v>
      </c>
      <c r="AS5328" t="s">
        <v>83</v>
      </c>
      <c r="AT5328" s="5">
        <v>38353</v>
      </c>
      <c r="AU5328" t="s">
        <v>76</v>
      </c>
      <c r="AV5328" t="s">
        <v>134</v>
      </c>
      <c r="AW5328" t="s">
        <v>150</v>
      </c>
    </row>
    <row r="5329" spans="1:49" x14ac:dyDescent="0.25">
      <c r="A5329">
        <v>72</v>
      </c>
      <c r="B5329" t="s">
        <v>18747</v>
      </c>
      <c r="C5329">
        <v>1</v>
      </c>
      <c r="D5329" t="s">
        <v>86</v>
      </c>
      <c r="E5329" t="s">
        <v>1155</v>
      </c>
      <c r="F5329" t="s">
        <v>177</v>
      </c>
      <c r="G5329">
        <v>27.900000000000002</v>
      </c>
      <c r="H5329" t="s">
        <v>5756</v>
      </c>
      <c r="I5329" t="s">
        <v>63</v>
      </c>
      <c r="J5329" t="s">
        <v>298</v>
      </c>
      <c r="K5329" t="s">
        <v>18748</v>
      </c>
      <c r="L5329" t="s">
        <v>18749</v>
      </c>
      <c r="M5329" t="s">
        <v>1158</v>
      </c>
      <c r="N5329">
        <v>120.50524934383202</v>
      </c>
      <c r="P5329">
        <v>48.228346456692911</v>
      </c>
      <c r="Q5329">
        <v>99.5</v>
      </c>
      <c r="R5329">
        <v>100</v>
      </c>
      <c r="S5329">
        <v>99.3</v>
      </c>
      <c r="T5329">
        <v>1</v>
      </c>
      <c r="U5329">
        <v>5</v>
      </c>
      <c r="V5329">
        <v>4960</v>
      </c>
      <c r="AB5329" t="s">
        <v>63</v>
      </c>
      <c r="AC5329" t="s">
        <v>63</v>
      </c>
      <c r="AD5329" t="s">
        <v>63</v>
      </c>
      <c r="AE5329" t="s">
        <v>129</v>
      </c>
      <c r="AG5329">
        <v>2007</v>
      </c>
      <c r="AH5329">
        <v>4.16</v>
      </c>
      <c r="AI5329">
        <v>37.686120000000003</v>
      </c>
      <c r="AJ5329">
        <v>-95.452100000000002</v>
      </c>
      <c r="AL5329">
        <v>1</v>
      </c>
      <c r="AM5329" t="s">
        <v>63</v>
      </c>
      <c r="AN5329" t="s">
        <v>18750</v>
      </c>
      <c r="AO5329" t="s">
        <v>103</v>
      </c>
      <c r="AP5329" t="s">
        <v>786</v>
      </c>
      <c r="AQ5329" t="s">
        <v>171</v>
      </c>
      <c r="AR5329" t="s">
        <v>1025</v>
      </c>
      <c r="AS5329" t="s">
        <v>83</v>
      </c>
      <c r="AT5329" s="5">
        <v>39801</v>
      </c>
      <c r="AU5329" t="s">
        <v>63</v>
      </c>
      <c r="AV5329" t="s">
        <v>200</v>
      </c>
      <c r="AW5329" t="s">
        <v>150</v>
      </c>
    </row>
    <row r="5330" spans="1:49" x14ac:dyDescent="0.25">
      <c r="A5330">
        <v>0</v>
      </c>
      <c r="B5330" t="s">
        <v>3827</v>
      </c>
      <c r="C5330">
        <v>1</v>
      </c>
      <c r="D5330" t="s">
        <v>86</v>
      </c>
      <c r="E5330" t="s">
        <v>3224</v>
      </c>
      <c r="F5330" t="s">
        <v>177</v>
      </c>
      <c r="G5330">
        <v>33.799999999999997</v>
      </c>
      <c r="H5330" t="s">
        <v>1879</v>
      </c>
      <c r="I5330" t="s">
        <v>63</v>
      </c>
      <c r="J5330" t="s">
        <v>298</v>
      </c>
      <c r="K5330" t="s">
        <v>3828</v>
      </c>
      <c r="L5330" t="s">
        <v>2263</v>
      </c>
      <c r="M5330" t="s">
        <v>3829</v>
      </c>
      <c r="N5330">
        <v>561.25328083989496</v>
      </c>
      <c r="O5330">
        <v>0</v>
      </c>
      <c r="P5330">
        <v>39.993438320209975</v>
      </c>
      <c r="Q5330">
        <v>100</v>
      </c>
      <c r="S5330">
        <v>100</v>
      </c>
      <c r="T5330">
        <v>0</v>
      </c>
      <c r="U5330">
        <v>14</v>
      </c>
      <c r="V5330">
        <v>1710</v>
      </c>
      <c r="AB5330" t="s">
        <v>129</v>
      </c>
      <c r="AC5330" t="s">
        <v>129</v>
      </c>
      <c r="AD5330" t="s">
        <v>129</v>
      </c>
      <c r="AE5330" t="s">
        <v>63</v>
      </c>
      <c r="AG5330">
        <v>2014</v>
      </c>
      <c r="AH5330">
        <v>29.37</v>
      </c>
      <c r="AI5330">
        <v>37.513440000000003</v>
      </c>
      <c r="AJ5330">
        <v>-95.215469999999996</v>
      </c>
      <c r="AL5330">
        <v>3</v>
      </c>
      <c r="AM5330" t="s">
        <v>63</v>
      </c>
      <c r="AN5330" t="s">
        <v>3830</v>
      </c>
      <c r="AO5330" t="s">
        <v>103</v>
      </c>
      <c r="AP5330" t="s">
        <v>131</v>
      </c>
      <c r="AQ5330" t="s">
        <v>561</v>
      </c>
      <c r="AR5330" t="s">
        <v>133</v>
      </c>
      <c r="AS5330" t="s">
        <v>83</v>
      </c>
      <c r="AT5330" s="5">
        <v>41262</v>
      </c>
      <c r="AU5330" t="s">
        <v>76</v>
      </c>
      <c r="AV5330" t="s">
        <v>274</v>
      </c>
      <c r="AW5330" t="s">
        <v>444</v>
      </c>
    </row>
    <row r="5331" spans="1:49" x14ac:dyDescent="0.25">
      <c r="A5331">
        <v>0</v>
      </c>
      <c r="B5331" t="s">
        <v>23748</v>
      </c>
      <c r="C5331">
        <v>1</v>
      </c>
      <c r="D5331" t="s">
        <v>86</v>
      </c>
      <c r="E5331" t="s">
        <v>1155</v>
      </c>
      <c r="F5331" t="s">
        <v>177</v>
      </c>
      <c r="G5331">
        <v>37.840000000000003</v>
      </c>
      <c r="H5331" t="s">
        <v>90</v>
      </c>
      <c r="I5331" t="s">
        <v>63</v>
      </c>
      <c r="J5331" t="s">
        <v>298</v>
      </c>
      <c r="K5331" t="s">
        <v>23749</v>
      </c>
      <c r="L5331" t="s">
        <v>23750</v>
      </c>
      <c r="M5331" t="s">
        <v>1158</v>
      </c>
      <c r="N5331">
        <v>102.49343832020998</v>
      </c>
      <c r="O5331">
        <v>0</v>
      </c>
      <c r="P5331">
        <v>43.996062992125985</v>
      </c>
      <c r="Q5331">
        <v>99.8</v>
      </c>
      <c r="S5331">
        <v>100</v>
      </c>
      <c r="T5331">
        <v>2</v>
      </c>
      <c r="U5331">
        <v>10</v>
      </c>
      <c r="V5331">
        <v>1600</v>
      </c>
      <c r="AB5331" t="s">
        <v>129</v>
      </c>
      <c r="AC5331" t="s">
        <v>129</v>
      </c>
      <c r="AD5331" t="s">
        <v>129</v>
      </c>
      <c r="AE5331" t="s">
        <v>63</v>
      </c>
      <c r="AG5331">
        <v>2014</v>
      </c>
      <c r="AH5331">
        <v>14.22</v>
      </c>
      <c r="AI5331">
        <v>37.681480000000001</v>
      </c>
      <c r="AJ5331">
        <v>-95.27225</v>
      </c>
      <c r="AL5331">
        <v>3</v>
      </c>
      <c r="AM5331" t="s">
        <v>63</v>
      </c>
      <c r="AN5331" t="s">
        <v>23751</v>
      </c>
      <c r="AO5331" t="s">
        <v>103</v>
      </c>
      <c r="AP5331" t="s">
        <v>131</v>
      </c>
      <c r="AQ5331" t="s">
        <v>677</v>
      </c>
      <c r="AR5331" t="s">
        <v>133</v>
      </c>
      <c r="AS5331" t="s">
        <v>131</v>
      </c>
      <c r="AT5331" s="5">
        <v>41183</v>
      </c>
      <c r="AU5331" t="s">
        <v>76</v>
      </c>
      <c r="AV5331" t="s">
        <v>134</v>
      </c>
      <c r="AW5331" t="s">
        <v>150</v>
      </c>
    </row>
    <row r="5332" spans="1:49" x14ac:dyDescent="0.25">
      <c r="A5332">
        <v>0</v>
      </c>
      <c r="B5332" t="s">
        <v>18026</v>
      </c>
      <c r="C5332">
        <v>1</v>
      </c>
      <c r="D5332" t="s">
        <v>86</v>
      </c>
      <c r="E5332" t="s">
        <v>1155</v>
      </c>
      <c r="F5332" t="s">
        <v>177</v>
      </c>
      <c r="G5332">
        <v>28.45</v>
      </c>
      <c r="H5332" t="s">
        <v>90</v>
      </c>
      <c r="I5332" t="s">
        <v>63</v>
      </c>
      <c r="J5332" t="s">
        <v>298</v>
      </c>
      <c r="K5332" t="s">
        <v>18027</v>
      </c>
      <c r="L5332" t="s">
        <v>18028</v>
      </c>
      <c r="M5332" t="s">
        <v>1158</v>
      </c>
      <c r="N5332">
        <v>142.48687664041995</v>
      </c>
      <c r="P5332">
        <v>43.996062992125985</v>
      </c>
      <c r="T5332">
        <v>0</v>
      </c>
      <c r="U5332">
        <v>10</v>
      </c>
      <c r="V5332">
        <v>2240</v>
      </c>
      <c r="AG5332">
        <v>1000</v>
      </c>
      <c r="AH5332">
        <v>4.83</v>
      </c>
      <c r="AI5332">
        <v>37.682630000000003</v>
      </c>
      <c r="AJ5332">
        <v>-95.443759999999997</v>
      </c>
      <c r="AL5332">
        <v>4</v>
      </c>
      <c r="AM5332" t="s">
        <v>63</v>
      </c>
      <c r="AN5332" t="s">
        <v>18026</v>
      </c>
      <c r="AO5332" t="s">
        <v>103</v>
      </c>
      <c r="AP5332" t="s">
        <v>131</v>
      </c>
      <c r="AQ5332" t="s">
        <v>545</v>
      </c>
      <c r="AR5332" t="s">
        <v>160</v>
      </c>
      <c r="AS5332" t="s">
        <v>131</v>
      </c>
      <c r="AT5332" s="5">
        <v>41457</v>
      </c>
      <c r="AU5332" t="s">
        <v>76</v>
      </c>
      <c r="AV5332" t="s">
        <v>134</v>
      </c>
      <c r="AW5332" t="s">
        <v>150</v>
      </c>
    </row>
    <row r="5333" spans="1:49" x14ac:dyDescent="0.25">
      <c r="A5333">
        <v>0</v>
      </c>
      <c r="B5333" t="s">
        <v>20671</v>
      </c>
      <c r="C5333">
        <v>1</v>
      </c>
      <c r="D5333" t="s">
        <v>86</v>
      </c>
      <c r="E5333" t="s">
        <v>3224</v>
      </c>
      <c r="F5333" t="s">
        <v>177</v>
      </c>
      <c r="G5333">
        <v>22.400000000000002</v>
      </c>
      <c r="H5333" t="s">
        <v>138</v>
      </c>
      <c r="I5333" t="s">
        <v>63</v>
      </c>
      <c r="J5333" t="s">
        <v>298</v>
      </c>
      <c r="K5333" t="s">
        <v>20672</v>
      </c>
      <c r="L5333" t="s">
        <v>1074</v>
      </c>
      <c r="M5333" t="s">
        <v>3227</v>
      </c>
      <c r="N5333">
        <v>14.206036745406825</v>
      </c>
      <c r="P5333">
        <v>34</v>
      </c>
      <c r="R5333">
        <v>90</v>
      </c>
      <c r="T5333">
        <v>0</v>
      </c>
      <c r="U5333">
        <v>35</v>
      </c>
      <c r="V5333">
        <v>1220</v>
      </c>
      <c r="AB5333" t="s">
        <v>63</v>
      </c>
      <c r="AC5333" t="s">
        <v>63</v>
      </c>
      <c r="AD5333" t="s">
        <v>63</v>
      </c>
      <c r="AE5333" t="s">
        <v>98</v>
      </c>
      <c r="AG5333">
        <v>1934</v>
      </c>
      <c r="AH5333">
        <v>6.508</v>
      </c>
      <c r="AI5333">
        <v>37.529114</v>
      </c>
      <c r="AJ5333">
        <v>-95.405867999999998</v>
      </c>
      <c r="AL5333">
        <v>2</v>
      </c>
      <c r="AM5333" t="s">
        <v>63</v>
      </c>
      <c r="AN5333" t="s">
        <v>20671</v>
      </c>
      <c r="AO5333" t="s">
        <v>103</v>
      </c>
      <c r="AP5333" t="s">
        <v>147</v>
      </c>
      <c r="AQ5333" t="s">
        <v>148</v>
      </c>
      <c r="AR5333" t="s">
        <v>148</v>
      </c>
      <c r="AS5333" t="s">
        <v>131</v>
      </c>
      <c r="AT5333" s="5"/>
      <c r="AV5333" t="s">
        <v>149</v>
      </c>
      <c r="AW5333" t="s">
        <v>150</v>
      </c>
    </row>
    <row r="5334" spans="1:49" x14ac:dyDescent="0.25">
      <c r="A5334">
        <v>0</v>
      </c>
      <c r="B5334" t="s">
        <v>22649</v>
      </c>
      <c r="C5334">
        <v>1</v>
      </c>
      <c r="D5334" t="s">
        <v>86</v>
      </c>
      <c r="E5334" t="s">
        <v>3224</v>
      </c>
      <c r="F5334" t="s">
        <v>177</v>
      </c>
      <c r="G5334">
        <v>25</v>
      </c>
      <c r="H5334" t="s">
        <v>138</v>
      </c>
      <c r="I5334" t="s">
        <v>63</v>
      </c>
      <c r="J5334" t="s">
        <v>298</v>
      </c>
      <c r="K5334" t="s">
        <v>22650</v>
      </c>
      <c r="L5334" t="s">
        <v>1385</v>
      </c>
      <c r="M5334" t="s">
        <v>3227</v>
      </c>
      <c r="N5334">
        <v>10.006561679790025</v>
      </c>
      <c r="O5334">
        <v>30</v>
      </c>
      <c r="P5334">
        <v>34</v>
      </c>
      <c r="R5334">
        <v>92</v>
      </c>
      <c r="T5334">
        <v>0</v>
      </c>
      <c r="U5334">
        <v>30</v>
      </c>
      <c r="V5334">
        <v>1390</v>
      </c>
      <c r="AB5334" t="s">
        <v>63</v>
      </c>
      <c r="AC5334" t="s">
        <v>63</v>
      </c>
      <c r="AD5334" t="s">
        <v>63</v>
      </c>
      <c r="AE5334" t="s">
        <v>98</v>
      </c>
      <c r="AG5334">
        <v>1934</v>
      </c>
      <c r="AH5334">
        <v>9.1080000000000005</v>
      </c>
      <c r="AI5334">
        <v>37.529254000000002</v>
      </c>
      <c r="AJ5334">
        <v>-95.357709</v>
      </c>
      <c r="AK5334" t="s">
        <v>77</v>
      </c>
      <c r="AL5334">
        <v>1</v>
      </c>
      <c r="AM5334" t="s">
        <v>63</v>
      </c>
      <c r="AN5334" t="s">
        <v>22649</v>
      </c>
      <c r="AO5334" t="s">
        <v>103</v>
      </c>
      <c r="AP5334" t="s">
        <v>147</v>
      </c>
      <c r="AQ5334" t="s">
        <v>148</v>
      </c>
      <c r="AR5334" t="s">
        <v>148</v>
      </c>
      <c r="AS5334" t="s">
        <v>131</v>
      </c>
      <c r="AT5334" s="5"/>
      <c r="AV5334" t="s">
        <v>149</v>
      </c>
      <c r="AW5334" t="s">
        <v>150</v>
      </c>
    </row>
    <row r="5335" spans="1:49" x14ac:dyDescent="0.25">
      <c r="A5335">
        <v>0</v>
      </c>
      <c r="B5335" t="s">
        <v>14467</v>
      </c>
      <c r="C5335">
        <v>1</v>
      </c>
      <c r="D5335" t="s">
        <v>86</v>
      </c>
      <c r="E5335" t="s">
        <v>3224</v>
      </c>
      <c r="F5335" t="s">
        <v>177</v>
      </c>
      <c r="G5335">
        <v>27.8</v>
      </c>
      <c r="H5335" t="s">
        <v>138</v>
      </c>
      <c r="I5335" t="s">
        <v>63</v>
      </c>
      <c r="J5335" t="s">
        <v>298</v>
      </c>
      <c r="K5335" t="s">
        <v>14468</v>
      </c>
      <c r="L5335" t="s">
        <v>14469</v>
      </c>
      <c r="M5335" t="s">
        <v>3227</v>
      </c>
      <c r="N5335">
        <v>10.006561679790025</v>
      </c>
      <c r="O5335">
        <v>45</v>
      </c>
      <c r="P5335">
        <v>34</v>
      </c>
      <c r="R5335">
        <v>90</v>
      </c>
      <c r="T5335">
        <v>0</v>
      </c>
      <c r="U5335">
        <v>30</v>
      </c>
      <c r="V5335">
        <v>1390</v>
      </c>
      <c r="AB5335" t="s">
        <v>63</v>
      </c>
      <c r="AC5335" t="s">
        <v>63</v>
      </c>
      <c r="AD5335" t="s">
        <v>63</v>
      </c>
      <c r="AE5335" t="s">
        <v>98</v>
      </c>
      <c r="AG5335">
        <v>1950</v>
      </c>
      <c r="AH5335">
        <v>11.908000000000001</v>
      </c>
      <c r="AI5335">
        <v>37.52948</v>
      </c>
      <c r="AJ5335">
        <v>-95.312955000000002</v>
      </c>
      <c r="AK5335" t="s">
        <v>77</v>
      </c>
      <c r="AL5335">
        <v>1</v>
      </c>
      <c r="AM5335" t="s">
        <v>63</v>
      </c>
      <c r="AN5335" t="s">
        <v>14467</v>
      </c>
      <c r="AO5335" t="s">
        <v>103</v>
      </c>
      <c r="AP5335" t="s">
        <v>116</v>
      </c>
      <c r="AQ5335" t="s">
        <v>148</v>
      </c>
      <c r="AR5335" t="s">
        <v>148</v>
      </c>
      <c r="AS5335" t="s">
        <v>131</v>
      </c>
      <c r="AT5335" s="5"/>
      <c r="AV5335" t="s">
        <v>149</v>
      </c>
      <c r="AW5335" t="s">
        <v>150</v>
      </c>
    </row>
    <row r="5336" spans="1:49" x14ac:dyDescent="0.25">
      <c r="A5336">
        <v>0</v>
      </c>
      <c r="B5336" t="s">
        <v>22414</v>
      </c>
      <c r="C5336">
        <v>1</v>
      </c>
      <c r="D5336" t="s">
        <v>86</v>
      </c>
      <c r="E5336" t="s">
        <v>3224</v>
      </c>
      <c r="F5336" t="s">
        <v>177</v>
      </c>
      <c r="G5336">
        <v>28.6</v>
      </c>
      <c r="H5336" t="s">
        <v>138</v>
      </c>
      <c r="I5336" t="s">
        <v>63</v>
      </c>
      <c r="J5336" t="s">
        <v>298</v>
      </c>
      <c r="K5336" t="s">
        <v>22415</v>
      </c>
      <c r="L5336" t="s">
        <v>14469</v>
      </c>
      <c r="M5336" t="s">
        <v>3227</v>
      </c>
      <c r="N5336">
        <v>12.20472440944882</v>
      </c>
      <c r="P5336">
        <v>34</v>
      </c>
      <c r="R5336">
        <v>97</v>
      </c>
      <c r="T5336">
        <v>0</v>
      </c>
      <c r="U5336">
        <v>30</v>
      </c>
      <c r="V5336">
        <v>1390</v>
      </c>
      <c r="AB5336" t="s">
        <v>63</v>
      </c>
      <c r="AC5336" t="s">
        <v>63</v>
      </c>
      <c r="AD5336" t="s">
        <v>63</v>
      </c>
      <c r="AE5336" t="s">
        <v>129</v>
      </c>
      <c r="AG5336">
        <v>1950</v>
      </c>
      <c r="AH5336">
        <v>12.708</v>
      </c>
      <c r="AI5336">
        <v>37.529327000000002</v>
      </c>
      <c r="AJ5336">
        <v>-95.291822999999994</v>
      </c>
      <c r="AL5336">
        <v>2</v>
      </c>
      <c r="AM5336" t="s">
        <v>63</v>
      </c>
      <c r="AN5336" t="s">
        <v>22414</v>
      </c>
      <c r="AO5336" t="s">
        <v>103</v>
      </c>
      <c r="AP5336" t="s">
        <v>116</v>
      </c>
      <c r="AQ5336" t="s">
        <v>148</v>
      </c>
      <c r="AR5336" t="s">
        <v>148</v>
      </c>
      <c r="AS5336" t="s">
        <v>131</v>
      </c>
      <c r="AT5336" s="5"/>
      <c r="AV5336" t="s">
        <v>149</v>
      </c>
      <c r="AW5336" t="s">
        <v>150</v>
      </c>
    </row>
    <row r="5337" spans="1:49" x14ac:dyDescent="0.25">
      <c r="A5337">
        <v>0</v>
      </c>
      <c r="B5337" t="s">
        <v>6091</v>
      </c>
      <c r="C5337">
        <v>1</v>
      </c>
      <c r="D5337" t="s">
        <v>86</v>
      </c>
      <c r="E5337" t="s">
        <v>3224</v>
      </c>
      <c r="F5337" t="s">
        <v>177</v>
      </c>
      <c r="G5337">
        <v>40.050000000000004</v>
      </c>
      <c r="H5337" t="s">
        <v>138</v>
      </c>
      <c r="I5337" t="s">
        <v>63</v>
      </c>
      <c r="J5337" t="s">
        <v>298</v>
      </c>
      <c r="K5337" t="s">
        <v>6092</v>
      </c>
      <c r="L5337" t="s">
        <v>1074</v>
      </c>
      <c r="M5337" t="s">
        <v>6093</v>
      </c>
      <c r="N5337">
        <v>14.30446194225722</v>
      </c>
      <c r="P5337">
        <v>24</v>
      </c>
      <c r="R5337">
        <v>97</v>
      </c>
      <c r="T5337">
        <v>0</v>
      </c>
      <c r="U5337">
        <v>10</v>
      </c>
      <c r="V5337">
        <v>50</v>
      </c>
      <c r="AB5337" t="s">
        <v>63</v>
      </c>
      <c r="AC5337" t="s">
        <v>63</v>
      </c>
      <c r="AD5337" t="s">
        <v>63</v>
      </c>
      <c r="AE5337" t="s">
        <v>129</v>
      </c>
      <c r="AG5337">
        <v>1939</v>
      </c>
      <c r="AH5337">
        <v>35.248000000000005</v>
      </c>
      <c r="AI5337">
        <v>37.514682999999998</v>
      </c>
      <c r="AJ5337">
        <v>-95.110337999999999</v>
      </c>
      <c r="AL5337">
        <v>2</v>
      </c>
      <c r="AM5337" t="s">
        <v>63</v>
      </c>
      <c r="AN5337" t="s">
        <v>6091</v>
      </c>
      <c r="AO5337" t="s">
        <v>103</v>
      </c>
      <c r="AP5337" t="s">
        <v>147</v>
      </c>
      <c r="AQ5337" t="s">
        <v>148</v>
      </c>
      <c r="AR5337" t="s">
        <v>148</v>
      </c>
      <c r="AS5337" t="s">
        <v>131</v>
      </c>
      <c r="AT5337" s="5"/>
      <c r="AV5337" t="s">
        <v>149</v>
      </c>
      <c r="AW5337" t="s">
        <v>150</v>
      </c>
    </row>
    <row r="5338" spans="1:49" x14ac:dyDescent="0.25">
      <c r="A5338">
        <v>0</v>
      </c>
      <c r="B5338" t="s">
        <v>3366</v>
      </c>
      <c r="C5338">
        <v>1</v>
      </c>
      <c r="D5338" t="s">
        <v>86</v>
      </c>
      <c r="E5338" t="s">
        <v>339</v>
      </c>
      <c r="F5338" t="s">
        <v>108</v>
      </c>
      <c r="G5338">
        <v>38.200000000000003</v>
      </c>
      <c r="H5338" t="s">
        <v>489</v>
      </c>
      <c r="I5338" t="s">
        <v>63</v>
      </c>
      <c r="J5338" t="s">
        <v>298</v>
      </c>
      <c r="K5338" t="s">
        <v>3367</v>
      </c>
      <c r="L5338" t="s">
        <v>1385</v>
      </c>
      <c r="M5338" t="s">
        <v>1233</v>
      </c>
      <c r="N5338">
        <v>12.007874015748031</v>
      </c>
      <c r="P5338">
        <v>44</v>
      </c>
      <c r="R5338">
        <v>95</v>
      </c>
      <c r="T5338">
        <v>0</v>
      </c>
      <c r="U5338">
        <v>8</v>
      </c>
      <c r="V5338">
        <v>7720</v>
      </c>
      <c r="AB5338" t="s">
        <v>63</v>
      </c>
      <c r="AC5338" t="s">
        <v>63</v>
      </c>
      <c r="AD5338" t="s">
        <v>63</v>
      </c>
      <c r="AE5338" t="s">
        <v>98</v>
      </c>
      <c r="AG5338">
        <v>1959</v>
      </c>
      <c r="AH5338">
        <v>2.7710000000000004</v>
      </c>
      <c r="AI5338">
        <v>37.407077000000001</v>
      </c>
      <c r="AJ5338">
        <v>-95.270235999999997</v>
      </c>
      <c r="AL5338">
        <v>1</v>
      </c>
      <c r="AM5338" t="s">
        <v>63</v>
      </c>
      <c r="AN5338" t="s">
        <v>3366</v>
      </c>
      <c r="AO5338" t="s">
        <v>103</v>
      </c>
      <c r="AP5338" t="s">
        <v>116</v>
      </c>
      <c r="AQ5338" t="s">
        <v>148</v>
      </c>
      <c r="AR5338" t="s">
        <v>148</v>
      </c>
      <c r="AS5338" t="s">
        <v>131</v>
      </c>
      <c r="AT5338" s="5"/>
      <c r="AV5338" t="s">
        <v>149</v>
      </c>
      <c r="AW5338" t="s">
        <v>150</v>
      </c>
    </row>
    <row r="5339" spans="1:49" x14ac:dyDescent="0.25">
      <c r="A5339">
        <v>0</v>
      </c>
      <c r="B5339" t="s">
        <v>6602</v>
      </c>
      <c r="C5339">
        <v>1</v>
      </c>
      <c r="D5339" t="s">
        <v>86</v>
      </c>
      <c r="E5339" t="s">
        <v>339</v>
      </c>
      <c r="F5339" t="s">
        <v>108</v>
      </c>
      <c r="G5339">
        <v>40.200000000000003</v>
      </c>
      <c r="H5339" t="s">
        <v>138</v>
      </c>
      <c r="I5339" t="s">
        <v>63</v>
      </c>
      <c r="J5339" t="s">
        <v>298</v>
      </c>
      <c r="K5339" t="s">
        <v>6603</v>
      </c>
      <c r="L5339" t="s">
        <v>4468</v>
      </c>
      <c r="M5339" t="s">
        <v>1233</v>
      </c>
      <c r="N5339">
        <v>18.7992125984252</v>
      </c>
      <c r="P5339">
        <v>44</v>
      </c>
      <c r="R5339">
        <v>95</v>
      </c>
      <c r="T5339">
        <v>0</v>
      </c>
      <c r="U5339">
        <v>16</v>
      </c>
      <c r="V5339">
        <v>3260</v>
      </c>
      <c r="AB5339" t="s">
        <v>63</v>
      </c>
      <c r="AC5339" t="s">
        <v>63</v>
      </c>
      <c r="AD5339" t="s">
        <v>63</v>
      </c>
      <c r="AE5339" t="s">
        <v>129</v>
      </c>
      <c r="AG5339">
        <v>1958</v>
      </c>
      <c r="AH5339">
        <v>4.7709999999999999</v>
      </c>
      <c r="AI5339">
        <v>37.450206999999999</v>
      </c>
      <c r="AJ5339">
        <v>-95.269987999999998</v>
      </c>
      <c r="AL5339">
        <v>2</v>
      </c>
      <c r="AM5339" t="s">
        <v>63</v>
      </c>
      <c r="AN5339" t="s">
        <v>6602</v>
      </c>
      <c r="AO5339" t="s">
        <v>103</v>
      </c>
      <c r="AP5339" t="s">
        <v>116</v>
      </c>
      <c r="AQ5339" t="s">
        <v>148</v>
      </c>
      <c r="AR5339" t="s">
        <v>148</v>
      </c>
      <c r="AS5339" t="s">
        <v>131</v>
      </c>
      <c r="AT5339" s="5"/>
      <c r="AV5339" t="s">
        <v>149</v>
      </c>
      <c r="AW5339" t="s">
        <v>1333</v>
      </c>
    </row>
    <row r="5340" spans="1:49" x14ac:dyDescent="0.25">
      <c r="A5340">
        <v>0</v>
      </c>
      <c r="B5340" t="s">
        <v>26491</v>
      </c>
      <c r="C5340">
        <v>1</v>
      </c>
      <c r="D5340" t="s">
        <v>86</v>
      </c>
      <c r="E5340" t="s">
        <v>339</v>
      </c>
      <c r="F5340" t="s">
        <v>108</v>
      </c>
      <c r="G5340">
        <v>40.5</v>
      </c>
      <c r="H5340" t="s">
        <v>138</v>
      </c>
      <c r="I5340" t="s">
        <v>63</v>
      </c>
      <c r="J5340" t="s">
        <v>298</v>
      </c>
      <c r="K5340" t="s">
        <v>26492</v>
      </c>
      <c r="L5340" t="s">
        <v>4468</v>
      </c>
      <c r="M5340" t="s">
        <v>1233</v>
      </c>
      <c r="N5340">
        <v>18.7992125984252</v>
      </c>
      <c r="P5340">
        <v>44</v>
      </c>
      <c r="R5340">
        <v>85</v>
      </c>
      <c r="T5340">
        <v>0</v>
      </c>
      <c r="U5340">
        <v>16</v>
      </c>
      <c r="V5340">
        <v>3260</v>
      </c>
      <c r="AB5340" t="s">
        <v>63</v>
      </c>
      <c r="AC5340" t="s">
        <v>63</v>
      </c>
      <c r="AD5340" t="s">
        <v>63</v>
      </c>
      <c r="AE5340" t="s">
        <v>98</v>
      </c>
      <c r="AG5340">
        <v>1958</v>
      </c>
      <c r="AH5340">
        <v>5.0710000000000006</v>
      </c>
      <c r="AI5340">
        <v>37.454298000000001</v>
      </c>
      <c r="AJ5340">
        <v>-95.269861000000006</v>
      </c>
      <c r="AL5340">
        <v>2</v>
      </c>
      <c r="AM5340" t="s">
        <v>63</v>
      </c>
      <c r="AN5340" t="s">
        <v>26491</v>
      </c>
      <c r="AO5340" t="s">
        <v>103</v>
      </c>
      <c r="AP5340" t="s">
        <v>116</v>
      </c>
      <c r="AQ5340" t="s">
        <v>148</v>
      </c>
      <c r="AR5340" t="s">
        <v>148</v>
      </c>
      <c r="AS5340" t="s">
        <v>131</v>
      </c>
      <c r="AT5340" s="5"/>
      <c r="AV5340" t="s">
        <v>149</v>
      </c>
      <c r="AW5340" t="s">
        <v>1333</v>
      </c>
    </row>
    <row r="5341" spans="1:49" x14ac:dyDescent="0.25">
      <c r="A5341">
        <v>0</v>
      </c>
      <c r="B5341" t="s">
        <v>11914</v>
      </c>
      <c r="C5341">
        <v>1</v>
      </c>
      <c r="D5341" t="s">
        <v>86</v>
      </c>
      <c r="E5341" t="s">
        <v>339</v>
      </c>
      <c r="F5341" t="s">
        <v>108</v>
      </c>
      <c r="G5341">
        <v>46.6</v>
      </c>
      <c r="H5341" t="s">
        <v>138</v>
      </c>
      <c r="I5341" t="s">
        <v>63</v>
      </c>
      <c r="J5341" t="s">
        <v>298</v>
      </c>
      <c r="K5341" t="s">
        <v>11915</v>
      </c>
      <c r="L5341" t="s">
        <v>1074</v>
      </c>
      <c r="M5341" t="s">
        <v>11916</v>
      </c>
      <c r="N5341">
        <v>13.287401574803148</v>
      </c>
      <c r="O5341">
        <v>0</v>
      </c>
      <c r="P5341">
        <v>44</v>
      </c>
      <c r="R5341">
        <v>85</v>
      </c>
      <c r="T5341">
        <v>0</v>
      </c>
      <c r="U5341">
        <v>21</v>
      </c>
      <c r="V5341">
        <v>2710</v>
      </c>
      <c r="AB5341" t="s">
        <v>63</v>
      </c>
      <c r="AC5341" t="s">
        <v>63</v>
      </c>
      <c r="AD5341" t="s">
        <v>63</v>
      </c>
      <c r="AE5341" t="s">
        <v>75</v>
      </c>
      <c r="AG5341">
        <v>1958</v>
      </c>
      <c r="AH5341">
        <v>11.171000000000001</v>
      </c>
      <c r="AI5341">
        <v>37.543734000000001</v>
      </c>
      <c r="AJ5341">
        <v>-95.268704</v>
      </c>
      <c r="AL5341">
        <v>2</v>
      </c>
      <c r="AM5341" t="s">
        <v>63</v>
      </c>
      <c r="AN5341" t="s">
        <v>11914</v>
      </c>
      <c r="AO5341" t="s">
        <v>103</v>
      </c>
      <c r="AP5341" t="s">
        <v>116</v>
      </c>
      <c r="AQ5341" t="s">
        <v>148</v>
      </c>
      <c r="AR5341" t="s">
        <v>148</v>
      </c>
      <c r="AS5341" t="s">
        <v>131</v>
      </c>
      <c r="AT5341" s="5"/>
      <c r="AV5341" t="s">
        <v>149</v>
      </c>
      <c r="AW5341" t="s">
        <v>1132</v>
      </c>
    </row>
    <row r="5342" spans="1:49" x14ac:dyDescent="0.25">
      <c r="A5342">
        <v>0</v>
      </c>
      <c r="B5342" t="s">
        <v>27317</v>
      </c>
      <c r="C5342">
        <v>1</v>
      </c>
      <c r="D5342" t="s">
        <v>86</v>
      </c>
      <c r="E5342" t="s">
        <v>339</v>
      </c>
      <c r="F5342" t="s">
        <v>108</v>
      </c>
      <c r="G5342">
        <v>51.6</v>
      </c>
      <c r="H5342" t="s">
        <v>138</v>
      </c>
      <c r="I5342" t="s">
        <v>63</v>
      </c>
      <c r="J5342" t="s">
        <v>298</v>
      </c>
      <c r="K5342" t="s">
        <v>27318</v>
      </c>
      <c r="L5342" t="s">
        <v>5257</v>
      </c>
      <c r="M5342" t="s">
        <v>1233</v>
      </c>
      <c r="N5342">
        <v>18.7992125984252</v>
      </c>
      <c r="P5342">
        <v>44</v>
      </c>
      <c r="R5342">
        <v>88</v>
      </c>
      <c r="T5342">
        <v>0</v>
      </c>
      <c r="U5342">
        <v>26</v>
      </c>
      <c r="V5342">
        <v>1620</v>
      </c>
      <c r="AB5342" t="s">
        <v>63</v>
      </c>
      <c r="AC5342" t="s">
        <v>63</v>
      </c>
      <c r="AD5342" t="s">
        <v>63</v>
      </c>
      <c r="AE5342" t="s">
        <v>75</v>
      </c>
      <c r="AG5342">
        <v>1949</v>
      </c>
      <c r="AH5342">
        <v>16.170999999999999</v>
      </c>
      <c r="AI5342">
        <v>37.612727999999997</v>
      </c>
      <c r="AJ5342">
        <v>-95.251942999999997</v>
      </c>
      <c r="AL5342">
        <v>2</v>
      </c>
      <c r="AM5342" t="s">
        <v>63</v>
      </c>
      <c r="AN5342" t="s">
        <v>27317</v>
      </c>
      <c r="AO5342" t="s">
        <v>103</v>
      </c>
      <c r="AP5342" t="s">
        <v>147</v>
      </c>
      <c r="AQ5342" t="s">
        <v>148</v>
      </c>
      <c r="AR5342" t="s">
        <v>148</v>
      </c>
      <c r="AS5342" t="s">
        <v>131</v>
      </c>
      <c r="AT5342" s="5"/>
      <c r="AV5342" t="s">
        <v>149</v>
      </c>
      <c r="AW5342" t="s">
        <v>150</v>
      </c>
    </row>
    <row r="5343" spans="1:49" x14ac:dyDescent="0.25">
      <c r="A5343">
        <v>0</v>
      </c>
      <c r="B5343" t="s">
        <v>5255</v>
      </c>
      <c r="C5343">
        <v>1</v>
      </c>
      <c r="D5343" t="s">
        <v>86</v>
      </c>
      <c r="E5343" t="s">
        <v>339</v>
      </c>
      <c r="F5343" t="s">
        <v>108</v>
      </c>
      <c r="G5343">
        <v>53.4</v>
      </c>
      <c r="H5343" t="s">
        <v>138</v>
      </c>
      <c r="I5343" t="s">
        <v>63</v>
      </c>
      <c r="J5343" t="s">
        <v>298</v>
      </c>
      <c r="K5343" t="s">
        <v>5256</v>
      </c>
      <c r="L5343" t="s">
        <v>5257</v>
      </c>
      <c r="M5343" t="s">
        <v>1233</v>
      </c>
      <c r="N5343">
        <v>16.797900262467191</v>
      </c>
      <c r="P5343">
        <v>44</v>
      </c>
      <c r="R5343">
        <v>85</v>
      </c>
      <c r="T5343">
        <v>0</v>
      </c>
      <c r="U5343">
        <v>26</v>
      </c>
      <c r="V5343">
        <v>1620</v>
      </c>
      <c r="AB5343" t="s">
        <v>63</v>
      </c>
      <c r="AC5343" t="s">
        <v>63</v>
      </c>
      <c r="AD5343" t="s">
        <v>63</v>
      </c>
      <c r="AE5343" t="s">
        <v>98</v>
      </c>
      <c r="AG5343">
        <v>1949</v>
      </c>
      <c r="AH5343">
        <v>17.971</v>
      </c>
      <c r="AI5343">
        <v>37.6387</v>
      </c>
      <c r="AJ5343">
        <v>-95.251800000000003</v>
      </c>
      <c r="AL5343">
        <v>2</v>
      </c>
      <c r="AM5343" t="s">
        <v>63</v>
      </c>
      <c r="AN5343" t="s">
        <v>5255</v>
      </c>
      <c r="AO5343" t="s">
        <v>103</v>
      </c>
      <c r="AP5343" t="s">
        <v>147</v>
      </c>
      <c r="AQ5343" t="s">
        <v>148</v>
      </c>
      <c r="AR5343" t="s">
        <v>148</v>
      </c>
      <c r="AS5343" t="s">
        <v>2059</v>
      </c>
      <c r="AT5343" s="5"/>
      <c r="AV5343" t="s">
        <v>149</v>
      </c>
      <c r="AW5343" t="s">
        <v>150</v>
      </c>
    </row>
    <row r="5344" spans="1:49" x14ac:dyDescent="0.25">
      <c r="A5344">
        <v>0</v>
      </c>
      <c r="B5344" t="s">
        <v>12286</v>
      </c>
      <c r="C5344">
        <v>1</v>
      </c>
      <c r="D5344" t="s">
        <v>86</v>
      </c>
      <c r="E5344" t="s">
        <v>6739</v>
      </c>
      <c r="F5344" t="s">
        <v>177</v>
      </c>
      <c r="G5344">
        <v>5.9</v>
      </c>
      <c r="H5344" t="s">
        <v>138</v>
      </c>
      <c r="I5344" t="s">
        <v>63</v>
      </c>
      <c r="J5344" t="s">
        <v>298</v>
      </c>
      <c r="K5344" t="s">
        <v>12287</v>
      </c>
      <c r="L5344" t="s">
        <v>3413</v>
      </c>
      <c r="M5344" t="s">
        <v>12288</v>
      </c>
      <c r="N5344">
        <v>10.006561679790025</v>
      </c>
      <c r="P5344">
        <v>24</v>
      </c>
      <c r="R5344">
        <v>97</v>
      </c>
      <c r="T5344">
        <v>0</v>
      </c>
      <c r="U5344">
        <v>10</v>
      </c>
      <c r="V5344">
        <v>480</v>
      </c>
      <c r="AB5344" t="s">
        <v>63</v>
      </c>
      <c r="AC5344" t="s">
        <v>63</v>
      </c>
      <c r="AD5344" t="s">
        <v>63</v>
      </c>
      <c r="AE5344" t="s">
        <v>98</v>
      </c>
      <c r="AG5344">
        <v>1970</v>
      </c>
      <c r="AH5344">
        <v>5.9</v>
      </c>
      <c r="AI5344">
        <v>37.601979999999998</v>
      </c>
      <c r="AJ5344">
        <v>-95.145775</v>
      </c>
      <c r="AL5344">
        <v>1</v>
      </c>
      <c r="AM5344" t="s">
        <v>63</v>
      </c>
      <c r="AN5344" t="s">
        <v>12286</v>
      </c>
      <c r="AO5344" t="s">
        <v>103</v>
      </c>
      <c r="AP5344" t="s">
        <v>116</v>
      </c>
      <c r="AQ5344" t="s">
        <v>148</v>
      </c>
      <c r="AR5344" t="s">
        <v>148</v>
      </c>
      <c r="AS5344" t="s">
        <v>131</v>
      </c>
      <c r="AT5344" s="5"/>
      <c r="AV5344" t="s">
        <v>149</v>
      </c>
      <c r="AW5344" t="s">
        <v>150</v>
      </c>
    </row>
    <row r="5345" spans="1:49" x14ac:dyDescent="0.25">
      <c r="A5345">
        <v>0</v>
      </c>
      <c r="B5345" t="s">
        <v>5644</v>
      </c>
      <c r="C5345">
        <v>1</v>
      </c>
      <c r="D5345" t="s">
        <v>86</v>
      </c>
      <c r="E5345" t="s">
        <v>1155</v>
      </c>
      <c r="F5345" t="s">
        <v>177</v>
      </c>
      <c r="G5345">
        <v>46.7</v>
      </c>
      <c r="H5345" t="s">
        <v>138</v>
      </c>
      <c r="I5345" t="s">
        <v>63</v>
      </c>
      <c r="J5345" t="s">
        <v>298</v>
      </c>
      <c r="K5345" t="s">
        <v>5645</v>
      </c>
      <c r="L5345" t="s">
        <v>5257</v>
      </c>
      <c r="M5345" t="s">
        <v>3414</v>
      </c>
      <c r="N5345">
        <v>14.501312335958005</v>
      </c>
      <c r="P5345">
        <v>42.5</v>
      </c>
      <c r="R5345">
        <v>85</v>
      </c>
      <c r="T5345">
        <v>0</v>
      </c>
      <c r="U5345">
        <v>8</v>
      </c>
      <c r="V5345">
        <v>2600</v>
      </c>
      <c r="AB5345" t="s">
        <v>63</v>
      </c>
      <c r="AC5345" t="s">
        <v>63</v>
      </c>
      <c r="AD5345" t="s">
        <v>63</v>
      </c>
      <c r="AE5345" t="s">
        <v>98</v>
      </c>
      <c r="AG5345">
        <v>1955</v>
      </c>
      <c r="AH5345">
        <v>0.9870000000000001</v>
      </c>
      <c r="AI5345">
        <v>37.719628</v>
      </c>
      <c r="AJ5345">
        <v>-95.150361000000004</v>
      </c>
      <c r="AL5345">
        <v>2</v>
      </c>
      <c r="AM5345" t="s">
        <v>63</v>
      </c>
      <c r="AN5345" t="s">
        <v>5644</v>
      </c>
      <c r="AO5345" t="s">
        <v>100</v>
      </c>
      <c r="AP5345" t="s">
        <v>116</v>
      </c>
      <c r="AQ5345" t="s">
        <v>148</v>
      </c>
      <c r="AR5345" t="s">
        <v>148</v>
      </c>
      <c r="AS5345" t="s">
        <v>131</v>
      </c>
      <c r="AT5345" s="5"/>
      <c r="AV5345" t="s">
        <v>149</v>
      </c>
      <c r="AW5345" t="s">
        <v>150</v>
      </c>
    </row>
    <row r="5346" spans="1:49" x14ac:dyDescent="0.25">
      <c r="A5346">
        <v>0</v>
      </c>
      <c r="B5346" t="s">
        <v>9350</v>
      </c>
      <c r="C5346">
        <v>1</v>
      </c>
      <c r="D5346" t="s">
        <v>86</v>
      </c>
      <c r="E5346" t="s">
        <v>1155</v>
      </c>
      <c r="F5346" t="s">
        <v>177</v>
      </c>
      <c r="G5346">
        <v>29.22</v>
      </c>
      <c r="H5346" t="s">
        <v>138</v>
      </c>
      <c r="I5346" t="s">
        <v>63</v>
      </c>
      <c r="J5346" t="s">
        <v>298</v>
      </c>
      <c r="K5346" t="s">
        <v>9351</v>
      </c>
      <c r="L5346" t="s">
        <v>1074</v>
      </c>
      <c r="M5346" t="s">
        <v>3414</v>
      </c>
      <c r="N5346">
        <v>15.813648293963256</v>
      </c>
      <c r="P5346">
        <v>40</v>
      </c>
      <c r="R5346">
        <v>92</v>
      </c>
      <c r="T5346">
        <v>0</v>
      </c>
      <c r="U5346">
        <v>8</v>
      </c>
      <c r="V5346">
        <v>2600</v>
      </c>
      <c r="AB5346" t="s">
        <v>63</v>
      </c>
      <c r="AC5346" t="s">
        <v>63</v>
      </c>
      <c r="AD5346" t="s">
        <v>63</v>
      </c>
      <c r="AE5346" t="s">
        <v>98</v>
      </c>
      <c r="AG5346">
        <v>1949</v>
      </c>
      <c r="AH5346">
        <v>0.01</v>
      </c>
      <c r="AI5346">
        <v>37.682276000000002</v>
      </c>
      <c r="AJ5346">
        <v>-95.429817999999997</v>
      </c>
      <c r="AL5346">
        <v>3</v>
      </c>
      <c r="AM5346" t="s">
        <v>63</v>
      </c>
      <c r="AN5346" t="s">
        <v>9350</v>
      </c>
      <c r="AO5346" t="s">
        <v>103</v>
      </c>
      <c r="AP5346" t="s">
        <v>147</v>
      </c>
      <c r="AQ5346" t="s">
        <v>148</v>
      </c>
      <c r="AR5346" t="s">
        <v>148</v>
      </c>
      <c r="AS5346" t="s">
        <v>131</v>
      </c>
      <c r="AT5346" s="5"/>
      <c r="AV5346" t="s">
        <v>200</v>
      </c>
      <c r="AW5346" t="s">
        <v>150</v>
      </c>
    </row>
    <row r="5347" spans="1:49" x14ac:dyDescent="0.25">
      <c r="A5347">
        <v>0</v>
      </c>
      <c r="B5347" t="s">
        <v>5669</v>
      </c>
      <c r="C5347">
        <v>1</v>
      </c>
      <c r="D5347" t="s">
        <v>86</v>
      </c>
      <c r="E5347" t="s">
        <v>1155</v>
      </c>
      <c r="F5347" t="s">
        <v>177</v>
      </c>
      <c r="G5347">
        <v>30.22</v>
      </c>
      <c r="H5347" t="s">
        <v>138</v>
      </c>
      <c r="I5347" t="s">
        <v>63</v>
      </c>
      <c r="J5347" t="s">
        <v>298</v>
      </c>
      <c r="K5347" t="s">
        <v>5670</v>
      </c>
      <c r="L5347" t="s">
        <v>1074</v>
      </c>
      <c r="M5347" t="s">
        <v>3414</v>
      </c>
      <c r="N5347">
        <v>14.30446194225722</v>
      </c>
      <c r="P5347">
        <v>40</v>
      </c>
      <c r="R5347">
        <v>97</v>
      </c>
      <c r="T5347">
        <v>0</v>
      </c>
      <c r="U5347">
        <v>8</v>
      </c>
      <c r="V5347">
        <v>2600</v>
      </c>
      <c r="AB5347" t="s">
        <v>63</v>
      </c>
      <c r="AC5347" t="s">
        <v>63</v>
      </c>
      <c r="AD5347" t="s">
        <v>63</v>
      </c>
      <c r="AE5347" t="s">
        <v>129</v>
      </c>
      <c r="AG5347">
        <v>1949</v>
      </c>
      <c r="AH5347">
        <v>0.01</v>
      </c>
      <c r="AI5347">
        <v>37.682094999999997</v>
      </c>
      <c r="AJ5347">
        <v>-95.411242000000001</v>
      </c>
      <c r="AL5347">
        <v>2</v>
      </c>
      <c r="AM5347" t="s">
        <v>63</v>
      </c>
      <c r="AN5347" t="s">
        <v>5669</v>
      </c>
      <c r="AO5347" t="s">
        <v>103</v>
      </c>
      <c r="AP5347" t="s">
        <v>147</v>
      </c>
      <c r="AQ5347" t="s">
        <v>148</v>
      </c>
      <c r="AR5347" t="s">
        <v>148</v>
      </c>
      <c r="AS5347" t="s">
        <v>131</v>
      </c>
      <c r="AT5347" s="5"/>
      <c r="AV5347" t="s">
        <v>200</v>
      </c>
      <c r="AW5347" t="s">
        <v>150</v>
      </c>
    </row>
    <row r="5348" spans="1:49" x14ac:dyDescent="0.25">
      <c r="A5348">
        <v>0</v>
      </c>
      <c r="B5348" t="s">
        <v>23075</v>
      </c>
      <c r="C5348">
        <v>1</v>
      </c>
      <c r="D5348" t="s">
        <v>86</v>
      </c>
      <c r="E5348" t="s">
        <v>339</v>
      </c>
      <c r="F5348" t="s">
        <v>108</v>
      </c>
      <c r="G5348">
        <v>58.5</v>
      </c>
      <c r="H5348" t="s">
        <v>138</v>
      </c>
      <c r="I5348" t="s">
        <v>63</v>
      </c>
      <c r="J5348" t="s">
        <v>298</v>
      </c>
      <c r="K5348" t="s">
        <v>23076</v>
      </c>
      <c r="L5348" t="s">
        <v>5257</v>
      </c>
      <c r="M5348" t="s">
        <v>1233</v>
      </c>
      <c r="N5348">
        <v>16.305774278215221</v>
      </c>
      <c r="P5348">
        <v>44</v>
      </c>
      <c r="R5348">
        <v>85</v>
      </c>
      <c r="T5348">
        <v>0</v>
      </c>
      <c r="U5348">
        <v>21</v>
      </c>
      <c r="V5348">
        <v>970</v>
      </c>
      <c r="AB5348" t="s">
        <v>63</v>
      </c>
      <c r="AC5348" t="s">
        <v>63</v>
      </c>
      <c r="AD5348" t="s">
        <v>63</v>
      </c>
      <c r="AE5348" t="s">
        <v>98</v>
      </c>
      <c r="AG5348">
        <v>1959</v>
      </c>
      <c r="AH5348">
        <v>23.071000000000002</v>
      </c>
      <c r="AI5348">
        <v>37.688744999999997</v>
      </c>
      <c r="AJ5348">
        <v>-95.216314999999994</v>
      </c>
      <c r="AL5348">
        <v>2</v>
      </c>
      <c r="AM5348" t="s">
        <v>63</v>
      </c>
      <c r="AN5348" t="s">
        <v>23075</v>
      </c>
      <c r="AO5348" t="s">
        <v>103</v>
      </c>
      <c r="AP5348" t="s">
        <v>116</v>
      </c>
      <c r="AQ5348" t="s">
        <v>148</v>
      </c>
      <c r="AR5348" t="s">
        <v>148</v>
      </c>
      <c r="AS5348" t="s">
        <v>131</v>
      </c>
      <c r="AT5348" s="5"/>
      <c r="AV5348" t="s">
        <v>149</v>
      </c>
      <c r="AW5348" t="s">
        <v>150</v>
      </c>
    </row>
    <row r="5349" spans="1:49" x14ac:dyDescent="0.25">
      <c r="A5349">
        <v>0</v>
      </c>
      <c r="B5349" t="s">
        <v>11143</v>
      </c>
      <c r="C5349">
        <v>1</v>
      </c>
      <c r="D5349" t="s">
        <v>86</v>
      </c>
      <c r="E5349" t="s">
        <v>339</v>
      </c>
      <c r="F5349" t="s">
        <v>108</v>
      </c>
      <c r="G5349">
        <v>59.02</v>
      </c>
      <c r="H5349" t="s">
        <v>138</v>
      </c>
      <c r="I5349" t="s">
        <v>63</v>
      </c>
      <c r="J5349" t="s">
        <v>298</v>
      </c>
      <c r="K5349" t="s">
        <v>11144</v>
      </c>
      <c r="L5349" t="s">
        <v>5257</v>
      </c>
      <c r="M5349" t="s">
        <v>1233</v>
      </c>
      <c r="N5349">
        <v>12.303149606299213</v>
      </c>
      <c r="P5349">
        <v>44</v>
      </c>
      <c r="R5349">
        <v>92</v>
      </c>
      <c r="T5349">
        <v>0</v>
      </c>
      <c r="U5349">
        <v>21</v>
      </c>
      <c r="V5349">
        <v>970</v>
      </c>
      <c r="AB5349" t="s">
        <v>63</v>
      </c>
      <c r="AC5349" t="s">
        <v>63</v>
      </c>
      <c r="AD5349" t="s">
        <v>63</v>
      </c>
      <c r="AE5349" t="s">
        <v>98</v>
      </c>
      <c r="AG5349">
        <v>1959</v>
      </c>
      <c r="AH5349">
        <v>23.670999999999999</v>
      </c>
      <c r="AI5349">
        <v>37.688141000000002</v>
      </c>
      <c r="AJ5349">
        <v>-95.204989999999995</v>
      </c>
      <c r="AL5349">
        <v>2</v>
      </c>
      <c r="AM5349" t="s">
        <v>63</v>
      </c>
      <c r="AN5349" t="s">
        <v>11143</v>
      </c>
      <c r="AO5349" t="s">
        <v>103</v>
      </c>
      <c r="AP5349" t="s">
        <v>116</v>
      </c>
      <c r="AQ5349" t="s">
        <v>148</v>
      </c>
      <c r="AR5349" t="s">
        <v>148</v>
      </c>
      <c r="AS5349" t="s">
        <v>131</v>
      </c>
      <c r="AT5349" s="5"/>
      <c r="AV5349" t="s">
        <v>149</v>
      </c>
      <c r="AW5349" t="s">
        <v>150</v>
      </c>
    </row>
    <row r="5350" spans="1:49" x14ac:dyDescent="0.25">
      <c r="A5350">
        <v>0</v>
      </c>
      <c r="B5350" t="s">
        <v>5151</v>
      </c>
      <c r="C5350">
        <v>1</v>
      </c>
      <c r="D5350" t="s">
        <v>86</v>
      </c>
      <c r="E5350" t="s">
        <v>339</v>
      </c>
      <c r="F5350" t="s">
        <v>108</v>
      </c>
      <c r="G5350">
        <v>61.2</v>
      </c>
      <c r="H5350" t="s">
        <v>138</v>
      </c>
      <c r="I5350" t="s">
        <v>63</v>
      </c>
      <c r="J5350" t="s">
        <v>298</v>
      </c>
      <c r="K5350" t="s">
        <v>5152</v>
      </c>
      <c r="L5350" t="s">
        <v>5153</v>
      </c>
      <c r="M5350" t="s">
        <v>1233</v>
      </c>
      <c r="N5350">
        <v>18.7992125984252</v>
      </c>
      <c r="O5350">
        <v>30</v>
      </c>
      <c r="P5350">
        <v>44</v>
      </c>
      <c r="R5350">
        <v>80</v>
      </c>
      <c r="T5350">
        <v>0</v>
      </c>
      <c r="U5350">
        <v>21</v>
      </c>
      <c r="V5350">
        <v>970</v>
      </c>
      <c r="AB5350" t="s">
        <v>63</v>
      </c>
      <c r="AC5350" t="s">
        <v>63</v>
      </c>
      <c r="AD5350" t="s">
        <v>63</v>
      </c>
      <c r="AE5350" t="s">
        <v>75</v>
      </c>
      <c r="AG5350">
        <v>1959</v>
      </c>
      <c r="AH5350">
        <v>25.771000000000001</v>
      </c>
      <c r="AI5350">
        <v>37.688684000000002</v>
      </c>
      <c r="AJ5350">
        <v>-95.169556</v>
      </c>
      <c r="AK5350" t="s">
        <v>262</v>
      </c>
      <c r="AL5350">
        <v>2</v>
      </c>
      <c r="AM5350" t="s">
        <v>63</v>
      </c>
      <c r="AN5350" t="s">
        <v>5151</v>
      </c>
      <c r="AO5350" t="s">
        <v>103</v>
      </c>
      <c r="AP5350" t="s">
        <v>116</v>
      </c>
      <c r="AQ5350" t="s">
        <v>148</v>
      </c>
      <c r="AR5350" t="s">
        <v>148</v>
      </c>
      <c r="AS5350" t="s">
        <v>131</v>
      </c>
      <c r="AT5350" s="5"/>
      <c r="AV5350" t="s">
        <v>149</v>
      </c>
      <c r="AW5350" t="s">
        <v>150</v>
      </c>
    </row>
    <row r="5351" spans="1:49" x14ac:dyDescent="0.25">
      <c r="A5351">
        <v>0</v>
      </c>
      <c r="B5351" t="s">
        <v>12359</v>
      </c>
      <c r="C5351">
        <v>1</v>
      </c>
      <c r="D5351" t="s">
        <v>86</v>
      </c>
      <c r="E5351" t="s">
        <v>661</v>
      </c>
      <c r="F5351" t="s">
        <v>108</v>
      </c>
      <c r="G5351">
        <v>48.72</v>
      </c>
      <c r="H5351" t="s">
        <v>138</v>
      </c>
      <c r="I5351" t="s">
        <v>63</v>
      </c>
      <c r="J5351" t="s">
        <v>298</v>
      </c>
      <c r="K5351" t="s">
        <v>12360</v>
      </c>
      <c r="L5351" t="s">
        <v>6891</v>
      </c>
      <c r="M5351" t="s">
        <v>665</v>
      </c>
      <c r="N5351">
        <v>14.30446194225722</v>
      </c>
      <c r="P5351">
        <v>82</v>
      </c>
      <c r="R5351">
        <v>97</v>
      </c>
      <c r="T5351">
        <v>0</v>
      </c>
      <c r="U5351">
        <v>23</v>
      </c>
      <c r="V5351">
        <v>4310</v>
      </c>
      <c r="AB5351" t="s">
        <v>63</v>
      </c>
      <c r="AC5351" t="s">
        <v>63</v>
      </c>
      <c r="AD5351" t="s">
        <v>63</v>
      </c>
      <c r="AE5351" t="s">
        <v>98</v>
      </c>
      <c r="AG5351">
        <v>1983</v>
      </c>
      <c r="AH5351">
        <v>19.472000000000001</v>
      </c>
      <c r="AI5351">
        <v>37.659537</v>
      </c>
      <c r="AJ5351">
        <v>-95.479530999999994</v>
      </c>
      <c r="AL5351">
        <v>2</v>
      </c>
      <c r="AM5351" t="s">
        <v>63</v>
      </c>
      <c r="AN5351" t="s">
        <v>12359</v>
      </c>
      <c r="AO5351" t="s">
        <v>103</v>
      </c>
      <c r="AP5351" t="s">
        <v>116</v>
      </c>
      <c r="AQ5351" t="s">
        <v>148</v>
      </c>
      <c r="AR5351" t="s">
        <v>148</v>
      </c>
      <c r="AS5351" t="s">
        <v>131</v>
      </c>
      <c r="AT5351" s="5"/>
      <c r="AV5351" t="s">
        <v>200</v>
      </c>
      <c r="AW5351" t="s">
        <v>150</v>
      </c>
    </row>
    <row r="5352" spans="1:49" x14ac:dyDescent="0.25">
      <c r="A5352">
        <v>0</v>
      </c>
      <c r="B5352" t="s">
        <v>18316</v>
      </c>
      <c r="C5352">
        <v>1</v>
      </c>
      <c r="D5352" t="s">
        <v>86</v>
      </c>
      <c r="E5352" t="s">
        <v>661</v>
      </c>
      <c r="F5352" t="s">
        <v>108</v>
      </c>
      <c r="G5352">
        <v>50.9</v>
      </c>
      <c r="H5352" t="s">
        <v>138</v>
      </c>
      <c r="I5352" t="s">
        <v>63</v>
      </c>
      <c r="J5352" t="s">
        <v>298</v>
      </c>
      <c r="K5352" t="s">
        <v>18317</v>
      </c>
      <c r="L5352" t="s">
        <v>11259</v>
      </c>
      <c r="M5352" t="s">
        <v>18318</v>
      </c>
      <c r="N5352">
        <v>14.501312335958005</v>
      </c>
      <c r="O5352">
        <v>45</v>
      </c>
      <c r="P5352">
        <v>30</v>
      </c>
      <c r="R5352">
        <v>92</v>
      </c>
      <c r="T5352">
        <v>0</v>
      </c>
      <c r="U5352">
        <v>11</v>
      </c>
      <c r="V5352">
        <v>495</v>
      </c>
      <c r="AB5352" t="s">
        <v>63</v>
      </c>
      <c r="AC5352" t="s">
        <v>63</v>
      </c>
      <c r="AD5352" t="s">
        <v>63</v>
      </c>
      <c r="AE5352" t="s">
        <v>98</v>
      </c>
      <c r="AG5352">
        <v>1983</v>
      </c>
      <c r="AH5352">
        <v>0.01</v>
      </c>
      <c r="AI5352">
        <v>37.691006999999999</v>
      </c>
      <c r="AJ5352">
        <v>-95.479535999999996</v>
      </c>
      <c r="AK5352" t="s">
        <v>262</v>
      </c>
      <c r="AL5352">
        <v>2</v>
      </c>
      <c r="AM5352" t="s">
        <v>63</v>
      </c>
      <c r="AN5352" t="s">
        <v>18316</v>
      </c>
      <c r="AO5352" t="s">
        <v>103</v>
      </c>
      <c r="AP5352" t="s">
        <v>116</v>
      </c>
      <c r="AQ5352" t="s">
        <v>148</v>
      </c>
      <c r="AR5352" t="s">
        <v>148</v>
      </c>
      <c r="AS5352" t="s">
        <v>131</v>
      </c>
      <c r="AT5352" s="5"/>
      <c r="AV5352" t="s">
        <v>200</v>
      </c>
      <c r="AW5352" t="s">
        <v>150</v>
      </c>
    </row>
    <row r="5353" spans="1:49" x14ac:dyDescent="0.25">
      <c r="A5353">
        <v>0</v>
      </c>
      <c r="B5353" t="s">
        <v>25486</v>
      </c>
      <c r="C5353">
        <v>1</v>
      </c>
      <c r="D5353" t="s">
        <v>86</v>
      </c>
      <c r="E5353" t="s">
        <v>3224</v>
      </c>
      <c r="F5353" t="s">
        <v>177</v>
      </c>
      <c r="G5353">
        <v>33.28</v>
      </c>
      <c r="H5353" t="s">
        <v>138</v>
      </c>
      <c r="I5353" t="s">
        <v>63</v>
      </c>
      <c r="J5353" t="s">
        <v>298</v>
      </c>
      <c r="K5353" t="s">
        <v>25487</v>
      </c>
      <c r="L5353" t="s">
        <v>1074</v>
      </c>
      <c r="M5353" t="s">
        <v>3227</v>
      </c>
      <c r="N5353">
        <v>10.006561679790025</v>
      </c>
      <c r="P5353">
        <v>40</v>
      </c>
      <c r="R5353">
        <v>93</v>
      </c>
      <c r="T5353">
        <v>0</v>
      </c>
      <c r="U5353">
        <v>15</v>
      </c>
      <c r="V5353">
        <v>1600</v>
      </c>
      <c r="AB5353" t="s">
        <v>63</v>
      </c>
      <c r="AC5353" t="s">
        <v>63</v>
      </c>
      <c r="AD5353" t="s">
        <v>63</v>
      </c>
      <c r="AE5353" t="s">
        <v>98</v>
      </c>
      <c r="AG5353">
        <v>1990</v>
      </c>
      <c r="AH5353">
        <v>28.198</v>
      </c>
      <c r="AI5353">
        <v>37.512070000000001</v>
      </c>
      <c r="AJ5353">
        <v>-95.225390000000004</v>
      </c>
      <c r="AL5353">
        <v>1</v>
      </c>
      <c r="AM5353" t="s">
        <v>63</v>
      </c>
      <c r="AN5353" t="s">
        <v>25486</v>
      </c>
      <c r="AO5353" t="s">
        <v>103</v>
      </c>
      <c r="AP5353" t="s">
        <v>116</v>
      </c>
      <c r="AQ5353" t="s">
        <v>148</v>
      </c>
      <c r="AR5353" t="s">
        <v>148</v>
      </c>
      <c r="AS5353" t="s">
        <v>131</v>
      </c>
      <c r="AT5353" s="5"/>
      <c r="AV5353" t="s">
        <v>149</v>
      </c>
      <c r="AW5353" t="s">
        <v>1132</v>
      </c>
    </row>
    <row r="5354" spans="1:49" x14ac:dyDescent="0.25">
      <c r="A5354">
        <v>0</v>
      </c>
      <c r="B5354" t="s">
        <v>24537</v>
      </c>
      <c r="C5354">
        <v>1</v>
      </c>
      <c r="D5354" t="s">
        <v>86</v>
      </c>
      <c r="E5354" t="s">
        <v>3224</v>
      </c>
      <c r="F5354" t="s">
        <v>177</v>
      </c>
      <c r="G5354">
        <v>33.5</v>
      </c>
      <c r="H5354" t="s">
        <v>138</v>
      </c>
      <c r="I5354" t="s">
        <v>63</v>
      </c>
      <c r="J5354" t="s">
        <v>298</v>
      </c>
      <c r="K5354" t="s">
        <v>24538</v>
      </c>
      <c r="L5354" t="s">
        <v>1074</v>
      </c>
      <c r="M5354" t="s">
        <v>3227</v>
      </c>
      <c r="N5354">
        <v>10.006561679790025</v>
      </c>
      <c r="P5354">
        <v>40</v>
      </c>
      <c r="R5354">
        <v>97</v>
      </c>
      <c r="T5354">
        <v>0</v>
      </c>
      <c r="U5354">
        <v>15</v>
      </c>
      <c r="V5354">
        <v>1600</v>
      </c>
      <c r="AB5354" t="s">
        <v>63</v>
      </c>
      <c r="AC5354" t="s">
        <v>63</v>
      </c>
      <c r="AD5354" t="s">
        <v>63</v>
      </c>
      <c r="AE5354" t="s">
        <v>129</v>
      </c>
      <c r="AG5354">
        <v>1990</v>
      </c>
      <c r="AH5354">
        <v>28.438000000000002</v>
      </c>
      <c r="AI5354">
        <v>37.511831000000001</v>
      </c>
      <c r="AJ5354">
        <v>-95.221135000000004</v>
      </c>
      <c r="AL5354">
        <v>1</v>
      </c>
      <c r="AM5354" t="s">
        <v>63</v>
      </c>
      <c r="AN5354" t="s">
        <v>24537</v>
      </c>
      <c r="AO5354" t="s">
        <v>103</v>
      </c>
      <c r="AP5354" t="s">
        <v>116</v>
      </c>
      <c r="AQ5354" t="s">
        <v>148</v>
      </c>
      <c r="AR5354" t="s">
        <v>148</v>
      </c>
      <c r="AS5354" t="s">
        <v>131</v>
      </c>
      <c r="AT5354" s="5"/>
      <c r="AV5354" t="s">
        <v>149</v>
      </c>
      <c r="AW5354" t="s">
        <v>1132</v>
      </c>
    </row>
    <row r="5355" spans="1:49" x14ac:dyDescent="0.25">
      <c r="A5355">
        <v>0</v>
      </c>
      <c r="B5355" t="s">
        <v>13609</v>
      </c>
      <c r="C5355">
        <v>1</v>
      </c>
      <c r="D5355" t="s">
        <v>86</v>
      </c>
      <c r="E5355" t="s">
        <v>3224</v>
      </c>
      <c r="F5355" t="s">
        <v>177</v>
      </c>
      <c r="G5355">
        <v>33.65</v>
      </c>
      <c r="H5355" t="s">
        <v>489</v>
      </c>
      <c r="I5355" t="s">
        <v>63</v>
      </c>
      <c r="J5355" t="s">
        <v>298</v>
      </c>
      <c r="K5355" t="s">
        <v>13610</v>
      </c>
      <c r="L5355" t="s">
        <v>11997</v>
      </c>
      <c r="M5355" t="s">
        <v>3227</v>
      </c>
      <c r="N5355">
        <v>12.007874015748031</v>
      </c>
      <c r="P5355">
        <v>95</v>
      </c>
      <c r="R5355">
        <v>95</v>
      </c>
      <c r="T5355">
        <v>0</v>
      </c>
      <c r="U5355">
        <v>15</v>
      </c>
      <c r="V5355">
        <v>1600</v>
      </c>
      <c r="AB5355" t="s">
        <v>63</v>
      </c>
      <c r="AC5355" t="s">
        <v>63</v>
      </c>
      <c r="AD5355" t="s">
        <v>63</v>
      </c>
      <c r="AE5355" t="s">
        <v>98</v>
      </c>
      <c r="AG5355">
        <v>1990</v>
      </c>
      <c r="AH5355">
        <v>28.468</v>
      </c>
      <c r="AI5355">
        <v>37.512574999999998</v>
      </c>
      <c r="AJ5355">
        <v>-95.218445000000003</v>
      </c>
      <c r="AL5355">
        <v>1</v>
      </c>
      <c r="AM5355" t="s">
        <v>63</v>
      </c>
      <c r="AN5355" t="s">
        <v>13609</v>
      </c>
      <c r="AO5355" t="s">
        <v>103</v>
      </c>
      <c r="AP5355" t="s">
        <v>116</v>
      </c>
      <c r="AQ5355" t="s">
        <v>148</v>
      </c>
      <c r="AR5355" t="s">
        <v>148</v>
      </c>
      <c r="AS5355" t="s">
        <v>131</v>
      </c>
      <c r="AT5355" s="5"/>
      <c r="AV5355" t="s">
        <v>149</v>
      </c>
      <c r="AW5355" t="s">
        <v>1132</v>
      </c>
    </row>
    <row r="5356" spans="1:49" x14ac:dyDescent="0.25">
      <c r="A5356">
        <v>0</v>
      </c>
      <c r="B5356" t="s">
        <v>11995</v>
      </c>
      <c r="C5356">
        <v>1</v>
      </c>
      <c r="D5356" t="s">
        <v>86</v>
      </c>
      <c r="E5356" t="s">
        <v>3224</v>
      </c>
      <c r="F5356" t="s">
        <v>177</v>
      </c>
      <c r="G5356">
        <v>34.65</v>
      </c>
      <c r="H5356" t="s">
        <v>489</v>
      </c>
      <c r="I5356" t="s">
        <v>63</v>
      </c>
      <c r="J5356" t="s">
        <v>298</v>
      </c>
      <c r="K5356" t="s">
        <v>11996</v>
      </c>
      <c r="L5356" t="s">
        <v>11997</v>
      </c>
      <c r="M5356" t="s">
        <v>3227</v>
      </c>
      <c r="N5356">
        <v>18.700787401574804</v>
      </c>
      <c r="P5356">
        <v>40</v>
      </c>
      <c r="R5356">
        <v>97</v>
      </c>
      <c r="T5356">
        <v>0</v>
      </c>
      <c r="U5356">
        <v>15</v>
      </c>
      <c r="V5356">
        <v>1600</v>
      </c>
      <c r="AB5356" t="s">
        <v>63</v>
      </c>
      <c r="AC5356" t="s">
        <v>63</v>
      </c>
      <c r="AD5356" t="s">
        <v>63</v>
      </c>
      <c r="AE5356" t="s">
        <v>98</v>
      </c>
      <c r="AG5356">
        <v>1990</v>
      </c>
      <c r="AH5356">
        <v>29.458000000000002</v>
      </c>
      <c r="AI5356">
        <v>37.514375000000001</v>
      </c>
      <c r="AJ5356">
        <v>-95.210719999999995</v>
      </c>
      <c r="AL5356">
        <v>2</v>
      </c>
      <c r="AM5356" t="s">
        <v>63</v>
      </c>
      <c r="AN5356" t="s">
        <v>11995</v>
      </c>
      <c r="AO5356" t="s">
        <v>103</v>
      </c>
      <c r="AP5356" t="s">
        <v>116</v>
      </c>
      <c r="AQ5356" t="s">
        <v>148</v>
      </c>
      <c r="AR5356" t="s">
        <v>148</v>
      </c>
      <c r="AS5356" t="s">
        <v>131</v>
      </c>
      <c r="AT5356" s="5"/>
      <c r="AV5356" t="s">
        <v>149</v>
      </c>
      <c r="AW5356" t="s">
        <v>1132</v>
      </c>
    </row>
    <row r="5357" spans="1:49" x14ac:dyDescent="0.25">
      <c r="A5357">
        <v>0</v>
      </c>
      <c r="B5357" t="s">
        <v>18368</v>
      </c>
      <c r="C5357">
        <v>1</v>
      </c>
      <c r="D5357" t="s">
        <v>86</v>
      </c>
      <c r="E5357" t="s">
        <v>3224</v>
      </c>
      <c r="F5357" t="s">
        <v>177</v>
      </c>
      <c r="G5357">
        <v>35.22</v>
      </c>
      <c r="H5357" t="s">
        <v>489</v>
      </c>
      <c r="I5357" t="s">
        <v>63</v>
      </c>
      <c r="J5357" t="s">
        <v>298</v>
      </c>
      <c r="K5357" t="s">
        <v>18369</v>
      </c>
      <c r="L5357" t="s">
        <v>1074</v>
      </c>
      <c r="M5357" t="s">
        <v>3227</v>
      </c>
      <c r="N5357">
        <v>18.700787401574804</v>
      </c>
      <c r="P5357">
        <v>40</v>
      </c>
      <c r="R5357">
        <v>97</v>
      </c>
      <c r="T5357">
        <v>0</v>
      </c>
      <c r="U5357">
        <v>15</v>
      </c>
      <c r="V5357">
        <v>1600</v>
      </c>
      <c r="AB5357" t="s">
        <v>63</v>
      </c>
      <c r="AC5357" t="s">
        <v>63</v>
      </c>
      <c r="AD5357" t="s">
        <v>63</v>
      </c>
      <c r="AE5357" t="s">
        <v>98</v>
      </c>
      <c r="AG5357">
        <v>1990</v>
      </c>
      <c r="AH5357">
        <v>30.018000000000001</v>
      </c>
      <c r="AI5357">
        <v>37.514443999999997</v>
      </c>
      <c r="AJ5357">
        <v>-95.200530999999998</v>
      </c>
      <c r="AL5357">
        <v>2</v>
      </c>
      <c r="AM5357" t="s">
        <v>63</v>
      </c>
      <c r="AN5357" t="s">
        <v>18368</v>
      </c>
      <c r="AO5357" t="s">
        <v>103</v>
      </c>
      <c r="AP5357" t="s">
        <v>116</v>
      </c>
      <c r="AQ5357" t="s">
        <v>148</v>
      </c>
      <c r="AR5357" t="s">
        <v>148</v>
      </c>
      <c r="AS5357" t="s">
        <v>131</v>
      </c>
      <c r="AT5357" s="5"/>
      <c r="AV5357" t="s">
        <v>149</v>
      </c>
      <c r="AW5357" t="s">
        <v>1132</v>
      </c>
    </row>
    <row r="5358" spans="1:49" x14ac:dyDescent="0.25">
      <c r="A5358">
        <v>0</v>
      </c>
      <c r="B5358" t="s">
        <v>24884</v>
      </c>
      <c r="C5358">
        <v>1</v>
      </c>
      <c r="D5358" t="s">
        <v>86</v>
      </c>
      <c r="E5358" t="s">
        <v>3224</v>
      </c>
      <c r="F5358" t="s">
        <v>177</v>
      </c>
      <c r="G5358">
        <v>37.200000000000003</v>
      </c>
      <c r="H5358" t="s">
        <v>489</v>
      </c>
      <c r="I5358" t="s">
        <v>63</v>
      </c>
      <c r="J5358" t="s">
        <v>298</v>
      </c>
      <c r="K5358" t="s">
        <v>24885</v>
      </c>
      <c r="L5358" t="s">
        <v>24886</v>
      </c>
      <c r="M5358" t="s">
        <v>3227</v>
      </c>
      <c r="N5358">
        <v>16.699475065616799</v>
      </c>
      <c r="P5358">
        <v>40</v>
      </c>
      <c r="R5358">
        <v>97</v>
      </c>
      <c r="T5358">
        <v>0</v>
      </c>
      <c r="U5358">
        <v>11</v>
      </c>
      <c r="V5358">
        <v>2260</v>
      </c>
      <c r="AB5358" t="s">
        <v>63</v>
      </c>
      <c r="AC5358" t="s">
        <v>63</v>
      </c>
      <c r="AD5358" t="s">
        <v>63</v>
      </c>
      <c r="AE5358" t="s">
        <v>98</v>
      </c>
      <c r="AG5358">
        <v>1995</v>
      </c>
      <c r="AH5358">
        <v>32.828000000000003</v>
      </c>
      <c r="AI5358">
        <v>37.514659999999999</v>
      </c>
      <c r="AJ5358">
        <v>-95.147040000000004</v>
      </c>
      <c r="AL5358">
        <v>2</v>
      </c>
      <c r="AM5358" t="s">
        <v>63</v>
      </c>
      <c r="AN5358" t="s">
        <v>24884</v>
      </c>
      <c r="AO5358" t="s">
        <v>103</v>
      </c>
      <c r="AP5358" t="s">
        <v>116</v>
      </c>
      <c r="AQ5358" t="s">
        <v>148</v>
      </c>
      <c r="AR5358" t="s">
        <v>148</v>
      </c>
      <c r="AS5358" t="s">
        <v>131</v>
      </c>
      <c r="AT5358" s="5"/>
      <c r="AV5358" t="s">
        <v>149</v>
      </c>
      <c r="AW5358" t="s">
        <v>3859</v>
      </c>
    </row>
    <row r="5359" spans="1:49" x14ac:dyDescent="0.25">
      <c r="A5359">
        <v>0</v>
      </c>
      <c r="B5359" t="s">
        <v>12493</v>
      </c>
      <c r="C5359">
        <v>1</v>
      </c>
      <c r="D5359" t="s">
        <v>86</v>
      </c>
      <c r="E5359" t="s">
        <v>661</v>
      </c>
      <c r="F5359" t="s">
        <v>108</v>
      </c>
      <c r="G5359">
        <v>32.5</v>
      </c>
      <c r="H5359" t="s">
        <v>489</v>
      </c>
      <c r="I5359" t="s">
        <v>63</v>
      </c>
      <c r="J5359" t="s">
        <v>298</v>
      </c>
      <c r="K5359" t="s">
        <v>12494</v>
      </c>
      <c r="L5359" t="s">
        <v>917</v>
      </c>
      <c r="M5359" t="s">
        <v>665</v>
      </c>
      <c r="N5359">
        <v>11.515748031496063</v>
      </c>
      <c r="O5359">
        <v>30</v>
      </c>
      <c r="P5359">
        <v>44</v>
      </c>
      <c r="R5359">
        <v>88</v>
      </c>
      <c r="T5359">
        <v>0</v>
      </c>
      <c r="U5359">
        <v>27</v>
      </c>
      <c r="V5359">
        <v>3880</v>
      </c>
      <c r="AB5359" t="s">
        <v>63</v>
      </c>
      <c r="AC5359" t="s">
        <v>63</v>
      </c>
      <c r="AD5359" t="s">
        <v>63</v>
      </c>
      <c r="AE5359" t="s">
        <v>98</v>
      </c>
      <c r="AG5359">
        <v>1998</v>
      </c>
      <c r="AH5359">
        <v>2.8450000000000002</v>
      </c>
      <c r="AI5359">
        <v>37.426780000000001</v>
      </c>
      <c r="AJ5359">
        <v>-95.491979999999998</v>
      </c>
      <c r="AK5359" t="s">
        <v>262</v>
      </c>
      <c r="AL5359">
        <v>1</v>
      </c>
      <c r="AM5359" t="s">
        <v>63</v>
      </c>
      <c r="AN5359" t="s">
        <v>12493</v>
      </c>
      <c r="AO5359" t="s">
        <v>100</v>
      </c>
      <c r="AP5359" t="s">
        <v>116</v>
      </c>
      <c r="AQ5359" t="s">
        <v>148</v>
      </c>
      <c r="AR5359" t="s">
        <v>148</v>
      </c>
      <c r="AS5359" t="s">
        <v>131</v>
      </c>
      <c r="AT5359" s="5"/>
      <c r="AV5359" t="s">
        <v>149</v>
      </c>
      <c r="AW5359" t="s">
        <v>150</v>
      </c>
    </row>
    <row r="5360" spans="1:49" x14ac:dyDescent="0.25">
      <c r="A5360">
        <v>0</v>
      </c>
      <c r="B5360" t="s">
        <v>5613</v>
      </c>
      <c r="C5360">
        <v>1</v>
      </c>
      <c r="D5360" t="s">
        <v>86</v>
      </c>
      <c r="E5360" t="s">
        <v>661</v>
      </c>
      <c r="F5360" t="s">
        <v>108</v>
      </c>
      <c r="G5360">
        <v>39.11</v>
      </c>
      <c r="H5360" t="s">
        <v>138</v>
      </c>
      <c r="I5360" t="s">
        <v>63</v>
      </c>
      <c r="J5360" t="s">
        <v>298</v>
      </c>
      <c r="K5360" t="s">
        <v>5614</v>
      </c>
      <c r="L5360" t="s">
        <v>3212</v>
      </c>
      <c r="M5360" t="s">
        <v>5615</v>
      </c>
      <c r="N5360">
        <v>15.583989501312336</v>
      </c>
      <c r="O5360">
        <v>0</v>
      </c>
      <c r="P5360">
        <v>44</v>
      </c>
      <c r="Q5360">
        <v>-1</v>
      </c>
      <c r="R5360">
        <v>97</v>
      </c>
      <c r="T5360">
        <v>1</v>
      </c>
      <c r="U5360">
        <v>26</v>
      </c>
      <c r="V5360">
        <v>4180</v>
      </c>
      <c r="AB5360" t="s">
        <v>63</v>
      </c>
      <c r="AC5360" t="s">
        <v>63</v>
      </c>
      <c r="AD5360" t="s">
        <v>63</v>
      </c>
      <c r="AE5360" t="s">
        <v>129</v>
      </c>
      <c r="AG5360">
        <v>2007</v>
      </c>
      <c r="AH5360">
        <v>9.84</v>
      </c>
      <c r="AI5360">
        <v>37.510213</v>
      </c>
      <c r="AJ5360">
        <v>-95.470928000000001</v>
      </c>
      <c r="AL5360">
        <v>2</v>
      </c>
      <c r="AM5360" t="s">
        <v>63</v>
      </c>
      <c r="AN5360" t="s">
        <v>5613</v>
      </c>
      <c r="AO5360" t="s">
        <v>103</v>
      </c>
      <c r="AP5360" t="s">
        <v>2058</v>
      </c>
      <c r="AQ5360" t="s">
        <v>148</v>
      </c>
      <c r="AR5360" t="s">
        <v>148</v>
      </c>
      <c r="AS5360" t="s">
        <v>131</v>
      </c>
      <c r="AT5360" s="5">
        <v>367</v>
      </c>
      <c r="AU5360" t="s">
        <v>76</v>
      </c>
      <c r="AV5360" t="s">
        <v>200</v>
      </c>
      <c r="AW5360" t="s">
        <v>876</v>
      </c>
    </row>
    <row r="5361" spans="1:49" x14ac:dyDescent="0.25">
      <c r="A5361">
        <v>0</v>
      </c>
      <c r="B5361" t="s">
        <v>9314</v>
      </c>
      <c r="C5361">
        <v>1</v>
      </c>
      <c r="D5361" t="s">
        <v>86</v>
      </c>
      <c r="E5361" t="s">
        <v>661</v>
      </c>
      <c r="F5361" t="s">
        <v>108</v>
      </c>
      <c r="G5361">
        <v>41.730000000000004</v>
      </c>
      <c r="H5361" t="s">
        <v>138</v>
      </c>
      <c r="I5361" t="s">
        <v>63</v>
      </c>
      <c r="J5361" t="s">
        <v>298</v>
      </c>
      <c r="K5361" t="s">
        <v>9315</v>
      </c>
      <c r="L5361" t="s">
        <v>5939</v>
      </c>
      <c r="M5361" t="s">
        <v>665</v>
      </c>
      <c r="N5361">
        <v>13.58267716535433</v>
      </c>
      <c r="O5361">
        <v>0</v>
      </c>
      <c r="P5361">
        <v>90.354330708661422</v>
      </c>
      <c r="Q5361">
        <v>-1</v>
      </c>
      <c r="R5361">
        <v>97</v>
      </c>
      <c r="T5361">
        <v>1</v>
      </c>
      <c r="U5361">
        <v>24</v>
      </c>
      <c r="V5361">
        <v>5060</v>
      </c>
      <c r="AB5361" t="s">
        <v>63</v>
      </c>
      <c r="AC5361" t="s">
        <v>63</v>
      </c>
      <c r="AD5361" t="s">
        <v>63</v>
      </c>
      <c r="AE5361" t="s">
        <v>98</v>
      </c>
      <c r="AG5361">
        <v>2007</v>
      </c>
      <c r="AH5361">
        <v>12.47</v>
      </c>
      <c r="AI5361">
        <v>37.559637000000002</v>
      </c>
      <c r="AJ5361">
        <v>-95.470958999999993</v>
      </c>
      <c r="AL5361">
        <v>2</v>
      </c>
      <c r="AM5361" t="s">
        <v>63</v>
      </c>
      <c r="AN5361" t="s">
        <v>9314</v>
      </c>
      <c r="AO5361" t="s">
        <v>103</v>
      </c>
      <c r="AP5361" t="s">
        <v>170</v>
      </c>
      <c r="AQ5361" t="s">
        <v>148</v>
      </c>
      <c r="AR5361" t="s">
        <v>148</v>
      </c>
      <c r="AS5361" t="s">
        <v>131</v>
      </c>
      <c r="AT5361" s="5">
        <v>367</v>
      </c>
      <c r="AU5361" t="s">
        <v>76</v>
      </c>
      <c r="AV5361" t="s">
        <v>200</v>
      </c>
      <c r="AW5361" t="s">
        <v>150</v>
      </c>
    </row>
    <row r="5362" spans="1:49" x14ac:dyDescent="0.25">
      <c r="A5362">
        <v>0</v>
      </c>
      <c r="B5362" t="s">
        <v>6156</v>
      </c>
      <c r="C5362">
        <v>1</v>
      </c>
      <c r="D5362" t="s">
        <v>86</v>
      </c>
      <c r="E5362" t="s">
        <v>3224</v>
      </c>
      <c r="F5362" t="s">
        <v>177</v>
      </c>
      <c r="G5362">
        <v>34.81</v>
      </c>
      <c r="H5362" t="s">
        <v>138</v>
      </c>
      <c r="I5362" t="s">
        <v>63</v>
      </c>
      <c r="J5362" t="s">
        <v>298</v>
      </c>
      <c r="K5362" t="s">
        <v>6157</v>
      </c>
      <c r="L5362" t="s">
        <v>1074</v>
      </c>
      <c r="M5362" t="s">
        <v>6158</v>
      </c>
      <c r="N5362">
        <v>16.899999999999999</v>
      </c>
      <c r="O5362">
        <v>0</v>
      </c>
      <c r="P5362">
        <v>24</v>
      </c>
      <c r="Q5362">
        <v>-1</v>
      </c>
      <c r="R5362">
        <v>90</v>
      </c>
      <c r="T5362">
        <v>1</v>
      </c>
      <c r="V5362">
        <v>37</v>
      </c>
      <c r="AB5362" t="s">
        <v>63</v>
      </c>
      <c r="AC5362" t="s">
        <v>63</v>
      </c>
      <c r="AD5362" t="s">
        <v>63</v>
      </c>
      <c r="AE5362" t="s">
        <v>75</v>
      </c>
      <c r="AG5362">
        <v>1000</v>
      </c>
      <c r="AH5362">
        <v>20.72</v>
      </c>
      <c r="AI5362">
        <v>37.514121000000003</v>
      </c>
      <c r="AJ5362">
        <v>-95.198059000000001</v>
      </c>
      <c r="AL5362">
        <v>2</v>
      </c>
      <c r="AM5362" t="s">
        <v>63</v>
      </c>
      <c r="AN5362" t="s">
        <v>6156</v>
      </c>
      <c r="AO5362" t="s">
        <v>103</v>
      </c>
      <c r="AP5362" t="s">
        <v>147</v>
      </c>
      <c r="AQ5362" t="s">
        <v>148</v>
      </c>
      <c r="AR5362" t="s">
        <v>148</v>
      </c>
      <c r="AS5362" t="s">
        <v>131</v>
      </c>
      <c r="AT5362" s="5">
        <v>367</v>
      </c>
      <c r="AU5362" t="s">
        <v>2057</v>
      </c>
      <c r="AV5362" t="s">
        <v>487</v>
      </c>
      <c r="AW5362" t="s">
        <v>150</v>
      </c>
    </row>
    <row r="5363" spans="1:49" x14ac:dyDescent="0.25">
      <c r="A5363">
        <v>0</v>
      </c>
      <c r="B5363" t="s">
        <v>24043</v>
      </c>
      <c r="C5363">
        <v>1</v>
      </c>
      <c r="D5363" t="s">
        <v>86</v>
      </c>
      <c r="E5363" t="s">
        <v>1155</v>
      </c>
      <c r="F5363" t="s">
        <v>177</v>
      </c>
      <c r="G5363">
        <v>27.82</v>
      </c>
      <c r="H5363" t="s">
        <v>5756</v>
      </c>
      <c r="I5363" t="s">
        <v>63</v>
      </c>
      <c r="J5363" t="s">
        <v>298</v>
      </c>
      <c r="K5363" t="s">
        <v>24044</v>
      </c>
      <c r="L5363" t="s">
        <v>24045</v>
      </c>
      <c r="M5363" t="s">
        <v>16729</v>
      </c>
      <c r="N5363">
        <v>13.999999977472244</v>
      </c>
      <c r="O5363">
        <v>0</v>
      </c>
      <c r="P5363">
        <v>64.000000656167984</v>
      </c>
      <c r="Q5363">
        <v>-1</v>
      </c>
      <c r="R5363">
        <v>100</v>
      </c>
      <c r="T5363">
        <v>0</v>
      </c>
      <c r="U5363">
        <v>5</v>
      </c>
      <c r="V5363">
        <v>4900</v>
      </c>
      <c r="AB5363" t="s">
        <v>63</v>
      </c>
      <c r="AC5363" t="s">
        <v>63</v>
      </c>
      <c r="AD5363" t="s">
        <v>63</v>
      </c>
      <c r="AE5363" t="s">
        <v>129</v>
      </c>
      <c r="AG5363">
        <v>2008</v>
      </c>
      <c r="AH5363">
        <v>4.2</v>
      </c>
      <c r="AI5363">
        <v>37.685371000000004</v>
      </c>
      <c r="AJ5363">
        <v>-95.451822000000007</v>
      </c>
      <c r="AL5363">
        <v>1</v>
      </c>
      <c r="AM5363" t="s">
        <v>63</v>
      </c>
      <c r="AN5363" t="s">
        <v>24043</v>
      </c>
      <c r="AO5363" t="s">
        <v>103</v>
      </c>
      <c r="AP5363" t="s">
        <v>2058</v>
      </c>
      <c r="AQ5363" t="s">
        <v>148</v>
      </c>
      <c r="AR5363" t="s">
        <v>148</v>
      </c>
      <c r="AS5363" t="s">
        <v>131</v>
      </c>
      <c r="AT5363" s="5">
        <v>367</v>
      </c>
      <c r="AU5363" t="s">
        <v>76</v>
      </c>
      <c r="AV5363" t="s">
        <v>200</v>
      </c>
      <c r="AW5363" t="s">
        <v>135</v>
      </c>
    </row>
    <row r="5364" spans="1:49" x14ac:dyDescent="0.25">
      <c r="A5364">
        <v>1118</v>
      </c>
      <c r="B5364" t="s">
        <v>9843</v>
      </c>
      <c r="C5364">
        <v>1</v>
      </c>
      <c r="D5364" t="s">
        <v>86</v>
      </c>
      <c r="E5364" t="s">
        <v>2965</v>
      </c>
      <c r="F5364" t="s">
        <v>108</v>
      </c>
      <c r="G5364">
        <v>95.350000000000009</v>
      </c>
      <c r="H5364" t="s">
        <v>138</v>
      </c>
      <c r="I5364" t="s">
        <v>63</v>
      </c>
      <c r="J5364" t="s">
        <v>139</v>
      </c>
      <c r="K5364" t="s">
        <v>9844</v>
      </c>
      <c r="L5364" t="s">
        <v>4764</v>
      </c>
      <c r="M5364" t="s">
        <v>4364</v>
      </c>
      <c r="N5364">
        <v>39.009186351706042</v>
      </c>
      <c r="P5364">
        <v>40</v>
      </c>
      <c r="Q5364">
        <v>77.7</v>
      </c>
      <c r="R5364">
        <v>92</v>
      </c>
      <c r="S5364">
        <v>98.600000000000009</v>
      </c>
      <c r="T5364">
        <v>0</v>
      </c>
      <c r="U5364">
        <v>40</v>
      </c>
      <c r="V5364">
        <v>935</v>
      </c>
      <c r="AB5364" t="s">
        <v>63</v>
      </c>
      <c r="AC5364" t="s">
        <v>63</v>
      </c>
      <c r="AD5364" t="s">
        <v>63</v>
      </c>
      <c r="AE5364" t="s">
        <v>98</v>
      </c>
      <c r="AG5364">
        <v>1934</v>
      </c>
      <c r="AH5364">
        <v>1.6</v>
      </c>
      <c r="AI5364">
        <v>38.284590000000001</v>
      </c>
      <c r="AJ5364">
        <v>-99.897279999999995</v>
      </c>
      <c r="AL5364">
        <v>4</v>
      </c>
      <c r="AM5364" t="s">
        <v>63</v>
      </c>
      <c r="AN5364" t="s">
        <v>9845</v>
      </c>
      <c r="AO5364" t="s">
        <v>76</v>
      </c>
      <c r="AP5364" t="s">
        <v>147</v>
      </c>
      <c r="AQ5364" t="s">
        <v>503</v>
      </c>
      <c r="AR5364" t="s">
        <v>101</v>
      </c>
      <c r="AS5364" t="s">
        <v>83</v>
      </c>
      <c r="AT5364" s="5">
        <v>36192</v>
      </c>
      <c r="AU5364" t="s">
        <v>129</v>
      </c>
      <c r="AV5364" t="s">
        <v>149</v>
      </c>
      <c r="AW5364" t="s">
        <v>150</v>
      </c>
    </row>
    <row r="5365" spans="1:49" x14ac:dyDescent="0.25">
      <c r="A5365">
        <v>1250</v>
      </c>
      <c r="B5365" t="s">
        <v>12848</v>
      </c>
      <c r="C5365">
        <v>1</v>
      </c>
      <c r="D5365" t="s">
        <v>86</v>
      </c>
      <c r="E5365" t="s">
        <v>2965</v>
      </c>
      <c r="F5365" t="s">
        <v>108</v>
      </c>
      <c r="G5365">
        <v>97.51</v>
      </c>
      <c r="H5365" t="s">
        <v>138</v>
      </c>
      <c r="I5365" t="s">
        <v>63</v>
      </c>
      <c r="J5365" t="s">
        <v>139</v>
      </c>
      <c r="K5365" t="s">
        <v>12849</v>
      </c>
      <c r="L5365" t="s">
        <v>4764</v>
      </c>
      <c r="M5365" t="s">
        <v>4364</v>
      </c>
      <c r="N5365">
        <v>21.784776902887138</v>
      </c>
      <c r="P5365">
        <v>40</v>
      </c>
      <c r="Q5365">
        <v>73.400000000000006</v>
      </c>
      <c r="R5365">
        <v>90</v>
      </c>
      <c r="S5365">
        <v>96.5</v>
      </c>
      <c r="T5365">
        <v>0</v>
      </c>
      <c r="U5365">
        <v>35</v>
      </c>
      <c r="V5365">
        <v>1090</v>
      </c>
      <c r="AB5365" t="s">
        <v>63</v>
      </c>
      <c r="AC5365" t="s">
        <v>63</v>
      </c>
      <c r="AD5365" t="s">
        <v>63</v>
      </c>
      <c r="AE5365" t="s">
        <v>98</v>
      </c>
      <c r="AG5365">
        <v>1934</v>
      </c>
      <c r="AH5365">
        <v>3.7600000000000002</v>
      </c>
      <c r="AI5365">
        <v>38.316049999999997</v>
      </c>
      <c r="AJ5365">
        <v>-99.897570000000002</v>
      </c>
      <c r="AL5365">
        <v>3</v>
      </c>
      <c r="AM5365" t="s">
        <v>63</v>
      </c>
      <c r="AN5365" t="s">
        <v>12850</v>
      </c>
      <c r="AO5365" t="s">
        <v>76</v>
      </c>
      <c r="AP5365" t="s">
        <v>147</v>
      </c>
      <c r="AQ5365" t="s">
        <v>770</v>
      </c>
      <c r="AR5365" t="s">
        <v>81</v>
      </c>
      <c r="AS5365" t="s">
        <v>83</v>
      </c>
      <c r="AT5365" s="5">
        <v>36192</v>
      </c>
      <c r="AU5365" t="s">
        <v>129</v>
      </c>
      <c r="AV5365" t="s">
        <v>149</v>
      </c>
      <c r="AW5365" t="s">
        <v>150</v>
      </c>
    </row>
    <row r="5366" spans="1:49" x14ac:dyDescent="0.25">
      <c r="A5366">
        <v>1179</v>
      </c>
      <c r="B5366" t="s">
        <v>24113</v>
      </c>
      <c r="C5366">
        <v>1</v>
      </c>
      <c r="D5366" t="s">
        <v>86</v>
      </c>
      <c r="E5366" t="s">
        <v>2965</v>
      </c>
      <c r="F5366" t="s">
        <v>108</v>
      </c>
      <c r="G5366">
        <v>100.18</v>
      </c>
      <c r="H5366" t="s">
        <v>138</v>
      </c>
      <c r="I5366" t="s">
        <v>63</v>
      </c>
      <c r="J5366" t="s">
        <v>139</v>
      </c>
      <c r="K5366" t="s">
        <v>24114</v>
      </c>
      <c r="L5366" t="s">
        <v>4764</v>
      </c>
      <c r="M5366" t="s">
        <v>4364</v>
      </c>
      <c r="N5366">
        <v>25.492125984251967</v>
      </c>
      <c r="P5366">
        <v>40</v>
      </c>
      <c r="Q5366">
        <v>77</v>
      </c>
      <c r="R5366">
        <v>85</v>
      </c>
      <c r="S5366">
        <v>97.4</v>
      </c>
      <c r="T5366">
        <v>0</v>
      </c>
      <c r="U5366">
        <v>35</v>
      </c>
      <c r="V5366">
        <v>1090</v>
      </c>
      <c r="AB5366" t="s">
        <v>63</v>
      </c>
      <c r="AC5366" t="s">
        <v>63</v>
      </c>
      <c r="AD5366" t="s">
        <v>63</v>
      </c>
      <c r="AE5366" t="s">
        <v>98</v>
      </c>
      <c r="AG5366">
        <v>1934</v>
      </c>
      <c r="AH5366">
        <v>6.43</v>
      </c>
      <c r="AI5366">
        <v>38.354700000000001</v>
      </c>
      <c r="AJ5366">
        <v>-99.897890000000004</v>
      </c>
      <c r="AL5366">
        <v>3</v>
      </c>
      <c r="AM5366" t="s">
        <v>63</v>
      </c>
      <c r="AN5366" t="s">
        <v>24115</v>
      </c>
      <c r="AO5366" t="s">
        <v>76</v>
      </c>
      <c r="AP5366" t="s">
        <v>147</v>
      </c>
      <c r="AQ5366" t="s">
        <v>575</v>
      </c>
      <c r="AR5366" t="s">
        <v>826</v>
      </c>
      <c r="AS5366" t="s">
        <v>83</v>
      </c>
      <c r="AT5366" s="5">
        <v>36192</v>
      </c>
      <c r="AU5366" t="s">
        <v>129</v>
      </c>
      <c r="AV5366" t="s">
        <v>149</v>
      </c>
      <c r="AW5366" t="s">
        <v>150</v>
      </c>
    </row>
    <row r="5367" spans="1:49" x14ac:dyDescent="0.25">
      <c r="A5367">
        <v>1190</v>
      </c>
      <c r="B5367" t="s">
        <v>23342</v>
      </c>
      <c r="C5367">
        <v>1</v>
      </c>
      <c r="D5367" t="s">
        <v>86</v>
      </c>
      <c r="E5367" t="s">
        <v>2965</v>
      </c>
      <c r="F5367" t="s">
        <v>108</v>
      </c>
      <c r="G5367">
        <v>101.10000000000001</v>
      </c>
      <c r="H5367" t="s">
        <v>138</v>
      </c>
      <c r="I5367" t="s">
        <v>63</v>
      </c>
      <c r="J5367" t="s">
        <v>139</v>
      </c>
      <c r="K5367" t="s">
        <v>23343</v>
      </c>
      <c r="L5367" t="s">
        <v>4764</v>
      </c>
      <c r="M5367" t="s">
        <v>4364</v>
      </c>
      <c r="N5367">
        <v>34.416010498687662</v>
      </c>
      <c r="P5367">
        <v>40</v>
      </c>
      <c r="Q5367">
        <v>78.7</v>
      </c>
      <c r="R5367">
        <v>90</v>
      </c>
      <c r="S5367">
        <v>96.9</v>
      </c>
      <c r="T5367">
        <v>0</v>
      </c>
      <c r="U5367">
        <v>30</v>
      </c>
      <c r="V5367">
        <v>1280</v>
      </c>
      <c r="AB5367" t="s">
        <v>63</v>
      </c>
      <c r="AC5367" t="s">
        <v>63</v>
      </c>
      <c r="AD5367" t="s">
        <v>63</v>
      </c>
      <c r="AE5367" t="s">
        <v>98</v>
      </c>
      <c r="AG5367">
        <v>1934</v>
      </c>
      <c r="AH5367">
        <v>7.3500000000000005</v>
      </c>
      <c r="AI5367">
        <v>38.36806</v>
      </c>
      <c r="AJ5367">
        <v>-99.897959999999998</v>
      </c>
      <c r="AL5367">
        <v>4</v>
      </c>
      <c r="AM5367" t="s">
        <v>63</v>
      </c>
      <c r="AN5367" t="s">
        <v>23344</v>
      </c>
      <c r="AO5367" t="s">
        <v>76</v>
      </c>
      <c r="AP5367" t="s">
        <v>147</v>
      </c>
      <c r="AQ5367" t="s">
        <v>503</v>
      </c>
      <c r="AR5367" t="s">
        <v>504</v>
      </c>
      <c r="AS5367" t="s">
        <v>83</v>
      </c>
      <c r="AT5367" s="5">
        <v>36192</v>
      </c>
      <c r="AU5367" t="s">
        <v>129</v>
      </c>
      <c r="AV5367" t="s">
        <v>149</v>
      </c>
      <c r="AW5367" t="s">
        <v>150</v>
      </c>
    </row>
    <row r="5368" spans="1:49" x14ac:dyDescent="0.25">
      <c r="A5368">
        <v>78</v>
      </c>
      <c r="B5368" t="s">
        <v>25703</v>
      </c>
      <c r="C5368">
        <v>1</v>
      </c>
      <c r="D5368" t="s">
        <v>86</v>
      </c>
      <c r="E5368" t="s">
        <v>2965</v>
      </c>
      <c r="F5368" t="s">
        <v>108</v>
      </c>
      <c r="G5368">
        <v>106.79</v>
      </c>
      <c r="H5368" t="s">
        <v>138</v>
      </c>
      <c r="I5368" t="s">
        <v>63</v>
      </c>
      <c r="J5368" t="s">
        <v>139</v>
      </c>
      <c r="K5368" t="s">
        <v>25704</v>
      </c>
      <c r="L5368" t="s">
        <v>25705</v>
      </c>
      <c r="M5368" t="s">
        <v>4364</v>
      </c>
      <c r="N5368">
        <v>23.097112860892388</v>
      </c>
      <c r="O5368">
        <v>45</v>
      </c>
      <c r="P5368">
        <v>60</v>
      </c>
      <c r="Q5368">
        <v>84</v>
      </c>
      <c r="R5368">
        <v>90</v>
      </c>
      <c r="S5368">
        <v>99.4</v>
      </c>
      <c r="T5368">
        <v>0</v>
      </c>
      <c r="U5368">
        <v>17</v>
      </c>
      <c r="V5368">
        <v>1880</v>
      </c>
      <c r="AB5368" t="s">
        <v>63</v>
      </c>
      <c r="AC5368" t="s">
        <v>63</v>
      </c>
      <c r="AD5368" t="s">
        <v>63</v>
      </c>
      <c r="AE5368" t="s">
        <v>98</v>
      </c>
      <c r="AG5368">
        <v>1957</v>
      </c>
      <c r="AH5368">
        <v>13.05</v>
      </c>
      <c r="AI5368">
        <v>38.449179999999998</v>
      </c>
      <c r="AJ5368">
        <v>-99.905010000000004</v>
      </c>
      <c r="AK5368" t="s">
        <v>77</v>
      </c>
      <c r="AL5368">
        <v>3</v>
      </c>
      <c r="AM5368" t="s">
        <v>63</v>
      </c>
      <c r="AN5368" t="s">
        <v>25706</v>
      </c>
      <c r="AO5368" t="s">
        <v>76</v>
      </c>
      <c r="AP5368" t="s">
        <v>116</v>
      </c>
      <c r="AQ5368" t="s">
        <v>317</v>
      </c>
      <c r="AR5368" t="s">
        <v>1031</v>
      </c>
      <c r="AS5368" t="s">
        <v>83</v>
      </c>
      <c r="AT5368" s="5">
        <v>36192</v>
      </c>
      <c r="AU5368" t="s">
        <v>129</v>
      </c>
      <c r="AV5368" t="s">
        <v>149</v>
      </c>
      <c r="AW5368" t="s">
        <v>150</v>
      </c>
    </row>
    <row r="5369" spans="1:49" x14ac:dyDescent="0.25">
      <c r="A5369">
        <v>1301</v>
      </c>
      <c r="B5369" t="s">
        <v>20667</v>
      </c>
      <c r="C5369">
        <v>1</v>
      </c>
      <c r="D5369" t="s">
        <v>86</v>
      </c>
      <c r="E5369" t="s">
        <v>2965</v>
      </c>
      <c r="F5369" t="s">
        <v>108</v>
      </c>
      <c r="G5369">
        <v>110.32000000000001</v>
      </c>
      <c r="H5369" t="s">
        <v>138</v>
      </c>
      <c r="I5369" t="s">
        <v>63</v>
      </c>
      <c r="J5369" t="s">
        <v>139</v>
      </c>
      <c r="K5369" t="s">
        <v>20668</v>
      </c>
      <c r="L5369" t="s">
        <v>20669</v>
      </c>
      <c r="M5369" t="s">
        <v>4364</v>
      </c>
      <c r="N5369">
        <v>20.800524934383201</v>
      </c>
      <c r="P5369">
        <v>73.5</v>
      </c>
      <c r="Q5369">
        <v>75.7</v>
      </c>
      <c r="R5369">
        <v>92</v>
      </c>
      <c r="S5369">
        <v>98.600000000000009</v>
      </c>
      <c r="T5369">
        <v>0</v>
      </c>
      <c r="U5369">
        <v>28</v>
      </c>
      <c r="V5369">
        <v>1450</v>
      </c>
      <c r="AB5369" t="s">
        <v>63</v>
      </c>
      <c r="AC5369" t="s">
        <v>63</v>
      </c>
      <c r="AD5369" t="s">
        <v>63</v>
      </c>
      <c r="AE5369" t="s">
        <v>98</v>
      </c>
      <c r="AG5369">
        <v>1935</v>
      </c>
      <c r="AH5369">
        <v>16.580000000000002</v>
      </c>
      <c r="AI5369">
        <v>38.499000000000002</v>
      </c>
      <c r="AJ5369">
        <v>-99.899450000000002</v>
      </c>
      <c r="AL5369">
        <v>2</v>
      </c>
      <c r="AM5369" t="s">
        <v>63</v>
      </c>
      <c r="AN5369" t="s">
        <v>20670</v>
      </c>
      <c r="AO5369" t="s">
        <v>75</v>
      </c>
      <c r="AP5369" t="s">
        <v>147</v>
      </c>
      <c r="AQ5369" t="s">
        <v>503</v>
      </c>
      <c r="AR5369" t="s">
        <v>504</v>
      </c>
      <c r="AS5369" t="s">
        <v>83</v>
      </c>
      <c r="AT5369" s="5">
        <v>36192</v>
      </c>
      <c r="AU5369" t="s">
        <v>129</v>
      </c>
      <c r="AV5369" t="s">
        <v>149</v>
      </c>
      <c r="AW5369" t="s">
        <v>150</v>
      </c>
    </row>
    <row r="5370" spans="1:49" x14ac:dyDescent="0.25">
      <c r="A5370">
        <v>1969</v>
      </c>
      <c r="B5370" t="s">
        <v>21919</v>
      </c>
      <c r="C5370">
        <v>1</v>
      </c>
      <c r="D5370" t="s">
        <v>86</v>
      </c>
      <c r="E5370" t="s">
        <v>2965</v>
      </c>
      <c r="F5370" t="s">
        <v>108</v>
      </c>
      <c r="G5370">
        <v>110.45</v>
      </c>
      <c r="H5370" t="s">
        <v>138</v>
      </c>
      <c r="I5370" t="s">
        <v>63</v>
      </c>
      <c r="J5370" t="s">
        <v>139</v>
      </c>
      <c r="K5370" t="s">
        <v>21920</v>
      </c>
      <c r="L5370" t="s">
        <v>20669</v>
      </c>
      <c r="M5370" t="s">
        <v>897</v>
      </c>
      <c r="N5370">
        <v>25.492125984251967</v>
      </c>
      <c r="P5370">
        <v>24</v>
      </c>
      <c r="Q5370">
        <v>77.400000000000006</v>
      </c>
      <c r="R5370">
        <v>88</v>
      </c>
      <c r="S5370">
        <v>96</v>
      </c>
      <c r="T5370">
        <v>0</v>
      </c>
      <c r="U5370">
        <v>28</v>
      </c>
      <c r="V5370">
        <v>1450</v>
      </c>
      <c r="AB5370" t="s">
        <v>63</v>
      </c>
      <c r="AC5370" t="s">
        <v>63</v>
      </c>
      <c r="AD5370" t="s">
        <v>63</v>
      </c>
      <c r="AE5370" t="s">
        <v>98</v>
      </c>
      <c r="AG5370">
        <v>1935</v>
      </c>
      <c r="AH5370">
        <v>16.71</v>
      </c>
      <c r="AI5370">
        <v>38.501010000000001</v>
      </c>
      <c r="AJ5370">
        <v>-99.899979999999999</v>
      </c>
      <c r="AL5370">
        <v>3</v>
      </c>
      <c r="AM5370" t="s">
        <v>63</v>
      </c>
      <c r="AN5370" t="s">
        <v>21921</v>
      </c>
      <c r="AO5370" t="s">
        <v>75</v>
      </c>
      <c r="AP5370" t="s">
        <v>147</v>
      </c>
      <c r="AQ5370" t="s">
        <v>416</v>
      </c>
      <c r="AR5370" t="s">
        <v>346</v>
      </c>
      <c r="AS5370" t="s">
        <v>83</v>
      </c>
      <c r="AT5370" s="5">
        <v>36220</v>
      </c>
      <c r="AU5370" t="s">
        <v>129</v>
      </c>
      <c r="AV5370" t="s">
        <v>487</v>
      </c>
      <c r="AW5370" t="s">
        <v>150</v>
      </c>
    </row>
    <row r="5371" spans="1:49" x14ac:dyDescent="0.25">
      <c r="A5371">
        <v>1361</v>
      </c>
      <c r="B5371" t="s">
        <v>23432</v>
      </c>
      <c r="C5371">
        <v>1</v>
      </c>
      <c r="D5371" t="s">
        <v>86</v>
      </c>
      <c r="E5371" t="s">
        <v>2965</v>
      </c>
      <c r="F5371" t="s">
        <v>108</v>
      </c>
      <c r="G5371">
        <v>118.44</v>
      </c>
      <c r="H5371" t="s">
        <v>138</v>
      </c>
      <c r="I5371" t="s">
        <v>63</v>
      </c>
      <c r="J5371" t="s">
        <v>139</v>
      </c>
      <c r="K5371" t="s">
        <v>23433</v>
      </c>
      <c r="L5371" t="s">
        <v>2892</v>
      </c>
      <c r="M5371" t="s">
        <v>4364</v>
      </c>
      <c r="N5371">
        <v>31.496062992125982</v>
      </c>
      <c r="O5371">
        <v>0</v>
      </c>
      <c r="P5371">
        <v>56.399934383202101</v>
      </c>
      <c r="Q5371">
        <v>76</v>
      </c>
      <c r="R5371">
        <v>90</v>
      </c>
      <c r="S5371">
        <v>97.8</v>
      </c>
      <c r="T5371">
        <v>0</v>
      </c>
      <c r="U5371">
        <v>28</v>
      </c>
      <c r="V5371">
        <v>1430</v>
      </c>
      <c r="AB5371" t="s">
        <v>63</v>
      </c>
      <c r="AC5371" t="s">
        <v>63</v>
      </c>
      <c r="AD5371" t="s">
        <v>63</v>
      </c>
      <c r="AE5371" t="s">
        <v>98</v>
      </c>
      <c r="AG5371">
        <v>1935</v>
      </c>
      <c r="AH5371">
        <v>24.7</v>
      </c>
      <c r="AI5371">
        <v>38.616770000000002</v>
      </c>
      <c r="AJ5371">
        <v>-99.900530000000003</v>
      </c>
      <c r="AL5371">
        <v>3</v>
      </c>
      <c r="AM5371" t="s">
        <v>63</v>
      </c>
      <c r="AN5371" t="s">
        <v>23434</v>
      </c>
      <c r="AO5371" t="s">
        <v>75</v>
      </c>
      <c r="AP5371" t="s">
        <v>147</v>
      </c>
      <c r="AQ5371" t="s">
        <v>575</v>
      </c>
      <c r="AR5371" t="s">
        <v>826</v>
      </c>
      <c r="AS5371" t="s">
        <v>83</v>
      </c>
      <c r="AT5371" s="5">
        <v>36192</v>
      </c>
      <c r="AU5371" t="s">
        <v>129</v>
      </c>
      <c r="AV5371" t="s">
        <v>149</v>
      </c>
      <c r="AW5371" t="s">
        <v>150</v>
      </c>
    </row>
    <row r="5372" spans="1:49" x14ac:dyDescent="0.25">
      <c r="A5372">
        <v>1283</v>
      </c>
      <c r="B5372" t="s">
        <v>14938</v>
      </c>
      <c r="C5372">
        <v>1</v>
      </c>
      <c r="D5372" t="s">
        <v>86</v>
      </c>
      <c r="E5372" t="s">
        <v>2965</v>
      </c>
      <c r="F5372" t="s">
        <v>108</v>
      </c>
      <c r="G5372">
        <v>122.96000000000001</v>
      </c>
      <c r="H5372" t="s">
        <v>138</v>
      </c>
      <c r="I5372" t="s">
        <v>63</v>
      </c>
      <c r="J5372" t="s">
        <v>139</v>
      </c>
      <c r="K5372" t="s">
        <v>14939</v>
      </c>
      <c r="L5372" t="s">
        <v>921</v>
      </c>
      <c r="M5372" t="s">
        <v>4364</v>
      </c>
      <c r="N5372">
        <v>20.800524934383201</v>
      </c>
      <c r="O5372">
        <v>0</v>
      </c>
      <c r="P5372">
        <v>54.100065616797899</v>
      </c>
      <c r="Q5372">
        <v>78.7</v>
      </c>
      <c r="R5372">
        <v>90</v>
      </c>
      <c r="S5372">
        <v>98.2</v>
      </c>
      <c r="T5372">
        <v>0</v>
      </c>
      <c r="U5372">
        <v>41</v>
      </c>
      <c r="V5372">
        <v>940</v>
      </c>
      <c r="AB5372" t="s">
        <v>63</v>
      </c>
      <c r="AC5372" t="s">
        <v>63</v>
      </c>
      <c r="AD5372" t="s">
        <v>63</v>
      </c>
      <c r="AE5372" t="s">
        <v>98</v>
      </c>
      <c r="AG5372">
        <v>1936</v>
      </c>
      <c r="AH5372">
        <v>29.21</v>
      </c>
      <c r="AI5372">
        <v>38.682099999999998</v>
      </c>
      <c r="AJ5372">
        <v>-99.899039999999999</v>
      </c>
      <c r="AL5372">
        <v>2</v>
      </c>
      <c r="AM5372" t="s">
        <v>63</v>
      </c>
      <c r="AN5372" t="s">
        <v>14940</v>
      </c>
      <c r="AO5372" t="s">
        <v>75</v>
      </c>
      <c r="AP5372" t="s">
        <v>147</v>
      </c>
      <c r="AQ5372" t="s">
        <v>503</v>
      </c>
      <c r="AR5372" t="s">
        <v>504</v>
      </c>
      <c r="AS5372" t="s">
        <v>83</v>
      </c>
      <c r="AT5372" s="5">
        <v>36192</v>
      </c>
      <c r="AU5372" t="s">
        <v>129</v>
      </c>
      <c r="AV5372" t="s">
        <v>149</v>
      </c>
      <c r="AW5372" t="s">
        <v>150</v>
      </c>
    </row>
    <row r="5373" spans="1:49" x14ac:dyDescent="0.25">
      <c r="A5373">
        <v>238</v>
      </c>
      <c r="B5373" t="s">
        <v>8555</v>
      </c>
      <c r="C5373">
        <v>1</v>
      </c>
      <c r="D5373" t="s">
        <v>86</v>
      </c>
      <c r="E5373" t="s">
        <v>184</v>
      </c>
      <c r="F5373" t="s">
        <v>177</v>
      </c>
      <c r="G5373">
        <v>59.5</v>
      </c>
      <c r="H5373" t="s">
        <v>489</v>
      </c>
      <c r="I5373" t="s">
        <v>63</v>
      </c>
      <c r="J5373" t="s">
        <v>139</v>
      </c>
      <c r="K5373" t="s">
        <v>8556</v>
      </c>
      <c r="L5373" t="s">
        <v>8557</v>
      </c>
      <c r="M5373" t="s">
        <v>1726</v>
      </c>
      <c r="N5373">
        <v>24.901574803149607</v>
      </c>
      <c r="P5373">
        <v>36</v>
      </c>
      <c r="Q5373">
        <v>95</v>
      </c>
      <c r="R5373">
        <v>92</v>
      </c>
      <c r="S5373">
        <v>97.7</v>
      </c>
      <c r="T5373">
        <v>0</v>
      </c>
      <c r="U5373">
        <v>12</v>
      </c>
      <c r="V5373">
        <v>555</v>
      </c>
      <c r="AB5373" t="s">
        <v>63</v>
      </c>
      <c r="AC5373" t="s">
        <v>63</v>
      </c>
      <c r="AD5373" t="s">
        <v>63</v>
      </c>
      <c r="AE5373" t="s">
        <v>98</v>
      </c>
      <c r="AG5373">
        <v>1953</v>
      </c>
      <c r="AH5373">
        <v>23.36</v>
      </c>
      <c r="AI5373">
        <v>38.639600000000002</v>
      </c>
      <c r="AJ5373">
        <v>-99.819460000000007</v>
      </c>
      <c r="AL5373">
        <v>2</v>
      </c>
      <c r="AM5373" t="s">
        <v>63</v>
      </c>
      <c r="AN5373" t="s">
        <v>8558</v>
      </c>
      <c r="AO5373" t="s">
        <v>75</v>
      </c>
      <c r="AP5373" t="s">
        <v>116</v>
      </c>
      <c r="AQ5373" t="s">
        <v>504</v>
      </c>
      <c r="AR5373" t="s">
        <v>1263</v>
      </c>
      <c r="AS5373" t="s">
        <v>83</v>
      </c>
      <c r="AT5373" s="5">
        <v>37987</v>
      </c>
      <c r="AU5373" t="s">
        <v>129</v>
      </c>
      <c r="AV5373" t="s">
        <v>149</v>
      </c>
      <c r="AW5373" t="s">
        <v>150</v>
      </c>
    </row>
    <row r="5374" spans="1:49" x14ac:dyDescent="0.25">
      <c r="A5374">
        <v>940</v>
      </c>
      <c r="B5374" t="s">
        <v>23004</v>
      </c>
      <c r="C5374">
        <v>1</v>
      </c>
      <c r="D5374" t="s">
        <v>86</v>
      </c>
      <c r="E5374" t="s">
        <v>184</v>
      </c>
      <c r="F5374" t="s">
        <v>177</v>
      </c>
      <c r="G5374">
        <v>61.52</v>
      </c>
      <c r="H5374" t="s">
        <v>138</v>
      </c>
      <c r="I5374" t="s">
        <v>63</v>
      </c>
      <c r="J5374" t="s">
        <v>139</v>
      </c>
      <c r="K5374" t="s">
        <v>23005</v>
      </c>
      <c r="L5374" t="s">
        <v>9836</v>
      </c>
      <c r="M5374" t="s">
        <v>1726</v>
      </c>
      <c r="N5374">
        <v>25.492125984251967</v>
      </c>
      <c r="P5374">
        <v>36</v>
      </c>
      <c r="Q5374">
        <v>79.400000000000006</v>
      </c>
      <c r="R5374">
        <v>95</v>
      </c>
      <c r="S5374">
        <v>97.2</v>
      </c>
      <c r="T5374">
        <v>0</v>
      </c>
      <c r="U5374">
        <v>12</v>
      </c>
      <c r="V5374">
        <v>555</v>
      </c>
      <c r="AB5374" t="s">
        <v>63</v>
      </c>
      <c r="AC5374" t="s">
        <v>63</v>
      </c>
      <c r="AD5374" t="s">
        <v>63</v>
      </c>
      <c r="AE5374" t="s">
        <v>98</v>
      </c>
      <c r="AG5374">
        <v>1953</v>
      </c>
      <c r="AH5374">
        <v>25.38</v>
      </c>
      <c r="AI5374">
        <v>38.639890000000001</v>
      </c>
      <c r="AJ5374">
        <v>-99.782129999999995</v>
      </c>
      <c r="AL5374">
        <v>3</v>
      </c>
      <c r="AM5374" t="s">
        <v>63</v>
      </c>
      <c r="AN5374" t="s">
        <v>23006</v>
      </c>
      <c r="AO5374" t="s">
        <v>75</v>
      </c>
      <c r="AP5374" t="s">
        <v>116</v>
      </c>
      <c r="AQ5374" t="s">
        <v>416</v>
      </c>
      <c r="AR5374" t="s">
        <v>346</v>
      </c>
      <c r="AS5374" t="s">
        <v>83</v>
      </c>
      <c r="AT5374" s="5">
        <v>36192</v>
      </c>
      <c r="AU5374" t="s">
        <v>129</v>
      </c>
      <c r="AV5374" t="s">
        <v>149</v>
      </c>
      <c r="AW5374" t="s">
        <v>150</v>
      </c>
    </row>
    <row r="5375" spans="1:49" x14ac:dyDescent="0.25">
      <c r="A5375">
        <v>892</v>
      </c>
      <c r="B5375" t="s">
        <v>9834</v>
      </c>
      <c r="C5375">
        <v>1</v>
      </c>
      <c r="D5375" t="s">
        <v>86</v>
      </c>
      <c r="E5375" t="s">
        <v>184</v>
      </c>
      <c r="F5375" t="s">
        <v>177</v>
      </c>
      <c r="G5375">
        <v>62.690000000000005</v>
      </c>
      <c r="H5375" t="s">
        <v>138</v>
      </c>
      <c r="I5375" t="s">
        <v>63</v>
      </c>
      <c r="J5375" t="s">
        <v>139</v>
      </c>
      <c r="K5375" t="s">
        <v>9835</v>
      </c>
      <c r="L5375" t="s">
        <v>9836</v>
      </c>
      <c r="M5375" t="s">
        <v>1726</v>
      </c>
      <c r="N5375">
        <v>25.492125984251967</v>
      </c>
      <c r="P5375">
        <v>36</v>
      </c>
      <c r="Q5375">
        <v>78.400000000000006</v>
      </c>
      <c r="R5375">
        <v>90</v>
      </c>
      <c r="S5375">
        <v>98.7</v>
      </c>
      <c r="T5375">
        <v>0</v>
      </c>
      <c r="U5375">
        <v>12</v>
      </c>
      <c r="V5375">
        <v>555</v>
      </c>
      <c r="AB5375" t="s">
        <v>63</v>
      </c>
      <c r="AC5375" t="s">
        <v>63</v>
      </c>
      <c r="AD5375" t="s">
        <v>63</v>
      </c>
      <c r="AE5375" t="s">
        <v>98</v>
      </c>
      <c r="AG5375">
        <v>1953</v>
      </c>
      <c r="AH5375">
        <v>26.55</v>
      </c>
      <c r="AI5375">
        <v>38.639989999999997</v>
      </c>
      <c r="AJ5375">
        <v>-99.760509999999996</v>
      </c>
      <c r="AL5375">
        <v>3</v>
      </c>
      <c r="AM5375" t="s">
        <v>63</v>
      </c>
      <c r="AN5375" t="s">
        <v>9837</v>
      </c>
      <c r="AO5375" t="s">
        <v>75</v>
      </c>
      <c r="AP5375" t="s">
        <v>116</v>
      </c>
      <c r="AQ5375" t="s">
        <v>416</v>
      </c>
      <c r="AR5375" t="s">
        <v>346</v>
      </c>
      <c r="AS5375" t="s">
        <v>83</v>
      </c>
      <c r="AT5375" s="5">
        <v>36192</v>
      </c>
      <c r="AU5375" t="s">
        <v>129</v>
      </c>
      <c r="AV5375" t="s">
        <v>149</v>
      </c>
      <c r="AW5375" t="s">
        <v>150</v>
      </c>
    </row>
    <row r="5376" spans="1:49" x14ac:dyDescent="0.25">
      <c r="A5376">
        <v>262</v>
      </c>
      <c r="B5376" t="s">
        <v>25651</v>
      </c>
      <c r="C5376">
        <v>1</v>
      </c>
      <c r="D5376" t="s">
        <v>86</v>
      </c>
      <c r="E5376" t="s">
        <v>184</v>
      </c>
      <c r="F5376" t="s">
        <v>177</v>
      </c>
      <c r="G5376">
        <v>66.56</v>
      </c>
      <c r="H5376" t="s">
        <v>489</v>
      </c>
      <c r="I5376" t="s">
        <v>63</v>
      </c>
      <c r="J5376" t="s">
        <v>139</v>
      </c>
      <c r="K5376" t="s">
        <v>25652</v>
      </c>
      <c r="L5376" t="s">
        <v>2800</v>
      </c>
      <c r="M5376" t="s">
        <v>1726</v>
      </c>
      <c r="N5376">
        <v>43.996062992125985</v>
      </c>
      <c r="P5376">
        <v>36</v>
      </c>
      <c r="Q5376">
        <v>96</v>
      </c>
      <c r="R5376">
        <v>92</v>
      </c>
      <c r="S5376">
        <v>94.8</v>
      </c>
      <c r="T5376">
        <v>0</v>
      </c>
      <c r="U5376">
        <v>26</v>
      </c>
      <c r="V5376">
        <v>310</v>
      </c>
      <c r="AB5376" t="s">
        <v>63</v>
      </c>
      <c r="AC5376" t="s">
        <v>63</v>
      </c>
      <c r="AD5376" t="s">
        <v>63</v>
      </c>
      <c r="AE5376" t="s">
        <v>98</v>
      </c>
      <c r="AG5376">
        <v>1953</v>
      </c>
      <c r="AH5376">
        <v>30.42</v>
      </c>
      <c r="AI5376">
        <v>38.640309999999999</v>
      </c>
      <c r="AJ5376">
        <v>-99.689049999999995</v>
      </c>
      <c r="AL5376">
        <v>3</v>
      </c>
      <c r="AM5376" t="s">
        <v>63</v>
      </c>
      <c r="AN5376" t="s">
        <v>25653</v>
      </c>
      <c r="AO5376" t="s">
        <v>75</v>
      </c>
      <c r="AP5376" t="s">
        <v>116</v>
      </c>
      <c r="AQ5376" t="s">
        <v>443</v>
      </c>
      <c r="AR5376" t="s">
        <v>932</v>
      </c>
      <c r="AS5376" t="s">
        <v>83</v>
      </c>
      <c r="AT5376" s="5">
        <v>37987</v>
      </c>
      <c r="AU5376" t="s">
        <v>129</v>
      </c>
      <c r="AV5376" t="s">
        <v>149</v>
      </c>
      <c r="AW5376" t="s">
        <v>150</v>
      </c>
    </row>
    <row r="5377" spans="1:49" x14ac:dyDescent="0.25">
      <c r="A5377">
        <v>1462</v>
      </c>
      <c r="B5377" t="s">
        <v>24808</v>
      </c>
      <c r="C5377">
        <v>1</v>
      </c>
      <c r="D5377" t="s">
        <v>86</v>
      </c>
      <c r="E5377" t="s">
        <v>184</v>
      </c>
      <c r="F5377" t="s">
        <v>177</v>
      </c>
      <c r="G5377">
        <v>67.39</v>
      </c>
      <c r="H5377" t="s">
        <v>138</v>
      </c>
      <c r="I5377" t="s">
        <v>63</v>
      </c>
      <c r="J5377" t="s">
        <v>139</v>
      </c>
      <c r="K5377" t="s">
        <v>24809</v>
      </c>
      <c r="L5377" t="s">
        <v>11780</v>
      </c>
      <c r="M5377" t="s">
        <v>1726</v>
      </c>
      <c r="N5377">
        <v>54.199475065616795</v>
      </c>
      <c r="P5377">
        <v>36</v>
      </c>
      <c r="Q5377">
        <v>72.2</v>
      </c>
      <c r="R5377">
        <v>85</v>
      </c>
      <c r="S5377">
        <v>94.600000000000009</v>
      </c>
      <c r="T5377">
        <v>0</v>
      </c>
      <c r="U5377">
        <v>26</v>
      </c>
      <c r="V5377">
        <v>310</v>
      </c>
      <c r="AB5377" t="s">
        <v>63</v>
      </c>
      <c r="AC5377" t="s">
        <v>63</v>
      </c>
      <c r="AD5377" t="s">
        <v>63</v>
      </c>
      <c r="AE5377" t="s">
        <v>98</v>
      </c>
      <c r="AG5377">
        <v>1953</v>
      </c>
      <c r="AH5377">
        <v>31.25</v>
      </c>
      <c r="AI5377">
        <v>38.640320000000003</v>
      </c>
      <c r="AJ5377">
        <v>-99.67362</v>
      </c>
      <c r="AL5377">
        <v>5</v>
      </c>
      <c r="AM5377" t="s">
        <v>63</v>
      </c>
      <c r="AN5377" t="s">
        <v>24810</v>
      </c>
      <c r="AO5377" t="s">
        <v>75</v>
      </c>
      <c r="AP5377" t="s">
        <v>116</v>
      </c>
      <c r="AQ5377" t="s">
        <v>434</v>
      </c>
      <c r="AR5377" t="s">
        <v>826</v>
      </c>
      <c r="AS5377" t="s">
        <v>83</v>
      </c>
      <c r="AT5377" s="5">
        <v>36192</v>
      </c>
      <c r="AU5377" t="s">
        <v>129</v>
      </c>
      <c r="AV5377" t="s">
        <v>149</v>
      </c>
      <c r="AW5377" t="s">
        <v>150</v>
      </c>
    </row>
    <row r="5378" spans="1:49" x14ac:dyDescent="0.25">
      <c r="A5378">
        <v>1245</v>
      </c>
      <c r="B5378" t="s">
        <v>11778</v>
      </c>
      <c r="C5378">
        <v>1</v>
      </c>
      <c r="D5378" t="s">
        <v>86</v>
      </c>
      <c r="E5378" t="s">
        <v>184</v>
      </c>
      <c r="F5378" t="s">
        <v>177</v>
      </c>
      <c r="G5378">
        <v>67.75</v>
      </c>
      <c r="H5378" t="s">
        <v>138</v>
      </c>
      <c r="I5378" t="s">
        <v>63</v>
      </c>
      <c r="J5378" t="s">
        <v>139</v>
      </c>
      <c r="K5378" t="s">
        <v>11779</v>
      </c>
      <c r="L5378" t="s">
        <v>11780</v>
      </c>
      <c r="M5378" t="s">
        <v>1726</v>
      </c>
      <c r="N5378">
        <v>28.608923884514439</v>
      </c>
      <c r="P5378">
        <v>36</v>
      </c>
      <c r="Q5378">
        <v>75.7</v>
      </c>
      <c r="R5378">
        <v>85</v>
      </c>
      <c r="S5378">
        <v>95</v>
      </c>
      <c r="T5378">
        <v>0</v>
      </c>
      <c r="U5378">
        <v>26</v>
      </c>
      <c r="V5378">
        <v>310</v>
      </c>
      <c r="AB5378" t="s">
        <v>63</v>
      </c>
      <c r="AC5378" t="s">
        <v>63</v>
      </c>
      <c r="AD5378" t="s">
        <v>63</v>
      </c>
      <c r="AE5378" t="s">
        <v>98</v>
      </c>
      <c r="AG5378">
        <v>1953</v>
      </c>
      <c r="AH5378">
        <v>31.61</v>
      </c>
      <c r="AI5378">
        <v>38.640329999999999</v>
      </c>
      <c r="AJ5378">
        <v>-99.66695</v>
      </c>
      <c r="AL5378">
        <v>3</v>
      </c>
      <c r="AM5378" t="s">
        <v>63</v>
      </c>
      <c r="AN5378" t="s">
        <v>11781</v>
      </c>
      <c r="AO5378" t="s">
        <v>75</v>
      </c>
      <c r="AP5378" t="s">
        <v>116</v>
      </c>
      <c r="AQ5378" t="s">
        <v>503</v>
      </c>
      <c r="AR5378" t="s">
        <v>504</v>
      </c>
      <c r="AS5378" t="s">
        <v>83</v>
      </c>
      <c r="AT5378" s="5">
        <v>36192</v>
      </c>
      <c r="AU5378" t="s">
        <v>129</v>
      </c>
      <c r="AV5378" t="s">
        <v>149</v>
      </c>
      <c r="AW5378" t="s">
        <v>150</v>
      </c>
    </row>
    <row r="5379" spans="1:49" x14ac:dyDescent="0.25">
      <c r="A5379">
        <v>1259</v>
      </c>
      <c r="B5379" t="s">
        <v>21125</v>
      </c>
      <c r="C5379">
        <v>1</v>
      </c>
      <c r="D5379" t="s">
        <v>86</v>
      </c>
      <c r="E5379" t="s">
        <v>184</v>
      </c>
      <c r="F5379" t="s">
        <v>177</v>
      </c>
      <c r="G5379">
        <v>68.98</v>
      </c>
      <c r="H5379" t="s">
        <v>138</v>
      </c>
      <c r="I5379" t="s">
        <v>63</v>
      </c>
      <c r="J5379" t="s">
        <v>139</v>
      </c>
      <c r="K5379" t="s">
        <v>21126</v>
      </c>
      <c r="L5379" t="s">
        <v>11780</v>
      </c>
      <c r="M5379" t="s">
        <v>1726</v>
      </c>
      <c r="N5379">
        <v>20.800524934383201</v>
      </c>
      <c r="P5379">
        <v>36</v>
      </c>
      <c r="Q5379">
        <v>78.400000000000006</v>
      </c>
      <c r="R5379">
        <v>85</v>
      </c>
      <c r="S5379">
        <v>97.7</v>
      </c>
      <c r="T5379">
        <v>0</v>
      </c>
      <c r="U5379">
        <v>26</v>
      </c>
      <c r="V5379">
        <v>310</v>
      </c>
      <c r="AB5379" t="s">
        <v>63</v>
      </c>
      <c r="AC5379" t="s">
        <v>63</v>
      </c>
      <c r="AD5379" t="s">
        <v>63</v>
      </c>
      <c r="AE5379" t="s">
        <v>98</v>
      </c>
      <c r="AG5379">
        <v>1953</v>
      </c>
      <c r="AH5379">
        <v>32.840000000000003</v>
      </c>
      <c r="AI5379">
        <v>38.640349999999998</v>
      </c>
      <c r="AJ5379">
        <v>-99.644220000000004</v>
      </c>
      <c r="AL5379">
        <v>2</v>
      </c>
      <c r="AM5379" t="s">
        <v>63</v>
      </c>
      <c r="AN5379" t="s">
        <v>21127</v>
      </c>
      <c r="AO5379" t="s">
        <v>75</v>
      </c>
      <c r="AP5379" t="s">
        <v>116</v>
      </c>
      <c r="AQ5379" t="s">
        <v>416</v>
      </c>
      <c r="AR5379" t="s">
        <v>101</v>
      </c>
      <c r="AS5379" t="s">
        <v>83</v>
      </c>
      <c r="AT5379" s="5">
        <v>36192</v>
      </c>
      <c r="AU5379" t="s">
        <v>129</v>
      </c>
      <c r="AV5379" t="s">
        <v>149</v>
      </c>
      <c r="AW5379" t="s">
        <v>150</v>
      </c>
    </row>
    <row r="5380" spans="1:49" x14ac:dyDescent="0.25">
      <c r="A5380">
        <v>1209</v>
      </c>
      <c r="B5380" t="s">
        <v>16332</v>
      </c>
      <c r="C5380">
        <v>1</v>
      </c>
      <c r="D5380" t="s">
        <v>86</v>
      </c>
      <c r="E5380" t="s">
        <v>184</v>
      </c>
      <c r="F5380" t="s">
        <v>177</v>
      </c>
      <c r="G5380">
        <v>69.77</v>
      </c>
      <c r="H5380" t="s">
        <v>138</v>
      </c>
      <c r="I5380" t="s">
        <v>63</v>
      </c>
      <c r="J5380" t="s">
        <v>139</v>
      </c>
      <c r="K5380" t="s">
        <v>16333</v>
      </c>
      <c r="L5380" t="s">
        <v>11780</v>
      </c>
      <c r="M5380" t="s">
        <v>1726</v>
      </c>
      <c r="N5380">
        <v>20.800524934383201</v>
      </c>
      <c r="P5380">
        <v>36</v>
      </c>
      <c r="Q5380">
        <v>76.7</v>
      </c>
      <c r="R5380">
        <v>90</v>
      </c>
      <c r="S5380">
        <v>98.7</v>
      </c>
      <c r="T5380">
        <v>0</v>
      </c>
      <c r="U5380">
        <v>26</v>
      </c>
      <c r="V5380">
        <v>310</v>
      </c>
      <c r="AB5380" t="s">
        <v>63</v>
      </c>
      <c r="AC5380" t="s">
        <v>63</v>
      </c>
      <c r="AD5380" t="s">
        <v>63</v>
      </c>
      <c r="AE5380" t="s">
        <v>98</v>
      </c>
      <c r="AG5380">
        <v>1953</v>
      </c>
      <c r="AH5380">
        <v>33.630000000000003</v>
      </c>
      <c r="AI5380">
        <v>38.640349999999998</v>
      </c>
      <c r="AJ5380">
        <v>-99.629720000000006</v>
      </c>
      <c r="AL5380">
        <v>2</v>
      </c>
      <c r="AM5380" t="s">
        <v>63</v>
      </c>
      <c r="AN5380" t="s">
        <v>16334</v>
      </c>
      <c r="AO5380" t="s">
        <v>75</v>
      </c>
      <c r="AP5380" t="s">
        <v>116</v>
      </c>
      <c r="AQ5380" t="s">
        <v>503</v>
      </c>
      <c r="AR5380" t="s">
        <v>504</v>
      </c>
      <c r="AS5380" t="s">
        <v>83</v>
      </c>
      <c r="AT5380" s="5">
        <v>36192</v>
      </c>
      <c r="AU5380" t="s">
        <v>129</v>
      </c>
      <c r="AV5380" t="s">
        <v>149</v>
      </c>
      <c r="AW5380" t="s">
        <v>150</v>
      </c>
    </row>
    <row r="5381" spans="1:49" x14ac:dyDescent="0.25">
      <c r="A5381">
        <v>106</v>
      </c>
      <c r="B5381" t="s">
        <v>23776</v>
      </c>
      <c r="C5381">
        <v>1</v>
      </c>
      <c r="D5381" t="s">
        <v>86</v>
      </c>
      <c r="E5381" t="s">
        <v>184</v>
      </c>
      <c r="F5381" t="s">
        <v>177</v>
      </c>
      <c r="G5381">
        <v>70.95</v>
      </c>
      <c r="H5381" t="s">
        <v>489</v>
      </c>
      <c r="I5381" t="s">
        <v>63</v>
      </c>
      <c r="J5381" t="s">
        <v>139</v>
      </c>
      <c r="K5381" t="s">
        <v>23777</v>
      </c>
      <c r="L5381" t="s">
        <v>11780</v>
      </c>
      <c r="M5381" t="s">
        <v>1726</v>
      </c>
      <c r="N5381">
        <v>43.996062992125985</v>
      </c>
      <c r="P5381">
        <v>36</v>
      </c>
      <c r="Q5381">
        <v>97</v>
      </c>
      <c r="R5381">
        <v>97</v>
      </c>
      <c r="S5381">
        <v>97.5</v>
      </c>
      <c r="T5381">
        <v>0</v>
      </c>
      <c r="U5381">
        <v>26</v>
      </c>
      <c r="V5381">
        <v>310</v>
      </c>
      <c r="AB5381" t="s">
        <v>63</v>
      </c>
      <c r="AC5381" t="s">
        <v>63</v>
      </c>
      <c r="AD5381" t="s">
        <v>63</v>
      </c>
      <c r="AE5381" t="s">
        <v>98</v>
      </c>
      <c r="AG5381">
        <v>1953</v>
      </c>
      <c r="AH5381">
        <v>34.81</v>
      </c>
      <c r="AI5381">
        <v>38.640369999999997</v>
      </c>
      <c r="AJ5381">
        <v>-99.607780000000005</v>
      </c>
      <c r="AL5381">
        <v>3</v>
      </c>
      <c r="AM5381" t="s">
        <v>63</v>
      </c>
      <c r="AN5381" t="s">
        <v>23778</v>
      </c>
      <c r="AO5381" t="s">
        <v>75</v>
      </c>
      <c r="AP5381" t="s">
        <v>116</v>
      </c>
      <c r="AQ5381" t="s">
        <v>443</v>
      </c>
      <c r="AR5381" t="s">
        <v>932</v>
      </c>
      <c r="AS5381" t="s">
        <v>83</v>
      </c>
      <c r="AT5381" s="5">
        <v>37987</v>
      </c>
      <c r="AU5381" t="s">
        <v>129</v>
      </c>
      <c r="AV5381" t="s">
        <v>149</v>
      </c>
      <c r="AW5381" t="s">
        <v>150</v>
      </c>
    </row>
    <row r="5382" spans="1:49" x14ac:dyDescent="0.25">
      <c r="A5382">
        <v>1237</v>
      </c>
      <c r="B5382" t="s">
        <v>22576</v>
      </c>
      <c r="C5382">
        <v>1</v>
      </c>
      <c r="D5382" t="s">
        <v>86</v>
      </c>
      <c r="E5382" t="s">
        <v>184</v>
      </c>
      <c r="F5382" t="s">
        <v>177</v>
      </c>
      <c r="G5382">
        <v>71.42</v>
      </c>
      <c r="H5382" t="s">
        <v>138</v>
      </c>
      <c r="I5382" t="s">
        <v>63</v>
      </c>
      <c r="J5382" t="s">
        <v>139</v>
      </c>
      <c r="K5382" t="s">
        <v>22577</v>
      </c>
      <c r="L5382" t="s">
        <v>9460</v>
      </c>
      <c r="M5382" t="s">
        <v>1726</v>
      </c>
      <c r="N5382">
        <v>20.800524934383201</v>
      </c>
      <c r="P5382">
        <v>36</v>
      </c>
      <c r="Q5382">
        <v>75.7</v>
      </c>
      <c r="R5382">
        <v>90</v>
      </c>
      <c r="S5382">
        <v>97.7</v>
      </c>
      <c r="T5382">
        <v>0</v>
      </c>
      <c r="U5382">
        <v>26</v>
      </c>
      <c r="V5382">
        <v>310</v>
      </c>
      <c r="AB5382" t="s">
        <v>63</v>
      </c>
      <c r="AC5382" t="s">
        <v>63</v>
      </c>
      <c r="AD5382" t="s">
        <v>63</v>
      </c>
      <c r="AE5382" t="s">
        <v>98</v>
      </c>
      <c r="AG5382">
        <v>1953</v>
      </c>
      <c r="AH5382">
        <v>35.28</v>
      </c>
      <c r="AI5382">
        <v>38.64038</v>
      </c>
      <c r="AJ5382">
        <v>-99.599260000000001</v>
      </c>
      <c r="AL5382">
        <v>2</v>
      </c>
      <c r="AM5382" t="s">
        <v>63</v>
      </c>
      <c r="AN5382" t="s">
        <v>22578</v>
      </c>
      <c r="AO5382" t="s">
        <v>75</v>
      </c>
      <c r="AP5382" t="s">
        <v>116</v>
      </c>
      <c r="AQ5382" t="s">
        <v>503</v>
      </c>
      <c r="AR5382" t="s">
        <v>504</v>
      </c>
      <c r="AS5382" t="s">
        <v>83</v>
      </c>
      <c r="AT5382" s="5">
        <v>36192</v>
      </c>
      <c r="AU5382" t="s">
        <v>129</v>
      </c>
      <c r="AV5382" t="s">
        <v>149</v>
      </c>
      <c r="AW5382" t="s">
        <v>150</v>
      </c>
    </row>
    <row r="5383" spans="1:49" x14ac:dyDescent="0.25">
      <c r="A5383">
        <v>1608</v>
      </c>
      <c r="B5383" t="s">
        <v>12470</v>
      </c>
      <c r="C5383">
        <v>1</v>
      </c>
      <c r="D5383" t="s">
        <v>86</v>
      </c>
      <c r="E5383" t="s">
        <v>789</v>
      </c>
      <c r="F5383" t="s">
        <v>177</v>
      </c>
      <c r="G5383">
        <v>100.52</v>
      </c>
      <c r="H5383" t="s">
        <v>138</v>
      </c>
      <c r="I5383" t="s">
        <v>63</v>
      </c>
      <c r="J5383" t="s">
        <v>139</v>
      </c>
      <c r="K5383" t="s">
        <v>12471</v>
      </c>
      <c r="L5383" t="s">
        <v>12472</v>
      </c>
      <c r="M5383" t="s">
        <v>2893</v>
      </c>
      <c r="N5383">
        <v>25.098425196850396</v>
      </c>
      <c r="P5383">
        <v>44</v>
      </c>
      <c r="Q5383">
        <v>74</v>
      </c>
      <c r="R5383">
        <v>85</v>
      </c>
      <c r="S5383">
        <v>91.600000000000009</v>
      </c>
      <c r="T5383">
        <v>0</v>
      </c>
      <c r="U5383">
        <v>36</v>
      </c>
      <c r="V5383">
        <v>840</v>
      </c>
      <c r="AB5383" t="s">
        <v>63</v>
      </c>
      <c r="AC5383" t="s">
        <v>63</v>
      </c>
      <c r="AD5383" t="s">
        <v>63</v>
      </c>
      <c r="AE5383" t="s">
        <v>98</v>
      </c>
      <c r="AG5383">
        <v>1957</v>
      </c>
      <c r="AH5383">
        <v>2.33</v>
      </c>
      <c r="AI5383">
        <v>38.450899999999997</v>
      </c>
      <c r="AJ5383">
        <v>-100.2116</v>
      </c>
      <c r="AL5383">
        <v>3</v>
      </c>
      <c r="AM5383" t="s">
        <v>63</v>
      </c>
      <c r="AN5383" t="s">
        <v>12473</v>
      </c>
      <c r="AO5383" t="s">
        <v>75</v>
      </c>
      <c r="AP5383" t="s">
        <v>116</v>
      </c>
      <c r="AQ5383" t="s">
        <v>575</v>
      </c>
      <c r="AR5383" t="s">
        <v>826</v>
      </c>
      <c r="AS5383" t="s">
        <v>83</v>
      </c>
      <c r="AT5383" s="5">
        <v>36192</v>
      </c>
      <c r="AU5383" t="s">
        <v>129</v>
      </c>
      <c r="AV5383" t="s">
        <v>149</v>
      </c>
      <c r="AW5383" t="s">
        <v>150</v>
      </c>
    </row>
    <row r="5384" spans="1:49" x14ac:dyDescent="0.25">
      <c r="A5384">
        <v>730</v>
      </c>
      <c r="B5384" t="s">
        <v>18321</v>
      </c>
      <c r="C5384">
        <v>1</v>
      </c>
      <c r="D5384" t="s">
        <v>86</v>
      </c>
      <c r="E5384" t="s">
        <v>789</v>
      </c>
      <c r="F5384" t="s">
        <v>177</v>
      </c>
      <c r="G5384">
        <v>102.06</v>
      </c>
      <c r="H5384" t="s">
        <v>138</v>
      </c>
      <c r="I5384" t="s">
        <v>63</v>
      </c>
      <c r="J5384" t="s">
        <v>139</v>
      </c>
      <c r="K5384" t="s">
        <v>18322</v>
      </c>
      <c r="L5384" t="s">
        <v>17323</v>
      </c>
      <c r="M5384" t="s">
        <v>2893</v>
      </c>
      <c r="N5384">
        <v>33.989501312335953</v>
      </c>
      <c r="P5384">
        <v>44</v>
      </c>
      <c r="Q5384">
        <v>100</v>
      </c>
      <c r="R5384">
        <v>80</v>
      </c>
      <c r="S5384">
        <v>94.4</v>
      </c>
      <c r="T5384">
        <v>0</v>
      </c>
      <c r="U5384">
        <v>32</v>
      </c>
      <c r="V5384">
        <v>950</v>
      </c>
      <c r="AB5384" t="s">
        <v>63</v>
      </c>
      <c r="AC5384" t="s">
        <v>63</v>
      </c>
      <c r="AD5384" t="s">
        <v>63</v>
      </c>
      <c r="AE5384" t="s">
        <v>98</v>
      </c>
      <c r="AG5384">
        <v>1930</v>
      </c>
      <c r="AH5384">
        <v>3.87</v>
      </c>
      <c r="AI5384">
        <v>38.45046</v>
      </c>
      <c r="AJ5384">
        <v>-100.18321</v>
      </c>
      <c r="AL5384">
        <v>4</v>
      </c>
      <c r="AM5384" t="s">
        <v>63</v>
      </c>
      <c r="AN5384" t="s">
        <v>18323</v>
      </c>
      <c r="AO5384" t="s">
        <v>75</v>
      </c>
      <c r="AP5384" t="s">
        <v>116</v>
      </c>
      <c r="AQ5384" t="s">
        <v>285</v>
      </c>
      <c r="AR5384" t="s">
        <v>654</v>
      </c>
      <c r="AS5384" t="s">
        <v>83</v>
      </c>
      <c r="AT5384" s="5">
        <v>36192</v>
      </c>
      <c r="AU5384" t="s">
        <v>129</v>
      </c>
      <c r="AV5384" t="s">
        <v>149</v>
      </c>
      <c r="AW5384" t="s">
        <v>150</v>
      </c>
    </row>
    <row r="5385" spans="1:49" x14ac:dyDescent="0.25">
      <c r="A5385">
        <v>1470</v>
      </c>
      <c r="B5385" t="s">
        <v>19726</v>
      </c>
      <c r="C5385">
        <v>1</v>
      </c>
      <c r="D5385" t="s">
        <v>86</v>
      </c>
      <c r="E5385" t="s">
        <v>789</v>
      </c>
      <c r="F5385" t="s">
        <v>177</v>
      </c>
      <c r="G5385">
        <v>102.89</v>
      </c>
      <c r="H5385" t="s">
        <v>138</v>
      </c>
      <c r="I5385" t="s">
        <v>63</v>
      </c>
      <c r="J5385" t="s">
        <v>139</v>
      </c>
      <c r="K5385" t="s">
        <v>19727</v>
      </c>
      <c r="L5385" t="s">
        <v>15790</v>
      </c>
      <c r="M5385" t="s">
        <v>2893</v>
      </c>
      <c r="N5385">
        <v>20.800524934383201</v>
      </c>
      <c r="O5385">
        <v>45</v>
      </c>
      <c r="P5385">
        <v>44</v>
      </c>
      <c r="Q5385">
        <v>100</v>
      </c>
      <c r="R5385">
        <v>85</v>
      </c>
      <c r="S5385">
        <v>93.2</v>
      </c>
      <c r="T5385">
        <v>0</v>
      </c>
      <c r="U5385">
        <v>32</v>
      </c>
      <c r="V5385">
        <v>950</v>
      </c>
      <c r="AB5385" t="s">
        <v>63</v>
      </c>
      <c r="AC5385" t="s">
        <v>63</v>
      </c>
      <c r="AD5385" t="s">
        <v>63</v>
      </c>
      <c r="AE5385" t="s">
        <v>98</v>
      </c>
      <c r="AG5385">
        <v>1930</v>
      </c>
      <c r="AH5385">
        <v>4.7</v>
      </c>
      <c r="AI5385">
        <v>38.45035</v>
      </c>
      <c r="AJ5385">
        <v>-100.16828</v>
      </c>
      <c r="AK5385" t="s">
        <v>262</v>
      </c>
      <c r="AL5385">
        <v>2</v>
      </c>
      <c r="AM5385" t="s">
        <v>63</v>
      </c>
      <c r="AN5385" t="s">
        <v>19728</v>
      </c>
      <c r="AO5385" t="s">
        <v>75</v>
      </c>
      <c r="AP5385" t="s">
        <v>116</v>
      </c>
      <c r="AQ5385" t="s">
        <v>133</v>
      </c>
      <c r="AR5385" t="s">
        <v>133</v>
      </c>
      <c r="AS5385" t="s">
        <v>83</v>
      </c>
      <c r="AT5385" s="5">
        <v>36220</v>
      </c>
      <c r="AU5385" t="s">
        <v>129</v>
      </c>
      <c r="AV5385" t="s">
        <v>149</v>
      </c>
      <c r="AW5385" t="s">
        <v>150</v>
      </c>
    </row>
    <row r="5386" spans="1:49" x14ac:dyDescent="0.25">
      <c r="A5386">
        <v>1346</v>
      </c>
      <c r="B5386" t="s">
        <v>26323</v>
      </c>
      <c r="C5386">
        <v>1</v>
      </c>
      <c r="D5386" t="s">
        <v>86</v>
      </c>
      <c r="E5386" t="s">
        <v>789</v>
      </c>
      <c r="F5386" t="s">
        <v>177</v>
      </c>
      <c r="G5386">
        <v>104.04</v>
      </c>
      <c r="H5386" t="s">
        <v>138</v>
      </c>
      <c r="I5386" t="s">
        <v>63</v>
      </c>
      <c r="J5386" t="s">
        <v>139</v>
      </c>
      <c r="K5386" t="s">
        <v>26324</v>
      </c>
      <c r="L5386" t="s">
        <v>15790</v>
      </c>
      <c r="M5386" t="s">
        <v>2893</v>
      </c>
      <c r="N5386">
        <v>20.702099737532809</v>
      </c>
      <c r="P5386">
        <v>44</v>
      </c>
      <c r="Q5386">
        <v>83.3</v>
      </c>
      <c r="R5386">
        <v>80</v>
      </c>
      <c r="S5386">
        <v>93.7</v>
      </c>
      <c r="T5386">
        <v>0</v>
      </c>
      <c r="U5386">
        <v>32</v>
      </c>
      <c r="V5386">
        <v>950</v>
      </c>
      <c r="AB5386" t="s">
        <v>63</v>
      </c>
      <c r="AC5386" t="s">
        <v>63</v>
      </c>
      <c r="AD5386" t="s">
        <v>63</v>
      </c>
      <c r="AE5386" t="s">
        <v>98</v>
      </c>
      <c r="AG5386">
        <v>1957</v>
      </c>
      <c r="AH5386">
        <v>5.8500000000000005</v>
      </c>
      <c r="AI5386">
        <v>38.450369999999999</v>
      </c>
      <c r="AJ5386">
        <v>-100.14676</v>
      </c>
      <c r="AL5386">
        <v>2</v>
      </c>
      <c r="AM5386" t="s">
        <v>63</v>
      </c>
      <c r="AN5386" t="s">
        <v>26325</v>
      </c>
      <c r="AO5386" t="s">
        <v>75</v>
      </c>
      <c r="AP5386" t="s">
        <v>116</v>
      </c>
      <c r="AQ5386" t="s">
        <v>185</v>
      </c>
      <c r="AR5386" t="s">
        <v>336</v>
      </c>
      <c r="AS5386" t="s">
        <v>83</v>
      </c>
      <c r="AT5386" s="5">
        <v>36192</v>
      </c>
      <c r="AU5386" t="s">
        <v>129</v>
      </c>
      <c r="AV5386" t="s">
        <v>149</v>
      </c>
      <c r="AW5386" t="s">
        <v>150</v>
      </c>
    </row>
    <row r="5387" spans="1:49" x14ac:dyDescent="0.25">
      <c r="A5387">
        <v>1285</v>
      </c>
      <c r="B5387" t="s">
        <v>15788</v>
      </c>
      <c r="C5387">
        <v>1</v>
      </c>
      <c r="D5387" t="s">
        <v>86</v>
      </c>
      <c r="E5387" t="s">
        <v>789</v>
      </c>
      <c r="F5387" t="s">
        <v>177</v>
      </c>
      <c r="G5387">
        <v>106.06</v>
      </c>
      <c r="H5387" t="s">
        <v>138</v>
      </c>
      <c r="I5387" t="s">
        <v>63</v>
      </c>
      <c r="J5387" t="s">
        <v>139</v>
      </c>
      <c r="K5387" t="s">
        <v>15789</v>
      </c>
      <c r="L5387" t="s">
        <v>15790</v>
      </c>
      <c r="M5387" t="s">
        <v>2893</v>
      </c>
      <c r="N5387">
        <v>25.295275590551181</v>
      </c>
      <c r="P5387">
        <v>44</v>
      </c>
      <c r="Q5387">
        <v>74</v>
      </c>
      <c r="R5387">
        <v>80</v>
      </c>
      <c r="S5387">
        <v>95.4</v>
      </c>
      <c r="T5387">
        <v>0</v>
      </c>
      <c r="U5387">
        <v>32</v>
      </c>
      <c r="V5387">
        <v>950</v>
      </c>
      <c r="AB5387" t="s">
        <v>63</v>
      </c>
      <c r="AC5387" t="s">
        <v>63</v>
      </c>
      <c r="AD5387" t="s">
        <v>63</v>
      </c>
      <c r="AE5387" t="s">
        <v>98</v>
      </c>
      <c r="AG5387">
        <v>1957</v>
      </c>
      <c r="AH5387">
        <v>7.87</v>
      </c>
      <c r="AI5387">
        <v>38.450339999999997</v>
      </c>
      <c r="AJ5387">
        <v>-100.10943</v>
      </c>
      <c r="AL5387">
        <v>3</v>
      </c>
      <c r="AM5387" t="s">
        <v>63</v>
      </c>
      <c r="AN5387" t="s">
        <v>15791</v>
      </c>
      <c r="AO5387" t="s">
        <v>75</v>
      </c>
      <c r="AP5387" t="s">
        <v>116</v>
      </c>
      <c r="AQ5387" t="s">
        <v>575</v>
      </c>
      <c r="AR5387" t="s">
        <v>826</v>
      </c>
      <c r="AS5387" t="s">
        <v>83</v>
      </c>
      <c r="AT5387" s="5">
        <v>36192</v>
      </c>
      <c r="AU5387" t="s">
        <v>129</v>
      </c>
      <c r="AV5387" t="s">
        <v>149</v>
      </c>
      <c r="AW5387" t="s">
        <v>150</v>
      </c>
    </row>
    <row r="5388" spans="1:49" x14ac:dyDescent="0.25">
      <c r="A5388">
        <v>1354</v>
      </c>
      <c r="B5388" t="s">
        <v>17321</v>
      </c>
      <c r="C5388">
        <v>1</v>
      </c>
      <c r="D5388" t="s">
        <v>86</v>
      </c>
      <c r="E5388" t="s">
        <v>789</v>
      </c>
      <c r="F5388" t="s">
        <v>177</v>
      </c>
      <c r="G5388">
        <v>111.51</v>
      </c>
      <c r="H5388" t="s">
        <v>138</v>
      </c>
      <c r="I5388" t="s">
        <v>63</v>
      </c>
      <c r="J5388" t="s">
        <v>139</v>
      </c>
      <c r="K5388" t="s">
        <v>17322</v>
      </c>
      <c r="L5388" t="s">
        <v>17323</v>
      </c>
      <c r="M5388" t="s">
        <v>2893</v>
      </c>
      <c r="N5388">
        <v>29.00262467191601</v>
      </c>
      <c r="O5388">
        <v>0</v>
      </c>
      <c r="P5388">
        <v>44</v>
      </c>
      <c r="Q5388">
        <v>80.2</v>
      </c>
      <c r="R5388">
        <v>85</v>
      </c>
      <c r="S5388">
        <v>94.600000000000009</v>
      </c>
      <c r="T5388">
        <v>0</v>
      </c>
      <c r="U5388">
        <v>33</v>
      </c>
      <c r="V5388">
        <v>1010</v>
      </c>
      <c r="AB5388" t="s">
        <v>63</v>
      </c>
      <c r="AC5388" t="s">
        <v>63</v>
      </c>
      <c r="AD5388" t="s">
        <v>63</v>
      </c>
      <c r="AE5388" t="s">
        <v>98</v>
      </c>
      <c r="AG5388">
        <v>1957</v>
      </c>
      <c r="AH5388">
        <v>13.32</v>
      </c>
      <c r="AI5388">
        <v>38.450020000000002</v>
      </c>
      <c r="AJ5388">
        <v>-100.00899</v>
      </c>
      <c r="AL5388">
        <v>2</v>
      </c>
      <c r="AM5388" t="s">
        <v>63</v>
      </c>
      <c r="AN5388" t="s">
        <v>17324</v>
      </c>
      <c r="AO5388" t="s">
        <v>75</v>
      </c>
      <c r="AP5388" t="s">
        <v>116</v>
      </c>
      <c r="AQ5388" t="s">
        <v>358</v>
      </c>
      <c r="AR5388" t="s">
        <v>207</v>
      </c>
      <c r="AS5388" t="s">
        <v>83</v>
      </c>
      <c r="AT5388" s="5">
        <v>36192</v>
      </c>
      <c r="AU5388" t="s">
        <v>129</v>
      </c>
      <c r="AV5388" t="s">
        <v>149</v>
      </c>
      <c r="AW5388" t="s">
        <v>150</v>
      </c>
    </row>
    <row r="5389" spans="1:49" x14ac:dyDescent="0.25">
      <c r="A5389">
        <v>228</v>
      </c>
      <c r="B5389" t="s">
        <v>23242</v>
      </c>
      <c r="C5389">
        <v>1</v>
      </c>
      <c r="D5389" t="s">
        <v>86</v>
      </c>
      <c r="E5389" t="s">
        <v>789</v>
      </c>
      <c r="F5389" t="s">
        <v>177</v>
      </c>
      <c r="G5389">
        <v>115.51</v>
      </c>
      <c r="H5389" t="s">
        <v>138</v>
      </c>
      <c r="I5389" t="s">
        <v>63</v>
      </c>
      <c r="J5389" t="s">
        <v>139</v>
      </c>
      <c r="K5389" t="s">
        <v>23243</v>
      </c>
      <c r="L5389" t="s">
        <v>17323</v>
      </c>
      <c r="M5389" t="s">
        <v>2893</v>
      </c>
      <c r="N5389">
        <v>20.50524934383202</v>
      </c>
      <c r="O5389">
        <v>0</v>
      </c>
      <c r="P5389">
        <v>44</v>
      </c>
      <c r="Q5389">
        <v>93.100000000000009</v>
      </c>
      <c r="R5389">
        <v>90</v>
      </c>
      <c r="S5389">
        <v>95.8</v>
      </c>
      <c r="T5389">
        <v>0</v>
      </c>
      <c r="U5389">
        <v>25</v>
      </c>
      <c r="V5389">
        <v>1330</v>
      </c>
      <c r="AB5389" t="s">
        <v>63</v>
      </c>
      <c r="AC5389" t="s">
        <v>63</v>
      </c>
      <c r="AD5389" t="s">
        <v>63</v>
      </c>
      <c r="AE5389" t="s">
        <v>98</v>
      </c>
      <c r="AG5389">
        <v>1957</v>
      </c>
      <c r="AH5389">
        <v>17.32</v>
      </c>
      <c r="AI5389">
        <v>38.452100000000002</v>
      </c>
      <c r="AJ5389">
        <v>-99.935310000000001</v>
      </c>
      <c r="AL5389">
        <v>2</v>
      </c>
      <c r="AM5389" t="s">
        <v>63</v>
      </c>
      <c r="AN5389" t="s">
        <v>23244</v>
      </c>
      <c r="AO5389" t="s">
        <v>75</v>
      </c>
      <c r="AP5389" t="s">
        <v>116</v>
      </c>
      <c r="AQ5389" t="s">
        <v>826</v>
      </c>
      <c r="AR5389" t="s">
        <v>326</v>
      </c>
      <c r="AS5389" t="s">
        <v>83</v>
      </c>
      <c r="AT5389" s="5">
        <v>36192</v>
      </c>
      <c r="AU5389" t="s">
        <v>129</v>
      </c>
      <c r="AV5389" t="s">
        <v>149</v>
      </c>
      <c r="AW5389" t="s">
        <v>150</v>
      </c>
    </row>
    <row r="5390" spans="1:49" x14ac:dyDescent="0.25">
      <c r="A5390">
        <v>2578</v>
      </c>
      <c r="B5390" t="s">
        <v>23768</v>
      </c>
      <c r="C5390">
        <v>1</v>
      </c>
      <c r="D5390" t="s">
        <v>86</v>
      </c>
      <c r="E5390" t="s">
        <v>789</v>
      </c>
      <c r="F5390" t="s">
        <v>177</v>
      </c>
      <c r="G5390">
        <v>119.52</v>
      </c>
      <c r="H5390" t="s">
        <v>138</v>
      </c>
      <c r="I5390" t="s">
        <v>63</v>
      </c>
      <c r="J5390" t="s">
        <v>139</v>
      </c>
      <c r="K5390" t="s">
        <v>23769</v>
      </c>
      <c r="L5390" t="s">
        <v>3057</v>
      </c>
      <c r="M5390" t="s">
        <v>2893</v>
      </c>
      <c r="N5390">
        <v>25.492125984251967</v>
      </c>
      <c r="P5390">
        <v>30</v>
      </c>
      <c r="Q5390">
        <v>81.8</v>
      </c>
      <c r="R5390">
        <v>90</v>
      </c>
      <c r="S5390">
        <v>97.2</v>
      </c>
      <c r="T5390">
        <v>0</v>
      </c>
      <c r="U5390">
        <v>15</v>
      </c>
      <c r="V5390">
        <v>1620</v>
      </c>
      <c r="AB5390" t="s">
        <v>63</v>
      </c>
      <c r="AC5390" t="s">
        <v>63</v>
      </c>
      <c r="AD5390" t="s">
        <v>63</v>
      </c>
      <c r="AE5390" t="s">
        <v>98</v>
      </c>
      <c r="AG5390">
        <v>1930</v>
      </c>
      <c r="AH5390">
        <v>21.330000000000002</v>
      </c>
      <c r="AI5390">
        <v>38.450620000000001</v>
      </c>
      <c r="AJ5390">
        <v>-99.861530000000002</v>
      </c>
      <c r="AL5390">
        <v>3</v>
      </c>
      <c r="AM5390" t="s">
        <v>63</v>
      </c>
      <c r="AN5390" t="s">
        <v>23770</v>
      </c>
      <c r="AO5390" t="s">
        <v>75</v>
      </c>
      <c r="AP5390" t="s">
        <v>147</v>
      </c>
      <c r="AQ5390" t="s">
        <v>486</v>
      </c>
      <c r="AR5390" t="s">
        <v>285</v>
      </c>
      <c r="AS5390" t="s">
        <v>83</v>
      </c>
      <c r="AT5390" s="5">
        <v>36192</v>
      </c>
      <c r="AU5390" t="s">
        <v>129</v>
      </c>
      <c r="AV5390" t="s">
        <v>149</v>
      </c>
      <c r="AW5390" t="s">
        <v>150</v>
      </c>
    </row>
    <row r="5391" spans="1:49" x14ac:dyDescent="0.25">
      <c r="A5391">
        <v>3037</v>
      </c>
      <c r="B5391" t="s">
        <v>11664</v>
      </c>
      <c r="C5391">
        <v>1</v>
      </c>
      <c r="D5391" t="s">
        <v>86</v>
      </c>
      <c r="E5391" t="s">
        <v>789</v>
      </c>
      <c r="F5391" t="s">
        <v>177</v>
      </c>
      <c r="G5391">
        <v>120.49000000000001</v>
      </c>
      <c r="H5391" t="s">
        <v>138</v>
      </c>
      <c r="I5391" t="s">
        <v>63</v>
      </c>
      <c r="J5391" t="s">
        <v>139</v>
      </c>
      <c r="K5391" t="s">
        <v>11665</v>
      </c>
      <c r="L5391" t="s">
        <v>3057</v>
      </c>
      <c r="M5391" t="s">
        <v>2893</v>
      </c>
      <c r="N5391">
        <v>62.00787401574803</v>
      </c>
      <c r="P5391">
        <v>30</v>
      </c>
      <c r="Q5391">
        <v>86.2</v>
      </c>
      <c r="R5391">
        <v>85</v>
      </c>
      <c r="S5391">
        <v>89.600000000000009</v>
      </c>
      <c r="T5391">
        <v>0</v>
      </c>
      <c r="U5391">
        <v>15</v>
      </c>
      <c r="V5391">
        <v>1620</v>
      </c>
      <c r="AB5391" t="s">
        <v>63</v>
      </c>
      <c r="AC5391" t="s">
        <v>63</v>
      </c>
      <c r="AD5391" t="s">
        <v>63</v>
      </c>
      <c r="AE5391" t="s">
        <v>75</v>
      </c>
      <c r="AG5391">
        <v>1930</v>
      </c>
      <c r="AH5391">
        <v>22.3</v>
      </c>
      <c r="AI5391">
        <v>38.450679999999998</v>
      </c>
      <c r="AJ5391">
        <v>-99.84375</v>
      </c>
      <c r="AL5391">
        <v>7</v>
      </c>
      <c r="AM5391" t="s">
        <v>63</v>
      </c>
      <c r="AN5391" t="s">
        <v>11666</v>
      </c>
      <c r="AO5391" t="s">
        <v>75</v>
      </c>
      <c r="AP5391" t="s">
        <v>147</v>
      </c>
      <c r="AQ5391" t="s">
        <v>843</v>
      </c>
      <c r="AR5391" t="s">
        <v>186</v>
      </c>
      <c r="AS5391" t="s">
        <v>83</v>
      </c>
      <c r="AT5391" s="5">
        <v>36192</v>
      </c>
      <c r="AU5391" t="s">
        <v>129</v>
      </c>
      <c r="AV5391" t="s">
        <v>149</v>
      </c>
      <c r="AW5391" t="s">
        <v>150</v>
      </c>
    </row>
    <row r="5392" spans="1:49" x14ac:dyDescent="0.25">
      <c r="A5392">
        <v>2658</v>
      </c>
      <c r="B5392" t="s">
        <v>26274</v>
      </c>
      <c r="C5392">
        <v>1</v>
      </c>
      <c r="D5392" t="s">
        <v>86</v>
      </c>
      <c r="E5392" t="s">
        <v>789</v>
      </c>
      <c r="F5392" t="s">
        <v>177</v>
      </c>
      <c r="G5392">
        <v>121.66</v>
      </c>
      <c r="H5392" t="s">
        <v>138</v>
      </c>
      <c r="I5392" t="s">
        <v>63</v>
      </c>
      <c r="J5392" t="s">
        <v>139</v>
      </c>
      <c r="K5392" t="s">
        <v>26275</v>
      </c>
      <c r="L5392" t="s">
        <v>3057</v>
      </c>
      <c r="M5392" t="s">
        <v>2893</v>
      </c>
      <c r="N5392">
        <v>43.7992125984252</v>
      </c>
      <c r="P5392">
        <v>30</v>
      </c>
      <c r="Q5392">
        <v>79.8</v>
      </c>
      <c r="R5392">
        <v>92</v>
      </c>
      <c r="S5392">
        <v>95.8</v>
      </c>
      <c r="T5392">
        <v>0</v>
      </c>
      <c r="U5392">
        <v>15</v>
      </c>
      <c r="V5392">
        <v>1620</v>
      </c>
      <c r="AB5392" t="s">
        <v>63</v>
      </c>
      <c r="AC5392" t="s">
        <v>63</v>
      </c>
      <c r="AD5392" t="s">
        <v>63</v>
      </c>
      <c r="AE5392" t="s">
        <v>98</v>
      </c>
      <c r="AG5392">
        <v>1930</v>
      </c>
      <c r="AH5392">
        <v>23.47</v>
      </c>
      <c r="AI5392">
        <v>38.450760000000002</v>
      </c>
      <c r="AJ5392">
        <v>-99.822130000000001</v>
      </c>
      <c r="AL5392">
        <v>5</v>
      </c>
      <c r="AM5392" t="s">
        <v>63</v>
      </c>
      <c r="AN5392" t="s">
        <v>26276</v>
      </c>
      <c r="AO5392" t="s">
        <v>75</v>
      </c>
      <c r="AP5392" t="s">
        <v>147</v>
      </c>
      <c r="AQ5392" t="s">
        <v>486</v>
      </c>
      <c r="AR5392" t="s">
        <v>653</v>
      </c>
      <c r="AS5392" t="s">
        <v>83</v>
      </c>
      <c r="AT5392" s="5">
        <v>36192</v>
      </c>
      <c r="AU5392" t="s">
        <v>129</v>
      </c>
      <c r="AV5392" t="s">
        <v>149</v>
      </c>
      <c r="AW5392" t="s">
        <v>150</v>
      </c>
    </row>
    <row r="5393" spans="1:49" x14ac:dyDescent="0.25">
      <c r="A5393">
        <v>2563</v>
      </c>
      <c r="B5393" t="s">
        <v>7586</v>
      </c>
      <c r="C5393">
        <v>1</v>
      </c>
      <c r="D5393" t="s">
        <v>86</v>
      </c>
      <c r="E5393" t="s">
        <v>789</v>
      </c>
      <c r="F5393" t="s">
        <v>177</v>
      </c>
      <c r="G5393">
        <v>122.35000000000001</v>
      </c>
      <c r="H5393" t="s">
        <v>138</v>
      </c>
      <c r="I5393" t="s">
        <v>63</v>
      </c>
      <c r="J5393" t="s">
        <v>139</v>
      </c>
      <c r="K5393" t="s">
        <v>7587</v>
      </c>
      <c r="L5393" t="s">
        <v>3057</v>
      </c>
      <c r="M5393" t="s">
        <v>2893</v>
      </c>
      <c r="N5393">
        <v>43.7992125984252</v>
      </c>
      <c r="P5393">
        <v>30</v>
      </c>
      <c r="Q5393">
        <v>87.8</v>
      </c>
      <c r="R5393">
        <v>85</v>
      </c>
      <c r="S5393">
        <v>91.5</v>
      </c>
      <c r="T5393">
        <v>0</v>
      </c>
      <c r="U5393">
        <v>15</v>
      </c>
      <c r="V5393">
        <v>1620</v>
      </c>
      <c r="AB5393" t="s">
        <v>63</v>
      </c>
      <c r="AC5393" t="s">
        <v>63</v>
      </c>
      <c r="AD5393" t="s">
        <v>63</v>
      </c>
      <c r="AE5393" t="s">
        <v>98</v>
      </c>
      <c r="AG5393">
        <v>1930</v>
      </c>
      <c r="AH5393">
        <v>24.16</v>
      </c>
      <c r="AI5393">
        <v>38.450809999999997</v>
      </c>
      <c r="AJ5393">
        <v>-99.809489999999997</v>
      </c>
      <c r="AL5393">
        <v>5</v>
      </c>
      <c r="AM5393" t="s">
        <v>63</v>
      </c>
      <c r="AN5393" t="s">
        <v>7588</v>
      </c>
      <c r="AO5393" t="s">
        <v>75</v>
      </c>
      <c r="AP5393" t="s">
        <v>147</v>
      </c>
      <c r="AQ5393" t="s">
        <v>117</v>
      </c>
      <c r="AR5393" t="s">
        <v>230</v>
      </c>
      <c r="AS5393" t="s">
        <v>83</v>
      </c>
      <c r="AT5393" s="5">
        <v>36192</v>
      </c>
      <c r="AU5393" t="s">
        <v>129</v>
      </c>
      <c r="AV5393" t="s">
        <v>149</v>
      </c>
      <c r="AW5393" t="s">
        <v>150</v>
      </c>
    </row>
    <row r="5394" spans="1:49" x14ac:dyDescent="0.25">
      <c r="A5394">
        <v>2361</v>
      </c>
      <c r="B5394" t="s">
        <v>14344</v>
      </c>
      <c r="C5394">
        <v>1</v>
      </c>
      <c r="D5394" t="s">
        <v>86</v>
      </c>
      <c r="E5394" t="s">
        <v>789</v>
      </c>
      <c r="F5394" t="s">
        <v>177</v>
      </c>
      <c r="G5394">
        <v>123.85000000000001</v>
      </c>
      <c r="H5394" t="s">
        <v>138</v>
      </c>
      <c r="I5394" t="s">
        <v>63</v>
      </c>
      <c r="J5394" t="s">
        <v>139</v>
      </c>
      <c r="K5394" t="s">
        <v>14345</v>
      </c>
      <c r="L5394" t="s">
        <v>3057</v>
      </c>
      <c r="M5394" t="s">
        <v>2893</v>
      </c>
      <c r="N5394">
        <v>52.493438320209975</v>
      </c>
      <c r="P5394">
        <v>30</v>
      </c>
      <c r="Q5394">
        <v>96</v>
      </c>
      <c r="R5394">
        <v>87</v>
      </c>
      <c r="S5394">
        <v>91</v>
      </c>
      <c r="T5394">
        <v>0</v>
      </c>
      <c r="U5394">
        <v>15</v>
      </c>
      <c r="V5394">
        <v>1620</v>
      </c>
      <c r="AB5394" t="s">
        <v>63</v>
      </c>
      <c r="AC5394" t="s">
        <v>63</v>
      </c>
      <c r="AD5394" t="s">
        <v>63</v>
      </c>
      <c r="AE5394" t="s">
        <v>75</v>
      </c>
      <c r="AG5394">
        <v>1930</v>
      </c>
      <c r="AH5394">
        <v>25.66</v>
      </c>
      <c r="AI5394">
        <v>38.450920000000004</v>
      </c>
      <c r="AJ5394">
        <v>-99.78219</v>
      </c>
      <c r="AL5394">
        <v>6</v>
      </c>
      <c r="AM5394" t="s">
        <v>63</v>
      </c>
      <c r="AN5394" t="s">
        <v>14346</v>
      </c>
      <c r="AO5394" t="s">
        <v>75</v>
      </c>
      <c r="AP5394" t="s">
        <v>147</v>
      </c>
      <c r="AQ5394" t="s">
        <v>653</v>
      </c>
      <c r="AR5394" t="s">
        <v>677</v>
      </c>
      <c r="AS5394" t="s">
        <v>83</v>
      </c>
      <c r="AT5394" s="5">
        <v>36192</v>
      </c>
      <c r="AU5394" t="s">
        <v>129</v>
      </c>
      <c r="AV5394" t="s">
        <v>149</v>
      </c>
      <c r="AW5394" t="s">
        <v>150</v>
      </c>
    </row>
    <row r="5395" spans="1:49" x14ac:dyDescent="0.25">
      <c r="A5395">
        <v>2337</v>
      </c>
      <c r="B5395" t="s">
        <v>15236</v>
      </c>
      <c r="C5395">
        <v>1</v>
      </c>
      <c r="D5395" t="s">
        <v>86</v>
      </c>
      <c r="E5395" t="s">
        <v>789</v>
      </c>
      <c r="F5395" t="s">
        <v>177</v>
      </c>
      <c r="G5395">
        <v>124.06</v>
      </c>
      <c r="H5395" t="s">
        <v>138</v>
      </c>
      <c r="I5395" t="s">
        <v>63</v>
      </c>
      <c r="J5395" t="s">
        <v>139</v>
      </c>
      <c r="K5395" t="s">
        <v>15237</v>
      </c>
      <c r="L5395" t="s">
        <v>3057</v>
      </c>
      <c r="M5395" t="s">
        <v>2893</v>
      </c>
      <c r="N5395">
        <v>35.006561679790025</v>
      </c>
      <c r="P5395">
        <v>30</v>
      </c>
      <c r="Q5395">
        <v>97</v>
      </c>
      <c r="R5395">
        <v>80</v>
      </c>
      <c r="S5395">
        <v>91.2</v>
      </c>
      <c r="T5395">
        <v>0</v>
      </c>
      <c r="U5395">
        <v>15</v>
      </c>
      <c r="V5395">
        <v>1620</v>
      </c>
      <c r="AB5395" t="s">
        <v>63</v>
      </c>
      <c r="AC5395" t="s">
        <v>63</v>
      </c>
      <c r="AD5395" t="s">
        <v>63</v>
      </c>
      <c r="AE5395" t="s">
        <v>75</v>
      </c>
      <c r="AG5395">
        <v>1930</v>
      </c>
      <c r="AH5395">
        <v>25.87</v>
      </c>
      <c r="AI5395">
        <v>38.450940000000003</v>
      </c>
      <c r="AJ5395">
        <v>-99.778009999999995</v>
      </c>
      <c r="AL5395">
        <v>4</v>
      </c>
      <c r="AM5395" t="s">
        <v>63</v>
      </c>
      <c r="AN5395" t="s">
        <v>15238</v>
      </c>
      <c r="AO5395" t="s">
        <v>75</v>
      </c>
      <c r="AP5395" t="s">
        <v>147</v>
      </c>
      <c r="AQ5395" t="s">
        <v>285</v>
      </c>
      <c r="AR5395" t="s">
        <v>654</v>
      </c>
      <c r="AS5395" t="s">
        <v>83</v>
      </c>
      <c r="AT5395" s="5">
        <v>36192</v>
      </c>
      <c r="AU5395" t="s">
        <v>129</v>
      </c>
      <c r="AV5395" t="s">
        <v>149</v>
      </c>
      <c r="AW5395" t="s">
        <v>150</v>
      </c>
    </row>
    <row r="5396" spans="1:49" x14ac:dyDescent="0.25">
      <c r="A5396">
        <v>2229</v>
      </c>
      <c r="B5396" t="s">
        <v>3989</v>
      </c>
      <c r="C5396">
        <v>1</v>
      </c>
      <c r="D5396" t="s">
        <v>86</v>
      </c>
      <c r="E5396" t="s">
        <v>789</v>
      </c>
      <c r="F5396" t="s">
        <v>177</v>
      </c>
      <c r="G5396">
        <v>124.28</v>
      </c>
      <c r="H5396" t="s">
        <v>138</v>
      </c>
      <c r="I5396" t="s">
        <v>63</v>
      </c>
      <c r="J5396" t="s">
        <v>139</v>
      </c>
      <c r="K5396" t="s">
        <v>3990</v>
      </c>
      <c r="L5396" t="s">
        <v>3057</v>
      </c>
      <c r="M5396" t="s">
        <v>2893</v>
      </c>
      <c r="N5396">
        <v>80.314960629921259</v>
      </c>
      <c r="P5396">
        <v>30.899934383202101</v>
      </c>
      <c r="Q5396">
        <v>97</v>
      </c>
      <c r="R5396">
        <v>88</v>
      </c>
      <c r="S5396">
        <v>91.100000000000009</v>
      </c>
      <c r="T5396">
        <v>0</v>
      </c>
      <c r="U5396">
        <v>15</v>
      </c>
      <c r="V5396">
        <v>1620</v>
      </c>
      <c r="AB5396" t="s">
        <v>63</v>
      </c>
      <c r="AC5396" t="s">
        <v>63</v>
      </c>
      <c r="AD5396" t="s">
        <v>63</v>
      </c>
      <c r="AE5396" t="s">
        <v>98</v>
      </c>
      <c r="AG5396">
        <v>1930</v>
      </c>
      <c r="AH5396">
        <v>26.09</v>
      </c>
      <c r="AI5396">
        <v>38.450949999999999</v>
      </c>
      <c r="AJ5396">
        <v>-99.774109999999993</v>
      </c>
      <c r="AL5396">
        <v>9</v>
      </c>
      <c r="AM5396" t="s">
        <v>63</v>
      </c>
      <c r="AN5396" t="s">
        <v>3991</v>
      </c>
      <c r="AO5396" t="s">
        <v>75</v>
      </c>
      <c r="AP5396" t="s">
        <v>147</v>
      </c>
      <c r="AQ5396" t="s">
        <v>653</v>
      </c>
      <c r="AR5396" t="s">
        <v>677</v>
      </c>
      <c r="AS5396" t="s">
        <v>83</v>
      </c>
      <c r="AT5396" s="5">
        <v>36192</v>
      </c>
      <c r="AU5396" t="s">
        <v>129</v>
      </c>
      <c r="AV5396" t="s">
        <v>149</v>
      </c>
      <c r="AW5396" t="s">
        <v>150</v>
      </c>
    </row>
    <row r="5397" spans="1:49" x14ac:dyDescent="0.25">
      <c r="A5397">
        <v>1436</v>
      </c>
      <c r="B5397" t="s">
        <v>2890</v>
      </c>
      <c r="C5397">
        <v>1</v>
      </c>
      <c r="D5397" t="s">
        <v>86</v>
      </c>
      <c r="E5397" t="s">
        <v>789</v>
      </c>
      <c r="F5397" t="s">
        <v>177</v>
      </c>
      <c r="G5397">
        <v>127.87</v>
      </c>
      <c r="H5397" t="s">
        <v>669</v>
      </c>
      <c r="I5397" t="s">
        <v>63</v>
      </c>
      <c r="J5397" t="s">
        <v>139</v>
      </c>
      <c r="K5397" t="s">
        <v>2891</v>
      </c>
      <c r="L5397" t="s">
        <v>2892</v>
      </c>
      <c r="M5397" t="s">
        <v>2893</v>
      </c>
      <c r="N5397">
        <v>195.01312335958005</v>
      </c>
      <c r="P5397">
        <v>44</v>
      </c>
      <c r="Q5397">
        <v>97.600000000000009</v>
      </c>
      <c r="R5397">
        <v>80</v>
      </c>
      <c r="S5397">
        <v>91.9</v>
      </c>
      <c r="T5397">
        <v>4</v>
      </c>
      <c r="U5397">
        <v>17</v>
      </c>
      <c r="V5397">
        <v>1510</v>
      </c>
      <c r="AB5397" t="s">
        <v>75</v>
      </c>
      <c r="AC5397" t="s">
        <v>98</v>
      </c>
      <c r="AD5397" t="s">
        <v>75</v>
      </c>
      <c r="AE5397" t="s">
        <v>63</v>
      </c>
      <c r="AG5397">
        <v>1930</v>
      </c>
      <c r="AH5397">
        <v>29.68</v>
      </c>
      <c r="AI5397">
        <v>38.451160000000002</v>
      </c>
      <c r="AJ5397">
        <v>-99.707840000000004</v>
      </c>
      <c r="AL5397">
        <v>6</v>
      </c>
      <c r="AM5397" t="s">
        <v>63</v>
      </c>
      <c r="AN5397" t="s">
        <v>2894</v>
      </c>
      <c r="AO5397" t="s">
        <v>75</v>
      </c>
      <c r="AP5397" t="s">
        <v>147</v>
      </c>
      <c r="AQ5397" t="s">
        <v>285</v>
      </c>
      <c r="AR5397" t="s">
        <v>132</v>
      </c>
      <c r="AS5397" t="s">
        <v>83</v>
      </c>
      <c r="AT5397" s="5">
        <v>35886</v>
      </c>
      <c r="AU5397" t="s">
        <v>76</v>
      </c>
      <c r="AV5397" t="s">
        <v>149</v>
      </c>
      <c r="AW5397" t="s">
        <v>701</v>
      </c>
    </row>
    <row r="5398" spans="1:49" x14ac:dyDescent="0.25">
      <c r="A5398">
        <v>3440</v>
      </c>
      <c r="B5398" t="s">
        <v>7340</v>
      </c>
      <c r="C5398">
        <v>1</v>
      </c>
      <c r="D5398" t="s">
        <v>86</v>
      </c>
      <c r="E5398" t="s">
        <v>789</v>
      </c>
      <c r="F5398" t="s">
        <v>177</v>
      </c>
      <c r="G5398">
        <v>129.99</v>
      </c>
      <c r="H5398" t="s">
        <v>109</v>
      </c>
      <c r="I5398" t="s">
        <v>63</v>
      </c>
      <c r="J5398" t="s">
        <v>139</v>
      </c>
      <c r="K5398" t="s">
        <v>7341</v>
      </c>
      <c r="L5398" t="s">
        <v>3057</v>
      </c>
      <c r="M5398" t="s">
        <v>2893</v>
      </c>
      <c r="N5398">
        <v>155.80708661417324</v>
      </c>
      <c r="P5398">
        <v>26</v>
      </c>
      <c r="Q5398">
        <v>73.8</v>
      </c>
      <c r="R5398">
        <v>75</v>
      </c>
      <c r="S5398">
        <v>92.3</v>
      </c>
      <c r="T5398">
        <v>1</v>
      </c>
      <c r="U5398">
        <v>20</v>
      </c>
      <c r="V5398">
        <v>1200</v>
      </c>
      <c r="AB5398" t="s">
        <v>75</v>
      </c>
      <c r="AC5398" t="s">
        <v>75</v>
      </c>
      <c r="AD5398" t="s">
        <v>98</v>
      </c>
      <c r="AE5398" t="s">
        <v>63</v>
      </c>
      <c r="AG5398">
        <v>1953</v>
      </c>
      <c r="AH5398">
        <v>31.8</v>
      </c>
      <c r="AI5398">
        <v>38.451709999999999</v>
      </c>
      <c r="AJ5398">
        <v>-99.668480000000002</v>
      </c>
      <c r="AL5398">
        <v>3</v>
      </c>
      <c r="AM5398" t="s">
        <v>63</v>
      </c>
      <c r="AN5398" t="s">
        <v>7342</v>
      </c>
      <c r="AO5398" t="s">
        <v>75</v>
      </c>
      <c r="AP5398" t="s">
        <v>116</v>
      </c>
      <c r="AQ5398" t="s">
        <v>81</v>
      </c>
      <c r="AR5398" t="s">
        <v>264</v>
      </c>
      <c r="AS5398" t="s">
        <v>83</v>
      </c>
      <c r="AT5398" s="5">
        <v>35125</v>
      </c>
      <c r="AU5398" t="s">
        <v>76</v>
      </c>
      <c r="AV5398" t="s">
        <v>173</v>
      </c>
      <c r="AW5398" t="s">
        <v>105</v>
      </c>
    </row>
    <row r="5399" spans="1:49" x14ac:dyDescent="0.25">
      <c r="A5399">
        <v>119</v>
      </c>
      <c r="B5399" t="s">
        <v>16657</v>
      </c>
      <c r="C5399">
        <v>1</v>
      </c>
      <c r="D5399" t="s">
        <v>86</v>
      </c>
      <c r="E5399" t="s">
        <v>184</v>
      </c>
      <c r="F5399" t="s">
        <v>177</v>
      </c>
      <c r="G5399">
        <v>61.050000000000004</v>
      </c>
      <c r="H5399" t="s">
        <v>138</v>
      </c>
      <c r="I5399" t="s">
        <v>63</v>
      </c>
      <c r="J5399" t="s">
        <v>139</v>
      </c>
      <c r="K5399" t="s">
        <v>16658</v>
      </c>
      <c r="L5399" t="s">
        <v>16659</v>
      </c>
      <c r="M5399" t="s">
        <v>1726</v>
      </c>
      <c r="N5399">
        <v>22.014435695538058</v>
      </c>
      <c r="P5399">
        <v>36</v>
      </c>
      <c r="Q5399">
        <v>100</v>
      </c>
      <c r="R5399">
        <v>90</v>
      </c>
      <c r="S5399">
        <v>97.2</v>
      </c>
      <c r="T5399">
        <v>0</v>
      </c>
      <c r="U5399">
        <v>12</v>
      </c>
      <c r="V5399">
        <v>555</v>
      </c>
      <c r="AB5399" t="s">
        <v>63</v>
      </c>
      <c r="AC5399" t="s">
        <v>63</v>
      </c>
      <c r="AD5399" t="s">
        <v>63</v>
      </c>
      <c r="AE5399" t="s">
        <v>98</v>
      </c>
      <c r="AG5399">
        <v>1982</v>
      </c>
      <c r="AH5399">
        <v>24.91</v>
      </c>
      <c r="AI5399">
        <v>38.639850000000003</v>
      </c>
      <c r="AJ5399">
        <v>-99.790729999999996</v>
      </c>
      <c r="AL5399">
        <v>3</v>
      </c>
      <c r="AM5399" t="s">
        <v>63</v>
      </c>
      <c r="AN5399" t="s">
        <v>16660</v>
      </c>
      <c r="AO5399" t="s">
        <v>75</v>
      </c>
      <c r="AP5399" t="s">
        <v>116</v>
      </c>
      <c r="AQ5399" t="s">
        <v>569</v>
      </c>
      <c r="AR5399" t="s">
        <v>133</v>
      </c>
      <c r="AS5399" t="s">
        <v>83</v>
      </c>
      <c r="AT5399" s="5">
        <v>36192</v>
      </c>
      <c r="AU5399" t="s">
        <v>129</v>
      </c>
      <c r="AV5399" t="s">
        <v>149</v>
      </c>
      <c r="AW5399" t="s">
        <v>150</v>
      </c>
    </row>
    <row r="5400" spans="1:49" x14ac:dyDescent="0.25">
      <c r="A5400">
        <v>588</v>
      </c>
      <c r="B5400" t="s">
        <v>14151</v>
      </c>
      <c r="C5400">
        <v>1</v>
      </c>
      <c r="D5400" t="s">
        <v>86</v>
      </c>
      <c r="E5400" t="s">
        <v>2965</v>
      </c>
      <c r="F5400" t="s">
        <v>108</v>
      </c>
      <c r="G5400">
        <v>94.58</v>
      </c>
      <c r="H5400" t="s">
        <v>820</v>
      </c>
      <c r="I5400" t="s">
        <v>63</v>
      </c>
      <c r="J5400" t="s">
        <v>139</v>
      </c>
      <c r="K5400" t="s">
        <v>14152</v>
      </c>
      <c r="L5400" t="s">
        <v>3427</v>
      </c>
      <c r="M5400" t="s">
        <v>4364</v>
      </c>
      <c r="N5400">
        <v>256.79133858267716</v>
      </c>
      <c r="O5400">
        <v>30</v>
      </c>
      <c r="P5400">
        <v>40</v>
      </c>
      <c r="Q5400">
        <v>98.7</v>
      </c>
      <c r="R5400">
        <v>90</v>
      </c>
      <c r="S5400">
        <v>96.600000000000009</v>
      </c>
      <c r="T5400">
        <v>5</v>
      </c>
      <c r="U5400">
        <v>40</v>
      </c>
      <c r="V5400">
        <v>935</v>
      </c>
      <c r="AB5400" t="s">
        <v>98</v>
      </c>
      <c r="AC5400" t="s">
        <v>129</v>
      </c>
      <c r="AD5400" t="s">
        <v>98</v>
      </c>
      <c r="AE5400" t="s">
        <v>63</v>
      </c>
      <c r="AG5400">
        <v>1986</v>
      </c>
      <c r="AH5400">
        <v>0.84</v>
      </c>
      <c r="AI5400">
        <v>38.273609999999998</v>
      </c>
      <c r="AJ5400">
        <v>-99.897099999999995</v>
      </c>
      <c r="AK5400" t="s">
        <v>262</v>
      </c>
      <c r="AL5400">
        <v>3</v>
      </c>
      <c r="AM5400" t="s">
        <v>63</v>
      </c>
      <c r="AN5400" t="s">
        <v>14153</v>
      </c>
      <c r="AO5400" t="s">
        <v>76</v>
      </c>
      <c r="AP5400" t="s">
        <v>170</v>
      </c>
      <c r="AQ5400" t="s">
        <v>561</v>
      </c>
      <c r="AR5400" t="s">
        <v>133</v>
      </c>
      <c r="AS5400" t="s">
        <v>83</v>
      </c>
      <c r="AT5400" s="5">
        <v>36069</v>
      </c>
      <c r="AU5400" t="s">
        <v>76</v>
      </c>
      <c r="AV5400" t="s">
        <v>187</v>
      </c>
      <c r="AW5400" t="s">
        <v>188</v>
      </c>
    </row>
    <row r="5401" spans="1:49" x14ac:dyDescent="0.25">
      <c r="A5401">
        <v>1189</v>
      </c>
      <c r="B5401" t="s">
        <v>27190</v>
      </c>
      <c r="C5401">
        <v>1</v>
      </c>
      <c r="D5401" t="s">
        <v>86</v>
      </c>
      <c r="E5401" t="s">
        <v>2965</v>
      </c>
      <c r="F5401" t="s">
        <v>108</v>
      </c>
      <c r="G5401">
        <v>106.16</v>
      </c>
      <c r="H5401" t="s">
        <v>820</v>
      </c>
      <c r="I5401" t="s">
        <v>63</v>
      </c>
      <c r="J5401" t="s">
        <v>139</v>
      </c>
      <c r="K5401" t="s">
        <v>27191</v>
      </c>
      <c r="L5401" t="s">
        <v>16559</v>
      </c>
      <c r="M5401" t="s">
        <v>3862</v>
      </c>
      <c r="N5401">
        <v>242.58530183727032</v>
      </c>
      <c r="P5401">
        <v>36</v>
      </c>
      <c r="Q5401">
        <v>99</v>
      </c>
      <c r="R5401">
        <v>90</v>
      </c>
      <c r="S5401">
        <v>96.9</v>
      </c>
      <c r="T5401">
        <v>0</v>
      </c>
      <c r="U5401">
        <v>30</v>
      </c>
      <c r="V5401">
        <v>1280</v>
      </c>
      <c r="AB5401" t="s">
        <v>98</v>
      </c>
      <c r="AC5401" t="s">
        <v>98</v>
      </c>
      <c r="AD5401" t="s">
        <v>98</v>
      </c>
      <c r="AE5401" t="s">
        <v>63</v>
      </c>
      <c r="AG5401">
        <v>1990</v>
      </c>
      <c r="AH5401">
        <v>12.41</v>
      </c>
      <c r="AI5401">
        <v>38.439140000000002</v>
      </c>
      <c r="AJ5401">
        <v>-99.904899999999998</v>
      </c>
      <c r="AL5401">
        <v>3</v>
      </c>
      <c r="AM5401" t="s">
        <v>63</v>
      </c>
      <c r="AN5401" t="s">
        <v>27192</v>
      </c>
      <c r="AO5401" t="s">
        <v>76</v>
      </c>
      <c r="AP5401" t="s">
        <v>170</v>
      </c>
      <c r="AQ5401" t="s">
        <v>467</v>
      </c>
      <c r="AR5401" t="s">
        <v>133</v>
      </c>
      <c r="AS5401" t="s">
        <v>83</v>
      </c>
      <c r="AT5401" s="5">
        <v>36069</v>
      </c>
      <c r="AU5401" t="s">
        <v>76</v>
      </c>
      <c r="AV5401" t="s">
        <v>200</v>
      </c>
      <c r="AW5401" t="s">
        <v>150</v>
      </c>
    </row>
    <row r="5402" spans="1:49" x14ac:dyDescent="0.25">
      <c r="A5402">
        <v>878</v>
      </c>
      <c r="B5402" t="s">
        <v>23462</v>
      </c>
      <c r="C5402">
        <v>1</v>
      </c>
      <c r="D5402" t="s">
        <v>86</v>
      </c>
      <c r="E5402" t="s">
        <v>2965</v>
      </c>
      <c r="F5402" t="s">
        <v>108</v>
      </c>
      <c r="G5402">
        <v>103.83</v>
      </c>
      <c r="H5402" t="s">
        <v>820</v>
      </c>
      <c r="I5402" t="s">
        <v>63</v>
      </c>
      <c r="J5402" t="s">
        <v>139</v>
      </c>
      <c r="K5402" t="s">
        <v>23463</v>
      </c>
      <c r="L5402" t="s">
        <v>14092</v>
      </c>
      <c r="M5402" t="s">
        <v>6483</v>
      </c>
      <c r="N5402">
        <v>260.498687664042</v>
      </c>
      <c r="P5402">
        <v>36</v>
      </c>
      <c r="Q5402">
        <v>99</v>
      </c>
      <c r="R5402">
        <v>90</v>
      </c>
      <c r="S5402">
        <v>99.5</v>
      </c>
      <c r="T5402">
        <v>0</v>
      </c>
      <c r="U5402">
        <v>30</v>
      </c>
      <c r="V5402">
        <v>1280</v>
      </c>
      <c r="AB5402" t="s">
        <v>98</v>
      </c>
      <c r="AC5402" t="s">
        <v>129</v>
      </c>
      <c r="AD5402" t="s">
        <v>129</v>
      </c>
      <c r="AE5402" t="s">
        <v>63</v>
      </c>
      <c r="AG5402">
        <v>1993</v>
      </c>
      <c r="AH5402">
        <v>10.08</v>
      </c>
      <c r="AI5402">
        <v>38.40699</v>
      </c>
      <c r="AJ5402">
        <v>-99.89846</v>
      </c>
      <c r="AL5402">
        <v>3</v>
      </c>
      <c r="AM5402" t="s">
        <v>63</v>
      </c>
      <c r="AN5402" t="s">
        <v>23464</v>
      </c>
      <c r="AO5402" t="s">
        <v>76</v>
      </c>
      <c r="AP5402" t="s">
        <v>170</v>
      </c>
      <c r="AQ5402" t="s">
        <v>1229</v>
      </c>
      <c r="AR5402" t="s">
        <v>133</v>
      </c>
      <c r="AS5402" t="s">
        <v>83</v>
      </c>
      <c r="AT5402" s="5">
        <v>36069</v>
      </c>
      <c r="AU5402" t="s">
        <v>129</v>
      </c>
      <c r="AV5402" t="s">
        <v>134</v>
      </c>
      <c r="AW5402" t="s">
        <v>150</v>
      </c>
    </row>
    <row r="5403" spans="1:49" x14ac:dyDescent="0.25">
      <c r="A5403">
        <v>404</v>
      </c>
      <c r="B5403" t="s">
        <v>16274</v>
      </c>
      <c r="C5403">
        <v>1</v>
      </c>
      <c r="D5403" t="s">
        <v>86</v>
      </c>
      <c r="E5403" t="s">
        <v>789</v>
      </c>
      <c r="F5403" t="s">
        <v>177</v>
      </c>
      <c r="G5403">
        <v>131.31</v>
      </c>
      <c r="H5403" t="s">
        <v>820</v>
      </c>
      <c r="I5403" t="s">
        <v>63</v>
      </c>
      <c r="J5403" t="s">
        <v>139</v>
      </c>
      <c r="K5403" t="s">
        <v>16275</v>
      </c>
      <c r="L5403" t="s">
        <v>1740</v>
      </c>
      <c r="M5403" t="s">
        <v>5075</v>
      </c>
      <c r="N5403">
        <v>200.49212598425197</v>
      </c>
      <c r="P5403">
        <v>36</v>
      </c>
      <c r="Q5403">
        <v>97.9</v>
      </c>
      <c r="R5403">
        <v>97</v>
      </c>
      <c r="S5403">
        <v>100</v>
      </c>
      <c r="T5403">
        <v>1</v>
      </c>
      <c r="U5403">
        <v>20</v>
      </c>
      <c r="V5403">
        <v>1200</v>
      </c>
      <c r="AB5403" t="s">
        <v>98</v>
      </c>
      <c r="AC5403" t="s">
        <v>129</v>
      </c>
      <c r="AD5403" t="s">
        <v>129</v>
      </c>
      <c r="AE5403" t="s">
        <v>63</v>
      </c>
      <c r="AG5403">
        <v>1998</v>
      </c>
      <c r="AH5403">
        <v>33.119999999999997</v>
      </c>
      <c r="AI5403">
        <v>38.4529</v>
      </c>
      <c r="AJ5403">
        <v>-99.644620000000003</v>
      </c>
      <c r="AL5403">
        <v>3</v>
      </c>
      <c r="AM5403" t="s">
        <v>63</v>
      </c>
      <c r="AN5403" t="s">
        <v>16276</v>
      </c>
      <c r="AO5403" t="s">
        <v>75</v>
      </c>
      <c r="AP5403" t="s">
        <v>170</v>
      </c>
      <c r="AQ5403" t="s">
        <v>326</v>
      </c>
      <c r="AR5403" t="s">
        <v>327</v>
      </c>
      <c r="AS5403" t="s">
        <v>83</v>
      </c>
      <c r="AT5403" s="5">
        <v>36069</v>
      </c>
      <c r="AU5403" t="s">
        <v>604</v>
      </c>
      <c r="AV5403" t="s">
        <v>134</v>
      </c>
      <c r="AW5403" t="s">
        <v>150</v>
      </c>
    </row>
    <row r="5404" spans="1:49" x14ac:dyDescent="0.25">
      <c r="A5404">
        <v>1730</v>
      </c>
      <c r="B5404" t="s">
        <v>5073</v>
      </c>
      <c r="C5404">
        <v>1</v>
      </c>
      <c r="D5404" t="s">
        <v>86</v>
      </c>
      <c r="E5404" t="s">
        <v>789</v>
      </c>
      <c r="F5404" t="s">
        <v>177</v>
      </c>
      <c r="G5404">
        <v>131.4</v>
      </c>
      <c r="H5404" t="s">
        <v>138</v>
      </c>
      <c r="I5404" t="s">
        <v>63</v>
      </c>
      <c r="J5404" t="s">
        <v>139</v>
      </c>
      <c r="K5404" t="s">
        <v>5074</v>
      </c>
      <c r="L5404" t="s">
        <v>3057</v>
      </c>
      <c r="M5404" t="s">
        <v>5075</v>
      </c>
      <c r="N5404">
        <v>25.196850393700785</v>
      </c>
      <c r="P5404">
        <v>30</v>
      </c>
      <c r="Q5404">
        <v>98.9</v>
      </c>
      <c r="R5404">
        <v>97</v>
      </c>
      <c r="S5404">
        <v>99.5</v>
      </c>
      <c r="T5404">
        <v>1</v>
      </c>
      <c r="U5404">
        <v>20</v>
      </c>
      <c r="V5404">
        <v>1200</v>
      </c>
      <c r="AB5404" t="s">
        <v>63</v>
      </c>
      <c r="AC5404" t="s">
        <v>63</v>
      </c>
      <c r="AD5404" t="s">
        <v>63</v>
      </c>
      <c r="AE5404" t="s">
        <v>129</v>
      </c>
      <c r="AG5404">
        <v>1998</v>
      </c>
      <c r="AH5404">
        <v>33.21</v>
      </c>
      <c r="AI5404">
        <v>38.452719999999999</v>
      </c>
      <c r="AJ5404">
        <v>-99.643039999999999</v>
      </c>
      <c r="AL5404">
        <v>3</v>
      </c>
      <c r="AM5404" t="s">
        <v>63</v>
      </c>
      <c r="AN5404" t="s">
        <v>5076</v>
      </c>
      <c r="AO5404" t="s">
        <v>75</v>
      </c>
      <c r="AP5404" t="s">
        <v>170</v>
      </c>
      <c r="AQ5404" t="s">
        <v>443</v>
      </c>
      <c r="AR5404" t="s">
        <v>1138</v>
      </c>
      <c r="AS5404" t="s">
        <v>83</v>
      </c>
      <c r="AT5404" s="5">
        <v>36192</v>
      </c>
      <c r="AU5404" t="s">
        <v>604</v>
      </c>
      <c r="AV5404" t="s">
        <v>149</v>
      </c>
      <c r="AW5404" t="s">
        <v>150</v>
      </c>
    </row>
    <row r="5405" spans="1:49" x14ac:dyDescent="0.25">
      <c r="A5405">
        <v>61</v>
      </c>
      <c r="B5405" t="s">
        <v>26757</v>
      </c>
      <c r="C5405">
        <v>1</v>
      </c>
      <c r="D5405" t="s">
        <v>86</v>
      </c>
      <c r="E5405" t="s">
        <v>789</v>
      </c>
      <c r="F5405" t="s">
        <v>177</v>
      </c>
      <c r="G5405">
        <v>118.47</v>
      </c>
      <c r="H5405" t="s">
        <v>90</v>
      </c>
      <c r="I5405" t="s">
        <v>63</v>
      </c>
      <c r="J5405" t="s">
        <v>139</v>
      </c>
      <c r="K5405" t="s">
        <v>26758</v>
      </c>
      <c r="L5405" t="s">
        <v>22338</v>
      </c>
      <c r="M5405" t="s">
        <v>6534</v>
      </c>
      <c r="N5405">
        <v>117.29002624671917</v>
      </c>
      <c r="P5405">
        <v>40.026246719160106</v>
      </c>
      <c r="Q5405">
        <v>99.8</v>
      </c>
      <c r="R5405">
        <v>100</v>
      </c>
      <c r="S5405">
        <v>100</v>
      </c>
      <c r="T5405">
        <v>2</v>
      </c>
      <c r="U5405">
        <v>15</v>
      </c>
      <c r="V5405">
        <v>1620</v>
      </c>
      <c r="AB5405" t="s">
        <v>98</v>
      </c>
      <c r="AC5405" t="s">
        <v>129</v>
      </c>
      <c r="AD5405" t="s">
        <v>129</v>
      </c>
      <c r="AE5405" t="s">
        <v>63</v>
      </c>
      <c r="AG5405">
        <v>2007</v>
      </c>
      <c r="AH5405">
        <v>20.28</v>
      </c>
      <c r="AI5405">
        <v>38.450560000000003</v>
      </c>
      <c r="AJ5405">
        <v>-99.880849999999995</v>
      </c>
      <c r="AL5405">
        <v>3</v>
      </c>
      <c r="AM5405" t="s">
        <v>63</v>
      </c>
      <c r="AN5405" t="s">
        <v>26759</v>
      </c>
      <c r="AO5405" t="s">
        <v>75</v>
      </c>
      <c r="AP5405" t="s">
        <v>786</v>
      </c>
      <c r="AQ5405" t="s">
        <v>102</v>
      </c>
      <c r="AR5405" t="s">
        <v>2833</v>
      </c>
      <c r="AS5405" t="s">
        <v>83</v>
      </c>
      <c r="AT5405" s="5">
        <v>38353</v>
      </c>
      <c r="AU5405" t="s">
        <v>76</v>
      </c>
      <c r="AV5405" t="s">
        <v>134</v>
      </c>
      <c r="AW5405" t="s">
        <v>150</v>
      </c>
    </row>
    <row r="5406" spans="1:49" x14ac:dyDescent="0.25">
      <c r="A5406">
        <v>863</v>
      </c>
      <c r="B5406" t="s">
        <v>16557</v>
      </c>
      <c r="C5406">
        <v>1</v>
      </c>
      <c r="D5406" t="s">
        <v>86</v>
      </c>
      <c r="E5406" t="s">
        <v>789</v>
      </c>
      <c r="F5406" t="s">
        <v>177</v>
      </c>
      <c r="G5406">
        <v>116.38</v>
      </c>
      <c r="H5406" t="s">
        <v>820</v>
      </c>
      <c r="I5406" t="s">
        <v>63</v>
      </c>
      <c r="J5406" t="s">
        <v>139</v>
      </c>
      <c r="K5406" t="s">
        <v>16558</v>
      </c>
      <c r="L5406" t="s">
        <v>16559</v>
      </c>
      <c r="M5406" t="s">
        <v>6534</v>
      </c>
      <c r="N5406">
        <v>294.19291338582678</v>
      </c>
      <c r="O5406">
        <v>20</v>
      </c>
      <c r="P5406">
        <v>36.089238845144358</v>
      </c>
      <c r="Q5406">
        <v>98.9</v>
      </c>
      <c r="R5406">
        <v>97</v>
      </c>
      <c r="S5406">
        <v>100</v>
      </c>
      <c r="T5406">
        <v>1</v>
      </c>
      <c r="U5406">
        <v>25</v>
      </c>
      <c r="V5406">
        <v>1330</v>
      </c>
      <c r="AB5406" t="s">
        <v>129</v>
      </c>
      <c r="AC5406" t="s">
        <v>129</v>
      </c>
      <c r="AD5406" t="s">
        <v>129</v>
      </c>
      <c r="AE5406" t="s">
        <v>63</v>
      </c>
      <c r="AG5406">
        <v>2004</v>
      </c>
      <c r="AH5406">
        <v>18.190000000000001</v>
      </c>
      <c r="AI5406">
        <v>38.452599999999997</v>
      </c>
      <c r="AJ5406">
        <v>-99.919370000000001</v>
      </c>
      <c r="AK5406" t="s">
        <v>262</v>
      </c>
      <c r="AL5406">
        <v>4</v>
      </c>
      <c r="AM5406" t="s">
        <v>63</v>
      </c>
      <c r="AN5406" t="s">
        <v>16560</v>
      </c>
      <c r="AO5406" t="s">
        <v>75</v>
      </c>
      <c r="AP5406" t="s">
        <v>131</v>
      </c>
      <c r="AQ5406" t="s">
        <v>186</v>
      </c>
      <c r="AR5406" t="s">
        <v>1153</v>
      </c>
      <c r="AS5406" t="s">
        <v>83</v>
      </c>
      <c r="AT5406" s="5">
        <v>39538</v>
      </c>
      <c r="AU5406" t="s">
        <v>76</v>
      </c>
      <c r="AV5406" t="s">
        <v>134</v>
      </c>
      <c r="AW5406" t="s">
        <v>150</v>
      </c>
    </row>
    <row r="5407" spans="1:49" x14ac:dyDescent="0.25">
      <c r="A5407">
        <v>355</v>
      </c>
      <c r="B5407" t="s">
        <v>19487</v>
      </c>
      <c r="C5407">
        <v>1</v>
      </c>
      <c r="D5407" t="s">
        <v>86</v>
      </c>
      <c r="E5407" t="s">
        <v>789</v>
      </c>
      <c r="F5407" t="s">
        <v>177</v>
      </c>
      <c r="G5407">
        <v>116.83</v>
      </c>
      <c r="H5407" t="s">
        <v>90</v>
      </c>
      <c r="I5407" t="s">
        <v>63</v>
      </c>
      <c r="J5407" t="s">
        <v>139</v>
      </c>
      <c r="K5407" t="s">
        <v>19488</v>
      </c>
      <c r="L5407" t="s">
        <v>19489</v>
      </c>
      <c r="M5407" t="s">
        <v>6534</v>
      </c>
      <c r="N5407">
        <v>133.69422572178479</v>
      </c>
      <c r="P5407">
        <v>56.922572178477694</v>
      </c>
      <c r="Q5407">
        <v>98.8</v>
      </c>
      <c r="R5407">
        <v>100</v>
      </c>
      <c r="S5407">
        <v>100</v>
      </c>
      <c r="T5407">
        <v>1</v>
      </c>
      <c r="U5407">
        <v>7</v>
      </c>
      <c r="V5407">
        <v>3420</v>
      </c>
      <c r="AB5407" t="s">
        <v>98</v>
      </c>
      <c r="AC5407" t="s">
        <v>129</v>
      </c>
      <c r="AD5407" t="s">
        <v>129</v>
      </c>
      <c r="AE5407" t="s">
        <v>63</v>
      </c>
      <c r="AG5407">
        <v>2004</v>
      </c>
      <c r="AH5407">
        <v>18.64</v>
      </c>
      <c r="AI5407">
        <v>38.4529</v>
      </c>
      <c r="AJ5407">
        <v>-99.910989999999998</v>
      </c>
      <c r="AL5407">
        <v>3</v>
      </c>
      <c r="AM5407" t="s">
        <v>63</v>
      </c>
      <c r="AN5407" t="s">
        <v>19490</v>
      </c>
      <c r="AO5407" t="s">
        <v>75</v>
      </c>
      <c r="AP5407" t="s">
        <v>786</v>
      </c>
      <c r="AQ5407" t="s">
        <v>171</v>
      </c>
      <c r="AR5407" t="s">
        <v>172</v>
      </c>
      <c r="AS5407" t="s">
        <v>83</v>
      </c>
      <c r="AT5407" s="5">
        <v>39538</v>
      </c>
      <c r="AU5407" t="s">
        <v>76</v>
      </c>
      <c r="AV5407" t="s">
        <v>134</v>
      </c>
      <c r="AW5407" t="s">
        <v>150</v>
      </c>
    </row>
    <row r="5408" spans="1:49" x14ac:dyDescent="0.25">
      <c r="A5408">
        <v>429</v>
      </c>
      <c r="B5408" t="s">
        <v>13697</v>
      </c>
      <c r="C5408">
        <v>1</v>
      </c>
      <c r="D5408" t="s">
        <v>86</v>
      </c>
      <c r="E5408" t="s">
        <v>789</v>
      </c>
      <c r="F5408" t="s">
        <v>177</v>
      </c>
      <c r="G5408">
        <v>134.27000000000001</v>
      </c>
      <c r="H5408" t="s">
        <v>90</v>
      </c>
      <c r="I5408" t="s">
        <v>63</v>
      </c>
      <c r="J5408" t="s">
        <v>139</v>
      </c>
      <c r="K5408" t="s">
        <v>13698</v>
      </c>
      <c r="L5408" t="s">
        <v>3057</v>
      </c>
      <c r="M5408" t="s">
        <v>2893</v>
      </c>
      <c r="N5408">
        <v>117.29002624671917</v>
      </c>
      <c r="O5408">
        <v>0</v>
      </c>
      <c r="P5408">
        <v>36.089238845144358</v>
      </c>
      <c r="Q5408">
        <v>99.9</v>
      </c>
      <c r="R5408">
        <v>100</v>
      </c>
      <c r="S5408">
        <v>100</v>
      </c>
      <c r="T5408">
        <v>1</v>
      </c>
      <c r="U5408">
        <v>20</v>
      </c>
      <c r="V5408">
        <v>1200</v>
      </c>
      <c r="AB5408" t="s">
        <v>129</v>
      </c>
      <c r="AC5408" t="s">
        <v>129</v>
      </c>
      <c r="AD5408" t="s">
        <v>129</v>
      </c>
      <c r="AE5408" t="s">
        <v>63</v>
      </c>
      <c r="AG5408">
        <v>2003</v>
      </c>
      <c r="AH5408">
        <v>36.08</v>
      </c>
      <c r="AI5408">
        <v>38.462890000000002</v>
      </c>
      <c r="AJ5408">
        <v>-99.591790000000003</v>
      </c>
      <c r="AL5408">
        <v>3</v>
      </c>
      <c r="AM5408" t="s">
        <v>63</v>
      </c>
      <c r="AN5408" t="s">
        <v>13699</v>
      </c>
      <c r="AO5408" t="s">
        <v>75</v>
      </c>
      <c r="AP5408" t="s">
        <v>786</v>
      </c>
      <c r="AQ5408" t="s">
        <v>317</v>
      </c>
      <c r="AR5408" t="s">
        <v>1031</v>
      </c>
      <c r="AS5408" t="s">
        <v>83</v>
      </c>
      <c r="AT5408" s="5">
        <v>37622</v>
      </c>
      <c r="AU5408" t="s">
        <v>76</v>
      </c>
      <c r="AV5408" t="s">
        <v>134</v>
      </c>
      <c r="AW5408" t="s">
        <v>135</v>
      </c>
    </row>
    <row r="5409" spans="1:49" x14ac:dyDescent="0.25">
      <c r="A5409">
        <v>0</v>
      </c>
      <c r="B5409" t="s">
        <v>26820</v>
      </c>
      <c r="C5409">
        <v>1</v>
      </c>
      <c r="D5409" t="s">
        <v>86</v>
      </c>
      <c r="E5409" t="s">
        <v>184</v>
      </c>
      <c r="F5409" t="s">
        <v>177</v>
      </c>
      <c r="G5409">
        <v>40.61</v>
      </c>
      <c r="H5409" t="s">
        <v>138</v>
      </c>
      <c r="I5409" t="s">
        <v>63</v>
      </c>
      <c r="J5409" t="s">
        <v>139</v>
      </c>
      <c r="K5409" t="s">
        <v>26821</v>
      </c>
      <c r="L5409" t="s">
        <v>3507</v>
      </c>
      <c r="M5409" t="s">
        <v>26822</v>
      </c>
      <c r="N5409">
        <v>10.597112860892388</v>
      </c>
      <c r="P5409">
        <v>40</v>
      </c>
      <c r="R5409">
        <v>97</v>
      </c>
      <c r="T5409">
        <v>0</v>
      </c>
      <c r="U5409">
        <v>10</v>
      </c>
      <c r="V5409">
        <v>50</v>
      </c>
      <c r="AB5409" t="s">
        <v>63</v>
      </c>
      <c r="AC5409" t="s">
        <v>63</v>
      </c>
      <c r="AD5409" t="s">
        <v>63</v>
      </c>
      <c r="AE5409" t="s">
        <v>129</v>
      </c>
      <c r="AG5409">
        <v>1945</v>
      </c>
      <c r="AH5409">
        <v>4.4729999999999999</v>
      </c>
      <c r="AI5409">
        <v>38.639284000000004</v>
      </c>
      <c r="AJ5409">
        <v>-100.16704</v>
      </c>
      <c r="AL5409">
        <v>2</v>
      </c>
      <c r="AM5409" t="s">
        <v>63</v>
      </c>
      <c r="AN5409" t="s">
        <v>26820</v>
      </c>
      <c r="AO5409" t="s">
        <v>79</v>
      </c>
      <c r="AP5409" t="s">
        <v>147</v>
      </c>
      <c r="AQ5409" t="s">
        <v>148</v>
      </c>
      <c r="AR5409" t="s">
        <v>148</v>
      </c>
      <c r="AS5409" t="s">
        <v>131</v>
      </c>
      <c r="AT5409" s="5"/>
      <c r="AV5409" t="s">
        <v>149</v>
      </c>
      <c r="AW5409" t="s">
        <v>150</v>
      </c>
    </row>
    <row r="5410" spans="1:49" x14ac:dyDescent="0.25">
      <c r="A5410">
        <v>0</v>
      </c>
      <c r="B5410" t="s">
        <v>10035</v>
      </c>
      <c r="C5410">
        <v>1</v>
      </c>
      <c r="D5410" t="s">
        <v>86</v>
      </c>
      <c r="E5410" t="s">
        <v>184</v>
      </c>
      <c r="F5410" t="s">
        <v>177</v>
      </c>
      <c r="G5410">
        <v>40.619999999999997</v>
      </c>
      <c r="H5410" t="s">
        <v>138</v>
      </c>
      <c r="I5410" t="s">
        <v>63</v>
      </c>
      <c r="J5410" t="s">
        <v>139</v>
      </c>
      <c r="K5410" t="s">
        <v>10036</v>
      </c>
      <c r="L5410" t="s">
        <v>3507</v>
      </c>
      <c r="M5410" t="s">
        <v>10037</v>
      </c>
      <c r="N5410">
        <v>12.696850393700787</v>
      </c>
      <c r="P5410">
        <v>24</v>
      </c>
      <c r="R5410">
        <v>97</v>
      </c>
      <c r="T5410">
        <v>0</v>
      </c>
      <c r="U5410">
        <v>10</v>
      </c>
      <c r="V5410">
        <v>50</v>
      </c>
      <c r="AB5410" t="s">
        <v>63</v>
      </c>
      <c r="AC5410" t="s">
        <v>63</v>
      </c>
      <c r="AD5410" t="s">
        <v>63</v>
      </c>
      <c r="AE5410" t="s">
        <v>129</v>
      </c>
      <c r="AG5410">
        <v>1945</v>
      </c>
      <c r="AH5410">
        <v>4.4830000000000005</v>
      </c>
      <c r="AI5410">
        <v>38.639276000000002</v>
      </c>
      <c r="AJ5410">
        <v>-100.166473</v>
      </c>
      <c r="AL5410">
        <v>2</v>
      </c>
      <c r="AM5410" t="s">
        <v>63</v>
      </c>
      <c r="AN5410" t="s">
        <v>10035</v>
      </c>
      <c r="AO5410" t="s">
        <v>79</v>
      </c>
      <c r="AP5410" t="s">
        <v>147</v>
      </c>
      <c r="AQ5410" t="s">
        <v>148</v>
      </c>
      <c r="AR5410" t="s">
        <v>148</v>
      </c>
      <c r="AS5410" t="s">
        <v>131</v>
      </c>
      <c r="AT5410" s="5"/>
      <c r="AV5410" t="s">
        <v>149</v>
      </c>
      <c r="AW5410" t="s">
        <v>150</v>
      </c>
    </row>
    <row r="5411" spans="1:49" x14ac:dyDescent="0.25">
      <c r="A5411">
        <v>0</v>
      </c>
      <c r="B5411" t="s">
        <v>13349</v>
      </c>
      <c r="C5411">
        <v>1</v>
      </c>
      <c r="D5411" t="s">
        <v>86</v>
      </c>
      <c r="E5411" t="s">
        <v>184</v>
      </c>
      <c r="F5411" t="s">
        <v>177</v>
      </c>
      <c r="G5411">
        <v>40.65</v>
      </c>
      <c r="H5411" t="s">
        <v>138</v>
      </c>
      <c r="I5411" t="s">
        <v>63</v>
      </c>
      <c r="J5411" t="s">
        <v>139</v>
      </c>
      <c r="K5411" t="s">
        <v>13350</v>
      </c>
      <c r="L5411" t="s">
        <v>13351</v>
      </c>
      <c r="M5411" t="s">
        <v>13352</v>
      </c>
      <c r="N5411">
        <v>12.696850393700787</v>
      </c>
      <c r="P5411">
        <v>24</v>
      </c>
      <c r="R5411">
        <v>97</v>
      </c>
      <c r="T5411">
        <v>0</v>
      </c>
      <c r="U5411">
        <v>10</v>
      </c>
      <c r="V5411">
        <v>50</v>
      </c>
      <c r="AB5411" t="s">
        <v>63</v>
      </c>
      <c r="AC5411" t="s">
        <v>63</v>
      </c>
      <c r="AD5411" t="s">
        <v>63</v>
      </c>
      <c r="AE5411" t="s">
        <v>98</v>
      </c>
      <c r="AG5411">
        <v>1945</v>
      </c>
      <c r="AH5411">
        <v>4.5129999999999999</v>
      </c>
      <c r="AI5411">
        <v>38.639282000000001</v>
      </c>
      <c r="AJ5411">
        <v>-100.16596800000001</v>
      </c>
      <c r="AL5411">
        <v>2</v>
      </c>
      <c r="AM5411" t="s">
        <v>63</v>
      </c>
      <c r="AN5411" t="s">
        <v>13349</v>
      </c>
      <c r="AO5411" t="s">
        <v>79</v>
      </c>
      <c r="AP5411" t="s">
        <v>147</v>
      </c>
      <c r="AQ5411" t="s">
        <v>148</v>
      </c>
      <c r="AR5411" t="s">
        <v>148</v>
      </c>
      <c r="AS5411" t="s">
        <v>131</v>
      </c>
      <c r="AT5411" s="5"/>
      <c r="AV5411" t="s">
        <v>149</v>
      </c>
      <c r="AW5411" t="s">
        <v>150</v>
      </c>
    </row>
    <row r="5412" spans="1:49" x14ac:dyDescent="0.25">
      <c r="A5412">
        <v>0</v>
      </c>
      <c r="B5412" t="s">
        <v>3505</v>
      </c>
      <c r="C5412">
        <v>1</v>
      </c>
      <c r="D5412" t="s">
        <v>86</v>
      </c>
      <c r="E5412" t="s">
        <v>184</v>
      </c>
      <c r="F5412" t="s">
        <v>177</v>
      </c>
      <c r="G5412">
        <v>40.700000000000003</v>
      </c>
      <c r="H5412" t="s">
        <v>138</v>
      </c>
      <c r="I5412" t="s">
        <v>63</v>
      </c>
      <c r="J5412" t="s">
        <v>139</v>
      </c>
      <c r="K5412" t="s">
        <v>3506</v>
      </c>
      <c r="L5412" t="s">
        <v>3507</v>
      </c>
      <c r="M5412" t="s">
        <v>1090</v>
      </c>
      <c r="N5412">
        <v>18.799212598425196</v>
      </c>
      <c r="O5412">
        <v>30</v>
      </c>
      <c r="P5412">
        <v>44</v>
      </c>
      <c r="R5412">
        <v>93</v>
      </c>
      <c r="T5412">
        <v>0</v>
      </c>
      <c r="U5412">
        <v>28</v>
      </c>
      <c r="V5412">
        <v>550</v>
      </c>
      <c r="AB5412" t="s">
        <v>63</v>
      </c>
      <c r="AC5412" t="s">
        <v>63</v>
      </c>
      <c r="AD5412" t="s">
        <v>63</v>
      </c>
      <c r="AE5412" t="s">
        <v>98</v>
      </c>
      <c r="AG5412">
        <v>1945</v>
      </c>
      <c r="AH5412">
        <v>4.5630000000000006</v>
      </c>
      <c r="AI5412">
        <v>38.639181999999998</v>
      </c>
      <c r="AJ5412">
        <v>-100.165406</v>
      </c>
      <c r="AK5412" t="s">
        <v>262</v>
      </c>
      <c r="AL5412">
        <v>2</v>
      </c>
      <c r="AM5412" t="s">
        <v>63</v>
      </c>
      <c r="AN5412" t="s">
        <v>3505</v>
      </c>
      <c r="AO5412" t="s">
        <v>79</v>
      </c>
      <c r="AP5412" t="s">
        <v>147</v>
      </c>
      <c r="AQ5412" t="s">
        <v>148</v>
      </c>
      <c r="AR5412" t="s">
        <v>148</v>
      </c>
      <c r="AS5412" t="s">
        <v>131</v>
      </c>
      <c r="AT5412" s="5"/>
      <c r="AV5412" t="s">
        <v>149</v>
      </c>
      <c r="AW5412" t="s">
        <v>150</v>
      </c>
    </row>
    <row r="5413" spans="1:49" x14ac:dyDescent="0.25">
      <c r="A5413">
        <v>0</v>
      </c>
      <c r="B5413" t="s">
        <v>25963</v>
      </c>
      <c r="C5413">
        <v>1</v>
      </c>
      <c r="D5413" t="s">
        <v>86</v>
      </c>
      <c r="E5413" t="s">
        <v>184</v>
      </c>
      <c r="F5413" t="s">
        <v>177</v>
      </c>
      <c r="G5413">
        <v>44.980000000000004</v>
      </c>
      <c r="H5413" t="s">
        <v>138</v>
      </c>
      <c r="I5413" t="s">
        <v>63</v>
      </c>
      <c r="J5413" t="s">
        <v>139</v>
      </c>
      <c r="K5413" t="s">
        <v>25964</v>
      </c>
      <c r="L5413" t="s">
        <v>3507</v>
      </c>
      <c r="M5413" t="s">
        <v>1090</v>
      </c>
      <c r="N5413">
        <v>16.601049868766403</v>
      </c>
      <c r="P5413">
        <v>44</v>
      </c>
      <c r="R5413">
        <v>85</v>
      </c>
      <c r="T5413">
        <v>0</v>
      </c>
      <c r="U5413">
        <v>19</v>
      </c>
      <c r="V5413">
        <v>755</v>
      </c>
      <c r="AB5413" t="s">
        <v>63</v>
      </c>
      <c r="AC5413" t="s">
        <v>63</v>
      </c>
      <c r="AD5413" t="s">
        <v>63</v>
      </c>
      <c r="AE5413" t="s">
        <v>98</v>
      </c>
      <c r="AG5413">
        <v>1945</v>
      </c>
      <c r="AH5413">
        <v>8.843</v>
      </c>
      <c r="AI5413">
        <v>38.638784000000001</v>
      </c>
      <c r="AJ5413">
        <v>-100.085494</v>
      </c>
      <c r="AL5413">
        <v>2</v>
      </c>
      <c r="AM5413" t="s">
        <v>63</v>
      </c>
      <c r="AN5413" t="s">
        <v>25963</v>
      </c>
      <c r="AO5413" t="s">
        <v>79</v>
      </c>
      <c r="AP5413" t="s">
        <v>147</v>
      </c>
      <c r="AQ5413" t="s">
        <v>148</v>
      </c>
      <c r="AR5413" t="s">
        <v>148</v>
      </c>
      <c r="AS5413" t="s">
        <v>131</v>
      </c>
      <c r="AT5413" s="5"/>
      <c r="AV5413" t="s">
        <v>149</v>
      </c>
      <c r="AW5413" t="s">
        <v>150</v>
      </c>
    </row>
    <row r="5414" spans="1:49" x14ac:dyDescent="0.25">
      <c r="A5414">
        <v>0</v>
      </c>
      <c r="B5414" t="s">
        <v>27719</v>
      </c>
      <c r="C5414">
        <v>1</v>
      </c>
      <c r="D5414" t="s">
        <v>86</v>
      </c>
      <c r="E5414" t="s">
        <v>184</v>
      </c>
      <c r="F5414" t="s">
        <v>177</v>
      </c>
      <c r="G5414">
        <v>51.9</v>
      </c>
      <c r="H5414" t="s">
        <v>138</v>
      </c>
      <c r="I5414" t="s">
        <v>63</v>
      </c>
      <c r="J5414" t="s">
        <v>139</v>
      </c>
      <c r="K5414" t="s">
        <v>27720</v>
      </c>
      <c r="L5414" t="s">
        <v>27721</v>
      </c>
      <c r="M5414" t="s">
        <v>1090</v>
      </c>
      <c r="N5414">
        <v>10.006561679790027</v>
      </c>
      <c r="P5414">
        <v>44</v>
      </c>
      <c r="R5414">
        <v>95</v>
      </c>
      <c r="T5414">
        <v>0</v>
      </c>
      <c r="U5414">
        <v>22</v>
      </c>
      <c r="V5414">
        <v>705</v>
      </c>
      <c r="AB5414" t="s">
        <v>63</v>
      </c>
      <c r="AC5414" t="s">
        <v>63</v>
      </c>
      <c r="AD5414" t="s">
        <v>63</v>
      </c>
      <c r="AE5414" t="s">
        <v>98</v>
      </c>
      <c r="AG5414">
        <v>1945</v>
      </c>
      <c r="AH5414">
        <v>15.763</v>
      </c>
      <c r="AI5414">
        <v>38.630333999999998</v>
      </c>
      <c r="AJ5414">
        <v>-99.959925999999996</v>
      </c>
      <c r="AL5414">
        <v>1</v>
      </c>
      <c r="AM5414" t="s">
        <v>63</v>
      </c>
      <c r="AN5414" t="s">
        <v>27719</v>
      </c>
      <c r="AO5414" t="s">
        <v>100</v>
      </c>
      <c r="AP5414" t="s">
        <v>147</v>
      </c>
      <c r="AQ5414" t="s">
        <v>148</v>
      </c>
      <c r="AR5414" t="s">
        <v>148</v>
      </c>
      <c r="AS5414" t="s">
        <v>131</v>
      </c>
      <c r="AT5414" s="5"/>
      <c r="AV5414" t="s">
        <v>149</v>
      </c>
      <c r="AW5414" t="s">
        <v>150</v>
      </c>
    </row>
    <row r="5415" spans="1:49" x14ac:dyDescent="0.25">
      <c r="A5415">
        <v>0</v>
      </c>
      <c r="B5415" t="s">
        <v>28029</v>
      </c>
      <c r="C5415">
        <v>1</v>
      </c>
      <c r="D5415" t="s">
        <v>86</v>
      </c>
      <c r="E5415" t="s">
        <v>184</v>
      </c>
      <c r="F5415" t="s">
        <v>177</v>
      </c>
      <c r="G5415">
        <v>62.300000000000004</v>
      </c>
      <c r="H5415" t="s">
        <v>138</v>
      </c>
      <c r="I5415" t="s">
        <v>63</v>
      </c>
      <c r="J5415" t="s">
        <v>139</v>
      </c>
      <c r="K5415" t="s">
        <v>28030</v>
      </c>
      <c r="L5415" t="s">
        <v>9836</v>
      </c>
      <c r="M5415" t="s">
        <v>1090</v>
      </c>
      <c r="N5415">
        <v>12.696850393700787</v>
      </c>
      <c r="P5415">
        <v>40</v>
      </c>
      <c r="R5415">
        <v>95</v>
      </c>
      <c r="T5415">
        <v>0</v>
      </c>
      <c r="U5415">
        <v>14</v>
      </c>
      <c r="V5415">
        <v>480</v>
      </c>
      <c r="AB5415" t="s">
        <v>63</v>
      </c>
      <c r="AC5415" t="s">
        <v>63</v>
      </c>
      <c r="AD5415" t="s">
        <v>63</v>
      </c>
      <c r="AE5415" t="s">
        <v>98</v>
      </c>
      <c r="AG5415">
        <v>1953</v>
      </c>
      <c r="AH5415">
        <v>26.163</v>
      </c>
      <c r="AI5415">
        <v>38.639909000000003</v>
      </c>
      <c r="AJ5415">
        <v>-99.769810000000007</v>
      </c>
      <c r="AL5415">
        <v>2</v>
      </c>
      <c r="AM5415" t="s">
        <v>63</v>
      </c>
      <c r="AN5415" t="s">
        <v>28029</v>
      </c>
      <c r="AO5415" t="s">
        <v>100</v>
      </c>
      <c r="AP5415" t="s">
        <v>116</v>
      </c>
      <c r="AQ5415" t="s">
        <v>148</v>
      </c>
      <c r="AR5415" t="s">
        <v>148</v>
      </c>
      <c r="AS5415" t="s">
        <v>131</v>
      </c>
      <c r="AT5415" s="5"/>
      <c r="AV5415" t="s">
        <v>149</v>
      </c>
      <c r="AW5415" t="s">
        <v>150</v>
      </c>
    </row>
    <row r="5416" spans="1:49" x14ac:dyDescent="0.25">
      <c r="A5416">
        <v>0</v>
      </c>
      <c r="B5416" t="s">
        <v>25106</v>
      </c>
      <c r="C5416">
        <v>1</v>
      </c>
      <c r="D5416" t="s">
        <v>86</v>
      </c>
      <c r="E5416" t="s">
        <v>184</v>
      </c>
      <c r="F5416" t="s">
        <v>177</v>
      </c>
      <c r="G5416">
        <v>67.900000000000006</v>
      </c>
      <c r="H5416" t="s">
        <v>138</v>
      </c>
      <c r="I5416" t="s">
        <v>63</v>
      </c>
      <c r="J5416" t="s">
        <v>139</v>
      </c>
      <c r="K5416" t="s">
        <v>25107</v>
      </c>
      <c r="L5416" t="s">
        <v>8667</v>
      </c>
      <c r="M5416" t="s">
        <v>1090</v>
      </c>
      <c r="N5416">
        <v>16.699475065616799</v>
      </c>
      <c r="P5416">
        <v>40</v>
      </c>
      <c r="R5416">
        <v>90</v>
      </c>
      <c r="T5416">
        <v>0</v>
      </c>
      <c r="U5416">
        <v>23</v>
      </c>
      <c r="V5416">
        <v>345</v>
      </c>
      <c r="AB5416" t="s">
        <v>63</v>
      </c>
      <c r="AC5416" t="s">
        <v>63</v>
      </c>
      <c r="AD5416" t="s">
        <v>63</v>
      </c>
      <c r="AE5416" t="s">
        <v>98</v>
      </c>
      <c r="AG5416">
        <v>1953</v>
      </c>
      <c r="AH5416">
        <v>31.763000000000002</v>
      </c>
      <c r="AI5416">
        <v>38.640307999999997</v>
      </c>
      <c r="AJ5416">
        <v>-99.659989999999993</v>
      </c>
      <c r="AL5416">
        <v>2</v>
      </c>
      <c r="AM5416" t="s">
        <v>63</v>
      </c>
      <c r="AN5416" t="s">
        <v>25106</v>
      </c>
      <c r="AO5416" t="s">
        <v>100</v>
      </c>
      <c r="AP5416" t="s">
        <v>116</v>
      </c>
      <c r="AQ5416" t="s">
        <v>148</v>
      </c>
      <c r="AR5416" t="s">
        <v>148</v>
      </c>
      <c r="AS5416" t="s">
        <v>131</v>
      </c>
      <c r="AT5416" s="5"/>
      <c r="AV5416" t="s">
        <v>149</v>
      </c>
      <c r="AW5416" t="s">
        <v>150</v>
      </c>
    </row>
    <row r="5417" spans="1:49" x14ac:dyDescent="0.25">
      <c r="A5417">
        <v>0</v>
      </c>
      <c r="B5417" t="s">
        <v>11797</v>
      </c>
      <c r="C5417">
        <v>1</v>
      </c>
      <c r="D5417" t="s">
        <v>86</v>
      </c>
      <c r="E5417" t="s">
        <v>789</v>
      </c>
      <c r="F5417" t="s">
        <v>177</v>
      </c>
      <c r="G5417">
        <v>103.4</v>
      </c>
      <c r="H5417" t="s">
        <v>138</v>
      </c>
      <c r="I5417" t="s">
        <v>63</v>
      </c>
      <c r="J5417" t="s">
        <v>139</v>
      </c>
      <c r="K5417" t="s">
        <v>11798</v>
      </c>
      <c r="L5417" t="s">
        <v>3257</v>
      </c>
      <c r="M5417" t="s">
        <v>3258</v>
      </c>
      <c r="N5417">
        <v>14.501312335958005</v>
      </c>
      <c r="P5417">
        <v>44</v>
      </c>
      <c r="R5417">
        <v>90</v>
      </c>
      <c r="T5417">
        <v>0</v>
      </c>
      <c r="U5417">
        <v>36</v>
      </c>
      <c r="V5417">
        <v>825</v>
      </c>
      <c r="AB5417" t="s">
        <v>63</v>
      </c>
      <c r="AC5417" t="s">
        <v>63</v>
      </c>
      <c r="AD5417" t="s">
        <v>63</v>
      </c>
      <c r="AE5417" t="s">
        <v>98</v>
      </c>
      <c r="AG5417">
        <v>1957</v>
      </c>
      <c r="AH5417">
        <v>5.2080000000000002</v>
      </c>
      <c r="AI5417">
        <v>38.450316999999998</v>
      </c>
      <c r="AJ5417">
        <v>-100.15827299999999</v>
      </c>
      <c r="AL5417">
        <v>2</v>
      </c>
      <c r="AM5417" t="s">
        <v>63</v>
      </c>
      <c r="AN5417" t="s">
        <v>11797</v>
      </c>
      <c r="AO5417" t="s">
        <v>100</v>
      </c>
      <c r="AP5417" t="s">
        <v>116</v>
      </c>
      <c r="AQ5417" t="s">
        <v>148</v>
      </c>
      <c r="AR5417" t="s">
        <v>148</v>
      </c>
      <c r="AS5417" t="s">
        <v>131</v>
      </c>
      <c r="AT5417" s="5"/>
      <c r="AV5417" t="s">
        <v>149</v>
      </c>
      <c r="AW5417" t="s">
        <v>4045</v>
      </c>
    </row>
    <row r="5418" spans="1:49" x14ac:dyDescent="0.25">
      <c r="A5418">
        <v>0</v>
      </c>
      <c r="B5418" t="s">
        <v>9111</v>
      </c>
      <c r="C5418">
        <v>1</v>
      </c>
      <c r="D5418" t="s">
        <v>86</v>
      </c>
      <c r="E5418" t="s">
        <v>789</v>
      </c>
      <c r="F5418" t="s">
        <v>177</v>
      </c>
      <c r="G5418">
        <v>104.60000000000001</v>
      </c>
      <c r="H5418" t="s">
        <v>138</v>
      </c>
      <c r="I5418" t="s">
        <v>63</v>
      </c>
      <c r="J5418" t="s">
        <v>139</v>
      </c>
      <c r="K5418" t="s">
        <v>9112</v>
      </c>
      <c r="L5418" t="s">
        <v>3257</v>
      </c>
      <c r="M5418" t="s">
        <v>3258</v>
      </c>
      <c r="N5418">
        <v>16.601049868766403</v>
      </c>
      <c r="P5418">
        <v>44</v>
      </c>
      <c r="R5418">
        <v>90</v>
      </c>
      <c r="T5418">
        <v>0</v>
      </c>
      <c r="U5418">
        <v>36</v>
      </c>
      <c r="V5418">
        <v>825</v>
      </c>
      <c r="AB5418" t="s">
        <v>63</v>
      </c>
      <c r="AC5418" t="s">
        <v>63</v>
      </c>
      <c r="AD5418" t="s">
        <v>63</v>
      </c>
      <c r="AE5418" t="s">
        <v>98</v>
      </c>
      <c r="AG5418">
        <v>1957</v>
      </c>
      <c r="AH5418">
        <v>6.4080000000000004</v>
      </c>
      <c r="AI5418">
        <v>38.450279999999999</v>
      </c>
      <c r="AJ5418">
        <v>-100.146817</v>
      </c>
      <c r="AL5418">
        <v>2</v>
      </c>
      <c r="AM5418" t="s">
        <v>63</v>
      </c>
      <c r="AN5418" t="s">
        <v>9111</v>
      </c>
      <c r="AO5418" t="s">
        <v>100</v>
      </c>
      <c r="AP5418" t="s">
        <v>116</v>
      </c>
      <c r="AQ5418" t="s">
        <v>148</v>
      </c>
      <c r="AR5418" t="s">
        <v>148</v>
      </c>
      <c r="AS5418" t="s">
        <v>131</v>
      </c>
      <c r="AT5418" s="5"/>
      <c r="AV5418" t="s">
        <v>149</v>
      </c>
      <c r="AW5418" t="s">
        <v>150</v>
      </c>
    </row>
    <row r="5419" spans="1:49" x14ac:dyDescent="0.25">
      <c r="A5419">
        <v>0</v>
      </c>
      <c r="B5419" t="s">
        <v>3255</v>
      </c>
      <c r="C5419">
        <v>1</v>
      </c>
      <c r="D5419" t="s">
        <v>86</v>
      </c>
      <c r="E5419" t="s">
        <v>789</v>
      </c>
      <c r="F5419" t="s">
        <v>177</v>
      </c>
      <c r="G5419">
        <v>105.5</v>
      </c>
      <c r="H5419" t="s">
        <v>138</v>
      </c>
      <c r="I5419" t="s">
        <v>63</v>
      </c>
      <c r="J5419" t="s">
        <v>139</v>
      </c>
      <c r="K5419" t="s">
        <v>3256</v>
      </c>
      <c r="L5419" t="s">
        <v>3257</v>
      </c>
      <c r="M5419" t="s">
        <v>3258</v>
      </c>
      <c r="N5419">
        <v>14.599737532808399</v>
      </c>
      <c r="P5419">
        <v>44</v>
      </c>
      <c r="R5419">
        <v>90</v>
      </c>
      <c r="T5419">
        <v>0</v>
      </c>
      <c r="U5419">
        <v>36</v>
      </c>
      <c r="V5419">
        <v>825</v>
      </c>
      <c r="AB5419" t="s">
        <v>63</v>
      </c>
      <c r="AC5419" t="s">
        <v>63</v>
      </c>
      <c r="AD5419" t="s">
        <v>63</v>
      </c>
      <c r="AE5419" t="s">
        <v>98</v>
      </c>
      <c r="AG5419">
        <v>1957</v>
      </c>
      <c r="AH5419">
        <v>7.3080000000000007</v>
      </c>
      <c r="AI5419">
        <v>38.450327000000001</v>
      </c>
      <c r="AJ5419">
        <v>-100.137191</v>
      </c>
      <c r="AL5419">
        <v>2</v>
      </c>
      <c r="AM5419" t="s">
        <v>63</v>
      </c>
      <c r="AN5419" t="s">
        <v>3255</v>
      </c>
      <c r="AO5419" t="s">
        <v>100</v>
      </c>
      <c r="AP5419" t="s">
        <v>116</v>
      </c>
      <c r="AQ5419" t="s">
        <v>148</v>
      </c>
      <c r="AR5419" t="s">
        <v>148</v>
      </c>
      <c r="AS5419" t="s">
        <v>131</v>
      </c>
      <c r="AT5419" s="5"/>
      <c r="AV5419" t="s">
        <v>149</v>
      </c>
      <c r="AW5419" t="s">
        <v>150</v>
      </c>
    </row>
    <row r="5420" spans="1:49" x14ac:dyDescent="0.25">
      <c r="A5420">
        <v>0</v>
      </c>
      <c r="B5420" t="s">
        <v>4903</v>
      </c>
      <c r="C5420">
        <v>1</v>
      </c>
      <c r="D5420" t="s">
        <v>86</v>
      </c>
      <c r="E5420" t="s">
        <v>789</v>
      </c>
      <c r="F5420" t="s">
        <v>177</v>
      </c>
      <c r="G5420">
        <v>106.45</v>
      </c>
      <c r="H5420" t="s">
        <v>138</v>
      </c>
      <c r="I5420" t="s">
        <v>63</v>
      </c>
      <c r="J5420" t="s">
        <v>139</v>
      </c>
      <c r="K5420" t="s">
        <v>4904</v>
      </c>
      <c r="L5420" t="s">
        <v>3257</v>
      </c>
      <c r="M5420" t="s">
        <v>3258</v>
      </c>
      <c r="N5420">
        <v>18.996062992125985</v>
      </c>
      <c r="P5420">
        <v>44</v>
      </c>
      <c r="R5420">
        <v>93</v>
      </c>
      <c r="T5420">
        <v>0</v>
      </c>
      <c r="U5420">
        <v>36</v>
      </c>
      <c r="V5420">
        <v>825</v>
      </c>
      <c r="AB5420" t="s">
        <v>63</v>
      </c>
      <c r="AC5420" t="s">
        <v>63</v>
      </c>
      <c r="AD5420" t="s">
        <v>63</v>
      </c>
      <c r="AE5420" t="s">
        <v>98</v>
      </c>
      <c r="AG5420">
        <v>1957</v>
      </c>
      <c r="AH5420">
        <v>8.2580000000000009</v>
      </c>
      <c r="AI5420">
        <v>38.450279999999999</v>
      </c>
      <c r="AJ5420">
        <v>-100.102867</v>
      </c>
      <c r="AL5420">
        <v>3</v>
      </c>
      <c r="AM5420" t="s">
        <v>63</v>
      </c>
      <c r="AN5420" t="s">
        <v>4903</v>
      </c>
      <c r="AO5420" t="s">
        <v>100</v>
      </c>
      <c r="AP5420" t="s">
        <v>116</v>
      </c>
      <c r="AQ5420" t="s">
        <v>148</v>
      </c>
      <c r="AR5420" t="s">
        <v>148</v>
      </c>
      <c r="AS5420" t="s">
        <v>131</v>
      </c>
      <c r="AT5420" s="5"/>
      <c r="AV5420" t="s">
        <v>149</v>
      </c>
      <c r="AW5420" t="s">
        <v>150</v>
      </c>
    </row>
    <row r="5421" spans="1:49" x14ac:dyDescent="0.25">
      <c r="A5421">
        <v>0</v>
      </c>
      <c r="B5421" t="s">
        <v>8124</v>
      </c>
      <c r="C5421">
        <v>1</v>
      </c>
      <c r="D5421" t="s">
        <v>86</v>
      </c>
      <c r="E5421" t="s">
        <v>789</v>
      </c>
      <c r="F5421" t="s">
        <v>177</v>
      </c>
      <c r="G5421">
        <v>107.60000000000001</v>
      </c>
      <c r="H5421" t="s">
        <v>138</v>
      </c>
      <c r="I5421" t="s">
        <v>63</v>
      </c>
      <c r="J5421" t="s">
        <v>139</v>
      </c>
      <c r="K5421" t="s">
        <v>8125</v>
      </c>
      <c r="L5421" t="s">
        <v>3257</v>
      </c>
      <c r="M5421" t="s">
        <v>3258</v>
      </c>
      <c r="N5421">
        <v>16.699475065616799</v>
      </c>
      <c r="P5421">
        <v>43.996062992125985</v>
      </c>
      <c r="R5421">
        <v>85</v>
      </c>
      <c r="T5421">
        <v>0</v>
      </c>
      <c r="U5421">
        <v>36</v>
      </c>
      <c r="V5421">
        <v>825</v>
      </c>
      <c r="AB5421" t="s">
        <v>63</v>
      </c>
      <c r="AC5421" t="s">
        <v>63</v>
      </c>
      <c r="AD5421" t="s">
        <v>63</v>
      </c>
      <c r="AE5421" t="s">
        <v>98</v>
      </c>
      <c r="AG5421">
        <v>1957</v>
      </c>
      <c r="AH5421">
        <v>9.4080000000000013</v>
      </c>
      <c r="AI5421">
        <v>38.450048000000002</v>
      </c>
      <c r="AJ5421">
        <v>-100.082044</v>
      </c>
      <c r="AL5421">
        <v>2</v>
      </c>
      <c r="AM5421" t="s">
        <v>63</v>
      </c>
      <c r="AN5421" t="s">
        <v>8124</v>
      </c>
      <c r="AO5421" t="s">
        <v>100</v>
      </c>
      <c r="AP5421" t="s">
        <v>116</v>
      </c>
      <c r="AQ5421" t="s">
        <v>148</v>
      </c>
      <c r="AR5421" t="s">
        <v>148</v>
      </c>
      <c r="AS5421" t="s">
        <v>131</v>
      </c>
      <c r="AT5421" s="5"/>
      <c r="AV5421" t="s">
        <v>149</v>
      </c>
      <c r="AW5421" t="s">
        <v>3826</v>
      </c>
    </row>
    <row r="5422" spans="1:49" x14ac:dyDescent="0.25">
      <c r="A5422">
        <v>0</v>
      </c>
      <c r="B5422" t="s">
        <v>5604</v>
      </c>
      <c r="C5422">
        <v>1</v>
      </c>
      <c r="D5422" t="s">
        <v>86</v>
      </c>
      <c r="E5422" t="s">
        <v>789</v>
      </c>
      <c r="F5422" t="s">
        <v>177</v>
      </c>
      <c r="G5422">
        <v>107.75</v>
      </c>
      <c r="H5422" t="s">
        <v>138</v>
      </c>
      <c r="I5422" t="s">
        <v>63</v>
      </c>
      <c r="J5422" t="s">
        <v>139</v>
      </c>
      <c r="K5422" t="s">
        <v>5605</v>
      </c>
      <c r="L5422" t="s">
        <v>3257</v>
      </c>
      <c r="M5422" t="s">
        <v>3258</v>
      </c>
      <c r="N5422">
        <v>18.602362204724411</v>
      </c>
      <c r="P5422">
        <v>44</v>
      </c>
      <c r="R5422">
        <v>85</v>
      </c>
      <c r="T5422">
        <v>0</v>
      </c>
      <c r="U5422">
        <v>36</v>
      </c>
      <c r="V5422">
        <v>825</v>
      </c>
      <c r="AB5422" t="s">
        <v>63</v>
      </c>
      <c r="AC5422" t="s">
        <v>63</v>
      </c>
      <c r="AD5422" t="s">
        <v>63</v>
      </c>
      <c r="AE5422" t="s">
        <v>98</v>
      </c>
      <c r="AG5422">
        <v>1957</v>
      </c>
      <c r="AH5422">
        <v>9.5579999999999998</v>
      </c>
      <c r="AI5422">
        <v>38.449992000000002</v>
      </c>
      <c r="AJ5422">
        <v>-100.077044</v>
      </c>
      <c r="AL5422">
        <v>2</v>
      </c>
      <c r="AM5422" t="s">
        <v>63</v>
      </c>
      <c r="AN5422" t="s">
        <v>5604</v>
      </c>
      <c r="AO5422" t="s">
        <v>100</v>
      </c>
      <c r="AP5422" t="s">
        <v>116</v>
      </c>
      <c r="AQ5422" t="s">
        <v>148</v>
      </c>
      <c r="AR5422" t="s">
        <v>148</v>
      </c>
      <c r="AS5422" t="s">
        <v>131</v>
      </c>
      <c r="AT5422" s="5"/>
      <c r="AV5422" t="s">
        <v>149</v>
      </c>
      <c r="AW5422" t="s">
        <v>3826</v>
      </c>
    </row>
    <row r="5423" spans="1:49" x14ac:dyDescent="0.25">
      <c r="A5423">
        <v>0</v>
      </c>
      <c r="B5423" t="s">
        <v>15728</v>
      </c>
      <c r="C5423">
        <v>1</v>
      </c>
      <c r="D5423" t="s">
        <v>86</v>
      </c>
      <c r="E5423" t="s">
        <v>789</v>
      </c>
      <c r="F5423" t="s">
        <v>177</v>
      </c>
      <c r="G5423">
        <v>108.60000000000001</v>
      </c>
      <c r="H5423" t="s">
        <v>138</v>
      </c>
      <c r="I5423" t="s">
        <v>63</v>
      </c>
      <c r="J5423" t="s">
        <v>139</v>
      </c>
      <c r="K5423" t="s">
        <v>15729</v>
      </c>
      <c r="L5423" t="s">
        <v>3257</v>
      </c>
      <c r="M5423" t="s">
        <v>3258</v>
      </c>
      <c r="N5423">
        <v>14.501312335958005</v>
      </c>
      <c r="P5423">
        <v>44</v>
      </c>
      <c r="R5423">
        <v>90</v>
      </c>
      <c r="T5423">
        <v>0</v>
      </c>
      <c r="U5423">
        <v>36</v>
      </c>
      <c r="V5423">
        <v>925</v>
      </c>
      <c r="AB5423" t="s">
        <v>63</v>
      </c>
      <c r="AC5423" t="s">
        <v>63</v>
      </c>
      <c r="AD5423" t="s">
        <v>63</v>
      </c>
      <c r="AE5423" t="s">
        <v>98</v>
      </c>
      <c r="AG5423">
        <v>1957</v>
      </c>
      <c r="AH5423">
        <v>10.408000000000001</v>
      </c>
      <c r="AI5423">
        <v>38.449738000000004</v>
      </c>
      <c r="AJ5423">
        <v>-100.050127</v>
      </c>
      <c r="AL5423">
        <v>2</v>
      </c>
      <c r="AM5423" t="s">
        <v>63</v>
      </c>
      <c r="AN5423" t="s">
        <v>15728</v>
      </c>
      <c r="AO5423" t="s">
        <v>100</v>
      </c>
      <c r="AP5423" t="s">
        <v>116</v>
      </c>
      <c r="AQ5423" t="s">
        <v>148</v>
      </c>
      <c r="AR5423" t="s">
        <v>148</v>
      </c>
      <c r="AS5423" t="s">
        <v>131</v>
      </c>
      <c r="AT5423" s="5"/>
      <c r="AV5423" t="s">
        <v>149</v>
      </c>
      <c r="AW5423" t="s">
        <v>4045</v>
      </c>
    </row>
    <row r="5424" spans="1:49" x14ac:dyDescent="0.25">
      <c r="A5424">
        <v>0</v>
      </c>
      <c r="B5424" t="s">
        <v>8732</v>
      </c>
      <c r="C5424">
        <v>1</v>
      </c>
      <c r="D5424" t="s">
        <v>86</v>
      </c>
      <c r="E5424" t="s">
        <v>789</v>
      </c>
      <c r="F5424" t="s">
        <v>177</v>
      </c>
      <c r="G5424">
        <v>110.5</v>
      </c>
      <c r="H5424" t="s">
        <v>138</v>
      </c>
      <c r="I5424" t="s">
        <v>63</v>
      </c>
      <c r="J5424" t="s">
        <v>139</v>
      </c>
      <c r="K5424" t="s">
        <v>8733</v>
      </c>
      <c r="L5424" t="s">
        <v>8734</v>
      </c>
      <c r="M5424" t="s">
        <v>8735</v>
      </c>
      <c r="N5424">
        <v>12.696850393700787</v>
      </c>
      <c r="P5424">
        <v>28</v>
      </c>
      <c r="R5424">
        <v>95</v>
      </c>
      <c r="T5424">
        <v>0</v>
      </c>
      <c r="U5424">
        <v>10</v>
      </c>
      <c r="V5424">
        <v>50</v>
      </c>
      <c r="AB5424" t="s">
        <v>63</v>
      </c>
      <c r="AC5424" t="s">
        <v>63</v>
      </c>
      <c r="AD5424" t="s">
        <v>63</v>
      </c>
      <c r="AE5424" t="s">
        <v>98</v>
      </c>
      <c r="AG5424">
        <v>1957</v>
      </c>
      <c r="AH5424">
        <v>12.308</v>
      </c>
      <c r="AI5424">
        <v>38.450201</v>
      </c>
      <c r="AJ5424">
        <v>-100.00905299999999</v>
      </c>
      <c r="AL5424">
        <v>2</v>
      </c>
      <c r="AM5424" t="s">
        <v>63</v>
      </c>
      <c r="AN5424" t="s">
        <v>8732</v>
      </c>
      <c r="AO5424" t="s">
        <v>100</v>
      </c>
      <c r="AP5424" t="s">
        <v>116</v>
      </c>
      <c r="AQ5424" t="s">
        <v>148</v>
      </c>
      <c r="AR5424" t="s">
        <v>148</v>
      </c>
      <c r="AS5424" t="s">
        <v>131</v>
      </c>
      <c r="AT5424" s="5"/>
      <c r="AV5424" t="s">
        <v>149</v>
      </c>
      <c r="AW5424" t="s">
        <v>4045</v>
      </c>
    </row>
    <row r="5425" spans="1:49" x14ac:dyDescent="0.25">
      <c r="A5425">
        <v>0</v>
      </c>
      <c r="B5425" t="s">
        <v>24064</v>
      </c>
      <c r="C5425">
        <v>1</v>
      </c>
      <c r="D5425" t="s">
        <v>86</v>
      </c>
      <c r="E5425" t="s">
        <v>789</v>
      </c>
      <c r="F5425" t="s">
        <v>177</v>
      </c>
      <c r="G5425">
        <v>110.55</v>
      </c>
      <c r="H5425" t="s">
        <v>138</v>
      </c>
      <c r="I5425" t="s">
        <v>63</v>
      </c>
      <c r="J5425" t="s">
        <v>139</v>
      </c>
      <c r="K5425" t="s">
        <v>24065</v>
      </c>
      <c r="L5425" t="s">
        <v>3257</v>
      </c>
      <c r="M5425" t="s">
        <v>3258</v>
      </c>
      <c r="N5425">
        <v>12.5</v>
      </c>
      <c r="P5425">
        <v>44</v>
      </c>
      <c r="R5425">
        <v>95</v>
      </c>
      <c r="T5425">
        <v>0</v>
      </c>
      <c r="U5425">
        <v>36</v>
      </c>
      <c r="V5425">
        <v>925</v>
      </c>
      <c r="AB5425" t="s">
        <v>63</v>
      </c>
      <c r="AC5425" t="s">
        <v>63</v>
      </c>
      <c r="AD5425" t="s">
        <v>63</v>
      </c>
      <c r="AE5425" t="s">
        <v>98</v>
      </c>
      <c r="AG5425">
        <v>1957</v>
      </c>
      <c r="AH5425">
        <v>12.358000000000001</v>
      </c>
      <c r="AI5425">
        <v>38.449975000000002</v>
      </c>
      <c r="AJ5425">
        <v>-100.009045</v>
      </c>
      <c r="AL5425">
        <v>2</v>
      </c>
      <c r="AM5425" t="s">
        <v>63</v>
      </c>
      <c r="AN5425" t="s">
        <v>24064</v>
      </c>
      <c r="AO5425" t="s">
        <v>100</v>
      </c>
      <c r="AP5425" t="s">
        <v>116</v>
      </c>
      <c r="AQ5425" t="s">
        <v>148</v>
      </c>
      <c r="AR5425" t="s">
        <v>148</v>
      </c>
      <c r="AS5425" t="s">
        <v>131</v>
      </c>
      <c r="AT5425" s="5"/>
      <c r="AV5425" t="s">
        <v>149</v>
      </c>
      <c r="AW5425" t="s">
        <v>150</v>
      </c>
    </row>
    <row r="5426" spans="1:49" x14ac:dyDescent="0.25">
      <c r="A5426">
        <v>0</v>
      </c>
      <c r="B5426" t="s">
        <v>13651</v>
      </c>
      <c r="C5426">
        <v>1</v>
      </c>
      <c r="D5426" t="s">
        <v>86</v>
      </c>
      <c r="E5426" t="s">
        <v>789</v>
      </c>
      <c r="F5426" t="s">
        <v>177</v>
      </c>
      <c r="G5426">
        <v>111.9</v>
      </c>
      <c r="H5426" t="s">
        <v>138</v>
      </c>
      <c r="I5426" t="s">
        <v>63</v>
      </c>
      <c r="J5426" t="s">
        <v>139</v>
      </c>
      <c r="K5426" t="s">
        <v>13652</v>
      </c>
      <c r="L5426" t="s">
        <v>5018</v>
      </c>
      <c r="M5426" t="s">
        <v>3258</v>
      </c>
      <c r="N5426">
        <v>14.501312335958005</v>
      </c>
      <c r="P5426">
        <v>44</v>
      </c>
      <c r="R5426">
        <v>95</v>
      </c>
      <c r="T5426">
        <v>0</v>
      </c>
      <c r="U5426">
        <v>36</v>
      </c>
      <c r="V5426">
        <v>925</v>
      </c>
      <c r="AB5426" t="s">
        <v>63</v>
      </c>
      <c r="AC5426" t="s">
        <v>63</v>
      </c>
      <c r="AD5426" t="s">
        <v>63</v>
      </c>
      <c r="AE5426" t="s">
        <v>98</v>
      </c>
      <c r="AG5426">
        <v>1957</v>
      </c>
      <c r="AH5426">
        <v>13.708</v>
      </c>
      <c r="AI5426">
        <v>38.450043999999998</v>
      </c>
      <c r="AJ5426">
        <v>-100.002073</v>
      </c>
      <c r="AL5426">
        <v>2</v>
      </c>
      <c r="AM5426" t="s">
        <v>63</v>
      </c>
      <c r="AN5426" t="s">
        <v>13651</v>
      </c>
      <c r="AO5426" t="s">
        <v>100</v>
      </c>
      <c r="AP5426" t="s">
        <v>116</v>
      </c>
      <c r="AQ5426" t="s">
        <v>148</v>
      </c>
      <c r="AR5426" t="s">
        <v>148</v>
      </c>
      <c r="AS5426" t="s">
        <v>131</v>
      </c>
      <c r="AT5426" s="5"/>
      <c r="AV5426" t="s">
        <v>149</v>
      </c>
      <c r="AW5426" t="s">
        <v>150</v>
      </c>
    </row>
    <row r="5427" spans="1:49" x14ac:dyDescent="0.25">
      <c r="A5427">
        <v>0</v>
      </c>
      <c r="B5427" t="s">
        <v>5016</v>
      </c>
      <c r="C5427">
        <v>1</v>
      </c>
      <c r="D5427" t="s">
        <v>86</v>
      </c>
      <c r="E5427" t="s">
        <v>789</v>
      </c>
      <c r="F5427" t="s">
        <v>177</v>
      </c>
      <c r="G5427">
        <v>114.3</v>
      </c>
      <c r="H5427" t="s">
        <v>138</v>
      </c>
      <c r="I5427" t="s">
        <v>63</v>
      </c>
      <c r="J5427" t="s">
        <v>139</v>
      </c>
      <c r="K5427" t="s">
        <v>5017</v>
      </c>
      <c r="L5427" t="s">
        <v>5018</v>
      </c>
      <c r="M5427" t="s">
        <v>3258</v>
      </c>
      <c r="N5427">
        <v>12.401574803149606</v>
      </c>
      <c r="P5427">
        <v>44</v>
      </c>
      <c r="R5427">
        <v>90</v>
      </c>
      <c r="T5427">
        <v>0</v>
      </c>
      <c r="U5427">
        <v>27</v>
      </c>
      <c r="V5427">
        <v>1220</v>
      </c>
      <c r="AB5427" t="s">
        <v>63</v>
      </c>
      <c r="AC5427" t="s">
        <v>63</v>
      </c>
      <c r="AD5427" t="s">
        <v>63</v>
      </c>
      <c r="AE5427" t="s">
        <v>98</v>
      </c>
      <c r="AG5427">
        <v>1957</v>
      </c>
      <c r="AH5427">
        <v>16.108000000000001</v>
      </c>
      <c r="AI5427">
        <v>38.451835000000003</v>
      </c>
      <c r="AJ5427">
        <v>-99.956045000000003</v>
      </c>
      <c r="AL5427">
        <v>2</v>
      </c>
      <c r="AM5427" t="s">
        <v>63</v>
      </c>
      <c r="AN5427" t="s">
        <v>5016</v>
      </c>
      <c r="AO5427" t="s">
        <v>100</v>
      </c>
      <c r="AP5427" t="s">
        <v>116</v>
      </c>
      <c r="AQ5427" t="s">
        <v>148</v>
      </c>
      <c r="AR5427" t="s">
        <v>148</v>
      </c>
      <c r="AS5427" t="s">
        <v>131</v>
      </c>
      <c r="AT5427" s="5"/>
      <c r="AV5427" t="s">
        <v>149</v>
      </c>
      <c r="AW5427" t="s">
        <v>150</v>
      </c>
    </row>
    <row r="5428" spans="1:49" x14ac:dyDescent="0.25">
      <c r="A5428">
        <v>0</v>
      </c>
      <c r="B5428" t="s">
        <v>18912</v>
      </c>
      <c r="C5428">
        <v>1</v>
      </c>
      <c r="D5428" t="s">
        <v>86</v>
      </c>
      <c r="E5428" t="s">
        <v>789</v>
      </c>
      <c r="F5428" t="s">
        <v>177</v>
      </c>
      <c r="G5428">
        <v>124.60000000000001</v>
      </c>
      <c r="H5428" t="s">
        <v>138</v>
      </c>
      <c r="I5428" t="s">
        <v>63</v>
      </c>
      <c r="J5428" t="s">
        <v>139</v>
      </c>
      <c r="K5428" t="s">
        <v>18913</v>
      </c>
      <c r="L5428" t="s">
        <v>3057</v>
      </c>
      <c r="M5428" t="s">
        <v>3258</v>
      </c>
      <c r="N5428">
        <v>16.797900262467191</v>
      </c>
      <c r="P5428">
        <v>44</v>
      </c>
      <c r="R5428">
        <v>95</v>
      </c>
      <c r="T5428">
        <v>0</v>
      </c>
      <c r="U5428">
        <v>20</v>
      </c>
      <c r="V5428">
        <v>1230</v>
      </c>
      <c r="AB5428" t="s">
        <v>63</v>
      </c>
      <c r="AC5428" t="s">
        <v>63</v>
      </c>
      <c r="AD5428" t="s">
        <v>63</v>
      </c>
      <c r="AE5428" t="s">
        <v>129</v>
      </c>
      <c r="AG5428">
        <v>1930</v>
      </c>
      <c r="AH5428">
        <v>26.408000000000001</v>
      </c>
      <c r="AI5428">
        <v>38.450921000000001</v>
      </c>
      <c r="AJ5428">
        <v>-99.769677999999999</v>
      </c>
      <c r="AL5428">
        <v>2</v>
      </c>
      <c r="AM5428" t="s">
        <v>63</v>
      </c>
      <c r="AN5428" t="s">
        <v>18912</v>
      </c>
      <c r="AO5428" t="s">
        <v>100</v>
      </c>
      <c r="AP5428" t="s">
        <v>147</v>
      </c>
      <c r="AQ5428" t="s">
        <v>148</v>
      </c>
      <c r="AR5428" t="s">
        <v>148</v>
      </c>
      <c r="AS5428" t="s">
        <v>131</v>
      </c>
      <c r="AT5428" s="5"/>
      <c r="AV5428" t="s">
        <v>149</v>
      </c>
      <c r="AW5428" t="s">
        <v>615</v>
      </c>
    </row>
    <row r="5429" spans="1:49" x14ac:dyDescent="0.25">
      <c r="A5429">
        <v>0</v>
      </c>
      <c r="B5429" t="s">
        <v>22272</v>
      </c>
      <c r="C5429">
        <v>1</v>
      </c>
      <c r="D5429" t="s">
        <v>86</v>
      </c>
      <c r="E5429" t="s">
        <v>789</v>
      </c>
      <c r="F5429" t="s">
        <v>177</v>
      </c>
      <c r="G5429">
        <v>125.8</v>
      </c>
      <c r="H5429" t="s">
        <v>138</v>
      </c>
      <c r="I5429" t="s">
        <v>63</v>
      </c>
      <c r="J5429" t="s">
        <v>139</v>
      </c>
      <c r="K5429" t="s">
        <v>22273</v>
      </c>
      <c r="L5429" t="s">
        <v>3057</v>
      </c>
      <c r="M5429" t="s">
        <v>3258</v>
      </c>
      <c r="N5429">
        <v>10.695538057742782</v>
      </c>
      <c r="P5429">
        <v>44</v>
      </c>
      <c r="R5429">
        <v>93</v>
      </c>
      <c r="T5429">
        <v>0</v>
      </c>
      <c r="U5429">
        <v>20</v>
      </c>
      <c r="V5429">
        <v>1230</v>
      </c>
      <c r="AB5429" t="s">
        <v>63</v>
      </c>
      <c r="AC5429" t="s">
        <v>63</v>
      </c>
      <c r="AD5429" t="s">
        <v>63</v>
      </c>
      <c r="AE5429" t="s">
        <v>98</v>
      </c>
      <c r="AG5429">
        <v>1954</v>
      </c>
      <c r="AH5429">
        <v>27.608000000000001</v>
      </c>
      <c r="AI5429">
        <v>38.451000000000001</v>
      </c>
      <c r="AJ5429">
        <v>-99.746060999999997</v>
      </c>
      <c r="AL5429">
        <v>2</v>
      </c>
      <c r="AM5429" t="s">
        <v>63</v>
      </c>
      <c r="AN5429" t="s">
        <v>22272</v>
      </c>
      <c r="AO5429" t="s">
        <v>100</v>
      </c>
      <c r="AP5429" t="s">
        <v>116</v>
      </c>
      <c r="AQ5429" t="s">
        <v>148</v>
      </c>
      <c r="AR5429" t="s">
        <v>148</v>
      </c>
      <c r="AS5429" t="s">
        <v>131</v>
      </c>
      <c r="AT5429" s="5"/>
      <c r="AV5429" t="s">
        <v>149</v>
      </c>
      <c r="AW5429" t="s">
        <v>150</v>
      </c>
    </row>
    <row r="5430" spans="1:49" x14ac:dyDescent="0.25">
      <c r="A5430">
        <v>0</v>
      </c>
      <c r="B5430" t="s">
        <v>21354</v>
      </c>
      <c r="C5430">
        <v>1</v>
      </c>
      <c r="D5430" t="s">
        <v>86</v>
      </c>
      <c r="E5430" t="s">
        <v>789</v>
      </c>
      <c r="F5430" t="s">
        <v>177</v>
      </c>
      <c r="G5430">
        <v>131.6</v>
      </c>
      <c r="H5430" t="s">
        <v>138</v>
      </c>
      <c r="I5430" t="s">
        <v>63</v>
      </c>
      <c r="J5430" t="s">
        <v>139</v>
      </c>
      <c r="K5430" t="s">
        <v>21355</v>
      </c>
      <c r="L5430" t="s">
        <v>19842</v>
      </c>
      <c r="M5430" t="s">
        <v>3258</v>
      </c>
      <c r="N5430">
        <v>10.006561679790027</v>
      </c>
      <c r="P5430">
        <v>44</v>
      </c>
      <c r="R5430">
        <v>95</v>
      </c>
      <c r="T5430">
        <v>0</v>
      </c>
      <c r="U5430">
        <v>18</v>
      </c>
      <c r="V5430">
        <v>1400</v>
      </c>
      <c r="AB5430" t="s">
        <v>63</v>
      </c>
      <c r="AC5430" t="s">
        <v>63</v>
      </c>
      <c r="AD5430" t="s">
        <v>63</v>
      </c>
      <c r="AE5430" t="s">
        <v>129</v>
      </c>
      <c r="AG5430">
        <v>1929</v>
      </c>
      <c r="AH5430">
        <v>33.408000000000001</v>
      </c>
      <c r="AI5430">
        <v>38.453054999999999</v>
      </c>
      <c r="AJ5430">
        <v>-99.640152999999998</v>
      </c>
      <c r="AL5430">
        <v>1</v>
      </c>
      <c r="AM5430" t="s">
        <v>63</v>
      </c>
      <c r="AN5430" t="s">
        <v>21354</v>
      </c>
      <c r="AO5430" t="s">
        <v>100</v>
      </c>
      <c r="AP5430" t="s">
        <v>147</v>
      </c>
      <c r="AQ5430" t="s">
        <v>148</v>
      </c>
      <c r="AR5430" t="s">
        <v>148</v>
      </c>
      <c r="AS5430" t="s">
        <v>131</v>
      </c>
      <c r="AT5430" s="5"/>
      <c r="AV5430" t="s">
        <v>149</v>
      </c>
      <c r="AW5430" t="s">
        <v>150</v>
      </c>
    </row>
    <row r="5431" spans="1:49" x14ac:dyDescent="0.25">
      <c r="A5431">
        <v>0</v>
      </c>
      <c r="B5431" t="s">
        <v>19525</v>
      </c>
      <c r="C5431">
        <v>1</v>
      </c>
      <c r="D5431" t="s">
        <v>86</v>
      </c>
      <c r="E5431" t="s">
        <v>789</v>
      </c>
      <c r="F5431" t="s">
        <v>177</v>
      </c>
      <c r="G5431">
        <v>132.6</v>
      </c>
      <c r="H5431" t="s">
        <v>138</v>
      </c>
      <c r="I5431" t="s">
        <v>63</v>
      </c>
      <c r="J5431" t="s">
        <v>139</v>
      </c>
      <c r="K5431" t="s">
        <v>19526</v>
      </c>
      <c r="L5431" t="s">
        <v>3057</v>
      </c>
      <c r="M5431" t="s">
        <v>19527</v>
      </c>
      <c r="N5431">
        <v>12.696850393700787</v>
      </c>
      <c r="P5431">
        <v>24</v>
      </c>
      <c r="R5431">
        <v>95</v>
      </c>
      <c r="T5431">
        <v>0</v>
      </c>
      <c r="U5431">
        <v>23</v>
      </c>
      <c r="V5431">
        <v>1090</v>
      </c>
      <c r="AB5431" t="s">
        <v>63</v>
      </c>
      <c r="AC5431" t="s">
        <v>63</v>
      </c>
      <c r="AD5431" t="s">
        <v>63</v>
      </c>
      <c r="AE5431" t="s">
        <v>98</v>
      </c>
      <c r="AG5431">
        <v>1954</v>
      </c>
      <c r="AH5431">
        <v>34.408000000000001</v>
      </c>
      <c r="AI5431">
        <v>38.457014000000001</v>
      </c>
      <c r="AJ5431">
        <v>-99.622729000000007</v>
      </c>
      <c r="AL5431">
        <v>2</v>
      </c>
      <c r="AM5431" t="s">
        <v>63</v>
      </c>
      <c r="AN5431" t="s">
        <v>19525</v>
      </c>
      <c r="AO5431" t="s">
        <v>100</v>
      </c>
      <c r="AP5431" t="s">
        <v>116</v>
      </c>
      <c r="AQ5431" t="s">
        <v>148</v>
      </c>
      <c r="AR5431" t="s">
        <v>148</v>
      </c>
      <c r="AS5431" t="s">
        <v>131</v>
      </c>
      <c r="AT5431" s="5"/>
      <c r="AV5431" t="s">
        <v>487</v>
      </c>
      <c r="AW5431" t="s">
        <v>150</v>
      </c>
    </row>
    <row r="5432" spans="1:49" x14ac:dyDescent="0.25">
      <c r="A5432">
        <v>0</v>
      </c>
      <c r="B5432" t="s">
        <v>9629</v>
      </c>
      <c r="C5432">
        <v>1</v>
      </c>
      <c r="D5432" t="s">
        <v>86</v>
      </c>
      <c r="E5432" t="s">
        <v>2965</v>
      </c>
      <c r="F5432" t="s">
        <v>108</v>
      </c>
      <c r="G5432">
        <v>101.2</v>
      </c>
      <c r="H5432" t="s">
        <v>138</v>
      </c>
      <c r="I5432" t="s">
        <v>63</v>
      </c>
      <c r="J5432" t="s">
        <v>139</v>
      </c>
      <c r="K5432" t="s">
        <v>9630</v>
      </c>
      <c r="L5432" t="s">
        <v>3257</v>
      </c>
      <c r="M5432" t="s">
        <v>2968</v>
      </c>
      <c r="N5432">
        <v>10.006561679790027</v>
      </c>
      <c r="P5432">
        <v>44</v>
      </c>
      <c r="R5432">
        <v>90</v>
      </c>
      <c r="T5432">
        <v>0</v>
      </c>
      <c r="U5432">
        <v>25</v>
      </c>
      <c r="V5432">
        <v>1610</v>
      </c>
      <c r="AB5432" t="s">
        <v>63</v>
      </c>
      <c r="AC5432" t="s">
        <v>63</v>
      </c>
      <c r="AD5432" t="s">
        <v>63</v>
      </c>
      <c r="AE5432" t="s">
        <v>98</v>
      </c>
      <c r="AG5432">
        <v>1934</v>
      </c>
      <c r="AH5432">
        <v>7.4510000000000005</v>
      </c>
      <c r="AI5432">
        <v>38.364797000000003</v>
      </c>
      <c r="AJ5432">
        <v>-99.897949999999994</v>
      </c>
      <c r="AL5432">
        <v>1</v>
      </c>
      <c r="AM5432" t="s">
        <v>63</v>
      </c>
      <c r="AN5432" t="s">
        <v>9629</v>
      </c>
      <c r="AO5432" t="s">
        <v>100</v>
      </c>
      <c r="AP5432" t="s">
        <v>147</v>
      </c>
      <c r="AQ5432" t="s">
        <v>148</v>
      </c>
      <c r="AR5432" t="s">
        <v>148</v>
      </c>
      <c r="AS5432" t="s">
        <v>131</v>
      </c>
      <c r="AT5432" s="5"/>
      <c r="AV5432" t="s">
        <v>149</v>
      </c>
      <c r="AW5432" t="s">
        <v>150</v>
      </c>
    </row>
    <row r="5433" spans="1:49" x14ac:dyDescent="0.25">
      <c r="A5433">
        <v>0</v>
      </c>
      <c r="B5433" t="s">
        <v>7696</v>
      </c>
      <c r="C5433">
        <v>1</v>
      </c>
      <c r="D5433" t="s">
        <v>86</v>
      </c>
      <c r="E5433" t="s">
        <v>2965</v>
      </c>
      <c r="F5433" t="s">
        <v>108</v>
      </c>
      <c r="G5433">
        <v>101.45</v>
      </c>
      <c r="H5433" t="s">
        <v>138</v>
      </c>
      <c r="I5433" t="s">
        <v>63</v>
      </c>
      <c r="J5433" t="s">
        <v>139</v>
      </c>
      <c r="K5433" t="s">
        <v>7697</v>
      </c>
      <c r="L5433" t="s">
        <v>3257</v>
      </c>
      <c r="M5433" t="s">
        <v>2968</v>
      </c>
      <c r="N5433">
        <v>10.006561679790027</v>
      </c>
      <c r="P5433">
        <v>44</v>
      </c>
      <c r="R5433">
        <v>95</v>
      </c>
      <c r="T5433">
        <v>0</v>
      </c>
      <c r="U5433">
        <v>25</v>
      </c>
      <c r="V5433">
        <v>1610</v>
      </c>
      <c r="AB5433" t="s">
        <v>63</v>
      </c>
      <c r="AC5433" t="s">
        <v>63</v>
      </c>
      <c r="AD5433" t="s">
        <v>63</v>
      </c>
      <c r="AE5433" t="s">
        <v>98</v>
      </c>
      <c r="AG5433">
        <v>1934</v>
      </c>
      <c r="AH5433">
        <v>7.7010000000000005</v>
      </c>
      <c r="AI5433">
        <v>38.368841000000003</v>
      </c>
      <c r="AJ5433">
        <v>-99.897972999999993</v>
      </c>
      <c r="AL5433">
        <v>1</v>
      </c>
      <c r="AM5433" t="s">
        <v>63</v>
      </c>
      <c r="AN5433" t="s">
        <v>7696</v>
      </c>
      <c r="AO5433" t="s">
        <v>100</v>
      </c>
      <c r="AP5433" t="s">
        <v>147</v>
      </c>
      <c r="AQ5433" t="s">
        <v>148</v>
      </c>
      <c r="AR5433" t="s">
        <v>148</v>
      </c>
      <c r="AS5433" t="s">
        <v>131</v>
      </c>
      <c r="AT5433" s="5"/>
      <c r="AV5433" t="s">
        <v>149</v>
      </c>
      <c r="AW5433" t="s">
        <v>150</v>
      </c>
    </row>
    <row r="5434" spans="1:49" x14ac:dyDescent="0.25">
      <c r="A5434">
        <v>0</v>
      </c>
      <c r="B5434" t="s">
        <v>24197</v>
      </c>
      <c r="C5434">
        <v>1</v>
      </c>
      <c r="D5434" t="s">
        <v>86</v>
      </c>
      <c r="E5434" t="s">
        <v>2965</v>
      </c>
      <c r="F5434" t="s">
        <v>108</v>
      </c>
      <c r="G5434">
        <v>102.5</v>
      </c>
      <c r="H5434" t="s">
        <v>138</v>
      </c>
      <c r="I5434" t="s">
        <v>63</v>
      </c>
      <c r="J5434" t="s">
        <v>139</v>
      </c>
      <c r="K5434" t="s">
        <v>24198</v>
      </c>
      <c r="L5434" t="s">
        <v>3257</v>
      </c>
      <c r="M5434" t="s">
        <v>2968</v>
      </c>
      <c r="N5434">
        <v>14.698162729658792</v>
      </c>
      <c r="P5434">
        <v>44</v>
      </c>
      <c r="R5434">
        <v>97</v>
      </c>
      <c r="T5434">
        <v>0</v>
      </c>
      <c r="U5434">
        <v>25</v>
      </c>
      <c r="V5434">
        <v>1610</v>
      </c>
      <c r="AB5434" t="s">
        <v>63</v>
      </c>
      <c r="AC5434" t="s">
        <v>63</v>
      </c>
      <c r="AD5434" t="s">
        <v>63</v>
      </c>
      <c r="AE5434" t="s">
        <v>129</v>
      </c>
      <c r="AG5434">
        <v>1934</v>
      </c>
      <c r="AH5434">
        <v>8.7510000000000012</v>
      </c>
      <c r="AI5434">
        <v>38.388294000000002</v>
      </c>
      <c r="AJ5434">
        <v>-99.898207999999997</v>
      </c>
      <c r="AL5434">
        <v>2</v>
      </c>
      <c r="AM5434" t="s">
        <v>63</v>
      </c>
      <c r="AN5434" t="s">
        <v>24197</v>
      </c>
      <c r="AO5434" t="s">
        <v>100</v>
      </c>
      <c r="AP5434" t="s">
        <v>147</v>
      </c>
      <c r="AQ5434" t="s">
        <v>148</v>
      </c>
      <c r="AR5434" t="s">
        <v>148</v>
      </c>
      <c r="AS5434" t="s">
        <v>131</v>
      </c>
      <c r="AT5434" s="5"/>
      <c r="AV5434" t="s">
        <v>149</v>
      </c>
      <c r="AW5434" t="s">
        <v>150</v>
      </c>
    </row>
    <row r="5435" spans="1:49" x14ac:dyDescent="0.25">
      <c r="A5435">
        <v>0</v>
      </c>
      <c r="B5435" t="s">
        <v>7817</v>
      </c>
      <c r="C5435">
        <v>1</v>
      </c>
      <c r="D5435" t="s">
        <v>86</v>
      </c>
      <c r="E5435" t="s">
        <v>2965</v>
      </c>
      <c r="F5435" t="s">
        <v>108</v>
      </c>
      <c r="G5435">
        <v>104.5</v>
      </c>
      <c r="H5435" t="s">
        <v>138</v>
      </c>
      <c r="I5435" t="s">
        <v>63</v>
      </c>
      <c r="J5435" t="s">
        <v>139</v>
      </c>
      <c r="K5435" t="s">
        <v>7818</v>
      </c>
      <c r="L5435" t="s">
        <v>3257</v>
      </c>
      <c r="M5435" t="s">
        <v>2968</v>
      </c>
      <c r="N5435">
        <v>10.006561679790027</v>
      </c>
      <c r="P5435">
        <v>44</v>
      </c>
      <c r="R5435">
        <v>92</v>
      </c>
      <c r="T5435">
        <v>0</v>
      </c>
      <c r="U5435">
        <v>25</v>
      </c>
      <c r="V5435">
        <v>1610</v>
      </c>
      <c r="AB5435" t="s">
        <v>63</v>
      </c>
      <c r="AC5435" t="s">
        <v>63</v>
      </c>
      <c r="AD5435" t="s">
        <v>63</v>
      </c>
      <c r="AE5435" t="s">
        <v>98</v>
      </c>
      <c r="AG5435">
        <v>1934</v>
      </c>
      <c r="AH5435">
        <v>10.751000000000001</v>
      </c>
      <c r="AI5435">
        <v>38.414658000000003</v>
      </c>
      <c r="AJ5435">
        <v>-99.898548000000005</v>
      </c>
      <c r="AL5435">
        <v>1</v>
      </c>
      <c r="AM5435" t="s">
        <v>63</v>
      </c>
      <c r="AN5435" t="s">
        <v>7817</v>
      </c>
      <c r="AO5435" t="s">
        <v>100</v>
      </c>
      <c r="AP5435" t="s">
        <v>147</v>
      </c>
      <c r="AQ5435" t="s">
        <v>148</v>
      </c>
      <c r="AR5435" t="s">
        <v>148</v>
      </c>
      <c r="AS5435" t="s">
        <v>131</v>
      </c>
      <c r="AT5435" s="5"/>
      <c r="AV5435" t="s">
        <v>149</v>
      </c>
      <c r="AW5435" t="s">
        <v>150</v>
      </c>
    </row>
    <row r="5436" spans="1:49" x14ac:dyDescent="0.25">
      <c r="A5436">
        <v>0</v>
      </c>
      <c r="B5436" t="s">
        <v>9404</v>
      </c>
      <c r="C5436">
        <v>1</v>
      </c>
      <c r="D5436" t="s">
        <v>86</v>
      </c>
      <c r="E5436" t="s">
        <v>2965</v>
      </c>
      <c r="F5436" t="s">
        <v>108</v>
      </c>
      <c r="G5436">
        <v>107.42</v>
      </c>
      <c r="H5436" t="s">
        <v>489</v>
      </c>
      <c r="I5436" t="s">
        <v>63</v>
      </c>
      <c r="J5436" t="s">
        <v>139</v>
      </c>
      <c r="K5436" t="s">
        <v>9405</v>
      </c>
      <c r="L5436" t="s">
        <v>5018</v>
      </c>
      <c r="M5436" t="s">
        <v>2968</v>
      </c>
      <c r="N5436">
        <v>12.007874015748031</v>
      </c>
      <c r="P5436">
        <v>76</v>
      </c>
      <c r="R5436">
        <v>90</v>
      </c>
      <c r="T5436">
        <v>0</v>
      </c>
      <c r="U5436">
        <v>12</v>
      </c>
      <c r="V5436">
        <v>2910</v>
      </c>
      <c r="AB5436" t="s">
        <v>63</v>
      </c>
      <c r="AC5436" t="s">
        <v>63</v>
      </c>
      <c r="AD5436" t="s">
        <v>63</v>
      </c>
      <c r="AE5436" t="s">
        <v>98</v>
      </c>
      <c r="AG5436">
        <v>1935</v>
      </c>
      <c r="AH5436">
        <v>13.671000000000001</v>
      </c>
      <c r="AI5436">
        <v>38.458412000000003</v>
      </c>
      <c r="AJ5436">
        <v>-99.90513</v>
      </c>
      <c r="AL5436">
        <v>1</v>
      </c>
      <c r="AM5436" t="s">
        <v>63</v>
      </c>
      <c r="AN5436" t="s">
        <v>9404</v>
      </c>
      <c r="AO5436" t="s">
        <v>100</v>
      </c>
      <c r="AP5436" t="s">
        <v>147</v>
      </c>
      <c r="AQ5436" t="s">
        <v>148</v>
      </c>
      <c r="AR5436" t="s">
        <v>148</v>
      </c>
      <c r="AS5436" t="s">
        <v>131</v>
      </c>
      <c r="AT5436" s="5"/>
      <c r="AV5436" t="s">
        <v>149</v>
      </c>
      <c r="AW5436" t="s">
        <v>3994</v>
      </c>
    </row>
    <row r="5437" spans="1:49" x14ac:dyDescent="0.25">
      <c r="A5437">
        <v>0</v>
      </c>
      <c r="B5437" t="s">
        <v>11097</v>
      </c>
      <c r="C5437">
        <v>1</v>
      </c>
      <c r="D5437" t="s">
        <v>86</v>
      </c>
      <c r="E5437" t="s">
        <v>2965</v>
      </c>
      <c r="F5437" t="s">
        <v>108</v>
      </c>
      <c r="G5437">
        <v>108.5</v>
      </c>
      <c r="H5437" t="s">
        <v>138</v>
      </c>
      <c r="I5437" t="s">
        <v>63</v>
      </c>
      <c r="J5437" t="s">
        <v>139</v>
      </c>
      <c r="K5437" t="s">
        <v>11098</v>
      </c>
      <c r="L5437" t="s">
        <v>5018</v>
      </c>
      <c r="M5437" t="s">
        <v>2968</v>
      </c>
      <c r="N5437">
        <v>16.699475065616799</v>
      </c>
      <c r="P5437">
        <v>94</v>
      </c>
      <c r="R5437">
        <v>95</v>
      </c>
      <c r="T5437">
        <v>0</v>
      </c>
      <c r="U5437">
        <v>26</v>
      </c>
      <c r="V5437">
        <v>1550</v>
      </c>
      <c r="AB5437" t="s">
        <v>63</v>
      </c>
      <c r="AC5437" t="s">
        <v>63</v>
      </c>
      <c r="AD5437" t="s">
        <v>63</v>
      </c>
      <c r="AE5437" t="s">
        <v>98</v>
      </c>
      <c r="AG5437">
        <v>1935</v>
      </c>
      <c r="AH5437">
        <v>14.751000000000001</v>
      </c>
      <c r="AI5437">
        <v>38.473235000000003</v>
      </c>
      <c r="AJ5437">
        <v>-99.899225000000001</v>
      </c>
      <c r="AL5437">
        <v>2</v>
      </c>
      <c r="AM5437" t="s">
        <v>63</v>
      </c>
      <c r="AN5437" t="s">
        <v>11097</v>
      </c>
      <c r="AO5437" t="s">
        <v>100</v>
      </c>
      <c r="AP5437" t="s">
        <v>147</v>
      </c>
      <c r="AQ5437" t="s">
        <v>148</v>
      </c>
      <c r="AR5437" t="s">
        <v>148</v>
      </c>
      <c r="AS5437" t="s">
        <v>131</v>
      </c>
      <c r="AT5437" s="5"/>
      <c r="AV5437" t="s">
        <v>149</v>
      </c>
      <c r="AW5437" t="s">
        <v>3994</v>
      </c>
    </row>
    <row r="5438" spans="1:49" x14ac:dyDescent="0.25">
      <c r="A5438">
        <v>0</v>
      </c>
      <c r="B5438" t="s">
        <v>6381</v>
      </c>
      <c r="C5438">
        <v>1</v>
      </c>
      <c r="D5438" t="s">
        <v>86</v>
      </c>
      <c r="E5438" t="s">
        <v>2965</v>
      </c>
      <c r="F5438" t="s">
        <v>108</v>
      </c>
      <c r="G5438">
        <v>109</v>
      </c>
      <c r="H5438" t="s">
        <v>138</v>
      </c>
      <c r="I5438" t="s">
        <v>63</v>
      </c>
      <c r="J5438" t="s">
        <v>139</v>
      </c>
      <c r="K5438" t="s">
        <v>6382</v>
      </c>
      <c r="L5438" t="s">
        <v>5018</v>
      </c>
      <c r="M5438" t="s">
        <v>4968</v>
      </c>
      <c r="N5438">
        <v>14.796587926509186</v>
      </c>
      <c r="P5438">
        <v>32</v>
      </c>
      <c r="R5438">
        <v>92</v>
      </c>
      <c r="T5438">
        <v>0</v>
      </c>
      <c r="U5438">
        <v>10</v>
      </c>
      <c r="V5438">
        <v>50</v>
      </c>
      <c r="AB5438" t="s">
        <v>63</v>
      </c>
      <c r="AC5438" t="s">
        <v>63</v>
      </c>
      <c r="AD5438" t="s">
        <v>63</v>
      </c>
      <c r="AE5438" t="s">
        <v>98</v>
      </c>
      <c r="AG5438">
        <v>1935</v>
      </c>
      <c r="AH5438">
        <v>15.251000000000001</v>
      </c>
      <c r="AI5438">
        <v>38.479266000000003</v>
      </c>
      <c r="AJ5438">
        <v>-99.899439999999998</v>
      </c>
      <c r="AL5438">
        <v>2</v>
      </c>
      <c r="AM5438" t="s">
        <v>63</v>
      </c>
      <c r="AN5438" t="s">
        <v>6381</v>
      </c>
      <c r="AO5438" t="s">
        <v>100</v>
      </c>
      <c r="AP5438" t="s">
        <v>147</v>
      </c>
      <c r="AQ5438" t="s">
        <v>148</v>
      </c>
      <c r="AR5438" t="s">
        <v>148</v>
      </c>
      <c r="AS5438" t="s">
        <v>131</v>
      </c>
      <c r="AT5438" s="5"/>
      <c r="AV5438" t="s">
        <v>149</v>
      </c>
      <c r="AW5438" t="s">
        <v>150</v>
      </c>
    </row>
    <row r="5439" spans="1:49" x14ac:dyDescent="0.25">
      <c r="A5439">
        <v>0</v>
      </c>
      <c r="B5439" t="s">
        <v>16232</v>
      </c>
      <c r="C5439">
        <v>1</v>
      </c>
      <c r="D5439" t="s">
        <v>86</v>
      </c>
      <c r="E5439" t="s">
        <v>2965</v>
      </c>
      <c r="F5439" t="s">
        <v>108</v>
      </c>
      <c r="G5439">
        <v>112.4</v>
      </c>
      <c r="H5439" t="s">
        <v>138</v>
      </c>
      <c r="I5439" t="s">
        <v>63</v>
      </c>
      <c r="J5439" t="s">
        <v>139</v>
      </c>
      <c r="K5439" t="s">
        <v>16233</v>
      </c>
      <c r="L5439" t="s">
        <v>3039</v>
      </c>
      <c r="M5439" t="s">
        <v>2968</v>
      </c>
      <c r="N5439">
        <v>10.597112860892388</v>
      </c>
      <c r="P5439">
        <v>78</v>
      </c>
      <c r="R5439">
        <v>97</v>
      </c>
      <c r="T5439">
        <v>0</v>
      </c>
      <c r="U5439">
        <v>26</v>
      </c>
      <c r="V5439">
        <v>1550</v>
      </c>
      <c r="AB5439" t="s">
        <v>63</v>
      </c>
      <c r="AC5439" t="s">
        <v>63</v>
      </c>
      <c r="AD5439" t="s">
        <v>63</v>
      </c>
      <c r="AE5439" t="s">
        <v>129</v>
      </c>
      <c r="AG5439">
        <v>1935</v>
      </c>
      <c r="AH5439">
        <v>18.651</v>
      </c>
      <c r="AI5439">
        <v>38.528334000000001</v>
      </c>
      <c r="AJ5439">
        <v>-99.899913999999995</v>
      </c>
      <c r="AL5439">
        <v>2</v>
      </c>
      <c r="AM5439" t="s">
        <v>63</v>
      </c>
      <c r="AN5439" t="s">
        <v>16232</v>
      </c>
      <c r="AO5439" t="s">
        <v>100</v>
      </c>
      <c r="AP5439" t="s">
        <v>147</v>
      </c>
      <c r="AQ5439" t="s">
        <v>148</v>
      </c>
      <c r="AR5439" t="s">
        <v>148</v>
      </c>
      <c r="AS5439" t="s">
        <v>131</v>
      </c>
      <c r="AT5439" s="5"/>
      <c r="AV5439" t="s">
        <v>149</v>
      </c>
      <c r="AW5439" t="s">
        <v>3994</v>
      </c>
    </row>
    <row r="5440" spans="1:49" x14ac:dyDescent="0.25">
      <c r="A5440">
        <v>0</v>
      </c>
      <c r="B5440" t="s">
        <v>3992</v>
      </c>
      <c r="C5440">
        <v>1</v>
      </c>
      <c r="D5440" t="s">
        <v>86</v>
      </c>
      <c r="E5440" t="s">
        <v>2965</v>
      </c>
      <c r="F5440" t="s">
        <v>108</v>
      </c>
      <c r="G5440">
        <v>115.7</v>
      </c>
      <c r="H5440" t="s">
        <v>138</v>
      </c>
      <c r="I5440" t="s">
        <v>63</v>
      </c>
      <c r="J5440" t="s">
        <v>139</v>
      </c>
      <c r="K5440" t="s">
        <v>3993</v>
      </c>
      <c r="L5440" t="s">
        <v>3039</v>
      </c>
      <c r="M5440" t="s">
        <v>2968</v>
      </c>
      <c r="N5440">
        <v>12.992125984251969</v>
      </c>
      <c r="P5440">
        <v>78</v>
      </c>
      <c r="R5440">
        <v>97</v>
      </c>
      <c r="T5440">
        <v>0</v>
      </c>
      <c r="U5440">
        <v>26</v>
      </c>
      <c r="V5440">
        <v>1550</v>
      </c>
      <c r="AB5440" t="s">
        <v>63</v>
      </c>
      <c r="AC5440" t="s">
        <v>63</v>
      </c>
      <c r="AD5440" t="s">
        <v>63</v>
      </c>
      <c r="AE5440" t="s">
        <v>129</v>
      </c>
      <c r="AG5440">
        <v>1935</v>
      </c>
      <c r="AH5440">
        <v>21.951000000000001</v>
      </c>
      <c r="AI5440">
        <v>38.575294999999997</v>
      </c>
      <c r="AJ5440">
        <v>-99.900474000000003</v>
      </c>
      <c r="AL5440">
        <v>2</v>
      </c>
      <c r="AM5440" t="s">
        <v>63</v>
      </c>
      <c r="AN5440" t="s">
        <v>3992</v>
      </c>
      <c r="AO5440" t="s">
        <v>100</v>
      </c>
      <c r="AP5440" t="s">
        <v>147</v>
      </c>
      <c r="AQ5440" t="s">
        <v>148</v>
      </c>
      <c r="AR5440" t="s">
        <v>148</v>
      </c>
      <c r="AS5440" t="s">
        <v>131</v>
      </c>
      <c r="AT5440" s="5"/>
      <c r="AV5440" t="s">
        <v>149</v>
      </c>
      <c r="AW5440" t="s">
        <v>3994</v>
      </c>
    </row>
    <row r="5441" spans="1:49" x14ac:dyDescent="0.25">
      <c r="A5441">
        <v>0</v>
      </c>
      <c r="B5441" t="s">
        <v>10439</v>
      </c>
      <c r="C5441">
        <v>1</v>
      </c>
      <c r="D5441" t="s">
        <v>86</v>
      </c>
      <c r="E5441" t="s">
        <v>2965</v>
      </c>
      <c r="F5441" t="s">
        <v>108</v>
      </c>
      <c r="G5441">
        <v>105.7</v>
      </c>
      <c r="H5441" t="s">
        <v>138</v>
      </c>
      <c r="I5441" t="s">
        <v>63</v>
      </c>
      <c r="J5441" t="s">
        <v>139</v>
      </c>
      <c r="K5441" t="s">
        <v>10440</v>
      </c>
      <c r="L5441" t="s">
        <v>3257</v>
      </c>
      <c r="M5441" t="s">
        <v>2968</v>
      </c>
      <c r="N5441">
        <v>18.799212598425196</v>
      </c>
      <c r="P5441">
        <v>44</v>
      </c>
      <c r="R5441">
        <v>92</v>
      </c>
      <c r="T5441">
        <v>0</v>
      </c>
      <c r="U5441">
        <v>25</v>
      </c>
      <c r="V5441">
        <v>1610</v>
      </c>
      <c r="AB5441" t="s">
        <v>63</v>
      </c>
      <c r="AC5441" t="s">
        <v>63</v>
      </c>
      <c r="AD5441" t="s">
        <v>63</v>
      </c>
      <c r="AE5441" t="s">
        <v>98</v>
      </c>
      <c r="AG5441">
        <v>1934</v>
      </c>
      <c r="AH5441">
        <v>11.951000000000001</v>
      </c>
      <c r="AI5441">
        <v>38.433428999999997</v>
      </c>
      <c r="AJ5441">
        <v>-99.904668999999998</v>
      </c>
      <c r="AL5441">
        <v>2</v>
      </c>
      <c r="AM5441" t="s">
        <v>63</v>
      </c>
      <c r="AN5441" t="s">
        <v>10439</v>
      </c>
      <c r="AO5441" t="s">
        <v>100</v>
      </c>
      <c r="AP5441" t="s">
        <v>147</v>
      </c>
      <c r="AQ5441" t="s">
        <v>148</v>
      </c>
      <c r="AR5441" t="s">
        <v>148</v>
      </c>
      <c r="AS5441" t="s">
        <v>131</v>
      </c>
      <c r="AT5441" s="5"/>
      <c r="AV5441" t="s">
        <v>149</v>
      </c>
      <c r="AW5441" t="s">
        <v>150</v>
      </c>
    </row>
    <row r="5442" spans="1:49" x14ac:dyDescent="0.25">
      <c r="A5442">
        <v>1362</v>
      </c>
      <c r="B5442" t="s">
        <v>26294</v>
      </c>
      <c r="C5442">
        <v>1</v>
      </c>
      <c r="D5442" t="s">
        <v>86</v>
      </c>
      <c r="E5442" t="s">
        <v>668</v>
      </c>
      <c r="F5442" t="s">
        <v>108</v>
      </c>
      <c r="G5442">
        <v>121.14</v>
      </c>
      <c r="H5442" t="s">
        <v>138</v>
      </c>
      <c r="I5442" t="s">
        <v>63</v>
      </c>
      <c r="J5442" t="s">
        <v>350</v>
      </c>
      <c r="K5442" t="s">
        <v>26295</v>
      </c>
      <c r="L5442" t="s">
        <v>352</v>
      </c>
      <c r="M5442" t="s">
        <v>672</v>
      </c>
      <c r="N5442">
        <v>31.200787401574804</v>
      </c>
      <c r="P5442">
        <v>46</v>
      </c>
      <c r="Q5442">
        <v>77</v>
      </c>
      <c r="R5442">
        <v>85</v>
      </c>
      <c r="S5442">
        <v>99.3</v>
      </c>
      <c r="T5442">
        <v>0</v>
      </c>
      <c r="U5442">
        <v>22</v>
      </c>
      <c r="V5442">
        <v>2430</v>
      </c>
      <c r="AB5442" t="s">
        <v>63</v>
      </c>
      <c r="AC5442" t="s">
        <v>63</v>
      </c>
      <c r="AD5442" t="s">
        <v>63</v>
      </c>
      <c r="AE5442" t="s">
        <v>98</v>
      </c>
      <c r="AG5442">
        <v>1954</v>
      </c>
      <c r="AH5442">
        <v>20.12</v>
      </c>
      <c r="AI5442">
        <v>39.838900000000002</v>
      </c>
      <c r="AJ5442">
        <v>-99.8065</v>
      </c>
      <c r="AL5442">
        <v>3</v>
      </c>
      <c r="AM5442" t="s">
        <v>63</v>
      </c>
      <c r="AN5442" t="s">
        <v>26296</v>
      </c>
      <c r="AO5442" t="s">
        <v>103</v>
      </c>
      <c r="AP5442" t="s">
        <v>116</v>
      </c>
      <c r="AQ5442" t="s">
        <v>575</v>
      </c>
      <c r="AR5442" t="s">
        <v>826</v>
      </c>
      <c r="AS5442" t="s">
        <v>83</v>
      </c>
      <c r="AT5442" s="5">
        <v>36192</v>
      </c>
      <c r="AU5442" t="s">
        <v>129</v>
      </c>
      <c r="AV5442" t="s">
        <v>149</v>
      </c>
      <c r="AW5442" t="s">
        <v>150</v>
      </c>
    </row>
    <row r="5443" spans="1:49" x14ac:dyDescent="0.25">
      <c r="A5443">
        <v>2598</v>
      </c>
      <c r="B5443" t="s">
        <v>14154</v>
      </c>
      <c r="C5443">
        <v>1</v>
      </c>
      <c r="D5443" t="s">
        <v>86</v>
      </c>
      <c r="E5443" t="s">
        <v>668</v>
      </c>
      <c r="F5443" t="s">
        <v>108</v>
      </c>
      <c r="G5443">
        <v>121.86</v>
      </c>
      <c r="H5443" t="s">
        <v>191</v>
      </c>
      <c r="I5443" t="s">
        <v>63</v>
      </c>
      <c r="J5443" t="s">
        <v>350</v>
      </c>
      <c r="K5443" t="s">
        <v>14155</v>
      </c>
      <c r="L5443" t="s">
        <v>352</v>
      </c>
      <c r="M5443" t="s">
        <v>672</v>
      </c>
      <c r="N5443">
        <v>30.511811023622048</v>
      </c>
      <c r="O5443">
        <v>15</v>
      </c>
      <c r="P5443">
        <v>42</v>
      </c>
      <c r="Q5443">
        <v>97.100000000000009</v>
      </c>
      <c r="R5443">
        <v>65</v>
      </c>
      <c r="S5443">
        <v>87.8</v>
      </c>
      <c r="T5443">
        <v>0</v>
      </c>
      <c r="U5443">
        <v>22</v>
      </c>
      <c r="V5443">
        <v>2430</v>
      </c>
      <c r="AB5443" t="s">
        <v>63</v>
      </c>
      <c r="AC5443" t="s">
        <v>63</v>
      </c>
      <c r="AD5443" t="s">
        <v>63</v>
      </c>
      <c r="AE5443" t="s">
        <v>75</v>
      </c>
      <c r="AG5443">
        <v>1954</v>
      </c>
      <c r="AH5443">
        <v>20.84</v>
      </c>
      <c r="AI5443">
        <v>39.838979999999999</v>
      </c>
      <c r="AJ5443">
        <v>-99.792879999999997</v>
      </c>
      <c r="AK5443" t="s">
        <v>77</v>
      </c>
      <c r="AL5443">
        <v>1</v>
      </c>
      <c r="AM5443" t="s">
        <v>63</v>
      </c>
      <c r="AN5443" t="s">
        <v>14156</v>
      </c>
      <c r="AO5443" t="s">
        <v>103</v>
      </c>
      <c r="AP5443" t="s">
        <v>116</v>
      </c>
      <c r="AQ5443" t="s">
        <v>379</v>
      </c>
      <c r="AR5443" t="s">
        <v>336</v>
      </c>
      <c r="AS5443" t="s">
        <v>83</v>
      </c>
      <c r="AT5443" s="5">
        <v>26665</v>
      </c>
      <c r="AU5443" t="s">
        <v>129</v>
      </c>
      <c r="AV5443" t="s">
        <v>149</v>
      </c>
      <c r="AW5443" t="s">
        <v>150</v>
      </c>
    </row>
    <row r="5444" spans="1:49" x14ac:dyDescent="0.25">
      <c r="A5444">
        <v>1216</v>
      </c>
      <c r="B5444" t="s">
        <v>19122</v>
      </c>
      <c r="C5444">
        <v>1</v>
      </c>
      <c r="D5444" t="s">
        <v>86</v>
      </c>
      <c r="E5444" t="s">
        <v>668</v>
      </c>
      <c r="F5444" t="s">
        <v>108</v>
      </c>
      <c r="G5444">
        <v>125.82000000000001</v>
      </c>
      <c r="H5444" t="s">
        <v>138</v>
      </c>
      <c r="I5444" t="s">
        <v>63</v>
      </c>
      <c r="J5444" t="s">
        <v>350</v>
      </c>
      <c r="K5444" t="s">
        <v>19123</v>
      </c>
      <c r="L5444" t="s">
        <v>19124</v>
      </c>
      <c r="M5444" t="s">
        <v>672</v>
      </c>
      <c r="N5444">
        <v>20.702099737532809</v>
      </c>
      <c r="P5444">
        <v>42</v>
      </c>
      <c r="Q5444">
        <v>99.5</v>
      </c>
      <c r="R5444">
        <v>85</v>
      </c>
      <c r="S5444">
        <v>98.3</v>
      </c>
      <c r="T5444">
        <v>6</v>
      </c>
      <c r="U5444">
        <v>25</v>
      </c>
      <c r="V5444">
        <v>1140</v>
      </c>
      <c r="AB5444" t="s">
        <v>63</v>
      </c>
      <c r="AC5444" t="s">
        <v>63</v>
      </c>
      <c r="AD5444" t="s">
        <v>63</v>
      </c>
      <c r="AE5444" t="s">
        <v>98</v>
      </c>
      <c r="AG5444">
        <v>1956</v>
      </c>
      <c r="AH5444">
        <v>24.8</v>
      </c>
      <c r="AI5444">
        <v>39.828200000000002</v>
      </c>
      <c r="AJ5444">
        <v>-99.721100000000007</v>
      </c>
      <c r="AL5444">
        <v>2</v>
      </c>
      <c r="AM5444" t="s">
        <v>63</v>
      </c>
      <c r="AN5444" t="s">
        <v>19125</v>
      </c>
      <c r="AO5444" t="s">
        <v>103</v>
      </c>
      <c r="AP5444" t="s">
        <v>116</v>
      </c>
      <c r="AQ5444" t="s">
        <v>133</v>
      </c>
      <c r="AR5444" t="s">
        <v>133</v>
      </c>
      <c r="AS5444" t="s">
        <v>83</v>
      </c>
      <c r="AT5444" s="5">
        <v>36192</v>
      </c>
      <c r="AU5444" t="s">
        <v>129</v>
      </c>
      <c r="AV5444" t="s">
        <v>149</v>
      </c>
      <c r="AW5444" t="s">
        <v>150</v>
      </c>
    </row>
    <row r="5445" spans="1:49" x14ac:dyDescent="0.25">
      <c r="A5445">
        <v>2599</v>
      </c>
      <c r="B5445" t="s">
        <v>18183</v>
      </c>
      <c r="C5445">
        <v>1</v>
      </c>
      <c r="D5445" t="s">
        <v>86</v>
      </c>
      <c r="E5445" t="s">
        <v>668</v>
      </c>
      <c r="F5445" t="s">
        <v>108</v>
      </c>
      <c r="G5445">
        <v>126.72</v>
      </c>
      <c r="H5445" t="s">
        <v>138</v>
      </c>
      <c r="I5445" t="s">
        <v>63</v>
      </c>
      <c r="J5445" t="s">
        <v>350</v>
      </c>
      <c r="K5445" t="s">
        <v>18184</v>
      </c>
      <c r="L5445" t="s">
        <v>18185</v>
      </c>
      <c r="M5445" t="s">
        <v>672</v>
      </c>
      <c r="N5445">
        <v>20.702099737532809</v>
      </c>
      <c r="P5445">
        <v>44</v>
      </c>
      <c r="Q5445">
        <v>98.3</v>
      </c>
      <c r="R5445">
        <v>70</v>
      </c>
      <c r="S5445">
        <v>84.2</v>
      </c>
      <c r="T5445">
        <v>8</v>
      </c>
      <c r="U5445">
        <v>25</v>
      </c>
      <c r="V5445">
        <v>1140</v>
      </c>
      <c r="AB5445" t="s">
        <v>63</v>
      </c>
      <c r="AC5445" t="s">
        <v>63</v>
      </c>
      <c r="AD5445" t="s">
        <v>63</v>
      </c>
      <c r="AE5445" t="s">
        <v>75</v>
      </c>
      <c r="AG5445">
        <v>1956</v>
      </c>
      <c r="AH5445">
        <v>25.7</v>
      </c>
      <c r="AI5445">
        <v>39.828249999999997</v>
      </c>
      <c r="AJ5445">
        <v>-99.704490000000007</v>
      </c>
      <c r="AL5445">
        <v>2</v>
      </c>
      <c r="AM5445" t="s">
        <v>63</v>
      </c>
      <c r="AN5445" t="s">
        <v>18186</v>
      </c>
      <c r="AO5445" t="s">
        <v>103</v>
      </c>
      <c r="AP5445" t="s">
        <v>116</v>
      </c>
      <c r="AQ5445" t="s">
        <v>133</v>
      </c>
      <c r="AR5445" t="s">
        <v>133</v>
      </c>
      <c r="AS5445" t="s">
        <v>83</v>
      </c>
      <c r="AT5445" s="5">
        <v>36220</v>
      </c>
      <c r="AU5445" t="s">
        <v>129</v>
      </c>
      <c r="AV5445" t="s">
        <v>149</v>
      </c>
      <c r="AW5445" t="s">
        <v>150</v>
      </c>
    </row>
    <row r="5446" spans="1:49" x14ac:dyDescent="0.25">
      <c r="A5446">
        <v>4031</v>
      </c>
      <c r="B5446" t="s">
        <v>22565</v>
      </c>
      <c r="C5446">
        <v>1</v>
      </c>
      <c r="D5446" t="s">
        <v>86</v>
      </c>
      <c r="E5446" t="s">
        <v>349</v>
      </c>
      <c r="F5446" t="s">
        <v>177</v>
      </c>
      <c r="G5446">
        <v>69.16</v>
      </c>
      <c r="H5446" t="s">
        <v>90</v>
      </c>
      <c r="I5446" t="s">
        <v>63</v>
      </c>
      <c r="J5446" t="s">
        <v>350</v>
      </c>
      <c r="K5446" t="s">
        <v>22566</v>
      </c>
      <c r="L5446" t="s">
        <v>352</v>
      </c>
      <c r="M5446" t="s">
        <v>353</v>
      </c>
      <c r="N5446">
        <v>102.49343832020996</v>
      </c>
      <c r="O5446">
        <v>0</v>
      </c>
      <c r="P5446">
        <v>44</v>
      </c>
      <c r="Q5446">
        <v>93.600000000000009</v>
      </c>
      <c r="R5446">
        <v>85</v>
      </c>
      <c r="S5446">
        <v>75</v>
      </c>
      <c r="T5446">
        <v>5</v>
      </c>
      <c r="U5446">
        <v>43</v>
      </c>
      <c r="V5446">
        <v>870</v>
      </c>
      <c r="AB5446" t="s">
        <v>75</v>
      </c>
      <c r="AC5446" t="s">
        <v>75</v>
      </c>
      <c r="AD5446" t="s">
        <v>98</v>
      </c>
      <c r="AE5446" t="s">
        <v>63</v>
      </c>
      <c r="AG5446">
        <v>1965</v>
      </c>
      <c r="AH5446">
        <v>3.87</v>
      </c>
      <c r="AI5446">
        <v>39.756140000000002</v>
      </c>
      <c r="AJ5446">
        <v>-100.11819</v>
      </c>
      <c r="AL5446">
        <v>3</v>
      </c>
      <c r="AM5446" t="s">
        <v>63</v>
      </c>
      <c r="AN5446" t="s">
        <v>22567</v>
      </c>
      <c r="AO5446" t="s">
        <v>103</v>
      </c>
      <c r="AP5446" t="s">
        <v>170</v>
      </c>
      <c r="AQ5446" t="s">
        <v>653</v>
      </c>
      <c r="AR5446" t="s">
        <v>654</v>
      </c>
      <c r="AS5446" t="s">
        <v>83</v>
      </c>
      <c r="AT5446" s="5">
        <v>36373</v>
      </c>
      <c r="AU5446" t="s">
        <v>129</v>
      </c>
      <c r="AV5446" t="s">
        <v>187</v>
      </c>
      <c r="AW5446" t="s">
        <v>188</v>
      </c>
    </row>
    <row r="5447" spans="1:49" x14ac:dyDescent="0.25">
      <c r="A5447">
        <v>2949</v>
      </c>
      <c r="B5447" t="s">
        <v>14590</v>
      </c>
      <c r="C5447">
        <v>1</v>
      </c>
      <c r="D5447" t="s">
        <v>86</v>
      </c>
      <c r="E5447" t="s">
        <v>349</v>
      </c>
      <c r="F5447" t="s">
        <v>177</v>
      </c>
      <c r="G5447">
        <v>69.850000000000009</v>
      </c>
      <c r="H5447" t="s">
        <v>90</v>
      </c>
      <c r="I5447" t="s">
        <v>63</v>
      </c>
      <c r="J5447" t="s">
        <v>350</v>
      </c>
      <c r="K5447" t="s">
        <v>14591</v>
      </c>
      <c r="L5447" t="s">
        <v>352</v>
      </c>
      <c r="M5447" t="s">
        <v>353</v>
      </c>
      <c r="N5447">
        <v>102.49343832020996</v>
      </c>
      <c r="O5447">
        <v>0</v>
      </c>
      <c r="P5447">
        <v>44</v>
      </c>
      <c r="Q5447">
        <v>98.4</v>
      </c>
      <c r="R5447">
        <v>85</v>
      </c>
      <c r="S5447">
        <v>88</v>
      </c>
      <c r="T5447">
        <v>5</v>
      </c>
      <c r="U5447">
        <v>43</v>
      </c>
      <c r="V5447">
        <v>870</v>
      </c>
      <c r="AB5447" t="s">
        <v>98</v>
      </c>
      <c r="AC5447" t="s">
        <v>98</v>
      </c>
      <c r="AD5447" t="s">
        <v>98</v>
      </c>
      <c r="AE5447" t="s">
        <v>63</v>
      </c>
      <c r="AG5447">
        <v>1966</v>
      </c>
      <c r="AH5447">
        <v>4.5600000000000005</v>
      </c>
      <c r="AI5447">
        <v>39.759329999999999</v>
      </c>
      <c r="AJ5447">
        <v>-100.10599000000001</v>
      </c>
      <c r="AL5447">
        <v>3</v>
      </c>
      <c r="AM5447" t="s">
        <v>63</v>
      </c>
      <c r="AN5447" t="s">
        <v>14592</v>
      </c>
      <c r="AO5447" t="s">
        <v>103</v>
      </c>
      <c r="AP5447" t="s">
        <v>170</v>
      </c>
      <c r="AQ5447" t="s">
        <v>653</v>
      </c>
      <c r="AR5447" t="s">
        <v>654</v>
      </c>
      <c r="AS5447" t="s">
        <v>83</v>
      </c>
      <c r="AT5447" s="5">
        <v>36373</v>
      </c>
      <c r="AU5447" t="s">
        <v>76</v>
      </c>
      <c r="AV5447" t="s">
        <v>187</v>
      </c>
      <c r="AW5447" t="s">
        <v>188</v>
      </c>
    </row>
    <row r="5448" spans="1:49" x14ac:dyDescent="0.25">
      <c r="A5448">
        <v>3675</v>
      </c>
      <c r="B5448" t="s">
        <v>18858</v>
      </c>
      <c r="C5448">
        <v>1</v>
      </c>
      <c r="D5448" t="s">
        <v>86</v>
      </c>
      <c r="E5448" t="s">
        <v>349</v>
      </c>
      <c r="F5448" t="s">
        <v>177</v>
      </c>
      <c r="G5448">
        <v>73.210000000000008</v>
      </c>
      <c r="H5448" t="s">
        <v>211</v>
      </c>
      <c r="I5448" t="s">
        <v>63</v>
      </c>
      <c r="J5448" t="s">
        <v>350</v>
      </c>
      <c r="K5448" t="s">
        <v>18859</v>
      </c>
      <c r="L5448" t="s">
        <v>352</v>
      </c>
      <c r="M5448" t="s">
        <v>353</v>
      </c>
      <c r="N5448">
        <v>131.98818897637796</v>
      </c>
      <c r="P5448">
        <v>44</v>
      </c>
      <c r="Q5448">
        <v>83.5</v>
      </c>
      <c r="R5448">
        <v>85</v>
      </c>
      <c r="S5448">
        <v>90.2</v>
      </c>
      <c r="T5448">
        <v>8</v>
      </c>
      <c r="U5448">
        <v>45</v>
      </c>
      <c r="V5448">
        <v>845</v>
      </c>
      <c r="AB5448" t="s">
        <v>98</v>
      </c>
      <c r="AC5448" t="s">
        <v>98</v>
      </c>
      <c r="AD5448" t="s">
        <v>98</v>
      </c>
      <c r="AE5448" t="s">
        <v>63</v>
      </c>
      <c r="AG5448">
        <v>1942</v>
      </c>
      <c r="AH5448">
        <v>7.92</v>
      </c>
      <c r="AI5448">
        <v>39.769640000000003</v>
      </c>
      <c r="AJ5448">
        <v>-100.04483</v>
      </c>
      <c r="AL5448">
        <v>5</v>
      </c>
      <c r="AM5448" t="s">
        <v>63</v>
      </c>
      <c r="AN5448" t="s">
        <v>18860</v>
      </c>
      <c r="AO5448" t="s">
        <v>103</v>
      </c>
      <c r="AP5448" t="s">
        <v>147</v>
      </c>
      <c r="AQ5448" t="s">
        <v>185</v>
      </c>
      <c r="AR5448" t="s">
        <v>317</v>
      </c>
      <c r="AS5448" t="s">
        <v>83</v>
      </c>
      <c r="AT5448" s="5">
        <v>35490</v>
      </c>
      <c r="AU5448" t="s">
        <v>76</v>
      </c>
      <c r="AV5448" t="s">
        <v>187</v>
      </c>
      <c r="AW5448" t="s">
        <v>188</v>
      </c>
    </row>
    <row r="5449" spans="1:49" x14ac:dyDescent="0.25">
      <c r="A5449">
        <v>1563</v>
      </c>
      <c r="B5449" t="s">
        <v>22215</v>
      </c>
      <c r="C5449">
        <v>1</v>
      </c>
      <c r="D5449" t="s">
        <v>86</v>
      </c>
      <c r="E5449" t="s">
        <v>349</v>
      </c>
      <c r="F5449" t="s">
        <v>177</v>
      </c>
      <c r="G5449">
        <v>74.03</v>
      </c>
      <c r="H5449" t="s">
        <v>211</v>
      </c>
      <c r="I5449" t="s">
        <v>63</v>
      </c>
      <c r="J5449" t="s">
        <v>350</v>
      </c>
      <c r="K5449" t="s">
        <v>22216</v>
      </c>
      <c r="L5449" t="s">
        <v>352</v>
      </c>
      <c r="M5449" t="s">
        <v>353</v>
      </c>
      <c r="N5449">
        <v>131.98818897637796</v>
      </c>
      <c r="P5449">
        <v>44</v>
      </c>
      <c r="Q5449">
        <v>85.7</v>
      </c>
      <c r="R5449">
        <v>85</v>
      </c>
      <c r="S5449">
        <v>97.4</v>
      </c>
      <c r="T5449">
        <v>8</v>
      </c>
      <c r="U5449">
        <v>45</v>
      </c>
      <c r="V5449">
        <v>845</v>
      </c>
      <c r="AB5449" t="s">
        <v>98</v>
      </c>
      <c r="AC5449" t="s">
        <v>98</v>
      </c>
      <c r="AD5449" t="s">
        <v>98</v>
      </c>
      <c r="AE5449" t="s">
        <v>63</v>
      </c>
      <c r="AG5449">
        <v>1942</v>
      </c>
      <c r="AH5449">
        <v>8.74</v>
      </c>
      <c r="AI5449">
        <v>39.773879999999998</v>
      </c>
      <c r="AJ5449">
        <v>-100.0308</v>
      </c>
      <c r="AL5449">
        <v>5</v>
      </c>
      <c r="AM5449" t="s">
        <v>63</v>
      </c>
      <c r="AN5449" t="s">
        <v>22217</v>
      </c>
      <c r="AO5449" t="s">
        <v>103</v>
      </c>
      <c r="AP5449" t="s">
        <v>147</v>
      </c>
      <c r="AQ5449" t="s">
        <v>185</v>
      </c>
      <c r="AR5449" t="s">
        <v>317</v>
      </c>
      <c r="AS5449" t="s">
        <v>83</v>
      </c>
      <c r="AT5449" s="5">
        <v>35490</v>
      </c>
      <c r="AU5449" t="s">
        <v>76</v>
      </c>
      <c r="AV5449" t="s">
        <v>187</v>
      </c>
      <c r="AW5449" t="s">
        <v>188</v>
      </c>
    </row>
    <row r="5450" spans="1:49" x14ac:dyDescent="0.25">
      <c r="A5450">
        <v>1776</v>
      </c>
      <c r="B5450" t="s">
        <v>25031</v>
      </c>
      <c r="C5450">
        <v>1</v>
      </c>
      <c r="D5450" t="s">
        <v>86</v>
      </c>
      <c r="E5450" t="s">
        <v>349</v>
      </c>
      <c r="F5450" t="s">
        <v>177</v>
      </c>
      <c r="G5450">
        <v>75.739999999999995</v>
      </c>
      <c r="H5450" t="s">
        <v>1246</v>
      </c>
      <c r="I5450" t="s">
        <v>63</v>
      </c>
      <c r="J5450" t="s">
        <v>350</v>
      </c>
      <c r="K5450" t="s">
        <v>25032</v>
      </c>
      <c r="L5450" t="s">
        <v>3374</v>
      </c>
      <c r="M5450" t="s">
        <v>353</v>
      </c>
      <c r="N5450">
        <v>328.31364829396324</v>
      </c>
      <c r="P5450">
        <v>28</v>
      </c>
      <c r="Q5450">
        <v>89</v>
      </c>
      <c r="R5450">
        <v>90</v>
      </c>
      <c r="S5450">
        <v>93.5</v>
      </c>
      <c r="T5450">
        <v>7</v>
      </c>
      <c r="U5450">
        <v>45</v>
      </c>
      <c r="V5450">
        <v>845</v>
      </c>
      <c r="AB5450" t="s">
        <v>98</v>
      </c>
      <c r="AC5450" t="s">
        <v>98</v>
      </c>
      <c r="AD5450" t="s">
        <v>75</v>
      </c>
      <c r="AE5450" t="s">
        <v>63</v>
      </c>
      <c r="AG5450">
        <v>1963</v>
      </c>
      <c r="AH5450">
        <v>10.450000000000001</v>
      </c>
      <c r="AI5450">
        <v>39.781730000000003</v>
      </c>
      <c r="AJ5450">
        <v>-100.00400999999999</v>
      </c>
      <c r="AL5450">
        <v>3</v>
      </c>
      <c r="AM5450" t="s">
        <v>63</v>
      </c>
      <c r="AN5450" t="s">
        <v>25033</v>
      </c>
      <c r="AO5450" t="s">
        <v>103</v>
      </c>
      <c r="AP5450" t="s">
        <v>170</v>
      </c>
      <c r="AQ5450" t="s">
        <v>317</v>
      </c>
      <c r="AR5450" t="s">
        <v>1031</v>
      </c>
      <c r="AS5450" t="s">
        <v>83</v>
      </c>
      <c r="AT5450" s="5">
        <v>41575</v>
      </c>
      <c r="AU5450" t="s">
        <v>76</v>
      </c>
      <c r="AV5450" t="s">
        <v>274</v>
      </c>
      <c r="AW5450" t="s">
        <v>275</v>
      </c>
    </row>
    <row r="5451" spans="1:49" x14ac:dyDescent="0.25">
      <c r="A5451">
        <v>4846</v>
      </c>
      <c r="B5451" t="s">
        <v>8762</v>
      </c>
      <c r="C5451">
        <v>1</v>
      </c>
      <c r="D5451" t="s">
        <v>86</v>
      </c>
      <c r="E5451" t="s">
        <v>349</v>
      </c>
      <c r="F5451" t="s">
        <v>177</v>
      </c>
      <c r="G5451">
        <v>76.75</v>
      </c>
      <c r="H5451" t="s">
        <v>211</v>
      </c>
      <c r="I5451" t="s">
        <v>63</v>
      </c>
      <c r="J5451" t="s">
        <v>350</v>
      </c>
      <c r="K5451" t="s">
        <v>8763</v>
      </c>
      <c r="L5451" t="s">
        <v>8764</v>
      </c>
      <c r="M5451" t="s">
        <v>353</v>
      </c>
      <c r="N5451">
        <v>188.18897637795274</v>
      </c>
      <c r="O5451">
        <v>28</v>
      </c>
      <c r="P5451">
        <v>28</v>
      </c>
      <c r="Q5451">
        <v>89.4</v>
      </c>
      <c r="R5451">
        <v>75</v>
      </c>
      <c r="S5451">
        <v>76.900000000000006</v>
      </c>
      <c r="T5451">
        <v>2</v>
      </c>
      <c r="U5451">
        <v>45</v>
      </c>
      <c r="V5451">
        <v>845</v>
      </c>
      <c r="AB5451" t="s">
        <v>98</v>
      </c>
      <c r="AC5451" t="s">
        <v>75</v>
      </c>
      <c r="AD5451" t="s">
        <v>75</v>
      </c>
      <c r="AE5451" t="s">
        <v>63</v>
      </c>
      <c r="AG5451">
        <v>1962</v>
      </c>
      <c r="AH5451">
        <v>11.46</v>
      </c>
      <c r="AI5451">
        <v>39.796370000000003</v>
      </c>
      <c r="AJ5451">
        <v>-100.00248999999999</v>
      </c>
      <c r="AK5451" t="s">
        <v>262</v>
      </c>
      <c r="AL5451">
        <v>5</v>
      </c>
      <c r="AM5451" t="s">
        <v>63</v>
      </c>
      <c r="AN5451" t="s">
        <v>8765</v>
      </c>
      <c r="AO5451" t="s">
        <v>103</v>
      </c>
      <c r="AP5451" t="s">
        <v>170</v>
      </c>
      <c r="AQ5451" t="s">
        <v>1102</v>
      </c>
      <c r="AR5451" t="s">
        <v>1103</v>
      </c>
      <c r="AS5451" t="s">
        <v>83</v>
      </c>
      <c r="AT5451" s="5">
        <v>26755</v>
      </c>
      <c r="AU5451" t="s">
        <v>63</v>
      </c>
      <c r="AV5451" t="s">
        <v>173</v>
      </c>
      <c r="AW5451" t="s">
        <v>85</v>
      </c>
    </row>
    <row r="5452" spans="1:49" x14ac:dyDescent="0.25">
      <c r="A5452">
        <v>86</v>
      </c>
      <c r="B5452" t="s">
        <v>19377</v>
      </c>
      <c r="C5452">
        <v>1</v>
      </c>
      <c r="D5452" t="s">
        <v>86</v>
      </c>
      <c r="E5452" t="s">
        <v>349</v>
      </c>
      <c r="F5452" t="s">
        <v>177</v>
      </c>
      <c r="G5452">
        <v>77.09</v>
      </c>
      <c r="H5452" t="s">
        <v>489</v>
      </c>
      <c r="I5452" t="s">
        <v>63</v>
      </c>
      <c r="J5452" t="s">
        <v>350</v>
      </c>
      <c r="K5452" t="s">
        <v>19378</v>
      </c>
      <c r="L5452" t="s">
        <v>19379</v>
      </c>
      <c r="M5452" t="s">
        <v>353</v>
      </c>
      <c r="N5452">
        <v>28.805774278215221</v>
      </c>
      <c r="O5452">
        <v>30</v>
      </c>
      <c r="P5452">
        <v>138.45144356955382</v>
      </c>
      <c r="Q5452">
        <v>100</v>
      </c>
      <c r="R5452">
        <v>95</v>
      </c>
      <c r="S5452">
        <v>98.2</v>
      </c>
      <c r="T5452">
        <v>0</v>
      </c>
      <c r="U5452">
        <v>45</v>
      </c>
      <c r="V5452">
        <v>845</v>
      </c>
      <c r="AB5452" t="s">
        <v>63</v>
      </c>
      <c r="AC5452" t="s">
        <v>63</v>
      </c>
      <c r="AD5452" t="s">
        <v>63</v>
      </c>
      <c r="AE5452" t="s">
        <v>98</v>
      </c>
      <c r="AG5452">
        <v>1951</v>
      </c>
      <c r="AH5452">
        <v>11.8</v>
      </c>
      <c r="AI5452">
        <v>39.801209999999998</v>
      </c>
      <c r="AJ5452">
        <v>-100.00224</v>
      </c>
      <c r="AK5452" t="s">
        <v>77</v>
      </c>
      <c r="AL5452">
        <v>2</v>
      </c>
      <c r="AM5452" t="s">
        <v>63</v>
      </c>
      <c r="AN5452" t="s">
        <v>19380</v>
      </c>
      <c r="AO5452" t="s">
        <v>103</v>
      </c>
      <c r="AP5452" t="s">
        <v>116</v>
      </c>
      <c r="AQ5452" t="s">
        <v>133</v>
      </c>
      <c r="AR5452" t="s">
        <v>133</v>
      </c>
      <c r="AS5452" t="s">
        <v>83</v>
      </c>
      <c r="AT5452" s="5">
        <v>37987</v>
      </c>
      <c r="AU5452" t="s">
        <v>129</v>
      </c>
      <c r="AV5452" t="s">
        <v>149</v>
      </c>
      <c r="AW5452" t="s">
        <v>150</v>
      </c>
    </row>
    <row r="5453" spans="1:49" x14ac:dyDescent="0.25">
      <c r="A5453">
        <v>2081</v>
      </c>
      <c r="B5453" t="s">
        <v>1792</v>
      </c>
      <c r="C5453">
        <v>1</v>
      </c>
      <c r="D5453" t="s">
        <v>86</v>
      </c>
      <c r="E5453" t="s">
        <v>349</v>
      </c>
      <c r="F5453" t="s">
        <v>177</v>
      </c>
      <c r="G5453">
        <v>93.05</v>
      </c>
      <c r="H5453" t="s">
        <v>138</v>
      </c>
      <c r="I5453" t="s">
        <v>63</v>
      </c>
      <c r="J5453" t="s">
        <v>350</v>
      </c>
      <c r="K5453" t="s">
        <v>1793</v>
      </c>
      <c r="L5453" t="s">
        <v>352</v>
      </c>
      <c r="M5453" t="s">
        <v>353</v>
      </c>
      <c r="N5453">
        <v>20.800524934383201</v>
      </c>
      <c r="P5453">
        <v>32</v>
      </c>
      <c r="Q5453">
        <v>79.8</v>
      </c>
      <c r="R5453">
        <v>85</v>
      </c>
      <c r="S5453">
        <v>94.4</v>
      </c>
      <c r="T5453">
        <v>0</v>
      </c>
      <c r="U5453">
        <v>28</v>
      </c>
      <c r="V5453">
        <v>1090</v>
      </c>
      <c r="X5453" t="s">
        <v>354</v>
      </c>
      <c r="Y5453" t="s">
        <v>355</v>
      </c>
      <c r="Z5453" t="s">
        <v>73</v>
      </c>
      <c r="AA5453" t="s">
        <v>356</v>
      </c>
      <c r="AB5453" t="s">
        <v>63</v>
      </c>
      <c r="AC5453" t="s">
        <v>63</v>
      </c>
      <c r="AD5453" t="s">
        <v>63</v>
      </c>
      <c r="AE5453" t="s">
        <v>75</v>
      </c>
      <c r="AG5453">
        <v>1931</v>
      </c>
      <c r="AH5453">
        <v>27.76</v>
      </c>
      <c r="AI5453">
        <v>39.855539999999998</v>
      </c>
      <c r="AJ5453">
        <v>-99.748500000000007</v>
      </c>
      <c r="AL5453">
        <v>2</v>
      </c>
      <c r="AM5453" t="s">
        <v>63</v>
      </c>
      <c r="AN5453" t="s">
        <v>1794</v>
      </c>
      <c r="AO5453" t="s">
        <v>103</v>
      </c>
      <c r="AP5453" t="s">
        <v>147</v>
      </c>
      <c r="AQ5453" t="s">
        <v>1795</v>
      </c>
      <c r="AR5453" t="s">
        <v>1796</v>
      </c>
      <c r="AS5453" t="s">
        <v>83</v>
      </c>
      <c r="AT5453" s="5">
        <v>42145</v>
      </c>
      <c r="AU5453" t="s">
        <v>129</v>
      </c>
      <c r="AV5453" t="s">
        <v>149</v>
      </c>
      <c r="AW5453" t="s">
        <v>150</v>
      </c>
    </row>
    <row r="5454" spans="1:49" x14ac:dyDescent="0.25">
      <c r="A5454">
        <v>1720</v>
      </c>
      <c r="B5454" t="s">
        <v>2525</v>
      </c>
      <c r="C5454">
        <v>1</v>
      </c>
      <c r="D5454" t="s">
        <v>86</v>
      </c>
      <c r="E5454" t="s">
        <v>349</v>
      </c>
      <c r="F5454" t="s">
        <v>177</v>
      </c>
      <c r="G5454">
        <v>94.09</v>
      </c>
      <c r="H5454" t="s">
        <v>138</v>
      </c>
      <c r="I5454" t="s">
        <v>63</v>
      </c>
      <c r="J5454" t="s">
        <v>350</v>
      </c>
      <c r="K5454" t="s">
        <v>2526</v>
      </c>
      <c r="L5454" t="s">
        <v>352</v>
      </c>
      <c r="M5454" t="s">
        <v>353</v>
      </c>
      <c r="N5454">
        <v>34.612860892388454</v>
      </c>
      <c r="P5454">
        <v>32</v>
      </c>
      <c r="Q5454">
        <v>80.8</v>
      </c>
      <c r="R5454">
        <v>95</v>
      </c>
      <c r="S5454">
        <v>97.4</v>
      </c>
      <c r="T5454">
        <v>0</v>
      </c>
      <c r="U5454">
        <v>28</v>
      </c>
      <c r="V5454">
        <v>1090</v>
      </c>
      <c r="X5454" t="s">
        <v>354</v>
      </c>
      <c r="Y5454" t="s">
        <v>355</v>
      </c>
      <c r="Z5454" t="s">
        <v>432</v>
      </c>
      <c r="AA5454" t="s">
        <v>356</v>
      </c>
      <c r="AB5454" t="s">
        <v>63</v>
      </c>
      <c r="AC5454" t="s">
        <v>63</v>
      </c>
      <c r="AD5454" t="s">
        <v>63</v>
      </c>
      <c r="AE5454" t="s">
        <v>98</v>
      </c>
      <c r="AG5454">
        <v>1931</v>
      </c>
      <c r="AH5454">
        <v>28.8</v>
      </c>
      <c r="AI5454">
        <v>39.866959999999999</v>
      </c>
      <c r="AJ5454">
        <v>-99.735659999999996</v>
      </c>
      <c r="AL5454">
        <v>4</v>
      </c>
      <c r="AM5454" t="s">
        <v>63</v>
      </c>
      <c r="AN5454" t="s">
        <v>2527</v>
      </c>
      <c r="AO5454" t="s">
        <v>103</v>
      </c>
      <c r="AP5454" t="s">
        <v>147</v>
      </c>
      <c r="AQ5454" t="s">
        <v>486</v>
      </c>
      <c r="AR5454" t="s">
        <v>285</v>
      </c>
      <c r="AS5454" t="s">
        <v>83</v>
      </c>
      <c r="AT5454" s="5">
        <v>36192</v>
      </c>
      <c r="AU5454" t="s">
        <v>129</v>
      </c>
      <c r="AV5454" t="s">
        <v>149</v>
      </c>
      <c r="AW5454" t="s">
        <v>150</v>
      </c>
    </row>
    <row r="5455" spans="1:49" x14ac:dyDescent="0.25">
      <c r="A5455">
        <v>1758</v>
      </c>
      <c r="B5455" t="s">
        <v>1469</v>
      </c>
      <c r="C5455">
        <v>1</v>
      </c>
      <c r="D5455" t="s">
        <v>86</v>
      </c>
      <c r="E5455" t="s">
        <v>349</v>
      </c>
      <c r="F5455" t="s">
        <v>177</v>
      </c>
      <c r="G5455">
        <v>97.990000000000009</v>
      </c>
      <c r="H5455" t="s">
        <v>489</v>
      </c>
      <c r="I5455" t="s">
        <v>63</v>
      </c>
      <c r="J5455" t="s">
        <v>350</v>
      </c>
      <c r="K5455" t="s">
        <v>1470</v>
      </c>
      <c r="L5455" t="s">
        <v>1471</v>
      </c>
      <c r="M5455" t="s">
        <v>353</v>
      </c>
      <c r="N5455">
        <v>24.901574803149607</v>
      </c>
      <c r="P5455">
        <v>24</v>
      </c>
      <c r="Q5455">
        <v>95.9</v>
      </c>
      <c r="R5455">
        <v>95</v>
      </c>
      <c r="S5455">
        <v>97.9</v>
      </c>
      <c r="T5455">
        <v>2</v>
      </c>
      <c r="U5455">
        <v>29</v>
      </c>
      <c r="V5455">
        <v>1040</v>
      </c>
      <c r="X5455" t="s">
        <v>354</v>
      </c>
      <c r="Y5455" t="s">
        <v>355</v>
      </c>
      <c r="Z5455" t="s">
        <v>303</v>
      </c>
      <c r="AA5455" t="s">
        <v>356</v>
      </c>
      <c r="AB5455" t="s">
        <v>63</v>
      </c>
      <c r="AC5455" t="s">
        <v>63</v>
      </c>
      <c r="AD5455" t="s">
        <v>63</v>
      </c>
      <c r="AE5455" t="s">
        <v>98</v>
      </c>
      <c r="AG5455">
        <v>1931</v>
      </c>
      <c r="AH5455">
        <v>32.700000000000003</v>
      </c>
      <c r="AI5455">
        <v>39.90419</v>
      </c>
      <c r="AJ5455">
        <v>-99.682190000000006</v>
      </c>
      <c r="AL5455">
        <v>2</v>
      </c>
      <c r="AM5455" t="s">
        <v>63</v>
      </c>
      <c r="AN5455" t="s">
        <v>1472</v>
      </c>
      <c r="AO5455" t="s">
        <v>103</v>
      </c>
      <c r="AP5455" t="s">
        <v>147</v>
      </c>
      <c r="AQ5455" t="s">
        <v>133</v>
      </c>
      <c r="AR5455" t="s">
        <v>133</v>
      </c>
      <c r="AS5455" t="s">
        <v>83</v>
      </c>
      <c r="AT5455" s="5">
        <v>37987</v>
      </c>
      <c r="AU5455" t="s">
        <v>129</v>
      </c>
      <c r="AV5455" t="s">
        <v>149</v>
      </c>
      <c r="AW5455" t="s">
        <v>150</v>
      </c>
    </row>
    <row r="5456" spans="1:49" x14ac:dyDescent="0.25">
      <c r="A5456">
        <v>1695</v>
      </c>
      <c r="B5456" t="s">
        <v>348</v>
      </c>
      <c r="C5456">
        <v>1</v>
      </c>
      <c r="D5456" t="s">
        <v>86</v>
      </c>
      <c r="E5456" t="s">
        <v>349</v>
      </c>
      <c r="F5456" t="s">
        <v>177</v>
      </c>
      <c r="G5456">
        <v>99.09</v>
      </c>
      <c r="H5456" t="s">
        <v>138</v>
      </c>
      <c r="I5456" t="s">
        <v>63</v>
      </c>
      <c r="J5456" t="s">
        <v>350</v>
      </c>
      <c r="K5456" t="s">
        <v>351</v>
      </c>
      <c r="L5456" t="s">
        <v>352</v>
      </c>
      <c r="M5456" t="s">
        <v>353</v>
      </c>
      <c r="N5456">
        <v>43.503937007874015</v>
      </c>
      <c r="P5456">
        <v>30</v>
      </c>
      <c r="Q5456">
        <v>80.2</v>
      </c>
      <c r="R5456">
        <v>95</v>
      </c>
      <c r="S5456">
        <v>96.5</v>
      </c>
      <c r="T5456">
        <v>0</v>
      </c>
      <c r="U5456">
        <v>29</v>
      </c>
      <c r="V5456">
        <v>1020</v>
      </c>
      <c r="X5456" t="s">
        <v>354</v>
      </c>
      <c r="Y5456" t="s">
        <v>355</v>
      </c>
      <c r="Z5456" t="s">
        <v>73</v>
      </c>
      <c r="AA5456" t="s">
        <v>356</v>
      </c>
      <c r="AB5456" t="s">
        <v>63</v>
      </c>
      <c r="AC5456" t="s">
        <v>63</v>
      </c>
      <c r="AD5456" t="s">
        <v>63</v>
      </c>
      <c r="AE5456" t="s">
        <v>98</v>
      </c>
      <c r="AG5456">
        <v>1931</v>
      </c>
      <c r="AH5456">
        <v>33.799999999999997</v>
      </c>
      <c r="AI5456">
        <v>39.90954</v>
      </c>
      <c r="AJ5456">
        <v>-99.669430000000006</v>
      </c>
      <c r="AL5456">
        <v>5</v>
      </c>
      <c r="AM5456" t="s">
        <v>63</v>
      </c>
      <c r="AN5456" t="s">
        <v>357</v>
      </c>
      <c r="AO5456" t="s">
        <v>103</v>
      </c>
      <c r="AP5456" t="s">
        <v>147</v>
      </c>
      <c r="AQ5456" t="s">
        <v>358</v>
      </c>
      <c r="AR5456" t="s">
        <v>207</v>
      </c>
      <c r="AS5456" t="s">
        <v>83</v>
      </c>
      <c r="AT5456" s="5">
        <v>36192</v>
      </c>
      <c r="AU5456" t="s">
        <v>129</v>
      </c>
      <c r="AV5456" t="s">
        <v>149</v>
      </c>
      <c r="AW5456" t="s">
        <v>150</v>
      </c>
    </row>
    <row r="5457" spans="1:49" x14ac:dyDescent="0.25">
      <c r="A5457">
        <v>2318</v>
      </c>
      <c r="B5457" t="s">
        <v>911</v>
      </c>
      <c r="C5457">
        <v>1</v>
      </c>
      <c r="D5457" t="s">
        <v>86</v>
      </c>
      <c r="E5457" t="s">
        <v>349</v>
      </c>
      <c r="F5457" t="s">
        <v>177</v>
      </c>
      <c r="G5457">
        <v>99.39</v>
      </c>
      <c r="H5457" t="s">
        <v>138</v>
      </c>
      <c r="I5457" t="s">
        <v>63</v>
      </c>
      <c r="J5457" t="s">
        <v>350</v>
      </c>
      <c r="K5457" t="s">
        <v>912</v>
      </c>
      <c r="L5457" t="s">
        <v>913</v>
      </c>
      <c r="M5457" t="s">
        <v>353</v>
      </c>
      <c r="N5457">
        <v>64.79658792650919</v>
      </c>
      <c r="P5457">
        <v>30</v>
      </c>
      <c r="Q5457">
        <v>79.900000000000006</v>
      </c>
      <c r="R5457">
        <v>80</v>
      </c>
      <c r="S5457">
        <v>91.8</v>
      </c>
      <c r="T5457">
        <v>3</v>
      </c>
      <c r="U5457">
        <v>29</v>
      </c>
      <c r="V5457">
        <v>1020</v>
      </c>
      <c r="X5457" t="s">
        <v>354</v>
      </c>
      <c r="Y5457" t="s">
        <v>355</v>
      </c>
      <c r="Z5457" t="s">
        <v>73</v>
      </c>
      <c r="AA5457" t="s">
        <v>356</v>
      </c>
      <c r="AB5457" t="s">
        <v>63</v>
      </c>
      <c r="AC5457" t="s">
        <v>63</v>
      </c>
      <c r="AD5457" t="s">
        <v>63</v>
      </c>
      <c r="AE5457" t="s">
        <v>75</v>
      </c>
      <c r="AG5457">
        <v>1931</v>
      </c>
      <c r="AH5457">
        <v>34.1</v>
      </c>
      <c r="AI5457">
        <v>39.911830000000002</v>
      </c>
      <c r="AJ5457">
        <v>-99.659120000000001</v>
      </c>
      <c r="AL5457">
        <v>6</v>
      </c>
      <c r="AM5457" t="s">
        <v>63</v>
      </c>
      <c r="AN5457" t="s">
        <v>914</v>
      </c>
      <c r="AO5457" t="s">
        <v>103</v>
      </c>
      <c r="AP5457" t="s">
        <v>147</v>
      </c>
      <c r="AQ5457" t="s">
        <v>358</v>
      </c>
      <c r="AR5457" t="s">
        <v>207</v>
      </c>
      <c r="AS5457" t="s">
        <v>83</v>
      </c>
      <c r="AT5457" s="5">
        <v>36192</v>
      </c>
      <c r="AU5457" t="s">
        <v>129</v>
      </c>
      <c r="AV5457" t="s">
        <v>149</v>
      </c>
      <c r="AW5457" t="s">
        <v>150</v>
      </c>
    </row>
    <row r="5458" spans="1:49" x14ac:dyDescent="0.25">
      <c r="A5458">
        <v>1942</v>
      </c>
      <c r="B5458" t="s">
        <v>2017</v>
      </c>
      <c r="C5458">
        <v>1</v>
      </c>
      <c r="D5458" t="s">
        <v>86</v>
      </c>
      <c r="E5458" t="s">
        <v>349</v>
      </c>
      <c r="F5458" t="s">
        <v>177</v>
      </c>
      <c r="G5458">
        <v>99.47</v>
      </c>
      <c r="H5458" t="s">
        <v>489</v>
      </c>
      <c r="I5458" t="s">
        <v>63</v>
      </c>
      <c r="J5458" t="s">
        <v>350</v>
      </c>
      <c r="K5458" t="s">
        <v>2018</v>
      </c>
      <c r="L5458" t="s">
        <v>2019</v>
      </c>
      <c r="M5458" t="s">
        <v>353</v>
      </c>
      <c r="N5458">
        <v>37.795275590551178</v>
      </c>
      <c r="P5458">
        <v>30</v>
      </c>
      <c r="Q5458">
        <v>86.9</v>
      </c>
      <c r="R5458">
        <v>85</v>
      </c>
      <c r="S5458">
        <v>93.3</v>
      </c>
      <c r="T5458">
        <v>3</v>
      </c>
      <c r="U5458">
        <v>29</v>
      </c>
      <c r="V5458">
        <v>1020</v>
      </c>
      <c r="X5458" t="s">
        <v>354</v>
      </c>
      <c r="Y5458" t="s">
        <v>355</v>
      </c>
      <c r="Z5458" t="s">
        <v>432</v>
      </c>
      <c r="AA5458" t="s">
        <v>356</v>
      </c>
      <c r="AB5458" t="s">
        <v>63</v>
      </c>
      <c r="AC5458" t="s">
        <v>63</v>
      </c>
      <c r="AD5458" t="s">
        <v>63</v>
      </c>
      <c r="AE5458" t="s">
        <v>75</v>
      </c>
      <c r="AG5458">
        <v>1944</v>
      </c>
      <c r="AH5458">
        <v>34.18</v>
      </c>
      <c r="AI5458">
        <v>39.912109999999998</v>
      </c>
      <c r="AJ5458">
        <v>-99.657849999999996</v>
      </c>
      <c r="AL5458">
        <v>3</v>
      </c>
      <c r="AM5458" t="s">
        <v>63</v>
      </c>
      <c r="AN5458" t="s">
        <v>2020</v>
      </c>
      <c r="AO5458" t="s">
        <v>103</v>
      </c>
      <c r="AP5458" t="s">
        <v>147</v>
      </c>
      <c r="AQ5458" t="s">
        <v>843</v>
      </c>
      <c r="AR5458" t="s">
        <v>255</v>
      </c>
      <c r="AS5458" t="s">
        <v>83</v>
      </c>
      <c r="AT5458" s="5">
        <v>37987</v>
      </c>
      <c r="AU5458" t="s">
        <v>129</v>
      </c>
      <c r="AV5458" t="s">
        <v>149</v>
      </c>
      <c r="AW5458" t="s">
        <v>150</v>
      </c>
    </row>
    <row r="5459" spans="1:49" x14ac:dyDescent="0.25">
      <c r="A5459">
        <v>1952</v>
      </c>
      <c r="B5459" t="s">
        <v>2011</v>
      </c>
      <c r="C5459">
        <v>1</v>
      </c>
      <c r="D5459" t="s">
        <v>86</v>
      </c>
      <c r="E5459" t="s">
        <v>349</v>
      </c>
      <c r="F5459" t="s">
        <v>177</v>
      </c>
      <c r="G5459">
        <v>100.13</v>
      </c>
      <c r="H5459" t="s">
        <v>138</v>
      </c>
      <c r="I5459" t="s">
        <v>63</v>
      </c>
      <c r="J5459" t="s">
        <v>350</v>
      </c>
      <c r="K5459" t="s">
        <v>2012</v>
      </c>
      <c r="L5459" t="s">
        <v>352</v>
      </c>
      <c r="M5459" t="s">
        <v>353</v>
      </c>
      <c r="N5459">
        <v>28.608923884514439</v>
      </c>
      <c r="P5459">
        <v>30</v>
      </c>
      <c r="Q5459">
        <v>78.100000000000009</v>
      </c>
      <c r="R5459">
        <v>95</v>
      </c>
      <c r="S5459">
        <v>95.5</v>
      </c>
      <c r="T5459">
        <v>3</v>
      </c>
      <c r="U5459">
        <v>29</v>
      </c>
      <c r="V5459">
        <v>1020</v>
      </c>
      <c r="X5459" t="s">
        <v>354</v>
      </c>
      <c r="Y5459" t="s">
        <v>355</v>
      </c>
      <c r="Z5459" t="s">
        <v>73</v>
      </c>
      <c r="AA5459" t="s">
        <v>356</v>
      </c>
      <c r="AB5459" t="s">
        <v>63</v>
      </c>
      <c r="AC5459" t="s">
        <v>63</v>
      </c>
      <c r="AD5459" t="s">
        <v>63</v>
      </c>
      <c r="AE5459" t="s">
        <v>98</v>
      </c>
      <c r="AG5459">
        <v>1931</v>
      </c>
      <c r="AH5459">
        <v>34.840000000000003</v>
      </c>
      <c r="AI5459">
        <v>39.914740000000002</v>
      </c>
      <c r="AJ5459">
        <v>-99.645920000000004</v>
      </c>
      <c r="AL5459">
        <v>3</v>
      </c>
      <c r="AM5459" t="s">
        <v>63</v>
      </c>
      <c r="AN5459" t="s">
        <v>2013</v>
      </c>
      <c r="AO5459" t="s">
        <v>103</v>
      </c>
      <c r="AP5459" t="s">
        <v>147</v>
      </c>
      <c r="AQ5459" t="s">
        <v>416</v>
      </c>
      <c r="AR5459" t="s">
        <v>101</v>
      </c>
      <c r="AS5459" t="s">
        <v>83</v>
      </c>
      <c r="AT5459" s="5">
        <v>36220</v>
      </c>
      <c r="AU5459" t="s">
        <v>129</v>
      </c>
      <c r="AV5459" t="s">
        <v>149</v>
      </c>
      <c r="AW5459" t="s">
        <v>150</v>
      </c>
    </row>
    <row r="5460" spans="1:49" x14ac:dyDescent="0.25">
      <c r="A5460">
        <v>1632</v>
      </c>
      <c r="B5460" t="s">
        <v>2014</v>
      </c>
      <c r="C5460">
        <v>1</v>
      </c>
      <c r="D5460" t="s">
        <v>86</v>
      </c>
      <c r="E5460" t="s">
        <v>349</v>
      </c>
      <c r="F5460" t="s">
        <v>177</v>
      </c>
      <c r="G5460">
        <v>100.18</v>
      </c>
      <c r="H5460" t="s">
        <v>138</v>
      </c>
      <c r="I5460" t="s">
        <v>63</v>
      </c>
      <c r="J5460" t="s">
        <v>350</v>
      </c>
      <c r="K5460" t="s">
        <v>2015</v>
      </c>
      <c r="L5460" t="s">
        <v>352</v>
      </c>
      <c r="M5460" t="s">
        <v>353</v>
      </c>
      <c r="N5460">
        <v>34.416010498687662</v>
      </c>
      <c r="P5460">
        <v>30</v>
      </c>
      <c r="Q5460">
        <v>81.8</v>
      </c>
      <c r="R5460">
        <v>97</v>
      </c>
      <c r="S5460">
        <v>97.9</v>
      </c>
      <c r="T5460">
        <v>0</v>
      </c>
      <c r="U5460">
        <v>29</v>
      </c>
      <c r="V5460">
        <v>1020</v>
      </c>
      <c r="X5460" t="s">
        <v>354</v>
      </c>
      <c r="Y5460" t="s">
        <v>355</v>
      </c>
      <c r="Z5460" t="s">
        <v>432</v>
      </c>
      <c r="AA5460" t="s">
        <v>356</v>
      </c>
      <c r="AB5460" t="s">
        <v>63</v>
      </c>
      <c r="AC5460" t="s">
        <v>63</v>
      </c>
      <c r="AD5460" t="s">
        <v>63</v>
      </c>
      <c r="AE5460" t="s">
        <v>98</v>
      </c>
      <c r="AG5460">
        <v>1931</v>
      </c>
      <c r="AH5460">
        <v>34.89</v>
      </c>
      <c r="AI5460">
        <v>39.914940000000001</v>
      </c>
      <c r="AJ5460">
        <v>-99.645009999999999</v>
      </c>
      <c r="AL5460">
        <v>4</v>
      </c>
      <c r="AM5460" t="s">
        <v>63</v>
      </c>
      <c r="AN5460" t="s">
        <v>2016</v>
      </c>
      <c r="AO5460" t="s">
        <v>103</v>
      </c>
      <c r="AP5460" t="s">
        <v>147</v>
      </c>
      <c r="AQ5460" t="s">
        <v>486</v>
      </c>
      <c r="AR5460" t="s">
        <v>285</v>
      </c>
      <c r="AS5460" t="s">
        <v>83</v>
      </c>
      <c r="AT5460" s="5">
        <v>36192</v>
      </c>
      <c r="AU5460" t="s">
        <v>129</v>
      </c>
      <c r="AV5460" t="s">
        <v>149</v>
      </c>
      <c r="AW5460" t="s">
        <v>150</v>
      </c>
    </row>
    <row r="5461" spans="1:49" x14ac:dyDescent="0.25">
      <c r="A5461">
        <v>1144</v>
      </c>
      <c r="B5461" t="s">
        <v>16856</v>
      </c>
      <c r="C5461">
        <v>1</v>
      </c>
      <c r="D5461" t="s">
        <v>86</v>
      </c>
      <c r="E5461" t="s">
        <v>604</v>
      </c>
      <c r="F5461" t="s">
        <v>177</v>
      </c>
      <c r="G5461">
        <v>22.56</v>
      </c>
      <c r="H5461" t="s">
        <v>138</v>
      </c>
      <c r="I5461" t="s">
        <v>63</v>
      </c>
      <c r="J5461" t="s">
        <v>350</v>
      </c>
      <c r="K5461" t="s">
        <v>16857</v>
      </c>
      <c r="L5461" t="s">
        <v>2522</v>
      </c>
      <c r="M5461" t="s">
        <v>749</v>
      </c>
      <c r="N5461">
        <v>23.687664041994751</v>
      </c>
      <c r="O5461">
        <v>45</v>
      </c>
      <c r="P5461">
        <v>28</v>
      </c>
      <c r="Q5461">
        <v>96</v>
      </c>
      <c r="R5461">
        <v>85</v>
      </c>
      <c r="S5461">
        <v>96.8</v>
      </c>
      <c r="T5461">
        <v>4</v>
      </c>
      <c r="U5461">
        <v>50</v>
      </c>
      <c r="V5461">
        <v>120</v>
      </c>
      <c r="AB5461" t="s">
        <v>63</v>
      </c>
      <c r="AC5461" t="s">
        <v>63</v>
      </c>
      <c r="AD5461" t="s">
        <v>63</v>
      </c>
      <c r="AE5461" t="s">
        <v>98</v>
      </c>
      <c r="AG5461">
        <v>1941</v>
      </c>
      <c r="AH5461">
        <v>8.98</v>
      </c>
      <c r="AI5461">
        <v>39.61759</v>
      </c>
      <c r="AJ5461">
        <v>-100.0213</v>
      </c>
      <c r="AK5461" t="s">
        <v>262</v>
      </c>
      <c r="AL5461">
        <v>2</v>
      </c>
      <c r="AM5461" t="s">
        <v>63</v>
      </c>
      <c r="AN5461" t="s">
        <v>16858</v>
      </c>
      <c r="AO5461" t="s">
        <v>103</v>
      </c>
      <c r="AP5461" t="s">
        <v>147</v>
      </c>
      <c r="AQ5461" t="s">
        <v>16859</v>
      </c>
      <c r="AR5461" t="s">
        <v>133</v>
      </c>
      <c r="AS5461" t="s">
        <v>83</v>
      </c>
      <c r="AT5461" s="5">
        <v>42160</v>
      </c>
      <c r="AU5461" t="s">
        <v>129</v>
      </c>
      <c r="AV5461" t="s">
        <v>149</v>
      </c>
      <c r="AW5461" t="s">
        <v>150</v>
      </c>
    </row>
    <row r="5462" spans="1:49" x14ac:dyDescent="0.25">
      <c r="A5462">
        <v>2599</v>
      </c>
      <c r="B5462" t="s">
        <v>2243</v>
      </c>
      <c r="C5462">
        <v>1</v>
      </c>
      <c r="D5462" t="s">
        <v>86</v>
      </c>
      <c r="E5462" t="s">
        <v>604</v>
      </c>
      <c r="F5462" t="s">
        <v>177</v>
      </c>
      <c r="G5462">
        <v>25.23</v>
      </c>
      <c r="H5462" t="s">
        <v>489</v>
      </c>
      <c r="I5462" t="s">
        <v>63</v>
      </c>
      <c r="J5462" t="s">
        <v>350</v>
      </c>
      <c r="K5462" t="s">
        <v>2244</v>
      </c>
      <c r="L5462" t="s">
        <v>2245</v>
      </c>
      <c r="M5462" t="s">
        <v>749</v>
      </c>
      <c r="N5462">
        <v>29.00262467191601</v>
      </c>
      <c r="P5462">
        <v>32</v>
      </c>
      <c r="Q5462">
        <v>85.9</v>
      </c>
      <c r="R5462">
        <v>65</v>
      </c>
      <c r="S5462">
        <v>72.100000000000009</v>
      </c>
      <c r="T5462">
        <v>3</v>
      </c>
      <c r="U5462">
        <v>18</v>
      </c>
      <c r="V5462">
        <v>455</v>
      </c>
      <c r="X5462" t="s">
        <v>2246</v>
      </c>
      <c r="Y5462" t="s">
        <v>96</v>
      </c>
      <c r="Z5462" t="s">
        <v>73</v>
      </c>
      <c r="AA5462" t="s">
        <v>97</v>
      </c>
      <c r="AB5462" t="s">
        <v>63</v>
      </c>
      <c r="AC5462" t="s">
        <v>63</v>
      </c>
      <c r="AD5462" t="s">
        <v>63</v>
      </c>
      <c r="AE5462" t="s">
        <v>76</v>
      </c>
      <c r="AG5462">
        <v>1936</v>
      </c>
      <c r="AH5462">
        <v>11.65</v>
      </c>
      <c r="AI5462">
        <v>39.617570000000001</v>
      </c>
      <c r="AJ5462">
        <v>-99.970789999999994</v>
      </c>
      <c r="AL5462">
        <v>2</v>
      </c>
      <c r="AM5462" t="s">
        <v>63</v>
      </c>
      <c r="AN5462" t="s">
        <v>2247</v>
      </c>
      <c r="AO5462" t="s">
        <v>103</v>
      </c>
      <c r="AP5462" t="s">
        <v>147</v>
      </c>
      <c r="AQ5462" t="s">
        <v>255</v>
      </c>
      <c r="AR5462" t="s">
        <v>337</v>
      </c>
      <c r="AS5462" t="s">
        <v>83</v>
      </c>
      <c r="AT5462" s="5">
        <v>37987</v>
      </c>
      <c r="AU5462" t="s">
        <v>129</v>
      </c>
      <c r="AV5462" t="s">
        <v>149</v>
      </c>
      <c r="AW5462" t="s">
        <v>150</v>
      </c>
    </row>
    <row r="5463" spans="1:49" x14ac:dyDescent="0.25">
      <c r="A5463">
        <v>2244</v>
      </c>
      <c r="B5463" t="s">
        <v>27904</v>
      </c>
      <c r="C5463">
        <v>1</v>
      </c>
      <c r="D5463" t="s">
        <v>86</v>
      </c>
      <c r="E5463" t="s">
        <v>604</v>
      </c>
      <c r="F5463" t="s">
        <v>177</v>
      </c>
      <c r="G5463">
        <v>32.28</v>
      </c>
      <c r="H5463" t="s">
        <v>489</v>
      </c>
      <c r="I5463" t="s">
        <v>63</v>
      </c>
      <c r="J5463" t="s">
        <v>350</v>
      </c>
      <c r="K5463" t="s">
        <v>27905</v>
      </c>
      <c r="L5463" t="s">
        <v>2245</v>
      </c>
      <c r="M5463" t="s">
        <v>749</v>
      </c>
      <c r="N5463">
        <v>41.108923884514432</v>
      </c>
      <c r="O5463">
        <v>45</v>
      </c>
      <c r="P5463">
        <v>28</v>
      </c>
      <c r="Q5463">
        <v>96.9</v>
      </c>
      <c r="R5463">
        <v>70</v>
      </c>
      <c r="S5463">
        <v>82.2</v>
      </c>
      <c r="T5463">
        <v>3</v>
      </c>
      <c r="U5463">
        <v>25</v>
      </c>
      <c r="V5463">
        <v>295</v>
      </c>
      <c r="AB5463" t="s">
        <v>63</v>
      </c>
      <c r="AC5463" t="s">
        <v>63</v>
      </c>
      <c r="AD5463" t="s">
        <v>63</v>
      </c>
      <c r="AE5463" t="s">
        <v>75</v>
      </c>
      <c r="AG5463">
        <v>1935</v>
      </c>
      <c r="AH5463">
        <v>18.7</v>
      </c>
      <c r="AI5463">
        <v>39.625300000000003</v>
      </c>
      <c r="AJ5463">
        <v>-99.8416</v>
      </c>
      <c r="AK5463" t="s">
        <v>262</v>
      </c>
      <c r="AL5463">
        <v>2</v>
      </c>
      <c r="AM5463" t="s">
        <v>63</v>
      </c>
      <c r="AN5463" t="s">
        <v>27906</v>
      </c>
      <c r="AO5463" t="s">
        <v>103</v>
      </c>
      <c r="AP5463" t="s">
        <v>147</v>
      </c>
      <c r="AQ5463" t="s">
        <v>1263</v>
      </c>
      <c r="AR5463" t="s">
        <v>2589</v>
      </c>
      <c r="AS5463" t="s">
        <v>83</v>
      </c>
      <c r="AT5463" s="5">
        <v>37987</v>
      </c>
      <c r="AU5463" t="s">
        <v>129</v>
      </c>
      <c r="AV5463" t="s">
        <v>149</v>
      </c>
      <c r="AW5463" t="s">
        <v>150</v>
      </c>
    </row>
    <row r="5464" spans="1:49" x14ac:dyDescent="0.25">
      <c r="A5464">
        <v>1104</v>
      </c>
      <c r="B5464" t="s">
        <v>19599</v>
      </c>
      <c r="C5464">
        <v>1</v>
      </c>
      <c r="D5464" t="s">
        <v>86</v>
      </c>
      <c r="E5464" t="s">
        <v>604</v>
      </c>
      <c r="F5464" t="s">
        <v>177</v>
      </c>
      <c r="G5464">
        <v>33.119999999999997</v>
      </c>
      <c r="H5464" t="s">
        <v>138</v>
      </c>
      <c r="I5464" t="s">
        <v>63</v>
      </c>
      <c r="J5464" t="s">
        <v>350</v>
      </c>
      <c r="K5464" t="s">
        <v>19600</v>
      </c>
      <c r="L5464" t="s">
        <v>2245</v>
      </c>
      <c r="M5464" t="s">
        <v>749</v>
      </c>
      <c r="N5464">
        <v>43.503937007874015</v>
      </c>
      <c r="P5464">
        <v>32</v>
      </c>
      <c r="Q5464">
        <v>76.400000000000006</v>
      </c>
      <c r="R5464">
        <v>70</v>
      </c>
      <c r="S5464">
        <v>94.8</v>
      </c>
      <c r="T5464">
        <v>0</v>
      </c>
      <c r="U5464">
        <v>25</v>
      </c>
      <c r="V5464">
        <v>295</v>
      </c>
      <c r="AB5464" t="s">
        <v>63</v>
      </c>
      <c r="AC5464" t="s">
        <v>63</v>
      </c>
      <c r="AD5464" t="s">
        <v>63</v>
      </c>
      <c r="AE5464" t="s">
        <v>75</v>
      </c>
      <c r="AG5464">
        <v>1935</v>
      </c>
      <c r="AH5464">
        <v>19.54</v>
      </c>
      <c r="AI5464">
        <v>39.62585</v>
      </c>
      <c r="AJ5464">
        <v>-99.827010000000001</v>
      </c>
      <c r="AL5464">
        <v>5</v>
      </c>
      <c r="AM5464" t="s">
        <v>63</v>
      </c>
      <c r="AN5464" t="s">
        <v>19601</v>
      </c>
      <c r="AO5464" t="s">
        <v>103</v>
      </c>
      <c r="AP5464" t="s">
        <v>147</v>
      </c>
      <c r="AQ5464" t="s">
        <v>416</v>
      </c>
      <c r="AR5464" t="s">
        <v>346</v>
      </c>
      <c r="AS5464" t="s">
        <v>83</v>
      </c>
      <c r="AT5464" s="5">
        <v>36192</v>
      </c>
      <c r="AU5464" t="s">
        <v>129</v>
      </c>
      <c r="AV5464" t="s">
        <v>149</v>
      </c>
      <c r="AW5464" t="s">
        <v>150</v>
      </c>
    </row>
    <row r="5465" spans="1:49" x14ac:dyDescent="0.25">
      <c r="A5465">
        <v>4782</v>
      </c>
      <c r="B5465" t="s">
        <v>11181</v>
      </c>
      <c r="C5465">
        <v>1</v>
      </c>
      <c r="D5465" t="s">
        <v>86</v>
      </c>
      <c r="E5465" t="s">
        <v>604</v>
      </c>
      <c r="F5465" t="s">
        <v>177</v>
      </c>
      <c r="G5465">
        <v>36.85</v>
      </c>
      <c r="H5465" t="s">
        <v>211</v>
      </c>
      <c r="I5465" t="s">
        <v>63</v>
      </c>
      <c r="J5465" t="s">
        <v>350</v>
      </c>
      <c r="K5465" t="s">
        <v>11182</v>
      </c>
      <c r="L5465" t="s">
        <v>1471</v>
      </c>
      <c r="M5465" t="s">
        <v>749</v>
      </c>
      <c r="N5465">
        <v>116.01049868766404</v>
      </c>
      <c r="P5465">
        <v>24</v>
      </c>
      <c r="Q5465">
        <v>80.600000000000009</v>
      </c>
      <c r="R5465">
        <v>80</v>
      </c>
      <c r="S5465">
        <v>79</v>
      </c>
      <c r="T5465">
        <v>3</v>
      </c>
      <c r="U5465">
        <v>25</v>
      </c>
      <c r="V5465">
        <v>295</v>
      </c>
      <c r="AB5465" t="s">
        <v>98</v>
      </c>
      <c r="AC5465" t="s">
        <v>75</v>
      </c>
      <c r="AD5465" t="s">
        <v>75</v>
      </c>
      <c r="AE5465" t="s">
        <v>63</v>
      </c>
      <c r="AG5465">
        <v>1948</v>
      </c>
      <c r="AH5465">
        <v>23.27</v>
      </c>
      <c r="AI5465">
        <v>39.649500000000003</v>
      </c>
      <c r="AJ5465">
        <v>-99.765969999999996</v>
      </c>
      <c r="AL5465">
        <v>3</v>
      </c>
      <c r="AM5465" t="s">
        <v>63</v>
      </c>
      <c r="AN5465" t="s">
        <v>11183</v>
      </c>
      <c r="AO5465" t="s">
        <v>103</v>
      </c>
      <c r="AP5465" t="s">
        <v>116</v>
      </c>
      <c r="AQ5465" t="s">
        <v>2803</v>
      </c>
      <c r="AR5465" t="s">
        <v>2804</v>
      </c>
      <c r="AS5465" t="s">
        <v>83</v>
      </c>
      <c r="AT5465" s="5">
        <v>35490</v>
      </c>
      <c r="AU5465" t="s">
        <v>76</v>
      </c>
      <c r="AV5465" t="s">
        <v>173</v>
      </c>
      <c r="AW5465" t="s">
        <v>85</v>
      </c>
    </row>
    <row r="5466" spans="1:49" x14ac:dyDescent="0.25">
      <c r="A5466">
        <v>5858</v>
      </c>
      <c r="B5466" t="s">
        <v>2798</v>
      </c>
      <c r="C5466">
        <v>1</v>
      </c>
      <c r="D5466" t="s">
        <v>86</v>
      </c>
      <c r="E5466" t="s">
        <v>604</v>
      </c>
      <c r="F5466" t="s">
        <v>177</v>
      </c>
      <c r="G5466">
        <v>38.76</v>
      </c>
      <c r="H5466" t="s">
        <v>211</v>
      </c>
      <c r="I5466" t="s">
        <v>63</v>
      </c>
      <c r="J5466" t="s">
        <v>350</v>
      </c>
      <c r="K5466" t="s">
        <v>2799</v>
      </c>
      <c r="L5466" t="s">
        <v>2800</v>
      </c>
      <c r="M5466" t="s">
        <v>749</v>
      </c>
      <c r="N5466">
        <v>160.99081364829397</v>
      </c>
      <c r="P5466">
        <v>24</v>
      </c>
      <c r="Q5466">
        <v>63</v>
      </c>
      <c r="R5466">
        <v>70</v>
      </c>
      <c r="S5466">
        <v>75.7</v>
      </c>
      <c r="T5466">
        <v>3</v>
      </c>
      <c r="U5466">
        <v>21</v>
      </c>
      <c r="V5466">
        <v>290</v>
      </c>
      <c r="X5466" t="s">
        <v>2801</v>
      </c>
      <c r="Y5466" t="s">
        <v>96</v>
      </c>
      <c r="Z5466" t="s">
        <v>73</v>
      </c>
      <c r="AA5466" t="s">
        <v>146</v>
      </c>
      <c r="AB5466" t="s">
        <v>76</v>
      </c>
      <c r="AC5466" t="s">
        <v>76</v>
      </c>
      <c r="AD5466" t="s">
        <v>98</v>
      </c>
      <c r="AE5466" t="s">
        <v>63</v>
      </c>
      <c r="AG5466">
        <v>1948</v>
      </c>
      <c r="AH5466">
        <v>25.18</v>
      </c>
      <c r="AI5466">
        <v>39.649610000000003</v>
      </c>
      <c r="AJ5466">
        <v>-99.730440000000002</v>
      </c>
      <c r="AL5466">
        <v>4</v>
      </c>
      <c r="AM5466" t="s">
        <v>63</v>
      </c>
      <c r="AN5466" t="s">
        <v>2802</v>
      </c>
      <c r="AO5466" t="s">
        <v>103</v>
      </c>
      <c r="AP5466" t="s">
        <v>116</v>
      </c>
      <c r="AQ5466" t="s">
        <v>2803</v>
      </c>
      <c r="AR5466" t="s">
        <v>2804</v>
      </c>
      <c r="AS5466" t="s">
        <v>83</v>
      </c>
      <c r="AT5466" s="5">
        <v>35490</v>
      </c>
      <c r="AU5466" t="s">
        <v>76</v>
      </c>
      <c r="AV5466" t="s">
        <v>173</v>
      </c>
      <c r="AW5466" t="s">
        <v>85</v>
      </c>
    </row>
    <row r="5467" spans="1:49" x14ac:dyDescent="0.25">
      <c r="A5467">
        <v>4809</v>
      </c>
      <c r="B5467" t="s">
        <v>15725</v>
      </c>
      <c r="C5467">
        <v>1</v>
      </c>
      <c r="D5467" t="s">
        <v>86</v>
      </c>
      <c r="E5467" t="s">
        <v>604</v>
      </c>
      <c r="F5467" t="s">
        <v>177</v>
      </c>
      <c r="G5467">
        <v>39.660000000000004</v>
      </c>
      <c r="H5467" t="s">
        <v>211</v>
      </c>
      <c r="I5467" t="s">
        <v>63</v>
      </c>
      <c r="J5467" t="s">
        <v>350</v>
      </c>
      <c r="K5467" t="s">
        <v>15726</v>
      </c>
      <c r="L5467" t="s">
        <v>2245</v>
      </c>
      <c r="M5467" t="s">
        <v>749</v>
      </c>
      <c r="N5467">
        <v>116.01049868766404</v>
      </c>
      <c r="P5467">
        <v>24</v>
      </c>
      <c r="Q5467">
        <v>78.5</v>
      </c>
      <c r="R5467">
        <v>80</v>
      </c>
      <c r="S5467">
        <v>80.600000000000009</v>
      </c>
      <c r="T5467">
        <v>5</v>
      </c>
      <c r="U5467">
        <v>19</v>
      </c>
      <c r="V5467">
        <v>405</v>
      </c>
      <c r="AB5467" t="s">
        <v>75</v>
      </c>
      <c r="AC5467" t="s">
        <v>75</v>
      </c>
      <c r="AD5467" t="s">
        <v>75</v>
      </c>
      <c r="AE5467" t="s">
        <v>63</v>
      </c>
      <c r="AG5467">
        <v>1948</v>
      </c>
      <c r="AH5467">
        <v>26.8</v>
      </c>
      <c r="AI5467">
        <v>39.65296</v>
      </c>
      <c r="AJ5467">
        <v>-99.714160000000007</v>
      </c>
      <c r="AL5467">
        <v>3</v>
      </c>
      <c r="AM5467" t="s">
        <v>63</v>
      </c>
      <c r="AN5467" t="s">
        <v>15727</v>
      </c>
      <c r="AO5467" t="s">
        <v>103</v>
      </c>
      <c r="AP5467" t="s">
        <v>116</v>
      </c>
      <c r="AQ5467" t="s">
        <v>2803</v>
      </c>
      <c r="AR5467" t="s">
        <v>2804</v>
      </c>
      <c r="AS5467" t="s">
        <v>83</v>
      </c>
      <c r="AT5467" s="5">
        <v>35490</v>
      </c>
      <c r="AU5467" t="s">
        <v>76</v>
      </c>
      <c r="AV5467" t="s">
        <v>173</v>
      </c>
      <c r="AW5467" t="s">
        <v>85</v>
      </c>
    </row>
    <row r="5468" spans="1:49" x14ac:dyDescent="0.25">
      <c r="A5468">
        <v>3935</v>
      </c>
      <c r="B5468" t="s">
        <v>9482</v>
      </c>
      <c r="C5468">
        <v>1</v>
      </c>
      <c r="D5468" t="s">
        <v>86</v>
      </c>
      <c r="E5468" t="s">
        <v>604</v>
      </c>
      <c r="F5468" t="s">
        <v>177</v>
      </c>
      <c r="G5468">
        <v>42.19</v>
      </c>
      <c r="H5468" t="s">
        <v>211</v>
      </c>
      <c r="I5468" t="s">
        <v>63</v>
      </c>
      <c r="J5468" t="s">
        <v>350</v>
      </c>
      <c r="K5468" t="s">
        <v>9483</v>
      </c>
      <c r="L5468" t="s">
        <v>9484</v>
      </c>
      <c r="M5468" t="s">
        <v>749</v>
      </c>
      <c r="N5468">
        <v>116.01049868766404</v>
      </c>
      <c r="P5468">
        <v>24</v>
      </c>
      <c r="Q5468">
        <v>69.3</v>
      </c>
      <c r="R5468">
        <v>70</v>
      </c>
      <c r="S5468">
        <v>87.8</v>
      </c>
      <c r="T5468">
        <v>5</v>
      </c>
      <c r="U5468">
        <v>19</v>
      </c>
      <c r="V5468">
        <v>405</v>
      </c>
      <c r="AB5468" t="s">
        <v>98</v>
      </c>
      <c r="AC5468" t="s">
        <v>75</v>
      </c>
      <c r="AD5468" t="s">
        <v>76</v>
      </c>
      <c r="AE5468" t="s">
        <v>63</v>
      </c>
      <c r="AG5468">
        <v>1948</v>
      </c>
      <c r="AH5468">
        <v>28.61</v>
      </c>
      <c r="AI5468">
        <v>39.656599999999997</v>
      </c>
      <c r="AJ5468">
        <v>-99.667569999999998</v>
      </c>
      <c r="AL5468">
        <v>3</v>
      </c>
      <c r="AM5468" t="s">
        <v>63</v>
      </c>
      <c r="AN5468" t="s">
        <v>9485</v>
      </c>
      <c r="AO5468" t="s">
        <v>103</v>
      </c>
      <c r="AP5468" t="s">
        <v>116</v>
      </c>
      <c r="AQ5468" t="s">
        <v>2803</v>
      </c>
      <c r="AR5468" t="s">
        <v>2804</v>
      </c>
      <c r="AS5468" t="s">
        <v>83</v>
      </c>
      <c r="AT5468" s="5">
        <v>35490</v>
      </c>
      <c r="AU5468" t="s">
        <v>129</v>
      </c>
      <c r="AV5468" t="s">
        <v>187</v>
      </c>
      <c r="AW5468" t="s">
        <v>188</v>
      </c>
    </row>
    <row r="5469" spans="1:49" x14ac:dyDescent="0.25">
      <c r="A5469">
        <v>1860</v>
      </c>
      <c r="B5469" t="s">
        <v>8826</v>
      </c>
      <c r="C5469">
        <v>1</v>
      </c>
      <c r="D5469" t="s">
        <v>86</v>
      </c>
      <c r="E5469" t="s">
        <v>604</v>
      </c>
      <c r="F5469" t="s">
        <v>177</v>
      </c>
      <c r="G5469">
        <v>43.07</v>
      </c>
      <c r="H5469" t="s">
        <v>191</v>
      </c>
      <c r="I5469" t="s">
        <v>63</v>
      </c>
      <c r="J5469" t="s">
        <v>350</v>
      </c>
      <c r="K5469" t="s">
        <v>8827</v>
      </c>
      <c r="L5469" t="s">
        <v>2245</v>
      </c>
      <c r="M5469" t="s">
        <v>749</v>
      </c>
      <c r="N5469">
        <v>22.998687664041995</v>
      </c>
      <c r="P5469">
        <v>28</v>
      </c>
      <c r="Q5469">
        <v>93.100000000000009</v>
      </c>
      <c r="R5469">
        <v>85</v>
      </c>
      <c r="S5469">
        <v>97.9</v>
      </c>
      <c r="T5469">
        <v>0</v>
      </c>
      <c r="U5469">
        <v>19</v>
      </c>
      <c r="V5469">
        <v>405</v>
      </c>
      <c r="AB5469" t="s">
        <v>63</v>
      </c>
      <c r="AC5469" t="s">
        <v>63</v>
      </c>
      <c r="AD5469" t="s">
        <v>63</v>
      </c>
      <c r="AE5469" t="s">
        <v>98</v>
      </c>
      <c r="AG5469">
        <v>1948</v>
      </c>
      <c r="AH5469">
        <v>29.490000000000002</v>
      </c>
      <c r="AI5469">
        <v>39.661299999999997</v>
      </c>
      <c r="AJ5469">
        <v>-99.652100000000004</v>
      </c>
      <c r="AL5469">
        <v>1</v>
      </c>
      <c r="AM5469" t="s">
        <v>63</v>
      </c>
      <c r="AN5469" t="s">
        <v>8828</v>
      </c>
      <c r="AO5469" t="s">
        <v>103</v>
      </c>
      <c r="AP5469" t="s">
        <v>116</v>
      </c>
      <c r="AQ5469" t="s">
        <v>379</v>
      </c>
      <c r="AR5469" t="s">
        <v>336</v>
      </c>
      <c r="AS5469" t="s">
        <v>83</v>
      </c>
      <c r="AT5469" s="5">
        <v>26665</v>
      </c>
      <c r="AU5469" t="s">
        <v>129</v>
      </c>
      <c r="AV5469" t="s">
        <v>149</v>
      </c>
      <c r="AW5469" t="s">
        <v>150</v>
      </c>
    </row>
    <row r="5470" spans="1:49" x14ac:dyDescent="0.25">
      <c r="A5470">
        <v>1955</v>
      </c>
      <c r="B5470" t="s">
        <v>10526</v>
      </c>
      <c r="C5470">
        <v>1</v>
      </c>
      <c r="D5470" t="s">
        <v>86</v>
      </c>
      <c r="E5470" t="s">
        <v>10527</v>
      </c>
      <c r="F5470" t="s">
        <v>177</v>
      </c>
      <c r="G5470">
        <v>0.63</v>
      </c>
      <c r="H5470" t="s">
        <v>223</v>
      </c>
      <c r="I5470" t="s">
        <v>63</v>
      </c>
      <c r="J5470" t="s">
        <v>350</v>
      </c>
      <c r="K5470" t="s">
        <v>10528</v>
      </c>
      <c r="L5470" t="s">
        <v>3374</v>
      </c>
      <c r="M5470" t="s">
        <v>10529</v>
      </c>
      <c r="N5470">
        <v>210.99081364829397</v>
      </c>
      <c r="P5470">
        <v>28</v>
      </c>
      <c r="Q5470">
        <v>95.9</v>
      </c>
      <c r="R5470">
        <v>85</v>
      </c>
      <c r="S5470">
        <v>93.2</v>
      </c>
      <c r="T5470">
        <v>3</v>
      </c>
      <c r="U5470">
        <v>7</v>
      </c>
      <c r="V5470">
        <v>475</v>
      </c>
      <c r="AB5470" t="s">
        <v>98</v>
      </c>
      <c r="AC5470" t="s">
        <v>98</v>
      </c>
      <c r="AD5470" t="s">
        <v>98</v>
      </c>
      <c r="AE5470" t="s">
        <v>63</v>
      </c>
      <c r="AG5470">
        <v>1969</v>
      </c>
      <c r="AH5470">
        <v>0.67</v>
      </c>
      <c r="AI5470">
        <v>39.848309999999998</v>
      </c>
      <c r="AJ5470">
        <v>-99.814229999999995</v>
      </c>
      <c r="AL5470">
        <v>3</v>
      </c>
      <c r="AM5470" t="s">
        <v>63</v>
      </c>
      <c r="AN5470" t="s">
        <v>10530</v>
      </c>
      <c r="AO5470" t="s">
        <v>103</v>
      </c>
      <c r="AP5470" t="s">
        <v>170</v>
      </c>
      <c r="AQ5470" t="s">
        <v>561</v>
      </c>
      <c r="AR5470" t="s">
        <v>133</v>
      </c>
      <c r="AS5470" t="s">
        <v>83</v>
      </c>
      <c r="AT5470" s="5">
        <v>36526</v>
      </c>
      <c r="AU5470" t="s">
        <v>129</v>
      </c>
      <c r="AV5470" t="s">
        <v>187</v>
      </c>
      <c r="AW5470" t="s">
        <v>188</v>
      </c>
    </row>
    <row r="5471" spans="1:49" x14ac:dyDescent="0.25">
      <c r="A5471">
        <v>2984</v>
      </c>
      <c r="B5471" t="s">
        <v>21687</v>
      </c>
      <c r="C5471">
        <v>1</v>
      </c>
      <c r="D5471" t="s">
        <v>86</v>
      </c>
      <c r="E5471" t="s">
        <v>21688</v>
      </c>
      <c r="F5471" t="s">
        <v>177</v>
      </c>
      <c r="G5471">
        <v>0.03</v>
      </c>
      <c r="H5471" t="s">
        <v>403</v>
      </c>
      <c r="I5471" t="s">
        <v>63</v>
      </c>
      <c r="J5471" t="s">
        <v>350</v>
      </c>
      <c r="K5471" t="s">
        <v>21689</v>
      </c>
      <c r="L5471" t="s">
        <v>21690</v>
      </c>
      <c r="M5471" t="s">
        <v>21691</v>
      </c>
      <c r="N5471">
        <v>185.498687664042</v>
      </c>
      <c r="O5471">
        <v>30</v>
      </c>
      <c r="P5471">
        <v>24</v>
      </c>
      <c r="Q5471">
        <v>74.7</v>
      </c>
      <c r="R5471">
        <v>90</v>
      </c>
      <c r="S5471">
        <v>94.600000000000009</v>
      </c>
      <c r="T5471">
        <v>3</v>
      </c>
      <c r="U5471">
        <v>4</v>
      </c>
      <c r="V5471">
        <v>260</v>
      </c>
      <c r="AB5471" t="s">
        <v>98</v>
      </c>
      <c r="AC5471" t="s">
        <v>98</v>
      </c>
      <c r="AD5471" t="s">
        <v>98</v>
      </c>
      <c r="AE5471" t="s">
        <v>63</v>
      </c>
      <c r="AG5471">
        <v>1964</v>
      </c>
      <c r="AH5471">
        <v>0.03</v>
      </c>
      <c r="AI5471">
        <v>39.810589999999998</v>
      </c>
      <c r="AJ5471">
        <v>-99.963989999999995</v>
      </c>
      <c r="AK5471" t="s">
        <v>262</v>
      </c>
      <c r="AL5471">
        <v>3</v>
      </c>
      <c r="AM5471" t="s">
        <v>63</v>
      </c>
      <c r="AN5471" t="s">
        <v>21692</v>
      </c>
      <c r="AO5471" t="s">
        <v>103</v>
      </c>
      <c r="AP5471" t="s">
        <v>147</v>
      </c>
      <c r="AQ5471" t="s">
        <v>1538</v>
      </c>
      <c r="AR5471" t="s">
        <v>255</v>
      </c>
      <c r="AS5471" t="s">
        <v>83</v>
      </c>
      <c r="AT5471" s="5">
        <v>41481</v>
      </c>
      <c r="AU5471" t="s">
        <v>63</v>
      </c>
      <c r="AV5471" t="s">
        <v>134</v>
      </c>
      <c r="AW5471" t="s">
        <v>150</v>
      </c>
    </row>
    <row r="5472" spans="1:49" x14ac:dyDescent="0.25">
      <c r="A5472">
        <v>2895</v>
      </c>
      <c r="B5472" t="s">
        <v>21472</v>
      </c>
      <c r="C5472">
        <v>1</v>
      </c>
      <c r="D5472" t="s">
        <v>86</v>
      </c>
      <c r="E5472" t="s">
        <v>668</v>
      </c>
      <c r="F5472" t="s">
        <v>108</v>
      </c>
      <c r="G5472">
        <v>123.15</v>
      </c>
      <c r="H5472" t="s">
        <v>669</v>
      </c>
      <c r="I5472" t="s">
        <v>63</v>
      </c>
      <c r="J5472" t="s">
        <v>350</v>
      </c>
      <c r="K5472" t="s">
        <v>21473</v>
      </c>
      <c r="L5472" t="s">
        <v>7386</v>
      </c>
      <c r="M5472" t="s">
        <v>21474</v>
      </c>
      <c r="N5472">
        <v>33.989501312335953</v>
      </c>
      <c r="O5472">
        <v>30</v>
      </c>
      <c r="P5472">
        <v>19.899934383202101</v>
      </c>
      <c r="Q5472">
        <v>78</v>
      </c>
      <c r="R5472">
        <v>67</v>
      </c>
      <c r="S5472">
        <v>71.2</v>
      </c>
      <c r="T5472">
        <v>0</v>
      </c>
      <c r="U5472">
        <v>25</v>
      </c>
      <c r="V5472">
        <v>1140</v>
      </c>
      <c r="W5472" t="s">
        <v>70</v>
      </c>
      <c r="AB5472" t="s">
        <v>75</v>
      </c>
      <c r="AC5472" t="s">
        <v>75</v>
      </c>
      <c r="AD5472" t="s">
        <v>76</v>
      </c>
      <c r="AE5472" t="s">
        <v>63</v>
      </c>
      <c r="AG5472">
        <v>1927</v>
      </c>
      <c r="AH5472">
        <v>22.5</v>
      </c>
      <c r="AI5472">
        <v>39.838859999999997</v>
      </c>
      <c r="AJ5472">
        <v>-99.768929999999997</v>
      </c>
      <c r="AK5472" t="s">
        <v>262</v>
      </c>
      <c r="AL5472">
        <v>1</v>
      </c>
      <c r="AM5472" t="s">
        <v>63</v>
      </c>
      <c r="AN5472" t="s">
        <v>21475</v>
      </c>
      <c r="AO5472" t="s">
        <v>103</v>
      </c>
      <c r="AP5472" t="s">
        <v>147</v>
      </c>
      <c r="AQ5472" t="s">
        <v>240</v>
      </c>
      <c r="AR5472" t="s">
        <v>944</v>
      </c>
      <c r="AS5472" t="s">
        <v>83</v>
      </c>
      <c r="AT5472" s="5">
        <v>34912</v>
      </c>
      <c r="AU5472" t="s">
        <v>76</v>
      </c>
      <c r="AV5472" t="s">
        <v>487</v>
      </c>
      <c r="AW5472" t="s">
        <v>105</v>
      </c>
    </row>
    <row r="5473" spans="1:49" x14ac:dyDescent="0.25">
      <c r="A5473">
        <v>834</v>
      </c>
      <c r="B5473" t="s">
        <v>18418</v>
      </c>
      <c r="C5473">
        <v>1</v>
      </c>
      <c r="D5473" t="s">
        <v>86</v>
      </c>
      <c r="E5473" t="s">
        <v>668</v>
      </c>
      <c r="F5473" t="s">
        <v>108</v>
      </c>
      <c r="G5473">
        <v>119.27</v>
      </c>
      <c r="H5473" t="s">
        <v>820</v>
      </c>
      <c r="I5473" t="s">
        <v>63</v>
      </c>
      <c r="J5473" t="s">
        <v>350</v>
      </c>
      <c r="K5473" t="s">
        <v>18419</v>
      </c>
      <c r="L5473" t="s">
        <v>3374</v>
      </c>
      <c r="M5473" t="s">
        <v>18213</v>
      </c>
      <c r="N5473">
        <v>240.48556430446195</v>
      </c>
      <c r="P5473">
        <v>40</v>
      </c>
      <c r="Q5473">
        <v>99</v>
      </c>
      <c r="R5473">
        <v>90</v>
      </c>
      <c r="S5473">
        <v>98.7</v>
      </c>
      <c r="T5473">
        <v>0</v>
      </c>
      <c r="U5473">
        <v>20</v>
      </c>
      <c r="V5473">
        <v>2840</v>
      </c>
      <c r="AB5473" t="s">
        <v>98</v>
      </c>
      <c r="AC5473" t="s">
        <v>129</v>
      </c>
      <c r="AD5473" t="s">
        <v>98</v>
      </c>
      <c r="AE5473" t="s">
        <v>63</v>
      </c>
      <c r="AG5473">
        <v>1988</v>
      </c>
      <c r="AH5473">
        <v>18.25</v>
      </c>
      <c r="AI5473">
        <v>39.838760000000001</v>
      </c>
      <c r="AJ5473">
        <v>-99.841380000000001</v>
      </c>
      <c r="AL5473">
        <v>3</v>
      </c>
      <c r="AM5473" t="s">
        <v>63</v>
      </c>
      <c r="AN5473" t="s">
        <v>18420</v>
      </c>
      <c r="AO5473" t="s">
        <v>103</v>
      </c>
      <c r="AP5473" t="s">
        <v>170</v>
      </c>
      <c r="AQ5473" t="s">
        <v>514</v>
      </c>
      <c r="AR5473" t="s">
        <v>1161</v>
      </c>
      <c r="AS5473" t="s">
        <v>83</v>
      </c>
      <c r="AT5473" s="5">
        <v>36069</v>
      </c>
      <c r="AU5473" t="s">
        <v>76</v>
      </c>
      <c r="AV5473" t="s">
        <v>134</v>
      </c>
      <c r="AW5473" t="s">
        <v>1278</v>
      </c>
    </row>
    <row r="5474" spans="1:49" x14ac:dyDescent="0.25">
      <c r="A5474">
        <v>61</v>
      </c>
      <c r="B5474" t="s">
        <v>7307</v>
      </c>
      <c r="C5474">
        <v>1</v>
      </c>
      <c r="D5474" t="s">
        <v>86</v>
      </c>
      <c r="E5474" t="s">
        <v>2965</v>
      </c>
      <c r="F5474" t="s">
        <v>108</v>
      </c>
      <c r="G5474">
        <v>204.9</v>
      </c>
      <c r="H5474" t="s">
        <v>820</v>
      </c>
      <c r="I5474" t="s">
        <v>63</v>
      </c>
      <c r="J5474" t="s">
        <v>350</v>
      </c>
      <c r="K5474" t="s">
        <v>7308</v>
      </c>
      <c r="L5474" t="s">
        <v>3374</v>
      </c>
      <c r="M5474" t="s">
        <v>6483</v>
      </c>
      <c r="N5474">
        <v>210.79396325459317</v>
      </c>
      <c r="P5474">
        <v>40</v>
      </c>
      <c r="Q5474">
        <v>99.9</v>
      </c>
      <c r="R5474">
        <v>95</v>
      </c>
      <c r="S5474">
        <v>99.9</v>
      </c>
      <c r="T5474">
        <v>1</v>
      </c>
      <c r="U5474">
        <v>23</v>
      </c>
      <c r="V5474">
        <v>1410</v>
      </c>
      <c r="AB5474" t="s">
        <v>98</v>
      </c>
      <c r="AC5474" t="s">
        <v>129</v>
      </c>
      <c r="AD5474" t="s">
        <v>129</v>
      </c>
      <c r="AE5474" t="s">
        <v>63</v>
      </c>
      <c r="AG5474">
        <v>1992</v>
      </c>
      <c r="AH5474">
        <v>19.574000000000002</v>
      </c>
      <c r="AI5474">
        <v>39.820920000000001</v>
      </c>
      <c r="AJ5474">
        <v>-99.889219999999995</v>
      </c>
      <c r="AL5474">
        <v>3</v>
      </c>
      <c r="AM5474" t="s">
        <v>63</v>
      </c>
      <c r="AN5474" t="s">
        <v>7309</v>
      </c>
      <c r="AO5474" t="s">
        <v>103</v>
      </c>
      <c r="AP5474" t="s">
        <v>170</v>
      </c>
      <c r="AQ5474" t="s">
        <v>424</v>
      </c>
      <c r="AR5474" t="s">
        <v>1008</v>
      </c>
      <c r="AS5474" t="s">
        <v>83</v>
      </c>
      <c r="AT5474" s="5">
        <v>36069</v>
      </c>
      <c r="AU5474" t="s">
        <v>129</v>
      </c>
      <c r="AV5474" t="s">
        <v>134</v>
      </c>
      <c r="AW5474" t="s">
        <v>150</v>
      </c>
    </row>
    <row r="5475" spans="1:49" x14ac:dyDescent="0.25">
      <c r="A5475">
        <v>102</v>
      </c>
      <c r="B5475" t="s">
        <v>25667</v>
      </c>
      <c r="C5475">
        <v>1</v>
      </c>
      <c r="D5475" t="s">
        <v>86</v>
      </c>
      <c r="E5475" t="s">
        <v>2965</v>
      </c>
      <c r="F5475" t="s">
        <v>108</v>
      </c>
      <c r="G5475">
        <v>189.03</v>
      </c>
      <c r="H5475" t="s">
        <v>820</v>
      </c>
      <c r="I5475" t="s">
        <v>63</v>
      </c>
      <c r="J5475" t="s">
        <v>210</v>
      </c>
      <c r="K5475" t="s">
        <v>25668</v>
      </c>
      <c r="L5475" t="s">
        <v>25669</v>
      </c>
      <c r="M5475" t="s">
        <v>3862</v>
      </c>
      <c r="N5475">
        <v>362.49999999999994</v>
      </c>
      <c r="P5475">
        <v>36</v>
      </c>
      <c r="Q5475">
        <v>99.9</v>
      </c>
      <c r="R5475">
        <v>90</v>
      </c>
      <c r="S5475">
        <v>98.8</v>
      </c>
      <c r="T5475">
        <v>1</v>
      </c>
      <c r="U5475">
        <v>33</v>
      </c>
      <c r="V5475">
        <v>810</v>
      </c>
      <c r="AB5475" t="s">
        <v>98</v>
      </c>
      <c r="AC5475" t="s">
        <v>98</v>
      </c>
      <c r="AD5475" t="s">
        <v>98</v>
      </c>
      <c r="AE5475" t="s">
        <v>63</v>
      </c>
      <c r="AG5475">
        <v>1992</v>
      </c>
      <c r="AH5475">
        <v>3.5700000000000003</v>
      </c>
      <c r="AI5475">
        <v>39.618000000000002</v>
      </c>
      <c r="AJ5475">
        <v>-99.85248</v>
      </c>
      <c r="AL5475">
        <v>6</v>
      </c>
      <c r="AM5475" t="s">
        <v>63</v>
      </c>
      <c r="AN5475" t="s">
        <v>25670</v>
      </c>
      <c r="AO5475" t="s">
        <v>100</v>
      </c>
      <c r="AP5475" t="s">
        <v>170</v>
      </c>
      <c r="AQ5475" t="s">
        <v>944</v>
      </c>
      <c r="AR5475" t="s">
        <v>133</v>
      </c>
      <c r="AS5475" t="s">
        <v>83</v>
      </c>
      <c r="AT5475" s="5">
        <v>36069</v>
      </c>
      <c r="AU5475" t="s">
        <v>76</v>
      </c>
      <c r="AV5475" t="s">
        <v>200</v>
      </c>
      <c r="AW5475" t="s">
        <v>3859</v>
      </c>
    </row>
    <row r="5476" spans="1:49" x14ac:dyDescent="0.25">
      <c r="A5476">
        <v>379</v>
      </c>
      <c r="B5476" t="s">
        <v>2900</v>
      </c>
      <c r="C5476">
        <v>1</v>
      </c>
      <c r="D5476" t="s">
        <v>86</v>
      </c>
      <c r="E5476" t="s">
        <v>349</v>
      </c>
      <c r="F5476" t="s">
        <v>177</v>
      </c>
      <c r="G5476">
        <v>96.25</v>
      </c>
      <c r="H5476" t="s">
        <v>403</v>
      </c>
      <c r="I5476" t="s">
        <v>63</v>
      </c>
      <c r="J5476" t="s">
        <v>350</v>
      </c>
      <c r="K5476" t="s">
        <v>2901</v>
      </c>
      <c r="L5476" t="s">
        <v>2902</v>
      </c>
      <c r="M5476" t="s">
        <v>2903</v>
      </c>
      <c r="N5476">
        <v>246.68635170603673</v>
      </c>
      <c r="O5476">
        <v>50</v>
      </c>
      <c r="P5476">
        <v>36</v>
      </c>
      <c r="Q5476">
        <v>96.7</v>
      </c>
      <c r="R5476">
        <v>90</v>
      </c>
      <c r="S5476">
        <v>98.100000000000009</v>
      </c>
      <c r="T5476">
        <v>17</v>
      </c>
      <c r="U5476">
        <v>29</v>
      </c>
      <c r="V5476">
        <v>1040</v>
      </c>
      <c r="AB5476" t="s">
        <v>98</v>
      </c>
      <c r="AC5476" t="s">
        <v>98</v>
      </c>
      <c r="AD5476" t="s">
        <v>98</v>
      </c>
      <c r="AE5476" t="s">
        <v>63</v>
      </c>
      <c r="AG5476">
        <v>1996</v>
      </c>
      <c r="AH5476">
        <v>30.96</v>
      </c>
      <c r="AI5476">
        <v>39.886270000000003</v>
      </c>
      <c r="AJ5476">
        <v>-99.704769999999996</v>
      </c>
      <c r="AK5476" t="s">
        <v>262</v>
      </c>
      <c r="AL5476">
        <v>3</v>
      </c>
      <c r="AM5476" t="s">
        <v>63</v>
      </c>
      <c r="AN5476" t="s">
        <v>2904</v>
      </c>
      <c r="AO5476" t="s">
        <v>103</v>
      </c>
      <c r="AP5476" t="s">
        <v>786</v>
      </c>
      <c r="AQ5476" t="s">
        <v>230</v>
      </c>
      <c r="AR5476" t="s">
        <v>273</v>
      </c>
      <c r="AS5476" t="s">
        <v>83</v>
      </c>
      <c r="AT5476" s="5">
        <v>35125</v>
      </c>
      <c r="AU5476" t="s">
        <v>63</v>
      </c>
      <c r="AV5476" t="s">
        <v>134</v>
      </c>
      <c r="AW5476" t="s">
        <v>150</v>
      </c>
    </row>
    <row r="5477" spans="1:49" x14ac:dyDescent="0.25">
      <c r="A5477">
        <v>269</v>
      </c>
      <c r="B5477" t="s">
        <v>24739</v>
      </c>
      <c r="C5477">
        <v>1</v>
      </c>
      <c r="D5477" t="s">
        <v>86</v>
      </c>
      <c r="E5477" t="s">
        <v>349</v>
      </c>
      <c r="F5477" t="s">
        <v>177</v>
      </c>
      <c r="G5477">
        <v>96.570000000000007</v>
      </c>
      <c r="H5477" t="s">
        <v>820</v>
      </c>
      <c r="I5477" t="s">
        <v>63</v>
      </c>
      <c r="J5477" t="s">
        <v>350</v>
      </c>
      <c r="K5477" t="s">
        <v>24740</v>
      </c>
      <c r="L5477" t="s">
        <v>3374</v>
      </c>
      <c r="M5477" t="s">
        <v>2903</v>
      </c>
      <c r="N5477">
        <v>259.51443569553805</v>
      </c>
      <c r="P5477">
        <v>36</v>
      </c>
      <c r="Q5477">
        <v>96.7</v>
      </c>
      <c r="R5477">
        <v>90</v>
      </c>
      <c r="S5477">
        <v>99.8</v>
      </c>
      <c r="T5477">
        <v>17</v>
      </c>
      <c r="U5477">
        <v>29</v>
      </c>
      <c r="V5477">
        <v>1040</v>
      </c>
      <c r="AB5477" t="s">
        <v>98</v>
      </c>
      <c r="AC5477" t="s">
        <v>129</v>
      </c>
      <c r="AD5477" t="s">
        <v>129</v>
      </c>
      <c r="AE5477" t="s">
        <v>63</v>
      </c>
      <c r="AG5477">
        <v>1995</v>
      </c>
      <c r="AH5477">
        <v>31.28</v>
      </c>
      <c r="AI5477">
        <v>39.890700000000002</v>
      </c>
      <c r="AJ5477">
        <v>-99.702470000000005</v>
      </c>
      <c r="AL5477">
        <v>4</v>
      </c>
      <c r="AM5477" t="s">
        <v>63</v>
      </c>
      <c r="AN5477" t="s">
        <v>24741</v>
      </c>
      <c r="AO5477" t="s">
        <v>103</v>
      </c>
      <c r="AP5477" t="s">
        <v>786</v>
      </c>
      <c r="AQ5477" t="s">
        <v>240</v>
      </c>
      <c r="AR5477" t="s">
        <v>1153</v>
      </c>
      <c r="AS5477" t="s">
        <v>83</v>
      </c>
      <c r="AT5477" s="5">
        <v>38353</v>
      </c>
      <c r="AU5477" t="s">
        <v>76</v>
      </c>
      <c r="AV5477" t="s">
        <v>134</v>
      </c>
      <c r="AW5477" t="s">
        <v>150</v>
      </c>
    </row>
    <row r="5478" spans="1:49" x14ac:dyDescent="0.25">
      <c r="A5478">
        <v>1179</v>
      </c>
      <c r="B5478" t="s">
        <v>25020</v>
      </c>
      <c r="C5478">
        <v>1</v>
      </c>
      <c r="D5478" t="s">
        <v>86</v>
      </c>
      <c r="E5478" t="s">
        <v>349</v>
      </c>
      <c r="F5478" t="s">
        <v>177</v>
      </c>
      <c r="G5478">
        <v>96.83</v>
      </c>
      <c r="H5478" t="s">
        <v>90</v>
      </c>
      <c r="I5478" t="s">
        <v>63</v>
      </c>
      <c r="J5478" t="s">
        <v>350</v>
      </c>
      <c r="K5478" t="s">
        <v>25021</v>
      </c>
      <c r="L5478" t="s">
        <v>25022</v>
      </c>
      <c r="M5478" t="s">
        <v>2903</v>
      </c>
      <c r="N5478">
        <v>102.49343832020996</v>
      </c>
      <c r="P5478">
        <v>36</v>
      </c>
      <c r="Q5478">
        <v>93.7</v>
      </c>
      <c r="R5478">
        <v>97</v>
      </c>
      <c r="S5478">
        <v>100</v>
      </c>
      <c r="T5478">
        <v>17</v>
      </c>
      <c r="U5478">
        <v>29</v>
      </c>
      <c r="V5478">
        <v>1040</v>
      </c>
      <c r="AB5478" t="s">
        <v>129</v>
      </c>
      <c r="AC5478" t="s">
        <v>129</v>
      </c>
      <c r="AD5478" t="s">
        <v>98</v>
      </c>
      <c r="AE5478" t="s">
        <v>63</v>
      </c>
      <c r="AG5478">
        <v>1996</v>
      </c>
      <c r="AH5478">
        <v>31.54</v>
      </c>
      <c r="AI5478">
        <v>39.893549999999998</v>
      </c>
      <c r="AJ5478">
        <v>-99.699849999999998</v>
      </c>
      <c r="AL5478">
        <v>3</v>
      </c>
      <c r="AM5478" t="s">
        <v>63</v>
      </c>
      <c r="AN5478" t="s">
        <v>25023</v>
      </c>
      <c r="AO5478" t="s">
        <v>103</v>
      </c>
      <c r="AP5478" t="s">
        <v>786</v>
      </c>
      <c r="AQ5478" t="s">
        <v>826</v>
      </c>
      <c r="AR5478" t="s">
        <v>443</v>
      </c>
      <c r="AS5478" t="s">
        <v>83</v>
      </c>
      <c r="AT5478" s="5">
        <v>35125</v>
      </c>
      <c r="AU5478" t="s">
        <v>76</v>
      </c>
      <c r="AV5478" t="s">
        <v>134</v>
      </c>
      <c r="AW5478" t="s">
        <v>150</v>
      </c>
    </row>
    <row r="5479" spans="1:49" x14ac:dyDescent="0.25">
      <c r="A5479">
        <v>156</v>
      </c>
      <c r="B5479" t="s">
        <v>27457</v>
      </c>
      <c r="C5479">
        <v>1</v>
      </c>
      <c r="D5479" t="s">
        <v>86</v>
      </c>
      <c r="E5479" t="s">
        <v>2965</v>
      </c>
      <c r="F5479" t="s">
        <v>108</v>
      </c>
      <c r="G5479">
        <v>191.6</v>
      </c>
      <c r="H5479" t="s">
        <v>138</v>
      </c>
      <c r="I5479" t="s">
        <v>63</v>
      </c>
      <c r="J5479" t="s">
        <v>350</v>
      </c>
      <c r="K5479" t="s">
        <v>27458</v>
      </c>
      <c r="L5479" t="s">
        <v>27459</v>
      </c>
      <c r="M5479" t="s">
        <v>27460</v>
      </c>
      <c r="N5479">
        <v>22.211286089238843</v>
      </c>
      <c r="P5479">
        <v>36</v>
      </c>
      <c r="Q5479">
        <v>91.4</v>
      </c>
      <c r="R5479">
        <v>96</v>
      </c>
      <c r="S5479">
        <v>97.7</v>
      </c>
      <c r="T5479">
        <v>71</v>
      </c>
      <c r="U5479">
        <v>32</v>
      </c>
      <c r="V5479">
        <v>970</v>
      </c>
      <c r="AB5479" t="s">
        <v>63</v>
      </c>
      <c r="AC5479" t="s">
        <v>63</v>
      </c>
      <c r="AD5479" t="s">
        <v>63</v>
      </c>
      <c r="AE5479" t="s">
        <v>98</v>
      </c>
      <c r="AG5479">
        <v>2000</v>
      </c>
      <c r="AH5479">
        <v>6.08</v>
      </c>
      <c r="AI5479">
        <v>39.626550000000002</v>
      </c>
      <c r="AJ5479">
        <v>-99.889989999999997</v>
      </c>
      <c r="AL5479">
        <v>3</v>
      </c>
      <c r="AM5479" t="s">
        <v>63</v>
      </c>
      <c r="AN5479" t="s">
        <v>27461</v>
      </c>
      <c r="AO5479" t="s">
        <v>103</v>
      </c>
      <c r="AP5479" t="s">
        <v>170</v>
      </c>
      <c r="AQ5479" t="s">
        <v>246</v>
      </c>
      <c r="AR5479" t="s">
        <v>27462</v>
      </c>
      <c r="AS5479" t="s">
        <v>83</v>
      </c>
      <c r="AT5479" s="5">
        <v>42160</v>
      </c>
      <c r="AU5479" t="s">
        <v>604</v>
      </c>
      <c r="AV5479" t="s">
        <v>149</v>
      </c>
      <c r="AW5479" t="s">
        <v>6786</v>
      </c>
    </row>
    <row r="5480" spans="1:49" x14ac:dyDescent="0.25">
      <c r="A5480">
        <v>59</v>
      </c>
      <c r="B5480" t="s">
        <v>9991</v>
      </c>
      <c r="C5480">
        <v>1</v>
      </c>
      <c r="D5480" t="s">
        <v>86</v>
      </c>
      <c r="E5480" t="s">
        <v>2965</v>
      </c>
      <c r="F5480" t="s">
        <v>108</v>
      </c>
      <c r="G5480">
        <v>192.8</v>
      </c>
      <c r="H5480" t="s">
        <v>90</v>
      </c>
      <c r="I5480" t="s">
        <v>63</v>
      </c>
      <c r="J5480" t="s">
        <v>350</v>
      </c>
      <c r="K5480" t="s">
        <v>9992</v>
      </c>
      <c r="L5480" t="s">
        <v>1471</v>
      </c>
      <c r="M5480" t="s">
        <v>9993</v>
      </c>
      <c r="N5480">
        <v>150.0984251968504</v>
      </c>
      <c r="P5480">
        <v>36.100065616797899</v>
      </c>
      <c r="Q5480">
        <v>93.5</v>
      </c>
      <c r="R5480">
        <v>95</v>
      </c>
      <c r="S5480">
        <v>100</v>
      </c>
      <c r="T5480">
        <v>71</v>
      </c>
      <c r="U5480">
        <v>32</v>
      </c>
      <c r="V5480">
        <v>970</v>
      </c>
      <c r="AB5480" t="s">
        <v>98</v>
      </c>
      <c r="AC5480" t="s">
        <v>129</v>
      </c>
      <c r="AD5480" t="s">
        <v>129</v>
      </c>
      <c r="AE5480" t="s">
        <v>63</v>
      </c>
      <c r="AG5480">
        <v>2000</v>
      </c>
      <c r="AH5480">
        <v>7.26</v>
      </c>
      <c r="AI5480">
        <v>39.643599999999999</v>
      </c>
      <c r="AJ5480">
        <v>-99.89</v>
      </c>
      <c r="AL5480">
        <v>3</v>
      </c>
      <c r="AM5480" t="s">
        <v>63</v>
      </c>
      <c r="AN5480" t="s">
        <v>9994</v>
      </c>
      <c r="AO5480" t="s">
        <v>103</v>
      </c>
      <c r="AP5480" t="s">
        <v>170</v>
      </c>
      <c r="AQ5480" t="s">
        <v>230</v>
      </c>
      <c r="AR5480" t="s">
        <v>1097</v>
      </c>
      <c r="AS5480" t="s">
        <v>83</v>
      </c>
      <c r="AT5480" s="5">
        <v>35977</v>
      </c>
      <c r="AU5480" t="s">
        <v>604</v>
      </c>
      <c r="AV5480" t="s">
        <v>134</v>
      </c>
      <c r="AW5480" t="s">
        <v>150</v>
      </c>
    </row>
    <row r="5481" spans="1:49" x14ac:dyDescent="0.25">
      <c r="A5481">
        <v>492</v>
      </c>
      <c r="B5481" t="s">
        <v>15052</v>
      </c>
      <c r="C5481">
        <v>1</v>
      </c>
      <c r="D5481" t="s">
        <v>86</v>
      </c>
      <c r="E5481" t="s">
        <v>349</v>
      </c>
      <c r="F5481" t="s">
        <v>177</v>
      </c>
      <c r="G5481">
        <v>91.55</v>
      </c>
      <c r="H5481" t="s">
        <v>90</v>
      </c>
      <c r="I5481" t="s">
        <v>63</v>
      </c>
      <c r="J5481" t="s">
        <v>350</v>
      </c>
      <c r="K5481" t="s">
        <v>15053</v>
      </c>
      <c r="L5481" t="s">
        <v>7386</v>
      </c>
      <c r="M5481" t="s">
        <v>2903</v>
      </c>
      <c r="N5481">
        <v>150.0984251968504</v>
      </c>
      <c r="P5481">
        <v>36.100065616797899</v>
      </c>
      <c r="Q5481">
        <v>96.7</v>
      </c>
      <c r="R5481">
        <v>97</v>
      </c>
      <c r="S5481">
        <v>100</v>
      </c>
      <c r="T5481">
        <v>15</v>
      </c>
      <c r="U5481">
        <v>28</v>
      </c>
      <c r="V5481">
        <v>1090</v>
      </c>
      <c r="AB5481" t="s">
        <v>129</v>
      </c>
      <c r="AC5481" t="s">
        <v>129</v>
      </c>
      <c r="AD5481" t="s">
        <v>98</v>
      </c>
      <c r="AE5481" t="s">
        <v>63</v>
      </c>
      <c r="AG5481">
        <v>1998</v>
      </c>
      <c r="AH5481">
        <v>26.26</v>
      </c>
      <c r="AI5481">
        <v>39.844630000000002</v>
      </c>
      <c r="AJ5481">
        <v>-99.772130000000004</v>
      </c>
      <c r="AL5481">
        <v>3</v>
      </c>
      <c r="AM5481" t="s">
        <v>63</v>
      </c>
      <c r="AN5481" t="s">
        <v>15054</v>
      </c>
      <c r="AO5481" t="s">
        <v>103</v>
      </c>
      <c r="AP5481" t="s">
        <v>786</v>
      </c>
      <c r="AQ5481" t="s">
        <v>102</v>
      </c>
      <c r="AR5481" t="s">
        <v>1259</v>
      </c>
      <c r="AS5481" t="s">
        <v>83</v>
      </c>
      <c r="AT5481" s="5">
        <v>35977</v>
      </c>
      <c r="AU5481" t="s">
        <v>76</v>
      </c>
      <c r="AV5481" t="s">
        <v>134</v>
      </c>
      <c r="AW5481" t="s">
        <v>150</v>
      </c>
    </row>
    <row r="5482" spans="1:49" x14ac:dyDescent="0.25">
      <c r="A5482">
        <v>502</v>
      </c>
      <c r="B5482" t="s">
        <v>17284</v>
      </c>
      <c r="C5482">
        <v>1</v>
      </c>
      <c r="D5482" t="s">
        <v>86</v>
      </c>
      <c r="E5482" t="s">
        <v>349</v>
      </c>
      <c r="F5482" t="s">
        <v>177</v>
      </c>
      <c r="G5482">
        <v>95.36</v>
      </c>
      <c r="H5482" t="s">
        <v>90</v>
      </c>
      <c r="I5482" t="s">
        <v>63</v>
      </c>
      <c r="J5482" t="s">
        <v>350</v>
      </c>
      <c r="K5482" t="s">
        <v>17285</v>
      </c>
      <c r="L5482" t="s">
        <v>17286</v>
      </c>
      <c r="M5482" t="s">
        <v>2903</v>
      </c>
      <c r="N5482">
        <v>150.0984251968504</v>
      </c>
      <c r="P5482">
        <v>36.100065616797899</v>
      </c>
      <c r="Q5482">
        <v>98.8</v>
      </c>
      <c r="R5482">
        <v>97</v>
      </c>
      <c r="S5482">
        <v>99.3</v>
      </c>
      <c r="T5482">
        <v>15</v>
      </c>
      <c r="U5482">
        <v>28</v>
      </c>
      <c r="V5482">
        <v>1090</v>
      </c>
      <c r="AB5482" t="s">
        <v>129</v>
      </c>
      <c r="AC5482" t="s">
        <v>129</v>
      </c>
      <c r="AD5482" t="s">
        <v>98</v>
      </c>
      <c r="AE5482" t="s">
        <v>63</v>
      </c>
      <c r="AG5482">
        <v>1998</v>
      </c>
      <c r="AH5482">
        <v>30.07</v>
      </c>
      <c r="AI5482">
        <v>39.87773</v>
      </c>
      <c r="AJ5482">
        <v>-99.716369999999998</v>
      </c>
      <c r="AL5482">
        <v>3</v>
      </c>
      <c r="AM5482" t="s">
        <v>63</v>
      </c>
      <c r="AN5482" t="s">
        <v>17287</v>
      </c>
      <c r="AO5482" t="s">
        <v>103</v>
      </c>
      <c r="AP5482" t="s">
        <v>786</v>
      </c>
      <c r="AQ5482" t="s">
        <v>102</v>
      </c>
      <c r="AR5482" t="s">
        <v>1259</v>
      </c>
      <c r="AS5482" t="s">
        <v>83</v>
      </c>
      <c r="AT5482" s="5">
        <v>35977</v>
      </c>
      <c r="AU5482" t="s">
        <v>76</v>
      </c>
      <c r="AV5482" t="s">
        <v>134</v>
      </c>
      <c r="AW5482" t="s">
        <v>150</v>
      </c>
    </row>
    <row r="5483" spans="1:49" x14ac:dyDescent="0.25">
      <c r="A5483">
        <v>199</v>
      </c>
      <c r="B5483" t="s">
        <v>24416</v>
      </c>
      <c r="C5483">
        <v>1</v>
      </c>
      <c r="D5483" t="s">
        <v>86</v>
      </c>
      <c r="E5483" t="s">
        <v>2965</v>
      </c>
      <c r="F5483" t="s">
        <v>108</v>
      </c>
      <c r="G5483">
        <v>209.70000000000002</v>
      </c>
      <c r="H5483" t="s">
        <v>90</v>
      </c>
      <c r="I5483" t="s">
        <v>63</v>
      </c>
      <c r="J5483" t="s">
        <v>350</v>
      </c>
      <c r="K5483" t="s">
        <v>24417</v>
      </c>
      <c r="L5483" t="s">
        <v>921</v>
      </c>
      <c r="M5483" t="s">
        <v>2968</v>
      </c>
      <c r="N5483">
        <v>133.69422572178479</v>
      </c>
      <c r="O5483">
        <v>0</v>
      </c>
      <c r="P5483">
        <v>36.089238845144358</v>
      </c>
      <c r="Q5483">
        <v>100</v>
      </c>
      <c r="R5483">
        <v>97</v>
      </c>
      <c r="S5483">
        <v>100</v>
      </c>
      <c r="T5483">
        <v>1</v>
      </c>
      <c r="U5483">
        <v>42</v>
      </c>
      <c r="V5483">
        <v>595</v>
      </c>
      <c r="AB5483" t="s">
        <v>98</v>
      </c>
      <c r="AC5483" t="s">
        <v>129</v>
      </c>
      <c r="AD5483" t="s">
        <v>129</v>
      </c>
      <c r="AE5483" t="s">
        <v>63</v>
      </c>
      <c r="AG5483">
        <v>2002</v>
      </c>
      <c r="AH5483">
        <v>24.34</v>
      </c>
      <c r="AI5483">
        <v>39.890270000000001</v>
      </c>
      <c r="AJ5483">
        <v>-99.888199999999998</v>
      </c>
      <c r="AL5483">
        <v>3</v>
      </c>
      <c r="AM5483" t="s">
        <v>63</v>
      </c>
      <c r="AN5483" t="s">
        <v>24418</v>
      </c>
      <c r="AO5483" t="s">
        <v>103</v>
      </c>
      <c r="AP5483" t="s">
        <v>786</v>
      </c>
      <c r="AQ5483" t="s">
        <v>285</v>
      </c>
      <c r="AR5483" t="s">
        <v>132</v>
      </c>
      <c r="AS5483" t="s">
        <v>83</v>
      </c>
      <c r="AT5483" s="5">
        <v>37257</v>
      </c>
      <c r="AU5483" t="s">
        <v>129</v>
      </c>
      <c r="AV5483" t="s">
        <v>134</v>
      </c>
      <c r="AW5483" t="s">
        <v>135</v>
      </c>
    </row>
    <row r="5484" spans="1:49" x14ac:dyDescent="0.25">
      <c r="A5484">
        <v>68</v>
      </c>
      <c r="B5484" t="s">
        <v>6097</v>
      </c>
      <c r="C5484">
        <v>1</v>
      </c>
      <c r="D5484" t="s">
        <v>86</v>
      </c>
      <c r="E5484" t="s">
        <v>2965</v>
      </c>
      <c r="F5484" t="s">
        <v>108</v>
      </c>
      <c r="G5484">
        <v>217.4</v>
      </c>
      <c r="H5484" t="s">
        <v>90</v>
      </c>
      <c r="I5484" t="s">
        <v>63</v>
      </c>
      <c r="J5484" t="s">
        <v>350</v>
      </c>
      <c r="K5484" t="s">
        <v>6098</v>
      </c>
      <c r="L5484" t="s">
        <v>193</v>
      </c>
      <c r="M5484" t="s">
        <v>2968</v>
      </c>
      <c r="N5484">
        <v>150.0984251968504</v>
      </c>
      <c r="O5484">
        <v>0</v>
      </c>
      <c r="P5484">
        <v>36.089238845144358</v>
      </c>
      <c r="Q5484">
        <v>100</v>
      </c>
      <c r="R5484">
        <v>100</v>
      </c>
      <c r="S5484">
        <v>99.3</v>
      </c>
      <c r="T5484">
        <v>1</v>
      </c>
      <c r="U5484">
        <v>42</v>
      </c>
      <c r="V5484">
        <v>595</v>
      </c>
      <c r="AB5484" t="s">
        <v>98</v>
      </c>
      <c r="AC5484" t="s">
        <v>129</v>
      </c>
      <c r="AD5484" t="s">
        <v>129</v>
      </c>
      <c r="AE5484" t="s">
        <v>63</v>
      </c>
      <c r="AG5484">
        <v>2002</v>
      </c>
      <c r="AH5484">
        <v>31.900000000000002</v>
      </c>
      <c r="AI5484">
        <v>40.000010000000003</v>
      </c>
      <c r="AJ5484">
        <v>-99.890609999999995</v>
      </c>
      <c r="AL5484">
        <v>3</v>
      </c>
      <c r="AM5484" t="s">
        <v>63</v>
      </c>
      <c r="AN5484" t="s">
        <v>6099</v>
      </c>
      <c r="AO5484" t="s">
        <v>103</v>
      </c>
      <c r="AP5484" t="s">
        <v>786</v>
      </c>
      <c r="AQ5484" t="s">
        <v>230</v>
      </c>
      <c r="AR5484" t="s">
        <v>1097</v>
      </c>
      <c r="AS5484" t="s">
        <v>83</v>
      </c>
      <c r="AT5484" s="5">
        <v>36892</v>
      </c>
      <c r="AU5484" t="s">
        <v>129</v>
      </c>
      <c r="AV5484" t="s">
        <v>134</v>
      </c>
      <c r="AW5484" t="s">
        <v>135</v>
      </c>
    </row>
    <row r="5485" spans="1:49" x14ac:dyDescent="0.25">
      <c r="A5485">
        <v>57</v>
      </c>
      <c r="B5485" t="s">
        <v>23630</v>
      </c>
      <c r="C5485">
        <v>1</v>
      </c>
      <c r="D5485" t="s">
        <v>86</v>
      </c>
      <c r="E5485" t="s">
        <v>604</v>
      </c>
      <c r="F5485" t="s">
        <v>177</v>
      </c>
      <c r="G5485">
        <v>23.82</v>
      </c>
      <c r="H5485" t="s">
        <v>820</v>
      </c>
      <c r="I5485" t="s">
        <v>63</v>
      </c>
      <c r="J5485" t="s">
        <v>350</v>
      </c>
      <c r="K5485" t="s">
        <v>23631</v>
      </c>
      <c r="L5485" t="s">
        <v>4404</v>
      </c>
      <c r="M5485" t="s">
        <v>4035</v>
      </c>
      <c r="N5485">
        <v>200.45931758530185</v>
      </c>
      <c r="O5485">
        <v>0</v>
      </c>
      <c r="P5485">
        <v>32.15223097112861</v>
      </c>
      <c r="Q5485">
        <v>99</v>
      </c>
      <c r="R5485">
        <v>97</v>
      </c>
      <c r="S5485">
        <v>100</v>
      </c>
      <c r="T5485">
        <v>1</v>
      </c>
      <c r="U5485">
        <v>18</v>
      </c>
      <c r="V5485">
        <v>455</v>
      </c>
      <c r="AB5485" t="s">
        <v>129</v>
      </c>
      <c r="AC5485" t="s">
        <v>129</v>
      </c>
      <c r="AD5485" t="s">
        <v>129</v>
      </c>
      <c r="AE5485" t="s">
        <v>63</v>
      </c>
      <c r="AG5485">
        <v>2001</v>
      </c>
      <c r="AH5485">
        <v>10.24</v>
      </c>
      <c r="AI5485">
        <v>39.61759</v>
      </c>
      <c r="AJ5485">
        <v>-99.997540000000001</v>
      </c>
      <c r="AL5485">
        <v>3</v>
      </c>
      <c r="AM5485" t="s">
        <v>63</v>
      </c>
      <c r="AN5485" t="s">
        <v>23632</v>
      </c>
      <c r="AO5485" t="s">
        <v>103</v>
      </c>
      <c r="AP5485" t="s">
        <v>131</v>
      </c>
      <c r="AQ5485" t="s">
        <v>82</v>
      </c>
      <c r="AR5485" t="s">
        <v>172</v>
      </c>
      <c r="AS5485" t="s">
        <v>83</v>
      </c>
      <c r="AT5485" s="5">
        <v>39867</v>
      </c>
      <c r="AU5485" t="s">
        <v>76</v>
      </c>
      <c r="AV5485" t="s">
        <v>134</v>
      </c>
      <c r="AW5485" t="s">
        <v>150</v>
      </c>
    </row>
    <row r="5486" spans="1:49" x14ac:dyDescent="0.25">
      <c r="A5486">
        <v>70</v>
      </c>
      <c r="B5486" t="s">
        <v>3595</v>
      </c>
      <c r="C5486">
        <v>1</v>
      </c>
      <c r="D5486" t="s">
        <v>86</v>
      </c>
      <c r="E5486" t="s">
        <v>604</v>
      </c>
      <c r="F5486" t="s">
        <v>177</v>
      </c>
      <c r="G5486">
        <v>27.810000000000002</v>
      </c>
      <c r="H5486" t="s">
        <v>90</v>
      </c>
      <c r="I5486" t="s">
        <v>63</v>
      </c>
      <c r="J5486" t="s">
        <v>350</v>
      </c>
      <c r="K5486" t="s">
        <v>3596</v>
      </c>
      <c r="L5486" t="s">
        <v>3597</v>
      </c>
      <c r="M5486" t="s">
        <v>638</v>
      </c>
      <c r="N5486">
        <v>150.0984251968504</v>
      </c>
      <c r="O5486">
        <v>0</v>
      </c>
      <c r="P5486">
        <v>32.15223097112861</v>
      </c>
      <c r="Q5486">
        <v>100</v>
      </c>
      <c r="R5486">
        <v>98</v>
      </c>
      <c r="S5486">
        <v>99.2</v>
      </c>
      <c r="T5486">
        <v>1</v>
      </c>
      <c r="U5486">
        <v>18</v>
      </c>
      <c r="V5486">
        <v>455</v>
      </c>
      <c r="AB5486" t="s">
        <v>98</v>
      </c>
      <c r="AC5486" t="s">
        <v>129</v>
      </c>
      <c r="AD5486" t="s">
        <v>129</v>
      </c>
      <c r="AE5486" t="s">
        <v>63</v>
      </c>
      <c r="AG5486">
        <v>2002</v>
      </c>
      <c r="AH5486">
        <v>14.23</v>
      </c>
      <c r="AI5486">
        <v>39.625070000000001</v>
      </c>
      <c r="AJ5486">
        <v>-99.926029999999997</v>
      </c>
      <c r="AL5486">
        <v>3</v>
      </c>
      <c r="AM5486" t="s">
        <v>63</v>
      </c>
      <c r="AN5486" t="s">
        <v>3598</v>
      </c>
      <c r="AO5486" t="s">
        <v>103</v>
      </c>
      <c r="AP5486" t="s">
        <v>786</v>
      </c>
      <c r="AQ5486" t="s">
        <v>677</v>
      </c>
      <c r="AR5486" t="s">
        <v>133</v>
      </c>
      <c r="AS5486" t="s">
        <v>83</v>
      </c>
      <c r="AT5486" s="5"/>
      <c r="AU5486" t="s">
        <v>76</v>
      </c>
      <c r="AV5486" t="s">
        <v>134</v>
      </c>
      <c r="AW5486" t="s">
        <v>150</v>
      </c>
    </row>
    <row r="5487" spans="1:49" x14ac:dyDescent="0.25">
      <c r="A5487">
        <v>1310</v>
      </c>
      <c r="B5487" t="s">
        <v>19835</v>
      </c>
      <c r="C5487">
        <v>1</v>
      </c>
      <c r="D5487" t="s">
        <v>86</v>
      </c>
      <c r="E5487" t="s">
        <v>604</v>
      </c>
      <c r="F5487" t="s">
        <v>177</v>
      </c>
      <c r="G5487">
        <v>34.1</v>
      </c>
      <c r="H5487" t="s">
        <v>820</v>
      </c>
      <c r="I5487" t="s">
        <v>63</v>
      </c>
      <c r="J5487" t="s">
        <v>350</v>
      </c>
      <c r="K5487" t="s">
        <v>19836</v>
      </c>
      <c r="L5487" t="s">
        <v>6953</v>
      </c>
      <c r="M5487" t="s">
        <v>4035</v>
      </c>
      <c r="N5487">
        <v>200.45931758530185</v>
      </c>
      <c r="P5487">
        <v>32.15223097112861</v>
      </c>
      <c r="Q5487">
        <v>99</v>
      </c>
      <c r="R5487">
        <v>97</v>
      </c>
      <c r="S5487">
        <v>100</v>
      </c>
      <c r="T5487">
        <v>1</v>
      </c>
      <c r="U5487">
        <v>25</v>
      </c>
      <c r="V5487">
        <v>295</v>
      </c>
      <c r="AB5487" t="s">
        <v>129</v>
      </c>
      <c r="AC5487" t="s">
        <v>129</v>
      </c>
      <c r="AD5487" t="s">
        <v>129</v>
      </c>
      <c r="AE5487" t="s">
        <v>63</v>
      </c>
      <c r="AG5487">
        <v>2001</v>
      </c>
      <c r="AH5487">
        <v>20.52</v>
      </c>
      <c r="AI5487">
        <v>39.627339999999997</v>
      </c>
      <c r="AJ5487">
        <v>-99.808589999999995</v>
      </c>
      <c r="AL5487">
        <v>3</v>
      </c>
      <c r="AM5487" t="s">
        <v>63</v>
      </c>
      <c r="AN5487" t="s">
        <v>19837</v>
      </c>
      <c r="AO5487" t="s">
        <v>103</v>
      </c>
      <c r="AP5487" t="s">
        <v>131</v>
      </c>
      <c r="AQ5487" t="s">
        <v>19838</v>
      </c>
      <c r="AR5487" t="s">
        <v>19839</v>
      </c>
      <c r="AS5487" t="s">
        <v>83</v>
      </c>
      <c r="AT5487" s="5"/>
      <c r="AU5487" t="s">
        <v>76</v>
      </c>
      <c r="AV5487" t="s">
        <v>134</v>
      </c>
      <c r="AW5487" t="s">
        <v>150</v>
      </c>
    </row>
    <row r="5488" spans="1:49" x14ac:dyDescent="0.25">
      <c r="A5488">
        <v>59</v>
      </c>
      <c r="B5488" t="s">
        <v>11674</v>
      </c>
      <c r="C5488">
        <v>1</v>
      </c>
      <c r="D5488" t="s">
        <v>86</v>
      </c>
      <c r="E5488" t="s">
        <v>668</v>
      </c>
      <c r="F5488" t="s">
        <v>108</v>
      </c>
      <c r="G5488">
        <v>106.90900000000001</v>
      </c>
      <c r="H5488" t="s">
        <v>90</v>
      </c>
      <c r="I5488" t="s">
        <v>63</v>
      </c>
      <c r="J5488" t="s">
        <v>350</v>
      </c>
      <c r="K5488" t="s">
        <v>11675</v>
      </c>
      <c r="L5488" t="s">
        <v>11676</v>
      </c>
      <c r="M5488" t="s">
        <v>3162</v>
      </c>
      <c r="N5488">
        <v>133.69422572178479</v>
      </c>
      <c r="P5488">
        <v>40.026246719160106</v>
      </c>
      <c r="Q5488">
        <v>100</v>
      </c>
      <c r="R5488">
        <v>93</v>
      </c>
      <c r="S5488">
        <v>100</v>
      </c>
      <c r="T5488">
        <v>1</v>
      </c>
      <c r="U5488">
        <v>23</v>
      </c>
      <c r="V5488">
        <v>1030</v>
      </c>
      <c r="AB5488" t="s">
        <v>98</v>
      </c>
      <c r="AC5488" t="s">
        <v>129</v>
      </c>
      <c r="AD5488" t="s">
        <v>129</v>
      </c>
      <c r="AE5488" t="s">
        <v>63</v>
      </c>
      <c r="AG5488">
        <v>2008</v>
      </c>
      <c r="AH5488">
        <v>5.9</v>
      </c>
      <c r="AI5488">
        <v>39.828049999999998</v>
      </c>
      <c r="AJ5488">
        <v>-100.06877</v>
      </c>
      <c r="AL5488">
        <v>3</v>
      </c>
      <c r="AM5488" t="s">
        <v>63</v>
      </c>
      <c r="AN5488" t="s">
        <v>11677</v>
      </c>
      <c r="AO5488" t="s">
        <v>103</v>
      </c>
      <c r="AP5488" t="s">
        <v>786</v>
      </c>
      <c r="AQ5488" t="s">
        <v>264</v>
      </c>
      <c r="AR5488" t="s">
        <v>265</v>
      </c>
      <c r="AS5488" t="s">
        <v>83</v>
      </c>
      <c r="AT5488" s="5">
        <v>39083</v>
      </c>
      <c r="AU5488" t="s">
        <v>76</v>
      </c>
      <c r="AV5488" t="s">
        <v>134</v>
      </c>
      <c r="AW5488" t="s">
        <v>150</v>
      </c>
    </row>
    <row r="5489" spans="1:49" x14ac:dyDescent="0.25">
      <c r="A5489">
        <v>203</v>
      </c>
      <c r="B5489" t="s">
        <v>13675</v>
      </c>
      <c r="C5489">
        <v>1</v>
      </c>
      <c r="D5489" t="s">
        <v>86</v>
      </c>
      <c r="E5489" t="s">
        <v>2965</v>
      </c>
      <c r="F5489" t="s">
        <v>108</v>
      </c>
      <c r="G5489">
        <v>188.15</v>
      </c>
      <c r="H5489" t="s">
        <v>6022</v>
      </c>
      <c r="I5489" t="s">
        <v>63</v>
      </c>
      <c r="J5489" t="s">
        <v>210</v>
      </c>
      <c r="K5489" t="s">
        <v>13676</v>
      </c>
      <c r="L5489" t="s">
        <v>13677</v>
      </c>
      <c r="M5489" t="s">
        <v>6483</v>
      </c>
      <c r="N5489">
        <v>78.083989501312345</v>
      </c>
      <c r="O5489">
        <v>0</v>
      </c>
      <c r="P5489">
        <v>36.089238845144358</v>
      </c>
      <c r="Q5489">
        <v>99.600000000000009</v>
      </c>
      <c r="R5489">
        <v>100</v>
      </c>
      <c r="S5489">
        <v>99.9</v>
      </c>
      <c r="T5489">
        <v>4</v>
      </c>
      <c r="U5489">
        <v>33</v>
      </c>
      <c r="V5489">
        <v>810</v>
      </c>
      <c r="AB5489" t="s">
        <v>129</v>
      </c>
      <c r="AC5489" t="s">
        <v>129</v>
      </c>
      <c r="AD5489" t="s">
        <v>129</v>
      </c>
      <c r="AE5489" t="s">
        <v>63</v>
      </c>
      <c r="AG5489">
        <v>2004</v>
      </c>
      <c r="AH5489">
        <v>2.66</v>
      </c>
      <c r="AI5489">
        <v>39.604990000000001</v>
      </c>
      <c r="AJ5489">
        <v>-99.852530000000002</v>
      </c>
      <c r="AL5489">
        <v>1</v>
      </c>
      <c r="AM5489" t="s">
        <v>63</v>
      </c>
      <c r="AN5489" t="s">
        <v>13678</v>
      </c>
      <c r="AO5489" t="s">
        <v>13541</v>
      </c>
      <c r="AP5489" t="s">
        <v>131</v>
      </c>
      <c r="AQ5489" t="s">
        <v>207</v>
      </c>
      <c r="AR5489" t="s">
        <v>1229</v>
      </c>
      <c r="AS5489" t="s">
        <v>83</v>
      </c>
      <c r="AT5489" s="5">
        <v>38353</v>
      </c>
      <c r="AU5489" t="s">
        <v>76</v>
      </c>
      <c r="AV5489" t="s">
        <v>134</v>
      </c>
      <c r="AW5489" t="s">
        <v>135</v>
      </c>
    </row>
    <row r="5490" spans="1:49" x14ac:dyDescent="0.25">
      <c r="A5490">
        <v>59</v>
      </c>
      <c r="B5490" t="s">
        <v>21321</v>
      </c>
      <c r="C5490">
        <v>1</v>
      </c>
      <c r="D5490" t="s">
        <v>86</v>
      </c>
      <c r="E5490" t="s">
        <v>2965</v>
      </c>
      <c r="F5490" t="s">
        <v>108</v>
      </c>
      <c r="G5490">
        <v>190.26</v>
      </c>
      <c r="H5490" t="s">
        <v>90</v>
      </c>
      <c r="I5490" t="s">
        <v>63</v>
      </c>
      <c r="J5490" t="s">
        <v>350</v>
      </c>
      <c r="K5490" t="s">
        <v>21322</v>
      </c>
      <c r="L5490" t="s">
        <v>2245</v>
      </c>
      <c r="M5490" t="s">
        <v>6483</v>
      </c>
      <c r="N5490">
        <v>133.69422572178479</v>
      </c>
      <c r="O5490">
        <v>0</v>
      </c>
      <c r="P5490">
        <v>36.089238845144358</v>
      </c>
      <c r="Q5490">
        <v>99.9</v>
      </c>
      <c r="R5490">
        <v>97</v>
      </c>
      <c r="S5490">
        <v>100</v>
      </c>
      <c r="T5490">
        <v>2</v>
      </c>
      <c r="U5490">
        <v>37</v>
      </c>
      <c r="V5490">
        <v>990</v>
      </c>
      <c r="AB5490" t="s">
        <v>98</v>
      </c>
      <c r="AC5490" t="s">
        <v>129</v>
      </c>
      <c r="AD5490" t="s">
        <v>129</v>
      </c>
      <c r="AE5490" t="s">
        <v>63</v>
      </c>
      <c r="AG5490">
        <v>2003</v>
      </c>
      <c r="AH5490">
        <v>5.3100000000000005</v>
      </c>
      <c r="AI5490">
        <v>39.62482</v>
      </c>
      <c r="AJ5490">
        <v>-99.876980000000003</v>
      </c>
      <c r="AL5490">
        <v>3</v>
      </c>
      <c r="AM5490" t="s">
        <v>63</v>
      </c>
      <c r="AN5490" t="s">
        <v>21323</v>
      </c>
      <c r="AO5490" t="s">
        <v>103</v>
      </c>
      <c r="AP5490" t="s">
        <v>170</v>
      </c>
      <c r="AQ5490" t="s">
        <v>264</v>
      </c>
      <c r="AR5490" t="s">
        <v>265</v>
      </c>
      <c r="AS5490" t="s">
        <v>83</v>
      </c>
      <c r="AT5490" s="5">
        <v>38353</v>
      </c>
      <c r="AU5490" t="s">
        <v>76</v>
      </c>
      <c r="AV5490" t="s">
        <v>134</v>
      </c>
      <c r="AW5490" t="s">
        <v>150</v>
      </c>
    </row>
    <row r="5491" spans="1:49" x14ac:dyDescent="0.25">
      <c r="A5491">
        <v>68</v>
      </c>
      <c r="B5491" t="s">
        <v>16819</v>
      </c>
      <c r="C5491">
        <v>1</v>
      </c>
      <c r="D5491" t="s">
        <v>86</v>
      </c>
      <c r="E5491" t="s">
        <v>668</v>
      </c>
      <c r="F5491" t="s">
        <v>108</v>
      </c>
      <c r="G5491">
        <v>117.84</v>
      </c>
      <c r="H5491" t="s">
        <v>1879</v>
      </c>
      <c r="I5491" t="s">
        <v>63</v>
      </c>
      <c r="J5491" t="s">
        <v>350</v>
      </c>
      <c r="K5491" t="s">
        <v>16820</v>
      </c>
      <c r="L5491" t="s">
        <v>16821</v>
      </c>
      <c r="M5491" t="s">
        <v>3162</v>
      </c>
      <c r="N5491">
        <v>701.77165354330714</v>
      </c>
      <c r="O5491">
        <v>57</v>
      </c>
      <c r="P5491">
        <v>43.963254593175854</v>
      </c>
      <c r="Q5491">
        <v>97.8</v>
      </c>
      <c r="R5491">
        <v>97</v>
      </c>
      <c r="S5491">
        <v>100</v>
      </c>
      <c r="T5491">
        <v>1</v>
      </c>
      <c r="U5491">
        <v>11</v>
      </c>
      <c r="V5491">
        <v>4980</v>
      </c>
      <c r="AB5491" t="s">
        <v>98</v>
      </c>
      <c r="AC5491" t="s">
        <v>129</v>
      </c>
      <c r="AD5491" t="s">
        <v>98</v>
      </c>
      <c r="AE5491" t="s">
        <v>63</v>
      </c>
      <c r="AG5491">
        <v>2004</v>
      </c>
      <c r="AH5491">
        <v>16.830000000000002</v>
      </c>
      <c r="AI5491">
        <v>39.838590000000003</v>
      </c>
      <c r="AJ5491">
        <v>-99.868030000000005</v>
      </c>
      <c r="AK5491" t="s">
        <v>77</v>
      </c>
      <c r="AL5491">
        <v>4</v>
      </c>
      <c r="AM5491" t="s">
        <v>63</v>
      </c>
      <c r="AN5491" t="s">
        <v>16822</v>
      </c>
      <c r="AO5491" t="s">
        <v>103</v>
      </c>
      <c r="AP5491" t="s">
        <v>131</v>
      </c>
      <c r="AQ5491" t="s">
        <v>132</v>
      </c>
      <c r="AR5491" t="s">
        <v>133</v>
      </c>
      <c r="AS5491" t="s">
        <v>83</v>
      </c>
      <c r="AT5491" s="5">
        <v>41575</v>
      </c>
      <c r="AU5491" t="s">
        <v>76</v>
      </c>
      <c r="AV5491" t="s">
        <v>187</v>
      </c>
      <c r="AW5491" t="s">
        <v>372</v>
      </c>
    </row>
    <row r="5492" spans="1:49" x14ac:dyDescent="0.25">
      <c r="A5492">
        <v>88</v>
      </c>
      <c r="B5492" t="s">
        <v>6541</v>
      </c>
      <c r="C5492">
        <v>1</v>
      </c>
      <c r="D5492" t="s">
        <v>86</v>
      </c>
      <c r="E5492" t="s">
        <v>668</v>
      </c>
      <c r="F5492" t="s">
        <v>108</v>
      </c>
      <c r="G5492">
        <v>111.36</v>
      </c>
      <c r="H5492" t="s">
        <v>489</v>
      </c>
      <c r="I5492" t="s">
        <v>63</v>
      </c>
      <c r="J5492" t="s">
        <v>350</v>
      </c>
      <c r="K5492" t="s">
        <v>6542</v>
      </c>
      <c r="L5492" t="s">
        <v>6543</v>
      </c>
      <c r="M5492" t="s">
        <v>672</v>
      </c>
      <c r="N5492">
        <v>28.740157480314959</v>
      </c>
      <c r="O5492">
        <v>0</v>
      </c>
      <c r="P5492">
        <v>69.225721784776908</v>
      </c>
      <c r="Q5492">
        <v>99.4</v>
      </c>
      <c r="R5492">
        <v>97</v>
      </c>
      <c r="S5492">
        <v>98.3</v>
      </c>
      <c r="T5492">
        <v>4</v>
      </c>
      <c r="U5492">
        <v>26</v>
      </c>
      <c r="V5492">
        <v>2080</v>
      </c>
      <c r="AB5492" t="s">
        <v>63</v>
      </c>
      <c r="AC5492" t="s">
        <v>63</v>
      </c>
      <c r="AD5492" t="s">
        <v>63</v>
      </c>
      <c r="AE5492" t="s">
        <v>129</v>
      </c>
      <c r="AG5492">
        <v>2004</v>
      </c>
      <c r="AH5492">
        <v>10.35</v>
      </c>
      <c r="AI5492">
        <v>39.827599999999997</v>
      </c>
      <c r="AJ5492">
        <v>-99.98509</v>
      </c>
      <c r="AL5492">
        <v>2</v>
      </c>
      <c r="AM5492" t="s">
        <v>63</v>
      </c>
      <c r="AN5492" t="s">
        <v>6544</v>
      </c>
      <c r="AO5492" t="s">
        <v>103</v>
      </c>
      <c r="AP5492" t="s">
        <v>170</v>
      </c>
      <c r="AQ5492" t="s">
        <v>337</v>
      </c>
      <c r="AR5492" t="s">
        <v>133</v>
      </c>
      <c r="AS5492" t="s">
        <v>83</v>
      </c>
      <c r="AT5492" s="5">
        <v>37987</v>
      </c>
      <c r="AU5492" t="s">
        <v>76</v>
      </c>
      <c r="AV5492" t="s">
        <v>149</v>
      </c>
      <c r="AW5492" t="s">
        <v>135</v>
      </c>
    </row>
    <row r="5493" spans="1:49" x14ac:dyDescent="0.25">
      <c r="A5493">
        <v>63</v>
      </c>
      <c r="B5493" t="s">
        <v>21513</v>
      </c>
      <c r="C5493">
        <v>1</v>
      </c>
      <c r="D5493" t="s">
        <v>86</v>
      </c>
      <c r="E5493" t="s">
        <v>668</v>
      </c>
      <c r="F5493" t="s">
        <v>108</v>
      </c>
      <c r="G5493">
        <v>114.73</v>
      </c>
      <c r="H5493" t="s">
        <v>820</v>
      </c>
      <c r="I5493" t="s">
        <v>63</v>
      </c>
      <c r="J5493" t="s">
        <v>350</v>
      </c>
      <c r="K5493" t="s">
        <v>21514</v>
      </c>
      <c r="L5493" t="s">
        <v>21515</v>
      </c>
      <c r="M5493" t="s">
        <v>672</v>
      </c>
      <c r="N5493">
        <v>140.41994750656167</v>
      </c>
      <c r="O5493">
        <v>0</v>
      </c>
      <c r="P5493">
        <v>48.556430446194227</v>
      </c>
      <c r="Q5493">
        <v>99.9</v>
      </c>
      <c r="R5493">
        <v>97</v>
      </c>
      <c r="S5493">
        <v>100</v>
      </c>
      <c r="T5493">
        <v>1</v>
      </c>
      <c r="U5493">
        <v>25</v>
      </c>
      <c r="V5493">
        <v>2260</v>
      </c>
      <c r="AB5493" t="s">
        <v>129</v>
      </c>
      <c r="AC5493" t="s">
        <v>129</v>
      </c>
      <c r="AD5493" t="s">
        <v>129</v>
      </c>
      <c r="AE5493" t="s">
        <v>63</v>
      </c>
      <c r="AG5493">
        <v>2005</v>
      </c>
      <c r="AH5493">
        <v>13.72</v>
      </c>
      <c r="AI5493">
        <v>39.827640000000002</v>
      </c>
      <c r="AJ5493">
        <v>-99.921729999999997</v>
      </c>
      <c r="AL5493">
        <v>3</v>
      </c>
      <c r="AM5493" t="s">
        <v>63</v>
      </c>
      <c r="AN5493" t="s">
        <v>21516</v>
      </c>
      <c r="AO5493" t="s">
        <v>103</v>
      </c>
      <c r="AP5493" t="s">
        <v>131</v>
      </c>
      <c r="AQ5493" t="s">
        <v>118</v>
      </c>
      <c r="AR5493" t="s">
        <v>787</v>
      </c>
      <c r="AS5493" t="s">
        <v>83</v>
      </c>
      <c r="AT5493" s="5">
        <v>37987</v>
      </c>
      <c r="AU5493" t="s">
        <v>76</v>
      </c>
      <c r="AV5493" t="s">
        <v>134</v>
      </c>
      <c r="AW5493" t="s">
        <v>135</v>
      </c>
    </row>
    <row r="5494" spans="1:49" x14ac:dyDescent="0.25">
      <c r="A5494">
        <v>65</v>
      </c>
      <c r="B5494" t="s">
        <v>20212</v>
      </c>
      <c r="C5494">
        <v>1</v>
      </c>
      <c r="D5494" t="s">
        <v>86</v>
      </c>
      <c r="E5494" t="s">
        <v>668</v>
      </c>
      <c r="F5494" t="s">
        <v>108</v>
      </c>
      <c r="G5494">
        <v>115.88</v>
      </c>
      <c r="H5494" t="s">
        <v>489</v>
      </c>
      <c r="I5494" t="s">
        <v>63</v>
      </c>
      <c r="J5494" t="s">
        <v>350</v>
      </c>
      <c r="K5494" t="s">
        <v>20213</v>
      </c>
      <c r="L5494" t="s">
        <v>20214</v>
      </c>
      <c r="M5494" t="s">
        <v>672</v>
      </c>
      <c r="N5494">
        <v>36.745406824146976</v>
      </c>
      <c r="O5494">
        <v>0</v>
      </c>
      <c r="P5494">
        <v>117.1259842519685</v>
      </c>
      <c r="Q5494">
        <v>97.9</v>
      </c>
      <c r="R5494">
        <v>97</v>
      </c>
      <c r="S5494">
        <v>99.5</v>
      </c>
      <c r="T5494">
        <v>1</v>
      </c>
      <c r="U5494">
        <v>25</v>
      </c>
      <c r="V5494">
        <v>2260</v>
      </c>
      <c r="AB5494" t="s">
        <v>63</v>
      </c>
      <c r="AC5494" t="s">
        <v>63</v>
      </c>
      <c r="AD5494" t="s">
        <v>63</v>
      </c>
      <c r="AE5494" t="s">
        <v>129</v>
      </c>
      <c r="AG5494">
        <v>2004</v>
      </c>
      <c r="AH5494">
        <v>14.870000000000001</v>
      </c>
      <c r="AI5494">
        <v>39.834699999999998</v>
      </c>
      <c r="AJ5494">
        <v>-99.903360000000006</v>
      </c>
      <c r="AL5494">
        <v>2</v>
      </c>
      <c r="AM5494" t="s">
        <v>63</v>
      </c>
      <c r="AN5494" t="s">
        <v>20215</v>
      </c>
      <c r="AO5494" t="s">
        <v>103</v>
      </c>
      <c r="AP5494" t="s">
        <v>170</v>
      </c>
      <c r="AQ5494" t="s">
        <v>1161</v>
      </c>
      <c r="AR5494" t="s">
        <v>133</v>
      </c>
      <c r="AS5494" t="s">
        <v>83</v>
      </c>
      <c r="AT5494" s="5">
        <v>37987</v>
      </c>
      <c r="AU5494" t="s">
        <v>76</v>
      </c>
      <c r="AV5494" t="s">
        <v>149</v>
      </c>
      <c r="AW5494" t="s">
        <v>135</v>
      </c>
    </row>
    <row r="5495" spans="1:49" x14ac:dyDescent="0.25">
      <c r="A5495">
        <v>61</v>
      </c>
      <c r="B5495" t="s">
        <v>5371</v>
      </c>
      <c r="C5495">
        <v>1</v>
      </c>
      <c r="D5495" t="s">
        <v>86</v>
      </c>
      <c r="E5495" t="s">
        <v>668</v>
      </c>
      <c r="F5495" t="s">
        <v>108</v>
      </c>
      <c r="G5495">
        <v>108.47200000000001</v>
      </c>
      <c r="H5495" t="s">
        <v>489</v>
      </c>
      <c r="I5495" t="s">
        <v>63</v>
      </c>
      <c r="J5495" t="s">
        <v>350</v>
      </c>
      <c r="K5495" t="s">
        <v>5372</v>
      </c>
      <c r="L5495" t="s">
        <v>5373</v>
      </c>
      <c r="M5495" t="s">
        <v>3162</v>
      </c>
      <c r="N5495">
        <v>28.051181102362207</v>
      </c>
      <c r="O5495">
        <v>30</v>
      </c>
      <c r="P5495">
        <v>40.000001276571851</v>
      </c>
      <c r="Q5495">
        <v>100</v>
      </c>
      <c r="R5495">
        <v>97</v>
      </c>
      <c r="S5495">
        <v>99.5</v>
      </c>
      <c r="T5495">
        <v>1</v>
      </c>
      <c r="U5495">
        <v>23</v>
      </c>
      <c r="V5495">
        <v>1030</v>
      </c>
      <c r="AB5495" t="s">
        <v>63</v>
      </c>
      <c r="AC5495" t="s">
        <v>63</v>
      </c>
      <c r="AD5495" t="s">
        <v>63</v>
      </c>
      <c r="AE5495" t="s">
        <v>129</v>
      </c>
      <c r="AG5495">
        <v>2008</v>
      </c>
      <c r="AH5495">
        <v>7.46</v>
      </c>
      <c r="AI5495">
        <v>39.828069999999997</v>
      </c>
      <c r="AJ5495">
        <v>-100.03948</v>
      </c>
      <c r="AK5495" t="s">
        <v>262</v>
      </c>
      <c r="AL5495">
        <v>2</v>
      </c>
      <c r="AM5495" t="s">
        <v>63</v>
      </c>
      <c r="AN5495" t="s">
        <v>5374</v>
      </c>
      <c r="AO5495" t="s">
        <v>103</v>
      </c>
      <c r="AP5495" t="s">
        <v>786</v>
      </c>
      <c r="AQ5495" t="s">
        <v>186</v>
      </c>
      <c r="AR5495" t="s">
        <v>313</v>
      </c>
      <c r="AS5495" t="s">
        <v>83</v>
      </c>
      <c r="AT5495" s="5">
        <v>41663</v>
      </c>
      <c r="AU5495" t="s">
        <v>76</v>
      </c>
      <c r="AV5495" t="s">
        <v>149</v>
      </c>
      <c r="AW5495" t="s">
        <v>4733</v>
      </c>
    </row>
    <row r="5496" spans="1:49" x14ac:dyDescent="0.25">
      <c r="A5496">
        <v>69</v>
      </c>
      <c r="B5496" t="s">
        <v>16709</v>
      </c>
      <c r="C5496">
        <v>1</v>
      </c>
      <c r="D5496" t="s">
        <v>86</v>
      </c>
      <c r="E5496" t="s">
        <v>668</v>
      </c>
      <c r="F5496" t="s">
        <v>108</v>
      </c>
      <c r="G5496">
        <v>109.35900000000001</v>
      </c>
      <c r="H5496" t="s">
        <v>489</v>
      </c>
      <c r="I5496" t="s">
        <v>63</v>
      </c>
      <c r="J5496" t="s">
        <v>350</v>
      </c>
      <c r="K5496" t="s">
        <v>16710</v>
      </c>
      <c r="L5496" t="s">
        <v>5373</v>
      </c>
      <c r="M5496" t="s">
        <v>3162</v>
      </c>
      <c r="N5496">
        <v>25.820209973753283</v>
      </c>
      <c r="O5496">
        <v>30</v>
      </c>
      <c r="P5496">
        <v>40.000001276571851</v>
      </c>
      <c r="Q5496">
        <v>100</v>
      </c>
      <c r="R5496">
        <v>97</v>
      </c>
      <c r="S5496">
        <v>98.9</v>
      </c>
      <c r="T5496">
        <v>1</v>
      </c>
      <c r="U5496">
        <v>23</v>
      </c>
      <c r="V5496">
        <v>1030</v>
      </c>
      <c r="AB5496" t="s">
        <v>63</v>
      </c>
      <c r="AC5496" t="s">
        <v>63</v>
      </c>
      <c r="AD5496" t="s">
        <v>63</v>
      </c>
      <c r="AE5496" t="s">
        <v>129</v>
      </c>
      <c r="AG5496">
        <v>2008</v>
      </c>
      <c r="AH5496">
        <v>8.33</v>
      </c>
      <c r="AI5496">
        <v>39.828060000000001</v>
      </c>
      <c r="AJ5496">
        <v>-100.02315</v>
      </c>
      <c r="AK5496" t="s">
        <v>262</v>
      </c>
      <c r="AL5496">
        <v>2</v>
      </c>
      <c r="AM5496" t="s">
        <v>63</v>
      </c>
      <c r="AN5496" t="s">
        <v>16711</v>
      </c>
      <c r="AO5496" t="s">
        <v>103</v>
      </c>
      <c r="AP5496" t="s">
        <v>786</v>
      </c>
      <c r="AQ5496" t="s">
        <v>133</v>
      </c>
      <c r="AR5496" t="s">
        <v>133</v>
      </c>
      <c r="AS5496" t="s">
        <v>83</v>
      </c>
      <c r="AT5496" s="5">
        <v>41663</v>
      </c>
      <c r="AU5496" t="s">
        <v>76</v>
      </c>
      <c r="AV5496" t="s">
        <v>149</v>
      </c>
      <c r="AW5496" t="s">
        <v>4733</v>
      </c>
    </row>
    <row r="5497" spans="1:49" x14ac:dyDescent="0.25">
      <c r="A5497">
        <v>59</v>
      </c>
      <c r="B5497" t="s">
        <v>15123</v>
      </c>
      <c r="C5497">
        <v>1</v>
      </c>
      <c r="D5497" t="s">
        <v>86</v>
      </c>
      <c r="E5497" t="s">
        <v>668</v>
      </c>
      <c r="F5497" t="s">
        <v>108</v>
      </c>
      <c r="G5497">
        <v>102.2</v>
      </c>
      <c r="H5497" t="s">
        <v>820</v>
      </c>
      <c r="I5497" t="s">
        <v>63</v>
      </c>
      <c r="J5497" t="s">
        <v>350</v>
      </c>
      <c r="K5497" t="s">
        <v>15124</v>
      </c>
      <c r="L5497" t="s">
        <v>15125</v>
      </c>
      <c r="M5497" t="s">
        <v>3162</v>
      </c>
      <c r="N5497">
        <v>180.11811023622047</v>
      </c>
      <c r="P5497">
        <v>40.026246719160106</v>
      </c>
      <c r="Q5497">
        <v>100</v>
      </c>
      <c r="R5497">
        <v>100</v>
      </c>
      <c r="S5497">
        <v>100</v>
      </c>
      <c r="T5497">
        <v>1</v>
      </c>
      <c r="U5497">
        <v>22</v>
      </c>
      <c r="V5497">
        <v>1070</v>
      </c>
      <c r="AB5497" t="s">
        <v>98</v>
      </c>
      <c r="AC5497" t="s">
        <v>129</v>
      </c>
      <c r="AD5497" t="s">
        <v>129</v>
      </c>
      <c r="AE5497" t="s">
        <v>63</v>
      </c>
      <c r="AG5497">
        <v>2008</v>
      </c>
      <c r="AH5497">
        <v>1.1599999999999999</v>
      </c>
      <c r="AI5497">
        <v>39.827069999999999</v>
      </c>
      <c r="AJ5497">
        <v>-100.15769</v>
      </c>
      <c r="AL5497">
        <v>3</v>
      </c>
      <c r="AM5497" t="s">
        <v>63</v>
      </c>
      <c r="AN5497" t="s">
        <v>15126</v>
      </c>
      <c r="AO5497" t="s">
        <v>103</v>
      </c>
      <c r="AP5497" t="s">
        <v>131</v>
      </c>
      <c r="AQ5497" t="s">
        <v>443</v>
      </c>
      <c r="AR5497" t="s">
        <v>787</v>
      </c>
      <c r="AS5497" t="s">
        <v>83</v>
      </c>
      <c r="AT5497" s="5">
        <v>39083</v>
      </c>
      <c r="AU5497" t="s">
        <v>76</v>
      </c>
      <c r="AV5497" t="s">
        <v>134</v>
      </c>
      <c r="AW5497" t="s">
        <v>150</v>
      </c>
    </row>
    <row r="5498" spans="1:49" x14ac:dyDescent="0.25">
      <c r="A5498">
        <v>59</v>
      </c>
      <c r="B5498" t="s">
        <v>20738</v>
      </c>
      <c r="C5498">
        <v>1</v>
      </c>
      <c r="D5498" t="s">
        <v>86</v>
      </c>
      <c r="E5498" t="s">
        <v>668</v>
      </c>
      <c r="F5498" t="s">
        <v>108</v>
      </c>
      <c r="G5498">
        <v>102.688</v>
      </c>
      <c r="H5498" t="s">
        <v>820</v>
      </c>
      <c r="I5498" t="s">
        <v>63</v>
      </c>
      <c r="J5498" t="s">
        <v>350</v>
      </c>
      <c r="K5498" t="s">
        <v>20739</v>
      </c>
      <c r="L5498" t="s">
        <v>15125</v>
      </c>
      <c r="M5498" t="s">
        <v>3162</v>
      </c>
      <c r="N5498">
        <v>180.11811023622047</v>
      </c>
      <c r="P5498">
        <v>40.026246719160106</v>
      </c>
      <c r="Q5498">
        <v>100</v>
      </c>
      <c r="R5498">
        <v>100</v>
      </c>
      <c r="S5498">
        <v>100</v>
      </c>
      <c r="T5498">
        <v>1</v>
      </c>
      <c r="U5498">
        <v>22</v>
      </c>
      <c r="V5498">
        <v>1070</v>
      </c>
      <c r="AB5498" t="s">
        <v>98</v>
      </c>
      <c r="AC5498" t="s">
        <v>129</v>
      </c>
      <c r="AD5498" t="s">
        <v>129</v>
      </c>
      <c r="AE5498" t="s">
        <v>63</v>
      </c>
      <c r="AG5498">
        <v>2008</v>
      </c>
      <c r="AH5498">
        <v>1.68</v>
      </c>
      <c r="AI5498">
        <v>39.827069999999999</v>
      </c>
      <c r="AJ5498">
        <v>-100.148</v>
      </c>
      <c r="AL5498">
        <v>3</v>
      </c>
      <c r="AM5498" t="s">
        <v>63</v>
      </c>
      <c r="AN5498" t="s">
        <v>20740</v>
      </c>
      <c r="AO5498" t="s">
        <v>103</v>
      </c>
      <c r="AP5498" t="s">
        <v>131</v>
      </c>
      <c r="AQ5498" t="s">
        <v>443</v>
      </c>
      <c r="AR5498" t="s">
        <v>787</v>
      </c>
      <c r="AS5498" t="s">
        <v>83</v>
      </c>
      <c r="AT5498" s="5">
        <v>39083</v>
      </c>
      <c r="AU5498" t="s">
        <v>76</v>
      </c>
      <c r="AV5498" t="s">
        <v>134</v>
      </c>
      <c r="AW5498" t="s">
        <v>150</v>
      </c>
    </row>
    <row r="5499" spans="1:49" x14ac:dyDescent="0.25">
      <c r="A5499">
        <v>59</v>
      </c>
      <c r="B5499" t="s">
        <v>9378</v>
      </c>
      <c r="C5499">
        <v>1</v>
      </c>
      <c r="D5499" t="s">
        <v>86</v>
      </c>
      <c r="E5499" t="s">
        <v>668</v>
      </c>
      <c r="F5499" t="s">
        <v>108</v>
      </c>
      <c r="G5499">
        <v>107.233</v>
      </c>
      <c r="H5499" t="s">
        <v>820</v>
      </c>
      <c r="I5499" t="s">
        <v>63</v>
      </c>
      <c r="J5499" t="s">
        <v>350</v>
      </c>
      <c r="K5499" t="s">
        <v>9379</v>
      </c>
      <c r="L5499" t="s">
        <v>9380</v>
      </c>
      <c r="M5499" t="s">
        <v>3162</v>
      </c>
      <c r="N5499">
        <v>180.11811023622047</v>
      </c>
      <c r="P5499">
        <v>40.026246719160106</v>
      </c>
      <c r="Q5499">
        <v>100</v>
      </c>
      <c r="R5499">
        <v>100</v>
      </c>
      <c r="S5499">
        <v>100</v>
      </c>
      <c r="T5499">
        <v>1</v>
      </c>
      <c r="U5499">
        <v>23</v>
      </c>
      <c r="V5499">
        <v>1030</v>
      </c>
      <c r="AB5499" t="s">
        <v>98</v>
      </c>
      <c r="AC5499" t="s">
        <v>129</v>
      </c>
      <c r="AD5499" t="s">
        <v>129</v>
      </c>
      <c r="AE5499" t="s">
        <v>63</v>
      </c>
      <c r="AG5499">
        <v>2008</v>
      </c>
      <c r="AH5499">
        <v>6.23</v>
      </c>
      <c r="AI5499">
        <v>39.82808</v>
      </c>
      <c r="AJ5499">
        <v>-100.06278</v>
      </c>
      <c r="AL5499">
        <v>3</v>
      </c>
      <c r="AM5499" t="s">
        <v>63</v>
      </c>
      <c r="AN5499" t="s">
        <v>9381</v>
      </c>
      <c r="AO5499" t="s">
        <v>103</v>
      </c>
      <c r="AP5499" t="s">
        <v>131</v>
      </c>
      <c r="AQ5499" t="s">
        <v>443</v>
      </c>
      <c r="AR5499" t="s">
        <v>787</v>
      </c>
      <c r="AS5499" t="s">
        <v>83</v>
      </c>
      <c r="AT5499" s="5">
        <v>39083</v>
      </c>
      <c r="AU5499" t="s">
        <v>76</v>
      </c>
      <c r="AV5499" t="s">
        <v>134</v>
      </c>
      <c r="AW5499" t="s">
        <v>150</v>
      </c>
    </row>
    <row r="5500" spans="1:49" x14ac:dyDescent="0.25">
      <c r="A5500">
        <v>63</v>
      </c>
      <c r="B5500" t="s">
        <v>10204</v>
      </c>
      <c r="C5500">
        <v>1</v>
      </c>
      <c r="D5500" t="s">
        <v>86</v>
      </c>
      <c r="E5500" t="s">
        <v>668</v>
      </c>
      <c r="F5500" t="s">
        <v>108</v>
      </c>
      <c r="G5500">
        <v>120.74000000000001</v>
      </c>
      <c r="H5500" t="s">
        <v>489</v>
      </c>
      <c r="I5500" t="s">
        <v>63</v>
      </c>
      <c r="J5500" t="s">
        <v>350</v>
      </c>
      <c r="K5500" t="s">
        <v>10205</v>
      </c>
      <c r="L5500" t="s">
        <v>10206</v>
      </c>
      <c r="M5500" t="s">
        <v>672</v>
      </c>
      <c r="N5500">
        <v>40.500001312335961</v>
      </c>
      <c r="O5500">
        <v>45</v>
      </c>
      <c r="P5500">
        <v>60.000000328083992</v>
      </c>
      <c r="Q5500">
        <v>84</v>
      </c>
      <c r="S5500">
        <v>100</v>
      </c>
      <c r="T5500">
        <v>0</v>
      </c>
      <c r="U5500">
        <v>22</v>
      </c>
      <c r="V5500">
        <v>2430</v>
      </c>
      <c r="AB5500" t="s">
        <v>63</v>
      </c>
      <c r="AC5500" t="s">
        <v>63</v>
      </c>
      <c r="AD5500" t="s">
        <v>63</v>
      </c>
      <c r="AE5500" t="s">
        <v>98</v>
      </c>
      <c r="AG5500">
        <v>2013</v>
      </c>
      <c r="AH5500">
        <v>19.72</v>
      </c>
      <c r="AI5500">
        <v>39.838900000000002</v>
      </c>
      <c r="AJ5500">
        <v>-99.813699999999997</v>
      </c>
      <c r="AK5500" t="s">
        <v>77</v>
      </c>
      <c r="AL5500">
        <v>2</v>
      </c>
      <c r="AM5500" t="s">
        <v>63</v>
      </c>
      <c r="AN5500" t="s">
        <v>10207</v>
      </c>
      <c r="AO5500" t="s">
        <v>103</v>
      </c>
      <c r="AP5500" t="s">
        <v>786</v>
      </c>
      <c r="AQ5500" t="s">
        <v>6841</v>
      </c>
      <c r="AR5500" t="s">
        <v>133</v>
      </c>
      <c r="AS5500" t="s">
        <v>83</v>
      </c>
      <c r="AT5500" s="5">
        <v>40448</v>
      </c>
      <c r="AU5500" t="s">
        <v>76</v>
      </c>
      <c r="AV5500" t="s">
        <v>149</v>
      </c>
      <c r="AW5500" t="s">
        <v>135</v>
      </c>
    </row>
    <row r="5501" spans="1:49" x14ac:dyDescent="0.25">
      <c r="A5501">
        <v>0</v>
      </c>
      <c r="B5501" t="s">
        <v>25990</v>
      </c>
      <c r="C5501">
        <v>1</v>
      </c>
      <c r="D5501" t="s">
        <v>86</v>
      </c>
      <c r="E5501" t="s">
        <v>2965</v>
      </c>
      <c r="F5501" t="s">
        <v>108</v>
      </c>
      <c r="G5501">
        <v>192.8</v>
      </c>
      <c r="H5501" t="s">
        <v>138</v>
      </c>
      <c r="I5501" t="s">
        <v>63</v>
      </c>
      <c r="J5501" t="s">
        <v>350</v>
      </c>
      <c r="K5501" t="s">
        <v>25991</v>
      </c>
      <c r="L5501" t="s">
        <v>25992</v>
      </c>
      <c r="M5501" t="s">
        <v>8512</v>
      </c>
      <c r="N5501">
        <v>12.696850393700787</v>
      </c>
      <c r="P5501">
        <v>24</v>
      </c>
      <c r="R5501">
        <v>95</v>
      </c>
      <c r="T5501">
        <v>0</v>
      </c>
      <c r="U5501">
        <v>10</v>
      </c>
      <c r="V5501">
        <v>10</v>
      </c>
      <c r="AB5501" t="s">
        <v>63</v>
      </c>
      <c r="AC5501" t="s">
        <v>63</v>
      </c>
      <c r="AD5501" t="s">
        <v>63</v>
      </c>
      <c r="AE5501" t="s">
        <v>98</v>
      </c>
      <c r="AG5501">
        <v>1938</v>
      </c>
      <c r="AH5501">
        <v>7.3970000000000002</v>
      </c>
      <c r="AI5501">
        <v>39.645079000000003</v>
      </c>
      <c r="AJ5501">
        <v>-99.890446999999995</v>
      </c>
      <c r="AL5501">
        <v>2</v>
      </c>
      <c r="AM5501" t="s">
        <v>63</v>
      </c>
      <c r="AN5501" t="s">
        <v>25990</v>
      </c>
      <c r="AO5501" t="s">
        <v>103</v>
      </c>
      <c r="AP5501" t="s">
        <v>147</v>
      </c>
      <c r="AQ5501" t="s">
        <v>148</v>
      </c>
      <c r="AR5501" t="s">
        <v>148</v>
      </c>
      <c r="AS5501" t="s">
        <v>131</v>
      </c>
      <c r="AT5501" s="5"/>
      <c r="AV5501" t="s">
        <v>487</v>
      </c>
      <c r="AW5501" t="s">
        <v>150</v>
      </c>
    </row>
    <row r="5502" spans="1:49" x14ac:dyDescent="0.25">
      <c r="A5502">
        <v>0</v>
      </c>
      <c r="B5502" t="s">
        <v>4397</v>
      </c>
      <c r="C5502">
        <v>1</v>
      </c>
      <c r="D5502" t="s">
        <v>86</v>
      </c>
      <c r="E5502" t="s">
        <v>2965</v>
      </c>
      <c r="F5502" t="s">
        <v>108</v>
      </c>
      <c r="G5502">
        <v>207.4</v>
      </c>
      <c r="H5502" t="s">
        <v>489</v>
      </c>
      <c r="I5502" t="s">
        <v>63</v>
      </c>
      <c r="J5502" t="s">
        <v>350</v>
      </c>
      <c r="K5502" t="s">
        <v>4398</v>
      </c>
      <c r="L5502" t="s">
        <v>856</v>
      </c>
      <c r="M5502" t="s">
        <v>2968</v>
      </c>
      <c r="N5502">
        <v>16.99475065616798</v>
      </c>
      <c r="O5502">
        <v>45</v>
      </c>
      <c r="P5502">
        <v>36.100065616797899</v>
      </c>
      <c r="R5502">
        <v>85</v>
      </c>
      <c r="T5502">
        <v>0</v>
      </c>
      <c r="U5502">
        <v>35</v>
      </c>
      <c r="V5502">
        <v>750</v>
      </c>
      <c r="AB5502" t="s">
        <v>63</v>
      </c>
      <c r="AC5502" t="s">
        <v>63</v>
      </c>
      <c r="AD5502" t="s">
        <v>63</v>
      </c>
      <c r="AE5502" t="s">
        <v>98</v>
      </c>
      <c r="AG5502">
        <v>1946</v>
      </c>
      <c r="AH5502">
        <v>21.997</v>
      </c>
      <c r="AI5502">
        <v>39.855159999999998</v>
      </c>
      <c r="AJ5502">
        <v>-99.888310000000004</v>
      </c>
      <c r="AK5502" t="s">
        <v>77</v>
      </c>
      <c r="AL5502">
        <v>1</v>
      </c>
      <c r="AM5502" t="s">
        <v>63</v>
      </c>
      <c r="AN5502" t="s">
        <v>4397</v>
      </c>
      <c r="AO5502" t="s">
        <v>103</v>
      </c>
      <c r="AP5502" t="s">
        <v>147</v>
      </c>
      <c r="AQ5502" t="s">
        <v>148</v>
      </c>
      <c r="AR5502" t="s">
        <v>148</v>
      </c>
      <c r="AS5502" t="s">
        <v>131</v>
      </c>
      <c r="AT5502" s="5"/>
      <c r="AV5502" t="s">
        <v>149</v>
      </c>
      <c r="AW5502" t="s">
        <v>4399</v>
      </c>
    </row>
    <row r="5503" spans="1:49" x14ac:dyDescent="0.25">
      <c r="A5503">
        <v>0</v>
      </c>
      <c r="B5503" t="s">
        <v>5731</v>
      </c>
      <c r="C5503">
        <v>1</v>
      </c>
      <c r="D5503" t="s">
        <v>86</v>
      </c>
      <c r="E5503" t="s">
        <v>349</v>
      </c>
      <c r="F5503" t="s">
        <v>177</v>
      </c>
      <c r="G5503">
        <v>65.400000000000006</v>
      </c>
      <c r="H5503" t="s">
        <v>489</v>
      </c>
      <c r="I5503" t="s">
        <v>63</v>
      </c>
      <c r="J5503" t="s">
        <v>350</v>
      </c>
      <c r="K5503" t="s">
        <v>5732</v>
      </c>
      <c r="L5503" t="s">
        <v>856</v>
      </c>
      <c r="M5503" t="s">
        <v>857</v>
      </c>
      <c r="N5503">
        <v>14.993438320209973</v>
      </c>
      <c r="P5503">
        <v>32</v>
      </c>
      <c r="R5503">
        <v>85</v>
      </c>
      <c r="T5503">
        <v>0</v>
      </c>
      <c r="U5503">
        <v>46</v>
      </c>
      <c r="V5503">
        <v>815</v>
      </c>
      <c r="AB5503" t="s">
        <v>63</v>
      </c>
      <c r="AC5503" t="s">
        <v>63</v>
      </c>
      <c r="AD5503" t="s">
        <v>63</v>
      </c>
      <c r="AE5503" t="s">
        <v>75</v>
      </c>
      <c r="AG5503">
        <v>1956</v>
      </c>
      <c r="AH5503">
        <v>9.4E-2</v>
      </c>
      <c r="AI5503">
        <v>39.731400000000001</v>
      </c>
      <c r="AJ5503">
        <v>-100.17888000000001</v>
      </c>
      <c r="AL5503">
        <v>1</v>
      </c>
      <c r="AM5503" t="s">
        <v>63</v>
      </c>
      <c r="AN5503" t="s">
        <v>5731</v>
      </c>
      <c r="AO5503" t="s">
        <v>103</v>
      </c>
      <c r="AP5503" t="s">
        <v>116</v>
      </c>
      <c r="AQ5503" t="s">
        <v>148</v>
      </c>
      <c r="AR5503" t="s">
        <v>148</v>
      </c>
      <c r="AS5503" t="s">
        <v>131</v>
      </c>
      <c r="AT5503" s="5"/>
      <c r="AV5503" t="s">
        <v>149</v>
      </c>
      <c r="AW5503" t="s">
        <v>150</v>
      </c>
    </row>
    <row r="5504" spans="1:49" x14ac:dyDescent="0.25">
      <c r="A5504">
        <v>0</v>
      </c>
      <c r="B5504" t="s">
        <v>5276</v>
      </c>
      <c r="C5504">
        <v>1</v>
      </c>
      <c r="D5504" t="s">
        <v>86</v>
      </c>
      <c r="E5504" t="s">
        <v>349</v>
      </c>
      <c r="F5504" t="s">
        <v>177</v>
      </c>
      <c r="G5504">
        <v>67.400000000000006</v>
      </c>
      <c r="H5504" t="s">
        <v>138</v>
      </c>
      <c r="I5504" t="s">
        <v>63</v>
      </c>
      <c r="J5504" t="s">
        <v>350</v>
      </c>
      <c r="K5504" t="s">
        <v>5277</v>
      </c>
      <c r="L5504" t="s">
        <v>856</v>
      </c>
      <c r="M5504" t="s">
        <v>857</v>
      </c>
      <c r="N5504">
        <v>10.006561679790027</v>
      </c>
      <c r="P5504">
        <v>44</v>
      </c>
      <c r="R5504">
        <v>92</v>
      </c>
      <c r="T5504">
        <v>0</v>
      </c>
      <c r="U5504">
        <v>43</v>
      </c>
      <c r="V5504">
        <v>860</v>
      </c>
      <c r="AB5504" t="s">
        <v>63</v>
      </c>
      <c r="AC5504" t="s">
        <v>63</v>
      </c>
      <c r="AD5504" t="s">
        <v>63</v>
      </c>
      <c r="AE5504" t="s">
        <v>98</v>
      </c>
      <c r="AG5504">
        <v>1965</v>
      </c>
      <c r="AH5504">
        <v>2.0940000000000003</v>
      </c>
      <c r="AI5504">
        <v>39.749020000000002</v>
      </c>
      <c r="AJ5504">
        <v>-100.1486</v>
      </c>
      <c r="AL5504">
        <v>1</v>
      </c>
      <c r="AM5504" t="s">
        <v>63</v>
      </c>
      <c r="AN5504" t="s">
        <v>5276</v>
      </c>
      <c r="AO5504" t="s">
        <v>103</v>
      </c>
      <c r="AP5504" t="s">
        <v>116</v>
      </c>
      <c r="AQ5504" t="s">
        <v>148</v>
      </c>
      <c r="AR5504" t="s">
        <v>148</v>
      </c>
      <c r="AS5504" t="s">
        <v>131</v>
      </c>
      <c r="AT5504" s="5"/>
      <c r="AV5504" t="s">
        <v>149</v>
      </c>
      <c r="AW5504" t="s">
        <v>150</v>
      </c>
    </row>
    <row r="5505" spans="1:49" x14ac:dyDescent="0.25">
      <c r="A5505">
        <v>0</v>
      </c>
      <c r="B5505" t="s">
        <v>19553</v>
      </c>
      <c r="C5505">
        <v>1</v>
      </c>
      <c r="D5505" t="s">
        <v>86</v>
      </c>
      <c r="E5505" t="s">
        <v>349</v>
      </c>
      <c r="F5505" t="s">
        <v>177</v>
      </c>
      <c r="G5505">
        <v>71.5</v>
      </c>
      <c r="H5505" t="s">
        <v>489</v>
      </c>
      <c r="I5505" t="s">
        <v>63</v>
      </c>
      <c r="J5505" t="s">
        <v>350</v>
      </c>
      <c r="K5505" t="s">
        <v>19554</v>
      </c>
      <c r="L5505" t="s">
        <v>856</v>
      </c>
      <c r="M5505" t="s">
        <v>857</v>
      </c>
      <c r="N5505">
        <v>19.993438320209975</v>
      </c>
      <c r="P5505">
        <v>44</v>
      </c>
      <c r="R5505">
        <v>85</v>
      </c>
      <c r="T5505">
        <v>0</v>
      </c>
      <c r="U5505">
        <v>45</v>
      </c>
      <c r="V5505">
        <v>835</v>
      </c>
      <c r="AB5505" t="s">
        <v>63</v>
      </c>
      <c r="AC5505" t="s">
        <v>63</v>
      </c>
      <c r="AD5505" t="s">
        <v>63</v>
      </c>
      <c r="AE5505" t="s">
        <v>98</v>
      </c>
      <c r="AG5505">
        <v>1965</v>
      </c>
      <c r="AH5505">
        <v>6.194</v>
      </c>
      <c r="AI5505">
        <v>39.767060000000001</v>
      </c>
      <c r="AJ5505">
        <v>-100.07754</v>
      </c>
      <c r="AL5505">
        <v>1</v>
      </c>
      <c r="AM5505" t="s">
        <v>63</v>
      </c>
      <c r="AN5505" t="s">
        <v>19553</v>
      </c>
      <c r="AO5505" t="s">
        <v>103</v>
      </c>
      <c r="AP5505" t="s">
        <v>116</v>
      </c>
      <c r="AQ5505" t="s">
        <v>148</v>
      </c>
      <c r="AR5505" t="s">
        <v>148</v>
      </c>
      <c r="AS5505" t="s">
        <v>131</v>
      </c>
      <c r="AT5505" s="5"/>
      <c r="AV5505" t="s">
        <v>149</v>
      </c>
      <c r="AW5505" t="s">
        <v>150</v>
      </c>
    </row>
    <row r="5506" spans="1:49" x14ac:dyDescent="0.25">
      <c r="A5506">
        <v>0</v>
      </c>
      <c r="B5506" t="s">
        <v>27179</v>
      </c>
      <c r="C5506">
        <v>1</v>
      </c>
      <c r="D5506" t="s">
        <v>86</v>
      </c>
      <c r="E5506" t="s">
        <v>349</v>
      </c>
      <c r="F5506" t="s">
        <v>177</v>
      </c>
      <c r="G5506">
        <v>71.8</v>
      </c>
      <c r="H5506" t="s">
        <v>138</v>
      </c>
      <c r="I5506" t="s">
        <v>63</v>
      </c>
      <c r="J5506" t="s">
        <v>350</v>
      </c>
      <c r="K5506" t="s">
        <v>27180</v>
      </c>
      <c r="L5506" t="s">
        <v>856</v>
      </c>
      <c r="M5506" t="s">
        <v>857</v>
      </c>
      <c r="N5506">
        <v>13.484251968503937</v>
      </c>
      <c r="P5506">
        <v>44</v>
      </c>
      <c r="R5506">
        <v>97</v>
      </c>
      <c r="T5506">
        <v>0</v>
      </c>
      <c r="U5506">
        <v>45</v>
      </c>
      <c r="V5506">
        <v>835</v>
      </c>
      <c r="AB5506" t="s">
        <v>63</v>
      </c>
      <c r="AC5506" t="s">
        <v>63</v>
      </c>
      <c r="AD5506" t="s">
        <v>63</v>
      </c>
      <c r="AE5506" t="s">
        <v>129</v>
      </c>
      <c r="AG5506">
        <v>1965</v>
      </c>
      <c r="AH5506">
        <v>6.4930000000000003</v>
      </c>
      <c r="AI5506">
        <v>39.76755</v>
      </c>
      <c r="AJ5506">
        <v>-100.07120999999999</v>
      </c>
      <c r="AL5506">
        <v>2</v>
      </c>
      <c r="AM5506" t="s">
        <v>63</v>
      </c>
      <c r="AN5506" t="s">
        <v>27179</v>
      </c>
      <c r="AO5506" t="s">
        <v>103</v>
      </c>
      <c r="AP5506" t="s">
        <v>116</v>
      </c>
      <c r="AQ5506" t="s">
        <v>148</v>
      </c>
      <c r="AR5506" t="s">
        <v>148</v>
      </c>
      <c r="AS5506" t="s">
        <v>131</v>
      </c>
      <c r="AT5506" s="5"/>
      <c r="AV5506" t="s">
        <v>149</v>
      </c>
      <c r="AW5506" t="s">
        <v>150</v>
      </c>
    </row>
    <row r="5507" spans="1:49" x14ac:dyDescent="0.25">
      <c r="A5507">
        <v>0</v>
      </c>
      <c r="B5507" t="s">
        <v>27267</v>
      </c>
      <c r="C5507">
        <v>1</v>
      </c>
      <c r="D5507" t="s">
        <v>86</v>
      </c>
      <c r="E5507" t="s">
        <v>349</v>
      </c>
      <c r="F5507" t="s">
        <v>177</v>
      </c>
      <c r="G5507">
        <v>72.3</v>
      </c>
      <c r="H5507" t="s">
        <v>138</v>
      </c>
      <c r="I5507" t="s">
        <v>63</v>
      </c>
      <c r="J5507" t="s">
        <v>350</v>
      </c>
      <c r="K5507" t="s">
        <v>27268</v>
      </c>
      <c r="L5507" t="s">
        <v>856</v>
      </c>
      <c r="M5507" t="s">
        <v>857</v>
      </c>
      <c r="N5507">
        <v>14.304461942257218</v>
      </c>
      <c r="O5507">
        <v>30</v>
      </c>
      <c r="P5507">
        <v>44</v>
      </c>
      <c r="R5507">
        <v>97</v>
      </c>
      <c r="T5507">
        <v>0</v>
      </c>
      <c r="U5507">
        <v>45</v>
      </c>
      <c r="V5507">
        <v>835</v>
      </c>
      <c r="AB5507" t="s">
        <v>63</v>
      </c>
      <c r="AC5507" t="s">
        <v>63</v>
      </c>
      <c r="AD5507" t="s">
        <v>63</v>
      </c>
      <c r="AE5507" t="s">
        <v>129</v>
      </c>
      <c r="AG5507">
        <v>1965</v>
      </c>
      <c r="AH5507">
        <v>6.9930000000000003</v>
      </c>
      <c r="AI5507">
        <v>39.768160000000002</v>
      </c>
      <c r="AJ5507">
        <v>-100.06335</v>
      </c>
      <c r="AK5507" t="s">
        <v>77</v>
      </c>
      <c r="AL5507">
        <v>2</v>
      </c>
      <c r="AM5507" t="s">
        <v>63</v>
      </c>
      <c r="AN5507" t="s">
        <v>27267</v>
      </c>
      <c r="AO5507" t="s">
        <v>103</v>
      </c>
      <c r="AP5507" t="s">
        <v>116</v>
      </c>
      <c r="AQ5507" t="s">
        <v>148</v>
      </c>
      <c r="AR5507" t="s">
        <v>148</v>
      </c>
      <c r="AS5507" t="s">
        <v>131</v>
      </c>
      <c r="AT5507" s="5"/>
      <c r="AV5507" t="s">
        <v>149</v>
      </c>
      <c r="AW5507" t="s">
        <v>150</v>
      </c>
    </row>
    <row r="5508" spans="1:49" x14ac:dyDescent="0.25">
      <c r="A5508">
        <v>0</v>
      </c>
      <c r="B5508" t="s">
        <v>18017</v>
      </c>
      <c r="C5508">
        <v>1</v>
      </c>
      <c r="D5508" t="s">
        <v>86</v>
      </c>
      <c r="E5508" t="s">
        <v>349</v>
      </c>
      <c r="F5508" t="s">
        <v>177</v>
      </c>
      <c r="G5508">
        <v>72.5</v>
      </c>
      <c r="H5508" t="s">
        <v>138</v>
      </c>
      <c r="I5508" t="s">
        <v>63</v>
      </c>
      <c r="J5508" t="s">
        <v>350</v>
      </c>
      <c r="K5508" t="s">
        <v>18018</v>
      </c>
      <c r="L5508" t="s">
        <v>856</v>
      </c>
      <c r="M5508" t="s">
        <v>6029</v>
      </c>
      <c r="N5508">
        <v>12.893700787401574</v>
      </c>
      <c r="P5508">
        <v>32</v>
      </c>
      <c r="R5508">
        <v>97</v>
      </c>
      <c r="T5508">
        <v>0</v>
      </c>
      <c r="U5508">
        <v>10</v>
      </c>
      <c r="V5508">
        <v>50</v>
      </c>
      <c r="AB5508" t="s">
        <v>63</v>
      </c>
      <c r="AC5508" t="s">
        <v>63</v>
      </c>
      <c r="AD5508" t="s">
        <v>63</v>
      </c>
      <c r="AE5508" t="s">
        <v>98</v>
      </c>
      <c r="AG5508">
        <v>1965</v>
      </c>
      <c r="AH5508">
        <v>7.194</v>
      </c>
      <c r="AI5508">
        <v>39.768830000000001</v>
      </c>
      <c r="AJ5508">
        <v>-100.05843</v>
      </c>
      <c r="AL5508">
        <v>2</v>
      </c>
      <c r="AM5508" t="s">
        <v>63</v>
      </c>
      <c r="AN5508" t="s">
        <v>18017</v>
      </c>
      <c r="AO5508" t="s">
        <v>103</v>
      </c>
      <c r="AP5508" t="s">
        <v>116</v>
      </c>
      <c r="AQ5508" t="s">
        <v>148</v>
      </c>
      <c r="AR5508" t="s">
        <v>148</v>
      </c>
      <c r="AS5508" t="s">
        <v>131</v>
      </c>
      <c r="AT5508" s="5"/>
      <c r="AV5508" t="s">
        <v>487</v>
      </c>
      <c r="AW5508" t="s">
        <v>150</v>
      </c>
    </row>
    <row r="5509" spans="1:49" x14ac:dyDescent="0.25">
      <c r="A5509">
        <v>0</v>
      </c>
      <c r="B5509" t="s">
        <v>27162</v>
      </c>
      <c r="C5509">
        <v>1</v>
      </c>
      <c r="D5509" t="s">
        <v>86</v>
      </c>
      <c r="E5509" t="s">
        <v>349</v>
      </c>
      <c r="F5509" t="s">
        <v>177</v>
      </c>
      <c r="G5509">
        <v>76.2</v>
      </c>
      <c r="H5509" t="s">
        <v>138</v>
      </c>
      <c r="I5509" t="s">
        <v>63</v>
      </c>
      <c r="J5509" t="s">
        <v>350</v>
      </c>
      <c r="K5509" t="s">
        <v>27163</v>
      </c>
      <c r="L5509" t="s">
        <v>856</v>
      </c>
      <c r="M5509" t="s">
        <v>27164</v>
      </c>
      <c r="N5509">
        <v>13.910761154855644</v>
      </c>
      <c r="P5509">
        <v>32</v>
      </c>
      <c r="R5509">
        <v>95</v>
      </c>
      <c r="T5509">
        <v>0</v>
      </c>
      <c r="U5509">
        <v>10</v>
      </c>
      <c r="V5509">
        <v>50</v>
      </c>
      <c r="AB5509" t="s">
        <v>63</v>
      </c>
      <c r="AC5509" t="s">
        <v>63</v>
      </c>
      <c r="AD5509" t="s">
        <v>63</v>
      </c>
      <c r="AE5509" t="s">
        <v>98</v>
      </c>
      <c r="AG5509">
        <v>1965</v>
      </c>
      <c r="AH5509">
        <v>10.894</v>
      </c>
      <c r="AI5509">
        <v>39.789050000000003</v>
      </c>
      <c r="AJ5509">
        <v>-100.00221000000001</v>
      </c>
      <c r="AL5509">
        <v>2</v>
      </c>
      <c r="AM5509" t="s">
        <v>63</v>
      </c>
      <c r="AN5509" t="s">
        <v>27162</v>
      </c>
      <c r="AO5509" t="s">
        <v>103</v>
      </c>
      <c r="AP5509" t="s">
        <v>116</v>
      </c>
      <c r="AQ5509" t="s">
        <v>148</v>
      </c>
      <c r="AR5509" t="s">
        <v>148</v>
      </c>
      <c r="AS5509" t="s">
        <v>131</v>
      </c>
      <c r="AT5509" s="5"/>
      <c r="AV5509" t="s">
        <v>149</v>
      </c>
      <c r="AW5509" t="s">
        <v>150</v>
      </c>
    </row>
    <row r="5510" spans="1:49" x14ac:dyDescent="0.25">
      <c r="A5510">
        <v>0</v>
      </c>
      <c r="B5510" t="s">
        <v>854</v>
      </c>
      <c r="C5510">
        <v>1</v>
      </c>
      <c r="D5510" t="s">
        <v>86</v>
      </c>
      <c r="E5510" t="s">
        <v>349</v>
      </c>
      <c r="F5510" t="s">
        <v>177</v>
      </c>
      <c r="G5510">
        <v>91.2</v>
      </c>
      <c r="H5510" t="s">
        <v>489</v>
      </c>
      <c r="I5510" t="s">
        <v>63</v>
      </c>
      <c r="J5510" t="s">
        <v>350</v>
      </c>
      <c r="K5510" t="s">
        <v>855</v>
      </c>
      <c r="L5510" t="s">
        <v>856</v>
      </c>
      <c r="M5510" t="s">
        <v>857</v>
      </c>
      <c r="N5510">
        <v>12.007874015748031</v>
      </c>
      <c r="P5510">
        <v>30</v>
      </c>
      <c r="R5510">
        <v>92</v>
      </c>
      <c r="T5510">
        <v>0</v>
      </c>
      <c r="U5510">
        <v>30</v>
      </c>
      <c r="V5510">
        <v>1080</v>
      </c>
      <c r="X5510" t="s">
        <v>354</v>
      </c>
      <c r="Y5510" t="s">
        <v>355</v>
      </c>
      <c r="Z5510" t="s">
        <v>73</v>
      </c>
      <c r="AA5510" t="s">
        <v>356</v>
      </c>
      <c r="AB5510" t="s">
        <v>63</v>
      </c>
      <c r="AC5510" t="s">
        <v>63</v>
      </c>
      <c r="AD5510" t="s">
        <v>63</v>
      </c>
      <c r="AE5510" t="s">
        <v>98</v>
      </c>
      <c r="AG5510">
        <v>1931</v>
      </c>
      <c r="AH5510">
        <v>25.894000000000002</v>
      </c>
      <c r="AI5510">
        <v>39.842059999999996</v>
      </c>
      <c r="AJ5510">
        <v>-99.777670000000001</v>
      </c>
      <c r="AL5510">
        <v>1</v>
      </c>
      <c r="AM5510" t="s">
        <v>63</v>
      </c>
      <c r="AN5510" t="s">
        <v>854</v>
      </c>
      <c r="AO5510" t="s">
        <v>103</v>
      </c>
      <c r="AP5510" t="s">
        <v>147</v>
      </c>
      <c r="AQ5510" t="s">
        <v>148</v>
      </c>
      <c r="AR5510" t="s">
        <v>148</v>
      </c>
      <c r="AS5510" t="s">
        <v>131</v>
      </c>
      <c r="AT5510" s="5"/>
      <c r="AV5510" t="s">
        <v>149</v>
      </c>
      <c r="AW5510" t="s">
        <v>150</v>
      </c>
    </row>
    <row r="5511" spans="1:49" x14ac:dyDescent="0.25">
      <c r="A5511">
        <v>0</v>
      </c>
      <c r="B5511" t="s">
        <v>2391</v>
      </c>
      <c r="C5511">
        <v>1</v>
      </c>
      <c r="D5511" t="s">
        <v>86</v>
      </c>
      <c r="E5511" t="s">
        <v>349</v>
      </c>
      <c r="F5511" t="s">
        <v>177</v>
      </c>
      <c r="G5511">
        <v>92.100000000000009</v>
      </c>
      <c r="H5511" t="s">
        <v>138</v>
      </c>
      <c r="I5511" t="s">
        <v>63</v>
      </c>
      <c r="J5511" t="s">
        <v>350</v>
      </c>
      <c r="K5511" t="s">
        <v>2392</v>
      </c>
      <c r="L5511" t="s">
        <v>856</v>
      </c>
      <c r="M5511" t="s">
        <v>857</v>
      </c>
      <c r="N5511">
        <v>19.291338582677167</v>
      </c>
      <c r="P5511">
        <v>30</v>
      </c>
      <c r="R5511">
        <v>97</v>
      </c>
      <c r="T5511">
        <v>0</v>
      </c>
      <c r="U5511">
        <v>30</v>
      </c>
      <c r="V5511">
        <v>1080</v>
      </c>
      <c r="X5511" t="s">
        <v>354</v>
      </c>
      <c r="Y5511" t="s">
        <v>355</v>
      </c>
      <c r="Z5511" t="s">
        <v>73</v>
      </c>
      <c r="AA5511" t="s">
        <v>356</v>
      </c>
      <c r="AB5511" t="s">
        <v>63</v>
      </c>
      <c r="AC5511" t="s">
        <v>63</v>
      </c>
      <c r="AD5511" t="s">
        <v>63</v>
      </c>
      <c r="AE5511" t="s">
        <v>98</v>
      </c>
      <c r="AG5511">
        <v>1931</v>
      </c>
      <c r="AH5511">
        <v>26.794</v>
      </c>
      <c r="AI5511">
        <v>39.84892</v>
      </c>
      <c r="AJ5511">
        <v>-99.762519999999995</v>
      </c>
      <c r="AL5511">
        <v>3</v>
      </c>
      <c r="AM5511" t="s">
        <v>63</v>
      </c>
      <c r="AN5511" t="s">
        <v>2391</v>
      </c>
      <c r="AO5511" t="s">
        <v>103</v>
      </c>
      <c r="AP5511" t="s">
        <v>147</v>
      </c>
      <c r="AQ5511" t="s">
        <v>148</v>
      </c>
      <c r="AR5511" t="s">
        <v>148</v>
      </c>
      <c r="AS5511" t="s">
        <v>131</v>
      </c>
      <c r="AT5511" s="5"/>
      <c r="AV5511" t="s">
        <v>149</v>
      </c>
      <c r="AW5511" t="s">
        <v>150</v>
      </c>
    </row>
    <row r="5512" spans="1:49" x14ac:dyDescent="0.25">
      <c r="A5512">
        <v>0</v>
      </c>
      <c r="B5512" t="s">
        <v>2255</v>
      </c>
      <c r="C5512">
        <v>1</v>
      </c>
      <c r="D5512" t="s">
        <v>86</v>
      </c>
      <c r="E5512" t="s">
        <v>349</v>
      </c>
      <c r="F5512" t="s">
        <v>177</v>
      </c>
      <c r="G5512">
        <v>99.7</v>
      </c>
      <c r="H5512" t="s">
        <v>138</v>
      </c>
      <c r="I5512" t="s">
        <v>63</v>
      </c>
      <c r="J5512" t="s">
        <v>350</v>
      </c>
      <c r="K5512" t="s">
        <v>2256</v>
      </c>
      <c r="L5512" t="s">
        <v>856</v>
      </c>
      <c r="M5512" t="s">
        <v>857</v>
      </c>
      <c r="N5512">
        <v>14.698162729658792</v>
      </c>
      <c r="P5512">
        <v>30</v>
      </c>
      <c r="R5512">
        <v>93</v>
      </c>
      <c r="T5512">
        <v>0</v>
      </c>
      <c r="U5512">
        <v>31</v>
      </c>
      <c r="V5512">
        <v>1010</v>
      </c>
      <c r="X5512" t="s">
        <v>354</v>
      </c>
      <c r="Y5512" t="s">
        <v>355</v>
      </c>
      <c r="Z5512" t="s">
        <v>432</v>
      </c>
      <c r="AA5512" t="s">
        <v>356</v>
      </c>
      <c r="AB5512" t="s">
        <v>63</v>
      </c>
      <c r="AC5512" t="s">
        <v>63</v>
      </c>
      <c r="AD5512" t="s">
        <v>63</v>
      </c>
      <c r="AE5512" t="s">
        <v>98</v>
      </c>
      <c r="AG5512">
        <v>1931</v>
      </c>
      <c r="AH5512">
        <v>34.393999999999998</v>
      </c>
      <c r="AI5512">
        <v>39.913060000000002</v>
      </c>
      <c r="AJ5512">
        <v>-99.653530000000003</v>
      </c>
      <c r="AL5512">
        <v>2</v>
      </c>
      <c r="AM5512" t="s">
        <v>63</v>
      </c>
      <c r="AN5512" t="s">
        <v>2255</v>
      </c>
      <c r="AO5512" t="s">
        <v>103</v>
      </c>
      <c r="AP5512" t="s">
        <v>147</v>
      </c>
      <c r="AQ5512" t="s">
        <v>148</v>
      </c>
      <c r="AR5512" t="s">
        <v>148</v>
      </c>
      <c r="AS5512" t="s">
        <v>131</v>
      </c>
      <c r="AT5512" s="5"/>
      <c r="AV5512" t="s">
        <v>149</v>
      </c>
      <c r="AW5512" t="s">
        <v>150</v>
      </c>
    </row>
    <row r="5513" spans="1:49" x14ac:dyDescent="0.25">
      <c r="A5513">
        <v>0</v>
      </c>
      <c r="B5513" t="s">
        <v>16218</v>
      </c>
      <c r="C5513">
        <v>1</v>
      </c>
      <c r="D5513" t="s">
        <v>86</v>
      </c>
      <c r="E5513" t="s">
        <v>668</v>
      </c>
      <c r="F5513" t="s">
        <v>108</v>
      </c>
      <c r="G5513">
        <v>104.10000000000001</v>
      </c>
      <c r="H5513" t="s">
        <v>489</v>
      </c>
      <c r="I5513" t="s">
        <v>63</v>
      </c>
      <c r="J5513" t="s">
        <v>350</v>
      </c>
      <c r="K5513" t="s">
        <v>16219</v>
      </c>
      <c r="L5513" t="s">
        <v>856</v>
      </c>
      <c r="M5513" t="s">
        <v>3040</v>
      </c>
      <c r="N5513">
        <v>10.006561679790027</v>
      </c>
      <c r="P5513">
        <v>32</v>
      </c>
      <c r="R5513">
        <v>95</v>
      </c>
      <c r="T5513">
        <v>0</v>
      </c>
      <c r="U5513">
        <v>23</v>
      </c>
      <c r="V5513">
        <v>1030</v>
      </c>
      <c r="AB5513" t="s">
        <v>63</v>
      </c>
      <c r="AC5513" t="s">
        <v>63</v>
      </c>
      <c r="AD5513" t="s">
        <v>63</v>
      </c>
      <c r="AE5513" t="s">
        <v>129</v>
      </c>
      <c r="AG5513">
        <v>1941</v>
      </c>
      <c r="AH5513">
        <v>3.0840000000000001</v>
      </c>
      <c r="AI5513">
        <v>39.827159999999999</v>
      </c>
      <c r="AJ5513">
        <v>-100.12023000000001</v>
      </c>
      <c r="AL5513">
        <v>1</v>
      </c>
      <c r="AM5513" t="s">
        <v>63</v>
      </c>
      <c r="AN5513" t="s">
        <v>16218</v>
      </c>
      <c r="AO5513" t="s">
        <v>103</v>
      </c>
      <c r="AP5513" t="s">
        <v>147</v>
      </c>
      <c r="AQ5513" t="s">
        <v>148</v>
      </c>
      <c r="AR5513" t="s">
        <v>148</v>
      </c>
      <c r="AS5513" t="s">
        <v>131</v>
      </c>
      <c r="AT5513" s="5"/>
      <c r="AV5513" t="s">
        <v>149</v>
      </c>
      <c r="AW5513" t="s">
        <v>150</v>
      </c>
    </row>
    <row r="5514" spans="1:49" x14ac:dyDescent="0.25">
      <c r="A5514">
        <v>0</v>
      </c>
      <c r="B5514" t="s">
        <v>19883</v>
      </c>
      <c r="C5514">
        <v>1</v>
      </c>
      <c r="D5514" t="s">
        <v>86</v>
      </c>
      <c r="E5514" t="s">
        <v>668</v>
      </c>
      <c r="F5514" t="s">
        <v>108</v>
      </c>
      <c r="G5514">
        <v>112.9</v>
      </c>
      <c r="H5514" t="s">
        <v>489</v>
      </c>
      <c r="I5514" t="s">
        <v>63</v>
      </c>
      <c r="J5514" t="s">
        <v>350</v>
      </c>
      <c r="K5514" t="s">
        <v>19884</v>
      </c>
      <c r="L5514" t="s">
        <v>19885</v>
      </c>
      <c r="M5514" t="s">
        <v>3040</v>
      </c>
      <c r="N5514">
        <v>14.009186351706036</v>
      </c>
      <c r="P5514">
        <v>44.0000017171145</v>
      </c>
      <c r="R5514">
        <v>85</v>
      </c>
      <c r="T5514">
        <v>0</v>
      </c>
      <c r="U5514">
        <v>25</v>
      </c>
      <c r="V5514">
        <v>2230</v>
      </c>
      <c r="AB5514" t="s">
        <v>63</v>
      </c>
      <c r="AC5514" t="s">
        <v>63</v>
      </c>
      <c r="AD5514" t="s">
        <v>63</v>
      </c>
      <c r="AE5514" t="s">
        <v>98</v>
      </c>
      <c r="AG5514">
        <v>1941</v>
      </c>
      <c r="AH5514">
        <v>11.884</v>
      </c>
      <c r="AI5514">
        <v>39.82761</v>
      </c>
      <c r="AJ5514">
        <v>-99.957359999999994</v>
      </c>
      <c r="AL5514">
        <v>1</v>
      </c>
      <c r="AM5514" t="s">
        <v>63</v>
      </c>
      <c r="AN5514" t="s">
        <v>19883</v>
      </c>
      <c r="AO5514" t="s">
        <v>103</v>
      </c>
      <c r="AP5514" t="s">
        <v>147</v>
      </c>
      <c r="AQ5514" t="s">
        <v>148</v>
      </c>
      <c r="AR5514" t="s">
        <v>148</v>
      </c>
      <c r="AS5514" t="s">
        <v>131</v>
      </c>
      <c r="AT5514" s="5"/>
      <c r="AV5514" t="s">
        <v>149</v>
      </c>
      <c r="AW5514" t="s">
        <v>150</v>
      </c>
    </row>
    <row r="5515" spans="1:49" x14ac:dyDescent="0.25">
      <c r="A5515">
        <v>0</v>
      </c>
      <c r="B5515" t="s">
        <v>7417</v>
      </c>
      <c r="C5515">
        <v>1</v>
      </c>
      <c r="D5515" t="s">
        <v>86</v>
      </c>
      <c r="E5515" t="s">
        <v>668</v>
      </c>
      <c r="F5515" t="s">
        <v>108</v>
      </c>
      <c r="G5515">
        <v>117.3</v>
      </c>
      <c r="H5515" t="s">
        <v>489</v>
      </c>
      <c r="I5515" t="s">
        <v>63</v>
      </c>
      <c r="J5515" t="s">
        <v>350</v>
      </c>
      <c r="K5515" t="s">
        <v>7418</v>
      </c>
      <c r="L5515" t="s">
        <v>856</v>
      </c>
      <c r="M5515" t="s">
        <v>3040</v>
      </c>
      <c r="N5515">
        <v>12.007874015748031</v>
      </c>
      <c r="P5515">
        <v>32</v>
      </c>
      <c r="R5515">
        <v>65</v>
      </c>
      <c r="T5515">
        <v>0</v>
      </c>
      <c r="U5515">
        <v>11</v>
      </c>
      <c r="V5515">
        <v>4930</v>
      </c>
      <c r="AB5515" t="s">
        <v>63</v>
      </c>
      <c r="AC5515" t="s">
        <v>63</v>
      </c>
      <c r="AD5515" t="s">
        <v>63</v>
      </c>
      <c r="AE5515" t="s">
        <v>75</v>
      </c>
      <c r="AG5515">
        <v>1936</v>
      </c>
      <c r="AH5515">
        <v>16.284000000000002</v>
      </c>
      <c r="AI5515">
        <v>39.838560000000001</v>
      </c>
      <c r="AJ5515">
        <v>-99.878159999999994</v>
      </c>
      <c r="AL5515">
        <v>1</v>
      </c>
      <c r="AM5515" t="s">
        <v>63</v>
      </c>
      <c r="AN5515" t="s">
        <v>7417</v>
      </c>
      <c r="AO5515" t="s">
        <v>103</v>
      </c>
      <c r="AP5515" t="s">
        <v>147</v>
      </c>
      <c r="AQ5515" t="s">
        <v>148</v>
      </c>
      <c r="AR5515" t="s">
        <v>148</v>
      </c>
      <c r="AS5515" t="s">
        <v>131</v>
      </c>
      <c r="AT5515" s="5"/>
      <c r="AV5515" t="s">
        <v>149</v>
      </c>
      <c r="AW5515" t="s">
        <v>150</v>
      </c>
    </row>
    <row r="5516" spans="1:49" x14ac:dyDescent="0.25">
      <c r="A5516">
        <v>0</v>
      </c>
      <c r="B5516" t="s">
        <v>12818</v>
      </c>
      <c r="C5516">
        <v>1</v>
      </c>
      <c r="D5516" t="s">
        <v>86</v>
      </c>
      <c r="E5516" t="s">
        <v>668</v>
      </c>
      <c r="F5516" t="s">
        <v>108</v>
      </c>
      <c r="G5516">
        <v>119.5</v>
      </c>
      <c r="H5516" t="s">
        <v>138</v>
      </c>
      <c r="I5516" t="s">
        <v>63</v>
      </c>
      <c r="J5516" t="s">
        <v>350</v>
      </c>
      <c r="K5516" t="s">
        <v>12819</v>
      </c>
      <c r="L5516" t="s">
        <v>2190</v>
      </c>
      <c r="M5516" t="s">
        <v>12820</v>
      </c>
      <c r="N5516">
        <v>10.400262467191601</v>
      </c>
      <c r="P5516">
        <v>16</v>
      </c>
      <c r="R5516">
        <v>97</v>
      </c>
      <c r="T5516">
        <v>0</v>
      </c>
      <c r="U5516">
        <v>10</v>
      </c>
      <c r="V5516">
        <v>10</v>
      </c>
      <c r="AB5516" t="s">
        <v>63</v>
      </c>
      <c r="AC5516" t="s">
        <v>63</v>
      </c>
      <c r="AD5516" t="s">
        <v>63</v>
      </c>
      <c r="AE5516" t="s">
        <v>98</v>
      </c>
      <c r="AG5516">
        <v>1936</v>
      </c>
      <c r="AH5516">
        <v>18.484000000000002</v>
      </c>
      <c r="AI5516">
        <v>39.839039999999997</v>
      </c>
      <c r="AJ5516">
        <v>-99.837909999999994</v>
      </c>
      <c r="AL5516">
        <v>2</v>
      </c>
      <c r="AM5516" t="s">
        <v>63</v>
      </c>
      <c r="AN5516" t="s">
        <v>12818</v>
      </c>
      <c r="AO5516" t="s">
        <v>103</v>
      </c>
      <c r="AP5516" t="s">
        <v>147</v>
      </c>
      <c r="AQ5516" t="s">
        <v>148</v>
      </c>
      <c r="AR5516" t="s">
        <v>148</v>
      </c>
      <c r="AS5516" t="s">
        <v>131</v>
      </c>
      <c r="AT5516" s="5"/>
      <c r="AV5516" t="s">
        <v>487</v>
      </c>
      <c r="AW5516" t="s">
        <v>150</v>
      </c>
    </row>
    <row r="5517" spans="1:49" x14ac:dyDescent="0.25">
      <c r="A5517">
        <v>0</v>
      </c>
      <c r="B5517" t="s">
        <v>25972</v>
      </c>
      <c r="C5517">
        <v>1</v>
      </c>
      <c r="D5517" t="s">
        <v>86</v>
      </c>
      <c r="E5517" t="s">
        <v>668</v>
      </c>
      <c r="F5517" t="s">
        <v>108</v>
      </c>
      <c r="G5517">
        <v>122.8</v>
      </c>
      <c r="H5517" t="s">
        <v>489</v>
      </c>
      <c r="I5517" t="s">
        <v>63</v>
      </c>
      <c r="J5517" t="s">
        <v>350</v>
      </c>
      <c r="K5517" t="s">
        <v>25973</v>
      </c>
      <c r="L5517" t="s">
        <v>767</v>
      </c>
      <c r="M5517" t="s">
        <v>3040</v>
      </c>
      <c r="N5517">
        <v>12.007874015748031</v>
      </c>
      <c r="P5517">
        <v>42</v>
      </c>
      <c r="R5517">
        <v>85</v>
      </c>
      <c r="T5517">
        <v>0</v>
      </c>
      <c r="U5517">
        <v>24</v>
      </c>
      <c r="V5517">
        <v>1130</v>
      </c>
      <c r="AB5517" t="s">
        <v>63</v>
      </c>
      <c r="AC5517" t="s">
        <v>63</v>
      </c>
      <c r="AD5517" t="s">
        <v>63</v>
      </c>
      <c r="AE5517" t="s">
        <v>98</v>
      </c>
      <c r="AG5517">
        <v>1954</v>
      </c>
      <c r="AH5517">
        <v>21.784000000000002</v>
      </c>
      <c r="AI5517">
        <v>39.838990000000003</v>
      </c>
      <c r="AJ5517">
        <v>-99.792990000000003</v>
      </c>
      <c r="AL5517">
        <v>1</v>
      </c>
      <c r="AM5517" t="s">
        <v>63</v>
      </c>
      <c r="AN5517" t="s">
        <v>25972</v>
      </c>
      <c r="AO5517" t="s">
        <v>103</v>
      </c>
      <c r="AP5517" t="s">
        <v>116</v>
      </c>
      <c r="AQ5517" t="s">
        <v>148</v>
      </c>
      <c r="AR5517" t="s">
        <v>148</v>
      </c>
      <c r="AS5517" t="s">
        <v>131</v>
      </c>
      <c r="AT5517" s="5"/>
      <c r="AV5517" t="s">
        <v>149</v>
      </c>
      <c r="AW5517" t="s">
        <v>150</v>
      </c>
    </row>
    <row r="5518" spans="1:49" x14ac:dyDescent="0.25">
      <c r="A5518">
        <v>0</v>
      </c>
      <c r="B5518" t="s">
        <v>23291</v>
      </c>
      <c r="C5518">
        <v>1</v>
      </c>
      <c r="D5518" t="s">
        <v>86</v>
      </c>
      <c r="E5518" t="s">
        <v>668</v>
      </c>
      <c r="F5518" t="s">
        <v>108</v>
      </c>
      <c r="G5518">
        <v>123.16</v>
      </c>
      <c r="H5518" t="s">
        <v>191</v>
      </c>
      <c r="I5518" t="s">
        <v>63</v>
      </c>
      <c r="J5518" t="s">
        <v>350</v>
      </c>
      <c r="K5518" t="s">
        <v>23292</v>
      </c>
      <c r="L5518" t="s">
        <v>767</v>
      </c>
      <c r="M5518" t="s">
        <v>3040</v>
      </c>
      <c r="N5518">
        <v>18.996062992125985</v>
      </c>
      <c r="P5518">
        <v>42</v>
      </c>
      <c r="R5518">
        <v>93</v>
      </c>
      <c r="T5518">
        <v>0</v>
      </c>
      <c r="U5518">
        <v>24</v>
      </c>
      <c r="V5518">
        <v>1130</v>
      </c>
      <c r="AB5518" t="s">
        <v>63</v>
      </c>
      <c r="AC5518" t="s">
        <v>63</v>
      </c>
      <c r="AD5518" t="s">
        <v>63</v>
      </c>
      <c r="AE5518" t="s">
        <v>98</v>
      </c>
      <c r="AG5518">
        <v>1956</v>
      </c>
      <c r="AH5518">
        <v>22.144000000000002</v>
      </c>
      <c r="AI5518">
        <v>39.83905</v>
      </c>
      <c r="AJ5518">
        <v>-99.769109999999998</v>
      </c>
      <c r="AL5518">
        <v>1</v>
      </c>
      <c r="AM5518" t="s">
        <v>63</v>
      </c>
      <c r="AN5518" t="s">
        <v>23291</v>
      </c>
      <c r="AO5518" t="s">
        <v>103</v>
      </c>
      <c r="AP5518" t="s">
        <v>116</v>
      </c>
      <c r="AQ5518" t="s">
        <v>148</v>
      </c>
      <c r="AR5518" t="s">
        <v>148</v>
      </c>
      <c r="AS5518" t="s">
        <v>131</v>
      </c>
      <c r="AT5518" s="5"/>
      <c r="AV5518" t="s">
        <v>149</v>
      </c>
      <c r="AW5518" t="s">
        <v>150</v>
      </c>
    </row>
    <row r="5519" spans="1:49" x14ac:dyDescent="0.25">
      <c r="A5519">
        <v>0</v>
      </c>
      <c r="B5519" t="s">
        <v>14790</v>
      </c>
      <c r="C5519">
        <v>1</v>
      </c>
      <c r="D5519" t="s">
        <v>86</v>
      </c>
      <c r="E5519" t="s">
        <v>668</v>
      </c>
      <c r="F5519" t="s">
        <v>108</v>
      </c>
      <c r="G5519">
        <v>125.9</v>
      </c>
      <c r="H5519" t="s">
        <v>138</v>
      </c>
      <c r="I5519" t="s">
        <v>63</v>
      </c>
      <c r="J5519" t="s">
        <v>350</v>
      </c>
      <c r="K5519" t="s">
        <v>14791</v>
      </c>
      <c r="L5519" t="s">
        <v>3212</v>
      </c>
      <c r="M5519" t="s">
        <v>14792</v>
      </c>
      <c r="N5519">
        <v>18.996062992125985</v>
      </c>
      <c r="P5519">
        <v>24</v>
      </c>
      <c r="R5519">
        <v>95</v>
      </c>
      <c r="T5519">
        <v>0</v>
      </c>
      <c r="U5519">
        <v>20</v>
      </c>
      <c r="V5519">
        <v>1155</v>
      </c>
      <c r="AB5519" t="s">
        <v>63</v>
      </c>
      <c r="AC5519" t="s">
        <v>63</v>
      </c>
      <c r="AD5519" t="s">
        <v>63</v>
      </c>
      <c r="AE5519" t="s">
        <v>129</v>
      </c>
      <c r="AG5519">
        <v>1956</v>
      </c>
      <c r="AH5519">
        <v>24.884</v>
      </c>
      <c r="AI5519">
        <v>39.828159999999997</v>
      </c>
      <c r="AJ5519">
        <v>-99.721320000000006</v>
      </c>
      <c r="AL5519">
        <v>3</v>
      </c>
      <c r="AM5519" t="s">
        <v>63</v>
      </c>
      <c r="AN5519" t="s">
        <v>14790</v>
      </c>
      <c r="AO5519" t="s">
        <v>103</v>
      </c>
      <c r="AP5519" t="s">
        <v>116</v>
      </c>
      <c r="AQ5519" t="s">
        <v>148</v>
      </c>
      <c r="AR5519" t="s">
        <v>148</v>
      </c>
      <c r="AS5519" t="s">
        <v>131</v>
      </c>
      <c r="AT5519" s="5"/>
      <c r="AV5519" t="s">
        <v>149</v>
      </c>
      <c r="AW5519" t="s">
        <v>150</v>
      </c>
    </row>
    <row r="5520" spans="1:49" x14ac:dyDescent="0.25">
      <c r="A5520">
        <v>0</v>
      </c>
      <c r="B5520" t="s">
        <v>21108</v>
      </c>
      <c r="C5520">
        <v>1</v>
      </c>
      <c r="D5520" t="s">
        <v>86</v>
      </c>
      <c r="E5520" t="s">
        <v>604</v>
      </c>
      <c r="F5520" t="s">
        <v>177</v>
      </c>
      <c r="G5520">
        <v>13.700000000000001</v>
      </c>
      <c r="H5520" t="s">
        <v>489</v>
      </c>
      <c r="I5520" t="s">
        <v>63</v>
      </c>
      <c r="J5520" t="s">
        <v>350</v>
      </c>
      <c r="K5520" t="s">
        <v>21109</v>
      </c>
      <c r="L5520" t="s">
        <v>4034</v>
      </c>
      <c r="M5520" t="s">
        <v>4035</v>
      </c>
      <c r="N5520">
        <v>19.993438320209975</v>
      </c>
      <c r="P5520">
        <v>28</v>
      </c>
      <c r="R5520">
        <v>85</v>
      </c>
      <c r="T5520">
        <v>0</v>
      </c>
      <c r="U5520">
        <v>50</v>
      </c>
      <c r="V5520">
        <v>120</v>
      </c>
      <c r="AB5520" t="s">
        <v>63</v>
      </c>
      <c r="AC5520" t="s">
        <v>63</v>
      </c>
      <c r="AD5520" t="s">
        <v>63</v>
      </c>
      <c r="AE5520" t="s">
        <v>98</v>
      </c>
      <c r="AG5520">
        <v>1957</v>
      </c>
      <c r="AH5520">
        <v>0.11900000000000001</v>
      </c>
      <c r="AI5520">
        <v>39.596029999999999</v>
      </c>
      <c r="AJ5520">
        <v>-100.17762999999999</v>
      </c>
      <c r="AL5520">
        <v>1</v>
      </c>
      <c r="AM5520" t="s">
        <v>63</v>
      </c>
      <c r="AN5520" t="s">
        <v>21108</v>
      </c>
      <c r="AO5520" t="s">
        <v>103</v>
      </c>
      <c r="AP5520" t="s">
        <v>116</v>
      </c>
      <c r="AQ5520" t="s">
        <v>148</v>
      </c>
      <c r="AR5520" t="s">
        <v>148</v>
      </c>
      <c r="AS5520" t="s">
        <v>131</v>
      </c>
      <c r="AT5520" s="5"/>
      <c r="AV5520" t="s">
        <v>149</v>
      </c>
      <c r="AW5520" t="s">
        <v>150</v>
      </c>
    </row>
    <row r="5521" spans="1:49" x14ac:dyDescent="0.25">
      <c r="A5521">
        <v>0</v>
      </c>
      <c r="B5521" t="s">
        <v>26729</v>
      </c>
      <c r="C5521">
        <v>1</v>
      </c>
      <c r="D5521" t="s">
        <v>86</v>
      </c>
      <c r="E5521" t="s">
        <v>604</v>
      </c>
      <c r="F5521" t="s">
        <v>177</v>
      </c>
      <c r="G5521">
        <v>15.200000000000001</v>
      </c>
      <c r="H5521" t="s">
        <v>489</v>
      </c>
      <c r="I5521" t="s">
        <v>63</v>
      </c>
      <c r="J5521" t="s">
        <v>350</v>
      </c>
      <c r="K5521" t="s">
        <v>26730</v>
      </c>
      <c r="L5521" t="s">
        <v>4034</v>
      </c>
      <c r="M5521" t="s">
        <v>4035</v>
      </c>
      <c r="N5521">
        <v>12.007874015748031</v>
      </c>
      <c r="P5521">
        <v>28</v>
      </c>
      <c r="R5521">
        <v>85</v>
      </c>
      <c r="T5521">
        <v>0</v>
      </c>
      <c r="U5521">
        <v>50</v>
      </c>
      <c r="V5521">
        <v>120</v>
      </c>
      <c r="AB5521" t="s">
        <v>63</v>
      </c>
      <c r="AC5521" t="s">
        <v>63</v>
      </c>
      <c r="AD5521" t="s">
        <v>63</v>
      </c>
      <c r="AE5521" t="s">
        <v>98</v>
      </c>
      <c r="AG5521">
        <v>1957</v>
      </c>
      <c r="AH5521">
        <v>1.619</v>
      </c>
      <c r="AI5521">
        <v>39.595910000000003</v>
      </c>
      <c r="AJ5521">
        <v>-100.1499</v>
      </c>
      <c r="AL5521">
        <v>1</v>
      </c>
      <c r="AM5521" t="s">
        <v>63</v>
      </c>
      <c r="AN5521" t="s">
        <v>26729</v>
      </c>
      <c r="AO5521" t="s">
        <v>103</v>
      </c>
      <c r="AP5521" t="s">
        <v>116</v>
      </c>
      <c r="AQ5521" t="s">
        <v>148</v>
      </c>
      <c r="AR5521" t="s">
        <v>148</v>
      </c>
      <c r="AS5521" t="s">
        <v>131</v>
      </c>
      <c r="AT5521" s="5"/>
      <c r="AV5521" t="s">
        <v>149</v>
      </c>
      <c r="AW5521" t="s">
        <v>150</v>
      </c>
    </row>
    <row r="5522" spans="1:49" x14ac:dyDescent="0.25">
      <c r="A5522">
        <v>0</v>
      </c>
      <c r="B5522" t="s">
        <v>4032</v>
      </c>
      <c r="C5522">
        <v>1</v>
      </c>
      <c r="D5522" t="s">
        <v>86</v>
      </c>
      <c r="E5522" t="s">
        <v>604</v>
      </c>
      <c r="F5522" t="s">
        <v>177</v>
      </c>
      <c r="G5522">
        <v>16.5</v>
      </c>
      <c r="H5522" t="s">
        <v>489</v>
      </c>
      <c r="I5522" t="s">
        <v>63</v>
      </c>
      <c r="J5522" t="s">
        <v>350</v>
      </c>
      <c r="K5522" t="s">
        <v>4033</v>
      </c>
      <c r="L5522" t="s">
        <v>4034</v>
      </c>
      <c r="M5522" t="s">
        <v>4035</v>
      </c>
      <c r="N5522">
        <v>19.993438320209975</v>
      </c>
      <c r="P5522">
        <v>28</v>
      </c>
      <c r="R5522">
        <v>85</v>
      </c>
      <c r="T5522">
        <v>0</v>
      </c>
      <c r="U5522">
        <v>50</v>
      </c>
      <c r="V5522">
        <v>120</v>
      </c>
      <c r="AB5522" t="s">
        <v>63</v>
      </c>
      <c r="AC5522" t="s">
        <v>63</v>
      </c>
      <c r="AD5522" t="s">
        <v>63</v>
      </c>
      <c r="AE5522" t="s">
        <v>98</v>
      </c>
      <c r="AG5522">
        <v>1957</v>
      </c>
      <c r="AH5522">
        <v>2.919</v>
      </c>
      <c r="AI5522">
        <v>39.595730000000003</v>
      </c>
      <c r="AJ5522">
        <v>-100.12466000000001</v>
      </c>
      <c r="AL5522">
        <v>1</v>
      </c>
      <c r="AM5522" t="s">
        <v>63</v>
      </c>
      <c r="AN5522" t="s">
        <v>4032</v>
      </c>
      <c r="AO5522" t="s">
        <v>103</v>
      </c>
      <c r="AP5522" t="s">
        <v>116</v>
      </c>
      <c r="AQ5522" t="s">
        <v>148</v>
      </c>
      <c r="AR5522" t="s">
        <v>148</v>
      </c>
      <c r="AS5522" t="s">
        <v>131</v>
      </c>
      <c r="AT5522" s="5"/>
      <c r="AV5522" t="s">
        <v>149</v>
      </c>
      <c r="AW5522" t="s">
        <v>150</v>
      </c>
    </row>
    <row r="5523" spans="1:49" x14ac:dyDescent="0.25">
      <c r="A5523">
        <v>0</v>
      </c>
      <c r="B5523" t="s">
        <v>6894</v>
      </c>
      <c r="C5523">
        <v>1</v>
      </c>
      <c r="D5523" t="s">
        <v>86</v>
      </c>
      <c r="E5523" t="s">
        <v>604</v>
      </c>
      <c r="F5523" t="s">
        <v>177</v>
      </c>
      <c r="G5523">
        <v>19.7</v>
      </c>
      <c r="H5523" t="s">
        <v>191</v>
      </c>
      <c r="I5523" t="s">
        <v>63</v>
      </c>
      <c r="J5523" t="s">
        <v>350</v>
      </c>
      <c r="K5523" t="s">
        <v>6895</v>
      </c>
      <c r="L5523" t="s">
        <v>4034</v>
      </c>
      <c r="M5523" t="s">
        <v>4035</v>
      </c>
      <c r="N5523">
        <v>19.488188976377952</v>
      </c>
      <c r="P5523">
        <v>28</v>
      </c>
      <c r="R5523">
        <v>97</v>
      </c>
      <c r="T5523">
        <v>0</v>
      </c>
      <c r="U5523">
        <v>50</v>
      </c>
      <c r="V5523">
        <v>120</v>
      </c>
      <c r="AB5523" t="s">
        <v>63</v>
      </c>
      <c r="AC5523" t="s">
        <v>63</v>
      </c>
      <c r="AD5523" t="s">
        <v>63</v>
      </c>
      <c r="AE5523" t="s">
        <v>98</v>
      </c>
      <c r="AG5523">
        <v>1940</v>
      </c>
      <c r="AH5523">
        <v>6.1190000000000007</v>
      </c>
      <c r="AI5523">
        <v>39.610430000000001</v>
      </c>
      <c r="AJ5523">
        <v>-100.07253</v>
      </c>
      <c r="AL5523">
        <v>1</v>
      </c>
      <c r="AM5523" t="s">
        <v>63</v>
      </c>
      <c r="AN5523" t="s">
        <v>6894</v>
      </c>
      <c r="AO5523" t="s">
        <v>103</v>
      </c>
      <c r="AP5523" t="s">
        <v>147</v>
      </c>
      <c r="AQ5523" t="s">
        <v>148</v>
      </c>
      <c r="AR5523" t="s">
        <v>148</v>
      </c>
      <c r="AS5523" t="s">
        <v>131</v>
      </c>
      <c r="AT5523" s="5"/>
      <c r="AV5523" t="s">
        <v>149</v>
      </c>
      <c r="AW5523" t="s">
        <v>150</v>
      </c>
    </row>
    <row r="5524" spans="1:49" x14ac:dyDescent="0.25">
      <c r="A5524">
        <v>0</v>
      </c>
      <c r="B5524" t="s">
        <v>25756</v>
      </c>
      <c r="C5524">
        <v>1</v>
      </c>
      <c r="D5524" t="s">
        <v>86</v>
      </c>
      <c r="E5524" t="s">
        <v>604</v>
      </c>
      <c r="F5524" t="s">
        <v>177</v>
      </c>
      <c r="G5524">
        <v>20.95</v>
      </c>
      <c r="H5524" t="s">
        <v>191</v>
      </c>
      <c r="I5524" t="s">
        <v>63</v>
      </c>
      <c r="J5524" t="s">
        <v>350</v>
      </c>
      <c r="K5524" t="s">
        <v>25757</v>
      </c>
      <c r="L5524" t="s">
        <v>4034</v>
      </c>
      <c r="M5524" t="s">
        <v>4035</v>
      </c>
      <c r="N5524">
        <v>16.699475065616799</v>
      </c>
      <c r="P5524">
        <v>28</v>
      </c>
      <c r="R5524">
        <v>92</v>
      </c>
      <c r="T5524">
        <v>0</v>
      </c>
      <c r="U5524">
        <v>50</v>
      </c>
      <c r="V5524">
        <v>120</v>
      </c>
      <c r="AB5524" t="s">
        <v>63</v>
      </c>
      <c r="AC5524" t="s">
        <v>63</v>
      </c>
      <c r="AD5524" t="s">
        <v>63</v>
      </c>
      <c r="AE5524" t="s">
        <v>98</v>
      </c>
      <c r="AG5524">
        <v>1940</v>
      </c>
      <c r="AH5524">
        <v>7.3690000000000007</v>
      </c>
      <c r="AI5524">
        <v>39.612850000000002</v>
      </c>
      <c r="AJ5524">
        <v>-100.04962</v>
      </c>
      <c r="AL5524">
        <v>1</v>
      </c>
      <c r="AM5524" t="s">
        <v>63</v>
      </c>
      <c r="AN5524" t="s">
        <v>25756</v>
      </c>
      <c r="AO5524" t="s">
        <v>103</v>
      </c>
      <c r="AP5524" t="s">
        <v>147</v>
      </c>
      <c r="AQ5524" t="s">
        <v>148</v>
      </c>
      <c r="AR5524" t="s">
        <v>148</v>
      </c>
      <c r="AS5524" t="s">
        <v>131</v>
      </c>
      <c r="AT5524" s="5"/>
      <c r="AV5524" t="s">
        <v>149</v>
      </c>
      <c r="AW5524" t="s">
        <v>150</v>
      </c>
    </row>
    <row r="5525" spans="1:49" x14ac:dyDescent="0.25">
      <c r="A5525">
        <v>0</v>
      </c>
      <c r="B5525" t="s">
        <v>23395</v>
      </c>
      <c r="C5525">
        <v>1</v>
      </c>
      <c r="D5525" t="s">
        <v>86</v>
      </c>
      <c r="E5525" t="s">
        <v>604</v>
      </c>
      <c r="F5525" t="s">
        <v>177</v>
      </c>
      <c r="G5525">
        <v>21.2</v>
      </c>
      <c r="H5525" t="s">
        <v>191</v>
      </c>
      <c r="I5525" t="s">
        <v>63</v>
      </c>
      <c r="J5525" t="s">
        <v>350</v>
      </c>
      <c r="K5525" t="s">
        <v>23396</v>
      </c>
      <c r="L5525" t="s">
        <v>4034</v>
      </c>
      <c r="M5525" t="s">
        <v>4035</v>
      </c>
      <c r="N5525">
        <v>14.501312335958005</v>
      </c>
      <c r="P5525">
        <v>28</v>
      </c>
      <c r="R5525">
        <v>97</v>
      </c>
      <c r="T5525">
        <v>0</v>
      </c>
      <c r="U5525">
        <v>50</v>
      </c>
      <c r="V5525">
        <v>120</v>
      </c>
      <c r="AB5525" t="s">
        <v>63</v>
      </c>
      <c r="AC5525" t="s">
        <v>63</v>
      </c>
      <c r="AD5525" t="s">
        <v>63</v>
      </c>
      <c r="AE5525" t="s">
        <v>98</v>
      </c>
      <c r="AG5525">
        <v>1940</v>
      </c>
      <c r="AH5525">
        <v>7.6190000000000007</v>
      </c>
      <c r="AI5525">
        <v>39.614199999999997</v>
      </c>
      <c r="AJ5525">
        <v>-100.04656</v>
      </c>
      <c r="AL5525">
        <v>1</v>
      </c>
      <c r="AM5525" t="s">
        <v>63</v>
      </c>
      <c r="AN5525" t="s">
        <v>23395</v>
      </c>
      <c r="AO5525" t="s">
        <v>103</v>
      </c>
      <c r="AP5525" t="s">
        <v>147</v>
      </c>
      <c r="AQ5525" t="s">
        <v>148</v>
      </c>
      <c r="AR5525" t="s">
        <v>148</v>
      </c>
      <c r="AS5525" t="s">
        <v>131</v>
      </c>
      <c r="AT5525" s="5"/>
      <c r="AV5525" t="s">
        <v>149</v>
      </c>
      <c r="AW5525" t="s">
        <v>150</v>
      </c>
    </row>
    <row r="5526" spans="1:49" x14ac:dyDescent="0.25">
      <c r="A5526">
        <v>0</v>
      </c>
      <c r="B5526" t="s">
        <v>4982</v>
      </c>
      <c r="C5526">
        <v>1</v>
      </c>
      <c r="D5526" t="s">
        <v>86</v>
      </c>
      <c r="E5526" t="s">
        <v>604</v>
      </c>
      <c r="F5526" t="s">
        <v>177</v>
      </c>
      <c r="G5526">
        <v>24.2</v>
      </c>
      <c r="H5526" t="s">
        <v>138</v>
      </c>
      <c r="I5526" t="s">
        <v>63</v>
      </c>
      <c r="J5526" t="s">
        <v>350</v>
      </c>
      <c r="K5526" t="s">
        <v>4983</v>
      </c>
      <c r="L5526" t="s">
        <v>4034</v>
      </c>
      <c r="M5526" t="s">
        <v>4035</v>
      </c>
      <c r="N5526">
        <v>16.699475065616799</v>
      </c>
      <c r="P5526">
        <v>28</v>
      </c>
      <c r="R5526">
        <v>90</v>
      </c>
      <c r="T5526">
        <v>0</v>
      </c>
      <c r="U5526">
        <v>18</v>
      </c>
      <c r="V5526">
        <v>450</v>
      </c>
      <c r="AB5526" t="s">
        <v>63</v>
      </c>
      <c r="AC5526" t="s">
        <v>63</v>
      </c>
      <c r="AD5526" t="s">
        <v>63</v>
      </c>
      <c r="AE5526" t="s">
        <v>98</v>
      </c>
      <c r="AG5526">
        <v>1937</v>
      </c>
      <c r="AH5526">
        <v>10.619</v>
      </c>
      <c r="AI5526">
        <v>39.617579999999997</v>
      </c>
      <c r="AJ5526">
        <v>-99.991669999999999</v>
      </c>
      <c r="AL5526">
        <v>2</v>
      </c>
      <c r="AM5526" t="s">
        <v>63</v>
      </c>
      <c r="AN5526" t="s">
        <v>4982</v>
      </c>
      <c r="AO5526" t="s">
        <v>103</v>
      </c>
      <c r="AP5526" t="s">
        <v>147</v>
      </c>
      <c r="AQ5526" t="s">
        <v>148</v>
      </c>
      <c r="AR5526" t="s">
        <v>148</v>
      </c>
      <c r="AS5526" t="s">
        <v>131</v>
      </c>
      <c r="AT5526" s="5"/>
      <c r="AV5526" t="s">
        <v>149</v>
      </c>
      <c r="AW5526" t="s">
        <v>150</v>
      </c>
    </row>
    <row r="5527" spans="1:49" x14ac:dyDescent="0.25">
      <c r="A5527">
        <v>0</v>
      </c>
      <c r="B5527" t="s">
        <v>6955</v>
      </c>
      <c r="C5527">
        <v>1</v>
      </c>
      <c r="D5527" t="s">
        <v>86</v>
      </c>
      <c r="E5527" t="s">
        <v>604</v>
      </c>
      <c r="F5527" t="s">
        <v>177</v>
      </c>
      <c r="G5527">
        <v>26.3</v>
      </c>
      <c r="H5527" t="s">
        <v>489</v>
      </c>
      <c r="I5527" t="s">
        <v>63</v>
      </c>
      <c r="J5527" t="s">
        <v>350</v>
      </c>
      <c r="K5527" t="s">
        <v>6956</v>
      </c>
      <c r="L5527" t="s">
        <v>4034</v>
      </c>
      <c r="M5527" t="s">
        <v>4035</v>
      </c>
      <c r="N5527">
        <v>12.007874015748031</v>
      </c>
      <c r="P5527">
        <v>28</v>
      </c>
      <c r="R5527">
        <v>92</v>
      </c>
      <c r="T5527">
        <v>0</v>
      </c>
      <c r="U5527">
        <v>18</v>
      </c>
      <c r="V5527">
        <v>450</v>
      </c>
      <c r="AB5527" t="s">
        <v>63</v>
      </c>
      <c r="AC5527" t="s">
        <v>63</v>
      </c>
      <c r="AD5527" t="s">
        <v>63</v>
      </c>
      <c r="AE5527" t="s">
        <v>98</v>
      </c>
      <c r="AG5527">
        <v>1937</v>
      </c>
      <c r="AH5527">
        <v>12.719000000000001</v>
      </c>
      <c r="AI5527">
        <v>39.617919999999998</v>
      </c>
      <c r="AJ5527">
        <v>-99.950479999999999</v>
      </c>
      <c r="AL5527">
        <v>1</v>
      </c>
      <c r="AM5527" t="s">
        <v>63</v>
      </c>
      <c r="AN5527" t="s">
        <v>6955</v>
      </c>
      <c r="AO5527" t="s">
        <v>103</v>
      </c>
      <c r="AP5527" t="s">
        <v>147</v>
      </c>
      <c r="AQ5527" t="s">
        <v>148</v>
      </c>
      <c r="AR5527" t="s">
        <v>148</v>
      </c>
      <c r="AS5527" t="s">
        <v>131</v>
      </c>
      <c r="AT5527" s="5"/>
      <c r="AV5527" t="s">
        <v>149</v>
      </c>
      <c r="AW5527" t="s">
        <v>150</v>
      </c>
    </row>
    <row r="5528" spans="1:49" x14ac:dyDescent="0.25">
      <c r="A5528">
        <v>0</v>
      </c>
      <c r="B5528" t="s">
        <v>24874</v>
      </c>
      <c r="C5528">
        <v>1</v>
      </c>
      <c r="D5528" t="s">
        <v>86</v>
      </c>
      <c r="E5528" t="s">
        <v>604</v>
      </c>
      <c r="F5528" t="s">
        <v>177</v>
      </c>
      <c r="G5528">
        <v>26.6</v>
      </c>
      <c r="H5528" t="s">
        <v>138</v>
      </c>
      <c r="I5528" t="s">
        <v>63</v>
      </c>
      <c r="J5528" t="s">
        <v>350</v>
      </c>
      <c r="K5528" t="s">
        <v>24875</v>
      </c>
      <c r="L5528" t="s">
        <v>4034</v>
      </c>
      <c r="M5528" t="s">
        <v>4035</v>
      </c>
      <c r="N5528">
        <v>18.799212598425196</v>
      </c>
      <c r="P5528">
        <v>28</v>
      </c>
      <c r="R5528">
        <v>92</v>
      </c>
      <c r="T5528">
        <v>0</v>
      </c>
      <c r="U5528">
        <v>18</v>
      </c>
      <c r="V5528">
        <v>450</v>
      </c>
      <c r="AB5528" t="s">
        <v>63</v>
      </c>
      <c r="AC5528" t="s">
        <v>63</v>
      </c>
      <c r="AD5528" t="s">
        <v>63</v>
      </c>
      <c r="AE5528" t="s">
        <v>98</v>
      </c>
      <c r="AG5528">
        <v>1937</v>
      </c>
      <c r="AH5528">
        <v>13.019</v>
      </c>
      <c r="AI5528">
        <v>39.620550000000001</v>
      </c>
      <c r="AJ5528">
        <v>-99.946089999999998</v>
      </c>
      <c r="AL5528">
        <v>2</v>
      </c>
      <c r="AM5528" t="s">
        <v>63</v>
      </c>
      <c r="AN5528" t="s">
        <v>24874</v>
      </c>
      <c r="AO5528" t="s">
        <v>103</v>
      </c>
      <c r="AP5528" t="s">
        <v>147</v>
      </c>
      <c r="AQ5528" t="s">
        <v>148</v>
      </c>
      <c r="AR5528" t="s">
        <v>148</v>
      </c>
      <c r="AS5528" t="s">
        <v>131</v>
      </c>
      <c r="AT5528" s="5"/>
      <c r="AV5528" t="s">
        <v>149</v>
      </c>
      <c r="AW5528" t="s">
        <v>150</v>
      </c>
    </row>
    <row r="5529" spans="1:49" x14ac:dyDescent="0.25">
      <c r="A5529">
        <v>0</v>
      </c>
      <c r="B5529" t="s">
        <v>12004</v>
      </c>
      <c r="C5529">
        <v>1</v>
      </c>
      <c r="D5529" t="s">
        <v>86</v>
      </c>
      <c r="E5529" t="s">
        <v>604</v>
      </c>
      <c r="F5529" t="s">
        <v>177</v>
      </c>
      <c r="G5529">
        <v>28.400000000000002</v>
      </c>
      <c r="H5529" t="s">
        <v>489</v>
      </c>
      <c r="I5529" t="s">
        <v>63</v>
      </c>
      <c r="J5529" t="s">
        <v>350</v>
      </c>
      <c r="K5529" t="s">
        <v>12005</v>
      </c>
      <c r="L5529" t="s">
        <v>4034</v>
      </c>
      <c r="M5529" t="s">
        <v>4035</v>
      </c>
      <c r="N5529">
        <v>10.006561679790027</v>
      </c>
      <c r="P5529">
        <v>28</v>
      </c>
      <c r="R5529">
        <v>90</v>
      </c>
      <c r="T5529">
        <v>0</v>
      </c>
      <c r="U5529">
        <v>18</v>
      </c>
      <c r="V5529">
        <v>450</v>
      </c>
      <c r="AB5529" t="s">
        <v>63</v>
      </c>
      <c r="AC5529" t="s">
        <v>63</v>
      </c>
      <c r="AD5529" t="s">
        <v>63</v>
      </c>
      <c r="AE5529" t="s">
        <v>98</v>
      </c>
      <c r="AG5529">
        <v>1937</v>
      </c>
      <c r="AH5529">
        <v>14.819000000000001</v>
      </c>
      <c r="AI5529">
        <v>39.624929999999999</v>
      </c>
      <c r="AJ5529">
        <v>-99.915350000000004</v>
      </c>
      <c r="AL5529">
        <v>1</v>
      </c>
      <c r="AM5529" t="s">
        <v>63</v>
      </c>
      <c r="AN5529" t="s">
        <v>12004</v>
      </c>
      <c r="AO5529" t="s">
        <v>103</v>
      </c>
      <c r="AP5529" t="s">
        <v>147</v>
      </c>
      <c r="AQ5529" t="s">
        <v>148</v>
      </c>
      <c r="AR5529" t="s">
        <v>148</v>
      </c>
      <c r="AS5529" t="s">
        <v>131</v>
      </c>
      <c r="AT5529" s="5"/>
      <c r="AV5529" t="s">
        <v>149</v>
      </c>
      <c r="AW5529" t="s">
        <v>150</v>
      </c>
    </row>
    <row r="5530" spans="1:49" x14ac:dyDescent="0.25">
      <c r="A5530">
        <v>0</v>
      </c>
      <c r="B5530" t="s">
        <v>27899</v>
      </c>
      <c r="C5530">
        <v>1</v>
      </c>
      <c r="D5530" t="s">
        <v>86</v>
      </c>
      <c r="E5530" t="s">
        <v>604</v>
      </c>
      <c r="F5530" t="s">
        <v>177</v>
      </c>
      <c r="G5530">
        <v>29.5</v>
      </c>
      <c r="H5530" t="s">
        <v>489</v>
      </c>
      <c r="I5530" t="s">
        <v>63</v>
      </c>
      <c r="J5530" t="s">
        <v>350</v>
      </c>
      <c r="K5530" t="s">
        <v>27900</v>
      </c>
      <c r="L5530" t="s">
        <v>4034</v>
      </c>
      <c r="M5530" t="s">
        <v>4035</v>
      </c>
      <c r="N5530">
        <v>10.006561679790027</v>
      </c>
      <c r="P5530">
        <v>28</v>
      </c>
      <c r="R5530">
        <v>97</v>
      </c>
      <c r="T5530">
        <v>0</v>
      </c>
      <c r="U5530">
        <v>18</v>
      </c>
      <c r="V5530">
        <v>450</v>
      </c>
      <c r="AB5530" t="s">
        <v>63</v>
      </c>
      <c r="AC5530" t="s">
        <v>63</v>
      </c>
      <c r="AD5530" t="s">
        <v>63</v>
      </c>
      <c r="AE5530" t="s">
        <v>129</v>
      </c>
      <c r="AG5530">
        <v>1937</v>
      </c>
      <c r="AH5530">
        <v>15.919</v>
      </c>
      <c r="AI5530">
        <v>39.6248</v>
      </c>
      <c r="AJ5530">
        <v>-99.894509999999997</v>
      </c>
      <c r="AL5530">
        <v>1</v>
      </c>
      <c r="AM5530" t="s">
        <v>63</v>
      </c>
      <c r="AN5530" t="s">
        <v>27899</v>
      </c>
      <c r="AO5530" t="s">
        <v>103</v>
      </c>
      <c r="AP5530" t="s">
        <v>147</v>
      </c>
      <c r="AQ5530" t="s">
        <v>148</v>
      </c>
      <c r="AR5530" t="s">
        <v>148</v>
      </c>
      <c r="AS5530" t="s">
        <v>131</v>
      </c>
      <c r="AT5530" s="5"/>
      <c r="AV5530" t="s">
        <v>149</v>
      </c>
      <c r="AW5530" t="s">
        <v>150</v>
      </c>
    </row>
    <row r="5531" spans="1:49" x14ac:dyDescent="0.25">
      <c r="A5531">
        <v>0</v>
      </c>
      <c r="B5531" t="s">
        <v>11612</v>
      </c>
      <c r="C5531">
        <v>1</v>
      </c>
      <c r="D5531" t="s">
        <v>86</v>
      </c>
      <c r="E5531" t="s">
        <v>2965</v>
      </c>
      <c r="F5531" t="s">
        <v>108</v>
      </c>
      <c r="G5531">
        <v>191.4</v>
      </c>
      <c r="H5531" t="s">
        <v>489</v>
      </c>
      <c r="I5531" t="s">
        <v>63</v>
      </c>
      <c r="J5531" t="s">
        <v>350</v>
      </c>
      <c r="K5531" t="s">
        <v>11613</v>
      </c>
      <c r="L5531" t="s">
        <v>1697</v>
      </c>
      <c r="M5531" t="s">
        <v>2968</v>
      </c>
      <c r="N5531">
        <v>14.009186351706036</v>
      </c>
      <c r="P5531">
        <v>28</v>
      </c>
      <c r="R5531">
        <v>97</v>
      </c>
      <c r="T5531">
        <v>0</v>
      </c>
      <c r="U5531">
        <v>37</v>
      </c>
      <c r="V5531">
        <v>980</v>
      </c>
      <c r="AB5531" t="s">
        <v>63</v>
      </c>
      <c r="AC5531" t="s">
        <v>63</v>
      </c>
      <c r="AD5531" t="s">
        <v>63</v>
      </c>
      <c r="AE5531" t="s">
        <v>129</v>
      </c>
      <c r="AG5531">
        <v>1935</v>
      </c>
      <c r="AH5531">
        <v>5.9969999999999999</v>
      </c>
      <c r="AI5531">
        <v>39.624809999999997</v>
      </c>
      <c r="AJ5531">
        <v>-99.887630000000001</v>
      </c>
      <c r="AL5531">
        <v>1</v>
      </c>
      <c r="AM5531" t="s">
        <v>63</v>
      </c>
      <c r="AN5531" t="s">
        <v>11612</v>
      </c>
      <c r="AO5531" t="s">
        <v>103</v>
      </c>
      <c r="AP5531" t="s">
        <v>147</v>
      </c>
      <c r="AQ5531" t="s">
        <v>148</v>
      </c>
      <c r="AR5531" t="s">
        <v>148</v>
      </c>
      <c r="AS5531" t="s">
        <v>131</v>
      </c>
      <c r="AT5531" s="5"/>
      <c r="AV5531" t="s">
        <v>149</v>
      </c>
      <c r="AW5531" t="s">
        <v>150</v>
      </c>
    </row>
    <row r="5532" spans="1:49" x14ac:dyDescent="0.25">
      <c r="A5532">
        <v>0</v>
      </c>
      <c r="B5532" t="s">
        <v>21343</v>
      </c>
      <c r="C5532">
        <v>1</v>
      </c>
      <c r="D5532" t="s">
        <v>86</v>
      </c>
      <c r="E5532" t="s">
        <v>604</v>
      </c>
      <c r="F5532" t="s">
        <v>177</v>
      </c>
      <c r="G5532">
        <v>32.799999999999997</v>
      </c>
      <c r="H5532" t="s">
        <v>489</v>
      </c>
      <c r="I5532" t="s">
        <v>63</v>
      </c>
      <c r="J5532" t="s">
        <v>350</v>
      </c>
      <c r="K5532" t="s">
        <v>21344</v>
      </c>
      <c r="L5532" t="s">
        <v>4034</v>
      </c>
      <c r="M5532" t="s">
        <v>4035</v>
      </c>
      <c r="N5532">
        <v>10.006561679790027</v>
      </c>
      <c r="P5532">
        <v>28</v>
      </c>
      <c r="R5532">
        <v>95</v>
      </c>
      <c r="T5532">
        <v>0</v>
      </c>
      <c r="U5532">
        <v>26</v>
      </c>
      <c r="V5532">
        <v>290</v>
      </c>
      <c r="AB5532" t="s">
        <v>63</v>
      </c>
      <c r="AC5532" t="s">
        <v>63</v>
      </c>
      <c r="AD5532" t="s">
        <v>63</v>
      </c>
      <c r="AE5532" t="s">
        <v>98</v>
      </c>
      <c r="AG5532">
        <v>1935</v>
      </c>
      <c r="AH5532">
        <v>19.219000000000001</v>
      </c>
      <c r="AI5532">
        <v>39.625869999999999</v>
      </c>
      <c r="AJ5532">
        <v>-99.831220000000002</v>
      </c>
      <c r="AL5532">
        <v>1</v>
      </c>
      <c r="AM5532" t="s">
        <v>63</v>
      </c>
      <c r="AN5532" t="s">
        <v>21343</v>
      </c>
      <c r="AO5532" t="s">
        <v>103</v>
      </c>
      <c r="AP5532" t="s">
        <v>147</v>
      </c>
      <c r="AQ5532" t="s">
        <v>148</v>
      </c>
      <c r="AR5532" t="s">
        <v>148</v>
      </c>
      <c r="AS5532" t="s">
        <v>131</v>
      </c>
      <c r="AT5532" s="5"/>
      <c r="AV5532" t="s">
        <v>149</v>
      </c>
      <c r="AW5532" t="s">
        <v>150</v>
      </c>
    </row>
    <row r="5533" spans="1:49" x14ac:dyDescent="0.25">
      <c r="A5533">
        <v>0</v>
      </c>
      <c r="B5533" t="s">
        <v>4514</v>
      </c>
      <c r="C5533">
        <v>1</v>
      </c>
      <c r="D5533" t="s">
        <v>86</v>
      </c>
      <c r="E5533" t="s">
        <v>604</v>
      </c>
      <c r="F5533" t="s">
        <v>177</v>
      </c>
      <c r="G5533">
        <v>34.5</v>
      </c>
      <c r="H5533" t="s">
        <v>138</v>
      </c>
      <c r="I5533" t="s">
        <v>63</v>
      </c>
      <c r="J5533" t="s">
        <v>350</v>
      </c>
      <c r="K5533" t="s">
        <v>4515</v>
      </c>
      <c r="L5533" t="s">
        <v>4034</v>
      </c>
      <c r="M5533" t="s">
        <v>4035</v>
      </c>
      <c r="N5533">
        <v>16.699475065616799</v>
      </c>
      <c r="P5533">
        <v>28</v>
      </c>
      <c r="R5533">
        <v>92</v>
      </c>
      <c r="T5533">
        <v>0</v>
      </c>
      <c r="U5533">
        <v>26</v>
      </c>
      <c r="V5533">
        <v>290</v>
      </c>
      <c r="AB5533" t="s">
        <v>63</v>
      </c>
      <c r="AC5533" t="s">
        <v>63</v>
      </c>
      <c r="AD5533" t="s">
        <v>63</v>
      </c>
      <c r="AE5533" t="s">
        <v>98</v>
      </c>
      <c r="AG5533">
        <v>1948</v>
      </c>
      <c r="AH5533">
        <v>20.919</v>
      </c>
      <c r="AI5533">
        <v>39.630629999999996</v>
      </c>
      <c r="AJ5533">
        <v>-99.802620000000005</v>
      </c>
      <c r="AL5533">
        <v>2</v>
      </c>
      <c r="AM5533" t="s">
        <v>63</v>
      </c>
      <c r="AN5533" t="s">
        <v>4514</v>
      </c>
      <c r="AO5533" t="s">
        <v>103</v>
      </c>
      <c r="AP5533" t="s">
        <v>147</v>
      </c>
      <c r="AQ5533" t="s">
        <v>148</v>
      </c>
      <c r="AR5533" t="s">
        <v>148</v>
      </c>
      <c r="AS5533" t="s">
        <v>131</v>
      </c>
      <c r="AT5533" s="5"/>
      <c r="AV5533" t="s">
        <v>149</v>
      </c>
      <c r="AW5533" t="s">
        <v>150</v>
      </c>
    </row>
    <row r="5534" spans="1:49" x14ac:dyDescent="0.25">
      <c r="A5534">
        <v>0</v>
      </c>
      <c r="B5534" t="s">
        <v>24369</v>
      </c>
      <c r="C5534">
        <v>1</v>
      </c>
      <c r="D5534" t="s">
        <v>86</v>
      </c>
      <c r="E5534" t="s">
        <v>604</v>
      </c>
      <c r="F5534" t="s">
        <v>177</v>
      </c>
      <c r="G5534">
        <v>35.300000000000004</v>
      </c>
      <c r="H5534" t="s">
        <v>138</v>
      </c>
      <c r="I5534" t="s">
        <v>63</v>
      </c>
      <c r="J5534" t="s">
        <v>350</v>
      </c>
      <c r="K5534" t="s">
        <v>24370</v>
      </c>
      <c r="L5534" t="s">
        <v>4034</v>
      </c>
      <c r="M5534" t="s">
        <v>4035</v>
      </c>
      <c r="N5534">
        <v>18.799212598425196</v>
      </c>
      <c r="P5534">
        <v>28</v>
      </c>
      <c r="R5534">
        <v>92</v>
      </c>
      <c r="T5534">
        <v>0</v>
      </c>
      <c r="U5534">
        <v>26</v>
      </c>
      <c r="V5534">
        <v>290</v>
      </c>
      <c r="AB5534" t="s">
        <v>63</v>
      </c>
      <c r="AC5534" t="s">
        <v>63</v>
      </c>
      <c r="AD5534" t="s">
        <v>63</v>
      </c>
      <c r="AE5534" t="s">
        <v>98</v>
      </c>
      <c r="AG5534">
        <v>1948</v>
      </c>
      <c r="AH5534">
        <v>21.719000000000001</v>
      </c>
      <c r="AI5534">
        <v>39.637749999999997</v>
      </c>
      <c r="AJ5534">
        <v>-99.790080000000003</v>
      </c>
      <c r="AL5534">
        <v>2</v>
      </c>
      <c r="AM5534" t="s">
        <v>63</v>
      </c>
      <c r="AN5534" t="s">
        <v>24369</v>
      </c>
      <c r="AO5534" t="s">
        <v>103</v>
      </c>
      <c r="AP5534" t="s">
        <v>147</v>
      </c>
      <c r="AQ5534" t="s">
        <v>148</v>
      </c>
      <c r="AR5534" t="s">
        <v>148</v>
      </c>
      <c r="AS5534" t="s">
        <v>131</v>
      </c>
      <c r="AT5534" s="5"/>
      <c r="AV5534" t="s">
        <v>149</v>
      </c>
      <c r="AW5534" t="s">
        <v>150</v>
      </c>
    </row>
    <row r="5535" spans="1:49" x14ac:dyDescent="0.25">
      <c r="A5535">
        <v>0</v>
      </c>
      <c r="B5535" t="s">
        <v>10420</v>
      </c>
      <c r="C5535">
        <v>1</v>
      </c>
      <c r="D5535" t="s">
        <v>86</v>
      </c>
      <c r="E5535" t="s">
        <v>604</v>
      </c>
      <c r="F5535" t="s">
        <v>177</v>
      </c>
      <c r="G5535">
        <v>35.9</v>
      </c>
      <c r="H5535" t="s">
        <v>138</v>
      </c>
      <c r="I5535" t="s">
        <v>63</v>
      </c>
      <c r="J5535" t="s">
        <v>350</v>
      </c>
      <c r="K5535" t="s">
        <v>10421</v>
      </c>
      <c r="L5535" t="s">
        <v>4034</v>
      </c>
      <c r="M5535" t="s">
        <v>4035</v>
      </c>
      <c r="N5535">
        <v>16.797900262467191</v>
      </c>
      <c r="P5535">
        <v>28</v>
      </c>
      <c r="R5535">
        <v>93</v>
      </c>
      <c r="T5535">
        <v>0</v>
      </c>
      <c r="U5535">
        <v>26</v>
      </c>
      <c r="V5535">
        <v>290</v>
      </c>
      <c r="AB5535" t="s">
        <v>63</v>
      </c>
      <c r="AC5535" t="s">
        <v>63</v>
      </c>
      <c r="AD5535" t="s">
        <v>63</v>
      </c>
      <c r="AE5535" t="s">
        <v>98</v>
      </c>
      <c r="AG5535">
        <v>1948</v>
      </c>
      <c r="AH5535">
        <v>22.319000000000003</v>
      </c>
      <c r="AI5535">
        <v>39.64246</v>
      </c>
      <c r="AJ5535">
        <v>-99.781760000000006</v>
      </c>
      <c r="AL5535">
        <v>2</v>
      </c>
      <c r="AM5535" t="s">
        <v>63</v>
      </c>
      <c r="AN5535" t="s">
        <v>10420</v>
      </c>
      <c r="AO5535" t="s">
        <v>103</v>
      </c>
      <c r="AP5535" t="s">
        <v>147</v>
      </c>
      <c r="AQ5535" t="s">
        <v>148</v>
      </c>
      <c r="AR5535" t="s">
        <v>148</v>
      </c>
      <c r="AS5535" t="s">
        <v>131</v>
      </c>
      <c r="AT5535" s="5"/>
      <c r="AV5535" t="s">
        <v>149</v>
      </c>
      <c r="AW5535" t="s">
        <v>150</v>
      </c>
    </row>
    <row r="5536" spans="1:49" x14ac:dyDescent="0.25">
      <c r="A5536">
        <v>0</v>
      </c>
      <c r="B5536" t="s">
        <v>22501</v>
      </c>
      <c r="C5536">
        <v>1</v>
      </c>
      <c r="D5536" t="s">
        <v>86</v>
      </c>
      <c r="E5536" t="s">
        <v>604</v>
      </c>
      <c r="F5536" t="s">
        <v>177</v>
      </c>
      <c r="G5536">
        <v>37.300000000000004</v>
      </c>
      <c r="H5536" t="s">
        <v>489</v>
      </c>
      <c r="I5536" t="s">
        <v>63</v>
      </c>
      <c r="J5536" t="s">
        <v>350</v>
      </c>
      <c r="K5536" t="s">
        <v>22502</v>
      </c>
      <c r="L5536" t="s">
        <v>3833</v>
      </c>
      <c r="M5536" t="s">
        <v>4035</v>
      </c>
      <c r="N5536">
        <v>10.006561679790027</v>
      </c>
      <c r="P5536">
        <v>28</v>
      </c>
      <c r="R5536">
        <v>95</v>
      </c>
      <c r="T5536">
        <v>0</v>
      </c>
      <c r="U5536">
        <v>26</v>
      </c>
      <c r="V5536">
        <v>290</v>
      </c>
      <c r="AB5536" t="s">
        <v>63</v>
      </c>
      <c r="AC5536" t="s">
        <v>63</v>
      </c>
      <c r="AD5536" t="s">
        <v>63</v>
      </c>
      <c r="AE5536" t="s">
        <v>98</v>
      </c>
      <c r="AG5536">
        <v>1948</v>
      </c>
      <c r="AH5536">
        <v>23.719000000000001</v>
      </c>
      <c r="AI5536">
        <v>39.650109999999998</v>
      </c>
      <c r="AJ5536">
        <v>-99.758579999999995</v>
      </c>
      <c r="AL5536">
        <v>1</v>
      </c>
      <c r="AM5536" t="s">
        <v>63</v>
      </c>
      <c r="AN5536" t="s">
        <v>22501</v>
      </c>
      <c r="AO5536" t="s">
        <v>103</v>
      </c>
      <c r="AP5536" t="s">
        <v>147</v>
      </c>
      <c r="AQ5536" t="s">
        <v>148</v>
      </c>
      <c r="AR5536" t="s">
        <v>148</v>
      </c>
      <c r="AS5536" t="s">
        <v>131</v>
      </c>
      <c r="AT5536" s="5"/>
      <c r="AV5536" t="s">
        <v>149</v>
      </c>
      <c r="AW5536" t="s">
        <v>150</v>
      </c>
    </row>
    <row r="5537" spans="1:49" x14ac:dyDescent="0.25">
      <c r="A5537">
        <v>0</v>
      </c>
      <c r="B5537" t="s">
        <v>8241</v>
      </c>
      <c r="C5537">
        <v>1</v>
      </c>
      <c r="D5537" t="s">
        <v>86</v>
      </c>
      <c r="E5537" t="s">
        <v>604</v>
      </c>
      <c r="F5537" t="s">
        <v>177</v>
      </c>
      <c r="G5537">
        <v>40</v>
      </c>
      <c r="H5537" t="s">
        <v>489</v>
      </c>
      <c r="I5537" t="s">
        <v>63</v>
      </c>
      <c r="J5537" t="s">
        <v>350</v>
      </c>
      <c r="K5537" t="s">
        <v>8242</v>
      </c>
      <c r="L5537" t="s">
        <v>4034</v>
      </c>
      <c r="M5537" t="s">
        <v>4035</v>
      </c>
      <c r="N5537">
        <v>16.207349081364828</v>
      </c>
      <c r="O5537">
        <v>30</v>
      </c>
      <c r="P5537">
        <v>28</v>
      </c>
      <c r="R5537">
        <v>95</v>
      </c>
      <c r="T5537">
        <v>0</v>
      </c>
      <c r="U5537">
        <v>19</v>
      </c>
      <c r="V5537">
        <v>400</v>
      </c>
      <c r="AB5537" t="s">
        <v>63</v>
      </c>
      <c r="AC5537" t="s">
        <v>63</v>
      </c>
      <c r="AD5537" t="s">
        <v>63</v>
      </c>
      <c r="AE5537" t="s">
        <v>98</v>
      </c>
      <c r="AG5537">
        <v>1948</v>
      </c>
      <c r="AH5537">
        <v>26.419</v>
      </c>
      <c r="AI5537">
        <v>39.653869999999998</v>
      </c>
      <c r="AJ5537">
        <v>-99.708070000000006</v>
      </c>
      <c r="AK5537" t="s">
        <v>262</v>
      </c>
      <c r="AL5537">
        <v>1</v>
      </c>
      <c r="AM5537" t="s">
        <v>63</v>
      </c>
      <c r="AN5537" t="s">
        <v>8241</v>
      </c>
      <c r="AO5537" t="s">
        <v>103</v>
      </c>
      <c r="AP5537" t="s">
        <v>147</v>
      </c>
      <c r="AQ5537" t="s">
        <v>148</v>
      </c>
      <c r="AR5537" t="s">
        <v>148</v>
      </c>
      <c r="AS5537" t="s">
        <v>131</v>
      </c>
      <c r="AT5537" s="5"/>
      <c r="AV5537" t="s">
        <v>149</v>
      </c>
      <c r="AW5537" t="s">
        <v>150</v>
      </c>
    </row>
    <row r="5538" spans="1:49" x14ac:dyDescent="0.25">
      <c r="A5538">
        <v>0</v>
      </c>
      <c r="B5538" t="s">
        <v>15991</v>
      </c>
      <c r="C5538">
        <v>1</v>
      </c>
      <c r="D5538" t="s">
        <v>86</v>
      </c>
      <c r="E5538" t="s">
        <v>604</v>
      </c>
      <c r="F5538" t="s">
        <v>177</v>
      </c>
      <c r="G5538">
        <v>40.300000000000004</v>
      </c>
      <c r="H5538" t="s">
        <v>138</v>
      </c>
      <c r="I5538" t="s">
        <v>63</v>
      </c>
      <c r="J5538" t="s">
        <v>350</v>
      </c>
      <c r="K5538" t="s">
        <v>15992</v>
      </c>
      <c r="L5538" t="s">
        <v>4034</v>
      </c>
      <c r="M5538" t="s">
        <v>4035</v>
      </c>
      <c r="N5538">
        <v>18.503937007874015</v>
      </c>
      <c r="O5538">
        <v>0</v>
      </c>
      <c r="P5538">
        <v>28</v>
      </c>
      <c r="R5538">
        <v>97</v>
      </c>
      <c r="T5538">
        <v>0</v>
      </c>
      <c r="U5538">
        <v>19</v>
      </c>
      <c r="V5538">
        <v>400</v>
      </c>
      <c r="AB5538" t="s">
        <v>63</v>
      </c>
      <c r="AC5538" t="s">
        <v>63</v>
      </c>
      <c r="AD5538" t="s">
        <v>63</v>
      </c>
      <c r="AE5538" t="s">
        <v>129</v>
      </c>
      <c r="AG5538">
        <v>1948</v>
      </c>
      <c r="AH5538">
        <v>26.719000000000001</v>
      </c>
      <c r="AI5538">
        <v>39.653930000000003</v>
      </c>
      <c r="AJ5538">
        <v>-99.702830000000006</v>
      </c>
      <c r="AL5538">
        <v>2</v>
      </c>
      <c r="AM5538" t="s">
        <v>63</v>
      </c>
      <c r="AN5538" t="s">
        <v>15991</v>
      </c>
      <c r="AO5538" t="s">
        <v>103</v>
      </c>
      <c r="AP5538" t="s">
        <v>147</v>
      </c>
      <c r="AQ5538" t="s">
        <v>148</v>
      </c>
      <c r="AR5538" t="s">
        <v>148</v>
      </c>
      <c r="AS5538" t="s">
        <v>131</v>
      </c>
      <c r="AT5538" s="5"/>
      <c r="AV5538" t="s">
        <v>149</v>
      </c>
      <c r="AW5538" t="s">
        <v>150</v>
      </c>
    </row>
    <row r="5539" spans="1:49" x14ac:dyDescent="0.25">
      <c r="A5539">
        <v>0</v>
      </c>
      <c r="B5539" t="s">
        <v>18105</v>
      </c>
      <c r="C5539">
        <v>1</v>
      </c>
      <c r="D5539" t="s">
        <v>86</v>
      </c>
      <c r="E5539" t="s">
        <v>604</v>
      </c>
      <c r="F5539" t="s">
        <v>177</v>
      </c>
      <c r="G5539">
        <v>40.4</v>
      </c>
      <c r="H5539" t="s">
        <v>138</v>
      </c>
      <c r="I5539" t="s">
        <v>63</v>
      </c>
      <c r="J5539" t="s">
        <v>350</v>
      </c>
      <c r="K5539" t="s">
        <v>18106</v>
      </c>
      <c r="L5539" t="s">
        <v>4034</v>
      </c>
      <c r="M5539" t="s">
        <v>4035</v>
      </c>
      <c r="N5539">
        <v>10.498687664041995</v>
      </c>
      <c r="P5539">
        <v>28</v>
      </c>
      <c r="R5539">
        <v>97</v>
      </c>
      <c r="T5539">
        <v>0</v>
      </c>
      <c r="U5539">
        <v>19</v>
      </c>
      <c r="V5539">
        <v>400</v>
      </c>
      <c r="AB5539" t="s">
        <v>63</v>
      </c>
      <c r="AC5539" t="s">
        <v>63</v>
      </c>
      <c r="AD5539" t="s">
        <v>63</v>
      </c>
      <c r="AE5539" t="s">
        <v>129</v>
      </c>
      <c r="AG5539">
        <v>1948</v>
      </c>
      <c r="AH5539">
        <v>26.819000000000003</v>
      </c>
      <c r="AI5539">
        <v>39.653939999999999</v>
      </c>
      <c r="AJ5539">
        <v>-99.700800000000001</v>
      </c>
      <c r="AL5539">
        <v>2</v>
      </c>
      <c r="AM5539" t="s">
        <v>63</v>
      </c>
      <c r="AN5539" t="s">
        <v>18105</v>
      </c>
      <c r="AO5539" t="s">
        <v>103</v>
      </c>
      <c r="AP5539" t="s">
        <v>147</v>
      </c>
      <c r="AQ5539" t="s">
        <v>148</v>
      </c>
      <c r="AR5539" t="s">
        <v>148</v>
      </c>
      <c r="AS5539" t="s">
        <v>131</v>
      </c>
      <c r="AT5539" s="5"/>
      <c r="AV5539" t="s">
        <v>149</v>
      </c>
      <c r="AW5539" t="s">
        <v>150</v>
      </c>
    </row>
    <row r="5540" spans="1:49" x14ac:dyDescent="0.25">
      <c r="A5540">
        <v>0</v>
      </c>
      <c r="B5540" t="s">
        <v>11422</v>
      </c>
      <c r="C5540">
        <v>1</v>
      </c>
      <c r="D5540" t="s">
        <v>86</v>
      </c>
      <c r="E5540" t="s">
        <v>604</v>
      </c>
      <c r="F5540" t="s">
        <v>177</v>
      </c>
      <c r="G5540">
        <v>40.5</v>
      </c>
      <c r="H5540" t="s">
        <v>138</v>
      </c>
      <c r="I5540" t="s">
        <v>63</v>
      </c>
      <c r="J5540" t="s">
        <v>350</v>
      </c>
      <c r="K5540" t="s">
        <v>11423</v>
      </c>
      <c r="L5540" t="s">
        <v>4034</v>
      </c>
      <c r="M5540" t="s">
        <v>4035</v>
      </c>
      <c r="N5540">
        <v>10.597112860892388</v>
      </c>
      <c r="P5540">
        <v>28</v>
      </c>
      <c r="R5540">
        <v>97</v>
      </c>
      <c r="T5540">
        <v>0</v>
      </c>
      <c r="U5540">
        <v>19</v>
      </c>
      <c r="V5540">
        <v>400</v>
      </c>
      <c r="AB5540" t="s">
        <v>63</v>
      </c>
      <c r="AC5540" t="s">
        <v>63</v>
      </c>
      <c r="AD5540" t="s">
        <v>63</v>
      </c>
      <c r="AE5540" t="s">
        <v>129</v>
      </c>
      <c r="AG5540">
        <v>1948</v>
      </c>
      <c r="AH5540">
        <v>26.919</v>
      </c>
      <c r="AI5540">
        <v>39.653939999999999</v>
      </c>
      <c r="AJ5540">
        <v>-99.699420000000003</v>
      </c>
      <c r="AL5540">
        <v>2</v>
      </c>
      <c r="AM5540" t="s">
        <v>63</v>
      </c>
      <c r="AN5540" t="s">
        <v>11422</v>
      </c>
      <c r="AO5540" t="s">
        <v>103</v>
      </c>
      <c r="AP5540" t="s">
        <v>147</v>
      </c>
      <c r="AQ5540" t="s">
        <v>148</v>
      </c>
      <c r="AR5540" t="s">
        <v>148</v>
      </c>
      <c r="AS5540" t="s">
        <v>131</v>
      </c>
      <c r="AT5540" s="5"/>
      <c r="AV5540" t="s">
        <v>149</v>
      </c>
      <c r="AW5540" t="s">
        <v>150</v>
      </c>
    </row>
    <row r="5541" spans="1:49" x14ac:dyDescent="0.25">
      <c r="A5541">
        <v>0</v>
      </c>
      <c r="B5541" t="s">
        <v>5049</v>
      </c>
      <c r="C5541">
        <v>1</v>
      </c>
      <c r="D5541" t="s">
        <v>86</v>
      </c>
      <c r="E5541" t="s">
        <v>604</v>
      </c>
      <c r="F5541" t="s">
        <v>177</v>
      </c>
      <c r="G5541">
        <v>41</v>
      </c>
      <c r="H5541" t="s">
        <v>138</v>
      </c>
      <c r="I5541" t="s">
        <v>63</v>
      </c>
      <c r="J5541" t="s">
        <v>350</v>
      </c>
      <c r="K5541" t="s">
        <v>5050</v>
      </c>
      <c r="L5541" t="s">
        <v>4034</v>
      </c>
      <c r="M5541" t="s">
        <v>4035</v>
      </c>
      <c r="N5541">
        <v>19.291338582677167</v>
      </c>
      <c r="P5541">
        <v>28</v>
      </c>
      <c r="R5541">
        <v>97</v>
      </c>
      <c r="T5541">
        <v>0</v>
      </c>
      <c r="U5541">
        <v>19</v>
      </c>
      <c r="V5541">
        <v>400</v>
      </c>
      <c r="AB5541" t="s">
        <v>63</v>
      </c>
      <c r="AC5541" t="s">
        <v>63</v>
      </c>
      <c r="AD5541" t="s">
        <v>63</v>
      </c>
      <c r="AE5541" t="s">
        <v>129</v>
      </c>
      <c r="AG5541">
        <v>1948</v>
      </c>
      <c r="AH5541">
        <v>27.419</v>
      </c>
      <c r="AI5541">
        <v>39.654000000000003</v>
      </c>
      <c r="AJ5541">
        <v>-99.689769999999996</v>
      </c>
      <c r="AL5541">
        <v>3</v>
      </c>
      <c r="AM5541" t="s">
        <v>63</v>
      </c>
      <c r="AN5541" t="s">
        <v>5049</v>
      </c>
      <c r="AO5541" t="s">
        <v>103</v>
      </c>
      <c r="AP5541" t="s">
        <v>147</v>
      </c>
      <c r="AQ5541" t="s">
        <v>148</v>
      </c>
      <c r="AR5541" t="s">
        <v>148</v>
      </c>
      <c r="AS5541" t="s">
        <v>131</v>
      </c>
      <c r="AT5541" s="5"/>
      <c r="AV5541" t="s">
        <v>149</v>
      </c>
      <c r="AW5541" t="s">
        <v>150</v>
      </c>
    </row>
    <row r="5542" spans="1:49" x14ac:dyDescent="0.25">
      <c r="A5542">
        <v>0</v>
      </c>
      <c r="B5542" t="s">
        <v>8635</v>
      </c>
      <c r="C5542">
        <v>1</v>
      </c>
      <c r="D5542" t="s">
        <v>86</v>
      </c>
      <c r="E5542" t="s">
        <v>604</v>
      </c>
      <c r="F5542" t="s">
        <v>177</v>
      </c>
      <c r="G5542">
        <v>41.4</v>
      </c>
      <c r="H5542" t="s">
        <v>138</v>
      </c>
      <c r="I5542" t="s">
        <v>63</v>
      </c>
      <c r="J5542" t="s">
        <v>350</v>
      </c>
      <c r="K5542" t="s">
        <v>8636</v>
      </c>
      <c r="L5542" t="s">
        <v>4034</v>
      </c>
      <c r="M5542" t="s">
        <v>4035</v>
      </c>
      <c r="N5542">
        <v>10.597112860892388</v>
      </c>
      <c r="P5542">
        <v>28</v>
      </c>
      <c r="R5542">
        <v>97</v>
      </c>
      <c r="T5542">
        <v>0</v>
      </c>
      <c r="U5542">
        <v>19</v>
      </c>
      <c r="V5542">
        <v>400</v>
      </c>
      <c r="AB5542" t="s">
        <v>63</v>
      </c>
      <c r="AC5542" t="s">
        <v>63</v>
      </c>
      <c r="AD5542" t="s">
        <v>63</v>
      </c>
      <c r="AE5542" t="s">
        <v>98</v>
      </c>
      <c r="AG5542">
        <v>1948</v>
      </c>
      <c r="AH5542">
        <v>27.819000000000003</v>
      </c>
      <c r="AI5542">
        <v>39.654040000000002</v>
      </c>
      <c r="AJ5542">
        <v>-99.681179999999998</v>
      </c>
      <c r="AL5542">
        <v>2</v>
      </c>
      <c r="AM5542" t="s">
        <v>63</v>
      </c>
      <c r="AN5542" t="s">
        <v>8635</v>
      </c>
      <c r="AO5542" t="s">
        <v>103</v>
      </c>
      <c r="AP5542" t="s">
        <v>147</v>
      </c>
      <c r="AQ5542" t="s">
        <v>148</v>
      </c>
      <c r="AR5542" t="s">
        <v>148</v>
      </c>
      <c r="AS5542" t="s">
        <v>131</v>
      </c>
      <c r="AT5542" s="5"/>
      <c r="AV5542" t="s">
        <v>149</v>
      </c>
      <c r="AW5542" t="s">
        <v>150</v>
      </c>
    </row>
    <row r="5543" spans="1:49" x14ac:dyDescent="0.25">
      <c r="A5543">
        <v>0</v>
      </c>
      <c r="B5543" t="s">
        <v>9102</v>
      </c>
      <c r="C5543">
        <v>1</v>
      </c>
      <c r="D5543" t="s">
        <v>86</v>
      </c>
      <c r="E5543" t="s">
        <v>604</v>
      </c>
      <c r="F5543" t="s">
        <v>177</v>
      </c>
      <c r="G5543">
        <v>42.5</v>
      </c>
      <c r="H5543" t="s">
        <v>489</v>
      </c>
      <c r="I5543" t="s">
        <v>63</v>
      </c>
      <c r="J5543" t="s">
        <v>350</v>
      </c>
      <c r="K5543" t="s">
        <v>9103</v>
      </c>
      <c r="L5543" t="s">
        <v>4034</v>
      </c>
      <c r="M5543" t="s">
        <v>4035</v>
      </c>
      <c r="N5543">
        <v>10.006561679790027</v>
      </c>
      <c r="P5543">
        <v>28</v>
      </c>
      <c r="R5543">
        <v>93</v>
      </c>
      <c r="T5543">
        <v>0</v>
      </c>
      <c r="U5543">
        <v>19</v>
      </c>
      <c r="V5543">
        <v>400</v>
      </c>
      <c r="AB5543" t="s">
        <v>63</v>
      </c>
      <c r="AC5543" t="s">
        <v>63</v>
      </c>
      <c r="AD5543" t="s">
        <v>63</v>
      </c>
      <c r="AE5543" t="s">
        <v>98</v>
      </c>
      <c r="AG5543">
        <v>1948</v>
      </c>
      <c r="AH5543">
        <v>28.919</v>
      </c>
      <c r="AI5543">
        <v>39.657829999999997</v>
      </c>
      <c r="AJ5543">
        <v>-99.663499999999999</v>
      </c>
      <c r="AL5543">
        <v>1</v>
      </c>
      <c r="AM5543" t="s">
        <v>63</v>
      </c>
      <c r="AN5543" t="s">
        <v>9102</v>
      </c>
      <c r="AO5543" t="s">
        <v>103</v>
      </c>
      <c r="AP5543" t="s">
        <v>147</v>
      </c>
      <c r="AQ5543" t="s">
        <v>148</v>
      </c>
      <c r="AR5543" t="s">
        <v>148</v>
      </c>
      <c r="AS5543" t="s">
        <v>131</v>
      </c>
      <c r="AT5543" s="5"/>
      <c r="AV5543" t="s">
        <v>149</v>
      </c>
      <c r="AW5543" t="s">
        <v>150</v>
      </c>
    </row>
    <row r="5544" spans="1:49" x14ac:dyDescent="0.25">
      <c r="A5544">
        <v>0</v>
      </c>
      <c r="B5544" t="s">
        <v>19518</v>
      </c>
      <c r="C5544">
        <v>1</v>
      </c>
      <c r="D5544" t="s">
        <v>86</v>
      </c>
      <c r="E5544" t="s">
        <v>2965</v>
      </c>
      <c r="F5544" t="s">
        <v>108</v>
      </c>
      <c r="G5544">
        <v>194.44</v>
      </c>
      <c r="H5544" t="s">
        <v>138</v>
      </c>
      <c r="I5544" t="s">
        <v>63</v>
      </c>
      <c r="J5544" t="s">
        <v>350</v>
      </c>
      <c r="K5544" t="s">
        <v>19519</v>
      </c>
      <c r="L5544" t="s">
        <v>3833</v>
      </c>
      <c r="M5544" t="s">
        <v>2968</v>
      </c>
      <c r="N5544">
        <v>10.006561679790027</v>
      </c>
      <c r="P5544">
        <v>24</v>
      </c>
      <c r="R5544">
        <v>97</v>
      </c>
      <c r="T5544">
        <v>0</v>
      </c>
      <c r="U5544">
        <v>32</v>
      </c>
      <c r="V5544">
        <v>960</v>
      </c>
      <c r="AB5544" t="s">
        <v>63</v>
      </c>
      <c r="AC5544" t="s">
        <v>63</v>
      </c>
      <c r="AD5544" t="s">
        <v>63</v>
      </c>
      <c r="AE5544" t="s">
        <v>98</v>
      </c>
      <c r="AG5544">
        <v>1998</v>
      </c>
      <c r="AH5544">
        <v>9.4930000000000003</v>
      </c>
      <c r="AI5544">
        <v>39.66948</v>
      </c>
      <c r="AJ5544">
        <v>-99.889979999999994</v>
      </c>
      <c r="AL5544">
        <v>1</v>
      </c>
      <c r="AM5544" t="s">
        <v>63</v>
      </c>
      <c r="AN5544" t="s">
        <v>19518</v>
      </c>
      <c r="AO5544" t="s">
        <v>103</v>
      </c>
      <c r="AP5544" t="s">
        <v>116</v>
      </c>
      <c r="AQ5544" t="s">
        <v>148</v>
      </c>
      <c r="AR5544" t="s">
        <v>148</v>
      </c>
      <c r="AS5544" t="s">
        <v>131</v>
      </c>
      <c r="AT5544" s="5"/>
      <c r="AV5544" t="s">
        <v>149</v>
      </c>
      <c r="AW5544" t="s">
        <v>1698</v>
      </c>
    </row>
    <row r="5545" spans="1:49" x14ac:dyDescent="0.25">
      <c r="A5545">
        <v>0</v>
      </c>
      <c r="B5545" t="s">
        <v>15659</v>
      </c>
      <c r="C5545">
        <v>1</v>
      </c>
      <c r="D5545" t="s">
        <v>86</v>
      </c>
      <c r="E5545" t="s">
        <v>2965</v>
      </c>
      <c r="F5545" t="s">
        <v>108</v>
      </c>
      <c r="G5545">
        <v>198.04</v>
      </c>
      <c r="H5545" t="s">
        <v>138</v>
      </c>
      <c r="I5545" t="s">
        <v>63</v>
      </c>
      <c r="J5545" t="s">
        <v>350</v>
      </c>
      <c r="K5545" t="s">
        <v>15660</v>
      </c>
      <c r="L5545" t="s">
        <v>4512</v>
      </c>
      <c r="M5545" t="s">
        <v>2968</v>
      </c>
      <c r="N5545">
        <v>12.007874015748031</v>
      </c>
      <c r="P5545">
        <v>36</v>
      </c>
      <c r="R5545">
        <v>95</v>
      </c>
      <c r="T5545">
        <v>0</v>
      </c>
      <c r="U5545">
        <v>32</v>
      </c>
      <c r="V5545">
        <v>960</v>
      </c>
      <c r="AB5545" t="s">
        <v>63</v>
      </c>
      <c r="AC5545" t="s">
        <v>63</v>
      </c>
      <c r="AD5545" t="s">
        <v>63</v>
      </c>
      <c r="AE5545" t="s">
        <v>129</v>
      </c>
      <c r="AG5545">
        <v>1998</v>
      </c>
      <c r="AH5545">
        <v>13.093</v>
      </c>
      <c r="AI5545">
        <v>39.721530000000001</v>
      </c>
      <c r="AJ5545">
        <v>-99.889570000000006</v>
      </c>
      <c r="AL5545">
        <v>1</v>
      </c>
      <c r="AM5545" t="s">
        <v>63</v>
      </c>
      <c r="AN5545" t="s">
        <v>15659</v>
      </c>
      <c r="AO5545" t="s">
        <v>103</v>
      </c>
      <c r="AP5545" t="s">
        <v>116</v>
      </c>
      <c r="AQ5545" t="s">
        <v>148</v>
      </c>
      <c r="AR5545" t="s">
        <v>148</v>
      </c>
      <c r="AS5545" t="s">
        <v>131</v>
      </c>
      <c r="AT5545" s="5"/>
      <c r="AV5545" t="s">
        <v>149</v>
      </c>
      <c r="AW5545" t="s">
        <v>1698</v>
      </c>
    </row>
    <row r="5546" spans="1:49" x14ac:dyDescent="0.25">
      <c r="A5546">
        <v>0</v>
      </c>
      <c r="B5546" t="s">
        <v>19659</v>
      </c>
      <c r="C5546">
        <v>1</v>
      </c>
      <c r="D5546" t="s">
        <v>86</v>
      </c>
      <c r="E5546" t="s">
        <v>2965</v>
      </c>
      <c r="F5546" t="s">
        <v>108</v>
      </c>
      <c r="G5546">
        <v>197.63</v>
      </c>
      <c r="H5546" t="s">
        <v>138</v>
      </c>
      <c r="I5546" t="s">
        <v>63</v>
      </c>
      <c r="J5546" t="s">
        <v>350</v>
      </c>
      <c r="K5546" t="s">
        <v>19660</v>
      </c>
      <c r="L5546" t="s">
        <v>300</v>
      </c>
      <c r="M5546" t="s">
        <v>2968</v>
      </c>
      <c r="N5546">
        <v>16.699475065616799</v>
      </c>
      <c r="P5546">
        <v>30</v>
      </c>
      <c r="R5546">
        <v>95</v>
      </c>
      <c r="T5546">
        <v>0</v>
      </c>
      <c r="U5546">
        <v>32</v>
      </c>
      <c r="V5546">
        <v>960</v>
      </c>
      <c r="AB5546" t="s">
        <v>63</v>
      </c>
      <c r="AC5546" t="s">
        <v>63</v>
      </c>
      <c r="AD5546" t="s">
        <v>63</v>
      </c>
      <c r="AE5546" t="s">
        <v>98</v>
      </c>
      <c r="AG5546">
        <v>1998</v>
      </c>
      <c r="AH5546">
        <v>12.683</v>
      </c>
      <c r="AI5546">
        <v>39.71566</v>
      </c>
      <c r="AJ5546">
        <v>-99.889579999999995</v>
      </c>
      <c r="AL5546">
        <v>2</v>
      </c>
      <c r="AM5546" t="s">
        <v>63</v>
      </c>
      <c r="AN5546" t="s">
        <v>19659</v>
      </c>
      <c r="AO5546" t="s">
        <v>103</v>
      </c>
      <c r="AP5546" t="s">
        <v>116</v>
      </c>
      <c r="AQ5546" t="s">
        <v>148</v>
      </c>
      <c r="AR5546" t="s">
        <v>148</v>
      </c>
      <c r="AS5546" t="s">
        <v>131</v>
      </c>
      <c r="AT5546" s="5"/>
      <c r="AV5546" t="s">
        <v>149</v>
      </c>
      <c r="AW5546" t="s">
        <v>1698</v>
      </c>
    </row>
    <row r="5547" spans="1:49" x14ac:dyDescent="0.25">
      <c r="A5547">
        <v>0</v>
      </c>
      <c r="B5547" t="s">
        <v>8822</v>
      </c>
      <c r="C5547">
        <v>1</v>
      </c>
      <c r="D5547" t="s">
        <v>86</v>
      </c>
      <c r="E5547" t="s">
        <v>668</v>
      </c>
      <c r="F5547" t="s">
        <v>108</v>
      </c>
      <c r="G5547">
        <v>109.91</v>
      </c>
      <c r="H5547" t="s">
        <v>138</v>
      </c>
      <c r="I5547" t="s">
        <v>63</v>
      </c>
      <c r="J5547" t="s">
        <v>350</v>
      </c>
      <c r="K5547" t="s">
        <v>8823</v>
      </c>
      <c r="L5547" t="s">
        <v>8824</v>
      </c>
      <c r="M5547" t="s">
        <v>8825</v>
      </c>
      <c r="N5547">
        <v>12.598424915253641</v>
      </c>
      <c r="O5547">
        <v>45</v>
      </c>
      <c r="P5547">
        <v>40.000001276571851</v>
      </c>
      <c r="Q5547">
        <v>-1</v>
      </c>
      <c r="R5547">
        <v>100</v>
      </c>
      <c r="T5547">
        <v>0</v>
      </c>
      <c r="U5547">
        <v>24</v>
      </c>
      <c r="V5547">
        <v>950</v>
      </c>
      <c r="AB5547" t="s">
        <v>63</v>
      </c>
      <c r="AC5547" t="s">
        <v>63</v>
      </c>
      <c r="AD5547" t="s">
        <v>63</v>
      </c>
      <c r="AE5547" t="s">
        <v>129</v>
      </c>
      <c r="AG5547">
        <v>2008</v>
      </c>
      <c r="AH5547">
        <v>8.48</v>
      </c>
      <c r="AI5547">
        <v>39.828090000000003</v>
      </c>
      <c r="AJ5547">
        <v>-100.02305</v>
      </c>
      <c r="AK5547" t="s">
        <v>77</v>
      </c>
      <c r="AL5547">
        <v>2</v>
      </c>
      <c r="AM5547" t="s">
        <v>63</v>
      </c>
      <c r="AN5547" t="s">
        <v>8822</v>
      </c>
      <c r="AO5547" t="s">
        <v>103</v>
      </c>
      <c r="AP5547" t="s">
        <v>170</v>
      </c>
      <c r="AQ5547" t="s">
        <v>148</v>
      </c>
      <c r="AR5547" t="s">
        <v>148</v>
      </c>
      <c r="AS5547" t="s">
        <v>131</v>
      </c>
      <c r="AT5547" s="5">
        <v>367</v>
      </c>
      <c r="AU5547" t="s">
        <v>76</v>
      </c>
      <c r="AV5547" t="s">
        <v>149</v>
      </c>
      <c r="AW5547" t="s">
        <v>135</v>
      </c>
    </row>
    <row r="5548" spans="1:49" x14ac:dyDescent="0.25">
      <c r="A5548">
        <v>255</v>
      </c>
      <c r="B5548" t="s">
        <v>25642</v>
      </c>
      <c r="C5548">
        <v>1</v>
      </c>
      <c r="D5548" t="s">
        <v>86</v>
      </c>
      <c r="E5548" t="s">
        <v>739</v>
      </c>
      <c r="F5548" t="s">
        <v>65</v>
      </c>
      <c r="G5548">
        <v>157.29</v>
      </c>
      <c r="H5548" t="s">
        <v>109</v>
      </c>
      <c r="I5548" t="s">
        <v>63</v>
      </c>
      <c r="J5548" t="s">
        <v>178</v>
      </c>
      <c r="K5548" t="s">
        <v>25643</v>
      </c>
      <c r="L5548" t="s">
        <v>2888</v>
      </c>
      <c r="M5548" t="s">
        <v>1350</v>
      </c>
      <c r="N5548">
        <v>172.50656167979002</v>
      </c>
      <c r="P5548">
        <v>40</v>
      </c>
      <c r="Q5548">
        <v>93.600000000000009</v>
      </c>
      <c r="R5548">
        <v>90</v>
      </c>
      <c r="S5548">
        <v>94.100000000000009</v>
      </c>
      <c r="T5548">
        <v>10</v>
      </c>
      <c r="U5548">
        <v>35</v>
      </c>
      <c r="V5548">
        <v>5900</v>
      </c>
      <c r="AB5548" t="s">
        <v>98</v>
      </c>
      <c r="AC5548" t="s">
        <v>98</v>
      </c>
      <c r="AD5548" t="s">
        <v>98</v>
      </c>
      <c r="AE5548" t="s">
        <v>63</v>
      </c>
      <c r="AG5548">
        <v>1973</v>
      </c>
      <c r="AH5548">
        <v>0.751</v>
      </c>
      <c r="AI5548">
        <v>38.437578000000002</v>
      </c>
      <c r="AJ5548">
        <v>-95.696301000000005</v>
      </c>
      <c r="AL5548">
        <v>3</v>
      </c>
      <c r="AM5548" t="s">
        <v>63</v>
      </c>
      <c r="AN5548" t="s">
        <v>25644</v>
      </c>
      <c r="AO5548" t="s">
        <v>76</v>
      </c>
      <c r="AP5548" t="s">
        <v>80</v>
      </c>
      <c r="AQ5548" t="s">
        <v>246</v>
      </c>
      <c r="AR5548" t="s">
        <v>1304</v>
      </c>
      <c r="AS5548" t="s">
        <v>83</v>
      </c>
      <c r="AT5548" s="5">
        <v>35886</v>
      </c>
      <c r="AU5548" t="s">
        <v>103</v>
      </c>
      <c r="AV5548" t="s">
        <v>187</v>
      </c>
      <c r="AW5548" t="s">
        <v>188</v>
      </c>
    </row>
    <row r="5549" spans="1:49" x14ac:dyDescent="0.25">
      <c r="A5549">
        <v>215</v>
      </c>
      <c r="B5549" t="s">
        <v>13606</v>
      </c>
      <c r="C5549">
        <v>1</v>
      </c>
      <c r="D5549" t="s">
        <v>86</v>
      </c>
      <c r="E5549" t="s">
        <v>739</v>
      </c>
      <c r="F5549" t="s">
        <v>65</v>
      </c>
      <c r="G5549">
        <v>157.30000000000001</v>
      </c>
      <c r="H5549" t="s">
        <v>109</v>
      </c>
      <c r="I5549" t="s">
        <v>63</v>
      </c>
      <c r="J5549" t="s">
        <v>178</v>
      </c>
      <c r="K5549" t="s">
        <v>13607</v>
      </c>
      <c r="L5549" t="s">
        <v>2888</v>
      </c>
      <c r="M5549" t="s">
        <v>743</v>
      </c>
      <c r="N5549">
        <v>172.50656167979002</v>
      </c>
      <c r="P5549">
        <v>40</v>
      </c>
      <c r="Q5549">
        <v>93.600000000000009</v>
      </c>
      <c r="R5549">
        <v>90</v>
      </c>
      <c r="S5549">
        <v>99.7</v>
      </c>
      <c r="T5549">
        <v>10</v>
      </c>
      <c r="U5549">
        <v>35</v>
      </c>
      <c r="V5549">
        <v>5900</v>
      </c>
      <c r="AB5549" t="s">
        <v>129</v>
      </c>
      <c r="AC5549" t="s">
        <v>129</v>
      </c>
      <c r="AD5549" t="s">
        <v>98</v>
      </c>
      <c r="AE5549" t="s">
        <v>63</v>
      </c>
      <c r="AG5549">
        <v>1973</v>
      </c>
      <c r="AH5549">
        <v>0.76100000000000001</v>
      </c>
      <c r="AI5549">
        <v>38.437361000000003</v>
      </c>
      <c r="AJ5549">
        <v>-95.696065000000004</v>
      </c>
      <c r="AL5549">
        <v>3</v>
      </c>
      <c r="AM5549" t="s">
        <v>63</v>
      </c>
      <c r="AN5549" t="s">
        <v>13608</v>
      </c>
      <c r="AO5549" t="s">
        <v>76</v>
      </c>
      <c r="AP5549" t="s">
        <v>80</v>
      </c>
      <c r="AQ5549" t="s">
        <v>246</v>
      </c>
      <c r="AR5549" t="s">
        <v>1304</v>
      </c>
      <c r="AS5549" t="s">
        <v>83</v>
      </c>
      <c r="AT5549" s="5">
        <v>35886</v>
      </c>
      <c r="AU5549" t="s">
        <v>76</v>
      </c>
      <c r="AV5549" t="s">
        <v>187</v>
      </c>
      <c r="AW5549" t="s">
        <v>188</v>
      </c>
    </row>
    <row r="5550" spans="1:49" x14ac:dyDescent="0.25">
      <c r="A5550">
        <v>957</v>
      </c>
      <c r="B5550" t="s">
        <v>16894</v>
      </c>
      <c r="C5550">
        <v>1</v>
      </c>
      <c r="D5550" t="s">
        <v>86</v>
      </c>
      <c r="E5550" t="s">
        <v>739</v>
      </c>
      <c r="F5550" t="s">
        <v>65</v>
      </c>
      <c r="G5550">
        <v>157.54</v>
      </c>
      <c r="H5550" t="s">
        <v>223</v>
      </c>
      <c r="I5550" t="s">
        <v>63</v>
      </c>
      <c r="J5550" t="s">
        <v>178</v>
      </c>
      <c r="K5550" t="s">
        <v>16895</v>
      </c>
      <c r="L5550" t="s">
        <v>3644</v>
      </c>
      <c r="M5550" t="s">
        <v>16896</v>
      </c>
      <c r="N5550">
        <v>287.00787401574803</v>
      </c>
      <c r="P5550">
        <v>36</v>
      </c>
      <c r="Q5550">
        <v>96</v>
      </c>
      <c r="R5550">
        <v>92</v>
      </c>
      <c r="S5550">
        <v>81.8</v>
      </c>
      <c r="T5550">
        <v>5</v>
      </c>
      <c r="U5550">
        <v>7</v>
      </c>
      <c r="V5550">
        <v>40</v>
      </c>
      <c r="AB5550" t="s">
        <v>75</v>
      </c>
      <c r="AC5550" t="s">
        <v>129</v>
      </c>
      <c r="AD5550" t="s">
        <v>98</v>
      </c>
      <c r="AE5550" t="s">
        <v>63</v>
      </c>
      <c r="AG5550">
        <v>1972</v>
      </c>
      <c r="AH5550">
        <v>0.99</v>
      </c>
      <c r="AI5550">
        <v>38.43835</v>
      </c>
      <c r="AJ5550">
        <v>-95.691839999999999</v>
      </c>
      <c r="AL5550">
        <v>4</v>
      </c>
      <c r="AM5550" t="s">
        <v>63</v>
      </c>
      <c r="AN5550" t="s">
        <v>16897</v>
      </c>
      <c r="AO5550" t="s">
        <v>76</v>
      </c>
      <c r="AP5550" t="s">
        <v>116</v>
      </c>
      <c r="AQ5550" t="s">
        <v>285</v>
      </c>
      <c r="AR5550" t="s">
        <v>347</v>
      </c>
      <c r="AS5550" t="s">
        <v>83</v>
      </c>
      <c r="AT5550" s="5">
        <v>35156</v>
      </c>
      <c r="AU5550" t="s">
        <v>63</v>
      </c>
      <c r="AV5550" t="s">
        <v>200</v>
      </c>
      <c r="AW5550" t="s">
        <v>150</v>
      </c>
    </row>
    <row r="5551" spans="1:49" x14ac:dyDescent="0.25">
      <c r="A5551">
        <v>70</v>
      </c>
      <c r="B5551" t="s">
        <v>26442</v>
      </c>
      <c r="C5551">
        <v>1</v>
      </c>
      <c r="D5551" t="s">
        <v>86</v>
      </c>
      <c r="E5551" t="s">
        <v>739</v>
      </c>
      <c r="F5551" t="s">
        <v>65</v>
      </c>
      <c r="G5551">
        <v>158.17000000000002</v>
      </c>
      <c r="H5551" t="s">
        <v>109</v>
      </c>
      <c r="I5551" t="s">
        <v>63</v>
      </c>
      <c r="J5551" t="s">
        <v>178</v>
      </c>
      <c r="K5551" t="s">
        <v>26443</v>
      </c>
      <c r="L5551" t="s">
        <v>5274</v>
      </c>
      <c r="M5551" t="s">
        <v>1350</v>
      </c>
      <c r="N5551">
        <v>189.501312335958</v>
      </c>
      <c r="P5551">
        <v>40</v>
      </c>
      <c r="Q5551">
        <v>93.600000000000009</v>
      </c>
      <c r="R5551">
        <v>90</v>
      </c>
      <c r="S5551">
        <v>99.7</v>
      </c>
      <c r="T5551">
        <v>10</v>
      </c>
      <c r="U5551">
        <v>35</v>
      </c>
      <c r="V5551">
        <v>5900</v>
      </c>
      <c r="AB5551" t="s">
        <v>98</v>
      </c>
      <c r="AC5551" t="s">
        <v>129</v>
      </c>
      <c r="AD5551" t="s">
        <v>98</v>
      </c>
      <c r="AE5551" t="s">
        <v>63</v>
      </c>
      <c r="AG5551">
        <v>1974</v>
      </c>
      <c r="AH5551">
        <v>1.631</v>
      </c>
      <c r="AI5551">
        <v>38.440928999999997</v>
      </c>
      <c r="AJ5551">
        <v>-95.680588999999998</v>
      </c>
      <c r="AL5551">
        <v>3</v>
      </c>
      <c r="AM5551" t="s">
        <v>63</v>
      </c>
      <c r="AN5551" t="s">
        <v>26444</v>
      </c>
      <c r="AO5551" t="s">
        <v>76</v>
      </c>
      <c r="AP5551" t="s">
        <v>80</v>
      </c>
      <c r="AQ5551" t="s">
        <v>951</v>
      </c>
      <c r="AR5551" t="s">
        <v>952</v>
      </c>
      <c r="AS5551" t="s">
        <v>83</v>
      </c>
      <c r="AT5551" s="5">
        <v>39448</v>
      </c>
      <c r="AU5551" t="s">
        <v>76</v>
      </c>
      <c r="AV5551" t="s">
        <v>187</v>
      </c>
      <c r="AW5551" t="s">
        <v>188</v>
      </c>
    </row>
    <row r="5552" spans="1:49" x14ac:dyDescent="0.25">
      <c r="A5552">
        <v>87</v>
      </c>
      <c r="B5552" t="s">
        <v>21218</v>
      </c>
      <c r="C5552">
        <v>1</v>
      </c>
      <c r="D5552" t="s">
        <v>86</v>
      </c>
      <c r="E5552" t="s">
        <v>739</v>
      </c>
      <c r="F5552" t="s">
        <v>65</v>
      </c>
      <c r="G5552">
        <v>158.18</v>
      </c>
      <c r="H5552" t="s">
        <v>109</v>
      </c>
      <c r="I5552" t="s">
        <v>63</v>
      </c>
      <c r="J5552" t="s">
        <v>178</v>
      </c>
      <c r="K5552" t="s">
        <v>21219</v>
      </c>
      <c r="L5552" t="s">
        <v>5274</v>
      </c>
      <c r="M5552" t="s">
        <v>743</v>
      </c>
      <c r="N5552">
        <v>189.501312335958</v>
      </c>
      <c r="P5552">
        <v>40</v>
      </c>
      <c r="Q5552">
        <v>93.600000000000009</v>
      </c>
      <c r="R5552">
        <v>92</v>
      </c>
      <c r="S5552">
        <v>99.3</v>
      </c>
      <c r="T5552">
        <v>10</v>
      </c>
      <c r="U5552">
        <v>35</v>
      </c>
      <c r="V5552">
        <v>5900</v>
      </c>
      <c r="AB5552" t="s">
        <v>98</v>
      </c>
      <c r="AC5552" t="s">
        <v>98</v>
      </c>
      <c r="AD5552" t="s">
        <v>75</v>
      </c>
      <c r="AE5552" t="s">
        <v>63</v>
      </c>
      <c r="AG5552">
        <v>1973</v>
      </c>
      <c r="AH5552">
        <v>1.641</v>
      </c>
      <c r="AI5552">
        <v>38.4407</v>
      </c>
      <c r="AJ5552">
        <v>-95.680480000000003</v>
      </c>
      <c r="AL5552">
        <v>3</v>
      </c>
      <c r="AM5552" t="s">
        <v>63</v>
      </c>
      <c r="AN5552" t="s">
        <v>21220</v>
      </c>
      <c r="AO5552" t="s">
        <v>76</v>
      </c>
      <c r="AP5552" t="s">
        <v>80</v>
      </c>
      <c r="AQ5552" t="s">
        <v>443</v>
      </c>
      <c r="AR5552" t="s">
        <v>787</v>
      </c>
      <c r="AS5552" t="s">
        <v>83</v>
      </c>
      <c r="AT5552" s="5">
        <v>35886</v>
      </c>
      <c r="AU5552" t="s">
        <v>76</v>
      </c>
      <c r="AV5552" t="s">
        <v>187</v>
      </c>
      <c r="AW5552" t="s">
        <v>188</v>
      </c>
    </row>
    <row r="5553" spans="1:49" x14ac:dyDescent="0.25">
      <c r="A5553">
        <v>160</v>
      </c>
      <c r="B5553" t="s">
        <v>13672</v>
      </c>
      <c r="C5553">
        <v>1</v>
      </c>
      <c r="D5553" t="s">
        <v>86</v>
      </c>
      <c r="E5553" t="s">
        <v>350</v>
      </c>
      <c r="F5553" t="s">
        <v>177</v>
      </c>
      <c r="G5553">
        <v>49.38</v>
      </c>
      <c r="H5553" t="s">
        <v>223</v>
      </c>
      <c r="I5553" t="s">
        <v>63</v>
      </c>
      <c r="J5553" t="s">
        <v>178</v>
      </c>
      <c r="K5553" t="s">
        <v>13673</v>
      </c>
      <c r="L5553" t="s">
        <v>3644</v>
      </c>
      <c r="M5553" t="s">
        <v>12059</v>
      </c>
      <c r="N5553">
        <v>286.61417322834643</v>
      </c>
      <c r="O5553">
        <v>14</v>
      </c>
      <c r="P5553">
        <v>36</v>
      </c>
      <c r="Q5553">
        <v>95.8</v>
      </c>
      <c r="R5553">
        <v>90</v>
      </c>
      <c r="S5553">
        <v>99.4</v>
      </c>
      <c r="T5553">
        <v>4</v>
      </c>
      <c r="U5553">
        <v>11</v>
      </c>
      <c r="V5553">
        <v>585</v>
      </c>
      <c r="AB5553" t="s">
        <v>98</v>
      </c>
      <c r="AC5553" t="s">
        <v>98</v>
      </c>
      <c r="AD5553" t="s">
        <v>98</v>
      </c>
      <c r="AE5553" t="s">
        <v>63</v>
      </c>
      <c r="AG5553">
        <v>1973</v>
      </c>
      <c r="AH5553">
        <v>4.05</v>
      </c>
      <c r="AI5553">
        <v>38.448540000000001</v>
      </c>
      <c r="AJ5553">
        <v>-95.637</v>
      </c>
      <c r="AK5553" t="s">
        <v>262</v>
      </c>
      <c r="AL5553">
        <v>4</v>
      </c>
      <c r="AM5553" t="s">
        <v>63</v>
      </c>
      <c r="AN5553" t="s">
        <v>13674</v>
      </c>
      <c r="AO5553" t="s">
        <v>76</v>
      </c>
      <c r="AP5553" t="s">
        <v>116</v>
      </c>
      <c r="AQ5553" t="s">
        <v>186</v>
      </c>
      <c r="AR5553" t="s">
        <v>256</v>
      </c>
      <c r="AS5553" t="s">
        <v>83</v>
      </c>
      <c r="AT5553" s="5">
        <v>36130</v>
      </c>
      <c r="AU5553" t="s">
        <v>63</v>
      </c>
      <c r="AV5553" t="s">
        <v>187</v>
      </c>
      <c r="AW5553" t="s">
        <v>188</v>
      </c>
    </row>
    <row r="5554" spans="1:49" x14ac:dyDescent="0.25">
      <c r="A5554">
        <v>388</v>
      </c>
      <c r="B5554" t="s">
        <v>26041</v>
      </c>
      <c r="C5554">
        <v>1</v>
      </c>
      <c r="D5554" t="s">
        <v>86</v>
      </c>
      <c r="E5554" t="s">
        <v>739</v>
      </c>
      <c r="F5554" t="s">
        <v>65</v>
      </c>
      <c r="G5554">
        <v>161.64000000000001</v>
      </c>
      <c r="H5554" t="s">
        <v>223</v>
      </c>
      <c r="I5554" t="s">
        <v>63</v>
      </c>
      <c r="J5554" t="s">
        <v>178</v>
      </c>
      <c r="K5554" t="s">
        <v>26042</v>
      </c>
      <c r="L5554" t="s">
        <v>361</v>
      </c>
      <c r="M5554" t="s">
        <v>491</v>
      </c>
      <c r="N5554">
        <v>284.61286089238843</v>
      </c>
      <c r="O5554">
        <v>14</v>
      </c>
      <c r="P5554">
        <v>28</v>
      </c>
      <c r="Q5554">
        <v>93</v>
      </c>
      <c r="R5554">
        <v>95</v>
      </c>
      <c r="S5554">
        <v>99.9</v>
      </c>
      <c r="T5554">
        <v>4</v>
      </c>
      <c r="U5554">
        <v>3</v>
      </c>
      <c r="V5554">
        <v>40</v>
      </c>
      <c r="AB5554" t="s">
        <v>129</v>
      </c>
      <c r="AC5554" t="s">
        <v>129</v>
      </c>
      <c r="AD5554" t="s">
        <v>129</v>
      </c>
      <c r="AE5554" t="s">
        <v>63</v>
      </c>
      <c r="AG5554">
        <v>1973</v>
      </c>
      <c r="AH5554">
        <v>5.1020000000000003</v>
      </c>
      <c r="AI5554">
        <v>38.452509999999997</v>
      </c>
      <c r="AJ5554">
        <v>-95.618480000000005</v>
      </c>
      <c r="AK5554" t="s">
        <v>262</v>
      </c>
      <c r="AL5554">
        <v>4</v>
      </c>
      <c r="AM5554" t="s">
        <v>63</v>
      </c>
      <c r="AN5554" t="s">
        <v>26043</v>
      </c>
      <c r="AO5554" t="s">
        <v>76</v>
      </c>
      <c r="AP5554" t="s">
        <v>147</v>
      </c>
      <c r="AQ5554" t="s">
        <v>504</v>
      </c>
      <c r="AR5554" t="s">
        <v>326</v>
      </c>
      <c r="AS5554" t="s">
        <v>83</v>
      </c>
      <c r="AT5554" s="5">
        <v>35156</v>
      </c>
      <c r="AU5554" t="s">
        <v>63</v>
      </c>
      <c r="AV5554" t="s">
        <v>200</v>
      </c>
      <c r="AW5554" t="s">
        <v>150</v>
      </c>
    </row>
    <row r="5555" spans="1:49" x14ac:dyDescent="0.25">
      <c r="A5555">
        <v>83</v>
      </c>
      <c r="B5555" t="s">
        <v>12057</v>
      </c>
      <c r="C5555">
        <v>1</v>
      </c>
      <c r="D5555" t="s">
        <v>86</v>
      </c>
      <c r="E5555" t="s">
        <v>350</v>
      </c>
      <c r="F5555" t="s">
        <v>177</v>
      </c>
      <c r="G5555">
        <v>51.42</v>
      </c>
      <c r="H5555" t="s">
        <v>223</v>
      </c>
      <c r="I5555" t="s">
        <v>63</v>
      </c>
      <c r="J5555" t="s">
        <v>178</v>
      </c>
      <c r="K5555" t="s">
        <v>12058</v>
      </c>
      <c r="L5555" t="s">
        <v>10744</v>
      </c>
      <c r="M5555" t="s">
        <v>12059</v>
      </c>
      <c r="N5555">
        <v>278.51049868766404</v>
      </c>
      <c r="O5555">
        <v>3</v>
      </c>
      <c r="P5555">
        <v>44</v>
      </c>
      <c r="Q5555">
        <v>96</v>
      </c>
      <c r="R5555">
        <v>90</v>
      </c>
      <c r="S5555">
        <v>99.3</v>
      </c>
      <c r="T5555">
        <v>0</v>
      </c>
      <c r="U5555">
        <v>9</v>
      </c>
      <c r="V5555">
        <v>940</v>
      </c>
      <c r="AB5555" t="s">
        <v>98</v>
      </c>
      <c r="AC5555" t="s">
        <v>98</v>
      </c>
      <c r="AD5555" t="s">
        <v>98</v>
      </c>
      <c r="AE5555" t="s">
        <v>63</v>
      </c>
      <c r="AG5555">
        <v>1973</v>
      </c>
      <c r="AH5555">
        <v>6.1020000000000003</v>
      </c>
      <c r="AI5555">
        <v>38.453040000000001</v>
      </c>
      <c r="AJ5555">
        <v>-95.600170000000006</v>
      </c>
      <c r="AK5555" t="s">
        <v>262</v>
      </c>
      <c r="AL5555">
        <v>4</v>
      </c>
      <c r="AM5555" t="s">
        <v>63</v>
      </c>
      <c r="AN5555" t="s">
        <v>12060</v>
      </c>
      <c r="AO5555" t="s">
        <v>76</v>
      </c>
      <c r="AP5555" t="s">
        <v>170</v>
      </c>
      <c r="AQ5555" t="s">
        <v>118</v>
      </c>
      <c r="AR5555" t="s">
        <v>313</v>
      </c>
      <c r="AS5555" t="s">
        <v>83</v>
      </c>
      <c r="AT5555" s="5">
        <v>35156</v>
      </c>
      <c r="AU5555" t="s">
        <v>63</v>
      </c>
      <c r="AV5555" t="s">
        <v>187</v>
      </c>
      <c r="AW5555" t="s">
        <v>188</v>
      </c>
    </row>
    <row r="5556" spans="1:49" x14ac:dyDescent="0.25">
      <c r="A5556">
        <v>70</v>
      </c>
      <c r="B5556" t="s">
        <v>7054</v>
      </c>
      <c r="C5556">
        <v>1</v>
      </c>
      <c r="D5556" t="s">
        <v>86</v>
      </c>
      <c r="E5556" t="s">
        <v>739</v>
      </c>
      <c r="F5556" t="s">
        <v>65</v>
      </c>
      <c r="G5556">
        <v>163.21</v>
      </c>
      <c r="H5556" t="s">
        <v>109</v>
      </c>
      <c r="I5556" t="s">
        <v>63</v>
      </c>
      <c r="J5556" t="s">
        <v>178</v>
      </c>
      <c r="K5556" t="s">
        <v>7055</v>
      </c>
      <c r="L5556" t="s">
        <v>2307</v>
      </c>
      <c r="M5556" t="s">
        <v>1350</v>
      </c>
      <c r="N5556">
        <v>206.79133858267716</v>
      </c>
      <c r="O5556">
        <v>30</v>
      </c>
      <c r="P5556">
        <v>40</v>
      </c>
      <c r="Q5556">
        <v>91.3</v>
      </c>
      <c r="R5556">
        <v>93</v>
      </c>
      <c r="S5556">
        <v>100</v>
      </c>
      <c r="T5556">
        <v>14</v>
      </c>
      <c r="U5556">
        <v>33</v>
      </c>
      <c r="V5556">
        <v>6200</v>
      </c>
      <c r="AB5556" t="s">
        <v>98</v>
      </c>
      <c r="AC5556" t="s">
        <v>129</v>
      </c>
      <c r="AD5556" t="s">
        <v>129</v>
      </c>
      <c r="AE5556" t="s">
        <v>63</v>
      </c>
      <c r="AG5556">
        <v>1973</v>
      </c>
      <c r="AH5556">
        <v>6.67</v>
      </c>
      <c r="AI5556">
        <v>38.452863999999998</v>
      </c>
      <c r="AJ5556">
        <v>-95.589675</v>
      </c>
      <c r="AK5556" t="s">
        <v>262</v>
      </c>
      <c r="AL5556">
        <v>3</v>
      </c>
      <c r="AM5556" t="s">
        <v>63</v>
      </c>
      <c r="AN5556" t="s">
        <v>7056</v>
      </c>
      <c r="AO5556" t="s">
        <v>76</v>
      </c>
      <c r="AP5556" t="s">
        <v>80</v>
      </c>
      <c r="AQ5556" t="s">
        <v>264</v>
      </c>
      <c r="AR5556" t="s">
        <v>265</v>
      </c>
      <c r="AS5556" t="s">
        <v>83</v>
      </c>
      <c r="AT5556" s="5">
        <v>35886</v>
      </c>
      <c r="AU5556" t="s">
        <v>76</v>
      </c>
      <c r="AV5556" t="s">
        <v>187</v>
      </c>
      <c r="AW5556" t="s">
        <v>188</v>
      </c>
    </row>
    <row r="5557" spans="1:49" x14ac:dyDescent="0.25">
      <c r="A5557">
        <v>869</v>
      </c>
      <c r="B5557" t="s">
        <v>11920</v>
      </c>
      <c r="C5557">
        <v>1</v>
      </c>
      <c r="D5557" t="s">
        <v>86</v>
      </c>
      <c r="E5557" t="s">
        <v>739</v>
      </c>
      <c r="F5557" t="s">
        <v>65</v>
      </c>
      <c r="G5557">
        <v>163.22</v>
      </c>
      <c r="H5557" t="s">
        <v>109</v>
      </c>
      <c r="I5557" t="s">
        <v>63</v>
      </c>
      <c r="J5557" t="s">
        <v>178</v>
      </c>
      <c r="K5557" t="s">
        <v>11921</v>
      </c>
      <c r="L5557" t="s">
        <v>2307</v>
      </c>
      <c r="M5557" t="s">
        <v>743</v>
      </c>
      <c r="N5557">
        <v>206.79133858267716</v>
      </c>
      <c r="O5557">
        <v>30</v>
      </c>
      <c r="P5557">
        <v>40</v>
      </c>
      <c r="Q5557">
        <v>91.3</v>
      </c>
      <c r="R5557">
        <v>88</v>
      </c>
      <c r="S5557">
        <v>92.8</v>
      </c>
      <c r="T5557">
        <v>14</v>
      </c>
      <c r="U5557">
        <v>33</v>
      </c>
      <c r="V5557">
        <v>6200</v>
      </c>
      <c r="AB5557" t="s">
        <v>98</v>
      </c>
      <c r="AC5557" t="s">
        <v>98</v>
      </c>
      <c r="AD5557" t="s">
        <v>98</v>
      </c>
      <c r="AE5557" t="s">
        <v>63</v>
      </c>
      <c r="AG5557">
        <v>1973</v>
      </c>
      <c r="AH5557">
        <v>6.68</v>
      </c>
      <c r="AI5557">
        <v>38.452599999999997</v>
      </c>
      <c r="AJ5557">
        <v>-95.589562999999998</v>
      </c>
      <c r="AK5557" t="s">
        <v>262</v>
      </c>
      <c r="AL5557">
        <v>3</v>
      </c>
      <c r="AM5557" t="s">
        <v>63</v>
      </c>
      <c r="AN5557" t="s">
        <v>11922</v>
      </c>
      <c r="AO5557" t="s">
        <v>76</v>
      </c>
      <c r="AP5557" t="s">
        <v>80</v>
      </c>
      <c r="AQ5557" t="s">
        <v>264</v>
      </c>
      <c r="AR5557" t="s">
        <v>265</v>
      </c>
      <c r="AS5557" t="s">
        <v>83</v>
      </c>
      <c r="AT5557" s="5">
        <v>35886</v>
      </c>
      <c r="AU5557" t="s">
        <v>76</v>
      </c>
      <c r="AV5557" t="s">
        <v>187</v>
      </c>
      <c r="AW5557" t="s">
        <v>188</v>
      </c>
    </row>
    <row r="5558" spans="1:49" x14ac:dyDescent="0.25">
      <c r="A5558">
        <v>182</v>
      </c>
      <c r="B5558" t="s">
        <v>9870</v>
      </c>
      <c r="C5558">
        <v>1</v>
      </c>
      <c r="D5558" t="s">
        <v>86</v>
      </c>
      <c r="E5558" t="s">
        <v>739</v>
      </c>
      <c r="F5558" t="s">
        <v>65</v>
      </c>
      <c r="G5558">
        <v>164.64000000000001</v>
      </c>
      <c r="H5558" t="s">
        <v>223</v>
      </c>
      <c r="I5558" t="s">
        <v>63</v>
      </c>
      <c r="J5558" t="s">
        <v>178</v>
      </c>
      <c r="K5558" t="s">
        <v>9871</v>
      </c>
      <c r="L5558" t="s">
        <v>361</v>
      </c>
      <c r="M5558" t="s">
        <v>491</v>
      </c>
      <c r="N5558">
        <v>284.61286089238843</v>
      </c>
      <c r="O5558">
        <v>16</v>
      </c>
      <c r="P5558">
        <v>28</v>
      </c>
      <c r="Q5558">
        <v>94.9</v>
      </c>
      <c r="R5558">
        <v>90</v>
      </c>
      <c r="S5558">
        <v>99.4</v>
      </c>
      <c r="T5558">
        <v>5</v>
      </c>
      <c r="U5558">
        <v>3</v>
      </c>
      <c r="V5558">
        <v>40</v>
      </c>
      <c r="AB5558" t="s">
        <v>98</v>
      </c>
      <c r="AC5558" t="s">
        <v>98</v>
      </c>
      <c r="AD5558" t="s">
        <v>98</v>
      </c>
      <c r="AE5558" t="s">
        <v>63</v>
      </c>
      <c r="AG5558">
        <v>1973</v>
      </c>
      <c r="AH5558">
        <v>8.26</v>
      </c>
      <c r="AI5558">
        <v>38.455770000000001</v>
      </c>
      <c r="AJ5558">
        <v>-95.563919999999996</v>
      </c>
      <c r="AK5558" t="s">
        <v>262</v>
      </c>
      <c r="AL5558">
        <v>4</v>
      </c>
      <c r="AM5558" t="s">
        <v>63</v>
      </c>
      <c r="AN5558" t="s">
        <v>9872</v>
      </c>
      <c r="AO5558" t="s">
        <v>76</v>
      </c>
      <c r="AP5558" t="s">
        <v>147</v>
      </c>
      <c r="AQ5558" t="s">
        <v>504</v>
      </c>
      <c r="AR5558" t="s">
        <v>1153</v>
      </c>
      <c r="AS5558" t="s">
        <v>83</v>
      </c>
      <c r="AT5558" s="5">
        <v>35156</v>
      </c>
      <c r="AU5558" t="s">
        <v>63</v>
      </c>
      <c r="AV5558" t="s">
        <v>200</v>
      </c>
      <c r="AW5558" t="s">
        <v>150</v>
      </c>
    </row>
    <row r="5559" spans="1:49" x14ac:dyDescent="0.25">
      <c r="A5559">
        <v>330</v>
      </c>
      <c r="B5559" t="s">
        <v>18756</v>
      </c>
      <c r="C5559">
        <v>1</v>
      </c>
      <c r="D5559" t="s">
        <v>86</v>
      </c>
      <c r="E5559" t="s">
        <v>739</v>
      </c>
      <c r="F5559" t="s">
        <v>65</v>
      </c>
      <c r="G5559">
        <v>165.76</v>
      </c>
      <c r="H5559" t="s">
        <v>223</v>
      </c>
      <c r="I5559" t="s">
        <v>63</v>
      </c>
      <c r="J5559" t="s">
        <v>178</v>
      </c>
      <c r="K5559" t="s">
        <v>18757</v>
      </c>
      <c r="L5559" t="s">
        <v>361</v>
      </c>
      <c r="M5559" t="s">
        <v>491</v>
      </c>
      <c r="N5559">
        <v>327.001312335958</v>
      </c>
      <c r="O5559">
        <v>33</v>
      </c>
      <c r="P5559">
        <v>28</v>
      </c>
      <c r="Q5559">
        <v>96</v>
      </c>
      <c r="R5559">
        <v>92</v>
      </c>
      <c r="S5559">
        <v>99.600000000000009</v>
      </c>
      <c r="T5559">
        <v>5</v>
      </c>
      <c r="U5559">
        <v>3</v>
      </c>
      <c r="V5559">
        <v>40</v>
      </c>
      <c r="AB5559" t="s">
        <v>98</v>
      </c>
      <c r="AC5559" t="s">
        <v>129</v>
      </c>
      <c r="AD5559" t="s">
        <v>129</v>
      </c>
      <c r="AE5559" t="s">
        <v>63</v>
      </c>
      <c r="AG5559">
        <v>1973</v>
      </c>
      <c r="AH5559">
        <v>9.2119999999999997</v>
      </c>
      <c r="AI5559">
        <v>38.462479999999999</v>
      </c>
      <c r="AJ5559">
        <v>-95.545370000000005</v>
      </c>
      <c r="AK5559" t="s">
        <v>262</v>
      </c>
      <c r="AL5559">
        <v>4</v>
      </c>
      <c r="AM5559" t="s">
        <v>63</v>
      </c>
      <c r="AN5559" t="s">
        <v>18758</v>
      </c>
      <c r="AO5559" t="s">
        <v>76</v>
      </c>
      <c r="AP5559" t="s">
        <v>147</v>
      </c>
      <c r="AQ5559" t="s">
        <v>246</v>
      </c>
      <c r="AR5559" t="s">
        <v>910</v>
      </c>
      <c r="AS5559" t="s">
        <v>83</v>
      </c>
      <c r="AT5559" s="5">
        <v>35156</v>
      </c>
      <c r="AU5559" t="s">
        <v>63</v>
      </c>
      <c r="AV5559" t="s">
        <v>200</v>
      </c>
      <c r="AW5559" t="s">
        <v>150</v>
      </c>
    </row>
    <row r="5560" spans="1:49" x14ac:dyDescent="0.25">
      <c r="A5560">
        <v>824</v>
      </c>
      <c r="B5560" t="s">
        <v>13716</v>
      </c>
      <c r="C5560">
        <v>1</v>
      </c>
      <c r="D5560" t="s">
        <v>86</v>
      </c>
      <c r="E5560" t="s">
        <v>739</v>
      </c>
      <c r="F5560" t="s">
        <v>65</v>
      </c>
      <c r="G5560">
        <v>167.31</v>
      </c>
      <c r="H5560" t="s">
        <v>109</v>
      </c>
      <c r="I5560" t="s">
        <v>63</v>
      </c>
      <c r="J5560" t="s">
        <v>178</v>
      </c>
      <c r="K5560" t="s">
        <v>13717</v>
      </c>
      <c r="L5560" t="s">
        <v>4436</v>
      </c>
      <c r="M5560" t="s">
        <v>1350</v>
      </c>
      <c r="N5560">
        <v>189.501312335958</v>
      </c>
      <c r="P5560">
        <v>40</v>
      </c>
      <c r="Q5560">
        <v>90.2</v>
      </c>
      <c r="R5560">
        <v>90</v>
      </c>
      <c r="S5560">
        <v>93.600000000000009</v>
      </c>
      <c r="T5560">
        <v>14</v>
      </c>
      <c r="U5560">
        <v>33</v>
      </c>
      <c r="V5560">
        <v>6200</v>
      </c>
      <c r="AB5560" t="s">
        <v>98</v>
      </c>
      <c r="AC5560" t="s">
        <v>129</v>
      </c>
      <c r="AD5560" t="s">
        <v>98</v>
      </c>
      <c r="AE5560" t="s">
        <v>63</v>
      </c>
      <c r="AG5560">
        <v>1973</v>
      </c>
      <c r="AH5560">
        <v>10.76</v>
      </c>
      <c r="AI5560">
        <v>38.472628</v>
      </c>
      <c r="AJ5560">
        <v>-95.520713000000001</v>
      </c>
      <c r="AL5560">
        <v>3</v>
      </c>
      <c r="AM5560" t="s">
        <v>63</v>
      </c>
      <c r="AN5560" t="s">
        <v>13718</v>
      </c>
      <c r="AO5560" t="s">
        <v>76</v>
      </c>
      <c r="AP5560" t="s">
        <v>80</v>
      </c>
      <c r="AQ5560" t="s">
        <v>171</v>
      </c>
      <c r="AR5560" t="s">
        <v>172</v>
      </c>
      <c r="AS5560" t="s">
        <v>83</v>
      </c>
      <c r="AT5560" s="5">
        <v>35886</v>
      </c>
      <c r="AU5560" t="s">
        <v>76</v>
      </c>
      <c r="AV5560" t="s">
        <v>187</v>
      </c>
      <c r="AW5560" t="s">
        <v>188</v>
      </c>
    </row>
    <row r="5561" spans="1:49" x14ac:dyDescent="0.25">
      <c r="A5561">
        <v>73</v>
      </c>
      <c r="B5561" t="s">
        <v>4434</v>
      </c>
      <c r="C5561">
        <v>1</v>
      </c>
      <c r="D5561" t="s">
        <v>86</v>
      </c>
      <c r="E5561" t="s">
        <v>739</v>
      </c>
      <c r="F5561" t="s">
        <v>65</v>
      </c>
      <c r="G5561">
        <v>167.29</v>
      </c>
      <c r="H5561" t="s">
        <v>109</v>
      </c>
      <c r="I5561" t="s">
        <v>63</v>
      </c>
      <c r="J5561" t="s">
        <v>178</v>
      </c>
      <c r="K5561" t="s">
        <v>4435</v>
      </c>
      <c r="L5561" t="s">
        <v>4436</v>
      </c>
      <c r="M5561" t="s">
        <v>743</v>
      </c>
      <c r="N5561">
        <v>189.501312335958</v>
      </c>
      <c r="P5561">
        <v>40</v>
      </c>
      <c r="Q5561">
        <v>96.4</v>
      </c>
      <c r="R5561">
        <v>95</v>
      </c>
      <c r="S5561">
        <v>93.8</v>
      </c>
      <c r="T5561">
        <v>1</v>
      </c>
      <c r="U5561">
        <v>33</v>
      </c>
      <c r="V5561">
        <v>6200</v>
      </c>
      <c r="AB5561" t="s">
        <v>98</v>
      </c>
      <c r="AC5561" t="s">
        <v>129</v>
      </c>
      <c r="AD5561" t="s">
        <v>129</v>
      </c>
      <c r="AE5561" t="s">
        <v>63</v>
      </c>
      <c r="AG5561">
        <v>1973</v>
      </c>
      <c r="AH5561">
        <v>10.74</v>
      </c>
      <c r="AI5561">
        <v>38.471971000000003</v>
      </c>
      <c r="AJ5561">
        <v>-95.520662000000002</v>
      </c>
      <c r="AL5561">
        <v>3</v>
      </c>
      <c r="AM5561" t="s">
        <v>63</v>
      </c>
      <c r="AN5561" t="s">
        <v>4437</v>
      </c>
      <c r="AO5561" t="s">
        <v>76</v>
      </c>
      <c r="AP5561" t="s">
        <v>80</v>
      </c>
      <c r="AQ5561" t="s">
        <v>171</v>
      </c>
      <c r="AR5561" t="s">
        <v>172</v>
      </c>
      <c r="AS5561" t="s">
        <v>83</v>
      </c>
      <c r="AT5561" s="5">
        <v>35886</v>
      </c>
      <c r="AU5561" t="s">
        <v>76</v>
      </c>
      <c r="AV5561" t="s">
        <v>187</v>
      </c>
      <c r="AW5561" t="s">
        <v>615</v>
      </c>
    </row>
    <row r="5562" spans="1:49" x14ac:dyDescent="0.25">
      <c r="A5562">
        <v>0</v>
      </c>
      <c r="B5562" t="s">
        <v>3867</v>
      </c>
      <c r="C5562">
        <v>1</v>
      </c>
      <c r="D5562" t="s">
        <v>86</v>
      </c>
      <c r="E5562" t="s">
        <v>222</v>
      </c>
      <c r="F5562" t="s">
        <v>108</v>
      </c>
      <c r="G5562">
        <v>395.37</v>
      </c>
      <c r="H5562" t="s">
        <v>3613</v>
      </c>
      <c r="I5562" t="s">
        <v>63</v>
      </c>
      <c r="J5562" t="s">
        <v>121</v>
      </c>
      <c r="K5562" t="s">
        <v>3868</v>
      </c>
      <c r="L5562" t="s">
        <v>1491</v>
      </c>
      <c r="M5562" t="s">
        <v>3869</v>
      </c>
      <c r="N5562">
        <v>131.98818897637796</v>
      </c>
      <c r="T5562">
        <v>20</v>
      </c>
      <c r="AG5562">
        <v>1928</v>
      </c>
      <c r="AH5562">
        <v>13.41</v>
      </c>
      <c r="AI5562">
        <v>38.753830000000001</v>
      </c>
      <c r="AJ5562">
        <v>-95.825950000000006</v>
      </c>
      <c r="AL5562">
        <v>2</v>
      </c>
      <c r="AM5562" t="s">
        <v>63</v>
      </c>
      <c r="AN5562" t="s">
        <v>3870</v>
      </c>
      <c r="AO5562" t="s">
        <v>103</v>
      </c>
      <c r="AP5562" t="s">
        <v>3616</v>
      </c>
      <c r="AQ5562" t="s">
        <v>148</v>
      </c>
      <c r="AR5562" t="s">
        <v>148</v>
      </c>
      <c r="AS5562" t="s">
        <v>131</v>
      </c>
      <c r="AT5562" s="5"/>
      <c r="AU5562" t="s">
        <v>63</v>
      </c>
      <c r="AV5562" t="s">
        <v>2584</v>
      </c>
      <c r="AW5562" t="s">
        <v>150</v>
      </c>
    </row>
    <row r="5563" spans="1:49" x14ac:dyDescent="0.25">
      <c r="A5563">
        <v>0</v>
      </c>
      <c r="B5563" t="s">
        <v>3867</v>
      </c>
      <c r="C5563">
        <v>2</v>
      </c>
      <c r="D5563" t="s">
        <v>63</v>
      </c>
      <c r="E5563" t="s">
        <v>222</v>
      </c>
      <c r="F5563" t="s">
        <v>108</v>
      </c>
      <c r="G5563">
        <v>395.37</v>
      </c>
      <c r="I5563" t="s">
        <v>63</v>
      </c>
      <c r="J5563" t="s">
        <v>121</v>
      </c>
      <c r="K5563" t="s">
        <v>3868</v>
      </c>
      <c r="L5563" t="s">
        <v>1491</v>
      </c>
      <c r="M5563" t="s">
        <v>3869</v>
      </c>
      <c r="N5563">
        <v>131.98818897637796</v>
      </c>
      <c r="T5563">
        <v>20</v>
      </c>
      <c r="AG5563">
        <v>1928</v>
      </c>
      <c r="AH5563">
        <v>13.41</v>
      </c>
      <c r="AI5563">
        <v>38.753830000000001</v>
      </c>
      <c r="AJ5563">
        <v>-95.825950000000006</v>
      </c>
      <c r="AL5563">
        <v>2</v>
      </c>
      <c r="AM5563" t="s">
        <v>63</v>
      </c>
      <c r="AN5563" t="s">
        <v>3870</v>
      </c>
      <c r="AO5563" t="s">
        <v>103</v>
      </c>
      <c r="AP5563" t="s">
        <v>3616</v>
      </c>
      <c r="AQ5563" t="s">
        <v>148</v>
      </c>
      <c r="AR5563" t="s">
        <v>148</v>
      </c>
      <c r="AS5563" t="s">
        <v>131</v>
      </c>
      <c r="AT5563" s="5"/>
      <c r="AU5563" t="s">
        <v>63</v>
      </c>
      <c r="AV5563" t="s">
        <v>149</v>
      </c>
      <c r="AW5563" t="s">
        <v>150</v>
      </c>
    </row>
    <row r="5564" spans="1:49" x14ac:dyDescent="0.25">
      <c r="A5564">
        <v>3880</v>
      </c>
      <c r="B5564" t="s">
        <v>17646</v>
      </c>
      <c r="C5564">
        <v>1</v>
      </c>
      <c r="D5564" t="s">
        <v>86</v>
      </c>
      <c r="E5564" t="s">
        <v>222</v>
      </c>
      <c r="F5564" t="s">
        <v>108</v>
      </c>
      <c r="G5564">
        <v>397.07</v>
      </c>
      <c r="H5564" t="s">
        <v>138</v>
      </c>
      <c r="I5564" t="s">
        <v>63</v>
      </c>
      <c r="J5564" t="s">
        <v>121</v>
      </c>
      <c r="K5564" t="s">
        <v>17647</v>
      </c>
      <c r="L5564" t="s">
        <v>16796</v>
      </c>
      <c r="M5564" t="s">
        <v>1491</v>
      </c>
      <c r="N5564">
        <v>25.492125984251967</v>
      </c>
      <c r="P5564">
        <v>28</v>
      </c>
      <c r="Q5564">
        <v>85.5</v>
      </c>
      <c r="R5564">
        <v>80</v>
      </c>
      <c r="S5564">
        <v>76.2</v>
      </c>
      <c r="T5564">
        <v>20</v>
      </c>
      <c r="U5564">
        <v>6</v>
      </c>
      <c r="V5564">
        <v>1830</v>
      </c>
      <c r="AB5564" t="s">
        <v>63</v>
      </c>
      <c r="AC5564" t="s">
        <v>63</v>
      </c>
      <c r="AD5564" t="s">
        <v>63</v>
      </c>
      <c r="AE5564" t="s">
        <v>75</v>
      </c>
      <c r="AG5564">
        <v>1926</v>
      </c>
      <c r="AH5564">
        <v>15.11</v>
      </c>
      <c r="AI5564">
        <v>38.75356</v>
      </c>
      <c r="AJ5564">
        <v>-95.794359999999998</v>
      </c>
      <c r="AL5564">
        <v>3</v>
      </c>
      <c r="AM5564" t="s">
        <v>63</v>
      </c>
      <c r="AN5564" t="s">
        <v>17648</v>
      </c>
      <c r="AO5564" t="s">
        <v>103</v>
      </c>
      <c r="AP5564" t="s">
        <v>147</v>
      </c>
      <c r="AQ5564" t="s">
        <v>239</v>
      </c>
      <c r="AR5564" t="s">
        <v>240</v>
      </c>
      <c r="AS5564" t="s">
        <v>83</v>
      </c>
      <c r="AT5564" s="5">
        <v>36192</v>
      </c>
      <c r="AU5564" t="s">
        <v>129</v>
      </c>
      <c r="AV5564" t="s">
        <v>149</v>
      </c>
      <c r="AW5564" t="s">
        <v>150</v>
      </c>
    </row>
    <row r="5565" spans="1:49" x14ac:dyDescent="0.25">
      <c r="A5565">
        <v>129</v>
      </c>
      <c r="B5565" t="s">
        <v>22150</v>
      </c>
      <c r="C5565">
        <v>1</v>
      </c>
      <c r="D5565" t="s">
        <v>86</v>
      </c>
      <c r="E5565" t="s">
        <v>1489</v>
      </c>
      <c r="F5565" t="s">
        <v>108</v>
      </c>
      <c r="G5565">
        <v>130.88</v>
      </c>
      <c r="H5565" t="s">
        <v>820</v>
      </c>
      <c r="I5565" t="s">
        <v>63</v>
      </c>
      <c r="J5565" t="s">
        <v>121</v>
      </c>
      <c r="K5565" t="s">
        <v>22151</v>
      </c>
      <c r="L5565" t="s">
        <v>22152</v>
      </c>
      <c r="M5565" t="s">
        <v>3763</v>
      </c>
      <c r="N5565">
        <v>543.79921259842524</v>
      </c>
      <c r="P5565">
        <v>44</v>
      </c>
      <c r="Q5565">
        <v>99</v>
      </c>
      <c r="R5565">
        <v>90</v>
      </c>
      <c r="S5565">
        <v>98.7</v>
      </c>
      <c r="T5565">
        <v>2</v>
      </c>
      <c r="U5565">
        <v>12</v>
      </c>
      <c r="V5565">
        <v>6860</v>
      </c>
      <c r="AB5565" t="s">
        <v>98</v>
      </c>
      <c r="AC5565" t="s">
        <v>129</v>
      </c>
      <c r="AD5565" t="s">
        <v>98</v>
      </c>
      <c r="AE5565" t="s">
        <v>63</v>
      </c>
      <c r="AG5565">
        <v>1963</v>
      </c>
      <c r="AH5565">
        <v>17.7</v>
      </c>
      <c r="AI5565">
        <v>38.675879999999999</v>
      </c>
      <c r="AJ5565">
        <v>-95.683239999999998</v>
      </c>
      <c r="AL5565">
        <v>7</v>
      </c>
      <c r="AM5565" t="s">
        <v>63</v>
      </c>
      <c r="AN5565" t="s">
        <v>22153</v>
      </c>
      <c r="AO5565" t="s">
        <v>103</v>
      </c>
      <c r="AP5565" t="s">
        <v>170</v>
      </c>
      <c r="AQ5565" t="s">
        <v>313</v>
      </c>
      <c r="AR5565" t="s">
        <v>133</v>
      </c>
      <c r="AS5565" t="s">
        <v>83</v>
      </c>
      <c r="AT5565" s="5">
        <v>36069</v>
      </c>
      <c r="AU5565" t="s">
        <v>76</v>
      </c>
      <c r="AV5565" t="s">
        <v>134</v>
      </c>
      <c r="AW5565" t="s">
        <v>150</v>
      </c>
    </row>
    <row r="5566" spans="1:49" x14ac:dyDescent="0.25">
      <c r="A5566">
        <v>2661</v>
      </c>
      <c r="B5566" t="s">
        <v>9973</v>
      </c>
      <c r="C5566">
        <v>1</v>
      </c>
      <c r="D5566" t="s">
        <v>86</v>
      </c>
      <c r="E5566" t="s">
        <v>1489</v>
      </c>
      <c r="F5566" t="s">
        <v>108</v>
      </c>
      <c r="G5566">
        <v>132.04</v>
      </c>
      <c r="H5566" t="s">
        <v>489</v>
      </c>
      <c r="I5566" t="s">
        <v>63</v>
      </c>
      <c r="J5566" t="s">
        <v>121</v>
      </c>
      <c r="K5566" t="s">
        <v>9974</v>
      </c>
      <c r="L5566" t="s">
        <v>9975</v>
      </c>
      <c r="M5566" t="s">
        <v>3763</v>
      </c>
      <c r="N5566">
        <v>40.715223097112862</v>
      </c>
      <c r="O5566">
        <v>45</v>
      </c>
      <c r="P5566">
        <v>44</v>
      </c>
      <c r="Q5566">
        <v>89.2</v>
      </c>
      <c r="R5566">
        <v>90</v>
      </c>
      <c r="S5566">
        <v>85.7</v>
      </c>
      <c r="T5566">
        <v>18</v>
      </c>
      <c r="U5566">
        <v>12</v>
      </c>
      <c r="V5566">
        <v>6860</v>
      </c>
      <c r="AB5566" t="s">
        <v>63</v>
      </c>
      <c r="AC5566" t="s">
        <v>63</v>
      </c>
      <c r="AD5566" t="s">
        <v>63</v>
      </c>
      <c r="AE5566" t="s">
        <v>98</v>
      </c>
      <c r="AG5566">
        <v>1954</v>
      </c>
      <c r="AH5566">
        <v>18.86</v>
      </c>
      <c r="AI5566">
        <v>38.692700000000002</v>
      </c>
      <c r="AJ5566">
        <v>-95.685280000000006</v>
      </c>
      <c r="AK5566" t="s">
        <v>262</v>
      </c>
      <c r="AL5566">
        <v>2</v>
      </c>
      <c r="AM5566" t="s">
        <v>63</v>
      </c>
      <c r="AN5566" t="s">
        <v>9976</v>
      </c>
      <c r="AO5566" t="s">
        <v>103</v>
      </c>
      <c r="AP5566" t="s">
        <v>116</v>
      </c>
      <c r="AQ5566" t="s">
        <v>101</v>
      </c>
      <c r="AR5566" t="s">
        <v>102</v>
      </c>
      <c r="AS5566" t="s">
        <v>83</v>
      </c>
      <c r="AT5566" s="5">
        <v>41663</v>
      </c>
      <c r="AU5566" t="s">
        <v>129</v>
      </c>
      <c r="AV5566" t="s">
        <v>149</v>
      </c>
      <c r="AW5566" t="s">
        <v>150</v>
      </c>
    </row>
    <row r="5567" spans="1:49" x14ac:dyDescent="0.25">
      <c r="A5567">
        <v>383</v>
      </c>
      <c r="B5567" t="s">
        <v>20643</v>
      </c>
      <c r="C5567">
        <v>1</v>
      </c>
      <c r="D5567" t="s">
        <v>86</v>
      </c>
      <c r="E5567" t="s">
        <v>1489</v>
      </c>
      <c r="F5567" t="s">
        <v>108</v>
      </c>
      <c r="G5567">
        <v>138.27000000000001</v>
      </c>
      <c r="H5567" t="s">
        <v>247</v>
      </c>
      <c r="I5567" t="s">
        <v>63</v>
      </c>
      <c r="J5567" t="s">
        <v>121</v>
      </c>
      <c r="K5567" t="s">
        <v>20644</v>
      </c>
      <c r="L5567" t="s">
        <v>1491</v>
      </c>
      <c r="M5567" t="s">
        <v>5392</v>
      </c>
      <c r="N5567">
        <v>231.29921259842519</v>
      </c>
      <c r="P5567">
        <v>40</v>
      </c>
      <c r="Q5567">
        <v>96.100000000000009</v>
      </c>
      <c r="R5567">
        <v>95</v>
      </c>
      <c r="S5567">
        <v>94.3</v>
      </c>
      <c r="T5567">
        <v>0</v>
      </c>
      <c r="U5567">
        <v>12</v>
      </c>
      <c r="V5567">
        <v>3435</v>
      </c>
      <c r="AB5567" t="s">
        <v>98</v>
      </c>
      <c r="AC5567" t="s">
        <v>98</v>
      </c>
      <c r="AD5567" t="s">
        <v>98</v>
      </c>
      <c r="AE5567" t="s">
        <v>63</v>
      </c>
      <c r="AG5567">
        <v>1972</v>
      </c>
      <c r="AH5567">
        <v>25.09</v>
      </c>
      <c r="AI5567">
        <v>38.782674999999998</v>
      </c>
      <c r="AJ5567">
        <v>-95.683102000000005</v>
      </c>
      <c r="AL5567">
        <v>4</v>
      </c>
      <c r="AM5567" t="s">
        <v>63</v>
      </c>
      <c r="AN5567" t="s">
        <v>20645</v>
      </c>
      <c r="AO5567" t="s">
        <v>103</v>
      </c>
      <c r="AP5567" t="s">
        <v>170</v>
      </c>
      <c r="AQ5567" t="s">
        <v>379</v>
      </c>
      <c r="AR5567" t="s">
        <v>1031</v>
      </c>
      <c r="AS5567" t="s">
        <v>83</v>
      </c>
      <c r="AT5567" s="5">
        <v>35916</v>
      </c>
      <c r="AU5567" t="s">
        <v>63</v>
      </c>
      <c r="AV5567" t="s">
        <v>187</v>
      </c>
      <c r="AW5567" t="s">
        <v>188</v>
      </c>
    </row>
    <row r="5568" spans="1:49" x14ac:dyDescent="0.25">
      <c r="A5568">
        <v>464</v>
      </c>
      <c r="B5568" t="s">
        <v>1488</v>
      </c>
      <c r="C5568">
        <v>1</v>
      </c>
      <c r="D5568" t="s">
        <v>86</v>
      </c>
      <c r="E5568" t="s">
        <v>1489</v>
      </c>
      <c r="F5568" t="s">
        <v>108</v>
      </c>
      <c r="G5568">
        <v>138.28</v>
      </c>
      <c r="H5568" t="s">
        <v>247</v>
      </c>
      <c r="I5568" t="s">
        <v>63</v>
      </c>
      <c r="J5568" t="s">
        <v>121</v>
      </c>
      <c r="K5568" t="s">
        <v>1490</v>
      </c>
      <c r="L5568" t="s">
        <v>1491</v>
      </c>
      <c r="M5568" t="s">
        <v>1492</v>
      </c>
      <c r="N5568">
        <v>231.29921259842519</v>
      </c>
      <c r="P5568">
        <v>40</v>
      </c>
      <c r="Q5568">
        <v>99</v>
      </c>
      <c r="R5568">
        <v>92</v>
      </c>
      <c r="S5568">
        <v>96.5</v>
      </c>
      <c r="T5568">
        <v>0</v>
      </c>
      <c r="U5568">
        <v>12</v>
      </c>
      <c r="V5568">
        <v>3435</v>
      </c>
      <c r="X5568" t="s">
        <v>1493</v>
      </c>
      <c r="Y5568" t="s">
        <v>126</v>
      </c>
      <c r="Z5568" t="s">
        <v>794</v>
      </c>
      <c r="AA5568" t="s">
        <v>283</v>
      </c>
      <c r="AB5568" t="s">
        <v>98</v>
      </c>
      <c r="AC5568" t="s">
        <v>98</v>
      </c>
      <c r="AD5568" t="s">
        <v>129</v>
      </c>
      <c r="AE5568" t="s">
        <v>63</v>
      </c>
      <c r="AG5568">
        <v>1972</v>
      </c>
      <c r="AH5568">
        <v>25.1</v>
      </c>
      <c r="AI5568">
        <v>38.782722999999997</v>
      </c>
      <c r="AJ5568">
        <v>-95.682787000000005</v>
      </c>
      <c r="AL5568">
        <v>4</v>
      </c>
      <c r="AM5568" t="s">
        <v>63</v>
      </c>
      <c r="AN5568" t="s">
        <v>1494</v>
      </c>
      <c r="AO5568" t="s">
        <v>103</v>
      </c>
      <c r="AP5568" t="s">
        <v>170</v>
      </c>
      <c r="AQ5568" t="s">
        <v>653</v>
      </c>
      <c r="AR5568" t="s">
        <v>654</v>
      </c>
      <c r="AS5568" t="s">
        <v>83</v>
      </c>
      <c r="AT5568" s="5">
        <v>41389</v>
      </c>
      <c r="AU5568" t="s">
        <v>63</v>
      </c>
      <c r="AV5568" t="s">
        <v>187</v>
      </c>
      <c r="AW5568" t="s">
        <v>188</v>
      </c>
    </row>
    <row r="5569" spans="1:49" x14ac:dyDescent="0.25">
      <c r="A5569">
        <v>59</v>
      </c>
      <c r="B5569" t="s">
        <v>8503</v>
      </c>
      <c r="C5569">
        <v>1</v>
      </c>
      <c r="D5569" t="s">
        <v>86</v>
      </c>
      <c r="E5569" t="s">
        <v>1489</v>
      </c>
      <c r="F5569" t="s">
        <v>108</v>
      </c>
      <c r="G5569">
        <v>139.19</v>
      </c>
      <c r="H5569" t="s">
        <v>223</v>
      </c>
      <c r="I5569" t="s">
        <v>63</v>
      </c>
      <c r="J5569" t="s">
        <v>121</v>
      </c>
      <c r="K5569" t="s">
        <v>8504</v>
      </c>
      <c r="L5569" t="s">
        <v>2434</v>
      </c>
      <c r="M5569" t="s">
        <v>491</v>
      </c>
      <c r="N5569">
        <v>268.99606299212599</v>
      </c>
      <c r="P5569">
        <v>28</v>
      </c>
      <c r="Q5569">
        <v>97</v>
      </c>
      <c r="R5569">
        <v>90</v>
      </c>
      <c r="S5569">
        <v>99.8</v>
      </c>
      <c r="T5569">
        <v>3</v>
      </c>
      <c r="U5569">
        <v>3</v>
      </c>
      <c r="V5569">
        <v>40</v>
      </c>
      <c r="AB5569" t="s">
        <v>129</v>
      </c>
      <c r="AC5569" t="s">
        <v>98</v>
      </c>
      <c r="AD5569" t="s">
        <v>98</v>
      </c>
      <c r="AE5569" t="s">
        <v>63</v>
      </c>
      <c r="AG5569">
        <v>1973</v>
      </c>
      <c r="AH5569">
        <v>26.1</v>
      </c>
      <c r="AI5569">
        <v>38.79721</v>
      </c>
      <c r="AJ5569">
        <v>-95.683120000000002</v>
      </c>
      <c r="AL5569">
        <v>4</v>
      </c>
      <c r="AM5569" t="s">
        <v>63</v>
      </c>
      <c r="AN5569" t="s">
        <v>8505</v>
      </c>
      <c r="AO5569" t="s">
        <v>103</v>
      </c>
      <c r="AP5569" t="s">
        <v>170</v>
      </c>
      <c r="AQ5569" t="s">
        <v>255</v>
      </c>
      <c r="AR5569" t="s">
        <v>256</v>
      </c>
      <c r="AS5569" t="s">
        <v>83</v>
      </c>
      <c r="AT5569" s="5">
        <v>34669</v>
      </c>
      <c r="AU5569" t="s">
        <v>63</v>
      </c>
      <c r="AV5569" t="s">
        <v>200</v>
      </c>
      <c r="AW5569" t="s">
        <v>150</v>
      </c>
    </row>
    <row r="5570" spans="1:49" x14ac:dyDescent="0.25">
      <c r="A5570">
        <v>2936</v>
      </c>
      <c r="B5570" t="s">
        <v>27633</v>
      </c>
      <c r="C5570">
        <v>1</v>
      </c>
      <c r="D5570" t="s">
        <v>86</v>
      </c>
      <c r="E5570" t="s">
        <v>1489</v>
      </c>
      <c r="F5570" t="s">
        <v>108</v>
      </c>
      <c r="G5570">
        <v>140.29</v>
      </c>
      <c r="H5570" t="s">
        <v>90</v>
      </c>
      <c r="I5570" t="s">
        <v>63</v>
      </c>
      <c r="J5570" t="s">
        <v>121</v>
      </c>
      <c r="K5570" t="s">
        <v>27634</v>
      </c>
      <c r="L5570" t="s">
        <v>491</v>
      </c>
      <c r="M5570" t="s">
        <v>5392</v>
      </c>
      <c r="N5570">
        <v>132.51312335958005</v>
      </c>
      <c r="P5570">
        <v>40</v>
      </c>
      <c r="Q5570">
        <v>79.600000000000009</v>
      </c>
      <c r="R5570">
        <v>80</v>
      </c>
      <c r="S5570">
        <v>50</v>
      </c>
      <c r="T5570">
        <v>1</v>
      </c>
      <c r="U5570">
        <v>11</v>
      </c>
      <c r="V5570">
        <v>5200</v>
      </c>
      <c r="AB5570" t="s">
        <v>76</v>
      </c>
      <c r="AC5570" t="s">
        <v>98</v>
      </c>
      <c r="AD5570" t="s">
        <v>129</v>
      </c>
      <c r="AE5570" t="s">
        <v>63</v>
      </c>
      <c r="AG5570">
        <v>1971</v>
      </c>
      <c r="AH5570">
        <v>27.11</v>
      </c>
      <c r="AI5570">
        <v>38.811728000000002</v>
      </c>
      <c r="AJ5570">
        <v>-95.684079999999994</v>
      </c>
      <c r="AL5570">
        <v>3</v>
      </c>
      <c r="AM5570" t="s">
        <v>63</v>
      </c>
      <c r="AN5570" t="s">
        <v>27635</v>
      </c>
      <c r="AO5570" t="s">
        <v>103</v>
      </c>
      <c r="AP5570" t="s">
        <v>170</v>
      </c>
      <c r="AQ5570" t="s">
        <v>401</v>
      </c>
      <c r="AR5570" t="s">
        <v>467</v>
      </c>
      <c r="AS5570" t="s">
        <v>83</v>
      </c>
      <c r="AT5570" s="5">
        <v>36069</v>
      </c>
      <c r="AU5570" t="s">
        <v>63</v>
      </c>
      <c r="AV5570" t="s">
        <v>187</v>
      </c>
      <c r="AW5570" t="s">
        <v>188</v>
      </c>
    </row>
    <row r="5571" spans="1:49" x14ac:dyDescent="0.25">
      <c r="A5571">
        <v>94</v>
      </c>
      <c r="B5571" t="s">
        <v>5305</v>
      </c>
      <c r="C5571">
        <v>1</v>
      </c>
      <c r="D5571" t="s">
        <v>86</v>
      </c>
      <c r="E5571" t="s">
        <v>1489</v>
      </c>
      <c r="F5571" t="s">
        <v>108</v>
      </c>
      <c r="G5571">
        <v>140.28</v>
      </c>
      <c r="H5571" t="s">
        <v>90</v>
      </c>
      <c r="I5571" t="s">
        <v>63</v>
      </c>
      <c r="J5571" t="s">
        <v>121</v>
      </c>
      <c r="K5571" t="s">
        <v>5306</v>
      </c>
      <c r="L5571" t="s">
        <v>491</v>
      </c>
      <c r="M5571" t="s">
        <v>1492</v>
      </c>
      <c r="N5571">
        <v>132.51312335958005</v>
      </c>
      <c r="P5571">
        <v>40</v>
      </c>
      <c r="Q5571">
        <v>98.5</v>
      </c>
      <c r="R5571">
        <v>95</v>
      </c>
      <c r="S5571">
        <v>87.4</v>
      </c>
      <c r="T5571">
        <v>1</v>
      </c>
      <c r="U5571">
        <v>11</v>
      </c>
      <c r="V5571">
        <v>5200</v>
      </c>
      <c r="AB5571" t="s">
        <v>98</v>
      </c>
      <c r="AC5571" t="s">
        <v>98</v>
      </c>
      <c r="AD5571" t="s">
        <v>98</v>
      </c>
      <c r="AE5571" t="s">
        <v>63</v>
      </c>
      <c r="AG5571">
        <v>1971</v>
      </c>
      <c r="AH5571">
        <v>27.1</v>
      </c>
      <c r="AI5571">
        <v>38.811742000000002</v>
      </c>
      <c r="AJ5571">
        <v>-95.683769999999996</v>
      </c>
      <c r="AL5571">
        <v>3</v>
      </c>
      <c r="AM5571" t="s">
        <v>63</v>
      </c>
      <c r="AN5571" t="s">
        <v>5307</v>
      </c>
      <c r="AO5571" t="s">
        <v>103</v>
      </c>
      <c r="AP5571" t="s">
        <v>170</v>
      </c>
      <c r="AQ5571" t="s">
        <v>401</v>
      </c>
      <c r="AR5571" t="s">
        <v>467</v>
      </c>
      <c r="AS5571" t="s">
        <v>83</v>
      </c>
      <c r="AT5571" s="5">
        <v>37257</v>
      </c>
      <c r="AU5571" t="s">
        <v>63</v>
      </c>
      <c r="AV5571" t="s">
        <v>187</v>
      </c>
      <c r="AW5571" t="s">
        <v>188</v>
      </c>
    </row>
    <row r="5572" spans="1:49" x14ac:dyDescent="0.25">
      <c r="A5572">
        <v>289</v>
      </c>
      <c r="B5572" t="s">
        <v>18823</v>
      </c>
      <c r="C5572">
        <v>1</v>
      </c>
      <c r="D5572" t="s">
        <v>86</v>
      </c>
      <c r="E5572" t="s">
        <v>1489</v>
      </c>
      <c r="F5572" t="s">
        <v>108</v>
      </c>
      <c r="G5572">
        <v>140.79</v>
      </c>
      <c r="H5572" t="s">
        <v>223</v>
      </c>
      <c r="I5572" t="s">
        <v>63</v>
      </c>
      <c r="J5572" t="s">
        <v>121</v>
      </c>
      <c r="K5572" t="s">
        <v>18824</v>
      </c>
      <c r="L5572" t="s">
        <v>18825</v>
      </c>
      <c r="M5572" t="s">
        <v>18826</v>
      </c>
      <c r="N5572">
        <v>268.99606299212599</v>
      </c>
      <c r="P5572">
        <v>52</v>
      </c>
      <c r="Q5572">
        <v>95.2</v>
      </c>
      <c r="R5572">
        <v>85</v>
      </c>
      <c r="S5572">
        <v>98.9</v>
      </c>
      <c r="T5572">
        <v>3</v>
      </c>
      <c r="U5572">
        <v>7</v>
      </c>
      <c r="V5572">
        <v>3525</v>
      </c>
      <c r="AB5572" t="s">
        <v>98</v>
      </c>
      <c r="AC5572" t="s">
        <v>98</v>
      </c>
      <c r="AD5572" t="s">
        <v>98</v>
      </c>
      <c r="AE5572" t="s">
        <v>63</v>
      </c>
      <c r="AG5572">
        <v>1972</v>
      </c>
      <c r="AH5572">
        <v>27.61</v>
      </c>
      <c r="AI5572">
        <v>38.818989999999999</v>
      </c>
      <c r="AJ5572">
        <v>-95.683970000000002</v>
      </c>
      <c r="AL5572">
        <v>4</v>
      </c>
      <c r="AM5572" t="s">
        <v>63</v>
      </c>
      <c r="AN5572" t="s">
        <v>18827</v>
      </c>
      <c r="AO5572" t="s">
        <v>103</v>
      </c>
      <c r="AP5572" t="s">
        <v>170</v>
      </c>
      <c r="AQ5572" t="s">
        <v>317</v>
      </c>
      <c r="AR5572" t="s">
        <v>286</v>
      </c>
      <c r="AS5572" t="s">
        <v>83</v>
      </c>
      <c r="AT5572" s="5">
        <v>37257</v>
      </c>
      <c r="AU5572" t="s">
        <v>63</v>
      </c>
      <c r="AV5572" t="s">
        <v>187</v>
      </c>
      <c r="AW5572" t="s">
        <v>188</v>
      </c>
    </row>
    <row r="5573" spans="1:49" x14ac:dyDescent="0.25">
      <c r="A5573">
        <v>705</v>
      </c>
      <c r="B5573" t="s">
        <v>24745</v>
      </c>
      <c r="C5573">
        <v>1</v>
      </c>
      <c r="D5573" t="s">
        <v>86</v>
      </c>
      <c r="E5573" t="s">
        <v>1489</v>
      </c>
      <c r="F5573" t="s">
        <v>108</v>
      </c>
      <c r="G5573">
        <v>142.15</v>
      </c>
      <c r="H5573" t="s">
        <v>801</v>
      </c>
      <c r="I5573" t="s">
        <v>63</v>
      </c>
      <c r="J5573" t="s">
        <v>121</v>
      </c>
      <c r="K5573" t="s">
        <v>24746</v>
      </c>
      <c r="L5573" t="s">
        <v>24747</v>
      </c>
      <c r="M5573" t="s">
        <v>2983</v>
      </c>
      <c r="N5573">
        <v>37.00787401574803</v>
      </c>
      <c r="P5573">
        <v>80</v>
      </c>
      <c r="Q5573">
        <v>85</v>
      </c>
      <c r="R5573">
        <v>85</v>
      </c>
      <c r="S5573">
        <v>91.600000000000009</v>
      </c>
      <c r="T5573">
        <v>0</v>
      </c>
      <c r="U5573">
        <v>12</v>
      </c>
      <c r="V5573">
        <v>10600</v>
      </c>
      <c r="AB5573" t="s">
        <v>63</v>
      </c>
      <c r="AC5573" t="s">
        <v>63</v>
      </c>
      <c r="AD5573" t="s">
        <v>63</v>
      </c>
      <c r="AE5573" t="s">
        <v>98</v>
      </c>
      <c r="AG5573">
        <v>1971</v>
      </c>
      <c r="AH5573">
        <v>28.91</v>
      </c>
      <c r="AI5573">
        <v>38.838679999999997</v>
      </c>
      <c r="AJ5573">
        <v>-95.683459999999997</v>
      </c>
      <c r="AL5573">
        <v>2</v>
      </c>
      <c r="AM5573" t="s">
        <v>63</v>
      </c>
      <c r="AN5573" t="s">
        <v>24748</v>
      </c>
      <c r="AO5573" t="s">
        <v>103</v>
      </c>
      <c r="AP5573" t="s">
        <v>170</v>
      </c>
      <c r="AQ5573" t="s">
        <v>654</v>
      </c>
      <c r="AR5573" t="s">
        <v>133</v>
      </c>
      <c r="AS5573" t="s">
        <v>83</v>
      </c>
      <c r="AT5573" s="5">
        <v>37987</v>
      </c>
      <c r="AU5573" t="s">
        <v>129</v>
      </c>
      <c r="AV5573" t="s">
        <v>149</v>
      </c>
      <c r="AW5573" t="s">
        <v>150</v>
      </c>
    </row>
    <row r="5574" spans="1:49" x14ac:dyDescent="0.25">
      <c r="A5574">
        <v>66</v>
      </c>
      <c r="B5574" t="s">
        <v>5390</v>
      </c>
      <c r="C5574">
        <v>1</v>
      </c>
      <c r="D5574" t="s">
        <v>86</v>
      </c>
      <c r="E5574" t="s">
        <v>1489</v>
      </c>
      <c r="F5574" t="s">
        <v>108</v>
      </c>
      <c r="G5574">
        <v>142.29</v>
      </c>
      <c r="H5574" t="s">
        <v>90</v>
      </c>
      <c r="I5574" t="s">
        <v>63</v>
      </c>
      <c r="J5574" t="s">
        <v>121</v>
      </c>
      <c r="K5574" t="s">
        <v>5391</v>
      </c>
      <c r="L5574" t="s">
        <v>491</v>
      </c>
      <c r="M5574" t="s">
        <v>5392</v>
      </c>
      <c r="N5574">
        <v>132.51312335958005</v>
      </c>
      <c r="P5574">
        <v>40</v>
      </c>
      <c r="Q5574">
        <v>98.5</v>
      </c>
      <c r="R5574">
        <v>92</v>
      </c>
      <c r="S5574">
        <v>87</v>
      </c>
      <c r="T5574">
        <v>1</v>
      </c>
      <c r="U5574">
        <v>12</v>
      </c>
      <c r="V5574">
        <v>5300</v>
      </c>
      <c r="AB5574" t="s">
        <v>98</v>
      </c>
      <c r="AC5574" t="s">
        <v>129</v>
      </c>
      <c r="AD5574" t="s">
        <v>129</v>
      </c>
      <c r="AE5574" t="s">
        <v>63</v>
      </c>
      <c r="AG5574">
        <v>1972</v>
      </c>
      <c r="AH5574">
        <v>29.11</v>
      </c>
      <c r="AI5574">
        <v>38.840845999999999</v>
      </c>
      <c r="AJ5574">
        <v>-95.683457000000004</v>
      </c>
      <c r="AL5574">
        <v>3</v>
      </c>
      <c r="AM5574" t="s">
        <v>63</v>
      </c>
      <c r="AN5574" t="s">
        <v>5393</v>
      </c>
      <c r="AO5574" t="s">
        <v>103</v>
      </c>
      <c r="AP5574" t="s">
        <v>170</v>
      </c>
      <c r="AQ5574" t="s">
        <v>186</v>
      </c>
      <c r="AR5574" t="s">
        <v>313</v>
      </c>
      <c r="AS5574" t="s">
        <v>83</v>
      </c>
      <c r="AT5574" s="5">
        <v>35855</v>
      </c>
      <c r="AU5574" t="s">
        <v>63</v>
      </c>
      <c r="AV5574" t="s">
        <v>187</v>
      </c>
      <c r="AW5574" t="s">
        <v>188</v>
      </c>
    </row>
    <row r="5575" spans="1:49" x14ac:dyDescent="0.25">
      <c r="A5575">
        <v>2973</v>
      </c>
      <c r="B5575" t="s">
        <v>21605</v>
      </c>
      <c r="C5575">
        <v>1</v>
      </c>
      <c r="D5575" t="s">
        <v>86</v>
      </c>
      <c r="E5575" t="s">
        <v>1489</v>
      </c>
      <c r="F5575" t="s">
        <v>108</v>
      </c>
      <c r="G5575">
        <v>142.30000000000001</v>
      </c>
      <c r="H5575" t="s">
        <v>90</v>
      </c>
      <c r="I5575" t="s">
        <v>63</v>
      </c>
      <c r="J5575" t="s">
        <v>121</v>
      </c>
      <c r="K5575" t="s">
        <v>21606</v>
      </c>
      <c r="L5575" t="s">
        <v>491</v>
      </c>
      <c r="M5575" t="s">
        <v>1492</v>
      </c>
      <c r="N5575">
        <v>132.51312335958005</v>
      </c>
      <c r="P5575">
        <v>40</v>
      </c>
      <c r="Q5575">
        <v>98.5</v>
      </c>
      <c r="R5575">
        <v>90</v>
      </c>
      <c r="S5575">
        <v>87.3</v>
      </c>
      <c r="T5575">
        <v>1</v>
      </c>
      <c r="U5575">
        <v>12</v>
      </c>
      <c r="V5575">
        <v>5300</v>
      </c>
      <c r="AB5575" t="s">
        <v>98</v>
      </c>
      <c r="AC5575" t="s">
        <v>98</v>
      </c>
      <c r="AD5575" t="s">
        <v>98</v>
      </c>
      <c r="AE5575" t="s">
        <v>63</v>
      </c>
      <c r="AG5575">
        <v>1972</v>
      </c>
      <c r="AH5575">
        <v>29.12</v>
      </c>
      <c r="AI5575">
        <v>38.840845000000002</v>
      </c>
      <c r="AJ5575">
        <v>-95.683139999999995</v>
      </c>
      <c r="AL5575">
        <v>3</v>
      </c>
      <c r="AM5575" t="s">
        <v>63</v>
      </c>
      <c r="AN5575" t="s">
        <v>21607</v>
      </c>
      <c r="AO5575" t="s">
        <v>103</v>
      </c>
      <c r="AP5575" t="s">
        <v>170</v>
      </c>
      <c r="AQ5575" t="s">
        <v>186</v>
      </c>
      <c r="AR5575" t="s">
        <v>313</v>
      </c>
      <c r="AS5575" t="s">
        <v>83</v>
      </c>
      <c r="AT5575" s="5">
        <v>36892</v>
      </c>
      <c r="AU5575" t="s">
        <v>63</v>
      </c>
      <c r="AV5575" t="s">
        <v>187</v>
      </c>
      <c r="AW5575" t="s">
        <v>188</v>
      </c>
    </row>
    <row r="5576" spans="1:49" x14ac:dyDescent="0.25">
      <c r="A5576">
        <v>173</v>
      </c>
      <c r="B5576" t="s">
        <v>6686</v>
      </c>
      <c r="C5576">
        <v>1</v>
      </c>
      <c r="D5576" t="s">
        <v>86</v>
      </c>
      <c r="E5576" t="s">
        <v>1489</v>
      </c>
      <c r="F5576" t="s">
        <v>108</v>
      </c>
      <c r="G5576">
        <v>143.29</v>
      </c>
      <c r="H5576" t="s">
        <v>90</v>
      </c>
      <c r="I5576" t="s">
        <v>63</v>
      </c>
      <c r="J5576" t="s">
        <v>121</v>
      </c>
      <c r="K5576" t="s">
        <v>6687</v>
      </c>
      <c r="L5576" t="s">
        <v>491</v>
      </c>
      <c r="M5576" t="s">
        <v>5392</v>
      </c>
      <c r="N5576">
        <v>132.51312335958005</v>
      </c>
      <c r="P5576">
        <v>40</v>
      </c>
      <c r="Q5576">
        <v>98.5</v>
      </c>
      <c r="R5576">
        <v>95</v>
      </c>
      <c r="S5576">
        <v>82.9</v>
      </c>
      <c r="T5576">
        <v>1</v>
      </c>
      <c r="U5576">
        <v>12</v>
      </c>
      <c r="V5576">
        <v>5300</v>
      </c>
      <c r="AB5576" t="s">
        <v>98</v>
      </c>
      <c r="AC5576" t="s">
        <v>129</v>
      </c>
      <c r="AD5576" t="s">
        <v>98</v>
      </c>
      <c r="AE5576" t="s">
        <v>63</v>
      </c>
      <c r="AG5576">
        <v>1972</v>
      </c>
      <c r="AH5576">
        <v>30.11</v>
      </c>
      <c r="AI5576">
        <v>38.855350000000001</v>
      </c>
      <c r="AJ5576">
        <v>-95.682777000000002</v>
      </c>
      <c r="AL5576">
        <v>3</v>
      </c>
      <c r="AM5576" t="s">
        <v>63</v>
      </c>
      <c r="AN5576" t="s">
        <v>6688</v>
      </c>
      <c r="AO5576" t="s">
        <v>103</v>
      </c>
      <c r="AP5576" t="s">
        <v>170</v>
      </c>
      <c r="AQ5576" t="s">
        <v>186</v>
      </c>
      <c r="AR5576" t="s">
        <v>313</v>
      </c>
      <c r="AS5576" t="s">
        <v>83</v>
      </c>
      <c r="AT5576" s="5">
        <v>36892</v>
      </c>
      <c r="AU5576" t="s">
        <v>63</v>
      </c>
      <c r="AV5576" t="s">
        <v>187</v>
      </c>
      <c r="AW5576" t="s">
        <v>188</v>
      </c>
    </row>
    <row r="5577" spans="1:49" x14ac:dyDescent="0.25">
      <c r="A5577">
        <v>2910</v>
      </c>
      <c r="B5577" t="s">
        <v>23975</v>
      </c>
      <c r="C5577">
        <v>1</v>
      </c>
      <c r="D5577" t="s">
        <v>86</v>
      </c>
      <c r="E5577" t="s">
        <v>1489</v>
      </c>
      <c r="F5577" t="s">
        <v>108</v>
      </c>
      <c r="G5577">
        <v>143.30000000000001</v>
      </c>
      <c r="H5577" t="s">
        <v>90</v>
      </c>
      <c r="I5577" t="s">
        <v>63</v>
      </c>
      <c r="J5577" t="s">
        <v>121</v>
      </c>
      <c r="K5577" t="s">
        <v>23976</v>
      </c>
      <c r="L5577" t="s">
        <v>491</v>
      </c>
      <c r="M5577" t="s">
        <v>1492</v>
      </c>
      <c r="N5577">
        <v>132.51312335958005</v>
      </c>
      <c r="P5577">
        <v>40</v>
      </c>
      <c r="Q5577">
        <v>97.5</v>
      </c>
      <c r="R5577">
        <v>95</v>
      </c>
      <c r="S5577">
        <v>87</v>
      </c>
      <c r="T5577">
        <v>1</v>
      </c>
      <c r="U5577">
        <v>12</v>
      </c>
      <c r="V5577">
        <v>5300</v>
      </c>
      <c r="AB5577" t="s">
        <v>98</v>
      </c>
      <c r="AC5577" t="s">
        <v>98</v>
      </c>
      <c r="AD5577" t="s">
        <v>129</v>
      </c>
      <c r="AE5577" t="s">
        <v>63</v>
      </c>
      <c r="AG5577">
        <v>1972</v>
      </c>
      <c r="AH5577">
        <v>30.12</v>
      </c>
      <c r="AI5577">
        <v>38.855364000000002</v>
      </c>
      <c r="AJ5577">
        <v>-95.682467000000003</v>
      </c>
      <c r="AL5577">
        <v>3</v>
      </c>
      <c r="AM5577" t="s">
        <v>63</v>
      </c>
      <c r="AN5577" t="s">
        <v>23977</v>
      </c>
      <c r="AO5577" t="s">
        <v>103</v>
      </c>
      <c r="AP5577" t="s">
        <v>170</v>
      </c>
      <c r="AQ5577" t="s">
        <v>186</v>
      </c>
      <c r="AR5577" t="s">
        <v>313</v>
      </c>
      <c r="AS5577" t="s">
        <v>83</v>
      </c>
      <c r="AT5577" s="5">
        <v>35855</v>
      </c>
      <c r="AU5577" t="s">
        <v>63</v>
      </c>
      <c r="AV5577" t="s">
        <v>187</v>
      </c>
      <c r="AW5577" t="s">
        <v>188</v>
      </c>
    </row>
    <row r="5578" spans="1:49" x14ac:dyDescent="0.25">
      <c r="A5578">
        <v>2261</v>
      </c>
      <c r="B5578" t="s">
        <v>18397</v>
      </c>
      <c r="C5578">
        <v>1</v>
      </c>
      <c r="D5578" t="s">
        <v>86</v>
      </c>
      <c r="E5578" t="s">
        <v>350</v>
      </c>
      <c r="F5578" t="s">
        <v>177</v>
      </c>
      <c r="G5578">
        <v>10.48</v>
      </c>
      <c r="H5578" t="s">
        <v>247</v>
      </c>
      <c r="I5578" t="s">
        <v>63</v>
      </c>
      <c r="J5578" t="s">
        <v>121</v>
      </c>
      <c r="K5578" t="s">
        <v>18398</v>
      </c>
      <c r="L5578" t="s">
        <v>3499</v>
      </c>
      <c r="M5578" t="s">
        <v>1752</v>
      </c>
      <c r="N5578">
        <v>206.00393700787401</v>
      </c>
      <c r="O5578">
        <v>36</v>
      </c>
      <c r="P5578">
        <v>26</v>
      </c>
      <c r="Q5578">
        <v>78.400000000000006</v>
      </c>
      <c r="R5578">
        <v>75</v>
      </c>
      <c r="S5578">
        <v>88.5</v>
      </c>
      <c r="T5578">
        <v>30</v>
      </c>
      <c r="U5578">
        <v>13</v>
      </c>
      <c r="V5578">
        <v>305</v>
      </c>
      <c r="W5578" t="s">
        <v>70</v>
      </c>
      <c r="AB5578" t="s">
        <v>75</v>
      </c>
      <c r="AC5578" t="s">
        <v>98</v>
      </c>
      <c r="AD5578" t="s">
        <v>98</v>
      </c>
      <c r="AE5578" t="s">
        <v>63</v>
      </c>
      <c r="AG5578">
        <v>1956</v>
      </c>
      <c r="AH5578">
        <v>0.39</v>
      </c>
      <c r="AI5578">
        <v>38.753709999999998</v>
      </c>
      <c r="AJ5578">
        <v>-95.938999999999993</v>
      </c>
      <c r="AK5578" t="s">
        <v>77</v>
      </c>
      <c r="AL5578">
        <v>4</v>
      </c>
      <c r="AM5578" t="s">
        <v>63</v>
      </c>
      <c r="AN5578" t="s">
        <v>18399</v>
      </c>
      <c r="AO5578" t="s">
        <v>103</v>
      </c>
      <c r="AP5578" t="s">
        <v>116</v>
      </c>
      <c r="AQ5578" t="s">
        <v>117</v>
      </c>
      <c r="AR5578" t="s">
        <v>171</v>
      </c>
      <c r="AS5578" t="s">
        <v>83</v>
      </c>
      <c r="AT5578" s="5">
        <v>35125</v>
      </c>
      <c r="AU5578" t="s">
        <v>63</v>
      </c>
      <c r="AV5578" t="s">
        <v>149</v>
      </c>
      <c r="AW5578" t="s">
        <v>105</v>
      </c>
    </row>
    <row r="5579" spans="1:49" x14ac:dyDescent="0.25">
      <c r="A5579">
        <v>959</v>
      </c>
      <c r="B5579" t="s">
        <v>2405</v>
      </c>
      <c r="C5579">
        <v>1</v>
      </c>
      <c r="D5579" t="s">
        <v>86</v>
      </c>
      <c r="E5579" t="s">
        <v>806</v>
      </c>
      <c r="F5579" t="s">
        <v>177</v>
      </c>
      <c r="G5579">
        <v>9.5</v>
      </c>
      <c r="H5579" t="s">
        <v>109</v>
      </c>
      <c r="I5579" t="s">
        <v>63</v>
      </c>
      <c r="J5579" t="s">
        <v>121</v>
      </c>
      <c r="K5579" t="s">
        <v>2406</v>
      </c>
      <c r="L5579" t="s">
        <v>180</v>
      </c>
      <c r="M5579" t="s">
        <v>809</v>
      </c>
      <c r="N5579">
        <v>543.50393700787401</v>
      </c>
      <c r="P5579">
        <v>30</v>
      </c>
      <c r="Q5579">
        <v>97.5</v>
      </c>
      <c r="R5579">
        <v>80</v>
      </c>
      <c r="S5579">
        <v>90.100000000000009</v>
      </c>
      <c r="T5579">
        <v>16</v>
      </c>
      <c r="U5579">
        <v>8</v>
      </c>
      <c r="V5579">
        <v>435</v>
      </c>
      <c r="X5579" t="s">
        <v>2407</v>
      </c>
      <c r="Z5579" t="s">
        <v>73</v>
      </c>
      <c r="AA5579" t="s">
        <v>216</v>
      </c>
      <c r="AB5579" t="s">
        <v>75</v>
      </c>
      <c r="AC5579" t="s">
        <v>75</v>
      </c>
      <c r="AD5579" t="s">
        <v>75</v>
      </c>
      <c r="AE5579" t="s">
        <v>63</v>
      </c>
      <c r="AG5579">
        <v>1970</v>
      </c>
      <c r="AH5579">
        <v>1.47</v>
      </c>
      <c r="AI5579">
        <v>38.520710000000001</v>
      </c>
      <c r="AJ5579">
        <v>-95.922439999999995</v>
      </c>
      <c r="AL5579">
        <v>7</v>
      </c>
      <c r="AM5579" t="s">
        <v>63</v>
      </c>
      <c r="AN5579" t="s">
        <v>2408</v>
      </c>
      <c r="AO5579" t="s">
        <v>103</v>
      </c>
      <c r="AP5579" t="s">
        <v>170</v>
      </c>
      <c r="AQ5579" t="s">
        <v>1304</v>
      </c>
      <c r="AR5579" t="s">
        <v>133</v>
      </c>
      <c r="AS5579" t="s">
        <v>83</v>
      </c>
      <c r="AT5579" s="5">
        <v>34912</v>
      </c>
      <c r="AU5579" t="s">
        <v>76</v>
      </c>
      <c r="AV5579" t="s">
        <v>119</v>
      </c>
      <c r="AW5579" t="s">
        <v>85</v>
      </c>
    </row>
    <row r="5580" spans="1:49" x14ac:dyDescent="0.25">
      <c r="A5580">
        <v>939</v>
      </c>
      <c r="B5580" t="s">
        <v>24001</v>
      </c>
      <c r="C5580">
        <v>1</v>
      </c>
      <c r="D5580" t="s">
        <v>86</v>
      </c>
      <c r="E5580" t="s">
        <v>806</v>
      </c>
      <c r="F5580" t="s">
        <v>177</v>
      </c>
      <c r="G5580">
        <v>9.7100000000000009</v>
      </c>
      <c r="H5580" t="s">
        <v>489</v>
      </c>
      <c r="I5580" t="s">
        <v>63</v>
      </c>
      <c r="J5580" t="s">
        <v>121</v>
      </c>
      <c r="K5580" t="s">
        <v>24002</v>
      </c>
      <c r="L5580" t="s">
        <v>3124</v>
      </c>
      <c r="M5580" t="s">
        <v>809</v>
      </c>
      <c r="N5580">
        <v>37.00787401574803</v>
      </c>
      <c r="P5580">
        <v>44</v>
      </c>
      <c r="Q5580">
        <v>95</v>
      </c>
      <c r="R5580">
        <v>90</v>
      </c>
      <c r="S5580">
        <v>96.100000000000009</v>
      </c>
      <c r="T5580">
        <v>0</v>
      </c>
      <c r="U5580">
        <v>8</v>
      </c>
      <c r="V5580">
        <v>435</v>
      </c>
      <c r="AB5580" t="s">
        <v>63</v>
      </c>
      <c r="AC5580" t="s">
        <v>63</v>
      </c>
      <c r="AD5580" t="s">
        <v>63</v>
      </c>
      <c r="AE5580" t="s">
        <v>98</v>
      </c>
      <c r="AG5580">
        <v>1970</v>
      </c>
      <c r="AH5580">
        <v>1.68</v>
      </c>
      <c r="AI5580">
        <v>38.520809999999997</v>
      </c>
      <c r="AJ5580">
        <v>-95.919030000000006</v>
      </c>
      <c r="AL5580">
        <v>2</v>
      </c>
      <c r="AM5580" t="s">
        <v>63</v>
      </c>
      <c r="AN5580" t="s">
        <v>24003</v>
      </c>
      <c r="AO5580" t="s">
        <v>103</v>
      </c>
      <c r="AP5580" t="s">
        <v>116</v>
      </c>
      <c r="AQ5580" t="s">
        <v>504</v>
      </c>
      <c r="AR5580" t="s">
        <v>443</v>
      </c>
      <c r="AS5580" t="s">
        <v>83</v>
      </c>
      <c r="AT5580" s="5">
        <v>37987</v>
      </c>
      <c r="AU5580" t="s">
        <v>129</v>
      </c>
      <c r="AV5580" t="s">
        <v>149</v>
      </c>
      <c r="AW5580" t="s">
        <v>1132</v>
      </c>
    </row>
    <row r="5581" spans="1:49" x14ac:dyDescent="0.25">
      <c r="A5581">
        <v>5655</v>
      </c>
      <c r="B5581" t="s">
        <v>2081</v>
      </c>
      <c r="C5581">
        <v>1</v>
      </c>
      <c r="D5581" t="s">
        <v>86</v>
      </c>
      <c r="E5581" t="s">
        <v>806</v>
      </c>
      <c r="F5581" t="s">
        <v>177</v>
      </c>
      <c r="G5581">
        <v>11.55</v>
      </c>
      <c r="H5581" t="s">
        <v>724</v>
      </c>
      <c r="I5581" t="s">
        <v>63</v>
      </c>
      <c r="J5581" t="s">
        <v>121</v>
      </c>
      <c r="K5581" t="s">
        <v>2082</v>
      </c>
      <c r="L5581" t="s">
        <v>2083</v>
      </c>
      <c r="M5581" t="s">
        <v>809</v>
      </c>
      <c r="N5581">
        <v>54.199475065616795</v>
      </c>
      <c r="P5581">
        <v>24</v>
      </c>
      <c r="Q5581">
        <v>78.600000000000009</v>
      </c>
      <c r="R5581">
        <v>70</v>
      </c>
      <c r="S5581">
        <v>46.800000000000004</v>
      </c>
      <c r="T5581">
        <v>32</v>
      </c>
      <c r="U5581">
        <v>6</v>
      </c>
      <c r="V5581">
        <v>860</v>
      </c>
      <c r="X5581" t="s">
        <v>810</v>
      </c>
      <c r="Y5581" t="s">
        <v>96</v>
      </c>
      <c r="Z5581" t="s">
        <v>73</v>
      </c>
      <c r="AA5581" t="s">
        <v>128</v>
      </c>
      <c r="AB5581" t="s">
        <v>63</v>
      </c>
      <c r="AC5581" t="s">
        <v>63</v>
      </c>
      <c r="AD5581" t="s">
        <v>63</v>
      </c>
      <c r="AE5581" t="s">
        <v>76</v>
      </c>
      <c r="AG5581">
        <v>1939</v>
      </c>
      <c r="AH5581">
        <v>3.52</v>
      </c>
      <c r="AI5581">
        <v>38.520960000000002</v>
      </c>
      <c r="AJ5581">
        <v>-95.885000000000005</v>
      </c>
      <c r="AL5581">
        <v>3</v>
      </c>
      <c r="AM5581" t="s">
        <v>63</v>
      </c>
      <c r="AN5581" t="s">
        <v>2084</v>
      </c>
      <c r="AO5581" t="s">
        <v>103</v>
      </c>
      <c r="AP5581" t="s">
        <v>147</v>
      </c>
      <c r="AQ5581" t="s">
        <v>826</v>
      </c>
      <c r="AR5581" t="s">
        <v>379</v>
      </c>
      <c r="AS5581" t="s">
        <v>83</v>
      </c>
      <c r="AT5581" s="5">
        <v>26816</v>
      </c>
      <c r="AU5581" t="s">
        <v>129</v>
      </c>
      <c r="AV5581" t="s">
        <v>149</v>
      </c>
      <c r="AW5581" t="s">
        <v>1132</v>
      </c>
    </row>
    <row r="5582" spans="1:49" x14ac:dyDescent="0.25">
      <c r="A5582">
        <v>1621</v>
      </c>
      <c r="B5582" t="s">
        <v>805</v>
      </c>
      <c r="C5582">
        <v>1</v>
      </c>
      <c r="D5582" t="s">
        <v>86</v>
      </c>
      <c r="E5582" t="s">
        <v>806</v>
      </c>
      <c r="F5582" t="s">
        <v>177</v>
      </c>
      <c r="G5582">
        <v>11.65</v>
      </c>
      <c r="H5582" t="s">
        <v>138</v>
      </c>
      <c r="I5582" t="s">
        <v>63</v>
      </c>
      <c r="J5582" t="s">
        <v>121</v>
      </c>
      <c r="K5582" t="s">
        <v>807</v>
      </c>
      <c r="L5582" t="s">
        <v>808</v>
      </c>
      <c r="M5582" t="s">
        <v>809</v>
      </c>
      <c r="N5582">
        <v>20.800524934383201</v>
      </c>
      <c r="P5582">
        <v>31.200131233595801</v>
      </c>
      <c r="Q5582">
        <v>78.2</v>
      </c>
      <c r="R5582">
        <v>95</v>
      </c>
      <c r="S5582">
        <v>99</v>
      </c>
      <c r="T5582">
        <v>32</v>
      </c>
      <c r="U5582">
        <v>6</v>
      </c>
      <c r="V5582">
        <v>860</v>
      </c>
      <c r="X5582" t="s">
        <v>810</v>
      </c>
      <c r="Y5582" t="s">
        <v>96</v>
      </c>
      <c r="Z5582" t="s">
        <v>73</v>
      </c>
      <c r="AA5582" t="s">
        <v>128</v>
      </c>
      <c r="AB5582" t="s">
        <v>63</v>
      </c>
      <c r="AC5582" t="s">
        <v>63</v>
      </c>
      <c r="AD5582" t="s">
        <v>63</v>
      </c>
      <c r="AE5582" t="s">
        <v>98</v>
      </c>
      <c r="AG5582">
        <v>1939</v>
      </c>
      <c r="AH5582">
        <v>3.62</v>
      </c>
      <c r="AI5582">
        <v>38.520960000000002</v>
      </c>
      <c r="AJ5582">
        <v>-95.883240000000001</v>
      </c>
      <c r="AL5582">
        <v>2</v>
      </c>
      <c r="AM5582" t="s">
        <v>63</v>
      </c>
      <c r="AN5582" t="s">
        <v>811</v>
      </c>
      <c r="AO5582" t="s">
        <v>103</v>
      </c>
      <c r="AP5582" t="s">
        <v>147</v>
      </c>
      <c r="AQ5582" t="s">
        <v>486</v>
      </c>
      <c r="AR5582" t="s">
        <v>317</v>
      </c>
      <c r="AS5582" t="s">
        <v>83</v>
      </c>
      <c r="AT5582" s="5">
        <v>36192</v>
      </c>
      <c r="AU5582" t="s">
        <v>129</v>
      </c>
      <c r="AV5582" t="s">
        <v>149</v>
      </c>
      <c r="AW5582" t="s">
        <v>150</v>
      </c>
    </row>
    <row r="5583" spans="1:49" x14ac:dyDescent="0.25">
      <c r="A5583">
        <v>2170</v>
      </c>
      <c r="B5583" t="s">
        <v>24145</v>
      </c>
      <c r="C5583">
        <v>1</v>
      </c>
      <c r="D5583" t="s">
        <v>86</v>
      </c>
      <c r="E5583" t="s">
        <v>806</v>
      </c>
      <c r="F5583" t="s">
        <v>177</v>
      </c>
      <c r="G5583">
        <v>13.700000000000001</v>
      </c>
      <c r="H5583" t="s">
        <v>489</v>
      </c>
      <c r="I5583" t="s">
        <v>63</v>
      </c>
      <c r="J5583" t="s">
        <v>121</v>
      </c>
      <c r="K5583" t="s">
        <v>24146</v>
      </c>
      <c r="L5583" t="s">
        <v>24147</v>
      </c>
      <c r="M5583" t="s">
        <v>809</v>
      </c>
      <c r="N5583">
        <v>24.901574803149607</v>
      </c>
      <c r="P5583">
        <v>24</v>
      </c>
      <c r="Q5583">
        <v>92.8</v>
      </c>
      <c r="R5583">
        <v>95</v>
      </c>
      <c r="S5583">
        <v>99.3</v>
      </c>
      <c r="T5583">
        <v>32</v>
      </c>
      <c r="U5583">
        <v>6</v>
      </c>
      <c r="V5583">
        <v>860</v>
      </c>
      <c r="AB5583" t="s">
        <v>63</v>
      </c>
      <c r="AC5583" t="s">
        <v>63</v>
      </c>
      <c r="AD5583" t="s">
        <v>63</v>
      </c>
      <c r="AE5583" t="s">
        <v>98</v>
      </c>
      <c r="AG5583">
        <v>1936</v>
      </c>
      <c r="AH5583">
        <v>5.67</v>
      </c>
      <c r="AI5583">
        <v>38.520910000000001</v>
      </c>
      <c r="AJ5583">
        <v>-95.845299999999995</v>
      </c>
      <c r="AL5583">
        <v>2</v>
      </c>
      <c r="AM5583" t="s">
        <v>63</v>
      </c>
      <c r="AN5583" t="s">
        <v>24148</v>
      </c>
      <c r="AO5583" t="s">
        <v>103</v>
      </c>
      <c r="AP5583" t="s">
        <v>147</v>
      </c>
      <c r="AQ5583" t="s">
        <v>653</v>
      </c>
      <c r="AR5583" t="s">
        <v>654</v>
      </c>
      <c r="AS5583" t="s">
        <v>83</v>
      </c>
      <c r="AT5583" s="5">
        <v>37987</v>
      </c>
      <c r="AU5583" t="s">
        <v>129</v>
      </c>
      <c r="AV5583" t="s">
        <v>149</v>
      </c>
      <c r="AW5583" t="s">
        <v>150</v>
      </c>
    </row>
    <row r="5584" spans="1:49" x14ac:dyDescent="0.25">
      <c r="A5584">
        <v>589</v>
      </c>
      <c r="B5584" t="s">
        <v>17129</v>
      </c>
      <c r="C5584">
        <v>1</v>
      </c>
      <c r="D5584" t="s">
        <v>86</v>
      </c>
      <c r="E5584" t="s">
        <v>806</v>
      </c>
      <c r="F5584" t="s">
        <v>177</v>
      </c>
      <c r="G5584">
        <v>19.98</v>
      </c>
      <c r="H5584" t="s">
        <v>489</v>
      </c>
      <c r="I5584" t="s">
        <v>63</v>
      </c>
      <c r="J5584" t="s">
        <v>121</v>
      </c>
      <c r="K5584" t="s">
        <v>17130</v>
      </c>
      <c r="L5584" t="s">
        <v>17131</v>
      </c>
      <c r="M5584" t="s">
        <v>809</v>
      </c>
      <c r="N5584">
        <v>29.00262467191601</v>
      </c>
      <c r="P5584">
        <v>32</v>
      </c>
      <c r="Q5584">
        <v>94.5</v>
      </c>
      <c r="R5584">
        <v>95</v>
      </c>
      <c r="S5584">
        <v>98.2</v>
      </c>
      <c r="T5584">
        <v>32</v>
      </c>
      <c r="U5584">
        <v>6</v>
      </c>
      <c r="V5584">
        <v>1010</v>
      </c>
      <c r="AB5584" t="s">
        <v>63</v>
      </c>
      <c r="AC5584" t="s">
        <v>63</v>
      </c>
      <c r="AD5584" t="s">
        <v>63</v>
      </c>
      <c r="AE5584" t="s">
        <v>98</v>
      </c>
      <c r="AG5584">
        <v>1936</v>
      </c>
      <c r="AH5584">
        <v>11.950000000000001</v>
      </c>
      <c r="AI5584">
        <v>38.608379999999997</v>
      </c>
      <c r="AJ5584">
        <v>-95.838639999999998</v>
      </c>
      <c r="AL5584">
        <v>2</v>
      </c>
      <c r="AM5584" t="s">
        <v>63</v>
      </c>
      <c r="AN5584" t="s">
        <v>17132</v>
      </c>
      <c r="AO5584" t="s">
        <v>103</v>
      </c>
      <c r="AP5584" t="s">
        <v>147</v>
      </c>
      <c r="AQ5584" t="s">
        <v>82</v>
      </c>
      <c r="AR5584" t="s">
        <v>569</v>
      </c>
      <c r="AS5584" t="s">
        <v>83</v>
      </c>
      <c r="AT5584" s="5">
        <v>37987</v>
      </c>
      <c r="AU5584" t="s">
        <v>129</v>
      </c>
      <c r="AV5584" t="s">
        <v>149</v>
      </c>
      <c r="AW5584" t="s">
        <v>150</v>
      </c>
    </row>
    <row r="5585" spans="1:49" x14ac:dyDescent="0.25">
      <c r="A5585">
        <v>2268</v>
      </c>
      <c r="B5585" t="s">
        <v>15075</v>
      </c>
      <c r="C5585">
        <v>1</v>
      </c>
      <c r="D5585" t="s">
        <v>86</v>
      </c>
      <c r="E5585" t="s">
        <v>350</v>
      </c>
      <c r="F5585" t="s">
        <v>177</v>
      </c>
      <c r="G5585">
        <v>42.550000000000004</v>
      </c>
      <c r="H5585" t="s">
        <v>138</v>
      </c>
      <c r="I5585" t="s">
        <v>63</v>
      </c>
      <c r="J5585" t="s">
        <v>121</v>
      </c>
      <c r="K5585" t="s">
        <v>15076</v>
      </c>
      <c r="L5585" t="s">
        <v>15077</v>
      </c>
      <c r="M5585" t="s">
        <v>1752</v>
      </c>
      <c r="N5585">
        <v>20.50524934383202</v>
      </c>
      <c r="P5585">
        <v>28</v>
      </c>
      <c r="Q5585">
        <v>59.800000000000004</v>
      </c>
      <c r="R5585">
        <v>87</v>
      </c>
      <c r="S5585">
        <v>92</v>
      </c>
      <c r="T5585">
        <v>11</v>
      </c>
      <c r="U5585">
        <v>13</v>
      </c>
      <c r="V5585">
        <v>490</v>
      </c>
      <c r="AB5585" t="s">
        <v>63</v>
      </c>
      <c r="AC5585" t="s">
        <v>63</v>
      </c>
      <c r="AD5585" t="s">
        <v>63</v>
      </c>
      <c r="AE5585" t="s">
        <v>75</v>
      </c>
      <c r="AG5585">
        <v>1936</v>
      </c>
      <c r="AH5585">
        <v>31.44</v>
      </c>
      <c r="AI5585">
        <v>38.50712</v>
      </c>
      <c r="AJ5585">
        <v>-95.689800000000005</v>
      </c>
      <c r="AL5585">
        <v>2</v>
      </c>
      <c r="AM5585" t="s">
        <v>63</v>
      </c>
      <c r="AN5585" t="s">
        <v>15078</v>
      </c>
      <c r="AO5585" t="s">
        <v>103</v>
      </c>
      <c r="AP5585" t="s">
        <v>147</v>
      </c>
      <c r="AQ5585" t="s">
        <v>12486</v>
      </c>
      <c r="AR5585" t="s">
        <v>3140</v>
      </c>
      <c r="AS5585" t="s">
        <v>83</v>
      </c>
      <c r="AT5585" s="5">
        <v>42160</v>
      </c>
      <c r="AU5585" t="s">
        <v>129</v>
      </c>
      <c r="AV5585" t="s">
        <v>149</v>
      </c>
      <c r="AW5585" t="s">
        <v>150</v>
      </c>
    </row>
    <row r="5586" spans="1:49" x14ac:dyDescent="0.25">
      <c r="A5586">
        <v>0</v>
      </c>
      <c r="B5586" t="s">
        <v>26252</v>
      </c>
      <c r="C5586">
        <v>1</v>
      </c>
      <c r="D5586" t="s">
        <v>86</v>
      </c>
      <c r="E5586" t="s">
        <v>3339</v>
      </c>
      <c r="F5586" t="s">
        <v>65</v>
      </c>
      <c r="G5586">
        <v>154.93</v>
      </c>
      <c r="H5586" t="s">
        <v>2533</v>
      </c>
      <c r="I5586" t="s">
        <v>63</v>
      </c>
      <c r="J5586" t="s">
        <v>121</v>
      </c>
      <c r="K5586" t="s">
        <v>26253</v>
      </c>
      <c r="L5586" t="s">
        <v>3499</v>
      </c>
      <c r="M5586" t="s">
        <v>491</v>
      </c>
      <c r="N5586">
        <v>197.01443569553805</v>
      </c>
      <c r="P5586">
        <v>20</v>
      </c>
      <c r="Q5586">
        <v>71.900000000000006</v>
      </c>
      <c r="S5586">
        <v>88.600000000000009</v>
      </c>
      <c r="T5586">
        <v>0</v>
      </c>
      <c r="U5586">
        <v>3</v>
      </c>
      <c r="V5586">
        <v>40</v>
      </c>
      <c r="W5586" t="s">
        <v>70</v>
      </c>
      <c r="AB5586" t="s">
        <v>98</v>
      </c>
      <c r="AC5586" t="s">
        <v>75</v>
      </c>
      <c r="AD5586" t="s">
        <v>98</v>
      </c>
      <c r="AE5586" t="s">
        <v>63</v>
      </c>
      <c r="AG5586">
        <v>1956</v>
      </c>
      <c r="AH5586">
        <v>0.03</v>
      </c>
      <c r="AI5586">
        <v>38.746519999999997</v>
      </c>
      <c r="AJ5586">
        <v>-95.945660000000004</v>
      </c>
      <c r="AL5586">
        <v>4</v>
      </c>
      <c r="AM5586" t="s">
        <v>100</v>
      </c>
      <c r="AN5586" t="s">
        <v>26254</v>
      </c>
      <c r="AO5586" t="s">
        <v>103</v>
      </c>
      <c r="AP5586" t="s">
        <v>3438</v>
      </c>
      <c r="AQ5586" t="s">
        <v>8252</v>
      </c>
      <c r="AR5586" t="s">
        <v>3237</v>
      </c>
      <c r="AS5586" t="s">
        <v>83</v>
      </c>
      <c r="AT5586" s="5">
        <v>35431</v>
      </c>
      <c r="AU5586" t="s">
        <v>63</v>
      </c>
      <c r="AV5586" t="s">
        <v>200</v>
      </c>
      <c r="AW5586" t="s">
        <v>150</v>
      </c>
    </row>
    <row r="5587" spans="1:49" x14ac:dyDescent="0.25">
      <c r="A5587">
        <v>0</v>
      </c>
      <c r="B5587" t="s">
        <v>9798</v>
      </c>
      <c r="C5587">
        <v>1</v>
      </c>
      <c r="D5587" t="s">
        <v>86</v>
      </c>
      <c r="E5587" t="s">
        <v>3339</v>
      </c>
      <c r="F5587" t="s">
        <v>65</v>
      </c>
      <c r="G5587">
        <v>155.31</v>
      </c>
      <c r="H5587" t="s">
        <v>247</v>
      </c>
      <c r="I5587" t="s">
        <v>63</v>
      </c>
      <c r="J5587" t="s">
        <v>121</v>
      </c>
      <c r="K5587" t="s">
        <v>9799</v>
      </c>
      <c r="L5587" t="s">
        <v>3484</v>
      </c>
      <c r="M5587" t="s">
        <v>5121</v>
      </c>
      <c r="N5587">
        <v>143.99606299212599</v>
      </c>
      <c r="P5587">
        <v>32</v>
      </c>
      <c r="Q5587">
        <v>85.600000000000009</v>
      </c>
      <c r="S5587">
        <v>94.7</v>
      </c>
      <c r="T5587">
        <v>1</v>
      </c>
      <c r="U5587">
        <v>20</v>
      </c>
      <c r="V5587">
        <v>3825</v>
      </c>
      <c r="W5587" t="s">
        <v>70</v>
      </c>
      <c r="AB5587" t="s">
        <v>98</v>
      </c>
      <c r="AC5587" t="s">
        <v>98</v>
      </c>
      <c r="AD5587" t="s">
        <v>98</v>
      </c>
      <c r="AE5587" t="s">
        <v>63</v>
      </c>
      <c r="AG5587">
        <v>1956</v>
      </c>
      <c r="AH5587">
        <v>0.41000000000000003</v>
      </c>
      <c r="AI5587">
        <v>38.750880000000002</v>
      </c>
      <c r="AJ5587">
        <v>-95.94162</v>
      </c>
      <c r="AL5587">
        <v>3</v>
      </c>
      <c r="AM5587" t="s">
        <v>100</v>
      </c>
      <c r="AN5587" t="s">
        <v>9800</v>
      </c>
      <c r="AO5587" t="s">
        <v>103</v>
      </c>
      <c r="AP5587" t="s">
        <v>80</v>
      </c>
      <c r="AQ5587" t="s">
        <v>9801</v>
      </c>
      <c r="AR5587" t="s">
        <v>132</v>
      </c>
      <c r="AS5587" t="s">
        <v>83</v>
      </c>
      <c r="AT5587" s="5">
        <v>33970</v>
      </c>
      <c r="AU5587" t="s">
        <v>76</v>
      </c>
      <c r="AV5587" t="s">
        <v>274</v>
      </c>
      <c r="AW5587" t="s">
        <v>444</v>
      </c>
    </row>
    <row r="5588" spans="1:49" x14ac:dyDescent="0.25">
      <c r="A5588">
        <v>0</v>
      </c>
      <c r="B5588" t="s">
        <v>14498</v>
      </c>
      <c r="C5588">
        <v>1</v>
      </c>
      <c r="D5588" t="s">
        <v>86</v>
      </c>
      <c r="E5588" t="s">
        <v>3339</v>
      </c>
      <c r="F5588" t="s">
        <v>65</v>
      </c>
      <c r="G5588">
        <v>155.30000000000001</v>
      </c>
      <c r="H5588" t="s">
        <v>247</v>
      </c>
      <c r="I5588" t="s">
        <v>63</v>
      </c>
      <c r="J5588" t="s">
        <v>121</v>
      </c>
      <c r="K5588" t="s">
        <v>14499</v>
      </c>
      <c r="L5588" t="s">
        <v>3484</v>
      </c>
      <c r="M5588" t="s">
        <v>3341</v>
      </c>
      <c r="N5588">
        <v>143.99606299212599</v>
      </c>
      <c r="P5588">
        <v>32</v>
      </c>
      <c r="Q5588">
        <v>87.600000000000009</v>
      </c>
      <c r="S5588">
        <v>90.100000000000009</v>
      </c>
      <c r="T5588">
        <v>1</v>
      </c>
      <c r="U5588">
        <v>20</v>
      </c>
      <c r="V5588">
        <v>3825</v>
      </c>
      <c r="W5588" t="s">
        <v>70</v>
      </c>
      <c r="AB5588" t="s">
        <v>75</v>
      </c>
      <c r="AC5588" t="s">
        <v>98</v>
      </c>
      <c r="AD5588" t="s">
        <v>98</v>
      </c>
      <c r="AE5588" t="s">
        <v>63</v>
      </c>
      <c r="AG5588">
        <v>1956</v>
      </c>
      <c r="AH5588">
        <v>0.4</v>
      </c>
      <c r="AI5588">
        <v>38.750880000000002</v>
      </c>
      <c r="AJ5588">
        <v>-95.94162</v>
      </c>
      <c r="AL5588">
        <v>3</v>
      </c>
      <c r="AM5588" t="s">
        <v>100</v>
      </c>
      <c r="AN5588" t="s">
        <v>14500</v>
      </c>
      <c r="AO5588" t="s">
        <v>103</v>
      </c>
      <c r="AP5588" t="s">
        <v>80</v>
      </c>
      <c r="AQ5588" t="s">
        <v>9801</v>
      </c>
      <c r="AR5588" t="s">
        <v>132</v>
      </c>
      <c r="AS5588" t="s">
        <v>83</v>
      </c>
      <c r="AT5588" s="5">
        <v>33970</v>
      </c>
      <c r="AU5588" t="s">
        <v>76</v>
      </c>
      <c r="AV5588" t="s">
        <v>274</v>
      </c>
      <c r="AW5588" t="s">
        <v>444</v>
      </c>
    </row>
    <row r="5589" spans="1:49" x14ac:dyDescent="0.25">
      <c r="A5589">
        <v>0</v>
      </c>
      <c r="B5589" t="s">
        <v>27422</v>
      </c>
      <c r="C5589">
        <v>1</v>
      </c>
      <c r="D5589" t="s">
        <v>86</v>
      </c>
      <c r="E5589" t="s">
        <v>3339</v>
      </c>
      <c r="F5589" t="s">
        <v>65</v>
      </c>
      <c r="G5589">
        <v>156.55000000000001</v>
      </c>
      <c r="H5589" t="s">
        <v>2533</v>
      </c>
      <c r="I5589" t="s">
        <v>63</v>
      </c>
      <c r="J5589" t="s">
        <v>121</v>
      </c>
      <c r="K5589" t="s">
        <v>27423</v>
      </c>
      <c r="L5589" t="s">
        <v>3499</v>
      </c>
      <c r="M5589" t="s">
        <v>27424</v>
      </c>
      <c r="N5589">
        <v>200</v>
      </c>
      <c r="P5589">
        <v>20</v>
      </c>
      <c r="Q5589">
        <v>69.400000000000006</v>
      </c>
      <c r="S5589">
        <v>89</v>
      </c>
      <c r="T5589">
        <v>0</v>
      </c>
      <c r="U5589">
        <v>4</v>
      </c>
      <c r="V5589">
        <v>24</v>
      </c>
      <c r="W5589" t="s">
        <v>70</v>
      </c>
      <c r="AB5589" t="s">
        <v>98</v>
      </c>
      <c r="AC5589" t="s">
        <v>75</v>
      </c>
      <c r="AD5589" t="s">
        <v>129</v>
      </c>
      <c r="AE5589" t="s">
        <v>63</v>
      </c>
      <c r="AG5589">
        <v>1956</v>
      </c>
      <c r="AH5589">
        <v>1.6500000000000001</v>
      </c>
      <c r="AI5589">
        <v>38.765470000000001</v>
      </c>
      <c r="AJ5589">
        <v>-95.928200000000004</v>
      </c>
      <c r="AL5589">
        <v>4</v>
      </c>
      <c r="AM5589" t="s">
        <v>100</v>
      </c>
      <c r="AN5589" t="s">
        <v>27425</v>
      </c>
      <c r="AO5589" t="s">
        <v>103</v>
      </c>
      <c r="AP5589" t="s">
        <v>3438</v>
      </c>
      <c r="AQ5589" t="s">
        <v>27426</v>
      </c>
      <c r="AR5589" t="s">
        <v>2803</v>
      </c>
      <c r="AS5589" t="s">
        <v>83</v>
      </c>
      <c r="AT5589" s="5">
        <v>35431</v>
      </c>
      <c r="AU5589" t="s">
        <v>63</v>
      </c>
      <c r="AV5589" t="s">
        <v>200</v>
      </c>
      <c r="AW5589" t="s">
        <v>150</v>
      </c>
    </row>
    <row r="5590" spans="1:49" x14ac:dyDescent="0.25">
      <c r="A5590">
        <v>0</v>
      </c>
      <c r="B5590" t="s">
        <v>18909</v>
      </c>
      <c r="C5590">
        <v>1</v>
      </c>
      <c r="D5590" t="s">
        <v>86</v>
      </c>
      <c r="E5590" t="s">
        <v>3339</v>
      </c>
      <c r="F5590" t="s">
        <v>65</v>
      </c>
      <c r="G5590">
        <v>157.01</v>
      </c>
      <c r="H5590" t="s">
        <v>247</v>
      </c>
      <c r="I5590" t="s">
        <v>63</v>
      </c>
      <c r="J5590" t="s">
        <v>121</v>
      </c>
      <c r="K5590" t="s">
        <v>18910</v>
      </c>
      <c r="L5590" t="s">
        <v>11390</v>
      </c>
      <c r="M5590" t="s">
        <v>5121</v>
      </c>
      <c r="N5590">
        <v>225</v>
      </c>
      <c r="P5590">
        <v>32</v>
      </c>
      <c r="Q5590">
        <v>88.600000000000009</v>
      </c>
      <c r="S5590">
        <v>85.2</v>
      </c>
      <c r="T5590">
        <v>1</v>
      </c>
      <c r="U5590">
        <v>20</v>
      </c>
      <c r="V5590">
        <v>3825</v>
      </c>
      <c r="AB5590" t="s">
        <v>76</v>
      </c>
      <c r="AC5590" t="s">
        <v>75</v>
      </c>
      <c r="AD5590" t="s">
        <v>98</v>
      </c>
      <c r="AE5590" t="s">
        <v>63</v>
      </c>
      <c r="AG5590">
        <v>1956</v>
      </c>
      <c r="AH5590">
        <v>2.11</v>
      </c>
      <c r="AI5590">
        <v>38.77129</v>
      </c>
      <c r="AJ5590">
        <v>-95.924270000000007</v>
      </c>
      <c r="AL5590">
        <v>3</v>
      </c>
      <c r="AM5590" t="s">
        <v>100</v>
      </c>
      <c r="AN5590" t="s">
        <v>18911</v>
      </c>
      <c r="AO5590" t="s">
        <v>103</v>
      </c>
      <c r="AP5590" t="s">
        <v>80</v>
      </c>
      <c r="AQ5590" t="s">
        <v>9801</v>
      </c>
      <c r="AR5590" t="s">
        <v>132</v>
      </c>
      <c r="AS5590" t="s">
        <v>83</v>
      </c>
      <c r="AT5590" s="5">
        <v>34335</v>
      </c>
      <c r="AU5590" t="s">
        <v>76</v>
      </c>
      <c r="AV5590" t="s">
        <v>274</v>
      </c>
      <c r="AW5590" t="s">
        <v>444</v>
      </c>
    </row>
    <row r="5591" spans="1:49" x14ac:dyDescent="0.25">
      <c r="A5591">
        <v>0</v>
      </c>
      <c r="B5591" t="s">
        <v>19260</v>
      </c>
      <c r="C5591">
        <v>1</v>
      </c>
      <c r="D5591" t="s">
        <v>86</v>
      </c>
      <c r="E5591" t="s">
        <v>3339</v>
      </c>
      <c r="F5591" t="s">
        <v>65</v>
      </c>
      <c r="G5591">
        <v>157</v>
      </c>
      <c r="H5591" t="s">
        <v>247</v>
      </c>
      <c r="I5591" t="s">
        <v>63</v>
      </c>
      <c r="J5591" t="s">
        <v>121</v>
      </c>
      <c r="K5591" t="s">
        <v>19261</v>
      </c>
      <c r="L5591" t="s">
        <v>11390</v>
      </c>
      <c r="M5591" t="s">
        <v>3341</v>
      </c>
      <c r="N5591">
        <v>225</v>
      </c>
      <c r="P5591">
        <v>32</v>
      </c>
      <c r="Q5591">
        <v>86.600000000000009</v>
      </c>
      <c r="S5591">
        <v>78</v>
      </c>
      <c r="T5591">
        <v>1</v>
      </c>
      <c r="U5591">
        <v>20</v>
      </c>
      <c r="V5591">
        <v>3825</v>
      </c>
      <c r="W5591" t="s">
        <v>673</v>
      </c>
      <c r="AB5591" t="s">
        <v>184</v>
      </c>
      <c r="AC5591" t="s">
        <v>98</v>
      </c>
      <c r="AD5591" t="s">
        <v>98</v>
      </c>
      <c r="AE5591" t="s">
        <v>63</v>
      </c>
      <c r="AG5591">
        <v>1956</v>
      </c>
      <c r="AH5591">
        <v>2.1</v>
      </c>
      <c r="AI5591">
        <v>38.77129</v>
      </c>
      <c r="AJ5591">
        <v>-95.924270000000007</v>
      </c>
      <c r="AL5591">
        <v>3</v>
      </c>
      <c r="AM5591" t="s">
        <v>100</v>
      </c>
      <c r="AN5591" t="s">
        <v>19262</v>
      </c>
      <c r="AO5591" t="s">
        <v>103</v>
      </c>
      <c r="AP5591" t="s">
        <v>80</v>
      </c>
      <c r="AQ5591" t="s">
        <v>9801</v>
      </c>
      <c r="AR5591" t="s">
        <v>132</v>
      </c>
      <c r="AS5591" t="s">
        <v>83</v>
      </c>
      <c r="AT5591" s="5">
        <v>34335</v>
      </c>
      <c r="AU5591" t="s">
        <v>76</v>
      </c>
      <c r="AV5591" t="s">
        <v>274</v>
      </c>
      <c r="AW5591" t="s">
        <v>150</v>
      </c>
    </row>
    <row r="5592" spans="1:49" x14ac:dyDescent="0.25">
      <c r="A5592">
        <v>0</v>
      </c>
      <c r="B5592" t="s">
        <v>12338</v>
      </c>
      <c r="C5592">
        <v>1</v>
      </c>
      <c r="D5592" t="s">
        <v>86</v>
      </c>
      <c r="E5592" t="s">
        <v>3339</v>
      </c>
      <c r="F5592" t="s">
        <v>65</v>
      </c>
      <c r="G5592">
        <v>157.14000000000001</v>
      </c>
      <c r="H5592" t="s">
        <v>247</v>
      </c>
      <c r="I5592" t="s">
        <v>63</v>
      </c>
      <c r="J5592" t="s">
        <v>121</v>
      </c>
      <c r="K5592" t="s">
        <v>12339</v>
      </c>
      <c r="L5592" t="s">
        <v>12340</v>
      </c>
      <c r="M5592" t="s">
        <v>5121</v>
      </c>
      <c r="N5592">
        <v>141.01049868766404</v>
      </c>
      <c r="P5592">
        <v>32</v>
      </c>
      <c r="Q5592">
        <v>86.600000000000009</v>
      </c>
      <c r="S5592">
        <v>93.8</v>
      </c>
      <c r="T5592">
        <v>1</v>
      </c>
      <c r="U5592">
        <v>20</v>
      </c>
      <c r="V5592">
        <v>3825</v>
      </c>
      <c r="W5592" t="s">
        <v>70</v>
      </c>
      <c r="AB5592" t="s">
        <v>75</v>
      </c>
      <c r="AC5592" t="s">
        <v>98</v>
      </c>
      <c r="AD5592" t="s">
        <v>98</v>
      </c>
      <c r="AE5592" t="s">
        <v>63</v>
      </c>
      <c r="AG5592">
        <v>1956</v>
      </c>
      <c r="AH5592">
        <v>2.2400000000000002</v>
      </c>
      <c r="AI5592">
        <v>38.773209999999999</v>
      </c>
      <c r="AJ5592">
        <v>-95.923060000000007</v>
      </c>
      <c r="AL5592">
        <v>3</v>
      </c>
      <c r="AM5592" t="s">
        <v>100</v>
      </c>
      <c r="AN5592" t="s">
        <v>12341</v>
      </c>
      <c r="AO5592" t="s">
        <v>103</v>
      </c>
      <c r="AP5592" t="s">
        <v>80</v>
      </c>
      <c r="AQ5592" t="s">
        <v>9801</v>
      </c>
      <c r="AR5592" t="s">
        <v>132</v>
      </c>
      <c r="AS5592" t="s">
        <v>83</v>
      </c>
      <c r="AT5592" s="5">
        <v>33970</v>
      </c>
      <c r="AU5592" t="s">
        <v>63</v>
      </c>
      <c r="AV5592" t="s">
        <v>274</v>
      </c>
      <c r="AW5592" t="s">
        <v>444</v>
      </c>
    </row>
    <row r="5593" spans="1:49" x14ac:dyDescent="0.25">
      <c r="A5593">
        <v>0</v>
      </c>
      <c r="B5593" t="s">
        <v>21451</v>
      </c>
      <c r="C5593">
        <v>1</v>
      </c>
      <c r="D5593" t="s">
        <v>86</v>
      </c>
      <c r="E5593" t="s">
        <v>3339</v>
      </c>
      <c r="F5593" t="s">
        <v>65</v>
      </c>
      <c r="G5593">
        <v>157.15</v>
      </c>
      <c r="H5593" t="s">
        <v>247</v>
      </c>
      <c r="I5593" t="s">
        <v>63</v>
      </c>
      <c r="J5593" t="s">
        <v>121</v>
      </c>
      <c r="K5593" t="s">
        <v>21452</v>
      </c>
      <c r="L5593" t="s">
        <v>12340</v>
      </c>
      <c r="M5593" t="s">
        <v>3341</v>
      </c>
      <c r="N5593">
        <v>141.01049868766404</v>
      </c>
      <c r="P5593">
        <v>32</v>
      </c>
      <c r="Q5593">
        <v>87.600000000000009</v>
      </c>
      <c r="S5593">
        <v>87.9</v>
      </c>
      <c r="T5593">
        <v>1</v>
      </c>
      <c r="U5593">
        <v>20</v>
      </c>
      <c r="V5593">
        <v>3825</v>
      </c>
      <c r="W5593" t="s">
        <v>70</v>
      </c>
      <c r="AB5593" t="s">
        <v>75</v>
      </c>
      <c r="AC5593" t="s">
        <v>98</v>
      </c>
      <c r="AD5593" t="s">
        <v>98</v>
      </c>
      <c r="AE5593" t="s">
        <v>63</v>
      </c>
      <c r="AG5593">
        <v>1956</v>
      </c>
      <c r="AH5593">
        <v>2.25</v>
      </c>
      <c r="AI5593">
        <v>38.773209999999999</v>
      </c>
      <c r="AJ5593">
        <v>-95.923060000000007</v>
      </c>
      <c r="AL5593">
        <v>3</v>
      </c>
      <c r="AM5593" t="s">
        <v>100</v>
      </c>
      <c r="AN5593" t="s">
        <v>21453</v>
      </c>
      <c r="AO5593" t="s">
        <v>103</v>
      </c>
      <c r="AP5593" t="s">
        <v>80</v>
      </c>
      <c r="AQ5593" t="s">
        <v>9801</v>
      </c>
      <c r="AR5593" t="s">
        <v>132</v>
      </c>
      <c r="AS5593" t="s">
        <v>83</v>
      </c>
      <c r="AT5593" s="5">
        <v>33970</v>
      </c>
      <c r="AU5593" t="s">
        <v>63</v>
      </c>
      <c r="AV5593" t="s">
        <v>274</v>
      </c>
      <c r="AW5593" t="s">
        <v>444</v>
      </c>
    </row>
    <row r="5594" spans="1:49" x14ac:dyDescent="0.25">
      <c r="A5594">
        <v>0</v>
      </c>
      <c r="B5594" t="s">
        <v>10522</v>
      </c>
      <c r="C5594">
        <v>1</v>
      </c>
      <c r="D5594" t="s">
        <v>86</v>
      </c>
      <c r="E5594" t="s">
        <v>3339</v>
      </c>
      <c r="F5594" t="s">
        <v>65</v>
      </c>
      <c r="G5594">
        <v>158.96</v>
      </c>
      <c r="H5594" t="s">
        <v>2533</v>
      </c>
      <c r="I5594" t="s">
        <v>63</v>
      </c>
      <c r="J5594" t="s">
        <v>121</v>
      </c>
      <c r="K5594" t="s">
        <v>10523</v>
      </c>
      <c r="L5594" t="s">
        <v>3499</v>
      </c>
      <c r="M5594" t="s">
        <v>491</v>
      </c>
      <c r="N5594">
        <v>160.00656167979002</v>
      </c>
      <c r="P5594">
        <v>20</v>
      </c>
      <c r="Q5594">
        <v>73.900000000000006</v>
      </c>
      <c r="S5594">
        <v>98.7</v>
      </c>
      <c r="T5594">
        <v>0</v>
      </c>
      <c r="U5594">
        <v>4</v>
      </c>
      <c r="V5594">
        <v>47</v>
      </c>
      <c r="W5594" t="s">
        <v>70</v>
      </c>
      <c r="AB5594" t="s">
        <v>98</v>
      </c>
      <c r="AC5594" t="s">
        <v>75</v>
      </c>
      <c r="AD5594" t="s">
        <v>98</v>
      </c>
      <c r="AE5594" t="s">
        <v>63</v>
      </c>
      <c r="AG5594">
        <v>1956</v>
      </c>
      <c r="AH5594">
        <v>4.0600000000000005</v>
      </c>
      <c r="AI5594">
        <v>38.796399999999998</v>
      </c>
      <c r="AJ5594">
        <v>-95.907539999999997</v>
      </c>
      <c r="AL5594">
        <v>4</v>
      </c>
      <c r="AM5594" t="s">
        <v>100</v>
      </c>
      <c r="AN5594" t="s">
        <v>10524</v>
      </c>
      <c r="AO5594" t="s">
        <v>103</v>
      </c>
      <c r="AP5594" t="s">
        <v>3438</v>
      </c>
      <c r="AQ5594" t="s">
        <v>7268</v>
      </c>
      <c r="AR5594" t="s">
        <v>10525</v>
      </c>
      <c r="AS5594" t="s">
        <v>83</v>
      </c>
      <c r="AT5594" s="5">
        <v>35431</v>
      </c>
      <c r="AU5594" t="s">
        <v>63</v>
      </c>
      <c r="AV5594" t="s">
        <v>200</v>
      </c>
      <c r="AW5594" t="s">
        <v>150</v>
      </c>
    </row>
    <row r="5595" spans="1:49" x14ac:dyDescent="0.25">
      <c r="A5595">
        <v>0</v>
      </c>
      <c r="B5595" t="s">
        <v>17229</v>
      </c>
      <c r="C5595">
        <v>1</v>
      </c>
      <c r="D5595" t="s">
        <v>86</v>
      </c>
      <c r="E5595" t="s">
        <v>3339</v>
      </c>
      <c r="F5595" t="s">
        <v>65</v>
      </c>
      <c r="G5595">
        <v>160.14000000000001</v>
      </c>
      <c r="H5595" t="s">
        <v>2533</v>
      </c>
      <c r="I5595" t="s">
        <v>63</v>
      </c>
      <c r="J5595" t="s">
        <v>121</v>
      </c>
      <c r="K5595" t="s">
        <v>17230</v>
      </c>
      <c r="L5595" t="s">
        <v>3499</v>
      </c>
      <c r="M5595" t="s">
        <v>17231</v>
      </c>
      <c r="N5595">
        <v>182.51312335958005</v>
      </c>
      <c r="P5595">
        <v>20</v>
      </c>
      <c r="Q5595">
        <v>75.900000000000006</v>
      </c>
      <c r="S5595">
        <v>100</v>
      </c>
      <c r="T5595">
        <v>0</v>
      </c>
      <c r="U5595">
        <v>3</v>
      </c>
      <c r="V5595">
        <v>40</v>
      </c>
      <c r="AB5595" t="s">
        <v>98</v>
      </c>
      <c r="AC5595" t="s">
        <v>98</v>
      </c>
      <c r="AD5595" t="s">
        <v>129</v>
      </c>
      <c r="AE5595" t="s">
        <v>63</v>
      </c>
      <c r="AG5595">
        <v>1956</v>
      </c>
      <c r="AH5595">
        <v>5.24</v>
      </c>
      <c r="AI5595">
        <v>38.811860000000003</v>
      </c>
      <c r="AJ5595">
        <v>-95.898579999999995</v>
      </c>
      <c r="AL5595">
        <v>4</v>
      </c>
      <c r="AM5595" t="s">
        <v>100</v>
      </c>
      <c r="AN5595" t="s">
        <v>17232</v>
      </c>
      <c r="AO5595" t="s">
        <v>103</v>
      </c>
      <c r="AP5595" t="s">
        <v>3438</v>
      </c>
      <c r="AQ5595" t="s">
        <v>8252</v>
      </c>
      <c r="AR5595" t="s">
        <v>3237</v>
      </c>
      <c r="AS5595" t="s">
        <v>83</v>
      </c>
      <c r="AT5595" s="5">
        <v>35431</v>
      </c>
      <c r="AU5595" t="s">
        <v>63</v>
      </c>
      <c r="AV5595" t="s">
        <v>200</v>
      </c>
      <c r="AW5595" t="s">
        <v>150</v>
      </c>
    </row>
    <row r="5596" spans="1:49" x14ac:dyDescent="0.25">
      <c r="A5596">
        <v>0</v>
      </c>
      <c r="B5596" t="s">
        <v>10983</v>
      </c>
      <c r="C5596">
        <v>1</v>
      </c>
      <c r="D5596" t="s">
        <v>86</v>
      </c>
      <c r="E5596" t="s">
        <v>3339</v>
      </c>
      <c r="F5596" t="s">
        <v>65</v>
      </c>
      <c r="G5596">
        <v>161.03</v>
      </c>
      <c r="H5596" t="s">
        <v>2533</v>
      </c>
      <c r="I5596" t="s">
        <v>63</v>
      </c>
      <c r="J5596" t="s">
        <v>121</v>
      </c>
      <c r="K5596" t="s">
        <v>10984</v>
      </c>
      <c r="L5596" t="s">
        <v>3499</v>
      </c>
      <c r="M5596" t="s">
        <v>10985</v>
      </c>
      <c r="N5596">
        <v>183.98950131233596</v>
      </c>
      <c r="P5596">
        <v>20</v>
      </c>
      <c r="Q5596">
        <v>72.7</v>
      </c>
      <c r="S5596">
        <v>100</v>
      </c>
      <c r="T5596">
        <v>0</v>
      </c>
      <c r="U5596">
        <v>3</v>
      </c>
      <c r="V5596">
        <v>40</v>
      </c>
      <c r="AB5596" t="s">
        <v>98</v>
      </c>
      <c r="AC5596" t="s">
        <v>129</v>
      </c>
      <c r="AD5596" t="s">
        <v>129</v>
      </c>
      <c r="AE5596" t="s">
        <v>63</v>
      </c>
      <c r="AG5596">
        <v>1956</v>
      </c>
      <c r="AH5596">
        <v>6.13</v>
      </c>
      <c r="AI5596">
        <v>38.823599999999999</v>
      </c>
      <c r="AJ5596">
        <v>-95.892030000000005</v>
      </c>
      <c r="AL5596">
        <v>4</v>
      </c>
      <c r="AM5596" t="s">
        <v>100</v>
      </c>
      <c r="AN5596" t="s">
        <v>10986</v>
      </c>
      <c r="AO5596" t="s">
        <v>103</v>
      </c>
      <c r="AP5596" t="s">
        <v>3438</v>
      </c>
      <c r="AQ5596" t="s">
        <v>10987</v>
      </c>
      <c r="AR5596" t="s">
        <v>10988</v>
      </c>
      <c r="AS5596" t="s">
        <v>83</v>
      </c>
      <c r="AT5596" s="5">
        <v>35431</v>
      </c>
      <c r="AU5596" t="s">
        <v>63</v>
      </c>
      <c r="AV5596" t="s">
        <v>200</v>
      </c>
      <c r="AW5596" t="s">
        <v>150</v>
      </c>
    </row>
    <row r="5597" spans="1:49" x14ac:dyDescent="0.25">
      <c r="A5597">
        <v>0</v>
      </c>
      <c r="B5597" t="s">
        <v>23639</v>
      </c>
      <c r="C5597">
        <v>1</v>
      </c>
      <c r="D5597" t="s">
        <v>86</v>
      </c>
      <c r="E5597" t="s">
        <v>3339</v>
      </c>
      <c r="F5597" t="s">
        <v>65</v>
      </c>
      <c r="G5597">
        <v>162.72999999999999</v>
      </c>
      <c r="H5597" t="s">
        <v>247</v>
      </c>
      <c r="I5597" t="s">
        <v>63</v>
      </c>
      <c r="J5597" t="s">
        <v>121</v>
      </c>
      <c r="K5597" t="s">
        <v>23640</v>
      </c>
      <c r="L5597" t="s">
        <v>3499</v>
      </c>
      <c r="M5597" t="s">
        <v>23641</v>
      </c>
      <c r="N5597">
        <v>202.98556430446195</v>
      </c>
      <c r="O5597">
        <v>37</v>
      </c>
      <c r="P5597">
        <v>24</v>
      </c>
      <c r="Q5597">
        <v>80.7</v>
      </c>
      <c r="S5597">
        <v>92.9</v>
      </c>
      <c r="T5597">
        <v>0</v>
      </c>
      <c r="U5597">
        <v>7</v>
      </c>
      <c r="V5597">
        <v>495</v>
      </c>
      <c r="W5597" t="s">
        <v>70</v>
      </c>
      <c r="AB5597" t="s">
        <v>129</v>
      </c>
      <c r="AC5597" t="s">
        <v>98</v>
      </c>
      <c r="AD5597" t="s">
        <v>98</v>
      </c>
      <c r="AE5597" t="s">
        <v>63</v>
      </c>
      <c r="AG5597">
        <v>1956</v>
      </c>
      <c r="AH5597">
        <v>7.83</v>
      </c>
      <c r="AI5597">
        <v>38.841009999999997</v>
      </c>
      <c r="AJ5597">
        <v>-95.87039</v>
      </c>
      <c r="AK5597" t="s">
        <v>77</v>
      </c>
      <c r="AL5597">
        <v>4</v>
      </c>
      <c r="AM5597" t="s">
        <v>100</v>
      </c>
      <c r="AN5597" t="s">
        <v>23642</v>
      </c>
      <c r="AO5597" t="s">
        <v>103</v>
      </c>
      <c r="AP5597" t="s">
        <v>3438</v>
      </c>
      <c r="AQ5597" t="s">
        <v>6346</v>
      </c>
      <c r="AR5597" t="s">
        <v>20998</v>
      </c>
      <c r="AS5597" t="s">
        <v>83</v>
      </c>
      <c r="AT5597" s="5">
        <v>39448</v>
      </c>
      <c r="AU5597" t="s">
        <v>63</v>
      </c>
      <c r="AV5597" t="s">
        <v>274</v>
      </c>
      <c r="AW5597" t="s">
        <v>444</v>
      </c>
    </row>
    <row r="5598" spans="1:49" x14ac:dyDescent="0.25">
      <c r="A5598">
        <v>0</v>
      </c>
      <c r="B5598" t="s">
        <v>12464</v>
      </c>
      <c r="C5598">
        <v>1</v>
      </c>
      <c r="D5598" t="s">
        <v>86</v>
      </c>
      <c r="E5598" t="s">
        <v>3339</v>
      </c>
      <c r="F5598" t="s">
        <v>65</v>
      </c>
      <c r="G5598">
        <v>164.1</v>
      </c>
      <c r="H5598" t="s">
        <v>2533</v>
      </c>
      <c r="I5598" t="s">
        <v>63</v>
      </c>
      <c r="J5598" t="s">
        <v>121</v>
      </c>
      <c r="K5598" t="s">
        <v>12465</v>
      </c>
      <c r="L5598" t="s">
        <v>3499</v>
      </c>
      <c r="M5598" t="s">
        <v>491</v>
      </c>
      <c r="N5598">
        <v>160.00656167979002</v>
      </c>
      <c r="P5598">
        <v>20</v>
      </c>
      <c r="Q5598">
        <v>73.900000000000006</v>
      </c>
      <c r="S5598">
        <v>97</v>
      </c>
      <c r="T5598">
        <v>0</v>
      </c>
      <c r="U5598">
        <v>3</v>
      </c>
      <c r="V5598">
        <v>40</v>
      </c>
      <c r="W5598" t="s">
        <v>70</v>
      </c>
      <c r="AB5598" t="s">
        <v>98</v>
      </c>
      <c r="AC5598" t="s">
        <v>98</v>
      </c>
      <c r="AD5598" t="s">
        <v>98</v>
      </c>
      <c r="AE5598" t="s">
        <v>63</v>
      </c>
      <c r="AG5598">
        <v>1956</v>
      </c>
      <c r="AH5598">
        <v>9.2000000000000011</v>
      </c>
      <c r="AI5598">
        <v>38.856630000000003</v>
      </c>
      <c r="AJ5598">
        <v>-95.854920000000007</v>
      </c>
      <c r="AL5598">
        <v>4</v>
      </c>
      <c r="AM5598" t="s">
        <v>100</v>
      </c>
      <c r="AN5598" t="s">
        <v>12466</v>
      </c>
      <c r="AO5598" t="s">
        <v>103</v>
      </c>
      <c r="AP5598" t="s">
        <v>3438</v>
      </c>
      <c r="AQ5598" t="s">
        <v>7268</v>
      </c>
      <c r="AR5598" t="s">
        <v>10525</v>
      </c>
      <c r="AS5598" t="s">
        <v>83</v>
      </c>
      <c r="AT5598" s="5">
        <v>35431</v>
      </c>
      <c r="AU5598" t="s">
        <v>63</v>
      </c>
      <c r="AV5598" t="s">
        <v>200</v>
      </c>
      <c r="AW5598" t="s">
        <v>150</v>
      </c>
    </row>
    <row r="5599" spans="1:49" x14ac:dyDescent="0.25">
      <c r="A5599">
        <v>76</v>
      </c>
      <c r="B5599" t="s">
        <v>27530</v>
      </c>
      <c r="C5599">
        <v>1</v>
      </c>
      <c r="D5599" t="s">
        <v>86</v>
      </c>
      <c r="E5599" t="s">
        <v>1489</v>
      </c>
      <c r="F5599" t="s">
        <v>108</v>
      </c>
      <c r="G5599">
        <v>113.19</v>
      </c>
      <c r="H5599" t="s">
        <v>223</v>
      </c>
      <c r="I5599" t="s">
        <v>63</v>
      </c>
      <c r="J5599" t="s">
        <v>121</v>
      </c>
      <c r="K5599" t="s">
        <v>27531</v>
      </c>
      <c r="L5599" t="s">
        <v>3763</v>
      </c>
      <c r="M5599" t="s">
        <v>491</v>
      </c>
      <c r="N5599">
        <v>268.50393700787401</v>
      </c>
      <c r="O5599">
        <v>0</v>
      </c>
      <c r="P5599">
        <v>28</v>
      </c>
      <c r="Q5599">
        <v>97</v>
      </c>
      <c r="R5599">
        <v>92</v>
      </c>
      <c r="S5599">
        <v>99.4</v>
      </c>
      <c r="T5599">
        <v>8</v>
      </c>
      <c r="U5599">
        <v>3</v>
      </c>
      <c r="V5599">
        <v>6</v>
      </c>
      <c r="AB5599" t="s">
        <v>98</v>
      </c>
      <c r="AC5599" t="s">
        <v>129</v>
      </c>
      <c r="AD5599" t="s">
        <v>98</v>
      </c>
      <c r="AE5599" t="s">
        <v>63</v>
      </c>
      <c r="AG5599">
        <v>1974</v>
      </c>
      <c r="AH5599">
        <v>0</v>
      </c>
      <c r="AI5599">
        <v>38.434150000000002</v>
      </c>
      <c r="AJ5599">
        <v>-95.728319999999997</v>
      </c>
      <c r="AL5599">
        <v>4</v>
      </c>
      <c r="AM5599" t="s">
        <v>63</v>
      </c>
      <c r="AN5599" t="s">
        <v>27532</v>
      </c>
      <c r="AO5599" t="s">
        <v>103</v>
      </c>
      <c r="AP5599" t="s">
        <v>170</v>
      </c>
      <c r="AQ5599" t="s">
        <v>401</v>
      </c>
      <c r="AR5599" t="s">
        <v>402</v>
      </c>
      <c r="AS5599" t="s">
        <v>83</v>
      </c>
      <c r="AT5599" s="5">
        <v>36130</v>
      </c>
      <c r="AU5599" t="s">
        <v>63</v>
      </c>
      <c r="AV5599" t="s">
        <v>200</v>
      </c>
      <c r="AW5599" t="s">
        <v>150</v>
      </c>
    </row>
    <row r="5600" spans="1:49" x14ac:dyDescent="0.25">
      <c r="A5600">
        <v>1477</v>
      </c>
      <c r="B5600" t="s">
        <v>7406</v>
      </c>
      <c r="C5600">
        <v>1</v>
      </c>
      <c r="D5600" t="s">
        <v>86</v>
      </c>
      <c r="E5600" t="s">
        <v>1489</v>
      </c>
      <c r="F5600" t="s">
        <v>108</v>
      </c>
      <c r="G5600">
        <v>113.83</v>
      </c>
      <c r="H5600" t="s">
        <v>109</v>
      </c>
      <c r="I5600" t="s">
        <v>63</v>
      </c>
      <c r="J5600" t="s">
        <v>121</v>
      </c>
      <c r="K5600" t="s">
        <v>7407</v>
      </c>
      <c r="L5600" t="s">
        <v>7408</v>
      </c>
      <c r="M5600" t="s">
        <v>2602</v>
      </c>
      <c r="N5600">
        <v>206.88976377952756</v>
      </c>
      <c r="O5600">
        <v>30</v>
      </c>
      <c r="P5600">
        <v>40</v>
      </c>
      <c r="Q5600">
        <v>92.600000000000009</v>
      </c>
      <c r="R5600">
        <v>85</v>
      </c>
      <c r="S5600">
        <v>84.600000000000009</v>
      </c>
      <c r="T5600">
        <v>10</v>
      </c>
      <c r="U5600">
        <v>16</v>
      </c>
      <c r="V5600">
        <v>3000</v>
      </c>
      <c r="AB5600" t="s">
        <v>75</v>
      </c>
      <c r="AC5600" t="s">
        <v>98</v>
      </c>
      <c r="AD5600" t="s">
        <v>129</v>
      </c>
      <c r="AE5600" t="s">
        <v>63</v>
      </c>
      <c r="AG5600">
        <v>1974</v>
      </c>
      <c r="AH5600">
        <v>0.64</v>
      </c>
      <c r="AI5600">
        <v>38.443249999999999</v>
      </c>
      <c r="AJ5600">
        <v>-95.727990000000005</v>
      </c>
      <c r="AK5600" t="s">
        <v>262</v>
      </c>
      <c r="AL5600">
        <v>3</v>
      </c>
      <c r="AM5600" t="s">
        <v>63</v>
      </c>
      <c r="AN5600" t="s">
        <v>7409</v>
      </c>
      <c r="AO5600" t="s">
        <v>103</v>
      </c>
      <c r="AP5600" t="s">
        <v>170</v>
      </c>
      <c r="AQ5600" t="s">
        <v>230</v>
      </c>
      <c r="AR5600" t="s">
        <v>1229</v>
      </c>
      <c r="AS5600" t="s">
        <v>83</v>
      </c>
      <c r="AT5600" s="5">
        <v>36312</v>
      </c>
      <c r="AU5600" t="s">
        <v>103</v>
      </c>
      <c r="AV5600" t="s">
        <v>274</v>
      </c>
      <c r="AW5600" t="s">
        <v>105</v>
      </c>
    </row>
    <row r="5601" spans="1:49" x14ac:dyDescent="0.25">
      <c r="A5601">
        <v>4685</v>
      </c>
      <c r="B5601" t="s">
        <v>13367</v>
      </c>
      <c r="C5601">
        <v>1</v>
      </c>
      <c r="D5601" t="s">
        <v>86</v>
      </c>
      <c r="E5601" t="s">
        <v>1489</v>
      </c>
      <c r="F5601" t="s">
        <v>108</v>
      </c>
      <c r="G5601">
        <v>114.19</v>
      </c>
      <c r="H5601" t="s">
        <v>90</v>
      </c>
      <c r="I5601" t="s">
        <v>63</v>
      </c>
      <c r="J5601" t="s">
        <v>121</v>
      </c>
      <c r="K5601" t="s">
        <v>13368</v>
      </c>
      <c r="L5601" t="s">
        <v>491</v>
      </c>
      <c r="M5601" t="s">
        <v>2602</v>
      </c>
      <c r="N5601">
        <v>132.51312335958005</v>
      </c>
      <c r="O5601">
        <v>0</v>
      </c>
      <c r="P5601">
        <v>40</v>
      </c>
      <c r="Q5601">
        <v>92.100000000000009</v>
      </c>
      <c r="R5601">
        <v>90</v>
      </c>
      <c r="S5601">
        <v>73.2</v>
      </c>
      <c r="T5601">
        <v>9</v>
      </c>
      <c r="U5601">
        <v>18</v>
      </c>
      <c r="V5601">
        <v>2710</v>
      </c>
      <c r="AB5601" t="s">
        <v>75</v>
      </c>
      <c r="AC5601" t="s">
        <v>129</v>
      </c>
      <c r="AD5601" t="s">
        <v>129</v>
      </c>
      <c r="AE5601" t="s">
        <v>63</v>
      </c>
      <c r="AG5601">
        <v>1973</v>
      </c>
      <c r="AH5601">
        <v>1</v>
      </c>
      <c r="AI5601">
        <v>38.44867</v>
      </c>
      <c r="AJ5601">
        <v>-95.727860000000007</v>
      </c>
      <c r="AL5601">
        <v>3</v>
      </c>
      <c r="AM5601" t="s">
        <v>63</v>
      </c>
      <c r="AN5601" t="s">
        <v>13369</v>
      </c>
      <c r="AO5601" t="s">
        <v>103</v>
      </c>
      <c r="AP5601" t="s">
        <v>170</v>
      </c>
      <c r="AQ5601" t="s">
        <v>246</v>
      </c>
      <c r="AR5601" t="s">
        <v>1304</v>
      </c>
      <c r="AS5601" t="s">
        <v>83</v>
      </c>
      <c r="AT5601" s="5">
        <v>36312</v>
      </c>
      <c r="AU5601" t="s">
        <v>63</v>
      </c>
      <c r="AV5601" t="s">
        <v>274</v>
      </c>
      <c r="AW5601" t="s">
        <v>105</v>
      </c>
    </row>
    <row r="5602" spans="1:49" x14ac:dyDescent="0.25">
      <c r="A5602">
        <v>3573</v>
      </c>
      <c r="B5602" t="s">
        <v>23830</v>
      </c>
      <c r="C5602">
        <v>1</v>
      </c>
      <c r="D5602" t="s">
        <v>86</v>
      </c>
      <c r="E5602" t="s">
        <v>1489</v>
      </c>
      <c r="F5602" t="s">
        <v>108</v>
      </c>
      <c r="G5602">
        <v>115.33</v>
      </c>
      <c r="H5602" t="s">
        <v>90</v>
      </c>
      <c r="I5602" t="s">
        <v>63</v>
      </c>
      <c r="J5602" t="s">
        <v>121</v>
      </c>
      <c r="K5602" t="s">
        <v>23831</v>
      </c>
      <c r="L5602" t="s">
        <v>3593</v>
      </c>
      <c r="M5602" t="s">
        <v>2602</v>
      </c>
      <c r="N5602">
        <v>122.50656167979002</v>
      </c>
      <c r="O5602">
        <v>0</v>
      </c>
      <c r="P5602">
        <v>40</v>
      </c>
      <c r="Q5602">
        <v>92.8</v>
      </c>
      <c r="R5602">
        <v>90</v>
      </c>
      <c r="S5602">
        <v>87.600000000000009</v>
      </c>
      <c r="T5602">
        <v>10</v>
      </c>
      <c r="U5602">
        <v>18</v>
      </c>
      <c r="V5602">
        <v>2710</v>
      </c>
      <c r="AB5602" t="s">
        <v>98</v>
      </c>
      <c r="AC5602" t="s">
        <v>98</v>
      </c>
      <c r="AD5602" t="s">
        <v>129</v>
      </c>
      <c r="AE5602" t="s">
        <v>63</v>
      </c>
      <c r="AG5602">
        <v>1973</v>
      </c>
      <c r="AH5602">
        <v>2.14</v>
      </c>
      <c r="AI5602">
        <v>38.465159999999997</v>
      </c>
      <c r="AJ5602">
        <v>-95.727459999999994</v>
      </c>
      <c r="AL5602">
        <v>3</v>
      </c>
      <c r="AM5602" t="s">
        <v>63</v>
      </c>
      <c r="AN5602" t="s">
        <v>23832</v>
      </c>
      <c r="AO5602" t="s">
        <v>103</v>
      </c>
      <c r="AP5602" t="s">
        <v>170</v>
      </c>
      <c r="AQ5602" t="s">
        <v>255</v>
      </c>
      <c r="AR5602" t="s">
        <v>256</v>
      </c>
      <c r="AS5602" t="s">
        <v>83</v>
      </c>
      <c r="AT5602" s="5">
        <v>36312</v>
      </c>
      <c r="AU5602" t="s">
        <v>63</v>
      </c>
      <c r="AV5602" t="s">
        <v>274</v>
      </c>
      <c r="AW5602" t="s">
        <v>4542</v>
      </c>
    </row>
    <row r="5603" spans="1:49" x14ac:dyDescent="0.25">
      <c r="A5603">
        <v>1125</v>
      </c>
      <c r="B5603" t="s">
        <v>23218</v>
      </c>
      <c r="C5603">
        <v>1</v>
      </c>
      <c r="D5603" t="s">
        <v>86</v>
      </c>
      <c r="E5603" t="s">
        <v>1489</v>
      </c>
      <c r="F5603" t="s">
        <v>108</v>
      </c>
      <c r="G5603">
        <v>116.2</v>
      </c>
      <c r="H5603" t="s">
        <v>247</v>
      </c>
      <c r="I5603" t="s">
        <v>63</v>
      </c>
      <c r="J5603" t="s">
        <v>121</v>
      </c>
      <c r="K5603" t="s">
        <v>23219</v>
      </c>
      <c r="L5603" t="s">
        <v>23220</v>
      </c>
      <c r="M5603" t="s">
        <v>2602</v>
      </c>
      <c r="N5603">
        <v>158.49737532808399</v>
      </c>
      <c r="O5603">
        <v>8</v>
      </c>
      <c r="P5603">
        <v>40</v>
      </c>
      <c r="Q5603">
        <v>90.4</v>
      </c>
      <c r="R5603">
        <v>95</v>
      </c>
      <c r="S5603">
        <v>96.3</v>
      </c>
      <c r="T5603">
        <v>11</v>
      </c>
      <c r="U5603">
        <v>18</v>
      </c>
      <c r="V5603">
        <v>2710</v>
      </c>
      <c r="AB5603" t="s">
        <v>98</v>
      </c>
      <c r="AC5603" t="s">
        <v>98</v>
      </c>
      <c r="AD5603" t="s">
        <v>129</v>
      </c>
      <c r="AE5603" t="s">
        <v>63</v>
      </c>
      <c r="AG5603">
        <v>1973</v>
      </c>
      <c r="AH5603">
        <v>2.8000000000000003</v>
      </c>
      <c r="AI5603">
        <v>38.474550000000001</v>
      </c>
      <c r="AJ5603">
        <v>-95.726290000000006</v>
      </c>
      <c r="AK5603" t="s">
        <v>77</v>
      </c>
      <c r="AL5603">
        <v>3</v>
      </c>
      <c r="AM5603" t="s">
        <v>63</v>
      </c>
      <c r="AN5603" t="s">
        <v>23221</v>
      </c>
      <c r="AO5603" t="s">
        <v>103</v>
      </c>
      <c r="AP5603" t="s">
        <v>170</v>
      </c>
      <c r="AQ5603" t="s">
        <v>207</v>
      </c>
      <c r="AR5603" t="s">
        <v>677</v>
      </c>
      <c r="AS5603" t="s">
        <v>83</v>
      </c>
      <c r="AT5603" s="5">
        <v>41389</v>
      </c>
      <c r="AU5603" t="s">
        <v>63</v>
      </c>
      <c r="AV5603" t="s">
        <v>274</v>
      </c>
      <c r="AW5603" t="s">
        <v>4542</v>
      </c>
    </row>
    <row r="5604" spans="1:49" x14ac:dyDescent="0.25">
      <c r="A5604">
        <v>3712</v>
      </c>
      <c r="B5604" t="s">
        <v>13908</v>
      </c>
      <c r="C5604">
        <v>1</v>
      </c>
      <c r="D5604" t="s">
        <v>86</v>
      </c>
      <c r="E5604" t="s">
        <v>1489</v>
      </c>
      <c r="F5604" t="s">
        <v>108</v>
      </c>
      <c r="G5604">
        <v>116.43</v>
      </c>
      <c r="H5604" t="s">
        <v>90</v>
      </c>
      <c r="I5604" t="s">
        <v>63</v>
      </c>
      <c r="J5604" t="s">
        <v>121</v>
      </c>
      <c r="K5604" t="s">
        <v>13909</v>
      </c>
      <c r="L5604" t="s">
        <v>13910</v>
      </c>
      <c r="M5604" t="s">
        <v>2602</v>
      </c>
      <c r="N5604">
        <v>142.48687664041995</v>
      </c>
      <c r="O5604">
        <v>5</v>
      </c>
      <c r="P5604">
        <v>40</v>
      </c>
      <c r="Q5604">
        <v>92.3</v>
      </c>
      <c r="R5604">
        <v>92</v>
      </c>
      <c r="S5604">
        <v>86.9</v>
      </c>
      <c r="T5604">
        <v>11</v>
      </c>
      <c r="U5604">
        <v>18</v>
      </c>
      <c r="V5604">
        <v>2710</v>
      </c>
      <c r="AB5604" t="s">
        <v>98</v>
      </c>
      <c r="AC5604" t="s">
        <v>129</v>
      </c>
      <c r="AD5604" t="s">
        <v>129</v>
      </c>
      <c r="AE5604" t="s">
        <v>63</v>
      </c>
      <c r="AG5604">
        <v>1973</v>
      </c>
      <c r="AH5604">
        <v>3.02</v>
      </c>
      <c r="AI5604">
        <v>38.477789999999999</v>
      </c>
      <c r="AJ5604">
        <v>-95.725890000000007</v>
      </c>
      <c r="AK5604" t="s">
        <v>262</v>
      </c>
      <c r="AL5604">
        <v>3</v>
      </c>
      <c r="AM5604" t="s">
        <v>63</v>
      </c>
      <c r="AN5604" t="s">
        <v>13911</v>
      </c>
      <c r="AO5604" t="s">
        <v>103</v>
      </c>
      <c r="AP5604" t="s">
        <v>170</v>
      </c>
      <c r="AQ5604" t="s">
        <v>317</v>
      </c>
      <c r="AR5604" t="s">
        <v>337</v>
      </c>
      <c r="AS5604" t="s">
        <v>83</v>
      </c>
      <c r="AT5604" s="5">
        <v>36312</v>
      </c>
      <c r="AU5604" t="s">
        <v>63</v>
      </c>
      <c r="AV5604" t="s">
        <v>274</v>
      </c>
      <c r="AW5604" t="s">
        <v>105</v>
      </c>
    </row>
    <row r="5605" spans="1:49" x14ac:dyDescent="0.25">
      <c r="A5605">
        <v>2036</v>
      </c>
      <c r="B5605" t="s">
        <v>21912</v>
      </c>
      <c r="C5605">
        <v>1</v>
      </c>
      <c r="D5605" t="s">
        <v>86</v>
      </c>
      <c r="E5605" t="s">
        <v>1489</v>
      </c>
      <c r="F5605" t="s">
        <v>108</v>
      </c>
      <c r="G5605">
        <v>116.69</v>
      </c>
      <c r="H5605" t="s">
        <v>208</v>
      </c>
      <c r="I5605" t="s">
        <v>63</v>
      </c>
      <c r="J5605" t="s">
        <v>121</v>
      </c>
      <c r="K5605" t="s">
        <v>21913</v>
      </c>
      <c r="L5605" t="s">
        <v>21914</v>
      </c>
      <c r="M5605" t="s">
        <v>2602</v>
      </c>
      <c r="N5605">
        <v>371.39107611548559</v>
      </c>
      <c r="O5605">
        <v>0</v>
      </c>
      <c r="P5605">
        <v>40</v>
      </c>
      <c r="Q5605">
        <v>95.5</v>
      </c>
      <c r="R5605">
        <v>90</v>
      </c>
      <c r="S5605">
        <v>95.5</v>
      </c>
      <c r="T5605">
        <v>12</v>
      </c>
      <c r="U5605">
        <v>18</v>
      </c>
      <c r="V5605">
        <v>2710</v>
      </c>
      <c r="AB5605" t="s">
        <v>98</v>
      </c>
      <c r="AC5605" t="s">
        <v>129</v>
      </c>
      <c r="AD5605" t="s">
        <v>98</v>
      </c>
      <c r="AE5605" t="s">
        <v>63</v>
      </c>
      <c r="AG5605">
        <v>1975</v>
      </c>
      <c r="AH5605">
        <v>3.5</v>
      </c>
      <c r="AI5605">
        <v>38.484670000000001</v>
      </c>
      <c r="AJ5605">
        <v>-95.724549999999994</v>
      </c>
      <c r="AL5605">
        <v>4</v>
      </c>
      <c r="AM5605" t="s">
        <v>63</v>
      </c>
      <c r="AN5605" t="s">
        <v>21915</v>
      </c>
      <c r="AO5605" t="s">
        <v>103</v>
      </c>
      <c r="AP5605" t="s">
        <v>170</v>
      </c>
      <c r="AQ5605" t="s">
        <v>653</v>
      </c>
      <c r="AR5605" t="s">
        <v>654</v>
      </c>
      <c r="AS5605" t="s">
        <v>83</v>
      </c>
      <c r="AT5605" s="5">
        <v>36312</v>
      </c>
      <c r="AU5605" t="s">
        <v>63</v>
      </c>
      <c r="AV5605" t="s">
        <v>274</v>
      </c>
      <c r="AW5605" t="s">
        <v>4542</v>
      </c>
    </row>
    <row r="5606" spans="1:49" x14ac:dyDescent="0.25">
      <c r="A5606">
        <v>120</v>
      </c>
      <c r="B5606" t="s">
        <v>22147</v>
      </c>
      <c r="C5606">
        <v>1</v>
      </c>
      <c r="D5606" t="s">
        <v>86</v>
      </c>
      <c r="E5606" t="s">
        <v>1489</v>
      </c>
      <c r="F5606" t="s">
        <v>108</v>
      </c>
      <c r="G5606">
        <v>117.68</v>
      </c>
      <c r="H5606" t="s">
        <v>223</v>
      </c>
      <c r="I5606" t="s">
        <v>63</v>
      </c>
      <c r="J5606" t="s">
        <v>121</v>
      </c>
      <c r="K5606" t="s">
        <v>22148</v>
      </c>
      <c r="L5606" t="s">
        <v>2602</v>
      </c>
      <c r="M5606" t="s">
        <v>3593</v>
      </c>
      <c r="N5606">
        <v>300.49212598425197</v>
      </c>
      <c r="O5606">
        <v>0</v>
      </c>
      <c r="P5606">
        <v>28</v>
      </c>
      <c r="Q5606">
        <v>96</v>
      </c>
      <c r="R5606">
        <v>90</v>
      </c>
      <c r="S5606">
        <v>97</v>
      </c>
      <c r="T5606">
        <v>12</v>
      </c>
      <c r="U5606">
        <v>3</v>
      </c>
      <c r="V5606">
        <v>40</v>
      </c>
      <c r="AB5606" t="s">
        <v>98</v>
      </c>
      <c r="AC5606" t="s">
        <v>98</v>
      </c>
      <c r="AD5606" t="s">
        <v>98</v>
      </c>
      <c r="AE5606" t="s">
        <v>63</v>
      </c>
      <c r="AG5606">
        <v>1975</v>
      </c>
      <c r="AH5606">
        <v>4.49</v>
      </c>
      <c r="AI5606">
        <v>38.492750000000001</v>
      </c>
      <c r="AJ5606">
        <v>-95.710549999999998</v>
      </c>
      <c r="AL5606">
        <v>4</v>
      </c>
      <c r="AM5606" t="s">
        <v>63</v>
      </c>
      <c r="AN5606" t="s">
        <v>22149</v>
      </c>
      <c r="AO5606" t="s">
        <v>103</v>
      </c>
      <c r="AP5606" t="s">
        <v>170</v>
      </c>
      <c r="AQ5606" t="s">
        <v>82</v>
      </c>
      <c r="AR5606" t="s">
        <v>1229</v>
      </c>
      <c r="AS5606" t="s">
        <v>83</v>
      </c>
      <c r="AT5606" s="5">
        <v>36130</v>
      </c>
      <c r="AU5606" t="s">
        <v>63</v>
      </c>
      <c r="AV5606" t="s">
        <v>200</v>
      </c>
      <c r="AW5606" t="s">
        <v>150</v>
      </c>
    </row>
    <row r="5607" spans="1:49" x14ac:dyDescent="0.25">
      <c r="A5607">
        <v>971</v>
      </c>
      <c r="B5607" t="s">
        <v>21145</v>
      </c>
      <c r="C5607">
        <v>1</v>
      </c>
      <c r="D5607" t="s">
        <v>86</v>
      </c>
      <c r="E5607" t="s">
        <v>1489</v>
      </c>
      <c r="F5607" t="s">
        <v>108</v>
      </c>
      <c r="G5607">
        <v>119.06</v>
      </c>
      <c r="H5607" t="s">
        <v>223</v>
      </c>
      <c r="I5607" t="s">
        <v>63</v>
      </c>
      <c r="J5607" t="s">
        <v>121</v>
      </c>
      <c r="K5607" t="s">
        <v>21146</v>
      </c>
      <c r="L5607" t="s">
        <v>21147</v>
      </c>
      <c r="M5607" t="s">
        <v>2602</v>
      </c>
      <c r="N5607">
        <v>239.501312335958</v>
      </c>
      <c r="O5607">
        <v>0</v>
      </c>
      <c r="P5607">
        <v>48</v>
      </c>
      <c r="Q5607">
        <v>99</v>
      </c>
      <c r="R5607">
        <v>95</v>
      </c>
      <c r="S5607">
        <v>90.2</v>
      </c>
      <c r="T5607">
        <v>0</v>
      </c>
      <c r="U5607">
        <v>16</v>
      </c>
      <c r="V5607">
        <v>3090</v>
      </c>
      <c r="AB5607" t="s">
        <v>98</v>
      </c>
      <c r="AC5607" t="s">
        <v>98</v>
      </c>
      <c r="AD5607" t="s">
        <v>98</v>
      </c>
      <c r="AE5607" t="s">
        <v>63</v>
      </c>
      <c r="AG5607">
        <v>1973</v>
      </c>
      <c r="AH5607">
        <v>5.88</v>
      </c>
      <c r="AI5607">
        <v>38.506979999999999</v>
      </c>
      <c r="AJ5607">
        <v>-95.696240000000003</v>
      </c>
      <c r="AL5607">
        <v>4</v>
      </c>
      <c r="AM5607" t="s">
        <v>63</v>
      </c>
      <c r="AN5607" t="s">
        <v>21148</v>
      </c>
      <c r="AO5607" t="s">
        <v>103</v>
      </c>
      <c r="AP5607" t="s">
        <v>170</v>
      </c>
      <c r="AQ5607" t="s">
        <v>82</v>
      </c>
      <c r="AR5607" t="s">
        <v>1229</v>
      </c>
      <c r="AS5607" t="s">
        <v>83</v>
      </c>
      <c r="AT5607" s="5">
        <v>36312</v>
      </c>
      <c r="AU5607" t="s">
        <v>63</v>
      </c>
      <c r="AV5607" t="s">
        <v>274</v>
      </c>
      <c r="AW5607" t="s">
        <v>105</v>
      </c>
    </row>
    <row r="5608" spans="1:49" x14ac:dyDescent="0.25">
      <c r="A5608">
        <v>1697</v>
      </c>
      <c r="B5608" t="s">
        <v>9228</v>
      </c>
      <c r="C5608">
        <v>1</v>
      </c>
      <c r="D5608" t="s">
        <v>86</v>
      </c>
      <c r="E5608" t="s">
        <v>1489</v>
      </c>
      <c r="F5608" t="s">
        <v>108</v>
      </c>
      <c r="G5608">
        <v>119.73</v>
      </c>
      <c r="H5608" t="s">
        <v>208</v>
      </c>
      <c r="I5608" t="s">
        <v>63</v>
      </c>
      <c r="J5608" t="s">
        <v>121</v>
      </c>
      <c r="K5608" t="s">
        <v>9229</v>
      </c>
      <c r="L5608" t="s">
        <v>180</v>
      </c>
      <c r="M5608" t="s">
        <v>2602</v>
      </c>
      <c r="N5608">
        <v>263.38582677165357</v>
      </c>
      <c r="O5608">
        <v>9</v>
      </c>
      <c r="P5608">
        <v>40</v>
      </c>
      <c r="Q5608">
        <v>94.5</v>
      </c>
      <c r="R5608">
        <v>92</v>
      </c>
      <c r="S5608">
        <v>92.5</v>
      </c>
      <c r="T5608">
        <v>2</v>
      </c>
      <c r="U5608">
        <v>16</v>
      </c>
      <c r="V5608">
        <v>3090</v>
      </c>
      <c r="AB5608" t="s">
        <v>98</v>
      </c>
      <c r="AC5608" t="s">
        <v>129</v>
      </c>
      <c r="AD5608" t="s">
        <v>129</v>
      </c>
      <c r="AE5608" t="s">
        <v>63</v>
      </c>
      <c r="AG5608">
        <v>1973</v>
      </c>
      <c r="AH5608">
        <v>6.54</v>
      </c>
      <c r="AI5608">
        <v>38.516480000000001</v>
      </c>
      <c r="AJ5608">
        <v>-95.696259999999995</v>
      </c>
      <c r="AK5608" t="s">
        <v>262</v>
      </c>
      <c r="AL5608">
        <v>3</v>
      </c>
      <c r="AM5608" t="s">
        <v>63</v>
      </c>
      <c r="AN5608" t="s">
        <v>9230</v>
      </c>
      <c r="AO5608" t="s">
        <v>103</v>
      </c>
      <c r="AP5608" t="s">
        <v>170</v>
      </c>
      <c r="AQ5608" t="s">
        <v>255</v>
      </c>
      <c r="AR5608" t="s">
        <v>467</v>
      </c>
      <c r="AS5608" t="s">
        <v>83</v>
      </c>
      <c r="AT5608" s="5">
        <v>36312</v>
      </c>
      <c r="AU5608" t="s">
        <v>103</v>
      </c>
      <c r="AV5608" t="s">
        <v>274</v>
      </c>
      <c r="AW5608" t="s">
        <v>105</v>
      </c>
    </row>
    <row r="5609" spans="1:49" x14ac:dyDescent="0.25">
      <c r="A5609">
        <v>5806</v>
      </c>
      <c r="B5609" t="s">
        <v>20851</v>
      </c>
      <c r="C5609">
        <v>1</v>
      </c>
      <c r="D5609" t="s">
        <v>86</v>
      </c>
      <c r="E5609" t="s">
        <v>1489</v>
      </c>
      <c r="F5609" t="s">
        <v>108</v>
      </c>
      <c r="G5609">
        <v>130.89000000000001</v>
      </c>
      <c r="H5609" t="s">
        <v>109</v>
      </c>
      <c r="I5609" t="s">
        <v>86</v>
      </c>
      <c r="J5609" t="s">
        <v>121</v>
      </c>
      <c r="K5609" t="s">
        <v>20852</v>
      </c>
      <c r="L5609" t="s">
        <v>20853</v>
      </c>
      <c r="M5609" t="s">
        <v>20854</v>
      </c>
      <c r="N5609">
        <v>462.99212598425197</v>
      </c>
      <c r="P5609">
        <v>27.998687664041995</v>
      </c>
      <c r="R5609">
        <v>0</v>
      </c>
      <c r="S5609">
        <v>58.4</v>
      </c>
      <c r="T5609">
        <v>2</v>
      </c>
      <c r="U5609">
        <v>12</v>
      </c>
      <c r="V5609">
        <v>6860</v>
      </c>
      <c r="AB5609" t="s">
        <v>184</v>
      </c>
      <c r="AC5609" t="s">
        <v>76</v>
      </c>
      <c r="AD5609" t="s">
        <v>75</v>
      </c>
      <c r="AE5609" t="s">
        <v>63</v>
      </c>
      <c r="AG5609">
        <v>1955</v>
      </c>
      <c r="AH5609">
        <v>17.71</v>
      </c>
      <c r="AI5609">
        <v>38.675919999999998</v>
      </c>
      <c r="AJ5609">
        <v>-95.682500000000005</v>
      </c>
      <c r="AL5609">
        <v>8</v>
      </c>
      <c r="AM5609" t="s">
        <v>63</v>
      </c>
      <c r="AN5609" t="s">
        <v>20855</v>
      </c>
      <c r="AO5609" t="s">
        <v>103</v>
      </c>
      <c r="AP5609" t="s">
        <v>170</v>
      </c>
      <c r="AQ5609" t="s">
        <v>504</v>
      </c>
      <c r="AR5609" t="s">
        <v>1263</v>
      </c>
      <c r="AS5609" t="s">
        <v>83</v>
      </c>
      <c r="AT5609" s="5">
        <v>35125</v>
      </c>
      <c r="AU5609" t="s">
        <v>129</v>
      </c>
      <c r="AV5609" t="s">
        <v>200</v>
      </c>
      <c r="AW5609" t="s">
        <v>150</v>
      </c>
    </row>
    <row r="5610" spans="1:49" x14ac:dyDescent="0.25">
      <c r="A5610">
        <v>5806</v>
      </c>
      <c r="B5610" t="s">
        <v>20851</v>
      </c>
      <c r="C5610">
        <v>2</v>
      </c>
      <c r="D5610" t="s">
        <v>63</v>
      </c>
      <c r="E5610" t="s">
        <v>1489</v>
      </c>
      <c r="F5610" t="s">
        <v>108</v>
      </c>
      <c r="G5610">
        <v>130.89000000000001</v>
      </c>
      <c r="I5610" t="s">
        <v>86</v>
      </c>
      <c r="J5610" t="s">
        <v>121</v>
      </c>
      <c r="K5610" t="s">
        <v>20852</v>
      </c>
      <c r="L5610" t="s">
        <v>20853</v>
      </c>
      <c r="M5610" t="s">
        <v>20854</v>
      </c>
      <c r="N5610">
        <v>462.99212598425197</v>
      </c>
      <c r="P5610">
        <v>27.998687664041995</v>
      </c>
      <c r="R5610">
        <v>0</v>
      </c>
      <c r="S5610">
        <v>58.4</v>
      </c>
      <c r="T5610">
        <v>2</v>
      </c>
      <c r="U5610">
        <v>12</v>
      </c>
      <c r="V5610">
        <v>6860</v>
      </c>
      <c r="AB5610" t="s">
        <v>184</v>
      </c>
      <c r="AC5610" t="s">
        <v>76</v>
      </c>
      <c r="AD5610" t="s">
        <v>75</v>
      </c>
      <c r="AE5610" t="s">
        <v>63</v>
      </c>
      <c r="AG5610">
        <v>1955</v>
      </c>
      <c r="AH5610">
        <v>17.71</v>
      </c>
      <c r="AI5610">
        <v>38.675919999999998</v>
      </c>
      <c r="AJ5610">
        <v>-95.682500000000005</v>
      </c>
      <c r="AL5610">
        <v>8</v>
      </c>
      <c r="AM5610" t="s">
        <v>63</v>
      </c>
      <c r="AN5610" t="s">
        <v>20855</v>
      </c>
      <c r="AO5610" t="s">
        <v>103</v>
      </c>
      <c r="AP5610" t="s">
        <v>170</v>
      </c>
      <c r="AQ5610" t="s">
        <v>504</v>
      </c>
      <c r="AR5610" t="s">
        <v>1263</v>
      </c>
      <c r="AS5610" t="s">
        <v>83</v>
      </c>
      <c r="AT5610" s="5">
        <v>35125</v>
      </c>
      <c r="AU5610" t="s">
        <v>129</v>
      </c>
      <c r="AV5610" t="s">
        <v>200</v>
      </c>
      <c r="AW5610" t="s">
        <v>150</v>
      </c>
    </row>
    <row r="5611" spans="1:49" x14ac:dyDescent="0.25">
      <c r="A5611">
        <v>611</v>
      </c>
      <c r="B5611" t="s">
        <v>2886</v>
      </c>
      <c r="C5611">
        <v>1</v>
      </c>
      <c r="D5611" t="s">
        <v>86</v>
      </c>
      <c r="E5611" t="s">
        <v>350</v>
      </c>
      <c r="F5611" t="s">
        <v>177</v>
      </c>
      <c r="G5611">
        <v>46.050000000000004</v>
      </c>
      <c r="H5611" t="s">
        <v>403</v>
      </c>
      <c r="I5611" t="s">
        <v>63</v>
      </c>
      <c r="J5611" t="s">
        <v>121</v>
      </c>
      <c r="K5611" t="s">
        <v>2887</v>
      </c>
      <c r="L5611" t="s">
        <v>2888</v>
      </c>
      <c r="M5611" t="s">
        <v>1752</v>
      </c>
      <c r="N5611">
        <v>241.69947506561681</v>
      </c>
      <c r="P5611">
        <v>36</v>
      </c>
      <c r="Q5611">
        <v>96.5</v>
      </c>
      <c r="R5611">
        <v>97</v>
      </c>
      <c r="S5611">
        <v>99.8</v>
      </c>
      <c r="T5611">
        <v>11</v>
      </c>
      <c r="U5611">
        <v>11</v>
      </c>
      <c r="V5611">
        <v>585</v>
      </c>
      <c r="AB5611" t="s">
        <v>129</v>
      </c>
      <c r="AC5611" t="s">
        <v>129</v>
      </c>
      <c r="AD5611" t="s">
        <v>98</v>
      </c>
      <c r="AE5611" t="s">
        <v>63</v>
      </c>
      <c r="AG5611">
        <v>1954</v>
      </c>
      <c r="AH5611">
        <v>36.33</v>
      </c>
      <c r="AI5611">
        <v>38.497190000000003</v>
      </c>
      <c r="AJ5611">
        <v>-95.63776</v>
      </c>
      <c r="AL5611">
        <v>3</v>
      </c>
      <c r="AM5611" t="s">
        <v>63</v>
      </c>
      <c r="AN5611" t="s">
        <v>2889</v>
      </c>
      <c r="AO5611" t="s">
        <v>103</v>
      </c>
      <c r="AP5611" t="s">
        <v>170</v>
      </c>
      <c r="AQ5611" t="s">
        <v>653</v>
      </c>
      <c r="AR5611" t="s">
        <v>654</v>
      </c>
      <c r="AS5611" t="s">
        <v>83</v>
      </c>
      <c r="AT5611" s="5">
        <v>35125</v>
      </c>
      <c r="AU5611" t="s">
        <v>103</v>
      </c>
      <c r="AV5611" t="s">
        <v>134</v>
      </c>
      <c r="AW5611" t="s">
        <v>150</v>
      </c>
    </row>
    <row r="5612" spans="1:49" x14ac:dyDescent="0.25">
      <c r="A5612">
        <v>5664</v>
      </c>
      <c r="B5612" t="s">
        <v>2005</v>
      </c>
      <c r="C5612">
        <v>1</v>
      </c>
      <c r="D5612" t="s">
        <v>86</v>
      </c>
      <c r="E5612" t="s">
        <v>350</v>
      </c>
      <c r="F5612" t="s">
        <v>177</v>
      </c>
      <c r="G5612">
        <v>28.22</v>
      </c>
      <c r="H5612" t="s">
        <v>2006</v>
      </c>
      <c r="I5612" t="s">
        <v>63</v>
      </c>
      <c r="J5612" t="s">
        <v>121</v>
      </c>
      <c r="K5612" t="s">
        <v>2007</v>
      </c>
      <c r="L5612" t="s">
        <v>2008</v>
      </c>
      <c r="M5612" t="s">
        <v>1752</v>
      </c>
      <c r="N5612">
        <v>37.696850393700785</v>
      </c>
      <c r="P5612">
        <v>34</v>
      </c>
      <c r="Q5612">
        <v>90.100000000000009</v>
      </c>
      <c r="R5612">
        <v>80</v>
      </c>
      <c r="S5612">
        <v>54.6</v>
      </c>
      <c r="T5612">
        <v>0</v>
      </c>
      <c r="U5612">
        <v>6</v>
      </c>
      <c r="V5612">
        <v>3010</v>
      </c>
      <c r="W5612" t="s">
        <v>70</v>
      </c>
      <c r="X5612" t="s">
        <v>2009</v>
      </c>
      <c r="Y5612" t="s">
        <v>355</v>
      </c>
      <c r="Z5612" t="s">
        <v>73</v>
      </c>
      <c r="AA5612" t="s">
        <v>74</v>
      </c>
      <c r="AB5612" t="s">
        <v>63</v>
      </c>
      <c r="AC5612" t="s">
        <v>63</v>
      </c>
      <c r="AD5612" t="s">
        <v>63</v>
      </c>
      <c r="AE5612" t="s">
        <v>75</v>
      </c>
      <c r="AG5612">
        <v>1974</v>
      </c>
      <c r="AH5612">
        <v>18.13</v>
      </c>
      <c r="AI5612">
        <v>38.637659999999997</v>
      </c>
      <c r="AJ5612">
        <v>-95.771439999999998</v>
      </c>
      <c r="AL5612">
        <v>4</v>
      </c>
      <c r="AM5612" t="s">
        <v>63</v>
      </c>
      <c r="AN5612" t="s">
        <v>2010</v>
      </c>
      <c r="AO5612" t="s">
        <v>103</v>
      </c>
      <c r="AP5612" t="s">
        <v>116</v>
      </c>
      <c r="AQ5612" t="s">
        <v>379</v>
      </c>
      <c r="AR5612" t="s">
        <v>336</v>
      </c>
      <c r="AS5612" t="s">
        <v>83</v>
      </c>
      <c r="AT5612" s="5">
        <v>28246</v>
      </c>
      <c r="AU5612" t="s">
        <v>129</v>
      </c>
      <c r="AV5612" t="s">
        <v>149</v>
      </c>
      <c r="AW5612" t="s">
        <v>105</v>
      </c>
    </row>
    <row r="5613" spans="1:49" x14ac:dyDescent="0.25">
      <c r="A5613">
        <v>949</v>
      </c>
      <c r="B5613" t="s">
        <v>24847</v>
      </c>
      <c r="C5613">
        <v>1</v>
      </c>
      <c r="D5613" t="s">
        <v>86</v>
      </c>
      <c r="E5613" t="s">
        <v>176</v>
      </c>
      <c r="F5613" t="s">
        <v>177</v>
      </c>
      <c r="G5613">
        <v>12.34</v>
      </c>
      <c r="H5613" t="s">
        <v>820</v>
      </c>
      <c r="I5613" t="s">
        <v>63</v>
      </c>
      <c r="J5613" t="s">
        <v>121</v>
      </c>
      <c r="K5613" t="s">
        <v>24848</v>
      </c>
      <c r="L5613" t="s">
        <v>17764</v>
      </c>
      <c r="M5613" t="s">
        <v>181</v>
      </c>
      <c r="N5613">
        <v>198.19553805774279</v>
      </c>
      <c r="P5613">
        <v>44</v>
      </c>
      <c r="Q5613">
        <v>98</v>
      </c>
      <c r="R5613">
        <v>80</v>
      </c>
      <c r="S5613">
        <v>91.7</v>
      </c>
      <c r="T5613">
        <v>0</v>
      </c>
      <c r="U5613">
        <v>8</v>
      </c>
      <c r="V5613">
        <v>2490</v>
      </c>
      <c r="AB5613" t="s">
        <v>98</v>
      </c>
      <c r="AC5613" t="s">
        <v>129</v>
      </c>
      <c r="AD5613" t="s">
        <v>75</v>
      </c>
      <c r="AE5613" t="s">
        <v>63</v>
      </c>
      <c r="AG5613">
        <v>1979</v>
      </c>
      <c r="AH5613">
        <v>12.34</v>
      </c>
      <c r="AI5613">
        <v>38.60812</v>
      </c>
      <c r="AJ5613">
        <v>-95.511290000000002</v>
      </c>
      <c r="AL5613">
        <v>3</v>
      </c>
      <c r="AM5613" t="s">
        <v>63</v>
      </c>
      <c r="AN5613" t="s">
        <v>24849</v>
      </c>
      <c r="AO5613" t="s">
        <v>103</v>
      </c>
      <c r="AP5613" t="s">
        <v>170</v>
      </c>
      <c r="AQ5613" t="s">
        <v>186</v>
      </c>
      <c r="AR5613" t="s">
        <v>313</v>
      </c>
      <c r="AS5613" t="s">
        <v>83</v>
      </c>
      <c r="AT5613" s="5">
        <v>36069</v>
      </c>
      <c r="AU5613" t="s">
        <v>76</v>
      </c>
      <c r="AV5613" t="s">
        <v>84</v>
      </c>
      <c r="AW5613" t="s">
        <v>174</v>
      </c>
    </row>
    <row r="5614" spans="1:49" x14ac:dyDescent="0.25">
      <c r="A5614">
        <v>2793</v>
      </c>
      <c r="B5614" t="s">
        <v>24954</v>
      </c>
      <c r="C5614">
        <v>1</v>
      </c>
      <c r="D5614" t="s">
        <v>86</v>
      </c>
      <c r="E5614" t="s">
        <v>222</v>
      </c>
      <c r="F5614" t="s">
        <v>108</v>
      </c>
      <c r="G5614">
        <v>395.21000000000004</v>
      </c>
      <c r="H5614" t="s">
        <v>90</v>
      </c>
      <c r="I5614" t="s">
        <v>63</v>
      </c>
      <c r="J5614" t="s">
        <v>121</v>
      </c>
      <c r="K5614" t="s">
        <v>24955</v>
      </c>
      <c r="L5614" t="s">
        <v>24956</v>
      </c>
      <c r="M5614" t="s">
        <v>1491</v>
      </c>
      <c r="N5614">
        <v>102.49343832020998</v>
      </c>
      <c r="P5614">
        <v>44</v>
      </c>
      <c r="Q5614">
        <v>92.7</v>
      </c>
      <c r="R5614">
        <v>87</v>
      </c>
      <c r="S5614">
        <v>88.4</v>
      </c>
      <c r="T5614">
        <v>2</v>
      </c>
      <c r="U5614">
        <v>6</v>
      </c>
      <c r="V5614">
        <v>1830</v>
      </c>
      <c r="AB5614" t="s">
        <v>98</v>
      </c>
      <c r="AC5614" t="s">
        <v>98</v>
      </c>
      <c r="AD5614" t="s">
        <v>98</v>
      </c>
      <c r="AE5614" t="s">
        <v>63</v>
      </c>
      <c r="AG5614">
        <v>1980</v>
      </c>
      <c r="AH5614">
        <v>13.25</v>
      </c>
      <c r="AI5614">
        <v>38.753680000000003</v>
      </c>
      <c r="AJ5614">
        <v>-95.828760000000003</v>
      </c>
      <c r="AL5614">
        <v>3</v>
      </c>
      <c r="AM5614" t="s">
        <v>63</v>
      </c>
      <c r="AN5614" t="s">
        <v>24957</v>
      </c>
      <c r="AO5614" t="s">
        <v>103</v>
      </c>
      <c r="AP5614" t="s">
        <v>170</v>
      </c>
      <c r="AQ5614" t="s">
        <v>186</v>
      </c>
      <c r="AR5614" t="s">
        <v>313</v>
      </c>
      <c r="AS5614" t="s">
        <v>83</v>
      </c>
      <c r="AT5614" s="5">
        <v>36192</v>
      </c>
      <c r="AU5614" t="s">
        <v>76</v>
      </c>
      <c r="AV5614" t="s">
        <v>84</v>
      </c>
      <c r="AW5614" t="s">
        <v>85</v>
      </c>
    </row>
    <row r="5615" spans="1:49" x14ac:dyDescent="0.25">
      <c r="A5615">
        <v>221</v>
      </c>
      <c r="B5615" t="s">
        <v>17762</v>
      </c>
      <c r="C5615">
        <v>1</v>
      </c>
      <c r="D5615" t="s">
        <v>86</v>
      </c>
      <c r="E5615" t="s">
        <v>222</v>
      </c>
      <c r="F5615" t="s">
        <v>108</v>
      </c>
      <c r="G5615">
        <v>403.16</v>
      </c>
      <c r="H5615" t="s">
        <v>90</v>
      </c>
      <c r="I5615" t="s">
        <v>63</v>
      </c>
      <c r="J5615" t="s">
        <v>121</v>
      </c>
      <c r="K5615" t="s">
        <v>17763</v>
      </c>
      <c r="L5615" t="s">
        <v>17764</v>
      </c>
      <c r="M5615" t="s">
        <v>1491</v>
      </c>
      <c r="N5615">
        <v>183.49737532808399</v>
      </c>
      <c r="O5615">
        <v>45</v>
      </c>
      <c r="P5615">
        <v>44</v>
      </c>
      <c r="Q5615">
        <v>98</v>
      </c>
      <c r="R5615">
        <v>97</v>
      </c>
      <c r="S5615">
        <v>99.8</v>
      </c>
      <c r="T5615">
        <v>0</v>
      </c>
      <c r="U5615">
        <v>4</v>
      </c>
      <c r="V5615">
        <v>3320</v>
      </c>
      <c r="AB5615" t="s">
        <v>98</v>
      </c>
      <c r="AC5615" t="s">
        <v>98</v>
      </c>
      <c r="AD5615" t="s">
        <v>98</v>
      </c>
      <c r="AE5615" t="s">
        <v>63</v>
      </c>
      <c r="AG5615">
        <v>1980</v>
      </c>
      <c r="AH5615">
        <v>21.09</v>
      </c>
      <c r="AI5615">
        <v>38.782389999999999</v>
      </c>
      <c r="AJ5615">
        <v>-95.71781</v>
      </c>
      <c r="AK5615" t="s">
        <v>262</v>
      </c>
      <c r="AL5615">
        <v>5</v>
      </c>
      <c r="AM5615" t="s">
        <v>63</v>
      </c>
      <c r="AN5615" t="s">
        <v>17765</v>
      </c>
      <c r="AO5615" t="s">
        <v>103</v>
      </c>
      <c r="AP5615" t="s">
        <v>170</v>
      </c>
      <c r="AQ5615" t="s">
        <v>317</v>
      </c>
      <c r="AR5615" t="s">
        <v>1031</v>
      </c>
      <c r="AS5615" t="s">
        <v>83</v>
      </c>
      <c r="AT5615" s="5">
        <v>35855</v>
      </c>
      <c r="AU5615" t="s">
        <v>76</v>
      </c>
      <c r="AV5615" t="s">
        <v>187</v>
      </c>
      <c r="AW5615" t="s">
        <v>188</v>
      </c>
    </row>
    <row r="5616" spans="1:49" x14ac:dyDescent="0.25">
      <c r="A5616">
        <v>1156</v>
      </c>
      <c r="B5616" t="s">
        <v>11388</v>
      </c>
      <c r="C5616">
        <v>1</v>
      </c>
      <c r="D5616" t="s">
        <v>86</v>
      </c>
      <c r="E5616" t="s">
        <v>350</v>
      </c>
      <c r="F5616" t="s">
        <v>177</v>
      </c>
      <c r="G5616">
        <v>13.01</v>
      </c>
      <c r="H5616" t="s">
        <v>403</v>
      </c>
      <c r="I5616" t="s">
        <v>63</v>
      </c>
      <c r="J5616" t="s">
        <v>121</v>
      </c>
      <c r="K5616" t="s">
        <v>11389</v>
      </c>
      <c r="L5616" t="s">
        <v>11390</v>
      </c>
      <c r="M5616" t="s">
        <v>4492</v>
      </c>
      <c r="N5616">
        <v>263.48425196850394</v>
      </c>
      <c r="O5616">
        <v>45</v>
      </c>
      <c r="P5616">
        <v>36</v>
      </c>
      <c r="Q5616">
        <v>98</v>
      </c>
      <c r="R5616">
        <v>85</v>
      </c>
      <c r="S5616">
        <v>96.100000000000009</v>
      </c>
      <c r="T5616">
        <v>0</v>
      </c>
      <c r="U5616">
        <v>13</v>
      </c>
      <c r="V5616">
        <v>305</v>
      </c>
      <c r="AB5616" t="s">
        <v>98</v>
      </c>
      <c r="AC5616" t="s">
        <v>98</v>
      </c>
      <c r="AD5616" t="s">
        <v>98</v>
      </c>
      <c r="AE5616" t="s">
        <v>63</v>
      </c>
      <c r="AG5616">
        <v>1984</v>
      </c>
      <c r="AH5616">
        <v>3.0500000000000003</v>
      </c>
      <c r="AI5616">
        <v>38.753749999999997</v>
      </c>
      <c r="AJ5616">
        <v>-95.889700000000005</v>
      </c>
      <c r="AK5616" t="s">
        <v>262</v>
      </c>
      <c r="AL5616">
        <v>3</v>
      </c>
      <c r="AM5616" t="s">
        <v>63</v>
      </c>
      <c r="AN5616" t="s">
        <v>11391</v>
      </c>
      <c r="AO5616" t="s">
        <v>103</v>
      </c>
      <c r="AP5616" t="s">
        <v>170</v>
      </c>
      <c r="AQ5616" t="s">
        <v>285</v>
      </c>
      <c r="AR5616" t="s">
        <v>286</v>
      </c>
      <c r="AS5616" t="s">
        <v>83</v>
      </c>
      <c r="AT5616" s="5">
        <v>37622</v>
      </c>
      <c r="AU5616" t="s">
        <v>103</v>
      </c>
      <c r="AV5616" t="s">
        <v>200</v>
      </c>
      <c r="AW5616" t="s">
        <v>150</v>
      </c>
    </row>
    <row r="5617" spans="1:49" x14ac:dyDescent="0.25">
      <c r="A5617">
        <v>111</v>
      </c>
      <c r="B5617" t="s">
        <v>16362</v>
      </c>
      <c r="C5617">
        <v>1</v>
      </c>
      <c r="D5617" t="s">
        <v>86</v>
      </c>
      <c r="E5617" t="s">
        <v>350</v>
      </c>
      <c r="F5617" t="s">
        <v>177</v>
      </c>
      <c r="G5617">
        <v>13.3</v>
      </c>
      <c r="H5617" t="s">
        <v>489</v>
      </c>
      <c r="I5617" t="s">
        <v>63</v>
      </c>
      <c r="J5617" t="s">
        <v>121</v>
      </c>
      <c r="K5617" t="s">
        <v>16363</v>
      </c>
      <c r="L5617" t="s">
        <v>7079</v>
      </c>
      <c r="M5617" t="s">
        <v>1752</v>
      </c>
      <c r="N5617">
        <v>31.594488188976378</v>
      </c>
      <c r="O5617">
        <v>0</v>
      </c>
      <c r="P5617">
        <v>36</v>
      </c>
      <c r="Q5617">
        <v>97</v>
      </c>
      <c r="R5617">
        <v>85</v>
      </c>
      <c r="S5617">
        <v>97.4</v>
      </c>
      <c r="T5617">
        <v>0</v>
      </c>
      <c r="U5617">
        <v>8</v>
      </c>
      <c r="V5617">
        <v>595</v>
      </c>
      <c r="AB5617" t="s">
        <v>63</v>
      </c>
      <c r="AC5617" t="s">
        <v>63</v>
      </c>
      <c r="AD5617" t="s">
        <v>63</v>
      </c>
      <c r="AE5617" t="s">
        <v>98</v>
      </c>
      <c r="AG5617">
        <v>1984</v>
      </c>
      <c r="AH5617">
        <v>3.37</v>
      </c>
      <c r="AI5617">
        <v>38.753500000000003</v>
      </c>
      <c r="AJ5617">
        <v>-95.884349999999998</v>
      </c>
      <c r="AL5617">
        <v>2</v>
      </c>
      <c r="AM5617" t="s">
        <v>63</v>
      </c>
      <c r="AN5617" t="s">
        <v>16364</v>
      </c>
      <c r="AO5617" t="s">
        <v>103</v>
      </c>
      <c r="AP5617" t="s">
        <v>116</v>
      </c>
      <c r="AQ5617" t="s">
        <v>133</v>
      </c>
      <c r="AR5617" t="s">
        <v>133</v>
      </c>
      <c r="AS5617" t="s">
        <v>83</v>
      </c>
      <c r="AT5617" s="5">
        <v>37987</v>
      </c>
      <c r="AU5617" t="s">
        <v>129</v>
      </c>
      <c r="AV5617" t="s">
        <v>149</v>
      </c>
      <c r="AW5617" t="s">
        <v>150</v>
      </c>
    </row>
    <row r="5618" spans="1:49" x14ac:dyDescent="0.25">
      <c r="A5618">
        <v>1039</v>
      </c>
      <c r="B5618" t="s">
        <v>21927</v>
      </c>
      <c r="C5618">
        <v>1</v>
      </c>
      <c r="D5618" t="s">
        <v>86</v>
      </c>
      <c r="E5618" t="s">
        <v>1489</v>
      </c>
      <c r="F5618" t="s">
        <v>108</v>
      </c>
      <c r="G5618">
        <v>125.62</v>
      </c>
      <c r="H5618" t="s">
        <v>425</v>
      </c>
      <c r="I5618" t="s">
        <v>63</v>
      </c>
      <c r="J5618" t="s">
        <v>121</v>
      </c>
      <c r="K5618" t="s">
        <v>21928</v>
      </c>
      <c r="L5618" t="s">
        <v>11304</v>
      </c>
      <c r="M5618" t="s">
        <v>3763</v>
      </c>
      <c r="N5618">
        <v>263.48425196850394</v>
      </c>
      <c r="O5618">
        <v>45</v>
      </c>
      <c r="P5618">
        <v>44</v>
      </c>
      <c r="Q5618">
        <v>87.3</v>
      </c>
      <c r="R5618">
        <v>90</v>
      </c>
      <c r="S5618">
        <v>97</v>
      </c>
      <c r="T5618">
        <v>24</v>
      </c>
      <c r="U5618">
        <v>13</v>
      </c>
      <c r="V5618">
        <v>4140</v>
      </c>
      <c r="W5618" t="s">
        <v>70</v>
      </c>
      <c r="AB5618" t="s">
        <v>98</v>
      </c>
      <c r="AC5618" t="s">
        <v>98</v>
      </c>
      <c r="AD5618" t="s">
        <v>98</v>
      </c>
      <c r="AE5618" t="s">
        <v>63</v>
      </c>
      <c r="AG5618">
        <v>1985</v>
      </c>
      <c r="AH5618">
        <v>12.44</v>
      </c>
      <c r="AI5618">
        <v>38.600990000000003</v>
      </c>
      <c r="AJ5618">
        <v>-95.684460000000001</v>
      </c>
      <c r="AK5618" t="s">
        <v>77</v>
      </c>
      <c r="AL5618">
        <v>3</v>
      </c>
      <c r="AM5618" t="s">
        <v>63</v>
      </c>
      <c r="AN5618" t="s">
        <v>21929</v>
      </c>
      <c r="AO5618" t="s">
        <v>103</v>
      </c>
      <c r="AP5618" t="s">
        <v>170</v>
      </c>
      <c r="AQ5618" t="s">
        <v>346</v>
      </c>
      <c r="AR5618" t="s">
        <v>347</v>
      </c>
      <c r="AS5618" t="s">
        <v>83</v>
      </c>
      <c r="AT5618" s="5">
        <v>41575</v>
      </c>
      <c r="AU5618" t="s">
        <v>76</v>
      </c>
      <c r="AV5618" t="s">
        <v>134</v>
      </c>
      <c r="AW5618" t="s">
        <v>150</v>
      </c>
    </row>
    <row r="5619" spans="1:49" x14ac:dyDescent="0.25">
      <c r="A5619">
        <v>476</v>
      </c>
      <c r="B5619" t="s">
        <v>19162</v>
      </c>
      <c r="C5619">
        <v>1</v>
      </c>
      <c r="D5619" t="s">
        <v>86</v>
      </c>
      <c r="E5619" t="s">
        <v>350</v>
      </c>
      <c r="F5619" t="s">
        <v>177</v>
      </c>
      <c r="G5619">
        <v>45.58</v>
      </c>
      <c r="H5619" t="s">
        <v>403</v>
      </c>
      <c r="I5619" t="s">
        <v>63</v>
      </c>
      <c r="J5619" t="s">
        <v>121</v>
      </c>
      <c r="K5619" t="s">
        <v>19163</v>
      </c>
      <c r="L5619" t="s">
        <v>8177</v>
      </c>
      <c r="M5619" t="s">
        <v>1752</v>
      </c>
      <c r="N5619">
        <v>254.69160104986878</v>
      </c>
      <c r="O5619">
        <v>21</v>
      </c>
      <c r="P5619">
        <v>36</v>
      </c>
      <c r="Q5619">
        <v>95.5</v>
      </c>
      <c r="R5619">
        <v>97</v>
      </c>
      <c r="S5619">
        <v>99.7</v>
      </c>
      <c r="T5619">
        <v>11</v>
      </c>
      <c r="U5619">
        <v>11</v>
      </c>
      <c r="V5619">
        <v>585</v>
      </c>
      <c r="AB5619" t="s">
        <v>98</v>
      </c>
      <c r="AC5619" t="s">
        <v>98</v>
      </c>
      <c r="AD5619" t="s">
        <v>129</v>
      </c>
      <c r="AE5619" t="s">
        <v>63</v>
      </c>
      <c r="AG5619">
        <v>1985</v>
      </c>
      <c r="AH5619">
        <v>12.445</v>
      </c>
      <c r="AI5619">
        <v>38.503950000000003</v>
      </c>
      <c r="AJ5619">
        <v>-95.637860000000003</v>
      </c>
      <c r="AK5619" t="s">
        <v>262</v>
      </c>
      <c r="AL5619">
        <v>4</v>
      </c>
      <c r="AM5619" t="s">
        <v>63</v>
      </c>
      <c r="AN5619" t="s">
        <v>19164</v>
      </c>
      <c r="AO5619" t="s">
        <v>103</v>
      </c>
      <c r="AP5619" t="s">
        <v>170</v>
      </c>
      <c r="AQ5619" t="s">
        <v>317</v>
      </c>
      <c r="AR5619" t="s">
        <v>1031</v>
      </c>
      <c r="AS5619" t="s">
        <v>83</v>
      </c>
      <c r="AT5619" s="5">
        <v>35916</v>
      </c>
      <c r="AU5619" t="s">
        <v>63</v>
      </c>
      <c r="AV5619" t="s">
        <v>134</v>
      </c>
      <c r="AW5619" t="s">
        <v>150</v>
      </c>
    </row>
    <row r="5620" spans="1:49" x14ac:dyDescent="0.25">
      <c r="A5620">
        <v>0</v>
      </c>
      <c r="B5620" t="s">
        <v>19708</v>
      </c>
      <c r="C5620">
        <v>1</v>
      </c>
      <c r="D5620" t="s">
        <v>86</v>
      </c>
      <c r="E5620" t="s">
        <v>3339</v>
      </c>
      <c r="F5620" t="s">
        <v>65</v>
      </c>
      <c r="G5620">
        <v>160.54</v>
      </c>
      <c r="H5620" t="s">
        <v>138</v>
      </c>
      <c r="I5620" t="s">
        <v>63</v>
      </c>
      <c r="J5620" t="s">
        <v>121</v>
      </c>
      <c r="K5620" t="s">
        <v>19709</v>
      </c>
      <c r="L5620" t="s">
        <v>19710</v>
      </c>
      <c r="M5620" t="s">
        <v>7591</v>
      </c>
      <c r="N5620">
        <v>31.299212598425196</v>
      </c>
      <c r="P5620">
        <v>94</v>
      </c>
      <c r="Q5620">
        <v>83</v>
      </c>
      <c r="S5620">
        <v>78.400000000000006</v>
      </c>
      <c r="T5620">
        <v>0</v>
      </c>
      <c r="U5620">
        <v>20</v>
      </c>
      <c r="V5620">
        <v>7650</v>
      </c>
      <c r="AB5620" t="s">
        <v>63</v>
      </c>
      <c r="AC5620" t="s">
        <v>63</v>
      </c>
      <c r="AD5620" t="s">
        <v>63</v>
      </c>
      <c r="AE5620" t="s">
        <v>75</v>
      </c>
      <c r="AG5620">
        <v>1955</v>
      </c>
      <c r="AH5620">
        <v>16.059999999999999</v>
      </c>
      <c r="AI5620">
        <v>38.81709</v>
      </c>
      <c r="AJ5620">
        <v>-95.896029999999996</v>
      </c>
      <c r="AL5620">
        <v>3</v>
      </c>
      <c r="AM5620" t="s">
        <v>100</v>
      </c>
      <c r="AN5620" t="s">
        <v>19711</v>
      </c>
      <c r="AO5620" t="s">
        <v>103</v>
      </c>
      <c r="AP5620" t="s">
        <v>116</v>
      </c>
      <c r="AQ5620" t="s">
        <v>336</v>
      </c>
      <c r="AR5620" t="s">
        <v>337</v>
      </c>
      <c r="AS5620" t="s">
        <v>83</v>
      </c>
      <c r="AT5620" s="5">
        <v>37257</v>
      </c>
      <c r="AU5620" t="s">
        <v>129</v>
      </c>
      <c r="AV5620" t="s">
        <v>149</v>
      </c>
      <c r="AW5620" t="s">
        <v>150</v>
      </c>
    </row>
    <row r="5621" spans="1:49" x14ac:dyDescent="0.25">
      <c r="A5621">
        <v>531</v>
      </c>
      <c r="B5621" t="s">
        <v>9398</v>
      </c>
      <c r="C5621">
        <v>1</v>
      </c>
      <c r="D5621" t="s">
        <v>86</v>
      </c>
      <c r="E5621" t="s">
        <v>222</v>
      </c>
      <c r="F5621" t="s">
        <v>108</v>
      </c>
      <c r="G5621">
        <v>399.46000000000004</v>
      </c>
      <c r="H5621" t="s">
        <v>489</v>
      </c>
      <c r="I5621" t="s">
        <v>63</v>
      </c>
      <c r="J5621" t="s">
        <v>121</v>
      </c>
      <c r="K5621" t="s">
        <v>9399</v>
      </c>
      <c r="L5621" t="s">
        <v>9400</v>
      </c>
      <c r="M5621" t="s">
        <v>3978</v>
      </c>
      <c r="N5621">
        <v>43.602362204724407</v>
      </c>
      <c r="P5621">
        <v>36</v>
      </c>
      <c r="Q5621">
        <v>97.5</v>
      </c>
      <c r="R5621">
        <v>95</v>
      </c>
      <c r="S5621">
        <v>98.600000000000009</v>
      </c>
      <c r="T5621">
        <v>20</v>
      </c>
      <c r="U5621">
        <v>7</v>
      </c>
      <c r="V5621">
        <v>1670</v>
      </c>
      <c r="AB5621" t="s">
        <v>63</v>
      </c>
      <c r="AC5621" t="s">
        <v>63</v>
      </c>
      <c r="AD5621" t="s">
        <v>63</v>
      </c>
      <c r="AE5621" t="s">
        <v>98</v>
      </c>
      <c r="AG5621">
        <v>1990</v>
      </c>
      <c r="AH5621">
        <v>17.38</v>
      </c>
      <c r="AI5621">
        <v>38.753399999999999</v>
      </c>
      <c r="AJ5621">
        <v>-95.75188</v>
      </c>
      <c r="AL5621">
        <v>3</v>
      </c>
      <c r="AM5621" t="s">
        <v>63</v>
      </c>
      <c r="AN5621" t="s">
        <v>9401</v>
      </c>
      <c r="AO5621" t="s">
        <v>103</v>
      </c>
      <c r="AP5621" t="s">
        <v>170</v>
      </c>
      <c r="AQ5621" t="s">
        <v>256</v>
      </c>
      <c r="AR5621" t="s">
        <v>133</v>
      </c>
      <c r="AS5621" t="s">
        <v>83</v>
      </c>
      <c r="AT5621" s="5">
        <v>37987</v>
      </c>
      <c r="AU5621" t="s">
        <v>129</v>
      </c>
      <c r="AV5621" t="s">
        <v>149</v>
      </c>
      <c r="AW5621" t="s">
        <v>150</v>
      </c>
    </row>
    <row r="5622" spans="1:49" x14ac:dyDescent="0.25">
      <c r="A5622">
        <v>60</v>
      </c>
      <c r="B5622" t="s">
        <v>18412</v>
      </c>
      <c r="C5622">
        <v>1</v>
      </c>
      <c r="D5622" t="s">
        <v>86</v>
      </c>
      <c r="E5622" t="s">
        <v>222</v>
      </c>
      <c r="F5622" t="s">
        <v>108</v>
      </c>
      <c r="G5622">
        <v>391.78000000000003</v>
      </c>
      <c r="H5622" t="s">
        <v>403</v>
      </c>
      <c r="I5622" t="s">
        <v>63</v>
      </c>
      <c r="J5622" t="s">
        <v>121</v>
      </c>
      <c r="K5622" t="s">
        <v>18413</v>
      </c>
      <c r="L5622" t="s">
        <v>11390</v>
      </c>
      <c r="M5622" t="s">
        <v>3978</v>
      </c>
      <c r="N5622">
        <v>202.49343832020998</v>
      </c>
      <c r="P5622">
        <v>40</v>
      </c>
      <c r="Q5622">
        <v>99.8</v>
      </c>
      <c r="R5622">
        <v>97</v>
      </c>
      <c r="S5622">
        <v>100</v>
      </c>
      <c r="T5622">
        <v>1</v>
      </c>
      <c r="U5622">
        <v>7</v>
      </c>
      <c r="V5622">
        <v>1660</v>
      </c>
      <c r="AB5622" t="s">
        <v>98</v>
      </c>
      <c r="AC5622" t="s">
        <v>129</v>
      </c>
      <c r="AD5622" t="s">
        <v>129</v>
      </c>
      <c r="AE5622" t="s">
        <v>63</v>
      </c>
      <c r="AG5622">
        <v>1992</v>
      </c>
      <c r="AH5622">
        <v>9.82</v>
      </c>
      <c r="AI5622">
        <v>38.709159999999997</v>
      </c>
      <c r="AJ5622">
        <v>-95.837999999999994</v>
      </c>
      <c r="AL5622">
        <v>3</v>
      </c>
      <c r="AM5622" t="s">
        <v>63</v>
      </c>
      <c r="AN5622" t="s">
        <v>18414</v>
      </c>
      <c r="AO5622" t="s">
        <v>103</v>
      </c>
      <c r="AP5622" t="s">
        <v>170</v>
      </c>
      <c r="AQ5622" t="s">
        <v>264</v>
      </c>
      <c r="AR5622" t="s">
        <v>265</v>
      </c>
      <c r="AS5622" t="s">
        <v>83</v>
      </c>
      <c r="AT5622" s="5">
        <v>35916</v>
      </c>
      <c r="AU5622" t="s">
        <v>76</v>
      </c>
      <c r="AV5622" t="s">
        <v>134</v>
      </c>
      <c r="AW5622" t="s">
        <v>150</v>
      </c>
    </row>
    <row r="5623" spans="1:49" x14ac:dyDescent="0.25">
      <c r="A5623">
        <v>590</v>
      </c>
      <c r="B5623" t="s">
        <v>25843</v>
      </c>
      <c r="C5623">
        <v>1</v>
      </c>
      <c r="D5623" t="s">
        <v>86</v>
      </c>
      <c r="E5623" t="s">
        <v>176</v>
      </c>
      <c r="F5623" t="s">
        <v>177</v>
      </c>
      <c r="G5623">
        <v>10.69</v>
      </c>
      <c r="H5623" t="s">
        <v>90</v>
      </c>
      <c r="I5623" t="s">
        <v>63</v>
      </c>
      <c r="J5623" t="s">
        <v>121</v>
      </c>
      <c r="K5623" t="s">
        <v>25844</v>
      </c>
      <c r="L5623" t="s">
        <v>11304</v>
      </c>
      <c r="M5623" t="s">
        <v>12721</v>
      </c>
      <c r="N5623">
        <v>157.51312335958005</v>
      </c>
      <c r="P5623">
        <v>32</v>
      </c>
      <c r="Q5623">
        <v>97.9</v>
      </c>
      <c r="R5623">
        <v>95</v>
      </c>
      <c r="S5623">
        <v>97.5</v>
      </c>
      <c r="T5623">
        <v>20</v>
      </c>
      <c r="U5623">
        <v>8</v>
      </c>
      <c r="V5623">
        <v>750</v>
      </c>
      <c r="AB5623" t="s">
        <v>98</v>
      </c>
      <c r="AC5623" t="s">
        <v>129</v>
      </c>
      <c r="AD5623" t="s">
        <v>129</v>
      </c>
      <c r="AE5623" t="s">
        <v>63</v>
      </c>
      <c r="AG5623">
        <v>1991</v>
      </c>
      <c r="AH5623">
        <v>10.69</v>
      </c>
      <c r="AI5623">
        <v>38.594889999999999</v>
      </c>
      <c r="AJ5623">
        <v>-95.526859999999999</v>
      </c>
      <c r="AL5623">
        <v>3</v>
      </c>
      <c r="AM5623" t="s">
        <v>63</v>
      </c>
      <c r="AN5623" t="s">
        <v>25845</v>
      </c>
      <c r="AO5623" t="s">
        <v>103</v>
      </c>
      <c r="AP5623" t="s">
        <v>170</v>
      </c>
      <c r="AQ5623" t="s">
        <v>951</v>
      </c>
      <c r="AR5623" t="s">
        <v>952</v>
      </c>
      <c r="AS5623" t="s">
        <v>83</v>
      </c>
      <c r="AT5623" s="5">
        <v>34790</v>
      </c>
      <c r="AU5623" t="s">
        <v>76</v>
      </c>
      <c r="AV5623" t="s">
        <v>134</v>
      </c>
      <c r="AW5623" t="s">
        <v>150</v>
      </c>
    </row>
    <row r="5624" spans="1:49" x14ac:dyDescent="0.25">
      <c r="A5624">
        <v>72</v>
      </c>
      <c r="B5624" t="s">
        <v>24474</v>
      </c>
      <c r="C5624">
        <v>1</v>
      </c>
      <c r="D5624" t="s">
        <v>86</v>
      </c>
      <c r="E5624" t="s">
        <v>1489</v>
      </c>
      <c r="F5624" t="s">
        <v>108</v>
      </c>
      <c r="G5624">
        <v>136.9</v>
      </c>
      <c r="H5624" t="s">
        <v>820</v>
      </c>
      <c r="I5624" t="s">
        <v>63</v>
      </c>
      <c r="J5624" t="s">
        <v>121</v>
      </c>
      <c r="K5624" t="s">
        <v>24475</v>
      </c>
      <c r="L5624" t="s">
        <v>17764</v>
      </c>
      <c r="M5624" t="s">
        <v>2983</v>
      </c>
      <c r="N5624">
        <v>214.00918635170603</v>
      </c>
      <c r="P5624">
        <v>50.700131233595798</v>
      </c>
      <c r="Q5624">
        <v>99.4</v>
      </c>
      <c r="R5624">
        <v>95</v>
      </c>
      <c r="S5624">
        <v>100</v>
      </c>
      <c r="T5624">
        <v>1</v>
      </c>
      <c r="U5624">
        <v>12</v>
      </c>
      <c r="V5624">
        <v>6870</v>
      </c>
      <c r="AB5624" t="s">
        <v>98</v>
      </c>
      <c r="AC5624" t="s">
        <v>129</v>
      </c>
      <c r="AD5624" t="s">
        <v>129</v>
      </c>
      <c r="AE5624" t="s">
        <v>63</v>
      </c>
      <c r="AG5624">
        <v>1994</v>
      </c>
      <c r="AH5624">
        <v>23.740000000000002</v>
      </c>
      <c r="AI5624">
        <v>38.763199999999998</v>
      </c>
      <c r="AJ5624">
        <v>-95.68656</v>
      </c>
      <c r="AL5624">
        <v>3</v>
      </c>
      <c r="AM5624" t="s">
        <v>63</v>
      </c>
      <c r="AN5624" t="s">
        <v>24476</v>
      </c>
      <c r="AO5624" t="s">
        <v>103</v>
      </c>
      <c r="AP5624" t="s">
        <v>170</v>
      </c>
      <c r="AQ5624" t="s">
        <v>561</v>
      </c>
      <c r="AR5624" t="s">
        <v>133</v>
      </c>
      <c r="AS5624" t="s">
        <v>83</v>
      </c>
      <c r="AT5624" s="5">
        <v>36069</v>
      </c>
      <c r="AU5624" t="s">
        <v>76</v>
      </c>
      <c r="AV5624" t="s">
        <v>134</v>
      </c>
      <c r="AW5624" t="s">
        <v>150</v>
      </c>
    </row>
    <row r="5625" spans="1:49" x14ac:dyDescent="0.25">
      <c r="A5625">
        <v>94</v>
      </c>
      <c r="B5625" t="s">
        <v>12397</v>
      </c>
      <c r="C5625">
        <v>1</v>
      </c>
      <c r="D5625" t="s">
        <v>86</v>
      </c>
      <c r="E5625" t="s">
        <v>806</v>
      </c>
      <c r="F5625" t="s">
        <v>177</v>
      </c>
      <c r="G5625">
        <v>21.09</v>
      </c>
      <c r="H5625" t="s">
        <v>90</v>
      </c>
      <c r="I5625" t="s">
        <v>63</v>
      </c>
      <c r="J5625" t="s">
        <v>121</v>
      </c>
      <c r="K5625" t="s">
        <v>12398</v>
      </c>
      <c r="L5625" t="s">
        <v>11304</v>
      </c>
      <c r="M5625" t="s">
        <v>12399</v>
      </c>
      <c r="N5625">
        <v>162.5</v>
      </c>
      <c r="P5625">
        <v>36</v>
      </c>
      <c r="Q5625">
        <v>99.9</v>
      </c>
      <c r="R5625">
        <v>90</v>
      </c>
      <c r="S5625">
        <v>86.2</v>
      </c>
      <c r="T5625">
        <v>1</v>
      </c>
      <c r="U5625">
        <v>6</v>
      </c>
      <c r="V5625">
        <v>1010</v>
      </c>
      <c r="AB5625" t="s">
        <v>98</v>
      </c>
      <c r="AC5625" t="s">
        <v>98</v>
      </c>
      <c r="AD5625" t="s">
        <v>98</v>
      </c>
      <c r="AE5625" t="s">
        <v>63</v>
      </c>
      <c r="AG5625">
        <v>1994</v>
      </c>
      <c r="AH5625">
        <v>13.06</v>
      </c>
      <c r="AI5625">
        <v>38.624450000000003</v>
      </c>
      <c r="AJ5625">
        <v>-95.838639999999998</v>
      </c>
      <c r="AL5625">
        <v>3</v>
      </c>
      <c r="AM5625" t="s">
        <v>63</v>
      </c>
      <c r="AN5625" t="s">
        <v>12400</v>
      </c>
      <c r="AO5625" t="s">
        <v>103</v>
      </c>
      <c r="AP5625" t="s">
        <v>170</v>
      </c>
      <c r="AQ5625" t="s">
        <v>326</v>
      </c>
      <c r="AR5625" t="s">
        <v>932</v>
      </c>
      <c r="AS5625" t="s">
        <v>83</v>
      </c>
      <c r="AT5625" s="5">
        <v>34790</v>
      </c>
      <c r="AU5625" t="s">
        <v>76</v>
      </c>
      <c r="AV5625" t="s">
        <v>134</v>
      </c>
      <c r="AW5625" t="s">
        <v>150</v>
      </c>
    </row>
    <row r="5626" spans="1:49" x14ac:dyDescent="0.25">
      <c r="A5626">
        <v>66</v>
      </c>
      <c r="B5626" t="s">
        <v>2980</v>
      </c>
      <c r="C5626">
        <v>1</v>
      </c>
      <c r="D5626" t="s">
        <v>86</v>
      </c>
      <c r="E5626" t="s">
        <v>1489</v>
      </c>
      <c r="F5626" t="s">
        <v>108</v>
      </c>
      <c r="G5626">
        <v>121.35000000000001</v>
      </c>
      <c r="H5626" t="s">
        <v>90</v>
      </c>
      <c r="I5626" t="s">
        <v>63</v>
      </c>
      <c r="J5626" t="s">
        <v>121</v>
      </c>
      <c r="K5626" t="s">
        <v>2981</v>
      </c>
      <c r="L5626" t="s">
        <v>2982</v>
      </c>
      <c r="M5626" t="s">
        <v>2983</v>
      </c>
      <c r="N5626">
        <v>122.50656167979002</v>
      </c>
      <c r="P5626">
        <v>44</v>
      </c>
      <c r="Q5626">
        <v>99.7</v>
      </c>
      <c r="R5626">
        <v>97</v>
      </c>
      <c r="S5626">
        <v>97.8</v>
      </c>
      <c r="T5626">
        <v>1</v>
      </c>
      <c r="U5626">
        <v>13</v>
      </c>
      <c r="V5626">
        <v>3560</v>
      </c>
      <c r="AB5626" t="s">
        <v>98</v>
      </c>
      <c r="AC5626" t="s">
        <v>129</v>
      </c>
      <c r="AD5626" t="s">
        <v>129</v>
      </c>
      <c r="AE5626" t="s">
        <v>63</v>
      </c>
      <c r="AG5626">
        <v>1997</v>
      </c>
      <c r="AH5626">
        <v>8.2330000000000005</v>
      </c>
      <c r="AI5626">
        <v>38.541310000000003</v>
      </c>
      <c r="AJ5626">
        <v>-95.692520000000002</v>
      </c>
      <c r="AL5626">
        <v>3</v>
      </c>
      <c r="AM5626" t="s">
        <v>63</v>
      </c>
      <c r="AN5626" t="s">
        <v>2984</v>
      </c>
      <c r="AO5626" t="s">
        <v>103</v>
      </c>
      <c r="AP5626" t="s">
        <v>170</v>
      </c>
      <c r="AQ5626" t="s">
        <v>347</v>
      </c>
      <c r="AR5626" t="s">
        <v>964</v>
      </c>
      <c r="AS5626" t="s">
        <v>83</v>
      </c>
      <c r="AT5626" s="5">
        <v>35886</v>
      </c>
      <c r="AU5626" t="s">
        <v>76</v>
      </c>
      <c r="AV5626" t="s">
        <v>134</v>
      </c>
      <c r="AW5626" t="s">
        <v>150</v>
      </c>
    </row>
    <row r="5627" spans="1:49" x14ac:dyDescent="0.25">
      <c r="A5627">
        <v>58</v>
      </c>
      <c r="B5627" t="s">
        <v>22311</v>
      </c>
      <c r="C5627">
        <v>1</v>
      </c>
      <c r="D5627" t="s">
        <v>86</v>
      </c>
      <c r="E5627" t="s">
        <v>806</v>
      </c>
      <c r="F5627" t="s">
        <v>177</v>
      </c>
      <c r="G5627">
        <v>17.61</v>
      </c>
      <c r="H5627" t="s">
        <v>90</v>
      </c>
      <c r="I5627" t="s">
        <v>63</v>
      </c>
      <c r="J5627" t="s">
        <v>121</v>
      </c>
      <c r="K5627" t="s">
        <v>22312</v>
      </c>
      <c r="L5627" t="s">
        <v>22313</v>
      </c>
      <c r="M5627" t="s">
        <v>809</v>
      </c>
      <c r="N5627">
        <v>133.69422572178479</v>
      </c>
      <c r="P5627">
        <v>36.100065616797899</v>
      </c>
      <c r="Q5627">
        <v>99.9</v>
      </c>
      <c r="R5627">
        <v>97</v>
      </c>
      <c r="S5627">
        <v>100</v>
      </c>
      <c r="T5627">
        <v>2</v>
      </c>
      <c r="U5627">
        <v>6</v>
      </c>
      <c r="V5627">
        <v>860</v>
      </c>
      <c r="AB5627" t="s">
        <v>129</v>
      </c>
      <c r="AC5627" t="s">
        <v>129</v>
      </c>
      <c r="AD5627" t="s">
        <v>129</v>
      </c>
      <c r="AE5627" t="s">
        <v>63</v>
      </c>
      <c r="AG5627">
        <v>1999</v>
      </c>
      <c r="AH5627">
        <v>9.58</v>
      </c>
      <c r="AI5627">
        <v>38.573950000000004</v>
      </c>
      <c r="AJ5627">
        <v>-95.838719999999995</v>
      </c>
      <c r="AL5627">
        <v>3</v>
      </c>
      <c r="AM5627" t="s">
        <v>63</v>
      </c>
      <c r="AN5627" t="s">
        <v>22314</v>
      </c>
      <c r="AO5627" t="s">
        <v>103</v>
      </c>
      <c r="AP5627" t="s">
        <v>170</v>
      </c>
      <c r="AQ5627" t="s">
        <v>171</v>
      </c>
      <c r="AR5627" t="s">
        <v>172</v>
      </c>
      <c r="AS5627" t="s">
        <v>83</v>
      </c>
      <c r="AT5627" s="5">
        <v>36192</v>
      </c>
      <c r="AU5627" t="s">
        <v>129</v>
      </c>
      <c r="AV5627" t="s">
        <v>134</v>
      </c>
      <c r="AW5627" t="s">
        <v>150</v>
      </c>
    </row>
    <row r="5628" spans="1:49" x14ac:dyDescent="0.25">
      <c r="A5628">
        <v>149</v>
      </c>
      <c r="B5628" t="s">
        <v>6873</v>
      </c>
      <c r="C5628">
        <v>1</v>
      </c>
      <c r="D5628" t="s">
        <v>86</v>
      </c>
      <c r="E5628" t="s">
        <v>222</v>
      </c>
      <c r="F5628" t="s">
        <v>108</v>
      </c>
      <c r="G5628">
        <v>388.90000000000003</v>
      </c>
      <c r="H5628" t="s">
        <v>90</v>
      </c>
      <c r="I5628" t="s">
        <v>63</v>
      </c>
      <c r="J5628" t="s">
        <v>121</v>
      </c>
      <c r="K5628" t="s">
        <v>6874</v>
      </c>
      <c r="L5628" t="s">
        <v>6875</v>
      </c>
      <c r="M5628" t="s">
        <v>3270</v>
      </c>
      <c r="N5628">
        <v>100.88582677165354</v>
      </c>
      <c r="P5628">
        <v>40.026246719160106</v>
      </c>
      <c r="Q5628">
        <v>99.9</v>
      </c>
      <c r="R5628">
        <v>100</v>
      </c>
      <c r="S5628">
        <v>100</v>
      </c>
      <c r="T5628">
        <v>1</v>
      </c>
      <c r="U5628">
        <v>7</v>
      </c>
      <c r="V5628">
        <v>1660</v>
      </c>
      <c r="AB5628" t="s">
        <v>129</v>
      </c>
      <c r="AC5628" t="s">
        <v>129</v>
      </c>
      <c r="AD5628" t="s">
        <v>129</v>
      </c>
      <c r="AE5628" t="s">
        <v>63</v>
      </c>
      <c r="AG5628">
        <v>2002</v>
      </c>
      <c r="AH5628">
        <v>6.91</v>
      </c>
      <c r="AI5628">
        <v>38.66733</v>
      </c>
      <c r="AJ5628">
        <v>-95.838399999999993</v>
      </c>
      <c r="AL5628">
        <v>3</v>
      </c>
      <c r="AM5628" t="s">
        <v>63</v>
      </c>
      <c r="AN5628" t="s">
        <v>6876</v>
      </c>
      <c r="AO5628" t="s">
        <v>103</v>
      </c>
      <c r="AP5628" t="s">
        <v>131</v>
      </c>
      <c r="AQ5628" t="s">
        <v>118</v>
      </c>
      <c r="AR5628" t="s">
        <v>944</v>
      </c>
      <c r="AS5628" t="s">
        <v>83</v>
      </c>
      <c r="AT5628" s="5"/>
      <c r="AU5628" t="s">
        <v>76</v>
      </c>
      <c r="AV5628" t="s">
        <v>134</v>
      </c>
      <c r="AW5628" t="s">
        <v>135</v>
      </c>
    </row>
    <row r="5629" spans="1:49" x14ac:dyDescent="0.25">
      <c r="A5629">
        <v>69</v>
      </c>
      <c r="B5629" t="s">
        <v>7077</v>
      </c>
      <c r="C5629">
        <v>1</v>
      </c>
      <c r="D5629" t="s">
        <v>86</v>
      </c>
      <c r="E5629" t="s">
        <v>222</v>
      </c>
      <c r="F5629" t="s">
        <v>108</v>
      </c>
      <c r="G5629">
        <v>391.32</v>
      </c>
      <c r="H5629" t="s">
        <v>489</v>
      </c>
      <c r="I5629" t="s">
        <v>63</v>
      </c>
      <c r="J5629" t="s">
        <v>121</v>
      </c>
      <c r="K5629" t="s">
        <v>7078</v>
      </c>
      <c r="L5629" t="s">
        <v>7079</v>
      </c>
      <c r="M5629" t="s">
        <v>3270</v>
      </c>
      <c r="N5629">
        <v>23.589238845144358</v>
      </c>
      <c r="O5629">
        <v>45</v>
      </c>
      <c r="P5629">
        <v>83.333333333333329</v>
      </c>
      <c r="Q5629">
        <v>99.9</v>
      </c>
      <c r="R5629">
        <v>97</v>
      </c>
      <c r="S5629">
        <v>99</v>
      </c>
      <c r="T5629">
        <v>1</v>
      </c>
      <c r="U5629">
        <v>7</v>
      </c>
      <c r="V5629">
        <v>1660</v>
      </c>
      <c r="AB5629" t="s">
        <v>63</v>
      </c>
      <c r="AC5629" t="s">
        <v>63</v>
      </c>
      <c r="AD5629" t="s">
        <v>63</v>
      </c>
      <c r="AE5629" t="s">
        <v>129</v>
      </c>
      <c r="AG5629">
        <v>2002</v>
      </c>
      <c r="AH5629">
        <v>9.32</v>
      </c>
      <c r="AI5629">
        <v>38.702019999999997</v>
      </c>
      <c r="AJ5629">
        <v>-95.839169999999996</v>
      </c>
      <c r="AK5629" t="s">
        <v>262</v>
      </c>
      <c r="AL5629">
        <v>2</v>
      </c>
      <c r="AM5629" t="s">
        <v>63</v>
      </c>
      <c r="AN5629" t="s">
        <v>7080</v>
      </c>
      <c r="AO5629" t="s">
        <v>103</v>
      </c>
      <c r="AP5629" t="s">
        <v>786</v>
      </c>
      <c r="AQ5629" t="s">
        <v>246</v>
      </c>
      <c r="AR5629" t="s">
        <v>256</v>
      </c>
      <c r="AS5629" t="s">
        <v>83</v>
      </c>
      <c r="AT5629" s="5">
        <v>37987</v>
      </c>
      <c r="AU5629" t="s">
        <v>129</v>
      </c>
      <c r="AV5629" t="s">
        <v>149</v>
      </c>
      <c r="AW5629" t="s">
        <v>135</v>
      </c>
    </row>
    <row r="5630" spans="1:49" x14ac:dyDescent="0.25">
      <c r="A5630">
        <v>58</v>
      </c>
      <c r="B5630" t="s">
        <v>14949</v>
      </c>
      <c r="C5630">
        <v>1</v>
      </c>
      <c r="D5630" t="s">
        <v>86</v>
      </c>
      <c r="E5630" t="s">
        <v>222</v>
      </c>
      <c r="F5630" t="s">
        <v>108</v>
      </c>
      <c r="G5630">
        <v>382.97</v>
      </c>
      <c r="H5630" t="s">
        <v>90</v>
      </c>
      <c r="I5630" t="s">
        <v>63</v>
      </c>
      <c r="J5630" t="s">
        <v>121</v>
      </c>
      <c r="K5630" t="s">
        <v>14950</v>
      </c>
      <c r="L5630" t="s">
        <v>11304</v>
      </c>
      <c r="M5630" t="s">
        <v>1491</v>
      </c>
      <c r="N5630">
        <v>133.79265091863516</v>
      </c>
      <c r="O5630">
        <v>17</v>
      </c>
      <c r="P5630">
        <v>36.089238845144358</v>
      </c>
      <c r="Q5630">
        <v>99.9</v>
      </c>
      <c r="R5630">
        <v>100</v>
      </c>
      <c r="S5630">
        <v>100</v>
      </c>
      <c r="T5630">
        <v>1</v>
      </c>
      <c r="U5630">
        <v>17</v>
      </c>
      <c r="V5630">
        <v>640</v>
      </c>
      <c r="AB5630" t="s">
        <v>129</v>
      </c>
      <c r="AC5630" t="s">
        <v>129</v>
      </c>
      <c r="AD5630" t="s">
        <v>129</v>
      </c>
      <c r="AE5630" t="s">
        <v>63</v>
      </c>
      <c r="AG5630">
        <v>2003</v>
      </c>
      <c r="AH5630">
        <v>1</v>
      </c>
      <c r="AI5630">
        <v>38.651670000000003</v>
      </c>
      <c r="AJ5630">
        <v>-95.931089999999998</v>
      </c>
      <c r="AK5630" t="s">
        <v>262</v>
      </c>
      <c r="AL5630">
        <v>3</v>
      </c>
      <c r="AM5630" t="s">
        <v>63</v>
      </c>
      <c r="AN5630" t="s">
        <v>14951</v>
      </c>
      <c r="AO5630" t="s">
        <v>103</v>
      </c>
      <c r="AP5630" t="s">
        <v>786</v>
      </c>
      <c r="AQ5630" t="s">
        <v>1031</v>
      </c>
      <c r="AR5630" t="s">
        <v>133</v>
      </c>
      <c r="AS5630" t="s">
        <v>83</v>
      </c>
      <c r="AT5630" s="5">
        <v>38718</v>
      </c>
      <c r="AU5630" t="s">
        <v>76</v>
      </c>
      <c r="AV5630" t="s">
        <v>134</v>
      </c>
      <c r="AW5630" t="s">
        <v>135</v>
      </c>
    </row>
    <row r="5631" spans="1:49" x14ac:dyDescent="0.25">
      <c r="A5631">
        <v>58</v>
      </c>
      <c r="B5631" t="s">
        <v>28063</v>
      </c>
      <c r="C5631">
        <v>1</v>
      </c>
      <c r="D5631" t="s">
        <v>86</v>
      </c>
      <c r="E5631" t="s">
        <v>222</v>
      </c>
      <c r="F5631" t="s">
        <v>108</v>
      </c>
      <c r="G5631">
        <v>384.76</v>
      </c>
      <c r="H5631" t="s">
        <v>90</v>
      </c>
      <c r="I5631" t="s">
        <v>63</v>
      </c>
      <c r="J5631" t="s">
        <v>121</v>
      </c>
      <c r="K5631" t="s">
        <v>28064</v>
      </c>
      <c r="L5631" t="s">
        <v>2725</v>
      </c>
      <c r="M5631" t="s">
        <v>1491</v>
      </c>
      <c r="N5631">
        <v>133.69422572178479</v>
      </c>
      <c r="O5631">
        <v>0</v>
      </c>
      <c r="P5631">
        <v>38.057742782152232</v>
      </c>
      <c r="Q5631">
        <v>99.9</v>
      </c>
      <c r="R5631">
        <v>97</v>
      </c>
      <c r="S5631">
        <v>100</v>
      </c>
      <c r="T5631">
        <v>2</v>
      </c>
      <c r="U5631">
        <v>17</v>
      </c>
      <c r="V5631">
        <v>640</v>
      </c>
      <c r="AB5631" t="s">
        <v>129</v>
      </c>
      <c r="AC5631" t="s">
        <v>129</v>
      </c>
      <c r="AD5631" t="s">
        <v>129</v>
      </c>
      <c r="AE5631" t="s">
        <v>63</v>
      </c>
      <c r="AG5631">
        <v>2003</v>
      </c>
      <c r="AH5631">
        <v>2.79</v>
      </c>
      <c r="AI5631">
        <v>38.651609999999998</v>
      </c>
      <c r="AJ5631">
        <v>-95.897980000000004</v>
      </c>
      <c r="AL5631">
        <v>3</v>
      </c>
      <c r="AM5631" t="s">
        <v>63</v>
      </c>
      <c r="AN5631" t="s">
        <v>28065</v>
      </c>
      <c r="AO5631" t="s">
        <v>103</v>
      </c>
      <c r="AP5631" t="s">
        <v>786</v>
      </c>
      <c r="AQ5631" t="s">
        <v>286</v>
      </c>
      <c r="AR5631" t="s">
        <v>133</v>
      </c>
      <c r="AS5631" t="s">
        <v>83</v>
      </c>
      <c r="AT5631" s="5">
        <v>38718</v>
      </c>
      <c r="AU5631" t="s">
        <v>76</v>
      </c>
      <c r="AV5631" t="s">
        <v>134</v>
      </c>
      <c r="AW5631" t="s">
        <v>135</v>
      </c>
    </row>
    <row r="5632" spans="1:49" x14ac:dyDescent="0.25">
      <c r="A5632">
        <v>912</v>
      </c>
      <c r="B5632" t="s">
        <v>16411</v>
      </c>
      <c r="C5632">
        <v>1</v>
      </c>
      <c r="D5632" t="s">
        <v>86</v>
      </c>
      <c r="E5632" t="s">
        <v>222</v>
      </c>
      <c r="F5632" t="s">
        <v>108</v>
      </c>
      <c r="G5632">
        <v>404.5</v>
      </c>
      <c r="H5632" t="s">
        <v>489</v>
      </c>
      <c r="I5632" t="s">
        <v>63</v>
      </c>
      <c r="J5632" t="s">
        <v>121</v>
      </c>
      <c r="K5632" t="s">
        <v>16412</v>
      </c>
      <c r="L5632" t="s">
        <v>16413</v>
      </c>
      <c r="M5632" t="s">
        <v>3978</v>
      </c>
      <c r="N5632">
        <v>32.677165354330711</v>
      </c>
      <c r="P5632">
        <v>30.000000164041996</v>
      </c>
      <c r="Q5632">
        <v>94.8</v>
      </c>
      <c r="S5632">
        <v>99.7</v>
      </c>
      <c r="T5632">
        <v>12</v>
      </c>
      <c r="U5632">
        <v>4</v>
      </c>
      <c r="V5632">
        <v>3320</v>
      </c>
      <c r="AB5632" t="s">
        <v>63</v>
      </c>
      <c r="AC5632" t="s">
        <v>63</v>
      </c>
      <c r="AD5632" t="s">
        <v>63</v>
      </c>
      <c r="AE5632" t="s">
        <v>129</v>
      </c>
      <c r="AG5632">
        <v>2011</v>
      </c>
      <c r="AH5632">
        <v>22.612000000000002</v>
      </c>
      <c r="AI5632">
        <v>38.782600000000002</v>
      </c>
      <c r="AJ5632">
        <v>-95.690979999999996</v>
      </c>
      <c r="AL5632">
        <v>3</v>
      </c>
      <c r="AM5632" t="s">
        <v>63</v>
      </c>
      <c r="AN5632" t="s">
        <v>16414</v>
      </c>
      <c r="AO5632" t="s">
        <v>103</v>
      </c>
      <c r="AP5632" t="s">
        <v>786</v>
      </c>
      <c r="AQ5632" t="s">
        <v>327</v>
      </c>
      <c r="AR5632" t="s">
        <v>133</v>
      </c>
      <c r="AS5632" t="s">
        <v>83</v>
      </c>
      <c r="AT5632" s="5">
        <v>40116</v>
      </c>
      <c r="AU5632" t="s">
        <v>76</v>
      </c>
      <c r="AV5632" t="s">
        <v>149</v>
      </c>
      <c r="AW5632" t="s">
        <v>1333</v>
      </c>
    </row>
    <row r="5633" spans="1:49" x14ac:dyDescent="0.25">
      <c r="A5633">
        <v>0</v>
      </c>
      <c r="B5633" t="s">
        <v>15668</v>
      </c>
      <c r="C5633">
        <v>1</v>
      </c>
      <c r="D5633" t="s">
        <v>86</v>
      </c>
      <c r="E5633" t="s">
        <v>1489</v>
      </c>
      <c r="F5633" t="s">
        <v>108</v>
      </c>
      <c r="G5633">
        <v>128.52700000000002</v>
      </c>
      <c r="H5633" t="s">
        <v>10258</v>
      </c>
      <c r="I5633" t="s">
        <v>63</v>
      </c>
      <c r="J5633" t="s">
        <v>121</v>
      </c>
      <c r="K5633" t="s">
        <v>15669</v>
      </c>
      <c r="L5633" t="s">
        <v>15670</v>
      </c>
      <c r="M5633" t="s">
        <v>15671</v>
      </c>
      <c r="N5633">
        <v>188.25459317585302</v>
      </c>
      <c r="O5633">
        <v>0</v>
      </c>
      <c r="P5633">
        <v>12.007874015748031</v>
      </c>
      <c r="S5633">
        <v>100</v>
      </c>
      <c r="T5633">
        <v>0</v>
      </c>
      <c r="AB5633" t="s">
        <v>129</v>
      </c>
      <c r="AC5633" t="s">
        <v>129</v>
      </c>
      <c r="AD5633" t="s">
        <v>129</v>
      </c>
      <c r="AE5633" t="s">
        <v>63</v>
      </c>
      <c r="AG5633">
        <v>2012</v>
      </c>
      <c r="AH5633">
        <v>15.33</v>
      </c>
      <c r="AI5633">
        <v>38.64179</v>
      </c>
      <c r="AJ5633">
        <v>-95.684560000000005</v>
      </c>
      <c r="AL5633">
        <v>1</v>
      </c>
      <c r="AM5633" t="s">
        <v>63</v>
      </c>
      <c r="AN5633" t="s">
        <v>15672</v>
      </c>
      <c r="AO5633" t="s">
        <v>103</v>
      </c>
      <c r="AP5633" t="s">
        <v>9327</v>
      </c>
      <c r="AQ5633" t="s">
        <v>148</v>
      </c>
      <c r="AR5633" t="s">
        <v>148</v>
      </c>
      <c r="AS5633" t="s">
        <v>2059</v>
      </c>
      <c r="AT5633" s="5"/>
      <c r="AU5633" t="s">
        <v>63</v>
      </c>
      <c r="AV5633" t="s">
        <v>2629</v>
      </c>
      <c r="AW5633" t="s">
        <v>701</v>
      </c>
    </row>
    <row r="5634" spans="1:49" x14ac:dyDescent="0.25">
      <c r="A5634">
        <v>0</v>
      </c>
      <c r="B5634" t="s">
        <v>24394</v>
      </c>
      <c r="C5634">
        <v>1</v>
      </c>
      <c r="D5634" t="s">
        <v>86</v>
      </c>
      <c r="E5634" t="s">
        <v>806</v>
      </c>
      <c r="F5634" t="s">
        <v>177</v>
      </c>
      <c r="G5634">
        <v>11.55</v>
      </c>
      <c r="H5634" t="s">
        <v>90</v>
      </c>
      <c r="I5634" t="s">
        <v>63</v>
      </c>
      <c r="J5634" t="s">
        <v>121</v>
      </c>
      <c r="K5634" t="s">
        <v>24395</v>
      </c>
      <c r="L5634" t="s">
        <v>2083</v>
      </c>
      <c r="M5634" t="s">
        <v>809</v>
      </c>
      <c r="N5634">
        <v>122.50656167979002</v>
      </c>
      <c r="O5634">
        <v>0</v>
      </c>
      <c r="P5634">
        <v>35.990813648293965</v>
      </c>
      <c r="T5634">
        <v>32</v>
      </c>
      <c r="U5634">
        <v>6</v>
      </c>
      <c r="V5634">
        <v>860</v>
      </c>
      <c r="AG5634">
        <v>1000</v>
      </c>
      <c r="AH5634">
        <v>3.52</v>
      </c>
      <c r="AI5634">
        <v>38.520960000000002</v>
      </c>
      <c r="AJ5634">
        <v>-95.885000000000005</v>
      </c>
      <c r="AL5634">
        <v>3</v>
      </c>
      <c r="AM5634" t="s">
        <v>63</v>
      </c>
      <c r="AN5634" t="s">
        <v>24394</v>
      </c>
      <c r="AO5634" t="s">
        <v>103</v>
      </c>
      <c r="AP5634" t="s">
        <v>131</v>
      </c>
      <c r="AQ5634" t="s">
        <v>347</v>
      </c>
      <c r="AR5634" t="s">
        <v>2679</v>
      </c>
      <c r="AS5634" t="s">
        <v>131</v>
      </c>
      <c r="AT5634" s="5">
        <v>41457</v>
      </c>
      <c r="AU5634" t="s">
        <v>76</v>
      </c>
      <c r="AV5634" t="s">
        <v>134</v>
      </c>
      <c r="AW5634" t="s">
        <v>150</v>
      </c>
    </row>
    <row r="5635" spans="1:49" x14ac:dyDescent="0.25">
      <c r="A5635">
        <v>0</v>
      </c>
      <c r="B5635" t="s">
        <v>17141</v>
      </c>
      <c r="C5635">
        <v>1</v>
      </c>
      <c r="D5635" t="s">
        <v>86</v>
      </c>
      <c r="E5635" t="s">
        <v>806</v>
      </c>
      <c r="F5635" t="s">
        <v>177</v>
      </c>
      <c r="G5635">
        <v>11.65</v>
      </c>
      <c r="H5635" t="s">
        <v>489</v>
      </c>
      <c r="I5635" t="s">
        <v>63</v>
      </c>
      <c r="J5635" t="s">
        <v>121</v>
      </c>
      <c r="K5635" t="s">
        <v>17142</v>
      </c>
      <c r="L5635" t="s">
        <v>808</v>
      </c>
      <c r="M5635" t="s">
        <v>809</v>
      </c>
      <c r="N5635">
        <v>30.019685039370078</v>
      </c>
      <c r="O5635">
        <v>30</v>
      </c>
      <c r="P5635">
        <v>35.990813648293965</v>
      </c>
      <c r="T5635">
        <v>32</v>
      </c>
      <c r="U5635">
        <v>6</v>
      </c>
      <c r="V5635">
        <v>860</v>
      </c>
      <c r="AG5635">
        <v>1000</v>
      </c>
      <c r="AH5635">
        <v>3.62</v>
      </c>
      <c r="AI5635">
        <v>38.520960000000002</v>
      </c>
      <c r="AJ5635">
        <v>-95.883240000000001</v>
      </c>
      <c r="AK5635" t="s">
        <v>77</v>
      </c>
      <c r="AL5635">
        <v>1</v>
      </c>
      <c r="AM5635" t="s">
        <v>63</v>
      </c>
      <c r="AN5635" t="s">
        <v>17141</v>
      </c>
      <c r="AO5635" t="s">
        <v>103</v>
      </c>
      <c r="AP5635" t="s">
        <v>131</v>
      </c>
      <c r="AQ5635" t="s">
        <v>1025</v>
      </c>
      <c r="AR5635" t="s">
        <v>133</v>
      </c>
      <c r="AS5635" t="s">
        <v>131</v>
      </c>
      <c r="AT5635" s="5">
        <v>41444</v>
      </c>
      <c r="AU5635" t="s">
        <v>76</v>
      </c>
      <c r="AV5635" t="s">
        <v>134</v>
      </c>
      <c r="AW5635" t="s">
        <v>150</v>
      </c>
    </row>
    <row r="5636" spans="1:49" x14ac:dyDescent="0.25">
      <c r="A5636">
        <v>3038</v>
      </c>
      <c r="B5636" t="s">
        <v>3002</v>
      </c>
      <c r="C5636">
        <v>1</v>
      </c>
      <c r="D5636" t="s">
        <v>86</v>
      </c>
      <c r="E5636" t="s">
        <v>1489</v>
      </c>
      <c r="F5636" t="s">
        <v>108</v>
      </c>
      <c r="G5636">
        <v>132.19999999999999</v>
      </c>
      <c r="H5636" t="s">
        <v>669</v>
      </c>
      <c r="I5636" t="s">
        <v>63</v>
      </c>
      <c r="J5636" t="s">
        <v>121</v>
      </c>
      <c r="K5636" t="s">
        <v>3003</v>
      </c>
      <c r="L5636" t="s">
        <v>3004</v>
      </c>
      <c r="M5636" t="s">
        <v>3005</v>
      </c>
      <c r="N5636">
        <v>27.493438320209975</v>
      </c>
      <c r="O5636">
        <v>0</v>
      </c>
      <c r="P5636">
        <v>20.013123359580053</v>
      </c>
      <c r="S5636">
        <v>89.7</v>
      </c>
      <c r="T5636">
        <v>4</v>
      </c>
      <c r="U5636">
        <v>2</v>
      </c>
      <c r="V5636">
        <v>20</v>
      </c>
      <c r="AB5636" t="s">
        <v>75</v>
      </c>
      <c r="AC5636" t="s">
        <v>76</v>
      </c>
      <c r="AD5636" t="s">
        <v>76</v>
      </c>
      <c r="AE5636" t="s">
        <v>63</v>
      </c>
      <c r="AG5636">
        <v>1930</v>
      </c>
      <c r="AH5636">
        <v>19.02</v>
      </c>
      <c r="AI5636">
        <v>38.694580000000002</v>
      </c>
      <c r="AJ5636">
        <v>-95.684880000000007</v>
      </c>
      <c r="AL5636">
        <v>1</v>
      </c>
      <c r="AM5636" t="s">
        <v>63</v>
      </c>
      <c r="AN5636" t="s">
        <v>3006</v>
      </c>
      <c r="AO5636" t="s">
        <v>103</v>
      </c>
      <c r="AP5636" t="s">
        <v>170</v>
      </c>
      <c r="AQ5636" t="s">
        <v>81</v>
      </c>
      <c r="AR5636" t="s">
        <v>82</v>
      </c>
      <c r="AS5636" t="s">
        <v>83</v>
      </c>
      <c r="AT5636" s="5">
        <v>41638</v>
      </c>
      <c r="AU5636" t="s">
        <v>76</v>
      </c>
      <c r="AV5636" t="s">
        <v>149</v>
      </c>
      <c r="AW5636" t="s">
        <v>2620</v>
      </c>
    </row>
    <row r="5637" spans="1:49" x14ac:dyDescent="0.25">
      <c r="A5637">
        <v>0</v>
      </c>
      <c r="B5637" t="s">
        <v>11984</v>
      </c>
      <c r="C5637">
        <v>1</v>
      </c>
      <c r="D5637" t="s">
        <v>86</v>
      </c>
      <c r="E5637" t="s">
        <v>739</v>
      </c>
      <c r="F5637" t="s">
        <v>65</v>
      </c>
      <c r="G5637">
        <v>156.77000000000001</v>
      </c>
      <c r="H5637" t="s">
        <v>138</v>
      </c>
      <c r="I5637" t="s">
        <v>63</v>
      </c>
      <c r="J5637" t="s">
        <v>178</v>
      </c>
      <c r="K5637" t="s">
        <v>11985</v>
      </c>
      <c r="L5637" t="s">
        <v>11986</v>
      </c>
      <c r="M5637" t="s">
        <v>4208</v>
      </c>
      <c r="N5637">
        <v>14.501312335958005</v>
      </c>
      <c r="P5637">
        <v>80</v>
      </c>
      <c r="R5637">
        <v>85</v>
      </c>
      <c r="T5637">
        <v>0</v>
      </c>
      <c r="U5637">
        <v>37</v>
      </c>
      <c r="V5637">
        <v>11100</v>
      </c>
      <c r="AB5637" t="s">
        <v>63</v>
      </c>
      <c r="AC5637" t="s">
        <v>63</v>
      </c>
      <c r="AD5637" t="s">
        <v>63</v>
      </c>
      <c r="AE5637" t="s">
        <v>98</v>
      </c>
      <c r="AG5637">
        <v>1972</v>
      </c>
      <c r="AH5637">
        <v>0.222</v>
      </c>
      <c r="AI5637">
        <v>38.435200000000002</v>
      </c>
      <c r="AJ5637">
        <v>-95.705529999999996</v>
      </c>
      <c r="AL5637">
        <v>2</v>
      </c>
      <c r="AM5637" t="s">
        <v>63</v>
      </c>
      <c r="AN5637" t="s">
        <v>11984</v>
      </c>
      <c r="AO5637" t="s">
        <v>184</v>
      </c>
      <c r="AP5637" t="s">
        <v>116</v>
      </c>
      <c r="AQ5637" t="s">
        <v>148</v>
      </c>
      <c r="AR5637" t="s">
        <v>148</v>
      </c>
      <c r="AS5637" t="s">
        <v>131</v>
      </c>
      <c r="AT5637" s="5"/>
      <c r="AV5637" t="s">
        <v>149</v>
      </c>
      <c r="AW5637" t="s">
        <v>150</v>
      </c>
    </row>
    <row r="5638" spans="1:49" x14ac:dyDescent="0.25">
      <c r="A5638">
        <v>0</v>
      </c>
      <c r="B5638" t="s">
        <v>17361</v>
      </c>
      <c r="C5638">
        <v>1</v>
      </c>
      <c r="D5638" t="s">
        <v>86</v>
      </c>
      <c r="E5638" t="s">
        <v>222</v>
      </c>
      <c r="F5638" t="s">
        <v>108</v>
      </c>
      <c r="G5638">
        <v>382.5</v>
      </c>
      <c r="H5638" t="s">
        <v>138</v>
      </c>
      <c r="I5638" t="s">
        <v>63</v>
      </c>
      <c r="J5638" t="s">
        <v>121</v>
      </c>
      <c r="K5638" t="s">
        <v>17362</v>
      </c>
      <c r="L5638" t="s">
        <v>5816</v>
      </c>
      <c r="M5638" t="s">
        <v>3270</v>
      </c>
      <c r="N5638">
        <v>14.107611548556431</v>
      </c>
      <c r="O5638">
        <v>45</v>
      </c>
      <c r="P5638">
        <v>30</v>
      </c>
      <c r="R5638">
        <v>90</v>
      </c>
      <c r="T5638">
        <v>0</v>
      </c>
      <c r="U5638">
        <v>17</v>
      </c>
      <c r="V5638">
        <v>635</v>
      </c>
      <c r="AB5638" t="s">
        <v>63</v>
      </c>
      <c r="AC5638" t="s">
        <v>63</v>
      </c>
      <c r="AD5638" t="s">
        <v>63</v>
      </c>
      <c r="AE5638" t="s">
        <v>98</v>
      </c>
      <c r="AG5638">
        <v>1930</v>
      </c>
      <c r="AH5638">
        <v>1.2010000000000001</v>
      </c>
      <c r="AI5638">
        <v>38.651670000000003</v>
      </c>
      <c r="AJ5638">
        <v>-95.940600000000003</v>
      </c>
      <c r="AK5638" t="s">
        <v>77</v>
      </c>
      <c r="AL5638">
        <v>1</v>
      </c>
      <c r="AM5638" t="s">
        <v>63</v>
      </c>
      <c r="AN5638" t="s">
        <v>17361</v>
      </c>
      <c r="AO5638" t="s">
        <v>103</v>
      </c>
      <c r="AP5638" t="s">
        <v>147</v>
      </c>
      <c r="AQ5638" t="s">
        <v>148</v>
      </c>
      <c r="AR5638" t="s">
        <v>148</v>
      </c>
      <c r="AS5638" t="s">
        <v>131</v>
      </c>
      <c r="AT5638" s="5"/>
      <c r="AV5638" t="s">
        <v>149</v>
      </c>
      <c r="AW5638" t="s">
        <v>150</v>
      </c>
    </row>
    <row r="5639" spans="1:49" x14ac:dyDescent="0.25">
      <c r="A5639">
        <v>0</v>
      </c>
      <c r="B5639" t="s">
        <v>6262</v>
      </c>
      <c r="C5639">
        <v>1</v>
      </c>
      <c r="D5639" t="s">
        <v>86</v>
      </c>
      <c r="E5639" t="s">
        <v>222</v>
      </c>
      <c r="F5639" t="s">
        <v>108</v>
      </c>
      <c r="G5639">
        <v>385.34000000000003</v>
      </c>
      <c r="H5639" t="s">
        <v>138</v>
      </c>
      <c r="I5639" t="s">
        <v>63</v>
      </c>
      <c r="J5639" t="s">
        <v>121</v>
      </c>
      <c r="K5639" t="s">
        <v>6263</v>
      </c>
      <c r="L5639" t="s">
        <v>5816</v>
      </c>
      <c r="M5639" t="s">
        <v>3270</v>
      </c>
      <c r="N5639">
        <v>14.304461942257218</v>
      </c>
      <c r="P5639">
        <v>28</v>
      </c>
      <c r="R5639">
        <v>95</v>
      </c>
      <c r="T5639">
        <v>0</v>
      </c>
      <c r="U5639">
        <v>13</v>
      </c>
      <c r="V5639">
        <v>795</v>
      </c>
      <c r="AB5639" t="s">
        <v>63</v>
      </c>
      <c r="AC5639" t="s">
        <v>63</v>
      </c>
      <c r="AD5639" t="s">
        <v>63</v>
      </c>
      <c r="AE5639" t="s">
        <v>98</v>
      </c>
      <c r="AG5639">
        <v>1930</v>
      </c>
      <c r="AH5639">
        <v>4.0410000000000004</v>
      </c>
      <c r="AI5639">
        <v>38.651629999999997</v>
      </c>
      <c r="AJ5639">
        <v>-95.887169999999998</v>
      </c>
      <c r="AL5639">
        <v>2</v>
      </c>
      <c r="AM5639" t="s">
        <v>63</v>
      </c>
      <c r="AN5639" t="s">
        <v>6262</v>
      </c>
      <c r="AO5639" t="s">
        <v>103</v>
      </c>
      <c r="AP5639" t="s">
        <v>147</v>
      </c>
      <c r="AQ5639" t="s">
        <v>148</v>
      </c>
      <c r="AR5639" t="s">
        <v>148</v>
      </c>
      <c r="AS5639" t="s">
        <v>131</v>
      </c>
      <c r="AT5639" s="5"/>
      <c r="AV5639" t="s">
        <v>149</v>
      </c>
      <c r="AW5639" t="s">
        <v>150</v>
      </c>
    </row>
    <row r="5640" spans="1:49" x14ac:dyDescent="0.25">
      <c r="A5640">
        <v>0</v>
      </c>
      <c r="B5640" t="s">
        <v>19056</v>
      </c>
      <c r="C5640">
        <v>1</v>
      </c>
      <c r="D5640" t="s">
        <v>86</v>
      </c>
      <c r="E5640" t="s">
        <v>222</v>
      </c>
      <c r="F5640" t="s">
        <v>108</v>
      </c>
      <c r="G5640">
        <v>386.7</v>
      </c>
      <c r="H5640" t="s">
        <v>138</v>
      </c>
      <c r="I5640" t="s">
        <v>63</v>
      </c>
      <c r="J5640" t="s">
        <v>121</v>
      </c>
      <c r="K5640" t="s">
        <v>19057</v>
      </c>
      <c r="L5640" t="s">
        <v>19058</v>
      </c>
      <c r="M5640" t="s">
        <v>3270</v>
      </c>
      <c r="N5640">
        <v>18.30708661417323</v>
      </c>
      <c r="P5640">
        <v>30</v>
      </c>
      <c r="R5640">
        <v>92</v>
      </c>
      <c r="T5640">
        <v>0</v>
      </c>
      <c r="U5640">
        <v>13</v>
      </c>
      <c r="V5640">
        <v>795</v>
      </c>
      <c r="AB5640" t="s">
        <v>63</v>
      </c>
      <c r="AC5640" t="s">
        <v>63</v>
      </c>
      <c r="AD5640" t="s">
        <v>63</v>
      </c>
      <c r="AE5640" t="s">
        <v>98</v>
      </c>
      <c r="AG5640">
        <v>1930</v>
      </c>
      <c r="AH5640">
        <v>5.4010000000000007</v>
      </c>
      <c r="AI5640">
        <v>38.65175</v>
      </c>
      <c r="AJ5640">
        <v>-95.862120000000004</v>
      </c>
      <c r="AL5640">
        <v>2</v>
      </c>
      <c r="AM5640" t="s">
        <v>63</v>
      </c>
      <c r="AN5640" t="s">
        <v>19056</v>
      </c>
      <c r="AO5640" t="s">
        <v>103</v>
      </c>
      <c r="AP5640" t="s">
        <v>147</v>
      </c>
      <c r="AQ5640" t="s">
        <v>148</v>
      </c>
      <c r="AR5640" t="s">
        <v>148</v>
      </c>
      <c r="AS5640" t="s">
        <v>131</v>
      </c>
      <c r="AT5640" s="5"/>
      <c r="AV5640" t="s">
        <v>149</v>
      </c>
      <c r="AW5640" t="s">
        <v>150</v>
      </c>
    </row>
    <row r="5641" spans="1:49" x14ac:dyDescent="0.25">
      <c r="A5641">
        <v>0</v>
      </c>
      <c r="B5641" t="s">
        <v>26062</v>
      </c>
      <c r="C5641">
        <v>1</v>
      </c>
      <c r="D5641" t="s">
        <v>86</v>
      </c>
      <c r="E5641" t="s">
        <v>222</v>
      </c>
      <c r="F5641" t="s">
        <v>108</v>
      </c>
      <c r="G5641">
        <v>390.8</v>
      </c>
      <c r="H5641" t="s">
        <v>138</v>
      </c>
      <c r="I5641" t="s">
        <v>63</v>
      </c>
      <c r="J5641" t="s">
        <v>121</v>
      </c>
      <c r="K5641" t="s">
        <v>26063</v>
      </c>
      <c r="L5641" t="s">
        <v>7079</v>
      </c>
      <c r="M5641" t="s">
        <v>3270</v>
      </c>
      <c r="N5641">
        <v>14.698162729658792</v>
      </c>
      <c r="P5641">
        <v>30</v>
      </c>
      <c r="R5641">
        <v>95</v>
      </c>
      <c r="T5641">
        <v>0</v>
      </c>
      <c r="U5641">
        <v>6</v>
      </c>
      <c r="V5641">
        <v>1640</v>
      </c>
      <c r="AB5641" t="s">
        <v>63</v>
      </c>
      <c r="AC5641" t="s">
        <v>63</v>
      </c>
      <c r="AD5641" t="s">
        <v>63</v>
      </c>
      <c r="AE5641" t="s">
        <v>98</v>
      </c>
      <c r="AG5641">
        <v>1930</v>
      </c>
      <c r="AH5641">
        <v>9.5010000000000012</v>
      </c>
      <c r="AI5641">
        <v>38.69511</v>
      </c>
      <c r="AJ5641">
        <v>-95.839070000000007</v>
      </c>
      <c r="AL5641">
        <v>2</v>
      </c>
      <c r="AM5641" t="s">
        <v>63</v>
      </c>
      <c r="AN5641" t="s">
        <v>26062</v>
      </c>
      <c r="AO5641" t="s">
        <v>103</v>
      </c>
      <c r="AP5641" t="s">
        <v>147</v>
      </c>
      <c r="AQ5641" t="s">
        <v>148</v>
      </c>
      <c r="AR5641" t="s">
        <v>148</v>
      </c>
      <c r="AS5641" t="s">
        <v>131</v>
      </c>
      <c r="AT5641" s="5"/>
      <c r="AV5641" t="s">
        <v>149</v>
      </c>
      <c r="AW5641" t="s">
        <v>150</v>
      </c>
    </row>
    <row r="5642" spans="1:49" x14ac:dyDescent="0.25">
      <c r="A5642">
        <v>0</v>
      </c>
      <c r="B5642" t="s">
        <v>21734</v>
      </c>
      <c r="C5642">
        <v>1</v>
      </c>
      <c r="D5642" t="s">
        <v>86</v>
      </c>
      <c r="E5642" t="s">
        <v>222</v>
      </c>
      <c r="F5642" t="s">
        <v>108</v>
      </c>
      <c r="G5642">
        <v>391.47</v>
      </c>
      <c r="H5642" t="s">
        <v>138</v>
      </c>
      <c r="I5642" t="s">
        <v>63</v>
      </c>
      <c r="J5642" t="s">
        <v>121</v>
      </c>
      <c r="K5642" t="s">
        <v>21735</v>
      </c>
      <c r="L5642" t="s">
        <v>7079</v>
      </c>
      <c r="M5642" t="s">
        <v>3270</v>
      </c>
      <c r="N5642">
        <v>16.699475065616799</v>
      </c>
      <c r="P5642">
        <v>28</v>
      </c>
      <c r="R5642">
        <v>93</v>
      </c>
      <c r="T5642">
        <v>0</v>
      </c>
      <c r="U5642">
        <v>6</v>
      </c>
      <c r="V5642">
        <v>1640</v>
      </c>
      <c r="AB5642" t="s">
        <v>63</v>
      </c>
      <c r="AC5642" t="s">
        <v>63</v>
      </c>
      <c r="AD5642" t="s">
        <v>63</v>
      </c>
      <c r="AE5642" t="s">
        <v>98</v>
      </c>
      <c r="AG5642">
        <v>1901</v>
      </c>
      <c r="AH5642">
        <v>10.171000000000001</v>
      </c>
      <c r="AI5642">
        <v>38.704799999999999</v>
      </c>
      <c r="AJ5642">
        <v>-95.839179999999999</v>
      </c>
      <c r="AL5642">
        <v>2</v>
      </c>
      <c r="AM5642" t="s">
        <v>63</v>
      </c>
      <c r="AN5642" t="s">
        <v>21734</v>
      </c>
      <c r="AO5642" t="s">
        <v>103</v>
      </c>
      <c r="AP5642" t="s">
        <v>147</v>
      </c>
      <c r="AQ5642" t="s">
        <v>148</v>
      </c>
      <c r="AR5642" t="s">
        <v>148</v>
      </c>
      <c r="AS5642" t="s">
        <v>131</v>
      </c>
      <c r="AT5642" s="5"/>
      <c r="AV5642" t="s">
        <v>149</v>
      </c>
      <c r="AW5642" t="s">
        <v>150</v>
      </c>
    </row>
    <row r="5643" spans="1:49" x14ac:dyDescent="0.25">
      <c r="A5643">
        <v>0</v>
      </c>
      <c r="B5643" t="s">
        <v>17076</v>
      </c>
      <c r="C5643">
        <v>1</v>
      </c>
      <c r="D5643" t="s">
        <v>86</v>
      </c>
      <c r="E5643" t="s">
        <v>1489</v>
      </c>
      <c r="F5643" t="s">
        <v>108</v>
      </c>
      <c r="G5643">
        <v>141.72</v>
      </c>
      <c r="H5643" t="s">
        <v>138</v>
      </c>
      <c r="I5643" t="s">
        <v>63</v>
      </c>
      <c r="J5643" t="s">
        <v>121</v>
      </c>
      <c r="K5643" t="s">
        <v>17077</v>
      </c>
      <c r="L5643" t="s">
        <v>4244</v>
      </c>
      <c r="M5643" t="s">
        <v>2434</v>
      </c>
      <c r="N5643">
        <v>10.006561679790027</v>
      </c>
      <c r="P5643">
        <v>72</v>
      </c>
      <c r="R5643">
        <v>65</v>
      </c>
      <c r="T5643">
        <v>0</v>
      </c>
      <c r="U5643">
        <v>12</v>
      </c>
      <c r="V5643">
        <v>10500</v>
      </c>
      <c r="AB5643" t="s">
        <v>63</v>
      </c>
      <c r="AC5643" t="s">
        <v>63</v>
      </c>
      <c r="AD5643" t="s">
        <v>63</v>
      </c>
      <c r="AE5643" t="s">
        <v>76</v>
      </c>
      <c r="AG5643">
        <v>1973</v>
      </c>
      <c r="AH5643">
        <v>28.599</v>
      </c>
      <c r="AI5643">
        <v>38.832470000000001</v>
      </c>
      <c r="AJ5643">
        <v>-95.684060000000002</v>
      </c>
      <c r="AL5643">
        <v>1</v>
      </c>
      <c r="AM5643" t="s">
        <v>63</v>
      </c>
      <c r="AN5643" t="s">
        <v>17076</v>
      </c>
      <c r="AO5643" t="s">
        <v>103</v>
      </c>
      <c r="AP5643" t="s">
        <v>116</v>
      </c>
      <c r="AQ5643" t="s">
        <v>148</v>
      </c>
      <c r="AR5643" t="s">
        <v>148</v>
      </c>
      <c r="AS5643" t="s">
        <v>131</v>
      </c>
      <c r="AT5643" s="5"/>
      <c r="AV5643" t="s">
        <v>149</v>
      </c>
      <c r="AW5643" t="s">
        <v>150</v>
      </c>
    </row>
    <row r="5644" spans="1:49" x14ac:dyDescent="0.25">
      <c r="A5644">
        <v>0</v>
      </c>
      <c r="B5644" t="s">
        <v>16794</v>
      </c>
      <c r="C5644">
        <v>1</v>
      </c>
      <c r="D5644" t="s">
        <v>86</v>
      </c>
      <c r="E5644" t="s">
        <v>222</v>
      </c>
      <c r="F5644" t="s">
        <v>108</v>
      </c>
      <c r="G5644">
        <v>395.35</v>
      </c>
      <c r="H5644" t="s">
        <v>138</v>
      </c>
      <c r="I5644" t="s">
        <v>63</v>
      </c>
      <c r="J5644" t="s">
        <v>121</v>
      </c>
      <c r="K5644" t="s">
        <v>16795</v>
      </c>
      <c r="L5644" t="s">
        <v>16796</v>
      </c>
      <c r="M5644" t="s">
        <v>3270</v>
      </c>
      <c r="N5644">
        <v>16.699475065616799</v>
      </c>
      <c r="P5644">
        <v>32</v>
      </c>
      <c r="R5644">
        <v>93</v>
      </c>
      <c r="T5644">
        <v>0</v>
      </c>
      <c r="U5644">
        <v>6</v>
      </c>
      <c r="V5644">
        <v>1810</v>
      </c>
      <c r="AB5644" t="s">
        <v>63</v>
      </c>
      <c r="AC5644" t="s">
        <v>63</v>
      </c>
      <c r="AD5644" t="s">
        <v>63</v>
      </c>
      <c r="AE5644" t="s">
        <v>98</v>
      </c>
      <c r="AG5644">
        <v>1926</v>
      </c>
      <c r="AH5644">
        <v>14.051</v>
      </c>
      <c r="AI5644">
        <v>38.75376</v>
      </c>
      <c r="AJ5644">
        <v>-95.827600000000004</v>
      </c>
      <c r="AL5644">
        <v>2</v>
      </c>
      <c r="AM5644" t="s">
        <v>63</v>
      </c>
      <c r="AN5644" t="s">
        <v>16794</v>
      </c>
      <c r="AO5644" t="s">
        <v>103</v>
      </c>
      <c r="AP5644" t="s">
        <v>147</v>
      </c>
      <c r="AQ5644" t="s">
        <v>148</v>
      </c>
      <c r="AR5644" t="s">
        <v>148</v>
      </c>
      <c r="AS5644" t="s">
        <v>131</v>
      </c>
      <c r="AT5644" s="5"/>
      <c r="AV5644" t="s">
        <v>149</v>
      </c>
      <c r="AW5644" t="s">
        <v>150</v>
      </c>
    </row>
    <row r="5645" spans="1:49" x14ac:dyDescent="0.25">
      <c r="A5645">
        <v>0</v>
      </c>
      <c r="B5645" t="s">
        <v>23663</v>
      </c>
      <c r="C5645">
        <v>1</v>
      </c>
      <c r="D5645" t="s">
        <v>86</v>
      </c>
      <c r="E5645" t="s">
        <v>222</v>
      </c>
      <c r="F5645" t="s">
        <v>108</v>
      </c>
      <c r="G5645">
        <v>398.37</v>
      </c>
      <c r="H5645" t="s">
        <v>459</v>
      </c>
      <c r="I5645" t="s">
        <v>63</v>
      </c>
      <c r="J5645" t="s">
        <v>121</v>
      </c>
      <c r="K5645" t="s">
        <v>23664</v>
      </c>
      <c r="L5645" t="s">
        <v>16796</v>
      </c>
      <c r="M5645" t="s">
        <v>3270</v>
      </c>
      <c r="N5645">
        <v>16.99475065616798</v>
      </c>
      <c r="P5645">
        <v>28</v>
      </c>
      <c r="R5645">
        <v>60</v>
      </c>
      <c r="T5645">
        <v>0</v>
      </c>
      <c r="U5645">
        <v>7</v>
      </c>
      <c r="V5645">
        <v>1650</v>
      </c>
      <c r="AB5645" t="s">
        <v>75</v>
      </c>
      <c r="AC5645" t="s">
        <v>75</v>
      </c>
      <c r="AD5645" t="s">
        <v>75</v>
      </c>
      <c r="AE5645" t="s">
        <v>63</v>
      </c>
      <c r="AG5645">
        <v>1901</v>
      </c>
      <c r="AH5645">
        <v>17.071000000000002</v>
      </c>
      <c r="AI5645">
        <v>38.753459999999997</v>
      </c>
      <c r="AJ5645">
        <v>-95.772030000000001</v>
      </c>
      <c r="AL5645">
        <v>1</v>
      </c>
      <c r="AM5645" t="s">
        <v>63</v>
      </c>
      <c r="AN5645" t="s">
        <v>23663</v>
      </c>
      <c r="AO5645" t="s">
        <v>103</v>
      </c>
      <c r="AP5645" t="s">
        <v>147</v>
      </c>
      <c r="AQ5645" t="s">
        <v>148</v>
      </c>
      <c r="AR5645" t="s">
        <v>148</v>
      </c>
      <c r="AS5645" t="s">
        <v>131</v>
      </c>
      <c r="AT5645" s="5"/>
      <c r="AV5645" t="s">
        <v>149</v>
      </c>
      <c r="AW5645" t="s">
        <v>1184</v>
      </c>
    </row>
    <row r="5646" spans="1:49" x14ac:dyDescent="0.25">
      <c r="A5646">
        <v>0</v>
      </c>
      <c r="B5646" t="s">
        <v>17048</v>
      </c>
      <c r="C5646">
        <v>1</v>
      </c>
      <c r="D5646" t="s">
        <v>86</v>
      </c>
      <c r="E5646" t="s">
        <v>222</v>
      </c>
      <c r="F5646" t="s">
        <v>108</v>
      </c>
      <c r="G5646">
        <v>400.2</v>
      </c>
      <c r="H5646" t="s">
        <v>459</v>
      </c>
      <c r="I5646" t="s">
        <v>63</v>
      </c>
      <c r="J5646" t="s">
        <v>121</v>
      </c>
      <c r="K5646" t="s">
        <v>17049</v>
      </c>
      <c r="L5646" t="s">
        <v>7079</v>
      </c>
      <c r="M5646" t="s">
        <v>3270</v>
      </c>
      <c r="N5646">
        <v>12.992125984251969</v>
      </c>
      <c r="P5646">
        <v>24</v>
      </c>
      <c r="R5646">
        <v>95</v>
      </c>
      <c r="T5646">
        <v>0</v>
      </c>
      <c r="U5646">
        <v>7</v>
      </c>
      <c r="V5646">
        <v>1650</v>
      </c>
      <c r="AB5646" t="s">
        <v>75</v>
      </c>
      <c r="AC5646" t="s">
        <v>98</v>
      </c>
      <c r="AD5646" t="s">
        <v>129</v>
      </c>
      <c r="AE5646" t="s">
        <v>63</v>
      </c>
      <c r="AG5646">
        <v>1926</v>
      </c>
      <c r="AH5646">
        <v>18.901</v>
      </c>
      <c r="AI5646">
        <v>38.757869999999997</v>
      </c>
      <c r="AJ5646">
        <v>-95.741919999999993</v>
      </c>
      <c r="AL5646">
        <v>1</v>
      </c>
      <c r="AM5646" t="s">
        <v>63</v>
      </c>
      <c r="AN5646" t="s">
        <v>17048</v>
      </c>
      <c r="AO5646" t="s">
        <v>103</v>
      </c>
      <c r="AP5646" t="s">
        <v>147</v>
      </c>
      <c r="AQ5646" t="s">
        <v>148</v>
      </c>
      <c r="AR5646" t="s">
        <v>148</v>
      </c>
      <c r="AS5646" t="s">
        <v>131</v>
      </c>
      <c r="AT5646" s="5"/>
      <c r="AV5646" t="s">
        <v>149</v>
      </c>
      <c r="AW5646" t="s">
        <v>1184</v>
      </c>
    </row>
    <row r="5647" spans="1:49" x14ac:dyDescent="0.25">
      <c r="A5647">
        <v>0</v>
      </c>
      <c r="B5647" t="s">
        <v>20386</v>
      </c>
      <c r="C5647">
        <v>1</v>
      </c>
      <c r="D5647" t="s">
        <v>86</v>
      </c>
      <c r="E5647" t="s">
        <v>222</v>
      </c>
      <c r="F5647" t="s">
        <v>108</v>
      </c>
      <c r="G5647">
        <v>401.12</v>
      </c>
      <c r="H5647" t="s">
        <v>459</v>
      </c>
      <c r="I5647" t="s">
        <v>63</v>
      </c>
      <c r="J5647" t="s">
        <v>121</v>
      </c>
      <c r="K5647" t="s">
        <v>20387</v>
      </c>
      <c r="L5647" t="s">
        <v>7079</v>
      </c>
      <c r="M5647" t="s">
        <v>3270</v>
      </c>
      <c r="N5647">
        <v>10.006561679790027</v>
      </c>
      <c r="P5647">
        <v>21</v>
      </c>
      <c r="R5647">
        <v>80</v>
      </c>
      <c r="T5647">
        <v>0</v>
      </c>
      <c r="U5647">
        <v>7</v>
      </c>
      <c r="V5647">
        <v>1650</v>
      </c>
      <c r="AB5647" t="s">
        <v>75</v>
      </c>
      <c r="AC5647" t="s">
        <v>75</v>
      </c>
      <c r="AD5647" t="s">
        <v>98</v>
      </c>
      <c r="AE5647" t="s">
        <v>63</v>
      </c>
      <c r="AG5647">
        <v>1926</v>
      </c>
      <c r="AH5647">
        <v>19.821000000000002</v>
      </c>
      <c r="AI5647">
        <v>38.770209999999999</v>
      </c>
      <c r="AJ5647">
        <v>-95.742000000000004</v>
      </c>
      <c r="AL5647">
        <v>1</v>
      </c>
      <c r="AM5647" t="s">
        <v>63</v>
      </c>
      <c r="AN5647" t="s">
        <v>20386</v>
      </c>
      <c r="AO5647" t="s">
        <v>103</v>
      </c>
      <c r="AP5647" t="s">
        <v>147</v>
      </c>
      <c r="AQ5647" t="s">
        <v>148</v>
      </c>
      <c r="AR5647" t="s">
        <v>148</v>
      </c>
      <c r="AS5647" t="s">
        <v>131</v>
      </c>
      <c r="AT5647" s="5"/>
      <c r="AV5647" t="s">
        <v>149</v>
      </c>
      <c r="AW5647" t="s">
        <v>1184</v>
      </c>
    </row>
    <row r="5648" spans="1:49" x14ac:dyDescent="0.25">
      <c r="A5648">
        <v>0</v>
      </c>
      <c r="B5648" t="s">
        <v>21121</v>
      </c>
      <c r="C5648">
        <v>1</v>
      </c>
      <c r="D5648" t="s">
        <v>86</v>
      </c>
      <c r="E5648" t="s">
        <v>222</v>
      </c>
      <c r="F5648" t="s">
        <v>108</v>
      </c>
      <c r="G5648">
        <v>403.1</v>
      </c>
      <c r="H5648" t="s">
        <v>138</v>
      </c>
      <c r="I5648" t="s">
        <v>63</v>
      </c>
      <c r="J5648" t="s">
        <v>121</v>
      </c>
      <c r="K5648" t="s">
        <v>21122</v>
      </c>
      <c r="L5648" t="s">
        <v>16413</v>
      </c>
      <c r="M5648" t="s">
        <v>3270</v>
      </c>
      <c r="N5648">
        <v>16.699475065616799</v>
      </c>
      <c r="P5648">
        <v>44</v>
      </c>
      <c r="R5648">
        <v>93</v>
      </c>
      <c r="T5648">
        <v>0</v>
      </c>
      <c r="U5648">
        <v>4</v>
      </c>
      <c r="V5648">
        <v>3280</v>
      </c>
      <c r="AB5648" t="s">
        <v>63</v>
      </c>
      <c r="AC5648" t="s">
        <v>63</v>
      </c>
      <c r="AD5648" t="s">
        <v>63</v>
      </c>
      <c r="AE5648" t="s">
        <v>98</v>
      </c>
      <c r="AG5648">
        <v>1926</v>
      </c>
      <c r="AH5648">
        <v>21.801000000000002</v>
      </c>
      <c r="AI5648">
        <v>38.782359999999997</v>
      </c>
      <c r="AJ5648">
        <v>-95.719170000000005</v>
      </c>
      <c r="AL5648">
        <v>2</v>
      </c>
      <c r="AM5648" t="s">
        <v>63</v>
      </c>
      <c r="AN5648" t="s">
        <v>21121</v>
      </c>
      <c r="AO5648" t="s">
        <v>103</v>
      </c>
      <c r="AP5648" t="s">
        <v>147</v>
      </c>
      <c r="AQ5648" t="s">
        <v>148</v>
      </c>
      <c r="AR5648" t="s">
        <v>148</v>
      </c>
      <c r="AS5648" t="s">
        <v>131</v>
      </c>
      <c r="AT5648" s="5"/>
      <c r="AV5648" t="s">
        <v>149</v>
      </c>
      <c r="AW5648" t="s">
        <v>150</v>
      </c>
    </row>
    <row r="5649" spans="1:49" x14ac:dyDescent="0.25">
      <c r="A5649">
        <v>0</v>
      </c>
      <c r="B5649" t="s">
        <v>26266</v>
      </c>
      <c r="C5649">
        <v>1</v>
      </c>
      <c r="D5649" t="s">
        <v>86</v>
      </c>
      <c r="E5649" t="s">
        <v>222</v>
      </c>
      <c r="F5649" t="s">
        <v>108</v>
      </c>
      <c r="G5649">
        <v>403.88</v>
      </c>
      <c r="H5649" t="s">
        <v>459</v>
      </c>
      <c r="I5649" t="s">
        <v>63</v>
      </c>
      <c r="J5649" t="s">
        <v>121</v>
      </c>
      <c r="K5649" t="s">
        <v>26267</v>
      </c>
      <c r="L5649" t="s">
        <v>16413</v>
      </c>
      <c r="M5649" t="s">
        <v>3270</v>
      </c>
      <c r="N5649">
        <v>18.011811023622048</v>
      </c>
      <c r="P5649">
        <v>28</v>
      </c>
      <c r="R5649">
        <v>80</v>
      </c>
      <c r="T5649">
        <v>0</v>
      </c>
      <c r="U5649">
        <v>4</v>
      </c>
      <c r="V5649">
        <v>3280</v>
      </c>
      <c r="AB5649" t="s">
        <v>75</v>
      </c>
      <c r="AC5649" t="s">
        <v>75</v>
      </c>
      <c r="AD5649" t="s">
        <v>98</v>
      </c>
      <c r="AE5649" t="s">
        <v>63</v>
      </c>
      <c r="AG5649">
        <v>1926</v>
      </c>
      <c r="AH5649">
        <v>22.581</v>
      </c>
      <c r="AI5649">
        <v>38.78257</v>
      </c>
      <c r="AJ5649">
        <v>-95.691040000000001</v>
      </c>
      <c r="AL5649">
        <v>1</v>
      </c>
      <c r="AM5649" t="s">
        <v>63</v>
      </c>
      <c r="AN5649" t="s">
        <v>26266</v>
      </c>
      <c r="AO5649" t="s">
        <v>103</v>
      </c>
      <c r="AP5649" t="s">
        <v>147</v>
      </c>
      <c r="AQ5649" t="s">
        <v>148</v>
      </c>
      <c r="AR5649" t="s">
        <v>148</v>
      </c>
      <c r="AS5649" t="s">
        <v>131</v>
      </c>
      <c r="AT5649" s="5"/>
      <c r="AV5649" t="s">
        <v>149</v>
      </c>
      <c r="AW5649" t="s">
        <v>1132</v>
      </c>
    </row>
    <row r="5650" spans="1:49" x14ac:dyDescent="0.25">
      <c r="A5650">
        <v>0</v>
      </c>
      <c r="B5650" t="s">
        <v>11719</v>
      </c>
      <c r="C5650">
        <v>1</v>
      </c>
      <c r="D5650" t="s">
        <v>86</v>
      </c>
      <c r="E5650" t="s">
        <v>222</v>
      </c>
      <c r="F5650" t="s">
        <v>108</v>
      </c>
      <c r="G5650">
        <v>408.6</v>
      </c>
      <c r="H5650" t="s">
        <v>138</v>
      </c>
      <c r="I5650" t="s">
        <v>63</v>
      </c>
      <c r="J5650" t="s">
        <v>121</v>
      </c>
      <c r="K5650" t="s">
        <v>11720</v>
      </c>
      <c r="L5650" t="s">
        <v>11721</v>
      </c>
      <c r="M5650" t="s">
        <v>3270</v>
      </c>
      <c r="N5650">
        <v>12.696850393700787</v>
      </c>
      <c r="P5650">
        <v>28</v>
      </c>
      <c r="R5650">
        <v>90</v>
      </c>
      <c r="T5650">
        <v>0</v>
      </c>
      <c r="U5650">
        <v>6</v>
      </c>
      <c r="V5650">
        <v>4260</v>
      </c>
      <c r="AB5650" t="s">
        <v>63</v>
      </c>
      <c r="AC5650" t="s">
        <v>63</v>
      </c>
      <c r="AD5650" t="s">
        <v>63</v>
      </c>
      <c r="AE5650" t="s">
        <v>98</v>
      </c>
      <c r="AG5650">
        <v>1931</v>
      </c>
      <c r="AH5650">
        <v>27.301000000000002</v>
      </c>
      <c r="AI5650">
        <v>38.782429999999998</v>
      </c>
      <c r="AJ5650">
        <v>-95.615499999999997</v>
      </c>
      <c r="AL5650">
        <v>2</v>
      </c>
      <c r="AM5650" t="s">
        <v>63</v>
      </c>
      <c r="AN5650" t="s">
        <v>11719</v>
      </c>
      <c r="AO5650" t="s">
        <v>103</v>
      </c>
      <c r="AP5650" t="s">
        <v>147</v>
      </c>
      <c r="AQ5650" t="s">
        <v>148</v>
      </c>
      <c r="AR5650" t="s">
        <v>148</v>
      </c>
      <c r="AS5650" t="s">
        <v>131</v>
      </c>
      <c r="AT5650" s="5"/>
      <c r="AV5650" t="s">
        <v>149</v>
      </c>
      <c r="AW5650" t="s">
        <v>150</v>
      </c>
    </row>
    <row r="5651" spans="1:49" x14ac:dyDescent="0.25">
      <c r="A5651">
        <v>0</v>
      </c>
      <c r="B5651" t="s">
        <v>13248</v>
      </c>
      <c r="C5651">
        <v>1</v>
      </c>
      <c r="D5651" t="s">
        <v>86</v>
      </c>
      <c r="E5651" t="s">
        <v>1489</v>
      </c>
      <c r="F5651" t="s">
        <v>108</v>
      </c>
      <c r="G5651">
        <v>115.49000000000001</v>
      </c>
      <c r="H5651" t="s">
        <v>489</v>
      </c>
      <c r="I5651" t="s">
        <v>63</v>
      </c>
      <c r="J5651" t="s">
        <v>121</v>
      </c>
      <c r="K5651" t="s">
        <v>13249</v>
      </c>
      <c r="L5651" t="s">
        <v>7442</v>
      </c>
      <c r="M5651" t="s">
        <v>2434</v>
      </c>
      <c r="N5651">
        <v>14.009186351706036</v>
      </c>
      <c r="P5651">
        <v>40</v>
      </c>
      <c r="R5651">
        <v>85</v>
      </c>
      <c r="T5651">
        <v>0</v>
      </c>
      <c r="U5651">
        <v>18</v>
      </c>
      <c r="V5651">
        <v>2680</v>
      </c>
      <c r="AB5651" t="s">
        <v>63</v>
      </c>
      <c r="AC5651" t="s">
        <v>63</v>
      </c>
      <c r="AD5651" t="s">
        <v>63</v>
      </c>
      <c r="AE5651" t="s">
        <v>98</v>
      </c>
      <c r="AG5651">
        <v>1974</v>
      </c>
      <c r="AH5651">
        <v>2.169</v>
      </c>
      <c r="AI5651">
        <v>38.464590000000001</v>
      </c>
      <c r="AJ5651">
        <v>-95.727670000000003</v>
      </c>
      <c r="AL5651">
        <v>1</v>
      </c>
      <c r="AM5651" t="s">
        <v>63</v>
      </c>
      <c r="AN5651" t="s">
        <v>13248</v>
      </c>
      <c r="AO5651" t="s">
        <v>103</v>
      </c>
      <c r="AP5651" t="s">
        <v>116</v>
      </c>
      <c r="AQ5651" t="s">
        <v>148</v>
      </c>
      <c r="AR5651" t="s">
        <v>148</v>
      </c>
      <c r="AS5651" t="s">
        <v>131</v>
      </c>
      <c r="AT5651" s="5"/>
      <c r="AV5651" t="s">
        <v>149</v>
      </c>
      <c r="AW5651" t="s">
        <v>150</v>
      </c>
    </row>
    <row r="5652" spans="1:49" x14ac:dyDescent="0.25">
      <c r="A5652">
        <v>0</v>
      </c>
      <c r="B5652" t="s">
        <v>20932</v>
      </c>
      <c r="C5652">
        <v>1</v>
      </c>
      <c r="D5652" t="s">
        <v>86</v>
      </c>
      <c r="E5652" t="s">
        <v>1489</v>
      </c>
      <c r="F5652" t="s">
        <v>108</v>
      </c>
      <c r="G5652">
        <v>138.74</v>
      </c>
      <c r="H5652" t="s">
        <v>138</v>
      </c>
      <c r="I5652" t="s">
        <v>63</v>
      </c>
      <c r="J5652" t="s">
        <v>121</v>
      </c>
      <c r="K5652" t="s">
        <v>20933</v>
      </c>
      <c r="L5652" t="s">
        <v>3004</v>
      </c>
      <c r="M5652" t="s">
        <v>2434</v>
      </c>
      <c r="N5652">
        <v>19.19291338582677</v>
      </c>
      <c r="O5652">
        <v>30</v>
      </c>
      <c r="P5652">
        <v>80</v>
      </c>
      <c r="R5652">
        <v>80</v>
      </c>
      <c r="T5652">
        <v>0</v>
      </c>
      <c r="U5652">
        <v>11</v>
      </c>
      <c r="V5652">
        <v>10300</v>
      </c>
      <c r="AB5652" t="s">
        <v>63</v>
      </c>
      <c r="AC5652" t="s">
        <v>63</v>
      </c>
      <c r="AD5652" t="s">
        <v>63</v>
      </c>
      <c r="AE5652" t="s">
        <v>98</v>
      </c>
      <c r="AG5652">
        <v>1973</v>
      </c>
      <c r="AH5652">
        <v>25.619</v>
      </c>
      <c r="AI5652">
        <v>38.78942</v>
      </c>
      <c r="AJ5652">
        <v>-95.683040000000005</v>
      </c>
      <c r="AK5652" t="s">
        <v>262</v>
      </c>
      <c r="AL5652">
        <v>2</v>
      </c>
      <c r="AM5652" t="s">
        <v>63</v>
      </c>
      <c r="AN5652" t="s">
        <v>20932</v>
      </c>
      <c r="AO5652" t="s">
        <v>103</v>
      </c>
      <c r="AP5652" t="s">
        <v>116</v>
      </c>
      <c r="AQ5652" t="s">
        <v>148</v>
      </c>
      <c r="AR5652" t="s">
        <v>148</v>
      </c>
      <c r="AS5652" t="s">
        <v>131</v>
      </c>
      <c r="AT5652" s="5"/>
      <c r="AV5652" t="s">
        <v>149</v>
      </c>
      <c r="AW5652" t="s">
        <v>150</v>
      </c>
    </row>
    <row r="5653" spans="1:49" x14ac:dyDescent="0.25">
      <c r="A5653">
        <v>0</v>
      </c>
      <c r="B5653" t="s">
        <v>17598</v>
      </c>
      <c r="C5653">
        <v>1</v>
      </c>
      <c r="D5653" t="s">
        <v>86</v>
      </c>
      <c r="E5653" t="s">
        <v>350</v>
      </c>
      <c r="F5653" t="s">
        <v>177</v>
      </c>
      <c r="G5653">
        <v>13.65</v>
      </c>
      <c r="H5653" t="s">
        <v>138</v>
      </c>
      <c r="I5653" t="s">
        <v>63</v>
      </c>
      <c r="J5653" t="s">
        <v>121</v>
      </c>
      <c r="K5653" t="s">
        <v>17599</v>
      </c>
      <c r="L5653" t="s">
        <v>7079</v>
      </c>
      <c r="M5653" t="s">
        <v>4492</v>
      </c>
      <c r="N5653">
        <v>16.50262467191601</v>
      </c>
      <c r="P5653">
        <v>44</v>
      </c>
      <c r="R5653">
        <v>92</v>
      </c>
      <c r="T5653">
        <v>0</v>
      </c>
      <c r="U5653">
        <v>8</v>
      </c>
      <c r="V5653">
        <v>590</v>
      </c>
      <c r="AB5653" t="s">
        <v>63</v>
      </c>
      <c r="AC5653" t="s">
        <v>63</v>
      </c>
      <c r="AD5653" t="s">
        <v>63</v>
      </c>
      <c r="AE5653" t="s">
        <v>98</v>
      </c>
      <c r="AG5653">
        <v>1984</v>
      </c>
      <c r="AH5653">
        <v>3.88</v>
      </c>
      <c r="AI5653">
        <v>38.753480000000003</v>
      </c>
      <c r="AJ5653">
        <v>-95.884270000000001</v>
      </c>
      <c r="AL5653">
        <v>2</v>
      </c>
      <c r="AM5653" t="s">
        <v>63</v>
      </c>
      <c r="AN5653" t="s">
        <v>17598</v>
      </c>
      <c r="AO5653" t="s">
        <v>103</v>
      </c>
      <c r="AP5653" t="s">
        <v>116</v>
      </c>
      <c r="AQ5653" t="s">
        <v>148</v>
      </c>
      <c r="AR5653" t="s">
        <v>148</v>
      </c>
      <c r="AS5653" t="s">
        <v>131</v>
      </c>
      <c r="AT5653" s="5"/>
      <c r="AV5653" t="s">
        <v>149</v>
      </c>
      <c r="AW5653" t="s">
        <v>150</v>
      </c>
    </row>
    <row r="5654" spans="1:49" x14ac:dyDescent="0.25">
      <c r="A5654">
        <v>0</v>
      </c>
      <c r="B5654" t="s">
        <v>27797</v>
      </c>
      <c r="C5654">
        <v>1</v>
      </c>
      <c r="D5654" t="s">
        <v>86</v>
      </c>
      <c r="E5654" t="s">
        <v>176</v>
      </c>
      <c r="F5654" t="s">
        <v>177</v>
      </c>
      <c r="G5654">
        <v>1.33</v>
      </c>
      <c r="H5654" t="s">
        <v>138</v>
      </c>
      <c r="I5654" t="s">
        <v>63</v>
      </c>
      <c r="J5654" t="s">
        <v>121</v>
      </c>
      <c r="K5654" t="s">
        <v>27798</v>
      </c>
      <c r="L5654" t="s">
        <v>27799</v>
      </c>
      <c r="M5654" t="s">
        <v>3738</v>
      </c>
      <c r="N5654">
        <v>10.006561679790027</v>
      </c>
      <c r="P5654">
        <v>32.51312335958005</v>
      </c>
      <c r="R5654">
        <v>93</v>
      </c>
      <c r="T5654">
        <v>0</v>
      </c>
      <c r="U5654">
        <v>3</v>
      </c>
      <c r="V5654">
        <v>750</v>
      </c>
      <c r="AB5654" t="s">
        <v>63</v>
      </c>
      <c r="AC5654" t="s">
        <v>63</v>
      </c>
      <c r="AD5654" t="s">
        <v>63</v>
      </c>
      <c r="AE5654" t="s">
        <v>98</v>
      </c>
      <c r="AG5654">
        <v>1925</v>
      </c>
      <c r="AH5654">
        <v>1.33</v>
      </c>
      <c r="AI5654">
        <v>38.584699999999998</v>
      </c>
      <c r="AJ5654">
        <v>-95.67577</v>
      </c>
      <c r="AL5654">
        <v>1</v>
      </c>
      <c r="AM5654" t="s">
        <v>63</v>
      </c>
      <c r="AN5654" t="s">
        <v>27797</v>
      </c>
      <c r="AO5654" t="s">
        <v>103</v>
      </c>
      <c r="AP5654" t="s">
        <v>147</v>
      </c>
      <c r="AQ5654" t="s">
        <v>148</v>
      </c>
      <c r="AR5654" t="s">
        <v>148</v>
      </c>
      <c r="AS5654" t="s">
        <v>131</v>
      </c>
      <c r="AT5654" s="5"/>
      <c r="AV5654" t="s">
        <v>149</v>
      </c>
      <c r="AW5654" t="s">
        <v>150</v>
      </c>
    </row>
    <row r="5655" spans="1:49" x14ac:dyDescent="0.25">
      <c r="A5655">
        <v>0</v>
      </c>
      <c r="B5655" t="s">
        <v>22232</v>
      </c>
      <c r="C5655">
        <v>1</v>
      </c>
      <c r="D5655" t="s">
        <v>86</v>
      </c>
      <c r="E5655" t="s">
        <v>806</v>
      </c>
      <c r="F5655" t="s">
        <v>177</v>
      </c>
      <c r="G5655">
        <v>12.72</v>
      </c>
      <c r="H5655" t="s">
        <v>138</v>
      </c>
      <c r="I5655" t="s">
        <v>63</v>
      </c>
      <c r="J5655" t="s">
        <v>121</v>
      </c>
      <c r="K5655" t="s">
        <v>22233</v>
      </c>
      <c r="L5655" t="s">
        <v>22234</v>
      </c>
      <c r="M5655" t="s">
        <v>7427</v>
      </c>
      <c r="N5655">
        <v>16.699475065616799</v>
      </c>
      <c r="P5655">
        <v>28</v>
      </c>
      <c r="R5655">
        <v>92</v>
      </c>
      <c r="T5655">
        <v>0</v>
      </c>
      <c r="U5655">
        <v>6</v>
      </c>
      <c r="V5655">
        <v>850</v>
      </c>
      <c r="AB5655" t="s">
        <v>63</v>
      </c>
      <c r="AC5655" t="s">
        <v>63</v>
      </c>
      <c r="AD5655" t="s">
        <v>63</v>
      </c>
      <c r="AE5655" t="s">
        <v>98</v>
      </c>
      <c r="AG5655">
        <v>1936</v>
      </c>
      <c r="AH5655">
        <v>4.6890000000000001</v>
      </c>
      <c r="AI5655">
        <v>38.52093</v>
      </c>
      <c r="AJ5655">
        <v>-95.863669999999999</v>
      </c>
      <c r="AL5655">
        <v>2</v>
      </c>
      <c r="AM5655" t="s">
        <v>63</v>
      </c>
      <c r="AN5655" t="s">
        <v>22232</v>
      </c>
      <c r="AO5655" t="s">
        <v>103</v>
      </c>
      <c r="AP5655" t="s">
        <v>147</v>
      </c>
      <c r="AQ5655" t="s">
        <v>148</v>
      </c>
      <c r="AR5655" t="s">
        <v>148</v>
      </c>
      <c r="AS5655" t="s">
        <v>131</v>
      </c>
      <c r="AT5655" s="5"/>
      <c r="AV5655" t="s">
        <v>149</v>
      </c>
      <c r="AW5655" t="s">
        <v>150</v>
      </c>
    </row>
    <row r="5656" spans="1:49" x14ac:dyDescent="0.25">
      <c r="A5656">
        <v>0</v>
      </c>
      <c r="B5656" t="s">
        <v>22014</v>
      </c>
      <c r="C5656">
        <v>1</v>
      </c>
      <c r="D5656" t="s">
        <v>86</v>
      </c>
      <c r="E5656" t="s">
        <v>806</v>
      </c>
      <c r="F5656" t="s">
        <v>177</v>
      </c>
      <c r="G5656">
        <v>21.04</v>
      </c>
      <c r="H5656" t="s">
        <v>138</v>
      </c>
      <c r="I5656" t="s">
        <v>63</v>
      </c>
      <c r="J5656" t="s">
        <v>121</v>
      </c>
      <c r="K5656" t="s">
        <v>22015</v>
      </c>
      <c r="L5656" t="s">
        <v>5816</v>
      </c>
      <c r="M5656" t="s">
        <v>7427</v>
      </c>
      <c r="N5656">
        <v>10.006561679790027</v>
      </c>
      <c r="P5656">
        <v>36</v>
      </c>
      <c r="R5656">
        <v>83</v>
      </c>
      <c r="T5656">
        <v>0</v>
      </c>
      <c r="U5656">
        <v>6</v>
      </c>
      <c r="V5656">
        <v>1000</v>
      </c>
      <c r="AB5656" t="s">
        <v>63</v>
      </c>
      <c r="AC5656" t="s">
        <v>63</v>
      </c>
      <c r="AD5656" t="s">
        <v>63</v>
      </c>
      <c r="AE5656" t="s">
        <v>75</v>
      </c>
      <c r="AG5656">
        <v>1901</v>
      </c>
      <c r="AH5656">
        <v>13.009</v>
      </c>
      <c r="AI5656">
        <v>38.6233</v>
      </c>
      <c r="AJ5656">
        <v>-95.838660000000004</v>
      </c>
      <c r="AL5656">
        <v>1</v>
      </c>
      <c r="AM5656" t="s">
        <v>63</v>
      </c>
      <c r="AN5656" t="s">
        <v>22014</v>
      </c>
      <c r="AO5656" t="s">
        <v>103</v>
      </c>
      <c r="AP5656" t="s">
        <v>147</v>
      </c>
      <c r="AQ5656" t="s">
        <v>148</v>
      </c>
      <c r="AR5656" t="s">
        <v>148</v>
      </c>
      <c r="AS5656" t="s">
        <v>131</v>
      </c>
      <c r="AT5656" s="5"/>
      <c r="AV5656" t="s">
        <v>149</v>
      </c>
      <c r="AW5656" t="s">
        <v>150</v>
      </c>
    </row>
    <row r="5657" spans="1:49" x14ac:dyDescent="0.25">
      <c r="A5657">
        <v>0</v>
      </c>
      <c r="B5657" t="s">
        <v>16409</v>
      </c>
      <c r="C5657">
        <v>1</v>
      </c>
      <c r="D5657" t="s">
        <v>86</v>
      </c>
      <c r="E5657" t="s">
        <v>739</v>
      </c>
      <c r="F5657" t="s">
        <v>65</v>
      </c>
      <c r="G5657">
        <v>160.86000000000001</v>
      </c>
      <c r="H5657" t="s">
        <v>489</v>
      </c>
      <c r="I5657" t="s">
        <v>63</v>
      </c>
      <c r="J5657" t="s">
        <v>178</v>
      </c>
      <c r="K5657" t="s">
        <v>16410</v>
      </c>
      <c r="L5657" t="s">
        <v>10963</v>
      </c>
      <c r="M5657" t="s">
        <v>4208</v>
      </c>
      <c r="N5657">
        <v>10.006561679790027</v>
      </c>
      <c r="P5657">
        <v>80</v>
      </c>
      <c r="R5657">
        <v>88</v>
      </c>
      <c r="T5657">
        <v>0</v>
      </c>
      <c r="U5657">
        <v>6</v>
      </c>
      <c r="V5657">
        <v>1000</v>
      </c>
      <c r="AB5657" t="s">
        <v>63</v>
      </c>
      <c r="AC5657" t="s">
        <v>63</v>
      </c>
      <c r="AD5657" t="s">
        <v>63</v>
      </c>
      <c r="AE5657" t="s">
        <v>98</v>
      </c>
      <c r="AG5657">
        <v>1972</v>
      </c>
      <c r="AH5657">
        <v>4.3120000000000003</v>
      </c>
      <c r="AI5657">
        <v>38.449480000000001</v>
      </c>
      <c r="AJ5657">
        <v>-95.63252</v>
      </c>
      <c r="AL5657">
        <v>1</v>
      </c>
      <c r="AM5657" t="s">
        <v>63</v>
      </c>
      <c r="AN5657" t="s">
        <v>16409</v>
      </c>
      <c r="AO5657" t="s">
        <v>184</v>
      </c>
      <c r="AP5657" t="s">
        <v>116</v>
      </c>
      <c r="AQ5657" t="s">
        <v>148</v>
      </c>
      <c r="AR5657" t="s">
        <v>148</v>
      </c>
      <c r="AS5657" t="s">
        <v>131</v>
      </c>
      <c r="AT5657" s="5"/>
      <c r="AV5657" t="s">
        <v>149</v>
      </c>
      <c r="AW5657" t="s">
        <v>150</v>
      </c>
    </row>
    <row r="5658" spans="1:49" x14ac:dyDescent="0.25">
      <c r="A5658">
        <v>0</v>
      </c>
      <c r="B5658" t="s">
        <v>15751</v>
      </c>
      <c r="C5658">
        <v>1</v>
      </c>
      <c r="D5658" t="s">
        <v>86</v>
      </c>
      <c r="E5658" t="s">
        <v>1489</v>
      </c>
      <c r="F5658" t="s">
        <v>108</v>
      </c>
      <c r="G5658">
        <v>143.97999999999999</v>
      </c>
      <c r="H5658" t="s">
        <v>138</v>
      </c>
      <c r="I5658" t="s">
        <v>63</v>
      </c>
      <c r="J5658" t="s">
        <v>121</v>
      </c>
      <c r="K5658" t="s">
        <v>15752</v>
      </c>
      <c r="L5658" t="s">
        <v>4244</v>
      </c>
      <c r="M5658" t="s">
        <v>2434</v>
      </c>
      <c r="N5658">
        <v>10.006561679790027</v>
      </c>
      <c r="P5658">
        <v>80</v>
      </c>
      <c r="R5658">
        <v>50</v>
      </c>
      <c r="T5658">
        <v>0</v>
      </c>
      <c r="U5658">
        <v>12</v>
      </c>
      <c r="V5658">
        <v>10500</v>
      </c>
      <c r="AB5658" t="s">
        <v>63</v>
      </c>
      <c r="AC5658" t="s">
        <v>63</v>
      </c>
      <c r="AD5658" t="s">
        <v>63</v>
      </c>
      <c r="AE5658" t="s">
        <v>76</v>
      </c>
      <c r="AG5658">
        <v>1973</v>
      </c>
      <c r="AH5658">
        <v>30.859000000000002</v>
      </c>
      <c r="AI5658">
        <v>38.86524</v>
      </c>
      <c r="AJ5658">
        <v>-95.68271</v>
      </c>
      <c r="AL5658">
        <v>1</v>
      </c>
      <c r="AM5658" t="s">
        <v>63</v>
      </c>
      <c r="AN5658" t="s">
        <v>15751</v>
      </c>
      <c r="AO5658" t="s">
        <v>103</v>
      </c>
      <c r="AP5658" t="s">
        <v>116</v>
      </c>
      <c r="AQ5658" t="s">
        <v>148</v>
      </c>
      <c r="AR5658" t="s">
        <v>148</v>
      </c>
      <c r="AS5658" t="s">
        <v>131</v>
      </c>
      <c r="AT5658" s="5"/>
      <c r="AV5658" t="s">
        <v>149</v>
      </c>
      <c r="AW5658" t="s">
        <v>150</v>
      </c>
    </row>
    <row r="5659" spans="1:49" x14ac:dyDescent="0.25">
      <c r="A5659">
        <v>0</v>
      </c>
      <c r="B5659" t="s">
        <v>7424</v>
      </c>
      <c r="C5659">
        <v>1</v>
      </c>
      <c r="D5659" t="s">
        <v>86</v>
      </c>
      <c r="E5659" t="s">
        <v>806</v>
      </c>
      <c r="F5659" t="s">
        <v>177</v>
      </c>
      <c r="G5659">
        <v>16.72</v>
      </c>
      <c r="H5659" t="s">
        <v>138</v>
      </c>
      <c r="I5659" t="s">
        <v>63</v>
      </c>
      <c r="J5659" t="s">
        <v>121</v>
      </c>
      <c r="K5659" t="s">
        <v>7425</v>
      </c>
      <c r="L5659" t="s">
        <v>7426</v>
      </c>
      <c r="M5659" t="s">
        <v>7427</v>
      </c>
      <c r="N5659">
        <v>14.599737532808399</v>
      </c>
      <c r="O5659">
        <v>30</v>
      </c>
      <c r="P5659">
        <v>32</v>
      </c>
      <c r="R5659">
        <v>92</v>
      </c>
      <c r="T5659">
        <v>0</v>
      </c>
      <c r="U5659">
        <v>6</v>
      </c>
      <c r="V5659">
        <v>850</v>
      </c>
      <c r="AB5659" t="s">
        <v>63</v>
      </c>
      <c r="AC5659" t="s">
        <v>63</v>
      </c>
      <c r="AD5659" t="s">
        <v>63</v>
      </c>
      <c r="AE5659" t="s">
        <v>98</v>
      </c>
      <c r="AG5659">
        <v>1936</v>
      </c>
      <c r="AH5659">
        <v>8.6890000000000001</v>
      </c>
      <c r="AI5659">
        <v>38.560690000000001</v>
      </c>
      <c r="AJ5659">
        <v>-95.838790000000003</v>
      </c>
      <c r="AK5659" t="s">
        <v>262</v>
      </c>
      <c r="AL5659">
        <v>2</v>
      </c>
      <c r="AM5659" t="s">
        <v>63</v>
      </c>
      <c r="AN5659" t="s">
        <v>7424</v>
      </c>
      <c r="AO5659" t="s">
        <v>103</v>
      </c>
      <c r="AP5659" t="s">
        <v>147</v>
      </c>
      <c r="AQ5659" t="s">
        <v>148</v>
      </c>
      <c r="AR5659" t="s">
        <v>148</v>
      </c>
      <c r="AS5659" t="s">
        <v>131</v>
      </c>
      <c r="AT5659" s="5"/>
      <c r="AV5659" t="s">
        <v>149</v>
      </c>
      <c r="AW5659" t="s">
        <v>150</v>
      </c>
    </row>
    <row r="5660" spans="1:49" x14ac:dyDescent="0.25">
      <c r="A5660">
        <v>0</v>
      </c>
      <c r="B5660" t="s">
        <v>10992</v>
      </c>
      <c r="C5660">
        <v>1</v>
      </c>
      <c r="D5660" t="s">
        <v>86</v>
      </c>
      <c r="E5660" t="s">
        <v>806</v>
      </c>
      <c r="F5660" t="s">
        <v>177</v>
      </c>
      <c r="G5660">
        <v>17.47</v>
      </c>
      <c r="H5660" t="s">
        <v>489</v>
      </c>
      <c r="I5660" t="s">
        <v>63</v>
      </c>
      <c r="J5660" t="s">
        <v>121</v>
      </c>
      <c r="K5660" t="s">
        <v>10993</v>
      </c>
      <c r="L5660" t="s">
        <v>5816</v>
      </c>
      <c r="M5660" t="s">
        <v>7427</v>
      </c>
      <c r="N5660">
        <v>10.006561679790027</v>
      </c>
      <c r="P5660">
        <v>28</v>
      </c>
      <c r="R5660">
        <v>92</v>
      </c>
      <c r="T5660">
        <v>0</v>
      </c>
      <c r="U5660">
        <v>6</v>
      </c>
      <c r="V5660">
        <v>850</v>
      </c>
      <c r="AB5660" t="s">
        <v>63</v>
      </c>
      <c r="AC5660" t="s">
        <v>63</v>
      </c>
      <c r="AD5660" t="s">
        <v>63</v>
      </c>
      <c r="AE5660" t="s">
        <v>129</v>
      </c>
      <c r="AG5660">
        <v>1936</v>
      </c>
      <c r="AH5660">
        <v>9.4390000000000001</v>
      </c>
      <c r="AI5660">
        <v>38.571530000000003</v>
      </c>
      <c r="AJ5660">
        <v>-95.838740000000001</v>
      </c>
      <c r="AL5660">
        <v>1</v>
      </c>
      <c r="AM5660" t="s">
        <v>63</v>
      </c>
      <c r="AN5660" t="s">
        <v>10992</v>
      </c>
      <c r="AO5660" t="s">
        <v>103</v>
      </c>
      <c r="AP5660" t="s">
        <v>147</v>
      </c>
      <c r="AQ5660" t="s">
        <v>148</v>
      </c>
      <c r="AR5660" t="s">
        <v>148</v>
      </c>
      <c r="AS5660" t="s">
        <v>131</v>
      </c>
      <c r="AT5660" s="5"/>
      <c r="AV5660" t="s">
        <v>149</v>
      </c>
      <c r="AW5660" t="s">
        <v>150</v>
      </c>
    </row>
    <row r="5661" spans="1:49" x14ac:dyDescent="0.25">
      <c r="A5661">
        <v>0</v>
      </c>
      <c r="B5661" t="s">
        <v>21056</v>
      </c>
      <c r="C5661">
        <v>1</v>
      </c>
      <c r="D5661" t="s">
        <v>86</v>
      </c>
      <c r="E5661" t="s">
        <v>806</v>
      </c>
      <c r="F5661" t="s">
        <v>177</v>
      </c>
      <c r="G5661">
        <v>19.22</v>
      </c>
      <c r="H5661" t="s">
        <v>138</v>
      </c>
      <c r="I5661" t="s">
        <v>63</v>
      </c>
      <c r="J5661" t="s">
        <v>121</v>
      </c>
      <c r="K5661" t="s">
        <v>21057</v>
      </c>
      <c r="L5661" t="s">
        <v>5816</v>
      </c>
      <c r="M5661" t="s">
        <v>7427</v>
      </c>
      <c r="N5661">
        <v>16.797900262467191</v>
      </c>
      <c r="P5661">
        <v>32</v>
      </c>
      <c r="R5661">
        <v>95</v>
      </c>
      <c r="T5661">
        <v>0</v>
      </c>
      <c r="U5661">
        <v>6</v>
      </c>
      <c r="V5661">
        <v>1000</v>
      </c>
      <c r="AB5661" t="s">
        <v>63</v>
      </c>
      <c r="AC5661" t="s">
        <v>63</v>
      </c>
      <c r="AD5661" t="s">
        <v>63</v>
      </c>
      <c r="AE5661" t="s">
        <v>98</v>
      </c>
      <c r="AG5661">
        <v>1936</v>
      </c>
      <c r="AH5661">
        <v>11.189</v>
      </c>
      <c r="AI5661">
        <v>38.59695</v>
      </c>
      <c r="AJ5661">
        <v>-95.838669999999993</v>
      </c>
      <c r="AL5661">
        <v>2</v>
      </c>
      <c r="AM5661" t="s">
        <v>63</v>
      </c>
      <c r="AN5661" t="s">
        <v>21056</v>
      </c>
      <c r="AO5661" t="s">
        <v>103</v>
      </c>
      <c r="AP5661" t="s">
        <v>147</v>
      </c>
      <c r="AQ5661" t="s">
        <v>148</v>
      </c>
      <c r="AR5661" t="s">
        <v>148</v>
      </c>
      <c r="AS5661" t="s">
        <v>131</v>
      </c>
      <c r="AT5661" s="5"/>
      <c r="AV5661" t="s">
        <v>149</v>
      </c>
      <c r="AW5661" t="s">
        <v>150</v>
      </c>
    </row>
    <row r="5662" spans="1:49" x14ac:dyDescent="0.25">
      <c r="A5662">
        <v>0</v>
      </c>
      <c r="B5662" t="s">
        <v>18110</v>
      </c>
      <c r="C5662">
        <v>1</v>
      </c>
      <c r="D5662" t="s">
        <v>86</v>
      </c>
      <c r="E5662" t="s">
        <v>222</v>
      </c>
      <c r="F5662" t="s">
        <v>108</v>
      </c>
      <c r="G5662">
        <v>399.54</v>
      </c>
      <c r="H5662" t="s">
        <v>138</v>
      </c>
      <c r="I5662" t="s">
        <v>63</v>
      </c>
      <c r="J5662" t="s">
        <v>121</v>
      </c>
      <c r="K5662" t="s">
        <v>18111</v>
      </c>
      <c r="L5662" t="s">
        <v>7079</v>
      </c>
      <c r="M5662" t="s">
        <v>3270</v>
      </c>
      <c r="N5662">
        <v>16.50262467191601</v>
      </c>
      <c r="P5662">
        <v>36</v>
      </c>
      <c r="R5662">
        <v>97</v>
      </c>
      <c r="T5662">
        <v>0</v>
      </c>
      <c r="U5662">
        <v>7</v>
      </c>
      <c r="V5662">
        <v>1650</v>
      </c>
      <c r="AB5662" t="s">
        <v>63</v>
      </c>
      <c r="AC5662" t="s">
        <v>63</v>
      </c>
      <c r="AD5662" t="s">
        <v>63</v>
      </c>
      <c r="AE5662" t="s">
        <v>129</v>
      </c>
      <c r="AG5662">
        <v>1990</v>
      </c>
      <c r="AH5662">
        <v>18.241</v>
      </c>
      <c r="AI5662">
        <v>38.753390000000003</v>
      </c>
      <c r="AJ5662">
        <v>-95.750429999999994</v>
      </c>
      <c r="AL5662">
        <v>2</v>
      </c>
      <c r="AM5662" t="s">
        <v>63</v>
      </c>
      <c r="AN5662" t="s">
        <v>18110</v>
      </c>
      <c r="AO5662" t="s">
        <v>103</v>
      </c>
      <c r="AP5662" t="s">
        <v>116</v>
      </c>
      <c r="AQ5662" t="s">
        <v>148</v>
      </c>
      <c r="AR5662" t="s">
        <v>148</v>
      </c>
      <c r="AS5662" t="s">
        <v>131</v>
      </c>
      <c r="AT5662" s="5"/>
      <c r="AV5662" t="s">
        <v>149</v>
      </c>
      <c r="AW5662" t="s">
        <v>1049</v>
      </c>
    </row>
    <row r="5663" spans="1:49" x14ac:dyDescent="0.25">
      <c r="A5663">
        <v>0</v>
      </c>
      <c r="B5663" t="s">
        <v>22658</v>
      </c>
      <c r="C5663">
        <v>1</v>
      </c>
      <c r="D5663" t="s">
        <v>86</v>
      </c>
      <c r="E5663" t="s">
        <v>176</v>
      </c>
      <c r="F5663" t="s">
        <v>177</v>
      </c>
      <c r="G5663">
        <v>10.53</v>
      </c>
      <c r="H5663" t="s">
        <v>138</v>
      </c>
      <c r="I5663" t="s">
        <v>63</v>
      </c>
      <c r="J5663" t="s">
        <v>121</v>
      </c>
      <c r="K5663" t="s">
        <v>22659</v>
      </c>
      <c r="L5663" t="s">
        <v>10419</v>
      </c>
      <c r="M5663" t="s">
        <v>22660</v>
      </c>
      <c r="N5663">
        <v>10.498687664041995</v>
      </c>
      <c r="P5663">
        <v>24</v>
      </c>
      <c r="R5663">
        <v>100</v>
      </c>
      <c r="T5663">
        <v>0</v>
      </c>
      <c r="U5663">
        <v>10</v>
      </c>
      <c r="V5663">
        <v>10</v>
      </c>
      <c r="AB5663" t="s">
        <v>63</v>
      </c>
      <c r="AC5663" t="s">
        <v>63</v>
      </c>
      <c r="AD5663" t="s">
        <v>63</v>
      </c>
      <c r="AE5663" t="s">
        <v>129</v>
      </c>
      <c r="AG5663">
        <v>1991</v>
      </c>
      <c r="AH5663">
        <v>10.53</v>
      </c>
      <c r="AI5663">
        <v>38.592509999999997</v>
      </c>
      <c r="AJ5663">
        <v>-95.527289999999994</v>
      </c>
      <c r="AL5663">
        <v>2</v>
      </c>
      <c r="AM5663" t="s">
        <v>63</v>
      </c>
      <c r="AN5663" t="s">
        <v>22658</v>
      </c>
      <c r="AO5663" t="s">
        <v>103</v>
      </c>
      <c r="AP5663" t="s">
        <v>116</v>
      </c>
      <c r="AQ5663" t="s">
        <v>148</v>
      </c>
      <c r="AR5663" t="s">
        <v>148</v>
      </c>
      <c r="AS5663" t="s">
        <v>131</v>
      </c>
      <c r="AT5663" s="5"/>
      <c r="AV5663" t="s">
        <v>149</v>
      </c>
      <c r="AW5663" t="s">
        <v>150</v>
      </c>
    </row>
    <row r="5664" spans="1:49" x14ac:dyDescent="0.25">
      <c r="A5664">
        <v>0</v>
      </c>
      <c r="B5664" t="s">
        <v>5294</v>
      </c>
      <c r="C5664">
        <v>1</v>
      </c>
      <c r="D5664" t="s">
        <v>86</v>
      </c>
      <c r="E5664" t="s">
        <v>1489</v>
      </c>
      <c r="F5664" t="s">
        <v>108</v>
      </c>
      <c r="G5664">
        <v>128.06</v>
      </c>
      <c r="H5664" t="s">
        <v>138</v>
      </c>
      <c r="I5664" t="s">
        <v>63</v>
      </c>
      <c r="J5664" t="s">
        <v>121</v>
      </c>
      <c r="K5664" t="s">
        <v>5295</v>
      </c>
      <c r="L5664" t="s">
        <v>5296</v>
      </c>
      <c r="M5664" t="s">
        <v>2434</v>
      </c>
      <c r="N5664">
        <v>10.006561679790027</v>
      </c>
      <c r="P5664">
        <v>44</v>
      </c>
      <c r="R5664">
        <v>92</v>
      </c>
      <c r="T5664">
        <v>0</v>
      </c>
      <c r="U5664">
        <v>11</v>
      </c>
      <c r="V5664">
        <v>5820</v>
      </c>
      <c r="AB5664" t="s">
        <v>63</v>
      </c>
      <c r="AC5664" t="s">
        <v>63</v>
      </c>
      <c r="AD5664" t="s">
        <v>63</v>
      </c>
      <c r="AE5664" t="s">
        <v>98</v>
      </c>
      <c r="AG5664">
        <v>1994</v>
      </c>
      <c r="AH5664">
        <v>14.939</v>
      </c>
      <c r="AI5664">
        <v>38.635060000000003</v>
      </c>
      <c r="AJ5664">
        <v>-95.684669999999997</v>
      </c>
      <c r="AL5664">
        <v>1</v>
      </c>
      <c r="AM5664" t="s">
        <v>63</v>
      </c>
      <c r="AN5664" t="s">
        <v>5294</v>
      </c>
      <c r="AO5664" t="s">
        <v>103</v>
      </c>
      <c r="AP5664" t="s">
        <v>116</v>
      </c>
      <c r="AQ5664" t="s">
        <v>148</v>
      </c>
      <c r="AR5664" t="s">
        <v>148</v>
      </c>
      <c r="AS5664" t="s">
        <v>131</v>
      </c>
      <c r="AT5664" s="5"/>
      <c r="AV5664" t="s">
        <v>200</v>
      </c>
      <c r="AW5664" t="s">
        <v>1698</v>
      </c>
    </row>
    <row r="5665" spans="1:49" x14ac:dyDescent="0.25">
      <c r="A5665">
        <v>0</v>
      </c>
      <c r="B5665" t="s">
        <v>22920</v>
      </c>
      <c r="C5665">
        <v>1</v>
      </c>
      <c r="D5665" t="s">
        <v>86</v>
      </c>
      <c r="E5665" t="s">
        <v>1489</v>
      </c>
      <c r="F5665" t="s">
        <v>108</v>
      </c>
      <c r="G5665">
        <v>123.34</v>
      </c>
      <c r="H5665" t="s">
        <v>489</v>
      </c>
      <c r="I5665" t="s">
        <v>63</v>
      </c>
      <c r="J5665" t="s">
        <v>121</v>
      </c>
      <c r="K5665" t="s">
        <v>22921</v>
      </c>
      <c r="L5665" t="s">
        <v>7383</v>
      </c>
      <c r="M5665" t="s">
        <v>2434</v>
      </c>
      <c r="N5665">
        <v>16.601049868766403</v>
      </c>
      <c r="O5665">
        <v>0</v>
      </c>
      <c r="P5665">
        <v>44</v>
      </c>
      <c r="R5665">
        <v>92</v>
      </c>
      <c r="T5665">
        <v>0</v>
      </c>
      <c r="U5665">
        <v>13</v>
      </c>
      <c r="V5665">
        <v>3520</v>
      </c>
      <c r="AB5665" t="s">
        <v>63</v>
      </c>
      <c r="AC5665" t="s">
        <v>63</v>
      </c>
      <c r="AD5665" t="s">
        <v>63</v>
      </c>
      <c r="AE5665" t="s">
        <v>98</v>
      </c>
      <c r="AG5665">
        <v>1997</v>
      </c>
      <c r="AH5665">
        <v>10.219000000000001</v>
      </c>
      <c r="AI5665">
        <v>38.568930000000002</v>
      </c>
      <c r="AJ5665">
        <v>-95.692830000000001</v>
      </c>
      <c r="AL5665">
        <v>1</v>
      </c>
      <c r="AM5665" t="s">
        <v>63</v>
      </c>
      <c r="AN5665" t="s">
        <v>22920</v>
      </c>
      <c r="AO5665" t="s">
        <v>103</v>
      </c>
      <c r="AP5665" t="s">
        <v>116</v>
      </c>
      <c r="AQ5665" t="s">
        <v>148</v>
      </c>
      <c r="AR5665" t="s">
        <v>148</v>
      </c>
      <c r="AS5665" t="s">
        <v>131</v>
      </c>
      <c r="AT5665" s="5"/>
      <c r="AV5665" t="s">
        <v>149</v>
      </c>
      <c r="AW5665" t="s">
        <v>2972</v>
      </c>
    </row>
    <row r="5666" spans="1:49" x14ac:dyDescent="0.25">
      <c r="A5666">
        <v>0</v>
      </c>
      <c r="B5666" t="s">
        <v>16008</v>
      </c>
      <c r="C5666">
        <v>1</v>
      </c>
      <c r="D5666" t="s">
        <v>86</v>
      </c>
      <c r="E5666" t="s">
        <v>176</v>
      </c>
      <c r="F5666" t="s">
        <v>177</v>
      </c>
      <c r="G5666">
        <v>0.09</v>
      </c>
      <c r="H5666" t="s">
        <v>138</v>
      </c>
      <c r="I5666" t="s">
        <v>63</v>
      </c>
      <c r="J5666" t="s">
        <v>121</v>
      </c>
      <c r="K5666" t="s">
        <v>16009</v>
      </c>
      <c r="L5666" t="s">
        <v>300</v>
      </c>
      <c r="M5666" t="s">
        <v>3738</v>
      </c>
      <c r="N5666">
        <v>17.191601049868765</v>
      </c>
      <c r="O5666">
        <v>15</v>
      </c>
      <c r="P5666">
        <v>30</v>
      </c>
      <c r="R5666">
        <v>97</v>
      </c>
      <c r="T5666">
        <v>0</v>
      </c>
      <c r="U5666">
        <v>3</v>
      </c>
      <c r="V5666">
        <v>750</v>
      </c>
      <c r="AB5666" t="s">
        <v>63</v>
      </c>
      <c r="AC5666" t="s">
        <v>63</v>
      </c>
      <c r="AD5666" t="s">
        <v>63</v>
      </c>
      <c r="AE5666" t="s">
        <v>129</v>
      </c>
      <c r="AG5666">
        <v>1998</v>
      </c>
      <c r="AH5666">
        <v>0.09</v>
      </c>
      <c r="AI5666">
        <v>38.594459999999998</v>
      </c>
      <c r="AJ5666">
        <v>-95.684100000000001</v>
      </c>
      <c r="AK5666" t="s">
        <v>262</v>
      </c>
      <c r="AL5666">
        <v>2</v>
      </c>
      <c r="AM5666" t="s">
        <v>63</v>
      </c>
      <c r="AN5666" t="s">
        <v>16008</v>
      </c>
      <c r="AO5666" t="s">
        <v>103</v>
      </c>
      <c r="AP5666" t="s">
        <v>170</v>
      </c>
      <c r="AQ5666" t="s">
        <v>148</v>
      </c>
      <c r="AR5666" t="s">
        <v>148</v>
      </c>
      <c r="AS5666" t="s">
        <v>131</v>
      </c>
      <c r="AT5666" s="5"/>
      <c r="AV5666" t="s">
        <v>149</v>
      </c>
      <c r="AW5666" t="s">
        <v>1698</v>
      </c>
    </row>
    <row r="5667" spans="1:49" x14ac:dyDescent="0.25">
      <c r="A5667">
        <v>0</v>
      </c>
      <c r="B5667" t="s">
        <v>6062</v>
      </c>
      <c r="C5667">
        <v>1</v>
      </c>
      <c r="D5667" t="s">
        <v>86</v>
      </c>
      <c r="E5667" t="s">
        <v>6063</v>
      </c>
      <c r="F5667" t="s">
        <v>177</v>
      </c>
      <c r="G5667">
        <v>4.7700000000000005</v>
      </c>
      <c r="H5667" t="s">
        <v>489</v>
      </c>
      <c r="I5667" t="s">
        <v>63</v>
      </c>
      <c r="J5667" t="s">
        <v>121</v>
      </c>
      <c r="K5667" t="s">
        <v>6064</v>
      </c>
      <c r="L5667" t="s">
        <v>6065</v>
      </c>
      <c r="M5667" t="s">
        <v>6066</v>
      </c>
      <c r="N5667">
        <v>13.9999999671916</v>
      </c>
      <c r="O5667">
        <v>0</v>
      </c>
      <c r="P5667">
        <v>44.000001640419946</v>
      </c>
      <c r="Q5667">
        <v>-1</v>
      </c>
      <c r="T5667">
        <v>0</v>
      </c>
      <c r="U5667">
        <v>10</v>
      </c>
      <c r="V5667">
        <v>2190</v>
      </c>
      <c r="AB5667" t="s">
        <v>2057</v>
      </c>
      <c r="AC5667" t="s">
        <v>2057</v>
      </c>
      <c r="AD5667" t="s">
        <v>2057</v>
      </c>
      <c r="AE5667" t="s">
        <v>129</v>
      </c>
      <c r="AG5667">
        <v>2014</v>
      </c>
      <c r="AH5667">
        <v>4.7700000000000005</v>
      </c>
      <c r="AI5667">
        <v>38.637459999999997</v>
      </c>
      <c r="AJ5667">
        <v>-95.596509999999995</v>
      </c>
      <c r="AL5667">
        <v>1</v>
      </c>
      <c r="AM5667" t="s">
        <v>63</v>
      </c>
      <c r="AN5667" t="s">
        <v>6062</v>
      </c>
      <c r="AO5667" t="s">
        <v>103</v>
      </c>
      <c r="AP5667" t="s">
        <v>2058</v>
      </c>
      <c r="AQ5667" t="s">
        <v>148</v>
      </c>
      <c r="AR5667" t="s">
        <v>148</v>
      </c>
      <c r="AS5667" t="s">
        <v>131</v>
      </c>
      <c r="AT5667" s="5">
        <v>367</v>
      </c>
      <c r="AU5667" t="s">
        <v>63</v>
      </c>
      <c r="AV5667" t="s">
        <v>200</v>
      </c>
      <c r="AW5667" t="s">
        <v>135</v>
      </c>
    </row>
    <row r="5668" spans="1:49" x14ac:dyDescent="0.25">
      <c r="A5668">
        <v>810</v>
      </c>
      <c r="B5668" t="s">
        <v>19643</v>
      </c>
      <c r="C5668">
        <v>1</v>
      </c>
      <c r="D5668" t="s">
        <v>86</v>
      </c>
      <c r="E5668" t="s">
        <v>319</v>
      </c>
      <c r="F5668" t="s">
        <v>108</v>
      </c>
      <c r="G5668">
        <v>165.78</v>
      </c>
      <c r="H5668" t="s">
        <v>90</v>
      </c>
      <c r="I5668" t="s">
        <v>63</v>
      </c>
      <c r="J5668" t="s">
        <v>350</v>
      </c>
      <c r="K5668" t="s">
        <v>19644</v>
      </c>
      <c r="L5668" t="s">
        <v>5628</v>
      </c>
      <c r="M5668" t="s">
        <v>429</v>
      </c>
      <c r="N5668">
        <v>122.50656167979004</v>
      </c>
      <c r="P5668">
        <v>44</v>
      </c>
      <c r="Q5668">
        <v>97.9</v>
      </c>
      <c r="R5668">
        <v>85</v>
      </c>
      <c r="S5668">
        <v>95.8</v>
      </c>
      <c r="T5668">
        <v>2</v>
      </c>
      <c r="U5668">
        <v>24</v>
      </c>
      <c r="V5668">
        <v>510</v>
      </c>
      <c r="AB5668" t="s">
        <v>98</v>
      </c>
      <c r="AC5668" t="s">
        <v>98</v>
      </c>
      <c r="AD5668" t="s">
        <v>98</v>
      </c>
      <c r="AE5668" t="s">
        <v>63</v>
      </c>
      <c r="AG5668">
        <v>1967</v>
      </c>
      <c r="AH5668">
        <v>0.5</v>
      </c>
      <c r="AI5668">
        <v>39.45964</v>
      </c>
      <c r="AJ5668">
        <v>-99.035589999999999</v>
      </c>
      <c r="AL5668">
        <v>3</v>
      </c>
      <c r="AM5668" t="s">
        <v>63</v>
      </c>
      <c r="AN5668" t="s">
        <v>19645</v>
      </c>
      <c r="AO5668" t="s">
        <v>76</v>
      </c>
      <c r="AP5668" t="s">
        <v>170</v>
      </c>
      <c r="AQ5668" t="s">
        <v>186</v>
      </c>
      <c r="AR5668" t="s">
        <v>256</v>
      </c>
      <c r="AS5668" t="s">
        <v>83</v>
      </c>
      <c r="AT5668" s="5">
        <v>35977</v>
      </c>
      <c r="AU5668" t="s">
        <v>129</v>
      </c>
      <c r="AV5668" t="s">
        <v>187</v>
      </c>
      <c r="AW5668" t="s">
        <v>372</v>
      </c>
    </row>
    <row r="5669" spans="1:49" x14ac:dyDescent="0.25">
      <c r="A5669">
        <v>1491</v>
      </c>
      <c r="B5669" t="s">
        <v>12295</v>
      </c>
      <c r="C5669">
        <v>1</v>
      </c>
      <c r="D5669" t="s">
        <v>86</v>
      </c>
      <c r="E5669" t="s">
        <v>319</v>
      </c>
      <c r="F5669" t="s">
        <v>108</v>
      </c>
      <c r="G5669">
        <v>169.13</v>
      </c>
      <c r="H5669" t="s">
        <v>138</v>
      </c>
      <c r="I5669" t="s">
        <v>63</v>
      </c>
      <c r="J5669" t="s">
        <v>350</v>
      </c>
      <c r="K5669" t="s">
        <v>12296</v>
      </c>
      <c r="L5669" t="s">
        <v>5628</v>
      </c>
      <c r="M5669" t="s">
        <v>429</v>
      </c>
      <c r="N5669">
        <v>20.99737532808399</v>
      </c>
      <c r="P5669">
        <v>42</v>
      </c>
      <c r="Q5669">
        <v>95.9</v>
      </c>
      <c r="R5669">
        <v>85</v>
      </c>
      <c r="S5669">
        <v>93.2</v>
      </c>
      <c r="T5669">
        <v>2</v>
      </c>
      <c r="U5669">
        <v>24</v>
      </c>
      <c r="V5669">
        <v>490</v>
      </c>
      <c r="AB5669" t="s">
        <v>63</v>
      </c>
      <c r="AC5669" t="s">
        <v>63</v>
      </c>
      <c r="AD5669" t="s">
        <v>63</v>
      </c>
      <c r="AE5669" t="s">
        <v>98</v>
      </c>
      <c r="AG5669">
        <v>1957</v>
      </c>
      <c r="AH5669">
        <v>3.85</v>
      </c>
      <c r="AI5669">
        <v>39.473309999999998</v>
      </c>
      <c r="AJ5669">
        <v>-98.978089999999995</v>
      </c>
      <c r="AL5669">
        <v>2</v>
      </c>
      <c r="AM5669" t="s">
        <v>63</v>
      </c>
      <c r="AN5669" t="s">
        <v>12297</v>
      </c>
      <c r="AO5669" t="s">
        <v>76</v>
      </c>
      <c r="AP5669" t="s">
        <v>116</v>
      </c>
      <c r="AQ5669" t="s">
        <v>133</v>
      </c>
      <c r="AR5669" t="s">
        <v>133</v>
      </c>
      <c r="AS5669" t="s">
        <v>83</v>
      </c>
      <c r="AT5669" s="5">
        <v>36192</v>
      </c>
      <c r="AU5669" t="s">
        <v>129</v>
      </c>
      <c r="AV5669" t="s">
        <v>149</v>
      </c>
      <c r="AW5669" t="s">
        <v>150</v>
      </c>
    </row>
    <row r="5670" spans="1:49" x14ac:dyDescent="0.25">
      <c r="A5670">
        <v>4296</v>
      </c>
      <c r="B5670" t="s">
        <v>13565</v>
      </c>
      <c r="C5670">
        <v>1</v>
      </c>
      <c r="D5670" t="s">
        <v>86</v>
      </c>
      <c r="E5670" t="s">
        <v>319</v>
      </c>
      <c r="F5670" t="s">
        <v>108</v>
      </c>
      <c r="G5670">
        <v>170.92000000000002</v>
      </c>
      <c r="H5670" t="s">
        <v>109</v>
      </c>
      <c r="I5670" t="s">
        <v>86</v>
      </c>
      <c r="J5670" t="s">
        <v>350</v>
      </c>
      <c r="K5670" t="s">
        <v>13566</v>
      </c>
      <c r="L5670" t="s">
        <v>375</v>
      </c>
      <c r="M5670" t="s">
        <v>429</v>
      </c>
      <c r="N5670">
        <v>155.51181102362204</v>
      </c>
      <c r="P5670">
        <v>28</v>
      </c>
      <c r="Q5670">
        <v>95.100000000000009</v>
      </c>
      <c r="R5670">
        <v>90</v>
      </c>
      <c r="S5670">
        <v>83.9</v>
      </c>
      <c r="T5670">
        <v>1</v>
      </c>
      <c r="U5670">
        <v>22</v>
      </c>
      <c r="V5670">
        <v>575</v>
      </c>
      <c r="AB5670" t="s">
        <v>98</v>
      </c>
      <c r="AC5670" t="s">
        <v>98</v>
      </c>
      <c r="AD5670" t="s">
        <v>98</v>
      </c>
      <c r="AE5670" t="s">
        <v>63</v>
      </c>
      <c r="AG5670">
        <v>1957</v>
      </c>
      <c r="AH5670">
        <v>5.64</v>
      </c>
      <c r="AI5670">
        <v>39.473410000000001</v>
      </c>
      <c r="AJ5670">
        <v>-98.944789999999998</v>
      </c>
      <c r="AL5670">
        <v>3</v>
      </c>
      <c r="AM5670" t="s">
        <v>63</v>
      </c>
      <c r="AN5670" t="s">
        <v>13567</v>
      </c>
      <c r="AO5670" t="s">
        <v>184</v>
      </c>
      <c r="AP5670" t="s">
        <v>170</v>
      </c>
      <c r="AQ5670" t="s">
        <v>285</v>
      </c>
      <c r="AR5670" t="s">
        <v>132</v>
      </c>
      <c r="AS5670" t="s">
        <v>83</v>
      </c>
      <c r="AT5670" s="5">
        <v>36312</v>
      </c>
      <c r="AU5670" t="s">
        <v>76</v>
      </c>
      <c r="AV5670" t="s">
        <v>173</v>
      </c>
      <c r="AW5670" t="s">
        <v>85</v>
      </c>
    </row>
    <row r="5671" spans="1:49" x14ac:dyDescent="0.25">
      <c r="A5671">
        <v>795</v>
      </c>
      <c r="B5671" t="s">
        <v>13387</v>
      </c>
      <c r="C5671">
        <v>1</v>
      </c>
      <c r="D5671" t="s">
        <v>86</v>
      </c>
      <c r="E5671" t="s">
        <v>319</v>
      </c>
      <c r="F5671" t="s">
        <v>108</v>
      </c>
      <c r="G5671">
        <v>172.58</v>
      </c>
      <c r="H5671" t="s">
        <v>138</v>
      </c>
      <c r="I5671" t="s">
        <v>63</v>
      </c>
      <c r="J5671" t="s">
        <v>350</v>
      </c>
      <c r="K5671" t="s">
        <v>13388</v>
      </c>
      <c r="L5671" t="s">
        <v>5628</v>
      </c>
      <c r="M5671" t="s">
        <v>429</v>
      </c>
      <c r="N5671">
        <v>43.7992125984252</v>
      </c>
      <c r="P5671">
        <v>44</v>
      </c>
      <c r="Q5671">
        <v>81.7</v>
      </c>
      <c r="R5671">
        <v>90</v>
      </c>
      <c r="S5671">
        <v>96.4</v>
      </c>
      <c r="T5671">
        <v>2</v>
      </c>
      <c r="U5671">
        <v>22</v>
      </c>
      <c r="V5671">
        <v>575</v>
      </c>
      <c r="AB5671" t="s">
        <v>63</v>
      </c>
      <c r="AC5671" t="s">
        <v>63</v>
      </c>
      <c r="AD5671" t="s">
        <v>63</v>
      </c>
      <c r="AE5671" t="s">
        <v>98</v>
      </c>
      <c r="AG5671">
        <v>1930</v>
      </c>
      <c r="AH5671">
        <v>7.3</v>
      </c>
      <c r="AI5671">
        <v>39.473700000000001</v>
      </c>
      <c r="AJ5671">
        <v>-98.913920000000005</v>
      </c>
      <c r="AL5671">
        <v>5</v>
      </c>
      <c r="AM5671" t="s">
        <v>63</v>
      </c>
      <c r="AN5671" t="s">
        <v>13389</v>
      </c>
      <c r="AO5671" t="s">
        <v>184</v>
      </c>
      <c r="AP5671" t="s">
        <v>116</v>
      </c>
      <c r="AQ5671" t="s">
        <v>486</v>
      </c>
      <c r="AR5671" t="s">
        <v>317</v>
      </c>
      <c r="AS5671" t="s">
        <v>83</v>
      </c>
      <c r="AT5671" s="5">
        <v>36192</v>
      </c>
      <c r="AU5671" t="s">
        <v>129</v>
      </c>
      <c r="AV5671" t="s">
        <v>149</v>
      </c>
      <c r="AW5671" t="s">
        <v>150</v>
      </c>
    </row>
    <row r="5672" spans="1:49" x14ac:dyDescent="0.25">
      <c r="A5672">
        <v>312</v>
      </c>
      <c r="B5672" t="s">
        <v>11835</v>
      </c>
      <c r="C5672">
        <v>1</v>
      </c>
      <c r="D5672" t="s">
        <v>86</v>
      </c>
      <c r="E5672" t="s">
        <v>319</v>
      </c>
      <c r="F5672" t="s">
        <v>108</v>
      </c>
      <c r="G5672">
        <v>173.91</v>
      </c>
      <c r="H5672" t="s">
        <v>90</v>
      </c>
      <c r="I5672" t="s">
        <v>63</v>
      </c>
      <c r="J5672" t="s">
        <v>350</v>
      </c>
      <c r="K5672" t="s">
        <v>11836</v>
      </c>
      <c r="L5672" t="s">
        <v>5628</v>
      </c>
      <c r="M5672" t="s">
        <v>429</v>
      </c>
      <c r="N5672">
        <v>132.51312335958005</v>
      </c>
      <c r="P5672">
        <v>44</v>
      </c>
      <c r="Q5672">
        <v>95.8</v>
      </c>
      <c r="R5672">
        <v>95</v>
      </c>
      <c r="S5672">
        <v>99.5</v>
      </c>
      <c r="T5672">
        <v>13</v>
      </c>
      <c r="U5672">
        <v>22</v>
      </c>
      <c r="V5672">
        <v>575</v>
      </c>
      <c r="AB5672" t="s">
        <v>98</v>
      </c>
      <c r="AC5672" t="s">
        <v>129</v>
      </c>
      <c r="AD5672" t="s">
        <v>98</v>
      </c>
      <c r="AE5672" t="s">
        <v>63</v>
      </c>
      <c r="AG5672">
        <v>1962</v>
      </c>
      <c r="AH5672">
        <v>8.6300000000000008</v>
      </c>
      <c r="AI5672">
        <v>39.471629999999998</v>
      </c>
      <c r="AJ5672">
        <v>-98.889139999999998</v>
      </c>
      <c r="AL5672">
        <v>3</v>
      </c>
      <c r="AM5672" t="s">
        <v>63</v>
      </c>
      <c r="AN5672" t="s">
        <v>11837</v>
      </c>
      <c r="AO5672" t="s">
        <v>184</v>
      </c>
      <c r="AP5672" t="s">
        <v>170</v>
      </c>
      <c r="AQ5672" t="s">
        <v>346</v>
      </c>
      <c r="AR5672" t="s">
        <v>424</v>
      </c>
      <c r="AS5672" t="s">
        <v>83</v>
      </c>
      <c r="AT5672" s="5">
        <v>35977</v>
      </c>
      <c r="AU5672" t="s">
        <v>76</v>
      </c>
      <c r="AV5672" t="s">
        <v>187</v>
      </c>
      <c r="AW5672" t="s">
        <v>372</v>
      </c>
    </row>
    <row r="5673" spans="1:49" x14ac:dyDescent="0.25">
      <c r="A5673">
        <v>1937</v>
      </c>
      <c r="B5673" t="s">
        <v>22235</v>
      </c>
      <c r="C5673">
        <v>1</v>
      </c>
      <c r="D5673" t="s">
        <v>86</v>
      </c>
      <c r="E5673" t="s">
        <v>319</v>
      </c>
      <c r="F5673" t="s">
        <v>108</v>
      </c>
      <c r="G5673">
        <v>175.19</v>
      </c>
      <c r="H5673" t="s">
        <v>138</v>
      </c>
      <c r="I5673" t="s">
        <v>63</v>
      </c>
      <c r="J5673" t="s">
        <v>350</v>
      </c>
      <c r="K5673" t="s">
        <v>22236</v>
      </c>
      <c r="L5673" t="s">
        <v>5628</v>
      </c>
      <c r="M5673" t="s">
        <v>429</v>
      </c>
      <c r="N5673">
        <v>62.893700787401585</v>
      </c>
      <c r="P5673">
        <v>44</v>
      </c>
      <c r="Q5673">
        <v>75.7</v>
      </c>
      <c r="R5673">
        <v>65</v>
      </c>
      <c r="S5673">
        <v>89.2</v>
      </c>
      <c r="T5673">
        <v>0</v>
      </c>
      <c r="U5673">
        <v>15</v>
      </c>
      <c r="V5673">
        <v>890</v>
      </c>
      <c r="AB5673" t="s">
        <v>63</v>
      </c>
      <c r="AC5673" t="s">
        <v>63</v>
      </c>
      <c r="AD5673" t="s">
        <v>63</v>
      </c>
      <c r="AE5673" t="s">
        <v>129</v>
      </c>
      <c r="AG5673">
        <v>1962</v>
      </c>
      <c r="AH5673">
        <v>9.91</v>
      </c>
      <c r="AI5673">
        <v>39.469000000000001</v>
      </c>
      <c r="AJ5673">
        <v>-98.865600000000001</v>
      </c>
      <c r="AL5673">
        <v>6</v>
      </c>
      <c r="AM5673" t="s">
        <v>63</v>
      </c>
      <c r="AN5673" t="s">
        <v>22237</v>
      </c>
      <c r="AO5673" t="s">
        <v>184</v>
      </c>
      <c r="AP5673" t="s">
        <v>116</v>
      </c>
      <c r="AQ5673" t="s">
        <v>503</v>
      </c>
      <c r="AR5673" t="s">
        <v>504</v>
      </c>
      <c r="AS5673" t="s">
        <v>83</v>
      </c>
      <c r="AT5673" s="5">
        <v>36192</v>
      </c>
      <c r="AU5673" t="s">
        <v>129</v>
      </c>
      <c r="AV5673" t="s">
        <v>149</v>
      </c>
      <c r="AW5673" t="s">
        <v>150</v>
      </c>
    </row>
    <row r="5674" spans="1:49" x14ac:dyDescent="0.25">
      <c r="A5674">
        <v>2611</v>
      </c>
      <c r="B5674" t="s">
        <v>20707</v>
      </c>
      <c r="C5674">
        <v>1</v>
      </c>
      <c r="D5674" t="s">
        <v>86</v>
      </c>
      <c r="E5674" t="s">
        <v>319</v>
      </c>
      <c r="F5674" t="s">
        <v>108</v>
      </c>
      <c r="G5674">
        <v>177.46</v>
      </c>
      <c r="H5674" t="s">
        <v>489</v>
      </c>
      <c r="I5674" t="s">
        <v>63</v>
      </c>
      <c r="J5674" t="s">
        <v>350</v>
      </c>
      <c r="K5674" t="s">
        <v>20708</v>
      </c>
      <c r="L5674" t="s">
        <v>5628</v>
      </c>
      <c r="M5674" t="s">
        <v>429</v>
      </c>
      <c r="N5674">
        <v>24.704724409448819</v>
      </c>
      <c r="P5674">
        <v>44</v>
      </c>
      <c r="Q5674">
        <v>81.8</v>
      </c>
      <c r="R5674">
        <v>85</v>
      </c>
      <c r="S5674">
        <v>83.100000000000009</v>
      </c>
      <c r="T5674">
        <v>0</v>
      </c>
      <c r="U5674">
        <v>15</v>
      </c>
      <c r="V5674">
        <v>890</v>
      </c>
      <c r="AB5674" t="s">
        <v>63</v>
      </c>
      <c r="AC5674" t="s">
        <v>63</v>
      </c>
      <c r="AD5674" t="s">
        <v>63</v>
      </c>
      <c r="AE5674" t="s">
        <v>98</v>
      </c>
      <c r="AG5674">
        <v>1962</v>
      </c>
      <c r="AH5674">
        <v>12.18</v>
      </c>
      <c r="AI5674">
        <v>39.462620000000001</v>
      </c>
      <c r="AJ5674">
        <v>-98.823830000000001</v>
      </c>
      <c r="AL5674">
        <v>2</v>
      </c>
      <c r="AM5674" t="s">
        <v>63</v>
      </c>
      <c r="AN5674" t="s">
        <v>20709</v>
      </c>
      <c r="AO5674" t="s">
        <v>184</v>
      </c>
      <c r="AP5674" t="s">
        <v>116</v>
      </c>
      <c r="AQ5674" t="s">
        <v>486</v>
      </c>
      <c r="AR5674" t="s">
        <v>653</v>
      </c>
      <c r="AS5674" t="s">
        <v>83</v>
      </c>
      <c r="AT5674" s="5">
        <v>37987</v>
      </c>
      <c r="AU5674" t="s">
        <v>129</v>
      </c>
      <c r="AV5674" t="s">
        <v>149</v>
      </c>
      <c r="AW5674" t="s">
        <v>150</v>
      </c>
    </row>
    <row r="5675" spans="1:49" x14ac:dyDescent="0.25">
      <c r="A5675">
        <v>776</v>
      </c>
      <c r="B5675" t="s">
        <v>22898</v>
      </c>
      <c r="C5675">
        <v>1</v>
      </c>
      <c r="D5675" t="s">
        <v>86</v>
      </c>
      <c r="E5675" t="s">
        <v>319</v>
      </c>
      <c r="F5675" t="s">
        <v>108</v>
      </c>
      <c r="G5675">
        <v>178.02</v>
      </c>
      <c r="H5675" t="s">
        <v>138</v>
      </c>
      <c r="I5675" t="s">
        <v>63</v>
      </c>
      <c r="J5675" t="s">
        <v>350</v>
      </c>
      <c r="K5675" t="s">
        <v>22899</v>
      </c>
      <c r="L5675" t="s">
        <v>5628</v>
      </c>
      <c r="M5675" t="s">
        <v>429</v>
      </c>
      <c r="N5675">
        <v>25.492125984251967</v>
      </c>
      <c r="P5675">
        <v>44</v>
      </c>
      <c r="Q5675">
        <v>83.3</v>
      </c>
      <c r="R5675">
        <v>88</v>
      </c>
      <c r="S5675">
        <v>97</v>
      </c>
      <c r="T5675">
        <v>0</v>
      </c>
      <c r="U5675">
        <v>15</v>
      </c>
      <c r="V5675">
        <v>890</v>
      </c>
      <c r="AB5675" t="s">
        <v>63</v>
      </c>
      <c r="AC5675" t="s">
        <v>63</v>
      </c>
      <c r="AD5675" t="s">
        <v>63</v>
      </c>
      <c r="AE5675" t="s">
        <v>98</v>
      </c>
      <c r="AG5675">
        <v>1931</v>
      </c>
      <c r="AH5675">
        <v>12.74</v>
      </c>
      <c r="AI5675">
        <v>39.460549999999998</v>
      </c>
      <c r="AJ5675">
        <v>-98.813789999999997</v>
      </c>
      <c r="AL5675">
        <v>3</v>
      </c>
      <c r="AM5675" t="s">
        <v>63</v>
      </c>
      <c r="AN5675" t="s">
        <v>22900</v>
      </c>
      <c r="AO5675" t="s">
        <v>184</v>
      </c>
      <c r="AP5675" t="s">
        <v>116</v>
      </c>
      <c r="AQ5675" t="s">
        <v>185</v>
      </c>
      <c r="AR5675" t="s">
        <v>317</v>
      </c>
      <c r="AS5675" t="s">
        <v>83</v>
      </c>
      <c r="AT5675" s="5">
        <v>36192</v>
      </c>
      <c r="AU5675" t="s">
        <v>129</v>
      </c>
      <c r="AV5675" t="s">
        <v>149</v>
      </c>
      <c r="AW5675" t="s">
        <v>150</v>
      </c>
    </row>
    <row r="5676" spans="1:49" x14ac:dyDescent="0.25">
      <c r="A5676">
        <v>1109</v>
      </c>
      <c r="B5676" t="s">
        <v>27327</v>
      </c>
      <c r="C5676">
        <v>1</v>
      </c>
      <c r="D5676" t="s">
        <v>86</v>
      </c>
      <c r="E5676" t="s">
        <v>319</v>
      </c>
      <c r="F5676" t="s">
        <v>108</v>
      </c>
      <c r="G5676">
        <v>178.66</v>
      </c>
      <c r="H5676" t="s">
        <v>138</v>
      </c>
      <c r="I5676" t="s">
        <v>63</v>
      </c>
      <c r="J5676" t="s">
        <v>350</v>
      </c>
      <c r="K5676" t="s">
        <v>27328</v>
      </c>
      <c r="L5676" t="s">
        <v>5628</v>
      </c>
      <c r="M5676" t="s">
        <v>429</v>
      </c>
      <c r="N5676">
        <v>20.50524934383202</v>
      </c>
      <c r="P5676">
        <v>46</v>
      </c>
      <c r="Q5676">
        <v>80.2</v>
      </c>
      <c r="R5676">
        <v>95</v>
      </c>
      <c r="S5676">
        <v>98.3</v>
      </c>
      <c r="T5676">
        <v>0</v>
      </c>
      <c r="U5676">
        <v>15</v>
      </c>
      <c r="V5676">
        <v>890</v>
      </c>
      <c r="AB5676" t="s">
        <v>63</v>
      </c>
      <c r="AC5676" t="s">
        <v>63</v>
      </c>
      <c r="AD5676" t="s">
        <v>63</v>
      </c>
      <c r="AE5676" t="s">
        <v>98</v>
      </c>
      <c r="AG5676">
        <v>1962</v>
      </c>
      <c r="AH5676">
        <v>13.38</v>
      </c>
      <c r="AI5676">
        <v>39.458190000000002</v>
      </c>
      <c r="AJ5676">
        <v>-98.802350000000004</v>
      </c>
      <c r="AL5676">
        <v>2</v>
      </c>
      <c r="AM5676" t="s">
        <v>63</v>
      </c>
      <c r="AN5676" t="s">
        <v>27329</v>
      </c>
      <c r="AO5676" t="s">
        <v>184</v>
      </c>
      <c r="AP5676" t="s">
        <v>116</v>
      </c>
      <c r="AQ5676" t="s">
        <v>358</v>
      </c>
      <c r="AR5676" t="s">
        <v>207</v>
      </c>
      <c r="AS5676" t="s">
        <v>83</v>
      </c>
      <c r="AT5676" s="5">
        <v>36192</v>
      </c>
      <c r="AU5676" t="s">
        <v>129</v>
      </c>
      <c r="AV5676" t="s">
        <v>149</v>
      </c>
      <c r="AW5676" t="s">
        <v>150</v>
      </c>
    </row>
    <row r="5677" spans="1:49" x14ac:dyDescent="0.25">
      <c r="A5677">
        <v>1936</v>
      </c>
      <c r="B5677" t="s">
        <v>13331</v>
      </c>
      <c r="C5677">
        <v>1</v>
      </c>
      <c r="D5677" t="s">
        <v>86</v>
      </c>
      <c r="E5677" t="s">
        <v>319</v>
      </c>
      <c r="F5677" t="s">
        <v>108</v>
      </c>
      <c r="G5677">
        <v>179.47</v>
      </c>
      <c r="H5677" t="s">
        <v>138</v>
      </c>
      <c r="I5677" t="s">
        <v>63</v>
      </c>
      <c r="J5677" t="s">
        <v>350</v>
      </c>
      <c r="K5677" t="s">
        <v>13332</v>
      </c>
      <c r="L5677" t="s">
        <v>5131</v>
      </c>
      <c r="M5677" t="s">
        <v>9749</v>
      </c>
      <c r="N5677">
        <v>20.50524934383202</v>
      </c>
      <c r="P5677">
        <v>28</v>
      </c>
      <c r="Q5677">
        <v>79.2</v>
      </c>
      <c r="R5677">
        <v>95</v>
      </c>
      <c r="S5677">
        <v>98.7</v>
      </c>
      <c r="T5677">
        <v>0</v>
      </c>
      <c r="U5677">
        <v>15</v>
      </c>
      <c r="V5677">
        <v>890</v>
      </c>
      <c r="AB5677" t="s">
        <v>63</v>
      </c>
      <c r="AC5677" t="s">
        <v>63</v>
      </c>
      <c r="AD5677" t="s">
        <v>63</v>
      </c>
      <c r="AE5677" t="s">
        <v>98</v>
      </c>
      <c r="AG5677">
        <v>1962</v>
      </c>
      <c r="AH5677">
        <v>14.19</v>
      </c>
      <c r="AI5677">
        <v>39.455849999999998</v>
      </c>
      <c r="AJ5677">
        <v>-98.787360000000007</v>
      </c>
      <c r="AL5677">
        <v>2</v>
      </c>
      <c r="AM5677" t="s">
        <v>63</v>
      </c>
      <c r="AN5677" t="s">
        <v>13333</v>
      </c>
      <c r="AO5677" t="s">
        <v>184</v>
      </c>
      <c r="AP5677" t="s">
        <v>116</v>
      </c>
      <c r="AQ5677" t="s">
        <v>358</v>
      </c>
      <c r="AR5677" t="s">
        <v>207</v>
      </c>
      <c r="AS5677" t="s">
        <v>83</v>
      </c>
      <c r="AT5677" s="5">
        <v>36192</v>
      </c>
      <c r="AU5677" t="s">
        <v>129</v>
      </c>
      <c r="AV5677" t="s">
        <v>487</v>
      </c>
      <c r="AW5677" t="s">
        <v>150</v>
      </c>
    </row>
    <row r="5678" spans="1:49" x14ac:dyDescent="0.25">
      <c r="A5678">
        <v>1832</v>
      </c>
      <c r="B5678" t="s">
        <v>13768</v>
      </c>
      <c r="C5678">
        <v>1</v>
      </c>
      <c r="D5678" t="s">
        <v>86</v>
      </c>
      <c r="E5678" t="s">
        <v>319</v>
      </c>
      <c r="F5678" t="s">
        <v>108</v>
      </c>
      <c r="G5678">
        <v>180.46</v>
      </c>
      <c r="H5678" t="s">
        <v>138</v>
      </c>
      <c r="I5678" t="s">
        <v>63</v>
      </c>
      <c r="J5678" t="s">
        <v>350</v>
      </c>
      <c r="K5678" t="s">
        <v>13769</v>
      </c>
      <c r="L5678" t="s">
        <v>5131</v>
      </c>
      <c r="M5678" t="s">
        <v>482</v>
      </c>
      <c r="N5678">
        <v>70.800524934383191</v>
      </c>
      <c r="P5678">
        <v>30</v>
      </c>
      <c r="Q5678">
        <v>79.2</v>
      </c>
      <c r="R5678">
        <v>85</v>
      </c>
      <c r="S5678">
        <v>94.2</v>
      </c>
      <c r="T5678">
        <v>0</v>
      </c>
      <c r="U5678">
        <v>15</v>
      </c>
      <c r="V5678">
        <v>890</v>
      </c>
      <c r="AB5678" t="s">
        <v>63</v>
      </c>
      <c r="AC5678" t="s">
        <v>63</v>
      </c>
      <c r="AD5678" t="s">
        <v>63</v>
      </c>
      <c r="AE5678" t="s">
        <v>98</v>
      </c>
      <c r="AG5678">
        <v>1931</v>
      </c>
      <c r="AH5678">
        <v>15.18</v>
      </c>
      <c r="AI5678">
        <v>39.452500000000001</v>
      </c>
      <c r="AJ5678">
        <v>-98.769360000000006</v>
      </c>
      <c r="AL5678">
        <v>8</v>
      </c>
      <c r="AM5678" t="s">
        <v>63</v>
      </c>
      <c r="AN5678" t="s">
        <v>13770</v>
      </c>
      <c r="AO5678" t="s">
        <v>184</v>
      </c>
      <c r="AP5678" t="s">
        <v>147</v>
      </c>
      <c r="AQ5678" t="s">
        <v>358</v>
      </c>
      <c r="AR5678" t="s">
        <v>207</v>
      </c>
      <c r="AS5678" t="s">
        <v>83</v>
      </c>
      <c r="AT5678" s="5">
        <v>36192</v>
      </c>
      <c r="AU5678" t="s">
        <v>129</v>
      </c>
      <c r="AV5678" t="s">
        <v>149</v>
      </c>
      <c r="AW5678" t="s">
        <v>150</v>
      </c>
    </row>
    <row r="5679" spans="1:49" x14ac:dyDescent="0.25">
      <c r="A5679">
        <v>1219</v>
      </c>
      <c r="B5679" t="s">
        <v>18294</v>
      </c>
      <c r="C5679">
        <v>1</v>
      </c>
      <c r="D5679" t="s">
        <v>86</v>
      </c>
      <c r="E5679" t="s">
        <v>319</v>
      </c>
      <c r="F5679" t="s">
        <v>108</v>
      </c>
      <c r="G5679">
        <v>180.47</v>
      </c>
      <c r="H5679" t="s">
        <v>138</v>
      </c>
      <c r="I5679" t="s">
        <v>63</v>
      </c>
      <c r="J5679" t="s">
        <v>350</v>
      </c>
      <c r="K5679" t="s">
        <v>18295</v>
      </c>
      <c r="L5679" t="s">
        <v>5628</v>
      </c>
      <c r="M5679" t="s">
        <v>429</v>
      </c>
      <c r="N5679">
        <v>63.615485564304464</v>
      </c>
      <c r="P5679">
        <v>48.5</v>
      </c>
      <c r="Q5679">
        <v>76.7</v>
      </c>
      <c r="R5679">
        <v>90</v>
      </c>
      <c r="S5679">
        <v>97.3</v>
      </c>
      <c r="T5679">
        <v>0</v>
      </c>
      <c r="U5679">
        <v>15</v>
      </c>
      <c r="V5679">
        <v>890</v>
      </c>
      <c r="AB5679" t="s">
        <v>63</v>
      </c>
      <c r="AC5679" t="s">
        <v>63</v>
      </c>
      <c r="AD5679" t="s">
        <v>63</v>
      </c>
      <c r="AE5679" t="s">
        <v>98</v>
      </c>
      <c r="AG5679">
        <v>1962</v>
      </c>
      <c r="AH5679">
        <v>15.19</v>
      </c>
      <c r="AI5679">
        <v>39.452820000000003</v>
      </c>
      <c r="AJ5679">
        <v>-98.769189999999995</v>
      </c>
      <c r="AL5679">
        <v>6</v>
      </c>
      <c r="AM5679" t="s">
        <v>63</v>
      </c>
      <c r="AN5679" t="s">
        <v>18296</v>
      </c>
      <c r="AO5679" t="s">
        <v>184</v>
      </c>
      <c r="AP5679" t="s">
        <v>116</v>
      </c>
      <c r="AQ5679" t="s">
        <v>503</v>
      </c>
      <c r="AR5679" t="s">
        <v>504</v>
      </c>
      <c r="AS5679" t="s">
        <v>83</v>
      </c>
      <c r="AT5679" s="5">
        <v>36192</v>
      </c>
      <c r="AU5679" t="s">
        <v>129</v>
      </c>
      <c r="AV5679" t="s">
        <v>149</v>
      </c>
      <c r="AW5679" t="s">
        <v>150</v>
      </c>
    </row>
    <row r="5680" spans="1:49" x14ac:dyDescent="0.25">
      <c r="A5680">
        <v>1939</v>
      </c>
      <c r="B5680" t="s">
        <v>16734</v>
      </c>
      <c r="C5680">
        <v>1</v>
      </c>
      <c r="D5680" t="s">
        <v>86</v>
      </c>
      <c r="E5680" t="s">
        <v>319</v>
      </c>
      <c r="F5680" t="s">
        <v>108</v>
      </c>
      <c r="G5680">
        <v>180.48</v>
      </c>
      <c r="H5680" t="s">
        <v>138</v>
      </c>
      <c r="I5680" t="s">
        <v>63</v>
      </c>
      <c r="J5680" t="s">
        <v>350</v>
      </c>
      <c r="K5680" t="s">
        <v>16735</v>
      </c>
      <c r="L5680" t="s">
        <v>5131</v>
      </c>
      <c r="M5680" t="s">
        <v>16736</v>
      </c>
      <c r="N5680">
        <v>28.215223097112858</v>
      </c>
      <c r="P5680">
        <v>28</v>
      </c>
      <c r="Q5680">
        <v>73</v>
      </c>
      <c r="R5680">
        <v>95</v>
      </c>
      <c r="S5680">
        <v>98.600000000000009</v>
      </c>
      <c r="T5680">
        <v>0</v>
      </c>
      <c r="U5680">
        <v>15</v>
      </c>
      <c r="V5680">
        <v>890</v>
      </c>
      <c r="AB5680" t="s">
        <v>63</v>
      </c>
      <c r="AC5680" t="s">
        <v>63</v>
      </c>
      <c r="AD5680" t="s">
        <v>63</v>
      </c>
      <c r="AE5680" t="s">
        <v>98</v>
      </c>
      <c r="AG5680">
        <v>1962</v>
      </c>
      <c r="AH5680">
        <v>15.200000000000001</v>
      </c>
      <c r="AI5680">
        <v>39.453539999999997</v>
      </c>
      <c r="AJ5680">
        <v>-98.768910000000005</v>
      </c>
      <c r="AL5680">
        <v>3</v>
      </c>
      <c r="AM5680" t="s">
        <v>63</v>
      </c>
      <c r="AN5680" t="s">
        <v>16737</v>
      </c>
      <c r="AO5680" t="s">
        <v>184</v>
      </c>
      <c r="AP5680" t="s">
        <v>116</v>
      </c>
      <c r="AQ5680" t="s">
        <v>575</v>
      </c>
      <c r="AR5680" t="s">
        <v>379</v>
      </c>
      <c r="AS5680" t="s">
        <v>83</v>
      </c>
      <c r="AT5680" s="5">
        <v>36192</v>
      </c>
      <c r="AU5680" t="s">
        <v>129</v>
      </c>
      <c r="AV5680" t="s">
        <v>487</v>
      </c>
      <c r="AW5680" t="s">
        <v>150</v>
      </c>
    </row>
    <row r="5681" spans="1:49" x14ac:dyDescent="0.25">
      <c r="A5681">
        <v>2271</v>
      </c>
      <c r="B5681" t="s">
        <v>12523</v>
      </c>
      <c r="C5681">
        <v>1</v>
      </c>
      <c r="D5681" t="s">
        <v>86</v>
      </c>
      <c r="E5681" t="s">
        <v>319</v>
      </c>
      <c r="F5681" t="s">
        <v>108</v>
      </c>
      <c r="G5681">
        <v>181.51</v>
      </c>
      <c r="H5681" t="s">
        <v>138</v>
      </c>
      <c r="I5681" t="s">
        <v>63</v>
      </c>
      <c r="J5681" t="s">
        <v>350</v>
      </c>
      <c r="K5681" t="s">
        <v>12524</v>
      </c>
      <c r="L5681" t="s">
        <v>5628</v>
      </c>
      <c r="M5681" t="s">
        <v>429</v>
      </c>
      <c r="N5681">
        <v>20.50524934383202</v>
      </c>
      <c r="P5681">
        <v>48</v>
      </c>
      <c r="Q5681">
        <v>80.2</v>
      </c>
      <c r="R5681">
        <v>85</v>
      </c>
      <c r="S5681">
        <v>86.2</v>
      </c>
      <c r="T5681">
        <v>0</v>
      </c>
      <c r="U5681">
        <v>15</v>
      </c>
      <c r="V5681">
        <v>890</v>
      </c>
      <c r="AB5681" t="s">
        <v>63</v>
      </c>
      <c r="AC5681" t="s">
        <v>63</v>
      </c>
      <c r="AD5681" t="s">
        <v>63</v>
      </c>
      <c r="AE5681" t="s">
        <v>98</v>
      </c>
      <c r="AG5681">
        <v>1962</v>
      </c>
      <c r="AH5681">
        <v>16.23</v>
      </c>
      <c r="AI5681">
        <v>39.4529</v>
      </c>
      <c r="AJ5681">
        <v>-98.749709999999993</v>
      </c>
      <c r="AL5681">
        <v>2</v>
      </c>
      <c r="AM5681" t="s">
        <v>63</v>
      </c>
      <c r="AN5681" t="s">
        <v>12525</v>
      </c>
      <c r="AO5681" t="s">
        <v>184</v>
      </c>
      <c r="AP5681" t="s">
        <v>116</v>
      </c>
      <c r="AQ5681" t="s">
        <v>358</v>
      </c>
      <c r="AR5681" t="s">
        <v>207</v>
      </c>
      <c r="AS5681" t="s">
        <v>83</v>
      </c>
      <c r="AT5681" s="5">
        <v>36192</v>
      </c>
      <c r="AU5681" t="s">
        <v>129</v>
      </c>
      <c r="AV5681" t="s">
        <v>149</v>
      </c>
      <c r="AW5681" t="s">
        <v>150</v>
      </c>
    </row>
    <row r="5682" spans="1:49" x14ac:dyDescent="0.25">
      <c r="A5682">
        <v>1233</v>
      </c>
      <c r="B5682" t="s">
        <v>5626</v>
      </c>
      <c r="C5682">
        <v>1</v>
      </c>
      <c r="D5682" t="s">
        <v>86</v>
      </c>
      <c r="E5682" t="s">
        <v>319</v>
      </c>
      <c r="F5682" t="s">
        <v>108</v>
      </c>
      <c r="G5682">
        <v>182.4</v>
      </c>
      <c r="H5682" t="s">
        <v>138</v>
      </c>
      <c r="I5682" t="s">
        <v>63</v>
      </c>
      <c r="J5682" t="s">
        <v>350</v>
      </c>
      <c r="K5682" t="s">
        <v>5627</v>
      </c>
      <c r="L5682" t="s">
        <v>5628</v>
      </c>
      <c r="M5682" t="s">
        <v>429</v>
      </c>
      <c r="N5682">
        <v>31.003937007874015</v>
      </c>
      <c r="P5682">
        <v>48</v>
      </c>
      <c r="Q5682">
        <v>75.7</v>
      </c>
      <c r="R5682">
        <v>95</v>
      </c>
      <c r="S5682">
        <v>96.5</v>
      </c>
      <c r="T5682">
        <v>0</v>
      </c>
      <c r="U5682">
        <v>15</v>
      </c>
      <c r="V5682">
        <v>890</v>
      </c>
      <c r="AB5682" t="s">
        <v>63</v>
      </c>
      <c r="AC5682" t="s">
        <v>63</v>
      </c>
      <c r="AD5682" t="s">
        <v>63</v>
      </c>
      <c r="AE5682" t="s">
        <v>98</v>
      </c>
      <c r="AG5682">
        <v>1962</v>
      </c>
      <c r="AH5682">
        <v>17.12</v>
      </c>
      <c r="AI5682">
        <v>39.452919999999999</v>
      </c>
      <c r="AJ5682">
        <v>-98.733009999999993</v>
      </c>
      <c r="AL5682">
        <v>3</v>
      </c>
      <c r="AM5682" t="s">
        <v>63</v>
      </c>
      <c r="AN5682" t="s">
        <v>5629</v>
      </c>
      <c r="AO5682" t="s">
        <v>184</v>
      </c>
      <c r="AP5682" t="s">
        <v>116</v>
      </c>
      <c r="AQ5682" t="s">
        <v>503</v>
      </c>
      <c r="AR5682" t="s">
        <v>504</v>
      </c>
      <c r="AS5682" t="s">
        <v>83</v>
      </c>
      <c r="AT5682" s="5">
        <v>36192</v>
      </c>
      <c r="AU5682" t="s">
        <v>129</v>
      </c>
      <c r="AV5682" t="s">
        <v>149</v>
      </c>
      <c r="AW5682" t="s">
        <v>150</v>
      </c>
    </row>
    <row r="5683" spans="1:49" x14ac:dyDescent="0.25">
      <c r="A5683">
        <v>537</v>
      </c>
      <c r="B5683" t="s">
        <v>26683</v>
      </c>
      <c r="C5683">
        <v>1</v>
      </c>
      <c r="D5683" t="s">
        <v>86</v>
      </c>
      <c r="E5683" t="s">
        <v>319</v>
      </c>
      <c r="F5683" t="s">
        <v>108</v>
      </c>
      <c r="G5683">
        <v>183.59</v>
      </c>
      <c r="H5683" t="s">
        <v>138</v>
      </c>
      <c r="I5683" t="s">
        <v>63</v>
      </c>
      <c r="J5683" t="s">
        <v>350</v>
      </c>
      <c r="K5683" t="s">
        <v>26684</v>
      </c>
      <c r="L5683" t="s">
        <v>5628</v>
      </c>
      <c r="M5683" t="s">
        <v>429</v>
      </c>
      <c r="N5683">
        <v>22.408136482939632</v>
      </c>
      <c r="P5683">
        <v>44</v>
      </c>
      <c r="Q5683">
        <v>86.2</v>
      </c>
      <c r="R5683">
        <v>90</v>
      </c>
      <c r="S5683">
        <v>98.4</v>
      </c>
      <c r="T5683">
        <v>0</v>
      </c>
      <c r="U5683">
        <v>12</v>
      </c>
      <c r="V5683">
        <v>1190</v>
      </c>
      <c r="AB5683" t="s">
        <v>63</v>
      </c>
      <c r="AC5683" t="s">
        <v>63</v>
      </c>
      <c r="AD5683" t="s">
        <v>63</v>
      </c>
      <c r="AE5683" t="s">
        <v>98</v>
      </c>
      <c r="AG5683">
        <v>1931</v>
      </c>
      <c r="AH5683">
        <v>18.309999999999999</v>
      </c>
      <c r="AI5683">
        <v>39.453009999999999</v>
      </c>
      <c r="AJ5683">
        <v>-98.71087</v>
      </c>
      <c r="AL5683">
        <v>3</v>
      </c>
      <c r="AM5683" t="s">
        <v>63</v>
      </c>
      <c r="AN5683" t="s">
        <v>26685</v>
      </c>
      <c r="AO5683" t="s">
        <v>184</v>
      </c>
      <c r="AP5683" t="s">
        <v>116</v>
      </c>
      <c r="AQ5683" t="s">
        <v>843</v>
      </c>
      <c r="AR5683" t="s">
        <v>246</v>
      </c>
      <c r="AS5683" t="s">
        <v>83</v>
      </c>
      <c r="AT5683" s="5">
        <v>36192</v>
      </c>
      <c r="AU5683" t="s">
        <v>129</v>
      </c>
      <c r="AV5683" t="s">
        <v>149</v>
      </c>
      <c r="AW5683" t="s">
        <v>150</v>
      </c>
    </row>
    <row r="5684" spans="1:49" x14ac:dyDescent="0.25">
      <c r="A5684">
        <v>779</v>
      </c>
      <c r="B5684" t="s">
        <v>24922</v>
      </c>
      <c r="C5684">
        <v>1</v>
      </c>
      <c r="D5684" t="s">
        <v>86</v>
      </c>
      <c r="E5684" t="s">
        <v>319</v>
      </c>
      <c r="F5684" t="s">
        <v>108</v>
      </c>
      <c r="G5684">
        <v>183.83</v>
      </c>
      <c r="H5684" t="s">
        <v>138</v>
      </c>
      <c r="I5684" t="s">
        <v>63</v>
      </c>
      <c r="J5684" t="s">
        <v>350</v>
      </c>
      <c r="K5684" t="s">
        <v>24923</v>
      </c>
      <c r="L5684" t="s">
        <v>5628</v>
      </c>
      <c r="M5684" t="s">
        <v>429</v>
      </c>
      <c r="N5684">
        <v>28.608923884514439</v>
      </c>
      <c r="P5684">
        <v>44</v>
      </c>
      <c r="Q5684">
        <v>83.3</v>
      </c>
      <c r="R5684">
        <v>90</v>
      </c>
      <c r="S5684">
        <v>97.9</v>
      </c>
      <c r="T5684">
        <v>0</v>
      </c>
      <c r="U5684">
        <v>12</v>
      </c>
      <c r="V5684">
        <v>1190</v>
      </c>
      <c r="AB5684" t="s">
        <v>63</v>
      </c>
      <c r="AC5684" t="s">
        <v>63</v>
      </c>
      <c r="AD5684" t="s">
        <v>63</v>
      </c>
      <c r="AE5684" t="s">
        <v>98</v>
      </c>
      <c r="AG5684">
        <v>1931</v>
      </c>
      <c r="AH5684">
        <v>18.55</v>
      </c>
      <c r="AI5684">
        <v>39.452979999999997</v>
      </c>
      <c r="AJ5684">
        <v>-98.706410000000005</v>
      </c>
      <c r="AL5684">
        <v>3</v>
      </c>
      <c r="AM5684" t="s">
        <v>63</v>
      </c>
      <c r="AN5684" t="s">
        <v>24924</v>
      </c>
      <c r="AO5684" t="s">
        <v>184</v>
      </c>
      <c r="AP5684" t="s">
        <v>116</v>
      </c>
      <c r="AQ5684" t="s">
        <v>185</v>
      </c>
      <c r="AR5684" t="s">
        <v>336</v>
      </c>
      <c r="AS5684" t="s">
        <v>83</v>
      </c>
      <c r="AT5684" s="5">
        <v>36220</v>
      </c>
      <c r="AU5684" t="s">
        <v>129</v>
      </c>
      <c r="AV5684" t="s">
        <v>149</v>
      </c>
      <c r="AW5684" t="s">
        <v>150</v>
      </c>
    </row>
    <row r="5685" spans="1:49" x14ac:dyDescent="0.25">
      <c r="A5685">
        <v>2279</v>
      </c>
      <c r="B5685" t="s">
        <v>20533</v>
      </c>
      <c r="C5685">
        <v>1</v>
      </c>
      <c r="D5685" t="s">
        <v>86</v>
      </c>
      <c r="E5685" t="s">
        <v>319</v>
      </c>
      <c r="F5685" t="s">
        <v>108</v>
      </c>
      <c r="G5685">
        <v>190.08</v>
      </c>
      <c r="H5685" t="s">
        <v>489</v>
      </c>
      <c r="I5685" t="s">
        <v>63</v>
      </c>
      <c r="J5685" t="s">
        <v>350</v>
      </c>
      <c r="K5685" t="s">
        <v>20534</v>
      </c>
      <c r="L5685" t="s">
        <v>2522</v>
      </c>
      <c r="M5685" t="s">
        <v>429</v>
      </c>
      <c r="N5685">
        <v>24.901574803149607</v>
      </c>
      <c r="P5685">
        <v>30.000000175215749</v>
      </c>
      <c r="Q5685">
        <v>93</v>
      </c>
      <c r="R5685">
        <v>95</v>
      </c>
      <c r="S5685">
        <v>99.3</v>
      </c>
      <c r="T5685">
        <v>0</v>
      </c>
      <c r="U5685">
        <v>19</v>
      </c>
      <c r="V5685">
        <v>1390</v>
      </c>
      <c r="AB5685" t="s">
        <v>63</v>
      </c>
      <c r="AC5685" t="s">
        <v>63</v>
      </c>
      <c r="AD5685" t="s">
        <v>63</v>
      </c>
      <c r="AE5685" t="s">
        <v>129</v>
      </c>
      <c r="AG5685">
        <v>1949</v>
      </c>
      <c r="AH5685">
        <v>24.8</v>
      </c>
      <c r="AI5685">
        <v>39.50985</v>
      </c>
      <c r="AJ5685">
        <v>-98.661609999999996</v>
      </c>
      <c r="AL5685">
        <v>2</v>
      </c>
      <c r="AM5685" t="s">
        <v>63</v>
      </c>
      <c r="AN5685" t="s">
        <v>20535</v>
      </c>
      <c r="AO5685" t="s">
        <v>184</v>
      </c>
      <c r="AP5685" t="s">
        <v>116</v>
      </c>
      <c r="AQ5685" t="s">
        <v>81</v>
      </c>
      <c r="AR5685" t="s">
        <v>82</v>
      </c>
      <c r="AS5685" t="s">
        <v>83</v>
      </c>
      <c r="AT5685" s="5">
        <v>41663</v>
      </c>
      <c r="AU5685" t="s">
        <v>129</v>
      </c>
      <c r="AV5685" t="s">
        <v>149</v>
      </c>
      <c r="AW5685" t="s">
        <v>150</v>
      </c>
    </row>
    <row r="5686" spans="1:49" x14ac:dyDescent="0.25">
      <c r="A5686">
        <v>404</v>
      </c>
      <c r="B5686" t="s">
        <v>20180</v>
      </c>
      <c r="C5686">
        <v>1</v>
      </c>
      <c r="D5686" t="s">
        <v>86</v>
      </c>
      <c r="E5686" t="s">
        <v>319</v>
      </c>
      <c r="F5686" t="s">
        <v>108</v>
      </c>
      <c r="G5686">
        <v>190.63</v>
      </c>
      <c r="H5686" t="s">
        <v>138</v>
      </c>
      <c r="I5686" t="s">
        <v>63</v>
      </c>
      <c r="J5686" t="s">
        <v>350</v>
      </c>
      <c r="K5686" t="s">
        <v>20181</v>
      </c>
      <c r="L5686" t="s">
        <v>2522</v>
      </c>
      <c r="M5686" t="s">
        <v>429</v>
      </c>
      <c r="N5686">
        <v>28.608923884514439</v>
      </c>
      <c r="P5686">
        <v>36</v>
      </c>
      <c r="Q5686">
        <v>99.9</v>
      </c>
      <c r="R5686">
        <v>95</v>
      </c>
      <c r="S5686">
        <v>99.8</v>
      </c>
      <c r="T5686">
        <v>0</v>
      </c>
      <c r="U5686">
        <v>19</v>
      </c>
      <c r="V5686">
        <v>1390</v>
      </c>
      <c r="AB5686" t="s">
        <v>63</v>
      </c>
      <c r="AC5686" t="s">
        <v>63</v>
      </c>
      <c r="AD5686" t="s">
        <v>63</v>
      </c>
      <c r="AE5686" t="s">
        <v>129</v>
      </c>
      <c r="AG5686">
        <v>1949</v>
      </c>
      <c r="AH5686">
        <v>25.35</v>
      </c>
      <c r="AI5686">
        <v>39.50985</v>
      </c>
      <c r="AJ5686">
        <v>-98.651430000000005</v>
      </c>
      <c r="AL5686">
        <v>3</v>
      </c>
      <c r="AM5686" t="s">
        <v>63</v>
      </c>
      <c r="AN5686" t="s">
        <v>20182</v>
      </c>
      <c r="AO5686" t="s">
        <v>184</v>
      </c>
      <c r="AP5686" t="s">
        <v>116</v>
      </c>
      <c r="AQ5686" t="s">
        <v>207</v>
      </c>
      <c r="AR5686" t="s">
        <v>545</v>
      </c>
      <c r="AS5686" t="s">
        <v>83</v>
      </c>
      <c r="AT5686" s="5">
        <v>36526</v>
      </c>
      <c r="AU5686" t="s">
        <v>129</v>
      </c>
      <c r="AV5686" t="s">
        <v>149</v>
      </c>
      <c r="AW5686" t="s">
        <v>150</v>
      </c>
    </row>
    <row r="5687" spans="1:49" x14ac:dyDescent="0.25">
      <c r="A5687">
        <v>1398</v>
      </c>
      <c r="B5687" t="s">
        <v>12806</v>
      </c>
      <c r="C5687">
        <v>1</v>
      </c>
      <c r="D5687" t="s">
        <v>86</v>
      </c>
      <c r="E5687" t="s">
        <v>319</v>
      </c>
      <c r="F5687" t="s">
        <v>108</v>
      </c>
      <c r="G5687">
        <v>191.39000000000001</v>
      </c>
      <c r="H5687" t="s">
        <v>138</v>
      </c>
      <c r="I5687" t="s">
        <v>63</v>
      </c>
      <c r="J5687" t="s">
        <v>350</v>
      </c>
      <c r="K5687" t="s">
        <v>12807</v>
      </c>
      <c r="L5687" t="s">
        <v>5131</v>
      </c>
      <c r="M5687" t="s">
        <v>482</v>
      </c>
      <c r="N5687">
        <v>22.408136482939632</v>
      </c>
      <c r="P5687">
        <v>32</v>
      </c>
      <c r="Q5687">
        <v>77.400000000000006</v>
      </c>
      <c r="R5687">
        <v>95</v>
      </c>
      <c r="S5687">
        <v>98.7</v>
      </c>
      <c r="T5687">
        <v>0</v>
      </c>
      <c r="U5687">
        <v>19</v>
      </c>
      <c r="V5687">
        <v>1390</v>
      </c>
      <c r="AB5687" t="s">
        <v>63</v>
      </c>
      <c r="AC5687" t="s">
        <v>63</v>
      </c>
      <c r="AD5687" t="s">
        <v>63</v>
      </c>
      <c r="AE5687" t="s">
        <v>129</v>
      </c>
      <c r="AG5687">
        <v>1949</v>
      </c>
      <c r="AH5687">
        <v>26.11</v>
      </c>
      <c r="AI5687">
        <v>39.509630000000001</v>
      </c>
      <c r="AJ5687">
        <v>-98.637219999999999</v>
      </c>
      <c r="AL5687">
        <v>3</v>
      </c>
      <c r="AM5687" t="s">
        <v>63</v>
      </c>
      <c r="AN5687" t="s">
        <v>12808</v>
      </c>
      <c r="AO5687" t="s">
        <v>184</v>
      </c>
      <c r="AP5687" t="s">
        <v>116</v>
      </c>
      <c r="AQ5687" t="s">
        <v>416</v>
      </c>
      <c r="AR5687" t="s">
        <v>101</v>
      </c>
      <c r="AS5687" t="s">
        <v>83</v>
      </c>
      <c r="AT5687" s="5">
        <v>36192</v>
      </c>
      <c r="AU5687" t="s">
        <v>129</v>
      </c>
      <c r="AV5687" t="s">
        <v>487</v>
      </c>
      <c r="AW5687" t="s">
        <v>150</v>
      </c>
    </row>
    <row r="5688" spans="1:49" x14ac:dyDescent="0.25">
      <c r="A5688">
        <v>1129</v>
      </c>
      <c r="B5688" t="s">
        <v>8113</v>
      </c>
      <c r="C5688">
        <v>1</v>
      </c>
      <c r="D5688" t="s">
        <v>86</v>
      </c>
      <c r="E5688" t="s">
        <v>319</v>
      </c>
      <c r="F5688" t="s">
        <v>108</v>
      </c>
      <c r="G5688">
        <v>192.19</v>
      </c>
      <c r="H5688" t="s">
        <v>138</v>
      </c>
      <c r="I5688" t="s">
        <v>63</v>
      </c>
      <c r="J5688" t="s">
        <v>350</v>
      </c>
      <c r="K5688" t="s">
        <v>8114</v>
      </c>
      <c r="L5688" t="s">
        <v>5131</v>
      </c>
      <c r="M5688" t="s">
        <v>6093</v>
      </c>
      <c r="N5688">
        <v>45.800524934383205</v>
      </c>
      <c r="P5688">
        <v>20</v>
      </c>
      <c r="Q5688">
        <v>77.400000000000006</v>
      </c>
      <c r="R5688">
        <v>90</v>
      </c>
      <c r="S5688">
        <v>95.100000000000009</v>
      </c>
      <c r="T5688">
        <v>0</v>
      </c>
      <c r="U5688">
        <v>19</v>
      </c>
      <c r="V5688">
        <v>1390</v>
      </c>
      <c r="AB5688" t="s">
        <v>63</v>
      </c>
      <c r="AC5688" t="s">
        <v>63</v>
      </c>
      <c r="AD5688" t="s">
        <v>63</v>
      </c>
      <c r="AE5688" t="s">
        <v>98</v>
      </c>
      <c r="AG5688">
        <v>1949</v>
      </c>
      <c r="AH5688">
        <v>26.91</v>
      </c>
      <c r="AI5688">
        <v>39.50958</v>
      </c>
      <c r="AJ5688">
        <v>-98.62227</v>
      </c>
      <c r="AL5688">
        <v>6</v>
      </c>
      <c r="AM5688" t="s">
        <v>63</v>
      </c>
      <c r="AN5688" t="s">
        <v>8115</v>
      </c>
      <c r="AO5688" t="s">
        <v>184</v>
      </c>
      <c r="AP5688" t="s">
        <v>147</v>
      </c>
      <c r="AQ5688" t="s">
        <v>416</v>
      </c>
      <c r="AR5688" t="s">
        <v>101</v>
      </c>
      <c r="AS5688" t="s">
        <v>83</v>
      </c>
      <c r="AT5688" s="5">
        <v>36192</v>
      </c>
      <c r="AU5688" t="s">
        <v>129</v>
      </c>
      <c r="AV5688" t="s">
        <v>487</v>
      </c>
      <c r="AW5688" t="s">
        <v>150</v>
      </c>
    </row>
    <row r="5689" spans="1:49" x14ac:dyDescent="0.25">
      <c r="A5689">
        <v>1849</v>
      </c>
      <c r="B5689" t="s">
        <v>5129</v>
      </c>
      <c r="C5689">
        <v>1</v>
      </c>
      <c r="D5689" t="s">
        <v>86</v>
      </c>
      <c r="E5689" t="s">
        <v>319</v>
      </c>
      <c r="F5689" t="s">
        <v>108</v>
      </c>
      <c r="G5689">
        <v>192.4</v>
      </c>
      <c r="H5689" t="s">
        <v>138</v>
      </c>
      <c r="I5689" t="s">
        <v>63</v>
      </c>
      <c r="J5689" t="s">
        <v>350</v>
      </c>
      <c r="K5689" t="s">
        <v>5130</v>
      </c>
      <c r="L5689" t="s">
        <v>5131</v>
      </c>
      <c r="M5689" t="s">
        <v>482</v>
      </c>
      <c r="N5689">
        <v>35.006561679790025</v>
      </c>
      <c r="P5689">
        <v>28</v>
      </c>
      <c r="Q5689">
        <v>82.3</v>
      </c>
      <c r="R5689">
        <v>90</v>
      </c>
      <c r="S5689">
        <v>94.600000000000009</v>
      </c>
      <c r="T5689">
        <v>0</v>
      </c>
      <c r="U5689">
        <v>19</v>
      </c>
      <c r="V5689">
        <v>1390</v>
      </c>
      <c r="AB5689" t="s">
        <v>63</v>
      </c>
      <c r="AC5689" t="s">
        <v>63</v>
      </c>
      <c r="AD5689" t="s">
        <v>63</v>
      </c>
      <c r="AE5689" t="s">
        <v>98</v>
      </c>
      <c r="AG5689">
        <v>1928</v>
      </c>
      <c r="AH5689">
        <v>27.12</v>
      </c>
      <c r="AI5689">
        <v>39.50947</v>
      </c>
      <c r="AJ5689">
        <v>-98.61833</v>
      </c>
      <c r="AL5689">
        <v>4</v>
      </c>
      <c r="AM5689" t="s">
        <v>63</v>
      </c>
      <c r="AN5689" t="s">
        <v>5132</v>
      </c>
      <c r="AO5689" t="s">
        <v>184</v>
      </c>
      <c r="AP5689" t="s">
        <v>147</v>
      </c>
      <c r="AQ5689" t="s">
        <v>185</v>
      </c>
      <c r="AR5689" t="s">
        <v>336</v>
      </c>
      <c r="AS5689" t="s">
        <v>83</v>
      </c>
      <c r="AT5689" s="5">
        <v>36192</v>
      </c>
      <c r="AU5689" t="s">
        <v>129</v>
      </c>
      <c r="AV5689" t="s">
        <v>487</v>
      </c>
      <c r="AW5689" t="s">
        <v>150</v>
      </c>
    </row>
    <row r="5690" spans="1:49" x14ac:dyDescent="0.25">
      <c r="A5690">
        <v>425</v>
      </c>
      <c r="B5690" t="s">
        <v>9140</v>
      </c>
      <c r="C5690">
        <v>1</v>
      </c>
      <c r="D5690" t="s">
        <v>86</v>
      </c>
      <c r="E5690" t="s">
        <v>319</v>
      </c>
      <c r="F5690" t="s">
        <v>108</v>
      </c>
      <c r="G5690">
        <v>194.76</v>
      </c>
      <c r="H5690" t="s">
        <v>489</v>
      </c>
      <c r="I5690" t="s">
        <v>63</v>
      </c>
      <c r="J5690" t="s">
        <v>350</v>
      </c>
      <c r="K5690" t="s">
        <v>9141</v>
      </c>
      <c r="L5690" t="s">
        <v>2522</v>
      </c>
      <c r="M5690" t="s">
        <v>429</v>
      </c>
      <c r="N5690">
        <v>60.006561679790025</v>
      </c>
      <c r="P5690">
        <v>36</v>
      </c>
      <c r="Q5690">
        <v>99</v>
      </c>
      <c r="R5690">
        <v>95</v>
      </c>
      <c r="S5690">
        <v>98.4</v>
      </c>
      <c r="T5690">
        <v>0</v>
      </c>
      <c r="U5690">
        <v>19</v>
      </c>
      <c r="V5690">
        <v>1390</v>
      </c>
      <c r="AB5690" t="s">
        <v>63</v>
      </c>
      <c r="AC5690" t="s">
        <v>63</v>
      </c>
      <c r="AD5690" t="s">
        <v>63</v>
      </c>
      <c r="AE5690" t="s">
        <v>98</v>
      </c>
      <c r="AG5690">
        <v>1949</v>
      </c>
      <c r="AH5690">
        <v>29.48</v>
      </c>
      <c r="AI5690">
        <v>39.509419999999999</v>
      </c>
      <c r="AJ5690">
        <v>-98.573999999999998</v>
      </c>
      <c r="AL5690">
        <v>4</v>
      </c>
      <c r="AM5690" t="s">
        <v>63</v>
      </c>
      <c r="AN5690" t="s">
        <v>9142</v>
      </c>
      <c r="AO5690" t="s">
        <v>184</v>
      </c>
      <c r="AP5690" t="s">
        <v>116</v>
      </c>
      <c r="AQ5690" t="s">
        <v>1263</v>
      </c>
      <c r="AR5690" t="s">
        <v>1161</v>
      </c>
      <c r="AS5690" t="s">
        <v>83</v>
      </c>
      <c r="AT5690" s="5">
        <v>37987</v>
      </c>
      <c r="AU5690" t="s">
        <v>129</v>
      </c>
      <c r="AV5690" t="s">
        <v>149</v>
      </c>
      <c r="AW5690" t="s">
        <v>150</v>
      </c>
    </row>
    <row r="5691" spans="1:49" x14ac:dyDescent="0.25">
      <c r="A5691">
        <v>1394</v>
      </c>
      <c r="B5691" t="s">
        <v>5181</v>
      </c>
      <c r="C5691">
        <v>1</v>
      </c>
      <c r="D5691" t="s">
        <v>86</v>
      </c>
      <c r="E5691" t="s">
        <v>319</v>
      </c>
      <c r="F5691" t="s">
        <v>108</v>
      </c>
      <c r="G5691">
        <v>197.44</v>
      </c>
      <c r="H5691" t="s">
        <v>109</v>
      </c>
      <c r="I5691" t="s">
        <v>63</v>
      </c>
      <c r="J5691" t="s">
        <v>350</v>
      </c>
      <c r="K5691" t="s">
        <v>5182</v>
      </c>
      <c r="L5691" t="s">
        <v>2522</v>
      </c>
      <c r="M5691" t="s">
        <v>429</v>
      </c>
      <c r="N5691">
        <v>249.50787401574803</v>
      </c>
      <c r="P5691">
        <v>44</v>
      </c>
      <c r="Q5691">
        <v>94.600000000000009</v>
      </c>
      <c r="R5691">
        <v>90</v>
      </c>
      <c r="S5691">
        <v>92.9</v>
      </c>
      <c r="T5691">
        <v>3</v>
      </c>
      <c r="U5691">
        <v>20</v>
      </c>
      <c r="V5691">
        <v>1910</v>
      </c>
      <c r="AB5691" t="s">
        <v>98</v>
      </c>
      <c r="AC5691" t="s">
        <v>98</v>
      </c>
      <c r="AD5691" t="s">
        <v>129</v>
      </c>
      <c r="AE5691" t="s">
        <v>63</v>
      </c>
      <c r="AG5691">
        <v>1967</v>
      </c>
      <c r="AH5691">
        <v>31.16</v>
      </c>
      <c r="AI5691">
        <v>39.50891</v>
      </c>
      <c r="AJ5691">
        <v>-98.524019999999993</v>
      </c>
      <c r="AL5691">
        <v>5</v>
      </c>
      <c r="AM5691" t="s">
        <v>63</v>
      </c>
      <c r="AN5691" t="s">
        <v>5183</v>
      </c>
      <c r="AO5691" t="s">
        <v>184</v>
      </c>
      <c r="AP5691" t="s">
        <v>170</v>
      </c>
      <c r="AQ5691" t="s">
        <v>379</v>
      </c>
      <c r="AR5691" t="s">
        <v>634</v>
      </c>
      <c r="AS5691" t="s">
        <v>83</v>
      </c>
      <c r="AT5691" s="5">
        <v>35400</v>
      </c>
      <c r="AU5691" t="s">
        <v>129</v>
      </c>
      <c r="AV5691" t="s">
        <v>187</v>
      </c>
      <c r="AW5691" t="s">
        <v>188</v>
      </c>
    </row>
    <row r="5692" spans="1:49" x14ac:dyDescent="0.25">
      <c r="A5692">
        <v>1679</v>
      </c>
      <c r="B5692" t="s">
        <v>18786</v>
      </c>
      <c r="C5692">
        <v>1</v>
      </c>
      <c r="D5692" t="s">
        <v>86</v>
      </c>
      <c r="E5692" t="s">
        <v>319</v>
      </c>
      <c r="F5692" t="s">
        <v>108</v>
      </c>
      <c r="G5692">
        <v>197.8</v>
      </c>
      <c r="H5692" t="s">
        <v>211</v>
      </c>
      <c r="I5692" t="s">
        <v>63</v>
      </c>
      <c r="J5692" t="s">
        <v>350</v>
      </c>
      <c r="K5692" t="s">
        <v>18787</v>
      </c>
      <c r="L5692" t="s">
        <v>815</v>
      </c>
      <c r="M5692" t="s">
        <v>429</v>
      </c>
      <c r="N5692">
        <v>238.91076115485561</v>
      </c>
      <c r="O5692">
        <v>52</v>
      </c>
      <c r="P5692">
        <v>44</v>
      </c>
      <c r="Q5692">
        <v>69.7</v>
      </c>
      <c r="R5692">
        <v>85</v>
      </c>
      <c r="S5692">
        <v>97</v>
      </c>
      <c r="T5692">
        <v>3</v>
      </c>
      <c r="U5692">
        <v>20</v>
      </c>
      <c r="V5692">
        <v>1910</v>
      </c>
      <c r="AB5692" t="s">
        <v>98</v>
      </c>
      <c r="AC5692" t="s">
        <v>98</v>
      </c>
      <c r="AD5692" t="s">
        <v>75</v>
      </c>
      <c r="AE5692" t="s">
        <v>63</v>
      </c>
      <c r="AF5692" t="s">
        <v>77</v>
      </c>
      <c r="AG5692">
        <v>1968</v>
      </c>
      <c r="AH5692">
        <v>32.520000000000003</v>
      </c>
      <c r="AI5692">
        <v>39.508789999999998</v>
      </c>
      <c r="AJ5692">
        <v>-98.517390000000006</v>
      </c>
      <c r="AK5692" t="s">
        <v>77</v>
      </c>
      <c r="AL5692">
        <v>5</v>
      </c>
      <c r="AM5692" t="s">
        <v>63</v>
      </c>
      <c r="AN5692" t="s">
        <v>18788</v>
      </c>
      <c r="AO5692" t="s">
        <v>184</v>
      </c>
      <c r="AP5692" t="s">
        <v>170</v>
      </c>
      <c r="AQ5692" t="s">
        <v>770</v>
      </c>
      <c r="AR5692" t="s">
        <v>117</v>
      </c>
      <c r="AS5692" t="s">
        <v>83</v>
      </c>
      <c r="AT5692" s="5">
        <v>36251</v>
      </c>
      <c r="AU5692" t="s">
        <v>63</v>
      </c>
      <c r="AV5692" t="s">
        <v>119</v>
      </c>
      <c r="AW5692" t="s">
        <v>85</v>
      </c>
    </row>
    <row r="5693" spans="1:49" x14ac:dyDescent="0.25">
      <c r="A5693">
        <v>1147</v>
      </c>
      <c r="B5693" t="s">
        <v>27859</v>
      </c>
      <c r="C5693">
        <v>1</v>
      </c>
      <c r="D5693" t="s">
        <v>86</v>
      </c>
      <c r="E5693" t="s">
        <v>1036</v>
      </c>
      <c r="F5693" t="s">
        <v>108</v>
      </c>
      <c r="G5693">
        <v>171.86</v>
      </c>
      <c r="H5693" t="s">
        <v>138</v>
      </c>
      <c r="I5693" t="s">
        <v>63</v>
      </c>
      <c r="J5693" t="s">
        <v>350</v>
      </c>
      <c r="K5693" t="s">
        <v>27860</v>
      </c>
      <c r="L5693" t="s">
        <v>3701</v>
      </c>
      <c r="M5693" t="s">
        <v>1582</v>
      </c>
      <c r="N5693">
        <v>29.49475065616798</v>
      </c>
      <c r="O5693">
        <v>30</v>
      </c>
      <c r="P5693">
        <v>32</v>
      </c>
      <c r="Q5693">
        <v>78.400000000000006</v>
      </c>
      <c r="R5693">
        <v>85</v>
      </c>
      <c r="S5693">
        <v>94.100000000000009</v>
      </c>
      <c r="T5693">
        <v>0</v>
      </c>
      <c r="U5693">
        <v>33</v>
      </c>
      <c r="V5693">
        <v>495</v>
      </c>
      <c r="AB5693" t="s">
        <v>63</v>
      </c>
      <c r="AC5693" t="s">
        <v>63</v>
      </c>
      <c r="AD5693" t="s">
        <v>63</v>
      </c>
      <c r="AE5693" t="s">
        <v>75</v>
      </c>
      <c r="AG5693">
        <v>1948</v>
      </c>
      <c r="AH5693">
        <v>2.2200000000000002</v>
      </c>
      <c r="AI5693">
        <v>39.165599999999998</v>
      </c>
      <c r="AJ5693">
        <v>-98.694609999999997</v>
      </c>
      <c r="AK5693" t="s">
        <v>262</v>
      </c>
      <c r="AL5693">
        <v>3</v>
      </c>
      <c r="AM5693" t="s">
        <v>63</v>
      </c>
      <c r="AN5693" t="s">
        <v>27861</v>
      </c>
      <c r="AO5693" t="s">
        <v>184</v>
      </c>
      <c r="AP5693" t="s">
        <v>116</v>
      </c>
      <c r="AQ5693" t="s">
        <v>416</v>
      </c>
      <c r="AR5693" t="s">
        <v>346</v>
      </c>
      <c r="AS5693" t="s">
        <v>83</v>
      </c>
      <c r="AT5693" s="5">
        <v>36192</v>
      </c>
      <c r="AU5693" t="s">
        <v>129</v>
      </c>
      <c r="AV5693" t="s">
        <v>149</v>
      </c>
      <c r="AW5693" t="s">
        <v>150</v>
      </c>
    </row>
    <row r="5694" spans="1:49" x14ac:dyDescent="0.25">
      <c r="A5694">
        <v>1408</v>
      </c>
      <c r="B5694" t="s">
        <v>26038</v>
      </c>
      <c r="C5694">
        <v>1</v>
      </c>
      <c r="D5694" t="s">
        <v>86</v>
      </c>
      <c r="E5694" t="s">
        <v>1036</v>
      </c>
      <c r="F5694" t="s">
        <v>108</v>
      </c>
      <c r="G5694">
        <v>173.97</v>
      </c>
      <c r="H5694" t="s">
        <v>138</v>
      </c>
      <c r="I5694" t="s">
        <v>63</v>
      </c>
      <c r="J5694" t="s">
        <v>350</v>
      </c>
      <c r="K5694" t="s">
        <v>26039</v>
      </c>
      <c r="L5694" t="s">
        <v>3701</v>
      </c>
      <c r="M5694" t="s">
        <v>1582</v>
      </c>
      <c r="N5694">
        <v>22.408136482939632</v>
      </c>
      <c r="P5694">
        <v>28</v>
      </c>
      <c r="Q5694">
        <v>77.400000000000006</v>
      </c>
      <c r="R5694">
        <v>95</v>
      </c>
      <c r="S5694">
        <v>97.7</v>
      </c>
      <c r="T5694">
        <v>0</v>
      </c>
      <c r="U5694">
        <v>33</v>
      </c>
      <c r="V5694">
        <v>495</v>
      </c>
      <c r="AB5694" t="s">
        <v>63</v>
      </c>
      <c r="AC5694" t="s">
        <v>63</v>
      </c>
      <c r="AD5694" t="s">
        <v>63</v>
      </c>
      <c r="AE5694" t="s">
        <v>98</v>
      </c>
      <c r="AG5694">
        <v>1948</v>
      </c>
      <c r="AH5694">
        <v>4.33</v>
      </c>
      <c r="AI5694">
        <v>39.196069999999999</v>
      </c>
      <c r="AJ5694">
        <v>-98.694609999999997</v>
      </c>
      <c r="AL5694">
        <v>3</v>
      </c>
      <c r="AM5694" t="s">
        <v>63</v>
      </c>
      <c r="AN5694" t="s">
        <v>26040</v>
      </c>
      <c r="AO5694" t="s">
        <v>184</v>
      </c>
      <c r="AP5694" t="s">
        <v>116</v>
      </c>
      <c r="AQ5694" t="s">
        <v>416</v>
      </c>
      <c r="AR5694" t="s">
        <v>346</v>
      </c>
      <c r="AS5694" t="s">
        <v>83</v>
      </c>
      <c r="AT5694" s="5">
        <v>36192</v>
      </c>
      <c r="AU5694" t="s">
        <v>129</v>
      </c>
      <c r="AV5694" t="s">
        <v>149</v>
      </c>
      <c r="AW5694" t="s">
        <v>150</v>
      </c>
    </row>
    <row r="5695" spans="1:49" x14ac:dyDescent="0.25">
      <c r="A5695">
        <v>2024</v>
      </c>
      <c r="B5695" t="s">
        <v>15091</v>
      </c>
      <c r="C5695">
        <v>1</v>
      </c>
      <c r="D5695" t="s">
        <v>86</v>
      </c>
      <c r="E5695" t="s">
        <v>1036</v>
      </c>
      <c r="F5695" t="s">
        <v>108</v>
      </c>
      <c r="G5695">
        <v>174.3</v>
      </c>
      <c r="H5695" t="s">
        <v>138</v>
      </c>
      <c r="I5695" t="s">
        <v>63</v>
      </c>
      <c r="J5695" t="s">
        <v>350</v>
      </c>
      <c r="K5695" t="s">
        <v>15092</v>
      </c>
      <c r="L5695" t="s">
        <v>3701</v>
      </c>
      <c r="M5695" t="s">
        <v>897</v>
      </c>
      <c r="N5695">
        <v>20.800524934383201</v>
      </c>
      <c r="P5695">
        <v>24</v>
      </c>
      <c r="Q5695">
        <v>75.7</v>
      </c>
      <c r="R5695">
        <v>97</v>
      </c>
      <c r="S5695">
        <v>99.3</v>
      </c>
      <c r="T5695">
        <v>0</v>
      </c>
      <c r="U5695">
        <v>33</v>
      </c>
      <c r="V5695">
        <v>495</v>
      </c>
      <c r="AB5695" t="s">
        <v>63</v>
      </c>
      <c r="AC5695" t="s">
        <v>63</v>
      </c>
      <c r="AD5695" t="s">
        <v>63</v>
      </c>
      <c r="AE5695" t="s">
        <v>129</v>
      </c>
      <c r="AG5695">
        <v>1948</v>
      </c>
      <c r="AH5695">
        <v>4.66</v>
      </c>
      <c r="AI5695">
        <v>39.200679999999998</v>
      </c>
      <c r="AJ5695">
        <v>-98.695030000000003</v>
      </c>
      <c r="AL5695">
        <v>2</v>
      </c>
      <c r="AM5695" t="s">
        <v>63</v>
      </c>
      <c r="AN5695" t="s">
        <v>15093</v>
      </c>
      <c r="AO5695" t="s">
        <v>184</v>
      </c>
      <c r="AP5695" t="s">
        <v>116</v>
      </c>
      <c r="AQ5695" t="s">
        <v>503</v>
      </c>
      <c r="AR5695" t="s">
        <v>504</v>
      </c>
      <c r="AS5695" t="s">
        <v>83</v>
      </c>
      <c r="AT5695" s="5">
        <v>36192</v>
      </c>
      <c r="AU5695" t="s">
        <v>129</v>
      </c>
      <c r="AV5695" t="s">
        <v>487</v>
      </c>
      <c r="AW5695" t="s">
        <v>150</v>
      </c>
    </row>
    <row r="5696" spans="1:49" x14ac:dyDescent="0.25">
      <c r="A5696">
        <v>3932</v>
      </c>
      <c r="B5696" t="s">
        <v>10908</v>
      </c>
      <c r="C5696">
        <v>1</v>
      </c>
      <c r="D5696" t="s">
        <v>86</v>
      </c>
      <c r="E5696" t="s">
        <v>1036</v>
      </c>
      <c r="F5696" t="s">
        <v>108</v>
      </c>
      <c r="G5696">
        <v>180.23</v>
      </c>
      <c r="H5696" t="s">
        <v>247</v>
      </c>
      <c r="I5696" t="s">
        <v>63</v>
      </c>
      <c r="J5696" t="s">
        <v>350</v>
      </c>
      <c r="K5696" t="s">
        <v>10909</v>
      </c>
      <c r="L5696" t="s">
        <v>594</v>
      </c>
      <c r="M5696" t="s">
        <v>1582</v>
      </c>
      <c r="N5696">
        <v>131.79133858267718</v>
      </c>
      <c r="P5696">
        <v>24</v>
      </c>
      <c r="Q5696">
        <v>78.400000000000006</v>
      </c>
      <c r="R5696">
        <v>90</v>
      </c>
      <c r="S5696">
        <v>91.100000000000009</v>
      </c>
      <c r="T5696">
        <v>8</v>
      </c>
      <c r="U5696">
        <v>33</v>
      </c>
      <c r="V5696">
        <v>495</v>
      </c>
      <c r="AB5696" t="s">
        <v>75</v>
      </c>
      <c r="AC5696" t="s">
        <v>98</v>
      </c>
      <c r="AD5696" t="s">
        <v>98</v>
      </c>
      <c r="AE5696" t="s">
        <v>63</v>
      </c>
      <c r="AG5696">
        <v>1941</v>
      </c>
      <c r="AH5696">
        <v>10.59</v>
      </c>
      <c r="AI5696">
        <v>39.286749999999998</v>
      </c>
      <c r="AJ5696">
        <v>-98.694710000000001</v>
      </c>
      <c r="AL5696">
        <v>3</v>
      </c>
      <c r="AM5696" t="s">
        <v>63</v>
      </c>
      <c r="AN5696" t="s">
        <v>10910</v>
      </c>
      <c r="AO5696" t="s">
        <v>184</v>
      </c>
      <c r="AP5696" t="s">
        <v>147</v>
      </c>
      <c r="AQ5696" t="s">
        <v>117</v>
      </c>
      <c r="AR5696" t="s">
        <v>82</v>
      </c>
      <c r="AS5696" t="s">
        <v>83</v>
      </c>
      <c r="AT5696" s="5">
        <v>36130</v>
      </c>
      <c r="AU5696" t="s">
        <v>76</v>
      </c>
      <c r="AV5696" t="s">
        <v>173</v>
      </c>
      <c r="AW5696" t="s">
        <v>85</v>
      </c>
    </row>
    <row r="5697" spans="1:49" x14ac:dyDescent="0.25">
      <c r="A5697">
        <v>3473</v>
      </c>
      <c r="B5697" t="s">
        <v>16651</v>
      </c>
      <c r="C5697">
        <v>1</v>
      </c>
      <c r="D5697" t="s">
        <v>86</v>
      </c>
      <c r="E5697" t="s">
        <v>1036</v>
      </c>
      <c r="F5697" t="s">
        <v>108</v>
      </c>
      <c r="G5697">
        <v>180.55</v>
      </c>
      <c r="H5697" t="s">
        <v>247</v>
      </c>
      <c r="I5697" t="s">
        <v>63</v>
      </c>
      <c r="J5697" t="s">
        <v>350</v>
      </c>
      <c r="K5697" t="s">
        <v>16652</v>
      </c>
      <c r="L5697" t="s">
        <v>16653</v>
      </c>
      <c r="M5697" t="s">
        <v>1582</v>
      </c>
      <c r="N5697">
        <v>213.71391076115486</v>
      </c>
      <c r="O5697">
        <v>30</v>
      </c>
      <c r="P5697">
        <v>24</v>
      </c>
      <c r="Q5697">
        <v>81.8</v>
      </c>
      <c r="R5697">
        <v>90</v>
      </c>
      <c r="S5697">
        <v>92.600000000000009</v>
      </c>
      <c r="T5697">
        <v>8</v>
      </c>
      <c r="U5697">
        <v>33</v>
      </c>
      <c r="V5697">
        <v>495</v>
      </c>
      <c r="AB5697" t="s">
        <v>75</v>
      </c>
      <c r="AC5697" t="s">
        <v>98</v>
      </c>
      <c r="AD5697" t="s">
        <v>98</v>
      </c>
      <c r="AE5697" t="s">
        <v>63</v>
      </c>
      <c r="AG5697">
        <v>1941</v>
      </c>
      <c r="AH5697">
        <v>10.91</v>
      </c>
      <c r="AI5697">
        <v>39.291350000000001</v>
      </c>
      <c r="AJ5697">
        <v>-98.694720000000004</v>
      </c>
      <c r="AK5697" t="s">
        <v>262</v>
      </c>
      <c r="AL5697">
        <v>4</v>
      </c>
      <c r="AM5697" t="s">
        <v>63</v>
      </c>
      <c r="AN5697" t="s">
        <v>16654</v>
      </c>
      <c r="AO5697" t="s">
        <v>184</v>
      </c>
      <c r="AP5697" t="s">
        <v>147</v>
      </c>
      <c r="AQ5697" t="s">
        <v>826</v>
      </c>
      <c r="AR5697" t="s">
        <v>326</v>
      </c>
      <c r="AS5697" t="s">
        <v>83</v>
      </c>
      <c r="AT5697" s="5">
        <v>36130</v>
      </c>
      <c r="AU5697" t="s">
        <v>76</v>
      </c>
      <c r="AV5697" t="s">
        <v>173</v>
      </c>
      <c r="AW5697" t="s">
        <v>85</v>
      </c>
    </row>
    <row r="5698" spans="1:49" x14ac:dyDescent="0.25">
      <c r="A5698">
        <v>1685</v>
      </c>
      <c r="B5698" t="s">
        <v>19171</v>
      </c>
      <c r="C5698">
        <v>1</v>
      </c>
      <c r="D5698" t="s">
        <v>86</v>
      </c>
      <c r="E5698" t="s">
        <v>1036</v>
      </c>
      <c r="F5698" t="s">
        <v>108</v>
      </c>
      <c r="G5698">
        <v>190.25</v>
      </c>
      <c r="H5698" t="s">
        <v>489</v>
      </c>
      <c r="I5698" t="s">
        <v>63</v>
      </c>
      <c r="J5698" t="s">
        <v>350</v>
      </c>
      <c r="K5698" t="s">
        <v>19172</v>
      </c>
      <c r="L5698" t="s">
        <v>5628</v>
      </c>
      <c r="M5698" t="s">
        <v>1582</v>
      </c>
      <c r="N5698">
        <v>25.098425196850396</v>
      </c>
      <c r="P5698">
        <v>30</v>
      </c>
      <c r="Q5698">
        <v>95</v>
      </c>
      <c r="R5698">
        <v>95</v>
      </c>
      <c r="S5698">
        <v>100</v>
      </c>
      <c r="T5698">
        <v>0</v>
      </c>
      <c r="U5698">
        <v>20</v>
      </c>
      <c r="V5698">
        <v>960</v>
      </c>
      <c r="AB5698" t="s">
        <v>63</v>
      </c>
      <c r="AC5698" t="s">
        <v>63</v>
      </c>
      <c r="AD5698" t="s">
        <v>63</v>
      </c>
      <c r="AE5698" t="s">
        <v>129</v>
      </c>
      <c r="AG5698">
        <v>1935</v>
      </c>
      <c r="AH5698">
        <v>20.61</v>
      </c>
      <c r="AI5698">
        <v>39.431759999999997</v>
      </c>
      <c r="AJ5698">
        <v>-98.694739999999996</v>
      </c>
      <c r="AL5698">
        <v>2</v>
      </c>
      <c r="AM5698" t="s">
        <v>63</v>
      </c>
      <c r="AN5698" t="s">
        <v>19173</v>
      </c>
      <c r="AO5698" t="s">
        <v>184</v>
      </c>
      <c r="AP5698" t="s">
        <v>147</v>
      </c>
      <c r="AQ5698" t="s">
        <v>133</v>
      </c>
      <c r="AR5698" t="s">
        <v>133</v>
      </c>
      <c r="AS5698" t="s">
        <v>83</v>
      </c>
      <c r="AT5698" s="5">
        <v>37987</v>
      </c>
      <c r="AU5698" t="s">
        <v>129</v>
      </c>
      <c r="AV5698" t="s">
        <v>200</v>
      </c>
      <c r="AW5698" t="s">
        <v>150</v>
      </c>
    </row>
    <row r="5699" spans="1:49" x14ac:dyDescent="0.25">
      <c r="A5699">
        <v>951</v>
      </c>
      <c r="B5699" t="s">
        <v>19646</v>
      </c>
      <c r="C5699">
        <v>1</v>
      </c>
      <c r="D5699" t="s">
        <v>86</v>
      </c>
      <c r="E5699" t="s">
        <v>1036</v>
      </c>
      <c r="F5699" t="s">
        <v>108</v>
      </c>
      <c r="G5699">
        <v>191.51</v>
      </c>
      <c r="H5699" t="s">
        <v>138</v>
      </c>
      <c r="I5699" t="s">
        <v>63</v>
      </c>
      <c r="J5699" t="s">
        <v>350</v>
      </c>
      <c r="K5699" t="s">
        <v>19647</v>
      </c>
      <c r="L5699" t="s">
        <v>19648</v>
      </c>
      <c r="M5699" t="s">
        <v>1582</v>
      </c>
      <c r="N5699">
        <v>25.492125984251967</v>
      </c>
      <c r="P5699">
        <v>42</v>
      </c>
      <c r="Q5699">
        <v>76.400000000000006</v>
      </c>
      <c r="R5699">
        <v>97</v>
      </c>
      <c r="S5699">
        <v>99.4</v>
      </c>
      <c r="T5699">
        <v>0</v>
      </c>
      <c r="U5699">
        <v>15</v>
      </c>
      <c r="V5699">
        <v>1970</v>
      </c>
      <c r="AB5699" t="s">
        <v>63</v>
      </c>
      <c r="AC5699" t="s">
        <v>63</v>
      </c>
      <c r="AD5699" t="s">
        <v>63</v>
      </c>
      <c r="AE5699" t="s">
        <v>129</v>
      </c>
      <c r="AG5699">
        <v>1950</v>
      </c>
      <c r="AH5699">
        <v>21.87</v>
      </c>
      <c r="AI5699">
        <v>39.450180000000003</v>
      </c>
      <c r="AJ5699">
        <v>-98.694720000000004</v>
      </c>
      <c r="AL5699">
        <v>3</v>
      </c>
      <c r="AM5699" t="s">
        <v>63</v>
      </c>
      <c r="AN5699" t="s">
        <v>19649</v>
      </c>
      <c r="AO5699" t="s">
        <v>184</v>
      </c>
      <c r="AP5699" t="s">
        <v>116</v>
      </c>
      <c r="AQ5699" t="s">
        <v>416</v>
      </c>
      <c r="AR5699" t="s">
        <v>346</v>
      </c>
      <c r="AS5699" t="s">
        <v>83</v>
      </c>
      <c r="AT5699" s="5">
        <v>36192</v>
      </c>
      <c r="AU5699" t="s">
        <v>129</v>
      </c>
      <c r="AV5699" t="s">
        <v>149</v>
      </c>
      <c r="AW5699" t="s">
        <v>150</v>
      </c>
    </row>
    <row r="5700" spans="1:49" x14ac:dyDescent="0.25">
      <c r="A5700">
        <v>1700</v>
      </c>
      <c r="B5700" t="s">
        <v>7074</v>
      </c>
      <c r="C5700">
        <v>1</v>
      </c>
      <c r="D5700" t="s">
        <v>86</v>
      </c>
      <c r="E5700" t="s">
        <v>1036</v>
      </c>
      <c r="F5700" t="s">
        <v>108</v>
      </c>
      <c r="G5700">
        <v>196.49</v>
      </c>
      <c r="H5700" t="s">
        <v>138</v>
      </c>
      <c r="I5700" t="s">
        <v>63</v>
      </c>
      <c r="J5700" t="s">
        <v>350</v>
      </c>
      <c r="K5700" t="s">
        <v>7075</v>
      </c>
      <c r="L5700" t="s">
        <v>2522</v>
      </c>
      <c r="M5700" t="s">
        <v>1582</v>
      </c>
      <c r="N5700">
        <v>43.307086614173222</v>
      </c>
      <c r="P5700">
        <v>34</v>
      </c>
      <c r="Q5700">
        <v>74</v>
      </c>
      <c r="R5700">
        <v>90</v>
      </c>
      <c r="S5700">
        <v>94.600000000000009</v>
      </c>
      <c r="T5700">
        <v>0</v>
      </c>
      <c r="U5700">
        <v>18</v>
      </c>
      <c r="V5700">
        <v>1110</v>
      </c>
      <c r="AB5700" t="s">
        <v>63</v>
      </c>
      <c r="AC5700" t="s">
        <v>63</v>
      </c>
      <c r="AD5700" t="s">
        <v>63</v>
      </c>
      <c r="AE5700" t="s">
        <v>98</v>
      </c>
      <c r="AG5700">
        <v>1950</v>
      </c>
      <c r="AH5700">
        <v>26.85</v>
      </c>
      <c r="AI5700">
        <v>39.521909999999998</v>
      </c>
      <c r="AJ5700">
        <v>-98.692999999999998</v>
      </c>
      <c r="AL5700">
        <v>4</v>
      </c>
      <c r="AM5700" t="s">
        <v>63</v>
      </c>
      <c r="AN5700" t="s">
        <v>7076</v>
      </c>
      <c r="AO5700" t="s">
        <v>184</v>
      </c>
      <c r="AP5700" t="s">
        <v>116</v>
      </c>
      <c r="AQ5700" t="s">
        <v>575</v>
      </c>
      <c r="AR5700" t="s">
        <v>826</v>
      </c>
      <c r="AS5700" t="s">
        <v>83</v>
      </c>
      <c r="AT5700" s="5">
        <v>36192</v>
      </c>
      <c r="AU5700" t="s">
        <v>129</v>
      </c>
      <c r="AV5700" t="s">
        <v>149</v>
      </c>
      <c r="AW5700" t="s">
        <v>150</v>
      </c>
    </row>
    <row r="5701" spans="1:49" x14ac:dyDescent="0.25">
      <c r="A5701">
        <v>4649</v>
      </c>
      <c r="B5701" t="s">
        <v>18779</v>
      </c>
      <c r="C5701">
        <v>1</v>
      </c>
      <c r="D5701" t="s">
        <v>86</v>
      </c>
      <c r="E5701" t="s">
        <v>1036</v>
      </c>
      <c r="F5701" t="s">
        <v>108</v>
      </c>
      <c r="G5701">
        <v>198.72</v>
      </c>
      <c r="H5701" t="s">
        <v>2340</v>
      </c>
      <c r="I5701" t="s">
        <v>63</v>
      </c>
      <c r="J5701" t="s">
        <v>350</v>
      </c>
      <c r="K5701" t="s">
        <v>18780</v>
      </c>
      <c r="L5701" t="s">
        <v>6472</v>
      </c>
      <c r="M5701" t="s">
        <v>1582</v>
      </c>
      <c r="N5701">
        <v>726.21391076115481</v>
      </c>
      <c r="O5701">
        <v>38</v>
      </c>
      <c r="P5701">
        <v>26</v>
      </c>
      <c r="Q5701">
        <v>59.2</v>
      </c>
      <c r="R5701">
        <v>90</v>
      </c>
      <c r="S5701">
        <v>87.2</v>
      </c>
      <c r="T5701">
        <v>5</v>
      </c>
      <c r="U5701">
        <v>18</v>
      </c>
      <c r="V5701">
        <v>1110</v>
      </c>
      <c r="AB5701" t="s">
        <v>75</v>
      </c>
      <c r="AC5701" t="s">
        <v>98</v>
      </c>
      <c r="AD5701" t="s">
        <v>98</v>
      </c>
      <c r="AE5701" t="s">
        <v>63</v>
      </c>
      <c r="AF5701" t="s">
        <v>77</v>
      </c>
      <c r="AG5701">
        <v>1947</v>
      </c>
      <c r="AH5701">
        <v>29.080000000000002</v>
      </c>
      <c r="AI5701">
        <v>39.554310000000001</v>
      </c>
      <c r="AJ5701">
        <v>-98.692139999999995</v>
      </c>
      <c r="AK5701" t="s">
        <v>77</v>
      </c>
      <c r="AL5701">
        <v>6</v>
      </c>
      <c r="AM5701" t="s">
        <v>63</v>
      </c>
      <c r="AN5701" t="s">
        <v>18781</v>
      </c>
      <c r="AO5701" t="s">
        <v>184</v>
      </c>
      <c r="AP5701" t="s">
        <v>116</v>
      </c>
      <c r="AQ5701" t="s">
        <v>575</v>
      </c>
      <c r="AR5701" t="s">
        <v>379</v>
      </c>
      <c r="AS5701" t="s">
        <v>83</v>
      </c>
      <c r="AT5701" s="5">
        <v>35916</v>
      </c>
      <c r="AU5701" t="s">
        <v>129</v>
      </c>
      <c r="AV5701" t="s">
        <v>187</v>
      </c>
      <c r="AW5701" t="s">
        <v>188</v>
      </c>
    </row>
    <row r="5702" spans="1:49" x14ac:dyDescent="0.25">
      <c r="A5702">
        <v>1600</v>
      </c>
      <c r="B5702" t="s">
        <v>26968</v>
      </c>
      <c r="C5702">
        <v>1</v>
      </c>
      <c r="D5702" t="s">
        <v>86</v>
      </c>
      <c r="E5702" t="s">
        <v>329</v>
      </c>
      <c r="F5702" t="s">
        <v>177</v>
      </c>
      <c r="G5702">
        <v>42.06</v>
      </c>
      <c r="H5702" t="s">
        <v>489</v>
      </c>
      <c r="I5702" t="s">
        <v>63</v>
      </c>
      <c r="J5702" t="s">
        <v>350</v>
      </c>
      <c r="K5702" t="s">
        <v>26969</v>
      </c>
      <c r="L5702" t="s">
        <v>1202</v>
      </c>
      <c r="M5702" t="s">
        <v>1028</v>
      </c>
      <c r="N5702">
        <v>41.01049868766404</v>
      </c>
      <c r="P5702">
        <v>44</v>
      </c>
      <c r="Q5702">
        <v>97</v>
      </c>
      <c r="R5702">
        <v>80</v>
      </c>
      <c r="S5702">
        <v>89.4</v>
      </c>
      <c r="T5702">
        <v>0</v>
      </c>
      <c r="U5702">
        <v>28</v>
      </c>
      <c r="V5702">
        <v>595</v>
      </c>
      <c r="AB5702" t="s">
        <v>63</v>
      </c>
      <c r="AC5702" t="s">
        <v>63</v>
      </c>
      <c r="AD5702" t="s">
        <v>63</v>
      </c>
      <c r="AE5702" t="s">
        <v>98</v>
      </c>
      <c r="AG5702">
        <v>1950</v>
      </c>
      <c r="AH5702">
        <v>0.16</v>
      </c>
      <c r="AI5702">
        <v>39.194490000000002</v>
      </c>
      <c r="AJ5702">
        <v>-99.045140000000004</v>
      </c>
      <c r="AL5702">
        <v>2</v>
      </c>
      <c r="AM5702" t="s">
        <v>63</v>
      </c>
      <c r="AN5702" t="s">
        <v>26970</v>
      </c>
      <c r="AO5702" t="s">
        <v>76</v>
      </c>
      <c r="AP5702" t="s">
        <v>116</v>
      </c>
      <c r="AQ5702" t="s">
        <v>653</v>
      </c>
      <c r="AR5702" t="s">
        <v>424</v>
      </c>
      <c r="AS5702" t="s">
        <v>83</v>
      </c>
      <c r="AT5702" s="5">
        <v>37987</v>
      </c>
      <c r="AU5702" t="s">
        <v>129</v>
      </c>
      <c r="AV5702" t="s">
        <v>149</v>
      </c>
      <c r="AW5702" t="s">
        <v>150</v>
      </c>
    </row>
    <row r="5703" spans="1:49" x14ac:dyDescent="0.25">
      <c r="A5703">
        <v>3380</v>
      </c>
      <c r="B5703" t="s">
        <v>25080</v>
      </c>
      <c r="C5703">
        <v>1</v>
      </c>
      <c r="D5703" t="s">
        <v>86</v>
      </c>
      <c r="E5703" t="s">
        <v>329</v>
      </c>
      <c r="F5703" t="s">
        <v>177</v>
      </c>
      <c r="G5703">
        <v>42.93</v>
      </c>
      <c r="H5703" t="s">
        <v>489</v>
      </c>
      <c r="I5703" t="s">
        <v>63</v>
      </c>
      <c r="J5703" t="s">
        <v>350</v>
      </c>
      <c r="K5703" t="s">
        <v>25081</v>
      </c>
      <c r="L5703" t="s">
        <v>1202</v>
      </c>
      <c r="M5703" t="s">
        <v>1028</v>
      </c>
      <c r="N5703">
        <v>30.314960629921259</v>
      </c>
      <c r="O5703">
        <v>42</v>
      </c>
      <c r="P5703">
        <v>54</v>
      </c>
      <c r="Q5703">
        <v>64.8</v>
      </c>
      <c r="R5703">
        <v>72</v>
      </c>
      <c r="S5703">
        <v>74.400000000000006</v>
      </c>
      <c r="T5703">
        <v>0</v>
      </c>
      <c r="U5703">
        <v>52</v>
      </c>
      <c r="V5703">
        <v>420</v>
      </c>
      <c r="AB5703" t="s">
        <v>63</v>
      </c>
      <c r="AC5703" t="s">
        <v>63</v>
      </c>
      <c r="AD5703" t="s">
        <v>63</v>
      </c>
      <c r="AE5703" t="s">
        <v>75</v>
      </c>
      <c r="AG5703">
        <v>1969</v>
      </c>
      <c r="AH5703">
        <v>1.03</v>
      </c>
      <c r="AI5703">
        <v>39.194969999999998</v>
      </c>
      <c r="AJ5703">
        <v>-99.028890000000004</v>
      </c>
      <c r="AK5703" t="s">
        <v>77</v>
      </c>
      <c r="AL5703">
        <v>2</v>
      </c>
      <c r="AM5703" t="s">
        <v>63</v>
      </c>
      <c r="AN5703" t="s">
        <v>25082</v>
      </c>
      <c r="AO5703" t="s">
        <v>76</v>
      </c>
      <c r="AP5703" t="s">
        <v>116</v>
      </c>
      <c r="AQ5703" t="s">
        <v>486</v>
      </c>
      <c r="AR5703" t="s">
        <v>653</v>
      </c>
      <c r="AS5703" t="s">
        <v>83</v>
      </c>
      <c r="AT5703" s="5">
        <v>37987</v>
      </c>
      <c r="AU5703" t="s">
        <v>129</v>
      </c>
      <c r="AV5703" t="s">
        <v>149</v>
      </c>
      <c r="AW5703" t="s">
        <v>150</v>
      </c>
    </row>
    <row r="5704" spans="1:49" x14ac:dyDescent="0.25">
      <c r="A5704">
        <v>1129</v>
      </c>
      <c r="B5704" t="s">
        <v>27507</v>
      </c>
      <c r="C5704">
        <v>1</v>
      </c>
      <c r="D5704" t="s">
        <v>86</v>
      </c>
      <c r="E5704" t="s">
        <v>329</v>
      </c>
      <c r="F5704" t="s">
        <v>177</v>
      </c>
      <c r="G5704">
        <v>44.480000000000004</v>
      </c>
      <c r="H5704" t="s">
        <v>138</v>
      </c>
      <c r="I5704" t="s">
        <v>63</v>
      </c>
      <c r="J5704" t="s">
        <v>350</v>
      </c>
      <c r="K5704" t="s">
        <v>27508</v>
      </c>
      <c r="L5704" t="s">
        <v>1202</v>
      </c>
      <c r="M5704" t="s">
        <v>1028</v>
      </c>
      <c r="N5704">
        <v>25.393700787401574</v>
      </c>
      <c r="O5704">
        <v>30</v>
      </c>
      <c r="P5704">
        <v>44</v>
      </c>
      <c r="Q5704">
        <v>54.6</v>
      </c>
      <c r="R5704">
        <v>75</v>
      </c>
      <c r="S5704">
        <v>92.2</v>
      </c>
      <c r="T5704">
        <v>0</v>
      </c>
      <c r="U5704">
        <v>39</v>
      </c>
      <c r="V5704">
        <v>450</v>
      </c>
      <c r="AB5704" t="s">
        <v>63</v>
      </c>
      <c r="AC5704" t="s">
        <v>63</v>
      </c>
      <c r="AD5704" t="s">
        <v>63</v>
      </c>
      <c r="AE5704" t="s">
        <v>98</v>
      </c>
      <c r="AG5704">
        <v>1938</v>
      </c>
      <c r="AH5704">
        <v>2.58</v>
      </c>
      <c r="AI5704">
        <v>39.183799999999998</v>
      </c>
      <c r="AJ5704">
        <v>-99.005549999999999</v>
      </c>
      <c r="AK5704" t="s">
        <v>262</v>
      </c>
      <c r="AL5704">
        <v>3</v>
      </c>
      <c r="AM5704" t="s">
        <v>63</v>
      </c>
      <c r="AN5704" t="s">
        <v>27509</v>
      </c>
      <c r="AO5704" t="s">
        <v>76</v>
      </c>
      <c r="AP5704" t="s">
        <v>116</v>
      </c>
      <c r="AQ5704" t="s">
        <v>6052</v>
      </c>
      <c r="AR5704" t="s">
        <v>653</v>
      </c>
      <c r="AS5704" t="s">
        <v>83</v>
      </c>
      <c r="AT5704" s="5">
        <v>36192</v>
      </c>
      <c r="AU5704" t="s">
        <v>129</v>
      </c>
      <c r="AV5704" t="s">
        <v>149</v>
      </c>
      <c r="AW5704" t="s">
        <v>150</v>
      </c>
    </row>
    <row r="5705" spans="1:49" x14ac:dyDescent="0.25">
      <c r="A5705">
        <v>5272</v>
      </c>
      <c r="B5705" t="s">
        <v>592</v>
      </c>
      <c r="C5705">
        <v>1</v>
      </c>
      <c r="D5705" t="s">
        <v>86</v>
      </c>
      <c r="E5705" t="s">
        <v>410</v>
      </c>
      <c r="F5705" t="s">
        <v>177</v>
      </c>
      <c r="G5705">
        <v>46.15</v>
      </c>
      <c r="H5705" t="s">
        <v>109</v>
      </c>
      <c r="I5705" t="s">
        <v>86</v>
      </c>
      <c r="J5705" t="s">
        <v>350</v>
      </c>
      <c r="K5705" t="s">
        <v>593</v>
      </c>
      <c r="L5705" t="s">
        <v>594</v>
      </c>
      <c r="M5705" t="s">
        <v>413</v>
      </c>
      <c r="N5705">
        <v>172.50656167979002</v>
      </c>
      <c r="P5705">
        <v>24</v>
      </c>
      <c r="Q5705">
        <v>61.800000000000004</v>
      </c>
      <c r="R5705">
        <v>75</v>
      </c>
      <c r="S5705">
        <v>83.3</v>
      </c>
      <c r="T5705">
        <v>4</v>
      </c>
      <c r="U5705">
        <v>15</v>
      </c>
      <c r="V5705">
        <v>405</v>
      </c>
      <c r="X5705" t="s">
        <v>595</v>
      </c>
      <c r="Z5705" t="s">
        <v>73</v>
      </c>
      <c r="AA5705" t="s">
        <v>356</v>
      </c>
      <c r="AB5705" t="s">
        <v>98</v>
      </c>
      <c r="AC5705" t="s">
        <v>98</v>
      </c>
      <c r="AD5705" t="s">
        <v>75</v>
      </c>
      <c r="AE5705" t="s">
        <v>63</v>
      </c>
      <c r="AF5705" t="s">
        <v>77</v>
      </c>
      <c r="AG5705">
        <v>1954</v>
      </c>
      <c r="AH5705">
        <v>8.92</v>
      </c>
      <c r="AI5705">
        <v>39.423200000000001</v>
      </c>
      <c r="AJ5705">
        <v>-98.545460000000006</v>
      </c>
      <c r="AL5705">
        <v>3</v>
      </c>
      <c r="AM5705" t="s">
        <v>63</v>
      </c>
      <c r="AN5705" t="s">
        <v>596</v>
      </c>
      <c r="AO5705" t="s">
        <v>184</v>
      </c>
      <c r="AP5705" t="s">
        <v>147</v>
      </c>
      <c r="AQ5705" t="s">
        <v>416</v>
      </c>
      <c r="AR5705" t="s">
        <v>346</v>
      </c>
      <c r="AS5705" t="s">
        <v>83</v>
      </c>
      <c r="AT5705" s="5">
        <v>36312</v>
      </c>
      <c r="AU5705" t="s">
        <v>76</v>
      </c>
      <c r="AV5705" t="s">
        <v>187</v>
      </c>
      <c r="AW5705" t="s">
        <v>188</v>
      </c>
    </row>
    <row r="5706" spans="1:49" x14ac:dyDescent="0.25">
      <c r="A5706">
        <v>3633</v>
      </c>
      <c r="B5706" t="s">
        <v>10286</v>
      </c>
      <c r="C5706">
        <v>1</v>
      </c>
      <c r="D5706" t="s">
        <v>86</v>
      </c>
      <c r="E5706" t="s">
        <v>410</v>
      </c>
      <c r="F5706" t="s">
        <v>177</v>
      </c>
      <c r="G5706">
        <v>46.69</v>
      </c>
      <c r="H5706" t="s">
        <v>208</v>
      </c>
      <c r="I5706" t="s">
        <v>63</v>
      </c>
      <c r="J5706" t="s">
        <v>350</v>
      </c>
      <c r="K5706" t="s">
        <v>10287</v>
      </c>
      <c r="L5706" t="s">
        <v>10288</v>
      </c>
      <c r="M5706" t="s">
        <v>413</v>
      </c>
      <c r="N5706">
        <v>463.2874015748032</v>
      </c>
      <c r="P5706">
        <v>24</v>
      </c>
      <c r="Q5706">
        <v>66.7</v>
      </c>
      <c r="R5706">
        <v>87</v>
      </c>
      <c r="S5706">
        <v>90.600000000000009</v>
      </c>
      <c r="T5706">
        <v>4</v>
      </c>
      <c r="U5706">
        <v>15</v>
      </c>
      <c r="V5706">
        <v>405</v>
      </c>
      <c r="AB5706" t="s">
        <v>98</v>
      </c>
      <c r="AC5706" t="s">
        <v>98</v>
      </c>
      <c r="AD5706" t="s">
        <v>98</v>
      </c>
      <c r="AE5706" t="s">
        <v>63</v>
      </c>
      <c r="AG5706">
        <v>1954</v>
      </c>
      <c r="AH5706">
        <v>9.4600000000000009</v>
      </c>
      <c r="AI5706">
        <v>39.431469999999997</v>
      </c>
      <c r="AJ5706">
        <v>-98.545400000000001</v>
      </c>
      <c r="AL5706">
        <v>5</v>
      </c>
      <c r="AM5706" t="s">
        <v>63</v>
      </c>
      <c r="AN5706" t="s">
        <v>10289</v>
      </c>
      <c r="AO5706" t="s">
        <v>184</v>
      </c>
      <c r="AP5706" t="s">
        <v>116</v>
      </c>
      <c r="AQ5706" t="s">
        <v>416</v>
      </c>
      <c r="AR5706" t="s">
        <v>346</v>
      </c>
      <c r="AS5706" t="s">
        <v>83</v>
      </c>
      <c r="AT5706" s="5">
        <v>39083</v>
      </c>
      <c r="AU5706" t="s">
        <v>103</v>
      </c>
      <c r="AV5706" t="s">
        <v>187</v>
      </c>
      <c r="AW5706" t="s">
        <v>188</v>
      </c>
    </row>
    <row r="5707" spans="1:49" x14ac:dyDescent="0.25">
      <c r="A5707">
        <v>3792</v>
      </c>
      <c r="B5707" t="s">
        <v>14999</v>
      </c>
      <c r="C5707">
        <v>1</v>
      </c>
      <c r="D5707" t="s">
        <v>86</v>
      </c>
      <c r="E5707" t="s">
        <v>410</v>
      </c>
      <c r="F5707" t="s">
        <v>177</v>
      </c>
      <c r="G5707">
        <v>52.64</v>
      </c>
      <c r="H5707" t="s">
        <v>1003</v>
      </c>
      <c r="I5707" t="s">
        <v>63</v>
      </c>
      <c r="J5707" t="s">
        <v>350</v>
      </c>
      <c r="K5707" t="s">
        <v>15000</v>
      </c>
      <c r="L5707" t="s">
        <v>2522</v>
      </c>
      <c r="M5707" t="s">
        <v>413</v>
      </c>
      <c r="N5707">
        <v>109.51443569553807</v>
      </c>
      <c r="P5707">
        <v>44</v>
      </c>
      <c r="Q5707">
        <v>96.8</v>
      </c>
      <c r="R5707">
        <v>80</v>
      </c>
      <c r="S5707">
        <v>89</v>
      </c>
      <c r="T5707">
        <v>4</v>
      </c>
      <c r="U5707">
        <v>21</v>
      </c>
      <c r="V5707">
        <v>595</v>
      </c>
      <c r="AB5707" t="s">
        <v>75</v>
      </c>
      <c r="AC5707" t="s">
        <v>98</v>
      </c>
      <c r="AD5707" t="s">
        <v>98</v>
      </c>
      <c r="AE5707" t="s">
        <v>63</v>
      </c>
      <c r="AG5707">
        <v>1967</v>
      </c>
      <c r="AH5707">
        <v>15.41</v>
      </c>
      <c r="AI5707">
        <v>39.51726</v>
      </c>
      <c r="AJ5707">
        <v>-98.544200000000004</v>
      </c>
      <c r="AL5707">
        <v>3</v>
      </c>
      <c r="AM5707" t="s">
        <v>63</v>
      </c>
      <c r="AN5707" t="s">
        <v>15001</v>
      </c>
      <c r="AO5707" t="s">
        <v>184</v>
      </c>
      <c r="AP5707" t="s">
        <v>116</v>
      </c>
      <c r="AQ5707" t="s">
        <v>317</v>
      </c>
      <c r="AR5707" t="s">
        <v>1031</v>
      </c>
      <c r="AS5707" t="s">
        <v>83</v>
      </c>
      <c r="AT5707" s="5">
        <v>35855</v>
      </c>
      <c r="AU5707" t="s">
        <v>76</v>
      </c>
      <c r="AV5707" t="s">
        <v>274</v>
      </c>
      <c r="AW5707" t="s">
        <v>444</v>
      </c>
    </row>
    <row r="5708" spans="1:49" x14ac:dyDescent="0.25">
      <c r="A5708">
        <v>318</v>
      </c>
      <c r="B5708" t="s">
        <v>4526</v>
      </c>
      <c r="C5708">
        <v>1</v>
      </c>
      <c r="D5708" t="s">
        <v>86</v>
      </c>
      <c r="E5708" t="s">
        <v>410</v>
      </c>
      <c r="F5708" t="s">
        <v>177</v>
      </c>
      <c r="G5708">
        <v>55.78</v>
      </c>
      <c r="H5708" t="s">
        <v>138</v>
      </c>
      <c r="I5708" t="s">
        <v>63</v>
      </c>
      <c r="J5708" t="s">
        <v>350</v>
      </c>
      <c r="K5708" t="s">
        <v>4527</v>
      </c>
      <c r="L5708" t="s">
        <v>2522</v>
      </c>
      <c r="M5708" t="s">
        <v>413</v>
      </c>
      <c r="N5708">
        <v>38.812335958005249</v>
      </c>
      <c r="P5708">
        <v>32</v>
      </c>
      <c r="Q5708">
        <v>95.3</v>
      </c>
      <c r="R5708">
        <v>92</v>
      </c>
      <c r="S5708">
        <v>94.8</v>
      </c>
      <c r="T5708">
        <v>0</v>
      </c>
      <c r="U5708">
        <v>21</v>
      </c>
      <c r="V5708">
        <v>595</v>
      </c>
      <c r="AB5708" t="s">
        <v>63</v>
      </c>
      <c r="AC5708" t="s">
        <v>63</v>
      </c>
      <c r="AD5708" t="s">
        <v>63</v>
      </c>
      <c r="AE5708" t="s">
        <v>98</v>
      </c>
      <c r="AG5708">
        <v>1950</v>
      </c>
      <c r="AH5708">
        <v>18.55</v>
      </c>
      <c r="AI5708">
        <v>39.562049999999999</v>
      </c>
      <c r="AJ5708">
        <v>-98.543480000000002</v>
      </c>
      <c r="AL5708">
        <v>4</v>
      </c>
      <c r="AM5708" t="s">
        <v>63</v>
      </c>
      <c r="AN5708" t="s">
        <v>4528</v>
      </c>
      <c r="AO5708" t="s">
        <v>184</v>
      </c>
      <c r="AP5708" t="s">
        <v>116</v>
      </c>
      <c r="AQ5708" t="s">
        <v>346</v>
      </c>
      <c r="AR5708" t="s">
        <v>347</v>
      </c>
      <c r="AS5708" t="s">
        <v>83</v>
      </c>
      <c r="AT5708" s="5">
        <v>36192</v>
      </c>
      <c r="AU5708" t="s">
        <v>129</v>
      </c>
      <c r="AV5708" t="s">
        <v>149</v>
      </c>
      <c r="AW5708" t="s">
        <v>150</v>
      </c>
    </row>
    <row r="5709" spans="1:49" x14ac:dyDescent="0.25">
      <c r="A5709">
        <v>2211</v>
      </c>
      <c r="B5709" t="s">
        <v>27757</v>
      </c>
      <c r="C5709">
        <v>1</v>
      </c>
      <c r="D5709" t="s">
        <v>86</v>
      </c>
      <c r="E5709" t="s">
        <v>319</v>
      </c>
      <c r="F5709" t="s">
        <v>108</v>
      </c>
      <c r="G5709">
        <v>173.9</v>
      </c>
      <c r="H5709" t="s">
        <v>669</v>
      </c>
      <c r="I5709" t="s">
        <v>63</v>
      </c>
      <c r="J5709" t="s">
        <v>350</v>
      </c>
      <c r="K5709" t="s">
        <v>27758</v>
      </c>
      <c r="L5709" t="s">
        <v>27608</v>
      </c>
      <c r="M5709" t="s">
        <v>27609</v>
      </c>
      <c r="N5709">
        <v>81.988188976377941</v>
      </c>
      <c r="P5709">
        <v>24</v>
      </c>
      <c r="Q5709">
        <v>82</v>
      </c>
      <c r="R5709">
        <v>70</v>
      </c>
      <c r="S5709">
        <v>91.8</v>
      </c>
      <c r="T5709">
        <v>0</v>
      </c>
      <c r="U5709">
        <v>22</v>
      </c>
      <c r="V5709">
        <v>575</v>
      </c>
      <c r="W5709" t="s">
        <v>70</v>
      </c>
      <c r="AB5709" t="s">
        <v>75</v>
      </c>
      <c r="AC5709" t="s">
        <v>98</v>
      </c>
      <c r="AD5709" t="s">
        <v>75</v>
      </c>
      <c r="AE5709" t="s">
        <v>63</v>
      </c>
      <c r="AG5709">
        <v>1930</v>
      </c>
      <c r="AH5709">
        <v>8.64</v>
      </c>
      <c r="AI5709">
        <v>39.47148</v>
      </c>
      <c r="AJ5709">
        <v>-98.889229999999998</v>
      </c>
      <c r="AL5709">
        <v>3</v>
      </c>
      <c r="AM5709" t="s">
        <v>63</v>
      </c>
      <c r="AN5709" t="s">
        <v>27759</v>
      </c>
      <c r="AO5709" t="s">
        <v>184</v>
      </c>
      <c r="AP5709" t="s">
        <v>147</v>
      </c>
      <c r="AQ5709" t="s">
        <v>132</v>
      </c>
      <c r="AR5709" t="s">
        <v>133</v>
      </c>
      <c r="AS5709" t="s">
        <v>83</v>
      </c>
      <c r="AT5709" s="5">
        <v>34912</v>
      </c>
      <c r="AU5709" t="s">
        <v>76</v>
      </c>
      <c r="AV5709" t="s">
        <v>149</v>
      </c>
      <c r="AW5709" t="s">
        <v>105</v>
      </c>
    </row>
    <row r="5710" spans="1:49" x14ac:dyDescent="0.25">
      <c r="A5710">
        <v>1090</v>
      </c>
      <c r="B5710" t="s">
        <v>27606</v>
      </c>
      <c r="C5710">
        <v>1</v>
      </c>
      <c r="D5710" t="s">
        <v>86</v>
      </c>
      <c r="E5710" t="s">
        <v>319</v>
      </c>
      <c r="F5710" t="s">
        <v>108</v>
      </c>
      <c r="G5710">
        <v>176.39000000000001</v>
      </c>
      <c r="H5710" t="s">
        <v>669</v>
      </c>
      <c r="I5710" t="s">
        <v>63</v>
      </c>
      <c r="J5710" t="s">
        <v>350</v>
      </c>
      <c r="K5710" t="s">
        <v>27607</v>
      </c>
      <c r="L5710" t="s">
        <v>27608</v>
      </c>
      <c r="M5710" t="s">
        <v>27609</v>
      </c>
      <c r="N5710">
        <v>112.00787401574803</v>
      </c>
      <c r="P5710">
        <v>24</v>
      </c>
      <c r="Q5710">
        <v>74.8</v>
      </c>
      <c r="R5710">
        <v>90</v>
      </c>
      <c r="S5710">
        <v>95.3</v>
      </c>
      <c r="T5710">
        <v>13</v>
      </c>
      <c r="U5710">
        <v>15</v>
      </c>
      <c r="V5710">
        <v>890</v>
      </c>
      <c r="W5710" t="s">
        <v>70</v>
      </c>
      <c r="AB5710" t="s">
        <v>98</v>
      </c>
      <c r="AC5710" t="s">
        <v>98</v>
      </c>
      <c r="AD5710" t="s">
        <v>98</v>
      </c>
      <c r="AE5710" t="s">
        <v>63</v>
      </c>
      <c r="AG5710">
        <v>1931</v>
      </c>
      <c r="AH5710">
        <v>11.15</v>
      </c>
      <c r="AI5710">
        <v>39.466209999999997</v>
      </c>
      <c r="AJ5710">
        <v>-98.842690000000005</v>
      </c>
      <c r="AL5710">
        <v>3</v>
      </c>
      <c r="AM5710" t="s">
        <v>63</v>
      </c>
      <c r="AN5710" t="s">
        <v>27610</v>
      </c>
      <c r="AO5710" t="s">
        <v>184</v>
      </c>
      <c r="AP5710" t="s">
        <v>147</v>
      </c>
      <c r="AQ5710" t="s">
        <v>102</v>
      </c>
      <c r="AR5710" t="s">
        <v>1259</v>
      </c>
      <c r="AS5710" t="s">
        <v>83</v>
      </c>
      <c r="AT5710" s="5">
        <v>34912</v>
      </c>
      <c r="AU5710" t="s">
        <v>76</v>
      </c>
      <c r="AV5710" t="s">
        <v>487</v>
      </c>
      <c r="AW5710" t="s">
        <v>150</v>
      </c>
    </row>
    <row r="5711" spans="1:49" x14ac:dyDescent="0.25">
      <c r="A5711">
        <v>60</v>
      </c>
      <c r="B5711" t="s">
        <v>9231</v>
      </c>
      <c r="C5711">
        <v>1</v>
      </c>
      <c r="D5711" t="s">
        <v>86</v>
      </c>
      <c r="E5711" t="s">
        <v>319</v>
      </c>
      <c r="F5711" t="s">
        <v>108</v>
      </c>
      <c r="G5711">
        <v>193.49</v>
      </c>
      <c r="H5711" t="s">
        <v>1879</v>
      </c>
      <c r="I5711" t="s">
        <v>63</v>
      </c>
      <c r="J5711" t="s">
        <v>350</v>
      </c>
      <c r="K5711" t="s">
        <v>9232</v>
      </c>
      <c r="L5711" t="s">
        <v>2517</v>
      </c>
      <c r="M5711" t="s">
        <v>5663</v>
      </c>
      <c r="N5711">
        <v>472.76902887139101</v>
      </c>
      <c r="O5711">
        <v>0</v>
      </c>
      <c r="P5711">
        <v>40.026246719160106</v>
      </c>
      <c r="Q5711">
        <v>99.600000000000009</v>
      </c>
      <c r="R5711">
        <v>100</v>
      </c>
      <c r="S5711">
        <v>100</v>
      </c>
      <c r="T5711">
        <v>4</v>
      </c>
      <c r="U5711">
        <v>19</v>
      </c>
      <c r="V5711">
        <v>1390</v>
      </c>
      <c r="AB5711" t="s">
        <v>129</v>
      </c>
      <c r="AC5711" t="s">
        <v>129</v>
      </c>
      <c r="AD5711" t="s">
        <v>129</v>
      </c>
      <c r="AE5711" t="s">
        <v>63</v>
      </c>
      <c r="AG5711">
        <v>2003</v>
      </c>
      <c r="AH5711">
        <v>28.2</v>
      </c>
      <c r="AI5711">
        <v>39.50958</v>
      </c>
      <c r="AJ5711">
        <v>-98.598020000000005</v>
      </c>
      <c r="AL5711">
        <v>3</v>
      </c>
      <c r="AM5711" t="s">
        <v>63</v>
      </c>
      <c r="AN5711" t="s">
        <v>9233</v>
      </c>
      <c r="AO5711" t="s">
        <v>184</v>
      </c>
      <c r="AP5711" t="s">
        <v>131</v>
      </c>
      <c r="AQ5711" t="s">
        <v>569</v>
      </c>
      <c r="AR5711" t="s">
        <v>133</v>
      </c>
      <c r="AS5711" t="s">
        <v>83</v>
      </c>
      <c r="AT5711" s="5">
        <v>38718</v>
      </c>
      <c r="AU5711" t="s">
        <v>76</v>
      </c>
      <c r="AV5711" t="s">
        <v>187</v>
      </c>
      <c r="AW5711" t="s">
        <v>372</v>
      </c>
    </row>
    <row r="5712" spans="1:49" x14ac:dyDescent="0.25">
      <c r="A5712">
        <v>66</v>
      </c>
      <c r="B5712" t="s">
        <v>14412</v>
      </c>
      <c r="C5712">
        <v>1</v>
      </c>
      <c r="D5712" t="s">
        <v>86</v>
      </c>
      <c r="E5712" t="s">
        <v>1036</v>
      </c>
      <c r="F5712" t="s">
        <v>108</v>
      </c>
      <c r="G5712">
        <v>190.05</v>
      </c>
      <c r="H5712" t="s">
        <v>820</v>
      </c>
      <c r="I5712" t="s">
        <v>63</v>
      </c>
      <c r="J5712" t="s">
        <v>350</v>
      </c>
      <c r="K5712" t="s">
        <v>14413</v>
      </c>
      <c r="L5712" t="s">
        <v>10288</v>
      </c>
      <c r="M5712" t="s">
        <v>8170</v>
      </c>
      <c r="N5712">
        <v>629.42913385826773</v>
      </c>
      <c r="O5712">
        <v>0</v>
      </c>
      <c r="P5712">
        <v>36.089238845144358</v>
      </c>
      <c r="Q5712">
        <v>95.100000000000009</v>
      </c>
      <c r="R5712">
        <v>95</v>
      </c>
      <c r="S5712">
        <v>99.7</v>
      </c>
      <c r="T5712">
        <v>1</v>
      </c>
      <c r="U5712">
        <v>20</v>
      </c>
      <c r="V5712">
        <v>960</v>
      </c>
      <c r="AB5712" t="s">
        <v>129</v>
      </c>
      <c r="AC5712" t="s">
        <v>129</v>
      </c>
      <c r="AD5712" t="s">
        <v>129</v>
      </c>
      <c r="AE5712" t="s">
        <v>63</v>
      </c>
      <c r="AG5712">
        <v>2004</v>
      </c>
      <c r="AH5712">
        <v>20.330000000000002</v>
      </c>
      <c r="AI5712">
        <v>39.428489999999996</v>
      </c>
      <c r="AJ5712">
        <v>-98.694760000000002</v>
      </c>
      <c r="AL5712">
        <v>6</v>
      </c>
      <c r="AM5712" t="s">
        <v>63</v>
      </c>
      <c r="AN5712" t="s">
        <v>14414</v>
      </c>
      <c r="AO5712" t="s">
        <v>184</v>
      </c>
      <c r="AP5712" t="s">
        <v>131</v>
      </c>
      <c r="AQ5712" t="s">
        <v>159</v>
      </c>
      <c r="AR5712" t="s">
        <v>1008</v>
      </c>
      <c r="AS5712" t="s">
        <v>83</v>
      </c>
      <c r="AT5712" s="5">
        <v>37622</v>
      </c>
      <c r="AU5712" t="s">
        <v>76</v>
      </c>
      <c r="AV5712" t="s">
        <v>187</v>
      </c>
      <c r="AW5712" t="s">
        <v>372</v>
      </c>
    </row>
    <row r="5713" spans="1:49" x14ac:dyDescent="0.25">
      <c r="A5713">
        <v>0</v>
      </c>
      <c r="B5713" t="s">
        <v>22011</v>
      </c>
      <c r="C5713">
        <v>1</v>
      </c>
      <c r="D5713" t="s">
        <v>86</v>
      </c>
      <c r="E5713" t="s">
        <v>410</v>
      </c>
      <c r="F5713" t="s">
        <v>177</v>
      </c>
      <c r="G5713">
        <v>51</v>
      </c>
      <c r="H5713" t="s">
        <v>3187</v>
      </c>
      <c r="I5713" t="s">
        <v>63</v>
      </c>
      <c r="J5713" t="s">
        <v>350</v>
      </c>
      <c r="K5713" t="s">
        <v>22012</v>
      </c>
      <c r="L5713" t="s">
        <v>2517</v>
      </c>
      <c r="M5713" t="s">
        <v>413</v>
      </c>
      <c r="N5713">
        <v>533.00524934383202</v>
      </c>
      <c r="P5713">
        <v>31.988188976377952</v>
      </c>
      <c r="Q5713">
        <v>99.600000000000009</v>
      </c>
      <c r="S5713">
        <v>100</v>
      </c>
      <c r="T5713">
        <v>7</v>
      </c>
      <c r="U5713">
        <v>11</v>
      </c>
      <c r="V5713">
        <v>695</v>
      </c>
      <c r="AB5713" t="s">
        <v>129</v>
      </c>
      <c r="AC5713" t="s">
        <v>129</v>
      </c>
      <c r="AD5713" t="s">
        <v>129</v>
      </c>
      <c r="AE5713" t="s">
        <v>63</v>
      </c>
      <c r="AG5713">
        <v>2015</v>
      </c>
      <c r="AH5713">
        <v>13.52</v>
      </c>
      <c r="AI5713">
        <v>39.493139999999997</v>
      </c>
      <c r="AJ5713">
        <v>-98.544589999999999</v>
      </c>
      <c r="AL5713">
        <v>5</v>
      </c>
      <c r="AM5713" t="s">
        <v>63</v>
      </c>
      <c r="AN5713" t="s">
        <v>22013</v>
      </c>
      <c r="AO5713" t="s">
        <v>184</v>
      </c>
      <c r="AP5713" t="s">
        <v>131</v>
      </c>
      <c r="AQ5713" t="s">
        <v>402</v>
      </c>
      <c r="AR5713" t="s">
        <v>133</v>
      </c>
      <c r="AS5713" t="s">
        <v>131</v>
      </c>
      <c r="AT5713" s="5">
        <v>41298</v>
      </c>
      <c r="AU5713" t="s">
        <v>76</v>
      </c>
      <c r="AV5713" t="s">
        <v>134</v>
      </c>
      <c r="AW5713" t="s">
        <v>150</v>
      </c>
    </row>
    <row r="5714" spans="1:49" x14ac:dyDescent="0.25">
      <c r="A5714">
        <v>0</v>
      </c>
      <c r="B5714" t="s">
        <v>15593</v>
      </c>
      <c r="C5714">
        <v>1</v>
      </c>
      <c r="D5714" t="s">
        <v>86</v>
      </c>
      <c r="E5714" t="s">
        <v>329</v>
      </c>
      <c r="F5714" t="s">
        <v>177</v>
      </c>
      <c r="G5714">
        <v>42.33</v>
      </c>
      <c r="H5714" t="s">
        <v>138</v>
      </c>
      <c r="I5714" t="s">
        <v>63</v>
      </c>
      <c r="J5714" t="s">
        <v>350</v>
      </c>
      <c r="K5714" t="s">
        <v>15594</v>
      </c>
      <c r="L5714" t="s">
        <v>1202</v>
      </c>
      <c r="M5714" t="s">
        <v>869</v>
      </c>
      <c r="N5714">
        <v>10.498687664041995</v>
      </c>
      <c r="P5714">
        <v>60</v>
      </c>
      <c r="R5714">
        <v>95</v>
      </c>
      <c r="T5714">
        <v>0</v>
      </c>
      <c r="U5714">
        <v>10</v>
      </c>
      <c r="V5714">
        <v>50</v>
      </c>
      <c r="AB5714" t="s">
        <v>63</v>
      </c>
      <c r="AC5714" t="s">
        <v>63</v>
      </c>
      <c r="AD5714" t="s">
        <v>63</v>
      </c>
      <c r="AE5714" t="s">
        <v>129</v>
      </c>
      <c r="AG5714">
        <v>1950</v>
      </c>
      <c r="AH5714">
        <v>0.42700000000000005</v>
      </c>
      <c r="AI5714">
        <v>39.194499999999998</v>
      </c>
      <c r="AJ5714">
        <v>-99.042289999999994</v>
      </c>
      <c r="AL5714">
        <v>2</v>
      </c>
      <c r="AM5714" t="s">
        <v>63</v>
      </c>
      <c r="AN5714" t="s">
        <v>15593</v>
      </c>
      <c r="AO5714" t="s">
        <v>76</v>
      </c>
      <c r="AP5714" t="s">
        <v>116</v>
      </c>
      <c r="AQ5714" t="s">
        <v>148</v>
      </c>
      <c r="AR5714" t="s">
        <v>148</v>
      </c>
      <c r="AS5714" t="s">
        <v>131</v>
      </c>
      <c r="AT5714" s="5"/>
      <c r="AV5714" t="s">
        <v>149</v>
      </c>
      <c r="AW5714" t="s">
        <v>4045</v>
      </c>
    </row>
    <row r="5715" spans="1:49" x14ac:dyDescent="0.25">
      <c r="A5715">
        <v>0</v>
      </c>
      <c r="B5715" t="s">
        <v>26437</v>
      </c>
      <c r="C5715">
        <v>1</v>
      </c>
      <c r="D5715" t="s">
        <v>86</v>
      </c>
      <c r="E5715" t="s">
        <v>329</v>
      </c>
      <c r="F5715" t="s">
        <v>177</v>
      </c>
      <c r="G5715">
        <v>44.68</v>
      </c>
      <c r="H5715" t="s">
        <v>489</v>
      </c>
      <c r="I5715" t="s">
        <v>63</v>
      </c>
      <c r="J5715" t="s">
        <v>350</v>
      </c>
      <c r="K5715" t="s">
        <v>26438</v>
      </c>
      <c r="L5715" t="s">
        <v>1202</v>
      </c>
      <c r="M5715" t="s">
        <v>2539</v>
      </c>
      <c r="N5715">
        <v>14.009186351706036</v>
      </c>
      <c r="P5715">
        <v>44</v>
      </c>
      <c r="R5715">
        <v>85</v>
      </c>
      <c r="T5715">
        <v>0</v>
      </c>
      <c r="U5715">
        <v>38</v>
      </c>
      <c r="V5715">
        <v>445</v>
      </c>
      <c r="AB5715" t="s">
        <v>63</v>
      </c>
      <c r="AC5715" t="s">
        <v>63</v>
      </c>
      <c r="AD5715" t="s">
        <v>63</v>
      </c>
      <c r="AE5715" t="s">
        <v>98</v>
      </c>
      <c r="AG5715">
        <v>1950</v>
      </c>
      <c r="AH5715">
        <v>2.7770000000000001</v>
      </c>
      <c r="AI5715">
        <v>39.182679999999998</v>
      </c>
      <c r="AJ5715">
        <v>-99.002110000000002</v>
      </c>
      <c r="AL5715">
        <v>1</v>
      </c>
      <c r="AM5715" t="s">
        <v>63</v>
      </c>
      <c r="AN5715" t="s">
        <v>26437</v>
      </c>
      <c r="AO5715" t="s">
        <v>76</v>
      </c>
      <c r="AP5715" t="s">
        <v>116</v>
      </c>
      <c r="AQ5715" t="s">
        <v>148</v>
      </c>
      <c r="AR5715" t="s">
        <v>148</v>
      </c>
      <c r="AS5715" t="s">
        <v>131</v>
      </c>
      <c r="AT5715" s="5"/>
      <c r="AV5715" t="s">
        <v>149</v>
      </c>
      <c r="AW5715" t="s">
        <v>1205</v>
      </c>
    </row>
    <row r="5716" spans="1:49" x14ac:dyDescent="0.25">
      <c r="A5716">
        <v>0</v>
      </c>
      <c r="B5716" t="s">
        <v>10756</v>
      </c>
      <c r="C5716">
        <v>1</v>
      </c>
      <c r="D5716" t="s">
        <v>86</v>
      </c>
      <c r="E5716" t="s">
        <v>329</v>
      </c>
      <c r="F5716" t="s">
        <v>177</v>
      </c>
      <c r="G5716">
        <v>45.65</v>
      </c>
      <c r="H5716" t="s">
        <v>489</v>
      </c>
      <c r="I5716" t="s">
        <v>63</v>
      </c>
      <c r="J5716" t="s">
        <v>350</v>
      </c>
      <c r="K5716" t="s">
        <v>10757</v>
      </c>
      <c r="L5716" t="s">
        <v>1202</v>
      </c>
      <c r="M5716" t="s">
        <v>2539</v>
      </c>
      <c r="N5716">
        <v>10.006561679790027</v>
      </c>
      <c r="P5716">
        <v>44</v>
      </c>
      <c r="R5716">
        <v>90</v>
      </c>
      <c r="T5716">
        <v>0</v>
      </c>
      <c r="U5716">
        <v>38</v>
      </c>
      <c r="V5716">
        <v>445</v>
      </c>
      <c r="AB5716" t="s">
        <v>63</v>
      </c>
      <c r="AC5716" t="s">
        <v>63</v>
      </c>
      <c r="AD5716" t="s">
        <v>63</v>
      </c>
      <c r="AE5716" t="s">
        <v>98</v>
      </c>
      <c r="AG5716">
        <v>1950</v>
      </c>
      <c r="AH5716">
        <v>3.7470000000000003</v>
      </c>
      <c r="AI5716">
        <v>39.17792</v>
      </c>
      <c r="AJ5716">
        <v>-98.989059999999995</v>
      </c>
      <c r="AL5716">
        <v>1</v>
      </c>
      <c r="AM5716" t="s">
        <v>63</v>
      </c>
      <c r="AN5716" t="s">
        <v>10756</v>
      </c>
      <c r="AO5716" t="s">
        <v>76</v>
      </c>
      <c r="AP5716" t="s">
        <v>116</v>
      </c>
      <c r="AQ5716" t="s">
        <v>148</v>
      </c>
      <c r="AR5716" t="s">
        <v>148</v>
      </c>
      <c r="AS5716" t="s">
        <v>131</v>
      </c>
      <c r="AT5716" s="5"/>
      <c r="AV5716" t="s">
        <v>149</v>
      </c>
      <c r="AW5716" t="s">
        <v>615</v>
      </c>
    </row>
    <row r="5717" spans="1:49" x14ac:dyDescent="0.25">
      <c r="A5717">
        <v>0</v>
      </c>
      <c r="B5717" t="s">
        <v>22116</v>
      </c>
      <c r="C5717">
        <v>1</v>
      </c>
      <c r="D5717" t="s">
        <v>86</v>
      </c>
      <c r="E5717" t="s">
        <v>329</v>
      </c>
      <c r="F5717" t="s">
        <v>177</v>
      </c>
      <c r="G5717">
        <v>45.72</v>
      </c>
      <c r="H5717" t="s">
        <v>489</v>
      </c>
      <c r="I5717" t="s">
        <v>63</v>
      </c>
      <c r="J5717" t="s">
        <v>350</v>
      </c>
      <c r="K5717" t="s">
        <v>22117</v>
      </c>
      <c r="L5717" t="s">
        <v>1202</v>
      </c>
      <c r="M5717" t="s">
        <v>2539</v>
      </c>
      <c r="N5717">
        <v>14.009186351706036</v>
      </c>
      <c r="P5717">
        <v>44</v>
      </c>
      <c r="R5717">
        <v>90</v>
      </c>
      <c r="T5717">
        <v>0</v>
      </c>
      <c r="U5717">
        <v>38</v>
      </c>
      <c r="V5717">
        <v>445</v>
      </c>
      <c r="AB5717" t="s">
        <v>63</v>
      </c>
      <c r="AC5717" t="s">
        <v>63</v>
      </c>
      <c r="AD5717" t="s">
        <v>63</v>
      </c>
      <c r="AE5717" t="s">
        <v>98</v>
      </c>
      <c r="AG5717">
        <v>1950</v>
      </c>
      <c r="AH5717">
        <v>3.8170000000000002</v>
      </c>
      <c r="AI5717">
        <v>39.176870000000001</v>
      </c>
      <c r="AJ5717">
        <v>-98.987719999999996</v>
      </c>
      <c r="AL5717">
        <v>1</v>
      </c>
      <c r="AM5717" t="s">
        <v>63</v>
      </c>
      <c r="AN5717" t="s">
        <v>22116</v>
      </c>
      <c r="AO5717" t="s">
        <v>76</v>
      </c>
      <c r="AP5717" t="s">
        <v>116</v>
      </c>
      <c r="AQ5717" t="s">
        <v>148</v>
      </c>
      <c r="AR5717" t="s">
        <v>148</v>
      </c>
      <c r="AS5717" t="s">
        <v>131</v>
      </c>
      <c r="AT5717" s="5"/>
      <c r="AV5717" t="s">
        <v>149</v>
      </c>
      <c r="AW5717" t="s">
        <v>135</v>
      </c>
    </row>
    <row r="5718" spans="1:49" x14ac:dyDescent="0.25">
      <c r="A5718">
        <v>0</v>
      </c>
      <c r="B5718" t="s">
        <v>23954</v>
      </c>
      <c r="C5718">
        <v>1</v>
      </c>
      <c r="D5718" t="s">
        <v>86</v>
      </c>
      <c r="E5718" t="s">
        <v>329</v>
      </c>
      <c r="F5718" t="s">
        <v>177</v>
      </c>
      <c r="G5718">
        <v>48.39</v>
      </c>
      <c r="H5718" t="s">
        <v>489</v>
      </c>
      <c r="I5718" t="s">
        <v>63</v>
      </c>
      <c r="J5718" t="s">
        <v>350</v>
      </c>
      <c r="K5718" t="s">
        <v>23955</v>
      </c>
      <c r="L5718" t="s">
        <v>1202</v>
      </c>
      <c r="M5718" t="s">
        <v>2539</v>
      </c>
      <c r="N5718">
        <v>14.009186351706036</v>
      </c>
      <c r="P5718">
        <v>44</v>
      </c>
      <c r="R5718">
        <v>85</v>
      </c>
      <c r="T5718">
        <v>0</v>
      </c>
      <c r="U5718">
        <v>38</v>
      </c>
      <c r="V5718">
        <v>445</v>
      </c>
      <c r="AB5718" t="s">
        <v>63</v>
      </c>
      <c r="AC5718" t="s">
        <v>63</v>
      </c>
      <c r="AD5718" t="s">
        <v>63</v>
      </c>
      <c r="AE5718" t="s">
        <v>98</v>
      </c>
      <c r="AG5718">
        <v>1950</v>
      </c>
      <c r="AH5718">
        <v>6.4870000000000001</v>
      </c>
      <c r="AI5718">
        <v>39.150170000000003</v>
      </c>
      <c r="AJ5718">
        <v>-98.955079999999995</v>
      </c>
      <c r="AL5718">
        <v>1</v>
      </c>
      <c r="AM5718" t="s">
        <v>63</v>
      </c>
      <c r="AN5718" t="s">
        <v>23954</v>
      </c>
      <c r="AO5718" t="s">
        <v>76</v>
      </c>
      <c r="AP5718" t="s">
        <v>116</v>
      </c>
      <c r="AQ5718" t="s">
        <v>148</v>
      </c>
      <c r="AR5718" t="s">
        <v>148</v>
      </c>
      <c r="AS5718" t="s">
        <v>131</v>
      </c>
      <c r="AT5718" s="5"/>
      <c r="AV5718" t="s">
        <v>149</v>
      </c>
      <c r="AW5718" t="s">
        <v>20274</v>
      </c>
    </row>
    <row r="5719" spans="1:49" x14ac:dyDescent="0.25">
      <c r="A5719">
        <v>0</v>
      </c>
      <c r="B5719" t="s">
        <v>20174</v>
      </c>
      <c r="C5719">
        <v>1</v>
      </c>
      <c r="D5719" t="s">
        <v>86</v>
      </c>
      <c r="E5719" t="s">
        <v>319</v>
      </c>
      <c r="F5719" t="s">
        <v>108</v>
      </c>
      <c r="G5719">
        <v>166.20000000000002</v>
      </c>
      <c r="H5719" t="s">
        <v>138</v>
      </c>
      <c r="I5719" t="s">
        <v>63</v>
      </c>
      <c r="J5719" t="s">
        <v>350</v>
      </c>
      <c r="K5719" t="s">
        <v>20175</v>
      </c>
      <c r="L5719" t="s">
        <v>7301</v>
      </c>
      <c r="M5719" t="s">
        <v>15017</v>
      </c>
      <c r="N5719">
        <v>10.498687664041995</v>
      </c>
      <c r="P5719">
        <v>30</v>
      </c>
      <c r="R5719">
        <v>97</v>
      </c>
      <c r="T5719">
        <v>0</v>
      </c>
      <c r="U5719">
        <v>21</v>
      </c>
      <c r="V5719">
        <v>550</v>
      </c>
      <c r="AB5719" t="s">
        <v>63</v>
      </c>
      <c r="AC5719" t="s">
        <v>63</v>
      </c>
      <c r="AD5719" t="s">
        <v>63</v>
      </c>
      <c r="AE5719" t="s">
        <v>98</v>
      </c>
      <c r="AG5719">
        <v>1967</v>
      </c>
      <c r="AH5719">
        <v>0.92</v>
      </c>
      <c r="AI5719">
        <v>39.460259999999998</v>
      </c>
      <c r="AJ5719">
        <v>-99.027950000000004</v>
      </c>
      <c r="AL5719">
        <v>2</v>
      </c>
      <c r="AM5719" t="s">
        <v>63</v>
      </c>
      <c r="AN5719" t="s">
        <v>20174</v>
      </c>
      <c r="AO5719" t="s">
        <v>184</v>
      </c>
      <c r="AP5719" t="s">
        <v>116</v>
      </c>
      <c r="AQ5719" t="s">
        <v>148</v>
      </c>
      <c r="AR5719" t="s">
        <v>148</v>
      </c>
      <c r="AS5719" t="s">
        <v>131</v>
      </c>
      <c r="AT5719" s="5"/>
      <c r="AV5719" t="s">
        <v>487</v>
      </c>
      <c r="AW5719" t="s">
        <v>150</v>
      </c>
    </row>
    <row r="5720" spans="1:49" x14ac:dyDescent="0.25">
      <c r="A5720">
        <v>0</v>
      </c>
      <c r="B5720" t="s">
        <v>26851</v>
      </c>
      <c r="C5720">
        <v>1</v>
      </c>
      <c r="D5720" t="s">
        <v>86</v>
      </c>
      <c r="E5720" t="s">
        <v>319</v>
      </c>
      <c r="F5720" t="s">
        <v>108</v>
      </c>
      <c r="G5720">
        <v>166.70000000000002</v>
      </c>
      <c r="H5720" t="s">
        <v>138</v>
      </c>
      <c r="I5720" t="s">
        <v>63</v>
      </c>
      <c r="J5720" t="s">
        <v>350</v>
      </c>
      <c r="K5720" t="s">
        <v>26852</v>
      </c>
      <c r="L5720" t="s">
        <v>7301</v>
      </c>
      <c r="M5720" t="s">
        <v>6029</v>
      </c>
      <c r="N5720">
        <v>16.50262467191601</v>
      </c>
      <c r="P5720">
        <v>44</v>
      </c>
      <c r="R5720">
        <v>97</v>
      </c>
      <c r="T5720">
        <v>0</v>
      </c>
      <c r="U5720">
        <v>10</v>
      </c>
      <c r="V5720">
        <v>50</v>
      </c>
      <c r="AB5720" t="s">
        <v>63</v>
      </c>
      <c r="AC5720" t="s">
        <v>63</v>
      </c>
      <c r="AD5720" t="s">
        <v>63</v>
      </c>
      <c r="AE5720" t="s">
        <v>129</v>
      </c>
      <c r="AG5720">
        <v>1967</v>
      </c>
      <c r="AH5720">
        <v>1.42</v>
      </c>
      <c r="AI5720">
        <v>39.46096</v>
      </c>
      <c r="AJ5720">
        <v>-99.018640000000005</v>
      </c>
      <c r="AL5720">
        <v>2</v>
      </c>
      <c r="AM5720" t="s">
        <v>63</v>
      </c>
      <c r="AN5720" t="s">
        <v>26851</v>
      </c>
      <c r="AO5720" t="s">
        <v>184</v>
      </c>
      <c r="AP5720" t="s">
        <v>116</v>
      </c>
      <c r="AQ5720" t="s">
        <v>148</v>
      </c>
      <c r="AR5720" t="s">
        <v>148</v>
      </c>
      <c r="AS5720" t="s">
        <v>131</v>
      </c>
      <c r="AT5720" s="5"/>
      <c r="AV5720" t="s">
        <v>149</v>
      </c>
      <c r="AW5720" t="s">
        <v>150</v>
      </c>
    </row>
    <row r="5721" spans="1:49" x14ac:dyDescent="0.25">
      <c r="A5721">
        <v>0</v>
      </c>
      <c r="B5721" t="s">
        <v>14053</v>
      </c>
      <c r="C5721">
        <v>1</v>
      </c>
      <c r="D5721" t="s">
        <v>86</v>
      </c>
      <c r="E5721" t="s">
        <v>319</v>
      </c>
      <c r="F5721" t="s">
        <v>108</v>
      </c>
      <c r="G5721">
        <v>166.8</v>
      </c>
      <c r="H5721" t="s">
        <v>138</v>
      </c>
      <c r="I5721" t="s">
        <v>63</v>
      </c>
      <c r="J5721" t="s">
        <v>350</v>
      </c>
      <c r="K5721" t="s">
        <v>14054</v>
      </c>
      <c r="L5721" t="s">
        <v>7301</v>
      </c>
      <c r="M5721" t="s">
        <v>3454</v>
      </c>
      <c r="N5721">
        <v>16.50262467191601</v>
      </c>
      <c r="P5721">
        <v>44</v>
      </c>
      <c r="R5721">
        <v>95</v>
      </c>
      <c r="T5721">
        <v>0</v>
      </c>
      <c r="U5721">
        <v>24</v>
      </c>
      <c r="V5721">
        <v>485</v>
      </c>
      <c r="AB5721" t="s">
        <v>63</v>
      </c>
      <c r="AC5721" t="s">
        <v>63</v>
      </c>
      <c r="AD5721" t="s">
        <v>63</v>
      </c>
      <c r="AE5721" t="s">
        <v>98</v>
      </c>
      <c r="AG5721">
        <v>1967</v>
      </c>
      <c r="AH5721">
        <v>1.52</v>
      </c>
      <c r="AI5721">
        <v>39.461100000000002</v>
      </c>
      <c r="AJ5721">
        <v>-99.016779999999997</v>
      </c>
      <c r="AL5721">
        <v>2</v>
      </c>
      <c r="AM5721" t="s">
        <v>63</v>
      </c>
      <c r="AN5721" t="s">
        <v>14053</v>
      </c>
      <c r="AO5721" t="s">
        <v>184</v>
      </c>
      <c r="AP5721" t="s">
        <v>116</v>
      </c>
      <c r="AQ5721" t="s">
        <v>148</v>
      </c>
      <c r="AR5721" t="s">
        <v>148</v>
      </c>
      <c r="AS5721" t="s">
        <v>131</v>
      </c>
      <c r="AT5721" s="5"/>
      <c r="AV5721" t="s">
        <v>149</v>
      </c>
      <c r="AW5721" t="s">
        <v>150</v>
      </c>
    </row>
    <row r="5722" spans="1:49" x14ac:dyDescent="0.25">
      <c r="A5722">
        <v>0</v>
      </c>
      <c r="B5722" t="s">
        <v>15014</v>
      </c>
      <c r="C5722">
        <v>1</v>
      </c>
      <c r="D5722" t="s">
        <v>86</v>
      </c>
      <c r="E5722" t="s">
        <v>319</v>
      </c>
      <c r="F5722" t="s">
        <v>108</v>
      </c>
      <c r="G5722">
        <v>167.6</v>
      </c>
      <c r="H5722" t="s">
        <v>138</v>
      </c>
      <c r="I5722" t="s">
        <v>63</v>
      </c>
      <c r="J5722" t="s">
        <v>350</v>
      </c>
      <c r="K5722" t="s">
        <v>15015</v>
      </c>
      <c r="L5722" t="s">
        <v>15016</v>
      </c>
      <c r="M5722" t="s">
        <v>15017</v>
      </c>
      <c r="N5722">
        <v>12.696850393700787</v>
      </c>
      <c r="P5722">
        <v>15</v>
      </c>
      <c r="R5722">
        <v>97</v>
      </c>
      <c r="T5722">
        <v>0</v>
      </c>
      <c r="U5722">
        <v>21</v>
      </c>
      <c r="V5722">
        <v>550</v>
      </c>
      <c r="AB5722" t="s">
        <v>63</v>
      </c>
      <c r="AC5722" t="s">
        <v>63</v>
      </c>
      <c r="AD5722" t="s">
        <v>63</v>
      </c>
      <c r="AE5722" t="s">
        <v>129</v>
      </c>
      <c r="AG5722">
        <v>1967</v>
      </c>
      <c r="AH5722">
        <v>2.3199999999999998</v>
      </c>
      <c r="AI5722">
        <v>39.462899999999998</v>
      </c>
      <c r="AJ5722">
        <v>-99.00215</v>
      </c>
      <c r="AL5722">
        <v>2</v>
      </c>
      <c r="AM5722" t="s">
        <v>63</v>
      </c>
      <c r="AN5722" t="s">
        <v>15014</v>
      </c>
      <c r="AO5722" t="s">
        <v>184</v>
      </c>
      <c r="AP5722" t="s">
        <v>116</v>
      </c>
      <c r="AQ5722" t="s">
        <v>148</v>
      </c>
      <c r="AR5722" t="s">
        <v>148</v>
      </c>
      <c r="AS5722" t="s">
        <v>131</v>
      </c>
      <c r="AT5722" s="5"/>
      <c r="AV5722" t="s">
        <v>487</v>
      </c>
      <c r="AW5722" t="s">
        <v>150</v>
      </c>
    </row>
    <row r="5723" spans="1:49" x14ac:dyDescent="0.25">
      <c r="A5723">
        <v>0</v>
      </c>
      <c r="B5723" t="s">
        <v>26721</v>
      </c>
      <c r="C5723">
        <v>1</v>
      </c>
      <c r="D5723" t="s">
        <v>86</v>
      </c>
      <c r="E5723" t="s">
        <v>319</v>
      </c>
      <c r="F5723" t="s">
        <v>108</v>
      </c>
      <c r="G5723">
        <v>167.9</v>
      </c>
      <c r="H5723" t="s">
        <v>489</v>
      </c>
      <c r="I5723" t="s">
        <v>63</v>
      </c>
      <c r="J5723" t="s">
        <v>350</v>
      </c>
      <c r="K5723" t="s">
        <v>26722</v>
      </c>
      <c r="L5723" t="s">
        <v>7301</v>
      </c>
      <c r="M5723" t="s">
        <v>3454</v>
      </c>
      <c r="N5723">
        <v>19.993438320209975</v>
      </c>
      <c r="P5723">
        <v>44</v>
      </c>
      <c r="R5723">
        <v>65</v>
      </c>
      <c r="T5723">
        <v>0</v>
      </c>
      <c r="U5723">
        <v>24</v>
      </c>
      <c r="V5723">
        <v>485</v>
      </c>
      <c r="AB5723" t="s">
        <v>63</v>
      </c>
      <c r="AC5723" t="s">
        <v>63</v>
      </c>
      <c r="AD5723" t="s">
        <v>63</v>
      </c>
      <c r="AE5723" t="s">
        <v>76</v>
      </c>
      <c r="AG5723">
        <v>1967</v>
      </c>
      <c r="AH5723">
        <v>2.62</v>
      </c>
      <c r="AI5723">
        <v>39.465600000000002</v>
      </c>
      <c r="AJ5723">
        <v>-98.99776</v>
      </c>
      <c r="AL5723">
        <v>1</v>
      </c>
      <c r="AM5723" t="s">
        <v>63</v>
      </c>
      <c r="AN5723" t="s">
        <v>26721</v>
      </c>
      <c r="AO5723" t="s">
        <v>184</v>
      </c>
      <c r="AP5723" t="s">
        <v>116</v>
      </c>
      <c r="AQ5723" t="s">
        <v>148</v>
      </c>
      <c r="AR5723" t="s">
        <v>148</v>
      </c>
      <c r="AS5723" t="s">
        <v>131</v>
      </c>
      <c r="AT5723" s="5"/>
      <c r="AV5723" t="s">
        <v>149</v>
      </c>
      <c r="AW5723" t="s">
        <v>150</v>
      </c>
    </row>
    <row r="5724" spans="1:49" x14ac:dyDescent="0.25">
      <c r="A5724">
        <v>0</v>
      </c>
      <c r="B5724" t="s">
        <v>28031</v>
      </c>
      <c r="C5724">
        <v>1</v>
      </c>
      <c r="D5724" t="s">
        <v>86</v>
      </c>
      <c r="E5724" t="s">
        <v>319</v>
      </c>
      <c r="F5724" t="s">
        <v>108</v>
      </c>
      <c r="G5724">
        <v>170.20000000000002</v>
      </c>
      <c r="H5724" t="s">
        <v>138</v>
      </c>
      <c r="I5724" t="s">
        <v>63</v>
      </c>
      <c r="J5724" t="s">
        <v>350</v>
      </c>
      <c r="K5724" t="s">
        <v>28032</v>
      </c>
      <c r="L5724" t="s">
        <v>7301</v>
      </c>
      <c r="M5724" t="s">
        <v>3454</v>
      </c>
      <c r="N5724">
        <v>10.498687664041995</v>
      </c>
      <c r="P5724">
        <v>42</v>
      </c>
      <c r="R5724">
        <v>97</v>
      </c>
      <c r="T5724">
        <v>0</v>
      </c>
      <c r="U5724">
        <v>24</v>
      </c>
      <c r="V5724">
        <v>485</v>
      </c>
      <c r="AB5724" t="s">
        <v>63</v>
      </c>
      <c r="AC5724" t="s">
        <v>63</v>
      </c>
      <c r="AD5724" t="s">
        <v>63</v>
      </c>
      <c r="AE5724" t="s">
        <v>98</v>
      </c>
      <c r="AG5724">
        <v>1957</v>
      </c>
      <c r="AH5724">
        <v>4.92</v>
      </c>
      <c r="AI5724">
        <v>39.472990000000003</v>
      </c>
      <c r="AJ5724">
        <v>-98.958150000000003</v>
      </c>
      <c r="AL5724">
        <v>2</v>
      </c>
      <c r="AM5724" t="s">
        <v>63</v>
      </c>
      <c r="AN5724" t="s">
        <v>28031</v>
      </c>
      <c r="AO5724" t="s">
        <v>184</v>
      </c>
      <c r="AP5724" t="s">
        <v>116</v>
      </c>
      <c r="AQ5724" t="s">
        <v>148</v>
      </c>
      <c r="AR5724" t="s">
        <v>148</v>
      </c>
      <c r="AS5724" t="s">
        <v>131</v>
      </c>
      <c r="AT5724" s="5"/>
      <c r="AV5724" t="s">
        <v>149</v>
      </c>
      <c r="AW5724" t="s">
        <v>150</v>
      </c>
    </row>
    <row r="5725" spans="1:49" x14ac:dyDescent="0.25">
      <c r="A5725">
        <v>0</v>
      </c>
      <c r="B5725" t="s">
        <v>23057</v>
      </c>
      <c r="C5725">
        <v>1</v>
      </c>
      <c r="D5725" t="s">
        <v>86</v>
      </c>
      <c r="E5725" t="s">
        <v>319</v>
      </c>
      <c r="F5725" t="s">
        <v>108</v>
      </c>
      <c r="G5725">
        <v>171.5</v>
      </c>
      <c r="H5725" t="s">
        <v>138</v>
      </c>
      <c r="I5725" t="s">
        <v>63</v>
      </c>
      <c r="J5725" t="s">
        <v>350</v>
      </c>
      <c r="K5725" t="s">
        <v>23058</v>
      </c>
      <c r="L5725" t="s">
        <v>7301</v>
      </c>
      <c r="M5725" t="s">
        <v>3454</v>
      </c>
      <c r="N5725">
        <v>16.50262467191601</v>
      </c>
      <c r="P5725">
        <v>42</v>
      </c>
      <c r="R5725">
        <v>97</v>
      </c>
      <c r="T5725">
        <v>0</v>
      </c>
      <c r="U5725">
        <v>21</v>
      </c>
      <c r="V5725">
        <v>570</v>
      </c>
      <c r="AB5725" t="s">
        <v>63</v>
      </c>
      <c r="AC5725" t="s">
        <v>63</v>
      </c>
      <c r="AD5725" t="s">
        <v>63</v>
      </c>
      <c r="AE5725" t="s">
        <v>129</v>
      </c>
      <c r="AG5725">
        <v>1957</v>
      </c>
      <c r="AH5725">
        <v>6.22</v>
      </c>
      <c r="AI5725">
        <v>39.472720000000002</v>
      </c>
      <c r="AJ5725">
        <v>-98.933959999999999</v>
      </c>
      <c r="AL5725">
        <v>2</v>
      </c>
      <c r="AM5725" t="s">
        <v>63</v>
      </c>
      <c r="AN5725" t="s">
        <v>23057</v>
      </c>
      <c r="AO5725" t="s">
        <v>184</v>
      </c>
      <c r="AP5725" t="s">
        <v>116</v>
      </c>
      <c r="AQ5725" t="s">
        <v>148</v>
      </c>
      <c r="AR5725" t="s">
        <v>148</v>
      </c>
      <c r="AS5725" t="s">
        <v>131</v>
      </c>
      <c r="AT5725" s="5"/>
      <c r="AV5725" t="s">
        <v>149</v>
      </c>
      <c r="AW5725" t="s">
        <v>150</v>
      </c>
    </row>
    <row r="5726" spans="1:49" x14ac:dyDescent="0.25">
      <c r="A5726">
        <v>0</v>
      </c>
      <c r="B5726" t="s">
        <v>18124</v>
      </c>
      <c r="C5726">
        <v>1</v>
      </c>
      <c r="D5726" t="s">
        <v>86</v>
      </c>
      <c r="E5726" t="s">
        <v>319</v>
      </c>
      <c r="F5726" t="s">
        <v>108</v>
      </c>
      <c r="G5726">
        <v>174.6</v>
      </c>
      <c r="H5726" t="s">
        <v>138</v>
      </c>
      <c r="I5726" t="s">
        <v>63</v>
      </c>
      <c r="J5726" t="s">
        <v>350</v>
      </c>
      <c r="K5726" t="s">
        <v>18125</v>
      </c>
      <c r="L5726" t="s">
        <v>7301</v>
      </c>
      <c r="M5726" t="s">
        <v>3454</v>
      </c>
      <c r="N5726">
        <v>16.601049868766403</v>
      </c>
      <c r="P5726">
        <v>44</v>
      </c>
      <c r="R5726">
        <v>92</v>
      </c>
      <c r="T5726">
        <v>0</v>
      </c>
      <c r="U5726">
        <v>21</v>
      </c>
      <c r="V5726">
        <v>570</v>
      </c>
      <c r="AB5726" t="s">
        <v>63</v>
      </c>
      <c r="AC5726" t="s">
        <v>63</v>
      </c>
      <c r="AD5726" t="s">
        <v>63</v>
      </c>
      <c r="AE5726" t="s">
        <v>98</v>
      </c>
      <c r="AG5726">
        <v>1961</v>
      </c>
      <c r="AH5726">
        <v>9.32</v>
      </c>
      <c r="AI5726">
        <v>39.470199999999998</v>
      </c>
      <c r="AJ5726">
        <v>-98.876440000000002</v>
      </c>
      <c r="AL5726">
        <v>2</v>
      </c>
      <c r="AM5726" t="s">
        <v>63</v>
      </c>
      <c r="AN5726" t="s">
        <v>18124</v>
      </c>
      <c r="AO5726" t="s">
        <v>184</v>
      </c>
      <c r="AP5726" t="s">
        <v>116</v>
      </c>
      <c r="AQ5726" t="s">
        <v>148</v>
      </c>
      <c r="AR5726" t="s">
        <v>148</v>
      </c>
      <c r="AS5726" t="s">
        <v>131</v>
      </c>
      <c r="AT5726" s="5"/>
      <c r="AV5726" t="s">
        <v>149</v>
      </c>
      <c r="AW5726" t="s">
        <v>150</v>
      </c>
    </row>
    <row r="5727" spans="1:49" x14ac:dyDescent="0.25">
      <c r="A5727">
        <v>0</v>
      </c>
      <c r="B5727" t="s">
        <v>24174</v>
      </c>
      <c r="C5727">
        <v>1</v>
      </c>
      <c r="D5727" t="s">
        <v>86</v>
      </c>
      <c r="E5727" t="s">
        <v>319</v>
      </c>
      <c r="F5727" t="s">
        <v>108</v>
      </c>
      <c r="G5727">
        <v>176.1</v>
      </c>
      <c r="H5727" t="s">
        <v>489</v>
      </c>
      <c r="I5727" t="s">
        <v>63</v>
      </c>
      <c r="J5727" t="s">
        <v>350</v>
      </c>
      <c r="K5727" t="s">
        <v>24175</v>
      </c>
      <c r="L5727" t="s">
        <v>7301</v>
      </c>
      <c r="M5727" t="s">
        <v>3454</v>
      </c>
      <c r="N5727">
        <v>12.007874015748031</v>
      </c>
      <c r="P5727">
        <v>44</v>
      </c>
      <c r="R5727">
        <v>90</v>
      </c>
      <c r="T5727">
        <v>0</v>
      </c>
      <c r="U5727">
        <v>14</v>
      </c>
      <c r="V5727">
        <v>880</v>
      </c>
      <c r="AB5727" t="s">
        <v>63</v>
      </c>
      <c r="AC5727" t="s">
        <v>63</v>
      </c>
      <c r="AD5727" t="s">
        <v>63</v>
      </c>
      <c r="AE5727" t="s">
        <v>98</v>
      </c>
      <c r="AG5727">
        <v>1961</v>
      </c>
      <c r="AH5727">
        <v>10.82</v>
      </c>
      <c r="AI5727">
        <v>39.46707</v>
      </c>
      <c r="AJ5727">
        <v>-98.848680000000002</v>
      </c>
      <c r="AL5727">
        <v>1</v>
      </c>
      <c r="AM5727" t="s">
        <v>63</v>
      </c>
      <c r="AN5727" t="s">
        <v>24174</v>
      </c>
      <c r="AO5727" t="s">
        <v>184</v>
      </c>
      <c r="AP5727" t="s">
        <v>116</v>
      </c>
      <c r="AQ5727" t="s">
        <v>148</v>
      </c>
      <c r="AR5727" t="s">
        <v>148</v>
      </c>
      <c r="AS5727" t="s">
        <v>131</v>
      </c>
      <c r="AT5727" s="5"/>
      <c r="AV5727" t="s">
        <v>149</v>
      </c>
      <c r="AW5727" t="s">
        <v>135</v>
      </c>
    </row>
    <row r="5728" spans="1:49" x14ac:dyDescent="0.25">
      <c r="A5728">
        <v>0</v>
      </c>
      <c r="B5728" t="s">
        <v>15585</v>
      </c>
      <c r="C5728">
        <v>1</v>
      </c>
      <c r="D5728" t="s">
        <v>86</v>
      </c>
      <c r="E5728" t="s">
        <v>319</v>
      </c>
      <c r="F5728" t="s">
        <v>108</v>
      </c>
      <c r="G5728">
        <v>176.4</v>
      </c>
      <c r="H5728" t="s">
        <v>489</v>
      </c>
      <c r="I5728" t="s">
        <v>63</v>
      </c>
      <c r="J5728" t="s">
        <v>350</v>
      </c>
      <c r="K5728" t="s">
        <v>15586</v>
      </c>
      <c r="L5728" t="s">
        <v>7301</v>
      </c>
      <c r="M5728" t="s">
        <v>3454</v>
      </c>
      <c r="N5728">
        <v>12.007874015748031</v>
      </c>
      <c r="P5728">
        <v>44</v>
      </c>
      <c r="R5728">
        <v>92</v>
      </c>
      <c r="T5728">
        <v>0</v>
      </c>
      <c r="U5728">
        <v>14</v>
      </c>
      <c r="V5728">
        <v>880</v>
      </c>
      <c r="AB5728" t="s">
        <v>63</v>
      </c>
      <c r="AC5728" t="s">
        <v>63</v>
      </c>
      <c r="AD5728" t="s">
        <v>63</v>
      </c>
      <c r="AE5728" t="s">
        <v>98</v>
      </c>
      <c r="AG5728">
        <v>1961</v>
      </c>
      <c r="AH5728">
        <v>11.120000000000001</v>
      </c>
      <c r="AI5728">
        <v>39.466430000000003</v>
      </c>
      <c r="AJ5728">
        <v>-98.843130000000002</v>
      </c>
      <c r="AL5728">
        <v>1</v>
      </c>
      <c r="AM5728" t="s">
        <v>63</v>
      </c>
      <c r="AN5728" t="s">
        <v>15585</v>
      </c>
      <c r="AO5728" t="s">
        <v>184</v>
      </c>
      <c r="AP5728" t="s">
        <v>116</v>
      </c>
      <c r="AQ5728" t="s">
        <v>148</v>
      </c>
      <c r="AR5728" t="s">
        <v>148</v>
      </c>
      <c r="AS5728" t="s">
        <v>131</v>
      </c>
      <c r="AT5728" s="5"/>
      <c r="AV5728" t="s">
        <v>149</v>
      </c>
      <c r="AW5728" t="s">
        <v>150</v>
      </c>
    </row>
    <row r="5729" spans="1:49" x14ac:dyDescent="0.25">
      <c r="A5729">
        <v>0</v>
      </c>
      <c r="B5729" t="s">
        <v>7299</v>
      </c>
      <c r="C5729">
        <v>1</v>
      </c>
      <c r="D5729" t="s">
        <v>86</v>
      </c>
      <c r="E5729" t="s">
        <v>319</v>
      </c>
      <c r="F5729" t="s">
        <v>108</v>
      </c>
      <c r="G5729">
        <v>176.9</v>
      </c>
      <c r="H5729" t="s">
        <v>138</v>
      </c>
      <c r="I5729" t="s">
        <v>63</v>
      </c>
      <c r="J5729" t="s">
        <v>350</v>
      </c>
      <c r="K5729" t="s">
        <v>7300</v>
      </c>
      <c r="L5729" t="s">
        <v>7301</v>
      </c>
      <c r="M5729" t="s">
        <v>3454</v>
      </c>
      <c r="N5729">
        <v>16.50262467191601</v>
      </c>
      <c r="P5729">
        <v>44</v>
      </c>
      <c r="R5729">
        <v>95</v>
      </c>
      <c r="T5729">
        <v>0</v>
      </c>
      <c r="U5729">
        <v>14</v>
      </c>
      <c r="V5729">
        <v>880</v>
      </c>
      <c r="AB5729" t="s">
        <v>63</v>
      </c>
      <c r="AC5729" t="s">
        <v>63</v>
      </c>
      <c r="AD5729" t="s">
        <v>63</v>
      </c>
      <c r="AE5729" t="s">
        <v>98</v>
      </c>
      <c r="AG5729">
        <v>1961</v>
      </c>
      <c r="AH5729">
        <v>11.620000000000001</v>
      </c>
      <c r="AI5729">
        <v>39.46472</v>
      </c>
      <c r="AJ5729">
        <v>-98.834050000000005</v>
      </c>
      <c r="AL5729">
        <v>2</v>
      </c>
      <c r="AM5729" t="s">
        <v>63</v>
      </c>
      <c r="AN5729" t="s">
        <v>7299</v>
      </c>
      <c r="AO5729" t="s">
        <v>184</v>
      </c>
      <c r="AP5729" t="s">
        <v>116</v>
      </c>
      <c r="AQ5729" t="s">
        <v>148</v>
      </c>
      <c r="AR5729" t="s">
        <v>148</v>
      </c>
      <c r="AS5729" t="s">
        <v>131</v>
      </c>
      <c r="AT5729" s="5"/>
      <c r="AV5729" t="s">
        <v>149</v>
      </c>
      <c r="AW5729" t="s">
        <v>135</v>
      </c>
    </row>
    <row r="5730" spans="1:49" x14ac:dyDescent="0.25">
      <c r="A5730">
        <v>0</v>
      </c>
      <c r="B5730" t="s">
        <v>24631</v>
      </c>
      <c r="C5730">
        <v>1</v>
      </c>
      <c r="D5730" t="s">
        <v>86</v>
      </c>
      <c r="E5730" t="s">
        <v>319</v>
      </c>
      <c r="F5730" t="s">
        <v>108</v>
      </c>
      <c r="G5730">
        <v>181.5</v>
      </c>
      <c r="H5730" t="s">
        <v>138</v>
      </c>
      <c r="I5730" t="s">
        <v>63</v>
      </c>
      <c r="J5730" t="s">
        <v>350</v>
      </c>
      <c r="K5730" t="s">
        <v>24632</v>
      </c>
      <c r="L5730" t="s">
        <v>7301</v>
      </c>
      <c r="M5730" t="s">
        <v>6029</v>
      </c>
      <c r="N5730">
        <v>16.50262467191601</v>
      </c>
      <c r="P5730">
        <v>32</v>
      </c>
      <c r="R5730">
        <v>95</v>
      </c>
      <c r="T5730">
        <v>0</v>
      </c>
      <c r="U5730">
        <v>10</v>
      </c>
      <c r="V5730">
        <v>50</v>
      </c>
      <c r="AB5730" t="s">
        <v>63</v>
      </c>
      <c r="AC5730" t="s">
        <v>63</v>
      </c>
      <c r="AD5730" t="s">
        <v>63</v>
      </c>
      <c r="AE5730" t="s">
        <v>98</v>
      </c>
      <c r="AG5730">
        <v>1962</v>
      </c>
      <c r="AH5730">
        <v>16.22</v>
      </c>
      <c r="AI5730">
        <v>39.4529</v>
      </c>
      <c r="AJ5730">
        <v>-98.749899999999997</v>
      </c>
      <c r="AL5730">
        <v>2</v>
      </c>
      <c r="AM5730" t="s">
        <v>63</v>
      </c>
      <c r="AN5730" t="s">
        <v>24631</v>
      </c>
      <c r="AO5730" t="s">
        <v>184</v>
      </c>
      <c r="AP5730" t="s">
        <v>116</v>
      </c>
      <c r="AQ5730" t="s">
        <v>148</v>
      </c>
      <c r="AR5730" t="s">
        <v>148</v>
      </c>
      <c r="AS5730" t="s">
        <v>131</v>
      </c>
      <c r="AT5730" s="5"/>
      <c r="AV5730" t="s">
        <v>487</v>
      </c>
      <c r="AW5730" t="s">
        <v>150</v>
      </c>
    </row>
    <row r="5731" spans="1:49" x14ac:dyDescent="0.25">
      <c r="A5731">
        <v>0</v>
      </c>
      <c r="B5731" t="s">
        <v>23299</v>
      </c>
      <c r="C5731">
        <v>1</v>
      </c>
      <c r="D5731" t="s">
        <v>86</v>
      </c>
      <c r="E5731" t="s">
        <v>319</v>
      </c>
      <c r="F5731" t="s">
        <v>108</v>
      </c>
      <c r="G5731">
        <v>182.5</v>
      </c>
      <c r="H5731" t="s">
        <v>138</v>
      </c>
      <c r="I5731" t="s">
        <v>63</v>
      </c>
      <c r="J5731" t="s">
        <v>350</v>
      </c>
      <c r="K5731" t="s">
        <v>23300</v>
      </c>
      <c r="L5731" t="s">
        <v>7301</v>
      </c>
      <c r="M5731" t="s">
        <v>3454</v>
      </c>
      <c r="N5731">
        <v>12.5</v>
      </c>
      <c r="P5731">
        <v>44</v>
      </c>
      <c r="R5731">
        <v>97</v>
      </c>
      <c r="T5731">
        <v>0</v>
      </c>
      <c r="U5731">
        <v>14</v>
      </c>
      <c r="V5731">
        <v>880</v>
      </c>
      <c r="AB5731" t="s">
        <v>63</v>
      </c>
      <c r="AC5731" t="s">
        <v>63</v>
      </c>
      <c r="AD5731" t="s">
        <v>63</v>
      </c>
      <c r="AE5731" t="s">
        <v>98</v>
      </c>
      <c r="AG5731">
        <v>1962</v>
      </c>
      <c r="AH5731">
        <v>17.22</v>
      </c>
      <c r="AI5731">
        <v>39.452919999999999</v>
      </c>
      <c r="AJ5731">
        <v>-98.731200000000001</v>
      </c>
      <c r="AL5731">
        <v>2</v>
      </c>
      <c r="AM5731" t="s">
        <v>63</v>
      </c>
      <c r="AN5731" t="s">
        <v>23299</v>
      </c>
      <c r="AO5731" t="s">
        <v>184</v>
      </c>
      <c r="AP5731" t="s">
        <v>116</v>
      </c>
      <c r="AQ5731" t="s">
        <v>148</v>
      </c>
      <c r="AR5731" t="s">
        <v>148</v>
      </c>
      <c r="AS5731" t="s">
        <v>131</v>
      </c>
      <c r="AT5731" s="5"/>
      <c r="AV5731" t="s">
        <v>149</v>
      </c>
      <c r="AW5731" t="s">
        <v>150</v>
      </c>
    </row>
    <row r="5732" spans="1:49" x14ac:dyDescent="0.25">
      <c r="A5732">
        <v>0</v>
      </c>
      <c r="B5732" t="s">
        <v>12480</v>
      </c>
      <c r="C5732">
        <v>1</v>
      </c>
      <c r="D5732" t="s">
        <v>86</v>
      </c>
      <c r="E5732" t="s">
        <v>319</v>
      </c>
      <c r="F5732" t="s">
        <v>108</v>
      </c>
      <c r="G5732">
        <v>189.36</v>
      </c>
      <c r="H5732" t="s">
        <v>138</v>
      </c>
      <c r="I5732" t="s">
        <v>63</v>
      </c>
      <c r="J5732" t="s">
        <v>350</v>
      </c>
      <c r="K5732" t="s">
        <v>12481</v>
      </c>
      <c r="L5732" t="s">
        <v>4034</v>
      </c>
      <c r="M5732" t="s">
        <v>3454</v>
      </c>
      <c r="N5732">
        <v>12.696850393700787</v>
      </c>
      <c r="P5732">
        <v>34</v>
      </c>
      <c r="R5732">
        <v>95</v>
      </c>
      <c r="T5732">
        <v>0</v>
      </c>
      <c r="U5732">
        <v>18</v>
      </c>
      <c r="V5732">
        <v>1370</v>
      </c>
      <c r="AB5732" t="s">
        <v>63</v>
      </c>
      <c r="AC5732" t="s">
        <v>63</v>
      </c>
      <c r="AD5732" t="s">
        <v>63</v>
      </c>
      <c r="AE5732" t="s">
        <v>129</v>
      </c>
      <c r="AG5732">
        <v>1949</v>
      </c>
      <c r="AH5732">
        <v>24.080000000000002</v>
      </c>
      <c r="AI5732">
        <v>39.509990000000002</v>
      </c>
      <c r="AJ5732">
        <v>-98.675560000000004</v>
      </c>
      <c r="AL5732">
        <v>2</v>
      </c>
      <c r="AM5732" t="s">
        <v>63</v>
      </c>
      <c r="AN5732" t="s">
        <v>12480</v>
      </c>
      <c r="AO5732" t="s">
        <v>184</v>
      </c>
      <c r="AP5732" t="s">
        <v>147</v>
      </c>
      <c r="AQ5732" t="s">
        <v>148</v>
      </c>
      <c r="AR5732" t="s">
        <v>148</v>
      </c>
      <c r="AS5732" t="s">
        <v>131</v>
      </c>
      <c r="AT5732" s="5"/>
      <c r="AV5732" t="s">
        <v>149</v>
      </c>
      <c r="AW5732" t="s">
        <v>150</v>
      </c>
    </row>
    <row r="5733" spans="1:49" x14ac:dyDescent="0.25">
      <c r="A5733">
        <v>0</v>
      </c>
      <c r="B5733" t="s">
        <v>13485</v>
      </c>
      <c r="C5733">
        <v>1</v>
      </c>
      <c r="D5733" t="s">
        <v>86</v>
      </c>
      <c r="E5733" t="s">
        <v>319</v>
      </c>
      <c r="F5733" t="s">
        <v>108</v>
      </c>
      <c r="G5733">
        <v>192.3</v>
      </c>
      <c r="H5733" t="s">
        <v>138</v>
      </c>
      <c r="I5733" t="s">
        <v>63</v>
      </c>
      <c r="J5733" t="s">
        <v>350</v>
      </c>
      <c r="K5733" t="s">
        <v>13486</v>
      </c>
      <c r="L5733" t="s">
        <v>4034</v>
      </c>
      <c r="M5733" t="s">
        <v>3454</v>
      </c>
      <c r="N5733">
        <v>12.696850393700787</v>
      </c>
      <c r="P5733">
        <v>34</v>
      </c>
      <c r="R5733">
        <v>97</v>
      </c>
      <c r="T5733">
        <v>0</v>
      </c>
      <c r="U5733">
        <v>18</v>
      </c>
      <c r="V5733">
        <v>1370</v>
      </c>
      <c r="AB5733" t="s">
        <v>63</v>
      </c>
      <c r="AC5733" t="s">
        <v>63</v>
      </c>
      <c r="AD5733" t="s">
        <v>63</v>
      </c>
      <c r="AE5733" t="s">
        <v>98</v>
      </c>
      <c r="AG5733">
        <v>1949</v>
      </c>
      <c r="AH5733">
        <v>27.02</v>
      </c>
      <c r="AI5733">
        <v>39.509700000000002</v>
      </c>
      <c r="AJ5733">
        <v>-98.620580000000004</v>
      </c>
      <c r="AL5733">
        <v>2</v>
      </c>
      <c r="AM5733" t="s">
        <v>63</v>
      </c>
      <c r="AN5733" t="s">
        <v>13485</v>
      </c>
      <c r="AO5733" t="s">
        <v>184</v>
      </c>
      <c r="AP5733" t="s">
        <v>147</v>
      </c>
      <c r="AQ5733" t="s">
        <v>148</v>
      </c>
      <c r="AR5733" t="s">
        <v>148</v>
      </c>
      <c r="AS5733" t="s">
        <v>131</v>
      </c>
      <c r="AT5733" s="5"/>
      <c r="AV5733" t="s">
        <v>149</v>
      </c>
      <c r="AW5733" t="s">
        <v>150</v>
      </c>
    </row>
    <row r="5734" spans="1:49" x14ac:dyDescent="0.25">
      <c r="A5734">
        <v>0</v>
      </c>
      <c r="B5734" t="s">
        <v>13688</v>
      </c>
      <c r="C5734">
        <v>1</v>
      </c>
      <c r="D5734" t="s">
        <v>86</v>
      </c>
      <c r="E5734" t="s">
        <v>319</v>
      </c>
      <c r="F5734" t="s">
        <v>108</v>
      </c>
      <c r="G5734">
        <v>198</v>
      </c>
      <c r="H5734" t="s">
        <v>138</v>
      </c>
      <c r="I5734" t="s">
        <v>63</v>
      </c>
      <c r="J5734" t="s">
        <v>350</v>
      </c>
      <c r="K5734" t="s">
        <v>13689</v>
      </c>
      <c r="L5734" t="s">
        <v>3206</v>
      </c>
      <c r="M5734" t="s">
        <v>13690</v>
      </c>
      <c r="N5734">
        <v>10.695538057742782</v>
      </c>
      <c r="P5734">
        <v>34</v>
      </c>
      <c r="R5734">
        <v>90</v>
      </c>
      <c r="T5734">
        <v>0</v>
      </c>
      <c r="U5734">
        <v>19</v>
      </c>
      <c r="V5734">
        <v>1845</v>
      </c>
      <c r="AB5734" t="s">
        <v>63</v>
      </c>
      <c r="AC5734" t="s">
        <v>63</v>
      </c>
      <c r="AD5734" t="s">
        <v>63</v>
      </c>
      <c r="AE5734" t="s">
        <v>98</v>
      </c>
      <c r="AG5734">
        <v>1948</v>
      </c>
      <c r="AH5734">
        <v>32.72</v>
      </c>
      <c r="AI5734">
        <v>39.508800000000001</v>
      </c>
      <c r="AJ5734">
        <v>-98.513959999999997</v>
      </c>
      <c r="AL5734">
        <v>2</v>
      </c>
      <c r="AM5734" t="s">
        <v>63</v>
      </c>
      <c r="AN5734" t="s">
        <v>13688</v>
      </c>
      <c r="AO5734" t="s">
        <v>184</v>
      </c>
      <c r="AP5734" t="s">
        <v>147</v>
      </c>
      <c r="AQ5734" t="s">
        <v>148</v>
      </c>
      <c r="AR5734" t="s">
        <v>148</v>
      </c>
      <c r="AS5734" t="s">
        <v>131</v>
      </c>
      <c r="AT5734" s="5"/>
      <c r="AV5734" t="s">
        <v>149</v>
      </c>
      <c r="AW5734" t="s">
        <v>150</v>
      </c>
    </row>
    <row r="5735" spans="1:49" x14ac:dyDescent="0.25">
      <c r="A5735">
        <v>0</v>
      </c>
      <c r="B5735" t="s">
        <v>24671</v>
      </c>
      <c r="C5735">
        <v>1</v>
      </c>
      <c r="D5735" t="s">
        <v>86</v>
      </c>
      <c r="E5735" t="s">
        <v>319</v>
      </c>
      <c r="F5735" t="s">
        <v>108</v>
      </c>
      <c r="G5735">
        <v>198.9</v>
      </c>
      <c r="H5735" t="s">
        <v>138</v>
      </c>
      <c r="I5735" t="s">
        <v>63</v>
      </c>
      <c r="J5735" t="s">
        <v>350</v>
      </c>
      <c r="K5735" t="s">
        <v>24672</v>
      </c>
      <c r="L5735" t="s">
        <v>3206</v>
      </c>
      <c r="M5735" t="s">
        <v>13690</v>
      </c>
      <c r="N5735">
        <v>10.006561679790027</v>
      </c>
      <c r="P5735">
        <v>34</v>
      </c>
      <c r="R5735">
        <v>85</v>
      </c>
      <c r="T5735">
        <v>0</v>
      </c>
      <c r="U5735">
        <v>0</v>
      </c>
      <c r="V5735">
        <v>0</v>
      </c>
      <c r="AB5735" t="s">
        <v>63</v>
      </c>
      <c r="AC5735" t="s">
        <v>63</v>
      </c>
      <c r="AD5735" t="s">
        <v>63</v>
      </c>
      <c r="AE5735" t="s">
        <v>98</v>
      </c>
      <c r="AG5735">
        <v>1948</v>
      </c>
      <c r="AH5735">
        <v>33.619999999999997</v>
      </c>
      <c r="AI5735">
        <v>39.508830000000003</v>
      </c>
      <c r="AJ5735">
        <v>-98.497100000000003</v>
      </c>
      <c r="AL5735">
        <v>1</v>
      </c>
      <c r="AM5735" t="s">
        <v>63</v>
      </c>
      <c r="AN5735" t="s">
        <v>24671</v>
      </c>
      <c r="AO5735" t="s">
        <v>184</v>
      </c>
      <c r="AP5735" t="s">
        <v>147</v>
      </c>
      <c r="AQ5735" t="s">
        <v>148</v>
      </c>
      <c r="AR5735" t="s">
        <v>148</v>
      </c>
      <c r="AS5735" t="s">
        <v>131</v>
      </c>
      <c r="AT5735" s="5"/>
      <c r="AV5735" t="s">
        <v>149</v>
      </c>
      <c r="AW5735" t="s">
        <v>150</v>
      </c>
    </row>
    <row r="5736" spans="1:49" x14ac:dyDescent="0.25">
      <c r="A5736">
        <v>0</v>
      </c>
      <c r="B5736" t="s">
        <v>18660</v>
      </c>
      <c r="C5736">
        <v>1</v>
      </c>
      <c r="D5736" t="s">
        <v>86</v>
      </c>
      <c r="E5736" t="s">
        <v>1036</v>
      </c>
      <c r="F5736" t="s">
        <v>108</v>
      </c>
      <c r="G5736">
        <v>172.20000000000002</v>
      </c>
      <c r="H5736" t="s">
        <v>138</v>
      </c>
      <c r="I5736" t="s">
        <v>63</v>
      </c>
      <c r="J5736" t="s">
        <v>350</v>
      </c>
      <c r="K5736" t="s">
        <v>18661</v>
      </c>
      <c r="L5736" t="s">
        <v>3701</v>
      </c>
      <c r="M5736" t="s">
        <v>18662</v>
      </c>
      <c r="N5736">
        <v>10.597112860892388</v>
      </c>
      <c r="P5736">
        <v>24</v>
      </c>
      <c r="R5736">
        <v>97</v>
      </c>
      <c r="T5736">
        <v>0</v>
      </c>
      <c r="U5736">
        <v>10</v>
      </c>
      <c r="V5736">
        <v>10</v>
      </c>
      <c r="AB5736" t="s">
        <v>63</v>
      </c>
      <c r="AC5736" t="s">
        <v>63</v>
      </c>
      <c r="AD5736" t="s">
        <v>63</v>
      </c>
      <c r="AE5736" t="s">
        <v>98</v>
      </c>
      <c r="AG5736">
        <v>1948</v>
      </c>
      <c r="AH5736">
        <v>2.5590000000000002</v>
      </c>
      <c r="AI5736">
        <v>39.170290000000001</v>
      </c>
      <c r="AJ5736">
        <v>-98.694609999999997</v>
      </c>
      <c r="AL5736">
        <v>2</v>
      </c>
      <c r="AM5736" t="s">
        <v>63</v>
      </c>
      <c r="AN5736" t="s">
        <v>18660</v>
      </c>
      <c r="AO5736" t="s">
        <v>184</v>
      </c>
      <c r="AP5736" t="s">
        <v>147</v>
      </c>
      <c r="AQ5736" t="s">
        <v>148</v>
      </c>
      <c r="AR5736" t="s">
        <v>148</v>
      </c>
      <c r="AS5736" t="s">
        <v>131</v>
      </c>
      <c r="AT5736" s="5"/>
      <c r="AV5736" t="s">
        <v>487</v>
      </c>
      <c r="AW5736" t="s">
        <v>150</v>
      </c>
    </row>
    <row r="5737" spans="1:49" x14ac:dyDescent="0.25">
      <c r="A5737">
        <v>0</v>
      </c>
      <c r="B5737" t="s">
        <v>17490</v>
      </c>
      <c r="C5737">
        <v>1</v>
      </c>
      <c r="D5737" t="s">
        <v>86</v>
      </c>
      <c r="E5737" t="s">
        <v>1036</v>
      </c>
      <c r="F5737" t="s">
        <v>108</v>
      </c>
      <c r="G5737">
        <v>173.1</v>
      </c>
      <c r="H5737" t="s">
        <v>138</v>
      </c>
      <c r="I5737" t="s">
        <v>63</v>
      </c>
      <c r="J5737" t="s">
        <v>350</v>
      </c>
      <c r="K5737" t="s">
        <v>17491</v>
      </c>
      <c r="L5737" t="s">
        <v>3701</v>
      </c>
      <c r="M5737" t="s">
        <v>1203</v>
      </c>
      <c r="N5737">
        <v>18.799212598425196</v>
      </c>
      <c r="P5737">
        <v>28</v>
      </c>
      <c r="R5737">
        <v>93</v>
      </c>
      <c r="T5737">
        <v>0</v>
      </c>
      <c r="U5737">
        <v>33</v>
      </c>
      <c r="V5737">
        <v>490</v>
      </c>
      <c r="AB5737" t="s">
        <v>63</v>
      </c>
      <c r="AC5737" t="s">
        <v>63</v>
      </c>
      <c r="AD5737" t="s">
        <v>63</v>
      </c>
      <c r="AE5737" t="s">
        <v>98</v>
      </c>
      <c r="AG5737">
        <v>1948</v>
      </c>
      <c r="AH5737">
        <v>3.4590000000000001</v>
      </c>
      <c r="AI5737">
        <v>39.183340000000001</v>
      </c>
      <c r="AJ5737">
        <v>-98.694609999999997</v>
      </c>
      <c r="AL5737">
        <v>2</v>
      </c>
      <c r="AM5737" t="s">
        <v>63</v>
      </c>
      <c r="AN5737" t="s">
        <v>17490</v>
      </c>
      <c r="AO5737" t="s">
        <v>184</v>
      </c>
      <c r="AP5737" t="s">
        <v>147</v>
      </c>
      <c r="AQ5737" t="s">
        <v>148</v>
      </c>
      <c r="AR5737" t="s">
        <v>148</v>
      </c>
      <c r="AS5737" t="s">
        <v>131</v>
      </c>
      <c r="AT5737" s="5"/>
      <c r="AV5737" t="s">
        <v>149</v>
      </c>
      <c r="AW5737" t="s">
        <v>1132</v>
      </c>
    </row>
    <row r="5738" spans="1:49" x14ac:dyDescent="0.25">
      <c r="A5738">
        <v>0</v>
      </c>
      <c r="B5738" t="s">
        <v>26702</v>
      </c>
      <c r="C5738">
        <v>1</v>
      </c>
      <c r="D5738" t="s">
        <v>86</v>
      </c>
      <c r="E5738" t="s">
        <v>1036</v>
      </c>
      <c r="F5738" t="s">
        <v>108</v>
      </c>
      <c r="G5738">
        <v>174.4</v>
      </c>
      <c r="H5738" t="s">
        <v>138</v>
      </c>
      <c r="I5738" t="s">
        <v>63</v>
      </c>
      <c r="J5738" t="s">
        <v>350</v>
      </c>
      <c r="K5738" t="s">
        <v>26703</v>
      </c>
      <c r="L5738" t="s">
        <v>3701</v>
      </c>
      <c r="M5738" t="s">
        <v>1203</v>
      </c>
      <c r="N5738">
        <v>16.797900262467191</v>
      </c>
      <c r="P5738">
        <v>28</v>
      </c>
      <c r="R5738">
        <v>92</v>
      </c>
      <c r="T5738">
        <v>0</v>
      </c>
      <c r="U5738">
        <v>33</v>
      </c>
      <c r="V5738">
        <v>490</v>
      </c>
      <c r="AB5738" t="s">
        <v>63</v>
      </c>
      <c r="AC5738" t="s">
        <v>63</v>
      </c>
      <c r="AD5738" t="s">
        <v>63</v>
      </c>
      <c r="AE5738" t="s">
        <v>98</v>
      </c>
      <c r="AG5738">
        <v>1948</v>
      </c>
      <c r="AH5738">
        <v>4.7590000000000003</v>
      </c>
      <c r="AI5738">
        <v>39.202179999999998</v>
      </c>
      <c r="AJ5738">
        <v>-98.694630000000004</v>
      </c>
      <c r="AL5738">
        <v>2</v>
      </c>
      <c r="AM5738" t="s">
        <v>63</v>
      </c>
      <c r="AN5738" t="s">
        <v>26702</v>
      </c>
      <c r="AO5738" t="s">
        <v>184</v>
      </c>
      <c r="AP5738" t="s">
        <v>147</v>
      </c>
      <c r="AQ5738" t="s">
        <v>148</v>
      </c>
      <c r="AR5738" t="s">
        <v>148</v>
      </c>
      <c r="AS5738" t="s">
        <v>131</v>
      </c>
      <c r="AT5738" s="5"/>
      <c r="AV5738" t="s">
        <v>149</v>
      </c>
      <c r="AW5738" t="s">
        <v>150</v>
      </c>
    </row>
    <row r="5739" spans="1:49" x14ac:dyDescent="0.25">
      <c r="A5739">
        <v>0</v>
      </c>
      <c r="B5739" t="s">
        <v>13804</v>
      </c>
      <c r="C5739">
        <v>1</v>
      </c>
      <c r="D5739" t="s">
        <v>86</v>
      </c>
      <c r="E5739" t="s">
        <v>1036</v>
      </c>
      <c r="F5739" t="s">
        <v>108</v>
      </c>
      <c r="G5739">
        <v>174.8</v>
      </c>
      <c r="H5739" t="s">
        <v>138</v>
      </c>
      <c r="I5739" t="s">
        <v>63</v>
      </c>
      <c r="J5739" t="s">
        <v>350</v>
      </c>
      <c r="K5739" t="s">
        <v>13805</v>
      </c>
      <c r="L5739" t="s">
        <v>3701</v>
      </c>
      <c r="M5739" t="s">
        <v>13806</v>
      </c>
      <c r="N5739">
        <v>19.291338582677167</v>
      </c>
      <c r="P5739">
        <v>24</v>
      </c>
      <c r="R5739">
        <v>97</v>
      </c>
      <c r="T5739">
        <v>0</v>
      </c>
      <c r="U5739">
        <v>10</v>
      </c>
      <c r="V5739">
        <v>10</v>
      </c>
      <c r="AB5739" t="s">
        <v>63</v>
      </c>
      <c r="AC5739" t="s">
        <v>63</v>
      </c>
      <c r="AD5739" t="s">
        <v>63</v>
      </c>
      <c r="AE5739" t="s">
        <v>129</v>
      </c>
      <c r="AG5739">
        <v>1948</v>
      </c>
      <c r="AH5739">
        <v>5.1589999999999998</v>
      </c>
      <c r="AI5739">
        <v>39.207979999999999</v>
      </c>
      <c r="AJ5739">
        <v>-98.694609999999997</v>
      </c>
      <c r="AL5739">
        <v>3</v>
      </c>
      <c r="AM5739" t="s">
        <v>63</v>
      </c>
      <c r="AN5739" t="s">
        <v>13804</v>
      </c>
      <c r="AO5739" t="s">
        <v>184</v>
      </c>
      <c r="AP5739" t="s">
        <v>147</v>
      </c>
      <c r="AQ5739" t="s">
        <v>148</v>
      </c>
      <c r="AR5739" t="s">
        <v>148</v>
      </c>
      <c r="AS5739" t="s">
        <v>131</v>
      </c>
      <c r="AT5739" s="5"/>
      <c r="AV5739" t="s">
        <v>487</v>
      </c>
      <c r="AW5739" t="s">
        <v>150</v>
      </c>
    </row>
    <row r="5740" spans="1:49" x14ac:dyDescent="0.25">
      <c r="A5740">
        <v>0</v>
      </c>
      <c r="B5740" t="s">
        <v>23645</v>
      </c>
      <c r="C5740">
        <v>1</v>
      </c>
      <c r="D5740" t="s">
        <v>86</v>
      </c>
      <c r="E5740" t="s">
        <v>1036</v>
      </c>
      <c r="F5740" t="s">
        <v>108</v>
      </c>
      <c r="G5740">
        <v>175.20000000000002</v>
      </c>
      <c r="H5740" t="s">
        <v>138</v>
      </c>
      <c r="I5740" t="s">
        <v>63</v>
      </c>
      <c r="J5740" t="s">
        <v>350</v>
      </c>
      <c r="K5740" t="s">
        <v>23646</v>
      </c>
      <c r="L5740" t="s">
        <v>3701</v>
      </c>
      <c r="M5740" t="s">
        <v>4968</v>
      </c>
      <c r="N5740">
        <v>19.488188976377952</v>
      </c>
      <c r="P5740">
        <v>24</v>
      </c>
      <c r="R5740">
        <v>85</v>
      </c>
      <c r="T5740">
        <v>0</v>
      </c>
      <c r="U5740">
        <v>10</v>
      </c>
      <c r="V5740">
        <v>50</v>
      </c>
      <c r="AB5740" t="s">
        <v>63</v>
      </c>
      <c r="AC5740" t="s">
        <v>63</v>
      </c>
      <c r="AD5740" t="s">
        <v>63</v>
      </c>
      <c r="AE5740" t="s">
        <v>98</v>
      </c>
      <c r="AG5740">
        <v>1948</v>
      </c>
      <c r="AH5740">
        <v>5.5590000000000002</v>
      </c>
      <c r="AI5740">
        <v>39.21378</v>
      </c>
      <c r="AJ5740">
        <v>-98.694630000000004</v>
      </c>
      <c r="AL5740">
        <v>3</v>
      </c>
      <c r="AM5740" t="s">
        <v>63</v>
      </c>
      <c r="AN5740" t="s">
        <v>23645</v>
      </c>
      <c r="AO5740" t="s">
        <v>184</v>
      </c>
      <c r="AP5740" t="s">
        <v>147</v>
      </c>
      <c r="AQ5740" t="s">
        <v>148</v>
      </c>
      <c r="AR5740" t="s">
        <v>148</v>
      </c>
      <c r="AS5740" t="s">
        <v>131</v>
      </c>
      <c r="AT5740" s="5"/>
      <c r="AV5740" t="s">
        <v>487</v>
      </c>
      <c r="AW5740" t="s">
        <v>150</v>
      </c>
    </row>
    <row r="5741" spans="1:49" x14ac:dyDescent="0.25">
      <c r="A5741">
        <v>0</v>
      </c>
      <c r="B5741" t="s">
        <v>10593</v>
      </c>
      <c r="C5741">
        <v>1</v>
      </c>
      <c r="D5741" t="s">
        <v>86</v>
      </c>
      <c r="E5741" t="s">
        <v>1036</v>
      </c>
      <c r="F5741" t="s">
        <v>108</v>
      </c>
      <c r="G5741">
        <v>182.3</v>
      </c>
      <c r="H5741" t="s">
        <v>489</v>
      </c>
      <c r="I5741" t="s">
        <v>63</v>
      </c>
      <c r="J5741" t="s">
        <v>350</v>
      </c>
      <c r="K5741" t="s">
        <v>10594</v>
      </c>
      <c r="L5741" t="s">
        <v>3701</v>
      </c>
      <c r="M5741" t="s">
        <v>1203</v>
      </c>
      <c r="N5741">
        <v>12.007874015748031</v>
      </c>
      <c r="P5741">
        <v>28</v>
      </c>
      <c r="R5741">
        <v>90</v>
      </c>
      <c r="T5741">
        <v>0</v>
      </c>
      <c r="U5741">
        <v>33</v>
      </c>
      <c r="V5741">
        <v>490</v>
      </c>
      <c r="AB5741" t="s">
        <v>63</v>
      </c>
      <c r="AC5741" t="s">
        <v>63</v>
      </c>
      <c r="AD5741" t="s">
        <v>63</v>
      </c>
      <c r="AE5741" t="s">
        <v>98</v>
      </c>
      <c r="AG5741">
        <v>1941</v>
      </c>
      <c r="AH5741">
        <v>12.659000000000001</v>
      </c>
      <c r="AI5741">
        <v>39.316690000000001</v>
      </c>
      <c r="AJ5741">
        <v>-98.69502</v>
      </c>
      <c r="AL5741">
        <v>1</v>
      </c>
      <c r="AM5741" t="s">
        <v>63</v>
      </c>
      <c r="AN5741" t="s">
        <v>10593</v>
      </c>
      <c r="AO5741" t="s">
        <v>184</v>
      </c>
      <c r="AP5741" t="s">
        <v>147</v>
      </c>
      <c r="AQ5741" t="s">
        <v>148</v>
      </c>
      <c r="AR5741" t="s">
        <v>148</v>
      </c>
      <c r="AS5741" t="s">
        <v>131</v>
      </c>
      <c r="AT5741" s="5"/>
      <c r="AV5741" t="s">
        <v>149</v>
      </c>
      <c r="AW5741" t="s">
        <v>150</v>
      </c>
    </row>
    <row r="5742" spans="1:49" x14ac:dyDescent="0.25">
      <c r="A5742">
        <v>0</v>
      </c>
      <c r="B5742" t="s">
        <v>8946</v>
      </c>
      <c r="C5742">
        <v>1</v>
      </c>
      <c r="D5742" t="s">
        <v>86</v>
      </c>
      <c r="E5742" t="s">
        <v>1036</v>
      </c>
      <c r="F5742" t="s">
        <v>108</v>
      </c>
      <c r="G5742">
        <v>187.95000000000002</v>
      </c>
      <c r="H5742" t="s">
        <v>138</v>
      </c>
      <c r="I5742" t="s">
        <v>63</v>
      </c>
      <c r="J5742" t="s">
        <v>350</v>
      </c>
      <c r="K5742" t="s">
        <v>8947</v>
      </c>
      <c r="L5742" t="s">
        <v>6574</v>
      </c>
      <c r="M5742" t="s">
        <v>1203</v>
      </c>
      <c r="N5742">
        <v>12.696850393700787</v>
      </c>
      <c r="P5742">
        <v>28</v>
      </c>
      <c r="R5742">
        <v>92</v>
      </c>
      <c r="T5742">
        <v>0</v>
      </c>
      <c r="U5742">
        <v>19</v>
      </c>
      <c r="V5742">
        <v>950</v>
      </c>
      <c r="AB5742" t="s">
        <v>63</v>
      </c>
      <c r="AC5742" t="s">
        <v>63</v>
      </c>
      <c r="AD5742" t="s">
        <v>63</v>
      </c>
      <c r="AE5742" t="s">
        <v>98</v>
      </c>
      <c r="AG5742">
        <v>1936</v>
      </c>
      <c r="AH5742">
        <v>18.309000000000001</v>
      </c>
      <c r="AI5742">
        <v>39.398569999999999</v>
      </c>
      <c r="AJ5742">
        <v>-98.694909999999993</v>
      </c>
      <c r="AL5742">
        <v>2</v>
      </c>
      <c r="AM5742" t="s">
        <v>63</v>
      </c>
      <c r="AN5742" t="s">
        <v>8946</v>
      </c>
      <c r="AO5742" t="s">
        <v>184</v>
      </c>
      <c r="AP5742" t="s">
        <v>147</v>
      </c>
      <c r="AQ5742" t="s">
        <v>148</v>
      </c>
      <c r="AR5742" t="s">
        <v>148</v>
      </c>
      <c r="AS5742" t="s">
        <v>131</v>
      </c>
      <c r="AT5742" s="5"/>
      <c r="AV5742" t="s">
        <v>149</v>
      </c>
      <c r="AW5742" t="s">
        <v>1132</v>
      </c>
    </row>
    <row r="5743" spans="1:49" x14ac:dyDescent="0.25">
      <c r="A5743">
        <v>0</v>
      </c>
      <c r="B5743" t="s">
        <v>10612</v>
      </c>
      <c r="C5743">
        <v>1</v>
      </c>
      <c r="D5743" t="s">
        <v>86</v>
      </c>
      <c r="E5743" t="s">
        <v>1036</v>
      </c>
      <c r="F5743" t="s">
        <v>108</v>
      </c>
      <c r="G5743">
        <v>191.68</v>
      </c>
      <c r="H5743" t="s">
        <v>138</v>
      </c>
      <c r="I5743" t="s">
        <v>63</v>
      </c>
      <c r="J5743" t="s">
        <v>350</v>
      </c>
      <c r="K5743" t="s">
        <v>10613</v>
      </c>
      <c r="L5743" t="s">
        <v>6574</v>
      </c>
      <c r="M5743" t="s">
        <v>10614</v>
      </c>
      <c r="N5743">
        <v>16.699475065616799</v>
      </c>
      <c r="P5743">
        <v>32</v>
      </c>
      <c r="R5743">
        <v>97</v>
      </c>
      <c r="T5743">
        <v>0</v>
      </c>
      <c r="U5743">
        <v>10</v>
      </c>
      <c r="V5743">
        <v>50</v>
      </c>
      <c r="AB5743" t="s">
        <v>63</v>
      </c>
      <c r="AC5743" t="s">
        <v>63</v>
      </c>
      <c r="AD5743" t="s">
        <v>63</v>
      </c>
      <c r="AE5743" t="s">
        <v>129</v>
      </c>
      <c r="AG5743">
        <v>1950</v>
      </c>
      <c r="AH5743">
        <v>22.039000000000001</v>
      </c>
      <c r="AI5743">
        <v>39.452629999999999</v>
      </c>
      <c r="AJ5743">
        <v>-98.694710000000001</v>
      </c>
      <c r="AL5743">
        <v>2</v>
      </c>
      <c r="AM5743" t="s">
        <v>63</v>
      </c>
      <c r="AN5743" t="s">
        <v>10612</v>
      </c>
      <c r="AO5743" t="s">
        <v>184</v>
      </c>
      <c r="AP5743" t="s">
        <v>116</v>
      </c>
      <c r="AQ5743" t="s">
        <v>148</v>
      </c>
      <c r="AR5743" t="s">
        <v>148</v>
      </c>
      <c r="AS5743" t="s">
        <v>131</v>
      </c>
      <c r="AT5743" s="5"/>
      <c r="AV5743" t="s">
        <v>149</v>
      </c>
      <c r="AW5743" t="s">
        <v>701</v>
      </c>
    </row>
    <row r="5744" spans="1:49" x14ac:dyDescent="0.25">
      <c r="A5744">
        <v>0</v>
      </c>
      <c r="B5744" t="s">
        <v>8510</v>
      </c>
      <c r="C5744">
        <v>1</v>
      </c>
      <c r="D5744" t="s">
        <v>86</v>
      </c>
      <c r="E5744" t="s">
        <v>1036</v>
      </c>
      <c r="F5744" t="s">
        <v>108</v>
      </c>
      <c r="G5744">
        <v>197.20000000000002</v>
      </c>
      <c r="H5744" t="s">
        <v>138</v>
      </c>
      <c r="I5744" t="s">
        <v>63</v>
      </c>
      <c r="J5744" t="s">
        <v>350</v>
      </c>
      <c r="K5744" t="s">
        <v>8511</v>
      </c>
      <c r="L5744" t="s">
        <v>1697</v>
      </c>
      <c r="M5744" t="s">
        <v>8512</v>
      </c>
      <c r="N5744">
        <v>12.893700787401574</v>
      </c>
      <c r="P5744">
        <v>24</v>
      </c>
      <c r="R5744">
        <v>95</v>
      </c>
      <c r="T5744">
        <v>0</v>
      </c>
      <c r="U5744">
        <v>10</v>
      </c>
      <c r="V5744">
        <v>10</v>
      </c>
      <c r="AB5744" t="s">
        <v>63</v>
      </c>
      <c r="AC5744" t="s">
        <v>63</v>
      </c>
      <c r="AD5744" t="s">
        <v>63</v>
      </c>
      <c r="AE5744" t="s">
        <v>98</v>
      </c>
      <c r="AG5744">
        <v>1950</v>
      </c>
      <c r="AH5744">
        <v>27.559000000000001</v>
      </c>
      <c r="AI5744">
        <v>39.537730000000003</v>
      </c>
      <c r="AJ5744">
        <v>-98.692700000000002</v>
      </c>
      <c r="AL5744">
        <v>2</v>
      </c>
      <c r="AM5744" t="s">
        <v>63</v>
      </c>
      <c r="AN5744" t="s">
        <v>8510</v>
      </c>
      <c r="AO5744" t="s">
        <v>184</v>
      </c>
      <c r="AP5744" t="s">
        <v>116</v>
      </c>
      <c r="AQ5744" t="s">
        <v>148</v>
      </c>
      <c r="AR5744" t="s">
        <v>148</v>
      </c>
      <c r="AS5744" t="s">
        <v>131</v>
      </c>
      <c r="AT5744" s="5"/>
      <c r="AV5744" t="s">
        <v>149</v>
      </c>
      <c r="AW5744" t="s">
        <v>150</v>
      </c>
    </row>
    <row r="5745" spans="1:49" x14ac:dyDescent="0.25">
      <c r="A5745">
        <v>0</v>
      </c>
      <c r="B5745" t="s">
        <v>24887</v>
      </c>
      <c r="C5745">
        <v>1</v>
      </c>
      <c r="D5745" t="s">
        <v>86</v>
      </c>
      <c r="E5745" t="s">
        <v>1036</v>
      </c>
      <c r="F5745" t="s">
        <v>108</v>
      </c>
      <c r="G5745">
        <v>197.4</v>
      </c>
      <c r="H5745" t="s">
        <v>138</v>
      </c>
      <c r="I5745" t="s">
        <v>63</v>
      </c>
      <c r="J5745" t="s">
        <v>350</v>
      </c>
      <c r="K5745" t="s">
        <v>24888</v>
      </c>
      <c r="L5745" t="s">
        <v>1697</v>
      </c>
      <c r="M5745" t="s">
        <v>1203</v>
      </c>
      <c r="N5745">
        <v>12.598425196850394</v>
      </c>
      <c r="P5745">
        <v>34</v>
      </c>
      <c r="R5745">
        <v>97</v>
      </c>
      <c r="T5745">
        <v>0</v>
      </c>
      <c r="U5745">
        <v>18</v>
      </c>
      <c r="V5745">
        <v>1100</v>
      </c>
      <c r="AB5745" t="s">
        <v>63</v>
      </c>
      <c r="AC5745" t="s">
        <v>63</v>
      </c>
      <c r="AD5745" t="s">
        <v>63</v>
      </c>
      <c r="AE5745" t="s">
        <v>129</v>
      </c>
      <c r="AG5745">
        <v>1950</v>
      </c>
      <c r="AH5745">
        <v>27.759</v>
      </c>
      <c r="AI5745">
        <v>39.538969999999999</v>
      </c>
      <c r="AJ5745">
        <v>-98.692679999999996</v>
      </c>
      <c r="AL5745">
        <v>2</v>
      </c>
      <c r="AM5745" t="s">
        <v>63</v>
      </c>
      <c r="AN5745" t="s">
        <v>24887</v>
      </c>
      <c r="AO5745" t="s">
        <v>184</v>
      </c>
      <c r="AP5745" t="s">
        <v>116</v>
      </c>
      <c r="AQ5745" t="s">
        <v>148</v>
      </c>
      <c r="AR5745" t="s">
        <v>148</v>
      </c>
      <c r="AS5745" t="s">
        <v>131</v>
      </c>
      <c r="AT5745" s="5"/>
      <c r="AV5745" t="s">
        <v>149</v>
      </c>
      <c r="AW5745" t="s">
        <v>150</v>
      </c>
    </row>
    <row r="5746" spans="1:49" x14ac:dyDescent="0.25">
      <c r="A5746">
        <v>0</v>
      </c>
      <c r="B5746" t="s">
        <v>4966</v>
      </c>
      <c r="C5746">
        <v>1</v>
      </c>
      <c r="D5746" t="s">
        <v>86</v>
      </c>
      <c r="E5746" t="s">
        <v>1036</v>
      </c>
      <c r="F5746" t="s">
        <v>108</v>
      </c>
      <c r="G5746">
        <v>197.41</v>
      </c>
      <c r="H5746" t="s">
        <v>138</v>
      </c>
      <c r="I5746" t="s">
        <v>63</v>
      </c>
      <c r="J5746" t="s">
        <v>350</v>
      </c>
      <c r="K5746" t="s">
        <v>4967</v>
      </c>
      <c r="L5746" t="s">
        <v>1697</v>
      </c>
      <c r="M5746" t="s">
        <v>4968</v>
      </c>
      <c r="N5746">
        <v>12.598425196850394</v>
      </c>
      <c r="P5746">
        <v>24</v>
      </c>
      <c r="R5746">
        <v>95</v>
      </c>
      <c r="T5746">
        <v>0</v>
      </c>
      <c r="U5746">
        <v>10</v>
      </c>
      <c r="V5746">
        <v>50</v>
      </c>
      <c r="AB5746" t="s">
        <v>63</v>
      </c>
      <c r="AC5746" t="s">
        <v>63</v>
      </c>
      <c r="AD5746" t="s">
        <v>63</v>
      </c>
      <c r="AE5746" t="s">
        <v>98</v>
      </c>
      <c r="AG5746">
        <v>1950</v>
      </c>
      <c r="AH5746">
        <v>27.769000000000002</v>
      </c>
      <c r="AI5746">
        <v>39.539160000000003</v>
      </c>
      <c r="AJ5746">
        <v>-98.692679999999996</v>
      </c>
      <c r="AL5746">
        <v>2</v>
      </c>
      <c r="AM5746" t="s">
        <v>63</v>
      </c>
      <c r="AN5746" t="s">
        <v>4966</v>
      </c>
      <c r="AO5746" t="s">
        <v>184</v>
      </c>
      <c r="AP5746" t="s">
        <v>116</v>
      </c>
      <c r="AQ5746" t="s">
        <v>148</v>
      </c>
      <c r="AR5746" t="s">
        <v>148</v>
      </c>
      <c r="AS5746" t="s">
        <v>131</v>
      </c>
      <c r="AT5746" s="5"/>
      <c r="AV5746" t="s">
        <v>487</v>
      </c>
      <c r="AW5746" t="s">
        <v>1220</v>
      </c>
    </row>
    <row r="5747" spans="1:49" x14ac:dyDescent="0.25">
      <c r="A5747">
        <v>0</v>
      </c>
      <c r="B5747" t="s">
        <v>17522</v>
      </c>
      <c r="C5747">
        <v>1</v>
      </c>
      <c r="D5747" t="s">
        <v>86</v>
      </c>
      <c r="E5747" t="s">
        <v>1036</v>
      </c>
      <c r="F5747" t="s">
        <v>108</v>
      </c>
      <c r="G5747">
        <v>197.6</v>
      </c>
      <c r="H5747" t="s">
        <v>138</v>
      </c>
      <c r="I5747" t="s">
        <v>63</v>
      </c>
      <c r="J5747" t="s">
        <v>350</v>
      </c>
      <c r="K5747" t="s">
        <v>17523</v>
      </c>
      <c r="L5747" t="s">
        <v>1697</v>
      </c>
      <c r="M5747" t="s">
        <v>13806</v>
      </c>
      <c r="N5747">
        <v>12.696850393700787</v>
      </c>
      <c r="P5747">
        <v>24</v>
      </c>
      <c r="R5747">
        <v>93</v>
      </c>
      <c r="T5747">
        <v>0</v>
      </c>
      <c r="U5747">
        <v>10</v>
      </c>
      <c r="V5747">
        <v>10</v>
      </c>
      <c r="AB5747" t="s">
        <v>63</v>
      </c>
      <c r="AC5747" t="s">
        <v>63</v>
      </c>
      <c r="AD5747" t="s">
        <v>63</v>
      </c>
      <c r="AE5747" t="s">
        <v>98</v>
      </c>
      <c r="AG5747">
        <v>1950</v>
      </c>
      <c r="AH5747">
        <v>27.959</v>
      </c>
      <c r="AI5747">
        <v>39.514310000000002</v>
      </c>
      <c r="AJ5747">
        <v>-98.693150000000003</v>
      </c>
      <c r="AL5747">
        <v>2</v>
      </c>
      <c r="AM5747" t="s">
        <v>63</v>
      </c>
      <c r="AN5747" t="s">
        <v>17522</v>
      </c>
      <c r="AO5747" t="s">
        <v>184</v>
      </c>
      <c r="AP5747" t="s">
        <v>116</v>
      </c>
      <c r="AQ5747" t="s">
        <v>148</v>
      </c>
      <c r="AR5747" t="s">
        <v>148</v>
      </c>
      <c r="AS5747" t="s">
        <v>131</v>
      </c>
      <c r="AT5747" s="5"/>
      <c r="AV5747" t="s">
        <v>487</v>
      </c>
      <c r="AW5747" t="s">
        <v>150</v>
      </c>
    </row>
    <row r="5748" spans="1:49" x14ac:dyDescent="0.25">
      <c r="A5748">
        <v>0</v>
      </c>
      <c r="B5748" t="s">
        <v>25911</v>
      </c>
      <c r="C5748">
        <v>1</v>
      </c>
      <c r="D5748" t="s">
        <v>86</v>
      </c>
      <c r="E5748" t="s">
        <v>1036</v>
      </c>
      <c r="F5748" t="s">
        <v>108</v>
      </c>
      <c r="G5748">
        <v>197.70000000000002</v>
      </c>
      <c r="H5748" t="s">
        <v>138</v>
      </c>
      <c r="I5748" t="s">
        <v>63</v>
      </c>
      <c r="J5748" t="s">
        <v>350</v>
      </c>
      <c r="K5748" t="s">
        <v>25912</v>
      </c>
      <c r="L5748" t="s">
        <v>1697</v>
      </c>
      <c r="M5748" t="s">
        <v>25913</v>
      </c>
      <c r="N5748">
        <v>16.010498687664043</v>
      </c>
      <c r="P5748">
        <v>28</v>
      </c>
      <c r="R5748">
        <v>95</v>
      </c>
      <c r="T5748">
        <v>0</v>
      </c>
      <c r="U5748">
        <v>18</v>
      </c>
      <c r="V5748">
        <v>1100</v>
      </c>
      <c r="AB5748" t="s">
        <v>63</v>
      </c>
      <c r="AC5748" t="s">
        <v>63</v>
      </c>
      <c r="AD5748" t="s">
        <v>63</v>
      </c>
      <c r="AE5748" t="s">
        <v>98</v>
      </c>
      <c r="AG5748">
        <v>1950</v>
      </c>
      <c r="AH5748">
        <v>28.059000000000001</v>
      </c>
      <c r="AI5748">
        <v>39.543230000000001</v>
      </c>
      <c r="AJ5748">
        <v>-98.692639999999997</v>
      </c>
      <c r="AL5748">
        <v>2</v>
      </c>
      <c r="AM5748" t="s">
        <v>63</v>
      </c>
      <c r="AN5748" t="s">
        <v>25911</v>
      </c>
      <c r="AO5748" t="s">
        <v>184</v>
      </c>
      <c r="AP5748" t="s">
        <v>116</v>
      </c>
      <c r="AQ5748" t="s">
        <v>148</v>
      </c>
      <c r="AR5748" t="s">
        <v>148</v>
      </c>
      <c r="AS5748" t="s">
        <v>131</v>
      </c>
      <c r="AT5748" s="5"/>
      <c r="AV5748" t="s">
        <v>149</v>
      </c>
      <c r="AW5748" t="s">
        <v>701</v>
      </c>
    </row>
    <row r="5749" spans="1:49" x14ac:dyDescent="0.25">
      <c r="A5749">
        <v>0</v>
      </c>
      <c r="B5749" t="s">
        <v>18633</v>
      </c>
      <c r="C5749">
        <v>1</v>
      </c>
      <c r="D5749" t="s">
        <v>86</v>
      </c>
      <c r="E5749" t="s">
        <v>410</v>
      </c>
      <c r="F5749" t="s">
        <v>177</v>
      </c>
      <c r="G5749">
        <v>38.050000000000004</v>
      </c>
      <c r="H5749" t="s">
        <v>138</v>
      </c>
      <c r="I5749" t="s">
        <v>63</v>
      </c>
      <c r="J5749" t="s">
        <v>350</v>
      </c>
      <c r="K5749" t="s">
        <v>18634</v>
      </c>
      <c r="L5749" t="s">
        <v>5962</v>
      </c>
      <c r="M5749" t="s">
        <v>1800</v>
      </c>
      <c r="N5749">
        <v>14.501312335958005</v>
      </c>
      <c r="P5749">
        <v>36</v>
      </c>
      <c r="R5749">
        <v>97</v>
      </c>
      <c r="T5749">
        <v>0</v>
      </c>
      <c r="U5749">
        <v>14</v>
      </c>
      <c r="V5749">
        <v>350</v>
      </c>
      <c r="AB5749" t="s">
        <v>63</v>
      </c>
      <c r="AC5749" t="s">
        <v>63</v>
      </c>
      <c r="AD5749" t="s">
        <v>63</v>
      </c>
      <c r="AE5749" t="s">
        <v>129</v>
      </c>
      <c r="AG5749">
        <v>1965</v>
      </c>
      <c r="AH5749">
        <v>0.81700000000000006</v>
      </c>
      <c r="AI5749">
        <v>39.335909999999998</v>
      </c>
      <c r="AJ5749">
        <v>-98.50515</v>
      </c>
      <c r="AL5749">
        <v>2</v>
      </c>
      <c r="AM5749" t="s">
        <v>63</v>
      </c>
      <c r="AN5749" t="s">
        <v>18633</v>
      </c>
      <c r="AO5749" t="s">
        <v>184</v>
      </c>
      <c r="AP5749" t="s">
        <v>116</v>
      </c>
      <c r="AQ5749" t="s">
        <v>148</v>
      </c>
      <c r="AR5749" t="s">
        <v>148</v>
      </c>
      <c r="AS5749" t="s">
        <v>131</v>
      </c>
      <c r="AT5749" s="5"/>
      <c r="AV5749" t="s">
        <v>149</v>
      </c>
      <c r="AW5749" t="s">
        <v>150</v>
      </c>
    </row>
    <row r="5750" spans="1:49" x14ac:dyDescent="0.25">
      <c r="A5750">
        <v>0</v>
      </c>
      <c r="B5750" t="s">
        <v>5960</v>
      </c>
      <c r="C5750">
        <v>1</v>
      </c>
      <c r="D5750" t="s">
        <v>86</v>
      </c>
      <c r="E5750" t="s">
        <v>410</v>
      </c>
      <c r="F5750" t="s">
        <v>177</v>
      </c>
      <c r="G5750">
        <v>38.68</v>
      </c>
      <c r="H5750" t="s">
        <v>138</v>
      </c>
      <c r="I5750" t="s">
        <v>63</v>
      </c>
      <c r="J5750" t="s">
        <v>350</v>
      </c>
      <c r="K5750" t="s">
        <v>5961</v>
      </c>
      <c r="L5750" t="s">
        <v>5962</v>
      </c>
      <c r="M5750" t="s">
        <v>1800</v>
      </c>
      <c r="N5750">
        <v>12.5</v>
      </c>
      <c r="P5750">
        <v>38</v>
      </c>
      <c r="R5750">
        <v>85</v>
      </c>
      <c r="T5750">
        <v>0</v>
      </c>
      <c r="U5750">
        <v>14</v>
      </c>
      <c r="V5750">
        <v>350</v>
      </c>
      <c r="AB5750" t="s">
        <v>63</v>
      </c>
      <c r="AC5750" t="s">
        <v>63</v>
      </c>
      <c r="AD5750" t="s">
        <v>63</v>
      </c>
      <c r="AE5750" t="s">
        <v>98</v>
      </c>
      <c r="AG5750">
        <v>1965</v>
      </c>
      <c r="AH5750">
        <v>1.4470000000000001</v>
      </c>
      <c r="AI5750">
        <v>39.335889999999999</v>
      </c>
      <c r="AJ5750">
        <v>-98.516869999999997</v>
      </c>
      <c r="AL5750">
        <v>2</v>
      </c>
      <c r="AM5750" t="s">
        <v>63</v>
      </c>
      <c r="AN5750" t="s">
        <v>5960</v>
      </c>
      <c r="AO5750" t="s">
        <v>184</v>
      </c>
      <c r="AP5750" t="s">
        <v>116</v>
      </c>
      <c r="AQ5750" t="s">
        <v>148</v>
      </c>
      <c r="AR5750" t="s">
        <v>148</v>
      </c>
      <c r="AS5750" t="s">
        <v>131</v>
      </c>
      <c r="AT5750" s="5"/>
      <c r="AV5750" t="s">
        <v>149</v>
      </c>
      <c r="AW5750" t="s">
        <v>150</v>
      </c>
    </row>
    <row r="5751" spans="1:49" x14ac:dyDescent="0.25">
      <c r="A5751">
        <v>0</v>
      </c>
      <c r="B5751" t="s">
        <v>19082</v>
      </c>
      <c r="C5751">
        <v>1</v>
      </c>
      <c r="D5751" t="s">
        <v>86</v>
      </c>
      <c r="E5751" t="s">
        <v>410</v>
      </c>
      <c r="F5751" t="s">
        <v>177</v>
      </c>
      <c r="G5751">
        <v>42.480000000000004</v>
      </c>
      <c r="H5751" t="s">
        <v>138</v>
      </c>
      <c r="I5751" t="s">
        <v>63</v>
      </c>
      <c r="J5751" t="s">
        <v>350</v>
      </c>
      <c r="K5751" t="s">
        <v>19083</v>
      </c>
      <c r="L5751" t="s">
        <v>11130</v>
      </c>
      <c r="M5751" t="s">
        <v>1800</v>
      </c>
      <c r="N5751">
        <v>18.503937007874015</v>
      </c>
      <c r="P5751">
        <v>36</v>
      </c>
      <c r="R5751">
        <v>90</v>
      </c>
      <c r="T5751">
        <v>0</v>
      </c>
      <c r="U5751">
        <v>15</v>
      </c>
      <c r="V5751">
        <v>400</v>
      </c>
      <c r="AB5751" t="s">
        <v>63</v>
      </c>
      <c r="AC5751" t="s">
        <v>63</v>
      </c>
      <c r="AD5751" t="s">
        <v>63</v>
      </c>
      <c r="AE5751" t="s">
        <v>98</v>
      </c>
      <c r="AG5751">
        <v>1932</v>
      </c>
      <c r="AH5751">
        <v>5.2469999999999999</v>
      </c>
      <c r="AI5751">
        <v>39.379159999999999</v>
      </c>
      <c r="AJ5751">
        <v>-98.535809999999998</v>
      </c>
      <c r="AL5751">
        <v>2</v>
      </c>
      <c r="AM5751" t="s">
        <v>63</v>
      </c>
      <c r="AN5751" t="s">
        <v>19082</v>
      </c>
      <c r="AO5751" t="s">
        <v>184</v>
      </c>
      <c r="AP5751" t="s">
        <v>147</v>
      </c>
      <c r="AQ5751" t="s">
        <v>148</v>
      </c>
      <c r="AR5751" t="s">
        <v>148</v>
      </c>
      <c r="AS5751" t="s">
        <v>131</v>
      </c>
      <c r="AT5751" s="5"/>
      <c r="AV5751" t="s">
        <v>149</v>
      </c>
      <c r="AW5751" t="s">
        <v>150</v>
      </c>
    </row>
    <row r="5752" spans="1:49" x14ac:dyDescent="0.25">
      <c r="A5752">
        <v>0</v>
      </c>
      <c r="B5752" t="s">
        <v>11128</v>
      </c>
      <c r="C5752">
        <v>1</v>
      </c>
      <c r="D5752" t="s">
        <v>86</v>
      </c>
      <c r="E5752" t="s">
        <v>410</v>
      </c>
      <c r="F5752" t="s">
        <v>177</v>
      </c>
      <c r="G5752">
        <v>43.9</v>
      </c>
      <c r="H5752" t="s">
        <v>138</v>
      </c>
      <c r="I5752" t="s">
        <v>63</v>
      </c>
      <c r="J5752" t="s">
        <v>350</v>
      </c>
      <c r="K5752" t="s">
        <v>11129</v>
      </c>
      <c r="L5752" t="s">
        <v>11130</v>
      </c>
      <c r="M5752" t="s">
        <v>1800</v>
      </c>
      <c r="N5752">
        <v>14.501312335958005</v>
      </c>
      <c r="P5752">
        <v>36</v>
      </c>
      <c r="R5752">
        <v>92</v>
      </c>
      <c r="T5752">
        <v>0</v>
      </c>
      <c r="U5752">
        <v>15</v>
      </c>
      <c r="V5752">
        <v>400</v>
      </c>
      <c r="AB5752" t="s">
        <v>63</v>
      </c>
      <c r="AC5752" t="s">
        <v>63</v>
      </c>
      <c r="AD5752" t="s">
        <v>63</v>
      </c>
      <c r="AE5752" t="s">
        <v>98</v>
      </c>
      <c r="AG5752">
        <v>1965</v>
      </c>
      <c r="AH5752">
        <v>6.6670000000000007</v>
      </c>
      <c r="AI5752">
        <v>39.393830000000001</v>
      </c>
      <c r="AJ5752">
        <v>-98.545919999999995</v>
      </c>
      <c r="AL5752">
        <v>2</v>
      </c>
      <c r="AM5752" t="s">
        <v>63</v>
      </c>
      <c r="AN5752" t="s">
        <v>11128</v>
      </c>
      <c r="AO5752" t="s">
        <v>184</v>
      </c>
      <c r="AP5752" t="s">
        <v>116</v>
      </c>
      <c r="AQ5752" t="s">
        <v>148</v>
      </c>
      <c r="AR5752" t="s">
        <v>148</v>
      </c>
      <c r="AS5752" t="s">
        <v>131</v>
      </c>
      <c r="AT5752" s="5"/>
      <c r="AV5752" t="s">
        <v>149</v>
      </c>
      <c r="AW5752" t="s">
        <v>150</v>
      </c>
    </row>
    <row r="5753" spans="1:49" x14ac:dyDescent="0.25">
      <c r="A5753">
        <v>0</v>
      </c>
      <c r="B5753" t="s">
        <v>20625</v>
      </c>
      <c r="C5753">
        <v>1</v>
      </c>
      <c r="D5753" t="s">
        <v>86</v>
      </c>
      <c r="E5753" t="s">
        <v>410</v>
      </c>
      <c r="F5753" t="s">
        <v>177</v>
      </c>
      <c r="G5753">
        <v>45.58</v>
      </c>
      <c r="H5753" t="s">
        <v>138</v>
      </c>
      <c r="I5753" t="s">
        <v>63</v>
      </c>
      <c r="J5753" t="s">
        <v>350</v>
      </c>
      <c r="K5753" t="s">
        <v>20626</v>
      </c>
      <c r="L5753" t="s">
        <v>7700</v>
      </c>
      <c r="M5753" t="s">
        <v>20627</v>
      </c>
      <c r="N5753">
        <v>12.5</v>
      </c>
      <c r="P5753">
        <v>32</v>
      </c>
      <c r="R5753">
        <v>97</v>
      </c>
      <c r="T5753">
        <v>0</v>
      </c>
      <c r="U5753">
        <v>10</v>
      </c>
      <c r="V5753">
        <v>50</v>
      </c>
      <c r="AB5753" t="s">
        <v>63</v>
      </c>
      <c r="AC5753" t="s">
        <v>63</v>
      </c>
      <c r="AD5753" t="s">
        <v>63</v>
      </c>
      <c r="AE5753" t="s">
        <v>129</v>
      </c>
      <c r="AG5753">
        <v>1965</v>
      </c>
      <c r="AH5753">
        <v>8.3469999999999995</v>
      </c>
      <c r="AI5753">
        <v>39.418089999999999</v>
      </c>
      <c r="AJ5753">
        <v>-98.545500000000004</v>
      </c>
      <c r="AL5753">
        <v>2</v>
      </c>
      <c r="AM5753" t="s">
        <v>63</v>
      </c>
      <c r="AN5753" t="s">
        <v>20625</v>
      </c>
      <c r="AO5753" t="s">
        <v>184</v>
      </c>
      <c r="AP5753" t="s">
        <v>116</v>
      </c>
      <c r="AQ5753" t="s">
        <v>148</v>
      </c>
      <c r="AR5753" t="s">
        <v>148</v>
      </c>
      <c r="AS5753" t="s">
        <v>131</v>
      </c>
      <c r="AT5753" s="5"/>
      <c r="AV5753" t="s">
        <v>487</v>
      </c>
      <c r="AW5753" t="s">
        <v>150</v>
      </c>
    </row>
    <row r="5754" spans="1:49" x14ac:dyDescent="0.25">
      <c r="A5754">
        <v>0</v>
      </c>
      <c r="B5754" t="s">
        <v>26389</v>
      </c>
      <c r="C5754">
        <v>1</v>
      </c>
      <c r="D5754" t="s">
        <v>86</v>
      </c>
      <c r="E5754" t="s">
        <v>410</v>
      </c>
      <c r="F5754" t="s">
        <v>177</v>
      </c>
      <c r="G5754">
        <v>45.63</v>
      </c>
      <c r="H5754" t="s">
        <v>138</v>
      </c>
      <c r="I5754" t="s">
        <v>63</v>
      </c>
      <c r="J5754" t="s">
        <v>350</v>
      </c>
      <c r="K5754" t="s">
        <v>26390</v>
      </c>
      <c r="L5754" t="s">
        <v>7700</v>
      </c>
      <c r="M5754" t="s">
        <v>26391</v>
      </c>
      <c r="N5754">
        <v>12.5</v>
      </c>
      <c r="P5754">
        <v>24</v>
      </c>
      <c r="R5754">
        <v>97</v>
      </c>
      <c r="T5754">
        <v>0</v>
      </c>
      <c r="U5754">
        <v>10</v>
      </c>
      <c r="V5754">
        <v>10</v>
      </c>
      <c r="AB5754" t="s">
        <v>63</v>
      </c>
      <c r="AC5754" t="s">
        <v>63</v>
      </c>
      <c r="AD5754" t="s">
        <v>63</v>
      </c>
      <c r="AE5754" t="s">
        <v>129</v>
      </c>
      <c r="AG5754">
        <v>1965</v>
      </c>
      <c r="AH5754">
        <v>8.3970000000000002</v>
      </c>
      <c r="AI5754">
        <v>39.418810000000001</v>
      </c>
      <c r="AJ5754">
        <v>-98.545500000000004</v>
      </c>
      <c r="AL5754">
        <v>2</v>
      </c>
      <c r="AM5754" t="s">
        <v>63</v>
      </c>
      <c r="AN5754" t="s">
        <v>26389</v>
      </c>
      <c r="AO5754" t="s">
        <v>184</v>
      </c>
      <c r="AP5754" t="s">
        <v>116</v>
      </c>
      <c r="AQ5754" t="s">
        <v>148</v>
      </c>
      <c r="AR5754" t="s">
        <v>148</v>
      </c>
      <c r="AS5754" t="s">
        <v>131</v>
      </c>
      <c r="AT5754" s="5"/>
      <c r="AV5754" t="s">
        <v>487</v>
      </c>
      <c r="AW5754" t="s">
        <v>150</v>
      </c>
    </row>
    <row r="5755" spans="1:49" x14ac:dyDescent="0.25">
      <c r="A5755">
        <v>0</v>
      </c>
      <c r="B5755" t="s">
        <v>9035</v>
      </c>
      <c r="C5755">
        <v>1</v>
      </c>
      <c r="D5755" t="s">
        <v>86</v>
      </c>
      <c r="E5755" t="s">
        <v>410</v>
      </c>
      <c r="F5755" t="s">
        <v>177</v>
      </c>
      <c r="G5755">
        <v>46.800000000000004</v>
      </c>
      <c r="H5755" t="s">
        <v>801</v>
      </c>
      <c r="I5755" t="s">
        <v>63</v>
      </c>
      <c r="J5755" t="s">
        <v>350</v>
      </c>
      <c r="K5755" t="s">
        <v>9036</v>
      </c>
      <c r="L5755" t="s">
        <v>7700</v>
      </c>
      <c r="M5755" t="s">
        <v>1800</v>
      </c>
      <c r="N5755">
        <v>10.006561679790027</v>
      </c>
      <c r="P5755">
        <v>36</v>
      </c>
      <c r="R5755">
        <v>85</v>
      </c>
      <c r="T5755">
        <v>0</v>
      </c>
      <c r="U5755">
        <v>15</v>
      </c>
      <c r="V5755">
        <v>400</v>
      </c>
      <c r="AB5755" t="s">
        <v>63</v>
      </c>
      <c r="AC5755" t="s">
        <v>63</v>
      </c>
      <c r="AD5755" t="s">
        <v>63</v>
      </c>
      <c r="AE5755" t="s">
        <v>98</v>
      </c>
      <c r="AG5755">
        <v>1932</v>
      </c>
      <c r="AH5755">
        <v>9.5670000000000002</v>
      </c>
      <c r="AI5755">
        <v>39.43571</v>
      </c>
      <c r="AJ5755">
        <v>-98.545370000000005</v>
      </c>
      <c r="AL5755">
        <v>1</v>
      </c>
      <c r="AM5755" t="s">
        <v>63</v>
      </c>
      <c r="AN5755" t="s">
        <v>9035</v>
      </c>
      <c r="AO5755" t="s">
        <v>184</v>
      </c>
      <c r="AP5755" t="s">
        <v>147</v>
      </c>
      <c r="AQ5755" t="s">
        <v>148</v>
      </c>
      <c r="AR5755" t="s">
        <v>148</v>
      </c>
      <c r="AS5755" t="s">
        <v>131</v>
      </c>
      <c r="AT5755" s="5"/>
      <c r="AV5755" t="s">
        <v>149</v>
      </c>
      <c r="AW5755" t="s">
        <v>150</v>
      </c>
    </row>
    <row r="5756" spans="1:49" x14ac:dyDescent="0.25">
      <c r="A5756">
        <v>0</v>
      </c>
      <c r="B5756" t="s">
        <v>17811</v>
      </c>
      <c r="C5756">
        <v>1</v>
      </c>
      <c r="D5756" t="s">
        <v>86</v>
      </c>
      <c r="E5756" t="s">
        <v>410</v>
      </c>
      <c r="F5756" t="s">
        <v>177</v>
      </c>
      <c r="G5756">
        <v>50</v>
      </c>
      <c r="H5756" t="s">
        <v>489</v>
      </c>
      <c r="I5756" t="s">
        <v>63</v>
      </c>
      <c r="J5756" t="s">
        <v>350</v>
      </c>
      <c r="K5756" t="s">
        <v>17812</v>
      </c>
      <c r="L5756" t="s">
        <v>9068</v>
      </c>
      <c r="M5756" t="s">
        <v>1800</v>
      </c>
      <c r="N5756">
        <v>14.009186351706036</v>
      </c>
      <c r="P5756">
        <v>44</v>
      </c>
      <c r="R5756">
        <v>92</v>
      </c>
      <c r="T5756">
        <v>0</v>
      </c>
      <c r="U5756">
        <v>11</v>
      </c>
      <c r="V5756">
        <v>685</v>
      </c>
      <c r="AB5756" t="s">
        <v>63</v>
      </c>
      <c r="AC5756" t="s">
        <v>63</v>
      </c>
      <c r="AD5756" t="s">
        <v>63</v>
      </c>
      <c r="AE5756" t="s">
        <v>98</v>
      </c>
      <c r="AG5756">
        <v>1969</v>
      </c>
      <c r="AH5756">
        <v>12.767000000000001</v>
      </c>
      <c r="AI5756">
        <v>39.481059999999999</v>
      </c>
      <c r="AJ5756">
        <v>-98.544780000000003</v>
      </c>
      <c r="AL5756">
        <v>1</v>
      </c>
      <c r="AM5756" t="s">
        <v>63</v>
      </c>
      <c r="AN5756" t="s">
        <v>17811</v>
      </c>
      <c r="AO5756" t="s">
        <v>184</v>
      </c>
      <c r="AP5756" t="s">
        <v>116</v>
      </c>
      <c r="AQ5756" t="s">
        <v>148</v>
      </c>
      <c r="AR5756" t="s">
        <v>148</v>
      </c>
      <c r="AS5756" t="s">
        <v>131</v>
      </c>
      <c r="AT5756" s="5"/>
      <c r="AV5756" t="s">
        <v>149</v>
      </c>
      <c r="AW5756" t="s">
        <v>150</v>
      </c>
    </row>
    <row r="5757" spans="1:49" x14ac:dyDescent="0.25">
      <c r="A5757">
        <v>0</v>
      </c>
      <c r="B5757" t="s">
        <v>23359</v>
      </c>
      <c r="C5757">
        <v>1</v>
      </c>
      <c r="D5757" t="s">
        <v>86</v>
      </c>
      <c r="E5757" t="s">
        <v>410</v>
      </c>
      <c r="F5757" t="s">
        <v>177</v>
      </c>
      <c r="G5757">
        <v>52.800000000000004</v>
      </c>
      <c r="H5757" t="s">
        <v>138</v>
      </c>
      <c r="I5757" t="s">
        <v>63</v>
      </c>
      <c r="J5757" t="s">
        <v>350</v>
      </c>
      <c r="K5757" t="s">
        <v>23360</v>
      </c>
      <c r="L5757" t="s">
        <v>9068</v>
      </c>
      <c r="M5757" t="s">
        <v>1800</v>
      </c>
      <c r="N5757">
        <v>18.799212598425196</v>
      </c>
      <c r="P5757">
        <v>32</v>
      </c>
      <c r="R5757">
        <v>97</v>
      </c>
      <c r="T5757">
        <v>0</v>
      </c>
      <c r="U5757">
        <v>20</v>
      </c>
      <c r="V5757">
        <v>590</v>
      </c>
      <c r="AB5757" t="s">
        <v>63</v>
      </c>
      <c r="AC5757" t="s">
        <v>63</v>
      </c>
      <c r="AD5757" t="s">
        <v>63</v>
      </c>
      <c r="AE5757" t="s">
        <v>98</v>
      </c>
      <c r="AG5757">
        <v>1949</v>
      </c>
      <c r="AH5757">
        <v>15.567</v>
      </c>
      <c r="AI5757">
        <v>39.518940000000001</v>
      </c>
      <c r="AJ5757">
        <v>-98.544169999999994</v>
      </c>
      <c r="AL5757">
        <v>2</v>
      </c>
      <c r="AM5757" t="s">
        <v>63</v>
      </c>
      <c r="AN5757" t="s">
        <v>23359</v>
      </c>
      <c r="AO5757" t="s">
        <v>184</v>
      </c>
      <c r="AP5757" t="s">
        <v>147</v>
      </c>
      <c r="AQ5757" t="s">
        <v>148</v>
      </c>
      <c r="AR5757" t="s">
        <v>148</v>
      </c>
      <c r="AS5757" t="s">
        <v>131</v>
      </c>
      <c r="AT5757" s="5"/>
      <c r="AV5757" t="s">
        <v>149</v>
      </c>
      <c r="AW5757" t="s">
        <v>150</v>
      </c>
    </row>
    <row r="5758" spans="1:49" x14ac:dyDescent="0.25">
      <c r="A5758">
        <v>0</v>
      </c>
      <c r="B5758" t="s">
        <v>9066</v>
      </c>
      <c r="C5758">
        <v>1</v>
      </c>
      <c r="D5758" t="s">
        <v>86</v>
      </c>
      <c r="E5758" t="s">
        <v>410</v>
      </c>
      <c r="F5758" t="s">
        <v>177</v>
      </c>
      <c r="G5758">
        <v>55.5</v>
      </c>
      <c r="H5758" t="s">
        <v>138</v>
      </c>
      <c r="I5758" t="s">
        <v>63</v>
      </c>
      <c r="J5758" t="s">
        <v>350</v>
      </c>
      <c r="K5758" t="s">
        <v>9067</v>
      </c>
      <c r="L5758" t="s">
        <v>9068</v>
      </c>
      <c r="M5758" t="s">
        <v>1800</v>
      </c>
      <c r="N5758">
        <v>10.695538057742782</v>
      </c>
      <c r="P5758">
        <v>32</v>
      </c>
      <c r="R5758">
        <v>95</v>
      </c>
      <c r="T5758">
        <v>0</v>
      </c>
      <c r="U5758">
        <v>20</v>
      </c>
      <c r="V5758">
        <v>590</v>
      </c>
      <c r="AB5758" t="s">
        <v>63</v>
      </c>
      <c r="AC5758" t="s">
        <v>63</v>
      </c>
      <c r="AD5758" t="s">
        <v>63</v>
      </c>
      <c r="AE5758" t="s">
        <v>98</v>
      </c>
      <c r="AG5758">
        <v>1949</v>
      </c>
      <c r="AH5758">
        <v>18.266999999999999</v>
      </c>
      <c r="AI5758">
        <v>39.557899999999997</v>
      </c>
      <c r="AJ5758">
        <v>-98.543599999999998</v>
      </c>
      <c r="AL5758">
        <v>2</v>
      </c>
      <c r="AM5758" t="s">
        <v>63</v>
      </c>
      <c r="AN5758" t="s">
        <v>9066</v>
      </c>
      <c r="AO5758" t="s">
        <v>184</v>
      </c>
      <c r="AP5758" t="s">
        <v>147</v>
      </c>
      <c r="AQ5758" t="s">
        <v>148</v>
      </c>
      <c r="AR5758" t="s">
        <v>148</v>
      </c>
      <c r="AS5758" t="s">
        <v>131</v>
      </c>
      <c r="AT5758" s="5"/>
      <c r="AV5758" t="s">
        <v>149</v>
      </c>
      <c r="AW5758" t="s">
        <v>150</v>
      </c>
    </row>
    <row r="5759" spans="1:49" x14ac:dyDescent="0.25">
      <c r="A5759">
        <v>0</v>
      </c>
      <c r="B5759" t="s">
        <v>19912</v>
      </c>
      <c r="C5759">
        <v>1</v>
      </c>
      <c r="D5759" t="s">
        <v>86</v>
      </c>
      <c r="E5759" t="s">
        <v>319</v>
      </c>
      <c r="F5759" t="s">
        <v>108</v>
      </c>
      <c r="G5759">
        <v>198.1</v>
      </c>
      <c r="H5759" t="s">
        <v>138</v>
      </c>
      <c r="I5759" t="s">
        <v>63</v>
      </c>
      <c r="J5759" t="s">
        <v>350</v>
      </c>
      <c r="K5759" t="s">
        <v>19913</v>
      </c>
      <c r="L5759" t="s">
        <v>3206</v>
      </c>
      <c r="M5759" t="s">
        <v>13690</v>
      </c>
      <c r="N5759">
        <v>18.799212598425196</v>
      </c>
      <c r="P5759">
        <v>34</v>
      </c>
      <c r="R5759">
        <v>90</v>
      </c>
      <c r="T5759">
        <v>0</v>
      </c>
      <c r="U5759">
        <v>0</v>
      </c>
      <c r="V5759">
        <v>0</v>
      </c>
      <c r="AB5759" t="s">
        <v>63</v>
      </c>
      <c r="AC5759" t="s">
        <v>63</v>
      </c>
      <c r="AD5759" t="s">
        <v>63</v>
      </c>
      <c r="AE5759" t="s">
        <v>98</v>
      </c>
      <c r="AG5759">
        <v>1948</v>
      </c>
      <c r="AH5759">
        <v>32.82</v>
      </c>
      <c r="AI5759">
        <v>39.508800000000001</v>
      </c>
      <c r="AJ5759">
        <v>-98.512090000000001</v>
      </c>
      <c r="AL5759">
        <v>2</v>
      </c>
      <c r="AM5759" t="s">
        <v>63</v>
      </c>
      <c r="AN5759" t="s">
        <v>19912</v>
      </c>
      <c r="AO5759" t="s">
        <v>184</v>
      </c>
      <c r="AP5759" t="s">
        <v>147</v>
      </c>
      <c r="AQ5759" t="s">
        <v>148</v>
      </c>
      <c r="AR5759" t="s">
        <v>148</v>
      </c>
      <c r="AS5759" t="s">
        <v>131</v>
      </c>
      <c r="AT5759" s="5"/>
      <c r="AV5759" t="s">
        <v>149</v>
      </c>
      <c r="AW5759" t="s">
        <v>150</v>
      </c>
    </row>
    <row r="5760" spans="1:49" x14ac:dyDescent="0.25">
      <c r="A5760">
        <v>206</v>
      </c>
      <c r="B5760" t="s">
        <v>16495</v>
      </c>
      <c r="C5760">
        <v>1</v>
      </c>
      <c r="D5760" t="s">
        <v>86</v>
      </c>
      <c r="E5760" t="s">
        <v>934</v>
      </c>
      <c r="F5760" t="s">
        <v>108</v>
      </c>
      <c r="G5760">
        <v>161.64000000000001</v>
      </c>
      <c r="H5760" t="s">
        <v>90</v>
      </c>
      <c r="I5760" t="s">
        <v>63</v>
      </c>
      <c r="J5760" t="s">
        <v>319</v>
      </c>
      <c r="K5760" t="s">
        <v>16496</v>
      </c>
      <c r="L5760" t="s">
        <v>491</v>
      </c>
      <c r="M5760" t="s">
        <v>2671</v>
      </c>
      <c r="N5760">
        <v>122.50656167979002</v>
      </c>
      <c r="O5760">
        <v>6</v>
      </c>
      <c r="P5760">
        <v>40</v>
      </c>
      <c r="Q5760">
        <v>96.600000000000009</v>
      </c>
      <c r="R5760">
        <v>90</v>
      </c>
      <c r="S5760">
        <v>99.600000000000009</v>
      </c>
      <c r="T5760">
        <v>1</v>
      </c>
      <c r="U5760">
        <v>29</v>
      </c>
      <c r="V5760">
        <v>4025</v>
      </c>
      <c r="AB5760" t="s">
        <v>98</v>
      </c>
      <c r="AC5760" t="s">
        <v>98</v>
      </c>
      <c r="AD5760" t="s">
        <v>129</v>
      </c>
      <c r="AE5760" t="s">
        <v>63</v>
      </c>
      <c r="AG5760">
        <v>1969</v>
      </c>
      <c r="AH5760">
        <v>1.01</v>
      </c>
      <c r="AI5760">
        <v>38.972608000000001</v>
      </c>
      <c r="AJ5760">
        <v>-97.640191999999999</v>
      </c>
      <c r="AK5760" t="s">
        <v>262</v>
      </c>
      <c r="AL5760">
        <v>3</v>
      </c>
      <c r="AM5760" t="s">
        <v>63</v>
      </c>
      <c r="AN5760" t="s">
        <v>16497</v>
      </c>
      <c r="AO5760" t="s">
        <v>103</v>
      </c>
      <c r="AP5760" t="s">
        <v>170</v>
      </c>
      <c r="AQ5760" t="s">
        <v>317</v>
      </c>
      <c r="AR5760" t="s">
        <v>286</v>
      </c>
      <c r="AS5760" t="s">
        <v>83</v>
      </c>
      <c r="AT5760" s="5">
        <v>36373</v>
      </c>
      <c r="AU5760" t="s">
        <v>63</v>
      </c>
      <c r="AV5760" t="s">
        <v>187</v>
      </c>
      <c r="AW5760" t="s">
        <v>188</v>
      </c>
    </row>
    <row r="5761" spans="1:49" x14ac:dyDescent="0.25">
      <c r="A5761">
        <v>241</v>
      </c>
      <c r="B5761" t="s">
        <v>3634</v>
      </c>
      <c r="C5761">
        <v>1</v>
      </c>
      <c r="D5761" t="s">
        <v>86</v>
      </c>
      <c r="E5761" t="s">
        <v>934</v>
      </c>
      <c r="F5761" t="s">
        <v>108</v>
      </c>
      <c r="G5761">
        <v>161.65</v>
      </c>
      <c r="H5761" t="s">
        <v>90</v>
      </c>
      <c r="I5761" t="s">
        <v>63</v>
      </c>
      <c r="J5761" t="s">
        <v>319</v>
      </c>
      <c r="K5761" t="s">
        <v>3635</v>
      </c>
      <c r="L5761" t="s">
        <v>491</v>
      </c>
      <c r="M5761" t="s">
        <v>1249</v>
      </c>
      <c r="N5761">
        <v>122.50656167979002</v>
      </c>
      <c r="O5761">
        <v>6</v>
      </c>
      <c r="P5761">
        <v>40</v>
      </c>
      <c r="Q5761">
        <v>96.600000000000009</v>
      </c>
      <c r="R5761">
        <v>90</v>
      </c>
      <c r="S5761">
        <v>97.600000000000009</v>
      </c>
      <c r="T5761">
        <v>1</v>
      </c>
      <c r="U5761">
        <v>29</v>
      </c>
      <c r="V5761">
        <v>4025</v>
      </c>
      <c r="AB5761" t="s">
        <v>98</v>
      </c>
      <c r="AC5761" t="s">
        <v>98</v>
      </c>
      <c r="AD5761" t="s">
        <v>129</v>
      </c>
      <c r="AE5761" t="s">
        <v>63</v>
      </c>
      <c r="AG5761">
        <v>1969</v>
      </c>
      <c r="AH5761">
        <v>1.02</v>
      </c>
      <c r="AI5761">
        <v>38.972537000000003</v>
      </c>
      <c r="AJ5761">
        <v>-97.639610000000005</v>
      </c>
      <c r="AK5761" t="s">
        <v>262</v>
      </c>
      <c r="AL5761">
        <v>3</v>
      </c>
      <c r="AM5761" t="s">
        <v>63</v>
      </c>
      <c r="AN5761" t="s">
        <v>3636</v>
      </c>
      <c r="AO5761" t="s">
        <v>103</v>
      </c>
      <c r="AP5761" t="s">
        <v>170</v>
      </c>
      <c r="AQ5761" t="s">
        <v>317</v>
      </c>
      <c r="AR5761" t="s">
        <v>286</v>
      </c>
      <c r="AS5761" t="s">
        <v>83</v>
      </c>
      <c r="AT5761" s="5">
        <v>36373</v>
      </c>
      <c r="AU5761" t="s">
        <v>63</v>
      </c>
      <c r="AV5761" t="s">
        <v>187</v>
      </c>
      <c r="AW5761" t="s">
        <v>188</v>
      </c>
    </row>
    <row r="5762" spans="1:49" x14ac:dyDescent="0.25">
      <c r="A5762">
        <v>996</v>
      </c>
      <c r="B5762" t="s">
        <v>17415</v>
      </c>
      <c r="C5762">
        <v>1</v>
      </c>
      <c r="D5762" t="s">
        <v>86</v>
      </c>
      <c r="E5762" t="s">
        <v>934</v>
      </c>
      <c r="F5762" t="s">
        <v>108</v>
      </c>
      <c r="G5762">
        <v>164.65</v>
      </c>
      <c r="H5762" t="s">
        <v>223</v>
      </c>
      <c r="I5762" t="s">
        <v>63</v>
      </c>
      <c r="J5762" t="s">
        <v>319</v>
      </c>
      <c r="K5762" t="s">
        <v>17416</v>
      </c>
      <c r="L5762" t="s">
        <v>17417</v>
      </c>
      <c r="M5762" t="s">
        <v>2671</v>
      </c>
      <c r="N5762">
        <v>242.48687664041995</v>
      </c>
      <c r="O5762">
        <v>10</v>
      </c>
      <c r="P5762">
        <v>40</v>
      </c>
      <c r="Q5762">
        <v>99</v>
      </c>
      <c r="R5762">
        <v>70</v>
      </c>
      <c r="S5762">
        <v>95.7</v>
      </c>
      <c r="T5762">
        <v>0</v>
      </c>
      <c r="U5762">
        <v>29</v>
      </c>
      <c r="V5762">
        <v>4025</v>
      </c>
      <c r="AB5762" t="s">
        <v>98</v>
      </c>
      <c r="AC5762" t="s">
        <v>75</v>
      </c>
      <c r="AD5762" t="s">
        <v>98</v>
      </c>
      <c r="AE5762" t="s">
        <v>63</v>
      </c>
      <c r="AG5762">
        <v>1969</v>
      </c>
      <c r="AH5762">
        <v>4.03</v>
      </c>
      <c r="AI5762">
        <v>39.016292</v>
      </c>
      <c r="AJ5762">
        <v>-97.641478000000006</v>
      </c>
      <c r="AK5762" t="s">
        <v>77</v>
      </c>
      <c r="AL5762">
        <v>4</v>
      </c>
      <c r="AM5762" t="s">
        <v>63</v>
      </c>
      <c r="AN5762" t="s">
        <v>17418</v>
      </c>
      <c r="AO5762" t="s">
        <v>103</v>
      </c>
      <c r="AP5762" t="s">
        <v>170</v>
      </c>
      <c r="AQ5762" t="s">
        <v>230</v>
      </c>
      <c r="AR5762" t="s">
        <v>231</v>
      </c>
      <c r="AS5762" t="s">
        <v>83</v>
      </c>
      <c r="AT5762" s="5">
        <v>35156</v>
      </c>
      <c r="AU5762" t="s">
        <v>63</v>
      </c>
      <c r="AV5762" t="s">
        <v>119</v>
      </c>
      <c r="AW5762" t="s">
        <v>85</v>
      </c>
    </row>
    <row r="5763" spans="1:49" x14ac:dyDescent="0.25">
      <c r="A5763">
        <v>988</v>
      </c>
      <c r="B5763" t="s">
        <v>17614</v>
      </c>
      <c r="C5763">
        <v>1</v>
      </c>
      <c r="D5763" t="s">
        <v>86</v>
      </c>
      <c r="E5763" t="s">
        <v>934</v>
      </c>
      <c r="F5763" t="s">
        <v>108</v>
      </c>
      <c r="G5763">
        <v>164.66</v>
      </c>
      <c r="H5763" t="s">
        <v>223</v>
      </c>
      <c r="I5763" t="s">
        <v>63</v>
      </c>
      <c r="J5763" t="s">
        <v>319</v>
      </c>
      <c r="K5763" t="s">
        <v>17615</v>
      </c>
      <c r="L5763" t="s">
        <v>17417</v>
      </c>
      <c r="M5763" t="s">
        <v>1249</v>
      </c>
      <c r="N5763">
        <v>242.48687664041995</v>
      </c>
      <c r="O5763">
        <v>10</v>
      </c>
      <c r="P5763">
        <v>40</v>
      </c>
      <c r="Q5763">
        <v>99</v>
      </c>
      <c r="R5763">
        <v>75</v>
      </c>
      <c r="S5763">
        <v>83.9</v>
      </c>
      <c r="T5763">
        <v>0</v>
      </c>
      <c r="U5763">
        <v>29</v>
      </c>
      <c r="V5763">
        <v>4025</v>
      </c>
      <c r="AB5763" t="s">
        <v>75</v>
      </c>
      <c r="AC5763" t="s">
        <v>75</v>
      </c>
      <c r="AD5763" t="s">
        <v>98</v>
      </c>
      <c r="AE5763" t="s">
        <v>63</v>
      </c>
      <c r="AG5763">
        <v>1969</v>
      </c>
      <c r="AH5763">
        <v>4.0200000000000005</v>
      </c>
      <c r="AI5763">
        <v>39.016353000000002</v>
      </c>
      <c r="AJ5763">
        <v>-97.641197000000005</v>
      </c>
      <c r="AK5763" t="s">
        <v>77</v>
      </c>
      <c r="AL5763">
        <v>4</v>
      </c>
      <c r="AM5763" t="s">
        <v>63</v>
      </c>
      <c r="AN5763" t="s">
        <v>17616</v>
      </c>
      <c r="AO5763" t="s">
        <v>103</v>
      </c>
      <c r="AP5763" t="s">
        <v>170</v>
      </c>
      <c r="AQ5763" t="s">
        <v>230</v>
      </c>
      <c r="AR5763" t="s">
        <v>231</v>
      </c>
      <c r="AS5763" t="s">
        <v>83</v>
      </c>
      <c r="AT5763" s="5">
        <v>35156</v>
      </c>
      <c r="AU5763" t="s">
        <v>63</v>
      </c>
      <c r="AV5763" t="s">
        <v>119</v>
      </c>
      <c r="AW5763" t="s">
        <v>85</v>
      </c>
    </row>
    <row r="5764" spans="1:49" x14ac:dyDescent="0.25">
      <c r="A5764">
        <v>930</v>
      </c>
      <c r="B5764" t="s">
        <v>22330</v>
      </c>
      <c r="C5764">
        <v>1</v>
      </c>
      <c r="D5764" t="s">
        <v>86</v>
      </c>
      <c r="E5764" t="s">
        <v>9826</v>
      </c>
      <c r="F5764" t="s">
        <v>177</v>
      </c>
      <c r="G5764">
        <v>10.66</v>
      </c>
      <c r="H5764" t="s">
        <v>489</v>
      </c>
      <c r="I5764" t="s">
        <v>63</v>
      </c>
      <c r="J5764" t="s">
        <v>319</v>
      </c>
      <c r="K5764" t="s">
        <v>22331</v>
      </c>
      <c r="L5764" t="s">
        <v>13142</v>
      </c>
      <c r="M5764" t="s">
        <v>5420</v>
      </c>
      <c r="N5764">
        <v>37.99212598425197</v>
      </c>
      <c r="P5764">
        <v>40.200131233595798</v>
      </c>
      <c r="Q5764">
        <v>88.2</v>
      </c>
      <c r="R5764">
        <v>85</v>
      </c>
      <c r="S5764">
        <v>80.5</v>
      </c>
      <c r="T5764">
        <v>0</v>
      </c>
      <c r="U5764">
        <v>2</v>
      </c>
      <c r="V5764">
        <v>995</v>
      </c>
      <c r="AB5764" t="s">
        <v>63</v>
      </c>
      <c r="AC5764" t="s">
        <v>63</v>
      </c>
      <c r="AD5764" t="s">
        <v>63</v>
      </c>
      <c r="AE5764" t="s">
        <v>98</v>
      </c>
      <c r="AG5764">
        <v>1947</v>
      </c>
      <c r="AH5764">
        <v>11.27</v>
      </c>
      <c r="AI5764">
        <v>39.115490000000001</v>
      </c>
      <c r="AJ5764">
        <v>-97.663480000000007</v>
      </c>
      <c r="AL5764">
        <v>3</v>
      </c>
      <c r="AM5764" t="s">
        <v>63</v>
      </c>
      <c r="AN5764" t="s">
        <v>22332</v>
      </c>
      <c r="AO5764" t="s">
        <v>103</v>
      </c>
      <c r="AP5764" t="s">
        <v>116</v>
      </c>
      <c r="AQ5764" t="s">
        <v>843</v>
      </c>
      <c r="AR5764" t="s">
        <v>246</v>
      </c>
      <c r="AS5764" t="s">
        <v>83</v>
      </c>
      <c r="AT5764" s="5">
        <v>37987</v>
      </c>
      <c r="AU5764" t="s">
        <v>129</v>
      </c>
      <c r="AV5764" t="s">
        <v>149</v>
      </c>
      <c r="AW5764" t="s">
        <v>150</v>
      </c>
    </row>
    <row r="5765" spans="1:49" x14ac:dyDescent="0.25">
      <c r="A5765">
        <v>594</v>
      </c>
      <c r="B5765" t="s">
        <v>12996</v>
      </c>
      <c r="C5765">
        <v>1</v>
      </c>
      <c r="D5765" t="s">
        <v>86</v>
      </c>
      <c r="E5765" t="s">
        <v>934</v>
      </c>
      <c r="F5765" t="s">
        <v>108</v>
      </c>
      <c r="G5765">
        <v>173.33</v>
      </c>
      <c r="H5765" t="s">
        <v>403</v>
      </c>
      <c r="I5765" t="s">
        <v>63</v>
      </c>
      <c r="J5765" t="s">
        <v>319</v>
      </c>
      <c r="K5765" t="s">
        <v>12997</v>
      </c>
      <c r="L5765" t="s">
        <v>7811</v>
      </c>
      <c r="M5765" t="s">
        <v>12998</v>
      </c>
      <c r="N5765">
        <v>233.30052493438319</v>
      </c>
      <c r="O5765">
        <v>0</v>
      </c>
      <c r="P5765">
        <v>44</v>
      </c>
      <c r="Q5765">
        <v>97.5</v>
      </c>
      <c r="R5765">
        <v>90</v>
      </c>
      <c r="S5765">
        <v>99.2</v>
      </c>
      <c r="T5765">
        <v>2</v>
      </c>
      <c r="U5765">
        <v>35</v>
      </c>
      <c r="V5765">
        <v>2985</v>
      </c>
      <c r="AB5765" t="s">
        <v>98</v>
      </c>
      <c r="AC5765" t="s">
        <v>98</v>
      </c>
      <c r="AD5765" t="s">
        <v>129</v>
      </c>
      <c r="AE5765" t="s">
        <v>63</v>
      </c>
      <c r="AG5765">
        <v>1949</v>
      </c>
      <c r="AH5765">
        <v>12.71</v>
      </c>
      <c r="AI5765">
        <v>39.135199999999998</v>
      </c>
      <c r="AJ5765">
        <v>-97.669169999999994</v>
      </c>
      <c r="AL5765">
        <v>4</v>
      </c>
      <c r="AM5765" t="s">
        <v>63</v>
      </c>
      <c r="AN5765" t="s">
        <v>12999</v>
      </c>
      <c r="AO5765" t="s">
        <v>103</v>
      </c>
      <c r="AP5765" t="s">
        <v>170</v>
      </c>
      <c r="AQ5765" t="s">
        <v>504</v>
      </c>
      <c r="AR5765" t="s">
        <v>102</v>
      </c>
      <c r="AS5765" t="s">
        <v>83</v>
      </c>
      <c r="AT5765" s="5">
        <v>36130</v>
      </c>
      <c r="AU5765" t="s">
        <v>129</v>
      </c>
      <c r="AV5765" t="s">
        <v>274</v>
      </c>
      <c r="AW5765" t="s">
        <v>444</v>
      </c>
    </row>
    <row r="5766" spans="1:49" x14ac:dyDescent="0.25">
      <c r="A5766">
        <v>451</v>
      </c>
      <c r="B5766" t="s">
        <v>23438</v>
      </c>
      <c r="C5766">
        <v>1</v>
      </c>
      <c r="D5766" t="s">
        <v>86</v>
      </c>
      <c r="E5766" t="s">
        <v>934</v>
      </c>
      <c r="F5766" t="s">
        <v>108</v>
      </c>
      <c r="G5766">
        <v>177.69</v>
      </c>
      <c r="H5766" t="s">
        <v>403</v>
      </c>
      <c r="I5766" t="s">
        <v>63</v>
      </c>
      <c r="J5766" t="s">
        <v>319</v>
      </c>
      <c r="K5766" t="s">
        <v>23439</v>
      </c>
      <c r="L5766" t="s">
        <v>13898</v>
      </c>
      <c r="M5766" t="s">
        <v>12998</v>
      </c>
      <c r="N5766">
        <v>363.91076115485566</v>
      </c>
      <c r="O5766">
        <v>30</v>
      </c>
      <c r="P5766">
        <v>44</v>
      </c>
      <c r="Q5766">
        <v>97.600000000000009</v>
      </c>
      <c r="R5766">
        <v>85</v>
      </c>
      <c r="S5766">
        <v>99.100000000000009</v>
      </c>
      <c r="T5766">
        <v>6</v>
      </c>
      <c r="U5766">
        <v>35</v>
      </c>
      <c r="V5766">
        <v>2985</v>
      </c>
      <c r="AB5766" t="s">
        <v>129</v>
      </c>
      <c r="AC5766" t="s">
        <v>98</v>
      </c>
      <c r="AD5766" t="s">
        <v>98</v>
      </c>
      <c r="AE5766" t="s">
        <v>63</v>
      </c>
      <c r="AG5766">
        <v>1949</v>
      </c>
      <c r="AH5766">
        <v>17.07</v>
      </c>
      <c r="AI5766">
        <v>39.198079999999997</v>
      </c>
      <c r="AJ5766">
        <v>-97.668009999999995</v>
      </c>
      <c r="AK5766" t="s">
        <v>262</v>
      </c>
      <c r="AL5766">
        <v>5</v>
      </c>
      <c r="AM5766" t="s">
        <v>63</v>
      </c>
      <c r="AN5766" t="s">
        <v>23440</v>
      </c>
      <c r="AO5766" t="s">
        <v>103</v>
      </c>
      <c r="AP5766" t="s">
        <v>170</v>
      </c>
      <c r="AQ5766" t="s">
        <v>317</v>
      </c>
      <c r="AR5766" t="s">
        <v>1031</v>
      </c>
      <c r="AS5766" t="s">
        <v>83</v>
      </c>
      <c r="AT5766" s="5">
        <v>40939</v>
      </c>
      <c r="AU5766" t="s">
        <v>76</v>
      </c>
      <c r="AV5766" t="s">
        <v>187</v>
      </c>
      <c r="AW5766" t="s">
        <v>188</v>
      </c>
    </row>
    <row r="5767" spans="1:49" x14ac:dyDescent="0.25">
      <c r="A5767">
        <v>1888</v>
      </c>
      <c r="B5767" t="s">
        <v>26091</v>
      </c>
      <c r="C5767">
        <v>1</v>
      </c>
      <c r="D5767" t="s">
        <v>86</v>
      </c>
      <c r="E5767" t="s">
        <v>329</v>
      </c>
      <c r="F5767" t="s">
        <v>177</v>
      </c>
      <c r="G5767">
        <v>108.85000000000001</v>
      </c>
      <c r="H5767" t="s">
        <v>138</v>
      </c>
      <c r="I5767" t="s">
        <v>63</v>
      </c>
      <c r="J5767" t="s">
        <v>319</v>
      </c>
      <c r="K5767" t="s">
        <v>26092</v>
      </c>
      <c r="L5767" t="s">
        <v>1581</v>
      </c>
      <c r="M5767" t="s">
        <v>1028</v>
      </c>
      <c r="N5767">
        <v>52.296587926509183</v>
      </c>
      <c r="P5767">
        <v>32.000000395486978</v>
      </c>
      <c r="Q5767">
        <v>79.2</v>
      </c>
      <c r="R5767">
        <v>80</v>
      </c>
      <c r="S5767">
        <v>91.600000000000009</v>
      </c>
      <c r="T5767">
        <v>0</v>
      </c>
      <c r="U5767">
        <v>17</v>
      </c>
      <c r="V5767">
        <v>1120</v>
      </c>
      <c r="AB5767" t="s">
        <v>63</v>
      </c>
      <c r="AC5767" t="s">
        <v>63</v>
      </c>
      <c r="AD5767" t="s">
        <v>63</v>
      </c>
      <c r="AE5767" t="s">
        <v>75</v>
      </c>
      <c r="AG5767">
        <v>1929</v>
      </c>
      <c r="AH5767">
        <v>0.84</v>
      </c>
      <c r="AI5767">
        <v>39.016370000000002</v>
      </c>
      <c r="AJ5767">
        <v>-97.912710000000004</v>
      </c>
      <c r="AL5767">
        <v>6</v>
      </c>
      <c r="AM5767" t="s">
        <v>63</v>
      </c>
      <c r="AN5767" t="s">
        <v>26093</v>
      </c>
      <c r="AO5767" t="s">
        <v>103</v>
      </c>
      <c r="AP5767" t="s">
        <v>147</v>
      </c>
      <c r="AQ5767" t="s">
        <v>358</v>
      </c>
      <c r="AR5767" t="s">
        <v>207</v>
      </c>
      <c r="AS5767" t="s">
        <v>83</v>
      </c>
      <c r="AT5767" s="5">
        <v>36192</v>
      </c>
      <c r="AU5767" t="s">
        <v>129</v>
      </c>
      <c r="AV5767" t="s">
        <v>149</v>
      </c>
      <c r="AW5767" t="s">
        <v>150</v>
      </c>
    </row>
    <row r="5768" spans="1:49" x14ac:dyDescent="0.25">
      <c r="A5768">
        <v>1955</v>
      </c>
      <c r="B5768" t="s">
        <v>22043</v>
      </c>
      <c r="C5768">
        <v>1</v>
      </c>
      <c r="D5768" t="s">
        <v>86</v>
      </c>
      <c r="E5768" t="s">
        <v>329</v>
      </c>
      <c r="F5768" t="s">
        <v>177</v>
      </c>
      <c r="G5768">
        <v>110.76</v>
      </c>
      <c r="H5768" t="s">
        <v>138</v>
      </c>
      <c r="I5768" t="s">
        <v>63</v>
      </c>
      <c r="J5768" t="s">
        <v>319</v>
      </c>
      <c r="K5768" t="s">
        <v>22044</v>
      </c>
      <c r="L5768" t="s">
        <v>1581</v>
      </c>
      <c r="M5768" t="s">
        <v>1028</v>
      </c>
      <c r="N5768">
        <v>43.503937007874015</v>
      </c>
      <c r="P5768">
        <v>28</v>
      </c>
      <c r="Q5768">
        <v>86.2</v>
      </c>
      <c r="R5768">
        <v>85</v>
      </c>
      <c r="S5768">
        <v>94</v>
      </c>
      <c r="T5768">
        <v>0</v>
      </c>
      <c r="U5768">
        <v>15</v>
      </c>
      <c r="V5768">
        <v>1180</v>
      </c>
      <c r="AB5768" t="s">
        <v>63</v>
      </c>
      <c r="AC5768" t="s">
        <v>63</v>
      </c>
      <c r="AD5768" t="s">
        <v>63</v>
      </c>
      <c r="AE5768" t="s">
        <v>98</v>
      </c>
      <c r="AG5768">
        <v>1929</v>
      </c>
      <c r="AH5768">
        <v>2.75</v>
      </c>
      <c r="AI5768">
        <v>39.016309999999997</v>
      </c>
      <c r="AJ5768">
        <v>-97.877250000000004</v>
      </c>
      <c r="AL5768">
        <v>4</v>
      </c>
      <c r="AM5768" t="s">
        <v>63</v>
      </c>
      <c r="AN5768" t="s">
        <v>22045</v>
      </c>
      <c r="AO5768" t="s">
        <v>103</v>
      </c>
      <c r="AP5768" t="s">
        <v>147</v>
      </c>
      <c r="AQ5768" t="s">
        <v>843</v>
      </c>
      <c r="AR5768" t="s">
        <v>401</v>
      </c>
      <c r="AS5768" t="s">
        <v>83</v>
      </c>
      <c r="AT5768" s="5">
        <v>36192</v>
      </c>
      <c r="AU5768" t="s">
        <v>129</v>
      </c>
      <c r="AV5768" t="s">
        <v>149</v>
      </c>
      <c r="AW5768" t="s">
        <v>150</v>
      </c>
    </row>
    <row r="5769" spans="1:49" x14ac:dyDescent="0.25">
      <c r="A5769">
        <v>1409</v>
      </c>
      <c r="B5769" t="s">
        <v>18845</v>
      </c>
      <c r="C5769">
        <v>1</v>
      </c>
      <c r="D5769" t="s">
        <v>86</v>
      </c>
      <c r="E5769" t="s">
        <v>329</v>
      </c>
      <c r="F5769" t="s">
        <v>177</v>
      </c>
      <c r="G5769">
        <v>111.01</v>
      </c>
      <c r="H5769" t="s">
        <v>138</v>
      </c>
      <c r="I5769" t="s">
        <v>63</v>
      </c>
      <c r="J5769" t="s">
        <v>319</v>
      </c>
      <c r="K5769" t="s">
        <v>18846</v>
      </c>
      <c r="L5769" t="s">
        <v>1581</v>
      </c>
      <c r="M5769" t="s">
        <v>1028</v>
      </c>
      <c r="N5769">
        <v>43.503937007874015</v>
      </c>
      <c r="P5769">
        <v>42</v>
      </c>
      <c r="Q5769">
        <v>74.7</v>
      </c>
      <c r="R5769">
        <v>85</v>
      </c>
      <c r="S5769">
        <v>96.5</v>
      </c>
      <c r="T5769">
        <v>0</v>
      </c>
      <c r="U5769">
        <v>15</v>
      </c>
      <c r="V5769">
        <v>1180</v>
      </c>
      <c r="AB5769" t="s">
        <v>63</v>
      </c>
      <c r="AC5769" t="s">
        <v>63</v>
      </c>
      <c r="AD5769" t="s">
        <v>63</v>
      </c>
      <c r="AE5769" t="s">
        <v>98</v>
      </c>
      <c r="AG5769">
        <v>1953</v>
      </c>
      <c r="AH5769">
        <v>3</v>
      </c>
      <c r="AI5769">
        <v>39.016300000000001</v>
      </c>
      <c r="AJ5769">
        <v>-97.872950000000003</v>
      </c>
      <c r="AL5769">
        <v>4</v>
      </c>
      <c r="AM5769" t="s">
        <v>63</v>
      </c>
      <c r="AN5769" t="s">
        <v>18847</v>
      </c>
      <c r="AO5769" t="s">
        <v>103</v>
      </c>
      <c r="AP5769" t="s">
        <v>147</v>
      </c>
      <c r="AQ5769" t="s">
        <v>503</v>
      </c>
      <c r="AR5769" t="s">
        <v>504</v>
      </c>
      <c r="AS5769" t="s">
        <v>83</v>
      </c>
      <c r="AT5769" s="5">
        <v>36192</v>
      </c>
      <c r="AU5769" t="s">
        <v>129</v>
      </c>
      <c r="AV5769" t="s">
        <v>149</v>
      </c>
      <c r="AW5769" t="s">
        <v>150</v>
      </c>
    </row>
    <row r="5770" spans="1:49" x14ac:dyDescent="0.25">
      <c r="A5770">
        <v>1248</v>
      </c>
      <c r="B5770" t="s">
        <v>20867</v>
      </c>
      <c r="C5770">
        <v>1</v>
      </c>
      <c r="D5770" t="s">
        <v>86</v>
      </c>
      <c r="E5770" t="s">
        <v>329</v>
      </c>
      <c r="F5770" t="s">
        <v>177</v>
      </c>
      <c r="G5770">
        <v>112.96000000000001</v>
      </c>
      <c r="H5770" t="s">
        <v>489</v>
      </c>
      <c r="I5770" t="s">
        <v>63</v>
      </c>
      <c r="J5770" t="s">
        <v>319</v>
      </c>
      <c r="K5770" t="s">
        <v>20868</v>
      </c>
      <c r="L5770" t="s">
        <v>1581</v>
      </c>
      <c r="M5770" t="s">
        <v>1028</v>
      </c>
      <c r="N5770">
        <v>24.507874015748033</v>
      </c>
      <c r="P5770">
        <v>44</v>
      </c>
      <c r="Q5770">
        <v>81.5</v>
      </c>
      <c r="R5770">
        <v>90</v>
      </c>
      <c r="S5770">
        <v>96.600000000000009</v>
      </c>
      <c r="T5770">
        <v>3</v>
      </c>
      <c r="U5770">
        <v>15</v>
      </c>
      <c r="V5770">
        <v>1180</v>
      </c>
      <c r="AB5770" t="s">
        <v>63</v>
      </c>
      <c r="AC5770" t="s">
        <v>63</v>
      </c>
      <c r="AD5770" t="s">
        <v>63</v>
      </c>
      <c r="AE5770" t="s">
        <v>98</v>
      </c>
      <c r="AG5770">
        <v>1962</v>
      </c>
      <c r="AH5770">
        <v>4.95</v>
      </c>
      <c r="AI5770">
        <v>39.015949999999997</v>
      </c>
      <c r="AJ5770">
        <v>-97.836340000000007</v>
      </c>
      <c r="AL5770">
        <v>2</v>
      </c>
      <c r="AM5770" t="s">
        <v>63</v>
      </c>
      <c r="AN5770" t="s">
        <v>20869</v>
      </c>
      <c r="AO5770" t="s">
        <v>103</v>
      </c>
      <c r="AP5770" t="s">
        <v>116</v>
      </c>
      <c r="AQ5770" t="s">
        <v>486</v>
      </c>
      <c r="AR5770" t="s">
        <v>504</v>
      </c>
      <c r="AS5770" t="s">
        <v>83</v>
      </c>
      <c r="AT5770" s="5">
        <v>37987</v>
      </c>
      <c r="AU5770" t="s">
        <v>129</v>
      </c>
      <c r="AV5770" t="s">
        <v>149</v>
      </c>
      <c r="AW5770" t="s">
        <v>150</v>
      </c>
    </row>
    <row r="5771" spans="1:49" x14ac:dyDescent="0.25">
      <c r="A5771">
        <v>1964</v>
      </c>
      <c r="B5771" t="s">
        <v>6190</v>
      </c>
      <c r="C5771">
        <v>1</v>
      </c>
      <c r="D5771" t="s">
        <v>86</v>
      </c>
      <c r="E5771" t="s">
        <v>329</v>
      </c>
      <c r="F5771" t="s">
        <v>177</v>
      </c>
      <c r="G5771">
        <v>114.48</v>
      </c>
      <c r="H5771" t="s">
        <v>489</v>
      </c>
      <c r="I5771" t="s">
        <v>63</v>
      </c>
      <c r="J5771" t="s">
        <v>319</v>
      </c>
      <c r="K5771" t="s">
        <v>6191</v>
      </c>
      <c r="L5771" t="s">
        <v>1581</v>
      </c>
      <c r="M5771" t="s">
        <v>1028</v>
      </c>
      <c r="N5771">
        <v>33.00524934383202</v>
      </c>
      <c r="P5771">
        <v>44</v>
      </c>
      <c r="Q5771">
        <v>87.2</v>
      </c>
      <c r="R5771">
        <v>80</v>
      </c>
      <c r="S5771">
        <v>90</v>
      </c>
      <c r="T5771">
        <v>0</v>
      </c>
      <c r="U5771">
        <v>15</v>
      </c>
      <c r="V5771">
        <v>1180</v>
      </c>
      <c r="AB5771" t="s">
        <v>63</v>
      </c>
      <c r="AC5771" t="s">
        <v>63</v>
      </c>
      <c r="AD5771" t="s">
        <v>63</v>
      </c>
      <c r="AE5771" t="s">
        <v>75</v>
      </c>
      <c r="AG5771">
        <v>1962</v>
      </c>
      <c r="AH5771">
        <v>6.47</v>
      </c>
      <c r="AI5771">
        <v>39.015860000000004</v>
      </c>
      <c r="AJ5771">
        <v>-97.808120000000002</v>
      </c>
      <c r="AL5771">
        <v>2</v>
      </c>
      <c r="AM5771" t="s">
        <v>63</v>
      </c>
      <c r="AN5771" t="s">
        <v>6192</v>
      </c>
      <c r="AO5771" t="s">
        <v>103</v>
      </c>
      <c r="AP5771" t="s">
        <v>116</v>
      </c>
      <c r="AQ5771" t="s">
        <v>843</v>
      </c>
      <c r="AR5771" t="s">
        <v>255</v>
      </c>
      <c r="AS5771" t="s">
        <v>83</v>
      </c>
      <c r="AT5771" s="5">
        <v>37987</v>
      </c>
      <c r="AU5771" t="s">
        <v>129</v>
      </c>
      <c r="AV5771" t="s">
        <v>149</v>
      </c>
      <c r="AW5771" t="s">
        <v>150</v>
      </c>
    </row>
    <row r="5772" spans="1:49" x14ac:dyDescent="0.25">
      <c r="A5772">
        <v>1489</v>
      </c>
      <c r="B5772" t="s">
        <v>24495</v>
      </c>
      <c r="C5772">
        <v>1</v>
      </c>
      <c r="D5772" t="s">
        <v>86</v>
      </c>
      <c r="E5772" t="s">
        <v>329</v>
      </c>
      <c r="F5772" t="s">
        <v>177</v>
      </c>
      <c r="G5772">
        <v>115.73</v>
      </c>
      <c r="H5772" t="s">
        <v>489</v>
      </c>
      <c r="I5772" t="s">
        <v>63</v>
      </c>
      <c r="J5772" t="s">
        <v>319</v>
      </c>
      <c r="K5772" t="s">
        <v>24496</v>
      </c>
      <c r="L5772" t="s">
        <v>1581</v>
      </c>
      <c r="M5772" t="s">
        <v>1028</v>
      </c>
      <c r="N5772">
        <v>43.503937007874015</v>
      </c>
      <c r="P5772">
        <v>44</v>
      </c>
      <c r="Q5772">
        <v>87.2</v>
      </c>
      <c r="R5772">
        <v>85</v>
      </c>
      <c r="S5772">
        <v>91.9</v>
      </c>
      <c r="T5772">
        <v>0</v>
      </c>
      <c r="U5772">
        <v>15</v>
      </c>
      <c r="V5772">
        <v>1180</v>
      </c>
      <c r="AB5772" t="s">
        <v>63</v>
      </c>
      <c r="AC5772" t="s">
        <v>63</v>
      </c>
      <c r="AD5772" t="s">
        <v>63</v>
      </c>
      <c r="AE5772" t="s">
        <v>98</v>
      </c>
      <c r="AG5772">
        <v>1962</v>
      </c>
      <c r="AH5772">
        <v>7.72</v>
      </c>
      <c r="AI5772">
        <v>39.016350000000003</v>
      </c>
      <c r="AJ5772">
        <v>-97.784970000000001</v>
      </c>
      <c r="AL5772">
        <v>3</v>
      </c>
      <c r="AM5772" t="s">
        <v>63</v>
      </c>
      <c r="AN5772" t="s">
        <v>24497</v>
      </c>
      <c r="AO5772" t="s">
        <v>103</v>
      </c>
      <c r="AP5772" t="s">
        <v>116</v>
      </c>
      <c r="AQ5772" t="s">
        <v>843</v>
      </c>
      <c r="AR5772" t="s">
        <v>246</v>
      </c>
      <c r="AS5772" t="s">
        <v>83</v>
      </c>
      <c r="AT5772" s="5">
        <v>37987</v>
      </c>
      <c r="AU5772" t="s">
        <v>129</v>
      </c>
      <c r="AV5772" t="s">
        <v>149</v>
      </c>
      <c r="AW5772" t="s">
        <v>150</v>
      </c>
    </row>
    <row r="5773" spans="1:49" x14ac:dyDescent="0.25">
      <c r="A5773">
        <v>1139</v>
      </c>
      <c r="B5773" t="s">
        <v>24658</v>
      </c>
      <c r="C5773">
        <v>1</v>
      </c>
      <c r="D5773" t="s">
        <v>86</v>
      </c>
      <c r="E5773" t="s">
        <v>329</v>
      </c>
      <c r="F5773" t="s">
        <v>177</v>
      </c>
      <c r="G5773">
        <v>117.54</v>
      </c>
      <c r="H5773" t="s">
        <v>489</v>
      </c>
      <c r="I5773" t="s">
        <v>63</v>
      </c>
      <c r="J5773" t="s">
        <v>319</v>
      </c>
      <c r="K5773" t="s">
        <v>24659</v>
      </c>
      <c r="L5773" t="s">
        <v>1581</v>
      </c>
      <c r="M5773" t="s">
        <v>1028</v>
      </c>
      <c r="N5773">
        <v>28.904199475065617</v>
      </c>
      <c r="P5773">
        <v>44</v>
      </c>
      <c r="Q5773">
        <v>96.7</v>
      </c>
      <c r="R5773">
        <v>85</v>
      </c>
      <c r="S5773">
        <v>95.4</v>
      </c>
      <c r="T5773">
        <v>3</v>
      </c>
      <c r="U5773">
        <v>15</v>
      </c>
      <c r="V5773">
        <v>1170</v>
      </c>
      <c r="AB5773" t="s">
        <v>63</v>
      </c>
      <c r="AC5773" t="s">
        <v>63</v>
      </c>
      <c r="AD5773" t="s">
        <v>63</v>
      </c>
      <c r="AE5773" t="s">
        <v>98</v>
      </c>
      <c r="AG5773">
        <v>1962</v>
      </c>
      <c r="AH5773">
        <v>9.5299999999999994</v>
      </c>
      <c r="AI5773">
        <v>39.016449999999999</v>
      </c>
      <c r="AJ5773">
        <v>-97.751320000000007</v>
      </c>
      <c r="AL5773">
        <v>2</v>
      </c>
      <c r="AM5773" t="s">
        <v>63</v>
      </c>
      <c r="AN5773" t="s">
        <v>24660</v>
      </c>
      <c r="AO5773" t="s">
        <v>103</v>
      </c>
      <c r="AP5773" t="s">
        <v>116</v>
      </c>
      <c r="AQ5773" t="s">
        <v>653</v>
      </c>
      <c r="AR5773" t="s">
        <v>424</v>
      </c>
      <c r="AS5773" t="s">
        <v>83</v>
      </c>
      <c r="AT5773" s="5">
        <v>37987</v>
      </c>
      <c r="AU5773" t="s">
        <v>129</v>
      </c>
      <c r="AV5773" t="s">
        <v>149</v>
      </c>
      <c r="AW5773" t="s">
        <v>150</v>
      </c>
    </row>
    <row r="5774" spans="1:49" x14ac:dyDescent="0.25">
      <c r="A5774">
        <v>3278</v>
      </c>
      <c r="B5774" t="s">
        <v>8285</v>
      </c>
      <c r="C5774">
        <v>1</v>
      </c>
      <c r="D5774" t="s">
        <v>86</v>
      </c>
      <c r="E5774" t="s">
        <v>329</v>
      </c>
      <c r="F5774" t="s">
        <v>177</v>
      </c>
      <c r="G5774">
        <v>122.66</v>
      </c>
      <c r="H5774" t="s">
        <v>489</v>
      </c>
      <c r="I5774" t="s">
        <v>63</v>
      </c>
      <c r="J5774" t="s">
        <v>319</v>
      </c>
      <c r="K5774" t="s">
        <v>8286</v>
      </c>
      <c r="L5774" t="s">
        <v>5765</v>
      </c>
      <c r="M5774" t="s">
        <v>1028</v>
      </c>
      <c r="N5774">
        <v>33.00524934383202</v>
      </c>
      <c r="P5774">
        <v>44</v>
      </c>
      <c r="Q5774">
        <v>81.100000000000009</v>
      </c>
      <c r="R5774">
        <v>60</v>
      </c>
      <c r="S5774">
        <v>76.8</v>
      </c>
      <c r="T5774">
        <v>0</v>
      </c>
      <c r="U5774">
        <v>13</v>
      </c>
      <c r="V5774">
        <v>1250</v>
      </c>
      <c r="AB5774" t="s">
        <v>63</v>
      </c>
      <c r="AC5774" t="s">
        <v>63</v>
      </c>
      <c r="AD5774" t="s">
        <v>63</v>
      </c>
      <c r="AE5774" t="s">
        <v>76</v>
      </c>
      <c r="AG5774">
        <v>1963</v>
      </c>
      <c r="AH5774">
        <v>14.65</v>
      </c>
      <c r="AI5774">
        <v>39.01632</v>
      </c>
      <c r="AJ5774">
        <v>-97.656139999999994</v>
      </c>
      <c r="AL5774">
        <v>2</v>
      </c>
      <c r="AM5774" t="s">
        <v>63</v>
      </c>
      <c r="AN5774" t="s">
        <v>8287</v>
      </c>
      <c r="AO5774" t="s">
        <v>103</v>
      </c>
      <c r="AP5774" t="s">
        <v>116</v>
      </c>
      <c r="AQ5774" t="s">
        <v>159</v>
      </c>
      <c r="AR5774" t="s">
        <v>171</v>
      </c>
      <c r="AS5774" t="s">
        <v>83</v>
      </c>
      <c r="AT5774" s="5">
        <v>38718</v>
      </c>
      <c r="AU5774" t="s">
        <v>129</v>
      </c>
      <c r="AV5774" t="s">
        <v>149</v>
      </c>
      <c r="AW5774" t="s">
        <v>150</v>
      </c>
    </row>
    <row r="5775" spans="1:49" x14ac:dyDescent="0.25">
      <c r="A5775">
        <v>4256</v>
      </c>
      <c r="B5775" t="s">
        <v>5763</v>
      </c>
      <c r="C5775">
        <v>1</v>
      </c>
      <c r="D5775" t="s">
        <v>86</v>
      </c>
      <c r="E5775" t="s">
        <v>329</v>
      </c>
      <c r="F5775" t="s">
        <v>177</v>
      </c>
      <c r="G5775">
        <v>123.17</v>
      </c>
      <c r="H5775" t="s">
        <v>90</v>
      </c>
      <c r="I5775" t="s">
        <v>63</v>
      </c>
      <c r="J5775" t="s">
        <v>319</v>
      </c>
      <c r="K5775" t="s">
        <v>5764</v>
      </c>
      <c r="L5775" t="s">
        <v>5765</v>
      </c>
      <c r="M5775" t="s">
        <v>1028</v>
      </c>
      <c r="N5775">
        <v>102.49343832020998</v>
      </c>
      <c r="P5775">
        <v>44</v>
      </c>
      <c r="Q5775">
        <v>85.2</v>
      </c>
      <c r="R5775">
        <v>80</v>
      </c>
      <c r="S5775">
        <v>76.2</v>
      </c>
      <c r="T5775">
        <v>8</v>
      </c>
      <c r="U5775">
        <v>13</v>
      </c>
      <c r="V5775">
        <v>1250</v>
      </c>
      <c r="AB5775" t="s">
        <v>75</v>
      </c>
      <c r="AC5775" t="s">
        <v>75</v>
      </c>
      <c r="AD5775" t="s">
        <v>98</v>
      </c>
      <c r="AE5775" t="s">
        <v>63</v>
      </c>
      <c r="AG5775">
        <v>1963</v>
      </c>
      <c r="AH5775">
        <v>15.16</v>
      </c>
      <c r="AI5775">
        <v>39.016300000000001</v>
      </c>
      <c r="AJ5775">
        <v>-97.646680000000003</v>
      </c>
      <c r="AL5775">
        <v>3</v>
      </c>
      <c r="AM5775" t="s">
        <v>63</v>
      </c>
      <c r="AN5775" t="s">
        <v>5766</v>
      </c>
      <c r="AO5775" t="s">
        <v>103</v>
      </c>
      <c r="AP5775" t="s">
        <v>170</v>
      </c>
      <c r="AQ5775" t="s">
        <v>101</v>
      </c>
      <c r="AR5775" t="s">
        <v>514</v>
      </c>
      <c r="AS5775" t="s">
        <v>83</v>
      </c>
      <c r="AT5775" s="5">
        <v>35855</v>
      </c>
      <c r="AU5775" t="s">
        <v>76</v>
      </c>
      <c r="AV5775" t="s">
        <v>187</v>
      </c>
      <c r="AW5775" t="s">
        <v>188</v>
      </c>
    </row>
    <row r="5776" spans="1:49" x14ac:dyDescent="0.25">
      <c r="A5776">
        <v>2999</v>
      </c>
      <c r="B5776" t="s">
        <v>10809</v>
      </c>
      <c r="C5776">
        <v>1</v>
      </c>
      <c r="D5776" t="s">
        <v>86</v>
      </c>
      <c r="E5776" t="s">
        <v>329</v>
      </c>
      <c r="F5776" t="s">
        <v>177</v>
      </c>
      <c r="G5776">
        <v>125.69</v>
      </c>
      <c r="H5776" t="s">
        <v>247</v>
      </c>
      <c r="I5776" t="s">
        <v>63</v>
      </c>
      <c r="J5776" t="s">
        <v>319</v>
      </c>
      <c r="K5776" t="s">
        <v>10810</v>
      </c>
      <c r="L5776" t="s">
        <v>584</v>
      </c>
      <c r="M5776" t="s">
        <v>1028</v>
      </c>
      <c r="N5776">
        <v>438.28740157480314</v>
      </c>
      <c r="O5776">
        <v>0</v>
      </c>
      <c r="P5776">
        <v>27.999999954944521</v>
      </c>
      <c r="Q5776">
        <v>88.600000000000009</v>
      </c>
      <c r="R5776">
        <v>92</v>
      </c>
      <c r="S5776">
        <v>97.600000000000009</v>
      </c>
      <c r="T5776">
        <v>15</v>
      </c>
      <c r="U5776">
        <v>9</v>
      </c>
      <c r="V5776">
        <v>1800</v>
      </c>
      <c r="AB5776" t="s">
        <v>98</v>
      </c>
      <c r="AC5776" t="s">
        <v>98</v>
      </c>
      <c r="AD5776" t="s">
        <v>98</v>
      </c>
      <c r="AE5776" t="s">
        <v>63</v>
      </c>
      <c r="AG5776">
        <v>1948</v>
      </c>
      <c r="AH5776">
        <v>17.68</v>
      </c>
      <c r="AI5776">
        <v>39.014670000000002</v>
      </c>
      <c r="AJ5776">
        <v>-97.612390000000005</v>
      </c>
      <c r="AL5776">
        <v>5</v>
      </c>
      <c r="AM5776" t="s">
        <v>63</v>
      </c>
      <c r="AN5776" t="s">
        <v>10811</v>
      </c>
      <c r="AO5776" t="s">
        <v>103</v>
      </c>
      <c r="AP5776" t="s">
        <v>116</v>
      </c>
      <c r="AQ5776" t="s">
        <v>346</v>
      </c>
      <c r="AR5776" t="s">
        <v>347</v>
      </c>
      <c r="AS5776" t="s">
        <v>83</v>
      </c>
      <c r="AT5776" s="5">
        <v>37622</v>
      </c>
      <c r="AU5776" t="s">
        <v>103</v>
      </c>
      <c r="AV5776" t="s">
        <v>187</v>
      </c>
      <c r="AW5776" t="s">
        <v>372</v>
      </c>
    </row>
    <row r="5777" spans="1:49" x14ac:dyDescent="0.25">
      <c r="A5777">
        <v>4324</v>
      </c>
      <c r="B5777" t="s">
        <v>27069</v>
      </c>
      <c r="C5777">
        <v>1</v>
      </c>
      <c r="D5777" t="s">
        <v>86</v>
      </c>
      <c r="E5777" t="s">
        <v>329</v>
      </c>
      <c r="F5777" t="s">
        <v>177</v>
      </c>
      <c r="G5777">
        <v>127.48</v>
      </c>
      <c r="H5777" t="s">
        <v>211</v>
      </c>
      <c r="I5777" t="s">
        <v>63</v>
      </c>
      <c r="J5777" t="s">
        <v>319</v>
      </c>
      <c r="K5777" t="s">
        <v>27070</v>
      </c>
      <c r="L5777" t="s">
        <v>1471</v>
      </c>
      <c r="M5777" t="s">
        <v>1028</v>
      </c>
      <c r="N5777">
        <v>142.48687664041995</v>
      </c>
      <c r="P5777">
        <v>26</v>
      </c>
      <c r="Q5777">
        <v>86</v>
      </c>
      <c r="R5777">
        <v>80</v>
      </c>
      <c r="S5777">
        <v>76.600000000000009</v>
      </c>
      <c r="T5777">
        <v>3</v>
      </c>
      <c r="U5777">
        <v>9</v>
      </c>
      <c r="V5777">
        <v>1800</v>
      </c>
      <c r="AB5777" t="s">
        <v>98</v>
      </c>
      <c r="AC5777" t="s">
        <v>98</v>
      </c>
      <c r="AD5777" t="s">
        <v>98</v>
      </c>
      <c r="AE5777" t="s">
        <v>63</v>
      </c>
      <c r="AG5777">
        <v>1948</v>
      </c>
      <c r="AH5777">
        <v>19.47</v>
      </c>
      <c r="AI5777">
        <v>39.030540000000002</v>
      </c>
      <c r="AJ5777">
        <v>-97.599289999999996</v>
      </c>
      <c r="AL5777">
        <v>4</v>
      </c>
      <c r="AM5777" t="s">
        <v>63</v>
      </c>
      <c r="AN5777" t="s">
        <v>27071</v>
      </c>
      <c r="AO5777" t="s">
        <v>103</v>
      </c>
      <c r="AP5777" t="s">
        <v>116</v>
      </c>
      <c r="AQ5777" t="s">
        <v>2503</v>
      </c>
      <c r="AR5777" t="s">
        <v>2504</v>
      </c>
      <c r="AS5777" t="s">
        <v>83</v>
      </c>
      <c r="AT5777" s="5">
        <v>35490</v>
      </c>
      <c r="AU5777" t="s">
        <v>76</v>
      </c>
      <c r="AV5777" t="s">
        <v>173</v>
      </c>
      <c r="AW5777" t="s">
        <v>85</v>
      </c>
    </row>
    <row r="5778" spans="1:49" x14ac:dyDescent="0.25">
      <c r="A5778">
        <v>1241</v>
      </c>
      <c r="B5778" t="s">
        <v>7042</v>
      </c>
      <c r="C5778">
        <v>1</v>
      </c>
      <c r="D5778" t="s">
        <v>86</v>
      </c>
      <c r="E5778" t="s">
        <v>329</v>
      </c>
      <c r="F5778" t="s">
        <v>177</v>
      </c>
      <c r="G5778">
        <v>129.6</v>
      </c>
      <c r="H5778" t="s">
        <v>138</v>
      </c>
      <c r="I5778" t="s">
        <v>63</v>
      </c>
      <c r="J5778" t="s">
        <v>319</v>
      </c>
      <c r="K5778" t="s">
        <v>7043</v>
      </c>
      <c r="L5778" t="s">
        <v>3206</v>
      </c>
      <c r="M5778" t="s">
        <v>1028</v>
      </c>
      <c r="N5778">
        <v>20.99737532808399</v>
      </c>
      <c r="P5778">
        <v>32</v>
      </c>
      <c r="Q5778">
        <v>75.7</v>
      </c>
      <c r="R5778">
        <v>95</v>
      </c>
      <c r="S5778">
        <v>98</v>
      </c>
      <c r="T5778">
        <v>0</v>
      </c>
      <c r="U5778">
        <v>20</v>
      </c>
      <c r="V5778">
        <v>545</v>
      </c>
      <c r="AB5778" t="s">
        <v>63</v>
      </c>
      <c r="AC5778" t="s">
        <v>63</v>
      </c>
      <c r="AD5778" t="s">
        <v>63</v>
      </c>
      <c r="AE5778" t="s">
        <v>98</v>
      </c>
      <c r="AG5778">
        <v>1934</v>
      </c>
      <c r="AH5778">
        <v>21.79</v>
      </c>
      <c r="AI5778">
        <v>39.030619999999999</v>
      </c>
      <c r="AJ5778">
        <v>-97.556479999999993</v>
      </c>
      <c r="AL5778">
        <v>2</v>
      </c>
      <c r="AM5778" t="s">
        <v>63</v>
      </c>
      <c r="AN5778" t="s">
        <v>7044</v>
      </c>
      <c r="AO5778" t="s">
        <v>103</v>
      </c>
      <c r="AP5778" t="s">
        <v>147</v>
      </c>
      <c r="AQ5778" t="s">
        <v>503</v>
      </c>
      <c r="AR5778" t="s">
        <v>504</v>
      </c>
      <c r="AS5778" t="s">
        <v>83</v>
      </c>
      <c r="AT5778" s="5">
        <v>36192</v>
      </c>
      <c r="AU5778" t="s">
        <v>129</v>
      </c>
      <c r="AV5778" t="s">
        <v>149</v>
      </c>
      <c r="AW5778" t="s">
        <v>150</v>
      </c>
    </row>
    <row r="5779" spans="1:49" x14ac:dyDescent="0.25">
      <c r="A5779">
        <v>356</v>
      </c>
      <c r="B5779" t="s">
        <v>18959</v>
      </c>
      <c r="C5779">
        <v>1</v>
      </c>
      <c r="D5779" t="s">
        <v>86</v>
      </c>
      <c r="E5779" t="s">
        <v>329</v>
      </c>
      <c r="F5779" t="s">
        <v>177</v>
      </c>
      <c r="G5779">
        <v>130.91</v>
      </c>
      <c r="H5779" t="s">
        <v>489</v>
      </c>
      <c r="I5779" t="s">
        <v>63</v>
      </c>
      <c r="J5779" t="s">
        <v>319</v>
      </c>
      <c r="K5779" t="s">
        <v>18960</v>
      </c>
      <c r="L5779" t="s">
        <v>3206</v>
      </c>
      <c r="M5779" t="s">
        <v>1028</v>
      </c>
      <c r="N5779">
        <v>60.30183727034121</v>
      </c>
      <c r="P5779">
        <v>32</v>
      </c>
      <c r="Q5779">
        <v>97</v>
      </c>
      <c r="R5779">
        <v>80</v>
      </c>
      <c r="S5779">
        <v>93.7</v>
      </c>
      <c r="T5779">
        <v>0</v>
      </c>
      <c r="U5779">
        <v>20</v>
      </c>
      <c r="V5779">
        <v>545</v>
      </c>
      <c r="AB5779" t="s">
        <v>63</v>
      </c>
      <c r="AC5779" t="s">
        <v>63</v>
      </c>
      <c r="AD5779" t="s">
        <v>63</v>
      </c>
      <c r="AE5779" t="s">
        <v>98</v>
      </c>
      <c r="AG5779">
        <v>1934</v>
      </c>
      <c r="AH5779">
        <v>22.900000000000002</v>
      </c>
      <c r="AI5779">
        <v>39.030630000000002</v>
      </c>
      <c r="AJ5779">
        <v>-97.535489999999996</v>
      </c>
      <c r="AL5779">
        <v>4</v>
      </c>
      <c r="AM5779" t="s">
        <v>63</v>
      </c>
      <c r="AN5779" t="s">
        <v>18961</v>
      </c>
      <c r="AO5779" t="s">
        <v>103</v>
      </c>
      <c r="AP5779" t="s">
        <v>147</v>
      </c>
      <c r="AQ5779" t="s">
        <v>246</v>
      </c>
      <c r="AR5779" t="s">
        <v>1304</v>
      </c>
      <c r="AS5779" t="s">
        <v>83</v>
      </c>
      <c r="AT5779" s="5">
        <v>37987</v>
      </c>
      <c r="AU5779" t="s">
        <v>129</v>
      </c>
      <c r="AV5779" t="s">
        <v>149</v>
      </c>
      <c r="AW5779" t="s">
        <v>150</v>
      </c>
    </row>
    <row r="5780" spans="1:49" x14ac:dyDescent="0.25">
      <c r="A5780">
        <v>250</v>
      </c>
      <c r="B5780" t="s">
        <v>28000</v>
      </c>
      <c r="C5780">
        <v>1</v>
      </c>
      <c r="D5780" t="s">
        <v>86</v>
      </c>
      <c r="E5780" t="s">
        <v>329</v>
      </c>
      <c r="F5780" t="s">
        <v>177</v>
      </c>
      <c r="G5780">
        <v>133.46</v>
      </c>
      <c r="H5780" t="s">
        <v>489</v>
      </c>
      <c r="I5780" t="s">
        <v>63</v>
      </c>
      <c r="J5780" t="s">
        <v>319</v>
      </c>
      <c r="K5780" t="s">
        <v>28001</v>
      </c>
      <c r="L5780" t="s">
        <v>1181</v>
      </c>
      <c r="M5780" t="s">
        <v>1028</v>
      </c>
      <c r="N5780">
        <v>60.006561679790025</v>
      </c>
      <c r="P5780">
        <v>32</v>
      </c>
      <c r="Q5780">
        <v>96</v>
      </c>
      <c r="R5780">
        <v>85</v>
      </c>
      <c r="S5780">
        <v>94.4</v>
      </c>
      <c r="T5780">
        <v>0</v>
      </c>
      <c r="U5780">
        <v>20</v>
      </c>
      <c r="V5780">
        <v>545</v>
      </c>
      <c r="AB5780" t="s">
        <v>63</v>
      </c>
      <c r="AC5780" t="s">
        <v>63</v>
      </c>
      <c r="AD5780" t="s">
        <v>63</v>
      </c>
      <c r="AE5780" t="s">
        <v>98</v>
      </c>
      <c r="AG5780">
        <v>1934</v>
      </c>
      <c r="AH5780">
        <v>25.45</v>
      </c>
      <c r="AI5780">
        <v>39.030670000000001</v>
      </c>
      <c r="AJ5780">
        <v>-97.488129999999998</v>
      </c>
      <c r="AL5780">
        <v>4</v>
      </c>
      <c r="AM5780" t="s">
        <v>63</v>
      </c>
      <c r="AN5780" t="s">
        <v>28002</v>
      </c>
      <c r="AO5780" t="s">
        <v>103</v>
      </c>
      <c r="AP5780" t="s">
        <v>147</v>
      </c>
      <c r="AQ5780" t="s">
        <v>255</v>
      </c>
      <c r="AR5780" t="s">
        <v>337</v>
      </c>
      <c r="AS5780" t="s">
        <v>83</v>
      </c>
      <c r="AT5780" s="5">
        <v>37987</v>
      </c>
      <c r="AU5780" t="s">
        <v>129</v>
      </c>
      <c r="AV5780" t="s">
        <v>149</v>
      </c>
      <c r="AW5780" t="s">
        <v>150</v>
      </c>
    </row>
    <row r="5781" spans="1:49" x14ac:dyDescent="0.25">
      <c r="A5781">
        <v>324</v>
      </c>
      <c r="B5781" t="s">
        <v>6796</v>
      </c>
      <c r="C5781">
        <v>1</v>
      </c>
      <c r="D5781" t="s">
        <v>86</v>
      </c>
      <c r="E5781" t="s">
        <v>329</v>
      </c>
      <c r="F5781" t="s">
        <v>177</v>
      </c>
      <c r="G5781">
        <v>134.19999999999999</v>
      </c>
      <c r="H5781" t="s">
        <v>403</v>
      </c>
      <c r="I5781" t="s">
        <v>63</v>
      </c>
      <c r="J5781" t="s">
        <v>319</v>
      </c>
      <c r="K5781" t="s">
        <v>6797</v>
      </c>
      <c r="L5781" t="s">
        <v>5274</v>
      </c>
      <c r="M5781" t="s">
        <v>1028</v>
      </c>
      <c r="N5781">
        <v>192.68372703412072</v>
      </c>
      <c r="P5781">
        <v>32</v>
      </c>
      <c r="Q5781">
        <v>99.9</v>
      </c>
      <c r="R5781">
        <v>95</v>
      </c>
      <c r="S5781">
        <v>98.8</v>
      </c>
      <c r="T5781">
        <v>3</v>
      </c>
      <c r="U5781">
        <v>20</v>
      </c>
      <c r="V5781">
        <v>545</v>
      </c>
      <c r="AB5781" t="s">
        <v>98</v>
      </c>
      <c r="AC5781" t="s">
        <v>129</v>
      </c>
      <c r="AD5781" t="s">
        <v>98</v>
      </c>
      <c r="AE5781" t="s">
        <v>63</v>
      </c>
      <c r="AG5781">
        <v>1934</v>
      </c>
      <c r="AH5781">
        <v>26.42</v>
      </c>
      <c r="AI5781">
        <v>39.030700000000003</v>
      </c>
      <c r="AJ5781">
        <v>-97.47175</v>
      </c>
      <c r="AL5781">
        <v>3</v>
      </c>
      <c r="AM5781" t="s">
        <v>63</v>
      </c>
      <c r="AN5781" t="s">
        <v>6798</v>
      </c>
      <c r="AO5781" t="s">
        <v>103</v>
      </c>
      <c r="AP5781" t="s">
        <v>170</v>
      </c>
      <c r="AQ5781" t="s">
        <v>317</v>
      </c>
      <c r="AR5781" t="s">
        <v>1031</v>
      </c>
      <c r="AS5781" t="s">
        <v>83</v>
      </c>
      <c r="AT5781" s="5">
        <v>35247</v>
      </c>
      <c r="AU5781" t="s">
        <v>103</v>
      </c>
      <c r="AV5781" t="s">
        <v>187</v>
      </c>
      <c r="AW5781" t="s">
        <v>188</v>
      </c>
    </row>
    <row r="5782" spans="1:49" x14ac:dyDescent="0.25">
      <c r="A5782">
        <v>1277</v>
      </c>
      <c r="B5782" t="s">
        <v>22698</v>
      </c>
      <c r="C5782">
        <v>1</v>
      </c>
      <c r="D5782" t="s">
        <v>86</v>
      </c>
      <c r="E5782" t="s">
        <v>329</v>
      </c>
      <c r="F5782" t="s">
        <v>177</v>
      </c>
      <c r="G5782">
        <v>138.70000000000002</v>
      </c>
      <c r="H5782" t="s">
        <v>138</v>
      </c>
      <c r="I5782" t="s">
        <v>63</v>
      </c>
      <c r="J5782" t="s">
        <v>319</v>
      </c>
      <c r="K5782" t="s">
        <v>22699</v>
      </c>
      <c r="L5782" t="s">
        <v>4223</v>
      </c>
      <c r="M5782" t="s">
        <v>1028</v>
      </c>
      <c r="N5782">
        <v>20.800524934383201</v>
      </c>
      <c r="P5782">
        <v>32</v>
      </c>
      <c r="Q5782">
        <v>78.400000000000006</v>
      </c>
      <c r="R5782">
        <v>90</v>
      </c>
      <c r="S5782">
        <v>97.600000000000009</v>
      </c>
      <c r="T5782">
        <v>0</v>
      </c>
      <c r="U5782">
        <v>22</v>
      </c>
      <c r="V5782">
        <v>535</v>
      </c>
      <c r="AB5782" t="s">
        <v>63</v>
      </c>
      <c r="AC5782" t="s">
        <v>63</v>
      </c>
      <c r="AD5782" t="s">
        <v>63</v>
      </c>
      <c r="AE5782" t="s">
        <v>98</v>
      </c>
      <c r="AG5782">
        <v>1934</v>
      </c>
      <c r="AH5782">
        <v>30.86</v>
      </c>
      <c r="AI5782">
        <v>39.030549999999998</v>
      </c>
      <c r="AJ5782">
        <v>-97.387640000000005</v>
      </c>
      <c r="AL5782">
        <v>2</v>
      </c>
      <c r="AM5782" t="s">
        <v>63</v>
      </c>
      <c r="AN5782" t="s">
        <v>22700</v>
      </c>
      <c r="AO5782" t="s">
        <v>103</v>
      </c>
      <c r="AP5782" t="s">
        <v>147</v>
      </c>
      <c r="AQ5782" t="s">
        <v>416</v>
      </c>
      <c r="AR5782" t="s">
        <v>101</v>
      </c>
      <c r="AS5782" t="s">
        <v>83</v>
      </c>
      <c r="AT5782" s="5">
        <v>36192</v>
      </c>
      <c r="AU5782" t="s">
        <v>129</v>
      </c>
      <c r="AV5782" t="s">
        <v>149</v>
      </c>
      <c r="AW5782" t="s">
        <v>150</v>
      </c>
    </row>
    <row r="5783" spans="1:49" x14ac:dyDescent="0.25">
      <c r="A5783">
        <v>4575</v>
      </c>
      <c r="B5783" t="s">
        <v>16975</v>
      </c>
      <c r="C5783">
        <v>1</v>
      </c>
      <c r="D5783" t="s">
        <v>86</v>
      </c>
      <c r="E5783" t="s">
        <v>389</v>
      </c>
      <c r="F5783" t="s">
        <v>177</v>
      </c>
      <c r="G5783">
        <v>2.31</v>
      </c>
      <c r="H5783" t="s">
        <v>388</v>
      </c>
      <c r="I5783" t="s">
        <v>63</v>
      </c>
      <c r="J5783" t="s">
        <v>319</v>
      </c>
      <c r="K5783" t="s">
        <v>16976</v>
      </c>
      <c r="L5783" t="s">
        <v>166</v>
      </c>
      <c r="M5783" t="s">
        <v>16977</v>
      </c>
      <c r="N5783">
        <v>102.49343832020998</v>
      </c>
      <c r="P5783">
        <v>36</v>
      </c>
      <c r="Q5783">
        <v>70.400000000000006</v>
      </c>
      <c r="R5783">
        <v>85</v>
      </c>
      <c r="S5783">
        <v>78</v>
      </c>
      <c r="T5783">
        <v>28</v>
      </c>
      <c r="U5783">
        <v>11</v>
      </c>
      <c r="V5783">
        <v>790</v>
      </c>
      <c r="AB5783" t="s">
        <v>75</v>
      </c>
      <c r="AC5783" t="s">
        <v>98</v>
      </c>
      <c r="AD5783" t="s">
        <v>129</v>
      </c>
      <c r="AE5783" t="s">
        <v>63</v>
      </c>
      <c r="AG5783">
        <v>1962</v>
      </c>
      <c r="AH5783">
        <v>2.31</v>
      </c>
      <c r="AI5783">
        <v>39.277380000000001</v>
      </c>
      <c r="AJ5783">
        <v>-97.716740000000001</v>
      </c>
      <c r="AL5783">
        <v>3</v>
      </c>
      <c r="AM5783" t="s">
        <v>63</v>
      </c>
      <c r="AN5783" t="s">
        <v>16978</v>
      </c>
      <c r="AO5783" t="s">
        <v>103</v>
      </c>
      <c r="AP5783" t="s">
        <v>170</v>
      </c>
      <c r="AQ5783" t="s">
        <v>185</v>
      </c>
      <c r="AR5783" t="s">
        <v>317</v>
      </c>
      <c r="AS5783" t="s">
        <v>83</v>
      </c>
      <c r="AT5783" s="5">
        <v>36373</v>
      </c>
      <c r="AU5783" t="s">
        <v>129</v>
      </c>
      <c r="AV5783" t="s">
        <v>187</v>
      </c>
      <c r="AW5783" t="s">
        <v>188</v>
      </c>
    </row>
    <row r="5784" spans="1:49" x14ac:dyDescent="0.25">
      <c r="A5784">
        <v>2190</v>
      </c>
      <c r="B5784" t="s">
        <v>13054</v>
      </c>
      <c r="C5784">
        <v>1</v>
      </c>
      <c r="D5784" t="s">
        <v>86</v>
      </c>
      <c r="E5784" t="s">
        <v>9826</v>
      </c>
      <c r="F5784" t="s">
        <v>177</v>
      </c>
      <c r="G5784">
        <v>4.99</v>
      </c>
      <c r="H5784" t="s">
        <v>138</v>
      </c>
      <c r="I5784" t="s">
        <v>63</v>
      </c>
      <c r="J5784" t="s">
        <v>319</v>
      </c>
      <c r="K5784" t="s">
        <v>13055</v>
      </c>
      <c r="L5784" t="s">
        <v>5816</v>
      </c>
      <c r="M5784" t="s">
        <v>9828</v>
      </c>
      <c r="N5784">
        <v>43.011811023622045</v>
      </c>
      <c r="P5784">
        <v>28</v>
      </c>
      <c r="Q5784">
        <v>77.7</v>
      </c>
      <c r="R5784">
        <v>85</v>
      </c>
      <c r="S5784">
        <v>79.3</v>
      </c>
      <c r="T5784">
        <v>15</v>
      </c>
      <c r="U5784">
        <v>13</v>
      </c>
      <c r="V5784">
        <v>345</v>
      </c>
      <c r="AB5784" t="s">
        <v>63</v>
      </c>
      <c r="AC5784" t="s">
        <v>63</v>
      </c>
      <c r="AD5784" t="s">
        <v>63</v>
      </c>
      <c r="AE5784" t="s">
        <v>98</v>
      </c>
      <c r="AG5784">
        <v>1959</v>
      </c>
      <c r="AH5784">
        <v>4.99</v>
      </c>
      <c r="AI5784">
        <v>39.08867</v>
      </c>
      <c r="AJ5784">
        <v>-97.723730000000003</v>
      </c>
      <c r="AL5784">
        <v>4</v>
      </c>
      <c r="AM5784" t="s">
        <v>63</v>
      </c>
      <c r="AN5784" t="s">
        <v>13056</v>
      </c>
      <c r="AO5784" t="s">
        <v>103</v>
      </c>
      <c r="AP5784" t="s">
        <v>147</v>
      </c>
      <c r="AQ5784" t="s">
        <v>358</v>
      </c>
      <c r="AR5784" t="s">
        <v>207</v>
      </c>
      <c r="AS5784" t="s">
        <v>83</v>
      </c>
      <c r="AT5784" s="5">
        <v>36192</v>
      </c>
      <c r="AU5784" t="s">
        <v>129</v>
      </c>
      <c r="AV5784" t="s">
        <v>149</v>
      </c>
      <c r="AW5784" t="s">
        <v>150</v>
      </c>
    </row>
    <row r="5785" spans="1:49" x14ac:dyDescent="0.25">
      <c r="A5785">
        <v>1639</v>
      </c>
      <c r="B5785" t="s">
        <v>20836</v>
      </c>
      <c r="C5785">
        <v>1</v>
      </c>
      <c r="D5785" t="s">
        <v>86</v>
      </c>
      <c r="E5785" t="s">
        <v>9826</v>
      </c>
      <c r="F5785" t="s">
        <v>177</v>
      </c>
      <c r="G5785">
        <v>5.97</v>
      </c>
      <c r="H5785" t="s">
        <v>247</v>
      </c>
      <c r="I5785" t="s">
        <v>63</v>
      </c>
      <c r="J5785" t="s">
        <v>319</v>
      </c>
      <c r="K5785" t="s">
        <v>20837</v>
      </c>
      <c r="L5785" t="s">
        <v>11304</v>
      </c>
      <c r="M5785" t="s">
        <v>9828</v>
      </c>
      <c r="N5785">
        <v>139.00918635170603</v>
      </c>
      <c r="P5785">
        <v>28</v>
      </c>
      <c r="Q5785">
        <v>96.3</v>
      </c>
      <c r="R5785">
        <v>85</v>
      </c>
      <c r="S5785">
        <v>93.100000000000009</v>
      </c>
      <c r="T5785">
        <v>27</v>
      </c>
      <c r="U5785">
        <v>13</v>
      </c>
      <c r="V5785">
        <v>345</v>
      </c>
      <c r="AB5785" t="s">
        <v>98</v>
      </c>
      <c r="AC5785" t="s">
        <v>75</v>
      </c>
      <c r="AD5785" t="s">
        <v>98</v>
      </c>
      <c r="AE5785" t="s">
        <v>63</v>
      </c>
      <c r="AG5785">
        <v>1940</v>
      </c>
      <c r="AH5785">
        <v>5.97</v>
      </c>
      <c r="AI5785">
        <v>39.102710000000002</v>
      </c>
      <c r="AJ5785">
        <v>-97.724279999999993</v>
      </c>
      <c r="AL5785">
        <v>3</v>
      </c>
      <c r="AM5785" t="s">
        <v>63</v>
      </c>
      <c r="AN5785" t="s">
        <v>20838</v>
      </c>
      <c r="AO5785" t="s">
        <v>103</v>
      </c>
      <c r="AP5785" t="s">
        <v>170</v>
      </c>
      <c r="AQ5785" t="s">
        <v>255</v>
      </c>
      <c r="AR5785" t="s">
        <v>910</v>
      </c>
      <c r="AS5785" t="s">
        <v>83</v>
      </c>
      <c r="AT5785" s="5">
        <v>41389</v>
      </c>
      <c r="AU5785" t="s">
        <v>108</v>
      </c>
      <c r="AV5785" t="s">
        <v>200</v>
      </c>
      <c r="AW5785" t="s">
        <v>150</v>
      </c>
    </row>
    <row r="5786" spans="1:49" x14ac:dyDescent="0.25">
      <c r="A5786">
        <v>67</v>
      </c>
      <c r="B5786" t="s">
        <v>19699</v>
      </c>
      <c r="C5786">
        <v>1</v>
      </c>
      <c r="D5786" t="s">
        <v>86</v>
      </c>
      <c r="E5786" t="s">
        <v>9826</v>
      </c>
      <c r="F5786" t="s">
        <v>177</v>
      </c>
      <c r="G5786">
        <v>10.28</v>
      </c>
      <c r="H5786" t="s">
        <v>247</v>
      </c>
      <c r="I5786" t="s">
        <v>63</v>
      </c>
      <c r="J5786" t="s">
        <v>319</v>
      </c>
      <c r="K5786" t="s">
        <v>19700</v>
      </c>
      <c r="L5786" t="s">
        <v>7811</v>
      </c>
      <c r="M5786" t="s">
        <v>9828</v>
      </c>
      <c r="N5786">
        <v>180.80708661417322</v>
      </c>
      <c r="P5786">
        <v>40</v>
      </c>
      <c r="Q5786">
        <v>92.600000000000009</v>
      </c>
      <c r="R5786">
        <v>95</v>
      </c>
      <c r="S5786">
        <v>99.100000000000009</v>
      </c>
      <c r="T5786">
        <v>3</v>
      </c>
      <c r="U5786">
        <v>6</v>
      </c>
      <c r="V5786">
        <v>1850</v>
      </c>
      <c r="AB5786" t="s">
        <v>129</v>
      </c>
      <c r="AC5786" t="s">
        <v>98</v>
      </c>
      <c r="AD5786" t="s">
        <v>98</v>
      </c>
      <c r="AE5786" t="s">
        <v>63</v>
      </c>
      <c r="AG5786">
        <v>1947</v>
      </c>
      <c r="AH5786">
        <v>10.28</v>
      </c>
      <c r="AI5786">
        <v>39.117629999999998</v>
      </c>
      <c r="AJ5786">
        <v>-97.669830000000005</v>
      </c>
      <c r="AL5786">
        <v>3</v>
      </c>
      <c r="AM5786" t="s">
        <v>63</v>
      </c>
      <c r="AN5786" t="s">
        <v>19701</v>
      </c>
      <c r="AO5786" t="s">
        <v>103</v>
      </c>
      <c r="AP5786" t="s">
        <v>170</v>
      </c>
      <c r="AQ5786" t="s">
        <v>159</v>
      </c>
      <c r="AR5786" t="s">
        <v>171</v>
      </c>
      <c r="AS5786" t="s">
        <v>83</v>
      </c>
      <c r="AT5786" s="5">
        <v>40116</v>
      </c>
      <c r="AU5786" t="s">
        <v>76</v>
      </c>
      <c r="AV5786" t="s">
        <v>187</v>
      </c>
      <c r="AW5786" t="s">
        <v>188</v>
      </c>
    </row>
    <row r="5787" spans="1:49" x14ac:dyDescent="0.25">
      <c r="A5787">
        <v>1139</v>
      </c>
      <c r="B5787" t="s">
        <v>21428</v>
      </c>
      <c r="C5787">
        <v>1</v>
      </c>
      <c r="D5787" t="s">
        <v>86</v>
      </c>
      <c r="E5787" t="s">
        <v>934</v>
      </c>
      <c r="F5787" t="s">
        <v>108</v>
      </c>
      <c r="G5787">
        <v>165.11</v>
      </c>
      <c r="H5787" t="s">
        <v>223</v>
      </c>
      <c r="I5787" t="s">
        <v>63</v>
      </c>
      <c r="J5787" t="s">
        <v>319</v>
      </c>
      <c r="K5787" t="s">
        <v>21429</v>
      </c>
      <c r="L5787" t="s">
        <v>21430</v>
      </c>
      <c r="M5787" t="s">
        <v>2671</v>
      </c>
      <c r="N5787">
        <v>236.51574803149606</v>
      </c>
      <c r="P5787">
        <v>40</v>
      </c>
      <c r="Q5787">
        <v>98.7</v>
      </c>
      <c r="R5787">
        <v>80</v>
      </c>
      <c r="S5787">
        <v>88.600000000000009</v>
      </c>
      <c r="T5787">
        <v>1</v>
      </c>
      <c r="U5787">
        <v>32</v>
      </c>
      <c r="V5787">
        <v>3535</v>
      </c>
      <c r="AB5787" t="s">
        <v>98</v>
      </c>
      <c r="AC5787" t="s">
        <v>98</v>
      </c>
      <c r="AD5787" t="s">
        <v>98</v>
      </c>
      <c r="AE5787" t="s">
        <v>63</v>
      </c>
      <c r="AG5787">
        <v>1972</v>
      </c>
      <c r="AH5787">
        <v>4.43</v>
      </c>
      <c r="AI5787">
        <v>39.022793999999998</v>
      </c>
      <c r="AJ5787">
        <v>-97.643034</v>
      </c>
      <c r="AL5787">
        <v>4</v>
      </c>
      <c r="AM5787" t="s">
        <v>63</v>
      </c>
      <c r="AN5787" t="s">
        <v>21431</v>
      </c>
      <c r="AO5787" t="s">
        <v>103</v>
      </c>
      <c r="AP5787" t="s">
        <v>170</v>
      </c>
      <c r="AQ5787" t="s">
        <v>82</v>
      </c>
      <c r="AR5787" t="s">
        <v>944</v>
      </c>
      <c r="AS5787" t="s">
        <v>83</v>
      </c>
      <c r="AT5787" s="5">
        <v>35156</v>
      </c>
      <c r="AU5787" t="s">
        <v>129</v>
      </c>
      <c r="AV5787" t="s">
        <v>119</v>
      </c>
      <c r="AW5787" t="s">
        <v>85</v>
      </c>
    </row>
    <row r="5788" spans="1:49" x14ac:dyDescent="0.25">
      <c r="A5788">
        <v>1102</v>
      </c>
      <c r="B5788" t="s">
        <v>25657</v>
      </c>
      <c r="C5788">
        <v>1</v>
      </c>
      <c r="D5788" t="s">
        <v>86</v>
      </c>
      <c r="E5788" t="s">
        <v>934</v>
      </c>
      <c r="F5788" t="s">
        <v>108</v>
      </c>
      <c r="G5788">
        <v>165.1</v>
      </c>
      <c r="H5788" t="s">
        <v>223</v>
      </c>
      <c r="I5788" t="s">
        <v>63</v>
      </c>
      <c r="J5788" t="s">
        <v>319</v>
      </c>
      <c r="K5788" t="s">
        <v>25658</v>
      </c>
      <c r="L5788" t="s">
        <v>21430</v>
      </c>
      <c r="M5788" t="s">
        <v>1249</v>
      </c>
      <c r="N5788">
        <v>236.51574803149606</v>
      </c>
      <c r="P5788">
        <v>40</v>
      </c>
      <c r="Q5788">
        <v>98.7</v>
      </c>
      <c r="R5788">
        <v>80</v>
      </c>
      <c r="S5788">
        <v>88.2</v>
      </c>
      <c r="T5788">
        <v>1</v>
      </c>
      <c r="U5788">
        <v>32</v>
      </c>
      <c r="V5788">
        <v>3535</v>
      </c>
      <c r="AB5788" t="s">
        <v>98</v>
      </c>
      <c r="AC5788" t="s">
        <v>98</v>
      </c>
      <c r="AD5788" t="s">
        <v>98</v>
      </c>
      <c r="AE5788" t="s">
        <v>63</v>
      </c>
      <c r="AG5788">
        <v>1972</v>
      </c>
      <c r="AH5788">
        <v>4.42</v>
      </c>
      <c r="AI5788">
        <v>39.022855999999997</v>
      </c>
      <c r="AJ5788">
        <v>-97.642718000000002</v>
      </c>
      <c r="AL5788">
        <v>4</v>
      </c>
      <c r="AM5788" t="s">
        <v>63</v>
      </c>
      <c r="AN5788" t="s">
        <v>25659</v>
      </c>
      <c r="AO5788" t="s">
        <v>103</v>
      </c>
      <c r="AP5788" t="s">
        <v>170</v>
      </c>
      <c r="AQ5788" t="s">
        <v>82</v>
      </c>
      <c r="AR5788" t="s">
        <v>944</v>
      </c>
      <c r="AS5788" t="s">
        <v>83</v>
      </c>
      <c r="AT5788" s="5">
        <v>35156</v>
      </c>
      <c r="AU5788" t="s">
        <v>129</v>
      </c>
      <c r="AV5788" t="s">
        <v>119</v>
      </c>
      <c r="AW5788" t="s">
        <v>85</v>
      </c>
    </row>
    <row r="5789" spans="1:49" x14ac:dyDescent="0.25">
      <c r="A5789">
        <v>631</v>
      </c>
      <c r="B5789" t="s">
        <v>5760</v>
      </c>
      <c r="C5789">
        <v>1</v>
      </c>
      <c r="D5789" t="s">
        <v>86</v>
      </c>
      <c r="E5789" t="s">
        <v>934</v>
      </c>
      <c r="F5789" t="s">
        <v>108</v>
      </c>
      <c r="G5789">
        <v>167.09</v>
      </c>
      <c r="H5789" t="s">
        <v>740</v>
      </c>
      <c r="I5789" t="s">
        <v>63</v>
      </c>
      <c r="J5789" t="s">
        <v>319</v>
      </c>
      <c r="K5789" t="s">
        <v>5761</v>
      </c>
      <c r="L5789" t="s">
        <v>584</v>
      </c>
      <c r="M5789" t="s">
        <v>2671</v>
      </c>
      <c r="N5789">
        <v>453.31364829396324</v>
      </c>
      <c r="P5789">
        <v>40</v>
      </c>
      <c r="Q5789">
        <v>97.7</v>
      </c>
      <c r="R5789">
        <v>94</v>
      </c>
      <c r="S5789">
        <v>98.600000000000009</v>
      </c>
      <c r="T5789">
        <v>1</v>
      </c>
      <c r="U5789">
        <v>32</v>
      </c>
      <c r="V5789">
        <v>3535</v>
      </c>
      <c r="AB5789" t="s">
        <v>98</v>
      </c>
      <c r="AC5789" t="s">
        <v>98</v>
      </c>
      <c r="AD5789" t="s">
        <v>98</v>
      </c>
      <c r="AE5789" t="s">
        <v>63</v>
      </c>
      <c r="AG5789">
        <v>1971</v>
      </c>
      <c r="AH5789">
        <v>6.47</v>
      </c>
      <c r="AI5789">
        <v>39.050406000000002</v>
      </c>
      <c r="AJ5789">
        <v>-97.651494</v>
      </c>
      <c r="AL5789">
        <v>4</v>
      </c>
      <c r="AM5789" t="s">
        <v>63</v>
      </c>
      <c r="AN5789" t="s">
        <v>5762</v>
      </c>
      <c r="AO5789" t="s">
        <v>103</v>
      </c>
      <c r="AP5789" t="s">
        <v>170</v>
      </c>
      <c r="AQ5789" t="s">
        <v>317</v>
      </c>
      <c r="AR5789" t="s">
        <v>1031</v>
      </c>
      <c r="AS5789" t="s">
        <v>83</v>
      </c>
      <c r="AT5789" s="5">
        <v>37257</v>
      </c>
      <c r="AU5789" t="s">
        <v>129</v>
      </c>
      <c r="AV5789" t="s">
        <v>187</v>
      </c>
      <c r="AW5789" t="s">
        <v>188</v>
      </c>
    </row>
    <row r="5790" spans="1:49" x14ac:dyDescent="0.25">
      <c r="A5790">
        <v>646</v>
      </c>
      <c r="B5790" t="s">
        <v>14827</v>
      </c>
      <c r="C5790">
        <v>1</v>
      </c>
      <c r="D5790" t="s">
        <v>86</v>
      </c>
      <c r="E5790" t="s">
        <v>934</v>
      </c>
      <c r="F5790" t="s">
        <v>108</v>
      </c>
      <c r="G5790">
        <v>167.1</v>
      </c>
      <c r="H5790" t="s">
        <v>740</v>
      </c>
      <c r="I5790" t="s">
        <v>63</v>
      </c>
      <c r="J5790" t="s">
        <v>319</v>
      </c>
      <c r="K5790" t="s">
        <v>14828</v>
      </c>
      <c r="L5790" t="s">
        <v>584</v>
      </c>
      <c r="M5790" t="s">
        <v>1249</v>
      </c>
      <c r="N5790">
        <v>453.31364829396324</v>
      </c>
      <c r="P5790">
        <v>40</v>
      </c>
      <c r="Q5790">
        <v>97.7</v>
      </c>
      <c r="R5790">
        <v>90</v>
      </c>
      <c r="S5790">
        <v>95.7</v>
      </c>
      <c r="T5790">
        <v>1</v>
      </c>
      <c r="U5790">
        <v>32</v>
      </c>
      <c r="V5790">
        <v>3535</v>
      </c>
      <c r="AB5790" t="s">
        <v>98</v>
      </c>
      <c r="AC5790" t="s">
        <v>98</v>
      </c>
      <c r="AD5790" t="s">
        <v>98</v>
      </c>
      <c r="AE5790" t="s">
        <v>63</v>
      </c>
      <c r="AG5790">
        <v>1971</v>
      </c>
      <c r="AH5790">
        <v>6.48</v>
      </c>
      <c r="AI5790">
        <v>39.050364000000002</v>
      </c>
      <c r="AJ5790">
        <v>-97.651172000000003</v>
      </c>
      <c r="AL5790">
        <v>4</v>
      </c>
      <c r="AM5790" t="s">
        <v>63</v>
      </c>
      <c r="AN5790" t="s">
        <v>14829</v>
      </c>
      <c r="AO5790" t="s">
        <v>103</v>
      </c>
      <c r="AP5790" t="s">
        <v>170</v>
      </c>
      <c r="AQ5790" t="s">
        <v>317</v>
      </c>
      <c r="AR5790" t="s">
        <v>1031</v>
      </c>
      <c r="AS5790" t="s">
        <v>83</v>
      </c>
      <c r="AT5790" s="5">
        <v>37257</v>
      </c>
      <c r="AU5790" t="s">
        <v>129</v>
      </c>
      <c r="AV5790" t="s">
        <v>187</v>
      </c>
      <c r="AW5790" t="s">
        <v>188</v>
      </c>
    </row>
    <row r="5791" spans="1:49" x14ac:dyDescent="0.25">
      <c r="A5791">
        <v>92</v>
      </c>
      <c r="B5791" t="s">
        <v>17137</v>
      </c>
      <c r="C5791">
        <v>1</v>
      </c>
      <c r="D5791" t="s">
        <v>86</v>
      </c>
      <c r="E5791" t="s">
        <v>934</v>
      </c>
      <c r="F5791" t="s">
        <v>108</v>
      </c>
      <c r="G5791">
        <v>167.75</v>
      </c>
      <c r="H5791" t="s">
        <v>223</v>
      </c>
      <c r="I5791" t="s">
        <v>63</v>
      </c>
      <c r="J5791" t="s">
        <v>319</v>
      </c>
      <c r="K5791" t="s">
        <v>17138</v>
      </c>
      <c r="L5791" t="s">
        <v>17139</v>
      </c>
      <c r="M5791" t="s">
        <v>491</v>
      </c>
      <c r="N5791">
        <v>274.50787401574803</v>
      </c>
      <c r="O5791">
        <v>3</v>
      </c>
      <c r="P5791">
        <v>28</v>
      </c>
      <c r="Q5791">
        <v>97</v>
      </c>
      <c r="R5791">
        <v>90</v>
      </c>
      <c r="S5791">
        <v>99.100000000000009</v>
      </c>
      <c r="T5791">
        <v>9</v>
      </c>
      <c r="U5791">
        <v>4</v>
      </c>
      <c r="V5791">
        <v>67</v>
      </c>
      <c r="AB5791" t="s">
        <v>98</v>
      </c>
      <c r="AC5791" t="s">
        <v>98</v>
      </c>
      <c r="AD5791" t="s">
        <v>129</v>
      </c>
      <c r="AE5791" t="s">
        <v>63</v>
      </c>
      <c r="AG5791">
        <v>1972</v>
      </c>
      <c r="AH5791">
        <v>7.13</v>
      </c>
      <c r="AI5791">
        <v>39.059519999999999</v>
      </c>
      <c r="AJ5791">
        <v>-97.650570000000002</v>
      </c>
      <c r="AK5791" t="s">
        <v>262</v>
      </c>
      <c r="AL5791">
        <v>4</v>
      </c>
      <c r="AM5791" t="s">
        <v>63</v>
      </c>
      <c r="AN5791" t="s">
        <v>17140</v>
      </c>
      <c r="AO5791" t="s">
        <v>103</v>
      </c>
      <c r="AP5791" t="s">
        <v>2058</v>
      </c>
      <c r="AQ5791" t="s">
        <v>347</v>
      </c>
      <c r="AR5791" t="s">
        <v>2679</v>
      </c>
      <c r="AS5791" t="s">
        <v>83</v>
      </c>
      <c r="AT5791" s="5">
        <v>34669</v>
      </c>
      <c r="AU5791" t="s">
        <v>63</v>
      </c>
      <c r="AV5791" t="s">
        <v>200</v>
      </c>
      <c r="AW5791" t="s">
        <v>150</v>
      </c>
    </row>
    <row r="5792" spans="1:49" x14ac:dyDescent="0.25">
      <c r="A5792">
        <v>1189</v>
      </c>
      <c r="B5792" t="s">
        <v>9037</v>
      </c>
      <c r="C5792">
        <v>1</v>
      </c>
      <c r="D5792" t="s">
        <v>86</v>
      </c>
      <c r="E5792" t="s">
        <v>934</v>
      </c>
      <c r="F5792" t="s">
        <v>108</v>
      </c>
      <c r="G5792">
        <v>168.59</v>
      </c>
      <c r="H5792" t="s">
        <v>247</v>
      </c>
      <c r="I5792" t="s">
        <v>63</v>
      </c>
      <c r="J5792" t="s">
        <v>319</v>
      </c>
      <c r="K5792" t="s">
        <v>9038</v>
      </c>
      <c r="L5792" t="s">
        <v>1647</v>
      </c>
      <c r="M5792" t="s">
        <v>2671</v>
      </c>
      <c r="N5792">
        <v>257.31627296587925</v>
      </c>
      <c r="O5792">
        <v>41</v>
      </c>
      <c r="P5792">
        <v>40</v>
      </c>
      <c r="Q5792">
        <v>93.8</v>
      </c>
      <c r="R5792">
        <v>85</v>
      </c>
      <c r="S5792">
        <v>92.7</v>
      </c>
      <c r="T5792">
        <v>1</v>
      </c>
      <c r="U5792">
        <v>32</v>
      </c>
      <c r="V5792">
        <v>3535</v>
      </c>
      <c r="AB5792" t="s">
        <v>76</v>
      </c>
      <c r="AC5792" t="s">
        <v>98</v>
      </c>
      <c r="AD5792" t="s">
        <v>98</v>
      </c>
      <c r="AE5792" t="s">
        <v>63</v>
      </c>
      <c r="AG5792">
        <v>1971</v>
      </c>
      <c r="AH5792">
        <v>7.99</v>
      </c>
      <c r="AI5792">
        <v>39.071890000000003</v>
      </c>
      <c r="AJ5792">
        <v>-97.649619999999999</v>
      </c>
      <c r="AK5792" t="s">
        <v>77</v>
      </c>
      <c r="AL5792">
        <v>5</v>
      </c>
      <c r="AM5792" t="s">
        <v>63</v>
      </c>
      <c r="AN5792" t="s">
        <v>9039</v>
      </c>
      <c r="AO5792" t="s">
        <v>103</v>
      </c>
      <c r="AP5792" t="s">
        <v>170</v>
      </c>
      <c r="AQ5792" t="s">
        <v>826</v>
      </c>
      <c r="AR5792" t="s">
        <v>347</v>
      </c>
      <c r="AS5792" t="s">
        <v>83</v>
      </c>
      <c r="AT5792" s="5">
        <v>35521</v>
      </c>
      <c r="AU5792" t="s">
        <v>63</v>
      </c>
      <c r="AV5792" t="s">
        <v>187</v>
      </c>
      <c r="AW5792" t="s">
        <v>188</v>
      </c>
    </row>
    <row r="5793" spans="1:49" x14ac:dyDescent="0.25">
      <c r="A5793">
        <v>1745</v>
      </c>
      <c r="B5793" t="s">
        <v>22194</v>
      </c>
      <c r="C5793">
        <v>1</v>
      </c>
      <c r="D5793" t="s">
        <v>86</v>
      </c>
      <c r="E5793" t="s">
        <v>934</v>
      </c>
      <c r="F5793" t="s">
        <v>108</v>
      </c>
      <c r="G5793">
        <v>168.58</v>
      </c>
      <c r="H5793" t="s">
        <v>247</v>
      </c>
      <c r="I5793" t="s">
        <v>63</v>
      </c>
      <c r="J5793" t="s">
        <v>319</v>
      </c>
      <c r="K5793" t="s">
        <v>22195</v>
      </c>
      <c r="L5793" t="s">
        <v>1647</v>
      </c>
      <c r="M5793" t="s">
        <v>1249</v>
      </c>
      <c r="N5793">
        <v>257.31627296587925</v>
      </c>
      <c r="O5793">
        <v>41</v>
      </c>
      <c r="P5793">
        <v>40</v>
      </c>
      <c r="Q5793">
        <v>94.8</v>
      </c>
      <c r="R5793">
        <v>70</v>
      </c>
      <c r="S5793">
        <v>92.7</v>
      </c>
      <c r="T5793">
        <v>1</v>
      </c>
      <c r="U5793">
        <v>32</v>
      </c>
      <c r="V5793">
        <v>3535</v>
      </c>
      <c r="AB5793" t="s">
        <v>75</v>
      </c>
      <c r="AC5793" t="s">
        <v>98</v>
      </c>
      <c r="AD5793" t="s">
        <v>98</v>
      </c>
      <c r="AE5793" t="s">
        <v>63</v>
      </c>
      <c r="AG5793">
        <v>1971</v>
      </c>
      <c r="AH5793">
        <v>7.98</v>
      </c>
      <c r="AI5793">
        <v>39.071662000000003</v>
      </c>
      <c r="AJ5793">
        <v>-97.649323999999993</v>
      </c>
      <c r="AK5793" t="s">
        <v>77</v>
      </c>
      <c r="AL5793">
        <v>5</v>
      </c>
      <c r="AM5793" t="s">
        <v>63</v>
      </c>
      <c r="AN5793" t="s">
        <v>22196</v>
      </c>
      <c r="AO5793" t="s">
        <v>103</v>
      </c>
      <c r="AP5793" t="s">
        <v>170</v>
      </c>
      <c r="AQ5793" t="s">
        <v>826</v>
      </c>
      <c r="AR5793" t="s">
        <v>347</v>
      </c>
      <c r="AS5793" t="s">
        <v>83</v>
      </c>
      <c r="AT5793" s="5">
        <v>35521</v>
      </c>
      <c r="AU5793" t="s">
        <v>63</v>
      </c>
      <c r="AV5793" t="s">
        <v>187</v>
      </c>
      <c r="AW5793" t="s">
        <v>188</v>
      </c>
    </row>
    <row r="5794" spans="1:49" x14ac:dyDescent="0.25">
      <c r="A5794">
        <v>232</v>
      </c>
      <c r="B5794" t="s">
        <v>24787</v>
      </c>
      <c r="C5794">
        <v>1</v>
      </c>
      <c r="D5794" t="s">
        <v>86</v>
      </c>
      <c r="E5794" t="s">
        <v>934</v>
      </c>
      <c r="F5794" t="s">
        <v>108</v>
      </c>
      <c r="G5794">
        <v>169.76</v>
      </c>
      <c r="H5794" t="s">
        <v>223</v>
      </c>
      <c r="I5794" t="s">
        <v>63</v>
      </c>
      <c r="J5794" t="s">
        <v>319</v>
      </c>
      <c r="K5794" t="s">
        <v>24788</v>
      </c>
      <c r="L5794" t="s">
        <v>1129</v>
      </c>
      <c r="M5794" t="s">
        <v>491</v>
      </c>
      <c r="N5794">
        <v>274.50787401574803</v>
      </c>
      <c r="P5794">
        <v>28</v>
      </c>
      <c r="Q5794">
        <v>97</v>
      </c>
      <c r="R5794">
        <v>85</v>
      </c>
      <c r="S5794">
        <v>96.9</v>
      </c>
      <c r="T5794">
        <v>5</v>
      </c>
      <c r="U5794">
        <v>3</v>
      </c>
      <c r="V5794">
        <v>16</v>
      </c>
      <c r="AB5794" t="s">
        <v>98</v>
      </c>
      <c r="AC5794" t="s">
        <v>98</v>
      </c>
      <c r="AD5794" t="s">
        <v>98</v>
      </c>
      <c r="AE5794" t="s">
        <v>63</v>
      </c>
      <c r="AG5794">
        <v>1972</v>
      </c>
      <c r="AH5794">
        <v>9.14</v>
      </c>
      <c r="AI5794">
        <v>39.088500000000003</v>
      </c>
      <c r="AJ5794">
        <v>-97.650710000000004</v>
      </c>
      <c r="AL5794">
        <v>4</v>
      </c>
      <c r="AM5794" t="s">
        <v>63</v>
      </c>
      <c r="AN5794" t="s">
        <v>24789</v>
      </c>
      <c r="AO5794" t="s">
        <v>103</v>
      </c>
      <c r="AP5794" t="s">
        <v>2058</v>
      </c>
      <c r="AQ5794" t="s">
        <v>347</v>
      </c>
      <c r="AR5794" t="s">
        <v>2679</v>
      </c>
      <c r="AS5794" t="s">
        <v>83</v>
      </c>
      <c r="AT5794" s="5">
        <v>34669</v>
      </c>
      <c r="AU5794" t="s">
        <v>63</v>
      </c>
      <c r="AV5794" t="s">
        <v>200</v>
      </c>
      <c r="AW5794" t="s">
        <v>150</v>
      </c>
    </row>
    <row r="5795" spans="1:49" x14ac:dyDescent="0.25">
      <c r="A5795">
        <v>1183</v>
      </c>
      <c r="B5795" t="s">
        <v>19089</v>
      </c>
      <c r="C5795">
        <v>1</v>
      </c>
      <c r="D5795" t="s">
        <v>86</v>
      </c>
      <c r="E5795" t="s">
        <v>934</v>
      </c>
      <c r="F5795" t="s">
        <v>108</v>
      </c>
      <c r="G5795">
        <v>169.84</v>
      </c>
      <c r="H5795" t="s">
        <v>138</v>
      </c>
      <c r="I5795" t="s">
        <v>63</v>
      </c>
      <c r="J5795" t="s">
        <v>319</v>
      </c>
      <c r="K5795" t="s">
        <v>19090</v>
      </c>
      <c r="L5795" t="s">
        <v>3206</v>
      </c>
      <c r="M5795" t="s">
        <v>17139</v>
      </c>
      <c r="N5795">
        <v>22.014435695538058</v>
      </c>
      <c r="O5795">
        <v>0</v>
      </c>
      <c r="P5795">
        <v>80</v>
      </c>
      <c r="Q5795">
        <v>62</v>
      </c>
      <c r="R5795">
        <v>90</v>
      </c>
      <c r="S5795">
        <v>95.8</v>
      </c>
      <c r="T5795">
        <v>0</v>
      </c>
      <c r="U5795">
        <v>32</v>
      </c>
      <c r="V5795">
        <v>7070</v>
      </c>
      <c r="AB5795" t="s">
        <v>63</v>
      </c>
      <c r="AC5795" t="s">
        <v>63</v>
      </c>
      <c r="AD5795" t="s">
        <v>63</v>
      </c>
      <c r="AE5795" t="s">
        <v>75</v>
      </c>
      <c r="AG5795">
        <v>1970</v>
      </c>
      <c r="AH5795">
        <v>9.2200000000000006</v>
      </c>
      <c r="AI5795">
        <v>39.089709999999997</v>
      </c>
      <c r="AJ5795">
        <v>-97.650729999999996</v>
      </c>
      <c r="AL5795">
        <v>3</v>
      </c>
      <c r="AM5795" t="s">
        <v>63</v>
      </c>
      <c r="AN5795" t="s">
        <v>19091</v>
      </c>
      <c r="AO5795" t="s">
        <v>103</v>
      </c>
      <c r="AP5795" t="s">
        <v>116</v>
      </c>
      <c r="AQ5795" t="s">
        <v>16096</v>
      </c>
      <c r="AR5795" t="s">
        <v>8898</v>
      </c>
      <c r="AS5795" t="s">
        <v>83</v>
      </c>
      <c r="AT5795" s="5">
        <v>42160</v>
      </c>
      <c r="AU5795" t="s">
        <v>129</v>
      </c>
      <c r="AV5795" t="s">
        <v>149</v>
      </c>
      <c r="AW5795" t="s">
        <v>150</v>
      </c>
    </row>
    <row r="5796" spans="1:49" x14ac:dyDescent="0.25">
      <c r="A5796">
        <v>684</v>
      </c>
      <c r="B5796" t="s">
        <v>9825</v>
      </c>
      <c r="C5796">
        <v>1</v>
      </c>
      <c r="D5796" t="s">
        <v>86</v>
      </c>
      <c r="E5796" t="s">
        <v>9826</v>
      </c>
      <c r="F5796" t="s">
        <v>177</v>
      </c>
      <c r="G5796">
        <v>7.66</v>
      </c>
      <c r="H5796" t="s">
        <v>247</v>
      </c>
      <c r="I5796" t="s">
        <v>63</v>
      </c>
      <c r="J5796" t="s">
        <v>319</v>
      </c>
      <c r="K5796" t="s">
        <v>9827</v>
      </c>
      <c r="L5796" t="s">
        <v>584</v>
      </c>
      <c r="M5796" t="s">
        <v>9828</v>
      </c>
      <c r="N5796">
        <v>262.5</v>
      </c>
      <c r="P5796">
        <v>36</v>
      </c>
      <c r="Q5796">
        <v>93.9</v>
      </c>
      <c r="R5796">
        <v>90</v>
      </c>
      <c r="S5796">
        <v>89.600000000000009</v>
      </c>
      <c r="T5796">
        <v>2</v>
      </c>
      <c r="U5796">
        <v>7</v>
      </c>
      <c r="V5796">
        <v>890</v>
      </c>
      <c r="AB5796" t="s">
        <v>76</v>
      </c>
      <c r="AC5796" t="s">
        <v>129</v>
      </c>
      <c r="AD5796" t="s">
        <v>98</v>
      </c>
      <c r="AE5796" t="s">
        <v>63</v>
      </c>
      <c r="AG5796">
        <v>1985</v>
      </c>
      <c r="AH5796">
        <v>7.66</v>
      </c>
      <c r="AI5796">
        <v>39.12032</v>
      </c>
      <c r="AJ5796">
        <v>-97.710840000000005</v>
      </c>
      <c r="AL5796">
        <v>3</v>
      </c>
      <c r="AM5796" t="s">
        <v>63</v>
      </c>
      <c r="AN5796" t="s">
        <v>9829</v>
      </c>
      <c r="AO5796" t="s">
        <v>103</v>
      </c>
      <c r="AP5796" t="s">
        <v>170</v>
      </c>
      <c r="AQ5796" t="s">
        <v>230</v>
      </c>
      <c r="AR5796" t="s">
        <v>932</v>
      </c>
      <c r="AS5796" t="s">
        <v>83</v>
      </c>
      <c r="AT5796" s="5">
        <v>35916</v>
      </c>
      <c r="AU5796" t="s">
        <v>76</v>
      </c>
      <c r="AV5796" t="s">
        <v>134</v>
      </c>
      <c r="AW5796" t="s">
        <v>150</v>
      </c>
    </row>
    <row r="5797" spans="1:49" x14ac:dyDescent="0.25">
      <c r="A5797">
        <v>144</v>
      </c>
      <c r="B5797" t="s">
        <v>13140</v>
      </c>
      <c r="C5797">
        <v>1</v>
      </c>
      <c r="D5797" t="s">
        <v>86</v>
      </c>
      <c r="E5797" t="s">
        <v>934</v>
      </c>
      <c r="F5797" t="s">
        <v>108</v>
      </c>
      <c r="G5797">
        <v>171.9</v>
      </c>
      <c r="H5797" t="s">
        <v>489</v>
      </c>
      <c r="I5797" t="s">
        <v>63</v>
      </c>
      <c r="J5797" t="s">
        <v>319</v>
      </c>
      <c r="K5797" t="s">
        <v>13141</v>
      </c>
      <c r="L5797" t="s">
        <v>13142</v>
      </c>
      <c r="M5797" t="s">
        <v>13143</v>
      </c>
      <c r="N5797">
        <v>37.5</v>
      </c>
      <c r="O5797">
        <v>30</v>
      </c>
      <c r="P5797">
        <v>80</v>
      </c>
      <c r="Q5797">
        <v>84.2</v>
      </c>
      <c r="R5797">
        <v>95</v>
      </c>
      <c r="S5797">
        <v>97.2</v>
      </c>
      <c r="T5797">
        <v>1</v>
      </c>
      <c r="U5797">
        <v>32</v>
      </c>
      <c r="V5797">
        <v>7070</v>
      </c>
      <c r="AB5797" t="s">
        <v>63</v>
      </c>
      <c r="AC5797" t="s">
        <v>63</v>
      </c>
      <c r="AD5797" t="s">
        <v>63</v>
      </c>
      <c r="AE5797" t="s">
        <v>98</v>
      </c>
      <c r="AG5797">
        <v>1996</v>
      </c>
      <c r="AH5797">
        <v>11.22</v>
      </c>
      <c r="AI5797">
        <v>39.109929999999999</v>
      </c>
      <c r="AJ5797">
        <v>-97.658760000000001</v>
      </c>
      <c r="AK5797" t="s">
        <v>262</v>
      </c>
      <c r="AL5797">
        <v>3</v>
      </c>
      <c r="AM5797" t="s">
        <v>63</v>
      </c>
      <c r="AN5797" t="s">
        <v>13144</v>
      </c>
      <c r="AO5797" t="s">
        <v>103</v>
      </c>
      <c r="AP5797" t="s">
        <v>170</v>
      </c>
      <c r="AQ5797" t="s">
        <v>133</v>
      </c>
      <c r="AR5797" t="s">
        <v>133</v>
      </c>
      <c r="AS5797" t="s">
        <v>83</v>
      </c>
      <c r="AT5797" s="5">
        <v>37987</v>
      </c>
      <c r="AU5797" t="s">
        <v>129</v>
      </c>
      <c r="AV5797" t="s">
        <v>149</v>
      </c>
      <c r="AW5797" t="s">
        <v>5982</v>
      </c>
    </row>
    <row r="5798" spans="1:49" x14ac:dyDescent="0.25">
      <c r="A5798">
        <v>105</v>
      </c>
      <c r="B5798" t="s">
        <v>5418</v>
      </c>
      <c r="C5798">
        <v>1</v>
      </c>
      <c r="D5798" t="s">
        <v>86</v>
      </c>
      <c r="E5798" t="s">
        <v>934</v>
      </c>
      <c r="F5798" t="s">
        <v>108</v>
      </c>
      <c r="G5798">
        <v>172.18</v>
      </c>
      <c r="H5798" t="s">
        <v>425</v>
      </c>
      <c r="I5798" t="s">
        <v>63</v>
      </c>
      <c r="J5798" t="s">
        <v>319</v>
      </c>
      <c r="K5798" t="s">
        <v>5419</v>
      </c>
      <c r="L5798" t="s">
        <v>5420</v>
      </c>
      <c r="M5798" t="s">
        <v>5421</v>
      </c>
      <c r="N5798">
        <v>264.79658792650918</v>
      </c>
      <c r="O5798">
        <v>27</v>
      </c>
      <c r="P5798">
        <v>40</v>
      </c>
      <c r="Q5798">
        <v>99.7</v>
      </c>
      <c r="R5798">
        <v>95</v>
      </c>
      <c r="S5798">
        <v>99.7</v>
      </c>
      <c r="T5798">
        <v>1</v>
      </c>
      <c r="U5798">
        <v>32</v>
      </c>
      <c r="V5798">
        <v>3535</v>
      </c>
      <c r="AB5798" t="s">
        <v>98</v>
      </c>
      <c r="AC5798" t="s">
        <v>98</v>
      </c>
      <c r="AD5798" t="s">
        <v>129</v>
      </c>
      <c r="AE5798" t="s">
        <v>63</v>
      </c>
      <c r="AG5798">
        <v>1996</v>
      </c>
      <c r="AH5798">
        <v>11.43</v>
      </c>
      <c r="AI5798">
        <v>39.117682000000002</v>
      </c>
      <c r="AJ5798">
        <v>-97.666797000000003</v>
      </c>
      <c r="AK5798" t="s">
        <v>77</v>
      </c>
      <c r="AL5798">
        <v>3</v>
      </c>
      <c r="AM5798" t="s">
        <v>63</v>
      </c>
      <c r="AN5798" t="s">
        <v>5422</v>
      </c>
      <c r="AO5798" t="s">
        <v>103</v>
      </c>
      <c r="AP5798" t="s">
        <v>786</v>
      </c>
      <c r="AQ5798" t="s">
        <v>347</v>
      </c>
      <c r="AR5798" t="s">
        <v>2679</v>
      </c>
      <c r="AS5798" t="s">
        <v>83</v>
      </c>
      <c r="AT5798" s="5">
        <v>37257</v>
      </c>
      <c r="AU5798" t="s">
        <v>63</v>
      </c>
      <c r="AV5798" t="s">
        <v>187</v>
      </c>
      <c r="AW5798" t="s">
        <v>188</v>
      </c>
    </row>
    <row r="5799" spans="1:49" x14ac:dyDescent="0.25">
      <c r="A5799">
        <v>65</v>
      </c>
      <c r="B5799" t="s">
        <v>23173</v>
      </c>
      <c r="C5799">
        <v>1</v>
      </c>
      <c r="D5799" t="s">
        <v>86</v>
      </c>
      <c r="E5799" t="s">
        <v>934</v>
      </c>
      <c r="F5799" t="s">
        <v>108</v>
      </c>
      <c r="G5799">
        <v>172.17000000000002</v>
      </c>
      <c r="H5799" t="s">
        <v>425</v>
      </c>
      <c r="I5799" t="s">
        <v>63</v>
      </c>
      <c r="J5799" t="s">
        <v>319</v>
      </c>
      <c r="K5799" t="s">
        <v>23174</v>
      </c>
      <c r="L5799" t="s">
        <v>5420</v>
      </c>
      <c r="M5799" t="s">
        <v>15368</v>
      </c>
      <c r="N5799">
        <v>264.79658792650918</v>
      </c>
      <c r="O5799">
        <v>27</v>
      </c>
      <c r="P5799">
        <v>40</v>
      </c>
      <c r="Q5799">
        <v>99.7</v>
      </c>
      <c r="R5799">
        <v>95</v>
      </c>
      <c r="S5799">
        <v>99.5</v>
      </c>
      <c r="T5799">
        <v>1</v>
      </c>
      <c r="U5799">
        <v>32</v>
      </c>
      <c r="V5799">
        <v>3535</v>
      </c>
      <c r="AB5799" t="s">
        <v>98</v>
      </c>
      <c r="AC5799" t="s">
        <v>129</v>
      </c>
      <c r="AD5799" t="s">
        <v>129</v>
      </c>
      <c r="AE5799" t="s">
        <v>63</v>
      </c>
      <c r="AG5799">
        <v>1996</v>
      </c>
      <c r="AH5799">
        <v>11.44</v>
      </c>
      <c r="AI5799">
        <v>39.117666999999997</v>
      </c>
      <c r="AJ5799">
        <v>-97.667158999999998</v>
      </c>
      <c r="AK5799" t="s">
        <v>77</v>
      </c>
      <c r="AL5799">
        <v>3</v>
      </c>
      <c r="AM5799" t="s">
        <v>63</v>
      </c>
      <c r="AN5799" t="s">
        <v>23175</v>
      </c>
      <c r="AO5799" t="s">
        <v>103</v>
      </c>
      <c r="AP5799" t="s">
        <v>786</v>
      </c>
      <c r="AQ5799" t="s">
        <v>347</v>
      </c>
      <c r="AR5799" t="s">
        <v>2679</v>
      </c>
      <c r="AS5799" t="s">
        <v>83</v>
      </c>
      <c r="AT5799" s="5">
        <v>37257</v>
      </c>
      <c r="AU5799" t="s">
        <v>63</v>
      </c>
      <c r="AV5799" t="s">
        <v>187</v>
      </c>
      <c r="AW5799" t="s">
        <v>188</v>
      </c>
    </row>
    <row r="5800" spans="1:49" x14ac:dyDescent="0.25">
      <c r="A5800">
        <v>90</v>
      </c>
      <c r="B5800" t="s">
        <v>7809</v>
      </c>
      <c r="C5800">
        <v>1</v>
      </c>
      <c r="D5800" t="s">
        <v>86</v>
      </c>
      <c r="E5800" t="s">
        <v>934</v>
      </c>
      <c r="F5800" t="s">
        <v>108</v>
      </c>
      <c r="G5800">
        <v>173.34</v>
      </c>
      <c r="H5800" t="s">
        <v>820</v>
      </c>
      <c r="I5800" t="s">
        <v>63</v>
      </c>
      <c r="J5800" t="s">
        <v>319</v>
      </c>
      <c r="K5800" t="s">
        <v>7810</v>
      </c>
      <c r="L5800" t="s">
        <v>7811</v>
      </c>
      <c r="M5800" t="s">
        <v>5421</v>
      </c>
      <c r="N5800">
        <v>241.50262467191601</v>
      </c>
      <c r="O5800">
        <v>15</v>
      </c>
      <c r="P5800">
        <v>40</v>
      </c>
      <c r="Q5800">
        <v>99.7</v>
      </c>
      <c r="R5800">
        <v>95</v>
      </c>
      <c r="S5800">
        <v>99.3</v>
      </c>
      <c r="T5800">
        <v>1</v>
      </c>
      <c r="U5800">
        <v>35</v>
      </c>
      <c r="V5800">
        <v>2985</v>
      </c>
      <c r="AB5800" t="s">
        <v>98</v>
      </c>
      <c r="AC5800" t="s">
        <v>129</v>
      </c>
      <c r="AD5800" t="s">
        <v>98</v>
      </c>
      <c r="AE5800" t="s">
        <v>63</v>
      </c>
      <c r="AG5800">
        <v>1996</v>
      </c>
      <c r="AH5800">
        <v>12.68</v>
      </c>
      <c r="AI5800">
        <v>39.135249999999999</v>
      </c>
      <c r="AJ5800">
        <v>-97.668660000000003</v>
      </c>
      <c r="AK5800" t="s">
        <v>77</v>
      </c>
      <c r="AL5800">
        <v>3</v>
      </c>
      <c r="AM5800" t="s">
        <v>63</v>
      </c>
      <c r="AN5800" t="s">
        <v>7812</v>
      </c>
      <c r="AO5800" t="s">
        <v>103</v>
      </c>
      <c r="AP5800" t="s">
        <v>786</v>
      </c>
      <c r="AQ5800" t="s">
        <v>1263</v>
      </c>
      <c r="AR5800" t="s">
        <v>6841</v>
      </c>
      <c r="AS5800" t="s">
        <v>83</v>
      </c>
      <c r="AT5800" s="5">
        <v>36069</v>
      </c>
      <c r="AU5800" t="s">
        <v>76</v>
      </c>
      <c r="AV5800" t="s">
        <v>187</v>
      </c>
      <c r="AW5800" t="s">
        <v>188</v>
      </c>
    </row>
    <row r="5801" spans="1:49" x14ac:dyDescent="0.25">
      <c r="A5801">
        <v>1227</v>
      </c>
      <c r="B5801" t="s">
        <v>13896</v>
      </c>
      <c r="C5801">
        <v>1</v>
      </c>
      <c r="D5801" t="s">
        <v>86</v>
      </c>
      <c r="E5801" t="s">
        <v>934</v>
      </c>
      <c r="F5801" t="s">
        <v>108</v>
      </c>
      <c r="G5801">
        <v>177.68</v>
      </c>
      <c r="H5801" t="s">
        <v>820</v>
      </c>
      <c r="I5801" t="s">
        <v>63</v>
      </c>
      <c r="J5801" t="s">
        <v>319</v>
      </c>
      <c r="K5801" t="s">
        <v>13897</v>
      </c>
      <c r="L5801" t="s">
        <v>13898</v>
      </c>
      <c r="M5801" t="s">
        <v>5421</v>
      </c>
      <c r="N5801">
        <v>358.49737532808399</v>
      </c>
      <c r="O5801">
        <v>30</v>
      </c>
      <c r="P5801">
        <v>40</v>
      </c>
      <c r="Q5801">
        <v>92.5</v>
      </c>
      <c r="R5801">
        <v>95</v>
      </c>
      <c r="S5801">
        <v>99.7</v>
      </c>
      <c r="T5801">
        <v>1</v>
      </c>
      <c r="U5801">
        <v>35</v>
      </c>
      <c r="V5801">
        <v>2985</v>
      </c>
      <c r="AB5801" t="s">
        <v>98</v>
      </c>
      <c r="AC5801" t="s">
        <v>129</v>
      </c>
      <c r="AD5801" t="s">
        <v>129</v>
      </c>
      <c r="AE5801" t="s">
        <v>63</v>
      </c>
      <c r="AG5801">
        <v>1996</v>
      </c>
      <c r="AH5801">
        <v>17.03</v>
      </c>
      <c r="AI5801">
        <v>39.198390000000003</v>
      </c>
      <c r="AJ5801">
        <v>-97.667730000000006</v>
      </c>
      <c r="AK5801" t="s">
        <v>262</v>
      </c>
      <c r="AL5801">
        <v>5</v>
      </c>
      <c r="AM5801" t="s">
        <v>63</v>
      </c>
      <c r="AN5801" t="s">
        <v>13899</v>
      </c>
      <c r="AO5801" t="s">
        <v>103</v>
      </c>
      <c r="AP5801" t="s">
        <v>786</v>
      </c>
      <c r="AQ5801" t="s">
        <v>117</v>
      </c>
      <c r="AR5801" t="s">
        <v>230</v>
      </c>
      <c r="AS5801" t="s">
        <v>83</v>
      </c>
      <c r="AT5801" s="5">
        <v>37987</v>
      </c>
      <c r="AU5801" t="s">
        <v>76</v>
      </c>
      <c r="AV5801" t="s">
        <v>187</v>
      </c>
      <c r="AW5801" t="s">
        <v>188</v>
      </c>
    </row>
    <row r="5802" spans="1:49" x14ac:dyDescent="0.25">
      <c r="A5802">
        <v>58</v>
      </c>
      <c r="B5802" t="s">
        <v>18302</v>
      </c>
      <c r="C5802">
        <v>1</v>
      </c>
      <c r="D5802" t="s">
        <v>86</v>
      </c>
      <c r="E5802" t="s">
        <v>9826</v>
      </c>
      <c r="F5802" t="s">
        <v>177</v>
      </c>
      <c r="G5802">
        <v>14.15</v>
      </c>
      <c r="H5802" t="s">
        <v>489</v>
      </c>
      <c r="I5802" t="s">
        <v>63</v>
      </c>
      <c r="J5802" t="s">
        <v>319</v>
      </c>
      <c r="K5802" t="s">
        <v>18303</v>
      </c>
      <c r="L5802" t="s">
        <v>3206</v>
      </c>
      <c r="M5802" t="s">
        <v>5420</v>
      </c>
      <c r="N5802">
        <v>37.335958005249346</v>
      </c>
      <c r="P5802">
        <v>28</v>
      </c>
      <c r="Q5802">
        <v>96</v>
      </c>
      <c r="R5802">
        <v>97</v>
      </c>
      <c r="S5802">
        <v>99.5</v>
      </c>
      <c r="T5802">
        <v>1</v>
      </c>
      <c r="U5802">
        <v>6</v>
      </c>
      <c r="V5802">
        <v>245</v>
      </c>
      <c r="AB5802" t="s">
        <v>63</v>
      </c>
      <c r="AC5802" t="s">
        <v>63</v>
      </c>
      <c r="AD5802" t="s">
        <v>63</v>
      </c>
      <c r="AE5802" t="s">
        <v>129</v>
      </c>
      <c r="AG5802">
        <v>2004</v>
      </c>
      <c r="AH5802">
        <v>14.15</v>
      </c>
      <c r="AI5802">
        <v>39.103169999999999</v>
      </c>
      <c r="AJ5802">
        <v>-97.60539</v>
      </c>
      <c r="AL5802">
        <v>3</v>
      </c>
      <c r="AM5802" t="s">
        <v>63</v>
      </c>
      <c r="AN5802" t="s">
        <v>18304</v>
      </c>
      <c r="AO5802" t="s">
        <v>103</v>
      </c>
      <c r="AP5802" t="s">
        <v>80</v>
      </c>
      <c r="AQ5802" t="s">
        <v>171</v>
      </c>
      <c r="AR5802" t="s">
        <v>172</v>
      </c>
      <c r="AS5802" t="s">
        <v>83</v>
      </c>
      <c r="AT5802" s="5">
        <v>38718</v>
      </c>
      <c r="AU5802" t="s">
        <v>76</v>
      </c>
      <c r="AV5802" t="s">
        <v>149</v>
      </c>
      <c r="AW5802" t="s">
        <v>5977</v>
      </c>
    </row>
    <row r="5803" spans="1:49" x14ac:dyDescent="0.25">
      <c r="A5803">
        <v>0</v>
      </c>
      <c r="B5803" t="s">
        <v>17879</v>
      </c>
      <c r="C5803">
        <v>1</v>
      </c>
      <c r="D5803" t="s">
        <v>86</v>
      </c>
      <c r="E5803" t="s">
        <v>9826</v>
      </c>
      <c r="F5803" t="s">
        <v>177</v>
      </c>
      <c r="G5803">
        <v>5.23</v>
      </c>
      <c r="H5803" t="s">
        <v>489</v>
      </c>
      <c r="I5803" t="s">
        <v>63</v>
      </c>
      <c r="J5803" t="s">
        <v>319</v>
      </c>
      <c r="K5803" t="s">
        <v>17880</v>
      </c>
      <c r="L5803" t="s">
        <v>5816</v>
      </c>
      <c r="M5803" t="s">
        <v>9828</v>
      </c>
      <c r="N5803">
        <v>66.240157480314963</v>
      </c>
      <c r="P5803">
        <v>31.988188976377952</v>
      </c>
      <c r="Q5803">
        <v>99.3</v>
      </c>
      <c r="S5803">
        <v>100</v>
      </c>
      <c r="T5803">
        <v>26</v>
      </c>
      <c r="U5803">
        <v>13</v>
      </c>
      <c r="V5803">
        <v>345</v>
      </c>
      <c r="AB5803" t="s">
        <v>63</v>
      </c>
      <c r="AC5803" t="s">
        <v>63</v>
      </c>
      <c r="AD5803" t="s">
        <v>63</v>
      </c>
      <c r="AE5803" t="s">
        <v>129</v>
      </c>
      <c r="AG5803">
        <v>2014</v>
      </c>
      <c r="AH5803">
        <v>5.23</v>
      </c>
      <c r="AI5803">
        <v>39.092120000000001</v>
      </c>
      <c r="AJ5803">
        <v>-97.723849999999999</v>
      </c>
      <c r="AL5803">
        <v>4</v>
      </c>
      <c r="AM5803" t="s">
        <v>63</v>
      </c>
      <c r="AN5803" t="s">
        <v>17881</v>
      </c>
      <c r="AO5803" t="s">
        <v>103</v>
      </c>
      <c r="AP5803" t="s">
        <v>131</v>
      </c>
      <c r="AQ5803" t="s">
        <v>133</v>
      </c>
      <c r="AR5803" t="s">
        <v>133</v>
      </c>
      <c r="AS5803" t="s">
        <v>131</v>
      </c>
      <c r="AT5803" s="5">
        <v>41831</v>
      </c>
      <c r="AU5803" t="s">
        <v>76</v>
      </c>
      <c r="AV5803" t="s">
        <v>134</v>
      </c>
      <c r="AW5803" t="s">
        <v>150</v>
      </c>
    </row>
    <row r="5804" spans="1:49" x14ac:dyDescent="0.25">
      <c r="A5804">
        <v>0</v>
      </c>
      <c r="B5804" t="s">
        <v>8863</v>
      </c>
      <c r="C5804">
        <v>1</v>
      </c>
      <c r="D5804" t="s">
        <v>86</v>
      </c>
      <c r="E5804" t="s">
        <v>329</v>
      </c>
      <c r="F5804" t="s">
        <v>177</v>
      </c>
      <c r="G5804">
        <v>109.83</v>
      </c>
      <c r="H5804" t="s">
        <v>138</v>
      </c>
      <c r="I5804" t="s">
        <v>63</v>
      </c>
      <c r="J5804" t="s">
        <v>319</v>
      </c>
      <c r="K5804" t="s">
        <v>8864</v>
      </c>
      <c r="L5804" t="s">
        <v>1581</v>
      </c>
      <c r="M5804" t="s">
        <v>2539</v>
      </c>
      <c r="N5804">
        <v>12.696850393700787</v>
      </c>
      <c r="P5804">
        <v>28</v>
      </c>
      <c r="R5804">
        <v>85</v>
      </c>
      <c r="T5804">
        <v>0</v>
      </c>
      <c r="U5804">
        <v>16</v>
      </c>
      <c r="V5804">
        <v>1110</v>
      </c>
      <c r="AB5804" t="s">
        <v>63</v>
      </c>
      <c r="AC5804" t="s">
        <v>63</v>
      </c>
      <c r="AD5804" t="s">
        <v>63</v>
      </c>
      <c r="AE5804" t="s">
        <v>98</v>
      </c>
      <c r="AG5804">
        <v>1962</v>
      </c>
      <c r="AH5804">
        <v>1.82</v>
      </c>
      <c r="AI5804">
        <v>39.016359999999999</v>
      </c>
      <c r="AJ5804">
        <v>-97.894620000000003</v>
      </c>
      <c r="AL5804">
        <v>2</v>
      </c>
      <c r="AM5804" t="s">
        <v>63</v>
      </c>
      <c r="AN5804" t="s">
        <v>8863</v>
      </c>
      <c r="AO5804" t="s">
        <v>103</v>
      </c>
      <c r="AP5804" t="s">
        <v>116</v>
      </c>
      <c r="AQ5804" t="s">
        <v>148</v>
      </c>
      <c r="AR5804" t="s">
        <v>148</v>
      </c>
      <c r="AS5804" t="s">
        <v>131</v>
      </c>
      <c r="AT5804" s="5"/>
      <c r="AV5804" t="s">
        <v>149</v>
      </c>
      <c r="AW5804" t="s">
        <v>150</v>
      </c>
    </row>
    <row r="5805" spans="1:49" x14ac:dyDescent="0.25">
      <c r="A5805">
        <v>0</v>
      </c>
      <c r="B5805" t="s">
        <v>24532</v>
      </c>
      <c r="C5805">
        <v>1</v>
      </c>
      <c r="D5805" t="s">
        <v>86</v>
      </c>
      <c r="E5805" t="s">
        <v>329</v>
      </c>
      <c r="F5805" t="s">
        <v>177</v>
      </c>
      <c r="G5805">
        <v>115.98</v>
      </c>
      <c r="H5805" t="s">
        <v>138</v>
      </c>
      <c r="I5805" t="s">
        <v>63</v>
      </c>
      <c r="J5805" t="s">
        <v>319</v>
      </c>
      <c r="K5805" t="s">
        <v>24533</v>
      </c>
      <c r="L5805" t="s">
        <v>1581</v>
      </c>
      <c r="M5805" t="s">
        <v>2539</v>
      </c>
      <c r="N5805">
        <v>19.094488188976378</v>
      </c>
      <c r="O5805">
        <v>30</v>
      </c>
      <c r="P5805">
        <v>44</v>
      </c>
      <c r="R5805">
        <v>90</v>
      </c>
      <c r="T5805">
        <v>0</v>
      </c>
      <c r="U5805">
        <v>15</v>
      </c>
      <c r="V5805">
        <v>1170</v>
      </c>
      <c r="AB5805" t="s">
        <v>63</v>
      </c>
      <c r="AC5805" t="s">
        <v>63</v>
      </c>
      <c r="AD5805" t="s">
        <v>63</v>
      </c>
      <c r="AE5805" t="s">
        <v>98</v>
      </c>
      <c r="AG5805">
        <v>1962</v>
      </c>
      <c r="AH5805">
        <v>7.97</v>
      </c>
      <c r="AI5805">
        <v>39.016469999999998</v>
      </c>
      <c r="AJ5805">
        <v>-97.780339999999995</v>
      </c>
      <c r="AK5805" t="s">
        <v>262</v>
      </c>
      <c r="AL5805">
        <v>2</v>
      </c>
      <c r="AM5805" t="s">
        <v>63</v>
      </c>
      <c r="AN5805" t="s">
        <v>24532</v>
      </c>
      <c r="AO5805" t="s">
        <v>103</v>
      </c>
      <c r="AP5805" t="s">
        <v>116</v>
      </c>
      <c r="AQ5805" t="s">
        <v>148</v>
      </c>
      <c r="AR5805" t="s">
        <v>148</v>
      </c>
      <c r="AS5805" t="s">
        <v>131</v>
      </c>
      <c r="AT5805" s="5"/>
      <c r="AV5805" t="s">
        <v>149</v>
      </c>
      <c r="AW5805" t="s">
        <v>150</v>
      </c>
    </row>
    <row r="5806" spans="1:49" x14ac:dyDescent="0.25">
      <c r="A5806">
        <v>0</v>
      </c>
      <c r="B5806" t="s">
        <v>22801</v>
      </c>
      <c r="C5806">
        <v>1</v>
      </c>
      <c r="D5806" t="s">
        <v>86</v>
      </c>
      <c r="E5806" t="s">
        <v>329</v>
      </c>
      <c r="F5806" t="s">
        <v>177</v>
      </c>
      <c r="G5806">
        <v>123.3</v>
      </c>
      <c r="H5806" t="s">
        <v>138</v>
      </c>
      <c r="I5806" t="s">
        <v>63</v>
      </c>
      <c r="J5806" t="s">
        <v>319</v>
      </c>
      <c r="K5806" t="s">
        <v>22802</v>
      </c>
      <c r="L5806" t="s">
        <v>3206</v>
      </c>
      <c r="M5806" t="s">
        <v>2539</v>
      </c>
      <c r="N5806">
        <v>12.5</v>
      </c>
      <c r="P5806">
        <v>84</v>
      </c>
      <c r="R5806">
        <v>90</v>
      </c>
      <c r="T5806">
        <v>0</v>
      </c>
      <c r="U5806">
        <v>13</v>
      </c>
      <c r="V5806">
        <v>1240</v>
      </c>
      <c r="AB5806" t="s">
        <v>63</v>
      </c>
      <c r="AC5806" t="s">
        <v>63</v>
      </c>
      <c r="AD5806" t="s">
        <v>63</v>
      </c>
      <c r="AE5806" t="s">
        <v>98</v>
      </c>
      <c r="AG5806">
        <v>1962</v>
      </c>
      <c r="AH5806">
        <v>15.290000000000001</v>
      </c>
      <c r="AI5806">
        <v>39.016289999999998</v>
      </c>
      <c r="AJ5806">
        <v>-97.644329999999997</v>
      </c>
      <c r="AL5806">
        <v>2</v>
      </c>
      <c r="AM5806" t="s">
        <v>63</v>
      </c>
      <c r="AN5806" t="s">
        <v>22801</v>
      </c>
      <c r="AO5806" t="s">
        <v>103</v>
      </c>
      <c r="AP5806" t="s">
        <v>116</v>
      </c>
      <c r="AQ5806" t="s">
        <v>148</v>
      </c>
      <c r="AR5806" t="s">
        <v>148</v>
      </c>
      <c r="AS5806" t="s">
        <v>131</v>
      </c>
      <c r="AT5806" s="5"/>
      <c r="AV5806" t="s">
        <v>149</v>
      </c>
      <c r="AW5806" t="s">
        <v>150</v>
      </c>
    </row>
    <row r="5807" spans="1:49" x14ac:dyDescent="0.25">
      <c r="A5807">
        <v>0</v>
      </c>
      <c r="B5807" t="s">
        <v>17369</v>
      </c>
      <c r="C5807">
        <v>1</v>
      </c>
      <c r="D5807" t="s">
        <v>86</v>
      </c>
      <c r="E5807" t="s">
        <v>329</v>
      </c>
      <c r="F5807" t="s">
        <v>177</v>
      </c>
      <c r="G5807">
        <v>128.76</v>
      </c>
      <c r="H5807" t="s">
        <v>138</v>
      </c>
      <c r="I5807" t="s">
        <v>63</v>
      </c>
      <c r="J5807" t="s">
        <v>319</v>
      </c>
      <c r="K5807" t="s">
        <v>17370</v>
      </c>
      <c r="L5807" t="s">
        <v>3206</v>
      </c>
      <c r="M5807" t="s">
        <v>2539</v>
      </c>
      <c r="N5807">
        <v>14.698162729658792</v>
      </c>
      <c r="P5807">
        <v>28</v>
      </c>
      <c r="R5807">
        <v>90</v>
      </c>
      <c r="T5807">
        <v>0</v>
      </c>
      <c r="U5807">
        <v>19</v>
      </c>
      <c r="V5807">
        <v>540</v>
      </c>
      <c r="AB5807" t="s">
        <v>63</v>
      </c>
      <c r="AC5807" t="s">
        <v>63</v>
      </c>
      <c r="AD5807" t="s">
        <v>63</v>
      </c>
      <c r="AE5807" t="s">
        <v>98</v>
      </c>
      <c r="AG5807">
        <v>1962</v>
      </c>
      <c r="AH5807">
        <v>20.75</v>
      </c>
      <c r="AI5807">
        <v>39.0306</v>
      </c>
      <c r="AJ5807">
        <v>-97.575429999999997</v>
      </c>
      <c r="AL5807">
        <v>2</v>
      </c>
      <c r="AM5807" t="s">
        <v>63</v>
      </c>
      <c r="AN5807" t="s">
        <v>17369</v>
      </c>
      <c r="AO5807" t="s">
        <v>103</v>
      </c>
      <c r="AP5807" t="s">
        <v>116</v>
      </c>
      <c r="AQ5807" t="s">
        <v>148</v>
      </c>
      <c r="AR5807" t="s">
        <v>148</v>
      </c>
      <c r="AS5807" t="s">
        <v>131</v>
      </c>
      <c r="AT5807" s="5"/>
      <c r="AV5807" t="s">
        <v>149</v>
      </c>
      <c r="AW5807" t="s">
        <v>150</v>
      </c>
    </row>
    <row r="5808" spans="1:49" x14ac:dyDescent="0.25">
      <c r="A5808">
        <v>0</v>
      </c>
      <c r="B5808" t="s">
        <v>13752</v>
      </c>
      <c r="C5808">
        <v>1</v>
      </c>
      <c r="D5808" t="s">
        <v>86</v>
      </c>
      <c r="E5808" t="s">
        <v>329</v>
      </c>
      <c r="F5808" t="s">
        <v>177</v>
      </c>
      <c r="G5808">
        <v>129.27000000000001</v>
      </c>
      <c r="H5808" t="s">
        <v>138</v>
      </c>
      <c r="I5808" t="s">
        <v>63</v>
      </c>
      <c r="J5808" t="s">
        <v>319</v>
      </c>
      <c r="K5808" t="s">
        <v>13753</v>
      </c>
      <c r="L5808" t="s">
        <v>3206</v>
      </c>
      <c r="M5808" t="s">
        <v>2539</v>
      </c>
      <c r="N5808">
        <v>19.488188976377952</v>
      </c>
      <c r="P5808">
        <v>28</v>
      </c>
      <c r="R5808">
        <v>95</v>
      </c>
      <c r="T5808">
        <v>0</v>
      </c>
      <c r="U5808">
        <v>19</v>
      </c>
      <c r="V5808">
        <v>540</v>
      </c>
      <c r="AB5808" t="s">
        <v>63</v>
      </c>
      <c r="AC5808" t="s">
        <v>63</v>
      </c>
      <c r="AD5808" t="s">
        <v>63</v>
      </c>
      <c r="AE5808" t="s">
        <v>98</v>
      </c>
      <c r="AG5808">
        <v>1962</v>
      </c>
      <c r="AH5808">
        <v>21.26</v>
      </c>
      <c r="AI5808">
        <v>39.030610000000003</v>
      </c>
      <c r="AJ5808">
        <v>-97.565950000000001</v>
      </c>
      <c r="AL5808">
        <v>3</v>
      </c>
      <c r="AM5808" t="s">
        <v>63</v>
      </c>
      <c r="AN5808" t="s">
        <v>13752</v>
      </c>
      <c r="AO5808" t="s">
        <v>103</v>
      </c>
      <c r="AP5808" t="s">
        <v>116</v>
      </c>
      <c r="AQ5808" t="s">
        <v>148</v>
      </c>
      <c r="AR5808" t="s">
        <v>148</v>
      </c>
      <c r="AS5808" t="s">
        <v>131</v>
      </c>
      <c r="AT5808" s="5"/>
      <c r="AV5808" t="s">
        <v>149</v>
      </c>
      <c r="AW5808" t="s">
        <v>150</v>
      </c>
    </row>
    <row r="5809" spans="1:49" x14ac:dyDescent="0.25">
      <c r="A5809">
        <v>0</v>
      </c>
      <c r="B5809" t="s">
        <v>16063</v>
      </c>
      <c r="C5809">
        <v>1</v>
      </c>
      <c r="D5809" t="s">
        <v>86</v>
      </c>
      <c r="E5809" t="s">
        <v>329</v>
      </c>
      <c r="F5809" t="s">
        <v>177</v>
      </c>
      <c r="G5809">
        <v>129.80000000000001</v>
      </c>
      <c r="H5809" t="s">
        <v>138</v>
      </c>
      <c r="I5809" t="s">
        <v>63</v>
      </c>
      <c r="J5809" t="s">
        <v>319</v>
      </c>
      <c r="K5809" t="s">
        <v>16064</v>
      </c>
      <c r="L5809" t="s">
        <v>3206</v>
      </c>
      <c r="M5809" t="s">
        <v>2539</v>
      </c>
      <c r="N5809">
        <v>10.498687664041995</v>
      </c>
      <c r="P5809">
        <v>28</v>
      </c>
      <c r="R5809">
        <v>95</v>
      </c>
      <c r="T5809">
        <v>0</v>
      </c>
      <c r="U5809">
        <v>19</v>
      </c>
      <c r="V5809">
        <v>540</v>
      </c>
      <c r="AB5809" t="s">
        <v>63</v>
      </c>
      <c r="AC5809" t="s">
        <v>63</v>
      </c>
      <c r="AD5809" t="s">
        <v>63</v>
      </c>
      <c r="AE5809" t="s">
        <v>98</v>
      </c>
      <c r="AG5809">
        <v>1962</v>
      </c>
      <c r="AH5809">
        <v>21.79</v>
      </c>
      <c r="AI5809">
        <v>39.030619999999999</v>
      </c>
      <c r="AJ5809">
        <v>-97.556110000000004</v>
      </c>
      <c r="AL5809">
        <v>2</v>
      </c>
      <c r="AM5809" t="s">
        <v>63</v>
      </c>
      <c r="AN5809" t="s">
        <v>16063</v>
      </c>
      <c r="AO5809" t="s">
        <v>103</v>
      </c>
      <c r="AP5809" t="s">
        <v>116</v>
      </c>
      <c r="AQ5809" t="s">
        <v>148</v>
      </c>
      <c r="AR5809" t="s">
        <v>148</v>
      </c>
      <c r="AS5809" t="s">
        <v>131</v>
      </c>
      <c r="AT5809" s="5"/>
      <c r="AV5809" t="s">
        <v>149</v>
      </c>
      <c r="AW5809" t="s">
        <v>150</v>
      </c>
    </row>
    <row r="5810" spans="1:49" x14ac:dyDescent="0.25">
      <c r="A5810">
        <v>0</v>
      </c>
      <c r="B5810" t="s">
        <v>24617</v>
      </c>
      <c r="C5810">
        <v>1</v>
      </c>
      <c r="D5810" t="s">
        <v>86</v>
      </c>
      <c r="E5810" t="s">
        <v>329</v>
      </c>
      <c r="F5810" t="s">
        <v>177</v>
      </c>
      <c r="G5810">
        <v>131.76</v>
      </c>
      <c r="H5810" t="s">
        <v>138</v>
      </c>
      <c r="I5810" t="s">
        <v>63</v>
      </c>
      <c r="J5810" t="s">
        <v>319</v>
      </c>
      <c r="K5810" t="s">
        <v>24618</v>
      </c>
      <c r="L5810" t="s">
        <v>1181</v>
      </c>
      <c r="M5810" t="s">
        <v>2539</v>
      </c>
      <c r="N5810">
        <v>12.696850393700787</v>
      </c>
      <c r="P5810">
        <v>28</v>
      </c>
      <c r="R5810">
        <v>95</v>
      </c>
      <c r="T5810">
        <v>0</v>
      </c>
      <c r="U5810">
        <v>19</v>
      </c>
      <c r="V5810">
        <v>540</v>
      </c>
      <c r="AB5810" t="s">
        <v>63</v>
      </c>
      <c r="AC5810" t="s">
        <v>63</v>
      </c>
      <c r="AD5810" t="s">
        <v>63</v>
      </c>
      <c r="AE5810" t="s">
        <v>129</v>
      </c>
      <c r="AG5810">
        <v>1962</v>
      </c>
      <c r="AH5810">
        <v>23.75</v>
      </c>
      <c r="AI5810">
        <v>39.030639999999998</v>
      </c>
      <c r="AJ5810">
        <v>-97.519710000000003</v>
      </c>
      <c r="AL5810">
        <v>2</v>
      </c>
      <c r="AM5810" t="s">
        <v>63</v>
      </c>
      <c r="AN5810" t="s">
        <v>24617</v>
      </c>
      <c r="AO5810" t="s">
        <v>103</v>
      </c>
      <c r="AP5810" t="s">
        <v>116</v>
      </c>
      <c r="AQ5810" t="s">
        <v>148</v>
      </c>
      <c r="AR5810" t="s">
        <v>148</v>
      </c>
      <c r="AS5810" t="s">
        <v>131</v>
      </c>
      <c r="AT5810" s="5"/>
      <c r="AV5810" t="s">
        <v>149</v>
      </c>
      <c r="AW5810" t="s">
        <v>150</v>
      </c>
    </row>
    <row r="5811" spans="1:49" x14ac:dyDescent="0.25">
      <c r="A5811">
        <v>0</v>
      </c>
      <c r="B5811" t="s">
        <v>12193</v>
      </c>
      <c r="C5811">
        <v>1</v>
      </c>
      <c r="D5811" t="s">
        <v>86</v>
      </c>
      <c r="E5811" t="s">
        <v>389</v>
      </c>
      <c r="F5811" t="s">
        <v>177</v>
      </c>
      <c r="G5811">
        <v>0.25</v>
      </c>
      <c r="H5811" t="s">
        <v>138</v>
      </c>
      <c r="I5811" t="s">
        <v>63</v>
      </c>
      <c r="J5811" t="s">
        <v>319</v>
      </c>
      <c r="K5811" t="s">
        <v>12194</v>
      </c>
      <c r="L5811" t="s">
        <v>12195</v>
      </c>
      <c r="M5811" t="s">
        <v>2539</v>
      </c>
      <c r="N5811">
        <v>16.305774278215225</v>
      </c>
      <c r="P5811">
        <v>28</v>
      </c>
      <c r="R5811">
        <v>85</v>
      </c>
      <c r="T5811">
        <v>0</v>
      </c>
      <c r="U5811">
        <v>12</v>
      </c>
      <c r="V5811">
        <v>780</v>
      </c>
      <c r="AB5811" t="s">
        <v>63</v>
      </c>
      <c r="AC5811" t="s">
        <v>63</v>
      </c>
      <c r="AD5811" t="s">
        <v>63</v>
      </c>
      <c r="AE5811" t="s">
        <v>98</v>
      </c>
      <c r="AG5811">
        <v>1925</v>
      </c>
      <c r="AH5811">
        <v>0.25</v>
      </c>
      <c r="AI5811">
        <v>39.277560000000001</v>
      </c>
      <c r="AJ5811">
        <v>-97.754390000000001</v>
      </c>
      <c r="AL5811">
        <v>2</v>
      </c>
      <c r="AM5811" t="s">
        <v>63</v>
      </c>
      <c r="AN5811" t="s">
        <v>12193</v>
      </c>
      <c r="AO5811" t="s">
        <v>103</v>
      </c>
      <c r="AP5811" t="s">
        <v>147</v>
      </c>
      <c r="AQ5811" t="s">
        <v>148</v>
      </c>
      <c r="AR5811" t="s">
        <v>148</v>
      </c>
      <c r="AS5811" t="s">
        <v>131</v>
      </c>
      <c r="AT5811" s="5"/>
      <c r="AV5811" t="s">
        <v>149</v>
      </c>
      <c r="AW5811" t="s">
        <v>150</v>
      </c>
    </row>
    <row r="5812" spans="1:49" x14ac:dyDescent="0.25">
      <c r="A5812">
        <v>0</v>
      </c>
      <c r="B5812" t="s">
        <v>27986</v>
      </c>
      <c r="C5812">
        <v>1</v>
      </c>
      <c r="D5812" t="s">
        <v>86</v>
      </c>
      <c r="E5812" t="s">
        <v>389</v>
      </c>
      <c r="F5812" t="s">
        <v>177</v>
      </c>
      <c r="G5812">
        <v>3.75</v>
      </c>
      <c r="H5812" t="s">
        <v>138</v>
      </c>
      <c r="I5812" t="s">
        <v>63</v>
      </c>
      <c r="J5812" t="s">
        <v>319</v>
      </c>
      <c r="K5812" t="s">
        <v>27987</v>
      </c>
      <c r="L5812" t="s">
        <v>1164</v>
      </c>
      <c r="M5812" t="s">
        <v>7764</v>
      </c>
      <c r="N5812">
        <v>10.006561679790027</v>
      </c>
      <c r="P5812">
        <v>28</v>
      </c>
      <c r="R5812">
        <v>95</v>
      </c>
      <c r="T5812">
        <v>0</v>
      </c>
      <c r="U5812">
        <v>12</v>
      </c>
      <c r="V5812">
        <v>780</v>
      </c>
      <c r="AB5812" t="s">
        <v>63</v>
      </c>
      <c r="AC5812" t="s">
        <v>63</v>
      </c>
      <c r="AD5812" t="s">
        <v>63</v>
      </c>
      <c r="AE5812" t="s">
        <v>98</v>
      </c>
      <c r="AG5812">
        <v>1925</v>
      </c>
      <c r="AH5812">
        <v>3.75</v>
      </c>
      <c r="AI5812">
        <v>39.2776</v>
      </c>
      <c r="AJ5812">
        <v>-97.690259999999995</v>
      </c>
      <c r="AL5812">
        <v>1</v>
      </c>
      <c r="AM5812" t="s">
        <v>63</v>
      </c>
      <c r="AN5812" t="s">
        <v>27986</v>
      </c>
      <c r="AO5812" t="s">
        <v>103</v>
      </c>
      <c r="AP5812" t="s">
        <v>147</v>
      </c>
      <c r="AQ5812" t="s">
        <v>148</v>
      </c>
      <c r="AR5812" t="s">
        <v>148</v>
      </c>
      <c r="AS5812" t="s">
        <v>131</v>
      </c>
      <c r="AT5812" s="5"/>
      <c r="AV5812" t="s">
        <v>149</v>
      </c>
      <c r="AW5812" t="s">
        <v>150</v>
      </c>
    </row>
    <row r="5813" spans="1:49" x14ac:dyDescent="0.25">
      <c r="A5813">
        <v>0</v>
      </c>
      <c r="B5813" t="s">
        <v>7419</v>
      </c>
      <c r="C5813">
        <v>1</v>
      </c>
      <c r="D5813" t="s">
        <v>86</v>
      </c>
      <c r="E5813" t="s">
        <v>934</v>
      </c>
      <c r="F5813" t="s">
        <v>108</v>
      </c>
      <c r="G5813">
        <v>161.11000000000001</v>
      </c>
      <c r="H5813" t="s">
        <v>138</v>
      </c>
      <c r="I5813" t="s">
        <v>63</v>
      </c>
      <c r="J5813" t="s">
        <v>319</v>
      </c>
      <c r="K5813" t="s">
        <v>7420</v>
      </c>
      <c r="L5813" t="s">
        <v>1581</v>
      </c>
      <c r="M5813" t="s">
        <v>937</v>
      </c>
      <c r="N5813">
        <v>16.50262467191601</v>
      </c>
      <c r="P5813">
        <v>80</v>
      </c>
      <c r="R5813">
        <v>90</v>
      </c>
      <c r="T5813">
        <v>0</v>
      </c>
      <c r="U5813">
        <v>28</v>
      </c>
      <c r="V5813">
        <v>7960</v>
      </c>
      <c r="AB5813" t="s">
        <v>63</v>
      </c>
      <c r="AC5813" t="s">
        <v>63</v>
      </c>
      <c r="AD5813" t="s">
        <v>63</v>
      </c>
      <c r="AE5813" t="s">
        <v>98</v>
      </c>
      <c r="AG5813">
        <v>1970</v>
      </c>
      <c r="AH5813">
        <v>3.4860000000000002</v>
      </c>
      <c r="AI5813">
        <v>38.979489999999998</v>
      </c>
      <c r="AJ5813">
        <v>-97.639399999999995</v>
      </c>
      <c r="AL5813">
        <v>2</v>
      </c>
      <c r="AM5813" t="s">
        <v>63</v>
      </c>
      <c r="AN5813" t="s">
        <v>7419</v>
      </c>
      <c r="AO5813" t="s">
        <v>103</v>
      </c>
      <c r="AP5813" t="s">
        <v>116</v>
      </c>
      <c r="AQ5813" t="s">
        <v>148</v>
      </c>
      <c r="AR5813" t="s">
        <v>148</v>
      </c>
      <c r="AS5813" t="s">
        <v>131</v>
      </c>
      <c r="AT5813" s="5"/>
      <c r="AV5813" t="s">
        <v>149</v>
      </c>
      <c r="AW5813" t="s">
        <v>150</v>
      </c>
    </row>
    <row r="5814" spans="1:49" x14ac:dyDescent="0.25">
      <c r="A5814">
        <v>0</v>
      </c>
      <c r="B5814" t="s">
        <v>11297</v>
      </c>
      <c r="C5814">
        <v>1</v>
      </c>
      <c r="D5814" t="s">
        <v>86</v>
      </c>
      <c r="E5814" t="s">
        <v>934</v>
      </c>
      <c r="F5814" t="s">
        <v>108</v>
      </c>
      <c r="G5814">
        <v>163.24</v>
      </c>
      <c r="H5814" t="s">
        <v>138</v>
      </c>
      <c r="I5814" t="s">
        <v>63</v>
      </c>
      <c r="J5814" t="s">
        <v>319</v>
      </c>
      <c r="K5814" t="s">
        <v>11298</v>
      </c>
      <c r="L5814" t="s">
        <v>1083</v>
      </c>
      <c r="M5814" t="s">
        <v>937</v>
      </c>
      <c r="N5814">
        <v>10.498687664041995</v>
      </c>
      <c r="P5814">
        <v>80</v>
      </c>
      <c r="R5814">
        <v>95</v>
      </c>
      <c r="T5814">
        <v>0</v>
      </c>
      <c r="U5814">
        <v>28</v>
      </c>
      <c r="V5814">
        <v>7960</v>
      </c>
      <c r="AB5814" t="s">
        <v>63</v>
      </c>
      <c r="AC5814" t="s">
        <v>63</v>
      </c>
      <c r="AD5814" t="s">
        <v>63</v>
      </c>
      <c r="AE5814" t="s">
        <v>98</v>
      </c>
      <c r="AG5814">
        <v>1970</v>
      </c>
      <c r="AH5814">
        <v>5.516</v>
      </c>
      <c r="AI5814">
        <v>39.035249999999998</v>
      </c>
      <c r="AJ5814">
        <v>-97.644890000000004</v>
      </c>
      <c r="AL5814">
        <v>2</v>
      </c>
      <c r="AM5814" t="s">
        <v>63</v>
      </c>
      <c r="AN5814" t="s">
        <v>11297</v>
      </c>
      <c r="AO5814" t="s">
        <v>103</v>
      </c>
      <c r="AP5814" t="s">
        <v>116</v>
      </c>
      <c r="AQ5814" t="s">
        <v>148</v>
      </c>
      <c r="AR5814" t="s">
        <v>148</v>
      </c>
      <c r="AS5814" t="s">
        <v>131</v>
      </c>
      <c r="AT5814" s="5"/>
      <c r="AV5814" t="s">
        <v>149</v>
      </c>
      <c r="AW5814" t="s">
        <v>150</v>
      </c>
    </row>
    <row r="5815" spans="1:49" x14ac:dyDescent="0.25">
      <c r="A5815">
        <v>0</v>
      </c>
      <c r="B5815" t="s">
        <v>4242</v>
      </c>
      <c r="C5815">
        <v>1</v>
      </c>
      <c r="D5815" t="s">
        <v>86</v>
      </c>
      <c r="E5815" t="s">
        <v>934</v>
      </c>
      <c r="F5815" t="s">
        <v>108</v>
      </c>
      <c r="G5815">
        <v>166.70000000000002</v>
      </c>
      <c r="H5815" t="s">
        <v>489</v>
      </c>
      <c r="I5815" t="s">
        <v>63</v>
      </c>
      <c r="J5815" t="s">
        <v>319</v>
      </c>
      <c r="K5815" t="s">
        <v>4243</v>
      </c>
      <c r="L5815" t="s">
        <v>4244</v>
      </c>
      <c r="M5815" t="s">
        <v>937</v>
      </c>
      <c r="N5815">
        <v>18.011811023622048</v>
      </c>
      <c r="P5815">
        <v>80</v>
      </c>
      <c r="R5815">
        <v>85</v>
      </c>
      <c r="T5815">
        <v>0</v>
      </c>
      <c r="U5815">
        <v>32</v>
      </c>
      <c r="V5815">
        <v>6990</v>
      </c>
      <c r="AB5815" t="s">
        <v>63</v>
      </c>
      <c r="AC5815" t="s">
        <v>63</v>
      </c>
      <c r="AD5815" t="s">
        <v>63</v>
      </c>
      <c r="AE5815" t="s">
        <v>98</v>
      </c>
      <c r="AG5815">
        <v>1971</v>
      </c>
      <c r="AH5815">
        <v>9.0760000000000005</v>
      </c>
      <c r="AI5815">
        <v>39.087780000000002</v>
      </c>
      <c r="AJ5815">
        <v>-97.650689999999997</v>
      </c>
      <c r="AL5815">
        <v>1</v>
      </c>
      <c r="AM5815" t="s">
        <v>63</v>
      </c>
      <c r="AN5815" t="s">
        <v>4242</v>
      </c>
      <c r="AO5815" t="s">
        <v>103</v>
      </c>
      <c r="AP5815" t="s">
        <v>116</v>
      </c>
      <c r="AQ5815" t="s">
        <v>148</v>
      </c>
      <c r="AR5815" t="s">
        <v>148</v>
      </c>
      <c r="AS5815" t="s">
        <v>131</v>
      </c>
      <c r="AT5815" s="5"/>
      <c r="AV5815" t="s">
        <v>149</v>
      </c>
      <c r="AW5815" t="s">
        <v>150</v>
      </c>
    </row>
    <row r="5816" spans="1:49" x14ac:dyDescent="0.25">
      <c r="A5816">
        <v>0</v>
      </c>
      <c r="B5816" t="s">
        <v>10634</v>
      </c>
      <c r="C5816">
        <v>1</v>
      </c>
      <c r="D5816" t="s">
        <v>86</v>
      </c>
      <c r="E5816" t="s">
        <v>934</v>
      </c>
      <c r="F5816" t="s">
        <v>108</v>
      </c>
      <c r="G5816">
        <v>166.93</v>
      </c>
      <c r="H5816" t="s">
        <v>138</v>
      </c>
      <c r="I5816" t="s">
        <v>63</v>
      </c>
      <c r="J5816" t="s">
        <v>319</v>
      </c>
      <c r="K5816" t="s">
        <v>10635</v>
      </c>
      <c r="L5816" t="s">
        <v>3206</v>
      </c>
      <c r="M5816" t="s">
        <v>937</v>
      </c>
      <c r="N5816">
        <v>10.498687664041995</v>
      </c>
      <c r="P5816">
        <v>80</v>
      </c>
      <c r="R5816">
        <v>95</v>
      </c>
      <c r="T5816">
        <v>0</v>
      </c>
      <c r="U5816">
        <v>32</v>
      </c>
      <c r="V5816">
        <v>6990</v>
      </c>
      <c r="AB5816" t="s">
        <v>63</v>
      </c>
      <c r="AC5816" t="s">
        <v>63</v>
      </c>
      <c r="AD5816" t="s">
        <v>63</v>
      </c>
      <c r="AE5816" t="s">
        <v>98</v>
      </c>
      <c r="AG5816">
        <v>1970</v>
      </c>
      <c r="AH5816">
        <v>9.3060000000000009</v>
      </c>
      <c r="AI5816">
        <v>39.089849999999998</v>
      </c>
      <c r="AJ5816">
        <v>-97.650729999999996</v>
      </c>
      <c r="AL5816">
        <v>2</v>
      </c>
      <c r="AM5816" t="s">
        <v>63</v>
      </c>
      <c r="AN5816" t="s">
        <v>10634</v>
      </c>
      <c r="AO5816" t="s">
        <v>103</v>
      </c>
      <c r="AP5816" t="s">
        <v>116</v>
      </c>
      <c r="AQ5816" t="s">
        <v>148</v>
      </c>
      <c r="AR5816" t="s">
        <v>148</v>
      </c>
      <c r="AS5816" t="s">
        <v>131</v>
      </c>
      <c r="AT5816" s="5"/>
      <c r="AV5816" t="s">
        <v>149</v>
      </c>
      <c r="AW5816" t="s">
        <v>150</v>
      </c>
    </row>
    <row r="5817" spans="1:49" x14ac:dyDescent="0.25">
      <c r="A5817">
        <v>0</v>
      </c>
      <c r="B5817" t="s">
        <v>3204</v>
      </c>
      <c r="C5817">
        <v>1</v>
      </c>
      <c r="D5817" t="s">
        <v>86</v>
      </c>
      <c r="E5817" t="s">
        <v>934</v>
      </c>
      <c r="F5817" t="s">
        <v>108</v>
      </c>
      <c r="G5817">
        <v>167.8</v>
      </c>
      <c r="H5817" t="s">
        <v>138</v>
      </c>
      <c r="I5817" t="s">
        <v>63</v>
      </c>
      <c r="J5817" t="s">
        <v>319</v>
      </c>
      <c r="K5817" t="s">
        <v>3205</v>
      </c>
      <c r="L5817" t="s">
        <v>3206</v>
      </c>
      <c r="M5817" t="s">
        <v>937</v>
      </c>
      <c r="N5817">
        <v>16.50262467191601</v>
      </c>
      <c r="P5817">
        <v>80</v>
      </c>
      <c r="R5817">
        <v>97</v>
      </c>
      <c r="T5817">
        <v>0</v>
      </c>
      <c r="U5817">
        <v>32</v>
      </c>
      <c r="V5817">
        <v>6990</v>
      </c>
      <c r="AB5817" t="s">
        <v>63</v>
      </c>
      <c r="AC5817" t="s">
        <v>63</v>
      </c>
      <c r="AD5817" t="s">
        <v>63</v>
      </c>
      <c r="AE5817" t="s">
        <v>98</v>
      </c>
      <c r="AG5817">
        <v>1970</v>
      </c>
      <c r="AH5817">
        <v>10.176</v>
      </c>
      <c r="AI5817">
        <v>39.067</v>
      </c>
      <c r="AJ5817">
        <v>-97.649900000000002</v>
      </c>
      <c r="AL5817">
        <v>2</v>
      </c>
      <c r="AM5817" t="s">
        <v>63</v>
      </c>
      <c r="AN5817" t="s">
        <v>3204</v>
      </c>
      <c r="AO5817" t="s">
        <v>103</v>
      </c>
      <c r="AP5817" t="s">
        <v>116</v>
      </c>
      <c r="AQ5817" t="s">
        <v>148</v>
      </c>
      <c r="AR5817" t="s">
        <v>148</v>
      </c>
      <c r="AS5817" t="s">
        <v>131</v>
      </c>
      <c r="AT5817" s="5"/>
      <c r="AV5817" t="s">
        <v>149</v>
      </c>
      <c r="AW5817" t="s">
        <v>150</v>
      </c>
    </row>
    <row r="5818" spans="1:49" x14ac:dyDescent="0.25">
      <c r="A5818">
        <v>0</v>
      </c>
      <c r="B5818" t="s">
        <v>25403</v>
      </c>
      <c r="C5818">
        <v>1</v>
      </c>
      <c r="D5818" t="s">
        <v>86</v>
      </c>
      <c r="E5818" t="s">
        <v>9826</v>
      </c>
      <c r="F5818" t="s">
        <v>177</v>
      </c>
      <c r="G5818">
        <v>3.3000000000000003</v>
      </c>
      <c r="H5818" t="s">
        <v>138</v>
      </c>
      <c r="I5818" t="s">
        <v>63</v>
      </c>
      <c r="J5818" t="s">
        <v>319</v>
      </c>
      <c r="K5818" t="s">
        <v>25404</v>
      </c>
      <c r="L5818" t="s">
        <v>5816</v>
      </c>
      <c r="M5818" t="s">
        <v>25143</v>
      </c>
      <c r="N5818">
        <v>10.301837270341208</v>
      </c>
      <c r="P5818">
        <v>30</v>
      </c>
      <c r="R5818">
        <v>70</v>
      </c>
      <c r="T5818">
        <v>0</v>
      </c>
      <c r="U5818">
        <v>13</v>
      </c>
      <c r="V5818">
        <v>340</v>
      </c>
      <c r="AB5818" t="s">
        <v>63</v>
      </c>
      <c r="AC5818" t="s">
        <v>63</v>
      </c>
      <c r="AD5818" t="s">
        <v>63</v>
      </c>
      <c r="AE5818" t="s">
        <v>75</v>
      </c>
      <c r="AG5818">
        <v>1940</v>
      </c>
      <c r="AH5818">
        <v>3.3000000000000003</v>
      </c>
      <c r="AI5818">
        <v>39.063659999999999</v>
      </c>
      <c r="AJ5818">
        <v>-97.723759999999999</v>
      </c>
      <c r="AL5818">
        <v>2</v>
      </c>
      <c r="AM5818" t="s">
        <v>63</v>
      </c>
      <c r="AN5818" t="s">
        <v>25403</v>
      </c>
      <c r="AO5818" t="s">
        <v>103</v>
      </c>
      <c r="AP5818" t="s">
        <v>147</v>
      </c>
      <c r="AQ5818" t="s">
        <v>148</v>
      </c>
      <c r="AR5818" t="s">
        <v>148</v>
      </c>
      <c r="AS5818" t="s">
        <v>131</v>
      </c>
      <c r="AT5818" s="5"/>
      <c r="AV5818" t="s">
        <v>149</v>
      </c>
      <c r="AW5818" t="s">
        <v>150</v>
      </c>
    </row>
    <row r="5819" spans="1:49" x14ac:dyDescent="0.25">
      <c r="A5819">
        <v>0</v>
      </c>
      <c r="B5819" t="s">
        <v>25141</v>
      </c>
      <c r="C5819">
        <v>1</v>
      </c>
      <c r="D5819" t="s">
        <v>86</v>
      </c>
      <c r="E5819" t="s">
        <v>9826</v>
      </c>
      <c r="F5819" t="s">
        <v>177</v>
      </c>
      <c r="G5819">
        <v>9.85</v>
      </c>
      <c r="H5819" t="s">
        <v>138</v>
      </c>
      <c r="I5819" t="s">
        <v>63</v>
      </c>
      <c r="J5819" t="s">
        <v>319</v>
      </c>
      <c r="K5819" t="s">
        <v>25142</v>
      </c>
      <c r="L5819" t="s">
        <v>13142</v>
      </c>
      <c r="M5819" t="s">
        <v>25143</v>
      </c>
      <c r="N5819">
        <v>16.305774278215225</v>
      </c>
      <c r="P5819">
        <v>40</v>
      </c>
      <c r="R5819">
        <v>90</v>
      </c>
      <c r="T5819">
        <v>0</v>
      </c>
      <c r="U5819">
        <v>6</v>
      </c>
      <c r="V5819">
        <v>1830</v>
      </c>
      <c r="AB5819" t="s">
        <v>63</v>
      </c>
      <c r="AC5819" t="s">
        <v>63</v>
      </c>
      <c r="AD5819" t="s">
        <v>63</v>
      </c>
      <c r="AE5819" t="s">
        <v>75</v>
      </c>
      <c r="AG5819">
        <v>1940</v>
      </c>
      <c r="AH5819">
        <v>9.85</v>
      </c>
      <c r="AI5819">
        <v>39.117649999999998</v>
      </c>
      <c r="AJ5819">
        <v>-97.677480000000003</v>
      </c>
      <c r="AL5819">
        <v>2</v>
      </c>
      <c r="AM5819" t="s">
        <v>63</v>
      </c>
      <c r="AN5819" t="s">
        <v>25141</v>
      </c>
      <c r="AO5819" t="s">
        <v>103</v>
      </c>
      <c r="AP5819" t="s">
        <v>147</v>
      </c>
      <c r="AQ5819" t="s">
        <v>148</v>
      </c>
      <c r="AR5819" t="s">
        <v>148</v>
      </c>
      <c r="AS5819" t="s">
        <v>131</v>
      </c>
      <c r="AT5819" s="5"/>
      <c r="AV5819" t="s">
        <v>149</v>
      </c>
      <c r="AW5819" t="s">
        <v>150</v>
      </c>
    </row>
    <row r="5820" spans="1:49" x14ac:dyDescent="0.25">
      <c r="A5820">
        <v>0</v>
      </c>
      <c r="B5820" t="s">
        <v>26896</v>
      </c>
      <c r="C5820">
        <v>1</v>
      </c>
      <c r="D5820" t="s">
        <v>86</v>
      </c>
      <c r="E5820" t="s">
        <v>9826</v>
      </c>
      <c r="F5820" t="s">
        <v>177</v>
      </c>
      <c r="G5820">
        <v>10.17</v>
      </c>
      <c r="H5820" t="s">
        <v>489</v>
      </c>
      <c r="I5820" t="s">
        <v>63</v>
      </c>
      <c r="J5820" t="s">
        <v>319</v>
      </c>
      <c r="K5820" t="s">
        <v>26897</v>
      </c>
      <c r="L5820" t="s">
        <v>13142</v>
      </c>
      <c r="M5820" t="s">
        <v>25143</v>
      </c>
      <c r="N5820">
        <v>16.010498687664043</v>
      </c>
      <c r="P5820">
        <v>40</v>
      </c>
      <c r="R5820">
        <v>90</v>
      </c>
      <c r="T5820">
        <v>0</v>
      </c>
      <c r="U5820">
        <v>6</v>
      </c>
      <c r="V5820">
        <v>1830</v>
      </c>
      <c r="AB5820" t="s">
        <v>63</v>
      </c>
      <c r="AC5820" t="s">
        <v>63</v>
      </c>
      <c r="AD5820" t="s">
        <v>63</v>
      </c>
      <c r="AE5820" t="s">
        <v>98</v>
      </c>
      <c r="AG5820">
        <v>1980</v>
      </c>
      <c r="AH5820">
        <v>10.17</v>
      </c>
      <c r="AI5820">
        <v>39.117640000000002</v>
      </c>
      <c r="AJ5820">
        <v>-97.671570000000003</v>
      </c>
      <c r="AL5820">
        <v>1</v>
      </c>
      <c r="AM5820" t="s">
        <v>63</v>
      </c>
      <c r="AN5820" t="s">
        <v>26896</v>
      </c>
      <c r="AO5820" t="s">
        <v>103</v>
      </c>
      <c r="AP5820" t="s">
        <v>116</v>
      </c>
      <c r="AQ5820" t="s">
        <v>148</v>
      </c>
      <c r="AR5820" t="s">
        <v>148</v>
      </c>
      <c r="AS5820" t="s">
        <v>131</v>
      </c>
      <c r="AT5820" s="5"/>
      <c r="AV5820" t="s">
        <v>149</v>
      </c>
      <c r="AW5820" t="s">
        <v>150</v>
      </c>
    </row>
    <row r="5821" spans="1:49" x14ac:dyDescent="0.25">
      <c r="A5821">
        <v>0</v>
      </c>
      <c r="B5821" t="s">
        <v>25698</v>
      </c>
      <c r="C5821">
        <v>1</v>
      </c>
      <c r="D5821" t="s">
        <v>86</v>
      </c>
      <c r="E5821" t="s">
        <v>9826</v>
      </c>
      <c r="F5821" t="s">
        <v>177</v>
      </c>
      <c r="G5821">
        <v>13.19</v>
      </c>
      <c r="H5821" t="s">
        <v>138</v>
      </c>
      <c r="I5821" t="s">
        <v>63</v>
      </c>
      <c r="J5821" t="s">
        <v>319</v>
      </c>
      <c r="K5821" t="s">
        <v>25699</v>
      </c>
      <c r="L5821" t="s">
        <v>3206</v>
      </c>
      <c r="M5821" t="s">
        <v>25700</v>
      </c>
      <c r="N5821">
        <v>10.006561679790027</v>
      </c>
      <c r="P5821">
        <v>28</v>
      </c>
      <c r="R5821">
        <v>97</v>
      </c>
      <c r="T5821">
        <v>0</v>
      </c>
      <c r="U5821">
        <v>2</v>
      </c>
      <c r="V5821">
        <v>985</v>
      </c>
      <c r="AB5821" t="s">
        <v>63</v>
      </c>
      <c r="AC5821" t="s">
        <v>63</v>
      </c>
      <c r="AD5821" t="s">
        <v>63</v>
      </c>
      <c r="AE5821" t="s">
        <v>98</v>
      </c>
      <c r="AG5821">
        <v>1990</v>
      </c>
      <c r="AH5821">
        <v>10.466000000000001</v>
      </c>
      <c r="AI5821">
        <v>39.103200000000001</v>
      </c>
      <c r="AJ5821">
        <v>-97.622780000000006</v>
      </c>
      <c r="AL5821">
        <v>1</v>
      </c>
      <c r="AM5821" t="s">
        <v>63</v>
      </c>
      <c r="AN5821" t="s">
        <v>25698</v>
      </c>
      <c r="AO5821" t="s">
        <v>103</v>
      </c>
      <c r="AP5821" t="s">
        <v>116</v>
      </c>
      <c r="AQ5821" t="s">
        <v>148</v>
      </c>
      <c r="AR5821" t="s">
        <v>148</v>
      </c>
      <c r="AS5821" t="s">
        <v>131</v>
      </c>
      <c r="AT5821" s="5"/>
      <c r="AV5821" t="s">
        <v>149</v>
      </c>
      <c r="AW5821" t="s">
        <v>150</v>
      </c>
    </row>
    <row r="5822" spans="1:49" x14ac:dyDescent="0.25">
      <c r="A5822">
        <v>0</v>
      </c>
      <c r="B5822" t="s">
        <v>13219</v>
      </c>
      <c r="C5822">
        <v>1</v>
      </c>
      <c r="D5822" t="s">
        <v>86</v>
      </c>
      <c r="E5822" t="s">
        <v>9826</v>
      </c>
      <c r="F5822" t="s">
        <v>177</v>
      </c>
      <c r="G5822">
        <v>13.290000000000001</v>
      </c>
      <c r="H5822" t="s">
        <v>138</v>
      </c>
      <c r="I5822" t="s">
        <v>63</v>
      </c>
      <c r="J5822" t="s">
        <v>319</v>
      </c>
      <c r="K5822" t="s">
        <v>13220</v>
      </c>
      <c r="L5822" t="s">
        <v>3206</v>
      </c>
      <c r="M5822" t="s">
        <v>13221</v>
      </c>
      <c r="N5822">
        <v>10.006561679790027</v>
      </c>
      <c r="P5822">
        <v>28</v>
      </c>
      <c r="R5822">
        <v>97</v>
      </c>
      <c r="T5822">
        <v>0</v>
      </c>
      <c r="U5822">
        <v>2</v>
      </c>
      <c r="V5822">
        <v>985</v>
      </c>
      <c r="AB5822" t="s">
        <v>63</v>
      </c>
      <c r="AC5822" t="s">
        <v>63</v>
      </c>
      <c r="AD5822" t="s">
        <v>63</v>
      </c>
      <c r="AE5822" t="s">
        <v>98</v>
      </c>
      <c r="AG5822">
        <v>1990</v>
      </c>
      <c r="AH5822">
        <v>10.466000000000001</v>
      </c>
      <c r="AI5822">
        <v>39.103200000000001</v>
      </c>
      <c r="AJ5822">
        <v>-97.620239999999995</v>
      </c>
      <c r="AL5822">
        <v>1</v>
      </c>
      <c r="AM5822" t="s">
        <v>63</v>
      </c>
      <c r="AN5822" t="s">
        <v>13219</v>
      </c>
      <c r="AO5822" t="s">
        <v>103</v>
      </c>
      <c r="AP5822" t="s">
        <v>116</v>
      </c>
      <c r="AQ5822" t="s">
        <v>148</v>
      </c>
      <c r="AR5822" t="s">
        <v>148</v>
      </c>
      <c r="AS5822" t="s">
        <v>131</v>
      </c>
      <c r="AT5822" s="5"/>
      <c r="AV5822" t="s">
        <v>149</v>
      </c>
      <c r="AW5822" t="s">
        <v>150</v>
      </c>
    </row>
    <row r="5823" spans="1:49" x14ac:dyDescent="0.25">
      <c r="A5823">
        <v>0</v>
      </c>
      <c r="B5823" t="s">
        <v>21387</v>
      </c>
      <c r="C5823">
        <v>1</v>
      </c>
      <c r="D5823" t="s">
        <v>86</v>
      </c>
      <c r="E5823" t="s">
        <v>934</v>
      </c>
      <c r="F5823" t="s">
        <v>108</v>
      </c>
      <c r="G5823">
        <v>182.91</v>
      </c>
      <c r="H5823" t="s">
        <v>138</v>
      </c>
      <c r="I5823" t="s">
        <v>63</v>
      </c>
      <c r="J5823" t="s">
        <v>319</v>
      </c>
      <c r="K5823" t="s">
        <v>21388</v>
      </c>
      <c r="L5823" t="s">
        <v>300</v>
      </c>
      <c r="M5823" t="s">
        <v>937</v>
      </c>
      <c r="N5823">
        <v>17.191601049868765</v>
      </c>
      <c r="O5823">
        <v>15</v>
      </c>
      <c r="P5823">
        <v>80</v>
      </c>
      <c r="R5823">
        <v>95</v>
      </c>
      <c r="T5823">
        <v>0</v>
      </c>
      <c r="U5823">
        <v>41</v>
      </c>
      <c r="V5823">
        <v>2610</v>
      </c>
      <c r="AB5823" t="s">
        <v>63</v>
      </c>
      <c r="AC5823" t="s">
        <v>63</v>
      </c>
      <c r="AD5823" t="s">
        <v>63</v>
      </c>
      <c r="AE5823" t="s">
        <v>98</v>
      </c>
      <c r="AG5823">
        <v>1995</v>
      </c>
      <c r="AH5823">
        <v>24.527000000000001</v>
      </c>
      <c r="AI5823">
        <v>39.274619999999999</v>
      </c>
      <c r="AJ5823">
        <v>-97.667929999999998</v>
      </c>
      <c r="AK5823" t="s">
        <v>262</v>
      </c>
      <c r="AL5823">
        <v>2</v>
      </c>
      <c r="AM5823" t="s">
        <v>63</v>
      </c>
      <c r="AN5823" t="s">
        <v>21387</v>
      </c>
      <c r="AO5823" t="s">
        <v>103</v>
      </c>
      <c r="AP5823" t="s">
        <v>116</v>
      </c>
      <c r="AQ5823" t="s">
        <v>148</v>
      </c>
      <c r="AR5823" t="s">
        <v>148</v>
      </c>
      <c r="AS5823" t="s">
        <v>131</v>
      </c>
      <c r="AT5823" s="5"/>
      <c r="AV5823" t="s">
        <v>149</v>
      </c>
      <c r="AW5823" t="s">
        <v>150</v>
      </c>
    </row>
    <row r="5824" spans="1:49" x14ac:dyDescent="0.25">
      <c r="A5824">
        <v>0</v>
      </c>
      <c r="B5824" t="s">
        <v>7762</v>
      </c>
      <c r="C5824">
        <v>1</v>
      </c>
      <c r="D5824" t="s">
        <v>86</v>
      </c>
      <c r="E5824" t="s">
        <v>389</v>
      </c>
      <c r="F5824" t="s">
        <v>177</v>
      </c>
      <c r="G5824">
        <v>1.1000000000000001</v>
      </c>
      <c r="H5824" t="s">
        <v>489</v>
      </c>
      <c r="I5824" t="s">
        <v>63</v>
      </c>
      <c r="J5824" t="s">
        <v>319</v>
      </c>
      <c r="K5824" t="s">
        <v>7763</v>
      </c>
      <c r="L5824" t="s">
        <v>300</v>
      </c>
      <c r="M5824" t="s">
        <v>7764</v>
      </c>
      <c r="N5824">
        <v>19.993438320209975</v>
      </c>
      <c r="P5824">
        <v>23.999999514402067</v>
      </c>
      <c r="Q5824">
        <v>-1</v>
      </c>
      <c r="R5824">
        <v>100</v>
      </c>
      <c r="T5824">
        <v>1</v>
      </c>
      <c r="U5824">
        <v>12</v>
      </c>
      <c r="V5824">
        <v>780</v>
      </c>
      <c r="AB5824" t="s">
        <v>63</v>
      </c>
      <c r="AC5824" t="s">
        <v>63</v>
      </c>
      <c r="AD5824" t="s">
        <v>63</v>
      </c>
      <c r="AE5824" t="s">
        <v>129</v>
      </c>
      <c r="AG5824">
        <v>2002</v>
      </c>
      <c r="AH5824">
        <v>1.1000000000000001</v>
      </c>
      <c r="AI5824">
        <v>39.277589999999996</v>
      </c>
      <c r="AJ5824">
        <v>-97.740390000000005</v>
      </c>
      <c r="AL5824">
        <v>1</v>
      </c>
      <c r="AM5824" t="s">
        <v>63</v>
      </c>
      <c r="AN5824" t="s">
        <v>7762</v>
      </c>
      <c r="AO5824" t="s">
        <v>103</v>
      </c>
      <c r="AP5824" t="s">
        <v>170</v>
      </c>
      <c r="AQ5824" t="s">
        <v>148</v>
      </c>
      <c r="AR5824" t="s">
        <v>148</v>
      </c>
      <c r="AS5824" t="s">
        <v>131</v>
      </c>
      <c r="AT5824" s="5">
        <v>367</v>
      </c>
      <c r="AU5824" t="s">
        <v>2057</v>
      </c>
      <c r="AV5824" t="s">
        <v>149</v>
      </c>
      <c r="AW5824" t="s">
        <v>1333</v>
      </c>
    </row>
    <row r="5825" spans="1:49" x14ac:dyDescent="0.25">
      <c r="A5825">
        <v>1371</v>
      </c>
      <c r="B5825" t="s">
        <v>26911</v>
      </c>
      <c r="C5825">
        <v>1</v>
      </c>
      <c r="D5825" t="s">
        <v>86</v>
      </c>
      <c r="E5825" t="s">
        <v>222</v>
      </c>
      <c r="F5825" t="s">
        <v>108</v>
      </c>
      <c r="G5825">
        <v>170.41</v>
      </c>
      <c r="H5825" t="s">
        <v>669</v>
      </c>
      <c r="I5825" t="s">
        <v>63</v>
      </c>
      <c r="J5825" t="s">
        <v>163</v>
      </c>
      <c r="K5825" t="s">
        <v>26912</v>
      </c>
      <c r="L5825" t="s">
        <v>5237</v>
      </c>
      <c r="M5825" t="s">
        <v>1491</v>
      </c>
      <c r="N5825">
        <v>219.99999919901379</v>
      </c>
      <c r="P5825">
        <v>44</v>
      </c>
      <c r="Q5825">
        <v>94.600000000000009</v>
      </c>
      <c r="R5825">
        <v>90</v>
      </c>
      <c r="S5825">
        <v>90.3</v>
      </c>
      <c r="T5825">
        <v>8</v>
      </c>
      <c r="U5825">
        <v>26</v>
      </c>
      <c r="V5825">
        <v>2240</v>
      </c>
      <c r="AB5825" t="s">
        <v>75</v>
      </c>
      <c r="AC5825" t="s">
        <v>98</v>
      </c>
      <c r="AD5825" t="s">
        <v>75</v>
      </c>
      <c r="AE5825" t="s">
        <v>63</v>
      </c>
      <c r="AG5825">
        <v>1936</v>
      </c>
      <c r="AH5825">
        <v>5.83</v>
      </c>
      <c r="AI5825">
        <v>38.063960000000002</v>
      </c>
      <c r="AJ5825">
        <v>-99.255719999999997</v>
      </c>
      <c r="AL5825">
        <v>8</v>
      </c>
      <c r="AM5825" t="s">
        <v>63</v>
      </c>
      <c r="AN5825" t="s">
        <v>26913</v>
      </c>
      <c r="AO5825" t="s">
        <v>184</v>
      </c>
      <c r="AP5825" t="s">
        <v>147</v>
      </c>
      <c r="AQ5825" t="s">
        <v>504</v>
      </c>
      <c r="AR5825" t="s">
        <v>1263</v>
      </c>
      <c r="AS5825" t="s">
        <v>83</v>
      </c>
      <c r="AT5825" s="5">
        <v>35886</v>
      </c>
      <c r="AU5825" t="s">
        <v>103</v>
      </c>
      <c r="AV5825" t="s">
        <v>104</v>
      </c>
      <c r="AW5825" t="s">
        <v>174</v>
      </c>
    </row>
    <row r="5826" spans="1:49" x14ac:dyDescent="0.25">
      <c r="A5826">
        <v>3592</v>
      </c>
      <c r="B5826" t="s">
        <v>22803</v>
      </c>
      <c r="C5826">
        <v>1</v>
      </c>
      <c r="D5826" t="s">
        <v>86</v>
      </c>
      <c r="E5826" t="s">
        <v>222</v>
      </c>
      <c r="F5826" t="s">
        <v>108</v>
      </c>
      <c r="G5826">
        <v>181.46</v>
      </c>
      <c r="H5826" t="s">
        <v>9468</v>
      </c>
      <c r="I5826" t="s">
        <v>63</v>
      </c>
      <c r="J5826" t="s">
        <v>163</v>
      </c>
      <c r="K5826" t="s">
        <v>22804</v>
      </c>
      <c r="L5826" t="s">
        <v>3427</v>
      </c>
      <c r="M5826" t="s">
        <v>1491</v>
      </c>
      <c r="N5826">
        <v>194.48818897637796</v>
      </c>
      <c r="P5826">
        <v>26</v>
      </c>
      <c r="Q5826">
        <v>75.900000000000006</v>
      </c>
      <c r="R5826">
        <v>80</v>
      </c>
      <c r="S5826">
        <v>75.2</v>
      </c>
      <c r="T5826">
        <v>3</v>
      </c>
      <c r="U5826">
        <v>18</v>
      </c>
      <c r="V5826">
        <v>3400</v>
      </c>
      <c r="W5826" t="s">
        <v>70</v>
      </c>
      <c r="AB5826" t="s">
        <v>75</v>
      </c>
      <c r="AC5826" t="s">
        <v>75</v>
      </c>
      <c r="AD5826" t="s">
        <v>75</v>
      </c>
      <c r="AE5826" t="s">
        <v>63</v>
      </c>
      <c r="AG5826">
        <v>1953</v>
      </c>
      <c r="AH5826">
        <v>16.88</v>
      </c>
      <c r="AI5826">
        <v>38.171660000000003</v>
      </c>
      <c r="AJ5826">
        <v>-99.105159999999998</v>
      </c>
      <c r="AL5826">
        <v>4</v>
      </c>
      <c r="AM5826" t="s">
        <v>63</v>
      </c>
      <c r="AN5826" t="s">
        <v>22805</v>
      </c>
      <c r="AO5826" t="s">
        <v>184</v>
      </c>
      <c r="AP5826" t="s">
        <v>116</v>
      </c>
      <c r="AQ5826" t="s">
        <v>317</v>
      </c>
      <c r="AR5826" t="s">
        <v>1031</v>
      </c>
      <c r="AS5826" t="s">
        <v>83</v>
      </c>
      <c r="AT5826" s="5">
        <v>36039</v>
      </c>
      <c r="AU5826" t="s">
        <v>103</v>
      </c>
      <c r="AV5826" t="s">
        <v>187</v>
      </c>
      <c r="AW5826" t="s">
        <v>188</v>
      </c>
    </row>
    <row r="5827" spans="1:49" x14ac:dyDescent="0.25">
      <c r="A5827">
        <v>1483</v>
      </c>
      <c r="B5827" t="s">
        <v>16982</v>
      </c>
      <c r="C5827">
        <v>1</v>
      </c>
      <c r="D5827" t="s">
        <v>86</v>
      </c>
      <c r="E5827" t="s">
        <v>222</v>
      </c>
      <c r="F5827" t="s">
        <v>108</v>
      </c>
      <c r="G5827">
        <v>190.56</v>
      </c>
      <c r="H5827" t="s">
        <v>138</v>
      </c>
      <c r="I5827" t="s">
        <v>63</v>
      </c>
      <c r="J5827" t="s">
        <v>163</v>
      </c>
      <c r="K5827" t="s">
        <v>16983</v>
      </c>
      <c r="L5827" t="s">
        <v>8158</v>
      </c>
      <c r="M5827" t="s">
        <v>1491</v>
      </c>
      <c r="N5827">
        <v>43.011811023622045</v>
      </c>
      <c r="P5827">
        <v>44</v>
      </c>
      <c r="Q5827">
        <v>73.2</v>
      </c>
      <c r="R5827">
        <v>90</v>
      </c>
      <c r="S5827">
        <v>97.5</v>
      </c>
      <c r="T5827">
        <v>0</v>
      </c>
      <c r="U5827">
        <v>18</v>
      </c>
      <c r="V5827">
        <v>4740</v>
      </c>
      <c r="AB5827" t="s">
        <v>63</v>
      </c>
      <c r="AC5827" t="s">
        <v>63</v>
      </c>
      <c r="AD5827" t="s">
        <v>63</v>
      </c>
      <c r="AE5827" t="s">
        <v>98</v>
      </c>
      <c r="AG5827">
        <v>1934</v>
      </c>
      <c r="AH5827">
        <v>25.98</v>
      </c>
      <c r="AI5827">
        <v>38.259680000000003</v>
      </c>
      <c r="AJ5827">
        <v>-98.991010000000003</v>
      </c>
      <c r="AL5827">
        <v>5</v>
      </c>
      <c r="AM5827" t="s">
        <v>63</v>
      </c>
      <c r="AN5827" t="s">
        <v>16984</v>
      </c>
      <c r="AO5827" t="s">
        <v>184</v>
      </c>
      <c r="AP5827" t="s">
        <v>147</v>
      </c>
      <c r="AQ5827" t="s">
        <v>434</v>
      </c>
      <c r="AR5827" t="s">
        <v>159</v>
      </c>
      <c r="AS5827" t="s">
        <v>83</v>
      </c>
      <c r="AT5827" s="5">
        <v>36192</v>
      </c>
      <c r="AU5827" t="s">
        <v>129</v>
      </c>
      <c r="AV5827" t="s">
        <v>149</v>
      </c>
      <c r="AW5827" t="s">
        <v>1132</v>
      </c>
    </row>
    <row r="5828" spans="1:49" x14ac:dyDescent="0.25">
      <c r="A5828">
        <v>2223</v>
      </c>
      <c r="B5828" t="s">
        <v>17078</v>
      </c>
      <c r="C5828">
        <v>1</v>
      </c>
      <c r="D5828" t="s">
        <v>86</v>
      </c>
      <c r="E5828" t="s">
        <v>3665</v>
      </c>
      <c r="F5828" t="s">
        <v>177</v>
      </c>
      <c r="G5828">
        <v>80.92</v>
      </c>
      <c r="H5828" t="s">
        <v>138</v>
      </c>
      <c r="I5828" t="s">
        <v>63</v>
      </c>
      <c r="J5828" t="s">
        <v>163</v>
      </c>
      <c r="K5828" t="s">
        <v>17079</v>
      </c>
      <c r="L5828" t="s">
        <v>3117</v>
      </c>
      <c r="M5828" t="s">
        <v>4234</v>
      </c>
      <c r="N5828">
        <v>31.594488188976378</v>
      </c>
      <c r="P5828">
        <v>32</v>
      </c>
      <c r="Q5828">
        <v>74</v>
      </c>
      <c r="R5828">
        <v>95</v>
      </c>
      <c r="S5828">
        <v>97.8</v>
      </c>
      <c r="T5828">
        <v>0</v>
      </c>
      <c r="U5828">
        <v>25</v>
      </c>
      <c r="V5828">
        <v>1690</v>
      </c>
      <c r="AB5828" t="s">
        <v>63</v>
      </c>
      <c r="AC5828" t="s">
        <v>63</v>
      </c>
      <c r="AD5828" t="s">
        <v>63</v>
      </c>
      <c r="AE5828" t="s">
        <v>98</v>
      </c>
      <c r="AG5828">
        <v>1940</v>
      </c>
      <c r="AH5828">
        <v>5.09</v>
      </c>
      <c r="AI5828">
        <v>38.189779999999999</v>
      </c>
      <c r="AJ5828">
        <v>-99.479770000000002</v>
      </c>
      <c r="AL5828">
        <v>3</v>
      </c>
      <c r="AM5828" t="s">
        <v>63</v>
      </c>
      <c r="AN5828" t="s">
        <v>17080</v>
      </c>
      <c r="AO5828" t="s">
        <v>184</v>
      </c>
      <c r="AP5828" t="s">
        <v>147</v>
      </c>
      <c r="AQ5828" t="s">
        <v>575</v>
      </c>
      <c r="AR5828" t="s">
        <v>826</v>
      </c>
      <c r="AS5828" t="s">
        <v>83</v>
      </c>
      <c r="AT5828" s="5">
        <v>36192</v>
      </c>
      <c r="AU5828" t="s">
        <v>129</v>
      </c>
      <c r="AV5828" t="s">
        <v>149</v>
      </c>
      <c r="AW5828" t="s">
        <v>701</v>
      </c>
    </row>
    <row r="5829" spans="1:49" x14ac:dyDescent="0.25">
      <c r="A5829">
        <v>1797</v>
      </c>
      <c r="B5829" t="s">
        <v>8516</v>
      </c>
      <c r="C5829">
        <v>1</v>
      </c>
      <c r="D5829" t="s">
        <v>86</v>
      </c>
      <c r="E5829" t="s">
        <v>3665</v>
      </c>
      <c r="F5829" t="s">
        <v>177</v>
      </c>
      <c r="G5829">
        <v>89.83</v>
      </c>
      <c r="H5829" t="s">
        <v>138</v>
      </c>
      <c r="I5829" t="s">
        <v>63</v>
      </c>
      <c r="J5829" t="s">
        <v>163</v>
      </c>
      <c r="K5829" t="s">
        <v>8517</v>
      </c>
      <c r="L5829" t="s">
        <v>4764</v>
      </c>
      <c r="M5829" t="s">
        <v>4234</v>
      </c>
      <c r="N5829">
        <v>48.786089238845143</v>
      </c>
      <c r="P5829">
        <v>32</v>
      </c>
      <c r="Q5829">
        <v>86.2</v>
      </c>
      <c r="R5829">
        <v>92</v>
      </c>
      <c r="S5829">
        <v>97.3</v>
      </c>
      <c r="T5829">
        <v>10</v>
      </c>
      <c r="U5829">
        <v>26</v>
      </c>
      <c r="V5829">
        <v>1600</v>
      </c>
      <c r="AB5829" t="s">
        <v>63</v>
      </c>
      <c r="AC5829" t="s">
        <v>63</v>
      </c>
      <c r="AD5829" t="s">
        <v>63</v>
      </c>
      <c r="AE5829" t="s">
        <v>98</v>
      </c>
      <c r="AG5829">
        <v>1932</v>
      </c>
      <c r="AH5829">
        <v>14</v>
      </c>
      <c r="AI5829">
        <v>38.189599999999999</v>
      </c>
      <c r="AJ5829">
        <v>-99.316310000000001</v>
      </c>
      <c r="AL5829">
        <v>5</v>
      </c>
      <c r="AM5829" t="s">
        <v>63</v>
      </c>
      <c r="AN5829" t="s">
        <v>8518</v>
      </c>
      <c r="AO5829" t="s">
        <v>184</v>
      </c>
      <c r="AP5829" t="s">
        <v>147</v>
      </c>
      <c r="AQ5829" t="s">
        <v>8519</v>
      </c>
      <c r="AR5829" t="s">
        <v>8520</v>
      </c>
      <c r="AS5829" t="s">
        <v>83</v>
      </c>
      <c r="AT5829" s="5">
        <v>42160</v>
      </c>
      <c r="AU5829" t="s">
        <v>129</v>
      </c>
      <c r="AV5829" t="s">
        <v>149</v>
      </c>
      <c r="AW5829" t="s">
        <v>701</v>
      </c>
    </row>
    <row r="5830" spans="1:49" x14ac:dyDescent="0.25">
      <c r="A5830">
        <v>1534</v>
      </c>
      <c r="B5830" t="s">
        <v>14194</v>
      </c>
      <c r="C5830">
        <v>1</v>
      </c>
      <c r="D5830" t="s">
        <v>86</v>
      </c>
      <c r="E5830" t="s">
        <v>3665</v>
      </c>
      <c r="F5830" t="s">
        <v>177</v>
      </c>
      <c r="G5830">
        <v>95.89</v>
      </c>
      <c r="H5830" t="s">
        <v>489</v>
      </c>
      <c r="I5830" t="s">
        <v>63</v>
      </c>
      <c r="J5830" t="s">
        <v>163</v>
      </c>
      <c r="K5830" t="s">
        <v>14195</v>
      </c>
      <c r="L5830" t="s">
        <v>4764</v>
      </c>
      <c r="M5830" t="s">
        <v>4234</v>
      </c>
      <c r="N5830">
        <v>24.901574803149607</v>
      </c>
      <c r="P5830">
        <v>32</v>
      </c>
      <c r="Q5830">
        <v>81.600000000000009</v>
      </c>
      <c r="R5830">
        <v>95</v>
      </c>
      <c r="S5830">
        <v>98.600000000000009</v>
      </c>
      <c r="T5830">
        <v>3</v>
      </c>
      <c r="U5830">
        <v>15</v>
      </c>
      <c r="V5830">
        <v>1890</v>
      </c>
      <c r="W5830" t="s">
        <v>70</v>
      </c>
      <c r="AB5830" t="s">
        <v>63</v>
      </c>
      <c r="AC5830" t="s">
        <v>63</v>
      </c>
      <c r="AD5830" t="s">
        <v>63</v>
      </c>
      <c r="AE5830" t="s">
        <v>98</v>
      </c>
      <c r="AG5830">
        <v>1936</v>
      </c>
      <c r="AH5830">
        <v>20.059999999999999</v>
      </c>
      <c r="AI5830">
        <v>38.190399999999997</v>
      </c>
      <c r="AJ5830">
        <v>-99.205150000000003</v>
      </c>
      <c r="AL5830">
        <v>2</v>
      </c>
      <c r="AM5830" t="s">
        <v>63</v>
      </c>
      <c r="AN5830" t="s">
        <v>14196</v>
      </c>
      <c r="AO5830" t="s">
        <v>184</v>
      </c>
      <c r="AP5830" t="s">
        <v>147</v>
      </c>
      <c r="AQ5830" t="s">
        <v>843</v>
      </c>
      <c r="AR5830" t="s">
        <v>246</v>
      </c>
      <c r="AS5830" t="s">
        <v>83</v>
      </c>
      <c r="AT5830" s="5">
        <v>37987</v>
      </c>
      <c r="AU5830" t="s">
        <v>129</v>
      </c>
      <c r="AV5830" t="s">
        <v>149</v>
      </c>
      <c r="AW5830" t="s">
        <v>1132</v>
      </c>
    </row>
    <row r="5831" spans="1:49" x14ac:dyDescent="0.25">
      <c r="A5831">
        <v>2640</v>
      </c>
      <c r="B5831" t="s">
        <v>17311</v>
      </c>
      <c r="C5831">
        <v>1</v>
      </c>
      <c r="D5831" t="s">
        <v>86</v>
      </c>
      <c r="E5831" t="s">
        <v>694</v>
      </c>
      <c r="F5831" t="s">
        <v>108</v>
      </c>
      <c r="G5831">
        <v>94.64</v>
      </c>
      <c r="H5831" t="s">
        <v>90</v>
      </c>
      <c r="I5831" t="s">
        <v>63</v>
      </c>
      <c r="J5831" t="s">
        <v>163</v>
      </c>
      <c r="K5831" t="s">
        <v>17312</v>
      </c>
      <c r="L5831" t="s">
        <v>1978</v>
      </c>
      <c r="M5831" t="s">
        <v>698</v>
      </c>
      <c r="N5831">
        <v>222.50656167979</v>
      </c>
      <c r="P5831">
        <v>28</v>
      </c>
      <c r="Q5831">
        <v>95.600000000000009</v>
      </c>
      <c r="R5831">
        <v>95</v>
      </c>
      <c r="S5831">
        <v>97.2</v>
      </c>
      <c r="T5831">
        <v>3</v>
      </c>
      <c r="U5831">
        <v>36</v>
      </c>
      <c r="V5831">
        <v>610</v>
      </c>
      <c r="AB5831" t="s">
        <v>98</v>
      </c>
      <c r="AC5831" t="s">
        <v>98</v>
      </c>
      <c r="AD5831" t="s">
        <v>98</v>
      </c>
      <c r="AE5831" t="s">
        <v>63</v>
      </c>
      <c r="AG5831">
        <v>1966</v>
      </c>
      <c r="AH5831">
        <v>1.95</v>
      </c>
      <c r="AI5831">
        <v>38.024940000000001</v>
      </c>
      <c r="AJ5831">
        <v>-99.314130000000006</v>
      </c>
      <c r="AL5831">
        <v>6</v>
      </c>
      <c r="AM5831" t="s">
        <v>63</v>
      </c>
      <c r="AN5831" t="s">
        <v>17313</v>
      </c>
      <c r="AO5831" t="s">
        <v>184</v>
      </c>
      <c r="AP5831" t="s">
        <v>170</v>
      </c>
      <c r="AQ5831" t="s">
        <v>101</v>
      </c>
      <c r="AR5831" t="s">
        <v>514</v>
      </c>
      <c r="AS5831" t="s">
        <v>83</v>
      </c>
      <c r="AT5831" s="5">
        <v>35855</v>
      </c>
      <c r="AU5831" t="s">
        <v>76</v>
      </c>
      <c r="AV5831" t="s">
        <v>119</v>
      </c>
      <c r="AW5831" t="s">
        <v>85</v>
      </c>
    </row>
    <row r="5832" spans="1:49" x14ac:dyDescent="0.25">
      <c r="A5832">
        <v>3043</v>
      </c>
      <c r="B5832" t="s">
        <v>11308</v>
      </c>
      <c r="C5832">
        <v>1</v>
      </c>
      <c r="D5832" t="s">
        <v>86</v>
      </c>
      <c r="E5832" t="s">
        <v>694</v>
      </c>
      <c r="F5832" t="s">
        <v>108</v>
      </c>
      <c r="G5832">
        <v>100.49000000000001</v>
      </c>
      <c r="H5832" t="s">
        <v>489</v>
      </c>
      <c r="I5832" t="s">
        <v>63</v>
      </c>
      <c r="J5832" t="s">
        <v>163</v>
      </c>
      <c r="K5832" t="s">
        <v>11309</v>
      </c>
      <c r="L5832" t="s">
        <v>3117</v>
      </c>
      <c r="M5832" t="s">
        <v>698</v>
      </c>
      <c r="N5832">
        <v>50.295275590551178</v>
      </c>
      <c r="P5832">
        <v>44</v>
      </c>
      <c r="Q5832">
        <v>81.100000000000009</v>
      </c>
      <c r="R5832">
        <v>85</v>
      </c>
      <c r="S5832">
        <v>80</v>
      </c>
      <c r="T5832">
        <v>12</v>
      </c>
      <c r="U5832">
        <v>36</v>
      </c>
      <c r="V5832">
        <v>610</v>
      </c>
      <c r="AB5832" t="s">
        <v>63</v>
      </c>
      <c r="AC5832" t="s">
        <v>63</v>
      </c>
      <c r="AD5832" t="s">
        <v>63</v>
      </c>
      <c r="AE5832" t="s">
        <v>98</v>
      </c>
      <c r="AG5832">
        <v>1966</v>
      </c>
      <c r="AH5832">
        <v>7.8</v>
      </c>
      <c r="AI5832">
        <v>38.10998</v>
      </c>
      <c r="AJ5832">
        <v>-99.314310000000006</v>
      </c>
      <c r="AL5832">
        <v>4</v>
      </c>
      <c r="AM5832" t="s">
        <v>63</v>
      </c>
      <c r="AN5832" t="s">
        <v>11310</v>
      </c>
      <c r="AO5832" t="s">
        <v>184</v>
      </c>
      <c r="AP5832" t="s">
        <v>170</v>
      </c>
      <c r="AQ5832" t="s">
        <v>486</v>
      </c>
      <c r="AR5832" t="s">
        <v>504</v>
      </c>
      <c r="AS5832" t="s">
        <v>83</v>
      </c>
      <c r="AT5832" s="5">
        <v>37987</v>
      </c>
      <c r="AU5832" t="s">
        <v>129</v>
      </c>
      <c r="AV5832" t="s">
        <v>149</v>
      </c>
      <c r="AW5832" t="s">
        <v>701</v>
      </c>
    </row>
    <row r="5833" spans="1:49" x14ac:dyDescent="0.25">
      <c r="A5833">
        <v>3414</v>
      </c>
      <c r="B5833" t="s">
        <v>3115</v>
      </c>
      <c r="C5833">
        <v>1</v>
      </c>
      <c r="D5833" t="s">
        <v>86</v>
      </c>
      <c r="E5833" t="s">
        <v>694</v>
      </c>
      <c r="F5833" t="s">
        <v>108</v>
      </c>
      <c r="G5833">
        <v>102.85000000000001</v>
      </c>
      <c r="H5833" t="s">
        <v>90</v>
      </c>
      <c r="I5833" t="s">
        <v>63</v>
      </c>
      <c r="J5833" t="s">
        <v>163</v>
      </c>
      <c r="K5833" t="s">
        <v>3116</v>
      </c>
      <c r="L5833" t="s">
        <v>3117</v>
      </c>
      <c r="M5833" t="s">
        <v>698</v>
      </c>
      <c r="N5833">
        <v>142.48687664041995</v>
      </c>
      <c r="P5833">
        <v>44</v>
      </c>
      <c r="Q5833">
        <v>92.7</v>
      </c>
      <c r="R5833">
        <v>90</v>
      </c>
      <c r="S5833">
        <v>92.3</v>
      </c>
      <c r="T5833">
        <v>12</v>
      </c>
      <c r="U5833">
        <v>30</v>
      </c>
      <c r="V5833">
        <v>805</v>
      </c>
      <c r="AB5833" t="s">
        <v>98</v>
      </c>
      <c r="AC5833" t="s">
        <v>98</v>
      </c>
      <c r="AD5833" t="s">
        <v>98</v>
      </c>
      <c r="AE5833" t="s">
        <v>63</v>
      </c>
      <c r="AG5833">
        <v>1966</v>
      </c>
      <c r="AH5833">
        <v>10.16</v>
      </c>
      <c r="AI5833">
        <v>38.144190000000002</v>
      </c>
      <c r="AJ5833">
        <v>-99.314369999999997</v>
      </c>
      <c r="AL5833">
        <v>4</v>
      </c>
      <c r="AM5833" t="s">
        <v>63</v>
      </c>
      <c r="AN5833" t="s">
        <v>3118</v>
      </c>
      <c r="AO5833" t="s">
        <v>184</v>
      </c>
      <c r="AP5833" t="s">
        <v>170</v>
      </c>
      <c r="AQ5833" t="s">
        <v>504</v>
      </c>
      <c r="AR5833" t="s">
        <v>1263</v>
      </c>
      <c r="AS5833" t="s">
        <v>83</v>
      </c>
      <c r="AT5833" s="5">
        <v>35947</v>
      </c>
      <c r="AU5833" t="s">
        <v>76</v>
      </c>
      <c r="AV5833" t="s">
        <v>173</v>
      </c>
      <c r="AW5833" t="s">
        <v>85</v>
      </c>
    </row>
    <row r="5834" spans="1:49" x14ac:dyDescent="0.25">
      <c r="A5834">
        <v>2902</v>
      </c>
      <c r="B5834" t="s">
        <v>4685</v>
      </c>
      <c r="C5834">
        <v>1</v>
      </c>
      <c r="D5834" t="s">
        <v>86</v>
      </c>
      <c r="E5834" t="s">
        <v>694</v>
      </c>
      <c r="F5834" t="s">
        <v>108</v>
      </c>
      <c r="G5834">
        <v>103.94</v>
      </c>
      <c r="H5834" t="s">
        <v>90</v>
      </c>
      <c r="I5834" t="s">
        <v>63</v>
      </c>
      <c r="J5834" t="s">
        <v>163</v>
      </c>
      <c r="K5834" t="s">
        <v>4686</v>
      </c>
      <c r="L5834" t="s">
        <v>4687</v>
      </c>
      <c r="M5834" t="s">
        <v>698</v>
      </c>
      <c r="N5834">
        <v>155.61023622047244</v>
      </c>
      <c r="P5834">
        <v>44</v>
      </c>
      <c r="Q5834">
        <v>95.100000000000009</v>
      </c>
      <c r="R5834">
        <v>85</v>
      </c>
      <c r="S5834">
        <v>92.100000000000009</v>
      </c>
      <c r="T5834">
        <v>3</v>
      </c>
      <c r="U5834">
        <v>30</v>
      </c>
      <c r="V5834">
        <v>805</v>
      </c>
      <c r="AB5834" t="s">
        <v>98</v>
      </c>
      <c r="AC5834" t="s">
        <v>98</v>
      </c>
      <c r="AD5834" t="s">
        <v>98</v>
      </c>
      <c r="AE5834" t="s">
        <v>63</v>
      </c>
      <c r="AG5834">
        <v>1966</v>
      </c>
      <c r="AH5834">
        <v>11.25</v>
      </c>
      <c r="AI5834">
        <v>38.159990000000001</v>
      </c>
      <c r="AJ5834">
        <v>-99.314409999999995</v>
      </c>
      <c r="AL5834">
        <v>4</v>
      </c>
      <c r="AM5834" t="s">
        <v>63</v>
      </c>
      <c r="AN5834" t="s">
        <v>4688</v>
      </c>
      <c r="AO5834" t="s">
        <v>184</v>
      </c>
      <c r="AP5834" t="s">
        <v>170</v>
      </c>
      <c r="AQ5834" t="s">
        <v>346</v>
      </c>
      <c r="AR5834" t="s">
        <v>424</v>
      </c>
      <c r="AS5834" t="s">
        <v>83</v>
      </c>
      <c r="AT5834" s="5">
        <v>35855</v>
      </c>
      <c r="AU5834" t="s">
        <v>76</v>
      </c>
      <c r="AV5834" t="s">
        <v>173</v>
      </c>
      <c r="AW5834" t="s">
        <v>85</v>
      </c>
    </row>
    <row r="5835" spans="1:49" x14ac:dyDescent="0.25">
      <c r="A5835">
        <v>4353</v>
      </c>
      <c r="B5835" t="s">
        <v>24222</v>
      </c>
      <c r="C5835">
        <v>1</v>
      </c>
      <c r="D5835" t="s">
        <v>86</v>
      </c>
      <c r="E5835" t="s">
        <v>694</v>
      </c>
      <c r="F5835" t="s">
        <v>108</v>
      </c>
      <c r="G5835">
        <v>105.62</v>
      </c>
      <c r="H5835" t="s">
        <v>109</v>
      </c>
      <c r="I5835" t="s">
        <v>86</v>
      </c>
      <c r="J5835" t="s">
        <v>163</v>
      </c>
      <c r="K5835" t="s">
        <v>24223</v>
      </c>
      <c r="L5835" t="s">
        <v>3427</v>
      </c>
      <c r="M5835" t="s">
        <v>698</v>
      </c>
      <c r="N5835">
        <v>290.48556430446195</v>
      </c>
      <c r="P5835">
        <v>28</v>
      </c>
      <c r="Q5835">
        <v>88.5</v>
      </c>
      <c r="R5835">
        <v>90</v>
      </c>
      <c r="S5835">
        <v>81.900000000000006</v>
      </c>
      <c r="T5835">
        <v>12</v>
      </c>
      <c r="U5835">
        <v>30</v>
      </c>
      <c r="V5835">
        <v>805</v>
      </c>
      <c r="AB5835" t="s">
        <v>98</v>
      </c>
      <c r="AC5835" t="s">
        <v>98</v>
      </c>
      <c r="AD5835" t="s">
        <v>98</v>
      </c>
      <c r="AE5835" t="s">
        <v>63</v>
      </c>
      <c r="AG5835">
        <v>1966</v>
      </c>
      <c r="AH5835">
        <v>12.93</v>
      </c>
      <c r="AI5835">
        <v>38.184519999999999</v>
      </c>
      <c r="AJ5835">
        <v>-99.314300000000003</v>
      </c>
      <c r="AL5835">
        <v>4</v>
      </c>
      <c r="AM5835" t="s">
        <v>63</v>
      </c>
      <c r="AN5835" t="s">
        <v>24224</v>
      </c>
      <c r="AO5835" t="s">
        <v>184</v>
      </c>
      <c r="AP5835" t="s">
        <v>170</v>
      </c>
      <c r="AQ5835" t="s">
        <v>255</v>
      </c>
      <c r="AR5835" t="s">
        <v>561</v>
      </c>
      <c r="AS5835" t="s">
        <v>83</v>
      </c>
      <c r="AT5835" s="5">
        <v>35125</v>
      </c>
      <c r="AU5835" t="s">
        <v>76</v>
      </c>
      <c r="AV5835" t="s">
        <v>187</v>
      </c>
      <c r="AW5835" t="s">
        <v>188</v>
      </c>
    </row>
    <row r="5836" spans="1:49" x14ac:dyDescent="0.25">
      <c r="A5836">
        <v>1798</v>
      </c>
      <c r="B5836" t="s">
        <v>5994</v>
      </c>
      <c r="C5836">
        <v>1</v>
      </c>
      <c r="D5836" t="s">
        <v>86</v>
      </c>
      <c r="E5836" t="s">
        <v>694</v>
      </c>
      <c r="F5836" t="s">
        <v>108</v>
      </c>
      <c r="G5836">
        <v>112.45</v>
      </c>
      <c r="H5836" t="s">
        <v>138</v>
      </c>
      <c r="I5836" t="s">
        <v>63</v>
      </c>
      <c r="J5836" t="s">
        <v>163</v>
      </c>
      <c r="K5836" t="s">
        <v>5995</v>
      </c>
      <c r="L5836" t="s">
        <v>4764</v>
      </c>
      <c r="M5836" t="s">
        <v>698</v>
      </c>
      <c r="N5836">
        <v>22.408136482939632</v>
      </c>
      <c r="P5836">
        <v>30</v>
      </c>
      <c r="Q5836">
        <v>75.7</v>
      </c>
      <c r="R5836">
        <v>85</v>
      </c>
      <c r="S5836">
        <v>96.2</v>
      </c>
      <c r="T5836">
        <v>0</v>
      </c>
      <c r="U5836">
        <v>17</v>
      </c>
      <c r="V5836">
        <v>1300</v>
      </c>
      <c r="AB5836" t="s">
        <v>63</v>
      </c>
      <c r="AC5836" t="s">
        <v>63</v>
      </c>
      <c r="AD5836" t="s">
        <v>63</v>
      </c>
      <c r="AE5836" t="s">
        <v>75</v>
      </c>
      <c r="AG5836">
        <v>1932</v>
      </c>
      <c r="AH5836">
        <v>19.760000000000002</v>
      </c>
      <c r="AI5836">
        <v>38.281849999999999</v>
      </c>
      <c r="AJ5836">
        <v>-99.308000000000007</v>
      </c>
      <c r="AL5836">
        <v>3</v>
      </c>
      <c r="AM5836" t="s">
        <v>63</v>
      </c>
      <c r="AN5836" t="s">
        <v>5996</v>
      </c>
      <c r="AO5836" t="s">
        <v>184</v>
      </c>
      <c r="AP5836" t="s">
        <v>147</v>
      </c>
      <c r="AQ5836" t="s">
        <v>503</v>
      </c>
      <c r="AR5836" t="s">
        <v>101</v>
      </c>
      <c r="AS5836" t="s">
        <v>83</v>
      </c>
      <c r="AT5836" s="5">
        <v>36220</v>
      </c>
      <c r="AU5836" t="s">
        <v>129</v>
      </c>
      <c r="AV5836" t="s">
        <v>149</v>
      </c>
      <c r="AW5836" t="s">
        <v>701</v>
      </c>
    </row>
    <row r="5837" spans="1:49" x14ac:dyDescent="0.25">
      <c r="A5837">
        <v>1851</v>
      </c>
      <c r="B5837" t="s">
        <v>6944</v>
      </c>
      <c r="C5837">
        <v>1</v>
      </c>
      <c r="D5837" t="s">
        <v>86</v>
      </c>
      <c r="E5837" t="s">
        <v>694</v>
      </c>
      <c r="F5837" t="s">
        <v>108</v>
      </c>
      <c r="G5837">
        <v>115.61</v>
      </c>
      <c r="H5837" t="s">
        <v>138</v>
      </c>
      <c r="I5837" t="s">
        <v>63</v>
      </c>
      <c r="J5837" t="s">
        <v>163</v>
      </c>
      <c r="K5837" t="s">
        <v>6945</v>
      </c>
      <c r="L5837" t="s">
        <v>2361</v>
      </c>
      <c r="M5837" t="s">
        <v>698</v>
      </c>
      <c r="N5837">
        <v>25.492125984251967</v>
      </c>
      <c r="P5837">
        <v>30</v>
      </c>
      <c r="Q5837">
        <v>78.400000000000006</v>
      </c>
      <c r="R5837">
        <v>92</v>
      </c>
      <c r="S5837">
        <v>97.4</v>
      </c>
      <c r="T5837">
        <v>0</v>
      </c>
      <c r="U5837">
        <v>18</v>
      </c>
      <c r="V5837">
        <v>1270</v>
      </c>
      <c r="AB5837" t="s">
        <v>63</v>
      </c>
      <c r="AC5837" t="s">
        <v>63</v>
      </c>
      <c r="AD5837" t="s">
        <v>63</v>
      </c>
      <c r="AE5837" t="s">
        <v>98</v>
      </c>
      <c r="AG5837">
        <v>1932</v>
      </c>
      <c r="AH5837">
        <v>22.92</v>
      </c>
      <c r="AI5837">
        <v>38.327419999999996</v>
      </c>
      <c r="AJ5837">
        <v>-99.306219999999996</v>
      </c>
      <c r="AL5837">
        <v>3</v>
      </c>
      <c r="AM5837" t="s">
        <v>63</v>
      </c>
      <c r="AN5837" t="s">
        <v>6946</v>
      </c>
      <c r="AO5837" t="s">
        <v>184</v>
      </c>
      <c r="AP5837" t="s">
        <v>147</v>
      </c>
      <c r="AQ5837" t="s">
        <v>416</v>
      </c>
      <c r="AR5837" t="s">
        <v>346</v>
      </c>
      <c r="AS5837" t="s">
        <v>83</v>
      </c>
      <c r="AT5837" s="5">
        <v>36220</v>
      </c>
      <c r="AU5837" t="s">
        <v>129</v>
      </c>
      <c r="AV5837" t="s">
        <v>149</v>
      </c>
      <c r="AW5837" t="s">
        <v>701</v>
      </c>
    </row>
    <row r="5838" spans="1:49" x14ac:dyDescent="0.25">
      <c r="A5838">
        <v>2376</v>
      </c>
      <c r="B5838" t="s">
        <v>21766</v>
      </c>
      <c r="C5838">
        <v>1</v>
      </c>
      <c r="D5838" t="s">
        <v>86</v>
      </c>
      <c r="E5838" t="s">
        <v>694</v>
      </c>
      <c r="F5838" t="s">
        <v>108</v>
      </c>
      <c r="G5838">
        <v>116.7</v>
      </c>
      <c r="H5838" t="s">
        <v>138</v>
      </c>
      <c r="I5838" t="s">
        <v>63</v>
      </c>
      <c r="J5838" t="s">
        <v>163</v>
      </c>
      <c r="K5838" t="s">
        <v>21767</v>
      </c>
      <c r="L5838" t="s">
        <v>8158</v>
      </c>
      <c r="M5838" t="s">
        <v>698</v>
      </c>
      <c r="N5838">
        <v>22.506561679790025</v>
      </c>
      <c r="P5838">
        <v>30</v>
      </c>
      <c r="Q5838">
        <v>75.7</v>
      </c>
      <c r="R5838">
        <v>90</v>
      </c>
      <c r="S5838">
        <v>96.9</v>
      </c>
      <c r="T5838">
        <v>0</v>
      </c>
      <c r="U5838">
        <v>18</v>
      </c>
      <c r="V5838">
        <v>1270</v>
      </c>
      <c r="AB5838" t="s">
        <v>63</v>
      </c>
      <c r="AC5838" t="s">
        <v>63</v>
      </c>
      <c r="AD5838" t="s">
        <v>63</v>
      </c>
      <c r="AE5838" t="s">
        <v>98</v>
      </c>
      <c r="AG5838">
        <v>1932</v>
      </c>
      <c r="AH5838">
        <v>24.01</v>
      </c>
      <c r="AI5838">
        <v>38.343530000000001</v>
      </c>
      <c r="AJ5838">
        <v>-99.30556</v>
      </c>
      <c r="AL5838">
        <v>3</v>
      </c>
      <c r="AM5838" t="s">
        <v>63</v>
      </c>
      <c r="AN5838" t="s">
        <v>21768</v>
      </c>
      <c r="AO5838" t="s">
        <v>184</v>
      </c>
      <c r="AP5838" t="s">
        <v>147</v>
      </c>
      <c r="AQ5838" t="s">
        <v>503</v>
      </c>
      <c r="AR5838" t="s">
        <v>504</v>
      </c>
      <c r="AS5838" t="s">
        <v>83</v>
      </c>
      <c r="AT5838" s="5">
        <v>36192</v>
      </c>
      <c r="AU5838" t="s">
        <v>129</v>
      </c>
      <c r="AV5838" t="s">
        <v>149</v>
      </c>
      <c r="AW5838" t="s">
        <v>701</v>
      </c>
    </row>
    <row r="5839" spans="1:49" x14ac:dyDescent="0.25">
      <c r="A5839">
        <v>1390</v>
      </c>
      <c r="B5839" t="s">
        <v>16400</v>
      </c>
      <c r="C5839">
        <v>1</v>
      </c>
      <c r="D5839" t="s">
        <v>86</v>
      </c>
      <c r="E5839" t="s">
        <v>3425</v>
      </c>
      <c r="F5839" t="s">
        <v>177</v>
      </c>
      <c r="G5839">
        <v>20.73</v>
      </c>
      <c r="H5839" t="s">
        <v>138</v>
      </c>
      <c r="I5839" t="s">
        <v>63</v>
      </c>
      <c r="J5839" t="s">
        <v>163</v>
      </c>
      <c r="K5839" t="s">
        <v>16401</v>
      </c>
      <c r="L5839" t="s">
        <v>16402</v>
      </c>
      <c r="M5839" t="s">
        <v>16403</v>
      </c>
      <c r="N5839">
        <v>39.206036745406827</v>
      </c>
      <c r="P5839">
        <v>44</v>
      </c>
      <c r="Q5839">
        <v>72.2</v>
      </c>
      <c r="R5839">
        <v>90</v>
      </c>
      <c r="S5839">
        <v>94.2</v>
      </c>
      <c r="T5839">
        <v>0</v>
      </c>
      <c r="U5839">
        <v>16</v>
      </c>
      <c r="V5839">
        <v>1120</v>
      </c>
      <c r="AB5839" t="s">
        <v>63</v>
      </c>
      <c r="AC5839" t="s">
        <v>63</v>
      </c>
      <c r="AD5839" t="s">
        <v>63</v>
      </c>
      <c r="AE5839" t="s">
        <v>75</v>
      </c>
      <c r="AG5839">
        <v>1947</v>
      </c>
      <c r="AH5839">
        <v>17.04</v>
      </c>
      <c r="AI5839">
        <v>38.160130000000002</v>
      </c>
      <c r="AJ5839">
        <v>-98.996780000000001</v>
      </c>
      <c r="AL5839">
        <v>4</v>
      </c>
      <c r="AM5839" t="s">
        <v>63</v>
      </c>
      <c r="AN5839" t="s">
        <v>16404</v>
      </c>
      <c r="AO5839" t="s">
        <v>184</v>
      </c>
      <c r="AP5839" t="s">
        <v>116</v>
      </c>
      <c r="AQ5839" t="s">
        <v>16405</v>
      </c>
      <c r="AR5839" t="s">
        <v>16406</v>
      </c>
      <c r="AS5839" t="s">
        <v>83</v>
      </c>
      <c r="AT5839" s="5">
        <v>42160</v>
      </c>
      <c r="AU5839" t="s">
        <v>129</v>
      </c>
      <c r="AV5839" t="s">
        <v>149</v>
      </c>
      <c r="AW5839" t="s">
        <v>150</v>
      </c>
    </row>
    <row r="5840" spans="1:49" x14ac:dyDescent="0.25">
      <c r="A5840">
        <v>2244</v>
      </c>
      <c r="B5840" t="s">
        <v>23293</v>
      </c>
      <c r="C5840">
        <v>1</v>
      </c>
      <c r="D5840" t="s">
        <v>86</v>
      </c>
      <c r="E5840" t="s">
        <v>23294</v>
      </c>
      <c r="F5840" t="s">
        <v>177</v>
      </c>
      <c r="G5840">
        <v>0.62</v>
      </c>
      <c r="H5840" t="s">
        <v>138</v>
      </c>
      <c r="I5840" t="s">
        <v>63</v>
      </c>
      <c r="J5840" t="s">
        <v>163</v>
      </c>
      <c r="K5840" t="s">
        <v>23295</v>
      </c>
      <c r="L5840" t="s">
        <v>4764</v>
      </c>
      <c r="M5840" t="s">
        <v>23296</v>
      </c>
      <c r="N5840">
        <v>22.014435695538058</v>
      </c>
      <c r="P5840">
        <v>32</v>
      </c>
      <c r="Q5840">
        <v>60.5</v>
      </c>
      <c r="R5840">
        <v>92</v>
      </c>
      <c r="S5840">
        <v>97.9</v>
      </c>
      <c r="T5840">
        <v>0</v>
      </c>
      <c r="U5840">
        <v>7</v>
      </c>
      <c r="V5840">
        <v>1360</v>
      </c>
      <c r="W5840" t="s">
        <v>70</v>
      </c>
      <c r="AB5840" t="s">
        <v>63</v>
      </c>
      <c r="AC5840" t="s">
        <v>63</v>
      </c>
      <c r="AD5840" t="s">
        <v>63</v>
      </c>
      <c r="AE5840" t="s">
        <v>98</v>
      </c>
      <c r="AG5840">
        <v>1966</v>
      </c>
      <c r="AH5840">
        <v>0.62</v>
      </c>
      <c r="AI5840">
        <v>38.183250000000001</v>
      </c>
      <c r="AJ5840">
        <v>-99.152649999999994</v>
      </c>
      <c r="AL5840">
        <v>3</v>
      </c>
      <c r="AM5840" t="s">
        <v>63</v>
      </c>
      <c r="AN5840" t="s">
        <v>23297</v>
      </c>
      <c r="AO5840" t="s">
        <v>184</v>
      </c>
      <c r="AP5840" t="s">
        <v>116</v>
      </c>
      <c r="AQ5840" t="s">
        <v>23298</v>
      </c>
      <c r="AR5840" t="s">
        <v>1218</v>
      </c>
      <c r="AS5840" t="s">
        <v>83</v>
      </c>
      <c r="AT5840" s="5">
        <v>42160</v>
      </c>
      <c r="AU5840" t="s">
        <v>129</v>
      </c>
      <c r="AV5840" t="s">
        <v>149</v>
      </c>
      <c r="AW5840" t="s">
        <v>1132</v>
      </c>
    </row>
    <row r="5841" spans="1:49" x14ac:dyDescent="0.25">
      <c r="A5841">
        <v>212</v>
      </c>
      <c r="B5841" t="s">
        <v>23337</v>
      </c>
      <c r="C5841">
        <v>1</v>
      </c>
      <c r="D5841" t="s">
        <v>86</v>
      </c>
      <c r="E5841" t="s">
        <v>222</v>
      </c>
      <c r="F5841" t="s">
        <v>108</v>
      </c>
      <c r="G5841">
        <v>181.03</v>
      </c>
      <c r="H5841" t="s">
        <v>90</v>
      </c>
      <c r="I5841" t="s">
        <v>63</v>
      </c>
      <c r="J5841" t="s">
        <v>163</v>
      </c>
      <c r="K5841" t="s">
        <v>23338</v>
      </c>
      <c r="L5841" t="s">
        <v>7390</v>
      </c>
      <c r="M5841" t="s">
        <v>1491</v>
      </c>
      <c r="N5841">
        <v>112.5</v>
      </c>
      <c r="P5841">
        <v>44</v>
      </c>
      <c r="Q5841">
        <v>96.7</v>
      </c>
      <c r="R5841">
        <v>90</v>
      </c>
      <c r="S5841">
        <v>96.7</v>
      </c>
      <c r="T5841">
        <v>6</v>
      </c>
      <c r="U5841">
        <v>22</v>
      </c>
      <c r="V5841">
        <v>2700</v>
      </c>
      <c r="AB5841" t="s">
        <v>98</v>
      </c>
      <c r="AC5841" t="s">
        <v>98</v>
      </c>
      <c r="AD5841" t="s">
        <v>98</v>
      </c>
      <c r="AE5841" t="s">
        <v>63</v>
      </c>
      <c r="AG5841">
        <v>1987</v>
      </c>
      <c r="AH5841">
        <v>16.41</v>
      </c>
      <c r="AI5841">
        <v>38.166980000000002</v>
      </c>
      <c r="AJ5841">
        <v>-99.111410000000006</v>
      </c>
      <c r="AL5841">
        <v>3</v>
      </c>
      <c r="AM5841" t="s">
        <v>63</v>
      </c>
      <c r="AN5841" t="s">
        <v>23339</v>
      </c>
      <c r="AO5841" t="s">
        <v>184</v>
      </c>
      <c r="AP5841" t="s">
        <v>170</v>
      </c>
      <c r="AQ5841" t="s">
        <v>326</v>
      </c>
      <c r="AR5841" t="s">
        <v>932</v>
      </c>
      <c r="AS5841" t="s">
        <v>83</v>
      </c>
      <c r="AT5841" s="5">
        <v>35855</v>
      </c>
      <c r="AU5841" t="s">
        <v>76</v>
      </c>
      <c r="AV5841" t="s">
        <v>200</v>
      </c>
      <c r="AW5841" t="s">
        <v>150</v>
      </c>
    </row>
    <row r="5842" spans="1:49" x14ac:dyDescent="0.25">
      <c r="A5842">
        <v>108</v>
      </c>
      <c r="B5842" t="s">
        <v>22257</v>
      </c>
      <c r="C5842">
        <v>1</v>
      </c>
      <c r="D5842" t="s">
        <v>86</v>
      </c>
      <c r="E5842" t="s">
        <v>222</v>
      </c>
      <c r="F5842" t="s">
        <v>108</v>
      </c>
      <c r="G5842">
        <v>189.18</v>
      </c>
      <c r="H5842" t="s">
        <v>90</v>
      </c>
      <c r="I5842" t="s">
        <v>63</v>
      </c>
      <c r="J5842" t="s">
        <v>163</v>
      </c>
      <c r="K5842" t="s">
        <v>22258</v>
      </c>
      <c r="L5842" t="s">
        <v>2361</v>
      </c>
      <c r="M5842" t="s">
        <v>3978</v>
      </c>
      <c r="N5842">
        <v>170.50524934383202</v>
      </c>
      <c r="P5842">
        <v>44</v>
      </c>
      <c r="Q5842">
        <v>100</v>
      </c>
      <c r="R5842">
        <v>92</v>
      </c>
      <c r="S5842">
        <v>97.7</v>
      </c>
      <c r="T5842">
        <v>0</v>
      </c>
      <c r="U5842">
        <v>18</v>
      </c>
      <c r="V5842">
        <v>4740</v>
      </c>
      <c r="AB5842" t="s">
        <v>98</v>
      </c>
      <c r="AC5842" t="s">
        <v>129</v>
      </c>
      <c r="AD5842" t="s">
        <v>129</v>
      </c>
      <c r="AE5842" t="s">
        <v>63</v>
      </c>
      <c r="AG5842">
        <v>1994</v>
      </c>
      <c r="AH5842">
        <v>24.63</v>
      </c>
      <c r="AI5842">
        <v>38.24747</v>
      </c>
      <c r="AJ5842">
        <v>-99.011210000000005</v>
      </c>
      <c r="AL5842">
        <v>4</v>
      </c>
      <c r="AM5842" t="s">
        <v>63</v>
      </c>
      <c r="AN5842" t="s">
        <v>22259</v>
      </c>
      <c r="AO5842" t="s">
        <v>184</v>
      </c>
      <c r="AP5842" t="s">
        <v>786</v>
      </c>
      <c r="AQ5842" t="s">
        <v>286</v>
      </c>
      <c r="AR5842" t="s">
        <v>133</v>
      </c>
      <c r="AS5842" t="s">
        <v>83</v>
      </c>
      <c r="AT5842" s="5">
        <v>41346</v>
      </c>
      <c r="AU5842" t="s">
        <v>76</v>
      </c>
      <c r="AV5842" t="s">
        <v>134</v>
      </c>
      <c r="AW5842" t="s">
        <v>150</v>
      </c>
    </row>
    <row r="5843" spans="1:49" x14ac:dyDescent="0.25">
      <c r="A5843">
        <v>825</v>
      </c>
      <c r="B5843" t="s">
        <v>11379</v>
      </c>
      <c r="C5843">
        <v>1</v>
      </c>
      <c r="D5843" t="s">
        <v>86</v>
      </c>
      <c r="E5843" t="s">
        <v>3425</v>
      </c>
      <c r="F5843" t="s">
        <v>177</v>
      </c>
      <c r="G5843">
        <v>0.13</v>
      </c>
      <c r="H5843" t="s">
        <v>820</v>
      </c>
      <c r="I5843" t="s">
        <v>63</v>
      </c>
      <c r="J5843" t="s">
        <v>163</v>
      </c>
      <c r="K5843" t="s">
        <v>11380</v>
      </c>
      <c r="L5843" t="s">
        <v>93</v>
      </c>
      <c r="M5843" t="s">
        <v>3428</v>
      </c>
      <c r="N5843">
        <v>545.50524934383202</v>
      </c>
      <c r="P5843">
        <v>44</v>
      </c>
      <c r="Q5843">
        <v>98.8</v>
      </c>
      <c r="R5843">
        <v>92</v>
      </c>
      <c r="S5843">
        <v>90.5</v>
      </c>
      <c r="T5843">
        <v>1</v>
      </c>
      <c r="U5843">
        <v>17</v>
      </c>
      <c r="V5843">
        <v>2300</v>
      </c>
      <c r="AB5843" t="s">
        <v>75</v>
      </c>
      <c r="AC5843" t="s">
        <v>98</v>
      </c>
      <c r="AD5843" t="s">
        <v>75</v>
      </c>
      <c r="AE5843" t="s">
        <v>63</v>
      </c>
      <c r="AG5843">
        <v>1996</v>
      </c>
      <c r="AH5843">
        <v>0.17</v>
      </c>
      <c r="AI5843">
        <v>38.167949999999998</v>
      </c>
      <c r="AJ5843">
        <v>-99.098339999999993</v>
      </c>
      <c r="AL5843">
        <v>8</v>
      </c>
      <c r="AM5843" t="s">
        <v>63</v>
      </c>
      <c r="AN5843" t="s">
        <v>11381</v>
      </c>
      <c r="AO5843" t="s">
        <v>184</v>
      </c>
      <c r="AP5843" t="s">
        <v>170</v>
      </c>
      <c r="AQ5843" t="s">
        <v>424</v>
      </c>
      <c r="AR5843" t="s">
        <v>1008</v>
      </c>
      <c r="AS5843" t="s">
        <v>83</v>
      </c>
      <c r="AT5843" s="5">
        <v>36069</v>
      </c>
      <c r="AU5843" t="s">
        <v>76</v>
      </c>
      <c r="AV5843" t="s">
        <v>134</v>
      </c>
      <c r="AW5843" t="s">
        <v>150</v>
      </c>
    </row>
    <row r="5844" spans="1:49" x14ac:dyDescent="0.25">
      <c r="A5844">
        <v>189</v>
      </c>
      <c r="B5844" t="s">
        <v>3424</v>
      </c>
      <c r="C5844">
        <v>1</v>
      </c>
      <c r="D5844" t="s">
        <v>86</v>
      </c>
      <c r="E5844" t="s">
        <v>3425</v>
      </c>
      <c r="F5844" t="s">
        <v>177</v>
      </c>
      <c r="G5844">
        <v>0.42</v>
      </c>
      <c r="H5844" t="s">
        <v>90</v>
      </c>
      <c r="I5844" t="s">
        <v>63</v>
      </c>
      <c r="J5844" t="s">
        <v>163</v>
      </c>
      <c r="K5844" t="s">
        <v>3426</v>
      </c>
      <c r="L5844" t="s">
        <v>3427</v>
      </c>
      <c r="M5844" t="s">
        <v>3428</v>
      </c>
      <c r="N5844">
        <v>152.49343832020998</v>
      </c>
      <c r="P5844">
        <v>44</v>
      </c>
      <c r="Q5844">
        <v>97.8</v>
      </c>
      <c r="R5844">
        <v>92</v>
      </c>
      <c r="S5844">
        <v>98</v>
      </c>
      <c r="T5844">
        <v>1</v>
      </c>
      <c r="U5844">
        <v>17</v>
      </c>
      <c r="V5844">
        <v>2300</v>
      </c>
      <c r="AB5844" t="s">
        <v>98</v>
      </c>
      <c r="AC5844" t="s">
        <v>129</v>
      </c>
      <c r="AD5844" t="s">
        <v>129</v>
      </c>
      <c r="AE5844" t="s">
        <v>63</v>
      </c>
      <c r="AG5844">
        <v>1996</v>
      </c>
      <c r="AH5844">
        <v>0.42</v>
      </c>
      <c r="AI5844">
        <v>38.171509999999998</v>
      </c>
      <c r="AJ5844">
        <v>-99.09836</v>
      </c>
      <c r="AL5844">
        <v>3</v>
      </c>
      <c r="AM5844" t="s">
        <v>63</v>
      </c>
      <c r="AN5844" t="s">
        <v>3429</v>
      </c>
      <c r="AO5844" t="s">
        <v>184</v>
      </c>
      <c r="AP5844" t="s">
        <v>170</v>
      </c>
      <c r="AQ5844" t="s">
        <v>171</v>
      </c>
      <c r="AR5844" t="s">
        <v>1138</v>
      </c>
      <c r="AS5844" t="s">
        <v>83</v>
      </c>
      <c r="AT5844" s="5">
        <v>35855</v>
      </c>
      <c r="AU5844" t="s">
        <v>76</v>
      </c>
      <c r="AV5844" t="s">
        <v>134</v>
      </c>
      <c r="AW5844" t="s">
        <v>150</v>
      </c>
    </row>
    <row r="5845" spans="1:49" x14ac:dyDescent="0.25">
      <c r="A5845">
        <v>73</v>
      </c>
      <c r="B5845" t="s">
        <v>24400</v>
      </c>
      <c r="C5845">
        <v>1</v>
      </c>
      <c r="D5845" t="s">
        <v>86</v>
      </c>
      <c r="E5845" t="s">
        <v>3665</v>
      </c>
      <c r="F5845" t="s">
        <v>177</v>
      </c>
      <c r="G5845">
        <v>89.04</v>
      </c>
      <c r="H5845" t="s">
        <v>3187</v>
      </c>
      <c r="I5845" t="s">
        <v>63</v>
      </c>
      <c r="J5845" t="s">
        <v>163</v>
      </c>
      <c r="K5845" t="s">
        <v>24401</v>
      </c>
      <c r="L5845" t="s">
        <v>3427</v>
      </c>
      <c r="M5845" t="s">
        <v>3668</v>
      </c>
      <c r="N5845">
        <v>301.80446194225721</v>
      </c>
      <c r="P5845">
        <v>40</v>
      </c>
      <c r="Q5845">
        <v>99.9</v>
      </c>
      <c r="R5845">
        <v>97</v>
      </c>
      <c r="S5845">
        <v>99.3</v>
      </c>
      <c r="T5845">
        <v>1</v>
      </c>
      <c r="U5845">
        <v>26</v>
      </c>
      <c r="V5845">
        <v>1600</v>
      </c>
      <c r="AB5845" t="s">
        <v>98</v>
      </c>
      <c r="AC5845" t="s">
        <v>129</v>
      </c>
      <c r="AD5845" t="s">
        <v>129</v>
      </c>
      <c r="AE5845" t="s">
        <v>63</v>
      </c>
      <c r="AG5845">
        <v>2002</v>
      </c>
      <c r="AH5845">
        <v>13.21</v>
      </c>
      <c r="AI5845">
        <v>38.189770000000003</v>
      </c>
      <c r="AJ5845">
        <v>-99.330719999999999</v>
      </c>
      <c r="AL5845">
        <v>3</v>
      </c>
      <c r="AM5845" t="s">
        <v>63</v>
      </c>
      <c r="AN5845" t="s">
        <v>24402</v>
      </c>
      <c r="AO5845" t="s">
        <v>184</v>
      </c>
      <c r="AP5845" t="s">
        <v>170</v>
      </c>
      <c r="AQ5845" t="s">
        <v>443</v>
      </c>
      <c r="AR5845" t="s">
        <v>787</v>
      </c>
      <c r="AS5845" t="s">
        <v>83</v>
      </c>
      <c r="AT5845" s="5">
        <v>41481</v>
      </c>
      <c r="AU5845" t="s">
        <v>129</v>
      </c>
      <c r="AV5845" t="s">
        <v>134</v>
      </c>
      <c r="AW5845" t="s">
        <v>150</v>
      </c>
    </row>
    <row r="5846" spans="1:49" x14ac:dyDescent="0.25">
      <c r="A5846">
        <v>275</v>
      </c>
      <c r="B5846" t="s">
        <v>17854</v>
      </c>
      <c r="C5846">
        <v>1</v>
      </c>
      <c r="D5846" t="s">
        <v>86</v>
      </c>
      <c r="E5846" t="s">
        <v>3665</v>
      </c>
      <c r="F5846" t="s">
        <v>177</v>
      </c>
      <c r="G5846">
        <v>89.45</v>
      </c>
      <c r="H5846" t="s">
        <v>90</v>
      </c>
      <c r="I5846" t="s">
        <v>63</v>
      </c>
      <c r="J5846" t="s">
        <v>163</v>
      </c>
      <c r="K5846" t="s">
        <v>17855</v>
      </c>
      <c r="L5846" t="s">
        <v>17856</v>
      </c>
      <c r="M5846" t="s">
        <v>3668</v>
      </c>
      <c r="N5846">
        <v>100.88582677165354</v>
      </c>
      <c r="P5846">
        <v>40</v>
      </c>
      <c r="Q5846">
        <v>99.9</v>
      </c>
      <c r="R5846">
        <v>97</v>
      </c>
      <c r="S5846">
        <v>100</v>
      </c>
      <c r="T5846">
        <v>1</v>
      </c>
      <c r="U5846">
        <v>26</v>
      </c>
      <c r="V5846">
        <v>1600</v>
      </c>
      <c r="AB5846" t="s">
        <v>98</v>
      </c>
      <c r="AC5846" t="s">
        <v>129</v>
      </c>
      <c r="AD5846" t="s">
        <v>129</v>
      </c>
      <c r="AE5846" t="s">
        <v>63</v>
      </c>
      <c r="AG5846">
        <v>2002</v>
      </c>
      <c r="AH5846">
        <v>13.620000000000001</v>
      </c>
      <c r="AI5846">
        <v>38.189680000000003</v>
      </c>
      <c r="AJ5846">
        <v>-99.323300000000003</v>
      </c>
      <c r="AL5846">
        <v>3</v>
      </c>
      <c r="AM5846" t="s">
        <v>63</v>
      </c>
      <c r="AN5846" t="s">
        <v>17857</v>
      </c>
      <c r="AO5846" t="s">
        <v>184</v>
      </c>
      <c r="AP5846" t="s">
        <v>170</v>
      </c>
      <c r="AQ5846" t="s">
        <v>443</v>
      </c>
      <c r="AR5846" t="s">
        <v>787</v>
      </c>
      <c r="AS5846" t="s">
        <v>83</v>
      </c>
      <c r="AT5846" s="5">
        <v>38353</v>
      </c>
      <c r="AU5846" t="s">
        <v>129</v>
      </c>
      <c r="AV5846" t="s">
        <v>134</v>
      </c>
      <c r="AW5846" t="s">
        <v>150</v>
      </c>
    </row>
    <row r="5847" spans="1:49" x14ac:dyDescent="0.25">
      <c r="A5847">
        <v>62</v>
      </c>
      <c r="B5847" t="s">
        <v>5554</v>
      </c>
      <c r="C5847">
        <v>1</v>
      </c>
      <c r="D5847" t="s">
        <v>86</v>
      </c>
      <c r="E5847" t="s">
        <v>3665</v>
      </c>
      <c r="F5847" t="s">
        <v>177</v>
      </c>
      <c r="G5847">
        <v>93.42</v>
      </c>
      <c r="H5847" t="s">
        <v>90</v>
      </c>
      <c r="I5847" t="s">
        <v>63</v>
      </c>
      <c r="J5847" t="s">
        <v>163</v>
      </c>
      <c r="K5847" t="s">
        <v>5555</v>
      </c>
      <c r="L5847" t="s">
        <v>4764</v>
      </c>
      <c r="M5847" t="s">
        <v>5556</v>
      </c>
      <c r="N5847">
        <v>117.29002624671917</v>
      </c>
      <c r="P5847">
        <v>40.026246719160106</v>
      </c>
      <c r="Q5847">
        <v>99.7</v>
      </c>
      <c r="R5847">
        <v>97</v>
      </c>
      <c r="S5847">
        <v>100</v>
      </c>
      <c r="T5847">
        <v>2</v>
      </c>
      <c r="U5847">
        <v>15</v>
      </c>
      <c r="V5847">
        <v>1890</v>
      </c>
      <c r="AB5847" t="s">
        <v>98</v>
      </c>
      <c r="AC5847" t="s">
        <v>129</v>
      </c>
      <c r="AD5847" t="s">
        <v>129</v>
      </c>
      <c r="AE5847" t="s">
        <v>63</v>
      </c>
      <c r="AG5847">
        <v>2004</v>
      </c>
      <c r="AH5847">
        <v>17.59</v>
      </c>
      <c r="AI5847">
        <v>38.188720000000004</v>
      </c>
      <c r="AJ5847">
        <v>-99.230940000000004</v>
      </c>
      <c r="AL5847">
        <v>3</v>
      </c>
      <c r="AM5847" t="s">
        <v>63</v>
      </c>
      <c r="AN5847" t="s">
        <v>5557</v>
      </c>
      <c r="AO5847" t="s">
        <v>184</v>
      </c>
      <c r="AP5847" t="s">
        <v>786</v>
      </c>
      <c r="AQ5847" t="s">
        <v>102</v>
      </c>
      <c r="AR5847" t="s">
        <v>2833</v>
      </c>
      <c r="AS5847" t="s">
        <v>83</v>
      </c>
      <c r="AT5847" s="5">
        <v>38353</v>
      </c>
      <c r="AU5847" t="s">
        <v>76</v>
      </c>
      <c r="AV5847" t="s">
        <v>134</v>
      </c>
      <c r="AW5847" t="s">
        <v>150</v>
      </c>
    </row>
    <row r="5848" spans="1:49" x14ac:dyDescent="0.25">
      <c r="A5848">
        <v>62</v>
      </c>
      <c r="B5848" t="s">
        <v>6489</v>
      </c>
      <c r="C5848">
        <v>1</v>
      </c>
      <c r="D5848" t="s">
        <v>86</v>
      </c>
      <c r="E5848" t="s">
        <v>3665</v>
      </c>
      <c r="F5848" t="s">
        <v>177</v>
      </c>
      <c r="G5848">
        <v>81.820000000000007</v>
      </c>
      <c r="H5848" t="s">
        <v>90</v>
      </c>
      <c r="I5848" t="s">
        <v>63</v>
      </c>
      <c r="J5848" t="s">
        <v>163</v>
      </c>
      <c r="K5848" t="s">
        <v>6490</v>
      </c>
      <c r="L5848" t="s">
        <v>4687</v>
      </c>
      <c r="M5848" t="s">
        <v>4234</v>
      </c>
      <c r="N5848">
        <v>162.5</v>
      </c>
      <c r="P5848">
        <v>40.026246719160106</v>
      </c>
      <c r="Q5848">
        <v>99.600000000000009</v>
      </c>
      <c r="R5848">
        <v>100</v>
      </c>
      <c r="S5848">
        <v>100</v>
      </c>
      <c r="T5848">
        <v>3</v>
      </c>
      <c r="U5848">
        <v>25</v>
      </c>
      <c r="V5848">
        <v>1690</v>
      </c>
      <c r="AB5848" t="s">
        <v>129</v>
      </c>
      <c r="AC5848" t="s">
        <v>129</v>
      </c>
      <c r="AD5848" t="s">
        <v>129</v>
      </c>
      <c r="AE5848" t="s">
        <v>63</v>
      </c>
      <c r="AG5848">
        <v>2008</v>
      </c>
      <c r="AH5848">
        <v>5.99</v>
      </c>
      <c r="AI5848">
        <v>38.189900000000002</v>
      </c>
      <c r="AJ5848">
        <v>-99.463260000000005</v>
      </c>
      <c r="AL5848">
        <v>3</v>
      </c>
      <c r="AM5848" t="s">
        <v>63</v>
      </c>
      <c r="AN5848" t="s">
        <v>6491</v>
      </c>
      <c r="AO5848" t="s">
        <v>184</v>
      </c>
      <c r="AP5848" t="s">
        <v>131</v>
      </c>
      <c r="AQ5848" t="s">
        <v>424</v>
      </c>
      <c r="AR5848" t="s">
        <v>1008</v>
      </c>
      <c r="AS5848" t="s">
        <v>83</v>
      </c>
      <c r="AT5848" s="5">
        <v>39083</v>
      </c>
      <c r="AU5848" t="s">
        <v>76</v>
      </c>
      <c r="AV5848" t="s">
        <v>134</v>
      </c>
      <c r="AW5848" t="s">
        <v>150</v>
      </c>
    </row>
    <row r="5849" spans="1:49" x14ac:dyDescent="0.25">
      <c r="A5849">
        <v>62</v>
      </c>
      <c r="B5849" t="s">
        <v>15262</v>
      </c>
      <c r="C5849">
        <v>1</v>
      </c>
      <c r="D5849" t="s">
        <v>86</v>
      </c>
      <c r="E5849" t="s">
        <v>3665</v>
      </c>
      <c r="F5849" t="s">
        <v>177</v>
      </c>
      <c r="G5849">
        <v>83.42</v>
      </c>
      <c r="H5849" t="s">
        <v>90</v>
      </c>
      <c r="I5849" t="s">
        <v>63</v>
      </c>
      <c r="J5849" t="s">
        <v>163</v>
      </c>
      <c r="K5849" t="s">
        <v>15263</v>
      </c>
      <c r="L5849" t="s">
        <v>4687</v>
      </c>
      <c r="M5849" t="s">
        <v>4234</v>
      </c>
      <c r="N5849">
        <v>162.82808398950132</v>
      </c>
      <c r="O5849">
        <v>30</v>
      </c>
      <c r="P5849">
        <v>40.026246719160106</v>
      </c>
      <c r="Q5849">
        <v>99.600000000000009</v>
      </c>
      <c r="R5849">
        <v>100</v>
      </c>
      <c r="S5849">
        <v>100</v>
      </c>
      <c r="T5849">
        <v>3</v>
      </c>
      <c r="U5849">
        <v>26</v>
      </c>
      <c r="V5849">
        <v>1590</v>
      </c>
      <c r="AB5849" t="s">
        <v>129</v>
      </c>
      <c r="AC5849" t="s">
        <v>129</v>
      </c>
      <c r="AD5849" t="s">
        <v>129</v>
      </c>
      <c r="AE5849" t="s">
        <v>63</v>
      </c>
      <c r="AG5849">
        <v>2008</v>
      </c>
      <c r="AH5849">
        <v>7.59</v>
      </c>
      <c r="AI5849">
        <v>38.18994</v>
      </c>
      <c r="AJ5849">
        <v>-99.433859999999996</v>
      </c>
      <c r="AK5849" t="s">
        <v>262</v>
      </c>
      <c r="AL5849">
        <v>3</v>
      </c>
      <c r="AM5849" t="s">
        <v>63</v>
      </c>
      <c r="AN5849" t="s">
        <v>15264</v>
      </c>
      <c r="AO5849" t="s">
        <v>184</v>
      </c>
      <c r="AP5849" t="s">
        <v>131</v>
      </c>
      <c r="AQ5849" t="s">
        <v>424</v>
      </c>
      <c r="AR5849" t="s">
        <v>1008</v>
      </c>
      <c r="AS5849" t="s">
        <v>83</v>
      </c>
      <c r="AT5849" s="5">
        <v>39083</v>
      </c>
      <c r="AU5849" t="s">
        <v>76</v>
      </c>
      <c r="AV5849" t="s">
        <v>134</v>
      </c>
      <c r="AW5849" t="s">
        <v>150</v>
      </c>
    </row>
    <row r="5850" spans="1:49" x14ac:dyDescent="0.25">
      <c r="A5850">
        <v>0</v>
      </c>
      <c r="B5850" t="s">
        <v>26574</v>
      </c>
      <c r="C5850">
        <v>1</v>
      </c>
      <c r="D5850" t="s">
        <v>86</v>
      </c>
      <c r="E5850" t="s">
        <v>222</v>
      </c>
      <c r="F5850" t="s">
        <v>108</v>
      </c>
      <c r="G5850">
        <v>172.3</v>
      </c>
      <c r="H5850" t="s">
        <v>138</v>
      </c>
      <c r="I5850" t="s">
        <v>63</v>
      </c>
      <c r="J5850" t="s">
        <v>163</v>
      </c>
      <c r="K5850" t="s">
        <v>26575</v>
      </c>
      <c r="L5850" t="s">
        <v>141</v>
      </c>
      <c r="M5850" t="s">
        <v>3270</v>
      </c>
      <c r="N5850">
        <v>19.291338582677167</v>
      </c>
      <c r="P5850">
        <v>44</v>
      </c>
      <c r="R5850">
        <v>95</v>
      </c>
      <c r="T5850">
        <v>0</v>
      </c>
      <c r="U5850">
        <v>20</v>
      </c>
      <c r="V5850">
        <v>2510</v>
      </c>
      <c r="AB5850" t="s">
        <v>63</v>
      </c>
      <c r="AC5850" t="s">
        <v>63</v>
      </c>
      <c r="AD5850" t="s">
        <v>63</v>
      </c>
      <c r="AE5850" t="s">
        <v>98</v>
      </c>
      <c r="AG5850">
        <v>1930</v>
      </c>
      <c r="AH5850">
        <v>6.8240000000000007</v>
      </c>
      <c r="AI5850">
        <v>38.083438999999998</v>
      </c>
      <c r="AJ5850">
        <v>-99.231897000000004</v>
      </c>
      <c r="AL5850">
        <v>3</v>
      </c>
      <c r="AM5850" t="s">
        <v>63</v>
      </c>
      <c r="AN5850" t="s">
        <v>26574</v>
      </c>
      <c r="AO5850" t="s">
        <v>184</v>
      </c>
      <c r="AP5850" t="s">
        <v>147</v>
      </c>
      <c r="AQ5850" t="s">
        <v>148</v>
      </c>
      <c r="AR5850" t="s">
        <v>148</v>
      </c>
      <c r="AS5850" t="s">
        <v>131</v>
      </c>
      <c r="AT5850" s="5"/>
      <c r="AV5850" t="s">
        <v>149</v>
      </c>
      <c r="AW5850" t="s">
        <v>150</v>
      </c>
    </row>
    <row r="5851" spans="1:49" x14ac:dyDescent="0.25">
      <c r="A5851">
        <v>0</v>
      </c>
      <c r="B5851" t="s">
        <v>12765</v>
      </c>
      <c r="C5851">
        <v>1</v>
      </c>
      <c r="D5851" t="s">
        <v>86</v>
      </c>
      <c r="E5851" t="s">
        <v>222</v>
      </c>
      <c r="F5851" t="s">
        <v>108</v>
      </c>
      <c r="G5851">
        <v>172.5</v>
      </c>
      <c r="H5851" t="s">
        <v>138</v>
      </c>
      <c r="I5851" t="s">
        <v>63</v>
      </c>
      <c r="J5851" t="s">
        <v>163</v>
      </c>
      <c r="K5851" t="s">
        <v>12766</v>
      </c>
      <c r="L5851" t="s">
        <v>141</v>
      </c>
      <c r="M5851" t="s">
        <v>3270</v>
      </c>
      <c r="N5851">
        <v>19.291338582677167</v>
      </c>
      <c r="P5851">
        <v>44</v>
      </c>
      <c r="R5851">
        <v>90</v>
      </c>
      <c r="T5851">
        <v>0</v>
      </c>
      <c r="U5851">
        <v>20</v>
      </c>
      <c r="V5851">
        <v>2510</v>
      </c>
      <c r="AB5851" t="s">
        <v>63</v>
      </c>
      <c r="AC5851" t="s">
        <v>63</v>
      </c>
      <c r="AD5851" t="s">
        <v>63</v>
      </c>
      <c r="AE5851" t="s">
        <v>98</v>
      </c>
      <c r="AG5851">
        <v>1930</v>
      </c>
      <c r="AH5851">
        <v>7.024</v>
      </c>
      <c r="AI5851">
        <v>38.085487000000001</v>
      </c>
      <c r="AJ5851">
        <v>-99.228947000000005</v>
      </c>
      <c r="AL5851">
        <v>3</v>
      </c>
      <c r="AM5851" t="s">
        <v>63</v>
      </c>
      <c r="AN5851" t="s">
        <v>12765</v>
      </c>
      <c r="AO5851" t="s">
        <v>184</v>
      </c>
      <c r="AP5851" t="s">
        <v>147</v>
      </c>
      <c r="AQ5851" t="s">
        <v>148</v>
      </c>
      <c r="AR5851" t="s">
        <v>148</v>
      </c>
      <c r="AS5851" t="s">
        <v>131</v>
      </c>
      <c r="AT5851" s="5"/>
      <c r="AV5851" t="s">
        <v>149</v>
      </c>
      <c r="AW5851" t="s">
        <v>150</v>
      </c>
    </row>
    <row r="5852" spans="1:49" x14ac:dyDescent="0.25">
      <c r="A5852">
        <v>0</v>
      </c>
      <c r="B5852" t="s">
        <v>16237</v>
      </c>
      <c r="C5852">
        <v>1</v>
      </c>
      <c r="D5852" t="s">
        <v>86</v>
      </c>
      <c r="E5852" t="s">
        <v>222</v>
      </c>
      <c r="F5852" t="s">
        <v>108</v>
      </c>
      <c r="G5852">
        <v>172.8</v>
      </c>
      <c r="H5852" t="s">
        <v>138</v>
      </c>
      <c r="I5852" t="s">
        <v>63</v>
      </c>
      <c r="J5852" t="s">
        <v>163</v>
      </c>
      <c r="K5852" t="s">
        <v>16238</v>
      </c>
      <c r="L5852" t="s">
        <v>141</v>
      </c>
      <c r="M5852" t="s">
        <v>3270</v>
      </c>
      <c r="N5852">
        <v>19.291338582677167</v>
      </c>
      <c r="P5852">
        <v>44</v>
      </c>
      <c r="R5852">
        <v>95</v>
      </c>
      <c r="T5852">
        <v>0</v>
      </c>
      <c r="U5852">
        <v>23</v>
      </c>
      <c r="V5852">
        <v>2340</v>
      </c>
      <c r="AB5852" t="s">
        <v>63</v>
      </c>
      <c r="AC5852" t="s">
        <v>63</v>
      </c>
      <c r="AD5852" t="s">
        <v>63</v>
      </c>
      <c r="AE5852" t="s">
        <v>98</v>
      </c>
      <c r="AG5852">
        <v>1930</v>
      </c>
      <c r="AH5852">
        <v>7.3240000000000007</v>
      </c>
      <c r="AI5852">
        <v>38.087876000000001</v>
      </c>
      <c r="AJ5852">
        <v>-99.225516999999996</v>
      </c>
      <c r="AL5852">
        <v>3</v>
      </c>
      <c r="AM5852" t="s">
        <v>63</v>
      </c>
      <c r="AN5852" t="s">
        <v>16237</v>
      </c>
      <c r="AO5852" t="s">
        <v>184</v>
      </c>
      <c r="AP5852" t="s">
        <v>147</v>
      </c>
      <c r="AQ5852" t="s">
        <v>148</v>
      </c>
      <c r="AR5852" t="s">
        <v>148</v>
      </c>
      <c r="AS5852" t="s">
        <v>131</v>
      </c>
      <c r="AT5852" s="5"/>
      <c r="AV5852" t="s">
        <v>149</v>
      </c>
      <c r="AW5852" t="s">
        <v>150</v>
      </c>
    </row>
    <row r="5853" spans="1:49" x14ac:dyDescent="0.25">
      <c r="A5853">
        <v>0</v>
      </c>
      <c r="B5853" t="s">
        <v>17215</v>
      </c>
      <c r="C5853">
        <v>1</v>
      </c>
      <c r="D5853" t="s">
        <v>86</v>
      </c>
      <c r="E5853" t="s">
        <v>694</v>
      </c>
      <c r="F5853" t="s">
        <v>108</v>
      </c>
      <c r="G5853">
        <v>94.15</v>
      </c>
      <c r="H5853" t="s">
        <v>138</v>
      </c>
      <c r="I5853" t="s">
        <v>63</v>
      </c>
      <c r="J5853" t="s">
        <v>163</v>
      </c>
      <c r="K5853" t="s">
        <v>17216</v>
      </c>
      <c r="L5853" t="s">
        <v>3701</v>
      </c>
      <c r="M5853" t="s">
        <v>5417</v>
      </c>
      <c r="N5853">
        <v>12.5</v>
      </c>
      <c r="P5853">
        <v>44</v>
      </c>
      <c r="R5853">
        <v>97</v>
      </c>
      <c r="T5853">
        <v>0</v>
      </c>
      <c r="U5853">
        <v>34</v>
      </c>
      <c r="V5853">
        <v>635</v>
      </c>
      <c r="AB5853" t="s">
        <v>63</v>
      </c>
      <c r="AC5853" t="s">
        <v>63</v>
      </c>
      <c r="AD5853" t="s">
        <v>63</v>
      </c>
      <c r="AE5853" t="s">
        <v>129</v>
      </c>
      <c r="AG5853">
        <v>1966</v>
      </c>
      <c r="AH5853">
        <v>1.4610000000000001</v>
      </c>
      <c r="AI5853">
        <v>38.018709999999999</v>
      </c>
      <c r="AJ5853">
        <v>-99.314105999999995</v>
      </c>
      <c r="AL5853">
        <v>2</v>
      </c>
      <c r="AM5853" t="s">
        <v>63</v>
      </c>
      <c r="AN5853" t="s">
        <v>17215</v>
      </c>
      <c r="AO5853" t="s">
        <v>184</v>
      </c>
      <c r="AP5853" t="s">
        <v>116</v>
      </c>
      <c r="AQ5853" t="s">
        <v>148</v>
      </c>
      <c r="AR5853" t="s">
        <v>148</v>
      </c>
      <c r="AS5853" t="s">
        <v>131</v>
      </c>
      <c r="AT5853" s="5"/>
      <c r="AV5853" t="s">
        <v>149</v>
      </c>
      <c r="AW5853" t="s">
        <v>150</v>
      </c>
    </row>
    <row r="5854" spans="1:49" x14ac:dyDescent="0.25">
      <c r="A5854">
        <v>0</v>
      </c>
      <c r="B5854" t="s">
        <v>27298</v>
      </c>
      <c r="C5854">
        <v>1</v>
      </c>
      <c r="D5854" t="s">
        <v>86</v>
      </c>
      <c r="E5854" t="s">
        <v>694</v>
      </c>
      <c r="F5854" t="s">
        <v>108</v>
      </c>
      <c r="G5854">
        <v>95.05</v>
      </c>
      <c r="H5854" t="s">
        <v>138</v>
      </c>
      <c r="I5854" t="s">
        <v>63</v>
      </c>
      <c r="J5854" t="s">
        <v>163</v>
      </c>
      <c r="K5854" t="s">
        <v>27299</v>
      </c>
      <c r="L5854" t="s">
        <v>3701</v>
      </c>
      <c r="M5854" t="s">
        <v>5417</v>
      </c>
      <c r="N5854">
        <v>16.601049868766403</v>
      </c>
      <c r="P5854">
        <v>44</v>
      </c>
      <c r="R5854">
        <v>90</v>
      </c>
      <c r="T5854">
        <v>0</v>
      </c>
      <c r="U5854">
        <v>34</v>
      </c>
      <c r="V5854">
        <v>635</v>
      </c>
      <c r="AB5854" t="s">
        <v>63</v>
      </c>
      <c r="AC5854" t="s">
        <v>63</v>
      </c>
      <c r="AD5854" t="s">
        <v>63</v>
      </c>
      <c r="AE5854" t="s">
        <v>129</v>
      </c>
      <c r="AG5854">
        <v>1966</v>
      </c>
      <c r="AH5854">
        <v>2.3610000000000002</v>
      </c>
      <c r="AI5854">
        <v>38.030968000000001</v>
      </c>
      <c r="AJ5854">
        <v>-99.314099999999996</v>
      </c>
      <c r="AL5854">
        <v>2</v>
      </c>
      <c r="AM5854" t="s">
        <v>63</v>
      </c>
      <c r="AN5854" t="s">
        <v>27298</v>
      </c>
      <c r="AO5854" t="s">
        <v>184</v>
      </c>
      <c r="AP5854" t="s">
        <v>116</v>
      </c>
      <c r="AQ5854" t="s">
        <v>148</v>
      </c>
      <c r="AR5854" t="s">
        <v>148</v>
      </c>
      <c r="AS5854" t="s">
        <v>131</v>
      </c>
      <c r="AT5854" s="5"/>
      <c r="AV5854" t="s">
        <v>149</v>
      </c>
      <c r="AW5854" t="s">
        <v>150</v>
      </c>
    </row>
    <row r="5855" spans="1:49" x14ac:dyDescent="0.25">
      <c r="A5855">
        <v>0</v>
      </c>
      <c r="B5855" t="s">
        <v>25353</v>
      </c>
      <c r="C5855">
        <v>1</v>
      </c>
      <c r="D5855" t="s">
        <v>86</v>
      </c>
      <c r="E5855" t="s">
        <v>694</v>
      </c>
      <c r="F5855" t="s">
        <v>108</v>
      </c>
      <c r="G5855">
        <v>95.2</v>
      </c>
      <c r="H5855" t="s">
        <v>138</v>
      </c>
      <c r="I5855" t="s">
        <v>63</v>
      </c>
      <c r="J5855" t="s">
        <v>163</v>
      </c>
      <c r="K5855" t="s">
        <v>25354</v>
      </c>
      <c r="L5855" t="s">
        <v>3701</v>
      </c>
      <c r="M5855" t="s">
        <v>5417</v>
      </c>
      <c r="N5855">
        <v>16.601049868766403</v>
      </c>
      <c r="P5855">
        <v>44</v>
      </c>
      <c r="R5855">
        <v>93</v>
      </c>
      <c r="T5855">
        <v>0</v>
      </c>
      <c r="U5855">
        <v>34</v>
      </c>
      <c r="V5855">
        <v>635</v>
      </c>
      <c r="AB5855" t="s">
        <v>63</v>
      </c>
      <c r="AC5855" t="s">
        <v>63</v>
      </c>
      <c r="AD5855" t="s">
        <v>63</v>
      </c>
      <c r="AE5855" t="s">
        <v>98</v>
      </c>
      <c r="AG5855">
        <v>1966</v>
      </c>
      <c r="AH5855">
        <v>2.5110000000000001</v>
      </c>
      <c r="AI5855">
        <v>38.033408000000001</v>
      </c>
      <c r="AJ5855">
        <v>-99.314093999999997</v>
      </c>
      <c r="AL5855">
        <v>2</v>
      </c>
      <c r="AM5855" t="s">
        <v>63</v>
      </c>
      <c r="AN5855" t="s">
        <v>25353</v>
      </c>
      <c r="AO5855" t="s">
        <v>184</v>
      </c>
      <c r="AP5855" t="s">
        <v>116</v>
      </c>
      <c r="AQ5855" t="s">
        <v>148</v>
      </c>
      <c r="AR5855" t="s">
        <v>148</v>
      </c>
      <c r="AS5855" t="s">
        <v>131</v>
      </c>
      <c r="AT5855" s="5"/>
      <c r="AV5855" t="s">
        <v>149</v>
      </c>
      <c r="AW5855" t="s">
        <v>150</v>
      </c>
    </row>
    <row r="5856" spans="1:49" x14ac:dyDescent="0.25">
      <c r="A5856">
        <v>0</v>
      </c>
      <c r="B5856" t="s">
        <v>24906</v>
      </c>
      <c r="C5856">
        <v>1</v>
      </c>
      <c r="D5856" t="s">
        <v>86</v>
      </c>
      <c r="E5856" t="s">
        <v>694</v>
      </c>
      <c r="F5856" t="s">
        <v>108</v>
      </c>
      <c r="G5856">
        <v>95.4</v>
      </c>
      <c r="H5856" t="s">
        <v>138</v>
      </c>
      <c r="I5856" t="s">
        <v>63</v>
      </c>
      <c r="J5856" t="s">
        <v>163</v>
      </c>
      <c r="K5856" t="s">
        <v>24907</v>
      </c>
      <c r="L5856" t="s">
        <v>3701</v>
      </c>
      <c r="M5856" t="s">
        <v>13644</v>
      </c>
      <c r="N5856">
        <v>16.601049868766403</v>
      </c>
      <c r="P5856">
        <v>32</v>
      </c>
      <c r="R5856">
        <v>100</v>
      </c>
      <c r="T5856">
        <v>0</v>
      </c>
      <c r="U5856">
        <v>10</v>
      </c>
      <c r="V5856">
        <v>10</v>
      </c>
      <c r="AB5856" t="s">
        <v>63</v>
      </c>
      <c r="AC5856" t="s">
        <v>63</v>
      </c>
      <c r="AD5856" t="s">
        <v>63</v>
      </c>
      <c r="AE5856" t="s">
        <v>129</v>
      </c>
      <c r="AG5856">
        <v>1966</v>
      </c>
      <c r="AH5856">
        <v>2.7110000000000003</v>
      </c>
      <c r="AI5856">
        <v>38.036808999999998</v>
      </c>
      <c r="AJ5856">
        <v>-99.314330999999996</v>
      </c>
      <c r="AL5856">
        <v>2</v>
      </c>
      <c r="AM5856" t="s">
        <v>63</v>
      </c>
      <c r="AN5856" t="s">
        <v>24906</v>
      </c>
      <c r="AO5856" t="s">
        <v>184</v>
      </c>
      <c r="AP5856" t="s">
        <v>116</v>
      </c>
      <c r="AQ5856" t="s">
        <v>148</v>
      </c>
      <c r="AR5856" t="s">
        <v>148</v>
      </c>
      <c r="AS5856" t="s">
        <v>131</v>
      </c>
      <c r="AT5856" s="5"/>
      <c r="AV5856" t="s">
        <v>487</v>
      </c>
      <c r="AW5856" t="s">
        <v>150</v>
      </c>
    </row>
    <row r="5857" spans="1:49" x14ac:dyDescent="0.25">
      <c r="A5857">
        <v>0</v>
      </c>
      <c r="B5857" t="s">
        <v>26166</v>
      </c>
      <c r="C5857">
        <v>1</v>
      </c>
      <c r="D5857" t="s">
        <v>86</v>
      </c>
      <c r="E5857" t="s">
        <v>694</v>
      </c>
      <c r="F5857" t="s">
        <v>108</v>
      </c>
      <c r="G5857">
        <v>95.9</v>
      </c>
      <c r="H5857" t="s">
        <v>138</v>
      </c>
      <c r="I5857" t="s">
        <v>63</v>
      </c>
      <c r="J5857" t="s">
        <v>163</v>
      </c>
      <c r="K5857" t="s">
        <v>26167</v>
      </c>
      <c r="L5857" t="s">
        <v>3701</v>
      </c>
      <c r="M5857" t="s">
        <v>7706</v>
      </c>
      <c r="N5857">
        <v>12.5</v>
      </c>
      <c r="P5857">
        <v>40</v>
      </c>
      <c r="R5857">
        <v>97</v>
      </c>
      <c r="T5857">
        <v>0</v>
      </c>
      <c r="U5857">
        <v>10</v>
      </c>
      <c r="V5857">
        <v>50</v>
      </c>
      <c r="AB5857" t="s">
        <v>63</v>
      </c>
      <c r="AC5857" t="s">
        <v>63</v>
      </c>
      <c r="AD5857" t="s">
        <v>63</v>
      </c>
      <c r="AE5857" t="s">
        <v>129</v>
      </c>
      <c r="AG5857">
        <v>1966</v>
      </c>
      <c r="AH5857">
        <v>3.2110000000000003</v>
      </c>
      <c r="AI5857">
        <v>38.044075999999997</v>
      </c>
      <c r="AJ5857">
        <v>-99.314314999999993</v>
      </c>
      <c r="AL5857">
        <v>2</v>
      </c>
      <c r="AM5857" t="s">
        <v>63</v>
      </c>
      <c r="AN5857" t="s">
        <v>26166</v>
      </c>
      <c r="AO5857" t="s">
        <v>184</v>
      </c>
      <c r="AP5857" t="s">
        <v>116</v>
      </c>
      <c r="AQ5857" t="s">
        <v>148</v>
      </c>
      <c r="AR5857" t="s">
        <v>148</v>
      </c>
      <c r="AS5857" t="s">
        <v>131</v>
      </c>
      <c r="AT5857" s="5"/>
      <c r="AV5857" t="s">
        <v>149</v>
      </c>
      <c r="AW5857" t="s">
        <v>150</v>
      </c>
    </row>
    <row r="5858" spans="1:49" x14ac:dyDescent="0.25">
      <c r="A5858">
        <v>0</v>
      </c>
      <c r="B5858" t="s">
        <v>21253</v>
      </c>
      <c r="C5858">
        <v>1</v>
      </c>
      <c r="D5858" t="s">
        <v>86</v>
      </c>
      <c r="E5858" t="s">
        <v>694</v>
      </c>
      <c r="F5858" t="s">
        <v>108</v>
      </c>
      <c r="G5858">
        <v>98.4</v>
      </c>
      <c r="H5858" t="s">
        <v>138</v>
      </c>
      <c r="I5858" t="s">
        <v>63</v>
      </c>
      <c r="J5858" t="s">
        <v>163</v>
      </c>
      <c r="K5858" t="s">
        <v>21254</v>
      </c>
      <c r="L5858" t="s">
        <v>3117</v>
      </c>
      <c r="M5858" t="s">
        <v>5417</v>
      </c>
      <c r="N5858">
        <v>16.50262467191601</v>
      </c>
      <c r="P5858">
        <v>44</v>
      </c>
      <c r="R5858">
        <v>93</v>
      </c>
      <c r="T5858">
        <v>0</v>
      </c>
      <c r="U5858">
        <v>34</v>
      </c>
      <c r="V5858">
        <v>635</v>
      </c>
      <c r="AB5858" t="s">
        <v>63</v>
      </c>
      <c r="AC5858" t="s">
        <v>63</v>
      </c>
      <c r="AD5858" t="s">
        <v>63</v>
      </c>
      <c r="AE5858" t="s">
        <v>98</v>
      </c>
      <c r="AG5858">
        <v>1966</v>
      </c>
      <c r="AH5858">
        <v>5.7110000000000003</v>
      </c>
      <c r="AI5858">
        <v>38.079694000000003</v>
      </c>
      <c r="AJ5858">
        <v>-99.314131000000003</v>
      </c>
      <c r="AL5858">
        <v>2</v>
      </c>
      <c r="AM5858" t="s">
        <v>63</v>
      </c>
      <c r="AN5858" t="s">
        <v>21253</v>
      </c>
      <c r="AO5858" t="s">
        <v>184</v>
      </c>
      <c r="AP5858" t="s">
        <v>116</v>
      </c>
      <c r="AQ5858" t="s">
        <v>148</v>
      </c>
      <c r="AR5858" t="s">
        <v>148</v>
      </c>
      <c r="AS5858" t="s">
        <v>131</v>
      </c>
      <c r="AT5858" s="5"/>
      <c r="AV5858" t="s">
        <v>149</v>
      </c>
      <c r="AW5858" t="s">
        <v>150</v>
      </c>
    </row>
    <row r="5859" spans="1:49" x14ac:dyDescent="0.25">
      <c r="A5859">
        <v>0</v>
      </c>
      <c r="B5859" t="s">
        <v>15960</v>
      </c>
      <c r="C5859">
        <v>1</v>
      </c>
      <c r="D5859" t="s">
        <v>86</v>
      </c>
      <c r="E5859" t="s">
        <v>694</v>
      </c>
      <c r="F5859" t="s">
        <v>108</v>
      </c>
      <c r="G5859">
        <v>99.25</v>
      </c>
      <c r="H5859" t="s">
        <v>138</v>
      </c>
      <c r="I5859" t="s">
        <v>63</v>
      </c>
      <c r="J5859" t="s">
        <v>163</v>
      </c>
      <c r="K5859" t="s">
        <v>15961</v>
      </c>
      <c r="L5859" t="s">
        <v>3117</v>
      </c>
      <c r="M5859" t="s">
        <v>5417</v>
      </c>
      <c r="N5859">
        <v>18.503937007874015</v>
      </c>
      <c r="P5859">
        <v>44</v>
      </c>
      <c r="R5859">
        <v>95</v>
      </c>
      <c r="T5859">
        <v>0</v>
      </c>
      <c r="U5859">
        <v>34</v>
      </c>
      <c r="V5859">
        <v>635</v>
      </c>
      <c r="AB5859" t="s">
        <v>63</v>
      </c>
      <c r="AC5859" t="s">
        <v>63</v>
      </c>
      <c r="AD5859" t="s">
        <v>63</v>
      </c>
      <c r="AE5859" t="s">
        <v>98</v>
      </c>
      <c r="AG5859">
        <v>1966</v>
      </c>
      <c r="AH5859">
        <v>6.5609999999999999</v>
      </c>
      <c r="AI5859">
        <v>38.091779000000002</v>
      </c>
      <c r="AJ5859">
        <v>-99.314183</v>
      </c>
      <c r="AL5859">
        <v>2</v>
      </c>
      <c r="AM5859" t="s">
        <v>63</v>
      </c>
      <c r="AN5859" t="s">
        <v>15960</v>
      </c>
      <c r="AO5859" t="s">
        <v>184</v>
      </c>
      <c r="AP5859" t="s">
        <v>116</v>
      </c>
      <c r="AQ5859" t="s">
        <v>148</v>
      </c>
      <c r="AR5859" t="s">
        <v>148</v>
      </c>
      <c r="AS5859" t="s">
        <v>131</v>
      </c>
      <c r="AT5859" s="5"/>
      <c r="AV5859" t="s">
        <v>149</v>
      </c>
      <c r="AW5859" t="s">
        <v>150</v>
      </c>
    </row>
    <row r="5860" spans="1:49" x14ac:dyDescent="0.25">
      <c r="A5860">
        <v>0</v>
      </c>
      <c r="B5860" t="s">
        <v>5878</v>
      </c>
      <c r="C5860">
        <v>1</v>
      </c>
      <c r="D5860" t="s">
        <v>86</v>
      </c>
      <c r="E5860" t="s">
        <v>694</v>
      </c>
      <c r="F5860" t="s">
        <v>108</v>
      </c>
      <c r="G5860">
        <v>104.5</v>
      </c>
      <c r="H5860" t="s">
        <v>138</v>
      </c>
      <c r="I5860" t="s">
        <v>63</v>
      </c>
      <c r="J5860" t="s">
        <v>163</v>
      </c>
      <c r="K5860" t="s">
        <v>5879</v>
      </c>
      <c r="L5860" t="s">
        <v>3117</v>
      </c>
      <c r="M5860" t="s">
        <v>5417</v>
      </c>
      <c r="N5860">
        <v>18.503937007874015</v>
      </c>
      <c r="P5860">
        <v>44</v>
      </c>
      <c r="R5860">
        <v>100</v>
      </c>
      <c r="T5860">
        <v>0</v>
      </c>
      <c r="U5860">
        <v>23</v>
      </c>
      <c r="V5860">
        <v>1020</v>
      </c>
      <c r="AB5860" t="s">
        <v>63</v>
      </c>
      <c r="AC5860" t="s">
        <v>63</v>
      </c>
      <c r="AD5860" t="s">
        <v>63</v>
      </c>
      <c r="AE5860" t="s">
        <v>129</v>
      </c>
      <c r="AG5860">
        <v>1966</v>
      </c>
      <c r="AH5860">
        <v>11.811</v>
      </c>
      <c r="AI5860">
        <v>38.167580000000001</v>
      </c>
      <c r="AJ5860">
        <v>-99.314349000000007</v>
      </c>
      <c r="AL5860">
        <v>2</v>
      </c>
      <c r="AM5860" t="s">
        <v>63</v>
      </c>
      <c r="AN5860" t="s">
        <v>5878</v>
      </c>
      <c r="AO5860" t="s">
        <v>184</v>
      </c>
      <c r="AP5860" t="s">
        <v>116</v>
      </c>
      <c r="AQ5860" t="s">
        <v>148</v>
      </c>
      <c r="AR5860" t="s">
        <v>148</v>
      </c>
      <c r="AS5860" t="s">
        <v>131</v>
      </c>
      <c r="AT5860" s="5"/>
      <c r="AV5860" t="s">
        <v>149</v>
      </c>
      <c r="AW5860" t="s">
        <v>150</v>
      </c>
    </row>
    <row r="5861" spans="1:49" x14ac:dyDescent="0.25">
      <c r="A5861">
        <v>0</v>
      </c>
      <c r="B5861" t="s">
        <v>10520</v>
      </c>
      <c r="C5861">
        <v>1</v>
      </c>
      <c r="D5861" t="s">
        <v>86</v>
      </c>
      <c r="E5861" t="s">
        <v>694</v>
      </c>
      <c r="F5861" t="s">
        <v>108</v>
      </c>
      <c r="G5861">
        <v>109.8</v>
      </c>
      <c r="H5861" t="s">
        <v>138</v>
      </c>
      <c r="I5861" t="s">
        <v>63</v>
      </c>
      <c r="J5861" t="s">
        <v>163</v>
      </c>
      <c r="K5861" t="s">
        <v>10521</v>
      </c>
      <c r="L5861" t="s">
        <v>4764</v>
      </c>
      <c r="M5861" t="s">
        <v>5417</v>
      </c>
      <c r="N5861">
        <v>10.597112860892388</v>
      </c>
      <c r="P5861">
        <v>32</v>
      </c>
      <c r="R5861">
        <v>93</v>
      </c>
      <c r="T5861">
        <v>0</v>
      </c>
      <c r="U5861">
        <v>15</v>
      </c>
      <c r="V5861">
        <v>1430</v>
      </c>
      <c r="AB5861" t="s">
        <v>63</v>
      </c>
      <c r="AC5861" t="s">
        <v>63</v>
      </c>
      <c r="AD5861" t="s">
        <v>63</v>
      </c>
      <c r="AE5861" t="s">
        <v>98</v>
      </c>
      <c r="AG5861">
        <v>1933</v>
      </c>
      <c r="AH5861">
        <v>17.111000000000001</v>
      </c>
      <c r="AI5861">
        <v>38.245780000000003</v>
      </c>
      <c r="AJ5861">
        <v>-99.315239000000005</v>
      </c>
      <c r="AL5861">
        <v>2</v>
      </c>
      <c r="AM5861" t="s">
        <v>63</v>
      </c>
      <c r="AN5861" t="s">
        <v>10520</v>
      </c>
      <c r="AO5861" t="s">
        <v>184</v>
      </c>
      <c r="AP5861" t="s">
        <v>147</v>
      </c>
      <c r="AQ5861" t="s">
        <v>148</v>
      </c>
      <c r="AR5861" t="s">
        <v>148</v>
      </c>
      <c r="AS5861" t="s">
        <v>131</v>
      </c>
      <c r="AT5861" s="5"/>
      <c r="AV5861" t="s">
        <v>149</v>
      </c>
      <c r="AW5861" t="s">
        <v>150</v>
      </c>
    </row>
    <row r="5862" spans="1:49" x14ac:dyDescent="0.25">
      <c r="A5862">
        <v>0</v>
      </c>
      <c r="B5862" t="s">
        <v>23866</v>
      </c>
      <c r="C5862">
        <v>1</v>
      </c>
      <c r="D5862" t="s">
        <v>86</v>
      </c>
      <c r="E5862" t="s">
        <v>694</v>
      </c>
      <c r="F5862" t="s">
        <v>108</v>
      </c>
      <c r="G5862">
        <v>115.3</v>
      </c>
      <c r="H5862" t="s">
        <v>138</v>
      </c>
      <c r="I5862" t="s">
        <v>63</v>
      </c>
      <c r="J5862" t="s">
        <v>163</v>
      </c>
      <c r="K5862" t="s">
        <v>23867</v>
      </c>
      <c r="L5862" t="s">
        <v>8158</v>
      </c>
      <c r="M5862" t="s">
        <v>5417</v>
      </c>
      <c r="N5862">
        <v>10.695538057742782</v>
      </c>
      <c r="P5862">
        <v>32</v>
      </c>
      <c r="R5862">
        <v>97</v>
      </c>
      <c r="T5862">
        <v>0</v>
      </c>
      <c r="U5862">
        <v>17</v>
      </c>
      <c r="V5862">
        <v>1300</v>
      </c>
      <c r="AB5862" t="s">
        <v>63</v>
      </c>
      <c r="AC5862" t="s">
        <v>63</v>
      </c>
      <c r="AD5862" t="s">
        <v>63</v>
      </c>
      <c r="AE5862" t="s">
        <v>129</v>
      </c>
      <c r="AG5862">
        <v>1933</v>
      </c>
      <c r="AH5862">
        <v>22.611000000000001</v>
      </c>
      <c r="AI5862">
        <v>38.324171999999997</v>
      </c>
      <c r="AJ5862">
        <v>-99.306326999999996</v>
      </c>
      <c r="AL5862">
        <v>2</v>
      </c>
      <c r="AM5862" t="s">
        <v>63</v>
      </c>
      <c r="AN5862" t="s">
        <v>23866</v>
      </c>
      <c r="AO5862" t="s">
        <v>184</v>
      </c>
      <c r="AP5862" t="s">
        <v>147</v>
      </c>
      <c r="AQ5862" t="s">
        <v>148</v>
      </c>
      <c r="AR5862" t="s">
        <v>148</v>
      </c>
      <c r="AS5862" t="s">
        <v>131</v>
      </c>
      <c r="AT5862" s="5"/>
      <c r="AV5862" t="s">
        <v>149</v>
      </c>
      <c r="AW5862" t="s">
        <v>150</v>
      </c>
    </row>
    <row r="5863" spans="1:49" x14ac:dyDescent="0.25">
      <c r="A5863">
        <v>0</v>
      </c>
      <c r="B5863" t="s">
        <v>20895</v>
      </c>
      <c r="C5863">
        <v>1</v>
      </c>
      <c r="D5863" t="s">
        <v>86</v>
      </c>
      <c r="E5863" t="s">
        <v>3665</v>
      </c>
      <c r="F5863" t="s">
        <v>177</v>
      </c>
      <c r="G5863">
        <v>77.600000000000009</v>
      </c>
      <c r="H5863" t="s">
        <v>138</v>
      </c>
      <c r="I5863" t="s">
        <v>63</v>
      </c>
      <c r="J5863" t="s">
        <v>163</v>
      </c>
      <c r="K5863" t="s">
        <v>20896</v>
      </c>
      <c r="L5863" t="s">
        <v>4764</v>
      </c>
      <c r="M5863" t="s">
        <v>3668</v>
      </c>
      <c r="N5863">
        <v>14.698162729658792</v>
      </c>
      <c r="P5863">
        <v>32</v>
      </c>
      <c r="R5863">
        <v>97</v>
      </c>
      <c r="T5863">
        <v>0</v>
      </c>
      <c r="U5863">
        <v>28</v>
      </c>
      <c r="V5863">
        <v>1460</v>
      </c>
      <c r="AB5863" t="s">
        <v>63</v>
      </c>
      <c r="AC5863" t="s">
        <v>63</v>
      </c>
      <c r="AD5863" t="s">
        <v>63</v>
      </c>
      <c r="AE5863" t="s">
        <v>129</v>
      </c>
      <c r="AG5863">
        <v>1933</v>
      </c>
      <c r="AH5863">
        <v>1.7670000000000001</v>
      </c>
      <c r="AI5863">
        <v>38.189664999999998</v>
      </c>
      <c r="AJ5863">
        <v>-99.540800000000004</v>
      </c>
      <c r="AL5863">
        <v>2</v>
      </c>
      <c r="AM5863" t="s">
        <v>63</v>
      </c>
      <c r="AN5863" t="s">
        <v>20895</v>
      </c>
      <c r="AO5863" t="s">
        <v>184</v>
      </c>
      <c r="AP5863" t="s">
        <v>147</v>
      </c>
      <c r="AQ5863" t="s">
        <v>148</v>
      </c>
      <c r="AR5863" t="s">
        <v>148</v>
      </c>
      <c r="AS5863" t="s">
        <v>131</v>
      </c>
      <c r="AT5863" s="5"/>
      <c r="AV5863" t="s">
        <v>149</v>
      </c>
      <c r="AW5863" t="s">
        <v>150</v>
      </c>
    </row>
    <row r="5864" spans="1:49" x14ac:dyDescent="0.25">
      <c r="A5864">
        <v>0</v>
      </c>
      <c r="B5864" t="s">
        <v>15010</v>
      </c>
      <c r="C5864">
        <v>1</v>
      </c>
      <c r="D5864" t="s">
        <v>86</v>
      </c>
      <c r="E5864" t="s">
        <v>3665</v>
      </c>
      <c r="F5864" t="s">
        <v>177</v>
      </c>
      <c r="G5864">
        <v>77.900000000000006</v>
      </c>
      <c r="H5864" t="s">
        <v>138</v>
      </c>
      <c r="I5864" t="s">
        <v>63</v>
      </c>
      <c r="J5864" t="s">
        <v>163</v>
      </c>
      <c r="K5864" t="s">
        <v>15011</v>
      </c>
      <c r="L5864" t="s">
        <v>4764</v>
      </c>
      <c r="M5864" t="s">
        <v>3668</v>
      </c>
      <c r="N5864">
        <v>14.698162729658792</v>
      </c>
      <c r="P5864">
        <v>32</v>
      </c>
      <c r="R5864">
        <v>97</v>
      </c>
      <c r="T5864">
        <v>0</v>
      </c>
      <c r="U5864">
        <v>28</v>
      </c>
      <c r="V5864">
        <v>1460</v>
      </c>
      <c r="AB5864" t="s">
        <v>63</v>
      </c>
      <c r="AC5864" t="s">
        <v>63</v>
      </c>
      <c r="AD5864" t="s">
        <v>63</v>
      </c>
      <c r="AE5864" t="s">
        <v>129</v>
      </c>
      <c r="AG5864">
        <v>1933</v>
      </c>
      <c r="AH5864">
        <v>2.0670000000000002</v>
      </c>
      <c r="AI5864">
        <v>38.189677000000003</v>
      </c>
      <c r="AJ5864">
        <v>-99.535747000000001</v>
      </c>
      <c r="AL5864">
        <v>2</v>
      </c>
      <c r="AM5864" t="s">
        <v>63</v>
      </c>
      <c r="AN5864" t="s">
        <v>15010</v>
      </c>
      <c r="AO5864" t="s">
        <v>184</v>
      </c>
      <c r="AP5864" t="s">
        <v>147</v>
      </c>
      <c r="AQ5864" t="s">
        <v>148</v>
      </c>
      <c r="AR5864" t="s">
        <v>148</v>
      </c>
      <c r="AS5864" t="s">
        <v>131</v>
      </c>
      <c r="AT5864" s="5"/>
      <c r="AV5864" t="s">
        <v>149</v>
      </c>
      <c r="AW5864" t="s">
        <v>150</v>
      </c>
    </row>
    <row r="5865" spans="1:49" x14ac:dyDescent="0.25">
      <c r="A5865">
        <v>0</v>
      </c>
      <c r="B5865" t="s">
        <v>9069</v>
      </c>
      <c r="C5865">
        <v>1</v>
      </c>
      <c r="D5865" t="s">
        <v>86</v>
      </c>
      <c r="E5865" t="s">
        <v>3665</v>
      </c>
      <c r="F5865" t="s">
        <v>177</v>
      </c>
      <c r="G5865">
        <v>79.05</v>
      </c>
      <c r="H5865" t="s">
        <v>138</v>
      </c>
      <c r="I5865" t="s">
        <v>63</v>
      </c>
      <c r="J5865" t="s">
        <v>163</v>
      </c>
      <c r="K5865" t="s">
        <v>9070</v>
      </c>
      <c r="L5865" t="s">
        <v>4764</v>
      </c>
      <c r="M5865" t="s">
        <v>3668</v>
      </c>
      <c r="N5865">
        <v>18.799212598425196</v>
      </c>
      <c r="P5865">
        <v>43.000001606978671</v>
      </c>
      <c r="R5865">
        <v>93</v>
      </c>
      <c r="T5865">
        <v>0</v>
      </c>
      <c r="U5865">
        <v>23</v>
      </c>
      <c r="V5865">
        <v>1800</v>
      </c>
      <c r="AB5865" t="s">
        <v>63</v>
      </c>
      <c r="AC5865" t="s">
        <v>63</v>
      </c>
      <c r="AD5865" t="s">
        <v>63</v>
      </c>
      <c r="AE5865" t="s">
        <v>98</v>
      </c>
      <c r="AG5865">
        <v>1933</v>
      </c>
      <c r="AH5865">
        <v>3.2170000000000001</v>
      </c>
      <c r="AI5865">
        <v>38.189646000000003</v>
      </c>
      <c r="AJ5865">
        <v>-99.513733000000002</v>
      </c>
      <c r="AL5865">
        <v>2</v>
      </c>
      <c r="AM5865" t="s">
        <v>63</v>
      </c>
      <c r="AN5865" t="s">
        <v>9069</v>
      </c>
      <c r="AO5865" t="s">
        <v>184</v>
      </c>
      <c r="AP5865" t="s">
        <v>147</v>
      </c>
      <c r="AQ5865" t="s">
        <v>148</v>
      </c>
      <c r="AR5865" t="s">
        <v>148</v>
      </c>
      <c r="AS5865" t="s">
        <v>131</v>
      </c>
      <c r="AT5865" s="5"/>
      <c r="AV5865" t="s">
        <v>149</v>
      </c>
      <c r="AW5865" t="s">
        <v>150</v>
      </c>
    </row>
    <row r="5866" spans="1:49" x14ac:dyDescent="0.25">
      <c r="A5866">
        <v>0</v>
      </c>
      <c r="B5866" t="s">
        <v>13731</v>
      </c>
      <c r="C5866">
        <v>1</v>
      </c>
      <c r="D5866" t="s">
        <v>86</v>
      </c>
      <c r="E5866" t="s">
        <v>3665</v>
      </c>
      <c r="F5866" t="s">
        <v>177</v>
      </c>
      <c r="G5866">
        <v>79.900000000000006</v>
      </c>
      <c r="H5866" t="s">
        <v>138</v>
      </c>
      <c r="I5866" t="s">
        <v>63</v>
      </c>
      <c r="J5866" t="s">
        <v>163</v>
      </c>
      <c r="K5866" t="s">
        <v>13732</v>
      </c>
      <c r="L5866" t="s">
        <v>13733</v>
      </c>
      <c r="M5866" t="s">
        <v>3668</v>
      </c>
      <c r="N5866">
        <v>12.696850393700787</v>
      </c>
      <c r="P5866">
        <v>38.000001056300526</v>
      </c>
      <c r="R5866">
        <v>80</v>
      </c>
      <c r="T5866">
        <v>0</v>
      </c>
      <c r="U5866">
        <v>23</v>
      </c>
      <c r="V5866">
        <v>1800</v>
      </c>
      <c r="AB5866" t="s">
        <v>63</v>
      </c>
      <c r="AC5866" t="s">
        <v>63</v>
      </c>
      <c r="AD5866" t="s">
        <v>63</v>
      </c>
      <c r="AE5866" t="s">
        <v>98</v>
      </c>
      <c r="AG5866">
        <v>1933</v>
      </c>
      <c r="AH5866">
        <v>4.0670000000000002</v>
      </c>
      <c r="AI5866">
        <v>38.189706999999999</v>
      </c>
      <c r="AJ5866">
        <v>-99.485838000000001</v>
      </c>
      <c r="AL5866">
        <v>2</v>
      </c>
      <c r="AM5866" t="s">
        <v>63</v>
      </c>
      <c r="AN5866" t="s">
        <v>13731</v>
      </c>
      <c r="AO5866" t="s">
        <v>184</v>
      </c>
      <c r="AP5866" t="s">
        <v>147</v>
      </c>
      <c r="AQ5866" t="s">
        <v>148</v>
      </c>
      <c r="AR5866" t="s">
        <v>148</v>
      </c>
      <c r="AS5866" t="s">
        <v>131</v>
      </c>
      <c r="AT5866" s="5"/>
      <c r="AV5866" t="s">
        <v>149</v>
      </c>
      <c r="AW5866" t="s">
        <v>150</v>
      </c>
    </row>
    <row r="5867" spans="1:49" x14ac:dyDescent="0.25">
      <c r="A5867">
        <v>0</v>
      </c>
      <c r="B5867" t="s">
        <v>19923</v>
      </c>
      <c r="C5867">
        <v>1</v>
      </c>
      <c r="D5867" t="s">
        <v>86</v>
      </c>
      <c r="E5867" t="s">
        <v>3665</v>
      </c>
      <c r="F5867" t="s">
        <v>177</v>
      </c>
      <c r="G5867">
        <v>80.5</v>
      </c>
      <c r="H5867" t="s">
        <v>138</v>
      </c>
      <c r="I5867" t="s">
        <v>63</v>
      </c>
      <c r="J5867" t="s">
        <v>163</v>
      </c>
      <c r="K5867" t="s">
        <v>19924</v>
      </c>
      <c r="L5867" t="s">
        <v>13733</v>
      </c>
      <c r="M5867" t="s">
        <v>3668</v>
      </c>
      <c r="N5867">
        <v>18.799212598425196</v>
      </c>
      <c r="P5867">
        <v>32</v>
      </c>
      <c r="R5867">
        <v>90</v>
      </c>
      <c r="T5867">
        <v>0</v>
      </c>
      <c r="U5867">
        <v>23</v>
      </c>
      <c r="V5867">
        <v>1800</v>
      </c>
      <c r="AB5867" t="s">
        <v>63</v>
      </c>
      <c r="AC5867" t="s">
        <v>63</v>
      </c>
      <c r="AD5867" t="s">
        <v>63</v>
      </c>
      <c r="AE5867" t="s">
        <v>98</v>
      </c>
      <c r="AG5867">
        <v>1933</v>
      </c>
      <c r="AH5867">
        <v>4.6669999999999998</v>
      </c>
      <c r="AI5867">
        <v>38.189830999999998</v>
      </c>
      <c r="AJ5867">
        <v>-99.468754000000004</v>
      </c>
      <c r="AL5867">
        <v>2</v>
      </c>
      <c r="AM5867" t="s">
        <v>63</v>
      </c>
      <c r="AN5867" t="s">
        <v>19923</v>
      </c>
      <c r="AO5867" t="s">
        <v>184</v>
      </c>
      <c r="AP5867" t="s">
        <v>147</v>
      </c>
      <c r="AQ5867" t="s">
        <v>148</v>
      </c>
      <c r="AR5867" t="s">
        <v>148</v>
      </c>
      <c r="AS5867" t="s">
        <v>131</v>
      </c>
      <c r="AT5867" s="5"/>
      <c r="AV5867" t="s">
        <v>149</v>
      </c>
      <c r="AW5867" t="s">
        <v>150</v>
      </c>
    </row>
    <row r="5868" spans="1:49" x14ac:dyDescent="0.25">
      <c r="A5868">
        <v>0</v>
      </c>
      <c r="B5868" t="s">
        <v>4762</v>
      </c>
      <c r="C5868">
        <v>1</v>
      </c>
      <c r="D5868" t="s">
        <v>86</v>
      </c>
      <c r="E5868" t="s">
        <v>3665</v>
      </c>
      <c r="F5868" t="s">
        <v>177</v>
      </c>
      <c r="G5868">
        <v>82.9</v>
      </c>
      <c r="H5868" t="s">
        <v>138</v>
      </c>
      <c r="I5868" t="s">
        <v>63</v>
      </c>
      <c r="J5868" t="s">
        <v>163</v>
      </c>
      <c r="K5868" t="s">
        <v>4763</v>
      </c>
      <c r="L5868" t="s">
        <v>4764</v>
      </c>
      <c r="M5868" t="s">
        <v>3668</v>
      </c>
      <c r="N5868">
        <v>10.695538057742782</v>
      </c>
      <c r="P5868">
        <v>32</v>
      </c>
      <c r="R5868">
        <v>85</v>
      </c>
      <c r="T5868">
        <v>0</v>
      </c>
      <c r="U5868">
        <v>23</v>
      </c>
      <c r="V5868">
        <v>1780</v>
      </c>
      <c r="AB5868" t="s">
        <v>63</v>
      </c>
      <c r="AC5868" t="s">
        <v>63</v>
      </c>
      <c r="AD5868" t="s">
        <v>63</v>
      </c>
      <c r="AE5868" t="s">
        <v>98</v>
      </c>
      <c r="AG5868">
        <v>1933</v>
      </c>
      <c r="AH5868">
        <v>7.0670000000000002</v>
      </c>
      <c r="AI5868">
        <v>38.189912999999997</v>
      </c>
      <c r="AJ5868">
        <v>-99.442738000000006</v>
      </c>
      <c r="AL5868">
        <v>2</v>
      </c>
      <c r="AM5868" t="s">
        <v>63</v>
      </c>
      <c r="AN5868" t="s">
        <v>4762</v>
      </c>
      <c r="AO5868" t="s">
        <v>184</v>
      </c>
      <c r="AP5868" t="s">
        <v>147</v>
      </c>
      <c r="AQ5868" t="s">
        <v>148</v>
      </c>
      <c r="AR5868" t="s">
        <v>148</v>
      </c>
      <c r="AS5868" t="s">
        <v>131</v>
      </c>
      <c r="AT5868" s="5"/>
      <c r="AV5868" t="s">
        <v>149</v>
      </c>
      <c r="AW5868" t="s">
        <v>150</v>
      </c>
    </row>
    <row r="5869" spans="1:49" x14ac:dyDescent="0.25">
      <c r="A5869">
        <v>0</v>
      </c>
      <c r="B5869" t="s">
        <v>12417</v>
      </c>
      <c r="C5869">
        <v>1</v>
      </c>
      <c r="D5869" t="s">
        <v>86</v>
      </c>
      <c r="E5869" t="s">
        <v>3665</v>
      </c>
      <c r="F5869" t="s">
        <v>177</v>
      </c>
      <c r="G5869">
        <v>94.5</v>
      </c>
      <c r="H5869" t="s">
        <v>138</v>
      </c>
      <c r="I5869" t="s">
        <v>63</v>
      </c>
      <c r="J5869" t="s">
        <v>163</v>
      </c>
      <c r="K5869" t="s">
        <v>12418</v>
      </c>
      <c r="L5869" t="s">
        <v>4764</v>
      </c>
      <c r="M5869" t="s">
        <v>3668</v>
      </c>
      <c r="N5869">
        <v>14.698162729658792</v>
      </c>
      <c r="P5869">
        <v>32</v>
      </c>
      <c r="R5869">
        <v>97</v>
      </c>
      <c r="T5869">
        <v>0</v>
      </c>
      <c r="U5869">
        <v>15</v>
      </c>
      <c r="V5869">
        <v>1920</v>
      </c>
      <c r="AB5869" t="s">
        <v>63</v>
      </c>
      <c r="AC5869" t="s">
        <v>63</v>
      </c>
      <c r="AD5869" t="s">
        <v>63</v>
      </c>
      <c r="AE5869" t="s">
        <v>98</v>
      </c>
      <c r="AG5869">
        <v>1933</v>
      </c>
      <c r="AH5869">
        <v>18.667000000000002</v>
      </c>
      <c r="AI5869">
        <v>38.189411999999997</v>
      </c>
      <c r="AJ5869">
        <v>-99.289767999999995</v>
      </c>
      <c r="AL5869">
        <v>2</v>
      </c>
      <c r="AM5869" t="s">
        <v>63</v>
      </c>
      <c r="AN5869" t="s">
        <v>12417</v>
      </c>
      <c r="AO5869" t="s">
        <v>184</v>
      </c>
      <c r="AP5869" t="s">
        <v>147</v>
      </c>
      <c r="AQ5869" t="s">
        <v>148</v>
      </c>
      <c r="AR5869" t="s">
        <v>148</v>
      </c>
      <c r="AS5869" t="s">
        <v>131</v>
      </c>
      <c r="AT5869" s="5"/>
      <c r="AV5869" t="s">
        <v>149</v>
      </c>
      <c r="AW5869" t="s">
        <v>150</v>
      </c>
    </row>
    <row r="5870" spans="1:49" x14ac:dyDescent="0.25">
      <c r="A5870">
        <v>0</v>
      </c>
      <c r="B5870" t="s">
        <v>9948</v>
      </c>
      <c r="C5870">
        <v>1</v>
      </c>
      <c r="D5870" t="s">
        <v>86</v>
      </c>
      <c r="E5870" t="s">
        <v>3665</v>
      </c>
      <c r="F5870" t="s">
        <v>177</v>
      </c>
      <c r="G5870">
        <v>96.8</v>
      </c>
      <c r="H5870" t="s">
        <v>138</v>
      </c>
      <c r="I5870" t="s">
        <v>63</v>
      </c>
      <c r="J5870" t="s">
        <v>163</v>
      </c>
      <c r="K5870" t="s">
        <v>9949</v>
      </c>
      <c r="L5870" t="s">
        <v>4764</v>
      </c>
      <c r="M5870" t="s">
        <v>3668</v>
      </c>
      <c r="N5870">
        <v>16.699475065616799</v>
      </c>
      <c r="P5870">
        <v>32</v>
      </c>
      <c r="R5870">
        <v>85</v>
      </c>
      <c r="T5870">
        <v>0</v>
      </c>
      <c r="U5870">
        <v>15</v>
      </c>
      <c r="V5870">
        <v>1920</v>
      </c>
      <c r="AB5870" t="s">
        <v>63</v>
      </c>
      <c r="AC5870" t="s">
        <v>63</v>
      </c>
      <c r="AD5870" t="s">
        <v>63</v>
      </c>
      <c r="AE5870" t="s">
        <v>98</v>
      </c>
      <c r="AG5870">
        <v>1933</v>
      </c>
      <c r="AH5870">
        <v>20.967000000000002</v>
      </c>
      <c r="AI5870">
        <v>38.188718999999999</v>
      </c>
      <c r="AJ5870">
        <v>-99.187658999999996</v>
      </c>
      <c r="AL5870">
        <v>2</v>
      </c>
      <c r="AM5870" t="s">
        <v>63</v>
      </c>
      <c r="AN5870" t="s">
        <v>9948</v>
      </c>
      <c r="AO5870" t="s">
        <v>184</v>
      </c>
      <c r="AP5870" t="s">
        <v>147</v>
      </c>
      <c r="AQ5870" t="s">
        <v>148</v>
      </c>
      <c r="AR5870" t="s">
        <v>148</v>
      </c>
      <c r="AS5870" t="s">
        <v>131</v>
      </c>
      <c r="AT5870" s="5"/>
      <c r="AV5870" t="s">
        <v>149</v>
      </c>
      <c r="AW5870" t="s">
        <v>150</v>
      </c>
    </row>
    <row r="5871" spans="1:49" x14ac:dyDescent="0.25">
      <c r="A5871">
        <v>0</v>
      </c>
      <c r="B5871" t="s">
        <v>19665</v>
      </c>
      <c r="C5871">
        <v>1</v>
      </c>
      <c r="D5871" t="s">
        <v>86</v>
      </c>
      <c r="E5871" t="s">
        <v>3665</v>
      </c>
      <c r="F5871" t="s">
        <v>177</v>
      </c>
      <c r="G5871">
        <v>97.3</v>
      </c>
      <c r="H5871" t="s">
        <v>138</v>
      </c>
      <c r="I5871" t="s">
        <v>63</v>
      </c>
      <c r="J5871" t="s">
        <v>163</v>
      </c>
      <c r="K5871" t="s">
        <v>19666</v>
      </c>
      <c r="L5871" t="s">
        <v>4764</v>
      </c>
      <c r="M5871" t="s">
        <v>3668</v>
      </c>
      <c r="N5871">
        <v>16.699475065616799</v>
      </c>
      <c r="P5871">
        <v>32</v>
      </c>
      <c r="R5871">
        <v>90</v>
      </c>
      <c r="T5871">
        <v>0</v>
      </c>
      <c r="U5871">
        <v>15</v>
      </c>
      <c r="V5871">
        <v>1920</v>
      </c>
      <c r="AB5871" t="s">
        <v>63</v>
      </c>
      <c r="AC5871" t="s">
        <v>63</v>
      </c>
      <c r="AD5871" t="s">
        <v>63</v>
      </c>
      <c r="AE5871" t="s">
        <v>98</v>
      </c>
      <c r="AG5871">
        <v>1933</v>
      </c>
      <c r="AH5871">
        <v>21.467000000000002</v>
      </c>
      <c r="AI5871">
        <v>38.188732000000002</v>
      </c>
      <c r="AJ5871">
        <v>-99.178999000000005</v>
      </c>
      <c r="AL5871">
        <v>2</v>
      </c>
      <c r="AM5871" t="s">
        <v>63</v>
      </c>
      <c r="AN5871" t="s">
        <v>19665</v>
      </c>
      <c r="AO5871" t="s">
        <v>184</v>
      </c>
      <c r="AP5871" t="s">
        <v>147</v>
      </c>
      <c r="AQ5871" t="s">
        <v>148</v>
      </c>
      <c r="AR5871" t="s">
        <v>148</v>
      </c>
      <c r="AS5871" t="s">
        <v>131</v>
      </c>
      <c r="AT5871" s="5"/>
      <c r="AV5871" t="s">
        <v>149</v>
      </c>
      <c r="AW5871" t="s">
        <v>150</v>
      </c>
    </row>
    <row r="5872" spans="1:49" x14ac:dyDescent="0.25">
      <c r="A5872">
        <v>0</v>
      </c>
      <c r="B5872" t="s">
        <v>6476</v>
      </c>
      <c r="C5872">
        <v>1</v>
      </c>
      <c r="D5872" t="s">
        <v>86</v>
      </c>
      <c r="E5872" t="s">
        <v>3665</v>
      </c>
      <c r="F5872" t="s">
        <v>177</v>
      </c>
      <c r="G5872">
        <v>100.8</v>
      </c>
      <c r="H5872" t="s">
        <v>138</v>
      </c>
      <c r="I5872" t="s">
        <v>63</v>
      </c>
      <c r="J5872" t="s">
        <v>163</v>
      </c>
      <c r="K5872" t="s">
        <v>6477</v>
      </c>
      <c r="L5872" t="s">
        <v>4764</v>
      </c>
      <c r="M5872" t="s">
        <v>3668</v>
      </c>
      <c r="N5872">
        <v>12.795275590551181</v>
      </c>
      <c r="P5872">
        <v>32</v>
      </c>
      <c r="R5872">
        <v>95</v>
      </c>
      <c r="T5872">
        <v>0</v>
      </c>
      <c r="U5872">
        <v>15</v>
      </c>
      <c r="V5872">
        <v>3120</v>
      </c>
      <c r="AB5872" t="s">
        <v>63</v>
      </c>
      <c r="AC5872" t="s">
        <v>63</v>
      </c>
      <c r="AD5872" t="s">
        <v>63</v>
      </c>
      <c r="AE5872" t="s">
        <v>129</v>
      </c>
      <c r="AG5872">
        <v>1933</v>
      </c>
      <c r="AH5872">
        <v>24.967000000000002</v>
      </c>
      <c r="AI5872">
        <v>38.188893999999998</v>
      </c>
      <c r="AJ5872">
        <v>-99.111265000000003</v>
      </c>
      <c r="AL5872">
        <v>2</v>
      </c>
      <c r="AM5872" t="s">
        <v>63</v>
      </c>
      <c r="AN5872" t="s">
        <v>6476</v>
      </c>
      <c r="AO5872" t="s">
        <v>184</v>
      </c>
      <c r="AP5872" t="s">
        <v>147</v>
      </c>
      <c r="AQ5872" t="s">
        <v>148</v>
      </c>
      <c r="AR5872" t="s">
        <v>148</v>
      </c>
      <c r="AS5872" t="s">
        <v>131</v>
      </c>
      <c r="AT5872" s="5"/>
      <c r="AV5872" t="s">
        <v>149</v>
      </c>
      <c r="AW5872" t="s">
        <v>150</v>
      </c>
    </row>
    <row r="5873" spans="1:49" x14ac:dyDescent="0.25">
      <c r="A5873">
        <v>0</v>
      </c>
      <c r="B5873" t="s">
        <v>26983</v>
      </c>
      <c r="C5873">
        <v>1</v>
      </c>
      <c r="D5873" t="s">
        <v>86</v>
      </c>
      <c r="E5873" t="s">
        <v>3425</v>
      </c>
      <c r="F5873" t="s">
        <v>177</v>
      </c>
      <c r="G5873">
        <v>7.4</v>
      </c>
      <c r="H5873" t="s">
        <v>138</v>
      </c>
      <c r="I5873" t="s">
        <v>63</v>
      </c>
      <c r="J5873" t="s">
        <v>163</v>
      </c>
      <c r="K5873" t="s">
        <v>26984</v>
      </c>
      <c r="L5873" t="s">
        <v>6627</v>
      </c>
      <c r="M5873" t="s">
        <v>6628</v>
      </c>
      <c r="N5873">
        <v>16.601049868766403</v>
      </c>
      <c r="P5873">
        <v>44</v>
      </c>
      <c r="R5873">
        <v>95</v>
      </c>
      <c r="T5873">
        <v>0</v>
      </c>
      <c r="U5873">
        <v>25</v>
      </c>
      <c r="V5873">
        <v>705</v>
      </c>
      <c r="AB5873" t="s">
        <v>63</v>
      </c>
      <c r="AC5873" t="s">
        <v>63</v>
      </c>
      <c r="AD5873" t="s">
        <v>63</v>
      </c>
      <c r="AE5873" t="s">
        <v>98</v>
      </c>
      <c r="AG5873">
        <v>1945</v>
      </c>
      <c r="AH5873">
        <v>3.7080000000000002</v>
      </c>
      <c r="AI5873">
        <v>38.055818000000002</v>
      </c>
      <c r="AJ5873">
        <v>-99.095337999999998</v>
      </c>
      <c r="AL5873">
        <v>2</v>
      </c>
      <c r="AM5873" t="s">
        <v>63</v>
      </c>
      <c r="AN5873" t="s">
        <v>26983</v>
      </c>
      <c r="AO5873" t="s">
        <v>184</v>
      </c>
      <c r="AP5873" t="s">
        <v>147</v>
      </c>
      <c r="AQ5873" t="s">
        <v>148</v>
      </c>
      <c r="AR5873" t="s">
        <v>148</v>
      </c>
      <c r="AS5873" t="s">
        <v>131</v>
      </c>
      <c r="AT5873" s="5"/>
      <c r="AV5873" t="s">
        <v>149</v>
      </c>
      <c r="AW5873" t="s">
        <v>150</v>
      </c>
    </row>
    <row r="5874" spans="1:49" x14ac:dyDescent="0.25">
      <c r="A5874">
        <v>0</v>
      </c>
      <c r="B5874" t="s">
        <v>6625</v>
      </c>
      <c r="C5874">
        <v>1</v>
      </c>
      <c r="D5874" t="s">
        <v>86</v>
      </c>
      <c r="E5874" t="s">
        <v>3425</v>
      </c>
      <c r="F5874" t="s">
        <v>177</v>
      </c>
      <c r="G5874">
        <v>21.8</v>
      </c>
      <c r="H5874" t="s">
        <v>138</v>
      </c>
      <c r="I5874" t="s">
        <v>63</v>
      </c>
      <c r="J5874" t="s">
        <v>163</v>
      </c>
      <c r="K5874" t="s">
        <v>6626</v>
      </c>
      <c r="L5874" t="s">
        <v>6627</v>
      </c>
      <c r="M5874" t="s">
        <v>6628</v>
      </c>
      <c r="N5874">
        <v>16.601049868766403</v>
      </c>
      <c r="P5874">
        <v>44</v>
      </c>
      <c r="R5874">
        <v>85</v>
      </c>
      <c r="T5874">
        <v>0</v>
      </c>
      <c r="U5874">
        <v>15</v>
      </c>
      <c r="V5874">
        <v>1150</v>
      </c>
      <c r="AB5874" t="s">
        <v>63</v>
      </c>
      <c r="AC5874" t="s">
        <v>63</v>
      </c>
      <c r="AD5874" t="s">
        <v>63</v>
      </c>
      <c r="AE5874" t="s">
        <v>98</v>
      </c>
      <c r="AG5874">
        <v>1945</v>
      </c>
      <c r="AH5874">
        <v>18.108000000000001</v>
      </c>
      <c r="AI5874">
        <v>38.160128</v>
      </c>
      <c r="AJ5874">
        <v>-98.975734000000003</v>
      </c>
      <c r="AL5874">
        <v>2</v>
      </c>
      <c r="AM5874" t="s">
        <v>63</v>
      </c>
      <c r="AN5874" t="s">
        <v>6625</v>
      </c>
      <c r="AO5874" t="s">
        <v>184</v>
      </c>
      <c r="AP5874" t="s">
        <v>147</v>
      </c>
      <c r="AQ5874" t="s">
        <v>148</v>
      </c>
      <c r="AR5874" t="s">
        <v>148</v>
      </c>
      <c r="AS5874" t="s">
        <v>131</v>
      </c>
      <c r="AT5874" s="5"/>
      <c r="AV5874" t="s">
        <v>149</v>
      </c>
      <c r="AW5874" t="s">
        <v>150</v>
      </c>
    </row>
    <row r="5875" spans="1:49" x14ac:dyDescent="0.25">
      <c r="A5875">
        <v>0</v>
      </c>
      <c r="B5875" t="s">
        <v>16645</v>
      </c>
      <c r="C5875">
        <v>1</v>
      </c>
      <c r="D5875" t="s">
        <v>86</v>
      </c>
      <c r="E5875" t="s">
        <v>3425</v>
      </c>
      <c r="F5875" t="s">
        <v>177</v>
      </c>
      <c r="G5875">
        <v>6.23</v>
      </c>
      <c r="H5875" t="s">
        <v>138</v>
      </c>
      <c r="I5875" t="s">
        <v>63</v>
      </c>
      <c r="J5875" t="s">
        <v>163</v>
      </c>
      <c r="K5875" t="s">
        <v>16646</v>
      </c>
      <c r="L5875" t="s">
        <v>16647</v>
      </c>
      <c r="M5875" t="s">
        <v>6628</v>
      </c>
      <c r="N5875">
        <v>10.498687664041995</v>
      </c>
      <c r="P5875">
        <v>30</v>
      </c>
      <c r="R5875">
        <v>90</v>
      </c>
      <c r="T5875">
        <v>0</v>
      </c>
      <c r="U5875">
        <v>28</v>
      </c>
      <c r="V5875">
        <v>585</v>
      </c>
      <c r="AB5875" t="s">
        <v>63</v>
      </c>
      <c r="AC5875" t="s">
        <v>63</v>
      </c>
      <c r="AD5875" t="s">
        <v>63</v>
      </c>
      <c r="AE5875" t="s">
        <v>98</v>
      </c>
      <c r="AG5875">
        <v>1963</v>
      </c>
      <c r="AH5875">
        <v>2.5380000000000003</v>
      </c>
      <c r="AI5875">
        <v>38.038580000000003</v>
      </c>
      <c r="AJ5875">
        <v>-99.095341000000005</v>
      </c>
      <c r="AL5875">
        <v>2</v>
      </c>
      <c r="AM5875" t="s">
        <v>63</v>
      </c>
      <c r="AN5875" t="s">
        <v>16645</v>
      </c>
      <c r="AO5875" t="s">
        <v>184</v>
      </c>
      <c r="AP5875" t="s">
        <v>116</v>
      </c>
      <c r="AQ5875" t="s">
        <v>148</v>
      </c>
      <c r="AR5875" t="s">
        <v>148</v>
      </c>
      <c r="AS5875" t="s">
        <v>131</v>
      </c>
      <c r="AT5875" s="5"/>
      <c r="AV5875" t="s">
        <v>149</v>
      </c>
      <c r="AW5875" t="s">
        <v>150</v>
      </c>
    </row>
    <row r="5876" spans="1:49" x14ac:dyDescent="0.25">
      <c r="A5876">
        <v>4405</v>
      </c>
      <c r="B5876" t="s">
        <v>23881</v>
      </c>
      <c r="C5876">
        <v>1</v>
      </c>
      <c r="D5876" t="s">
        <v>86</v>
      </c>
      <c r="E5876" t="s">
        <v>668</v>
      </c>
      <c r="F5876" t="s">
        <v>108</v>
      </c>
      <c r="G5876">
        <v>132.65</v>
      </c>
      <c r="H5876" t="s">
        <v>109</v>
      </c>
      <c r="I5876" t="s">
        <v>86</v>
      </c>
      <c r="J5876" t="s">
        <v>350</v>
      </c>
      <c r="K5876" t="s">
        <v>23882</v>
      </c>
      <c r="L5876" t="s">
        <v>193</v>
      </c>
      <c r="M5876" t="s">
        <v>672</v>
      </c>
      <c r="N5876">
        <v>138.48425196850394</v>
      </c>
      <c r="P5876">
        <v>28</v>
      </c>
      <c r="Q5876">
        <v>89.8</v>
      </c>
      <c r="R5876">
        <v>82</v>
      </c>
      <c r="S5876">
        <v>72.3</v>
      </c>
      <c r="T5876">
        <v>3</v>
      </c>
      <c r="U5876">
        <v>24</v>
      </c>
      <c r="V5876">
        <v>1230</v>
      </c>
      <c r="AB5876" t="s">
        <v>75</v>
      </c>
      <c r="AC5876" t="s">
        <v>98</v>
      </c>
      <c r="AD5876" t="s">
        <v>75</v>
      </c>
      <c r="AE5876" t="s">
        <v>63</v>
      </c>
      <c r="AG5876">
        <v>1961</v>
      </c>
      <c r="AH5876">
        <v>1.82</v>
      </c>
      <c r="AI5876">
        <v>39.828560000000003</v>
      </c>
      <c r="AJ5876">
        <v>-99.592870000000005</v>
      </c>
      <c r="AL5876">
        <v>3</v>
      </c>
      <c r="AM5876" t="s">
        <v>63</v>
      </c>
      <c r="AN5876" t="s">
        <v>23883</v>
      </c>
      <c r="AO5876" t="s">
        <v>79</v>
      </c>
      <c r="AP5876" t="s">
        <v>170</v>
      </c>
      <c r="AQ5876" t="s">
        <v>317</v>
      </c>
      <c r="AR5876" t="s">
        <v>286</v>
      </c>
      <c r="AS5876" t="s">
        <v>83</v>
      </c>
      <c r="AT5876" s="5">
        <v>41346</v>
      </c>
      <c r="AU5876" t="s">
        <v>76</v>
      </c>
      <c r="AV5876" t="s">
        <v>173</v>
      </c>
      <c r="AW5876" t="s">
        <v>85</v>
      </c>
    </row>
    <row r="5877" spans="1:49" x14ac:dyDescent="0.25">
      <c r="A5877">
        <v>4369</v>
      </c>
      <c r="B5877" t="s">
        <v>11606</v>
      </c>
      <c r="C5877">
        <v>1</v>
      </c>
      <c r="D5877" t="s">
        <v>86</v>
      </c>
      <c r="E5877" t="s">
        <v>668</v>
      </c>
      <c r="F5877" t="s">
        <v>108</v>
      </c>
      <c r="G5877">
        <v>133.55000000000001</v>
      </c>
      <c r="H5877" t="s">
        <v>109</v>
      </c>
      <c r="I5877" t="s">
        <v>86</v>
      </c>
      <c r="J5877" t="s">
        <v>350</v>
      </c>
      <c r="K5877" t="s">
        <v>11607</v>
      </c>
      <c r="L5877" t="s">
        <v>193</v>
      </c>
      <c r="M5877" t="s">
        <v>672</v>
      </c>
      <c r="N5877">
        <v>138.48425196850394</v>
      </c>
      <c r="P5877">
        <v>28</v>
      </c>
      <c r="Q5877">
        <v>87.9</v>
      </c>
      <c r="R5877">
        <v>80</v>
      </c>
      <c r="S5877">
        <v>73.5</v>
      </c>
      <c r="T5877">
        <v>2</v>
      </c>
      <c r="U5877">
        <v>24</v>
      </c>
      <c r="V5877">
        <v>1230</v>
      </c>
      <c r="AB5877" t="s">
        <v>98</v>
      </c>
      <c r="AC5877" t="s">
        <v>98</v>
      </c>
      <c r="AD5877" t="s">
        <v>75</v>
      </c>
      <c r="AE5877" t="s">
        <v>63</v>
      </c>
      <c r="AG5877">
        <v>1961</v>
      </c>
      <c r="AH5877">
        <v>2.72</v>
      </c>
      <c r="AI5877">
        <v>39.828470000000003</v>
      </c>
      <c r="AJ5877">
        <v>-99.575909999999993</v>
      </c>
      <c r="AL5877">
        <v>3</v>
      </c>
      <c r="AM5877" t="s">
        <v>63</v>
      </c>
      <c r="AN5877" t="s">
        <v>11608</v>
      </c>
      <c r="AO5877" t="s">
        <v>79</v>
      </c>
      <c r="AP5877" t="s">
        <v>170</v>
      </c>
      <c r="AQ5877" t="s">
        <v>317</v>
      </c>
      <c r="AR5877" t="s">
        <v>286</v>
      </c>
      <c r="AS5877" t="s">
        <v>83</v>
      </c>
      <c r="AT5877" s="5">
        <v>41346</v>
      </c>
      <c r="AU5877" t="s">
        <v>76</v>
      </c>
      <c r="AV5877" t="s">
        <v>173</v>
      </c>
      <c r="AW5877" t="s">
        <v>85</v>
      </c>
    </row>
    <row r="5878" spans="1:49" x14ac:dyDescent="0.25">
      <c r="A5878">
        <v>4674</v>
      </c>
      <c r="B5878" t="s">
        <v>9332</v>
      </c>
      <c r="C5878">
        <v>1</v>
      </c>
      <c r="D5878" t="s">
        <v>86</v>
      </c>
      <c r="E5878" t="s">
        <v>668</v>
      </c>
      <c r="F5878" t="s">
        <v>108</v>
      </c>
      <c r="G5878">
        <v>137.76</v>
      </c>
      <c r="H5878" t="s">
        <v>109</v>
      </c>
      <c r="I5878" t="s">
        <v>86</v>
      </c>
      <c r="J5878" t="s">
        <v>350</v>
      </c>
      <c r="K5878" t="s">
        <v>9333</v>
      </c>
      <c r="L5878" t="s">
        <v>3462</v>
      </c>
      <c r="M5878" t="s">
        <v>672</v>
      </c>
      <c r="N5878">
        <v>189.501312335958</v>
      </c>
      <c r="P5878">
        <v>28</v>
      </c>
      <c r="Q5878">
        <v>87.100000000000009</v>
      </c>
      <c r="R5878">
        <v>82</v>
      </c>
      <c r="S5878">
        <v>75.400000000000006</v>
      </c>
      <c r="T5878">
        <v>2</v>
      </c>
      <c r="U5878">
        <v>24</v>
      </c>
      <c r="V5878">
        <v>1340</v>
      </c>
      <c r="AB5878" t="s">
        <v>98</v>
      </c>
      <c r="AC5878" t="s">
        <v>75</v>
      </c>
      <c r="AD5878" t="s">
        <v>75</v>
      </c>
      <c r="AE5878" t="s">
        <v>63</v>
      </c>
      <c r="AG5878">
        <v>1961</v>
      </c>
      <c r="AH5878">
        <v>6.93</v>
      </c>
      <c r="AI5878">
        <v>39.810139999999997</v>
      </c>
      <c r="AJ5878">
        <v>-99.504540000000006</v>
      </c>
      <c r="AL5878">
        <v>3</v>
      </c>
      <c r="AM5878" t="s">
        <v>63</v>
      </c>
      <c r="AN5878" t="s">
        <v>9334</v>
      </c>
      <c r="AO5878" t="s">
        <v>79</v>
      </c>
      <c r="AP5878" t="s">
        <v>170</v>
      </c>
      <c r="AQ5878" t="s">
        <v>346</v>
      </c>
      <c r="AR5878" t="s">
        <v>347</v>
      </c>
      <c r="AS5878" t="s">
        <v>83</v>
      </c>
      <c r="AT5878" s="5">
        <v>36312</v>
      </c>
      <c r="AU5878" t="s">
        <v>76</v>
      </c>
      <c r="AV5878" t="s">
        <v>173</v>
      </c>
      <c r="AW5878" t="s">
        <v>85</v>
      </c>
    </row>
    <row r="5879" spans="1:49" x14ac:dyDescent="0.25">
      <c r="A5879">
        <v>4541</v>
      </c>
      <c r="B5879" t="s">
        <v>19916</v>
      </c>
      <c r="C5879">
        <v>1</v>
      </c>
      <c r="D5879" t="s">
        <v>86</v>
      </c>
      <c r="E5879" t="s">
        <v>668</v>
      </c>
      <c r="F5879" t="s">
        <v>108</v>
      </c>
      <c r="G5879">
        <v>139.36000000000001</v>
      </c>
      <c r="H5879" t="s">
        <v>109</v>
      </c>
      <c r="I5879" t="s">
        <v>86</v>
      </c>
      <c r="J5879" t="s">
        <v>350</v>
      </c>
      <c r="K5879" t="s">
        <v>19917</v>
      </c>
      <c r="L5879" t="s">
        <v>193</v>
      </c>
      <c r="M5879" t="s">
        <v>672</v>
      </c>
      <c r="N5879">
        <v>172.50656167979002</v>
      </c>
      <c r="P5879">
        <v>28</v>
      </c>
      <c r="Q5879">
        <v>80.600000000000009</v>
      </c>
      <c r="R5879">
        <v>75</v>
      </c>
      <c r="S5879">
        <v>74.900000000000006</v>
      </c>
      <c r="T5879">
        <v>3</v>
      </c>
      <c r="U5879">
        <v>24</v>
      </c>
      <c r="V5879">
        <v>1340</v>
      </c>
      <c r="AB5879" t="s">
        <v>98</v>
      </c>
      <c r="AC5879" t="s">
        <v>75</v>
      </c>
      <c r="AD5879" t="s">
        <v>75</v>
      </c>
      <c r="AE5879" t="s">
        <v>63</v>
      </c>
      <c r="AG5879">
        <v>1961</v>
      </c>
      <c r="AH5879">
        <v>8.5299999999999994</v>
      </c>
      <c r="AI5879">
        <v>39.802799999999998</v>
      </c>
      <c r="AJ5879">
        <v>-99.473039999999997</v>
      </c>
      <c r="AL5879">
        <v>3</v>
      </c>
      <c r="AM5879" t="s">
        <v>63</v>
      </c>
      <c r="AN5879" t="s">
        <v>19918</v>
      </c>
      <c r="AO5879" t="s">
        <v>79</v>
      </c>
      <c r="AP5879" t="s">
        <v>170</v>
      </c>
      <c r="AQ5879" t="s">
        <v>207</v>
      </c>
      <c r="AR5879" t="s">
        <v>545</v>
      </c>
      <c r="AS5879" t="s">
        <v>83</v>
      </c>
      <c r="AT5879" s="5">
        <v>36312</v>
      </c>
      <c r="AU5879" t="s">
        <v>76</v>
      </c>
      <c r="AV5879" t="s">
        <v>173</v>
      </c>
      <c r="AW5879" t="s">
        <v>85</v>
      </c>
    </row>
    <row r="5880" spans="1:49" x14ac:dyDescent="0.25">
      <c r="A5880">
        <v>4683</v>
      </c>
      <c r="B5880" t="s">
        <v>11065</v>
      </c>
      <c r="C5880">
        <v>1</v>
      </c>
      <c r="D5880" t="s">
        <v>86</v>
      </c>
      <c r="E5880" t="s">
        <v>668</v>
      </c>
      <c r="F5880" t="s">
        <v>108</v>
      </c>
      <c r="G5880">
        <v>141.12</v>
      </c>
      <c r="H5880" t="s">
        <v>109</v>
      </c>
      <c r="I5880" t="s">
        <v>86</v>
      </c>
      <c r="J5880" t="s">
        <v>350</v>
      </c>
      <c r="K5880" t="s">
        <v>11066</v>
      </c>
      <c r="L5880" t="s">
        <v>193</v>
      </c>
      <c r="M5880" t="s">
        <v>672</v>
      </c>
      <c r="N5880">
        <v>189.501312335958</v>
      </c>
      <c r="P5880">
        <v>28</v>
      </c>
      <c r="Q5880">
        <v>81.600000000000009</v>
      </c>
      <c r="R5880">
        <v>75</v>
      </c>
      <c r="S5880">
        <v>78.8</v>
      </c>
      <c r="T5880">
        <v>3</v>
      </c>
      <c r="U5880">
        <v>24</v>
      </c>
      <c r="V5880">
        <v>1450</v>
      </c>
      <c r="AB5880" t="s">
        <v>98</v>
      </c>
      <c r="AC5880" t="s">
        <v>75</v>
      </c>
      <c r="AD5880" t="s">
        <v>75</v>
      </c>
      <c r="AE5880" t="s">
        <v>63</v>
      </c>
      <c r="AG5880">
        <v>1961</v>
      </c>
      <c r="AH5880">
        <v>10.290000000000001</v>
      </c>
      <c r="AI5880">
        <v>39.79504</v>
      </c>
      <c r="AJ5880">
        <v>-99.442160000000001</v>
      </c>
      <c r="AL5880">
        <v>3</v>
      </c>
      <c r="AM5880" t="s">
        <v>63</v>
      </c>
      <c r="AN5880" t="s">
        <v>11067</v>
      </c>
      <c r="AO5880" t="s">
        <v>79</v>
      </c>
      <c r="AP5880" t="s">
        <v>170</v>
      </c>
      <c r="AQ5880" t="s">
        <v>346</v>
      </c>
      <c r="AR5880" t="s">
        <v>347</v>
      </c>
      <c r="AS5880" t="s">
        <v>83</v>
      </c>
      <c r="AT5880" s="5">
        <v>36312</v>
      </c>
      <c r="AU5880" t="s">
        <v>76</v>
      </c>
      <c r="AV5880" t="s">
        <v>173</v>
      </c>
      <c r="AW5880" t="s">
        <v>85</v>
      </c>
    </row>
    <row r="5881" spans="1:49" x14ac:dyDescent="0.25">
      <c r="A5881">
        <v>720</v>
      </c>
      <c r="B5881" t="s">
        <v>7602</v>
      </c>
      <c r="C5881">
        <v>1</v>
      </c>
      <c r="D5881" t="s">
        <v>86</v>
      </c>
      <c r="E5881" t="s">
        <v>668</v>
      </c>
      <c r="F5881" t="s">
        <v>108</v>
      </c>
      <c r="G5881">
        <v>143.28</v>
      </c>
      <c r="H5881" t="s">
        <v>109</v>
      </c>
      <c r="I5881" t="s">
        <v>63</v>
      </c>
      <c r="J5881" t="s">
        <v>350</v>
      </c>
      <c r="K5881" t="s">
        <v>7603</v>
      </c>
      <c r="L5881" t="s">
        <v>7604</v>
      </c>
      <c r="M5881" t="s">
        <v>672</v>
      </c>
      <c r="N5881">
        <v>172.50656167979002</v>
      </c>
      <c r="P5881">
        <v>44</v>
      </c>
      <c r="Q5881">
        <v>98.7</v>
      </c>
      <c r="R5881">
        <v>90</v>
      </c>
      <c r="S5881">
        <v>98.2</v>
      </c>
      <c r="T5881">
        <v>3</v>
      </c>
      <c r="U5881">
        <v>24</v>
      </c>
      <c r="V5881">
        <v>1450</v>
      </c>
      <c r="AB5881" t="s">
        <v>129</v>
      </c>
      <c r="AC5881" t="s">
        <v>98</v>
      </c>
      <c r="AD5881" t="s">
        <v>98</v>
      </c>
      <c r="AE5881" t="s">
        <v>63</v>
      </c>
      <c r="AG5881">
        <v>1965</v>
      </c>
      <c r="AH5881">
        <v>12.450000000000001</v>
      </c>
      <c r="AI5881">
        <v>39.779719999999998</v>
      </c>
      <c r="AJ5881">
        <v>-99.407179999999997</v>
      </c>
      <c r="AL5881">
        <v>3</v>
      </c>
      <c r="AM5881" t="s">
        <v>63</v>
      </c>
      <c r="AN5881" t="s">
        <v>7605</v>
      </c>
      <c r="AO5881" t="s">
        <v>79</v>
      </c>
      <c r="AP5881" t="s">
        <v>170</v>
      </c>
      <c r="AQ5881" t="s">
        <v>285</v>
      </c>
      <c r="AR5881" t="s">
        <v>654</v>
      </c>
      <c r="AS5881" t="s">
        <v>83</v>
      </c>
      <c r="AT5881" s="5">
        <v>35462</v>
      </c>
      <c r="AU5881" t="s">
        <v>76</v>
      </c>
      <c r="AV5881" t="s">
        <v>173</v>
      </c>
      <c r="AW5881" t="s">
        <v>85</v>
      </c>
    </row>
    <row r="5882" spans="1:49" x14ac:dyDescent="0.25">
      <c r="A5882">
        <v>726</v>
      </c>
      <c r="B5882" t="s">
        <v>23721</v>
      </c>
      <c r="C5882">
        <v>1</v>
      </c>
      <c r="D5882" t="s">
        <v>86</v>
      </c>
      <c r="E5882" t="s">
        <v>668</v>
      </c>
      <c r="F5882" t="s">
        <v>108</v>
      </c>
      <c r="G5882">
        <v>145.31</v>
      </c>
      <c r="H5882" t="s">
        <v>109</v>
      </c>
      <c r="I5882" t="s">
        <v>63</v>
      </c>
      <c r="J5882" t="s">
        <v>350</v>
      </c>
      <c r="K5882" t="s">
        <v>23722</v>
      </c>
      <c r="L5882" t="s">
        <v>23723</v>
      </c>
      <c r="M5882" t="s">
        <v>672</v>
      </c>
      <c r="N5882">
        <v>172.50656167979002</v>
      </c>
      <c r="P5882">
        <v>44</v>
      </c>
      <c r="Q5882">
        <v>98.600000000000009</v>
      </c>
      <c r="R5882">
        <v>95</v>
      </c>
      <c r="S5882">
        <v>98.3</v>
      </c>
      <c r="T5882">
        <v>3</v>
      </c>
      <c r="U5882">
        <v>18</v>
      </c>
      <c r="V5882">
        <v>1710</v>
      </c>
      <c r="AB5882" t="s">
        <v>98</v>
      </c>
      <c r="AC5882" t="s">
        <v>98</v>
      </c>
      <c r="AD5882" t="s">
        <v>98</v>
      </c>
      <c r="AE5882" t="s">
        <v>63</v>
      </c>
      <c r="AG5882">
        <v>1965</v>
      </c>
      <c r="AH5882">
        <v>14.48</v>
      </c>
      <c r="AI5882">
        <v>39.770249999999997</v>
      </c>
      <c r="AJ5882">
        <v>-99.371870000000001</v>
      </c>
      <c r="AL5882">
        <v>3</v>
      </c>
      <c r="AM5882" t="s">
        <v>63</v>
      </c>
      <c r="AN5882" t="s">
        <v>23724</v>
      </c>
      <c r="AO5882" t="s">
        <v>79</v>
      </c>
      <c r="AP5882" t="s">
        <v>170</v>
      </c>
      <c r="AQ5882" t="s">
        <v>285</v>
      </c>
      <c r="AR5882" t="s">
        <v>654</v>
      </c>
      <c r="AS5882" t="s">
        <v>83</v>
      </c>
      <c r="AT5882" s="5">
        <v>35462</v>
      </c>
      <c r="AU5882" t="s">
        <v>129</v>
      </c>
      <c r="AV5882" t="s">
        <v>173</v>
      </c>
      <c r="AW5882" t="s">
        <v>85</v>
      </c>
    </row>
    <row r="5883" spans="1:49" x14ac:dyDescent="0.25">
      <c r="A5883">
        <v>648</v>
      </c>
      <c r="B5883" t="s">
        <v>17656</v>
      </c>
      <c r="C5883">
        <v>1</v>
      </c>
      <c r="D5883" t="s">
        <v>86</v>
      </c>
      <c r="E5883" t="s">
        <v>668</v>
      </c>
      <c r="F5883" t="s">
        <v>108</v>
      </c>
      <c r="G5883">
        <v>147.58000000000001</v>
      </c>
      <c r="H5883" t="s">
        <v>109</v>
      </c>
      <c r="I5883" t="s">
        <v>63</v>
      </c>
      <c r="J5883" t="s">
        <v>350</v>
      </c>
      <c r="K5883" t="s">
        <v>17657</v>
      </c>
      <c r="L5883" t="s">
        <v>17658</v>
      </c>
      <c r="M5883" t="s">
        <v>672</v>
      </c>
      <c r="N5883">
        <v>172.50656167979002</v>
      </c>
      <c r="P5883">
        <v>44</v>
      </c>
      <c r="Q5883">
        <v>98.8</v>
      </c>
      <c r="R5883">
        <v>95</v>
      </c>
      <c r="S5883">
        <v>99.100000000000009</v>
      </c>
      <c r="T5883">
        <v>2</v>
      </c>
      <c r="U5883">
        <v>18</v>
      </c>
      <c r="V5883">
        <v>1710</v>
      </c>
      <c r="AB5883" t="s">
        <v>129</v>
      </c>
      <c r="AC5883" t="s">
        <v>98</v>
      </c>
      <c r="AD5883" t="s">
        <v>98</v>
      </c>
      <c r="AE5883" t="s">
        <v>63</v>
      </c>
      <c r="AG5883">
        <v>1965</v>
      </c>
      <c r="AH5883">
        <v>16.75</v>
      </c>
      <c r="AI5883">
        <v>39.758560000000003</v>
      </c>
      <c r="AJ5883">
        <v>-99.336309999999997</v>
      </c>
      <c r="AL5883">
        <v>3</v>
      </c>
      <c r="AM5883" t="s">
        <v>63</v>
      </c>
      <c r="AN5883" t="s">
        <v>17659</v>
      </c>
      <c r="AO5883" t="s">
        <v>79</v>
      </c>
      <c r="AP5883" t="s">
        <v>170</v>
      </c>
      <c r="AQ5883" t="s">
        <v>285</v>
      </c>
      <c r="AR5883" t="s">
        <v>654</v>
      </c>
      <c r="AS5883" t="s">
        <v>83</v>
      </c>
      <c r="AT5883" s="5">
        <v>35462</v>
      </c>
      <c r="AU5883" t="s">
        <v>129</v>
      </c>
      <c r="AV5883" t="s">
        <v>173</v>
      </c>
      <c r="AW5883" t="s">
        <v>85</v>
      </c>
    </row>
    <row r="5884" spans="1:49" x14ac:dyDescent="0.25">
      <c r="A5884">
        <v>2306</v>
      </c>
      <c r="B5884" t="s">
        <v>22138</v>
      </c>
      <c r="C5884">
        <v>1</v>
      </c>
      <c r="D5884" t="s">
        <v>86</v>
      </c>
      <c r="E5884" t="s">
        <v>668</v>
      </c>
      <c r="F5884" t="s">
        <v>108</v>
      </c>
      <c r="G5884">
        <v>149.02000000000001</v>
      </c>
      <c r="H5884" t="s">
        <v>138</v>
      </c>
      <c r="I5884" t="s">
        <v>63</v>
      </c>
      <c r="J5884" t="s">
        <v>350</v>
      </c>
      <c r="K5884" t="s">
        <v>22139</v>
      </c>
      <c r="L5884" t="s">
        <v>3462</v>
      </c>
      <c r="M5884" t="s">
        <v>672</v>
      </c>
      <c r="N5884">
        <v>41.99475065616798</v>
      </c>
      <c r="P5884">
        <v>52</v>
      </c>
      <c r="Q5884">
        <v>57.2</v>
      </c>
      <c r="R5884">
        <v>85</v>
      </c>
      <c r="S5884">
        <v>95.4</v>
      </c>
      <c r="T5884">
        <v>2</v>
      </c>
      <c r="U5884">
        <v>12</v>
      </c>
      <c r="V5884">
        <v>6130</v>
      </c>
      <c r="AB5884" t="s">
        <v>63</v>
      </c>
      <c r="AC5884" t="s">
        <v>63</v>
      </c>
      <c r="AD5884" t="s">
        <v>63</v>
      </c>
      <c r="AE5884" t="s">
        <v>75</v>
      </c>
      <c r="AG5884">
        <v>1966</v>
      </c>
      <c r="AH5884">
        <v>18.190000000000001</v>
      </c>
      <c r="AI5884">
        <v>39.755830000000003</v>
      </c>
      <c r="AJ5884">
        <v>-99.310310000000001</v>
      </c>
      <c r="AL5884">
        <v>4</v>
      </c>
      <c r="AM5884" t="s">
        <v>63</v>
      </c>
      <c r="AN5884" t="s">
        <v>22140</v>
      </c>
      <c r="AO5884" t="s">
        <v>79</v>
      </c>
      <c r="AP5884" t="s">
        <v>116</v>
      </c>
      <c r="AQ5884" t="s">
        <v>503</v>
      </c>
      <c r="AR5884" t="s">
        <v>504</v>
      </c>
      <c r="AS5884" t="s">
        <v>83</v>
      </c>
      <c r="AT5884" s="5">
        <v>36220</v>
      </c>
      <c r="AU5884" t="s">
        <v>129</v>
      </c>
      <c r="AV5884" t="s">
        <v>149</v>
      </c>
      <c r="AW5884" t="s">
        <v>150</v>
      </c>
    </row>
    <row r="5885" spans="1:49" x14ac:dyDescent="0.25">
      <c r="A5885">
        <v>107</v>
      </c>
      <c r="B5885" t="s">
        <v>4473</v>
      </c>
      <c r="C5885">
        <v>1</v>
      </c>
      <c r="D5885" t="s">
        <v>86</v>
      </c>
      <c r="E5885" t="s">
        <v>668</v>
      </c>
      <c r="F5885" t="s">
        <v>108</v>
      </c>
      <c r="G5885">
        <v>150.51</v>
      </c>
      <c r="H5885" t="s">
        <v>489</v>
      </c>
      <c r="I5885" t="s">
        <v>63</v>
      </c>
      <c r="J5885" t="s">
        <v>350</v>
      </c>
      <c r="K5885" t="s">
        <v>4474</v>
      </c>
      <c r="L5885" t="s">
        <v>921</v>
      </c>
      <c r="M5885" t="s">
        <v>672</v>
      </c>
      <c r="N5885">
        <v>41.01049868766404</v>
      </c>
      <c r="P5885">
        <v>42.5</v>
      </c>
      <c r="Q5885">
        <v>96.3</v>
      </c>
      <c r="R5885">
        <v>75</v>
      </c>
      <c r="S5885">
        <v>94.7</v>
      </c>
      <c r="T5885">
        <v>3</v>
      </c>
      <c r="U5885">
        <v>13</v>
      </c>
      <c r="V5885">
        <v>2850</v>
      </c>
      <c r="AB5885" t="s">
        <v>63</v>
      </c>
      <c r="AC5885" t="s">
        <v>63</v>
      </c>
      <c r="AD5885" t="s">
        <v>63</v>
      </c>
      <c r="AE5885" t="s">
        <v>98</v>
      </c>
      <c r="AG5885">
        <v>1963</v>
      </c>
      <c r="AH5885">
        <v>19.68</v>
      </c>
      <c r="AI5885">
        <v>39.755609999999997</v>
      </c>
      <c r="AJ5885">
        <v>-99.282510000000002</v>
      </c>
      <c r="AL5885">
        <v>2</v>
      </c>
      <c r="AM5885" t="s">
        <v>63</v>
      </c>
      <c r="AN5885" t="s">
        <v>4475</v>
      </c>
      <c r="AO5885" t="s">
        <v>79</v>
      </c>
      <c r="AP5885" t="s">
        <v>116</v>
      </c>
      <c r="AQ5885" t="s">
        <v>653</v>
      </c>
      <c r="AR5885" t="s">
        <v>424</v>
      </c>
      <c r="AS5885" t="s">
        <v>83</v>
      </c>
      <c r="AT5885" s="5">
        <v>37987</v>
      </c>
      <c r="AU5885" t="s">
        <v>129</v>
      </c>
      <c r="AV5885" t="s">
        <v>149</v>
      </c>
      <c r="AW5885" t="s">
        <v>150</v>
      </c>
    </row>
    <row r="5886" spans="1:49" x14ac:dyDescent="0.25">
      <c r="A5886">
        <v>4706</v>
      </c>
      <c r="B5886" t="s">
        <v>8404</v>
      </c>
      <c r="C5886">
        <v>1</v>
      </c>
      <c r="D5886" t="s">
        <v>86</v>
      </c>
      <c r="E5886" t="s">
        <v>668</v>
      </c>
      <c r="F5886" t="s">
        <v>108</v>
      </c>
      <c r="G5886">
        <v>153.85</v>
      </c>
      <c r="H5886" t="s">
        <v>109</v>
      </c>
      <c r="I5886" t="s">
        <v>86</v>
      </c>
      <c r="J5886" t="s">
        <v>350</v>
      </c>
      <c r="K5886" t="s">
        <v>8405</v>
      </c>
      <c r="L5886" t="s">
        <v>1990</v>
      </c>
      <c r="M5886" t="s">
        <v>672</v>
      </c>
      <c r="N5886">
        <v>172.50656167979002</v>
      </c>
      <c r="P5886">
        <v>28</v>
      </c>
      <c r="Q5886">
        <v>80.7</v>
      </c>
      <c r="R5886">
        <v>92</v>
      </c>
      <c r="S5886">
        <v>89.8</v>
      </c>
      <c r="T5886">
        <v>3</v>
      </c>
      <c r="U5886">
        <v>17</v>
      </c>
      <c r="V5886">
        <v>2120</v>
      </c>
      <c r="AB5886" t="s">
        <v>98</v>
      </c>
      <c r="AC5886" t="s">
        <v>98</v>
      </c>
      <c r="AD5886" t="s">
        <v>98</v>
      </c>
      <c r="AE5886" t="s">
        <v>63</v>
      </c>
      <c r="AG5886">
        <v>1962</v>
      </c>
      <c r="AH5886">
        <v>23.02</v>
      </c>
      <c r="AI5886">
        <v>39.755510000000001</v>
      </c>
      <c r="AJ5886">
        <v>-99.219769999999997</v>
      </c>
      <c r="AL5886">
        <v>3</v>
      </c>
      <c r="AM5886" t="s">
        <v>63</v>
      </c>
      <c r="AN5886" t="s">
        <v>8406</v>
      </c>
      <c r="AO5886" t="s">
        <v>79</v>
      </c>
      <c r="AP5886" t="s">
        <v>170</v>
      </c>
      <c r="AQ5886" t="s">
        <v>317</v>
      </c>
      <c r="AR5886" t="s">
        <v>286</v>
      </c>
      <c r="AS5886" t="s">
        <v>83</v>
      </c>
      <c r="AT5886" s="5">
        <v>41346</v>
      </c>
      <c r="AU5886" t="s">
        <v>76</v>
      </c>
      <c r="AV5886" t="s">
        <v>187</v>
      </c>
      <c r="AW5886" t="s">
        <v>188</v>
      </c>
    </row>
    <row r="5887" spans="1:49" x14ac:dyDescent="0.25">
      <c r="A5887">
        <v>3953</v>
      </c>
      <c r="B5887" t="s">
        <v>7200</v>
      </c>
      <c r="C5887">
        <v>1</v>
      </c>
      <c r="D5887" t="s">
        <v>86</v>
      </c>
      <c r="E5887" t="s">
        <v>668</v>
      </c>
      <c r="F5887" t="s">
        <v>108</v>
      </c>
      <c r="G5887">
        <v>155.15</v>
      </c>
      <c r="H5887" t="s">
        <v>489</v>
      </c>
      <c r="I5887" t="s">
        <v>63</v>
      </c>
      <c r="J5887" t="s">
        <v>350</v>
      </c>
      <c r="K5887" t="s">
        <v>7201</v>
      </c>
      <c r="L5887" t="s">
        <v>3462</v>
      </c>
      <c r="M5887" t="s">
        <v>672</v>
      </c>
      <c r="N5887">
        <v>24.704724409448819</v>
      </c>
      <c r="P5887">
        <v>44</v>
      </c>
      <c r="Q5887">
        <v>81.8</v>
      </c>
      <c r="R5887">
        <v>65</v>
      </c>
      <c r="S5887">
        <v>70.2</v>
      </c>
      <c r="T5887">
        <v>0</v>
      </c>
      <c r="U5887">
        <v>17</v>
      </c>
      <c r="V5887">
        <v>2120</v>
      </c>
      <c r="AB5887" t="s">
        <v>63</v>
      </c>
      <c r="AC5887" t="s">
        <v>63</v>
      </c>
      <c r="AD5887" t="s">
        <v>63</v>
      </c>
      <c r="AE5887" t="s">
        <v>75</v>
      </c>
      <c r="AG5887">
        <v>1962</v>
      </c>
      <c r="AH5887">
        <v>24.32</v>
      </c>
      <c r="AI5887">
        <v>39.755899999999997</v>
      </c>
      <c r="AJ5887">
        <v>-99.195400000000006</v>
      </c>
      <c r="AL5887">
        <v>2</v>
      </c>
      <c r="AM5887" t="s">
        <v>63</v>
      </c>
      <c r="AN5887" t="s">
        <v>7202</v>
      </c>
      <c r="AO5887" t="s">
        <v>79</v>
      </c>
      <c r="AP5887" t="s">
        <v>116</v>
      </c>
      <c r="AQ5887" t="s">
        <v>486</v>
      </c>
      <c r="AR5887" t="s">
        <v>653</v>
      </c>
      <c r="AS5887" t="s">
        <v>83</v>
      </c>
      <c r="AT5887" s="5">
        <v>37987</v>
      </c>
      <c r="AU5887" t="s">
        <v>129</v>
      </c>
      <c r="AV5887" t="s">
        <v>149</v>
      </c>
      <c r="AW5887" t="s">
        <v>150</v>
      </c>
    </row>
    <row r="5888" spans="1:49" x14ac:dyDescent="0.25">
      <c r="A5888">
        <v>4547</v>
      </c>
      <c r="B5888" t="s">
        <v>27261</v>
      </c>
      <c r="C5888">
        <v>1</v>
      </c>
      <c r="D5888" t="s">
        <v>86</v>
      </c>
      <c r="E5888" t="s">
        <v>668</v>
      </c>
      <c r="F5888" t="s">
        <v>108</v>
      </c>
      <c r="G5888">
        <v>156.65</v>
      </c>
      <c r="H5888" t="s">
        <v>109</v>
      </c>
      <c r="I5888" t="s">
        <v>86</v>
      </c>
      <c r="J5888" t="s">
        <v>350</v>
      </c>
      <c r="K5888" t="s">
        <v>27262</v>
      </c>
      <c r="L5888" t="s">
        <v>3124</v>
      </c>
      <c r="M5888" t="s">
        <v>672</v>
      </c>
      <c r="N5888">
        <v>172.50656167979002</v>
      </c>
      <c r="P5888">
        <v>28</v>
      </c>
      <c r="Q5888">
        <v>82.7</v>
      </c>
      <c r="R5888">
        <v>92</v>
      </c>
      <c r="S5888">
        <v>89.9</v>
      </c>
      <c r="T5888">
        <v>3</v>
      </c>
      <c r="U5888">
        <v>17</v>
      </c>
      <c r="V5888">
        <v>2120</v>
      </c>
      <c r="AB5888" t="s">
        <v>98</v>
      </c>
      <c r="AC5888" t="s">
        <v>98</v>
      </c>
      <c r="AD5888" t="s">
        <v>98</v>
      </c>
      <c r="AE5888" t="s">
        <v>63</v>
      </c>
      <c r="AG5888">
        <v>1962</v>
      </c>
      <c r="AH5888">
        <v>25.82</v>
      </c>
      <c r="AI5888">
        <v>39.755499999999998</v>
      </c>
      <c r="AJ5888">
        <v>-99.167299999999997</v>
      </c>
      <c r="AL5888">
        <v>3</v>
      </c>
      <c r="AM5888" t="s">
        <v>63</v>
      </c>
      <c r="AN5888" t="s">
        <v>27263</v>
      </c>
      <c r="AO5888" t="s">
        <v>79</v>
      </c>
      <c r="AP5888" t="s">
        <v>170</v>
      </c>
      <c r="AQ5888" t="s">
        <v>317</v>
      </c>
      <c r="AR5888" t="s">
        <v>286</v>
      </c>
      <c r="AS5888" t="s">
        <v>83</v>
      </c>
      <c r="AT5888" s="5">
        <v>36342</v>
      </c>
      <c r="AU5888" t="s">
        <v>129</v>
      </c>
      <c r="AV5888" t="s">
        <v>187</v>
      </c>
      <c r="AW5888" t="s">
        <v>188</v>
      </c>
    </row>
    <row r="5889" spans="1:49" x14ac:dyDescent="0.25">
      <c r="A5889">
        <v>4554</v>
      </c>
      <c r="B5889" t="s">
        <v>17035</v>
      </c>
      <c r="C5889">
        <v>1</v>
      </c>
      <c r="D5889" t="s">
        <v>86</v>
      </c>
      <c r="E5889" t="s">
        <v>668</v>
      </c>
      <c r="F5889" t="s">
        <v>108</v>
      </c>
      <c r="G5889">
        <v>158.95000000000002</v>
      </c>
      <c r="H5889" t="s">
        <v>109</v>
      </c>
      <c r="I5889" t="s">
        <v>86</v>
      </c>
      <c r="J5889" t="s">
        <v>350</v>
      </c>
      <c r="K5889" t="s">
        <v>17036</v>
      </c>
      <c r="L5889" t="s">
        <v>12280</v>
      </c>
      <c r="M5889" t="s">
        <v>672</v>
      </c>
      <c r="N5889">
        <v>172.50656167979002</v>
      </c>
      <c r="P5889">
        <v>28</v>
      </c>
      <c r="Q5889">
        <v>82</v>
      </c>
      <c r="R5889">
        <v>90</v>
      </c>
      <c r="S5889">
        <v>90</v>
      </c>
      <c r="T5889">
        <v>3</v>
      </c>
      <c r="U5889">
        <v>17</v>
      </c>
      <c r="V5889">
        <v>2120</v>
      </c>
      <c r="AB5889" t="s">
        <v>98</v>
      </c>
      <c r="AC5889" t="s">
        <v>98</v>
      </c>
      <c r="AD5889" t="s">
        <v>129</v>
      </c>
      <c r="AE5889" t="s">
        <v>63</v>
      </c>
      <c r="AG5889">
        <v>1963</v>
      </c>
      <c r="AH5889">
        <v>27.94</v>
      </c>
      <c r="AI5889">
        <v>39.7562</v>
      </c>
      <c r="AJ5889">
        <v>-99.127399999999994</v>
      </c>
      <c r="AL5889">
        <v>3</v>
      </c>
      <c r="AM5889" t="s">
        <v>63</v>
      </c>
      <c r="AN5889" t="s">
        <v>17037</v>
      </c>
      <c r="AO5889" t="s">
        <v>79</v>
      </c>
      <c r="AP5889" t="s">
        <v>170</v>
      </c>
      <c r="AQ5889" t="s">
        <v>285</v>
      </c>
      <c r="AR5889" t="s">
        <v>286</v>
      </c>
      <c r="AS5889" t="s">
        <v>83</v>
      </c>
      <c r="AT5889" s="5">
        <v>36312</v>
      </c>
      <c r="AU5889" t="s">
        <v>76</v>
      </c>
      <c r="AV5889" t="s">
        <v>187</v>
      </c>
      <c r="AW5889" t="s">
        <v>372</v>
      </c>
    </row>
    <row r="5890" spans="1:49" x14ac:dyDescent="0.25">
      <c r="A5890">
        <v>2353</v>
      </c>
      <c r="B5890" t="s">
        <v>19324</v>
      </c>
      <c r="C5890">
        <v>1</v>
      </c>
      <c r="D5890" t="s">
        <v>86</v>
      </c>
      <c r="E5890" t="s">
        <v>668</v>
      </c>
      <c r="F5890" t="s">
        <v>108</v>
      </c>
      <c r="G5890">
        <v>161.54</v>
      </c>
      <c r="H5890" t="s">
        <v>90</v>
      </c>
      <c r="I5890" t="s">
        <v>63</v>
      </c>
      <c r="J5890" t="s">
        <v>350</v>
      </c>
      <c r="K5890" t="s">
        <v>19325</v>
      </c>
      <c r="L5890" t="s">
        <v>19326</v>
      </c>
      <c r="M5890" t="s">
        <v>672</v>
      </c>
      <c r="N5890">
        <v>201.50918635170603</v>
      </c>
      <c r="O5890">
        <v>44</v>
      </c>
      <c r="P5890">
        <v>28</v>
      </c>
      <c r="Q5890">
        <v>77.5</v>
      </c>
      <c r="R5890">
        <v>90</v>
      </c>
      <c r="S5890">
        <v>100</v>
      </c>
      <c r="T5890">
        <v>3</v>
      </c>
      <c r="U5890">
        <v>17</v>
      </c>
      <c r="V5890">
        <v>2210</v>
      </c>
      <c r="AB5890" t="s">
        <v>98</v>
      </c>
      <c r="AC5890" t="s">
        <v>98</v>
      </c>
      <c r="AD5890" t="s">
        <v>129</v>
      </c>
      <c r="AE5890" t="s">
        <v>63</v>
      </c>
      <c r="AG5890">
        <v>1963</v>
      </c>
      <c r="AH5890">
        <v>30.71</v>
      </c>
      <c r="AI5890">
        <v>39.763689999999997</v>
      </c>
      <c r="AJ5890">
        <v>-99.078990000000005</v>
      </c>
      <c r="AK5890" t="s">
        <v>262</v>
      </c>
      <c r="AL5890">
        <v>5</v>
      </c>
      <c r="AM5890" t="s">
        <v>63</v>
      </c>
      <c r="AN5890" t="s">
        <v>19327</v>
      </c>
      <c r="AO5890" t="s">
        <v>79</v>
      </c>
      <c r="AP5890" t="s">
        <v>170</v>
      </c>
      <c r="AQ5890" t="s">
        <v>101</v>
      </c>
      <c r="AR5890" t="s">
        <v>102</v>
      </c>
      <c r="AS5890" t="s">
        <v>83</v>
      </c>
      <c r="AT5890" s="5">
        <v>35855</v>
      </c>
      <c r="AU5890" t="s">
        <v>63</v>
      </c>
      <c r="AV5890" t="s">
        <v>187</v>
      </c>
      <c r="AW5890" t="s">
        <v>188</v>
      </c>
    </row>
    <row r="5891" spans="1:49" x14ac:dyDescent="0.25">
      <c r="A5891">
        <v>4572</v>
      </c>
      <c r="B5891" t="s">
        <v>12085</v>
      </c>
      <c r="C5891">
        <v>1</v>
      </c>
      <c r="D5891" t="s">
        <v>86</v>
      </c>
      <c r="E5891" t="s">
        <v>668</v>
      </c>
      <c r="F5891" t="s">
        <v>108</v>
      </c>
      <c r="G5891">
        <v>162.20000000000002</v>
      </c>
      <c r="H5891" t="s">
        <v>109</v>
      </c>
      <c r="I5891" t="s">
        <v>86</v>
      </c>
      <c r="J5891" t="s">
        <v>350</v>
      </c>
      <c r="K5891" t="s">
        <v>12086</v>
      </c>
      <c r="L5891" t="s">
        <v>12087</v>
      </c>
      <c r="M5891" t="s">
        <v>672</v>
      </c>
      <c r="N5891">
        <v>172.50656167979002</v>
      </c>
      <c r="P5891">
        <v>28</v>
      </c>
      <c r="Q5891">
        <v>80.7</v>
      </c>
      <c r="R5891">
        <v>90</v>
      </c>
      <c r="S5891">
        <v>82.4</v>
      </c>
      <c r="T5891">
        <v>3</v>
      </c>
      <c r="U5891">
        <v>17</v>
      </c>
      <c r="V5891">
        <v>2210</v>
      </c>
      <c r="AB5891" t="s">
        <v>98</v>
      </c>
      <c r="AC5891" t="s">
        <v>98</v>
      </c>
      <c r="AD5891" t="s">
        <v>98</v>
      </c>
      <c r="AE5891" t="s">
        <v>63</v>
      </c>
      <c r="AG5891">
        <v>1962</v>
      </c>
      <c r="AH5891">
        <v>31.060000000000002</v>
      </c>
      <c r="AI5891">
        <v>39.767359999999996</v>
      </c>
      <c r="AJ5891">
        <v>-99.074330000000003</v>
      </c>
      <c r="AL5891">
        <v>3</v>
      </c>
      <c r="AM5891" t="s">
        <v>63</v>
      </c>
      <c r="AN5891" t="s">
        <v>12088</v>
      </c>
      <c r="AO5891" t="s">
        <v>79</v>
      </c>
      <c r="AP5891" t="s">
        <v>170</v>
      </c>
      <c r="AQ5891" t="s">
        <v>317</v>
      </c>
      <c r="AR5891" t="s">
        <v>286</v>
      </c>
      <c r="AS5891" t="s">
        <v>83</v>
      </c>
      <c r="AT5891" s="5">
        <v>36312</v>
      </c>
      <c r="AU5891" t="s">
        <v>129</v>
      </c>
      <c r="AV5891" t="s">
        <v>187</v>
      </c>
      <c r="AW5891" t="s">
        <v>188</v>
      </c>
    </row>
    <row r="5892" spans="1:49" x14ac:dyDescent="0.25">
      <c r="A5892">
        <v>2480</v>
      </c>
      <c r="B5892" t="s">
        <v>20489</v>
      </c>
      <c r="C5892">
        <v>1</v>
      </c>
      <c r="D5892" t="s">
        <v>86</v>
      </c>
      <c r="E5892" t="s">
        <v>694</v>
      </c>
      <c r="F5892" t="s">
        <v>108</v>
      </c>
      <c r="G5892">
        <v>207.4</v>
      </c>
      <c r="H5892" t="s">
        <v>138</v>
      </c>
      <c r="I5892" t="s">
        <v>63</v>
      </c>
      <c r="J5892" t="s">
        <v>350</v>
      </c>
      <c r="K5892" t="s">
        <v>20490</v>
      </c>
      <c r="L5892" t="s">
        <v>2522</v>
      </c>
      <c r="M5892" t="s">
        <v>698</v>
      </c>
      <c r="N5892">
        <v>28.608923884514439</v>
      </c>
      <c r="P5892">
        <v>44</v>
      </c>
      <c r="Q5892">
        <v>76.600000000000009</v>
      </c>
      <c r="R5892">
        <v>90</v>
      </c>
      <c r="S5892">
        <v>85</v>
      </c>
      <c r="T5892">
        <v>6</v>
      </c>
      <c r="U5892">
        <v>24</v>
      </c>
      <c r="V5892">
        <v>1840</v>
      </c>
      <c r="AB5892" t="s">
        <v>63</v>
      </c>
      <c r="AC5892" t="s">
        <v>63</v>
      </c>
      <c r="AD5892" t="s">
        <v>63</v>
      </c>
      <c r="AE5892" t="s">
        <v>98</v>
      </c>
      <c r="AG5892">
        <v>1934</v>
      </c>
      <c r="AH5892">
        <v>5.42</v>
      </c>
      <c r="AI5892">
        <v>39.642859999999999</v>
      </c>
      <c r="AJ5892">
        <v>-99.308819999999997</v>
      </c>
      <c r="AL5892">
        <v>3</v>
      </c>
      <c r="AM5892" t="s">
        <v>63</v>
      </c>
      <c r="AN5892" t="s">
        <v>20491</v>
      </c>
      <c r="AO5892" t="s">
        <v>79</v>
      </c>
      <c r="AP5892" t="s">
        <v>147</v>
      </c>
      <c r="AQ5892" t="s">
        <v>503</v>
      </c>
      <c r="AR5892" t="s">
        <v>101</v>
      </c>
      <c r="AS5892" t="s">
        <v>83</v>
      </c>
      <c r="AT5892" s="5">
        <v>36192</v>
      </c>
      <c r="AU5892" t="s">
        <v>129</v>
      </c>
      <c r="AV5892" t="s">
        <v>149</v>
      </c>
      <c r="AW5892" t="s">
        <v>150</v>
      </c>
    </row>
    <row r="5893" spans="1:49" x14ac:dyDescent="0.25">
      <c r="A5893">
        <v>538</v>
      </c>
      <c r="B5893" t="s">
        <v>20153</v>
      </c>
      <c r="C5893">
        <v>1</v>
      </c>
      <c r="D5893" t="s">
        <v>86</v>
      </c>
      <c r="E5893" t="s">
        <v>694</v>
      </c>
      <c r="F5893" t="s">
        <v>108</v>
      </c>
      <c r="G5893">
        <v>209.19</v>
      </c>
      <c r="H5893" t="s">
        <v>138</v>
      </c>
      <c r="I5893" t="s">
        <v>63</v>
      </c>
      <c r="J5893" t="s">
        <v>350</v>
      </c>
      <c r="K5893" t="s">
        <v>20154</v>
      </c>
      <c r="L5893" t="s">
        <v>2522</v>
      </c>
      <c r="M5893" t="s">
        <v>698</v>
      </c>
      <c r="N5893">
        <v>34.711286089238847</v>
      </c>
      <c r="P5893">
        <v>44</v>
      </c>
      <c r="Q5893">
        <v>89.2</v>
      </c>
      <c r="R5893">
        <v>98</v>
      </c>
      <c r="S5893">
        <v>100</v>
      </c>
      <c r="T5893">
        <v>6</v>
      </c>
      <c r="U5893">
        <v>24</v>
      </c>
      <c r="V5893">
        <v>1840</v>
      </c>
      <c r="AB5893" t="s">
        <v>63</v>
      </c>
      <c r="AC5893" t="s">
        <v>63</v>
      </c>
      <c r="AD5893" t="s">
        <v>63</v>
      </c>
      <c r="AE5893" t="s">
        <v>129</v>
      </c>
      <c r="AG5893">
        <v>1934</v>
      </c>
      <c r="AH5893">
        <v>7.21</v>
      </c>
      <c r="AI5893">
        <v>39.668909999999997</v>
      </c>
      <c r="AJ5893">
        <v>-99.30932</v>
      </c>
      <c r="AL5893">
        <v>4</v>
      </c>
      <c r="AM5893" t="s">
        <v>63</v>
      </c>
      <c r="AN5893" t="s">
        <v>20155</v>
      </c>
      <c r="AO5893" t="s">
        <v>79</v>
      </c>
      <c r="AP5893" t="s">
        <v>147</v>
      </c>
      <c r="AQ5893" t="s">
        <v>843</v>
      </c>
      <c r="AR5893" t="s">
        <v>401</v>
      </c>
      <c r="AS5893" t="s">
        <v>83</v>
      </c>
      <c r="AT5893" s="5">
        <v>36192</v>
      </c>
      <c r="AU5893" t="s">
        <v>129</v>
      </c>
      <c r="AV5893" t="s">
        <v>149</v>
      </c>
      <c r="AW5893" t="s">
        <v>150</v>
      </c>
    </row>
    <row r="5894" spans="1:49" x14ac:dyDescent="0.25">
      <c r="A5894">
        <v>1219</v>
      </c>
      <c r="B5894" t="s">
        <v>21265</v>
      </c>
      <c r="C5894">
        <v>1</v>
      </c>
      <c r="D5894" t="s">
        <v>86</v>
      </c>
      <c r="E5894" t="s">
        <v>694</v>
      </c>
      <c r="F5894" t="s">
        <v>108</v>
      </c>
      <c r="G5894">
        <v>209.69</v>
      </c>
      <c r="H5894" t="s">
        <v>489</v>
      </c>
      <c r="I5894" t="s">
        <v>63</v>
      </c>
      <c r="J5894" t="s">
        <v>350</v>
      </c>
      <c r="K5894" t="s">
        <v>21266</v>
      </c>
      <c r="L5894" t="s">
        <v>2522</v>
      </c>
      <c r="M5894" t="s">
        <v>698</v>
      </c>
      <c r="N5894">
        <v>24.901574803149607</v>
      </c>
      <c r="P5894">
        <v>44</v>
      </c>
      <c r="Q5894">
        <v>89.2</v>
      </c>
      <c r="R5894">
        <v>95</v>
      </c>
      <c r="S5894">
        <v>98.5</v>
      </c>
      <c r="T5894">
        <v>0</v>
      </c>
      <c r="U5894">
        <v>24</v>
      </c>
      <c r="V5894">
        <v>1840</v>
      </c>
      <c r="AB5894" t="s">
        <v>63</v>
      </c>
      <c r="AC5894" t="s">
        <v>63</v>
      </c>
      <c r="AD5894" t="s">
        <v>63</v>
      </c>
      <c r="AE5894" t="s">
        <v>98</v>
      </c>
      <c r="AG5894">
        <v>1934</v>
      </c>
      <c r="AH5894">
        <v>7.71</v>
      </c>
      <c r="AI5894">
        <v>39.67586</v>
      </c>
      <c r="AJ5894">
        <v>-99.309340000000006</v>
      </c>
      <c r="AL5894">
        <v>2</v>
      </c>
      <c r="AM5894" t="s">
        <v>63</v>
      </c>
      <c r="AN5894" t="s">
        <v>21267</v>
      </c>
      <c r="AO5894" t="s">
        <v>79</v>
      </c>
      <c r="AP5894" t="s">
        <v>147</v>
      </c>
      <c r="AQ5894" t="s">
        <v>843</v>
      </c>
      <c r="AR5894" t="s">
        <v>255</v>
      </c>
      <c r="AS5894" t="s">
        <v>83</v>
      </c>
      <c r="AT5894" s="5">
        <v>37987</v>
      </c>
      <c r="AU5894" t="s">
        <v>129</v>
      </c>
      <c r="AV5894" t="s">
        <v>149</v>
      </c>
      <c r="AW5894" t="s">
        <v>150</v>
      </c>
    </row>
    <row r="5895" spans="1:49" x14ac:dyDescent="0.25">
      <c r="A5895">
        <v>1341</v>
      </c>
      <c r="B5895" t="s">
        <v>19965</v>
      </c>
      <c r="C5895">
        <v>1</v>
      </c>
      <c r="D5895" t="s">
        <v>86</v>
      </c>
      <c r="E5895" t="s">
        <v>694</v>
      </c>
      <c r="F5895" t="s">
        <v>108</v>
      </c>
      <c r="G5895">
        <v>215.09</v>
      </c>
      <c r="H5895" t="s">
        <v>138</v>
      </c>
      <c r="I5895" t="s">
        <v>63</v>
      </c>
      <c r="J5895" t="s">
        <v>350</v>
      </c>
      <c r="K5895" t="s">
        <v>19966</v>
      </c>
      <c r="L5895" t="s">
        <v>3462</v>
      </c>
      <c r="M5895" t="s">
        <v>698</v>
      </c>
      <c r="N5895">
        <v>41.99475065616798</v>
      </c>
      <c r="P5895">
        <v>44</v>
      </c>
      <c r="Q5895">
        <v>72.5</v>
      </c>
      <c r="R5895">
        <v>95</v>
      </c>
      <c r="S5895">
        <v>98.4</v>
      </c>
      <c r="T5895">
        <v>3</v>
      </c>
      <c r="U5895">
        <v>14</v>
      </c>
      <c r="V5895">
        <v>3910</v>
      </c>
      <c r="AB5895" t="s">
        <v>63</v>
      </c>
      <c r="AC5895" t="s">
        <v>63</v>
      </c>
      <c r="AD5895" t="s">
        <v>63</v>
      </c>
      <c r="AE5895" t="s">
        <v>98</v>
      </c>
      <c r="AG5895">
        <v>1964</v>
      </c>
      <c r="AH5895">
        <v>13.11</v>
      </c>
      <c r="AI5895">
        <v>39.754190000000001</v>
      </c>
      <c r="AJ5895">
        <v>-99.309269999999998</v>
      </c>
      <c r="AL5895">
        <v>4</v>
      </c>
      <c r="AM5895" t="s">
        <v>63</v>
      </c>
      <c r="AN5895" t="s">
        <v>19967</v>
      </c>
      <c r="AO5895" t="s">
        <v>79</v>
      </c>
      <c r="AP5895" t="s">
        <v>116</v>
      </c>
      <c r="AQ5895" t="s">
        <v>503</v>
      </c>
      <c r="AR5895" t="s">
        <v>504</v>
      </c>
      <c r="AS5895" t="s">
        <v>83</v>
      </c>
      <c r="AT5895" s="5">
        <v>36220</v>
      </c>
      <c r="AU5895" t="s">
        <v>129</v>
      </c>
      <c r="AV5895" t="s">
        <v>149</v>
      </c>
      <c r="AW5895" t="s">
        <v>150</v>
      </c>
    </row>
    <row r="5896" spans="1:49" x14ac:dyDescent="0.25">
      <c r="A5896">
        <v>69</v>
      </c>
      <c r="B5896" t="s">
        <v>19445</v>
      </c>
      <c r="C5896">
        <v>1</v>
      </c>
      <c r="D5896" t="s">
        <v>86</v>
      </c>
      <c r="E5896" t="s">
        <v>694</v>
      </c>
      <c r="F5896" t="s">
        <v>108</v>
      </c>
      <c r="G5896">
        <v>224.34</v>
      </c>
      <c r="H5896" t="s">
        <v>489</v>
      </c>
      <c r="I5896" t="s">
        <v>63</v>
      </c>
      <c r="J5896" t="s">
        <v>350</v>
      </c>
      <c r="K5896" t="s">
        <v>19446</v>
      </c>
      <c r="L5896" t="s">
        <v>921</v>
      </c>
      <c r="M5896" t="s">
        <v>698</v>
      </c>
      <c r="N5896">
        <v>24.901574803149607</v>
      </c>
      <c r="P5896">
        <v>40</v>
      </c>
      <c r="Q5896">
        <v>100</v>
      </c>
      <c r="R5896">
        <v>95</v>
      </c>
      <c r="S5896">
        <v>98.9</v>
      </c>
      <c r="T5896">
        <v>0</v>
      </c>
      <c r="U5896">
        <v>26</v>
      </c>
      <c r="V5896">
        <v>1090</v>
      </c>
      <c r="AB5896" t="s">
        <v>63</v>
      </c>
      <c r="AC5896" t="s">
        <v>63</v>
      </c>
      <c r="AD5896" t="s">
        <v>63</v>
      </c>
      <c r="AE5896" t="s">
        <v>98</v>
      </c>
      <c r="AG5896">
        <v>1936</v>
      </c>
      <c r="AH5896">
        <v>22.36</v>
      </c>
      <c r="AI5896">
        <v>39.87491</v>
      </c>
      <c r="AJ5896">
        <v>-99.328419999999994</v>
      </c>
      <c r="AL5896">
        <v>2</v>
      </c>
      <c r="AM5896" t="s">
        <v>63</v>
      </c>
      <c r="AN5896" t="s">
        <v>19447</v>
      </c>
      <c r="AO5896" t="s">
        <v>79</v>
      </c>
      <c r="AP5896" t="s">
        <v>147</v>
      </c>
      <c r="AQ5896" t="s">
        <v>653</v>
      </c>
      <c r="AR5896" t="s">
        <v>654</v>
      </c>
      <c r="AS5896" t="s">
        <v>83</v>
      </c>
      <c r="AT5896" s="5">
        <v>37987</v>
      </c>
      <c r="AU5896" t="s">
        <v>129</v>
      </c>
      <c r="AV5896" t="s">
        <v>149</v>
      </c>
      <c r="AW5896" t="s">
        <v>150</v>
      </c>
    </row>
    <row r="5897" spans="1:49" x14ac:dyDescent="0.25">
      <c r="A5897">
        <v>2389</v>
      </c>
      <c r="B5897" t="s">
        <v>1206</v>
      </c>
      <c r="C5897">
        <v>1</v>
      </c>
      <c r="D5897" t="s">
        <v>86</v>
      </c>
      <c r="E5897" t="s">
        <v>349</v>
      </c>
      <c r="F5897" t="s">
        <v>177</v>
      </c>
      <c r="G5897">
        <v>101.53</v>
      </c>
      <c r="H5897" t="s">
        <v>138</v>
      </c>
      <c r="I5897" t="s">
        <v>63</v>
      </c>
      <c r="J5897" t="s">
        <v>350</v>
      </c>
      <c r="K5897" t="s">
        <v>1207</v>
      </c>
      <c r="L5897" t="s">
        <v>352</v>
      </c>
      <c r="M5897" t="s">
        <v>353</v>
      </c>
      <c r="N5897">
        <v>25.492125984251967</v>
      </c>
      <c r="P5897">
        <v>31</v>
      </c>
      <c r="Q5897">
        <v>78.400000000000006</v>
      </c>
      <c r="R5897">
        <v>75</v>
      </c>
      <c r="S5897">
        <v>89.3</v>
      </c>
      <c r="T5897">
        <v>0</v>
      </c>
      <c r="U5897">
        <v>29</v>
      </c>
      <c r="V5897">
        <v>1020</v>
      </c>
      <c r="X5897" t="s">
        <v>860</v>
      </c>
      <c r="Y5897" t="s">
        <v>355</v>
      </c>
      <c r="Z5897" t="s">
        <v>73</v>
      </c>
      <c r="AA5897" t="s">
        <v>146</v>
      </c>
      <c r="AB5897" t="s">
        <v>63</v>
      </c>
      <c r="AC5897" t="s">
        <v>63</v>
      </c>
      <c r="AD5897" t="s">
        <v>63</v>
      </c>
      <c r="AE5897" t="s">
        <v>75</v>
      </c>
      <c r="AG5897">
        <v>1934</v>
      </c>
      <c r="AH5897">
        <v>0.35000000000000003</v>
      </c>
      <c r="AI5897">
        <v>39.920380000000002</v>
      </c>
      <c r="AJ5897">
        <v>-99.620310000000003</v>
      </c>
      <c r="AL5897">
        <v>3</v>
      </c>
      <c r="AM5897" t="s">
        <v>63</v>
      </c>
      <c r="AN5897" t="s">
        <v>1208</v>
      </c>
      <c r="AO5897" t="s">
        <v>79</v>
      </c>
      <c r="AP5897" t="s">
        <v>147</v>
      </c>
      <c r="AQ5897" t="s">
        <v>416</v>
      </c>
      <c r="AR5897" t="s">
        <v>346</v>
      </c>
      <c r="AS5897" t="s">
        <v>83</v>
      </c>
      <c r="AT5897" s="5">
        <v>36220</v>
      </c>
      <c r="AU5897" t="s">
        <v>129</v>
      </c>
      <c r="AV5897" t="s">
        <v>149</v>
      </c>
      <c r="AW5897" t="s">
        <v>150</v>
      </c>
    </row>
    <row r="5898" spans="1:49" x14ac:dyDescent="0.25">
      <c r="A5898">
        <v>3002</v>
      </c>
      <c r="B5898" t="s">
        <v>2634</v>
      </c>
      <c r="C5898">
        <v>1</v>
      </c>
      <c r="D5898" t="s">
        <v>86</v>
      </c>
      <c r="E5898" t="s">
        <v>349</v>
      </c>
      <c r="F5898" t="s">
        <v>177</v>
      </c>
      <c r="G5898">
        <v>102.79</v>
      </c>
      <c r="H5898" t="s">
        <v>138</v>
      </c>
      <c r="I5898" t="s">
        <v>63</v>
      </c>
      <c r="J5898" t="s">
        <v>350</v>
      </c>
      <c r="K5898" t="s">
        <v>2635</v>
      </c>
      <c r="L5898" t="s">
        <v>352</v>
      </c>
      <c r="M5898" t="s">
        <v>353</v>
      </c>
      <c r="N5898">
        <v>20.800524934383201</v>
      </c>
      <c r="P5898">
        <v>32</v>
      </c>
      <c r="Q5898">
        <v>75.3</v>
      </c>
      <c r="R5898">
        <v>70</v>
      </c>
      <c r="S5898">
        <v>85.9</v>
      </c>
      <c r="T5898">
        <v>4</v>
      </c>
      <c r="U5898">
        <v>29</v>
      </c>
      <c r="V5898">
        <v>1020</v>
      </c>
      <c r="X5898" t="s">
        <v>860</v>
      </c>
      <c r="Y5898" t="s">
        <v>355</v>
      </c>
      <c r="Z5898" t="s">
        <v>73</v>
      </c>
      <c r="AA5898" t="s">
        <v>146</v>
      </c>
      <c r="AB5898" t="s">
        <v>63</v>
      </c>
      <c r="AC5898" t="s">
        <v>63</v>
      </c>
      <c r="AD5898" t="s">
        <v>63</v>
      </c>
      <c r="AE5898" t="s">
        <v>75</v>
      </c>
      <c r="AG5898">
        <v>1934</v>
      </c>
      <c r="AH5898">
        <v>1.61</v>
      </c>
      <c r="AI5898">
        <v>39.92539</v>
      </c>
      <c r="AJ5898">
        <v>-99.597579999999994</v>
      </c>
      <c r="AL5898">
        <v>2</v>
      </c>
      <c r="AM5898" t="s">
        <v>63</v>
      </c>
      <c r="AN5898" t="s">
        <v>2636</v>
      </c>
      <c r="AO5898" t="s">
        <v>79</v>
      </c>
      <c r="AP5898" t="s">
        <v>147</v>
      </c>
      <c r="AQ5898" t="s">
        <v>503</v>
      </c>
      <c r="AR5898" t="s">
        <v>504</v>
      </c>
      <c r="AS5898" t="s">
        <v>83</v>
      </c>
      <c r="AT5898" s="5">
        <v>36192</v>
      </c>
      <c r="AU5898" t="s">
        <v>129</v>
      </c>
      <c r="AV5898" t="s">
        <v>149</v>
      </c>
      <c r="AW5898" t="s">
        <v>150</v>
      </c>
    </row>
    <row r="5899" spans="1:49" x14ac:dyDescent="0.25">
      <c r="A5899">
        <v>3879</v>
      </c>
      <c r="B5899" t="s">
        <v>27108</v>
      </c>
      <c r="C5899">
        <v>1</v>
      </c>
      <c r="D5899" t="s">
        <v>86</v>
      </c>
      <c r="E5899" t="s">
        <v>604</v>
      </c>
      <c r="F5899" t="s">
        <v>177</v>
      </c>
      <c r="G5899">
        <v>46.39</v>
      </c>
      <c r="H5899" t="s">
        <v>211</v>
      </c>
      <c r="I5899" t="s">
        <v>63</v>
      </c>
      <c r="J5899" t="s">
        <v>350</v>
      </c>
      <c r="K5899" t="s">
        <v>27109</v>
      </c>
      <c r="L5899" t="s">
        <v>27110</v>
      </c>
      <c r="M5899" t="s">
        <v>749</v>
      </c>
      <c r="N5899">
        <v>182.51312335958005</v>
      </c>
      <c r="P5899">
        <v>24</v>
      </c>
      <c r="Q5899">
        <v>86.8</v>
      </c>
      <c r="R5899">
        <v>75</v>
      </c>
      <c r="S5899">
        <v>90.3</v>
      </c>
      <c r="T5899">
        <v>5</v>
      </c>
      <c r="U5899">
        <v>19</v>
      </c>
      <c r="V5899">
        <v>405</v>
      </c>
      <c r="AB5899" t="s">
        <v>98</v>
      </c>
      <c r="AC5899" t="s">
        <v>75</v>
      </c>
      <c r="AD5899" t="s">
        <v>98</v>
      </c>
      <c r="AE5899" t="s">
        <v>63</v>
      </c>
      <c r="AG5899">
        <v>1948</v>
      </c>
      <c r="AH5899">
        <v>1.96</v>
      </c>
      <c r="AI5899">
        <v>39.668799999999997</v>
      </c>
      <c r="AJ5899">
        <v>-99.5916</v>
      </c>
      <c r="AL5899">
        <v>5</v>
      </c>
      <c r="AM5899" t="s">
        <v>63</v>
      </c>
      <c r="AN5899" t="s">
        <v>27111</v>
      </c>
      <c r="AO5899" t="s">
        <v>79</v>
      </c>
      <c r="AP5899" t="s">
        <v>116</v>
      </c>
      <c r="AQ5899" t="s">
        <v>2503</v>
      </c>
      <c r="AR5899" t="s">
        <v>2504</v>
      </c>
      <c r="AS5899" t="s">
        <v>83</v>
      </c>
      <c r="AT5899" s="5">
        <v>35490</v>
      </c>
      <c r="AU5899" t="s">
        <v>129</v>
      </c>
      <c r="AV5899" t="s">
        <v>173</v>
      </c>
      <c r="AW5899" t="s">
        <v>85</v>
      </c>
    </row>
    <row r="5900" spans="1:49" x14ac:dyDescent="0.25">
      <c r="A5900">
        <v>3782</v>
      </c>
      <c r="B5900" t="s">
        <v>16809</v>
      </c>
      <c r="C5900">
        <v>1</v>
      </c>
      <c r="D5900" t="s">
        <v>86</v>
      </c>
      <c r="E5900" t="s">
        <v>604</v>
      </c>
      <c r="F5900" t="s">
        <v>177</v>
      </c>
      <c r="G5900">
        <v>48.06</v>
      </c>
      <c r="H5900" t="s">
        <v>247</v>
      </c>
      <c r="I5900" t="s">
        <v>63</v>
      </c>
      <c r="J5900" t="s">
        <v>350</v>
      </c>
      <c r="K5900" t="s">
        <v>16810</v>
      </c>
      <c r="L5900" t="s">
        <v>375</v>
      </c>
      <c r="M5900" t="s">
        <v>749</v>
      </c>
      <c r="N5900">
        <v>132.80839895013122</v>
      </c>
      <c r="P5900">
        <v>24</v>
      </c>
      <c r="Q5900">
        <v>69</v>
      </c>
      <c r="R5900">
        <v>90</v>
      </c>
      <c r="S5900">
        <v>92</v>
      </c>
      <c r="T5900">
        <v>4</v>
      </c>
      <c r="U5900">
        <v>12</v>
      </c>
      <c r="V5900">
        <v>630</v>
      </c>
      <c r="AB5900" t="s">
        <v>75</v>
      </c>
      <c r="AC5900" t="s">
        <v>98</v>
      </c>
      <c r="AD5900" t="s">
        <v>98</v>
      </c>
      <c r="AE5900" t="s">
        <v>63</v>
      </c>
      <c r="AG5900">
        <v>1947</v>
      </c>
      <c r="AH5900">
        <v>3.63</v>
      </c>
      <c r="AI5900">
        <v>39.668909999999997</v>
      </c>
      <c r="AJ5900">
        <v>-99.560010000000005</v>
      </c>
      <c r="AL5900">
        <v>3</v>
      </c>
      <c r="AM5900" t="s">
        <v>63</v>
      </c>
      <c r="AN5900" t="s">
        <v>16811</v>
      </c>
      <c r="AO5900" t="s">
        <v>79</v>
      </c>
      <c r="AP5900" t="s">
        <v>147</v>
      </c>
      <c r="AQ5900" t="s">
        <v>358</v>
      </c>
      <c r="AR5900" t="s">
        <v>317</v>
      </c>
      <c r="AS5900" t="s">
        <v>83</v>
      </c>
      <c r="AT5900" s="5">
        <v>35916</v>
      </c>
      <c r="AU5900" t="s">
        <v>76</v>
      </c>
      <c r="AV5900" t="s">
        <v>187</v>
      </c>
      <c r="AW5900" t="s">
        <v>188</v>
      </c>
    </row>
    <row r="5901" spans="1:49" x14ac:dyDescent="0.25">
      <c r="A5901">
        <v>2686</v>
      </c>
      <c r="B5901" t="s">
        <v>20082</v>
      </c>
      <c r="C5901">
        <v>1</v>
      </c>
      <c r="D5901" t="s">
        <v>86</v>
      </c>
      <c r="E5901" t="s">
        <v>604</v>
      </c>
      <c r="F5901" t="s">
        <v>177</v>
      </c>
      <c r="G5901">
        <v>52.01</v>
      </c>
      <c r="H5901" t="s">
        <v>211</v>
      </c>
      <c r="I5901" t="s">
        <v>63</v>
      </c>
      <c r="J5901" t="s">
        <v>350</v>
      </c>
      <c r="K5901" t="s">
        <v>20083</v>
      </c>
      <c r="L5901" t="s">
        <v>1106</v>
      </c>
      <c r="M5901" t="s">
        <v>749</v>
      </c>
      <c r="N5901">
        <v>142.58530183727035</v>
      </c>
      <c r="P5901">
        <v>24</v>
      </c>
      <c r="Q5901">
        <v>66.7</v>
      </c>
      <c r="R5901">
        <v>70</v>
      </c>
      <c r="S5901">
        <v>97.8</v>
      </c>
      <c r="T5901">
        <v>2</v>
      </c>
      <c r="U5901">
        <v>12</v>
      </c>
      <c r="V5901">
        <v>630</v>
      </c>
      <c r="AB5901" t="s">
        <v>98</v>
      </c>
      <c r="AC5901" t="s">
        <v>76</v>
      </c>
      <c r="AD5901" t="s">
        <v>98</v>
      </c>
      <c r="AE5901" t="s">
        <v>63</v>
      </c>
      <c r="AG5901">
        <v>1951</v>
      </c>
      <c r="AH5901">
        <v>7.58</v>
      </c>
      <c r="AI5901">
        <v>39.676380000000002</v>
      </c>
      <c r="AJ5901">
        <v>-99.488380000000006</v>
      </c>
      <c r="AL5901">
        <v>4</v>
      </c>
      <c r="AM5901" t="s">
        <v>63</v>
      </c>
      <c r="AN5901" t="s">
        <v>20084</v>
      </c>
      <c r="AO5901" t="s">
        <v>79</v>
      </c>
      <c r="AP5901" t="s">
        <v>116</v>
      </c>
      <c r="AQ5901" t="s">
        <v>20085</v>
      </c>
      <c r="AR5901" t="s">
        <v>20086</v>
      </c>
      <c r="AS5901" t="s">
        <v>83</v>
      </c>
      <c r="AT5901" s="5">
        <v>35490</v>
      </c>
      <c r="AU5901" t="s">
        <v>76</v>
      </c>
      <c r="AV5901" t="s">
        <v>187</v>
      </c>
      <c r="AW5901" t="s">
        <v>188</v>
      </c>
    </row>
    <row r="5902" spans="1:49" x14ac:dyDescent="0.25">
      <c r="A5902">
        <v>1266</v>
      </c>
      <c r="B5902" t="s">
        <v>16979</v>
      </c>
      <c r="C5902">
        <v>1</v>
      </c>
      <c r="D5902" t="s">
        <v>86</v>
      </c>
      <c r="E5902" t="s">
        <v>604</v>
      </c>
      <c r="F5902" t="s">
        <v>177</v>
      </c>
      <c r="G5902">
        <v>53.49</v>
      </c>
      <c r="H5902" t="s">
        <v>138</v>
      </c>
      <c r="I5902" t="s">
        <v>63</v>
      </c>
      <c r="J5902" t="s">
        <v>350</v>
      </c>
      <c r="K5902" t="s">
        <v>16980</v>
      </c>
      <c r="L5902" t="s">
        <v>2522</v>
      </c>
      <c r="M5902" t="s">
        <v>749</v>
      </c>
      <c r="N5902">
        <v>31.69291338582677</v>
      </c>
      <c r="P5902">
        <v>40</v>
      </c>
      <c r="Q5902">
        <v>71.2</v>
      </c>
      <c r="R5902">
        <v>97</v>
      </c>
      <c r="S5902">
        <v>99.100000000000009</v>
      </c>
      <c r="T5902">
        <v>0</v>
      </c>
      <c r="U5902">
        <v>12</v>
      </c>
      <c r="V5902">
        <v>630</v>
      </c>
      <c r="AB5902" t="s">
        <v>63</v>
      </c>
      <c r="AC5902" t="s">
        <v>63</v>
      </c>
      <c r="AD5902" t="s">
        <v>63</v>
      </c>
      <c r="AE5902" t="s">
        <v>98</v>
      </c>
      <c r="AG5902">
        <v>1951</v>
      </c>
      <c r="AH5902">
        <v>9.06</v>
      </c>
      <c r="AI5902">
        <v>39.677509999999998</v>
      </c>
      <c r="AJ5902">
        <v>-99.460899999999995</v>
      </c>
      <c r="AL5902">
        <v>3</v>
      </c>
      <c r="AM5902" t="s">
        <v>63</v>
      </c>
      <c r="AN5902" t="s">
        <v>16981</v>
      </c>
      <c r="AO5902" t="s">
        <v>79</v>
      </c>
      <c r="AP5902" t="s">
        <v>116</v>
      </c>
      <c r="AQ5902" t="s">
        <v>434</v>
      </c>
      <c r="AR5902" t="s">
        <v>159</v>
      </c>
      <c r="AS5902" t="s">
        <v>83</v>
      </c>
      <c r="AT5902" s="5">
        <v>36192</v>
      </c>
      <c r="AU5902" t="s">
        <v>129</v>
      </c>
      <c r="AV5902" t="s">
        <v>149</v>
      </c>
      <c r="AW5902" t="s">
        <v>150</v>
      </c>
    </row>
    <row r="5903" spans="1:49" x14ac:dyDescent="0.25">
      <c r="A5903">
        <v>2046</v>
      </c>
      <c r="B5903" t="s">
        <v>8156</v>
      </c>
      <c r="C5903">
        <v>1</v>
      </c>
      <c r="D5903" t="s">
        <v>86</v>
      </c>
      <c r="E5903" t="s">
        <v>604</v>
      </c>
      <c r="F5903" t="s">
        <v>177</v>
      </c>
      <c r="G5903">
        <v>56.61</v>
      </c>
      <c r="H5903" t="s">
        <v>191</v>
      </c>
      <c r="I5903" t="s">
        <v>63</v>
      </c>
      <c r="J5903" t="s">
        <v>350</v>
      </c>
      <c r="K5903" t="s">
        <v>8157</v>
      </c>
      <c r="L5903" t="s">
        <v>8158</v>
      </c>
      <c r="M5903" t="s">
        <v>749</v>
      </c>
      <c r="N5903">
        <v>32.51312335958005</v>
      </c>
      <c r="P5903">
        <v>32</v>
      </c>
      <c r="Q5903">
        <v>92.100000000000009</v>
      </c>
      <c r="R5903">
        <v>65</v>
      </c>
      <c r="S5903">
        <v>89.2</v>
      </c>
      <c r="T5903">
        <v>0</v>
      </c>
      <c r="U5903">
        <v>14</v>
      </c>
      <c r="V5903">
        <v>420</v>
      </c>
      <c r="AB5903" t="s">
        <v>63</v>
      </c>
      <c r="AC5903" t="s">
        <v>63</v>
      </c>
      <c r="AD5903" t="s">
        <v>63</v>
      </c>
      <c r="AE5903" t="s">
        <v>75</v>
      </c>
      <c r="AG5903">
        <v>1950</v>
      </c>
      <c r="AH5903">
        <v>12.18</v>
      </c>
      <c r="AI5903">
        <v>39.683500000000002</v>
      </c>
      <c r="AJ5903">
        <v>-99.409040000000005</v>
      </c>
      <c r="AL5903">
        <v>1</v>
      </c>
      <c r="AM5903" t="s">
        <v>63</v>
      </c>
      <c r="AN5903" t="s">
        <v>8159</v>
      </c>
      <c r="AO5903" t="s">
        <v>79</v>
      </c>
      <c r="AP5903" t="s">
        <v>116</v>
      </c>
      <c r="AQ5903" t="s">
        <v>379</v>
      </c>
      <c r="AR5903" t="s">
        <v>336</v>
      </c>
      <c r="AS5903" t="s">
        <v>83</v>
      </c>
      <c r="AT5903" s="5">
        <v>26665</v>
      </c>
      <c r="AU5903" t="s">
        <v>129</v>
      </c>
      <c r="AV5903" t="s">
        <v>149</v>
      </c>
      <c r="AW5903" t="s">
        <v>150</v>
      </c>
    </row>
    <row r="5904" spans="1:49" x14ac:dyDescent="0.25">
      <c r="A5904">
        <v>1740</v>
      </c>
      <c r="B5904" t="s">
        <v>8903</v>
      </c>
      <c r="C5904">
        <v>1</v>
      </c>
      <c r="D5904" t="s">
        <v>86</v>
      </c>
      <c r="E5904" t="s">
        <v>604</v>
      </c>
      <c r="F5904" t="s">
        <v>177</v>
      </c>
      <c r="G5904">
        <v>58.13</v>
      </c>
      <c r="H5904" t="s">
        <v>489</v>
      </c>
      <c r="I5904" t="s">
        <v>63</v>
      </c>
      <c r="J5904" t="s">
        <v>350</v>
      </c>
      <c r="K5904" t="s">
        <v>8904</v>
      </c>
      <c r="L5904" t="s">
        <v>2522</v>
      </c>
      <c r="M5904" t="s">
        <v>749</v>
      </c>
      <c r="N5904">
        <v>20.99737532808399</v>
      </c>
      <c r="P5904">
        <v>24</v>
      </c>
      <c r="Q5904">
        <v>87.2</v>
      </c>
      <c r="R5904">
        <v>97</v>
      </c>
      <c r="S5904">
        <v>98.5</v>
      </c>
      <c r="T5904">
        <v>0</v>
      </c>
      <c r="U5904">
        <v>14</v>
      </c>
      <c r="V5904">
        <v>420</v>
      </c>
      <c r="AB5904" t="s">
        <v>63</v>
      </c>
      <c r="AC5904" t="s">
        <v>63</v>
      </c>
      <c r="AD5904" t="s">
        <v>63</v>
      </c>
      <c r="AE5904" t="s">
        <v>98</v>
      </c>
      <c r="AG5904">
        <v>1927</v>
      </c>
      <c r="AH5904">
        <v>13.700000000000001</v>
      </c>
      <c r="AI5904">
        <v>39.683399999999999</v>
      </c>
      <c r="AJ5904">
        <v>-99.380600000000001</v>
      </c>
      <c r="AL5904">
        <v>2</v>
      </c>
      <c r="AM5904" t="s">
        <v>63</v>
      </c>
      <c r="AN5904" t="s">
        <v>8905</v>
      </c>
      <c r="AO5904" t="s">
        <v>79</v>
      </c>
      <c r="AP5904" t="s">
        <v>147</v>
      </c>
      <c r="AQ5904" t="s">
        <v>843</v>
      </c>
      <c r="AR5904" t="s">
        <v>246</v>
      </c>
      <c r="AS5904" t="s">
        <v>83</v>
      </c>
      <c r="AT5904" s="5">
        <v>37987</v>
      </c>
      <c r="AU5904" t="s">
        <v>129</v>
      </c>
      <c r="AV5904" t="s">
        <v>149</v>
      </c>
      <c r="AW5904" t="s">
        <v>150</v>
      </c>
    </row>
    <row r="5905" spans="1:49" x14ac:dyDescent="0.25">
      <c r="A5905">
        <v>1148</v>
      </c>
      <c r="B5905" t="s">
        <v>23319</v>
      </c>
      <c r="C5905">
        <v>1</v>
      </c>
      <c r="D5905" t="s">
        <v>86</v>
      </c>
      <c r="E5905" t="s">
        <v>604</v>
      </c>
      <c r="F5905" t="s">
        <v>177</v>
      </c>
      <c r="G5905">
        <v>60.11</v>
      </c>
      <c r="H5905" t="s">
        <v>138</v>
      </c>
      <c r="I5905" t="s">
        <v>63</v>
      </c>
      <c r="J5905" t="s">
        <v>350</v>
      </c>
      <c r="K5905" t="s">
        <v>23320</v>
      </c>
      <c r="L5905" t="s">
        <v>2522</v>
      </c>
      <c r="M5905" t="s">
        <v>749</v>
      </c>
      <c r="N5905">
        <v>20.898950131233597</v>
      </c>
      <c r="P5905">
        <v>32</v>
      </c>
      <c r="Q5905">
        <v>96</v>
      </c>
      <c r="R5905">
        <v>95</v>
      </c>
      <c r="S5905">
        <v>97.100000000000009</v>
      </c>
      <c r="T5905">
        <v>0</v>
      </c>
      <c r="U5905">
        <v>14</v>
      </c>
      <c r="V5905">
        <v>420</v>
      </c>
      <c r="AB5905" t="s">
        <v>63</v>
      </c>
      <c r="AC5905" t="s">
        <v>63</v>
      </c>
      <c r="AD5905" t="s">
        <v>63</v>
      </c>
      <c r="AE5905" t="s">
        <v>98</v>
      </c>
      <c r="AG5905">
        <v>1927</v>
      </c>
      <c r="AH5905">
        <v>15.68</v>
      </c>
      <c r="AI5905">
        <v>39.683399999999999</v>
      </c>
      <c r="AJ5905">
        <v>-99.343699999999998</v>
      </c>
      <c r="AL5905">
        <v>2</v>
      </c>
      <c r="AM5905" t="s">
        <v>63</v>
      </c>
      <c r="AN5905" t="s">
        <v>23321</v>
      </c>
      <c r="AO5905" t="s">
        <v>79</v>
      </c>
      <c r="AP5905" t="s">
        <v>147</v>
      </c>
      <c r="AQ5905" t="s">
        <v>133</v>
      </c>
      <c r="AR5905" t="s">
        <v>133</v>
      </c>
      <c r="AS5905" t="s">
        <v>83</v>
      </c>
      <c r="AT5905" s="5">
        <v>36192</v>
      </c>
      <c r="AU5905" t="s">
        <v>129</v>
      </c>
      <c r="AV5905" t="s">
        <v>149</v>
      </c>
      <c r="AW5905" t="s">
        <v>150</v>
      </c>
    </row>
    <row r="5906" spans="1:49" x14ac:dyDescent="0.25">
      <c r="A5906">
        <v>1801</v>
      </c>
      <c r="B5906" t="s">
        <v>2520</v>
      </c>
      <c r="C5906">
        <v>1</v>
      </c>
      <c r="D5906" t="s">
        <v>86</v>
      </c>
      <c r="E5906" t="s">
        <v>604</v>
      </c>
      <c r="F5906" t="s">
        <v>177</v>
      </c>
      <c r="G5906">
        <v>63.72</v>
      </c>
      <c r="H5906" t="s">
        <v>138</v>
      </c>
      <c r="I5906" t="s">
        <v>63</v>
      </c>
      <c r="J5906" t="s">
        <v>350</v>
      </c>
      <c r="K5906" t="s">
        <v>2521</v>
      </c>
      <c r="L5906" t="s">
        <v>2522</v>
      </c>
      <c r="M5906" t="s">
        <v>749</v>
      </c>
      <c r="N5906">
        <v>25.492125984251967</v>
      </c>
      <c r="P5906">
        <v>32</v>
      </c>
      <c r="Q5906">
        <v>68.400000000000006</v>
      </c>
      <c r="R5906">
        <v>70</v>
      </c>
      <c r="S5906">
        <v>88.100000000000009</v>
      </c>
      <c r="T5906">
        <v>0</v>
      </c>
      <c r="U5906">
        <v>23</v>
      </c>
      <c r="V5906">
        <v>480</v>
      </c>
      <c r="X5906" t="s">
        <v>2523</v>
      </c>
      <c r="Y5906" t="s">
        <v>96</v>
      </c>
      <c r="Z5906" t="s">
        <v>73</v>
      </c>
      <c r="AA5906" t="s">
        <v>97</v>
      </c>
      <c r="AB5906" t="s">
        <v>63</v>
      </c>
      <c r="AC5906" t="s">
        <v>63</v>
      </c>
      <c r="AD5906" t="s">
        <v>63</v>
      </c>
      <c r="AE5906" t="s">
        <v>184</v>
      </c>
      <c r="AG5906">
        <v>1951</v>
      </c>
      <c r="AH5906">
        <v>19.29</v>
      </c>
      <c r="AI5906">
        <v>39.685519999999997</v>
      </c>
      <c r="AJ5906">
        <v>-99.276179999999997</v>
      </c>
      <c r="AL5906">
        <v>3</v>
      </c>
      <c r="AM5906" t="s">
        <v>63</v>
      </c>
      <c r="AN5906" t="s">
        <v>2524</v>
      </c>
      <c r="AO5906" t="s">
        <v>79</v>
      </c>
      <c r="AP5906" t="s">
        <v>116</v>
      </c>
      <c r="AQ5906" t="s">
        <v>416</v>
      </c>
      <c r="AR5906" t="s">
        <v>346</v>
      </c>
      <c r="AS5906" t="s">
        <v>83</v>
      </c>
      <c r="AT5906" s="5">
        <v>36192</v>
      </c>
      <c r="AU5906" t="s">
        <v>129</v>
      </c>
      <c r="AV5906" t="s">
        <v>149</v>
      </c>
      <c r="AW5906" t="s">
        <v>150</v>
      </c>
    </row>
    <row r="5907" spans="1:49" x14ac:dyDescent="0.25">
      <c r="A5907">
        <v>981</v>
      </c>
      <c r="B5907" t="s">
        <v>9003</v>
      </c>
      <c r="C5907">
        <v>1</v>
      </c>
      <c r="D5907" t="s">
        <v>86</v>
      </c>
      <c r="E5907" t="s">
        <v>604</v>
      </c>
      <c r="F5907" t="s">
        <v>177</v>
      </c>
      <c r="G5907">
        <v>65.02</v>
      </c>
      <c r="H5907" t="s">
        <v>138</v>
      </c>
      <c r="I5907" t="s">
        <v>63</v>
      </c>
      <c r="J5907" t="s">
        <v>350</v>
      </c>
      <c r="K5907" t="s">
        <v>9004</v>
      </c>
      <c r="L5907" t="s">
        <v>2522</v>
      </c>
      <c r="M5907" t="s">
        <v>749</v>
      </c>
      <c r="N5907">
        <v>25.492125984251967</v>
      </c>
      <c r="P5907">
        <v>32</v>
      </c>
      <c r="Q5907">
        <v>77.400000000000006</v>
      </c>
      <c r="R5907">
        <v>90</v>
      </c>
      <c r="S5907">
        <v>96.4</v>
      </c>
      <c r="T5907">
        <v>0</v>
      </c>
      <c r="U5907">
        <v>23</v>
      </c>
      <c r="V5907">
        <v>480</v>
      </c>
      <c r="AB5907" t="s">
        <v>63</v>
      </c>
      <c r="AC5907" t="s">
        <v>63</v>
      </c>
      <c r="AD5907" t="s">
        <v>63</v>
      </c>
      <c r="AE5907" t="s">
        <v>75</v>
      </c>
      <c r="AG5907">
        <v>1951</v>
      </c>
      <c r="AH5907">
        <v>20.59</v>
      </c>
      <c r="AI5907">
        <v>39.688180000000003</v>
      </c>
      <c r="AJ5907">
        <v>-99.252229999999997</v>
      </c>
      <c r="AL5907">
        <v>3</v>
      </c>
      <c r="AM5907" t="s">
        <v>63</v>
      </c>
      <c r="AN5907" t="s">
        <v>9005</v>
      </c>
      <c r="AO5907" t="s">
        <v>79</v>
      </c>
      <c r="AP5907" t="s">
        <v>116</v>
      </c>
      <c r="AQ5907" t="s">
        <v>416</v>
      </c>
      <c r="AR5907" t="s">
        <v>346</v>
      </c>
      <c r="AS5907" t="s">
        <v>83</v>
      </c>
      <c r="AT5907" s="5">
        <v>36192</v>
      </c>
      <c r="AU5907" t="s">
        <v>129</v>
      </c>
      <c r="AV5907" t="s">
        <v>149</v>
      </c>
      <c r="AW5907" t="s">
        <v>150</v>
      </c>
    </row>
    <row r="5908" spans="1:49" x14ac:dyDescent="0.25">
      <c r="A5908">
        <v>1963</v>
      </c>
      <c r="B5908" t="s">
        <v>20066</v>
      </c>
      <c r="C5908">
        <v>1</v>
      </c>
      <c r="D5908" t="s">
        <v>86</v>
      </c>
      <c r="E5908" t="s">
        <v>668</v>
      </c>
      <c r="F5908" t="s">
        <v>108</v>
      </c>
      <c r="G5908">
        <v>132</v>
      </c>
      <c r="H5908" t="s">
        <v>138</v>
      </c>
      <c r="I5908" t="s">
        <v>63</v>
      </c>
      <c r="J5908" t="s">
        <v>350</v>
      </c>
      <c r="K5908" t="s">
        <v>20067</v>
      </c>
      <c r="L5908" t="s">
        <v>193</v>
      </c>
      <c r="M5908" t="s">
        <v>20068</v>
      </c>
      <c r="N5908">
        <v>25.492125984251967</v>
      </c>
      <c r="P5908">
        <v>30</v>
      </c>
      <c r="Q5908">
        <v>74.400000000000006</v>
      </c>
      <c r="R5908">
        <v>89</v>
      </c>
      <c r="S5908">
        <v>94.2</v>
      </c>
      <c r="T5908">
        <v>0</v>
      </c>
      <c r="U5908">
        <v>24</v>
      </c>
      <c r="V5908">
        <v>1230</v>
      </c>
      <c r="W5908" t="s">
        <v>70</v>
      </c>
      <c r="AB5908" t="s">
        <v>63</v>
      </c>
      <c r="AC5908" t="s">
        <v>63</v>
      </c>
      <c r="AD5908" t="s">
        <v>63</v>
      </c>
      <c r="AE5908" t="s">
        <v>98</v>
      </c>
      <c r="AG5908">
        <v>1930</v>
      </c>
      <c r="AH5908">
        <v>1.17</v>
      </c>
      <c r="AI5908">
        <v>39.828279999999999</v>
      </c>
      <c r="AJ5908">
        <v>-99.605199999999996</v>
      </c>
      <c r="AL5908">
        <v>3</v>
      </c>
      <c r="AM5908" t="s">
        <v>63</v>
      </c>
      <c r="AN5908" t="s">
        <v>20069</v>
      </c>
      <c r="AO5908" t="s">
        <v>79</v>
      </c>
      <c r="AP5908" t="s">
        <v>147</v>
      </c>
      <c r="AQ5908" t="s">
        <v>416</v>
      </c>
      <c r="AR5908" t="s">
        <v>346</v>
      </c>
      <c r="AS5908" t="s">
        <v>83</v>
      </c>
      <c r="AT5908" s="5">
        <v>36220</v>
      </c>
      <c r="AU5908" t="s">
        <v>129</v>
      </c>
      <c r="AV5908" t="s">
        <v>487</v>
      </c>
      <c r="AW5908" t="s">
        <v>150</v>
      </c>
    </row>
    <row r="5909" spans="1:49" x14ac:dyDescent="0.25">
      <c r="A5909">
        <v>68</v>
      </c>
      <c r="B5909" t="s">
        <v>6004</v>
      </c>
      <c r="C5909">
        <v>1</v>
      </c>
      <c r="D5909" t="s">
        <v>86</v>
      </c>
      <c r="E5909" t="s">
        <v>694</v>
      </c>
      <c r="F5909" t="s">
        <v>108</v>
      </c>
      <c r="G5909">
        <v>209.55</v>
      </c>
      <c r="H5909" t="s">
        <v>820</v>
      </c>
      <c r="I5909" t="s">
        <v>63</v>
      </c>
      <c r="J5909" t="s">
        <v>350</v>
      </c>
      <c r="K5909" t="s">
        <v>6005</v>
      </c>
      <c r="L5909" t="s">
        <v>6006</v>
      </c>
      <c r="M5909" t="s">
        <v>698</v>
      </c>
      <c r="N5909">
        <v>481.49606299212593</v>
      </c>
      <c r="P5909">
        <v>44</v>
      </c>
      <c r="Q5909">
        <v>96.9</v>
      </c>
      <c r="R5909">
        <v>95</v>
      </c>
      <c r="S5909">
        <v>99.7</v>
      </c>
      <c r="T5909">
        <v>8</v>
      </c>
      <c r="U5909">
        <v>24</v>
      </c>
      <c r="V5909">
        <v>1840</v>
      </c>
      <c r="AB5909" t="s">
        <v>98</v>
      </c>
      <c r="AC5909" t="s">
        <v>129</v>
      </c>
      <c r="AD5909" t="s">
        <v>98</v>
      </c>
      <c r="AE5909" t="s">
        <v>63</v>
      </c>
      <c r="AG5909">
        <v>1986</v>
      </c>
      <c r="AH5909">
        <v>7.57</v>
      </c>
      <c r="AI5909">
        <v>39.673569999999998</v>
      </c>
      <c r="AJ5909">
        <v>-99.309330000000003</v>
      </c>
      <c r="AL5909">
        <v>6</v>
      </c>
      <c r="AM5909" t="s">
        <v>63</v>
      </c>
      <c r="AN5909" t="s">
        <v>6007</v>
      </c>
      <c r="AO5909" t="s">
        <v>79</v>
      </c>
      <c r="AP5909" t="s">
        <v>170</v>
      </c>
      <c r="AQ5909" t="s">
        <v>313</v>
      </c>
      <c r="AR5909" t="s">
        <v>133</v>
      </c>
      <c r="AS5909" t="s">
        <v>83</v>
      </c>
      <c r="AT5909" s="5">
        <v>36069</v>
      </c>
      <c r="AU5909" t="s">
        <v>76</v>
      </c>
      <c r="AV5909" t="s">
        <v>134</v>
      </c>
      <c r="AW5909" t="s">
        <v>150</v>
      </c>
    </row>
    <row r="5910" spans="1:49" x14ac:dyDescent="0.25">
      <c r="A5910">
        <v>101</v>
      </c>
      <c r="B5910" t="s">
        <v>5084</v>
      </c>
      <c r="C5910">
        <v>1</v>
      </c>
      <c r="D5910" t="s">
        <v>86</v>
      </c>
      <c r="E5910" t="s">
        <v>694</v>
      </c>
      <c r="F5910" t="s">
        <v>108</v>
      </c>
      <c r="G5910">
        <v>213.09</v>
      </c>
      <c r="H5910" t="s">
        <v>820</v>
      </c>
      <c r="I5910" t="s">
        <v>63</v>
      </c>
      <c r="J5910" t="s">
        <v>350</v>
      </c>
      <c r="K5910" t="s">
        <v>5085</v>
      </c>
      <c r="L5910" t="s">
        <v>193</v>
      </c>
      <c r="M5910" t="s">
        <v>5086</v>
      </c>
      <c r="N5910">
        <v>281.49606299212599</v>
      </c>
      <c r="P5910">
        <v>44</v>
      </c>
      <c r="Q5910">
        <v>98.5</v>
      </c>
      <c r="R5910">
        <v>95</v>
      </c>
      <c r="S5910">
        <v>99.2</v>
      </c>
      <c r="T5910">
        <v>3</v>
      </c>
      <c r="U5910">
        <v>22</v>
      </c>
      <c r="V5910">
        <v>2250</v>
      </c>
      <c r="AB5910" t="s">
        <v>98</v>
      </c>
      <c r="AC5910" t="s">
        <v>129</v>
      </c>
      <c r="AD5910" t="s">
        <v>129</v>
      </c>
      <c r="AE5910" t="s">
        <v>63</v>
      </c>
      <c r="AG5910">
        <v>1986</v>
      </c>
      <c r="AH5910">
        <v>11.099</v>
      </c>
      <c r="AI5910">
        <v>39.725070000000002</v>
      </c>
      <c r="AJ5910">
        <v>-99.309709999999995</v>
      </c>
      <c r="AL5910">
        <v>4</v>
      </c>
      <c r="AM5910" t="s">
        <v>63</v>
      </c>
      <c r="AN5910" t="s">
        <v>5087</v>
      </c>
      <c r="AO5910" t="s">
        <v>79</v>
      </c>
      <c r="AP5910" t="s">
        <v>170</v>
      </c>
      <c r="AQ5910" t="s">
        <v>286</v>
      </c>
      <c r="AR5910" t="s">
        <v>133</v>
      </c>
      <c r="AS5910" t="s">
        <v>83</v>
      </c>
      <c r="AT5910" s="5">
        <v>36069</v>
      </c>
      <c r="AU5910" t="s">
        <v>76</v>
      </c>
      <c r="AV5910" t="s">
        <v>200</v>
      </c>
      <c r="AW5910" t="s">
        <v>150</v>
      </c>
    </row>
    <row r="5911" spans="1:49" x14ac:dyDescent="0.25">
      <c r="A5911">
        <v>196</v>
      </c>
      <c r="B5911" t="s">
        <v>9145</v>
      </c>
      <c r="C5911">
        <v>1</v>
      </c>
      <c r="D5911" t="s">
        <v>86</v>
      </c>
      <c r="E5911" t="s">
        <v>604</v>
      </c>
      <c r="F5911" t="s">
        <v>177</v>
      </c>
      <c r="G5911">
        <v>56.300000000000004</v>
      </c>
      <c r="H5911" t="s">
        <v>90</v>
      </c>
      <c r="I5911" t="s">
        <v>63</v>
      </c>
      <c r="J5911" t="s">
        <v>350</v>
      </c>
      <c r="K5911" t="s">
        <v>9146</v>
      </c>
      <c r="L5911" t="s">
        <v>2361</v>
      </c>
      <c r="M5911" t="s">
        <v>638</v>
      </c>
      <c r="N5911">
        <v>102.49343832020996</v>
      </c>
      <c r="P5911">
        <v>32</v>
      </c>
      <c r="Q5911">
        <v>98.3</v>
      </c>
      <c r="R5911">
        <v>97</v>
      </c>
      <c r="S5911">
        <v>100</v>
      </c>
      <c r="T5911">
        <v>22</v>
      </c>
      <c r="U5911">
        <v>14</v>
      </c>
      <c r="V5911">
        <v>420</v>
      </c>
      <c r="AB5911" t="s">
        <v>129</v>
      </c>
      <c r="AC5911" t="s">
        <v>129</v>
      </c>
      <c r="AD5911" t="s">
        <v>98</v>
      </c>
      <c r="AE5911" t="s">
        <v>63</v>
      </c>
      <c r="AG5911">
        <v>1993</v>
      </c>
      <c r="AH5911">
        <v>11.870000000000001</v>
      </c>
      <c r="AI5911">
        <v>39.682940000000002</v>
      </c>
      <c r="AJ5911">
        <v>-99.414900000000003</v>
      </c>
      <c r="AL5911">
        <v>3</v>
      </c>
      <c r="AM5911" t="s">
        <v>63</v>
      </c>
      <c r="AN5911" t="s">
        <v>9147</v>
      </c>
      <c r="AO5911" t="s">
        <v>79</v>
      </c>
      <c r="AP5911" t="s">
        <v>170</v>
      </c>
      <c r="AQ5911" t="s">
        <v>255</v>
      </c>
      <c r="AR5911" t="s">
        <v>910</v>
      </c>
      <c r="AS5911" t="s">
        <v>83</v>
      </c>
      <c r="AT5911" s="5">
        <v>41346</v>
      </c>
      <c r="AU5911" t="s">
        <v>76</v>
      </c>
      <c r="AV5911" t="s">
        <v>134</v>
      </c>
      <c r="AW5911" t="s">
        <v>150</v>
      </c>
    </row>
    <row r="5912" spans="1:49" x14ac:dyDescent="0.25">
      <c r="A5912">
        <v>95</v>
      </c>
      <c r="B5912" t="s">
        <v>25796</v>
      </c>
      <c r="C5912">
        <v>1</v>
      </c>
      <c r="D5912" t="s">
        <v>86</v>
      </c>
      <c r="E5912" t="s">
        <v>604</v>
      </c>
      <c r="F5912" t="s">
        <v>177</v>
      </c>
      <c r="G5912">
        <v>73.11</v>
      </c>
      <c r="H5912" t="s">
        <v>820</v>
      </c>
      <c r="I5912" t="s">
        <v>63</v>
      </c>
      <c r="J5912" t="s">
        <v>350</v>
      </c>
      <c r="K5912" t="s">
        <v>25797</v>
      </c>
      <c r="L5912" t="s">
        <v>193</v>
      </c>
      <c r="M5912" t="s">
        <v>638</v>
      </c>
      <c r="N5912">
        <v>264.99343832020998</v>
      </c>
      <c r="P5912">
        <v>32</v>
      </c>
      <c r="Q5912">
        <v>99.4</v>
      </c>
      <c r="R5912">
        <v>95</v>
      </c>
      <c r="S5912">
        <v>99.8</v>
      </c>
      <c r="T5912">
        <v>22</v>
      </c>
      <c r="U5912">
        <v>16</v>
      </c>
      <c r="V5912">
        <v>385</v>
      </c>
      <c r="AB5912" t="s">
        <v>98</v>
      </c>
      <c r="AC5912" t="s">
        <v>129</v>
      </c>
      <c r="AD5912" t="s">
        <v>98</v>
      </c>
      <c r="AE5912" t="s">
        <v>63</v>
      </c>
      <c r="AG5912">
        <v>1993</v>
      </c>
      <c r="AH5912">
        <v>28.68</v>
      </c>
      <c r="AI5912">
        <v>39.673639999999999</v>
      </c>
      <c r="AJ5912">
        <v>-99.103059999999999</v>
      </c>
      <c r="AL5912">
        <v>3</v>
      </c>
      <c r="AM5912" t="s">
        <v>63</v>
      </c>
      <c r="AN5912" t="s">
        <v>25798</v>
      </c>
      <c r="AO5912" t="s">
        <v>79</v>
      </c>
      <c r="AP5912" t="s">
        <v>170</v>
      </c>
      <c r="AQ5912" t="s">
        <v>634</v>
      </c>
      <c r="AR5912" t="s">
        <v>952</v>
      </c>
      <c r="AS5912" t="s">
        <v>83</v>
      </c>
      <c r="AT5912" s="5">
        <v>36069</v>
      </c>
      <c r="AU5912" t="s">
        <v>129</v>
      </c>
      <c r="AV5912" t="s">
        <v>134</v>
      </c>
      <c r="AW5912" t="s">
        <v>150</v>
      </c>
    </row>
    <row r="5913" spans="1:49" x14ac:dyDescent="0.25">
      <c r="A5913">
        <v>65</v>
      </c>
      <c r="B5913" t="s">
        <v>15888</v>
      </c>
      <c r="C5913">
        <v>1</v>
      </c>
      <c r="D5913" t="s">
        <v>86</v>
      </c>
      <c r="E5913" t="s">
        <v>694</v>
      </c>
      <c r="F5913" t="s">
        <v>108</v>
      </c>
      <c r="G5913">
        <v>230.85</v>
      </c>
      <c r="H5913" t="s">
        <v>489</v>
      </c>
      <c r="I5913" t="s">
        <v>63</v>
      </c>
      <c r="J5913" t="s">
        <v>350</v>
      </c>
      <c r="K5913" t="s">
        <v>15889</v>
      </c>
      <c r="L5913" t="s">
        <v>3057</v>
      </c>
      <c r="M5913" t="s">
        <v>4921</v>
      </c>
      <c r="N5913">
        <v>31.299212598425193</v>
      </c>
      <c r="O5913">
        <v>0</v>
      </c>
      <c r="P5913">
        <v>40</v>
      </c>
      <c r="Q5913">
        <v>98.8</v>
      </c>
      <c r="R5913">
        <v>95</v>
      </c>
      <c r="S5913">
        <v>99.2</v>
      </c>
      <c r="T5913">
        <v>15</v>
      </c>
      <c r="U5913">
        <v>26</v>
      </c>
      <c r="V5913">
        <v>1090</v>
      </c>
      <c r="AB5913" t="s">
        <v>63</v>
      </c>
      <c r="AC5913" t="s">
        <v>63</v>
      </c>
      <c r="AD5913" t="s">
        <v>63</v>
      </c>
      <c r="AE5913" t="s">
        <v>129</v>
      </c>
      <c r="AG5913">
        <v>1994</v>
      </c>
      <c r="AH5913">
        <v>28.87</v>
      </c>
      <c r="AI5913">
        <v>39.96902</v>
      </c>
      <c r="AJ5913">
        <v>-99.328689999999995</v>
      </c>
      <c r="AL5913">
        <v>3</v>
      </c>
      <c r="AM5913" t="s">
        <v>63</v>
      </c>
      <c r="AN5913" t="s">
        <v>15890</v>
      </c>
      <c r="AO5913" t="s">
        <v>79</v>
      </c>
      <c r="AP5913" t="s">
        <v>170</v>
      </c>
      <c r="AQ5913" t="s">
        <v>133</v>
      </c>
      <c r="AR5913" t="s">
        <v>133</v>
      </c>
      <c r="AS5913" t="s">
        <v>83</v>
      </c>
      <c r="AT5913" s="5">
        <v>37987</v>
      </c>
      <c r="AU5913" t="s">
        <v>129</v>
      </c>
      <c r="AV5913" t="s">
        <v>149</v>
      </c>
      <c r="AW5913" t="s">
        <v>135</v>
      </c>
    </row>
    <row r="5914" spans="1:49" x14ac:dyDescent="0.25">
      <c r="A5914">
        <v>95</v>
      </c>
      <c r="B5914" t="s">
        <v>16195</v>
      </c>
      <c r="C5914">
        <v>1</v>
      </c>
      <c r="D5914" t="s">
        <v>86</v>
      </c>
      <c r="E5914" t="s">
        <v>694</v>
      </c>
      <c r="F5914" t="s">
        <v>108</v>
      </c>
      <c r="G5914">
        <v>233.5</v>
      </c>
      <c r="H5914" t="s">
        <v>820</v>
      </c>
      <c r="I5914" t="s">
        <v>63</v>
      </c>
      <c r="J5914" t="s">
        <v>350</v>
      </c>
      <c r="K5914" t="s">
        <v>16196</v>
      </c>
      <c r="L5914" t="s">
        <v>1740</v>
      </c>
      <c r="M5914" t="s">
        <v>4921</v>
      </c>
      <c r="N5914">
        <v>165.48556430446195</v>
      </c>
      <c r="P5914">
        <v>40</v>
      </c>
      <c r="Q5914">
        <v>98.8</v>
      </c>
      <c r="R5914">
        <v>97</v>
      </c>
      <c r="S5914">
        <v>99.3</v>
      </c>
      <c r="T5914">
        <v>15</v>
      </c>
      <c r="U5914">
        <v>27</v>
      </c>
      <c r="V5914">
        <v>1050</v>
      </c>
      <c r="AB5914" t="s">
        <v>98</v>
      </c>
      <c r="AC5914" t="s">
        <v>129</v>
      </c>
      <c r="AD5914" t="s">
        <v>129</v>
      </c>
      <c r="AE5914" t="s">
        <v>63</v>
      </c>
      <c r="AG5914">
        <v>1994</v>
      </c>
      <c r="AH5914">
        <v>31.51</v>
      </c>
      <c r="AI5914">
        <v>39.994480000000003</v>
      </c>
      <c r="AJ5914">
        <v>-99.350040000000007</v>
      </c>
      <c r="AL5914">
        <v>3</v>
      </c>
      <c r="AM5914" t="s">
        <v>63</v>
      </c>
      <c r="AN5914" t="s">
        <v>16197</v>
      </c>
      <c r="AO5914" t="s">
        <v>79</v>
      </c>
      <c r="AP5914" t="s">
        <v>786</v>
      </c>
      <c r="AQ5914" t="s">
        <v>545</v>
      </c>
      <c r="AR5914" t="s">
        <v>133</v>
      </c>
      <c r="AS5914" t="s">
        <v>83</v>
      </c>
      <c r="AT5914" s="5">
        <v>36069</v>
      </c>
      <c r="AU5914" t="s">
        <v>76</v>
      </c>
      <c r="AV5914" t="s">
        <v>134</v>
      </c>
      <c r="AW5914" t="s">
        <v>150</v>
      </c>
    </row>
    <row r="5915" spans="1:49" x14ac:dyDescent="0.25">
      <c r="A5915">
        <v>59</v>
      </c>
      <c r="B5915" t="s">
        <v>9541</v>
      </c>
      <c r="C5915">
        <v>1</v>
      </c>
      <c r="D5915" t="s">
        <v>86</v>
      </c>
      <c r="E5915" t="s">
        <v>349</v>
      </c>
      <c r="F5915" t="s">
        <v>177</v>
      </c>
      <c r="G5915">
        <v>109.2</v>
      </c>
      <c r="H5915" t="s">
        <v>90</v>
      </c>
      <c r="I5915" t="s">
        <v>63</v>
      </c>
      <c r="J5915" t="s">
        <v>350</v>
      </c>
      <c r="K5915" t="s">
        <v>9542</v>
      </c>
      <c r="L5915" t="s">
        <v>4404</v>
      </c>
      <c r="M5915" t="s">
        <v>857</v>
      </c>
      <c r="N5915">
        <v>166.50262467191601</v>
      </c>
      <c r="P5915">
        <v>36.100065616797899</v>
      </c>
      <c r="Q5915">
        <v>99.9</v>
      </c>
      <c r="R5915">
        <v>97</v>
      </c>
      <c r="S5915">
        <v>100</v>
      </c>
      <c r="T5915">
        <v>1</v>
      </c>
      <c r="U5915">
        <v>35</v>
      </c>
      <c r="V5915">
        <v>830</v>
      </c>
      <c r="AB5915" t="s">
        <v>98</v>
      </c>
      <c r="AC5915" t="s">
        <v>129</v>
      </c>
      <c r="AD5915" t="s">
        <v>129</v>
      </c>
      <c r="AE5915" t="s">
        <v>63</v>
      </c>
      <c r="AG5915">
        <v>2001</v>
      </c>
      <c r="AH5915">
        <v>8.39</v>
      </c>
      <c r="AI5915">
        <v>39.977870000000003</v>
      </c>
      <c r="AJ5915">
        <v>-99.49239</v>
      </c>
      <c r="AL5915">
        <v>3</v>
      </c>
      <c r="AM5915" t="s">
        <v>63</v>
      </c>
      <c r="AN5915" t="s">
        <v>9543</v>
      </c>
      <c r="AO5915" t="s">
        <v>79</v>
      </c>
      <c r="AP5915" t="s">
        <v>170</v>
      </c>
      <c r="AQ5915" t="s">
        <v>264</v>
      </c>
      <c r="AR5915" t="s">
        <v>265</v>
      </c>
      <c r="AS5915" t="s">
        <v>83</v>
      </c>
      <c r="AT5915" s="5">
        <v>37987</v>
      </c>
      <c r="AU5915" t="s">
        <v>129</v>
      </c>
      <c r="AV5915" t="s">
        <v>134</v>
      </c>
      <c r="AW5915" t="s">
        <v>150</v>
      </c>
    </row>
    <row r="5916" spans="1:49" x14ac:dyDescent="0.25">
      <c r="A5916">
        <v>59</v>
      </c>
      <c r="B5916" t="s">
        <v>15983</v>
      </c>
      <c r="C5916">
        <v>1</v>
      </c>
      <c r="D5916" t="s">
        <v>86</v>
      </c>
      <c r="E5916" t="s">
        <v>349</v>
      </c>
      <c r="F5916" t="s">
        <v>177</v>
      </c>
      <c r="G5916">
        <v>110.8</v>
      </c>
      <c r="H5916" t="s">
        <v>820</v>
      </c>
      <c r="I5916" t="s">
        <v>63</v>
      </c>
      <c r="J5916" t="s">
        <v>350</v>
      </c>
      <c r="K5916" t="s">
        <v>15984</v>
      </c>
      <c r="L5916" t="s">
        <v>3374</v>
      </c>
      <c r="M5916" t="s">
        <v>857</v>
      </c>
      <c r="N5916">
        <v>199.47506561679788</v>
      </c>
      <c r="P5916">
        <v>36.089238845144358</v>
      </c>
      <c r="Q5916">
        <v>98</v>
      </c>
      <c r="R5916">
        <v>97</v>
      </c>
      <c r="S5916">
        <v>100</v>
      </c>
      <c r="T5916">
        <v>1</v>
      </c>
      <c r="U5916">
        <v>35</v>
      </c>
      <c r="V5916">
        <v>830</v>
      </c>
      <c r="AB5916" t="s">
        <v>129</v>
      </c>
      <c r="AC5916" t="s">
        <v>129</v>
      </c>
      <c r="AD5916" t="s">
        <v>129</v>
      </c>
      <c r="AE5916" t="s">
        <v>63</v>
      </c>
      <c r="AG5916">
        <v>2001</v>
      </c>
      <c r="AH5916">
        <v>9.51</v>
      </c>
      <c r="AI5916">
        <v>39.98518</v>
      </c>
      <c r="AJ5916">
        <v>-99.473740000000006</v>
      </c>
      <c r="AL5916">
        <v>3</v>
      </c>
      <c r="AM5916" t="s">
        <v>63</v>
      </c>
      <c r="AN5916" t="s">
        <v>15985</v>
      </c>
      <c r="AO5916" t="s">
        <v>79</v>
      </c>
      <c r="AP5916" t="s">
        <v>131</v>
      </c>
      <c r="AQ5916" t="s">
        <v>273</v>
      </c>
      <c r="AR5916" t="s">
        <v>133</v>
      </c>
      <c r="AS5916" t="s">
        <v>83</v>
      </c>
      <c r="AT5916" s="5"/>
      <c r="AU5916" t="s">
        <v>129</v>
      </c>
      <c r="AV5916" t="s">
        <v>134</v>
      </c>
      <c r="AW5916" t="s">
        <v>135</v>
      </c>
    </row>
    <row r="5917" spans="1:49" x14ac:dyDescent="0.25">
      <c r="A5917">
        <v>59</v>
      </c>
      <c r="B5917" t="s">
        <v>12697</v>
      </c>
      <c r="C5917">
        <v>1</v>
      </c>
      <c r="D5917" t="s">
        <v>86</v>
      </c>
      <c r="E5917" t="s">
        <v>349</v>
      </c>
      <c r="F5917" t="s">
        <v>177</v>
      </c>
      <c r="G5917">
        <v>113.7</v>
      </c>
      <c r="H5917" t="s">
        <v>90</v>
      </c>
      <c r="I5917" t="s">
        <v>63</v>
      </c>
      <c r="J5917" t="s">
        <v>350</v>
      </c>
      <c r="K5917" t="s">
        <v>12698</v>
      </c>
      <c r="L5917" t="s">
        <v>12699</v>
      </c>
      <c r="M5917" t="s">
        <v>857</v>
      </c>
      <c r="N5917">
        <v>133.69422572178479</v>
      </c>
      <c r="P5917">
        <v>36.100065616797899</v>
      </c>
      <c r="Q5917">
        <v>99.9</v>
      </c>
      <c r="R5917">
        <v>97</v>
      </c>
      <c r="S5917">
        <v>100</v>
      </c>
      <c r="T5917">
        <v>1</v>
      </c>
      <c r="U5917">
        <v>35</v>
      </c>
      <c r="V5917">
        <v>830</v>
      </c>
      <c r="AB5917" t="s">
        <v>129</v>
      </c>
      <c r="AC5917" t="s">
        <v>129</v>
      </c>
      <c r="AD5917" t="s">
        <v>129</v>
      </c>
      <c r="AE5917" t="s">
        <v>63</v>
      </c>
      <c r="AG5917">
        <v>2001</v>
      </c>
      <c r="AH5917">
        <v>12.51</v>
      </c>
      <c r="AI5917">
        <v>39.992800000000003</v>
      </c>
      <c r="AJ5917">
        <v>-99.418300000000002</v>
      </c>
      <c r="AL5917">
        <v>3</v>
      </c>
      <c r="AM5917" t="s">
        <v>63</v>
      </c>
      <c r="AN5917" t="s">
        <v>12700</v>
      </c>
      <c r="AO5917" t="s">
        <v>79</v>
      </c>
      <c r="AP5917" t="s">
        <v>170</v>
      </c>
      <c r="AQ5917" t="s">
        <v>326</v>
      </c>
      <c r="AR5917" t="s">
        <v>932</v>
      </c>
      <c r="AS5917" t="s">
        <v>83</v>
      </c>
      <c r="AT5917" s="5">
        <v>36892</v>
      </c>
      <c r="AU5917" t="s">
        <v>129</v>
      </c>
      <c r="AV5917" t="s">
        <v>134</v>
      </c>
      <c r="AW5917" t="s">
        <v>150</v>
      </c>
    </row>
    <row r="5918" spans="1:49" x14ac:dyDescent="0.25">
      <c r="A5918">
        <v>59</v>
      </c>
      <c r="B5918" t="s">
        <v>15485</v>
      </c>
      <c r="C5918">
        <v>1</v>
      </c>
      <c r="D5918" t="s">
        <v>86</v>
      </c>
      <c r="E5918" t="s">
        <v>349</v>
      </c>
      <c r="F5918" t="s">
        <v>177</v>
      </c>
      <c r="G5918">
        <v>115.25</v>
      </c>
      <c r="H5918" t="s">
        <v>90</v>
      </c>
      <c r="I5918" t="s">
        <v>63</v>
      </c>
      <c r="J5918" t="s">
        <v>350</v>
      </c>
      <c r="K5918" t="s">
        <v>15486</v>
      </c>
      <c r="L5918" t="s">
        <v>166</v>
      </c>
      <c r="M5918" t="s">
        <v>857</v>
      </c>
      <c r="N5918">
        <v>133.69422572178479</v>
      </c>
      <c r="P5918">
        <v>36.089238845144358</v>
      </c>
      <c r="Q5918">
        <v>100</v>
      </c>
      <c r="R5918">
        <v>97</v>
      </c>
      <c r="S5918">
        <v>100</v>
      </c>
      <c r="T5918">
        <v>1</v>
      </c>
      <c r="U5918">
        <v>35</v>
      </c>
      <c r="V5918">
        <v>830</v>
      </c>
      <c r="AB5918" t="s">
        <v>129</v>
      </c>
      <c r="AC5918" t="s">
        <v>129</v>
      </c>
      <c r="AD5918" t="s">
        <v>98</v>
      </c>
      <c r="AE5918" t="s">
        <v>63</v>
      </c>
      <c r="AG5918">
        <v>2001</v>
      </c>
      <c r="AH5918">
        <v>14.05</v>
      </c>
      <c r="AI5918">
        <v>39.994619999999998</v>
      </c>
      <c r="AJ5918">
        <v>-99.389719999999997</v>
      </c>
      <c r="AL5918">
        <v>3</v>
      </c>
      <c r="AM5918" t="s">
        <v>63</v>
      </c>
      <c r="AN5918" t="s">
        <v>15487</v>
      </c>
      <c r="AO5918" t="s">
        <v>79</v>
      </c>
      <c r="AP5918" t="s">
        <v>131</v>
      </c>
      <c r="AQ5918" t="s">
        <v>326</v>
      </c>
      <c r="AR5918" t="s">
        <v>932</v>
      </c>
      <c r="AS5918" t="s">
        <v>83</v>
      </c>
      <c r="AT5918" s="5"/>
      <c r="AU5918" t="s">
        <v>129</v>
      </c>
      <c r="AV5918" t="s">
        <v>134</v>
      </c>
      <c r="AW5918" t="s">
        <v>135</v>
      </c>
    </row>
    <row r="5919" spans="1:49" x14ac:dyDescent="0.25">
      <c r="A5919">
        <v>0</v>
      </c>
      <c r="B5919" t="s">
        <v>17176</v>
      </c>
      <c r="C5919">
        <v>1</v>
      </c>
      <c r="D5919" t="s">
        <v>86</v>
      </c>
      <c r="E5919" t="s">
        <v>694</v>
      </c>
      <c r="F5919" t="s">
        <v>108</v>
      </c>
      <c r="G5919">
        <v>210.3</v>
      </c>
      <c r="H5919" t="s">
        <v>138</v>
      </c>
      <c r="I5919" t="s">
        <v>63</v>
      </c>
      <c r="J5919" t="s">
        <v>350</v>
      </c>
      <c r="K5919" t="s">
        <v>17177</v>
      </c>
      <c r="L5919" t="s">
        <v>4034</v>
      </c>
      <c r="M5919" t="s">
        <v>5417</v>
      </c>
      <c r="N5919">
        <v>18.799212598425196</v>
      </c>
      <c r="P5919">
        <v>53</v>
      </c>
      <c r="R5919">
        <v>92</v>
      </c>
      <c r="T5919">
        <v>0</v>
      </c>
      <c r="U5919">
        <v>18</v>
      </c>
      <c r="V5919">
        <v>2720</v>
      </c>
      <c r="AB5919" t="s">
        <v>63</v>
      </c>
      <c r="AC5919" t="s">
        <v>63</v>
      </c>
      <c r="AD5919" t="s">
        <v>63</v>
      </c>
      <c r="AE5919" t="s">
        <v>98</v>
      </c>
      <c r="AG5919">
        <v>1933</v>
      </c>
      <c r="AH5919">
        <v>8.3190000000000008</v>
      </c>
      <c r="AI5919">
        <v>39.684989999999999</v>
      </c>
      <c r="AJ5919">
        <v>-99.309349999999995</v>
      </c>
      <c r="AL5919">
        <v>2</v>
      </c>
      <c r="AM5919" t="s">
        <v>63</v>
      </c>
      <c r="AN5919" t="s">
        <v>17176</v>
      </c>
      <c r="AO5919" t="s">
        <v>79</v>
      </c>
      <c r="AP5919" t="s">
        <v>147</v>
      </c>
      <c r="AQ5919" t="s">
        <v>148</v>
      </c>
      <c r="AR5919" t="s">
        <v>148</v>
      </c>
      <c r="AS5919" t="s">
        <v>131</v>
      </c>
      <c r="AT5919" s="5"/>
      <c r="AV5919" t="s">
        <v>149</v>
      </c>
      <c r="AW5919" t="s">
        <v>150</v>
      </c>
    </row>
    <row r="5920" spans="1:49" x14ac:dyDescent="0.25">
      <c r="A5920">
        <v>0</v>
      </c>
      <c r="B5920" t="s">
        <v>15373</v>
      </c>
      <c r="C5920">
        <v>1</v>
      </c>
      <c r="D5920" t="s">
        <v>86</v>
      </c>
      <c r="E5920" t="s">
        <v>694</v>
      </c>
      <c r="F5920" t="s">
        <v>108</v>
      </c>
      <c r="G5920">
        <v>212.1</v>
      </c>
      <c r="H5920" t="s">
        <v>138</v>
      </c>
      <c r="I5920" t="s">
        <v>63</v>
      </c>
      <c r="J5920" t="s">
        <v>350</v>
      </c>
      <c r="K5920" t="s">
        <v>15374</v>
      </c>
      <c r="L5920" t="s">
        <v>4034</v>
      </c>
      <c r="M5920" t="s">
        <v>5417</v>
      </c>
      <c r="N5920">
        <v>19.291338582677167</v>
      </c>
      <c r="P5920">
        <v>44</v>
      </c>
      <c r="R5920">
        <v>95</v>
      </c>
      <c r="T5920">
        <v>0</v>
      </c>
      <c r="U5920">
        <v>22</v>
      </c>
      <c r="V5920">
        <v>2230</v>
      </c>
      <c r="AB5920" t="s">
        <v>63</v>
      </c>
      <c r="AC5920" t="s">
        <v>63</v>
      </c>
      <c r="AD5920" t="s">
        <v>63</v>
      </c>
      <c r="AE5920" t="s">
        <v>98</v>
      </c>
      <c r="AG5920">
        <v>1933</v>
      </c>
      <c r="AH5920">
        <v>10.119</v>
      </c>
      <c r="AI5920">
        <v>39.710650000000001</v>
      </c>
      <c r="AJ5920">
        <v>-99.309579999999997</v>
      </c>
      <c r="AL5920">
        <v>3</v>
      </c>
      <c r="AM5920" t="s">
        <v>63</v>
      </c>
      <c r="AN5920" t="s">
        <v>15373</v>
      </c>
      <c r="AO5920" t="s">
        <v>79</v>
      </c>
      <c r="AP5920" t="s">
        <v>147</v>
      </c>
      <c r="AQ5920" t="s">
        <v>148</v>
      </c>
      <c r="AR5920" t="s">
        <v>148</v>
      </c>
      <c r="AS5920" t="s">
        <v>131</v>
      </c>
      <c r="AT5920" s="5"/>
      <c r="AV5920" t="s">
        <v>149</v>
      </c>
      <c r="AW5920" t="s">
        <v>150</v>
      </c>
    </row>
    <row r="5921" spans="1:49" x14ac:dyDescent="0.25">
      <c r="A5921">
        <v>0</v>
      </c>
      <c r="B5921" t="s">
        <v>17910</v>
      </c>
      <c r="C5921">
        <v>1</v>
      </c>
      <c r="D5921" t="s">
        <v>86</v>
      </c>
      <c r="E5921" t="s">
        <v>694</v>
      </c>
      <c r="F5921" t="s">
        <v>108</v>
      </c>
      <c r="G5921">
        <v>222.5</v>
      </c>
      <c r="H5921" t="s">
        <v>138</v>
      </c>
      <c r="I5921" t="s">
        <v>63</v>
      </c>
      <c r="J5921" t="s">
        <v>350</v>
      </c>
      <c r="K5921" t="s">
        <v>17911</v>
      </c>
      <c r="L5921" t="s">
        <v>1052</v>
      </c>
      <c r="M5921" t="s">
        <v>5417</v>
      </c>
      <c r="N5921">
        <v>18.799212598425196</v>
      </c>
      <c r="P5921">
        <v>40</v>
      </c>
      <c r="R5921">
        <v>95</v>
      </c>
      <c r="T5921">
        <v>0</v>
      </c>
      <c r="U5921">
        <v>26</v>
      </c>
      <c r="V5921">
        <v>1080</v>
      </c>
      <c r="AB5921" t="s">
        <v>63</v>
      </c>
      <c r="AC5921" t="s">
        <v>63</v>
      </c>
      <c r="AD5921" t="s">
        <v>63</v>
      </c>
      <c r="AE5921" t="s">
        <v>98</v>
      </c>
      <c r="AG5921">
        <v>1933</v>
      </c>
      <c r="AH5921">
        <v>20.519000000000002</v>
      </c>
      <c r="AI5921">
        <v>39.848309999999998</v>
      </c>
      <c r="AJ5921">
        <v>-99.328410000000005</v>
      </c>
      <c r="AL5921">
        <v>2</v>
      </c>
      <c r="AM5921" t="s">
        <v>63</v>
      </c>
      <c r="AN5921" t="s">
        <v>17910</v>
      </c>
      <c r="AO5921" t="s">
        <v>79</v>
      </c>
      <c r="AP5921" t="s">
        <v>147</v>
      </c>
      <c r="AQ5921" t="s">
        <v>148</v>
      </c>
      <c r="AR5921" t="s">
        <v>148</v>
      </c>
      <c r="AS5921" t="s">
        <v>131</v>
      </c>
      <c r="AT5921" s="5"/>
      <c r="AV5921" t="s">
        <v>149</v>
      </c>
      <c r="AW5921" t="s">
        <v>5977</v>
      </c>
    </row>
    <row r="5922" spans="1:49" x14ac:dyDescent="0.25">
      <c r="A5922">
        <v>0</v>
      </c>
      <c r="B5922" t="s">
        <v>9579</v>
      </c>
      <c r="C5922">
        <v>1</v>
      </c>
      <c r="D5922" t="s">
        <v>86</v>
      </c>
      <c r="E5922" t="s">
        <v>694</v>
      </c>
      <c r="F5922" t="s">
        <v>108</v>
      </c>
      <c r="G5922">
        <v>234.4</v>
      </c>
      <c r="H5922" t="s">
        <v>138</v>
      </c>
      <c r="I5922" t="s">
        <v>63</v>
      </c>
      <c r="J5922" t="s">
        <v>350</v>
      </c>
      <c r="K5922" t="s">
        <v>9580</v>
      </c>
      <c r="L5922" t="s">
        <v>3057</v>
      </c>
      <c r="M5922" t="s">
        <v>5417</v>
      </c>
      <c r="N5922">
        <v>14.796587926509186</v>
      </c>
      <c r="O5922">
        <v>45</v>
      </c>
      <c r="P5922">
        <v>40</v>
      </c>
      <c r="R5922">
        <v>92</v>
      </c>
      <c r="T5922">
        <v>0</v>
      </c>
      <c r="U5922">
        <v>33</v>
      </c>
      <c r="V5922">
        <v>1560</v>
      </c>
      <c r="AB5922" t="s">
        <v>63</v>
      </c>
      <c r="AC5922" t="s">
        <v>63</v>
      </c>
      <c r="AD5922" t="s">
        <v>63</v>
      </c>
      <c r="AE5922" t="s">
        <v>98</v>
      </c>
      <c r="AG5922">
        <v>1936</v>
      </c>
      <c r="AH5922">
        <v>32.419000000000004</v>
      </c>
      <c r="AI5922">
        <v>39.997309999999999</v>
      </c>
      <c r="AJ5922">
        <v>-99.365690000000001</v>
      </c>
      <c r="AK5922" t="s">
        <v>262</v>
      </c>
      <c r="AL5922">
        <v>2</v>
      </c>
      <c r="AM5922" t="s">
        <v>63</v>
      </c>
      <c r="AN5922" t="s">
        <v>9579</v>
      </c>
      <c r="AO5922" t="s">
        <v>79</v>
      </c>
      <c r="AP5922" t="s">
        <v>147</v>
      </c>
      <c r="AQ5922" t="s">
        <v>148</v>
      </c>
      <c r="AR5922" t="s">
        <v>148</v>
      </c>
      <c r="AS5922" t="s">
        <v>131</v>
      </c>
      <c r="AT5922" s="5"/>
      <c r="AV5922" t="s">
        <v>149</v>
      </c>
      <c r="AW5922" t="s">
        <v>150</v>
      </c>
    </row>
    <row r="5923" spans="1:49" x14ac:dyDescent="0.25">
      <c r="A5923">
        <v>0</v>
      </c>
      <c r="B5923" t="s">
        <v>858</v>
      </c>
      <c r="C5923">
        <v>1</v>
      </c>
      <c r="D5923" t="s">
        <v>86</v>
      </c>
      <c r="E5923" t="s">
        <v>349</v>
      </c>
      <c r="F5923" t="s">
        <v>177</v>
      </c>
      <c r="G5923">
        <v>101.9</v>
      </c>
      <c r="H5923" t="s">
        <v>138</v>
      </c>
      <c r="I5923" t="s">
        <v>63</v>
      </c>
      <c r="J5923" t="s">
        <v>350</v>
      </c>
      <c r="K5923" t="s">
        <v>859</v>
      </c>
      <c r="L5923" t="s">
        <v>856</v>
      </c>
      <c r="M5923" t="s">
        <v>857</v>
      </c>
      <c r="N5923">
        <v>18.799212598425196</v>
      </c>
      <c r="P5923">
        <v>32</v>
      </c>
      <c r="R5923">
        <v>80</v>
      </c>
      <c r="T5923">
        <v>0</v>
      </c>
      <c r="U5923">
        <v>31</v>
      </c>
      <c r="V5923">
        <v>1010</v>
      </c>
      <c r="X5923" t="s">
        <v>860</v>
      </c>
      <c r="Y5923" t="s">
        <v>355</v>
      </c>
      <c r="Z5923" t="s">
        <v>73</v>
      </c>
      <c r="AA5923" t="s">
        <v>146</v>
      </c>
      <c r="AB5923" t="s">
        <v>63</v>
      </c>
      <c r="AC5923" t="s">
        <v>63</v>
      </c>
      <c r="AD5923" t="s">
        <v>63</v>
      </c>
      <c r="AE5923" t="s">
        <v>75</v>
      </c>
      <c r="AG5923">
        <v>1934</v>
      </c>
      <c r="AH5923">
        <v>32.745000000000005</v>
      </c>
      <c r="AI5923">
        <v>39.921120000000002</v>
      </c>
      <c r="AJ5923">
        <v>-99.616969999999995</v>
      </c>
      <c r="AL5923">
        <v>2</v>
      </c>
      <c r="AM5923" t="s">
        <v>63</v>
      </c>
      <c r="AN5923" t="s">
        <v>858</v>
      </c>
      <c r="AO5923" t="s">
        <v>79</v>
      </c>
      <c r="AP5923" t="s">
        <v>147</v>
      </c>
      <c r="AQ5923" t="s">
        <v>148</v>
      </c>
      <c r="AR5923" t="s">
        <v>148</v>
      </c>
      <c r="AS5923" t="s">
        <v>131</v>
      </c>
      <c r="AT5923" s="5"/>
      <c r="AV5923" t="s">
        <v>149</v>
      </c>
      <c r="AW5923" t="s">
        <v>150</v>
      </c>
    </row>
    <row r="5924" spans="1:49" x14ac:dyDescent="0.25">
      <c r="A5924">
        <v>0</v>
      </c>
      <c r="B5924" t="s">
        <v>1353</v>
      </c>
      <c r="C5924">
        <v>1</v>
      </c>
      <c r="D5924" t="s">
        <v>86</v>
      </c>
      <c r="E5924" t="s">
        <v>349</v>
      </c>
      <c r="F5924" t="s">
        <v>177</v>
      </c>
      <c r="G5924">
        <v>113.2</v>
      </c>
      <c r="H5924" t="s">
        <v>138</v>
      </c>
      <c r="I5924" t="s">
        <v>63</v>
      </c>
      <c r="J5924" t="s">
        <v>350</v>
      </c>
      <c r="K5924" t="s">
        <v>1354</v>
      </c>
      <c r="L5924" t="s">
        <v>856</v>
      </c>
      <c r="M5924" t="s">
        <v>857</v>
      </c>
      <c r="N5924">
        <v>18.799212598425196</v>
      </c>
      <c r="P5924">
        <v>32</v>
      </c>
      <c r="R5924">
        <v>93</v>
      </c>
      <c r="T5924">
        <v>0</v>
      </c>
      <c r="U5924">
        <v>35</v>
      </c>
      <c r="V5924">
        <v>820</v>
      </c>
      <c r="X5924" t="s">
        <v>860</v>
      </c>
      <c r="Y5924" t="s">
        <v>355</v>
      </c>
      <c r="Z5924" t="s">
        <v>303</v>
      </c>
      <c r="AA5924" t="s">
        <v>146</v>
      </c>
      <c r="AB5924" t="s">
        <v>63</v>
      </c>
      <c r="AC5924" t="s">
        <v>63</v>
      </c>
      <c r="AD5924" t="s">
        <v>63</v>
      </c>
      <c r="AE5924" t="s">
        <v>98</v>
      </c>
      <c r="AG5924">
        <v>1936</v>
      </c>
      <c r="AH5924">
        <v>32.745000000000005</v>
      </c>
      <c r="AI5924">
        <v>39.991250000000001</v>
      </c>
      <c r="AJ5924">
        <v>-99.424499999999995</v>
      </c>
      <c r="AL5924">
        <v>2</v>
      </c>
      <c r="AM5924" t="s">
        <v>63</v>
      </c>
      <c r="AN5924" t="s">
        <v>1353</v>
      </c>
      <c r="AO5924" t="s">
        <v>79</v>
      </c>
      <c r="AP5924" t="s">
        <v>147</v>
      </c>
      <c r="AQ5924" t="s">
        <v>148</v>
      </c>
      <c r="AR5924" t="s">
        <v>148</v>
      </c>
      <c r="AS5924" t="s">
        <v>131</v>
      </c>
      <c r="AT5924" s="5"/>
      <c r="AV5924" t="s">
        <v>149</v>
      </c>
      <c r="AW5924" t="s">
        <v>150</v>
      </c>
    </row>
    <row r="5925" spans="1:49" x14ac:dyDescent="0.25">
      <c r="A5925">
        <v>0</v>
      </c>
      <c r="B5925" t="s">
        <v>27592</v>
      </c>
      <c r="C5925">
        <v>1</v>
      </c>
      <c r="D5925" t="s">
        <v>86</v>
      </c>
      <c r="E5925" t="s">
        <v>349</v>
      </c>
      <c r="F5925" t="s">
        <v>177</v>
      </c>
      <c r="G5925">
        <v>114.5</v>
      </c>
      <c r="H5925" t="s">
        <v>138</v>
      </c>
      <c r="I5925" t="s">
        <v>63</v>
      </c>
      <c r="J5925" t="s">
        <v>350</v>
      </c>
      <c r="K5925" t="s">
        <v>27593</v>
      </c>
      <c r="L5925" t="s">
        <v>1164</v>
      </c>
      <c r="M5925" t="s">
        <v>27594</v>
      </c>
      <c r="N5925">
        <v>10.597112860892388</v>
      </c>
      <c r="P5925">
        <v>24</v>
      </c>
      <c r="R5925">
        <v>93</v>
      </c>
      <c r="T5925">
        <v>0</v>
      </c>
      <c r="U5925">
        <v>10</v>
      </c>
      <c r="V5925">
        <v>50</v>
      </c>
      <c r="AB5925" t="s">
        <v>63</v>
      </c>
      <c r="AC5925" t="s">
        <v>63</v>
      </c>
      <c r="AD5925" t="s">
        <v>63</v>
      </c>
      <c r="AE5925" t="s">
        <v>98</v>
      </c>
      <c r="AG5925">
        <v>1936</v>
      </c>
      <c r="AH5925">
        <v>32.745000000000005</v>
      </c>
      <c r="AI5925">
        <v>39.994619999999998</v>
      </c>
      <c r="AJ5925">
        <v>-99.404700000000005</v>
      </c>
      <c r="AL5925">
        <v>2</v>
      </c>
      <c r="AM5925" t="s">
        <v>63</v>
      </c>
      <c r="AN5925" t="s">
        <v>27592</v>
      </c>
      <c r="AO5925" t="s">
        <v>79</v>
      </c>
      <c r="AP5925" t="s">
        <v>147</v>
      </c>
      <c r="AQ5925" t="s">
        <v>148</v>
      </c>
      <c r="AR5925" t="s">
        <v>148</v>
      </c>
      <c r="AS5925" t="s">
        <v>131</v>
      </c>
      <c r="AT5925" s="5"/>
      <c r="AV5925" t="s">
        <v>487</v>
      </c>
      <c r="AW5925" t="s">
        <v>150</v>
      </c>
    </row>
    <row r="5926" spans="1:49" x14ac:dyDescent="0.25">
      <c r="A5926">
        <v>0</v>
      </c>
      <c r="B5926" t="s">
        <v>1162</v>
      </c>
      <c r="C5926">
        <v>1</v>
      </c>
      <c r="D5926" t="s">
        <v>86</v>
      </c>
      <c r="E5926" t="s">
        <v>349</v>
      </c>
      <c r="F5926" t="s">
        <v>177</v>
      </c>
      <c r="G5926">
        <v>114.60000000000001</v>
      </c>
      <c r="H5926" t="s">
        <v>138</v>
      </c>
      <c r="I5926" t="s">
        <v>63</v>
      </c>
      <c r="J5926" t="s">
        <v>350</v>
      </c>
      <c r="K5926" t="s">
        <v>1163</v>
      </c>
      <c r="L5926" t="s">
        <v>1164</v>
      </c>
      <c r="M5926" t="s">
        <v>857</v>
      </c>
      <c r="N5926">
        <v>16.699475065616799</v>
      </c>
      <c r="P5926">
        <v>32</v>
      </c>
      <c r="R5926">
        <v>92</v>
      </c>
      <c r="T5926">
        <v>0</v>
      </c>
      <c r="U5926">
        <v>35</v>
      </c>
      <c r="V5926">
        <v>820</v>
      </c>
      <c r="X5926" t="s">
        <v>860</v>
      </c>
      <c r="Y5926" t="s">
        <v>355</v>
      </c>
      <c r="Z5926" t="s">
        <v>303</v>
      </c>
      <c r="AA5926" t="s">
        <v>146</v>
      </c>
      <c r="AB5926" t="s">
        <v>63</v>
      </c>
      <c r="AC5926" t="s">
        <v>63</v>
      </c>
      <c r="AD5926" t="s">
        <v>63</v>
      </c>
      <c r="AE5926" t="s">
        <v>98</v>
      </c>
      <c r="AG5926">
        <v>1936</v>
      </c>
      <c r="AH5926">
        <v>32.745000000000005</v>
      </c>
      <c r="AI5926">
        <v>39.994619999999998</v>
      </c>
      <c r="AJ5926">
        <v>-99.402670000000001</v>
      </c>
      <c r="AL5926">
        <v>2</v>
      </c>
      <c r="AM5926" t="s">
        <v>63</v>
      </c>
      <c r="AN5926" t="s">
        <v>1162</v>
      </c>
      <c r="AO5926" t="s">
        <v>79</v>
      </c>
      <c r="AP5926" t="s">
        <v>147</v>
      </c>
      <c r="AQ5926" t="s">
        <v>148</v>
      </c>
      <c r="AR5926" t="s">
        <v>148</v>
      </c>
      <c r="AS5926" t="s">
        <v>131</v>
      </c>
      <c r="AT5926" s="5"/>
      <c r="AV5926" t="s">
        <v>149</v>
      </c>
      <c r="AW5926" t="s">
        <v>150</v>
      </c>
    </row>
    <row r="5927" spans="1:49" x14ac:dyDescent="0.25">
      <c r="A5927">
        <v>0</v>
      </c>
      <c r="B5927" t="s">
        <v>2717</v>
      </c>
      <c r="C5927">
        <v>1</v>
      </c>
      <c r="D5927" t="s">
        <v>86</v>
      </c>
      <c r="E5927" t="s">
        <v>349</v>
      </c>
      <c r="F5927" t="s">
        <v>177</v>
      </c>
      <c r="G5927">
        <v>115</v>
      </c>
      <c r="H5927" t="s">
        <v>138</v>
      </c>
      <c r="I5927" t="s">
        <v>63</v>
      </c>
      <c r="J5927" t="s">
        <v>350</v>
      </c>
      <c r="K5927" t="s">
        <v>2718</v>
      </c>
      <c r="L5927" t="s">
        <v>1164</v>
      </c>
      <c r="M5927" t="s">
        <v>857</v>
      </c>
      <c r="N5927">
        <v>12.696850393700787</v>
      </c>
      <c r="P5927">
        <v>32</v>
      </c>
      <c r="R5927">
        <v>97</v>
      </c>
      <c r="T5927">
        <v>0</v>
      </c>
      <c r="U5927">
        <v>35</v>
      </c>
      <c r="V5927">
        <v>820</v>
      </c>
      <c r="X5927" t="s">
        <v>860</v>
      </c>
      <c r="Y5927" t="s">
        <v>355</v>
      </c>
      <c r="Z5927" t="s">
        <v>303</v>
      </c>
      <c r="AA5927" t="s">
        <v>146</v>
      </c>
      <c r="AB5927" t="s">
        <v>63</v>
      </c>
      <c r="AC5927" t="s">
        <v>63</v>
      </c>
      <c r="AD5927" t="s">
        <v>63</v>
      </c>
      <c r="AE5927" t="s">
        <v>98</v>
      </c>
      <c r="AG5927">
        <v>1936</v>
      </c>
      <c r="AH5927">
        <v>32.745000000000005</v>
      </c>
      <c r="AI5927">
        <v>39.994619999999998</v>
      </c>
      <c r="AJ5927">
        <v>-99.395319999999998</v>
      </c>
      <c r="AL5927">
        <v>2</v>
      </c>
      <c r="AM5927" t="s">
        <v>63</v>
      </c>
      <c r="AN5927" t="s">
        <v>2717</v>
      </c>
      <c r="AO5927" t="s">
        <v>79</v>
      </c>
      <c r="AP5927" t="s">
        <v>147</v>
      </c>
      <c r="AQ5927" t="s">
        <v>148</v>
      </c>
      <c r="AR5927" t="s">
        <v>148</v>
      </c>
      <c r="AS5927" t="s">
        <v>131</v>
      </c>
      <c r="AT5927" s="5"/>
      <c r="AV5927" t="s">
        <v>149</v>
      </c>
      <c r="AW5927" t="s">
        <v>150</v>
      </c>
    </row>
    <row r="5928" spans="1:49" x14ac:dyDescent="0.25">
      <c r="A5928">
        <v>0</v>
      </c>
      <c r="B5928" t="s">
        <v>4103</v>
      </c>
      <c r="C5928">
        <v>1</v>
      </c>
      <c r="D5928" t="s">
        <v>86</v>
      </c>
      <c r="E5928" t="s">
        <v>668</v>
      </c>
      <c r="F5928" t="s">
        <v>108</v>
      </c>
      <c r="G5928">
        <v>131.94999999999999</v>
      </c>
      <c r="H5928" t="s">
        <v>489</v>
      </c>
      <c r="I5928" t="s">
        <v>63</v>
      </c>
      <c r="J5928" t="s">
        <v>350</v>
      </c>
      <c r="K5928" t="s">
        <v>4104</v>
      </c>
      <c r="L5928" t="s">
        <v>3462</v>
      </c>
      <c r="M5928" t="s">
        <v>4105</v>
      </c>
      <c r="N5928">
        <v>19.993438320209975</v>
      </c>
      <c r="P5928">
        <v>20</v>
      </c>
      <c r="R5928">
        <v>97</v>
      </c>
      <c r="T5928">
        <v>0</v>
      </c>
      <c r="U5928">
        <v>10</v>
      </c>
      <c r="V5928">
        <v>10</v>
      </c>
      <c r="AB5928" t="s">
        <v>63</v>
      </c>
      <c r="AC5928" t="s">
        <v>63</v>
      </c>
      <c r="AD5928" t="s">
        <v>63</v>
      </c>
      <c r="AE5928" t="s">
        <v>129</v>
      </c>
      <c r="AG5928">
        <v>1960</v>
      </c>
      <c r="AH5928">
        <v>1.1220000000000001</v>
      </c>
      <c r="AI5928">
        <v>39.828530000000001</v>
      </c>
      <c r="AJ5928">
        <v>-99.606020000000001</v>
      </c>
      <c r="AL5928">
        <v>1</v>
      </c>
      <c r="AM5928" t="s">
        <v>63</v>
      </c>
      <c r="AN5928" t="s">
        <v>4103</v>
      </c>
      <c r="AO5928" t="s">
        <v>79</v>
      </c>
      <c r="AP5928" t="s">
        <v>116</v>
      </c>
      <c r="AQ5928" t="s">
        <v>148</v>
      </c>
      <c r="AR5928" t="s">
        <v>148</v>
      </c>
      <c r="AS5928" t="s">
        <v>131</v>
      </c>
      <c r="AT5928" s="5"/>
      <c r="AV5928" t="s">
        <v>487</v>
      </c>
      <c r="AW5928" t="s">
        <v>150</v>
      </c>
    </row>
    <row r="5929" spans="1:49" x14ac:dyDescent="0.25">
      <c r="A5929">
        <v>0</v>
      </c>
      <c r="B5929" t="s">
        <v>10094</v>
      </c>
      <c r="C5929">
        <v>1</v>
      </c>
      <c r="D5929" t="s">
        <v>86</v>
      </c>
      <c r="E5929" t="s">
        <v>668</v>
      </c>
      <c r="F5929" t="s">
        <v>108</v>
      </c>
      <c r="G5929">
        <v>131.99</v>
      </c>
      <c r="H5929" t="s">
        <v>138</v>
      </c>
      <c r="I5929" t="s">
        <v>63</v>
      </c>
      <c r="J5929" t="s">
        <v>350</v>
      </c>
      <c r="K5929" t="s">
        <v>10095</v>
      </c>
      <c r="L5929" t="s">
        <v>3462</v>
      </c>
      <c r="M5929" t="s">
        <v>3040</v>
      </c>
      <c r="N5929">
        <v>16.601049868766403</v>
      </c>
      <c r="P5929">
        <v>44</v>
      </c>
      <c r="R5929">
        <v>90</v>
      </c>
      <c r="T5929">
        <v>0</v>
      </c>
      <c r="U5929">
        <v>24</v>
      </c>
      <c r="V5929">
        <v>1220</v>
      </c>
      <c r="AB5929" t="s">
        <v>63</v>
      </c>
      <c r="AC5929" t="s">
        <v>63</v>
      </c>
      <c r="AD5929" t="s">
        <v>63</v>
      </c>
      <c r="AE5929" t="s">
        <v>98</v>
      </c>
      <c r="AG5929">
        <v>1960</v>
      </c>
      <c r="AH5929">
        <v>1.1620000000000001</v>
      </c>
      <c r="AI5929">
        <v>39.828530000000001</v>
      </c>
      <c r="AJ5929">
        <v>-99.605270000000004</v>
      </c>
      <c r="AL5929">
        <v>2</v>
      </c>
      <c r="AM5929" t="s">
        <v>63</v>
      </c>
      <c r="AN5929" t="s">
        <v>10094</v>
      </c>
      <c r="AO5929" t="s">
        <v>79</v>
      </c>
      <c r="AP5929" t="s">
        <v>116</v>
      </c>
      <c r="AQ5929" t="s">
        <v>148</v>
      </c>
      <c r="AR5929" t="s">
        <v>148</v>
      </c>
      <c r="AS5929" t="s">
        <v>131</v>
      </c>
      <c r="AT5929" s="5"/>
      <c r="AV5929" t="s">
        <v>149</v>
      </c>
      <c r="AW5929" t="s">
        <v>150</v>
      </c>
    </row>
    <row r="5930" spans="1:49" x14ac:dyDescent="0.25">
      <c r="A5930">
        <v>0</v>
      </c>
      <c r="B5930" t="s">
        <v>23894</v>
      </c>
      <c r="C5930">
        <v>1</v>
      </c>
      <c r="D5930" t="s">
        <v>86</v>
      </c>
      <c r="E5930" t="s">
        <v>668</v>
      </c>
      <c r="F5930" t="s">
        <v>108</v>
      </c>
      <c r="G5930">
        <v>134.69999999999999</v>
      </c>
      <c r="H5930" t="s">
        <v>489</v>
      </c>
      <c r="I5930" t="s">
        <v>63</v>
      </c>
      <c r="J5930" t="s">
        <v>350</v>
      </c>
      <c r="K5930" t="s">
        <v>23895</v>
      </c>
      <c r="L5930" t="s">
        <v>3462</v>
      </c>
      <c r="M5930" t="s">
        <v>3040</v>
      </c>
      <c r="N5930">
        <v>18.011811023622048</v>
      </c>
      <c r="P5930">
        <v>44</v>
      </c>
      <c r="R5930">
        <v>75</v>
      </c>
      <c r="T5930">
        <v>0</v>
      </c>
      <c r="U5930">
        <v>24</v>
      </c>
      <c r="V5930">
        <v>1220</v>
      </c>
      <c r="AB5930" t="s">
        <v>63</v>
      </c>
      <c r="AC5930" t="s">
        <v>63</v>
      </c>
      <c r="AD5930" t="s">
        <v>63</v>
      </c>
      <c r="AE5930" t="s">
        <v>75</v>
      </c>
      <c r="AG5930">
        <v>1960</v>
      </c>
      <c r="AH5930">
        <v>3.8720000000000003</v>
      </c>
      <c r="AI5930">
        <v>39.823250000000002</v>
      </c>
      <c r="AJ5930">
        <v>-99.555589999999995</v>
      </c>
      <c r="AL5930">
        <v>1</v>
      </c>
      <c r="AM5930" t="s">
        <v>63</v>
      </c>
      <c r="AN5930" t="s">
        <v>23894</v>
      </c>
      <c r="AO5930" t="s">
        <v>79</v>
      </c>
      <c r="AP5930" t="s">
        <v>116</v>
      </c>
      <c r="AQ5930" t="s">
        <v>148</v>
      </c>
      <c r="AR5930" t="s">
        <v>148</v>
      </c>
      <c r="AS5930" t="s">
        <v>131</v>
      </c>
      <c r="AT5930" s="5"/>
      <c r="AV5930" t="s">
        <v>149</v>
      </c>
      <c r="AW5930" t="s">
        <v>150</v>
      </c>
    </row>
    <row r="5931" spans="1:49" x14ac:dyDescent="0.25">
      <c r="A5931">
        <v>0</v>
      </c>
      <c r="B5931" t="s">
        <v>8590</v>
      </c>
      <c r="C5931">
        <v>1</v>
      </c>
      <c r="D5931" t="s">
        <v>86</v>
      </c>
      <c r="E5931" t="s">
        <v>668</v>
      </c>
      <c r="F5931" t="s">
        <v>108</v>
      </c>
      <c r="G5931">
        <v>135.9</v>
      </c>
      <c r="H5931" t="s">
        <v>489</v>
      </c>
      <c r="I5931" t="s">
        <v>63</v>
      </c>
      <c r="J5931" t="s">
        <v>350</v>
      </c>
      <c r="K5931" t="s">
        <v>8591</v>
      </c>
      <c r="L5931" t="s">
        <v>3462</v>
      </c>
      <c r="M5931" t="s">
        <v>3040</v>
      </c>
      <c r="N5931">
        <v>16.699475065616799</v>
      </c>
      <c r="P5931">
        <v>44</v>
      </c>
      <c r="R5931">
        <v>85</v>
      </c>
      <c r="T5931">
        <v>0</v>
      </c>
      <c r="U5931">
        <v>24</v>
      </c>
      <c r="V5931">
        <v>1220</v>
      </c>
      <c r="AB5931" t="s">
        <v>63</v>
      </c>
      <c r="AC5931" t="s">
        <v>63</v>
      </c>
      <c r="AD5931" t="s">
        <v>63</v>
      </c>
      <c r="AE5931" t="s">
        <v>98</v>
      </c>
      <c r="AG5931">
        <v>1960</v>
      </c>
      <c r="AH5931">
        <v>5.0720000000000001</v>
      </c>
      <c r="AI5931">
        <v>39.819319999999998</v>
      </c>
      <c r="AJ5931">
        <v>-99.533720000000002</v>
      </c>
      <c r="AL5931">
        <v>2</v>
      </c>
      <c r="AM5931" t="s">
        <v>63</v>
      </c>
      <c r="AN5931" t="s">
        <v>8590</v>
      </c>
      <c r="AO5931" t="s">
        <v>79</v>
      </c>
      <c r="AP5931" t="s">
        <v>116</v>
      </c>
      <c r="AQ5931" t="s">
        <v>148</v>
      </c>
      <c r="AR5931" t="s">
        <v>148</v>
      </c>
      <c r="AS5931" t="s">
        <v>131</v>
      </c>
      <c r="AT5931" s="5"/>
      <c r="AV5931" t="s">
        <v>149</v>
      </c>
      <c r="AW5931" t="s">
        <v>150</v>
      </c>
    </row>
    <row r="5932" spans="1:49" x14ac:dyDescent="0.25">
      <c r="A5932">
        <v>0</v>
      </c>
      <c r="B5932" t="s">
        <v>22775</v>
      </c>
      <c r="C5932">
        <v>1</v>
      </c>
      <c r="D5932" t="s">
        <v>86</v>
      </c>
      <c r="E5932" t="s">
        <v>668</v>
      </c>
      <c r="F5932" t="s">
        <v>108</v>
      </c>
      <c r="G5932">
        <v>140.05000000000001</v>
      </c>
      <c r="H5932" t="s">
        <v>138</v>
      </c>
      <c r="I5932" t="s">
        <v>63</v>
      </c>
      <c r="J5932" t="s">
        <v>350</v>
      </c>
      <c r="K5932" t="s">
        <v>22776</v>
      </c>
      <c r="L5932" t="s">
        <v>3462</v>
      </c>
      <c r="M5932" t="s">
        <v>3040</v>
      </c>
      <c r="N5932">
        <v>18.503937007874015</v>
      </c>
      <c r="P5932">
        <v>44</v>
      </c>
      <c r="R5932">
        <v>92</v>
      </c>
      <c r="T5932">
        <v>0</v>
      </c>
      <c r="U5932">
        <v>24</v>
      </c>
      <c r="V5932">
        <v>1320</v>
      </c>
      <c r="AB5932" t="s">
        <v>63</v>
      </c>
      <c r="AC5932" t="s">
        <v>63</v>
      </c>
      <c r="AD5932" t="s">
        <v>63</v>
      </c>
      <c r="AE5932" t="s">
        <v>98</v>
      </c>
      <c r="AG5932">
        <v>1960</v>
      </c>
      <c r="AH5932">
        <v>9.2220000000000013</v>
      </c>
      <c r="AI5932">
        <v>39.79757</v>
      </c>
      <c r="AJ5932">
        <v>-99.461960000000005</v>
      </c>
      <c r="AL5932">
        <v>2</v>
      </c>
      <c r="AM5932" t="s">
        <v>63</v>
      </c>
      <c r="AN5932" t="s">
        <v>22775</v>
      </c>
      <c r="AO5932" t="s">
        <v>79</v>
      </c>
      <c r="AP5932" t="s">
        <v>116</v>
      </c>
      <c r="AQ5932" t="s">
        <v>148</v>
      </c>
      <c r="AR5932" t="s">
        <v>148</v>
      </c>
      <c r="AS5932" t="s">
        <v>131</v>
      </c>
      <c r="AT5932" s="5"/>
      <c r="AV5932" t="s">
        <v>149</v>
      </c>
      <c r="AW5932" t="s">
        <v>150</v>
      </c>
    </row>
    <row r="5933" spans="1:49" x14ac:dyDescent="0.25">
      <c r="A5933">
        <v>0</v>
      </c>
      <c r="B5933" t="s">
        <v>7017</v>
      </c>
      <c r="C5933">
        <v>1</v>
      </c>
      <c r="D5933" t="s">
        <v>86</v>
      </c>
      <c r="E5933" t="s">
        <v>668</v>
      </c>
      <c r="F5933" t="s">
        <v>108</v>
      </c>
      <c r="G5933">
        <v>141.5</v>
      </c>
      <c r="H5933" t="s">
        <v>489</v>
      </c>
      <c r="I5933" t="s">
        <v>63</v>
      </c>
      <c r="J5933" t="s">
        <v>350</v>
      </c>
      <c r="K5933" t="s">
        <v>7018</v>
      </c>
      <c r="L5933" t="s">
        <v>3462</v>
      </c>
      <c r="M5933" t="s">
        <v>3040</v>
      </c>
      <c r="N5933">
        <v>18.011811023622048</v>
      </c>
      <c r="P5933">
        <v>44</v>
      </c>
      <c r="R5933">
        <v>75</v>
      </c>
      <c r="T5933">
        <v>0</v>
      </c>
      <c r="U5933">
        <v>24</v>
      </c>
      <c r="V5933">
        <v>1430</v>
      </c>
      <c r="AB5933" t="s">
        <v>63</v>
      </c>
      <c r="AC5933" t="s">
        <v>63</v>
      </c>
      <c r="AD5933" t="s">
        <v>63</v>
      </c>
      <c r="AE5933" t="s">
        <v>98</v>
      </c>
      <c r="AG5933">
        <v>1960</v>
      </c>
      <c r="AH5933">
        <v>10.672000000000001</v>
      </c>
      <c r="AI5933">
        <v>39.793340000000001</v>
      </c>
      <c r="AJ5933">
        <v>-99.435540000000003</v>
      </c>
      <c r="AL5933">
        <v>1</v>
      </c>
      <c r="AM5933" t="s">
        <v>63</v>
      </c>
      <c r="AN5933" t="s">
        <v>7017</v>
      </c>
      <c r="AO5933" t="s">
        <v>79</v>
      </c>
      <c r="AP5933" t="s">
        <v>116</v>
      </c>
      <c r="AQ5933" t="s">
        <v>148</v>
      </c>
      <c r="AR5933" t="s">
        <v>148</v>
      </c>
      <c r="AS5933" t="s">
        <v>131</v>
      </c>
      <c r="AT5933" s="5"/>
      <c r="AV5933" t="s">
        <v>149</v>
      </c>
      <c r="AW5933" t="s">
        <v>150</v>
      </c>
    </row>
    <row r="5934" spans="1:49" x14ac:dyDescent="0.25">
      <c r="A5934">
        <v>0</v>
      </c>
      <c r="B5934" t="s">
        <v>3725</v>
      </c>
      <c r="C5934">
        <v>1</v>
      </c>
      <c r="D5934" t="s">
        <v>86</v>
      </c>
      <c r="E5934" t="s">
        <v>668</v>
      </c>
      <c r="F5934" t="s">
        <v>108</v>
      </c>
      <c r="G5934">
        <v>143.70000000000002</v>
      </c>
      <c r="H5934" t="s">
        <v>138</v>
      </c>
      <c r="I5934" t="s">
        <v>63</v>
      </c>
      <c r="J5934" t="s">
        <v>350</v>
      </c>
      <c r="K5934" t="s">
        <v>3726</v>
      </c>
      <c r="L5934" t="s">
        <v>3462</v>
      </c>
      <c r="M5934" t="s">
        <v>3040</v>
      </c>
      <c r="N5934">
        <v>10.006561679790027</v>
      </c>
      <c r="P5934">
        <v>44</v>
      </c>
      <c r="R5934">
        <v>90</v>
      </c>
      <c r="T5934">
        <v>0</v>
      </c>
      <c r="U5934">
        <v>24</v>
      </c>
      <c r="V5934">
        <v>1430</v>
      </c>
      <c r="AB5934" t="s">
        <v>63</v>
      </c>
      <c r="AC5934" t="s">
        <v>63</v>
      </c>
      <c r="AD5934" t="s">
        <v>63</v>
      </c>
      <c r="AE5934" t="s">
        <v>98</v>
      </c>
      <c r="AG5934">
        <v>1964</v>
      </c>
      <c r="AH5934">
        <v>12.872</v>
      </c>
      <c r="AI5934">
        <v>39.77702</v>
      </c>
      <c r="AJ5934">
        <v>-99.400120000000001</v>
      </c>
      <c r="AL5934">
        <v>1</v>
      </c>
      <c r="AM5934" t="s">
        <v>63</v>
      </c>
      <c r="AN5934" t="s">
        <v>3725</v>
      </c>
      <c r="AO5934" t="s">
        <v>79</v>
      </c>
      <c r="AP5934" t="s">
        <v>116</v>
      </c>
      <c r="AQ5934" t="s">
        <v>148</v>
      </c>
      <c r="AR5934" t="s">
        <v>148</v>
      </c>
      <c r="AS5934" t="s">
        <v>131</v>
      </c>
      <c r="AT5934" s="5"/>
      <c r="AV5934" t="s">
        <v>149</v>
      </c>
      <c r="AW5934" t="s">
        <v>150</v>
      </c>
    </row>
    <row r="5935" spans="1:49" x14ac:dyDescent="0.25">
      <c r="A5935">
        <v>0</v>
      </c>
      <c r="B5935" t="s">
        <v>9893</v>
      </c>
      <c r="C5935">
        <v>1</v>
      </c>
      <c r="D5935" t="s">
        <v>86</v>
      </c>
      <c r="E5935" t="s">
        <v>668</v>
      </c>
      <c r="F5935" t="s">
        <v>108</v>
      </c>
      <c r="G5935">
        <v>144.9</v>
      </c>
      <c r="H5935" t="s">
        <v>138</v>
      </c>
      <c r="I5935" t="s">
        <v>63</v>
      </c>
      <c r="J5935" t="s">
        <v>350</v>
      </c>
      <c r="K5935" t="s">
        <v>9894</v>
      </c>
      <c r="L5935" t="s">
        <v>9895</v>
      </c>
      <c r="M5935" t="s">
        <v>3040</v>
      </c>
      <c r="N5935">
        <v>10.006561679790027</v>
      </c>
      <c r="P5935">
        <v>44</v>
      </c>
      <c r="R5935">
        <v>85</v>
      </c>
      <c r="T5935">
        <v>0</v>
      </c>
      <c r="U5935">
        <v>24</v>
      </c>
      <c r="V5935">
        <v>1430</v>
      </c>
      <c r="AB5935" t="s">
        <v>63</v>
      </c>
      <c r="AC5935" t="s">
        <v>63</v>
      </c>
      <c r="AD5935" t="s">
        <v>63</v>
      </c>
      <c r="AE5935" t="s">
        <v>98</v>
      </c>
      <c r="AG5935">
        <v>1964</v>
      </c>
      <c r="AH5935">
        <v>14.072000000000001</v>
      </c>
      <c r="AI5935">
        <v>39.77028</v>
      </c>
      <c r="AJ5935">
        <v>-99.379499999999993</v>
      </c>
      <c r="AL5935">
        <v>1</v>
      </c>
      <c r="AM5935" t="s">
        <v>63</v>
      </c>
      <c r="AN5935" t="s">
        <v>9893</v>
      </c>
      <c r="AO5935" t="s">
        <v>79</v>
      </c>
      <c r="AP5935" t="s">
        <v>116</v>
      </c>
      <c r="AQ5935" t="s">
        <v>148</v>
      </c>
      <c r="AR5935" t="s">
        <v>148</v>
      </c>
      <c r="AS5935" t="s">
        <v>131</v>
      </c>
      <c r="AT5935" s="5"/>
      <c r="AV5935" t="s">
        <v>149</v>
      </c>
      <c r="AW5935" t="s">
        <v>150</v>
      </c>
    </row>
    <row r="5936" spans="1:49" x14ac:dyDescent="0.25">
      <c r="A5936">
        <v>0</v>
      </c>
      <c r="B5936" t="s">
        <v>15967</v>
      </c>
      <c r="C5936">
        <v>1</v>
      </c>
      <c r="D5936" t="s">
        <v>86</v>
      </c>
      <c r="E5936" t="s">
        <v>668</v>
      </c>
      <c r="F5936" t="s">
        <v>108</v>
      </c>
      <c r="G5936">
        <v>150.30000000000001</v>
      </c>
      <c r="H5936" t="s">
        <v>138</v>
      </c>
      <c r="I5936" t="s">
        <v>63</v>
      </c>
      <c r="J5936" t="s">
        <v>350</v>
      </c>
      <c r="K5936" t="s">
        <v>15968</v>
      </c>
      <c r="L5936" t="s">
        <v>15969</v>
      </c>
      <c r="M5936" t="s">
        <v>3162</v>
      </c>
      <c r="N5936">
        <v>11.333000315768832</v>
      </c>
      <c r="O5936">
        <v>0</v>
      </c>
      <c r="P5936">
        <v>24.015748031496063</v>
      </c>
      <c r="Q5936">
        <v>-1</v>
      </c>
      <c r="T5936">
        <v>1</v>
      </c>
      <c r="U5936">
        <v>13</v>
      </c>
      <c r="V5936">
        <v>2820</v>
      </c>
      <c r="AB5936" t="s">
        <v>63</v>
      </c>
      <c r="AC5936" t="s">
        <v>63</v>
      </c>
      <c r="AD5936" t="s">
        <v>63</v>
      </c>
      <c r="AE5936" t="s">
        <v>2057</v>
      </c>
      <c r="AG5936">
        <v>1966</v>
      </c>
      <c r="AH5936">
        <v>19.47</v>
      </c>
      <c r="AI5936">
        <v>39.755643999999997</v>
      </c>
      <c r="AJ5936">
        <v>-99.286060000000006</v>
      </c>
      <c r="AL5936">
        <v>1</v>
      </c>
      <c r="AM5936" t="s">
        <v>63</v>
      </c>
      <c r="AN5936" t="s">
        <v>15967</v>
      </c>
      <c r="AO5936" t="s">
        <v>79</v>
      </c>
      <c r="AP5936" t="s">
        <v>131</v>
      </c>
      <c r="AQ5936" t="s">
        <v>148</v>
      </c>
      <c r="AR5936" t="s">
        <v>148</v>
      </c>
      <c r="AS5936" t="s">
        <v>131</v>
      </c>
      <c r="AT5936" s="5">
        <v>367</v>
      </c>
      <c r="AU5936" t="s">
        <v>76</v>
      </c>
      <c r="AV5936" t="s">
        <v>200</v>
      </c>
      <c r="AW5936" t="s">
        <v>135</v>
      </c>
    </row>
    <row r="5937" spans="1:49" x14ac:dyDescent="0.25">
      <c r="A5937">
        <v>0</v>
      </c>
      <c r="B5937" t="s">
        <v>19907</v>
      </c>
      <c r="C5937">
        <v>1</v>
      </c>
      <c r="D5937" t="s">
        <v>86</v>
      </c>
      <c r="E5937" t="s">
        <v>668</v>
      </c>
      <c r="F5937" t="s">
        <v>108</v>
      </c>
      <c r="G5937">
        <v>151.6</v>
      </c>
      <c r="H5937" t="s">
        <v>489</v>
      </c>
      <c r="I5937" t="s">
        <v>63</v>
      </c>
      <c r="J5937" t="s">
        <v>350</v>
      </c>
      <c r="K5937" t="s">
        <v>19908</v>
      </c>
      <c r="L5937" t="s">
        <v>1052</v>
      </c>
      <c r="M5937" t="s">
        <v>3040</v>
      </c>
      <c r="N5937">
        <v>18.011811023622048</v>
      </c>
      <c r="P5937">
        <v>44</v>
      </c>
      <c r="R5937">
        <v>90</v>
      </c>
      <c r="T5937">
        <v>0</v>
      </c>
      <c r="U5937">
        <v>17</v>
      </c>
      <c r="V5937">
        <v>2100</v>
      </c>
      <c r="AB5937" t="s">
        <v>63</v>
      </c>
      <c r="AC5937" t="s">
        <v>63</v>
      </c>
      <c r="AD5937" t="s">
        <v>63</v>
      </c>
      <c r="AE5937" t="s">
        <v>98</v>
      </c>
      <c r="AG5937">
        <v>1961</v>
      </c>
      <c r="AH5937">
        <v>20.772000000000002</v>
      </c>
      <c r="AI5937">
        <v>39.755560000000003</v>
      </c>
      <c r="AJ5937">
        <v>-99.261939999999996</v>
      </c>
      <c r="AL5937">
        <v>1</v>
      </c>
      <c r="AM5937" t="s">
        <v>63</v>
      </c>
      <c r="AN5937" t="s">
        <v>19907</v>
      </c>
      <c r="AO5937" t="s">
        <v>79</v>
      </c>
      <c r="AP5937" t="s">
        <v>116</v>
      </c>
      <c r="AQ5937" t="s">
        <v>148</v>
      </c>
      <c r="AR5937" t="s">
        <v>148</v>
      </c>
      <c r="AS5937" t="s">
        <v>131</v>
      </c>
      <c r="AT5937" s="5"/>
      <c r="AV5937" t="s">
        <v>149</v>
      </c>
      <c r="AW5937" t="s">
        <v>150</v>
      </c>
    </row>
    <row r="5938" spans="1:49" x14ac:dyDescent="0.25">
      <c r="A5938">
        <v>0</v>
      </c>
      <c r="B5938" t="s">
        <v>11175</v>
      </c>
      <c r="C5938">
        <v>1</v>
      </c>
      <c r="D5938" t="s">
        <v>86</v>
      </c>
      <c r="E5938" t="s">
        <v>668</v>
      </c>
      <c r="F5938" t="s">
        <v>108</v>
      </c>
      <c r="G5938">
        <v>153.1</v>
      </c>
      <c r="H5938" t="s">
        <v>489</v>
      </c>
      <c r="I5938" t="s">
        <v>63</v>
      </c>
      <c r="J5938" t="s">
        <v>350</v>
      </c>
      <c r="K5938" t="s">
        <v>11176</v>
      </c>
      <c r="L5938" t="s">
        <v>612</v>
      </c>
      <c r="M5938" t="s">
        <v>3040</v>
      </c>
      <c r="N5938">
        <v>14.009186351706036</v>
      </c>
      <c r="P5938">
        <v>44</v>
      </c>
      <c r="R5938">
        <v>92</v>
      </c>
      <c r="T5938">
        <v>0</v>
      </c>
      <c r="U5938">
        <v>17</v>
      </c>
      <c r="V5938">
        <v>2100</v>
      </c>
      <c r="AB5938" t="s">
        <v>63</v>
      </c>
      <c r="AC5938" t="s">
        <v>63</v>
      </c>
      <c r="AD5938" t="s">
        <v>63</v>
      </c>
      <c r="AE5938" t="s">
        <v>98</v>
      </c>
      <c r="AG5938">
        <v>1961</v>
      </c>
      <c r="AH5938">
        <v>22.272000000000002</v>
      </c>
      <c r="AI5938">
        <v>39.755519999999997</v>
      </c>
      <c r="AJ5938">
        <v>-99.233789999999999</v>
      </c>
      <c r="AL5938">
        <v>1</v>
      </c>
      <c r="AM5938" t="s">
        <v>63</v>
      </c>
      <c r="AN5938" t="s">
        <v>11175</v>
      </c>
      <c r="AO5938" t="s">
        <v>79</v>
      </c>
      <c r="AP5938" t="s">
        <v>116</v>
      </c>
      <c r="AQ5938" t="s">
        <v>148</v>
      </c>
      <c r="AR5938" t="s">
        <v>148</v>
      </c>
      <c r="AS5938" t="s">
        <v>131</v>
      </c>
      <c r="AT5938" s="5"/>
      <c r="AV5938" t="s">
        <v>149</v>
      </c>
      <c r="AW5938" t="s">
        <v>150</v>
      </c>
    </row>
    <row r="5939" spans="1:49" x14ac:dyDescent="0.25">
      <c r="A5939">
        <v>0</v>
      </c>
      <c r="B5939" t="s">
        <v>19579</v>
      </c>
      <c r="C5939">
        <v>1</v>
      </c>
      <c r="D5939" t="s">
        <v>86</v>
      </c>
      <c r="E5939" t="s">
        <v>668</v>
      </c>
      <c r="F5939" t="s">
        <v>108</v>
      </c>
      <c r="G5939">
        <v>158.4</v>
      </c>
      <c r="H5939" t="s">
        <v>489</v>
      </c>
      <c r="I5939" t="s">
        <v>63</v>
      </c>
      <c r="J5939" t="s">
        <v>350</v>
      </c>
      <c r="K5939" t="s">
        <v>19580</v>
      </c>
      <c r="L5939" t="s">
        <v>19581</v>
      </c>
      <c r="M5939" t="s">
        <v>3040</v>
      </c>
      <c r="N5939">
        <v>12.007874015748031</v>
      </c>
      <c r="P5939">
        <v>44</v>
      </c>
      <c r="R5939">
        <v>90</v>
      </c>
      <c r="T5939">
        <v>0</v>
      </c>
      <c r="U5939">
        <v>17</v>
      </c>
      <c r="V5939">
        <v>2100</v>
      </c>
      <c r="AB5939" t="s">
        <v>63</v>
      </c>
      <c r="AC5939" t="s">
        <v>63</v>
      </c>
      <c r="AD5939" t="s">
        <v>63</v>
      </c>
      <c r="AE5939" t="s">
        <v>98</v>
      </c>
      <c r="AG5939">
        <v>1962</v>
      </c>
      <c r="AH5939">
        <v>27.572000000000003</v>
      </c>
      <c r="AI5939">
        <v>39.756140000000002</v>
      </c>
      <c r="AJ5939">
        <v>-99.134439999999998</v>
      </c>
      <c r="AL5939">
        <v>1</v>
      </c>
      <c r="AM5939" t="s">
        <v>63</v>
      </c>
      <c r="AN5939" t="s">
        <v>19579</v>
      </c>
      <c r="AO5939" t="s">
        <v>79</v>
      </c>
      <c r="AP5939" t="s">
        <v>116</v>
      </c>
      <c r="AQ5939" t="s">
        <v>148</v>
      </c>
      <c r="AR5939" t="s">
        <v>148</v>
      </c>
      <c r="AS5939" t="s">
        <v>131</v>
      </c>
      <c r="AT5939" s="5"/>
      <c r="AV5939" t="s">
        <v>149</v>
      </c>
      <c r="AW5939" t="s">
        <v>150</v>
      </c>
    </row>
    <row r="5940" spans="1:49" x14ac:dyDescent="0.25">
      <c r="A5940">
        <v>0</v>
      </c>
      <c r="B5940" t="s">
        <v>21366</v>
      </c>
      <c r="C5940">
        <v>1</v>
      </c>
      <c r="D5940" t="s">
        <v>86</v>
      </c>
      <c r="E5940" t="s">
        <v>668</v>
      </c>
      <c r="F5940" t="s">
        <v>108</v>
      </c>
      <c r="G5940">
        <v>160.5</v>
      </c>
      <c r="H5940" t="s">
        <v>138</v>
      </c>
      <c r="I5940" t="s">
        <v>63</v>
      </c>
      <c r="J5940" t="s">
        <v>350</v>
      </c>
      <c r="K5940" t="s">
        <v>21367</v>
      </c>
      <c r="L5940" t="s">
        <v>835</v>
      </c>
      <c r="M5940" t="s">
        <v>3040</v>
      </c>
      <c r="N5940">
        <v>16.50262467191601</v>
      </c>
      <c r="P5940">
        <v>44</v>
      </c>
      <c r="R5940">
        <v>95</v>
      </c>
      <c r="T5940">
        <v>0</v>
      </c>
      <c r="U5940">
        <v>17</v>
      </c>
      <c r="V5940">
        <v>2190</v>
      </c>
      <c r="AB5940" t="s">
        <v>63</v>
      </c>
      <c r="AC5940" t="s">
        <v>63</v>
      </c>
      <c r="AD5940" t="s">
        <v>63</v>
      </c>
      <c r="AE5940" t="s">
        <v>98</v>
      </c>
      <c r="AG5940">
        <v>1962</v>
      </c>
      <c r="AH5940">
        <v>29.672000000000001</v>
      </c>
      <c r="AI5940">
        <v>39.75665</v>
      </c>
      <c r="AJ5940">
        <v>-99.095029999999994</v>
      </c>
      <c r="AL5940">
        <v>2</v>
      </c>
      <c r="AM5940" t="s">
        <v>63</v>
      </c>
      <c r="AN5940" t="s">
        <v>21366</v>
      </c>
      <c r="AO5940" t="s">
        <v>79</v>
      </c>
      <c r="AP5940" t="s">
        <v>116</v>
      </c>
      <c r="AQ5940" t="s">
        <v>148</v>
      </c>
      <c r="AR5940" t="s">
        <v>148</v>
      </c>
      <c r="AS5940" t="s">
        <v>131</v>
      </c>
      <c r="AT5940" s="5"/>
      <c r="AV5940" t="s">
        <v>149</v>
      </c>
      <c r="AW5940" t="s">
        <v>150</v>
      </c>
    </row>
    <row r="5941" spans="1:49" x14ac:dyDescent="0.25">
      <c r="A5941">
        <v>0</v>
      </c>
      <c r="B5941" t="s">
        <v>7718</v>
      </c>
      <c r="C5941">
        <v>1</v>
      </c>
      <c r="D5941" t="s">
        <v>86</v>
      </c>
      <c r="E5941" t="s">
        <v>668</v>
      </c>
      <c r="F5941" t="s">
        <v>108</v>
      </c>
      <c r="G5941">
        <v>162.15</v>
      </c>
      <c r="H5941" t="s">
        <v>138</v>
      </c>
      <c r="I5941" t="s">
        <v>63</v>
      </c>
      <c r="J5941" t="s">
        <v>350</v>
      </c>
      <c r="K5941" t="s">
        <v>7719</v>
      </c>
      <c r="L5941" t="s">
        <v>7720</v>
      </c>
      <c r="M5941" t="s">
        <v>3040</v>
      </c>
      <c r="N5941">
        <v>18.503937007874015</v>
      </c>
      <c r="P5941">
        <v>44</v>
      </c>
      <c r="R5941">
        <v>92</v>
      </c>
      <c r="T5941">
        <v>0</v>
      </c>
      <c r="U5941">
        <v>17</v>
      </c>
      <c r="V5941">
        <v>2190</v>
      </c>
      <c r="AB5941" t="s">
        <v>63</v>
      </c>
      <c r="AC5941" t="s">
        <v>63</v>
      </c>
      <c r="AD5941" t="s">
        <v>63</v>
      </c>
      <c r="AE5941" t="s">
        <v>98</v>
      </c>
      <c r="AG5941">
        <v>1962</v>
      </c>
      <c r="AH5941">
        <v>31.322000000000003</v>
      </c>
      <c r="AI5941">
        <v>39.769860000000001</v>
      </c>
      <c r="AJ5941">
        <v>-99.070670000000007</v>
      </c>
      <c r="AL5941">
        <v>2</v>
      </c>
      <c r="AM5941" t="s">
        <v>63</v>
      </c>
      <c r="AN5941" t="s">
        <v>7718</v>
      </c>
      <c r="AO5941" t="s">
        <v>79</v>
      </c>
      <c r="AP5941" t="s">
        <v>116</v>
      </c>
      <c r="AQ5941" t="s">
        <v>148</v>
      </c>
      <c r="AR5941" t="s">
        <v>148</v>
      </c>
      <c r="AS5941" t="s">
        <v>131</v>
      </c>
      <c r="AT5941" s="5"/>
      <c r="AV5941" t="s">
        <v>149</v>
      </c>
      <c r="AW5941" t="s">
        <v>150</v>
      </c>
    </row>
    <row r="5942" spans="1:49" x14ac:dyDescent="0.25">
      <c r="A5942">
        <v>0</v>
      </c>
      <c r="B5942" t="s">
        <v>27680</v>
      </c>
      <c r="C5942">
        <v>1</v>
      </c>
      <c r="D5942" t="s">
        <v>86</v>
      </c>
      <c r="E5942" t="s">
        <v>604</v>
      </c>
      <c r="F5942" t="s">
        <v>177</v>
      </c>
      <c r="G5942">
        <v>45</v>
      </c>
      <c r="H5942" t="s">
        <v>489</v>
      </c>
      <c r="I5942" t="s">
        <v>63</v>
      </c>
      <c r="J5942" t="s">
        <v>350</v>
      </c>
      <c r="K5942" t="s">
        <v>27681</v>
      </c>
      <c r="L5942" t="s">
        <v>4034</v>
      </c>
      <c r="M5942" t="s">
        <v>4035</v>
      </c>
      <c r="N5942">
        <v>12.007874015748031</v>
      </c>
      <c r="P5942">
        <v>28</v>
      </c>
      <c r="R5942">
        <v>92</v>
      </c>
      <c r="T5942">
        <v>0</v>
      </c>
      <c r="U5942">
        <v>19</v>
      </c>
      <c r="V5942">
        <v>400</v>
      </c>
      <c r="AB5942" t="s">
        <v>63</v>
      </c>
      <c r="AC5942" t="s">
        <v>63</v>
      </c>
      <c r="AD5942" t="s">
        <v>63</v>
      </c>
      <c r="AE5942" t="s">
        <v>98</v>
      </c>
      <c r="AG5942">
        <v>1946</v>
      </c>
      <c r="AH5942">
        <v>0.56800000000000006</v>
      </c>
      <c r="AI5942">
        <v>39.668790000000001</v>
      </c>
      <c r="AJ5942">
        <v>-99.617559999999997</v>
      </c>
      <c r="AL5942">
        <v>1</v>
      </c>
      <c r="AM5942" t="s">
        <v>63</v>
      </c>
      <c r="AN5942" t="s">
        <v>27680</v>
      </c>
      <c r="AO5942" t="s">
        <v>79</v>
      </c>
      <c r="AP5942" t="s">
        <v>147</v>
      </c>
      <c r="AQ5942" t="s">
        <v>148</v>
      </c>
      <c r="AR5942" t="s">
        <v>148</v>
      </c>
      <c r="AS5942" t="s">
        <v>131</v>
      </c>
      <c r="AT5942" s="5"/>
      <c r="AV5942" t="s">
        <v>149</v>
      </c>
      <c r="AW5942" t="s">
        <v>150</v>
      </c>
    </row>
    <row r="5943" spans="1:49" x14ac:dyDescent="0.25">
      <c r="A5943">
        <v>0</v>
      </c>
      <c r="B5943" t="s">
        <v>11844</v>
      </c>
      <c r="C5943">
        <v>1</v>
      </c>
      <c r="D5943" t="s">
        <v>86</v>
      </c>
      <c r="E5943" t="s">
        <v>604</v>
      </c>
      <c r="F5943" t="s">
        <v>177</v>
      </c>
      <c r="G5943">
        <v>46.5</v>
      </c>
      <c r="H5943" t="s">
        <v>138</v>
      </c>
      <c r="I5943" t="s">
        <v>63</v>
      </c>
      <c r="J5943" t="s">
        <v>350</v>
      </c>
      <c r="K5943" t="s">
        <v>11845</v>
      </c>
      <c r="L5943" t="s">
        <v>4034</v>
      </c>
      <c r="M5943" t="s">
        <v>4035</v>
      </c>
      <c r="N5943">
        <v>10.597112860892388</v>
      </c>
      <c r="P5943">
        <v>28</v>
      </c>
      <c r="R5943">
        <v>97</v>
      </c>
      <c r="T5943">
        <v>0</v>
      </c>
      <c r="U5943">
        <v>19</v>
      </c>
      <c r="V5943">
        <v>400</v>
      </c>
      <c r="AB5943" t="s">
        <v>63</v>
      </c>
      <c r="AC5943" t="s">
        <v>63</v>
      </c>
      <c r="AD5943" t="s">
        <v>63</v>
      </c>
      <c r="AE5943" t="s">
        <v>98</v>
      </c>
      <c r="AG5943">
        <v>1946</v>
      </c>
      <c r="AH5943">
        <v>2.0680000000000001</v>
      </c>
      <c r="AI5943">
        <v>39.668849999999999</v>
      </c>
      <c r="AJ5943">
        <v>-99.587230000000005</v>
      </c>
      <c r="AL5943">
        <v>2</v>
      </c>
      <c r="AM5943" t="s">
        <v>63</v>
      </c>
      <c r="AN5943" t="s">
        <v>11844</v>
      </c>
      <c r="AO5943" t="s">
        <v>79</v>
      </c>
      <c r="AP5943" t="s">
        <v>147</v>
      </c>
      <c r="AQ5943" t="s">
        <v>148</v>
      </c>
      <c r="AR5943" t="s">
        <v>148</v>
      </c>
      <c r="AS5943" t="s">
        <v>131</v>
      </c>
      <c r="AT5943" s="5"/>
      <c r="AV5943" t="s">
        <v>149</v>
      </c>
      <c r="AW5943" t="s">
        <v>150</v>
      </c>
    </row>
    <row r="5944" spans="1:49" x14ac:dyDescent="0.25">
      <c r="A5944">
        <v>0</v>
      </c>
      <c r="B5944" t="s">
        <v>11672</v>
      </c>
      <c r="C5944">
        <v>1</v>
      </c>
      <c r="D5944" t="s">
        <v>86</v>
      </c>
      <c r="E5944" t="s">
        <v>604</v>
      </c>
      <c r="F5944" t="s">
        <v>177</v>
      </c>
      <c r="G5944">
        <v>49.6</v>
      </c>
      <c r="H5944" t="s">
        <v>138</v>
      </c>
      <c r="I5944" t="s">
        <v>63</v>
      </c>
      <c r="J5944" t="s">
        <v>350</v>
      </c>
      <c r="K5944" t="s">
        <v>11673</v>
      </c>
      <c r="L5944" t="s">
        <v>4034</v>
      </c>
      <c r="M5944" t="s">
        <v>4035</v>
      </c>
      <c r="N5944">
        <v>16.699475065616799</v>
      </c>
      <c r="P5944">
        <v>32</v>
      </c>
      <c r="R5944">
        <v>90</v>
      </c>
      <c r="T5944">
        <v>0</v>
      </c>
      <c r="U5944">
        <v>12</v>
      </c>
      <c r="V5944">
        <v>625</v>
      </c>
      <c r="AB5944" t="s">
        <v>63</v>
      </c>
      <c r="AC5944" t="s">
        <v>63</v>
      </c>
      <c r="AD5944" t="s">
        <v>63</v>
      </c>
      <c r="AE5944" t="s">
        <v>98</v>
      </c>
      <c r="AG5944">
        <v>1949</v>
      </c>
      <c r="AH5944">
        <v>5.1680000000000001</v>
      </c>
      <c r="AI5944">
        <v>39.668979999999998</v>
      </c>
      <c r="AJ5944">
        <v>-99.531329999999997</v>
      </c>
      <c r="AL5944">
        <v>2</v>
      </c>
      <c r="AM5944" t="s">
        <v>63</v>
      </c>
      <c r="AN5944" t="s">
        <v>11672</v>
      </c>
      <c r="AO5944" t="s">
        <v>79</v>
      </c>
      <c r="AP5944" t="s">
        <v>147</v>
      </c>
      <c r="AQ5944" t="s">
        <v>148</v>
      </c>
      <c r="AR5944" t="s">
        <v>148</v>
      </c>
      <c r="AS5944" t="s">
        <v>131</v>
      </c>
      <c r="AT5944" s="5"/>
      <c r="AV5944" t="s">
        <v>149</v>
      </c>
      <c r="AW5944" t="s">
        <v>150</v>
      </c>
    </row>
    <row r="5945" spans="1:49" x14ac:dyDescent="0.25">
      <c r="A5945">
        <v>0</v>
      </c>
      <c r="B5945" t="s">
        <v>15230</v>
      </c>
      <c r="C5945">
        <v>1</v>
      </c>
      <c r="D5945" t="s">
        <v>86</v>
      </c>
      <c r="E5945" t="s">
        <v>604</v>
      </c>
      <c r="F5945" t="s">
        <v>177</v>
      </c>
      <c r="G5945">
        <v>49.800000000000004</v>
      </c>
      <c r="H5945" t="s">
        <v>138</v>
      </c>
      <c r="I5945" t="s">
        <v>63</v>
      </c>
      <c r="J5945" t="s">
        <v>350</v>
      </c>
      <c r="K5945" t="s">
        <v>15231</v>
      </c>
      <c r="L5945" t="s">
        <v>4034</v>
      </c>
      <c r="M5945" t="s">
        <v>4035</v>
      </c>
      <c r="N5945">
        <v>10.006561679790027</v>
      </c>
      <c r="P5945">
        <v>32</v>
      </c>
      <c r="R5945">
        <v>95</v>
      </c>
      <c r="T5945">
        <v>0</v>
      </c>
      <c r="U5945">
        <v>12</v>
      </c>
      <c r="V5945">
        <v>6225</v>
      </c>
      <c r="AB5945" t="s">
        <v>63</v>
      </c>
      <c r="AC5945" t="s">
        <v>63</v>
      </c>
      <c r="AD5945" t="s">
        <v>63</v>
      </c>
      <c r="AE5945" t="s">
        <v>98</v>
      </c>
      <c r="AG5945">
        <v>1949</v>
      </c>
      <c r="AH5945">
        <v>5.3680000000000003</v>
      </c>
      <c r="AI5945">
        <v>39.668990000000001</v>
      </c>
      <c r="AJ5945">
        <v>-99.52758</v>
      </c>
      <c r="AL5945">
        <v>1</v>
      </c>
      <c r="AM5945" t="s">
        <v>63</v>
      </c>
      <c r="AN5945" t="s">
        <v>15230</v>
      </c>
      <c r="AO5945" t="s">
        <v>79</v>
      </c>
      <c r="AP5945" t="s">
        <v>147</v>
      </c>
      <c r="AQ5945" t="s">
        <v>148</v>
      </c>
      <c r="AR5945" t="s">
        <v>148</v>
      </c>
      <c r="AS5945" t="s">
        <v>131</v>
      </c>
      <c r="AT5945" s="5"/>
      <c r="AV5945" t="s">
        <v>149</v>
      </c>
      <c r="AW5945" t="s">
        <v>150</v>
      </c>
    </row>
    <row r="5946" spans="1:49" x14ac:dyDescent="0.25">
      <c r="A5946">
        <v>0</v>
      </c>
      <c r="B5946" t="s">
        <v>15026</v>
      </c>
      <c r="C5946">
        <v>1</v>
      </c>
      <c r="D5946" t="s">
        <v>86</v>
      </c>
      <c r="E5946" t="s">
        <v>604</v>
      </c>
      <c r="F5946" t="s">
        <v>177</v>
      </c>
      <c r="G5946">
        <v>52.9</v>
      </c>
      <c r="H5946" t="s">
        <v>138</v>
      </c>
      <c r="I5946" t="s">
        <v>63</v>
      </c>
      <c r="J5946" t="s">
        <v>350</v>
      </c>
      <c r="K5946" t="s">
        <v>15027</v>
      </c>
      <c r="L5946" t="s">
        <v>4034</v>
      </c>
      <c r="M5946" t="s">
        <v>4035</v>
      </c>
      <c r="N5946">
        <v>14.698162729658792</v>
      </c>
      <c r="P5946">
        <v>32</v>
      </c>
      <c r="R5946">
        <v>97</v>
      </c>
      <c r="T5946">
        <v>0</v>
      </c>
      <c r="U5946">
        <v>12</v>
      </c>
      <c r="V5946">
        <v>625</v>
      </c>
      <c r="AB5946" t="s">
        <v>63</v>
      </c>
      <c r="AC5946" t="s">
        <v>63</v>
      </c>
      <c r="AD5946" t="s">
        <v>63</v>
      </c>
      <c r="AE5946" t="s">
        <v>98</v>
      </c>
      <c r="AG5946">
        <v>1949</v>
      </c>
      <c r="AH5946">
        <v>8.468</v>
      </c>
      <c r="AI5946">
        <v>39.676310000000001</v>
      </c>
      <c r="AJ5946">
        <v>-99.471829999999997</v>
      </c>
      <c r="AL5946">
        <v>2</v>
      </c>
      <c r="AM5946" t="s">
        <v>63</v>
      </c>
      <c r="AN5946" t="s">
        <v>15026</v>
      </c>
      <c r="AO5946" t="s">
        <v>79</v>
      </c>
      <c r="AP5946" t="s">
        <v>147</v>
      </c>
      <c r="AQ5946" t="s">
        <v>148</v>
      </c>
      <c r="AR5946" t="s">
        <v>148</v>
      </c>
      <c r="AS5946" t="s">
        <v>131</v>
      </c>
      <c r="AT5946" s="5"/>
      <c r="AV5946" t="s">
        <v>149</v>
      </c>
      <c r="AW5946" t="s">
        <v>150</v>
      </c>
    </row>
    <row r="5947" spans="1:49" x14ac:dyDescent="0.25">
      <c r="A5947">
        <v>0</v>
      </c>
      <c r="B5947" t="s">
        <v>8429</v>
      </c>
      <c r="C5947">
        <v>1</v>
      </c>
      <c r="D5947" t="s">
        <v>86</v>
      </c>
      <c r="E5947" t="s">
        <v>604</v>
      </c>
      <c r="F5947" t="s">
        <v>177</v>
      </c>
      <c r="G5947">
        <v>61.300000000000004</v>
      </c>
      <c r="H5947" t="s">
        <v>138</v>
      </c>
      <c r="I5947" t="s">
        <v>63</v>
      </c>
      <c r="J5947" t="s">
        <v>350</v>
      </c>
      <c r="K5947" t="s">
        <v>8430</v>
      </c>
      <c r="L5947" t="s">
        <v>4034</v>
      </c>
      <c r="M5947" t="s">
        <v>4035</v>
      </c>
      <c r="N5947">
        <v>16.699475065616799</v>
      </c>
      <c r="P5947">
        <v>32</v>
      </c>
      <c r="R5947">
        <v>92</v>
      </c>
      <c r="T5947">
        <v>0</v>
      </c>
      <c r="U5947">
        <v>14</v>
      </c>
      <c r="V5947">
        <v>415</v>
      </c>
      <c r="AB5947" t="s">
        <v>63</v>
      </c>
      <c r="AC5947" t="s">
        <v>63</v>
      </c>
      <c r="AD5947" t="s">
        <v>63</v>
      </c>
      <c r="AE5947" t="s">
        <v>98</v>
      </c>
      <c r="AG5947">
        <v>1949</v>
      </c>
      <c r="AH5947">
        <v>16.868000000000002</v>
      </c>
      <c r="AI5947">
        <v>39.683410000000002</v>
      </c>
      <c r="AJ5947">
        <v>-99.321219999999997</v>
      </c>
      <c r="AL5947">
        <v>2</v>
      </c>
      <c r="AM5947" t="s">
        <v>63</v>
      </c>
      <c r="AN5947" t="s">
        <v>8429</v>
      </c>
      <c r="AO5947" t="s">
        <v>79</v>
      </c>
      <c r="AP5947" t="s">
        <v>147</v>
      </c>
      <c r="AQ5947" t="s">
        <v>148</v>
      </c>
      <c r="AR5947" t="s">
        <v>148</v>
      </c>
      <c r="AS5947" t="s">
        <v>131</v>
      </c>
      <c r="AT5947" s="5"/>
      <c r="AV5947" t="s">
        <v>149</v>
      </c>
      <c r="AW5947" t="s">
        <v>150</v>
      </c>
    </row>
    <row r="5948" spans="1:49" x14ac:dyDescent="0.25">
      <c r="A5948">
        <v>0</v>
      </c>
      <c r="B5948" t="s">
        <v>17642</v>
      </c>
      <c r="C5948">
        <v>1</v>
      </c>
      <c r="D5948" t="s">
        <v>86</v>
      </c>
      <c r="E5948" t="s">
        <v>604</v>
      </c>
      <c r="F5948" t="s">
        <v>177</v>
      </c>
      <c r="G5948">
        <v>62.1</v>
      </c>
      <c r="H5948" t="s">
        <v>138</v>
      </c>
      <c r="I5948" t="s">
        <v>63</v>
      </c>
      <c r="J5948" t="s">
        <v>350</v>
      </c>
      <c r="K5948" t="s">
        <v>17643</v>
      </c>
      <c r="L5948" t="s">
        <v>4034</v>
      </c>
      <c r="M5948" t="s">
        <v>4035</v>
      </c>
      <c r="N5948">
        <v>16.797900262467191</v>
      </c>
      <c r="P5948">
        <v>32</v>
      </c>
      <c r="R5948">
        <v>95</v>
      </c>
      <c r="T5948">
        <v>0</v>
      </c>
      <c r="U5948">
        <v>22</v>
      </c>
      <c r="V5948">
        <v>475</v>
      </c>
      <c r="AB5948" t="s">
        <v>63</v>
      </c>
      <c r="AC5948" t="s">
        <v>63</v>
      </c>
      <c r="AD5948" t="s">
        <v>63</v>
      </c>
      <c r="AE5948" t="s">
        <v>98</v>
      </c>
      <c r="AG5948">
        <v>1950</v>
      </c>
      <c r="AH5948">
        <v>17.667999999999999</v>
      </c>
      <c r="AI5948">
        <v>39.68336</v>
      </c>
      <c r="AJ5948">
        <v>-99.306219999999996</v>
      </c>
      <c r="AL5948">
        <v>2</v>
      </c>
      <c r="AM5948" t="s">
        <v>63</v>
      </c>
      <c r="AN5948" t="s">
        <v>17642</v>
      </c>
      <c r="AO5948" t="s">
        <v>79</v>
      </c>
      <c r="AP5948" t="s">
        <v>116</v>
      </c>
      <c r="AQ5948" t="s">
        <v>148</v>
      </c>
      <c r="AR5948" t="s">
        <v>148</v>
      </c>
      <c r="AS5948" t="s">
        <v>131</v>
      </c>
      <c r="AT5948" s="5"/>
      <c r="AV5948" t="s">
        <v>149</v>
      </c>
      <c r="AW5948" t="s">
        <v>150</v>
      </c>
    </row>
    <row r="5949" spans="1:49" x14ac:dyDescent="0.25">
      <c r="A5949">
        <v>0</v>
      </c>
      <c r="B5949" t="s">
        <v>27158</v>
      </c>
      <c r="C5949">
        <v>1</v>
      </c>
      <c r="D5949" t="s">
        <v>86</v>
      </c>
      <c r="E5949" t="s">
        <v>604</v>
      </c>
      <c r="F5949" t="s">
        <v>177</v>
      </c>
      <c r="G5949">
        <v>62.4</v>
      </c>
      <c r="H5949" t="s">
        <v>138</v>
      </c>
      <c r="I5949" t="s">
        <v>63</v>
      </c>
      <c r="J5949" t="s">
        <v>350</v>
      </c>
      <c r="K5949" t="s">
        <v>27159</v>
      </c>
      <c r="L5949" t="s">
        <v>4034</v>
      </c>
      <c r="M5949" t="s">
        <v>4035</v>
      </c>
      <c r="N5949">
        <v>14.698162729658792</v>
      </c>
      <c r="P5949">
        <v>32</v>
      </c>
      <c r="R5949">
        <v>95</v>
      </c>
      <c r="T5949">
        <v>0</v>
      </c>
      <c r="U5949">
        <v>22</v>
      </c>
      <c r="V5949">
        <v>475</v>
      </c>
      <c r="AB5949" t="s">
        <v>63</v>
      </c>
      <c r="AC5949" t="s">
        <v>63</v>
      </c>
      <c r="AD5949" t="s">
        <v>63</v>
      </c>
      <c r="AE5949" t="s">
        <v>98</v>
      </c>
      <c r="AG5949">
        <v>1950</v>
      </c>
      <c r="AH5949">
        <v>17.968</v>
      </c>
      <c r="AI5949">
        <v>39.68338</v>
      </c>
      <c r="AJ5949">
        <v>-99.30059</v>
      </c>
      <c r="AL5949">
        <v>2</v>
      </c>
      <c r="AM5949" t="s">
        <v>63</v>
      </c>
      <c r="AN5949" t="s">
        <v>27158</v>
      </c>
      <c r="AO5949" t="s">
        <v>79</v>
      </c>
      <c r="AP5949" t="s">
        <v>116</v>
      </c>
      <c r="AQ5949" t="s">
        <v>148</v>
      </c>
      <c r="AR5949" t="s">
        <v>148</v>
      </c>
      <c r="AS5949" t="s">
        <v>131</v>
      </c>
      <c r="AT5949" s="5"/>
      <c r="AV5949" t="s">
        <v>149</v>
      </c>
      <c r="AW5949" t="s">
        <v>150</v>
      </c>
    </row>
    <row r="5950" spans="1:49" x14ac:dyDescent="0.25">
      <c r="A5950">
        <v>0</v>
      </c>
      <c r="B5950" t="s">
        <v>5686</v>
      </c>
      <c r="C5950">
        <v>1</v>
      </c>
      <c r="D5950" t="s">
        <v>86</v>
      </c>
      <c r="E5950" t="s">
        <v>604</v>
      </c>
      <c r="F5950" t="s">
        <v>177</v>
      </c>
      <c r="G5950">
        <v>62.800000000000004</v>
      </c>
      <c r="H5950" t="s">
        <v>138</v>
      </c>
      <c r="I5950" t="s">
        <v>63</v>
      </c>
      <c r="J5950" t="s">
        <v>350</v>
      </c>
      <c r="K5950" t="s">
        <v>5687</v>
      </c>
      <c r="L5950" t="s">
        <v>4034</v>
      </c>
      <c r="M5950" t="s">
        <v>4035</v>
      </c>
      <c r="N5950">
        <v>16.797900262467191</v>
      </c>
      <c r="P5950">
        <v>32</v>
      </c>
      <c r="R5950">
        <v>95</v>
      </c>
      <c r="T5950">
        <v>0</v>
      </c>
      <c r="U5950">
        <v>22</v>
      </c>
      <c r="V5950">
        <v>475</v>
      </c>
      <c r="AB5950" t="s">
        <v>63</v>
      </c>
      <c r="AC5950" t="s">
        <v>63</v>
      </c>
      <c r="AD5950" t="s">
        <v>63</v>
      </c>
      <c r="AE5950" t="s">
        <v>98</v>
      </c>
      <c r="AG5950">
        <v>1950</v>
      </c>
      <c r="AH5950">
        <v>18.368000000000002</v>
      </c>
      <c r="AI5950">
        <v>39.683419999999998</v>
      </c>
      <c r="AJ5950">
        <v>-99.293090000000007</v>
      </c>
      <c r="AL5950">
        <v>2</v>
      </c>
      <c r="AM5950" t="s">
        <v>63</v>
      </c>
      <c r="AN5950" t="s">
        <v>5686</v>
      </c>
      <c r="AO5950" t="s">
        <v>79</v>
      </c>
      <c r="AP5950" t="s">
        <v>116</v>
      </c>
      <c r="AQ5950" t="s">
        <v>148</v>
      </c>
      <c r="AR5950" t="s">
        <v>148</v>
      </c>
      <c r="AS5950" t="s">
        <v>131</v>
      </c>
      <c r="AT5950" s="5"/>
      <c r="AV5950" t="s">
        <v>149</v>
      </c>
      <c r="AW5950" t="s">
        <v>150</v>
      </c>
    </row>
    <row r="5951" spans="1:49" x14ac:dyDescent="0.25">
      <c r="A5951">
        <v>0</v>
      </c>
      <c r="B5951" t="s">
        <v>26417</v>
      </c>
      <c r="C5951">
        <v>1</v>
      </c>
      <c r="D5951" t="s">
        <v>86</v>
      </c>
      <c r="E5951" t="s">
        <v>604</v>
      </c>
      <c r="F5951" t="s">
        <v>177</v>
      </c>
      <c r="G5951">
        <v>64</v>
      </c>
      <c r="H5951" t="s">
        <v>138</v>
      </c>
      <c r="I5951" t="s">
        <v>63</v>
      </c>
      <c r="J5951" t="s">
        <v>350</v>
      </c>
      <c r="K5951" t="s">
        <v>26418</v>
      </c>
      <c r="L5951" t="s">
        <v>4034</v>
      </c>
      <c r="M5951" t="s">
        <v>4035</v>
      </c>
      <c r="N5951">
        <v>12.696850393700787</v>
      </c>
      <c r="P5951">
        <v>32</v>
      </c>
      <c r="R5951">
        <v>95</v>
      </c>
      <c r="T5951">
        <v>0</v>
      </c>
      <c r="U5951">
        <v>22</v>
      </c>
      <c r="V5951">
        <v>475</v>
      </c>
      <c r="AB5951" t="s">
        <v>63</v>
      </c>
      <c r="AC5951" t="s">
        <v>63</v>
      </c>
      <c r="AD5951" t="s">
        <v>63</v>
      </c>
      <c r="AE5951" t="s">
        <v>98</v>
      </c>
      <c r="AG5951">
        <v>1950</v>
      </c>
      <c r="AH5951">
        <v>19.568000000000001</v>
      </c>
      <c r="AI5951">
        <v>39.686790000000002</v>
      </c>
      <c r="AJ5951">
        <v>-99.27122</v>
      </c>
      <c r="AL5951">
        <v>2</v>
      </c>
      <c r="AM5951" t="s">
        <v>63</v>
      </c>
      <c r="AN5951" t="s">
        <v>26417</v>
      </c>
      <c r="AO5951" t="s">
        <v>79</v>
      </c>
      <c r="AP5951" t="s">
        <v>116</v>
      </c>
      <c r="AQ5951" t="s">
        <v>148</v>
      </c>
      <c r="AR5951" t="s">
        <v>148</v>
      </c>
      <c r="AS5951" t="s">
        <v>131</v>
      </c>
      <c r="AT5951" s="5"/>
      <c r="AV5951" t="s">
        <v>149</v>
      </c>
      <c r="AW5951" t="s">
        <v>150</v>
      </c>
    </row>
    <row r="5952" spans="1:49" x14ac:dyDescent="0.25">
      <c r="A5952">
        <v>0</v>
      </c>
      <c r="B5952" t="s">
        <v>26841</v>
      </c>
      <c r="C5952">
        <v>1</v>
      </c>
      <c r="D5952" t="s">
        <v>86</v>
      </c>
      <c r="E5952" t="s">
        <v>604</v>
      </c>
      <c r="F5952" t="s">
        <v>177</v>
      </c>
      <c r="G5952">
        <v>64.400000000000006</v>
      </c>
      <c r="H5952" t="s">
        <v>138</v>
      </c>
      <c r="I5952" t="s">
        <v>63</v>
      </c>
      <c r="J5952" t="s">
        <v>350</v>
      </c>
      <c r="K5952" t="s">
        <v>26842</v>
      </c>
      <c r="L5952" t="s">
        <v>4034</v>
      </c>
      <c r="M5952" t="s">
        <v>4035</v>
      </c>
      <c r="N5952">
        <v>16.797900262467191</v>
      </c>
      <c r="P5952">
        <v>32</v>
      </c>
      <c r="R5952">
        <v>95</v>
      </c>
      <c r="T5952">
        <v>0</v>
      </c>
      <c r="U5952">
        <v>22</v>
      </c>
      <c r="V5952">
        <v>475</v>
      </c>
      <c r="AB5952" t="s">
        <v>63</v>
      </c>
      <c r="AC5952" t="s">
        <v>63</v>
      </c>
      <c r="AD5952" t="s">
        <v>63</v>
      </c>
      <c r="AE5952" t="s">
        <v>98</v>
      </c>
      <c r="AG5952">
        <v>1950</v>
      </c>
      <c r="AH5952">
        <v>19.968</v>
      </c>
      <c r="AI5952">
        <v>39.687779999999997</v>
      </c>
      <c r="AJ5952">
        <v>-99.26388</v>
      </c>
      <c r="AL5952">
        <v>2</v>
      </c>
      <c r="AM5952" t="s">
        <v>63</v>
      </c>
      <c r="AN5952" t="s">
        <v>26841</v>
      </c>
      <c r="AO5952" t="s">
        <v>79</v>
      </c>
      <c r="AP5952" t="s">
        <v>116</v>
      </c>
      <c r="AQ5952" t="s">
        <v>148</v>
      </c>
      <c r="AR5952" t="s">
        <v>148</v>
      </c>
      <c r="AS5952" t="s">
        <v>131</v>
      </c>
      <c r="AT5952" s="5"/>
      <c r="AV5952" t="s">
        <v>149</v>
      </c>
      <c r="AW5952" t="s">
        <v>150</v>
      </c>
    </row>
    <row r="5953" spans="1:49" x14ac:dyDescent="0.25">
      <c r="A5953">
        <v>0</v>
      </c>
      <c r="B5953" t="s">
        <v>18421</v>
      </c>
      <c r="C5953">
        <v>1</v>
      </c>
      <c r="D5953" t="s">
        <v>86</v>
      </c>
      <c r="E5953" t="s">
        <v>604</v>
      </c>
      <c r="F5953" t="s">
        <v>177</v>
      </c>
      <c r="G5953">
        <v>66.099999999999994</v>
      </c>
      <c r="H5953" t="s">
        <v>138</v>
      </c>
      <c r="I5953" t="s">
        <v>63</v>
      </c>
      <c r="J5953" t="s">
        <v>350</v>
      </c>
      <c r="K5953" t="s">
        <v>18422</v>
      </c>
      <c r="L5953" t="s">
        <v>4034</v>
      </c>
      <c r="M5953" t="s">
        <v>4035</v>
      </c>
      <c r="N5953">
        <v>19.291338582677167</v>
      </c>
      <c r="P5953">
        <v>32</v>
      </c>
      <c r="R5953">
        <v>95</v>
      </c>
      <c r="T5953">
        <v>0</v>
      </c>
      <c r="U5953">
        <v>22</v>
      </c>
      <c r="V5953">
        <v>475</v>
      </c>
      <c r="AB5953" t="s">
        <v>63</v>
      </c>
      <c r="AC5953" t="s">
        <v>63</v>
      </c>
      <c r="AD5953" t="s">
        <v>63</v>
      </c>
      <c r="AE5953" t="s">
        <v>98</v>
      </c>
      <c r="AG5953">
        <v>1950</v>
      </c>
      <c r="AH5953">
        <v>21.668000000000003</v>
      </c>
      <c r="AI5953">
        <v>39.684060000000002</v>
      </c>
      <c r="AJ5953">
        <v>-99.232849999999999</v>
      </c>
      <c r="AL5953">
        <v>3</v>
      </c>
      <c r="AM5953" t="s">
        <v>63</v>
      </c>
      <c r="AN5953" t="s">
        <v>18421</v>
      </c>
      <c r="AO5953" t="s">
        <v>79</v>
      </c>
      <c r="AP5953" t="s">
        <v>116</v>
      </c>
      <c r="AQ5953" t="s">
        <v>148</v>
      </c>
      <c r="AR5953" t="s">
        <v>148</v>
      </c>
      <c r="AS5953" t="s">
        <v>131</v>
      </c>
      <c r="AT5953" s="5"/>
      <c r="AV5953" t="s">
        <v>149</v>
      </c>
      <c r="AW5953" t="s">
        <v>150</v>
      </c>
    </row>
    <row r="5954" spans="1:49" x14ac:dyDescent="0.25">
      <c r="A5954">
        <v>0</v>
      </c>
      <c r="B5954" t="s">
        <v>19350</v>
      </c>
      <c r="C5954">
        <v>1</v>
      </c>
      <c r="D5954" t="s">
        <v>86</v>
      </c>
      <c r="E5954" t="s">
        <v>604</v>
      </c>
      <c r="F5954" t="s">
        <v>177</v>
      </c>
      <c r="G5954">
        <v>66.3</v>
      </c>
      <c r="H5954" t="s">
        <v>138</v>
      </c>
      <c r="I5954" t="s">
        <v>63</v>
      </c>
      <c r="J5954" t="s">
        <v>350</v>
      </c>
      <c r="K5954" t="s">
        <v>19351</v>
      </c>
      <c r="L5954" t="s">
        <v>4034</v>
      </c>
      <c r="M5954" t="s">
        <v>4035</v>
      </c>
      <c r="N5954">
        <v>12.795275590551181</v>
      </c>
      <c r="P5954">
        <v>28</v>
      </c>
      <c r="R5954">
        <v>95</v>
      </c>
      <c r="T5954">
        <v>0</v>
      </c>
      <c r="U5954">
        <v>22</v>
      </c>
      <c r="V5954">
        <v>475</v>
      </c>
      <c r="AB5954" t="s">
        <v>63</v>
      </c>
      <c r="AC5954" t="s">
        <v>63</v>
      </c>
      <c r="AD5954" t="s">
        <v>63</v>
      </c>
      <c r="AE5954" t="s">
        <v>129</v>
      </c>
      <c r="AG5954">
        <v>1950</v>
      </c>
      <c r="AH5954">
        <v>21.868000000000002</v>
      </c>
      <c r="AI5954">
        <v>39.683839999999996</v>
      </c>
      <c r="AJ5954">
        <v>-99.229110000000006</v>
      </c>
      <c r="AL5954">
        <v>2</v>
      </c>
      <c r="AM5954" t="s">
        <v>63</v>
      </c>
      <c r="AN5954" t="s">
        <v>19350</v>
      </c>
      <c r="AO5954" t="s">
        <v>79</v>
      </c>
      <c r="AP5954" t="s">
        <v>116</v>
      </c>
      <c r="AQ5954" t="s">
        <v>148</v>
      </c>
      <c r="AR5954" t="s">
        <v>148</v>
      </c>
      <c r="AS5954" t="s">
        <v>131</v>
      </c>
      <c r="AT5954" s="5"/>
      <c r="AV5954" t="s">
        <v>149</v>
      </c>
      <c r="AW5954" t="s">
        <v>150</v>
      </c>
    </row>
    <row r="5955" spans="1:49" x14ac:dyDescent="0.25">
      <c r="A5955">
        <v>0</v>
      </c>
      <c r="B5955" t="s">
        <v>15760</v>
      </c>
      <c r="C5955">
        <v>1</v>
      </c>
      <c r="D5955" t="s">
        <v>86</v>
      </c>
      <c r="E5955" t="s">
        <v>604</v>
      </c>
      <c r="F5955" t="s">
        <v>177</v>
      </c>
      <c r="G5955">
        <v>74.600000000000009</v>
      </c>
      <c r="H5955" t="s">
        <v>138</v>
      </c>
      <c r="I5955" t="s">
        <v>63</v>
      </c>
      <c r="J5955" t="s">
        <v>350</v>
      </c>
      <c r="K5955" t="s">
        <v>15761</v>
      </c>
      <c r="L5955" t="s">
        <v>4034</v>
      </c>
      <c r="M5955" t="s">
        <v>4035</v>
      </c>
      <c r="N5955">
        <v>14.698162729658792</v>
      </c>
      <c r="P5955">
        <v>28</v>
      </c>
      <c r="R5955">
        <v>92</v>
      </c>
      <c r="T5955">
        <v>0</v>
      </c>
      <c r="U5955">
        <v>16</v>
      </c>
      <c r="V5955">
        <v>380</v>
      </c>
      <c r="AB5955" t="s">
        <v>63</v>
      </c>
      <c r="AC5955" t="s">
        <v>63</v>
      </c>
      <c r="AD5955" t="s">
        <v>63</v>
      </c>
      <c r="AE5955" t="s">
        <v>98</v>
      </c>
      <c r="AG5955">
        <v>1947</v>
      </c>
      <c r="AH5955">
        <v>30.168000000000003</v>
      </c>
      <c r="AI5955">
        <v>39.669969999999999</v>
      </c>
      <c r="AJ5955">
        <v>-99.075630000000004</v>
      </c>
      <c r="AL5955">
        <v>2</v>
      </c>
      <c r="AM5955" t="s">
        <v>63</v>
      </c>
      <c r="AN5955" t="s">
        <v>15760</v>
      </c>
      <c r="AO5955" t="s">
        <v>79</v>
      </c>
      <c r="AP5955" t="s">
        <v>147</v>
      </c>
      <c r="AQ5955" t="s">
        <v>148</v>
      </c>
      <c r="AR5955" t="s">
        <v>148</v>
      </c>
      <c r="AS5955" t="s">
        <v>131</v>
      </c>
      <c r="AT5955" s="5"/>
      <c r="AV5955" t="s">
        <v>149</v>
      </c>
      <c r="AW5955" t="s">
        <v>150</v>
      </c>
    </row>
    <row r="5956" spans="1:49" x14ac:dyDescent="0.25">
      <c r="A5956">
        <v>0</v>
      </c>
      <c r="B5956" t="s">
        <v>22499</v>
      </c>
      <c r="C5956">
        <v>1</v>
      </c>
      <c r="D5956" t="s">
        <v>86</v>
      </c>
      <c r="E5956" t="s">
        <v>604</v>
      </c>
      <c r="F5956" t="s">
        <v>177</v>
      </c>
      <c r="G5956">
        <v>74.900000000000006</v>
      </c>
      <c r="H5956" t="s">
        <v>138</v>
      </c>
      <c r="I5956" t="s">
        <v>63</v>
      </c>
      <c r="J5956" t="s">
        <v>350</v>
      </c>
      <c r="K5956" t="s">
        <v>22500</v>
      </c>
      <c r="L5956" t="s">
        <v>4034</v>
      </c>
      <c r="M5956" t="s">
        <v>4035</v>
      </c>
      <c r="N5956">
        <v>16.699475065616799</v>
      </c>
      <c r="P5956">
        <v>28</v>
      </c>
      <c r="R5956">
        <v>92</v>
      </c>
      <c r="T5956">
        <v>0</v>
      </c>
      <c r="U5956">
        <v>16</v>
      </c>
      <c r="V5956">
        <v>380</v>
      </c>
      <c r="AB5956" t="s">
        <v>63</v>
      </c>
      <c r="AC5956" t="s">
        <v>63</v>
      </c>
      <c r="AD5956" t="s">
        <v>63</v>
      </c>
      <c r="AE5956" t="s">
        <v>98</v>
      </c>
      <c r="AG5956">
        <v>1947</v>
      </c>
      <c r="AH5956">
        <v>30.468</v>
      </c>
      <c r="AI5956">
        <v>39.669280000000001</v>
      </c>
      <c r="AJ5956">
        <v>-99.070080000000004</v>
      </c>
      <c r="AL5956">
        <v>2</v>
      </c>
      <c r="AM5956" t="s">
        <v>63</v>
      </c>
      <c r="AN5956" t="s">
        <v>22499</v>
      </c>
      <c r="AO5956" t="s">
        <v>79</v>
      </c>
      <c r="AP5956" t="s">
        <v>147</v>
      </c>
      <c r="AQ5956" t="s">
        <v>148</v>
      </c>
      <c r="AR5956" t="s">
        <v>148</v>
      </c>
      <c r="AS5956" t="s">
        <v>131</v>
      </c>
      <c r="AT5956" s="5"/>
      <c r="AV5956" t="s">
        <v>149</v>
      </c>
      <c r="AW5956" t="s">
        <v>150</v>
      </c>
    </row>
    <row r="5957" spans="1:49" x14ac:dyDescent="0.25">
      <c r="A5957">
        <v>0</v>
      </c>
      <c r="B5957" t="s">
        <v>23200</v>
      </c>
      <c r="C5957">
        <v>1</v>
      </c>
      <c r="D5957" t="s">
        <v>86</v>
      </c>
      <c r="E5957" t="s">
        <v>694</v>
      </c>
      <c r="F5957" t="s">
        <v>108</v>
      </c>
      <c r="G5957">
        <v>222.20000000000002</v>
      </c>
      <c r="H5957" t="s">
        <v>138</v>
      </c>
      <c r="I5957" t="s">
        <v>63</v>
      </c>
      <c r="J5957" t="s">
        <v>350</v>
      </c>
      <c r="K5957" t="s">
        <v>23201</v>
      </c>
      <c r="L5957" t="s">
        <v>1052</v>
      </c>
      <c r="M5957" t="s">
        <v>23202</v>
      </c>
      <c r="N5957">
        <v>15.091863517060368</v>
      </c>
      <c r="O5957">
        <v>0</v>
      </c>
      <c r="P5957">
        <v>40</v>
      </c>
      <c r="R5957">
        <v>92</v>
      </c>
      <c r="T5957">
        <v>0</v>
      </c>
      <c r="U5957">
        <v>26</v>
      </c>
      <c r="V5957">
        <v>1080</v>
      </c>
      <c r="AB5957" t="s">
        <v>63</v>
      </c>
      <c r="AC5957" t="s">
        <v>63</v>
      </c>
      <c r="AD5957" t="s">
        <v>63</v>
      </c>
      <c r="AE5957" t="s">
        <v>98</v>
      </c>
      <c r="AG5957">
        <v>1994</v>
      </c>
      <c r="AH5957">
        <v>20.219000000000001</v>
      </c>
      <c r="AI5957">
        <v>39.843859999999999</v>
      </c>
      <c r="AJ5957">
        <v>-99.328400000000002</v>
      </c>
      <c r="AL5957">
        <v>2</v>
      </c>
      <c r="AM5957" t="s">
        <v>63</v>
      </c>
      <c r="AN5957" t="s">
        <v>23200</v>
      </c>
      <c r="AO5957" t="s">
        <v>79</v>
      </c>
      <c r="AP5957" t="s">
        <v>116</v>
      </c>
      <c r="AQ5957" t="s">
        <v>148</v>
      </c>
      <c r="AR5957" t="s">
        <v>148</v>
      </c>
      <c r="AS5957" t="s">
        <v>131</v>
      </c>
      <c r="AT5957" s="5"/>
      <c r="AV5957" t="s">
        <v>149</v>
      </c>
      <c r="AW5957" t="s">
        <v>135</v>
      </c>
    </row>
    <row r="5958" spans="1:49" x14ac:dyDescent="0.25">
      <c r="A5958">
        <v>0</v>
      </c>
      <c r="B5958" t="s">
        <v>15334</v>
      </c>
      <c r="C5958">
        <v>1</v>
      </c>
      <c r="D5958" t="s">
        <v>86</v>
      </c>
      <c r="E5958" t="s">
        <v>349</v>
      </c>
      <c r="F5958" t="s">
        <v>177</v>
      </c>
      <c r="G5958">
        <v>116.49000000000001</v>
      </c>
      <c r="H5958" t="s">
        <v>138</v>
      </c>
      <c r="I5958" t="s">
        <v>63</v>
      </c>
      <c r="J5958" t="s">
        <v>350</v>
      </c>
      <c r="K5958" t="s">
        <v>15335</v>
      </c>
      <c r="L5958" t="s">
        <v>3057</v>
      </c>
      <c r="M5958" t="s">
        <v>857</v>
      </c>
      <c r="N5958">
        <v>10.597112860892388</v>
      </c>
      <c r="P5958">
        <v>40</v>
      </c>
      <c r="R5958">
        <v>95</v>
      </c>
      <c r="T5958">
        <v>0</v>
      </c>
      <c r="U5958">
        <v>31</v>
      </c>
      <c r="V5958">
        <v>1010</v>
      </c>
      <c r="AB5958" t="s">
        <v>63</v>
      </c>
      <c r="AC5958" t="s">
        <v>63</v>
      </c>
      <c r="AD5958" t="s">
        <v>63</v>
      </c>
      <c r="AE5958" t="s">
        <v>129</v>
      </c>
      <c r="AG5958">
        <v>1994</v>
      </c>
      <c r="AH5958">
        <v>15.435</v>
      </c>
      <c r="AI5958">
        <v>39.996090000000002</v>
      </c>
      <c r="AJ5958">
        <v>-99.365610000000004</v>
      </c>
      <c r="AL5958">
        <v>2</v>
      </c>
      <c r="AM5958" t="s">
        <v>63</v>
      </c>
      <c r="AN5958" t="s">
        <v>15334</v>
      </c>
      <c r="AO5958" t="s">
        <v>79</v>
      </c>
      <c r="AP5958" t="s">
        <v>116</v>
      </c>
      <c r="AQ5958" t="s">
        <v>148</v>
      </c>
      <c r="AR5958" t="s">
        <v>148</v>
      </c>
      <c r="AS5958" t="s">
        <v>131</v>
      </c>
      <c r="AT5958" s="5"/>
      <c r="AV5958" t="s">
        <v>149</v>
      </c>
      <c r="AW5958" t="s">
        <v>188</v>
      </c>
    </row>
    <row r="5959" spans="1:49" x14ac:dyDescent="0.25">
      <c r="A5959">
        <v>1650</v>
      </c>
      <c r="B5959" t="s">
        <v>6799</v>
      </c>
      <c r="C5959">
        <v>1</v>
      </c>
      <c r="D5959" t="s">
        <v>86</v>
      </c>
      <c r="E5959" t="s">
        <v>319</v>
      </c>
      <c r="F5959" t="s">
        <v>108</v>
      </c>
      <c r="G5959">
        <v>318.32</v>
      </c>
      <c r="H5959" t="s">
        <v>425</v>
      </c>
      <c r="I5959" t="s">
        <v>63</v>
      </c>
      <c r="J5959" t="s">
        <v>330</v>
      </c>
      <c r="K5959" t="s">
        <v>6800</v>
      </c>
      <c r="L5959" t="s">
        <v>5512</v>
      </c>
      <c r="M5959" t="s">
        <v>1391</v>
      </c>
      <c r="N5959">
        <v>419.48818897637796</v>
      </c>
      <c r="P5959">
        <v>40</v>
      </c>
      <c r="Q5959">
        <v>91.100000000000009</v>
      </c>
      <c r="R5959">
        <v>90</v>
      </c>
      <c r="S5959">
        <v>96.100000000000009</v>
      </c>
      <c r="T5959">
        <v>1</v>
      </c>
      <c r="U5959">
        <v>6</v>
      </c>
      <c r="V5959">
        <v>6350</v>
      </c>
      <c r="AB5959" t="s">
        <v>98</v>
      </c>
      <c r="AC5959" t="s">
        <v>98</v>
      </c>
      <c r="AD5959" t="s">
        <v>98</v>
      </c>
      <c r="AE5959" t="s">
        <v>63</v>
      </c>
      <c r="AG5959">
        <v>1960</v>
      </c>
      <c r="AH5959">
        <v>1.35</v>
      </c>
      <c r="AI5959">
        <v>39.192515999999998</v>
      </c>
      <c r="AJ5959">
        <v>-96.537741999999994</v>
      </c>
      <c r="AL5959">
        <v>3</v>
      </c>
      <c r="AM5959" t="s">
        <v>63</v>
      </c>
      <c r="AN5959" t="s">
        <v>6801</v>
      </c>
      <c r="AO5959" t="s">
        <v>100</v>
      </c>
      <c r="AP5959" t="s">
        <v>116</v>
      </c>
      <c r="AQ5959" t="s">
        <v>117</v>
      </c>
      <c r="AR5959" t="s">
        <v>118</v>
      </c>
      <c r="AS5959" t="s">
        <v>83</v>
      </c>
      <c r="AT5959" s="5">
        <v>41575</v>
      </c>
      <c r="AU5959" t="s">
        <v>76</v>
      </c>
      <c r="AV5959" t="s">
        <v>173</v>
      </c>
      <c r="AW5959" t="s">
        <v>85</v>
      </c>
    </row>
    <row r="5960" spans="1:49" x14ac:dyDescent="0.25">
      <c r="A5960">
        <v>454</v>
      </c>
      <c r="B5960" t="s">
        <v>3769</v>
      </c>
      <c r="C5960">
        <v>1</v>
      </c>
      <c r="D5960" t="s">
        <v>86</v>
      </c>
      <c r="E5960" t="s">
        <v>319</v>
      </c>
      <c r="F5960" t="s">
        <v>108</v>
      </c>
      <c r="G5960">
        <v>321.66000000000003</v>
      </c>
      <c r="H5960" t="s">
        <v>138</v>
      </c>
      <c r="I5960" t="s">
        <v>63</v>
      </c>
      <c r="J5960" t="s">
        <v>330</v>
      </c>
      <c r="K5960" t="s">
        <v>3770</v>
      </c>
      <c r="L5960" t="s">
        <v>1471</v>
      </c>
      <c r="M5960" t="s">
        <v>429</v>
      </c>
      <c r="N5960">
        <v>20.800524934383201</v>
      </c>
      <c r="P5960">
        <v>80</v>
      </c>
      <c r="Q5960">
        <v>66.900000000000006</v>
      </c>
      <c r="R5960">
        <v>90</v>
      </c>
      <c r="S5960">
        <v>97.9</v>
      </c>
      <c r="T5960">
        <v>33</v>
      </c>
      <c r="U5960">
        <v>6</v>
      </c>
      <c r="V5960">
        <v>12700</v>
      </c>
      <c r="AB5960" t="s">
        <v>63</v>
      </c>
      <c r="AC5960" t="s">
        <v>63</v>
      </c>
      <c r="AD5960" t="s">
        <v>63</v>
      </c>
      <c r="AE5960" t="s">
        <v>98</v>
      </c>
      <c r="AG5960">
        <v>1950</v>
      </c>
      <c r="AH5960">
        <v>4.6900000000000004</v>
      </c>
      <c r="AI5960">
        <v>39.197629999999997</v>
      </c>
      <c r="AJ5960">
        <v>-96.475880000000004</v>
      </c>
      <c r="AL5960">
        <v>2</v>
      </c>
      <c r="AM5960" t="s">
        <v>63</v>
      </c>
      <c r="AN5960" t="s">
        <v>3771</v>
      </c>
      <c r="AO5960" t="s">
        <v>100</v>
      </c>
      <c r="AP5960" t="s">
        <v>116</v>
      </c>
      <c r="AQ5960" t="s">
        <v>504</v>
      </c>
      <c r="AR5960" t="s">
        <v>1263</v>
      </c>
      <c r="AS5960" t="s">
        <v>83</v>
      </c>
      <c r="AT5960" s="5">
        <v>36220</v>
      </c>
      <c r="AU5960" t="s">
        <v>129</v>
      </c>
      <c r="AV5960" t="s">
        <v>200</v>
      </c>
      <c r="AW5960" t="s">
        <v>150</v>
      </c>
    </row>
    <row r="5961" spans="1:49" x14ac:dyDescent="0.25">
      <c r="A5961">
        <v>1665</v>
      </c>
      <c r="B5961" t="s">
        <v>14621</v>
      </c>
      <c r="C5961">
        <v>1</v>
      </c>
      <c r="D5961" t="s">
        <v>86</v>
      </c>
      <c r="E5961" t="s">
        <v>319</v>
      </c>
      <c r="F5961" t="s">
        <v>108</v>
      </c>
      <c r="G5961">
        <v>322.3</v>
      </c>
      <c r="H5961" t="s">
        <v>138</v>
      </c>
      <c r="I5961" t="s">
        <v>63</v>
      </c>
      <c r="J5961" t="s">
        <v>330</v>
      </c>
      <c r="K5961" t="s">
        <v>14622</v>
      </c>
      <c r="L5961" t="s">
        <v>1417</v>
      </c>
      <c r="M5961" t="s">
        <v>429</v>
      </c>
      <c r="N5961">
        <v>26.607611548556427</v>
      </c>
      <c r="O5961">
        <v>45</v>
      </c>
      <c r="P5961">
        <v>88</v>
      </c>
      <c r="Q5961">
        <v>69</v>
      </c>
      <c r="R5961">
        <v>90</v>
      </c>
      <c r="S5961">
        <v>94.5</v>
      </c>
      <c r="T5961">
        <v>30</v>
      </c>
      <c r="U5961">
        <v>6</v>
      </c>
      <c r="V5961">
        <v>12700</v>
      </c>
      <c r="AB5961" t="s">
        <v>63</v>
      </c>
      <c r="AC5961" t="s">
        <v>63</v>
      </c>
      <c r="AD5961" t="s">
        <v>63</v>
      </c>
      <c r="AE5961" t="s">
        <v>98</v>
      </c>
      <c r="AG5961">
        <v>1950</v>
      </c>
      <c r="AH5961">
        <v>5.33</v>
      </c>
      <c r="AI5961">
        <v>39.198189999999997</v>
      </c>
      <c r="AJ5961">
        <v>-96.463650000000001</v>
      </c>
      <c r="AK5961" t="s">
        <v>77</v>
      </c>
      <c r="AL5961">
        <v>2</v>
      </c>
      <c r="AM5961" t="s">
        <v>63</v>
      </c>
      <c r="AN5961" t="s">
        <v>14623</v>
      </c>
      <c r="AO5961" t="s">
        <v>100</v>
      </c>
      <c r="AP5961" t="s">
        <v>116</v>
      </c>
      <c r="AQ5961" t="s">
        <v>133</v>
      </c>
      <c r="AR5961" t="s">
        <v>133</v>
      </c>
      <c r="AS5961" t="s">
        <v>83</v>
      </c>
      <c r="AT5961" s="5">
        <v>36220</v>
      </c>
      <c r="AU5961" t="s">
        <v>129</v>
      </c>
      <c r="AV5961" t="s">
        <v>200</v>
      </c>
      <c r="AW5961" t="s">
        <v>150</v>
      </c>
    </row>
    <row r="5962" spans="1:49" x14ac:dyDescent="0.25">
      <c r="A5962">
        <v>7310</v>
      </c>
      <c r="B5962" t="s">
        <v>2318</v>
      </c>
      <c r="C5962">
        <v>1</v>
      </c>
      <c r="D5962" t="s">
        <v>86</v>
      </c>
      <c r="E5962" t="s">
        <v>319</v>
      </c>
      <c r="F5962" t="s">
        <v>108</v>
      </c>
      <c r="G5962">
        <v>324.54000000000002</v>
      </c>
      <c r="H5962" t="s">
        <v>211</v>
      </c>
      <c r="I5962" t="s">
        <v>63</v>
      </c>
      <c r="J5962" t="s">
        <v>330</v>
      </c>
      <c r="K5962" t="s">
        <v>2319</v>
      </c>
      <c r="L5962" t="s">
        <v>2320</v>
      </c>
      <c r="M5962" t="s">
        <v>624</v>
      </c>
      <c r="N5962">
        <v>80.511811023622045</v>
      </c>
      <c r="P5962">
        <v>26</v>
      </c>
      <c r="Q5962">
        <v>36.200000000000003</v>
      </c>
      <c r="R5962">
        <v>75</v>
      </c>
      <c r="S5962">
        <v>79.5</v>
      </c>
      <c r="T5962">
        <v>19</v>
      </c>
      <c r="U5962">
        <v>6</v>
      </c>
      <c r="V5962">
        <v>6350</v>
      </c>
      <c r="W5962" t="s">
        <v>70</v>
      </c>
      <c r="X5962" t="s">
        <v>2321</v>
      </c>
      <c r="Z5962" t="s">
        <v>73</v>
      </c>
      <c r="AA5962" t="s">
        <v>465</v>
      </c>
      <c r="AB5962" t="s">
        <v>76</v>
      </c>
      <c r="AC5962" t="s">
        <v>76</v>
      </c>
      <c r="AD5962" t="s">
        <v>98</v>
      </c>
      <c r="AE5962" t="s">
        <v>63</v>
      </c>
      <c r="AG5962">
        <v>1950</v>
      </c>
      <c r="AH5962">
        <v>7.57</v>
      </c>
      <c r="AI5962">
        <v>39.205860999999999</v>
      </c>
      <c r="AJ5962">
        <v>-96.423919999999995</v>
      </c>
      <c r="AL5962">
        <v>3</v>
      </c>
      <c r="AM5962" t="s">
        <v>63</v>
      </c>
      <c r="AN5962" t="s">
        <v>2322</v>
      </c>
      <c r="AO5962" t="s">
        <v>100</v>
      </c>
      <c r="AP5962" t="s">
        <v>116</v>
      </c>
      <c r="AQ5962" t="s">
        <v>2323</v>
      </c>
      <c r="AR5962" t="s">
        <v>2324</v>
      </c>
      <c r="AS5962" t="s">
        <v>83</v>
      </c>
      <c r="AT5962" s="5">
        <v>35490</v>
      </c>
      <c r="AU5962" t="s">
        <v>98</v>
      </c>
      <c r="AV5962" t="s">
        <v>220</v>
      </c>
      <c r="AW5962" t="s">
        <v>105</v>
      </c>
    </row>
    <row r="5963" spans="1:49" x14ac:dyDescent="0.25">
      <c r="A5963">
        <v>119</v>
      </c>
      <c r="B5963" t="s">
        <v>25810</v>
      </c>
      <c r="C5963">
        <v>1</v>
      </c>
      <c r="D5963" t="s">
        <v>86</v>
      </c>
      <c r="E5963" t="s">
        <v>319</v>
      </c>
      <c r="F5963" t="s">
        <v>108</v>
      </c>
      <c r="G5963">
        <v>331.03000000000003</v>
      </c>
      <c r="H5963" t="s">
        <v>489</v>
      </c>
      <c r="I5963" t="s">
        <v>63</v>
      </c>
      <c r="J5963" t="s">
        <v>330</v>
      </c>
      <c r="K5963" t="s">
        <v>25811</v>
      </c>
      <c r="L5963" t="s">
        <v>1417</v>
      </c>
      <c r="M5963" t="s">
        <v>429</v>
      </c>
      <c r="N5963">
        <v>28.805774278215221</v>
      </c>
      <c r="O5963">
        <v>30</v>
      </c>
      <c r="P5963">
        <v>52.200131233595798</v>
      </c>
      <c r="Q5963">
        <v>82.100000000000009</v>
      </c>
      <c r="R5963">
        <v>90</v>
      </c>
      <c r="S5963">
        <v>97.8</v>
      </c>
      <c r="T5963">
        <v>1</v>
      </c>
      <c r="U5963">
        <v>2</v>
      </c>
      <c r="V5963">
        <v>8120</v>
      </c>
      <c r="AB5963" t="s">
        <v>63</v>
      </c>
      <c r="AC5963" t="s">
        <v>63</v>
      </c>
      <c r="AD5963" t="s">
        <v>63</v>
      </c>
      <c r="AE5963" t="s">
        <v>98</v>
      </c>
      <c r="AG5963">
        <v>1951</v>
      </c>
      <c r="AH5963">
        <v>14.06</v>
      </c>
      <c r="AI5963">
        <v>39.21</v>
      </c>
      <c r="AJ5963">
        <v>-96.303600000000003</v>
      </c>
      <c r="AK5963" t="s">
        <v>262</v>
      </c>
      <c r="AL5963">
        <v>2</v>
      </c>
      <c r="AM5963" t="s">
        <v>63</v>
      </c>
      <c r="AN5963" t="s">
        <v>25812</v>
      </c>
      <c r="AO5963" t="s">
        <v>100</v>
      </c>
      <c r="AP5963" t="s">
        <v>116</v>
      </c>
      <c r="AQ5963" t="s">
        <v>654</v>
      </c>
      <c r="AR5963" t="s">
        <v>133</v>
      </c>
      <c r="AS5963" t="s">
        <v>83</v>
      </c>
      <c r="AT5963" s="5">
        <v>37987</v>
      </c>
      <c r="AU5963" t="s">
        <v>129</v>
      </c>
      <c r="AV5963" t="s">
        <v>149</v>
      </c>
      <c r="AW5963" t="s">
        <v>150</v>
      </c>
    </row>
    <row r="5964" spans="1:49" x14ac:dyDescent="0.25">
      <c r="A5964">
        <v>535</v>
      </c>
      <c r="B5964" t="s">
        <v>10114</v>
      </c>
      <c r="C5964">
        <v>1</v>
      </c>
      <c r="D5964" t="s">
        <v>86</v>
      </c>
      <c r="E5964" t="s">
        <v>319</v>
      </c>
      <c r="F5964" t="s">
        <v>108</v>
      </c>
      <c r="G5964">
        <v>334.74</v>
      </c>
      <c r="H5964" t="s">
        <v>1879</v>
      </c>
      <c r="I5964" t="s">
        <v>63</v>
      </c>
      <c r="J5964" t="s">
        <v>330</v>
      </c>
      <c r="K5964" t="s">
        <v>10115</v>
      </c>
      <c r="L5964" t="s">
        <v>10116</v>
      </c>
      <c r="M5964" t="s">
        <v>429</v>
      </c>
      <c r="N5964">
        <v>462.46719160104988</v>
      </c>
      <c r="P5964">
        <v>43.963254593175854</v>
      </c>
      <c r="Q5964">
        <v>80.600000000000009</v>
      </c>
      <c r="R5964">
        <v>92</v>
      </c>
      <c r="S5964">
        <v>99.5</v>
      </c>
      <c r="T5964">
        <v>51</v>
      </c>
      <c r="U5964">
        <v>14</v>
      </c>
      <c r="V5964">
        <v>4900</v>
      </c>
      <c r="AB5964" t="s">
        <v>98</v>
      </c>
      <c r="AC5964" t="s">
        <v>129</v>
      </c>
      <c r="AD5964" t="s">
        <v>98</v>
      </c>
      <c r="AE5964" t="s">
        <v>63</v>
      </c>
      <c r="AG5964">
        <v>1947</v>
      </c>
      <c r="AH5964">
        <v>17.77</v>
      </c>
      <c r="AI5964">
        <v>39.213419999999999</v>
      </c>
      <c r="AJ5964">
        <v>-96.235259999999997</v>
      </c>
      <c r="AL5964">
        <v>4</v>
      </c>
      <c r="AM5964" t="s">
        <v>63</v>
      </c>
      <c r="AN5964" t="s">
        <v>10117</v>
      </c>
      <c r="AO5964" t="s">
        <v>100</v>
      </c>
      <c r="AP5964" t="s">
        <v>116</v>
      </c>
      <c r="AQ5964" t="s">
        <v>401</v>
      </c>
      <c r="AR5964" t="s">
        <v>467</v>
      </c>
      <c r="AS5964" t="s">
        <v>83</v>
      </c>
      <c r="AT5964" s="5">
        <v>39083</v>
      </c>
      <c r="AU5964" t="s">
        <v>76</v>
      </c>
      <c r="AV5964" t="s">
        <v>187</v>
      </c>
      <c r="AW5964" t="s">
        <v>372</v>
      </c>
    </row>
    <row r="5965" spans="1:49" x14ac:dyDescent="0.25">
      <c r="A5965">
        <v>1388</v>
      </c>
      <c r="B5965" t="s">
        <v>7577</v>
      </c>
      <c r="C5965">
        <v>1</v>
      </c>
      <c r="D5965" t="s">
        <v>86</v>
      </c>
      <c r="E5965" t="s">
        <v>319</v>
      </c>
      <c r="F5965" t="s">
        <v>108</v>
      </c>
      <c r="G5965">
        <v>338.38</v>
      </c>
      <c r="H5965" t="s">
        <v>138</v>
      </c>
      <c r="I5965" t="s">
        <v>63</v>
      </c>
      <c r="J5965" t="s">
        <v>330</v>
      </c>
      <c r="K5965" t="s">
        <v>7578</v>
      </c>
      <c r="L5965" t="s">
        <v>7579</v>
      </c>
      <c r="M5965" t="s">
        <v>429</v>
      </c>
      <c r="N5965">
        <v>34.711286089238847</v>
      </c>
      <c r="O5965">
        <v>24</v>
      </c>
      <c r="P5965">
        <v>52</v>
      </c>
      <c r="Q5965">
        <v>71</v>
      </c>
      <c r="R5965">
        <v>85</v>
      </c>
      <c r="S5965">
        <v>93.4</v>
      </c>
      <c r="T5965">
        <v>51</v>
      </c>
      <c r="U5965">
        <v>15</v>
      </c>
      <c r="V5965">
        <v>4380</v>
      </c>
      <c r="AB5965" t="s">
        <v>63</v>
      </c>
      <c r="AC5965" t="s">
        <v>63</v>
      </c>
      <c r="AD5965" t="s">
        <v>63</v>
      </c>
      <c r="AE5965" t="s">
        <v>75</v>
      </c>
      <c r="AG5965">
        <v>1929</v>
      </c>
      <c r="AH5965">
        <v>21.41</v>
      </c>
      <c r="AI5965">
        <v>39.216380000000001</v>
      </c>
      <c r="AJ5965">
        <v>-96.168329999999997</v>
      </c>
      <c r="AK5965" t="s">
        <v>262</v>
      </c>
      <c r="AL5965">
        <v>3</v>
      </c>
      <c r="AM5965" t="s">
        <v>63</v>
      </c>
      <c r="AN5965" t="s">
        <v>7580</v>
      </c>
      <c r="AO5965" t="s">
        <v>100</v>
      </c>
      <c r="AP5965" t="s">
        <v>147</v>
      </c>
      <c r="AQ5965" t="s">
        <v>185</v>
      </c>
      <c r="AR5965" t="s">
        <v>336</v>
      </c>
      <c r="AS5965" t="s">
        <v>83</v>
      </c>
      <c r="AT5965" s="5">
        <v>36192</v>
      </c>
      <c r="AU5965" t="s">
        <v>129</v>
      </c>
      <c r="AV5965" t="s">
        <v>149</v>
      </c>
      <c r="AW5965" t="s">
        <v>1698</v>
      </c>
    </row>
    <row r="5966" spans="1:49" x14ac:dyDescent="0.25">
      <c r="A5966">
        <v>2738</v>
      </c>
      <c r="B5966" t="s">
        <v>7355</v>
      </c>
      <c r="C5966">
        <v>1</v>
      </c>
      <c r="D5966" t="s">
        <v>86</v>
      </c>
      <c r="E5966" t="s">
        <v>319</v>
      </c>
      <c r="F5966" t="s">
        <v>108</v>
      </c>
      <c r="G5966">
        <v>341.35</v>
      </c>
      <c r="H5966" t="s">
        <v>489</v>
      </c>
      <c r="I5966" t="s">
        <v>63</v>
      </c>
      <c r="J5966" t="s">
        <v>330</v>
      </c>
      <c r="K5966" t="s">
        <v>7356</v>
      </c>
      <c r="L5966" t="s">
        <v>1357</v>
      </c>
      <c r="M5966" t="s">
        <v>429</v>
      </c>
      <c r="N5966">
        <v>20.702099737532809</v>
      </c>
      <c r="P5966">
        <v>32</v>
      </c>
      <c r="Q5966">
        <v>83.600000000000009</v>
      </c>
      <c r="R5966">
        <v>75</v>
      </c>
      <c r="S5966">
        <v>87.600000000000009</v>
      </c>
      <c r="T5966">
        <v>51</v>
      </c>
      <c r="U5966">
        <v>15</v>
      </c>
      <c r="V5966">
        <v>4380</v>
      </c>
      <c r="AB5966" t="s">
        <v>63</v>
      </c>
      <c r="AC5966" t="s">
        <v>63</v>
      </c>
      <c r="AD5966" t="s">
        <v>63</v>
      </c>
      <c r="AE5966" t="s">
        <v>75</v>
      </c>
      <c r="AG5966">
        <v>1928</v>
      </c>
      <c r="AH5966">
        <v>24.38</v>
      </c>
      <c r="AI5966">
        <v>39.212870000000002</v>
      </c>
      <c r="AJ5966">
        <v>-96.114400000000003</v>
      </c>
      <c r="AL5966">
        <v>2</v>
      </c>
      <c r="AM5966" t="s">
        <v>63</v>
      </c>
      <c r="AN5966" t="s">
        <v>7357</v>
      </c>
      <c r="AO5966" t="s">
        <v>100</v>
      </c>
      <c r="AP5966" t="s">
        <v>147</v>
      </c>
      <c r="AQ5966" t="s">
        <v>285</v>
      </c>
      <c r="AR5966" t="s">
        <v>654</v>
      </c>
      <c r="AS5966" t="s">
        <v>83</v>
      </c>
      <c r="AT5966" s="5">
        <v>41663</v>
      </c>
      <c r="AU5966" t="s">
        <v>129</v>
      </c>
      <c r="AV5966" t="s">
        <v>149</v>
      </c>
      <c r="AW5966" t="s">
        <v>150</v>
      </c>
    </row>
    <row r="5967" spans="1:49" x14ac:dyDescent="0.25">
      <c r="A5967">
        <v>4800</v>
      </c>
      <c r="B5967" t="s">
        <v>7642</v>
      </c>
      <c r="C5967">
        <v>1</v>
      </c>
      <c r="D5967" t="s">
        <v>86</v>
      </c>
      <c r="E5967" t="s">
        <v>319</v>
      </c>
      <c r="F5967" t="s">
        <v>108</v>
      </c>
      <c r="G5967">
        <v>342.39</v>
      </c>
      <c r="H5967" t="s">
        <v>669</v>
      </c>
      <c r="I5967" t="s">
        <v>63</v>
      </c>
      <c r="J5967" t="s">
        <v>330</v>
      </c>
      <c r="K5967" t="s">
        <v>7643</v>
      </c>
      <c r="L5967" t="s">
        <v>7644</v>
      </c>
      <c r="M5967" t="s">
        <v>429</v>
      </c>
      <c r="N5967">
        <v>43.011811023622045</v>
      </c>
      <c r="P5967">
        <v>26</v>
      </c>
      <c r="Q5967">
        <v>36.300000000000004</v>
      </c>
      <c r="R5967">
        <v>75</v>
      </c>
      <c r="S5967">
        <v>88.9</v>
      </c>
      <c r="T5967">
        <v>51</v>
      </c>
      <c r="U5967">
        <v>15</v>
      </c>
      <c r="V5967">
        <v>4380</v>
      </c>
      <c r="W5967" t="s">
        <v>70</v>
      </c>
      <c r="AB5967" t="s">
        <v>75</v>
      </c>
      <c r="AC5967" t="s">
        <v>75</v>
      </c>
      <c r="AD5967" t="s">
        <v>98</v>
      </c>
      <c r="AE5967" t="s">
        <v>63</v>
      </c>
      <c r="AG5967">
        <v>1928</v>
      </c>
      <c r="AH5967">
        <v>25.42</v>
      </c>
      <c r="AI5967">
        <v>39.205120000000001</v>
      </c>
      <c r="AJ5967">
        <v>-96.097480000000004</v>
      </c>
      <c r="AL5967">
        <v>1</v>
      </c>
      <c r="AM5967" t="s">
        <v>63</v>
      </c>
      <c r="AN5967" t="s">
        <v>7645</v>
      </c>
      <c r="AO5967" t="s">
        <v>100</v>
      </c>
      <c r="AP5967" t="s">
        <v>147</v>
      </c>
      <c r="AQ5967" t="s">
        <v>1042</v>
      </c>
      <c r="AR5967" t="s">
        <v>239</v>
      </c>
      <c r="AS5967" t="s">
        <v>83</v>
      </c>
      <c r="AT5967" s="5">
        <v>41481</v>
      </c>
      <c r="AU5967" t="s">
        <v>184</v>
      </c>
      <c r="AV5967" t="s">
        <v>149</v>
      </c>
      <c r="AW5967" t="s">
        <v>1049</v>
      </c>
    </row>
    <row r="5968" spans="1:49" x14ac:dyDescent="0.25">
      <c r="A5968">
        <v>5091</v>
      </c>
      <c r="B5968" t="s">
        <v>570</v>
      </c>
      <c r="C5968">
        <v>1</v>
      </c>
      <c r="D5968" t="s">
        <v>86</v>
      </c>
      <c r="E5968" t="s">
        <v>319</v>
      </c>
      <c r="F5968" t="s">
        <v>108</v>
      </c>
      <c r="G5968">
        <v>344.56</v>
      </c>
      <c r="H5968" t="s">
        <v>138</v>
      </c>
      <c r="I5968" t="s">
        <v>63</v>
      </c>
      <c r="J5968" t="s">
        <v>330</v>
      </c>
      <c r="K5968" t="s">
        <v>571</v>
      </c>
      <c r="L5968" t="s">
        <v>572</v>
      </c>
      <c r="M5968" t="s">
        <v>429</v>
      </c>
      <c r="N5968">
        <v>29.888451443569554</v>
      </c>
      <c r="O5968">
        <v>30</v>
      </c>
      <c r="P5968">
        <v>40</v>
      </c>
      <c r="Q5968">
        <v>49</v>
      </c>
      <c r="R5968">
        <v>50</v>
      </c>
      <c r="S5968">
        <v>74.600000000000009</v>
      </c>
      <c r="T5968">
        <v>52</v>
      </c>
      <c r="U5968">
        <v>10</v>
      </c>
      <c r="V5968">
        <v>7250</v>
      </c>
      <c r="X5968" t="s">
        <v>573</v>
      </c>
      <c r="Y5968" t="s">
        <v>96</v>
      </c>
      <c r="Z5968" t="s">
        <v>73</v>
      </c>
      <c r="AA5968" t="s">
        <v>128</v>
      </c>
      <c r="AB5968" t="s">
        <v>63</v>
      </c>
      <c r="AC5968" t="s">
        <v>63</v>
      </c>
      <c r="AD5968" t="s">
        <v>63</v>
      </c>
      <c r="AE5968" t="s">
        <v>76</v>
      </c>
      <c r="AG5968">
        <v>1929</v>
      </c>
      <c r="AH5968">
        <v>27.59</v>
      </c>
      <c r="AI5968">
        <v>39.19088</v>
      </c>
      <c r="AJ5968">
        <v>-96.061909999999997</v>
      </c>
      <c r="AK5968" t="s">
        <v>262</v>
      </c>
      <c r="AL5968">
        <v>3</v>
      </c>
      <c r="AM5968" t="s">
        <v>63</v>
      </c>
      <c r="AN5968" t="s">
        <v>574</v>
      </c>
      <c r="AO5968" t="s">
        <v>100</v>
      </c>
      <c r="AP5968" t="s">
        <v>147</v>
      </c>
      <c r="AQ5968" t="s">
        <v>575</v>
      </c>
      <c r="AR5968" t="s">
        <v>379</v>
      </c>
      <c r="AS5968" t="s">
        <v>83</v>
      </c>
      <c r="AT5968" s="5">
        <v>39083</v>
      </c>
      <c r="AU5968" t="s">
        <v>129</v>
      </c>
      <c r="AV5968" t="s">
        <v>149</v>
      </c>
      <c r="AW5968" t="s">
        <v>150</v>
      </c>
    </row>
    <row r="5969" spans="1:49" x14ac:dyDescent="0.25">
      <c r="A5969">
        <v>5039</v>
      </c>
      <c r="B5969" t="s">
        <v>17032</v>
      </c>
      <c r="C5969">
        <v>1</v>
      </c>
      <c r="D5969" t="s">
        <v>86</v>
      </c>
      <c r="E5969" t="s">
        <v>66</v>
      </c>
      <c r="F5969" t="s">
        <v>177</v>
      </c>
      <c r="G5969">
        <v>3.3000000000000003</v>
      </c>
      <c r="H5969" t="s">
        <v>109</v>
      </c>
      <c r="I5969" t="s">
        <v>86</v>
      </c>
      <c r="J5969" t="s">
        <v>330</v>
      </c>
      <c r="K5969" t="s">
        <v>17033</v>
      </c>
      <c r="L5969" t="s">
        <v>748</v>
      </c>
      <c r="M5969" t="s">
        <v>11137</v>
      </c>
      <c r="N5969">
        <v>172.50656167979002</v>
      </c>
      <c r="P5969">
        <v>28</v>
      </c>
      <c r="Q5969">
        <v>68.5</v>
      </c>
      <c r="R5969">
        <v>87</v>
      </c>
      <c r="S5969">
        <v>89</v>
      </c>
      <c r="T5969">
        <v>40</v>
      </c>
      <c r="U5969">
        <v>7</v>
      </c>
      <c r="V5969">
        <v>1770</v>
      </c>
      <c r="AB5969" t="s">
        <v>98</v>
      </c>
      <c r="AC5969" t="s">
        <v>98</v>
      </c>
      <c r="AD5969" t="s">
        <v>98</v>
      </c>
      <c r="AE5969" t="s">
        <v>63</v>
      </c>
      <c r="AG5969">
        <v>1960</v>
      </c>
      <c r="AH5969">
        <v>2.2600000000000002</v>
      </c>
      <c r="AI5969">
        <v>39.274709999999999</v>
      </c>
      <c r="AJ5969">
        <v>-96.560509999999994</v>
      </c>
      <c r="AL5969">
        <v>3</v>
      </c>
      <c r="AM5969" t="s">
        <v>63</v>
      </c>
      <c r="AN5969" t="s">
        <v>17034</v>
      </c>
      <c r="AO5969" t="s">
        <v>103</v>
      </c>
      <c r="AP5969" t="s">
        <v>116</v>
      </c>
      <c r="AQ5969" t="s">
        <v>81</v>
      </c>
      <c r="AR5969" t="s">
        <v>82</v>
      </c>
      <c r="AS5969" t="s">
        <v>83</v>
      </c>
      <c r="AT5969" s="5">
        <v>36312</v>
      </c>
      <c r="AU5969" t="s">
        <v>129</v>
      </c>
      <c r="AV5969" t="s">
        <v>187</v>
      </c>
      <c r="AW5969" t="s">
        <v>188</v>
      </c>
    </row>
    <row r="5970" spans="1:49" x14ac:dyDescent="0.25">
      <c r="A5970">
        <v>2664</v>
      </c>
      <c r="B5970" t="s">
        <v>26400</v>
      </c>
      <c r="C5970">
        <v>1</v>
      </c>
      <c r="D5970" t="s">
        <v>86</v>
      </c>
      <c r="E5970" t="s">
        <v>66</v>
      </c>
      <c r="F5970" t="s">
        <v>177</v>
      </c>
      <c r="G5970">
        <v>5.1000000000000005</v>
      </c>
      <c r="H5970" t="s">
        <v>90</v>
      </c>
      <c r="I5970" t="s">
        <v>63</v>
      </c>
      <c r="J5970" t="s">
        <v>330</v>
      </c>
      <c r="K5970" t="s">
        <v>26401</v>
      </c>
      <c r="L5970" t="s">
        <v>748</v>
      </c>
      <c r="M5970" t="s">
        <v>11137</v>
      </c>
      <c r="N5970">
        <v>102.49343832020996</v>
      </c>
      <c r="P5970">
        <v>28</v>
      </c>
      <c r="Q5970">
        <v>79.400000000000006</v>
      </c>
      <c r="R5970">
        <v>95</v>
      </c>
      <c r="S5970">
        <v>99.100000000000009</v>
      </c>
      <c r="T5970">
        <v>20</v>
      </c>
      <c r="U5970">
        <v>7</v>
      </c>
      <c r="V5970">
        <v>1770</v>
      </c>
      <c r="AB5970" t="s">
        <v>98</v>
      </c>
      <c r="AC5970" t="s">
        <v>98</v>
      </c>
      <c r="AD5970" t="s">
        <v>98</v>
      </c>
      <c r="AE5970" t="s">
        <v>63</v>
      </c>
      <c r="AG5970">
        <v>1960</v>
      </c>
      <c r="AH5970">
        <v>4.09</v>
      </c>
      <c r="AI5970">
        <v>39.30059</v>
      </c>
      <c r="AJ5970">
        <v>-96.556560000000005</v>
      </c>
      <c r="AL5970">
        <v>3</v>
      </c>
      <c r="AM5970" t="s">
        <v>63</v>
      </c>
      <c r="AN5970" t="s">
        <v>26402</v>
      </c>
      <c r="AO5970" t="s">
        <v>103</v>
      </c>
      <c r="AP5970" t="s">
        <v>116</v>
      </c>
      <c r="AQ5970" t="s">
        <v>159</v>
      </c>
      <c r="AR5970" t="s">
        <v>171</v>
      </c>
      <c r="AS5970" t="s">
        <v>83</v>
      </c>
      <c r="AT5970" s="5">
        <v>36130</v>
      </c>
      <c r="AU5970" t="s">
        <v>76</v>
      </c>
      <c r="AV5970" t="s">
        <v>187</v>
      </c>
      <c r="AW5970" t="s">
        <v>188</v>
      </c>
    </row>
    <row r="5971" spans="1:49" x14ac:dyDescent="0.25">
      <c r="A5971">
        <v>912</v>
      </c>
      <c r="B5971" t="s">
        <v>18076</v>
      </c>
      <c r="C5971">
        <v>1</v>
      </c>
      <c r="D5971" t="s">
        <v>86</v>
      </c>
      <c r="E5971" t="s">
        <v>3193</v>
      </c>
      <c r="F5971" t="s">
        <v>177</v>
      </c>
      <c r="G5971">
        <v>35.020000000000003</v>
      </c>
      <c r="H5971" t="s">
        <v>109</v>
      </c>
      <c r="I5971" t="s">
        <v>63</v>
      </c>
      <c r="J5971" t="s">
        <v>330</v>
      </c>
      <c r="K5971" t="s">
        <v>18077</v>
      </c>
      <c r="L5971" t="s">
        <v>1662</v>
      </c>
      <c r="M5971" t="s">
        <v>3195</v>
      </c>
      <c r="N5971">
        <v>155.51181102362204</v>
      </c>
      <c r="P5971">
        <v>44</v>
      </c>
      <c r="Q5971">
        <v>94.100000000000009</v>
      </c>
      <c r="R5971">
        <v>90</v>
      </c>
      <c r="S5971">
        <v>92.8</v>
      </c>
      <c r="T5971">
        <v>55</v>
      </c>
      <c r="U5971">
        <v>12</v>
      </c>
      <c r="V5971">
        <v>810</v>
      </c>
      <c r="AB5971" t="s">
        <v>75</v>
      </c>
      <c r="AC5971" t="s">
        <v>98</v>
      </c>
      <c r="AD5971" t="s">
        <v>98</v>
      </c>
      <c r="AE5971" t="s">
        <v>63</v>
      </c>
      <c r="AG5971">
        <v>1965</v>
      </c>
      <c r="AH5971">
        <v>32.39</v>
      </c>
      <c r="AI5971">
        <v>39.479649999999999</v>
      </c>
      <c r="AJ5971">
        <v>-96.184939999999997</v>
      </c>
      <c r="AL5971">
        <v>3</v>
      </c>
      <c r="AM5971" t="s">
        <v>63</v>
      </c>
      <c r="AN5971" t="s">
        <v>18078</v>
      </c>
      <c r="AO5971" t="s">
        <v>103</v>
      </c>
      <c r="AP5971" t="s">
        <v>170</v>
      </c>
      <c r="AQ5971" t="s">
        <v>317</v>
      </c>
      <c r="AR5971" t="s">
        <v>1031</v>
      </c>
      <c r="AS5971" t="s">
        <v>83</v>
      </c>
      <c r="AT5971" s="5">
        <v>36342</v>
      </c>
      <c r="AU5971" t="s">
        <v>76</v>
      </c>
      <c r="AV5971" t="s">
        <v>187</v>
      </c>
      <c r="AW5971" t="s">
        <v>188</v>
      </c>
    </row>
    <row r="5972" spans="1:49" x14ac:dyDescent="0.25">
      <c r="A5972">
        <v>4023</v>
      </c>
      <c r="B5972" t="s">
        <v>3192</v>
      </c>
      <c r="C5972">
        <v>1</v>
      </c>
      <c r="D5972" t="s">
        <v>86</v>
      </c>
      <c r="E5972" t="s">
        <v>3193</v>
      </c>
      <c r="F5972" t="s">
        <v>177</v>
      </c>
      <c r="G5972">
        <v>36.17</v>
      </c>
      <c r="H5972" t="s">
        <v>90</v>
      </c>
      <c r="I5972" t="s">
        <v>63</v>
      </c>
      <c r="J5972" t="s">
        <v>330</v>
      </c>
      <c r="K5972" t="s">
        <v>3194</v>
      </c>
      <c r="L5972" t="s">
        <v>2976</v>
      </c>
      <c r="M5972" t="s">
        <v>3195</v>
      </c>
      <c r="N5972">
        <v>122.50656167979004</v>
      </c>
      <c r="O5972">
        <v>10</v>
      </c>
      <c r="P5972">
        <v>44</v>
      </c>
      <c r="Q5972">
        <v>90.8</v>
      </c>
      <c r="R5972">
        <v>80</v>
      </c>
      <c r="S5972">
        <v>75</v>
      </c>
      <c r="T5972">
        <v>55</v>
      </c>
      <c r="U5972">
        <v>11</v>
      </c>
      <c r="V5972">
        <v>1080</v>
      </c>
      <c r="AB5972" t="s">
        <v>75</v>
      </c>
      <c r="AC5972" t="s">
        <v>98</v>
      </c>
      <c r="AD5972" t="s">
        <v>98</v>
      </c>
      <c r="AE5972" t="s">
        <v>63</v>
      </c>
      <c r="AG5972">
        <v>1965</v>
      </c>
      <c r="AH5972">
        <v>33.54</v>
      </c>
      <c r="AI5972">
        <v>39.478870000000001</v>
      </c>
      <c r="AJ5972">
        <v>-96.163579999999996</v>
      </c>
      <c r="AK5972" t="s">
        <v>262</v>
      </c>
      <c r="AL5972">
        <v>3</v>
      </c>
      <c r="AM5972" t="s">
        <v>63</v>
      </c>
      <c r="AN5972" t="s">
        <v>3196</v>
      </c>
      <c r="AO5972" t="s">
        <v>103</v>
      </c>
      <c r="AP5972" t="s">
        <v>170</v>
      </c>
      <c r="AQ5972" t="s">
        <v>186</v>
      </c>
      <c r="AR5972" t="s">
        <v>313</v>
      </c>
      <c r="AS5972" t="s">
        <v>83</v>
      </c>
      <c r="AT5972" s="5">
        <v>35855</v>
      </c>
      <c r="AU5972" t="s">
        <v>63</v>
      </c>
      <c r="AV5972" t="s">
        <v>200</v>
      </c>
      <c r="AW5972" t="s">
        <v>150</v>
      </c>
    </row>
    <row r="5973" spans="1:49" x14ac:dyDescent="0.25">
      <c r="A5973">
        <v>4207</v>
      </c>
      <c r="B5973" t="s">
        <v>2090</v>
      </c>
      <c r="C5973">
        <v>1</v>
      </c>
      <c r="D5973" t="s">
        <v>86</v>
      </c>
      <c r="E5973" t="s">
        <v>139</v>
      </c>
      <c r="F5973" t="s">
        <v>177</v>
      </c>
      <c r="G5973">
        <v>21.8</v>
      </c>
      <c r="H5973" t="s">
        <v>1449</v>
      </c>
      <c r="I5973" t="s">
        <v>63</v>
      </c>
      <c r="J5973" t="s">
        <v>330</v>
      </c>
      <c r="K5973" t="s">
        <v>2091</v>
      </c>
      <c r="L5973" t="s">
        <v>2092</v>
      </c>
      <c r="M5973" t="s">
        <v>2093</v>
      </c>
      <c r="N5973">
        <v>62.00787401574803</v>
      </c>
      <c r="P5973">
        <v>28</v>
      </c>
      <c r="Q5973">
        <v>68.8</v>
      </c>
      <c r="R5973">
        <v>55</v>
      </c>
      <c r="S5973">
        <v>75.8</v>
      </c>
      <c r="T5973">
        <v>25</v>
      </c>
      <c r="U5973">
        <v>20</v>
      </c>
      <c r="V5973">
        <v>565</v>
      </c>
      <c r="X5973" t="s">
        <v>2094</v>
      </c>
      <c r="Y5973" t="s">
        <v>96</v>
      </c>
      <c r="Z5973" t="s">
        <v>73</v>
      </c>
      <c r="AA5973" t="s">
        <v>157</v>
      </c>
      <c r="AB5973" t="s">
        <v>63</v>
      </c>
      <c r="AC5973" t="s">
        <v>63</v>
      </c>
      <c r="AD5973" t="s">
        <v>63</v>
      </c>
      <c r="AE5973" t="s">
        <v>76</v>
      </c>
      <c r="AG5973">
        <v>1928</v>
      </c>
      <c r="AH5973">
        <v>21.8</v>
      </c>
      <c r="AI5973">
        <v>39.507109999999997</v>
      </c>
      <c r="AJ5973">
        <v>-96.076359999999994</v>
      </c>
      <c r="AL5973">
        <v>1</v>
      </c>
      <c r="AM5973" t="s">
        <v>63</v>
      </c>
      <c r="AN5973" t="s">
        <v>2095</v>
      </c>
      <c r="AO5973" t="s">
        <v>103</v>
      </c>
      <c r="AP5973" t="s">
        <v>147</v>
      </c>
      <c r="AQ5973" t="s">
        <v>185</v>
      </c>
      <c r="AR5973" t="s">
        <v>81</v>
      </c>
      <c r="AS5973" t="s">
        <v>83</v>
      </c>
      <c r="AT5973" s="5">
        <v>26665</v>
      </c>
      <c r="AU5973" t="s">
        <v>76</v>
      </c>
      <c r="AV5973" t="s">
        <v>149</v>
      </c>
      <c r="AW5973" t="s">
        <v>468</v>
      </c>
    </row>
    <row r="5974" spans="1:49" x14ac:dyDescent="0.25">
      <c r="A5974">
        <v>4654</v>
      </c>
      <c r="B5974" t="s">
        <v>21560</v>
      </c>
      <c r="C5974">
        <v>1</v>
      </c>
      <c r="D5974" t="s">
        <v>86</v>
      </c>
      <c r="E5974" t="s">
        <v>139</v>
      </c>
      <c r="F5974" t="s">
        <v>177</v>
      </c>
      <c r="G5974">
        <v>27.060000000000002</v>
      </c>
      <c r="H5974" t="s">
        <v>109</v>
      </c>
      <c r="I5974" t="s">
        <v>86</v>
      </c>
      <c r="J5974" t="s">
        <v>330</v>
      </c>
      <c r="K5974" t="s">
        <v>21561</v>
      </c>
      <c r="L5974" t="s">
        <v>4752</v>
      </c>
      <c r="M5974" t="s">
        <v>2093</v>
      </c>
      <c r="N5974">
        <v>155.51181102362204</v>
      </c>
      <c r="P5974">
        <v>26</v>
      </c>
      <c r="Q5974">
        <v>74.900000000000006</v>
      </c>
      <c r="R5974">
        <v>80</v>
      </c>
      <c r="S5974">
        <v>86</v>
      </c>
      <c r="T5974">
        <v>25</v>
      </c>
      <c r="U5974">
        <v>17</v>
      </c>
      <c r="V5974">
        <v>505</v>
      </c>
      <c r="AB5974" t="s">
        <v>129</v>
      </c>
      <c r="AC5974" t="s">
        <v>75</v>
      </c>
      <c r="AD5974" t="s">
        <v>129</v>
      </c>
      <c r="AE5974" t="s">
        <v>63</v>
      </c>
      <c r="AG5974">
        <v>1956</v>
      </c>
      <c r="AH5974">
        <v>27.060000000000002</v>
      </c>
      <c r="AI5974">
        <v>39.56615</v>
      </c>
      <c r="AJ5974">
        <v>-96.049809999999994</v>
      </c>
      <c r="AL5974">
        <v>3</v>
      </c>
      <c r="AM5974" t="s">
        <v>63</v>
      </c>
      <c r="AN5974" t="s">
        <v>21562</v>
      </c>
      <c r="AO5974" t="s">
        <v>103</v>
      </c>
      <c r="AP5974" t="s">
        <v>116</v>
      </c>
      <c r="AQ5974" t="s">
        <v>117</v>
      </c>
      <c r="AR5974" t="s">
        <v>230</v>
      </c>
      <c r="AS5974" t="s">
        <v>83</v>
      </c>
      <c r="AT5974" s="5">
        <v>35886</v>
      </c>
      <c r="AU5974" t="s">
        <v>76</v>
      </c>
      <c r="AV5974" t="s">
        <v>187</v>
      </c>
      <c r="AW5974" t="s">
        <v>188</v>
      </c>
    </row>
    <row r="5975" spans="1:49" x14ac:dyDescent="0.25">
      <c r="A5975">
        <v>974</v>
      </c>
      <c r="B5975" t="s">
        <v>12735</v>
      </c>
      <c r="C5975">
        <v>1</v>
      </c>
      <c r="D5975" t="s">
        <v>86</v>
      </c>
      <c r="E5975" t="s">
        <v>1448</v>
      </c>
      <c r="F5975" t="s">
        <v>177</v>
      </c>
      <c r="G5975">
        <v>174.84</v>
      </c>
      <c r="H5975" t="s">
        <v>489</v>
      </c>
      <c r="I5975" t="s">
        <v>63</v>
      </c>
      <c r="J5975" t="s">
        <v>330</v>
      </c>
      <c r="K5975" t="s">
        <v>12736</v>
      </c>
      <c r="L5975" t="s">
        <v>1417</v>
      </c>
      <c r="M5975" t="s">
        <v>1451</v>
      </c>
      <c r="N5975">
        <v>25</v>
      </c>
      <c r="P5975">
        <v>42</v>
      </c>
      <c r="Q5975">
        <v>71.400000000000006</v>
      </c>
      <c r="R5975">
        <v>90</v>
      </c>
      <c r="S5975">
        <v>98.7</v>
      </c>
      <c r="T5975">
        <v>43</v>
      </c>
      <c r="U5975">
        <v>8</v>
      </c>
      <c r="V5975">
        <v>3130</v>
      </c>
      <c r="AB5975" t="s">
        <v>63</v>
      </c>
      <c r="AC5975" t="s">
        <v>63</v>
      </c>
      <c r="AD5975" t="s">
        <v>63</v>
      </c>
      <c r="AE5975" t="s">
        <v>98</v>
      </c>
      <c r="AG5975">
        <v>1934</v>
      </c>
      <c r="AH5975">
        <v>0.89</v>
      </c>
      <c r="AI5975">
        <v>39.210299999999997</v>
      </c>
      <c r="AJ5975">
        <v>-96.305539999999993</v>
      </c>
      <c r="AL5975">
        <v>2</v>
      </c>
      <c r="AM5975" t="s">
        <v>63</v>
      </c>
      <c r="AN5975" t="s">
        <v>12737</v>
      </c>
      <c r="AO5975" t="s">
        <v>100</v>
      </c>
      <c r="AP5975" t="s">
        <v>147</v>
      </c>
      <c r="AQ5975" t="s">
        <v>653</v>
      </c>
      <c r="AR5975" t="s">
        <v>654</v>
      </c>
      <c r="AS5975" t="s">
        <v>83</v>
      </c>
      <c r="AT5975" s="5">
        <v>37987</v>
      </c>
      <c r="AU5975" t="s">
        <v>129</v>
      </c>
      <c r="AV5975" t="s">
        <v>149</v>
      </c>
      <c r="AW5975" t="s">
        <v>150</v>
      </c>
    </row>
    <row r="5976" spans="1:49" x14ac:dyDescent="0.25">
      <c r="A5976">
        <v>3349</v>
      </c>
      <c r="B5976" t="s">
        <v>6711</v>
      </c>
      <c r="C5976">
        <v>1</v>
      </c>
      <c r="D5976" t="s">
        <v>86</v>
      </c>
      <c r="E5976" t="s">
        <v>1448</v>
      </c>
      <c r="F5976" t="s">
        <v>177</v>
      </c>
      <c r="G5976">
        <v>181.23</v>
      </c>
      <c r="H5976" t="s">
        <v>1449</v>
      </c>
      <c r="I5976" t="s">
        <v>63</v>
      </c>
      <c r="J5976" t="s">
        <v>330</v>
      </c>
      <c r="K5976" t="s">
        <v>6712</v>
      </c>
      <c r="L5976" t="s">
        <v>6713</v>
      </c>
      <c r="M5976" t="s">
        <v>1451</v>
      </c>
      <c r="N5976">
        <v>41.99475065616798</v>
      </c>
      <c r="P5976">
        <v>32</v>
      </c>
      <c r="Q5976">
        <v>82.7</v>
      </c>
      <c r="R5976">
        <v>75</v>
      </c>
      <c r="S5976">
        <v>87.2</v>
      </c>
      <c r="T5976">
        <v>43</v>
      </c>
      <c r="U5976">
        <v>10</v>
      </c>
      <c r="V5976">
        <v>2380</v>
      </c>
      <c r="AB5976" t="s">
        <v>63</v>
      </c>
      <c r="AC5976" t="s">
        <v>63</v>
      </c>
      <c r="AD5976" t="s">
        <v>63</v>
      </c>
      <c r="AE5976" t="s">
        <v>98</v>
      </c>
      <c r="AG5976">
        <v>1936</v>
      </c>
      <c r="AH5976">
        <v>7.28</v>
      </c>
      <c r="AI5976">
        <v>39.296599999999998</v>
      </c>
      <c r="AJ5976">
        <v>-96.337599999999995</v>
      </c>
      <c r="AL5976">
        <v>1</v>
      </c>
      <c r="AM5976" t="s">
        <v>63</v>
      </c>
      <c r="AN5976" t="s">
        <v>6714</v>
      </c>
      <c r="AO5976" t="s">
        <v>100</v>
      </c>
      <c r="AP5976" t="s">
        <v>147</v>
      </c>
      <c r="AQ5976" t="s">
        <v>379</v>
      </c>
      <c r="AR5976" t="s">
        <v>336</v>
      </c>
      <c r="AS5976" t="s">
        <v>83</v>
      </c>
      <c r="AT5976" s="5">
        <v>26665</v>
      </c>
      <c r="AU5976" t="s">
        <v>103</v>
      </c>
      <c r="AV5976" t="s">
        <v>149</v>
      </c>
      <c r="AW5976" t="s">
        <v>701</v>
      </c>
    </row>
    <row r="5977" spans="1:49" x14ac:dyDescent="0.25">
      <c r="A5977">
        <v>1802</v>
      </c>
      <c r="B5977" t="s">
        <v>16604</v>
      </c>
      <c r="C5977">
        <v>1</v>
      </c>
      <c r="D5977" t="s">
        <v>86</v>
      </c>
      <c r="E5977" t="s">
        <v>1448</v>
      </c>
      <c r="F5977" t="s">
        <v>177</v>
      </c>
      <c r="G5977">
        <v>192.27</v>
      </c>
      <c r="H5977" t="s">
        <v>489</v>
      </c>
      <c r="I5977" t="s">
        <v>63</v>
      </c>
      <c r="J5977" t="s">
        <v>330</v>
      </c>
      <c r="K5977" t="s">
        <v>16605</v>
      </c>
      <c r="L5977" t="s">
        <v>3413</v>
      </c>
      <c r="M5977" t="s">
        <v>1451</v>
      </c>
      <c r="N5977">
        <v>24.114173228346456</v>
      </c>
      <c r="O5977">
        <v>30</v>
      </c>
      <c r="P5977">
        <v>32</v>
      </c>
      <c r="Q5977">
        <v>76.900000000000006</v>
      </c>
      <c r="R5977">
        <v>85</v>
      </c>
      <c r="S5977">
        <v>95.5</v>
      </c>
      <c r="T5977">
        <v>43</v>
      </c>
      <c r="U5977">
        <v>22</v>
      </c>
      <c r="V5977">
        <v>925</v>
      </c>
      <c r="AB5977" t="s">
        <v>63</v>
      </c>
      <c r="AC5977" t="s">
        <v>63</v>
      </c>
      <c r="AD5977" t="s">
        <v>63</v>
      </c>
      <c r="AE5977" t="s">
        <v>98</v>
      </c>
      <c r="AG5977">
        <v>1933</v>
      </c>
      <c r="AH5977">
        <v>18.32</v>
      </c>
      <c r="AI5977">
        <v>39.439450000000001</v>
      </c>
      <c r="AJ5977">
        <v>-96.40746</v>
      </c>
      <c r="AK5977" t="s">
        <v>77</v>
      </c>
      <c r="AL5977">
        <v>2</v>
      </c>
      <c r="AM5977" t="s">
        <v>63</v>
      </c>
      <c r="AN5977" t="s">
        <v>16606</v>
      </c>
      <c r="AO5977" t="s">
        <v>103</v>
      </c>
      <c r="AP5977" t="s">
        <v>147</v>
      </c>
      <c r="AQ5977" t="s">
        <v>486</v>
      </c>
      <c r="AR5977" t="s">
        <v>653</v>
      </c>
      <c r="AS5977" t="s">
        <v>83</v>
      </c>
      <c r="AT5977" s="5">
        <v>37987</v>
      </c>
      <c r="AU5977" t="s">
        <v>129</v>
      </c>
      <c r="AV5977" t="s">
        <v>149</v>
      </c>
      <c r="AW5977" t="s">
        <v>150</v>
      </c>
    </row>
    <row r="5978" spans="1:49" x14ac:dyDescent="0.25">
      <c r="A5978">
        <v>1868</v>
      </c>
      <c r="B5978" t="s">
        <v>17882</v>
      </c>
      <c r="C5978">
        <v>1</v>
      </c>
      <c r="D5978" t="s">
        <v>86</v>
      </c>
      <c r="E5978" t="s">
        <v>1448</v>
      </c>
      <c r="F5978" t="s">
        <v>177</v>
      </c>
      <c r="G5978">
        <v>199.93</v>
      </c>
      <c r="H5978" t="s">
        <v>138</v>
      </c>
      <c r="I5978" t="s">
        <v>63</v>
      </c>
      <c r="J5978" t="s">
        <v>330</v>
      </c>
      <c r="K5978" t="s">
        <v>17883</v>
      </c>
      <c r="L5978" t="s">
        <v>3226</v>
      </c>
      <c r="M5978" t="s">
        <v>1451</v>
      </c>
      <c r="N5978">
        <v>20.800524934383201</v>
      </c>
      <c r="P5978">
        <v>32</v>
      </c>
      <c r="Q5978">
        <v>67.7</v>
      </c>
      <c r="R5978">
        <v>80</v>
      </c>
      <c r="S5978">
        <v>96.2</v>
      </c>
      <c r="T5978">
        <v>60</v>
      </c>
      <c r="U5978">
        <v>27</v>
      </c>
      <c r="V5978">
        <v>1020</v>
      </c>
      <c r="AB5978" t="s">
        <v>63</v>
      </c>
      <c r="AC5978" t="s">
        <v>63</v>
      </c>
      <c r="AD5978" t="s">
        <v>63</v>
      </c>
      <c r="AE5978" t="s">
        <v>75</v>
      </c>
      <c r="AG5978">
        <v>1932</v>
      </c>
      <c r="AH5978">
        <v>25.98</v>
      </c>
      <c r="AI5978">
        <v>39.550249999999998</v>
      </c>
      <c r="AJ5978">
        <v>-96.4071</v>
      </c>
      <c r="AL5978">
        <v>2</v>
      </c>
      <c r="AM5978" t="s">
        <v>63</v>
      </c>
      <c r="AN5978" t="s">
        <v>17884</v>
      </c>
      <c r="AO5978" t="s">
        <v>103</v>
      </c>
      <c r="AP5978" t="s">
        <v>147</v>
      </c>
      <c r="AQ5978" t="s">
        <v>503</v>
      </c>
      <c r="AR5978" t="s">
        <v>504</v>
      </c>
      <c r="AS5978" t="s">
        <v>83</v>
      </c>
      <c r="AT5978" s="5">
        <v>36192</v>
      </c>
      <c r="AU5978" t="s">
        <v>129</v>
      </c>
      <c r="AV5978" t="s">
        <v>149</v>
      </c>
      <c r="AW5978" t="s">
        <v>150</v>
      </c>
    </row>
    <row r="5979" spans="1:49" x14ac:dyDescent="0.25">
      <c r="A5979">
        <v>1973</v>
      </c>
      <c r="B5979" t="s">
        <v>5154</v>
      </c>
      <c r="C5979">
        <v>1</v>
      </c>
      <c r="D5979" t="s">
        <v>86</v>
      </c>
      <c r="E5979" t="s">
        <v>139</v>
      </c>
      <c r="F5979" t="s">
        <v>177</v>
      </c>
      <c r="G5979">
        <v>8.3800000000000008</v>
      </c>
      <c r="H5979" t="s">
        <v>109</v>
      </c>
      <c r="I5979" t="s">
        <v>63</v>
      </c>
      <c r="J5979" t="s">
        <v>330</v>
      </c>
      <c r="K5979" t="s">
        <v>5155</v>
      </c>
      <c r="L5979" t="s">
        <v>5156</v>
      </c>
      <c r="M5979" t="s">
        <v>2093</v>
      </c>
      <c r="N5979">
        <v>257.51312335958005</v>
      </c>
      <c r="P5979">
        <v>28</v>
      </c>
      <c r="Q5979">
        <v>82.9</v>
      </c>
      <c r="R5979">
        <v>90</v>
      </c>
      <c r="S5979">
        <v>94.3</v>
      </c>
      <c r="T5979">
        <v>51</v>
      </c>
      <c r="U5979">
        <v>13</v>
      </c>
      <c r="V5979">
        <v>960</v>
      </c>
      <c r="AB5979" t="s">
        <v>75</v>
      </c>
      <c r="AC5979" t="s">
        <v>98</v>
      </c>
      <c r="AD5979" t="s">
        <v>98</v>
      </c>
      <c r="AE5979" t="s">
        <v>63</v>
      </c>
      <c r="AG5979">
        <v>1972</v>
      </c>
      <c r="AH5979">
        <v>8.2799999999999994</v>
      </c>
      <c r="AI5979">
        <v>39.314630000000001</v>
      </c>
      <c r="AJ5979">
        <v>-96.06344</v>
      </c>
      <c r="AL5979">
        <v>3</v>
      </c>
      <c r="AM5979" t="s">
        <v>63</v>
      </c>
      <c r="AN5979" t="s">
        <v>5157</v>
      </c>
      <c r="AO5979" t="s">
        <v>100</v>
      </c>
      <c r="AP5979" t="s">
        <v>170</v>
      </c>
      <c r="AQ5979" t="s">
        <v>264</v>
      </c>
      <c r="AR5979" t="s">
        <v>265</v>
      </c>
      <c r="AS5979" t="s">
        <v>83</v>
      </c>
      <c r="AT5979" s="5">
        <v>36373</v>
      </c>
      <c r="AU5979" t="s">
        <v>129</v>
      </c>
      <c r="AV5979" t="s">
        <v>187</v>
      </c>
      <c r="AW5979" t="s">
        <v>372</v>
      </c>
    </row>
    <row r="5980" spans="1:49" x14ac:dyDescent="0.25">
      <c r="A5980">
        <v>2522</v>
      </c>
      <c r="B5980" t="s">
        <v>21783</v>
      </c>
      <c r="C5980">
        <v>1</v>
      </c>
      <c r="D5980" t="s">
        <v>86</v>
      </c>
      <c r="E5980" t="s">
        <v>139</v>
      </c>
      <c r="F5980" t="s">
        <v>177</v>
      </c>
      <c r="G5980">
        <v>8.42</v>
      </c>
      <c r="H5980" t="s">
        <v>208</v>
      </c>
      <c r="I5980" t="s">
        <v>63</v>
      </c>
      <c r="J5980" t="s">
        <v>330</v>
      </c>
      <c r="K5980" t="s">
        <v>21784</v>
      </c>
      <c r="L5980" t="s">
        <v>1647</v>
      </c>
      <c r="M5980" t="s">
        <v>2093</v>
      </c>
      <c r="N5980">
        <v>208.00524934383202</v>
      </c>
      <c r="O5980">
        <v>48</v>
      </c>
      <c r="P5980">
        <v>28</v>
      </c>
      <c r="Q5980">
        <v>81.8</v>
      </c>
      <c r="R5980">
        <v>85</v>
      </c>
      <c r="S5980">
        <v>94.4</v>
      </c>
      <c r="T5980">
        <v>51</v>
      </c>
      <c r="U5980">
        <v>13</v>
      </c>
      <c r="V5980">
        <v>960</v>
      </c>
      <c r="AB5980" t="s">
        <v>75</v>
      </c>
      <c r="AC5980" t="s">
        <v>98</v>
      </c>
      <c r="AD5980" t="s">
        <v>98</v>
      </c>
      <c r="AE5980" t="s">
        <v>63</v>
      </c>
      <c r="AG5980">
        <v>1972</v>
      </c>
      <c r="AH5980">
        <v>8.3800000000000008</v>
      </c>
      <c r="AI5980">
        <v>39.316229999999997</v>
      </c>
      <c r="AJ5980">
        <v>-96.063519999999997</v>
      </c>
      <c r="AK5980" t="s">
        <v>77</v>
      </c>
      <c r="AL5980">
        <v>3</v>
      </c>
      <c r="AM5980" t="s">
        <v>63</v>
      </c>
      <c r="AN5980" t="s">
        <v>21785</v>
      </c>
      <c r="AO5980" t="s">
        <v>100</v>
      </c>
      <c r="AP5980" t="s">
        <v>170</v>
      </c>
      <c r="AQ5980" t="s">
        <v>207</v>
      </c>
      <c r="AR5980" t="s">
        <v>545</v>
      </c>
      <c r="AS5980" t="s">
        <v>83</v>
      </c>
      <c r="AT5980" s="5">
        <v>41575</v>
      </c>
      <c r="AU5980" t="s">
        <v>63</v>
      </c>
      <c r="AV5980" t="s">
        <v>187</v>
      </c>
      <c r="AW5980" t="s">
        <v>372</v>
      </c>
    </row>
    <row r="5981" spans="1:49" x14ac:dyDescent="0.25">
      <c r="A5981">
        <v>0</v>
      </c>
      <c r="B5981" t="s">
        <v>11134</v>
      </c>
      <c r="C5981">
        <v>1</v>
      </c>
      <c r="D5981" t="s">
        <v>86</v>
      </c>
      <c r="E5981" t="s">
        <v>66</v>
      </c>
      <c r="F5981" t="s">
        <v>177</v>
      </c>
      <c r="G5981">
        <v>1.25</v>
      </c>
      <c r="H5981" t="s">
        <v>2789</v>
      </c>
      <c r="I5981" t="s">
        <v>63</v>
      </c>
      <c r="J5981" t="s">
        <v>330</v>
      </c>
      <c r="K5981" t="s">
        <v>11135</v>
      </c>
      <c r="L5981" t="s">
        <v>11136</v>
      </c>
      <c r="M5981" t="s">
        <v>11137</v>
      </c>
      <c r="N5981">
        <v>1058.989501312336</v>
      </c>
      <c r="P5981">
        <v>28.899934383202101</v>
      </c>
      <c r="R5981">
        <v>72</v>
      </c>
      <c r="S5981">
        <v>87.4</v>
      </c>
      <c r="T5981">
        <v>10</v>
      </c>
      <c r="U5981">
        <v>3</v>
      </c>
      <c r="V5981">
        <v>3750</v>
      </c>
      <c r="AB5981" t="s">
        <v>76</v>
      </c>
      <c r="AC5981" t="s">
        <v>98</v>
      </c>
      <c r="AD5981" t="s">
        <v>98</v>
      </c>
      <c r="AE5981" t="s">
        <v>63</v>
      </c>
      <c r="AG5981">
        <v>1961</v>
      </c>
      <c r="AH5981">
        <v>0.21</v>
      </c>
      <c r="AI5981">
        <v>39.25741</v>
      </c>
      <c r="AJ5981">
        <v>-96.590710000000001</v>
      </c>
      <c r="AL5981">
        <v>18</v>
      </c>
      <c r="AM5981" t="s">
        <v>63</v>
      </c>
      <c r="AN5981" t="s">
        <v>11138</v>
      </c>
      <c r="AO5981" t="s">
        <v>103</v>
      </c>
      <c r="AP5981" t="s">
        <v>170</v>
      </c>
      <c r="AQ5981" t="s">
        <v>653</v>
      </c>
      <c r="AR5981" t="s">
        <v>654</v>
      </c>
      <c r="AS5981" t="s">
        <v>83</v>
      </c>
      <c r="AT5981" s="5">
        <v>35916</v>
      </c>
      <c r="AU5981" t="s">
        <v>129</v>
      </c>
      <c r="AV5981" t="s">
        <v>84</v>
      </c>
      <c r="AW5981" t="s">
        <v>85</v>
      </c>
    </row>
    <row r="5982" spans="1:49" x14ac:dyDescent="0.25">
      <c r="A5982">
        <v>66</v>
      </c>
      <c r="B5982" t="s">
        <v>23835</v>
      </c>
      <c r="C5982">
        <v>1</v>
      </c>
      <c r="D5982" t="s">
        <v>86</v>
      </c>
      <c r="E5982" t="s">
        <v>1448</v>
      </c>
      <c r="F5982" t="s">
        <v>177</v>
      </c>
      <c r="G5982">
        <v>177.56</v>
      </c>
      <c r="H5982" t="s">
        <v>403</v>
      </c>
      <c r="I5982" t="s">
        <v>63</v>
      </c>
      <c r="J5982" t="s">
        <v>330</v>
      </c>
      <c r="K5982" t="s">
        <v>23836</v>
      </c>
      <c r="L5982" t="s">
        <v>23837</v>
      </c>
      <c r="M5982" t="s">
        <v>8197</v>
      </c>
      <c r="N5982">
        <v>122.01443569553805</v>
      </c>
      <c r="P5982">
        <v>44</v>
      </c>
      <c r="Q5982">
        <v>96.4</v>
      </c>
      <c r="R5982">
        <v>97</v>
      </c>
      <c r="S5982">
        <v>99.8</v>
      </c>
      <c r="T5982">
        <v>8</v>
      </c>
      <c r="U5982">
        <v>9</v>
      </c>
      <c r="V5982">
        <v>2620</v>
      </c>
      <c r="AB5982" t="s">
        <v>98</v>
      </c>
      <c r="AC5982" t="s">
        <v>129</v>
      </c>
      <c r="AD5982" t="s">
        <v>129</v>
      </c>
      <c r="AE5982" t="s">
        <v>63</v>
      </c>
      <c r="AG5982">
        <v>1990</v>
      </c>
      <c r="AH5982">
        <v>3.637</v>
      </c>
      <c r="AI5982">
        <v>39.248060000000002</v>
      </c>
      <c r="AJ5982">
        <v>-96.314639999999997</v>
      </c>
      <c r="AL5982">
        <v>3</v>
      </c>
      <c r="AM5982" t="s">
        <v>63</v>
      </c>
      <c r="AN5982" t="s">
        <v>23838</v>
      </c>
      <c r="AO5982" t="s">
        <v>100</v>
      </c>
      <c r="AP5982" t="s">
        <v>170</v>
      </c>
      <c r="AQ5982" t="s">
        <v>336</v>
      </c>
      <c r="AR5982" t="s">
        <v>964</v>
      </c>
      <c r="AS5982" t="s">
        <v>83</v>
      </c>
      <c r="AT5982" s="5">
        <v>41481</v>
      </c>
      <c r="AU5982" t="s">
        <v>76</v>
      </c>
      <c r="AV5982" t="s">
        <v>134</v>
      </c>
      <c r="AW5982" t="s">
        <v>150</v>
      </c>
    </row>
    <row r="5983" spans="1:49" x14ac:dyDescent="0.25">
      <c r="A5983">
        <v>64</v>
      </c>
      <c r="B5983" t="s">
        <v>20323</v>
      </c>
      <c r="C5983">
        <v>1</v>
      </c>
      <c r="D5983" t="s">
        <v>86</v>
      </c>
      <c r="E5983" t="s">
        <v>1448</v>
      </c>
      <c r="F5983" t="s">
        <v>177</v>
      </c>
      <c r="G5983">
        <v>177.64000000000001</v>
      </c>
      <c r="H5983" t="s">
        <v>403</v>
      </c>
      <c r="I5983" t="s">
        <v>63</v>
      </c>
      <c r="J5983" t="s">
        <v>330</v>
      </c>
      <c r="K5983" t="s">
        <v>20324</v>
      </c>
      <c r="L5983" t="s">
        <v>2307</v>
      </c>
      <c r="M5983" t="s">
        <v>8197</v>
      </c>
      <c r="N5983">
        <v>279.98687664041995</v>
      </c>
      <c r="P5983">
        <v>44</v>
      </c>
      <c r="Q5983">
        <v>96.4</v>
      </c>
      <c r="R5983">
        <v>97</v>
      </c>
      <c r="S5983">
        <v>99.8</v>
      </c>
      <c r="T5983">
        <v>8</v>
      </c>
      <c r="U5983">
        <v>9</v>
      </c>
      <c r="V5983">
        <v>2620</v>
      </c>
      <c r="AB5983" t="s">
        <v>98</v>
      </c>
      <c r="AC5983" t="s">
        <v>98</v>
      </c>
      <c r="AD5983" t="s">
        <v>129</v>
      </c>
      <c r="AE5983" t="s">
        <v>63</v>
      </c>
      <c r="AG5983">
        <v>1990</v>
      </c>
      <c r="AH5983">
        <v>3.7170000000000001</v>
      </c>
      <c r="AI5983">
        <v>39.249029999999998</v>
      </c>
      <c r="AJ5983">
        <v>-96.314639999999997</v>
      </c>
      <c r="AL5983">
        <v>4</v>
      </c>
      <c r="AM5983" t="s">
        <v>63</v>
      </c>
      <c r="AN5983" t="s">
        <v>20325</v>
      </c>
      <c r="AO5983" t="s">
        <v>100</v>
      </c>
      <c r="AP5983" t="s">
        <v>170</v>
      </c>
      <c r="AQ5983" t="s">
        <v>634</v>
      </c>
      <c r="AR5983" t="s">
        <v>952</v>
      </c>
      <c r="AS5983" t="s">
        <v>83</v>
      </c>
      <c r="AT5983" s="5">
        <v>35034</v>
      </c>
      <c r="AU5983" t="s">
        <v>76</v>
      </c>
      <c r="AV5983" t="s">
        <v>134</v>
      </c>
      <c r="AW5983" t="s">
        <v>150</v>
      </c>
    </row>
    <row r="5984" spans="1:49" x14ac:dyDescent="0.25">
      <c r="A5984">
        <v>662</v>
      </c>
      <c r="B5984" t="s">
        <v>13679</v>
      </c>
      <c r="C5984">
        <v>1</v>
      </c>
      <c r="D5984" t="s">
        <v>86</v>
      </c>
      <c r="E5984" t="s">
        <v>319</v>
      </c>
      <c r="F5984" t="s">
        <v>108</v>
      </c>
      <c r="G5984">
        <v>336.77</v>
      </c>
      <c r="H5984" t="s">
        <v>425</v>
      </c>
      <c r="I5984" t="s">
        <v>63</v>
      </c>
      <c r="J5984" t="s">
        <v>330</v>
      </c>
      <c r="K5984" t="s">
        <v>13680</v>
      </c>
      <c r="L5984" t="s">
        <v>2976</v>
      </c>
      <c r="M5984" t="s">
        <v>429</v>
      </c>
      <c r="N5984">
        <v>370.30839895013122</v>
      </c>
      <c r="P5984">
        <v>44</v>
      </c>
      <c r="Q5984">
        <v>97</v>
      </c>
      <c r="R5984">
        <v>92</v>
      </c>
      <c r="S5984">
        <v>96.4</v>
      </c>
      <c r="T5984">
        <v>0</v>
      </c>
      <c r="U5984">
        <v>14</v>
      </c>
      <c r="V5984">
        <v>4900</v>
      </c>
      <c r="AB5984" t="s">
        <v>98</v>
      </c>
      <c r="AC5984" t="s">
        <v>129</v>
      </c>
      <c r="AD5984" t="s">
        <v>98</v>
      </c>
      <c r="AE5984" t="s">
        <v>63</v>
      </c>
      <c r="AG5984">
        <v>1990</v>
      </c>
      <c r="AH5984">
        <v>19.900000000000002</v>
      </c>
      <c r="AI5984">
        <v>39.216569999999997</v>
      </c>
      <c r="AJ5984">
        <v>-96.199299999999994</v>
      </c>
      <c r="AL5984">
        <v>3</v>
      </c>
      <c r="AM5984" t="s">
        <v>63</v>
      </c>
      <c r="AN5984" t="s">
        <v>13681</v>
      </c>
      <c r="AO5984" t="s">
        <v>100</v>
      </c>
      <c r="AP5984" t="s">
        <v>170</v>
      </c>
      <c r="AQ5984" t="s">
        <v>240</v>
      </c>
      <c r="AR5984" t="s">
        <v>1153</v>
      </c>
      <c r="AS5984" t="s">
        <v>83</v>
      </c>
      <c r="AT5984" s="5">
        <v>41575</v>
      </c>
      <c r="AU5984" t="s">
        <v>63</v>
      </c>
      <c r="AV5984" t="s">
        <v>134</v>
      </c>
      <c r="AW5984" t="s">
        <v>150</v>
      </c>
    </row>
    <row r="5985" spans="1:49" x14ac:dyDescent="0.25">
      <c r="A5985">
        <v>68</v>
      </c>
      <c r="B5985" t="s">
        <v>15522</v>
      </c>
      <c r="C5985">
        <v>1</v>
      </c>
      <c r="D5985" t="s">
        <v>86</v>
      </c>
      <c r="E5985" t="s">
        <v>319</v>
      </c>
      <c r="F5985" t="s">
        <v>108</v>
      </c>
      <c r="G5985">
        <v>338.51</v>
      </c>
      <c r="H5985" t="s">
        <v>90</v>
      </c>
      <c r="I5985" t="s">
        <v>63</v>
      </c>
      <c r="J5985" t="s">
        <v>330</v>
      </c>
      <c r="K5985" t="s">
        <v>15523</v>
      </c>
      <c r="L5985" t="s">
        <v>5968</v>
      </c>
      <c r="M5985" t="s">
        <v>3347</v>
      </c>
      <c r="N5985">
        <v>132.51312335958005</v>
      </c>
      <c r="P5985">
        <v>44</v>
      </c>
      <c r="Q5985">
        <v>83.600000000000009</v>
      </c>
      <c r="R5985">
        <v>92</v>
      </c>
      <c r="S5985">
        <v>100</v>
      </c>
      <c r="T5985">
        <v>51</v>
      </c>
      <c r="U5985">
        <v>15</v>
      </c>
      <c r="V5985">
        <v>4380</v>
      </c>
      <c r="AB5985" t="s">
        <v>98</v>
      </c>
      <c r="AC5985" t="s">
        <v>98</v>
      </c>
      <c r="AD5985" t="s">
        <v>98</v>
      </c>
      <c r="AE5985" t="s">
        <v>63</v>
      </c>
      <c r="AG5985">
        <v>1990</v>
      </c>
      <c r="AH5985">
        <v>21.54</v>
      </c>
      <c r="AI5985">
        <v>39.2164</v>
      </c>
      <c r="AJ5985">
        <v>-96.166020000000003</v>
      </c>
      <c r="AL5985">
        <v>3</v>
      </c>
      <c r="AM5985" t="s">
        <v>63</v>
      </c>
      <c r="AN5985" t="s">
        <v>15524</v>
      </c>
      <c r="AO5985" t="s">
        <v>100</v>
      </c>
      <c r="AP5985" t="s">
        <v>170</v>
      </c>
      <c r="AQ5985" t="s">
        <v>264</v>
      </c>
      <c r="AR5985" t="s">
        <v>265</v>
      </c>
      <c r="AS5985" t="s">
        <v>83</v>
      </c>
      <c r="AT5985" s="5">
        <v>35855</v>
      </c>
      <c r="AU5985" t="s">
        <v>76</v>
      </c>
      <c r="AV5985" t="s">
        <v>200</v>
      </c>
      <c r="AW5985" t="s">
        <v>150</v>
      </c>
    </row>
    <row r="5986" spans="1:49" x14ac:dyDescent="0.25">
      <c r="A5986">
        <v>68</v>
      </c>
      <c r="B5986" t="s">
        <v>3344</v>
      </c>
      <c r="C5986">
        <v>1</v>
      </c>
      <c r="D5986" t="s">
        <v>86</v>
      </c>
      <c r="E5986" t="s">
        <v>319</v>
      </c>
      <c r="F5986" t="s">
        <v>108</v>
      </c>
      <c r="G5986">
        <v>340.65000000000003</v>
      </c>
      <c r="H5986" t="s">
        <v>90</v>
      </c>
      <c r="I5986" t="s">
        <v>63</v>
      </c>
      <c r="J5986" t="s">
        <v>330</v>
      </c>
      <c r="K5986" t="s">
        <v>3345</v>
      </c>
      <c r="L5986" t="s">
        <v>3346</v>
      </c>
      <c r="M5986" t="s">
        <v>3347</v>
      </c>
      <c r="N5986">
        <v>142.48687664041995</v>
      </c>
      <c r="P5986">
        <v>44</v>
      </c>
      <c r="Q5986">
        <v>82.600000000000009</v>
      </c>
      <c r="R5986">
        <v>92</v>
      </c>
      <c r="S5986">
        <v>100</v>
      </c>
      <c r="T5986">
        <v>51</v>
      </c>
      <c r="U5986">
        <v>15</v>
      </c>
      <c r="V5986">
        <v>4380</v>
      </c>
      <c r="AB5986" t="s">
        <v>98</v>
      </c>
      <c r="AC5986" t="s">
        <v>98</v>
      </c>
      <c r="AD5986" t="s">
        <v>129</v>
      </c>
      <c r="AE5986" t="s">
        <v>63</v>
      </c>
      <c r="AG5986">
        <v>1990</v>
      </c>
      <c r="AH5986">
        <v>23.68</v>
      </c>
      <c r="AI5986">
        <v>39.216760000000001</v>
      </c>
      <c r="AJ5986">
        <v>-96.126140000000007</v>
      </c>
      <c r="AL5986">
        <v>3</v>
      </c>
      <c r="AM5986" t="s">
        <v>63</v>
      </c>
      <c r="AN5986" t="s">
        <v>3348</v>
      </c>
      <c r="AO5986" t="s">
        <v>100</v>
      </c>
      <c r="AP5986" t="s">
        <v>170</v>
      </c>
      <c r="AQ5986" t="s">
        <v>326</v>
      </c>
      <c r="AR5986" t="s">
        <v>932</v>
      </c>
      <c r="AS5986" t="s">
        <v>83</v>
      </c>
      <c r="AT5986" s="5">
        <v>37987</v>
      </c>
      <c r="AU5986" t="s">
        <v>76</v>
      </c>
      <c r="AV5986" t="s">
        <v>187</v>
      </c>
      <c r="AW5986" t="s">
        <v>188</v>
      </c>
    </row>
    <row r="5987" spans="1:49" x14ac:dyDescent="0.25">
      <c r="A5987">
        <v>143</v>
      </c>
      <c r="B5987" t="s">
        <v>5510</v>
      </c>
      <c r="C5987">
        <v>1</v>
      </c>
      <c r="D5987" t="s">
        <v>86</v>
      </c>
      <c r="E5987" t="s">
        <v>319</v>
      </c>
      <c r="F5987" t="s">
        <v>108</v>
      </c>
      <c r="G5987">
        <v>318.31</v>
      </c>
      <c r="H5987" t="s">
        <v>740</v>
      </c>
      <c r="I5987" t="s">
        <v>63</v>
      </c>
      <c r="J5987" t="s">
        <v>330</v>
      </c>
      <c r="K5987" t="s">
        <v>5511</v>
      </c>
      <c r="L5987" t="s">
        <v>5512</v>
      </c>
      <c r="M5987" t="s">
        <v>5513</v>
      </c>
      <c r="N5987">
        <v>419.48818897637796</v>
      </c>
      <c r="P5987">
        <v>40</v>
      </c>
      <c r="Q5987">
        <v>99</v>
      </c>
      <c r="R5987">
        <v>90</v>
      </c>
      <c r="S5987">
        <v>98.5</v>
      </c>
      <c r="T5987">
        <v>0</v>
      </c>
      <c r="U5987">
        <v>6</v>
      </c>
      <c r="V5987">
        <v>6350</v>
      </c>
      <c r="AB5987" t="s">
        <v>98</v>
      </c>
      <c r="AC5987" t="s">
        <v>98</v>
      </c>
      <c r="AD5987" t="s">
        <v>129</v>
      </c>
      <c r="AE5987" t="s">
        <v>63</v>
      </c>
      <c r="AG5987">
        <v>1991</v>
      </c>
      <c r="AH5987">
        <v>1.34</v>
      </c>
      <c r="AI5987">
        <v>39.192286000000003</v>
      </c>
      <c r="AJ5987">
        <v>-96.537638000000001</v>
      </c>
      <c r="AL5987">
        <v>3</v>
      </c>
      <c r="AM5987" t="s">
        <v>63</v>
      </c>
      <c r="AN5987" t="s">
        <v>5514</v>
      </c>
      <c r="AO5987" t="s">
        <v>100</v>
      </c>
      <c r="AP5987" t="s">
        <v>170</v>
      </c>
      <c r="AQ5987" t="s">
        <v>634</v>
      </c>
      <c r="AR5987" t="s">
        <v>1025</v>
      </c>
      <c r="AS5987" t="s">
        <v>83</v>
      </c>
      <c r="AT5987" s="5">
        <v>37257</v>
      </c>
      <c r="AU5987" t="s">
        <v>76</v>
      </c>
      <c r="AV5987" t="s">
        <v>119</v>
      </c>
      <c r="AW5987" t="s">
        <v>85</v>
      </c>
    </row>
    <row r="5988" spans="1:49" x14ac:dyDescent="0.25">
      <c r="A5988">
        <v>67</v>
      </c>
      <c r="B5988" t="s">
        <v>25914</v>
      </c>
      <c r="C5988">
        <v>1</v>
      </c>
      <c r="D5988" t="s">
        <v>86</v>
      </c>
      <c r="E5988" t="s">
        <v>319</v>
      </c>
      <c r="F5988" t="s">
        <v>108</v>
      </c>
      <c r="G5988">
        <v>324.55</v>
      </c>
      <c r="H5988" t="s">
        <v>90</v>
      </c>
      <c r="I5988" t="s">
        <v>63</v>
      </c>
      <c r="J5988" t="s">
        <v>330</v>
      </c>
      <c r="K5988" t="s">
        <v>25915</v>
      </c>
      <c r="L5988" t="s">
        <v>2320</v>
      </c>
      <c r="M5988" t="s">
        <v>7099</v>
      </c>
      <c r="N5988">
        <v>112.79527559055119</v>
      </c>
      <c r="O5988">
        <v>30</v>
      </c>
      <c r="P5988">
        <v>40</v>
      </c>
      <c r="Q5988">
        <v>99.4</v>
      </c>
      <c r="R5988">
        <v>95</v>
      </c>
      <c r="S5988">
        <v>100</v>
      </c>
      <c r="T5988">
        <v>1</v>
      </c>
      <c r="U5988">
        <v>6</v>
      </c>
      <c r="V5988">
        <v>6350</v>
      </c>
      <c r="AB5988" t="s">
        <v>98</v>
      </c>
      <c r="AC5988" t="s">
        <v>129</v>
      </c>
      <c r="AD5988" t="s">
        <v>129</v>
      </c>
      <c r="AE5988" t="s">
        <v>63</v>
      </c>
      <c r="AG5988">
        <v>1997</v>
      </c>
      <c r="AH5988">
        <v>7.58</v>
      </c>
      <c r="AI5988">
        <v>39.206104000000003</v>
      </c>
      <c r="AJ5988">
        <v>-96.423978000000005</v>
      </c>
      <c r="AK5988" t="s">
        <v>77</v>
      </c>
      <c r="AL5988">
        <v>3</v>
      </c>
      <c r="AM5988" t="s">
        <v>63</v>
      </c>
      <c r="AN5988" t="s">
        <v>25916</v>
      </c>
      <c r="AO5988" t="s">
        <v>100</v>
      </c>
      <c r="AP5988" t="s">
        <v>786</v>
      </c>
      <c r="AQ5988" t="s">
        <v>347</v>
      </c>
      <c r="AR5988" t="s">
        <v>2679</v>
      </c>
      <c r="AS5988" t="s">
        <v>83</v>
      </c>
      <c r="AT5988" s="5">
        <v>35886</v>
      </c>
      <c r="AU5988" t="s">
        <v>129</v>
      </c>
      <c r="AV5988" t="s">
        <v>134</v>
      </c>
      <c r="AW5988" t="s">
        <v>150</v>
      </c>
    </row>
    <row r="5989" spans="1:49" x14ac:dyDescent="0.25">
      <c r="A5989">
        <v>738</v>
      </c>
      <c r="B5989" t="s">
        <v>14761</v>
      </c>
      <c r="C5989">
        <v>1</v>
      </c>
      <c r="D5989" t="s">
        <v>86</v>
      </c>
      <c r="E5989" t="s">
        <v>3193</v>
      </c>
      <c r="F5989" t="s">
        <v>177</v>
      </c>
      <c r="G5989">
        <v>36.520000000000003</v>
      </c>
      <c r="H5989" t="s">
        <v>3187</v>
      </c>
      <c r="I5989" t="s">
        <v>63</v>
      </c>
      <c r="J5989" t="s">
        <v>330</v>
      </c>
      <c r="K5989" t="s">
        <v>14762</v>
      </c>
      <c r="L5989" t="s">
        <v>14763</v>
      </c>
      <c r="M5989" t="s">
        <v>5459</v>
      </c>
      <c r="N5989">
        <v>261.81102362204723</v>
      </c>
      <c r="O5989">
        <v>0</v>
      </c>
      <c r="P5989">
        <v>36.100065616797899</v>
      </c>
      <c r="Q5989">
        <v>98.9</v>
      </c>
      <c r="R5989">
        <v>95</v>
      </c>
      <c r="S5989">
        <v>100</v>
      </c>
      <c r="T5989">
        <v>1</v>
      </c>
      <c r="U5989">
        <v>11</v>
      </c>
      <c r="V5989">
        <v>1080</v>
      </c>
      <c r="AB5989" t="s">
        <v>129</v>
      </c>
      <c r="AC5989" t="s">
        <v>129</v>
      </c>
      <c r="AD5989" t="s">
        <v>129</v>
      </c>
      <c r="AE5989" t="s">
        <v>63</v>
      </c>
      <c r="AG5989">
        <v>2001</v>
      </c>
      <c r="AH5989">
        <v>33.89</v>
      </c>
      <c r="AI5989">
        <v>39.478870000000001</v>
      </c>
      <c r="AJ5989">
        <v>-96.156970000000001</v>
      </c>
      <c r="AL5989">
        <v>3</v>
      </c>
      <c r="AM5989" t="s">
        <v>63</v>
      </c>
      <c r="AN5989" t="s">
        <v>14764</v>
      </c>
      <c r="AO5989" t="s">
        <v>103</v>
      </c>
      <c r="AP5989" t="s">
        <v>170</v>
      </c>
      <c r="AQ5989" t="s">
        <v>317</v>
      </c>
      <c r="AR5989" t="s">
        <v>1031</v>
      </c>
      <c r="AS5989" t="s">
        <v>83</v>
      </c>
      <c r="AT5989" s="5">
        <v>36526</v>
      </c>
      <c r="AU5989" t="s">
        <v>129</v>
      </c>
      <c r="AV5989" t="s">
        <v>134</v>
      </c>
      <c r="AW5989" t="s">
        <v>150</v>
      </c>
    </row>
    <row r="5990" spans="1:49" x14ac:dyDescent="0.25">
      <c r="A5990">
        <v>1044</v>
      </c>
      <c r="B5990" t="s">
        <v>22092</v>
      </c>
      <c r="C5990">
        <v>1</v>
      </c>
      <c r="D5990" t="s">
        <v>86</v>
      </c>
      <c r="E5990" t="s">
        <v>4259</v>
      </c>
      <c r="F5990" t="s">
        <v>177</v>
      </c>
      <c r="G5990">
        <v>1.4000000000000001</v>
      </c>
      <c r="H5990" t="s">
        <v>22093</v>
      </c>
      <c r="I5990" t="s">
        <v>63</v>
      </c>
      <c r="J5990" t="s">
        <v>330</v>
      </c>
      <c r="K5990" t="s">
        <v>22094</v>
      </c>
      <c r="L5990" t="s">
        <v>17973</v>
      </c>
      <c r="M5990" t="s">
        <v>22095</v>
      </c>
      <c r="N5990">
        <v>32.020997375328086</v>
      </c>
      <c r="O5990">
        <v>0</v>
      </c>
      <c r="P5990">
        <v>18.700787401574804</v>
      </c>
      <c r="Q5990">
        <v>94</v>
      </c>
      <c r="R5990">
        <v>100</v>
      </c>
      <c r="S5990">
        <v>100</v>
      </c>
      <c r="T5990">
        <v>1</v>
      </c>
      <c r="U5990">
        <v>0</v>
      </c>
      <c r="V5990">
        <v>62</v>
      </c>
      <c r="AB5990" t="s">
        <v>129</v>
      </c>
      <c r="AC5990" t="s">
        <v>129</v>
      </c>
      <c r="AD5990" t="s">
        <v>129</v>
      </c>
      <c r="AE5990" t="s">
        <v>63</v>
      </c>
      <c r="AG5990">
        <v>2002</v>
      </c>
      <c r="AH5990">
        <v>0</v>
      </c>
      <c r="AI5990">
        <v>39.472720000000002</v>
      </c>
      <c r="AJ5990">
        <v>-96.410079999999994</v>
      </c>
      <c r="AL5990">
        <v>1</v>
      </c>
      <c r="AM5990" t="s">
        <v>63</v>
      </c>
      <c r="AN5990" t="s">
        <v>22096</v>
      </c>
      <c r="AO5990" t="s">
        <v>103</v>
      </c>
      <c r="AP5990" t="s">
        <v>786</v>
      </c>
      <c r="AQ5990" t="s">
        <v>336</v>
      </c>
      <c r="AR5990" t="s">
        <v>561</v>
      </c>
      <c r="AS5990" t="s">
        <v>83</v>
      </c>
      <c r="AT5990" s="5">
        <v>37622</v>
      </c>
      <c r="AU5990" t="s">
        <v>129</v>
      </c>
      <c r="AV5990" t="s">
        <v>134</v>
      </c>
      <c r="AW5990" t="s">
        <v>150</v>
      </c>
    </row>
    <row r="5991" spans="1:49" x14ac:dyDescent="0.25">
      <c r="A5991">
        <v>472</v>
      </c>
      <c r="B5991" t="s">
        <v>17020</v>
      </c>
      <c r="C5991">
        <v>1</v>
      </c>
      <c r="D5991" t="s">
        <v>86</v>
      </c>
      <c r="E5991" t="s">
        <v>1448</v>
      </c>
      <c r="F5991" t="s">
        <v>177</v>
      </c>
      <c r="G5991">
        <v>188.3</v>
      </c>
      <c r="H5991" t="s">
        <v>3187</v>
      </c>
      <c r="I5991" t="s">
        <v>63</v>
      </c>
      <c r="J5991" t="s">
        <v>330</v>
      </c>
      <c r="K5991" t="s">
        <v>17021</v>
      </c>
      <c r="L5991" t="s">
        <v>17022</v>
      </c>
      <c r="M5991" t="s">
        <v>8197</v>
      </c>
      <c r="N5991">
        <v>205.0524934383202</v>
      </c>
      <c r="O5991">
        <v>0</v>
      </c>
      <c r="P5991">
        <v>40.026246719160106</v>
      </c>
      <c r="Q5991">
        <v>97.8</v>
      </c>
      <c r="R5991">
        <v>100</v>
      </c>
      <c r="S5991">
        <v>100</v>
      </c>
      <c r="T5991">
        <v>2</v>
      </c>
      <c r="U5991">
        <v>12</v>
      </c>
      <c r="V5991">
        <v>1630</v>
      </c>
      <c r="AB5991" t="s">
        <v>129</v>
      </c>
      <c r="AC5991" t="s">
        <v>129</v>
      </c>
      <c r="AD5991" t="s">
        <v>129</v>
      </c>
      <c r="AE5991" t="s">
        <v>63</v>
      </c>
      <c r="AG5991">
        <v>2005</v>
      </c>
      <c r="AH5991">
        <v>14.56</v>
      </c>
      <c r="AI5991">
        <v>39.384250000000002</v>
      </c>
      <c r="AJ5991">
        <v>-96.406859999999995</v>
      </c>
      <c r="AL5991">
        <v>3</v>
      </c>
      <c r="AM5991" t="s">
        <v>63</v>
      </c>
      <c r="AN5991" t="s">
        <v>17023</v>
      </c>
      <c r="AO5991" t="s">
        <v>100</v>
      </c>
      <c r="AP5991" t="s">
        <v>131</v>
      </c>
      <c r="AQ5991" t="s">
        <v>317</v>
      </c>
      <c r="AR5991" t="s">
        <v>1031</v>
      </c>
      <c r="AS5991" t="s">
        <v>83</v>
      </c>
      <c r="AT5991" s="5">
        <v>38353</v>
      </c>
      <c r="AU5991" t="s">
        <v>129</v>
      </c>
      <c r="AV5991" t="s">
        <v>134</v>
      </c>
      <c r="AW5991" t="s">
        <v>135</v>
      </c>
    </row>
    <row r="5992" spans="1:49" x14ac:dyDescent="0.25">
      <c r="A5992">
        <v>97</v>
      </c>
      <c r="B5992" t="s">
        <v>14931</v>
      </c>
      <c r="C5992">
        <v>1</v>
      </c>
      <c r="D5992" t="s">
        <v>86</v>
      </c>
      <c r="E5992" t="s">
        <v>1448</v>
      </c>
      <c r="F5992" t="s">
        <v>177</v>
      </c>
      <c r="G5992">
        <v>188.94</v>
      </c>
      <c r="H5992" t="s">
        <v>90</v>
      </c>
      <c r="I5992" t="s">
        <v>63</v>
      </c>
      <c r="J5992" t="s">
        <v>330</v>
      </c>
      <c r="K5992" t="s">
        <v>14932</v>
      </c>
      <c r="L5992" t="s">
        <v>3413</v>
      </c>
      <c r="M5992" t="s">
        <v>8197</v>
      </c>
      <c r="N5992">
        <v>100.88582677165354</v>
      </c>
      <c r="O5992">
        <v>0</v>
      </c>
      <c r="P5992">
        <v>40.026246719160106</v>
      </c>
      <c r="Q5992">
        <v>99</v>
      </c>
      <c r="R5992">
        <v>100</v>
      </c>
      <c r="S5992">
        <v>100</v>
      </c>
      <c r="T5992">
        <v>1</v>
      </c>
      <c r="U5992">
        <v>22</v>
      </c>
      <c r="V5992">
        <v>925</v>
      </c>
      <c r="AB5992" t="s">
        <v>129</v>
      </c>
      <c r="AC5992" t="s">
        <v>129</v>
      </c>
      <c r="AD5992" t="s">
        <v>129</v>
      </c>
      <c r="AE5992" t="s">
        <v>63</v>
      </c>
      <c r="AG5992">
        <v>2005</v>
      </c>
      <c r="AH5992">
        <v>15.197000000000001</v>
      </c>
      <c r="AI5992">
        <v>39.393689999999999</v>
      </c>
      <c r="AJ5992">
        <v>-96.407570000000007</v>
      </c>
      <c r="AL5992">
        <v>3</v>
      </c>
      <c r="AM5992" t="s">
        <v>63</v>
      </c>
      <c r="AN5992" t="s">
        <v>14933</v>
      </c>
      <c r="AO5992" t="s">
        <v>103</v>
      </c>
      <c r="AP5992" t="s">
        <v>786</v>
      </c>
      <c r="AQ5992" t="s">
        <v>514</v>
      </c>
      <c r="AR5992" t="s">
        <v>1259</v>
      </c>
      <c r="AS5992" t="s">
        <v>83</v>
      </c>
      <c r="AT5992" s="5">
        <v>38353</v>
      </c>
      <c r="AU5992" t="s">
        <v>76</v>
      </c>
      <c r="AV5992" t="s">
        <v>134</v>
      </c>
      <c r="AW5992" t="s">
        <v>135</v>
      </c>
    </row>
    <row r="5993" spans="1:49" x14ac:dyDescent="0.25">
      <c r="A5993">
        <v>59</v>
      </c>
      <c r="B5993" t="s">
        <v>23203</v>
      </c>
      <c r="C5993">
        <v>1</v>
      </c>
      <c r="D5993" t="s">
        <v>86</v>
      </c>
      <c r="E5993" t="s">
        <v>3193</v>
      </c>
      <c r="F5993" t="s">
        <v>177</v>
      </c>
      <c r="G5993">
        <v>40.020000000000003</v>
      </c>
      <c r="H5993" t="s">
        <v>801</v>
      </c>
      <c r="I5993" t="s">
        <v>63</v>
      </c>
      <c r="J5993" t="s">
        <v>330</v>
      </c>
      <c r="K5993" t="s">
        <v>23204</v>
      </c>
      <c r="L5993" t="s">
        <v>921</v>
      </c>
      <c r="M5993" t="s">
        <v>23205</v>
      </c>
      <c r="N5993">
        <v>51.476377952755904</v>
      </c>
      <c r="O5993">
        <v>30</v>
      </c>
      <c r="P5993">
        <v>36.089238845144358</v>
      </c>
      <c r="Q5993">
        <v>98.9</v>
      </c>
      <c r="R5993">
        <v>100</v>
      </c>
      <c r="S5993">
        <v>99.8</v>
      </c>
      <c r="T5993">
        <v>2</v>
      </c>
      <c r="U5993">
        <v>11</v>
      </c>
      <c r="V5993">
        <v>1080</v>
      </c>
      <c r="AB5993" t="s">
        <v>63</v>
      </c>
      <c r="AC5993" t="s">
        <v>63</v>
      </c>
      <c r="AD5993" t="s">
        <v>63</v>
      </c>
      <c r="AE5993" t="s">
        <v>129</v>
      </c>
      <c r="AG5993">
        <v>2007</v>
      </c>
      <c r="AH5993">
        <v>37.340000000000003</v>
      </c>
      <c r="AI5993">
        <v>39.478459999999998</v>
      </c>
      <c r="AJ5993">
        <v>-96.091179999999994</v>
      </c>
      <c r="AK5993" t="s">
        <v>262</v>
      </c>
      <c r="AL5993">
        <v>1</v>
      </c>
      <c r="AM5993" t="s">
        <v>63</v>
      </c>
      <c r="AN5993" t="s">
        <v>23206</v>
      </c>
      <c r="AO5993" t="s">
        <v>103</v>
      </c>
      <c r="AP5993" t="s">
        <v>131</v>
      </c>
      <c r="AQ5993" t="s">
        <v>133</v>
      </c>
      <c r="AR5993" t="s">
        <v>133</v>
      </c>
      <c r="AS5993" t="s">
        <v>83</v>
      </c>
      <c r="AT5993" s="5">
        <v>41663</v>
      </c>
      <c r="AU5993" t="s">
        <v>76</v>
      </c>
      <c r="AV5993" t="s">
        <v>134</v>
      </c>
      <c r="AW5993" t="s">
        <v>150</v>
      </c>
    </row>
    <row r="5994" spans="1:49" x14ac:dyDescent="0.25">
      <c r="A5994">
        <v>162</v>
      </c>
      <c r="B5994" t="s">
        <v>10900</v>
      </c>
      <c r="C5994">
        <v>1</v>
      </c>
      <c r="D5994" t="s">
        <v>86</v>
      </c>
      <c r="E5994" t="s">
        <v>139</v>
      </c>
      <c r="F5994" t="s">
        <v>177</v>
      </c>
      <c r="G5994">
        <v>12.02</v>
      </c>
      <c r="H5994" t="s">
        <v>820</v>
      </c>
      <c r="I5994" t="s">
        <v>63</v>
      </c>
      <c r="J5994" t="s">
        <v>330</v>
      </c>
      <c r="K5994" t="s">
        <v>10901</v>
      </c>
      <c r="L5994" t="s">
        <v>10902</v>
      </c>
      <c r="M5994" t="s">
        <v>10903</v>
      </c>
      <c r="N5994">
        <v>153.51049868766404</v>
      </c>
      <c r="P5994">
        <v>39.993438320209975</v>
      </c>
      <c r="Q5994">
        <v>98.9</v>
      </c>
      <c r="R5994">
        <v>98</v>
      </c>
      <c r="S5994">
        <v>100</v>
      </c>
      <c r="T5994">
        <v>2</v>
      </c>
      <c r="U5994">
        <v>13</v>
      </c>
      <c r="V5994">
        <v>960</v>
      </c>
      <c r="AB5994" t="s">
        <v>129</v>
      </c>
      <c r="AC5994" t="s">
        <v>129</v>
      </c>
      <c r="AD5994" t="s">
        <v>129</v>
      </c>
      <c r="AE5994" t="s">
        <v>63</v>
      </c>
      <c r="AG5994">
        <v>2007</v>
      </c>
      <c r="AH5994">
        <v>12.02</v>
      </c>
      <c r="AI5994">
        <v>39.36645</v>
      </c>
      <c r="AJ5994">
        <v>-96.062820000000002</v>
      </c>
      <c r="AL5994">
        <v>3</v>
      </c>
      <c r="AM5994" t="s">
        <v>63</v>
      </c>
      <c r="AN5994" t="s">
        <v>10904</v>
      </c>
      <c r="AO5994" t="s">
        <v>100</v>
      </c>
      <c r="AP5994" t="s">
        <v>131</v>
      </c>
      <c r="AQ5994" t="s">
        <v>401</v>
      </c>
      <c r="AR5994" t="s">
        <v>402</v>
      </c>
      <c r="AS5994" t="s">
        <v>83</v>
      </c>
      <c r="AT5994" s="5">
        <v>38718</v>
      </c>
      <c r="AU5994" t="s">
        <v>76</v>
      </c>
      <c r="AV5994" t="s">
        <v>134</v>
      </c>
      <c r="AW5994" t="s">
        <v>150</v>
      </c>
    </row>
    <row r="5995" spans="1:49" x14ac:dyDescent="0.25">
      <c r="A5995">
        <v>57</v>
      </c>
      <c r="B5995" t="s">
        <v>4750</v>
      </c>
      <c r="C5995">
        <v>1</v>
      </c>
      <c r="D5995" t="s">
        <v>86</v>
      </c>
      <c r="E5995" t="s">
        <v>139</v>
      </c>
      <c r="F5995" t="s">
        <v>177</v>
      </c>
      <c r="G5995">
        <v>23.38</v>
      </c>
      <c r="H5995" t="s">
        <v>90</v>
      </c>
      <c r="I5995" t="s">
        <v>63</v>
      </c>
      <c r="J5995" t="s">
        <v>330</v>
      </c>
      <c r="K5995" t="s">
        <v>4751</v>
      </c>
      <c r="L5995" t="s">
        <v>4752</v>
      </c>
      <c r="M5995" t="s">
        <v>2093</v>
      </c>
      <c r="N5995">
        <v>182.51312335958005</v>
      </c>
      <c r="O5995">
        <v>0</v>
      </c>
      <c r="P5995">
        <v>35.990813648293965</v>
      </c>
      <c r="Q5995">
        <v>99.9</v>
      </c>
      <c r="S5995">
        <v>100</v>
      </c>
      <c r="T5995">
        <v>2</v>
      </c>
      <c r="U5995">
        <v>17</v>
      </c>
      <c r="V5995">
        <v>505</v>
      </c>
      <c r="AB5995" t="s">
        <v>129</v>
      </c>
      <c r="AC5995" t="s">
        <v>129</v>
      </c>
      <c r="AD5995" t="s">
        <v>129</v>
      </c>
      <c r="AE5995" t="s">
        <v>63</v>
      </c>
      <c r="AG5995">
        <v>2013</v>
      </c>
      <c r="AH5995">
        <v>23.38</v>
      </c>
      <c r="AI5995">
        <v>39.53</v>
      </c>
      <c r="AJ5995">
        <v>-96.075999999999993</v>
      </c>
      <c r="AL5995">
        <v>3</v>
      </c>
      <c r="AM5995" t="s">
        <v>63</v>
      </c>
      <c r="AN5995" t="s">
        <v>4753</v>
      </c>
      <c r="AO5995" t="s">
        <v>103</v>
      </c>
      <c r="AP5995" t="s">
        <v>131</v>
      </c>
      <c r="AQ5995" t="s">
        <v>1031</v>
      </c>
      <c r="AR5995" t="s">
        <v>133</v>
      </c>
      <c r="AS5995" t="s">
        <v>131</v>
      </c>
      <c r="AT5995" s="5">
        <v>41152</v>
      </c>
      <c r="AU5995" t="s">
        <v>76</v>
      </c>
      <c r="AV5995" t="s">
        <v>134</v>
      </c>
      <c r="AW5995" t="s">
        <v>150</v>
      </c>
    </row>
    <row r="5996" spans="1:49" x14ac:dyDescent="0.25">
      <c r="A5996">
        <v>61</v>
      </c>
      <c r="B5996" t="s">
        <v>17381</v>
      </c>
      <c r="C5996">
        <v>1</v>
      </c>
      <c r="D5996" t="s">
        <v>86</v>
      </c>
      <c r="E5996" t="s">
        <v>1448</v>
      </c>
      <c r="F5996" t="s">
        <v>177</v>
      </c>
      <c r="G5996">
        <v>182.83</v>
      </c>
      <c r="H5996" t="s">
        <v>90</v>
      </c>
      <c r="I5996" t="s">
        <v>63</v>
      </c>
      <c r="J5996" t="s">
        <v>330</v>
      </c>
      <c r="K5996" t="s">
        <v>17382</v>
      </c>
      <c r="L5996" t="s">
        <v>7198</v>
      </c>
      <c r="M5996" t="s">
        <v>1451</v>
      </c>
      <c r="N5996">
        <v>122.50656167979004</v>
      </c>
      <c r="O5996">
        <v>0</v>
      </c>
      <c r="P5996">
        <v>39.993438320209975</v>
      </c>
      <c r="Q5996">
        <v>100</v>
      </c>
      <c r="S5996">
        <v>100</v>
      </c>
      <c r="T5996">
        <v>0</v>
      </c>
      <c r="U5996">
        <v>12</v>
      </c>
      <c r="V5996">
        <v>1630</v>
      </c>
      <c r="AB5996" t="s">
        <v>129</v>
      </c>
      <c r="AC5996" t="s">
        <v>129</v>
      </c>
      <c r="AD5996" t="s">
        <v>129</v>
      </c>
      <c r="AE5996" t="s">
        <v>63</v>
      </c>
      <c r="AG5996">
        <v>2013</v>
      </c>
      <c r="AH5996">
        <v>8.8800000000000008</v>
      </c>
      <c r="AI5996">
        <v>39.316470000000002</v>
      </c>
      <c r="AJ5996">
        <v>-96.35257</v>
      </c>
      <c r="AL5996">
        <v>3</v>
      </c>
      <c r="AM5996" t="s">
        <v>63</v>
      </c>
      <c r="AN5996" t="s">
        <v>17383</v>
      </c>
      <c r="AO5996" t="s">
        <v>100</v>
      </c>
      <c r="AP5996" t="s">
        <v>131</v>
      </c>
      <c r="AQ5996" t="s">
        <v>347</v>
      </c>
      <c r="AR5996" t="s">
        <v>2679</v>
      </c>
      <c r="AS5996" t="s">
        <v>83</v>
      </c>
      <c r="AT5996" s="5">
        <v>41116</v>
      </c>
      <c r="AU5996" t="s">
        <v>76</v>
      </c>
      <c r="AV5996" t="s">
        <v>200</v>
      </c>
      <c r="AW5996" t="s">
        <v>135</v>
      </c>
    </row>
    <row r="5997" spans="1:49" x14ac:dyDescent="0.25">
      <c r="A5997">
        <v>0</v>
      </c>
      <c r="B5997" t="s">
        <v>20839</v>
      </c>
      <c r="C5997">
        <v>1</v>
      </c>
      <c r="D5997" t="s">
        <v>86</v>
      </c>
      <c r="E5997" t="s">
        <v>319</v>
      </c>
      <c r="F5997" t="s">
        <v>108</v>
      </c>
      <c r="G5997">
        <v>338.91</v>
      </c>
      <c r="H5997" t="s">
        <v>138</v>
      </c>
      <c r="I5997" t="s">
        <v>63</v>
      </c>
      <c r="J5997" t="s">
        <v>330</v>
      </c>
      <c r="K5997" t="s">
        <v>20840</v>
      </c>
      <c r="L5997" t="s">
        <v>20841</v>
      </c>
      <c r="M5997" t="s">
        <v>429</v>
      </c>
      <c r="N5997">
        <v>25.328083989501312</v>
      </c>
      <c r="O5997">
        <v>0</v>
      </c>
      <c r="P5997">
        <v>43.996000000000002</v>
      </c>
      <c r="T5997">
        <v>0</v>
      </c>
      <c r="U5997">
        <v>15</v>
      </c>
      <c r="V5997">
        <v>4380</v>
      </c>
      <c r="AB5997" t="s">
        <v>63</v>
      </c>
      <c r="AC5997" t="s">
        <v>63</v>
      </c>
      <c r="AD5997" t="s">
        <v>63</v>
      </c>
      <c r="AE5997" t="s">
        <v>129</v>
      </c>
      <c r="AG5997">
        <v>2014</v>
      </c>
      <c r="AH5997">
        <v>21.94</v>
      </c>
      <c r="AI5997">
        <v>39.216500000000003</v>
      </c>
      <c r="AJ5997">
        <v>-96.158500000000004</v>
      </c>
      <c r="AL5997">
        <v>3</v>
      </c>
      <c r="AM5997" t="s">
        <v>63</v>
      </c>
      <c r="AN5997" t="s">
        <v>20842</v>
      </c>
      <c r="AO5997" t="s">
        <v>100</v>
      </c>
      <c r="AP5997" t="s">
        <v>131</v>
      </c>
      <c r="AQ5997" t="s">
        <v>8938</v>
      </c>
      <c r="AR5997" t="s">
        <v>133</v>
      </c>
      <c r="AS5997" t="s">
        <v>131</v>
      </c>
      <c r="AT5997" s="5">
        <v>41341</v>
      </c>
      <c r="AU5997" t="s">
        <v>76</v>
      </c>
      <c r="AV5997" t="s">
        <v>149</v>
      </c>
      <c r="AW5997" t="s">
        <v>150</v>
      </c>
    </row>
    <row r="5998" spans="1:49" x14ac:dyDescent="0.25">
      <c r="A5998">
        <v>0</v>
      </c>
      <c r="B5998" t="s">
        <v>22632</v>
      </c>
      <c r="C5998">
        <v>1</v>
      </c>
      <c r="D5998" t="s">
        <v>86</v>
      </c>
      <c r="E5998" t="s">
        <v>319</v>
      </c>
      <c r="F5998" t="s">
        <v>108</v>
      </c>
      <c r="G5998">
        <v>344.56</v>
      </c>
      <c r="H5998" t="s">
        <v>489</v>
      </c>
      <c r="I5998" t="s">
        <v>63</v>
      </c>
      <c r="J5998" t="s">
        <v>330</v>
      </c>
      <c r="K5998" t="s">
        <v>571</v>
      </c>
      <c r="L5998" t="s">
        <v>572</v>
      </c>
      <c r="M5998" t="s">
        <v>429</v>
      </c>
      <c r="N5998">
        <v>29.26509186351706</v>
      </c>
      <c r="O5998">
        <v>30</v>
      </c>
      <c r="P5998">
        <v>35.006561679790025</v>
      </c>
      <c r="T5998">
        <v>0</v>
      </c>
      <c r="U5998">
        <v>10</v>
      </c>
      <c r="V5998">
        <v>7250</v>
      </c>
      <c r="AB5998" t="s">
        <v>63</v>
      </c>
      <c r="AC5998" t="s">
        <v>63</v>
      </c>
      <c r="AD5998" t="s">
        <v>63</v>
      </c>
      <c r="AE5998" t="s">
        <v>129</v>
      </c>
      <c r="AG5998">
        <v>1000</v>
      </c>
      <c r="AH5998">
        <v>27.59</v>
      </c>
      <c r="AI5998">
        <v>39.190899999999999</v>
      </c>
      <c r="AJ5998">
        <v>-96.061899999999994</v>
      </c>
      <c r="AK5998" t="s">
        <v>262</v>
      </c>
      <c r="AL5998">
        <v>3</v>
      </c>
      <c r="AM5998" t="s">
        <v>63</v>
      </c>
      <c r="AN5998" t="s">
        <v>22632</v>
      </c>
      <c r="AO5998" t="s">
        <v>100</v>
      </c>
      <c r="AP5998" t="s">
        <v>131</v>
      </c>
      <c r="AQ5998" t="s">
        <v>22633</v>
      </c>
      <c r="AR5998" t="s">
        <v>133</v>
      </c>
      <c r="AS5998" t="s">
        <v>131</v>
      </c>
      <c r="AT5998" s="5">
        <v>41410</v>
      </c>
      <c r="AU5998" t="s">
        <v>76</v>
      </c>
      <c r="AV5998" t="s">
        <v>134</v>
      </c>
      <c r="AW5998" t="s">
        <v>444</v>
      </c>
    </row>
    <row r="5999" spans="1:49" x14ac:dyDescent="0.25">
      <c r="A5999">
        <v>0</v>
      </c>
      <c r="B5999" t="s">
        <v>10679</v>
      </c>
      <c r="C5999">
        <v>1</v>
      </c>
      <c r="D5999" t="s">
        <v>86</v>
      </c>
      <c r="E5999" t="s">
        <v>139</v>
      </c>
      <c r="F5999" t="s">
        <v>177</v>
      </c>
      <c r="G5999">
        <v>21.8</v>
      </c>
      <c r="H5999" t="s">
        <v>801</v>
      </c>
      <c r="I5999" t="s">
        <v>63</v>
      </c>
      <c r="J5999" t="s">
        <v>330</v>
      </c>
      <c r="K5999" t="s">
        <v>2091</v>
      </c>
      <c r="L5999" t="s">
        <v>2092</v>
      </c>
      <c r="M5999" t="s">
        <v>2093</v>
      </c>
      <c r="N5999">
        <v>58.98950131233596</v>
      </c>
      <c r="P5999">
        <v>35.990813648293965</v>
      </c>
      <c r="T5999">
        <v>25</v>
      </c>
      <c r="U5999">
        <v>20</v>
      </c>
      <c r="V5999">
        <v>565</v>
      </c>
      <c r="AG5999">
        <v>1000</v>
      </c>
      <c r="AH5999">
        <v>21.8</v>
      </c>
      <c r="AI5999">
        <v>39.507109999999997</v>
      </c>
      <c r="AJ5999">
        <v>-96.076359999999994</v>
      </c>
      <c r="AL5999">
        <v>1</v>
      </c>
      <c r="AM5999" t="s">
        <v>63</v>
      </c>
      <c r="AN5999" t="s">
        <v>10679</v>
      </c>
      <c r="AO5999" t="s">
        <v>103</v>
      </c>
      <c r="AP5999" t="s">
        <v>131</v>
      </c>
      <c r="AQ5999" t="s">
        <v>10680</v>
      </c>
      <c r="AR5999" t="s">
        <v>10681</v>
      </c>
      <c r="AS5999" t="s">
        <v>131</v>
      </c>
      <c r="AT5999" s="5">
        <v>41962</v>
      </c>
      <c r="AU5999" t="s">
        <v>76</v>
      </c>
      <c r="AV5999" t="s">
        <v>134</v>
      </c>
      <c r="AW5999" t="s">
        <v>150</v>
      </c>
    </row>
    <row r="6000" spans="1:49" x14ac:dyDescent="0.25">
      <c r="A6000">
        <v>0</v>
      </c>
      <c r="B6000" t="s">
        <v>26718</v>
      </c>
      <c r="C6000">
        <v>1</v>
      </c>
      <c r="D6000" t="s">
        <v>86</v>
      </c>
      <c r="E6000" t="s">
        <v>319</v>
      </c>
      <c r="F6000" t="s">
        <v>108</v>
      </c>
      <c r="G6000">
        <v>321.05</v>
      </c>
      <c r="H6000" t="s">
        <v>138</v>
      </c>
      <c r="I6000" t="s">
        <v>63</v>
      </c>
      <c r="J6000" t="s">
        <v>330</v>
      </c>
      <c r="K6000" t="s">
        <v>26719</v>
      </c>
      <c r="L6000" t="s">
        <v>1417</v>
      </c>
      <c r="M6000" t="s">
        <v>26720</v>
      </c>
      <c r="N6000">
        <v>16.797900262467191</v>
      </c>
      <c r="P6000">
        <v>42</v>
      </c>
      <c r="R6000">
        <v>92</v>
      </c>
      <c r="T6000">
        <v>0</v>
      </c>
      <c r="U6000">
        <v>6</v>
      </c>
      <c r="V6000">
        <v>6300</v>
      </c>
      <c r="AB6000" t="s">
        <v>63</v>
      </c>
      <c r="AC6000" t="s">
        <v>63</v>
      </c>
      <c r="AD6000" t="s">
        <v>63</v>
      </c>
      <c r="AE6000" t="s">
        <v>98</v>
      </c>
      <c r="AG6000">
        <v>1950</v>
      </c>
      <c r="AH6000">
        <v>4.1550000000000002</v>
      </c>
      <c r="AI6000">
        <v>39.197099999999999</v>
      </c>
      <c r="AJ6000">
        <v>-96.485810000000001</v>
      </c>
      <c r="AL6000">
        <v>2</v>
      </c>
      <c r="AM6000" t="s">
        <v>63</v>
      </c>
      <c r="AN6000" t="s">
        <v>26718</v>
      </c>
      <c r="AO6000" t="s">
        <v>100</v>
      </c>
      <c r="AP6000" t="s">
        <v>116</v>
      </c>
      <c r="AQ6000" t="s">
        <v>148</v>
      </c>
      <c r="AR6000" t="s">
        <v>148</v>
      </c>
      <c r="AS6000" t="s">
        <v>131</v>
      </c>
      <c r="AT6000" s="5"/>
      <c r="AV6000" t="s">
        <v>149</v>
      </c>
      <c r="AW6000" t="s">
        <v>150</v>
      </c>
    </row>
    <row r="6001" spans="1:49" x14ac:dyDescent="0.25">
      <c r="A6001">
        <v>0</v>
      </c>
      <c r="B6001" t="s">
        <v>26964</v>
      </c>
      <c r="C6001">
        <v>1</v>
      </c>
      <c r="D6001" t="s">
        <v>86</v>
      </c>
      <c r="E6001" t="s">
        <v>319</v>
      </c>
      <c r="F6001" t="s">
        <v>108</v>
      </c>
      <c r="G6001">
        <v>323.19</v>
      </c>
      <c r="H6001" t="s">
        <v>191</v>
      </c>
      <c r="I6001" t="s">
        <v>63</v>
      </c>
      <c r="J6001" t="s">
        <v>330</v>
      </c>
      <c r="K6001" t="s">
        <v>26965</v>
      </c>
      <c r="L6001" t="s">
        <v>3662</v>
      </c>
      <c r="M6001" t="s">
        <v>3454</v>
      </c>
      <c r="N6001">
        <v>15.485564304461942</v>
      </c>
      <c r="O6001">
        <v>15</v>
      </c>
      <c r="P6001">
        <v>80</v>
      </c>
      <c r="R6001">
        <v>95</v>
      </c>
      <c r="T6001">
        <v>0</v>
      </c>
      <c r="U6001">
        <v>6</v>
      </c>
      <c r="V6001">
        <v>12600</v>
      </c>
      <c r="AB6001" t="s">
        <v>63</v>
      </c>
      <c r="AC6001" t="s">
        <v>63</v>
      </c>
      <c r="AD6001" t="s">
        <v>63</v>
      </c>
      <c r="AE6001" t="s">
        <v>98</v>
      </c>
      <c r="AG6001">
        <v>1950</v>
      </c>
      <c r="AH6001">
        <v>6.2949999999999999</v>
      </c>
      <c r="AI6001">
        <v>39.199640000000002</v>
      </c>
      <c r="AJ6001">
        <v>-96.446129999999997</v>
      </c>
      <c r="AK6001" t="s">
        <v>77</v>
      </c>
      <c r="AL6001">
        <v>1</v>
      </c>
      <c r="AM6001" t="s">
        <v>63</v>
      </c>
      <c r="AN6001" t="s">
        <v>26964</v>
      </c>
      <c r="AO6001" t="s">
        <v>100</v>
      </c>
      <c r="AP6001" t="s">
        <v>116</v>
      </c>
      <c r="AQ6001" t="s">
        <v>148</v>
      </c>
      <c r="AR6001" t="s">
        <v>148</v>
      </c>
      <c r="AS6001" t="s">
        <v>131</v>
      </c>
      <c r="AT6001" s="5"/>
      <c r="AV6001" t="s">
        <v>149</v>
      </c>
      <c r="AW6001" t="s">
        <v>150</v>
      </c>
    </row>
    <row r="6002" spans="1:49" x14ac:dyDescent="0.25">
      <c r="A6002">
        <v>0</v>
      </c>
      <c r="B6002" t="s">
        <v>25634</v>
      </c>
      <c r="C6002">
        <v>1</v>
      </c>
      <c r="D6002" t="s">
        <v>86</v>
      </c>
      <c r="E6002" t="s">
        <v>319</v>
      </c>
      <c r="F6002" t="s">
        <v>108</v>
      </c>
      <c r="G6002">
        <v>330.45</v>
      </c>
      <c r="H6002" t="s">
        <v>138</v>
      </c>
      <c r="I6002" t="s">
        <v>63</v>
      </c>
      <c r="J6002" t="s">
        <v>330</v>
      </c>
      <c r="K6002" t="s">
        <v>25635</v>
      </c>
      <c r="L6002" t="s">
        <v>1417</v>
      </c>
      <c r="M6002" t="s">
        <v>10037</v>
      </c>
      <c r="N6002">
        <v>18.011811023622048</v>
      </c>
      <c r="P6002">
        <v>30</v>
      </c>
      <c r="R6002">
        <v>95</v>
      </c>
      <c r="T6002">
        <v>0</v>
      </c>
      <c r="U6002">
        <v>10</v>
      </c>
      <c r="V6002">
        <v>50</v>
      </c>
      <c r="AB6002" t="s">
        <v>63</v>
      </c>
      <c r="AC6002" t="s">
        <v>63</v>
      </c>
      <c r="AD6002" t="s">
        <v>63</v>
      </c>
      <c r="AE6002" t="s">
        <v>129</v>
      </c>
      <c r="AG6002">
        <v>1950</v>
      </c>
      <c r="AH6002">
        <v>13.555000000000001</v>
      </c>
      <c r="AI6002">
        <v>39.210149999999999</v>
      </c>
      <c r="AJ6002">
        <v>-96.313249999999996</v>
      </c>
      <c r="AL6002">
        <v>2</v>
      </c>
      <c r="AM6002" t="s">
        <v>63</v>
      </c>
      <c r="AN6002" t="s">
        <v>25634</v>
      </c>
      <c r="AO6002" t="s">
        <v>100</v>
      </c>
      <c r="AP6002" t="s">
        <v>116</v>
      </c>
      <c r="AQ6002" t="s">
        <v>148</v>
      </c>
      <c r="AR6002" t="s">
        <v>148</v>
      </c>
      <c r="AS6002" t="s">
        <v>131</v>
      </c>
      <c r="AT6002" s="5"/>
      <c r="AV6002" t="s">
        <v>200</v>
      </c>
      <c r="AW6002" t="s">
        <v>150</v>
      </c>
    </row>
    <row r="6003" spans="1:49" x14ac:dyDescent="0.25">
      <c r="A6003">
        <v>0</v>
      </c>
      <c r="B6003" t="s">
        <v>27392</v>
      </c>
      <c r="C6003">
        <v>1</v>
      </c>
      <c r="D6003" t="s">
        <v>86</v>
      </c>
      <c r="E6003" t="s">
        <v>319</v>
      </c>
      <c r="F6003" t="s">
        <v>108</v>
      </c>
      <c r="G6003">
        <v>331.44</v>
      </c>
      <c r="H6003" t="s">
        <v>138</v>
      </c>
      <c r="I6003" t="s">
        <v>63</v>
      </c>
      <c r="J6003" t="s">
        <v>330</v>
      </c>
      <c r="K6003" t="s">
        <v>27393</v>
      </c>
      <c r="L6003" t="s">
        <v>1417</v>
      </c>
      <c r="M6003" t="s">
        <v>3454</v>
      </c>
      <c r="N6003">
        <v>12.696850393700787</v>
      </c>
      <c r="P6003">
        <v>68</v>
      </c>
      <c r="R6003">
        <v>97</v>
      </c>
      <c r="T6003">
        <v>0</v>
      </c>
      <c r="U6003">
        <v>14</v>
      </c>
      <c r="V6003">
        <v>4850</v>
      </c>
      <c r="AB6003" t="s">
        <v>63</v>
      </c>
      <c r="AC6003" t="s">
        <v>63</v>
      </c>
      <c r="AD6003" t="s">
        <v>63</v>
      </c>
      <c r="AE6003" t="s">
        <v>129</v>
      </c>
      <c r="AG6003">
        <v>1950</v>
      </c>
      <c r="AH6003">
        <v>14.545</v>
      </c>
      <c r="AI6003">
        <v>39.209989999999998</v>
      </c>
      <c r="AJ6003">
        <v>-96.294809999999998</v>
      </c>
      <c r="AL6003">
        <v>2</v>
      </c>
      <c r="AM6003" t="s">
        <v>63</v>
      </c>
      <c r="AN6003" t="s">
        <v>27392</v>
      </c>
      <c r="AO6003" t="s">
        <v>100</v>
      </c>
      <c r="AP6003" t="s">
        <v>116</v>
      </c>
      <c r="AQ6003" t="s">
        <v>148</v>
      </c>
      <c r="AR6003" t="s">
        <v>148</v>
      </c>
      <c r="AS6003" t="s">
        <v>131</v>
      </c>
      <c r="AT6003" s="5"/>
      <c r="AV6003" t="s">
        <v>149</v>
      </c>
      <c r="AW6003" t="s">
        <v>2620</v>
      </c>
    </row>
    <row r="6004" spans="1:49" x14ac:dyDescent="0.25">
      <c r="A6004">
        <v>0</v>
      </c>
      <c r="B6004" t="s">
        <v>21677</v>
      </c>
      <c r="C6004">
        <v>1</v>
      </c>
      <c r="D6004" t="s">
        <v>86</v>
      </c>
      <c r="E6004" t="s">
        <v>319</v>
      </c>
      <c r="F6004" t="s">
        <v>108</v>
      </c>
      <c r="G6004">
        <v>332.72</v>
      </c>
      <c r="H6004" t="s">
        <v>138</v>
      </c>
      <c r="I6004" t="s">
        <v>63</v>
      </c>
      <c r="J6004" t="s">
        <v>330</v>
      </c>
      <c r="K6004" t="s">
        <v>21678</v>
      </c>
      <c r="L6004" t="s">
        <v>1417</v>
      </c>
      <c r="M6004" t="s">
        <v>3454</v>
      </c>
      <c r="N6004">
        <v>10.597112860892388</v>
      </c>
      <c r="P6004">
        <v>42</v>
      </c>
      <c r="R6004">
        <v>97</v>
      </c>
      <c r="T6004">
        <v>0</v>
      </c>
      <c r="U6004">
        <v>14</v>
      </c>
      <c r="V6004">
        <v>4850</v>
      </c>
      <c r="AB6004" t="s">
        <v>63</v>
      </c>
      <c r="AC6004" t="s">
        <v>63</v>
      </c>
      <c r="AD6004" t="s">
        <v>63</v>
      </c>
      <c r="AE6004" t="s">
        <v>129</v>
      </c>
      <c r="AG6004">
        <v>1950</v>
      </c>
      <c r="AH6004">
        <v>15.825000000000001</v>
      </c>
      <c r="AI6004">
        <v>39.20946</v>
      </c>
      <c r="AJ6004">
        <v>-96.270989999999998</v>
      </c>
      <c r="AL6004">
        <v>2</v>
      </c>
      <c r="AM6004" t="s">
        <v>63</v>
      </c>
      <c r="AN6004" t="s">
        <v>21677</v>
      </c>
      <c r="AO6004" t="s">
        <v>100</v>
      </c>
      <c r="AP6004" t="s">
        <v>116</v>
      </c>
      <c r="AQ6004" t="s">
        <v>148</v>
      </c>
      <c r="AR6004" t="s">
        <v>148</v>
      </c>
      <c r="AS6004" t="s">
        <v>131</v>
      </c>
      <c r="AT6004" s="5"/>
      <c r="AV6004" t="s">
        <v>149</v>
      </c>
      <c r="AW6004" t="s">
        <v>150</v>
      </c>
    </row>
    <row r="6005" spans="1:49" x14ac:dyDescent="0.25">
      <c r="A6005">
        <v>0</v>
      </c>
      <c r="B6005" t="s">
        <v>10265</v>
      </c>
      <c r="C6005">
        <v>1</v>
      </c>
      <c r="D6005" t="s">
        <v>86</v>
      </c>
      <c r="E6005" t="s">
        <v>319</v>
      </c>
      <c r="F6005" t="s">
        <v>108</v>
      </c>
      <c r="G6005">
        <v>340.11</v>
      </c>
      <c r="H6005" t="s">
        <v>138</v>
      </c>
      <c r="I6005" t="s">
        <v>63</v>
      </c>
      <c r="J6005" t="s">
        <v>330</v>
      </c>
      <c r="K6005" t="s">
        <v>10266</v>
      </c>
      <c r="L6005" t="s">
        <v>1417</v>
      </c>
      <c r="M6005" t="s">
        <v>3454</v>
      </c>
      <c r="N6005">
        <v>16.797900262467191</v>
      </c>
      <c r="P6005">
        <v>30</v>
      </c>
      <c r="R6005">
        <v>90</v>
      </c>
      <c r="T6005">
        <v>0</v>
      </c>
      <c r="U6005">
        <v>15</v>
      </c>
      <c r="V6005">
        <v>4330</v>
      </c>
      <c r="AB6005" t="s">
        <v>63</v>
      </c>
      <c r="AC6005" t="s">
        <v>63</v>
      </c>
      <c r="AD6005" t="s">
        <v>63</v>
      </c>
      <c r="AE6005" t="s">
        <v>98</v>
      </c>
      <c r="AG6005">
        <v>1928</v>
      </c>
      <c r="AH6005">
        <v>23.215</v>
      </c>
      <c r="AI6005">
        <v>39.216679999999997</v>
      </c>
      <c r="AJ6005">
        <v>-96.135300000000001</v>
      </c>
      <c r="AL6005">
        <v>2</v>
      </c>
      <c r="AM6005" t="s">
        <v>63</v>
      </c>
      <c r="AN6005" t="s">
        <v>10265</v>
      </c>
      <c r="AO6005" t="s">
        <v>100</v>
      </c>
      <c r="AP6005" t="s">
        <v>147</v>
      </c>
      <c r="AQ6005" t="s">
        <v>148</v>
      </c>
      <c r="AR6005" t="s">
        <v>148</v>
      </c>
      <c r="AS6005" t="s">
        <v>131</v>
      </c>
      <c r="AT6005" s="5"/>
      <c r="AV6005" t="s">
        <v>149</v>
      </c>
      <c r="AW6005" t="s">
        <v>150</v>
      </c>
    </row>
    <row r="6006" spans="1:49" x14ac:dyDescent="0.25">
      <c r="A6006">
        <v>0</v>
      </c>
      <c r="B6006" t="s">
        <v>26744</v>
      </c>
      <c r="C6006">
        <v>1</v>
      </c>
      <c r="D6006" t="s">
        <v>86</v>
      </c>
      <c r="E6006" t="s">
        <v>319</v>
      </c>
      <c r="F6006" t="s">
        <v>108</v>
      </c>
      <c r="G6006">
        <v>342.15000000000003</v>
      </c>
      <c r="H6006" t="s">
        <v>138</v>
      </c>
      <c r="I6006" t="s">
        <v>63</v>
      </c>
      <c r="J6006" t="s">
        <v>330</v>
      </c>
      <c r="K6006" t="s">
        <v>26745</v>
      </c>
      <c r="L6006" t="s">
        <v>1417</v>
      </c>
      <c r="M6006" t="s">
        <v>3454</v>
      </c>
      <c r="N6006">
        <v>10.597112860892388</v>
      </c>
      <c r="P6006">
        <v>30</v>
      </c>
      <c r="R6006">
        <v>90</v>
      </c>
      <c r="T6006">
        <v>0</v>
      </c>
      <c r="U6006">
        <v>15</v>
      </c>
      <c r="V6006">
        <v>4330</v>
      </c>
      <c r="AB6006" t="s">
        <v>63</v>
      </c>
      <c r="AC6006" t="s">
        <v>63</v>
      </c>
      <c r="AD6006" t="s">
        <v>63</v>
      </c>
      <c r="AE6006" t="s">
        <v>75</v>
      </c>
      <c r="AG6006">
        <v>1928</v>
      </c>
      <c r="AH6006">
        <v>25.255000000000003</v>
      </c>
      <c r="AI6006">
        <v>39.206629999999997</v>
      </c>
      <c r="AJ6006">
        <v>-96.100759999999994</v>
      </c>
      <c r="AL6006">
        <v>2</v>
      </c>
      <c r="AM6006" t="s">
        <v>63</v>
      </c>
      <c r="AN6006" t="s">
        <v>26744</v>
      </c>
      <c r="AO6006" t="s">
        <v>100</v>
      </c>
      <c r="AP6006" t="s">
        <v>147</v>
      </c>
      <c r="AQ6006" t="s">
        <v>148</v>
      </c>
      <c r="AR6006" t="s">
        <v>148</v>
      </c>
      <c r="AS6006" t="s">
        <v>131</v>
      </c>
      <c r="AT6006" s="5"/>
      <c r="AV6006" t="s">
        <v>149</v>
      </c>
      <c r="AW6006" t="s">
        <v>150</v>
      </c>
    </row>
    <row r="6007" spans="1:49" x14ac:dyDescent="0.25">
      <c r="A6007">
        <v>0</v>
      </c>
      <c r="B6007" t="s">
        <v>13050</v>
      </c>
      <c r="C6007">
        <v>1</v>
      </c>
      <c r="D6007" t="s">
        <v>86</v>
      </c>
      <c r="E6007" t="s">
        <v>319</v>
      </c>
      <c r="F6007" t="s">
        <v>108</v>
      </c>
      <c r="G6007">
        <v>343.6</v>
      </c>
      <c r="H6007" t="s">
        <v>138</v>
      </c>
      <c r="I6007" t="s">
        <v>63</v>
      </c>
      <c r="J6007" t="s">
        <v>330</v>
      </c>
      <c r="K6007" t="s">
        <v>13051</v>
      </c>
      <c r="L6007" t="s">
        <v>1385</v>
      </c>
      <c r="M6007" t="s">
        <v>3454</v>
      </c>
      <c r="N6007">
        <v>19.389763779527559</v>
      </c>
      <c r="O6007">
        <v>30</v>
      </c>
      <c r="P6007">
        <v>30</v>
      </c>
      <c r="R6007">
        <v>90</v>
      </c>
      <c r="T6007">
        <v>0</v>
      </c>
      <c r="U6007">
        <v>15</v>
      </c>
      <c r="V6007">
        <v>5090</v>
      </c>
      <c r="AB6007" t="s">
        <v>63</v>
      </c>
      <c r="AC6007" t="s">
        <v>63</v>
      </c>
      <c r="AD6007" t="s">
        <v>63</v>
      </c>
      <c r="AE6007" t="s">
        <v>98</v>
      </c>
      <c r="AG6007">
        <v>1928</v>
      </c>
      <c r="AH6007">
        <v>26.705000000000002</v>
      </c>
      <c r="AI6007">
        <v>39.196330000000003</v>
      </c>
      <c r="AJ6007">
        <v>-96.077240000000003</v>
      </c>
      <c r="AK6007" t="s">
        <v>77</v>
      </c>
      <c r="AL6007">
        <v>2</v>
      </c>
      <c r="AM6007" t="s">
        <v>63</v>
      </c>
      <c r="AN6007" t="s">
        <v>13050</v>
      </c>
      <c r="AO6007" t="s">
        <v>100</v>
      </c>
      <c r="AP6007" t="s">
        <v>147</v>
      </c>
      <c r="AQ6007" t="s">
        <v>148</v>
      </c>
      <c r="AR6007" t="s">
        <v>148</v>
      </c>
      <c r="AS6007" t="s">
        <v>131</v>
      </c>
      <c r="AT6007" s="5"/>
      <c r="AV6007" t="s">
        <v>149</v>
      </c>
      <c r="AW6007" t="s">
        <v>150</v>
      </c>
    </row>
    <row r="6008" spans="1:49" x14ac:dyDescent="0.25">
      <c r="A6008">
        <v>0</v>
      </c>
      <c r="B6008" t="s">
        <v>12927</v>
      </c>
      <c r="C6008">
        <v>1</v>
      </c>
      <c r="D6008" t="s">
        <v>86</v>
      </c>
      <c r="E6008" t="s">
        <v>319</v>
      </c>
      <c r="F6008" t="s">
        <v>108</v>
      </c>
      <c r="G6008">
        <v>345.52</v>
      </c>
      <c r="H6008" t="s">
        <v>138</v>
      </c>
      <c r="I6008" t="s">
        <v>63</v>
      </c>
      <c r="J6008" t="s">
        <v>330</v>
      </c>
      <c r="K6008" t="s">
        <v>12928</v>
      </c>
      <c r="L6008" t="s">
        <v>1417</v>
      </c>
      <c r="M6008" t="s">
        <v>3454</v>
      </c>
      <c r="N6008">
        <v>12.696850393700787</v>
      </c>
      <c r="P6008">
        <v>30</v>
      </c>
      <c r="R6008">
        <v>90</v>
      </c>
      <c r="T6008">
        <v>0</v>
      </c>
      <c r="U6008">
        <v>14</v>
      </c>
      <c r="V6008">
        <v>4710</v>
      </c>
      <c r="AB6008" t="s">
        <v>63</v>
      </c>
      <c r="AC6008" t="s">
        <v>63</v>
      </c>
      <c r="AD6008" t="s">
        <v>63</v>
      </c>
      <c r="AE6008" t="s">
        <v>98</v>
      </c>
      <c r="AG6008">
        <v>1929</v>
      </c>
      <c r="AH6008">
        <v>28.625</v>
      </c>
      <c r="AI6008">
        <v>39.184620000000002</v>
      </c>
      <c r="AJ6008">
        <v>-96.044669999999996</v>
      </c>
      <c r="AL6008">
        <v>2</v>
      </c>
      <c r="AM6008" t="s">
        <v>63</v>
      </c>
      <c r="AN6008" t="s">
        <v>12927</v>
      </c>
      <c r="AO6008" t="s">
        <v>100</v>
      </c>
      <c r="AP6008" t="s">
        <v>147</v>
      </c>
      <c r="AQ6008" t="s">
        <v>148</v>
      </c>
      <c r="AR6008" t="s">
        <v>148</v>
      </c>
      <c r="AS6008" t="s">
        <v>131</v>
      </c>
      <c r="AT6008" s="5"/>
      <c r="AV6008" t="s">
        <v>149</v>
      </c>
      <c r="AW6008" t="s">
        <v>150</v>
      </c>
    </row>
    <row r="6009" spans="1:49" x14ac:dyDescent="0.25">
      <c r="A6009">
        <v>0</v>
      </c>
      <c r="B6009" t="s">
        <v>17174</v>
      </c>
      <c r="C6009">
        <v>1</v>
      </c>
      <c r="D6009" t="s">
        <v>86</v>
      </c>
      <c r="E6009" t="s">
        <v>319</v>
      </c>
      <c r="F6009" t="s">
        <v>108</v>
      </c>
      <c r="G6009">
        <v>345.95</v>
      </c>
      <c r="H6009" t="s">
        <v>138</v>
      </c>
      <c r="I6009" t="s">
        <v>63</v>
      </c>
      <c r="J6009" t="s">
        <v>330</v>
      </c>
      <c r="K6009" t="s">
        <v>17175</v>
      </c>
      <c r="L6009" t="s">
        <v>1417</v>
      </c>
      <c r="M6009" t="s">
        <v>3454</v>
      </c>
      <c r="N6009">
        <v>16.797900262467191</v>
      </c>
      <c r="P6009">
        <v>30</v>
      </c>
      <c r="R6009">
        <v>85</v>
      </c>
      <c r="T6009">
        <v>0</v>
      </c>
      <c r="U6009">
        <v>14</v>
      </c>
      <c r="V6009">
        <v>4710</v>
      </c>
      <c r="AB6009" t="s">
        <v>63</v>
      </c>
      <c r="AC6009" t="s">
        <v>63</v>
      </c>
      <c r="AD6009" t="s">
        <v>63</v>
      </c>
      <c r="AE6009" t="s">
        <v>98</v>
      </c>
      <c r="AG6009">
        <v>1929</v>
      </c>
      <c r="AH6009">
        <v>29.055</v>
      </c>
      <c r="AI6009">
        <v>39.1813</v>
      </c>
      <c r="AJ6009">
        <v>-96.03783</v>
      </c>
      <c r="AL6009">
        <v>2</v>
      </c>
      <c r="AM6009" t="s">
        <v>63</v>
      </c>
      <c r="AN6009" t="s">
        <v>17174</v>
      </c>
      <c r="AO6009" t="s">
        <v>100</v>
      </c>
      <c r="AP6009" t="s">
        <v>147</v>
      </c>
      <c r="AQ6009" t="s">
        <v>148</v>
      </c>
      <c r="AR6009" t="s">
        <v>148</v>
      </c>
      <c r="AS6009" t="s">
        <v>131</v>
      </c>
      <c r="AT6009" s="5"/>
      <c r="AV6009" t="s">
        <v>149</v>
      </c>
      <c r="AW6009" t="s">
        <v>150</v>
      </c>
    </row>
    <row r="6010" spans="1:49" x14ac:dyDescent="0.25">
      <c r="A6010">
        <v>0</v>
      </c>
      <c r="B6010" t="s">
        <v>6230</v>
      </c>
      <c r="C6010">
        <v>1</v>
      </c>
      <c r="D6010" t="s">
        <v>86</v>
      </c>
      <c r="E6010" t="s">
        <v>1448</v>
      </c>
      <c r="F6010" t="s">
        <v>177</v>
      </c>
      <c r="G6010">
        <v>175.8</v>
      </c>
      <c r="H6010" t="s">
        <v>138</v>
      </c>
      <c r="I6010" t="s">
        <v>63</v>
      </c>
      <c r="J6010" t="s">
        <v>330</v>
      </c>
      <c r="K6010" t="s">
        <v>6231</v>
      </c>
      <c r="L6010" t="s">
        <v>1417</v>
      </c>
      <c r="M6010" t="s">
        <v>2140</v>
      </c>
      <c r="N6010">
        <v>12.696850393700787</v>
      </c>
      <c r="P6010">
        <v>32</v>
      </c>
      <c r="R6010">
        <v>93</v>
      </c>
      <c r="T6010">
        <v>0</v>
      </c>
      <c r="U6010">
        <v>7</v>
      </c>
      <c r="V6010">
        <v>3100</v>
      </c>
      <c r="AB6010" t="s">
        <v>63</v>
      </c>
      <c r="AC6010" t="s">
        <v>63</v>
      </c>
      <c r="AD6010" t="s">
        <v>63</v>
      </c>
      <c r="AE6010" t="s">
        <v>98</v>
      </c>
      <c r="AG6010">
        <v>1934</v>
      </c>
      <c r="AH6010">
        <v>2.1750000000000003</v>
      </c>
      <c r="AI6010">
        <v>39.223779999999998</v>
      </c>
      <c r="AJ6010">
        <v>-96.311070000000001</v>
      </c>
      <c r="AL6010">
        <v>2</v>
      </c>
      <c r="AM6010" t="s">
        <v>63</v>
      </c>
      <c r="AN6010" t="s">
        <v>6230</v>
      </c>
      <c r="AO6010" t="s">
        <v>100</v>
      </c>
      <c r="AP6010" t="s">
        <v>147</v>
      </c>
      <c r="AQ6010" t="s">
        <v>148</v>
      </c>
      <c r="AR6010" t="s">
        <v>148</v>
      </c>
      <c r="AS6010" t="s">
        <v>131</v>
      </c>
      <c r="AT6010" s="5"/>
      <c r="AV6010" t="s">
        <v>149</v>
      </c>
      <c r="AW6010" t="s">
        <v>150</v>
      </c>
    </row>
    <row r="6011" spans="1:49" x14ac:dyDescent="0.25">
      <c r="A6011">
        <v>0</v>
      </c>
      <c r="B6011" t="s">
        <v>25333</v>
      </c>
      <c r="C6011">
        <v>1</v>
      </c>
      <c r="D6011" t="s">
        <v>86</v>
      </c>
      <c r="E6011" t="s">
        <v>1448</v>
      </c>
      <c r="F6011" t="s">
        <v>177</v>
      </c>
      <c r="G6011">
        <v>176.70000000000002</v>
      </c>
      <c r="H6011" t="s">
        <v>138</v>
      </c>
      <c r="I6011" t="s">
        <v>63</v>
      </c>
      <c r="J6011" t="s">
        <v>330</v>
      </c>
      <c r="K6011" t="s">
        <v>25334</v>
      </c>
      <c r="L6011" t="s">
        <v>1417</v>
      </c>
      <c r="M6011" t="s">
        <v>2140</v>
      </c>
      <c r="N6011">
        <v>12.696850393700787</v>
      </c>
      <c r="P6011">
        <v>32.5</v>
      </c>
      <c r="R6011">
        <v>90</v>
      </c>
      <c r="T6011">
        <v>0</v>
      </c>
      <c r="U6011">
        <v>7</v>
      </c>
      <c r="V6011">
        <v>3100</v>
      </c>
      <c r="AB6011" t="s">
        <v>63</v>
      </c>
      <c r="AC6011" t="s">
        <v>63</v>
      </c>
      <c r="AD6011" t="s">
        <v>63</v>
      </c>
      <c r="AE6011" t="s">
        <v>98</v>
      </c>
      <c r="AG6011">
        <v>1934</v>
      </c>
      <c r="AH6011">
        <v>3.0750000000000002</v>
      </c>
      <c r="AI6011">
        <v>39.235999999999997</v>
      </c>
      <c r="AJ6011">
        <v>-96.314459999999997</v>
      </c>
      <c r="AL6011">
        <v>2</v>
      </c>
      <c r="AM6011" t="s">
        <v>63</v>
      </c>
      <c r="AN6011" t="s">
        <v>25333</v>
      </c>
      <c r="AO6011" t="s">
        <v>100</v>
      </c>
      <c r="AP6011" t="s">
        <v>147</v>
      </c>
      <c r="AQ6011" t="s">
        <v>148</v>
      </c>
      <c r="AR6011" t="s">
        <v>148</v>
      </c>
      <c r="AS6011" t="s">
        <v>131</v>
      </c>
      <c r="AT6011" s="5"/>
      <c r="AV6011" t="s">
        <v>149</v>
      </c>
      <c r="AW6011" t="s">
        <v>150</v>
      </c>
    </row>
    <row r="6012" spans="1:49" x14ac:dyDescent="0.25">
      <c r="A6012">
        <v>0</v>
      </c>
      <c r="B6012" t="s">
        <v>23833</v>
      </c>
      <c r="C6012">
        <v>1</v>
      </c>
      <c r="D6012" t="s">
        <v>86</v>
      </c>
      <c r="E6012" t="s">
        <v>1448</v>
      </c>
      <c r="F6012" t="s">
        <v>177</v>
      </c>
      <c r="G6012">
        <v>178.5</v>
      </c>
      <c r="H6012" t="s">
        <v>138</v>
      </c>
      <c r="I6012" t="s">
        <v>63</v>
      </c>
      <c r="J6012" t="s">
        <v>330</v>
      </c>
      <c r="K6012" t="s">
        <v>23834</v>
      </c>
      <c r="L6012" t="s">
        <v>3413</v>
      </c>
      <c r="M6012" t="s">
        <v>2140</v>
      </c>
      <c r="N6012">
        <v>18.799212598425196</v>
      </c>
      <c r="P6012">
        <v>32</v>
      </c>
      <c r="R6012">
        <v>90</v>
      </c>
      <c r="T6012">
        <v>0</v>
      </c>
      <c r="U6012">
        <v>7</v>
      </c>
      <c r="V6012">
        <v>2350</v>
      </c>
      <c r="AB6012" t="s">
        <v>63</v>
      </c>
      <c r="AC6012" t="s">
        <v>63</v>
      </c>
      <c r="AD6012" t="s">
        <v>63</v>
      </c>
      <c r="AE6012" t="s">
        <v>98</v>
      </c>
      <c r="AG6012">
        <v>1934</v>
      </c>
      <c r="AH6012">
        <v>4.875</v>
      </c>
      <c r="AI6012">
        <v>39.261659999999999</v>
      </c>
      <c r="AJ6012">
        <v>-96.314539999999994</v>
      </c>
      <c r="AL6012">
        <v>2</v>
      </c>
      <c r="AM6012" t="s">
        <v>63</v>
      </c>
      <c r="AN6012" t="s">
        <v>23833</v>
      </c>
      <c r="AO6012" t="s">
        <v>100</v>
      </c>
      <c r="AP6012" t="s">
        <v>147</v>
      </c>
      <c r="AQ6012" t="s">
        <v>148</v>
      </c>
      <c r="AR6012" t="s">
        <v>148</v>
      </c>
      <c r="AS6012" t="s">
        <v>131</v>
      </c>
      <c r="AT6012" s="5"/>
      <c r="AV6012" t="s">
        <v>149</v>
      </c>
      <c r="AW6012" t="s">
        <v>150</v>
      </c>
    </row>
    <row r="6013" spans="1:49" x14ac:dyDescent="0.25">
      <c r="A6013">
        <v>0</v>
      </c>
      <c r="B6013" t="s">
        <v>15571</v>
      </c>
      <c r="C6013">
        <v>1</v>
      </c>
      <c r="D6013" t="s">
        <v>86</v>
      </c>
      <c r="E6013" t="s">
        <v>1448</v>
      </c>
      <c r="F6013" t="s">
        <v>177</v>
      </c>
      <c r="G6013">
        <v>178.6</v>
      </c>
      <c r="H6013" t="s">
        <v>138</v>
      </c>
      <c r="I6013" t="s">
        <v>63</v>
      </c>
      <c r="J6013" t="s">
        <v>330</v>
      </c>
      <c r="K6013" t="s">
        <v>15572</v>
      </c>
      <c r="L6013" t="s">
        <v>3413</v>
      </c>
      <c r="M6013" t="s">
        <v>897</v>
      </c>
      <c r="N6013">
        <v>14.796587926509186</v>
      </c>
      <c r="P6013">
        <v>20</v>
      </c>
      <c r="R6013">
        <v>95</v>
      </c>
      <c r="T6013">
        <v>0</v>
      </c>
      <c r="U6013">
        <v>10</v>
      </c>
      <c r="V6013">
        <v>10</v>
      </c>
      <c r="AB6013" t="s">
        <v>63</v>
      </c>
      <c r="AC6013" t="s">
        <v>63</v>
      </c>
      <c r="AD6013" t="s">
        <v>63</v>
      </c>
      <c r="AE6013" t="s">
        <v>98</v>
      </c>
      <c r="AG6013">
        <v>1934</v>
      </c>
      <c r="AH6013">
        <v>4.9750000000000005</v>
      </c>
      <c r="AI6013">
        <v>39.264049999999997</v>
      </c>
      <c r="AJ6013">
        <v>-96.314549999999997</v>
      </c>
      <c r="AL6013">
        <v>2</v>
      </c>
      <c r="AM6013" t="s">
        <v>63</v>
      </c>
      <c r="AN6013" t="s">
        <v>15571</v>
      </c>
      <c r="AO6013" t="s">
        <v>100</v>
      </c>
      <c r="AP6013" t="s">
        <v>147</v>
      </c>
      <c r="AQ6013" t="s">
        <v>148</v>
      </c>
      <c r="AR6013" t="s">
        <v>148</v>
      </c>
      <c r="AS6013" t="s">
        <v>131</v>
      </c>
      <c r="AT6013" s="5"/>
      <c r="AV6013" t="s">
        <v>149</v>
      </c>
      <c r="AW6013" t="s">
        <v>150</v>
      </c>
    </row>
    <row r="6014" spans="1:49" x14ac:dyDescent="0.25">
      <c r="A6014">
        <v>0</v>
      </c>
      <c r="B6014" t="s">
        <v>3772</v>
      </c>
      <c r="C6014">
        <v>1</v>
      </c>
      <c r="D6014" t="s">
        <v>86</v>
      </c>
      <c r="E6014" t="s">
        <v>1448</v>
      </c>
      <c r="F6014" t="s">
        <v>177</v>
      </c>
      <c r="G6014">
        <v>179.02</v>
      </c>
      <c r="H6014" t="s">
        <v>138</v>
      </c>
      <c r="I6014" t="s">
        <v>63</v>
      </c>
      <c r="J6014" t="s">
        <v>330</v>
      </c>
      <c r="K6014" t="s">
        <v>3773</v>
      </c>
      <c r="L6014" t="s">
        <v>3413</v>
      </c>
      <c r="M6014" t="s">
        <v>2140</v>
      </c>
      <c r="N6014">
        <v>16.797900262467191</v>
      </c>
      <c r="P6014">
        <v>32.5</v>
      </c>
      <c r="R6014">
        <v>95</v>
      </c>
      <c r="T6014">
        <v>0</v>
      </c>
      <c r="U6014">
        <v>7</v>
      </c>
      <c r="V6014">
        <v>2350</v>
      </c>
      <c r="AB6014" t="s">
        <v>63</v>
      </c>
      <c r="AC6014" t="s">
        <v>63</v>
      </c>
      <c r="AD6014" t="s">
        <v>63</v>
      </c>
      <c r="AE6014" t="s">
        <v>98</v>
      </c>
      <c r="AG6014">
        <v>1934</v>
      </c>
      <c r="AH6014">
        <v>5.3950000000000005</v>
      </c>
      <c r="AI6014">
        <v>39.268140000000002</v>
      </c>
      <c r="AJ6014">
        <v>-96.316320000000005</v>
      </c>
      <c r="AL6014">
        <v>2</v>
      </c>
      <c r="AM6014" t="s">
        <v>63</v>
      </c>
      <c r="AN6014" t="s">
        <v>3772</v>
      </c>
      <c r="AO6014" t="s">
        <v>100</v>
      </c>
      <c r="AP6014" t="s">
        <v>147</v>
      </c>
      <c r="AQ6014" t="s">
        <v>148</v>
      </c>
      <c r="AR6014" t="s">
        <v>148</v>
      </c>
      <c r="AS6014" t="s">
        <v>131</v>
      </c>
      <c r="AT6014" s="5"/>
      <c r="AV6014" t="s">
        <v>149</v>
      </c>
      <c r="AW6014" t="s">
        <v>150</v>
      </c>
    </row>
    <row r="6015" spans="1:49" x14ac:dyDescent="0.25">
      <c r="A6015">
        <v>0</v>
      </c>
      <c r="B6015" t="s">
        <v>21880</v>
      </c>
      <c r="C6015">
        <v>1</v>
      </c>
      <c r="D6015" t="s">
        <v>86</v>
      </c>
      <c r="E6015" t="s">
        <v>1448</v>
      </c>
      <c r="F6015" t="s">
        <v>177</v>
      </c>
      <c r="G6015">
        <v>184.9</v>
      </c>
      <c r="H6015" t="s">
        <v>489</v>
      </c>
      <c r="I6015" t="s">
        <v>63</v>
      </c>
      <c r="J6015" t="s">
        <v>330</v>
      </c>
      <c r="K6015" t="s">
        <v>21881</v>
      </c>
      <c r="L6015" t="s">
        <v>3413</v>
      </c>
      <c r="M6015" t="s">
        <v>2140</v>
      </c>
      <c r="N6015">
        <v>14.009186351706036</v>
      </c>
      <c r="P6015">
        <v>32</v>
      </c>
      <c r="R6015">
        <v>90</v>
      </c>
      <c r="T6015">
        <v>0</v>
      </c>
      <c r="U6015">
        <v>9</v>
      </c>
      <c r="V6015">
        <v>1610</v>
      </c>
      <c r="AB6015" t="s">
        <v>63</v>
      </c>
      <c r="AC6015" t="s">
        <v>63</v>
      </c>
      <c r="AD6015" t="s">
        <v>63</v>
      </c>
      <c r="AE6015" t="s">
        <v>98</v>
      </c>
      <c r="AG6015">
        <v>1940</v>
      </c>
      <c r="AH6015">
        <v>11.275</v>
      </c>
      <c r="AI6015">
        <v>39.340710000000001</v>
      </c>
      <c r="AJ6015">
        <v>-96.373080000000002</v>
      </c>
      <c r="AL6015">
        <v>1</v>
      </c>
      <c r="AM6015" t="s">
        <v>63</v>
      </c>
      <c r="AN6015" t="s">
        <v>21880</v>
      </c>
      <c r="AO6015" t="s">
        <v>100</v>
      </c>
      <c r="AP6015" t="s">
        <v>147</v>
      </c>
      <c r="AQ6015" t="s">
        <v>148</v>
      </c>
      <c r="AR6015" t="s">
        <v>148</v>
      </c>
      <c r="AS6015" t="s">
        <v>131</v>
      </c>
      <c r="AT6015" s="5"/>
      <c r="AV6015" t="s">
        <v>149</v>
      </c>
      <c r="AW6015" t="s">
        <v>150</v>
      </c>
    </row>
    <row r="6016" spans="1:49" x14ac:dyDescent="0.25">
      <c r="A6016">
        <v>0</v>
      </c>
      <c r="B6016" t="s">
        <v>26800</v>
      </c>
      <c r="C6016">
        <v>1</v>
      </c>
      <c r="D6016" t="s">
        <v>86</v>
      </c>
      <c r="E6016" t="s">
        <v>1448</v>
      </c>
      <c r="F6016" t="s">
        <v>177</v>
      </c>
      <c r="G6016">
        <v>186.70000000000002</v>
      </c>
      <c r="H6016" t="s">
        <v>489</v>
      </c>
      <c r="I6016" t="s">
        <v>63</v>
      </c>
      <c r="J6016" t="s">
        <v>330</v>
      </c>
      <c r="K6016" t="s">
        <v>26801</v>
      </c>
      <c r="L6016" t="s">
        <v>3413</v>
      </c>
      <c r="M6016" t="s">
        <v>2140</v>
      </c>
      <c r="N6016">
        <v>14.009186351706036</v>
      </c>
      <c r="P6016">
        <v>32</v>
      </c>
      <c r="R6016">
        <v>95</v>
      </c>
      <c r="T6016">
        <v>0</v>
      </c>
      <c r="U6016">
        <v>9</v>
      </c>
      <c r="V6016">
        <v>1610</v>
      </c>
      <c r="AB6016" t="s">
        <v>63</v>
      </c>
      <c r="AC6016" t="s">
        <v>63</v>
      </c>
      <c r="AD6016" t="s">
        <v>63</v>
      </c>
      <c r="AE6016" t="s">
        <v>129</v>
      </c>
      <c r="AG6016">
        <v>1936</v>
      </c>
      <c r="AH6016">
        <v>13.075000000000001</v>
      </c>
      <c r="AI6016">
        <v>39.364319999999999</v>
      </c>
      <c r="AJ6016">
        <v>-96.386480000000006</v>
      </c>
      <c r="AL6016">
        <v>1</v>
      </c>
      <c r="AM6016" t="s">
        <v>63</v>
      </c>
      <c r="AN6016" t="s">
        <v>26800</v>
      </c>
      <c r="AO6016" t="s">
        <v>100</v>
      </c>
      <c r="AP6016" t="s">
        <v>147</v>
      </c>
      <c r="AQ6016" t="s">
        <v>148</v>
      </c>
      <c r="AR6016" t="s">
        <v>148</v>
      </c>
      <c r="AS6016" t="s">
        <v>131</v>
      </c>
      <c r="AT6016" s="5"/>
      <c r="AV6016" t="s">
        <v>149</v>
      </c>
      <c r="AW6016" t="s">
        <v>150</v>
      </c>
    </row>
    <row r="6017" spans="1:49" x14ac:dyDescent="0.25">
      <c r="A6017">
        <v>0</v>
      </c>
      <c r="B6017" t="s">
        <v>3151</v>
      </c>
      <c r="C6017">
        <v>1</v>
      </c>
      <c r="D6017" t="s">
        <v>86</v>
      </c>
      <c r="E6017" t="s">
        <v>1448</v>
      </c>
      <c r="F6017" t="s">
        <v>177</v>
      </c>
      <c r="G6017">
        <v>190.9</v>
      </c>
      <c r="H6017" t="s">
        <v>489</v>
      </c>
      <c r="I6017" t="s">
        <v>63</v>
      </c>
      <c r="J6017" t="s">
        <v>330</v>
      </c>
      <c r="K6017" t="s">
        <v>3152</v>
      </c>
      <c r="L6017" t="s">
        <v>3153</v>
      </c>
      <c r="M6017" t="s">
        <v>2140</v>
      </c>
      <c r="N6017">
        <v>14.009186351706036</v>
      </c>
      <c r="P6017">
        <v>28</v>
      </c>
      <c r="R6017">
        <v>90</v>
      </c>
      <c r="T6017">
        <v>0</v>
      </c>
      <c r="U6017">
        <v>15</v>
      </c>
      <c r="V6017">
        <v>915</v>
      </c>
      <c r="AB6017" t="s">
        <v>63</v>
      </c>
      <c r="AC6017" t="s">
        <v>63</v>
      </c>
      <c r="AD6017" t="s">
        <v>63</v>
      </c>
      <c r="AE6017" t="s">
        <v>98</v>
      </c>
      <c r="AG6017">
        <v>1933</v>
      </c>
      <c r="AH6017">
        <v>17.275000000000002</v>
      </c>
      <c r="AI6017">
        <v>39.41921</v>
      </c>
      <c r="AJ6017">
        <v>-96.407510000000002</v>
      </c>
      <c r="AL6017">
        <v>1</v>
      </c>
      <c r="AM6017" t="s">
        <v>63</v>
      </c>
      <c r="AN6017" t="s">
        <v>3151</v>
      </c>
      <c r="AO6017" t="s">
        <v>103</v>
      </c>
      <c r="AP6017" t="s">
        <v>147</v>
      </c>
      <c r="AQ6017" t="s">
        <v>148</v>
      </c>
      <c r="AR6017" t="s">
        <v>148</v>
      </c>
      <c r="AS6017" t="s">
        <v>131</v>
      </c>
      <c r="AT6017" s="5"/>
      <c r="AV6017" t="s">
        <v>149</v>
      </c>
      <c r="AW6017" t="s">
        <v>150</v>
      </c>
    </row>
    <row r="6018" spans="1:49" x14ac:dyDescent="0.25">
      <c r="A6018">
        <v>0</v>
      </c>
      <c r="B6018" t="s">
        <v>21939</v>
      </c>
      <c r="C6018">
        <v>1</v>
      </c>
      <c r="D6018" t="s">
        <v>86</v>
      </c>
      <c r="E6018" t="s">
        <v>1448</v>
      </c>
      <c r="F6018" t="s">
        <v>177</v>
      </c>
      <c r="G6018">
        <v>198.70000000000002</v>
      </c>
      <c r="H6018" t="s">
        <v>489</v>
      </c>
      <c r="I6018" t="s">
        <v>63</v>
      </c>
      <c r="J6018" t="s">
        <v>330</v>
      </c>
      <c r="K6018" t="s">
        <v>21940</v>
      </c>
      <c r="L6018" t="s">
        <v>3226</v>
      </c>
      <c r="M6018" t="s">
        <v>2140</v>
      </c>
      <c r="N6018">
        <v>12.007874015748031</v>
      </c>
      <c r="P6018">
        <v>32</v>
      </c>
      <c r="R6018">
        <v>85</v>
      </c>
      <c r="T6018">
        <v>0</v>
      </c>
      <c r="U6018">
        <v>22</v>
      </c>
      <c r="V6018">
        <v>1010</v>
      </c>
      <c r="AB6018" t="s">
        <v>63</v>
      </c>
      <c r="AC6018" t="s">
        <v>63</v>
      </c>
      <c r="AD6018" t="s">
        <v>63</v>
      </c>
      <c r="AE6018" t="s">
        <v>98</v>
      </c>
      <c r="AG6018">
        <v>1932</v>
      </c>
      <c r="AH6018">
        <v>25.075000000000003</v>
      </c>
      <c r="AI6018">
        <v>39.533110000000001</v>
      </c>
      <c r="AJ6018">
        <v>-96.407139999999998</v>
      </c>
      <c r="AL6018">
        <v>1</v>
      </c>
      <c r="AM6018" t="s">
        <v>63</v>
      </c>
      <c r="AN6018" t="s">
        <v>21939</v>
      </c>
      <c r="AO6018" t="s">
        <v>103</v>
      </c>
      <c r="AP6018" t="s">
        <v>147</v>
      </c>
      <c r="AQ6018" t="s">
        <v>148</v>
      </c>
      <c r="AR6018" t="s">
        <v>148</v>
      </c>
      <c r="AS6018" t="s">
        <v>131</v>
      </c>
      <c r="AT6018" s="5"/>
      <c r="AV6018" t="s">
        <v>149</v>
      </c>
      <c r="AW6018" t="s">
        <v>150</v>
      </c>
    </row>
    <row r="6019" spans="1:49" x14ac:dyDescent="0.25">
      <c r="A6019">
        <v>0</v>
      </c>
      <c r="B6019" t="s">
        <v>25091</v>
      </c>
      <c r="C6019">
        <v>1</v>
      </c>
      <c r="D6019" t="s">
        <v>86</v>
      </c>
      <c r="E6019" t="s">
        <v>1448</v>
      </c>
      <c r="F6019" t="s">
        <v>177</v>
      </c>
      <c r="G6019">
        <v>199.86</v>
      </c>
      <c r="H6019" t="s">
        <v>138</v>
      </c>
      <c r="I6019" t="s">
        <v>63</v>
      </c>
      <c r="J6019" t="s">
        <v>330</v>
      </c>
      <c r="K6019" t="s">
        <v>25092</v>
      </c>
      <c r="L6019" t="s">
        <v>3226</v>
      </c>
      <c r="M6019" t="s">
        <v>2140</v>
      </c>
      <c r="N6019">
        <v>14.599737532808399</v>
      </c>
      <c r="O6019">
        <v>30</v>
      </c>
      <c r="P6019">
        <v>32</v>
      </c>
      <c r="R6019">
        <v>92</v>
      </c>
      <c r="T6019">
        <v>0</v>
      </c>
      <c r="U6019">
        <v>22</v>
      </c>
      <c r="V6019">
        <v>1010</v>
      </c>
      <c r="AB6019" t="s">
        <v>63</v>
      </c>
      <c r="AC6019" t="s">
        <v>63</v>
      </c>
      <c r="AD6019" t="s">
        <v>63</v>
      </c>
      <c r="AE6019" t="s">
        <v>98</v>
      </c>
      <c r="AG6019">
        <v>1932</v>
      </c>
      <c r="AH6019">
        <v>26.235000000000003</v>
      </c>
      <c r="AI6019">
        <v>39.54833</v>
      </c>
      <c r="AJ6019">
        <v>-96.407079999999993</v>
      </c>
      <c r="AK6019" t="s">
        <v>262</v>
      </c>
      <c r="AL6019">
        <v>2</v>
      </c>
      <c r="AM6019" t="s">
        <v>63</v>
      </c>
      <c r="AN6019" t="s">
        <v>25091</v>
      </c>
      <c r="AO6019" t="s">
        <v>103</v>
      </c>
      <c r="AP6019" t="s">
        <v>147</v>
      </c>
      <c r="AQ6019" t="s">
        <v>148</v>
      </c>
      <c r="AR6019" t="s">
        <v>148</v>
      </c>
      <c r="AS6019" t="s">
        <v>131</v>
      </c>
      <c r="AT6019" s="5"/>
      <c r="AV6019" t="s">
        <v>149</v>
      </c>
      <c r="AW6019" t="s">
        <v>150</v>
      </c>
    </row>
    <row r="6020" spans="1:49" x14ac:dyDescent="0.25">
      <c r="A6020">
        <v>0</v>
      </c>
      <c r="B6020" t="s">
        <v>7830</v>
      </c>
      <c r="C6020">
        <v>1</v>
      </c>
      <c r="D6020" t="s">
        <v>86</v>
      </c>
      <c r="E6020" t="s">
        <v>3193</v>
      </c>
      <c r="F6020" t="s">
        <v>177</v>
      </c>
      <c r="G6020">
        <v>39.03</v>
      </c>
      <c r="H6020" t="s">
        <v>1749</v>
      </c>
      <c r="I6020" t="s">
        <v>63</v>
      </c>
      <c r="J6020" t="s">
        <v>330</v>
      </c>
      <c r="K6020" t="s">
        <v>7831</v>
      </c>
      <c r="L6020" t="s">
        <v>7832</v>
      </c>
      <c r="M6020" t="s">
        <v>5459</v>
      </c>
      <c r="N6020">
        <v>14.993438320209973</v>
      </c>
      <c r="P6020">
        <v>28</v>
      </c>
      <c r="R6020">
        <v>88</v>
      </c>
      <c r="T6020">
        <v>0</v>
      </c>
      <c r="U6020">
        <v>11</v>
      </c>
      <c r="V6020">
        <v>1070</v>
      </c>
      <c r="AB6020" t="s">
        <v>63</v>
      </c>
      <c r="AC6020" t="s">
        <v>63</v>
      </c>
      <c r="AD6020" t="s">
        <v>63</v>
      </c>
      <c r="AE6020" t="s">
        <v>76</v>
      </c>
      <c r="AG6020">
        <v>1975</v>
      </c>
      <c r="AH6020">
        <v>36.364000000000004</v>
      </c>
      <c r="AI6020">
        <v>39.478619999999999</v>
      </c>
      <c r="AJ6020">
        <v>-96.108680000000007</v>
      </c>
      <c r="AL6020">
        <v>1</v>
      </c>
      <c r="AM6020" t="s">
        <v>63</v>
      </c>
      <c r="AN6020" t="s">
        <v>7830</v>
      </c>
      <c r="AO6020" t="s">
        <v>103</v>
      </c>
      <c r="AP6020" t="s">
        <v>116</v>
      </c>
      <c r="AQ6020" t="s">
        <v>148</v>
      </c>
      <c r="AR6020" t="s">
        <v>148</v>
      </c>
      <c r="AS6020" t="s">
        <v>131</v>
      </c>
      <c r="AT6020" s="5"/>
      <c r="AV6020" t="s">
        <v>149</v>
      </c>
      <c r="AW6020" t="s">
        <v>150</v>
      </c>
    </row>
    <row r="6021" spans="1:49" x14ac:dyDescent="0.25">
      <c r="A6021">
        <v>0</v>
      </c>
      <c r="B6021" t="s">
        <v>7662</v>
      </c>
      <c r="C6021">
        <v>1</v>
      </c>
      <c r="D6021" t="s">
        <v>86</v>
      </c>
      <c r="E6021" t="s">
        <v>139</v>
      </c>
      <c r="F6021" t="s">
        <v>177</v>
      </c>
      <c r="G6021">
        <v>6.4</v>
      </c>
      <c r="H6021" t="s">
        <v>489</v>
      </c>
      <c r="I6021" t="s">
        <v>63</v>
      </c>
      <c r="J6021" t="s">
        <v>330</v>
      </c>
      <c r="K6021" t="s">
        <v>7663</v>
      </c>
      <c r="L6021" t="s">
        <v>6656</v>
      </c>
      <c r="M6021" t="s">
        <v>6540</v>
      </c>
      <c r="N6021">
        <v>14.009186351706036</v>
      </c>
      <c r="P6021">
        <v>30</v>
      </c>
      <c r="R6021">
        <v>85</v>
      </c>
      <c r="T6021">
        <v>0</v>
      </c>
      <c r="U6021">
        <v>11</v>
      </c>
      <c r="V6021">
        <v>1430</v>
      </c>
      <c r="AB6021" t="s">
        <v>63</v>
      </c>
      <c r="AC6021" t="s">
        <v>63</v>
      </c>
      <c r="AD6021" t="s">
        <v>63</v>
      </c>
      <c r="AE6021" t="s">
        <v>98</v>
      </c>
      <c r="AG6021">
        <v>1941</v>
      </c>
      <c r="AH6021">
        <v>6.4</v>
      </c>
      <c r="AI6021">
        <v>39.28546</v>
      </c>
      <c r="AJ6021">
        <v>-96.063379999999995</v>
      </c>
      <c r="AL6021">
        <v>1</v>
      </c>
      <c r="AM6021" t="s">
        <v>63</v>
      </c>
      <c r="AN6021" t="s">
        <v>7662</v>
      </c>
      <c r="AO6021" t="s">
        <v>100</v>
      </c>
      <c r="AP6021" t="s">
        <v>147</v>
      </c>
      <c r="AQ6021" t="s">
        <v>148</v>
      </c>
      <c r="AR6021" t="s">
        <v>148</v>
      </c>
      <c r="AS6021" t="s">
        <v>131</v>
      </c>
      <c r="AT6021" s="5"/>
      <c r="AV6021" t="s">
        <v>149</v>
      </c>
      <c r="AW6021" t="s">
        <v>150</v>
      </c>
    </row>
    <row r="6022" spans="1:49" x14ac:dyDescent="0.25">
      <c r="A6022">
        <v>0</v>
      </c>
      <c r="B6022" t="s">
        <v>6654</v>
      </c>
      <c r="C6022">
        <v>1</v>
      </c>
      <c r="D6022" t="s">
        <v>86</v>
      </c>
      <c r="E6022" t="s">
        <v>139</v>
      </c>
      <c r="F6022" t="s">
        <v>177</v>
      </c>
      <c r="G6022">
        <v>7.3</v>
      </c>
      <c r="H6022" t="s">
        <v>489</v>
      </c>
      <c r="I6022" t="s">
        <v>63</v>
      </c>
      <c r="J6022" t="s">
        <v>330</v>
      </c>
      <c r="K6022" t="s">
        <v>6655</v>
      </c>
      <c r="L6022" t="s">
        <v>6656</v>
      </c>
      <c r="M6022" t="s">
        <v>6540</v>
      </c>
      <c r="N6022">
        <v>14.009186351706036</v>
      </c>
      <c r="P6022">
        <v>32</v>
      </c>
      <c r="R6022">
        <v>90</v>
      </c>
      <c r="T6022">
        <v>0</v>
      </c>
      <c r="U6022">
        <v>11</v>
      </c>
      <c r="V6022">
        <v>1430</v>
      </c>
      <c r="AB6022" t="s">
        <v>63</v>
      </c>
      <c r="AC6022" t="s">
        <v>63</v>
      </c>
      <c r="AD6022" t="s">
        <v>63</v>
      </c>
      <c r="AE6022" t="s">
        <v>98</v>
      </c>
      <c r="AG6022">
        <v>1941</v>
      </c>
      <c r="AH6022">
        <v>7.3</v>
      </c>
      <c r="AI6022">
        <v>39.298479999999998</v>
      </c>
      <c r="AJ6022">
        <v>-96.063149999999993</v>
      </c>
      <c r="AL6022">
        <v>1</v>
      </c>
      <c r="AM6022" t="s">
        <v>63</v>
      </c>
      <c r="AN6022" t="s">
        <v>6654</v>
      </c>
      <c r="AO6022" t="s">
        <v>100</v>
      </c>
      <c r="AP6022" t="s">
        <v>147</v>
      </c>
      <c r="AQ6022" t="s">
        <v>148</v>
      </c>
      <c r="AR6022" t="s">
        <v>148</v>
      </c>
      <c r="AS6022" t="s">
        <v>131</v>
      </c>
      <c r="AT6022" s="5"/>
      <c r="AV6022" t="s">
        <v>149</v>
      </c>
      <c r="AW6022" t="s">
        <v>150</v>
      </c>
    </row>
    <row r="6023" spans="1:49" x14ac:dyDescent="0.25">
      <c r="A6023">
        <v>0</v>
      </c>
      <c r="B6023" t="s">
        <v>16090</v>
      </c>
      <c r="C6023">
        <v>1</v>
      </c>
      <c r="D6023" t="s">
        <v>86</v>
      </c>
      <c r="E6023" t="s">
        <v>139</v>
      </c>
      <c r="F6023" t="s">
        <v>177</v>
      </c>
      <c r="G6023">
        <v>25.2</v>
      </c>
      <c r="H6023" t="s">
        <v>138</v>
      </c>
      <c r="I6023" t="s">
        <v>63</v>
      </c>
      <c r="J6023" t="s">
        <v>330</v>
      </c>
      <c r="K6023" t="s">
        <v>16091</v>
      </c>
      <c r="L6023" t="s">
        <v>8193</v>
      </c>
      <c r="M6023" t="s">
        <v>6540</v>
      </c>
      <c r="N6023">
        <v>16.50262467191601</v>
      </c>
      <c r="P6023">
        <v>32</v>
      </c>
      <c r="R6023">
        <v>92</v>
      </c>
      <c r="T6023">
        <v>0</v>
      </c>
      <c r="U6023">
        <v>17</v>
      </c>
      <c r="V6023">
        <v>500</v>
      </c>
      <c r="AB6023" t="s">
        <v>63</v>
      </c>
      <c r="AC6023" t="s">
        <v>63</v>
      </c>
      <c r="AD6023" t="s">
        <v>63</v>
      </c>
      <c r="AE6023" t="s">
        <v>98</v>
      </c>
      <c r="AG6023">
        <v>1956</v>
      </c>
      <c r="AH6023">
        <v>25.2</v>
      </c>
      <c r="AI6023">
        <v>39.556089999999998</v>
      </c>
      <c r="AJ6023">
        <v>-96.073520000000002</v>
      </c>
      <c r="AL6023">
        <v>2</v>
      </c>
      <c r="AM6023" t="s">
        <v>63</v>
      </c>
      <c r="AN6023" t="s">
        <v>16090</v>
      </c>
      <c r="AO6023" t="s">
        <v>103</v>
      </c>
      <c r="AP6023" t="s">
        <v>116</v>
      </c>
      <c r="AQ6023" t="s">
        <v>148</v>
      </c>
      <c r="AR6023" t="s">
        <v>148</v>
      </c>
      <c r="AS6023" t="s">
        <v>131</v>
      </c>
      <c r="AT6023" s="5"/>
      <c r="AV6023" t="s">
        <v>149</v>
      </c>
      <c r="AW6023" t="s">
        <v>150</v>
      </c>
    </row>
    <row r="6024" spans="1:49" x14ac:dyDescent="0.25">
      <c r="A6024">
        <v>0</v>
      </c>
      <c r="B6024" t="s">
        <v>8191</v>
      </c>
      <c r="C6024">
        <v>1</v>
      </c>
      <c r="D6024" t="s">
        <v>86</v>
      </c>
      <c r="E6024" t="s">
        <v>139</v>
      </c>
      <c r="F6024" t="s">
        <v>177</v>
      </c>
      <c r="G6024">
        <v>27.29</v>
      </c>
      <c r="H6024" t="s">
        <v>489</v>
      </c>
      <c r="I6024" t="s">
        <v>63</v>
      </c>
      <c r="J6024" t="s">
        <v>330</v>
      </c>
      <c r="K6024" t="s">
        <v>8192</v>
      </c>
      <c r="L6024" t="s">
        <v>8193</v>
      </c>
      <c r="M6024" t="s">
        <v>6540</v>
      </c>
      <c r="N6024">
        <v>19.993438320209975</v>
      </c>
      <c r="P6024">
        <v>32</v>
      </c>
      <c r="R6024">
        <v>97</v>
      </c>
      <c r="T6024">
        <v>0</v>
      </c>
      <c r="U6024">
        <v>17</v>
      </c>
      <c r="V6024">
        <v>500</v>
      </c>
      <c r="AB6024" t="s">
        <v>63</v>
      </c>
      <c r="AC6024" t="s">
        <v>63</v>
      </c>
      <c r="AD6024" t="s">
        <v>63</v>
      </c>
      <c r="AE6024" t="s">
        <v>98</v>
      </c>
      <c r="AG6024">
        <v>1956</v>
      </c>
      <c r="AH6024">
        <v>27.29</v>
      </c>
      <c r="AI6024">
        <v>39.566160000000004</v>
      </c>
      <c r="AJ6024">
        <v>-96.045519999999996</v>
      </c>
      <c r="AL6024">
        <v>1</v>
      </c>
      <c r="AM6024" t="s">
        <v>63</v>
      </c>
      <c r="AN6024" t="s">
        <v>8191</v>
      </c>
      <c r="AO6024" t="s">
        <v>103</v>
      </c>
      <c r="AP6024" t="s">
        <v>116</v>
      </c>
      <c r="AQ6024" t="s">
        <v>148</v>
      </c>
      <c r="AR6024" t="s">
        <v>148</v>
      </c>
      <c r="AS6024" t="s">
        <v>131</v>
      </c>
      <c r="AT6024" s="5"/>
      <c r="AV6024" t="s">
        <v>149</v>
      </c>
      <c r="AW6024" t="s">
        <v>150</v>
      </c>
    </row>
    <row r="6025" spans="1:49" x14ac:dyDescent="0.25">
      <c r="A6025">
        <v>0</v>
      </c>
      <c r="B6025" t="s">
        <v>6537</v>
      </c>
      <c r="C6025">
        <v>1</v>
      </c>
      <c r="D6025" t="s">
        <v>86</v>
      </c>
      <c r="E6025" t="s">
        <v>139</v>
      </c>
      <c r="F6025" t="s">
        <v>177</v>
      </c>
      <c r="G6025">
        <v>7.05</v>
      </c>
      <c r="H6025" t="s">
        <v>191</v>
      </c>
      <c r="I6025" t="s">
        <v>63</v>
      </c>
      <c r="J6025" t="s">
        <v>330</v>
      </c>
      <c r="K6025" t="s">
        <v>6538</v>
      </c>
      <c r="L6025" t="s">
        <v>6539</v>
      </c>
      <c r="M6025" t="s">
        <v>6540</v>
      </c>
      <c r="N6025">
        <v>18.996062992125985</v>
      </c>
      <c r="P6025">
        <v>30</v>
      </c>
      <c r="R6025">
        <v>85</v>
      </c>
      <c r="T6025">
        <v>0</v>
      </c>
      <c r="U6025">
        <v>11</v>
      </c>
      <c r="V6025">
        <v>1430</v>
      </c>
      <c r="AB6025" t="s">
        <v>63</v>
      </c>
      <c r="AC6025" t="s">
        <v>63</v>
      </c>
      <c r="AD6025" t="s">
        <v>63</v>
      </c>
      <c r="AE6025" t="s">
        <v>98</v>
      </c>
      <c r="AG6025">
        <v>1941</v>
      </c>
      <c r="AH6025">
        <v>7.05</v>
      </c>
      <c r="AI6025">
        <v>39.294870000000003</v>
      </c>
      <c r="AJ6025">
        <v>-96.063209999999998</v>
      </c>
      <c r="AL6025">
        <v>1</v>
      </c>
      <c r="AM6025" t="s">
        <v>63</v>
      </c>
      <c r="AN6025" t="s">
        <v>6537</v>
      </c>
      <c r="AO6025" t="s">
        <v>100</v>
      </c>
      <c r="AP6025" t="s">
        <v>147</v>
      </c>
      <c r="AQ6025" t="s">
        <v>148</v>
      </c>
      <c r="AR6025" t="s">
        <v>148</v>
      </c>
      <c r="AS6025" t="s">
        <v>131</v>
      </c>
      <c r="AT6025" s="5"/>
      <c r="AV6025" t="s">
        <v>149</v>
      </c>
      <c r="AW6025" t="s">
        <v>150</v>
      </c>
    </row>
    <row r="6026" spans="1:49" x14ac:dyDescent="0.25">
      <c r="A6026">
        <v>0</v>
      </c>
      <c r="B6026" t="s">
        <v>19448</v>
      </c>
      <c r="C6026">
        <v>1</v>
      </c>
      <c r="D6026" t="s">
        <v>86</v>
      </c>
      <c r="E6026" t="s">
        <v>319</v>
      </c>
      <c r="F6026" t="s">
        <v>108</v>
      </c>
      <c r="G6026">
        <v>331.46</v>
      </c>
      <c r="H6026" t="s">
        <v>138</v>
      </c>
      <c r="I6026" t="s">
        <v>63</v>
      </c>
      <c r="J6026" t="s">
        <v>330</v>
      </c>
      <c r="K6026" t="s">
        <v>19449</v>
      </c>
      <c r="L6026" t="s">
        <v>6233</v>
      </c>
      <c r="M6026" t="s">
        <v>3454</v>
      </c>
      <c r="N6026">
        <v>12.696850393700787</v>
      </c>
      <c r="P6026">
        <v>68</v>
      </c>
      <c r="R6026">
        <v>95</v>
      </c>
      <c r="T6026">
        <v>0</v>
      </c>
      <c r="U6026">
        <v>14</v>
      </c>
      <c r="V6026">
        <v>4850</v>
      </c>
      <c r="AB6026" t="s">
        <v>63</v>
      </c>
      <c r="AC6026" t="s">
        <v>63</v>
      </c>
      <c r="AD6026" t="s">
        <v>63</v>
      </c>
      <c r="AE6026" t="s">
        <v>129</v>
      </c>
      <c r="AG6026">
        <v>1950</v>
      </c>
      <c r="AH6026">
        <v>14.565000000000001</v>
      </c>
      <c r="AI6026">
        <v>39.210003</v>
      </c>
      <c r="AJ6026">
        <v>-96.296206999999995</v>
      </c>
      <c r="AL6026">
        <v>2</v>
      </c>
      <c r="AM6026" t="s">
        <v>63</v>
      </c>
      <c r="AN6026" t="s">
        <v>19448</v>
      </c>
      <c r="AO6026" t="s">
        <v>100</v>
      </c>
      <c r="AP6026" t="s">
        <v>116</v>
      </c>
      <c r="AQ6026" t="s">
        <v>148</v>
      </c>
      <c r="AR6026" t="s">
        <v>148</v>
      </c>
      <c r="AS6026" t="s">
        <v>131</v>
      </c>
      <c r="AT6026" s="5"/>
      <c r="AV6026" t="s">
        <v>149</v>
      </c>
      <c r="AW6026" t="s">
        <v>2620</v>
      </c>
    </row>
    <row r="6027" spans="1:49" x14ac:dyDescent="0.25">
      <c r="A6027">
        <v>0</v>
      </c>
      <c r="B6027" t="s">
        <v>11990</v>
      </c>
      <c r="C6027">
        <v>1</v>
      </c>
      <c r="D6027" t="s">
        <v>86</v>
      </c>
      <c r="E6027" t="s">
        <v>1448</v>
      </c>
      <c r="F6027" t="s">
        <v>177</v>
      </c>
      <c r="G6027">
        <v>181.02</v>
      </c>
      <c r="H6027" t="s">
        <v>489</v>
      </c>
      <c r="I6027" t="s">
        <v>63</v>
      </c>
      <c r="J6027" t="s">
        <v>330</v>
      </c>
      <c r="K6027" t="s">
        <v>11991</v>
      </c>
      <c r="L6027" t="s">
        <v>3413</v>
      </c>
      <c r="M6027" t="s">
        <v>2140</v>
      </c>
      <c r="N6027">
        <v>10.006561679790027</v>
      </c>
      <c r="P6027">
        <v>28</v>
      </c>
      <c r="R6027">
        <v>90</v>
      </c>
      <c r="T6027">
        <v>0</v>
      </c>
      <c r="U6027">
        <v>7</v>
      </c>
      <c r="V6027">
        <v>2350</v>
      </c>
      <c r="AB6027" t="s">
        <v>63</v>
      </c>
      <c r="AC6027" t="s">
        <v>63</v>
      </c>
      <c r="AD6027" t="s">
        <v>63</v>
      </c>
      <c r="AE6027" t="s">
        <v>98</v>
      </c>
      <c r="AG6027">
        <v>1933</v>
      </c>
      <c r="AH6027">
        <v>7.3950000000000005</v>
      </c>
      <c r="AI6027">
        <v>39.293340000000001</v>
      </c>
      <c r="AJ6027">
        <v>-96.335210000000004</v>
      </c>
      <c r="AL6027">
        <v>1</v>
      </c>
      <c r="AM6027" t="s">
        <v>63</v>
      </c>
      <c r="AN6027" t="s">
        <v>11990</v>
      </c>
      <c r="AO6027" t="s">
        <v>100</v>
      </c>
      <c r="AP6027" t="s">
        <v>147</v>
      </c>
      <c r="AQ6027" t="s">
        <v>148</v>
      </c>
      <c r="AR6027" t="s">
        <v>148</v>
      </c>
      <c r="AS6027" t="s">
        <v>131</v>
      </c>
      <c r="AT6027" s="5"/>
      <c r="AV6027" t="s">
        <v>149</v>
      </c>
      <c r="AW6027" t="s">
        <v>150</v>
      </c>
    </row>
    <row r="6028" spans="1:49" x14ac:dyDescent="0.25">
      <c r="A6028">
        <v>0</v>
      </c>
      <c r="B6028" t="s">
        <v>13948</v>
      </c>
      <c r="C6028">
        <v>1</v>
      </c>
      <c r="D6028" t="s">
        <v>86</v>
      </c>
      <c r="E6028" t="s">
        <v>1448</v>
      </c>
      <c r="F6028" t="s">
        <v>177</v>
      </c>
      <c r="G6028">
        <v>191.48000000000002</v>
      </c>
      <c r="H6028" t="s">
        <v>138</v>
      </c>
      <c r="I6028" t="s">
        <v>63</v>
      </c>
      <c r="J6028" t="s">
        <v>330</v>
      </c>
      <c r="K6028" t="s">
        <v>13949</v>
      </c>
      <c r="L6028" t="s">
        <v>3413</v>
      </c>
      <c r="M6028" t="s">
        <v>2140</v>
      </c>
      <c r="N6028">
        <v>10.006561679790027</v>
      </c>
      <c r="P6028">
        <v>32</v>
      </c>
      <c r="R6028">
        <v>92</v>
      </c>
      <c r="T6028">
        <v>0</v>
      </c>
      <c r="U6028">
        <v>15</v>
      </c>
      <c r="V6028">
        <v>915</v>
      </c>
      <c r="AB6028" t="s">
        <v>63</v>
      </c>
      <c r="AC6028" t="s">
        <v>63</v>
      </c>
      <c r="AD6028" t="s">
        <v>63</v>
      </c>
      <c r="AE6028" t="s">
        <v>98</v>
      </c>
      <c r="AG6028">
        <v>1933</v>
      </c>
      <c r="AH6028">
        <v>17.855</v>
      </c>
      <c r="AI6028">
        <v>39.427729999999997</v>
      </c>
      <c r="AJ6028">
        <v>-96.407449999999997</v>
      </c>
      <c r="AL6028">
        <v>1</v>
      </c>
      <c r="AM6028" t="s">
        <v>63</v>
      </c>
      <c r="AN6028" t="s">
        <v>13948</v>
      </c>
      <c r="AO6028" t="s">
        <v>103</v>
      </c>
      <c r="AP6028" t="s">
        <v>147</v>
      </c>
      <c r="AQ6028" t="s">
        <v>148</v>
      </c>
      <c r="AR6028" t="s">
        <v>148</v>
      </c>
      <c r="AS6028" t="s">
        <v>131</v>
      </c>
      <c r="AT6028" s="5"/>
      <c r="AV6028" t="s">
        <v>149</v>
      </c>
      <c r="AW6028" t="s">
        <v>150</v>
      </c>
    </row>
    <row r="6029" spans="1:49" x14ac:dyDescent="0.25">
      <c r="A6029">
        <v>0</v>
      </c>
      <c r="B6029" t="s">
        <v>24755</v>
      </c>
      <c r="C6029">
        <v>1</v>
      </c>
      <c r="D6029" t="s">
        <v>86</v>
      </c>
      <c r="E6029" t="s">
        <v>319</v>
      </c>
      <c r="F6029" t="s">
        <v>108</v>
      </c>
      <c r="G6029">
        <v>330.65000000000003</v>
      </c>
      <c r="H6029" t="s">
        <v>489</v>
      </c>
      <c r="I6029" t="s">
        <v>63</v>
      </c>
      <c r="J6029" t="s">
        <v>330</v>
      </c>
      <c r="K6029" t="s">
        <v>24756</v>
      </c>
      <c r="L6029" t="s">
        <v>1417</v>
      </c>
      <c r="M6029" t="s">
        <v>24757</v>
      </c>
      <c r="N6029">
        <v>18.700787401574804</v>
      </c>
      <c r="P6029">
        <v>30</v>
      </c>
      <c r="R6029">
        <v>90</v>
      </c>
      <c r="T6029">
        <v>0</v>
      </c>
      <c r="U6029">
        <v>10</v>
      </c>
      <c r="V6029">
        <v>50</v>
      </c>
      <c r="AB6029" t="s">
        <v>63</v>
      </c>
      <c r="AC6029" t="s">
        <v>63</v>
      </c>
      <c r="AD6029" t="s">
        <v>63</v>
      </c>
      <c r="AE6029" t="s">
        <v>98</v>
      </c>
      <c r="AG6029">
        <v>1996</v>
      </c>
      <c r="AH6029">
        <v>14.161000000000001</v>
      </c>
      <c r="AI6029">
        <v>39.210039999999999</v>
      </c>
      <c r="AJ6029">
        <v>-96.301959999999994</v>
      </c>
      <c r="AL6029">
        <v>2</v>
      </c>
      <c r="AM6029" t="s">
        <v>63</v>
      </c>
      <c r="AN6029" t="s">
        <v>24755</v>
      </c>
      <c r="AO6029" t="s">
        <v>100</v>
      </c>
      <c r="AP6029" t="s">
        <v>116</v>
      </c>
      <c r="AQ6029" t="s">
        <v>148</v>
      </c>
      <c r="AR6029" t="s">
        <v>148</v>
      </c>
      <c r="AS6029" t="s">
        <v>131</v>
      </c>
      <c r="AT6029" s="5"/>
      <c r="AV6029" t="s">
        <v>200</v>
      </c>
      <c r="AW6029" t="s">
        <v>1132</v>
      </c>
    </row>
    <row r="6030" spans="1:49" x14ac:dyDescent="0.25">
      <c r="A6030">
        <v>0</v>
      </c>
      <c r="B6030" t="s">
        <v>23998</v>
      </c>
      <c r="C6030">
        <v>1</v>
      </c>
      <c r="D6030" t="s">
        <v>86</v>
      </c>
      <c r="E6030" t="s">
        <v>319</v>
      </c>
      <c r="F6030" t="s">
        <v>108</v>
      </c>
      <c r="G6030">
        <v>321.04000000000002</v>
      </c>
      <c r="H6030" t="s">
        <v>489</v>
      </c>
      <c r="I6030" t="s">
        <v>63</v>
      </c>
      <c r="J6030" t="s">
        <v>330</v>
      </c>
      <c r="K6030" t="s">
        <v>23999</v>
      </c>
      <c r="L6030" t="s">
        <v>1417</v>
      </c>
      <c r="M6030" t="s">
        <v>24000</v>
      </c>
      <c r="N6030">
        <v>16.699475065616799</v>
      </c>
      <c r="P6030">
        <v>40</v>
      </c>
      <c r="R6030">
        <v>92</v>
      </c>
      <c r="T6030">
        <v>0</v>
      </c>
      <c r="U6030">
        <v>6</v>
      </c>
      <c r="V6030">
        <v>6300</v>
      </c>
      <c r="AB6030" t="s">
        <v>63</v>
      </c>
      <c r="AC6030" t="s">
        <v>63</v>
      </c>
      <c r="AD6030" t="s">
        <v>63</v>
      </c>
      <c r="AE6030" t="s">
        <v>129</v>
      </c>
      <c r="AG6030">
        <v>1996</v>
      </c>
      <c r="AH6030">
        <v>4.5510000000000002</v>
      </c>
      <c r="AI6030">
        <v>39.197159999999997</v>
      </c>
      <c r="AJ6030">
        <v>-96.48733</v>
      </c>
      <c r="AL6030">
        <v>2</v>
      </c>
      <c r="AM6030" t="s">
        <v>63</v>
      </c>
      <c r="AN6030" t="s">
        <v>23998</v>
      </c>
      <c r="AO6030" t="s">
        <v>100</v>
      </c>
      <c r="AP6030" t="s">
        <v>116</v>
      </c>
      <c r="AQ6030" t="s">
        <v>148</v>
      </c>
      <c r="AR6030" t="s">
        <v>148</v>
      </c>
      <c r="AS6030" t="s">
        <v>131</v>
      </c>
      <c r="AT6030" s="5"/>
      <c r="AV6030" t="s">
        <v>200</v>
      </c>
      <c r="AW6030" t="s">
        <v>150</v>
      </c>
    </row>
    <row r="6031" spans="1:49" x14ac:dyDescent="0.25">
      <c r="A6031">
        <v>694</v>
      </c>
      <c r="B6031" t="s">
        <v>15612</v>
      </c>
      <c r="C6031">
        <v>1</v>
      </c>
      <c r="D6031" t="s">
        <v>86</v>
      </c>
      <c r="E6031" t="s">
        <v>163</v>
      </c>
      <c r="F6031" t="s">
        <v>108</v>
      </c>
      <c r="G6031">
        <v>140.95000000000002</v>
      </c>
      <c r="H6031" t="s">
        <v>138</v>
      </c>
      <c r="I6031" t="s">
        <v>63</v>
      </c>
      <c r="J6031" t="s">
        <v>277</v>
      </c>
      <c r="K6031" t="s">
        <v>15613</v>
      </c>
      <c r="L6031" t="s">
        <v>279</v>
      </c>
      <c r="M6031" t="s">
        <v>280</v>
      </c>
      <c r="N6031">
        <v>29.593175853018373</v>
      </c>
      <c r="O6031">
        <v>30</v>
      </c>
      <c r="P6031">
        <v>87.799868766404202</v>
      </c>
      <c r="Q6031">
        <v>90.5</v>
      </c>
      <c r="R6031">
        <v>95</v>
      </c>
      <c r="S6031">
        <v>97.3</v>
      </c>
      <c r="T6031">
        <v>0</v>
      </c>
      <c r="U6031">
        <v>19</v>
      </c>
      <c r="V6031">
        <v>6310</v>
      </c>
      <c r="AB6031" t="s">
        <v>63</v>
      </c>
      <c r="AC6031" t="s">
        <v>63</v>
      </c>
      <c r="AD6031" t="s">
        <v>63</v>
      </c>
      <c r="AE6031" t="s">
        <v>98</v>
      </c>
      <c r="AG6031">
        <v>1950</v>
      </c>
      <c r="AH6031">
        <v>18.07</v>
      </c>
      <c r="AI6031">
        <v>37.645510000000002</v>
      </c>
      <c r="AJ6031">
        <v>-98.688190000000006</v>
      </c>
      <c r="AK6031" t="s">
        <v>262</v>
      </c>
      <c r="AL6031">
        <v>3</v>
      </c>
      <c r="AM6031" t="s">
        <v>63</v>
      </c>
      <c r="AN6031" t="s">
        <v>15614</v>
      </c>
      <c r="AO6031" t="s">
        <v>100</v>
      </c>
      <c r="AP6031" t="s">
        <v>116</v>
      </c>
      <c r="AQ6031" t="s">
        <v>239</v>
      </c>
      <c r="AR6031" t="s">
        <v>240</v>
      </c>
      <c r="AS6031" t="s">
        <v>83</v>
      </c>
      <c r="AT6031" s="5">
        <v>36192</v>
      </c>
      <c r="AU6031" t="s">
        <v>129</v>
      </c>
      <c r="AV6031" t="s">
        <v>149</v>
      </c>
      <c r="AW6031" t="s">
        <v>150</v>
      </c>
    </row>
    <row r="6032" spans="1:49" x14ac:dyDescent="0.25">
      <c r="A6032">
        <v>268</v>
      </c>
      <c r="B6032" t="s">
        <v>2780</v>
      </c>
      <c r="C6032">
        <v>1</v>
      </c>
      <c r="D6032" t="s">
        <v>86</v>
      </c>
      <c r="E6032" t="s">
        <v>163</v>
      </c>
      <c r="F6032" t="s">
        <v>108</v>
      </c>
      <c r="G6032">
        <v>145.58000000000001</v>
      </c>
      <c r="H6032" t="s">
        <v>489</v>
      </c>
      <c r="I6032" t="s">
        <v>63</v>
      </c>
      <c r="J6032" t="s">
        <v>277</v>
      </c>
      <c r="K6032" t="s">
        <v>2781</v>
      </c>
      <c r="L6032" t="s">
        <v>279</v>
      </c>
      <c r="M6032" t="s">
        <v>280</v>
      </c>
      <c r="N6032">
        <v>30.511811023622048</v>
      </c>
      <c r="P6032">
        <v>44</v>
      </c>
      <c r="Q6032">
        <v>100</v>
      </c>
      <c r="R6032">
        <v>95</v>
      </c>
      <c r="S6032">
        <v>98.5</v>
      </c>
      <c r="T6032">
        <v>0</v>
      </c>
      <c r="U6032">
        <v>19</v>
      </c>
      <c r="V6032">
        <v>6310</v>
      </c>
      <c r="X6032" t="s">
        <v>281</v>
      </c>
      <c r="Y6032" t="s">
        <v>144</v>
      </c>
      <c r="Z6032" t="s">
        <v>282</v>
      </c>
      <c r="AA6032" t="s">
        <v>283</v>
      </c>
      <c r="AB6032" t="s">
        <v>63</v>
      </c>
      <c r="AC6032" t="s">
        <v>63</v>
      </c>
      <c r="AD6032" t="s">
        <v>63</v>
      </c>
      <c r="AE6032" t="s">
        <v>98</v>
      </c>
      <c r="AG6032">
        <v>1949</v>
      </c>
      <c r="AH6032">
        <v>22.7</v>
      </c>
      <c r="AI6032">
        <v>37.645629999999997</v>
      </c>
      <c r="AJ6032">
        <v>-98.603669999999994</v>
      </c>
      <c r="AL6032">
        <v>2</v>
      </c>
      <c r="AM6032" t="s">
        <v>63</v>
      </c>
      <c r="AN6032" t="s">
        <v>2782</v>
      </c>
      <c r="AO6032" t="s">
        <v>100</v>
      </c>
      <c r="AP6032" t="s">
        <v>116</v>
      </c>
      <c r="AQ6032" t="s">
        <v>255</v>
      </c>
      <c r="AR6032" t="s">
        <v>337</v>
      </c>
      <c r="AS6032" t="s">
        <v>83</v>
      </c>
      <c r="AT6032" s="5">
        <v>37987</v>
      </c>
      <c r="AU6032" t="s">
        <v>129</v>
      </c>
      <c r="AV6032" t="s">
        <v>149</v>
      </c>
      <c r="AW6032" t="s">
        <v>150</v>
      </c>
    </row>
    <row r="6033" spans="1:49" x14ac:dyDescent="0.25">
      <c r="A6033">
        <v>100</v>
      </c>
      <c r="B6033" t="s">
        <v>276</v>
      </c>
      <c r="C6033">
        <v>1</v>
      </c>
      <c r="D6033" t="s">
        <v>86</v>
      </c>
      <c r="E6033" t="s">
        <v>163</v>
      </c>
      <c r="F6033" t="s">
        <v>108</v>
      </c>
      <c r="G6033">
        <v>147.01</v>
      </c>
      <c r="H6033" t="s">
        <v>138</v>
      </c>
      <c r="I6033" t="s">
        <v>63</v>
      </c>
      <c r="J6033" t="s">
        <v>277</v>
      </c>
      <c r="K6033" t="s">
        <v>278</v>
      </c>
      <c r="L6033" t="s">
        <v>279</v>
      </c>
      <c r="M6033" t="s">
        <v>280</v>
      </c>
      <c r="N6033">
        <v>33.103674540682412</v>
      </c>
      <c r="P6033">
        <v>44</v>
      </c>
      <c r="Q6033">
        <v>100</v>
      </c>
      <c r="R6033">
        <v>85</v>
      </c>
      <c r="S6033">
        <v>98.3</v>
      </c>
      <c r="T6033">
        <v>0</v>
      </c>
      <c r="U6033">
        <v>19</v>
      </c>
      <c r="V6033">
        <v>6310</v>
      </c>
      <c r="X6033" t="s">
        <v>281</v>
      </c>
      <c r="Y6033" t="s">
        <v>144</v>
      </c>
      <c r="Z6033" t="s">
        <v>282</v>
      </c>
      <c r="AA6033" t="s">
        <v>283</v>
      </c>
      <c r="AB6033" t="s">
        <v>63</v>
      </c>
      <c r="AC6033" t="s">
        <v>63</v>
      </c>
      <c r="AD6033" t="s">
        <v>63</v>
      </c>
      <c r="AE6033" t="s">
        <v>98</v>
      </c>
      <c r="AG6033">
        <v>1927</v>
      </c>
      <c r="AH6033">
        <v>24.13</v>
      </c>
      <c r="AI6033">
        <v>37.645600000000002</v>
      </c>
      <c r="AJ6033">
        <v>-98.577420000000004</v>
      </c>
      <c r="AL6033">
        <v>5</v>
      </c>
      <c r="AM6033" t="s">
        <v>63</v>
      </c>
      <c r="AN6033" t="s">
        <v>284</v>
      </c>
      <c r="AO6033" t="s">
        <v>100</v>
      </c>
      <c r="AP6033" t="s">
        <v>147</v>
      </c>
      <c r="AQ6033" t="s">
        <v>285</v>
      </c>
      <c r="AR6033" t="s">
        <v>286</v>
      </c>
      <c r="AS6033" t="s">
        <v>83</v>
      </c>
      <c r="AT6033" s="5">
        <v>36192</v>
      </c>
      <c r="AU6033" t="s">
        <v>129</v>
      </c>
      <c r="AV6033" t="s">
        <v>149</v>
      </c>
      <c r="AW6033" t="s">
        <v>150</v>
      </c>
    </row>
    <row r="6034" spans="1:49" x14ac:dyDescent="0.25">
      <c r="A6034">
        <v>1556</v>
      </c>
      <c r="B6034" t="s">
        <v>314</v>
      </c>
      <c r="C6034">
        <v>1</v>
      </c>
      <c r="D6034" t="s">
        <v>86</v>
      </c>
      <c r="E6034" t="s">
        <v>163</v>
      </c>
      <c r="F6034" t="s">
        <v>108</v>
      </c>
      <c r="G6034">
        <v>149.02000000000001</v>
      </c>
      <c r="H6034" t="s">
        <v>138</v>
      </c>
      <c r="I6034" t="s">
        <v>63</v>
      </c>
      <c r="J6034" t="s">
        <v>277</v>
      </c>
      <c r="K6034" t="s">
        <v>315</v>
      </c>
      <c r="L6034" t="s">
        <v>279</v>
      </c>
      <c r="M6034" t="s">
        <v>280</v>
      </c>
      <c r="N6034">
        <v>34.711286089238847</v>
      </c>
      <c r="P6034">
        <v>44</v>
      </c>
      <c r="Q6034">
        <v>82.600000000000009</v>
      </c>
      <c r="R6034">
        <v>90</v>
      </c>
      <c r="S6034">
        <v>91.7</v>
      </c>
      <c r="T6034">
        <v>3</v>
      </c>
      <c r="U6034">
        <v>19</v>
      </c>
      <c r="V6034">
        <v>5910</v>
      </c>
      <c r="X6034" t="s">
        <v>281</v>
      </c>
      <c r="Y6034" t="s">
        <v>144</v>
      </c>
      <c r="Z6034" t="s">
        <v>73</v>
      </c>
      <c r="AA6034" t="s">
        <v>283</v>
      </c>
      <c r="AB6034" t="s">
        <v>63</v>
      </c>
      <c r="AC6034" t="s">
        <v>63</v>
      </c>
      <c r="AD6034" t="s">
        <v>63</v>
      </c>
      <c r="AE6034" t="s">
        <v>75</v>
      </c>
      <c r="AG6034">
        <v>1928</v>
      </c>
      <c r="AH6034">
        <v>26.14</v>
      </c>
      <c r="AI6034">
        <v>37.645530000000001</v>
      </c>
      <c r="AJ6034">
        <v>-98.540940000000006</v>
      </c>
      <c r="AL6034">
        <v>4</v>
      </c>
      <c r="AM6034" t="s">
        <v>63</v>
      </c>
      <c r="AN6034" t="s">
        <v>316</v>
      </c>
      <c r="AO6034" t="s">
        <v>100</v>
      </c>
      <c r="AP6034" t="s">
        <v>147</v>
      </c>
      <c r="AQ6034" t="s">
        <v>185</v>
      </c>
      <c r="AR6034" t="s">
        <v>317</v>
      </c>
      <c r="AS6034" t="s">
        <v>83</v>
      </c>
      <c r="AT6034" s="5">
        <v>36192</v>
      </c>
      <c r="AU6034" t="s">
        <v>129</v>
      </c>
      <c r="AV6034" t="s">
        <v>149</v>
      </c>
      <c r="AW6034" t="s">
        <v>150</v>
      </c>
    </row>
    <row r="6035" spans="1:49" x14ac:dyDescent="0.25">
      <c r="A6035">
        <v>1158</v>
      </c>
      <c r="B6035" t="s">
        <v>12419</v>
      </c>
      <c r="C6035">
        <v>1</v>
      </c>
      <c r="D6035" t="s">
        <v>86</v>
      </c>
      <c r="E6035" t="s">
        <v>178</v>
      </c>
      <c r="F6035" t="s">
        <v>177</v>
      </c>
      <c r="G6035">
        <v>4.3</v>
      </c>
      <c r="H6035" t="s">
        <v>138</v>
      </c>
      <c r="I6035" t="s">
        <v>63</v>
      </c>
      <c r="J6035" t="s">
        <v>277</v>
      </c>
      <c r="K6035" t="s">
        <v>12420</v>
      </c>
      <c r="L6035" t="s">
        <v>3833</v>
      </c>
      <c r="M6035" t="s">
        <v>2871</v>
      </c>
      <c r="N6035">
        <v>28.083989501312335</v>
      </c>
      <c r="P6035">
        <v>36</v>
      </c>
      <c r="Q6035">
        <v>75</v>
      </c>
      <c r="R6035">
        <v>95</v>
      </c>
      <c r="S6035">
        <v>96.7</v>
      </c>
      <c r="T6035">
        <v>0</v>
      </c>
      <c r="U6035">
        <v>26</v>
      </c>
      <c r="V6035">
        <v>310</v>
      </c>
      <c r="AB6035" t="s">
        <v>63</v>
      </c>
      <c r="AC6035" t="s">
        <v>63</v>
      </c>
      <c r="AD6035" t="s">
        <v>63</v>
      </c>
      <c r="AE6035" t="s">
        <v>98</v>
      </c>
      <c r="AG6035">
        <v>1954</v>
      </c>
      <c r="AH6035">
        <v>4.3</v>
      </c>
      <c r="AI6035">
        <v>37.499879999999997</v>
      </c>
      <c r="AJ6035">
        <v>-98.605549999999994</v>
      </c>
      <c r="AL6035">
        <v>3</v>
      </c>
      <c r="AM6035" t="s">
        <v>63</v>
      </c>
      <c r="AN6035" t="s">
        <v>12421</v>
      </c>
      <c r="AO6035" t="s">
        <v>100</v>
      </c>
      <c r="AP6035" t="s">
        <v>116</v>
      </c>
      <c r="AQ6035" t="s">
        <v>575</v>
      </c>
      <c r="AR6035" t="s">
        <v>379</v>
      </c>
      <c r="AS6035" t="s">
        <v>83</v>
      </c>
      <c r="AT6035" s="5">
        <v>36192</v>
      </c>
      <c r="AU6035" t="s">
        <v>129</v>
      </c>
      <c r="AV6035" t="s">
        <v>149</v>
      </c>
      <c r="AW6035" t="s">
        <v>150</v>
      </c>
    </row>
    <row r="6036" spans="1:49" x14ac:dyDescent="0.25">
      <c r="A6036">
        <v>1155</v>
      </c>
      <c r="B6036" t="s">
        <v>22945</v>
      </c>
      <c r="C6036">
        <v>1</v>
      </c>
      <c r="D6036" t="s">
        <v>86</v>
      </c>
      <c r="E6036" t="s">
        <v>178</v>
      </c>
      <c r="F6036" t="s">
        <v>177</v>
      </c>
      <c r="G6036">
        <v>4.4000000000000004</v>
      </c>
      <c r="H6036" t="s">
        <v>138</v>
      </c>
      <c r="I6036" t="s">
        <v>63</v>
      </c>
      <c r="J6036" t="s">
        <v>277</v>
      </c>
      <c r="K6036" t="s">
        <v>22946</v>
      </c>
      <c r="L6036" t="s">
        <v>3833</v>
      </c>
      <c r="M6036" t="s">
        <v>2871</v>
      </c>
      <c r="N6036">
        <v>28.083989501312335</v>
      </c>
      <c r="P6036">
        <v>36</v>
      </c>
      <c r="Q6036">
        <v>75</v>
      </c>
      <c r="R6036">
        <v>95</v>
      </c>
      <c r="S6036">
        <v>96.3</v>
      </c>
      <c r="T6036">
        <v>0</v>
      </c>
      <c r="U6036">
        <v>26</v>
      </c>
      <c r="V6036">
        <v>310</v>
      </c>
      <c r="AB6036" t="s">
        <v>63</v>
      </c>
      <c r="AC6036" t="s">
        <v>63</v>
      </c>
      <c r="AD6036" t="s">
        <v>63</v>
      </c>
      <c r="AE6036" t="s">
        <v>98</v>
      </c>
      <c r="AG6036">
        <v>1954</v>
      </c>
      <c r="AH6036">
        <v>4.4000000000000004</v>
      </c>
      <c r="AI6036">
        <v>37.499879999999997</v>
      </c>
      <c r="AJ6036">
        <v>-98.60369</v>
      </c>
      <c r="AL6036">
        <v>3</v>
      </c>
      <c r="AM6036" t="s">
        <v>63</v>
      </c>
      <c r="AN6036" t="s">
        <v>22947</v>
      </c>
      <c r="AO6036" t="s">
        <v>100</v>
      </c>
      <c r="AP6036" t="s">
        <v>116</v>
      </c>
      <c r="AQ6036" t="s">
        <v>575</v>
      </c>
      <c r="AR6036" t="s">
        <v>379</v>
      </c>
      <c r="AS6036" t="s">
        <v>83</v>
      </c>
      <c r="AT6036" s="5">
        <v>36192</v>
      </c>
      <c r="AU6036" t="s">
        <v>129</v>
      </c>
      <c r="AV6036" t="s">
        <v>149</v>
      </c>
      <c r="AW6036" t="s">
        <v>150</v>
      </c>
    </row>
    <row r="6037" spans="1:49" x14ac:dyDescent="0.25">
      <c r="A6037">
        <v>1556</v>
      </c>
      <c r="B6037" t="s">
        <v>21403</v>
      </c>
      <c r="C6037">
        <v>1</v>
      </c>
      <c r="D6037" t="s">
        <v>86</v>
      </c>
      <c r="E6037" t="s">
        <v>703</v>
      </c>
      <c r="F6037" t="s">
        <v>177</v>
      </c>
      <c r="G6037">
        <v>6.88</v>
      </c>
      <c r="H6037" t="s">
        <v>138</v>
      </c>
      <c r="I6037" t="s">
        <v>63</v>
      </c>
      <c r="J6037" t="s">
        <v>277</v>
      </c>
      <c r="K6037" t="s">
        <v>21404</v>
      </c>
      <c r="L6037" t="s">
        <v>279</v>
      </c>
      <c r="M6037" t="s">
        <v>1841</v>
      </c>
      <c r="N6037">
        <v>31.594488188976378</v>
      </c>
      <c r="P6037">
        <v>44</v>
      </c>
      <c r="Q6037">
        <v>72.2</v>
      </c>
      <c r="R6037">
        <v>85</v>
      </c>
      <c r="S6037">
        <v>96</v>
      </c>
      <c r="T6037">
        <v>0</v>
      </c>
      <c r="U6037">
        <v>25</v>
      </c>
      <c r="V6037">
        <v>2980</v>
      </c>
      <c r="AB6037" t="s">
        <v>63</v>
      </c>
      <c r="AC6037" t="s">
        <v>63</v>
      </c>
      <c r="AD6037" t="s">
        <v>63</v>
      </c>
      <c r="AE6037" t="s">
        <v>98</v>
      </c>
      <c r="AG6037">
        <v>1948</v>
      </c>
      <c r="AH6037">
        <v>6.88</v>
      </c>
      <c r="AI6037">
        <v>37.722700000000003</v>
      </c>
      <c r="AJ6037">
        <v>-98.647630000000007</v>
      </c>
      <c r="AL6037">
        <v>3</v>
      </c>
      <c r="AM6037" t="s">
        <v>63</v>
      </c>
      <c r="AN6037" t="s">
        <v>21405</v>
      </c>
      <c r="AO6037" t="s">
        <v>100</v>
      </c>
      <c r="AP6037" t="s">
        <v>116</v>
      </c>
      <c r="AQ6037" t="s">
        <v>434</v>
      </c>
      <c r="AR6037" t="s">
        <v>159</v>
      </c>
      <c r="AS6037" t="s">
        <v>83</v>
      </c>
      <c r="AT6037" s="5">
        <v>36192</v>
      </c>
      <c r="AU6037" t="s">
        <v>129</v>
      </c>
      <c r="AV6037" t="s">
        <v>149</v>
      </c>
      <c r="AW6037" t="s">
        <v>150</v>
      </c>
    </row>
    <row r="6038" spans="1:49" x14ac:dyDescent="0.25">
      <c r="A6038">
        <v>1731</v>
      </c>
      <c r="B6038" t="s">
        <v>15136</v>
      </c>
      <c r="C6038">
        <v>1</v>
      </c>
      <c r="D6038" t="s">
        <v>86</v>
      </c>
      <c r="E6038" t="s">
        <v>703</v>
      </c>
      <c r="F6038" t="s">
        <v>177</v>
      </c>
      <c r="G6038">
        <v>7.83</v>
      </c>
      <c r="H6038" t="s">
        <v>138</v>
      </c>
      <c r="I6038" t="s">
        <v>63</v>
      </c>
      <c r="J6038" t="s">
        <v>277</v>
      </c>
      <c r="K6038" t="s">
        <v>15137</v>
      </c>
      <c r="L6038" t="s">
        <v>279</v>
      </c>
      <c r="M6038" t="s">
        <v>1841</v>
      </c>
      <c r="N6038">
        <v>20.800524934383201</v>
      </c>
      <c r="P6038">
        <v>44</v>
      </c>
      <c r="Q6038">
        <v>67.400000000000006</v>
      </c>
      <c r="R6038">
        <v>95</v>
      </c>
      <c r="S6038">
        <v>96.2</v>
      </c>
      <c r="T6038">
        <v>3</v>
      </c>
      <c r="U6038">
        <v>25</v>
      </c>
      <c r="V6038">
        <v>2980</v>
      </c>
      <c r="AB6038" t="s">
        <v>63</v>
      </c>
      <c r="AC6038" t="s">
        <v>63</v>
      </c>
      <c r="AD6038" t="s">
        <v>63</v>
      </c>
      <c r="AE6038" t="s">
        <v>98</v>
      </c>
      <c r="AG6038">
        <v>1948</v>
      </c>
      <c r="AH6038">
        <v>7.83</v>
      </c>
      <c r="AI6038">
        <v>37.728929999999998</v>
      </c>
      <c r="AJ6038">
        <v>-98.632289999999998</v>
      </c>
      <c r="AL6038">
        <v>2</v>
      </c>
      <c r="AM6038" t="s">
        <v>63</v>
      </c>
      <c r="AN6038" t="s">
        <v>15138</v>
      </c>
      <c r="AO6038" t="s">
        <v>100</v>
      </c>
      <c r="AP6038" t="s">
        <v>116</v>
      </c>
      <c r="AQ6038" t="s">
        <v>1042</v>
      </c>
      <c r="AR6038" t="s">
        <v>239</v>
      </c>
      <c r="AS6038" t="s">
        <v>83</v>
      </c>
      <c r="AT6038" s="5">
        <v>36192</v>
      </c>
      <c r="AU6038" t="s">
        <v>129</v>
      </c>
      <c r="AV6038" t="s">
        <v>149</v>
      </c>
      <c r="AW6038" t="s">
        <v>150</v>
      </c>
    </row>
    <row r="6039" spans="1:49" x14ac:dyDescent="0.25">
      <c r="A6039">
        <v>946</v>
      </c>
      <c r="B6039" t="s">
        <v>24323</v>
      </c>
      <c r="C6039">
        <v>1</v>
      </c>
      <c r="D6039" t="s">
        <v>86</v>
      </c>
      <c r="E6039" t="s">
        <v>703</v>
      </c>
      <c r="F6039" t="s">
        <v>177</v>
      </c>
      <c r="G6039">
        <v>11.39</v>
      </c>
      <c r="H6039" t="s">
        <v>138</v>
      </c>
      <c r="I6039" t="s">
        <v>63</v>
      </c>
      <c r="J6039" t="s">
        <v>277</v>
      </c>
      <c r="K6039" t="s">
        <v>24324</v>
      </c>
      <c r="L6039" t="s">
        <v>3221</v>
      </c>
      <c r="M6039" t="s">
        <v>1841</v>
      </c>
      <c r="N6039">
        <v>25.492125984251967</v>
      </c>
      <c r="P6039">
        <v>44</v>
      </c>
      <c r="Q6039">
        <v>79.600000000000009</v>
      </c>
      <c r="R6039">
        <v>92</v>
      </c>
      <c r="S6039">
        <v>99.2</v>
      </c>
      <c r="T6039">
        <v>3</v>
      </c>
      <c r="U6039">
        <v>31</v>
      </c>
      <c r="V6039">
        <v>2310</v>
      </c>
      <c r="AB6039" t="s">
        <v>63</v>
      </c>
      <c r="AC6039" t="s">
        <v>63</v>
      </c>
      <c r="AD6039" t="s">
        <v>63</v>
      </c>
      <c r="AE6039" t="s">
        <v>98</v>
      </c>
      <c r="AG6039">
        <v>1949</v>
      </c>
      <c r="AH6039">
        <v>11.39</v>
      </c>
      <c r="AI6039">
        <v>37.752450000000003</v>
      </c>
      <c r="AJ6039">
        <v>-98.57432</v>
      </c>
      <c r="AL6039">
        <v>3</v>
      </c>
      <c r="AM6039" t="s">
        <v>63</v>
      </c>
      <c r="AN6039" t="s">
        <v>24325</v>
      </c>
      <c r="AO6039" t="s">
        <v>100</v>
      </c>
      <c r="AP6039" t="s">
        <v>116</v>
      </c>
      <c r="AQ6039" t="s">
        <v>358</v>
      </c>
      <c r="AR6039" t="s">
        <v>207</v>
      </c>
      <c r="AS6039" t="s">
        <v>83</v>
      </c>
      <c r="AT6039" s="5">
        <v>36192</v>
      </c>
      <c r="AU6039" t="s">
        <v>129</v>
      </c>
      <c r="AV6039" t="s">
        <v>149</v>
      </c>
      <c r="AW6039" t="s">
        <v>150</v>
      </c>
    </row>
    <row r="6040" spans="1:49" x14ac:dyDescent="0.25">
      <c r="A6040">
        <v>1926</v>
      </c>
      <c r="B6040" t="s">
        <v>20804</v>
      </c>
      <c r="C6040">
        <v>1</v>
      </c>
      <c r="D6040" t="s">
        <v>86</v>
      </c>
      <c r="E6040" t="s">
        <v>7231</v>
      </c>
      <c r="F6040" t="s">
        <v>177</v>
      </c>
      <c r="G6040">
        <v>1.1500000000000001</v>
      </c>
      <c r="H6040" t="s">
        <v>138</v>
      </c>
      <c r="I6040" t="s">
        <v>63</v>
      </c>
      <c r="J6040" t="s">
        <v>277</v>
      </c>
      <c r="K6040" t="s">
        <v>20805</v>
      </c>
      <c r="L6040" t="s">
        <v>279</v>
      </c>
      <c r="M6040" t="s">
        <v>20806</v>
      </c>
      <c r="N6040">
        <v>28.510498687664043</v>
      </c>
      <c r="P6040">
        <v>32</v>
      </c>
      <c r="Q6040">
        <v>75.7</v>
      </c>
      <c r="R6040">
        <v>92</v>
      </c>
      <c r="S6040">
        <v>99.3</v>
      </c>
      <c r="T6040">
        <v>0</v>
      </c>
      <c r="U6040">
        <v>7</v>
      </c>
      <c r="V6040">
        <v>1280</v>
      </c>
      <c r="AB6040" t="s">
        <v>63</v>
      </c>
      <c r="AC6040" t="s">
        <v>63</v>
      </c>
      <c r="AD6040" t="s">
        <v>63</v>
      </c>
      <c r="AE6040" t="s">
        <v>98</v>
      </c>
      <c r="AG6040">
        <v>1934</v>
      </c>
      <c r="AH6040">
        <v>1.1500000000000001</v>
      </c>
      <c r="AI6040">
        <v>37.630934000000003</v>
      </c>
      <c r="AJ6040">
        <v>-98.719131000000004</v>
      </c>
      <c r="AL6040">
        <v>3</v>
      </c>
      <c r="AM6040" t="s">
        <v>63</v>
      </c>
      <c r="AN6040" t="s">
        <v>20807</v>
      </c>
      <c r="AO6040" t="s">
        <v>100</v>
      </c>
      <c r="AP6040" t="s">
        <v>147</v>
      </c>
      <c r="AQ6040" t="s">
        <v>503</v>
      </c>
      <c r="AR6040" t="s">
        <v>504</v>
      </c>
      <c r="AS6040" t="s">
        <v>83</v>
      </c>
      <c r="AT6040" s="5">
        <v>36220</v>
      </c>
      <c r="AU6040" t="s">
        <v>129</v>
      </c>
      <c r="AV6040" t="s">
        <v>149</v>
      </c>
      <c r="AW6040" t="s">
        <v>150</v>
      </c>
    </row>
    <row r="6041" spans="1:49" x14ac:dyDescent="0.25">
      <c r="A6041">
        <v>310</v>
      </c>
      <c r="B6041" t="s">
        <v>13628</v>
      </c>
      <c r="C6041">
        <v>1</v>
      </c>
      <c r="D6041" t="s">
        <v>86</v>
      </c>
      <c r="E6041" t="s">
        <v>1036</v>
      </c>
      <c r="F6041" t="s">
        <v>108</v>
      </c>
      <c r="G6041">
        <v>53.7</v>
      </c>
      <c r="H6041" t="s">
        <v>138</v>
      </c>
      <c r="I6041" t="s">
        <v>63</v>
      </c>
      <c r="J6041" t="s">
        <v>277</v>
      </c>
      <c r="K6041" t="s">
        <v>13629</v>
      </c>
      <c r="L6041" t="s">
        <v>7415</v>
      </c>
      <c r="M6041" t="s">
        <v>4268</v>
      </c>
      <c r="N6041">
        <v>22.506561679790025</v>
      </c>
      <c r="P6041">
        <v>121.2998687664042</v>
      </c>
      <c r="Q6041">
        <v>91.5</v>
      </c>
      <c r="R6041">
        <v>92</v>
      </c>
      <c r="S6041">
        <v>98.7</v>
      </c>
      <c r="T6041">
        <v>0</v>
      </c>
      <c r="U6041">
        <v>12</v>
      </c>
      <c r="V6041">
        <v>4160</v>
      </c>
      <c r="AB6041" t="s">
        <v>63</v>
      </c>
      <c r="AC6041" t="s">
        <v>63</v>
      </c>
      <c r="AD6041" t="s">
        <v>63</v>
      </c>
      <c r="AE6041" t="s">
        <v>98</v>
      </c>
      <c r="AG6041">
        <v>1971</v>
      </c>
      <c r="AH6041">
        <v>12.94</v>
      </c>
      <c r="AI6041">
        <v>37.637799999999999</v>
      </c>
      <c r="AJ6041">
        <v>-98.739580000000004</v>
      </c>
      <c r="AL6041">
        <v>3</v>
      </c>
      <c r="AM6041" t="s">
        <v>63</v>
      </c>
      <c r="AN6041" t="s">
        <v>13630</v>
      </c>
      <c r="AO6041" t="s">
        <v>100</v>
      </c>
      <c r="AP6041" t="s">
        <v>170</v>
      </c>
      <c r="AQ6041" t="s">
        <v>239</v>
      </c>
      <c r="AR6041" t="s">
        <v>240</v>
      </c>
      <c r="AS6041" t="s">
        <v>83</v>
      </c>
      <c r="AT6041" s="5">
        <v>36220</v>
      </c>
      <c r="AU6041" t="s">
        <v>129</v>
      </c>
      <c r="AV6041" t="s">
        <v>149</v>
      </c>
      <c r="AW6041" t="s">
        <v>150</v>
      </c>
    </row>
    <row r="6042" spans="1:49" x14ac:dyDescent="0.25">
      <c r="A6042">
        <v>136</v>
      </c>
      <c r="B6042" t="s">
        <v>11454</v>
      </c>
      <c r="C6042">
        <v>1</v>
      </c>
      <c r="D6042" t="s">
        <v>86</v>
      </c>
      <c r="E6042" t="s">
        <v>163</v>
      </c>
      <c r="F6042" t="s">
        <v>108</v>
      </c>
      <c r="G6042">
        <v>136.35</v>
      </c>
      <c r="H6042" t="s">
        <v>90</v>
      </c>
      <c r="I6042" t="s">
        <v>63</v>
      </c>
      <c r="J6042" t="s">
        <v>277</v>
      </c>
      <c r="K6042" t="s">
        <v>11455</v>
      </c>
      <c r="L6042" t="s">
        <v>4565</v>
      </c>
      <c r="M6042" t="s">
        <v>280</v>
      </c>
      <c r="N6042">
        <v>132.51312335958005</v>
      </c>
      <c r="P6042">
        <v>44</v>
      </c>
      <c r="Q6042">
        <v>100</v>
      </c>
      <c r="R6042">
        <v>95</v>
      </c>
      <c r="S6042">
        <v>97.2</v>
      </c>
      <c r="T6042">
        <v>0</v>
      </c>
      <c r="U6042">
        <v>24</v>
      </c>
      <c r="V6042">
        <v>7380</v>
      </c>
      <c r="AB6042" t="s">
        <v>98</v>
      </c>
      <c r="AC6042" t="s">
        <v>98</v>
      </c>
      <c r="AD6042" t="s">
        <v>129</v>
      </c>
      <c r="AE6042" t="s">
        <v>63</v>
      </c>
      <c r="AG6042">
        <v>1994</v>
      </c>
      <c r="AH6042">
        <v>13.47</v>
      </c>
      <c r="AI6042">
        <v>37.641840000000002</v>
      </c>
      <c r="AJ6042">
        <v>-98.771259999999998</v>
      </c>
      <c r="AL6042">
        <v>3</v>
      </c>
      <c r="AM6042" t="s">
        <v>63</v>
      </c>
      <c r="AN6042" t="s">
        <v>11456</v>
      </c>
      <c r="AO6042" t="s">
        <v>100</v>
      </c>
      <c r="AP6042" t="s">
        <v>786</v>
      </c>
      <c r="AQ6042" t="s">
        <v>132</v>
      </c>
      <c r="AR6042" t="s">
        <v>133</v>
      </c>
      <c r="AS6042" t="s">
        <v>83</v>
      </c>
      <c r="AT6042" s="5">
        <v>35490</v>
      </c>
      <c r="AU6042" t="s">
        <v>76</v>
      </c>
      <c r="AV6042" t="s">
        <v>134</v>
      </c>
      <c r="AW6042" t="s">
        <v>150</v>
      </c>
    </row>
    <row r="6043" spans="1:49" x14ac:dyDescent="0.25">
      <c r="A6043">
        <v>114</v>
      </c>
      <c r="B6043" t="s">
        <v>10156</v>
      </c>
      <c r="C6043">
        <v>1</v>
      </c>
      <c r="D6043" t="s">
        <v>86</v>
      </c>
      <c r="E6043" t="s">
        <v>703</v>
      </c>
      <c r="F6043" t="s">
        <v>177</v>
      </c>
      <c r="G6043">
        <v>4.93</v>
      </c>
      <c r="H6043" t="s">
        <v>90</v>
      </c>
      <c r="I6043" t="s">
        <v>63</v>
      </c>
      <c r="J6043" t="s">
        <v>277</v>
      </c>
      <c r="K6043" t="s">
        <v>10157</v>
      </c>
      <c r="L6043" t="s">
        <v>10158</v>
      </c>
      <c r="M6043" t="s">
        <v>5068</v>
      </c>
      <c r="N6043">
        <v>184.51443569553805</v>
      </c>
      <c r="P6043">
        <v>44</v>
      </c>
      <c r="Q6043">
        <v>100</v>
      </c>
      <c r="R6043">
        <v>92</v>
      </c>
      <c r="S6043">
        <v>97.3</v>
      </c>
      <c r="T6043">
        <v>0</v>
      </c>
      <c r="U6043">
        <v>25</v>
      </c>
      <c r="V6043">
        <v>2980</v>
      </c>
      <c r="AB6043" t="s">
        <v>98</v>
      </c>
      <c r="AC6043" t="s">
        <v>98</v>
      </c>
      <c r="AD6043" t="s">
        <v>98</v>
      </c>
      <c r="AE6043" t="s">
        <v>63</v>
      </c>
      <c r="AG6043">
        <v>1994</v>
      </c>
      <c r="AH6043">
        <v>4.93</v>
      </c>
      <c r="AI6043">
        <v>37.703650000000003</v>
      </c>
      <c r="AJ6043">
        <v>-98.673770000000005</v>
      </c>
      <c r="AL6043">
        <v>4</v>
      </c>
      <c r="AM6043" t="s">
        <v>63</v>
      </c>
      <c r="AN6043" t="s">
        <v>10159</v>
      </c>
      <c r="AO6043" t="s">
        <v>100</v>
      </c>
      <c r="AP6043" t="s">
        <v>170</v>
      </c>
      <c r="AQ6043" t="s">
        <v>171</v>
      </c>
      <c r="AR6043" t="s">
        <v>172</v>
      </c>
      <c r="AS6043" t="s">
        <v>83</v>
      </c>
      <c r="AT6043" s="5">
        <v>35490</v>
      </c>
      <c r="AU6043" t="s">
        <v>76</v>
      </c>
      <c r="AV6043" t="s">
        <v>134</v>
      </c>
      <c r="AW6043" t="s">
        <v>150</v>
      </c>
    </row>
    <row r="6044" spans="1:49" x14ac:dyDescent="0.25">
      <c r="A6044">
        <v>67</v>
      </c>
      <c r="B6044" t="s">
        <v>13115</v>
      </c>
      <c r="C6044">
        <v>1</v>
      </c>
      <c r="D6044" t="s">
        <v>86</v>
      </c>
      <c r="E6044" t="s">
        <v>1036</v>
      </c>
      <c r="F6044" t="s">
        <v>108</v>
      </c>
      <c r="G6044">
        <v>49.620000000000005</v>
      </c>
      <c r="H6044" t="s">
        <v>489</v>
      </c>
      <c r="I6044" t="s">
        <v>63</v>
      </c>
      <c r="J6044" t="s">
        <v>277</v>
      </c>
      <c r="K6044" t="s">
        <v>13116</v>
      </c>
      <c r="L6044" t="s">
        <v>1471</v>
      </c>
      <c r="M6044" t="s">
        <v>13117</v>
      </c>
      <c r="N6044">
        <v>38.713910761154857</v>
      </c>
      <c r="P6044">
        <v>84</v>
      </c>
      <c r="Q6044">
        <v>97.8</v>
      </c>
      <c r="R6044">
        <v>92</v>
      </c>
      <c r="S6044">
        <v>99.3</v>
      </c>
      <c r="T6044">
        <v>1</v>
      </c>
      <c r="U6044">
        <v>17</v>
      </c>
      <c r="V6044">
        <v>2330</v>
      </c>
      <c r="AB6044" t="s">
        <v>63</v>
      </c>
      <c r="AC6044" t="s">
        <v>63</v>
      </c>
      <c r="AD6044" t="s">
        <v>63</v>
      </c>
      <c r="AE6044" t="s">
        <v>98</v>
      </c>
      <c r="AG6044">
        <v>1995</v>
      </c>
      <c r="AH6044">
        <v>8.86</v>
      </c>
      <c r="AI6044">
        <v>37.579039999999999</v>
      </c>
      <c r="AJ6044">
        <v>-98.739459999999994</v>
      </c>
      <c r="AL6044">
        <v>3</v>
      </c>
      <c r="AM6044" t="s">
        <v>63</v>
      </c>
      <c r="AN6044" t="s">
        <v>13118</v>
      </c>
      <c r="AO6044" t="s">
        <v>100</v>
      </c>
      <c r="AP6044" t="s">
        <v>170</v>
      </c>
      <c r="AQ6044" t="s">
        <v>82</v>
      </c>
      <c r="AR6044" t="s">
        <v>569</v>
      </c>
      <c r="AS6044" t="s">
        <v>83</v>
      </c>
      <c r="AT6044" s="5">
        <v>37987</v>
      </c>
      <c r="AU6044" t="s">
        <v>129</v>
      </c>
      <c r="AV6044" t="s">
        <v>149</v>
      </c>
      <c r="AW6044" t="s">
        <v>615</v>
      </c>
    </row>
    <row r="6045" spans="1:49" x14ac:dyDescent="0.25">
      <c r="A6045">
        <v>140</v>
      </c>
      <c r="B6045" t="s">
        <v>8725</v>
      </c>
      <c r="C6045">
        <v>1</v>
      </c>
      <c r="D6045" t="s">
        <v>86</v>
      </c>
      <c r="E6045" t="s">
        <v>1036</v>
      </c>
      <c r="F6045" t="s">
        <v>108</v>
      </c>
      <c r="G6045">
        <v>53.370000000000005</v>
      </c>
      <c r="H6045" t="s">
        <v>90</v>
      </c>
      <c r="I6045" t="s">
        <v>63</v>
      </c>
      <c r="J6045" t="s">
        <v>277</v>
      </c>
      <c r="K6045" t="s">
        <v>8726</v>
      </c>
      <c r="L6045" t="s">
        <v>2767</v>
      </c>
      <c r="M6045" t="s">
        <v>4268</v>
      </c>
      <c r="N6045">
        <v>290.48556430446195</v>
      </c>
      <c r="P6045">
        <v>44</v>
      </c>
      <c r="Q6045">
        <v>97.7</v>
      </c>
      <c r="R6045">
        <v>95</v>
      </c>
      <c r="S6045">
        <v>96.4</v>
      </c>
      <c r="T6045">
        <v>1</v>
      </c>
      <c r="U6045">
        <v>16</v>
      </c>
      <c r="V6045">
        <v>3280</v>
      </c>
      <c r="AB6045" t="s">
        <v>98</v>
      </c>
      <c r="AC6045" t="s">
        <v>98</v>
      </c>
      <c r="AD6045" t="s">
        <v>98</v>
      </c>
      <c r="AE6045" t="s">
        <v>63</v>
      </c>
      <c r="AG6045">
        <v>1995</v>
      </c>
      <c r="AH6045">
        <v>12.61</v>
      </c>
      <c r="AI6045">
        <v>37.633369999999999</v>
      </c>
      <c r="AJ6045">
        <v>-98.739639999999994</v>
      </c>
      <c r="AL6045">
        <v>5</v>
      </c>
      <c r="AM6045" t="s">
        <v>63</v>
      </c>
      <c r="AN6045" t="s">
        <v>8727</v>
      </c>
      <c r="AO6045" t="s">
        <v>100</v>
      </c>
      <c r="AP6045" t="s">
        <v>786</v>
      </c>
      <c r="AQ6045" t="s">
        <v>286</v>
      </c>
      <c r="AR6045" t="s">
        <v>133</v>
      </c>
      <c r="AS6045" t="s">
        <v>83</v>
      </c>
      <c r="AT6045" s="5">
        <v>39083</v>
      </c>
      <c r="AU6045" t="s">
        <v>76</v>
      </c>
      <c r="AV6045" t="s">
        <v>134</v>
      </c>
      <c r="AW6045" t="s">
        <v>150</v>
      </c>
    </row>
    <row r="6046" spans="1:49" x14ac:dyDescent="0.25">
      <c r="A6046">
        <v>62</v>
      </c>
      <c r="B6046" t="s">
        <v>7230</v>
      </c>
      <c r="C6046">
        <v>1</v>
      </c>
      <c r="D6046" t="s">
        <v>86</v>
      </c>
      <c r="E6046" t="s">
        <v>7231</v>
      </c>
      <c r="F6046" t="s">
        <v>177</v>
      </c>
      <c r="G6046">
        <v>2.74</v>
      </c>
      <c r="H6046" t="s">
        <v>90</v>
      </c>
      <c r="I6046" t="s">
        <v>63</v>
      </c>
      <c r="J6046" t="s">
        <v>277</v>
      </c>
      <c r="K6046" t="s">
        <v>7232</v>
      </c>
      <c r="L6046" t="s">
        <v>4565</v>
      </c>
      <c r="M6046" t="s">
        <v>7233</v>
      </c>
      <c r="N6046">
        <v>332.51312335958005</v>
      </c>
      <c r="P6046">
        <v>36</v>
      </c>
      <c r="Q6046">
        <v>97.8</v>
      </c>
      <c r="R6046">
        <v>89</v>
      </c>
      <c r="S6046">
        <v>99.600000000000009</v>
      </c>
      <c r="T6046">
        <v>3</v>
      </c>
      <c r="U6046">
        <v>11</v>
      </c>
      <c r="V6046">
        <v>725</v>
      </c>
      <c r="AB6046" t="s">
        <v>98</v>
      </c>
      <c r="AC6046" t="s">
        <v>129</v>
      </c>
      <c r="AD6046" t="s">
        <v>98</v>
      </c>
      <c r="AE6046" t="s">
        <v>63</v>
      </c>
      <c r="AG6046">
        <v>1997</v>
      </c>
      <c r="AH6046">
        <v>2.74</v>
      </c>
      <c r="AI6046">
        <v>37.633879999999998</v>
      </c>
      <c r="AJ6046">
        <v>-98.693415000000002</v>
      </c>
      <c r="AL6046">
        <v>6</v>
      </c>
      <c r="AM6046" t="s">
        <v>63</v>
      </c>
      <c r="AN6046" t="s">
        <v>7234</v>
      </c>
      <c r="AO6046" t="s">
        <v>100</v>
      </c>
      <c r="AP6046" t="s">
        <v>170</v>
      </c>
      <c r="AQ6046" t="s">
        <v>443</v>
      </c>
      <c r="AR6046" t="s">
        <v>1138</v>
      </c>
      <c r="AS6046" t="s">
        <v>83</v>
      </c>
      <c r="AT6046" s="5">
        <v>35612</v>
      </c>
      <c r="AU6046" t="s">
        <v>76</v>
      </c>
      <c r="AV6046" t="s">
        <v>134</v>
      </c>
      <c r="AW6046" t="s">
        <v>444</v>
      </c>
    </row>
    <row r="6047" spans="1:49" x14ac:dyDescent="0.25">
      <c r="A6047">
        <v>116</v>
      </c>
      <c r="B6047" t="s">
        <v>21244</v>
      </c>
      <c r="C6047">
        <v>1</v>
      </c>
      <c r="D6047" t="s">
        <v>86</v>
      </c>
      <c r="E6047" t="s">
        <v>163</v>
      </c>
      <c r="F6047" t="s">
        <v>108</v>
      </c>
      <c r="G6047">
        <v>143.31</v>
      </c>
      <c r="H6047" t="s">
        <v>90</v>
      </c>
      <c r="I6047" t="s">
        <v>63</v>
      </c>
      <c r="J6047" t="s">
        <v>277</v>
      </c>
      <c r="K6047" t="s">
        <v>21245</v>
      </c>
      <c r="L6047" t="s">
        <v>13237</v>
      </c>
      <c r="M6047" t="s">
        <v>1409</v>
      </c>
      <c r="N6047">
        <v>218.50393700787401</v>
      </c>
      <c r="P6047">
        <v>44</v>
      </c>
      <c r="Q6047">
        <v>97.4</v>
      </c>
      <c r="R6047">
        <v>97</v>
      </c>
      <c r="S6047">
        <v>98.5</v>
      </c>
      <c r="T6047">
        <v>1</v>
      </c>
      <c r="U6047">
        <v>19</v>
      </c>
      <c r="V6047">
        <v>6310</v>
      </c>
      <c r="AB6047" t="s">
        <v>98</v>
      </c>
      <c r="AC6047" t="s">
        <v>129</v>
      </c>
      <c r="AD6047" t="s">
        <v>129</v>
      </c>
      <c r="AE6047" t="s">
        <v>63</v>
      </c>
      <c r="AG6047">
        <v>1997</v>
      </c>
      <c r="AH6047">
        <v>20.431000000000001</v>
      </c>
      <c r="AI6047">
        <v>37.645560000000003</v>
      </c>
      <c r="AJ6047">
        <v>-98.644949999999994</v>
      </c>
      <c r="AL6047">
        <v>5</v>
      </c>
      <c r="AM6047" t="s">
        <v>63</v>
      </c>
      <c r="AN6047" t="s">
        <v>21246</v>
      </c>
      <c r="AO6047" t="s">
        <v>100</v>
      </c>
      <c r="AP6047" t="s">
        <v>80</v>
      </c>
      <c r="AQ6047" t="s">
        <v>1031</v>
      </c>
      <c r="AR6047" t="s">
        <v>133</v>
      </c>
      <c r="AS6047" t="s">
        <v>83</v>
      </c>
      <c r="AT6047" s="5">
        <v>35855</v>
      </c>
      <c r="AU6047" t="s">
        <v>76</v>
      </c>
      <c r="AV6047" t="s">
        <v>134</v>
      </c>
      <c r="AW6047" t="s">
        <v>150</v>
      </c>
    </row>
    <row r="6048" spans="1:49" x14ac:dyDescent="0.25">
      <c r="A6048">
        <v>0</v>
      </c>
      <c r="B6048" t="s">
        <v>6852</v>
      </c>
      <c r="C6048">
        <v>1</v>
      </c>
      <c r="D6048" t="s">
        <v>86</v>
      </c>
      <c r="E6048" t="s">
        <v>163</v>
      </c>
      <c r="F6048" t="s">
        <v>108</v>
      </c>
      <c r="G6048">
        <v>145.11000000000001</v>
      </c>
      <c r="H6048" t="s">
        <v>820</v>
      </c>
      <c r="I6048" t="s">
        <v>63</v>
      </c>
      <c r="J6048" t="s">
        <v>277</v>
      </c>
      <c r="K6048" t="s">
        <v>6853</v>
      </c>
      <c r="L6048" t="s">
        <v>392</v>
      </c>
      <c r="M6048" t="s">
        <v>6854</v>
      </c>
      <c r="N6048">
        <v>317.58530183727032</v>
      </c>
      <c r="O6048">
        <v>77</v>
      </c>
      <c r="P6048">
        <v>31.988188976377952</v>
      </c>
      <c r="T6048">
        <v>0</v>
      </c>
      <c r="AG6048">
        <v>1000</v>
      </c>
      <c r="AH6048">
        <v>23.62</v>
      </c>
      <c r="AI6048">
        <v>37.645629999999997</v>
      </c>
      <c r="AJ6048">
        <v>-98.611260000000001</v>
      </c>
      <c r="AL6048">
        <v>4</v>
      </c>
      <c r="AM6048" t="s">
        <v>63</v>
      </c>
      <c r="AN6048" t="s">
        <v>6852</v>
      </c>
      <c r="AO6048" t="s">
        <v>100</v>
      </c>
      <c r="AP6048" t="s">
        <v>131</v>
      </c>
      <c r="AQ6048" t="s">
        <v>240</v>
      </c>
      <c r="AR6048" t="s">
        <v>133</v>
      </c>
      <c r="AS6048" t="s">
        <v>131</v>
      </c>
      <c r="AT6048" s="5">
        <v>39933</v>
      </c>
      <c r="AU6048" t="s">
        <v>63</v>
      </c>
      <c r="AV6048" t="s">
        <v>134</v>
      </c>
      <c r="AW6048" t="s">
        <v>150</v>
      </c>
    </row>
    <row r="6049" spans="1:49" x14ac:dyDescent="0.25">
      <c r="A6049">
        <v>0</v>
      </c>
      <c r="B6049" t="s">
        <v>12805</v>
      </c>
      <c r="C6049">
        <v>1</v>
      </c>
      <c r="D6049" t="s">
        <v>86</v>
      </c>
      <c r="E6049" t="s">
        <v>163</v>
      </c>
      <c r="F6049" t="s">
        <v>108</v>
      </c>
      <c r="G6049">
        <v>145.54</v>
      </c>
      <c r="H6049" t="s">
        <v>489</v>
      </c>
      <c r="I6049" t="s">
        <v>63</v>
      </c>
      <c r="J6049" t="s">
        <v>277</v>
      </c>
      <c r="K6049" t="s">
        <v>2781</v>
      </c>
      <c r="L6049" t="s">
        <v>7415</v>
      </c>
      <c r="M6049" t="s">
        <v>392</v>
      </c>
      <c r="N6049">
        <v>92.388451443569551</v>
      </c>
      <c r="O6049">
        <v>30</v>
      </c>
      <c r="P6049">
        <v>79.98687664041995</v>
      </c>
      <c r="T6049">
        <v>0</v>
      </c>
      <c r="U6049">
        <v>19</v>
      </c>
      <c r="V6049">
        <v>6310</v>
      </c>
      <c r="AG6049">
        <v>1000</v>
      </c>
      <c r="AH6049">
        <v>24.05</v>
      </c>
      <c r="AI6049">
        <v>37.645620000000001</v>
      </c>
      <c r="AJ6049">
        <v>-98.603629999999995</v>
      </c>
      <c r="AK6049" t="s">
        <v>77</v>
      </c>
      <c r="AL6049">
        <v>4</v>
      </c>
      <c r="AM6049" t="s">
        <v>63</v>
      </c>
      <c r="AN6049" t="s">
        <v>12805</v>
      </c>
      <c r="AO6049" t="s">
        <v>100</v>
      </c>
      <c r="AP6049" t="s">
        <v>131</v>
      </c>
      <c r="AQ6049" t="s">
        <v>133</v>
      </c>
      <c r="AR6049" t="s">
        <v>133</v>
      </c>
      <c r="AS6049" t="s">
        <v>131</v>
      </c>
      <c r="AT6049" s="5">
        <v>41287</v>
      </c>
      <c r="AU6049" t="s">
        <v>76</v>
      </c>
      <c r="AV6049" t="s">
        <v>134</v>
      </c>
      <c r="AW6049" t="s">
        <v>150</v>
      </c>
    </row>
    <row r="6050" spans="1:49" x14ac:dyDescent="0.25">
      <c r="A6050">
        <v>0</v>
      </c>
      <c r="B6050" t="s">
        <v>24902</v>
      </c>
      <c r="C6050">
        <v>1</v>
      </c>
      <c r="D6050" t="s">
        <v>86</v>
      </c>
      <c r="E6050" t="s">
        <v>163</v>
      </c>
      <c r="F6050" t="s">
        <v>108</v>
      </c>
      <c r="G6050">
        <v>145.97</v>
      </c>
      <c r="H6050" t="s">
        <v>489</v>
      </c>
      <c r="I6050" t="s">
        <v>63</v>
      </c>
      <c r="J6050" t="s">
        <v>277</v>
      </c>
      <c r="K6050" t="s">
        <v>24903</v>
      </c>
      <c r="L6050" t="s">
        <v>7415</v>
      </c>
      <c r="M6050" t="s">
        <v>392</v>
      </c>
      <c r="N6050">
        <v>33.103674540682412</v>
      </c>
      <c r="O6050">
        <v>30</v>
      </c>
      <c r="P6050">
        <v>79.98687664041995</v>
      </c>
      <c r="T6050">
        <v>0</v>
      </c>
      <c r="U6050">
        <v>19</v>
      </c>
      <c r="V6050">
        <v>6310</v>
      </c>
      <c r="AG6050">
        <v>1000</v>
      </c>
      <c r="AH6050">
        <v>24.48</v>
      </c>
      <c r="AI6050">
        <v>37.645580000000002</v>
      </c>
      <c r="AJ6050">
        <v>-98.596140000000005</v>
      </c>
      <c r="AK6050" t="s">
        <v>77</v>
      </c>
      <c r="AL6050">
        <v>2</v>
      </c>
      <c r="AM6050" t="s">
        <v>63</v>
      </c>
      <c r="AN6050" t="s">
        <v>24902</v>
      </c>
      <c r="AO6050" t="s">
        <v>100</v>
      </c>
      <c r="AP6050" t="s">
        <v>131</v>
      </c>
      <c r="AQ6050" t="s">
        <v>5952</v>
      </c>
      <c r="AR6050" t="s">
        <v>133</v>
      </c>
      <c r="AS6050" t="s">
        <v>131</v>
      </c>
      <c r="AT6050" s="5">
        <v>41309</v>
      </c>
      <c r="AU6050" t="s">
        <v>76</v>
      </c>
      <c r="AV6050" t="s">
        <v>134</v>
      </c>
      <c r="AW6050" t="s">
        <v>150</v>
      </c>
    </row>
    <row r="6051" spans="1:49" x14ac:dyDescent="0.25">
      <c r="A6051">
        <v>0</v>
      </c>
      <c r="B6051" t="s">
        <v>23827</v>
      </c>
      <c r="C6051">
        <v>1</v>
      </c>
      <c r="D6051" t="s">
        <v>86</v>
      </c>
      <c r="E6051" t="s">
        <v>163</v>
      </c>
      <c r="F6051" t="s">
        <v>108</v>
      </c>
      <c r="G6051">
        <v>146.97999999999999</v>
      </c>
      <c r="H6051" t="s">
        <v>489</v>
      </c>
      <c r="I6051" t="s">
        <v>63</v>
      </c>
      <c r="J6051" t="s">
        <v>277</v>
      </c>
      <c r="K6051" t="s">
        <v>278</v>
      </c>
      <c r="L6051" t="s">
        <v>7415</v>
      </c>
      <c r="M6051" t="s">
        <v>392</v>
      </c>
      <c r="N6051">
        <v>73.162729658792657</v>
      </c>
      <c r="O6051">
        <v>30</v>
      </c>
      <c r="P6051">
        <v>79.98687664041995</v>
      </c>
      <c r="T6051">
        <v>0</v>
      </c>
      <c r="U6051">
        <v>19</v>
      </c>
      <c r="V6051">
        <v>6310</v>
      </c>
      <c r="AG6051">
        <v>1000</v>
      </c>
      <c r="AH6051">
        <v>25.490000000000002</v>
      </c>
      <c r="AI6051">
        <v>37.646189999999997</v>
      </c>
      <c r="AJ6051">
        <v>-98.577179999999998</v>
      </c>
      <c r="AK6051" t="s">
        <v>77</v>
      </c>
      <c r="AL6051">
        <v>5</v>
      </c>
      <c r="AM6051" t="s">
        <v>63</v>
      </c>
      <c r="AN6051" t="s">
        <v>23827</v>
      </c>
      <c r="AO6051" t="s">
        <v>100</v>
      </c>
      <c r="AP6051" t="s">
        <v>131</v>
      </c>
      <c r="AQ6051" t="s">
        <v>17894</v>
      </c>
      <c r="AR6051" t="s">
        <v>133</v>
      </c>
      <c r="AS6051" t="s">
        <v>131</v>
      </c>
      <c r="AT6051" s="5">
        <v>41309</v>
      </c>
      <c r="AU6051" t="s">
        <v>76</v>
      </c>
      <c r="AV6051" t="s">
        <v>134</v>
      </c>
      <c r="AW6051" t="s">
        <v>150</v>
      </c>
    </row>
    <row r="6052" spans="1:49" x14ac:dyDescent="0.25">
      <c r="A6052">
        <v>0</v>
      </c>
      <c r="B6052" t="s">
        <v>19388</v>
      </c>
      <c r="C6052">
        <v>1</v>
      </c>
      <c r="D6052" t="s">
        <v>86</v>
      </c>
      <c r="E6052" t="s">
        <v>163</v>
      </c>
      <c r="F6052" t="s">
        <v>108</v>
      </c>
      <c r="G6052">
        <v>147.64000000000001</v>
      </c>
      <c r="H6052" t="s">
        <v>138</v>
      </c>
      <c r="I6052" t="s">
        <v>63</v>
      </c>
      <c r="J6052" t="s">
        <v>277</v>
      </c>
      <c r="K6052" t="s">
        <v>19389</v>
      </c>
      <c r="L6052" t="s">
        <v>7415</v>
      </c>
      <c r="M6052" t="s">
        <v>392</v>
      </c>
      <c r="N6052">
        <v>29.068241469816272</v>
      </c>
      <c r="O6052">
        <v>30</v>
      </c>
      <c r="P6052">
        <v>79.98687664041995</v>
      </c>
      <c r="T6052">
        <v>0</v>
      </c>
      <c r="U6052">
        <v>19</v>
      </c>
      <c r="V6052">
        <v>6310</v>
      </c>
      <c r="AG6052">
        <v>1000</v>
      </c>
      <c r="AH6052">
        <v>26.150000000000002</v>
      </c>
      <c r="AI6052">
        <v>37.645569999999999</v>
      </c>
      <c r="AJ6052">
        <v>-98.564920000000001</v>
      </c>
      <c r="AK6052" t="s">
        <v>262</v>
      </c>
      <c r="AL6052">
        <v>3</v>
      </c>
      <c r="AM6052" t="s">
        <v>63</v>
      </c>
      <c r="AN6052" t="s">
        <v>19388</v>
      </c>
      <c r="AO6052" t="s">
        <v>100</v>
      </c>
      <c r="AP6052" t="s">
        <v>786</v>
      </c>
      <c r="AQ6052" t="s">
        <v>6104</v>
      </c>
      <c r="AR6052" t="s">
        <v>133</v>
      </c>
      <c r="AS6052" t="s">
        <v>131</v>
      </c>
      <c r="AT6052" s="5">
        <v>41309</v>
      </c>
      <c r="AU6052" t="s">
        <v>76</v>
      </c>
      <c r="AV6052" t="s">
        <v>134</v>
      </c>
      <c r="AW6052" t="s">
        <v>150</v>
      </c>
    </row>
    <row r="6053" spans="1:49" x14ac:dyDescent="0.25">
      <c r="A6053">
        <v>0</v>
      </c>
      <c r="B6053" t="s">
        <v>10998</v>
      </c>
      <c r="C6053">
        <v>1</v>
      </c>
      <c r="D6053" t="s">
        <v>86</v>
      </c>
      <c r="E6053" t="s">
        <v>163</v>
      </c>
      <c r="F6053" t="s">
        <v>108</v>
      </c>
      <c r="G6053">
        <v>148.13</v>
      </c>
      <c r="H6053" t="s">
        <v>489</v>
      </c>
      <c r="I6053" t="s">
        <v>63</v>
      </c>
      <c r="J6053" t="s">
        <v>277</v>
      </c>
      <c r="K6053" t="s">
        <v>10999</v>
      </c>
      <c r="L6053" t="s">
        <v>7415</v>
      </c>
      <c r="M6053" t="s">
        <v>392</v>
      </c>
      <c r="N6053">
        <v>20.669291338582678</v>
      </c>
      <c r="P6053">
        <v>79.98687664041995</v>
      </c>
      <c r="T6053">
        <v>0</v>
      </c>
      <c r="U6053">
        <v>19</v>
      </c>
      <c r="V6053">
        <v>5910</v>
      </c>
      <c r="AG6053">
        <v>1000</v>
      </c>
      <c r="AH6053">
        <v>26.64</v>
      </c>
      <c r="AI6053">
        <v>37.64555</v>
      </c>
      <c r="AJ6053">
        <v>-98.556070000000005</v>
      </c>
      <c r="AL6053">
        <v>2</v>
      </c>
      <c r="AM6053" t="s">
        <v>63</v>
      </c>
      <c r="AN6053" t="s">
        <v>10998</v>
      </c>
      <c r="AO6053" t="s">
        <v>100</v>
      </c>
      <c r="AP6053" t="s">
        <v>786</v>
      </c>
      <c r="AQ6053" t="s">
        <v>11000</v>
      </c>
      <c r="AR6053" t="s">
        <v>133</v>
      </c>
      <c r="AS6053" t="s">
        <v>131</v>
      </c>
      <c r="AT6053" s="5">
        <v>41309</v>
      </c>
      <c r="AU6053" t="s">
        <v>76</v>
      </c>
      <c r="AV6053" t="s">
        <v>134</v>
      </c>
      <c r="AW6053" t="s">
        <v>150</v>
      </c>
    </row>
    <row r="6054" spans="1:49" x14ac:dyDescent="0.25">
      <c r="A6054">
        <v>0</v>
      </c>
      <c r="B6054" t="s">
        <v>4329</v>
      </c>
      <c r="C6054">
        <v>1</v>
      </c>
      <c r="D6054" t="s">
        <v>86</v>
      </c>
      <c r="E6054" t="s">
        <v>163</v>
      </c>
      <c r="F6054" t="s">
        <v>108</v>
      </c>
      <c r="G6054">
        <v>148.97</v>
      </c>
      <c r="H6054" t="s">
        <v>489</v>
      </c>
      <c r="I6054" t="s">
        <v>63</v>
      </c>
      <c r="J6054" t="s">
        <v>277</v>
      </c>
      <c r="K6054" t="s">
        <v>315</v>
      </c>
      <c r="L6054" t="s">
        <v>1978</v>
      </c>
      <c r="M6054" t="s">
        <v>392</v>
      </c>
      <c r="N6054">
        <v>62.664041994750654</v>
      </c>
      <c r="P6054">
        <v>79.98687664041995</v>
      </c>
      <c r="T6054">
        <v>0</v>
      </c>
      <c r="U6054">
        <v>19</v>
      </c>
      <c r="V6054">
        <v>5910</v>
      </c>
      <c r="AG6054">
        <v>1000</v>
      </c>
      <c r="AH6054">
        <v>27.48</v>
      </c>
      <c r="AI6054">
        <v>37.645530000000001</v>
      </c>
      <c r="AJ6054">
        <v>-98.540940000000006</v>
      </c>
      <c r="AL6054">
        <v>5</v>
      </c>
      <c r="AM6054" t="s">
        <v>63</v>
      </c>
      <c r="AN6054" t="s">
        <v>4329</v>
      </c>
      <c r="AO6054" t="s">
        <v>100</v>
      </c>
      <c r="AP6054" t="s">
        <v>131</v>
      </c>
      <c r="AQ6054" t="s">
        <v>4330</v>
      </c>
      <c r="AR6054" t="s">
        <v>133</v>
      </c>
      <c r="AS6054" t="s">
        <v>131</v>
      </c>
      <c r="AT6054" s="5">
        <v>41309</v>
      </c>
      <c r="AU6054" t="s">
        <v>76</v>
      </c>
      <c r="AV6054" t="s">
        <v>134</v>
      </c>
      <c r="AW6054" t="s">
        <v>150</v>
      </c>
    </row>
    <row r="6055" spans="1:49" x14ac:dyDescent="0.25">
      <c r="A6055">
        <v>78</v>
      </c>
      <c r="B6055" t="s">
        <v>16635</v>
      </c>
      <c r="C6055">
        <v>1</v>
      </c>
      <c r="D6055" t="s">
        <v>86</v>
      </c>
      <c r="E6055" t="s">
        <v>163</v>
      </c>
      <c r="F6055" t="s">
        <v>108</v>
      </c>
      <c r="G6055">
        <v>150.71</v>
      </c>
      <c r="H6055" t="s">
        <v>489</v>
      </c>
      <c r="I6055" t="s">
        <v>63</v>
      </c>
      <c r="J6055" t="s">
        <v>277</v>
      </c>
      <c r="K6055" t="s">
        <v>16636</v>
      </c>
      <c r="L6055" t="s">
        <v>7415</v>
      </c>
      <c r="M6055" t="s">
        <v>1409</v>
      </c>
      <c r="N6055">
        <v>37.335958005249346</v>
      </c>
      <c r="O6055">
        <v>0</v>
      </c>
      <c r="P6055">
        <v>80.000002624671922</v>
      </c>
      <c r="Q6055">
        <v>85</v>
      </c>
      <c r="S6055">
        <v>98.9</v>
      </c>
      <c r="T6055">
        <v>0</v>
      </c>
      <c r="U6055">
        <v>19</v>
      </c>
      <c r="V6055">
        <v>5910</v>
      </c>
      <c r="AB6055" t="s">
        <v>63</v>
      </c>
      <c r="AC6055" t="s">
        <v>63</v>
      </c>
      <c r="AD6055" t="s">
        <v>63</v>
      </c>
      <c r="AE6055" t="s">
        <v>129</v>
      </c>
      <c r="AG6055">
        <v>2009</v>
      </c>
      <c r="AH6055">
        <v>28.89</v>
      </c>
      <c r="AI6055">
        <v>37.645800000000001</v>
      </c>
      <c r="AJ6055">
        <v>-98.5154</v>
      </c>
      <c r="AL6055">
        <v>3</v>
      </c>
      <c r="AM6055" t="s">
        <v>63</v>
      </c>
      <c r="AN6055" t="s">
        <v>16637</v>
      </c>
      <c r="AO6055" t="s">
        <v>100</v>
      </c>
      <c r="AP6055" t="s">
        <v>786</v>
      </c>
      <c r="AQ6055" t="s">
        <v>569</v>
      </c>
      <c r="AR6055" t="s">
        <v>133</v>
      </c>
      <c r="AS6055" t="s">
        <v>83</v>
      </c>
      <c r="AT6055" s="5">
        <v>39612</v>
      </c>
      <c r="AU6055" t="s">
        <v>76</v>
      </c>
      <c r="AV6055" t="s">
        <v>200</v>
      </c>
      <c r="AW6055" t="s">
        <v>9682</v>
      </c>
    </row>
    <row r="6056" spans="1:49" x14ac:dyDescent="0.25">
      <c r="A6056">
        <v>56</v>
      </c>
      <c r="B6056" t="s">
        <v>10617</v>
      </c>
      <c r="C6056">
        <v>1</v>
      </c>
      <c r="D6056" t="s">
        <v>86</v>
      </c>
      <c r="E6056" t="s">
        <v>163</v>
      </c>
      <c r="F6056" t="s">
        <v>108</v>
      </c>
      <c r="G6056">
        <v>151.47999999999999</v>
      </c>
      <c r="H6056" t="s">
        <v>820</v>
      </c>
      <c r="I6056" t="s">
        <v>63</v>
      </c>
      <c r="J6056" t="s">
        <v>277</v>
      </c>
      <c r="K6056" t="s">
        <v>10618</v>
      </c>
      <c r="L6056" t="s">
        <v>1409</v>
      </c>
      <c r="M6056" t="s">
        <v>10619</v>
      </c>
      <c r="N6056">
        <v>316.01049868766404</v>
      </c>
      <c r="O6056">
        <v>5</v>
      </c>
      <c r="P6056">
        <v>27.998687664041995</v>
      </c>
      <c r="Q6056">
        <v>99</v>
      </c>
      <c r="S6056">
        <v>100</v>
      </c>
      <c r="T6056">
        <v>0</v>
      </c>
      <c r="U6056">
        <v>5</v>
      </c>
      <c r="V6056">
        <v>41</v>
      </c>
      <c r="AB6056" t="s">
        <v>129</v>
      </c>
      <c r="AC6056" t="s">
        <v>129</v>
      </c>
      <c r="AD6056" t="s">
        <v>129</v>
      </c>
      <c r="AE6056" t="s">
        <v>63</v>
      </c>
      <c r="AG6056">
        <v>2009</v>
      </c>
      <c r="AH6056">
        <v>29.66</v>
      </c>
      <c r="AI6056">
        <v>37.645769999999999</v>
      </c>
      <c r="AJ6056">
        <v>-98.501739999999998</v>
      </c>
      <c r="AK6056" t="s">
        <v>77</v>
      </c>
      <c r="AL6056">
        <v>4</v>
      </c>
      <c r="AM6056" t="s">
        <v>63</v>
      </c>
      <c r="AN6056" t="s">
        <v>10620</v>
      </c>
      <c r="AO6056" t="s">
        <v>100</v>
      </c>
      <c r="AP6056" t="s">
        <v>131</v>
      </c>
      <c r="AQ6056" t="s">
        <v>255</v>
      </c>
      <c r="AR6056" t="s">
        <v>160</v>
      </c>
      <c r="AS6056" t="s">
        <v>83</v>
      </c>
      <c r="AT6056" s="5">
        <v>39801</v>
      </c>
      <c r="AU6056" t="s">
        <v>63</v>
      </c>
      <c r="AV6056" t="s">
        <v>134</v>
      </c>
      <c r="AW6056" t="s">
        <v>150</v>
      </c>
    </row>
    <row r="6057" spans="1:49" x14ac:dyDescent="0.25">
      <c r="A6057">
        <v>69</v>
      </c>
      <c r="B6057" t="s">
        <v>7413</v>
      </c>
      <c r="C6057">
        <v>1</v>
      </c>
      <c r="D6057" t="s">
        <v>86</v>
      </c>
      <c r="E6057" t="s">
        <v>163</v>
      </c>
      <c r="F6057" t="s">
        <v>108</v>
      </c>
      <c r="G6057">
        <v>151.75</v>
      </c>
      <c r="H6057" t="s">
        <v>138</v>
      </c>
      <c r="I6057" t="s">
        <v>63</v>
      </c>
      <c r="J6057" t="s">
        <v>277</v>
      </c>
      <c r="K6057" t="s">
        <v>7414</v>
      </c>
      <c r="L6057" t="s">
        <v>7415</v>
      </c>
      <c r="M6057" t="s">
        <v>1409</v>
      </c>
      <c r="N6057">
        <v>24.179790026246721</v>
      </c>
      <c r="O6057">
        <v>0</v>
      </c>
      <c r="P6057">
        <v>80.000002624671922</v>
      </c>
      <c r="Q6057">
        <v>85</v>
      </c>
      <c r="S6057">
        <v>99.5</v>
      </c>
      <c r="T6057">
        <v>0</v>
      </c>
      <c r="U6057">
        <v>21</v>
      </c>
      <c r="V6057">
        <v>5790</v>
      </c>
      <c r="AB6057" t="s">
        <v>63</v>
      </c>
      <c r="AC6057" t="s">
        <v>63</v>
      </c>
      <c r="AD6057" t="s">
        <v>63</v>
      </c>
      <c r="AE6057" t="s">
        <v>129</v>
      </c>
      <c r="AG6057">
        <v>2009</v>
      </c>
      <c r="AH6057">
        <v>29.93</v>
      </c>
      <c r="AI6057">
        <v>37.645760000000003</v>
      </c>
      <c r="AJ6057">
        <v>-98.496340000000004</v>
      </c>
      <c r="AL6057">
        <v>3</v>
      </c>
      <c r="AM6057" t="s">
        <v>63</v>
      </c>
      <c r="AN6057" t="s">
        <v>7416</v>
      </c>
      <c r="AO6057" t="s">
        <v>100</v>
      </c>
      <c r="AP6057" t="s">
        <v>786</v>
      </c>
      <c r="AQ6057" t="s">
        <v>133</v>
      </c>
      <c r="AR6057" t="s">
        <v>133</v>
      </c>
      <c r="AS6057" t="s">
        <v>83</v>
      </c>
      <c r="AT6057" s="5">
        <v>39612</v>
      </c>
      <c r="AU6057" t="s">
        <v>76</v>
      </c>
      <c r="AV6057" t="s">
        <v>200</v>
      </c>
      <c r="AW6057" t="s">
        <v>135</v>
      </c>
    </row>
    <row r="6058" spans="1:49" x14ac:dyDescent="0.25">
      <c r="A6058">
        <v>67</v>
      </c>
      <c r="B6058" t="s">
        <v>23992</v>
      </c>
      <c r="C6058">
        <v>1</v>
      </c>
      <c r="D6058" t="s">
        <v>86</v>
      </c>
      <c r="E6058" t="s">
        <v>163</v>
      </c>
      <c r="F6058" t="s">
        <v>108</v>
      </c>
      <c r="G6058">
        <v>152.80000000000001</v>
      </c>
      <c r="H6058" t="s">
        <v>489</v>
      </c>
      <c r="I6058" t="s">
        <v>63</v>
      </c>
      <c r="J6058" t="s">
        <v>277</v>
      </c>
      <c r="K6058" t="s">
        <v>23993</v>
      </c>
      <c r="L6058" t="s">
        <v>7415</v>
      </c>
      <c r="M6058" t="s">
        <v>1409</v>
      </c>
      <c r="N6058">
        <v>32.709973753280842</v>
      </c>
      <c r="O6058">
        <v>0</v>
      </c>
      <c r="P6058">
        <v>80.000002624671922</v>
      </c>
      <c r="Q6058">
        <v>85</v>
      </c>
      <c r="S6058">
        <v>100</v>
      </c>
      <c r="T6058">
        <v>0</v>
      </c>
      <c r="U6058">
        <v>21</v>
      </c>
      <c r="V6058">
        <v>5790</v>
      </c>
      <c r="AB6058" t="s">
        <v>63</v>
      </c>
      <c r="AC6058" t="s">
        <v>63</v>
      </c>
      <c r="AD6058" t="s">
        <v>63</v>
      </c>
      <c r="AE6058" t="s">
        <v>129</v>
      </c>
      <c r="AG6058">
        <v>2009</v>
      </c>
      <c r="AH6058">
        <v>31.26</v>
      </c>
      <c r="AI6058">
        <v>37.645600000000002</v>
      </c>
      <c r="AJ6058">
        <v>-98.471990000000005</v>
      </c>
      <c r="AL6058">
        <v>3</v>
      </c>
      <c r="AM6058" t="s">
        <v>63</v>
      </c>
      <c r="AN6058" t="s">
        <v>23994</v>
      </c>
      <c r="AO6058" t="s">
        <v>100</v>
      </c>
      <c r="AP6058" t="s">
        <v>786</v>
      </c>
      <c r="AQ6058" t="s">
        <v>1025</v>
      </c>
      <c r="AR6058" t="s">
        <v>133</v>
      </c>
      <c r="AS6058" t="s">
        <v>83</v>
      </c>
      <c r="AT6058" s="5">
        <v>39612</v>
      </c>
      <c r="AU6058" t="s">
        <v>76</v>
      </c>
      <c r="AV6058" t="s">
        <v>200</v>
      </c>
      <c r="AW6058" t="s">
        <v>135</v>
      </c>
    </row>
    <row r="6059" spans="1:49" x14ac:dyDescent="0.25">
      <c r="A6059">
        <v>63</v>
      </c>
      <c r="B6059" t="s">
        <v>27811</v>
      </c>
      <c r="C6059">
        <v>1</v>
      </c>
      <c r="D6059" t="s">
        <v>86</v>
      </c>
      <c r="E6059" t="s">
        <v>163</v>
      </c>
      <c r="F6059" t="s">
        <v>108</v>
      </c>
      <c r="G6059">
        <v>153.20000000000002</v>
      </c>
      <c r="H6059" t="s">
        <v>820</v>
      </c>
      <c r="I6059" t="s">
        <v>63</v>
      </c>
      <c r="J6059" t="s">
        <v>277</v>
      </c>
      <c r="K6059" t="s">
        <v>27812</v>
      </c>
      <c r="L6059" t="s">
        <v>6214</v>
      </c>
      <c r="M6059" t="s">
        <v>27813</v>
      </c>
      <c r="N6059">
        <v>160.498687664042</v>
      </c>
      <c r="O6059">
        <v>4</v>
      </c>
      <c r="P6059">
        <v>40</v>
      </c>
      <c r="Q6059">
        <v>100</v>
      </c>
      <c r="S6059">
        <v>100</v>
      </c>
      <c r="T6059">
        <v>0</v>
      </c>
      <c r="U6059">
        <v>21</v>
      </c>
      <c r="V6059">
        <v>2895</v>
      </c>
      <c r="AB6059" t="s">
        <v>129</v>
      </c>
      <c r="AC6059" t="s">
        <v>129</v>
      </c>
      <c r="AD6059" t="s">
        <v>129</v>
      </c>
      <c r="AE6059" t="s">
        <v>63</v>
      </c>
      <c r="AG6059">
        <v>2009</v>
      </c>
      <c r="AH6059">
        <v>31.650000000000002</v>
      </c>
      <c r="AI6059">
        <v>37.645363000000003</v>
      </c>
      <c r="AJ6059">
        <v>-98.464861999999997</v>
      </c>
      <c r="AK6059" t="s">
        <v>262</v>
      </c>
      <c r="AL6059">
        <v>3</v>
      </c>
      <c r="AM6059" t="s">
        <v>63</v>
      </c>
      <c r="AN6059" t="s">
        <v>27814</v>
      </c>
      <c r="AO6059" t="s">
        <v>100</v>
      </c>
      <c r="AP6059" t="s">
        <v>131</v>
      </c>
      <c r="AQ6059" t="s">
        <v>230</v>
      </c>
      <c r="AR6059" t="s">
        <v>160</v>
      </c>
      <c r="AS6059" t="s">
        <v>83</v>
      </c>
      <c r="AT6059" s="5">
        <v>39801</v>
      </c>
      <c r="AU6059" t="s">
        <v>63</v>
      </c>
      <c r="AV6059" t="s">
        <v>187</v>
      </c>
      <c r="AW6059" t="s">
        <v>188</v>
      </c>
    </row>
    <row r="6060" spans="1:49" x14ac:dyDescent="0.25">
      <c r="A6060">
        <v>63</v>
      </c>
      <c r="B6060" t="s">
        <v>25839</v>
      </c>
      <c r="C6060">
        <v>1</v>
      </c>
      <c r="D6060" t="s">
        <v>86</v>
      </c>
      <c r="E6060" t="s">
        <v>163</v>
      </c>
      <c r="F6060" t="s">
        <v>108</v>
      </c>
      <c r="G6060">
        <v>153.21</v>
      </c>
      <c r="H6060" t="s">
        <v>820</v>
      </c>
      <c r="I6060" t="s">
        <v>63</v>
      </c>
      <c r="J6060" t="s">
        <v>277</v>
      </c>
      <c r="K6060" t="s">
        <v>25840</v>
      </c>
      <c r="L6060" t="s">
        <v>6214</v>
      </c>
      <c r="M6060" t="s">
        <v>25841</v>
      </c>
      <c r="N6060">
        <v>160.498687664042</v>
      </c>
      <c r="O6060">
        <v>4</v>
      </c>
      <c r="P6060">
        <v>40</v>
      </c>
      <c r="Q6060">
        <v>100</v>
      </c>
      <c r="S6060">
        <v>100</v>
      </c>
      <c r="T6060">
        <v>0</v>
      </c>
      <c r="U6060">
        <v>21</v>
      </c>
      <c r="V6060">
        <v>2895</v>
      </c>
      <c r="AB6060" t="s">
        <v>129</v>
      </c>
      <c r="AC6060" t="s">
        <v>129</v>
      </c>
      <c r="AD6060" t="s">
        <v>129</v>
      </c>
      <c r="AE6060" t="s">
        <v>63</v>
      </c>
      <c r="AG6060">
        <v>2009</v>
      </c>
      <c r="AH6060">
        <v>31.66</v>
      </c>
      <c r="AI6060">
        <v>37.645052999999997</v>
      </c>
      <c r="AJ6060">
        <v>-98.464898000000005</v>
      </c>
      <c r="AK6060" t="s">
        <v>262</v>
      </c>
      <c r="AL6060">
        <v>3</v>
      </c>
      <c r="AM6060" t="s">
        <v>63</v>
      </c>
      <c r="AN6060" t="s">
        <v>25842</v>
      </c>
      <c r="AO6060" t="s">
        <v>100</v>
      </c>
      <c r="AP6060" t="s">
        <v>131</v>
      </c>
      <c r="AQ6060" t="s">
        <v>230</v>
      </c>
      <c r="AR6060" t="s">
        <v>160</v>
      </c>
      <c r="AS6060" t="s">
        <v>83</v>
      </c>
      <c r="AT6060" s="5">
        <v>39801</v>
      </c>
      <c r="AU6060" t="s">
        <v>63</v>
      </c>
      <c r="AV6060" t="s">
        <v>187</v>
      </c>
      <c r="AW6060" t="s">
        <v>188</v>
      </c>
    </row>
    <row r="6061" spans="1:49" x14ac:dyDescent="0.25">
      <c r="A6061">
        <v>0</v>
      </c>
      <c r="B6061" t="s">
        <v>3228</v>
      </c>
      <c r="C6061">
        <v>1</v>
      </c>
      <c r="D6061" t="s">
        <v>86</v>
      </c>
      <c r="E6061" t="s">
        <v>178</v>
      </c>
      <c r="F6061" t="s">
        <v>177</v>
      </c>
      <c r="G6061">
        <v>3.91</v>
      </c>
      <c r="H6061" t="s">
        <v>90</v>
      </c>
      <c r="I6061" t="s">
        <v>63</v>
      </c>
      <c r="J6061" t="s">
        <v>277</v>
      </c>
      <c r="K6061" t="s">
        <v>3229</v>
      </c>
      <c r="L6061" t="s">
        <v>1471</v>
      </c>
      <c r="M6061" t="s">
        <v>3230</v>
      </c>
      <c r="N6061">
        <v>162.5</v>
      </c>
      <c r="P6061">
        <v>31.988188976377952</v>
      </c>
      <c r="Q6061">
        <v>99.9</v>
      </c>
      <c r="S6061">
        <v>100</v>
      </c>
      <c r="T6061">
        <v>3</v>
      </c>
      <c r="U6061">
        <v>26</v>
      </c>
      <c r="V6061">
        <v>310</v>
      </c>
      <c r="AB6061" t="s">
        <v>129</v>
      </c>
      <c r="AC6061" t="s">
        <v>129</v>
      </c>
      <c r="AD6061" t="s">
        <v>129</v>
      </c>
      <c r="AE6061" t="s">
        <v>63</v>
      </c>
      <c r="AG6061">
        <v>2014</v>
      </c>
      <c r="AH6061">
        <v>3.91</v>
      </c>
      <c r="AI6061">
        <v>37.499859999999998</v>
      </c>
      <c r="AJ6061">
        <v>-98.612660000000005</v>
      </c>
      <c r="AL6061">
        <v>3</v>
      </c>
      <c r="AM6061" t="s">
        <v>63</v>
      </c>
      <c r="AN6061" t="s">
        <v>3231</v>
      </c>
      <c r="AO6061" t="s">
        <v>100</v>
      </c>
      <c r="AP6061" t="s">
        <v>131</v>
      </c>
      <c r="AQ6061" t="s">
        <v>514</v>
      </c>
      <c r="AR6061" t="s">
        <v>1161</v>
      </c>
      <c r="AS6061" t="s">
        <v>131</v>
      </c>
      <c r="AT6061" s="5">
        <v>41457</v>
      </c>
      <c r="AU6061" t="s">
        <v>76</v>
      </c>
      <c r="AV6061" t="s">
        <v>134</v>
      </c>
      <c r="AW6061" t="s">
        <v>150</v>
      </c>
    </row>
    <row r="6062" spans="1:49" x14ac:dyDescent="0.25">
      <c r="A6062">
        <v>0</v>
      </c>
      <c r="B6062" t="s">
        <v>23474</v>
      </c>
      <c r="C6062">
        <v>1</v>
      </c>
      <c r="D6062" t="s">
        <v>86</v>
      </c>
      <c r="E6062" t="s">
        <v>178</v>
      </c>
      <c r="F6062" t="s">
        <v>177</v>
      </c>
      <c r="G6062">
        <v>5.3</v>
      </c>
      <c r="H6062" t="s">
        <v>138</v>
      </c>
      <c r="I6062" t="s">
        <v>63</v>
      </c>
      <c r="J6062" t="s">
        <v>277</v>
      </c>
      <c r="K6062" t="s">
        <v>23475</v>
      </c>
      <c r="L6062" t="s">
        <v>3833</v>
      </c>
      <c r="M6062" t="s">
        <v>3463</v>
      </c>
      <c r="N6062">
        <v>14.206036745406823</v>
      </c>
      <c r="P6062">
        <v>36</v>
      </c>
      <c r="R6062">
        <v>97</v>
      </c>
      <c r="T6062">
        <v>0</v>
      </c>
      <c r="U6062">
        <v>33</v>
      </c>
      <c r="V6062">
        <v>245</v>
      </c>
      <c r="AB6062" t="s">
        <v>63</v>
      </c>
      <c r="AC6062" t="s">
        <v>63</v>
      </c>
      <c r="AD6062" t="s">
        <v>63</v>
      </c>
      <c r="AE6062" t="s">
        <v>98</v>
      </c>
      <c r="AG6062">
        <v>1954</v>
      </c>
      <c r="AH6062">
        <v>5.3</v>
      </c>
      <c r="AI6062">
        <v>37.499892000000003</v>
      </c>
      <c r="AJ6062">
        <v>-98.586892000000006</v>
      </c>
      <c r="AL6062">
        <v>2</v>
      </c>
      <c r="AM6062" t="s">
        <v>63</v>
      </c>
      <c r="AN6062" t="s">
        <v>23474</v>
      </c>
      <c r="AO6062" t="s">
        <v>100</v>
      </c>
      <c r="AP6062" t="s">
        <v>116</v>
      </c>
      <c r="AQ6062" t="s">
        <v>148</v>
      </c>
      <c r="AR6062" t="s">
        <v>148</v>
      </c>
      <c r="AS6062" t="s">
        <v>131</v>
      </c>
      <c r="AT6062" s="5"/>
      <c r="AV6062" t="s">
        <v>149</v>
      </c>
      <c r="AW6062" t="s">
        <v>150</v>
      </c>
    </row>
    <row r="6063" spans="1:49" x14ac:dyDescent="0.25">
      <c r="A6063">
        <v>0</v>
      </c>
      <c r="B6063" t="s">
        <v>8054</v>
      </c>
      <c r="C6063">
        <v>1</v>
      </c>
      <c r="D6063" t="s">
        <v>86</v>
      </c>
      <c r="E6063" t="s">
        <v>178</v>
      </c>
      <c r="F6063" t="s">
        <v>177</v>
      </c>
      <c r="G6063">
        <v>8.1</v>
      </c>
      <c r="H6063" t="s">
        <v>138</v>
      </c>
      <c r="I6063" t="s">
        <v>63</v>
      </c>
      <c r="J6063" t="s">
        <v>277</v>
      </c>
      <c r="K6063" t="s">
        <v>8055</v>
      </c>
      <c r="L6063" t="s">
        <v>3833</v>
      </c>
      <c r="M6063" t="s">
        <v>3463</v>
      </c>
      <c r="N6063">
        <v>10.498687664041995</v>
      </c>
      <c r="P6063">
        <v>36</v>
      </c>
      <c r="R6063">
        <v>95</v>
      </c>
      <c r="T6063">
        <v>0</v>
      </c>
      <c r="U6063">
        <v>24</v>
      </c>
      <c r="V6063">
        <v>330</v>
      </c>
      <c r="AB6063" t="s">
        <v>63</v>
      </c>
      <c r="AC6063" t="s">
        <v>63</v>
      </c>
      <c r="AD6063" t="s">
        <v>63</v>
      </c>
      <c r="AE6063" t="s">
        <v>98</v>
      </c>
      <c r="AG6063">
        <v>1954</v>
      </c>
      <c r="AH6063">
        <v>8.1</v>
      </c>
      <c r="AI6063">
        <v>37.483504000000003</v>
      </c>
      <c r="AJ6063">
        <v>-98.556101999999996</v>
      </c>
      <c r="AL6063">
        <v>2</v>
      </c>
      <c r="AM6063" t="s">
        <v>63</v>
      </c>
      <c r="AN6063" t="s">
        <v>8054</v>
      </c>
      <c r="AO6063" t="s">
        <v>100</v>
      </c>
      <c r="AP6063" t="s">
        <v>116</v>
      </c>
      <c r="AQ6063" t="s">
        <v>148</v>
      </c>
      <c r="AR6063" t="s">
        <v>148</v>
      </c>
      <c r="AS6063" t="s">
        <v>131</v>
      </c>
      <c r="AT6063" s="5"/>
      <c r="AV6063" t="s">
        <v>149</v>
      </c>
      <c r="AW6063" t="s">
        <v>150</v>
      </c>
    </row>
    <row r="6064" spans="1:49" x14ac:dyDescent="0.25">
      <c r="A6064">
        <v>0</v>
      </c>
      <c r="B6064" t="s">
        <v>8492</v>
      </c>
      <c r="C6064">
        <v>1</v>
      </c>
      <c r="D6064" t="s">
        <v>86</v>
      </c>
      <c r="E6064" t="s">
        <v>163</v>
      </c>
      <c r="F6064" t="s">
        <v>108</v>
      </c>
      <c r="G6064">
        <v>125.7</v>
      </c>
      <c r="H6064" t="s">
        <v>138</v>
      </c>
      <c r="I6064" t="s">
        <v>63</v>
      </c>
      <c r="J6064" t="s">
        <v>277</v>
      </c>
      <c r="K6064" t="s">
        <v>8493</v>
      </c>
      <c r="L6064" t="s">
        <v>1052</v>
      </c>
      <c r="M6064" t="s">
        <v>1053</v>
      </c>
      <c r="N6064">
        <v>12.5</v>
      </c>
      <c r="P6064">
        <v>44</v>
      </c>
      <c r="R6064">
        <v>95</v>
      </c>
      <c r="T6064">
        <v>0</v>
      </c>
      <c r="U6064">
        <v>30</v>
      </c>
      <c r="V6064">
        <v>5730</v>
      </c>
      <c r="AB6064" t="s">
        <v>63</v>
      </c>
      <c r="AC6064" t="s">
        <v>63</v>
      </c>
      <c r="AD6064" t="s">
        <v>63</v>
      </c>
      <c r="AE6064" t="s">
        <v>98</v>
      </c>
      <c r="AG6064">
        <v>1957</v>
      </c>
      <c r="AH6064">
        <v>2.819</v>
      </c>
      <c r="AI6064">
        <v>37.625756000000003</v>
      </c>
      <c r="AJ6064">
        <v>-98.964544000000004</v>
      </c>
      <c r="AL6064">
        <v>2</v>
      </c>
      <c r="AM6064" t="s">
        <v>63</v>
      </c>
      <c r="AN6064" t="s">
        <v>8492</v>
      </c>
      <c r="AO6064" t="s">
        <v>100</v>
      </c>
      <c r="AP6064" t="s">
        <v>116</v>
      </c>
      <c r="AQ6064" t="s">
        <v>148</v>
      </c>
      <c r="AR6064" t="s">
        <v>148</v>
      </c>
      <c r="AS6064" t="s">
        <v>131</v>
      </c>
      <c r="AT6064" s="5"/>
      <c r="AV6064" t="s">
        <v>149</v>
      </c>
      <c r="AW6064" t="s">
        <v>1333</v>
      </c>
    </row>
    <row r="6065" spans="1:49" x14ac:dyDescent="0.25">
      <c r="A6065">
        <v>0</v>
      </c>
      <c r="B6065" t="s">
        <v>6325</v>
      </c>
      <c r="C6065">
        <v>1</v>
      </c>
      <c r="D6065" t="s">
        <v>86</v>
      </c>
      <c r="E6065" t="s">
        <v>163</v>
      </c>
      <c r="F6065" t="s">
        <v>108</v>
      </c>
      <c r="G6065">
        <v>127.2</v>
      </c>
      <c r="H6065" t="s">
        <v>138</v>
      </c>
      <c r="I6065" t="s">
        <v>63</v>
      </c>
      <c r="J6065" t="s">
        <v>277</v>
      </c>
      <c r="K6065" t="s">
        <v>6326</v>
      </c>
      <c r="L6065" t="s">
        <v>1271</v>
      </c>
      <c r="M6065" t="s">
        <v>1053</v>
      </c>
      <c r="N6065">
        <v>12.5</v>
      </c>
      <c r="P6065">
        <v>78</v>
      </c>
      <c r="R6065">
        <v>95</v>
      </c>
      <c r="T6065">
        <v>0</v>
      </c>
      <c r="U6065">
        <v>30</v>
      </c>
      <c r="V6065">
        <v>5730</v>
      </c>
      <c r="AB6065" t="s">
        <v>63</v>
      </c>
      <c r="AC6065" t="s">
        <v>63</v>
      </c>
      <c r="AD6065" t="s">
        <v>63</v>
      </c>
      <c r="AE6065" t="s">
        <v>98</v>
      </c>
      <c r="AG6065">
        <v>1957</v>
      </c>
      <c r="AH6065">
        <v>4.319</v>
      </c>
      <c r="AI6065">
        <v>37.629091000000003</v>
      </c>
      <c r="AJ6065">
        <v>-98.936089999999993</v>
      </c>
      <c r="AL6065">
        <v>2</v>
      </c>
      <c r="AM6065" t="s">
        <v>63</v>
      </c>
      <c r="AN6065" t="s">
        <v>6325</v>
      </c>
      <c r="AO6065" t="s">
        <v>100</v>
      </c>
      <c r="AP6065" t="s">
        <v>116</v>
      </c>
      <c r="AQ6065" t="s">
        <v>148</v>
      </c>
      <c r="AR6065" t="s">
        <v>148</v>
      </c>
      <c r="AS6065" t="s">
        <v>131</v>
      </c>
      <c r="AT6065" s="5"/>
      <c r="AV6065" t="s">
        <v>149</v>
      </c>
      <c r="AW6065" t="s">
        <v>1333</v>
      </c>
    </row>
    <row r="6066" spans="1:49" x14ac:dyDescent="0.25">
      <c r="A6066">
        <v>0</v>
      </c>
      <c r="B6066" t="s">
        <v>7040</v>
      </c>
      <c r="C6066">
        <v>1</v>
      </c>
      <c r="D6066" t="s">
        <v>86</v>
      </c>
      <c r="E6066" t="s">
        <v>163</v>
      </c>
      <c r="F6066" t="s">
        <v>108</v>
      </c>
      <c r="G6066">
        <v>131.30000000000001</v>
      </c>
      <c r="H6066" t="s">
        <v>138</v>
      </c>
      <c r="I6066" t="s">
        <v>63</v>
      </c>
      <c r="J6066" t="s">
        <v>277</v>
      </c>
      <c r="K6066" t="s">
        <v>7041</v>
      </c>
      <c r="L6066" t="s">
        <v>1271</v>
      </c>
      <c r="M6066" t="s">
        <v>1053</v>
      </c>
      <c r="N6066">
        <v>14.501312335958005</v>
      </c>
      <c r="P6066">
        <v>44</v>
      </c>
      <c r="R6066">
        <v>90</v>
      </c>
      <c r="T6066">
        <v>0</v>
      </c>
      <c r="U6066">
        <v>26</v>
      </c>
      <c r="V6066">
        <v>6820</v>
      </c>
      <c r="AB6066" t="s">
        <v>63</v>
      </c>
      <c r="AC6066" t="s">
        <v>63</v>
      </c>
      <c r="AD6066" t="s">
        <v>63</v>
      </c>
      <c r="AE6066" t="s">
        <v>98</v>
      </c>
      <c r="AG6066">
        <v>1957</v>
      </c>
      <c r="AH6066">
        <v>8.4190000000000005</v>
      </c>
      <c r="AI6066">
        <v>37.637464000000001</v>
      </c>
      <c r="AJ6066">
        <v>-98.863928000000001</v>
      </c>
      <c r="AL6066">
        <v>2</v>
      </c>
      <c r="AM6066" t="s">
        <v>63</v>
      </c>
      <c r="AN6066" t="s">
        <v>7040</v>
      </c>
      <c r="AO6066" t="s">
        <v>100</v>
      </c>
      <c r="AP6066" t="s">
        <v>116</v>
      </c>
      <c r="AQ6066" t="s">
        <v>148</v>
      </c>
      <c r="AR6066" t="s">
        <v>148</v>
      </c>
      <c r="AS6066" t="s">
        <v>131</v>
      </c>
      <c r="AT6066" s="5"/>
      <c r="AV6066" t="s">
        <v>149</v>
      </c>
      <c r="AW6066" t="s">
        <v>1333</v>
      </c>
    </row>
    <row r="6067" spans="1:49" x14ac:dyDescent="0.25">
      <c r="A6067">
        <v>0</v>
      </c>
      <c r="B6067" t="s">
        <v>18983</v>
      </c>
      <c r="C6067">
        <v>1</v>
      </c>
      <c r="D6067" t="s">
        <v>86</v>
      </c>
      <c r="E6067" t="s">
        <v>163</v>
      </c>
      <c r="F6067" t="s">
        <v>108</v>
      </c>
      <c r="G6067">
        <v>131.9</v>
      </c>
      <c r="H6067" t="s">
        <v>138</v>
      </c>
      <c r="I6067" t="s">
        <v>63</v>
      </c>
      <c r="J6067" t="s">
        <v>277</v>
      </c>
      <c r="K6067" t="s">
        <v>18984</v>
      </c>
      <c r="L6067" t="s">
        <v>1271</v>
      </c>
      <c r="M6067" t="s">
        <v>1053</v>
      </c>
      <c r="N6067">
        <v>12.5</v>
      </c>
      <c r="P6067">
        <v>44</v>
      </c>
      <c r="R6067">
        <v>92</v>
      </c>
      <c r="T6067">
        <v>0</v>
      </c>
      <c r="U6067">
        <v>26</v>
      </c>
      <c r="V6067">
        <v>6820</v>
      </c>
      <c r="AB6067" t="s">
        <v>63</v>
      </c>
      <c r="AC6067" t="s">
        <v>63</v>
      </c>
      <c r="AD6067" t="s">
        <v>63</v>
      </c>
      <c r="AE6067" t="s">
        <v>98</v>
      </c>
      <c r="AG6067">
        <v>1957</v>
      </c>
      <c r="AH6067">
        <v>9.0190000000000001</v>
      </c>
      <c r="AI6067">
        <v>37.638869999999997</v>
      </c>
      <c r="AJ6067">
        <v>-98.852069999999998</v>
      </c>
      <c r="AL6067">
        <v>2</v>
      </c>
      <c r="AM6067" t="s">
        <v>63</v>
      </c>
      <c r="AN6067" t="s">
        <v>18983</v>
      </c>
      <c r="AO6067" t="s">
        <v>100</v>
      </c>
      <c r="AP6067" t="s">
        <v>116</v>
      </c>
      <c r="AQ6067" t="s">
        <v>148</v>
      </c>
      <c r="AR6067" t="s">
        <v>148</v>
      </c>
      <c r="AS6067" t="s">
        <v>131</v>
      </c>
      <c r="AT6067" s="5"/>
      <c r="AV6067" t="s">
        <v>149</v>
      </c>
      <c r="AW6067" t="s">
        <v>1333</v>
      </c>
    </row>
    <row r="6068" spans="1:49" x14ac:dyDescent="0.25">
      <c r="A6068">
        <v>0</v>
      </c>
      <c r="B6068" t="s">
        <v>22939</v>
      </c>
      <c r="C6068">
        <v>1</v>
      </c>
      <c r="D6068" t="s">
        <v>86</v>
      </c>
      <c r="E6068" t="s">
        <v>163</v>
      </c>
      <c r="F6068" t="s">
        <v>108</v>
      </c>
      <c r="G6068">
        <v>139.20000000000002</v>
      </c>
      <c r="H6068" t="s">
        <v>138</v>
      </c>
      <c r="I6068" t="s">
        <v>63</v>
      </c>
      <c r="J6068" t="s">
        <v>277</v>
      </c>
      <c r="K6068" t="s">
        <v>22940</v>
      </c>
      <c r="L6068" t="s">
        <v>1271</v>
      </c>
      <c r="M6068" t="s">
        <v>1053</v>
      </c>
      <c r="N6068">
        <v>16.699475065616799</v>
      </c>
      <c r="P6068">
        <v>40</v>
      </c>
      <c r="R6068">
        <v>90</v>
      </c>
      <c r="T6068">
        <v>0</v>
      </c>
      <c r="U6068">
        <v>11</v>
      </c>
      <c r="V6068">
        <v>14600</v>
      </c>
      <c r="AB6068" t="s">
        <v>63</v>
      </c>
      <c r="AC6068" t="s">
        <v>63</v>
      </c>
      <c r="AD6068" t="s">
        <v>63</v>
      </c>
      <c r="AE6068" t="s">
        <v>98</v>
      </c>
      <c r="AG6068">
        <v>1938</v>
      </c>
      <c r="AH6068">
        <v>16.318999999999999</v>
      </c>
      <c r="AI6068">
        <v>37.645733</v>
      </c>
      <c r="AJ6068">
        <v>-98.72166</v>
      </c>
      <c r="AL6068">
        <v>2</v>
      </c>
      <c r="AM6068" t="s">
        <v>63</v>
      </c>
      <c r="AN6068" t="s">
        <v>22939</v>
      </c>
      <c r="AO6068" t="s">
        <v>100</v>
      </c>
      <c r="AP6068" t="s">
        <v>147</v>
      </c>
      <c r="AQ6068" t="s">
        <v>148</v>
      </c>
      <c r="AR6068" t="s">
        <v>148</v>
      </c>
      <c r="AS6068" t="s">
        <v>131</v>
      </c>
      <c r="AT6068" s="5"/>
      <c r="AV6068" t="s">
        <v>149</v>
      </c>
      <c r="AW6068" t="s">
        <v>150</v>
      </c>
    </row>
    <row r="6069" spans="1:49" x14ac:dyDescent="0.25">
      <c r="A6069">
        <v>0</v>
      </c>
      <c r="B6069" t="s">
        <v>19285</v>
      </c>
      <c r="C6069">
        <v>1</v>
      </c>
      <c r="D6069" t="s">
        <v>86</v>
      </c>
      <c r="E6069" t="s">
        <v>163</v>
      </c>
      <c r="F6069" t="s">
        <v>108</v>
      </c>
      <c r="G6069">
        <v>141.1</v>
      </c>
      <c r="H6069" t="s">
        <v>138</v>
      </c>
      <c r="I6069" t="s">
        <v>63</v>
      </c>
      <c r="J6069" t="s">
        <v>277</v>
      </c>
      <c r="K6069" t="s">
        <v>19286</v>
      </c>
      <c r="L6069" t="s">
        <v>1271</v>
      </c>
      <c r="M6069" t="s">
        <v>1053</v>
      </c>
      <c r="N6069">
        <v>12.696850393700787</v>
      </c>
      <c r="P6069">
        <v>44</v>
      </c>
      <c r="R6069">
        <v>97</v>
      </c>
      <c r="T6069">
        <v>0</v>
      </c>
      <c r="U6069">
        <v>18</v>
      </c>
      <c r="V6069">
        <v>6220</v>
      </c>
      <c r="AB6069" t="s">
        <v>63</v>
      </c>
      <c r="AC6069" t="s">
        <v>63</v>
      </c>
      <c r="AD6069" t="s">
        <v>63</v>
      </c>
      <c r="AE6069" t="s">
        <v>129</v>
      </c>
      <c r="AG6069">
        <v>1950</v>
      </c>
      <c r="AH6069">
        <v>18.219000000000001</v>
      </c>
      <c r="AI6069">
        <v>37.645510000000002</v>
      </c>
      <c r="AJ6069">
        <v>-98.683859999999996</v>
      </c>
      <c r="AL6069">
        <v>2</v>
      </c>
      <c r="AM6069" t="s">
        <v>63</v>
      </c>
      <c r="AN6069" t="s">
        <v>19285</v>
      </c>
      <c r="AO6069" t="s">
        <v>100</v>
      </c>
      <c r="AP6069" t="s">
        <v>116</v>
      </c>
      <c r="AQ6069" t="s">
        <v>148</v>
      </c>
      <c r="AR6069" t="s">
        <v>148</v>
      </c>
      <c r="AS6069" t="s">
        <v>131</v>
      </c>
      <c r="AT6069" s="5"/>
      <c r="AV6069" t="s">
        <v>149</v>
      </c>
      <c r="AW6069" t="s">
        <v>150</v>
      </c>
    </row>
    <row r="6070" spans="1:49" x14ac:dyDescent="0.25">
      <c r="A6070">
        <v>0</v>
      </c>
      <c r="B6070" t="s">
        <v>5718</v>
      </c>
      <c r="C6070">
        <v>1</v>
      </c>
      <c r="D6070" t="s">
        <v>86</v>
      </c>
      <c r="E6070" t="s">
        <v>163</v>
      </c>
      <c r="F6070" t="s">
        <v>108</v>
      </c>
      <c r="G6070">
        <v>143.9</v>
      </c>
      <c r="H6070" t="s">
        <v>138</v>
      </c>
      <c r="I6070" t="s">
        <v>63</v>
      </c>
      <c r="J6070" t="s">
        <v>277</v>
      </c>
      <c r="K6070" t="s">
        <v>5719</v>
      </c>
      <c r="L6070" t="s">
        <v>1271</v>
      </c>
      <c r="M6070" t="s">
        <v>1053</v>
      </c>
      <c r="N6070">
        <v>16.699475065616799</v>
      </c>
      <c r="P6070">
        <v>44</v>
      </c>
      <c r="R6070">
        <v>95</v>
      </c>
      <c r="T6070">
        <v>0</v>
      </c>
      <c r="U6070">
        <v>18</v>
      </c>
      <c r="V6070">
        <v>6220</v>
      </c>
      <c r="AB6070" t="s">
        <v>63</v>
      </c>
      <c r="AC6070" t="s">
        <v>63</v>
      </c>
      <c r="AD6070" t="s">
        <v>63</v>
      </c>
      <c r="AE6070" t="s">
        <v>98</v>
      </c>
      <c r="AG6070">
        <v>1950</v>
      </c>
      <c r="AH6070">
        <v>21.019000000000002</v>
      </c>
      <c r="AI6070">
        <v>37.64555</v>
      </c>
      <c r="AJ6070">
        <v>-98.633160000000004</v>
      </c>
      <c r="AL6070">
        <v>2</v>
      </c>
      <c r="AM6070" t="s">
        <v>63</v>
      </c>
      <c r="AN6070" t="s">
        <v>5718</v>
      </c>
      <c r="AO6070" t="s">
        <v>100</v>
      </c>
      <c r="AP6070" t="s">
        <v>116</v>
      </c>
      <c r="AQ6070" t="s">
        <v>148</v>
      </c>
      <c r="AR6070" t="s">
        <v>148</v>
      </c>
      <c r="AS6070" t="s">
        <v>131</v>
      </c>
      <c r="AT6070" s="5"/>
      <c r="AV6070" t="s">
        <v>149</v>
      </c>
      <c r="AW6070" t="s">
        <v>150</v>
      </c>
    </row>
    <row r="6071" spans="1:49" x14ac:dyDescent="0.25">
      <c r="A6071">
        <v>0</v>
      </c>
      <c r="B6071" t="s">
        <v>4165</v>
      </c>
      <c r="C6071">
        <v>1</v>
      </c>
      <c r="D6071" t="s">
        <v>86</v>
      </c>
      <c r="E6071" t="s">
        <v>163</v>
      </c>
      <c r="F6071" t="s">
        <v>108</v>
      </c>
      <c r="G6071">
        <v>146</v>
      </c>
      <c r="H6071" t="s">
        <v>138</v>
      </c>
      <c r="I6071" t="s">
        <v>63</v>
      </c>
      <c r="J6071" t="s">
        <v>277</v>
      </c>
      <c r="K6071" t="s">
        <v>4166</v>
      </c>
      <c r="L6071" t="s">
        <v>1271</v>
      </c>
      <c r="M6071" t="s">
        <v>1053</v>
      </c>
      <c r="N6071">
        <v>16.797900262467191</v>
      </c>
      <c r="O6071">
        <v>30</v>
      </c>
      <c r="P6071">
        <v>44</v>
      </c>
      <c r="R6071">
        <v>90</v>
      </c>
      <c r="T6071">
        <v>0</v>
      </c>
      <c r="U6071">
        <v>18</v>
      </c>
      <c r="V6071">
        <v>6220</v>
      </c>
      <c r="AB6071" t="s">
        <v>63</v>
      </c>
      <c r="AC6071" t="s">
        <v>63</v>
      </c>
      <c r="AD6071" t="s">
        <v>63</v>
      </c>
      <c r="AE6071" t="s">
        <v>98</v>
      </c>
      <c r="AG6071">
        <v>1949</v>
      </c>
      <c r="AH6071">
        <v>23.119</v>
      </c>
      <c r="AI6071">
        <v>37.645620000000001</v>
      </c>
      <c r="AJ6071">
        <v>-98.596180000000004</v>
      </c>
      <c r="AK6071" t="s">
        <v>77</v>
      </c>
      <c r="AL6071">
        <v>2</v>
      </c>
      <c r="AM6071" t="s">
        <v>63</v>
      </c>
      <c r="AN6071" t="s">
        <v>4165</v>
      </c>
      <c r="AO6071" t="s">
        <v>100</v>
      </c>
      <c r="AP6071" t="s">
        <v>147</v>
      </c>
      <c r="AQ6071" t="s">
        <v>148</v>
      </c>
      <c r="AR6071" t="s">
        <v>148</v>
      </c>
      <c r="AS6071" t="s">
        <v>131</v>
      </c>
      <c r="AT6071" s="5"/>
      <c r="AV6071" t="s">
        <v>149</v>
      </c>
      <c r="AW6071" t="s">
        <v>150</v>
      </c>
    </row>
    <row r="6072" spans="1:49" x14ac:dyDescent="0.25">
      <c r="A6072">
        <v>0</v>
      </c>
      <c r="B6072" t="s">
        <v>11896</v>
      </c>
      <c r="C6072">
        <v>1</v>
      </c>
      <c r="D6072" t="s">
        <v>86</v>
      </c>
      <c r="E6072" t="s">
        <v>163</v>
      </c>
      <c r="F6072" t="s">
        <v>108</v>
      </c>
      <c r="G6072">
        <v>147.1</v>
      </c>
      <c r="H6072" t="s">
        <v>138</v>
      </c>
      <c r="I6072" t="s">
        <v>63</v>
      </c>
      <c r="J6072" t="s">
        <v>277</v>
      </c>
      <c r="K6072" t="s">
        <v>11897</v>
      </c>
      <c r="L6072" t="s">
        <v>1271</v>
      </c>
      <c r="M6072" t="s">
        <v>1053</v>
      </c>
      <c r="N6072">
        <v>16.699475065616799</v>
      </c>
      <c r="P6072">
        <v>44</v>
      </c>
      <c r="R6072">
        <v>97</v>
      </c>
      <c r="T6072">
        <v>0</v>
      </c>
      <c r="U6072">
        <v>18</v>
      </c>
      <c r="V6072">
        <v>6220</v>
      </c>
      <c r="AB6072" t="s">
        <v>63</v>
      </c>
      <c r="AC6072" t="s">
        <v>63</v>
      </c>
      <c r="AD6072" t="s">
        <v>63</v>
      </c>
      <c r="AE6072" t="s">
        <v>129</v>
      </c>
      <c r="AG6072">
        <v>1927</v>
      </c>
      <c r="AH6072">
        <v>24.219000000000001</v>
      </c>
      <c r="AI6072">
        <v>37.645609999999998</v>
      </c>
      <c r="AJ6072">
        <v>-98.575209999999998</v>
      </c>
      <c r="AL6072">
        <v>2</v>
      </c>
      <c r="AM6072" t="s">
        <v>63</v>
      </c>
      <c r="AN6072" t="s">
        <v>11896</v>
      </c>
      <c r="AO6072" t="s">
        <v>100</v>
      </c>
      <c r="AP6072" t="s">
        <v>147</v>
      </c>
      <c r="AQ6072" t="s">
        <v>148</v>
      </c>
      <c r="AR6072" t="s">
        <v>148</v>
      </c>
      <c r="AS6072" t="s">
        <v>131</v>
      </c>
      <c r="AT6072" s="5"/>
      <c r="AV6072" t="s">
        <v>149</v>
      </c>
      <c r="AW6072" t="s">
        <v>150</v>
      </c>
    </row>
    <row r="6073" spans="1:49" x14ac:dyDescent="0.25">
      <c r="A6073">
        <v>0</v>
      </c>
      <c r="B6073" t="s">
        <v>1269</v>
      </c>
      <c r="C6073">
        <v>1</v>
      </c>
      <c r="D6073" t="s">
        <v>86</v>
      </c>
      <c r="E6073" t="s">
        <v>163</v>
      </c>
      <c r="F6073" t="s">
        <v>108</v>
      </c>
      <c r="G6073">
        <v>148.20000000000002</v>
      </c>
      <c r="H6073" t="s">
        <v>138</v>
      </c>
      <c r="I6073" t="s">
        <v>63</v>
      </c>
      <c r="J6073" t="s">
        <v>277</v>
      </c>
      <c r="K6073" t="s">
        <v>1270</v>
      </c>
      <c r="L6073" t="s">
        <v>1271</v>
      </c>
      <c r="M6073" t="s">
        <v>1053</v>
      </c>
      <c r="N6073">
        <v>14.698162729658792</v>
      </c>
      <c r="P6073">
        <v>44</v>
      </c>
      <c r="R6073">
        <v>95</v>
      </c>
      <c r="T6073">
        <v>0</v>
      </c>
      <c r="U6073">
        <v>20</v>
      </c>
      <c r="V6073">
        <v>5470</v>
      </c>
      <c r="X6073" t="s">
        <v>281</v>
      </c>
      <c r="Y6073" t="s">
        <v>144</v>
      </c>
      <c r="Z6073" t="s">
        <v>73</v>
      </c>
      <c r="AA6073" t="s">
        <v>283</v>
      </c>
      <c r="AB6073" t="s">
        <v>63</v>
      </c>
      <c r="AC6073" t="s">
        <v>63</v>
      </c>
      <c r="AD6073" t="s">
        <v>63</v>
      </c>
      <c r="AE6073" t="s">
        <v>98</v>
      </c>
      <c r="AG6073">
        <v>1949</v>
      </c>
      <c r="AH6073">
        <v>25.319000000000003</v>
      </c>
      <c r="AI6073">
        <v>37.645609999999998</v>
      </c>
      <c r="AJ6073">
        <v>-98.555289999999999</v>
      </c>
      <c r="AL6073">
        <v>2</v>
      </c>
      <c r="AM6073" t="s">
        <v>63</v>
      </c>
      <c r="AN6073" t="s">
        <v>1269</v>
      </c>
      <c r="AO6073" t="s">
        <v>100</v>
      </c>
      <c r="AP6073" t="s">
        <v>147</v>
      </c>
      <c r="AQ6073" t="s">
        <v>148</v>
      </c>
      <c r="AR6073" t="s">
        <v>148</v>
      </c>
      <c r="AS6073" t="s">
        <v>131</v>
      </c>
      <c r="AT6073" s="5"/>
      <c r="AV6073" t="s">
        <v>149</v>
      </c>
      <c r="AW6073" t="s">
        <v>150</v>
      </c>
    </row>
    <row r="6074" spans="1:49" x14ac:dyDescent="0.25">
      <c r="A6074">
        <v>0</v>
      </c>
      <c r="B6074" t="s">
        <v>6474</v>
      </c>
      <c r="C6074">
        <v>1</v>
      </c>
      <c r="D6074" t="s">
        <v>86</v>
      </c>
      <c r="E6074" t="s">
        <v>703</v>
      </c>
      <c r="F6074" t="s">
        <v>177</v>
      </c>
      <c r="G6074">
        <v>2.2000000000000002</v>
      </c>
      <c r="H6074" t="s">
        <v>138</v>
      </c>
      <c r="I6074" t="s">
        <v>63</v>
      </c>
      <c r="J6074" t="s">
        <v>277</v>
      </c>
      <c r="K6074" t="s">
        <v>6475</v>
      </c>
      <c r="L6074" t="s">
        <v>1271</v>
      </c>
      <c r="M6074" t="s">
        <v>4409</v>
      </c>
      <c r="N6074">
        <v>10.695538057742782</v>
      </c>
      <c r="P6074">
        <v>44</v>
      </c>
      <c r="R6074">
        <v>95</v>
      </c>
      <c r="T6074">
        <v>0</v>
      </c>
      <c r="U6074">
        <v>34</v>
      </c>
      <c r="V6074">
        <v>2320</v>
      </c>
      <c r="AB6074" t="s">
        <v>63</v>
      </c>
      <c r="AC6074" t="s">
        <v>63</v>
      </c>
      <c r="AD6074" t="s">
        <v>63</v>
      </c>
      <c r="AE6074" t="s">
        <v>98</v>
      </c>
      <c r="AG6074">
        <v>1947</v>
      </c>
      <c r="AH6074">
        <v>2.2000000000000002</v>
      </c>
      <c r="AI6074">
        <v>37.676009999999998</v>
      </c>
      <c r="AJ6074">
        <v>-98.709490000000002</v>
      </c>
      <c r="AL6074">
        <v>2</v>
      </c>
      <c r="AM6074" t="s">
        <v>63</v>
      </c>
      <c r="AN6074" t="s">
        <v>6474</v>
      </c>
      <c r="AO6074" t="s">
        <v>100</v>
      </c>
      <c r="AP6074" t="s">
        <v>147</v>
      </c>
      <c r="AQ6074" t="s">
        <v>148</v>
      </c>
      <c r="AR6074" t="s">
        <v>148</v>
      </c>
      <c r="AS6074" t="s">
        <v>131</v>
      </c>
      <c r="AT6074" s="5"/>
      <c r="AV6074" t="s">
        <v>149</v>
      </c>
      <c r="AW6074" t="s">
        <v>135</v>
      </c>
    </row>
    <row r="6075" spans="1:49" x14ac:dyDescent="0.25">
      <c r="A6075">
        <v>0</v>
      </c>
      <c r="B6075" t="s">
        <v>21501</v>
      </c>
      <c r="C6075">
        <v>1</v>
      </c>
      <c r="D6075" t="s">
        <v>86</v>
      </c>
      <c r="E6075" t="s">
        <v>7231</v>
      </c>
      <c r="F6075" t="s">
        <v>177</v>
      </c>
      <c r="G6075">
        <v>0.4</v>
      </c>
      <c r="H6075" t="s">
        <v>138</v>
      </c>
      <c r="I6075" t="s">
        <v>63</v>
      </c>
      <c r="J6075" t="s">
        <v>277</v>
      </c>
      <c r="K6075" t="s">
        <v>21502</v>
      </c>
      <c r="L6075" t="s">
        <v>1271</v>
      </c>
      <c r="M6075" t="s">
        <v>21503</v>
      </c>
      <c r="N6075">
        <v>16.699475065616799</v>
      </c>
      <c r="P6075">
        <v>28</v>
      </c>
      <c r="R6075">
        <v>92</v>
      </c>
      <c r="T6075">
        <v>0</v>
      </c>
      <c r="U6075">
        <v>7</v>
      </c>
      <c r="V6075">
        <v>1440</v>
      </c>
      <c r="AB6075" t="s">
        <v>63</v>
      </c>
      <c r="AC6075" t="s">
        <v>63</v>
      </c>
      <c r="AD6075" t="s">
        <v>63</v>
      </c>
      <c r="AE6075" t="s">
        <v>98</v>
      </c>
      <c r="AG6075">
        <v>1934</v>
      </c>
      <c r="AH6075">
        <v>0.4</v>
      </c>
      <c r="AI6075">
        <v>37.631168000000002</v>
      </c>
      <c r="AJ6075">
        <v>-98.732158999999996</v>
      </c>
      <c r="AL6075">
        <v>2</v>
      </c>
      <c r="AM6075" t="s">
        <v>63</v>
      </c>
      <c r="AN6075" t="s">
        <v>21501</v>
      </c>
      <c r="AO6075" t="s">
        <v>100</v>
      </c>
      <c r="AP6075" t="s">
        <v>147</v>
      </c>
      <c r="AQ6075" t="s">
        <v>148</v>
      </c>
      <c r="AR6075" t="s">
        <v>148</v>
      </c>
      <c r="AS6075" t="s">
        <v>131</v>
      </c>
      <c r="AT6075" s="5"/>
      <c r="AV6075" t="s">
        <v>149</v>
      </c>
      <c r="AW6075" t="s">
        <v>150</v>
      </c>
    </row>
    <row r="6076" spans="1:49" x14ac:dyDescent="0.25">
      <c r="A6076">
        <v>0</v>
      </c>
      <c r="B6076" t="s">
        <v>21666</v>
      </c>
      <c r="C6076">
        <v>1</v>
      </c>
      <c r="D6076" t="s">
        <v>86</v>
      </c>
      <c r="E6076" t="s">
        <v>1036</v>
      </c>
      <c r="F6076" t="s">
        <v>108</v>
      </c>
      <c r="G6076">
        <v>48.7</v>
      </c>
      <c r="H6076" t="s">
        <v>138</v>
      </c>
      <c r="I6076" t="s">
        <v>63</v>
      </c>
      <c r="J6076" t="s">
        <v>277</v>
      </c>
      <c r="K6076" t="s">
        <v>21667</v>
      </c>
      <c r="L6076" t="s">
        <v>3833</v>
      </c>
      <c r="M6076" t="s">
        <v>1203</v>
      </c>
      <c r="N6076">
        <v>11.71259842519685</v>
      </c>
      <c r="P6076">
        <v>44</v>
      </c>
      <c r="R6076">
        <v>97</v>
      </c>
      <c r="T6076">
        <v>0</v>
      </c>
      <c r="U6076">
        <v>16</v>
      </c>
      <c r="V6076">
        <v>2350</v>
      </c>
      <c r="AB6076" t="s">
        <v>63</v>
      </c>
      <c r="AC6076" t="s">
        <v>63</v>
      </c>
      <c r="AD6076" t="s">
        <v>63</v>
      </c>
      <c r="AE6076" t="s">
        <v>98</v>
      </c>
      <c r="AG6076">
        <v>1935</v>
      </c>
      <c r="AH6076">
        <v>7.944</v>
      </c>
      <c r="AI6076">
        <v>37.565089999999998</v>
      </c>
      <c r="AJ6076">
        <v>-98.739570000000001</v>
      </c>
      <c r="AL6076">
        <v>2</v>
      </c>
      <c r="AM6076" t="s">
        <v>63</v>
      </c>
      <c r="AN6076" t="s">
        <v>21666</v>
      </c>
      <c r="AO6076" t="s">
        <v>100</v>
      </c>
      <c r="AP6076" t="s">
        <v>147</v>
      </c>
      <c r="AQ6076" t="s">
        <v>148</v>
      </c>
      <c r="AR6076" t="s">
        <v>148</v>
      </c>
      <c r="AS6076" t="s">
        <v>131</v>
      </c>
      <c r="AT6076" s="5"/>
      <c r="AV6076" t="s">
        <v>149</v>
      </c>
      <c r="AW6076" t="s">
        <v>135</v>
      </c>
    </row>
    <row r="6077" spans="1:49" x14ac:dyDescent="0.25">
      <c r="A6077">
        <v>0</v>
      </c>
      <c r="B6077" t="s">
        <v>10224</v>
      </c>
      <c r="C6077">
        <v>1</v>
      </c>
      <c r="D6077" t="s">
        <v>86</v>
      </c>
      <c r="E6077" t="s">
        <v>163</v>
      </c>
      <c r="F6077" t="s">
        <v>108</v>
      </c>
      <c r="G6077">
        <v>147.70000000000002</v>
      </c>
      <c r="H6077" t="s">
        <v>138</v>
      </c>
      <c r="I6077" t="s">
        <v>63</v>
      </c>
      <c r="J6077" t="s">
        <v>277</v>
      </c>
      <c r="K6077" t="s">
        <v>10225</v>
      </c>
      <c r="L6077" t="s">
        <v>1271</v>
      </c>
      <c r="M6077" t="s">
        <v>1053</v>
      </c>
      <c r="N6077">
        <v>18.799212598425196</v>
      </c>
      <c r="P6077">
        <v>44</v>
      </c>
      <c r="R6077">
        <v>90</v>
      </c>
      <c r="T6077">
        <v>0</v>
      </c>
      <c r="U6077">
        <v>18</v>
      </c>
      <c r="V6077">
        <v>6220</v>
      </c>
      <c r="AB6077" t="s">
        <v>63</v>
      </c>
      <c r="AC6077" t="s">
        <v>63</v>
      </c>
      <c r="AD6077" t="s">
        <v>63</v>
      </c>
      <c r="AE6077" t="s">
        <v>98</v>
      </c>
      <c r="AG6077">
        <v>1949</v>
      </c>
      <c r="AH6077">
        <v>24.819000000000003</v>
      </c>
      <c r="AI6077">
        <v>37.645629999999997</v>
      </c>
      <c r="AJ6077">
        <v>-98.564340000000001</v>
      </c>
      <c r="AL6077">
        <v>2</v>
      </c>
      <c r="AM6077" t="s">
        <v>63</v>
      </c>
      <c r="AN6077" t="s">
        <v>10224</v>
      </c>
      <c r="AO6077" t="s">
        <v>100</v>
      </c>
      <c r="AP6077" t="s">
        <v>147</v>
      </c>
      <c r="AQ6077" t="s">
        <v>148</v>
      </c>
      <c r="AR6077" t="s">
        <v>148</v>
      </c>
      <c r="AS6077" t="s">
        <v>131</v>
      </c>
      <c r="AT6077" s="5"/>
      <c r="AV6077" t="s">
        <v>149</v>
      </c>
      <c r="AW6077" t="s">
        <v>150</v>
      </c>
    </row>
    <row r="6078" spans="1:49" x14ac:dyDescent="0.25">
      <c r="A6078">
        <v>0</v>
      </c>
      <c r="B6078" t="s">
        <v>7514</v>
      </c>
      <c r="C6078">
        <v>1</v>
      </c>
      <c r="D6078" t="s">
        <v>86</v>
      </c>
      <c r="E6078" t="s">
        <v>163</v>
      </c>
      <c r="F6078" t="s">
        <v>108</v>
      </c>
      <c r="G6078">
        <v>144.47</v>
      </c>
      <c r="H6078" t="s">
        <v>489</v>
      </c>
      <c r="I6078" t="s">
        <v>63</v>
      </c>
      <c r="J6078" t="s">
        <v>277</v>
      </c>
      <c r="K6078" t="s">
        <v>7515</v>
      </c>
      <c r="L6078" t="s">
        <v>7129</v>
      </c>
      <c r="M6078" t="s">
        <v>1409</v>
      </c>
      <c r="N6078">
        <v>10.00000032808399</v>
      </c>
      <c r="O6078">
        <v>0</v>
      </c>
      <c r="P6078">
        <v>214.50000164041995</v>
      </c>
      <c r="Q6078">
        <v>-1</v>
      </c>
      <c r="T6078">
        <v>0</v>
      </c>
      <c r="U6078">
        <v>18</v>
      </c>
      <c r="V6078">
        <v>6220</v>
      </c>
      <c r="AB6078" t="s">
        <v>2057</v>
      </c>
      <c r="AC6078" t="s">
        <v>2057</v>
      </c>
      <c r="AD6078" t="s">
        <v>2057</v>
      </c>
      <c r="AE6078" t="s">
        <v>2057</v>
      </c>
      <c r="AG6078">
        <v>1000</v>
      </c>
      <c r="AH6078">
        <v>21.240000000000002</v>
      </c>
      <c r="AI6078">
        <v>37.645052999999997</v>
      </c>
      <c r="AJ6078">
        <v>-98.625023999999996</v>
      </c>
      <c r="AL6078">
        <v>1</v>
      </c>
      <c r="AM6078" t="s">
        <v>63</v>
      </c>
      <c r="AN6078" t="s">
        <v>7514</v>
      </c>
      <c r="AO6078" t="s">
        <v>100</v>
      </c>
      <c r="AP6078" t="s">
        <v>2058</v>
      </c>
      <c r="AQ6078" t="s">
        <v>148</v>
      </c>
      <c r="AR6078" t="s">
        <v>148</v>
      </c>
      <c r="AS6078" t="s">
        <v>131</v>
      </c>
      <c r="AT6078" s="5">
        <v>367</v>
      </c>
      <c r="AU6078" t="s">
        <v>76</v>
      </c>
      <c r="AV6078" t="s">
        <v>200</v>
      </c>
      <c r="AW6078" t="s">
        <v>135</v>
      </c>
    </row>
    <row r="6079" spans="1:49" x14ac:dyDescent="0.25">
      <c r="A6079">
        <v>0</v>
      </c>
      <c r="B6079" t="s">
        <v>7127</v>
      </c>
      <c r="C6079">
        <v>1</v>
      </c>
      <c r="D6079" t="s">
        <v>86</v>
      </c>
      <c r="E6079" t="s">
        <v>163</v>
      </c>
      <c r="F6079" t="s">
        <v>108</v>
      </c>
      <c r="G6079">
        <v>146.29</v>
      </c>
      <c r="H6079" t="s">
        <v>138</v>
      </c>
      <c r="I6079" t="s">
        <v>63</v>
      </c>
      <c r="J6079" t="s">
        <v>277</v>
      </c>
      <c r="K6079" t="s">
        <v>7128</v>
      </c>
      <c r="L6079" t="s">
        <v>7129</v>
      </c>
      <c r="M6079" t="s">
        <v>1409</v>
      </c>
      <c r="N6079">
        <v>14.583000688976378</v>
      </c>
      <c r="O6079">
        <v>0</v>
      </c>
      <c r="P6079">
        <v>207</v>
      </c>
      <c r="Q6079">
        <v>-1</v>
      </c>
      <c r="T6079">
        <v>0</v>
      </c>
      <c r="U6079">
        <v>18</v>
      </c>
      <c r="V6079">
        <v>6220</v>
      </c>
      <c r="AB6079" t="s">
        <v>2057</v>
      </c>
      <c r="AC6079" t="s">
        <v>2057</v>
      </c>
      <c r="AD6079" t="s">
        <v>2057</v>
      </c>
      <c r="AE6079" t="s">
        <v>2057</v>
      </c>
      <c r="AG6079">
        <v>1000</v>
      </c>
      <c r="AH6079">
        <v>23.06</v>
      </c>
      <c r="AI6079">
        <v>37.646042000000001</v>
      </c>
      <c r="AJ6079">
        <v>-98.591871999999995</v>
      </c>
      <c r="AL6079">
        <v>2</v>
      </c>
      <c r="AM6079" t="s">
        <v>63</v>
      </c>
      <c r="AN6079" t="s">
        <v>7127</v>
      </c>
      <c r="AO6079" t="s">
        <v>100</v>
      </c>
      <c r="AP6079" t="s">
        <v>2058</v>
      </c>
      <c r="AQ6079" t="s">
        <v>148</v>
      </c>
      <c r="AR6079" t="s">
        <v>148</v>
      </c>
      <c r="AS6079" t="s">
        <v>131</v>
      </c>
      <c r="AT6079" s="5">
        <v>367</v>
      </c>
      <c r="AU6079" t="s">
        <v>76</v>
      </c>
      <c r="AV6079" t="s">
        <v>200</v>
      </c>
      <c r="AW6079" t="s">
        <v>135</v>
      </c>
    </row>
    <row r="6080" spans="1:49" x14ac:dyDescent="0.25">
      <c r="A6080">
        <v>0</v>
      </c>
      <c r="B6080" t="s">
        <v>13552</v>
      </c>
      <c r="C6080">
        <v>1</v>
      </c>
      <c r="D6080" t="s">
        <v>86</v>
      </c>
      <c r="E6080" t="s">
        <v>163</v>
      </c>
      <c r="F6080" t="s">
        <v>108</v>
      </c>
      <c r="G6080">
        <v>147.25</v>
      </c>
      <c r="H6080" t="s">
        <v>138</v>
      </c>
      <c r="I6080" t="s">
        <v>63</v>
      </c>
      <c r="J6080" t="s">
        <v>277</v>
      </c>
      <c r="K6080" t="s">
        <v>13553</v>
      </c>
      <c r="L6080" t="s">
        <v>7129</v>
      </c>
      <c r="M6080" t="s">
        <v>1409</v>
      </c>
      <c r="N6080">
        <v>16.58300088582677</v>
      </c>
      <c r="O6080">
        <v>0</v>
      </c>
      <c r="P6080">
        <v>207</v>
      </c>
      <c r="Q6080">
        <v>-1</v>
      </c>
      <c r="T6080">
        <v>0</v>
      </c>
      <c r="U6080">
        <v>18</v>
      </c>
      <c r="V6080">
        <v>6220</v>
      </c>
      <c r="AB6080" t="s">
        <v>2057</v>
      </c>
      <c r="AC6080" t="s">
        <v>2057</v>
      </c>
      <c r="AD6080" t="s">
        <v>2057</v>
      </c>
      <c r="AE6080" t="s">
        <v>2057</v>
      </c>
      <c r="AG6080">
        <v>1000</v>
      </c>
      <c r="AH6080">
        <v>24.02</v>
      </c>
      <c r="AI6080">
        <v>37.645941000000001</v>
      </c>
      <c r="AJ6080">
        <v>-98.574449000000001</v>
      </c>
      <c r="AL6080">
        <v>2</v>
      </c>
      <c r="AM6080" t="s">
        <v>63</v>
      </c>
      <c r="AN6080" t="s">
        <v>13552</v>
      </c>
      <c r="AO6080" t="s">
        <v>100</v>
      </c>
      <c r="AP6080" t="s">
        <v>2058</v>
      </c>
      <c r="AQ6080" t="s">
        <v>148</v>
      </c>
      <c r="AR6080" t="s">
        <v>148</v>
      </c>
      <c r="AS6080" t="s">
        <v>131</v>
      </c>
      <c r="AT6080" s="5">
        <v>367</v>
      </c>
      <c r="AU6080" t="s">
        <v>76</v>
      </c>
      <c r="AV6080" t="s">
        <v>200</v>
      </c>
      <c r="AW6080" t="s">
        <v>135</v>
      </c>
    </row>
    <row r="6081" spans="1:49" x14ac:dyDescent="0.25">
      <c r="A6081">
        <v>0</v>
      </c>
      <c r="B6081" t="s">
        <v>8883</v>
      </c>
      <c r="C6081">
        <v>1</v>
      </c>
      <c r="D6081" t="s">
        <v>86</v>
      </c>
      <c r="E6081" t="s">
        <v>163</v>
      </c>
      <c r="F6081" t="s">
        <v>108</v>
      </c>
      <c r="G6081">
        <v>147.57</v>
      </c>
      <c r="H6081" t="s">
        <v>138</v>
      </c>
      <c r="I6081" t="s">
        <v>63</v>
      </c>
      <c r="J6081" t="s">
        <v>277</v>
      </c>
      <c r="K6081" t="s">
        <v>8884</v>
      </c>
      <c r="L6081" t="s">
        <v>7129</v>
      </c>
      <c r="M6081" t="s">
        <v>6368</v>
      </c>
      <c r="N6081">
        <v>14.583000688976378</v>
      </c>
      <c r="O6081">
        <v>0</v>
      </c>
      <c r="P6081">
        <v>202</v>
      </c>
      <c r="Q6081">
        <v>-1</v>
      </c>
      <c r="T6081">
        <v>0</v>
      </c>
      <c r="U6081">
        <v>18</v>
      </c>
      <c r="V6081">
        <v>6220</v>
      </c>
      <c r="AB6081" t="s">
        <v>2057</v>
      </c>
      <c r="AC6081" t="s">
        <v>2057</v>
      </c>
      <c r="AD6081" t="s">
        <v>2057</v>
      </c>
      <c r="AE6081" t="s">
        <v>2057</v>
      </c>
      <c r="AG6081">
        <v>1000</v>
      </c>
      <c r="AH6081">
        <v>24.34</v>
      </c>
      <c r="AI6081">
        <v>37.646239999999999</v>
      </c>
      <c r="AJ6081">
        <v>-98.568550000000002</v>
      </c>
      <c r="AL6081">
        <v>2</v>
      </c>
      <c r="AM6081" t="s">
        <v>63</v>
      </c>
      <c r="AN6081" t="s">
        <v>8883</v>
      </c>
      <c r="AO6081" t="s">
        <v>100</v>
      </c>
      <c r="AP6081" t="s">
        <v>2058</v>
      </c>
      <c r="AQ6081" t="s">
        <v>148</v>
      </c>
      <c r="AR6081" t="s">
        <v>148</v>
      </c>
      <c r="AS6081" t="s">
        <v>131</v>
      </c>
      <c r="AT6081" s="5">
        <v>367</v>
      </c>
      <c r="AU6081" t="s">
        <v>76</v>
      </c>
      <c r="AV6081" t="s">
        <v>200</v>
      </c>
      <c r="AW6081" t="s">
        <v>135</v>
      </c>
    </row>
    <row r="6082" spans="1:49" x14ac:dyDescent="0.25">
      <c r="A6082">
        <v>0</v>
      </c>
      <c r="B6082" t="s">
        <v>23788</v>
      </c>
      <c r="C6082">
        <v>1</v>
      </c>
      <c r="D6082" t="s">
        <v>86</v>
      </c>
      <c r="E6082" t="s">
        <v>163</v>
      </c>
      <c r="F6082" t="s">
        <v>108</v>
      </c>
      <c r="G6082">
        <v>150.05000000000001</v>
      </c>
      <c r="H6082" t="s">
        <v>138</v>
      </c>
      <c r="I6082" t="s">
        <v>63</v>
      </c>
      <c r="J6082" t="s">
        <v>277</v>
      </c>
      <c r="K6082" t="s">
        <v>23789</v>
      </c>
      <c r="L6082" t="s">
        <v>23790</v>
      </c>
      <c r="M6082" t="s">
        <v>6368</v>
      </c>
      <c r="N6082">
        <v>16.583000893980806</v>
      </c>
      <c r="O6082">
        <v>0</v>
      </c>
      <c r="P6082">
        <v>80.000002624671922</v>
      </c>
      <c r="Q6082">
        <v>-1</v>
      </c>
      <c r="T6082">
        <v>0</v>
      </c>
      <c r="U6082">
        <v>20</v>
      </c>
      <c r="V6082">
        <v>5470</v>
      </c>
      <c r="AB6082" t="s">
        <v>63</v>
      </c>
      <c r="AC6082" t="s">
        <v>63</v>
      </c>
      <c r="AD6082" t="s">
        <v>63</v>
      </c>
      <c r="AE6082" t="s">
        <v>129</v>
      </c>
      <c r="AG6082">
        <v>2012</v>
      </c>
      <c r="AH6082">
        <v>28.3</v>
      </c>
      <c r="AI6082">
        <v>37.645473000000003</v>
      </c>
      <c r="AJ6082">
        <v>-98.526009999999999</v>
      </c>
      <c r="AL6082">
        <v>2</v>
      </c>
      <c r="AM6082" t="s">
        <v>63</v>
      </c>
      <c r="AN6082" t="s">
        <v>23788</v>
      </c>
      <c r="AO6082" t="s">
        <v>100</v>
      </c>
      <c r="AP6082" t="s">
        <v>2058</v>
      </c>
      <c r="AQ6082" t="s">
        <v>148</v>
      </c>
      <c r="AR6082" t="s">
        <v>148</v>
      </c>
      <c r="AS6082" t="s">
        <v>131</v>
      </c>
      <c r="AT6082" s="5">
        <v>367</v>
      </c>
      <c r="AU6082" t="s">
        <v>76</v>
      </c>
      <c r="AV6082" t="s">
        <v>200</v>
      </c>
      <c r="AW6082" t="s">
        <v>135</v>
      </c>
    </row>
    <row r="6083" spans="1:49" x14ac:dyDescent="0.25">
      <c r="A6083">
        <v>0</v>
      </c>
      <c r="B6083" t="s">
        <v>11975</v>
      </c>
      <c r="C6083">
        <v>1</v>
      </c>
      <c r="D6083" t="s">
        <v>86</v>
      </c>
      <c r="E6083" t="s">
        <v>163</v>
      </c>
      <c r="F6083" t="s">
        <v>108</v>
      </c>
      <c r="G6083">
        <v>150.20000000000002</v>
      </c>
      <c r="H6083" t="s">
        <v>138</v>
      </c>
      <c r="I6083" t="s">
        <v>63</v>
      </c>
      <c r="J6083" t="s">
        <v>277</v>
      </c>
      <c r="K6083" t="s">
        <v>11976</v>
      </c>
      <c r="L6083" t="s">
        <v>11977</v>
      </c>
      <c r="M6083" t="s">
        <v>6368</v>
      </c>
      <c r="N6083">
        <v>13.570999848873917</v>
      </c>
      <c r="O6083">
        <v>0</v>
      </c>
      <c r="P6083">
        <v>80.000002624671922</v>
      </c>
      <c r="Q6083">
        <v>-1</v>
      </c>
      <c r="T6083">
        <v>0</v>
      </c>
      <c r="U6083">
        <v>20</v>
      </c>
      <c r="V6083">
        <v>5470</v>
      </c>
      <c r="AB6083" t="s">
        <v>63</v>
      </c>
      <c r="AC6083" t="s">
        <v>63</v>
      </c>
      <c r="AD6083" t="s">
        <v>63</v>
      </c>
      <c r="AE6083" t="s">
        <v>129</v>
      </c>
      <c r="AG6083">
        <v>2012</v>
      </c>
      <c r="AH6083">
        <v>26.59</v>
      </c>
      <c r="AI6083">
        <v>37.645435999999997</v>
      </c>
      <c r="AJ6083">
        <v>-98.522570000000002</v>
      </c>
      <c r="AL6083">
        <v>2</v>
      </c>
      <c r="AM6083" t="s">
        <v>63</v>
      </c>
      <c r="AN6083" t="s">
        <v>11975</v>
      </c>
      <c r="AO6083" t="s">
        <v>100</v>
      </c>
      <c r="AP6083" t="s">
        <v>2058</v>
      </c>
      <c r="AQ6083" t="s">
        <v>148</v>
      </c>
      <c r="AR6083" t="s">
        <v>148</v>
      </c>
      <c r="AS6083" t="s">
        <v>131</v>
      </c>
      <c r="AT6083" s="5">
        <v>367</v>
      </c>
      <c r="AU6083" t="s">
        <v>76</v>
      </c>
      <c r="AV6083" t="s">
        <v>200</v>
      </c>
      <c r="AW6083" t="s">
        <v>135</v>
      </c>
    </row>
    <row r="6084" spans="1:49" x14ac:dyDescent="0.25">
      <c r="A6084">
        <v>0</v>
      </c>
      <c r="B6084" t="s">
        <v>24252</v>
      </c>
      <c r="C6084">
        <v>1</v>
      </c>
      <c r="D6084" t="s">
        <v>86</v>
      </c>
      <c r="E6084" t="s">
        <v>163</v>
      </c>
      <c r="F6084" t="s">
        <v>108</v>
      </c>
      <c r="G6084">
        <v>151.72999999999999</v>
      </c>
      <c r="H6084" t="s">
        <v>138</v>
      </c>
      <c r="I6084" t="s">
        <v>63</v>
      </c>
      <c r="J6084" t="s">
        <v>277</v>
      </c>
      <c r="K6084" t="s">
        <v>24253</v>
      </c>
      <c r="L6084" t="s">
        <v>12469</v>
      </c>
      <c r="M6084" t="s">
        <v>6368</v>
      </c>
      <c r="N6084">
        <v>12.777000274558072</v>
      </c>
      <c r="O6084">
        <v>0</v>
      </c>
      <c r="P6084">
        <v>152.00000422520276</v>
      </c>
      <c r="Q6084">
        <v>-1</v>
      </c>
      <c r="T6084">
        <v>0</v>
      </c>
      <c r="U6084">
        <v>21</v>
      </c>
      <c r="V6084">
        <v>5610</v>
      </c>
      <c r="AB6084" t="s">
        <v>63</v>
      </c>
      <c r="AC6084" t="s">
        <v>63</v>
      </c>
      <c r="AD6084" t="s">
        <v>63</v>
      </c>
      <c r="AE6084" t="s">
        <v>129</v>
      </c>
      <c r="AG6084">
        <v>2012</v>
      </c>
      <c r="AH6084">
        <v>28.3</v>
      </c>
      <c r="AI6084">
        <v>37.645350999999998</v>
      </c>
      <c r="AJ6084">
        <v>-98.491479999999996</v>
      </c>
      <c r="AL6084">
        <v>2</v>
      </c>
      <c r="AM6084" t="s">
        <v>63</v>
      </c>
      <c r="AN6084" t="s">
        <v>24252</v>
      </c>
      <c r="AO6084" t="s">
        <v>100</v>
      </c>
      <c r="AP6084" t="s">
        <v>2058</v>
      </c>
      <c r="AQ6084" t="s">
        <v>148</v>
      </c>
      <c r="AR6084" t="s">
        <v>148</v>
      </c>
      <c r="AS6084" t="s">
        <v>131</v>
      </c>
      <c r="AT6084" s="5">
        <v>367</v>
      </c>
      <c r="AU6084" t="s">
        <v>76</v>
      </c>
      <c r="AV6084" t="s">
        <v>200</v>
      </c>
      <c r="AW6084" t="s">
        <v>135</v>
      </c>
    </row>
    <row r="6085" spans="1:49" x14ac:dyDescent="0.25">
      <c r="A6085">
        <v>0</v>
      </c>
      <c r="B6085" t="s">
        <v>12467</v>
      </c>
      <c r="C6085">
        <v>1</v>
      </c>
      <c r="D6085" t="s">
        <v>86</v>
      </c>
      <c r="E6085" t="s">
        <v>163</v>
      </c>
      <c r="F6085" t="s">
        <v>108</v>
      </c>
      <c r="G6085">
        <v>149.4</v>
      </c>
      <c r="H6085" t="s">
        <v>138</v>
      </c>
      <c r="I6085" t="s">
        <v>63</v>
      </c>
      <c r="J6085" t="s">
        <v>277</v>
      </c>
      <c r="K6085" t="s">
        <v>12468</v>
      </c>
      <c r="L6085" t="s">
        <v>12469</v>
      </c>
      <c r="M6085" t="s">
        <v>6368</v>
      </c>
      <c r="N6085">
        <v>10.000000319142979</v>
      </c>
      <c r="O6085">
        <v>0</v>
      </c>
      <c r="P6085">
        <v>80.000002624671922</v>
      </c>
      <c r="Q6085">
        <v>-1</v>
      </c>
      <c r="T6085">
        <v>0</v>
      </c>
      <c r="U6085">
        <v>20</v>
      </c>
      <c r="V6085">
        <v>5470</v>
      </c>
      <c r="AB6085" t="s">
        <v>63</v>
      </c>
      <c r="AC6085" t="s">
        <v>63</v>
      </c>
      <c r="AD6085" t="s">
        <v>63</v>
      </c>
      <c r="AE6085" t="s">
        <v>129</v>
      </c>
      <c r="AG6085">
        <v>2012</v>
      </c>
      <c r="AH6085">
        <v>27.91</v>
      </c>
      <c r="AI6085">
        <v>37.645296999999999</v>
      </c>
      <c r="AJ6085">
        <v>-98.538129999999995</v>
      </c>
      <c r="AL6085">
        <v>1</v>
      </c>
      <c r="AM6085" t="s">
        <v>63</v>
      </c>
      <c r="AN6085" t="s">
        <v>12467</v>
      </c>
      <c r="AO6085" t="s">
        <v>100</v>
      </c>
      <c r="AP6085" t="s">
        <v>2058</v>
      </c>
      <c r="AQ6085" t="s">
        <v>148</v>
      </c>
      <c r="AR6085" t="s">
        <v>148</v>
      </c>
      <c r="AS6085" t="s">
        <v>131</v>
      </c>
      <c r="AT6085" s="5">
        <v>367</v>
      </c>
      <c r="AU6085" t="s">
        <v>76</v>
      </c>
      <c r="AV6085" t="s">
        <v>200</v>
      </c>
      <c r="AW6085" t="s">
        <v>135</v>
      </c>
    </row>
    <row r="6086" spans="1:49" x14ac:dyDescent="0.25">
      <c r="A6086">
        <v>0</v>
      </c>
      <c r="B6086" t="s">
        <v>6365</v>
      </c>
      <c r="C6086">
        <v>1</v>
      </c>
      <c r="D6086" t="s">
        <v>86</v>
      </c>
      <c r="E6086" t="s">
        <v>163</v>
      </c>
      <c r="F6086" t="s">
        <v>108</v>
      </c>
      <c r="G6086">
        <v>151.07</v>
      </c>
      <c r="H6086" t="s">
        <v>138</v>
      </c>
      <c r="I6086" t="s">
        <v>63</v>
      </c>
      <c r="J6086" t="s">
        <v>277</v>
      </c>
      <c r="K6086" t="s">
        <v>6366</v>
      </c>
      <c r="L6086" t="s">
        <v>6367</v>
      </c>
      <c r="M6086" t="s">
        <v>6368</v>
      </c>
      <c r="N6086">
        <v>13.027000302091995</v>
      </c>
      <c r="O6086">
        <v>0</v>
      </c>
      <c r="P6086">
        <v>27.998687664041995</v>
      </c>
      <c r="Q6086">
        <v>-1</v>
      </c>
      <c r="T6086">
        <v>0</v>
      </c>
      <c r="U6086">
        <v>20</v>
      </c>
      <c r="V6086">
        <v>5470</v>
      </c>
      <c r="AB6086" t="s">
        <v>63</v>
      </c>
      <c r="AC6086" t="s">
        <v>63</v>
      </c>
      <c r="AD6086" t="s">
        <v>63</v>
      </c>
      <c r="AE6086" t="s">
        <v>129</v>
      </c>
      <c r="AG6086">
        <v>1000</v>
      </c>
      <c r="AH6086">
        <v>29.54</v>
      </c>
      <c r="AI6086">
        <v>37.648927</v>
      </c>
      <c r="AJ6086">
        <v>-98.503420000000006</v>
      </c>
      <c r="AL6086">
        <v>2</v>
      </c>
      <c r="AM6086" t="s">
        <v>63</v>
      </c>
      <c r="AN6086" t="s">
        <v>6365</v>
      </c>
      <c r="AO6086" t="s">
        <v>100</v>
      </c>
      <c r="AP6086" t="s">
        <v>2058</v>
      </c>
      <c r="AQ6086" t="s">
        <v>148</v>
      </c>
      <c r="AR6086" t="s">
        <v>148</v>
      </c>
      <c r="AS6086" t="s">
        <v>131</v>
      </c>
      <c r="AT6086" s="5">
        <v>367</v>
      </c>
      <c r="AU6086" t="s">
        <v>76</v>
      </c>
      <c r="AV6086" t="s">
        <v>200</v>
      </c>
      <c r="AW6086" t="s">
        <v>135</v>
      </c>
    </row>
    <row r="6087" spans="1:49" x14ac:dyDescent="0.25">
      <c r="A6087">
        <v>448</v>
      </c>
      <c r="B6087" t="s">
        <v>7464</v>
      </c>
      <c r="C6087">
        <v>1</v>
      </c>
      <c r="D6087" t="s">
        <v>86</v>
      </c>
      <c r="E6087" t="s">
        <v>668</v>
      </c>
      <c r="F6087" t="s">
        <v>108</v>
      </c>
      <c r="G6087">
        <v>45.87</v>
      </c>
      <c r="H6087" t="s">
        <v>109</v>
      </c>
      <c r="I6087" t="s">
        <v>63</v>
      </c>
      <c r="J6087" t="s">
        <v>289</v>
      </c>
      <c r="K6087" t="s">
        <v>7465</v>
      </c>
      <c r="L6087" t="s">
        <v>7466</v>
      </c>
      <c r="M6087" t="s">
        <v>672</v>
      </c>
      <c r="N6087">
        <v>266.50262467191601</v>
      </c>
      <c r="P6087">
        <v>44</v>
      </c>
      <c r="Q6087">
        <v>99</v>
      </c>
      <c r="R6087">
        <v>92</v>
      </c>
      <c r="S6087">
        <v>98.600000000000009</v>
      </c>
      <c r="T6087">
        <v>0</v>
      </c>
      <c r="U6087">
        <v>28</v>
      </c>
      <c r="V6087">
        <v>1060</v>
      </c>
      <c r="AB6087" t="s">
        <v>98</v>
      </c>
      <c r="AC6087" t="s">
        <v>129</v>
      </c>
      <c r="AD6087" t="s">
        <v>98</v>
      </c>
      <c r="AE6087" t="s">
        <v>63</v>
      </c>
      <c r="AG6087">
        <v>1969</v>
      </c>
      <c r="AH6087">
        <v>11.1</v>
      </c>
      <c r="AI6087">
        <v>39.784840000000003</v>
      </c>
      <c r="AJ6087">
        <v>-101.20339</v>
      </c>
      <c r="AL6087">
        <v>4</v>
      </c>
      <c r="AM6087" t="s">
        <v>63</v>
      </c>
      <c r="AN6087" t="s">
        <v>7467</v>
      </c>
      <c r="AO6087" t="s">
        <v>79</v>
      </c>
      <c r="AP6087" t="s">
        <v>170</v>
      </c>
      <c r="AQ6087" t="s">
        <v>317</v>
      </c>
      <c r="AR6087" t="s">
        <v>1031</v>
      </c>
      <c r="AS6087" t="s">
        <v>83</v>
      </c>
      <c r="AT6087" s="5">
        <v>35521</v>
      </c>
      <c r="AU6087" t="s">
        <v>129</v>
      </c>
      <c r="AV6087" t="s">
        <v>173</v>
      </c>
      <c r="AW6087" t="s">
        <v>85</v>
      </c>
    </row>
    <row r="6088" spans="1:49" x14ac:dyDescent="0.25">
      <c r="A6088">
        <v>2164</v>
      </c>
      <c r="B6088" t="s">
        <v>24624</v>
      </c>
      <c r="C6088">
        <v>1</v>
      </c>
      <c r="D6088" t="s">
        <v>86</v>
      </c>
      <c r="E6088" t="s">
        <v>668</v>
      </c>
      <c r="F6088" t="s">
        <v>108</v>
      </c>
      <c r="G6088">
        <v>54.39</v>
      </c>
      <c r="H6088" t="s">
        <v>489</v>
      </c>
      <c r="I6088" t="s">
        <v>63</v>
      </c>
      <c r="J6088" t="s">
        <v>289</v>
      </c>
      <c r="K6088" t="s">
        <v>24625</v>
      </c>
      <c r="L6088" t="s">
        <v>24626</v>
      </c>
      <c r="M6088" t="s">
        <v>672</v>
      </c>
      <c r="N6088">
        <v>24.803149606299211</v>
      </c>
      <c r="P6088">
        <v>50</v>
      </c>
      <c r="Q6088">
        <v>83</v>
      </c>
      <c r="R6088">
        <v>65</v>
      </c>
      <c r="S6088">
        <v>85.5</v>
      </c>
      <c r="T6088">
        <v>2</v>
      </c>
      <c r="U6088">
        <v>27</v>
      </c>
      <c r="V6088">
        <v>1170</v>
      </c>
      <c r="W6088" t="s">
        <v>70</v>
      </c>
      <c r="AB6088" t="s">
        <v>63</v>
      </c>
      <c r="AC6088" t="s">
        <v>63</v>
      </c>
      <c r="AD6088" t="s">
        <v>63</v>
      </c>
      <c r="AE6088" t="s">
        <v>75</v>
      </c>
      <c r="AG6088">
        <v>1941</v>
      </c>
      <c r="AH6088">
        <v>19.62</v>
      </c>
      <c r="AI6088">
        <v>39.812989999999999</v>
      </c>
      <c r="AJ6088">
        <v>-101.0514</v>
      </c>
      <c r="AL6088">
        <v>2</v>
      </c>
      <c r="AM6088" t="s">
        <v>63</v>
      </c>
      <c r="AN6088" t="s">
        <v>24627</v>
      </c>
      <c r="AO6088" t="s">
        <v>79</v>
      </c>
      <c r="AP6088" t="s">
        <v>147</v>
      </c>
      <c r="AQ6088" t="s">
        <v>843</v>
      </c>
      <c r="AR6088" t="s">
        <v>255</v>
      </c>
      <c r="AS6088" t="s">
        <v>83</v>
      </c>
      <c r="AT6088" s="5">
        <v>37987</v>
      </c>
      <c r="AU6088" t="s">
        <v>129</v>
      </c>
      <c r="AV6088" t="s">
        <v>149</v>
      </c>
      <c r="AW6088" t="s">
        <v>150</v>
      </c>
    </row>
    <row r="6089" spans="1:49" x14ac:dyDescent="0.25">
      <c r="A6089">
        <v>2833</v>
      </c>
      <c r="B6089" t="s">
        <v>7168</v>
      </c>
      <c r="C6089">
        <v>1</v>
      </c>
      <c r="D6089" t="s">
        <v>86</v>
      </c>
      <c r="E6089" t="s">
        <v>668</v>
      </c>
      <c r="F6089" t="s">
        <v>108</v>
      </c>
      <c r="G6089">
        <v>54.43</v>
      </c>
      <c r="H6089" t="s">
        <v>247</v>
      </c>
      <c r="I6089" t="s">
        <v>63</v>
      </c>
      <c r="J6089" t="s">
        <v>289</v>
      </c>
      <c r="K6089" t="s">
        <v>7169</v>
      </c>
      <c r="L6089" t="s">
        <v>7170</v>
      </c>
      <c r="M6089" t="s">
        <v>672</v>
      </c>
      <c r="N6089">
        <v>237.3031496062992</v>
      </c>
      <c r="P6089">
        <v>44</v>
      </c>
      <c r="Q6089">
        <v>87.5</v>
      </c>
      <c r="R6089">
        <v>75</v>
      </c>
      <c r="S6089">
        <v>91.3</v>
      </c>
      <c r="T6089">
        <v>3</v>
      </c>
      <c r="U6089">
        <v>27</v>
      </c>
      <c r="V6089">
        <v>1170</v>
      </c>
      <c r="AB6089" t="s">
        <v>98</v>
      </c>
      <c r="AC6089" t="s">
        <v>98</v>
      </c>
      <c r="AD6089" t="s">
        <v>75</v>
      </c>
      <c r="AE6089" t="s">
        <v>63</v>
      </c>
      <c r="AG6089">
        <v>1941</v>
      </c>
      <c r="AH6089">
        <v>19.66</v>
      </c>
      <c r="AI6089">
        <v>39.813009999999998</v>
      </c>
      <c r="AJ6089">
        <v>-101.05027</v>
      </c>
      <c r="AL6089">
        <v>6</v>
      </c>
      <c r="AM6089" t="s">
        <v>63</v>
      </c>
      <c r="AN6089" t="s">
        <v>7171</v>
      </c>
      <c r="AO6089" t="s">
        <v>79</v>
      </c>
      <c r="AP6089" t="s">
        <v>147</v>
      </c>
      <c r="AQ6089" t="s">
        <v>117</v>
      </c>
      <c r="AR6089" t="s">
        <v>230</v>
      </c>
      <c r="AS6089" t="s">
        <v>83</v>
      </c>
      <c r="AT6089" s="5">
        <v>35886</v>
      </c>
      <c r="AU6089" t="s">
        <v>76</v>
      </c>
      <c r="AV6089" t="s">
        <v>173</v>
      </c>
      <c r="AW6089" t="s">
        <v>85</v>
      </c>
    </row>
    <row r="6090" spans="1:49" x14ac:dyDescent="0.25">
      <c r="A6090">
        <v>475</v>
      </c>
      <c r="B6090" t="s">
        <v>15734</v>
      </c>
      <c r="C6090">
        <v>1</v>
      </c>
      <c r="D6090" t="s">
        <v>86</v>
      </c>
      <c r="E6090" t="s">
        <v>668</v>
      </c>
      <c r="F6090" t="s">
        <v>108</v>
      </c>
      <c r="G6090">
        <v>57.050000000000004</v>
      </c>
      <c r="H6090" t="s">
        <v>489</v>
      </c>
      <c r="I6090" t="s">
        <v>63</v>
      </c>
      <c r="J6090" t="s">
        <v>289</v>
      </c>
      <c r="K6090" t="s">
        <v>15735</v>
      </c>
      <c r="L6090" t="s">
        <v>3819</v>
      </c>
      <c r="M6090" t="s">
        <v>672</v>
      </c>
      <c r="N6090">
        <v>35.203412073490817</v>
      </c>
      <c r="O6090">
        <v>45</v>
      </c>
      <c r="P6090">
        <v>44</v>
      </c>
      <c r="Q6090">
        <v>98</v>
      </c>
      <c r="R6090">
        <v>80</v>
      </c>
      <c r="S6090">
        <v>92.7</v>
      </c>
      <c r="T6090">
        <v>9</v>
      </c>
      <c r="U6090">
        <v>20</v>
      </c>
      <c r="V6090">
        <v>1500</v>
      </c>
      <c r="AB6090" t="s">
        <v>63</v>
      </c>
      <c r="AC6090" t="s">
        <v>63</v>
      </c>
      <c r="AD6090" t="s">
        <v>63</v>
      </c>
      <c r="AE6090" t="s">
        <v>98</v>
      </c>
      <c r="AG6090">
        <v>1935</v>
      </c>
      <c r="AH6090">
        <v>22.28</v>
      </c>
      <c r="AI6090">
        <v>39.813409999999998</v>
      </c>
      <c r="AJ6090">
        <v>-101.00209</v>
      </c>
      <c r="AK6090" t="s">
        <v>262</v>
      </c>
      <c r="AL6090">
        <v>2</v>
      </c>
      <c r="AM6090" t="s">
        <v>63</v>
      </c>
      <c r="AN6090" t="s">
        <v>15736</v>
      </c>
      <c r="AO6090" t="s">
        <v>79</v>
      </c>
      <c r="AP6090" t="s">
        <v>147</v>
      </c>
      <c r="AQ6090" t="s">
        <v>133</v>
      </c>
      <c r="AR6090" t="s">
        <v>133</v>
      </c>
      <c r="AS6090" t="s">
        <v>83</v>
      </c>
      <c r="AT6090" s="5">
        <v>37987</v>
      </c>
      <c r="AU6090" t="s">
        <v>129</v>
      </c>
      <c r="AV6090" t="s">
        <v>149</v>
      </c>
      <c r="AW6090" t="s">
        <v>150</v>
      </c>
    </row>
    <row r="6091" spans="1:49" x14ac:dyDescent="0.25">
      <c r="A6091">
        <v>416</v>
      </c>
      <c r="B6091" t="s">
        <v>4427</v>
      </c>
      <c r="C6091">
        <v>1</v>
      </c>
      <c r="D6091" t="s">
        <v>86</v>
      </c>
      <c r="E6091" t="s">
        <v>668</v>
      </c>
      <c r="F6091" t="s">
        <v>108</v>
      </c>
      <c r="G6091">
        <v>58.28</v>
      </c>
      <c r="H6091" t="s">
        <v>489</v>
      </c>
      <c r="I6091" t="s">
        <v>63</v>
      </c>
      <c r="J6091" t="s">
        <v>289</v>
      </c>
      <c r="K6091" t="s">
        <v>4428</v>
      </c>
      <c r="L6091" t="s">
        <v>3819</v>
      </c>
      <c r="M6091" t="s">
        <v>672</v>
      </c>
      <c r="N6091">
        <v>31.791338582677167</v>
      </c>
      <c r="O6091">
        <v>0</v>
      </c>
      <c r="P6091">
        <v>40</v>
      </c>
      <c r="Q6091">
        <v>99.5</v>
      </c>
      <c r="R6091">
        <v>85</v>
      </c>
      <c r="S6091">
        <v>96.600000000000009</v>
      </c>
      <c r="T6091">
        <v>7</v>
      </c>
      <c r="U6091">
        <v>25</v>
      </c>
      <c r="V6091">
        <v>920</v>
      </c>
      <c r="AB6091" t="s">
        <v>63</v>
      </c>
      <c r="AC6091" t="s">
        <v>63</v>
      </c>
      <c r="AD6091" t="s">
        <v>63</v>
      </c>
      <c r="AE6091" t="s">
        <v>98</v>
      </c>
      <c r="AG6091">
        <v>1935</v>
      </c>
      <c r="AH6091">
        <v>23.51</v>
      </c>
      <c r="AI6091">
        <v>39.813549999999999</v>
      </c>
      <c r="AJ6091">
        <v>-100.97828</v>
      </c>
      <c r="AL6091">
        <v>3</v>
      </c>
      <c r="AM6091" t="s">
        <v>63</v>
      </c>
      <c r="AN6091" t="s">
        <v>4429</v>
      </c>
      <c r="AO6091" t="s">
        <v>79</v>
      </c>
      <c r="AP6091" t="s">
        <v>147</v>
      </c>
      <c r="AQ6091" t="s">
        <v>133</v>
      </c>
      <c r="AR6091" t="s">
        <v>133</v>
      </c>
      <c r="AS6091" t="s">
        <v>83</v>
      </c>
      <c r="AT6091" s="5">
        <v>37987</v>
      </c>
      <c r="AU6091" t="s">
        <v>129</v>
      </c>
      <c r="AV6091" t="s">
        <v>149</v>
      </c>
      <c r="AW6091" t="s">
        <v>150</v>
      </c>
    </row>
    <row r="6092" spans="1:49" x14ac:dyDescent="0.25">
      <c r="A6092">
        <v>339</v>
      </c>
      <c r="B6092" t="s">
        <v>22542</v>
      </c>
      <c r="C6092">
        <v>1</v>
      </c>
      <c r="D6092" t="s">
        <v>86</v>
      </c>
      <c r="E6092" t="s">
        <v>668</v>
      </c>
      <c r="F6092" t="s">
        <v>108</v>
      </c>
      <c r="G6092">
        <v>60.45</v>
      </c>
      <c r="H6092" t="s">
        <v>489</v>
      </c>
      <c r="I6092" t="s">
        <v>63</v>
      </c>
      <c r="J6092" t="s">
        <v>289</v>
      </c>
      <c r="K6092" t="s">
        <v>22543</v>
      </c>
      <c r="L6092" t="s">
        <v>3819</v>
      </c>
      <c r="M6092" t="s">
        <v>672</v>
      </c>
      <c r="N6092">
        <v>21.194225721784775</v>
      </c>
      <c r="O6092">
        <v>0</v>
      </c>
      <c r="P6092">
        <v>40</v>
      </c>
      <c r="Q6092">
        <v>99.2</v>
      </c>
      <c r="R6092">
        <v>85</v>
      </c>
      <c r="S6092">
        <v>98.600000000000009</v>
      </c>
      <c r="T6092">
        <v>11</v>
      </c>
      <c r="U6092">
        <v>25</v>
      </c>
      <c r="V6092">
        <v>920</v>
      </c>
      <c r="AB6092" t="s">
        <v>63</v>
      </c>
      <c r="AC6092" t="s">
        <v>63</v>
      </c>
      <c r="AD6092" t="s">
        <v>63</v>
      </c>
      <c r="AE6092" t="s">
        <v>98</v>
      </c>
      <c r="AG6092">
        <v>1935</v>
      </c>
      <c r="AH6092">
        <v>25.68</v>
      </c>
      <c r="AI6092">
        <v>39.813589999999998</v>
      </c>
      <c r="AJ6092">
        <v>-100.93742</v>
      </c>
      <c r="AL6092">
        <v>2</v>
      </c>
      <c r="AM6092" t="s">
        <v>63</v>
      </c>
      <c r="AN6092" t="s">
        <v>22544</v>
      </c>
      <c r="AO6092" t="s">
        <v>79</v>
      </c>
      <c r="AP6092" t="s">
        <v>147</v>
      </c>
      <c r="AQ6092" t="s">
        <v>133</v>
      </c>
      <c r="AR6092" t="s">
        <v>133</v>
      </c>
      <c r="AS6092" t="s">
        <v>83</v>
      </c>
      <c r="AT6092" s="5">
        <v>37987</v>
      </c>
      <c r="AU6092" t="s">
        <v>129</v>
      </c>
      <c r="AV6092" t="s">
        <v>149</v>
      </c>
      <c r="AW6092" t="s">
        <v>150</v>
      </c>
    </row>
    <row r="6093" spans="1:49" x14ac:dyDescent="0.25">
      <c r="A6093">
        <v>4973</v>
      </c>
      <c r="B6093" t="s">
        <v>8256</v>
      </c>
      <c r="C6093">
        <v>1</v>
      </c>
      <c r="D6093" t="s">
        <v>86</v>
      </c>
      <c r="E6093" t="s">
        <v>711</v>
      </c>
      <c r="F6093" t="s">
        <v>177</v>
      </c>
      <c r="G6093">
        <v>217.01</v>
      </c>
      <c r="H6093" t="s">
        <v>489</v>
      </c>
      <c r="I6093" t="s">
        <v>63</v>
      </c>
      <c r="J6093" t="s">
        <v>289</v>
      </c>
      <c r="K6093" t="s">
        <v>8257</v>
      </c>
      <c r="L6093" t="s">
        <v>8258</v>
      </c>
      <c r="M6093" t="s">
        <v>714</v>
      </c>
      <c r="N6093">
        <v>59.612860892388454</v>
      </c>
      <c r="P6093">
        <v>24</v>
      </c>
      <c r="Q6093">
        <v>83.5</v>
      </c>
      <c r="R6093">
        <v>50</v>
      </c>
      <c r="S6093">
        <v>43</v>
      </c>
      <c r="T6093">
        <v>5</v>
      </c>
      <c r="U6093">
        <v>24</v>
      </c>
      <c r="V6093">
        <v>1210</v>
      </c>
      <c r="AB6093" t="s">
        <v>63</v>
      </c>
      <c r="AC6093" t="s">
        <v>63</v>
      </c>
      <c r="AD6093" t="s">
        <v>63</v>
      </c>
      <c r="AE6093" t="s">
        <v>76</v>
      </c>
      <c r="AG6093">
        <v>1934</v>
      </c>
      <c r="AH6093">
        <v>8.94</v>
      </c>
      <c r="AI6093">
        <v>39.697490000000002</v>
      </c>
      <c r="AJ6093">
        <v>-101.05638999999999</v>
      </c>
      <c r="AL6093">
        <v>4</v>
      </c>
      <c r="AM6093" t="s">
        <v>63</v>
      </c>
      <c r="AN6093" t="s">
        <v>8259</v>
      </c>
      <c r="AO6093" t="s">
        <v>79</v>
      </c>
      <c r="AP6093" t="s">
        <v>147</v>
      </c>
      <c r="AQ6093" t="s">
        <v>1161</v>
      </c>
      <c r="AR6093" t="s">
        <v>133</v>
      </c>
      <c r="AS6093" t="s">
        <v>83</v>
      </c>
      <c r="AT6093" s="5">
        <v>37987</v>
      </c>
      <c r="AU6093" t="s">
        <v>129</v>
      </c>
      <c r="AV6093" t="s">
        <v>149</v>
      </c>
      <c r="AW6093" t="s">
        <v>150</v>
      </c>
    </row>
    <row r="6094" spans="1:49" x14ac:dyDescent="0.25">
      <c r="A6094">
        <v>2618</v>
      </c>
      <c r="B6094" t="s">
        <v>13860</v>
      </c>
      <c r="C6094">
        <v>1</v>
      </c>
      <c r="D6094" t="s">
        <v>86</v>
      </c>
      <c r="E6094" t="s">
        <v>711</v>
      </c>
      <c r="F6094" t="s">
        <v>177</v>
      </c>
      <c r="G6094">
        <v>223.9</v>
      </c>
      <c r="H6094" t="s">
        <v>489</v>
      </c>
      <c r="I6094" t="s">
        <v>63</v>
      </c>
      <c r="J6094" t="s">
        <v>289</v>
      </c>
      <c r="K6094" t="s">
        <v>13861</v>
      </c>
      <c r="L6094" t="s">
        <v>3819</v>
      </c>
      <c r="M6094" t="s">
        <v>714</v>
      </c>
      <c r="N6094">
        <v>43.7007874015748</v>
      </c>
      <c r="O6094">
        <v>30</v>
      </c>
      <c r="P6094">
        <v>24</v>
      </c>
      <c r="Q6094">
        <v>92.100000000000009</v>
      </c>
      <c r="R6094">
        <v>90</v>
      </c>
      <c r="S6094">
        <v>96.600000000000009</v>
      </c>
      <c r="T6094">
        <v>0</v>
      </c>
      <c r="U6094">
        <v>24</v>
      </c>
      <c r="V6094">
        <v>1300</v>
      </c>
      <c r="AB6094" t="s">
        <v>63</v>
      </c>
      <c r="AC6094" t="s">
        <v>63</v>
      </c>
      <c r="AD6094" t="s">
        <v>63</v>
      </c>
      <c r="AE6094" t="s">
        <v>98</v>
      </c>
      <c r="AG6094">
        <v>1955</v>
      </c>
      <c r="AH6094">
        <v>15.74</v>
      </c>
      <c r="AI6094">
        <v>39.794730000000001</v>
      </c>
      <c r="AJ6094">
        <v>-101.04687</v>
      </c>
      <c r="AK6094" t="s">
        <v>77</v>
      </c>
      <c r="AL6094">
        <v>3</v>
      </c>
      <c r="AM6094" t="s">
        <v>63</v>
      </c>
      <c r="AN6094" t="s">
        <v>13862</v>
      </c>
      <c r="AO6094" t="s">
        <v>79</v>
      </c>
      <c r="AP6094" t="s">
        <v>116</v>
      </c>
      <c r="AQ6094" t="s">
        <v>159</v>
      </c>
      <c r="AR6094" t="s">
        <v>82</v>
      </c>
      <c r="AS6094" t="s">
        <v>83</v>
      </c>
      <c r="AT6094" s="5">
        <v>37987</v>
      </c>
      <c r="AU6094" t="s">
        <v>129</v>
      </c>
      <c r="AV6094" t="s">
        <v>149</v>
      </c>
      <c r="AW6094" t="s">
        <v>150</v>
      </c>
    </row>
    <row r="6095" spans="1:49" x14ac:dyDescent="0.25">
      <c r="A6095">
        <v>1909</v>
      </c>
      <c r="B6095" t="s">
        <v>17578</v>
      </c>
      <c r="C6095">
        <v>1</v>
      </c>
      <c r="D6095" t="s">
        <v>86</v>
      </c>
      <c r="E6095" t="s">
        <v>711</v>
      </c>
      <c r="F6095" t="s">
        <v>177</v>
      </c>
      <c r="G6095">
        <v>224.58</v>
      </c>
      <c r="H6095" t="s">
        <v>138</v>
      </c>
      <c r="I6095" t="s">
        <v>63</v>
      </c>
      <c r="J6095" t="s">
        <v>289</v>
      </c>
      <c r="K6095" t="s">
        <v>17579</v>
      </c>
      <c r="L6095" t="s">
        <v>3819</v>
      </c>
      <c r="M6095" t="s">
        <v>714</v>
      </c>
      <c r="N6095">
        <v>52.001312335958005</v>
      </c>
      <c r="P6095">
        <v>44</v>
      </c>
      <c r="Q6095">
        <v>60.4</v>
      </c>
      <c r="R6095">
        <v>95</v>
      </c>
      <c r="S6095">
        <v>99.4</v>
      </c>
      <c r="T6095">
        <v>6</v>
      </c>
      <c r="U6095">
        <v>19</v>
      </c>
      <c r="V6095">
        <v>1880</v>
      </c>
      <c r="AB6095" t="s">
        <v>63</v>
      </c>
      <c r="AC6095" t="s">
        <v>63</v>
      </c>
      <c r="AD6095" t="s">
        <v>63</v>
      </c>
      <c r="AE6095" t="s">
        <v>98</v>
      </c>
      <c r="AG6095">
        <v>1955</v>
      </c>
      <c r="AH6095">
        <v>16.510000000000002</v>
      </c>
      <c r="AI6095">
        <v>39.806130000000003</v>
      </c>
      <c r="AJ6095">
        <v>-101.04682</v>
      </c>
      <c r="AL6095">
        <v>5</v>
      </c>
      <c r="AM6095" t="s">
        <v>63</v>
      </c>
      <c r="AN6095" t="s">
        <v>17580</v>
      </c>
      <c r="AO6095" t="s">
        <v>79</v>
      </c>
      <c r="AP6095" t="s">
        <v>116</v>
      </c>
      <c r="AQ6095" t="s">
        <v>575</v>
      </c>
      <c r="AR6095" t="s">
        <v>826</v>
      </c>
      <c r="AS6095" t="s">
        <v>83</v>
      </c>
      <c r="AT6095" s="5">
        <v>36192</v>
      </c>
      <c r="AU6095" t="s">
        <v>129</v>
      </c>
      <c r="AV6095" t="s">
        <v>149</v>
      </c>
      <c r="AW6095" t="s">
        <v>150</v>
      </c>
    </row>
    <row r="6096" spans="1:49" x14ac:dyDescent="0.25">
      <c r="A6096">
        <v>1280</v>
      </c>
      <c r="B6096" t="s">
        <v>8041</v>
      </c>
      <c r="C6096">
        <v>1</v>
      </c>
      <c r="D6096" t="s">
        <v>86</v>
      </c>
      <c r="E6096" t="s">
        <v>711</v>
      </c>
      <c r="F6096" t="s">
        <v>177</v>
      </c>
      <c r="G6096">
        <v>237.82</v>
      </c>
      <c r="H6096" t="s">
        <v>138</v>
      </c>
      <c r="I6096" t="s">
        <v>63</v>
      </c>
      <c r="J6096" t="s">
        <v>289</v>
      </c>
      <c r="K6096" t="s">
        <v>8042</v>
      </c>
      <c r="L6096" t="s">
        <v>8043</v>
      </c>
      <c r="M6096" t="s">
        <v>714</v>
      </c>
      <c r="N6096">
        <v>25.492125984251967</v>
      </c>
      <c r="P6096">
        <v>32</v>
      </c>
      <c r="Q6096">
        <v>87.3</v>
      </c>
      <c r="R6096">
        <v>75</v>
      </c>
      <c r="S6096">
        <v>87.9</v>
      </c>
      <c r="T6096">
        <v>66</v>
      </c>
      <c r="U6096">
        <v>47</v>
      </c>
      <c r="V6096">
        <v>475</v>
      </c>
      <c r="AB6096" t="s">
        <v>63</v>
      </c>
      <c r="AC6096" t="s">
        <v>63</v>
      </c>
      <c r="AD6096" t="s">
        <v>63</v>
      </c>
      <c r="AE6096" t="s">
        <v>75</v>
      </c>
      <c r="AG6096">
        <v>1927</v>
      </c>
      <c r="AH6096">
        <v>30.1</v>
      </c>
      <c r="AI6096">
        <v>39.996139999999997</v>
      </c>
      <c r="AJ6096">
        <v>-101.05944</v>
      </c>
      <c r="AL6096">
        <v>3</v>
      </c>
      <c r="AM6096" t="s">
        <v>63</v>
      </c>
      <c r="AN6096" t="s">
        <v>8044</v>
      </c>
      <c r="AO6096" t="s">
        <v>79</v>
      </c>
      <c r="AP6096" t="s">
        <v>147</v>
      </c>
      <c r="AQ6096" t="s">
        <v>81</v>
      </c>
      <c r="AR6096" t="s">
        <v>230</v>
      </c>
      <c r="AS6096" t="s">
        <v>83</v>
      </c>
      <c r="AT6096" s="5">
        <v>36192</v>
      </c>
      <c r="AU6096" t="s">
        <v>129</v>
      </c>
      <c r="AV6096" t="s">
        <v>149</v>
      </c>
      <c r="AW6096" t="s">
        <v>150</v>
      </c>
    </row>
    <row r="6097" spans="1:49" x14ac:dyDescent="0.25">
      <c r="A6097">
        <v>747</v>
      </c>
      <c r="B6097" t="s">
        <v>23113</v>
      </c>
      <c r="C6097">
        <v>1</v>
      </c>
      <c r="D6097" t="s">
        <v>86</v>
      </c>
      <c r="E6097" t="s">
        <v>5860</v>
      </c>
      <c r="F6097" t="s">
        <v>177</v>
      </c>
      <c r="G6097">
        <v>2.0100000000000002</v>
      </c>
      <c r="H6097" t="s">
        <v>489</v>
      </c>
      <c r="I6097" t="s">
        <v>63</v>
      </c>
      <c r="J6097" t="s">
        <v>289</v>
      </c>
      <c r="K6097" t="s">
        <v>23114</v>
      </c>
      <c r="L6097" t="s">
        <v>3819</v>
      </c>
      <c r="M6097" t="s">
        <v>5862</v>
      </c>
      <c r="N6097">
        <v>24.901574803149607</v>
      </c>
      <c r="P6097">
        <v>28</v>
      </c>
      <c r="Q6097">
        <v>85</v>
      </c>
      <c r="R6097">
        <v>85</v>
      </c>
      <c r="S6097">
        <v>98.7</v>
      </c>
      <c r="T6097">
        <v>7</v>
      </c>
      <c r="U6097">
        <v>9</v>
      </c>
      <c r="V6097">
        <v>285</v>
      </c>
      <c r="AB6097" t="s">
        <v>63</v>
      </c>
      <c r="AC6097" t="s">
        <v>63</v>
      </c>
      <c r="AD6097" t="s">
        <v>63</v>
      </c>
      <c r="AE6097" t="s">
        <v>98</v>
      </c>
      <c r="AG6097">
        <v>1951</v>
      </c>
      <c r="AH6097">
        <v>2.0100000000000002</v>
      </c>
      <c r="AI6097">
        <v>39.857500000000002</v>
      </c>
      <c r="AJ6097">
        <v>-100.77808</v>
      </c>
      <c r="AL6097">
        <v>2</v>
      </c>
      <c r="AM6097" t="s">
        <v>63</v>
      </c>
      <c r="AN6097" t="s">
        <v>23115</v>
      </c>
      <c r="AO6097" t="s">
        <v>79</v>
      </c>
      <c r="AP6097" t="s">
        <v>116</v>
      </c>
      <c r="AQ6097" t="s">
        <v>843</v>
      </c>
      <c r="AR6097" t="s">
        <v>255</v>
      </c>
      <c r="AS6097" t="s">
        <v>83</v>
      </c>
      <c r="AT6097" s="5">
        <v>37987</v>
      </c>
      <c r="AU6097" t="s">
        <v>129</v>
      </c>
      <c r="AV6097" t="s">
        <v>149</v>
      </c>
      <c r="AW6097" t="s">
        <v>150</v>
      </c>
    </row>
    <row r="6098" spans="1:49" x14ac:dyDescent="0.25">
      <c r="A6098">
        <v>1311</v>
      </c>
      <c r="B6098" t="s">
        <v>5859</v>
      </c>
      <c r="C6098">
        <v>1</v>
      </c>
      <c r="D6098" t="s">
        <v>86</v>
      </c>
      <c r="E6098" t="s">
        <v>5860</v>
      </c>
      <c r="F6098" t="s">
        <v>177</v>
      </c>
      <c r="G6098">
        <v>5</v>
      </c>
      <c r="H6098" t="s">
        <v>211</v>
      </c>
      <c r="I6098" t="s">
        <v>63</v>
      </c>
      <c r="J6098" t="s">
        <v>289</v>
      </c>
      <c r="K6098" t="s">
        <v>5861</v>
      </c>
      <c r="L6098" t="s">
        <v>291</v>
      </c>
      <c r="M6098" t="s">
        <v>5862</v>
      </c>
      <c r="N6098">
        <v>254.49475065616798</v>
      </c>
      <c r="P6098">
        <v>28</v>
      </c>
      <c r="Q6098">
        <v>82</v>
      </c>
      <c r="R6098">
        <v>90</v>
      </c>
      <c r="S6098">
        <v>99.7</v>
      </c>
      <c r="T6098">
        <v>5</v>
      </c>
      <c r="U6098">
        <v>9</v>
      </c>
      <c r="V6098">
        <v>285</v>
      </c>
      <c r="AB6098" t="s">
        <v>98</v>
      </c>
      <c r="AC6098" t="s">
        <v>98</v>
      </c>
      <c r="AD6098" t="s">
        <v>98</v>
      </c>
      <c r="AE6098" t="s">
        <v>63</v>
      </c>
      <c r="AF6098" t="s">
        <v>77</v>
      </c>
      <c r="AG6098">
        <v>1954</v>
      </c>
      <c r="AH6098">
        <v>5</v>
      </c>
      <c r="AI6098">
        <v>39.90108</v>
      </c>
      <c r="AJ6098">
        <v>-100.77736</v>
      </c>
      <c r="AL6098">
        <v>6</v>
      </c>
      <c r="AM6098" t="s">
        <v>63</v>
      </c>
      <c r="AN6098" t="s">
        <v>5863</v>
      </c>
      <c r="AO6098" t="s">
        <v>79</v>
      </c>
      <c r="AP6098" t="s">
        <v>147</v>
      </c>
      <c r="AQ6098" t="s">
        <v>717</v>
      </c>
      <c r="AR6098" t="s">
        <v>718</v>
      </c>
      <c r="AS6098" t="s">
        <v>83</v>
      </c>
      <c r="AT6098" s="5">
        <v>35490</v>
      </c>
      <c r="AU6098" t="s">
        <v>76</v>
      </c>
      <c r="AV6098" t="s">
        <v>173</v>
      </c>
      <c r="AW6098" t="s">
        <v>85</v>
      </c>
    </row>
    <row r="6099" spans="1:49" x14ac:dyDescent="0.25">
      <c r="A6099">
        <v>675</v>
      </c>
      <c r="B6099" t="s">
        <v>14294</v>
      </c>
      <c r="C6099">
        <v>1</v>
      </c>
      <c r="D6099" t="s">
        <v>86</v>
      </c>
      <c r="E6099" t="s">
        <v>711</v>
      </c>
      <c r="F6099" t="s">
        <v>177</v>
      </c>
      <c r="G6099">
        <v>232.92000000000002</v>
      </c>
      <c r="H6099" t="s">
        <v>247</v>
      </c>
      <c r="I6099" t="s">
        <v>63</v>
      </c>
      <c r="J6099" t="s">
        <v>289</v>
      </c>
      <c r="K6099" t="s">
        <v>14295</v>
      </c>
      <c r="L6099" t="s">
        <v>14296</v>
      </c>
      <c r="M6099" t="s">
        <v>714</v>
      </c>
      <c r="N6099">
        <v>158.98950131233596</v>
      </c>
      <c r="P6099">
        <v>44</v>
      </c>
      <c r="Q6099">
        <v>96.2</v>
      </c>
      <c r="R6099">
        <v>90</v>
      </c>
      <c r="S6099">
        <v>98.600000000000009</v>
      </c>
      <c r="T6099">
        <v>4</v>
      </c>
      <c r="U6099">
        <v>36</v>
      </c>
      <c r="V6099">
        <v>645</v>
      </c>
      <c r="AB6099" t="s">
        <v>98</v>
      </c>
      <c r="AC6099" t="s">
        <v>98</v>
      </c>
      <c r="AD6099" t="s">
        <v>98</v>
      </c>
      <c r="AE6099" t="s">
        <v>63</v>
      </c>
      <c r="AG6099">
        <v>1973</v>
      </c>
      <c r="AH6099">
        <v>25.150000000000002</v>
      </c>
      <c r="AI6099">
        <v>39.92445</v>
      </c>
      <c r="AJ6099">
        <v>-101.05604</v>
      </c>
      <c r="AL6099">
        <v>3</v>
      </c>
      <c r="AM6099" t="s">
        <v>63</v>
      </c>
      <c r="AN6099" t="s">
        <v>14297</v>
      </c>
      <c r="AO6099" t="s">
        <v>79</v>
      </c>
      <c r="AP6099" t="s">
        <v>170</v>
      </c>
      <c r="AQ6099" t="s">
        <v>346</v>
      </c>
      <c r="AR6099" t="s">
        <v>424</v>
      </c>
      <c r="AS6099" t="s">
        <v>83</v>
      </c>
      <c r="AT6099" s="5">
        <v>36130</v>
      </c>
      <c r="AU6099" t="s">
        <v>76</v>
      </c>
      <c r="AV6099" t="s">
        <v>173</v>
      </c>
      <c r="AW6099" t="s">
        <v>85</v>
      </c>
    </row>
    <row r="6100" spans="1:49" x14ac:dyDescent="0.25">
      <c r="A6100">
        <v>4002</v>
      </c>
      <c r="B6100" t="s">
        <v>21164</v>
      </c>
      <c r="C6100">
        <v>1</v>
      </c>
      <c r="D6100" t="s">
        <v>86</v>
      </c>
      <c r="E6100" t="s">
        <v>668</v>
      </c>
      <c r="F6100" t="s">
        <v>108</v>
      </c>
      <c r="G6100">
        <v>45.86</v>
      </c>
      <c r="H6100" t="s">
        <v>669</v>
      </c>
      <c r="I6100" t="s">
        <v>63</v>
      </c>
      <c r="J6100" t="s">
        <v>289</v>
      </c>
      <c r="K6100" t="s">
        <v>21165</v>
      </c>
      <c r="L6100" t="s">
        <v>7466</v>
      </c>
      <c r="M6100" t="s">
        <v>21166</v>
      </c>
      <c r="N6100">
        <v>227.49343832020998</v>
      </c>
      <c r="P6100">
        <v>24</v>
      </c>
      <c r="Q6100">
        <v>78.900000000000006</v>
      </c>
      <c r="R6100">
        <v>60</v>
      </c>
      <c r="S6100">
        <v>76.7</v>
      </c>
      <c r="T6100">
        <v>1</v>
      </c>
      <c r="U6100">
        <v>28</v>
      </c>
      <c r="V6100">
        <v>1060</v>
      </c>
      <c r="AB6100" t="s">
        <v>75</v>
      </c>
      <c r="AC6100" t="s">
        <v>75</v>
      </c>
      <c r="AD6100" t="s">
        <v>75</v>
      </c>
      <c r="AE6100" t="s">
        <v>63</v>
      </c>
      <c r="AG6100">
        <v>1940</v>
      </c>
      <c r="AH6100">
        <v>11.09</v>
      </c>
      <c r="AI6100">
        <v>39.785119999999999</v>
      </c>
      <c r="AJ6100">
        <v>-101.20335</v>
      </c>
      <c r="AL6100">
        <v>7</v>
      </c>
      <c r="AM6100" t="s">
        <v>63</v>
      </c>
      <c r="AN6100" t="s">
        <v>21167</v>
      </c>
      <c r="AO6100" t="s">
        <v>79</v>
      </c>
      <c r="AP6100" t="s">
        <v>147</v>
      </c>
      <c r="AQ6100" t="s">
        <v>246</v>
      </c>
      <c r="AR6100" t="s">
        <v>1153</v>
      </c>
      <c r="AS6100" t="s">
        <v>83</v>
      </c>
      <c r="AT6100" s="5">
        <v>34912</v>
      </c>
      <c r="AU6100" t="s">
        <v>129</v>
      </c>
      <c r="AV6100" t="s">
        <v>149</v>
      </c>
      <c r="AW6100" t="s">
        <v>105</v>
      </c>
    </row>
    <row r="6101" spans="1:49" x14ac:dyDescent="0.25">
      <c r="A6101">
        <v>521</v>
      </c>
      <c r="B6101" t="s">
        <v>10749</v>
      </c>
      <c r="C6101">
        <v>1</v>
      </c>
      <c r="D6101" t="s">
        <v>86</v>
      </c>
      <c r="E6101" t="s">
        <v>711</v>
      </c>
      <c r="F6101" t="s">
        <v>177</v>
      </c>
      <c r="G6101">
        <v>225.16</v>
      </c>
      <c r="H6101" t="s">
        <v>90</v>
      </c>
      <c r="I6101" t="s">
        <v>63</v>
      </c>
      <c r="J6101" t="s">
        <v>289</v>
      </c>
      <c r="K6101" t="s">
        <v>10750</v>
      </c>
      <c r="L6101" t="s">
        <v>10751</v>
      </c>
      <c r="M6101" t="s">
        <v>6073</v>
      </c>
      <c r="N6101">
        <v>226.50918635170603</v>
      </c>
      <c r="P6101">
        <v>36</v>
      </c>
      <c r="Q6101">
        <v>97.8</v>
      </c>
      <c r="R6101">
        <v>95</v>
      </c>
      <c r="S6101">
        <v>100</v>
      </c>
      <c r="T6101">
        <v>1</v>
      </c>
      <c r="U6101">
        <v>20</v>
      </c>
      <c r="V6101">
        <v>1740</v>
      </c>
      <c r="AB6101" t="s">
        <v>129</v>
      </c>
      <c r="AC6101" t="s">
        <v>129</v>
      </c>
      <c r="AD6101" t="s">
        <v>129</v>
      </c>
      <c r="AE6101" t="s">
        <v>63</v>
      </c>
      <c r="AG6101">
        <v>1994</v>
      </c>
      <c r="AH6101">
        <v>17.09</v>
      </c>
      <c r="AI6101">
        <v>39.814709999999998</v>
      </c>
      <c r="AJ6101">
        <v>-101.04679</v>
      </c>
      <c r="AL6101">
        <v>4</v>
      </c>
      <c r="AM6101" t="s">
        <v>63</v>
      </c>
      <c r="AN6101" t="s">
        <v>10752</v>
      </c>
      <c r="AO6101" t="s">
        <v>79</v>
      </c>
      <c r="AP6101" t="s">
        <v>170</v>
      </c>
      <c r="AQ6101" t="s">
        <v>1263</v>
      </c>
      <c r="AR6101" t="s">
        <v>6841</v>
      </c>
      <c r="AS6101" t="s">
        <v>83</v>
      </c>
      <c r="AT6101" s="5">
        <v>34790</v>
      </c>
      <c r="AU6101" t="s">
        <v>76</v>
      </c>
      <c r="AV6101" t="s">
        <v>134</v>
      </c>
      <c r="AW6101" t="s">
        <v>150</v>
      </c>
    </row>
    <row r="6102" spans="1:49" x14ac:dyDescent="0.25">
      <c r="A6102">
        <v>87</v>
      </c>
      <c r="B6102" t="s">
        <v>23044</v>
      </c>
      <c r="C6102">
        <v>1</v>
      </c>
      <c r="D6102" t="s">
        <v>86</v>
      </c>
      <c r="E6102" t="s">
        <v>711</v>
      </c>
      <c r="F6102" t="s">
        <v>177</v>
      </c>
      <c r="G6102">
        <v>209.62</v>
      </c>
      <c r="H6102" t="s">
        <v>820</v>
      </c>
      <c r="I6102" t="s">
        <v>63</v>
      </c>
      <c r="J6102" t="s">
        <v>289</v>
      </c>
      <c r="K6102" t="s">
        <v>23045</v>
      </c>
      <c r="L6102" t="s">
        <v>9677</v>
      </c>
      <c r="M6102" t="s">
        <v>6073</v>
      </c>
      <c r="N6102">
        <v>236.90944881889763</v>
      </c>
      <c r="P6102">
        <v>36</v>
      </c>
      <c r="Q6102">
        <v>99.9</v>
      </c>
      <c r="R6102">
        <v>97</v>
      </c>
      <c r="S6102">
        <v>98.9</v>
      </c>
      <c r="T6102">
        <v>1</v>
      </c>
      <c r="U6102">
        <v>23</v>
      </c>
      <c r="V6102">
        <v>1250</v>
      </c>
      <c r="AB6102" t="s">
        <v>129</v>
      </c>
      <c r="AC6102" t="s">
        <v>129</v>
      </c>
      <c r="AD6102" t="s">
        <v>129</v>
      </c>
      <c r="AE6102" t="s">
        <v>63</v>
      </c>
      <c r="AG6102">
        <v>1997</v>
      </c>
      <c r="AH6102">
        <v>1.55</v>
      </c>
      <c r="AI6102">
        <v>39.59055</v>
      </c>
      <c r="AJ6102">
        <v>-101.0565</v>
      </c>
      <c r="AL6102">
        <v>4</v>
      </c>
      <c r="AM6102" t="s">
        <v>63</v>
      </c>
      <c r="AN6102" t="s">
        <v>23046</v>
      </c>
      <c r="AO6102" t="s">
        <v>79</v>
      </c>
      <c r="AP6102" t="s">
        <v>170</v>
      </c>
      <c r="AQ6102" t="s">
        <v>1031</v>
      </c>
      <c r="AR6102" t="s">
        <v>133</v>
      </c>
      <c r="AS6102" t="s">
        <v>83</v>
      </c>
      <c r="AT6102" s="5">
        <v>36069</v>
      </c>
      <c r="AU6102" t="s">
        <v>76</v>
      </c>
      <c r="AV6102" t="s">
        <v>200</v>
      </c>
      <c r="AW6102" t="s">
        <v>150</v>
      </c>
    </row>
    <row r="6103" spans="1:49" x14ac:dyDescent="0.25">
      <c r="A6103">
        <v>62</v>
      </c>
      <c r="B6103" t="s">
        <v>27403</v>
      </c>
      <c r="C6103">
        <v>1</v>
      </c>
      <c r="D6103" t="s">
        <v>86</v>
      </c>
      <c r="E6103" t="s">
        <v>711</v>
      </c>
      <c r="F6103" t="s">
        <v>177</v>
      </c>
      <c r="G6103">
        <v>225.63</v>
      </c>
      <c r="H6103" t="s">
        <v>90</v>
      </c>
      <c r="I6103" t="s">
        <v>63</v>
      </c>
      <c r="J6103" t="s">
        <v>289</v>
      </c>
      <c r="K6103" t="s">
        <v>27404</v>
      </c>
      <c r="L6103" t="s">
        <v>7466</v>
      </c>
      <c r="M6103" t="s">
        <v>6073</v>
      </c>
      <c r="N6103">
        <v>182.80839895013122</v>
      </c>
      <c r="P6103">
        <v>44</v>
      </c>
      <c r="Q6103">
        <v>97.8</v>
      </c>
      <c r="R6103">
        <v>97</v>
      </c>
      <c r="S6103">
        <v>99.8</v>
      </c>
      <c r="T6103">
        <v>1</v>
      </c>
      <c r="U6103">
        <v>20</v>
      </c>
      <c r="V6103">
        <v>1740</v>
      </c>
      <c r="AB6103" t="s">
        <v>129</v>
      </c>
      <c r="AC6103" t="s">
        <v>98</v>
      </c>
      <c r="AD6103" t="s">
        <v>129</v>
      </c>
      <c r="AE6103" t="s">
        <v>63</v>
      </c>
      <c r="AG6103">
        <v>1998</v>
      </c>
      <c r="AH6103">
        <v>17.556000000000001</v>
      </c>
      <c r="AI6103">
        <v>39.821249999999999</v>
      </c>
      <c r="AJ6103">
        <v>-101.04677</v>
      </c>
      <c r="AL6103">
        <v>3</v>
      </c>
      <c r="AM6103" t="s">
        <v>63</v>
      </c>
      <c r="AN6103" t="s">
        <v>27405</v>
      </c>
      <c r="AO6103" t="s">
        <v>79</v>
      </c>
      <c r="AP6103" t="s">
        <v>170</v>
      </c>
      <c r="AQ6103" t="s">
        <v>230</v>
      </c>
      <c r="AR6103" t="s">
        <v>273</v>
      </c>
      <c r="AS6103" t="s">
        <v>83</v>
      </c>
      <c r="AT6103" s="5">
        <v>35886</v>
      </c>
      <c r="AU6103" t="s">
        <v>76</v>
      </c>
      <c r="AV6103" t="s">
        <v>134</v>
      </c>
      <c r="AW6103" t="s">
        <v>150</v>
      </c>
    </row>
    <row r="6104" spans="1:49" x14ac:dyDescent="0.25">
      <c r="A6104">
        <v>162</v>
      </c>
      <c r="B6104" t="s">
        <v>11523</v>
      </c>
      <c r="C6104">
        <v>1</v>
      </c>
      <c r="D6104" t="s">
        <v>86</v>
      </c>
      <c r="E6104" t="s">
        <v>668</v>
      </c>
      <c r="F6104" t="s">
        <v>108</v>
      </c>
      <c r="G6104">
        <v>63.86</v>
      </c>
      <c r="H6104" t="s">
        <v>820</v>
      </c>
      <c r="I6104" t="s">
        <v>63</v>
      </c>
      <c r="J6104" t="s">
        <v>289</v>
      </c>
      <c r="K6104" t="s">
        <v>11524</v>
      </c>
      <c r="L6104" t="s">
        <v>3819</v>
      </c>
      <c r="M6104" t="s">
        <v>3040</v>
      </c>
      <c r="N6104">
        <v>268.40551181102364</v>
      </c>
      <c r="P6104">
        <v>40</v>
      </c>
      <c r="Q6104">
        <v>99.9</v>
      </c>
      <c r="R6104">
        <v>98</v>
      </c>
      <c r="S6104">
        <v>100</v>
      </c>
      <c r="T6104">
        <v>1</v>
      </c>
      <c r="U6104">
        <v>25</v>
      </c>
      <c r="V6104">
        <v>920</v>
      </c>
      <c r="AB6104" t="s">
        <v>129</v>
      </c>
      <c r="AC6104" t="s">
        <v>129</v>
      </c>
      <c r="AD6104" t="s">
        <v>129</v>
      </c>
      <c r="AE6104" t="s">
        <v>63</v>
      </c>
      <c r="AG6104">
        <v>2001</v>
      </c>
      <c r="AH6104">
        <v>29.09</v>
      </c>
      <c r="AI6104">
        <v>39.8142</v>
      </c>
      <c r="AJ6104">
        <v>-100.87347</v>
      </c>
      <c r="AL6104">
        <v>3</v>
      </c>
      <c r="AM6104" t="s">
        <v>63</v>
      </c>
      <c r="AN6104" t="s">
        <v>11525</v>
      </c>
      <c r="AO6104" t="s">
        <v>79</v>
      </c>
      <c r="AP6104" t="s">
        <v>786</v>
      </c>
      <c r="AQ6104" t="s">
        <v>230</v>
      </c>
      <c r="AR6104" t="s">
        <v>273</v>
      </c>
      <c r="AS6104" t="s">
        <v>83</v>
      </c>
      <c r="AT6104" s="5">
        <v>36526</v>
      </c>
      <c r="AU6104" t="s">
        <v>129</v>
      </c>
      <c r="AV6104" t="s">
        <v>134</v>
      </c>
      <c r="AW6104" t="s">
        <v>150</v>
      </c>
    </row>
    <row r="6105" spans="1:49" x14ac:dyDescent="0.25">
      <c r="A6105">
        <v>0</v>
      </c>
      <c r="B6105" t="s">
        <v>3525</v>
      </c>
      <c r="C6105">
        <v>1</v>
      </c>
      <c r="D6105" t="s">
        <v>86</v>
      </c>
      <c r="E6105" t="s">
        <v>711</v>
      </c>
      <c r="F6105" t="s">
        <v>177</v>
      </c>
      <c r="G6105">
        <v>220.1</v>
      </c>
      <c r="H6105" t="s">
        <v>191</v>
      </c>
      <c r="I6105" t="s">
        <v>63</v>
      </c>
      <c r="J6105" t="s">
        <v>289</v>
      </c>
      <c r="K6105" t="s">
        <v>3526</v>
      </c>
      <c r="L6105" t="s">
        <v>3527</v>
      </c>
      <c r="M6105" t="s">
        <v>3528</v>
      </c>
      <c r="N6105">
        <v>16.99475065616798</v>
      </c>
      <c r="O6105">
        <v>30</v>
      </c>
      <c r="P6105">
        <v>32</v>
      </c>
      <c r="R6105">
        <v>92</v>
      </c>
      <c r="T6105">
        <v>0</v>
      </c>
      <c r="U6105">
        <v>24</v>
      </c>
      <c r="V6105">
        <v>1290</v>
      </c>
      <c r="AB6105" t="s">
        <v>63</v>
      </c>
      <c r="AC6105" t="s">
        <v>63</v>
      </c>
      <c r="AD6105" t="s">
        <v>63</v>
      </c>
      <c r="AE6105" t="s">
        <v>98</v>
      </c>
      <c r="AG6105">
        <v>1957</v>
      </c>
      <c r="AH6105">
        <v>12.028</v>
      </c>
      <c r="AI6105">
        <v>39.740422000000002</v>
      </c>
      <c r="AJ6105">
        <v>-101.05261</v>
      </c>
      <c r="AK6105" t="s">
        <v>77</v>
      </c>
      <c r="AL6105">
        <v>1</v>
      </c>
      <c r="AM6105" t="s">
        <v>63</v>
      </c>
      <c r="AN6105" t="s">
        <v>3525</v>
      </c>
      <c r="AO6105" t="s">
        <v>79</v>
      </c>
      <c r="AP6105" t="s">
        <v>116</v>
      </c>
      <c r="AQ6105" t="s">
        <v>148</v>
      </c>
      <c r="AR6105" t="s">
        <v>148</v>
      </c>
      <c r="AS6105" t="s">
        <v>131</v>
      </c>
      <c r="AT6105" s="5"/>
      <c r="AV6105" t="s">
        <v>149</v>
      </c>
      <c r="AW6105" t="s">
        <v>150</v>
      </c>
    </row>
    <row r="6106" spans="1:49" x14ac:dyDescent="0.25">
      <c r="A6106">
        <v>0</v>
      </c>
      <c r="B6106" t="s">
        <v>15618</v>
      </c>
      <c r="C6106">
        <v>1</v>
      </c>
      <c r="D6106" t="s">
        <v>86</v>
      </c>
      <c r="E6106" t="s">
        <v>711</v>
      </c>
      <c r="F6106" t="s">
        <v>177</v>
      </c>
      <c r="G6106">
        <v>221.1</v>
      </c>
      <c r="H6106" t="s">
        <v>489</v>
      </c>
      <c r="I6106" t="s">
        <v>63</v>
      </c>
      <c r="J6106" t="s">
        <v>289</v>
      </c>
      <c r="K6106" t="s">
        <v>15619</v>
      </c>
      <c r="L6106" t="s">
        <v>3527</v>
      </c>
      <c r="M6106" t="s">
        <v>3528</v>
      </c>
      <c r="N6106">
        <v>19.816272965879264</v>
      </c>
      <c r="O6106">
        <v>45</v>
      </c>
      <c r="P6106">
        <v>32</v>
      </c>
      <c r="R6106">
        <v>90</v>
      </c>
      <c r="T6106">
        <v>0</v>
      </c>
      <c r="U6106">
        <v>24</v>
      </c>
      <c r="V6106">
        <v>1290</v>
      </c>
      <c r="AB6106" t="s">
        <v>63</v>
      </c>
      <c r="AC6106" t="s">
        <v>63</v>
      </c>
      <c r="AD6106" t="s">
        <v>63</v>
      </c>
      <c r="AE6106" t="s">
        <v>98</v>
      </c>
      <c r="AG6106">
        <v>1955</v>
      </c>
      <c r="AH6106">
        <v>13.028</v>
      </c>
      <c r="AI6106">
        <v>39.754114999999999</v>
      </c>
      <c r="AJ6106">
        <v>-101.047104</v>
      </c>
      <c r="AK6106" t="s">
        <v>77</v>
      </c>
      <c r="AL6106">
        <v>1</v>
      </c>
      <c r="AM6106" t="s">
        <v>63</v>
      </c>
      <c r="AN6106" t="s">
        <v>15618</v>
      </c>
      <c r="AO6106" t="s">
        <v>79</v>
      </c>
      <c r="AP6106" t="s">
        <v>116</v>
      </c>
      <c r="AQ6106" t="s">
        <v>148</v>
      </c>
      <c r="AR6106" t="s">
        <v>148</v>
      </c>
      <c r="AS6106" t="s">
        <v>131</v>
      </c>
      <c r="AT6106" s="5"/>
      <c r="AV6106" t="s">
        <v>149</v>
      </c>
      <c r="AW6106" t="s">
        <v>150</v>
      </c>
    </row>
    <row r="6107" spans="1:49" x14ac:dyDescent="0.25">
      <c r="A6107">
        <v>0</v>
      </c>
      <c r="B6107" t="s">
        <v>6977</v>
      </c>
      <c r="C6107">
        <v>1</v>
      </c>
      <c r="D6107" t="s">
        <v>86</v>
      </c>
      <c r="E6107" t="s">
        <v>711</v>
      </c>
      <c r="F6107" t="s">
        <v>177</v>
      </c>
      <c r="G6107">
        <v>234.8</v>
      </c>
      <c r="H6107" t="s">
        <v>2006</v>
      </c>
      <c r="I6107" t="s">
        <v>63</v>
      </c>
      <c r="J6107" t="s">
        <v>289</v>
      </c>
      <c r="K6107" t="s">
        <v>6978</v>
      </c>
      <c r="L6107" t="s">
        <v>6979</v>
      </c>
      <c r="M6107" t="s">
        <v>3528</v>
      </c>
      <c r="N6107">
        <v>19.685039370078741</v>
      </c>
      <c r="P6107">
        <v>40</v>
      </c>
      <c r="R6107">
        <v>95</v>
      </c>
      <c r="T6107">
        <v>0</v>
      </c>
      <c r="U6107">
        <v>43</v>
      </c>
      <c r="V6107">
        <v>470</v>
      </c>
      <c r="AB6107" t="s">
        <v>63</v>
      </c>
      <c r="AC6107" t="s">
        <v>63</v>
      </c>
      <c r="AD6107" t="s">
        <v>63</v>
      </c>
      <c r="AE6107" t="s">
        <v>129</v>
      </c>
      <c r="AG6107">
        <v>1973</v>
      </c>
      <c r="AH6107">
        <v>26.728000000000002</v>
      </c>
      <c r="AI6107">
        <v>39.951303000000003</v>
      </c>
      <c r="AJ6107">
        <v>-101.056045</v>
      </c>
      <c r="AL6107">
        <v>1</v>
      </c>
      <c r="AM6107" t="s">
        <v>63</v>
      </c>
      <c r="AN6107" t="s">
        <v>6977</v>
      </c>
      <c r="AO6107" t="s">
        <v>79</v>
      </c>
      <c r="AP6107" t="s">
        <v>116</v>
      </c>
      <c r="AQ6107" t="s">
        <v>148</v>
      </c>
      <c r="AR6107" t="s">
        <v>148</v>
      </c>
      <c r="AS6107" t="s">
        <v>131</v>
      </c>
      <c r="AT6107" s="5"/>
      <c r="AV6107" t="s">
        <v>149</v>
      </c>
      <c r="AW6107" t="s">
        <v>150</v>
      </c>
    </row>
    <row r="6108" spans="1:49" x14ac:dyDescent="0.25">
      <c r="A6108">
        <v>0</v>
      </c>
      <c r="B6108" t="s">
        <v>4594</v>
      </c>
      <c r="C6108">
        <v>1</v>
      </c>
      <c r="D6108" t="s">
        <v>86</v>
      </c>
      <c r="E6108" t="s">
        <v>668</v>
      </c>
      <c r="F6108" t="s">
        <v>108</v>
      </c>
      <c r="G6108">
        <v>53.6</v>
      </c>
      <c r="H6108" t="s">
        <v>138</v>
      </c>
      <c r="I6108" t="s">
        <v>63</v>
      </c>
      <c r="J6108" t="s">
        <v>289</v>
      </c>
      <c r="K6108" t="s">
        <v>4595</v>
      </c>
      <c r="L6108" t="s">
        <v>4596</v>
      </c>
      <c r="M6108" t="s">
        <v>3040</v>
      </c>
      <c r="N6108">
        <v>10.006561679790027</v>
      </c>
      <c r="P6108">
        <v>40</v>
      </c>
      <c r="R6108">
        <v>97</v>
      </c>
      <c r="T6108">
        <v>0</v>
      </c>
      <c r="U6108">
        <v>26</v>
      </c>
      <c r="V6108">
        <v>1160</v>
      </c>
      <c r="AB6108" t="s">
        <v>63</v>
      </c>
      <c r="AC6108" t="s">
        <v>63</v>
      </c>
      <c r="AD6108" t="s">
        <v>63</v>
      </c>
      <c r="AE6108" t="s">
        <v>129</v>
      </c>
      <c r="AG6108">
        <v>1941</v>
      </c>
      <c r="AH6108">
        <v>18.827000000000002</v>
      </c>
      <c r="AI6108">
        <v>39.812046000000002</v>
      </c>
      <c r="AJ6108">
        <v>-101.0671</v>
      </c>
      <c r="AL6108">
        <v>1</v>
      </c>
      <c r="AM6108" t="s">
        <v>63</v>
      </c>
      <c r="AN6108" t="s">
        <v>4594</v>
      </c>
      <c r="AO6108" t="s">
        <v>79</v>
      </c>
      <c r="AP6108" t="s">
        <v>147</v>
      </c>
      <c r="AQ6108" t="s">
        <v>148</v>
      </c>
      <c r="AR6108" t="s">
        <v>148</v>
      </c>
      <c r="AS6108" t="s">
        <v>131</v>
      </c>
      <c r="AT6108" s="5"/>
      <c r="AV6108" t="s">
        <v>149</v>
      </c>
      <c r="AW6108" t="s">
        <v>150</v>
      </c>
    </row>
    <row r="6109" spans="1:49" x14ac:dyDescent="0.25">
      <c r="A6109">
        <v>0</v>
      </c>
      <c r="B6109" t="s">
        <v>4321</v>
      </c>
      <c r="C6109">
        <v>1</v>
      </c>
      <c r="D6109" t="s">
        <v>86</v>
      </c>
      <c r="E6109" t="s">
        <v>668</v>
      </c>
      <c r="F6109" t="s">
        <v>108</v>
      </c>
      <c r="G6109">
        <v>54.9</v>
      </c>
      <c r="H6109" t="s">
        <v>138</v>
      </c>
      <c r="I6109" t="s">
        <v>63</v>
      </c>
      <c r="J6109" t="s">
        <v>289</v>
      </c>
      <c r="K6109" t="s">
        <v>4322</v>
      </c>
      <c r="L6109" t="s">
        <v>3819</v>
      </c>
      <c r="M6109" t="s">
        <v>3040</v>
      </c>
      <c r="N6109">
        <v>16.797900262467191</v>
      </c>
      <c r="P6109">
        <v>40</v>
      </c>
      <c r="R6109">
        <v>95</v>
      </c>
      <c r="T6109">
        <v>0</v>
      </c>
      <c r="U6109">
        <v>14</v>
      </c>
      <c r="V6109">
        <v>2190</v>
      </c>
      <c r="AB6109" t="s">
        <v>63</v>
      </c>
      <c r="AC6109" t="s">
        <v>63</v>
      </c>
      <c r="AD6109" t="s">
        <v>63</v>
      </c>
      <c r="AE6109" t="s">
        <v>98</v>
      </c>
      <c r="AG6109">
        <v>1935</v>
      </c>
      <c r="AH6109">
        <v>20.127000000000002</v>
      </c>
      <c r="AI6109">
        <v>39.813155000000002</v>
      </c>
      <c r="AJ6109">
        <v>-101.043138</v>
      </c>
      <c r="AL6109">
        <v>2</v>
      </c>
      <c r="AM6109" t="s">
        <v>63</v>
      </c>
      <c r="AN6109" t="s">
        <v>4321</v>
      </c>
      <c r="AO6109" t="s">
        <v>79</v>
      </c>
      <c r="AP6109" t="s">
        <v>147</v>
      </c>
      <c r="AQ6109" t="s">
        <v>148</v>
      </c>
      <c r="AR6109" t="s">
        <v>148</v>
      </c>
      <c r="AS6109" t="s">
        <v>131</v>
      </c>
      <c r="AT6109" s="5"/>
      <c r="AV6109" t="s">
        <v>200</v>
      </c>
      <c r="AW6109" t="s">
        <v>150</v>
      </c>
    </row>
    <row r="6110" spans="1:49" x14ac:dyDescent="0.25">
      <c r="A6110">
        <v>0</v>
      </c>
      <c r="B6110" t="s">
        <v>24023</v>
      </c>
      <c r="C6110">
        <v>1</v>
      </c>
      <c r="D6110" t="s">
        <v>86</v>
      </c>
      <c r="E6110" t="s">
        <v>668</v>
      </c>
      <c r="F6110" t="s">
        <v>108</v>
      </c>
      <c r="G6110">
        <v>55.7</v>
      </c>
      <c r="H6110" t="s">
        <v>489</v>
      </c>
      <c r="I6110" t="s">
        <v>63</v>
      </c>
      <c r="J6110" t="s">
        <v>289</v>
      </c>
      <c r="K6110" t="s">
        <v>24024</v>
      </c>
      <c r="L6110" t="s">
        <v>3819</v>
      </c>
      <c r="M6110" t="s">
        <v>3040</v>
      </c>
      <c r="N6110">
        <v>12.007874015748031</v>
      </c>
      <c r="P6110">
        <v>40</v>
      </c>
      <c r="R6110">
        <v>92</v>
      </c>
      <c r="T6110">
        <v>0</v>
      </c>
      <c r="U6110">
        <v>22</v>
      </c>
      <c r="V6110">
        <v>1450</v>
      </c>
      <c r="AB6110" t="s">
        <v>63</v>
      </c>
      <c r="AC6110" t="s">
        <v>63</v>
      </c>
      <c r="AD6110" t="s">
        <v>63</v>
      </c>
      <c r="AE6110" t="s">
        <v>98</v>
      </c>
      <c r="AG6110">
        <v>1935</v>
      </c>
      <c r="AH6110">
        <v>20.927</v>
      </c>
      <c r="AI6110">
        <v>39.813400999999999</v>
      </c>
      <c r="AJ6110">
        <v>-101.027519</v>
      </c>
      <c r="AL6110">
        <v>1</v>
      </c>
      <c r="AM6110" t="s">
        <v>63</v>
      </c>
      <c r="AN6110" t="s">
        <v>24023</v>
      </c>
      <c r="AO6110" t="s">
        <v>79</v>
      </c>
      <c r="AP6110" t="s">
        <v>147</v>
      </c>
      <c r="AQ6110" t="s">
        <v>148</v>
      </c>
      <c r="AR6110" t="s">
        <v>148</v>
      </c>
      <c r="AS6110" t="s">
        <v>131</v>
      </c>
      <c r="AT6110" s="5"/>
      <c r="AV6110" t="s">
        <v>149</v>
      </c>
      <c r="AW6110" t="s">
        <v>1278</v>
      </c>
    </row>
    <row r="6111" spans="1:49" x14ac:dyDescent="0.25">
      <c r="A6111">
        <v>0</v>
      </c>
      <c r="B6111" t="s">
        <v>16680</v>
      </c>
      <c r="C6111">
        <v>1</v>
      </c>
      <c r="D6111" t="s">
        <v>86</v>
      </c>
      <c r="E6111" t="s">
        <v>668</v>
      </c>
      <c r="F6111" t="s">
        <v>108</v>
      </c>
      <c r="G6111">
        <v>56.5</v>
      </c>
      <c r="H6111" t="s">
        <v>489</v>
      </c>
      <c r="I6111" t="s">
        <v>63</v>
      </c>
      <c r="J6111" t="s">
        <v>289</v>
      </c>
      <c r="K6111" t="s">
        <v>16681</v>
      </c>
      <c r="L6111" t="s">
        <v>4244</v>
      </c>
      <c r="M6111" t="s">
        <v>3040</v>
      </c>
      <c r="N6111">
        <v>14.009186351706036</v>
      </c>
      <c r="P6111">
        <v>40</v>
      </c>
      <c r="R6111">
        <v>85</v>
      </c>
      <c r="T6111">
        <v>0</v>
      </c>
      <c r="U6111">
        <v>22</v>
      </c>
      <c r="V6111">
        <v>1450</v>
      </c>
      <c r="AB6111" t="s">
        <v>63</v>
      </c>
      <c r="AC6111" t="s">
        <v>63</v>
      </c>
      <c r="AD6111" t="s">
        <v>63</v>
      </c>
      <c r="AE6111" t="s">
        <v>98</v>
      </c>
      <c r="AG6111">
        <v>1966</v>
      </c>
      <c r="AH6111">
        <v>21.727</v>
      </c>
      <c r="AI6111">
        <v>39.813333</v>
      </c>
      <c r="AJ6111">
        <v>-101.01221700000001</v>
      </c>
      <c r="AL6111">
        <v>1</v>
      </c>
      <c r="AM6111" t="s">
        <v>63</v>
      </c>
      <c r="AN6111" t="s">
        <v>16680</v>
      </c>
      <c r="AO6111" t="s">
        <v>79</v>
      </c>
      <c r="AP6111" t="s">
        <v>116</v>
      </c>
      <c r="AQ6111" t="s">
        <v>148</v>
      </c>
      <c r="AR6111" t="s">
        <v>148</v>
      </c>
      <c r="AS6111" t="s">
        <v>131</v>
      </c>
      <c r="AT6111" s="5"/>
      <c r="AV6111" t="s">
        <v>149</v>
      </c>
      <c r="AW6111" t="s">
        <v>1278</v>
      </c>
    </row>
    <row r="6112" spans="1:49" x14ac:dyDescent="0.25">
      <c r="A6112">
        <v>0</v>
      </c>
      <c r="B6112" t="s">
        <v>25072</v>
      </c>
      <c r="C6112">
        <v>1</v>
      </c>
      <c r="D6112" t="s">
        <v>86</v>
      </c>
      <c r="E6112" t="s">
        <v>668</v>
      </c>
      <c r="F6112" t="s">
        <v>108</v>
      </c>
      <c r="G6112">
        <v>61.4</v>
      </c>
      <c r="H6112" t="s">
        <v>489</v>
      </c>
      <c r="I6112" t="s">
        <v>63</v>
      </c>
      <c r="J6112" t="s">
        <v>289</v>
      </c>
      <c r="K6112" t="s">
        <v>25073</v>
      </c>
      <c r="L6112" t="s">
        <v>3819</v>
      </c>
      <c r="M6112" t="s">
        <v>3040</v>
      </c>
      <c r="N6112">
        <v>10.006561679790027</v>
      </c>
      <c r="P6112">
        <v>44</v>
      </c>
      <c r="R6112">
        <v>92</v>
      </c>
      <c r="T6112">
        <v>0</v>
      </c>
      <c r="U6112">
        <v>26</v>
      </c>
      <c r="V6112">
        <v>890</v>
      </c>
      <c r="AB6112" t="s">
        <v>63</v>
      </c>
      <c r="AC6112" t="s">
        <v>63</v>
      </c>
      <c r="AD6112" t="s">
        <v>63</v>
      </c>
      <c r="AE6112" t="s">
        <v>98</v>
      </c>
      <c r="AG6112">
        <v>1935</v>
      </c>
      <c r="AH6112">
        <v>26.627000000000002</v>
      </c>
      <c r="AI6112">
        <v>39.813513</v>
      </c>
      <c r="AJ6112">
        <v>-100.91915899999999</v>
      </c>
      <c r="AL6112">
        <v>1</v>
      </c>
      <c r="AM6112" t="s">
        <v>63</v>
      </c>
      <c r="AN6112" t="s">
        <v>25072</v>
      </c>
      <c r="AO6112" t="s">
        <v>79</v>
      </c>
      <c r="AP6112" t="s">
        <v>147</v>
      </c>
      <c r="AQ6112" t="s">
        <v>148</v>
      </c>
      <c r="AR6112" t="s">
        <v>148</v>
      </c>
      <c r="AS6112" t="s">
        <v>131</v>
      </c>
      <c r="AT6112" s="5"/>
      <c r="AV6112" t="s">
        <v>149</v>
      </c>
      <c r="AW6112" t="s">
        <v>150</v>
      </c>
    </row>
    <row r="6113" spans="1:49" x14ac:dyDescent="0.25">
      <c r="A6113">
        <v>1050</v>
      </c>
      <c r="B6113" t="s">
        <v>20520</v>
      </c>
      <c r="C6113">
        <v>1</v>
      </c>
      <c r="D6113" t="s">
        <v>86</v>
      </c>
      <c r="E6113" t="s">
        <v>137</v>
      </c>
      <c r="F6113" t="s">
        <v>108</v>
      </c>
      <c r="G6113">
        <v>216.81</v>
      </c>
      <c r="H6113" t="s">
        <v>138</v>
      </c>
      <c r="I6113" t="s">
        <v>63</v>
      </c>
      <c r="J6113" t="s">
        <v>164</v>
      </c>
      <c r="K6113" t="s">
        <v>20521</v>
      </c>
      <c r="L6113" t="s">
        <v>20522</v>
      </c>
      <c r="M6113" t="s">
        <v>706</v>
      </c>
      <c r="N6113">
        <v>31.299212598425196</v>
      </c>
      <c r="O6113">
        <v>0</v>
      </c>
      <c r="P6113">
        <v>44</v>
      </c>
      <c r="Q6113">
        <v>85.600000000000009</v>
      </c>
      <c r="R6113">
        <v>85</v>
      </c>
      <c r="S6113">
        <v>97.3</v>
      </c>
      <c r="T6113">
        <v>3</v>
      </c>
      <c r="U6113">
        <v>36</v>
      </c>
      <c r="V6113">
        <v>2560</v>
      </c>
      <c r="AB6113" t="s">
        <v>63</v>
      </c>
      <c r="AC6113" t="s">
        <v>63</v>
      </c>
      <c r="AD6113" t="s">
        <v>63</v>
      </c>
      <c r="AE6113" t="s">
        <v>98</v>
      </c>
      <c r="AG6113">
        <v>1969</v>
      </c>
      <c r="AH6113">
        <v>8.1300000000000008</v>
      </c>
      <c r="AI6113">
        <v>37.984319999999997</v>
      </c>
      <c r="AJ6113">
        <v>-98.337180000000004</v>
      </c>
      <c r="AL6113">
        <v>3</v>
      </c>
      <c r="AM6113" t="s">
        <v>63</v>
      </c>
      <c r="AN6113" t="s">
        <v>20523</v>
      </c>
      <c r="AO6113" t="s">
        <v>103</v>
      </c>
      <c r="AP6113" t="s">
        <v>116</v>
      </c>
      <c r="AQ6113" t="s">
        <v>185</v>
      </c>
      <c r="AR6113" t="s">
        <v>336</v>
      </c>
      <c r="AS6113" t="s">
        <v>83</v>
      </c>
      <c r="AT6113" s="5">
        <v>36192</v>
      </c>
      <c r="AU6113" t="s">
        <v>129</v>
      </c>
      <c r="AV6113" t="s">
        <v>149</v>
      </c>
      <c r="AW6113" t="s">
        <v>150</v>
      </c>
    </row>
    <row r="6114" spans="1:49" x14ac:dyDescent="0.25">
      <c r="A6114">
        <v>717</v>
      </c>
      <c r="B6114" t="s">
        <v>26855</v>
      </c>
      <c r="C6114">
        <v>1</v>
      </c>
      <c r="D6114" t="s">
        <v>86</v>
      </c>
      <c r="E6114" t="s">
        <v>137</v>
      </c>
      <c r="F6114" t="s">
        <v>108</v>
      </c>
      <c r="G6114">
        <v>222.64000000000001</v>
      </c>
      <c r="H6114" t="s">
        <v>489</v>
      </c>
      <c r="I6114" t="s">
        <v>63</v>
      </c>
      <c r="J6114" t="s">
        <v>164</v>
      </c>
      <c r="K6114" t="s">
        <v>26856</v>
      </c>
      <c r="L6114" t="s">
        <v>5248</v>
      </c>
      <c r="M6114" t="s">
        <v>706</v>
      </c>
      <c r="N6114">
        <v>40.912073490813647</v>
      </c>
      <c r="O6114">
        <v>0</v>
      </c>
      <c r="P6114">
        <v>44</v>
      </c>
      <c r="Q6114">
        <v>98.100000000000009</v>
      </c>
      <c r="R6114">
        <v>95</v>
      </c>
      <c r="S6114">
        <v>98.8</v>
      </c>
      <c r="T6114">
        <v>4</v>
      </c>
      <c r="U6114">
        <v>31</v>
      </c>
      <c r="V6114">
        <v>3060</v>
      </c>
      <c r="AB6114" t="s">
        <v>63</v>
      </c>
      <c r="AC6114" t="s">
        <v>63</v>
      </c>
      <c r="AD6114" t="s">
        <v>63</v>
      </c>
      <c r="AE6114" t="s">
        <v>98</v>
      </c>
      <c r="AG6114">
        <v>1969</v>
      </c>
      <c r="AH6114">
        <v>13.200000000000001</v>
      </c>
      <c r="AI6114">
        <v>37.984839999999998</v>
      </c>
      <c r="AJ6114">
        <v>-98.230670000000003</v>
      </c>
      <c r="AL6114">
        <v>2</v>
      </c>
      <c r="AM6114" t="s">
        <v>63</v>
      </c>
      <c r="AN6114" t="s">
        <v>26857</v>
      </c>
      <c r="AO6114" t="s">
        <v>103</v>
      </c>
      <c r="AP6114" t="s">
        <v>116</v>
      </c>
      <c r="AQ6114" t="s">
        <v>255</v>
      </c>
      <c r="AR6114" t="s">
        <v>337</v>
      </c>
      <c r="AS6114" t="s">
        <v>83</v>
      </c>
      <c r="AT6114" s="5">
        <v>37987</v>
      </c>
      <c r="AU6114" t="s">
        <v>129</v>
      </c>
      <c r="AV6114" t="s">
        <v>149</v>
      </c>
      <c r="AW6114" t="s">
        <v>150</v>
      </c>
    </row>
    <row r="6115" spans="1:49" x14ac:dyDescent="0.25">
      <c r="A6115">
        <v>2926</v>
      </c>
      <c r="B6115" t="s">
        <v>8920</v>
      </c>
      <c r="C6115">
        <v>1</v>
      </c>
      <c r="D6115" t="s">
        <v>86</v>
      </c>
      <c r="E6115" t="s">
        <v>137</v>
      </c>
      <c r="F6115" t="s">
        <v>108</v>
      </c>
      <c r="G6115">
        <v>224.84</v>
      </c>
      <c r="H6115" t="s">
        <v>489</v>
      </c>
      <c r="I6115" t="s">
        <v>63</v>
      </c>
      <c r="J6115" t="s">
        <v>164</v>
      </c>
      <c r="K6115" t="s">
        <v>8921</v>
      </c>
      <c r="L6115" t="s">
        <v>5248</v>
      </c>
      <c r="M6115" t="s">
        <v>706</v>
      </c>
      <c r="N6115">
        <v>71.916010498687669</v>
      </c>
      <c r="O6115">
        <v>30</v>
      </c>
      <c r="P6115">
        <v>44</v>
      </c>
      <c r="Q6115">
        <v>87</v>
      </c>
      <c r="R6115">
        <v>85</v>
      </c>
      <c r="S6115">
        <v>70.7</v>
      </c>
      <c r="T6115">
        <v>4</v>
      </c>
      <c r="U6115">
        <v>31</v>
      </c>
      <c r="V6115">
        <v>3060</v>
      </c>
      <c r="AB6115" t="s">
        <v>63</v>
      </c>
      <c r="AC6115" t="s">
        <v>63</v>
      </c>
      <c r="AD6115" t="s">
        <v>63</v>
      </c>
      <c r="AE6115" t="s">
        <v>76</v>
      </c>
      <c r="AG6115">
        <v>1969</v>
      </c>
      <c r="AH6115">
        <v>15.39</v>
      </c>
      <c r="AI6115">
        <v>37.985059999999997</v>
      </c>
      <c r="AJ6115">
        <v>-98.189949999999996</v>
      </c>
      <c r="AK6115" t="s">
        <v>77</v>
      </c>
      <c r="AL6115">
        <v>3</v>
      </c>
      <c r="AM6115" t="s">
        <v>63</v>
      </c>
      <c r="AN6115" t="s">
        <v>8922</v>
      </c>
      <c r="AO6115" t="s">
        <v>103</v>
      </c>
      <c r="AP6115" t="s">
        <v>116</v>
      </c>
      <c r="AQ6115" t="s">
        <v>246</v>
      </c>
      <c r="AR6115" t="s">
        <v>256</v>
      </c>
      <c r="AS6115" t="s">
        <v>83</v>
      </c>
      <c r="AT6115" s="5">
        <v>37987</v>
      </c>
      <c r="AU6115" t="s">
        <v>129</v>
      </c>
      <c r="AV6115" t="s">
        <v>149</v>
      </c>
      <c r="AW6115" t="s">
        <v>150</v>
      </c>
    </row>
    <row r="6116" spans="1:49" x14ac:dyDescent="0.25">
      <c r="A6116">
        <v>1130</v>
      </c>
      <c r="B6116" t="s">
        <v>10511</v>
      </c>
      <c r="C6116">
        <v>1</v>
      </c>
      <c r="D6116" t="s">
        <v>86</v>
      </c>
      <c r="E6116" t="s">
        <v>137</v>
      </c>
      <c r="F6116" t="s">
        <v>108</v>
      </c>
      <c r="G6116">
        <v>225.48000000000002</v>
      </c>
      <c r="H6116" t="s">
        <v>489</v>
      </c>
      <c r="I6116" t="s">
        <v>63</v>
      </c>
      <c r="J6116" t="s">
        <v>164</v>
      </c>
      <c r="K6116" t="s">
        <v>4448</v>
      </c>
      <c r="L6116" t="s">
        <v>5248</v>
      </c>
      <c r="M6116" t="s">
        <v>706</v>
      </c>
      <c r="N6116">
        <v>87.303149606299215</v>
      </c>
      <c r="O6116">
        <v>0</v>
      </c>
      <c r="P6116">
        <v>44</v>
      </c>
      <c r="Q6116">
        <v>97.2</v>
      </c>
      <c r="R6116">
        <v>90</v>
      </c>
      <c r="S6116">
        <v>97.100000000000009</v>
      </c>
      <c r="T6116">
        <v>3</v>
      </c>
      <c r="U6116">
        <v>31</v>
      </c>
      <c r="V6116">
        <v>3060</v>
      </c>
      <c r="AB6116" t="s">
        <v>63</v>
      </c>
      <c r="AC6116" t="s">
        <v>63</v>
      </c>
      <c r="AD6116" t="s">
        <v>63</v>
      </c>
      <c r="AE6116" t="s">
        <v>98</v>
      </c>
      <c r="AG6116">
        <v>1968</v>
      </c>
      <c r="AH6116">
        <v>16.8</v>
      </c>
      <c r="AI6116">
        <v>37.985109999999999</v>
      </c>
      <c r="AJ6116">
        <v>-98.178420000000003</v>
      </c>
      <c r="AL6116">
        <v>3</v>
      </c>
      <c r="AM6116" t="s">
        <v>63</v>
      </c>
      <c r="AN6116" t="s">
        <v>10512</v>
      </c>
      <c r="AO6116" t="s">
        <v>103</v>
      </c>
      <c r="AP6116" t="s">
        <v>116</v>
      </c>
      <c r="AQ6116" t="s">
        <v>504</v>
      </c>
      <c r="AR6116" t="s">
        <v>1263</v>
      </c>
      <c r="AS6116" t="s">
        <v>83</v>
      </c>
      <c r="AT6116" s="5">
        <v>37987</v>
      </c>
      <c r="AU6116" t="s">
        <v>129</v>
      </c>
      <c r="AV6116" t="s">
        <v>149</v>
      </c>
      <c r="AW6116" t="s">
        <v>150</v>
      </c>
    </row>
    <row r="6117" spans="1:49" x14ac:dyDescent="0.25">
      <c r="A6117">
        <v>1464</v>
      </c>
      <c r="B6117" t="s">
        <v>5246</v>
      </c>
      <c r="C6117">
        <v>1</v>
      </c>
      <c r="D6117" t="s">
        <v>86</v>
      </c>
      <c r="E6117" t="s">
        <v>137</v>
      </c>
      <c r="F6117" t="s">
        <v>108</v>
      </c>
      <c r="G6117">
        <v>227.46</v>
      </c>
      <c r="H6117" t="s">
        <v>489</v>
      </c>
      <c r="I6117" t="s">
        <v>63</v>
      </c>
      <c r="J6117" t="s">
        <v>164</v>
      </c>
      <c r="K6117" t="s">
        <v>5247</v>
      </c>
      <c r="L6117" t="s">
        <v>5248</v>
      </c>
      <c r="M6117" t="s">
        <v>706</v>
      </c>
      <c r="N6117">
        <v>87.303149606299215</v>
      </c>
      <c r="O6117">
        <v>0</v>
      </c>
      <c r="P6117">
        <v>44</v>
      </c>
      <c r="Q6117">
        <v>83.7</v>
      </c>
      <c r="R6117">
        <v>85</v>
      </c>
      <c r="S6117">
        <v>98.4</v>
      </c>
      <c r="T6117">
        <v>4</v>
      </c>
      <c r="U6117">
        <v>31</v>
      </c>
      <c r="V6117">
        <v>3100</v>
      </c>
      <c r="AB6117" t="s">
        <v>63</v>
      </c>
      <c r="AC6117" t="s">
        <v>63</v>
      </c>
      <c r="AD6117" t="s">
        <v>63</v>
      </c>
      <c r="AE6117" t="s">
        <v>98</v>
      </c>
      <c r="AG6117">
        <v>1968</v>
      </c>
      <c r="AH6117">
        <v>18.78</v>
      </c>
      <c r="AI6117">
        <v>37.984870000000001</v>
      </c>
      <c r="AJ6117">
        <v>-98.141990000000007</v>
      </c>
      <c r="AL6117">
        <v>3</v>
      </c>
      <c r="AM6117" t="s">
        <v>63</v>
      </c>
      <c r="AN6117" t="s">
        <v>5249</v>
      </c>
      <c r="AO6117" t="s">
        <v>103</v>
      </c>
      <c r="AP6117" t="s">
        <v>116</v>
      </c>
      <c r="AQ6117" t="s">
        <v>486</v>
      </c>
      <c r="AR6117" t="s">
        <v>653</v>
      </c>
      <c r="AS6117" t="s">
        <v>83</v>
      </c>
      <c r="AT6117" s="5">
        <v>37987</v>
      </c>
      <c r="AU6117" t="s">
        <v>129</v>
      </c>
      <c r="AV6117" t="s">
        <v>149</v>
      </c>
      <c r="AW6117" t="s">
        <v>150</v>
      </c>
    </row>
    <row r="6118" spans="1:49" x14ac:dyDescent="0.25">
      <c r="A6118">
        <v>1244</v>
      </c>
      <c r="B6118" t="s">
        <v>26354</v>
      </c>
      <c r="C6118">
        <v>1</v>
      </c>
      <c r="D6118" t="s">
        <v>86</v>
      </c>
      <c r="E6118" t="s">
        <v>137</v>
      </c>
      <c r="F6118" t="s">
        <v>108</v>
      </c>
      <c r="G6118">
        <v>227.6</v>
      </c>
      <c r="H6118" t="s">
        <v>489</v>
      </c>
      <c r="I6118" t="s">
        <v>63</v>
      </c>
      <c r="J6118" t="s">
        <v>164</v>
      </c>
      <c r="K6118" t="s">
        <v>26355</v>
      </c>
      <c r="L6118" t="s">
        <v>12973</v>
      </c>
      <c r="M6118" t="s">
        <v>706</v>
      </c>
      <c r="N6118">
        <v>82.611548556430449</v>
      </c>
      <c r="O6118">
        <v>0</v>
      </c>
      <c r="P6118">
        <v>44</v>
      </c>
      <c r="Q6118">
        <v>94.2</v>
      </c>
      <c r="R6118">
        <v>90</v>
      </c>
      <c r="S6118">
        <v>96.7</v>
      </c>
      <c r="T6118">
        <v>4</v>
      </c>
      <c r="U6118">
        <v>31</v>
      </c>
      <c r="V6118">
        <v>3100</v>
      </c>
      <c r="AB6118" t="s">
        <v>63</v>
      </c>
      <c r="AC6118" t="s">
        <v>63</v>
      </c>
      <c r="AD6118" t="s">
        <v>63</v>
      </c>
      <c r="AE6118" t="s">
        <v>98</v>
      </c>
      <c r="AG6118">
        <v>1968</v>
      </c>
      <c r="AH6118">
        <v>18.920000000000002</v>
      </c>
      <c r="AI6118">
        <v>37.984839999999998</v>
      </c>
      <c r="AJ6118">
        <v>-98.139420000000001</v>
      </c>
      <c r="AL6118">
        <v>4</v>
      </c>
      <c r="AM6118" t="s">
        <v>63</v>
      </c>
      <c r="AN6118" t="s">
        <v>26356</v>
      </c>
      <c r="AO6118" t="s">
        <v>103</v>
      </c>
      <c r="AP6118" t="s">
        <v>170</v>
      </c>
      <c r="AQ6118" t="s">
        <v>159</v>
      </c>
      <c r="AR6118" t="s">
        <v>82</v>
      </c>
      <c r="AS6118" t="s">
        <v>83</v>
      </c>
      <c r="AT6118" s="5">
        <v>37987</v>
      </c>
      <c r="AU6118" t="s">
        <v>129</v>
      </c>
      <c r="AV6118" t="s">
        <v>149</v>
      </c>
      <c r="AW6118" t="s">
        <v>150</v>
      </c>
    </row>
    <row r="6119" spans="1:49" x14ac:dyDescent="0.25">
      <c r="A6119">
        <v>2110</v>
      </c>
      <c r="B6119" t="s">
        <v>17081</v>
      </c>
      <c r="C6119">
        <v>1</v>
      </c>
      <c r="D6119" t="s">
        <v>86</v>
      </c>
      <c r="E6119" t="s">
        <v>137</v>
      </c>
      <c r="F6119" t="s">
        <v>108</v>
      </c>
      <c r="G6119">
        <v>232.13</v>
      </c>
      <c r="H6119" t="s">
        <v>208</v>
      </c>
      <c r="I6119" t="s">
        <v>63</v>
      </c>
      <c r="J6119" t="s">
        <v>164</v>
      </c>
      <c r="K6119" t="s">
        <v>17082</v>
      </c>
      <c r="L6119" t="s">
        <v>17083</v>
      </c>
      <c r="M6119" t="s">
        <v>706</v>
      </c>
      <c r="N6119">
        <v>663.09055118110234</v>
      </c>
      <c r="O6119">
        <v>56</v>
      </c>
      <c r="P6119">
        <v>44</v>
      </c>
      <c r="Q6119">
        <v>82.9</v>
      </c>
      <c r="R6119">
        <v>81</v>
      </c>
      <c r="S6119">
        <v>94.600000000000009</v>
      </c>
      <c r="T6119">
        <v>2</v>
      </c>
      <c r="U6119">
        <v>31</v>
      </c>
      <c r="V6119">
        <v>3100</v>
      </c>
      <c r="AB6119" t="s">
        <v>98</v>
      </c>
      <c r="AC6119" t="s">
        <v>76</v>
      </c>
      <c r="AD6119" t="s">
        <v>98</v>
      </c>
      <c r="AE6119" t="s">
        <v>63</v>
      </c>
      <c r="AG6119">
        <v>1970</v>
      </c>
      <c r="AH6119">
        <v>23.45</v>
      </c>
      <c r="AI6119">
        <v>37.984490000000001</v>
      </c>
      <c r="AJ6119">
        <v>-98.056600000000003</v>
      </c>
      <c r="AK6119" t="s">
        <v>77</v>
      </c>
      <c r="AL6119">
        <v>7</v>
      </c>
      <c r="AM6119" t="s">
        <v>63</v>
      </c>
      <c r="AN6119" t="s">
        <v>17084</v>
      </c>
      <c r="AO6119" t="s">
        <v>103</v>
      </c>
      <c r="AP6119" t="s">
        <v>170</v>
      </c>
      <c r="AQ6119" t="s">
        <v>379</v>
      </c>
      <c r="AR6119" t="s">
        <v>951</v>
      </c>
      <c r="AS6119" t="s">
        <v>83</v>
      </c>
      <c r="AT6119" s="5">
        <v>36130</v>
      </c>
      <c r="AU6119" t="s">
        <v>63</v>
      </c>
      <c r="AV6119" t="s">
        <v>173</v>
      </c>
      <c r="AW6119" t="s">
        <v>85</v>
      </c>
    </row>
    <row r="6120" spans="1:49" x14ac:dyDescent="0.25">
      <c r="A6120">
        <v>1172</v>
      </c>
      <c r="B6120" t="s">
        <v>18548</v>
      </c>
      <c r="C6120">
        <v>1</v>
      </c>
      <c r="D6120" t="s">
        <v>86</v>
      </c>
      <c r="E6120" t="s">
        <v>137</v>
      </c>
      <c r="F6120" t="s">
        <v>108</v>
      </c>
      <c r="G6120">
        <v>233.47</v>
      </c>
      <c r="H6120" t="s">
        <v>489</v>
      </c>
      <c r="I6120" t="s">
        <v>63</v>
      </c>
      <c r="J6120" t="s">
        <v>164</v>
      </c>
      <c r="K6120" t="s">
        <v>18549</v>
      </c>
      <c r="L6120" t="s">
        <v>18550</v>
      </c>
      <c r="M6120" t="s">
        <v>706</v>
      </c>
      <c r="N6120">
        <v>61.811023622047244</v>
      </c>
      <c r="O6120">
        <v>0</v>
      </c>
      <c r="P6120">
        <v>84</v>
      </c>
      <c r="Q6120">
        <v>78.8</v>
      </c>
      <c r="R6120">
        <v>85</v>
      </c>
      <c r="S6120">
        <v>96.8</v>
      </c>
      <c r="T6120">
        <v>2</v>
      </c>
      <c r="U6120">
        <v>24</v>
      </c>
      <c r="V6120">
        <v>7480</v>
      </c>
      <c r="AB6120" t="s">
        <v>63</v>
      </c>
      <c r="AC6120" t="s">
        <v>63</v>
      </c>
      <c r="AD6120" t="s">
        <v>63</v>
      </c>
      <c r="AE6120" t="s">
        <v>98</v>
      </c>
      <c r="AG6120">
        <v>1970</v>
      </c>
      <c r="AH6120">
        <v>24.79</v>
      </c>
      <c r="AI6120">
        <v>37.994540000000001</v>
      </c>
      <c r="AJ6120">
        <v>-98.037300000000002</v>
      </c>
      <c r="AL6120">
        <v>3</v>
      </c>
      <c r="AM6120" t="s">
        <v>63</v>
      </c>
      <c r="AN6120" t="s">
        <v>18551</v>
      </c>
      <c r="AO6120" t="s">
        <v>103</v>
      </c>
      <c r="AP6120" t="s">
        <v>170</v>
      </c>
      <c r="AQ6120" t="s">
        <v>826</v>
      </c>
      <c r="AR6120" t="s">
        <v>443</v>
      </c>
      <c r="AS6120" t="s">
        <v>83</v>
      </c>
      <c r="AT6120" s="5">
        <v>41663</v>
      </c>
      <c r="AU6120" t="s">
        <v>129</v>
      </c>
      <c r="AV6120" t="s">
        <v>149</v>
      </c>
      <c r="AW6120" t="s">
        <v>709</v>
      </c>
    </row>
    <row r="6121" spans="1:49" x14ac:dyDescent="0.25">
      <c r="A6121">
        <v>2407</v>
      </c>
      <c r="B6121" t="s">
        <v>18569</v>
      </c>
      <c r="C6121">
        <v>1</v>
      </c>
      <c r="D6121" t="s">
        <v>86</v>
      </c>
      <c r="E6121" t="s">
        <v>137</v>
      </c>
      <c r="F6121" t="s">
        <v>108</v>
      </c>
      <c r="G6121">
        <v>234.62</v>
      </c>
      <c r="H6121" t="s">
        <v>489</v>
      </c>
      <c r="I6121" t="s">
        <v>63</v>
      </c>
      <c r="J6121" t="s">
        <v>164</v>
      </c>
      <c r="K6121" t="s">
        <v>18570</v>
      </c>
      <c r="L6121" t="s">
        <v>1471</v>
      </c>
      <c r="M6121" t="s">
        <v>706</v>
      </c>
      <c r="N6121">
        <v>82.611548556430449</v>
      </c>
      <c r="O6121">
        <v>0</v>
      </c>
      <c r="P6121">
        <v>84</v>
      </c>
      <c r="Q6121">
        <v>66.099999999999994</v>
      </c>
      <c r="R6121">
        <v>80</v>
      </c>
      <c r="S6121">
        <v>89.2</v>
      </c>
      <c r="T6121">
        <v>3</v>
      </c>
      <c r="U6121">
        <v>24</v>
      </c>
      <c r="V6121">
        <v>7480</v>
      </c>
      <c r="AB6121" t="s">
        <v>63</v>
      </c>
      <c r="AC6121" t="s">
        <v>63</v>
      </c>
      <c r="AD6121" t="s">
        <v>63</v>
      </c>
      <c r="AE6121" t="s">
        <v>75</v>
      </c>
      <c r="AG6121">
        <v>1970</v>
      </c>
      <c r="AH6121">
        <v>25.94</v>
      </c>
      <c r="AI6121">
        <v>38.003920000000001</v>
      </c>
      <c r="AJ6121">
        <v>-98.020070000000004</v>
      </c>
      <c r="AL6121">
        <v>4</v>
      </c>
      <c r="AM6121" t="s">
        <v>63</v>
      </c>
      <c r="AN6121" t="s">
        <v>18571</v>
      </c>
      <c r="AO6121" t="s">
        <v>103</v>
      </c>
      <c r="AP6121" t="s">
        <v>170</v>
      </c>
      <c r="AQ6121" t="s">
        <v>486</v>
      </c>
      <c r="AR6121" t="s">
        <v>653</v>
      </c>
      <c r="AS6121" t="s">
        <v>83</v>
      </c>
      <c r="AT6121" s="5">
        <v>37987</v>
      </c>
      <c r="AU6121" t="s">
        <v>129</v>
      </c>
      <c r="AV6121" t="s">
        <v>149</v>
      </c>
      <c r="AW6121" t="s">
        <v>709</v>
      </c>
    </row>
    <row r="6122" spans="1:49" x14ac:dyDescent="0.25">
      <c r="A6122">
        <v>1158</v>
      </c>
      <c r="B6122" t="s">
        <v>4653</v>
      </c>
      <c r="C6122">
        <v>1</v>
      </c>
      <c r="D6122" t="s">
        <v>86</v>
      </c>
      <c r="E6122" t="s">
        <v>137</v>
      </c>
      <c r="F6122" t="s">
        <v>108</v>
      </c>
      <c r="G6122">
        <v>238.11</v>
      </c>
      <c r="H6122" t="s">
        <v>489</v>
      </c>
      <c r="I6122" t="s">
        <v>63</v>
      </c>
      <c r="J6122" t="s">
        <v>164</v>
      </c>
      <c r="K6122" t="s">
        <v>4654</v>
      </c>
      <c r="L6122" t="s">
        <v>141</v>
      </c>
      <c r="M6122" t="s">
        <v>706</v>
      </c>
      <c r="N6122">
        <v>61.811023622047244</v>
      </c>
      <c r="O6122">
        <v>0</v>
      </c>
      <c r="P6122">
        <v>80</v>
      </c>
      <c r="Q6122">
        <v>80.5</v>
      </c>
      <c r="R6122">
        <v>85</v>
      </c>
      <c r="S6122">
        <v>92.4</v>
      </c>
      <c r="T6122">
        <v>3</v>
      </c>
      <c r="U6122">
        <v>27</v>
      </c>
      <c r="V6122">
        <v>8570</v>
      </c>
      <c r="AB6122" t="s">
        <v>63</v>
      </c>
      <c r="AC6122" t="s">
        <v>63</v>
      </c>
      <c r="AD6122" t="s">
        <v>63</v>
      </c>
      <c r="AE6122" t="s">
        <v>98</v>
      </c>
      <c r="AG6122">
        <v>1970</v>
      </c>
      <c r="AH6122">
        <v>28.62</v>
      </c>
      <c r="AI6122">
        <v>38.013480000000001</v>
      </c>
      <c r="AJ6122">
        <v>-97.959829999999997</v>
      </c>
      <c r="AL6122">
        <v>3</v>
      </c>
      <c r="AM6122" t="s">
        <v>63</v>
      </c>
      <c r="AN6122" t="s">
        <v>4655</v>
      </c>
      <c r="AO6122" t="s">
        <v>103</v>
      </c>
      <c r="AP6122" t="s">
        <v>170</v>
      </c>
      <c r="AQ6122" t="s">
        <v>504</v>
      </c>
      <c r="AR6122" t="s">
        <v>1263</v>
      </c>
      <c r="AS6122" t="s">
        <v>83</v>
      </c>
      <c r="AT6122" s="5">
        <v>37987</v>
      </c>
      <c r="AU6122" t="s">
        <v>129</v>
      </c>
      <c r="AV6122" t="s">
        <v>149</v>
      </c>
      <c r="AW6122" t="s">
        <v>150</v>
      </c>
    </row>
    <row r="6123" spans="1:49" x14ac:dyDescent="0.25">
      <c r="A6123">
        <v>478</v>
      </c>
      <c r="B6123" t="s">
        <v>26320</v>
      </c>
      <c r="C6123">
        <v>1</v>
      </c>
      <c r="D6123" t="s">
        <v>86</v>
      </c>
      <c r="E6123" t="s">
        <v>137</v>
      </c>
      <c r="F6123" t="s">
        <v>108</v>
      </c>
      <c r="G6123">
        <v>239.1</v>
      </c>
      <c r="H6123" t="s">
        <v>138</v>
      </c>
      <c r="I6123" t="s">
        <v>63</v>
      </c>
      <c r="J6123" t="s">
        <v>164</v>
      </c>
      <c r="K6123" t="s">
        <v>26321</v>
      </c>
      <c r="L6123" t="s">
        <v>141</v>
      </c>
      <c r="M6123" t="s">
        <v>706</v>
      </c>
      <c r="N6123">
        <v>25</v>
      </c>
      <c r="O6123">
        <v>0</v>
      </c>
      <c r="P6123">
        <v>108</v>
      </c>
      <c r="Q6123">
        <v>75.100000000000009</v>
      </c>
      <c r="R6123">
        <v>97</v>
      </c>
      <c r="S6123">
        <v>97.5</v>
      </c>
      <c r="T6123">
        <v>3</v>
      </c>
      <c r="U6123">
        <v>27</v>
      </c>
      <c r="V6123">
        <v>8570</v>
      </c>
      <c r="AB6123" t="s">
        <v>63</v>
      </c>
      <c r="AC6123" t="s">
        <v>63</v>
      </c>
      <c r="AD6123" t="s">
        <v>63</v>
      </c>
      <c r="AE6123" t="s">
        <v>98</v>
      </c>
      <c r="AG6123">
        <v>1970</v>
      </c>
      <c r="AH6123">
        <v>30.361000000000001</v>
      </c>
      <c r="AI6123">
        <v>38.013179999999998</v>
      </c>
      <c r="AJ6123">
        <v>-97.94314</v>
      </c>
      <c r="AL6123">
        <v>3</v>
      </c>
      <c r="AM6123" t="s">
        <v>63</v>
      </c>
      <c r="AN6123" t="s">
        <v>26322</v>
      </c>
      <c r="AO6123" t="s">
        <v>103</v>
      </c>
      <c r="AP6123" t="s">
        <v>170</v>
      </c>
      <c r="AQ6123" t="s">
        <v>117</v>
      </c>
      <c r="AR6123" t="s">
        <v>118</v>
      </c>
      <c r="AS6123" t="s">
        <v>83</v>
      </c>
      <c r="AT6123" s="5">
        <v>36192</v>
      </c>
      <c r="AU6123" t="s">
        <v>129</v>
      </c>
      <c r="AV6123" t="s">
        <v>200</v>
      </c>
      <c r="AW6123" t="s">
        <v>709</v>
      </c>
    </row>
    <row r="6124" spans="1:49" x14ac:dyDescent="0.25">
      <c r="A6124">
        <v>105</v>
      </c>
      <c r="B6124" t="s">
        <v>4447</v>
      </c>
      <c r="C6124">
        <v>1</v>
      </c>
      <c r="D6124" t="s">
        <v>86</v>
      </c>
      <c r="E6124" t="s">
        <v>137</v>
      </c>
      <c r="F6124" t="s">
        <v>108</v>
      </c>
      <c r="G6124">
        <v>239.70000000000002</v>
      </c>
      <c r="H6124" t="s">
        <v>90</v>
      </c>
      <c r="I6124" t="s">
        <v>63</v>
      </c>
      <c r="J6124" t="s">
        <v>164</v>
      </c>
      <c r="K6124" t="s">
        <v>4448</v>
      </c>
      <c r="L6124" t="s">
        <v>4449</v>
      </c>
      <c r="M6124" t="s">
        <v>4450</v>
      </c>
      <c r="N6124">
        <v>170.50524934383202</v>
      </c>
      <c r="O6124">
        <v>0</v>
      </c>
      <c r="P6124">
        <v>40</v>
      </c>
      <c r="Q6124">
        <v>96</v>
      </c>
      <c r="R6124">
        <v>90</v>
      </c>
      <c r="S6124">
        <v>97.3</v>
      </c>
      <c r="T6124">
        <v>0</v>
      </c>
      <c r="U6124">
        <v>16</v>
      </c>
      <c r="V6124">
        <v>4265</v>
      </c>
      <c r="W6124" t="s">
        <v>70</v>
      </c>
      <c r="AB6124" t="s">
        <v>98</v>
      </c>
      <c r="AC6124" t="s">
        <v>98</v>
      </c>
      <c r="AD6124" t="s">
        <v>98</v>
      </c>
      <c r="AE6124" t="s">
        <v>63</v>
      </c>
      <c r="AG6124">
        <v>1970</v>
      </c>
      <c r="AH6124">
        <v>30.52</v>
      </c>
      <c r="AI6124">
        <v>38.013280000000002</v>
      </c>
      <c r="AJ6124">
        <v>-97.940078999999997</v>
      </c>
      <c r="AL6124">
        <v>4</v>
      </c>
      <c r="AM6124" t="s">
        <v>63</v>
      </c>
      <c r="AN6124" t="s">
        <v>4451</v>
      </c>
      <c r="AO6124" t="s">
        <v>103</v>
      </c>
      <c r="AP6124" t="s">
        <v>170</v>
      </c>
      <c r="AQ6124" t="s">
        <v>286</v>
      </c>
      <c r="AR6124" t="s">
        <v>133</v>
      </c>
      <c r="AS6124" t="s">
        <v>83</v>
      </c>
      <c r="AT6124" s="5">
        <v>36130</v>
      </c>
      <c r="AU6124" t="s">
        <v>63</v>
      </c>
      <c r="AV6124" t="s">
        <v>173</v>
      </c>
      <c r="AW6124" t="s">
        <v>85</v>
      </c>
    </row>
    <row r="6125" spans="1:49" x14ac:dyDescent="0.25">
      <c r="A6125">
        <v>66</v>
      </c>
      <c r="B6125" t="s">
        <v>26411</v>
      </c>
      <c r="C6125">
        <v>1</v>
      </c>
      <c r="D6125" t="s">
        <v>86</v>
      </c>
      <c r="E6125" t="s">
        <v>137</v>
      </c>
      <c r="F6125" t="s">
        <v>108</v>
      </c>
      <c r="G6125">
        <v>239.70000000000002</v>
      </c>
      <c r="H6125" t="s">
        <v>90</v>
      </c>
      <c r="I6125" t="s">
        <v>63</v>
      </c>
      <c r="J6125" t="s">
        <v>164</v>
      </c>
      <c r="K6125" t="s">
        <v>4448</v>
      </c>
      <c r="L6125" t="s">
        <v>4449</v>
      </c>
      <c r="M6125" t="s">
        <v>3331</v>
      </c>
      <c r="N6125">
        <v>170.50524934383202</v>
      </c>
      <c r="O6125">
        <v>0</v>
      </c>
      <c r="P6125">
        <v>40</v>
      </c>
      <c r="Q6125">
        <v>96</v>
      </c>
      <c r="R6125">
        <v>97</v>
      </c>
      <c r="S6125">
        <v>99.9</v>
      </c>
      <c r="T6125">
        <v>0</v>
      </c>
      <c r="U6125">
        <v>16</v>
      </c>
      <c r="V6125">
        <v>4265</v>
      </c>
      <c r="W6125" t="s">
        <v>70</v>
      </c>
      <c r="AB6125" t="s">
        <v>98</v>
      </c>
      <c r="AC6125" t="s">
        <v>129</v>
      </c>
      <c r="AD6125" t="s">
        <v>129</v>
      </c>
      <c r="AE6125" t="s">
        <v>63</v>
      </c>
      <c r="AG6125">
        <v>1970</v>
      </c>
      <c r="AH6125">
        <v>30.53</v>
      </c>
      <c r="AI6125">
        <v>38.013102000000003</v>
      </c>
      <c r="AJ6125">
        <v>-97.940110000000004</v>
      </c>
      <c r="AL6125">
        <v>4</v>
      </c>
      <c r="AM6125" t="s">
        <v>63</v>
      </c>
      <c r="AN6125" t="s">
        <v>26412</v>
      </c>
      <c r="AO6125" t="s">
        <v>103</v>
      </c>
      <c r="AP6125" t="s">
        <v>170</v>
      </c>
      <c r="AQ6125" t="s">
        <v>286</v>
      </c>
      <c r="AR6125" t="s">
        <v>133</v>
      </c>
      <c r="AS6125" t="s">
        <v>83</v>
      </c>
      <c r="AT6125" s="5">
        <v>36130</v>
      </c>
      <c r="AU6125" t="s">
        <v>63</v>
      </c>
      <c r="AV6125" t="s">
        <v>173</v>
      </c>
      <c r="AW6125" t="s">
        <v>85</v>
      </c>
    </row>
    <row r="6126" spans="1:49" x14ac:dyDescent="0.25">
      <c r="A6126">
        <v>527</v>
      </c>
      <c r="B6126" t="s">
        <v>11927</v>
      </c>
      <c r="C6126">
        <v>1</v>
      </c>
      <c r="D6126" t="s">
        <v>86</v>
      </c>
      <c r="E6126" t="s">
        <v>137</v>
      </c>
      <c r="F6126" t="s">
        <v>108</v>
      </c>
      <c r="G6126">
        <v>241.518</v>
      </c>
      <c r="H6126" t="s">
        <v>90</v>
      </c>
      <c r="I6126" t="s">
        <v>63</v>
      </c>
      <c r="J6126" t="s">
        <v>164</v>
      </c>
      <c r="K6126" t="s">
        <v>11928</v>
      </c>
      <c r="L6126" t="s">
        <v>8871</v>
      </c>
      <c r="M6126" t="s">
        <v>4450</v>
      </c>
      <c r="N6126">
        <v>112.5</v>
      </c>
      <c r="O6126">
        <v>0</v>
      </c>
      <c r="P6126">
        <v>40</v>
      </c>
      <c r="Q6126">
        <v>92.100000000000009</v>
      </c>
      <c r="R6126">
        <v>90</v>
      </c>
      <c r="S6126">
        <v>99.100000000000009</v>
      </c>
      <c r="T6126">
        <v>2</v>
      </c>
      <c r="U6126">
        <v>16</v>
      </c>
      <c r="V6126">
        <v>4155</v>
      </c>
      <c r="AB6126" t="s">
        <v>98</v>
      </c>
      <c r="AC6126" t="s">
        <v>98</v>
      </c>
      <c r="AD6126" t="s">
        <v>98</v>
      </c>
      <c r="AE6126" t="s">
        <v>63</v>
      </c>
      <c r="AG6126">
        <v>1964</v>
      </c>
      <c r="AH6126">
        <v>31</v>
      </c>
      <c r="AI6126">
        <v>38.013309</v>
      </c>
      <c r="AJ6126">
        <v>-97.930711000000002</v>
      </c>
      <c r="AL6126">
        <v>3</v>
      </c>
      <c r="AM6126" t="s">
        <v>63</v>
      </c>
      <c r="AN6126" t="s">
        <v>11929</v>
      </c>
      <c r="AO6126" t="s">
        <v>103</v>
      </c>
      <c r="AP6126" t="s">
        <v>170</v>
      </c>
      <c r="AQ6126" t="s">
        <v>101</v>
      </c>
      <c r="AR6126" t="s">
        <v>102</v>
      </c>
      <c r="AS6126" t="s">
        <v>83</v>
      </c>
      <c r="AT6126" s="5">
        <v>36373</v>
      </c>
      <c r="AU6126" t="s">
        <v>63</v>
      </c>
      <c r="AV6126" t="s">
        <v>187</v>
      </c>
      <c r="AW6126" t="s">
        <v>188</v>
      </c>
    </row>
    <row r="6127" spans="1:49" x14ac:dyDescent="0.25">
      <c r="A6127">
        <v>682</v>
      </c>
      <c r="B6127" t="s">
        <v>21034</v>
      </c>
      <c r="C6127">
        <v>1</v>
      </c>
      <c r="D6127" t="s">
        <v>86</v>
      </c>
      <c r="E6127" t="s">
        <v>137</v>
      </c>
      <c r="F6127" t="s">
        <v>108</v>
      </c>
      <c r="G6127">
        <v>242.24</v>
      </c>
      <c r="H6127" t="s">
        <v>90</v>
      </c>
      <c r="I6127" t="s">
        <v>63</v>
      </c>
      <c r="J6127" t="s">
        <v>164</v>
      </c>
      <c r="K6127" t="s">
        <v>21035</v>
      </c>
      <c r="L6127" t="s">
        <v>3399</v>
      </c>
      <c r="M6127" t="s">
        <v>706</v>
      </c>
      <c r="N6127">
        <v>155.51181102362204</v>
      </c>
      <c r="O6127">
        <v>0</v>
      </c>
      <c r="P6127">
        <v>39.700131233595798</v>
      </c>
      <c r="Q6127">
        <v>89.7</v>
      </c>
      <c r="R6127">
        <v>85</v>
      </c>
      <c r="S6127">
        <v>98.2</v>
      </c>
      <c r="T6127">
        <v>3</v>
      </c>
      <c r="U6127">
        <v>28</v>
      </c>
      <c r="V6127">
        <v>2585</v>
      </c>
      <c r="AB6127" t="s">
        <v>98</v>
      </c>
      <c r="AC6127" t="s">
        <v>98</v>
      </c>
      <c r="AD6127" t="s">
        <v>98</v>
      </c>
      <c r="AE6127" t="s">
        <v>63</v>
      </c>
      <c r="AG6127">
        <v>1963</v>
      </c>
      <c r="AH6127">
        <v>33.58</v>
      </c>
      <c r="AI6127">
        <v>38.02872</v>
      </c>
      <c r="AJ6127">
        <v>-97.894229999999993</v>
      </c>
      <c r="AL6127">
        <v>4</v>
      </c>
      <c r="AM6127" t="s">
        <v>63</v>
      </c>
      <c r="AN6127" t="s">
        <v>21036</v>
      </c>
      <c r="AO6127" t="s">
        <v>103</v>
      </c>
      <c r="AP6127" t="s">
        <v>170</v>
      </c>
      <c r="AQ6127" t="s">
        <v>346</v>
      </c>
      <c r="AR6127" t="s">
        <v>424</v>
      </c>
      <c r="AS6127" t="s">
        <v>83</v>
      </c>
      <c r="AT6127" s="5">
        <v>35309</v>
      </c>
      <c r="AU6127" t="s">
        <v>76</v>
      </c>
      <c r="AV6127" t="s">
        <v>187</v>
      </c>
      <c r="AW6127" t="s">
        <v>85</v>
      </c>
    </row>
    <row r="6128" spans="1:49" x14ac:dyDescent="0.25">
      <c r="A6128">
        <v>1282</v>
      </c>
      <c r="B6128" t="s">
        <v>19562</v>
      </c>
      <c r="C6128">
        <v>1</v>
      </c>
      <c r="D6128" t="s">
        <v>86</v>
      </c>
      <c r="E6128" t="s">
        <v>137</v>
      </c>
      <c r="F6128" t="s">
        <v>108</v>
      </c>
      <c r="G6128">
        <v>247.65</v>
      </c>
      <c r="H6128" t="s">
        <v>138</v>
      </c>
      <c r="I6128" t="s">
        <v>63</v>
      </c>
      <c r="J6128" t="s">
        <v>164</v>
      </c>
      <c r="K6128" t="s">
        <v>19563</v>
      </c>
      <c r="L6128" t="s">
        <v>19564</v>
      </c>
      <c r="M6128" t="s">
        <v>706</v>
      </c>
      <c r="N6128">
        <v>22.604986876640421</v>
      </c>
      <c r="O6128">
        <v>0</v>
      </c>
      <c r="P6128">
        <v>44</v>
      </c>
      <c r="Q6128">
        <v>69.100000000000009</v>
      </c>
      <c r="R6128">
        <v>92</v>
      </c>
      <c r="S6128">
        <v>98.100000000000009</v>
      </c>
      <c r="T6128">
        <v>4</v>
      </c>
      <c r="U6128">
        <v>26</v>
      </c>
      <c r="V6128">
        <v>5330</v>
      </c>
      <c r="W6128" t="s">
        <v>70</v>
      </c>
      <c r="AB6128" t="s">
        <v>63</v>
      </c>
      <c r="AC6128" t="s">
        <v>63</v>
      </c>
      <c r="AD6128" t="s">
        <v>63</v>
      </c>
      <c r="AE6128" t="s">
        <v>98</v>
      </c>
      <c r="AG6128">
        <v>1962</v>
      </c>
      <c r="AH6128">
        <v>38.869999999999997</v>
      </c>
      <c r="AI6128">
        <v>38.028300000000002</v>
      </c>
      <c r="AJ6128">
        <v>-97.797259999999994</v>
      </c>
      <c r="AL6128">
        <v>3</v>
      </c>
      <c r="AM6128" t="s">
        <v>63</v>
      </c>
      <c r="AN6128" t="s">
        <v>19565</v>
      </c>
      <c r="AO6128" t="s">
        <v>103</v>
      </c>
      <c r="AP6128" t="s">
        <v>116</v>
      </c>
      <c r="AQ6128" t="s">
        <v>770</v>
      </c>
      <c r="AR6128" t="s">
        <v>117</v>
      </c>
      <c r="AS6128" t="s">
        <v>83</v>
      </c>
      <c r="AT6128" s="5">
        <v>36192</v>
      </c>
      <c r="AU6128" t="s">
        <v>129</v>
      </c>
      <c r="AV6128" t="s">
        <v>149</v>
      </c>
      <c r="AW6128" t="s">
        <v>150</v>
      </c>
    </row>
    <row r="6129" spans="1:49" x14ac:dyDescent="0.25">
      <c r="A6129">
        <v>522</v>
      </c>
      <c r="B6129" t="s">
        <v>4124</v>
      </c>
      <c r="C6129">
        <v>1</v>
      </c>
      <c r="D6129" t="s">
        <v>86</v>
      </c>
      <c r="E6129" t="s">
        <v>137</v>
      </c>
      <c r="F6129" t="s">
        <v>108</v>
      </c>
      <c r="G6129">
        <v>248.01000000000002</v>
      </c>
      <c r="H6129" t="s">
        <v>90</v>
      </c>
      <c r="I6129" t="s">
        <v>63</v>
      </c>
      <c r="J6129" t="s">
        <v>164</v>
      </c>
      <c r="K6129" t="s">
        <v>4125</v>
      </c>
      <c r="L6129" t="s">
        <v>4126</v>
      </c>
      <c r="M6129" t="s">
        <v>706</v>
      </c>
      <c r="N6129">
        <v>112.5</v>
      </c>
      <c r="O6129">
        <v>0</v>
      </c>
      <c r="P6129">
        <v>43.700131233595798</v>
      </c>
      <c r="Q6129">
        <v>91.8</v>
      </c>
      <c r="R6129">
        <v>90</v>
      </c>
      <c r="S6129">
        <v>91.4</v>
      </c>
      <c r="T6129">
        <v>4</v>
      </c>
      <c r="U6129">
        <v>26</v>
      </c>
      <c r="V6129">
        <v>5330</v>
      </c>
      <c r="AB6129" t="s">
        <v>98</v>
      </c>
      <c r="AC6129" t="s">
        <v>98</v>
      </c>
      <c r="AD6129" t="s">
        <v>98</v>
      </c>
      <c r="AE6129" t="s">
        <v>63</v>
      </c>
      <c r="AG6129">
        <v>1962</v>
      </c>
      <c r="AH6129">
        <v>39.24</v>
      </c>
      <c r="AI6129">
        <v>38.028379999999999</v>
      </c>
      <c r="AJ6129">
        <v>-97.790520000000001</v>
      </c>
      <c r="AL6129">
        <v>3</v>
      </c>
      <c r="AM6129" t="s">
        <v>63</v>
      </c>
      <c r="AN6129" t="s">
        <v>4127</v>
      </c>
      <c r="AO6129" t="s">
        <v>103</v>
      </c>
      <c r="AP6129" t="s">
        <v>116</v>
      </c>
      <c r="AQ6129" t="s">
        <v>101</v>
      </c>
      <c r="AR6129" t="s">
        <v>102</v>
      </c>
      <c r="AS6129" t="s">
        <v>83</v>
      </c>
      <c r="AT6129" s="5">
        <v>35521</v>
      </c>
      <c r="AU6129" t="s">
        <v>76</v>
      </c>
      <c r="AV6129" t="s">
        <v>173</v>
      </c>
      <c r="AW6129" t="s">
        <v>85</v>
      </c>
    </row>
    <row r="6130" spans="1:49" x14ac:dyDescent="0.25">
      <c r="A6130">
        <v>2076</v>
      </c>
      <c r="B6130" t="s">
        <v>15678</v>
      </c>
      <c r="C6130">
        <v>1</v>
      </c>
      <c r="D6130" t="s">
        <v>86</v>
      </c>
      <c r="E6130" t="s">
        <v>137</v>
      </c>
      <c r="F6130" t="s">
        <v>108</v>
      </c>
      <c r="G6130">
        <v>252.1</v>
      </c>
      <c r="H6130" t="s">
        <v>223</v>
      </c>
      <c r="I6130" t="s">
        <v>63</v>
      </c>
      <c r="J6130" t="s">
        <v>164</v>
      </c>
      <c r="K6130" t="s">
        <v>15679</v>
      </c>
      <c r="L6130" t="s">
        <v>213</v>
      </c>
      <c r="M6130" t="s">
        <v>706</v>
      </c>
      <c r="N6130">
        <v>445.30839895013122</v>
      </c>
      <c r="O6130">
        <v>0</v>
      </c>
      <c r="P6130">
        <v>30</v>
      </c>
      <c r="Q6130">
        <v>74.7</v>
      </c>
      <c r="R6130">
        <v>65</v>
      </c>
      <c r="S6130">
        <v>95</v>
      </c>
      <c r="T6130">
        <v>6</v>
      </c>
      <c r="U6130">
        <v>26</v>
      </c>
      <c r="V6130">
        <v>5330</v>
      </c>
      <c r="AB6130" t="s">
        <v>129</v>
      </c>
      <c r="AC6130" t="s">
        <v>98</v>
      </c>
      <c r="AD6130" t="s">
        <v>98</v>
      </c>
      <c r="AE6130" t="s">
        <v>63</v>
      </c>
      <c r="AG6130">
        <v>1962</v>
      </c>
      <c r="AH6130">
        <v>43.42</v>
      </c>
      <c r="AI6130">
        <v>38.029060000000001</v>
      </c>
      <c r="AJ6130">
        <v>-97.713939999999994</v>
      </c>
      <c r="AL6130">
        <v>5</v>
      </c>
      <c r="AM6130" t="s">
        <v>63</v>
      </c>
      <c r="AN6130" t="s">
        <v>15680</v>
      </c>
      <c r="AO6130" t="s">
        <v>103</v>
      </c>
      <c r="AP6130" t="s">
        <v>170</v>
      </c>
      <c r="AQ6130" t="s">
        <v>443</v>
      </c>
      <c r="AR6130" t="s">
        <v>787</v>
      </c>
      <c r="AS6130" t="s">
        <v>83</v>
      </c>
      <c r="AT6130" s="5">
        <v>34669</v>
      </c>
      <c r="AU6130" t="s">
        <v>63</v>
      </c>
      <c r="AV6130" t="s">
        <v>274</v>
      </c>
      <c r="AW6130" t="s">
        <v>275</v>
      </c>
    </row>
    <row r="6131" spans="1:49" x14ac:dyDescent="0.25">
      <c r="A6131">
        <v>4064</v>
      </c>
      <c r="B6131" t="s">
        <v>27100</v>
      </c>
      <c r="C6131">
        <v>1</v>
      </c>
      <c r="D6131" t="s">
        <v>86</v>
      </c>
      <c r="E6131" t="s">
        <v>137</v>
      </c>
      <c r="F6131" t="s">
        <v>108</v>
      </c>
      <c r="G6131">
        <v>252.51000000000002</v>
      </c>
      <c r="H6131" t="s">
        <v>489</v>
      </c>
      <c r="I6131" t="s">
        <v>63</v>
      </c>
      <c r="J6131" t="s">
        <v>164</v>
      </c>
      <c r="K6131" t="s">
        <v>27101</v>
      </c>
      <c r="L6131" t="s">
        <v>27102</v>
      </c>
      <c r="M6131" t="s">
        <v>706</v>
      </c>
      <c r="N6131">
        <v>24.803149606299211</v>
      </c>
      <c r="O6131">
        <v>0</v>
      </c>
      <c r="P6131">
        <v>44</v>
      </c>
      <c r="Q6131">
        <v>79.8</v>
      </c>
      <c r="R6131">
        <v>82</v>
      </c>
      <c r="S6131">
        <v>71.5</v>
      </c>
      <c r="T6131">
        <v>6</v>
      </c>
      <c r="U6131">
        <v>26</v>
      </c>
      <c r="V6131">
        <v>5330</v>
      </c>
      <c r="AB6131" t="s">
        <v>63</v>
      </c>
      <c r="AC6131" t="s">
        <v>63</v>
      </c>
      <c r="AD6131" t="s">
        <v>63</v>
      </c>
      <c r="AE6131" t="s">
        <v>98</v>
      </c>
      <c r="AG6131">
        <v>1962</v>
      </c>
      <c r="AH6131">
        <v>43.83</v>
      </c>
      <c r="AI6131">
        <v>38.029710000000001</v>
      </c>
      <c r="AJ6131">
        <v>-97.706549999999993</v>
      </c>
      <c r="AL6131">
        <v>2</v>
      </c>
      <c r="AM6131" t="s">
        <v>63</v>
      </c>
      <c r="AN6131" t="s">
        <v>27103</v>
      </c>
      <c r="AO6131" t="s">
        <v>103</v>
      </c>
      <c r="AP6131" t="s">
        <v>116</v>
      </c>
      <c r="AQ6131" t="s">
        <v>486</v>
      </c>
      <c r="AR6131" t="s">
        <v>255</v>
      </c>
      <c r="AS6131" t="s">
        <v>83</v>
      </c>
      <c r="AT6131" s="5">
        <v>37987</v>
      </c>
      <c r="AU6131" t="s">
        <v>129</v>
      </c>
      <c r="AV6131" t="s">
        <v>149</v>
      </c>
      <c r="AW6131" t="s">
        <v>150</v>
      </c>
    </row>
    <row r="6132" spans="1:49" x14ac:dyDescent="0.25">
      <c r="A6132">
        <v>1414</v>
      </c>
      <c r="B6132" t="s">
        <v>25454</v>
      </c>
      <c r="C6132">
        <v>1</v>
      </c>
      <c r="D6132" t="s">
        <v>86</v>
      </c>
      <c r="E6132" t="s">
        <v>773</v>
      </c>
      <c r="F6132" t="s">
        <v>177</v>
      </c>
      <c r="G6132">
        <v>10.98</v>
      </c>
      <c r="H6132" t="s">
        <v>138</v>
      </c>
      <c r="I6132" t="s">
        <v>63</v>
      </c>
      <c r="J6132" t="s">
        <v>277</v>
      </c>
      <c r="K6132" t="s">
        <v>25455</v>
      </c>
      <c r="L6132" t="s">
        <v>25456</v>
      </c>
      <c r="M6132" t="s">
        <v>2269</v>
      </c>
      <c r="N6132">
        <v>44.816272965879264</v>
      </c>
      <c r="O6132">
        <v>0</v>
      </c>
      <c r="P6132">
        <v>33.5</v>
      </c>
      <c r="Q6132">
        <v>76.5</v>
      </c>
      <c r="R6132">
        <v>85</v>
      </c>
      <c r="S6132">
        <v>97</v>
      </c>
      <c r="T6132">
        <v>4</v>
      </c>
      <c r="U6132">
        <v>13</v>
      </c>
      <c r="V6132">
        <v>475</v>
      </c>
      <c r="AB6132" t="s">
        <v>63</v>
      </c>
      <c r="AC6132" t="s">
        <v>63</v>
      </c>
      <c r="AD6132" t="s">
        <v>63</v>
      </c>
      <c r="AE6132" t="s">
        <v>98</v>
      </c>
      <c r="AG6132">
        <v>1953</v>
      </c>
      <c r="AH6132">
        <v>5.03</v>
      </c>
      <c r="AI6132">
        <v>37.805579999999999</v>
      </c>
      <c r="AJ6132">
        <v>-98.192080000000004</v>
      </c>
      <c r="AL6132">
        <v>3</v>
      </c>
      <c r="AM6132" t="s">
        <v>63</v>
      </c>
      <c r="AN6132" t="s">
        <v>25457</v>
      </c>
      <c r="AO6132" t="s">
        <v>100</v>
      </c>
      <c r="AP6132" t="s">
        <v>116</v>
      </c>
      <c r="AQ6132" t="s">
        <v>503</v>
      </c>
      <c r="AR6132" t="s">
        <v>379</v>
      </c>
      <c r="AS6132" t="s">
        <v>83</v>
      </c>
      <c r="AT6132" s="5">
        <v>39083</v>
      </c>
      <c r="AU6132" t="s">
        <v>129</v>
      </c>
      <c r="AV6132" t="s">
        <v>149</v>
      </c>
      <c r="AW6132" t="s">
        <v>150</v>
      </c>
    </row>
    <row r="6133" spans="1:49" x14ac:dyDescent="0.25">
      <c r="A6133">
        <v>4641</v>
      </c>
      <c r="B6133" t="s">
        <v>2266</v>
      </c>
      <c r="C6133">
        <v>1</v>
      </c>
      <c r="D6133" t="s">
        <v>86</v>
      </c>
      <c r="E6133" t="s">
        <v>773</v>
      </c>
      <c r="F6133" t="s">
        <v>177</v>
      </c>
      <c r="G6133">
        <v>12.299000000000001</v>
      </c>
      <c r="H6133" t="s">
        <v>972</v>
      </c>
      <c r="I6133" t="s">
        <v>63</v>
      </c>
      <c r="J6133" t="s">
        <v>277</v>
      </c>
      <c r="K6133" t="s">
        <v>2267</v>
      </c>
      <c r="L6133" t="s">
        <v>2268</v>
      </c>
      <c r="M6133" t="s">
        <v>2269</v>
      </c>
      <c r="N6133">
        <v>190.48556430446195</v>
      </c>
      <c r="P6133">
        <v>26</v>
      </c>
      <c r="Q6133">
        <v>74.3</v>
      </c>
      <c r="R6133">
        <v>80</v>
      </c>
      <c r="S6133">
        <v>86.7</v>
      </c>
      <c r="T6133">
        <v>3</v>
      </c>
      <c r="U6133">
        <v>13</v>
      </c>
      <c r="V6133">
        <v>475</v>
      </c>
      <c r="X6133" t="s">
        <v>2270</v>
      </c>
      <c r="Y6133" t="s">
        <v>72</v>
      </c>
      <c r="Z6133" t="s">
        <v>73</v>
      </c>
      <c r="AA6133" t="s">
        <v>465</v>
      </c>
      <c r="AB6133" t="s">
        <v>75</v>
      </c>
      <c r="AC6133" t="s">
        <v>76</v>
      </c>
      <c r="AD6133" t="s">
        <v>98</v>
      </c>
      <c r="AE6133" t="s">
        <v>63</v>
      </c>
      <c r="AG6133">
        <v>1953</v>
      </c>
      <c r="AH6133">
        <v>6.32</v>
      </c>
      <c r="AI6133">
        <v>37.823929999999997</v>
      </c>
      <c r="AJ6133">
        <v>-98.19453</v>
      </c>
      <c r="AL6133">
        <v>4</v>
      </c>
      <c r="AM6133" t="s">
        <v>63</v>
      </c>
      <c r="AN6133" t="s">
        <v>2271</v>
      </c>
      <c r="AO6133" t="s">
        <v>76</v>
      </c>
      <c r="AP6133" t="s">
        <v>116</v>
      </c>
      <c r="AQ6133" t="s">
        <v>826</v>
      </c>
      <c r="AR6133" t="s">
        <v>443</v>
      </c>
      <c r="AS6133" t="s">
        <v>83</v>
      </c>
      <c r="AT6133" s="5">
        <v>36373</v>
      </c>
      <c r="AU6133" t="s">
        <v>76</v>
      </c>
      <c r="AV6133" t="s">
        <v>187</v>
      </c>
      <c r="AW6133" t="s">
        <v>188</v>
      </c>
    </row>
    <row r="6134" spans="1:49" x14ac:dyDescent="0.25">
      <c r="A6134">
        <v>3733</v>
      </c>
      <c r="B6134" t="s">
        <v>22956</v>
      </c>
      <c r="C6134">
        <v>1</v>
      </c>
      <c r="D6134" t="s">
        <v>86</v>
      </c>
      <c r="E6134" t="s">
        <v>773</v>
      </c>
      <c r="F6134" t="s">
        <v>177</v>
      </c>
      <c r="G6134">
        <v>13.605</v>
      </c>
      <c r="H6134" t="s">
        <v>972</v>
      </c>
      <c r="I6134" t="s">
        <v>63</v>
      </c>
      <c r="J6134" t="s">
        <v>277</v>
      </c>
      <c r="K6134" t="s">
        <v>22957</v>
      </c>
      <c r="L6134" t="s">
        <v>3221</v>
      </c>
      <c r="M6134" t="s">
        <v>2269</v>
      </c>
      <c r="N6134">
        <v>244.48818897637796</v>
      </c>
      <c r="P6134">
        <v>26</v>
      </c>
      <c r="Q6134">
        <v>86.5</v>
      </c>
      <c r="R6134">
        <v>70</v>
      </c>
      <c r="S6134">
        <v>83.600000000000009</v>
      </c>
      <c r="T6134">
        <v>3</v>
      </c>
      <c r="U6134">
        <v>13</v>
      </c>
      <c r="V6134">
        <v>475</v>
      </c>
      <c r="AB6134" t="s">
        <v>75</v>
      </c>
      <c r="AC6134" t="s">
        <v>75</v>
      </c>
      <c r="AD6134" t="s">
        <v>98</v>
      </c>
      <c r="AE6134" t="s">
        <v>63</v>
      </c>
      <c r="AG6134">
        <v>1953</v>
      </c>
      <c r="AH6134">
        <v>7.63</v>
      </c>
      <c r="AI6134">
        <v>37.842669999999998</v>
      </c>
      <c r="AJ6134">
        <v>-98.196770000000001</v>
      </c>
      <c r="AL6134">
        <v>5</v>
      </c>
      <c r="AM6134" t="s">
        <v>63</v>
      </c>
      <c r="AN6134" t="s">
        <v>22958</v>
      </c>
      <c r="AO6134" t="s">
        <v>76</v>
      </c>
      <c r="AP6134" t="s">
        <v>116</v>
      </c>
      <c r="AQ6134" t="s">
        <v>159</v>
      </c>
      <c r="AR6134" t="s">
        <v>171</v>
      </c>
      <c r="AS6134" t="s">
        <v>83</v>
      </c>
      <c r="AT6134" s="5">
        <v>36373</v>
      </c>
      <c r="AU6134" t="s">
        <v>76</v>
      </c>
      <c r="AV6134" t="s">
        <v>187</v>
      </c>
      <c r="AW6134" t="s">
        <v>188</v>
      </c>
    </row>
    <row r="6135" spans="1:49" x14ac:dyDescent="0.25">
      <c r="A6135">
        <v>1238</v>
      </c>
      <c r="B6135" t="s">
        <v>13481</v>
      </c>
      <c r="C6135">
        <v>1</v>
      </c>
      <c r="D6135" t="s">
        <v>86</v>
      </c>
      <c r="E6135" t="s">
        <v>703</v>
      </c>
      <c r="F6135" t="s">
        <v>177</v>
      </c>
      <c r="G6135">
        <v>34.5</v>
      </c>
      <c r="H6135" t="s">
        <v>489</v>
      </c>
      <c r="I6135" t="s">
        <v>63</v>
      </c>
      <c r="J6135" t="s">
        <v>164</v>
      </c>
      <c r="K6135" t="s">
        <v>13482</v>
      </c>
      <c r="L6135" t="s">
        <v>13483</v>
      </c>
      <c r="M6135" t="s">
        <v>1841</v>
      </c>
      <c r="N6135">
        <v>28.805774278215225</v>
      </c>
      <c r="O6135">
        <v>0</v>
      </c>
      <c r="P6135">
        <v>44</v>
      </c>
      <c r="Q6135">
        <v>87.7</v>
      </c>
      <c r="R6135">
        <v>85</v>
      </c>
      <c r="S6135">
        <v>95.9</v>
      </c>
      <c r="T6135">
        <v>2</v>
      </c>
      <c r="U6135">
        <v>23</v>
      </c>
      <c r="V6135">
        <v>3240</v>
      </c>
      <c r="AB6135" t="s">
        <v>63</v>
      </c>
      <c r="AC6135" t="s">
        <v>63</v>
      </c>
      <c r="AD6135" t="s">
        <v>63</v>
      </c>
      <c r="AE6135" t="s">
        <v>98</v>
      </c>
      <c r="AG6135">
        <v>1968</v>
      </c>
      <c r="AH6135">
        <v>11.02</v>
      </c>
      <c r="AI6135">
        <v>37.888660000000002</v>
      </c>
      <c r="AJ6135">
        <v>-98.191159999999996</v>
      </c>
      <c r="AL6135">
        <v>2</v>
      </c>
      <c r="AM6135" t="s">
        <v>63</v>
      </c>
      <c r="AN6135" t="s">
        <v>13484</v>
      </c>
      <c r="AO6135" t="s">
        <v>103</v>
      </c>
      <c r="AP6135" t="s">
        <v>116</v>
      </c>
      <c r="AQ6135" t="s">
        <v>843</v>
      </c>
      <c r="AR6135" t="s">
        <v>246</v>
      </c>
      <c r="AS6135" t="s">
        <v>83</v>
      </c>
      <c r="AT6135" s="5">
        <v>37987</v>
      </c>
      <c r="AU6135" t="s">
        <v>129</v>
      </c>
      <c r="AV6135" t="s">
        <v>149</v>
      </c>
      <c r="AW6135" t="s">
        <v>150</v>
      </c>
    </row>
    <row r="6136" spans="1:49" x14ac:dyDescent="0.25">
      <c r="A6136">
        <v>1563</v>
      </c>
      <c r="B6136" t="s">
        <v>20735</v>
      </c>
      <c r="C6136">
        <v>1</v>
      </c>
      <c r="D6136" t="s">
        <v>86</v>
      </c>
      <c r="E6136" t="s">
        <v>121</v>
      </c>
      <c r="F6136" t="s">
        <v>177</v>
      </c>
      <c r="G6136">
        <v>83.17</v>
      </c>
      <c r="H6136" t="s">
        <v>138</v>
      </c>
      <c r="I6136" t="s">
        <v>63</v>
      </c>
      <c r="J6136" t="s">
        <v>164</v>
      </c>
      <c r="K6136" t="s">
        <v>20736</v>
      </c>
      <c r="L6136" t="s">
        <v>20283</v>
      </c>
      <c r="M6136" t="s">
        <v>585</v>
      </c>
      <c r="N6136">
        <v>35.006561679790025</v>
      </c>
      <c r="O6136">
        <v>0</v>
      </c>
      <c r="P6136">
        <v>32</v>
      </c>
      <c r="Q6136">
        <v>80.2</v>
      </c>
      <c r="R6136">
        <v>86</v>
      </c>
      <c r="S6136">
        <v>96.5</v>
      </c>
      <c r="T6136">
        <v>0</v>
      </c>
      <c r="U6136">
        <v>11</v>
      </c>
      <c r="V6136">
        <v>1600</v>
      </c>
      <c r="AB6136" t="s">
        <v>63</v>
      </c>
      <c r="AC6136" t="s">
        <v>63</v>
      </c>
      <c r="AD6136" t="s">
        <v>63</v>
      </c>
      <c r="AE6136" t="s">
        <v>98</v>
      </c>
      <c r="AG6136">
        <v>1937</v>
      </c>
      <c r="AH6136">
        <v>3.68</v>
      </c>
      <c r="AI6136">
        <v>37.787190000000002</v>
      </c>
      <c r="AJ6136">
        <v>-97.936449999999994</v>
      </c>
      <c r="AL6136">
        <v>4</v>
      </c>
      <c r="AM6136" t="s">
        <v>63</v>
      </c>
      <c r="AN6136" t="s">
        <v>20737</v>
      </c>
      <c r="AO6136" t="s">
        <v>103</v>
      </c>
      <c r="AP6136" t="s">
        <v>147</v>
      </c>
      <c r="AQ6136" t="s">
        <v>358</v>
      </c>
      <c r="AR6136" t="s">
        <v>653</v>
      </c>
      <c r="AS6136" t="s">
        <v>83</v>
      </c>
      <c r="AT6136" s="5">
        <v>36192</v>
      </c>
      <c r="AU6136" t="s">
        <v>129</v>
      </c>
      <c r="AV6136" t="s">
        <v>149</v>
      </c>
      <c r="AW6136" t="s">
        <v>150</v>
      </c>
    </row>
    <row r="6137" spans="1:49" x14ac:dyDescent="0.25">
      <c r="A6137">
        <v>1938</v>
      </c>
      <c r="B6137" t="s">
        <v>20281</v>
      </c>
      <c r="C6137">
        <v>1</v>
      </c>
      <c r="D6137" t="s">
        <v>86</v>
      </c>
      <c r="E6137" t="s">
        <v>121</v>
      </c>
      <c r="F6137" t="s">
        <v>177</v>
      </c>
      <c r="G6137">
        <v>85.01</v>
      </c>
      <c r="H6137" t="s">
        <v>138</v>
      </c>
      <c r="I6137" t="s">
        <v>63</v>
      </c>
      <c r="J6137" t="s">
        <v>164</v>
      </c>
      <c r="K6137" t="s">
        <v>20282</v>
      </c>
      <c r="L6137" t="s">
        <v>20283</v>
      </c>
      <c r="M6137" t="s">
        <v>585</v>
      </c>
      <c r="N6137">
        <v>31.594488188976378</v>
      </c>
      <c r="O6137">
        <v>0</v>
      </c>
      <c r="P6137">
        <v>32</v>
      </c>
      <c r="Q6137">
        <v>74</v>
      </c>
      <c r="R6137">
        <v>85</v>
      </c>
      <c r="S6137">
        <v>96.2</v>
      </c>
      <c r="T6137">
        <v>0</v>
      </c>
      <c r="U6137">
        <v>11</v>
      </c>
      <c r="V6137">
        <v>1600</v>
      </c>
      <c r="AB6137" t="s">
        <v>63</v>
      </c>
      <c r="AC6137" t="s">
        <v>63</v>
      </c>
      <c r="AD6137" t="s">
        <v>63</v>
      </c>
      <c r="AE6137" t="s">
        <v>98</v>
      </c>
      <c r="AG6137">
        <v>1937</v>
      </c>
      <c r="AH6137">
        <v>5.55</v>
      </c>
      <c r="AI6137">
        <v>37.814349999999997</v>
      </c>
      <c r="AJ6137">
        <v>-97.936310000000006</v>
      </c>
      <c r="AL6137">
        <v>3</v>
      </c>
      <c r="AM6137" t="s">
        <v>63</v>
      </c>
      <c r="AN6137" t="s">
        <v>20284</v>
      </c>
      <c r="AO6137" t="s">
        <v>103</v>
      </c>
      <c r="AP6137" t="s">
        <v>147</v>
      </c>
      <c r="AQ6137" t="s">
        <v>575</v>
      </c>
      <c r="AR6137" t="s">
        <v>826</v>
      </c>
      <c r="AS6137" t="s">
        <v>83</v>
      </c>
      <c r="AT6137" s="5">
        <v>36192</v>
      </c>
      <c r="AU6137" t="s">
        <v>129</v>
      </c>
      <c r="AV6137" t="s">
        <v>149</v>
      </c>
      <c r="AW6137" t="s">
        <v>150</v>
      </c>
    </row>
    <row r="6138" spans="1:49" x14ac:dyDescent="0.25">
      <c r="A6138">
        <v>2068</v>
      </c>
      <c r="B6138" t="s">
        <v>24889</v>
      </c>
      <c r="C6138">
        <v>1</v>
      </c>
      <c r="D6138" t="s">
        <v>86</v>
      </c>
      <c r="E6138" t="s">
        <v>121</v>
      </c>
      <c r="F6138" t="s">
        <v>177</v>
      </c>
      <c r="G6138">
        <v>95.5</v>
      </c>
      <c r="H6138" t="s">
        <v>138</v>
      </c>
      <c r="I6138" t="s">
        <v>63</v>
      </c>
      <c r="J6138" t="s">
        <v>164</v>
      </c>
      <c r="K6138" t="s">
        <v>24890</v>
      </c>
      <c r="L6138" t="s">
        <v>3833</v>
      </c>
      <c r="M6138" t="s">
        <v>585</v>
      </c>
      <c r="N6138">
        <v>25.492125984251967</v>
      </c>
      <c r="O6138">
        <v>0</v>
      </c>
      <c r="P6138">
        <v>32</v>
      </c>
      <c r="Q6138">
        <v>78.400000000000006</v>
      </c>
      <c r="R6138">
        <v>85</v>
      </c>
      <c r="S6138">
        <v>94.8</v>
      </c>
      <c r="T6138">
        <v>0</v>
      </c>
      <c r="U6138">
        <v>6</v>
      </c>
      <c r="V6138">
        <v>2340</v>
      </c>
      <c r="AB6138" t="s">
        <v>63</v>
      </c>
      <c r="AC6138" t="s">
        <v>63</v>
      </c>
      <c r="AD6138" t="s">
        <v>63</v>
      </c>
      <c r="AE6138" t="s">
        <v>75</v>
      </c>
      <c r="AG6138">
        <v>1933</v>
      </c>
      <c r="AH6138">
        <v>16.05</v>
      </c>
      <c r="AI6138">
        <v>37.96593</v>
      </c>
      <c r="AJ6138">
        <v>-97.940340000000006</v>
      </c>
      <c r="AL6138">
        <v>3</v>
      </c>
      <c r="AM6138" t="s">
        <v>63</v>
      </c>
      <c r="AN6138" t="s">
        <v>24891</v>
      </c>
      <c r="AO6138" t="s">
        <v>103</v>
      </c>
      <c r="AP6138" t="s">
        <v>147</v>
      </c>
      <c r="AQ6138" t="s">
        <v>416</v>
      </c>
      <c r="AR6138" t="s">
        <v>346</v>
      </c>
      <c r="AS6138" t="s">
        <v>83</v>
      </c>
      <c r="AT6138" s="5">
        <v>36220</v>
      </c>
      <c r="AU6138" t="s">
        <v>129</v>
      </c>
      <c r="AV6138" t="s">
        <v>149</v>
      </c>
      <c r="AW6138" t="s">
        <v>150</v>
      </c>
    </row>
    <row r="6139" spans="1:49" x14ac:dyDescent="0.25">
      <c r="A6139">
        <v>1712</v>
      </c>
      <c r="B6139" t="s">
        <v>16703</v>
      </c>
      <c r="C6139">
        <v>1</v>
      </c>
      <c r="D6139" t="s">
        <v>86</v>
      </c>
      <c r="E6139" t="s">
        <v>121</v>
      </c>
      <c r="F6139" t="s">
        <v>177</v>
      </c>
      <c r="G6139">
        <v>95.7</v>
      </c>
      <c r="H6139" t="s">
        <v>138</v>
      </c>
      <c r="I6139" t="s">
        <v>63</v>
      </c>
      <c r="J6139" t="s">
        <v>164</v>
      </c>
      <c r="K6139" t="s">
        <v>16704</v>
      </c>
      <c r="L6139" t="s">
        <v>1471</v>
      </c>
      <c r="M6139" t="s">
        <v>585</v>
      </c>
      <c r="N6139">
        <v>64.402887139107605</v>
      </c>
      <c r="O6139">
        <v>0</v>
      </c>
      <c r="P6139">
        <v>40</v>
      </c>
      <c r="Q6139">
        <v>77.7</v>
      </c>
      <c r="R6139">
        <v>87</v>
      </c>
      <c r="S6139">
        <v>92.100000000000009</v>
      </c>
      <c r="T6139">
        <v>3</v>
      </c>
      <c r="U6139">
        <v>6</v>
      </c>
      <c r="V6139">
        <v>2340</v>
      </c>
      <c r="AB6139" t="s">
        <v>63</v>
      </c>
      <c r="AC6139" t="s">
        <v>63</v>
      </c>
      <c r="AD6139" t="s">
        <v>63</v>
      </c>
      <c r="AE6139" t="s">
        <v>98</v>
      </c>
      <c r="AG6139">
        <v>1927</v>
      </c>
      <c r="AH6139">
        <v>16.3</v>
      </c>
      <c r="AI6139">
        <v>37.969540000000002</v>
      </c>
      <c r="AJ6139">
        <v>-97.940340000000006</v>
      </c>
      <c r="AL6139">
        <v>6</v>
      </c>
      <c r="AM6139" t="s">
        <v>63</v>
      </c>
      <c r="AN6139" t="s">
        <v>16705</v>
      </c>
      <c r="AO6139" t="s">
        <v>103</v>
      </c>
      <c r="AP6139" t="s">
        <v>147</v>
      </c>
      <c r="AQ6139" t="s">
        <v>416</v>
      </c>
      <c r="AR6139" t="s">
        <v>207</v>
      </c>
      <c r="AS6139" t="s">
        <v>83</v>
      </c>
      <c r="AT6139" s="5">
        <v>36192</v>
      </c>
      <c r="AU6139" t="s">
        <v>129</v>
      </c>
      <c r="AV6139" t="s">
        <v>149</v>
      </c>
      <c r="AW6139" t="s">
        <v>150</v>
      </c>
    </row>
    <row r="6140" spans="1:49" x14ac:dyDescent="0.25">
      <c r="A6140">
        <v>1240</v>
      </c>
      <c r="B6140" t="s">
        <v>16833</v>
      </c>
      <c r="C6140">
        <v>1</v>
      </c>
      <c r="D6140" t="s">
        <v>86</v>
      </c>
      <c r="E6140" t="s">
        <v>703</v>
      </c>
      <c r="F6140" t="s">
        <v>177</v>
      </c>
      <c r="G6140">
        <v>19.68</v>
      </c>
      <c r="H6140" t="s">
        <v>138</v>
      </c>
      <c r="I6140" t="s">
        <v>63</v>
      </c>
      <c r="J6140" t="s">
        <v>277</v>
      </c>
      <c r="K6140" t="s">
        <v>16834</v>
      </c>
      <c r="L6140" t="s">
        <v>4521</v>
      </c>
      <c r="M6140" t="s">
        <v>1841</v>
      </c>
      <c r="N6140">
        <v>22.408136482939632</v>
      </c>
      <c r="P6140">
        <v>44</v>
      </c>
      <c r="Q6140">
        <v>74.2</v>
      </c>
      <c r="R6140">
        <v>85</v>
      </c>
      <c r="S6140">
        <v>97.100000000000009</v>
      </c>
      <c r="T6140">
        <v>0</v>
      </c>
      <c r="U6140">
        <v>25</v>
      </c>
      <c r="V6140">
        <v>2810</v>
      </c>
      <c r="AB6140" t="s">
        <v>63</v>
      </c>
      <c r="AC6140" t="s">
        <v>63</v>
      </c>
      <c r="AD6140" t="s">
        <v>63</v>
      </c>
      <c r="AE6140" t="s">
        <v>98</v>
      </c>
      <c r="AG6140">
        <v>1947</v>
      </c>
      <c r="AH6140">
        <v>1.56</v>
      </c>
      <c r="AI6140">
        <v>37.807029999999997</v>
      </c>
      <c r="AJ6140">
        <v>-98.439319999999995</v>
      </c>
      <c r="AL6140">
        <v>3</v>
      </c>
      <c r="AM6140" t="s">
        <v>63</v>
      </c>
      <c r="AN6140" t="s">
        <v>16835</v>
      </c>
      <c r="AO6140" t="s">
        <v>100</v>
      </c>
      <c r="AP6140" t="s">
        <v>116</v>
      </c>
      <c r="AQ6140" t="s">
        <v>434</v>
      </c>
      <c r="AR6140" t="s">
        <v>159</v>
      </c>
      <c r="AS6140" t="s">
        <v>83</v>
      </c>
      <c r="AT6140" s="5">
        <v>36192</v>
      </c>
      <c r="AU6140" t="s">
        <v>129</v>
      </c>
      <c r="AV6140" t="s">
        <v>149</v>
      </c>
      <c r="AW6140" t="s">
        <v>150</v>
      </c>
    </row>
    <row r="6141" spans="1:49" x14ac:dyDescent="0.25">
      <c r="A6141">
        <v>1691</v>
      </c>
      <c r="B6141" t="s">
        <v>19263</v>
      </c>
      <c r="C6141">
        <v>1</v>
      </c>
      <c r="D6141" t="s">
        <v>86</v>
      </c>
      <c r="E6141" t="s">
        <v>703</v>
      </c>
      <c r="F6141" t="s">
        <v>177</v>
      </c>
      <c r="G6141">
        <v>23.52</v>
      </c>
      <c r="H6141" t="s">
        <v>138</v>
      </c>
      <c r="I6141" t="s">
        <v>63</v>
      </c>
      <c r="J6141" t="s">
        <v>277</v>
      </c>
      <c r="K6141" t="s">
        <v>19264</v>
      </c>
      <c r="L6141" t="s">
        <v>1106</v>
      </c>
      <c r="M6141" t="s">
        <v>1841</v>
      </c>
      <c r="N6141">
        <v>31.594488188976378</v>
      </c>
      <c r="P6141">
        <v>44</v>
      </c>
      <c r="Q6141">
        <v>78.7</v>
      </c>
      <c r="R6141">
        <v>85</v>
      </c>
      <c r="S6141">
        <v>93</v>
      </c>
      <c r="T6141">
        <v>0</v>
      </c>
      <c r="U6141">
        <v>29</v>
      </c>
      <c r="V6141">
        <v>2380</v>
      </c>
      <c r="AB6141" t="s">
        <v>63</v>
      </c>
      <c r="AC6141" t="s">
        <v>63</v>
      </c>
      <c r="AD6141" t="s">
        <v>63</v>
      </c>
      <c r="AE6141" t="s">
        <v>75</v>
      </c>
      <c r="AG6141">
        <v>1947</v>
      </c>
      <c r="AH6141">
        <v>5.4</v>
      </c>
      <c r="AI6141">
        <v>37.832099999999997</v>
      </c>
      <c r="AJ6141">
        <v>-98.377139999999997</v>
      </c>
      <c r="AL6141">
        <v>3</v>
      </c>
      <c r="AM6141" t="s">
        <v>63</v>
      </c>
      <c r="AN6141" t="s">
        <v>19265</v>
      </c>
      <c r="AO6141" t="s">
        <v>100</v>
      </c>
      <c r="AP6141" t="s">
        <v>116</v>
      </c>
      <c r="AQ6141" t="s">
        <v>503</v>
      </c>
      <c r="AR6141" t="s">
        <v>379</v>
      </c>
      <c r="AS6141" t="s">
        <v>83</v>
      </c>
      <c r="AT6141" s="5">
        <v>36192</v>
      </c>
      <c r="AU6141" t="s">
        <v>129</v>
      </c>
      <c r="AV6141" t="s">
        <v>149</v>
      </c>
      <c r="AW6141" t="s">
        <v>150</v>
      </c>
    </row>
    <row r="6142" spans="1:49" x14ac:dyDescent="0.25">
      <c r="A6142">
        <v>1430</v>
      </c>
      <c r="B6142" t="s">
        <v>23411</v>
      </c>
      <c r="C6142">
        <v>1</v>
      </c>
      <c r="D6142" t="s">
        <v>86</v>
      </c>
      <c r="E6142" t="s">
        <v>703</v>
      </c>
      <c r="F6142" t="s">
        <v>177</v>
      </c>
      <c r="G6142">
        <v>25.2</v>
      </c>
      <c r="H6142" t="s">
        <v>489</v>
      </c>
      <c r="I6142" t="s">
        <v>63</v>
      </c>
      <c r="J6142" t="s">
        <v>277</v>
      </c>
      <c r="K6142" t="s">
        <v>23412</v>
      </c>
      <c r="L6142" t="s">
        <v>1045</v>
      </c>
      <c r="M6142" t="s">
        <v>1841</v>
      </c>
      <c r="N6142">
        <v>24.901574803149607</v>
      </c>
      <c r="P6142">
        <v>44</v>
      </c>
      <c r="Q6142">
        <v>89.5</v>
      </c>
      <c r="R6142">
        <v>85</v>
      </c>
      <c r="S6142">
        <v>96.4</v>
      </c>
      <c r="T6142">
        <v>3</v>
      </c>
      <c r="U6142">
        <v>29</v>
      </c>
      <c r="V6142">
        <v>2380</v>
      </c>
      <c r="AB6142" t="s">
        <v>63</v>
      </c>
      <c r="AC6142" t="s">
        <v>63</v>
      </c>
      <c r="AD6142" t="s">
        <v>63</v>
      </c>
      <c r="AE6142" t="s">
        <v>98</v>
      </c>
      <c r="AG6142">
        <v>1947</v>
      </c>
      <c r="AH6142">
        <v>6.94</v>
      </c>
      <c r="AI6142">
        <v>37.842440000000003</v>
      </c>
      <c r="AJ6142">
        <v>-98.35145</v>
      </c>
      <c r="AL6142">
        <v>2</v>
      </c>
      <c r="AM6142" t="s">
        <v>63</v>
      </c>
      <c r="AN6142" t="s">
        <v>23413</v>
      </c>
      <c r="AO6142" t="s">
        <v>100</v>
      </c>
      <c r="AP6142" t="s">
        <v>116</v>
      </c>
      <c r="AQ6142" t="s">
        <v>843</v>
      </c>
      <c r="AR6142" t="s">
        <v>255</v>
      </c>
      <c r="AS6142" t="s">
        <v>83</v>
      </c>
      <c r="AT6142" s="5">
        <v>37987</v>
      </c>
      <c r="AU6142" t="s">
        <v>129</v>
      </c>
      <c r="AV6142" t="s">
        <v>149</v>
      </c>
      <c r="AW6142" t="s">
        <v>150</v>
      </c>
    </row>
    <row r="6143" spans="1:49" x14ac:dyDescent="0.25">
      <c r="A6143">
        <v>2240</v>
      </c>
      <c r="B6143" t="s">
        <v>5515</v>
      </c>
      <c r="C6143">
        <v>1</v>
      </c>
      <c r="D6143" t="s">
        <v>86</v>
      </c>
      <c r="E6143" t="s">
        <v>703</v>
      </c>
      <c r="F6143" t="s">
        <v>177</v>
      </c>
      <c r="G6143">
        <v>28.13</v>
      </c>
      <c r="H6143" t="s">
        <v>138</v>
      </c>
      <c r="I6143" t="s">
        <v>63</v>
      </c>
      <c r="J6143" t="s">
        <v>277</v>
      </c>
      <c r="K6143" t="s">
        <v>5516</v>
      </c>
      <c r="L6143" t="s">
        <v>4521</v>
      </c>
      <c r="M6143" t="s">
        <v>1841</v>
      </c>
      <c r="N6143">
        <v>43.996062992125985</v>
      </c>
      <c r="O6143">
        <v>45</v>
      </c>
      <c r="P6143">
        <v>44</v>
      </c>
      <c r="Q6143">
        <v>75.7</v>
      </c>
      <c r="R6143">
        <v>85</v>
      </c>
      <c r="S6143">
        <v>88.3</v>
      </c>
      <c r="T6143">
        <v>0</v>
      </c>
      <c r="U6143">
        <v>35</v>
      </c>
      <c r="V6143">
        <v>2020</v>
      </c>
      <c r="AB6143" t="s">
        <v>63</v>
      </c>
      <c r="AC6143" t="s">
        <v>63</v>
      </c>
      <c r="AD6143" t="s">
        <v>63</v>
      </c>
      <c r="AE6143" t="s">
        <v>98</v>
      </c>
      <c r="AG6143">
        <v>1968</v>
      </c>
      <c r="AH6143">
        <v>10.01</v>
      </c>
      <c r="AI6143">
        <v>37.858840000000001</v>
      </c>
      <c r="AJ6143">
        <v>-98.29992</v>
      </c>
      <c r="AK6143" t="s">
        <v>77</v>
      </c>
      <c r="AL6143">
        <v>3</v>
      </c>
      <c r="AM6143" t="s">
        <v>63</v>
      </c>
      <c r="AN6143" t="s">
        <v>5517</v>
      </c>
      <c r="AO6143" t="s">
        <v>100</v>
      </c>
      <c r="AP6143" t="s">
        <v>116</v>
      </c>
      <c r="AQ6143" t="s">
        <v>503</v>
      </c>
      <c r="AR6143" t="s">
        <v>504</v>
      </c>
      <c r="AS6143" t="s">
        <v>83</v>
      </c>
      <c r="AT6143" s="5">
        <v>36192</v>
      </c>
      <c r="AU6143" t="s">
        <v>129</v>
      </c>
      <c r="AV6143" t="s">
        <v>149</v>
      </c>
      <c r="AW6143" t="s">
        <v>150</v>
      </c>
    </row>
    <row r="6144" spans="1:49" x14ac:dyDescent="0.25">
      <c r="A6144">
        <v>1922</v>
      </c>
      <c r="B6144" t="s">
        <v>13438</v>
      </c>
      <c r="C6144">
        <v>1</v>
      </c>
      <c r="D6144" t="s">
        <v>86</v>
      </c>
      <c r="E6144" t="s">
        <v>703</v>
      </c>
      <c r="F6144" t="s">
        <v>177</v>
      </c>
      <c r="G6144">
        <v>31.2</v>
      </c>
      <c r="H6144" t="s">
        <v>138</v>
      </c>
      <c r="I6144" t="s">
        <v>63</v>
      </c>
      <c r="J6144" t="s">
        <v>277</v>
      </c>
      <c r="K6144" t="s">
        <v>13439</v>
      </c>
      <c r="L6144" t="s">
        <v>4521</v>
      </c>
      <c r="M6144" t="s">
        <v>1841</v>
      </c>
      <c r="N6144">
        <v>31.299212598425196</v>
      </c>
      <c r="P6144">
        <v>44</v>
      </c>
      <c r="Q6144">
        <v>74.7</v>
      </c>
      <c r="R6144">
        <v>85</v>
      </c>
      <c r="S6144">
        <v>90.9</v>
      </c>
      <c r="T6144">
        <v>0</v>
      </c>
      <c r="U6144">
        <v>35</v>
      </c>
      <c r="V6144">
        <v>2020</v>
      </c>
      <c r="AB6144" t="s">
        <v>63</v>
      </c>
      <c r="AC6144" t="s">
        <v>63</v>
      </c>
      <c r="AD6144" t="s">
        <v>63</v>
      </c>
      <c r="AE6144" t="s">
        <v>98</v>
      </c>
      <c r="AG6144">
        <v>1968</v>
      </c>
      <c r="AH6144">
        <v>13.08</v>
      </c>
      <c r="AI6144">
        <v>37.873399999999997</v>
      </c>
      <c r="AJ6144">
        <v>-98.24691</v>
      </c>
      <c r="AL6144">
        <v>3</v>
      </c>
      <c r="AM6144" t="s">
        <v>63</v>
      </c>
      <c r="AN6144" t="s">
        <v>13440</v>
      </c>
      <c r="AO6144" t="s">
        <v>100</v>
      </c>
      <c r="AP6144" t="s">
        <v>116</v>
      </c>
      <c r="AQ6144" t="s">
        <v>503</v>
      </c>
      <c r="AR6144" t="s">
        <v>504</v>
      </c>
      <c r="AS6144" t="s">
        <v>83</v>
      </c>
      <c r="AT6144" s="5">
        <v>36192</v>
      </c>
      <c r="AU6144" t="s">
        <v>129</v>
      </c>
      <c r="AV6144" t="s">
        <v>149</v>
      </c>
      <c r="AW6144" t="s">
        <v>150</v>
      </c>
    </row>
    <row r="6145" spans="1:49" x14ac:dyDescent="0.25">
      <c r="A6145">
        <v>6263</v>
      </c>
      <c r="B6145" t="s">
        <v>2194</v>
      </c>
      <c r="C6145">
        <v>1</v>
      </c>
      <c r="D6145" t="s">
        <v>86</v>
      </c>
      <c r="E6145" t="s">
        <v>703</v>
      </c>
      <c r="F6145" t="s">
        <v>177</v>
      </c>
      <c r="G6145">
        <v>35.79</v>
      </c>
      <c r="H6145" t="s">
        <v>109</v>
      </c>
      <c r="I6145" t="s">
        <v>86</v>
      </c>
      <c r="J6145" t="s">
        <v>164</v>
      </c>
      <c r="K6145" t="s">
        <v>2195</v>
      </c>
      <c r="L6145" t="s">
        <v>2196</v>
      </c>
      <c r="M6145" t="s">
        <v>1841</v>
      </c>
      <c r="N6145">
        <v>189.501312335958</v>
      </c>
      <c r="O6145">
        <v>0</v>
      </c>
      <c r="P6145">
        <v>26</v>
      </c>
      <c r="Q6145">
        <v>49.800000000000004</v>
      </c>
      <c r="R6145">
        <v>85</v>
      </c>
      <c r="S6145">
        <v>76</v>
      </c>
      <c r="T6145">
        <v>13</v>
      </c>
      <c r="U6145">
        <v>27</v>
      </c>
      <c r="V6145">
        <v>2700</v>
      </c>
      <c r="W6145" t="s">
        <v>70</v>
      </c>
      <c r="X6145" t="s">
        <v>2197</v>
      </c>
      <c r="Y6145" t="s">
        <v>96</v>
      </c>
      <c r="Z6145" t="s">
        <v>73</v>
      </c>
      <c r="AA6145" t="s">
        <v>74</v>
      </c>
      <c r="AB6145" t="s">
        <v>76</v>
      </c>
      <c r="AC6145" t="s">
        <v>75</v>
      </c>
      <c r="AD6145" t="s">
        <v>98</v>
      </c>
      <c r="AE6145" t="s">
        <v>63</v>
      </c>
      <c r="AF6145" t="s">
        <v>675</v>
      </c>
      <c r="AG6145">
        <v>1949</v>
      </c>
      <c r="AH6145">
        <v>17.670000000000002</v>
      </c>
      <c r="AI6145">
        <v>37.900309999999998</v>
      </c>
      <c r="AJ6145">
        <v>-98.172340000000005</v>
      </c>
      <c r="AL6145">
        <v>3</v>
      </c>
      <c r="AM6145" t="s">
        <v>63</v>
      </c>
      <c r="AN6145" t="s">
        <v>2198</v>
      </c>
      <c r="AO6145" t="s">
        <v>103</v>
      </c>
      <c r="AP6145" t="s">
        <v>116</v>
      </c>
      <c r="AQ6145" t="s">
        <v>358</v>
      </c>
      <c r="AR6145" t="s">
        <v>653</v>
      </c>
      <c r="AS6145" t="s">
        <v>83</v>
      </c>
      <c r="AT6145" s="5">
        <v>42060</v>
      </c>
      <c r="AU6145" t="s">
        <v>103</v>
      </c>
      <c r="AV6145" t="s">
        <v>187</v>
      </c>
      <c r="AW6145" t="s">
        <v>188</v>
      </c>
    </row>
    <row r="6146" spans="1:49" x14ac:dyDescent="0.25">
      <c r="A6146">
        <v>2394</v>
      </c>
      <c r="B6146" t="s">
        <v>21283</v>
      </c>
      <c r="C6146">
        <v>1</v>
      </c>
      <c r="D6146" t="s">
        <v>86</v>
      </c>
      <c r="E6146" t="s">
        <v>703</v>
      </c>
      <c r="F6146" t="s">
        <v>177</v>
      </c>
      <c r="G6146">
        <v>54.04</v>
      </c>
      <c r="H6146" t="s">
        <v>138</v>
      </c>
      <c r="I6146" t="s">
        <v>63</v>
      </c>
      <c r="J6146" t="s">
        <v>164</v>
      </c>
      <c r="K6146" t="s">
        <v>21284</v>
      </c>
      <c r="L6146" t="s">
        <v>1840</v>
      </c>
      <c r="M6146" t="s">
        <v>21285</v>
      </c>
      <c r="N6146">
        <v>31.003937007874015</v>
      </c>
      <c r="O6146">
        <v>0</v>
      </c>
      <c r="P6146">
        <v>80</v>
      </c>
      <c r="Q6146">
        <v>60.7</v>
      </c>
      <c r="R6146">
        <v>85</v>
      </c>
      <c r="S6146">
        <v>96.9</v>
      </c>
      <c r="T6146">
        <v>0</v>
      </c>
      <c r="U6146">
        <v>12</v>
      </c>
      <c r="V6146">
        <v>7510</v>
      </c>
      <c r="AB6146" t="s">
        <v>63</v>
      </c>
      <c r="AC6146" t="s">
        <v>63</v>
      </c>
      <c r="AD6146" t="s">
        <v>63</v>
      </c>
      <c r="AE6146" t="s">
        <v>98</v>
      </c>
      <c r="AG6146">
        <v>1963</v>
      </c>
      <c r="AH6146">
        <v>35.92</v>
      </c>
      <c r="AI6146">
        <v>38.029539999999997</v>
      </c>
      <c r="AJ6146">
        <v>-97.903649999999999</v>
      </c>
      <c r="AL6146">
        <v>3</v>
      </c>
      <c r="AM6146" t="s">
        <v>63</v>
      </c>
      <c r="AN6146" t="s">
        <v>21286</v>
      </c>
      <c r="AO6146" t="s">
        <v>103</v>
      </c>
      <c r="AP6146" t="s">
        <v>116</v>
      </c>
      <c r="AQ6146" t="s">
        <v>503</v>
      </c>
      <c r="AR6146" t="s">
        <v>101</v>
      </c>
      <c r="AS6146" t="s">
        <v>83</v>
      </c>
      <c r="AT6146" s="5">
        <v>36192</v>
      </c>
      <c r="AU6146" t="s">
        <v>129</v>
      </c>
      <c r="AV6146" t="s">
        <v>149</v>
      </c>
      <c r="AW6146" t="s">
        <v>150</v>
      </c>
    </row>
    <row r="6147" spans="1:49" x14ac:dyDescent="0.25">
      <c r="A6147">
        <v>1446</v>
      </c>
      <c r="B6147" t="s">
        <v>10930</v>
      </c>
      <c r="C6147">
        <v>1</v>
      </c>
      <c r="D6147" t="s">
        <v>86</v>
      </c>
      <c r="E6147" t="s">
        <v>703</v>
      </c>
      <c r="F6147" t="s">
        <v>177</v>
      </c>
      <c r="G6147">
        <v>54.51</v>
      </c>
      <c r="H6147" t="s">
        <v>90</v>
      </c>
      <c r="I6147" t="s">
        <v>63</v>
      </c>
      <c r="J6147" t="s">
        <v>164</v>
      </c>
      <c r="K6147" t="s">
        <v>10931</v>
      </c>
      <c r="L6147" t="s">
        <v>3399</v>
      </c>
      <c r="M6147" t="s">
        <v>4302</v>
      </c>
      <c r="N6147">
        <v>155.51181102362204</v>
      </c>
      <c r="O6147">
        <v>0</v>
      </c>
      <c r="P6147">
        <v>40</v>
      </c>
      <c r="Q6147">
        <v>99.100000000000009</v>
      </c>
      <c r="R6147">
        <v>92</v>
      </c>
      <c r="S6147">
        <v>94.8</v>
      </c>
      <c r="T6147">
        <v>3</v>
      </c>
      <c r="U6147">
        <v>12</v>
      </c>
      <c r="V6147">
        <v>3755</v>
      </c>
      <c r="AB6147" t="s">
        <v>98</v>
      </c>
      <c r="AC6147" t="s">
        <v>98</v>
      </c>
      <c r="AD6147" t="s">
        <v>98</v>
      </c>
      <c r="AE6147" t="s">
        <v>63</v>
      </c>
      <c r="AG6147">
        <v>1963</v>
      </c>
      <c r="AH6147">
        <v>36.39</v>
      </c>
      <c r="AI6147">
        <v>38.036124999999998</v>
      </c>
      <c r="AJ6147">
        <v>-97.903817000000004</v>
      </c>
      <c r="AL6147">
        <v>4</v>
      </c>
      <c r="AM6147" t="s">
        <v>63</v>
      </c>
      <c r="AN6147" t="s">
        <v>10932</v>
      </c>
      <c r="AO6147" t="s">
        <v>103</v>
      </c>
      <c r="AP6147" t="s">
        <v>170</v>
      </c>
      <c r="AQ6147" t="s">
        <v>653</v>
      </c>
      <c r="AR6147" t="s">
        <v>677</v>
      </c>
      <c r="AS6147" t="s">
        <v>83</v>
      </c>
      <c r="AT6147" s="5">
        <v>35521</v>
      </c>
      <c r="AU6147" t="s">
        <v>76</v>
      </c>
      <c r="AV6147" t="s">
        <v>187</v>
      </c>
      <c r="AW6147" t="s">
        <v>188</v>
      </c>
    </row>
    <row r="6148" spans="1:49" x14ac:dyDescent="0.25">
      <c r="A6148">
        <v>645</v>
      </c>
      <c r="B6148" t="s">
        <v>18635</v>
      </c>
      <c r="C6148">
        <v>1</v>
      </c>
      <c r="D6148" t="s">
        <v>86</v>
      </c>
      <c r="E6148" t="s">
        <v>703</v>
      </c>
      <c r="F6148" t="s">
        <v>177</v>
      </c>
      <c r="G6148">
        <v>54.5</v>
      </c>
      <c r="H6148" t="s">
        <v>90</v>
      </c>
      <c r="I6148" t="s">
        <v>63</v>
      </c>
      <c r="J6148" t="s">
        <v>164</v>
      </c>
      <c r="K6148" t="s">
        <v>18636</v>
      </c>
      <c r="L6148" t="s">
        <v>3399</v>
      </c>
      <c r="M6148" t="s">
        <v>11362</v>
      </c>
      <c r="N6148">
        <v>155.51181102362204</v>
      </c>
      <c r="O6148">
        <v>0</v>
      </c>
      <c r="P6148">
        <v>40</v>
      </c>
      <c r="Q6148">
        <v>99.100000000000009</v>
      </c>
      <c r="R6148">
        <v>90</v>
      </c>
      <c r="S6148">
        <v>97.5</v>
      </c>
      <c r="T6148">
        <v>3</v>
      </c>
      <c r="U6148">
        <v>12</v>
      </c>
      <c r="V6148">
        <v>3755</v>
      </c>
      <c r="AB6148" t="s">
        <v>98</v>
      </c>
      <c r="AC6148" t="s">
        <v>98</v>
      </c>
      <c r="AD6148" t="s">
        <v>98</v>
      </c>
      <c r="AE6148" t="s">
        <v>63</v>
      </c>
      <c r="AG6148">
        <v>1963</v>
      </c>
      <c r="AH6148">
        <v>36.380000000000003</v>
      </c>
      <c r="AI6148">
        <v>38.036163999999999</v>
      </c>
      <c r="AJ6148">
        <v>-97.903594999999996</v>
      </c>
      <c r="AL6148">
        <v>4</v>
      </c>
      <c r="AM6148" t="s">
        <v>63</v>
      </c>
      <c r="AN6148" t="s">
        <v>18637</v>
      </c>
      <c r="AO6148" t="s">
        <v>103</v>
      </c>
      <c r="AP6148" t="s">
        <v>170</v>
      </c>
      <c r="AQ6148" t="s">
        <v>653</v>
      </c>
      <c r="AR6148" t="s">
        <v>677</v>
      </c>
      <c r="AS6148" t="s">
        <v>83</v>
      </c>
      <c r="AT6148" s="5">
        <v>35521</v>
      </c>
      <c r="AU6148" t="s">
        <v>76</v>
      </c>
      <c r="AV6148" t="s">
        <v>187</v>
      </c>
      <c r="AW6148" t="s">
        <v>188</v>
      </c>
    </row>
    <row r="6149" spans="1:49" x14ac:dyDescent="0.25">
      <c r="A6149">
        <v>2393</v>
      </c>
      <c r="B6149" t="s">
        <v>13166</v>
      </c>
      <c r="C6149">
        <v>1</v>
      </c>
      <c r="D6149" t="s">
        <v>86</v>
      </c>
      <c r="E6149" t="s">
        <v>703</v>
      </c>
      <c r="F6149" t="s">
        <v>177</v>
      </c>
      <c r="G6149">
        <v>58.08</v>
      </c>
      <c r="H6149" t="s">
        <v>138</v>
      </c>
      <c r="I6149" t="s">
        <v>63</v>
      </c>
      <c r="J6149" t="s">
        <v>164</v>
      </c>
      <c r="K6149" t="s">
        <v>13167</v>
      </c>
      <c r="L6149" t="s">
        <v>141</v>
      </c>
      <c r="M6149" t="s">
        <v>1841</v>
      </c>
      <c r="N6149">
        <v>22.014435695538058</v>
      </c>
      <c r="O6149">
        <v>30</v>
      </c>
      <c r="P6149">
        <v>44</v>
      </c>
      <c r="Q6149">
        <v>68.3</v>
      </c>
      <c r="R6149">
        <v>85</v>
      </c>
      <c r="S6149">
        <v>97.3</v>
      </c>
      <c r="T6149">
        <v>3</v>
      </c>
      <c r="U6149">
        <v>10</v>
      </c>
      <c r="V6149">
        <v>4000</v>
      </c>
      <c r="AB6149" t="s">
        <v>63</v>
      </c>
      <c r="AC6149" t="s">
        <v>63</v>
      </c>
      <c r="AD6149" t="s">
        <v>63</v>
      </c>
      <c r="AE6149" t="s">
        <v>98</v>
      </c>
      <c r="AG6149">
        <v>1965</v>
      </c>
      <c r="AH6149">
        <v>39.947000000000003</v>
      </c>
      <c r="AI6149">
        <v>38.0794</v>
      </c>
      <c r="AJ6149">
        <v>-97.885260000000002</v>
      </c>
      <c r="AK6149" t="s">
        <v>262</v>
      </c>
      <c r="AL6149">
        <v>3</v>
      </c>
      <c r="AM6149" t="s">
        <v>63</v>
      </c>
      <c r="AN6149" t="s">
        <v>13168</v>
      </c>
      <c r="AO6149" t="s">
        <v>103</v>
      </c>
      <c r="AP6149" t="s">
        <v>116</v>
      </c>
      <c r="AQ6149" t="s">
        <v>486</v>
      </c>
      <c r="AR6149" t="s">
        <v>317</v>
      </c>
      <c r="AS6149" t="s">
        <v>83</v>
      </c>
      <c r="AT6149" s="5">
        <v>36192</v>
      </c>
      <c r="AU6149" t="s">
        <v>129</v>
      </c>
      <c r="AV6149" t="s">
        <v>200</v>
      </c>
      <c r="AW6149" t="s">
        <v>150</v>
      </c>
    </row>
    <row r="6150" spans="1:49" x14ac:dyDescent="0.25">
      <c r="A6150">
        <v>1774</v>
      </c>
      <c r="B6150" t="s">
        <v>7388</v>
      </c>
      <c r="C6150">
        <v>1</v>
      </c>
      <c r="D6150" t="s">
        <v>86</v>
      </c>
      <c r="E6150" t="s">
        <v>121</v>
      </c>
      <c r="F6150" t="s">
        <v>177</v>
      </c>
      <c r="G6150">
        <v>110.4</v>
      </c>
      <c r="H6150" t="s">
        <v>138</v>
      </c>
      <c r="I6150" t="s">
        <v>63</v>
      </c>
      <c r="J6150" t="s">
        <v>164</v>
      </c>
      <c r="K6150" t="s">
        <v>7389</v>
      </c>
      <c r="L6150" t="s">
        <v>7390</v>
      </c>
      <c r="M6150" t="s">
        <v>585</v>
      </c>
      <c r="N6150">
        <v>31.594488188976378</v>
      </c>
      <c r="O6150">
        <v>0</v>
      </c>
      <c r="P6150">
        <v>36.200131233595798</v>
      </c>
      <c r="Q6150">
        <v>74.400000000000006</v>
      </c>
      <c r="R6150">
        <v>90</v>
      </c>
      <c r="S6150">
        <v>96.600000000000009</v>
      </c>
      <c r="T6150">
        <v>5</v>
      </c>
      <c r="U6150">
        <v>16</v>
      </c>
      <c r="V6150">
        <v>2560</v>
      </c>
      <c r="AB6150" t="s">
        <v>63</v>
      </c>
      <c r="AC6150" t="s">
        <v>63</v>
      </c>
      <c r="AD6150" t="s">
        <v>63</v>
      </c>
      <c r="AE6150" t="s">
        <v>98</v>
      </c>
      <c r="AG6150">
        <v>1953</v>
      </c>
      <c r="AH6150">
        <v>6.28</v>
      </c>
      <c r="AI6150">
        <v>38.144730000000003</v>
      </c>
      <c r="AJ6150">
        <v>-98.104709999999997</v>
      </c>
      <c r="AL6150">
        <v>3</v>
      </c>
      <c r="AM6150" t="s">
        <v>63</v>
      </c>
      <c r="AN6150" t="s">
        <v>7391</v>
      </c>
      <c r="AO6150" t="s">
        <v>103</v>
      </c>
      <c r="AP6150" t="s">
        <v>116</v>
      </c>
      <c r="AQ6150" t="s">
        <v>503</v>
      </c>
      <c r="AR6150" t="s">
        <v>504</v>
      </c>
      <c r="AS6150" t="s">
        <v>83</v>
      </c>
      <c r="AT6150" s="5">
        <v>36192</v>
      </c>
      <c r="AU6150" t="s">
        <v>129</v>
      </c>
      <c r="AV6150" t="s">
        <v>149</v>
      </c>
      <c r="AW6150" t="s">
        <v>150</v>
      </c>
    </row>
    <row r="6151" spans="1:49" x14ac:dyDescent="0.25">
      <c r="A6151">
        <v>1506</v>
      </c>
      <c r="B6151" t="s">
        <v>16452</v>
      </c>
      <c r="C6151">
        <v>1</v>
      </c>
      <c r="D6151" t="s">
        <v>86</v>
      </c>
      <c r="E6151" t="s">
        <v>789</v>
      </c>
      <c r="F6151" t="s">
        <v>177</v>
      </c>
      <c r="G6151">
        <v>255.22</v>
      </c>
      <c r="H6151" t="s">
        <v>489</v>
      </c>
      <c r="I6151" t="s">
        <v>63</v>
      </c>
      <c r="J6151" t="s">
        <v>164</v>
      </c>
      <c r="K6151" t="s">
        <v>16453</v>
      </c>
      <c r="L6151" t="s">
        <v>141</v>
      </c>
      <c r="M6151" t="s">
        <v>2893</v>
      </c>
      <c r="N6151">
        <v>42.585301837270343</v>
      </c>
      <c r="O6151">
        <v>0</v>
      </c>
      <c r="P6151">
        <v>80</v>
      </c>
      <c r="Q6151">
        <v>65.400000000000006</v>
      </c>
      <c r="R6151">
        <v>95</v>
      </c>
      <c r="S6151">
        <v>96.4</v>
      </c>
      <c r="T6151">
        <v>0</v>
      </c>
      <c r="U6151">
        <v>14</v>
      </c>
      <c r="V6151">
        <v>10500</v>
      </c>
      <c r="AB6151" t="s">
        <v>63</v>
      </c>
      <c r="AC6151" t="s">
        <v>63</v>
      </c>
      <c r="AD6151" t="s">
        <v>63</v>
      </c>
      <c r="AE6151" t="s">
        <v>98</v>
      </c>
      <c r="AG6151">
        <v>1963</v>
      </c>
      <c r="AH6151">
        <v>29.95</v>
      </c>
      <c r="AI6151">
        <v>37.927590000000002</v>
      </c>
      <c r="AJ6151">
        <v>-97.845169999999996</v>
      </c>
      <c r="AL6151">
        <v>4</v>
      </c>
      <c r="AM6151" t="s">
        <v>63</v>
      </c>
      <c r="AN6151" t="s">
        <v>16454</v>
      </c>
      <c r="AO6151" t="s">
        <v>103</v>
      </c>
      <c r="AP6151" t="s">
        <v>116</v>
      </c>
      <c r="AQ6151" t="s">
        <v>416</v>
      </c>
      <c r="AR6151" t="s">
        <v>346</v>
      </c>
      <c r="AS6151" t="s">
        <v>83</v>
      </c>
      <c r="AT6151" s="5">
        <v>36192</v>
      </c>
      <c r="AU6151" t="s">
        <v>129</v>
      </c>
      <c r="AV6151" t="s">
        <v>200</v>
      </c>
      <c r="AW6151" t="s">
        <v>150</v>
      </c>
    </row>
    <row r="6152" spans="1:49" x14ac:dyDescent="0.25">
      <c r="A6152">
        <v>1479</v>
      </c>
      <c r="B6152" t="s">
        <v>6258</v>
      </c>
      <c r="C6152">
        <v>1</v>
      </c>
      <c r="D6152" t="s">
        <v>86</v>
      </c>
      <c r="E6152" t="s">
        <v>789</v>
      </c>
      <c r="F6152" t="s">
        <v>177</v>
      </c>
      <c r="G6152">
        <v>255.95000000000002</v>
      </c>
      <c r="H6152" t="s">
        <v>489</v>
      </c>
      <c r="I6152" t="s">
        <v>63</v>
      </c>
      <c r="J6152" t="s">
        <v>164</v>
      </c>
      <c r="K6152" t="s">
        <v>6259</v>
      </c>
      <c r="L6152" t="s">
        <v>6260</v>
      </c>
      <c r="M6152" t="s">
        <v>2893</v>
      </c>
      <c r="N6152">
        <v>24.704724409448819</v>
      </c>
      <c r="O6152">
        <v>0</v>
      </c>
      <c r="P6152">
        <v>80</v>
      </c>
      <c r="Q6152">
        <v>82.100000000000009</v>
      </c>
      <c r="R6152">
        <v>85</v>
      </c>
      <c r="S6152">
        <v>94.5</v>
      </c>
      <c r="T6152">
        <v>0</v>
      </c>
      <c r="U6152">
        <v>14</v>
      </c>
      <c r="V6152">
        <v>10500</v>
      </c>
      <c r="AB6152" t="s">
        <v>63</v>
      </c>
      <c r="AC6152" t="s">
        <v>63</v>
      </c>
      <c r="AD6152" t="s">
        <v>63</v>
      </c>
      <c r="AE6152" t="s">
        <v>98</v>
      </c>
      <c r="AG6152">
        <v>1963</v>
      </c>
      <c r="AH6152">
        <v>30.68</v>
      </c>
      <c r="AI6152">
        <v>37.922110000000004</v>
      </c>
      <c r="AJ6152">
        <v>-97.833820000000003</v>
      </c>
      <c r="AL6152">
        <v>2</v>
      </c>
      <c r="AM6152" t="s">
        <v>63</v>
      </c>
      <c r="AN6152" t="s">
        <v>6261</v>
      </c>
      <c r="AO6152" t="s">
        <v>103</v>
      </c>
      <c r="AP6152" t="s">
        <v>116</v>
      </c>
      <c r="AQ6152" t="s">
        <v>379</v>
      </c>
      <c r="AR6152" t="s">
        <v>326</v>
      </c>
      <c r="AS6152" t="s">
        <v>83</v>
      </c>
      <c r="AT6152" s="5">
        <v>39801</v>
      </c>
      <c r="AU6152" t="s">
        <v>129</v>
      </c>
      <c r="AV6152" t="s">
        <v>200</v>
      </c>
      <c r="AW6152" t="s">
        <v>150</v>
      </c>
    </row>
    <row r="6153" spans="1:49" x14ac:dyDescent="0.25">
      <c r="A6153">
        <v>1433</v>
      </c>
      <c r="B6153" t="s">
        <v>19760</v>
      </c>
      <c r="C6153">
        <v>1</v>
      </c>
      <c r="D6153" t="s">
        <v>86</v>
      </c>
      <c r="E6153" t="s">
        <v>789</v>
      </c>
      <c r="F6153" t="s">
        <v>177</v>
      </c>
      <c r="G6153">
        <v>261.16000000000003</v>
      </c>
      <c r="H6153" t="s">
        <v>138</v>
      </c>
      <c r="I6153" t="s">
        <v>63</v>
      </c>
      <c r="J6153" t="s">
        <v>164</v>
      </c>
      <c r="K6153" t="s">
        <v>19761</v>
      </c>
      <c r="L6153" t="s">
        <v>18043</v>
      </c>
      <c r="M6153" t="s">
        <v>2893</v>
      </c>
      <c r="N6153">
        <v>41.896325459317588</v>
      </c>
      <c r="O6153">
        <v>0</v>
      </c>
      <c r="P6153">
        <v>80</v>
      </c>
      <c r="Q6153">
        <v>67.2</v>
      </c>
      <c r="R6153">
        <v>90</v>
      </c>
      <c r="S6153">
        <v>96.4</v>
      </c>
      <c r="T6153">
        <v>0</v>
      </c>
      <c r="U6153">
        <v>16</v>
      </c>
      <c r="V6153">
        <v>10300</v>
      </c>
      <c r="AB6153" t="s">
        <v>63</v>
      </c>
      <c r="AC6153" t="s">
        <v>63</v>
      </c>
      <c r="AD6153" t="s">
        <v>63</v>
      </c>
      <c r="AE6153" t="s">
        <v>98</v>
      </c>
      <c r="AG6153">
        <v>1963</v>
      </c>
      <c r="AH6153">
        <v>35.800000000000004</v>
      </c>
      <c r="AI6153">
        <v>37.889980000000001</v>
      </c>
      <c r="AJ6153">
        <v>-97.750709999999998</v>
      </c>
      <c r="AL6153">
        <v>4</v>
      </c>
      <c r="AM6153" t="s">
        <v>63</v>
      </c>
      <c r="AN6153" t="s">
        <v>19762</v>
      </c>
      <c r="AO6153" t="s">
        <v>103</v>
      </c>
      <c r="AP6153" t="s">
        <v>116</v>
      </c>
      <c r="AQ6153" t="s">
        <v>1795</v>
      </c>
      <c r="AR6153" t="s">
        <v>19763</v>
      </c>
      <c r="AS6153" t="s">
        <v>83</v>
      </c>
      <c r="AT6153" s="5">
        <v>42145</v>
      </c>
      <c r="AU6153" t="s">
        <v>129</v>
      </c>
      <c r="AV6153" t="s">
        <v>200</v>
      </c>
      <c r="AW6153" t="s">
        <v>150</v>
      </c>
    </row>
    <row r="6154" spans="1:49" x14ac:dyDescent="0.25">
      <c r="A6154">
        <v>1283</v>
      </c>
      <c r="B6154" t="s">
        <v>23279</v>
      </c>
      <c r="C6154">
        <v>1</v>
      </c>
      <c r="D6154" t="s">
        <v>86</v>
      </c>
      <c r="E6154" t="s">
        <v>789</v>
      </c>
      <c r="F6154" t="s">
        <v>177</v>
      </c>
      <c r="G6154">
        <v>262.39</v>
      </c>
      <c r="H6154" t="s">
        <v>138</v>
      </c>
      <c r="I6154" t="s">
        <v>63</v>
      </c>
      <c r="J6154" t="s">
        <v>164</v>
      </c>
      <c r="K6154" t="s">
        <v>23280</v>
      </c>
      <c r="L6154" t="s">
        <v>18043</v>
      </c>
      <c r="M6154" t="s">
        <v>2893</v>
      </c>
      <c r="N6154">
        <v>33.792650918635168</v>
      </c>
      <c r="O6154">
        <v>0</v>
      </c>
      <c r="P6154">
        <v>80</v>
      </c>
      <c r="Q6154">
        <v>62</v>
      </c>
      <c r="R6154">
        <v>95</v>
      </c>
      <c r="S6154">
        <v>98.4</v>
      </c>
      <c r="T6154">
        <v>1</v>
      </c>
      <c r="U6154">
        <v>16</v>
      </c>
      <c r="V6154">
        <v>10300</v>
      </c>
      <c r="AB6154" t="s">
        <v>63</v>
      </c>
      <c r="AC6154" t="s">
        <v>63</v>
      </c>
      <c r="AD6154" t="s">
        <v>63</v>
      </c>
      <c r="AE6154" t="s">
        <v>98</v>
      </c>
      <c r="AG6154">
        <v>1963</v>
      </c>
      <c r="AH6154">
        <v>37.03</v>
      </c>
      <c r="AI6154">
        <v>37.885899999999999</v>
      </c>
      <c r="AJ6154">
        <v>-97.735240000000005</v>
      </c>
      <c r="AL6154">
        <v>4</v>
      </c>
      <c r="AM6154" t="s">
        <v>63</v>
      </c>
      <c r="AN6154" t="s">
        <v>23281</v>
      </c>
      <c r="AO6154" t="s">
        <v>103</v>
      </c>
      <c r="AP6154" t="s">
        <v>116</v>
      </c>
      <c r="AQ6154" t="s">
        <v>503</v>
      </c>
      <c r="AR6154" t="s">
        <v>101</v>
      </c>
      <c r="AS6154" t="s">
        <v>83</v>
      </c>
      <c r="AT6154" s="5">
        <v>36192</v>
      </c>
      <c r="AU6154" t="s">
        <v>129</v>
      </c>
      <c r="AV6154" t="s">
        <v>200</v>
      </c>
      <c r="AW6154" t="s">
        <v>150</v>
      </c>
    </row>
    <row r="6155" spans="1:49" x14ac:dyDescent="0.25">
      <c r="A6155">
        <v>1453</v>
      </c>
      <c r="B6155" t="s">
        <v>9217</v>
      </c>
      <c r="C6155">
        <v>1</v>
      </c>
      <c r="D6155" t="s">
        <v>86</v>
      </c>
      <c r="E6155" t="s">
        <v>703</v>
      </c>
      <c r="F6155" t="s">
        <v>177</v>
      </c>
      <c r="G6155">
        <v>55.11</v>
      </c>
      <c r="H6155" t="s">
        <v>208</v>
      </c>
      <c r="I6155" t="s">
        <v>63</v>
      </c>
      <c r="J6155" t="s">
        <v>164</v>
      </c>
      <c r="K6155" t="s">
        <v>9218</v>
      </c>
      <c r="L6155" t="s">
        <v>4578</v>
      </c>
      <c r="M6155" t="s">
        <v>9219</v>
      </c>
      <c r="N6155">
        <v>173.58923884514437</v>
      </c>
      <c r="O6155">
        <v>0</v>
      </c>
      <c r="P6155">
        <v>79.899934383202094</v>
      </c>
      <c r="Q6155">
        <v>96.2</v>
      </c>
      <c r="R6155">
        <v>80</v>
      </c>
      <c r="S6155">
        <v>92.5</v>
      </c>
      <c r="T6155">
        <v>1</v>
      </c>
      <c r="U6155">
        <v>10</v>
      </c>
      <c r="V6155">
        <v>8850</v>
      </c>
      <c r="AB6155" t="s">
        <v>98</v>
      </c>
      <c r="AC6155" t="s">
        <v>98</v>
      </c>
      <c r="AD6155" t="s">
        <v>75</v>
      </c>
      <c r="AE6155" t="s">
        <v>63</v>
      </c>
      <c r="AG6155">
        <v>1973</v>
      </c>
      <c r="AH6155">
        <v>36.980000000000004</v>
      </c>
      <c r="AI6155">
        <v>38.045990000000003</v>
      </c>
      <c r="AJ6155">
        <v>-97.904820000000001</v>
      </c>
      <c r="AL6155">
        <v>3</v>
      </c>
      <c r="AM6155" t="s">
        <v>63</v>
      </c>
      <c r="AN6155" t="s">
        <v>9220</v>
      </c>
      <c r="AO6155" t="s">
        <v>103</v>
      </c>
      <c r="AP6155" t="s">
        <v>170</v>
      </c>
      <c r="AQ6155" t="s">
        <v>653</v>
      </c>
      <c r="AR6155" t="s">
        <v>654</v>
      </c>
      <c r="AS6155" t="s">
        <v>83</v>
      </c>
      <c r="AT6155" s="5">
        <v>41575</v>
      </c>
      <c r="AU6155" t="s">
        <v>63</v>
      </c>
      <c r="AV6155" t="s">
        <v>187</v>
      </c>
      <c r="AW6155" t="s">
        <v>188</v>
      </c>
    </row>
    <row r="6156" spans="1:49" x14ac:dyDescent="0.25">
      <c r="A6156">
        <v>1259</v>
      </c>
      <c r="B6156" t="s">
        <v>17456</v>
      </c>
      <c r="C6156">
        <v>1</v>
      </c>
      <c r="D6156" t="s">
        <v>86</v>
      </c>
      <c r="E6156" t="s">
        <v>703</v>
      </c>
      <c r="F6156" t="s">
        <v>177</v>
      </c>
      <c r="G6156">
        <v>55.27</v>
      </c>
      <c r="H6156" t="s">
        <v>208</v>
      </c>
      <c r="I6156" t="s">
        <v>63</v>
      </c>
      <c r="J6156" t="s">
        <v>164</v>
      </c>
      <c r="K6156" t="s">
        <v>17457</v>
      </c>
      <c r="L6156" t="s">
        <v>1647</v>
      </c>
      <c r="M6156" t="s">
        <v>1841</v>
      </c>
      <c r="N6156">
        <v>171.48950131233596</v>
      </c>
      <c r="O6156">
        <v>0</v>
      </c>
      <c r="P6156">
        <v>90</v>
      </c>
      <c r="Q6156">
        <v>96.2</v>
      </c>
      <c r="R6156">
        <v>82</v>
      </c>
      <c r="S6156">
        <v>93.100000000000009</v>
      </c>
      <c r="T6156">
        <v>1</v>
      </c>
      <c r="U6156">
        <v>10</v>
      </c>
      <c r="V6156">
        <v>8850</v>
      </c>
      <c r="AB6156" t="s">
        <v>75</v>
      </c>
      <c r="AC6156" t="s">
        <v>98</v>
      </c>
      <c r="AD6156" t="s">
        <v>98</v>
      </c>
      <c r="AE6156" t="s">
        <v>63</v>
      </c>
      <c r="AG6156">
        <v>1973</v>
      </c>
      <c r="AH6156">
        <v>37.14</v>
      </c>
      <c r="AI6156">
        <v>38.048119999999997</v>
      </c>
      <c r="AJ6156">
        <v>-97.906000000000006</v>
      </c>
      <c r="AL6156">
        <v>3</v>
      </c>
      <c r="AM6156" t="s">
        <v>63</v>
      </c>
      <c r="AN6156" t="s">
        <v>17458</v>
      </c>
      <c r="AO6156" t="s">
        <v>103</v>
      </c>
      <c r="AP6156" t="s">
        <v>170</v>
      </c>
      <c r="AQ6156" t="s">
        <v>317</v>
      </c>
      <c r="AR6156" t="s">
        <v>1031</v>
      </c>
      <c r="AS6156" t="s">
        <v>83</v>
      </c>
      <c r="AT6156" s="5">
        <v>41575</v>
      </c>
      <c r="AU6156" t="s">
        <v>63</v>
      </c>
      <c r="AV6156" t="s">
        <v>187</v>
      </c>
      <c r="AW6156" t="s">
        <v>188</v>
      </c>
    </row>
    <row r="6157" spans="1:49" x14ac:dyDescent="0.25">
      <c r="A6157">
        <v>2951</v>
      </c>
      <c r="B6157" t="s">
        <v>27835</v>
      </c>
      <c r="C6157">
        <v>1</v>
      </c>
      <c r="D6157" t="s">
        <v>86</v>
      </c>
      <c r="E6157" t="s">
        <v>703</v>
      </c>
      <c r="F6157" t="s">
        <v>177</v>
      </c>
      <c r="G6157">
        <v>55.480000000000004</v>
      </c>
      <c r="H6157" t="s">
        <v>208</v>
      </c>
      <c r="I6157" t="s">
        <v>63</v>
      </c>
      <c r="J6157" t="s">
        <v>164</v>
      </c>
      <c r="K6157" t="s">
        <v>27836</v>
      </c>
      <c r="L6157" t="s">
        <v>27837</v>
      </c>
      <c r="M6157" t="s">
        <v>1841</v>
      </c>
      <c r="N6157">
        <v>205.31496062992127</v>
      </c>
      <c r="O6157">
        <v>4</v>
      </c>
      <c r="P6157">
        <v>90</v>
      </c>
      <c r="Q6157">
        <v>92.3</v>
      </c>
      <c r="R6157">
        <v>80</v>
      </c>
      <c r="S6157">
        <v>92.7</v>
      </c>
      <c r="T6157">
        <v>1</v>
      </c>
      <c r="U6157">
        <v>8</v>
      </c>
      <c r="V6157">
        <v>11400</v>
      </c>
      <c r="AB6157" t="s">
        <v>98</v>
      </c>
      <c r="AC6157" t="s">
        <v>75</v>
      </c>
      <c r="AD6157" t="s">
        <v>98</v>
      </c>
      <c r="AE6157" t="s">
        <v>63</v>
      </c>
      <c r="AG6157">
        <v>1973</v>
      </c>
      <c r="AH6157">
        <v>37.35</v>
      </c>
      <c r="AI6157">
        <v>38.051000000000002</v>
      </c>
      <c r="AJ6157">
        <v>-97.907020000000003</v>
      </c>
      <c r="AK6157" t="s">
        <v>262</v>
      </c>
      <c r="AL6157">
        <v>3</v>
      </c>
      <c r="AM6157" t="s">
        <v>63</v>
      </c>
      <c r="AN6157" t="s">
        <v>27838</v>
      </c>
      <c r="AO6157" t="s">
        <v>103</v>
      </c>
      <c r="AP6157" t="s">
        <v>170</v>
      </c>
      <c r="AQ6157" t="s">
        <v>504</v>
      </c>
      <c r="AR6157" t="s">
        <v>347</v>
      </c>
      <c r="AS6157" t="s">
        <v>83</v>
      </c>
      <c r="AT6157" s="5">
        <v>35521</v>
      </c>
      <c r="AU6157" t="s">
        <v>63</v>
      </c>
      <c r="AV6157" t="s">
        <v>187</v>
      </c>
      <c r="AW6157" t="s">
        <v>188</v>
      </c>
    </row>
    <row r="6158" spans="1:49" x14ac:dyDescent="0.25">
      <c r="A6158">
        <v>1640</v>
      </c>
      <c r="B6158" t="s">
        <v>26426</v>
      </c>
      <c r="C6158">
        <v>1</v>
      </c>
      <c r="D6158" t="s">
        <v>86</v>
      </c>
      <c r="E6158" t="s">
        <v>703</v>
      </c>
      <c r="F6158" t="s">
        <v>177</v>
      </c>
      <c r="G6158">
        <v>55.61</v>
      </c>
      <c r="H6158" t="s">
        <v>208</v>
      </c>
      <c r="I6158" t="s">
        <v>63</v>
      </c>
      <c r="J6158" t="s">
        <v>164</v>
      </c>
      <c r="K6158" t="s">
        <v>26427</v>
      </c>
      <c r="L6158" t="s">
        <v>1327</v>
      </c>
      <c r="M6158" t="s">
        <v>1841</v>
      </c>
      <c r="N6158">
        <v>255.70866141732284</v>
      </c>
      <c r="O6158">
        <v>17</v>
      </c>
      <c r="P6158">
        <v>90</v>
      </c>
      <c r="Q6158">
        <v>95.9</v>
      </c>
      <c r="R6158">
        <v>85</v>
      </c>
      <c r="S6158">
        <v>95.2</v>
      </c>
      <c r="T6158">
        <v>1</v>
      </c>
      <c r="U6158">
        <v>8</v>
      </c>
      <c r="V6158">
        <v>11400</v>
      </c>
      <c r="AB6158" t="s">
        <v>98</v>
      </c>
      <c r="AC6158" t="s">
        <v>98</v>
      </c>
      <c r="AD6158" t="s">
        <v>98</v>
      </c>
      <c r="AE6158" t="s">
        <v>63</v>
      </c>
      <c r="AG6158">
        <v>1973</v>
      </c>
      <c r="AH6158">
        <v>37.480000000000004</v>
      </c>
      <c r="AI6158">
        <v>38.052799999999998</v>
      </c>
      <c r="AJ6158">
        <v>-97.906270000000006</v>
      </c>
      <c r="AK6158" t="s">
        <v>262</v>
      </c>
      <c r="AL6158">
        <v>3</v>
      </c>
      <c r="AM6158" t="s">
        <v>63</v>
      </c>
      <c r="AN6158" t="s">
        <v>26428</v>
      </c>
      <c r="AO6158" t="s">
        <v>103</v>
      </c>
      <c r="AP6158" t="s">
        <v>170</v>
      </c>
      <c r="AQ6158" t="s">
        <v>186</v>
      </c>
      <c r="AR6158" t="s">
        <v>467</v>
      </c>
      <c r="AS6158" t="s">
        <v>83</v>
      </c>
      <c r="AT6158" s="5">
        <v>37257</v>
      </c>
      <c r="AU6158" t="s">
        <v>63</v>
      </c>
      <c r="AV6158" t="s">
        <v>274</v>
      </c>
      <c r="AW6158" t="s">
        <v>105</v>
      </c>
    </row>
    <row r="6159" spans="1:49" x14ac:dyDescent="0.25">
      <c r="A6159">
        <v>1774</v>
      </c>
      <c r="B6159" t="s">
        <v>1325</v>
      </c>
      <c r="C6159">
        <v>1</v>
      </c>
      <c r="D6159" t="s">
        <v>86</v>
      </c>
      <c r="E6159" t="s">
        <v>137</v>
      </c>
      <c r="F6159" t="s">
        <v>108</v>
      </c>
      <c r="G6159">
        <v>211.66</v>
      </c>
      <c r="H6159" t="s">
        <v>208</v>
      </c>
      <c r="I6159" t="s">
        <v>63</v>
      </c>
      <c r="J6159" t="s">
        <v>164</v>
      </c>
      <c r="K6159" t="s">
        <v>1326</v>
      </c>
      <c r="L6159" t="s">
        <v>1327</v>
      </c>
      <c r="M6159" t="s">
        <v>706</v>
      </c>
      <c r="N6159">
        <v>207.70997375328085</v>
      </c>
      <c r="O6159">
        <v>46</v>
      </c>
      <c r="P6159">
        <v>44</v>
      </c>
      <c r="Q6159">
        <v>94.8</v>
      </c>
      <c r="R6159">
        <v>85</v>
      </c>
      <c r="S6159">
        <v>88.9</v>
      </c>
      <c r="T6159">
        <v>1</v>
      </c>
      <c r="U6159">
        <v>38</v>
      </c>
      <c r="V6159">
        <v>2390</v>
      </c>
      <c r="X6159" t="s">
        <v>1328</v>
      </c>
      <c r="Y6159" t="s">
        <v>126</v>
      </c>
      <c r="Z6159" t="s">
        <v>205</v>
      </c>
      <c r="AA6159" t="s">
        <v>74</v>
      </c>
      <c r="AB6159" t="s">
        <v>76</v>
      </c>
      <c r="AC6159" t="s">
        <v>98</v>
      </c>
      <c r="AD6159" t="s">
        <v>98</v>
      </c>
      <c r="AE6159" t="s">
        <v>63</v>
      </c>
      <c r="AG6159">
        <v>1976</v>
      </c>
      <c r="AH6159">
        <v>2.98</v>
      </c>
      <c r="AI6159">
        <v>37.958640000000003</v>
      </c>
      <c r="AJ6159">
        <v>-98.419120000000007</v>
      </c>
      <c r="AK6159" t="s">
        <v>262</v>
      </c>
      <c r="AL6159">
        <v>3</v>
      </c>
      <c r="AM6159" t="s">
        <v>63</v>
      </c>
      <c r="AN6159" t="s">
        <v>1329</v>
      </c>
      <c r="AO6159" t="s">
        <v>103</v>
      </c>
      <c r="AP6159" t="s">
        <v>170</v>
      </c>
      <c r="AQ6159" t="s">
        <v>285</v>
      </c>
      <c r="AR6159" t="s">
        <v>132</v>
      </c>
      <c r="AS6159" t="s">
        <v>83</v>
      </c>
      <c r="AT6159" s="5">
        <v>41575</v>
      </c>
      <c r="AU6159" t="s">
        <v>63</v>
      </c>
      <c r="AV6159" t="s">
        <v>187</v>
      </c>
      <c r="AW6159" t="s">
        <v>188</v>
      </c>
    </row>
    <row r="6160" spans="1:49" x14ac:dyDescent="0.25">
      <c r="A6160">
        <v>2025</v>
      </c>
      <c r="B6160" t="s">
        <v>26985</v>
      </c>
      <c r="C6160">
        <v>1</v>
      </c>
      <c r="D6160" t="s">
        <v>86</v>
      </c>
      <c r="E6160" t="s">
        <v>121</v>
      </c>
      <c r="F6160" t="s">
        <v>177</v>
      </c>
      <c r="G6160">
        <v>98.01</v>
      </c>
      <c r="H6160" t="s">
        <v>138</v>
      </c>
      <c r="I6160" t="s">
        <v>63</v>
      </c>
      <c r="J6160" t="s">
        <v>164</v>
      </c>
      <c r="K6160" t="s">
        <v>26986</v>
      </c>
      <c r="L6160" t="s">
        <v>141</v>
      </c>
      <c r="M6160" t="s">
        <v>585</v>
      </c>
      <c r="N6160">
        <v>47.900262467191602</v>
      </c>
      <c r="O6160">
        <v>30</v>
      </c>
      <c r="P6160">
        <v>68</v>
      </c>
      <c r="Q6160">
        <v>62.4</v>
      </c>
      <c r="R6160">
        <v>90</v>
      </c>
      <c r="S6160">
        <v>98.100000000000009</v>
      </c>
      <c r="T6160">
        <v>0</v>
      </c>
      <c r="U6160">
        <v>10</v>
      </c>
      <c r="V6160">
        <v>5150</v>
      </c>
      <c r="AB6160" t="s">
        <v>63</v>
      </c>
      <c r="AC6160" t="s">
        <v>63</v>
      </c>
      <c r="AD6160" t="s">
        <v>63</v>
      </c>
      <c r="AE6160" t="s">
        <v>98</v>
      </c>
      <c r="AG6160">
        <v>1978</v>
      </c>
      <c r="AH6160">
        <v>21.71</v>
      </c>
      <c r="AI6160">
        <v>38.00394</v>
      </c>
      <c r="AJ6160">
        <v>-97.940370000000001</v>
      </c>
      <c r="AK6160" t="s">
        <v>262</v>
      </c>
      <c r="AL6160">
        <v>4</v>
      </c>
      <c r="AM6160" t="s">
        <v>63</v>
      </c>
      <c r="AN6160" t="s">
        <v>26987</v>
      </c>
      <c r="AO6160" t="s">
        <v>103</v>
      </c>
      <c r="AP6160" t="s">
        <v>116</v>
      </c>
      <c r="AQ6160" t="s">
        <v>416</v>
      </c>
      <c r="AR6160" t="s">
        <v>101</v>
      </c>
      <c r="AS6160" t="s">
        <v>83</v>
      </c>
      <c r="AT6160" s="5">
        <v>36192</v>
      </c>
      <c r="AU6160" t="s">
        <v>129</v>
      </c>
      <c r="AV6160" t="s">
        <v>149</v>
      </c>
      <c r="AW6160" t="s">
        <v>150</v>
      </c>
    </row>
    <row r="6161" spans="1:49" x14ac:dyDescent="0.25">
      <c r="A6161">
        <v>3389</v>
      </c>
      <c r="B6161" t="s">
        <v>1838</v>
      </c>
      <c r="C6161">
        <v>2</v>
      </c>
      <c r="D6161" t="s">
        <v>86</v>
      </c>
      <c r="E6161" t="s">
        <v>703</v>
      </c>
      <c r="F6161" t="s">
        <v>177</v>
      </c>
      <c r="G6161">
        <v>56.14</v>
      </c>
      <c r="H6161" t="s">
        <v>138</v>
      </c>
      <c r="I6161" t="s">
        <v>63</v>
      </c>
      <c r="J6161" t="s">
        <v>164</v>
      </c>
      <c r="K6161" t="s">
        <v>1839</v>
      </c>
      <c r="L6161" t="s">
        <v>1840</v>
      </c>
      <c r="M6161" t="s">
        <v>1841</v>
      </c>
      <c r="N6161">
        <v>42.48687664041995</v>
      </c>
      <c r="O6161">
        <v>0</v>
      </c>
      <c r="P6161">
        <v>72</v>
      </c>
      <c r="Q6161">
        <v>43.9</v>
      </c>
      <c r="R6161">
        <v>45</v>
      </c>
      <c r="S6161">
        <v>79</v>
      </c>
      <c r="T6161">
        <v>1</v>
      </c>
      <c r="U6161">
        <v>8</v>
      </c>
      <c r="V6161">
        <v>11400</v>
      </c>
      <c r="W6161" t="s">
        <v>673</v>
      </c>
      <c r="X6161" t="s">
        <v>1842</v>
      </c>
      <c r="Y6161" t="s">
        <v>96</v>
      </c>
      <c r="Z6161" t="s">
        <v>73</v>
      </c>
      <c r="AA6161" t="s">
        <v>128</v>
      </c>
      <c r="AB6161" t="s">
        <v>63</v>
      </c>
      <c r="AC6161" t="s">
        <v>63</v>
      </c>
      <c r="AD6161" t="s">
        <v>63</v>
      </c>
      <c r="AE6161" t="s">
        <v>184</v>
      </c>
      <c r="AG6161">
        <v>1965</v>
      </c>
      <c r="AH6161">
        <v>38.18</v>
      </c>
      <c r="AI6161">
        <v>38.06035</v>
      </c>
      <c r="AJ6161">
        <v>-97.903350000000003</v>
      </c>
      <c r="AL6161">
        <v>4</v>
      </c>
      <c r="AM6161" t="s">
        <v>63</v>
      </c>
      <c r="AN6161" t="s">
        <v>1843</v>
      </c>
      <c r="AO6161" t="s">
        <v>103</v>
      </c>
      <c r="AP6161" t="s">
        <v>116</v>
      </c>
      <c r="AQ6161" t="s">
        <v>1844</v>
      </c>
      <c r="AR6161" t="s">
        <v>1845</v>
      </c>
      <c r="AS6161" t="s">
        <v>83</v>
      </c>
      <c r="AT6161" s="5">
        <v>42160</v>
      </c>
      <c r="AU6161" t="s">
        <v>129</v>
      </c>
      <c r="AV6161" t="s">
        <v>200</v>
      </c>
      <c r="AW6161" t="s">
        <v>150</v>
      </c>
    </row>
    <row r="6162" spans="1:49" x14ac:dyDescent="0.25">
      <c r="A6162">
        <v>3389</v>
      </c>
      <c r="B6162" t="s">
        <v>1838</v>
      </c>
      <c r="C6162">
        <v>3</v>
      </c>
      <c r="D6162" t="s">
        <v>63</v>
      </c>
      <c r="E6162" t="s">
        <v>703</v>
      </c>
      <c r="F6162" t="s">
        <v>177</v>
      </c>
      <c r="G6162">
        <v>56.14</v>
      </c>
      <c r="I6162" t="s">
        <v>63</v>
      </c>
      <c r="J6162" t="s">
        <v>164</v>
      </c>
      <c r="K6162" t="s">
        <v>1839</v>
      </c>
      <c r="L6162" t="s">
        <v>1840</v>
      </c>
      <c r="M6162" t="s">
        <v>1841</v>
      </c>
      <c r="N6162">
        <v>42.48687664041995</v>
      </c>
      <c r="O6162">
        <v>0</v>
      </c>
      <c r="P6162">
        <v>72</v>
      </c>
      <c r="Q6162">
        <v>43.9</v>
      </c>
      <c r="R6162">
        <v>45</v>
      </c>
      <c r="S6162">
        <v>79</v>
      </c>
      <c r="T6162">
        <v>1</v>
      </c>
      <c r="U6162">
        <v>8</v>
      </c>
      <c r="V6162">
        <v>11400</v>
      </c>
      <c r="W6162" t="s">
        <v>673</v>
      </c>
      <c r="X6162" t="s">
        <v>1842</v>
      </c>
      <c r="Y6162" t="s">
        <v>96</v>
      </c>
      <c r="Z6162" t="s">
        <v>73</v>
      </c>
      <c r="AA6162" t="s">
        <v>128</v>
      </c>
      <c r="AB6162" t="s">
        <v>63</v>
      </c>
      <c r="AC6162" t="s">
        <v>63</v>
      </c>
      <c r="AD6162" t="s">
        <v>63</v>
      </c>
      <c r="AE6162" t="s">
        <v>184</v>
      </c>
      <c r="AG6162">
        <v>1965</v>
      </c>
      <c r="AH6162">
        <v>38.18</v>
      </c>
      <c r="AI6162">
        <v>38.06035</v>
      </c>
      <c r="AJ6162">
        <v>-97.903350000000003</v>
      </c>
      <c r="AL6162">
        <v>4</v>
      </c>
      <c r="AM6162" t="s">
        <v>63</v>
      </c>
      <c r="AN6162" t="s">
        <v>1843</v>
      </c>
      <c r="AO6162" t="s">
        <v>103</v>
      </c>
      <c r="AP6162" t="s">
        <v>116</v>
      </c>
      <c r="AQ6162" t="s">
        <v>1844</v>
      </c>
      <c r="AR6162" t="s">
        <v>1845</v>
      </c>
      <c r="AS6162" t="s">
        <v>83</v>
      </c>
      <c r="AT6162" s="5">
        <v>42160</v>
      </c>
      <c r="AU6162" t="s">
        <v>129</v>
      </c>
      <c r="AV6162" t="s">
        <v>200</v>
      </c>
      <c r="AW6162" t="s">
        <v>150</v>
      </c>
    </row>
    <row r="6163" spans="1:49" x14ac:dyDescent="0.25">
      <c r="A6163">
        <v>3389</v>
      </c>
      <c r="B6163" t="s">
        <v>1838</v>
      </c>
      <c r="C6163">
        <v>1</v>
      </c>
      <c r="D6163" t="s">
        <v>63</v>
      </c>
      <c r="E6163" t="s">
        <v>703</v>
      </c>
      <c r="F6163" t="s">
        <v>177</v>
      </c>
      <c r="G6163">
        <v>56.14</v>
      </c>
      <c r="I6163" t="s">
        <v>63</v>
      </c>
      <c r="J6163" t="s">
        <v>164</v>
      </c>
      <c r="K6163" t="s">
        <v>1839</v>
      </c>
      <c r="L6163" t="s">
        <v>1840</v>
      </c>
      <c r="M6163" t="s">
        <v>1841</v>
      </c>
      <c r="N6163">
        <v>42.48687664041995</v>
      </c>
      <c r="O6163">
        <v>0</v>
      </c>
      <c r="P6163">
        <v>72</v>
      </c>
      <c r="Q6163">
        <v>43.9</v>
      </c>
      <c r="R6163">
        <v>45</v>
      </c>
      <c r="S6163">
        <v>79</v>
      </c>
      <c r="T6163">
        <v>1</v>
      </c>
      <c r="U6163">
        <v>8</v>
      </c>
      <c r="V6163">
        <v>11400</v>
      </c>
      <c r="W6163" t="s">
        <v>673</v>
      </c>
      <c r="X6163" t="s">
        <v>1842</v>
      </c>
      <c r="Y6163" t="s">
        <v>96</v>
      </c>
      <c r="Z6163" t="s">
        <v>73</v>
      </c>
      <c r="AA6163" t="s">
        <v>128</v>
      </c>
      <c r="AB6163" t="s">
        <v>63</v>
      </c>
      <c r="AC6163" t="s">
        <v>63</v>
      </c>
      <c r="AD6163" t="s">
        <v>63</v>
      </c>
      <c r="AE6163" t="s">
        <v>184</v>
      </c>
      <c r="AG6163">
        <v>1965</v>
      </c>
      <c r="AH6163">
        <v>38.18</v>
      </c>
      <c r="AI6163">
        <v>38.06035</v>
      </c>
      <c r="AJ6163">
        <v>-97.903350000000003</v>
      </c>
      <c r="AL6163">
        <v>4</v>
      </c>
      <c r="AM6163" t="s">
        <v>63</v>
      </c>
      <c r="AN6163" t="s">
        <v>1843</v>
      </c>
      <c r="AO6163" t="s">
        <v>103</v>
      </c>
      <c r="AP6163" t="s">
        <v>116</v>
      </c>
      <c r="AQ6163" t="s">
        <v>1844</v>
      </c>
      <c r="AR6163" t="s">
        <v>1845</v>
      </c>
      <c r="AS6163" t="s">
        <v>83</v>
      </c>
      <c r="AT6163" s="5">
        <v>42160</v>
      </c>
      <c r="AU6163" t="s">
        <v>129</v>
      </c>
      <c r="AV6163" t="s">
        <v>200</v>
      </c>
      <c r="AW6163" t="s">
        <v>150</v>
      </c>
    </row>
    <row r="6164" spans="1:49" x14ac:dyDescent="0.25">
      <c r="A6164">
        <v>80</v>
      </c>
      <c r="B6164" t="s">
        <v>10363</v>
      </c>
      <c r="C6164">
        <v>1</v>
      </c>
      <c r="D6164" t="s">
        <v>86</v>
      </c>
      <c r="E6164" t="s">
        <v>121</v>
      </c>
      <c r="F6164" t="s">
        <v>177</v>
      </c>
      <c r="G6164">
        <v>110.8</v>
      </c>
      <c r="H6164" t="s">
        <v>820</v>
      </c>
      <c r="I6164" t="s">
        <v>63</v>
      </c>
      <c r="J6164" t="s">
        <v>164</v>
      </c>
      <c r="K6164" t="s">
        <v>10364</v>
      </c>
      <c r="L6164" t="s">
        <v>93</v>
      </c>
      <c r="M6164" t="s">
        <v>4498</v>
      </c>
      <c r="N6164">
        <v>441.50262467191601</v>
      </c>
      <c r="O6164">
        <v>0</v>
      </c>
      <c r="P6164">
        <v>44</v>
      </c>
      <c r="Q6164">
        <v>100</v>
      </c>
      <c r="R6164">
        <v>85</v>
      </c>
      <c r="S6164">
        <v>99.4</v>
      </c>
      <c r="T6164">
        <v>0</v>
      </c>
      <c r="U6164">
        <v>16</v>
      </c>
      <c r="V6164">
        <v>2560</v>
      </c>
      <c r="AB6164" t="s">
        <v>98</v>
      </c>
      <c r="AC6164" t="s">
        <v>98</v>
      </c>
      <c r="AD6164" t="s">
        <v>98</v>
      </c>
      <c r="AE6164" t="s">
        <v>63</v>
      </c>
      <c r="AG6164">
        <v>1992</v>
      </c>
      <c r="AH6164">
        <v>5.88</v>
      </c>
      <c r="AI6164">
        <v>38.144759999999998</v>
      </c>
      <c r="AJ6164">
        <v>-98.111959999999996</v>
      </c>
      <c r="AL6164">
        <v>5</v>
      </c>
      <c r="AM6164" t="s">
        <v>63</v>
      </c>
      <c r="AN6164" t="s">
        <v>10365</v>
      </c>
      <c r="AO6164" t="s">
        <v>103</v>
      </c>
      <c r="AP6164" t="s">
        <v>170</v>
      </c>
      <c r="AQ6164" t="s">
        <v>424</v>
      </c>
      <c r="AR6164" t="s">
        <v>1008</v>
      </c>
      <c r="AS6164" t="s">
        <v>83</v>
      </c>
      <c r="AT6164" s="5">
        <v>36069</v>
      </c>
      <c r="AU6164" t="s">
        <v>76</v>
      </c>
      <c r="AV6164" t="s">
        <v>134</v>
      </c>
      <c r="AW6164" t="s">
        <v>150</v>
      </c>
    </row>
    <row r="6165" spans="1:49" x14ac:dyDescent="0.25">
      <c r="A6165">
        <v>1994</v>
      </c>
      <c r="B6165" t="s">
        <v>11557</v>
      </c>
      <c r="C6165">
        <v>1</v>
      </c>
      <c r="D6165" t="s">
        <v>86</v>
      </c>
      <c r="E6165" t="s">
        <v>137</v>
      </c>
      <c r="F6165" t="s">
        <v>108</v>
      </c>
      <c r="G6165">
        <v>240.55</v>
      </c>
      <c r="H6165" t="s">
        <v>489</v>
      </c>
      <c r="I6165" t="s">
        <v>63</v>
      </c>
      <c r="J6165" t="s">
        <v>164</v>
      </c>
      <c r="K6165" t="s">
        <v>11558</v>
      </c>
      <c r="L6165" t="s">
        <v>141</v>
      </c>
      <c r="M6165" t="s">
        <v>706</v>
      </c>
      <c r="N6165">
        <v>64.501312335958005</v>
      </c>
      <c r="O6165">
        <v>0</v>
      </c>
      <c r="P6165">
        <v>44</v>
      </c>
      <c r="Q6165">
        <v>84</v>
      </c>
      <c r="R6165">
        <v>95</v>
      </c>
      <c r="S6165">
        <v>99.7</v>
      </c>
      <c r="T6165">
        <v>0</v>
      </c>
      <c r="U6165">
        <v>16</v>
      </c>
      <c r="V6165">
        <v>4155</v>
      </c>
      <c r="AB6165" t="s">
        <v>63</v>
      </c>
      <c r="AC6165" t="s">
        <v>63</v>
      </c>
      <c r="AD6165" t="s">
        <v>63</v>
      </c>
      <c r="AE6165" t="s">
        <v>129</v>
      </c>
      <c r="AG6165">
        <v>1991</v>
      </c>
      <c r="AH6165">
        <v>31.78</v>
      </c>
      <c r="AI6165">
        <v>38.014490000000002</v>
      </c>
      <c r="AJ6165">
        <v>-97.916589999999999</v>
      </c>
      <c r="AL6165">
        <v>5</v>
      </c>
      <c r="AM6165" t="s">
        <v>63</v>
      </c>
      <c r="AN6165" t="s">
        <v>11559</v>
      </c>
      <c r="AO6165" t="s">
        <v>103</v>
      </c>
      <c r="AP6165" t="s">
        <v>170</v>
      </c>
      <c r="AQ6165" t="s">
        <v>273</v>
      </c>
      <c r="AR6165" t="s">
        <v>133</v>
      </c>
      <c r="AS6165" t="s">
        <v>83</v>
      </c>
      <c r="AT6165" s="5">
        <v>37987</v>
      </c>
      <c r="AU6165" t="s">
        <v>129</v>
      </c>
      <c r="AV6165" t="s">
        <v>200</v>
      </c>
      <c r="AW6165" t="s">
        <v>1698</v>
      </c>
    </row>
    <row r="6166" spans="1:49" x14ac:dyDescent="0.25">
      <c r="A6166">
        <v>66</v>
      </c>
      <c r="B6166" t="s">
        <v>11419</v>
      </c>
      <c r="C6166">
        <v>1</v>
      </c>
      <c r="D6166" t="s">
        <v>86</v>
      </c>
      <c r="E6166" t="s">
        <v>137</v>
      </c>
      <c r="F6166" t="s">
        <v>108</v>
      </c>
      <c r="G6166">
        <v>240.83</v>
      </c>
      <c r="H6166" t="s">
        <v>820</v>
      </c>
      <c r="I6166" t="s">
        <v>63</v>
      </c>
      <c r="J6166" t="s">
        <v>164</v>
      </c>
      <c r="K6166" t="s">
        <v>11420</v>
      </c>
      <c r="L6166" t="s">
        <v>93</v>
      </c>
      <c r="M6166" t="s">
        <v>4450</v>
      </c>
      <c r="N6166">
        <v>1055.0853018372704</v>
      </c>
      <c r="O6166">
        <v>0</v>
      </c>
      <c r="P6166">
        <v>44</v>
      </c>
      <c r="Q6166">
        <v>99</v>
      </c>
      <c r="R6166">
        <v>94</v>
      </c>
      <c r="S6166">
        <v>98.9</v>
      </c>
      <c r="T6166">
        <v>0</v>
      </c>
      <c r="U6166">
        <v>16</v>
      </c>
      <c r="V6166">
        <v>4155</v>
      </c>
      <c r="AB6166" t="s">
        <v>98</v>
      </c>
      <c r="AC6166" t="s">
        <v>129</v>
      </c>
      <c r="AD6166" t="s">
        <v>129</v>
      </c>
      <c r="AE6166" t="s">
        <v>63</v>
      </c>
      <c r="AG6166">
        <v>1991</v>
      </c>
      <c r="AH6166">
        <v>32.041000000000004</v>
      </c>
      <c r="AI6166">
        <v>38.017299999999999</v>
      </c>
      <c r="AJ6166">
        <v>-97.912959999999998</v>
      </c>
      <c r="AL6166">
        <v>11</v>
      </c>
      <c r="AM6166" t="s">
        <v>63</v>
      </c>
      <c r="AN6166" t="s">
        <v>11421</v>
      </c>
      <c r="AO6166" t="s">
        <v>103</v>
      </c>
      <c r="AP6166" t="s">
        <v>170</v>
      </c>
      <c r="AQ6166" t="s">
        <v>231</v>
      </c>
      <c r="AR6166" t="s">
        <v>133</v>
      </c>
      <c r="AS6166" t="s">
        <v>83</v>
      </c>
      <c r="AT6166" s="5">
        <v>36069</v>
      </c>
      <c r="AU6166" t="s">
        <v>76</v>
      </c>
      <c r="AV6166" t="s">
        <v>173</v>
      </c>
      <c r="AW6166" t="s">
        <v>85</v>
      </c>
    </row>
    <row r="6167" spans="1:49" x14ac:dyDescent="0.25">
      <c r="A6167">
        <v>66</v>
      </c>
      <c r="B6167" t="s">
        <v>11419</v>
      </c>
      <c r="C6167">
        <v>3</v>
      </c>
      <c r="D6167" t="s">
        <v>63</v>
      </c>
      <c r="E6167" t="s">
        <v>137</v>
      </c>
      <c r="F6167" t="s">
        <v>108</v>
      </c>
      <c r="G6167">
        <v>240.83</v>
      </c>
      <c r="I6167" t="s">
        <v>63</v>
      </c>
      <c r="J6167" t="s">
        <v>164</v>
      </c>
      <c r="K6167" t="s">
        <v>11420</v>
      </c>
      <c r="L6167" t="s">
        <v>93</v>
      </c>
      <c r="M6167" t="s">
        <v>4450</v>
      </c>
      <c r="N6167">
        <v>1055.0853018372704</v>
      </c>
      <c r="O6167">
        <v>0</v>
      </c>
      <c r="P6167">
        <v>44</v>
      </c>
      <c r="Q6167">
        <v>99</v>
      </c>
      <c r="R6167">
        <v>94</v>
      </c>
      <c r="S6167">
        <v>98.9</v>
      </c>
      <c r="T6167">
        <v>0</v>
      </c>
      <c r="U6167">
        <v>16</v>
      </c>
      <c r="V6167">
        <v>4155</v>
      </c>
      <c r="AB6167" t="s">
        <v>98</v>
      </c>
      <c r="AC6167" t="s">
        <v>129</v>
      </c>
      <c r="AD6167" t="s">
        <v>129</v>
      </c>
      <c r="AE6167" t="s">
        <v>63</v>
      </c>
      <c r="AG6167">
        <v>1991</v>
      </c>
      <c r="AH6167">
        <v>32.041000000000004</v>
      </c>
      <c r="AI6167">
        <v>38.017299999999999</v>
      </c>
      <c r="AJ6167">
        <v>-97.912959999999998</v>
      </c>
      <c r="AL6167">
        <v>11</v>
      </c>
      <c r="AM6167" t="s">
        <v>63</v>
      </c>
      <c r="AN6167" t="s">
        <v>11421</v>
      </c>
      <c r="AO6167" t="s">
        <v>103</v>
      </c>
      <c r="AP6167" t="s">
        <v>170</v>
      </c>
      <c r="AQ6167" t="s">
        <v>231</v>
      </c>
      <c r="AR6167" t="s">
        <v>133</v>
      </c>
      <c r="AS6167" t="s">
        <v>83</v>
      </c>
      <c r="AT6167" s="5">
        <v>36069</v>
      </c>
      <c r="AU6167" t="s">
        <v>76</v>
      </c>
      <c r="AV6167" t="s">
        <v>173</v>
      </c>
      <c r="AW6167" t="s">
        <v>85</v>
      </c>
    </row>
    <row r="6168" spans="1:49" x14ac:dyDescent="0.25">
      <c r="A6168">
        <v>66</v>
      </c>
      <c r="B6168" t="s">
        <v>11419</v>
      </c>
      <c r="C6168">
        <v>2</v>
      </c>
      <c r="D6168" t="s">
        <v>63</v>
      </c>
      <c r="E6168" t="s">
        <v>137</v>
      </c>
      <c r="F6168" t="s">
        <v>108</v>
      </c>
      <c r="G6168">
        <v>240.83</v>
      </c>
      <c r="I6168" t="s">
        <v>63</v>
      </c>
      <c r="J6168" t="s">
        <v>164</v>
      </c>
      <c r="K6168" t="s">
        <v>11420</v>
      </c>
      <c r="L6168" t="s">
        <v>93</v>
      </c>
      <c r="M6168" t="s">
        <v>4450</v>
      </c>
      <c r="N6168">
        <v>1055.0853018372704</v>
      </c>
      <c r="O6168">
        <v>0</v>
      </c>
      <c r="P6168">
        <v>44</v>
      </c>
      <c r="Q6168">
        <v>99</v>
      </c>
      <c r="R6168">
        <v>94</v>
      </c>
      <c r="S6168">
        <v>98.9</v>
      </c>
      <c r="T6168">
        <v>0</v>
      </c>
      <c r="U6168">
        <v>16</v>
      </c>
      <c r="V6168">
        <v>4155</v>
      </c>
      <c r="AB6168" t="s">
        <v>98</v>
      </c>
      <c r="AC6168" t="s">
        <v>129</v>
      </c>
      <c r="AD6168" t="s">
        <v>129</v>
      </c>
      <c r="AE6168" t="s">
        <v>63</v>
      </c>
      <c r="AG6168">
        <v>1991</v>
      </c>
      <c r="AH6168">
        <v>32.041000000000004</v>
      </c>
      <c r="AI6168">
        <v>38.017299999999999</v>
      </c>
      <c r="AJ6168">
        <v>-97.912959999999998</v>
      </c>
      <c r="AL6168">
        <v>11</v>
      </c>
      <c r="AM6168" t="s">
        <v>63</v>
      </c>
      <c r="AN6168" t="s">
        <v>11421</v>
      </c>
      <c r="AO6168" t="s">
        <v>103</v>
      </c>
      <c r="AP6168" t="s">
        <v>170</v>
      </c>
      <c r="AQ6168" t="s">
        <v>231</v>
      </c>
      <c r="AR6168" t="s">
        <v>133</v>
      </c>
      <c r="AS6168" t="s">
        <v>83</v>
      </c>
      <c r="AT6168" s="5">
        <v>36069</v>
      </c>
      <c r="AU6168" t="s">
        <v>76</v>
      </c>
      <c r="AV6168" t="s">
        <v>173</v>
      </c>
      <c r="AW6168" t="s">
        <v>85</v>
      </c>
    </row>
    <row r="6169" spans="1:49" x14ac:dyDescent="0.25">
      <c r="A6169">
        <v>870</v>
      </c>
      <c r="B6169" t="s">
        <v>19394</v>
      </c>
      <c r="C6169">
        <v>1</v>
      </c>
      <c r="D6169" t="s">
        <v>86</v>
      </c>
      <c r="E6169" t="s">
        <v>703</v>
      </c>
      <c r="F6169" t="s">
        <v>177</v>
      </c>
      <c r="G6169">
        <v>58.09</v>
      </c>
      <c r="H6169" t="s">
        <v>138</v>
      </c>
      <c r="I6169" t="s">
        <v>63</v>
      </c>
      <c r="J6169" t="s">
        <v>164</v>
      </c>
      <c r="K6169" t="s">
        <v>19395</v>
      </c>
      <c r="L6169" t="s">
        <v>141</v>
      </c>
      <c r="M6169" t="s">
        <v>1841</v>
      </c>
      <c r="N6169">
        <v>22.801837270341206</v>
      </c>
      <c r="O6169">
        <v>30</v>
      </c>
      <c r="P6169">
        <v>44</v>
      </c>
      <c r="Q6169">
        <v>91.5</v>
      </c>
      <c r="R6169">
        <v>95</v>
      </c>
      <c r="S6169">
        <v>97.8</v>
      </c>
      <c r="T6169">
        <v>0</v>
      </c>
      <c r="U6169">
        <v>10</v>
      </c>
      <c r="V6169">
        <v>4000</v>
      </c>
      <c r="AB6169" t="s">
        <v>63</v>
      </c>
      <c r="AC6169" t="s">
        <v>63</v>
      </c>
      <c r="AD6169" t="s">
        <v>63</v>
      </c>
      <c r="AE6169" t="s">
        <v>98</v>
      </c>
      <c r="AG6169">
        <v>1978</v>
      </c>
      <c r="AH6169">
        <v>39.955000000000005</v>
      </c>
      <c r="AI6169">
        <v>38.079300000000003</v>
      </c>
      <c r="AJ6169">
        <v>-97.885310000000004</v>
      </c>
      <c r="AK6169" t="s">
        <v>262</v>
      </c>
      <c r="AL6169">
        <v>2</v>
      </c>
      <c r="AM6169" t="s">
        <v>63</v>
      </c>
      <c r="AN6169" t="s">
        <v>19396</v>
      </c>
      <c r="AO6169" t="s">
        <v>103</v>
      </c>
      <c r="AP6169" t="s">
        <v>170</v>
      </c>
      <c r="AQ6169" t="s">
        <v>239</v>
      </c>
      <c r="AR6169" t="s">
        <v>240</v>
      </c>
      <c r="AS6169" t="s">
        <v>83</v>
      </c>
      <c r="AT6169" s="5">
        <v>36220</v>
      </c>
      <c r="AU6169" t="s">
        <v>129</v>
      </c>
      <c r="AV6169" t="s">
        <v>200</v>
      </c>
      <c r="AW6169" t="s">
        <v>150</v>
      </c>
    </row>
    <row r="6170" spans="1:49" x14ac:dyDescent="0.25">
      <c r="A6170">
        <v>105</v>
      </c>
      <c r="B6170" t="s">
        <v>22074</v>
      </c>
      <c r="C6170">
        <v>1</v>
      </c>
      <c r="D6170" t="s">
        <v>86</v>
      </c>
      <c r="E6170" t="s">
        <v>789</v>
      </c>
      <c r="F6170" t="s">
        <v>177</v>
      </c>
      <c r="G6170">
        <v>259.97000000000003</v>
      </c>
      <c r="H6170" t="s">
        <v>90</v>
      </c>
      <c r="I6170" t="s">
        <v>63</v>
      </c>
      <c r="J6170" t="s">
        <v>164</v>
      </c>
      <c r="K6170" t="s">
        <v>22075</v>
      </c>
      <c r="L6170" t="s">
        <v>21013</v>
      </c>
      <c r="M6170" t="s">
        <v>3563</v>
      </c>
      <c r="N6170">
        <v>142.48687664041995</v>
      </c>
      <c r="O6170">
        <v>0</v>
      </c>
      <c r="P6170">
        <v>40</v>
      </c>
      <c r="Q6170">
        <v>99.5</v>
      </c>
      <c r="R6170">
        <v>95</v>
      </c>
      <c r="S6170">
        <v>100</v>
      </c>
      <c r="T6170">
        <v>1</v>
      </c>
      <c r="U6170">
        <v>16</v>
      </c>
      <c r="V6170">
        <v>5150</v>
      </c>
      <c r="AB6170" t="s">
        <v>98</v>
      </c>
      <c r="AC6170" t="s">
        <v>129</v>
      </c>
      <c r="AD6170" t="s">
        <v>129</v>
      </c>
      <c r="AE6170" t="s">
        <v>63</v>
      </c>
      <c r="AG6170">
        <v>1996</v>
      </c>
      <c r="AH6170">
        <v>34.700000000000003</v>
      </c>
      <c r="AI6170">
        <v>37.894181000000003</v>
      </c>
      <c r="AJ6170">
        <v>-97.771576999999994</v>
      </c>
      <c r="AL6170">
        <v>3</v>
      </c>
      <c r="AM6170" t="s">
        <v>63</v>
      </c>
      <c r="AN6170" t="s">
        <v>22076</v>
      </c>
      <c r="AO6170" t="s">
        <v>103</v>
      </c>
      <c r="AP6170" t="s">
        <v>786</v>
      </c>
      <c r="AQ6170" t="s">
        <v>286</v>
      </c>
      <c r="AR6170" t="s">
        <v>133</v>
      </c>
      <c r="AS6170" t="s">
        <v>83</v>
      </c>
      <c r="AT6170" s="5">
        <v>35370</v>
      </c>
      <c r="AU6170" t="s">
        <v>76</v>
      </c>
      <c r="AV6170" t="s">
        <v>134</v>
      </c>
      <c r="AW6170" t="s">
        <v>150</v>
      </c>
    </row>
    <row r="6171" spans="1:49" x14ac:dyDescent="0.25">
      <c r="A6171">
        <v>105</v>
      </c>
      <c r="B6171" t="s">
        <v>21011</v>
      </c>
      <c r="C6171">
        <v>1</v>
      </c>
      <c r="D6171" t="s">
        <v>86</v>
      </c>
      <c r="E6171" t="s">
        <v>789</v>
      </c>
      <c r="F6171" t="s">
        <v>177</v>
      </c>
      <c r="G6171">
        <v>259.98</v>
      </c>
      <c r="H6171" t="s">
        <v>90</v>
      </c>
      <c r="I6171" t="s">
        <v>63</v>
      </c>
      <c r="J6171" t="s">
        <v>164</v>
      </c>
      <c r="K6171" t="s">
        <v>21012</v>
      </c>
      <c r="L6171" t="s">
        <v>21013</v>
      </c>
      <c r="M6171" t="s">
        <v>1226</v>
      </c>
      <c r="N6171">
        <v>142.48687664041995</v>
      </c>
      <c r="O6171">
        <v>0</v>
      </c>
      <c r="P6171">
        <v>40</v>
      </c>
      <c r="Q6171">
        <v>99.5</v>
      </c>
      <c r="R6171">
        <v>95</v>
      </c>
      <c r="S6171">
        <v>97.7</v>
      </c>
      <c r="T6171">
        <v>1</v>
      </c>
      <c r="U6171">
        <v>16</v>
      </c>
      <c r="V6171">
        <v>5150</v>
      </c>
      <c r="AB6171" t="s">
        <v>98</v>
      </c>
      <c r="AC6171" t="s">
        <v>98</v>
      </c>
      <c r="AD6171" t="s">
        <v>98</v>
      </c>
      <c r="AE6171" t="s">
        <v>63</v>
      </c>
      <c r="AG6171">
        <v>1996</v>
      </c>
      <c r="AH6171">
        <v>34.71</v>
      </c>
      <c r="AI6171">
        <v>37.894663000000001</v>
      </c>
      <c r="AJ6171">
        <v>-97.771546999999998</v>
      </c>
      <c r="AL6171">
        <v>3</v>
      </c>
      <c r="AM6171" t="s">
        <v>63</v>
      </c>
      <c r="AN6171" t="s">
        <v>21014</v>
      </c>
      <c r="AO6171" t="s">
        <v>103</v>
      </c>
      <c r="AP6171" t="s">
        <v>786</v>
      </c>
      <c r="AQ6171" t="s">
        <v>286</v>
      </c>
      <c r="AR6171" t="s">
        <v>133</v>
      </c>
      <c r="AS6171" t="s">
        <v>83</v>
      </c>
      <c r="AT6171" s="5">
        <v>35370</v>
      </c>
      <c r="AU6171" t="s">
        <v>76</v>
      </c>
      <c r="AV6171" t="s">
        <v>134</v>
      </c>
      <c r="AW6171" t="s">
        <v>150</v>
      </c>
    </row>
    <row r="6172" spans="1:49" x14ac:dyDescent="0.25">
      <c r="A6172">
        <v>514</v>
      </c>
      <c r="B6172" t="s">
        <v>16551</v>
      </c>
      <c r="C6172">
        <v>1</v>
      </c>
      <c r="D6172" t="s">
        <v>86</v>
      </c>
      <c r="E6172" t="s">
        <v>121</v>
      </c>
      <c r="F6172" t="s">
        <v>177</v>
      </c>
      <c r="G6172">
        <v>87.16</v>
      </c>
      <c r="H6172" t="s">
        <v>820</v>
      </c>
      <c r="I6172" t="s">
        <v>63</v>
      </c>
      <c r="J6172" t="s">
        <v>164</v>
      </c>
      <c r="K6172" t="s">
        <v>16552</v>
      </c>
      <c r="L6172" t="s">
        <v>2196</v>
      </c>
      <c r="M6172" t="s">
        <v>4498</v>
      </c>
      <c r="N6172">
        <v>664.00918635170603</v>
      </c>
      <c r="O6172">
        <v>0</v>
      </c>
      <c r="P6172">
        <v>36</v>
      </c>
      <c r="Q6172">
        <v>95.7</v>
      </c>
      <c r="R6172">
        <v>92</v>
      </c>
      <c r="S6172">
        <v>99.8</v>
      </c>
      <c r="T6172">
        <v>24</v>
      </c>
      <c r="U6172">
        <v>10</v>
      </c>
      <c r="V6172">
        <v>1790</v>
      </c>
      <c r="AB6172" t="s">
        <v>129</v>
      </c>
      <c r="AC6172" t="s">
        <v>129</v>
      </c>
      <c r="AD6172" t="s">
        <v>129</v>
      </c>
      <c r="AE6172" t="s">
        <v>63</v>
      </c>
      <c r="AG6172">
        <v>1996</v>
      </c>
      <c r="AH6172">
        <v>7.66</v>
      </c>
      <c r="AI6172">
        <v>37.844499999999996</v>
      </c>
      <c r="AJ6172">
        <v>-97.935950000000005</v>
      </c>
      <c r="AL6172">
        <v>7</v>
      </c>
      <c r="AM6172" t="s">
        <v>63</v>
      </c>
      <c r="AN6172" t="s">
        <v>16553</v>
      </c>
      <c r="AO6172" t="s">
        <v>103</v>
      </c>
      <c r="AP6172" t="s">
        <v>170</v>
      </c>
      <c r="AQ6172" t="s">
        <v>231</v>
      </c>
      <c r="AR6172" t="s">
        <v>133</v>
      </c>
      <c r="AS6172" t="s">
        <v>83</v>
      </c>
      <c r="AT6172" s="5">
        <v>36069</v>
      </c>
      <c r="AU6172" t="s">
        <v>76</v>
      </c>
      <c r="AV6172" t="s">
        <v>134</v>
      </c>
      <c r="AW6172" t="s">
        <v>150</v>
      </c>
    </row>
    <row r="6173" spans="1:49" x14ac:dyDescent="0.25">
      <c r="A6173">
        <v>103</v>
      </c>
      <c r="B6173" t="s">
        <v>5269</v>
      </c>
      <c r="C6173">
        <v>1</v>
      </c>
      <c r="D6173" t="s">
        <v>86</v>
      </c>
      <c r="E6173" t="s">
        <v>789</v>
      </c>
      <c r="F6173" t="s">
        <v>177</v>
      </c>
      <c r="G6173">
        <v>250.26000000000002</v>
      </c>
      <c r="H6173" t="s">
        <v>90</v>
      </c>
      <c r="I6173" t="s">
        <v>63</v>
      </c>
      <c r="J6173" t="s">
        <v>164</v>
      </c>
      <c r="K6173" t="s">
        <v>5270</v>
      </c>
      <c r="L6173" t="s">
        <v>1471</v>
      </c>
      <c r="M6173" t="s">
        <v>1226</v>
      </c>
      <c r="N6173">
        <v>122.50656167979002</v>
      </c>
      <c r="O6173">
        <v>0</v>
      </c>
      <c r="P6173">
        <v>40</v>
      </c>
      <c r="Q6173">
        <v>99.7</v>
      </c>
      <c r="R6173">
        <v>94</v>
      </c>
      <c r="S6173">
        <v>100</v>
      </c>
      <c r="T6173">
        <v>1</v>
      </c>
      <c r="U6173">
        <v>15</v>
      </c>
      <c r="V6173">
        <v>3255</v>
      </c>
      <c r="AB6173" t="s">
        <v>98</v>
      </c>
      <c r="AC6173" t="s">
        <v>129</v>
      </c>
      <c r="AD6173" t="s">
        <v>129</v>
      </c>
      <c r="AE6173" t="s">
        <v>63</v>
      </c>
      <c r="AG6173">
        <v>1998</v>
      </c>
      <c r="AH6173">
        <v>24.89</v>
      </c>
      <c r="AI6173">
        <v>37.965102000000002</v>
      </c>
      <c r="AJ6173">
        <v>-97.922721999999993</v>
      </c>
      <c r="AL6173">
        <v>3</v>
      </c>
      <c r="AM6173" t="s">
        <v>63</v>
      </c>
      <c r="AN6173" t="s">
        <v>5271</v>
      </c>
      <c r="AO6173" t="s">
        <v>103</v>
      </c>
      <c r="AP6173" t="s">
        <v>786</v>
      </c>
      <c r="AQ6173" t="s">
        <v>336</v>
      </c>
      <c r="AR6173" t="s">
        <v>337</v>
      </c>
      <c r="AS6173" t="s">
        <v>83</v>
      </c>
      <c r="AT6173" s="5">
        <v>35886</v>
      </c>
      <c r="AU6173" t="s">
        <v>76</v>
      </c>
      <c r="AV6173" t="s">
        <v>134</v>
      </c>
      <c r="AW6173" t="s">
        <v>150</v>
      </c>
    </row>
    <row r="6174" spans="1:49" x14ac:dyDescent="0.25">
      <c r="A6174">
        <v>103</v>
      </c>
      <c r="B6174" t="s">
        <v>21630</v>
      </c>
      <c r="C6174">
        <v>1</v>
      </c>
      <c r="D6174" t="s">
        <v>86</v>
      </c>
      <c r="E6174" t="s">
        <v>789</v>
      </c>
      <c r="F6174" t="s">
        <v>177</v>
      </c>
      <c r="G6174">
        <v>250.27</v>
      </c>
      <c r="H6174" t="s">
        <v>90</v>
      </c>
      <c r="I6174" t="s">
        <v>63</v>
      </c>
      <c r="J6174" t="s">
        <v>164</v>
      </c>
      <c r="K6174" t="s">
        <v>21631</v>
      </c>
      <c r="L6174" t="s">
        <v>1471</v>
      </c>
      <c r="M6174" t="s">
        <v>3563</v>
      </c>
      <c r="N6174">
        <v>122.50656167979002</v>
      </c>
      <c r="O6174">
        <v>0</v>
      </c>
      <c r="P6174">
        <v>40</v>
      </c>
      <c r="Q6174">
        <v>99.7</v>
      </c>
      <c r="R6174">
        <v>97</v>
      </c>
      <c r="S6174">
        <v>100</v>
      </c>
      <c r="T6174">
        <v>1</v>
      </c>
      <c r="U6174">
        <v>15</v>
      </c>
      <c r="V6174">
        <v>3255</v>
      </c>
      <c r="AB6174" t="s">
        <v>98</v>
      </c>
      <c r="AC6174" t="s">
        <v>129</v>
      </c>
      <c r="AD6174" t="s">
        <v>129</v>
      </c>
      <c r="AE6174" t="s">
        <v>63</v>
      </c>
      <c r="AG6174">
        <v>1998</v>
      </c>
      <c r="AH6174">
        <v>24.89</v>
      </c>
      <c r="AI6174">
        <v>37.964914</v>
      </c>
      <c r="AJ6174">
        <v>-97.922884999999994</v>
      </c>
      <c r="AL6174">
        <v>3</v>
      </c>
      <c r="AM6174" t="s">
        <v>63</v>
      </c>
      <c r="AN6174" t="s">
        <v>21632</v>
      </c>
      <c r="AO6174" t="s">
        <v>103</v>
      </c>
      <c r="AP6174" t="s">
        <v>786</v>
      </c>
      <c r="AQ6174" t="s">
        <v>336</v>
      </c>
      <c r="AR6174" t="s">
        <v>337</v>
      </c>
      <c r="AS6174" t="s">
        <v>83</v>
      </c>
      <c r="AT6174" s="5">
        <v>36130</v>
      </c>
      <c r="AU6174" t="s">
        <v>76</v>
      </c>
      <c r="AV6174" t="s">
        <v>134</v>
      </c>
      <c r="AW6174" t="s">
        <v>150</v>
      </c>
    </row>
    <row r="6175" spans="1:49" x14ac:dyDescent="0.25">
      <c r="A6175">
        <v>68</v>
      </c>
      <c r="B6175" t="s">
        <v>10049</v>
      </c>
      <c r="C6175">
        <v>1</v>
      </c>
      <c r="D6175" t="s">
        <v>86</v>
      </c>
      <c r="E6175" t="s">
        <v>789</v>
      </c>
      <c r="F6175" t="s">
        <v>177</v>
      </c>
      <c r="G6175">
        <v>253</v>
      </c>
      <c r="H6175" t="s">
        <v>820</v>
      </c>
      <c r="I6175" t="s">
        <v>63</v>
      </c>
      <c r="J6175" t="s">
        <v>164</v>
      </c>
      <c r="K6175" t="s">
        <v>10050</v>
      </c>
      <c r="L6175" t="s">
        <v>10051</v>
      </c>
      <c r="M6175" t="s">
        <v>3563</v>
      </c>
      <c r="N6175">
        <v>181.79133858267716</v>
      </c>
      <c r="O6175">
        <v>35</v>
      </c>
      <c r="P6175">
        <v>40</v>
      </c>
      <c r="Q6175">
        <v>99.7</v>
      </c>
      <c r="R6175">
        <v>97</v>
      </c>
      <c r="S6175">
        <v>99.600000000000009</v>
      </c>
      <c r="T6175">
        <v>1</v>
      </c>
      <c r="U6175">
        <v>15</v>
      </c>
      <c r="V6175">
        <v>3255</v>
      </c>
      <c r="AB6175" t="s">
        <v>98</v>
      </c>
      <c r="AC6175" t="s">
        <v>129</v>
      </c>
      <c r="AD6175" t="s">
        <v>98</v>
      </c>
      <c r="AE6175" t="s">
        <v>63</v>
      </c>
      <c r="AG6175">
        <v>1998</v>
      </c>
      <c r="AH6175">
        <v>27.73</v>
      </c>
      <c r="AI6175">
        <v>37.941017000000002</v>
      </c>
      <c r="AJ6175">
        <v>-97.881534000000002</v>
      </c>
      <c r="AK6175" t="s">
        <v>77</v>
      </c>
      <c r="AL6175">
        <v>3</v>
      </c>
      <c r="AM6175" t="s">
        <v>63</v>
      </c>
      <c r="AN6175" t="s">
        <v>10052</v>
      </c>
      <c r="AO6175" t="s">
        <v>103</v>
      </c>
      <c r="AP6175" t="s">
        <v>786</v>
      </c>
      <c r="AQ6175" t="s">
        <v>545</v>
      </c>
      <c r="AR6175" t="s">
        <v>160</v>
      </c>
      <c r="AS6175" t="s">
        <v>83</v>
      </c>
      <c r="AT6175" s="5">
        <v>36069</v>
      </c>
      <c r="AU6175" t="s">
        <v>63</v>
      </c>
      <c r="AV6175" t="s">
        <v>187</v>
      </c>
      <c r="AW6175" t="s">
        <v>188</v>
      </c>
    </row>
    <row r="6176" spans="1:49" x14ac:dyDescent="0.25">
      <c r="A6176">
        <v>93</v>
      </c>
      <c r="B6176" t="s">
        <v>12131</v>
      </c>
      <c r="C6176">
        <v>1</v>
      </c>
      <c r="D6176" t="s">
        <v>86</v>
      </c>
      <c r="E6176" t="s">
        <v>789</v>
      </c>
      <c r="F6176" t="s">
        <v>177</v>
      </c>
      <c r="G6176">
        <v>253.01000000000002</v>
      </c>
      <c r="H6176" t="s">
        <v>820</v>
      </c>
      <c r="I6176" t="s">
        <v>63</v>
      </c>
      <c r="J6176" t="s">
        <v>164</v>
      </c>
      <c r="K6176" t="s">
        <v>10050</v>
      </c>
      <c r="L6176" t="s">
        <v>10051</v>
      </c>
      <c r="M6176" t="s">
        <v>1226</v>
      </c>
      <c r="N6176">
        <v>181.79133858267716</v>
      </c>
      <c r="O6176">
        <v>35</v>
      </c>
      <c r="P6176">
        <v>40</v>
      </c>
      <c r="Q6176">
        <v>99.7</v>
      </c>
      <c r="R6176">
        <v>95</v>
      </c>
      <c r="S6176">
        <v>99.100000000000009</v>
      </c>
      <c r="T6176">
        <v>1</v>
      </c>
      <c r="U6176">
        <v>16</v>
      </c>
      <c r="V6176">
        <v>2920</v>
      </c>
      <c r="AB6176" t="s">
        <v>129</v>
      </c>
      <c r="AC6176" t="s">
        <v>129</v>
      </c>
      <c r="AD6176" t="s">
        <v>98</v>
      </c>
      <c r="AE6176" t="s">
        <v>63</v>
      </c>
      <c r="AG6176">
        <v>1998</v>
      </c>
      <c r="AH6176">
        <v>27.740000000000002</v>
      </c>
      <c r="AI6176">
        <v>37.941023000000001</v>
      </c>
      <c r="AJ6176">
        <v>-97.881169</v>
      </c>
      <c r="AK6176" t="s">
        <v>77</v>
      </c>
      <c r="AL6176">
        <v>3</v>
      </c>
      <c r="AM6176" t="s">
        <v>63</v>
      </c>
      <c r="AN6176" t="s">
        <v>12132</v>
      </c>
      <c r="AO6176" t="s">
        <v>103</v>
      </c>
      <c r="AP6176" t="s">
        <v>786</v>
      </c>
      <c r="AQ6176" t="s">
        <v>545</v>
      </c>
      <c r="AR6176" t="s">
        <v>160</v>
      </c>
      <c r="AS6176" t="s">
        <v>83</v>
      </c>
      <c r="AT6176" s="5">
        <v>36069</v>
      </c>
      <c r="AU6176" t="s">
        <v>63</v>
      </c>
      <c r="AV6176" t="s">
        <v>187</v>
      </c>
      <c r="AW6176" t="s">
        <v>188</v>
      </c>
    </row>
    <row r="6177" spans="1:49" x14ac:dyDescent="0.25">
      <c r="A6177">
        <v>119</v>
      </c>
      <c r="B6177" t="s">
        <v>22655</v>
      </c>
      <c r="C6177">
        <v>1</v>
      </c>
      <c r="D6177" t="s">
        <v>86</v>
      </c>
      <c r="E6177" t="s">
        <v>789</v>
      </c>
      <c r="F6177" t="s">
        <v>177</v>
      </c>
      <c r="G6177">
        <v>253.91</v>
      </c>
      <c r="H6177" t="s">
        <v>820</v>
      </c>
      <c r="I6177" t="s">
        <v>63</v>
      </c>
      <c r="J6177" t="s">
        <v>164</v>
      </c>
      <c r="K6177" t="s">
        <v>22656</v>
      </c>
      <c r="L6177" t="s">
        <v>6557</v>
      </c>
      <c r="M6177" t="s">
        <v>1226</v>
      </c>
      <c r="N6177">
        <v>162.99212598425197</v>
      </c>
      <c r="O6177">
        <v>5</v>
      </c>
      <c r="P6177">
        <v>40</v>
      </c>
      <c r="Q6177">
        <v>99.7</v>
      </c>
      <c r="R6177">
        <v>97</v>
      </c>
      <c r="S6177">
        <v>99.8</v>
      </c>
      <c r="T6177">
        <v>1</v>
      </c>
      <c r="U6177">
        <v>16</v>
      </c>
      <c r="V6177">
        <v>2920</v>
      </c>
      <c r="AB6177" t="s">
        <v>129</v>
      </c>
      <c r="AC6177" t="s">
        <v>129</v>
      </c>
      <c r="AD6177" t="s">
        <v>129</v>
      </c>
      <c r="AE6177" t="s">
        <v>63</v>
      </c>
      <c r="AG6177">
        <v>1998</v>
      </c>
      <c r="AH6177">
        <v>28.64</v>
      </c>
      <c r="AI6177">
        <v>37.936242</v>
      </c>
      <c r="AJ6177">
        <v>-97.866695000000007</v>
      </c>
      <c r="AK6177" t="s">
        <v>262</v>
      </c>
      <c r="AL6177">
        <v>3</v>
      </c>
      <c r="AM6177" t="s">
        <v>63</v>
      </c>
      <c r="AN6177" t="s">
        <v>22657</v>
      </c>
      <c r="AO6177" t="s">
        <v>103</v>
      </c>
      <c r="AP6177" t="s">
        <v>786</v>
      </c>
      <c r="AQ6177" t="s">
        <v>171</v>
      </c>
      <c r="AR6177" t="s">
        <v>1138</v>
      </c>
      <c r="AS6177" t="s">
        <v>83</v>
      </c>
      <c r="AT6177" s="5">
        <v>36069</v>
      </c>
      <c r="AU6177" t="s">
        <v>63</v>
      </c>
      <c r="AV6177" t="s">
        <v>187</v>
      </c>
      <c r="AW6177" t="s">
        <v>188</v>
      </c>
    </row>
    <row r="6178" spans="1:49" x14ac:dyDescent="0.25">
      <c r="A6178">
        <v>131</v>
      </c>
      <c r="B6178" t="s">
        <v>18540</v>
      </c>
      <c r="C6178">
        <v>1</v>
      </c>
      <c r="D6178" t="s">
        <v>86</v>
      </c>
      <c r="E6178" t="s">
        <v>789</v>
      </c>
      <c r="F6178" t="s">
        <v>177</v>
      </c>
      <c r="G6178">
        <v>253.92000000000002</v>
      </c>
      <c r="H6178" t="s">
        <v>820</v>
      </c>
      <c r="I6178" t="s">
        <v>63</v>
      </c>
      <c r="J6178" t="s">
        <v>164</v>
      </c>
      <c r="K6178" t="s">
        <v>18541</v>
      </c>
      <c r="L6178" t="s">
        <v>6557</v>
      </c>
      <c r="M6178" t="s">
        <v>3563</v>
      </c>
      <c r="N6178">
        <v>162.99212598425197</v>
      </c>
      <c r="O6178">
        <v>5</v>
      </c>
      <c r="P6178">
        <v>40</v>
      </c>
      <c r="Q6178">
        <v>99.5</v>
      </c>
      <c r="R6178">
        <v>94</v>
      </c>
      <c r="S6178">
        <v>99.7</v>
      </c>
      <c r="T6178">
        <v>1</v>
      </c>
      <c r="U6178">
        <v>14</v>
      </c>
      <c r="V6178">
        <v>5250</v>
      </c>
      <c r="AB6178" t="s">
        <v>129</v>
      </c>
      <c r="AC6178" t="s">
        <v>129</v>
      </c>
      <c r="AD6178" t="s">
        <v>129</v>
      </c>
      <c r="AE6178" t="s">
        <v>63</v>
      </c>
      <c r="AG6178">
        <v>1998</v>
      </c>
      <c r="AH6178">
        <v>28.650000000000002</v>
      </c>
      <c r="AI6178">
        <v>37.936000999999997</v>
      </c>
      <c r="AJ6178">
        <v>-97.866698</v>
      </c>
      <c r="AK6178" t="s">
        <v>262</v>
      </c>
      <c r="AL6178">
        <v>3</v>
      </c>
      <c r="AM6178" t="s">
        <v>63</v>
      </c>
      <c r="AN6178" t="s">
        <v>18542</v>
      </c>
      <c r="AO6178" t="s">
        <v>103</v>
      </c>
      <c r="AP6178" t="s">
        <v>786</v>
      </c>
      <c r="AQ6178" t="s">
        <v>171</v>
      </c>
      <c r="AR6178" t="s">
        <v>1138</v>
      </c>
      <c r="AS6178" t="s">
        <v>83</v>
      </c>
      <c r="AT6178" s="5">
        <v>36069</v>
      </c>
      <c r="AU6178" t="s">
        <v>63</v>
      </c>
      <c r="AV6178" t="s">
        <v>187</v>
      </c>
      <c r="AW6178" t="s">
        <v>188</v>
      </c>
    </row>
    <row r="6179" spans="1:49" x14ac:dyDescent="0.25">
      <c r="A6179">
        <v>288</v>
      </c>
      <c r="B6179" t="s">
        <v>24896</v>
      </c>
      <c r="C6179">
        <v>1</v>
      </c>
      <c r="D6179" t="s">
        <v>86</v>
      </c>
      <c r="E6179" t="s">
        <v>789</v>
      </c>
      <c r="F6179" t="s">
        <v>177</v>
      </c>
      <c r="G6179">
        <v>254.20000000000002</v>
      </c>
      <c r="H6179" t="s">
        <v>489</v>
      </c>
      <c r="I6179" t="s">
        <v>63</v>
      </c>
      <c r="J6179" t="s">
        <v>164</v>
      </c>
      <c r="K6179" t="s">
        <v>24897</v>
      </c>
      <c r="L6179" t="s">
        <v>141</v>
      </c>
      <c r="M6179" t="s">
        <v>6534</v>
      </c>
      <c r="N6179">
        <v>31.299212598425196</v>
      </c>
      <c r="O6179">
        <v>0</v>
      </c>
      <c r="P6179">
        <v>80</v>
      </c>
      <c r="Q6179">
        <v>83.8</v>
      </c>
      <c r="R6179">
        <v>95</v>
      </c>
      <c r="S6179">
        <v>95.2</v>
      </c>
      <c r="T6179">
        <v>1</v>
      </c>
      <c r="U6179">
        <v>14</v>
      </c>
      <c r="V6179">
        <v>10500</v>
      </c>
      <c r="AB6179" t="s">
        <v>63</v>
      </c>
      <c r="AC6179" t="s">
        <v>63</v>
      </c>
      <c r="AD6179" t="s">
        <v>63</v>
      </c>
      <c r="AE6179" t="s">
        <v>98</v>
      </c>
      <c r="AG6179">
        <v>1998</v>
      </c>
      <c r="AH6179">
        <v>28.93</v>
      </c>
      <c r="AI6179">
        <v>37.935360000000003</v>
      </c>
      <c r="AJ6179">
        <v>-97.861670000000004</v>
      </c>
      <c r="AL6179">
        <v>3</v>
      </c>
      <c r="AM6179" t="s">
        <v>63</v>
      </c>
      <c r="AN6179" t="s">
        <v>24898</v>
      </c>
      <c r="AO6179" t="s">
        <v>103</v>
      </c>
      <c r="AP6179" t="s">
        <v>170</v>
      </c>
      <c r="AQ6179" t="s">
        <v>133</v>
      </c>
      <c r="AR6179" t="s">
        <v>133</v>
      </c>
      <c r="AS6179" t="s">
        <v>83</v>
      </c>
      <c r="AT6179" s="5">
        <v>37987</v>
      </c>
      <c r="AU6179" t="s">
        <v>129</v>
      </c>
      <c r="AV6179" t="s">
        <v>200</v>
      </c>
      <c r="AW6179" t="s">
        <v>6536</v>
      </c>
    </row>
    <row r="6180" spans="1:49" x14ac:dyDescent="0.25">
      <c r="A6180">
        <v>225</v>
      </c>
      <c r="B6180" t="s">
        <v>11395</v>
      </c>
      <c r="C6180">
        <v>1</v>
      </c>
      <c r="D6180" t="s">
        <v>86</v>
      </c>
      <c r="E6180" t="s">
        <v>789</v>
      </c>
      <c r="F6180" t="s">
        <v>177</v>
      </c>
      <c r="G6180">
        <v>257.39</v>
      </c>
      <c r="H6180" t="s">
        <v>138</v>
      </c>
      <c r="I6180" t="s">
        <v>63</v>
      </c>
      <c r="J6180" t="s">
        <v>164</v>
      </c>
      <c r="K6180" t="s">
        <v>11396</v>
      </c>
      <c r="L6180" t="s">
        <v>141</v>
      </c>
      <c r="M6180" t="s">
        <v>6534</v>
      </c>
      <c r="N6180">
        <v>30.183727034120736</v>
      </c>
      <c r="O6180">
        <v>0</v>
      </c>
      <c r="P6180">
        <v>124</v>
      </c>
      <c r="Q6180">
        <v>83.8</v>
      </c>
      <c r="R6180">
        <v>95</v>
      </c>
      <c r="S6180">
        <v>96</v>
      </c>
      <c r="T6180">
        <v>1</v>
      </c>
      <c r="U6180">
        <v>14</v>
      </c>
      <c r="V6180">
        <v>10500</v>
      </c>
      <c r="AB6180" t="s">
        <v>63</v>
      </c>
      <c r="AC6180" t="s">
        <v>63</v>
      </c>
      <c r="AD6180" t="s">
        <v>63</v>
      </c>
      <c r="AE6180" t="s">
        <v>98</v>
      </c>
      <c r="AG6180">
        <v>1998</v>
      </c>
      <c r="AH6180">
        <v>32.119999999999997</v>
      </c>
      <c r="AI6180">
        <v>37.911479999999997</v>
      </c>
      <c r="AJ6180">
        <v>-97.811809999999994</v>
      </c>
      <c r="AL6180">
        <v>4</v>
      </c>
      <c r="AM6180" t="s">
        <v>63</v>
      </c>
      <c r="AN6180" t="s">
        <v>11397</v>
      </c>
      <c r="AO6180" t="s">
        <v>103</v>
      </c>
      <c r="AP6180" t="s">
        <v>170</v>
      </c>
      <c r="AQ6180" t="s">
        <v>11398</v>
      </c>
      <c r="AR6180" t="s">
        <v>9723</v>
      </c>
      <c r="AS6180" t="s">
        <v>83</v>
      </c>
      <c r="AT6180" s="5">
        <v>42160</v>
      </c>
      <c r="AU6180" t="s">
        <v>129</v>
      </c>
      <c r="AV6180" t="s">
        <v>200</v>
      </c>
      <c r="AW6180" t="s">
        <v>6536</v>
      </c>
    </row>
    <row r="6181" spans="1:49" x14ac:dyDescent="0.25">
      <c r="A6181">
        <v>75</v>
      </c>
      <c r="B6181" t="s">
        <v>6532</v>
      </c>
      <c r="C6181">
        <v>1</v>
      </c>
      <c r="D6181" t="s">
        <v>86</v>
      </c>
      <c r="E6181" t="s">
        <v>789</v>
      </c>
      <c r="F6181" t="s">
        <v>177</v>
      </c>
      <c r="G6181">
        <v>258.60000000000002</v>
      </c>
      <c r="H6181" t="s">
        <v>138</v>
      </c>
      <c r="I6181" t="s">
        <v>63</v>
      </c>
      <c r="J6181" t="s">
        <v>164</v>
      </c>
      <c r="K6181" t="s">
        <v>6533</v>
      </c>
      <c r="L6181" t="s">
        <v>141</v>
      </c>
      <c r="M6181" t="s">
        <v>6534</v>
      </c>
      <c r="N6181">
        <v>32.51312335958005</v>
      </c>
      <c r="O6181">
        <v>30</v>
      </c>
      <c r="P6181">
        <v>80</v>
      </c>
      <c r="Q6181">
        <v>83.8</v>
      </c>
      <c r="R6181">
        <v>97</v>
      </c>
      <c r="S6181">
        <v>99.4</v>
      </c>
      <c r="T6181">
        <v>1</v>
      </c>
      <c r="U6181">
        <v>14</v>
      </c>
      <c r="V6181">
        <v>10500</v>
      </c>
      <c r="AB6181" t="s">
        <v>63</v>
      </c>
      <c r="AC6181" t="s">
        <v>63</v>
      </c>
      <c r="AD6181" t="s">
        <v>63</v>
      </c>
      <c r="AE6181" t="s">
        <v>98</v>
      </c>
      <c r="AG6181">
        <v>1998</v>
      </c>
      <c r="AH6181">
        <v>33.33</v>
      </c>
      <c r="AI6181">
        <v>37.900669999999998</v>
      </c>
      <c r="AJ6181">
        <v>-97.794229999999999</v>
      </c>
      <c r="AK6181" t="s">
        <v>262</v>
      </c>
      <c r="AL6181">
        <v>3</v>
      </c>
      <c r="AM6181" t="s">
        <v>63</v>
      </c>
      <c r="AN6181" t="s">
        <v>6535</v>
      </c>
      <c r="AO6181" t="s">
        <v>103</v>
      </c>
      <c r="AP6181" t="s">
        <v>170</v>
      </c>
      <c r="AQ6181" t="s">
        <v>82</v>
      </c>
      <c r="AR6181" t="s">
        <v>1229</v>
      </c>
      <c r="AS6181" t="s">
        <v>83</v>
      </c>
      <c r="AT6181" s="5">
        <v>36192</v>
      </c>
      <c r="AU6181" t="s">
        <v>129</v>
      </c>
      <c r="AV6181" t="s">
        <v>200</v>
      </c>
      <c r="AW6181" t="s">
        <v>6536</v>
      </c>
    </row>
    <row r="6182" spans="1:49" x14ac:dyDescent="0.25">
      <c r="A6182">
        <v>123</v>
      </c>
      <c r="B6182" t="s">
        <v>12889</v>
      </c>
      <c r="C6182">
        <v>1</v>
      </c>
      <c r="D6182" t="s">
        <v>86</v>
      </c>
      <c r="E6182" t="s">
        <v>789</v>
      </c>
      <c r="F6182" t="s">
        <v>177</v>
      </c>
      <c r="G6182">
        <v>259.73</v>
      </c>
      <c r="H6182" t="s">
        <v>138</v>
      </c>
      <c r="I6182" t="s">
        <v>63</v>
      </c>
      <c r="J6182" t="s">
        <v>164</v>
      </c>
      <c r="K6182" t="s">
        <v>12890</v>
      </c>
      <c r="L6182" t="s">
        <v>141</v>
      </c>
      <c r="M6182" t="s">
        <v>6534</v>
      </c>
      <c r="N6182">
        <v>34.416010498687662</v>
      </c>
      <c r="O6182">
        <v>0</v>
      </c>
      <c r="P6182">
        <v>80</v>
      </c>
      <c r="Q6182">
        <v>81.8</v>
      </c>
      <c r="R6182">
        <v>97</v>
      </c>
      <c r="S6182">
        <v>99.3</v>
      </c>
      <c r="T6182">
        <v>1</v>
      </c>
      <c r="U6182">
        <v>16</v>
      </c>
      <c r="V6182">
        <v>10300</v>
      </c>
      <c r="AB6182" t="s">
        <v>63</v>
      </c>
      <c r="AC6182" t="s">
        <v>63</v>
      </c>
      <c r="AD6182" t="s">
        <v>63</v>
      </c>
      <c r="AE6182" t="s">
        <v>129</v>
      </c>
      <c r="AG6182">
        <v>1998</v>
      </c>
      <c r="AH6182">
        <v>34.46</v>
      </c>
      <c r="AI6182">
        <v>37.894759999999998</v>
      </c>
      <c r="AJ6182">
        <v>-97.774619999999999</v>
      </c>
      <c r="AL6182">
        <v>4</v>
      </c>
      <c r="AM6182" t="s">
        <v>63</v>
      </c>
      <c r="AN6182" t="s">
        <v>12891</v>
      </c>
      <c r="AO6182" t="s">
        <v>103</v>
      </c>
      <c r="AP6182" t="s">
        <v>170</v>
      </c>
      <c r="AQ6182" t="s">
        <v>504</v>
      </c>
      <c r="AR6182" t="s">
        <v>1263</v>
      </c>
      <c r="AS6182" t="s">
        <v>83</v>
      </c>
      <c r="AT6182" s="5">
        <v>36192</v>
      </c>
      <c r="AU6182" t="s">
        <v>129</v>
      </c>
      <c r="AV6182" t="s">
        <v>200</v>
      </c>
      <c r="AW6182" t="s">
        <v>6536</v>
      </c>
    </row>
    <row r="6183" spans="1:49" x14ac:dyDescent="0.25">
      <c r="A6183">
        <v>943</v>
      </c>
      <c r="B6183" t="s">
        <v>21527</v>
      </c>
      <c r="C6183">
        <v>1</v>
      </c>
      <c r="D6183" t="s">
        <v>86</v>
      </c>
      <c r="E6183" t="s">
        <v>789</v>
      </c>
      <c r="F6183" t="s">
        <v>177</v>
      </c>
      <c r="G6183">
        <v>259.81</v>
      </c>
      <c r="H6183" t="s">
        <v>138</v>
      </c>
      <c r="I6183" t="s">
        <v>63</v>
      </c>
      <c r="J6183" t="s">
        <v>164</v>
      </c>
      <c r="K6183" t="s">
        <v>21528</v>
      </c>
      <c r="L6183" t="s">
        <v>141</v>
      </c>
      <c r="M6183" t="s">
        <v>21529</v>
      </c>
      <c r="N6183">
        <v>25.196850393700789</v>
      </c>
      <c r="O6183">
        <v>0</v>
      </c>
      <c r="P6183">
        <v>28</v>
      </c>
      <c r="Q6183">
        <v>97.8</v>
      </c>
      <c r="R6183">
        <v>97</v>
      </c>
      <c r="S6183">
        <v>99.5</v>
      </c>
      <c r="T6183">
        <v>1</v>
      </c>
      <c r="U6183">
        <v>7</v>
      </c>
      <c r="V6183">
        <v>2180</v>
      </c>
      <c r="AB6183" t="s">
        <v>63</v>
      </c>
      <c r="AC6183" t="s">
        <v>63</v>
      </c>
      <c r="AD6183" t="s">
        <v>63</v>
      </c>
      <c r="AE6183" t="s">
        <v>129</v>
      </c>
      <c r="AG6183">
        <v>1998</v>
      </c>
      <c r="AH6183">
        <v>34.54</v>
      </c>
      <c r="AI6183">
        <v>37.894230999999998</v>
      </c>
      <c r="AJ6183">
        <v>-97.774612599999998</v>
      </c>
      <c r="AL6183">
        <v>3</v>
      </c>
      <c r="AM6183" t="s">
        <v>63</v>
      </c>
      <c r="AN6183" t="s">
        <v>21530</v>
      </c>
      <c r="AO6183" t="s">
        <v>103</v>
      </c>
      <c r="AP6183" t="s">
        <v>170</v>
      </c>
      <c r="AQ6183" t="s">
        <v>255</v>
      </c>
      <c r="AR6183" t="s">
        <v>256</v>
      </c>
      <c r="AS6183" t="s">
        <v>83</v>
      </c>
      <c r="AT6183" s="5">
        <v>36192</v>
      </c>
      <c r="AU6183" t="s">
        <v>129</v>
      </c>
      <c r="AV6183" t="s">
        <v>149</v>
      </c>
      <c r="AW6183" t="s">
        <v>1132</v>
      </c>
    </row>
    <row r="6184" spans="1:49" x14ac:dyDescent="0.25">
      <c r="A6184">
        <v>696</v>
      </c>
      <c r="B6184" t="s">
        <v>9770</v>
      </c>
      <c r="C6184">
        <v>1</v>
      </c>
      <c r="D6184" t="s">
        <v>86</v>
      </c>
      <c r="E6184" t="s">
        <v>121</v>
      </c>
      <c r="F6184" t="s">
        <v>177</v>
      </c>
      <c r="G6184">
        <v>106.05</v>
      </c>
      <c r="H6184" t="s">
        <v>820</v>
      </c>
      <c r="I6184" t="s">
        <v>63</v>
      </c>
      <c r="J6184" t="s">
        <v>164</v>
      </c>
      <c r="K6184" t="s">
        <v>9771</v>
      </c>
      <c r="L6184" t="s">
        <v>9772</v>
      </c>
      <c r="M6184" t="s">
        <v>2937</v>
      </c>
      <c r="N6184">
        <v>233.10367454068242</v>
      </c>
      <c r="O6184">
        <v>20</v>
      </c>
      <c r="P6184">
        <v>40</v>
      </c>
      <c r="Q6184">
        <v>97.5</v>
      </c>
      <c r="R6184">
        <v>95</v>
      </c>
      <c r="S6184">
        <v>99.8</v>
      </c>
      <c r="T6184">
        <v>1</v>
      </c>
      <c r="U6184">
        <v>10</v>
      </c>
      <c r="V6184">
        <v>4790</v>
      </c>
      <c r="AB6184" t="s">
        <v>98</v>
      </c>
      <c r="AC6184" t="s">
        <v>129</v>
      </c>
      <c r="AD6184" t="s">
        <v>98</v>
      </c>
      <c r="AE6184" t="s">
        <v>63</v>
      </c>
      <c r="AG6184">
        <v>2002</v>
      </c>
      <c r="AH6184">
        <v>13.63</v>
      </c>
      <c r="AI6184">
        <v>38.091540000000002</v>
      </c>
      <c r="AJ6184">
        <v>-97.997060000000005</v>
      </c>
      <c r="AK6184" t="s">
        <v>262</v>
      </c>
      <c r="AL6184">
        <v>3</v>
      </c>
      <c r="AM6184" t="s">
        <v>63</v>
      </c>
      <c r="AN6184" t="s">
        <v>9773</v>
      </c>
      <c r="AO6184" t="s">
        <v>103</v>
      </c>
      <c r="AP6184" t="s">
        <v>786</v>
      </c>
      <c r="AQ6184" t="s">
        <v>246</v>
      </c>
      <c r="AR6184" t="s">
        <v>2589</v>
      </c>
      <c r="AS6184" t="s">
        <v>83</v>
      </c>
      <c r="AT6184" s="5">
        <v>41638</v>
      </c>
      <c r="AU6184" t="s">
        <v>63</v>
      </c>
      <c r="AV6184" t="s">
        <v>134</v>
      </c>
      <c r="AW6184" t="s">
        <v>150</v>
      </c>
    </row>
    <row r="6185" spans="1:49" x14ac:dyDescent="0.25">
      <c r="A6185">
        <v>486</v>
      </c>
      <c r="B6185" t="s">
        <v>4495</v>
      </c>
      <c r="C6185">
        <v>1</v>
      </c>
      <c r="D6185" t="s">
        <v>86</v>
      </c>
      <c r="E6185" t="s">
        <v>121</v>
      </c>
      <c r="F6185" t="s">
        <v>177</v>
      </c>
      <c r="G6185">
        <v>105.3</v>
      </c>
      <c r="H6185" t="s">
        <v>820</v>
      </c>
      <c r="I6185" t="s">
        <v>63</v>
      </c>
      <c r="J6185" t="s">
        <v>164</v>
      </c>
      <c r="K6185" t="s">
        <v>4496</v>
      </c>
      <c r="L6185" t="s">
        <v>4497</v>
      </c>
      <c r="M6185" t="s">
        <v>4498</v>
      </c>
      <c r="N6185">
        <v>405.41338582677167</v>
      </c>
      <c r="O6185">
        <v>50</v>
      </c>
      <c r="P6185">
        <v>40</v>
      </c>
      <c r="Q6185">
        <v>98</v>
      </c>
      <c r="R6185">
        <v>95</v>
      </c>
      <c r="S6185">
        <v>100</v>
      </c>
      <c r="T6185">
        <v>0</v>
      </c>
      <c r="U6185">
        <v>16</v>
      </c>
      <c r="V6185">
        <v>2900</v>
      </c>
      <c r="AB6185" t="s">
        <v>98</v>
      </c>
      <c r="AC6185" t="s">
        <v>129</v>
      </c>
      <c r="AD6185" t="s">
        <v>129</v>
      </c>
      <c r="AE6185" t="s">
        <v>63</v>
      </c>
      <c r="AG6185">
        <v>2002</v>
      </c>
      <c r="AH6185">
        <v>14.4</v>
      </c>
      <c r="AI6185">
        <v>38.082880000000003</v>
      </c>
      <c r="AJ6185">
        <v>-97.989459999999994</v>
      </c>
      <c r="AK6185" t="s">
        <v>77</v>
      </c>
      <c r="AL6185">
        <v>4</v>
      </c>
      <c r="AM6185" t="s">
        <v>63</v>
      </c>
      <c r="AN6185" t="s">
        <v>4499</v>
      </c>
      <c r="AO6185" t="s">
        <v>103</v>
      </c>
      <c r="AP6185" t="s">
        <v>170</v>
      </c>
      <c r="AQ6185" t="s">
        <v>132</v>
      </c>
      <c r="AR6185" t="s">
        <v>133</v>
      </c>
      <c r="AS6185" t="s">
        <v>83</v>
      </c>
      <c r="AT6185" s="5">
        <v>36100</v>
      </c>
      <c r="AU6185" t="s">
        <v>63</v>
      </c>
      <c r="AV6185" t="s">
        <v>134</v>
      </c>
      <c r="AW6185" t="s">
        <v>150</v>
      </c>
    </row>
    <row r="6186" spans="1:49" x14ac:dyDescent="0.25">
      <c r="A6186">
        <v>525</v>
      </c>
      <c r="B6186" t="s">
        <v>4933</v>
      </c>
      <c r="C6186">
        <v>1</v>
      </c>
      <c r="D6186" t="s">
        <v>86</v>
      </c>
      <c r="E6186" t="s">
        <v>121</v>
      </c>
      <c r="F6186" t="s">
        <v>177</v>
      </c>
      <c r="G6186">
        <v>103.5</v>
      </c>
      <c r="H6186" t="s">
        <v>820</v>
      </c>
      <c r="I6186" t="s">
        <v>63</v>
      </c>
      <c r="J6186" t="s">
        <v>164</v>
      </c>
      <c r="K6186" t="s">
        <v>4934</v>
      </c>
      <c r="L6186" t="s">
        <v>4935</v>
      </c>
      <c r="M6186" t="s">
        <v>4936</v>
      </c>
      <c r="N6186">
        <v>196.78477690288713</v>
      </c>
      <c r="O6186">
        <v>0</v>
      </c>
      <c r="P6186">
        <v>40</v>
      </c>
      <c r="Q6186">
        <v>98</v>
      </c>
      <c r="R6186">
        <v>95</v>
      </c>
      <c r="S6186">
        <v>99.2</v>
      </c>
      <c r="T6186">
        <v>0</v>
      </c>
      <c r="U6186">
        <v>15</v>
      </c>
      <c r="V6186">
        <v>2980</v>
      </c>
      <c r="AB6186" t="s">
        <v>98</v>
      </c>
      <c r="AC6186" t="s">
        <v>98</v>
      </c>
      <c r="AD6186" t="s">
        <v>129</v>
      </c>
      <c r="AE6186" t="s">
        <v>63</v>
      </c>
      <c r="AG6186">
        <v>2002</v>
      </c>
      <c r="AH6186">
        <v>16.14</v>
      </c>
      <c r="AI6186">
        <v>38.05744</v>
      </c>
      <c r="AJ6186">
        <v>-97.985839999999996</v>
      </c>
      <c r="AL6186">
        <v>3</v>
      </c>
      <c r="AM6186" t="s">
        <v>63</v>
      </c>
      <c r="AN6186" t="s">
        <v>4937</v>
      </c>
      <c r="AO6186" t="s">
        <v>103</v>
      </c>
      <c r="AP6186" t="s">
        <v>2058</v>
      </c>
      <c r="AQ6186" t="s">
        <v>171</v>
      </c>
      <c r="AR6186" t="s">
        <v>172</v>
      </c>
      <c r="AS6186" t="s">
        <v>83</v>
      </c>
      <c r="AT6186" s="5">
        <v>36100</v>
      </c>
      <c r="AU6186" t="s">
        <v>63</v>
      </c>
      <c r="AV6186" t="s">
        <v>134</v>
      </c>
      <c r="AW6186" t="s">
        <v>150</v>
      </c>
    </row>
    <row r="6187" spans="1:49" x14ac:dyDescent="0.25">
      <c r="A6187">
        <v>64</v>
      </c>
      <c r="B6187" t="s">
        <v>23384</v>
      </c>
      <c r="C6187">
        <v>1</v>
      </c>
      <c r="D6187" t="s">
        <v>86</v>
      </c>
      <c r="E6187" t="s">
        <v>121</v>
      </c>
      <c r="F6187" t="s">
        <v>177</v>
      </c>
      <c r="G6187">
        <v>103.10000000000001</v>
      </c>
      <c r="H6187" t="s">
        <v>820</v>
      </c>
      <c r="I6187" t="s">
        <v>63</v>
      </c>
      <c r="J6187" t="s">
        <v>164</v>
      </c>
      <c r="K6187" t="s">
        <v>23385</v>
      </c>
      <c r="L6187" t="s">
        <v>93</v>
      </c>
      <c r="M6187" t="s">
        <v>13164</v>
      </c>
      <c r="N6187">
        <v>1007.1850393700787</v>
      </c>
      <c r="O6187">
        <v>0</v>
      </c>
      <c r="P6187">
        <v>55.800003642485237</v>
      </c>
      <c r="Q6187">
        <v>97.600000000000009</v>
      </c>
      <c r="R6187">
        <v>95</v>
      </c>
      <c r="S6187">
        <v>100</v>
      </c>
      <c r="T6187">
        <v>2</v>
      </c>
      <c r="U6187">
        <v>15</v>
      </c>
      <c r="V6187">
        <v>2980</v>
      </c>
      <c r="AB6187" t="s">
        <v>129</v>
      </c>
      <c r="AC6187" t="s">
        <v>129</v>
      </c>
      <c r="AD6187" t="s">
        <v>129</v>
      </c>
      <c r="AE6187" t="s">
        <v>63</v>
      </c>
      <c r="AG6187">
        <v>2002</v>
      </c>
      <c r="AH6187">
        <v>16.52</v>
      </c>
      <c r="AI6187">
        <v>38.052129999999998</v>
      </c>
      <c r="AJ6187">
        <v>-97.985799999999998</v>
      </c>
      <c r="AL6187">
        <v>12</v>
      </c>
      <c r="AM6187" t="s">
        <v>63</v>
      </c>
      <c r="AN6187" t="s">
        <v>23386</v>
      </c>
      <c r="AO6187" t="s">
        <v>103</v>
      </c>
      <c r="AP6187" t="s">
        <v>170</v>
      </c>
      <c r="AQ6187" t="s">
        <v>561</v>
      </c>
      <c r="AR6187" t="s">
        <v>133</v>
      </c>
      <c r="AS6187" t="s">
        <v>83</v>
      </c>
      <c r="AT6187" s="5">
        <v>36100</v>
      </c>
      <c r="AU6187" t="s">
        <v>129</v>
      </c>
      <c r="AV6187" t="s">
        <v>134</v>
      </c>
      <c r="AW6187" t="s">
        <v>150</v>
      </c>
    </row>
    <row r="6188" spans="1:49" x14ac:dyDescent="0.25">
      <c r="A6188">
        <v>64</v>
      </c>
      <c r="B6188" t="s">
        <v>23384</v>
      </c>
      <c r="C6188">
        <v>2</v>
      </c>
      <c r="D6188" t="s">
        <v>63</v>
      </c>
      <c r="E6188" t="s">
        <v>121</v>
      </c>
      <c r="F6188" t="s">
        <v>177</v>
      </c>
      <c r="G6188">
        <v>103.10000000000001</v>
      </c>
      <c r="I6188" t="s">
        <v>63</v>
      </c>
      <c r="J6188" t="s">
        <v>164</v>
      </c>
      <c r="K6188" t="s">
        <v>23385</v>
      </c>
      <c r="L6188" t="s">
        <v>93</v>
      </c>
      <c r="M6188" t="s">
        <v>13164</v>
      </c>
      <c r="N6188">
        <v>1007.1850393700787</v>
      </c>
      <c r="O6188">
        <v>0</v>
      </c>
      <c r="P6188">
        <v>55.800003642485237</v>
      </c>
      <c r="Q6188">
        <v>97.600000000000009</v>
      </c>
      <c r="R6188">
        <v>95</v>
      </c>
      <c r="S6188">
        <v>100</v>
      </c>
      <c r="T6188">
        <v>2</v>
      </c>
      <c r="U6188">
        <v>15</v>
      </c>
      <c r="V6188">
        <v>2980</v>
      </c>
      <c r="AB6188" t="s">
        <v>129</v>
      </c>
      <c r="AC6188" t="s">
        <v>129</v>
      </c>
      <c r="AD6188" t="s">
        <v>129</v>
      </c>
      <c r="AE6188" t="s">
        <v>63</v>
      </c>
      <c r="AG6188">
        <v>2002</v>
      </c>
      <c r="AH6188">
        <v>16.52</v>
      </c>
      <c r="AI6188">
        <v>38.052129999999998</v>
      </c>
      <c r="AJ6188">
        <v>-97.985799999999998</v>
      </c>
      <c r="AL6188">
        <v>12</v>
      </c>
      <c r="AM6188" t="s">
        <v>63</v>
      </c>
      <c r="AN6188" t="s">
        <v>23386</v>
      </c>
      <c r="AO6188" t="s">
        <v>103</v>
      </c>
      <c r="AP6188" t="s">
        <v>170</v>
      </c>
      <c r="AQ6188" t="s">
        <v>561</v>
      </c>
      <c r="AR6188" t="s">
        <v>133</v>
      </c>
      <c r="AS6188" t="s">
        <v>83</v>
      </c>
      <c r="AT6188" s="5">
        <v>36100</v>
      </c>
      <c r="AU6188" t="s">
        <v>129</v>
      </c>
      <c r="AV6188" t="s">
        <v>200</v>
      </c>
      <c r="AW6188" t="s">
        <v>150</v>
      </c>
    </row>
    <row r="6189" spans="1:49" x14ac:dyDescent="0.25">
      <c r="A6189">
        <v>527</v>
      </c>
      <c r="B6189" t="s">
        <v>13162</v>
      </c>
      <c r="C6189">
        <v>1</v>
      </c>
      <c r="D6189" t="s">
        <v>86</v>
      </c>
      <c r="E6189" t="s">
        <v>121</v>
      </c>
      <c r="F6189" t="s">
        <v>177</v>
      </c>
      <c r="G6189">
        <v>102.8</v>
      </c>
      <c r="H6189" t="s">
        <v>820</v>
      </c>
      <c r="I6189" t="s">
        <v>63</v>
      </c>
      <c r="J6189" t="s">
        <v>164</v>
      </c>
      <c r="K6189" t="s">
        <v>13163</v>
      </c>
      <c r="L6189" t="s">
        <v>11304</v>
      </c>
      <c r="M6189" t="s">
        <v>13164</v>
      </c>
      <c r="N6189">
        <v>226.41076115485563</v>
      </c>
      <c r="O6189">
        <v>0</v>
      </c>
      <c r="P6189">
        <v>40</v>
      </c>
      <c r="Q6189">
        <v>99.600000000000009</v>
      </c>
      <c r="R6189">
        <v>95</v>
      </c>
      <c r="S6189">
        <v>99</v>
      </c>
      <c r="T6189">
        <v>2</v>
      </c>
      <c r="U6189">
        <v>15</v>
      </c>
      <c r="V6189">
        <v>2980</v>
      </c>
      <c r="AB6189" t="s">
        <v>98</v>
      </c>
      <c r="AC6189" t="s">
        <v>129</v>
      </c>
      <c r="AD6189" t="s">
        <v>129</v>
      </c>
      <c r="AE6189" t="s">
        <v>63</v>
      </c>
      <c r="AG6189">
        <v>2002</v>
      </c>
      <c r="AH6189">
        <v>16.88</v>
      </c>
      <c r="AI6189">
        <v>38.046729999999997</v>
      </c>
      <c r="AJ6189">
        <v>-97.985759999999999</v>
      </c>
      <c r="AL6189">
        <v>3</v>
      </c>
      <c r="AM6189" t="s">
        <v>63</v>
      </c>
      <c r="AN6189" t="s">
        <v>13165</v>
      </c>
      <c r="AO6189" t="s">
        <v>103</v>
      </c>
      <c r="AP6189" t="s">
        <v>170</v>
      </c>
      <c r="AQ6189" t="s">
        <v>654</v>
      </c>
      <c r="AR6189" t="s">
        <v>133</v>
      </c>
      <c r="AS6189" t="s">
        <v>83</v>
      </c>
      <c r="AT6189" s="5">
        <v>36100</v>
      </c>
      <c r="AU6189" t="s">
        <v>129</v>
      </c>
      <c r="AV6189" t="s">
        <v>134</v>
      </c>
      <c r="AW6189" t="s">
        <v>150</v>
      </c>
    </row>
    <row r="6190" spans="1:49" x14ac:dyDescent="0.25">
      <c r="A6190">
        <v>229</v>
      </c>
      <c r="B6190" t="s">
        <v>8655</v>
      </c>
      <c r="C6190">
        <v>1</v>
      </c>
      <c r="D6190" t="s">
        <v>86</v>
      </c>
      <c r="E6190" t="s">
        <v>121</v>
      </c>
      <c r="F6190" t="s">
        <v>177</v>
      </c>
      <c r="G6190">
        <v>102.5</v>
      </c>
      <c r="H6190" t="s">
        <v>820</v>
      </c>
      <c r="I6190" t="s">
        <v>63</v>
      </c>
      <c r="J6190" t="s">
        <v>164</v>
      </c>
      <c r="K6190" t="s">
        <v>8656</v>
      </c>
      <c r="L6190" t="s">
        <v>4498</v>
      </c>
      <c r="M6190" t="s">
        <v>8657</v>
      </c>
      <c r="N6190">
        <v>223.09711286089239</v>
      </c>
      <c r="O6190">
        <v>0</v>
      </c>
      <c r="P6190">
        <v>30.200131233595801</v>
      </c>
      <c r="Q6190">
        <v>98</v>
      </c>
      <c r="R6190">
        <v>95</v>
      </c>
      <c r="S6190">
        <v>100</v>
      </c>
      <c r="T6190">
        <v>1</v>
      </c>
      <c r="U6190">
        <v>7</v>
      </c>
      <c r="V6190">
        <v>460</v>
      </c>
      <c r="AB6190" t="s">
        <v>129</v>
      </c>
      <c r="AC6190" t="s">
        <v>129</v>
      </c>
      <c r="AD6190" t="s">
        <v>129</v>
      </c>
      <c r="AE6190" t="s">
        <v>63</v>
      </c>
      <c r="AG6190">
        <v>2000</v>
      </c>
      <c r="AH6190">
        <v>17.16</v>
      </c>
      <c r="AI6190">
        <v>38.042740000000002</v>
      </c>
      <c r="AJ6190">
        <v>-97.985730000000004</v>
      </c>
      <c r="AL6190">
        <v>4</v>
      </c>
      <c r="AM6190" t="s">
        <v>63</v>
      </c>
      <c r="AN6190" t="s">
        <v>8658</v>
      </c>
      <c r="AO6190" t="s">
        <v>103</v>
      </c>
      <c r="AP6190" t="s">
        <v>170</v>
      </c>
      <c r="AQ6190" t="s">
        <v>230</v>
      </c>
      <c r="AR6190" t="s">
        <v>1097</v>
      </c>
      <c r="AS6190" t="s">
        <v>83</v>
      </c>
      <c r="AT6190" s="5">
        <v>36100</v>
      </c>
      <c r="AU6190" t="s">
        <v>63</v>
      </c>
      <c r="AV6190" t="s">
        <v>134</v>
      </c>
      <c r="AW6190" t="s">
        <v>150</v>
      </c>
    </row>
    <row r="6191" spans="1:49" x14ac:dyDescent="0.25">
      <c r="A6191">
        <v>612</v>
      </c>
      <c r="B6191" t="s">
        <v>7551</v>
      </c>
      <c r="C6191">
        <v>2</v>
      </c>
      <c r="D6191" t="s">
        <v>86</v>
      </c>
      <c r="E6191" t="s">
        <v>121</v>
      </c>
      <c r="F6191" t="s">
        <v>177</v>
      </c>
      <c r="G6191">
        <v>101.3</v>
      </c>
      <c r="H6191" t="s">
        <v>820</v>
      </c>
      <c r="I6191" t="s">
        <v>63</v>
      </c>
      <c r="J6191" t="s">
        <v>164</v>
      </c>
      <c r="K6191" t="s">
        <v>7552</v>
      </c>
      <c r="L6191" t="s">
        <v>7553</v>
      </c>
      <c r="M6191" t="s">
        <v>4498</v>
      </c>
      <c r="N6191">
        <v>998.09711286089237</v>
      </c>
      <c r="O6191">
        <v>10</v>
      </c>
      <c r="P6191">
        <v>40</v>
      </c>
      <c r="Q6191">
        <v>93.600000000000009</v>
      </c>
      <c r="R6191">
        <v>95</v>
      </c>
      <c r="S6191">
        <v>99.7</v>
      </c>
      <c r="T6191">
        <v>1</v>
      </c>
      <c r="U6191">
        <v>17</v>
      </c>
      <c r="V6191">
        <v>2590</v>
      </c>
      <c r="W6191" t="s">
        <v>70</v>
      </c>
      <c r="AB6191" t="s">
        <v>129</v>
      </c>
      <c r="AC6191" t="s">
        <v>129</v>
      </c>
      <c r="AD6191" t="s">
        <v>98</v>
      </c>
      <c r="AE6191" t="s">
        <v>63</v>
      </c>
      <c r="AG6191">
        <v>2002</v>
      </c>
      <c r="AH6191">
        <v>18.32</v>
      </c>
      <c r="AI6191">
        <v>38.027459999999998</v>
      </c>
      <c r="AJ6191">
        <v>-97.979910000000004</v>
      </c>
      <c r="AK6191" t="s">
        <v>77</v>
      </c>
      <c r="AL6191">
        <v>12</v>
      </c>
      <c r="AM6191" t="s">
        <v>63</v>
      </c>
      <c r="AN6191" t="s">
        <v>7554</v>
      </c>
      <c r="AO6191" t="s">
        <v>103</v>
      </c>
      <c r="AP6191" t="s">
        <v>170</v>
      </c>
      <c r="AQ6191" t="s">
        <v>207</v>
      </c>
      <c r="AR6191" t="s">
        <v>265</v>
      </c>
      <c r="AS6191" t="s">
        <v>83</v>
      </c>
      <c r="AT6191" s="5">
        <v>41663</v>
      </c>
      <c r="AU6191" t="s">
        <v>63</v>
      </c>
      <c r="AV6191" t="s">
        <v>134</v>
      </c>
      <c r="AW6191" t="s">
        <v>150</v>
      </c>
    </row>
    <row r="6192" spans="1:49" x14ac:dyDescent="0.25">
      <c r="A6192">
        <v>612</v>
      </c>
      <c r="B6192" t="s">
        <v>7551</v>
      </c>
      <c r="C6192">
        <v>1</v>
      </c>
      <c r="D6192" t="s">
        <v>63</v>
      </c>
      <c r="E6192" t="s">
        <v>121</v>
      </c>
      <c r="F6192" t="s">
        <v>177</v>
      </c>
      <c r="G6192">
        <v>101.3</v>
      </c>
      <c r="I6192" t="s">
        <v>63</v>
      </c>
      <c r="J6192" t="s">
        <v>164</v>
      </c>
      <c r="K6192" t="s">
        <v>7552</v>
      </c>
      <c r="L6192" t="s">
        <v>7553</v>
      </c>
      <c r="M6192" t="s">
        <v>4498</v>
      </c>
      <c r="N6192">
        <v>998.09711286089237</v>
      </c>
      <c r="O6192">
        <v>10</v>
      </c>
      <c r="P6192">
        <v>40</v>
      </c>
      <c r="Q6192">
        <v>93.600000000000009</v>
      </c>
      <c r="R6192">
        <v>95</v>
      </c>
      <c r="S6192">
        <v>99.7</v>
      </c>
      <c r="T6192">
        <v>1</v>
      </c>
      <c r="U6192">
        <v>17</v>
      </c>
      <c r="V6192">
        <v>2590</v>
      </c>
      <c r="W6192" t="s">
        <v>70</v>
      </c>
      <c r="AB6192" t="s">
        <v>129</v>
      </c>
      <c r="AC6192" t="s">
        <v>129</v>
      </c>
      <c r="AD6192" t="s">
        <v>98</v>
      </c>
      <c r="AE6192" t="s">
        <v>63</v>
      </c>
      <c r="AG6192">
        <v>2002</v>
      </c>
      <c r="AH6192">
        <v>18.32</v>
      </c>
      <c r="AI6192">
        <v>38.027459999999998</v>
      </c>
      <c r="AJ6192">
        <v>-97.979910000000004</v>
      </c>
      <c r="AK6192" t="s">
        <v>77</v>
      </c>
      <c r="AL6192">
        <v>12</v>
      </c>
      <c r="AM6192" t="s">
        <v>63</v>
      </c>
      <c r="AN6192" t="s">
        <v>7554</v>
      </c>
      <c r="AO6192" t="s">
        <v>103</v>
      </c>
      <c r="AP6192" t="s">
        <v>170</v>
      </c>
      <c r="AQ6192" t="s">
        <v>207</v>
      </c>
      <c r="AR6192" t="s">
        <v>265</v>
      </c>
      <c r="AS6192" t="s">
        <v>83</v>
      </c>
      <c r="AT6192" s="5">
        <v>41663</v>
      </c>
      <c r="AU6192" t="s">
        <v>63</v>
      </c>
      <c r="AV6192" t="s">
        <v>134</v>
      </c>
      <c r="AW6192" t="s">
        <v>150</v>
      </c>
    </row>
    <row r="6193" spans="1:49" x14ac:dyDescent="0.25">
      <c r="A6193">
        <v>477</v>
      </c>
      <c r="B6193" t="s">
        <v>27215</v>
      </c>
      <c r="C6193">
        <v>1</v>
      </c>
      <c r="D6193" t="s">
        <v>86</v>
      </c>
      <c r="E6193" t="s">
        <v>121</v>
      </c>
      <c r="F6193" t="s">
        <v>177</v>
      </c>
      <c r="G6193">
        <v>101.10000000000001</v>
      </c>
      <c r="H6193" t="s">
        <v>820</v>
      </c>
      <c r="I6193" t="s">
        <v>63</v>
      </c>
      <c r="J6193" t="s">
        <v>164</v>
      </c>
      <c r="K6193" t="s">
        <v>27216</v>
      </c>
      <c r="L6193" t="s">
        <v>27217</v>
      </c>
      <c r="M6193" t="s">
        <v>4498</v>
      </c>
      <c r="N6193">
        <v>240.91207349081364</v>
      </c>
      <c r="O6193">
        <v>45</v>
      </c>
      <c r="P6193">
        <v>40</v>
      </c>
      <c r="Q6193">
        <v>98.8</v>
      </c>
      <c r="R6193">
        <v>97</v>
      </c>
      <c r="S6193">
        <v>100</v>
      </c>
      <c r="T6193">
        <v>1</v>
      </c>
      <c r="U6193">
        <v>17</v>
      </c>
      <c r="V6193">
        <v>2590</v>
      </c>
      <c r="AB6193" t="s">
        <v>129</v>
      </c>
      <c r="AC6193" t="s">
        <v>129</v>
      </c>
      <c r="AD6193" t="s">
        <v>129</v>
      </c>
      <c r="AE6193" t="s">
        <v>63</v>
      </c>
      <c r="AG6193">
        <v>2002</v>
      </c>
      <c r="AH6193">
        <v>18.559999999999999</v>
      </c>
      <c r="AI6193">
        <v>38.025109999999998</v>
      </c>
      <c r="AJ6193">
        <v>-97.976849999999999</v>
      </c>
      <c r="AK6193" t="s">
        <v>262</v>
      </c>
      <c r="AL6193">
        <v>3</v>
      </c>
      <c r="AM6193" t="s">
        <v>63</v>
      </c>
      <c r="AN6193" t="s">
        <v>27218</v>
      </c>
      <c r="AO6193" t="s">
        <v>103</v>
      </c>
      <c r="AP6193" t="s">
        <v>170</v>
      </c>
      <c r="AQ6193" t="s">
        <v>132</v>
      </c>
      <c r="AR6193" t="s">
        <v>133</v>
      </c>
      <c r="AS6193" t="s">
        <v>83</v>
      </c>
      <c r="AT6193" s="5">
        <v>36100</v>
      </c>
      <c r="AU6193" t="s">
        <v>63</v>
      </c>
      <c r="AV6193" t="s">
        <v>134</v>
      </c>
      <c r="AW6193" t="s">
        <v>150</v>
      </c>
    </row>
    <row r="6194" spans="1:49" x14ac:dyDescent="0.25">
      <c r="A6194">
        <v>480</v>
      </c>
      <c r="B6194" t="s">
        <v>5919</v>
      </c>
      <c r="C6194">
        <v>1</v>
      </c>
      <c r="D6194" t="s">
        <v>86</v>
      </c>
      <c r="E6194" t="s">
        <v>121</v>
      </c>
      <c r="F6194" t="s">
        <v>177</v>
      </c>
      <c r="G6194">
        <v>100.10000000000001</v>
      </c>
      <c r="H6194" t="s">
        <v>820</v>
      </c>
      <c r="I6194" t="s">
        <v>63</v>
      </c>
      <c r="J6194" t="s">
        <v>164</v>
      </c>
      <c r="K6194" t="s">
        <v>5920</v>
      </c>
      <c r="L6194" t="s">
        <v>5921</v>
      </c>
      <c r="M6194" t="s">
        <v>4498</v>
      </c>
      <c r="N6194">
        <v>318.20866141732284</v>
      </c>
      <c r="O6194">
        <v>0</v>
      </c>
      <c r="P6194">
        <v>40</v>
      </c>
      <c r="Q6194">
        <v>94</v>
      </c>
      <c r="R6194">
        <v>90</v>
      </c>
      <c r="S6194">
        <v>99.600000000000009</v>
      </c>
      <c r="T6194">
        <v>0</v>
      </c>
      <c r="U6194">
        <v>17</v>
      </c>
      <c r="V6194">
        <v>2590</v>
      </c>
      <c r="W6194" t="s">
        <v>70</v>
      </c>
      <c r="AB6194" t="s">
        <v>98</v>
      </c>
      <c r="AC6194" t="s">
        <v>98</v>
      </c>
      <c r="AD6194" t="s">
        <v>129</v>
      </c>
      <c r="AE6194" t="s">
        <v>63</v>
      </c>
      <c r="AG6194">
        <v>2002</v>
      </c>
      <c r="AH6194">
        <v>19.54</v>
      </c>
      <c r="AI6194">
        <v>38.01352</v>
      </c>
      <c r="AJ6194">
        <v>-97.967770000000002</v>
      </c>
      <c r="AL6194">
        <v>4</v>
      </c>
      <c r="AM6194" t="s">
        <v>63</v>
      </c>
      <c r="AN6194" t="s">
        <v>5922</v>
      </c>
      <c r="AO6194" t="s">
        <v>103</v>
      </c>
      <c r="AP6194" t="s">
        <v>170</v>
      </c>
      <c r="AQ6194" t="s">
        <v>326</v>
      </c>
      <c r="AR6194" t="s">
        <v>932</v>
      </c>
      <c r="AS6194" t="s">
        <v>83</v>
      </c>
      <c r="AT6194" s="5">
        <v>36100</v>
      </c>
      <c r="AU6194" t="s">
        <v>63</v>
      </c>
      <c r="AV6194" t="s">
        <v>134</v>
      </c>
      <c r="AW6194" t="s">
        <v>150</v>
      </c>
    </row>
    <row r="6195" spans="1:49" x14ac:dyDescent="0.25">
      <c r="A6195">
        <v>58</v>
      </c>
      <c r="B6195" t="s">
        <v>22385</v>
      </c>
      <c r="C6195">
        <v>1</v>
      </c>
      <c r="D6195" t="s">
        <v>86</v>
      </c>
      <c r="E6195" t="s">
        <v>121</v>
      </c>
      <c r="F6195" t="s">
        <v>177</v>
      </c>
      <c r="G6195">
        <v>101.99000000000001</v>
      </c>
      <c r="H6195" t="s">
        <v>820</v>
      </c>
      <c r="I6195" t="s">
        <v>63</v>
      </c>
      <c r="J6195" t="s">
        <v>164</v>
      </c>
      <c r="K6195" t="s">
        <v>22386</v>
      </c>
      <c r="L6195" t="s">
        <v>4498</v>
      </c>
      <c r="M6195" t="s">
        <v>22387</v>
      </c>
      <c r="N6195">
        <v>318.19999343832023</v>
      </c>
      <c r="O6195">
        <v>0</v>
      </c>
      <c r="P6195">
        <v>40</v>
      </c>
      <c r="Q6195">
        <v>98</v>
      </c>
      <c r="R6195">
        <v>95</v>
      </c>
      <c r="S6195">
        <v>100</v>
      </c>
      <c r="T6195">
        <v>0</v>
      </c>
      <c r="U6195">
        <v>3</v>
      </c>
      <c r="V6195">
        <v>750</v>
      </c>
      <c r="AB6195" t="s">
        <v>98</v>
      </c>
      <c r="AC6195" t="s">
        <v>129</v>
      </c>
      <c r="AD6195" t="s">
        <v>129</v>
      </c>
      <c r="AE6195" t="s">
        <v>63</v>
      </c>
      <c r="AG6195">
        <v>2002</v>
      </c>
      <c r="AH6195">
        <v>17.670000000000002</v>
      </c>
      <c r="AI6195">
        <v>38.035400000000003</v>
      </c>
      <c r="AJ6195">
        <v>-97.985669999999999</v>
      </c>
      <c r="AL6195">
        <v>4</v>
      </c>
      <c r="AM6195" t="s">
        <v>63</v>
      </c>
      <c r="AN6195" t="s">
        <v>22388</v>
      </c>
      <c r="AO6195" t="s">
        <v>103</v>
      </c>
      <c r="AP6195" t="s">
        <v>170</v>
      </c>
      <c r="AQ6195" t="s">
        <v>337</v>
      </c>
      <c r="AR6195" t="s">
        <v>133</v>
      </c>
      <c r="AS6195" t="s">
        <v>83</v>
      </c>
      <c r="AT6195" s="5">
        <v>36069</v>
      </c>
      <c r="AU6195" t="s">
        <v>63</v>
      </c>
      <c r="AV6195" t="s">
        <v>134</v>
      </c>
      <c r="AW6195" t="s">
        <v>150</v>
      </c>
    </row>
    <row r="6196" spans="1:49" x14ac:dyDescent="0.25">
      <c r="A6196">
        <v>497</v>
      </c>
      <c r="B6196" t="s">
        <v>7721</v>
      </c>
      <c r="C6196">
        <v>1</v>
      </c>
      <c r="D6196" t="s">
        <v>86</v>
      </c>
      <c r="E6196" t="s">
        <v>121</v>
      </c>
      <c r="F6196" t="s">
        <v>177</v>
      </c>
      <c r="G6196">
        <v>107.3</v>
      </c>
      <c r="H6196" t="s">
        <v>820</v>
      </c>
      <c r="I6196" t="s">
        <v>63</v>
      </c>
      <c r="J6196" t="s">
        <v>164</v>
      </c>
      <c r="K6196" t="s">
        <v>7722</v>
      </c>
      <c r="L6196" t="s">
        <v>7723</v>
      </c>
      <c r="M6196" t="s">
        <v>2937</v>
      </c>
      <c r="N6196">
        <v>180.90551181102362</v>
      </c>
      <c r="O6196">
        <v>28</v>
      </c>
      <c r="P6196">
        <v>40</v>
      </c>
      <c r="Q6196">
        <v>97.600000000000009</v>
      </c>
      <c r="R6196">
        <v>95</v>
      </c>
      <c r="S6196">
        <v>100</v>
      </c>
      <c r="T6196">
        <v>1</v>
      </c>
      <c r="U6196">
        <v>11</v>
      </c>
      <c r="V6196">
        <v>4220</v>
      </c>
      <c r="AB6196" t="s">
        <v>129</v>
      </c>
      <c r="AC6196" t="s">
        <v>129</v>
      </c>
      <c r="AD6196" t="s">
        <v>98</v>
      </c>
      <c r="AE6196" t="s">
        <v>63</v>
      </c>
      <c r="AG6196">
        <v>2002</v>
      </c>
      <c r="AH6196">
        <v>12.4</v>
      </c>
      <c r="AI6196">
        <v>38.102539999999998</v>
      </c>
      <c r="AJ6196">
        <v>-98.01473</v>
      </c>
      <c r="AK6196" t="s">
        <v>262</v>
      </c>
      <c r="AL6196">
        <v>3</v>
      </c>
      <c r="AM6196" t="s">
        <v>63</v>
      </c>
      <c r="AN6196" t="s">
        <v>7724</v>
      </c>
      <c r="AO6196" t="s">
        <v>103</v>
      </c>
      <c r="AP6196" t="s">
        <v>786</v>
      </c>
      <c r="AQ6196" t="s">
        <v>240</v>
      </c>
      <c r="AR6196" t="s">
        <v>6841</v>
      </c>
      <c r="AS6196" t="s">
        <v>83</v>
      </c>
      <c r="AT6196" s="5">
        <v>41638</v>
      </c>
      <c r="AU6196" t="s">
        <v>63</v>
      </c>
      <c r="AV6196" t="s">
        <v>134</v>
      </c>
      <c r="AW6196" t="s">
        <v>150</v>
      </c>
    </row>
    <row r="6197" spans="1:49" x14ac:dyDescent="0.25">
      <c r="A6197">
        <v>65</v>
      </c>
      <c r="B6197" t="s">
        <v>8969</v>
      </c>
      <c r="C6197">
        <v>1</v>
      </c>
      <c r="D6197" t="s">
        <v>86</v>
      </c>
      <c r="E6197" t="s">
        <v>137</v>
      </c>
      <c r="F6197" t="s">
        <v>108</v>
      </c>
      <c r="G6197">
        <v>241.518</v>
      </c>
      <c r="H6197" t="s">
        <v>3187</v>
      </c>
      <c r="I6197" t="s">
        <v>63</v>
      </c>
      <c r="J6197" t="s">
        <v>164</v>
      </c>
      <c r="K6197" t="s">
        <v>8970</v>
      </c>
      <c r="L6197" t="s">
        <v>8971</v>
      </c>
      <c r="M6197" t="s">
        <v>3331</v>
      </c>
      <c r="N6197">
        <v>117.78215223097114</v>
      </c>
      <c r="O6197">
        <v>0</v>
      </c>
      <c r="P6197">
        <v>40.026246719160106</v>
      </c>
      <c r="Q6197">
        <v>98</v>
      </c>
      <c r="R6197">
        <v>100</v>
      </c>
      <c r="S6197">
        <v>100</v>
      </c>
      <c r="T6197">
        <v>0</v>
      </c>
      <c r="U6197">
        <v>16</v>
      </c>
      <c r="V6197">
        <v>4155</v>
      </c>
      <c r="AB6197" t="s">
        <v>129</v>
      </c>
      <c r="AC6197" t="s">
        <v>129</v>
      </c>
      <c r="AD6197" t="s">
        <v>129</v>
      </c>
      <c r="AE6197" t="s">
        <v>63</v>
      </c>
      <c r="AG6197">
        <v>2007</v>
      </c>
      <c r="AH6197">
        <v>30.990000000000002</v>
      </c>
      <c r="AI6197">
        <v>38.013072000000001</v>
      </c>
      <c r="AJ6197">
        <v>-97.930702999999994</v>
      </c>
      <c r="AL6197">
        <v>3</v>
      </c>
      <c r="AM6197" t="s">
        <v>63</v>
      </c>
      <c r="AN6197" t="s">
        <v>8972</v>
      </c>
      <c r="AO6197" t="s">
        <v>103</v>
      </c>
      <c r="AP6197" t="s">
        <v>131</v>
      </c>
      <c r="AQ6197" t="s">
        <v>1097</v>
      </c>
      <c r="AR6197" t="s">
        <v>133</v>
      </c>
      <c r="AS6197" t="s">
        <v>83</v>
      </c>
      <c r="AT6197" s="5">
        <v>39083</v>
      </c>
      <c r="AU6197" t="s">
        <v>63</v>
      </c>
      <c r="AV6197" t="s">
        <v>134</v>
      </c>
      <c r="AW6197" t="s">
        <v>150</v>
      </c>
    </row>
    <row r="6198" spans="1:49" x14ac:dyDescent="0.25">
      <c r="A6198">
        <v>65</v>
      </c>
      <c r="B6198" t="s">
        <v>3328</v>
      </c>
      <c r="C6198">
        <v>1</v>
      </c>
      <c r="D6198" t="s">
        <v>86</v>
      </c>
      <c r="E6198" t="s">
        <v>137</v>
      </c>
      <c r="F6198" t="s">
        <v>108</v>
      </c>
      <c r="G6198">
        <v>240.19</v>
      </c>
      <c r="H6198" t="s">
        <v>820</v>
      </c>
      <c r="I6198" t="s">
        <v>63</v>
      </c>
      <c r="J6198" t="s">
        <v>164</v>
      </c>
      <c r="K6198" t="s">
        <v>3329</v>
      </c>
      <c r="L6198" t="s">
        <v>3330</v>
      </c>
      <c r="M6198" t="s">
        <v>3331</v>
      </c>
      <c r="N6198">
        <v>194.5538057742782</v>
      </c>
      <c r="O6198">
        <v>0</v>
      </c>
      <c r="P6198">
        <v>40.026246719160106</v>
      </c>
      <c r="Q6198">
        <v>99</v>
      </c>
      <c r="R6198">
        <v>97</v>
      </c>
      <c r="S6198">
        <v>100</v>
      </c>
      <c r="T6198">
        <v>0</v>
      </c>
      <c r="U6198">
        <v>16</v>
      </c>
      <c r="V6198">
        <v>4155</v>
      </c>
      <c r="AB6198" t="s">
        <v>129</v>
      </c>
      <c r="AC6198" t="s">
        <v>129</v>
      </c>
      <c r="AD6198" t="s">
        <v>129</v>
      </c>
      <c r="AE6198" t="s">
        <v>63</v>
      </c>
      <c r="AG6198">
        <v>2007</v>
      </c>
      <c r="AH6198">
        <v>31.46</v>
      </c>
      <c r="AI6198">
        <v>38.012698</v>
      </c>
      <c r="AJ6198">
        <v>-97.922005999999996</v>
      </c>
      <c r="AL6198">
        <v>3</v>
      </c>
      <c r="AM6198" t="s">
        <v>63</v>
      </c>
      <c r="AN6198" t="s">
        <v>3332</v>
      </c>
      <c r="AO6198" t="s">
        <v>103</v>
      </c>
      <c r="AP6198" t="s">
        <v>131</v>
      </c>
      <c r="AQ6198" t="s">
        <v>1263</v>
      </c>
      <c r="AR6198" t="s">
        <v>1008</v>
      </c>
      <c r="AS6198" t="s">
        <v>83</v>
      </c>
      <c r="AT6198" s="5">
        <v>39083</v>
      </c>
      <c r="AU6198" t="s">
        <v>63</v>
      </c>
      <c r="AV6198" t="s">
        <v>187</v>
      </c>
      <c r="AW6198" t="s">
        <v>372</v>
      </c>
    </row>
    <row r="6199" spans="1:49" x14ac:dyDescent="0.25">
      <c r="A6199">
        <v>65</v>
      </c>
      <c r="B6199" t="s">
        <v>19802</v>
      </c>
      <c r="C6199">
        <v>1</v>
      </c>
      <c r="D6199" t="s">
        <v>86</v>
      </c>
      <c r="E6199" t="s">
        <v>137</v>
      </c>
      <c r="F6199" t="s">
        <v>108</v>
      </c>
      <c r="G6199">
        <v>240.20000000000002</v>
      </c>
      <c r="H6199" t="s">
        <v>820</v>
      </c>
      <c r="I6199" t="s">
        <v>63</v>
      </c>
      <c r="J6199" t="s">
        <v>164</v>
      </c>
      <c r="K6199" t="s">
        <v>3329</v>
      </c>
      <c r="L6199" t="s">
        <v>3330</v>
      </c>
      <c r="M6199" t="s">
        <v>4450</v>
      </c>
      <c r="N6199">
        <v>194.5538057742782</v>
      </c>
      <c r="O6199">
        <v>0</v>
      </c>
      <c r="P6199">
        <v>40.026246719160106</v>
      </c>
      <c r="Q6199">
        <v>100</v>
      </c>
      <c r="R6199">
        <v>100</v>
      </c>
      <c r="S6199">
        <v>100</v>
      </c>
      <c r="T6199">
        <v>0</v>
      </c>
      <c r="U6199">
        <v>16</v>
      </c>
      <c r="V6199">
        <v>4155</v>
      </c>
      <c r="AB6199" t="s">
        <v>129</v>
      </c>
      <c r="AC6199" t="s">
        <v>129</v>
      </c>
      <c r="AD6199" t="s">
        <v>129</v>
      </c>
      <c r="AE6199" t="s">
        <v>63</v>
      </c>
      <c r="AG6199">
        <v>2008</v>
      </c>
      <c r="AH6199">
        <v>31.45</v>
      </c>
      <c r="AI6199">
        <v>38.012937000000001</v>
      </c>
      <c r="AJ6199">
        <v>-97.922023999999993</v>
      </c>
      <c r="AL6199">
        <v>3</v>
      </c>
      <c r="AM6199" t="s">
        <v>63</v>
      </c>
      <c r="AN6199" t="s">
        <v>19803</v>
      </c>
      <c r="AO6199" t="s">
        <v>103</v>
      </c>
      <c r="AP6199" t="s">
        <v>131</v>
      </c>
      <c r="AQ6199" t="s">
        <v>1263</v>
      </c>
      <c r="AR6199" t="s">
        <v>1008</v>
      </c>
      <c r="AS6199" t="s">
        <v>83</v>
      </c>
      <c r="AT6199" s="5">
        <v>39083</v>
      </c>
      <c r="AU6199" t="s">
        <v>63</v>
      </c>
      <c r="AV6199" t="s">
        <v>187</v>
      </c>
      <c r="AW6199" t="s">
        <v>372</v>
      </c>
    </row>
    <row r="6200" spans="1:49" x14ac:dyDescent="0.25">
      <c r="A6200">
        <v>56</v>
      </c>
      <c r="B6200" t="s">
        <v>17317</v>
      </c>
      <c r="C6200">
        <v>1</v>
      </c>
      <c r="D6200" t="s">
        <v>86</v>
      </c>
      <c r="E6200" t="s">
        <v>137</v>
      </c>
      <c r="F6200" t="s">
        <v>108</v>
      </c>
      <c r="G6200">
        <v>240.18</v>
      </c>
      <c r="H6200" t="s">
        <v>138</v>
      </c>
      <c r="I6200" t="s">
        <v>63</v>
      </c>
      <c r="J6200" t="s">
        <v>164</v>
      </c>
      <c r="K6200" t="s">
        <v>17318</v>
      </c>
      <c r="L6200" t="s">
        <v>141</v>
      </c>
      <c r="M6200" t="s">
        <v>17319</v>
      </c>
      <c r="N6200">
        <v>41.797900262467195</v>
      </c>
      <c r="O6200">
        <v>0</v>
      </c>
      <c r="P6200">
        <v>76.771653543307082</v>
      </c>
      <c r="Q6200">
        <v>96</v>
      </c>
      <c r="R6200">
        <v>100</v>
      </c>
      <c r="S6200">
        <v>98.9</v>
      </c>
      <c r="T6200">
        <v>0</v>
      </c>
      <c r="U6200">
        <v>5</v>
      </c>
      <c r="V6200">
        <v>165</v>
      </c>
      <c r="AB6200" t="s">
        <v>63</v>
      </c>
      <c r="AC6200" t="s">
        <v>63</v>
      </c>
      <c r="AD6200" t="s">
        <v>63</v>
      </c>
      <c r="AE6200" t="s">
        <v>98</v>
      </c>
      <c r="AG6200">
        <v>2007</v>
      </c>
      <c r="AH6200">
        <v>31.44</v>
      </c>
      <c r="AI6200">
        <v>38.011513600000001</v>
      </c>
      <c r="AJ6200">
        <v>-97.921945399999998</v>
      </c>
      <c r="AL6200">
        <v>4</v>
      </c>
      <c r="AM6200" t="s">
        <v>63</v>
      </c>
      <c r="AN6200" t="s">
        <v>17320</v>
      </c>
      <c r="AO6200" t="s">
        <v>103</v>
      </c>
      <c r="AP6200" t="s">
        <v>786</v>
      </c>
      <c r="AQ6200" t="s">
        <v>186</v>
      </c>
      <c r="AR6200" t="s">
        <v>256</v>
      </c>
      <c r="AS6200" t="s">
        <v>83</v>
      </c>
      <c r="AT6200" s="5">
        <v>39083</v>
      </c>
      <c r="AU6200" t="s">
        <v>76</v>
      </c>
      <c r="AV6200" t="s">
        <v>119</v>
      </c>
      <c r="AW6200" t="s">
        <v>150</v>
      </c>
    </row>
    <row r="6201" spans="1:49" x14ac:dyDescent="0.25">
      <c r="A6201">
        <v>688</v>
      </c>
      <c r="B6201" t="s">
        <v>19866</v>
      </c>
      <c r="C6201">
        <v>1</v>
      </c>
      <c r="D6201" t="s">
        <v>86</v>
      </c>
      <c r="E6201" t="s">
        <v>137</v>
      </c>
      <c r="F6201" t="s">
        <v>108</v>
      </c>
      <c r="G6201">
        <v>240.84</v>
      </c>
      <c r="H6201" t="s">
        <v>820</v>
      </c>
      <c r="I6201" t="s">
        <v>63</v>
      </c>
      <c r="J6201" t="s">
        <v>164</v>
      </c>
      <c r="K6201" t="s">
        <v>11420</v>
      </c>
      <c r="L6201" t="s">
        <v>93</v>
      </c>
      <c r="M6201" t="s">
        <v>3331</v>
      </c>
      <c r="N6201">
        <v>1089.6653543307086</v>
      </c>
      <c r="O6201">
        <v>0</v>
      </c>
      <c r="P6201">
        <v>40.026246719160106</v>
      </c>
      <c r="Q6201">
        <v>99</v>
      </c>
      <c r="R6201">
        <v>97</v>
      </c>
      <c r="S6201">
        <v>100</v>
      </c>
      <c r="T6201">
        <v>0</v>
      </c>
      <c r="U6201">
        <v>16</v>
      </c>
      <c r="V6201">
        <v>4155</v>
      </c>
      <c r="AB6201" t="s">
        <v>129</v>
      </c>
      <c r="AC6201" t="s">
        <v>129</v>
      </c>
      <c r="AD6201" t="s">
        <v>129</v>
      </c>
      <c r="AE6201" t="s">
        <v>63</v>
      </c>
      <c r="AG6201">
        <v>2007</v>
      </c>
      <c r="AH6201">
        <v>32.049999999999997</v>
      </c>
      <c r="AI6201">
        <v>38.017170999999998</v>
      </c>
      <c r="AJ6201">
        <v>-97.912722000000002</v>
      </c>
      <c r="AL6201">
        <v>11</v>
      </c>
      <c r="AM6201" t="s">
        <v>63</v>
      </c>
      <c r="AN6201" t="s">
        <v>19867</v>
      </c>
      <c r="AO6201" t="s">
        <v>103</v>
      </c>
      <c r="AP6201" t="s">
        <v>131</v>
      </c>
      <c r="AQ6201" t="s">
        <v>317</v>
      </c>
      <c r="AR6201" t="s">
        <v>256</v>
      </c>
      <c r="AS6201" t="s">
        <v>83</v>
      </c>
      <c r="AT6201" s="5">
        <v>39083</v>
      </c>
      <c r="AU6201" t="s">
        <v>76</v>
      </c>
      <c r="AV6201" t="s">
        <v>187</v>
      </c>
      <c r="AW6201" t="s">
        <v>372</v>
      </c>
    </row>
    <row r="6202" spans="1:49" x14ac:dyDescent="0.25">
      <c r="A6202">
        <v>688</v>
      </c>
      <c r="B6202" t="s">
        <v>19866</v>
      </c>
      <c r="C6202">
        <v>3</v>
      </c>
      <c r="D6202" t="s">
        <v>63</v>
      </c>
      <c r="E6202" t="s">
        <v>137</v>
      </c>
      <c r="F6202" t="s">
        <v>108</v>
      </c>
      <c r="G6202">
        <v>240.84</v>
      </c>
      <c r="I6202" t="s">
        <v>63</v>
      </c>
      <c r="J6202" t="s">
        <v>164</v>
      </c>
      <c r="K6202" t="s">
        <v>11420</v>
      </c>
      <c r="L6202" t="s">
        <v>93</v>
      </c>
      <c r="M6202" t="s">
        <v>3331</v>
      </c>
      <c r="N6202">
        <v>1089.6653543307086</v>
      </c>
      <c r="O6202">
        <v>0</v>
      </c>
      <c r="P6202">
        <v>40.026246719160106</v>
      </c>
      <c r="Q6202">
        <v>99</v>
      </c>
      <c r="R6202">
        <v>97</v>
      </c>
      <c r="S6202">
        <v>100</v>
      </c>
      <c r="T6202">
        <v>0</v>
      </c>
      <c r="U6202">
        <v>16</v>
      </c>
      <c r="V6202">
        <v>4155</v>
      </c>
      <c r="AB6202" t="s">
        <v>129</v>
      </c>
      <c r="AC6202" t="s">
        <v>129</v>
      </c>
      <c r="AD6202" t="s">
        <v>129</v>
      </c>
      <c r="AE6202" t="s">
        <v>63</v>
      </c>
      <c r="AG6202">
        <v>2007</v>
      </c>
      <c r="AH6202">
        <v>32.049999999999997</v>
      </c>
      <c r="AI6202">
        <v>38.017170999999998</v>
      </c>
      <c r="AJ6202">
        <v>-97.912722000000002</v>
      </c>
      <c r="AL6202">
        <v>11</v>
      </c>
      <c r="AM6202" t="s">
        <v>63</v>
      </c>
      <c r="AN6202" t="s">
        <v>19867</v>
      </c>
      <c r="AO6202" t="s">
        <v>103</v>
      </c>
      <c r="AP6202" t="s">
        <v>131</v>
      </c>
      <c r="AQ6202" t="s">
        <v>317</v>
      </c>
      <c r="AR6202" t="s">
        <v>256</v>
      </c>
      <c r="AS6202" t="s">
        <v>83</v>
      </c>
      <c r="AT6202" s="5">
        <v>39083</v>
      </c>
      <c r="AU6202" t="s">
        <v>76</v>
      </c>
      <c r="AV6202" t="s">
        <v>187</v>
      </c>
      <c r="AW6202" t="s">
        <v>372</v>
      </c>
    </row>
    <row r="6203" spans="1:49" x14ac:dyDescent="0.25">
      <c r="A6203">
        <v>688</v>
      </c>
      <c r="B6203" t="s">
        <v>19866</v>
      </c>
      <c r="C6203">
        <v>2</v>
      </c>
      <c r="D6203" t="s">
        <v>63</v>
      </c>
      <c r="E6203" t="s">
        <v>137</v>
      </c>
      <c r="F6203" t="s">
        <v>108</v>
      </c>
      <c r="G6203">
        <v>240.84</v>
      </c>
      <c r="I6203" t="s">
        <v>63</v>
      </c>
      <c r="J6203" t="s">
        <v>164</v>
      </c>
      <c r="K6203" t="s">
        <v>11420</v>
      </c>
      <c r="L6203" t="s">
        <v>93</v>
      </c>
      <c r="M6203" t="s">
        <v>3331</v>
      </c>
      <c r="N6203">
        <v>1089.6653543307086</v>
      </c>
      <c r="O6203">
        <v>0</v>
      </c>
      <c r="P6203">
        <v>40.026246719160106</v>
      </c>
      <c r="Q6203">
        <v>99</v>
      </c>
      <c r="R6203">
        <v>97</v>
      </c>
      <c r="S6203">
        <v>100</v>
      </c>
      <c r="T6203">
        <v>0</v>
      </c>
      <c r="U6203">
        <v>16</v>
      </c>
      <c r="V6203">
        <v>4155</v>
      </c>
      <c r="AB6203" t="s">
        <v>129</v>
      </c>
      <c r="AC6203" t="s">
        <v>129</v>
      </c>
      <c r="AD6203" t="s">
        <v>129</v>
      </c>
      <c r="AE6203" t="s">
        <v>63</v>
      </c>
      <c r="AG6203">
        <v>2007</v>
      </c>
      <c r="AH6203">
        <v>32.049999999999997</v>
      </c>
      <c r="AI6203">
        <v>38.017170999999998</v>
      </c>
      <c r="AJ6203">
        <v>-97.912722000000002</v>
      </c>
      <c r="AL6203">
        <v>11</v>
      </c>
      <c r="AM6203" t="s">
        <v>63</v>
      </c>
      <c r="AN6203" t="s">
        <v>19867</v>
      </c>
      <c r="AO6203" t="s">
        <v>103</v>
      </c>
      <c r="AP6203" t="s">
        <v>131</v>
      </c>
      <c r="AQ6203" t="s">
        <v>317</v>
      </c>
      <c r="AR6203" t="s">
        <v>256</v>
      </c>
      <c r="AS6203" t="s">
        <v>83</v>
      </c>
      <c r="AT6203" s="5">
        <v>39083</v>
      </c>
      <c r="AU6203" t="s">
        <v>76</v>
      </c>
      <c r="AV6203" t="s">
        <v>187</v>
      </c>
      <c r="AW6203" t="s">
        <v>372</v>
      </c>
    </row>
    <row r="6204" spans="1:49" x14ac:dyDescent="0.25">
      <c r="A6204">
        <v>67</v>
      </c>
      <c r="B6204" t="s">
        <v>9544</v>
      </c>
      <c r="C6204">
        <v>1</v>
      </c>
      <c r="D6204" t="s">
        <v>86</v>
      </c>
      <c r="E6204" t="s">
        <v>137</v>
      </c>
      <c r="F6204" t="s">
        <v>108</v>
      </c>
      <c r="G6204">
        <v>239.684</v>
      </c>
      <c r="H6204" t="s">
        <v>138</v>
      </c>
      <c r="I6204" t="s">
        <v>63</v>
      </c>
      <c r="J6204" t="s">
        <v>164</v>
      </c>
      <c r="K6204" t="s">
        <v>9545</v>
      </c>
      <c r="L6204" t="s">
        <v>9318</v>
      </c>
      <c r="M6204" t="s">
        <v>9546</v>
      </c>
      <c r="N6204">
        <v>30.249343832020998</v>
      </c>
      <c r="O6204">
        <v>30</v>
      </c>
      <c r="P6204">
        <v>57.742782152230973</v>
      </c>
      <c r="Q6204">
        <v>96</v>
      </c>
      <c r="R6204">
        <v>100</v>
      </c>
      <c r="S6204">
        <v>98.8</v>
      </c>
      <c r="T6204">
        <v>0</v>
      </c>
      <c r="U6204">
        <v>5</v>
      </c>
      <c r="V6204">
        <v>165</v>
      </c>
      <c r="AB6204" t="s">
        <v>63</v>
      </c>
      <c r="AC6204" t="s">
        <v>63</v>
      </c>
      <c r="AD6204" t="s">
        <v>63</v>
      </c>
      <c r="AE6204" t="s">
        <v>129</v>
      </c>
      <c r="AG6204">
        <v>2007</v>
      </c>
      <c r="AH6204">
        <v>30.3</v>
      </c>
      <c r="AI6204">
        <v>38.013190000000002</v>
      </c>
      <c r="AJ6204">
        <v>-97.941289999999995</v>
      </c>
      <c r="AK6204" t="s">
        <v>77</v>
      </c>
      <c r="AL6204">
        <v>3</v>
      </c>
      <c r="AM6204" t="s">
        <v>63</v>
      </c>
      <c r="AN6204" t="s">
        <v>9547</v>
      </c>
      <c r="AO6204" t="s">
        <v>103</v>
      </c>
      <c r="AP6204" t="s">
        <v>170</v>
      </c>
      <c r="AQ6204" t="s">
        <v>240</v>
      </c>
      <c r="AR6204" t="s">
        <v>1153</v>
      </c>
      <c r="AS6204" t="s">
        <v>83</v>
      </c>
      <c r="AT6204" s="5">
        <v>39083</v>
      </c>
      <c r="AU6204" t="s">
        <v>76</v>
      </c>
      <c r="AV6204" t="s">
        <v>149</v>
      </c>
      <c r="AW6204" t="s">
        <v>1049</v>
      </c>
    </row>
    <row r="6205" spans="1:49" x14ac:dyDescent="0.25">
      <c r="A6205">
        <v>67</v>
      </c>
      <c r="B6205" t="s">
        <v>17817</v>
      </c>
      <c r="C6205">
        <v>1</v>
      </c>
      <c r="D6205" t="s">
        <v>86</v>
      </c>
      <c r="E6205" t="s">
        <v>137</v>
      </c>
      <c r="F6205" t="s">
        <v>108</v>
      </c>
      <c r="G6205">
        <v>239.625</v>
      </c>
      <c r="H6205" t="s">
        <v>138</v>
      </c>
      <c r="I6205" t="s">
        <v>63</v>
      </c>
      <c r="J6205" t="s">
        <v>164</v>
      </c>
      <c r="K6205" t="s">
        <v>17818</v>
      </c>
      <c r="L6205" t="s">
        <v>17819</v>
      </c>
      <c r="M6205" t="s">
        <v>17820</v>
      </c>
      <c r="N6205">
        <v>37.171916010498691</v>
      </c>
      <c r="O6205">
        <v>30</v>
      </c>
      <c r="P6205">
        <v>57.742782152230973</v>
      </c>
      <c r="Q6205">
        <v>96</v>
      </c>
      <c r="R6205">
        <v>100</v>
      </c>
      <c r="S6205">
        <v>98.8</v>
      </c>
      <c r="T6205">
        <v>0</v>
      </c>
      <c r="U6205">
        <v>5</v>
      </c>
      <c r="V6205">
        <v>165</v>
      </c>
      <c r="AB6205" t="s">
        <v>63</v>
      </c>
      <c r="AC6205" t="s">
        <v>63</v>
      </c>
      <c r="AD6205" t="s">
        <v>63</v>
      </c>
      <c r="AE6205" t="s">
        <v>129</v>
      </c>
      <c r="AG6205">
        <v>2007</v>
      </c>
      <c r="AH6205">
        <v>30.310000000000002</v>
      </c>
      <c r="AI6205">
        <v>38.013370000000002</v>
      </c>
      <c r="AJ6205">
        <v>-97.94623</v>
      </c>
      <c r="AK6205" t="s">
        <v>77</v>
      </c>
      <c r="AL6205">
        <v>3</v>
      </c>
      <c r="AM6205" t="s">
        <v>63</v>
      </c>
      <c r="AN6205" t="s">
        <v>17821</v>
      </c>
      <c r="AO6205" t="s">
        <v>103</v>
      </c>
      <c r="AP6205" t="s">
        <v>170</v>
      </c>
      <c r="AQ6205" t="s">
        <v>255</v>
      </c>
      <c r="AR6205" t="s">
        <v>910</v>
      </c>
      <c r="AS6205" t="s">
        <v>83</v>
      </c>
      <c r="AT6205" s="5">
        <v>39083</v>
      </c>
      <c r="AU6205" t="s">
        <v>76</v>
      </c>
      <c r="AV6205" t="s">
        <v>149</v>
      </c>
      <c r="AW6205" t="s">
        <v>1049</v>
      </c>
    </row>
    <row r="6206" spans="1:49" x14ac:dyDescent="0.25">
      <c r="A6206">
        <v>64</v>
      </c>
      <c r="B6206" t="s">
        <v>16038</v>
      </c>
      <c r="C6206">
        <v>1</v>
      </c>
      <c r="D6206" t="s">
        <v>86</v>
      </c>
      <c r="E6206" t="s">
        <v>703</v>
      </c>
      <c r="F6206" t="s">
        <v>177</v>
      </c>
      <c r="G6206">
        <v>59.72</v>
      </c>
      <c r="H6206" t="s">
        <v>90</v>
      </c>
      <c r="I6206" t="s">
        <v>63</v>
      </c>
      <c r="J6206" t="s">
        <v>164</v>
      </c>
      <c r="K6206" t="s">
        <v>16039</v>
      </c>
      <c r="L6206" t="s">
        <v>4759</v>
      </c>
      <c r="M6206" t="s">
        <v>15520</v>
      </c>
      <c r="N6206">
        <v>162.5</v>
      </c>
      <c r="O6206">
        <v>0</v>
      </c>
      <c r="P6206">
        <v>39.993438320209975</v>
      </c>
      <c r="Q6206">
        <v>100</v>
      </c>
      <c r="S6206">
        <v>100</v>
      </c>
      <c r="T6206">
        <v>0</v>
      </c>
      <c r="U6206">
        <v>10</v>
      </c>
      <c r="V6206">
        <v>4100</v>
      </c>
      <c r="AB6206" t="s">
        <v>129</v>
      </c>
      <c r="AC6206" t="s">
        <v>129</v>
      </c>
      <c r="AD6206" t="s">
        <v>129</v>
      </c>
      <c r="AE6206" t="s">
        <v>63</v>
      </c>
      <c r="AG6206">
        <v>2009</v>
      </c>
      <c r="AH6206">
        <v>41.550000000000004</v>
      </c>
      <c r="AI6206">
        <v>38.101061000000001</v>
      </c>
      <c r="AJ6206">
        <v>-97.875630000000001</v>
      </c>
      <c r="AL6206">
        <v>3</v>
      </c>
      <c r="AM6206" t="s">
        <v>63</v>
      </c>
      <c r="AN6206" t="s">
        <v>16040</v>
      </c>
      <c r="AO6206" t="s">
        <v>103</v>
      </c>
      <c r="AP6206" t="s">
        <v>131</v>
      </c>
      <c r="AQ6206" t="s">
        <v>424</v>
      </c>
      <c r="AR6206" t="s">
        <v>160</v>
      </c>
      <c r="AS6206" t="s">
        <v>83</v>
      </c>
      <c r="AT6206" s="5">
        <v>39636</v>
      </c>
      <c r="AU6206" t="s">
        <v>63</v>
      </c>
      <c r="AV6206" t="s">
        <v>134</v>
      </c>
      <c r="AW6206" t="s">
        <v>150</v>
      </c>
    </row>
    <row r="6207" spans="1:49" x14ac:dyDescent="0.25">
      <c r="A6207">
        <v>64</v>
      </c>
      <c r="B6207" t="s">
        <v>4757</v>
      </c>
      <c r="C6207">
        <v>1</v>
      </c>
      <c r="D6207" t="s">
        <v>86</v>
      </c>
      <c r="E6207" t="s">
        <v>703</v>
      </c>
      <c r="F6207" t="s">
        <v>177</v>
      </c>
      <c r="G6207">
        <v>59.730000000000004</v>
      </c>
      <c r="H6207" t="s">
        <v>90</v>
      </c>
      <c r="I6207" t="s">
        <v>63</v>
      </c>
      <c r="J6207" t="s">
        <v>164</v>
      </c>
      <c r="K6207" t="s">
        <v>4758</v>
      </c>
      <c r="L6207" t="s">
        <v>4759</v>
      </c>
      <c r="M6207" t="s">
        <v>4760</v>
      </c>
      <c r="N6207">
        <v>162.5</v>
      </c>
      <c r="O6207">
        <v>0</v>
      </c>
      <c r="P6207">
        <v>39.993438320209975</v>
      </c>
      <c r="Q6207">
        <v>100</v>
      </c>
      <c r="S6207">
        <v>100</v>
      </c>
      <c r="T6207">
        <v>0</v>
      </c>
      <c r="U6207">
        <v>10</v>
      </c>
      <c r="V6207">
        <v>4100</v>
      </c>
      <c r="AB6207" t="s">
        <v>129</v>
      </c>
      <c r="AC6207" t="s">
        <v>129</v>
      </c>
      <c r="AD6207" t="s">
        <v>129</v>
      </c>
      <c r="AE6207" t="s">
        <v>63</v>
      </c>
      <c r="AG6207">
        <v>2009</v>
      </c>
      <c r="AH6207">
        <v>41.56</v>
      </c>
      <c r="AI6207">
        <v>38.101072000000002</v>
      </c>
      <c r="AJ6207">
        <v>-97.875245000000007</v>
      </c>
      <c r="AL6207">
        <v>3</v>
      </c>
      <c r="AM6207" t="s">
        <v>63</v>
      </c>
      <c r="AN6207" t="s">
        <v>4761</v>
      </c>
      <c r="AO6207" t="s">
        <v>103</v>
      </c>
      <c r="AP6207" t="s">
        <v>131</v>
      </c>
      <c r="AQ6207" t="s">
        <v>424</v>
      </c>
      <c r="AR6207" t="s">
        <v>160</v>
      </c>
      <c r="AS6207" t="s">
        <v>83</v>
      </c>
      <c r="AT6207" s="5">
        <v>39636</v>
      </c>
      <c r="AU6207" t="s">
        <v>63</v>
      </c>
      <c r="AV6207" t="s">
        <v>134</v>
      </c>
      <c r="AW6207" t="s">
        <v>150</v>
      </c>
    </row>
    <row r="6208" spans="1:49" x14ac:dyDescent="0.25">
      <c r="A6208">
        <v>4127</v>
      </c>
      <c r="B6208" t="s">
        <v>17528</v>
      </c>
      <c r="C6208">
        <v>1</v>
      </c>
      <c r="D6208" t="s">
        <v>86</v>
      </c>
      <c r="E6208" t="s">
        <v>703</v>
      </c>
      <c r="F6208" t="s">
        <v>177</v>
      </c>
      <c r="G6208">
        <v>60.71</v>
      </c>
      <c r="H6208" t="s">
        <v>820</v>
      </c>
      <c r="I6208" t="s">
        <v>63</v>
      </c>
      <c r="J6208" t="s">
        <v>164</v>
      </c>
      <c r="K6208" t="s">
        <v>17529</v>
      </c>
      <c r="L6208" t="s">
        <v>15519</v>
      </c>
      <c r="M6208" t="s">
        <v>4760</v>
      </c>
      <c r="N6208">
        <v>209.51443569553805</v>
      </c>
      <c r="O6208">
        <v>0</v>
      </c>
      <c r="P6208">
        <v>39.993438320209975</v>
      </c>
      <c r="Q6208">
        <v>100</v>
      </c>
      <c r="S6208">
        <v>100</v>
      </c>
      <c r="T6208">
        <v>0</v>
      </c>
      <c r="U6208">
        <v>10</v>
      </c>
      <c r="V6208">
        <v>4100</v>
      </c>
      <c r="AB6208" t="s">
        <v>129</v>
      </c>
      <c r="AC6208" t="s">
        <v>129</v>
      </c>
      <c r="AD6208" t="s">
        <v>129</v>
      </c>
      <c r="AE6208" t="s">
        <v>63</v>
      </c>
      <c r="AG6208">
        <v>2009</v>
      </c>
      <c r="AH6208">
        <v>42.571000000000005</v>
      </c>
      <c r="AI6208">
        <v>38.115788000000002</v>
      </c>
      <c r="AJ6208">
        <v>-97.875302000000005</v>
      </c>
      <c r="AL6208">
        <v>3</v>
      </c>
      <c r="AM6208" t="s">
        <v>63</v>
      </c>
      <c r="AN6208" t="s">
        <v>17530</v>
      </c>
      <c r="AO6208" t="s">
        <v>103</v>
      </c>
      <c r="AP6208" t="s">
        <v>131</v>
      </c>
      <c r="AQ6208" t="s">
        <v>230</v>
      </c>
      <c r="AR6208" t="s">
        <v>1097</v>
      </c>
      <c r="AS6208" t="s">
        <v>83</v>
      </c>
      <c r="AT6208" s="5">
        <v>39721</v>
      </c>
      <c r="AU6208" t="s">
        <v>63</v>
      </c>
      <c r="AV6208" t="s">
        <v>187</v>
      </c>
      <c r="AW6208" t="s">
        <v>188</v>
      </c>
    </row>
    <row r="6209" spans="1:49" x14ac:dyDescent="0.25">
      <c r="A6209">
        <v>90</v>
      </c>
      <c r="B6209" t="s">
        <v>15517</v>
      </c>
      <c r="C6209">
        <v>1</v>
      </c>
      <c r="D6209" t="s">
        <v>86</v>
      </c>
      <c r="E6209" t="s">
        <v>703</v>
      </c>
      <c r="F6209" t="s">
        <v>177</v>
      </c>
      <c r="G6209">
        <v>60.7</v>
      </c>
      <c r="H6209" t="s">
        <v>820</v>
      </c>
      <c r="I6209" t="s">
        <v>63</v>
      </c>
      <c r="J6209" t="s">
        <v>164</v>
      </c>
      <c r="K6209" t="s">
        <v>15518</v>
      </c>
      <c r="L6209" t="s">
        <v>15519</v>
      </c>
      <c r="M6209" t="s">
        <v>15520</v>
      </c>
      <c r="N6209">
        <v>209.51443569553805</v>
      </c>
      <c r="O6209">
        <v>0</v>
      </c>
      <c r="P6209">
        <v>39.993438320209975</v>
      </c>
      <c r="Q6209">
        <v>100</v>
      </c>
      <c r="S6209">
        <v>100</v>
      </c>
      <c r="T6209">
        <v>0</v>
      </c>
      <c r="U6209">
        <v>10</v>
      </c>
      <c r="V6209">
        <v>4100</v>
      </c>
      <c r="AB6209" t="s">
        <v>129</v>
      </c>
      <c r="AC6209" t="s">
        <v>129</v>
      </c>
      <c r="AD6209" t="s">
        <v>129</v>
      </c>
      <c r="AE6209" t="s">
        <v>63</v>
      </c>
      <c r="AG6209">
        <v>2009</v>
      </c>
      <c r="AH6209">
        <v>42.572000000000003</v>
      </c>
      <c r="AI6209">
        <v>38.115754000000003</v>
      </c>
      <c r="AJ6209">
        <v>-97.875687999999997</v>
      </c>
      <c r="AL6209">
        <v>3</v>
      </c>
      <c r="AM6209" t="s">
        <v>63</v>
      </c>
      <c r="AN6209" t="s">
        <v>15521</v>
      </c>
      <c r="AO6209" t="s">
        <v>103</v>
      </c>
      <c r="AP6209" t="s">
        <v>131</v>
      </c>
      <c r="AQ6209" t="s">
        <v>230</v>
      </c>
      <c r="AR6209" t="s">
        <v>1097</v>
      </c>
      <c r="AS6209" t="s">
        <v>83</v>
      </c>
      <c r="AT6209" s="5">
        <v>39721</v>
      </c>
      <c r="AU6209" t="s">
        <v>63</v>
      </c>
      <c r="AV6209" t="s">
        <v>187</v>
      </c>
      <c r="AW6209" t="s">
        <v>188</v>
      </c>
    </row>
    <row r="6210" spans="1:49" x14ac:dyDescent="0.25">
      <c r="A6210">
        <v>63</v>
      </c>
      <c r="B6210" t="s">
        <v>27614</v>
      </c>
      <c r="C6210">
        <v>1</v>
      </c>
      <c r="D6210" t="s">
        <v>86</v>
      </c>
      <c r="E6210" t="s">
        <v>703</v>
      </c>
      <c r="F6210" t="s">
        <v>177</v>
      </c>
      <c r="G6210">
        <v>64.12</v>
      </c>
      <c r="H6210" t="s">
        <v>820</v>
      </c>
      <c r="I6210" t="s">
        <v>63</v>
      </c>
      <c r="J6210" t="s">
        <v>164</v>
      </c>
      <c r="K6210" t="s">
        <v>27615</v>
      </c>
      <c r="L6210" t="s">
        <v>27616</v>
      </c>
      <c r="M6210" t="s">
        <v>4760</v>
      </c>
      <c r="N6210">
        <v>216.50262467191601</v>
      </c>
      <c r="O6210">
        <v>0</v>
      </c>
      <c r="P6210">
        <v>39.993438320209975</v>
      </c>
      <c r="Q6210">
        <v>100</v>
      </c>
      <c r="S6210">
        <v>100</v>
      </c>
      <c r="T6210">
        <v>0</v>
      </c>
      <c r="U6210">
        <v>11</v>
      </c>
      <c r="V6210">
        <v>3525</v>
      </c>
      <c r="AB6210" t="s">
        <v>129</v>
      </c>
      <c r="AC6210" t="s">
        <v>129</v>
      </c>
      <c r="AD6210" t="s">
        <v>129</v>
      </c>
      <c r="AE6210" t="s">
        <v>63</v>
      </c>
      <c r="AG6210">
        <v>2009</v>
      </c>
      <c r="AH6210">
        <v>45.971000000000004</v>
      </c>
      <c r="AI6210">
        <v>38.153216</v>
      </c>
      <c r="AJ6210">
        <v>-97.848155000000006</v>
      </c>
      <c r="AL6210">
        <v>3</v>
      </c>
      <c r="AM6210" t="s">
        <v>63</v>
      </c>
      <c r="AN6210" t="s">
        <v>27617</v>
      </c>
      <c r="AO6210" t="s">
        <v>103</v>
      </c>
      <c r="AP6210" t="s">
        <v>131</v>
      </c>
      <c r="AQ6210" t="s">
        <v>171</v>
      </c>
      <c r="AR6210" t="s">
        <v>964</v>
      </c>
      <c r="AS6210" t="s">
        <v>83</v>
      </c>
      <c r="AT6210" s="5">
        <v>39801</v>
      </c>
      <c r="AU6210" t="s">
        <v>63</v>
      </c>
      <c r="AV6210" t="s">
        <v>187</v>
      </c>
      <c r="AW6210" t="s">
        <v>188</v>
      </c>
    </row>
    <row r="6211" spans="1:49" x14ac:dyDescent="0.25">
      <c r="A6211">
        <v>63</v>
      </c>
      <c r="B6211" t="s">
        <v>10101</v>
      </c>
      <c r="C6211">
        <v>1</v>
      </c>
      <c r="D6211" t="s">
        <v>86</v>
      </c>
      <c r="E6211" t="s">
        <v>703</v>
      </c>
      <c r="F6211" t="s">
        <v>177</v>
      </c>
      <c r="G6211">
        <v>64.13</v>
      </c>
      <c r="H6211" t="s">
        <v>820</v>
      </c>
      <c r="I6211" t="s">
        <v>63</v>
      </c>
      <c r="J6211" t="s">
        <v>164</v>
      </c>
      <c r="K6211" t="s">
        <v>10102</v>
      </c>
      <c r="L6211" t="s">
        <v>10103</v>
      </c>
      <c r="M6211" t="s">
        <v>10104</v>
      </c>
      <c r="N6211">
        <v>216.50262467191601</v>
      </c>
      <c r="O6211">
        <v>0</v>
      </c>
      <c r="P6211">
        <v>39.993438320209975</v>
      </c>
      <c r="Q6211">
        <v>100</v>
      </c>
      <c r="S6211">
        <v>100</v>
      </c>
      <c r="T6211">
        <v>0</v>
      </c>
      <c r="U6211">
        <v>11</v>
      </c>
      <c r="V6211">
        <v>3525</v>
      </c>
      <c r="AB6211" t="s">
        <v>129</v>
      </c>
      <c r="AC6211" t="s">
        <v>129</v>
      </c>
      <c r="AD6211" t="s">
        <v>129</v>
      </c>
      <c r="AE6211" t="s">
        <v>63</v>
      </c>
      <c r="AG6211">
        <v>2009</v>
      </c>
      <c r="AH6211">
        <v>45.974000000000004</v>
      </c>
      <c r="AI6211">
        <v>38.153522000000002</v>
      </c>
      <c r="AJ6211">
        <v>-97.848290000000006</v>
      </c>
      <c r="AL6211">
        <v>3</v>
      </c>
      <c r="AM6211" t="s">
        <v>63</v>
      </c>
      <c r="AN6211" t="s">
        <v>10105</v>
      </c>
      <c r="AO6211" t="s">
        <v>103</v>
      </c>
      <c r="AP6211" t="s">
        <v>131</v>
      </c>
      <c r="AQ6211" t="s">
        <v>171</v>
      </c>
      <c r="AR6211" t="s">
        <v>964</v>
      </c>
      <c r="AS6211" t="s">
        <v>83</v>
      </c>
      <c r="AT6211" s="5">
        <v>39801</v>
      </c>
      <c r="AU6211" t="s">
        <v>63</v>
      </c>
      <c r="AV6211" t="s">
        <v>187</v>
      </c>
      <c r="AW6211" t="s">
        <v>188</v>
      </c>
    </row>
    <row r="6212" spans="1:49" x14ac:dyDescent="0.25">
      <c r="A6212">
        <v>665</v>
      </c>
      <c r="B6212" t="s">
        <v>20566</v>
      </c>
      <c r="C6212">
        <v>1</v>
      </c>
      <c r="D6212" t="s">
        <v>86</v>
      </c>
      <c r="E6212" t="s">
        <v>703</v>
      </c>
      <c r="F6212" t="s">
        <v>177</v>
      </c>
      <c r="G6212">
        <v>64.430000000000007</v>
      </c>
      <c r="H6212" t="s">
        <v>820</v>
      </c>
      <c r="I6212" t="s">
        <v>63</v>
      </c>
      <c r="J6212" t="s">
        <v>164</v>
      </c>
      <c r="K6212" t="s">
        <v>20567</v>
      </c>
      <c r="L6212" t="s">
        <v>1690</v>
      </c>
      <c r="M6212" t="s">
        <v>20568</v>
      </c>
      <c r="N6212">
        <v>382.18503937007875</v>
      </c>
      <c r="O6212">
        <v>30</v>
      </c>
      <c r="P6212">
        <v>50</v>
      </c>
      <c r="Q6212">
        <v>100</v>
      </c>
      <c r="S6212">
        <v>100</v>
      </c>
      <c r="T6212">
        <v>0</v>
      </c>
      <c r="U6212">
        <v>11</v>
      </c>
      <c r="V6212">
        <v>3525</v>
      </c>
      <c r="AB6212" t="s">
        <v>129</v>
      </c>
      <c r="AC6212" t="s">
        <v>129</v>
      </c>
      <c r="AD6212" t="s">
        <v>129</v>
      </c>
      <c r="AE6212" t="s">
        <v>63</v>
      </c>
      <c r="AG6212">
        <v>2009</v>
      </c>
      <c r="AH6212">
        <v>46.300000000000004</v>
      </c>
      <c r="AI6212">
        <v>38.155320000000003</v>
      </c>
      <c r="AJ6212">
        <v>-97.842799999999997</v>
      </c>
      <c r="AK6212" t="s">
        <v>77</v>
      </c>
      <c r="AL6212">
        <v>4</v>
      </c>
      <c r="AM6212" t="s">
        <v>63</v>
      </c>
      <c r="AN6212" t="s">
        <v>20569</v>
      </c>
      <c r="AO6212" t="s">
        <v>103</v>
      </c>
      <c r="AP6212" t="s">
        <v>131</v>
      </c>
      <c r="AQ6212" t="s">
        <v>255</v>
      </c>
      <c r="AR6212" t="s">
        <v>2679</v>
      </c>
      <c r="AS6212" t="s">
        <v>83</v>
      </c>
      <c r="AT6212" s="5">
        <v>41960</v>
      </c>
      <c r="AU6212" t="s">
        <v>76</v>
      </c>
      <c r="AV6212" t="s">
        <v>187</v>
      </c>
      <c r="AW6212" t="s">
        <v>188</v>
      </c>
    </row>
    <row r="6213" spans="1:49" x14ac:dyDescent="0.25">
      <c r="A6213">
        <v>0</v>
      </c>
      <c r="B6213" t="s">
        <v>20331</v>
      </c>
      <c r="C6213">
        <v>1</v>
      </c>
      <c r="D6213" t="s">
        <v>86</v>
      </c>
      <c r="E6213" t="s">
        <v>703</v>
      </c>
      <c r="F6213" t="s">
        <v>177</v>
      </c>
      <c r="G6213">
        <v>64.44</v>
      </c>
      <c r="H6213" t="s">
        <v>820</v>
      </c>
      <c r="I6213" t="s">
        <v>63</v>
      </c>
      <c r="J6213" t="s">
        <v>164</v>
      </c>
      <c r="K6213" t="s">
        <v>20332</v>
      </c>
      <c r="L6213" t="s">
        <v>1690</v>
      </c>
      <c r="M6213" t="s">
        <v>20333</v>
      </c>
      <c r="N6213">
        <v>384.54724409448818</v>
      </c>
      <c r="O6213">
        <v>30</v>
      </c>
      <c r="P6213">
        <v>50</v>
      </c>
      <c r="Q6213">
        <v>100</v>
      </c>
      <c r="S6213">
        <v>100</v>
      </c>
      <c r="T6213">
        <v>0</v>
      </c>
      <c r="U6213">
        <v>11</v>
      </c>
      <c r="V6213">
        <v>3525</v>
      </c>
      <c r="AB6213" t="s">
        <v>129</v>
      </c>
      <c r="AC6213" t="s">
        <v>129</v>
      </c>
      <c r="AD6213" t="s">
        <v>129</v>
      </c>
      <c r="AE6213" t="s">
        <v>63</v>
      </c>
      <c r="AG6213">
        <v>2010</v>
      </c>
      <c r="AH6213">
        <v>46.31</v>
      </c>
      <c r="AI6213">
        <v>38.155679999999997</v>
      </c>
      <c r="AJ6213">
        <v>-97.842870000000005</v>
      </c>
      <c r="AK6213" t="s">
        <v>77</v>
      </c>
      <c r="AL6213">
        <v>4</v>
      </c>
      <c r="AM6213" t="s">
        <v>63</v>
      </c>
      <c r="AN6213" t="s">
        <v>20334</v>
      </c>
      <c r="AO6213" t="s">
        <v>103</v>
      </c>
      <c r="AP6213" t="s">
        <v>131</v>
      </c>
      <c r="AQ6213" t="s">
        <v>317</v>
      </c>
      <c r="AR6213" t="s">
        <v>172</v>
      </c>
      <c r="AS6213" t="s">
        <v>83</v>
      </c>
      <c r="AT6213" s="5">
        <v>41960</v>
      </c>
      <c r="AU6213" t="s">
        <v>76</v>
      </c>
      <c r="AV6213" t="s">
        <v>187</v>
      </c>
      <c r="AW6213" t="s">
        <v>188</v>
      </c>
    </row>
    <row r="6214" spans="1:49" x14ac:dyDescent="0.25">
      <c r="A6214">
        <v>0</v>
      </c>
      <c r="B6214" t="s">
        <v>25674</v>
      </c>
      <c r="C6214">
        <v>1</v>
      </c>
      <c r="D6214" t="s">
        <v>86</v>
      </c>
      <c r="E6214" t="s">
        <v>703</v>
      </c>
      <c r="F6214" t="s">
        <v>177</v>
      </c>
      <c r="G6214">
        <v>64.820000000000007</v>
      </c>
      <c r="H6214" t="s">
        <v>90</v>
      </c>
      <c r="I6214" t="s">
        <v>63</v>
      </c>
      <c r="J6214" t="s">
        <v>164</v>
      </c>
      <c r="K6214" t="s">
        <v>25675</v>
      </c>
      <c r="L6214" t="s">
        <v>9881</v>
      </c>
      <c r="M6214" t="s">
        <v>25676</v>
      </c>
      <c r="N6214">
        <v>162.5</v>
      </c>
      <c r="O6214">
        <v>0</v>
      </c>
      <c r="P6214">
        <v>39.993438320209975</v>
      </c>
      <c r="Q6214">
        <v>100</v>
      </c>
      <c r="S6214">
        <v>100</v>
      </c>
      <c r="T6214">
        <v>0</v>
      </c>
      <c r="U6214">
        <v>11</v>
      </c>
      <c r="V6214">
        <v>3525</v>
      </c>
      <c r="AB6214" t="s">
        <v>129</v>
      </c>
      <c r="AC6214" t="s">
        <v>129</v>
      </c>
      <c r="AD6214" t="s">
        <v>129</v>
      </c>
      <c r="AE6214" t="s">
        <v>63</v>
      </c>
      <c r="AG6214">
        <v>2010</v>
      </c>
      <c r="AH6214">
        <v>46.64</v>
      </c>
      <c r="AI6214">
        <v>38.158520000000003</v>
      </c>
      <c r="AJ6214">
        <v>-97.837670000000003</v>
      </c>
      <c r="AL6214">
        <v>3</v>
      </c>
      <c r="AM6214" t="s">
        <v>63</v>
      </c>
      <c r="AN6214" t="s">
        <v>25677</v>
      </c>
      <c r="AO6214" t="s">
        <v>103</v>
      </c>
      <c r="AP6214" t="s">
        <v>131</v>
      </c>
      <c r="AQ6214" t="s">
        <v>424</v>
      </c>
      <c r="AR6214" t="s">
        <v>160</v>
      </c>
      <c r="AS6214" t="s">
        <v>83</v>
      </c>
      <c r="AT6214" s="5">
        <v>39636</v>
      </c>
      <c r="AU6214" t="s">
        <v>76</v>
      </c>
      <c r="AV6214" t="s">
        <v>134</v>
      </c>
      <c r="AW6214" t="s">
        <v>150</v>
      </c>
    </row>
    <row r="6215" spans="1:49" x14ac:dyDescent="0.25">
      <c r="A6215">
        <v>0</v>
      </c>
      <c r="B6215" t="s">
        <v>12689</v>
      </c>
      <c r="C6215">
        <v>1</v>
      </c>
      <c r="D6215" t="s">
        <v>86</v>
      </c>
      <c r="E6215" t="s">
        <v>703</v>
      </c>
      <c r="F6215" t="s">
        <v>177</v>
      </c>
      <c r="G6215">
        <v>64.83</v>
      </c>
      <c r="H6215" t="s">
        <v>90</v>
      </c>
      <c r="I6215" t="s">
        <v>63</v>
      </c>
      <c r="J6215" t="s">
        <v>164</v>
      </c>
      <c r="K6215" t="s">
        <v>12690</v>
      </c>
      <c r="L6215" t="s">
        <v>9881</v>
      </c>
      <c r="M6215" t="s">
        <v>12691</v>
      </c>
      <c r="N6215">
        <v>162.5</v>
      </c>
      <c r="O6215">
        <v>0</v>
      </c>
      <c r="P6215">
        <v>39.993438320209975</v>
      </c>
      <c r="Q6215">
        <v>100</v>
      </c>
      <c r="S6215">
        <v>100</v>
      </c>
      <c r="T6215">
        <v>0</v>
      </c>
      <c r="U6215">
        <v>11</v>
      </c>
      <c r="V6215">
        <v>3525</v>
      </c>
      <c r="AB6215" t="s">
        <v>129</v>
      </c>
      <c r="AC6215" t="s">
        <v>129</v>
      </c>
      <c r="AD6215" t="s">
        <v>129</v>
      </c>
      <c r="AE6215" t="s">
        <v>63</v>
      </c>
      <c r="AG6215">
        <v>2010</v>
      </c>
      <c r="AH6215">
        <v>46.65</v>
      </c>
      <c r="AI6215">
        <v>38.158749999999998</v>
      </c>
      <c r="AJ6215">
        <v>-97.837940000000003</v>
      </c>
      <c r="AL6215">
        <v>3</v>
      </c>
      <c r="AM6215" t="s">
        <v>63</v>
      </c>
      <c r="AN6215" t="s">
        <v>12692</v>
      </c>
      <c r="AO6215" t="s">
        <v>103</v>
      </c>
      <c r="AP6215" t="s">
        <v>131</v>
      </c>
      <c r="AQ6215" t="s">
        <v>424</v>
      </c>
      <c r="AR6215" t="s">
        <v>160</v>
      </c>
      <c r="AS6215" t="s">
        <v>83</v>
      </c>
      <c r="AT6215" s="5">
        <v>39636</v>
      </c>
      <c r="AU6215" t="s">
        <v>76</v>
      </c>
      <c r="AV6215" t="s">
        <v>134</v>
      </c>
      <c r="AW6215" t="s">
        <v>150</v>
      </c>
    </row>
    <row r="6216" spans="1:49" x14ac:dyDescent="0.25">
      <c r="A6216">
        <v>0</v>
      </c>
      <c r="B6216" t="s">
        <v>10255</v>
      </c>
      <c r="C6216">
        <v>2</v>
      </c>
      <c r="D6216" t="s">
        <v>86</v>
      </c>
      <c r="E6216" t="s">
        <v>703</v>
      </c>
      <c r="F6216" t="s">
        <v>177</v>
      </c>
      <c r="G6216">
        <v>58.58</v>
      </c>
      <c r="H6216" t="s">
        <v>10258</v>
      </c>
      <c r="I6216" t="s">
        <v>63</v>
      </c>
      <c r="J6216" t="s">
        <v>164</v>
      </c>
      <c r="K6216" t="s">
        <v>10256</v>
      </c>
      <c r="L6216" t="s">
        <v>1841</v>
      </c>
      <c r="M6216" t="s">
        <v>9325</v>
      </c>
      <c r="N6216">
        <v>725.3937007874016</v>
      </c>
      <c r="O6216">
        <v>0</v>
      </c>
      <c r="P6216">
        <v>8.0052493438320216</v>
      </c>
      <c r="S6216">
        <v>100</v>
      </c>
      <c r="T6216">
        <v>0</v>
      </c>
      <c r="AB6216" t="s">
        <v>129</v>
      </c>
      <c r="AC6216" t="s">
        <v>129</v>
      </c>
      <c r="AD6216" t="s">
        <v>129</v>
      </c>
      <c r="AE6216" t="s">
        <v>63</v>
      </c>
      <c r="AG6216">
        <v>2012</v>
      </c>
      <c r="AH6216">
        <v>40.47</v>
      </c>
      <c r="AI6216">
        <v>38.086387000000002</v>
      </c>
      <c r="AJ6216">
        <v>-97.880723000000003</v>
      </c>
      <c r="AL6216">
        <v>15</v>
      </c>
      <c r="AM6216" t="s">
        <v>63</v>
      </c>
      <c r="AN6216" t="s">
        <v>10257</v>
      </c>
      <c r="AO6216" t="s">
        <v>103</v>
      </c>
      <c r="AP6216" t="s">
        <v>9327</v>
      </c>
      <c r="AQ6216" t="s">
        <v>148</v>
      </c>
      <c r="AR6216" t="s">
        <v>148</v>
      </c>
      <c r="AS6216" t="s">
        <v>131</v>
      </c>
      <c r="AT6216" s="5"/>
      <c r="AU6216" t="s">
        <v>63</v>
      </c>
      <c r="AV6216" t="s">
        <v>84</v>
      </c>
      <c r="AW6216" t="s">
        <v>468</v>
      </c>
    </row>
    <row r="6217" spans="1:49" x14ac:dyDescent="0.25">
      <c r="A6217">
        <v>0</v>
      </c>
      <c r="B6217" t="s">
        <v>10255</v>
      </c>
      <c r="C6217">
        <v>3</v>
      </c>
      <c r="D6217" t="s">
        <v>63</v>
      </c>
      <c r="E6217" t="s">
        <v>703</v>
      </c>
      <c r="F6217" t="s">
        <v>177</v>
      </c>
      <c r="G6217">
        <v>58.58</v>
      </c>
      <c r="I6217" t="s">
        <v>63</v>
      </c>
      <c r="J6217" t="s">
        <v>164</v>
      </c>
      <c r="K6217" t="s">
        <v>10256</v>
      </c>
      <c r="L6217" t="s">
        <v>1841</v>
      </c>
      <c r="M6217" t="s">
        <v>9325</v>
      </c>
      <c r="N6217">
        <v>725.3937007874016</v>
      </c>
      <c r="O6217">
        <v>0</v>
      </c>
      <c r="P6217">
        <v>8.0052493438320216</v>
      </c>
      <c r="S6217">
        <v>100</v>
      </c>
      <c r="T6217">
        <v>0</v>
      </c>
      <c r="AB6217" t="s">
        <v>129</v>
      </c>
      <c r="AC6217" t="s">
        <v>129</v>
      </c>
      <c r="AD6217" t="s">
        <v>129</v>
      </c>
      <c r="AE6217" t="s">
        <v>63</v>
      </c>
      <c r="AG6217">
        <v>2012</v>
      </c>
      <c r="AH6217">
        <v>40.47</v>
      </c>
      <c r="AI6217">
        <v>38.086387000000002</v>
      </c>
      <c r="AJ6217">
        <v>-97.880723000000003</v>
      </c>
      <c r="AL6217">
        <v>15</v>
      </c>
      <c r="AM6217" t="s">
        <v>63</v>
      </c>
      <c r="AN6217" t="s">
        <v>10257</v>
      </c>
      <c r="AO6217" t="s">
        <v>103</v>
      </c>
      <c r="AP6217" t="s">
        <v>9327</v>
      </c>
      <c r="AQ6217" t="s">
        <v>148</v>
      </c>
      <c r="AR6217" t="s">
        <v>148</v>
      </c>
      <c r="AS6217" t="s">
        <v>131</v>
      </c>
      <c r="AT6217" s="5"/>
      <c r="AU6217" t="s">
        <v>63</v>
      </c>
      <c r="AV6217" t="s">
        <v>134</v>
      </c>
      <c r="AW6217" t="s">
        <v>468</v>
      </c>
    </row>
    <row r="6218" spans="1:49" x14ac:dyDescent="0.25">
      <c r="A6218">
        <v>0</v>
      </c>
      <c r="B6218" t="s">
        <v>10255</v>
      </c>
      <c r="C6218">
        <v>1</v>
      </c>
      <c r="D6218" t="s">
        <v>63</v>
      </c>
      <c r="E6218" t="s">
        <v>703</v>
      </c>
      <c r="F6218" t="s">
        <v>177</v>
      </c>
      <c r="G6218">
        <v>58.58</v>
      </c>
      <c r="I6218" t="s">
        <v>63</v>
      </c>
      <c r="J6218" t="s">
        <v>164</v>
      </c>
      <c r="K6218" t="s">
        <v>10256</v>
      </c>
      <c r="L6218" t="s">
        <v>1841</v>
      </c>
      <c r="M6218" t="s">
        <v>9325</v>
      </c>
      <c r="N6218">
        <v>725.3937007874016</v>
      </c>
      <c r="O6218">
        <v>0</v>
      </c>
      <c r="P6218">
        <v>8.0052493438320216</v>
      </c>
      <c r="S6218">
        <v>100</v>
      </c>
      <c r="T6218">
        <v>0</v>
      </c>
      <c r="AB6218" t="s">
        <v>129</v>
      </c>
      <c r="AC6218" t="s">
        <v>129</v>
      </c>
      <c r="AD6218" t="s">
        <v>129</v>
      </c>
      <c r="AE6218" t="s">
        <v>63</v>
      </c>
      <c r="AG6218">
        <v>2012</v>
      </c>
      <c r="AH6218">
        <v>40.47</v>
      </c>
      <c r="AI6218">
        <v>38.086387000000002</v>
      </c>
      <c r="AJ6218">
        <v>-97.880723000000003</v>
      </c>
      <c r="AL6218">
        <v>15</v>
      </c>
      <c r="AM6218" t="s">
        <v>63</v>
      </c>
      <c r="AN6218" t="s">
        <v>10257</v>
      </c>
      <c r="AO6218" t="s">
        <v>103</v>
      </c>
      <c r="AP6218" t="s">
        <v>9327</v>
      </c>
      <c r="AQ6218" t="s">
        <v>148</v>
      </c>
      <c r="AR6218" t="s">
        <v>148</v>
      </c>
      <c r="AS6218" t="s">
        <v>131</v>
      </c>
      <c r="AT6218" s="5"/>
      <c r="AU6218" t="s">
        <v>63</v>
      </c>
      <c r="AV6218" t="s">
        <v>134</v>
      </c>
      <c r="AW6218" t="s">
        <v>468</v>
      </c>
    </row>
    <row r="6219" spans="1:49" x14ac:dyDescent="0.25">
      <c r="A6219">
        <v>0</v>
      </c>
      <c r="B6219" t="s">
        <v>22878</v>
      </c>
      <c r="C6219">
        <v>1</v>
      </c>
      <c r="D6219" t="s">
        <v>86</v>
      </c>
      <c r="E6219" t="s">
        <v>137</v>
      </c>
      <c r="F6219" t="s">
        <v>108</v>
      </c>
      <c r="G6219">
        <v>241.63</v>
      </c>
      <c r="H6219" t="s">
        <v>1879</v>
      </c>
      <c r="I6219" t="s">
        <v>63</v>
      </c>
      <c r="J6219" t="s">
        <v>164</v>
      </c>
      <c r="K6219" t="s">
        <v>11745</v>
      </c>
      <c r="L6219" t="s">
        <v>5068</v>
      </c>
      <c r="M6219" t="s">
        <v>22879</v>
      </c>
      <c r="N6219">
        <v>270.83333333333331</v>
      </c>
      <c r="O6219">
        <v>26</v>
      </c>
      <c r="P6219">
        <v>39.993438320209975</v>
      </c>
      <c r="Q6219">
        <v>99</v>
      </c>
      <c r="S6219">
        <v>100</v>
      </c>
      <c r="T6219">
        <v>0</v>
      </c>
      <c r="U6219">
        <v>16</v>
      </c>
      <c r="V6219">
        <v>4155</v>
      </c>
      <c r="AB6219" t="s">
        <v>129</v>
      </c>
      <c r="AC6219" t="s">
        <v>129</v>
      </c>
      <c r="AD6219" t="s">
        <v>129</v>
      </c>
      <c r="AE6219" t="s">
        <v>63</v>
      </c>
      <c r="AG6219">
        <v>2012</v>
      </c>
      <c r="AH6219">
        <v>32.97</v>
      </c>
      <c r="AI6219">
        <v>38.02778</v>
      </c>
      <c r="AJ6219">
        <v>-97.903694000000002</v>
      </c>
      <c r="AK6219" t="s">
        <v>77</v>
      </c>
      <c r="AL6219">
        <v>4</v>
      </c>
      <c r="AM6219" t="s">
        <v>63</v>
      </c>
      <c r="AN6219" t="s">
        <v>22880</v>
      </c>
      <c r="AO6219" t="s">
        <v>103</v>
      </c>
      <c r="AP6219" t="s">
        <v>131</v>
      </c>
      <c r="AQ6219" t="s">
        <v>1263</v>
      </c>
      <c r="AR6219" t="s">
        <v>6841</v>
      </c>
      <c r="AS6219" t="s">
        <v>131</v>
      </c>
      <c r="AT6219" s="5">
        <v>40884</v>
      </c>
      <c r="AU6219" t="s">
        <v>63</v>
      </c>
      <c r="AV6219" t="s">
        <v>274</v>
      </c>
      <c r="AW6219" t="s">
        <v>444</v>
      </c>
    </row>
    <row r="6220" spans="1:49" x14ac:dyDescent="0.25">
      <c r="A6220">
        <v>0</v>
      </c>
      <c r="B6220" t="s">
        <v>11744</v>
      </c>
      <c r="C6220">
        <v>1</v>
      </c>
      <c r="D6220" t="s">
        <v>86</v>
      </c>
      <c r="E6220" t="s">
        <v>137</v>
      </c>
      <c r="F6220" t="s">
        <v>108</v>
      </c>
      <c r="G6220">
        <v>241.62</v>
      </c>
      <c r="H6220" t="s">
        <v>1879</v>
      </c>
      <c r="I6220" t="s">
        <v>63</v>
      </c>
      <c r="J6220" t="s">
        <v>164</v>
      </c>
      <c r="K6220" t="s">
        <v>11745</v>
      </c>
      <c r="L6220" t="s">
        <v>5068</v>
      </c>
      <c r="M6220" t="s">
        <v>6558</v>
      </c>
      <c r="N6220">
        <v>270.83333333333331</v>
      </c>
      <c r="O6220">
        <v>25</v>
      </c>
      <c r="P6220">
        <v>39.993438320209975</v>
      </c>
      <c r="Q6220">
        <v>99</v>
      </c>
      <c r="S6220">
        <v>100</v>
      </c>
      <c r="T6220">
        <v>0</v>
      </c>
      <c r="U6220">
        <v>16</v>
      </c>
      <c r="V6220">
        <v>4155</v>
      </c>
      <c r="AB6220" t="s">
        <v>129</v>
      </c>
      <c r="AC6220" t="s">
        <v>129</v>
      </c>
      <c r="AD6220" t="s">
        <v>129</v>
      </c>
      <c r="AE6220" t="s">
        <v>63</v>
      </c>
      <c r="AG6220">
        <v>2012</v>
      </c>
      <c r="AH6220">
        <v>32.96</v>
      </c>
      <c r="AI6220">
        <v>38.028019999999998</v>
      </c>
      <c r="AJ6220">
        <v>-97.903705000000002</v>
      </c>
      <c r="AK6220" t="s">
        <v>77</v>
      </c>
      <c r="AL6220">
        <v>4</v>
      </c>
      <c r="AM6220" t="s">
        <v>63</v>
      </c>
      <c r="AN6220" t="s">
        <v>11746</v>
      </c>
      <c r="AO6220" t="s">
        <v>103</v>
      </c>
      <c r="AP6220" t="s">
        <v>131</v>
      </c>
      <c r="AQ6220" t="s">
        <v>1263</v>
      </c>
      <c r="AR6220" t="s">
        <v>6841</v>
      </c>
      <c r="AS6220" t="s">
        <v>131</v>
      </c>
      <c r="AT6220" s="5">
        <v>40884</v>
      </c>
      <c r="AU6220" t="s">
        <v>63</v>
      </c>
      <c r="AV6220" t="s">
        <v>274</v>
      </c>
      <c r="AW6220" t="s">
        <v>444</v>
      </c>
    </row>
    <row r="6221" spans="1:49" x14ac:dyDescent="0.25">
      <c r="A6221">
        <v>62</v>
      </c>
      <c r="B6221" t="s">
        <v>22485</v>
      </c>
      <c r="C6221">
        <v>1</v>
      </c>
      <c r="D6221" t="s">
        <v>86</v>
      </c>
      <c r="E6221" t="s">
        <v>137</v>
      </c>
      <c r="F6221" t="s">
        <v>108</v>
      </c>
      <c r="G6221">
        <v>242.23000000000002</v>
      </c>
      <c r="H6221" t="s">
        <v>90</v>
      </c>
      <c r="I6221" t="s">
        <v>63</v>
      </c>
      <c r="J6221" t="s">
        <v>164</v>
      </c>
      <c r="K6221" t="s">
        <v>22486</v>
      </c>
      <c r="L6221" t="s">
        <v>3399</v>
      </c>
      <c r="M6221" t="s">
        <v>6558</v>
      </c>
      <c r="N6221">
        <v>170.01312335958005</v>
      </c>
      <c r="O6221">
        <v>0</v>
      </c>
      <c r="P6221">
        <v>39.993438320209975</v>
      </c>
      <c r="Q6221">
        <v>100</v>
      </c>
      <c r="S6221">
        <v>100</v>
      </c>
      <c r="T6221">
        <v>0</v>
      </c>
      <c r="U6221">
        <v>28</v>
      </c>
      <c r="V6221">
        <v>2585</v>
      </c>
      <c r="AB6221" t="s">
        <v>129</v>
      </c>
      <c r="AC6221" t="s">
        <v>129</v>
      </c>
      <c r="AD6221" t="s">
        <v>129</v>
      </c>
      <c r="AE6221" t="s">
        <v>63</v>
      </c>
      <c r="AG6221">
        <v>2011</v>
      </c>
      <c r="AH6221">
        <v>33.49</v>
      </c>
      <c r="AI6221">
        <v>38.02872</v>
      </c>
      <c r="AJ6221">
        <v>-97.894379999999998</v>
      </c>
      <c r="AL6221">
        <v>4</v>
      </c>
      <c r="AM6221" t="s">
        <v>63</v>
      </c>
      <c r="AN6221" t="s">
        <v>22487</v>
      </c>
      <c r="AO6221" t="s">
        <v>103</v>
      </c>
      <c r="AP6221" t="s">
        <v>131</v>
      </c>
      <c r="AQ6221" t="s">
        <v>424</v>
      </c>
      <c r="AR6221" t="s">
        <v>1008</v>
      </c>
      <c r="AS6221" t="s">
        <v>131</v>
      </c>
      <c r="AT6221" s="5">
        <v>40784</v>
      </c>
      <c r="AU6221" t="s">
        <v>76</v>
      </c>
      <c r="AV6221" t="s">
        <v>134</v>
      </c>
      <c r="AW6221" t="s">
        <v>150</v>
      </c>
    </row>
    <row r="6222" spans="1:49" x14ac:dyDescent="0.25">
      <c r="A6222">
        <v>0</v>
      </c>
      <c r="B6222" t="s">
        <v>6555</v>
      </c>
      <c r="C6222">
        <v>1</v>
      </c>
      <c r="D6222" t="s">
        <v>86</v>
      </c>
      <c r="E6222" t="s">
        <v>137</v>
      </c>
      <c r="F6222" t="s">
        <v>108</v>
      </c>
      <c r="G6222">
        <v>243.72</v>
      </c>
      <c r="H6222" t="s">
        <v>820</v>
      </c>
      <c r="I6222" t="s">
        <v>63</v>
      </c>
      <c r="J6222" t="s">
        <v>164</v>
      </c>
      <c r="K6222" t="s">
        <v>6556</v>
      </c>
      <c r="L6222" t="s">
        <v>6557</v>
      </c>
      <c r="M6222" t="s">
        <v>6558</v>
      </c>
      <c r="N6222">
        <v>262.99212598425197</v>
      </c>
      <c r="O6222">
        <v>0</v>
      </c>
      <c r="P6222">
        <v>39.993438320209975</v>
      </c>
      <c r="Q6222">
        <v>96</v>
      </c>
      <c r="S6222">
        <v>100</v>
      </c>
      <c r="T6222">
        <v>0</v>
      </c>
      <c r="U6222">
        <v>28</v>
      </c>
      <c r="V6222">
        <v>2585</v>
      </c>
      <c r="AB6222" t="s">
        <v>129</v>
      </c>
      <c r="AC6222" t="s">
        <v>129</v>
      </c>
      <c r="AD6222" t="s">
        <v>129</v>
      </c>
      <c r="AE6222" t="s">
        <v>63</v>
      </c>
      <c r="AG6222">
        <v>2012</v>
      </c>
      <c r="AH6222">
        <v>34.980000000000004</v>
      </c>
      <c r="AI6222">
        <v>38.02861</v>
      </c>
      <c r="AJ6222">
        <v>-97.867050000000006</v>
      </c>
      <c r="AL6222">
        <v>3</v>
      </c>
      <c r="AM6222" t="s">
        <v>63</v>
      </c>
      <c r="AN6222" t="s">
        <v>6559</v>
      </c>
      <c r="AO6222" t="s">
        <v>103</v>
      </c>
      <c r="AP6222" t="s">
        <v>131</v>
      </c>
      <c r="AQ6222" t="s">
        <v>677</v>
      </c>
      <c r="AR6222" t="s">
        <v>133</v>
      </c>
      <c r="AS6222" t="s">
        <v>131</v>
      </c>
      <c r="AT6222" s="5">
        <v>40720</v>
      </c>
      <c r="AU6222" t="s">
        <v>63</v>
      </c>
      <c r="AV6222" t="s">
        <v>274</v>
      </c>
      <c r="AW6222" t="s">
        <v>444</v>
      </c>
    </row>
    <row r="6223" spans="1:49" x14ac:dyDescent="0.25">
      <c r="A6223">
        <v>0</v>
      </c>
      <c r="B6223" t="s">
        <v>24845</v>
      </c>
      <c r="C6223">
        <v>1</v>
      </c>
      <c r="D6223" t="s">
        <v>86</v>
      </c>
      <c r="E6223" t="s">
        <v>137</v>
      </c>
      <c r="F6223" t="s">
        <v>108</v>
      </c>
      <c r="G6223">
        <v>243.73000000000002</v>
      </c>
      <c r="H6223" t="s">
        <v>820</v>
      </c>
      <c r="I6223" t="s">
        <v>63</v>
      </c>
      <c r="J6223" t="s">
        <v>164</v>
      </c>
      <c r="K6223" t="s">
        <v>6556</v>
      </c>
      <c r="L6223" t="s">
        <v>6557</v>
      </c>
      <c r="M6223" t="s">
        <v>22879</v>
      </c>
      <c r="N6223">
        <v>262.99212598425197</v>
      </c>
      <c r="O6223">
        <v>0</v>
      </c>
      <c r="P6223">
        <v>39.993438320209975</v>
      </c>
      <c r="Q6223">
        <v>100</v>
      </c>
      <c r="S6223">
        <v>100</v>
      </c>
      <c r="T6223">
        <v>0</v>
      </c>
      <c r="U6223">
        <v>28</v>
      </c>
      <c r="V6223">
        <v>2585</v>
      </c>
      <c r="AB6223" t="s">
        <v>129</v>
      </c>
      <c r="AC6223" t="s">
        <v>129</v>
      </c>
      <c r="AD6223" t="s">
        <v>129</v>
      </c>
      <c r="AE6223" t="s">
        <v>63</v>
      </c>
      <c r="AG6223">
        <v>2012</v>
      </c>
      <c r="AH6223">
        <v>34.99</v>
      </c>
      <c r="AI6223">
        <v>38.02861</v>
      </c>
      <c r="AJ6223">
        <v>-97.866669999999999</v>
      </c>
      <c r="AL6223">
        <v>3</v>
      </c>
      <c r="AM6223" t="s">
        <v>63</v>
      </c>
      <c r="AN6223" t="s">
        <v>24846</v>
      </c>
      <c r="AO6223" t="s">
        <v>103</v>
      </c>
      <c r="AP6223" t="s">
        <v>131</v>
      </c>
      <c r="AQ6223" t="s">
        <v>677</v>
      </c>
      <c r="AR6223" t="s">
        <v>133</v>
      </c>
      <c r="AS6223" t="s">
        <v>131</v>
      </c>
      <c r="AT6223" s="5">
        <v>40720</v>
      </c>
      <c r="AU6223" t="s">
        <v>63</v>
      </c>
      <c r="AV6223" t="s">
        <v>274</v>
      </c>
      <c r="AW6223" t="s">
        <v>444</v>
      </c>
    </row>
    <row r="6224" spans="1:49" x14ac:dyDescent="0.25">
      <c r="A6224">
        <v>0</v>
      </c>
      <c r="B6224" t="s">
        <v>18922</v>
      </c>
      <c r="C6224">
        <v>1</v>
      </c>
      <c r="D6224" t="s">
        <v>86</v>
      </c>
      <c r="E6224" t="s">
        <v>137</v>
      </c>
      <c r="F6224" t="s">
        <v>108</v>
      </c>
      <c r="G6224">
        <v>243.24</v>
      </c>
      <c r="H6224" t="s">
        <v>90</v>
      </c>
      <c r="I6224" t="s">
        <v>63</v>
      </c>
      <c r="J6224" t="s">
        <v>164</v>
      </c>
      <c r="K6224" t="s">
        <v>18923</v>
      </c>
      <c r="L6224" t="s">
        <v>1840</v>
      </c>
      <c r="M6224" t="s">
        <v>8455</v>
      </c>
      <c r="N6224">
        <v>82.51312335958005</v>
      </c>
      <c r="P6224">
        <v>39.993438320209975</v>
      </c>
      <c r="Q6224">
        <v>100</v>
      </c>
      <c r="S6224">
        <v>100</v>
      </c>
      <c r="T6224">
        <v>0</v>
      </c>
      <c r="U6224">
        <v>28</v>
      </c>
      <c r="V6224">
        <v>2585</v>
      </c>
      <c r="AB6224" t="s">
        <v>129</v>
      </c>
      <c r="AC6224" t="s">
        <v>129</v>
      </c>
      <c r="AD6224" t="s">
        <v>129</v>
      </c>
      <c r="AE6224" t="s">
        <v>63</v>
      </c>
      <c r="AG6224">
        <v>2012</v>
      </c>
      <c r="AH6224">
        <v>34.68</v>
      </c>
      <c r="AI6224">
        <v>38.028680000000001</v>
      </c>
      <c r="AJ6224">
        <v>-97.875730000000004</v>
      </c>
      <c r="AL6224">
        <v>3</v>
      </c>
      <c r="AM6224" t="s">
        <v>63</v>
      </c>
      <c r="AN6224" t="s">
        <v>18924</v>
      </c>
      <c r="AO6224" t="s">
        <v>103</v>
      </c>
      <c r="AP6224" t="s">
        <v>131</v>
      </c>
      <c r="AQ6224" t="s">
        <v>132</v>
      </c>
      <c r="AR6224" t="s">
        <v>133</v>
      </c>
      <c r="AS6224" t="s">
        <v>131</v>
      </c>
      <c r="AT6224" s="5">
        <v>40784</v>
      </c>
      <c r="AU6224" t="s">
        <v>76</v>
      </c>
      <c r="AV6224" t="s">
        <v>134</v>
      </c>
      <c r="AW6224" t="s">
        <v>150</v>
      </c>
    </row>
    <row r="6225" spans="1:49" x14ac:dyDescent="0.25">
      <c r="A6225">
        <v>62</v>
      </c>
      <c r="B6225" t="s">
        <v>23828</v>
      </c>
      <c r="C6225">
        <v>1</v>
      </c>
      <c r="D6225" t="s">
        <v>86</v>
      </c>
      <c r="E6225" t="s">
        <v>137</v>
      </c>
      <c r="F6225" t="s">
        <v>108</v>
      </c>
      <c r="G6225">
        <v>243.25</v>
      </c>
      <c r="H6225" t="s">
        <v>90</v>
      </c>
      <c r="I6225" t="s">
        <v>63</v>
      </c>
      <c r="J6225" t="s">
        <v>164</v>
      </c>
      <c r="K6225" t="s">
        <v>18923</v>
      </c>
      <c r="L6225" t="s">
        <v>1840</v>
      </c>
      <c r="M6225" t="s">
        <v>11271</v>
      </c>
      <c r="N6225">
        <v>82.51312335958005</v>
      </c>
      <c r="O6225">
        <v>0</v>
      </c>
      <c r="P6225">
        <v>39.993438320209975</v>
      </c>
      <c r="Q6225">
        <v>100</v>
      </c>
      <c r="S6225">
        <v>100</v>
      </c>
      <c r="T6225">
        <v>0</v>
      </c>
      <c r="U6225">
        <v>28</v>
      </c>
      <c r="V6225">
        <v>2585</v>
      </c>
      <c r="AB6225" t="s">
        <v>129</v>
      </c>
      <c r="AC6225" t="s">
        <v>129</v>
      </c>
      <c r="AD6225" t="s">
        <v>129</v>
      </c>
      <c r="AE6225" t="s">
        <v>63</v>
      </c>
      <c r="AG6225">
        <v>2011</v>
      </c>
      <c r="AH6225">
        <v>34.67</v>
      </c>
      <c r="AI6225">
        <v>38.028919999999999</v>
      </c>
      <c r="AJ6225">
        <v>-97.87576</v>
      </c>
      <c r="AL6225">
        <v>3</v>
      </c>
      <c r="AM6225" t="s">
        <v>63</v>
      </c>
      <c r="AN6225" t="s">
        <v>23829</v>
      </c>
      <c r="AO6225" t="s">
        <v>103</v>
      </c>
      <c r="AP6225" t="s">
        <v>131</v>
      </c>
      <c r="AQ6225" t="s">
        <v>132</v>
      </c>
      <c r="AR6225" t="s">
        <v>133</v>
      </c>
      <c r="AS6225" t="s">
        <v>131</v>
      </c>
      <c r="AT6225" s="5">
        <v>40319</v>
      </c>
      <c r="AU6225" t="s">
        <v>76</v>
      </c>
      <c r="AV6225" t="s">
        <v>134</v>
      </c>
      <c r="AW6225" t="s">
        <v>150</v>
      </c>
    </row>
    <row r="6226" spans="1:49" x14ac:dyDescent="0.25">
      <c r="A6226">
        <v>964</v>
      </c>
      <c r="B6226" t="s">
        <v>24715</v>
      </c>
      <c r="C6226">
        <v>1</v>
      </c>
      <c r="D6226" t="s">
        <v>86</v>
      </c>
      <c r="E6226" t="s">
        <v>137</v>
      </c>
      <c r="F6226" t="s">
        <v>108</v>
      </c>
      <c r="G6226">
        <v>243.23000000000002</v>
      </c>
      <c r="H6226" t="s">
        <v>90</v>
      </c>
      <c r="I6226" t="s">
        <v>63</v>
      </c>
      <c r="J6226" t="s">
        <v>164</v>
      </c>
      <c r="K6226" t="s">
        <v>24716</v>
      </c>
      <c r="L6226" t="s">
        <v>1840</v>
      </c>
      <c r="M6226" t="s">
        <v>24717</v>
      </c>
      <c r="N6226">
        <v>82.51312335958005</v>
      </c>
      <c r="O6226">
        <v>0</v>
      </c>
      <c r="P6226">
        <v>27.985564304461942</v>
      </c>
      <c r="Q6226">
        <v>90.5</v>
      </c>
      <c r="S6226">
        <v>100</v>
      </c>
      <c r="T6226">
        <v>0</v>
      </c>
      <c r="U6226">
        <v>32</v>
      </c>
      <c r="V6226">
        <v>2210</v>
      </c>
      <c r="AB6226" t="s">
        <v>129</v>
      </c>
      <c r="AC6226" t="s">
        <v>129</v>
      </c>
      <c r="AD6226" t="s">
        <v>129</v>
      </c>
      <c r="AE6226" t="s">
        <v>63</v>
      </c>
      <c r="AG6226">
        <v>2011</v>
      </c>
      <c r="AH6226">
        <v>34.69</v>
      </c>
      <c r="AI6226">
        <v>38.028379999999999</v>
      </c>
      <c r="AJ6226">
        <v>-97.875720000000001</v>
      </c>
      <c r="AL6226">
        <v>3</v>
      </c>
      <c r="AM6226" t="s">
        <v>63</v>
      </c>
      <c r="AN6226" t="s">
        <v>24718</v>
      </c>
      <c r="AO6226" t="s">
        <v>103</v>
      </c>
      <c r="AP6226" t="s">
        <v>131</v>
      </c>
      <c r="AQ6226" t="s">
        <v>132</v>
      </c>
      <c r="AR6226" t="s">
        <v>133</v>
      </c>
      <c r="AS6226" t="s">
        <v>131</v>
      </c>
      <c r="AT6226" s="5">
        <v>40319</v>
      </c>
      <c r="AU6226" t="s">
        <v>76</v>
      </c>
      <c r="AV6226" t="s">
        <v>134</v>
      </c>
      <c r="AW6226" t="s">
        <v>150</v>
      </c>
    </row>
    <row r="6227" spans="1:49" x14ac:dyDescent="0.25">
      <c r="A6227">
        <v>0</v>
      </c>
      <c r="B6227" t="s">
        <v>22285</v>
      </c>
      <c r="C6227">
        <v>1</v>
      </c>
      <c r="D6227" t="s">
        <v>86</v>
      </c>
      <c r="E6227" t="s">
        <v>703</v>
      </c>
      <c r="F6227" t="s">
        <v>177</v>
      </c>
      <c r="G6227">
        <v>56.14</v>
      </c>
      <c r="H6227" t="s">
        <v>138</v>
      </c>
      <c r="I6227" t="s">
        <v>63</v>
      </c>
      <c r="J6227" t="s">
        <v>164</v>
      </c>
      <c r="K6227" t="s">
        <v>1839</v>
      </c>
      <c r="L6227" t="s">
        <v>22286</v>
      </c>
      <c r="M6227" t="s">
        <v>1841</v>
      </c>
      <c r="N6227">
        <v>31.167979002624673</v>
      </c>
      <c r="P6227">
        <v>54.00262467191601</v>
      </c>
      <c r="T6227">
        <v>0</v>
      </c>
      <c r="U6227">
        <v>8</v>
      </c>
      <c r="V6227">
        <v>11400</v>
      </c>
      <c r="AG6227">
        <v>1000</v>
      </c>
      <c r="AH6227">
        <v>38.18</v>
      </c>
      <c r="AI6227">
        <v>38.06035</v>
      </c>
      <c r="AJ6227">
        <v>-97.903350000000003</v>
      </c>
      <c r="AL6227">
        <v>3</v>
      </c>
      <c r="AM6227" t="s">
        <v>63</v>
      </c>
      <c r="AN6227" t="s">
        <v>22285</v>
      </c>
      <c r="AO6227" t="s">
        <v>103</v>
      </c>
      <c r="AP6227" t="s">
        <v>131</v>
      </c>
      <c r="AQ6227" t="s">
        <v>5208</v>
      </c>
      <c r="AR6227" t="s">
        <v>22287</v>
      </c>
      <c r="AS6227" t="s">
        <v>131</v>
      </c>
      <c r="AT6227" s="5">
        <v>41452</v>
      </c>
      <c r="AU6227" t="s">
        <v>76</v>
      </c>
      <c r="AV6227" t="s">
        <v>134</v>
      </c>
      <c r="AW6227" t="s">
        <v>150</v>
      </c>
    </row>
    <row r="6228" spans="1:49" x14ac:dyDescent="0.25">
      <c r="A6228">
        <v>0</v>
      </c>
      <c r="B6228" t="s">
        <v>14548</v>
      </c>
      <c r="C6228">
        <v>1</v>
      </c>
      <c r="D6228" t="s">
        <v>86</v>
      </c>
      <c r="E6228" t="s">
        <v>773</v>
      </c>
      <c r="F6228" t="s">
        <v>177</v>
      </c>
      <c r="G6228">
        <v>7.6180000000000003</v>
      </c>
      <c r="H6228" t="s">
        <v>138</v>
      </c>
      <c r="I6228" t="s">
        <v>63</v>
      </c>
      <c r="J6228" t="s">
        <v>277</v>
      </c>
      <c r="K6228" t="s">
        <v>14549</v>
      </c>
      <c r="L6228" t="s">
        <v>5454</v>
      </c>
      <c r="M6228" t="s">
        <v>5455</v>
      </c>
      <c r="N6228">
        <v>16.699475065616799</v>
      </c>
      <c r="P6228">
        <v>40</v>
      </c>
      <c r="R6228">
        <v>90</v>
      </c>
      <c r="T6228">
        <v>0</v>
      </c>
      <c r="U6228">
        <v>14</v>
      </c>
      <c r="V6228">
        <v>435</v>
      </c>
      <c r="AB6228" t="s">
        <v>63</v>
      </c>
      <c r="AC6228" t="s">
        <v>63</v>
      </c>
      <c r="AD6228" t="s">
        <v>63</v>
      </c>
      <c r="AE6228" t="s">
        <v>98</v>
      </c>
      <c r="AG6228">
        <v>1952</v>
      </c>
      <c r="AH6228">
        <v>1.7010000000000001</v>
      </c>
      <c r="AI6228">
        <v>37.756830000000001</v>
      </c>
      <c r="AJ6228">
        <v>-98.192080000000004</v>
      </c>
      <c r="AL6228">
        <v>2</v>
      </c>
      <c r="AM6228" t="s">
        <v>63</v>
      </c>
      <c r="AN6228" t="s">
        <v>14548</v>
      </c>
      <c r="AO6228" t="s">
        <v>79</v>
      </c>
      <c r="AP6228" t="s">
        <v>116</v>
      </c>
      <c r="AQ6228" t="s">
        <v>148</v>
      </c>
      <c r="AR6228" t="s">
        <v>148</v>
      </c>
      <c r="AS6228" t="s">
        <v>131</v>
      </c>
      <c r="AT6228" s="5"/>
      <c r="AV6228" t="s">
        <v>149</v>
      </c>
      <c r="AW6228" t="s">
        <v>135</v>
      </c>
    </row>
    <row r="6229" spans="1:49" x14ac:dyDescent="0.25">
      <c r="A6229">
        <v>0</v>
      </c>
      <c r="B6229" t="s">
        <v>18937</v>
      </c>
      <c r="C6229">
        <v>1</v>
      </c>
      <c r="D6229" t="s">
        <v>86</v>
      </c>
      <c r="E6229" t="s">
        <v>121</v>
      </c>
      <c r="F6229" t="s">
        <v>177</v>
      </c>
      <c r="G6229">
        <v>79.582999999999998</v>
      </c>
      <c r="H6229" t="s">
        <v>138</v>
      </c>
      <c r="I6229" t="s">
        <v>63</v>
      </c>
      <c r="J6229" t="s">
        <v>163</v>
      </c>
      <c r="K6229" t="s">
        <v>18938</v>
      </c>
      <c r="L6229" t="s">
        <v>141</v>
      </c>
      <c r="M6229" t="s">
        <v>2937</v>
      </c>
      <c r="N6229">
        <v>10.006561679790027</v>
      </c>
      <c r="P6229">
        <v>28</v>
      </c>
      <c r="R6229">
        <v>85</v>
      </c>
      <c r="T6229">
        <v>0</v>
      </c>
      <c r="U6229">
        <v>14</v>
      </c>
      <c r="V6229">
        <v>2700</v>
      </c>
      <c r="AB6229" t="s">
        <v>63</v>
      </c>
      <c r="AC6229" t="s">
        <v>63</v>
      </c>
      <c r="AD6229" t="s">
        <v>63</v>
      </c>
      <c r="AE6229" t="s">
        <v>98</v>
      </c>
      <c r="AG6229">
        <v>1933</v>
      </c>
      <c r="AH6229">
        <v>29.701000000000001</v>
      </c>
      <c r="AI6229">
        <v>38.144559999999998</v>
      </c>
      <c r="AJ6229">
        <v>-98.189419999999998</v>
      </c>
      <c r="AL6229">
        <v>1</v>
      </c>
      <c r="AM6229" t="s">
        <v>63</v>
      </c>
      <c r="AN6229" t="s">
        <v>18937</v>
      </c>
      <c r="AO6229" t="s">
        <v>79</v>
      </c>
      <c r="AP6229" t="s">
        <v>147</v>
      </c>
      <c r="AQ6229" t="s">
        <v>148</v>
      </c>
      <c r="AR6229" t="s">
        <v>148</v>
      </c>
      <c r="AS6229" t="s">
        <v>131</v>
      </c>
      <c r="AT6229" s="5"/>
      <c r="AV6229" t="s">
        <v>149</v>
      </c>
      <c r="AW6229" t="s">
        <v>150</v>
      </c>
    </row>
    <row r="6230" spans="1:49" x14ac:dyDescent="0.25">
      <c r="A6230">
        <v>0</v>
      </c>
      <c r="B6230" t="s">
        <v>18462</v>
      </c>
      <c r="C6230">
        <v>1</v>
      </c>
      <c r="D6230" t="s">
        <v>86</v>
      </c>
      <c r="E6230" t="s">
        <v>121</v>
      </c>
      <c r="F6230" t="s">
        <v>177</v>
      </c>
      <c r="G6230">
        <v>80.682000000000002</v>
      </c>
      <c r="H6230" t="s">
        <v>489</v>
      </c>
      <c r="I6230" t="s">
        <v>63</v>
      </c>
      <c r="J6230" t="s">
        <v>163</v>
      </c>
      <c r="K6230" t="s">
        <v>18463</v>
      </c>
      <c r="L6230" t="s">
        <v>141</v>
      </c>
      <c r="M6230" t="s">
        <v>2937</v>
      </c>
      <c r="N6230">
        <v>10.006561679790027</v>
      </c>
      <c r="P6230">
        <v>42</v>
      </c>
      <c r="R6230">
        <v>95</v>
      </c>
      <c r="T6230">
        <v>0</v>
      </c>
      <c r="U6230">
        <v>14</v>
      </c>
      <c r="V6230">
        <v>2700</v>
      </c>
      <c r="AB6230" t="s">
        <v>63</v>
      </c>
      <c r="AC6230" t="s">
        <v>63</v>
      </c>
      <c r="AD6230" t="s">
        <v>63</v>
      </c>
      <c r="AE6230" t="s">
        <v>98</v>
      </c>
      <c r="AG6230">
        <v>1933</v>
      </c>
      <c r="AH6230">
        <v>30.801000000000002</v>
      </c>
      <c r="AI6230">
        <v>38.151000000000003</v>
      </c>
      <c r="AJ6230">
        <v>-98.204610000000002</v>
      </c>
      <c r="AL6230">
        <v>1</v>
      </c>
      <c r="AM6230" t="s">
        <v>63</v>
      </c>
      <c r="AN6230" t="s">
        <v>18462</v>
      </c>
      <c r="AO6230" t="s">
        <v>79</v>
      </c>
      <c r="AP6230" t="s">
        <v>147</v>
      </c>
      <c r="AQ6230" t="s">
        <v>148</v>
      </c>
      <c r="AR6230" t="s">
        <v>148</v>
      </c>
      <c r="AS6230" t="s">
        <v>131</v>
      </c>
      <c r="AT6230" s="5"/>
      <c r="AV6230" t="s">
        <v>149</v>
      </c>
      <c r="AW6230" t="s">
        <v>150</v>
      </c>
    </row>
    <row r="6231" spans="1:49" x14ac:dyDescent="0.25">
      <c r="A6231">
        <v>0</v>
      </c>
      <c r="B6231" t="s">
        <v>3933</v>
      </c>
      <c r="C6231">
        <v>1</v>
      </c>
      <c r="D6231" t="s">
        <v>86</v>
      </c>
      <c r="E6231" t="s">
        <v>121</v>
      </c>
      <c r="F6231" t="s">
        <v>177</v>
      </c>
      <c r="G6231">
        <v>40.824000000000005</v>
      </c>
      <c r="H6231" t="s">
        <v>138</v>
      </c>
      <c r="I6231" t="s">
        <v>63</v>
      </c>
      <c r="J6231" t="s">
        <v>277</v>
      </c>
      <c r="K6231" t="s">
        <v>3934</v>
      </c>
      <c r="L6231" t="s">
        <v>1052</v>
      </c>
      <c r="M6231" t="s">
        <v>2937</v>
      </c>
      <c r="N6231">
        <v>12.696850393700787</v>
      </c>
      <c r="P6231">
        <v>32</v>
      </c>
      <c r="R6231">
        <v>97</v>
      </c>
      <c r="T6231">
        <v>0</v>
      </c>
      <c r="U6231">
        <v>12</v>
      </c>
      <c r="V6231">
        <v>1020</v>
      </c>
      <c r="AB6231" t="s">
        <v>63</v>
      </c>
      <c r="AC6231" t="s">
        <v>63</v>
      </c>
      <c r="AD6231" t="s">
        <v>63</v>
      </c>
      <c r="AE6231" t="s">
        <v>129</v>
      </c>
      <c r="AG6231">
        <v>1937</v>
      </c>
      <c r="AH6231">
        <v>3.7999999999999999E-2</v>
      </c>
      <c r="AI6231">
        <v>37.734070000000003</v>
      </c>
      <c r="AJ6231">
        <v>-97.936260000000004</v>
      </c>
      <c r="AL6231">
        <v>2</v>
      </c>
      <c r="AM6231" t="s">
        <v>63</v>
      </c>
      <c r="AN6231" t="s">
        <v>3933</v>
      </c>
      <c r="AO6231" t="s">
        <v>79</v>
      </c>
      <c r="AP6231" t="s">
        <v>147</v>
      </c>
      <c r="AQ6231" t="s">
        <v>148</v>
      </c>
      <c r="AR6231" t="s">
        <v>148</v>
      </c>
      <c r="AS6231" t="s">
        <v>131</v>
      </c>
      <c r="AT6231" s="5"/>
      <c r="AV6231" t="s">
        <v>149</v>
      </c>
      <c r="AW6231" t="s">
        <v>135</v>
      </c>
    </row>
    <row r="6232" spans="1:49" x14ac:dyDescent="0.25">
      <c r="A6232">
        <v>0</v>
      </c>
      <c r="B6232" t="s">
        <v>13841</v>
      </c>
      <c r="C6232">
        <v>1</v>
      </c>
      <c r="D6232" t="s">
        <v>86</v>
      </c>
      <c r="E6232" t="s">
        <v>121</v>
      </c>
      <c r="F6232" t="s">
        <v>177</v>
      </c>
      <c r="G6232">
        <v>42.113</v>
      </c>
      <c r="H6232" t="s">
        <v>138</v>
      </c>
      <c r="I6232" t="s">
        <v>63</v>
      </c>
      <c r="J6232" t="s">
        <v>277</v>
      </c>
      <c r="K6232" t="s">
        <v>13842</v>
      </c>
      <c r="L6232" t="s">
        <v>13843</v>
      </c>
      <c r="M6232" t="s">
        <v>2937</v>
      </c>
      <c r="N6232">
        <v>10.597112860892388</v>
      </c>
      <c r="P6232">
        <v>32</v>
      </c>
      <c r="R6232">
        <v>95</v>
      </c>
      <c r="T6232">
        <v>0</v>
      </c>
      <c r="U6232">
        <v>12</v>
      </c>
      <c r="V6232">
        <v>1020</v>
      </c>
      <c r="AB6232" t="s">
        <v>63</v>
      </c>
      <c r="AC6232" t="s">
        <v>63</v>
      </c>
      <c r="AD6232" t="s">
        <v>63</v>
      </c>
      <c r="AE6232" t="s">
        <v>98</v>
      </c>
      <c r="AG6232">
        <v>1937</v>
      </c>
      <c r="AH6232">
        <v>1.3380000000000001</v>
      </c>
      <c r="AI6232">
        <v>37.752859999999998</v>
      </c>
      <c r="AJ6232">
        <v>-97.936350000000004</v>
      </c>
      <c r="AL6232">
        <v>2</v>
      </c>
      <c r="AM6232" t="s">
        <v>63</v>
      </c>
      <c r="AN6232" t="s">
        <v>13841</v>
      </c>
      <c r="AO6232" t="s">
        <v>79</v>
      </c>
      <c r="AP6232" t="s">
        <v>147</v>
      </c>
      <c r="AQ6232" t="s">
        <v>148</v>
      </c>
      <c r="AR6232" t="s">
        <v>148</v>
      </c>
      <c r="AS6232" t="s">
        <v>131</v>
      </c>
      <c r="AT6232" s="5"/>
      <c r="AV6232" t="s">
        <v>149</v>
      </c>
      <c r="AW6232" t="s">
        <v>135</v>
      </c>
    </row>
    <row r="6233" spans="1:49" x14ac:dyDescent="0.25">
      <c r="A6233">
        <v>0</v>
      </c>
      <c r="B6233" t="s">
        <v>26750</v>
      </c>
      <c r="C6233">
        <v>1</v>
      </c>
      <c r="D6233" t="s">
        <v>86</v>
      </c>
      <c r="E6233" t="s">
        <v>137</v>
      </c>
      <c r="F6233" t="s">
        <v>108</v>
      </c>
      <c r="G6233">
        <v>231.95000000000002</v>
      </c>
      <c r="H6233" t="s">
        <v>138</v>
      </c>
      <c r="I6233" t="s">
        <v>63</v>
      </c>
      <c r="J6233" t="s">
        <v>164</v>
      </c>
      <c r="K6233" t="s">
        <v>26751</v>
      </c>
      <c r="L6233" t="s">
        <v>18550</v>
      </c>
      <c r="M6233" t="s">
        <v>142</v>
      </c>
      <c r="N6233">
        <v>16.699475065616799</v>
      </c>
      <c r="O6233">
        <v>0</v>
      </c>
      <c r="P6233">
        <v>44</v>
      </c>
      <c r="R6233">
        <v>95</v>
      </c>
      <c r="T6233">
        <v>0</v>
      </c>
      <c r="U6233">
        <v>38</v>
      </c>
      <c r="V6233">
        <v>2590</v>
      </c>
      <c r="AB6233" t="s">
        <v>63</v>
      </c>
      <c r="AC6233" t="s">
        <v>63</v>
      </c>
      <c r="AD6233" t="s">
        <v>63</v>
      </c>
      <c r="AE6233" t="s">
        <v>98</v>
      </c>
      <c r="AG6233">
        <v>1970</v>
      </c>
      <c r="AH6233">
        <v>22.448</v>
      </c>
      <c r="AI6233">
        <v>38.028429000000003</v>
      </c>
      <c r="AJ6233">
        <v>-97.832537000000002</v>
      </c>
      <c r="AL6233">
        <v>2</v>
      </c>
      <c r="AM6233" t="s">
        <v>63</v>
      </c>
      <c r="AN6233" t="s">
        <v>26750</v>
      </c>
      <c r="AO6233" t="s">
        <v>103</v>
      </c>
      <c r="AP6233" t="s">
        <v>116</v>
      </c>
      <c r="AQ6233" t="s">
        <v>148</v>
      </c>
      <c r="AR6233" t="s">
        <v>148</v>
      </c>
      <c r="AS6233" t="s">
        <v>131</v>
      </c>
      <c r="AT6233" s="5"/>
      <c r="AV6233" t="s">
        <v>149</v>
      </c>
      <c r="AW6233" t="s">
        <v>150</v>
      </c>
    </row>
    <row r="6234" spans="1:49" x14ac:dyDescent="0.25">
      <c r="A6234">
        <v>0</v>
      </c>
      <c r="B6234" t="s">
        <v>19732</v>
      </c>
      <c r="C6234">
        <v>1</v>
      </c>
      <c r="D6234" t="s">
        <v>86</v>
      </c>
      <c r="E6234" t="s">
        <v>137</v>
      </c>
      <c r="F6234" t="s">
        <v>108</v>
      </c>
      <c r="G6234">
        <v>215.11</v>
      </c>
      <c r="H6234" t="s">
        <v>138</v>
      </c>
      <c r="I6234" t="s">
        <v>63</v>
      </c>
      <c r="J6234" t="s">
        <v>164</v>
      </c>
      <c r="K6234" t="s">
        <v>19733</v>
      </c>
      <c r="L6234" t="s">
        <v>19339</v>
      </c>
      <c r="M6234" t="s">
        <v>142</v>
      </c>
      <c r="N6234">
        <v>10.498687664041995</v>
      </c>
      <c r="O6234">
        <v>0</v>
      </c>
      <c r="P6234">
        <v>44</v>
      </c>
      <c r="R6234">
        <v>100</v>
      </c>
      <c r="T6234">
        <v>0</v>
      </c>
      <c r="U6234">
        <v>36</v>
      </c>
      <c r="V6234">
        <v>2410</v>
      </c>
      <c r="AB6234" t="s">
        <v>63</v>
      </c>
      <c r="AC6234" t="s">
        <v>63</v>
      </c>
      <c r="AD6234" t="s">
        <v>63</v>
      </c>
      <c r="AE6234" t="s">
        <v>129</v>
      </c>
      <c r="AG6234">
        <v>1969</v>
      </c>
      <c r="AH6234">
        <v>5.6080000000000005</v>
      </c>
      <c r="AI6234">
        <v>37.984569999999998</v>
      </c>
      <c r="AJ6234">
        <v>-98.370140000000006</v>
      </c>
      <c r="AL6234">
        <v>2</v>
      </c>
      <c r="AM6234" t="s">
        <v>63</v>
      </c>
      <c r="AN6234" t="s">
        <v>19732</v>
      </c>
      <c r="AO6234" t="s">
        <v>103</v>
      </c>
      <c r="AP6234" t="s">
        <v>116</v>
      </c>
      <c r="AQ6234" t="s">
        <v>148</v>
      </c>
      <c r="AR6234" t="s">
        <v>148</v>
      </c>
      <c r="AS6234" t="s">
        <v>131</v>
      </c>
      <c r="AT6234" s="5"/>
      <c r="AV6234" t="s">
        <v>149</v>
      </c>
      <c r="AW6234" t="s">
        <v>150</v>
      </c>
    </row>
    <row r="6235" spans="1:49" x14ac:dyDescent="0.25">
      <c r="A6235">
        <v>0</v>
      </c>
      <c r="B6235" t="s">
        <v>19337</v>
      </c>
      <c r="C6235">
        <v>1</v>
      </c>
      <c r="D6235" t="s">
        <v>86</v>
      </c>
      <c r="E6235" t="s">
        <v>137</v>
      </c>
      <c r="F6235" t="s">
        <v>108</v>
      </c>
      <c r="G6235">
        <v>216.36</v>
      </c>
      <c r="H6235" t="s">
        <v>138</v>
      </c>
      <c r="I6235" t="s">
        <v>63</v>
      </c>
      <c r="J6235" t="s">
        <v>164</v>
      </c>
      <c r="K6235" t="s">
        <v>19338</v>
      </c>
      <c r="L6235" t="s">
        <v>19339</v>
      </c>
      <c r="M6235" t="s">
        <v>142</v>
      </c>
      <c r="N6235">
        <v>10.498687664041995</v>
      </c>
      <c r="O6235">
        <v>0</v>
      </c>
      <c r="P6235">
        <v>44</v>
      </c>
      <c r="R6235">
        <v>97</v>
      </c>
      <c r="T6235">
        <v>0</v>
      </c>
      <c r="U6235">
        <v>36</v>
      </c>
      <c r="V6235">
        <v>2410</v>
      </c>
      <c r="AB6235" t="s">
        <v>63</v>
      </c>
      <c r="AC6235" t="s">
        <v>63</v>
      </c>
      <c r="AD6235" t="s">
        <v>63</v>
      </c>
      <c r="AE6235" t="s">
        <v>129</v>
      </c>
      <c r="AG6235">
        <v>1969</v>
      </c>
      <c r="AH6235">
        <v>6.8580000000000005</v>
      </c>
      <c r="AI6235">
        <v>37.984270000000002</v>
      </c>
      <c r="AJ6235">
        <v>-98.344849999999994</v>
      </c>
      <c r="AL6235">
        <v>2</v>
      </c>
      <c r="AM6235" t="s">
        <v>63</v>
      </c>
      <c r="AN6235" t="s">
        <v>19337</v>
      </c>
      <c r="AO6235" t="s">
        <v>103</v>
      </c>
      <c r="AP6235" t="s">
        <v>116</v>
      </c>
      <c r="AQ6235" t="s">
        <v>148</v>
      </c>
      <c r="AR6235" t="s">
        <v>148</v>
      </c>
      <c r="AS6235" t="s">
        <v>131</v>
      </c>
      <c r="AT6235" s="5"/>
      <c r="AV6235" t="s">
        <v>149</v>
      </c>
      <c r="AW6235" t="s">
        <v>150</v>
      </c>
    </row>
    <row r="6236" spans="1:49" x14ac:dyDescent="0.25">
      <c r="A6236">
        <v>0</v>
      </c>
      <c r="B6236" t="s">
        <v>26942</v>
      </c>
      <c r="C6236">
        <v>1</v>
      </c>
      <c r="D6236" t="s">
        <v>86</v>
      </c>
      <c r="E6236" t="s">
        <v>137</v>
      </c>
      <c r="F6236" t="s">
        <v>108</v>
      </c>
      <c r="G6236">
        <v>217.35</v>
      </c>
      <c r="H6236" t="s">
        <v>138</v>
      </c>
      <c r="I6236" t="s">
        <v>63</v>
      </c>
      <c r="J6236" t="s">
        <v>164</v>
      </c>
      <c r="K6236" t="s">
        <v>26943</v>
      </c>
      <c r="L6236" t="s">
        <v>8356</v>
      </c>
      <c r="M6236" t="s">
        <v>142</v>
      </c>
      <c r="N6236">
        <v>14.501312335958005</v>
      </c>
      <c r="O6236">
        <v>0</v>
      </c>
      <c r="P6236">
        <v>44</v>
      </c>
      <c r="R6236">
        <v>95</v>
      </c>
      <c r="T6236">
        <v>0</v>
      </c>
      <c r="U6236">
        <v>36</v>
      </c>
      <c r="V6236">
        <v>2410</v>
      </c>
      <c r="AB6236" t="s">
        <v>63</v>
      </c>
      <c r="AC6236" t="s">
        <v>63</v>
      </c>
      <c r="AD6236" t="s">
        <v>63</v>
      </c>
      <c r="AE6236" t="s">
        <v>129</v>
      </c>
      <c r="AG6236">
        <v>1969</v>
      </c>
      <c r="AH6236">
        <v>7.8480000000000008</v>
      </c>
      <c r="AI6236">
        <v>37.984290000000001</v>
      </c>
      <c r="AJ6236">
        <v>-98.341669999999993</v>
      </c>
      <c r="AL6236">
        <v>2</v>
      </c>
      <c r="AM6236" t="s">
        <v>63</v>
      </c>
      <c r="AN6236" t="s">
        <v>26942</v>
      </c>
      <c r="AO6236" t="s">
        <v>103</v>
      </c>
      <c r="AP6236" t="s">
        <v>116</v>
      </c>
      <c r="AQ6236" t="s">
        <v>148</v>
      </c>
      <c r="AR6236" t="s">
        <v>148</v>
      </c>
      <c r="AS6236" t="s">
        <v>131</v>
      </c>
      <c r="AT6236" s="5"/>
      <c r="AV6236" t="s">
        <v>149</v>
      </c>
      <c r="AW6236" t="s">
        <v>3299</v>
      </c>
    </row>
    <row r="6237" spans="1:49" x14ac:dyDescent="0.25">
      <c r="A6237">
        <v>0</v>
      </c>
      <c r="B6237" t="s">
        <v>10774</v>
      </c>
      <c r="C6237">
        <v>1</v>
      </c>
      <c r="D6237" t="s">
        <v>86</v>
      </c>
      <c r="E6237" t="s">
        <v>137</v>
      </c>
      <c r="F6237" t="s">
        <v>108</v>
      </c>
      <c r="G6237">
        <v>217.85</v>
      </c>
      <c r="H6237" t="s">
        <v>138</v>
      </c>
      <c r="I6237" t="s">
        <v>63</v>
      </c>
      <c r="J6237" t="s">
        <v>164</v>
      </c>
      <c r="K6237" t="s">
        <v>10775</v>
      </c>
      <c r="L6237" t="s">
        <v>8356</v>
      </c>
      <c r="M6237" t="s">
        <v>142</v>
      </c>
      <c r="N6237">
        <v>14.402887139107612</v>
      </c>
      <c r="O6237">
        <v>30</v>
      </c>
      <c r="P6237">
        <v>44</v>
      </c>
      <c r="R6237">
        <v>90</v>
      </c>
      <c r="T6237">
        <v>0</v>
      </c>
      <c r="U6237">
        <v>36</v>
      </c>
      <c r="V6237">
        <v>2410</v>
      </c>
      <c r="AB6237" t="s">
        <v>63</v>
      </c>
      <c r="AC6237" t="s">
        <v>63</v>
      </c>
      <c r="AD6237" t="s">
        <v>63</v>
      </c>
      <c r="AE6237" t="s">
        <v>98</v>
      </c>
      <c r="AG6237">
        <v>1969</v>
      </c>
      <c r="AH6237">
        <v>8.3480000000000008</v>
      </c>
      <c r="AI6237">
        <v>37.984360000000002</v>
      </c>
      <c r="AJ6237">
        <v>-98.332509999999999</v>
      </c>
      <c r="AK6237" t="s">
        <v>262</v>
      </c>
      <c r="AL6237">
        <v>2</v>
      </c>
      <c r="AM6237" t="s">
        <v>63</v>
      </c>
      <c r="AN6237" t="s">
        <v>10774</v>
      </c>
      <c r="AO6237" t="s">
        <v>103</v>
      </c>
      <c r="AP6237" t="s">
        <v>116</v>
      </c>
      <c r="AQ6237" t="s">
        <v>148</v>
      </c>
      <c r="AR6237" t="s">
        <v>148</v>
      </c>
      <c r="AS6237" t="s">
        <v>131</v>
      </c>
      <c r="AT6237" s="5"/>
      <c r="AV6237" t="s">
        <v>149</v>
      </c>
      <c r="AW6237" t="s">
        <v>150</v>
      </c>
    </row>
    <row r="6238" spans="1:49" x14ac:dyDescent="0.25">
      <c r="A6238">
        <v>0</v>
      </c>
      <c r="B6238" t="s">
        <v>13067</v>
      </c>
      <c r="C6238">
        <v>1</v>
      </c>
      <c r="D6238" t="s">
        <v>86</v>
      </c>
      <c r="E6238" t="s">
        <v>137</v>
      </c>
      <c r="F6238" t="s">
        <v>108</v>
      </c>
      <c r="G6238">
        <v>223.70000000000002</v>
      </c>
      <c r="H6238" t="s">
        <v>138</v>
      </c>
      <c r="I6238" t="s">
        <v>63</v>
      </c>
      <c r="J6238" t="s">
        <v>164</v>
      </c>
      <c r="K6238" t="s">
        <v>13068</v>
      </c>
      <c r="L6238" t="s">
        <v>8356</v>
      </c>
      <c r="M6238" t="s">
        <v>142</v>
      </c>
      <c r="N6238">
        <v>16.50262467191601</v>
      </c>
      <c r="O6238">
        <v>0</v>
      </c>
      <c r="P6238">
        <v>44</v>
      </c>
      <c r="R6238">
        <v>95</v>
      </c>
      <c r="T6238">
        <v>0</v>
      </c>
      <c r="U6238">
        <v>35</v>
      </c>
      <c r="V6238">
        <v>2560</v>
      </c>
      <c r="AB6238" t="s">
        <v>63</v>
      </c>
      <c r="AC6238" t="s">
        <v>63</v>
      </c>
      <c r="AD6238" t="s">
        <v>63</v>
      </c>
      <c r="AE6238" t="s">
        <v>98</v>
      </c>
      <c r="AG6238">
        <v>1969</v>
      </c>
      <c r="AH6238">
        <v>14.198</v>
      </c>
      <c r="AI6238">
        <v>37.984949999999998</v>
      </c>
      <c r="AJ6238">
        <v>-98.211070000000007</v>
      </c>
      <c r="AL6238">
        <v>2</v>
      </c>
      <c r="AM6238" t="s">
        <v>63</v>
      </c>
      <c r="AN6238" t="s">
        <v>13067</v>
      </c>
      <c r="AO6238" t="s">
        <v>103</v>
      </c>
      <c r="AP6238" t="s">
        <v>116</v>
      </c>
      <c r="AQ6238" t="s">
        <v>148</v>
      </c>
      <c r="AR6238" t="s">
        <v>148</v>
      </c>
      <c r="AS6238" t="s">
        <v>131</v>
      </c>
      <c r="AT6238" s="5"/>
      <c r="AV6238" t="s">
        <v>149</v>
      </c>
      <c r="AW6238" t="s">
        <v>150</v>
      </c>
    </row>
    <row r="6239" spans="1:49" x14ac:dyDescent="0.25">
      <c r="A6239">
        <v>0</v>
      </c>
      <c r="B6239" t="s">
        <v>27344</v>
      </c>
      <c r="C6239">
        <v>1</v>
      </c>
      <c r="D6239" t="s">
        <v>86</v>
      </c>
      <c r="E6239" t="s">
        <v>137</v>
      </c>
      <c r="F6239" t="s">
        <v>108</v>
      </c>
      <c r="G6239">
        <v>223.95000000000002</v>
      </c>
      <c r="H6239" t="s">
        <v>138</v>
      </c>
      <c r="I6239" t="s">
        <v>63</v>
      </c>
      <c r="J6239" t="s">
        <v>164</v>
      </c>
      <c r="K6239" t="s">
        <v>27345</v>
      </c>
      <c r="L6239" t="s">
        <v>15261</v>
      </c>
      <c r="M6239" t="s">
        <v>142</v>
      </c>
      <c r="N6239">
        <v>14.895013123359581</v>
      </c>
      <c r="O6239">
        <v>45</v>
      </c>
      <c r="P6239">
        <v>44</v>
      </c>
      <c r="R6239">
        <v>90</v>
      </c>
      <c r="T6239">
        <v>0</v>
      </c>
      <c r="U6239">
        <v>35</v>
      </c>
      <c r="V6239">
        <v>2560</v>
      </c>
      <c r="AB6239" t="s">
        <v>63</v>
      </c>
      <c r="AC6239" t="s">
        <v>63</v>
      </c>
      <c r="AD6239" t="s">
        <v>63</v>
      </c>
      <c r="AE6239" t="s">
        <v>98</v>
      </c>
      <c r="AG6239">
        <v>1969</v>
      </c>
      <c r="AH6239">
        <v>14.448</v>
      </c>
      <c r="AI6239">
        <v>37.984940000000002</v>
      </c>
      <c r="AJ6239">
        <v>-98.206530000000001</v>
      </c>
      <c r="AK6239" t="s">
        <v>262</v>
      </c>
      <c r="AL6239">
        <v>2</v>
      </c>
      <c r="AM6239" t="s">
        <v>63</v>
      </c>
      <c r="AN6239" t="s">
        <v>27344</v>
      </c>
      <c r="AO6239" t="s">
        <v>103</v>
      </c>
      <c r="AP6239" t="s">
        <v>116</v>
      </c>
      <c r="AQ6239" t="s">
        <v>148</v>
      </c>
      <c r="AR6239" t="s">
        <v>148</v>
      </c>
      <c r="AS6239" t="s">
        <v>131</v>
      </c>
      <c r="AT6239" s="5"/>
      <c r="AV6239" t="s">
        <v>149</v>
      </c>
      <c r="AW6239" t="s">
        <v>150</v>
      </c>
    </row>
    <row r="6240" spans="1:49" x14ac:dyDescent="0.25">
      <c r="A6240">
        <v>0</v>
      </c>
      <c r="B6240" t="s">
        <v>15259</v>
      </c>
      <c r="C6240">
        <v>1</v>
      </c>
      <c r="D6240" t="s">
        <v>86</v>
      </c>
      <c r="E6240" t="s">
        <v>137</v>
      </c>
      <c r="F6240" t="s">
        <v>108</v>
      </c>
      <c r="G6240">
        <v>225.17000000000002</v>
      </c>
      <c r="H6240" t="s">
        <v>138</v>
      </c>
      <c r="I6240" t="s">
        <v>63</v>
      </c>
      <c r="J6240" t="s">
        <v>164</v>
      </c>
      <c r="K6240" t="s">
        <v>15260</v>
      </c>
      <c r="L6240" t="s">
        <v>15261</v>
      </c>
      <c r="M6240" t="s">
        <v>142</v>
      </c>
      <c r="N6240">
        <v>12.5</v>
      </c>
      <c r="O6240">
        <v>0</v>
      </c>
      <c r="P6240">
        <v>44</v>
      </c>
      <c r="R6240">
        <v>90</v>
      </c>
      <c r="T6240">
        <v>0</v>
      </c>
      <c r="U6240">
        <v>35</v>
      </c>
      <c r="V6240">
        <v>2560</v>
      </c>
      <c r="AB6240" t="s">
        <v>63</v>
      </c>
      <c r="AC6240" t="s">
        <v>63</v>
      </c>
      <c r="AD6240" t="s">
        <v>63</v>
      </c>
      <c r="AE6240" t="s">
        <v>98</v>
      </c>
      <c r="AG6240">
        <v>1969</v>
      </c>
      <c r="AH6240">
        <v>15.668000000000001</v>
      </c>
      <c r="AI6240">
        <v>37.985109999999999</v>
      </c>
      <c r="AJ6240">
        <v>-98.183239999999998</v>
      </c>
      <c r="AL6240">
        <v>2</v>
      </c>
      <c r="AM6240" t="s">
        <v>63</v>
      </c>
      <c r="AN6240" t="s">
        <v>15259</v>
      </c>
      <c r="AO6240" t="s">
        <v>103</v>
      </c>
      <c r="AP6240" t="s">
        <v>116</v>
      </c>
      <c r="AQ6240" t="s">
        <v>148</v>
      </c>
      <c r="AR6240" t="s">
        <v>148</v>
      </c>
      <c r="AS6240" t="s">
        <v>131</v>
      </c>
      <c r="AT6240" s="5"/>
      <c r="AV6240" t="s">
        <v>149</v>
      </c>
      <c r="AW6240" t="s">
        <v>3299</v>
      </c>
    </row>
    <row r="6241" spans="1:49" x14ac:dyDescent="0.25">
      <c r="A6241">
        <v>0</v>
      </c>
      <c r="B6241" t="s">
        <v>12971</v>
      </c>
      <c r="C6241">
        <v>1</v>
      </c>
      <c r="D6241" t="s">
        <v>86</v>
      </c>
      <c r="E6241" t="s">
        <v>137</v>
      </c>
      <c r="F6241" t="s">
        <v>108</v>
      </c>
      <c r="G6241">
        <v>229.15</v>
      </c>
      <c r="H6241" t="s">
        <v>138</v>
      </c>
      <c r="I6241" t="s">
        <v>63</v>
      </c>
      <c r="J6241" t="s">
        <v>164</v>
      </c>
      <c r="K6241" t="s">
        <v>12972</v>
      </c>
      <c r="L6241" t="s">
        <v>12973</v>
      </c>
      <c r="M6241" t="s">
        <v>142</v>
      </c>
      <c r="N6241">
        <v>16.50262467191601</v>
      </c>
      <c r="O6241">
        <v>0</v>
      </c>
      <c r="P6241">
        <v>44</v>
      </c>
      <c r="R6241">
        <v>90</v>
      </c>
      <c r="T6241">
        <v>0</v>
      </c>
      <c r="U6241">
        <v>38</v>
      </c>
      <c r="V6241">
        <v>2590</v>
      </c>
      <c r="AB6241" t="s">
        <v>63</v>
      </c>
      <c r="AC6241" t="s">
        <v>63</v>
      </c>
      <c r="AD6241" t="s">
        <v>63</v>
      </c>
      <c r="AE6241" t="s">
        <v>98</v>
      </c>
      <c r="AG6241">
        <v>1966</v>
      </c>
      <c r="AH6241">
        <v>19.648</v>
      </c>
      <c r="AI6241">
        <v>37.984850000000002</v>
      </c>
      <c r="AJ6241">
        <v>-98.140630000000002</v>
      </c>
      <c r="AL6241">
        <v>2</v>
      </c>
      <c r="AM6241" t="s">
        <v>63</v>
      </c>
      <c r="AN6241" t="s">
        <v>12971</v>
      </c>
      <c r="AO6241" t="s">
        <v>103</v>
      </c>
      <c r="AP6241" t="s">
        <v>116</v>
      </c>
      <c r="AQ6241" t="s">
        <v>148</v>
      </c>
      <c r="AR6241" t="s">
        <v>148</v>
      </c>
      <c r="AS6241" t="s">
        <v>131</v>
      </c>
      <c r="AT6241" s="5"/>
      <c r="AV6241" t="s">
        <v>149</v>
      </c>
      <c r="AW6241" t="s">
        <v>150</v>
      </c>
    </row>
    <row r="6242" spans="1:49" x14ac:dyDescent="0.25">
      <c r="A6242">
        <v>0</v>
      </c>
      <c r="B6242" t="s">
        <v>23839</v>
      </c>
      <c r="C6242">
        <v>1</v>
      </c>
      <c r="D6242" t="s">
        <v>86</v>
      </c>
      <c r="E6242" t="s">
        <v>137</v>
      </c>
      <c r="F6242" t="s">
        <v>108</v>
      </c>
      <c r="G6242">
        <v>235.22</v>
      </c>
      <c r="H6242" t="s">
        <v>138</v>
      </c>
      <c r="I6242" t="s">
        <v>63</v>
      </c>
      <c r="J6242" t="s">
        <v>164</v>
      </c>
      <c r="K6242" t="s">
        <v>23840</v>
      </c>
      <c r="L6242" t="s">
        <v>3833</v>
      </c>
      <c r="M6242" t="s">
        <v>142</v>
      </c>
      <c r="N6242">
        <v>18.503937007874015</v>
      </c>
      <c r="O6242">
        <v>0</v>
      </c>
      <c r="P6242">
        <v>80</v>
      </c>
      <c r="R6242">
        <v>85</v>
      </c>
      <c r="T6242">
        <v>0</v>
      </c>
      <c r="U6242">
        <v>30</v>
      </c>
      <c r="V6242">
        <v>5980</v>
      </c>
      <c r="AB6242" t="s">
        <v>63</v>
      </c>
      <c r="AC6242" t="s">
        <v>63</v>
      </c>
      <c r="AD6242" t="s">
        <v>63</v>
      </c>
      <c r="AE6242" t="s">
        <v>98</v>
      </c>
      <c r="AG6242">
        <v>1969</v>
      </c>
      <c r="AH6242">
        <v>25.718</v>
      </c>
      <c r="AI6242">
        <v>37.993850000000002</v>
      </c>
      <c r="AJ6242">
        <v>-98.038420000000002</v>
      </c>
      <c r="AL6242">
        <v>2</v>
      </c>
      <c r="AM6242" t="s">
        <v>63</v>
      </c>
      <c r="AN6242" t="s">
        <v>23839</v>
      </c>
      <c r="AO6242" t="s">
        <v>103</v>
      </c>
      <c r="AP6242" t="s">
        <v>116</v>
      </c>
      <c r="AQ6242" t="s">
        <v>148</v>
      </c>
      <c r="AR6242" t="s">
        <v>148</v>
      </c>
      <c r="AS6242" t="s">
        <v>131</v>
      </c>
      <c r="AT6242" s="5"/>
      <c r="AV6242" t="s">
        <v>149</v>
      </c>
      <c r="AW6242" t="s">
        <v>150</v>
      </c>
    </row>
    <row r="6243" spans="1:49" x14ac:dyDescent="0.25">
      <c r="A6243">
        <v>0</v>
      </c>
      <c r="B6243" t="s">
        <v>26387</v>
      </c>
      <c r="C6243">
        <v>1</v>
      </c>
      <c r="D6243" t="s">
        <v>86</v>
      </c>
      <c r="E6243" t="s">
        <v>137</v>
      </c>
      <c r="F6243" t="s">
        <v>108</v>
      </c>
      <c r="G6243">
        <v>235.97</v>
      </c>
      <c r="H6243" t="s">
        <v>138</v>
      </c>
      <c r="I6243" t="s">
        <v>63</v>
      </c>
      <c r="J6243" t="s">
        <v>164</v>
      </c>
      <c r="K6243" t="s">
        <v>26388</v>
      </c>
      <c r="L6243" t="s">
        <v>141</v>
      </c>
      <c r="M6243" t="s">
        <v>142</v>
      </c>
      <c r="N6243">
        <v>14.501312335958005</v>
      </c>
      <c r="O6243">
        <v>0</v>
      </c>
      <c r="P6243">
        <v>80</v>
      </c>
      <c r="R6243">
        <v>90</v>
      </c>
      <c r="T6243">
        <v>0</v>
      </c>
      <c r="U6243">
        <v>30</v>
      </c>
      <c r="V6243">
        <v>5980</v>
      </c>
      <c r="AB6243" t="s">
        <v>63</v>
      </c>
      <c r="AC6243" t="s">
        <v>63</v>
      </c>
      <c r="AD6243" t="s">
        <v>63</v>
      </c>
      <c r="AE6243" t="s">
        <v>98</v>
      </c>
      <c r="AG6243">
        <v>1969</v>
      </c>
      <c r="AH6243">
        <v>26.468</v>
      </c>
      <c r="AI6243">
        <v>37.993839999999999</v>
      </c>
      <c r="AJ6243">
        <v>-98.038439999999994</v>
      </c>
      <c r="AL6243">
        <v>2</v>
      </c>
      <c r="AM6243" t="s">
        <v>63</v>
      </c>
      <c r="AN6243" t="s">
        <v>26387</v>
      </c>
      <c r="AO6243" t="s">
        <v>103</v>
      </c>
      <c r="AP6243" t="s">
        <v>116</v>
      </c>
      <c r="AQ6243" t="s">
        <v>148</v>
      </c>
      <c r="AR6243" t="s">
        <v>148</v>
      </c>
      <c r="AS6243" t="s">
        <v>131</v>
      </c>
      <c r="AT6243" s="5"/>
      <c r="AV6243" t="s">
        <v>149</v>
      </c>
      <c r="AW6243" t="s">
        <v>150</v>
      </c>
    </row>
    <row r="6244" spans="1:49" x14ac:dyDescent="0.25">
      <c r="A6244">
        <v>0</v>
      </c>
      <c r="B6244" t="s">
        <v>18667</v>
      </c>
      <c r="C6244">
        <v>1</v>
      </c>
      <c r="D6244" t="s">
        <v>86</v>
      </c>
      <c r="E6244" t="s">
        <v>137</v>
      </c>
      <c r="F6244" t="s">
        <v>108</v>
      </c>
      <c r="G6244">
        <v>236.42000000000002</v>
      </c>
      <c r="H6244" t="s">
        <v>138</v>
      </c>
      <c r="I6244" t="s">
        <v>63</v>
      </c>
      <c r="J6244" t="s">
        <v>164</v>
      </c>
      <c r="K6244" t="s">
        <v>18668</v>
      </c>
      <c r="L6244" t="s">
        <v>141</v>
      </c>
      <c r="M6244" t="s">
        <v>142</v>
      </c>
      <c r="N6244">
        <v>14.501312335958005</v>
      </c>
      <c r="O6244">
        <v>0</v>
      </c>
      <c r="P6244">
        <v>80</v>
      </c>
      <c r="R6244">
        <v>95</v>
      </c>
      <c r="T6244">
        <v>0</v>
      </c>
      <c r="U6244">
        <v>30</v>
      </c>
      <c r="V6244">
        <v>5980</v>
      </c>
      <c r="AB6244" t="s">
        <v>63</v>
      </c>
      <c r="AC6244" t="s">
        <v>63</v>
      </c>
      <c r="AD6244" t="s">
        <v>63</v>
      </c>
      <c r="AE6244" t="s">
        <v>98</v>
      </c>
      <c r="AG6244">
        <v>1969</v>
      </c>
      <c r="AH6244">
        <v>26.918000000000003</v>
      </c>
      <c r="AI6244">
        <v>38.01247</v>
      </c>
      <c r="AJ6244">
        <v>-98.004170000000002</v>
      </c>
      <c r="AL6244">
        <v>2</v>
      </c>
      <c r="AM6244" t="s">
        <v>63</v>
      </c>
      <c r="AN6244" t="s">
        <v>18667</v>
      </c>
      <c r="AO6244" t="s">
        <v>103</v>
      </c>
      <c r="AP6244" t="s">
        <v>116</v>
      </c>
      <c r="AQ6244" t="s">
        <v>148</v>
      </c>
      <c r="AR6244" t="s">
        <v>148</v>
      </c>
      <c r="AS6244" t="s">
        <v>131</v>
      </c>
      <c r="AT6244" s="5"/>
      <c r="AV6244" t="s">
        <v>149</v>
      </c>
      <c r="AW6244" t="s">
        <v>150</v>
      </c>
    </row>
    <row r="6245" spans="1:49" x14ac:dyDescent="0.25">
      <c r="A6245">
        <v>0</v>
      </c>
      <c r="B6245" t="s">
        <v>19029</v>
      </c>
      <c r="C6245">
        <v>1</v>
      </c>
      <c r="D6245" t="s">
        <v>86</v>
      </c>
      <c r="E6245" t="s">
        <v>137</v>
      </c>
      <c r="F6245" t="s">
        <v>108</v>
      </c>
      <c r="G6245">
        <v>247.35</v>
      </c>
      <c r="H6245" t="s">
        <v>138</v>
      </c>
      <c r="I6245" t="s">
        <v>63</v>
      </c>
      <c r="J6245" t="s">
        <v>164</v>
      </c>
      <c r="K6245" t="s">
        <v>19030</v>
      </c>
      <c r="L6245" t="s">
        <v>3833</v>
      </c>
      <c r="M6245" t="s">
        <v>6029</v>
      </c>
      <c r="N6245">
        <v>18.996062992125985</v>
      </c>
      <c r="O6245">
        <v>0</v>
      </c>
      <c r="P6245">
        <v>32</v>
      </c>
      <c r="R6245">
        <v>97</v>
      </c>
      <c r="T6245">
        <v>0</v>
      </c>
      <c r="U6245">
        <v>10</v>
      </c>
      <c r="V6245">
        <v>50</v>
      </c>
      <c r="AB6245" t="s">
        <v>63</v>
      </c>
      <c r="AC6245" t="s">
        <v>63</v>
      </c>
      <c r="AD6245" t="s">
        <v>63</v>
      </c>
      <c r="AE6245" t="s">
        <v>98</v>
      </c>
      <c r="AG6245">
        <v>1962</v>
      </c>
      <c r="AH6245">
        <v>37.847999999999999</v>
      </c>
      <c r="AI6245">
        <v>38.028269999999999</v>
      </c>
      <c r="AJ6245">
        <v>-97.800150000000002</v>
      </c>
      <c r="AL6245">
        <v>3</v>
      </c>
      <c r="AM6245" t="s">
        <v>63</v>
      </c>
      <c r="AN6245" t="s">
        <v>19029</v>
      </c>
      <c r="AO6245" t="s">
        <v>103</v>
      </c>
      <c r="AP6245" t="s">
        <v>116</v>
      </c>
      <c r="AQ6245" t="s">
        <v>148</v>
      </c>
      <c r="AR6245" t="s">
        <v>148</v>
      </c>
      <c r="AS6245" t="s">
        <v>131</v>
      </c>
      <c r="AT6245" s="5"/>
      <c r="AV6245" t="s">
        <v>149</v>
      </c>
      <c r="AW6245" t="s">
        <v>150</v>
      </c>
    </row>
    <row r="6246" spans="1:49" x14ac:dyDescent="0.25">
      <c r="A6246">
        <v>0</v>
      </c>
      <c r="B6246" t="s">
        <v>21123</v>
      </c>
      <c r="C6246">
        <v>1</v>
      </c>
      <c r="D6246" t="s">
        <v>86</v>
      </c>
      <c r="E6246" t="s">
        <v>703</v>
      </c>
      <c r="F6246" t="s">
        <v>177</v>
      </c>
      <c r="G6246">
        <v>28.73</v>
      </c>
      <c r="H6246" t="s">
        <v>138</v>
      </c>
      <c r="I6246" t="s">
        <v>63</v>
      </c>
      <c r="J6246" t="s">
        <v>277</v>
      </c>
      <c r="K6246" t="s">
        <v>21124</v>
      </c>
      <c r="L6246" t="s">
        <v>4545</v>
      </c>
      <c r="M6246" t="s">
        <v>4409</v>
      </c>
      <c r="N6246">
        <v>16.50262467191601</v>
      </c>
      <c r="P6246">
        <v>44</v>
      </c>
      <c r="R6246">
        <v>90</v>
      </c>
      <c r="T6246">
        <v>0</v>
      </c>
      <c r="U6246">
        <v>37</v>
      </c>
      <c r="V6246">
        <v>2060</v>
      </c>
      <c r="AB6246" t="s">
        <v>63</v>
      </c>
      <c r="AC6246" t="s">
        <v>63</v>
      </c>
      <c r="AD6246" t="s">
        <v>63</v>
      </c>
      <c r="AE6246" t="s">
        <v>98</v>
      </c>
      <c r="AG6246">
        <v>1968</v>
      </c>
      <c r="AH6246">
        <v>10.604000000000001</v>
      </c>
      <c r="AI6246">
        <v>37.861640000000001</v>
      </c>
      <c r="AJ6246">
        <v>-98.289749999999998</v>
      </c>
      <c r="AL6246">
        <v>2</v>
      </c>
      <c r="AM6246" t="s">
        <v>63</v>
      </c>
      <c r="AN6246" t="s">
        <v>21123</v>
      </c>
      <c r="AO6246" t="s">
        <v>103</v>
      </c>
      <c r="AP6246" t="s">
        <v>116</v>
      </c>
      <c r="AQ6246" t="s">
        <v>148</v>
      </c>
      <c r="AR6246" t="s">
        <v>148</v>
      </c>
      <c r="AS6246" t="s">
        <v>131</v>
      </c>
      <c r="AT6246" s="5"/>
      <c r="AV6246" t="s">
        <v>149</v>
      </c>
      <c r="AW6246" t="s">
        <v>150</v>
      </c>
    </row>
    <row r="6247" spans="1:49" x14ac:dyDescent="0.25">
      <c r="A6247">
        <v>0</v>
      </c>
      <c r="B6247" t="s">
        <v>4543</v>
      </c>
      <c r="C6247">
        <v>1</v>
      </c>
      <c r="D6247" t="s">
        <v>86</v>
      </c>
      <c r="E6247" t="s">
        <v>703</v>
      </c>
      <c r="F6247" t="s">
        <v>177</v>
      </c>
      <c r="G6247">
        <v>38.5</v>
      </c>
      <c r="H6247" t="s">
        <v>138</v>
      </c>
      <c r="I6247" t="s">
        <v>63</v>
      </c>
      <c r="J6247" t="s">
        <v>164</v>
      </c>
      <c r="K6247" t="s">
        <v>4544</v>
      </c>
      <c r="L6247" t="s">
        <v>4545</v>
      </c>
      <c r="M6247" t="s">
        <v>4409</v>
      </c>
      <c r="N6247">
        <v>14.698162729658792</v>
      </c>
      <c r="O6247">
        <v>0</v>
      </c>
      <c r="P6247">
        <v>44</v>
      </c>
      <c r="R6247">
        <v>95</v>
      </c>
      <c r="T6247">
        <v>0</v>
      </c>
      <c r="U6247">
        <v>35</v>
      </c>
      <c r="V6247">
        <v>2270</v>
      </c>
      <c r="AB6247" t="s">
        <v>63</v>
      </c>
      <c r="AC6247" t="s">
        <v>63</v>
      </c>
      <c r="AD6247" t="s">
        <v>63</v>
      </c>
      <c r="AE6247" t="s">
        <v>98</v>
      </c>
      <c r="AG6247">
        <v>1949</v>
      </c>
      <c r="AH6247">
        <v>20.374000000000002</v>
      </c>
      <c r="AI6247">
        <v>37.927010000000003</v>
      </c>
      <c r="AJ6247">
        <v>-98.135959999999997</v>
      </c>
      <c r="AL6247">
        <v>2</v>
      </c>
      <c r="AM6247" t="s">
        <v>63</v>
      </c>
      <c r="AN6247" t="s">
        <v>4543</v>
      </c>
      <c r="AO6247" t="s">
        <v>103</v>
      </c>
      <c r="AP6247" t="s">
        <v>147</v>
      </c>
      <c r="AQ6247" t="s">
        <v>148</v>
      </c>
      <c r="AR6247" t="s">
        <v>148</v>
      </c>
      <c r="AS6247" t="s">
        <v>131</v>
      </c>
      <c r="AT6247" s="5"/>
      <c r="AV6247" t="s">
        <v>149</v>
      </c>
      <c r="AW6247" t="s">
        <v>3874</v>
      </c>
    </row>
    <row r="6248" spans="1:49" x14ac:dyDescent="0.25">
      <c r="A6248">
        <v>0</v>
      </c>
      <c r="B6248" t="s">
        <v>21565</v>
      </c>
      <c r="C6248">
        <v>1</v>
      </c>
      <c r="D6248" t="s">
        <v>86</v>
      </c>
      <c r="E6248" t="s">
        <v>703</v>
      </c>
      <c r="F6248" t="s">
        <v>177</v>
      </c>
      <c r="G6248">
        <v>40.65</v>
      </c>
      <c r="H6248" t="s">
        <v>138</v>
      </c>
      <c r="I6248" t="s">
        <v>63</v>
      </c>
      <c r="J6248" t="s">
        <v>164</v>
      </c>
      <c r="K6248" t="s">
        <v>21566</v>
      </c>
      <c r="L6248" t="s">
        <v>18550</v>
      </c>
      <c r="M6248" t="s">
        <v>4409</v>
      </c>
      <c r="N6248">
        <v>12.696850393700787</v>
      </c>
      <c r="O6248">
        <v>0</v>
      </c>
      <c r="P6248">
        <v>44</v>
      </c>
      <c r="R6248">
        <v>95</v>
      </c>
      <c r="T6248">
        <v>0</v>
      </c>
      <c r="U6248">
        <v>35</v>
      </c>
      <c r="V6248">
        <v>2270</v>
      </c>
      <c r="AB6248" t="s">
        <v>63</v>
      </c>
      <c r="AC6248" t="s">
        <v>63</v>
      </c>
      <c r="AD6248" t="s">
        <v>63</v>
      </c>
      <c r="AE6248" t="s">
        <v>98</v>
      </c>
      <c r="AG6248">
        <v>1949</v>
      </c>
      <c r="AH6248">
        <v>22.524000000000001</v>
      </c>
      <c r="AI6248">
        <v>37.94932</v>
      </c>
      <c r="AJ6248">
        <v>-98.108170000000001</v>
      </c>
      <c r="AL6248">
        <v>2</v>
      </c>
      <c r="AM6248" t="s">
        <v>63</v>
      </c>
      <c r="AN6248" t="s">
        <v>21565</v>
      </c>
      <c r="AO6248" t="s">
        <v>103</v>
      </c>
      <c r="AP6248" t="s">
        <v>147</v>
      </c>
      <c r="AQ6248" t="s">
        <v>148</v>
      </c>
      <c r="AR6248" t="s">
        <v>148</v>
      </c>
      <c r="AS6248" t="s">
        <v>131</v>
      </c>
      <c r="AT6248" s="5"/>
      <c r="AV6248" t="s">
        <v>149</v>
      </c>
      <c r="AW6248" t="s">
        <v>1205</v>
      </c>
    </row>
    <row r="6249" spans="1:49" x14ac:dyDescent="0.25">
      <c r="A6249">
        <v>0</v>
      </c>
      <c r="B6249" t="s">
        <v>21898</v>
      </c>
      <c r="C6249">
        <v>1</v>
      </c>
      <c r="D6249" t="s">
        <v>86</v>
      </c>
      <c r="E6249" t="s">
        <v>703</v>
      </c>
      <c r="F6249" t="s">
        <v>177</v>
      </c>
      <c r="G6249">
        <v>42.85</v>
      </c>
      <c r="H6249" t="s">
        <v>489</v>
      </c>
      <c r="I6249" t="s">
        <v>63</v>
      </c>
      <c r="J6249" t="s">
        <v>164</v>
      </c>
      <c r="K6249" t="s">
        <v>21899</v>
      </c>
      <c r="L6249" t="s">
        <v>7337</v>
      </c>
      <c r="M6249" t="s">
        <v>4409</v>
      </c>
      <c r="N6249">
        <v>14.009186351706036</v>
      </c>
      <c r="O6249">
        <v>0</v>
      </c>
      <c r="P6249">
        <v>44</v>
      </c>
      <c r="R6249">
        <v>95</v>
      </c>
      <c r="T6249">
        <v>0</v>
      </c>
      <c r="U6249">
        <v>28</v>
      </c>
      <c r="V6249">
        <v>2830</v>
      </c>
      <c r="AB6249" t="s">
        <v>63</v>
      </c>
      <c r="AC6249" t="s">
        <v>63</v>
      </c>
      <c r="AD6249" t="s">
        <v>63</v>
      </c>
      <c r="AE6249" t="s">
        <v>98</v>
      </c>
      <c r="AG6249">
        <v>1949</v>
      </c>
      <c r="AH6249">
        <v>24.724</v>
      </c>
      <c r="AI6249">
        <v>37.971690000000002</v>
      </c>
      <c r="AJ6249">
        <v>-98.079319999999996</v>
      </c>
      <c r="AL6249">
        <v>1</v>
      </c>
      <c r="AM6249" t="s">
        <v>63</v>
      </c>
      <c r="AN6249" t="s">
        <v>21898</v>
      </c>
      <c r="AO6249" t="s">
        <v>103</v>
      </c>
      <c r="AP6249" t="s">
        <v>147</v>
      </c>
      <c r="AQ6249" t="s">
        <v>148</v>
      </c>
      <c r="AR6249" t="s">
        <v>148</v>
      </c>
      <c r="AS6249" t="s">
        <v>131</v>
      </c>
      <c r="AT6249" s="5"/>
      <c r="AV6249" t="s">
        <v>149</v>
      </c>
      <c r="AW6249" t="s">
        <v>150</v>
      </c>
    </row>
    <row r="6250" spans="1:49" x14ac:dyDescent="0.25">
      <c r="A6250">
        <v>0</v>
      </c>
      <c r="B6250" t="s">
        <v>4406</v>
      </c>
      <c r="C6250">
        <v>1</v>
      </c>
      <c r="D6250" t="s">
        <v>86</v>
      </c>
      <c r="E6250" t="s">
        <v>703</v>
      </c>
      <c r="F6250" t="s">
        <v>177</v>
      </c>
      <c r="G6250">
        <v>65.900000000000006</v>
      </c>
      <c r="H6250" t="s">
        <v>138</v>
      </c>
      <c r="I6250" t="s">
        <v>63</v>
      </c>
      <c r="J6250" t="s">
        <v>164</v>
      </c>
      <c r="K6250" t="s">
        <v>4407</v>
      </c>
      <c r="L6250" t="s">
        <v>4408</v>
      </c>
      <c r="M6250" t="s">
        <v>4409</v>
      </c>
      <c r="N6250">
        <v>14.501312335958005</v>
      </c>
      <c r="O6250">
        <v>0</v>
      </c>
      <c r="P6250">
        <v>44</v>
      </c>
      <c r="R6250">
        <v>90</v>
      </c>
      <c r="T6250">
        <v>0</v>
      </c>
      <c r="U6250">
        <v>11</v>
      </c>
      <c r="V6250">
        <v>6870</v>
      </c>
      <c r="AB6250" t="s">
        <v>63</v>
      </c>
      <c r="AC6250" t="s">
        <v>63</v>
      </c>
      <c r="AD6250" t="s">
        <v>63</v>
      </c>
      <c r="AE6250" t="s">
        <v>98</v>
      </c>
      <c r="AG6250">
        <v>1956</v>
      </c>
      <c r="AH6250">
        <v>47.074000000000005</v>
      </c>
      <c r="AI6250">
        <v>38.170940000000002</v>
      </c>
      <c r="AJ6250">
        <v>-97.826239999999999</v>
      </c>
      <c r="AL6250">
        <v>2</v>
      </c>
      <c r="AM6250" t="s">
        <v>63</v>
      </c>
      <c r="AN6250" t="s">
        <v>4406</v>
      </c>
      <c r="AO6250" t="s">
        <v>103</v>
      </c>
      <c r="AP6250" t="s">
        <v>116</v>
      </c>
      <c r="AQ6250" t="s">
        <v>148</v>
      </c>
      <c r="AR6250" t="s">
        <v>148</v>
      </c>
      <c r="AS6250" t="s">
        <v>131</v>
      </c>
      <c r="AT6250" s="5"/>
      <c r="AV6250" t="s">
        <v>200</v>
      </c>
      <c r="AW6250" t="s">
        <v>150</v>
      </c>
    </row>
    <row r="6251" spans="1:49" x14ac:dyDescent="0.25">
      <c r="A6251">
        <v>0</v>
      </c>
      <c r="B6251" t="s">
        <v>27784</v>
      </c>
      <c r="C6251">
        <v>1</v>
      </c>
      <c r="D6251" t="s">
        <v>86</v>
      </c>
      <c r="E6251" t="s">
        <v>789</v>
      </c>
      <c r="F6251" t="s">
        <v>177</v>
      </c>
      <c r="G6251">
        <v>250.4</v>
      </c>
      <c r="H6251" t="s">
        <v>138</v>
      </c>
      <c r="I6251" t="s">
        <v>63</v>
      </c>
      <c r="J6251" t="s">
        <v>164</v>
      </c>
      <c r="K6251" t="s">
        <v>27785</v>
      </c>
      <c r="L6251" t="s">
        <v>3833</v>
      </c>
      <c r="M6251" t="s">
        <v>3258</v>
      </c>
      <c r="N6251">
        <v>14.501312335958005</v>
      </c>
      <c r="O6251">
        <v>0</v>
      </c>
      <c r="P6251">
        <v>79.98687664041995</v>
      </c>
      <c r="R6251">
        <v>90</v>
      </c>
      <c r="T6251">
        <v>0</v>
      </c>
      <c r="U6251">
        <v>16</v>
      </c>
      <c r="V6251">
        <v>5760</v>
      </c>
      <c r="AB6251" t="s">
        <v>63</v>
      </c>
      <c r="AC6251" t="s">
        <v>63</v>
      </c>
      <c r="AD6251" t="s">
        <v>63</v>
      </c>
      <c r="AE6251" t="s">
        <v>98</v>
      </c>
      <c r="AG6251">
        <v>1963</v>
      </c>
      <c r="AH6251">
        <v>25.128</v>
      </c>
      <c r="AI6251">
        <v>37.963279999999997</v>
      </c>
      <c r="AJ6251">
        <v>-97.919229999999999</v>
      </c>
      <c r="AL6251">
        <v>2</v>
      </c>
      <c r="AM6251" t="s">
        <v>63</v>
      </c>
      <c r="AN6251" t="s">
        <v>27784</v>
      </c>
      <c r="AO6251" t="s">
        <v>103</v>
      </c>
      <c r="AP6251" t="s">
        <v>116</v>
      </c>
      <c r="AQ6251" t="s">
        <v>148</v>
      </c>
      <c r="AR6251" t="s">
        <v>148</v>
      </c>
      <c r="AS6251" t="s">
        <v>131</v>
      </c>
      <c r="AT6251" s="5"/>
      <c r="AV6251" t="s">
        <v>200</v>
      </c>
      <c r="AW6251" t="s">
        <v>135</v>
      </c>
    </row>
    <row r="6252" spans="1:49" x14ac:dyDescent="0.25">
      <c r="A6252">
        <v>0</v>
      </c>
      <c r="B6252" t="s">
        <v>12887</v>
      </c>
      <c r="C6252">
        <v>1</v>
      </c>
      <c r="D6252" t="s">
        <v>86</v>
      </c>
      <c r="E6252" t="s">
        <v>789</v>
      </c>
      <c r="F6252" t="s">
        <v>177</v>
      </c>
      <c r="G6252">
        <v>250.9</v>
      </c>
      <c r="H6252" t="s">
        <v>138</v>
      </c>
      <c r="I6252" t="s">
        <v>63</v>
      </c>
      <c r="J6252" t="s">
        <v>164</v>
      </c>
      <c r="K6252" t="s">
        <v>12888</v>
      </c>
      <c r="L6252" t="s">
        <v>3833</v>
      </c>
      <c r="M6252" t="s">
        <v>3258</v>
      </c>
      <c r="N6252">
        <v>16.50262467191601</v>
      </c>
      <c r="O6252">
        <v>0</v>
      </c>
      <c r="P6252">
        <v>79.98687664041995</v>
      </c>
      <c r="R6252">
        <v>90</v>
      </c>
      <c r="T6252">
        <v>0</v>
      </c>
      <c r="U6252">
        <v>16</v>
      </c>
      <c r="V6252">
        <v>5760</v>
      </c>
      <c r="AB6252" t="s">
        <v>63</v>
      </c>
      <c r="AC6252" t="s">
        <v>63</v>
      </c>
      <c r="AD6252" t="s">
        <v>63</v>
      </c>
      <c r="AE6252" t="s">
        <v>98</v>
      </c>
      <c r="AG6252">
        <v>1963</v>
      </c>
      <c r="AH6252">
        <v>25.628</v>
      </c>
      <c r="AI6252">
        <v>37.959510000000002</v>
      </c>
      <c r="AJ6252">
        <v>-97.9114</v>
      </c>
      <c r="AL6252">
        <v>2</v>
      </c>
      <c r="AM6252" t="s">
        <v>63</v>
      </c>
      <c r="AN6252" t="s">
        <v>12887</v>
      </c>
      <c r="AO6252" t="s">
        <v>103</v>
      </c>
      <c r="AP6252" t="s">
        <v>116</v>
      </c>
      <c r="AQ6252" t="s">
        <v>148</v>
      </c>
      <c r="AR6252" t="s">
        <v>148</v>
      </c>
      <c r="AS6252" t="s">
        <v>131</v>
      </c>
      <c r="AT6252" s="5"/>
      <c r="AV6252" t="s">
        <v>200</v>
      </c>
      <c r="AW6252" t="s">
        <v>135</v>
      </c>
    </row>
    <row r="6253" spans="1:49" x14ac:dyDescent="0.25">
      <c r="A6253">
        <v>0</v>
      </c>
      <c r="B6253" t="s">
        <v>17347</v>
      </c>
      <c r="C6253">
        <v>1</v>
      </c>
      <c r="D6253" t="s">
        <v>86</v>
      </c>
      <c r="E6253" t="s">
        <v>789</v>
      </c>
      <c r="F6253" t="s">
        <v>177</v>
      </c>
      <c r="G6253">
        <v>251.45000000000002</v>
      </c>
      <c r="H6253" t="s">
        <v>138</v>
      </c>
      <c r="I6253" t="s">
        <v>63</v>
      </c>
      <c r="J6253" t="s">
        <v>164</v>
      </c>
      <c r="K6253" t="s">
        <v>17348</v>
      </c>
      <c r="L6253" t="s">
        <v>3833</v>
      </c>
      <c r="M6253" t="s">
        <v>3258</v>
      </c>
      <c r="N6253">
        <v>12.5</v>
      </c>
      <c r="O6253">
        <v>0</v>
      </c>
      <c r="P6253">
        <v>79.98687664041995</v>
      </c>
      <c r="R6253">
        <v>90</v>
      </c>
      <c r="T6253">
        <v>0</v>
      </c>
      <c r="U6253">
        <v>16</v>
      </c>
      <c r="V6253">
        <v>5760</v>
      </c>
      <c r="AB6253" t="s">
        <v>63</v>
      </c>
      <c r="AC6253" t="s">
        <v>63</v>
      </c>
      <c r="AD6253" t="s">
        <v>63</v>
      </c>
      <c r="AE6253" t="s">
        <v>98</v>
      </c>
      <c r="AG6253">
        <v>1963</v>
      </c>
      <c r="AH6253">
        <v>26.178000000000001</v>
      </c>
      <c r="AI6253">
        <v>37.955370000000002</v>
      </c>
      <c r="AJ6253">
        <v>-97.902789999999996</v>
      </c>
      <c r="AL6253">
        <v>2</v>
      </c>
      <c r="AM6253" t="s">
        <v>63</v>
      </c>
      <c r="AN6253" t="s">
        <v>17347</v>
      </c>
      <c r="AO6253" t="s">
        <v>103</v>
      </c>
      <c r="AP6253" t="s">
        <v>116</v>
      </c>
      <c r="AQ6253" t="s">
        <v>148</v>
      </c>
      <c r="AR6253" t="s">
        <v>148</v>
      </c>
      <c r="AS6253" t="s">
        <v>131</v>
      </c>
      <c r="AT6253" s="5"/>
      <c r="AV6253" t="s">
        <v>200</v>
      </c>
      <c r="AW6253" t="s">
        <v>150</v>
      </c>
    </row>
    <row r="6254" spans="1:49" x14ac:dyDescent="0.25">
      <c r="A6254">
        <v>0</v>
      </c>
      <c r="B6254" t="s">
        <v>27970</v>
      </c>
      <c r="C6254">
        <v>1</v>
      </c>
      <c r="D6254" t="s">
        <v>86</v>
      </c>
      <c r="E6254" t="s">
        <v>789</v>
      </c>
      <c r="F6254" t="s">
        <v>177</v>
      </c>
      <c r="G6254">
        <v>256.7</v>
      </c>
      <c r="H6254" t="s">
        <v>138</v>
      </c>
      <c r="I6254" t="s">
        <v>63</v>
      </c>
      <c r="J6254" t="s">
        <v>164</v>
      </c>
      <c r="K6254" t="s">
        <v>27971</v>
      </c>
      <c r="L6254" t="s">
        <v>8006</v>
      </c>
      <c r="M6254" t="s">
        <v>3258</v>
      </c>
      <c r="N6254">
        <v>12.5</v>
      </c>
      <c r="O6254">
        <v>0</v>
      </c>
      <c r="P6254">
        <v>79.98687664041995</v>
      </c>
      <c r="R6254">
        <v>90</v>
      </c>
      <c r="T6254">
        <v>0</v>
      </c>
      <c r="U6254">
        <v>16</v>
      </c>
      <c r="V6254">
        <v>9450</v>
      </c>
      <c r="AB6254" t="s">
        <v>63</v>
      </c>
      <c r="AC6254" t="s">
        <v>63</v>
      </c>
      <c r="AD6254" t="s">
        <v>63</v>
      </c>
      <c r="AE6254" t="s">
        <v>98</v>
      </c>
      <c r="AG6254">
        <v>1963</v>
      </c>
      <c r="AH6254">
        <v>31.478000000000002</v>
      </c>
      <c r="AI6254">
        <v>37.916289999999996</v>
      </c>
      <c r="AJ6254">
        <v>-97.821780000000004</v>
      </c>
      <c r="AL6254">
        <v>2</v>
      </c>
      <c r="AM6254" t="s">
        <v>63</v>
      </c>
      <c r="AN6254" t="s">
        <v>27970</v>
      </c>
      <c r="AO6254" t="s">
        <v>103</v>
      </c>
      <c r="AP6254" t="s">
        <v>116</v>
      </c>
      <c r="AQ6254" t="s">
        <v>148</v>
      </c>
      <c r="AR6254" t="s">
        <v>148</v>
      </c>
      <c r="AS6254" t="s">
        <v>131</v>
      </c>
      <c r="AT6254" s="5"/>
      <c r="AV6254" t="s">
        <v>149</v>
      </c>
      <c r="AW6254" t="s">
        <v>135</v>
      </c>
    </row>
    <row r="6255" spans="1:49" x14ac:dyDescent="0.25">
      <c r="A6255">
        <v>0</v>
      </c>
      <c r="B6255" t="s">
        <v>4132</v>
      </c>
      <c r="C6255">
        <v>1</v>
      </c>
      <c r="D6255" t="s">
        <v>86</v>
      </c>
      <c r="E6255" t="s">
        <v>703</v>
      </c>
      <c r="F6255" t="s">
        <v>177</v>
      </c>
      <c r="G6255">
        <v>54.050000000000004</v>
      </c>
      <c r="H6255" t="s">
        <v>138</v>
      </c>
      <c r="I6255" t="s">
        <v>63</v>
      </c>
      <c r="J6255" t="s">
        <v>164</v>
      </c>
      <c r="K6255" t="s">
        <v>4133</v>
      </c>
      <c r="L6255" t="s">
        <v>4134</v>
      </c>
      <c r="M6255" t="s">
        <v>4135</v>
      </c>
      <c r="N6255">
        <v>16.600999619391338</v>
      </c>
      <c r="O6255">
        <v>0</v>
      </c>
      <c r="P6255">
        <v>48.030999701792652</v>
      </c>
      <c r="Q6255">
        <v>-1</v>
      </c>
      <c r="R6255">
        <v>100</v>
      </c>
      <c r="T6255">
        <v>0</v>
      </c>
      <c r="V6255">
        <v>60</v>
      </c>
      <c r="AB6255" t="s">
        <v>63</v>
      </c>
      <c r="AC6255" t="s">
        <v>63</v>
      </c>
      <c r="AD6255" t="s">
        <v>63</v>
      </c>
      <c r="AE6255" t="s">
        <v>129</v>
      </c>
      <c r="AG6255">
        <v>2009</v>
      </c>
      <c r="AH6255">
        <v>35.93</v>
      </c>
      <c r="AI6255">
        <v>38.029859999999999</v>
      </c>
      <c r="AJ6255">
        <v>-97.903580000000005</v>
      </c>
      <c r="AL6255">
        <v>2</v>
      </c>
      <c r="AM6255" t="s">
        <v>63</v>
      </c>
      <c r="AN6255" t="s">
        <v>4132</v>
      </c>
      <c r="AO6255" t="s">
        <v>103</v>
      </c>
      <c r="AP6255" t="s">
        <v>2058</v>
      </c>
      <c r="AQ6255" t="s">
        <v>148</v>
      </c>
      <c r="AR6255" t="s">
        <v>148</v>
      </c>
      <c r="AS6255" t="s">
        <v>131</v>
      </c>
      <c r="AT6255" s="5">
        <v>367</v>
      </c>
      <c r="AU6255" t="s">
        <v>76</v>
      </c>
      <c r="AV6255" t="s">
        <v>149</v>
      </c>
      <c r="AW6255" t="s">
        <v>135</v>
      </c>
    </row>
    <row r="6256" spans="1:49" x14ac:dyDescent="0.25">
      <c r="A6256">
        <v>0</v>
      </c>
      <c r="B6256" t="s">
        <v>20757</v>
      </c>
      <c r="C6256">
        <v>1</v>
      </c>
      <c r="D6256" t="s">
        <v>86</v>
      </c>
      <c r="E6256" t="s">
        <v>789</v>
      </c>
      <c r="F6256" t="s">
        <v>177</v>
      </c>
      <c r="G6256">
        <v>260.45</v>
      </c>
      <c r="H6256" t="s">
        <v>138</v>
      </c>
      <c r="I6256" t="s">
        <v>63</v>
      </c>
      <c r="J6256" t="s">
        <v>164</v>
      </c>
      <c r="K6256" t="s">
        <v>20758</v>
      </c>
      <c r="L6256" t="s">
        <v>18043</v>
      </c>
      <c r="M6256" t="s">
        <v>3258</v>
      </c>
      <c r="N6256">
        <v>10.006561679790027</v>
      </c>
      <c r="O6256">
        <v>0</v>
      </c>
      <c r="P6256">
        <v>79.98687664041995</v>
      </c>
      <c r="R6256">
        <v>95</v>
      </c>
      <c r="T6256">
        <v>0</v>
      </c>
      <c r="U6256">
        <v>17</v>
      </c>
      <c r="V6256">
        <v>9340</v>
      </c>
      <c r="AB6256" t="s">
        <v>63</v>
      </c>
      <c r="AC6256" t="s">
        <v>63</v>
      </c>
      <c r="AD6256" t="s">
        <v>63</v>
      </c>
      <c r="AE6256" t="s">
        <v>98</v>
      </c>
      <c r="AG6256">
        <v>1963</v>
      </c>
      <c r="AH6256">
        <v>35.178000000000004</v>
      </c>
      <c r="AI6256">
        <v>37.892180000000003</v>
      </c>
      <c r="AJ6256">
        <v>-97.759069999999994</v>
      </c>
      <c r="AL6256">
        <v>1</v>
      </c>
      <c r="AM6256" t="s">
        <v>63</v>
      </c>
      <c r="AN6256" t="s">
        <v>20757</v>
      </c>
      <c r="AO6256" t="s">
        <v>103</v>
      </c>
      <c r="AP6256" t="s">
        <v>116</v>
      </c>
      <c r="AQ6256" t="s">
        <v>148</v>
      </c>
      <c r="AR6256" t="s">
        <v>148</v>
      </c>
      <c r="AS6256" t="s">
        <v>131</v>
      </c>
      <c r="AT6256" s="5"/>
      <c r="AV6256" t="s">
        <v>200</v>
      </c>
      <c r="AW6256" t="s">
        <v>135</v>
      </c>
    </row>
    <row r="6257" spans="1:49" x14ac:dyDescent="0.25">
      <c r="A6257">
        <v>0</v>
      </c>
      <c r="B6257" t="s">
        <v>18041</v>
      </c>
      <c r="C6257">
        <v>1</v>
      </c>
      <c r="D6257" t="s">
        <v>86</v>
      </c>
      <c r="E6257" t="s">
        <v>789</v>
      </c>
      <c r="F6257" t="s">
        <v>177</v>
      </c>
      <c r="G6257">
        <v>263</v>
      </c>
      <c r="H6257" t="s">
        <v>138</v>
      </c>
      <c r="I6257" t="s">
        <v>63</v>
      </c>
      <c r="J6257" t="s">
        <v>164</v>
      </c>
      <c r="K6257" t="s">
        <v>18042</v>
      </c>
      <c r="L6257" t="s">
        <v>18043</v>
      </c>
      <c r="M6257" t="s">
        <v>3258</v>
      </c>
      <c r="N6257">
        <v>14.501312335958005</v>
      </c>
      <c r="O6257">
        <v>0</v>
      </c>
      <c r="P6257">
        <v>79.98687664041995</v>
      </c>
      <c r="R6257">
        <v>90</v>
      </c>
      <c r="T6257">
        <v>0</v>
      </c>
      <c r="U6257">
        <v>13</v>
      </c>
      <c r="V6257">
        <v>10600</v>
      </c>
      <c r="AB6257" t="s">
        <v>63</v>
      </c>
      <c r="AC6257" t="s">
        <v>63</v>
      </c>
      <c r="AD6257" t="s">
        <v>63</v>
      </c>
      <c r="AE6257" t="s">
        <v>98</v>
      </c>
      <c r="AG6257">
        <v>1963</v>
      </c>
      <c r="AH6257">
        <v>37.728000000000002</v>
      </c>
      <c r="AI6257">
        <v>37.881169999999997</v>
      </c>
      <c r="AJ6257">
        <v>-97.717309999999998</v>
      </c>
      <c r="AL6257">
        <v>2</v>
      </c>
      <c r="AM6257" t="s">
        <v>63</v>
      </c>
      <c r="AN6257" t="s">
        <v>18041</v>
      </c>
      <c r="AO6257" t="s">
        <v>103</v>
      </c>
      <c r="AP6257" t="s">
        <v>116</v>
      </c>
      <c r="AQ6257" t="s">
        <v>148</v>
      </c>
      <c r="AR6257" t="s">
        <v>148</v>
      </c>
      <c r="AS6257" t="s">
        <v>131</v>
      </c>
      <c r="AT6257" s="5"/>
      <c r="AV6257" t="s">
        <v>200</v>
      </c>
      <c r="AW6257" t="s">
        <v>135</v>
      </c>
    </row>
    <row r="6258" spans="1:49" x14ac:dyDescent="0.25">
      <c r="A6258">
        <v>0</v>
      </c>
      <c r="B6258" t="s">
        <v>23222</v>
      </c>
      <c r="C6258">
        <v>1</v>
      </c>
      <c r="D6258" t="s">
        <v>86</v>
      </c>
      <c r="E6258" t="s">
        <v>789</v>
      </c>
      <c r="F6258" t="s">
        <v>177</v>
      </c>
      <c r="G6258">
        <v>263.35000000000002</v>
      </c>
      <c r="H6258" t="s">
        <v>138</v>
      </c>
      <c r="I6258" t="s">
        <v>63</v>
      </c>
      <c r="J6258" t="s">
        <v>164</v>
      </c>
      <c r="K6258" t="s">
        <v>23223</v>
      </c>
      <c r="L6258" t="s">
        <v>18043</v>
      </c>
      <c r="M6258" t="s">
        <v>3258</v>
      </c>
      <c r="N6258">
        <v>14.501312335958005</v>
      </c>
      <c r="O6258">
        <v>0</v>
      </c>
      <c r="P6258">
        <v>79.98687664041995</v>
      </c>
      <c r="R6258">
        <v>90</v>
      </c>
      <c r="T6258">
        <v>0</v>
      </c>
      <c r="U6258">
        <v>13</v>
      </c>
      <c r="V6258">
        <v>10600</v>
      </c>
      <c r="AB6258" t="s">
        <v>63</v>
      </c>
      <c r="AC6258" t="s">
        <v>63</v>
      </c>
      <c r="AD6258" t="s">
        <v>63</v>
      </c>
      <c r="AE6258" t="s">
        <v>98</v>
      </c>
      <c r="AG6258">
        <v>1963</v>
      </c>
      <c r="AH6258">
        <v>38.078000000000003</v>
      </c>
      <c r="AI6258">
        <v>37.879289999999997</v>
      </c>
      <c r="AJ6258">
        <v>-97.710189999999997</v>
      </c>
      <c r="AL6258">
        <v>2</v>
      </c>
      <c r="AM6258" t="s">
        <v>63</v>
      </c>
      <c r="AN6258" t="s">
        <v>23222</v>
      </c>
      <c r="AO6258" t="s">
        <v>103</v>
      </c>
      <c r="AP6258" t="s">
        <v>116</v>
      </c>
      <c r="AQ6258" t="s">
        <v>148</v>
      </c>
      <c r="AR6258" t="s">
        <v>148</v>
      </c>
      <c r="AS6258" t="s">
        <v>131</v>
      </c>
      <c r="AT6258" s="5"/>
      <c r="AV6258" t="s">
        <v>200</v>
      </c>
      <c r="AW6258" t="s">
        <v>135</v>
      </c>
    </row>
    <row r="6259" spans="1:49" x14ac:dyDescent="0.25">
      <c r="A6259">
        <v>0</v>
      </c>
      <c r="B6259" t="s">
        <v>4623</v>
      </c>
      <c r="C6259">
        <v>1</v>
      </c>
      <c r="D6259" t="s">
        <v>86</v>
      </c>
      <c r="E6259" t="s">
        <v>703</v>
      </c>
      <c r="F6259" t="s">
        <v>177</v>
      </c>
      <c r="G6259">
        <v>21.3</v>
      </c>
      <c r="H6259" t="s">
        <v>138</v>
      </c>
      <c r="I6259" t="s">
        <v>63</v>
      </c>
      <c r="J6259" t="s">
        <v>277</v>
      </c>
      <c r="K6259" t="s">
        <v>4624</v>
      </c>
      <c r="L6259" t="s">
        <v>4521</v>
      </c>
      <c r="M6259" t="s">
        <v>4409</v>
      </c>
      <c r="N6259">
        <v>16.699475065616799</v>
      </c>
      <c r="P6259">
        <v>44</v>
      </c>
      <c r="R6259">
        <v>92</v>
      </c>
      <c r="T6259">
        <v>0</v>
      </c>
      <c r="U6259">
        <v>40</v>
      </c>
      <c r="V6259">
        <v>1880</v>
      </c>
      <c r="AB6259" t="s">
        <v>63</v>
      </c>
      <c r="AC6259" t="s">
        <v>63</v>
      </c>
      <c r="AD6259" t="s">
        <v>63</v>
      </c>
      <c r="AE6259" t="s">
        <v>98</v>
      </c>
      <c r="AG6259">
        <v>1947</v>
      </c>
      <c r="AH6259">
        <v>3.1739999999999999</v>
      </c>
      <c r="AI6259">
        <v>37.817520000000002</v>
      </c>
      <c r="AJ6259">
        <v>-98.413319999999999</v>
      </c>
      <c r="AL6259">
        <v>2</v>
      </c>
      <c r="AM6259" t="s">
        <v>63</v>
      </c>
      <c r="AN6259" t="s">
        <v>4623</v>
      </c>
      <c r="AO6259" t="s">
        <v>100</v>
      </c>
      <c r="AP6259" t="s">
        <v>147</v>
      </c>
      <c r="AQ6259" t="s">
        <v>148</v>
      </c>
      <c r="AR6259" t="s">
        <v>148</v>
      </c>
      <c r="AS6259" t="s">
        <v>131</v>
      </c>
      <c r="AT6259" s="5"/>
      <c r="AV6259" t="s">
        <v>149</v>
      </c>
      <c r="AW6259" t="s">
        <v>135</v>
      </c>
    </row>
    <row r="6260" spans="1:49" x14ac:dyDescent="0.25">
      <c r="A6260">
        <v>0</v>
      </c>
      <c r="B6260" t="s">
        <v>14191</v>
      </c>
      <c r="C6260">
        <v>1</v>
      </c>
      <c r="D6260" t="s">
        <v>86</v>
      </c>
      <c r="E6260" t="s">
        <v>137</v>
      </c>
      <c r="F6260" t="s">
        <v>108</v>
      </c>
      <c r="G6260">
        <v>224.8</v>
      </c>
      <c r="H6260" t="s">
        <v>138</v>
      </c>
      <c r="I6260" t="s">
        <v>63</v>
      </c>
      <c r="J6260" t="s">
        <v>164</v>
      </c>
      <c r="K6260" t="s">
        <v>14192</v>
      </c>
      <c r="L6260" t="s">
        <v>12973</v>
      </c>
      <c r="M6260" t="s">
        <v>14193</v>
      </c>
      <c r="N6260">
        <v>16.50262467191601</v>
      </c>
      <c r="O6260">
        <v>0</v>
      </c>
      <c r="P6260">
        <v>18</v>
      </c>
      <c r="R6260">
        <v>95</v>
      </c>
      <c r="T6260">
        <v>0</v>
      </c>
      <c r="U6260">
        <v>10</v>
      </c>
      <c r="V6260">
        <v>10</v>
      </c>
      <c r="AB6260" t="s">
        <v>63</v>
      </c>
      <c r="AC6260" t="s">
        <v>63</v>
      </c>
      <c r="AD6260" t="s">
        <v>63</v>
      </c>
      <c r="AE6260" t="s">
        <v>98</v>
      </c>
      <c r="AG6260">
        <v>1969</v>
      </c>
      <c r="AH6260">
        <v>15.298</v>
      </c>
      <c r="AI6260">
        <v>37.985059999999997</v>
      </c>
      <c r="AJ6260">
        <v>-98.190309999999997</v>
      </c>
      <c r="AL6260">
        <v>2</v>
      </c>
      <c r="AM6260" t="s">
        <v>63</v>
      </c>
      <c r="AN6260" t="s">
        <v>14191</v>
      </c>
      <c r="AO6260" t="s">
        <v>103</v>
      </c>
      <c r="AP6260" t="s">
        <v>116</v>
      </c>
      <c r="AQ6260" t="s">
        <v>148</v>
      </c>
      <c r="AR6260" t="s">
        <v>148</v>
      </c>
      <c r="AS6260" t="s">
        <v>131</v>
      </c>
      <c r="AT6260" s="5"/>
      <c r="AV6260" t="s">
        <v>487</v>
      </c>
      <c r="AW6260" t="s">
        <v>150</v>
      </c>
    </row>
    <row r="6261" spans="1:49" x14ac:dyDescent="0.25">
      <c r="A6261">
        <v>0</v>
      </c>
      <c r="B6261" t="s">
        <v>12924</v>
      </c>
      <c r="C6261">
        <v>1</v>
      </c>
      <c r="D6261" t="s">
        <v>86</v>
      </c>
      <c r="E6261" t="s">
        <v>121</v>
      </c>
      <c r="F6261" t="s">
        <v>177</v>
      </c>
      <c r="G6261">
        <v>114</v>
      </c>
      <c r="H6261" t="s">
        <v>489</v>
      </c>
      <c r="I6261" t="s">
        <v>63</v>
      </c>
      <c r="J6261" t="s">
        <v>164</v>
      </c>
      <c r="K6261" t="s">
        <v>12925</v>
      </c>
      <c r="L6261" t="s">
        <v>141</v>
      </c>
      <c r="M6261" t="s">
        <v>12926</v>
      </c>
      <c r="N6261">
        <v>10.006561679790027</v>
      </c>
      <c r="O6261">
        <v>0</v>
      </c>
      <c r="P6261">
        <v>44</v>
      </c>
      <c r="R6261">
        <v>100</v>
      </c>
      <c r="T6261">
        <v>0</v>
      </c>
      <c r="U6261">
        <v>19</v>
      </c>
      <c r="V6261">
        <v>2020</v>
      </c>
      <c r="AB6261" t="s">
        <v>63</v>
      </c>
      <c r="AC6261" t="s">
        <v>63</v>
      </c>
      <c r="AD6261" t="s">
        <v>63</v>
      </c>
      <c r="AE6261" t="s">
        <v>129</v>
      </c>
      <c r="AG6261">
        <v>1992</v>
      </c>
      <c r="AH6261">
        <v>5.6779999999999999</v>
      </c>
      <c r="AI6261">
        <v>38.144779999999997</v>
      </c>
      <c r="AJ6261">
        <v>-98.115780000000001</v>
      </c>
      <c r="AL6261">
        <v>1</v>
      </c>
      <c r="AM6261" t="s">
        <v>63</v>
      </c>
      <c r="AN6261" t="s">
        <v>12924</v>
      </c>
      <c r="AO6261" t="s">
        <v>103</v>
      </c>
      <c r="AP6261" t="s">
        <v>116</v>
      </c>
      <c r="AQ6261" t="s">
        <v>148</v>
      </c>
      <c r="AR6261" t="s">
        <v>148</v>
      </c>
      <c r="AS6261" t="s">
        <v>131</v>
      </c>
      <c r="AT6261" s="5"/>
      <c r="AV6261" t="s">
        <v>149</v>
      </c>
      <c r="AW6261" t="s">
        <v>150</v>
      </c>
    </row>
    <row r="6262" spans="1:49" x14ac:dyDescent="0.25">
      <c r="A6262">
        <v>0</v>
      </c>
      <c r="B6262" t="s">
        <v>17413</v>
      </c>
      <c r="C6262">
        <v>1</v>
      </c>
      <c r="D6262" t="s">
        <v>86</v>
      </c>
      <c r="E6262" t="s">
        <v>789</v>
      </c>
      <c r="F6262" t="s">
        <v>177</v>
      </c>
      <c r="G6262">
        <v>253.47</v>
      </c>
      <c r="H6262" t="s">
        <v>138</v>
      </c>
      <c r="I6262" t="s">
        <v>63</v>
      </c>
      <c r="J6262" t="s">
        <v>164</v>
      </c>
      <c r="K6262" t="s">
        <v>17414</v>
      </c>
      <c r="L6262" t="s">
        <v>300</v>
      </c>
      <c r="M6262" t="s">
        <v>3258</v>
      </c>
      <c r="N6262">
        <v>16.896325459317584</v>
      </c>
      <c r="O6262">
        <v>30</v>
      </c>
      <c r="P6262">
        <v>80</v>
      </c>
      <c r="R6262">
        <v>92</v>
      </c>
      <c r="T6262">
        <v>0</v>
      </c>
      <c r="U6262">
        <v>17</v>
      </c>
      <c r="V6262">
        <v>5370</v>
      </c>
      <c r="AB6262" t="s">
        <v>63</v>
      </c>
      <c r="AC6262" t="s">
        <v>63</v>
      </c>
      <c r="AD6262" t="s">
        <v>63</v>
      </c>
      <c r="AE6262" t="s">
        <v>98</v>
      </c>
      <c r="AG6262">
        <v>1996</v>
      </c>
      <c r="AH6262">
        <v>28.198</v>
      </c>
      <c r="AI6262">
        <v>37.93683</v>
      </c>
      <c r="AJ6262">
        <v>-97.874930000000006</v>
      </c>
      <c r="AK6262" t="s">
        <v>262</v>
      </c>
      <c r="AL6262">
        <v>2</v>
      </c>
      <c r="AM6262" t="s">
        <v>63</v>
      </c>
      <c r="AN6262" t="s">
        <v>17413</v>
      </c>
      <c r="AO6262" t="s">
        <v>103</v>
      </c>
      <c r="AP6262" t="s">
        <v>116</v>
      </c>
      <c r="AQ6262" t="s">
        <v>148</v>
      </c>
      <c r="AR6262" t="s">
        <v>148</v>
      </c>
      <c r="AS6262" t="s">
        <v>131</v>
      </c>
      <c r="AT6262" s="5"/>
      <c r="AV6262" t="s">
        <v>200</v>
      </c>
      <c r="AW6262" t="s">
        <v>150</v>
      </c>
    </row>
    <row r="6263" spans="1:49" x14ac:dyDescent="0.25">
      <c r="A6263">
        <v>0</v>
      </c>
      <c r="B6263" t="s">
        <v>12746</v>
      </c>
      <c r="C6263">
        <v>1</v>
      </c>
      <c r="D6263" t="s">
        <v>86</v>
      </c>
      <c r="E6263" t="s">
        <v>121</v>
      </c>
      <c r="F6263" t="s">
        <v>177</v>
      </c>
      <c r="G6263">
        <v>62.243000000000002</v>
      </c>
      <c r="H6263" t="s">
        <v>138</v>
      </c>
      <c r="I6263" t="s">
        <v>63</v>
      </c>
      <c r="J6263" t="s">
        <v>164</v>
      </c>
      <c r="K6263" t="s">
        <v>12747</v>
      </c>
      <c r="L6263" t="s">
        <v>300</v>
      </c>
      <c r="M6263" t="s">
        <v>2937</v>
      </c>
      <c r="N6263">
        <v>16.601049868766403</v>
      </c>
      <c r="O6263">
        <v>0</v>
      </c>
      <c r="P6263">
        <v>48</v>
      </c>
      <c r="R6263">
        <v>97</v>
      </c>
      <c r="T6263">
        <v>0</v>
      </c>
      <c r="U6263">
        <v>19</v>
      </c>
      <c r="V6263">
        <v>2340</v>
      </c>
      <c r="AB6263" t="s">
        <v>63</v>
      </c>
      <c r="AC6263" t="s">
        <v>63</v>
      </c>
      <c r="AD6263" t="s">
        <v>63</v>
      </c>
      <c r="AE6263" t="s">
        <v>129</v>
      </c>
      <c r="AG6263">
        <v>2000</v>
      </c>
      <c r="AH6263">
        <v>21.439</v>
      </c>
      <c r="AI6263">
        <v>38.020949999999999</v>
      </c>
      <c r="AJ6263">
        <v>-97.971429999999998</v>
      </c>
      <c r="AL6263">
        <v>2</v>
      </c>
      <c r="AM6263" t="s">
        <v>63</v>
      </c>
      <c r="AN6263" t="s">
        <v>12746</v>
      </c>
      <c r="AO6263" t="s">
        <v>79</v>
      </c>
      <c r="AP6263" t="s">
        <v>116</v>
      </c>
      <c r="AQ6263" t="s">
        <v>148</v>
      </c>
      <c r="AR6263" t="s">
        <v>148</v>
      </c>
      <c r="AS6263" t="s">
        <v>131</v>
      </c>
      <c r="AT6263" s="5"/>
      <c r="AV6263" t="s">
        <v>2584</v>
      </c>
      <c r="AW6263" t="s">
        <v>150</v>
      </c>
    </row>
    <row r="6264" spans="1:49" x14ac:dyDescent="0.25">
      <c r="A6264">
        <v>2552</v>
      </c>
      <c r="B6264" t="s">
        <v>2740</v>
      </c>
      <c r="C6264">
        <v>1</v>
      </c>
      <c r="D6264" t="s">
        <v>86</v>
      </c>
      <c r="E6264" t="s">
        <v>668</v>
      </c>
      <c r="F6264" t="s">
        <v>108</v>
      </c>
      <c r="G6264">
        <v>226.16</v>
      </c>
      <c r="H6264" t="s">
        <v>489</v>
      </c>
      <c r="I6264" t="s">
        <v>63</v>
      </c>
      <c r="J6264" t="s">
        <v>582</v>
      </c>
      <c r="K6264" t="s">
        <v>2741</v>
      </c>
      <c r="L6264" t="s">
        <v>291</v>
      </c>
      <c r="M6264" t="s">
        <v>672</v>
      </c>
      <c r="N6264">
        <v>70.99737532808399</v>
      </c>
      <c r="O6264">
        <v>45</v>
      </c>
      <c r="P6264">
        <v>44</v>
      </c>
      <c r="Q6264">
        <v>87</v>
      </c>
      <c r="R6264">
        <v>50</v>
      </c>
      <c r="S6264">
        <v>76.3</v>
      </c>
      <c r="T6264">
        <v>0</v>
      </c>
      <c r="U6264">
        <v>25</v>
      </c>
      <c r="V6264">
        <v>1310</v>
      </c>
      <c r="X6264" t="s">
        <v>2742</v>
      </c>
      <c r="Y6264" t="s">
        <v>96</v>
      </c>
      <c r="Z6264" t="s">
        <v>73</v>
      </c>
      <c r="AA6264" t="s">
        <v>128</v>
      </c>
      <c r="AB6264" t="s">
        <v>63</v>
      </c>
      <c r="AC6264" t="s">
        <v>63</v>
      </c>
      <c r="AD6264" t="s">
        <v>63</v>
      </c>
      <c r="AE6264" t="s">
        <v>76</v>
      </c>
      <c r="AG6264">
        <v>1965</v>
      </c>
      <c r="AH6264">
        <v>2.8000000000000003</v>
      </c>
      <c r="AI6264">
        <v>39.79862</v>
      </c>
      <c r="AJ6264">
        <v>-97.880409999999998</v>
      </c>
      <c r="AK6264" t="s">
        <v>262</v>
      </c>
      <c r="AL6264">
        <v>4</v>
      </c>
      <c r="AM6264" t="s">
        <v>63</v>
      </c>
      <c r="AN6264" t="s">
        <v>2743</v>
      </c>
      <c r="AO6264" t="s">
        <v>79</v>
      </c>
      <c r="AP6264" t="s">
        <v>116</v>
      </c>
      <c r="AQ6264" t="s">
        <v>255</v>
      </c>
      <c r="AR6264" t="s">
        <v>256</v>
      </c>
      <c r="AS6264" t="s">
        <v>83</v>
      </c>
      <c r="AT6264" s="5">
        <v>37987</v>
      </c>
      <c r="AU6264" t="s">
        <v>129</v>
      </c>
      <c r="AV6264" t="s">
        <v>149</v>
      </c>
      <c r="AW6264" t="s">
        <v>150</v>
      </c>
    </row>
    <row r="6265" spans="1:49" x14ac:dyDescent="0.25">
      <c r="A6265">
        <v>1975</v>
      </c>
      <c r="B6265" t="s">
        <v>26931</v>
      </c>
      <c r="C6265">
        <v>1</v>
      </c>
      <c r="D6265" t="s">
        <v>86</v>
      </c>
      <c r="E6265" t="s">
        <v>668</v>
      </c>
      <c r="F6265" t="s">
        <v>108</v>
      </c>
      <c r="G6265">
        <v>229.91</v>
      </c>
      <c r="H6265" t="s">
        <v>388</v>
      </c>
      <c r="I6265" t="s">
        <v>63</v>
      </c>
      <c r="J6265" t="s">
        <v>582</v>
      </c>
      <c r="K6265" t="s">
        <v>26932</v>
      </c>
      <c r="L6265" t="s">
        <v>26933</v>
      </c>
      <c r="M6265" t="s">
        <v>672</v>
      </c>
      <c r="N6265">
        <v>122.50656167979002</v>
      </c>
      <c r="P6265">
        <v>44</v>
      </c>
      <c r="Q6265">
        <v>74.2</v>
      </c>
      <c r="R6265">
        <v>85</v>
      </c>
      <c r="S6265">
        <v>93</v>
      </c>
      <c r="T6265">
        <v>0</v>
      </c>
      <c r="U6265">
        <v>17</v>
      </c>
      <c r="V6265">
        <v>2050</v>
      </c>
      <c r="AB6265" t="s">
        <v>75</v>
      </c>
      <c r="AC6265" t="s">
        <v>75</v>
      </c>
      <c r="AD6265" t="s">
        <v>98</v>
      </c>
      <c r="AE6265" t="s">
        <v>63</v>
      </c>
      <c r="AF6265" t="s">
        <v>77</v>
      </c>
      <c r="AG6265">
        <v>1938</v>
      </c>
      <c r="AH6265">
        <v>6.55</v>
      </c>
      <c r="AI6265">
        <v>39.798670000000001</v>
      </c>
      <c r="AJ6265">
        <v>-97.810050000000004</v>
      </c>
      <c r="AL6265">
        <v>5</v>
      </c>
      <c r="AM6265" t="s">
        <v>63</v>
      </c>
      <c r="AN6265" t="s">
        <v>26934</v>
      </c>
      <c r="AO6265" t="s">
        <v>79</v>
      </c>
      <c r="AP6265" t="s">
        <v>147</v>
      </c>
      <c r="AQ6265" t="s">
        <v>434</v>
      </c>
      <c r="AR6265" t="s">
        <v>159</v>
      </c>
      <c r="AS6265" t="s">
        <v>83</v>
      </c>
      <c r="AT6265" s="5">
        <v>37257</v>
      </c>
      <c r="AU6265" t="s">
        <v>76</v>
      </c>
      <c r="AV6265" t="s">
        <v>173</v>
      </c>
      <c r="AW6265" t="s">
        <v>85</v>
      </c>
    </row>
    <row r="6266" spans="1:49" x14ac:dyDescent="0.25">
      <c r="A6266">
        <v>1896</v>
      </c>
      <c r="B6266" t="s">
        <v>27882</v>
      </c>
      <c r="C6266">
        <v>1</v>
      </c>
      <c r="D6266" t="s">
        <v>86</v>
      </c>
      <c r="E6266" t="s">
        <v>668</v>
      </c>
      <c r="F6266" t="s">
        <v>108</v>
      </c>
      <c r="G6266">
        <v>233.61</v>
      </c>
      <c r="H6266" t="s">
        <v>489</v>
      </c>
      <c r="I6266" t="s">
        <v>63</v>
      </c>
      <c r="J6266" t="s">
        <v>582</v>
      </c>
      <c r="K6266" t="s">
        <v>27883</v>
      </c>
      <c r="L6266" t="s">
        <v>27884</v>
      </c>
      <c r="M6266" t="s">
        <v>672</v>
      </c>
      <c r="N6266">
        <v>25</v>
      </c>
      <c r="P6266">
        <v>30</v>
      </c>
      <c r="Q6266">
        <v>99</v>
      </c>
      <c r="R6266">
        <v>95</v>
      </c>
      <c r="S6266">
        <v>98.9</v>
      </c>
      <c r="T6266">
        <v>0</v>
      </c>
      <c r="U6266">
        <v>18</v>
      </c>
      <c r="V6266">
        <v>1940</v>
      </c>
      <c r="AB6266" t="s">
        <v>63</v>
      </c>
      <c r="AC6266" t="s">
        <v>63</v>
      </c>
      <c r="AD6266" t="s">
        <v>63</v>
      </c>
      <c r="AE6266" t="s">
        <v>129</v>
      </c>
      <c r="AG6266">
        <v>1950</v>
      </c>
      <c r="AH6266">
        <v>10.25</v>
      </c>
      <c r="AI6266">
        <v>39.813090000000003</v>
      </c>
      <c r="AJ6266">
        <v>-97.746629999999996</v>
      </c>
      <c r="AL6266">
        <v>1</v>
      </c>
      <c r="AM6266" t="s">
        <v>63</v>
      </c>
      <c r="AN6266" t="s">
        <v>27885</v>
      </c>
      <c r="AO6266" t="s">
        <v>79</v>
      </c>
      <c r="AP6266" t="s">
        <v>116</v>
      </c>
      <c r="AQ6266" t="s">
        <v>133</v>
      </c>
      <c r="AR6266" t="s">
        <v>133</v>
      </c>
      <c r="AS6266" t="s">
        <v>83</v>
      </c>
      <c r="AT6266" s="5">
        <v>37987</v>
      </c>
      <c r="AU6266" t="s">
        <v>129</v>
      </c>
      <c r="AV6266" t="s">
        <v>149</v>
      </c>
      <c r="AW6266" t="s">
        <v>1698</v>
      </c>
    </row>
    <row r="6267" spans="1:49" x14ac:dyDescent="0.25">
      <c r="A6267">
        <v>3492</v>
      </c>
      <c r="B6267" t="s">
        <v>4069</v>
      </c>
      <c r="C6267">
        <v>1</v>
      </c>
      <c r="D6267" t="s">
        <v>86</v>
      </c>
      <c r="E6267" t="s">
        <v>668</v>
      </c>
      <c r="F6267" t="s">
        <v>108</v>
      </c>
      <c r="G6267">
        <v>236.72</v>
      </c>
      <c r="H6267" t="s">
        <v>489</v>
      </c>
      <c r="I6267" t="s">
        <v>63</v>
      </c>
      <c r="J6267" t="s">
        <v>582</v>
      </c>
      <c r="K6267" t="s">
        <v>4070</v>
      </c>
      <c r="L6267" t="s">
        <v>4071</v>
      </c>
      <c r="M6267" t="s">
        <v>672</v>
      </c>
      <c r="N6267">
        <v>41.01049868766404</v>
      </c>
      <c r="P6267">
        <v>30</v>
      </c>
      <c r="Q6267">
        <v>77</v>
      </c>
      <c r="R6267">
        <v>90</v>
      </c>
      <c r="S6267">
        <v>97.8</v>
      </c>
      <c r="T6267">
        <v>0</v>
      </c>
      <c r="U6267">
        <v>14</v>
      </c>
      <c r="V6267">
        <v>2610</v>
      </c>
      <c r="AB6267" t="s">
        <v>63</v>
      </c>
      <c r="AC6267" t="s">
        <v>63</v>
      </c>
      <c r="AD6267" t="s">
        <v>63</v>
      </c>
      <c r="AE6267" t="s">
        <v>98</v>
      </c>
      <c r="AG6267">
        <v>1950</v>
      </c>
      <c r="AH6267">
        <v>13.36</v>
      </c>
      <c r="AI6267">
        <v>39.812739999999998</v>
      </c>
      <c r="AJ6267">
        <v>-97.688419999999994</v>
      </c>
      <c r="AL6267">
        <v>2</v>
      </c>
      <c r="AM6267" t="s">
        <v>63</v>
      </c>
      <c r="AN6267" t="s">
        <v>4072</v>
      </c>
      <c r="AO6267" t="s">
        <v>79</v>
      </c>
      <c r="AP6267" t="s">
        <v>116</v>
      </c>
      <c r="AQ6267" t="s">
        <v>575</v>
      </c>
      <c r="AR6267" t="s">
        <v>826</v>
      </c>
      <c r="AS6267" t="s">
        <v>83</v>
      </c>
      <c r="AT6267" s="5">
        <v>40720</v>
      </c>
      <c r="AU6267" t="s">
        <v>129</v>
      </c>
      <c r="AV6267" t="s">
        <v>149</v>
      </c>
      <c r="AW6267" t="s">
        <v>150</v>
      </c>
    </row>
    <row r="6268" spans="1:49" x14ac:dyDescent="0.25">
      <c r="A6268">
        <v>827</v>
      </c>
      <c r="B6268" t="s">
        <v>22706</v>
      </c>
      <c r="C6268">
        <v>1</v>
      </c>
      <c r="D6268" t="s">
        <v>86</v>
      </c>
      <c r="E6268" t="s">
        <v>668</v>
      </c>
      <c r="F6268" t="s">
        <v>108</v>
      </c>
      <c r="G6268">
        <v>238.97</v>
      </c>
      <c r="H6268" t="s">
        <v>90</v>
      </c>
      <c r="I6268" t="s">
        <v>63</v>
      </c>
      <c r="J6268" t="s">
        <v>582</v>
      </c>
      <c r="K6268" t="s">
        <v>22707</v>
      </c>
      <c r="L6268" t="s">
        <v>22708</v>
      </c>
      <c r="M6268" t="s">
        <v>672</v>
      </c>
      <c r="N6268">
        <v>198.78608923884514</v>
      </c>
      <c r="O6268">
        <v>28</v>
      </c>
      <c r="P6268">
        <v>54</v>
      </c>
      <c r="Q6268">
        <v>98</v>
      </c>
      <c r="R6268">
        <v>85</v>
      </c>
      <c r="S6268">
        <v>88.100000000000009</v>
      </c>
      <c r="T6268">
        <v>0</v>
      </c>
      <c r="U6268">
        <v>14</v>
      </c>
      <c r="V6268">
        <v>2610</v>
      </c>
      <c r="AB6268" t="s">
        <v>98</v>
      </c>
      <c r="AC6268" t="s">
        <v>98</v>
      </c>
      <c r="AD6268" t="s">
        <v>98</v>
      </c>
      <c r="AE6268" t="s">
        <v>63</v>
      </c>
      <c r="AG6268">
        <v>1967</v>
      </c>
      <c r="AH6268">
        <v>15.610000000000001</v>
      </c>
      <c r="AI6268">
        <v>39.812719999999999</v>
      </c>
      <c r="AJ6268">
        <v>-97.645979999999994</v>
      </c>
      <c r="AK6268" t="s">
        <v>77</v>
      </c>
      <c r="AL6268">
        <v>4</v>
      </c>
      <c r="AM6268" t="s">
        <v>63</v>
      </c>
      <c r="AN6268" t="s">
        <v>22709</v>
      </c>
      <c r="AO6268" t="s">
        <v>79</v>
      </c>
      <c r="AP6268" t="s">
        <v>116</v>
      </c>
      <c r="AQ6268" t="s">
        <v>1008</v>
      </c>
      <c r="AR6268" t="s">
        <v>133</v>
      </c>
      <c r="AS6268" t="s">
        <v>83</v>
      </c>
      <c r="AT6268" s="5">
        <v>36342</v>
      </c>
      <c r="AU6268" t="s">
        <v>63</v>
      </c>
      <c r="AV6268" t="s">
        <v>274</v>
      </c>
      <c r="AW6268" t="s">
        <v>105</v>
      </c>
    </row>
    <row r="6269" spans="1:49" x14ac:dyDescent="0.25">
      <c r="A6269">
        <v>3090</v>
      </c>
      <c r="B6269" t="s">
        <v>1355</v>
      </c>
      <c r="C6269">
        <v>1</v>
      </c>
      <c r="D6269" t="s">
        <v>86</v>
      </c>
      <c r="E6269" t="s">
        <v>668</v>
      </c>
      <c r="F6269" t="s">
        <v>108</v>
      </c>
      <c r="G6269">
        <v>239.20000000000002</v>
      </c>
      <c r="H6269" t="s">
        <v>669</v>
      </c>
      <c r="I6269" t="s">
        <v>63</v>
      </c>
      <c r="J6269" t="s">
        <v>582</v>
      </c>
      <c r="K6269" t="s">
        <v>1356</v>
      </c>
      <c r="L6269" t="s">
        <v>1357</v>
      </c>
      <c r="M6269" t="s">
        <v>672</v>
      </c>
      <c r="N6269">
        <v>112.5</v>
      </c>
      <c r="P6269">
        <v>52</v>
      </c>
      <c r="Q6269">
        <v>73.2</v>
      </c>
      <c r="R6269">
        <v>80</v>
      </c>
      <c r="S6269">
        <v>87.2</v>
      </c>
      <c r="T6269">
        <v>2</v>
      </c>
      <c r="U6269">
        <v>12</v>
      </c>
      <c r="V6269">
        <v>3500</v>
      </c>
      <c r="X6269" t="s">
        <v>1358</v>
      </c>
      <c r="Y6269" t="s">
        <v>72</v>
      </c>
      <c r="Z6269" t="s">
        <v>73</v>
      </c>
      <c r="AA6269" t="s">
        <v>157</v>
      </c>
      <c r="AB6269" t="s">
        <v>76</v>
      </c>
      <c r="AC6269" t="s">
        <v>98</v>
      </c>
      <c r="AD6269" t="s">
        <v>75</v>
      </c>
      <c r="AE6269" t="s">
        <v>63</v>
      </c>
      <c r="AG6269">
        <v>1935</v>
      </c>
      <c r="AH6269">
        <v>15.84</v>
      </c>
      <c r="AI6269">
        <v>39.812620000000003</v>
      </c>
      <c r="AJ6269">
        <v>-97.641810000000007</v>
      </c>
      <c r="AL6269">
        <v>3</v>
      </c>
      <c r="AM6269" t="s">
        <v>63</v>
      </c>
      <c r="AN6269" t="s">
        <v>1359</v>
      </c>
      <c r="AO6269" t="s">
        <v>79</v>
      </c>
      <c r="AP6269" t="s">
        <v>147</v>
      </c>
      <c r="AQ6269" t="s">
        <v>843</v>
      </c>
      <c r="AR6269" t="s">
        <v>401</v>
      </c>
      <c r="AS6269" t="s">
        <v>83</v>
      </c>
      <c r="AT6269" s="5">
        <v>36526</v>
      </c>
      <c r="AU6269" t="s">
        <v>76</v>
      </c>
      <c r="AV6269" t="s">
        <v>149</v>
      </c>
      <c r="AW6269" t="s">
        <v>468</v>
      </c>
    </row>
    <row r="6270" spans="1:49" x14ac:dyDescent="0.25">
      <c r="A6270">
        <v>1378</v>
      </c>
      <c r="B6270" t="s">
        <v>7714</v>
      </c>
      <c r="C6270">
        <v>1</v>
      </c>
      <c r="D6270" t="s">
        <v>86</v>
      </c>
      <c r="E6270" t="s">
        <v>934</v>
      </c>
      <c r="F6270" t="s">
        <v>108</v>
      </c>
      <c r="G6270">
        <v>232.39000000000001</v>
      </c>
      <c r="H6270" t="s">
        <v>489</v>
      </c>
      <c r="I6270" t="s">
        <v>63</v>
      </c>
      <c r="J6270" t="s">
        <v>582</v>
      </c>
      <c r="K6270" t="s">
        <v>7715</v>
      </c>
      <c r="L6270" t="s">
        <v>7716</v>
      </c>
      <c r="M6270" t="s">
        <v>1129</v>
      </c>
      <c r="N6270">
        <v>40.912073490813647</v>
      </c>
      <c r="P6270">
        <v>80.000002624671922</v>
      </c>
      <c r="Q6270">
        <v>75.2</v>
      </c>
      <c r="R6270">
        <v>95</v>
      </c>
      <c r="S6270">
        <v>98.2</v>
      </c>
      <c r="T6270">
        <v>0</v>
      </c>
      <c r="U6270">
        <v>39</v>
      </c>
      <c r="V6270">
        <v>3660</v>
      </c>
      <c r="AB6270" t="s">
        <v>63</v>
      </c>
      <c r="AC6270" t="s">
        <v>63</v>
      </c>
      <c r="AD6270" t="s">
        <v>63</v>
      </c>
      <c r="AE6270" t="s">
        <v>98</v>
      </c>
      <c r="AG6270">
        <v>1961</v>
      </c>
      <c r="AH6270">
        <v>23.17</v>
      </c>
      <c r="AI6270">
        <v>39.980640000000001</v>
      </c>
      <c r="AJ6270">
        <v>-97.613010000000003</v>
      </c>
      <c r="AL6270">
        <v>2</v>
      </c>
      <c r="AM6270" t="s">
        <v>63</v>
      </c>
      <c r="AN6270" t="s">
        <v>7717</v>
      </c>
      <c r="AO6270" t="s">
        <v>79</v>
      </c>
      <c r="AP6270" t="s">
        <v>116</v>
      </c>
      <c r="AQ6270" t="s">
        <v>843</v>
      </c>
      <c r="AR6270" t="s">
        <v>255</v>
      </c>
      <c r="AS6270" t="s">
        <v>83</v>
      </c>
      <c r="AT6270" s="5">
        <v>37987</v>
      </c>
      <c r="AU6270" t="s">
        <v>129</v>
      </c>
      <c r="AV6270" t="s">
        <v>200</v>
      </c>
      <c r="AW6270" t="s">
        <v>150</v>
      </c>
    </row>
    <row r="6271" spans="1:49" x14ac:dyDescent="0.25">
      <c r="A6271">
        <v>1757</v>
      </c>
      <c r="B6271" t="s">
        <v>9747</v>
      </c>
      <c r="C6271">
        <v>1</v>
      </c>
      <c r="D6271" t="s">
        <v>86</v>
      </c>
      <c r="E6271" t="s">
        <v>934</v>
      </c>
      <c r="F6271" t="s">
        <v>108</v>
      </c>
      <c r="G6271">
        <v>232.78</v>
      </c>
      <c r="H6271" t="s">
        <v>489</v>
      </c>
      <c r="I6271" t="s">
        <v>63</v>
      </c>
      <c r="J6271" t="s">
        <v>582</v>
      </c>
      <c r="K6271" t="s">
        <v>9748</v>
      </c>
      <c r="L6271" t="s">
        <v>7716</v>
      </c>
      <c r="M6271" t="s">
        <v>9749</v>
      </c>
      <c r="N6271">
        <v>40.912073490813647</v>
      </c>
      <c r="P6271">
        <v>32</v>
      </c>
      <c r="Q6271">
        <v>96</v>
      </c>
      <c r="R6271">
        <v>95</v>
      </c>
      <c r="S6271">
        <v>98.8</v>
      </c>
      <c r="T6271">
        <v>0</v>
      </c>
      <c r="U6271">
        <v>39</v>
      </c>
      <c r="V6271">
        <v>1830</v>
      </c>
      <c r="AB6271" t="s">
        <v>63</v>
      </c>
      <c r="AC6271" t="s">
        <v>63</v>
      </c>
      <c r="AD6271" t="s">
        <v>63</v>
      </c>
      <c r="AE6271" t="s">
        <v>98</v>
      </c>
      <c r="AG6271">
        <v>1961</v>
      </c>
      <c r="AH6271">
        <v>23.56</v>
      </c>
      <c r="AI6271">
        <v>39.986359999999998</v>
      </c>
      <c r="AJ6271">
        <v>-97.61354</v>
      </c>
      <c r="AL6271">
        <v>2</v>
      </c>
      <c r="AM6271" t="s">
        <v>63</v>
      </c>
      <c r="AN6271" t="s">
        <v>9750</v>
      </c>
      <c r="AO6271" t="s">
        <v>79</v>
      </c>
      <c r="AP6271" t="s">
        <v>116</v>
      </c>
      <c r="AQ6271" t="s">
        <v>653</v>
      </c>
      <c r="AR6271" t="s">
        <v>654</v>
      </c>
      <c r="AS6271" t="s">
        <v>83</v>
      </c>
      <c r="AT6271" s="5">
        <v>37987</v>
      </c>
      <c r="AU6271" t="s">
        <v>129</v>
      </c>
      <c r="AV6271" t="s">
        <v>487</v>
      </c>
      <c r="AW6271" t="s">
        <v>150</v>
      </c>
    </row>
    <row r="6272" spans="1:49" x14ac:dyDescent="0.25">
      <c r="A6272">
        <v>1128</v>
      </c>
      <c r="B6272" t="s">
        <v>11711</v>
      </c>
      <c r="C6272">
        <v>1</v>
      </c>
      <c r="D6272" t="s">
        <v>86</v>
      </c>
      <c r="E6272" t="s">
        <v>436</v>
      </c>
      <c r="F6272" t="s">
        <v>177</v>
      </c>
      <c r="G6272">
        <v>17.02</v>
      </c>
      <c r="H6272" t="s">
        <v>138</v>
      </c>
      <c r="I6272" t="s">
        <v>63</v>
      </c>
      <c r="J6272" t="s">
        <v>582</v>
      </c>
      <c r="K6272" t="s">
        <v>11712</v>
      </c>
      <c r="L6272" t="s">
        <v>2963</v>
      </c>
      <c r="M6272" t="s">
        <v>440</v>
      </c>
      <c r="N6272">
        <v>25</v>
      </c>
      <c r="P6272">
        <v>32</v>
      </c>
      <c r="Q6272">
        <v>72.2</v>
      </c>
      <c r="R6272">
        <v>92</v>
      </c>
      <c r="S6272">
        <v>98.3</v>
      </c>
      <c r="T6272">
        <v>0</v>
      </c>
      <c r="U6272">
        <v>16</v>
      </c>
      <c r="V6272">
        <v>125</v>
      </c>
      <c r="AB6272" t="s">
        <v>63</v>
      </c>
      <c r="AC6272" t="s">
        <v>63</v>
      </c>
      <c r="AD6272" t="s">
        <v>63</v>
      </c>
      <c r="AE6272" t="s">
        <v>98</v>
      </c>
      <c r="AG6272">
        <v>1956</v>
      </c>
      <c r="AH6272">
        <v>10.02</v>
      </c>
      <c r="AI6272">
        <v>39.697310000000002</v>
      </c>
      <c r="AJ6272">
        <v>-97.762770000000003</v>
      </c>
      <c r="AL6272">
        <v>3</v>
      </c>
      <c r="AM6272" t="s">
        <v>63</v>
      </c>
      <c r="AN6272" t="s">
        <v>11713</v>
      </c>
      <c r="AO6272" t="s">
        <v>79</v>
      </c>
      <c r="AP6272" t="s">
        <v>116</v>
      </c>
      <c r="AQ6272" t="s">
        <v>434</v>
      </c>
      <c r="AR6272" t="s">
        <v>159</v>
      </c>
      <c r="AS6272" t="s">
        <v>83</v>
      </c>
      <c r="AT6272" s="5">
        <v>36192</v>
      </c>
      <c r="AU6272" t="s">
        <v>129</v>
      </c>
      <c r="AV6272" t="s">
        <v>149</v>
      </c>
      <c r="AW6272" t="s">
        <v>150</v>
      </c>
    </row>
    <row r="6273" spans="1:49" x14ac:dyDescent="0.25">
      <c r="A6273">
        <v>2041</v>
      </c>
      <c r="B6273" t="s">
        <v>14632</v>
      </c>
      <c r="C6273">
        <v>1</v>
      </c>
      <c r="D6273" t="s">
        <v>86</v>
      </c>
      <c r="E6273" t="s">
        <v>436</v>
      </c>
      <c r="F6273" t="s">
        <v>177</v>
      </c>
      <c r="G6273">
        <v>18.29</v>
      </c>
      <c r="H6273" t="s">
        <v>138</v>
      </c>
      <c r="I6273" t="s">
        <v>63</v>
      </c>
      <c r="J6273" t="s">
        <v>582</v>
      </c>
      <c r="K6273" t="s">
        <v>14633</v>
      </c>
      <c r="L6273" t="s">
        <v>5968</v>
      </c>
      <c r="M6273" t="s">
        <v>440</v>
      </c>
      <c r="N6273">
        <v>58.98950131233596</v>
      </c>
      <c r="O6273">
        <v>45</v>
      </c>
      <c r="P6273">
        <v>44</v>
      </c>
      <c r="Q6273">
        <v>80.8</v>
      </c>
      <c r="R6273">
        <v>85</v>
      </c>
      <c r="S6273">
        <v>86.9</v>
      </c>
      <c r="T6273">
        <v>0</v>
      </c>
      <c r="U6273">
        <v>10</v>
      </c>
      <c r="V6273">
        <v>355</v>
      </c>
      <c r="AB6273" t="s">
        <v>63</v>
      </c>
      <c r="AC6273" t="s">
        <v>63</v>
      </c>
      <c r="AD6273" t="s">
        <v>63</v>
      </c>
      <c r="AE6273" t="s">
        <v>98</v>
      </c>
      <c r="AG6273">
        <v>1969</v>
      </c>
      <c r="AH6273">
        <v>11.290000000000001</v>
      </c>
      <c r="AI6273">
        <v>39.69726</v>
      </c>
      <c r="AJ6273">
        <v>-97.738810000000001</v>
      </c>
      <c r="AK6273" t="s">
        <v>77</v>
      </c>
      <c r="AL6273">
        <v>4</v>
      </c>
      <c r="AM6273" t="s">
        <v>63</v>
      </c>
      <c r="AN6273" t="s">
        <v>14634</v>
      </c>
      <c r="AO6273" t="s">
        <v>79</v>
      </c>
      <c r="AP6273" t="s">
        <v>116</v>
      </c>
      <c r="AQ6273" t="s">
        <v>486</v>
      </c>
      <c r="AR6273" t="s">
        <v>285</v>
      </c>
      <c r="AS6273" t="s">
        <v>83</v>
      </c>
      <c r="AT6273" s="5">
        <v>36192</v>
      </c>
      <c r="AU6273" t="s">
        <v>129</v>
      </c>
      <c r="AV6273" t="s">
        <v>149</v>
      </c>
      <c r="AW6273" t="s">
        <v>150</v>
      </c>
    </row>
    <row r="6274" spans="1:49" x14ac:dyDescent="0.25">
      <c r="A6274">
        <v>3964</v>
      </c>
      <c r="B6274" t="s">
        <v>2691</v>
      </c>
      <c r="C6274">
        <v>1</v>
      </c>
      <c r="D6274" t="s">
        <v>86</v>
      </c>
      <c r="E6274" t="s">
        <v>436</v>
      </c>
      <c r="F6274" t="s">
        <v>177</v>
      </c>
      <c r="G6274">
        <v>34.69</v>
      </c>
      <c r="H6274" t="s">
        <v>643</v>
      </c>
      <c r="I6274" t="s">
        <v>63</v>
      </c>
      <c r="J6274" t="s">
        <v>582</v>
      </c>
      <c r="K6274" t="s">
        <v>2692</v>
      </c>
      <c r="L6274" t="s">
        <v>2693</v>
      </c>
      <c r="M6274" t="s">
        <v>440</v>
      </c>
      <c r="N6274">
        <v>27.985564304461942</v>
      </c>
      <c r="P6274">
        <v>24.600065616797899</v>
      </c>
      <c r="Q6274">
        <v>76.7</v>
      </c>
      <c r="R6274">
        <v>85</v>
      </c>
      <c r="S6274">
        <v>78.2</v>
      </c>
      <c r="T6274">
        <v>15</v>
      </c>
      <c r="U6274">
        <v>13</v>
      </c>
      <c r="V6274">
        <v>225</v>
      </c>
      <c r="X6274" t="s">
        <v>2694</v>
      </c>
      <c r="Y6274" t="s">
        <v>96</v>
      </c>
      <c r="Z6274" t="s">
        <v>73</v>
      </c>
      <c r="AA6274" t="s">
        <v>128</v>
      </c>
      <c r="AB6274" t="s">
        <v>75</v>
      </c>
      <c r="AC6274" t="s">
        <v>75</v>
      </c>
      <c r="AD6274" t="s">
        <v>98</v>
      </c>
      <c r="AE6274" t="s">
        <v>63</v>
      </c>
      <c r="AG6274">
        <v>1952</v>
      </c>
      <c r="AH6274">
        <v>27.69</v>
      </c>
      <c r="AI6274">
        <v>39.711709999999997</v>
      </c>
      <c r="AJ6274">
        <v>-97.452119999999994</v>
      </c>
      <c r="AL6274">
        <v>1</v>
      </c>
      <c r="AM6274" t="s">
        <v>63</v>
      </c>
      <c r="AN6274" t="s">
        <v>2695</v>
      </c>
      <c r="AO6274" t="s">
        <v>79</v>
      </c>
      <c r="AP6274" t="s">
        <v>116</v>
      </c>
      <c r="AQ6274" t="s">
        <v>843</v>
      </c>
      <c r="AR6274" t="s">
        <v>401</v>
      </c>
      <c r="AS6274" t="s">
        <v>83</v>
      </c>
      <c r="AT6274" s="5">
        <v>40784</v>
      </c>
      <c r="AU6274" t="s">
        <v>108</v>
      </c>
      <c r="AV6274" t="s">
        <v>149</v>
      </c>
      <c r="AW6274" t="s">
        <v>1015</v>
      </c>
    </row>
    <row r="6275" spans="1:49" x14ac:dyDescent="0.25">
      <c r="A6275">
        <v>2456</v>
      </c>
      <c r="B6275" t="s">
        <v>26885</v>
      </c>
      <c r="C6275">
        <v>1</v>
      </c>
      <c r="D6275" t="s">
        <v>86</v>
      </c>
      <c r="E6275" t="s">
        <v>4970</v>
      </c>
      <c r="F6275" t="s">
        <v>177</v>
      </c>
      <c r="G6275">
        <v>5.26</v>
      </c>
      <c r="H6275" t="s">
        <v>489</v>
      </c>
      <c r="I6275" t="s">
        <v>63</v>
      </c>
      <c r="J6275" t="s">
        <v>582</v>
      </c>
      <c r="K6275" t="s">
        <v>26886</v>
      </c>
      <c r="L6275" t="s">
        <v>26887</v>
      </c>
      <c r="M6275" t="s">
        <v>15732</v>
      </c>
      <c r="N6275">
        <v>25.295275590551181</v>
      </c>
      <c r="P6275">
        <v>24</v>
      </c>
      <c r="Q6275">
        <v>93.100000000000009</v>
      </c>
      <c r="R6275">
        <v>75</v>
      </c>
      <c r="S6275">
        <v>89.100000000000009</v>
      </c>
      <c r="T6275">
        <v>0</v>
      </c>
      <c r="U6275">
        <v>24</v>
      </c>
      <c r="V6275">
        <v>85</v>
      </c>
      <c r="AB6275" t="s">
        <v>63</v>
      </c>
      <c r="AC6275" t="s">
        <v>63</v>
      </c>
      <c r="AD6275" t="s">
        <v>63</v>
      </c>
      <c r="AE6275" t="s">
        <v>98</v>
      </c>
      <c r="AG6275">
        <v>1950</v>
      </c>
      <c r="AH6275">
        <v>5.26</v>
      </c>
      <c r="AI6275">
        <v>39.875120000000003</v>
      </c>
      <c r="AJ6275">
        <v>-97.85736</v>
      </c>
      <c r="AL6275">
        <v>3</v>
      </c>
      <c r="AM6275" t="s">
        <v>63</v>
      </c>
      <c r="AN6275" t="s">
        <v>26888</v>
      </c>
      <c r="AO6275" t="s">
        <v>79</v>
      </c>
      <c r="AP6275" t="s">
        <v>116</v>
      </c>
      <c r="AQ6275" t="s">
        <v>148</v>
      </c>
      <c r="AR6275" t="s">
        <v>148</v>
      </c>
      <c r="AS6275" t="s">
        <v>603</v>
      </c>
      <c r="AT6275" s="5">
        <v>27120</v>
      </c>
      <c r="AU6275" t="s">
        <v>129</v>
      </c>
      <c r="AV6275" t="s">
        <v>149</v>
      </c>
      <c r="AW6275" t="s">
        <v>150</v>
      </c>
    </row>
    <row r="6276" spans="1:49" x14ac:dyDescent="0.25">
      <c r="A6276">
        <v>1166</v>
      </c>
      <c r="B6276" t="s">
        <v>27251</v>
      </c>
      <c r="C6276">
        <v>1</v>
      </c>
      <c r="D6276" t="s">
        <v>86</v>
      </c>
      <c r="E6276" t="s">
        <v>436</v>
      </c>
      <c r="F6276" t="s">
        <v>177</v>
      </c>
      <c r="G6276">
        <v>30.970000000000002</v>
      </c>
      <c r="H6276" t="s">
        <v>643</v>
      </c>
      <c r="I6276" t="s">
        <v>63</v>
      </c>
      <c r="J6276" t="s">
        <v>582</v>
      </c>
      <c r="K6276" t="s">
        <v>27252</v>
      </c>
      <c r="L6276" t="s">
        <v>1565</v>
      </c>
      <c r="M6276" t="s">
        <v>440</v>
      </c>
      <c r="N6276">
        <v>41.50262467191601</v>
      </c>
      <c r="P6276">
        <v>26.700131233595801</v>
      </c>
      <c r="Q6276">
        <v>94</v>
      </c>
      <c r="R6276">
        <v>85</v>
      </c>
      <c r="S6276">
        <v>93.100000000000009</v>
      </c>
      <c r="T6276">
        <v>0</v>
      </c>
      <c r="U6276">
        <v>13</v>
      </c>
      <c r="V6276">
        <v>225</v>
      </c>
      <c r="AB6276" t="s">
        <v>75</v>
      </c>
      <c r="AC6276" t="s">
        <v>98</v>
      </c>
      <c r="AD6276" t="s">
        <v>98</v>
      </c>
      <c r="AE6276" t="s">
        <v>63</v>
      </c>
      <c r="AG6276">
        <v>1977</v>
      </c>
      <c r="AH6276">
        <v>23.97</v>
      </c>
      <c r="AI6276">
        <v>39.71163</v>
      </c>
      <c r="AJ6276">
        <v>-97.521590000000003</v>
      </c>
      <c r="AL6276">
        <v>1</v>
      </c>
      <c r="AM6276" t="s">
        <v>63</v>
      </c>
      <c r="AN6276" t="s">
        <v>27253</v>
      </c>
      <c r="AO6276" t="s">
        <v>79</v>
      </c>
      <c r="AP6276" t="s">
        <v>116</v>
      </c>
      <c r="AQ6276" t="s">
        <v>951</v>
      </c>
      <c r="AR6276" t="s">
        <v>952</v>
      </c>
      <c r="AS6276" t="s">
        <v>83</v>
      </c>
      <c r="AT6276" s="5">
        <v>41389</v>
      </c>
      <c r="AU6276" t="s">
        <v>76</v>
      </c>
      <c r="AV6276" t="s">
        <v>25715</v>
      </c>
      <c r="AW6276" t="s">
        <v>105</v>
      </c>
    </row>
    <row r="6277" spans="1:49" x14ac:dyDescent="0.25">
      <c r="A6277">
        <v>1381</v>
      </c>
      <c r="B6277" t="s">
        <v>27203</v>
      </c>
      <c r="C6277">
        <v>1</v>
      </c>
      <c r="D6277" t="s">
        <v>86</v>
      </c>
      <c r="E6277" t="s">
        <v>436</v>
      </c>
      <c r="F6277" t="s">
        <v>177</v>
      </c>
      <c r="G6277">
        <v>7.57</v>
      </c>
      <c r="H6277" t="s">
        <v>8200</v>
      </c>
      <c r="I6277" t="s">
        <v>63</v>
      </c>
      <c r="J6277" t="s">
        <v>582</v>
      </c>
      <c r="K6277" t="s">
        <v>27204</v>
      </c>
      <c r="L6277" t="s">
        <v>27205</v>
      </c>
      <c r="M6277" t="s">
        <v>440</v>
      </c>
      <c r="N6277">
        <v>279.00262467191601</v>
      </c>
      <c r="P6277">
        <v>28</v>
      </c>
      <c r="Q6277">
        <v>93.100000000000009</v>
      </c>
      <c r="R6277">
        <v>90</v>
      </c>
      <c r="S6277">
        <v>99.3</v>
      </c>
      <c r="T6277">
        <v>0</v>
      </c>
      <c r="U6277">
        <v>16</v>
      </c>
      <c r="V6277">
        <v>125</v>
      </c>
      <c r="AB6277" t="s">
        <v>98</v>
      </c>
      <c r="AC6277" t="s">
        <v>129</v>
      </c>
      <c r="AD6277" t="s">
        <v>98</v>
      </c>
      <c r="AE6277" t="s">
        <v>63</v>
      </c>
      <c r="AG6277">
        <v>1979</v>
      </c>
      <c r="AH6277">
        <v>0.57000000000000006</v>
      </c>
      <c r="AI6277">
        <v>39.691029999999998</v>
      </c>
      <c r="AJ6277">
        <v>-97.931880000000007</v>
      </c>
      <c r="AL6277">
        <v>5</v>
      </c>
      <c r="AM6277" t="s">
        <v>63</v>
      </c>
      <c r="AN6277" t="s">
        <v>27206</v>
      </c>
      <c r="AO6277" t="s">
        <v>79</v>
      </c>
      <c r="AP6277" t="s">
        <v>170</v>
      </c>
      <c r="AQ6277" t="s">
        <v>159</v>
      </c>
      <c r="AR6277" t="s">
        <v>102</v>
      </c>
      <c r="AS6277" t="s">
        <v>83</v>
      </c>
      <c r="AT6277" s="5">
        <v>36130</v>
      </c>
      <c r="AU6277" t="s">
        <v>76</v>
      </c>
      <c r="AV6277" t="s">
        <v>187</v>
      </c>
      <c r="AW6277" t="s">
        <v>188</v>
      </c>
    </row>
    <row r="6278" spans="1:49" x14ac:dyDescent="0.25">
      <c r="A6278">
        <v>724</v>
      </c>
      <c r="B6278" t="s">
        <v>3752</v>
      </c>
      <c r="C6278">
        <v>1</v>
      </c>
      <c r="D6278" t="s">
        <v>86</v>
      </c>
      <c r="E6278" t="s">
        <v>436</v>
      </c>
      <c r="F6278" t="s">
        <v>177</v>
      </c>
      <c r="G6278">
        <v>15.52</v>
      </c>
      <c r="H6278" t="s">
        <v>507</v>
      </c>
      <c r="I6278" t="s">
        <v>63</v>
      </c>
      <c r="J6278" t="s">
        <v>582</v>
      </c>
      <c r="K6278" t="s">
        <v>3753</v>
      </c>
      <c r="L6278" t="s">
        <v>3754</v>
      </c>
      <c r="M6278" t="s">
        <v>440</v>
      </c>
      <c r="N6278">
        <v>902.001312335958</v>
      </c>
      <c r="P6278">
        <v>28</v>
      </c>
      <c r="Q6278">
        <v>97.7</v>
      </c>
      <c r="R6278">
        <v>90</v>
      </c>
      <c r="S6278">
        <v>98.7</v>
      </c>
      <c r="T6278">
        <v>27</v>
      </c>
      <c r="U6278">
        <v>16</v>
      </c>
      <c r="V6278">
        <v>125</v>
      </c>
      <c r="AB6278" t="s">
        <v>98</v>
      </c>
      <c r="AC6278" t="s">
        <v>98</v>
      </c>
      <c r="AD6278" t="s">
        <v>98</v>
      </c>
      <c r="AE6278" t="s">
        <v>63</v>
      </c>
      <c r="AG6278">
        <v>1981</v>
      </c>
      <c r="AH6278">
        <v>8.52</v>
      </c>
      <c r="AI6278">
        <v>39.697290000000002</v>
      </c>
      <c r="AJ6278">
        <v>-97.791520000000006</v>
      </c>
      <c r="AL6278">
        <v>6</v>
      </c>
      <c r="AM6278" t="s">
        <v>63</v>
      </c>
      <c r="AN6278" t="s">
        <v>3755</v>
      </c>
      <c r="AO6278" t="s">
        <v>79</v>
      </c>
      <c r="AP6278" t="s">
        <v>170</v>
      </c>
      <c r="AQ6278" t="s">
        <v>653</v>
      </c>
      <c r="AR6278" t="s">
        <v>654</v>
      </c>
      <c r="AS6278" t="s">
        <v>83</v>
      </c>
      <c r="AT6278" s="5">
        <v>37257</v>
      </c>
      <c r="AU6278" t="s">
        <v>103</v>
      </c>
      <c r="AV6278" t="s">
        <v>274</v>
      </c>
      <c r="AW6278" t="s">
        <v>444</v>
      </c>
    </row>
    <row r="6279" spans="1:49" x14ac:dyDescent="0.25">
      <c r="A6279">
        <v>57</v>
      </c>
      <c r="B6279" t="s">
        <v>9462</v>
      </c>
      <c r="C6279">
        <v>1</v>
      </c>
      <c r="D6279" t="s">
        <v>86</v>
      </c>
      <c r="E6279" t="s">
        <v>436</v>
      </c>
      <c r="F6279" t="s">
        <v>177</v>
      </c>
      <c r="G6279">
        <v>23.400000000000002</v>
      </c>
      <c r="H6279" t="s">
        <v>90</v>
      </c>
      <c r="I6279" t="s">
        <v>63</v>
      </c>
      <c r="J6279" t="s">
        <v>582</v>
      </c>
      <c r="K6279" t="s">
        <v>9463</v>
      </c>
      <c r="L6279" t="s">
        <v>4071</v>
      </c>
      <c r="M6279" t="s">
        <v>440</v>
      </c>
      <c r="N6279">
        <v>132.51312335958005</v>
      </c>
      <c r="P6279">
        <v>28</v>
      </c>
      <c r="Q6279">
        <v>97.8</v>
      </c>
      <c r="R6279">
        <v>90</v>
      </c>
      <c r="S6279">
        <v>97.8</v>
      </c>
      <c r="T6279">
        <v>8</v>
      </c>
      <c r="U6279">
        <v>11</v>
      </c>
      <c r="V6279">
        <v>270</v>
      </c>
      <c r="AB6279" t="s">
        <v>98</v>
      </c>
      <c r="AC6279" t="s">
        <v>98</v>
      </c>
      <c r="AD6279" t="s">
        <v>98</v>
      </c>
      <c r="AE6279" t="s">
        <v>63</v>
      </c>
      <c r="AG6279">
        <v>1985</v>
      </c>
      <c r="AH6279">
        <v>16.254999999999999</v>
      </c>
      <c r="AI6279">
        <v>39.696669999999997</v>
      </c>
      <c r="AJ6279">
        <v>-97.646479999999997</v>
      </c>
      <c r="AL6279">
        <v>3</v>
      </c>
      <c r="AM6279" t="s">
        <v>63</v>
      </c>
      <c r="AN6279" t="s">
        <v>9464</v>
      </c>
      <c r="AO6279" t="s">
        <v>79</v>
      </c>
      <c r="AP6279" t="s">
        <v>170</v>
      </c>
      <c r="AQ6279" t="s">
        <v>443</v>
      </c>
      <c r="AR6279" t="s">
        <v>1138</v>
      </c>
      <c r="AS6279" t="s">
        <v>83</v>
      </c>
      <c r="AT6279" s="5">
        <v>39448</v>
      </c>
      <c r="AU6279" t="s">
        <v>76</v>
      </c>
      <c r="AV6279" t="s">
        <v>134</v>
      </c>
      <c r="AW6279" t="s">
        <v>150</v>
      </c>
    </row>
    <row r="6280" spans="1:49" x14ac:dyDescent="0.25">
      <c r="A6280">
        <v>90</v>
      </c>
      <c r="B6280" t="s">
        <v>22408</v>
      </c>
      <c r="C6280">
        <v>1</v>
      </c>
      <c r="D6280" t="s">
        <v>86</v>
      </c>
      <c r="E6280" t="s">
        <v>436</v>
      </c>
      <c r="F6280" t="s">
        <v>177</v>
      </c>
      <c r="G6280">
        <v>36.36</v>
      </c>
      <c r="H6280" t="s">
        <v>90</v>
      </c>
      <c r="I6280" t="s">
        <v>63</v>
      </c>
      <c r="J6280" t="s">
        <v>582</v>
      </c>
      <c r="K6280" t="s">
        <v>22409</v>
      </c>
      <c r="L6280" t="s">
        <v>4404</v>
      </c>
      <c r="M6280" t="s">
        <v>5823</v>
      </c>
      <c r="N6280">
        <v>122.60498687664042</v>
      </c>
      <c r="O6280">
        <v>15</v>
      </c>
      <c r="P6280">
        <v>28</v>
      </c>
      <c r="Q6280">
        <v>99.7</v>
      </c>
      <c r="R6280">
        <v>95</v>
      </c>
      <c r="S6280">
        <v>98.3</v>
      </c>
      <c r="T6280">
        <v>16</v>
      </c>
      <c r="U6280">
        <v>13</v>
      </c>
      <c r="V6280">
        <v>225</v>
      </c>
      <c r="AB6280" t="s">
        <v>98</v>
      </c>
      <c r="AC6280" t="s">
        <v>98</v>
      </c>
      <c r="AD6280" t="s">
        <v>129</v>
      </c>
      <c r="AE6280" t="s">
        <v>63</v>
      </c>
      <c r="AG6280">
        <v>1992</v>
      </c>
      <c r="AH6280">
        <v>29.36</v>
      </c>
      <c r="AI6280">
        <v>39.711799999999997</v>
      </c>
      <c r="AJ6280">
        <v>-97.422319999999999</v>
      </c>
      <c r="AK6280" t="s">
        <v>77</v>
      </c>
      <c r="AL6280">
        <v>3</v>
      </c>
      <c r="AM6280" t="s">
        <v>63</v>
      </c>
      <c r="AN6280" t="s">
        <v>22410</v>
      </c>
      <c r="AO6280" t="s">
        <v>79</v>
      </c>
      <c r="AP6280" t="s">
        <v>170</v>
      </c>
      <c r="AQ6280" t="s">
        <v>102</v>
      </c>
      <c r="AR6280" t="s">
        <v>6841</v>
      </c>
      <c r="AS6280" t="s">
        <v>83</v>
      </c>
      <c r="AT6280" s="5">
        <v>34790</v>
      </c>
      <c r="AU6280" t="s">
        <v>76</v>
      </c>
      <c r="AV6280" t="s">
        <v>134</v>
      </c>
      <c r="AW6280" t="s">
        <v>150</v>
      </c>
    </row>
    <row r="6281" spans="1:49" x14ac:dyDescent="0.25">
      <c r="A6281">
        <v>527</v>
      </c>
      <c r="B6281" t="s">
        <v>6724</v>
      </c>
      <c r="C6281">
        <v>1</v>
      </c>
      <c r="D6281" t="s">
        <v>86</v>
      </c>
      <c r="E6281" t="s">
        <v>668</v>
      </c>
      <c r="F6281" t="s">
        <v>108</v>
      </c>
      <c r="G6281">
        <v>240.94</v>
      </c>
      <c r="H6281" t="s">
        <v>90</v>
      </c>
      <c r="I6281" t="s">
        <v>63</v>
      </c>
      <c r="J6281" t="s">
        <v>582</v>
      </c>
      <c r="K6281" t="s">
        <v>6725</v>
      </c>
      <c r="L6281" t="s">
        <v>5816</v>
      </c>
      <c r="M6281" t="s">
        <v>3162</v>
      </c>
      <c r="N6281">
        <v>132.51312335958005</v>
      </c>
      <c r="P6281">
        <v>40</v>
      </c>
      <c r="Q6281">
        <v>96.100000000000009</v>
      </c>
      <c r="R6281">
        <v>95</v>
      </c>
      <c r="S6281">
        <v>97.2</v>
      </c>
      <c r="T6281">
        <v>18</v>
      </c>
      <c r="U6281">
        <v>17</v>
      </c>
      <c r="V6281">
        <v>2110</v>
      </c>
      <c r="AB6281" t="s">
        <v>98</v>
      </c>
      <c r="AC6281" t="s">
        <v>98</v>
      </c>
      <c r="AD6281" t="s">
        <v>129</v>
      </c>
      <c r="AE6281" t="s">
        <v>63</v>
      </c>
      <c r="AG6281">
        <v>1993</v>
      </c>
      <c r="AH6281">
        <v>17.580000000000002</v>
      </c>
      <c r="AI6281">
        <v>39.812489999999997</v>
      </c>
      <c r="AJ6281">
        <v>-97.609020000000001</v>
      </c>
      <c r="AL6281">
        <v>3</v>
      </c>
      <c r="AM6281" t="s">
        <v>63</v>
      </c>
      <c r="AN6281" t="s">
        <v>6726</v>
      </c>
      <c r="AO6281" t="s">
        <v>79</v>
      </c>
      <c r="AP6281" t="s">
        <v>786</v>
      </c>
      <c r="AQ6281" t="s">
        <v>545</v>
      </c>
      <c r="AR6281" t="s">
        <v>160</v>
      </c>
      <c r="AS6281" t="s">
        <v>83</v>
      </c>
      <c r="AT6281" s="5">
        <v>34790</v>
      </c>
      <c r="AU6281" t="s">
        <v>76</v>
      </c>
      <c r="AV6281" t="s">
        <v>134</v>
      </c>
      <c r="AW6281" t="s">
        <v>150</v>
      </c>
    </row>
    <row r="6282" spans="1:49" x14ac:dyDescent="0.25">
      <c r="A6282">
        <v>527</v>
      </c>
      <c r="B6282" t="s">
        <v>24269</v>
      </c>
      <c r="C6282">
        <v>1</v>
      </c>
      <c r="D6282" t="s">
        <v>86</v>
      </c>
      <c r="E6282" t="s">
        <v>668</v>
      </c>
      <c r="F6282" t="s">
        <v>108</v>
      </c>
      <c r="G6282">
        <v>241.84</v>
      </c>
      <c r="H6282" t="s">
        <v>90</v>
      </c>
      <c r="I6282" t="s">
        <v>63</v>
      </c>
      <c r="J6282" t="s">
        <v>582</v>
      </c>
      <c r="K6282" t="s">
        <v>24270</v>
      </c>
      <c r="L6282" t="s">
        <v>11304</v>
      </c>
      <c r="M6282" t="s">
        <v>3162</v>
      </c>
      <c r="N6282">
        <v>112.5</v>
      </c>
      <c r="P6282">
        <v>40</v>
      </c>
      <c r="Q6282">
        <v>97.100000000000009</v>
      </c>
      <c r="R6282">
        <v>97</v>
      </c>
      <c r="S6282">
        <v>97.3</v>
      </c>
      <c r="T6282">
        <v>18</v>
      </c>
      <c r="U6282">
        <v>17</v>
      </c>
      <c r="V6282">
        <v>2110</v>
      </c>
      <c r="AB6282" t="s">
        <v>98</v>
      </c>
      <c r="AC6282" t="s">
        <v>129</v>
      </c>
      <c r="AD6282" t="s">
        <v>129</v>
      </c>
      <c r="AE6282" t="s">
        <v>63</v>
      </c>
      <c r="AG6282">
        <v>1993</v>
      </c>
      <c r="AH6282">
        <v>18.48</v>
      </c>
      <c r="AI6282">
        <v>39.812669999999997</v>
      </c>
      <c r="AJ6282">
        <v>-97.592230000000001</v>
      </c>
      <c r="AL6282">
        <v>3</v>
      </c>
      <c r="AM6282" t="s">
        <v>63</v>
      </c>
      <c r="AN6282" t="s">
        <v>24271</v>
      </c>
      <c r="AO6282" t="s">
        <v>79</v>
      </c>
      <c r="AP6282" t="s">
        <v>786</v>
      </c>
      <c r="AQ6282" t="s">
        <v>286</v>
      </c>
      <c r="AR6282" t="s">
        <v>133</v>
      </c>
      <c r="AS6282" t="s">
        <v>83</v>
      </c>
      <c r="AT6282" s="5">
        <v>34790</v>
      </c>
      <c r="AU6282" t="s">
        <v>76</v>
      </c>
      <c r="AV6282" t="s">
        <v>134</v>
      </c>
      <c r="AW6282" t="s">
        <v>150</v>
      </c>
    </row>
    <row r="6283" spans="1:49" x14ac:dyDescent="0.25">
      <c r="A6283">
        <v>522</v>
      </c>
      <c r="B6283" t="s">
        <v>21345</v>
      </c>
      <c r="C6283">
        <v>1</v>
      </c>
      <c r="D6283" t="s">
        <v>86</v>
      </c>
      <c r="E6283" t="s">
        <v>668</v>
      </c>
      <c r="F6283" t="s">
        <v>108</v>
      </c>
      <c r="G6283">
        <v>242.23000000000002</v>
      </c>
      <c r="H6283" t="s">
        <v>820</v>
      </c>
      <c r="I6283" t="s">
        <v>63</v>
      </c>
      <c r="J6283" t="s">
        <v>582</v>
      </c>
      <c r="K6283" t="s">
        <v>21346</v>
      </c>
      <c r="L6283" t="s">
        <v>5816</v>
      </c>
      <c r="M6283" t="s">
        <v>3162</v>
      </c>
      <c r="N6283">
        <v>168.30708661417322</v>
      </c>
      <c r="O6283">
        <v>30</v>
      </c>
      <c r="P6283">
        <v>40</v>
      </c>
      <c r="Q6283">
        <v>96.100000000000009</v>
      </c>
      <c r="R6283">
        <v>95</v>
      </c>
      <c r="S6283">
        <v>98.600000000000009</v>
      </c>
      <c r="T6283">
        <v>18</v>
      </c>
      <c r="U6283">
        <v>17</v>
      </c>
      <c r="V6283">
        <v>2110</v>
      </c>
      <c r="AB6283" t="s">
        <v>98</v>
      </c>
      <c r="AC6283" t="s">
        <v>98</v>
      </c>
      <c r="AD6283" t="s">
        <v>98</v>
      </c>
      <c r="AE6283" t="s">
        <v>63</v>
      </c>
      <c r="AG6283">
        <v>1993</v>
      </c>
      <c r="AH6283">
        <v>18.87</v>
      </c>
      <c r="AI6283">
        <v>39.812809999999999</v>
      </c>
      <c r="AJ6283">
        <v>-97.584950000000006</v>
      </c>
      <c r="AK6283" t="s">
        <v>77</v>
      </c>
      <c r="AL6283">
        <v>3</v>
      </c>
      <c r="AM6283" t="s">
        <v>63</v>
      </c>
      <c r="AN6283" t="s">
        <v>21347</v>
      </c>
      <c r="AO6283" t="s">
        <v>79</v>
      </c>
      <c r="AP6283" t="s">
        <v>786</v>
      </c>
      <c r="AQ6283" t="s">
        <v>424</v>
      </c>
      <c r="AR6283" t="s">
        <v>1008</v>
      </c>
      <c r="AS6283" t="s">
        <v>83</v>
      </c>
      <c r="AT6283" s="5">
        <v>36069</v>
      </c>
      <c r="AU6283" t="s">
        <v>76</v>
      </c>
      <c r="AV6283" t="s">
        <v>134</v>
      </c>
      <c r="AW6283" t="s">
        <v>150</v>
      </c>
    </row>
    <row r="6284" spans="1:49" x14ac:dyDescent="0.25">
      <c r="A6284">
        <v>517</v>
      </c>
      <c r="B6284" t="s">
        <v>14094</v>
      </c>
      <c r="C6284">
        <v>1</v>
      </c>
      <c r="D6284" t="s">
        <v>86</v>
      </c>
      <c r="E6284" t="s">
        <v>668</v>
      </c>
      <c r="F6284" t="s">
        <v>108</v>
      </c>
      <c r="G6284">
        <v>247.89000000000001</v>
      </c>
      <c r="H6284" t="s">
        <v>90</v>
      </c>
      <c r="I6284" t="s">
        <v>63</v>
      </c>
      <c r="J6284" t="s">
        <v>582</v>
      </c>
      <c r="K6284" t="s">
        <v>14095</v>
      </c>
      <c r="L6284" t="s">
        <v>3161</v>
      </c>
      <c r="M6284" t="s">
        <v>3162</v>
      </c>
      <c r="N6284">
        <v>112.5</v>
      </c>
      <c r="P6284">
        <v>40</v>
      </c>
      <c r="Q6284">
        <v>96.100000000000009</v>
      </c>
      <c r="R6284">
        <v>95</v>
      </c>
      <c r="S6284">
        <v>97.600000000000009</v>
      </c>
      <c r="T6284">
        <v>18</v>
      </c>
      <c r="U6284">
        <v>17</v>
      </c>
      <c r="V6284">
        <v>2110</v>
      </c>
      <c r="AB6284" t="s">
        <v>98</v>
      </c>
      <c r="AC6284" t="s">
        <v>98</v>
      </c>
      <c r="AD6284" t="s">
        <v>129</v>
      </c>
      <c r="AE6284" t="s">
        <v>63</v>
      </c>
      <c r="AG6284">
        <v>1993</v>
      </c>
      <c r="AH6284">
        <v>24.53</v>
      </c>
      <c r="AI6284">
        <v>39.813279999999999</v>
      </c>
      <c r="AJ6284">
        <v>-97.478440000000006</v>
      </c>
      <c r="AL6284">
        <v>3</v>
      </c>
      <c r="AM6284" t="s">
        <v>63</v>
      </c>
      <c r="AN6284" t="s">
        <v>14096</v>
      </c>
      <c r="AO6284" t="s">
        <v>79</v>
      </c>
      <c r="AP6284" t="s">
        <v>786</v>
      </c>
      <c r="AQ6284" t="s">
        <v>286</v>
      </c>
      <c r="AR6284" t="s">
        <v>133</v>
      </c>
      <c r="AS6284" t="s">
        <v>83</v>
      </c>
      <c r="AT6284" s="5">
        <v>34790</v>
      </c>
      <c r="AU6284" t="s">
        <v>76</v>
      </c>
      <c r="AV6284" t="s">
        <v>134</v>
      </c>
      <c r="AW6284" t="s">
        <v>150</v>
      </c>
    </row>
    <row r="6285" spans="1:49" x14ac:dyDescent="0.25">
      <c r="A6285">
        <v>161</v>
      </c>
      <c r="B6285" t="s">
        <v>3159</v>
      </c>
      <c r="C6285">
        <v>1</v>
      </c>
      <c r="D6285" t="s">
        <v>86</v>
      </c>
      <c r="E6285" t="s">
        <v>668</v>
      </c>
      <c r="F6285" t="s">
        <v>108</v>
      </c>
      <c r="G6285">
        <v>249.20000000000002</v>
      </c>
      <c r="H6285" t="s">
        <v>90</v>
      </c>
      <c r="I6285" t="s">
        <v>63</v>
      </c>
      <c r="J6285" t="s">
        <v>582</v>
      </c>
      <c r="K6285" t="s">
        <v>3160</v>
      </c>
      <c r="L6285" t="s">
        <v>3161</v>
      </c>
      <c r="M6285" t="s">
        <v>3162</v>
      </c>
      <c r="N6285">
        <v>142.48687664041995</v>
      </c>
      <c r="P6285">
        <v>40</v>
      </c>
      <c r="Q6285">
        <v>97.3</v>
      </c>
      <c r="R6285">
        <v>95</v>
      </c>
      <c r="S6285">
        <v>96.2</v>
      </c>
      <c r="T6285">
        <v>18</v>
      </c>
      <c r="U6285">
        <v>28</v>
      </c>
      <c r="V6285">
        <v>1260</v>
      </c>
      <c r="AB6285" t="s">
        <v>98</v>
      </c>
      <c r="AC6285" t="s">
        <v>98</v>
      </c>
      <c r="AD6285" t="s">
        <v>98</v>
      </c>
      <c r="AE6285" t="s">
        <v>63</v>
      </c>
      <c r="AG6285">
        <v>1993</v>
      </c>
      <c r="AH6285">
        <v>25.84</v>
      </c>
      <c r="AI6285">
        <v>39.813339999999997</v>
      </c>
      <c r="AJ6285">
        <v>-97.453819999999993</v>
      </c>
      <c r="AL6285">
        <v>3</v>
      </c>
      <c r="AM6285" t="s">
        <v>63</v>
      </c>
      <c r="AN6285" t="s">
        <v>3163</v>
      </c>
      <c r="AO6285" t="s">
        <v>79</v>
      </c>
      <c r="AP6285" t="s">
        <v>786</v>
      </c>
      <c r="AQ6285" t="s">
        <v>286</v>
      </c>
      <c r="AR6285" t="s">
        <v>133</v>
      </c>
      <c r="AS6285" t="s">
        <v>83</v>
      </c>
      <c r="AT6285" s="5">
        <v>34790</v>
      </c>
      <c r="AU6285" t="s">
        <v>76</v>
      </c>
      <c r="AV6285" t="s">
        <v>134</v>
      </c>
      <c r="AW6285" t="s">
        <v>150</v>
      </c>
    </row>
    <row r="6286" spans="1:49" x14ac:dyDescent="0.25">
      <c r="A6286">
        <v>113</v>
      </c>
      <c r="B6286" t="s">
        <v>26171</v>
      </c>
      <c r="C6286">
        <v>1</v>
      </c>
      <c r="D6286" t="s">
        <v>86</v>
      </c>
      <c r="E6286" t="s">
        <v>668</v>
      </c>
      <c r="F6286" t="s">
        <v>108</v>
      </c>
      <c r="G6286">
        <v>252.68</v>
      </c>
      <c r="H6286" t="s">
        <v>90</v>
      </c>
      <c r="I6286" t="s">
        <v>63</v>
      </c>
      <c r="J6286" t="s">
        <v>582</v>
      </c>
      <c r="K6286" t="s">
        <v>26172</v>
      </c>
      <c r="L6286" t="s">
        <v>26173</v>
      </c>
      <c r="M6286" t="s">
        <v>3162</v>
      </c>
      <c r="N6286">
        <v>152.49343832020998</v>
      </c>
      <c r="P6286">
        <v>40</v>
      </c>
      <c r="Q6286">
        <v>98.4</v>
      </c>
      <c r="R6286">
        <v>95</v>
      </c>
      <c r="S6286">
        <v>95.600000000000009</v>
      </c>
      <c r="T6286">
        <v>18</v>
      </c>
      <c r="U6286">
        <v>29</v>
      </c>
      <c r="V6286">
        <v>1180</v>
      </c>
      <c r="AB6286" t="s">
        <v>98</v>
      </c>
      <c r="AC6286" t="s">
        <v>129</v>
      </c>
      <c r="AD6286" t="s">
        <v>98</v>
      </c>
      <c r="AE6286" t="s">
        <v>63</v>
      </c>
      <c r="AG6286">
        <v>1993</v>
      </c>
      <c r="AH6286">
        <v>29.32</v>
      </c>
      <c r="AI6286">
        <v>39.813429999999997</v>
      </c>
      <c r="AJ6286">
        <v>-97.388409999999993</v>
      </c>
      <c r="AL6286">
        <v>3</v>
      </c>
      <c r="AM6286" t="s">
        <v>63</v>
      </c>
      <c r="AN6286" t="s">
        <v>26174</v>
      </c>
      <c r="AO6286" t="s">
        <v>79</v>
      </c>
      <c r="AP6286" t="s">
        <v>786</v>
      </c>
      <c r="AQ6286" t="s">
        <v>132</v>
      </c>
      <c r="AR6286" t="s">
        <v>133</v>
      </c>
      <c r="AS6286" t="s">
        <v>83</v>
      </c>
      <c r="AT6286" s="5">
        <v>35855</v>
      </c>
      <c r="AU6286" t="s">
        <v>76</v>
      </c>
      <c r="AV6286" t="s">
        <v>134</v>
      </c>
      <c r="AW6286" t="s">
        <v>150</v>
      </c>
    </row>
    <row r="6287" spans="1:49" x14ac:dyDescent="0.25">
      <c r="A6287">
        <v>61</v>
      </c>
      <c r="B6287" t="s">
        <v>26034</v>
      </c>
      <c r="C6287">
        <v>1</v>
      </c>
      <c r="D6287" t="s">
        <v>86</v>
      </c>
      <c r="E6287" t="s">
        <v>436</v>
      </c>
      <c r="F6287" t="s">
        <v>177</v>
      </c>
      <c r="G6287">
        <v>25.98</v>
      </c>
      <c r="H6287" t="s">
        <v>90</v>
      </c>
      <c r="I6287" t="s">
        <v>63</v>
      </c>
      <c r="J6287" t="s">
        <v>582</v>
      </c>
      <c r="K6287" t="s">
        <v>26035</v>
      </c>
      <c r="L6287" t="s">
        <v>11304</v>
      </c>
      <c r="M6287" t="s">
        <v>26036</v>
      </c>
      <c r="N6287">
        <v>162.5</v>
      </c>
      <c r="P6287">
        <v>28</v>
      </c>
      <c r="Q6287">
        <v>100</v>
      </c>
      <c r="R6287">
        <v>97</v>
      </c>
      <c r="S6287">
        <v>97.7</v>
      </c>
      <c r="T6287">
        <v>0</v>
      </c>
      <c r="U6287">
        <v>13</v>
      </c>
      <c r="V6287">
        <v>225</v>
      </c>
      <c r="AB6287" t="s">
        <v>98</v>
      </c>
      <c r="AC6287" t="s">
        <v>98</v>
      </c>
      <c r="AD6287" t="s">
        <v>129</v>
      </c>
      <c r="AE6287" t="s">
        <v>63</v>
      </c>
      <c r="AG6287">
        <v>1993</v>
      </c>
      <c r="AH6287">
        <v>18.900000000000002</v>
      </c>
      <c r="AI6287">
        <v>39.69679</v>
      </c>
      <c r="AJ6287">
        <v>-97.596940000000004</v>
      </c>
      <c r="AL6287">
        <v>3</v>
      </c>
      <c r="AM6287" t="s">
        <v>63</v>
      </c>
      <c r="AN6287" t="s">
        <v>26037</v>
      </c>
      <c r="AO6287" t="s">
        <v>79</v>
      </c>
      <c r="AP6287" t="s">
        <v>170</v>
      </c>
      <c r="AQ6287" t="s">
        <v>326</v>
      </c>
      <c r="AR6287" t="s">
        <v>932</v>
      </c>
      <c r="AS6287" t="s">
        <v>83</v>
      </c>
      <c r="AT6287" s="5">
        <v>35855</v>
      </c>
      <c r="AU6287" t="s">
        <v>76</v>
      </c>
      <c r="AV6287" t="s">
        <v>134</v>
      </c>
      <c r="AW6287" t="s">
        <v>150</v>
      </c>
    </row>
    <row r="6288" spans="1:49" x14ac:dyDescent="0.25">
      <c r="A6288">
        <v>555</v>
      </c>
      <c r="B6288" t="s">
        <v>16864</v>
      </c>
      <c r="C6288">
        <v>1</v>
      </c>
      <c r="D6288" t="s">
        <v>86</v>
      </c>
      <c r="E6288" t="s">
        <v>668</v>
      </c>
      <c r="F6288" t="s">
        <v>108</v>
      </c>
      <c r="G6288">
        <v>235.43</v>
      </c>
      <c r="H6288" t="s">
        <v>208</v>
      </c>
      <c r="I6288" t="s">
        <v>63</v>
      </c>
      <c r="J6288" t="s">
        <v>582</v>
      </c>
      <c r="K6288" t="s">
        <v>16865</v>
      </c>
      <c r="L6288" t="s">
        <v>8764</v>
      </c>
      <c r="M6288" t="s">
        <v>3162</v>
      </c>
      <c r="N6288">
        <v>343.01181102362204</v>
      </c>
      <c r="P6288">
        <v>40</v>
      </c>
      <c r="Q6288">
        <v>97.8</v>
      </c>
      <c r="R6288">
        <v>97</v>
      </c>
      <c r="S6288">
        <v>99.8</v>
      </c>
      <c r="T6288">
        <v>1</v>
      </c>
      <c r="U6288">
        <v>14</v>
      </c>
      <c r="V6288">
        <v>2610</v>
      </c>
      <c r="AB6288" t="s">
        <v>98</v>
      </c>
      <c r="AC6288" t="s">
        <v>129</v>
      </c>
      <c r="AD6288" t="s">
        <v>129</v>
      </c>
      <c r="AE6288" t="s">
        <v>63</v>
      </c>
      <c r="AG6288">
        <v>1995</v>
      </c>
      <c r="AH6288">
        <v>12.07</v>
      </c>
      <c r="AI6288">
        <v>39.811900000000001</v>
      </c>
      <c r="AJ6288">
        <v>-97.712680000000006</v>
      </c>
      <c r="AL6288">
        <v>3</v>
      </c>
      <c r="AM6288" t="s">
        <v>63</v>
      </c>
      <c r="AN6288" t="s">
        <v>16866</v>
      </c>
      <c r="AO6288" t="s">
        <v>79</v>
      </c>
      <c r="AP6288" t="s">
        <v>786</v>
      </c>
      <c r="AQ6288" t="s">
        <v>443</v>
      </c>
      <c r="AR6288" t="s">
        <v>1138</v>
      </c>
      <c r="AS6288" t="s">
        <v>83</v>
      </c>
      <c r="AT6288" s="5">
        <v>41575</v>
      </c>
      <c r="AU6288" t="s">
        <v>63</v>
      </c>
      <c r="AV6288" t="s">
        <v>134</v>
      </c>
      <c r="AW6288" t="s">
        <v>150</v>
      </c>
    </row>
    <row r="6289" spans="1:49" x14ac:dyDescent="0.25">
      <c r="A6289">
        <v>61</v>
      </c>
      <c r="B6289" t="s">
        <v>19181</v>
      </c>
      <c r="C6289">
        <v>1</v>
      </c>
      <c r="D6289" t="s">
        <v>86</v>
      </c>
      <c r="E6289" t="s">
        <v>934</v>
      </c>
      <c r="F6289" t="s">
        <v>108</v>
      </c>
      <c r="G6289">
        <v>230.82</v>
      </c>
      <c r="H6289" t="s">
        <v>820</v>
      </c>
      <c r="I6289" t="s">
        <v>63</v>
      </c>
      <c r="J6289" t="s">
        <v>582</v>
      </c>
      <c r="K6289" t="s">
        <v>19182</v>
      </c>
      <c r="L6289" t="s">
        <v>7162</v>
      </c>
      <c r="M6289" t="s">
        <v>19183</v>
      </c>
      <c r="N6289">
        <v>172.50656167979002</v>
      </c>
      <c r="P6289">
        <v>40</v>
      </c>
      <c r="Q6289">
        <v>99.8</v>
      </c>
      <c r="R6289">
        <v>95</v>
      </c>
      <c r="S6289">
        <v>99.9</v>
      </c>
      <c r="T6289">
        <v>1</v>
      </c>
      <c r="U6289">
        <v>39</v>
      </c>
      <c r="V6289">
        <v>1830</v>
      </c>
      <c r="AB6289" t="s">
        <v>98</v>
      </c>
      <c r="AC6289" t="s">
        <v>129</v>
      </c>
      <c r="AD6289" t="s">
        <v>129</v>
      </c>
      <c r="AE6289" t="s">
        <v>63</v>
      </c>
      <c r="AG6289">
        <v>2002</v>
      </c>
      <c r="AH6289">
        <v>21.6</v>
      </c>
      <c r="AI6289">
        <v>39.957920000000001</v>
      </c>
      <c r="AJ6289">
        <v>-97.613624000000002</v>
      </c>
      <c r="AL6289">
        <v>3</v>
      </c>
      <c r="AM6289" t="s">
        <v>63</v>
      </c>
      <c r="AN6289" t="s">
        <v>19184</v>
      </c>
      <c r="AO6289" t="s">
        <v>79</v>
      </c>
      <c r="AP6289" t="s">
        <v>786</v>
      </c>
      <c r="AQ6289" t="s">
        <v>944</v>
      </c>
      <c r="AR6289" t="s">
        <v>133</v>
      </c>
      <c r="AS6289" t="s">
        <v>83</v>
      </c>
      <c r="AT6289" s="5">
        <v>36892</v>
      </c>
      <c r="AU6289" t="s">
        <v>129</v>
      </c>
      <c r="AV6289" t="s">
        <v>187</v>
      </c>
      <c r="AW6289" t="s">
        <v>188</v>
      </c>
    </row>
    <row r="6290" spans="1:49" x14ac:dyDescent="0.25">
      <c r="A6290">
        <v>62</v>
      </c>
      <c r="B6290" t="s">
        <v>23633</v>
      </c>
      <c r="C6290">
        <v>1</v>
      </c>
      <c r="D6290" t="s">
        <v>86</v>
      </c>
      <c r="E6290" t="s">
        <v>934</v>
      </c>
      <c r="F6290" t="s">
        <v>108</v>
      </c>
      <c r="G6290">
        <v>230.83</v>
      </c>
      <c r="H6290" t="s">
        <v>820</v>
      </c>
      <c r="I6290" t="s">
        <v>63</v>
      </c>
      <c r="J6290" t="s">
        <v>582</v>
      </c>
      <c r="K6290" t="s">
        <v>23634</v>
      </c>
      <c r="L6290" t="s">
        <v>7162</v>
      </c>
      <c r="M6290" t="s">
        <v>5421</v>
      </c>
      <c r="N6290">
        <v>172.50656167979002</v>
      </c>
      <c r="O6290">
        <v>0</v>
      </c>
      <c r="P6290">
        <v>40</v>
      </c>
      <c r="Q6290">
        <v>99.7</v>
      </c>
      <c r="R6290">
        <v>97</v>
      </c>
      <c r="S6290">
        <v>99.8</v>
      </c>
      <c r="T6290">
        <v>2</v>
      </c>
      <c r="U6290">
        <v>39</v>
      </c>
      <c r="V6290">
        <v>1830</v>
      </c>
      <c r="AB6290" t="s">
        <v>129</v>
      </c>
      <c r="AC6290" t="s">
        <v>129</v>
      </c>
      <c r="AD6290" t="s">
        <v>129</v>
      </c>
      <c r="AE6290" t="s">
        <v>63</v>
      </c>
      <c r="AG6290">
        <v>2002</v>
      </c>
      <c r="AH6290">
        <v>21.61</v>
      </c>
      <c r="AI6290">
        <v>39.957926999999998</v>
      </c>
      <c r="AJ6290">
        <v>-97.613301000000007</v>
      </c>
      <c r="AL6290">
        <v>3</v>
      </c>
      <c r="AM6290" t="s">
        <v>63</v>
      </c>
      <c r="AN6290" t="s">
        <v>23635</v>
      </c>
      <c r="AO6290" t="s">
        <v>79</v>
      </c>
      <c r="AP6290" t="s">
        <v>170</v>
      </c>
      <c r="AQ6290" t="s">
        <v>1097</v>
      </c>
      <c r="AR6290" t="s">
        <v>133</v>
      </c>
      <c r="AS6290" t="s">
        <v>83</v>
      </c>
      <c r="AT6290" s="5">
        <v>36465</v>
      </c>
      <c r="AU6290" t="s">
        <v>129</v>
      </c>
      <c r="AV6290" t="s">
        <v>187</v>
      </c>
      <c r="AW6290" t="s">
        <v>188</v>
      </c>
    </row>
    <row r="6291" spans="1:49" x14ac:dyDescent="0.25">
      <c r="A6291">
        <v>62</v>
      </c>
      <c r="B6291" t="s">
        <v>9277</v>
      </c>
      <c r="C6291">
        <v>1</v>
      </c>
      <c r="D6291" t="s">
        <v>86</v>
      </c>
      <c r="E6291" t="s">
        <v>934</v>
      </c>
      <c r="F6291" t="s">
        <v>108</v>
      </c>
      <c r="G6291">
        <v>212.37</v>
      </c>
      <c r="H6291" t="s">
        <v>90</v>
      </c>
      <c r="I6291" t="s">
        <v>63</v>
      </c>
      <c r="J6291" t="s">
        <v>582</v>
      </c>
      <c r="K6291" t="s">
        <v>9278</v>
      </c>
      <c r="L6291" t="s">
        <v>4241</v>
      </c>
      <c r="M6291" t="s">
        <v>8129</v>
      </c>
      <c r="N6291">
        <v>132.51312335958005</v>
      </c>
      <c r="O6291">
        <v>0</v>
      </c>
      <c r="P6291">
        <v>40</v>
      </c>
      <c r="Q6291">
        <v>99.8</v>
      </c>
      <c r="R6291">
        <v>97</v>
      </c>
      <c r="S6291">
        <v>100</v>
      </c>
      <c r="T6291">
        <v>1</v>
      </c>
      <c r="U6291">
        <v>32</v>
      </c>
      <c r="V6291">
        <v>2485</v>
      </c>
      <c r="AB6291" t="s">
        <v>98</v>
      </c>
      <c r="AC6291" t="s">
        <v>129</v>
      </c>
      <c r="AD6291" t="s">
        <v>129</v>
      </c>
      <c r="AE6291" t="s">
        <v>63</v>
      </c>
      <c r="AG6291">
        <v>1999</v>
      </c>
      <c r="AH6291">
        <v>3.15</v>
      </c>
      <c r="AI6291">
        <v>39.699153000000003</v>
      </c>
      <c r="AJ6291">
        <v>-97.660472999999996</v>
      </c>
      <c r="AL6291">
        <v>3</v>
      </c>
      <c r="AM6291" t="s">
        <v>63</v>
      </c>
      <c r="AN6291" t="s">
        <v>9279</v>
      </c>
      <c r="AO6291" t="s">
        <v>79</v>
      </c>
      <c r="AP6291" t="s">
        <v>786</v>
      </c>
      <c r="AQ6291" t="s">
        <v>246</v>
      </c>
      <c r="AR6291" t="s">
        <v>1304</v>
      </c>
      <c r="AS6291" t="s">
        <v>83</v>
      </c>
      <c r="AT6291" s="5">
        <v>37987</v>
      </c>
      <c r="AU6291" t="s">
        <v>129</v>
      </c>
      <c r="AV6291" t="s">
        <v>134</v>
      </c>
      <c r="AW6291" t="s">
        <v>150</v>
      </c>
    </row>
    <row r="6292" spans="1:49" x14ac:dyDescent="0.25">
      <c r="A6292">
        <v>71</v>
      </c>
      <c r="B6292" t="s">
        <v>24448</v>
      </c>
      <c r="C6292">
        <v>1</v>
      </c>
      <c r="D6292" t="s">
        <v>86</v>
      </c>
      <c r="E6292" t="s">
        <v>934</v>
      </c>
      <c r="F6292" t="s">
        <v>108</v>
      </c>
      <c r="G6292">
        <v>212.38</v>
      </c>
      <c r="H6292" t="s">
        <v>90</v>
      </c>
      <c r="I6292" t="s">
        <v>63</v>
      </c>
      <c r="J6292" t="s">
        <v>582</v>
      </c>
      <c r="K6292" t="s">
        <v>24449</v>
      </c>
      <c r="L6292" t="s">
        <v>4241</v>
      </c>
      <c r="M6292" t="s">
        <v>17806</v>
      </c>
      <c r="N6292">
        <v>132.51312335958005</v>
      </c>
      <c r="O6292">
        <v>0</v>
      </c>
      <c r="P6292">
        <v>40</v>
      </c>
      <c r="Q6292">
        <v>99.8</v>
      </c>
      <c r="R6292">
        <v>97</v>
      </c>
      <c r="S6292">
        <v>99</v>
      </c>
      <c r="T6292">
        <v>1</v>
      </c>
      <c r="U6292">
        <v>32</v>
      </c>
      <c r="V6292">
        <v>2485</v>
      </c>
      <c r="AB6292" t="s">
        <v>129</v>
      </c>
      <c r="AC6292" t="s">
        <v>98</v>
      </c>
      <c r="AD6292" t="s">
        <v>129</v>
      </c>
      <c r="AE6292" t="s">
        <v>63</v>
      </c>
      <c r="AG6292">
        <v>2002</v>
      </c>
      <c r="AH6292">
        <v>3.16</v>
      </c>
      <c r="AI6292">
        <v>39.699164000000003</v>
      </c>
      <c r="AJ6292">
        <v>-97.660093000000003</v>
      </c>
      <c r="AL6292">
        <v>3</v>
      </c>
      <c r="AM6292" t="s">
        <v>63</v>
      </c>
      <c r="AN6292" t="s">
        <v>24450</v>
      </c>
      <c r="AO6292" t="s">
        <v>79</v>
      </c>
      <c r="AP6292" t="s">
        <v>786</v>
      </c>
      <c r="AQ6292" t="s">
        <v>132</v>
      </c>
      <c r="AR6292" t="s">
        <v>133</v>
      </c>
      <c r="AS6292" t="s">
        <v>83</v>
      </c>
      <c r="AT6292" s="5">
        <v>36373</v>
      </c>
      <c r="AU6292" t="s">
        <v>129</v>
      </c>
      <c r="AV6292" t="s">
        <v>134</v>
      </c>
      <c r="AW6292" t="s">
        <v>150</v>
      </c>
    </row>
    <row r="6293" spans="1:49" x14ac:dyDescent="0.25">
      <c r="A6293">
        <v>64</v>
      </c>
      <c r="B6293" t="s">
        <v>8126</v>
      </c>
      <c r="C6293">
        <v>1</v>
      </c>
      <c r="D6293" t="s">
        <v>86</v>
      </c>
      <c r="E6293" t="s">
        <v>934</v>
      </c>
      <c r="F6293" t="s">
        <v>108</v>
      </c>
      <c r="G6293">
        <v>214.67000000000002</v>
      </c>
      <c r="H6293" t="s">
        <v>820</v>
      </c>
      <c r="I6293" t="s">
        <v>63</v>
      </c>
      <c r="J6293" t="s">
        <v>582</v>
      </c>
      <c r="K6293" t="s">
        <v>8127</v>
      </c>
      <c r="L6293" t="s">
        <v>8128</v>
      </c>
      <c r="M6293" t="s">
        <v>8129</v>
      </c>
      <c r="N6293">
        <v>236.51574803149606</v>
      </c>
      <c r="P6293">
        <v>40</v>
      </c>
      <c r="Q6293">
        <v>96.9</v>
      </c>
      <c r="R6293">
        <v>95</v>
      </c>
      <c r="S6293">
        <v>99.8</v>
      </c>
      <c r="T6293">
        <v>1</v>
      </c>
      <c r="U6293">
        <v>32</v>
      </c>
      <c r="V6293">
        <v>2485</v>
      </c>
      <c r="AB6293" t="s">
        <v>98</v>
      </c>
      <c r="AC6293" t="s">
        <v>129</v>
      </c>
      <c r="AD6293" t="s">
        <v>129</v>
      </c>
      <c r="AE6293" t="s">
        <v>63</v>
      </c>
      <c r="AG6293">
        <v>2001</v>
      </c>
      <c r="AH6293">
        <v>5.45</v>
      </c>
      <c r="AI6293">
        <v>39.732517999999999</v>
      </c>
      <c r="AJ6293">
        <v>-97.659214000000006</v>
      </c>
      <c r="AL6293">
        <v>3</v>
      </c>
      <c r="AM6293" t="s">
        <v>63</v>
      </c>
      <c r="AN6293" t="s">
        <v>8130</v>
      </c>
      <c r="AO6293" t="s">
        <v>79</v>
      </c>
      <c r="AP6293" t="s">
        <v>786</v>
      </c>
      <c r="AQ6293" t="s">
        <v>379</v>
      </c>
      <c r="AR6293" t="s">
        <v>1161</v>
      </c>
      <c r="AS6293" t="s">
        <v>83</v>
      </c>
      <c r="AT6293" s="5">
        <v>39083</v>
      </c>
      <c r="AU6293" t="s">
        <v>129</v>
      </c>
      <c r="AV6293" t="s">
        <v>187</v>
      </c>
      <c r="AW6293" t="s">
        <v>188</v>
      </c>
    </row>
    <row r="6294" spans="1:49" x14ac:dyDescent="0.25">
      <c r="A6294">
        <v>100</v>
      </c>
      <c r="B6294" t="s">
        <v>17805</v>
      </c>
      <c r="C6294">
        <v>1</v>
      </c>
      <c r="D6294" t="s">
        <v>86</v>
      </c>
      <c r="E6294" t="s">
        <v>934</v>
      </c>
      <c r="F6294" t="s">
        <v>108</v>
      </c>
      <c r="G6294">
        <v>214.68</v>
      </c>
      <c r="H6294" t="s">
        <v>820</v>
      </c>
      <c r="I6294" t="s">
        <v>63</v>
      </c>
      <c r="J6294" t="s">
        <v>582</v>
      </c>
      <c r="K6294" t="s">
        <v>8127</v>
      </c>
      <c r="L6294" t="s">
        <v>8128</v>
      </c>
      <c r="M6294" t="s">
        <v>17806</v>
      </c>
      <c r="N6294">
        <v>236.51574803149606</v>
      </c>
      <c r="O6294">
        <v>0</v>
      </c>
      <c r="P6294">
        <v>40</v>
      </c>
      <c r="Q6294">
        <v>99.8</v>
      </c>
      <c r="R6294">
        <v>97</v>
      </c>
      <c r="S6294">
        <v>99</v>
      </c>
      <c r="T6294">
        <v>1</v>
      </c>
      <c r="U6294">
        <v>32</v>
      </c>
      <c r="V6294">
        <v>2485</v>
      </c>
      <c r="AB6294" t="s">
        <v>98</v>
      </c>
      <c r="AC6294" t="s">
        <v>129</v>
      </c>
      <c r="AD6294" t="s">
        <v>98</v>
      </c>
      <c r="AE6294" t="s">
        <v>63</v>
      </c>
      <c r="AG6294">
        <v>2002</v>
      </c>
      <c r="AH6294">
        <v>5.46</v>
      </c>
      <c r="AI6294">
        <v>39.732483999999999</v>
      </c>
      <c r="AJ6294">
        <v>-97.658838000000003</v>
      </c>
      <c r="AL6294">
        <v>3</v>
      </c>
      <c r="AM6294" t="s">
        <v>63</v>
      </c>
      <c r="AN6294" t="s">
        <v>17807</v>
      </c>
      <c r="AO6294" t="s">
        <v>79</v>
      </c>
      <c r="AP6294" t="s">
        <v>786</v>
      </c>
      <c r="AQ6294" t="s">
        <v>118</v>
      </c>
      <c r="AR6294" t="s">
        <v>133</v>
      </c>
      <c r="AS6294" t="s">
        <v>83</v>
      </c>
      <c r="AT6294" s="5">
        <v>37257</v>
      </c>
      <c r="AU6294" t="s">
        <v>129</v>
      </c>
      <c r="AV6294" t="s">
        <v>187</v>
      </c>
      <c r="AW6294" t="s">
        <v>188</v>
      </c>
    </row>
    <row r="6295" spans="1:49" x14ac:dyDescent="0.25">
      <c r="A6295">
        <v>108</v>
      </c>
      <c r="B6295" t="s">
        <v>16829</v>
      </c>
      <c r="C6295">
        <v>1</v>
      </c>
      <c r="D6295" t="s">
        <v>86</v>
      </c>
      <c r="E6295" t="s">
        <v>934</v>
      </c>
      <c r="F6295" t="s">
        <v>108</v>
      </c>
      <c r="G6295">
        <v>220.56</v>
      </c>
      <c r="H6295" t="s">
        <v>90</v>
      </c>
      <c r="I6295" t="s">
        <v>63</v>
      </c>
      <c r="J6295" t="s">
        <v>582</v>
      </c>
      <c r="K6295" t="s">
        <v>16830</v>
      </c>
      <c r="L6295" t="s">
        <v>1357</v>
      </c>
      <c r="M6295" t="s">
        <v>16831</v>
      </c>
      <c r="N6295">
        <v>162.49999599506856</v>
      </c>
      <c r="P6295">
        <v>82</v>
      </c>
      <c r="Q6295">
        <v>99.5</v>
      </c>
      <c r="R6295">
        <v>95</v>
      </c>
      <c r="S6295">
        <v>96.7</v>
      </c>
      <c r="T6295">
        <v>1</v>
      </c>
      <c r="U6295">
        <v>29</v>
      </c>
      <c r="V6295">
        <v>5130</v>
      </c>
      <c r="AB6295" t="s">
        <v>98</v>
      </c>
      <c r="AC6295" t="s">
        <v>129</v>
      </c>
      <c r="AD6295" t="s">
        <v>129</v>
      </c>
      <c r="AE6295" t="s">
        <v>63</v>
      </c>
      <c r="AG6295">
        <v>2000</v>
      </c>
      <c r="AH6295">
        <v>11.34</v>
      </c>
      <c r="AI6295">
        <v>39.815269999999998</v>
      </c>
      <c r="AJ6295">
        <v>-97.644099999999995</v>
      </c>
      <c r="AL6295">
        <v>3</v>
      </c>
      <c r="AM6295" t="s">
        <v>63</v>
      </c>
      <c r="AN6295" t="s">
        <v>16832</v>
      </c>
      <c r="AO6295" t="s">
        <v>79</v>
      </c>
      <c r="AP6295" t="s">
        <v>170</v>
      </c>
      <c r="AQ6295" t="s">
        <v>286</v>
      </c>
      <c r="AR6295" t="s">
        <v>133</v>
      </c>
      <c r="AS6295" t="s">
        <v>83</v>
      </c>
      <c r="AT6295" s="5">
        <v>35916</v>
      </c>
      <c r="AU6295" t="s">
        <v>604</v>
      </c>
      <c r="AV6295" t="s">
        <v>134</v>
      </c>
      <c r="AW6295" t="s">
        <v>150</v>
      </c>
    </row>
    <row r="6296" spans="1:49" x14ac:dyDescent="0.25">
      <c r="A6296">
        <v>172</v>
      </c>
      <c r="B6296" t="s">
        <v>28082</v>
      </c>
      <c r="C6296">
        <v>1</v>
      </c>
      <c r="D6296" t="s">
        <v>86</v>
      </c>
      <c r="E6296" t="s">
        <v>934</v>
      </c>
      <c r="F6296" t="s">
        <v>108</v>
      </c>
      <c r="G6296">
        <v>221.41</v>
      </c>
      <c r="H6296" t="s">
        <v>8200</v>
      </c>
      <c r="I6296" t="s">
        <v>63</v>
      </c>
      <c r="J6296" t="s">
        <v>582</v>
      </c>
      <c r="K6296" t="s">
        <v>28083</v>
      </c>
      <c r="L6296" t="s">
        <v>26695</v>
      </c>
      <c r="M6296" t="s">
        <v>28084</v>
      </c>
      <c r="N6296">
        <v>274.70472440944883</v>
      </c>
      <c r="O6296">
        <v>40</v>
      </c>
      <c r="P6296">
        <v>40</v>
      </c>
      <c r="Q6296">
        <v>96.8</v>
      </c>
      <c r="R6296">
        <v>95</v>
      </c>
      <c r="S6296">
        <v>100</v>
      </c>
      <c r="T6296">
        <v>1</v>
      </c>
      <c r="U6296">
        <v>22</v>
      </c>
      <c r="V6296">
        <v>2725</v>
      </c>
      <c r="AB6296" t="s">
        <v>98</v>
      </c>
      <c r="AC6296" t="s">
        <v>129</v>
      </c>
      <c r="AD6296" t="s">
        <v>129</v>
      </c>
      <c r="AE6296" t="s">
        <v>63</v>
      </c>
      <c r="AG6296">
        <v>2000</v>
      </c>
      <c r="AH6296">
        <v>12.19</v>
      </c>
      <c r="AI6296">
        <v>39.826788000000001</v>
      </c>
      <c r="AJ6296">
        <v>-97.638306</v>
      </c>
      <c r="AK6296" t="s">
        <v>262</v>
      </c>
      <c r="AL6296">
        <v>4</v>
      </c>
      <c r="AM6296" t="s">
        <v>63</v>
      </c>
      <c r="AN6296" t="s">
        <v>28085</v>
      </c>
      <c r="AO6296" t="s">
        <v>79</v>
      </c>
      <c r="AP6296" t="s">
        <v>170</v>
      </c>
      <c r="AQ6296" t="s">
        <v>379</v>
      </c>
      <c r="AR6296" t="s">
        <v>467</v>
      </c>
      <c r="AS6296" t="s">
        <v>83</v>
      </c>
      <c r="AT6296" s="5">
        <v>41389</v>
      </c>
      <c r="AU6296" t="s">
        <v>63</v>
      </c>
      <c r="AV6296" t="s">
        <v>187</v>
      </c>
      <c r="AW6296" t="s">
        <v>188</v>
      </c>
    </row>
    <row r="6297" spans="1:49" x14ac:dyDescent="0.25">
      <c r="A6297">
        <v>155</v>
      </c>
      <c r="B6297" t="s">
        <v>26693</v>
      </c>
      <c r="C6297">
        <v>1</v>
      </c>
      <c r="D6297" t="s">
        <v>86</v>
      </c>
      <c r="E6297" t="s">
        <v>934</v>
      </c>
      <c r="F6297" t="s">
        <v>108</v>
      </c>
      <c r="G6297">
        <v>221.42000000000002</v>
      </c>
      <c r="H6297" t="s">
        <v>8200</v>
      </c>
      <c r="I6297" t="s">
        <v>63</v>
      </c>
      <c r="J6297" t="s">
        <v>582</v>
      </c>
      <c r="K6297" t="s">
        <v>26694</v>
      </c>
      <c r="L6297" t="s">
        <v>26695</v>
      </c>
      <c r="M6297" t="s">
        <v>26696</v>
      </c>
      <c r="N6297">
        <v>265.81364829396324</v>
      </c>
      <c r="O6297">
        <v>18</v>
      </c>
      <c r="P6297">
        <v>40</v>
      </c>
      <c r="Q6297">
        <v>99.7</v>
      </c>
      <c r="R6297">
        <v>95</v>
      </c>
      <c r="S6297">
        <v>99.9</v>
      </c>
      <c r="T6297">
        <v>1</v>
      </c>
      <c r="U6297">
        <v>22</v>
      </c>
      <c r="V6297">
        <v>2725</v>
      </c>
      <c r="AB6297" t="s">
        <v>129</v>
      </c>
      <c r="AC6297" t="s">
        <v>129</v>
      </c>
      <c r="AD6297" t="s">
        <v>129</v>
      </c>
      <c r="AE6297" t="s">
        <v>63</v>
      </c>
      <c r="AG6297">
        <v>2000</v>
      </c>
      <c r="AH6297">
        <v>12.200000000000001</v>
      </c>
      <c r="AI6297">
        <v>39.826777999999997</v>
      </c>
      <c r="AJ6297">
        <v>-97.638053999999997</v>
      </c>
      <c r="AK6297" t="s">
        <v>262</v>
      </c>
      <c r="AL6297">
        <v>4</v>
      </c>
      <c r="AM6297" t="s">
        <v>63</v>
      </c>
      <c r="AN6297" t="s">
        <v>26697</v>
      </c>
      <c r="AO6297" t="s">
        <v>79</v>
      </c>
      <c r="AP6297" t="s">
        <v>170</v>
      </c>
      <c r="AQ6297" t="s">
        <v>401</v>
      </c>
      <c r="AR6297" t="s">
        <v>402</v>
      </c>
      <c r="AS6297" t="s">
        <v>83</v>
      </c>
      <c r="AT6297" s="5">
        <v>37257</v>
      </c>
      <c r="AU6297" t="s">
        <v>63</v>
      </c>
      <c r="AV6297" t="s">
        <v>187</v>
      </c>
      <c r="AW6297" t="s">
        <v>188</v>
      </c>
    </row>
    <row r="6298" spans="1:49" x14ac:dyDescent="0.25">
      <c r="A6298">
        <v>56</v>
      </c>
      <c r="B6298" t="s">
        <v>7559</v>
      </c>
      <c r="C6298">
        <v>1</v>
      </c>
      <c r="D6298" t="s">
        <v>86</v>
      </c>
      <c r="E6298" t="s">
        <v>436</v>
      </c>
      <c r="F6298" t="s">
        <v>177</v>
      </c>
      <c r="G6298">
        <v>30.39</v>
      </c>
      <c r="H6298" t="s">
        <v>90</v>
      </c>
      <c r="I6298" t="s">
        <v>63</v>
      </c>
      <c r="J6298" t="s">
        <v>582</v>
      </c>
      <c r="K6298" t="s">
        <v>7560</v>
      </c>
      <c r="L6298" t="s">
        <v>7561</v>
      </c>
      <c r="M6298" t="s">
        <v>1182</v>
      </c>
      <c r="N6298">
        <v>150.88582677165354</v>
      </c>
      <c r="O6298">
        <v>40</v>
      </c>
      <c r="P6298">
        <v>32.200131233595798</v>
      </c>
      <c r="Q6298">
        <v>100</v>
      </c>
      <c r="R6298">
        <v>95</v>
      </c>
      <c r="S6298">
        <v>99.5</v>
      </c>
      <c r="T6298">
        <v>1</v>
      </c>
      <c r="U6298">
        <v>13</v>
      </c>
      <c r="V6298">
        <v>225</v>
      </c>
      <c r="AB6298" t="s">
        <v>98</v>
      </c>
      <c r="AC6298" t="s">
        <v>129</v>
      </c>
      <c r="AD6298" t="s">
        <v>129</v>
      </c>
      <c r="AE6298" t="s">
        <v>63</v>
      </c>
      <c r="AG6298">
        <v>2001</v>
      </c>
      <c r="AH6298">
        <v>23.26</v>
      </c>
      <c r="AI6298">
        <v>39.711640000000003</v>
      </c>
      <c r="AJ6298">
        <v>-97.532520000000005</v>
      </c>
      <c r="AK6298" t="s">
        <v>77</v>
      </c>
      <c r="AL6298">
        <v>3</v>
      </c>
      <c r="AM6298" t="s">
        <v>63</v>
      </c>
      <c r="AN6298" t="s">
        <v>7562</v>
      </c>
      <c r="AO6298" t="s">
        <v>79</v>
      </c>
      <c r="AP6298" t="s">
        <v>786</v>
      </c>
      <c r="AQ6298" t="s">
        <v>82</v>
      </c>
      <c r="AR6298" t="s">
        <v>569</v>
      </c>
      <c r="AS6298" t="s">
        <v>83</v>
      </c>
      <c r="AT6298" s="5">
        <v>36892</v>
      </c>
      <c r="AU6298" t="s">
        <v>129</v>
      </c>
      <c r="AV6298" t="s">
        <v>134</v>
      </c>
      <c r="AW6298" t="s">
        <v>150</v>
      </c>
    </row>
    <row r="6299" spans="1:49" x14ac:dyDescent="0.25">
      <c r="A6299">
        <v>153</v>
      </c>
      <c r="B6299" t="s">
        <v>12801</v>
      </c>
      <c r="C6299">
        <v>1</v>
      </c>
      <c r="D6299" t="s">
        <v>86</v>
      </c>
      <c r="E6299" t="s">
        <v>668</v>
      </c>
      <c r="F6299" t="s">
        <v>108</v>
      </c>
      <c r="G6299">
        <v>230.95400000000001</v>
      </c>
      <c r="H6299" t="s">
        <v>1879</v>
      </c>
      <c r="I6299" t="s">
        <v>63</v>
      </c>
      <c r="J6299" t="s">
        <v>582</v>
      </c>
      <c r="K6299" t="s">
        <v>12802</v>
      </c>
      <c r="L6299" t="s">
        <v>12803</v>
      </c>
      <c r="M6299" t="s">
        <v>3162</v>
      </c>
      <c r="N6299">
        <v>1425.5905511811025</v>
      </c>
      <c r="O6299">
        <v>0</v>
      </c>
      <c r="P6299">
        <v>43.963254593175854</v>
      </c>
      <c r="Q6299">
        <v>98.5</v>
      </c>
      <c r="R6299">
        <v>93</v>
      </c>
      <c r="S6299">
        <v>100</v>
      </c>
      <c r="T6299">
        <v>10</v>
      </c>
      <c r="U6299">
        <v>17</v>
      </c>
      <c r="V6299">
        <v>2050</v>
      </c>
      <c r="AB6299" t="s">
        <v>129</v>
      </c>
      <c r="AC6299" t="s">
        <v>129</v>
      </c>
      <c r="AD6299" t="s">
        <v>129</v>
      </c>
      <c r="AE6299" t="s">
        <v>63</v>
      </c>
      <c r="AG6299">
        <v>2002</v>
      </c>
      <c r="AH6299">
        <v>7.6000000000000005</v>
      </c>
      <c r="AI6299">
        <v>39.798780000000001</v>
      </c>
      <c r="AJ6299">
        <v>-97.790369999999996</v>
      </c>
      <c r="AL6299">
        <v>10</v>
      </c>
      <c r="AM6299" t="s">
        <v>63</v>
      </c>
      <c r="AN6299" t="s">
        <v>12804</v>
      </c>
      <c r="AO6299" t="s">
        <v>79</v>
      </c>
      <c r="AP6299" t="s">
        <v>131</v>
      </c>
      <c r="AQ6299" t="s">
        <v>443</v>
      </c>
      <c r="AR6299" t="s">
        <v>787</v>
      </c>
      <c r="AS6299" t="s">
        <v>83</v>
      </c>
      <c r="AT6299" s="5">
        <v>37257</v>
      </c>
      <c r="AU6299" t="s">
        <v>76</v>
      </c>
      <c r="AV6299" t="s">
        <v>187</v>
      </c>
      <c r="AW6299" t="s">
        <v>372</v>
      </c>
    </row>
    <row r="6300" spans="1:49" x14ac:dyDescent="0.25">
      <c r="A6300">
        <v>153</v>
      </c>
      <c r="B6300" t="s">
        <v>12801</v>
      </c>
      <c r="C6300">
        <v>2</v>
      </c>
      <c r="D6300" t="s">
        <v>63</v>
      </c>
      <c r="E6300" t="s">
        <v>668</v>
      </c>
      <c r="F6300" t="s">
        <v>108</v>
      </c>
      <c r="G6300">
        <v>230.95400000000001</v>
      </c>
      <c r="I6300" t="s">
        <v>63</v>
      </c>
      <c r="J6300" t="s">
        <v>582</v>
      </c>
      <c r="K6300" t="s">
        <v>12802</v>
      </c>
      <c r="L6300" t="s">
        <v>12803</v>
      </c>
      <c r="M6300" t="s">
        <v>3162</v>
      </c>
      <c r="N6300">
        <v>1425.5905511811025</v>
      </c>
      <c r="O6300">
        <v>0</v>
      </c>
      <c r="P6300">
        <v>43.963254593175854</v>
      </c>
      <c r="Q6300">
        <v>98.5</v>
      </c>
      <c r="R6300">
        <v>93</v>
      </c>
      <c r="S6300">
        <v>100</v>
      </c>
      <c r="T6300">
        <v>10</v>
      </c>
      <c r="U6300">
        <v>17</v>
      </c>
      <c r="V6300">
        <v>2050</v>
      </c>
      <c r="AB6300" t="s">
        <v>129</v>
      </c>
      <c r="AC6300" t="s">
        <v>129</v>
      </c>
      <c r="AD6300" t="s">
        <v>129</v>
      </c>
      <c r="AE6300" t="s">
        <v>63</v>
      </c>
      <c r="AG6300">
        <v>2002</v>
      </c>
      <c r="AH6300">
        <v>7.6000000000000005</v>
      </c>
      <c r="AI6300">
        <v>39.798780000000001</v>
      </c>
      <c r="AJ6300">
        <v>-97.790369999999996</v>
      </c>
      <c r="AL6300">
        <v>10</v>
      </c>
      <c r="AM6300" t="s">
        <v>63</v>
      </c>
      <c r="AN6300" t="s">
        <v>12804</v>
      </c>
      <c r="AO6300" t="s">
        <v>79</v>
      </c>
      <c r="AP6300" t="s">
        <v>131</v>
      </c>
      <c r="AQ6300" t="s">
        <v>443</v>
      </c>
      <c r="AR6300" t="s">
        <v>787</v>
      </c>
      <c r="AS6300" t="s">
        <v>83</v>
      </c>
      <c r="AT6300" s="5">
        <v>37257</v>
      </c>
      <c r="AU6300" t="s">
        <v>76</v>
      </c>
      <c r="AV6300" t="s">
        <v>187</v>
      </c>
      <c r="AW6300" t="s">
        <v>372</v>
      </c>
    </row>
    <row r="6301" spans="1:49" x14ac:dyDescent="0.25">
      <c r="A6301">
        <v>65</v>
      </c>
      <c r="B6301" t="s">
        <v>26616</v>
      </c>
      <c r="C6301">
        <v>1</v>
      </c>
      <c r="D6301" t="s">
        <v>86</v>
      </c>
      <c r="E6301" t="s">
        <v>26617</v>
      </c>
      <c r="F6301" t="s">
        <v>177</v>
      </c>
      <c r="G6301">
        <v>0.48</v>
      </c>
      <c r="H6301" t="s">
        <v>489</v>
      </c>
      <c r="I6301" t="s">
        <v>63</v>
      </c>
      <c r="J6301" t="s">
        <v>582</v>
      </c>
      <c r="K6301" t="s">
        <v>26618</v>
      </c>
      <c r="L6301" t="s">
        <v>3161</v>
      </c>
      <c r="M6301" t="s">
        <v>26619</v>
      </c>
      <c r="N6301">
        <v>63.188976377952756</v>
      </c>
      <c r="O6301">
        <v>45</v>
      </c>
      <c r="P6301">
        <v>30.000000164041996</v>
      </c>
      <c r="Q6301">
        <v>99.9</v>
      </c>
      <c r="R6301">
        <v>97</v>
      </c>
      <c r="S6301">
        <v>99</v>
      </c>
      <c r="T6301">
        <v>2</v>
      </c>
      <c r="U6301">
        <v>16</v>
      </c>
      <c r="V6301">
        <v>530</v>
      </c>
      <c r="AB6301" t="s">
        <v>63</v>
      </c>
      <c r="AC6301" t="s">
        <v>63</v>
      </c>
      <c r="AD6301" t="s">
        <v>63</v>
      </c>
      <c r="AE6301" t="s">
        <v>98</v>
      </c>
      <c r="AG6301">
        <v>2008</v>
      </c>
      <c r="AH6301">
        <v>0.48</v>
      </c>
      <c r="AI6301">
        <v>39.805520000000001</v>
      </c>
      <c r="AJ6301">
        <v>-97.462609999999998</v>
      </c>
      <c r="AK6301" t="s">
        <v>262</v>
      </c>
      <c r="AL6301">
        <v>3</v>
      </c>
      <c r="AM6301" t="s">
        <v>63</v>
      </c>
      <c r="AN6301" t="s">
        <v>26620</v>
      </c>
      <c r="AO6301" t="s">
        <v>79</v>
      </c>
      <c r="AP6301" t="s">
        <v>786</v>
      </c>
      <c r="AQ6301" t="s">
        <v>2589</v>
      </c>
      <c r="AR6301" t="s">
        <v>133</v>
      </c>
      <c r="AS6301" t="s">
        <v>83</v>
      </c>
      <c r="AT6301" s="5">
        <v>39821</v>
      </c>
      <c r="AU6301" t="s">
        <v>76</v>
      </c>
      <c r="AV6301" t="s">
        <v>2584</v>
      </c>
      <c r="AW6301" t="s">
        <v>150</v>
      </c>
    </row>
    <row r="6302" spans="1:49" x14ac:dyDescent="0.25">
      <c r="A6302">
        <v>0</v>
      </c>
      <c r="B6302" t="s">
        <v>11311</v>
      </c>
      <c r="C6302">
        <v>1</v>
      </c>
      <c r="D6302" t="s">
        <v>86</v>
      </c>
      <c r="E6302" t="s">
        <v>668</v>
      </c>
      <c r="F6302" t="s">
        <v>108</v>
      </c>
      <c r="G6302">
        <v>226.16</v>
      </c>
      <c r="H6302" t="s">
        <v>90</v>
      </c>
      <c r="I6302" t="s">
        <v>63</v>
      </c>
      <c r="J6302" t="s">
        <v>582</v>
      </c>
      <c r="K6302" t="s">
        <v>11312</v>
      </c>
      <c r="L6302" t="s">
        <v>291</v>
      </c>
      <c r="M6302" t="s">
        <v>672</v>
      </c>
      <c r="N6302">
        <v>123.55643044619423</v>
      </c>
      <c r="O6302">
        <v>45</v>
      </c>
      <c r="P6302">
        <v>43.996062992125985</v>
      </c>
      <c r="T6302">
        <v>0</v>
      </c>
      <c r="U6302">
        <v>25</v>
      </c>
      <c r="V6302">
        <v>1310</v>
      </c>
      <c r="AG6302">
        <v>1000</v>
      </c>
      <c r="AH6302">
        <v>2.8000000000000003</v>
      </c>
      <c r="AI6302">
        <v>39.79862</v>
      </c>
      <c r="AJ6302">
        <v>-97.880409999999998</v>
      </c>
      <c r="AK6302" t="s">
        <v>262</v>
      </c>
      <c r="AL6302">
        <v>3</v>
      </c>
      <c r="AM6302" t="s">
        <v>63</v>
      </c>
      <c r="AN6302" t="s">
        <v>11311</v>
      </c>
      <c r="AO6302" t="s">
        <v>79</v>
      </c>
      <c r="AP6302" t="s">
        <v>131</v>
      </c>
      <c r="AQ6302" t="s">
        <v>347</v>
      </c>
      <c r="AR6302" t="s">
        <v>11313</v>
      </c>
      <c r="AS6302" t="s">
        <v>131</v>
      </c>
      <c r="AT6302" s="5">
        <v>41457</v>
      </c>
      <c r="AU6302" t="s">
        <v>76</v>
      </c>
      <c r="AV6302" t="s">
        <v>134</v>
      </c>
      <c r="AW6302" t="s">
        <v>150</v>
      </c>
    </row>
    <row r="6303" spans="1:49" x14ac:dyDescent="0.25">
      <c r="A6303">
        <v>0</v>
      </c>
      <c r="B6303" t="s">
        <v>18706</v>
      </c>
      <c r="C6303">
        <v>1</v>
      </c>
      <c r="D6303" t="s">
        <v>86</v>
      </c>
      <c r="E6303" t="s">
        <v>668</v>
      </c>
      <c r="F6303" t="s">
        <v>108</v>
      </c>
      <c r="G6303">
        <v>239.20000000000002</v>
      </c>
      <c r="H6303" t="s">
        <v>90</v>
      </c>
      <c r="I6303" t="s">
        <v>63</v>
      </c>
      <c r="J6303" t="s">
        <v>582</v>
      </c>
      <c r="K6303" t="s">
        <v>18707</v>
      </c>
      <c r="L6303" t="s">
        <v>1357</v>
      </c>
      <c r="M6303" t="s">
        <v>672</v>
      </c>
      <c r="N6303">
        <v>142.48687664041995</v>
      </c>
      <c r="P6303">
        <v>71.259842519685037</v>
      </c>
      <c r="T6303">
        <v>0</v>
      </c>
      <c r="U6303">
        <v>12</v>
      </c>
      <c r="V6303">
        <v>3500</v>
      </c>
      <c r="AG6303">
        <v>1000</v>
      </c>
      <c r="AH6303">
        <v>15.84</v>
      </c>
      <c r="AI6303">
        <v>39.812620000000003</v>
      </c>
      <c r="AJ6303">
        <v>-97.641810000000007</v>
      </c>
      <c r="AL6303">
        <v>3</v>
      </c>
      <c r="AM6303" t="s">
        <v>63</v>
      </c>
      <c r="AN6303" t="s">
        <v>18706</v>
      </c>
      <c r="AO6303" t="s">
        <v>79</v>
      </c>
      <c r="AP6303" t="s">
        <v>131</v>
      </c>
      <c r="AQ6303" t="s">
        <v>514</v>
      </c>
      <c r="AR6303" t="s">
        <v>1161</v>
      </c>
      <c r="AS6303" t="s">
        <v>131</v>
      </c>
      <c r="AT6303" s="5">
        <v>41740</v>
      </c>
      <c r="AU6303" t="s">
        <v>76</v>
      </c>
      <c r="AV6303" t="s">
        <v>274</v>
      </c>
      <c r="AW6303" t="s">
        <v>444</v>
      </c>
    </row>
    <row r="6304" spans="1:49" x14ac:dyDescent="0.25">
      <c r="A6304">
        <v>0</v>
      </c>
      <c r="B6304" t="s">
        <v>4609</v>
      </c>
      <c r="C6304">
        <v>1</v>
      </c>
      <c r="D6304" t="s">
        <v>86</v>
      </c>
      <c r="E6304" t="s">
        <v>436</v>
      </c>
      <c r="F6304" t="s">
        <v>177</v>
      </c>
      <c r="G6304">
        <v>34.840000000000003</v>
      </c>
      <c r="H6304" t="s">
        <v>90</v>
      </c>
      <c r="I6304" t="s">
        <v>63</v>
      </c>
      <c r="J6304" t="s">
        <v>582</v>
      </c>
      <c r="K6304" t="s">
        <v>4610</v>
      </c>
      <c r="L6304" t="s">
        <v>4611</v>
      </c>
      <c r="M6304" t="s">
        <v>440</v>
      </c>
      <c r="N6304">
        <v>122.67060367454069</v>
      </c>
      <c r="O6304">
        <v>20</v>
      </c>
      <c r="P6304">
        <v>31.988188976377952</v>
      </c>
      <c r="T6304">
        <v>38</v>
      </c>
      <c r="U6304">
        <v>13</v>
      </c>
      <c r="V6304">
        <v>225</v>
      </c>
      <c r="AG6304">
        <v>1000</v>
      </c>
      <c r="AH6304">
        <v>27.92</v>
      </c>
      <c r="AI6304">
        <v>39.71172</v>
      </c>
      <c r="AJ6304">
        <v>-97.449219999999997</v>
      </c>
      <c r="AK6304" t="s">
        <v>77</v>
      </c>
      <c r="AL6304">
        <v>3</v>
      </c>
      <c r="AM6304" t="s">
        <v>63</v>
      </c>
      <c r="AN6304" t="s">
        <v>4609</v>
      </c>
      <c r="AO6304" t="s">
        <v>79</v>
      </c>
      <c r="AP6304" t="s">
        <v>131</v>
      </c>
      <c r="AQ6304" t="s">
        <v>424</v>
      </c>
      <c r="AR6304" t="s">
        <v>1008</v>
      </c>
      <c r="AS6304" t="s">
        <v>131</v>
      </c>
      <c r="AT6304" s="5">
        <v>41548</v>
      </c>
      <c r="AU6304" t="s">
        <v>76</v>
      </c>
      <c r="AV6304" t="s">
        <v>134</v>
      </c>
      <c r="AW6304" t="s">
        <v>150</v>
      </c>
    </row>
    <row r="6305" spans="1:49" x14ac:dyDescent="0.25">
      <c r="A6305">
        <v>0</v>
      </c>
      <c r="B6305" t="s">
        <v>15730</v>
      </c>
      <c r="C6305">
        <v>1</v>
      </c>
      <c r="D6305" t="s">
        <v>86</v>
      </c>
      <c r="E6305" t="s">
        <v>4970</v>
      </c>
      <c r="F6305" t="s">
        <v>177</v>
      </c>
      <c r="G6305">
        <v>1.98</v>
      </c>
      <c r="H6305" t="s">
        <v>801</v>
      </c>
      <c r="I6305" t="s">
        <v>63</v>
      </c>
      <c r="J6305" t="s">
        <v>582</v>
      </c>
      <c r="K6305" t="s">
        <v>15731</v>
      </c>
      <c r="L6305" t="s">
        <v>1400</v>
      </c>
      <c r="M6305" t="s">
        <v>15732</v>
      </c>
      <c r="N6305">
        <v>56.003937007874015</v>
      </c>
      <c r="O6305">
        <v>45</v>
      </c>
      <c r="P6305">
        <v>27.985564304461942</v>
      </c>
      <c r="Q6305">
        <v>100</v>
      </c>
      <c r="S6305">
        <v>100</v>
      </c>
      <c r="T6305">
        <v>4</v>
      </c>
      <c r="U6305">
        <v>24</v>
      </c>
      <c r="V6305">
        <v>85</v>
      </c>
      <c r="AB6305" t="s">
        <v>63</v>
      </c>
      <c r="AC6305" t="s">
        <v>63</v>
      </c>
      <c r="AD6305" t="s">
        <v>63</v>
      </c>
      <c r="AE6305" t="s">
        <v>129</v>
      </c>
      <c r="AG6305">
        <v>2014</v>
      </c>
      <c r="AH6305">
        <v>1.98</v>
      </c>
      <c r="AI6305">
        <v>39.827550000000002</v>
      </c>
      <c r="AJ6305">
        <v>-97.857159999999993</v>
      </c>
      <c r="AK6305" t="s">
        <v>77</v>
      </c>
      <c r="AL6305">
        <v>1</v>
      </c>
      <c r="AM6305" t="s">
        <v>63</v>
      </c>
      <c r="AN6305" t="s">
        <v>15733</v>
      </c>
      <c r="AO6305" t="s">
        <v>79</v>
      </c>
      <c r="AP6305" t="s">
        <v>131</v>
      </c>
      <c r="AQ6305" t="s">
        <v>1031</v>
      </c>
      <c r="AR6305" t="s">
        <v>133</v>
      </c>
      <c r="AS6305" t="s">
        <v>131</v>
      </c>
      <c r="AT6305" s="5">
        <v>41262</v>
      </c>
      <c r="AU6305" t="s">
        <v>76</v>
      </c>
      <c r="AV6305" t="s">
        <v>134</v>
      </c>
      <c r="AW6305" t="s">
        <v>150</v>
      </c>
    </row>
    <row r="6306" spans="1:49" x14ac:dyDescent="0.25">
      <c r="A6306">
        <v>0</v>
      </c>
      <c r="B6306" t="s">
        <v>13334</v>
      </c>
      <c r="C6306">
        <v>1</v>
      </c>
      <c r="D6306" t="s">
        <v>86</v>
      </c>
      <c r="E6306" t="s">
        <v>436</v>
      </c>
      <c r="F6306" t="s">
        <v>177</v>
      </c>
      <c r="G6306">
        <v>34.69</v>
      </c>
      <c r="H6306" t="s">
        <v>6022</v>
      </c>
      <c r="I6306" t="s">
        <v>63</v>
      </c>
      <c r="J6306" t="s">
        <v>582</v>
      </c>
      <c r="K6306" t="s">
        <v>13335</v>
      </c>
      <c r="L6306" t="s">
        <v>13336</v>
      </c>
      <c r="M6306" t="s">
        <v>440</v>
      </c>
      <c r="N6306">
        <v>67.650918635170598</v>
      </c>
      <c r="P6306">
        <v>31.988188976377952</v>
      </c>
      <c r="T6306">
        <v>15</v>
      </c>
      <c r="U6306">
        <v>13</v>
      </c>
      <c r="V6306">
        <v>225</v>
      </c>
      <c r="AG6306">
        <v>1000</v>
      </c>
      <c r="AH6306">
        <v>27.77</v>
      </c>
      <c r="AI6306">
        <v>39.711709999999997</v>
      </c>
      <c r="AJ6306">
        <v>-97.452119999999994</v>
      </c>
      <c r="AL6306">
        <v>1</v>
      </c>
      <c r="AM6306" t="s">
        <v>63</v>
      </c>
      <c r="AN6306" t="s">
        <v>13334</v>
      </c>
      <c r="AO6306" t="s">
        <v>79</v>
      </c>
      <c r="AP6306" t="s">
        <v>131</v>
      </c>
      <c r="AQ6306" t="s">
        <v>255</v>
      </c>
      <c r="AR6306" t="s">
        <v>569</v>
      </c>
      <c r="AS6306" t="s">
        <v>131</v>
      </c>
      <c r="AT6306" s="5">
        <v>41548</v>
      </c>
      <c r="AU6306" t="s">
        <v>76</v>
      </c>
      <c r="AV6306" t="s">
        <v>134</v>
      </c>
      <c r="AW6306" t="s">
        <v>150</v>
      </c>
    </row>
    <row r="6307" spans="1:49" x14ac:dyDescent="0.25">
      <c r="A6307">
        <v>0</v>
      </c>
      <c r="B6307" t="s">
        <v>17335</v>
      </c>
      <c r="C6307">
        <v>1</v>
      </c>
      <c r="D6307" t="s">
        <v>86</v>
      </c>
      <c r="E6307" t="s">
        <v>436</v>
      </c>
      <c r="F6307" t="s">
        <v>177</v>
      </c>
      <c r="G6307">
        <v>28.2</v>
      </c>
      <c r="H6307" t="s">
        <v>489</v>
      </c>
      <c r="I6307" t="s">
        <v>63</v>
      </c>
      <c r="J6307" t="s">
        <v>582</v>
      </c>
      <c r="K6307" t="s">
        <v>1180</v>
      </c>
      <c r="L6307" t="s">
        <v>1181</v>
      </c>
      <c r="M6307" t="s">
        <v>5823</v>
      </c>
      <c r="N6307">
        <v>24.671916010498688</v>
      </c>
      <c r="P6307">
        <v>31.988188976377952</v>
      </c>
      <c r="T6307">
        <v>19</v>
      </c>
      <c r="U6307">
        <v>13</v>
      </c>
      <c r="V6307">
        <v>225</v>
      </c>
      <c r="AG6307">
        <v>1000</v>
      </c>
      <c r="AH6307">
        <v>21.2</v>
      </c>
      <c r="AI6307">
        <v>39.697049999999997</v>
      </c>
      <c r="AJ6307">
        <v>-97.554230000000004</v>
      </c>
      <c r="AL6307">
        <v>2</v>
      </c>
      <c r="AM6307" t="s">
        <v>63</v>
      </c>
      <c r="AN6307" t="s">
        <v>17335</v>
      </c>
      <c r="AO6307" t="s">
        <v>79</v>
      </c>
      <c r="AP6307" t="s">
        <v>131</v>
      </c>
      <c r="AQ6307" t="s">
        <v>17336</v>
      </c>
      <c r="AR6307" t="s">
        <v>133</v>
      </c>
      <c r="AS6307" t="s">
        <v>131</v>
      </c>
      <c r="AT6307" s="5">
        <v>42026</v>
      </c>
      <c r="AU6307" t="s">
        <v>76</v>
      </c>
      <c r="AV6307" t="s">
        <v>134</v>
      </c>
      <c r="AW6307" t="s">
        <v>150</v>
      </c>
    </row>
    <row r="6308" spans="1:49" x14ac:dyDescent="0.25">
      <c r="A6308">
        <v>0</v>
      </c>
      <c r="B6308" t="s">
        <v>19381</v>
      </c>
      <c r="C6308">
        <v>1</v>
      </c>
      <c r="D6308" t="s">
        <v>86</v>
      </c>
      <c r="E6308" t="s">
        <v>668</v>
      </c>
      <c r="F6308" t="s">
        <v>108</v>
      </c>
      <c r="G6308">
        <v>226.3</v>
      </c>
      <c r="H6308" t="s">
        <v>489</v>
      </c>
      <c r="I6308" t="s">
        <v>63</v>
      </c>
      <c r="J6308" t="s">
        <v>582</v>
      </c>
      <c r="K6308" t="s">
        <v>19382</v>
      </c>
      <c r="L6308" t="s">
        <v>3819</v>
      </c>
      <c r="M6308" t="s">
        <v>3040</v>
      </c>
      <c r="N6308">
        <v>12.007874015748031</v>
      </c>
      <c r="P6308">
        <v>44</v>
      </c>
      <c r="R6308">
        <v>90</v>
      </c>
      <c r="T6308">
        <v>0</v>
      </c>
      <c r="U6308">
        <v>25</v>
      </c>
      <c r="V6308">
        <v>1300</v>
      </c>
      <c r="AB6308" t="s">
        <v>63</v>
      </c>
      <c r="AC6308" t="s">
        <v>63</v>
      </c>
      <c r="AD6308" t="s">
        <v>63</v>
      </c>
      <c r="AE6308" t="s">
        <v>98</v>
      </c>
      <c r="AG6308">
        <v>1965</v>
      </c>
      <c r="AH6308">
        <v>2.9420000000000002</v>
      </c>
      <c r="AI6308">
        <v>39.798609999999996</v>
      </c>
      <c r="AJ6308">
        <v>-97.877830000000003</v>
      </c>
      <c r="AL6308">
        <v>1</v>
      </c>
      <c r="AM6308" t="s">
        <v>63</v>
      </c>
      <c r="AN6308" t="s">
        <v>19381</v>
      </c>
      <c r="AO6308" t="s">
        <v>79</v>
      </c>
      <c r="AP6308" t="s">
        <v>116</v>
      </c>
      <c r="AQ6308" t="s">
        <v>148</v>
      </c>
      <c r="AR6308" t="s">
        <v>148</v>
      </c>
      <c r="AS6308" t="s">
        <v>131</v>
      </c>
      <c r="AT6308" s="5"/>
      <c r="AV6308" t="s">
        <v>149</v>
      </c>
      <c r="AW6308" t="s">
        <v>150</v>
      </c>
    </row>
    <row r="6309" spans="1:49" x14ac:dyDescent="0.25">
      <c r="A6309">
        <v>0</v>
      </c>
      <c r="B6309" t="s">
        <v>23701</v>
      </c>
      <c r="C6309">
        <v>1</v>
      </c>
      <c r="D6309" t="s">
        <v>86</v>
      </c>
      <c r="E6309" t="s">
        <v>668</v>
      </c>
      <c r="F6309" t="s">
        <v>108</v>
      </c>
      <c r="G6309">
        <v>229.42000000000002</v>
      </c>
      <c r="H6309" t="s">
        <v>138</v>
      </c>
      <c r="I6309" t="s">
        <v>63</v>
      </c>
      <c r="J6309" t="s">
        <v>582</v>
      </c>
      <c r="K6309" t="s">
        <v>23702</v>
      </c>
      <c r="L6309" t="s">
        <v>3819</v>
      </c>
      <c r="M6309" t="s">
        <v>3040</v>
      </c>
      <c r="N6309">
        <v>14.599737532808399</v>
      </c>
      <c r="P6309">
        <v>44</v>
      </c>
      <c r="R6309">
        <v>92</v>
      </c>
      <c r="T6309">
        <v>0</v>
      </c>
      <c r="U6309">
        <v>17</v>
      </c>
      <c r="V6309">
        <v>2030</v>
      </c>
      <c r="AB6309" t="s">
        <v>63</v>
      </c>
      <c r="AC6309" t="s">
        <v>63</v>
      </c>
      <c r="AD6309" t="s">
        <v>63</v>
      </c>
      <c r="AE6309" t="s">
        <v>98</v>
      </c>
      <c r="AG6309">
        <v>1937</v>
      </c>
      <c r="AH6309">
        <v>6.0620000000000003</v>
      </c>
      <c r="AI6309">
        <v>39.798690000000001</v>
      </c>
      <c r="AJ6309">
        <v>-97.819199999999995</v>
      </c>
      <c r="AL6309">
        <v>2</v>
      </c>
      <c r="AM6309" t="s">
        <v>63</v>
      </c>
      <c r="AN6309" t="s">
        <v>23701</v>
      </c>
      <c r="AO6309" t="s">
        <v>79</v>
      </c>
      <c r="AP6309" t="s">
        <v>147</v>
      </c>
      <c r="AQ6309" t="s">
        <v>148</v>
      </c>
      <c r="AR6309" t="s">
        <v>148</v>
      </c>
      <c r="AS6309" t="s">
        <v>131</v>
      </c>
      <c r="AT6309" s="5"/>
      <c r="AV6309" t="s">
        <v>149</v>
      </c>
      <c r="AW6309" t="s">
        <v>150</v>
      </c>
    </row>
    <row r="6310" spans="1:49" x14ac:dyDescent="0.25">
      <c r="A6310">
        <v>0</v>
      </c>
      <c r="B6310" t="s">
        <v>15970</v>
      </c>
      <c r="C6310">
        <v>1</v>
      </c>
      <c r="D6310" t="s">
        <v>86</v>
      </c>
      <c r="E6310" t="s">
        <v>668</v>
      </c>
      <c r="F6310" t="s">
        <v>108</v>
      </c>
      <c r="G6310">
        <v>233.05</v>
      </c>
      <c r="H6310" t="s">
        <v>191</v>
      </c>
      <c r="I6310" t="s">
        <v>63</v>
      </c>
      <c r="J6310" t="s">
        <v>582</v>
      </c>
      <c r="K6310" t="s">
        <v>15971</v>
      </c>
      <c r="L6310" t="s">
        <v>11843</v>
      </c>
      <c r="M6310" t="s">
        <v>3040</v>
      </c>
      <c r="N6310">
        <v>18.503937007874015</v>
      </c>
      <c r="P6310">
        <v>44</v>
      </c>
      <c r="R6310">
        <v>90</v>
      </c>
      <c r="T6310">
        <v>0</v>
      </c>
      <c r="U6310">
        <v>18</v>
      </c>
      <c r="V6310">
        <v>1920</v>
      </c>
      <c r="AB6310" t="s">
        <v>63</v>
      </c>
      <c r="AC6310" t="s">
        <v>63</v>
      </c>
      <c r="AD6310" t="s">
        <v>63</v>
      </c>
      <c r="AE6310" t="s">
        <v>98</v>
      </c>
      <c r="AG6310">
        <v>1950</v>
      </c>
      <c r="AH6310">
        <v>9.6920000000000002</v>
      </c>
      <c r="AI6310">
        <v>39.812890000000003</v>
      </c>
      <c r="AJ6310">
        <v>-97.757090000000005</v>
      </c>
      <c r="AL6310">
        <v>1</v>
      </c>
      <c r="AM6310" t="s">
        <v>63</v>
      </c>
      <c r="AN6310" t="s">
        <v>15970</v>
      </c>
      <c r="AO6310" t="s">
        <v>79</v>
      </c>
      <c r="AP6310" t="s">
        <v>116</v>
      </c>
      <c r="AQ6310" t="s">
        <v>148</v>
      </c>
      <c r="AR6310" t="s">
        <v>148</v>
      </c>
      <c r="AS6310" t="s">
        <v>131</v>
      </c>
      <c r="AT6310" s="5"/>
      <c r="AV6310" t="s">
        <v>149</v>
      </c>
      <c r="AW6310" t="s">
        <v>150</v>
      </c>
    </row>
    <row r="6311" spans="1:49" x14ac:dyDescent="0.25">
      <c r="A6311">
        <v>0</v>
      </c>
      <c r="B6311" t="s">
        <v>26727</v>
      </c>
      <c r="C6311">
        <v>1</v>
      </c>
      <c r="D6311" t="s">
        <v>86</v>
      </c>
      <c r="E6311" t="s">
        <v>668</v>
      </c>
      <c r="F6311" t="s">
        <v>108</v>
      </c>
      <c r="G6311">
        <v>233.45000000000002</v>
      </c>
      <c r="H6311" t="s">
        <v>489</v>
      </c>
      <c r="I6311" t="s">
        <v>63</v>
      </c>
      <c r="J6311" t="s">
        <v>582</v>
      </c>
      <c r="K6311" t="s">
        <v>26728</v>
      </c>
      <c r="L6311" t="s">
        <v>11843</v>
      </c>
      <c r="M6311" t="s">
        <v>3040</v>
      </c>
      <c r="N6311">
        <v>12.007874015748031</v>
      </c>
      <c r="P6311">
        <v>44</v>
      </c>
      <c r="R6311">
        <v>92</v>
      </c>
      <c r="T6311">
        <v>0</v>
      </c>
      <c r="U6311">
        <v>18</v>
      </c>
      <c r="V6311">
        <v>1920</v>
      </c>
      <c r="AB6311" t="s">
        <v>63</v>
      </c>
      <c r="AC6311" t="s">
        <v>63</v>
      </c>
      <c r="AD6311" t="s">
        <v>63</v>
      </c>
      <c r="AE6311" t="s">
        <v>98</v>
      </c>
      <c r="AG6311">
        <v>1950</v>
      </c>
      <c r="AH6311">
        <v>10.092000000000001</v>
      </c>
      <c r="AI6311">
        <v>39.813090000000003</v>
      </c>
      <c r="AJ6311">
        <v>-97.749579999999995</v>
      </c>
      <c r="AL6311">
        <v>1</v>
      </c>
      <c r="AM6311" t="s">
        <v>63</v>
      </c>
      <c r="AN6311" t="s">
        <v>26727</v>
      </c>
      <c r="AO6311" t="s">
        <v>79</v>
      </c>
      <c r="AP6311" t="s">
        <v>116</v>
      </c>
      <c r="AQ6311" t="s">
        <v>148</v>
      </c>
      <c r="AR6311" t="s">
        <v>148</v>
      </c>
      <c r="AS6311" t="s">
        <v>131</v>
      </c>
      <c r="AT6311" s="5"/>
      <c r="AV6311" t="s">
        <v>149</v>
      </c>
      <c r="AW6311" t="s">
        <v>150</v>
      </c>
    </row>
    <row r="6312" spans="1:49" x14ac:dyDescent="0.25">
      <c r="A6312">
        <v>0</v>
      </c>
      <c r="B6312" t="s">
        <v>11841</v>
      </c>
      <c r="C6312">
        <v>1</v>
      </c>
      <c r="D6312" t="s">
        <v>86</v>
      </c>
      <c r="E6312" t="s">
        <v>668</v>
      </c>
      <c r="F6312" t="s">
        <v>108</v>
      </c>
      <c r="G6312">
        <v>234.49</v>
      </c>
      <c r="H6312" t="s">
        <v>489</v>
      </c>
      <c r="I6312" t="s">
        <v>63</v>
      </c>
      <c r="J6312" t="s">
        <v>582</v>
      </c>
      <c r="K6312" t="s">
        <v>11842</v>
      </c>
      <c r="L6312" t="s">
        <v>11843</v>
      </c>
      <c r="M6312" t="s">
        <v>3040</v>
      </c>
      <c r="N6312">
        <v>12.007874015748031</v>
      </c>
      <c r="P6312">
        <v>44</v>
      </c>
      <c r="R6312">
        <v>92</v>
      </c>
      <c r="T6312">
        <v>0</v>
      </c>
      <c r="U6312">
        <v>18</v>
      </c>
      <c r="V6312">
        <v>1920</v>
      </c>
      <c r="AB6312" t="s">
        <v>63</v>
      </c>
      <c r="AC6312" t="s">
        <v>63</v>
      </c>
      <c r="AD6312" t="s">
        <v>63</v>
      </c>
      <c r="AE6312" t="s">
        <v>98</v>
      </c>
      <c r="AG6312">
        <v>1950</v>
      </c>
      <c r="AH6312">
        <v>11.132</v>
      </c>
      <c r="AI6312">
        <v>39.813079999999999</v>
      </c>
      <c r="AJ6312">
        <v>-97.730040000000002</v>
      </c>
      <c r="AL6312">
        <v>1</v>
      </c>
      <c r="AM6312" t="s">
        <v>63</v>
      </c>
      <c r="AN6312" t="s">
        <v>11841</v>
      </c>
      <c r="AO6312" t="s">
        <v>79</v>
      </c>
      <c r="AP6312" t="s">
        <v>116</v>
      </c>
      <c r="AQ6312" t="s">
        <v>148</v>
      </c>
      <c r="AR6312" t="s">
        <v>148</v>
      </c>
      <c r="AS6312" t="s">
        <v>131</v>
      </c>
      <c r="AT6312" s="5"/>
      <c r="AV6312" t="s">
        <v>149</v>
      </c>
      <c r="AW6312" t="s">
        <v>150</v>
      </c>
    </row>
    <row r="6313" spans="1:49" x14ac:dyDescent="0.25">
      <c r="A6313">
        <v>0</v>
      </c>
      <c r="B6313" t="s">
        <v>5811</v>
      </c>
      <c r="C6313">
        <v>1</v>
      </c>
      <c r="D6313" t="s">
        <v>86</v>
      </c>
      <c r="E6313" t="s">
        <v>668</v>
      </c>
      <c r="F6313" t="s">
        <v>108</v>
      </c>
      <c r="G6313">
        <v>238.53</v>
      </c>
      <c r="H6313" t="s">
        <v>489</v>
      </c>
      <c r="I6313" t="s">
        <v>63</v>
      </c>
      <c r="J6313" t="s">
        <v>582</v>
      </c>
      <c r="K6313" t="s">
        <v>5812</v>
      </c>
      <c r="L6313" t="s">
        <v>5813</v>
      </c>
      <c r="M6313" t="s">
        <v>3040</v>
      </c>
      <c r="N6313">
        <v>12.401574803149606</v>
      </c>
      <c r="O6313">
        <v>15</v>
      </c>
      <c r="P6313">
        <v>44</v>
      </c>
      <c r="R6313">
        <v>92</v>
      </c>
      <c r="T6313">
        <v>0</v>
      </c>
      <c r="U6313">
        <v>14</v>
      </c>
      <c r="V6313">
        <v>2580</v>
      </c>
      <c r="AB6313" t="s">
        <v>63</v>
      </c>
      <c r="AC6313" t="s">
        <v>63</v>
      </c>
      <c r="AD6313" t="s">
        <v>63</v>
      </c>
      <c r="AE6313" t="s">
        <v>98</v>
      </c>
      <c r="AG6313">
        <v>1950</v>
      </c>
      <c r="AH6313">
        <v>15.172000000000001</v>
      </c>
      <c r="AI6313">
        <v>39.812750000000001</v>
      </c>
      <c r="AJ6313">
        <v>-97.654340000000005</v>
      </c>
      <c r="AK6313" t="s">
        <v>77</v>
      </c>
      <c r="AL6313">
        <v>1</v>
      </c>
      <c r="AM6313" t="s">
        <v>63</v>
      </c>
      <c r="AN6313" t="s">
        <v>5811</v>
      </c>
      <c r="AO6313" t="s">
        <v>79</v>
      </c>
      <c r="AP6313" t="s">
        <v>116</v>
      </c>
      <c r="AQ6313" t="s">
        <v>148</v>
      </c>
      <c r="AR6313" t="s">
        <v>148</v>
      </c>
      <c r="AS6313" t="s">
        <v>131</v>
      </c>
      <c r="AT6313" s="5"/>
      <c r="AV6313" t="s">
        <v>149</v>
      </c>
      <c r="AW6313" t="s">
        <v>150</v>
      </c>
    </row>
    <row r="6314" spans="1:49" x14ac:dyDescent="0.25">
      <c r="A6314">
        <v>0</v>
      </c>
      <c r="B6314" t="s">
        <v>21200</v>
      </c>
      <c r="C6314">
        <v>1</v>
      </c>
      <c r="D6314" t="s">
        <v>86</v>
      </c>
      <c r="E6314" t="s">
        <v>668</v>
      </c>
      <c r="F6314" t="s">
        <v>108</v>
      </c>
      <c r="G6314">
        <v>252.04</v>
      </c>
      <c r="H6314" t="s">
        <v>191</v>
      </c>
      <c r="I6314" t="s">
        <v>63</v>
      </c>
      <c r="J6314" t="s">
        <v>582</v>
      </c>
      <c r="K6314" t="s">
        <v>21201</v>
      </c>
      <c r="L6314" t="s">
        <v>3078</v>
      </c>
      <c r="M6314" t="s">
        <v>3040</v>
      </c>
      <c r="N6314">
        <v>16.601049868766403</v>
      </c>
      <c r="P6314">
        <v>30.000000175215749</v>
      </c>
      <c r="R6314">
        <v>90</v>
      </c>
      <c r="T6314">
        <v>0</v>
      </c>
      <c r="U6314">
        <v>29</v>
      </c>
      <c r="V6314">
        <v>1170</v>
      </c>
      <c r="AB6314" t="s">
        <v>63</v>
      </c>
      <c r="AC6314" t="s">
        <v>63</v>
      </c>
      <c r="AD6314" t="s">
        <v>63</v>
      </c>
      <c r="AE6314" t="s">
        <v>98</v>
      </c>
      <c r="AG6314">
        <v>1938</v>
      </c>
      <c r="AH6314">
        <v>28.682000000000002</v>
      </c>
      <c r="AI6314">
        <v>39.813420000000001</v>
      </c>
      <c r="AJ6314">
        <v>-97.400390000000002</v>
      </c>
      <c r="AL6314">
        <v>1</v>
      </c>
      <c r="AM6314" t="s">
        <v>63</v>
      </c>
      <c r="AN6314" t="s">
        <v>21200</v>
      </c>
      <c r="AO6314" t="s">
        <v>79</v>
      </c>
      <c r="AP6314" t="s">
        <v>147</v>
      </c>
      <c r="AQ6314" t="s">
        <v>148</v>
      </c>
      <c r="AR6314" t="s">
        <v>148</v>
      </c>
      <c r="AS6314" t="s">
        <v>131</v>
      </c>
      <c r="AT6314" s="5"/>
      <c r="AV6314" t="s">
        <v>149</v>
      </c>
      <c r="AW6314" t="s">
        <v>135</v>
      </c>
    </row>
    <row r="6315" spans="1:49" x14ac:dyDescent="0.25">
      <c r="A6315">
        <v>0</v>
      </c>
      <c r="B6315" t="s">
        <v>8463</v>
      </c>
      <c r="C6315">
        <v>1</v>
      </c>
      <c r="D6315" t="s">
        <v>86</v>
      </c>
      <c r="E6315" t="s">
        <v>668</v>
      </c>
      <c r="F6315" t="s">
        <v>108</v>
      </c>
      <c r="G6315">
        <v>253.31</v>
      </c>
      <c r="H6315" t="s">
        <v>489</v>
      </c>
      <c r="I6315" t="s">
        <v>63</v>
      </c>
      <c r="J6315" t="s">
        <v>582</v>
      </c>
      <c r="K6315" t="s">
        <v>8464</v>
      </c>
      <c r="L6315" t="s">
        <v>3078</v>
      </c>
      <c r="M6315" t="s">
        <v>3040</v>
      </c>
      <c r="N6315">
        <v>14.107611548556431</v>
      </c>
      <c r="O6315">
        <v>45</v>
      </c>
      <c r="P6315">
        <v>30.000000164041996</v>
      </c>
      <c r="R6315">
        <v>90</v>
      </c>
      <c r="T6315">
        <v>0</v>
      </c>
      <c r="U6315">
        <v>29</v>
      </c>
      <c r="V6315">
        <v>1170</v>
      </c>
      <c r="AB6315" t="s">
        <v>63</v>
      </c>
      <c r="AC6315" t="s">
        <v>63</v>
      </c>
      <c r="AD6315" t="s">
        <v>63</v>
      </c>
      <c r="AE6315" t="s">
        <v>98</v>
      </c>
      <c r="AG6315">
        <v>1938</v>
      </c>
      <c r="AH6315">
        <v>29.952000000000002</v>
      </c>
      <c r="AI6315">
        <v>39.81344</v>
      </c>
      <c r="AJ6315">
        <v>-97.376519999999999</v>
      </c>
      <c r="AK6315" t="s">
        <v>262</v>
      </c>
      <c r="AL6315">
        <v>1</v>
      </c>
      <c r="AM6315" t="s">
        <v>63</v>
      </c>
      <c r="AN6315" t="s">
        <v>8463</v>
      </c>
      <c r="AO6315" t="s">
        <v>79</v>
      </c>
      <c r="AP6315" t="s">
        <v>147</v>
      </c>
      <c r="AQ6315" t="s">
        <v>148</v>
      </c>
      <c r="AR6315" t="s">
        <v>148</v>
      </c>
      <c r="AS6315" t="s">
        <v>131</v>
      </c>
      <c r="AT6315" s="5"/>
      <c r="AV6315" t="s">
        <v>149</v>
      </c>
      <c r="AW6315" t="s">
        <v>135</v>
      </c>
    </row>
    <row r="6316" spans="1:49" x14ac:dyDescent="0.25">
      <c r="A6316">
        <v>0</v>
      </c>
      <c r="B6316" t="s">
        <v>22815</v>
      </c>
      <c r="C6316">
        <v>1</v>
      </c>
      <c r="D6316" t="s">
        <v>86</v>
      </c>
      <c r="E6316" t="s">
        <v>934</v>
      </c>
      <c r="F6316" t="s">
        <v>108</v>
      </c>
      <c r="G6316">
        <v>213.93</v>
      </c>
      <c r="H6316" t="s">
        <v>489</v>
      </c>
      <c r="I6316" t="s">
        <v>63</v>
      </c>
      <c r="J6316" t="s">
        <v>582</v>
      </c>
      <c r="K6316" t="s">
        <v>22816</v>
      </c>
      <c r="L6316" t="s">
        <v>4241</v>
      </c>
      <c r="M6316" t="s">
        <v>937</v>
      </c>
      <c r="N6316">
        <v>12.007874015748031</v>
      </c>
      <c r="P6316">
        <v>79.98687664041995</v>
      </c>
      <c r="R6316">
        <v>95</v>
      </c>
      <c r="T6316">
        <v>0</v>
      </c>
      <c r="U6316">
        <v>32</v>
      </c>
      <c r="V6316">
        <v>4890</v>
      </c>
      <c r="AB6316" t="s">
        <v>63</v>
      </c>
      <c r="AC6316" t="s">
        <v>63</v>
      </c>
      <c r="AD6316" t="s">
        <v>63</v>
      </c>
      <c r="AE6316" t="s">
        <v>98</v>
      </c>
      <c r="AG6316">
        <v>1954</v>
      </c>
      <c r="AH6316">
        <v>7.7190000000000003</v>
      </c>
      <c r="AI6316">
        <v>39.745440000000002</v>
      </c>
      <c r="AJ6316">
        <v>-97.652500000000003</v>
      </c>
      <c r="AL6316">
        <v>1</v>
      </c>
      <c r="AM6316" t="s">
        <v>63</v>
      </c>
      <c r="AN6316" t="s">
        <v>22815</v>
      </c>
      <c r="AO6316" t="s">
        <v>79</v>
      </c>
      <c r="AP6316" t="s">
        <v>116</v>
      </c>
      <c r="AQ6316" t="s">
        <v>148</v>
      </c>
      <c r="AR6316" t="s">
        <v>148</v>
      </c>
      <c r="AS6316" t="s">
        <v>131</v>
      </c>
      <c r="AT6316" s="5"/>
      <c r="AV6316" t="s">
        <v>149</v>
      </c>
      <c r="AW6316" t="s">
        <v>1698</v>
      </c>
    </row>
    <row r="6317" spans="1:49" x14ac:dyDescent="0.25">
      <c r="A6317">
        <v>0</v>
      </c>
      <c r="B6317" t="s">
        <v>9915</v>
      </c>
      <c r="C6317">
        <v>1</v>
      </c>
      <c r="D6317" t="s">
        <v>86</v>
      </c>
      <c r="E6317" t="s">
        <v>934</v>
      </c>
      <c r="F6317" t="s">
        <v>108</v>
      </c>
      <c r="G6317">
        <v>225.25</v>
      </c>
      <c r="H6317" t="s">
        <v>489</v>
      </c>
      <c r="I6317" t="s">
        <v>63</v>
      </c>
      <c r="J6317" t="s">
        <v>582</v>
      </c>
      <c r="K6317" t="s">
        <v>9916</v>
      </c>
      <c r="L6317" t="s">
        <v>5816</v>
      </c>
      <c r="M6317" t="s">
        <v>937</v>
      </c>
      <c r="N6317">
        <v>19.993438320209975</v>
      </c>
      <c r="P6317">
        <v>44</v>
      </c>
      <c r="R6317">
        <v>90</v>
      </c>
      <c r="T6317">
        <v>0</v>
      </c>
      <c r="U6317">
        <v>39</v>
      </c>
      <c r="V6317">
        <v>3620</v>
      </c>
      <c r="AB6317" t="s">
        <v>63</v>
      </c>
      <c r="AC6317" t="s">
        <v>63</v>
      </c>
      <c r="AD6317" t="s">
        <v>63</v>
      </c>
      <c r="AE6317" t="s">
        <v>98</v>
      </c>
      <c r="AG6317">
        <v>1954</v>
      </c>
      <c r="AH6317">
        <v>19.039000000000001</v>
      </c>
      <c r="AI6317">
        <v>39.877220000000001</v>
      </c>
      <c r="AJ6317">
        <v>-97.6143</v>
      </c>
      <c r="AL6317">
        <v>1</v>
      </c>
      <c r="AM6317" t="s">
        <v>63</v>
      </c>
      <c r="AN6317" t="s">
        <v>9915</v>
      </c>
      <c r="AO6317" t="s">
        <v>79</v>
      </c>
      <c r="AP6317" t="s">
        <v>116</v>
      </c>
      <c r="AQ6317" t="s">
        <v>148</v>
      </c>
      <c r="AR6317" t="s">
        <v>148</v>
      </c>
      <c r="AS6317" t="s">
        <v>131</v>
      </c>
      <c r="AT6317" s="5"/>
      <c r="AV6317" t="s">
        <v>149</v>
      </c>
      <c r="AW6317" t="s">
        <v>150</v>
      </c>
    </row>
    <row r="6318" spans="1:49" x14ac:dyDescent="0.25">
      <c r="A6318">
        <v>0</v>
      </c>
      <c r="B6318" t="s">
        <v>7733</v>
      </c>
      <c r="C6318">
        <v>1</v>
      </c>
      <c r="D6318" t="s">
        <v>86</v>
      </c>
      <c r="E6318" t="s">
        <v>436</v>
      </c>
      <c r="F6318" t="s">
        <v>177</v>
      </c>
      <c r="G6318">
        <v>10.44</v>
      </c>
      <c r="H6318" t="s">
        <v>489</v>
      </c>
      <c r="I6318" t="s">
        <v>63</v>
      </c>
      <c r="J6318" t="s">
        <v>582</v>
      </c>
      <c r="K6318" t="s">
        <v>7734</v>
      </c>
      <c r="L6318" t="s">
        <v>7735</v>
      </c>
      <c r="M6318" t="s">
        <v>1182</v>
      </c>
      <c r="N6318">
        <v>12.007874015748031</v>
      </c>
      <c r="P6318">
        <v>28</v>
      </c>
      <c r="R6318">
        <v>92</v>
      </c>
      <c r="T6318">
        <v>0</v>
      </c>
      <c r="U6318">
        <v>16</v>
      </c>
      <c r="V6318">
        <v>125</v>
      </c>
      <c r="AB6318" t="s">
        <v>63</v>
      </c>
      <c r="AC6318" t="s">
        <v>63</v>
      </c>
      <c r="AD6318" t="s">
        <v>63</v>
      </c>
      <c r="AE6318" t="s">
        <v>98</v>
      </c>
      <c r="AG6318">
        <v>1956</v>
      </c>
      <c r="AH6318">
        <v>3.44</v>
      </c>
      <c r="AI6318">
        <v>39.697270000000003</v>
      </c>
      <c r="AJ6318">
        <v>-97.886009999999999</v>
      </c>
      <c r="AL6318">
        <v>1</v>
      </c>
      <c r="AM6318" t="s">
        <v>63</v>
      </c>
      <c r="AN6318" t="s">
        <v>7733</v>
      </c>
      <c r="AO6318" t="s">
        <v>79</v>
      </c>
      <c r="AP6318" t="s">
        <v>116</v>
      </c>
      <c r="AQ6318" t="s">
        <v>148</v>
      </c>
      <c r="AR6318" t="s">
        <v>148</v>
      </c>
      <c r="AS6318" t="s">
        <v>131</v>
      </c>
      <c r="AT6318" s="5"/>
      <c r="AV6318" t="s">
        <v>149</v>
      </c>
      <c r="AW6318" t="s">
        <v>1698</v>
      </c>
    </row>
    <row r="6319" spans="1:49" x14ac:dyDescent="0.25">
      <c r="A6319">
        <v>0</v>
      </c>
      <c r="B6319" t="s">
        <v>1179</v>
      </c>
      <c r="C6319">
        <v>1</v>
      </c>
      <c r="D6319" t="s">
        <v>86</v>
      </c>
      <c r="E6319" t="s">
        <v>436</v>
      </c>
      <c r="F6319" t="s">
        <v>177</v>
      </c>
      <c r="G6319">
        <v>28.2</v>
      </c>
      <c r="H6319" t="s">
        <v>459</v>
      </c>
      <c r="I6319" t="s">
        <v>63</v>
      </c>
      <c r="J6319" t="s">
        <v>582</v>
      </c>
      <c r="K6319" t="s">
        <v>1180</v>
      </c>
      <c r="L6319" t="s">
        <v>1181</v>
      </c>
      <c r="M6319" t="s">
        <v>1182</v>
      </c>
      <c r="N6319">
        <v>12.007874015748031</v>
      </c>
      <c r="P6319">
        <v>24</v>
      </c>
      <c r="R6319">
        <v>65</v>
      </c>
      <c r="T6319">
        <v>0</v>
      </c>
      <c r="U6319">
        <v>16</v>
      </c>
      <c r="V6319">
        <v>225</v>
      </c>
      <c r="X6319" t="s">
        <v>1183</v>
      </c>
      <c r="Y6319" t="s">
        <v>72</v>
      </c>
      <c r="Z6319" t="s">
        <v>73</v>
      </c>
      <c r="AA6319" t="s">
        <v>157</v>
      </c>
      <c r="AB6319" t="s">
        <v>75</v>
      </c>
      <c r="AC6319" t="s">
        <v>75</v>
      </c>
      <c r="AD6319" t="s">
        <v>75</v>
      </c>
      <c r="AE6319" t="s">
        <v>63</v>
      </c>
      <c r="AG6319">
        <v>1929</v>
      </c>
      <c r="AH6319">
        <v>21.2</v>
      </c>
      <c r="AI6319">
        <v>39.697090000000003</v>
      </c>
      <c r="AJ6319">
        <v>-97.550600000000003</v>
      </c>
      <c r="AL6319">
        <v>1</v>
      </c>
      <c r="AM6319" t="s">
        <v>63</v>
      </c>
      <c r="AN6319" t="s">
        <v>1179</v>
      </c>
      <c r="AO6319" t="s">
        <v>79</v>
      </c>
      <c r="AP6319" t="s">
        <v>147</v>
      </c>
      <c r="AQ6319" t="s">
        <v>148</v>
      </c>
      <c r="AR6319" t="s">
        <v>148</v>
      </c>
      <c r="AS6319" t="s">
        <v>131</v>
      </c>
      <c r="AT6319" s="5"/>
      <c r="AV6319" t="s">
        <v>149</v>
      </c>
      <c r="AW6319" t="s">
        <v>1184</v>
      </c>
    </row>
    <row r="6320" spans="1:49" x14ac:dyDescent="0.25">
      <c r="A6320">
        <v>0</v>
      </c>
      <c r="B6320" t="s">
        <v>9694</v>
      </c>
      <c r="C6320">
        <v>1</v>
      </c>
      <c r="D6320" t="s">
        <v>86</v>
      </c>
      <c r="E6320" t="s">
        <v>436</v>
      </c>
      <c r="F6320" t="s">
        <v>177</v>
      </c>
      <c r="G6320">
        <v>33.049999999999997</v>
      </c>
      <c r="H6320" t="s">
        <v>489</v>
      </c>
      <c r="I6320" t="s">
        <v>63</v>
      </c>
      <c r="J6320" t="s">
        <v>582</v>
      </c>
      <c r="K6320" t="s">
        <v>9695</v>
      </c>
      <c r="L6320" t="s">
        <v>9696</v>
      </c>
      <c r="M6320" t="s">
        <v>1182</v>
      </c>
      <c r="N6320">
        <v>12.007874015748031</v>
      </c>
      <c r="P6320">
        <v>28</v>
      </c>
      <c r="R6320">
        <v>85</v>
      </c>
      <c r="T6320">
        <v>0</v>
      </c>
      <c r="U6320">
        <v>16</v>
      </c>
      <c r="V6320">
        <v>225</v>
      </c>
      <c r="AB6320" t="s">
        <v>63</v>
      </c>
      <c r="AC6320" t="s">
        <v>63</v>
      </c>
      <c r="AD6320" t="s">
        <v>63</v>
      </c>
      <c r="AE6320" t="s">
        <v>75</v>
      </c>
      <c r="AG6320">
        <v>1960</v>
      </c>
      <c r="AH6320">
        <v>26.05</v>
      </c>
      <c r="AI6320">
        <v>39.711669999999998</v>
      </c>
      <c r="AJ6320">
        <v>-97.481229999999996</v>
      </c>
      <c r="AL6320">
        <v>1</v>
      </c>
      <c r="AM6320" t="s">
        <v>63</v>
      </c>
      <c r="AN6320" t="s">
        <v>9694</v>
      </c>
      <c r="AO6320" t="s">
        <v>79</v>
      </c>
      <c r="AP6320" t="s">
        <v>116</v>
      </c>
      <c r="AQ6320" t="s">
        <v>148</v>
      </c>
      <c r="AR6320" t="s">
        <v>148</v>
      </c>
      <c r="AS6320" t="s">
        <v>131</v>
      </c>
      <c r="AT6320" s="5"/>
      <c r="AV6320" t="s">
        <v>149</v>
      </c>
      <c r="AW6320" t="s">
        <v>1698</v>
      </c>
    </row>
    <row r="6321" spans="1:49" x14ac:dyDescent="0.25">
      <c r="A6321">
        <v>0</v>
      </c>
      <c r="B6321" t="s">
        <v>15765</v>
      </c>
      <c r="C6321">
        <v>1</v>
      </c>
      <c r="D6321" t="s">
        <v>86</v>
      </c>
      <c r="E6321" t="s">
        <v>436</v>
      </c>
      <c r="F6321" t="s">
        <v>177</v>
      </c>
      <c r="G6321">
        <v>34.200000000000003</v>
      </c>
      <c r="H6321" t="s">
        <v>138</v>
      </c>
      <c r="I6321" t="s">
        <v>63</v>
      </c>
      <c r="J6321" t="s">
        <v>582</v>
      </c>
      <c r="K6321" t="s">
        <v>15766</v>
      </c>
      <c r="L6321" t="s">
        <v>15767</v>
      </c>
      <c r="M6321" t="s">
        <v>1182</v>
      </c>
      <c r="N6321">
        <v>12.303149606299213</v>
      </c>
      <c r="P6321">
        <v>28</v>
      </c>
      <c r="R6321">
        <v>60</v>
      </c>
      <c r="T6321">
        <v>0</v>
      </c>
      <c r="U6321">
        <v>16</v>
      </c>
      <c r="V6321">
        <v>225</v>
      </c>
      <c r="AB6321" t="s">
        <v>63</v>
      </c>
      <c r="AC6321" t="s">
        <v>63</v>
      </c>
      <c r="AD6321" t="s">
        <v>63</v>
      </c>
      <c r="AE6321" t="s">
        <v>184</v>
      </c>
      <c r="AG6321">
        <v>1935</v>
      </c>
      <c r="AH6321">
        <v>27.2</v>
      </c>
      <c r="AI6321">
        <v>39.711689999999997</v>
      </c>
      <c r="AJ6321">
        <v>-97.462900000000005</v>
      </c>
      <c r="AL6321">
        <v>2</v>
      </c>
      <c r="AM6321" t="s">
        <v>63</v>
      </c>
      <c r="AN6321" t="s">
        <v>15765</v>
      </c>
      <c r="AO6321" t="s">
        <v>100</v>
      </c>
      <c r="AP6321" t="s">
        <v>147</v>
      </c>
      <c r="AQ6321" t="s">
        <v>148</v>
      </c>
      <c r="AR6321" t="s">
        <v>148</v>
      </c>
      <c r="AS6321" t="s">
        <v>131</v>
      </c>
      <c r="AT6321" s="5"/>
      <c r="AV6321" t="s">
        <v>149</v>
      </c>
      <c r="AW6321" t="s">
        <v>701</v>
      </c>
    </row>
    <row r="6322" spans="1:49" x14ac:dyDescent="0.25">
      <c r="A6322">
        <v>0</v>
      </c>
      <c r="B6322" t="s">
        <v>26770</v>
      </c>
      <c r="C6322">
        <v>1</v>
      </c>
      <c r="D6322" t="s">
        <v>86</v>
      </c>
      <c r="E6322" t="s">
        <v>436</v>
      </c>
      <c r="F6322" t="s">
        <v>177</v>
      </c>
      <c r="G6322">
        <v>37.550000000000004</v>
      </c>
      <c r="H6322" t="s">
        <v>1749</v>
      </c>
      <c r="I6322" t="s">
        <v>63</v>
      </c>
      <c r="J6322" t="s">
        <v>582</v>
      </c>
      <c r="K6322" t="s">
        <v>26771</v>
      </c>
      <c r="L6322" t="s">
        <v>5939</v>
      </c>
      <c r="M6322" t="s">
        <v>1182</v>
      </c>
      <c r="N6322">
        <v>18.897637795275589</v>
      </c>
      <c r="P6322">
        <v>28</v>
      </c>
      <c r="R6322">
        <v>97</v>
      </c>
      <c r="T6322">
        <v>0</v>
      </c>
      <c r="U6322">
        <v>16</v>
      </c>
      <c r="V6322">
        <v>225</v>
      </c>
      <c r="AB6322" t="s">
        <v>63</v>
      </c>
      <c r="AC6322" t="s">
        <v>63</v>
      </c>
      <c r="AD6322" t="s">
        <v>63</v>
      </c>
      <c r="AE6322" t="s">
        <v>129</v>
      </c>
      <c r="AG6322">
        <v>1979</v>
      </c>
      <c r="AH6322">
        <v>30.55</v>
      </c>
      <c r="AI6322">
        <v>39.712040000000002</v>
      </c>
      <c r="AJ6322">
        <v>-97.398989999999998</v>
      </c>
      <c r="AL6322">
        <v>1</v>
      </c>
      <c r="AM6322" t="s">
        <v>63</v>
      </c>
      <c r="AN6322" t="s">
        <v>26770</v>
      </c>
      <c r="AO6322" t="s">
        <v>79</v>
      </c>
      <c r="AP6322" t="s">
        <v>116</v>
      </c>
      <c r="AQ6322" t="s">
        <v>148</v>
      </c>
      <c r="AR6322" t="s">
        <v>148</v>
      </c>
      <c r="AS6322" t="s">
        <v>131</v>
      </c>
      <c r="AT6322" s="5"/>
      <c r="AV6322" t="s">
        <v>149</v>
      </c>
      <c r="AW6322" t="s">
        <v>701</v>
      </c>
    </row>
    <row r="6323" spans="1:49" x14ac:dyDescent="0.25">
      <c r="A6323">
        <v>0</v>
      </c>
      <c r="B6323" t="s">
        <v>3076</v>
      </c>
      <c r="C6323">
        <v>1</v>
      </c>
      <c r="D6323" t="s">
        <v>86</v>
      </c>
      <c r="E6323" t="s">
        <v>668</v>
      </c>
      <c r="F6323" t="s">
        <v>108</v>
      </c>
      <c r="G6323">
        <v>250.1</v>
      </c>
      <c r="H6323" t="s">
        <v>489</v>
      </c>
      <c r="I6323" t="s">
        <v>63</v>
      </c>
      <c r="J6323" t="s">
        <v>582</v>
      </c>
      <c r="K6323" t="s">
        <v>3077</v>
      </c>
      <c r="L6323" t="s">
        <v>3078</v>
      </c>
      <c r="M6323" t="s">
        <v>3040</v>
      </c>
      <c r="N6323">
        <v>14.009186351706036</v>
      </c>
      <c r="P6323">
        <v>30</v>
      </c>
      <c r="R6323">
        <v>85</v>
      </c>
      <c r="T6323">
        <v>0</v>
      </c>
      <c r="U6323">
        <v>28</v>
      </c>
      <c r="V6323">
        <v>1250</v>
      </c>
      <c r="AB6323" t="s">
        <v>63</v>
      </c>
      <c r="AC6323" t="s">
        <v>63</v>
      </c>
      <c r="AD6323" t="s">
        <v>63</v>
      </c>
      <c r="AE6323" t="s">
        <v>98</v>
      </c>
      <c r="AG6323">
        <v>1938</v>
      </c>
      <c r="AH6323">
        <v>26.742000000000001</v>
      </c>
      <c r="AI6323">
        <v>39.813360000000003</v>
      </c>
      <c r="AJ6323">
        <v>-97.436850000000007</v>
      </c>
      <c r="AL6323">
        <v>1</v>
      </c>
      <c r="AM6323" t="s">
        <v>63</v>
      </c>
      <c r="AN6323" t="s">
        <v>3076</v>
      </c>
      <c r="AO6323" t="s">
        <v>79</v>
      </c>
      <c r="AP6323" t="s">
        <v>147</v>
      </c>
      <c r="AQ6323" t="s">
        <v>148</v>
      </c>
      <c r="AR6323" t="s">
        <v>148</v>
      </c>
      <c r="AS6323" t="s">
        <v>131</v>
      </c>
      <c r="AT6323" s="5"/>
      <c r="AV6323" t="s">
        <v>149</v>
      </c>
      <c r="AW6323" t="s">
        <v>135</v>
      </c>
    </row>
    <row r="6324" spans="1:49" x14ac:dyDescent="0.25">
      <c r="A6324">
        <v>0</v>
      </c>
      <c r="B6324" t="s">
        <v>21137</v>
      </c>
      <c r="C6324">
        <v>1</v>
      </c>
      <c r="D6324" t="s">
        <v>86</v>
      </c>
      <c r="E6324" t="s">
        <v>436</v>
      </c>
      <c r="F6324" t="s">
        <v>177</v>
      </c>
      <c r="G6324">
        <v>9.35</v>
      </c>
      <c r="H6324" t="s">
        <v>489</v>
      </c>
      <c r="I6324" t="s">
        <v>63</v>
      </c>
      <c r="J6324" t="s">
        <v>582</v>
      </c>
      <c r="K6324" t="s">
        <v>21138</v>
      </c>
      <c r="L6324" t="s">
        <v>7735</v>
      </c>
      <c r="M6324" t="s">
        <v>1182</v>
      </c>
      <c r="N6324">
        <v>18.799999567467388</v>
      </c>
      <c r="O6324">
        <v>0</v>
      </c>
      <c r="P6324">
        <v>36.000000836029528</v>
      </c>
      <c r="Q6324">
        <v>-1</v>
      </c>
      <c r="R6324">
        <v>100</v>
      </c>
      <c r="T6324">
        <v>1</v>
      </c>
      <c r="U6324">
        <v>16</v>
      </c>
      <c r="V6324">
        <v>125</v>
      </c>
      <c r="AB6324" t="s">
        <v>63</v>
      </c>
      <c r="AC6324" t="s">
        <v>63</v>
      </c>
      <c r="AD6324" t="s">
        <v>63</v>
      </c>
      <c r="AE6324" t="s">
        <v>129</v>
      </c>
      <c r="AG6324">
        <v>2004</v>
      </c>
      <c r="AH6324">
        <v>2.35</v>
      </c>
      <c r="AI6324">
        <v>39.697409999999998</v>
      </c>
      <c r="AJ6324">
        <v>-97.905460000000005</v>
      </c>
      <c r="AL6324">
        <v>2</v>
      </c>
      <c r="AM6324" t="s">
        <v>63</v>
      </c>
      <c r="AN6324" t="s">
        <v>21137</v>
      </c>
      <c r="AO6324" t="s">
        <v>79</v>
      </c>
      <c r="AP6324" t="s">
        <v>170</v>
      </c>
      <c r="AQ6324" t="s">
        <v>148</v>
      </c>
      <c r="AR6324" t="s">
        <v>148</v>
      </c>
      <c r="AS6324" t="s">
        <v>131</v>
      </c>
      <c r="AT6324" s="5">
        <v>367</v>
      </c>
      <c r="AU6324" t="s">
        <v>76</v>
      </c>
      <c r="AV6324" t="s">
        <v>149</v>
      </c>
      <c r="AW6324" t="s">
        <v>150</v>
      </c>
    </row>
    <row r="6325" spans="1:49" x14ac:dyDescent="0.25">
      <c r="A6325">
        <v>0</v>
      </c>
      <c r="B6325" t="s">
        <v>18813</v>
      </c>
      <c r="C6325">
        <v>1</v>
      </c>
      <c r="D6325" t="s">
        <v>86</v>
      </c>
      <c r="E6325" t="s">
        <v>436</v>
      </c>
      <c r="F6325" t="s">
        <v>177</v>
      </c>
      <c r="G6325">
        <v>25.8</v>
      </c>
      <c r="H6325" t="s">
        <v>489</v>
      </c>
      <c r="I6325" t="s">
        <v>63</v>
      </c>
      <c r="J6325" t="s">
        <v>582</v>
      </c>
      <c r="K6325" t="s">
        <v>18814</v>
      </c>
      <c r="L6325" t="s">
        <v>5816</v>
      </c>
      <c r="M6325" t="s">
        <v>1182</v>
      </c>
      <c r="N6325">
        <v>14.009186351706036</v>
      </c>
      <c r="P6325">
        <v>28</v>
      </c>
      <c r="R6325">
        <v>90</v>
      </c>
      <c r="T6325">
        <v>0</v>
      </c>
      <c r="U6325">
        <v>16</v>
      </c>
      <c r="V6325">
        <v>225</v>
      </c>
      <c r="AB6325" t="s">
        <v>63</v>
      </c>
      <c r="AC6325" t="s">
        <v>63</v>
      </c>
      <c r="AD6325" t="s">
        <v>63</v>
      </c>
      <c r="AE6325" t="s">
        <v>129</v>
      </c>
      <c r="AG6325">
        <v>1992</v>
      </c>
      <c r="AH6325">
        <v>18.8</v>
      </c>
      <c r="AI6325">
        <v>39.69679</v>
      </c>
      <c r="AJ6325">
        <v>-97.596770000000006</v>
      </c>
      <c r="AL6325">
        <v>1</v>
      </c>
      <c r="AM6325" t="s">
        <v>63</v>
      </c>
      <c r="AN6325" t="s">
        <v>18813</v>
      </c>
      <c r="AO6325" t="s">
        <v>79</v>
      </c>
      <c r="AP6325" t="s">
        <v>116</v>
      </c>
      <c r="AQ6325" t="s">
        <v>148</v>
      </c>
      <c r="AR6325" t="s">
        <v>148</v>
      </c>
      <c r="AS6325" t="s">
        <v>131</v>
      </c>
      <c r="AT6325" s="5"/>
      <c r="AV6325" t="s">
        <v>149</v>
      </c>
      <c r="AW6325" t="s">
        <v>3994</v>
      </c>
    </row>
    <row r="6326" spans="1:49" x14ac:dyDescent="0.25">
      <c r="A6326">
        <v>0</v>
      </c>
      <c r="B6326" t="s">
        <v>6118</v>
      </c>
      <c r="C6326">
        <v>1</v>
      </c>
      <c r="D6326" t="s">
        <v>86</v>
      </c>
      <c r="E6326" t="s">
        <v>436</v>
      </c>
      <c r="F6326" t="s">
        <v>177</v>
      </c>
      <c r="G6326">
        <v>21.55</v>
      </c>
      <c r="H6326" t="s">
        <v>489</v>
      </c>
      <c r="I6326" t="s">
        <v>63</v>
      </c>
      <c r="J6326" t="s">
        <v>582</v>
      </c>
      <c r="K6326" t="s">
        <v>6119</v>
      </c>
      <c r="L6326" t="s">
        <v>4241</v>
      </c>
      <c r="M6326" t="s">
        <v>1182</v>
      </c>
      <c r="N6326">
        <v>10.006561679790027</v>
      </c>
      <c r="P6326">
        <v>28</v>
      </c>
      <c r="R6326">
        <v>97</v>
      </c>
      <c r="T6326">
        <v>0</v>
      </c>
      <c r="U6326">
        <v>14</v>
      </c>
      <c r="V6326">
        <v>350</v>
      </c>
      <c r="AB6326" t="s">
        <v>63</v>
      </c>
      <c r="AC6326" t="s">
        <v>63</v>
      </c>
      <c r="AD6326" t="s">
        <v>63</v>
      </c>
      <c r="AE6326" t="s">
        <v>98</v>
      </c>
      <c r="AG6326">
        <v>1995</v>
      </c>
      <c r="AH6326">
        <v>14.55</v>
      </c>
      <c r="AI6326">
        <v>39.696980000000003</v>
      </c>
      <c r="AJ6326">
        <v>-97.678380000000004</v>
      </c>
      <c r="AL6326">
        <v>1</v>
      </c>
      <c r="AM6326" t="s">
        <v>63</v>
      </c>
      <c r="AN6326" t="s">
        <v>6118</v>
      </c>
      <c r="AO6326" t="s">
        <v>79</v>
      </c>
      <c r="AP6326" t="s">
        <v>116</v>
      </c>
      <c r="AQ6326" t="s">
        <v>148</v>
      </c>
      <c r="AR6326" t="s">
        <v>148</v>
      </c>
      <c r="AS6326" t="s">
        <v>131</v>
      </c>
      <c r="AT6326" s="5"/>
      <c r="AV6326" t="s">
        <v>149</v>
      </c>
      <c r="AW6326" t="s">
        <v>1333</v>
      </c>
    </row>
    <row r="6327" spans="1:49" x14ac:dyDescent="0.25">
      <c r="A6327">
        <v>0</v>
      </c>
      <c r="B6327" t="s">
        <v>26297</v>
      </c>
      <c r="C6327">
        <v>1</v>
      </c>
      <c r="D6327" t="s">
        <v>86</v>
      </c>
      <c r="E6327" t="s">
        <v>934</v>
      </c>
      <c r="F6327" t="s">
        <v>108</v>
      </c>
      <c r="G6327">
        <v>229.79</v>
      </c>
      <c r="H6327" t="s">
        <v>138</v>
      </c>
      <c r="I6327" t="s">
        <v>63</v>
      </c>
      <c r="J6327" t="s">
        <v>582</v>
      </c>
      <c r="K6327" t="s">
        <v>26298</v>
      </c>
      <c r="L6327" t="s">
        <v>300</v>
      </c>
      <c r="M6327" t="s">
        <v>6723</v>
      </c>
      <c r="N6327">
        <v>14.599737532808399</v>
      </c>
      <c r="P6327">
        <v>28</v>
      </c>
      <c r="R6327">
        <v>97</v>
      </c>
      <c r="T6327">
        <v>0</v>
      </c>
      <c r="U6327">
        <v>10</v>
      </c>
      <c r="V6327">
        <v>50</v>
      </c>
      <c r="AB6327" t="s">
        <v>63</v>
      </c>
      <c r="AC6327" t="s">
        <v>63</v>
      </c>
      <c r="AD6327" t="s">
        <v>63</v>
      </c>
      <c r="AE6327" t="s">
        <v>129</v>
      </c>
      <c r="AG6327">
        <v>2000</v>
      </c>
      <c r="AH6327">
        <v>23.631</v>
      </c>
      <c r="AI6327">
        <v>39.942819999999998</v>
      </c>
      <c r="AJ6327">
        <v>-97.613519999999994</v>
      </c>
      <c r="AL6327">
        <v>2</v>
      </c>
      <c r="AM6327" t="s">
        <v>63</v>
      </c>
      <c r="AN6327" t="s">
        <v>26297</v>
      </c>
      <c r="AO6327" t="s">
        <v>79</v>
      </c>
      <c r="AP6327" t="s">
        <v>116</v>
      </c>
      <c r="AQ6327" t="s">
        <v>148</v>
      </c>
      <c r="AR6327" t="s">
        <v>148</v>
      </c>
      <c r="AS6327" t="s">
        <v>131</v>
      </c>
      <c r="AT6327" s="5"/>
      <c r="AV6327" t="s">
        <v>487</v>
      </c>
      <c r="AW6327" t="s">
        <v>150</v>
      </c>
    </row>
    <row r="6328" spans="1:49" x14ac:dyDescent="0.25">
      <c r="A6328">
        <v>0</v>
      </c>
      <c r="B6328" t="s">
        <v>4969</v>
      </c>
      <c r="C6328">
        <v>1</v>
      </c>
      <c r="D6328" t="s">
        <v>86</v>
      </c>
      <c r="E6328" t="s">
        <v>4970</v>
      </c>
      <c r="F6328" t="s">
        <v>177</v>
      </c>
      <c r="G6328">
        <v>4.4000000000000004</v>
      </c>
      <c r="H6328" t="s">
        <v>489</v>
      </c>
      <c r="I6328" t="s">
        <v>63</v>
      </c>
      <c r="J6328" t="s">
        <v>582</v>
      </c>
      <c r="K6328" t="s">
        <v>4971</v>
      </c>
      <c r="L6328" t="s">
        <v>4972</v>
      </c>
      <c r="M6328" t="s">
        <v>4973</v>
      </c>
      <c r="N6328">
        <v>16.010498687664043</v>
      </c>
      <c r="P6328">
        <v>24</v>
      </c>
      <c r="R6328">
        <v>97</v>
      </c>
      <c r="T6328">
        <v>0</v>
      </c>
      <c r="U6328">
        <v>24</v>
      </c>
      <c r="V6328">
        <v>85</v>
      </c>
      <c r="AB6328" t="s">
        <v>63</v>
      </c>
      <c r="AC6328" t="s">
        <v>63</v>
      </c>
      <c r="AD6328" t="s">
        <v>63</v>
      </c>
      <c r="AE6328" t="s">
        <v>129</v>
      </c>
      <c r="AG6328">
        <v>1995</v>
      </c>
      <c r="AH6328">
        <v>4.4000000000000004</v>
      </c>
      <c r="AI6328">
        <v>39.862690000000001</v>
      </c>
      <c r="AJ6328">
        <v>-97.857320000000001</v>
      </c>
      <c r="AL6328">
        <v>1</v>
      </c>
      <c r="AM6328" t="s">
        <v>63</v>
      </c>
      <c r="AN6328" t="s">
        <v>4969</v>
      </c>
      <c r="AO6328" t="s">
        <v>79</v>
      </c>
      <c r="AP6328" t="s">
        <v>116</v>
      </c>
      <c r="AQ6328" t="s">
        <v>148</v>
      </c>
      <c r="AR6328" t="s">
        <v>148</v>
      </c>
      <c r="AS6328" t="s">
        <v>131</v>
      </c>
      <c r="AT6328" s="5"/>
      <c r="AV6328" t="s">
        <v>149</v>
      </c>
      <c r="AW6328" t="s">
        <v>1333</v>
      </c>
    </row>
    <row r="6329" spans="1:49" x14ac:dyDescent="0.25">
      <c r="A6329">
        <v>0</v>
      </c>
      <c r="B6329" t="s">
        <v>16398</v>
      </c>
      <c r="C6329">
        <v>1</v>
      </c>
      <c r="D6329" t="s">
        <v>86</v>
      </c>
      <c r="E6329" t="s">
        <v>934</v>
      </c>
      <c r="F6329" t="s">
        <v>108</v>
      </c>
      <c r="G6329">
        <v>209.86</v>
      </c>
      <c r="H6329" t="s">
        <v>489</v>
      </c>
      <c r="I6329" t="s">
        <v>63</v>
      </c>
      <c r="J6329" t="s">
        <v>582</v>
      </c>
      <c r="K6329" t="s">
        <v>16399</v>
      </c>
      <c r="L6329" t="s">
        <v>300</v>
      </c>
      <c r="M6329" t="s">
        <v>937</v>
      </c>
      <c r="N6329">
        <v>16.99475065616798</v>
      </c>
      <c r="O6329">
        <v>45</v>
      </c>
      <c r="P6329">
        <v>80.000002624671922</v>
      </c>
      <c r="R6329">
        <v>92</v>
      </c>
      <c r="T6329">
        <v>0</v>
      </c>
      <c r="U6329">
        <v>31</v>
      </c>
      <c r="V6329">
        <v>5160</v>
      </c>
      <c r="AB6329" t="s">
        <v>63</v>
      </c>
      <c r="AC6329" t="s">
        <v>63</v>
      </c>
      <c r="AD6329" t="s">
        <v>63</v>
      </c>
      <c r="AE6329" t="s">
        <v>98</v>
      </c>
      <c r="AG6329">
        <v>1999</v>
      </c>
      <c r="AH6329">
        <v>3.7010000000000001</v>
      </c>
      <c r="AI6329">
        <v>39.662739999999999</v>
      </c>
      <c r="AJ6329">
        <v>-97.660340000000005</v>
      </c>
      <c r="AK6329" t="s">
        <v>77</v>
      </c>
      <c r="AL6329">
        <v>1</v>
      </c>
      <c r="AM6329" t="s">
        <v>63</v>
      </c>
      <c r="AN6329" t="s">
        <v>16398</v>
      </c>
      <c r="AO6329" t="s">
        <v>184</v>
      </c>
      <c r="AP6329" t="s">
        <v>116</v>
      </c>
      <c r="AQ6329" t="s">
        <v>148</v>
      </c>
      <c r="AR6329" t="s">
        <v>148</v>
      </c>
      <c r="AS6329" t="s">
        <v>131</v>
      </c>
      <c r="AT6329" s="5"/>
      <c r="AV6329" t="s">
        <v>200</v>
      </c>
      <c r="AW6329" t="s">
        <v>9682</v>
      </c>
    </row>
    <row r="6330" spans="1:49" x14ac:dyDescent="0.25">
      <c r="A6330">
        <v>0</v>
      </c>
      <c r="B6330" t="s">
        <v>10341</v>
      </c>
      <c r="C6330">
        <v>1</v>
      </c>
      <c r="D6330" t="s">
        <v>86</v>
      </c>
      <c r="E6330" t="s">
        <v>934</v>
      </c>
      <c r="F6330" t="s">
        <v>108</v>
      </c>
      <c r="G6330">
        <v>209.77</v>
      </c>
      <c r="H6330" t="s">
        <v>138</v>
      </c>
      <c r="I6330" t="s">
        <v>63</v>
      </c>
      <c r="J6330" t="s">
        <v>582</v>
      </c>
      <c r="K6330" t="s">
        <v>10342</v>
      </c>
      <c r="L6330" t="s">
        <v>300</v>
      </c>
      <c r="M6330" t="s">
        <v>6093</v>
      </c>
      <c r="N6330">
        <v>16.601049868766403</v>
      </c>
      <c r="P6330">
        <v>24</v>
      </c>
      <c r="R6330">
        <v>100</v>
      </c>
      <c r="T6330">
        <v>0</v>
      </c>
      <c r="U6330">
        <v>10</v>
      </c>
      <c r="V6330">
        <v>10</v>
      </c>
      <c r="AB6330" t="s">
        <v>63</v>
      </c>
      <c r="AC6330" t="s">
        <v>63</v>
      </c>
      <c r="AD6330" t="s">
        <v>63</v>
      </c>
      <c r="AE6330" t="s">
        <v>129</v>
      </c>
      <c r="AG6330">
        <v>1999</v>
      </c>
      <c r="AH6330">
        <v>3.6110000000000002</v>
      </c>
      <c r="AI6330">
        <v>39.661349999999999</v>
      </c>
      <c r="AJ6330">
        <v>-97.659850000000006</v>
      </c>
      <c r="AL6330">
        <v>2</v>
      </c>
      <c r="AM6330" t="s">
        <v>63</v>
      </c>
      <c r="AN6330" t="s">
        <v>10341</v>
      </c>
      <c r="AO6330" t="s">
        <v>184</v>
      </c>
      <c r="AP6330" t="s">
        <v>116</v>
      </c>
      <c r="AQ6330" t="s">
        <v>148</v>
      </c>
      <c r="AR6330" t="s">
        <v>148</v>
      </c>
      <c r="AS6330" t="s">
        <v>131</v>
      </c>
      <c r="AT6330" s="5"/>
      <c r="AV6330" t="s">
        <v>487</v>
      </c>
      <c r="AW6330" t="s">
        <v>150</v>
      </c>
    </row>
    <row r="6331" spans="1:49" x14ac:dyDescent="0.25">
      <c r="A6331">
        <v>0</v>
      </c>
      <c r="B6331" t="s">
        <v>10149</v>
      </c>
      <c r="C6331">
        <v>1</v>
      </c>
      <c r="D6331" t="s">
        <v>86</v>
      </c>
      <c r="E6331" t="s">
        <v>668</v>
      </c>
      <c r="F6331" t="s">
        <v>108</v>
      </c>
      <c r="G6331">
        <v>231.31</v>
      </c>
      <c r="H6331" t="s">
        <v>489</v>
      </c>
      <c r="I6331" t="s">
        <v>63</v>
      </c>
      <c r="J6331" t="s">
        <v>582</v>
      </c>
      <c r="K6331" t="s">
        <v>10150</v>
      </c>
      <c r="L6331" t="s">
        <v>10151</v>
      </c>
      <c r="M6331" t="s">
        <v>3040</v>
      </c>
      <c r="N6331">
        <v>11.515748031496063</v>
      </c>
      <c r="O6331">
        <v>30</v>
      </c>
      <c r="P6331">
        <v>32.200131233595798</v>
      </c>
      <c r="R6331">
        <v>100</v>
      </c>
      <c r="T6331">
        <v>0</v>
      </c>
      <c r="U6331">
        <v>18</v>
      </c>
      <c r="V6331">
        <v>1920</v>
      </c>
      <c r="AB6331" t="s">
        <v>63</v>
      </c>
      <c r="AC6331" t="s">
        <v>63</v>
      </c>
      <c r="AD6331" t="s">
        <v>63</v>
      </c>
      <c r="AE6331" t="s">
        <v>129</v>
      </c>
      <c r="AG6331">
        <v>2002</v>
      </c>
      <c r="AH6331">
        <v>7.9570000000000007</v>
      </c>
      <c r="AI6331">
        <v>39.798839999999998</v>
      </c>
      <c r="AJ6331">
        <v>-97.783810000000003</v>
      </c>
      <c r="AK6331" t="s">
        <v>262</v>
      </c>
      <c r="AL6331">
        <v>1</v>
      </c>
      <c r="AM6331" t="s">
        <v>63</v>
      </c>
      <c r="AN6331" t="s">
        <v>10149</v>
      </c>
      <c r="AO6331" t="s">
        <v>79</v>
      </c>
      <c r="AP6331" t="s">
        <v>170</v>
      </c>
      <c r="AQ6331" t="s">
        <v>148</v>
      </c>
      <c r="AR6331" t="s">
        <v>148</v>
      </c>
      <c r="AS6331" t="s">
        <v>131</v>
      </c>
      <c r="AT6331" s="5"/>
      <c r="AV6331" t="s">
        <v>149</v>
      </c>
      <c r="AW6331" t="s">
        <v>150</v>
      </c>
    </row>
    <row r="6332" spans="1:49" x14ac:dyDescent="0.25">
      <c r="A6332">
        <v>0</v>
      </c>
      <c r="B6332" t="s">
        <v>22250</v>
      </c>
      <c r="C6332">
        <v>1</v>
      </c>
      <c r="D6332" t="s">
        <v>86</v>
      </c>
      <c r="E6332" t="s">
        <v>436</v>
      </c>
      <c r="F6332" t="s">
        <v>177</v>
      </c>
      <c r="G6332">
        <v>24.52</v>
      </c>
      <c r="H6332" t="s">
        <v>489</v>
      </c>
      <c r="I6332" t="s">
        <v>63</v>
      </c>
      <c r="J6332" t="s">
        <v>582</v>
      </c>
      <c r="K6332" t="s">
        <v>22251</v>
      </c>
      <c r="L6332" t="s">
        <v>22252</v>
      </c>
      <c r="M6332" t="s">
        <v>7108</v>
      </c>
      <c r="N6332">
        <v>18.000000418014732</v>
      </c>
      <c r="O6332">
        <v>0</v>
      </c>
      <c r="P6332">
        <v>27.999999954944521</v>
      </c>
      <c r="Q6332">
        <v>-1</v>
      </c>
      <c r="R6332">
        <v>100</v>
      </c>
      <c r="T6332">
        <v>0</v>
      </c>
      <c r="U6332">
        <v>17</v>
      </c>
      <c r="V6332">
        <v>265</v>
      </c>
      <c r="AB6332" t="s">
        <v>63</v>
      </c>
      <c r="AC6332" t="s">
        <v>63</v>
      </c>
      <c r="AD6332" t="s">
        <v>63</v>
      </c>
      <c r="AE6332" t="s">
        <v>129</v>
      </c>
      <c r="AG6332">
        <v>2007</v>
      </c>
      <c r="AH6332">
        <v>17.52</v>
      </c>
      <c r="AI6332">
        <v>39.696666999999998</v>
      </c>
      <c r="AJ6332">
        <v>-97.621390000000005</v>
      </c>
      <c r="AL6332">
        <v>2</v>
      </c>
      <c r="AM6332" t="s">
        <v>63</v>
      </c>
      <c r="AN6332" t="s">
        <v>22250</v>
      </c>
      <c r="AO6332" t="s">
        <v>79</v>
      </c>
      <c r="AP6332" t="s">
        <v>2058</v>
      </c>
      <c r="AQ6332" t="s">
        <v>148</v>
      </c>
      <c r="AR6332" t="s">
        <v>148</v>
      </c>
      <c r="AS6332" t="s">
        <v>131</v>
      </c>
      <c r="AT6332" s="5">
        <v>367</v>
      </c>
      <c r="AU6332" t="s">
        <v>76</v>
      </c>
      <c r="AV6332" t="s">
        <v>149</v>
      </c>
      <c r="AW6332" t="s">
        <v>135</v>
      </c>
    </row>
    <row r="6333" spans="1:49" x14ac:dyDescent="0.25">
      <c r="A6333">
        <v>0</v>
      </c>
      <c r="B6333" t="s">
        <v>25391</v>
      </c>
      <c r="C6333">
        <v>1</v>
      </c>
      <c r="D6333" t="s">
        <v>86</v>
      </c>
      <c r="E6333" t="s">
        <v>436</v>
      </c>
      <c r="F6333" t="s">
        <v>177</v>
      </c>
      <c r="G6333">
        <v>31.5</v>
      </c>
      <c r="H6333" t="s">
        <v>489</v>
      </c>
      <c r="I6333" t="s">
        <v>63</v>
      </c>
      <c r="J6333" t="s">
        <v>582</v>
      </c>
      <c r="K6333" t="s">
        <v>25392</v>
      </c>
      <c r="L6333" t="s">
        <v>25393</v>
      </c>
      <c r="M6333" t="s">
        <v>7108</v>
      </c>
      <c r="N6333">
        <v>14.666999418904462</v>
      </c>
      <c r="O6333">
        <v>0</v>
      </c>
      <c r="P6333">
        <v>23.999999514402067</v>
      </c>
      <c r="Q6333">
        <v>-1</v>
      </c>
      <c r="R6333">
        <v>100</v>
      </c>
      <c r="T6333">
        <v>0</v>
      </c>
      <c r="U6333">
        <v>16</v>
      </c>
      <c r="V6333">
        <v>225</v>
      </c>
      <c r="AB6333" t="s">
        <v>63</v>
      </c>
      <c r="AC6333" t="s">
        <v>63</v>
      </c>
      <c r="AD6333" t="s">
        <v>63</v>
      </c>
      <c r="AE6333" t="s">
        <v>129</v>
      </c>
      <c r="AG6333">
        <v>2007</v>
      </c>
      <c r="AH6333">
        <v>24.5</v>
      </c>
      <c r="AI6333">
        <v>39.711666999999998</v>
      </c>
      <c r="AJ6333">
        <v>-97.514719999999997</v>
      </c>
      <c r="AL6333">
        <v>2</v>
      </c>
      <c r="AM6333" t="s">
        <v>63</v>
      </c>
      <c r="AN6333" t="s">
        <v>25391</v>
      </c>
      <c r="AO6333" t="s">
        <v>79</v>
      </c>
      <c r="AP6333" t="s">
        <v>2058</v>
      </c>
      <c r="AQ6333" t="s">
        <v>148</v>
      </c>
      <c r="AR6333" t="s">
        <v>148</v>
      </c>
      <c r="AS6333" t="s">
        <v>131</v>
      </c>
      <c r="AT6333" s="5">
        <v>367</v>
      </c>
      <c r="AU6333" t="s">
        <v>76</v>
      </c>
      <c r="AV6333" t="s">
        <v>149</v>
      </c>
      <c r="AW6333" t="s">
        <v>135</v>
      </c>
    </row>
    <row r="6334" spans="1:49" x14ac:dyDescent="0.25">
      <c r="A6334">
        <v>0</v>
      </c>
      <c r="B6334" t="s">
        <v>9402</v>
      </c>
      <c r="C6334">
        <v>1</v>
      </c>
      <c r="D6334" t="s">
        <v>86</v>
      </c>
      <c r="E6334" t="s">
        <v>436</v>
      </c>
      <c r="F6334" t="s">
        <v>177</v>
      </c>
      <c r="G6334">
        <v>35.6</v>
      </c>
      <c r="H6334" t="s">
        <v>489</v>
      </c>
      <c r="I6334" t="s">
        <v>63</v>
      </c>
      <c r="J6334" t="s">
        <v>582</v>
      </c>
      <c r="K6334" t="s">
        <v>9403</v>
      </c>
      <c r="L6334" t="s">
        <v>7107</v>
      </c>
      <c r="M6334" t="s">
        <v>7108</v>
      </c>
      <c r="N6334">
        <v>12.666999980846423</v>
      </c>
      <c r="O6334">
        <v>30</v>
      </c>
      <c r="P6334">
        <v>23.999999514402067</v>
      </c>
      <c r="Q6334">
        <v>-1</v>
      </c>
      <c r="R6334">
        <v>97</v>
      </c>
      <c r="T6334">
        <v>0</v>
      </c>
      <c r="U6334">
        <v>16</v>
      </c>
      <c r="V6334">
        <v>225</v>
      </c>
      <c r="AB6334" t="s">
        <v>63</v>
      </c>
      <c r="AC6334" t="s">
        <v>63</v>
      </c>
      <c r="AD6334" t="s">
        <v>63</v>
      </c>
      <c r="AE6334" t="s">
        <v>129</v>
      </c>
      <c r="AG6334">
        <v>2007</v>
      </c>
      <c r="AH6334">
        <v>28.6</v>
      </c>
      <c r="AI6334">
        <v>39.711759999999998</v>
      </c>
      <c r="AJ6334">
        <v>-97.435010000000005</v>
      </c>
      <c r="AK6334" t="s">
        <v>262</v>
      </c>
      <c r="AL6334">
        <v>2</v>
      </c>
      <c r="AM6334" t="s">
        <v>63</v>
      </c>
      <c r="AN6334" t="s">
        <v>9402</v>
      </c>
      <c r="AO6334" t="s">
        <v>79</v>
      </c>
      <c r="AP6334" t="s">
        <v>2058</v>
      </c>
      <c r="AQ6334" t="s">
        <v>148</v>
      </c>
      <c r="AR6334" t="s">
        <v>148</v>
      </c>
      <c r="AS6334" t="s">
        <v>131</v>
      </c>
      <c r="AT6334" s="5">
        <v>367</v>
      </c>
      <c r="AU6334" t="s">
        <v>76</v>
      </c>
      <c r="AV6334" t="s">
        <v>149</v>
      </c>
      <c r="AW6334" t="s">
        <v>135</v>
      </c>
    </row>
    <row r="6335" spans="1:49" x14ac:dyDescent="0.25">
      <c r="A6335">
        <v>0</v>
      </c>
      <c r="B6335" t="s">
        <v>7105</v>
      </c>
      <c r="C6335">
        <v>1</v>
      </c>
      <c r="D6335" t="s">
        <v>86</v>
      </c>
      <c r="E6335" t="s">
        <v>436</v>
      </c>
      <c r="F6335" t="s">
        <v>177</v>
      </c>
      <c r="G6335">
        <v>37.25</v>
      </c>
      <c r="H6335" t="s">
        <v>489</v>
      </c>
      <c r="I6335" t="s">
        <v>63</v>
      </c>
      <c r="J6335" t="s">
        <v>582</v>
      </c>
      <c r="K6335" t="s">
        <v>7106</v>
      </c>
      <c r="L6335" t="s">
        <v>7107</v>
      </c>
      <c r="M6335" t="s">
        <v>7108</v>
      </c>
      <c r="N6335">
        <v>18.666999859446918</v>
      </c>
      <c r="O6335">
        <v>0</v>
      </c>
      <c r="P6335">
        <v>60.500003534352032</v>
      </c>
      <c r="Q6335">
        <v>-1</v>
      </c>
      <c r="R6335">
        <v>100</v>
      </c>
      <c r="T6335">
        <v>0</v>
      </c>
      <c r="U6335">
        <v>16</v>
      </c>
      <c r="V6335">
        <v>225</v>
      </c>
      <c r="AB6335" t="s">
        <v>63</v>
      </c>
      <c r="AC6335" t="s">
        <v>63</v>
      </c>
      <c r="AD6335" t="s">
        <v>63</v>
      </c>
      <c r="AE6335" t="s">
        <v>129</v>
      </c>
      <c r="AG6335">
        <v>2007</v>
      </c>
      <c r="AH6335">
        <v>30.25</v>
      </c>
      <c r="AI6335">
        <v>39.712020000000003</v>
      </c>
      <c r="AJ6335">
        <v>-97.404529999999994</v>
      </c>
      <c r="AL6335">
        <v>2</v>
      </c>
      <c r="AM6335" t="s">
        <v>63</v>
      </c>
      <c r="AN6335" t="s">
        <v>7105</v>
      </c>
      <c r="AO6335" t="s">
        <v>79</v>
      </c>
      <c r="AP6335" t="s">
        <v>2058</v>
      </c>
      <c r="AQ6335" t="s">
        <v>148</v>
      </c>
      <c r="AR6335" t="s">
        <v>148</v>
      </c>
      <c r="AS6335" t="s">
        <v>131</v>
      </c>
      <c r="AT6335" s="5">
        <v>367</v>
      </c>
      <c r="AU6335" t="s">
        <v>76</v>
      </c>
      <c r="AV6335" t="s">
        <v>149</v>
      </c>
      <c r="AW6335" t="s">
        <v>135</v>
      </c>
    </row>
    <row r="6336" spans="1:49" x14ac:dyDescent="0.25">
      <c r="A6336">
        <v>0</v>
      </c>
      <c r="B6336" t="s">
        <v>10331</v>
      </c>
      <c r="C6336">
        <v>1</v>
      </c>
      <c r="D6336" t="s">
        <v>86</v>
      </c>
      <c r="E6336" t="s">
        <v>436</v>
      </c>
      <c r="F6336" t="s">
        <v>177</v>
      </c>
      <c r="G6336">
        <v>30.02</v>
      </c>
      <c r="H6336" t="s">
        <v>489</v>
      </c>
      <c r="I6336" t="s">
        <v>63</v>
      </c>
      <c r="J6336" t="s">
        <v>582</v>
      </c>
      <c r="K6336" t="s">
        <v>10332</v>
      </c>
      <c r="L6336" t="s">
        <v>10333</v>
      </c>
      <c r="M6336" t="s">
        <v>7108</v>
      </c>
      <c r="N6336">
        <v>11.999999757201017</v>
      </c>
      <c r="O6336">
        <v>0</v>
      </c>
      <c r="P6336">
        <v>23.999999507874016</v>
      </c>
      <c r="Q6336">
        <v>-1</v>
      </c>
      <c r="T6336">
        <v>0</v>
      </c>
      <c r="U6336">
        <v>16</v>
      </c>
      <c r="V6336">
        <v>225</v>
      </c>
      <c r="AB6336" t="s">
        <v>63</v>
      </c>
      <c r="AC6336" t="s">
        <v>63</v>
      </c>
      <c r="AD6336" t="s">
        <v>63</v>
      </c>
      <c r="AE6336" t="s">
        <v>129</v>
      </c>
      <c r="AG6336">
        <v>2013</v>
      </c>
      <c r="AH6336">
        <v>30.02</v>
      </c>
      <c r="AI6336">
        <v>39.711635000000001</v>
      </c>
      <c r="AJ6336">
        <v>-97.538077000000001</v>
      </c>
      <c r="AL6336">
        <v>1</v>
      </c>
      <c r="AM6336" t="s">
        <v>63</v>
      </c>
      <c r="AN6336" t="s">
        <v>10331</v>
      </c>
      <c r="AO6336" t="s">
        <v>79</v>
      </c>
      <c r="AP6336" t="s">
        <v>2058</v>
      </c>
      <c r="AQ6336" t="s">
        <v>148</v>
      </c>
      <c r="AR6336" t="s">
        <v>148</v>
      </c>
      <c r="AS6336" t="s">
        <v>131</v>
      </c>
      <c r="AT6336" s="5">
        <v>367</v>
      </c>
      <c r="AU6336" t="s">
        <v>76</v>
      </c>
      <c r="AV6336" t="s">
        <v>149</v>
      </c>
      <c r="AW6336" t="s">
        <v>135</v>
      </c>
    </row>
    <row r="6337" spans="1:49" x14ac:dyDescent="0.25">
      <c r="A6337">
        <v>2263</v>
      </c>
      <c r="B6337" t="s">
        <v>24619</v>
      </c>
      <c r="C6337">
        <v>1</v>
      </c>
      <c r="D6337" t="s">
        <v>86</v>
      </c>
      <c r="E6337" t="s">
        <v>222</v>
      </c>
      <c r="F6337" t="s">
        <v>108</v>
      </c>
      <c r="G6337">
        <v>228.16</v>
      </c>
      <c r="H6337" t="s">
        <v>138</v>
      </c>
      <c r="I6337" t="s">
        <v>63</v>
      </c>
      <c r="J6337" t="s">
        <v>163</v>
      </c>
      <c r="K6337" t="s">
        <v>24620</v>
      </c>
      <c r="L6337" t="s">
        <v>1052</v>
      </c>
      <c r="M6337" t="s">
        <v>1491</v>
      </c>
      <c r="N6337">
        <v>39.206036745406827</v>
      </c>
      <c r="P6337">
        <v>40</v>
      </c>
      <c r="Q6337">
        <v>80.2</v>
      </c>
      <c r="R6337">
        <v>80</v>
      </c>
      <c r="S6337">
        <v>90.7</v>
      </c>
      <c r="T6337">
        <v>0</v>
      </c>
      <c r="U6337">
        <v>21</v>
      </c>
      <c r="V6337">
        <v>3660</v>
      </c>
      <c r="AB6337" t="s">
        <v>63</v>
      </c>
      <c r="AC6337" t="s">
        <v>63</v>
      </c>
      <c r="AD6337" t="s">
        <v>63</v>
      </c>
      <c r="AE6337" t="s">
        <v>75</v>
      </c>
      <c r="AG6337">
        <v>1931</v>
      </c>
      <c r="AH6337">
        <v>6.8500000000000005</v>
      </c>
      <c r="AI6337">
        <v>38.347679999999997</v>
      </c>
      <c r="AJ6337">
        <v>-98.353999999999999</v>
      </c>
      <c r="AL6337">
        <v>4</v>
      </c>
      <c r="AM6337" t="s">
        <v>63</v>
      </c>
      <c r="AN6337" t="s">
        <v>24621</v>
      </c>
      <c r="AO6337" t="s">
        <v>79</v>
      </c>
      <c r="AP6337" t="s">
        <v>147</v>
      </c>
      <c r="AQ6337" t="s">
        <v>358</v>
      </c>
      <c r="AR6337" t="s">
        <v>653</v>
      </c>
      <c r="AS6337" t="s">
        <v>83</v>
      </c>
      <c r="AT6337" s="5">
        <v>36192</v>
      </c>
      <c r="AU6337" t="s">
        <v>129</v>
      </c>
      <c r="AV6337" t="s">
        <v>149</v>
      </c>
      <c r="AW6337" t="s">
        <v>1132</v>
      </c>
    </row>
    <row r="6338" spans="1:49" x14ac:dyDescent="0.25">
      <c r="A6338">
        <v>2825</v>
      </c>
      <c r="B6338" t="s">
        <v>15709</v>
      </c>
      <c r="C6338">
        <v>1</v>
      </c>
      <c r="D6338" t="s">
        <v>86</v>
      </c>
      <c r="E6338" t="s">
        <v>222</v>
      </c>
      <c r="F6338" t="s">
        <v>108</v>
      </c>
      <c r="G6338">
        <v>228.65</v>
      </c>
      <c r="H6338" t="s">
        <v>138</v>
      </c>
      <c r="I6338" t="s">
        <v>63</v>
      </c>
      <c r="J6338" t="s">
        <v>163</v>
      </c>
      <c r="K6338" t="s">
        <v>15710</v>
      </c>
      <c r="L6338" t="s">
        <v>1052</v>
      </c>
      <c r="M6338" t="s">
        <v>9749</v>
      </c>
      <c r="N6338">
        <v>38.812335958005249</v>
      </c>
      <c r="P6338">
        <v>30</v>
      </c>
      <c r="Q6338">
        <v>67.400000000000006</v>
      </c>
      <c r="R6338">
        <v>92</v>
      </c>
      <c r="S6338">
        <v>77.900000000000006</v>
      </c>
      <c r="T6338">
        <v>0</v>
      </c>
      <c r="U6338">
        <v>19</v>
      </c>
      <c r="V6338">
        <v>3920</v>
      </c>
      <c r="AB6338" t="s">
        <v>63</v>
      </c>
      <c r="AC6338" t="s">
        <v>63</v>
      </c>
      <c r="AD6338" t="s">
        <v>63</v>
      </c>
      <c r="AE6338" t="s">
        <v>76</v>
      </c>
      <c r="AG6338">
        <v>1948</v>
      </c>
      <c r="AH6338">
        <v>7.34</v>
      </c>
      <c r="AI6338">
        <v>38.347929999999998</v>
      </c>
      <c r="AJ6338">
        <v>-98.344949999999997</v>
      </c>
      <c r="AL6338">
        <v>4</v>
      </c>
      <c r="AM6338" t="s">
        <v>63</v>
      </c>
      <c r="AN6338" t="s">
        <v>15711</v>
      </c>
      <c r="AO6338" t="s">
        <v>79</v>
      </c>
      <c r="AP6338" t="s">
        <v>147</v>
      </c>
      <c r="AQ6338" t="s">
        <v>416</v>
      </c>
      <c r="AR6338" t="s">
        <v>346</v>
      </c>
      <c r="AS6338" t="s">
        <v>83</v>
      </c>
      <c r="AT6338" s="5">
        <v>36192</v>
      </c>
      <c r="AU6338" t="s">
        <v>129</v>
      </c>
      <c r="AV6338" t="s">
        <v>200</v>
      </c>
      <c r="AW6338" t="s">
        <v>150</v>
      </c>
    </row>
    <row r="6339" spans="1:49" x14ac:dyDescent="0.25">
      <c r="A6339">
        <v>1669</v>
      </c>
      <c r="B6339" t="s">
        <v>15499</v>
      </c>
      <c r="C6339">
        <v>1</v>
      </c>
      <c r="D6339" t="s">
        <v>86</v>
      </c>
      <c r="E6339" t="s">
        <v>222</v>
      </c>
      <c r="F6339" t="s">
        <v>108</v>
      </c>
      <c r="G6339">
        <v>230.66</v>
      </c>
      <c r="H6339" t="s">
        <v>138</v>
      </c>
      <c r="I6339" t="s">
        <v>63</v>
      </c>
      <c r="J6339" t="s">
        <v>163</v>
      </c>
      <c r="K6339" t="s">
        <v>15500</v>
      </c>
      <c r="L6339" t="s">
        <v>1052</v>
      </c>
      <c r="M6339" t="s">
        <v>1491</v>
      </c>
      <c r="N6339">
        <v>25.492125984251967</v>
      </c>
      <c r="P6339">
        <v>40</v>
      </c>
      <c r="Q6339">
        <v>77.2</v>
      </c>
      <c r="R6339">
        <v>92</v>
      </c>
      <c r="S6339">
        <v>97</v>
      </c>
      <c r="T6339">
        <v>3</v>
      </c>
      <c r="U6339">
        <v>19</v>
      </c>
      <c r="V6339">
        <v>3920</v>
      </c>
      <c r="AB6339" t="s">
        <v>63</v>
      </c>
      <c r="AC6339" t="s">
        <v>63</v>
      </c>
      <c r="AD6339" t="s">
        <v>63</v>
      </c>
      <c r="AE6339" t="s">
        <v>98</v>
      </c>
      <c r="AG6339">
        <v>1943</v>
      </c>
      <c r="AH6339">
        <v>9.35</v>
      </c>
      <c r="AI6339">
        <v>38.347720000000002</v>
      </c>
      <c r="AJ6339">
        <v>-98.307959999999994</v>
      </c>
      <c r="AL6339">
        <v>3</v>
      </c>
      <c r="AM6339" t="s">
        <v>63</v>
      </c>
      <c r="AN6339" t="s">
        <v>15501</v>
      </c>
      <c r="AO6339" t="s">
        <v>79</v>
      </c>
      <c r="AP6339" t="s">
        <v>147</v>
      </c>
      <c r="AQ6339" t="s">
        <v>416</v>
      </c>
      <c r="AR6339" t="s">
        <v>346</v>
      </c>
      <c r="AS6339" t="s">
        <v>83</v>
      </c>
      <c r="AT6339" s="5">
        <v>36220</v>
      </c>
      <c r="AU6339" t="s">
        <v>129</v>
      </c>
      <c r="AV6339" t="s">
        <v>149</v>
      </c>
      <c r="AW6339" t="s">
        <v>150</v>
      </c>
    </row>
    <row r="6340" spans="1:49" x14ac:dyDescent="0.25">
      <c r="A6340">
        <v>68</v>
      </c>
      <c r="B6340" t="s">
        <v>8199</v>
      </c>
      <c r="C6340">
        <v>1</v>
      </c>
      <c r="D6340" t="s">
        <v>86</v>
      </c>
      <c r="E6340" t="s">
        <v>222</v>
      </c>
      <c r="F6340" t="s">
        <v>108</v>
      </c>
      <c r="G6340">
        <v>231.4</v>
      </c>
      <c r="H6340" t="s">
        <v>8200</v>
      </c>
      <c r="I6340" t="s">
        <v>63</v>
      </c>
      <c r="J6340" t="s">
        <v>163</v>
      </c>
      <c r="K6340" t="s">
        <v>8201</v>
      </c>
      <c r="L6340" t="s">
        <v>3399</v>
      </c>
      <c r="M6340" t="s">
        <v>1491</v>
      </c>
      <c r="N6340">
        <v>295.43963254593177</v>
      </c>
      <c r="P6340">
        <v>44.0000017171145</v>
      </c>
      <c r="Q6340">
        <v>98.5</v>
      </c>
      <c r="R6340">
        <v>97</v>
      </c>
      <c r="S6340">
        <v>99.8</v>
      </c>
      <c r="T6340">
        <v>5</v>
      </c>
      <c r="U6340">
        <v>19</v>
      </c>
      <c r="V6340">
        <v>3920</v>
      </c>
      <c r="AB6340" t="s">
        <v>129</v>
      </c>
      <c r="AC6340" t="s">
        <v>129</v>
      </c>
      <c r="AD6340" t="s">
        <v>129</v>
      </c>
      <c r="AE6340" t="s">
        <v>63</v>
      </c>
      <c r="AG6340">
        <v>1943</v>
      </c>
      <c r="AH6340">
        <v>10.09</v>
      </c>
      <c r="AI6340">
        <v>38.347769999999997</v>
      </c>
      <c r="AJ6340">
        <v>-98.294449999999998</v>
      </c>
      <c r="AL6340">
        <v>5</v>
      </c>
      <c r="AM6340" t="s">
        <v>63</v>
      </c>
      <c r="AN6340" t="s">
        <v>8202</v>
      </c>
      <c r="AO6340" t="s">
        <v>79</v>
      </c>
      <c r="AP6340" t="s">
        <v>131</v>
      </c>
      <c r="AQ6340" t="s">
        <v>402</v>
      </c>
      <c r="AR6340" t="s">
        <v>133</v>
      </c>
      <c r="AS6340" t="s">
        <v>83</v>
      </c>
      <c r="AT6340" s="5">
        <v>41389</v>
      </c>
      <c r="AU6340" t="s">
        <v>76</v>
      </c>
      <c r="AV6340" t="s">
        <v>134</v>
      </c>
      <c r="AW6340" t="s">
        <v>150</v>
      </c>
    </row>
    <row r="6341" spans="1:49" x14ac:dyDescent="0.25">
      <c r="A6341">
        <v>1617</v>
      </c>
      <c r="B6341" t="s">
        <v>9352</v>
      </c>
      <c r="C6341">
        <v>1</v>
      </c>
      <c r="D6341" t="s">
        <v>86</v>
      </c>
      <c r="E6341" t="s">
        <v>222</v>
      </c>
      <c r="F6341" t="s">
        <v>108</v>
      </c>
      <c r="G6341">
        <v>231.66</v>
      </c>
      <c r="H6341" t="s">
        <v>138</v>
      </c>
      <c r="I6341" t="s">
        <v>63</v>
      </c>
      <c r="J6341" t="s">
        <v>163</v>
      </c>
      <c r="K6341" t="s">
        <v>9353</v>
      </c>
      <c r="L6341" t="s">
        <v>1840</v>
      </c>
      <c r="M6341" t="s">
        <v>1491</v>
      </c>
      <c r="N6341">
        <v>25.492125984251967</v>
      </c>
      <c r="P6341">
        <v>40</v>
      </c>
      <c r="Q6341">
        <v>77.2</v>
      </c>
      <c r="R6341">
        <v>90</v>
      </c>
      <c r="S6341">
        <v>98.2</v>
      </c>
      <c r="T6341">
        <v>3</v>
      </c>
      <c r="U6341">
        <v>19</v>
      </c>
      <c r="V6341">
        <v>3920</v>
      </c>
      <c r="AB6341" t="s">
        <v>63</v>
      </c>
      <c r="AC6341" t="s">
        <v>63</v>
      </c>
      <c r="AD6341" t="s">
        <v>63</v>
      </c>
      <c r="AE6341" t="s">
        <v>98</v>
      </c>
      <c r="AG6341">
        <v>1943</v>
      </c>
      <c r="AH6341">
        <v>10.35</v>
      </c>
      <c r="AI6341">
        <v>38.347790000000003</v>
      </c>
      <c r="AJ6341">
        <v>-98.289569999999998</v>
      </c>
      <c r="AL6341">
        <v>3</v>
      </c>
      <c r="AM6341" t="s">
        <v>63</v>
      </c>
      <c r="AN6341" t="s">
        <v>9354</v>
      </c>
      <c r="AO6341" t="s">
        <v>79</v>
      </c>
      <c r="AP6341" t="s">
        <v>147</v>
      </c>
      <c r="AQ6341" t="s">
        <v>416</v>
      </c>
      <c r="AR6341" t="s">
        <v>346</v>
      </c>
      <c r="AS6341" t="s">
        <v>83</v>
      </c>
      <c r="AT6341" s="5">
        <v>36220</v>
      </c>
      <c r="AU6341" t="s">
        <v>129</v>
      </c>
      <c r="AV6341" t="s">
        <v>149</v>
      </c>
      <c r="AW6341" t="s">
        <v>1333</v>
      </c>
    </row>
    <row r="6342" spans="1:49" x14ac:dyDescent="0.25">
      <c r="A6342">
        <v>2403</v>
      </c>
      <c r="B6342" t="s">
        <v>2445</v>
      </c>
      <c r="C6342">
        <v>1</v>
      </c>
      <c r="D6342" t="s">
        <v>86</v>
      </c>
      <c r="E6342" t="s">
        <v>222</v>
      </c>
      <c r="F6342" t="s">
        <v>108</v>
      </c>
      <c r="G6342">
        <v>235.41</v>
      </c>
      <c r="H6342" t="s">
        <v>138</v>
      </c>
      <c r="I6342" t="s">
        <v>63</v>
      </c>
      <c r="J6342" t="s">
        <v>163</v>
      </c>
      <c r="K6342" t="s">
        <v>2446</v>
      </c>
      <c r="L6342" t="s">
        <v>2447</v>
      </c>
      <c r="M6342" t="s">
        <v>1491</v>
      </c>
      <c r="N6342">
        <v>39.30446194225722</v>
      </c>
      <c r="P6342">
        <v>42</v>
      </c>
      <c r="Q6342">
        <v>68.2</v>
      </c>
      <c r="R6342">
        <v>70</v>
      </c>
      <c r="S6342">
        <v>86.9</v>
      </c>
      <c r="T6342">
        <v>0</v>
      </c>
      <c r="U6342">
        <v>18</v>
      </c>
      <c r="V6342">
        <v>4190</v>
      </c>
      <c r="X6342" t="s">
        <v>2448</v>
      </c>
      <c r="Y6342" t="s">
        <v>96</v>
      </c>
      <c r="Z6342" t="s">
        <v>73</v>
      </c>
      <c r="AA6342" t="s">
        <v>157</v>
      </c>
      <c r="AB6342" t="s">
        <v>63</v>
      </c>
      <c r="AC6342" t="s">
        <v>63</v>
      </c>
      <c r="AD6342" t="s">
        <v>63</v>
      </c>
      <c r="AE6342" t="s">
        <v>76</v>
      </c>
      <c r="AG6342">
        <v>1931</v>
      </c>
      <c r="AH6342">
        <v>14.1</v>
      </c>
      <c r="AI6342">
        <v>38.347790000000003</v>
      </c>
      <c r="AJ6342">
        <v>-98.220519999999993</v>
      </c>
      <c r="AL6342">
        <v>4</v>
      </c>
      <c r="AM6342" t="s">
        <v>63</v>
      </c>
      <c r="AN6342" t="s">
        <v>2449</v>
      </c>
      <c r="AO6342" t="s">
        <v>79</v>
      </c>
      <c r="AP6342" t="s">
        <v>147</v>
      </c>
      <c r="AQ6342" t="s">
        <v>358</v>
      </c>
      <c r="AR6342" t="s">
        <v>207</v>
      </c>
      <c r="AS6342" t="s">
        <v>83</v>
      </c>
      <c r="AT6342" s="5">
        <v>36192</v>
      </c>
      <c r="AU6342" t="s">
        <v>129</v>
      </c>
      <c r="AV6342" t="s">
        <v>149</v>
      </c>
      <c r="AW6342" t="s">
        <v>150</v>
      </c>
    </row>
    <row r="6343" spans="1:49" x14ac:dyDescent="0.25">
      <c r="A6343">
        <v>3255</v>
      </c>
      <c r="B6343" t="s">
        <v>24949</v>
      </c>
      <c r="C6343">
        <v>1</v>
      </c>
      <c r="D6343" t="s">
        <v>86</v>
      </c>
      <c r="E6343" t="s">
        <v>222</v>
      </c>
      <c r="F6343" t="s">
        <v>108</v>
      </c>
      <c r="G6343">
        <v>236.56</v>
      </c>
      <c r="H6343" t="s">
        <v>489</v>
      </c>
      <c r="I6343" t="s">
        <v>63</v>
      </c>
      <c r="J6343" t="s">
        <v>163</v>
      </c>
      <c r="K6343" t="s">
        <v>24950</v>
      </c>
      <c r="L6343" t="s">
        <v>11304</v>
      </c>
      <c r="M6343" t="s">
        <v>1491</v>
      </c>
      <c r="N6343">
        <v>25.492125984251967</v>
      </c>
      <c r="O6343">
        <v>45</v>
      </c>
      <c r="P6343">
        <v>54</v>
      </c>
      <c r="Q6343">
        <v>63.7</v>
      </c>
      <c r="R6343">
        <v>70</v>
      </c>
      <c r="S6343">
        <v>77.2</v>
      </c>
      <c r="T6343">
        <v>1</v>
      </c>
      <c r="U6343">
        <v>14</v>
      </c>
      <c r="V6343">
        <v>4890</v>
      </c>
      <c r="AB6343" t="s">
        <v>63</v>
      </c>
      <c r="AC6343" t="s">
        <v>63</v>
      </c>
      <c r="AD6343" t="s">
        <v>63</v>
      </c>
      <c r="AE6343" t="s">
        <v>76</v>
      </c>
      <c r="AG6343">
        <v>1961</v>
      </c>
      <c r="AH6343">
        <v>15.25</v>
      </c>
      <c r="AI6343">
        <v>38.347709999999999</v>
      </c>
      <c r="AJ6343">
        <v>-98.199449999999999</v>
      </c>
      <c r="AK6343" t="s">
        <v>77</v>
      </c>
      <c r="AL6343">
        <v>1</v>
      </c>
      <c r="AM6343" t="s">
        <v>63</v>
      </c>
      <c r="AN6343" t="s">
        <v>24951</v>
      </c>
      <c r="AO6343" t="s">
        <v>79</v>
      </c>
      <c r="AP6343" t="s">
        <v>116</v>
      </c>
      <c r="AQ6343" t="s">
        <v>239</v>
      </c>
      <c r="AR6343" t="s">
        <v>246</v>
      </c>
      <c r="AS6343" t="s">
        <v>83</v>
      </c>
      <c r="AT6343" s="5">
        <v>39083</v>
      </c>
      <c r="AU6343" t="s">
        <v>129</v>
      </c>
      <c r="AV6343" t="s">
        <v>149</v>
      </c>
      <c r="AW6343" t="s">
        <v>701</v>
      </c>
    </row>
    <row r="6344" spans="1:49" x14ac:dyDescent="0.25">
      <c r="A6344">
        <v>1249</v>
      </c>
      <c r="B6344" t="s">
        <v>13932</v>
      </c>
      <c r="C6344">
        <v>1</v>
      </c>
      <c r="D6344" t="s">
        <v>86</v>
      </c>
      <c r="E6344" t="s">
        <v>222</v>
      </c>
      <c r="F6344" t="s">
        <v>108</v>
      </c>
      <c r="G6344">
        <v>237.77</v>
      </c>
      <c r="H6344" t="s">
        <v>138</v>
      </c>
      <c r="I6344" t="s">
        <v>63</v>
      </c>
      <c r="J6344" t="s">
        <v>163</v>
      </c>
      <c r="K6344" t="s">
        <v>13933</v>
      </c>
      <c r="L6344" t="s">
        <v>2420</v>
      </c>
      <c r="M6344" t="s">
        <v>1491</v>
      </c>
      <c r="N6344">
        <v>70.800524934383191</v>
      </c>
      <c r="P6344">
        <v>44</v>
      </c>
      <c r="Q6344">
        <v>98.600000000000009</v>
      </c>
      <c r="R6344">
        <v>92</v>
      </c>
      <c r="S6344">
        <v>97.9</v>
      </c>
      <c r="T6344">
        <v>2</v>
      </c>
      <c r="U6344">
        <v>23</v>
      </c>
      <c r="V6344">
        <v>3030</v>
      </c>
      <c r="AB6344" t="s">
        <v>63</v>
      </c>
      <c r="AC6344" t="s">
        <v>63</v>
      </c>
      <c r="AD6344" t="s">
        <v>63</v>
      </c>
      <c r="AE6344" t="s">
        <v>98</v>
      </c>
      <c r="AG6344">
        <v>1933</v>
      </c>
      <c r="AH6344">
        <v>16.46</v>
      </c>
      <c r="AI6344">
        <v>38.354469999999999</v>
      </c>
      <c r="AJ6344">
        <v>-98.180019999999999</v>
      </c>
      <c r="AL6344">
        <v>8</v>
      </c>
      <c r="AM6344" t="s">
        <v>63</v>
      </c>
      <c r="AN6344" t="s">
        <v>13934</v>
      </c>
      <c r="AO6344" t="s">
        <v>79</v>
      </c>
      <c r="AP6344" t="s">
        <v>116</v>
      </c>
      <c r="AQ6344" t="s">
        <v>133</v>
      </c>
      <c r="AR6344" t="s">
        <v>133</v>
      </c>
      <c r="AS6344" t="s">
        <v>83</v>
      </c>
      <c r="AT6344" s="5">
        <v>36192</v>
      </c>
      <c r="AU6344" t="s">
        <v>129</v>
      </c>
      <c r="AV6344" t="s">
        <v>149</v>
      </c>
      <c r="AW6344" t="s">
        <v>615</v>
      </c>
    </row>
    <row r="6345" spans="1:49" x14ac:dyDescent="0.25">
      <c r="A6345">
        <v>1210</v>
      </c>
      <c r="B6345" t="s">
        <v>1589</v>
      </c>
      <c r="C6345">
        <v>1</v>
      </c>
      <c r="D6345" t="s">
        <v>86</v>
      </c>
      <c r="E6345" t="s">
        <v>222</v>
      </c>
      <c r="F6345" t="s">
        <v>108</v>
      </c>
      <c r="G6345">
        <v>248.15</v>
      </c>
      <c r="H6345" t="s">
        <v>138</v>
      </c>
      <c r="I6345" t="s">
        <v>63</v>
      </c>
      <c r="J6345" t="s">
        <v>163</v>
      </c>
      <c r="K6345" t="s">
        <v>1590</v>
      </c>
      <c r="L6345" t="s">
        <v>1591</v>
      </c>
      <c r="M6345" t="s">
        <v>1491</v>
      </c>
      <c r="N6345">
        <v>108.10367454068242</v>
      </c>
      <c r="P6345">
        <v>44</v>
      </c>
      <c r="Q6345">
        <v>68.7</v>
      </c>
      <c r="R6345">
        <v>70</v>
      </c>
      <c r="S6345">
        <v>87.4</v>
      </c>
      <c r="T6345">
        <v>3</v>
      </c>
      <c r="U6345">
        <v>19</v>
      </c>
      <c r="V6345">
        <v>3770</v>
      </c>
      <c r="W6345" t="s">
        <v>673</v>
      </c>
      <c r="X6345" t="s">
        <v>1592</v>
      </c>
      <c r="Z6345" t="s">
        <v>73</v>
      </c>
      <c r="AA6345" t="s">
        <v>356</v>
      </c>
      <c r="AB6345" t="s">
        <v>63</v>
      </c>
      <c r="AC6345" t="s">
        <v>63</v>
      </c>
      <c r="AD6345" t="s">
        <v>63</v>
      </c>
      <c r="AE6345" t="s">
        <v>184</v>
      </c>
      <c r="AG6345">
        <v>1925</v>
      </c>
      <c r="AH6345">
        <v>26.84</v>
      </c>
      <c r="AI6345">
        <v>38.376690000000004</v>
      </c>
      <c r="AJ6345">
        <v>-97.995689999999996</v>
      </c>
      <c r="AL6345">
        <v>12</v>
      </c>
      <c r="AM6345" t="s">
        <v>63</v>
      </c>
      <c r="AN6345" t="s">
        <v>1593</v>
      </c>
      <c r="AO6345" t="s">
        <v>79</v>
      </c>
      <c r="AP6345" t="s">
        <v>147</v>
      </c>
      <c r="AQ6345" t="s">
        <v>379</v>
      </c>
      <c r="AR6345" t="s">
        <v>634</v>
      </c>
      <c r="AS6345" t="s">
        <v>83</v>
      </c>
      <c r="AT6345" s="5">
        <v>36192</v>
      </c>
      <c r="AU6345" t="s">
        <v>129</v>
      </c>
      <c r="AV6345" t="s">
        <v>149</v>
      </c>
      <c r="AW6345" t="s">
        <v>1132</v>
      </c>
    </row>
    <row r="6346" spans="1:49" x14ac:dyDescent="0.25">
      <c r="A6346">
        <v>215</v>
      </c>
      <c r="B6346" t="s">
        <v>13124</v>
      </c>
      <c r="C6346">
        <v>1</v>
      </c>
      <c r="D6346" t="s">
        <v>86</v>
      </c>
      <c r="E6346" t="s">
        <v>222</v>
      </c>
      <c r="F6346" t="s">
        <v>108</v>
      </c>
      <c r="G6346">
        <v>248.24</v>
      </c>
      <c r="H6346" t="s">
        <v>138</v>
      </c>
      <c r="I6346" t="s">
        <v>63</v>
      </c>
      <c r="J6346" t="s">
        <v>163</v>
      </c>
      <c r="K6346" t="s">
        <v>13125</v>
      </c>
      <c r="L6346" t="s">
        <v>1591</v>
      </c>
      <c r="M6346" t="s">
        <v>1491</v>
      </c>
      <c r="N6346">
        <v>35.006561679790025</v>
      </c>
      <c r="P6346">
        <v>47</v>
      </c>
      <c r="Q6346">
        <v>98.100000000000009</v>
      </c>
      <c r="R6346">
        <v>85</v>
      </c>
      <c r="S6346">
        <v>95.7</v>
      </c>
      <c r="T6346">
        <v>3</v>
      </c>
      <c r="U6346">
        <v>19</v>
      </c>
      <c r="V6346">
        <v>3770</v>
      </c>
      <c r="AB6346" t="s">
        <v>63</v>
      </c>
      <c r="AC6346" t="s">
        <v>63</v>
      </c>
      <c r="AD6346" t="s">
        <v>63</v>
      </c>
      <c r="AE6346" t="s">
        <v>98</v>
      </c>
      <c r="AG6346">
        <v>1929</v>
      </c>
      <c r="AH6346">
        <v>26.93</v>
      </c>
      <c r="AI6346">
        <v>38.3767</v>
      </c>
      <c r="AJ6346">
        <v>-97.994029999999995</v>
      </c>
      <c r="AL6346">
        <v>4</v>
      </c>
      <c r="AM6346" t="s">
        <v>63</v>
      </c>
      <c r="AN6346" t="s">
        <v>13126</v>
      </c>
      <c r="AO6346" t="s">
        <v>79</v>
      </c>
      <c r="AP6346" t="s">
        <v>147</v>
      </c>
      <c r="AQ6346" t="s">
        <v>317</v>
      </c>
      <c r="AR6346" t="s">
        <v>1031</v>
      </c>
      <c r="AS6346" t="s">
        <v>83</v>
      </c>
      <c r="AT6346" s="5">
        <v>36192</v>
      </c>
      <c r="AU6346" t="s">
        <v>129</v>
      </c>
      <c r="AV6346" t="s">
        <v>149</v>
      </c>
      <c r="AW6346" t="s">
        <v>1132</v>
      </c>
    </row>
    <row r="6347" spans="1:49" x14ac:dyDescent="0.25">
      <c r="A6347">
        <v>2318</v>
      </c>
      <c r="B6347" t="s">
        <v>6773</v>
      </c>
      <c r="C6347">
        <v>1</v>
      </c>
      <c r="D6347" t="s">
        <v>86</v>
      </c>
      <c r="E6347" t="s">
        <v>222</v>
      </c>
      <c r="F6347" t="s">
        <v>108</v>
      </c>
      <c r="G6347">
        <v>248.39000000000001</v>
      </c>
      <c r="H6347" t="s">
        <v>90</v>
      </c>
      <c r="I6347" t="s">
        <v>63</v>
      </c>
      <c r="J6347" t="s">
        <v>163</v>
      </c>
      <c r="K6347" t="s">
        <v>6774</v>
      </c>
      <c r="L6347" t="s">
        <v>1690</v>
      </c>
      <c r="M6347" t="s">
        <v>1491</v>
      </c>
      <c r="N6347">
        <v>132.51312335958005</v>
      </c>
      <c r="P6347">
        <v>28</v>
      </c>
      <c r="Q6347">
        <v>78.600000000000009</v>
      </c>
      <c r="R6347">
        <v>80</v>
      </c>
      <c r="S6347">
        <v>97</v>
      </c>
      <c r="T6347">
        <v>3</v>
      </c>
      <c r="U6347">
        <v>19</v>
      </c>
      <c r="V6347">
        <v>3770</v>
      </c>
      <c r="AB6347" t="s">
        <v>98</v>
      </c>
      <c r="AC6347" t="s">
        <v>98</v>
      </c>
      <c r="AD6347" t="s">
        <v>98</v>
      </c>
      <c r="AE6347" t="s">
        <v>63</v>
      </c>
      <c r="AG6347">
        <v>1956</v>
      </c>
      <c r="AH6347">
        <v>27.080000000000002</v>
      </c>
      <c r="AI6347">
        <v>38.376719999999999</v>
      </c>
      <c r="AJ6347">
        <v>-97.991240000000005</v>
      </c>
      <c r="AL6347">
        <v>3</v>
      </c>
      <c r="AM6347" t="s">
        <v>63</v>
      </c>
      <c r="AN6347" t="s">
        <v>6775</v>
      </c>
      <c r="AO6347" t="s">
        <v>79</v>
      </c>
      <c r="AP6347" t="s">
        <v>116</v>
      </c>
      <c r="AQ6347" t="s">
        <v>101</v>
      </c>
      <c r="AR6347" t="s">
        <v>514</v>
      </c>
      <c r="AS6347" t="s">
        <v>83</v>
      </c>
      <c r="AT6347" s="5">
        <v>35855</v>
      </c>
      <c r="AU6347" t="s">
        <v>103</v>
      </c>
      <c r="AV6347" t="s">
        <v>187</v>
      </c>
      <c r="AW6347" t="s">
        <v>188</v>
      </c>
    </row>
    <row r="6348" spans="1:49" x14ac:dyDescent="0.25">
      <c r="A6348">
        <v>311</v>
      </c>
      <c r="B6348" t="s">
        <v>18835</v>
      </c>
      <c r="C6348">
        <v>1</v>
      </c>
      <c r="D6348" t="s">
        <v>86</v>
      </c>
      <c r="E6348" t="s">
        <v>222</v>
      </c>
      <c r="F6348" t="s">
        <v>108</v>
      </c>
      <c r="G6348">
        <v>248.58</v>
      </c>
      <c r="H6348" t="s">
        <v>138</v>
      </c>
      <c r="I6348" t="s">
        <v>63</v>
      </c>
      <c r="J6348" t="s">
        <v>163</v>
      </c>
      <c r="K6348" t="s">
        <v>18836</v>
      </c>
      <c r="L6348" t="s">
        <v>9881</v>
      </c>
      <c r="M6348" t="s">
        <v>1491</v>
      </c>
      <c r="N6348">
        <v>70.800524934383205</v>
      </c>
      <c r="P6348">
        <v>44</v>
      </c>
      <c r="Q6348">
        <v>96.8</v>
      </c>
      <c r="R6348">
        <v>85</v>
      </c>
      <c r="S6348">
        <v>90.8</v>
      </c>
      <c r="T6348">
        <v>3</v>
      </c>
      <c r="U6348">
        <v>19</v>
      </c>
      <c r="V6348">
        <v>3770</v>
      </c>
      <c r="AB6348" t="s">
        <v>63</v>
      </c>
      <c r="AC6348" t="s">
        <v>63</v>
      </c>
      <c r="AD6348" t="s">
        <v>63</v>
      </c>
      <c r="AE6348" t="s">
        <v>98</v>
      </c>
      <c r="AG6348">
        <v>1929</v>
      </c>
      <c r="AH6348">
        <v>27.27</v>
      </c>
      <c r="AI6348">
        <v>38.376739999999998</v>
      </c>
      <c r="AJ6348">
        <v>-97.987759999999994</v>
      </c>
      <c r="AL6348">
        <v>8</v>
      </c>
      <c r="AM6348" t="s">
        <v>63</v>
      </c>
      <c r="AN6348" t="s">
        <v>18837</v>
      </c>
      <c r="AO6348" t="s">
        <v>79</v>
      </c>
      <c r="AP6348" t="s">
        <v>147</v>
      </c>
      <c r="AQ6348" t="s">
        <v>101</v>
      </c>
      <c r="AR6348" t="s">
        <v>102</v>
      </c>
      <c r="AS6348" t="s">
        <v>83</v>
      </c>
      <c r="AT6348" s="5">
        <v>36192</v>
      </c>
      <c r="AU6348" t="s">
        <v>129</v>
      </c>
      <c r="AV6348" t="s">
        <v>149</v>
      </c>
      <c r="AW6348" t="s">
        <v>1132</v>
      </c>
    </row>
    <row r="6349" spans="1:49" x14ac:dyDescent="0.25">
      <c r="A6349">
        <v>2405</v>
      </c>
      <c r="B6349" t="s">
        <v>11917</v>
      </c>
      <c r="C6349">
        <v>1</v>
      </c>
      <c r="D6349" t="s">
        <v>86</v>
      </c>
      <c r="E6349" t="s">
        <v>184</v>
      </c>
      <c r="F6349" t="s">
        <v>177</v>
      </c>
      <c r="G6349">
        <v>139.97999999999999</v>
      </c>
      <c r="H6349" t="s">
        <v>138</v>
      </c>
      <c r="I6349" t="s">
        <v>63</v>
      </c>
      <c r="J6349" t="s">
        <v>163</v>
      </c>
      <c r="K6349" t="s">
        <v>11918</v>
      </c>
      <c r="L6349" t="s">
        <v>4122</v>
      </c>
      <c r="M6349" t="s">
        <v>1726</v>
      </c>
      <c r="N6349">
        <v>31.594488188976378</v>
      </c>
      <c r="P6349">
        <v>32</v>
      </c>
      <c r="Q6349">
        <v>73</v>
      </c>
      <c r="R6349">
        <v>90</v>
      </c>
      <c r="S6349">
        <v>94.3</v>
      </c>
      <c r="T6349">
        <v>0</v>
      </c>
      <c r="U6349">
        <v>18</v>
      </c>
      <c r="V6349">
        <v>1140</v>
      </c>
      <c r="AB6349" t="s">
        <v>63</v>
      </c>
      <c r="AC6349" t="s">
        <v>63</v>
      </c>
      <c r="AD6349" t="s">
        <v>63</v>
      </c>
      <c r="AE6349" t="s">
        <v>98</v>
      </c>
      <c r="AG6349">
        <v>1946</v>
      </c>
      <c r="AH6349">
        <v>0.49</v>
      </c>
      <c r="AI6349">
        <v>38.521839999999997</v>
      </c>
      <c r="AJ6349">
        <v>-98.471329999999995</v>
      </c>
      <c r="AL6349">
        <v>3</v>
      </c>
      <c r="AM6349" t="s">
        <v>63</v>
      </c>
      <c r="AN6349" t="s">
        <v>11919</v>
      </c>
      <c r="AO6349" t="s">
        <v>79</v>
      </c>
      <c r="AP6349" t="s">
        <v>147</v>
      </c>
      <c r="AQ6349" t="s">
        <v>575</v>
      </c>
      <c r="AR6349" t="s">
        <v>826</v>
      </c>
      <c r="AS6349" t="s">
        <v>83</v>
      </c>
      <c r="AT6349" s="5">
        <v>36192</v>
      </c>
      <c r="AU6349" t="s">
        <v>129</v>
      </c>
      <c r="AV6349" t="s">
        <v>149</v>
      </c>
      <c r="AW6349" t="s">
        <v>150</v>
      </c>
    </row>
    <row r="6350" spans="1:49" x14ac:dyDescent="0.25">
      <c r="A6350">
        <v>982</v>
      </c>
      <c r="B6350" t="s">
        <v>22994</v>
      </c>
      <c r="C6350">
        <v>1</v>
      </c>
      <c r="D6350" t="s">
        <v>86</v>
      </c>
      <c r="E6350" t="s">
        <v>184</v>
      </c>
      <c r="F6350" t="s">
        <v>177</v>
      </c>
      <c r="G6350">
        <v>140.51</v>
      </c>
      <c r="H6350" t="s">
        <v>138</v>
      </c>
      <c r="I6350" t="s">
        <v>63</v>
      </c>
      <c r="J6350" t="s">
        <v>163</v>
      </c>
      <c r="K6350" t="s">
        <v>22995</v>
      </c>
      <c r="L6350" t="s">
        <v>4122</v>
      </c>
      <c r="M6350" t="s">
        <v>1726</v>
      </c>
      <c r="N6350">
        <v>23.687664041994751</v>
      </c>
      <c r="O6350">
        <v>0</v>
      </c>
      <c r="P6350">
        <v>40</v>
      </c>
      <c r="Q6350">
        <v>80.8</v>
      </c>
      <c r="R6350">
        <v>90</v>
      </c>
      <c r="S6350">
        <v>94.7</v>
      </c>
      <c r="T6350">
        <v>0</v>
      </c>
      <c r="U6350">
        <v>18</v>
      </c>
      <c r="V6350">
        <v>1140</v>
      </c>
      <c r="AB6350" t="s">
        <v>63</v>
      </c>
      <c r="AC6350" t="s">
        <v>63</v>
      </c>
      <c r="AD6350" t="s">
        <v>63</v>
      </c>
      <c r="AE6350" t="s">
        <v>98</v>
      </c>
      <c r="AG6350">
        <v>1946</v>
      </c>
      <c r="AH6350">
        <v>1</v>
      </c>
      <c r="AI6350">
        <v>38.521846199999999</v>
      </c>
      <c r="AJ6350">
        <v>-98.462104299999993</v>
      </c>
      <c r="AL6350">
        <v>2</v>
      </c>
      <c r="AM6350" t="s">
        <v>63</v>
      </c>
      <c r="AN6350" t="s">
        <v>22996</v>
      </c>
      <c r="AO6350" t="s">
        <v>79</v>
      </c>
      <c r="AP6350" t="s">
        <v>147</v>
      </c>
      <c r="AQ6350" t="s">
        <v>486</v>
      </c>
      <c r="AR6350" t="s">
        <v>285</v>
      </c>
      <c r="AS6350" t="s">
        <v>83</v>
      </c>
      <c r="AT6350" s="5">
        <v>36192</v>
      </c>
      <c r="AU6350" t="s">
        <v>129</v>
      </c>
      <c r="AV6350" t="s">
        <v>149</v>
      </c>
      <c r="AW6350" t="s">
        <v>150</v>
      </c>
    </row>
    <row r="6351" spans="1:49" x14ac:dyDescent="0.25">
      <c r="A6351">
        <v>1939</v>
      </c>
      <c r="B6351" t="s">
        <v>21862</v>
      </c>
      <c r="C6351">
        <v>1</v>
      </c>
      <c r="D6351" t="s">
        <v>86</v>
      </c>
      <c r="E6351" t="s">
        <v>184</v>
      </c>
      <c r="F6351" t="s">
        <v>177</v>
      </c>
      <c r="G6351">
        <v>140.91</v>
      </c>
      <c r="H6351" t="s">
        <v>211</v>
      </c>
      <c r="I6351" t="s">
        <v>63</v>
      </c>
      <c r="J6351" t="s">
        <v>163</v>
      </c>
      <c r="K6351" t="s">
        <v>21863</v>
      </c>
      <c r="L6351" t="s">
        <v>14936</v>
      </c>
      <c r="M6351" t="s">
        <v>1726</v>
      </c>
      <c r="N6351">
        <v>117.48687664041995</v>
      </c>
      <c r="P6351">
        <v>26</v>
      </c>
      <c r="Q6351">
        <v>79.7</v>
      </c>
      <c r="R6351">
        <v>90</v>
      </c>
      <c r="S6351">
        <v>99.7</v>
      </c>
      <c r="T6351">
        <v>3</v>
      </c>
      <c r="U6351">
        <v>18</v>
      </c>
      <c r="V6351">
        <v>1140</v>
      </c>
      <c r="AB6351" t="s">
        <v>98</v>
      </c>
      <c r="AC6351" t="s">
        <v>98</v>
      </c>
      <c r="AD6351" t="s">
        <v>98</v>
      </c>
      <c r="AE6351" t="s">
        <v>63</v>
      </c>
      <c r="AG6351">
        <v>1946</v>
      </c>
      <c r="AH6351">
        <v>1.4000000000000001</v>
      </c>
      <c r="AI6351">
        <v>38.521850000000001</v>
      </c>
      <c r="AJ6351">
        <v>-98.454570000000004</v>
      </c>
      <c r="AL6351">
        <v>3</v>
      </c>
      <c r="AM6351" t="s">
        <v>63</v>
      </c>
      <c r="AN6351" t="s">
        <v>21864</v>
      </c>
      <c r="AO6351" t="s">
        <v>79</v>
      </c>
      <c r="AP6351" t="s">
        <v>147</v>
      </c>
      <c r="AQ6351" t="s">
        <v>21702</v>
      </c>
      <c r="AR6351" t="s">
        <v>6746</v>
      </c>
      <c r="AS6351" t="s">
        <v>83</v>
      </c>
      <c r="AT6351" s="5">
        <v>35490</v>
      </c>
      <c r="AU6351" t="s">
        <v>76</v>
      </c>
      <c r="AV6351" t="s">
        <v>187</v>
      </c>
      <c r="AW6351" t="s">
        <v>188</v>
      </c>
    </row>
    <row r="6352" spans="1:49" x14ac:dyDescent="0.25">
      <c r="A6352">
        <v>2315</v>
      </c>
      <c r="B6352" t="s">
        <v>4120</v>
      </c>
      <c r="C6352">
        <v>1</v>
      </c>
      <c r="D6352" t="s">
        <v>86</v>
      </c>
      <c r="E6352" t="s">
        <v>184</v>
      </c>
      <c r="F6352" t="s">
        <v>177</v>
      </c>
      <c r="G6352">
        <v>141.39000000000001</v>
      </c>
      <c r="H6352" t="s">
        <v>138</v>
      </c>
      <c r="I6352" t="s">
        <v>63</v>
      </c>
      <c r="J6352" t="s">
        <v>163</v>
      </c>
      <c r="K6352" t="s">
        <v>4121</v>
      </c>
      <c r="L6352" t="s">
        <v>4122</v>
      </c>
      <c r="M6352" t="s">
        <v>1726</v>
      </c>
      <c r="N6352">
        <v>28.608923884514436</v>
      </c>
      <c r="P6352">
        <v>32</v>
      </c>
      <c r="Q6352">
        <v>76.7</v>
      </c>
      <c r="R6352">
        <v>85</v>
      </c>
      <c r="S6352">
        <v>92.8</v>
      </c>
      <c r="T6352">
        <v>0</v>
      </c>
      <c r="U6352">
        <v>18</v>
      </c>
      <c r="V6352">
        <v>1140</v>
      </c>
      <c r="AB6352" t="s">
        <v>63</v>
      </c>
      <c r="AC6352" t="s">
        <v>63</v>
      </c>
      <c r="AD6352" t="s">
        <v>63</v>
      </c>
      <c r="AE6352" t="s">
        <v>75</v>
      </c>
      <c r="AG6352">
        <v>1946</v>
      </c>
      <c r="AH6352">
        <v>1.8800000000000001</v>
      </c>
      <c r="AI6352">
        <v>38.521850000000001</v>
      </c>
      <c r="AJ6352">
        <v>-98.445710000000005</v>
      </c>
      <c r="AL6352">
        <v>3</v>
      </c>
      <c r="AM6352" t="s">
        <v>63</v>
      </c>
      <c r="AN6352" t="s">
        <v>4123</v>
      </c>
      <c r="AO6352" t="s">
        <v>79</v>
      </c>
      <c r="AP6352" t="s">
        <v>147</v>
      </c>
      <c r="AQ6352" t="s">
        <v>503</v>
      </c>
      <c r="AR6352" t="s">
        <v>504</v>
      </c>
      <c r="AS6352" t="s">
        <v>83</v>
      </c>
      <c r="AT6352" s="5">
        <v>36192</v>
      </c>
      <c r="AU6352" t="s">
        <v>129</v>
      </c>
      <c r="AV6352" t="s">
        <v>149</v>
      </c>
      <c r="AW6352" t="s">
        <v>701</v>
      </c>
    </row>
    <row r="6353" spans="1:49" x14ac:dyDescent="0.25">
      <c r="A6353">
        <v>3143</v>
      </c>
      <c r="B6353" t="s">
        <v>26299</v>
      </c>
      <c r="C6353">
        <v>1</v>
      </c>
      <c r="D6353" t="s">
        <v>86</v>
      </c>
      <c r="E6353" t="s">
        <v>184</v>
      </c>
      <c r="F6353" t="s">
        <v>177</v>
      </c>
      <c r="G6353">
        <v>145.77000000000001</v>
      </c>
      <c r="H6353" t="s">
        <v>211</v>
      </c>
      <c r="I6353" t="s">
        <v>63</v>
      </c>
      <c r="J6353" t="s">
        <v>163</v>
      </c>
      <c r="K6353" t="s">
        <v>26300</v>
      </c>
      <c r="L6353" t="s">
        <v>3124</v>
      </c>
      <c r="M6353" t="s">
        <v>1726</v>
      </c>
      <c r="N6353">
        <v>209.51443569553805</v>
      </c>
      <c r="P6353">
        <v>26</v>
      </c>
      <c r="Q6353">
        <v>57.1</v>
      </c>
      <c r="R6353">
        <v>87</v>
      </c>
      <c r="S6353">
        <v>98.4</v>
      </c>
      <c r="T6353">
        <v>0</v>
      </c>
      <c r="U6353">
        <v>19</v>
      </c>
      <c r="V6353">
        <v>1020</v>
      </c>
      <c r="AB6353" t="s">
        <v>98</v>
      </c>
      <c r="AC6353" t="s">
        <v>76</v>
      </c>
      <c r="AD6353" t="s">
        <v>98</v>
      </c>
      <c r="AE6353" t="s">
        <v>63</v>
      </c>
      <c r="AG6353">
        <v>1954</v>
      </c>
      <c r="AH6353">
        <v>6.26</v>
      </c>
      <c r="AI6353">
        <v>38.517200000000003</v>
      </c>
      <c r="AJ6353">
        <v>-98.366159999999994</v>
      </c>
      <c r="AL6353">
        <v>5</v>
      </c>
      <c r="AM6353" t="s">
        <v>63</v>
      </c>
      <c r="AN6353" t="s">
        <v>26301</v>
      </c>
      <c r="AO6353" t="s">
        <v>79</v>
      </c>
      <c r="AP6353" t="s">
        <v>116</v>
      </c>
      <c r="AQ6353" t="s">
        <v>923</v>
      </c>
      <c r="AR6353" t="s">
        <v>924</v>
      </c>
      <c r="AS6353" t="s">
        <v>83</v>
      </c>
      <c r="AT6353" s="5">
        <v>35490</v>
      </c>
      <c r="AU6353" t="s">
        <v>76</v>
      </c>
      <c r="AV6353" t="s">
        <v>187</v>
      </c>
      <c r="AW6353" t="s">
        <v>188</v>
      </c>
    </row>
    <row r="6354" spans="1:49" x14ac:dyDescent="0.25">
      <c r="A6354">
        <v>1269</v>
      </c>
      <c r="B6354" t="s">
        <v>13266</v>
      </c>
      <c r="C6354">
        <v>1</v>
      </c>
      <c r="D6354" t="s">
        <v>86</v>
      </c>
      <c r="E6354" t="s">
        <v>184</v>
      </c>
      <c r="F6354" t="s">
        <v>177</v>
      </c>
      <c r="G6354">
        <v>146.64000000000001</v>
      </c>
      <c r="H6354" t="s">
        <v>489</v>
      </c>
      <c r="I6354" t="s">
        <v>63</v>
      </c>
      <c r="J6354" t="s">
        <v>163</v>
      </c>
      <c r="K6354" t="s">
        <v>13267</v>
      </c>
      <c r="L6354" t="s">
        <v>3662</v>
      </c>
      <c r="M6354" t="s">
        <v>1726</v>
      </c>
      <c r="N6354">
        <v>24.803149606299211</v>
      </c>
      <c r="P6354">
        <v>46</v>
      </c>
      <c r="Q6354">
        <v>80.600000000000009</v>
      </c>
      <c r="R6354">
        <v>93</v>
      </c>
      <c r="S6354">
        <v>98.3</v>
      </c>
      <c r="T6354">
        <v>2</v>
      </c>
      <c r="U6354">
        <v>19</v>
      </c>
      <c r="V6354">
        <v>1020</v>
      </c>
      <c r="AB6354" t="s">
        <v>63</v>
      </c>
      <c r="AC6354" t="s">
        <v>63</v>
      </c>
      <c r="AD6354" t="s">
        <v>63</v>
      </c>
      <c r="AE6354" t="s">
        <v>98</v>
      </c>
      <c r="AG6354">
        <v>1953</v>
      </c>
      <c r="AH6354">
        <v>7.13</v>
      </c>
      <c r="AI6354">
        <v>38.514769999999999</v>
      </c>
      <c r="AJ6354">
        <v>-98.350949999999997</v>
      </c>
      <c r="AL6354">
        <v>2</v>
      </c>
      <c r="AM6354" t="s">
        <v>63</v>
      </c>
      <c r="AN6354" t="s">
        <v>13268</v>
      </c>
      <c r="AO6354" t="s">
        <v>79</v>
      </c>
      <c r="AP6354" t="s">
        <v>116</v>
      </c>
      <c r="AQ6354" t="s">
        <v>486</v>
      </c>
      <c r="AR6354" t="s">
        <v>504</v>
      </c>
      <c r="AS6354" t="s">
        <v>83</v>
      </c>
      <c r="AT6354" s="5">
        <v>37987</v>
      </c>
      <c r="AU6354" t="s">
        <v>129</v>
      </c>
      <c r="AV6354" t="s">
        <v>149</v>
      </c>
      <c r="AW6354" t="s">
        <v>150</v>
      </c>
    </row>
    <row r="6355" spans="1:49" x14ac:dyDescent="0.25">
      <c r="A6355">
        <v>1108</v>
      </c>
      <c r="B6355" t="s">
        <v>23841</v>
      </c>
      <c r="C6355">
        <v>1</v>
      </c>
      <c r="D6355" t="s">
        <v>86</v>
      </c>
      <c r="E6355" t="s">
        <v>184</v>
      </c>
      <c r="F6355" t="s">
        <v>177</v>
      </c>
      <c r="G6355">
        <v>148.20000000000002</v>
      </c>
      <c r="H6355" t="s">
        <v>138</v>
      </c>
      <c r="I6355" t="s">
        <v>63</v>
      </c>
      <c r="J6355" t="s">
        <v>163</v>
      </c>
      <c r="K6355" t="s">
        <v>23842</v>
      </c>
      <c r="L6355" t="s">
        <v>2963</v>
      </c>
      <c r="M6355" t="s">
        <v>1726</v>
      </c>
      <c r="N6355">
        <v>33.98950131233596</v>
      </c>
      <c r="P6355">
        <v>42</v>
      </c>
      <c r="Q6355">
        <v>76.600000000000009</v>
      </c>
      <c r="R6355">
        <v>92</v>
      </c>
      <c r="S6355">
        <v>96.100000000000009</v>
      </c>
      <c r="T6355">
        <v>2</v>
      </c>
      <c r="U6355">
        <v>22</v>
      </c>
      <c r="V6355">
        <v>870</v>
      </c>
      <c r="AB6355" t="s">
        <v>63</v>
      </c>
      <c r="AC6355" t="s">
        <v>63</v>
      </c>
      <c r="AD6355" t="s">
        <v>63</v>
      </c>
      <c r="AE6355" t="s">
        <v>98</v>
      </c>
      <c r="AG6355">
        <v>1953</v>
      </c>
      <c r="AH6355">
        <v>8.69</v>
      </c>
      <c r="AI6355">
        <v>38.514960000000002</v>
      </c>
      <c r="AJ6355">
        <v>-98.322100000000006</v>
      </c>
      <c r="AL6355">
        <v>4</v>
      </c>
      <c r="AM6355" t="s">
        <v>63</v>
      </c>
      <c r="AN6355" t="s">
        <v>23843</v>
      </c>
      <c r="AO6355" t="s">
        <v>79</v>
      </c>
      <c r="AP6355" t="s">
        <v>116</v>
      </c>
      <c r="AQ6355" t="s">
        <v>503</v>
      </c>
      <c r="AR6355" t="s">
        <v>504</v>
      </c>
      <c r="AS6355" t="s">
        <v>83</v>
      </c>
      <c r="AT6355" s="5">
        <v>36192</v>
      </c>
      <c r="AU6355" t="s">
        <v>129</v>
      </c>
      <c r="AV6355" t="s">
        <v>149</v>
      </c>
      <c r="AW6355" t="s">
        <v>150</v>
      </c>
    </row>
    <row r="6356" spans="1:49" x14ac:dyDescent="0.25">
      <c r="A6356">
        <v>1294</v>
      </c>
      <c r="B6356" t="s">
        <v>11862</v>
      </c>
      <c r="C6356">
        <v>1</v>
      </c>
      <c r="D6356" t="s">
        <v>86</v>
      </c>
      <c r="E6356" t="s">
        <v>184</v>
      </c>
      <c r="F6356" t="s">
        <v>177</v>
      </c>
      <c r="G6356">
        <v>148.5</v>
      </c>
      <c r="H6356" t="s">
        <v>138</v>
      </c>
      <c r="I6356" t="s">
        <v>63</v>
      </c>
      <c r="J6356" t="s">
        <v>163</v>
      </c>
      <c r="K6356" t="s">
        <v>11863</v>
      </c>
      <c r="L6356" t="s">
        <v>2963</v>
      </c>
      <c r="M6356" t="s">
        <v>1726</v>
      </c>
      <c r="N6356">
        <v>25.295275590551181</v>
      </c>
      <c r="P6356">
        <v>42</v>
      </c>
      <c r="Q6356">
        <v>74</v>
      </c>
      <c r="R6356">
        <v>90</v>
      </c>
      <c r="S6356">
        <v>91.9</v>
      </c>
      <c r="T6356">
        <v>0</v>
      </c>
      <c r="U6356">
        <v>22</v>
      </c>
      <c r="V6356">
        <v>870</v>
      </c>
      <c r="AB6356" t="s">
        <v>63</v>
      </c>
      <c r="AC6356" t="s">
        <v>63</v>
      </c>
      <c r="AD6356" t="s">
        <v>63</v>
      </c>
      <c r="AE6356" t="s">
        <v>75</v>
      </c>
      <c r="AG6356">
        <v>1953</v>
      </c>
      <c r="AH6356">
        <v>8.99</v>
      </c>
      <c r="AI6356">
        <v>38.514989999999997</v>
      </c>
      <c r="AJ6356">
        <v>-98.316299999999998</v>
      </c>
      <c r="AL6356">
        <v>3</v>
      </c>
      <c r="AM6356" t="s">
        <v>63</v>
      </c>
      <c r="AN6356" t="s">
        <v>11864</v>
      </c>
      <c r="AO6356" t="s">
        <v>79</v>
      </c>
      <c r="AP6356" t="s">
        <v>116</v>
      </c>
      <c r="AQ6356" t="s">
        <v>11865</v>
      </c>
      <c r="AR6356" t="s">
        <v>4948</v>
      </c>
      <c r="AS6356" t="s">
        <v>83</v>
      </c>
      <c r="AT6356" s="5">
        <v>42145</v>
      </c>
      <c r="AU6356" t="s">
        <v>129</v>
      </c>
      <c r="AV6356" t="s">
        <v>149</v>
      </c>
      <c r="AW6356" t="s">
        <v>150</v>
      </c>
    </row>
    <row r="6357" spans="1:49" x14ac:dyDescent="0.25">
      <c r="A6357">
        <v>1464</v>
      </c>
      <c r="B6357" t="s">
        <v>10956</v>
      </c>
      <c r="C6357">
        <v>1</v>
      </c>
      <c r="D6357" t="s">
        <v>86</v>
      </c>
      <c r="E6357" t="s">
        <v>184</v>
      </c>
      <c r="F6357" t="s">
        <v>177</v>
      </c>
      <c r="G6357">
        <v>149.21</v>
      </c>
      <c r="H6357" t="s">
        <v>138</v>
      </c>
      <c r="I6357" t="s">
        <v>63</v>
      </c>
      <c r="J6357" t="s">
        <v>163</v>
      </c>
      <c r="K6357" t="s">
        <v>10957</v>
      </c>
      <c r="L6357" t="s">
        <v>2963</v>
      </c>
      <c r="M6357" t="s">
        <v>1726</v>
      </c>
      <c r="N6357">
        <v>24.015748031496063</v>
      </c>
      <c r="O6357">
        <v>30</v>
      </c>
      <c r="P6357">
        <v>44</v>
      </c>
      <c r="Q6357">
        <v>81.8</v>
      </c>
      <c r="R6357">
        <v>85</v>
      </c>
      <c r="S6357">
        <v>92.100000000000009</v>
      </c>
      <c r="T6357">
        <v>0</v>
      </c>
      <c r="U6357">
        <v>22</v>
      </c>
      <c r="V6357">
        <v>870</v>
      </c>
      <c r="AB6357" t="s">
        <v>63</v>
      </c>
      <c r="AC6357" t="s">
        <v>63</v>
      </c>
      <c r="AD6357" t="s">
        <v>63</v>
      </c>
      <c r="AE6357" t="s">
        <v>98</v>
      </c>
      <c r="AG6357">
        <v>1953</v>
      </c>
      <c r="AH6357">
        <v>9.7000000000000011</v>
      </c>
      <c r="AI6357">
        <v>38.515070000000001</v>
      </c>
      <c r="AJ6357">
        <v>-98.303560000000004</v>
      </c>
      <c r="AK6357" t="s">
        <v>77</v>
      </c>
      <c r="AL6357">
        <v>2</v>
      </c>
      <c r="AM6357" t="s">
        <v>63</v>
      </c>
      <c r="AN6357" t="s">
        <v>10958</v>
      </c>
      <c r="AO6357" t="s">
        <v>79</v>
      </c>
      <c r="AP6357" t="s">
        <v>116</v>
      </c>
      <c r="AQ6357" t="s">
        <v>486</v>
      </c>
      <c r="AR6357" t="s">
        <v>317</v>
      </c>
      <c r="AS6357" t="s">
        <v>83</v>
      </c>
      <c r="AT6357" s="5">
        <v>36192</v>
      </c>
      <c r="AU6357" t="s">
        <v>129</v>
      </c>
      <c r="AV6357" t="s">
        <v>149</v>
      </c>
      <c r="AW6357" t="s">
        <v>150</v>
      </c>
    </row>
    <row r="6358" spans="1:49" x14ac:dyDescent="0.25">
      <c r="A6358">
        <v>1101</v>
      </c>
      <c r="B6358" t="s">
        <v>12755</v>
      </c>
      <c r="C6358">
        <v>1</v>
      </c>
      <c r="D6358" t="s">
        <v>86</v>
      </c>
      <c r="E6358" t="s">
        <v>184</v>
      </c>
      <c r="F6358" t="s">
        <v>177</v>
      </c>
      <c r="G6358">
        <v>150.67000000000002</v>
      </c>
      <c r="H6358" t="s">
        <v>138</v>
      </c>
      <c r="I6358" t="s">
        <v>63</v>
      </c>
      <c r="J6358" t="s">
        <v>163</v>
      </c>
      <c r="K6358" t="s">
        <v>12756</v>
      </c>
      <c r="L6358" t="s">
        <v>2963</v>
      </c>
      <c r="M6358" t="s">
        <v>1726</v>
      </c>
      <c r="N6358">
        <v>25.295275590551181</v>
      </c>
      <c r="P6358">
        <v>44</v>
      </c>
      <c r="Q6358">
        <v>74</v>
      </c>
      <c r="R6358">
        <v>90</v>
      </c>
      <c r="S6358">
        <v>92.8</v>
      </c>
      <c r="T6358">
        <v>0</v>
      </c>
      <c r="U6358">
        <v>22</v>
      </c>
      <c r="V6358">
        <v>870</v>
      </c>
      <c r="AB6358" t="s">
        <v>63</v>
      </c>
      <c r="AC6358" t="s">
        <v>63</v>
      </c>
      <c r="AD6358" t="s">
        <v>63</v>
      </c>
      <c r="AE6358" t="s">
        <v>98</v>
      </c>
      <c r="AG6358">
        <v>1953</v>
      </c>
      <c r="AH6358">
        <v>11.16</v>
      </c>
      <c r="AI6358">
        <v>38.515889999999999</v>
      </c>
      <c r="AJ6358">
        <v>-98.27655</v>
      </c>
      <c r="AL6358">
        <v>3</v>
      </c>
      <c r="AM6358" t="s">
        <v>63</v>
      </c>
      <c r="AN6358" t="s">
        <v>12757</v>
      </c>
      <c r="AO6358" t="s">
        <v>79</v>
      </c>
      <c r="AP6358" t="s">
        <v>116</v>
      </c>
      <c r="AQ6358" t="s">
        <v>575</v>
      </c>
      <c r="AR6358" t="s">
        <v>379</v>
      </c>
      <c r="AS6358" t="s">
        <v>83</v>
      </c>
      <c r="AT6358" s="5">
        <v>36192</v>
      </c>
      <c r="AU6358" t="s">
        <v>129</v>
      </c>
      <c r="AV6358" t="s">
        <v>149</v>
      </c>
      <c r="AW6358" t="s">
        <v>150</v>
      </c>
    </row>
    <row r="6359" spans="1:49" x14ac:dyDescent="0.25">
      <c r="A6359">
        <v>3147</v>
      </c>
      <c r="B6359" t="s">
        <v>22785</v>
      </c>
      <c r="C6359">
        <v>1</v>
      </c>
      <c r="D6359" t="s">
        <v>86</v>
      </c>
      <c r="E6359" t="s">
        <v>184</v>
      </c>
      <c r="F6359" t="s">
        <v>177</v>
      </c>
      <c r="G6359">
        <v>152.86000000000001</v>
      </c>
      <c r="H6359" t="s">
        <v>211</v>
      </c>
      <c r="I6359" t="s">
        <v>63</v>
      </c>
      <c r="J6359" t="s">
        <v>163</v>
      </c>
      <c r="K6359" t="s">
        <v>22786</v>
      </c>
      <c r="L6359" t="s">
        <v>14943</v>
      </c>
      <c r="M6359" t="s">
        <v>1726</v>
      </c>
      <c r="N6359">
        <v>119.48818897637796</v>
      </c>
      <c r="P6359">
        <v>26</v>
      </c>
      <c r="Q6359">
        <v>68.099999999999994</v>
      </c>
      <c r="R6359">
        <v>85</v>
      </c>
      <c r="S6359">
        <v>99.600000000000009</v>
      </c>
      <c r="T6359">
        <v>0</v>
      </c>
      <c r="U6359">
        <v>22</v>
      </c>
      <c r="V6359">
        <v>870</v>
      </c>
      <c r="AB6359" t="s">
        <v>98</v>
      </c>
      <c r="AC6359" t="s">
        <v>98</v>
      </c>
      <c r="AD6359" t="s">
        <v>98</v>
      </c>
      <c r="AE6359" t="s">
        <v>63</v>
      </c>
      <c r="AG6359">
        <v>1954</v>
      </c>
      <c r="AH6359">
        <v>13.35</v>
      </c>
      <c r="AI6359">
        <v>38.515389999999996</v>
      </c>
      <c r="AJ6359">
        <v>-98.236080000000001</v>
      </c>
      <c r="AL6359">
        <v>3</v>
      </c>
      <c r="AM6359" t="s">
        <v>63</v>
      </c>
      <c r="AN6359" t="s">
        <v>22787</v>
      </c>
      <c r="AO6359" t="s">
        <v>79</v>
      </c>
      <c r="AP6359" t="s">
        <v>116</v>
      </c>
      <c r="AQ6359" t="s">
        <v>923</v>
      </c>
      <c r="AR6359" t="s">
        <v>924</v>
      </c>
      <c r="AS6359" t="s">
        <v>83</v>
      </c>
      <c r="AT6359" s="5">
        <v>35490</v>
      </c>
      <c r="AU6359" t="s">
        <v>76</v>
      </c>
      <c r="AV6359" t="s">
        <v>187</v>
      </c>
      <c r="AW6359" t="s">
        <v>188</v>
      </c>
    </row>
    <row r="6360" spans="1:49" x14ac:dyDescent="0.25">
      <c r="A6360">
        <v>1643</v>
      </c>
      <c r="B6360" t="s">
        <v>25226</v>
      </c>
      <c r="C6360">
        <v>1</v>
      </c>
      <c r="D6360" t="s">
        <v>86</v>
      </c>
      <c r="E6360" t="s">
        <v>184</v>
      </c>
      <c r="F6360" t="s">
        <v>177</v>
      </c>
      <c r="G6360">
        <v>154.22999999999999</v>
      </c>
      <c r="H6360" t="s">
        <v>489</v>
      </c>
      <c r="I6360" t="s">
        <v>63</v>
      </c>
      <c r="J6360" t="s">
        <v>163</v>
      </c>
      <c r="K6360" t="s">
        <v>25227</v>
      </c>
      <c r="L6360" t="s">
        <v>2447</v>
      </c>
      <c r="M6360" t="s">
        <v>1726</v>
      </c>
      <c r="N6360">
        <v>37.5</v>
      </c>
      <c r="P6360">
        <v>44</v>
      </c>
      <c r="Q6360">
        <v>83.8</v>
      </c>
      <c r="R6360">
        <v>85</v>
      </c>
      <c r="S6360">
        <v>93.5</v>
      </c>
      <c r="T6360">
        <v>0</v>
      </c>
      <c r="U6360">
        <v>22</v>
      </c>
      <c r="V6360">
        <v>870</v>
      </c>
      <c r="AB6360" t="s">
        <v>63</v>
      </c>
      <c r="AC6360" t="s">
        <v>63</v>
      </c>
      <c r="AD6360" t="s">
        <v>63</v>
      </c>
      <c r="AE6360" t="s">
        <v>98</v>
      </c>
      <c r="AG6360">
        <v>1953</v>
      </c>
      <c r="AH6360">
        <v>14.72</v>
      </c>
      <c r="AI6360">
        <v>38.515560000000001</v>
      </c>
      <c r="AJ6360">
        <v>-98.210849999999994</v>
      </c>
      <c r="AL6360">
        <v>3</v>
      </c>
      <c r="AM6360" t="s">
        <v>63</v>
      </c>
      <c r="AN6360" t="s">
        <v>25228</v>
      </c>
      <c r="AO6360" t="s">
        <v>79</v>
      </c>
      <c r="AP6360" t="s">
        <v>116</v>
      </c>
      <c r="AQ6360" t="s">
        <v>486</v>
      </c>
      <c r="AR6360" t="s">
        <v>653</v>
      </c>
      <c r="AS6360" t="s">
        <v>83</v>
      </c>
      <c r="AT6360" s="5">
        <v>37987</v>
      </c>
      <c r="AU6360" t="s">
        <v>129</v>
      </c>
      <c r="AV6360" t="s">
        <v>149</v>
      </c>
      <c r="AW6360" t="s">
        <v>150</v>
      </c>
    </row>
    <row r="6361" spans="1:49" x14ac:dyDescent="0.25">
      <c r="A6361">
        <v>973</v>
      </c>
      <c r="B6361" t="s">
        <v>3556</v>
      </c>
      <c r="C6361">
        <v>1</v>
      </c>
      <c r="D6361" t="s">
        <v>86</v>
      </c>
      <c r="E6361" t="s">
        <v>184</v>
      </c>
      <c r="F6361" t="s">
        <v>177</v>
      </c>
      <c r="G6361">
        <v>158.81</v>
      </c>
      <c r="H6361" t="s">
        <v>138</v>
      </c>
      <c r="I6361" t="s">
        <v>63</v>
      </c>
      <c r="J6361" t="s">
        <v>163</v>
      </c>
      <c r="K6361" t="s">
        <v>3557</v>
      </c>
      <c r="L6361" t="s">
        <v>3558</v>
      </c>
      <c r="M6361" t="s">
        <v>1726</v>
      </c>
      <c r="N6361">
        <v>22.112860892388451</v>
      </c>
      <c r="P6361">
        <v>36</v>
      </c>
      <c r="Q6361">
        <v>80.3</v>
      </c>
      <c r="R6361">
        <v>92</v>
      </c>
      <c r="S6361">
        <v>92.9</v>
      </c>
      <c r="T6361">
        <v>8</v>
      </c>
      <c r="U6361">
        <v>12</v>
      </c>
      <c r="V6361">
        <v>720</v>
      </c>
      <c r="AB6361" t="s">
        <v>63</v>
      </c>
      <c r="AC6361" t="s">
        <v>63</v>
      </c>
      <c r="AD6361" t="s">
        <v>63</v>
      </c>
      <c r="AE6361" t="s">
        <v>98</v>
      </c>
      <c r="AG6361">
        <v>1955</v>
      </c>
      <c r="AH6361">
        <v>19.3</v>
      </c>
      <c r="AI6361">
        <v>38.52223</v>
      </c>
      <c r="AJ6361">
        <v>-98.129130000000004</v>
      </c>
      <c r="AL6361">
        <v>3</v>
      </c>
      <c r="AM6361" t="s">
        <v>63</v>
      </c>
      <c r="AN6361" t="s">
        <v>3559</v>
      </c>
      <c r="AO6361" t="s">
        <v>79</v>
      </c>
      <c r="AP6361" t="s">
        <v>116</v>
      </c>
      <c r="AQ6361" t="s">
        <v>486</v>
      </c>
      <c r="AR6361" t="s">
        <v>285</v>
      </c>
      <c r="AS6361" t="s">
        <v>83</v>
      </c>
      <c r="AT6361" s="5">
        <v>36192</v>
      </c>
      <c r="AU6361" t="s">
        <v>129</v>
      </c>
      <c r="AV6361" t="s">
        <v>149</v>
      </c>
      <c r="AW6361" t="s">
        <v>150</v>
      </c>
    </row>
    <row r="6362" spans="1:49" x14ac:dyDescent="0.25">
      <c r="A6362">
        <v>2915</v>
      </c>
      <c r="B6362" t="s">
        <v>2142</v>
      </c>
      <c r="C6362">
        <v>1</v>
      </c>
      <c r="D6362" t="s">
        <v>86</v>
      </c>
      <c r="E6362" t="s">
        <v>121</v>
      </c>
      <c r="F6362" t="s">
        <v>177</v>
      </c>
      <c r="G6362">
        <v>126.03</v>
      </c>
      <c r="H6362" t="s">
        <v>138</v>
      </c>
      <c r="I6362" t="s">
        <v>63</v>
      </c>
      <c r="J6362" t="s">
        <v>163</v>
      </c>
      <c r="K6362" t="s">
        <v>2143</v>
      </c>
      <c r="L6362" t="s">
        <v>1840</v>
      </c>
      <c r="M6362" t="s">
        <v>585</v>
      </c>
      <c r="N6362">
        <v>35.006561679790025</v>
      </c>
      <c r="P6362">
        <v>32</v>
      </c>
      <c r="Q6362">
        <v>77.8</v>
      </c>
      <c r="R6362">
        <v>95</v>
      </c>
      <c r="S6362">
        <v>98.4</v>
      </c>
      <c r="T6362">
        <v>0</v>
      </c>
      <c r="U6362">
        <v>10</v>
      </c>
      <c r="V6362">
        <v>4620</v>
      </c>
      <c r="W6362" t="s">
        <v>70</v>
      </c>
      <c r="X6362" t="s">
        <v>2144</v>
      </c>
      <c r="Z6362" t="s">
        <v>73</v>
      </c>
      <c r="AA6362" t="s">
        <v>356</v>
      </c>
      <c r="AB6362" t="s">
        <v>63</v>
      </c>
      <c r="AC6362" t="s">
        <v>63</v>
      </c>
      <c r="AD6362" t="s">
        <v>63</v>
      </c>
      <c r="AE6362" t="s">
        <v>98</v>
      </c>
      <c r="AG6362">
        <v>1930</v>
      </c>
      <c r="AH6362">
        <v>9.73</v>
      </c>
      <c r="AI6362">
        <v>38.299219999999998</v>
      </c>
      <c r="AJ6362">
        <v>-98.201890000000006</v>
      </c>
      <c r="AL6362">
        <v>4</v>
      </c>
      <c r="AM6362" t="s">
        <v>63</v>
      </c>
      <c r="AN6362" t="s">
        <v>2145</v>
      </c>
      <c r="AO6362" t="s">
        <v>79</v>
      </c>
      <c r="AP6362" t="s">
        <v>147</v>
      </c>
      <c r="AQ6362" t="s">
        <v>486</v>
      </c>
      <c r="AR6362" t="s">
        <v>317</v>
      </c>
      <c r="AS6362" t="s">
        <v>83</v>
      </c>
      <c r="AT6362" s="5">
        <v>36192</v>
      </c>
      <c r="AU6362" t="s">
        <v>129</v>
      </c>
      <c r="AV6362" t="s">
        <v>149</v>
      </c>
      <c r="AW6362" t="s">
        <v>150</v>
      </c>
    </row>
    <row r="6363" spans="1:49" x14ac:dyDescent="0.25">
      <c r="A6363">
        <v>2290</v>
      </c>
      <c r="B6363" t="s">
        <v>23017</v>
      </c>
      <c r="C6363">
        <v>1</v>
      </c>
      <c r="D6363" t="s">
        <v>86</v>
      </c>
      <c r="E6363" t="s">
        <v>121</v>
      </c>
      <c r="F6363" t="s">
        <v>177</v>
      </c>
      <c r="G6363">
        <v>129.17000000000002</v>
      </c>
      <c r="H6363" t="s">
        <v>489</v>
      </c>
      <c r="I6363" t="s">
        <v>63</v>
      </c>
      <c r="J6363" t="s">
        <v>163</v>
      </c>
      <c r="K6363" t="s">
        <v>23018</v>
      </c>
      <c r="L6363" t="s">
        <v>11304</v>
      </c>
      <c r="M6363" t="s">
        <v>585</v>
      </c>
      <c r="N6363">
        <v>25.492125984251967</v>
      </c>
      <c r="O6363">
        <v>45</v>
      </c>
      <c r="P6363">
        <v>53</v>
      </c>
      <c r="Q6363">
        <v>73.400000000000006</v>
      </c>
      <c r="R6363">
        <v>90</v>
      </c>
      <c r="S6363">
        <v>88.5</v>
      </c>
      <c r="T6363">
        <v>1</v>
      </c>
      <c r="U6363">
        <v>6</v>
      </c>
      <c r="V6363">
        <v>5960</v>
      </c>
      <c r="AB6363" t="s">
        <v>63</v>
      </c>
      <c r="AC6363" t="s">
        <v>63</v>
      </c>
      <c r="AD6363" t="s">
        <v>63</v>
      </c>
      <c r="AE6363" t="s">
        <v>98</v>
      </c>
      <c r="AG6363">
        <v>1966</v>
      </c>
      <c r="AH6363">
        <v>12.88</v>
      </c>
      <c r="AI6363">
        <v>38.344940000000001</v>
      </c>
      <c r="AJ6363">
        <v>-98.201840000000004</v>
      </c>
      <c r="AK6363" t="s">
        <v>262</v>
      </c>
      <c r="AL6363">
        <v>1</v>
      </c>
      <c r="AM6363" t="s">
        <v>63</v>
      </c>
      <c r="AN6363" t="s">
        <v>23019</v>
      </c>
      <c r="AO6363" t="s">
        <v>79</v>
      </c>
      <c r="AP6363" t="s">
        <v>116</v>
      </c>
      <c r="AQ6363" t="s">
        <v>843</v>
      </c>
      <c r="AR6363" t="s">
        <v>255</v>
      </c>
      <c r="AS6363" t="s">
        <v>83</v>
      </c>
      <c r="AT6363" s="5">
        <v>37987</v>
      </c>
      <c r="AU6363" t="s">
        <v>129</v>
      </c>
      <c r="AV6363" t="s">
        <v>149</v>
      </c>
      <c r="AW6363" t="s">
        <v>150</v>
      </c>
    </row>
    <row r="6364" spans="1:49" x14ac:dyDescent="0.25">
      <c r="A6364">
        <v>3021</v>
      </c>
      <c r="B6364" t="s">
        <v>21024</v>
      </c>
      <c r="C6364">
        <v>1</v>
      </c>
      <c r="D6364" t="s">
        <v>86</v>
      </c>
      <c r="E6364" t="s">
        <v>121</v>
      </c>
      <c r="F6364" t="s">
        <v>177</v>
      </c>
      <c r="G6364">
        <v>134.43</v>
      </c>
      <c r="H6364" t="s">
        <v>138</v>
      </c>
      <c r="I6364" t="s">
        <v>63</v>
      </c>
      <c r="J6364" t="s">
        <v>163</v>
      </c>
      <c r="K6364" t="s">
        <v>21025</v>
      </c>
      <c r="L6364" t="s">
        <v>2447</v>
      </c>
      <c r="M6364" t="s">
        <v>585</v>
      </c>
      <c r="N6364">
        <v>20.800524934383201</v>
      </c>
      <c r="P6364">
        <v>28</v>
      </c>
      <c r="Q6364">
        <v>75.7</v>
      </c>
      <c r="R6364">
        <v>90</v>
      </c>
      <c r="S6364">
        <v>97.600000000000009</v>
      </c>
      <c r="T6364">
        <v>0</v>
      </c>
      <c r="U6364">
        <v>25</v>
      </c>
      <c r="V6364">
        <v>1410</v>
      </c>
      <c r="AB6364" t="s">
        <v>63</v>
      </c>
      <c r="AC6364" t="s">
        <v>63</v>
      </c>
      <c r="AD6364" t="s">
        <v>63</v>
      </c>
      <c r="AE6364" t="s">
        <v>98</v>
      </c>
      <c r="AG6364">
        <v>1941</v>
      </c>
      <c r="AH6364">
        <v>18.13</v>
      </c>
      <c r="AI6364">
        <v>38.420990000000003</v>
      </c>
      <c r="AJ6364">
        <v>-98.201440000000005</v>
      </c>
      <c r="AL6364">
        <v>2</v>
      </c>
      <c r="AM6364" t="s">
        <v>63</v>
      </c>
      <c r="AN6364" t="s">
        <v>21026</v>
      </c>
      <c r="AO6364" t="s">
        <v>79</v>
      </c>
      <c r="AP6364" t="s">
        <v>147</v>
      </c>
      <c r="AQ6364" t="s">
        <v>503</v>
      </c>
      <c r="AR6364" t="s">
        <v>504</v>
      </c>
      <c r="AS6364" t="s">
        <v>83</v>
      </c>
      <c r="AT6364" s="5">
        <v>36192</v>
      </c>
      <c r="AU6364" t="s">
        <v>129</v>
      </c>
      <c r="AV6364" t="s">
        <v>149</v>
      </c>
      <c r="AW6364" t="s">
        <v>150</v>
      </c>
    </row>
    <row r="6365" spans="1:49" x14ac:dyDescent="0.25">
      <c r="A6365">
        <v>3051</v>
      </c>
      <c r="B6365" t="s">
        <v>14598</v>
      </c>
      <c r="C6365">
        <v>1</v>
      </c>
      <c r="D6365" t="s">
        <v>86</v>
      </c>
      <c r="E6365" t="s">
        <v>121</v>
      </c>
      <c r="F6365" t="s">
        <v>177</v>
      </c>
      <c r="G6365">
        <v>136.77000000000001</v>
      </c>
      <c r="H6365" t="s">
        <v>138</v>
      </c>
      <c r="I6365" t="s">
        <v>63</v>
      </c>
      <c r="J6365" t="s">
        <v>163</v>
      </c>
      <c r="K6365" t="s">
        <v>14599</v>
      </c>
      <c r="L6365" t="s">
        <v>2447</v>
      </c>
      <c r="M6365" t="s">
        <v>585</v>
      </c>
      <c r="N6365">
        <v>39.206036745406827</v>
      </c>
      <c r="P6365">
        <v>28</v>
      </c>
      <c r="Q6365">
        <v>75.7</v>
      </c>
      <c r="R6365">
        <v>90</v>
      </c>
      <c r="S6365">
        <v>95.9</v>
      </c>
      <c r="T6365">
        <v>0</v>
      </c>
      <c r="U6365">
        <v>28</v>
      </c>
      <c r="V6365">
        <v>1190</v>
      </c>
      <c r="AB6365" t="s">
        <v>63</v>
      </c>
      <c r="AC6365" t="s">
        <v>63</v>
      </c>
      <c r="AD6365" t="s">
        <v>63</v>
      </c>
      <c r="AE6365" t="s">
        <v>98</v>
      </c>
      <c r="AG6365">
        <v>1941</v>
      </c>
      <c r="AH6365">
        <v>20.48</v>
      </c>
      <c r="AI6365">
        <v>38.455039999999997</v>
      </c>
      <c r="AJ6365">
        <v>-98.201350000000005</v>
      </c>
      <c r="AL6365">
        <v>4</v>
      </c>
      <c r="AM6365" t="s">
        <v>63</v>
      </c>
      <c r="AN6365" t="s">
        <v>14600</v>
      </c>
      <c r="AO6365" t="s">
        <v>79</v>
      </c>
      <c r="AP6365" t="s">
        <v>147</v>
      </c>
      <c r="AQ6365" t="s">
        <v>503</v>
      </c>
      <c r="AR6365" t="s">
        <v>504</v>
      </c>
      <c r="AS6365" t="s">
        <v>83</v>
      </c>
      <c r="AT6365" s="5">
        <v>36192</v>
      </c>
      <c r="AU6365" t="s">
        <v>129</v>
      </c>
      <c r="AV6365" t="s">
        <v>149</v>
      </c>
      <c r="AW6365" t="s">
        <v>150</v>
      </c>
    </row>
    <row r="6366" spans="1:49" x14ac:dyDescent="0.25">
      <c r="A6366">
        <v>3086</v>
      </c>
      <c r="B6366" t="s">
        <v>5610</v>
      </c>
      <c r="C6366">
        <v>1</v>
      </c>
      <c r="D6366" t="s">
        <v>86</v>
      </c>
      <c r="E6366" t="s">
        <v>121</v>
      </c>
      <c r="F6366" t="s">
        <v>177</v>
      </c>
      <c r="G6366">
        <v>137.65</v>
      </c>
      <c r="H6366" t="s">
        <v>138</v>
      </c>
      <c r="I6366" t="s">
        <v>63</v>
      </c>
      <c r="J6366" t="s">
        <v>163</v>
      </c>
      <c r="K6366" t="s">
        <v>5611</v>
      </c>
      <c r="L6366" t="s">
        <v>2447</v>
      </c>
      <c r="M6366" t="s">
        <v>585</v>
      </c>
      <c r="N6366">
        <v>36.286089238845143</v>
      </c>
      <c r="O6366">
        <v>30</v>
      </c>
      <c r="P6366">
        <v>28</v>
      </c>
      <c r="Q6366">
        <v>74</v>
      </c>
      <c r="R6366">
        <v>95</v>
      </c>
      <c r="S6366">
        <v>97.3</v>
      </c>
      <c r="T6366">
        <v>0</v>
      </c>
      <c r="U6366">
        <v>28</v>
      </c>
      <c r="V6366">
        <v>1190</v>
      </c>
      <c r="AB6366" t="s">
        <v>63</v>
      </c>
      <c r="AC6366" t="s">
        <v>63</v>
      </c>
      <c r="AD6366" t="s">
        <v>63</v>
      </c>
      <c r="AE6366" t="s">
        <v>98</v>
      </c>
      <c r="AG6366">
        <v>1941</v>
      </c>
      <c r="AH6366">
        <v>21.36</v>
      </c>
      <c r="AI6366">
        <v>38.467840000000002</v>
      </c>
      <c r="AJ6366">
        <v>-98.201359999999994</v>
      </c>
      <c r="AK6366" t="s">
        <v>77</v>
      </c>
      <c r="AL6366">
        <v>3</v>
      </c>
      <c r="AM6366" t="s">
        <v>63</v>
      </c>
      <c r="AN6366" t="s">
        <v>5612</v>
      </c>
      <c r="AO6366" t="s">
        <v>79</v>
      </c>
      <c r="AP6366" t="s">
        <v>147</v>
      </c>
      <c r="AQ6366" t="s">
        <v>575</v>
      </c>
      <c r="AR6366" t="s">
        <v>826</v>
      </c>
      <c r="AS6366" t="s">
        <v>83</v>
      </c>
      <c r="AT6366" s="5">
        <v>36192</v>
      </c>
      <c r="AU6366" t="s">
        <v>129</v>
      </c>
      <c r="AV6366" t="s">
        <v>149</v>
      </c>
      <c r="AW6366" t="s">
        <v>150</v>
      </c>
    </row>
    <row r="6367" spans="1:49" x14ac:dyDescent="0.25">
      <c r="A6367">
        <v>438</v>
      </c>
      <c r="B6367" t="s">
        <v>7725</v>
      </c>
      <c r="C6367">
        <v>2</v>
      </c>
      <c r="D6367" t="s">
        <v>86</v>
      </c>
      <c r="E6367" t="s">
        <v>121</v>
      </c>
      <c r="F6367" t="s">
        <v>177</v>
      </c>
      <c r="G6367">
        <v>117.08</v>
      </c>
      <c r="H6367" t="s">
        <v>820</v>
      </c>
      <c r="I6367" t="s">
        <v>63</v>
      </c>
      <c r="J6367" t="s">
        <v>163</v>
      </c>
      <c r="K6367" t="s">
        <v>7726</v>
      </c>
      <c r="L6367" t="s">
        <v>93</v>
      </c>
      <c r="M6367" t="s">
        <v>585</v>
      </c>
      <c r="N6367">
        <v>641.50262467191601</v>
      </c>
      <c r="P6367">
        <v>44</v>
      </c>
      <c r="Q6367">
        <v>89</v>
      </c>
      <c r="R6367">
        <v>95</v>
      </c>
      <c r="S6367">
        <v>96.3</v>
      </c>
      <c r="T6367">
        <v>10</v>
      </c>
      <c r="U6367">
        <v>17</v>
      </c>
      <c r="V6367">
        <v>2390</v>
      </c>
      <c r="AB6367" t="s">
        <v>75</v>
      </c>
      <c r="AC6367" t="s">
        <v>98</v>
      </c>
      <c r="AD6367" t="s">
        <v>75</v>
      </c>
      <c r="AE6367" t="s">
        <v>63</v>
      </c>
      <c r="AG6367">
        <v>1978</v>
      </c>
      <c r="AH6367">
        <v>0.78</v>
      </c>
      <c r="AI6367">
        <v>38.169370000000001</v>
      </c>
      <c r="AJ6367">
        <v>-98.206779999999995</v>
      </c>
      <c r="AL6367">
        <v>8</v>
      </c>
      <c r="AM6367" t="s">
        <v>63</v>
      </c>
      <c r="AN6367" t="s">
        <v>7727</v>
      </c>
      <c r="AO6367" t="s">
        <v>79</v>
      </c>
      <c r="AP6367" t="s">
        <v>170</v>
      </c>
      <c r="AQ6367" t="s">
        <v>81</v>
      </c>
      <c r="AR6367" t="s">
        <v>952</v>
      </c>
      <c r="AS6367" t="s">
        <v>83</v>
      </c>
      <c r="AT6367" s="5">
        <v>41663</v>
      </c>
      <c r="AU6367" t="s">
        <v>76</v>
      </c>
      <c r="AV6367" t="s">
        <v>84</v>
      </c>
      <c r="AW6367" t="s">
        <v>174</v>
      </c>
    </row>
    <row r="6368" spans="1:49" x14ac:dyDescent="0.25">
      <c r="A6368">
        <v>438</v>
      </c>
      <c r="B6368" t="s">
        <v>7725</v>
      </c>
      <c r="C6368">
        <v>1</v>
      </c>
      <c r="D6368" t="s">
        <v>63</v>
      </c>
      <c r="E6368" t="s">
        <v>121</v>
      </c>
      <c r="F6368" t="s">
        <v>177</v>
      </c>
      <c r="G6368">
        <v>117.08</v>
      </c>
      <c r="I6368" t="s">
        <v>63</v>
      </c>
      <c r="J6368" t="s">
        <v>163</v>
      </c>
      <c r="K6368" t="s">
        <v>7726</v>
      </c>
      <c r="L6368" t="s">
        <v>93</v>
      </c>
      <c r="M6368" t="s">
        <v>585</v>
      </c>
      <c r="N6368">
        <v>641.50262467191601</v>
      </c>
      <c r="P6368">
        <v>44</v>
      </c>
      <c r="Q6368">
        <v>89</v>
      </c>
      <c r="R6368">
        <v>95</v>
      </c>
      <c r="S6368">
        <v>96.3</v>
      </c>
      <c r="T6368">
        <v>10</v>
      </c>
      <c r="U6368">
        <v>17</v>
      </c>
      <c r="V6368">
        <v>2390</v>
      </c>
      <c r="AB6368" t="s">
        <v>75</v>
      </c>
      <c r="AC6368" t="s">
        <v>98</v>
      </c>
      <c r="AD6368" t="s">
        <v>75</v>
      </c>
      <c r="AE6368" t="s">
        <v>63</v>
      </c>
      <c r="AG6368">
        <v>1978</v>
      </c>
      <c r="AH6368">
        <v>0.78</v>
      </c>
      <c r="AI6368">
        <v>38.169370000000001</v>
      </c>
      <c r="AJ6368">
        <v>-98.206779999999995</v>
      </c>
      <c r="AL6368">
        <v>8</v>
      </c>
      <c r="AM6368" t="s">
        <v>63</v>
      </c>
      <c r="AN6368" t="s">
        <v>7727</v>
      </c>
      <c r="AO6368" t="s">
        <v>79</v>
      </c>
      <c r="AP6368" t="s">
        <v>170</v>
      </c>
      <c r="AQ6368" t="s">
        <v>81</v>
      </c>
      <c r="AR6368" t="s">
        <v>952</v>
      </c>
      <c r="AS6368" t="s">
        <v>83</v>
      </c>
      <c r="AT6368" s="5">
        <v>41663</v>
      </c>
      <c r="AU6368" t="s">
        <v>76</v>
      </c>
      <c r="AV6368" t="s">
        <v>84</v>
      </c>
      <c r="AW6368" t="s">
        <v>174</v>
      </c>
    </row>
    <row r="6369" spans="1:49" x14ac:dyDescent="0.25">
      <c r="A6369">
        <v>107</v>
      </c>
      <c r="B6369" t="s">
        <v>18459</v>
      </c>
      <c r="C6369">
        <v>1</v>
      </c>
      <c r="D6369" t="s">
        <v>86</v>
      </c>
      <c r="E6369" t="s">
        <v>222</v>
      </c>
      <c r="F6369" t="s">
        <v>108</v>
      </c>
      <c r="G6369">
        <v>230.88</v>
      </c>
      <c r="H6369" t="s">
        <v>90</v>
      </c>
      <c r="I6369" t="s">
        <v>63</v>
      </c>
      <c r="J6369" t="s">
        <v>163</v>
      </c>
      <c r="K6369" t="s">
        <v>18460</v>
      </c>
      <c r="L6369" t="s">
        <v>921</v>
      </c>
      <c r="M6369" t="s">
        <v>1491</v>
      </c>
      <c r="N6369">
        <v>200.88582677165354</v>
      </c>
      <c r="O6369">
        <v>30</v>
      </c>
      <c r="P6369">
        <v>44</v>
      </c>
      <c r="Q6369">
        <v>99</v>
      </c>
      <c r="R6369">
        <v>97</v>
      </c>
      <c r="S6369">
        <v>98.2</v>
      </c>
      <c r="T6369">
        <v>0</v>
      </c>
      <c r="U6369">
        <v>19</v>
      </c>
      <c r="V6369">
        <v>3920</v>
      </c>
      <c r="AB6369" t="s">
        <v>98</v>
      </c>
      <c r="AC6369" t="s">
        <v>129</v>
      </c>
      <c r="AD6369" t="s">
        <v>129</v>
      </c>
      <c r="AE6369" t="s">
        <v>63</v>
      </c>
      <c r="AG6369">
        <v>1986</v>
      </c>
      <c r="AH6369">
        <v>9.57</v>
      </c>
      <c r="AI6369">
        <v>38.347740000000002</v>
      </c>
      <c r="AJ6369">
        <v>-98.30386</v>
      </c>
      <c r="AK6369" t="s">
        <v>262</v>
      </c>
      <c r="AL6369">
        <v>5</v>
      </c>
      <c r="AM6369" t="s">
        <v>63</v>
      </c>
      <c r="AN6369" t="s">
        <v>18461</v>
      </c>
      <c r="AO6369" t="s">
        <v>79</v>
      </c>
      <c r="AP6369" t="s">
        <v>170</v>
      </c>
      <c r="AQ6369" t="s">
        <v>424</v>
      </c>
      <c r="AR6369" t="s">
        <v>1008</v>
      </c>
      <c r="AS6369" t="s">
        <v>83</v>
      </c>
      <c r="AT6369" s="5">
        <v>35855</v>
      </c>
      <c r="AU6369" t="s">
        <v>76</v>
      </c>
      <c r="AV6369" t="s">
        <v>200</v>
      </c>
      <c r="AW6369" t="s">
        <v>150</v>
      </c>
    </row>
    <row r="6370" spans="1:49" x14ac:dyDescent="0.25">
      <c r="A6370">
        <v>73</v>
      </c>
      <c r="B6370" t="s">
        <v>21425</v>
      </c>
      <c r="C6370">
        <v>1</v>
      </c>
      <c r="D6370" t="s">
        <v>86</v>
      </c>
      <c r="E6370" t="s">
        <v>222</v>
      </c>
      <c r="F6370" t="s">
        <v>108</v>
      </c>
      <c r="G6370">
        <v>231.11</v>
      </c>
      <c r="H6370" t="s">
        <v>90</v>
      </c>
      <c r="I6370" t="s">
        <v>63</v>
      </c>
      <c r="J6370" t="s">
        <v>163</v>
      </c>
      <c r="K6370" t="s">
        <v>21426</v>
      </c>
      <c r="L6370" t="s">
        <v>1052</v>
      </c>
      <c r="M6370" t="s">
        <v>1491</v>
      </c>
      <c r="N6370">
        <v>218.50393700787401</v>
      </c>
      <c r="P6370">
        <v>44</v>
      </c>
      <c r="Q6370">
        <v>99</v>
      </c>
      <c r="R6370">
        <v>97</v>
      </c>
      <c r="S6370">
        <v>97.2</v>
      </c>
      <c r="T6370">
        <v>0</v>
      </c>
      <c r="U6370">
        <v>19</v>
      </c>
      <c r="V6370">
        <v>3920</v>
      </c>
      <c r="AB6370" t="s">
        <v>98</v>
      </c>
      <c r="AC6370" t="s">
        <v>129</v>
      </c>
      <c r="AD6370" t="s">
        <v>98</v>
      </c>
      <c r="AE6370" t="s">
        <v>63</v>
      </c>
      <c r="AG6370">
        <v>1986</v>
      </c>
      <c r="AH6370">
        <v>9.84</v>
      </c>
      <c r="AI6370">
        <v>38.347760000000001</v>
      </c>
      <c r="AJ6370">
        <v>-98.299000000000007</v>
      </c>
      <c r="AL6370">
        <v>5</v>
      </c>
      <c r="AM6370" t="s">
        <v>63</v>
      </c>
      <c r="AN6370" t="s">
        <v>21427</v>
      </c>
      <c r="AO6370" t="s">
        <v>79</v>
      </c>
      <c r="AP6370" t="s">
        <v>170</v>
      </c>
      <c r="AQ6370" t="s">
        <v>286</v>
      </c>
      <c r="AR6370" t="s">
        <v>133</v>
      </c>
      <c r="AS6370" t="s">
        <v>83</v>
      </c>
      <c r="AT6370" s="5">
        <v>35855</v>
      </c>
      <c r="AU6370" t="s">
        <v>76</v>
      </c>
      <c r="AV6370" t="s">
        <v>200</v>
      </c>
      <c r="AW6370" t="s">
        <v>150</v>
      </c>
    </row>
    <row r="6371" spans="1:49" x14ac:dyDescent="0.25">
      <c r="A6371">
        <v>601</v>
      </c>
      <c r="B6371" t="s">
        <v>13203</v>
      </c>
      <c r="C6371">
        <v>1</v>
      </c>
      <c r="D6371" t="s">
        <v>86</v>
      </c>
      <c r="E6371" t="s">
        <v>222</v>
      </c>
      <c r="F6371" t="s">
        <v>108</v>
      </c>
      <c r="G6371">
        <v>250.88</v>
      </c>
      <c r="H6371" t="s">
        <v>90</v>
      </c>
      <c r="I6371" t="s">
        <v>63</v>
      </c>
      <c r="J6371" t="s">
        <v>163</v>
      </c>
      <c r="K6371" t="s">
        <v>13204</v>
      </c>
      <c r="L6371" t="s">
        <v>13205</v>
      </c>
      <c r="M6371" t="s">
        <v>3978</v>
      </c>
      <c r="N6371">
        <v>122.50656167979002</v>
      </c>
      <c r="P6371">
        <v>40</v>
      </c>
      <c r="Q6371">
        <v>98.600000000000009</v>
      </c>
      <c r="R6371">
        <v>95</v>
      </c>
      <c r="S6371">
        <v>97.7</v>
      </c>
      <c r="T6371">
        <v>1</v>
      </c>
      <c r="U6371">
        <v>19</v>
      </c>
      <c r="V6371">
        <v>3770</v>
      </c>
      <c r="AB6371" t="s">
        <v>98</v>
      </c>
      <c r="AC6371" t="s">
        <v>129</v>
      </c>
      <c r="AD6371" t="s">
        <v>129</v>
      </c>
      <c r="AE6371" t="s">
        <v>63</v>
      </c>
      <c r="AG6371">
        <v>1991</v>
      </c>
      <c r="AH6371">
        <v>29.57</v>
      </c>
      <c r="AI6371">
        <v>38.37697</v>
      </c>
      <c r="AJ6371">
        <v>-97.945260000000005</v>
      </c>
      <c r="AL6371">
        <v>3</v>
      </c>
      <c r="AM6371" t="s">
        <v>63</v>
      </c>
      <c r="AN6371" t="s">
        <v>13206</v>
      </c>
      <c r="AO6371" t="s">
        <v>79</v>
      </c>
      <c r="AP6371" t="s">
        <v>170</v>
      </c>
      <c r="AQ6371" t="s">
        <v>230</v>
      </c>
      <c r="AR6371" t="s">
        <v>1097</v>
      </c>
      <c r="AS6371" t="s">
        <v>83</v>
      </c>
      <c r="AT6371" s="5">
        <v>36130</v>
      </c>
      <c r="AU6371" t="s">
        <v>76</v>
      </c>
      <c r="AV6371" t="s">
        <v>134</v>
      </c>
      <c r="AW6371" t="s">
        <v>150</v>
      </c>
    </row>
    <row r="6372" spans="1:49" x14ac:dyDescent="0.25">
      <c r="A6372">
        <v>59</v>
      </c>
      <c r="B6372" t="s">
        <v>5966</v>
      </c>
      <c r="C6372">
        <v>1</v>
      </c>
      <c r="D6372" t="s">
        <v>86</v>
      </c>
      <c r="E6372" t="s">
        <v>184</v>
      </c>
      <c r="F6372" t="s">
        <v>177</v>
      </c>
      <c r="G6372">
        <v>149.06</v>
      </c>
      <c r="H6372" t="s">
        <v>90</v>
      </c>
      <c r="I6372" t="s">
        <v>63</v>
      </c>
      <c r="J6372" t="s">
        <v>163</v>
      </c>
      <c r="K6372" t="s">
        <v>5967</v>
      </c>
      <c r="L6372" t="s">
        <v>5968</v>
      </c>
      <c r="M6372" t="s">
        <v>1090</v>
      </c>
      <c r="N6372">
        <v>133.69422572178479</v>
      </c>
      <c r="P6372">
        <v>36.100065616797899</v>
      </c>
      <c r="Q6372">
        <v>99.9</v>
      </c>
      <c r="R6372">
        <v>97</v>
      </c>
      <c r="S6372">
        <v>100</v>
      </c>
      <c r="T6372">
        <v>1</v>
      </c>
      <c r="U6372">
        <v>22</v>
      </c>
      <c r="V6372">
        <v>870</v>
      </c>
      <c r="AB6372" t="s">
        <v>98</v>
      </c>
      <c r="AC6372" t="s">
        <v>129</v>
      </c>
      <c r="AD6372" t="s">
        <v>129</v>
      </c>
      <c r="AE6372" t="s">
        <v>63</v>
      </c>
      <c r="AG6372">
        <v>2002</v>
      </c>
      <c r="AH6372">
        <v>9.5500000000000007</v>
      </c>
      <c r="AI6372">
        <v>38.515050000000002</v>
      </c>
      <c r="AJ6372">
        <v>-98.306089999999998</v>
      </c>
      <c r="AL6372">
        <v>3</v>
      </c>
      <c r="AM6372" t="s">
        <v>63</v>
      </c>
      <c r="AN6372" t="s">
        <v>5969</v>
      </c>
      <c r="AO6372" t="s">
        <v>79</v>
      </c>
      <c r="AP6372" t="s">
        <v>170</v>
      </c>
      <c r="AQ6372" t="s">
        <v>326</v>
      </c>
      <c r="AR6372" t="s">
        <v>932</v>
      </c>
      <c r="AS6372" t="s">
        <v>83</v>
      </c>
      <c r="AT6372" s="5">
        <v>37622</v>
      </c>
      <c r="AU6372" t="s">
        <v>129</v>
      </c>
      <c r="AV6372" t="s">
        <v>134</v>
      </c>
      <c r="AW6372" t="s">
        <v>150</v>
      </c>
    </row>
    <row r="6373" spans="1:49" x14ac:dyDescent="0.25">
      <c r="A6373">
        <v>72</v>
      </c>
      <c r="B6373" t="s">
        <v>19968</v>
      </c>
      <c r="C6373">
        <v>1</v>
      </c>
      <c r="D6373" t="s">
        <v>86</v>
      </c>
      <c r="E6373" t="s">
        <v>222</v>
      </c>
      <c r="F6373" t="s">
        <v>108</v>
      </c>
      <c r="G6373">
        <v>234.38</v>
      </c>
      <c r="H6373" t="s">
        <v>90</v>
      </c>
      <c r="I6373" t="s">
        <v>63</v>
      </c>
      <c r="J6373" t="s">
        <v>163</v>
      </c>
      <c r="K6373" t="s">
        <v>19969</v>
      </c>
      <c r="L6373" t="s">
        <v>14943</v>
      </c>
      <c r="M6373" t="s">
        <v>3270</v>
      </c>
      <c r="N6373">
        <v>166.50262467191601</v>
      </c>
      <c r="P6373">
        <v>44</v>
      </c>
      <c r="Q6373">
        <v>99.600000000000009</v>
      </c>
      <c r="R6373">
        <v>100</v>
      </c>
      <c r="S6373">
        <v>99.600000000000009</v>
      </c>
      <c r="T6373">
        <v>1</v>
      </c>
      <c r="U6373">
        <v>18</v>
      </c>
      <c r="V6373">
        <v>4190</v>
      </c>
      <c r="AB6373" t="s">
        <v>98</v>
      </c>
      <c r="AC6373" t="s">
        <v>129</v>
      </c>
      <c r="AD6373" t="s">
        <v>129</v>
      </c>
      <c r="AE6373" t="s">
        <v>63</v>
      </c>
      <c r="AG6373">
        <v>2002</v>
      </c>
      <c r="AH6373">
        <v>13.07</v>
      </c>
      <c r="AI6373">
        <v>38.34787</v>
      </c>
      <c r="AJ6373">
        <v>-98.239350000000002</v>
      </c>
      <c r="AL6373">
        <v>3</v>
      </c>
      <c r="AM6373" t="s">
        <v>63</v>
      </c>
      <c r="AN6373" t="s">
        <v>19970</v>
      </c>
      <c r="AO6373" t="s">
        <v>79</v>
      </c>
      <c r="AP6373" t="s">
        <v>786</v>
      </c>
      <c r="AQ6373" t="s">
        <v>264</v>
      </c>
      <c r="AR6373" t="s">
        <v>1775</v>
      </c>
      <c r="AS6373" t="s">
        <v>83</v>
      </c>
      <c r="AT6373" s="5">
        <v>36892</v>
      </c>
      <c r="AU6373" t="s">
        <v>129</v>
      </c>
      <c r="AV6373" t="s">
        <v>134</v>
      </c>
      <c r="AW6373" t="s">
        <v>150</v>
      </c>
    </row>
    <row r="6374" spans="1:49" x14ac:dyDescent="0.25">
      <c r="A6374">
        <v>66</v>
      </c>
      <c r="B6374" t="s">
        <v>4136</v>
      </c>
      <c r="C6374">
        <v>1</v>
      </c>
      <c r="D6374" t="s">
        <v>86</v>
      </c>
      <c r="E6374" t="s">
        <v>121</v>
      </c>
      <c r="F6374" t="s">
        <v>177</v>
      </c>
      <c r="G6374">
        <v>126.55</v>
      </c>
      <c r="H6374" t="s">
        <v>90</v>
      </c>
      <c r="I6374" t="s">
        <v>63</v>
      </c>
      <c r="J6374" t="s">
        <v>163</v>
      </c>
      <c r="K6374" t="s">
        <v>4137</v>
      </c>
      <c r="L6374" t="s">
        <v>3399</v>
      </c>
      <c r="M6374" t="s">
        <v>585</v>
      </c>
      <c r="N6374">
        <v>418.50393700787401</v>
      </c>
      <c r="O6374">
        <v>0</v>
      </c>
      <c r="P6374">
        <v>43.996062992125985</v>
      </c>
      <c r="Q6374">
        <v>100</v>
      </c>
      <c r="S6374">
        <v>100</v>
      </c>
      <c r="T6374">
        <v>0</v>
      </c>
      <c r="U6374">
        <v>10</v>
      </c>
      <c r="V6374">
        <v>4620</v>
      </c>
      <c r="AB6374" t="s">
        <v>98</v>
      </c>
      <c r="AC6374" t="s">
        <v>129</v>
      </c>
      <c r="AD6374" t="s">
        <v>129</v>
      </c>
      <c r="AE6374" t="s">
        <v>63</v>
      </c>
      <c r="AG6374">
        <v>2012</v>
      </c>
      <c r="AH6374">
        <v>10.25</v>
      </c>
      <c r="AI6374">
        <v>38.30688</v>
      </c>
      <c r="AJ6374">
        <v>-98.201849999999993</v>
      </c>
      <c r="AL6374">
        <v>7</v>
      </c>
      <c r="AM6374" t="s">
        <v>63</v>
      </c>
      <c r="AN6374" t="s">
        <v>4138</v>
      </c>
      <c r="AO6374" t="s">
        <v>79</v>
      </c>
      <c r="AP6374" t="s">
        <v>131</v>
      </c>
      <c r="AQ6374" t="s">
        <v>347</v>
      </c>
      <c r="AR6374" t="s">
        <v>964</v>
      </c>
      <c r="AS6374" t="s">
        <v>131</v>
      </c>
      <c r="AT6374" s="5">
        <v>40347</v>
      </c>
      <c r="AU6374" t="s">
        <v>76</v>
      </c>
      <c r="AV6374" t="s">
        <v>134</v>
      </c>
      <c r="AW6374" t="s">
        <v>150</v>
      </c>
    </row>
    <row r="6375" spans="1:49" x14ac:dyDescent="0.25">
      <c r="A6375">
        <v>66</v>
      </c>
      <c r="B6375" t="s">
        <v>14941</v>
      </c>
      <c r="C6375">
        <v>1</v>
      </c>
      <c r="D6375" t="s">
        <v>86</v>
      </c>
      <c r="E6375" t="s">
        <v>121</v>
      </c>
      <c r="F6375" t="s">
        <v>177</v>
      </c>
      <c r="G6375">
        <v>127.08</v>
      </c>
      <c r="H6375" t="s">
        <v>90</v>
      </c>
      <c r="I6375" t="s">
        <v>63</v>
      </c>
      <c r="J6375" t="s">
        <v>163</v>
      </c>
      <c r="K6375" t="s">
        <v>14942</v>
      </c>
      <c r="L6375" t="s">
        <v>14943</v>
      </c>
      <c r="M6375" t="s">
        <v>585</v>
      </c>
      <c r="N6375">
        <v>218.50393700787401</v>
      </c>
      <c r="O6375">
        <v>0</v>
      </c>
      <c r="P6375">
        <v>43.996062992125985</v>
      </c>
      <c r="Q6375">
        <v>99</v>
      </c>
      <c r="S6375">
        <v>100</v>
      </c>
      <c r="T6375">
        <v>0</v>
      </c>
      <c r="U6375">
        <v>10</v>
      </c>
      <c r="V6375">
        <v>4620</v>
      </c>
      <c r="AB6375" t="s">
        <v>129</v>
      </c>
      <c r="AC6375" t="s">
        <v>129</v>
      </c>
      <c r="AD6375" t="s">
        <v>129</v>
      </c>
      <c r="AE6375" t="s">
        <v>63</v>
      </c>
      <c r="AG6375">
        <v>2012</v>
      </c>
      <c r="AH6375">
        <v>10.790000000000001</v>
      </c>
      <c r="AI6375">
        <v>38.314529999999998</v>
      </c>
      <c r="AJ6375">
        <v>-98.201790000000003</v>
      </c>
      <c r="AL6375">
        <v>5</v>
      </c>
      <c r="AM6375" t="s">
        <v>63</v>
      </c>
      <c r="AN6375" t="s">
        <v>14944</v>
      </c>
      <c r="AO6375" t="s">
        <v>79</v>
      </c>
      <c r="AP6375" t="s">
        <v>131</v>
      </c>
      <c r="AQ6375" t="s">
        <v>545</v>
      </c>
      <c r="AR6375" t="s">
        <v>133</v>
      </c>
      <c r="AS6375" t="s">
        <v>131</v>
      </c>
      <c r="AT6375" s="5">
        <v>40347</v>
      </c>
      <c r="AU6375" t="s">
        <v>76</v>
      </c>
      <c r="AV6375" t="s">
        <v>134</v>
      </c>
      <c r="AW6375" t="s">
        <v>150</v>
      </c>
    </row>
    <row r="6376" spans="1:49" x14ac:dyDescent="0.25">
      <c r="A6376">
        <v>0</v>
      </c>
      <c r="B6376" t="s">
        <v>22922</v>
      </c>
      <c r="C6376">
        <v>1</v>
      </c>
      <c r="D6376" t="s">
        <v>86</v>
      </c>
      <c r="E6376" t="s">
        <v>222</v>
      </c>
      <c r="F6376" t="s">
        <v>108</v>
      </c>
      <c r="G6376">
        <v>235.41</v>
      </c>
      <c r="H6376" t="s">
        <v>489</v>
      </c>
      <c r="I6376" t="s">
        <v>63</v>
      </c>
      <c r="J6376" t="s">
        <v>163</v>
      </c>
      <c r="K6376" t="s">
        <v>22923</v>
      </c>
      <c r="L6376" t="s">
        <v>22924</v>
      </c>
      <c r="M6376" t="s">
        <v>1491</v>
      </c>
      <c r="N6376">
        <v>37.335958005249346</v>
      </c>
      <c r="P6376">
        <v>56.003937007874015</v>
      </c>
      <c r="T6376">
        <v>0</v>
      </c>
      <c r="U6376">
        <v>18</v>
      </c>
      <c r="V6376">
        <v>4190</v>
      </c>
      <c r="AG6376">
        <v>1000</v>
      </c>
      <c r="AH6376">
        <v>14.1</v>
      </c>
      <c r="AI6376">
        <v>38.347790000000003</v>
      </c>
      <c r="AJ6376">
        <v>-98.220519999999993</v>
      </c>
      <c r="AL6376">
        <v>3</v>
      </c>
      <c r="AM6376" t="s">
        <v>63</v>
      </c>
      <c r="AN6376" t="s">
        <v>22922</v>
      </c>
      <c r="AO6376" t="s">
        <v>79</v>
      </c>
      <c r="AP6376" t="s">
        <v>131</v>
      </c>
      <c r="AQ6376" t="s">
        <v>22925</v>
      </c>
      <c r="AR6376" t="s">
        <v>133</v>
      </c>
      <c r="AS6376" t="s">
        <v>131</v>
      </c>
      <c r="AT6376" s="5">
        <v>41948</v>
      </c>
      <c r="AU6376" t="s">
        <v>76</v>
      </c>
      <c r="AV6376" t="s">
        <v>134</v>
      </c>
      <c r="AW6376" t="s">
        <v>150</v>
      </c>
    </row>
    <row r="6377" spans="1:49" x14ac:dyDescent="0.25">
      <c r="A6377">
        <v>0</v>
      </c>
      <c r="B6377" t="s">
        <v>12253</v>
      </c>
      <c r="C6377">
        <v>1</v>
      </c>
      <c r="D6377" t="s">
        <v>86</v>
      </c>
      <c r="E6377" t="s">
        <v>121</v>
      </c>
      <c r="F6377" t="s">
        <v>177</v>
      </c>
      <c r="G6377">
        <v>101.381</v>
      </c>
      <c r="H6377" t="s">
        <v>138</v>
      </c>
      <c r="I6377" t="s">
        <v>63</v>
      </c>
      <c r="J6377" t="s">
        <v>163</v>
      </c>
      <c r="K6377" t="s">
        <v>12254</v>
      </c>
      <c r="L6377" t="s">
        <v>5872</v>
      </c>
      <c r="M6377" t="s">
        <v>2937</v>
      </c>
      <c r="N6377">
        <v>16.797900262467191</v>
      </c>
      <c r="P6377">
        <v>28</v>
      </c>
      <c r="R6377">
        <v>95</v>
      </c>
      <c r="T6377">
        <v>0</v>
      </c>
      <c r="U6377">
        <v>23</v>
      </c>
      <c r="V6377">
        <v>1360</v>
      </c>
      <c r="AB6377" t="s">
        <v>63</v>
      </c>
      <c r="AC6377" t="s">
        <v>63</v>
      </c>
      <c r="AD6377" t="s">
        <v>63</v>
      </c>
      <c r="AE6377" t="s">
        <v>98</v>
      </c>
      <c r="AG6377">
        <v>1930</v>
      </c>
      <c r="AH6377">
        <v>20.137</v>
      </c>
      <c r="AI6377">
        <v>38.450279999999999</v>
      </c>
      <c r="AJ6377">
        <v>-98.201340000000002</v>
      </c>
      <c r="AL6377">
        <v>2</v>
      </c>
      <c r="AM6377" t="s">
        <v>63</v>
      </c>
      <c r="AN6377" t="s">
        <v>12253</v>
      </c>
      <c r="AO6377" t="s">
        <v>79</v>
      </c>
      <c r="AP6377" t="s">
        <v>147</v>
      </c>
      <c r="AQ6377" t="s">
        <v>148</v>
      </c>
      <c r="AR6377" t="s">
        <v>148</v>
      </c>
      <c r="AS6377" t="s">
        <v>131</v>
      </c>
      <c r="AT6377" s="5"/>
      <c r="AV6377" t="s">
        <v>149</v>
      </c>
      <c r="AW6377" t="s">
        <v>150</v>
      </c>
    </row>
    <row r="6378" spans="1:49" x14ac:dyDescent="0.25">
      <c r="A6378">
        <v>0</v>
      </c>
      <c r="B6378" t="s">
        <v>18680</v>
      </c>
      <c r="C6378">
        <v>1</v>
      </c>
      <c r="D6378" t="s">
        <v>86</v>
      </c>
      <c r="E6378" t="s">
        <v>121</v>
      </c>
      <c r="F6378" t="s">
        <v>177</v>
      </c>
      <c r="G6378">
        <v>104.078</v>
      </c>
      <c r="H6378" t="s">
        <v>138</v>
      </c>
      <c r="I6378" t="s">
        <v>63</v>
      </c>
      <c r="J6378" t="s">
        <v>163</v>
      </c>
      <c r="K6378" t="s">
        <v>18681</v>
      </c>
      <c r="L6378" t="s">
        <v>5872</v>
      </c>
      <c r="M6378" t="s">
        <v>2937</v>
      </c>
      <c r="N6378">
        <v>10.498687664041995</v>
      </c>
      <c r="P6378">
        <v>28</v>
      </c>
      <c r="R6378">
        <v>97</v>
      </c>
      <c r="T6378">
        <v>0</v>
      </c>
      <c r="U6378">
        <v>23</v>
      </c>
      <c r="V6378">
        <v>1360</v>
      </c>
      <c r="AB6378" t="s">
        <v>63</v>
      </c>
      <c r="AC6378" t="s">
        <v>63</v>
      </c>
      <c r="AD6378" t="s">
        <v>63</v>
      </c>
      <c r="AE6378" t="s">
        <v>98</v>
      </c>
      <c r="AG6378">
        <v>1930</v>
      </c>
      <c r="AH6378">
        <v>22.837</v>
      </c>
      <c r="AI6378">
        <v>38.489490000000004</v>
      </c>
      <c r="AJ6378">
        <v>-98.201409999999996</v>
      </c>
      <c r="AL6378">
        <v>2</v>
      </c>
      <c r="AM6378" t="s">
        <v>63</v>
      </c>
      <c r="AN6378" t="s">
        <v>18680</v>
      </c>
      <c r="AO6378" t="s">
        <v>79</v>
      </c>
      <c r="AP6378" t="s">
        <v>147</v>
      </c>
      <c r="AQ6378" t="s">
        <v>148</v>
      </c>
      <c r="AR6378" t="s">
        <v>148</v>
      </c>
      <c r="AS6378" t="s">
        <v>131</v>
      </c>
      <c r="AT6378" s="5"/>
      <c r="AV6378" t="s">
        <v>149</v>
      </c>
      <c r="AW6378" t="s">
        <v>150</v>
      </c>
    </row>
    <row r="6379" spans="1:49" x14ac:dyDescent="0.25">
      <c r="A6379">
        <v>0</v>
      </c>
      <c r="B6379" t="s">
        <v>26608</v>
      </c>
      <c r="C6379">
        <v>1</v>
      </c>
      <c r="D6379" t="s">
        <v>86</v>
      </c>
      <c r="E6379" t="s">
        <v>121</v>
      </c>
      <c r="F6379" t="s">
        <v>177</v>
      </c>
      <c r="G6379">
        <v>104.491</v>
      </c>
      <c r="H6379" t="s">
        <v>138</v>
      </c>
      <c r="I6379" t="s">
        <v>63</v>
      </c>
      <c r="J6379" t="s">
        <v>163</v>
      </c>
      <c r="K6379" t="s">
        <v>26609</v>
      </c>
      <c r="L6379" t="s">
        <v>5872</v>
      </c>
      <c r="M6379" t="s">
        <v>2937</v>
      </c>
      <c r="N6379">
        <v>14.501312335958005</v>
      </c>
      <c r="P6379">
        <v>32</v>
      </c>
      <c r="R6379">
        <v>95</v>
      </c>
      <c r="T6379">
        <v>0</v>
      </c>
      <c r="U6379">
        <v>23</v>
      </c>
      <c r="V6379">
        <v>1360</v>
      </c>
      <c r="AB6379" t="s">
        <v>63</v>
      </c>
      <c r="AC6379" t="s">
        <v>63</v>
      </c>
      <c r="AD6379" t="s">
        <v>63</v>
      </c>
      <c r="AE6379" t="s">
        <v>129</v>
      </c>
      <c r="AG6379">
        <v>1930</v>
      </c>
      <c r="AH6379">
        <v>23.247</v>
      </c>
      <c r="AI6379">
        <v>38.495449999999998</v>
      </c>
      <c r="AJ6379">
        <v>-98.201440000000005</v>
      </c>
      <c r="AL6379">
        <v>2</v>
      </c>
      <c r="AM6379" t="s">
        <v>63</v>
      </c>
      <c r="AN6379" t="s">
        <v>26608</v>
      </c>
      <c r="AO6379" t="s">
        <v>79</v>
      </c>
      <c r="AP6379" t="s">
        <v>147</v>
      </c>
      <c r="AQ6379" t="s">
        <v>148</v>
      </c>
      <c r="AR6379" t="s">
        <v>148</v>
      </c>
      <c r="AS6379" t="s">
        <v>131</v>
      </c>
      <c r="AT6379" s="5"/>
      <c r="AV6379" t="s">
        <v>149</v>
      </c>
      <c r="AW6379" t="s">
        <v>150</v>
      </c>
    </row>
    <row r="6380" spans="1:49" x14ac:dyDescent="0.25">
      <c r="A6380">
        <v>0</v>
      </c>
      <c r="B6380" t="s">
        <v>17178</v>
      </c>
      <c r="C6380">
        <v>1</v>
      </c>
      <c r="D6380" t="s">
        <v>86</v>
      </c>
      <c r="E6380" t="s">
        <v>184</v>
      </c>
      <c r="F6380" t="s">
        <v>177</v>
      </c>
      <c r="G6380">
        <v>141.20000000000002</v>
      </c>
      <c r="H6380" t="s">
        <v>138</v>
      </c>
      <c r="I6380" t="s">
        <v>63</v>
      </c>
      <c r="J6380" t="s">
        <v>163</v>
      </c>
      <c r="K6380" t="s">
        <v>17179</v>
      </c>
      <c r="L6380" t="s">
        <v>1840</v>
      </c>
      <c r="M6380" t="s">
        <v>1090</v>
      </c>
      <c r="N6380">
        <v>17.191601049868765</v>
      </c>
      <c r="P6380">
        <v>40</v>
      </c>
      <c r="R6380">
        <v>85</v>
      </c>
      <c r="T6380">
        <v>0</v>
      </c>
      <c r="U6380">
        <v>23</v>
      </c>
      <c r="V6380">
        <v>1360</v>
      </c>
      <c r="AB6380" t="s">
        <v>63</v>
      </c>
      <c r="AC6380" t="s">
        <v>63</v>
      </c>
      <c r="AD6380" t="s">
        <v>63</v>
      </c>
      <c r="AE6380" t="s">
        <v>98</v>
      </c>
      <c r="AG6380">
        <v>1954</v>
      </c>
      <c r="AH6380">
        <v>1.6890000000000001</v>
      </c>
      <c r="AI6380">
        <v>38.521850000000001</v>
      </c>
      <c r="AJ6380">
        <v>-98.449200000000005</v>
      </c>
      <c r="AL6380">
        <v>2</v>
      </c>
      <c r="AM6380" t="s">
        <v>63</v>
      </c>
      <c r="AN6380" t="s">
        <v>17178</v>
      </c>
      <c r="AO6380" t="s">
        <v>79</v>
      </c>
      <c r="AP6380" t="s">
        <v>116</v>
      </c>
      <c r="AQ6380" t="s">
        <v>148</v>
      </c>
      <c r="AR6380" t="s">
        <v>148</v>
      </c>
      <c r="AS6380" t="s">
        <v>131</v>
      </c>
      <c r="AT6380" s="5"/>
      <c r="AV6380" t="s">
        <v>149</v>
      </c>
      <c r="AW6380" t="s">
        <v>150</v>
      </c>
    </row>
    <row r="6381" spans="1:49" x14ac:dyDescent="0.25">
      <c r="A6381">
        <v>0</v>
      </c>
      <c r="B6381" t="s">
        <v>26398</v>
      </c>
      <c r="C6381">
        <v>1</v>
      </c>
      <c r="D6381" t="s">
        <v>86</v>
      </c>
      <c r="E6381" t="s">
        <v>184</v>
      </c>
      <c r="F6381" t="s">
        <v>177</v>
      </c>
      <c r="G6381">
        <v>143.9</v>
      </c>
      <c r="H6381" t="s">
        <v>138</v>
      </c>
      <c r="I6381" t="s">
        <v>63</v>
      </c>
      <c r="J6381" t="s">
        <v>163</v>
      </c>
      <c r="K6381" t="s">
        <v>26399</v>
      </c>
      <c r="L6381" t="s">
        <v>3662</v>
      </c>
      <c r="M6381" t="s">
        <v>1090</v>
      </c>
      <c r="N6381">
        <v>13.188976377952756</v>
      </c>
      <c r="P6381">
        <v>34</v>
      </c>
      <c r="R6381">
        <v>97</v>
      </c>
      <c r="T6381">
        <v>0</v>
      </c>
      <c r="U6381">
        <v>15</v>
      </c>
      <c r="V6381">
        <v>1300</v>
      </c>
      <c r="AB6381" t="s">
        <v>63</v>
      </c>
      <c r="AC6381" t="s">
        <v>63</v>
      </c>
      <c r="AD6381" t="s">
        <v>63</v>
      </c>
      <c r="AE6381" t="s">
        <v>129</v>
      </c>
      <c r="AG6381">
        <v>1954</v>
      </c>
      <c r="AH6381">
        <v>4.3890000000000002</v>
      </c>
      <c r="AI6381">
        <v>38.521889999999999</v>
      </c>
      <c r="AJ6381">
        <v>-98.399370000000005</v>
      </c>
      <c r="AL6381">
        <v>2</v>
      </c>
      <c r="AM6381" t="s">
        <v>63</v>
      </c>
      <c r="AN6381" t="s">
        <v>26398</v>
      </c>
      <c r="AO6381" t="s">
        <v>79</v>
      </c>
      <c r="AP6381" t="s">
        <v>116</v>
      </c>
      <c r="AQ6381" t="s">
        <v>148</v>
      </c>
      <c r="AR6381" t="s">
        <v>148</v>
      </c>
      <c r="AS6381" t="s">
        <v>131</v>
      </c>
      <c r="AT6381" s="5"/>
      <c r="AV6381" t="s">
        <v>149</v>
      </c>
      <c r="AW6381" t="s">
        <v>150</v>
      </c>
    </row>
    <row r="6382" spans="1:49" x14ac:dyDescent="0.25">
      <c r="A6382">
        <v>0</v>
      </c>
      <c r="B6382" t="s">
        <v>22163</v>
      </c>
      <c r="C6382">
        <v>1</v>
      </c>
      <c r="D6382" t="s">
        <v>86</v>
      </c>
      <c r="E6382" t="s">
        <v>184</v>
      </c>
      <c r="F6382" t="s">
        <v>177</v>
      </c>
      <c r="G6382">
        <v>143.99</v>
      </c>
      <c r="H6382" t="s">
        <v>138</v>
      </c>
      <c r="I6382" t="s">
        <v>63</v>
      </c>
      <c r="J6382" t="s">
        <v>163</v>
      </c>
      <c r="K6382" t="s">
        <v>22164</v>
      </c>
      <c r="L6382" t="s">
        <v>3662</v>
      </c>
      <c r="M6382" t="s">
        <v>1090</v>
      </c>
      <c r="N6382">
        <v>19.291338582677167</v>
      </c>
      <c r="P6382">
        <v>42</v>
      </c>
      <c r="R6382">
        <v>90</v>
      </c>
      <c r="T6382">
        <v>0</v>
      </c>
      <c r="U6382">
        <v>15</v>
      </c>
      <c r="V6382">
        <v>1300</v>
      </c>
      <c r="AB6382" t="s">
        <v>63</v>
      </c>
      <c r="AC6382" t="s">
        <v>63</v>
      </c>
      <c r="AD6382" t="s">
        <v>63</v>
      </c>
      <c r="AE6382" t="s">
        <v>98</v>
      </c>
      <c r="AG6382">
        <v>1954</v>
      </c>
      <c r="AH6382">
        <v>4.4790000000000001</v>
      </c>
      <c r="AI6382">
        <v>38.521889999999999</v>
      </c>
      <c r="AJ6382">
        <v>-98.397710000000004</v>
      </c>
      <c r="AL6382">
        <v>2</v>
      </c>
      <c r="AM6382" t="s">
        <v>63</v>
      </c>
      <c r="AN6382" t="s">
        <v>22163</v>
      </c>
      <c r="AO6382" t="s">
        <v>79</v>
      </c>
      <c r="AP6382" t="s">
        <v>116</v>
      </c>
      <c r="AQ6382" t="s">
        <v>148</v>
      </c>
      <c r="AR6382" t="s">
        <v>148</v>
      </c>
      <c r="AS6382" t="s">
        <v>131</v>
      </c>
      <c r="AT6382" s="5"/>
      <c r="AV6382" t="s">
        <v>149</v>
      </c>
      <c r="AW6382" t="s">
        <v>150</v>
      </c>
    </row>
    <row r="6383" spans="1:49" x14ac:dyDescent="0.25">
      <c r="A6383">
        <v>0</v>
      </c>
      <c r="B6383" t="s">
        <v>12590</v>
      </c>
      <c r="C6383">
        <v>1</v>
      </c>
      <c r="D6383" t="s">
        <v>86</v>
      </c>
      <c r="E6383" t="s">
        <v>184</v>
      </c>
      <c r="F6383" t="s">
        <v>177</v>
      </c>
      <c r="G6383">
        <v>144.5</v>
      </c>
      <c r="H6383" t="s">
        <v>138</v>
      </c>
      <c r="I6383" t="s">
        <v>63</v>
      </c>
      <c r="J6383" t="s">
        <v>163</v>
      </c>
      <c r="K6383" t="s">
        <v>12591</v>
      </c>
      <c r="L6383" t="s">
        <v>3662</v>
      </c>
      <c r="M6383" t="s">
        <v>1090</v>
      </c>
      <c r="N6383">
        <v>12.696850393700787</v>
      </c>
      <c r="P6383">
        <v>42</v>
      </c>
      <c r="R6383">
        <v>97</v>
      </c>
      <c r="T6383">
        <v>0</v>
      </c>
      <c r="U6383">
        <v>18</v>
      </c>
      <c r="V6383">
        <v>1060</v>
      </c>
      <c r="AB6383" t="s">
        <v>63</v>
      </c>
      <c r="AC6383" t="s">
        <v>63</v>
      </c>
      <c r="AD6383" t="s">
        <v>63</v>
      </c>
      <c r="AE6383" t="s">
        <v>129</v>
      </c>
      <c r="AG6383">
        <v>1954</v>
      </c>
      <c r="AH6383">
        <v>4.9889999999999999</v>
      </c>
      <c r="AI6383">
        <v>38.521909999999998</v>
      </c>
      <c r="AJ6383">
        <v>-98.388300000000001</v>
      </c>
      <c r="AL6383">
        <v>2</v>
      </c>
      <c r="AM6383" t="s">
        <v>63</v>
      </c>
      <c r="AN6383" t="s">
        <v>12590</v>
      </c>
      <c r="AO6383" t="s">
        <v>79</v>
      </c>
      <c r="AP6383" t="s">
        <v>116</v>
      </c>
      <c r="AQ6383" t="s">
        <v>148</v>
      </c>
      <c r="AR6383" t="s">
        <v>148</v>
      </c>
      <c r="AS6383" t="s">
        <v>131</v>
      </c>
      <c r="AT6383" s="5"/>
      <c r="AV6383" t="s">
        <v>149</v>
      </c>
      <c r="AW6383" t="s">
        <v>150</v>
      </c>
    </row>
    <row r="6384" spans="1:49" x14ac:dyDescent="0.25">
      <c r="A6384">
        <v>0</v>
      </c>
      <c r="B6384" t="s">
        <v>27372</v>
      </c>
      <c r="C6384">
        <v>1</v>
      </c>
      <c r="D6384" t="s">
        <v>86</v>
      </c>
      <c r="E6384" t="s">
        <v>184</v>
      </c>
      <c r="F6384" t="s">
        <v>177</v>
      </c>
      <c r="G6384">
        <v>144.70000000000002</v>
      </c>
      <c r="H6384" t="s">
        <v>138</v>
      </c>
      <c r="I6384" t="s">
        <v>63</v>
      </c>
      <c r="J6384" t="s">
        <v>163</v>
      </c>
      <c r="K6384" t="s">
        <v>27373</v>
      </c>
      <c r="L6384" t="s">
        <v>3662</v>
      </c>
      <c r="M6384" t="s">
        <v>1090</v>
      </c>
      <c r="N6384">
        <v>16.797900262467191</v>
      </c>
      <c r="P6384">
        <v>42</v>
      </c>
      <c r="R6384">
        <v>97</v>
      </c>
      <c r="T6384">
        <v>0</v>
      </c>
      <c r="U6384">
        <v>18</v>
      </c>
      <c r="V6384">
        <v>1060</v>
      </c>
      <c r="AB6384" t="s">
        <v>63</v>
      </c>
      <c r="AC6384" t="s">
        <v>63</v>
      </c>
      <c r="AD6384" t="s">
        <v>63</v>
      </c>
      <c r="AE6384" t="s">
        <v>129</v>
      </c>
      <c r="AG6384">
        <v>1954</v>
      </c>
      <c r="AH6384">
        <v>5.1890000000000001</v>
      </c>
      <c r="AI6384">
        <v>38.521920000000001</v>
      </c>
      <c r="AJ6384">
        <v>-98.384609999999995</v>
      </c>
      <c r="AL6384">
        <v>2</v>
      </c>
      <c r="AM6384" t="s">
        <v>63</v>
      </c>
      <c r="AN6384" t="s">
        <v>27372</v>
      </c>
      <c r="AO6384" t="s">
        <v>79</v>
      </c>
      <c r="AP6384" t="s">
        <v>116</v>
      </c>
      <c r="AQ6384" t="s">
        <v>148</v>
      </c>
      <c r="AR6384" t="s">
        <v>148</v>
      </c>
      <c r="AS6384" t="s">
        <v>131</v>
      </c>
      <c r="AT6384" s="5"/>
      <c r="AV6384" t="s">
        <v>149</v>
      </c>
      <c r="AW6384" t="s">
        <v>150</v>
      </c>
    </row>
    <row r="6385" spans="1:49" x14ac:dyDescent="0.25">
      <c r="A6385">
        <v>0</v>
      </c>
      <c r="B6385" t="s">
        <v>11238</v>
      </c>
      <c r="C6385">
        <v>1</v>
      </c>
      <c r="D6385" t="s">
        <v>86</v>
      </c>
      <c r="E6385" t="s">
        <v>184</v>
      </c>
      <c r="F6385" t="s">
        <v>177</v>
      </c>
      <c r="G6385">
        <v>145.30000000000001</v>
      </c>
      <c r="H6385" t="s">
        <v>489</v>
      </c>
      <c r="I6385" t="s">
        <v>63</v>
      </c>
      <c r="J6385" t="s">
        <v>163</v>
      </c>
      <c r="K6385" t="s">
        <v>11239</v>
      </c>
      <c r="L6385" t="s">
        <v>3662</v>
      </c>
      <c r="M6385" t="s">
        <v>1090</v>
      </c>
      <c r="N6385">
        <v>10.006561679790027</v>
      </c>
      <c r="P6385">
        <v>44</v>
      </c>
      <c r="R6385">
        <v>90</v>
      </c>
      <c r="T6385">
        <v>0</v>
      </c>
      <c r="U6385">
        <v>18</v>
      </c>
      <c r="V6385">
        <v>1060</v>
      </c>
      <c r="AB6385" t="s">
        <v>63</v>
      </c>
      <c r="AC6385" t="s">
        <v>63</v>
      </c>
      <c r="AD6385" t="s">
        <v>63</v>
      </c>
      <c r="AE6385" t="s">
        <v>98</v>
      </c>
      <c r="AG6385">
        <v>1954</v>
      </c>
      <c r="AH6385">
        <v>5.7890000000000006</v>
      </c>
      <c r="AI6385">
        <v>38.520560000000003</v>
      </c>
      <c r="AJ6385">
        <v>-98.373779999999996</v>
      </c>
      <c r="AL6385">
        <v>1</v>
      </c>
      <c r="AM6385" t="s">
        <v>63</v>
      </c>
      <c r="AN6385" t="s">
        <v>11238</v>
      </c>
      <c r="AO6385" t="s">
        <v>79</v>
      </c>
      <c r="AP6385" t="s">
        <v>116</v>
      </c>
      <c r="AQ6385" t="s">
        <v>148</v>
      </c>
      <c r="AR6385" t="s">
        <v>148</v>
      </c>
      <c r="AS6385" t="s">
        <v>131</v>
      </c>
      <c r="AT6385" s="5"/>
      <c r="AV6385" t="s">
        <v>149</v>
      </c>
      <c r="AW6385" t="s">
        <v>150</v>
      </c>
    </row>
    <row r="6386" spans="1:49" x14ac:dyDescent="0.25">
      <c r="A6386">
        <v>0</v>
      </c>
      <c r="B6386" t="s">
        <v>2961</v>
      </c>
      <c r="C6386">
        <v>1</v>
      </c>
      <c r="D6386" t="s">
        <v>86</v>
      </c>
      <c r="E6386" t="s">
        <v>184</v>
      </c>
      <c r="F6386" t="s">
        <v>177</v>
      </c>
      <c r="G6386">
        <v>147.4</v>
      </c>
      <c r="H6386" t="s">
        <v>138</v>
      </c>
      <c r="I6386" t="s">
        <v>63</v>
      </c>
      <c r="J6386" t="s">
        <v>163</v>
      </c>
      <c r="K6386" t="s">
        <v>2962</v>
      </c>
      <c r="L6386" t="s">
        <v>2963</v>
      </c>
      <c r="M6386" t="s">
        <v>1090</v>
      </c>
      <c r="N6386">
        <v>19.291338582677167</v>
      </c>
      <c r="P6386">
        <v>44</v>
      </c>
      <c r="R6386">
        <v>97</v>
      </c>
      <c r="T6386">
        <v>0</v>
      </c>
      <c r="U6386">
        <v>17</v>
      </c>
      <c r="V6386">
        <v>1100</v>
      </c>
      <c r="AB6386" t="s">
        <v>63</v>
      </c>
      <c r="AC6386" t="s">
        <v>63</v>
      </c>
      <c r="AD6386" t="s">
        <v>63</v>
      </c>
      <c r="AE6386" t="s">
        <v>98</v>
      </c>
      <c r="AG6386">
        <v>1954</v>
      </c>
      <c r="AH6386">
        <v>7.8890000000000002</v>
      </c>
      <c r="AI6386">
        <v>38.514870000000002</v>
      </c>
      <c r="AJ6386">
        <v>-98.336839999999995</v>
      </c>
      <c r="AL6386">
        <v>3</v>
      </c>
      <c r="AM6386" t="s">
        <v>63</v>
      </c>
      <c r="AN6386" t="s">
        <v>2961</v>
      </c>
      <c r="AO6386" t="s">
        <v>79</v>
      </c>
      <c r="AP6386" t="s">
        <v>116</v>
      </c>
      <c r="AQ6386" t="s">
        <v>148</v>
      </c>
      <c r="AR6386" t="s">
        <v>148</v>
      </c>
      <c r="AS6386" t="s">
        <v>131</v>
      </c>
      <c r="AT6386" s="5"/>
      <c r="AV6386" t="s">
        <v>149</v>
      </c>
      <c r="AW6386" t="s">
        <v>150</v>
      </c>
    </row>
    <row r="6387" spans="1:49" x14ac:dyDescent="0.25">
      <c r="A6387">
        <v>0</v>
      </c>
      <c r="B6387" t="s">
        <v>15902</v>
      </c>
      <c r="C6387">
        <v>1</v>
      </c>
      <c r="D6387" t="s">
        <v>86</v>
      </c>
      <c r="E6387" t="s">
        <v>184</v>
      </c>
      <c r="F6387" t="s">
        <v>177</v>
      </c>
      <c r="G6387">
        <v>150.1</v>
      </c>
      <c r="H6387" t="s">
        <v>138</v>
      </c>
      <c r="I6387" t="s">
        <v>63</v>
      </c>
      <c r="J6387" t="s">
        <v>163</v>
      </c>
      <c r="K6387" t="s">
        <v>15903</v>
      </c>
      <c r="L6387" t="s">
        <v>2963</v>
      </c>
      <c r="M6387" t="s">
        <v>1090</v>
      </c>
      <c r="N6387">
        <v>16.797900262467191</v>
      </c>
      <c r="P6387">
        <v>44</v>
      </c>
      <c r="R6387">
        <v>95</v>
      </c>
      <c r="T6387">
        <v>0</v>
      </c>
      <c r="U6387">
        <v>17</v>
      </c>
      <c r="V6387">
        <v>1100</v>
      </c>
      <c r="AB6387" t="s">
        <v>63</v>
      </c>
      <c r="AC6387" t="s">
        <v>63</v>
      </c>
      <c r="AD6387" t="s">
        <v>63</v>
      </c>
      <c r="AE6387" t="s">
        <v>98</v>
      </c>
      <c r="AG6387">
        <v>1954</v>
      </c>
      <c r="AH6387">
        <v>10.589</v>
      </c>
      <c r="AI6387">
        <v>38.515169999999998</v>
      </c>
      <c r="AJ6387">
        <v>-98.287030000000001</v>
      </c>
      <c r="AL6387">
        <v>2</v>
      </c>
      <c r="AM6387" t="s">
        <v>63</v>
      </c>
      <c r="AN6387" t="s">
        <v>15902</v>
      </c>
      <c r="AO6387" t="s">
        <v>79</v>
      </c>
      <c r="AP6387" t="s">
        <v>116</v>
      </c>
      <c r="AQ6387" t="s">
        <v>148</v>
      </c>
      <c r="AR6387" t="s">
        <v>148</v>
      </c>
      <c r="AS6387" t="s">
        <v>131</v>
      </c>
      <c r="AT6387" s="5"/>
      <c r="AV6387" t="s">
        <v>149</v>
      </c>
      <c r="AW6387" t="s">
        <v>150</v>
      </c>
    </row>
    <row r="6388" spans="1:49" x14ac:dyDescent="0.25">
      <c r="A6388">
        <v>0</v>
      </c>
      <c r="B6388" t="s">
        <v>7120</v>
      </c>
      <c r="C6388">
        <v>1</v>
      </c>
      <c r="D6388" t="s">
        <v>86</v>
      </c>
      <c r="E6388" t="s">
        <v>184</v>
      </c>
      <c r="F6388" t="s">
        <v>177</v>
      </c>
      <c r="G6388">
        <v>158.9</v>
      </c>
      <c r="H6388" t="s">
        <v>138</v>
      </c>
      <c r="I6388" t="s">
        <v>63</v>
      </c>
      <c r="J6388" t="s">
        <v>163</v>
      </c>
      <c r="K6388" t="s">
        <v>7121</v>
      </c>
      <c r="L6388" t="s">
        <v>7122</v>
      </c>
      <c r="M6388" t="s">
        <v>1090</v>
      </c>
      <c r="N6388">
        <v>18.503937007874015</v>
      </c>
      <c r="P6388">
        <v>36</v>
      </c>
      <c r="R6388">
        <v>87</v>
      </c>
      <c r="T6388">
        <v>0</v>
      </c>
      <c r="U6388">
        <v>11</v>
      </c>
      <c r="V6388">
        <v>750</v>
      </c>
      <c r="AB6388" t="s">
        <v>63</v>
      </c>
      <c r="AC6388" t="s">
        <v>63</v>
      </c>
      <c r="AD6388" t="s">
        <v>63</v>
      </c>
      <c r="AE6388" t="s">
        <v>98</v>
      </c>
      <c r="AG6388">
        <v>1954</v>
      </c>
      <c r="AH6388">
        <v>19.388999999999999</v>
      </c>
      <c r="AI6388">
        <v>38.52223</v>
      </c>
      <c r="AJ6388">
        <v>-98.127260000000007</v>
      </c>
      <c r="AL6388">
        <v>2</v>
      </c>
      <c r="AM6388" t="s">
        <v>63</v>
      </c>
      <c r="AN6388" t="s">
        <v>7120</v>
      </c>
      <c r="AO6388" t="s">
        <v>79</v>
      </c>
      <c r="AP6388" t="s">
        <v>116</v>
      </c>
      <c r="AQ6388" t="s">
        <v>148</v>
      </c>
      <c r="AR6388" t="s">
        <v>148</v>
      </c>
      <c r="AS6388" t="s">
        <v>131</v>
      </c>
      <c r="AT6388" s="5"/>
      <c r="AV6388" t="s">
        <v>149</v>
      </c>
      <c r="AW6388" t="s">
        <v>150</v>
      </c>
    </row>
    <row r="6389" spans="1:49" x14ac:dyDescent="0.25">
      <c r="A6389">
        <v>0</v>
      </c>
      <c r="B6389" t="s">
        <v>27238</v>
      </c>
      <c r="C6389">
        <v>1</v>
      </c>
      <c r="D6389" t="s">
        <v>86</v>
      </c>
      <c r="E6389" t="s">
        <v>184</v>
      </c>
      <c r="F6389" t="s">
        <v>177</v>
      </c>
      <c r="G6389">
        <v>160.5</v>
      </c>
      <c r="H6389" t="s">
        <v>138</v>
      </c>
      <c r="I6389" t="s">
        <v>63</v>
      </c>
      <c r="J6389" t="s">
        <v>163</v>
      </c>
      <c r="K6389" t="s">
        <v>27239</v>
      </c>
      <c r="L6389" t="s">
        <v>7122</v>
      </c>
      <c r="M6389" t="s">
        <v>1090</v>
      </c>
      <c r="N6389">
        <v>18.503937007874015</v>
      </c>
      <c r="P6389">
        <v>36</v>
      </c>
      <c r="R6389">
        <v>90</v>
      </c>
      <c r="T6389">
        <v>0</v>
      </c>
      <c r="U6389">
        <v>11</v>
      </c>
      <c r="V6389">
        <v>750</v>
      </c>
      <c r="AB6389" t="s">
        <v>63</v>
      </c>
      <c r="AC6389" t="s">
        <v>63</v>
      </c>
      <c r="AD6389" t="s">
        <v>63</v>
      </c>
      <c r="AE6389" t="s">
        <v>98</v>
      </c>
      <c r="AG6389">
        <v>1954</v>
      </c>
      <c r="AH6389">
        <v>20.989000000000001</v>
      </c>
      <c r="AI6389">
        <v>38.52225</v>
      </c>
      <c r="AJ6389">
        <v>-98.097639999999998</v>
      </c>
      <c r="AL6389">
        <v>2</v>
      </c>
      <c r="AM6389" t="s">
        <v>63</v>
      </c>
      <c r="AN6389" t="s">
        <v>27238</v>
      </c>
      <c r="AO6389" t="s">
        <v>79</v>
      </c>
      <c r="AP6389" t="s">
        <v>116</v>
      </c>
      <c r="AQ6389" t="s">
        <v>148</v>
      </c>
      <c r="AR6389" t="s">
        <v>148</v>
      </c>
      <c r="AS6389" t="s">
        <v>131</v>
      </c>
      <c r="AT6389" s="5"/>
      <c r="AV6389" t="s">
        <v>149</v>
      </c>
      <c r="AW6389" t="s">
        <v>150</v>
      </c>
    </row>
    <row r="6390" spans="1:49" x14ac:dyDescent="0.25">
      <c r="A6390">
        <v>0</v>
      </c>
      <c r="B6390" t="s">
        <v>26318</v>
      </c>
      <c r="C6390">
        <v>1</v>
      </c>
      <c r="D6390" t="s">
        <v>86</v>
      </c>
      <c r="E6390" t="s">
        <v>184</v>
      </c>
      <c r="F6390" t="s">
        <v>177</v>
      </c>
      <c r="G6390">
        <v>161.9</v>
      </c>
      <c r="H6390" t="s">
        <v>138</v>
      </c>
      <c r="I6390" t="s">
        <v>63</v>
      </c>
      <c r="J6390" t="s">
        <v>163</v>
      </c>
      <c r="K6390" t="s">
        <v>26319</v>
      </c>
      <c r="L6390" t="s">
        <v>7122</v>
      </c>
      <c r="M6390" t="s">
        <v>1090</v>
      </c>
      <c r="N6390">
        <v>15.813648293963254</v>
      </c>
      <c r="O6390">
        <v>0</v>
      </c>
      <c r="P6390">
        <v>44</v>
      </c>
      <c r="R6390">
        <v>97</v>
      </c>
      <c r="T6390">
        <v>0</v>
      </c>
      <c r="U6390">
        <v>12</v>
      </c>
      <c r="V6390">
        <v>520</v>
      </c>
      <c r="AB6390" t="s">
        <v>63</v>
      </c>
      <c r="AC6390" t="s">
        <v>63</v>
      </c>
      <c r="AD6390" t="s">
        <v>63</v>
      </c>
      <c r="AE6390" t="s">
        <v>129</v>
      </c>
      <c r="AG6390">
        <v>1954</v>
      </c>
      <c r="AH6390">
        <v>22.388999999999999</v>
      </c>
      <c r="AI6390">
        <v>38.52225</v>
      </c>
      <c r="AJ6390">
        <v>-98.071719999999999</v>
      </c>
      <c r="AL6390">
        <v>2</v>
      </c>
      <c r="AM6390" t="s">
        <v>63</v>
      </c>
      <c r="AN6390" t="s">
        <v>26318</v>
      </c>
      <c r="AO6390" t="s">
        <v>79</v>
      </c>
      <c r="AP6390" t="s">
        <v>116</v>
      </c>
      <c r="AQ6390" t="s">
        <v>148</v>
      </c>
      <c r="AR6390" t="s">
        <v>148</v>
      </c>
      <c r="AS6390" t="s">
        <v>131</v>
      </c>
      <c r="AT6390" s="5"/>
      <c r="AV6390" t="s">
        <v>149</v>
      </c>
      <c r="AW6390" t="s">
        <v>150</v>
      </c>
    </row>
    <row r="6391" spans="1:49" x14ac:dyDescent="0.25">
      <c r="A6391">
        <v>0</v>
      </c>
      <c r="B6391" t="s">
        <v>18622</v>
      </c>
      <c r="C6391">
        <v>1</v>
      </c>
      <c r="D6391" t="s">
        <v>86</v>
      </c>
      <c r="E6391" t="s">
        <v>222</v>
      </c>
      <c r="F6391" t="s">
        <v>108</v>
      </c>
      <c r="G6391">
        <v>221.34</v>
      </c>
      <c r="H6391" t="s">
        <v>138</v>
      </c>
      <c r="I6391" t="s">
        <v>63</v>
      </c>
      <c r="J6391" t="s">
        <v>163</v>
      </c>
      <c r="K6391" t="s">
        <v>18623</v>
      </c>
      <c r="L6391" t="s">
        <v>141</v>
      </c>
      <c r="M6391" t="s">
        <v>3270</v>
      </c>
      <c r="N6391">
        <v>12.696850393700787</v>
      </c>
      <c r="P6391">
        <v>30</v>
      </c>
      <c r="R6391">
        <v>95</v>
      </c>
      <c r="T6391">
        <v>0</v>
      </c>
      <c r="U6391">
        <v>18</v>
      </c>
      <c r="V6391">
        <v>3430</v>
      </c>
      <c r="AB6391" t="s">
        <v>63</v>
      </c>
      <c r="AC6391" t="s">
        <v>63</v>
      </c>
      <c r="AD6391" t="s">
        <v>63</v>
      </c>
      <c r="AE6391" t="s">
        <v>98</v>
      </c>
      <c r="AG6391">
        <v>1935</v>
      </c>
      <c r="AH6391">
        <v>0.01</v>
      </c>
      <c r="AI6391">
        <v>38.347450000000002</v>
      </c>
      <c r="AJ6391">
        <v>-98.479910000000004</v>
      </c>
      <c r="AL6391">
        <v>2</v>
      </c>
      <c r="AM6391" t="s">
        <v>63</v>
      </c>
      <c r="AN6391" t="s">
        <v>18622</v>
      </c>
      <c r="AO6391" t="s">
        <v>79</v>
      </c>
      <c r="AP6391" t="s">
        <v>147</v>
      </c>
      <c r="AQ6391" t="s">
        <v>148</v>
      </c>
      <c r="AR6391" t="s">
        <v>148</v>
      </c>
      <c r="AS6391" t="s">
        <v>131</v>
      </c>
      <c r="AT6391" s="5"/>
      <c r="AV6391" t="s">
        <v>149</v>
      </c>
      <c r="AW6391" t="s">
        <v>150</v>
      </c>
    </row>
    <row r="6392" spans="1:49" x14ac:dyDescent="0.25">
      <c r="A6392">
        <v>0</v>
      </c>
      <c r="B6392" t="s">
        <v>10166</v>
      </c>
      <c r="C6392">
        <v>1</v>
      </c>
      <c r="D6392" t="s">
        <v>86</v>
      </c>
      <c r="E6392" t="s">
        <v>222</v>
      </c>
      <c r="F6392" t="s">
        <v>108</v>
      </c>
      <c r="G6392">
        <v>223.72</v>
      </c>
      <c r="H6392" t="s">
        <v>138</v>
      </c>
      <c r="I6392" t="s">
        <v>63</v>
      </c>
      <c r="J6392" t="s">
        <v>163</v>
      </c>
      <c r="K6392" t="s">
        <v>10167</v>
      </c>
      <c r="L6392" t="s">
        <v>141</v>
      </c>
      <c r="M6392" t="s">
        <v>3270</v>
      </c>
      <c r="N6392">
        <v>12.696850393700787</v>
      </c>
      <c r="P6392">
        <v>30</v>
      </c>
      <c r="R6392">
        <v>97</v>
      </c>
      <c r="T6392">
        <v>0</v>
      </c>
      <c r="U6392">
        <v>18</v>
      </c>
      <c r="V6392">
        <v>3430</v>
      </c>
      <c r="AB6392" t="s">
        <v>63</v>
      </c>
      <c r="AC6392" t="s">
        <v>63</v>
      </c>
      <c r="AD6392" t="s">
        <v>63</v>
      </c>
      <c r="AE6392" t="s">
        <v>129</v>
      </c>
      <c r="AG6392">
        <v>1935</v>
      </c>
      <c r="AH6392">
        <v>1.4450000000000001</v>
      </c>
      <c r="AI6392">
        <v>38.347619999999999</v>
      </c>
      <c r="AJ6392">
        <v>-98.43571</v>
      </c>
      <c r="AL6392">
        <v>2</v>
      </c>
      <c r="AM6392" t="s">
        <v>63</v>
      </c>
      <c r="AN6392" t="s">
        <v>10166</v>
      </c>
      <c r="AO6392" t="s">
        <v>79</v>
      </c>
      <c r="AP6392" t="s">
        <v>147</v>
      </c>
      <c r="AQ6392" t="s">
        <v>148</v>
      </c>
      <c r="AR6392" t="s">
        <v>148</v>
      </c>
      <c r="AS6392" t="s">
        <v>131</v>
      </c>
      <c r="AT6392" s="5"/>
      <c r="AV6392" t="s">
        <v>149</v>
      </c>
      <c r="AW6392" t="s">
        <v>150</v>
      </c>
    </row>
    <row r="6393" spans="1:49" x14ac:dyDescent="0.25">
      <c r="A6393">
        <v>0</v>
      </c>
      <c r="B6393" t="s">
        <v>8100</v>
      </c>
      <c r="C6393">
        <v>1</v>
      </c>
      <c r="D6393" t="s">
        <v>86</v>
      </c>
      <c r="E6393" t="s">
        <v>222</v>
      </c>
      <c r="F6393" t="s">
        <v>108</v>
      </c>
      <c r="G6393">
        <v>224.25</v>
      </c>
      <c r="H6393" t="s">
        <v>138</v>
      </c>
      <c r="I6393" t="s">
        <v>63</v>
      </c>
      <c r="J6393" t="s">
        <v>163</v>
      </c>
      <c r="K6393" t="s">
        <v>8101</v>
      </c>
      <c r="L6393" t="s">
        <v>141</v>
      </c>
      <c r="M6393" t="s">
        <v>3270</v>
      </c>
      <c r="N6393">
        <v>10.597112860892388</v>
      </c>
      <c r="P6393">
        <v>30</v>
      </c>
      <c r="R6393">
        <v>85</v>
      </c>
      <c r="T6393">
        <v>0</v>
      </c>
      <c r="U6393">
        <v>18</v>
      </c>
      <c r="V6393">
        <v>3430</v>
      </c>
      <c r="AB6393" t="s">
        <v>63</v>
      </c>
      <c r="AC6393" t="s">
        <v>63</v>
      </c>
      <c r="AD6393" t="s">
        <v>63</v>
      </c>
      <c r="AE6393" t="s">
        <v>129</v>
      </c>
      <c r="AG6393">
        <v>1959</v>
      </c>
      <c r="AH6393">
        <v>1.9750000000000001</v>
      </c>
      <c r="AI6393">
        <v>38.347610000000003</v>
      </c>
      <c r="AJ6393">
        <v>-98.42792</v>
      </c>
      <c r="AL6393">
        <v>2</v>
      </c>
      <c r="AM6393" t="s">
        <v>63</v>
      </c>
      <c r="AN6393" t="s">
        <v>8100</v>
      </c>
      <c r="AO6393" t="s">
        <v>79</v>
      </c>
      <c r="AP6393" t="s">
        <v>116</v>
      </c>
      <c r="AQ6393" t="s">
        <v>148</v>
      </c>
      <c r="AR6393" t="s">
        <v>148</v>
      </c>
      <c r="AS6393" t="s">
        <v>131</v>
      </c>
      <c r="AT6393" s="5"/>
      <c r="AV6393" t="s">
        <v>149</v>
      </c>
      <c r="AW6393" t="s">
        <v>150</v>
      </c>
    </row>
    <row r="6394" spans="1:49" x14ac:dyDescent="0.25">
      <c r="A6394">
        <v>0</v>
      </c>
      <c r="B6394" t="s">
        <v>21703</v>
      </c>
      <c r="C6394">
        <v>1</v>
      </c>
      <c r="D6394" t="s">
        <v>86</v>
      </c>
      <c r="E6394" t="s">
        <v>222</v>
      </c>
      <c r="F6394" t="s">
        <v>108</v>
      </c>
      <c r="G6394">
        <v>224.83</v>
      </c>
      <c r="H6394" t="s">
        <v>138</v>
      </c>
      <c r="I6394" t="s">
        <v>63</v>
      </c>
      <c r="J6394" t="s">
        <v>163</v>
      </c>
      <c r="K6394" t="s">
        <v>21704</v>
      </c>
      <c r="L6394" t="s">
        <v>1052</v>
      </c>
      <c r="M6394" t="s">
        <v>3270</v>
      </c>
      <c r="N6394">
        <v>16.699475065616799</v>
      </c>
      <c r="P6394">
        <v>30</v>
      </c>
      <c r="R6394">
        <v>93</v>
      </c>
      <c r="T6394">
        <v>0</v>
      </c>
      <c r="U6394">
        <v>18</v>
      </c>
      <c r="V6394">
        <v>3430</v>
      </c>
      <c r="AB6394" t="s">
        <v>63</v>
      </c>
      <c r="AC6394" t="s">
        <v>63</v>
      </c>
      <c r="AD6394" t="s">
        <v>63</v>
      </c>
      <c r="AE6394" t="s">
        <v>98</v>
      </c>
      <c r="AG6394">
        <v>1959</v>
      </c>
      <c r="AH6394">
        <v>2.5550000000000002</v>
      </c>
      <c r="AI6394">
        <v>38.347499999999997</v>
      </c>
      <c r="AJ6394">
        <v>-98.472790000000003</v>
      </c>
      <c r="AL6394">
        <v>2</v>
      </c>
      <c r="AM6394" t="s">
        <v>63</v>
      </c>
      <c r="AN6394" t="s">
        <v>21703</v>
      </c>
      <c r="AO6394" t="s">
        <v>79</v>
      </c>
      <c r="AP6394" t="s">
        <v>116</v>
      </c>
      <c r="AQ6394" t="s">
        <v>148</v>
      </c>
      <c r="AR6394" t="s">
        <v>148</v>
      </c>
      <c r="AS6394" t="s">
        <v>131</v>
      </c>
      <c r="AT6394" s="5"/>
      <c r="AV6394" t="s">
        <v>149</v>
      </c>
      <c r="AW6394" t="s">
        <v>150</v>
      </c>
    </row>
    <row r="6395" spans="1:49" x14ac:dyDescent="0.25">
      <c r="A6395">
        <v>0</v>
      </c>
      <c r="B6395" t="s">
        <v>12543</v>
      </c>
      <c r="C6395">
        <v>1</v>
      </c>
      <c r="D6395" t="s">
        <v>86</v>
      </c>
      <c r="E6395" t="s">
        <v>222</v>
      </c>
      <c r="F6395" t="s">
        <v>108</v>
      </c>
      <c r="G6395">
        <v>225.32</v>
      </c>
      <c r="H6395" t="s">
        <v>138</v>
      </c>
      <c r="I6395" t="s">
        <v>63</v>
      </c>
      <c r="J6395" t="s">
        <v>163</v>
      </c>
      <c r="K6395" t="s">
        <v>12544</v>
      </c>
      <c r="L6395" t="s">
        <v>1052</v>
      </c>
      <c r="M6395" t="s">
        <v>3270</v>
      </c>
      <c r="N6395">
        <v>12.696850393700787</v>
      </c>
      <c r="P6395">
        <v>30</v>
      </c>
      <c r="R6395">
        <v>97</v>
      </c>
      <c r="T6395">
        <v>0</v>
      </c>
      <c r="U6395">
        <v>18</v>
      </c>
      <c r="V6395">
        <v>3430</v>
      </c>
      <c r="AB6395" t="s">
        <v>63</v>
      </c>
      <c r="AC6395" t="s">
        <v>63</v>
      </c>
      <c r="AD6395" t="s">
        <v>63</v>
      </c>
      <c r="AE6395" t="s">
        <v>129</v>
      </c>
      <c r="AG6395">
        <v>1959</v>
      </c>
      <c r="AH6395">
        <v>3.0449999999999999</v>
      </c>
      <c r="AI6395">
        <v>38.347619999999999</v>
      </c>
      <c r="AJ6395">
        <v>-98.407870000000003</v>
      </c>
      <c r="AL6395">
        <v>2</v>
      </c>
      <c r="AM6395" t="s">
        <v>63</v>
      </c>
      <c r="AN6395" t="s">
        <v>12543</v>
      </c>
      <c r="AO6395" t="s">
        <v>79</v>
      </c>
      <c r="AP6395" t="s">
        <v>116</v>
      </c>
      <c r="AQ6395" t="s">
        <v>148</v>
      </c>
      <c r="AR6395" t="s">
        <v>148</v>
      </c>
      <c r="AS6395" t="s">
        <v>131</v>
      </c>
      <c r="AT6395" s="5"/>
      <c r="AV6395" t="s">
        <v>149</v>
      </c>
      <c r="AW6395" t="s">
        <v>150</v>
      </c>
    </row>
    <row r="6396" spans="1:49" x14ac:dyDescent="0.25">
      <c r="A6396">
        <v>0</v>
      </c>
      <c r="B6396" t="s">
        <v>11219</v>
      </c>
      <c r="C6396">
        <v>1</v>
      </c>
      <c r="D6396" t="s">
        <v>86</v>
      </c>
      <c r="E6396" t="s">
        <v>222</v>
      </c>
      <c r="F6396" t="s">
        <v>108</v>
      </c>
      <c r="G6396">
        <v>225.70000000000002</v>
      </c>
      <c r="H6396" t="s">
        <v>138</v>
      </c>
      <c r="I6396" t="s">
        <v>63</v>
      </c>
      <c r="J6396" t="s">
        <v>163</v>
      </c>
      <c r="K6396" t="s">
        <v>11220</v>
      </c>
      <c r="L6396" t="s">
        <v>1052</v>
      </c>
      <c r="M6396" t="s">
        <v>3270</v>
      </c>
      <c r="N6396">
        <v>12.696850393700787</v>
      </c>
      <c r="P6396">
        <v>30</v>
      </c>
      <c r="R6396">
        <v>97</v>
      </c>
      <c r="T6396">
        <v>0</v>
      </c>
      <c r="U6396">
        <v>18</v>
      </c>
      <c r="V6396">
        <v>3430</v>
      </c>
      <c r="AB6396" t="s">
        <v>63</v>
      </c>
      <c r="AC6396" t="s">
        <v>63</v>
      </c>
      <c r="AD6396" t="s">
        <v>63</v>
      </c>
      <c r="AE6396" t="s">
        <v>98</v>
      </c>
      <c r="AG6396">
        <v>1959</v>
      </c>
      <c r="AH6396">
        <v>3.4250000000000003</v>
      </c>
      <c r="AI6396">
        <v>38.347630000000002</v>
      </c>
      <c r="AJ6396">
        <v>-98.400710000000004</v>
      </c>
      <c r="AL6396">
        <v>2</v>
      </c>
      <c r="AM6396" t="s">
        <v>63</v>
      </c>
      <c r="AN6396" t="s">
        <v>11219</v>
      </c>
      <c r="AO6396" t="s">
        <v>79</v>
      </c>
      <c r="AP6396" t="s">
        <v>116</v>
      </c>
      <c r="AQ6396" t="s">
        <v>148</v>
      </c>
      <c r="AR6396" t="s">
        <v>148</v>
      </c>
      <c r="AS6396" t="s">
        <v>131</v>
      </c>
      <c r="AT6396" s="5"/>
      <c r="AV6396" t="s">
        <v>149</v>
      </c>
      <c r="AW6396" t="s">
        <v>150</v>
      </c>
    </row>
    <row r="6397" spans="1:49" x14ac:dyDescent="0.25">
      <c r="A6397">
        <v>0</v>
      </c>
      <c r="B6397" t="s">
        <v>20361</v>
      </c>
      <c r="C6397">
        <v>1</v>
      </c>
      <c r="D6397" t="s">
        <v>86</v>
      </c>
      <c r="E6397" t="s">
        <v>222</v>
      </c>
      <c r="F6397" t="s">
        <v>108</v>
      </c>
      <c r="G6397">
        <v>226.23000000000002</v>
      </c>
      <c r="H6397" t="s">
        <v>138</v>
      </c>
      <c r="I6397" t="s">
        <v>63</v>
      </c>
      <c r="J6397" t="s">
        <v>163</v>
      </c>
      <c r="K6397" t="s">
        <v>20362</v>
      </c>
      <c r="L6397" t="s">
        <v>1052</v>
      </c>
      <c r="M6397" t="s">
        <v>3270</v>
      </c>
      <c r="N6397">
        <v>12.696850393700787</v>
      </c>
      <c r="P6397">
        <v>30</v>
      </c>
      <c r="R6397">
        <v>97</v>
      </c>
      <c r="T6397">
        <v>0</v>
      </c>
      <c r="U6397">
        <v>18</v>
      </c>
      <c r="V6397">
        <v>3430</v>
      </c>
      <c r="AB6397" t="s">
        <v>63</v>
      </c>
      <c r="AC6397" t="s">
        <v>63</v>
      </c>
      <c r="AD6397" t="s">
        <v>63</v>
      </c>
      <c r="AE6397" t="s">
        <v>129</v>
      </c>
      <c r="AG6397">
        <v>1959</v>
      </c>
      <c r="AH6397">
        <v>3.9550000000000001</v>
      </c>
      <c r="AI6397">
        <v>38.347650000000002</v>
      </c>
      <c r="AJ6397">
        <v>-98.391620000000003</v>
      </c>
      <c r="AL6397">
        <v>2</v>
      </c>
      <c r="AM6397" t="s">
        <v>63</v>
      </c>
      <c r="AN6397" t="s">
        <v>20361</v>
      </c>
      <c r="AO6397" t="s">
        <v>79</v>
      </c>
      <c r="AP6397" t="s">
        <v>116</v>
      </c>
      <c r="AQ6397" t="s">
        <v>148</v>
      </c>
      <c r="AR6397" t="s">
        <v>148</v>
      </c>
      <c r="AS6397" t="s">
        <v>131</v>
      </c>
      <c r="AT6397" s="5"/>
      <c r="AV6397" t="s">
        <v>149</v>
      </c>
      <c r="AW6397" t="s">
        <v>150</v>
      </c>
    </row>
    <row r="6398" spans="1:49" x14ac:dyDescent="0.25">
      <c r="A6398">
        <v>0</v>
      </c>
      <c r="B6398" t="s">
        <v>10800</v>
      </c>
      <c r="C6398">
        <v>1</v>
      </c>
      <c r="D6398" t="s">
        <v>86</v>
      </c>
      <c r="E6398" t="s">
        <v>222</v>
      </c>
      <c r="F6398" t="s">
        <v>108</v>
      </c>
      <c r="G6398">
        <v>226.5</v>
      </c>
      <c r="H6398" t="s">
        <v>138</v>
      </c>
      <c r="I6398" t="s">
        <v>63</v>
      </c>
      <c r="J6398" t="s">
        <v>163</v>
      </c>
      <c r="K6398" t="s">
        <v>10801</v>
      </c>
      <c r="L6398" t="s">
        <v>1052</v>
      </c>
      <c r="M6398" t="s">
        <v>3270</v>
      </c>
      <c r="N6398">
        <v>19.291338582677167</v>
      </c>
      <c r="P6398">
        <v>30</v>
      </c>
      <c r="R6398">
        <v>97</v>
      </c>
      <c r="T6398">
        <v>0</v>
      </c>
      <c r="U6398">
        <v>18</v>
      </c>
      <c r="V6398">
        <v>3430</v>
      </c>
      <c r="AB6398" t="s">
        <v>63</v>
      </c>
      <c r="AC6398" t="s">
        <v>63</v>
      </c>
      <c r="AD6398" t="s">
        <v>63</v>
      </c>
      <c r="AE6398" t="s">
        <v>98</v>
      </c>
      <c r="AG6398">
        <v>1959</v>
      </c>
      <c r="AH6398">
        <v>4.2250000000000005</v>
      </c>
      <c r="AI6398">
        <v>38.347650000000002</v>
      </c>
      <c r="AJ6398">
        <v>-98.385540000000006</v>
      </c>
      <c r="AL6398">
        <v>3</v>
      </c>
      <c r="AM6398" t="s">
        <v>63</v>
      </c>
      <c r="AN6398" t="s">
        <v>10800</v>
      </c>
      <c r="AO6398" t="s">
        <v>79</v>
      </c>
      <c r="AP6398" t="s">
        <v>116</v>
      </c>
      <c r="AQ6398" t="s">
        <v>148</v>
      </c>
      <c r="AR6398" t="s">
        <v>148</v>
      </c>
      <c r="AS6398" t="s">
        <v>131</v>
      </c>
      <c r="AT6398" s="5"/>
      <c r="AV6398" t="s">
        <v>149</v>
      </c>
      <c r="AW6398" t="s">
        <v>150</v>
      </c>
    </row>
    <row r="6399" spans="1:49" x14ac:dyDescent="0.25">
      <c r="A6399">
        <v>0</v>
      </c>
      <c r="B6399" t="s">
        <v>11816</v>
      </c>
      <c r="C6399">
        <v>1</v>
      </c>
      <c r="D6399" t="s">
        <v>86</v>
      </c>
      <c r="E6399" t="s">
        <v>222</v>
      </c>
      <c r="F6399" t="s">
        <v>108</v>
      </c>
      <c r="G6399">
        <v>226.9</v>
      </c>
      <c r="H6399" t="s">
        <v>138</v>
      </c>
      <c r="I6399" t="s">
        <v>63</v>
      </c>
      <c r="J6399" t="s">
        <v>163</v>
      </c>
      <c r="K6399" t="s">
        <v>11817</v>
      </c>
      <c r="L6399" t="s">
        <v>1052</v>
      </c>
      <c r="M6399" t="s">
        <v>3270</v>
      </c>
      <c r="N6399">
        <v>12.696850393700787</v>
      </c>
      <c r="P6399">
        <v>30</v>
      </c>
      <c r="R6399">
        <v>97</v>
      </c>
      <c r="T6399">
        <v>0</v>
      </c>
      <c r="U6399">
        <v>18</v>
      </c>
      <c r="V6399">
        <v>3430</v>
      </c>
      <c r="AB6399" t="s">
        <v>63</v>
      </c>
      <c r="AC6399" t="s">
        <v>63</v>
      </c>
      <c r="AD6399" t="s">
        <v>63</v>
      </c>
      <c r="AE6399" t="s">
        <v>129</v>
      </c>
      <c r="AG6399">
        <v>1959</v>
      </c>
      <c r="AH6399">
        <v>4.625</v>
      </c>
      <c r="AI6399">
        <v>38.347659999999998</v>
      </c>
      <c r="AJ6399">
        <v>-98.378579999999999</v>
      </c>
      <c r="AL6399">
        <v>2</v>
      </c>
      <c r="AM6399" t="s">
        <v>63</v>
      </c>
      <c r="AN6399" t="s">
        <v>11816</v>
      </c>
      <c r="AO6399" t="s">
        <v>79</v>
      </c>
      <c r="AP6399" t="s">
        <v>116</v>
      </c>
      <c r="AQ6399" t="s">
        <v>148</v>
      </c>
      <c r="AR6399" t="s">
        <v>148</v>
      </c>
      <c r="AS6399" t="s">
        <v>131</v>
      </c>
      <c r="AT6399" s="5"/>
      <c r="AV6399" t="s">
        <v>149</v>
      </c>
      <c r="AW6399" t="s">
        <v>150</v>
      </c>
    </row>
    <row r="6400" spans="1:49" x14ac:dyDescent="0.25">
      <c r="A6400">
        <v>0</v>
      </c>
      <c r="B6400" t="s">
        <v>16133</v>
      </c>
      <c r="C6400">
        <v>1</v>
      </c>
      <c r="D6400" t="s">
        <v>86</v>
      </c>
      <c r="E6400" t="s">
        <v>222</v>
      </c>
      <c r="F6400" t="s">
        <v>108</v>
      </c>
      <c r="G6400">
        <v>229.20000000000002</v>
      </c>
      <c r="H6400" t="s">
        <v>138</v>
      </c>
      <c r="I6400" t="s">
        <v>63</v>
      </c>
      <c r="J6400" t="s">
        <v>163</v>
      </c>
      <c r="K6400" t="s">
        <v>16134</v>
      </c>
      <c r="L6400" t="s">
        <v>1052</v>
      </c>
      <c r="M6400" t="s">
        <v>3270</v>
      </c>
      <c r="N6400">
        <v>16.797900262467191</v>
      </c>
      <c r="P6400">
        <v>30</v>
      </c>
      <c r="R6400">
        <v>97</v>
      </c>
      <c r="T6400">
        <v>0</v>
      </c>
      <c r="U6400">
        <v>18</v>
      </c>
      <c r="V6400">
        <v>3430</v>
      </c>
      <c r="AB6400" t="s">
        <v>63</v>
      </c>
      <c r="AC6400" t="s">
        <v>63</v>
      </c>
      <c r="AD6400" t="s">
        <v>63</v>
      </c>
      <c r="AE6400" t="s">
        <v>129</v>
      </c>
      <c r="AG6400">
        <v>1959</v>
      </c>
      <c r="AH6400">
        <v>6.9250000000000007</v>
      </c>
      <c r="AI6400">
        <v>38.347619999999999</v>
      </c>
      <c r="AJ6400">
        <v>-98.411190000000005</v>
      </c>
      <c r="AL6400">
        <v>2</v>
      </c>
      <c r="AM6400" t="s">
        <v>63</v>
      </c>
      <c r="AN6400" t="s">
        <v>16133</v>
      </c>
      <c r="AO6400" t="s">
        <v>79</v>
      </c>
      <c r="AP6400" t="s">
        <v>116</v>
      </c>
      <c r="AQ6400" t="s">
        <v>148</v>
      </c>
      <c r="AR6400" t="s">
        <v>148</v>
      </c>
      <c r="AS6400" t="s">
        <v>131</v>
      </c>
      <c r="AT6400" s="5"/>
      <c r="AV6400" t="s">
        <v>149</v>
      </c>
      <c r="AW6400" t="s">
        <v>150</v>
      </c>
    </row>
    <row r="6401" spans="1:49" x14ac:dyDescent="0.25">
      <c r="A6401">
        <v>0</v>
      </c>
      <c r="B6401" t="s">
        <v>9939</v>
      </c>
      <c r="C6401">
        <v>1</v>
      </c>
      <c r="D6401" t="s">
        <v>86</v>
      </c>
      <c r="E6401" t="s">
        <v>222</v>
      </c>
      <c r="F6401" t="s">
        <v>108</v>
      </c>
      <c r="G6401">
        <v>234</v>
      </c>
      <c r="H6401" t="s">
        <v>138</v>
      </c>
      <c r="I6401" t="s">
        <v>63</v>
      </c>
      <c r="J6401" t="s">
        <v>163</v>
      </c>
      <c r="K6401" t="s">
        <v>9940</v>
      </c>
      <c r="L6401" t="s">
        <v>5872</v>
      </c>
      <c r="M6401" t="s">
        <v>3270</v>
      </c>
      <c r="N6401">
        <v>16.797900262467191</v>
      </c>
      <c r="P6401">
        <v>30</v>
      </c>
      <c r="R6401">
        <v>95</v>
      </c>
      <c r="T6401">
        <v>0</v>
      </c>
      <c r="U6401">
        <v>14</v>
      </c>
      <c r="V6401">
        <v>4600</v>
      </c>
      <c r="AB6401" t="s">
        <v>63</v>
      </c>
      <c r="AC6401" t="s">
        <v>63</v>
      </c>
      <c r="AD6401" t="s">
        <v>63</v>
      </c>
      <c r="AE6401" t="s">
        <v>98</v>
      </c>
      <c r="AG6401">
        <v>1959</v>
      </c>
      <c r="AH6401">
        <v>11.725000000000001</v>
      </c>
      <c r="AI6401">
        <v>38.347880000000004</v>
      </c>
      <c r="AJ6401">
        <v>-98.247979999999998</v>
      </c>
      <c r="AL6401">
        <v>2</v>
      </c>
      <c r="AM6401" t="s">
        <v>63</v>
      </c>
      <c r="AN6401" t="s">
        <v>9939</v>
      </c>
      <c r="AO6401" t="s">
        <v>79</v>
      </c>
      <c r="AP6401" t="s">
        <v>116</v>
      </c>
      <c r="AQ6401" t="s">
        <v>148</v>
      </c>
      <c r="AR6401" t="s">
        <v>148</v>
      </c>
      <c r="AS6401" t="s">
        <v>131</v>
      </c>
      <c r="AT6401" s="5"/>
      <c r="AV6401" t="s">
        <v>149</v>
      </c>
      <c r="AW6401" t="s">
        <v>150</v>
      </c>
    </row>
    <row r="6402" spans="1:49" x14ac:dyDescent="0.25">
      <c r="A6402">
        <v>0</v>
      </c>
      <c r="B6402" t="s">
        <v>15471</v>
      </c>
      <c r="C6402">
        <v>1</v>
      </c>
      <c r="D6402" t="s">
        <v>86</v>
      </c>
      <c r="E6402" t="s">
        <v>222</v>
      </c>
      <c r="F6402" t="s">
        <v>108</v>
      </c>
      <c r="G6402">
        <v>239.8</v>
      </c>
      <c r="H6402" t="s">
        <v>489</v>
      </c>
      <c r="I6402" t="s">
        <v>63</v>
      </c>
      <c r="J6402" t="s">
        <v>163</v>
      </c>
      <c r="K6402" t="s">
        <v>15472</v>
      </c>
      <c r="L6402" t="s">
        <v>5895</v>
      </c>
      <c r="M6402" t="s">
        <v>3270</v>
      </c>
      <c r="N6402">
        <v>12.007874015748031</v>
      </c>
      <c r="P6402">
        <v>44</v>
      </c>
      <c r="R6402">
        <v>90</v>
      </c>
      <c r="T6402">
        <v>0</v>
      </c>
      <c r="U6402">
        <v>29</v>
      </c>
      <c r="V6402">
        <v>2370</v>
      </c>
      <c r="AB6402" t="s">
        <v>63</v>
      </c>
      <c r="AC6402" t="s">
        <v>63</v>
      </c>
      <c r="AD6402" t="s">
        <v>63</v>
      </c>
      <c r="AE6402" t="s">
        <v>98</v>
      </c>
      <c r="AG6402">
        <v>1934</v>
      </c>
      <c r="AH6402">
        <v>17.525000000000002</v>
      </c>
      <c r="AI6402">
        <v>38.36889</v>
      </c>
      <c r="AJ6402">
        <v>-98.147810000000007</v>
      </c>
      <c r="AL6402">
        <v>1</v>
      </c>
      <c r="AM6402" t="s">
        <v>63</v>
      </c>
      <c r="AN6402" t="s">
        <v>15471</v>
      </c>
      <c r="AO6402" t="s">
        <v>79</v>
      </c>
      <c r="AP6402" t="s">
        <v>147</v>
      </c>
      <c r="AQ6402" t="s">
        <v>148</v>
      </c>
      <c r="AR6402" t="s">
        <v>148</v>
      </c>
      <c r="AS6402" t="s">
        <v>131</v>
      </c>
      <c r="AT6402" s="5"/>
      <c r="AV6402" t="s">
        <v>149</v>
      </c>
      <c r="AW6402" t="s">
        <v>150</v>
      </c>
    </row>
    <row r="6403" spans="1:49" x14ac:dyDescent="0.25">
      <c r="A6403">
        <v>0</v>
      </c>
      <c r="B6403" t="s">
        <v>11501</v>
      </c>
      <c r="C6403">
        <v>1</v>
      </c>
      <c r="D6403" t="s">
        <v>86</v>
      </c>
      <c r="E6403" t="s">
        <v>222</v>
      </c>
      <c r="F6403" t="s">
        <v>108</v>
      </c>
      <c r="G6403">
        <v>241.20000000000002</v>
      </c>
      <c r="H6403" t="s">
        <v>138</v>
      </c>
      <c r="I6403" t="s">
        <v>63</v>
      </c>
      <c r="J6403" t="s">
        <v>163</v>
      </c>
      <c r="K6403" t="s">
        <v>11502</v>
      </c>
      <c r="L6403" t="s">
        <v>11503</v>
      </c>
      <c r="M6403" t="s">
        <v>3270</v>
      </c>
      <c r="N6403">
        <v>10.006561679790027</v>
      </c>
      <c r="P6403">
        <v>44</v>
      </c>
      <c r="R6403">
        <v>90</v>
      </c>
      <c r="T6403">
        <v>0</v>
      </c>
      <c r="U6403">
        <v>29</v>
      </c>
      <c r="V6403">
        <v>2370</v>
      </c>
      <c r="AB6403" t="s">
        <v>63</v>
      </c>
      <c r="AC6403" t="s">
        <v>63</v>
      </c>
      <c r="AD6403" t="s">
        <v>63</v>
      </c>
      <c r="AE6403" t="s">
        <v>98</v>
      </c>
      <c r="AG6403">
        <v>1934</v>
      </c>
      <c r="AH6403">
        <v>18.925000000000001</v>
      </c>
      <c r="AI6403">
        <v>38.37641</v>
      </c>
      <c r="AJ6403">
        <v>-98.123599999999996</v>
      </c>
      <c r="AL6403">
        <v>1</v>
      </c>
      <c r="AM6403" t="s">
        <v>63</v>
      </c>
      <c r="AN6403" t="s">
        <v>11501</v>
      </c>
      <c r="AO6403" t="s">
        <v>79</v>
      </c>
      <c r="AP6403" t="s">
        <v>147</v>
      </c>
      <c r="AQ6403" t="s">
        <v>148</v>
      </c>
      <c r="AR6403" t="s">
        <v>148</v>
      </c>
      <c r="AS6403" t="s">
        <v>131</v>
      </c>
      <c r="AT6403" s="5"/>
      <c r="AV6403" t="s">
        <v>149</v>
      </c>
      <c r="AW6403" t="s">
        <v>150</v>
      </c>
    </row>
    <row r="6404" spans="1:49" x14ac:dyDescent="0.25">
      <c r="A6404">
        <v>0</v>
      </c>
      <c r="B6404" t="s">
        <v>27213</v>
      </c>
      <c r="C6404">
        <v>1</v>
      </c>
      <c r="D6404" t="s">
        <v>86</v>
      </c>
      <c r="E6404" t="s">
        <v>222</v>
      </c>
      <c r="F6404" t="s">
        <v>108</v>
      </c>
      <c r="G6404">
        <v>241.9</v>
      </c>
      <c r="H6404" t="s">
        <v>138</v>
      </c>
      <c r="I6404" t="s">
        <v>63</v>
      </c>
      <c r="J6404" t="s">
        <v>163</v>
      </c>
      <c r="K6404" t="s">
        <v>27214</v>
      </c>
      <c r="L6404" t="s">
        <v>11503</v>
      </c>
      <c r="M6404" t="s">
        <v>3270</v>
      </c>
      <c r="N6404">
        <v>16.50262467191601</v>
      </c>
      <c r="P6404">
        <v>44</v>
      </c>
      <c r="R6404">
        <v>90</v>
      </c>
      <c r="T6404">
        <v>0</v>
      </c>
      <c r="U6404">
        <v>27</v>
      </c>
      <c r="V6404">
        <v>2560</v>
      </c>
      <c r="AB6404" t="s">
        <v>63</v>
      </c>
      <c r="AC6404" t="s">
        <v>63</v>
      </c>
      <c r="AD6404" t="s">
        <v>63</v>
      </c>
      <c r="AE6404" t="s">
        <v>98</v>
      </c>
      <c r="AG6404">
        <v>1934</v>
      </c>
      <c r="AH6404">
        <v>19.625</v>
      </c>
      <c r="AI6404">
        <v>38.376609999999999</v>
      </c>
      <c r="AJ6404">
        <v>-98.110929999999996</v>
      </c>
      <c r="AL6404">
        <v>2</v>
      </c>
      <c r="AM6404" t="s">
        <v>63</v>
      </c>
      <c r="AN6404" t="s">
        <v>27213</v>
      </c>
      <c r="AO6404" t="s">
        <v>79</v>
      </c>
      <c r="AP6404" t="s">
        <v>147</v>
      </c>
      <c r="AQ6404" t="s">
        <v>148</v>
      </c>
      <c r="AR6404" t="s">
        <v>148</v>
      </c>
      <c r="AS6404" t="s">
        <v>131</v>
      </c>
      <c r="AT6404" s="5"/>
      <c r="AV6404" t="s">
        <v>149</v>
      </c>
      <c r="AW6404" t="s">
        <v>150</v>
      </c>
    </row>
    <row r="6405" spans="1:49" x14ac:dyDescent="0.25">
      <c r="A6405">
        <v>0</v>
      </c>
      <c r="B6405" t="s">
        <v>15044</v>
      </c>
      <c r="C6405">
        <v>1</v>
      </c>
      <c r="D6405" t="s">
        <v>86</v>
      </c>
      <c r="E6405" t="s">
        <v>222</v>
      </c>
      <c r="F6405" t="s">
        <v>108</v>
      </c>
      <c r="G6405">
        <v>247.70000000000002</v>
      </c>
      <c r="H6405" t="s">
        <v>138</v>
      </c>
      <c r="I6405" t="s">
        <v>63</v>
      </c>
      <c r="J6405" t="s">
        <v>163</v>
      </c>
      <c r="K6405" t="s">
        <v>15045</v>
      </c>
      <c r="L6405" t="s">
        <v>15046</v>
      </c>
      <c r="M6405" t="s">
        <v>3270</v>
      </c>
      <c r="N6405">
        <v>16.99475065616798</v>
      </c>
      <c r="O6405">
        <v>30</v>
      </c>
      <c r="P6405">
        <v>44</v>
      </c>
      <c r="R6405">
        <v>97</v>
      </c>
      <c r="T6405">
        <v>0</v>
      </c>
      <c r="U6405">
        <v>27</v>
      </c>
      <c r="V6405">
        <v>2560</v>
      </c>
      <c r="AB6405" t="s">
        <v>63</v>
      </c>
      <c r="AC6405" t="s">
        <v>63</v>
      </c>
      <c r="AD6405" t="s">
        <v>63</v>
      </c>
      <c r="AE6405" t="s">
        <v>98</v>
      </c>
      <c r="AG6405">
        <v>1929</v>
      </c>
      <c r="AH6405">
        <v>25.425000000000001</v>
      </c>
      <c r="AI6405">
        <v>38.376519999999999</v>
      </c>
      <c r="AJ6405">
        <v>-98.076170000000005</v>
      </c>
      <c r="AK6405" t="s">
        <v>262</v>
      </c>
      <c r="AL6405">
        <v>2</v>
      </c>
      <c r="AM6405" t="s">
        <v>63</v>
      </c>
      <c r="AN6405" t="s">
        <v>15044</v>
      </c>
      <c r="AO6405" t="s">
        <v>79</v>
      </c>
      <c r="AP6405" t="s">
        <v>147</v>
      </c>
      <c r="AQ6405" t="s">
        <v>148</v>
      </c>
      <c r="AR6405" t="s">
        <v>148</v>
      </c>
      <c r="AS6405" t="s">
        <v>131</v>
      </c>
      <c r="AT6405" s="5"/>
      <c r="AV6405" t="s">
        <v>149</v>
      </c>
      <c r="AW6405" t="s">
        <v>150</v>
      </c>
    </row>
    <row r="6406" spans="1:49" x14ac:dyDescent="0.25">
      <c r="A6406">
        <v>0</v>
      </c>
      <c r="B6406" t="s">
        <v>19160</v>
      </c>
      <c r="C6406">
        <v>1</v>
      </c>
      <c r="D6406" t="s">
        <v>86</v>
      </c>
      <c r="E6406" t="s">
        <v>222</v>
      </c>
      <c r="F6406" t="s">
        <v>108</v>
      </c>
      <c r="G6406">
        <v>247.9</v>
      </c>
      <c r="H6406" t="s">
        <v>138</v>
      </c>
      <c r="I6406" t="s">
        <v>63</v>
      </c>
      <c r="J6406" t="s">
        <v>163</v>
      </c>
      <c r="K6406" t="s">
        <v>19161</v>
      </c>
      <c r="L6406" t="s">
        <v>15046</v>
      </c>
      <c r="M6406" t="s">
        <v>3270</v>
      </c>
      <c r="N6406">
        <v>18.996062992125985</v>
      </c>
      <c r="P6406">
        <v>44</v>
      </c>
      <c r="R6406">
        <v>97</v>
      </c>
      <c r="T6406">
        <v>0</v>
      </c>
      <c r="U6406">
        <v>21</v>
      </c>
      <c r="V6406">
        <v>3290</v>
      </c>
      <c r="AB6406" t="s">
        <v>63</v>
      </c>
      <c r="AC6406" t="s">
        <v>63</v>
      </c>
      <c r="AD6406" t="s">
        <v>63</v>
      </c>
      <c r="AE6406" t="s">
        <v>98</v>
      </c>
      <c r="AG6406">
        <v>1929</v>
      </c>
      <c r="AH6406">
        <v>25.625</v>
      </c>
      <c r="AI6406">
        <v>38.376660000000001</v>
      </c>
      <c r="AJ6406">
        <v>-98.002489999999995</v>
      </c>
      <c r="AL6406">
        <v>3</v>
      </c>
      <c r="AM6406" t="s">
        <v>63</v>
      </c>
      <c r="AN6406" t="s">
        <v>19160</v>
      </c>
      <c r="AO6406" t="s">
        <v>79</v>
      </c>
      <c r="AP6406" t="s">
        <v>147</v>
      </c>
      <c r="AQ6406" t="s">
        <v>148</v>
      </c>
      <c r="AR6406" t="s">
        <v>148</v>
      </c>
      <c r="AS6406" t="s">
        <v>131</v>
      </c>
      <c r="AT6406" s="5"/>
      <c r="AV6406" t="s">
        <v>149</v>
      </c>
      <c r="AW6406" t="s">
        <v>150</v>
      </c>
    </row>
    <row r="6407" spans="1:49" x14ac:dyDescent="0.25">
      <c r="A6407">
        <v>0</v>
      </c>
      <c r="B6407" t="s">
        <v>27104</v>
      </c>
      <c r="C6407">
        <v>1</v>
      </c>
      <c r="D6407" t="s">
        <v>86</v>
      </c>
      <c r="E6407" t="s">
        <v>222</v>
      </c>
      <c r="F6407" t="s">
        <v>108</v>
      </c>
      <c r="G6407">
        <v>249.8</v>
      </c>
      <c r="H6407" t="s">
        <v>138</v>
      </c>
      <c r="I6407" t="s">
        <v>63</v>
      </c>
      <c r="J6407" t="s">
        <v>163</v>
      </c>
      <c r="K6407" t="s">
        <v>27105</v>
      </c>
      <c r="L6407" t="s">
        <v>5816</v>
      </c>
      <c r="M6407" t="s">
        <v>3270</v>
      </c>
      <c r="N6407">
        <v>12.5</v>
      </c>
      <c r="P6407">
        <v>44</v>
      </c>
      <c r="R6407">
        <v>85</v>
      </c>
      <c r="T6407">
        <v>0</v>
      </c>
      <c r="U6407">
        <v>21</v>
      </c>
      <c r="V6407">
        <v>3290</v>
      </c>
      <c r="AB6407" t="s">
        <v>63</v>
      </c>
      <c r="AC6407" t="s">
        <v>63</v>
      </c>
      <c r="AD6407" t="s">
        <v>63</v>
      </c>
      <c r="AE6407" t="s">
        <v>98</v>
      </c>
      <c r="AG6407">
        <v>1959</v>
      </c>
      <c r="AH6407">
        <v>27.525000000000002</v>
      </c>
      <c r="AI6407">
        <v>38.376649999999998</v>
      </c>
      <c r="AJ6407">
        <v>-98.002709999999993</v>
      </c>
      <c r="AL6407">
        <v>2</v>
      </c>
      <c r="AM6407" t="s">
        <v>63</v>
      </c>
      <c r="AN6407" t="s">
        <v>27104</v>
      </c>
      <c r="AO6407" t="s">
        <v>79</v>
      </c>
      <c r="AP6407" t="s">
        <v>116</v>
      </c>
      <c r="AQ6407" t="s">
        <v>148</v>
      </c>
      <c r="AR6407" t="s">
        <v>148</v>
      </c>
      <c r="AS6407" t="s">
        <v>131</v>
      </c>
      <c r="AT6407" s="5"/>
      <c r="AV6407" t="s">
        <v>149</v>
      </c>
      <c r="AW6407" t="s">
        <v>150</v>
      </c>
    </row>
    <row r="6408" spans="1:49" x14ac:dyDescent="0.25">
      <c r="A6408">
        <v>0</v>
      </c>
      <c r="B6408" t="s">
        <v>17644</v>
      </c>
      <c r="C6408">
        <v>1</v>
      </c>
      <c r="D6408" t="s">
        <v>86</v>
      </c>
      <c r="E6408" t="s">
        <v>222</v>
      </c>
      <c r="F6408" t="s">
        <v>108</v>
      </c>
      <c r="G6408">
        <v>250.4</v>
      </c>
      <c r="H6408" t="s">
        <v>489</v>
      </c>
      <c r="I6408" t="s">
        <v>63</v>
      </c>
      <c r="J6408" t="s">
        <v>163</v>
      </c>
      <c r="K6408" t="s">
        <v>17645</v>
      </c>
      <c r="L6408" t="s">
        <v>5816</v>
      </c>
      <c r="M6408" t="s">
        <v>3270</v>
      </c>
      <c r="N6408">
        <v>19.993438320209975</v>
      </c>
      <c r="P6408">
        <v>44</v>
      </c>
      <c r="R6408">
        <v>65</v>
      </c>
      <c r="T6408">
        <v>0</v>
      </c>
      <c r="U6408">
        <v>21</v>
      </c>
      <c r="V6408">
        <v>3290</v>
      </c>
      <c r="AB6408" t="s">
        <v>63</v>
      </c>
      <c r="AC6408" t="s">
        <v>63</v>
      </c>
      <c r="AD6408" t="s">
        <v>63</v>
      </c>
      <c r="AE6408" t="s">
        <v>75</v>
      </c>
      <c r="AG6408">
        <v>1959</v>
      </c>
      <c r="AH6408">
        <v>28.125</v>
      </c>
      <c r="AI6408">
        <v>38.376840000000001</v>
      </c>
      <c r="AJ6408">
        <v>-97.974029999999999</v>
      </c>
      <c r="AL6408">
        <v>1</v>
      </c>
      <c r="AM6408" t="s">
        <v>63</v>
      </c>
      <c r="AN6408" t="s">
        <v>17644</v>
      </c>
      <c r="AO6408" t="s">
        <v>79</v>
      </c>
      <c r="AP6408" t="s">
        <v>116</v>
      </c>
      <c r="AQ6408" t="s">
        <v>148</v>
      </c>
      <c r="AR6408" t="s">
        <v>148</v>
      </c>
      <c r="AS6408" t="s">
        <v>131</v>
      </c>
      <c r="AT6408" s="5"/>
      <c r="AV6408" t="s">
        <v>149</v>
      </c>
      <c r="AW6408" t="s">
        <v>150</v>
      </c>
    </row>
    <row r="6409" spans="1:49" x14ac:dyDescent="0.25">
      <c r="A6409">
        <v>0</v>
      </c>
      <c r="B6409" t="s">
        <v>20250</v>
      </c>
      <c r="C6409">
        <v>1</v>
      </c>
      <c r="D6409" t="s">
        <v>86</v>
      </c>
      <c r="E6409" t="s">
        <v>222</v>
      </c>
      <c r="F6409" t="s">
        <v>108</v>
      </c>
      <c r="G6409">
        <v>251.5</v>
      </c>
      <c r="H6409" t="s">
        <v>138</v>
      </c>
      <c r="I6409" t="s">
        <v>63</v>
      </c>
      <c r="J6409" t="s">
        <v>163</v>
      </c>
      <c r="K6409" t="s">
        <v>20251</v>
      </c>
      <c r="L6409" t="s">
        <v>20252</v>
      </c>
      <c r="M6409" t="s">
        <v>3270</v>
      </c>
      <c r="N6409">
        <v>16.50262467191601</v>
      </c>
      <c r="P6409">
        <v>44</v>
      </c>
      <c r="R6409">
        <v>85</v>
      </c>
      <c r="T6409">
        <v>0</v>
      </c>
      <c r="U6409">
        <v>21</v>
      </c>
      <c r="V6409">
        <v>3290</v>
      </c>
      <c r="AB6409" t="s">
        <v>63</v>
      </c>
      <c r="AC6409" t="s">
        <v>63</v>
      </c>
      <c r="AD6409" t="s">
        <v>63</v>
      </c>
      <c r="AE6409" t="s">
        <v>98</v>
      </c>
      <c r="AG6409">
        <v>1959</v>
      </c>
      <c r="AH6409">
        <v>29.225000000000001</v>
      </c>
      <c r="AI6409">
        <v>38.376950000000001</v>
      </c>
      <c r="AJ6409">
        <v>-97.951719999999995</v>
      </c>
      <c r="AL6409">
        <v>2</v>
      </c>
      <c r="AM6409" t="s">
        <v>63</v>
      </c>
      <c r="AN6409" t="s">
        <v>20250</v>
      </c>
      <c r="AO6409" t="s">
        <v>79</v>
      </c>
      <c r="AP6409" t="s">
        <v>116</v>
      </c>
      <c r="AQ6409" t="s">
        <v>148</v>
      </c>
      <c r="AR6409" t="s">
        <v>148</v>
      </c>
      <c r="AS6409" t="s">
        <v>131</v>
      </c>
      <c r="AT6409" s="5"/>
      <c r="AV6409" t="s">
        <v>149</v>
      </c>
      <c r="AW6409" t="s">
        <v>150</v>
      </c>
    </row>
    <row r="6410" spans="1:49" x14ac:dyDescent="0.25">
      <c r="A6410">
        <v>0</v>
      </c>
      <c r="B6410" t="s">
        <v>25813</v>
      </c>
      <c r="C6410">
        <v>1</v>
      </c>
      <c r="D6410" t="s">
        <v>86</v>
      </c>
      <c r="E6410" t="s">
        <v>121</v>
      </c>
      <c r="F6410" t="s">
        <v>177</v>
      </c>
      <c r="G6410">
        <v>100.631</v>
      </c>
      <c r="H6410" t="s">
        <v>138</v>
      </c>
      <c r="I6410" t="s">
        <v>63</v>
      </c>
      <c r="J6410" t="s">
        <v>163</v>
      </c>
      <c r="K6410" t="s">
        <v>25814</v>
      </c>
      <c r="L6410" t="s">
        <v>22320</v>
      </c>
      <c r="M6410" t="s">
        <v>2937</v>
      </c>
      <c r="N6410">
        <v>10.006561679790027</v>
      </c>
      <c r="P6410">
        <v>30</v>
      </c>
      <c r="R6410">
        <v>92</v>
      </c>
      <c r="T6410">
        <v>0</v>
      </c>
      <c r="U6410">
        <v>23</v>
      </c>
      <c r="V6410">
        <v>1340</v>
      </c>
      <c r="AB6410" t="s">
        <v>63</v>
      </c>
      <c r="AC6410" t="s">
        <v>63</v>
      </c>
      <c r="AD6410" t="s">
        <v>63</v>
      </c>
      <c r="AE6410" t="s">
        <v>98</v>
      </c>
      <c r="AG6410">
        <v>1939</v>
      </c>
      <c r="AH6410">
        <v>19.387</v>
      </c>
      <c r="AI6410">
        <v>38.43938</v>
      </c>
      <c r="AJ6410">
        <v>-98.201329999999999</v>
      </c>
      <c r="AL6410">
        <v>1</v>
      </c>
      <c r="AM6410" t="s">
        <v>63</v>
      </c>
      <c r="AN6410" t="s">
        <v>25813</v>
      </c>
      <c r="AO6410" t="s">
        <v>79</v>
      </c>
      <c r="AP6410" t="s">
        <v>147</v>
      </c>
      <c r="AQ6410" t="s">
        <v>148</v>
      </c>
      <c r="AR6410" t="s">
        <v>148</v>
      </c>
      <c r="AS6410" t="s">
        <v>131</v>
      </c>
      <c r="AT6410" s="5"/>
      <c r="AV6410" t="s">
        <v>149</v>
      </c>
      <c r="AW6410" t="s">
        <v>150</v>
      </c>
    </row>
    <row r="6411" spans="1:49" x14ac:dyDescent="0.25">
      <c r="A6411">
        <v>0</v>
      </c>
      <c r="B6411" t="s">
        <v>22318</v>
      </c>
      <c r="C6411">
        <v>1</v>
      </c>
      <c r="D6411" t="s">
        <v>86</v>
      </c>
      <c r="E6411" t="s">
        <v>121</v>
      </c>
      <c r="F6411" t="s">
        <v>177</v>
      </c>
      <c r="G6411">
        <v>140.43</v>
      </c>
      <c r="H6411" t="s">
        <v>138</v>
      </c>
      <c r="I6411" t="s">
        <v>63</v>
      </c>
      <c r="J6411" t="s">
        <v>163</v>
      </c>
      <c r="K6411" t="s">
        <v>22319</v>
      </c>
      <c r="L6411" t="s">
        <v>22320</v>
      </c>
      <c r="M6411" t="s">
        <v>2937</v>
      </c>
      <c r="N6411">
        <v>10.498687664041995</v>
      </c>
      <c r="P6411">
        <v>30</v>
      </c>
      <c r="R6411">
        <v>97</v>
      </c>
      <c r="T6411">
        <v>0</v>
      </c>
      <c r="U6411">
        <v>23</v>
      </c>
      <c r="V6411">
        <v>1360</v>
      </c>
      <c r="AB6411" t="s">
        <v>63</v>
      </c>
      <c r="AC6411" t="s">
        <v>63</v>
      </c>
      <c r="AD6411" t="s">
        <v>63</v>
      </c>
      <c r="AE6411" t="s">
        <v>129</v>
      </c>
      <c r="AG6411">
        <v>1939</v>
      </c>
      <c r="AH6411">
        <v>24.167000000000002</v>
      </c>
      <c r="AI6411">
        <v>38.508809999999997</v>
      </c>
      <c r="AJ6411">
        <v>-98.201499999999996</v>
      </c>
      <c r="AL6411">
        <v>2</v>
      </c>
      <c r="AM6411" t="s">
        <v>63</v>
      </c>
      <c r="AN6411" t="s">
        <v>22318</v>
      </c>
      <c r="AO6411" t="s">
        <v>79</v>
      </c>
      <c r="AP6411" t="s">
        <v>147</v>
      </c>
      <c r="AQ6411" t="s">
        <v>148</v>
      </c>
      <c r="AR6411" t="s">
        <v>148</v>
      </c>
      <c r="AS6411" t="s">
        <v>131</v>
      </c>
      <c r="AT6411" s="5"/>
      <c r="AV6411" t="s">
        <v>149</v>
      </c>
      <c r="AW6411" t="s">
        <v>150</v>
      </c>
    </row>
    <row r="6412" spans="1:49" x14ac:dyDescent="0.25">
      <c r="A6412">
        <v>0</v>
      </c>
      <c r="B6412" t="s">
        <v>5870</v>
      </c>
      <c r="C6412">
        <v>1</v>
      </c>
      <c r="D6412" t="s">
        <v>86</v>
      </c>
      <c r="E6412" t="s">
        <v>222</v>
      </c>
      <c r="F6412" t="s">
        <v>108</v>
      </c>
      <c r="G6412">
        <v>235.74</v>
      </c>
      <c r="H6412" t="s">
        <v>138</v>
      </c>
      <c r="I6412" t="s">
        <v>63</v>
      </c>
      <c r="J6412" t="s">
        <v>163</v>
      </c>
      <c r="K6412" t="s">
        <v>5871</v>
      </c>
      <c r="L6412" t="s">
        <v>5872</v>
      </c>
      <c r="M6412" t="s">
        <v>3270</v>
      </c>
      <c r="N6412">
        <v>12.696850393700787</v>
      </c>
      <c r="P6412">
        <v>49</v>
      </c>
      <c r="R6412">
        <v>90</v>
      </c>
      <c r="T6412">
        <v>0</v>
      </c>
      <c r="U6412">
        <v>14</v>
      </c>
      <c r="V6412">
        <v>4600</v>
      </c>
      <c r="AB6412" t="s">
        <v>63</v>
      </c>
      <c r="AC6412" t="s">
        <v>63</v>
      </c>
      <c r="AD6412" t="s">
        <v>63</v>
      </c>
      <c r="AE6412" t="s">
        <v>98</v>
      </c>
      <c r="AG6412">
        <v>1930</v>
      </c>
      <c r="AH6412">
        <v>13.465</v>
      </c>
      <c r="AI6412">
        <v>38.34787</v>
      </c>
      <c r="AJ6412">
        <v>-98.272049999999993</v>
      </c>
      <c r="AL6412">
        <v>2</v>
      </c>
      <c r="AM6412" t="s">
        <v>63</v>
      </c>
      <c r="AN6412" t="s">
        <v>5870</v>
      </c>
      <c r="AO6412" t="s">
        <v>79</v>
      </c>
      <c r="AP6412" t="s">
        <v>147</v>
      </c>
      <c r="AQ6412" t="s">
        <v>148</v>
      </c>
      <c r="AR6412" t="s">
        <v>148</v>
      </c>
      <c r="AS6412" t="s">
        <v>131</v>
      </c>
      <c r="AT6412" s="5"/>
      <c r="AV6412" t="s">
        <v>200</v>
      </c>
      <c r="AW6412" t="s">
        <v>1333</v>
      </c>
    </row>
    <row r="6413" spans="1:49" x14ac:dyDescent="0.25">
      <c r="A6413">
        <v>0</v>
      </c>
      <c r="B6413" t="s">
        <v>27142</v>
      </c>
      <c r="C6413">
        <v>1</v>
      </c>
      <c r="D6413" t="s">
        <v>86</v>
      </c>
      <c r="E6413" t="s">
        <v>222</v>
      </c>
      <c r="F6413" t="s">
        <v>108</v>
      </c>
      <c r="G6413">
        <v>235.98000000000002</v>
      </c>
      <c r="H6413" t="s">
        <v>489</v>
      </c>
      <c r="I6413" t="s">
        <v>63</v>
      </c>
      <c r="J6413" t="s">
        <v>163</v>
      </c>
      <c r="K6413" t="s">
        <v>27143</v>
      </c>
      <c r="L6413" t="s">
        <v>5872</v>
      </c>
      <c r="M6413" t="s">
        <v>3270</v>
      </c>
      <c r="N6413">
        <v>16.010498687664043</v>
      </c>
      <c r="O6413">
        <v>30</v>
      </c>
      <c r="P6413">
        <v>49</v>
      </c>
      <c r="R6413">
        <v>85</v>
      </c>
      <c r="T6413">
        <v>0</v>
      </c>
      <c r="U6413">
        <v>14</v>
      </c>
      <c r="V6413">
        <v>4600</v>
      </c>
      <c r="AB6413" t="s">
        <v>63</v>
      </c>
      <c r="AC6413" t="s">
        <v>63</v>
      </c>
      <c r="AD6413" t="s">
        <v>63</v>
      </c>
      <c r="AE6413" t="s">
        <v>75</v>
      </c>
      <c r="AG6413">
        <v>1975</v>
      </c>
      <c r="AH6413">
        <v>13.705</v>
      </c>
      <c r="AI6413">
        <v>38.347850000000001</v>
      </c>
      <c r="AJ6413">
        <v>-98.276300000000006</v>
      </c>
      <c r="AK6413" t="s">
        <v>262</v>
      </c>
      <c r="AL6413">
        <v>1</v>
      </c>
      <c r="AM6413" t="s">
        <v>63</v>
      </c>
      <c r="AN6413" t="s">
        <v>27142</v>
      </c>
      <c r="AO6413" t="s">
        <v>79</v>
      </c>
      <c r="AP6413" t="s">
        <v>116</v>
      </c>
      <c r="AQ6413" t="s">
        <v>148</v>
      </c>
      <c r="AR6413" t="s">
        <v>148</v>
      </c>
      <c r="AS6413" t="s">
        <v>131</v>
      </c>
      <c r="AT6413" s="5"/>
      <c r="AV6413" t="s">
        <v>200</v>
      </c>
      <c r="AW6413" t="s">
        <v>150</v>
      </c>
    </row>
    <row r="6414" spans="1:49" x14ac:dyDescent="0.25">
      <c r="A6414">
        <v>0</v>
      </c>
      <c r="B6414" t="s">
        <v>5436</v>
      </c>
      <c r="C6414">
        <v>1</v>
      </c>
      <c r="D6414" t="s">
        <v>86</v>
      </c>
      <c r="E6414" t="s">
        <v>184</v>
      </c>
      <c r="F6414" t="s">
        <v>177</v>
      </c>
      <c r="G6414">
        <v>146.29</v>
      </c>
      <c r="H6414" t="s">
        <v>138</v>
      </c>
      <c r="I6414" t="s">
        <v>63</v>
      </c>
      <c r="J6414" t="s">
        <v>163</v>
      </c>
      <c r="K6414" t="s">
        <v>5437</v>
      </c>
      <c r="L6414" t="s">
        <v>1840</v>
      </c>
      <c r="M6414" t="s">
        <v>1090</v>
      </c>
      <c r="N6414">
        <v>10.695538057742782</v>
      </c>
      <c r="P6414">
        <v>42</v>
      </c>
      <c r="R6414">
        <v>95</v>
      </c>
      <c r="T6414">
        <v>0</v>
      </c>
      <c r="U6414">
        <v>18</v>
      </c>
      <c r="V6414">
        <v>1060</v>
      </c>
      <c r="AB6414" t="s">
        <v>63</v>
      </c>
      <c r="AC6414" t="s">
        <v>63</v>
      </c>
      <c r="AD6414" t="s">
        <v>63</v>
      </c>
      <c r="AE6414" t="s">
        <v>98</v>
      </c>
      <c r="AG6414">
        <v>1954</v>
      </c>
      <c r="AH6414">
        <v>6.7789999999999999</v>
      </c>
      <c r="AI6414">
        <v>38.51473</v>
      </c>
      <c r="AJ6414">
        <v>-98.357320000000001</v>
      </c>
      <c r="AL6414">
        <v>2</v>
      </c>
      <c r="AM6414" t="s">
        <v>63</v>
      </c>
      <c r="AN6414" t="s">
        <v>5436</v>
      </c>
      <c r="AO6414" t="s">
        <v>79</v>
      </c>
      <c r="AP6414" t="s">
        <v>116</v>
      </c>
      <c r="AQ6414" t="s">
        <v>148</v>
      </c>
      <c r="AR6414" t="s">
        <v>148</v>
      </c>
      <c r="AS6414" t="s">
        <v>131</v>
      </c>
      <c r="AT6414" s="5"/>
      <c r="AV6414" t="s">
        <v>149</v>
      </c>
      <c r="AW6414" t="s">
        <v>150</v>
      </c>
    </row>
    <row r="6415" spans="1:49" x14ac:dyDescent="0.25">
      <c r="A6415">
        <v>107</v>
      </c>
      <c r="B6415" t="s">
        <v>24697</v>
      </c>
      <c r="C6415">
        <v>1</v>
      </c>
      <c r="D6415" t="s">
        <v>86</v>
      </c>
      <c r="E6415" t="s">
        <v>64</v>
      </c>
      <c r="F6415" t="s">
        <v>65</v>
      </c>
      <c r="G6415">
        <v>316.17</v>
      </c>
      <c r="H6415" t="s">
        <v>3187</v>
      </c>
      <c r="I6415" t="s">
        <v>63</v>
      </c>
      <c r="J6415" t="s">
        <v>330</v>
      </c>
      <c r="K6415" t="s">
        <v>24698</v>
      </c>
      <c r="L6415" t="s">
        <v>3346</v>
      </c>
      <c r="M6415" t="s">
        <v>999</v>
      </c>
      <c r="N6415">
        <v>344.19291338582678</v>
      </c>
      <c r="O6415">
        <v>0</v>
      </c>
      <c r="P6415">
        <v>40</v>
      </c>
      <c r="Q6415">
        <v>97.2</v>
      </c>
      <c r="R6415">
        <v>92</v>
      </c>
      <c r="S6415">
        <v>99.8</v>
      </c>
      <c r="T6415">
        <v>1</v>
      </c>
      <c r="U6415">
        <v>22</v>
      </c>
      <c r="V6415">
        <v>8800</v>
      </c>
      <c r="AB6415" t="s">
        <v>129</v>
      </c>
      <c r="AC6415" t="s">
        <v>129</v>
      </c>
      <c r="AD6415" t="s">
        <v>129</v>
      </c>
      <c r="AE6415" t="s">
        <v>63</v>
      </c>
      <c r="AG6415">
        <v>1962</v>
      </c>
      <c r="AH6415">
        <v>0.16</v>
      </c>
      <c r="AI6415">
        <v>39.067399999999999</v>
      </c>
      <c r="AJ6415">
        <v>-96.498199999999997</v>
      </c>
      <c r="AL6415">
        <v>4</v>
      </c>
      <c r="AM6415" t="s">
        <v>63</v>
      </c>
      <c r="AN6415" t="s">
        <v>24699</v>
      </c>
      <c r="AO6415" t="s">
        <v>76</v>
      </c>
      <c r="AP6415" t="s">
        <v>80</v>
      </c>
      <c r="AQ6415" t="s">
        <v>264</v>
      </c>
      <c r="AR6415" t="s">
        <v>1775</v>
      </c>
      <c r="AS6415" t="s">
        <v>83</v>
      </c>
      <c r="AT6415" s="5">
        <v>35947</v>
      </c>
      <c r="AU6415" t="s">
        <v>76</v>
      </c>
      <c r="AV6415" t="s">
        <v>187</v>
      </c>
      <c r="AW6415" t="s">
        <v>372</v>
      </c>
    </row>
    <row r="6416" spans="1:49" x14ac:dyDescent="0.25">
      <c r="A6416">
        <v>111</v>
      </c>
      <c r="B6416" t="s">
        <v>18815</v>
      </c>
      <c r="C6416">
        <v>1</v>
      </c>
      <c r="D6416" t="s">
        <v>86</v>
      </c>
      <c r="E6416" t="s">
        <v>64</v>
      </c>
      <c r="F6416" t="s">
        <v>65</v>
      </c>
      <c r="G6416">
        <v>316.18</v>
      </c>
      <c r="H6416" t="s">
        <v>3187</v>
      </c>
      <c r="I6416" t="s">
        <v>63</v>
      </c>
      <c r="J6416" t="s">
        <v>330</v>
      </c>
      <c r="K6416" t="s">
        <v>18816</v>
      </c>
      <c r="L6416" t="s">
        <v>18817</v>
      </c>
      <c r="M6416" t="s">
        <v>1136</v>
      </c>
      <c r="N6416">
        <v>344.19291338582678</v>
      </c>
      <c r="O6416">
        <v>0</v>
      </c>
      <c r="P6416">
        <v>40</v>
      </c>
      <c r="Q6416">
        <v>97.2</v>
      </c>
      <c r="R6416">
        <v>97</v>
      </c>
      <c r="S6416">
        <v>99.7</v>
      </c>
      <c r="T6416">
        <v>1</v>
      </c>
      <c r="U6416">
        <v>22</v>
      </c>
      <c r="V6416">
        <v>8800</v>
      </c>
      <c r="AB6416" t="s">
        <v>129</v>
      </c>
      <c r="AC6416" t="s">
        <v>129</v>
      </c>
      <c r="AD6416" t="s">
        <v>98</v>
      </c>
      <c r="AE6416" t="s">
        <v>63</v>
      </c>
      <c r="AG6416">
        <v>1954</v>
      </c>
      <c r="AH6416">
        <v>0.15</v>
      </c>
      <c r="AI6416">
        <v>39.067154000000002</v>
      </c>
      <c r="AJ6416">
        <v>-96.498123000000007</v>
      </c>
      <c r="AL6416">
        <v>4</v>
      </c>
      <c r="AM6416" t="s">
        <v>63</v>
      </c>
      <c r="AN6416" t="s">
        <v>18818</v>
      </c>
      <c r="AO6416" t="s">
        <v>76</v>
      </c>
      <c r="AP6416" t="s">
        <v>80</v>
      </c>
      <c r="AQ6416" t="s">
        <v>336</v>
      </c>
      <c r="AR6416" t="s">
        <v>1775</v>
      </c>
      <c r="AS6416" t="s">
        <v>83</v>
      </c>
      <c r="AT6416" s="5">
        <v>41575</v>
      </c>
      <c r="AU6416" t="s">
        <v>76</v>
      </c>
      <c r="AV6416" t="s">
        <v>187</v>
      </c>
      <c r="AW6416" t="s">
        <v>372</v>
      </c>
    </row>
    <row r="6417" spans="1:49" x14ac:dyDescent="0.25">
      <c r="A6417">
        <v>414</v>
      </c>
      <c r="B6417" t="s">
        <v>24215</v>
      </c>
      <c r="C6417">
        <v>1</v>
      </c>
      <c r="D6417" t="s">
        <v>86</v>
      </c>
      <c r="E6417" t="s">
        <v>64</v>
      </c>
      <c r="F6417" t="s">
        <v>65</v>
      </c>
      <c r="G6417">
        <v>318.14</v>
      </c>
      <c r="H6417" t="s">
        <v>90</v>
      </c>
      <c r="I6417" t="s">
        <v>63</v>
      </c>
      <c r="J6417" t="s">
        <v>330</v>
      </c>
      <c r="K6417" t="s">
        <v>24216</v>
      </c>
      <c r="L6417" t="s">
        <v>21894</v>
      </c>
      <c r="M6417" t="s">
        <v>999</v>
      </c>
      <c r="N6417">
        <v>132.61154855643045</v>
      </c>
      <c r="P6417">
        <v>40</v>
      </c>
      <c r="Q6417">
        <v>97</v>
      </c>
      <c r="R6417">
        <v>88</v>
      </c>
      <c r="S6417">
        <v>99.7</v>
      </c>
      <c r="T6417">
        <v>1</v>
      </c>
      <c r="U6417">
        <v>22</v>
      </c>
      <c r="V6417">
        <v>8800</v>
      </c>
      <c r="AB6417" t="s">
        <v>98</v>
      </c>
      <c r="AC6417" t="s">
        <v>75</v>
      </c>
      <c r="AD6417" t="s">
        <v>98</v>
      </c>
      <c r="AE6417" t="s">
        <v>63</v>
      </c>
      <c r="AG6417">
        <v>1962</v>
      </c>
      <c r="AH6417">
        <v>2.12</v>
      </c>
      <c r="AI6417">
        <v>39.066873999999999</v>
      </c>
      <c r="AJ6417">
        <v>-96.462464999999995</v>
      </c>
      <c r="AL6417">
        <v>3</v>
      </c>
      <c r="AM6417" t="s">
        <v>63</v>
      </c>
      <c r="AN6417" t="s">
        <v>24217</v>
      </c>
      <c r="AO6417" t="s">
        <v>76</v>
      </c>
      <c r="AP6417" t="s">
        <v>80</v>
      </c>
      <c r="AQ6417" t="s">
        <v>207</v>
      </c>
      <c r="AR6417" t="s">
        <v>545</v>
      </c>
      <c r="AS6417" t="s">
        <v>83</v>
      </c>
      <c r="AT6417" s="5">
        <v>36526</v>
      </c>
      <c r="AU6417" t="s">
        <v>103</v>
      </c>
      <c r="AV6417" t="s">
        <v>187</v>
      </c>
      <c r="AW6417" t="s">
        <v>372</v>
      </c>
    </row>
    <row r="6418" spans="1:49" x14ac:dyDescent="0.25">
      <c r="A6418">
        <v>1623</v>
      </c>
      <c r="B6418" t="s">
        <v>11722</v>
      </c>
      <c r="C6418">
        <v>1</v>
      </c>
      <c r="D6418" t="s">
        <v>86</v>
      </c>
      <c r="E6418" t="s">
        <v>64</v>
      </c>
      <c r="F6418" t="s">
        <v>65</v>
      </c>
      <c r="G6418">
        <v>318.33</v>
      </c>
      <c r="H6418" t="s">
        <v>489</v>
      </c>
      <c r="I6418" t="s">
        <v>63</v>
      </c>
      <c r="J6418" t="s">
        <v>330</v>
      </c>
      <c r="K6418" t="s">
        <v>11723</v>
      </c>
      <c r="L6418" t="s">
        <v>11724</v>
      </c>
      <c r="M6418" t="s">
        <v>1638</v>
      </c>
      <c r="N6418">
        <v>27.985564304461942</v>
      </c>
      <c r="P6418">
        <v>80.000002624671922</v>
      </c>
      <c r="Q6418">
        <v>77</v>
      </c>
      <c r="R6418">
        <v>80</v>
      </c>
      <c r="S6418">
        <v>93.9</v>
      </c>
      <c r="T6418">
        <v>0</v>
      </c>
      <c r="U6418">
        <v>22</v>
      </c>
      <c r="V6418">
        <v>17600</v>
      </c>
      <c r="W6418" t="s">
        <v>70</v>
      </c>
      <c r="AB6418" t="s">
        <v>63</v>
      </c>
      <c r="AC6418" t="s">
        <v>63</v>
      </c>
      <c r="AD6418" t="s">
        <v>63</v>
      </c>
      <c r="AE6418" t="s">
        <v>98</v>
      </c>
      <c r="AG6418">
        <v>1962</v>
      </c>
      <c r="AH6418">
        <v>2.31</v>
      </c>
      <c r="AI6418">
        <v>39.066130000000001</v>
      </c>
      <c r="AJ6418">
        <v>-96.458759999999998</v>
      </c>
      <c r="AL6418">
        <v>1</v>
      </c>
      <c r="AM6418" t="s">
        <v>63</v>
      </c>
      <c r="AN6418" t="s">
        <v>11725</v>
      </c>
      <c r="AO6418" t="s">
        <v>76</v>
      </c>
      <c r="AP6418" t="s">
        <v>80</v>
      </c>
      <c r="AQ6418" t="s">
        <v>504</v>
      </c>
      <c r="AR6418" t="s">
        <v>951</v>
      </c>
      <c r="AS6418" t="s">
        <v>83</v>
      </c>
      <c r="AT6418" s="5">
        <v>39801</v>
      </c>
      <c r="AU6418" t="s">
        <v>63</v>
      </c>
      <c r="AV6418" t="s">
        <v>200</v>
      </c>
      <c r="AW6418" t="s">
        <v>150</v>
      </c>
    </row>
    <row r="6419" spans="1:49" x14ac:dyDescent="0.25">
      <c r="A6419">
        <v>2754</v>
      </c>
      <c r="B6419" t="s">
        <v>11461</v>
      </c>
      <c r="C6419">
        <v>1</v>
      </c>
      <c r="D6419" t="s">
        <v>86</v>
      </c>
      <c r="E6419" t="s">
        <v>319</v>
      </c>
      <c r="F6419" t="s">
        <v>108</v>
      </c>
      <c r="G6419">
        <v>294.55</v>
      </c>
      <c r="H6419" t="s">
        <v>138</v>
      </c>
      <c r="I6419" t="s">
        <v>63</v>
      </c>
      <c r="J6419" t="s">
        <v>330</v>
      </c>
      <c r="K6419" t="s">
        <v>11462</v>
      </c>
      <c r="L6419" t="s">
        <v>1662</v>
      </c>
      <c r="M6419" t="s">
        <v>429</v>
      </c>
      <c r="N6419">
        <v>25.492125984251967</v>
      </c>
      <c r="P6419">
        <v>30</v>
      </c>
      <c r="Q6419">
        <v>69.2</v>
      </c>
      <c r="R6419">
        <v>70</v>
      </c>
      <c r="S6419">
        <v>90.9</v>
      </c>
      <c r="T6419">
        <v>9</v>
      </c>
      <c r="U6419">
        <v>14</v>
      </c>
      <c r="V6419">
        <v>1020</v>
      </c>
      <c r="AB6419" t="s">
        <v>63</v>
      </c>
      <c r="AC6419" t="s">
        <v>63</v>
      </c>
      <c r="AD6419" t="s">
        <v>63</v>
      </c>
      <c r="AE6419" t="s">
        <v>75</v>
      </c>
      <c r="AG6419">
        <v>1929</v>
      </c>
      <c r="AH6419">
        <v>9.11</v>
      </c>
      <c r="AI6419">
        <v>39.347580000000001</v>
      </c>
      <c r="AJ6419">
        <v>-96.830659999999995</v>
      </c>
      <c r="AL6419">
        <v>3</v>
      </c>
      <c r="AM6419" t="s">
        <v>63</v>
      </c>
      <c r="AN6419" t="s">
        <v>11463</v>
      </c>
      <c r="AO6419" t="s">
        <v>79</v>
      </c>
      <c r="AP6419" t="s">
        <v>170</v>
      </c>
      <c r="AQ6419" t="s">
        <v>2739</v>
      </c>
      <c r="AR6419" t="s">
        <v>2923</v>
      </c>
      <c r="AS6419" t="s">
        <v>83</v>
      </c>
      <c r="AT6419" s="5">
        <v>42145</v>
      </c>
      <c r="AU6419" t="s">
        <v>129</v>
      </c>
      <c r="AV6419" t="s">
        <v>149</v>
      </c>
      <c r="AW6419" t="s">
        <v>150</v>
      </c>
    </row>
    <row r="6420" spans="1:49" x14ac:dyDescent="0.25">
      <c r="A6420">
        <v>2826</v>
      </c>
      <c r="B6420" t="s">
        <v>765</v>
      </c>
      <c r="C6420">
        <v>1</v>
      </c>
      <c r="D6420" t="s">
        <v>86</v>
      </c>
      <c r="E6420" t="s">
        <v>319</v>
      </c>
      <c r="F6420" t="s">
        <v>108</v>
      </c>
      <c r="G6420">
        <v>297.3</v>
      </c>
      <c r="H6420" t="s">
        <v>138</v>
      </c>
      <c r="I6420" t="s">
        <v>63</v>
      </c>
      <c r="J6420" t="s">
        <v>330</v>
      </c>
      <c r="K6420" t="s">
        <v>766</v>
      </c>
      <c r="L6420" t="s">
        <v>767</v>
      </c>
      <c r="M6420" t="s">
        <v>429</v>
      </c>
      <c r="N6420">
        <v>35.006561679790025</v>
      </c>
      <c r="P6420">
        <v>29</v>
      </c>
      <c r="Q6420">
        <v>53.5</v>
      </c>
      <c r="R6420">
        <v>80</v>
      </c>
      <c r="S6420">
        <v>92.9</v>
      </c>
      <c r="T6420">
        <v>9</v>
      </c>
      <c r="U6420">
        <v>10</v>
      </c>
      <c r="V6420">
        <v>1460</v>
      </c>
      <c r="W6420" t="s">
        <v>70</v>
      </c>
      <c r="X6420" t="s">
        <v>768</v>
      </c>
      <c r="Z6420" t="s">
        <v>73</v>
      </c>
      <c r="AA6420" t="s">
        <v>465</v>
      </c>
      <c r="AB6420" t="s">
        <v>63</v>
      </c>
      <c r="AC6420" t="s">
        <v>63</v>
      </c>
      <c r="AD6420" t="s">
        <v>63</v>
      </c>
      <c r="AE6420" t="s">
        <v>76</v>
      </c>
      <c r="AG6420">
        <v>1925</v>
      </c>
      <c r="AH6420">
        <v>11.86</v>
      </c>
      <c r="AI6420">
        <v>39.307749999999999</v>
      </c>
      <c r="AJ6420">
        <v>-96.83081</v>
      </c>
      <c r="AL6420">
        <v>4</v>
      </c>
      <c r="AM6420" t="s">
        <v>63</v>
      </c>
      <c r="AN6420" t="s">
        <v>769</v>
      </c>
      <c r="AO6420" t="s">
        <v>79</v>
      </c>
      <c r="AP6420" t="s">
        <v>170</v>
      </c>
      <c r="AQ6420" t="s">
        <v>770</v>
      </c>
      <c r="AR6420" t="s">
        <v>117</v>
      </c>
      <c r="AS6420" t="s">
        <v>83</v>
      </c>
      <c r="AT6420" s="5">
        <v>36192</v>
      </c>
      <c r="AU6420" t="s">
        <v>129</v>
      </c>
      <c r="AV6420" t="s">
        <v>149</v>
      </c>
      <c r="AW6420" t="s">
        <v>150</v>
      </c>
    </row>
    <row r="6421" spans="1:49" x14ac:dyDescent="0.25">
      <c r="A6421">
        <v>2678</v>
      </c>
      <c r="B6421" t="s">
        <v>7096</v>
      </c>
      <c r="C6421">
        <v>1</v>
      </c>
      <c r="D6421" t="s">
        <v>86</v>
      </c>
      <c r="E6421" t="s">
        <v>319</v>
      </c>
      <c r="F6421" t="s">
        <v>108</v>
      </c>
      <c r="G6421">
        <v>311.88</v>
      </c>
      <c r="H6421" t="s">
        <v>90</v>
      </c>
      <c r="I6421" t="s">
        <v>63</v>
      </c>
      <c r="J6421" t="s">
        <v>330</v>
      </c>
      <c r="K6421" t="s">
        <v>7097</v>
      </c>
      <c r="L6421" t="s">
        <v>7098</v>
      </c>
      <c r="M6421" t="s">
        <v>7099</v>
      </c>
      <c r="N6421">
        <v>102.49343832020996</v>
      </c>
      <c r="P6421">
        <v>28</v>
      </c>
      <c r="Q6421">
        <v>76.7</v>
      </c>
      <c r="R6421">
        <v>85</v>
      </c>
      <c r="S6421">
        <v>99.100000000000009</v>
      </c>
      <c r="T6421">
        <v>1</v>
      </c>
      <c r="U6421">
        <v>6</v>
      </c>
      <c r="V6421">
        <v>3495</v>
      </c>
      <c r="W6421" t="s">
        <v>70</v>
      </c>
      <c r="AB6421" t="s">
        <v>98</v>
      </c>
      <c r="AC6421" t="s">
        <v>98</v>
      </c>
      <c r="AD6421" t="s">
        <v>98</v>
      </c>
      <c r="AE6421" t="s">
        <v>63</v>
      </c>
      <c r="AG6421">
        <v>1958</v>
      </c>
      <c r="AH6421">
        <v>26.7</v>
      </c>
      <c r="AI6421">
        <v>39.244613999999999</v>
      </c>
      <c r="AJ6421">
        <v>-96.594988999999998</v>
      </c>
      <c r="AL6421">
        <v>3</v>
      </c>
      <c r="AM6421" t="s">
        <v>63</v>
      </c>
      <c r="AN6421" t="s">
        <v>7100</v>
      </c>
      <c r="AO6421" t="s">
        <v>79</v>
      </c>
      <c r="AP6421" t="s">
        <v>170</v>
      </c>
      <c r="AQ6421" t="s">
        <v>379</v>
      </c>
      <c r="AR6421" t="s">
        <v>634</v>
      </c>
      <c r="AS6421" t="s">
        <v>83</v>
      </c>
      <c r="AT6421" s="5">
        <v>35855</v>
      </c>
      <c r="AU6421" t="s">
        <v>76</v>
      </c>
      <c r="AV6421" t="s">
        <v>187</v>
      </c>
      <c r="AW6421" t="s">
        <v>188</v>
      </c>
    </row>
    <row r="6422" spans="1:49" x14ac:dyDescent="0.25">
      <c r="A6422">
        <v>294</v>
      </c>
      <c r="B6422" t="s">
        <v>9473</v>
      </c>
      <c r="C6422">
        <v>1</v>
      </c>
      <c r="D6422" t="s">
        <v>86</v>
      </c>
      <c r="E6422" t="s">
        <v>319</v>
      </c>
      <c r="F6422" t="s">
        <v>108</v>
      </c>
      <c r="G6422">
        <v>313.86</v>
      </c>
      <c r="H6422" t="s">
        <v>138</v>
      </c>
      <c r="I6422" t="s">
        <v>63</v>
      </c>
      <c r="J6422" t="s">
        <v>330</v>
      </c>
      <c r="K6422" t="s">
        <v>9474</v>
      </c>
      <c r="L6422" t="s">
        <v>5849</v>
      </c>
      <c r="M6422" t="s">
        <v>9475</v>
      </c>
      <c r="N6422">
        <v>60.000000328083992</v>
      </c>
      <c r="O6422">
        <v>30</v>
      </c>
      <c r="P6422">
        <v>108</v>
      </c>
      <c r="Q6422">
        <v>61</v>
      </c>
      <c r="R6422">
        <v>90</v>
      </c>
      <c r="S6422">
        <v>98.600000000000009</v>
      </c>
      <c r="T6422">
        <v>0</v>
      </c>
      <c r="U6422">
        <v>6</v>
      </c>
      <c r="V6422">
        <v>6990</v>
      </c>
      <c r="AB6422" t="s">
        <v>63</v>
      </c>
      <c r="AC6422" t="s">
        <v>63</v>
      </c>
      <c r="AD6422" t="s">
        <v>63</v>
      </c>
      <c r="AE6422" t="s">
        <v>98</v>
      </c>
      <c r="AG6422">
        <v>1942</v>
      </c>
      <c r="AH6422">
        <v>28.68</v>
      </c>
      <c r="AI6422">
        <v>39.218879999999999</v>
      </c>
      <c r="AJ6422">
        <v>-96.578959999999995</v>
      </c>
      <c r="AK6422" t="s">
        <v>77</v>
      </c>
      <c r="AL6422">
        <v>5</v>
      </c>
      <c r="AM6422" t="s">
        <v>63</v>
      </c>
      <c r="AN6422" t="s">
        <v>9476</v>
      </c>
      <c r="AO6422" t="s">
        <v>79</v>
      </c>
      <c r="AP6422" t="s">
        <v>786</v>
      </c>
      <c r="AQ6422" t="s">
        <v>575</v>
      </c>
      <c r="AR6422" t="s">
        <v>826</v>
      </c>
      <c r="AS6422" t="s">
        <v>83</v>
      </c>
      <c r="AT6422" s="5">
        <v>36192</v>
      </c>
      <c r="AU6422" t="s">
        <v>129</v>
      </c>
      <c r="AV6422" t="s">
        <v>149</v>
      </c>
      <c r="AW6422" t="s">
        <v>2620</v>
      </c>
    </row>
    <row r="6423" spans="1:49" x14ac:dyDescent="0.25">
      <c r="A6423">
        <v>0</v>
      </c>
      <c r="B6423" t="s">
        <v>25451</v>
      </c>
      <c r="C6423">
        <v>1</v>
      </c>
      <c r="D6423" t="s">
        <v>86</v>
      </c>
      <c r="E6423" t="s">
        <v>813</v>
      </c>
      <c r="F6423" t="s">
        <v>108</v>
      </c>
      <c r="G6423">
        <v>178.99</v>
      </c>
      <c r="H6423" t="s">
        <v>90</v>
      </c>
      <c r="I6423" t="s">
        <v>63</v>
      </c>
      <c r="J6423" t="s">
        <v>330</v>
      </c>
      <c r="K6423" t="s">
        <v>25452</v>
      </c>
      <c r="L6423" t="s">
        <v>7386</v>
      </c>
      <c r="M6423" t="s">
        <v>816</v>
      </c>
      <c r="N6423">
        <v>112.5</v>
      </c>
      <c r="P6423">
        <v>44</v>
      </c>
      <c r="Q6423">
        <v>95.2</v>
      </c>
      <c r="R6423">
        <v>80</v>
      </c>
      <c r="S6423">
        <v>99.8</v>
      </c>
      <c r="T6423">
        <v>13</v>
      </c>
      <c r="U6423">
        <v>8</v>
      </c>
      <c r="V6423">
        <v>2840</v>
      </c>
      <c r="AB6423" t="s">
        <v>98</v>
      </c>
      <c r="AC6423" t="s">
        <v>98</v>
      </c>
      <c r="AD6423" t="s">
        <v>98</v>
      </c>
      <c r="AE6423" t="s">
        <v>63</v>
      </c>
      <c r="AG6423">
        <v>1967</v>
      </c>
      <c r="AH6423">
        <v>10.050000000000001</v>
      </c>
      <c r="AI6423">
        <v>39.306060000000002</v>
      </c>
      <c r="AJ6423">
        <v>-96.855000000000004</v>
      </c>
      <c r="AL6423">
        <v>3</v>
      </c>
      <c r="AM6423" t="s">
        <v>63</v>
      </c>
      <c r="AN6423" t="s">
        <v>25453</v>
      </c>
      <c r="AO6423" t="s">
        <v>79</v>
      </c>
      <c r="AP6423" t="s">
        <v>116</v>
      </c>
      <c r="AQ6423" t="s">
        <v>186</v>
      </c>
      <c r="AR6423" t="s">
        <v>256</v>
      </c>
      <c r="AS6423" t="s">
        <v>83</v>
      </c>
      <c r="AT6423" s="5">
        <v>40247</v>
      </c>
      <c r="AU6423" t="s">
        <v>103</v>
      </c>
      <c r="AV6423" t="s">
        <v>187</v>
      </c>
      <c r="AW6423" t="s">
        <v>188</v>
      </c>
    </row>
    <row r="6424" spans="1:49" x14ac:dyDescent="0.25">
      <c r="A6424">
        <v>1892</v>
      </c>
      <c r="B6424" t="s">
        <v>19236</v>
      </c>
      <c r="C6424">
        <v>1</v>
      </c>
      <c r="D6424" t="s">
        <v>86</v>
      </c>
      <c r="E6424" t="s">
        <v>813</v>
      </c>
      <c r="F6424" t="s">
        <v>108</v>
      </c>
      <c r="G6424">
        <v>190.24</v>
      </c>
      <c r="H6424" t="s">
        <v>191</v>
      </c>
      <c r="I6424" t="s">
        <v>63</v>
      </c>
      <c r="J6424" t="s">
        <v>330</v>
      </c>
      <c r="K6424" t="s">
        <v>19237</v>
      </c>
      <c r="L6424" t="s">
        <v>11733</v>
      </c>
      <c r="M6424" t="s">
        <v>816</v>
      </c>
      <c r="N6424">
        <v>32.51312335958005</v>
      </c>
      <c r="P6424">
        <v>45</v>
      </c>
      <c r="Q6424">
        <v>92.9</v>
      </c>
      <c r="R6424">
        <v>70</v>
      </c>
      <c r="S6424">
        <v>91.9</v>
      </c>
      <c r="T6424">
        <v>25</v>
      </c>
      <c r="U6424">
        <v>12</v>
      </c>
      <c r="V6424">
        <v>2180</v>
      </c>
      <c r="AB6424" t="s">
        <v>63</v>
      </c>
      <c r="AC6424" t="s">
        <v>63</v>
      </c>
      <c r="AD6424" t="s">
        <v>63</v>
      </c>
      <c r="AE6424" t="s">
        <v>75</v>
      </c>
      <c r="AG6424">
        <v>1962</v>
      </c>
      <c r="AH6424">
        <v>21.3</v>
      </c>
      <c r="AI6424">
        <v>39.381999999999998</v>
      </c>
      <c r="AJ6424">
        <v>-96.756529999999998</v>
      </c>
      <c r="AL6424">
        <v>1</v>
      </c>
      <c r="AM6424" t="s">
        <v>63</v>
      </c>
      <c r="AN6424" t="s">
        <v>19238</v>
      </c>
      <c r="AO6424" t="s">
        <v>79</v>
      </c>
      <c r="AP6424" t="s">
        <v>116</v>
      </c>
      <c r="AQ6424" t="s">
        <v>379</v>
      </c>
      <c r="AR6424" t="s">
        <v>336</v>
      </c>
      <c r="AS6424" t="s">
        <v>83</v>
      </c>
      <c r="AT6424" s="5">
        <v>26665</v>
      </c>
      <c r="AU6424" t="s">
        <v>103</v>
      </c>
      <c r="AV6424" t="s">
        <v>149</v>
      </c>
      <c r="AW6424" t="s">
        <v>150</v>
      </c>
    </row>
    <row r="6425" spans="1:49" x14ac:dyDescent="0.25">
      <c r="A6425">
        <v>248</v>
      </c>
      <c r="B6425" t="s">
        <v>25416</v>
      </c>
      <c r="C6425">
        <v>1</v>
      </c>
      <c r="D6425" t="s">
        <v>86</v>
      </c>
      <c r="E6425" t="s">
        <v>813</v>
      </c>
      <c r="F6425" t="s">
        <v>108</v>
      </c>
      <c r="G6425">
        <v>199.01</v>
      </c>
      <c r="H6425" t="s">
        <v>138</v>
      </c>
      <c r="I6425" t="s">
        <v>63</v>
      </c>
      <c r="J6425" t="s">
        <v>330</v>
      </c>
      <c r="K6425" t="s">
        <v>25417</v>
      </c>
      <c r="L6425" t="s">
        <v>913</v>
      </c>
      <c r="M6425" t="s">
        <v>816</v>
      </c>
      <c r="N6425">
        <v>25.492125984251967</v>
      </c>
      <c r="P6425">
        <v>46.799868766404202</v>
      </c>
      <c r="Q6425">
        <v>89.5</v>
      </c>
      <c r="R6425">
        <v>85</v>
      </c>
      <c r="S6425">
        <v>95.2</v>
      </c>
      <c r="T6425">
        <v>50</v>
      </c>
      <c r="U6425">
        <v>15</v>
      </c>
      <c r="V6425">
        <v>1620</v>
      </c>
      <c r="AB6425" t="s">
        <v>63</v>
      </c>
      <c r="AC6425" t="s">
        <v>63</v>
      </c>
      <c r="AD6425" t="s">
        <v>63</v>
      </c>
      <c r="AE6425" t="s">
        <v>98</v>
      </c>
      <c r="AG6425">
        <v>1929</v>
      </c>
      <c r="AH6425">
        <v>30.07</v>
      </c>
      <c r="AI6425">
        <v>39.506529999999998</v>
      </c>
      <c r="AJ6425">
        <v>-96.75506</v>
      </c>
      <c r="AL6425">
        <v>3</v>
      </c>
      <c r="AM6425" t="s">
        <v>63</v>
      </c>
      <c r="AN6425" t="s">
        <v>25418</v>
      </c>
      <c r="AO6425" t="s">
        <v>79</v>
      </c>
      <c r="AP6425" t="s">
        <v>147</v>
      </c>
      <c r="AQ6425" t="s">
        <v>653</v>
      </c>
      <c r="AR6425" t="s">
        <v>677</v>
      </c>
      <c r="AS6425" t="s">
        <v>83</v>
      </c>
      <c r="AT6425" s="5">
        <v>36220</v>
      </c>
      <c r="AU6425" t="s">
        <v>129</v>
      </c>
      <c r="AV6425" t="s">
        <v>149</v>
      </c>
      <c r="AW6425" t="s">
        <v>150</v>
      </c>
    </row>
    <row r="6426" spans="1:49" x14ac:dyDescent="0.25">
      <c r="A6426">
        <v>3484</v>
      </c>
      <c r="B6426" t="s">
        <v>10866</v>
      </c>
      <c r="C6426">
        <v>6</v>
      </c>
      <c r="D6426" t="s">
        <v>86</v>
      </c>
      <c r="E6426" t="s">
        <v>3193</v>
      </c>
      <c r="F6426" t="s">
        <v>177</v>
      </c>
      <c r="G6426">
        <v>1.76</v>
      </c>
      <c r="H6426" t="s">
        <v>1246</v>
      </c>
      <c r="I6426" t="s">
        <v>63</v>
      </c>
      <c r="J6426" t="s">
        <v>330</v>
      </c>
      <c r="K6426" t="s">
        <v>10867</v>
      </c>
      <c r="L6426" t="s">
        <v>10868</v>
      </c>
      <c r="M6426" t="s">
        <v>3195</v>
      </c>
      <c r="N6426">
        <v>5350.0984251968503</v>
      </c>
      <c r="P6426">
        <v>28</v>
      </c>
      <c r="Q6426">
        <v>89.7</v>
      </c>
      <c r="R6426">
        <v>85</v>
      </c>
      <c r="S6426">
        <v>89.9</v>
      </c>
      <c r="T6426">
        <v>41</v>
      </c>
      <c r="U6426">
        <v>9</v>
      </c>
      <c r="V6426">
        <v>685</v>
      </c>
      <c r="AB6426" t="s">
        <v>75</v>
      </c>
      <c r="AC6426" t="s">
        <v>75</v>
      </c>
      <c r="AD6426" t="s">
        <v>98</v>
      </c>
      <c r="AE6426" t="s">
        <v>63</v>
      </c>
      <c r="AF6426" t="s">
        <v>77</v>
      </c>
      <c r="AG6426">
        <v>1962</v>
      </c>
      <c r="AH6426">
        <v>2.2400000000000002</v>
      </c>
      <c r="AI6426">
        <v>39.432729999999999</v>
      </c>
      <c r="AJ6426">
        <v>-96.72269</v>
      </c>
      <c r="AL6426">
        <v>38</v>
      </c>
      <c r="AM6426" t="s">
        <v>63</v>
      </c>
      <c r="AN6426" t="s">
        <v>10869</v>
      </c>
      <c r="AO6426" t="s">
        <v>103</v>
      </c>
      <c r="AP6426" t="s">
        <v>170</v>
      </c>
      <c r="AQ6426" t="s">
        <v>826</v>
      </c>
      <c r="AR6426" t="s">
        <v>443</v>
      </c>
      <c r="AS6426" t="s">
        <v>83</v>
      </c>
      <c r="AT6426" s="5">
        <v>37987</v>
      </c>
      <c r="AU6426" t="s">
        <v>76</v>
      </c>
      <c r="AV6426" t="s">
        <v>104</v>
      </c>
      <c r="AW6426" t="s">
        <v>150</v>
      </c>
    </row>
    <row r="6427" spans="1:49" x14ac:dyDescent="0.25">
      <c r="A6427">
        <v>3484</v>
      </c>
      <c r="B6427" t="s">
        <v>10866</v>
      </c>
      <c r="C6427">
        <v>10</v>
      </c>
      <c r="D6427" t="s">
        <v>63</v>
      </c>
      <c r="E6427" t="s">
        <v>3193</v>
      </c>
      <c r="F6427" t="s">
        <v>177</v>
      </c>
      <c r="G6427">
        <v>1.76</v>
      </c>
      <c r="I6427" t="s">
        <v>63</v>
      </c>
      <c r="J6427" t="s">
        <v>330</v>
      </c>
      <c r="K6427" t="s">
        <v>10867</v>
      </c>
      <c r="L6427" t="s">
        <v>10868</v>
      </c>
      <c r="M6427" t="s">
        <v>3195</v>
      </c>
      <c r="N6427">
        <v>5350.0984251968503</v>
      </c>
      <c r="P6427">
        <v>28</v>
      </c>
      <c r="Q6427">
        <v>89.7</v>
      </c>
      <c r="R6427">
        <v>85</v>
      </c>
      <c r="S6427">
        <v>89.9</v>
      </c>
      <c r="T6427">
        <v>41</v>
      </c>
      <c r="U6427">
        <v>9</v>
      </c>
      <c r="V6427">
        <v>685</v>
      </c>
      <c r="AB6427" t="s">
        <v>75</v>
      </c>
      <c r="AC6427" t="s">
        <v>75</v>
      </c>
      <c r="AD6427" t="s">
        <v>98</v>
      </c>
      <c r="AE6427" t="s">
        <v>63</v>
      </c>
      <c r="AF6427" t="s">
        <v>77</v>
      </c>
      <c r="AG6427">
        <v>1962</v>
      </c>
      <c r="AH6427">
        <v>2.2400000000000002</v>
      </c>
      <c r="AI6427">
        <v>39.432729999999999</v>
      </c>
      <c r="AJ6427">
        <v>-96.72269</v>
      </c>
      <c r="AL6427">
        <v>38</v>
      </c>
      <c r="AM6427" t="s">
        <v>63</v>
      </c>
      <c r="AN6427" t="s">
        <v>10869</v>
      </c>
      <c r="AO6427" t="s">
        <v>103</v>
      </c>
      <c r="AP6427" t="s">
        <v>170</v>
      </c>
      <c r="AQ6427" t="s">
        <v>826</v>
      </c>
      <c r="AR6427" t="s">
        <v>443</v>
      </c>
      <c r="AS6427" t="s">
        <v>83</v>
      </c>
      <c r="AT6427" s="5">
        <v>37987</v>
      </c>
      <c r="AU6427" t="s">
        <v>76</v>
      </c>
      <c r="AV6427" t="s">
        <v>104</v>
      </c>
      <c r="AW6427" t="s">
        <v>372</v>
      </c>
    </row>
    <row r="6428" spans="1:49" x14ac:dyDescent="0.25">
      <c r="A6428">
        <v>3484</v>
      </c>
      <c r="B6428" t="s">
        <v>10866</v>
      </c>
      <c r="C6428">
        <v>9</v>
      </c>
      <c r="D6428" t="s">
        <v>63</v>
      </c>
      <c r="E6428" t="s">
        <v>3193</v>
      </c>
      <c r="F6428" t="s">
        <v>177</v>
      </c>
      <c r="G6428">
        <v>1.76</v>
      </c>
      <c r="I6428" t="s">
        <v>63</v>
      </c>
      <c r="J6428" t="s">
        <v>330</v>
      </c>
      <c r="K6428" t="s">
        <v>10867</v>
      </c>
      <c r="L6428" t="s">
        <v>10868</v>
      </c>
      <c r="M6428" t="s">
        <v>3195</v>
      </c>
      <c r="N6428">
        <v>5350.0984251968503</v>
      </c>
      <c r="P6428">
        <v>28</v>
      </c>
      <c r="Q6428">
        <v>89.7</v>
      </c>
      <c r="R6428">
        <v>85</v>
      </c>
      <c r="S6428">
        <v>89.9</v>
      </c>
      <c r="T6428">
        <v>41</v>
      </c>
      <c r="U6428">
        <v>9</v>
      </c>
      <c r="V6428">
        <v>685</v>
      </c>
      <c r="AB6428" t="s">
        <v>75</v>
      </c>
      <c r="AC6428" t="s">
        <v>75</v>
      </c>
      <c r="AD6428" t="s">
        <v>98</v>
      </c>
      <c r="AE6428" t="s">
        <v>63</v>
      </c>
      <c r="AF6428" t="s">
        <v>77</v>
      </c>
      <c r="AG6428">
        <v>1962</v>
      </c>
      <c r="AH6428">
        <v>2.2400000000000002</v>
      </c>
      <c r="AI6428">
        <v>39.432729999999999</v>
      </c>
      <c r="AJ6428">
        <v>-96.72269</v>
      </c>
      <c r="AL6428">
        <v>38</v>
      </c>
      <c r="AM6428" t="s">
        <v>63</v>
      </c>
      <c r="AN6428" t="s">
        <v>10869</v>
      </c>
      <c r="AO6428" t="s">
        <v>103</v>
      </c>
      <c r="AP6428" t="s">
        <v>170</v>
      </c>
      <c r="AQ6428" t="s">
        <v>826</v>
      </c>
      <c r="AR6428" t="s">
        <v>443</v>
      </c>
      <c r="AS6428" t="s">
        <v>83</v>
      </c>
      <c r="AT6428" s="5">
        <v>37987</v>
      </c>
      <c r="AU6428" t="s">
        <v>76</v>
      </c>
      <c r="AV6428" t="s">
        <v>104</v>
      </c>
      <c r="AW6428" t="s">
        <v>372</v>
      </c>
    </row>
    <row r="6429" spans="1:49" x14ac:dyDescent="0.25">
      <c r="A6429">
        <v>3484</v>
      </c>
      <c r="B6429" t="s">
        <v>10866</v>
      </c>
      <c r="C6429">
        <v>8</v>
      </c>
      <c r="D6429" t="s">
        <v>63</v>
      </c>
      <c r="E6429" t="s">
        <v>3193</v>
      </c>
      <c r="F6429" t="s">
        <v>177</v>
      </c>
      <c r="G6429">
        <v>1.76</v>
      </c>
      <c r="I6429" t="s">
        <v>63</v>
      </c>
      <c r="J6429" t="s">
        <v>330</v>
      </c>
      <c r="K6429" t="s">
        <v>10867</v>
      </c>
      <c r="L6429" t="s">
        <v>10868</v>
      </c>
      <c r="M6429" t="s">
        <v>3195</v>
      </c>
      <c r="N6429">
        <v>5350.0984251968503</v>
      </c>
      <c r="P6429">
        <v>28</v>
      </c>
      <c r="Q6429">
        <v>89.7</v>
      </c>
      <c r="R6429">
        <v>85</v>
      </c>
      <c r="S6429">
        <v>89.9</v>
      </c>
      <c r="T6429">
        <v>41</v>
      </c>
      <c r="U6429">
        <v>9</v>
      </c>
      <c r="V6429">
        <v>685</v>
      </c>
      <c r="AB6429" t="s">
        <v>75</v>
      </c>
      <c r="AC6429" t="s">
        <v>75</v>
      </c>
      <c r="AD6429" t="s">
        <v>98</v>
      </c>
      <c r="AE6429" t="s">
        <v>63</v>
      </c>
      <c r="AF6429" t="s">
        <v>77</v>
      </c>
      <c r="AG6429">
        <v>1962</v>
      </c>
      <c r="AH6429">
        <v>2.2400000000000002</v>
      </c>
      <c r="AI6429">
        <v>39.432729999999999</v>
      </c>
      <c r="AJ6429">
        <v>-96.72269</v>
      </c>
      <c r="AL6429">
        <v>38</v>
      </c>
      <c r="AM6429" t="s">
        <v>63</v>
      </c>
      <c r="AN6429" t="s">
        <v>10869</v>
      </c>
      <c r="AO6429" t="s">
        <v>103</v>
      </c>
      <c r="AP6429" t="s">
        <v>170</v>
      </c>
      <c r="AQ6429" t="s">
        <v>826</v>
      </c>
      <c r="AR6429" t="s">
        <v>443</v>
      </c>
      <c r="AS6429" t="s">
        <v>83</v>
      </c>
      <c r="AT6429" s="5">
        <v>37987</v>
      </c>
      <c r="AU6429" t="s">
        <v>76</v>
      </c>
      <c r="AV6429" t="s">
        <v>104</v>
      </c>
      <c r="AW6429" t="s">
        <v>150</v>
      </c>
    </row>
    <row r="6430" spans="1:49" x14ac:dyDescent="0.25">
      <c r="A6430">
        <v>3484</v>
      </c>
      <c r="B6430" t="s">
        <v>10866</v>
      </c>
      <c r="C6430">
        <v>7</v>
      </c>
      <c r="D6430" t="s">
        <v>63</v>
      </c>
      <c r="E6430" t="s">
        <v>3193</v>
      </c>
      <c r="F6430" t="s">
        <v>177</v>
      </c>
      <c r="G6430">
        <v>1.76</v>
      </c>
      <c r="I6430" t="s">
        <v>63</v>
      </c>
      <c r="J6430" t="s">
        <v>330</v>
      </c>
      <c r="K6430" t="s">
        <v>10867</v>
      </c>
      <c r="L6430" t="s">
        <v>10868</v>
      </c>
      <c r="M6430" t="s">
        <v>3195</v>
      </c>
      <c r="N6430">
        <v>5350.0984251968503</v>
      </c>
      <c r="P6430">
        <v>28</v>
      </c>
      <c r="Q6430">
        <v>89.7</v>
      </c>
      <c r="R6430">
        <v>85</v>
      </c>
      <c r="S6430">
        <v>89.9</v>
      </c>
      <c r="T6430">
        <v>41</v>
      </c>
      <c r="U6430">
        <v>9</v>
      </c>
      <c r="V6430">
        <v>685</v>
      </c>
      <c r="AB6430" t="s">
        <v>75</v>
      </c>
      <c r="AC6430" t="s">
        <v>75</v>
      </c>
      <c r="AD6430" t="s">
        <v>98</v>
      </c>
      <c r="AE6430" t="s">
        <v>63</v>
      </c>
      <c r="AF6430" t="s">
        <v>77</v>
      </c>
      <c r="AG6430">
        <v>1962</v>
      </c>
      <c r="AH6430">
        <v>2.2400000000000002</v>
      </c>
      <c r="AI6430">
        <v>39.432729999999999</v>
      </c>
      <c r="AJ6430">
        <v>-96.72269</v>
      </c>
      <c r="AL6430">
        <v>38</v>
      </c>
      <c r="AM6430" t="s">
        <v>63</v>
      </c>
      <c r="AN6430" t="s">
        <v>10869</v>
      </c>
      <c r="AO6430" t="s">
        <v>103</v>
      </c>
      <c r="AP6430" t="s">
        <v>170</v>
      </c>
      <c r="AQ6430" t="s">
        <v>826</v>
      </c>
      <c r="AR6430" t="s">
        <v>443</v>
      </c>
      <c r="AS6430" t="s">
        <v>83</v>
      </c>
      <c r="AT6430" s="5">
        <v>37987</v>
      </c>
      <c r="AU6430" t="s">
        <v>76</v>
      </c>
      <c r="AV6430" t="s">
        <v>104</v>
      </c>
      <c r="AW6430" t="s">
        <v>150</v>
      </c>
    </row>
    <row r="6431" spans="1:49" x14ac:dyDescent="0.25">
      <c r="A6431">
        <v>3484</v>
      </c>
      <c r="B6431" t="s">
        <v>10866</v>
      </c>
      <c r="C6431">
        <v>5</v>
      </c>
      <c r="D6431" t="s">
        <v>63</v>
      </c>
      <c r="E6431" t="s">
        <v>3193</v>
      </c>
      <c r="F6431" t="s">
        <v>177</v>
      </c>
      <c r="G6431">
        <v>1.76</v>
      </c>
      <c r="I6431" t="s">
        <v>63</v>
      </c>
      <c r="J6431" t="s">
        <v>330</v>
      </c>
      <c r="K6431" t="s">
        <v>10867</v>
      </c>
      <c r="L6431" t="s">
        <v>10868</v>
      </c>
      <c r="M6431" t="s">
        <v>3195</v>
      </c>
      <c r="N6431">
        <v>5350.0984251968503</v>
      </c>
      <c r="P6431">
        <v>28</v>
      </c>
      <c r="Q6431">
        <v>89.7</v>
      </c>
      <c r="R6431">
        <v>85</v>
      </c>
      <c r="S6431">
        <v>89.9</v>
      </c>
      <c r="T6431">
        <v>41</v>
      </c>
      <c r="U6431">
        <v>9</v>
      </c>
      <c r="V6431">
        <v>685</v>
      </c>
      <c r="AB6431" t="s">
        <v>75</v>
      </c>
      <c r="AC6431" t="s">
        <v>75</v>
      </c>
      <c r="AD6431" t="s">
        <v>98</v>
      </c>
      <c r="AE6431" t="s">
        <v>63</v>
      </c>
      <c r="AF6431" t="s">
        <v>77</v>
      </c>
      <c r="AG6431">
        <v>1962</v>
      </c>
      <c r="AH6431">
        <v>2.2400000000000002</v>
      </c>
      <c r="AI6431">
        <v>39.432729999999999</v>
      </c>
      <c r="AJ6431">
        <v>-96.72269</v>
      </c>
      <c r="AL6431">
        <v>38</v>
      </c>
      <c r="AM6431" t="s">
        <v>63</v>
      </c>
      <c r="AN6431" t="s">
        <v>10869</v>
      </c>
      <c r="AO6431" t="s">
        <v>103</v>
      </c>
      <c r="AP6431" t="s">
        <v>170</v>
      </c>
      <c r="AQ6431" t="s">
        <v>826</v>
      </c>
      <c r="AR6431" t="s">
        <v>443</v>
      </c>
      <c r="AS6431" t="s">
        <v>83</v>
      </c>
      <c r="AT6431" s="5">
        <v>37987</v>
      </c>
      <c r="AU6431" t="s">
        <v>76</v>
      </c>
      <c r="AV6431" t="s">
        <v>104</v>
      </c>
      <c r="AW6431" t="s">
        <v>150</v>
      </c>
    </row>
    <row r="6432" spans="1:49" x14ac:dyDescent="0.25">
      <c r="A6432">
        <v>3484</v>
      </c>
      <c r="B6432" t="s">
        <v>10866</v>
      </c>
      <c r="C6432">
        <v>4</v>
      </c>
      <c r="D6432" t="s">
        <v>63</v>
      </c>
      <c r="E6432" t="s">
        <v>3193</v>
      </c>
      <c r="F6432" t="s">
        <v>177</v>
      </c>
      <c r="G6432">
        <v>1.76</v>
      </c>
      <c r="I6432" t="s">
        <v>63</v>
      </c>
      <c r="J6432" t="s">
        <v>330</v>
      </c>
      <c r="K6432" t="s">
        <v>10867</v>
      </c>
      <c r="L6432" t="s">
        <v>10868</v>
      </c>
      <c r="M6432" t="s">
        <v>3195</v>
      </c>
      <c r="N6432">
        <v>5350.0984251968503</v>
      </c>
      <c r="P6432">
        <v>28</v>
      </c>
      <c r="Q6432">
        <v>89.7</v>
      </c>
      <c r="R6432">
        <v>85</v>
      </c>
      <c r="S6432">
        <v>89.9</v>
      </c>
      <c r="T6432">
        <v>41</v>
      </c>
      <c r="U6432">
        <v>9</v>
      </c>
      <c r="V6432">
        <v>685</v>
      </c>
      <c r="AB6432" t="s">
        <v>75</v>
      </c>
      <c r="AC6432" t="s">
        <v>75</v>
      </c>
      <c r="AD6432" t="s">
        <v>98</v>
      </c>
      <c r="AE6432" t="s">
        <v>63</v>
      </c>
      <c r="AF6432" t="s">
        <v>77</v>
      </c>
      <c r="AG6432">
        <v>1962</v>
      </c>
      <c r="AH6432">
        <v>2.2400000000000002</v>
      </c>
      <c r="AI6432">
        <v>39.432729999999999</v>
      </c>
      <c r="AJ6432">
        <v>-96.72269</v>
      </c>
      <c r="AL6432">
        <v>38</v>
      </c>
      <c r="AM6432" t="s">
        <v>63</v>
      </c>
      <c r="AN6432" t="s">
        <v>10869</v>
      </c>
      <c r="AO6432" t="s">
        <v>103</v>
      </c>
      <c r="AP6432" t="s">
        <v>170</v>
      </c>
      <c r="AQ6432" t="s">
        <v>826</v>
      </c>
      <c r="AR6432" t="s">
        <v>443</v>
      </c>
      <c r="AS6432" t="s">
        <v>83</v>
      </c>
      <c r="AT6432" s="5">
        <v>37987</v>
      </c>
      <c r="AU6432" t="s">
        <v>76</v>
      </c>
      <c r="AV6432" t="s">
        <v>104</v>
      </c>
      <c r="AW6432" t="s">
        <v>150</v>
      </c>
    </row>
    <row r="6433" spans="1:49" x14ac:dyDescent="0.25">
      <c r="A6433">
        <v>3484</v>
      </c>
      <c r="B6433" t="s">
        <v>10866</v>
      </c>
      <c r="C6433">
        <v>3</v>
      </c>
      <c r="D6433" t="s">
        <v>63</v>
      </c>
      <c r="E6433" t="s">
        <v>3193</v>
      </c>
      <c r="F6433" t="s">
        <v>177</v>
      </c>
      <c r="G6433">
        <v>1.76</v>
      </c>
      <c r="I6433" t="s">
        <v>63</v>
      </c>
      <c r="J6433" t="s">
        <v>330</v>
      </c>
      <c r="K6433" t="s">
        <v>10867</v>
      </c>
      <c r="L6433" t="s">
        <v>10868</v>
      </c>
      <c r="M6433" t="s">
        <v>3195</v>
      </c>
      <c r="N6433">
        <v>5350.0984251968503</v>
      </c>
      <c r="P6433">
        <v>28</v>
      </c>
      <c r="Q6433">
        <v>89.7</v>
      </c>
      <c r="R6433">
        <v>85</v>
      </c>
      <c r="S6433">
        <v>89.9</v>
      </c>
      <c r="T6433">
        <v>41</v>
      </c>
      <c r="U6433">
        <v>9</v>
      </c>
      <c r="V6433">
        <v>685</v>
      </c>
      <c r="AB6433" t="s">
        <v>75</v>
      </c>
      <c r="AC6433" t="s">
        <v>75</v>
      </c>
      <c r="AD6433" t="s">
        <v>98</v>
      </c>
      <c r="AE6433" t="s">
        <v>63</v>
      </c>
      <c r="AF6433" t="s">
        <v>77</v>
      </c>
      <c r="AG6433">
        <v>1962</v>
      </c>
      <c r="AH6433">
        <v>2.2400000000000002</v>
      </c>
      <c r="AI6433">
        <v>39.432729999999999</v>
      </c>
      <c r="AJ6433">
        <v>-96.72269</v>
      </c>
      <c r="AL6433">
        <v>38</v>
      </c>
      <c r="AM6433" t="s">
        <v>63</v>
      </c>
      <c r="AN6433" t="s">
        <v>10869</v>
      </c>
      <c r="AO6433" t="s">
        <v>103</v>
      </c>
      <c r="AP6433" t="s">
        <v>170</v>
      </c>
      <c r="AQ6433" t="s">
        <v>826</v>
      </c>
      <c r="AR6433" t="s">
        <v>443</v>
      </c>
      <c r="AS6433" t="s">
        <v>83</v>
      </c>
      <c r="AT6433" s="5">
        <v>37987</v>
      </c>
      <c r="AU6433" t="s">
        <v>76</v>
      </c>
      <c r="AV6433" t="s">
        <v>104</v>
      </c>
      <c r="AW6433" t="s">
        <v>150</v>
      </c>
    </row>
    <row r="6434" spans="1:49" x14ac:dyDescent="0.25">
      <c r="A6434">
        <v>3484</v>
      </c>
      <c r="B6434" t="s">
        <v>10866</v>
      </c>
      <c r="C6434">
        <v>2</v>
      </c>
      <c r="D6434" t="s">
        <v>63</v>
      </c>
      <c r="E6434" t="s">
        <v>3193</v>
      </c>
      <c r="F6434" t="s">
        <v>177</v>
      </c>
      <c r="G6434">
        <v>1.76</v>
      </c>
      <c r="I6434" t="s">
        <v>63</v>
      </c>
      <c r="J6434" t="s">
        <v>330</v>
      </c>
      <c r="K6434" t="s">
        <v>10867</v>
      </c>
      <c r="L6434" t="s">
        <v>10868</v>
      </c>
      <c r="M6434" t="s">
        <v>3195</v>
      </c>
      <c r="N6434">
        <v>5350.0984251968503</v>
      </c>
      <c r="P6434">
        <v>28</v>
      </c>
      <c r="Q6434">
        <v>89.7</v>
      </c>
      <c r="R6434">
        <v>85</v>
      </c>
      <c r="S6434">
        <v>89.9</v>
      </c>
      <c r="T6434">
        <v>41</v>
      </c>
      <c r="U6434">
        <v>9</v>
      </c>
      <c r="V6434">
        <v>685</v>
      </c>
      <c r="AB6434" t="s">
        <v>75</v>
      </c>
      <c r="AC6434" t="s">
        <v>75</v>
      </c>
      <c r="AD6434" t="s">
        <v>98</v>
      </c>
      <c r="AE6434" t="s">
        <v>63</v>
      </c>
      <c r="AF6434" t="s">
        <v>77</v>
      </c>
      <c r="AG6434">
        <v>1962</v>
      </c>
      <c r="AH6434">
        <v>2.2400000000000002</v>
      </c>
      <c r="AI6434">
        <v>39.432729999999999</v>
      </c>
      <c r="AJ6434">
        <v>-96.72269</v>
      </c>
      <c r="AL6434">
        <v>38</v>
      </c>
      <c r="AM6434" t="s">
        <v>63</v>
      </c>
      <c r="AN6434" t="s">
        <v>10869</v>
      </c>
      <c r="AO6434" t="s">
        <v>103</v>
      </c>
      <c r="AP6434" t="s">
        <v>170</v>
      </c>
      <c r="AQ6434" t="s">
        <v>826</v>
      </c>
      <c r="AR6434" t="s">
        <v>443</v>
      </c>
      <c r="AS6434" t="s">
        <v>83</v>
      </c>
      <c r="AT6434" s="5">
        <v>37987</v>
      </c>
      <c r="AU6434" t="s">
        <v>76</v>
      </c>
      <c r="AV6434" t="s">
        <v>104</v>
      </c>
      <c r="AW6434" t="s">
        <v>150</v>
      </c>
    </row>
    <row r="6435" spans="1:49" x14ac:dyDescent="0.25">
      <c r="A6435">
        <v>3484</v>
      </c>
      <c r="B6435" t="s">
        <v>10866</v>
      </c>
      <c r="C6435">
        <v>1</v>
      </c>
      <c r="D6435" t="s">
        <v>63</v>
      </c>
      <c r="E6435" t="s">
        <v>3193</v>
      </c>
      <c r="F6435" t="s">
        <v>177</v>
      </c>
      <c r="G6435">
        <v>1.76</v>
      </c>
      <c r="I6435" t="s">
        <v>63</v>
      </c>
      <c r="J6435" t="s">
        <v>330</v>
      </c>
      <c r="K6435" t="s">
        <v>10867</v>
      </c>
      <c r="L6435" t="s">
        <v>10868</v>
      </c>
      <c r="M6435" t="s">
        <v>3195</v>
      </c>
      <c r="N6435">
        <v>5350.0984251968503</v>
      </c>
      <c r="P6435">
        <v>28</v>
      </c>
      <c r="Q6435">
        <v>89.7</v>
      </c>
      <c r="R6435">
        <v>85</v>
      </c>
      <c r="S6435">
        <v>89.9</v>
      </c>
      <c r="T6435">
        <v>41</v>
      </c>
      <c r="U6435">
        <v>9</v>
      </c>
      <c r="V6435">
        <v>685</v>
      </c>
      <c r="AB6435" t="s">
        <v>75</v>
      </c>
      <c r="AC6435" t="s">
        <v>75</v>
      </c>
      <c r="AD6435" t="s">
        <v>98</v>
      </c>
      <c r="AE6435" t="s">
        <v>63</v>
      </c>
      <c r="AF6435" t="s">
        <v>77</v>
      </c>
      <c r="AG6435">
        <v>1962</v>
      </c>
      <c r="AH6435">
        <v>2.2400000000000002</v>
      </c>
      <c r="AI6435">
        <v>39.432729999999999</v>
      </c>
      <c r="AJ6435">
        <v>-96.72269</v>
      </c>
      <c r="AL6435">
        <v>38</v>
      </c>
      <c r="AM6435" t="s">
        <v>63</v>
      </c>
      <c r="AN6435" t="s">
        <v>10869</v>
      </c>
      <c r="AO6435" t="s">
        <v>103</v>
      </c>
      <c r="AP6435" t="s">
        <v>170</v>
      </c>
      <c r="AQ6435" t="s">
        <v>826</v>
      </c>
      <c r="AR6435" t="s">
        <v>443</v>
      </c>
      <c r="AS6435" t="s">
        <v>83</v>
      </c>
      <c r="AT6435" s="5">
        <v>37987</v>
      </c>
      <c r="AU6435" t="s">
        <v>76</v>
      </c>
      <c r="AV6435" t="s">
        <v>104</v>
      </c>
      <c r="AW6435" t="s">
        <v>188</v>
      </c>
    </row>
    <row r="6436" spans="1:49" x14ac:dyDescent="0.25">
      <c r="A6436">
        <v>1566</v>
      </c>
      <c r="B6436" t="s">
        <v>11822</v>
      </c>
      <c r="C6436">
        <v>1</v>
      </c>
      <c r="D6436" t="s">
        <v>86</v>
      </c>
      <c r="E6436" t="s">
        <v>4547</v>
      </c>
      <c r="F6436" t="s">
        <v>177</v>
      </c>
      <c r="G6436">
        <v>0.01</v>
      </c>
      <c r="H6436" t="s">
        <v>138</v>
      </c>
      <c r="I6436" t="s">
        <v>63</v>
      </c>
      <c r="J6436" t="s">
        <v>330</v>
      </c>
      <c r="K6436" t="s">
        <v>11823</v>
      </c>
      <c r="L6436" t="s">
        <v>11824</v>
      </c>
      <c r="M6436" t="s">
        <v>11825</v>
      </c>
      <c r="N6436">
        <v>20.99737532808399</v>
      </c>
      <c r="P6436">
        <v>64</v>
      </c>
      <c r="Q6436">
        <v>47.4</v>
      </c>
      <c r="R6436">
        <v>92</v>
      </c>
      <c r="S6436">
        <v>97.8</v>
      </c>
      <c r="T6436">
        <v>28</v>
      </c>
      <c r="U6436">
        <v>2</v>
      </c>
      <c r="V6436">
        <v>12500</v>
      </c>
      <c r="AB6436" t="s">
        <v>63</v>
      </c>
      <c r="AC6436" t="s">
        <v>63</v>
      </c>
      <c r="AD6436" t="s">
        <v>63</v>
      </c>
      <c r="AE6436" t="s">
        <v>98</v>
      </c>
      <c r="AG6436">
        <v>1928</v>
      </c>
      <c r="AH6436">
        <v>3.46</v>
      </c>
      <c r="AI6436">
        <v>39.117600000000003</v>
      </c>
      <c r="AJ6436">
        <v>-96.7072</v>
      </c>
      <c r="AL6436">
        <v>2</v>
      </c>
      <c r="AM6436" t="s">
        <v>63</v>
      </c>
      <c r="AN6436" t="s">
        <v>11826</v>
      </c>
      <c r="AO6436" t="s">
        <v>79</v>
      </c>
      <c r="AP6436" t="s">
        <v>116</v>
      </c>
      <c r="AQ6436" t="s">
        <v>416</v>
      </c>
      <c r="AR6436" t="s">
        <v>346</v>
      </c>
      <c r="AS6436" t="s">
        <v>83</v>
      </c>
      <c r="AT6436" s="5">
        <v>36192</v>
      </c>
      <c r="AU6436" t="s">
        <v>129</v>
      </c>
      <c r="AV6436" t="s">
        <v>200</v>
      </c>
      <c r="AW6436" t="s">
        <v>150</v>
      </c>
    </row>
    <row r="6437" spans="1:49" x14ac:dyDescent="0.25">
      <c r="A6437">
        <v>3960</v>
      </c>
      <c r="B6437" t="s">
        <v>328</v>
      </c>
      <c r="C6437">
        <v>1</v>
      </c>
      <c r="D6437" t="s">
        <v>86</v>
      </c>
      <c r="E6437" t="s">
        <v>329</v>
      </c>
      <c r="F6437" t="s">
        <v>177</v>
      </c>
      <c r="G6437">
        <v>189.20000000000002</v>
      </c>
      <c r="H6437" t="s">
        <v>109</v>
      </c>
      <c r="I6437" t="s">
        <v>63</v>
      </c>
      <c r="J6437" t="s">
        <v>330</v>
      </c>
      <c r="K6437" t="s">
        <v>331</v>
      </c>
      <c r="L6437" t="s">
        <v>332</v>
      </c>
      <c r="M6437" t="s">
        <v>333</v>
      </c>
      <c r="N6437">
        <v>189.8950131233596</v>
      </c>
      <c r="P6437">
        <v>28</v>
      </c>
      <c r="Q6437">
        <v>75.600000000000009</v>
      </c>
      <c r="R6437">
        <v>85</v>
      </c>
      <c r="S6437">
        <v>89.100000000000009</v>
      </c>
      <c r="T6437">
        <v>1</v>
      </c>
      <c r="U6437">
        <v>5</v>
      </c>
      <c r="V6437">
        <v>11750</v>
      </c>
      <c r="W6437" t="s">
        <v>70</v>
      </c>
      <c r="X6437" t="s">
        <v>334</v>
      </c>
      <c r="Y6437" t="s">
        <v>96</v>
      </c>
      <c r="Z6437" t="s">
        <v>73</v>
      </c>
      <c r="AA6437" t="s">
        <v>216</v>
      </c>
      <c r="AB6437" t="s">
        <v>75</v>
      </c>
      <c r="AC6437" t="s">
        <v>98</v>
      </c>
      <c r="AD6437" t="s">
        <v>98</v>
      </c>
      <c r="AE6437" t="s">
        <v>63</v>
      </c>
      <c r="AG6437">
        <v>1957</v>
      </c>
      <c r="AH6437">
        <v>10.81</v>
      </c>
      <c r="AI6437">
        <v>39.170437</v>
      </c>
      <c r="AJ6437">
        <v>-96.593980000000002</v>
      </c>
      <c r="AL6437">
        <v>3</v>
      </c>
      <c r="AM6437" t="s">
        <v>63</v>
      </c>
      <c r="AN6437" t="s">
        <v>335</v>
      </c>
      <c r="AO6437" t="s">
        <v>79</v>
      </c>
      <c r="AP6437" t="s">
        <v>170</v>
      </c>
      <c r="AQ6437" t="s">
        <v>336</v>
      </c>
      <c r="AR6437" t="s">
        <v>337</v>
      </c>
      <c r="AS6437" t="s">
        <v>83</v>
      </c>
      <c r="AT6437" s="5">
        <v>35125</v>
      </c>
      <c r="AU6437" t="s">
        <v>76</v>
      </c>
      <c r="AV6437" t="s">
        <v>187</v>
      </c>
      <c r="AW6437" t="s">
        <v>188</v>
      </c>
    </row>
    <row r="6438" spans="1:49" x14ac:dyDescent="0.25">
      <c r="A6438">
        <v>4289</v>
      </c>
      <c r="B6438" t="s">
        <v>2788</v>
      </c>
      <c r="C6438">
        <v>1</v>
      </c>
      <c r="D6438" t="s">
        <v>86</v>
      </c>
      <c r="E6438" t="s">
        <v>329</v>
      </c>
      <c r="F6438" t="s">
        <v>177</v>
      </c>
      <c r="G6438">
        <v>189.21</v>
      </c>
      <c r="H6438" t="s">
        <v>2789</v>
      </c>
      <c r="I6438" t="s">
        <v>63</v>
      </c>
      <c r="J6438" t="s">
        <v>330</v>
      </c>
      <c r="K6438" t="s">
        <v>2790</v>
      </c>
      <c r="L6438" t="s">
        <v>332</v>
      </c>
      <c r="M6438" t="s">
        <v>1028</v>
      </c>
      <c r="N6438">
        <v>156.00393700787401</v>
      </c>
      <c r="O6438">
        <v>30</v>
      </c>
      <c r="P6438">
        <v>28</v>
      </c>
      <c r="Q6438">
        <v>75.600000000000009</v>
      </c>
      <c r="R6438">
        <v>80</v>
      </c>
      <c r="S6438">
        <v>88.2</v>
      </c>
      <c r="T6438">
        <v>1</v>
      </c>
      <c r="U6438">
        <v>5</v>
      </c>
      <c r="V6438">
        <v>11750</v>
      </c>
      <c r="W6438" t="s">
        <v>70</v>
      </c>
      <c r="X6438" t="s">
        <v>334</v>
      </c>
      <c r="Y6438" t="s">
        <v>96</v>
      </c>
      <c r="Z6438" t="s">
        <v>432</v>
      </c>
      <c r="AA6438" t="s">
        <v>216</v>
      </c>
      <c r="AB6438" t="s">
        <v>98</v>
      </c>
      <c r="AC6438" t="s">
        <v>98</v>
      </c>
      <c r="AD6438" t="s">
        <v>98</v>
      </c>
      <c r="AE6438" t="s">
        <v>63</v>
      </c>
      <c r="AG6438">
        <v>1927</v>
      </c>
      <c r="AH6438">
        <v>10.82</v>
      </c>
      <c r="AI6438">
        <v>39.170292000000003</v>
      </c>
      <c r="AJ6438">
        <v>-96.593894000000006</v>
      </c>
      <c r="AK6438" t="s">
        <v>77</v>
      </c>
      <c r="AL6438">
        <v>3</v>
      </c>
      <c r="AM6438" t="s">
        <v>63</v>
      </c>
      <c r="AN6438" t="s">
        <v>2791</v>
      </c>
      <c r="AO6438" t="s">
        <v>79</v>
      </c>
      <c r="AP6438" t="s">
        <v>170</v>
      </c>
      <c r="AQ6438" t="s">
        <v>255</v>
      </c>
      <c r="AR6438" t="s">
        <v>256</v>
      </c>
      <c r="AS6438" t="s">
        <v>83</v>
      </c>
      <c r="AT6438" s="5">
        <v>35431</v>
      </c>
      <c r="AU6438" t="s">
        <v>103</v>
      </c>
      <c r="AV6438" t="s">
        <v>200</v>
      </c>
      <c r="AW6438" t="s">
        <v>150</v>
      </c>
    </row>
    <row r="6439" spans="1:49" x14ac:dyDescent="0.25">
      <c r="A6439">
        <v>148</v>
      </c>
      <c r="B6439" t="s">
        <v>16010</v>
      </c>
      <c r="C6439">
        <v>1</v>
      </c>
      <c r="D6439" t="s">
        <v>86</v>
      </c>
      <c r="E6439" t="s">
        <v>329</v>
      </c>
      <c r="F6439" t="s">
        <v>177</v>
      </c>
      <c r="G6439">
        <v>192.23000000000002</v>
      </c>
      <c r="H6439" t="s">
        <v>489</v>
      </c>
      <c r="I6439" t="s">
        <v>63</v>
      </c>
      <c r="J6439" t="s">
        <v>330</v>
      </c>
      <c r="K6439" t="s">
        <v>16011</v>
      </c>
      <c r="L6439" t="s">
        <v>1417</v>
      </c>
      <c r="M6439" t="s">
        <v>16012</v>
      </c>
      <c r="N6439">
        <v>35.006561679790025</v>
      </c>
      <c r="O6439">
        <v>45</v>
      </c>
      <c r="P6439">
        <v>68</v>
      </c>
      <c r="Q6439">
        <v>84.9</v>
      </c>
      <c r="R6439">
        <v>95</v>
      </c>
      <c r="S6439">
        <v>96.7</v>
      </c>
      <c r="T6439">
        <v>1</v>
      </c>
      <c r="U6439">
        <v>6</v>
      </c>
      <c r="V6439">
        <v>1340</v>
      </c>
      <c r="AB6439" t="s">
        <v>63</v>
      </c>
      <c r="AC6439" t="s">
        <v>63</v>
      </c>
      <c r="AD6439" t="s">
        <v>63</v>
      </c>
      <c r="AE6439" t="s">
        <v>98</v>
      </c>
      <c r="AG6439">
        <v>1937</v>
      </c>
      <c r="AH6439">
        <v>14.02</v>
      </c>
      <c r="AI6439">
        <v>39.173549999999999</v>
      </c>
      <c r="AJ6439">
        <v>-96.545190000000005</v>
      </c>
      <c r="AK6439" t="s">
        <v>262</v>
      </c>
      <c r="AL6439">
        <v>2</v>
      </c>
      <c r="AM6439" t="s">
        <v>63</v>
      </c>
      <c r="AN6439" t="s">
        <v>16013</v>
      </c>
      <c r="AO6439" t="s">
        <v>79</v>
      </c>
      <c r="AP6439" t="s">
        <v>147</v>
      </c>
      <c r="AQ6439" t="s">
        <v>133</v>
      </c>
      <c r="AR6439" t="s">
        <v>133</v>
      </c>
      <c r="AS6439" t="s">
        <v>83</v>
      </c>
      <c r="AT6439" s="5">
        <v>37987</v>
      </c>
      <c r="AU6439" t="s">
        <v>129</v>
      </c>
      <c r="AV6439" t="s">
        <v>149</v>
      </c>
      <c r="AW6439" t="s">
        <v>150</v>
      </c>
    </row>
    <row r="6440" spans="1:49" x14ac:dyDescent="0.25">
      <c r="A6440">
        <v>4116</v>
      </c>
      <c r="B6440" t="s">
        <v>1415</v>
      </c>
      <c r="C6440">
        <v>1</v>
      </c>
      <c r="D6440" t="s">
        <v>86</v>
      </c>
      <c r="E6440" t="s">
        <v>329</v>
      </c>
      <c r="F6440" t="s">
        <v>177</v>
      </c>
      <c r="G6440">
        <v>196.9</v>
      </c>
      <c r="H6440" t="s">
        <v>247</v>
      </c>
      <c r="I6440" t="s">
        <v>63</v>
      </c>
      <c r="J6440" t="s">
        <v>330</v>
      </c>
      <c r="K6440" t="s">
        <v>1416</v>
      </c>
      <c r="L6440" t="s">
        <v>1417</v>
      </c>
      <c r="M6440" t="s">
        <v>1028</v>
      </c>
      <c r="N6440">
        <v>41.01049868766404</v>
      </c>
      <c r="P6440">
        <v>28</v>
      </c>
      <c r="Q6440">
        <v>69.2</v>
      </c>
      <c r="R6440">
        <v>55</v>
      </c>
      <c r="S6440">
        <v>71.100000000000009</v>
      </c>
      <c r="T6440">
        <v>45</v>
      </c>
      <c r="U6440">
        <v>6</v>
      </c>
      <c r="V6440">
        <v>1340</v>
      </c>
      <c r="X6440" t="s">
        <v>1418</v>
      </c>
      <c r="Y6440" t="s">
        <v>96</v>
      </c>
      <c r="Z6440" t="s">
        <v>73</v>
      </c>
      <c r="AA6440" t="s">
        <v>157</v>
      </c>
      <c r="AB6440" t="s">
        <v>184</v>
      </c>
      <c r="AC6440" t="s">
        <v>76</v>
      </c>
      <c r="AD6440" t="s">
        <v>75</v>
      </c>
      <c r="AE6440" t="s">
        <v>63</v>
      </c>
      <c r="AG6440">
        <v>1919</v>
      </c>
      <c r="AH6440">
        <v>18.670000000000002</v>
      </c>
      <c r="AI6440">
        <v>39.159379999999999</v>
      </c>
      <c r="AJ6440">
        <v>-96.469589999999997</v>
      </c>
      <c r="AL6440">
        <v>2</v>
      </c>
      <c r="AM6440" t="s">
        <v>63</v>
      </c>
      <c r="AN6440" t="s">
        <v>1419</v>
      </c>
      <c r="AO6440" t="s">
        <v>100</v>
      </c>
      <c r="AP6440" t="s">
        <v>1420</v>
      </c>
      <c r="AQ6440" t="s">
        <v>1097</v>
      </c>
      <c r="AR6440" t="s">
        <v>133</v>
      </c>
      <c r="AS6440" t="s">
        <v>83</v>
      </c>
      <c r="AT6440" s="5">
        <v>35034</v>
      </c>
      <c r="AU6440" t="s">
        <v>108</v>
      </c>
      <c r="AV6440" t="s">
        <v>149</v>
      </c>
      <c r="AW6440" t="s">
        <v>1132</v>
      </c>
    </row>
    <row r="6441" spans="1:49" x14ac:dyDescent="0.25">
      <c r="A6441">
        <v>3006</v>
      </c>
      <c r="B6441" t="s">
        <v>26226</v>
      </c>
      <c r="C6441">
        <v>1</v>
      </c>
      <c r="D6441" t="s">
        <v>86</v>
      </c>
      <c r="E6441" t="s">
        <v>13584</v>
      </c>
      <c r="F6441" t="s">
        <v>177</v>
      </c>
      <c r="G6441">
        <v>19.78</v>
      </c>
      <c r="H6441" t="s">
        <v>489</v>
      </c>
      <c r="I6441" t="s">
        <v>63</v>
      </c>
      <c r="J6441" t="s">
        <v>330</v>
      </c>
      <c r="K6441" t="s">
        <v>26227</v>
      </c>
      <c r="L6441" t="s">
        <v>2345</v>
      </c>
      <c r="M6441" t="s">
        <v>13585</v>
      </c>
      <c r="N6441">
        <v>33.202099737532805</v>
      </c>
      <c r="O6441">
        <v>30</v>
      </c>
      <c r="P6441">
        <v>44.200131233595798</v>
      </c>
      <c r="Q6441">
        <v>87</v>
      </c>
      <c r="R6441">
        <v>75</v>
      </c>
      <c r="S6441">
        <v>78.900000000000006</v>
      </c>
      <c r="T6441">
        <v>14</v>
      </c>
      <c r="U6441">
        <v>14</v>
      </c>
      <c r="V6441">
        <v>950</v>
      </c>
      <c r="AB6441" t="s">
        <v>63</v>
      </c>
      <c r="AC6441" t="s">
        <v>63</v>
      </c>
      <c r="AD6441" t="s">
        <v>63</v>
      </c>
      <c r="AE6441" t="s">
        <v>75</v>
      </c>
      <c r="AG6441">
        <v>1967</v>
      </c>
      <c r="AH6441">
        <v>10.56</v>
      </c>
      <c r="AI6441">
        <v>39.345840000000003</v>
      </c>
      <c r="AJ6441">
        <v>-96.923270000000002</v>
      </c>
      <c r="AK6441" t="s">
        <v>262</v>
      </c>
      <c r="AL6441">
        <v>2</v>
      </c>
      <c r="AM6441" t="s">
        <v>63</v>
      </c>
      <c r="AN6441" t="s">
        <v>26228</v>
      </c>
      <c r="AO6441" t="s">
        <v>79</v>
      </c>
      <c r="AP6441" t="s">
        <v>116</v>
      </c>
      <c r="AQ6441" t="s">
        <v>843</v>
      </c>
      <c r="AR6441" t="s">
        <v>246</v>
      </c>
      <c r="AS6441" t="s">
        <v>83</v>
      </c>
      <c r="AT6441" s="5">
        <v>37987</v>
      </c>
      <c r="AU6441" t="s">
        <v>129</v>
      </c>
      <c r="AV6441" t="s">
        <v>149</v>
      </c>
      <c r="AW6441" t="s">
        <v>150</v>
      </c>
    </row>
    <row r="6442" spans="1:49" x14ac:dyDescent="0.25">
      <c r="A6442">
        <v>71</v>
      </c>
      <c r="B6442" t="s">
        <v>12633</v>
      </c>
      <c r="C6442">
        <v>1</v>
      </c>
      <c r="D6442" t="s">
        <v>86</v>
      </c>
      <c r="E6442" t="s">
        <v>10948</v>
      </c>
      <c r="F6442" t="s">
        <v>177</v>
      </c>
      <c r="G6442">
        <v>1.55</v>
      </c>
      <c r="H6442" t="s">
        <v>90</v>
      </c>
      <c r="I6442" t="s">
        <v>63</v>
      </c>
      <c r="J6442" t="s">
        <v>330</v>
      </c>
      <c r="K6442" t="s">
        <v>12634</v>
      </c>
      <c r="L6442" t="s">
        <v>12635</v>
      </c>
      <c r="M6442" t="s">
        <v>12636</v>
      </c>
      <c r="N6442">
        <v>159.51443569553805</v>
      </c>
      <c r="P6442">
        <v>68</v>
      </c>
      <c r="Q6442">
        <v>94</v>
      </c>
      <c r="R6442">
        <v>90</v>
      </c>
      <c r="S6442">
        <v>99.7</v>
      </c>
      <c r="T6442">
        <v>0</v>
      </c>
      <c r="U6442">
        <v>2</v>
      </c>
      <c r="V6442">
        <v>16500</v>
      </c>
      <c r="W6442" t="s">
        <v>70</v>
      </c>
      <c r="AB6442" t="s">
        <v>98</v>
      </c>
      <c r="AC6442" t="s">
        <v>98</v>
      </c>
      <c r="AD6442" t="s">
        <v>98</v>
      </c>
      <c r="AE6442" t="s">
        <v>63</v>
      </c>
      <c r="AG6442">
        <v>1968</v>
      </c>
      <c r="AH6442">
        <v>1.55</v>
      </c>
      <c r="AI6442">
        <v>39.189680000000003</v>
      </c>
      <c r="AJ6442">
        <v>-96.611699999999999</v>
      </c>
      <c r="AL6442">
        <v>3</v>
      </c>
      <c r="AM6442" t="s">
        <v>63</v>
      </c>
      <c r="AN6442" t="s">
        <v>12637</v>
      </c>
      <c r="AO6442" t="s">
        <v>79</v>
      </c>
      <c r="AP6442" t="s">
        <v>170</v>
      </c>
      <c r="AQ6442" t="s">
        <v>401</v>
      </c>
      <c r="AR6442" t="s">
        <v>467</v>
      </c>
      <c r="AS6442" t="s">
        <v>83</v>
      </c>
      <c r="AT6442" s="5">
        <v>35400</v>
      </c>
      <c r="AU6442" t="s">
        <v>63</v>
      </c>
      <c r="AV6442" t="s">
        <v>274</v>
      </c>
      <c r="AW6442" t="s">
        <v>105</v>
      </c>
    </row>
    <row r="6443" spans="1:49" x14ac:dyDescent="0.25">
      <c r="A6443">
        <v>5246</v>
      </c>
      <c r="B6443" t="s">
        <v>14072</v>
      </c>
      <c r="C6443">
        <v>1</v>
      </c>
      <c r="D6443" t="s">
        <v>86</v>
      </c>
      <c r="E6443" t="s">
        <v>813</v>
      </c>
      <c r="F6443" t="s">
        <v>108</v>
      </c>
      <c r="G6443">
        <v>186.04</v>
      </c>
      <c r="H6443" t="s">
        <v>109</v>
      </c>
      <c r="I6443" t="s">
        <v>86</v>
      </c>
      <c r="J6443" t="s">
        <v>330</v>
      </c>
      <c r="K6443" t="s">
        <v>14073</v>
      </c>
      <c r="L6443" t="s">
        <v>1662</v>
      </c>
      <c r="M6443" t="s">
        <v>816</v>
      </c>
      <c r="N6443">
        <v>155.51181102362204</v>
      </c>
      <c r="P6443">
        <v>30</v>
      </c>
      <c r="Q6443">
        <v>73.3</v>
      </c>
      <c r="R6443">
        <v>85</v>
      </c>
      <c r="S6443">
        <v>84</v>
      </c>
      <c r="T6443">
        <v>25</v>
      </c>
      <c r="U6443">
        <v>10</v>
      </c>
      <c r="V6443">
        <v>2730</v>
      </c>
      <c r="AB6443" t="s">
        <v>75</v>
      </c>
      <c r="AC6443" t="s">
        <v>98</v>
      </c>
      <c r="AD6443" t="s">
        <v>98</v>
      </c>
      <c r="AE6443" t="s">
        <v>63</v>
      </c>
      <c r="AG6443">
        <v>1962</v>
      </c>
      <c r="AH6443">
        <v>14.94</v>
      </c>
      <c r="AI6443">
        <v>39.321089999999998</v>
      </c>
      <c r="AJ6443">
        <v>-96.755859999999998</v>
      </c>
      <c r="AL6443">
        <v>3</v>
      </c>
      <c r="AM6443" t="s">
        <v>63</v>
      </c>
      <c r="AN6443" t="s">
        <v>14074</v>
      </c>
      <c r="AO6443" t="s">
        <v>79</v>
      </c>
      <c r="AP6443" t="s">
        <v>170</v>
      </c>
      <c r="AQ6443" t="s">
        <v>317</v>
      </c>
      <c r="AR6443" t="s">
        <v>1031</v>
      </c>
      <c r="AS6443" t="s">
        <v>83</v>
      </c>
      <c r="AT6443" s="5">
        <v>36312</v>
      </c>
      <c r="AU6443" t="s">
        <v>76</v>
      </c>
      <c r="AV6443" t="s">
        <v>173</v>
      </c>
      <c r="AW6443" t="s">
        <v>85</v>
      </c>
    </row>
    <row r="6444" spans="1:49" x14ac:dyDescent="0.25">
      <c r="A6444">
        <v>64</v>
      </c>
      <c r="B6444" t="s">
        <v>10947</v>
      </c>
      <c r="C6444">
        <v>1</v>
      </c>
      <c r="D6444" t="s">
        <v>86</v>
      </c>
      <c r="E6444" t="s">
        <v>10948</v>
      </c>
      <c r="F6444" t="s">
        <v>177</v>
      </c>
      <c r="G6444">
        <v>2.56</v>
      </c>
      <c r="H6444" t="s">
        <v>90</v>
      </c>
      <c r="I6444" t="s">
        <v>63</v>
      </c>
      <c r="J6444" t="s">
        <v>330</v>
      </c>
      <c r="K6444" t="s">
        <v>10949</v>
      </c>
      <c r="L6444" t="s">
        <v>10950</v>
      </c>
      <c r="M6444" t="s">
        <v>10951</v>
      </c>
      <c r="N6444">
        <v>204.79002624671918</v>
      </c>
      <c r="O6444">
        <v>62</v>
      </c>
      <c r="P6444">
        <v>44</v>
      </c>
      <c r="Q6444">
        <v>95.9</v>
      </c>
      <c r="R6444">
        <v>95</v>
      </c>
      <c r="S6444">
        <v>99.9</v>
      </c>
      <c r="T6444">
        <v>12</v>
      </c>
      <c r="U6444">
        <v>3</v>
      </c>
      <c r="V6444">
        <v>4595</v>
      </c>
      <c r="AB6444" t="s">
        <v>129</v>
      </c>
      <c r="AC6444" t="s">
        <v>98</v>
      </c>
      <c r="AD6444" t="s">
        <v>129</v>
      </c>
      <c r="AE6444" t="s">
        <v>63</v>
      </c>
      <c r="AG6444">
        <v>1972</v>
      </c>
      <c r="AH6444">
        <v>4.59</v>
      </c>
      <c r="AI6444">
        <v>39.203620000000001</v>
      </c>
      <c r="AJ6444">
        <v>-96.615939999999995</v>
      </c>
      <c r="AK6444" t="s">
        <v>77</v>
      </c>
      <c r="AL6444">
        <v>4</v>
      </c>
      <c r="AM6444" t="s">
        <v>63</v>
      </c>
      <c r="AN6444" t="s">
        <v>10952</v>
      </c>
      <c r="AO6444" t="s">
        <v>79</v>
      </c>
      <c r="AP6444" t="s">
        <v>170</v>
      </c>
      <c r="AQ6444" t="s">
        <v>118</v>
      </c>
      <c r="AR6444" t="s">
        <v>273</v>
      </c>
      <c r="AS6444" t="s">
        <v>83</v>
      </c>
      <c r="AT6444" s="5">
        <v>35400</v>
      </c>
      <c r="AU6444" t="s">
        <v>63</v>
      </c>
      <c r="AV6444" t="s">
        <v>187</v>
      </c>
      <c r="AW6444" t="s">
        <v>105</v>
      </c>
    </row>
    <row r="6445" spans="1:49" x14ac:dyDescent="0.25">
      <c r="A6445">
        <v>0</v>
      </c>
      <c r="B6445" t="s">
        <v>11498</v>
      </c>
      <c r="C6445">
        <v>1</v>
      </c>
      <c r="D6445" t="s">
        <v>86</v>
      </c>
      <c r="E6445" t="s">
        <v>329</v>
      </c>
      <c r="F6445" t="s">
        <v>177</v>
      </c>
      <c r="G6445">
        <v>179.89000000000001</v>
      </c>
      <c r="H6445" t="s">
        <v>1246</v>
      </c>
      <c r="I6445" t="s">
        <v>63</v>
      </c>
      <c r="J6445" t="s">
        <v>437</v>
      </c>
      <c r="K6445" t="s">
        <v>11499</v>
      </c>
      <c r="L6445" t="s">
        <v>9783</v>
      </c>
      <c r="M6445" t="s">
        <v>1028</v>
      </c>
      <c r="N6445">
        <v>1204.494750656168</v>
      </c>
      <c r="O6445">
        <v>20</v>
      </c>
      <c r="P6445">
        <v>44</v>
      </c>
      <c r="Q6445">
        <v>97.7</v>
      </c>
      <c r="R6445">
        <v>75</v>
      </c>
      <c r="S6445">
        <v>98.7</v>
      </c>
      <c r="T6445">
        <v>5</v>
      </c>
      <c r="U6445">
        <v>5</v>
      </c>
      <c r="V6445">
        <v>6200</v>
      </c>
      <c r="AB6445" t="s">
        <v>98</v>
      </c>
      <c r="AC6445" t="s">
        <v>129</v>
      </c>
      <c r="AD6445" t="s">
        <v>98</v>
      </c>
      <c r="AE6445" t="s">
        <v>63</v>
      </c>
      <c r="AG6445">
        <v>1975</v>
      </c>
      <c r="AH6445">
        <v>0.12</v>
      </c>
      <c r="AI6445">
        <v>39.090456000000003</v>
      </c>
      <c r="AJ6445">
        <v>-96.713541000000006</v>
      </c>
      <c r="AK6445" t="s">
        <v>262</v>
      </c>
      <c r="AL6445">
        <v>7</v>
      </c>
      <c r="AM6445" t="s">
        <v>63</v>
      </c>
      <c r="AN6445" t="s">
        <v>11500</v>
      </c>
      <c r="AO6445" t="s">
        <v>103</v>
      </c>
      <c r="AP6445" t="s">
        <v>170</v>
      </c>
      <c r="AQ6445" t="s">
        <v>171</v>
      </c>
      <c r="AR6445" t="s">
        <v>1138</v>
      </c>
      <c r="AS6445" t="s">
        <v>83</v>
      </c>
      <c r="AT6445" s="5">
        <v>36130</v>
      </c>
      <c r="AU6445" t="s">
        <v>76</v>
      </c>
      <c r="AV6445" t="s">
        <v>187</v>
      </c>
      <c r="AW6445" t="s">
        <v>105</v>
      </c>
    </row>
    <row r="6446" spans="1:49" x14ac:dyDescent="0.25">
      <c r="A6446">
        <v>0</v>
      </c>
      <c r="B6446" t="s">
        <v>11139</v>
      </c>
      <c r="C6446">
        <v>1</v>
      </c>
      <c r="D6446" t="s">
        <v>86</v>
      </c>
      <c r="E6446" t="s">
        <v>329</v>
      </c>
      <c r="F6446" t="s">
        <v>177</v>
      </c>
      <c r="G6446">
        <v>180.95000000000002</v>
      </c>
      <c r="H6446" t="s">
        <v>138</v>
      </c>
      <c r="I6446" t="s">
        <v>63</v>
      </c>
      <c r="J6446" t="s">
        <v>330</v>
      </c>
      <c r="K6446" t="s">
        <v>11140</v>
      </c>
      <c r="L6446" t="s">
        <v>1417</v>
      </c>
      <c r="M6446" t="s">
        <v>1028</v>
      </c>
      <c r="N6446">
        <v>31.69291338582677</v>
      </c>
      <c r="P6446">
        <v>79.98687664041995</v>
      </c>
      <c r="Q6446">
        <v>68</v>
      </c>
      <c r="R6446">
        <v>92</v>
      </c>
      <c r="S6446">
        <v>98</v>
      </c>
      <c r="T6446">
        <v>16</v>
      </c>
      <c r="U6446">
        <v>5</v>
      </c>
      <c r="V6446">
        <v>13600</v>
      </c>
      <c r="AB6446" t="s">
        <v>63</v>
      </c>
      <c r="AC6446" t="s">
        <v>63</v>
      </c>
      <c r="AD6446" t="s">
        <v>63</v>
      </c>
      <c r="AE6446" t="s">
        <v>98</v>
      </c>
      <c r="AG6446">
        <v>1976</v>
      </c>
      <c r="AH6446">
        <v>1.24</v>
      </c>
      <c r="AI6446">
        <v>39.104500000000002</v>
      </c>
      <c r="AJ6446">
        <v>-96.70223</v>
      </c>
      <c r="AL6446">
        <v>3</v>
      </c>
      <c r="AM6446" t="s">
        <v>63</v>
      </c>
      <c r="AN6446" t="s">
        <v>11141</v>
      </c>
      <c r="AO6446" t="s">
        <v>79</v>
      </c>
      <c r="AP6446" t="s">
        <v>116</v>
      </c>
      <c r="AQ6446" t="s">
        <v>4585</v>
      </c>
      <c r="AR6446" t="s">
        <v>11142</v>
      </c>
      <c r="AS6446" t="s">
        <v>83</v>
      </c>
      <c r="AT6446" s="5">
        <v>42145</v>
      </c>
      <c r="AU6446" t="s">
        <v>129</v>
      </c>
      <c r="AV6446" t="s">
        <v>200</v>
      </c>
      <c r="AW6446" t="s">
        <v>150</v>
      </c>
    </row>
    <row r="6447" spans="1:49" x14ac:dyDescent="0.25">
      <c r="A6447">
        <v>5028</v>
      </c>
      <c r="B6447" t="s">
        <v>19287</v>
      </c>
      <c r="C6447">
        <v>1</v>
      </c>
      <c r="D6447" t="s">
        <v>86</v>
      </c>
      <c r="E6447" t="s">
        <v>329</v>
      </c>
      <c r="F6447" t="s">
        <v>177</v>
      </c>
      <c r="G6447">
        <v>198.37</v>
      </c>
      <c r="H6447" t="s">
        <v>517</v>
      </c>
      <c r="I6447" t="s">
        <v>63</v>
      </c>
      <c r="J6447" t="s">
        <v>330</v>
      </c>
      <c r="K6447" t="s">
        <v>19288</v>
      </c>
      <c r="L6447" t="s">
        <v>1417</v>
      </c>
      <c r="M6447" t="s">
        <v>1028</v>
      </c>
      <c r="N6447">
        <v>27.788713910761157</v>
      </c>
      <c r="P6447">
        <v>28</v>
      </c>
      <c r="Q6447">
        <v>92</v>
      </c>
      <c r="R6447">
        <v>85</v>
      </c>
      <c r="S6447">
        <v>66.7</v>
      </c>
      <c r="T6447">
        <v>20</v>
      </c>
      <c r="U6447">
        <v>6</v>
      </c>
      <c r="V6447">
        <v>1340</v>
      </c>
      <c r="AB6447" t="s">
        <v>63</v>
      </c>
      <c r="AC6447" t="s">
        <v>63</v>
      </c>
      <c r="AD6447" t="s">
        <v>63</v>
      </c>
      <c r="AE6447" t="s">
        <v>98</v>
      </c>
      <c r="AG6447">
        <v>1975</v>
      </c>
      <c r="AH6447">
        <v>18.600000000000001</v>
      </c>
      <c r="AI6447">
        <v>39.159559999999999</v>
      </c>
      <c r="AJ6447">
        <v>-96.445179999999993</v>
      </c>
      <c r="AL6447">
        <v>4</v>
      </c>
      <c r="AM6447" t="s">
        <v>63</v>
      </c>
      <c r="AN6447" t="s">
        <v>19289</v>
      </c>
      <c r="AO6447" t="s">
        <v>100</v>
      </c>
      <c r="AP6447" t="s">
        <v>116</v>
      </c>
      <c r="AQ6447" t="s">
        <v>379</v>
      </c>
      <c r="AR6447" t="s">
        <v>336</v>
      </c>
      <c r="AS6447" t="s">
        <v>83</v>
      </c>
      <c r="AT6447" s="5">
        <v>27912</v>
      </c>
      <c r="AU6447" t="s">
        <v>129</v>
      </c>
      <c r="AV6447" t="s">
        <v>149</v>
      </c>
      <c r="AW6447" t="s">
        <v>1132</v>
      </c>
    </row>
    <row r="6448" spans="1:49" x14ac:dyDescent="0.25">
      <c r="A6448">
        <v>1203</v>
      </c>
      <c r="B6448" t="s">
        <v>19401</v>
      </c>
      <c r="C6448">
        <v>1</v>
      </c>
      <c r="D6448" t="s">
        <v>86</v>
      </c>
      <c r="E6448" t="s">
        <v>10948</v>
      </c>
      <c r="F6448" t="s">
        <v>177</v>
      </c>
      <c r="G6448">
        <v>1.21</v>
      </c>
      <c r="H6448" t="s">
        <v>425</v>
      </c>
      <c r="I6448" t="s">
        <v>63</v>
      </c>
      <c r="J6448" t="s">
        <v>330</v>
      </c>
      <c r="K6448" t="s">
        <v>19402</v>
      </c>
      <c r="L6448" t="s">
        <v>7386</v>
      </c>
      <c r="M6448" t="s">
        <v>19403</v>
      </c>
      <c r="N6448">
        <v>266.60104986876644</v>
      </c>
      <c r="O6448">
        <v>15</v>
      </c>
      <c r="P6448">
        <v>68</v>
      </c>
      <c r="Q6448">
        <v>94.100000000000009</v>
      </c>
      <c r="R6448">
        <v>85</v>
      </c>
      <c r="S6448">
        <v>99.9</v>
      </c>
      <c r="T6448">
        <v>0</v>
      </c>
      <c r="U6448">
        <v>2</v>
      </c>
      <c r="V6448">
        <v>24500</v>
      </c>
      <c r="AB6448" t="s">
        <v>98</v>
      </c>
      <c r="AC6448" t="s">
        <v>129</v>
      </c>
      <c r="AD6448" t="s">
        <v>98</v>
      </c>
      <c r="AE6448" t="s">
        <v>63</v>
      </c>
      <c r="AG6448">
        <v>1993</v>
      </c>
      <c r="AH6448">
        <v>1.22</v>
      </c>
      <c r="AI6448">
        <v>39.184699999999999</v>
      </c>
      <c r="AJ6448">
        <v>-96.610749999999996</v>
      </c>
      <c r="AK6448" t="s">
        <v>77</v>
      </c>
      <c r="AL6448">
        <v>3</v>
      </c>
      <c r="AM6448" t="s">
        <v>63</v>
      </c>
      <c r="AN6448" t="s">
        <v>19404</v>
      </c>
      <c r="AO6448" t="s">
        <v>79</v>
      </c>
      <c r="AP6448" t="s">
        <v>170</v>
      </c>
      <c r="AQ6448" t="s">
        <v>826</v>
      </c>
      <c r="AR6448" t="s">
        <v>326</v>
      </c>
      <c r="AS6448" t="s">
        <v>83</v>
      </c>
      <c r="AT6448" s="5">
        <v>41575</v>
      </c>
      <c r="AU6448" t="s">
        <v>76</v>
      </c>
      <c r="AV6448" t="s">
        <v>274</v>
      </c>
      <c r="AW6448" t="s">
        <v>275</v>
      </c>
    </row>
    <row r="6449" spans="1:49" x14ac:dyDescent="0.25">
      <c r="A6449">
        <v>1073</v>
      </c>
      <c r="B6449" t="s">
        <v>13658</v>
      </c>
      <c r="C6449">
        <v>1</v>
      </c>
      <c r="D6449" t="s">
        <v>86</v>
      </c>
      <c r="E6449" t="s">
        <v>329</v>
      </c>
      <c r="F6449" t="s">
        <v>177</v>
      </c>
      <c r="G6449">
        <v>191.94</v>
      </c>
      <c r="H6449" t="s">
        <v>425</v>
      </c>
      <c r="I6449" t="s">
        <v>63</v>
      </c>
      <c r="J6449" t="s">
        <v>330</v>
      </c>
      <c r="K6449" t="s">
        <v>13659</v>
      </c>
      <c r="L6449" t="s">
        <v>13660</v>
      </c>
      <c r="M6449" t="s">
        <v>13661</v>
      </c>
      <c r="N6449">
        <v>1388.4842519685039</v>
      </c>
      <c r="P6449">
        <v>66</v>
      </c>
      <c r="Q6449">
        <v>95</v>
      </c>
      <c r="R6449">
        <v>87</v>
      </c>
      <c r="S6449">
        <v>99.3</v>
      </c>
      <c r="T6449">
        <v>1</v>
      </c>
      <c r="U6449">
        <v>6</v>
      </c>
      <c r="V6449">
        <v>10600</v>
      </c>
      <c r="W6449" t="s">
        <v>70</v>
      </c>
      <c r="AB6449" t="s">
        <v>98</v>
      </c>
      <c r="AC6449" t="s">
        <v>129</v>
      </c>
      <c r="AD6449" t="s">
        <v>98</v>
      </c>
      <c r="AE6449" t="s">
        <v>63</v>
      </c>
      <c r="AG6449">
        <v>1996</v>
      </c>
      <c r="AH6449">
        <v>11.93</v>
      </c>
      <c r="AI6449">
        <v>39.17465</v>
      </c>
      <c r="AJ6449">
        <v>-96.554280000000006</v>
      </c>
      <c r="AL6449">
        <v>10</v>
      </c>
      <c r="AM6449" t="s">
        <v>63</v>
      </c>
      <c r="AN6449" t="s">
        <v>13662</v>
      </c>
      <c r="AO6449" t="s">
        <v>79</v>
      </c>
      <c r="AP6449" t="s">
        <v>786</v>
      </c>
      <c r="AQ6449" t="s">
        <v>231</v>
      </c>
      <c r="AR6449" t="s">
        <v>133</v>
      </c>
      <c r="AS6449" t="s">
        <v>83</v>
      </c>
      <c r="AT6449" s="5">
        <v>37257</v>
      </c>
      <c r="AU6449" t="s">
        <v>129</v>
      </c>
      <c r="AV6449" t="s">
        <v>187</v>
      </c>
      <c r="AW6449" t="s">
        <v>188</v>
      </c>
    </row>
    <row r="6450" spans="1:49" x14ac:dyDescent="0.25">
      <c r="A6450">
        <v>1073</v>
      </c>
      <c r="B6450" t="s">
        <v>13658</v>
      </c>
      <c r="C6450">
        <v>2</v>
      </c>
      <c r="D6450" t="s">
        <v>63</v>
      </c>
      <c r="E6450" t="s">
        <v>329</v>
      </c>
      <c r="F6450" t="s">
        <v>177</v>
      </c>
      <c r="G6450">
        <v>191.94</v>
      </c>
      <c r="I6450" t="s">
        <v>63</v>
      </c>
      <c r="J6450" t="s">
        <v>330</v>
      </c>
      <c r="K6450" t="s">
        <v>13659</v>
      </c>
      <c r="L6450" t="s">
        <v>13660</v>
      </c>
      <c r="M6450" t="s">
        <v>13661</v>
      </c>
      <c r="N6450">
        <v>1388.4842519685039</v>
      </c>
      <c r="P6450">
        <v>66</v>
      </c>
      <c r="Q6450">
        <v>95</v>
      </c>
      <c r="R6450">
        <v>87</v>
      </c>
      <c r="S6450">
        <v>99.3</v>
      </c>
      <c r="T6450">
        <v>1</v>
      </c>
      <c r="U6450">
        <v>6</v>
      </c>
      <c r="V6450">
        <v>10600</v>
      </c>
      <c r="W6450" t="s">
        <v>70</v>
      </c>
      <c r="AB6450" t="s">
        <v>98</v>
      </c>
      <c r="AC6450" t="s">
        <v>129</v>
      </c>
      <c r="AD6450" t="s">
        <v>98</v>
      </c>
      <c r="AE6450" t="s">
        <v>63</v>
      </c>
      <c r="AG6450">
        <v>1996</v>
      </c>
      <c r="AH6450">
        <v>11.93</v>
      </c>
      <c r="AI6450">
        <v>39.17465</v>
      </c>
      <c r="AJ6450">
        <v>-96.554280000000006</v>
      </c>
      <c r="AL6450">
        <v>10</v>
      </c>
      <c r="AM6450" t="s">
        <v>63</v>
      </c>
      <c r="AN6450" t="s">
        <v>13662</v>
      </c>
      <c r="AO6450" t="s">
        <v>79</v>
      </c>
      <c r="AP6450" t="s">
        <v>786</v>
      </c>
      <c r="AQ6450" t="s">
        <v>231</v>
      </c>
      <c r="AR6450" t="s">
        <v>133</v>
      </c>
      <c r="AS6450" t="s">
        <v>83</v>
      </c>
      <c r="AT6450" s="5">
        <v>37257</v>
      </c>
      <c r="AU6450" t="s">
        <v>129</v>
      </c>
      <c r="AV6450" t="s">
        <v>187</v>
      </c>
      <c r="AW6450" t="s">
        <v>188</v>
      </c>
    </row>
    <row r="6451" spans="1:49" x14ac:dyDescent="0.25">
      <c r="A6451">
        <v>258</v>
      </c>
      <c r="B6451" t="s">
        <v>23978</v>
      </c>
      <c r="C6451">
        <v>1</v>
      </c>
      <c r="D6451" t="s">
        <v>86</v>
      </c>
      <c r="E6451" t="s">
        <v>10948</v>
      </c>
      <c r="F6451" t="s">
        <v>177</v>
      </c>
      <c r="G6451">
        <v>2.5500000000000003</v>
      </c>
      <c r="H6451" t="s">
        <v>90</v>
      </c>
      <c r="I6451" t="s">
        <v>63</v>
      </c>
      <c r="J6451" t="s">
        <v>330</v>
      </c>
      <c r="K6451" t="s">
        <v>23979</v>
      </c>
      <c r="L6451" t="s">
        <v>10950</v>
      </c>
      <c r="M6451" t="s">
        <v>23980</v>
      </c>
      <c r="N6451">
        <v>205.51181102362204</v>
      </c>
      <c r="O6451">
        <v>28</v>
      </c>
      <c r="P6451">
        <v>38</v>
      </c>
      <c r="Q6451">
        <v>99.600000000000009</v>
      </c>
      <c r="R6451">
        <v>95</v>
      </c>
      <c r="S6451">
        <v>97.3</v>
      </c>
      <c r="T6451">
        <v>1</v>
      </c>
      <c r="U6451">
        <v>3</v>
      </c>
      <c r="V6451">
        <v>4595</v>
      </c>
      <c r="AB6451" t="s">
        <v>98</v>
      </c>
      <c r="AC6451" t="s">
        <v>129</v>
      </c>
      <c r="AD6451" t="s">
        <v>98</v>
      </c>
      <c r="AE6451" t="s">
        <v>63</v>
      </c>
      <c r="AG6451">
        <v>1996</v>
      </c>
      <c r="AH6451">
        <v>2.5500000000000003</v>
      </c>
      <c r="AI6451">
        <v>39.203629999999997</v>
      </c>
      <c r="AJ6451">
        <v>-96.615790000000004</v>
      </c>
      <c r="AK6451" t="s">
        <v>77</v>
      </c>
      <c r="AL6451">
        <v>4</v>
      </c>
      <c r="AM6451" t="s">
        <v>63</v>
      </c>
      <c r="AN6451" t="s">
        <v>23981</v>
      </c>
      <c r="AO6451" t="s">
        <v>79</v>
      </c>
      <c r="AP6451" t="s">
        <v>170</v>
      </c>
      <c r="AQ6451" t="s">
        <v>443</v>
      </c>
      <c r="AR6451" t="s">
        <v>787</v>
      </c>
      <c r="AS6451" t="s">
        <v>83</v>
      </c>
      <c r="AT6451" s="5">
        <v>35400</v>
      </c>
      <c r="AU6451" t="s">
        <v>63</v>
      </c>
      <c r="AV6451" t="s">
        <v>187</v>
      </c>
      <c r="AW6451" t="s">
        <v>188</v>
      </c>
    </row>
    <row r="6452" spans="1:49" x14ac:dyDescent="0.25">
      <c r="A6452">
        <v>104</v>
      </c>
      <c r="B6452" t="s">
        <v>19228</v>
      </c>
      <c r="C6452">
        <v>1</v>
      </c>
      <c r="D6452" t="s">
        <v>86</v>
      </c>
      <c r="E6452" t="s">
        <v>319</v>
      </c>
      <c r="F6452" t="s">
        <v>108</v>
      </c>
      <c r="G6452">
        <v>286.10000000000002</v>
      </c>
      <c r="H6452" t="s">
        <v>489</v>
      </c>
      <c r="I6452" t="s">
        <v>63</v>
      </c>
      <c r="J6452" t="s">
        <v>330</v>
      </c>
      <c r="K6452" t="s">
        <v>19229</v>
      </c>
      <c r="L6452" t="s">
        <v>19230</v>
      </c>
      <c r="M6452" t="s">
        <v>5663</v>
      </c>
      <c r="N6452">
        <v>22.014435695538058</v>
      </c>
      <c r="P6452">
        <v>117</v>
      </c>
      <c r="Q6452">
        <v>99.8</v>
      </c>
      <c r="R6452">
        <v>90</v>
      </c>
      <c r="S6452">
        <v>97.8</v>
      </c>
      <c r="T6452">
        <v>1</v>
      </c>
      <c r="U6452">
        <v>7</v>
      </c>
      <c r="V6452">
        <v>2320</v>
      </c>
      <c r="AB6452" t="s">
        <v>63</v>
      </c>
      <c r="AC6452" t="s">
        <v>63</v>
      </c>
      <c r="AD6452" t="s">
        <v>63</v>
      </c>
      <c r="AE6452" t="s">
        <v>98</v>
      </c>
      <c r="AG6452">
        <v>1996</v>
      </c>
      <c r="AH6452">
        <v>0.26</v>
      </c>
      <c r="AI6452">
        <v>39.378160000000001</v>
      </c>
      <c r="AJ6452">
        <v>-96.957189999999997</v>
      </c>
      <c r="AL6452">
        <v>2</v>
      </c>
      <c r="AM6452" t="s">
        <v>63</v>
      </c>
      <c r="AN6452" t="s">
        <v>19231</v>
      </c>
      <c r="AO6452" t="s">
        <v>79</v>
      </c>
      <c r="AP6452" t="s">
        <v>170</v>
      </c>
      <c r="AQ6452" t="s">
        <v>1161</v>
      </c>
      <c r="AR6452" t="s">
        <v>133</v>
      </c>
      <c r="AS6452" t="s">
        <v>83</v>
      </c>
      <c r="AT6452" s="5">
        <v>37987</v>
      </c>
      <c r="AU6452" t="s">
        <v>129</v>
      </c>
      <c r="AV6452" t="s">
        <v>149</v>
      </c>
      <c r="AW6452" t="s">
        <v>1132</v>
      </c>
    </row>
    <row r="6453" spans="1:49" x14ac:dyDescent="0.25">
      <c r="A6453">
        <v>343</v>
      </c>
      <c r="B6453" t="s">
        <v>24821</v>
      </c>
      <c r="C6453">
        <v>1</v>
      </c>
      <c r="D6453" t="s">
        <v>86</v>
      </c>
      <c r="E6453" t="s">
        <v>319</v>
      </c>
      <c r="F6453" t="s">
        <v>108</v>
      </c>
      <c r="G6453">
        <v>311.87</v>
      </c>
      <c r="H6453" t="s">
        <v>7280</v>
      </c>
      <c r="I6453" t="s">
        <v>63</v>
      </c>
      <c r="J6453" t="s">
        <v>330</v>
      </c>
      <c r="K6453" t="s">
        <v>24822</v>
      </c>
      <c r="L6453" t="s">
        <v>7098</v>
      </c>
      <c r="M6453" t="s">
        <v>7935</v>
      </c>
      <c r="N6453">
        <v>126.31233595800525</v>
      </c>
      <c r="O6453">
        <v>0</v>
      </c>
      <c r="P6453">
        <v>40</v>
      </c>
      <c r="Q6453">
        <v>98.7</v>
      </c>
      <c r="R6453">
        <v>95</v>
      </c>
      <c r="S6453">
        <v>100</v>
      </c>
      <c r="T6453">
        <v>1</v>
      </c>
      <c r="U6453">
        <v>6</v>
      </c>
      <c r="V6453">
        <v>3495</v>
      </c>
      <c r="AB6453" t="s">
        <v>98</v>
      </c>
      <c r="AC6453" t="s">
        <v>129</v>
      </c>
      <c r="AD6453" t="s">
        <v>98</v>
      </c>
      <c r="AE6453" t="s">
        <v>63</v>
      </c>
      <c r="AG6453">
        <v>2001</v>
      </c>
      <c r="AH6453">
        <v>26.43</v>
      </c>
      <c r="AI6453">
        <v>39.244525000000003</v>
      </c>
      <c r="AJ6453">
        <v>-96.595184000000003</v>
      </c>
      <c r="AL6453">
        <v>1</v>
      </c>
      <c r="AM6453" t="s">
        <v>63</v>
      </c>
      <c r="AN6453" t="s">
        <v>24823</v>
      </c>
      <c r="AO6453" t="s">
        <v>79</v>
      </c>
      <c r="AP6453" t="s">
        <v>786</v>
      </c>
      <c r="AQ6453" t="s">
        <v>654</v>
      </c>
      <c r="AR6453" t="s">
        <v>133</v>
      </c>
      <c r="AS6453" t="s">
        <v>83</v>
      </c>
      <c r="AT6453" s="5">
        <v>41575</v>
      </c>
      <c r="AU6453" t="s">
        <v>129</v>
      </c>
      <c r="AV6453" t="s">
        <v>187</v>
      </c>
      <c r="AW6453" t="s">
        <v>372</v>
      </c>
    </row>
    <row r="6454" spans="1:49" x14ac:dyDescent="0.25">
      <c r="A6454">
        <v>97</v>
      </c>
      <c r="B6454" t="s">
        <v>3420</v>
      </c>
      <c r="C6454">
        <v>1</v>
      </c>
      <c r="D6454" t="s">
        <v>86</v>
      </c>
      <c r="E6454" t="s">
        <v>319</v>
      </c>
      <c r="F6454" t="s">
        <v>108</v>
      </c>
      <c r="G6454">
        <v>288.79000000000002</v>
      </c>
      <c r="H6454" t="s">
        <v>90</v>
      </c>
      <c r="I6454" t="s">
        <v>63</v>
      </c>
      <c r="J6454" t="s">
        <v>330</v>
      </c>
      <c r="K6454" t="s">
        <v>3421</v>
      </c>
      <c r="L6454" t="s">
        <v>2345</v>
      </c>
      <c r="M6454" t="s">
        <v>3422</v>
      </c>
      <c r="N6454">
        <v>100.88582677165354</v>
      </c>
      <c r="O6454">
        <v>0</v>
      </c>
      <c r="P6454">
        <v>36.100065616797899</v>
      </c>
      <c r="Q6454">
        <v>99.9</v>
      </c>
      <c r="R6454">
        <v>92</v>
      </c>
      <c r="S6454">
        <v>100</v>
      </c>
      <c r="T6454">
        <v>1</v>
      </c>
      <c r="U6454">
        <v>15</v>
      </c>
      <c r="V6454">
        <v>905</v>
      </c>
      <c r="AB6454" t="s">
        <v>98</v>
      </c>
      <c r="AC6454" t="s">
        <v>129</v>
      </c>
      <c r="AD6454" t="s">
        <v>98</v>
      </c>
      <c r="AE6454" t="s">
        <v>63</v>
      </c>
      <c r="AG6454">
        <v>2001</v>
      </c>
      <c r="AH6454">
        <v>3.35</v>
      </c>
      <c r="AI6454">
        <v>39.364690000000003</v>
      </c>
      <c r="AJ6454">
        <v>-96.915620000000004</v>
      </c>
      <c r="AL6454">
        <v>5</v>
      </c>
      <c r="AM6454" t="s">
        <v>63</v>
      </c>
      <c r="AN6454" t="s">
        <v>3423</v>
      </c>
      <c r="AO6454" t="s">
        <v>79</v>
      </c>
      <c r="AP6454" t="s">
        <v>786</v>
      </c>
      <c r="AQ6454" t="s">
        <v>634</v>
      </c>
      <c r="AR6454" t="s">
        <v>952</v>
      </c>
      <c r="AS6454" t="s">
        <v>83</v>
      </c>
      <c r="AT6454" s="5">
        <v>36526</v>
      </c>
      <c r="AU6454" t="s">
        <v>129</v>
      </c>
      <c r="AV6454" t="s">
        <v>134</v>
      </c>
      <c r="AW6454" t="s">
        <v>150</v>
      </c>
    </row>
    <row r="6455" spans="1:49" x14ac:dyDescent="0.25">
      <c r="A6455">
        <v>73</v>
      </c>
      <c r="B6455" t="s">
        <v>21892</v>
      </c>
      <c r="C6455">
        <v>1</v>
      </c>
      <c r="D6455" t="s">
        <v>86</v>
      </c>
      <c r="E6455" t="s">
        <v>64</v>
      </c>
      <c r="F6455" t="s">
        <v>65</v>
      </c>
      <c r="G6455">
        <v>318.13</v>
      </c>
      <c r="H6455" t="s">
        <v>90</v>
      </c>
      <c r="I6455" t="s">
        <v>63</v>
      </c>
      <c r="J6455" t="s">
        <v>330</v>
      </c>
      <c r="K6455" t="s">
        <v>21893</v>
      </c>
      <c r="L6455" t="s">
        <v>21894</v>
      </c>
      <c r="M6455" t="s">
        <v>1136</v>
      </c>
      <c r="N6455">
        <v>133.79265091863516</v>
      </c>
      <c r="O6455">
        <v>15</v>
      </c>
      <c r="P6455">
        <v>40</v>
      </c>
      <c r="Q6455">
        <v>97.2</v>
      </c>
      <c r="R6455">
        <v>97</v>
      </c>
      <c r="S6455">
        <v>100</v>
      </c>
      <c r="T6455">
        <v>1</v>
      </c>
      <c r="U6455">
        <v>22</v>
      </c>
      <c r="V6455">
        <v>8800</v>
      </c>
      <c r="AB6455" t="s">
        <v>98</v>
      </c>
      <c r="AC6455" t="s">
        <v>98</v>
      </c>
      <c r="AD6455" t="s">
        <v>129</v>
      </c>
      <c r="AE6455" t="s">
        <v>63</v>
      </c>
      <c r="AG6455">
        <v>2001</v>
      </c>
      <c r="AH6455">
        <v>2.11</v>
      </c>
      <c r="AI6455">
        <v>39.066769999999998</v>
      </c>
      <c r="AJ6455">
        <v>-96.462509999999995</v>
      </c>
      <c r="AK6455" t="s">
        <v>262</v>
      </c>
      <c r="AL6455">
        <v>3</v>
      </c>
      <c r="AM6455" t="s">
        <v>63</v>
      </c>
      <c r="AN6455" t="s">
        <v>21895</v>
      </c>
      <c r="AO6455" t="s">
        <v>76</v>
      </c>
      <c r="AP6455" t="s">
        <v>786</v>
      </c>
      <c r="AQ6455" t="s">
        <v>951</v>
      </c>
      <c r="AR6455" t="s">
        <v>1915</v>
      </c>
      <c r="AS6455" t="s">
        <v>83</v>
      </c>
      <c r="AT6455" s="5">
        <v>36526</v>
      </c>
      <c r="AU6455" t="s">
        <v>129</v>
      </c>
      <c r="AV6455" t="s">
        <v>134</v>
      </c>
      <c r="AW6455" t="s">
        <v>150</v>
      </c>
    </row>
    <row r="6456" spans="1:49" x14ac:dyDescent="0.25">
      <c r="A6456">
        <v>72</v>
      </c>
      <c r="B6456" t="s">
        <v>24833</v>
      </c>
      <c r="C6456">
        <v>1</v>
      </c>
      <c r="D6456" t="s">
        <v>86</v>
      </c>
      <c r="E6456" t="s">
        <v>329</v>
      </c>
      <c r="F6456" t="s">
        <v>177</v>
      </c>
      <c r="G6456">
        <v>188.642</v>
      </c>
      <c r="H6456" t="s">
        <v>1394</v>
      </c>
      <c r="I6456" t="s">
        <v>63</v>
      </c>
      <c r="J6456" t="s">
        <v>330</v>
      </c>
      <c r="K6456" t="s">
        <v>24834</v>
      </c>
      <c r="L6456" t="s">
        <v>19403</v>
      </c>
      <c r="M6456" t="s">
        <v>20248</v>
      </c>
      <c r="N6456">
        <v>235.89238845144359</v>
      </c>
      <c r="P6456">
        <v>40.026246719160106</v>
      </c>
      <c r="Q6456">
        <v>98.4</v>
      </c>
      <c r="R6456">
        <v>100</v>
      </c>
      <c r="S6456">
        <v>100</v>
      </c>
      <c r="T6456">
        <v>1</v>
      </c>
      <c r="U6456">
        <v>5</v>
      </c>
      <c r="V6456">
        <v>11750</v>
      </c>
      <c r="AB6456" t="s">
        <v>98</v>
      </c>
      <c r="AC6456" t="s">
        <v>129</v>
      </c>
      <c r="AD6456" t="s">
        <v>98</v>
      </c>
      <c r="AE6456" t="s">
        <v>63</v>
      </c>
      <c r="AG6456">
        <v>2007</v>
      </c>
      <c r="AH6456">
        <v>8.870000000000001</v>
      </c>
      <c r="AI6456">
        <v>39.168998000000002</v>
      </c>
      <c r="AJ6456">
        <v>-96.603780999999998</v>
      </c>
      <c r="AL6456">
        <v>3</v>
      </c>
      <c r="AM6456" t="s">
        <v>63</v>
      </c>
      <c r="AN6456" t="s">
        <v>24835</v>
      </c>
      <c r="AO6456" t="s">
        <v>79</v>
      </c>
      <c r="AP6456" t="s">
        <v>131</v>
      </c>
      <c r="AQ6456" t="s">
        <v>255</v>
      </c>
      <c r="AR6456" t="s">
        <v>952</v>
      </c>
      <c r="AS6456" t="s">
        <v>83</v>
      </c>
      <c r="AT6456" s="5">
        <v>38718</v>
      </c>
      <c r="AU6456" t="s">
        <v>63</v>
      </c>
      <c r="AV6456" t="s">
        <v>134</v>
      </c>
      <c r="AW6456" t="s">
        <v>150</v>
      </c>
    </row>
    <row r="6457" spans="1:49" x14ac:dyDescent="0.25">
      <c r="A6457">
        <v>72</v>
      </c>
      <c r="B6457" t="s">
        <v>22594</v>
      </c>
      <c r="C6457">
        <v>1</v>
      </c>
      <c r="D6457" t="s">
        <v>86</v>
      </c>
      <c r="E6457" t="s">
        <v>329</v>
      </c>
      <c r="F6457" t="s">
        <v>177</v>
      </c>
      <c r="G6457">
        <v>188.65</v>
      </c>
      <c r="H6457" t="s">
        <v>1394</v>
      </c>
      <c r="I6457" t="s">
        <v>63</v>
      </c>
      <c r="J6457" t="s">
        <v>330</v>
      </c>
      <c r="K6457" t="s">
        <v>22595</v>
      </c>
      <c r="L6457" t="s">
        <v>19403</v>
      </c>
      <c r="M6457" t="s">
        <v>22596</v>
      </c>
      <c r="N6457">
        <v>235.89238845144359</v>
      </c>
      <c r="P6457">
        <v>40.026246719160106</v>
      </c>
      <c r="Q6457">
        <v>98.4</v>
      </c>
      <c r="R6457">
        <v>100</v>
      </c>
      <c r="S6457">
        <v>100</v>
      </c>
      <c r="T6457">
        <v>1</v>
      </c>
      <c r="U6457">
        <v>5</v>
      </c>
      <c r="V6457">
        <v>11750</v>
      </c>
      <c r="AB6457" t="s">
        <v>129</v>
      </c>
      <c r="AC6457" t="s">
        <v>129</v>
      </c>
      <c r="AD6457" t="s">
        <v>129</v>
      </c>
      <c r="AE6457" t="s">
        <v>63</v>
      </c>
      <c r="AG6457">
        <v>2004</v>
      </c>
      <c r="AH6457">
        <v>8.86</v>
      </c>
      <c r="AI6457">
        <v>39.168768999999998</v>
      </c>
      <c r="AJ6457">
        <v>-96.603780999999998</v>
      </c>
      <c r="AL6457">
        <v>3</v>
      </c>
      <c r="AM6457" t="s">
        <v>63</v>
      </c>
      <c r="AN6457" t="s">
        <v>22597</v>
      </c>
      <c r="AO6457" t="s">
        <v>79</v>
      </c>
      <c r="AP6457" t="s">
        <v>131</v>
      </c>
      <c r="AQ6457" t="s">
        <v>255</v>
      </c>
      <c r="AR6457" t="s">
        <v>952</v>
      </c>
      <c r="AS6457" t="s">
        <v>83</v>
      </c>
      <c r="AT6457" s="5">
        <v>38718</v>
      </c>
      <c r="AU6457" t="s">
        <v>63</v>
      </c>
      <c r="AV6457" t="s">
        <v>134</v>
      </c>
      <c r="AW6457" t="s">
        <v>150</v>
      </c>
    </row>
    <row r="6458" spans="1:49" x14ac:dyDescent="0.25">
      <c r="A6458">
        <v>333</v>
      </c>
      <c r="B6458" t="s">
        <v>14324</v>
      </c>
      <c r="C6458">
        <v>1</v>
      </c>
      <c r="D6458" t="s">
        <v>86</v>
      </c>
      <c r="E6458" t="s">
        <v>813</v>
      </c>
      <c r="F6458" t="s">
        <v>108</v>
      </c>
      <c r="G6458">
        <v>196.047</v>
      </c>
      <c r="H6458" t="s">
        <v>1879</v>
      </c>
      <c r="I6458" t="s">
        <v>63</v>
      </c>
      <c r="J6458" t="s">
        <v>330</v>
      </c>
      <c r="K6458" t="s">
        <v>14325</v>
      </c>
      <c r="L6458" t="s">
        <v>2019</v>
      </c>
      <c r="M6458" t="s">
        <v>816</v>
      </c>
      <c r="N6458">
        <v>864.17322834645665</v>
      </c>
      <c r="P6458">
        <v>40.026246719160106</v>
      </c>
      <c r="Q6458">
        <v>93.7</v>
      </c>
      <c r="R6458">
        <v>100</v>
      </c>
      <c r="S6458">
        <v>99.9</v>
      </c>
      <c r="T6458">
        <v>50</v>
      </c>
      <c r="U6458">
        <v>14</v>
      </c>
      <c r="V6458">
        <v>1600</v>
      </c>
      <c r="AB6458" t="s">
        <v>129</v>
      </c>
      <c r="AC6458" t="s">
        <v>129</v>
      </c>
      <c r="AD6458" t="s">
        <v>129</v>
      </c>
      <c r="AE6458" t="s">
        <v>63</v>
      </c>
      <c r="AF6458" t="s">
        <v>77</v>
      </c>
      <c r="AG6458">
        <v>2007</v>
      </c>
      <c r="AH6458">
        <v>27.080000000000002</v>
      </c>
      <c r="AI6458">
        <v>39.464300000000001</v>
      </c>
      <c r="AJ6458">
        <v>-96.758380000000002</v>
      </c>
      <c r="AL6458">
        <v>5</v>
      </c>
      <c r="AM6458" t="s">
        <v>63</v>
      </c>
      <c r="AN6458" t="s">
        <v>14326</v>
      </c>
      <c r="AO6458" t="s">
        <v>79</v>
      </c>
      <c r="AP6458" t="s">
        <v>131</v>
      </c>
      <c r="AQ6458" t="s">
        <v>102</v>
      </c>
      <c r="AR6458" t="s">
        <v>2833</v>
      </c>
      <c r="AS6458" t="s">
        <v>83</v>
      </c>
      <c r="AT6458" s="5">
        <v>39083</v>
      </c>
      <c r="AU6458" t="s">
        <v>76</v>
      </c>
      <c r="AV6458" t="s">
        <v>187</v>
      </c>
      <c r="AW6458" t="s">
        <v>372</v>
      </c>
    </row>
    <row r="6459" spans="1:49" x14ac:dyDescent="0.25">
      <c r="A6459">
        <v>0</v>
      </c>
      <c r="B6459" t="s">
        <v>15454</v>
      </c>
      <c r="C6459">
        <v>1</v>
      </c>
      <c r="D6459" t="s">
        <v>86</v>
      </c>
      <c r="E6459" t="s">
        <v>329</v>
      </c>
      <c r="F6459" t="s">
        <v>177</v>
      </c>
      <c r="G6459">
        <v>179.89500000000001</v>
      </c>
      <c r="H6459" t="s">
        <v>1879</v>
      </c>
      <c r="I6459" t="s">
        <v>63</v>
      </c>
      <c r="J6459" t="s">
        <v>437</v>
      </c>
      <c r="K6459" t="s">
        <v>15455</v>
      </c>
      <c r="L6459" t="s">
        <v>15456</v>
      </c>
      <c r="M6459" t="s">
        <v>15457</v>
      </c>
      <c r="N6459">
        <v>1239.1732283464567</v>
      </c>
      <c r="O6459">
        <v>20</v>
      </c>
      <c r="P6459">
        <v>40.026246719160106</v>
      </c>
      <c r="Q6459">
        <v>100</v>
      </c>
      <c r="S6459">
        <v>100</v>
      </c>
      <c r="T6459">
        <v>0</v>
      </c>
      <c r="U6459">
        <v>5</v>
      </c>
      <c r="V6459">
        <v>6200</v>
      </c>
      <c r="AB6459" t="s">
        <v>98</v>
      </c>
      <c r="AC6459" t="s">
        <v>129</v>
      </c>
      <c r="AD6459" t="s">
        <v>129</v>
      </c>
      <c r="AE6459" t="s">
        <v>63</v>
      </c>
      <c r="AG6459">
        <v>2011</v>
      </c>
      <c r="AH6459">
        <v>0.13</v>
      </c>
      <c r="AI6459">
        <v>39.090347999999999</v>
      </c>
      <c r="AJ6459">
        <v>-96.713237000000007</v>
      </c>
      <c r="AK6459" t="s">
        <v>262</v>
      </c>
      <c r="AL6459">
        <v>7</v>
      </c>
      <c r="AM6459" t="s">
        <v>63</v>
      </c>
      <c r="AN6459" t="s">
        <v>15458</v>
      </c>
      <c r="AO6459" t="s">
        <v>103</v>
      </c>
      <c r="AP6459" t="s">
        <v>131</v>
      </c>
      <c r="AQ6459" t="s">
        <v>1229</v>
      </c>
      <c r="AR6459" t="s">
        <v>133</v>
      </c>
      <c r="AS6459" t="s">
        <v>131</v>
      </c>
      <c r="AT6459" s="5">
        <v>39636</v>
      </c>
      <c r="AU6459" t="s">
        <v>76</v>
      </c>
      <c r="AV6459" t="s">
        <v>187</v>
      </c>
      <c r="AW6459" t="s">
        <v>372</v>
      </c>
    </row>
    <row r="6460" spans="1:49" x14ac:dyDescent="0.25">
      <c r="A6460">
        <v>0</v>
      </c>
      <c r="B6460" t="s">
        <v>27335</v>
      </c>
      <c r="C6460">
        <v>1</v>
      </c>
      <c r="D6460" t="s">
        <v>86</v>
      </c>
      <c r="E6460" t="s">
        <v>329</v>
      </c>
      <c r="F6460" t="s">
        <v>177</v>
      </c>
      <c r="G6460">
        <v>180.374</v>
      </c>
      <c r="H6460" t="s">
        <v>8200</v>
      </c>
      <c r="I6460" t="s">
        <v>63</v>
      </c>
      <c r="J6460" t="s">
        <v>437</v>
      </c>
      <c r="K6460" t="s">
        <v>27336</v>
      </c>
      <c r="L6460" t="s">
        <v>27337</v>
      </c>
      <c r="M6460" t="s">
        <v>27338</v>
      </c>
      <c r="N6460">
        <v>293.1430446194226</v>
      </c>
      <c r="O6460">
        <v>0</v>
      </c>
      <c r="P6460">
        <v>43.963254593175854</v>
      </c>
      <c r="Q6460">
        <v>99</v>
      </c>
      <c r="S6460">
        <v>100</v>
      </c>
      <c r="T6460">
        <v>0</v>
      </c>
      <c r="U6460">
        <v>68</v>
      </c>
      <c r="V6460">
        <v>73</v>
      </c>
      <c r="AB6460" t="s">
        <v>98</v>
      </c>
      <c r="AC6460" t="s">
        <v>129</v>
      </c>
      <c r="AD6460" t="s">
        <v>129</v>
      </c>
      <c r="AE6460" t="s">
        <v>63</v>
      </c>
      <c r="AG6460">
        <v>2011</v>
      </c>
      <c r="AH6460">
        <v>0.6</v>
      </c>
      <c r="AI6460">
        <v>39.096240000000002</v>
      </c>
      <c r="AJ6460">
        <v>-96.708759999999998</v>
      </c>
      <c r="AL6460">
        <v>4</v>
      </c>
      <c r="AM6460" t="s">
        <v>63</v>
      </c>
      <c r="AN6460" t="s">
        <v>27339</v>
      </c>
      <c r="AO6460" t="s">
        <v>103</v>
      </c>
      <c r="AP6460" t="s">
        <v>131</v>
      </c>
      <c r="AQ6460" t="s">
        <v>347</v>
      </c>
      <c r="AR6460" t="s">
        <v>964</v>
      </c>
      <c r="AS6460" t="s">
        <v>131</v>
      </c>
      <c r="AT6460" s="5">
        <v>40247</v>
      </c>
      <c r="AU6460" t="s">
        <v>63</v>
      </c>
      <c r="AV6460" t="s">
        <v>134</v>
      </c>
      <c r="AW6460" t="s">
        <v>27340</v>
      </c>
    </row>
    <row r="6461" spans="1:49" x14ac:dyDescent="0.25">
      <c r="A6461">
        <v>56</v>
      </c>
      <c r="B6461" t="s">
        <v>14442</v>
      </c>
      <c r="C6461">
        <v>1</v>
      </c>
      <c r="D6461" t="s">
        <v>86</v>
      </c>
      <c r="E6461" t="s">
        <v>329</v>
      </c>
      <c r="F6461" t="s">
        <v>177</v>
      </c>
      <c r="G6461">
        <v>181.1</v>
      </c>
      <c r="H6461" t="s">
        <v>820</v>
      </c>
      <c r="I6461" t="s">
        <v>63</v>
      </c>
      <c r="J6461" t="s">
        <v>330</v>
      </c>
      <c r="K6461" t="s">
        <v>14443</v>
      </c>
      <c r="L6461" t="s">
        <v>4549</v>
      </c>
      <c r="M6461" t="s">
        <v>14444</v>
      </c>
      <c r="N6461">
        <v>310.53149606299212</v>
      </c>
      <c r="O6461">
        <v>9</v>
      </c>
      <c r="P6461">
        <v>27.985564304461942</v>
      </c>
      <c r="Q6461">
        <v>99</v>
      </c>
      <c r="S6461">
        <v>100</v>
      </c>
      <c r="T6461">
        <v>0</v>
      </c>
      <c r="U6461">
        <v>2</v>
      </c>
      <c r="V6461">
        <v>73</v>
      </c>
      <c r="AB6461" t="s">
        <v>129</v>
      </c>
      <c r="AC6461" t="s">
        <v>129</v>
      </c>
      <c r="AD6461" t="s">
        <v>129</v>
      </c>
      <c r="AE6461" t="s">
        <v>63</v>
      </c>
      <c r="AG6461">
        <v>2013</v>
      </c>
      <c r="AH6461">
        <v>1.4000000000000001</v>
      </c>
      <c r="AI6461">
        <v>39.10615</v>
      </c>
      <c r="AJ6461">
        <v>-96.701117999999994</v>
      </c>
      <c r="AK6461" t="s">
        <v>262</v>
      </c>
      <c r="AL6461">
        <v>4</v>
      </c>
      <c r="AM6461" t="s">
        <v>63</v>
      </c>
      <c r="AN6461" t="s">
        <v>14445</v>
      </c>
      <c r="AO6461" t="s">
        <v>79</v>
      </c>
      <c r="AP6461" t="s">
        <v>131</v>
      </c>
      <c r="AQ6461" t="s">
        <v>401</v>
      </c>
      <c r="AR6461" t="s">
        <v>133</v>
      </c>
      <c r="AS6461" t="s">
        <v>131</v>
      </c>
      <c r="AT6461" s="5">
        <v>41960</v>
      </c>
      <c r="AU6461" t="s">
        <v>63</v>
      </c>
      <c r="AV6461" t="s">
        <v>134</v>
      </c>
      <c r="AW6461" t="s">
        <v>150</v>
      </c>
    </row>
    <row r="6462" spans="1:49" x14ac:dyDescent="0.25">
      <c r="A6462">
        <v>72</v>
      </c>
      <c r="B6462" t="s">
        <v>4546</v>
      </c>
      <c r="C6462">
        <v>1</v>
      </c>
      <c r="D6462" t="s">
        <v>86</v>
      </c>
      <c r="E6462" t="s">
        <v>4547</v>
      </c>
      <c r="F6462" t="s">
        <v>177</v>
      </c>
      <c r="G6462">
        <v>0.72</v>
      </c>
      <c r="H6462" t="s">
        <v>820</v>
      </c>
      <c r="I6462" t="s">
        <v>63</v>
      </c>
      <c r="J6462" t="s">
        <v>330</v>
      </c>
      <c r="K6462" t="s">
        <v>4548</v>
      </c>
      <c r="L6462" t="s">
        <v>4549</v>
      </c>
      <c r="M6462" t="s">
        <v>4550</v>
      </c>
      <c r="N6462">
        <v>333.53018372703411</v>
      </c>
      <c r="O6462">
        <v>6</v>
      </c>
      <c r="P6462">
        <v>66.01049868766404</v>
      </c>
      <c r="Q6462">
        <v>98</v>
      </c>
      <c r="S6462">
        <v>100</v>
      </c>
      <c r="T6462">
        <v>0</v>
      </c>
      <c r="U6462">
        <v>2</v>
      </c>
      <c r="V6462">
        <v>12500</v>
      </c>
      <c r="AB6462" t="s">
        <v>129</v>
      </c>
      <c r="AC6462" t="s">
        <v>129</v>
      </c>
      <c r="AD6462" t="s">
        <v>129</v>
      </c>
      <c r="AE6462" t="s">
        <v>63</v>
      </c>
      <c r="AG6462">
        <v>2013</v>
      </c>
      <c r="AH6462">
        <v>0.72</v>
      </c>
      <c r="AI6462">
        <v>39.114539999999998</v>
      </c>
      <c r="AJ6462">
        <v>-96.695949999999996</v>
      </c>
      <c r="AK6462" t="s">
        <v>262</v>
      </c>
      <c r="AL6462">
        <v>4</v>
      </c>
      <c r="AM6462" t="s">
        <v>63</v>
      </c>
      <c r="AN6462" t="s">
        <v>4551</v>
      </c>
      <c r="AO6462" t="s">
        <v>79</v>
      </c>
      <c r="AP6462" t="s">
        <v>131</v>
      </c>
      <c r="AQ6462" t="s">
        <v>186</v>
      </c>
      <c r="AR6462" t="s">
        <v>952</v>
      </c>
      <c r="AS6462" t="s">
        <v>131</v>
      </c>
      <c r="AT6462" s="5">
        <v>40057</v>
      </c>
      <c r="AU6462" t="s">
        <v>63</v>
      </c>
      <c r="AV6462" t="s">
        <v>274</v>
      </c>
      <c r="AW6462" t="s">
        <v>444</v>
      </c>
    </row>
    <row r="6463" spans="1:49" x14ac:dyDescent="0.25">
      <c r="A6463">
        <v>69</v>
      </c>
      <c r="B6463" t="s">
        <v>24534</v>
      </c>
      <c r="C6463">
        <v>1</v>
      </c>
      <c r="D6463" t="s">
        <v>86</v>
      </c>
      <c r="E6463" t="s">
        <v>4547</v>
      </c>
      <c r="F6463" t="s">
        <v>177</v>
      </c>
      <c r="G6463">
        <v>0.51</v>
      </c>
      <c r="H6463" t="s">
        <v>820</v>
      </c>
      <c r="I6463" t="s">
        <v>63</v>
      </c>
      <c r="J6463" t="s">
        <v>330</v>
      </c>
      <c r="K6463" t="s">
        <v>24535</v>
      </c>
      <c r="L6463" t="s">
        <v>2226</v>
      </c>
      <c r="M6463" t="s">
        <v>4550</v>
      </c>
      <c r="N6463">
        <v>273.58923884514434</v>
      </c>
      <c r="O6463">
        <v>15</v>
      </c>
      <c r="P6463">
        <v>77.985564304461946</v>
      </c>
      <c r="Q6463">
        <v>100</v>
      </c>
      <c r="S6463">
        <v>100</v>
      </c>
      <c r="T6463">
        <v>0</v>
      </c>
      <c r="U6463">
        <v>2</v>
      </c>
      <c r="V6463">
        <v>12500</v>
      </c>
      <c r="AB6463" t="s">
        <v>129</v>
      </c>
      <c r="AC6463" t="s">
        <v>129</v>
      </c>
      <c r="AD6463" t="s">
        <v>129</v>
      </c>
      <c r="AE6463" t="s">
        <v>63</v>
      </c>
      <c r="AG6463">
        <v>2011</v>
      </c>
      <c r="AH6463">
        <v>0.51</v>
      </c>
      <c r="AI6463">
        <v>39.116639999999997</v>
      </c>
      <c r="AJ6463">
        <v>-96.698740000000001</v>
      </c>
      <c r="AK6463" t="s">
        <v>77</v>
      </c>
      <c r="AL6463">
        <v>3</v>
      </c>
      <c r="AM6463" t="s">
        <v>63</v>
      </c>
      <c r="AN6463" t="s">
        <v>24536</v>
      </c>
      <c r="AO6463" t="s">
        <v>79</v>
      </c>
      <c r="AP6463" t="s">
        <v>131</v>
      </c>
      <c r="AQ6463" t="s">
        <v>118</v>
      </c>
      <c r="AR6463" t="s">
        <v>133</v>
      </c>
      <c r="AS6463" t="s">
        <v>131</v>
      </c>
      <c r="AT6463" s="5">
        <v>40057</v>
      </c>
      <c r="AU6463" t="s">
        <v>63</v>
      </c>
      <c r="AV6463" t="s">
        <v>274</v>
      </c>
      <c r="AW6463" t="s">
        <v>444</v>
      </c>
    </row>
    <row r="6464" spans="1:49" x14ac:dyDescent="0.25">
      <c r="A6464">
        <v>58</v>
      </c>
      <c r="B6464" t="s">
        <v>7967</v>
      </c>
      <c r="C6464">
        <v>1</v>
      </c>
      <c r="D6464" t="s">
        <v>86</v>
      </c>
      <c r="E6464" t="s">
        <v>329</v>
      </c>
      <c r="F6464" t="s">
        <v>177</v>
      </c>
      <c r="G6464">
        <v>182</v>
      </c>
      <c r="H6464" t="s">
        <v>820</v>
      </c>
      <c r="I6464" t="s">
        <v>63</v>
      </c>
      <c r="J6464" t="s">
        <v>330</v>
      </c>
      <c r="K6464" t="s">
        <v>6777</v>
      </c>
      <c r="L6464" t="s">
        <v>6778</v>
      </c>
      <c r="M6464" t="s">
        <v>7968</v>
      </c>
      <c r="N6464">
        <v>364.50131233595795</v>
      </c>
      <c r="O6464">
        <v>0</v>
      </c>
      <c r="P6464">
        <v>50</v>
      </c>
      <c r="Q6464">
        <v>98</v>
      </c>
      <c r="S6464">
        <v>100</v>
      </c>
      <c r="T6464">
        <v>0</v>
      </c>
      <c r="U6464">
        <v>3</v>
      </c>
      <c r="V6464">
        <v>12200</v>
      </c>
      <c r="AB6464" t="s">
        <v>129</v>
      </c>
      <c r="AC6464" t="s">
        <v>129</v>
      </c>
      <c r="AD6464" t="s">
        <v>129</v>
      </c>
      <c r="AE6464" t="s">
        <v>63</v>
      </c>
      <c r="AG6464">
        <v>2011</v>
      </c>
      <c r="AH6464">
        <v>2.35</v>
      </c>
      <c r="AI6464">
        <v>39.118099999999998</v>
      </c>
      <c r="AJ6464">
        <v>-96.6922</v>
      </c>
      <c r="AL6464">
        <v>4</v>
      </c>
      <c r="AM6464" t="s">
        <v>63</v>
      </c>
      <c r="AN6464" t="s">
        <v>7969</v>
      </c>
      <c r="AO6464" t="s">
        <v>79</v>
      </c>
      <c r="AP6464" t="s">
        <v>131</v>
      </c>
      <c r="AQ6464" t="s">
        <v>336</v>
      </c>
      <c r="AR6464" t="s">
        <v>172</v>
      </c>
      <c r="AS6464" t="s">
        <v>131</v>
      </c>
      <c r="AT6464" s="5">
        <v>40182</v>
      </c>
      <c r="AU6464" t="s">
        <v>76</v>
      </c>
      <c r="AV6464" t="s">
        <v>274</v>
      </c>
      <c r="AW6464" t="s">
        <v>444</v>
      </c>
    </row>
    <row r="6465" spans="1:49" x14ac:dyDescent="0.25">
      <c r="A6465">
        <v>58</v>
      </c>
      <c r="B6465" t="s">
        <v>6776</v>
      </c>
      <c r="C6465">
        <v>1</v>
      </c>
      <c r="D6465" t="s">
        <v>86</v>
      </c>
      <c r="E6465" t="s">
        <v>329</v>
      </c>
      <c r="F6465" t="s">
        <v>177</v>
      </c>
      <c r="G6465">
        <v>182.01</v>
      </c>
      <c r="H6465" t="s">
        <v>820</v>
      </c>
      <c r="I6465" t="s">
        <v>63</v>
      </c>
      <c r="J6465" t="s">
        <v>330</v>
      </c>
      <c r="K6465" t="s">
        <v>6777</v>
      </c>
      <c r="L6465" t="s">
        <v>6778</v>
      </c>
      <c r="M6465" t="s">
        <v>6779</v>
      </c>
      <c r="N6465">
        <v>364.50131233595795</v>
      </c>
      <c r="O6465">
        <v>0</v>
      </c>
      <c r="P6465">
        <v>50</v>
      </c>
      <c r="Q6465">
        <v>98</v>
      </c>
      <c r="S6465">
        <v>100</v>
      </c>
      <c r="T6465">
        <v>0</v>
      </c>
      <c r="U6465">
        <v>3</v>
      </c>
      <c r="V6465">
        <v>12200</v>
      </c>
      <c r="AB6465" t="s">
        <v>129</v>
      </c>
      <c r="AC6465" t="s">
        <v>129</v>
      </c>
      <c r="AD6465" t="s">
        <v>129</v>
      </c>
      <c r="AE6465" t="s">
        <v>63</v>
      </c>
      <c r="AG6465">
        <v>2011</v>
      </c>
      <c r="AH6465">
        <v>2.36</v>
      </c>
      <c r="AI6465">
        <v>39.118270000000003</v>
      </c>
      <c r="AJ6465">
        <v>-96.692499999999995</v>
      </c>
      <c r="AL6465">
        <v>4</v>
      </c>
      <c r="AM6465" t="s">
        <v>63</v>
      </c>
      <c r="AN6465" t="s">
        <v>6780</v>
      </c>
      <c r="AO6465" t="s">
        <v>79</v>
      </c>
      <c r="AP6465" t="s">
        <v>131</v>
      </c>
      <c r="AQ6465" t="s">
        <v>336</v>
      </c>
      <c r="AR6465" t="s">
        <v>172</v>
      </c>
      <c r="AS6465" t="s">
        <v>131</v>
      </c>
      <c r="AT6465" s="5">
        <v>40182</v>
      </c>
      <c r="AU6465" t="s">
        <v>76</v>
      </c>
      <c r="AV6465" t="s">
        <v>274</v>
      </c>
      <c r="AW6465" t="s">
        <v>444</v>
      </c>
    </row>
    <row r="6466" spans="1:49" x14ac:dyDescent="0.25">
      <c r="A6466">
        <v>102</v>
      </c>
      <c r="B6466" t="s">
        <v>19961</v>
      </c>
      <c r="C6466">
        <v>1</v>
      </c>
      <c r="D6466" t="s">
        <v>86</v>
      </c>
      <c r="E6466" t="s">
        <v>329</v>
      </c>
      <c r="F6466" t="s">
        <v>177</v>
      </c>
      <c r="G6466">
        <v>182.20000000000002</v>
      </c>
      <c r="H6466" t="s">
        <v>1879</v>
      </c>
      <c r="I6466" t="s">
        <v>63</v>
      </c>
      <c r="J6466" t="s">
        <v>330</v>
      </c>
      <c r="K6466" t="s">
        <v>19962</v>
      </c>
      <c r="L6466" t="s">
        <v>6205</v>
      </c>
      <c r="M6466" t="s">
        <v>19963</v>
      </c>
      <c r="N6466">
        <v>1112.3687664041995</v>
      </c>
      <c r="O6466">
        <v>45</v>
      </c>
      <c r="P6466">
        <v>39.993438320209975</v>
      </c>
      <c r="Q6466">
        <v>100</v>
      </c>
      <c r="S6466">
        <v>100</v>
      </c>
      <c r="T6466">
        <v>0</v>
      </c>
      <c r="U6466">
        <v>3</v>
      </c>
      <c r="V6466">
        <v>12200</v>
      </c>
      <c r="AB6466" t="s">
        <v>129</v>
      </c>
      <c r="AC6466" t="s">
        <v>129</v>
      </c>
      <c r="AD6466" t="s">
        <v>129</v>
      </c>
      <c r="AE6466" t="s">
        <v>63</v>
      </c>
      <c r="AG6466">
        <v>2013</v>
      </c>
      <c r="AH6466">
        <v>2.61</v>
      </c>
      <c r="AI6466">
        <v>39.121699999999997</v>
      </c>
      <c r="AJ6466">
        <v>-96.688699999999997</v>
      </c>
      <c r="AK6466" t="s">
        <v>262</v>
      </c>
      <c r="AL6466">
        <v>7</v>
      </c>
      <c r="AM6466" t="s">
        <v>63</v>
      </c>
      <c r="AN6466" t="s">
        <v>19964</v>
      </c>
      <c r="AO6466" t="s">
        <v>79</v>
      </c>
      <c r="AP6466" t="s">
        <v>131</v>
      </c>
      <c r="AQ6466" t="s">
        <v>634</v>
      </c>
      <c r="AR6466" t="s">
        <v>1025</v>
      </c>
      <c r="AS6466" t="s">
        <v>83</v>
      </c>
      <c r="AT6466" s="5">
        <v>40182</v>
      </c>
      <c r="AU6466" t="s">
        <v>76</v>
      </c>
      <c r="AV6466" t="s">
        <v>274</v>
      </c>
      <c r="AW6466" t="s">
        <v>444</v>
      </c>
    </row>
    <row r="6467" spans="1:49" x14ac:dyDescent="0.25">
      <c r="A6467">
        <v>102</v>
      </c>
      <c r="B6467" t="s">
        <v>19961</v>
      </c>
      <c r="C6467">
        <v>2</v>
      </c>
      <c r="D6467" t="s">
        <v>63</v>
      </c>
      <c r="E6467" t="s">
        <v>329</v>
      </c>
      <c r="F6467" t="s">
        <v>177</v>
      </c>
      <c r="G6467">
        <v>182.20000000000002</v>
      </c>
      <c r="I6467" t="s">
        <v>63</v>
      </c>
      <c r="J6467" t="s">
        <v>330</v>
      </c>
      <c r="K6467" t="s">
        <v>19962</v>
      </c>
      <c r="L6467" t="s">
        <v>6205</v>
      </c>
      <c r="M6467" t="s">
        <v>19963</v>
      </c>
      <c r="N6467">
        <v>1112.3687664041995</v>
      </c>
      <c r="O6467">
        <v>45</v>
      </c>
      <c r="P6467">
        <v>39.993438320209975</v>
      </c>
      <c r="Q6467">
        <v>100</v>
      </c>
      <c r="S6467">
        <v>100</v>
      </c>
      <c r="T6467">
        <v>0</v>
      </c>
      <c r="U6467">
        <v>3</v>
      </c>
      <c r="V6467">
        <v>12200</v>
      </c>
      <c r="AB6467" t="s">
        <v>129</v>
      </c>
      <c r="AC6467" t="s">
        <v>129</v>
      </c>
      <c r="AD6467" t="s">
        <v>129</v>
      </c>
      <c r="AE6467" t="s">
        <v>63</v>
      </c>
      <c r="AG6467">
        <v>2013</v>
      </c>
      <c r="AH6467">
        <v>2.61</v>
      </c>
      <c r="AI6467">
        <v>39.121699999999997</v>
      </c>
      <c r="AJ6467">
        <v>-96.688699999999997</v>
      </c>
      <c r="AK6467" t="s">
        <v>262</v>
      </c>
      <c r="AL6467">
        <v>7</v>
      </c>
      <c r="AM6467" t="s">
        <v>63</v>
      </c>
      <c r="AN6467" t="s">
        <v>19964</v>
      </c>
      <c r="AO6467" t="s">
        <v>79</v>
      </c>
      <c r="AP6467" t="s">
        <v>131</v>
      </c>
      <c r="AQ6467" t="s">
        <v>634</v>
      </c>
      <c r="AR6467" t="s">
        <v>1025</v>
      </c>
      <c r="AS6467" t="s">
        <v>83</v>
      </c>
      <c r="AT6467" s="5">
        <v>40182</v>
      </c>
      <c r="AU6467" t="s">
        <v>76</v>
      </c>
      <c r="AV6467" t="s">
        <v>274</v>
      </c>
      <c r="AW6467" t="s">
        <v>444</v>
      </c>
    </row>
    <row r="6468" spans="1:49" x14ac:dyDescent="0.25">
      <c r="A6468">
        <v>72</v>
      </c>
      <c r="B6468" t="s">
        <v>6203</v>
      </c>
      <c r="C6468">
        <v>1</v>
      </c>
      <c r="D6468" t="s">
        <v>86</v>
      </c>
      <c r="E6468" t="s">
        <v>329</v>
      </c>
      <c r="F6468" t="s">
        <v>177</v>
      </c>
      <c r="G6468">
        <v>182.21</v>
      </c>
      <c r="H6468" t="s">
        <v>1879</v>
      </c>
      <c r="I6468" t="s">
        <v>63</v>
      </c>
      <c r="J6468" t="s">
        <v>330</v>
      </c>
      <c r="K6468" t="s">
        <v>6204</v>
      </c>
      <c r="L6468" t="s">
        <v>6205</v>
      </c>
      <c r="M6468" t="s">
        <v>6206</v>
      </c>
      <c r="N6468">
        <v>1272.3753280839894</v>
      </c>
      <c r="O6468">
        <v>45</v>
      </c>
      <c r="P6468">
        <v>39.993438320209975</v>
      </c>
      <c r="Q6468">
        <v>100</v>
      </c>
      <c r="S6468">
        <v>100</v>
      </c>
      <c r="T6468">
        <v>0</v>
      </c>
      <c r="U6468">
        <v>3</v>
      </c>
      <c r="V6468">
        <v>12200</v>
      </c>
      <c r="AB6468" t="s">
        <v>129</v>
      </c>
      <c r="AC6468" t="s">
        <v>129</v>
      </c>
      <c r="AD6468" t="s">
        <v>129</v>
      </c>
      <c r="AE6468" t="s">
        <v>63</v>
      </c>
      <c r="AG6468">
        <v>2013</v>
      </c>
      <c r="AH6468">
        <v>2.59</v>
      </c>
      <c r="AI6468">
        <v>39.121899999999997</v>
      </c>
      <c r="AJ6468">
        <v>-96.688900000000004</v>
      </c>
      <c r="AK6468" t="s">
        <v>262</v>
      </c>
      <c r="AL6468">
        <v>8</v>
      </c>
      <c r="AM6468" t="s">
        <v>63</v>
      </c>
      <c r="AN6468" t="s">
        <v>6207</v>
      </c>
      <c r="AO6468" t="s">
        <v>79</v>
      </c>
      <c r="AP6468" t="s">
        <v>131</v>
      </c>
      <c r="AQ6468" t="s">
        <v>951</v>
      </c>
      <c r="AR6468" t="s">
        <v>1915</v>
      </c>
      <c r="AS6468" t="s">
        <v>83</v>
      </c>
      <c r="AT6468" s="5">
        <v>40182</v>
      </c>
      <c r="AU6468" t="s">
        <v>76</v>
      </c>
      <c r="AV6468" t="s">
        <v>274</v>
      </c>
      <c r="AW6468" t="s">
        <v>444</v>
      </c>
    </row>
    <row r="6469" spans="1:49" x14ac:dyDescent="0.25">
      <c r="A6469">
        <v>72</v>
      </c>
      <c r="B6469" t="s">
        <v>6203</v>
      </c>
      <c r="C6469">
        <v>2</v>
      </c>
      <c r="D6469" t="s">
        <v>63</v>
      </c>
      <c r="E6469" t="s">
        <v>329</v>
      </c>
      <c r="F6469" t="s">
        <v>177</v>
      </c>
      <c r="G6469">
        <v>182.21</v>
      </c>
      <c r="I6469" t="s">
        <v>63</v>
      </c>
      <c r="J6469" t="s">
        <v>330</v>
      </c>
      <c r="K6469" t="s">
        <v>6204</v>
      </c>
      <c r="L6469" t="s">
        <v>6205</v>
      </c>
      <c r="M6469" t="s">
        <v>6206</v>
      </c>
      <c r="N6469">
        <v>1272.3753280839894</v>
      </c>
      <c r="O6469">
        <v>45</v>
      </c>
      <c r="P6469">
        <v>39.993438320209975</v>
      </c>
      <c r="Q6469">
        <v>100</v>
      </c>
      <c r="S6469">
        <v>100</v>
      </c>
      <c r="T6469">
        <v>0</v>
      </c>
      <c r="U6469">
        <v>3</v>
      </c>
      <c r="V6469">
        <v>12200</v>
      </c>
      <c r="AB6469" t="s">
        <v>129</v>
      </c>
      <c r="AC6469" t="s">
        <v>129</v>
      </c>
      <c r="AD6469" t="s">
        <v>129</v>
      </c>
      <c r="AE6469" t="s">
        <v>63</v>
      </c>
      <c r="AG6469">
        <v>2013</v>
      </c>
      <c r="AH6469">
        <v>2.59</v>
      </c>
      <c r="AI6469">
        <v>39.121899999999997</v>
      </c>
      <c r="AJ6469">
        <v>-96.688900000000004</v>
      </c>
      <c r="AK6469" t="s">
        <v>262</v>
      </c>
      <c r="AL6469">
        <v>8</v>
      </c>
      <c r="AM6469" t="s">
        <v>63</v>
      </c>
      <c r="AN6469" t="s">
        <v>6207</v>
      </c>
      <c r="AO6469" t="s">
        <v>79</v>
      </c>
      <c r="AP6469" t="s">
        <v>131</v>
      </c>
      <c r="AQ6469" t="s">
        <v>951</v>
      </c>
      <c r="AR6469" t="s">
        <v>1915</v>
      </c>
      <c r="AS6469" t="s">
        <v>83</v>
      </c>
      <c r="AT6469" s="5">
        <v>40182</v>
      </c>
      <c r="AU6469" t="s">
        <v>76</v>
      </c>
      <c r="AV6469" t="s">
        <v>274</v>
      </c>
      <c r="AW6469" t="s">
        <v>444</v>
      </c>
    </row>
    <row r="6470" spans="1:49" x14ac:dyDescent="0.25">
      <c r="A6470">
        <v>56</v>
      </c>
      <c r="B6470" t="s">
        <v>9848</v>
      </c>
      <c r="C6470">
        <v>1</v>
      </c>
      <c r="D6470" t="s">
        <v>86</v>
      </c>
      <c r="E6470" t="s">
        <v>329</v>
      </c>
      <c r="F6470" t="s">
        <v>177</v>
      </c>
      <c r="G6470">
        <v>183.57</v>
      </c>
      <c r="H6470" t="s">
        <v>820</v>
      </c>
      <c r="I6470" t="s">
        <v>63</v>
      </c>
      <c r="J6470" t="s">
        <v>330</v>
      </c>
      <c r="K6470" t="s">
        <v>9849</v>
      </c>
      <c r="L6470" t="s">
        <v>1028</v>
      </c>
      <c r="M6470" t="s">
        <v>9850</v>
      </c>
      <c r="N6470">
        <v>196.52230971128608</v>
      </c>
      <c r="O6470">
        <v>6</v>
      </c>
      <c r="P6470">
        <v>63.976377952755904</v>
      </c>
      <c r="Q6470">
        <v>99</v>
      </c>
      <c r="S6470">
        <v>100</v>
      </c>
      <c r="T6470">
        <v>0</v>
      </c>
      <c r="U6470">
        <v>5</v>
      </c>
      <c r="V6470">
        <v>28</v>
      </c>
      <c r="AB6470" t="s">
        <v>129</v>
      </c>
      <c r="AC6470" t="s">
        <v>129</v>
      </c>
      <c r="AD6470" t="s">
        <v>129</v>
      </c>
      <c r="AE6470" t="s">
        <v>63</v>
      </c>
      <c r="AG6470">
        <v>2013</v>
      </c>
      <c r="AH6470">
        <v>3.68</v>
      </c>
      <c r="AI6470">
        <v>39.129800000000003</v>
      </c>
      <c r="AJ6470">
        <v>-96.673400000000001</v>
      </c>
      <c r="AK6470" t="s">
        <v>262</v>
      </c>
      <c r="AL6470">
        <v>2</v>
      </c>
      <c r="AM6470" t="s">
        <v>63</v>
      </c>
      <c r="AN6470" t="s">
        <v>9851</v>
      </c>
      <c r="AO6470" t="s">
        <v>79</v>
      </c>
      <c r="AP6470" t="s">
        <v>131</v>
      </c>
      <c r="AQ6470" t="s">
        <v>7366</v>
      </c>
      <c r="AR6470" t="s">
        <v>160</v>
      </c>
      <c r="AS6470" t="s">
        <v>131</v>
      </c>
      <c r="AT6470" s="5">
        <v>41962</v>
      </c>
      <c r="AU6470" t="s">
        <v>63</v>
      </c>
      <c r="AV6470" t="s">
        <v>134</v>
      </c>
      <c r="AW6470" t="s">
        <v>135</v>
      </c>
    </row>
    <row r="6471" spans="1:49" x14ac:dyDescent="0.25">
      <c r="A6471">
        <v>2141</v>
      </c>
      <c r="B6471" t="s">
        <v>7901</v>
      </c>
      <c r="C6471">
        <v>1</v>
      </c>
      <c r="D6471" t="s">
        <v>86</v>
      </c>
      <c r="E6471" t="s">
        <v>329</v>
      </c>
      <c r="F6471" t="s">
        <v>177</v>
      </c>
      <c r="G6471">
        <v>184.28</v>
      </c>
      <c r="H6471" t="s">
        <v>138</v>
      </c>
      <c r="I6471" t="s">
        <v>63</v>
      </c>
      <c r="J6471" t="s">
        <v>330</v>
      </c>
      <c r="K6471" t="s">
        <v>7902</v>
      </c>
      <c r="L6471" t="s">
        <v>7903</v>
      </c>
      <c r="M6471" t="s">
        <v>7904</v>
      </c>
      <c r="N6471">
        <v>25.328083989501312</v>
      </c>
      <c r="O6471">
        <v>0</v>
      </c>
      <c r="P6471">
        <v>64.000000656167984</v>
      </c>
      <c r="Q6471">
        <v>100</v>
      </c>
      <c r="S6471">
        <v>100</v>
      </c>
      <c r="T6471">
        <v>0</v>
      </c>
      <c r="U6471">
        <v>3</v>
      </c>
      <c r="V6471">
        <v>22400</v>
      </c>
      <c r="AB6471" t="s">
        <v>63</v>
      </c>
      <c r="AC6471" t="s">
        <v>63</v>
      </c>
      <c r="AD6471" t="s">
        <v>63</v>
      </c>
      <c r="AE6471" t="s">
        <v>129</v>
      </c>
      <c r="AG6471">
        <v>2013</v>
      </c>
      <c r="AH6471">
        <v>4.34</v>
      </c>
      <c r="AI6471">
        <v>39.137</v>
      </c>
      <c r="AJ6471">
        <v>-96.664000000000001</v>
      </c>
      <c r="AL6471">
        <v>3</v>
      </c>
      <c r="AM6471" t="s">
        <v>63</v>
      </c>
      <c r="AN6471" t="s">
        <v>7905</v>
      </c>
      <c r="AO6471" t="s">
        <v>79</v>
      </c>
      <c r="AP6471" t="s">
        <v>786</v>
      </c>
      <c r="AQ6471" t="s">
        <v>118</v>
      </c>
      <c r="AR6471" t="s">
        <v>273</v>
      </c>
      <c r="AS6471" t="s">
        <v>83</v>
      </c>
      <c r="AT6471" s="5">
        <v>40784</v>
      </c>
      <c r="AU6471" t="s">
        <v>76</v>
      </c>
      <c r="AV6471" t="s">
        <v>200</v>
      </c>
      <c r="AW6471" t="s">
        <v>1698</v>
      </c>
    </row>
    <row r="6472" spans="1:49" x14ac:dyDescent="0.25">
      <c r="A6472">
        <v>72</v>
      </c>
      <c r="B6472" t="s">
        <v>22468</v>
      </c>
      <c r="C6472">
        <v>1</v>
      </c>
      <c r="D6472" t="s">
        <v>86</v>
      </c>
      <c r="E6472" t="s">
        <v>329</v>
      </c>
      <c r="F6472" t="s">
        <v>177</v>
      </c>
      <c r="G6472">
        <v>185.3</v>
      </c>
      <c r="H6472" t="s">
        <v>90</v>
      </c>
      <c r="I6472" t="s">
        <v>63</v>
      </c>
      <c r="J6472" t="s">
        <v>330</v>
      </c>
      <c r="K6472" t="s">
        <v>22469</v>
      </c>
      <c r="L6472" t="s">
        <v>22470</v>
      </c>
      <c r="M6472" t="s">
        <v>22471</v>
      </c>
      <c r="N6472">
        <v>162.5</v>
      </c>
      <c r="O6472">
        <v>0</v>
      </c>
      <c r="P6472">
        <v>40.485564304461946</v>
      </c>
      <c r="Q6472">
        <v>100</v>
      </c>
      <c r="S6472">
        <v>100</v>
      </c>
      <c r="T6472">
        <v>0</v>
      </c>
      <c r="U6472">
        <v>3</v>
      </c>
      <c r="V6472">
        <v>11200</v>
      </c>
      <c r="AB6472" t="s">
        <v>129</v>
      </c>
      <c r="AC6472" t="s">
        <v>129</v>
      </c>
      <c r="AD6472" t="s">
        <v>129</v>
      </c>
      <c r="AE6472" t="s">
        <v>63</v>
      </c>
      <c r="AG6472">
        <v>2013</v>
      </c>
      <c r="AH6472">
        <v>5.54</v>
      </c>
      <c r="AI6472">
        <v>39.14723</v>
      </c>
      <c r="AJ6472">
        <v>-96.649860000000004</v>
      </c>
      <c r="AL6472">
        <v>3</v>
      </c>
      <c r="AM6472" t="s">
        <v>63</v>
      </c>
      <c r="AN6472" t="s">
        <v>22472</v>
      </c>
      <c r="AO6472" t="s">
        <v>79</v>
      </c>
      <c r="AP6472" t="s">
        <v>131</v>
      </c>
      <c r="AQ6472" t="s">
        <v>424</v>
      </c>
      <c r="AR6472" t="s">
        <v>160</v>
      </c>
      <c r="AS6472" t="s">
        <v>83</v>
      </c>
      <c r="AT6472" s="5">
        <v>40116</v>
      </c>
      <c r="AU6472" t="s">
        <v>76</v>
      </c>
      <c r="AV6472" t="s">
        <v>274</v>
      </c>
      <c r="AW6472" t="s">
        <v>135</v>
      </c>
    </row>
    <row r="6473" spans="1:49" x14ac:dyDescent="0.25">
      <c r="A6473">
        <v>72</v>
      </c>
      <c r="B6473" t="s">
        <v>26867</v>
      </c>
      <c r="C6473">
        <v>1</v>
      </c>
      <c r="D6473" t="s">
        <v>86</v>
      </c>
      <c r="E6473" t="s">
        <v>329</v>
      </c>
      <c r="F6473" t="s">
        <v>177</v>
      </c>
      <c r="G6473">
        <v>185.29400000000001</v>
      </c>
      <c r="H6473" t="s">
        <v>90</v>
      </c>
      <c r="I6473" t="s">
        <v>63</v>
      </c>
      <c r="J6473" t="s">
        <v>330</v>
      </c>
      <c r="K6473" t="s">
        <v>22469</v>
      </c>
      <c r="L6473" t="s">
        <v>22470</v>
      </c>
      <c r="M6473" t="s">
        <v>26868</v>
      </c>
      <c r="N6473">
        <v>162.5</v>
      </c>
      <c r="O6473">
        <v>0</v>
      </c>
      <c r="P6473">
        <v>40.485564304461946</v>
      </c>
      <c r="Q6473">
        <v>98</v>
      </c>
      <c r="S6473">
        <v>100</v>
      </c>
      <c r="T6473">
        <v>0</v>
      </c>
      <c r="U6473">
        <v>3</v>
      </c>
      <c r="V6473">
        <v>11200</v>
      </c>
      <c r="AB6473" t="s">
        <v>129</v>
      </c>
      <c r="AC6473" t="s">
        <v>129</v>
      </c>
      <c r="AD6473" t="s">
        <v>129</v>
      </c>
      <c r="AE6473" t="s">
        <v>63</v>
      </c>
      <c r="AG6473">
        <v>2013</v>
      </c>
      <c r="AH6473">
        <v>5.5200000000000005</v>
      </c>
      <c r="AI6473">
        <v>39.147100000000002</v>
      </c>
      <c r="AJ6473">
        <v>-96.649600000000007</v>
      </c>
      <c r="AL6473">
        <v>3</v>
      </c>
      <c r="AM6473" t="s">
        <v>63</v>
      </c>
      <c r="AN6473" t="s">
        <v>26869</v>
      </c>
      <c r="AO6473" t="s">
        <v>79</v>
      </c>
      <c r="AP6473" t="s">
        <v>131</v>
      </c>
      <c r="AQ6473" t="s">
        <v>424</v>
      </c>
      <c r="AR6473" t="s">
        <v>160</v>
      </c>
      <c r="AS6473" t="s">
        <v>83</v>
      </c>
      <c r="AT6473" s="5">
        <v>40116</v>
      </c>
      <c r="AU6473" t="s">
        <v>76</v>
      </c>
      <c r="AV6473" t="s">
        <v>274</v>
      </c>
      <c r="AW6473" t="s">
        <v>135</v>
      </c>
    </row>
    <row r="6474" spans="1:49" x14ac:dyDescent="0.25">
      <c r="A6474">
        <v>64</v>
      </c>
      <c r="B6474" t="s">
        <v>13820</v>
      </c>
      <c r="C6474">
        <v>1</v>
      </c>
      <c r="D6474" t="s">
        <v>86</v>
      </c>
      <c r="E6474" t="s">
        <v>329</v>
      </c>
      <c r="F6474" t="s">
        <v>177</v>
      </c>
      <c r="G6474">
        <v>185.91</v>
      </c>
      <c r="H6474" t="s">
        <v>820</v>
      </c>
      <c r="I6474" t="s">
        <v>63</v>
      </c>
      <c r="J6474" t="s">
        <v>330</v>
      </c>
      <c r="K6474" t="s">
        <v>13821</v>
      </c>
      <c r="L6474" t="s">
        <v>1028</v>
      </c>
      <c r="M6474" t="s">
        <v>13822</v>
      </c>
      <c r="N6474">
        <v>374.77034120734908</v>
      </c>
      <c r="O6474">
        <v>25</v>
      </c>
      <c r="P6474">
        <v>56.003937007874015</v>
      </c>
      <c r="Q6474">
        <v>98</v>
      </c>
      <c r="S6474">
        <v>100</v>
      </c>
      <c r="T6474">
        <v>0</v>
      </c>
      <c r="U6474">
        <v>5</v>
      </c>
      <c r="V6474">
        <v>9150</v>
      </c>
      <c r="AB6474" t="s">
        <v>98</v>
      </c>
      <c r="AC6474" t="s">
        <v>129</v>
      </c>
      <c r="AD6474" t="s">
        <v>98</v>
      </c>
      <c r="AE6474" t="s">
        <v>63</v>
      </c>
      <c r="AG6474">
        <v>2013</v>
      </c>
      <c r="AH6474">
        <v>6.0200000000000005</v>
      </c>
      <c r="AI6474">
        <v>39.154299999999999</v>
      </c>
      <c r="AJ6474">
        <v>-96.643699999999995</v>
      </c>
      <c r="AK6474" t="s">
        <v>262</v>
      </c>
      <c r="AL6474">
        <v>4</v>
      </c>
      <c r="AM6474" t="s">
        <v>63</v>
      </c>
      <c r="AN6474" t="s">
        <v>13823</v>
      </c>
      <c r="AO6474" t="s">
        <v>79</v>
      </c>
      <c r="AP6474" t="s">
        <v>131</v>
      </c>
      <c r="AQ6474" t="s">
        <v>240</v>
      </c>
      <c r="AR6474" t="s">
        <v>133</v>
      </c>
      <c r="AS6474" t="s">
        <v>131</v>
      </c>
      <c r="AT6474" s="5">
        <v>40057</v>
      </c>
      <c r="AU6474" t="s">
        <v>63</v>
      </c>
      <c r="AV6474" t="s">
        <v>8325</v>
      </c>
      <c r="AW6474" t="s">
        <v>444</v>
      </c>
    </row>
    <row r="6475" spans="1:49" x14ac:dyDescent="0.25">
      <c r="A6475">
        <v>2323</v>
      </c>
      <c r="B6475" t="s">
        <v>17692</v>
      </c>
      <c r="C6475">
        <v>1</v>
      </c>
      <c r="D6475" t="s">
        <v>86</v>
      </c>
      <c r="E6475" t="s">
        <v>329</v>
      </c>
      <c r="F6475" t="s">
        <v>177</v>
      </c>
      <c r="G6475">
        <v>186.554</v>
      </c>
      <c r="H6475" t="s">
        <v>489</v>
      </c>
      <c r="I6475" t="s">
        <v>63</v>
      </c>
      <c r="J6475" t="s">
        <v>330</v>
      </c>
      <c r="K6475" t="s">
        <v>17693</v>
      </c>
      <c r="L6475" t="s">
        <v>17694</v>
      </c>
      <c r="M6475" t="s">
        <v>1028</v>
      </c>
      <c r="N6475">
        <v>31.332020997375331</v>
      </c>
      <c r="O6475">
        <v>45</v>
      </c>
      <c r="P6475">
        <v>56</v>
      </c>
      <c r="Q6475">
        <v>83</v>
      </c>
      <c r="S6475">
        <v>100</v>
      </c>
      <c r="T6475">
        <v>0</v>
      </c>
      <c r="U6475">
        <v>4</v>
      </c>
      <c r="V6475">
        <v>17900</v>
      </c>
      <c r="AB6475" t="s">
        <v>63</v>
      </c>
      <c r="AC6475" t="s">
        <v>63</v>
      </c>
      <c r="AD6475" t="s">
        <v>63</v>
      </c>
      <c r="AE6475" t="s">
        <v>98</v>
      </c>
      <c r="AG6475">
        <v>2013</v>
      </c>
      <c r="AH6475">
        <v>6.7</v>
      </c>
      <c r="AI6475">
        <v>39.158999999999999</v>
      </c>
      <c r="AJ6475">
        <v>-96.632000000000005</v>
      </c>
      <c r="AK6475" t="s">
        <v>262</v>
      </c>
      <c r="AL6475">
        <v>3</v>
      </c>
      <c r="AM6475" t="s">
        <v>63</v>
      </c>
      <c r="AN6475" t="s">
        <v>17695</v>
      </c>
      <c r="AO6475" t="s">
        <v>79</v>
      </c>
      <c r="AP6475" t="s">
        <v>786</v>
      </c>
      <c r="AQ6475" t="s">
        <v>133</v>
      </c>
      <c r="AR6475" t="s">
        <v>133</v>
      </c>
      <c r="AS6475" t="s">
        <v>83</v>
      </c>
      <c r="AT6475" s="5">
        <v>40784</v>
      </c>
      <c r="AU6475" t="s">
        <v>76</v>
      </c>
      <c r="AV6475" t="s">
        <v>200</v>
      </c>
      <c r="AW6475" t="s">
        <v>135</v>
      </c>
    </row>
    <row r="6476" spans="1:49" x14ac:dyDescent="0.25">
      <c r="A6476">
        <v>0</v>
      </c>
      <c r="B6476" t="s">
        <v>7048</v>
      </c>
      <c r="C6476">
        <v>1</v>
      </c>
      <c r="D6476" t="s">
        <v>86</v>
      </c>
      <c r="E6476" t="s">
        <v>329</v>
      </c>
      <c r="F6476" t="s">
        <v>177</v>
      </c>
      <c r="G6476">
        <v>187.91300000000001</v>
      </c>
      <c r="H6476" t="s">
        <v>3187</v>
      </c>
      <c r="I6476" t="s">
        <v>63</v>
      </c>
      <c r="J6476" t="s">
        <v>330</v>
      </c>
      <c r="K6476" t="s">
        <v>7049</v>
      </c>
      <c r="L6476" t="s">
        <v>1028</v>
      </c>
      <c r="M6476" t="s">
        <v>7050</v>
      </c>
      <c r="N6476">
        <v>198.49081364829397</v>
      </c>
      <c r="P6476">
        <v>58.00524934383202</v>
      </c>
      <c r="S6476">
        <v>100</v>
      </c>
      <c r="T6476">
        <v>0</v>
      </c>
      <c r="U6476">
        <v>2</v>
      </c>
      <c r="V6476">
        <v>1310</v>
      </c>
      <c r="AB6476" t="s">
        <v>98</v>
      </c>
      <c r="AC6476" t="s">
        <v>129</v>
      </c>
      <c r="AD6476" t="s">
        <v>129</v>
      </c>
      <c r="AE6476" t="s">
        <v>63</v>
      </c>
      <c r="AG6476">
        <v>2014</v>
      </c>
      <c r="AH6476">
        <v>7.88</v>
      </c>
      <c r="AI6476">
        <v>39.166699999999999</v>
      </c>
      <c r="AJ6476">
        <v>-96.616200000000006</v>
      </c>
      <c r="AL6476">
        <v>2</v>
      </c>
      <c r="AM6476" t="s">
        <v>63</v>
      </c>
      <c r="AN6476" t="s">
        <v>7051</v>
      </c>
      <c r="AO6476" t="s">
        <v>79</v>
      </c>
      <c r="AP6476" t="s">
        <v>131</v>
      </c>
      <c r="AQ6476" t="s">
        <v>240</v>
      </c>
      <c r="AR6476" t="s">
        <v>1153</v>
      </c>
      <c r="AS6476" t="s">
        <v>83</v>
      </c>
      <c r="AT6476" s="5">
        <v>40057</v>
      </c>
      <c r="AU6476" t="s">
        <v>63</v>
      </c>
      <c r="AV6476" t="s">
        <v>134</v>
      </c>
      <c r="AW6476" t="s">
        <v>135</v>
      </c>
    </row>
    <row r="6477" spans="1:49" x14ac:dyDescent="0.25">
      <c r="A6477">
        <v>0</v>
      </c>
      <c r="B6477" t="s">
        <v>6232</v>
      </c>
      <c r="C6477">
        <v>1</v>
      </c>
      <c r="D6477" t="s">
        <v>86</v>
      </c>
      <c r="E6477" t="s">
        <v>329</v>
      </c>
      <c r="F6477" t="s">
        <v>177</v>
      </c>
      <c r="G6477">
        <v>196.9</v>
      </c>
      <c r="H6477" t="s">
        <v>90</v>
      </c>
      <c r="I6477" t="s">
        <v>63</v>
      </c>
      <c r="J6477" t="s">
        <v>330</v>
      </c>
      <c r="K6477" t="s">
        <v>1416</v>
      </c>
      <c r="L6477" t="s">
        <v>6233</v>
      </c>
      <c r="M6477" t="s">
        <v>1028</v>
      </c>
      <c r="N6477">
        <v>82.51312335958005</v>
      </c>
      <c r="P6477">
        <v>35.990813648293965</v>
      </c>
      <c r="T6477">
        <v>0</v>
      </c>
      <c r="U6477">
        <v>6</v>
      </c>
      <c r="V6477">
        <v>1340</v>
      </c>
      <c r="AG6477">
        <v>1000</v>
      </c>
      <c r="AH6477">
        <v>16.670000000000002</v>
      </c>
      <c r="AI6477">
        <v>39.159399999999998</v>
      </c>
      <c r="AJ6477">
        <v>-96.4696</v>
      </c>
      <c r="AL6477">
        <v>3</v>
      </c>
      <c r="AM6477" t="s">
        <v>63</v>
      </c>
      <c r="AN6477" t="s">
        <v>6232</v>
      </c>
      <c r="AO6477" t="s">
        <v>100</v>
      </c>
      <c r="AP6477" t="s">
        <v>131</v>
      </c>
      <c r="AQ6477" t="s">
        <v>347</v>
      </c>
      <c r="AR6477" t="s">
        <v>6234</v>
      </c>
      <c r="AS6477" t="s">
        <v>131</v>
      </c>
      <c r="AT6477" s="5">
        <v>42145</v>
      </c>
      <c r="AU6477" t="s">
        <v>76</v>
      </c>
      <c r="AV6477" t="s">
        <v>134</v>
      </c>
      <c r="AW6477" t="s">
        <v>150</v>
      </c>
    </row>
    <row r="6478" spans="1:49" x14ac:dyDescent="0.25">
      <c r="A6478">
        <v>0</v>
      </c>
      <c r="B6478" t="s">
        <v>24035</v>
      </c>
      <c r="C6478">
        <v>1</v>
      </c>
      <c r="D6478" t="s">
        <v>86</v>
      </c>
      <c r="E6478" t="s">
        <v>319</v>
      </c>
      <c r="F6478" t="s">
        <v>108</v>
      </c>
      <c r="G6478">
        <v>291</v>
      </c>
      <c r="H6478" t="s">
        <v>138</v>
      </c>
      <c r="I6478" t="s">
        <v>63</v>
      </c>
      <c r="J6478" t="s">
        <v>330</v>
      </c>
      <c r="K6478" t="s">
        <v>24036</v>
      </c>
      <c r="L6478" t="s">
        <v>8667</v>
      </c>
      <c r="M6478" t="s">
        <v>3454</v>
      </c>
      <c r="N6478">
        <v>10.695538057742782</v>
      </c>
      <c r="P6478">
        <v>30</v>
      </c>
      <c r="R6478">
        <v>92</v>
      </c>
      <c r="T6478">
        <v>0</v>
      </c>
      <c r="U6478">
        <v>15</v>
      </c>
      <c r="V6478">
        <v>895</v>
      </c>
      <c r="AB6478" t="s">
        <v>63</v>
      </c>
      <c r="AC6478" t="s">
        <v>63</v>
      </c>
      <c r="AD6478" t="s">
        <v>63</v>
      </c>
      <c r="AE6478" t="s">
        <v>98</v>
      </c>
      <c r="AG6478">
        <v>1929</v>
      </c>
      <c r="AH6478">
        <v>5.5590000000000002</v>
      </c>
      <c r="AI6478">
        <v>39.364539999999998</v>
      </c>
      <c r="AJ6478">
        <v>-96.875190000000003</v>
      </c>
      <c r="AL6478">
        <v>2</v>
      </c>
      <c r="AM6478" t="s">
        <v>63</v>
      </c>
      <c r="AN6478" t="s">
        <v>24035</v>
      </c>
      <c r="AO6478" t="s">
        <v>79</v>
      </c>
      <c r="AP6478" t="s">
        <v>147</v>
      </c>
      <c r="AQ6478" t="s">
        <v>148</v>
      </c>
      <c r="AR6478" t="s">
        <v>148</v>
      </c>
      <c r="AS6478" t="s">
        <v>131</v>
      </c>
      <c r="AT6478" s="5"/>
      <c r="AV6478" t="s">
        <v>149</v>
      </c>
      <c r="AW6478" t="s">
        <v>150</v>
      </c>
    </row>
    <row r="6479" spans="1:49" x14ac:dyDescent="0.25">
      <c r="A6479">
        <v>0</v>
      </c>
      <c r="B6479" t="s">
        <v>13683</v>
      </c>
      <c r="C6479">
        <v>1</v>
      </c>
      <c r="D6479" t="s">
        <v>86</v>
      </c>
      <c r="E6479" t="s">
        <v>319</v>
      </c>
      <c r="F6479" t="s">
        <v>108</v>
      </c>
      <c r="G6479">
        <v>297.74</v>
      </c>
      <c r="H6479" t="s">
        <v>138</v>
      </c>
      <c r="I6479" t="s">
        <v>63</v>
      </c>
      <c r="J6479" t="s">
        <v>330</v>
      </c>
      <c r="K6479" t="s">
        <v>13684</v>
      </c>
      <c r="L6479" t="s">
        <v>767</v>
      </c>
      <c r="M6479" t="s">
        <v>3454</v>
      </c>
      <c r="N6479">
        <v>18.602362204724411</v>
      </c>
      <c r="P6479">
        <v>44</v>
      </c>
      <c r="R6479">
        <v>80</v>
      </c>
      <c r="T6479">
        <v>0</v>
      </c>
      <c r="U6479">
        <v>8</v>
      </c>
      <c r="V6479">
        <v>3740</v>
      </c>
      <c r="AB6479" t="s">
        <v>63</v>
      </c>
      <c r="AC6479" t="s">
        <v>63</v>
      </c>
      <c r="AD6479" t="s">
        <v>63</v>
      </c>
      <c r="AE6479" t="s">
        <v>98</v>
      </c>
      <c r="AG6479">
        <v>1967</v>
      </c>
      <c r="AH6479">
        <v>12.299000000000001</v>
      </c>
      <c r="AI6479">
        <v>39.303629999999998</v>
      </c>
      <c r="AJ6479">
        <v>-96.829260000000005</v>
      </c>
      <c r="AL6479">
        <v>2</v>
      </c>
      <c r="AM6479" t="s">
        <v>63</v>
      </c>
      <c r="AN6479" t="s">
        <v>13683</v>
      </c>
      <c r="AO6479" t="s">
        <v>79</v>
      </c>
      <c r="AP6479" t="s">
        <v>116</v>
      </c>
      <c r="AQ6479" t="s">
        <v>148</v>
      </c>
      <c r="AR6479" t="s">
        <v>148</v>
      </c>
      <c r="AS6479" t="s">
        <v>131</v>
      </c>
      <c r="AT6479" s="5"/>
      <c r="AV6479" t="s">
        <v>149</v>
      </c>
      <c r="AW6479" t="s">
        <v>150</v>
      </c>
    </row>
    <row r="6480" spans="1:49" x14ac:dyDescent="0.25">
      <c r="A6480">
        <v>0</v>
      </c>
      <c r="B6480" t="s">
        <v>11051</v>
      </c>
      <c r="C6480">
        <v>1</v>
      </c>
      <c r="D6480" t="s">
        <v>86</v>
      </c>
      <c r="E6480" t="s">
        <v>319</v>
      </c>
      <c r="F6480" t="s">
        <v>108</v>
      </c>
      <c r="G6480">
        <v>313.08</v>
      </c>
      <c r="H6480" t="s">
        <v>138</v>
      </c>
      <c r="I6480" t="s">
        <v>63</v>
      </c>
      <c r="J6480" t="s">
        <v>330</v>
      </c>
      <c r="K6480" t="s">
        <v>11052</v>
      </c>
      <c r="L6480" t="s">
        <v>6069</v>
      </c>
      <c r="M6480" t="s">
        <v>3454</v>
      </c>
      <c r="N6480">
        <v>19.19291338582677</v>
      </c>
      <c r="O6480">
        <v>30</v>
      </c>
      <c r="P6480">
        <v>80</v>
      </c>
      <c r="R6480">
        <v>85</v>
      </c>
      <c r="T6480">
        <v>0</v>
      </c>
      <c r="U6480">
        <v>6</v>
      </c>
      <c r="V6480">
        <v>6820</v>
      </c>
      <c r="AB6480" t="s">
        <v>63</v>
      </c>
      <c r="AC6480" t="s">
        <v>63</v>
      </c>
      <c r="AD6480" t="s">
        <v>63</v>
      </c>
      <c r="AE6480" t="s">
        <v>75</v>
      </c>
      <c r="AG6480">
        <v>1958</v>
      </c>
      <c r="AH6480">
        <v>27.639000000000003</v>
      </c>
      <c r="AI6480">
        <v>39.229649999999999</v>
      </c>
      <c r="AJ6480">
        <v>-96.584739999999996</v>
      </c>
      <c r="AK6480" t="s">
        <v>262</v>
      </c>
      <c r="AL6480">
        <v>2</v>
      </c>
      <c r="AM6480" t="s">
        <v>63</v>
      </c>
      <c r="AN6480" t="s">
        <v>11051</v>
      </c>
      <c r="AO6480" t="s">
        <v>79</v>
      </c>
      <c r="AP6480" t="s">
        <v>116</v>
      </c>
      <c r="AQ6480" t="s">
        <v>148</v>
      </c>
      <c r="AR6480" t="s">
        <v>148</v>
      </c>
      <c r="AS6480" t="s">
        <v>131</v>
      </c>
      <c r="AT6480" s="5"/>
      <c r="AV6480" t="s">
        <v>200</v>
      </c>
      <c r="AW6480" t="s">
        <v>150</v>
      </c>
    </row>
    <row r="6481" spans="1:49" x14ac:dyDescent="0.25">
      <c r="A6481">
        <v>0</v>
      </c>
      <c r="B6481" t="s">
        <v>24469</v>
      </c>
      <c r="C6481">
        <v>1</v>
      </c>
      <c r="D6481" t="s">
        <v>86</v>
      </c>
      <c r="E6481" t="s">
        <v>319</v>
      </c>
      <c r="F6481" t="s">
        <v>108</v>
      </c>
      <c r="G6481">
        <v>313.14</v>
      </c>
      <c r="H6481" t="s">
        <v>138</v>
      </c>
      <c r="I6481" t="s">
        <v>63</v>
      </c>
      <c r="J6481" t="s">
        <v>330</v>
      </c>
      <c r="K6481" t="s">
        <v>24470</v>
      </c>
      <c r="L6481" t="s">
        <v>6069</v>
      </c>
      <c r="M6481" t="s">
        <v>24471</v>
      </c>
      <c r="N6481">
        <v>16.50262467191601</v>
      </c>
      <c r="P6481">
        <v>24</v>
      </c>
      <c r="R6481">
        <v>97</v>
      </c>
      <c r="T6481">
        <v>0</v>
      </c>
      <c r="U6481">
        <v>10</v>
      </c>
      <c r="V6481">
        <v>50</v>
      </c>
      <c r="AB6481" t="s">
        <v>63</v>
      </c>
      <c r="AC6481" t="s">
        <v>63</v>
      </c>
      <c r="AD6481" t="s">
        <v>63</v>
      </c>
      <c r="AE6481" t="s">
        <v>98</v>
      </c>
      <c r="AG6481">
        <v>1958</v>
      </c>
      <c r="AH6481">
        <v>27.699000000000002</v>
      </c>
      <c r="AI6481">
        <v>39.229370000000003</v>
      </c>
      <c r="AJ6481">
        <v>-96.584590000000006</v>
      </c>
      <c r="AL6481">
        <v>2</v>
      </c>
      <c r="AM6481" t="s">
        <v>63</v>
      </c>
      <c r="AN6481" t="s">
        <v>24469</v>
      </c>
      <c r="AO6481" t="s">
        <v>79</v>
      </c>
      <c r="AP6481" t="s">
        <v>116</v>
      </c>
      <c r="AQ6481" t="s">
        <v>148</v>
      </c>
      <c r="AR6481" t="s">
        <v>148</v>
      </c>
      <c r="AS6481" t="s">
        <v>131</v>
      </c>
      <c r="AT6481" s="5"/>
      <c r="AV6481" t="s">
        <v>487</v>
      </c>
      <c r="AW6481" t="s">
        <v>150</v>
      </c>
    </row>
    <row r="6482" spans="1:49" x14ac:dyDescent="0.25">
      <c r="A6482">
        <v>0</v>
      </c>
      <c r="B6482" t="s">
        <v>19133</v>
      </c>
      <c r="C6482">
        <v>1</v>
      </c>
      <c r="D6482" t="s">
        <v>86</v>
      </c>
      <c r="E6482" t="s">
        <v>319</v>
      </c>
      <c r="F6482" t="s">
        <v>108</v>
      </c>
      <c r="G6482">
        <v>313.99</v>
      </c>
      <c r="H6482" t="s">
        <v>138</v>
      </c>
      <c r="I6482" t="s">
        <v>63</v>
      </c>
      <c r="J6482" t="s">
        <v>330</v>
      </c>
      <c r="K6482" t="s">
        <v>19134</v>
      </c>
      <c r="L6482" t="s">
        <v>6069</v>
      </c>
      <c r="M6482" t="s">
        <v>3454</v>
      </c>
      <c r="N6482">
        <v>14.599737532808399</v>
      </c>
      <c r="P6482">
        <v>80</v>
      </c>
      <c r="R6482">
        <v>85</v>
      </c>
      <c r="T6482">
        <v>0</v>
      </c>
      <c r="U6482">
        <v>6</v>
      </c>
      <c r="V6482">
        <v>6820</v>
      </c>
      <c r="AB6482" t="s">
        <v>63</v>
      </c>
      <c r="AC6482" t="s">
        <v>63</v>
      </c>
      <c r="AD6482" t="s">
        <v>63</v>
      </c>
      <c r="AE6482" t="s">
        <v>98</v>
      </c>
      <c r="AG6482">
        <v>1958</v>
      </c>
      <c r="AH6482">
        <v>28.549000000000003</v>
      </c>
      <c r="AI6482">
        <v>39.218051000000003</v>
      </c>
      <c r="AJ6482">
        <v>-96.578495000000004</v>
      </c>
      <c r="AL6482">
        <v>2</v>
      </c>
      <c r="AM6482" t="s">
        <v>63</v>
      </c>
      <c r="AN6482" t="s">
        <v>19133</v>
      </c>
      <c r="AO6482" t="s">
        <v>79</v>
      </c>
      <c r="AP6482" t="s">
        <v>116</v>
      </c>
      <c r="AQ6482" t="s">
        <v>148</v>
      </c>
      <c r="AR6482" t="s">
        <v>148</v>
      </c>
      <c r="AS6482" t="s">
        <v>131</v>
      </c>
      <c r="AT6482" s="5"/>
      <c r="AV6482" t="s">
        <v>149</v>
      </c>
      <c r="AW6482" t="s">
        <v>150</v>
      </c>
    </row>
    <row r="6483" spans="1:49" x14ac:dyDescent="0.25">
      <c r="A6483">
        <v>0</v>
      </c>
      <c r="B6483" t="s">
        <v>18238</v>
      </c>
      <c r="C6483">
        <v>1</v>
      </c>
      <c r="D6483" t="s">
        <v>86</v>
      </c>
      <c r="E6483" t="s">
        <v>319</v>
      </c>
      <c r="F6483" t="s">
        <v>108</v>
      </c>
      <c r="G6483">
        <v>316.10000000000002</v>
      </c>
      <c r="H6483" t="s">
        <v>138</v>
      </c>
      <c r="I6483" t="s">
        <v>63</v>
      </c>
      <c r="J6483" t="s">
        <v>330</v>
      </c>
      <c r="K6483" t="s">
        <v>18239</v>
      </c>
      <c r="L6483" t="s">
        <v>6069</v>
      </c>
      <c r="M6483" t="s">
        <v>3454</v>
      </c>
      <c r="N6483">
        <v>16.50262467191601</v>
      </c>
      <c r="P6483">
        <v>80</v>
      </c>
      <c r="R6483">
        <v>97</v>
      </c>
      <c r="T6483">
        <v>0</v>
      </c>
      <c r="U6483">
        <v>6</v>
      </c>
      <c r="V6483">
        <v>13600</v>
      </c>
      <c r="AB6483" t="s">
        <v>63</v>
      </c>
      <c r="AC6483" t="s">
        <v>63</v>
      </c>
      <c r="AD6483" t="s">
        <v>63</v>
      </c>
      <c r="AE6483" t="s">
        <v>98</v>
      </c>
      <c r="AG6483">
        <v>1958</v>
      </c>
      <c r="AH6483">
        <v>30.659000000000002</v>
      </c>
      <c r="AI6483">
        <v>39.184179999999998</v>
      </c>
      <c r="AJ6483">
        <v>-96.55874</v>
      </c>
      <c r="AL6483">
        <v>2</v>
      </c>
      <c r="AM6483" t="s">
        <v>63</v>
      </c>
      <c r="AN6483" t="s">
        <v>18238</v>
      </c>
      <c r="AO6483" t="s">
        <v>79</v>
      </c>
      <c r="AP6483" t="s">
        <v>116</v>
      </c>
      <c r="AQ6483" t="s">
        <v>148</v>
      </c>
      <c r="AR6483" t="s">
        <v>148</v>
      </c>
      <c r="AS6483" t="s">
        <v>131</v>
      </c>
      <c r="AT6483" s="5"/>
      <c r="AV6483" t="s">
        <v>149</v>
      </c>
      <c r="AW6483" t="s">
        <v>150</v>
      </c>
    </row>
    <row r="6484" spans="1:49" x14ac:dyDescent="0.25">
      <c r="A6484">
        <v>0</v>
      </c>
      <c r="B6484" t="s">
        <v>15582</v>
      </c>
      <c r="C6484">
        <v>1</v>
      </c>
      <c r="D6484" t="s">
        <v>86</v>
      </c>
      <c r="E6484" t="s">
        <v>319</v>
      </c>
      <c r="F6484" t="s">
        <v>108</v>
      </c>
      <c r="G6484">
        <v>316.43</v>
      </c>
      <c r="H6484" t="s">
        <v>138</v>
      </c>
      <c r="I6484" t="s">
        <v>63</v>
      </c>
      <c r="J6484" t="s">
        <v>330</v>
      </c>
      <c r="K6484" t="s">
        <v>15583</v>
      </c>
      <c r="L6484" t="s">
        <v>6069</v>
      </c>
      <c r="M6484" t="s">
        <v>15584</v>
      </c>
      <c r="N6484">
        <v>18.503937007874015</v>
      </c>
      <c r="P6484">
        <v>66</v>
      </c>
      <c r="R6484">
        <v>90</v>
      </c>
      <c r="T6484">
        <v>0</v>
      </c>
      <c r="U6484">
        <v>10</v>
      </c>
      <c r="V6484">
        <v>50</v>
      </c>
      <c r="AB6484" t="s">
        <v>63</v>
      </c>
      <c r="AC6484" t="s">
        <v>63</v>
      </c>
      <c r="AD6484" t="s">
        <v>63</v>
      </c>
      <c r="AE6484" t="s">
        <v>98</v>
      </c>
      <c r="AG6484">
        <v>1958</v>
      </c>
      <c r="AH6484">
        <v>30.989000000000001</v>
      </c>
      <c r="AI6484">
        <v>39.186880000000002</v>
      </c>
      <c r="AJ6484">
        <v>-96.559100000000001</v>
      </c>
      <c r="AL6484">
        <v>2</v>
      </c>
      <c r="AM6484" t="s">
        <v>63</v>
      </c>
      <c r="AN6484" t="s">
        <v>15582</v>
      </c>
      <c r="AO6484" t="s">
        <v>79</v>
      </c>
      <c r="AP6484" t="s">
        <v>116</v>
      </c>
      <c r="AQ6484" t="s">
        <v>148</v>
      </c>
      <c r="AR6484" t="s">
        <v>148</v>
      </c>
      <c r="AS6484" t="s">
        <v>131</v>
      </c>
      <c r="AT6484" s="5"/>
      <c r="AV6484" t="s">
        <v>149</v>
      </c>
      <c r="AW6484" t="s">
        <v>150</v>
      </c>
    </row>
    <row r="6485" spans="1:49" x14ac:dyDescent="0.25">
      <c r="A6485">
        <v>0</v>
      </c>
      <c r="B6485" t="s">
        <v>23478</v>
      </c>
      <c r="C6485">
        <v>1</v>
      </c>
      <c r="D6485" t="s">
        <v>86</v>
      </c>
      <c r="E6485" t="s">
        <v>319</v>
      </c>
      <c r="F6485" t="s">
        <v>108</v>
      </c>
      <c r="G6485">
        <v>316.95</v>
      </c>
      <c r="H6485" t="s">
        <v>489</v>
      </c>
      <c r="I6485" t="s">
        <v>63</v>
      </c>
      <c r="J6485" t="s">
        <v>330</v>
      </c>
      <c r="K6485" t="s">
        <v>23479</v>
      </c>
      <c r="L6485" t="s">
        <v>6069</v>
      </c>
      <c r="M6485" t="s">
        <v>3454</v>
      </c>
      <c r="N6485">
        <v>12.007874015748031</v>
      </c>
      <c r="P6485">
        <v>96</v>
      </c>
      <c r="R6485">
        <v>85</v>
      </c>
      <c r="T6485">
        <v>0</v>
      </c>
      <c r="U6485">
        <v>3</v>
      </c>
      <c r="V6485">
        <v>23500</v>
      </c>
      <c r="AB6485" t="s">
        <v>63</v>
      </c>
      <c r="AC6485" t="s">
        <v>63</v>
      </c>
      <c r="AD6485" t="s">
        <v>63</v>
      </c>
      <c r="AE6485" t="s">
        <v>98</v>
      </c>
      <c r="AG6485">
        <v>1930</v>
      </c>
      <c r="AH6485">
        <v>31.444000000000003</v>
      </c>
      <c r="AI6485">
        <v>39.195320000000002</v>
      </c>
      <c r="AJ6485">
        <v>-96.561840000000004</v>
      </c>
      <c r="AL6485">
        <v>1</v>
      </c>
      <c r="AM6485" t="s">
        <v>63</v>
      </c>
      <c r="AN6485" t="s">
        <v>23478</v>
      </c>
      <c r="AO6485" t="s">
        <v>79</v>
      </c>
      <c r="AP6485" t="s">
        <v>147</v>
      </c>
      <c r="AQ6485" t="s">
        <v>148</v>
      </c>
      <c r="AR6485" t="s">
        <v>148</v>
      </c>
      <c r="AS6485" t="s">
        <v>131</v>
      </c>
      <c r="AT6485" s="5"/>
      <c r="AV6485" t="s">
        <v>200</v>
      </c>
      <c r="AW6485" t="s">
        <v>150</v>
      </c>
    </row>
    <row r="6486" spans="1:49" x14ac:dyDescent="0.25">
      <c r="A6486">
        <v>0</v>
      </c>
      <c r="B6486" t="s">
        <v>27315</v>
      </c>
      <c r="C6486">
        <v>1</v>
      </c>
      <c r="D6486" t="s">
        <v>86</v>
      </c>
      <c r="E6486" t="s">
        <v>329</v>
      </c>
      <c r="F6486" t="s">
        <v>177</v>
      </c>
      <c r="G6486">
        <v>187.23</v>
      </c>
      <c r="H6486" t="s">
        <v>138</v>
      </c>
      <c r="I6486" t="s">
        <v>63</v>
      </c>
      <c r="J6486" t="s">
        <v>330</v>
      </c>
      <c r="K6486" t="s">
        <v>27316</v>
      </c>
      <c r="L6486" t="s">
        <v>1417</v>
      </c>
      <c r="M6486" t="s">
        <v>2539</v>
      </c>
      <c r="N6486">
        <v>10.498687664041995</v>
      </c>
      <c r="P6486">
        <v>80</v>
      </c>
      <c r="R6486">
        <v>97</v>
      </c>
      <c r="T6486">
        <v>0</v>
      </c>
      <c r="U6486">
        <v>4</v>
      </c>
      <c r="V6486">
        <v>17700</v>
      </c>
      <c r="AB6486" t="s">
        <v>63</v>
      </c>
      <c r="AC6486" t="s">
        <v>63</v>
      </c>
      <c r="AD6486" t="s">
        <v>63</v>
      </c>
      <c r="AE6486" t="s">
        <v>129</v>
      </c>
      <c r="AG6486">
        <v>1958</v>
      </c>
      <c r="AH6486">
        <v>7.3760000000000003</v>
      </c>
      <c r="AI6486">
        <v>39.158320000000003</v>
      </c>
      <c r="AJ6486">
        <v>-96.625200000000007</v>
      </c>
      <c r="AL6486">
        <v>2</v>
      </c>
      <c r="AM6486" t="s">
        <v>63</v>
      </c>
      <c r="AN6486" t="s">
        <v>27315</v>
      </c>
      <c r="AO6486" t="s">
        <v>79</v>
      </c>
      <c r="AP6486" t="s">
        <v>116</v>
      </c>
      <c r="AQ6486" t="s">
        <v>148</v>
      </c>
      <c r="AR6486" t="s">
        <v>148</v>
      </c>
      <c r="AS6486" t="s">
        <v>131</v>
      </c>
      <c r="AT6486" s="5"/>
      <c r="AV6486" t="s">
        <v>149</v>
      </c>
      <c r="AW6486" t="s">
        <v>150</v>
      </c>
    </row>
    <row r="6487" spans="1:49" x14ac:dyDescent="0.25">
      <c r="A6487">
        <v>0</v>
      </c>
      <c r="B6487" t="s">
        <v>5880</v>
      </c>
      <c r="C6487">
        <v>1</v>
      </c>
      <c r="D6487" t="s">
        <v>86</v>
      </c>
      <c r="E6487" t="s">
        <v>381</v>
      </c>
      <c r="F6487" t="s">
        <v>177</v>
      </c>
      <c r="G6487">
        <v>102.63</v>
      </c>
      <c r="H6487" t="s">
        <v>489</v>
      </c>
      <c r="I6487" t="s">
        <v>63</v>
      </c>
      <c r="J6487" t="s">
        <v>330</v>
      </c>
      <c r="K6487" t="s">
        <v>5881</v>
      </c>
      <c r="L6487" t="s">
        <v>1417</v>
      </c>
      <c r="M6487" t="s">
        <v>1308</v>
      </c>
      <c r="N6487">
        <v>16.207349081364828</v>
      </c>
      <c r="O6487">
        <v>30</v>
      </c>
      <c r="P6487">
        <v>40</v>
      </c>
      <c r="R6487">
        <v>85</v>
      </c>
      <c r="T6487">
        <v>0</v>
      </c>
      <c r="U6487">
        <v>7</v>
      </c>
      <c r="V6487">
        <v>7370</v>
      </c>
      <c r="AB6487" t="s">
        <v>63</v>
      </c>
      <c r="AC6487" t="s">
        <v>63</v>
      </c>
      <c r="AD6487" t="s">
        <v>63</v>
      </c>
      <c r="AE6487" t="s">
        <v>98</v>
      </c>
      <c r="AG6487">
        <v>1941</v>
      </c>
      <c r="AH6487">
        <v>11.712</v>
      </c>
      <c r="AI6487">
        <v>39.155389999999997</v>
      </c>
      <c r="AJ6487">
        <v>-96.538420000000002</v>
      </c>
      <c r="AK6487" t="s">
        <v>77</v>
      </c>
      <c r="AL6487">
        <v>1</v>
      </c>
      <c r="AM6487" t="s">
        <v>63</v>
      </c>
      <c r="AN6487" t="s">
        <v>5880</v>
      </c>
      <c r="AO6487" t="s">
        <v>79</v>
      </c>
      <c r="AP6487" t="s">
        <v>147</v>
      </c>
      <c r="AQ6487" t="s">
        <v>148</v>
      </c>
      <c r="AR6487" t="s">
        <v>148</v>
      </c>
      <c r="AS6487" t="s">
        <v>131</v>
      </c>
      <c r="AT6487" s="5"/>
      <c r="AV6487" t="s">
        <v>149</v>
      </c>
      <c r="AW6487" t="s">
        <v>150</v>
      </c>
    </row>
    <row r="6488" spans="1:49" x14ac:dyDescent="0.25">
      <c r="A6488">
        <v>0</v>
      </c>
      <c r="B6488" t="s">
        <v>12138</v>
      </c>
      <c r="C6488">
        <v>1</v>
      </c>
      <c r="D6488" t="s">
        <v>86</v>
      </c>
      <c r="E6488" t="s">
        <v>813</v>
      </c>
      <c r="F6488" t="s">
        <v>108</v>
      </c>
      <c r="G6488">
        <v>170</v>
      </c>
      <c r="H6488" t="s">
        <v>489</v>
      </c>
      <c r="I6488" t="s">
        <v>63</v>
      </c>
      <c r="J6488" t="s">
        <v>330</v>
      </c>
      <c r="K6488" t="s">
        <v>12139</v>
      </c>
      <c r="L6488" t="s">
        <v>7990</v>
      </c>
      <c r="M6488" t="s">
        <v>1630</v>
      </c>
      <c r="N6488">
        <v>18.011811023622048</v>
      </c>
      <c r="P6488">
        <v>44</v>
      </c>
      <c r="R6488">
        <v>85</v>
      </c>
      <c r="T6488">
        <v>0</v>
      </c>
      <c r="U6488">
        <v>11</v>
      </c>
      <c r="V6488">
        <v>1660</v>
      </c>
      <c r="AB6488" t="s">
        <v>63</v>
      </c>
      <c r="AC6488" t="s">
        <v>63</v>
      </c>
      <c r="AD6488" t="s">
        <v>63</v>
      </c>
      <c r="AE6488" t="s">
        <v>98</v>
      </c>
      <c r="AG6488">
        <v>1967</v>
      </c>
      <c r="AH6488">
        <v>1.456</v>
      </c>
      <c r="AI6488">
        <v>39.234520000000003</v>
      </c>
      <c r="AJ6488">
        <v>-96.933400000000006</v>
      </c>
      <c r="AL6488">
        <v>1</v>
      </c>
      <c r="AM6488" t="s">
        <v>63</v>
      </c>
      <c r="AN6488" t="s">
        <v>12138</v>
      </c>
      <c r="AO6488" t="s">
        <v>79</v>
      </c>
      <c r="AP6488" t="s">
        <v>116</v>
      </c>
      <c r="AQ6488" t="s">
        <v>148</v>
      </c>
      <c r="AR6488" t="s">
        <v>148</v>
      </c>
      <c r="AS6488" t="s">
        <v>131</v>
      </c>
      <c r="AT6488" s="5"/>
      <c r="AV6488" t="s">
        <v>149</v>
      </c>
      <c r="AW6488" t="s">
        <v>150</v>
      </c>
    </row>
    <row r="6489" spans="1:49" x14ac:dyDescent="0.25">
      <c r="A6489">
        <v>0</v>
      </c>
      <c r="B6489" t="s">
        <v>7988</v>
      </c>
      <c r="C6489">
        <v>1</v>
      </c>
      <c r="D6489" t="s">
        <v>86</v>
      </c>
      <c r="E6489" t="s">
        <v>813</v>
      </c>
      <c r="F6489" t="s">
        <v>108</v>
      </c>
      <c r="G6489">
        <v>171.1</v>
      </c>
      <c r="H6489" t="s">
        <v>489</v>
      </c>
      <c r="I6489" t="s">
        <v>63</v>
      </c>
      <c r="J6489" t="s">
        <v>330</v>
      </c>
      <c r="K6489" t="s">
        <v>7989</v>
      </c>
      <c r="L6489" t="s">
        <v>7990</v>
      </c>
      <c r="M6489" t="s">
        <v>1630</v>
      </c>
      <c r="N6489">
        <v>18.011811023622048</v>
      </c>
      <c r="P6489">
        <v>44</v>
      </c>
      <c r="R6489">
        <v>85</v>
      </c>
      <c r="T6489">
        <v>0</v>
      </c>
      <c r="U6489">
        <v>11</v>
      </c>
      <c r="V6489">
        <v>1660</v>
      </c>
      <c r="AB6489" t="s">
        <v>63</v>
      </c>
      <c r="AC6489" t="s">
        <v>63</v>
      </c>
      <c r="AD6489" t="s">
        <v>63</v>
      </c>
      <c r="AE6489" t="s">
        <v>98</v>
      </c>
      <c r="AG6489">
        <v>1967</v>
      </c>
      <c r="AH6489">
        <v>2.556</v>
      </c>
      <c r="AI6489">
        <v>39.250149999999998</v>
      </c>
      <c r="AJ6489">
        <v>-96.933220000000006</v>
      </c>
      <c r="AL6489">
        <v>1</v>
      </c>
      <c r="AM6489" t="s">
        <v>63</v>
      </c>
      <c r="AN6489" t="s">
        <v>7988</v>
      </c>
      <c r="AO6489" t="s">
        <v>79</v>
      </c>
      <c r="AP6489" t="s">
        <v>116</v>
      </c>
      <c r="AQ6489" t="s">
        <v>148</v>
      </c>
      <c r="AR6489" t="s">
        <v>148</v>
      </c>
      <c r="AS6489" t="s">
        <v>131</v>
      </c>
      <c r="AT6489" s="5"/>
      <c r="AV6489" t="s">
        <v>149</v>
      </c>
      <c r="AW6489" t="s">
        <v>150</v>
      </c>
    </row>
    <row r="6490" spans="1:49" x14ac:dyDescent="0.25">
      <c r="A6490">
        <v>0</v>
      </c>
      <c r="B6490" t="s">
        <v>20991</v>
      </c>
      <c r="C6490">
        <v>1</v>
      </c>
      <c r="D6490" t="s">
        <v>86</v>
      </c>
      <c r="E6490" t="s">
        <v>813</v>
      </c>
      <c r="F6490" t="s">
        <v>108</v>
      </c>
      <c r="G6490">
        <v>172.20000000000002</v>
      </c>
      <c r="H6490" t="s">
        <v>489</v>
      </c>
      <c r="I6490" t="s">
        <v>63</v>
      </c>
      <c r="J6490" t="s">
        <v>330</v>
      </c>
      <c r="K6490" t="s">
        <v>20992</v>
      </c>
      <c r="L6490" t="s">
        <v>7990</v>
      </c>
      <c r="M6490" t="s">
        <v>1630</v>
      </c>
      <c r="N6490">
        <v>18.011811023622048</v>
      </c>
      <c r="P6490">
        <v>44</v>
      </c>
      <c r="R6490">
        <v>90</v>
      </c>
      <c r="T6490">
        <v>0</v>
      </c>
      <c r="U6490">
        <v>11</v>
      </c>
      <c r="V6490">
        <v>1660</v>
      </c>
      <c r="AB6490" t="s">
        <v>63</v>
      </c>
      <c r="AC6490" t="s">
        <v>63</v>
      </c>
      <c r="AD6490" t="s">
        <v>63</v>
      </c>
      <c r="AE6490" t="s">
        <v>98</v>
      </c>
      <c r="AG6490">
        <v>1967</v>
      </c>
      <c r="AH6490">
        <v>3.6560000000000001</v>
      </c>
      <c r="AI6490">
        <v>39.26661</v>
      </c>
      <c r="AJ6490">
        <v>-96.933070000000001</v>
      </c>
      <c r="AL6490">
        <v>1</v>
      </c>
      <c r="AM6490" t="s">
        <v>63</v>
      </c>
      <c r="AN6490" t="s">
        <v>20991</v>
      </c>
      <c r="AO6490" t="s">
        <v>79</v>
      </c>
      <c r="AP6490" t="s">
        <v>116</v>
      </c>
      <c r="AQ6490" t="s">
        <v>148</v>
      </c>
      <c r="AR6490" t="s">
        <v>148</v>
      </c>
      <c r="AS6490" t="s">
        <v>131</v>
      </c>
      <c r="AT6490" s="5"/>
      <c r="AV6490" t="s">
        <v>149</v>
      </c>
      <c r="AW6490" t="s">
        <v>150</v>
      </c>
    </row>
    <row r="6491" spans="1:49" x14ac:dyDescent="0.25">
      <c r="A6491">
        <v>0</v>
      </c>
      <c r="B6491" t="s">
        <v>17501</v>
      </c>
      <c r="C6491">
        <v>1</v>
      </c>
      <c r="D6491" t="s">
        <v>86</v>
      </c>
      <c r="E6491" t="s">
        <v>813</v>
      </c>
      <c r="F6491" t="s">
        <v>108</v>
      </c>
      <c r="G6491">
        <v>173.20000000000002</v>
      </c>
      <c r="H6491" t="s">
        <v>489</v>
      </c>
      <c r="I6491" t="s">
        <v>63</v>
      </c>
      <c r="J6491" t="s">
        <v>330</v>
      </c>
      <c r="K6491" t="s">
        <v>17502</v>
      </c>
      <c r="L6491" t="s">
        <v>7990</v>
      </c>
      <c r="M6491" t="s">
        <v>1630</v>
      </c>
      <c r="N6491">
        <v>18.011811023622048</v>
      </c>
      <c r="P6491">
        <v>44</v>
      </c>
      <c r="R6491">
        <v>85</v>
      </c>
      <c r="T6491">
        <v>0</v>
      </c>
      <c r="U6491">
        <v>11</v>
      </c>
      <c r="V6491">
        <v>1660</v>
      </c>
      <c r="AB6491" t="s">
        <v>63</v>
      </c>
      <c r="AC6491" t="s">
        <v>63</v>
      </c>
      <c r="AD6491" t="s">
        <v>63</v>
      </c>
      <c r="AE6491" t="s">
        <v>98</v>
      </c>
      <c r="AG6491">
        <v>1967</v>
      </c>
      <c r="AH6491">
        <v>4.6560000000000006</v>
      </c>
      <c r="AI6491">
        <v>39.279899999999998</v>
      </c>
      <c r="AJ6491">
        <v>-96.932980000000001</v>
      </c>
      <c r="AL6491">
        <v>1</v>
      </c>
      <c r="AM6491" t="s">
        <v>63</v>
      </c>
      <c r="AN6491" t="s">
        <v>17501</v>
      </c>
      <c r="AO6491" t="s">
        <v>79</v>
      </c>
      <c r="AP6491" t="s">
        <v>116</v>
      </c>
      <c r="AQ6491" t="s">
        <v>148</v>
      </c>
      <c r="AR6491" t="s">
        <v>148</v>
      </c>
      <c r="AS6491" t="s">
        <v>131</v>
      </c>
      <c r="AT6491" s="5"/>
      <c r="AV6491" t="s">
        <v>149</v>
      </c>
      <c r="AW6491" t="s">
        <v>150</v>
      </c>
    </row>
    <row r="6492" spans="1:49" x14ac:dyDescent="0.25">
      <c r="A6492">
        <v>0</v>
      </c>
      <c r="B6492" t="s">
        <v>18807</v>
      </c>
      <c r="C6492">
        <v>1</v>
      </c>
      <c r="D6492" t="s">
        <v>86</v>
      </c>
      <c r="E6492" t="s">
        <v>813</v>
      </c>
      <c r="F6492" t="s">
        <v>108</v>
      </c>
      <c r="G6492">
        <v>173.70000000000002</v>
      </c>
      <c r="H6492" t="s">
        <v>489</v>
      </c>
      <c r="I6492" t="s">
        <v>63</v>
      </c>
      <c r="J6492" t="s">
        <v>330</v>
      </c>
      <c r="K6492" t="s">
        <v>18808</v>
      </c>
      <c r="L6492" t="s">
        <v>8667</v>
      </c>
      <c r="M6492" t="s">
        <v>1630</v>
      </c>
      <c r="N6492">
        <v>14.009186351706036</v>
      </c>
      <c r="P6492">
        <v>44</v>
      </c>
      <c r="R6492">
        <v>85</v>
      </c>
      <c r="T6492">
        <v>0</v>
      </c>
      <c r="U6492">
        <v>11</v>
      </c>
      <c r="V6492">
        <v>1660</v>
      </c>
      <c r="AB6492" t="s">
        <v>63</v>
      </c>
      <c r="AC6492" t="s">
        <v>63</v>
      </c>
      <c r="AD6492" t="s">
        <v>63</v>
      </c>
      <c r="AE6492" t="s">
        <v>98</v>
      </c>
      <c r="AG6492">
        <v>1967</v>
      </c>
      <c r="AH6492">
        <v>5.1560000000000006</v>
      </c>
      <c r="AI6492">
        <v>39.287269999999999</v>
      </c>
      <c r="AJ6492">
        <v>-96.932940000000002</v>
      </c>
      <c r="AL6492">
        <v>1</v>
      </c>
      <c r="AM6492" t="s">
        <v>63</v>
      </c>
      <c r="AN6492" t="s">
        <v>18807</v>
      </c>
      <c r="AO6492" t="s">
        <v>79</v>
      </c>
      <c r="AP6492" t="s">
        <v>116</v>
      </c>
      <c r="AQ6492" t="s">
        <v>148</v>
      </c>
      <c r="AR6492" t="s">
        <v>148</v>
      </c>
      <c r="AS6492" t="s">
        <v>131</v>
      </c>
      <c r="AT6492" s="5"/>
      <c r="AV6492" t="s">
        <v>149</v>
      </c>
      <c r="AW6492" t="s">
        <v>150</v>
      </c>
    </row>
    <row r="6493" spans="1:49" x14ac:dyDescent="0.25">
      <c r="A6493">
        <v>0</v>
      </c>
      <c r="B6493" t="s">
        <v>4741</v>
      </c>
      <c r="C6493">
        <v>1</v>
      </c>
      <c r="D6493" t="s">
        <v>86</v>
      </c>
      <c r="E6493" t="s">
        <v>813</v>
      </c>
      <c r="F6493" t="s">
        <v>108</v>
      </c>
      <c r="G6493">
        <v>177.20000000000002</v>
      </c>
      <c r="H6493" t="s">
        <v>138</v>
      </c>
      <c r="I6493" t="s">
        <v>63</v>
      </c>
      <c r="J6493" t="s">
        <v>330</v>
      </c>
      <c r="K6493" t="s">
        <v>4742</v>
      </c>
      <c r="L6493" t="s">
        <v>4743</v>
      </c>
      <c r="M6493" t="s">
        <v>1630</v>
      </c>
      <c r="N6493">
        <v>18.996062992125985</v>
      </c>
      <c r="P6493">
        <v>44</v>
      </c>
      <c r="R6493">
        <v>90</v>
      </c>
      <c r="T6493">
        <v>0</v>
      </c>
      <c r="U6493">
        <v>9</v>
      </c>
      <c r="V6493">
        <v>2730</v>
      </c>
      <c r="AB6493" t="s">
        <v>63</v>
      </c>
      <c r="AC6493" t="s">
        <v>63</v>
      </c>
      <c r="AD6493" t="s">
        <v>63</v>
      </c>
      <c r="AE6493" t="s">
        <v>98</v>
      </c>
      <c r="AG6493">
        <v>1967</v>
      </c>
      <c r="AH6493">
        <v>8.6560000000000006</v>
      </c>
      <c r="AI6493">
        <v>39.30639</v>
      </c>
      <c r="AJ6493">
        <v>-96.894199999999998</v>
      </c>
      <c r="AL6493">
        <v>3</v>
      </c>
      <c r="AM6493" t="s">
        <v>63</v>
      </c>
      <c r="AN6493" t="s">
        <v>4741</v>
      </c>
      <c r="AO6493" t="s">
        <v>79</v>
      </c>
      <c r="AP6493" t="s">
        <v>116</v>
      </c>
      <c r="AQ6493" t="s">
        <v>148</v>
      </c>
      <c r="AR6493" t="s">
        <v>148</v>
      </c>
      <c r="AS6493" t="s">
        <v>131</v>
      </c>
      <c r="AT6493" s="5"/>
      <c r="AV6493" t="s">
        <v>149</v>
      </c>
      <c r="AW6493" t="s">
        <v>150</v>
      </c>
    </row>
    <row r="6494" spans="1:49" x14ac:dyDescent="0.25">
      <c r="A6494">
        <v>0</v>
      </c>
      <c r="B6494" t="s">
        <v>19740</v>
      </c>
      <c r="C6494">
        <v>1</v>
      </c>
      <c r="D6494" t="s">
        <v>86</v>
      </c>
      <c r="E6494" t="s">
        <v>813</v>
      </c>
      <c r="F6494" t="s">
        <v>108</v>
      </c>
      <c r="G6494">
        <v>177.4</v>
      </c>
      <c r="H6494" t="s">
        <v>138</v>
      </c>
      <c r="I6494" t="s">
        <v>63</v>
      </c>
      <c r="J6494" t="s">
        <v>330</v>
      </c>
      <c r="K6494" t="s">
        <v>19741</v>
      </c>
      <c r="L6494" t="s">
        <v>19742</v>
      </c>
      <c r="M6494" t="s">
        <v>19743</v>
      </c>
      <c r="N6494">
        <v>12.5</v>
      </c>
      <c r="P6494">
        <v>44</v>
      </c>
      <c r="R6494">
        <v>85</v>
      </c>
      <c r="T6494">
        <v>0</v>
      </c>
      <c r="U6494">
        <v>10</v>
      </c>
      <c r="V6494">
        <v>50</v>
      </c>
      <c r="AB6494" t="s">
        <v>63</v>
      </c>
      <c r="AC6494" t="s">
        <v>63</v>
      </c>
      <c r="AD6494" t="s">
        <v>63</v>
      </c>
      <c r="AE6494" t="s">
        <v>98</v>
      </c>
      <c r="AG6494">
        <v>1967</v>
      </c>
      <c r="AH6494">
        <v>8.8559999999999999</v>
      </c>
      <c r="AI6494">
        <v>39.306510000000003</v>
      </c>
      <c r="AJ6494">
        <v>-96.877290000000002</v>
      </c>
      <c r="AL6494">
        <v>2</v>
      </c>
      <c r="AM6494" t="s">
        <v>63</v>
      </c>
      <c r="AN6494" t="s">
        <v>19740</v>
      </c>
      <c r="AO6494" t="s">
        <v>79</v>
      </c>
      <c r="AP6494" t="s">
        <v>116</v>
      </c>
      <c r="AQ6494" t="s">
        <v>148</v>
      </c>
      <c r="AR6494" t="s">
        <v>148</v>
      </c>
      <c r="AS6494" t="s">
        <v>131</v>
      </c>
      <c r="AT6494" s="5"/>
      <c r="AV6494" t="s">
        <v>149</v>
      </c>
      <c r="AW6494" t="s">
        <v>150</v>
      </c>
    </row>
    <row r="6495" spans="1:49" x14ac:dyDescent="0.25">
      <c r="A6495">
        <v>0</v>
      </c>
      <c r="B6495" t="s">
        <v>7089</v>
      </c>
      <c r="C6495">
        <v>1</v>
      </c>
      <c r="D6495" t="s">
        <v>86</v>
      </c>
      <c r="E6495" t="s">
        <v>813</v>
      </c>
      <c r="F6495" t="s">
        <v>108</v>
      </c>
      <c r="G6495">
        <v>179.6</v>
      </c>
      <c r="H6495" t="s">
        <v>489</v>
      </c>
      <c r="I6495" t="s">
        <v>63</v>
      </c>
      <c r="J6495" t="s">
        <v>330</v>
      </c>
      <c r="K6495" t="s">
        <v>7090</v>
      </c>
      <c r="L6495" t="s">
        <v>767</v>
      </c>
      <c r="M6495" t="s">
        <v>1630</v>
      </c>
      <c r="N6495">
        <v>14.009186351706036</v>
      </c>
      <c r="P6495">
        <v>44</v>
      </c>
      <c r="R6495">
        <v>85</v>
      </c>
      <c r="T6495">
        <v>0</v>
      </c>
      <c r="U6495">
        <v>8</v>
      </c>
      <c r="V6495">
        <v>2810</v>
      </c>
      <c r="AB6495" t="s">
        <v>63</v>
      </c>
      <c r="AC6495" t="s">
        <v>63</v>
      </c>
      <c r="AD6495" t="s">
        <v>63</v>
      </c>
      <c r="AE6495" t="s">
        <v>98</v>
      </c>
      <c r="AG6495">
        <v>1967</v>
      </c>
      <c r="AH6495">
        <v>11.056000000000001</v>
      </c>
      <c r="AI6495">
        <v>39.305199999999999</v>
      </c>
      <c r="AJ6495">
        <v>-96.845500000000001</v>
      </c>
      <c r="AL6495">
        <v>1</v>
      </c>
      <c r="AM6495" t="s">
        <v>63</v>
      </c>
      <c r="AN6495" t="s">
        <v>7089</v>
      </c>
      <c r="AO6495" t="s">
        <v>79</v>
      </c>
      <c r="AP6495" t="s">
        <v>116</v>
      </c>
      <c r="AQ6495" t="s">
        <v>148</v>
      </c>
      <c r="AR6495" t="s">
        <v>148</v>
      </c>
      <c r="AS6495" t="s">
        <v>131</v>
      </c>
      <c r="AT6495" s="5"/>
      <c r="AV6495" t="s">
        <v>149</v>
      </c>
      <c r="AW6495" t="s">
        <v>150</v>
      </c>
    </row>
    <row r="6496" spans="1:49" x14ac:dyDescent="0.25">
      <c r="A6496">
        <v>0</v>
      </c>
      <c r="B6496" t="s">
        <v>21001</v>
      </c>
      <c r="C6496">
        <v>1</v>
      </c>
      <c r="D6496" t="s">
        <v>86</v>
      </c>
      <c r="E6496" t="s">
        <v>813</v>
      </c>
      <c r="F6496" t="s">
        <v>108</v>
      </c>
      <c r="G6496">
        <v>194.01</v>
      </c>
      <c r="H6496" t="s">
        <v>138</v>
      </c>
      <c r="I6496" t="s">
        <v>63</v>
      </c>
      <c r="J6496" t="s">
        <v>330</v>
      </c>
      <c r="K6496" t="s">
        <v>21002</v>
      </c>
      <c r="L6496" t="s">
        <v>913</v>
      </c>
      <c r="M6496" t="s">
        <v>1630</v>
      </c>
      <c r="N6496">
        <v>16.699475065616799</v>
      </c>
      <c r="P6496">
        <v>44</v>
      </c>
      <c r="R6496">
        <v>85</v>
      </c>
      <c r="T6496">
        <v>0</v>
      </c>
      <c r="U6496">
        <v>13</v>
      </c>
      <c r="V6496">
        <v>1580</v>
      </c>
      <c r="AB6496" t="s">
        <v>63</v>
      </c>
      <c r="AC6496" t="s">
        <v>63</v>
      </c>
      <c r="AD6496" t="s">
        <v>63</v>
      </c>
      <c r="AE6496" t="s">
        <v>98</v>
      </c>
      <c r="AG6496">
        <v>1961</v>
      </c>
      <c r="AH6496">
        <v>25.466000000000001</v>
      </c>
      <c r="AI6496">
        <v>39.442210000000003</v>
      </c>
      <c r="AJ6496">
        <v>-96.764279999999999</v>
      </c>
      <c r="AL6496">
        <v>2</v>
      </c>
      <c r="AM6496" t="s">
        <v>63</v>
      </c>
      <c r="AN6496" t="s">
        <v>21001</v>
      </c>
      <c r="AO6496" t="s">
        <v>79</v>
      </c>
      <c r="AP6496" t="s">
        <v>116</v>
      </c>
      <c r="AQ6496" t="s">
        <v>148</v>
      </c>
      <c r="AR6496" t="s">
        <v>148</v>
      </c>
      <c r="AS6496" t="s">
        <v>131</v>
      </c>
      <c r="AT6496" s="5"/>
      <c r="AV6496" t="s">
        <v>149</v>
      </c>
      <c r="AW6496" t="s">
        <v>150</v>
      </c>
    </row>
    <row r="6497" spans="1:49" x14ac:dyDescent="0.25">
      <c r="A6497">
        <v>0</v>
      </c>
      <c r="B6497" t="s">
        <v>19530</v>
      </c>
      <c r="C6497">
        <v>1</v>
      </c>
      <c r="D6497" t="s">
        <v>86</v>
      </c>
      <c r="E6497" t="s">
        <v>13584</v>
      </c>
      <c r="F6497" t="s">
        <v>177</v>
      </c>
      <c r="G6497">
        <v>18.8</v>
      </c>
      <c r="H6497" t="s">
        <v>489</v>
      </c>
      <c r="I6497" t="s">
        <v>63</v>
      </c>
      <c r="J6497" t="s">
        <v>330</v>
      </c>
      <c r="K6497" t="s">
        <v>19531</v>
      </c>
      <c r="L6497" t="s">
        <v>8667</v>
      </c>
      <c r="M6497" t="s">
        <v>19532</v>
      </c>
      <c r="N6497">
        <v>14.009186351706036</v>
      </c>
      <c r="P6497">
        <v>44</v>
      </c>
      <c r="R6497">
        <v>90</v>
      </c>
      <c r="T6497">
        <v>0</v>
      </c>
      <c r="U6497">
        <v>13</v>
      </c>
      <c r="V6497">
        <v>940</v>
      </c>
      <c r="AB6497" t="s">
        <v>63</v>
      </c>
      <c r="AC6497" t="s">
        <v>63</v>
      </c>
      <c r="AD6497" t="s">
        <v>63</v>
      </c>
      <c r="AE6497" t="s">
        <v>98</v>
      </c>
      <c r="AG6497">
        <v>1967</v>
      </c>
      <c r="AH6497">
        <v>9.5830000000000002</v>
      </c>
      <c r="AI6497">
        <v>39.33173</v>
      </c>
      <c r="AJ6497">
        <v>-96.923429999999996</v>
      </c>
      <c r="AL6497">
        <v>1</v>
      </c>
      <c r="AM6497" t="s">
        <v>63</v>
      </c>
      <c r="AN6497" t="s">
        <v>19530</v>
      </c>
      <c r="AO6497" t="s">
        <v>79</v>
      </c>
      <c r="AP6497" t="s">
        <v>116</v>
      </c>
      <c r="AQ6497" t="s">
        <v>148</v>
      </c>
      <c r="AR6497" t="s">
        <v>148</v>
      </c>
      <c r="AS6497" t="s">
        <v>131</v>
      </c>
      <c r="AT6497" s="5"/>
      <c r="AV6497" t="s">
        <v>149</v>
      </c>
      <c r="AW6497" t="s">
        <v>150</v>
      </c>
    </row>
    <row r="6498" spans="1:49" x14ac:dyDescent="0.25">
      <c r="A6498">
        <v>0</v>
      </c>
      <c r="B6498" t="s">
        <v>13299</v>
      </c>
      <c r="C6498">
        <v>1</v>
      </c>
      <c r="D6498" t="s">
        <v>86</v>
      </c>
      <c r="E6498" t="s">
        <v>10948</v>
      </c>
      <c r="F6498" t="s">
        <v>177</v>
      </c>
      <c r="G6498">
        <v>5.5</v>
      </c>
      <c r="H6498" t="s">
        <v>489</v>
      </c>
      <c r="I6498" t="s">
        <v>63</v>
      </c>
      <c r="J6498" t="s">
        <v>330</v>
      </c>
      <c r="K6498" t="s">
        <v>13300</v>
      </c>
      <c r="L6498" t="s">
        <v>13301</v>
      </c>
      <c r="M6498" t="s">
        <v>13302</v>
      </c>
      <c r="N6498">
        <v>16.010498687664043</v>
      </c>
      <c r="P6498">
        <v>44</v>
      </c>
      <c r="R6498">
        <v>92</v>
      </c>
      <c r="T6498">
        <v>0</v>
      </c>
      <c r="U6498">
        <v>5</v>
      </c>
      <c r="V6498">
        <v>2695</v>
      </c>
      <c r="AB6498" t="s">
        <v>63</v>
      </c>
      <c r="AC6498" t="s">
        <v>63</v>
      </c>
      <c r="AD6498" t="s">
        <v>63</v>
      </c>
      <c r="AE6498" t="s">
        <v>98</v>
      </c>
      <c r="AG6498">
        <v>1967</v>
      </c>
      <c r="AH6498">
        <v>5.5</v>
      </c>
      <c r="AI6498">
        <v>39.245289999999997</v>
      </c>
      <c r="AJ6498">
        <v>-96.622979999999998</v>
      </c>
      <c r="AL6498">
        <v>1</v>
      </c>
      <c r="AM6498" t="s">
        <v>63</v>
      </c>
      <c r="AN6498" t="s">
        <v>13299</v>
      </c>
      <c r="AO6498" t="s">
        <v>79</v>
      </c>
      <c r="AP6498" t="s">
        <v>116</v>
      </c>
      <c r="AQ6498" t="s">
        <v>148</v>
      </c>
      <c r="AR6498" t="s">
        <v>148</v>
      </c>
      <c r="AS6498" t="s">
        <v>131</v>
      </c>
      <c r="AT6498" s="5"/>
      <c r="AV6498" t="s">
        <v>149</v>
      </c>
      <c r="AW6498" t="s">
        <v>150</v>
      </c>
    </row>
    <row r="6499" spans="1:49" x14ac:dyDescent="0.25">
      <c r="A6499">
        <v>0</v>
      </c>
      <c r="B6499" t="s">
        <v>21399</v>
      </c>
      <c r="C6499">
        <v>1</v>
      </c>
      <c r="D6499" t="s">
        <v>86</v>
      </c>
      <c r="E6499" t="s">
        <v>64</v>
      </c>
      <c r="F6499" t="s">
        <v>65</v>
      </c>
      <c r="G6499">
        <v>319.2</v>
      </c>
      <c r="H6499" t="s">
        <v>191</v>
      </c>
      <c r="I6499" t="s">
        <v>63</v>
      </c>
      <c r="J6499" t="s">
        <v>330</v>
      </c>
      <c r="K6499" t="s">
        <v>21400</v>
      </c>
      <c r="L6499" t="s">
        <v>3839</v>
      </c>
      <c r="M6499" t="s">
        <v>613</v>
      </c>
      <c r="N6499">
        <v>18.503937007874015</v>
      </c>
      <c r="O6499">
        <v>0</v>
      </c>
      <c r="P6499">
        <v>80</v>
      </c>
      <c r="R6499">
        <v>97</v>
      </c>
      <c r="T6499">
        <v>0</v>
      </c>
      <c r="U6499">
        <v>22</v>
      </c>
      <c r="V6499">
        <v>17200</v>
      </c>
      <c r="AB6499" t="s">
        <v>63</v>
      </c>
      <c r="AC6499" t="s">
        <v>63</v>
      </c>
      <c r="AD6499" t="s">
        <v>63</v>
      </c>
      <c r="AE6499" t="s">
        <v>98</v>
      </c>
      <c r="AG6499">
        <v>1953</v>
      </c>
      <c r="AH6499">
        <v>3.1739999999999999</v>
      </c>
      <c r="AI6499">
        <v>39.0642</v>
      </c>
      <c r="AJ6499">
        <v>-96.442939999999993</v>
      </c>
      <c r="AL6499">
        <v>1</v>
      </c>
      <c r="AM6499" t="s">
        <v>63</v>
      </c>
      <c r="AN6499" t="s">
        <v>21399</v>
      </c>
      <c r="AO6499" t="s">
        <v>76</v>
      </c>
      <c r="AP6499" t="s">
        <v>116</v>
      </c>
      <c r="AQ6499" t="s">
        <v>148</v>
      </c>
      <c r="AR6499" t="s">
        <v>148</v>
      </c>
      <c r="AS6499" t="s">
        <v>131</v>
      </c>
      <c r="AT6499" s="5"/>
      <c r="AV6499" t="s">
        <v>200</v>
      </c>
      <c r="AW6499" t="s">
        <v>2972</v>
      </c>
    </row>
    <row r="6500" spans="1:49" x14ac:dyDescent="0.25">
      <c r="A6500">
        <v>0</v>
      </c>
      <c r="B6500" t="s">
        <v>18907</v>
      </c>
      <c r="C6500">
        <v>1</v>
      </c>
      <c r="D6500" t="s">
        <v>86</v>
      </c>
      <c r="E6500" t="s">
        <v>329</v>
      </c>
      <c r="F6500" t="s">
        <v>177</v>
      </c>
      <c r="G6500">
        <v>186.92000000000002</v>
      </c>
      <c r="H6500" t="s">
        <v>138</v>
      </c>
      <c r="I6500" t="s">
        <v>63</v>
      </c>
      <c r="J6500" t="s">
        <v>330</v>
      </c>
      <c r="K6500" t="s">
        <v>18908</v>
      </c>
      <c r="L6500" t="s">
        <v>1417</v>
      </c>
      <c r="M6500" t="s">
        <v>2539</v>
      </c>
      <c r="N6500">
        <v>10.006561679790027</v>
      </c>
      <c r="P6500">
        <v>80</v>
      </c>
      <c r="R6500">
        <v>88</v>
      </c>
      <c r="T6500">
        <v>0</v>
      </c>
      <c r="U6500">
        <v>4</v>
      </c>
      <c r="V6500">
        <v>17700</v>
      </c>
      <c r="AB6500" t="s">
        <v>63</v>
      </c>
      <c r="AC6500" t="s">
        <v>63</v>
      </c>
      <c r="AD6500" t="s">
        <v>63</v>
      </c>
      <c r="AE6500" t="s">
        <v>98</v>
      </c>
      <c r="AG6500">
        <v>1958</v>
      </c>
      <c r="AH6500">
        <v>7.0660000000000007</v>
      </c>
      <c r="AI6500">
        <v>39.157781</v>
      </c>
      <c r="AJ6500">
        <v>-96.630429000000007</v>
      </c>
      <c r="AL6500">
        <v>1</v>
      </c>
      <c r="AM6500" t="s">
        <v>63</v>
      </c>
      <c r="AN6500" t="s">
        <v>18907</v>
      </c>
      <c r="AO6500" t="s">
        <v>79</v>
      </c>
      <c r="AP6500" t="s">
        <v>116</v>
      </c>
      <c r="AQ6500" t="s">
        <v>148</v>
      </c>
      <c r="AR6500" t="s">
        <v>148</v>
      </c>
      <c r="AS6500" t="s">
        <v>131</v>
      </c>
      <c r="AT6500" s="5"/>
      <c r="AV6500" t="s">
        <v>149</v>
      </c>
      <c r="AW6500" t="s">
        <v>150</v>
      </c>
    </row>
    <row r="6501" spans="1:49" x14ac:dyDescent="0.25">
      <c r="A6501">
        <v>0</v>
      </c>
      <c r="B6501" t="s">
        <v>3837</v>
      </c>
      <c r="C6501">
        <v>1</v>
      </c>
      <c r="D6501" t="s">
        <v>86</v>
      </c>
      <c r="E6501" t="s">
        <v>64</v>
      </c>
      <c r="F6501" t="s">
        <v>65</v>
      </c>
      <c r="G6501">
        <v>316.56</v>
      </c>
      <c r="H6501" t="s">
        <v>138</v>
      </c>
      <c r="I6501" t="s">
        <v>63</v>
      </c>
      <c r="J6501" t="s">
        <v>330</v>
      </c>
      <c r="K6501" t="s">
        <v>3838</v>
      </c>
      <c r="L6501" t="s">
        <v>3839</v>
      </c>
      <c r="M6501" t="s">
        <v>613</v>
      </c>
      <c r="N6501">
        <v>10.006561679790027</v>
      </c>
      <c r="P6501">
        <v>80</v>
      </c>
      <c r="R6501">
        <v>85</v>
      </c>
      <c r="T6501">
        <v>0</v>
      </c>
      <c r="U6501">
        <v>22</v>
      </c>
      <c r="V6501">
        <v>17200</v>
      </c>
      <c r="AB6501" t="s">
        <v>63</v>
      </c>
      <c r="AC6501" t="s">
        <v>63</v>
      </c>
      <c r="AD6501" t="s">
        <v>63</v>
      </c>
      <c r="AE6501" t="s">
        <v>75</v>
      </c>
      <c r="AG6501">
        <v>1953</v>
      </c>
      <c r="AH6501">
        <v>0.53400000000000003</v>
      </c>
      <c r="AI6501">
        <v>39.068579999999997</v>
      </c>
      <c r="AJ6501">
        <v>-96.491330000000005</v>
      </c>
      <c r="AL6501">
        <v>1</v>
      </c>
      <c r="AM6501" t="s">
        <v>63</v>
      </c>
      <c r="AN6501" t="s">
        <v>3837</v>
      </c>
      <c r="AO6501" t="s">
        <v>79</v>
      </c>
      <c r="AP6501" t="s">
        <v>116</v>
      </c>
      <c r="AQ6501" t="s">
        <v>148</v>
      </c>
      <c r="AR6501" t="s">
        <v>148</v>
      </c>
      <c r="AS6501" t="s">
        <v>131</v>
      </c>
      <c r="AT6501" s="5"/>
      <c r="AV6501" t="s">
        <v>200</v>
      </c>
      <c r="AW6501" t="s">
        <v>2972</v>
      </c>
    </row>
    <row r="6502" spans="1:49" x14ac:dyDescent="0.25">
      <c r="A6502">
        <v>0</v>
      </c>
      <c r="B6502" t="s">
        <v>22033</v>
      </c>
      <c r="C6502">
        <v>1</v>
      </c>
      <c r="D6502" t="s">
        <v>86</v>
      </c>
      <c r="E6502" t="s">
        <v>64</v>
      </c>
      <c r="F6502" t="s">
        <v>65</v>
      </c>
      <c r="G6502">
        <v>321.44</v>
      </c>
      <c r="H6502" t="s">
        <v>489</v>
      </c>
      <c r="I6502" t="s">
        <v>63</v>
      </c>
      <c r="J6502" t="s">
        <v>330</v>
      </c>
      <c r="K6502" t="s">
        <v>22034</v>
      </c>
      <c r="L6502" t="s">
        <v>19842</v>
      </c>
      <c r="M6502" t="s">
        <v>613</v>
      </c>
      <c r="N6502">
        <v>12.007874015748031</v>
      </c>
      <c r="P6502">
        <v>80</v>
      </c>
      <c r="R6502">
        <v>85</v>
      </c>
      <c r="T6502">
        <v>0</v>
      </c>
      <c r="U6502">
        <v>22</v>
      </c>
      <c r="V6502">
        <v>17200</v>
      </c>
      <c r="AB6502" t="s">
        <v>63</v>
      </c>
      <c r="AC6502" t="s">
        <v>63</v>
      </c>
      <c r="AD6502" t="s">
        <v>63</v>
      </c>
      <c r="AE6502" t="s">
        <v>98</v>
      </c>
      <c r="AG6502">
        <v>1962</v>
      </c>
      <c r="AH6502">
        <v>5.4140000000000006</v>
      </c>
      <c r="AI6502">
        <v>39.065350000000002</v>
      </c>
      <c r="AJ6502">
        <v>-96.401359999999997</v>
      </c>
      <c r="AL6502">
        <v>1</v>
      </c>
      <c r="AM6502" t="s">
        <v>63</v>
      </c>
      <c r="AN6502" t="s">
        <v>22033</v>
      </c>
      <c r="AO6502" t="s">
        <v>76</v>
      </c>
      <c r="AP6502" t="s">
        <v>116</v>
      </c>
      <c r="AQ6502" t="s">
        <v>148</v>
      </c>
      <c r="AR6502" t="s">
        <v>148</v>
      </c>
      <c r="AS6502" t="s">
        <v>131</v>
      </c>
      <c r="AT6502" s="5"/>
      <c r="AV6502" t="s">
        <v>200</v>
      </c>
      <c r="AW6502" t="s">
        <v>2972</v>
      </c>
    </row>
    <row r="6503" spans="1:49" x14ac:dyDescent="0.25">
      <c r="A6503">
        <v>0</v>
      </c>
      <c r="B6503" t="s">
        <v>25302</v>
      </c>
      <c r="C6503">
        <v>1</v>
      </c>
      <c r="D6503" t="s">
        <v>86</v>
      </c>
      <c r="E6503" t="s">
        <v>381</v>
      </c>
      <c r="F6503" t="s">
        <v>177</v>
      </c>
      <c r="G6503">
        <v>97.9</v>
      </c>
      <c r="H6503" t="s">
        <v>191</v>
      </c>
      <c r="I6503" t="s">
        <v>63</v>
      </c>
      <c r="J6503" t="s">
        <v>330</v>
      </c>
      <c r="K6503" t="s">
        <v>25303</v>
      </c>
      <c r="L6503" t="s">
        <v>300</v>
      </c>
      <c r="M6503" t="s">
        <v>1308</v>
      </c>
      <c r="N6503">
        <v>10.006561679790027</v>
      </c>
      <c r="P6503">
        <v>80</v>
      </c>
      <c r="R6503">
        <v>85</v>
      </c>
      <c r="T6503">
        <v>0</v>
      </c>
      <c r="U6503">
        <v>7</v>
      </c>
      <c r="V6503">
        <v>7370</v>
      </c>
      <c r="AB6503" t="s">
        <v>63</v>
      </c>
      <c r="AC6503" t="s">
        <v>63</v>
      </c>
      <c r="AD6503" t="s">
        <v>63</v>
      </c>
      <c r="AE6503" t="s">
        <v>98</v>
      </c>
      <c r="AG6503">
        <v>1995</v>
      </c>
      <c r="AH6503">
        <v>2.839</v>
      </c>
      <c r="AI6503">
        <v>39.084769999999999</v>
      </c>
      <c r="AJ6503">
        <v>-96.538200000000003</v>
      </c>
      <c r="AL6503">
        <v>1</v>
      </c>
      <c r="AM6503" t="s">
        <v>63</v>
      </c>
      <c r="AN6503" t="s">
        <v>25302</v>
      </c>
      <c r="AO6503" t="s">
        <v>79</v>
      </c>
      <c r="AP6503" t="s">
        <v>116</v>
      </c>
      <c r="AQ6503" t="s">
        <v>148</v>
      </c>
      <c r="AR6503" t="s">
        <v>148</v>
      </c>
      <c r="AS6503" t="s">
        <v>131</v>
      </c>
      <c r="AT6503" s="5"/>
      <c r="AV6503" t="s">
        <v>149</v>
      </c>
      <c r="AW6503" t="s">
        <v>150</v>
      </c>
    </row>
    <row r="6504" spans="1:49" x14ac:dyDescent="0.25">
      <c r="A6504">
        <v>0</v>
      </c>
      <c r="B6504" t="s">
        <v>22948</v>
      </c>
      <c r="C6504">
        <v>1</v>
      </c>
      <c r="D6504" t="s">
        <v>86</v>
      </c>
      <c r="E6504" t="s">
        <v>381</v>
      </c>
      <c r="F6504" t="s">
        <v>177</v>
      </c>
      <c r="G6504">
        <v>103.07000000000001</v>
      </c>
      <c r="H6504" t="s">
        <v>191</v>
      </c>
      <c r="I6504" t="s">
        <v>63</v>
      </c>
      <c r="J6504" t="s">
        <v>330</v>
      </c>
      <c r="K6504" t="s">
        <v>22949</v>
      </c>
      <c r="L6504" t="s">
        <v>300</v>
      </c>
      <c r="M6504" t="s">
        <v>1308</v>
      </c>
      <c r="N6504">
        <v>10.006561679790027</v>
      </c>
      <c r="P6504">
        <v>80</v>
      </c>
      <c r="R6504">
        <v>90</v>
      </c>
      <c r="T6504">
        <v>0</v>
      </c>
      <c r="U6504">
        <v>7</v>
      </c>
      <c r="V6504">
        <v>7550</v>
      </c>
      <c r="AB6504" t="s">
        <v>63</v>
      </c>
      <c r="AC6504" t="s">
        <v>63</v>
      </c>
      <c r="AD6504" t="s">
        <v>63</v>
      </c>
      <c r="AE6504" t="s">
        <v>98</v>
      </c>
      <c r="AG6504">
        <v>1995</v>
      </c>
      <c r="AH6504">
        <v>8.109</v>
      </c>
      <c r="AI6504">
        <v>39.160400000000003</v>
      </c>
      <c r="AJ6504">
        <v>-96.538780000000003</v>
      </c>
      <c r="AL6504">
        <v>1</v>
      </c>
      <c r="AM6504" t="s">
        <v>63</v>
      </c>
      <c r="AN6504" t="s">
        <v>22948</v>
      </c>
      <c r="AO6504" t="s">
        <v>79</v>
      </c>
      <c r="AP6504" t="s">
        <v>116</v>
      </c>
      <c r="AQ6504" t="s">
        <v>148</v>
      </c>
      <c r="AR6504" t="s">
        <v>148</v>
      </c>
      <c r="AS6504" t="s">
        <v>131</v>
      </c>
      <c r="AT6504" s="5"/>
      <c r="AV6504" t="s">
        <v>149</v>
      </c>
      <c r="AW6504" t="s">
        <v>150</v>
      </c>
    </row>
    <row r="6505" spans="1:49" x14ac:dyDescent="0.25">
      <c r="A6505">
        <v>0</v>
      </c>
      <c r="B6505" t="s">
        <v>8665</v>
      </c>
      <c r="C6505">
        <v>1</v>
      </c>
      <c r="D6505" t="s">
        <v>86</v>
      </c>
      <c r="E6505" t="s">
        <v>319</v>
      </c>
      <c r="F6505" t="s">
        <v>108</v>
      </c>
      <c r="G6505">
        <v>287.7</v>
      </c>
      <c r="H6505" t="s">
        <v>489</v>
      </c>
      <c r="I6505" t="s">
        <v>63</v>
      </c>
      <c r="J6505" t="s">
        <v>330</v>
      </c>
      <c r="K6505" t="s">
        <v>8666</v>
      </c>
      <c r="L6505" t="s">
        <v>8667</v>
      </c>
      <c r="M6505" t="s">
        <v>3454</v>
      </c>
      <c r="N6505">
        <v>16.699475065616799</v>
      </c>
      <c r="P6505">
        <v>30</v>
      </c>
      <c r="R6505">
        <v>97</v>
      </c>
      <c r="T6505">
        <v>0</v>
      </c>
      <c r="U6505">
        <v>9</v>
      </c>
      <c r="V6505">
        <v>1640</v>
      </c>
      <c r="AB6505" t="s">
        <v>63</v>
      </c>
      <c r="AC6505" t="s">
        <v>63</v>
      </c>
      <c r="AD6505" t="s">
        <v>63</v>
      </c>
      <c r="AE6505" t="s">
        <v>129</v>
      </c>
      <c r="AG6505">
        <v>1995</v>
      </c>
      <c r="AH6505">
        <v>1.8290000000000002</v>
      </c>
      <c r="AI6505">
        <v>39.364229999999999</v>
      </c>
      <c r="AJ6505">
        <v>-96.936660000000003</v>
      </c>
      <c r="AL6505">
        <v>2</v>
      </c>
      <c r="AM6505" t="s">
        <v>63</v>
      </c>
      <c r="AN6505" t="s">
        <v>8665</v>
      </c>
      <c r="AO6505" t="s">
        <v>79</v>
      </c>
      <c r="AP6505" t="s">
        <v>116</v>
      </c>
      <c r="AQ6505" t="s">
        <v>148</v>
      </c>
      <c r="AR6505" t="s">
        <v>148</v>
      </c>
      <c r="AS6505" t="s">
        <v>131</v>
      </c>
      <c r="AT6505" s="5"/>
      <c r="AV6505" t="s">
        <v>149</v>
      </c>
      <c r="AW6505" t="s">
        <v>3859</v>
      </c>
    </row>
    <row r="6506" spans="1:49" x14ac:dyDescent="0.25">
      <c r="A6506">
        <v>0</v>
      </c>
      <c r="B6506" t="s">
        <v>25246</v>
      </c>
      <c r="C6506">
        <v>1</v>
      </c>
      <c r="D6506" t="s">
        <v>86</v>
      </c>
      <c r="E6506" t="s">
        <v>319</v>
      </c>
      <c r="F6506" t="s">
        <v>108</v>
      </c>
      <c r="G6506">
        <v>287.85000000000002</v>
      </c>
      <c r="H6506" t="s">
        <v>489</v>
      </c>
      <c r="I6506" t="s">
        <v>63</v>
      </c>
      <c r="J6506" t="s">
        <v>330</v>
      </c>
      <c r="K6506" t="s">
        <v>25247</v>
      </c>
      <c r="L6506" t="s">
        <v>8667</v>
      </c>
      <c r="M6506" t="s">
        <v>3454</v>
      </c>
      <c r="N6506">
        <v>10.597112860892388</v>
      </c>
      <c r="O6506">
        <v>0</v>
      </c>
      <c r="P6506">
        <v>30</v>
      </c>
      <c r="R6506">
        <v>97</v>
      </c>
      <c r="T6506">
        <v>0</v>
      </c>
      <c r="U6506">
        <v>9</v>
      </c>
      <c r="V6506">
        <v>1640</v>
      </c>
      <c r="AB6506" t="s">
        <v>63</v>
      </c>
      <c r="AC6506" t="s">
        <v>63</v>
      </c>
      <c r="AD6506" t="s">
        <v>63</v>
      </c>
      <c r="AE6506" t="s">
        <v>129</v>
      </c>
      <c r="AG6506">
        <v>1995</v>
      </c>
      <c r="AH6506">
        <v>2.0089999999999999</v>
      </c>
      <c r="AI6506">
        <v>39.364339999999999</v>
      </c>
      <c r="AJ6506">
        <v>-96.933300000000003</v>
      </c>
      <c r="AL6506">
        <v>1</v>
      </c>
      <c r="AM6506" t="s">
        <v>63</v>
      </c>
      <c r="AN6506" t="s">
        <v>25246</v>
      </c>
      <c r="AO6506" t="s">
        <v>79</v>
      </c>
      <c r="AP6506" t="s">
        <v>116</v>
      </c>
      <c r="AQ6506" t="s">
        <v>148</v>
      </c>
      <c r="AR6506" t="s">
        <v>148</v>
      </c>
      <c r="AS6506" t="s">
        <v>131</v>
      </c>
      <c r="AT6506" s="5"/>
      <c r="AV6506" t="s">
        <v>149</v>
      </c>
      <c r="AW6506" t="s">
        <v>3859</v>
      </c>
    </row>
    <row r="6507" spans="1:49" x14ac:dyDescent="0.25">
      <c r="A6507">
        <v>0</v>
      </c>
      <c r="B6507" t="s">
        <v>20216</v>
      </c>
      <c r="C6507">
        <v>1</v>
      </c>
      <c r="D6507" t="s">
        <v>86</v>
      </c>
      <c r="E6507" t="s">
        <v>319</v>
      </c>
      <c r="F6507" t="s">
        <v>108</v>
      </c>
      <c r="G6507">
        <v>316.25</v>
      </c>
      <c r="H6507" t="s">
        <v>489</v>
      </c>
      <c r="I6507" t="s">
        <v>63</v>
      </c>
      <c r="J6507" t="s">
        <v>330</v>
      </c>
      <c r="K6507" t="s">
        <v>20217</v>
      </c>
      <c r="L6507" t="s">
        <v>6069</v>
      </c>
      <c r="M6507" t="s">
        <v>20218</v>
      </c>
      <c r="N6507">
        <v>19.291338582677167</v>
      </c>
      <c r="O6507">
        <v>15</v>
      </c>
      <c r="P6507">
        <v>52</v>
      </c>
      <c r="R6507">
        <v>95</v>
      </c>
      <c r="T6507">
        <v>0</v>
      </c>
      <c r="U6507">
        <v>10</v>
      </c>
      <c r="V6507">
        <v>50</v>
      </c>
      <c r="AB6507" t="s">
        <v>63</v>
      </c>
      <c r="AC6507" t="s">
        <v>63</v>
      </c>
      <c r="AD6507" t="s">
        <v>63</v>
      </c>
      <c r="AE6507" t="s">
        <v>129</v>
      </c>
      <c r="AG6507">
        <v>1995</v>
      </c>
      <c r="AH6507">
        <v>30.789000000000001</v>
      </c>
      <c r="AI6507">
        <v>39.189137000000002</v>
      </c>
      <c r="AJ6507">
        <v>-96.559239000000005</v>
      </c>
      <c r="AK6507" t="s">
        <v>262</v>
      </c>
      <c r="AL6507">
        <v>2</v>
      </c>
      <c r="AM6507" t="s">
        <v>63</v>
      </c>
      <c r="AN6507" t="s">
        <v>20216</v>
      </c>
      <c r="AO6507" t="s">
        <v>79</v>
      </c>
      <c r="AP6507" t="s">
        <v>116</v>
      </c>
      <c r="AQ6507" t="s">
        <v>148</v>
      </c>
      <c r="AR6507" t="s">
        <v>148</v>
      </c>
      <c r="AS6507" t="s">
        <v>131</v>
      </c>
      <c r="AT6507" s="5"/>
      <c r="AV6507" t="s">
        <v>200</v>
      </c>
      <c r="AW6507" t="s">
        <v>1698</v>
      </c>
    </row>
    <row r="6508" spans="1:49" x14ac:dyDescent="0.25">
      <c r="A6508">
        <v>0</v>
      </c>
      <c r="B6508" t="s">
        <v>9164</v>
      </c>
      <c r="C6508">
        <v>1</v>
      </c>
      <c r="D6508" t="s">
        <v>86</v>
      </c>
      <c r="E6508" t="s">
        <v>319</v>
      </c>
      <c r="F6508" t="s">
        <v>108</v>
      </c>
      <c r="G6508">
        <v>316.8</v>
      </c>
      <c r="H6508" t="s">
        <v>489</v>
      </c>
      <c r="I6508" t="s">
        <v>63</v>
      </c>
      <c r="J6508" t="s">
        <v>330</v>
      </c>
      <c r="K6508" t="s">
        <v>9165</v>
      </c>
      <c r="L6508" t="s">
        <v>6069</v>
      </c>
      <c r="M6508" t="s">
        <v>9166</v>
      </c>
      <c r="N6508">
        <v>19.91469816272966</v>
      </c>
      <c r="O6508">
        <v>0</v>
      </c>
      <c r="P6508">
        <v>68</v>
      </c>
      <c r="R6508">
        <v>92</v>
      </c>
      <c r="T6508">
        <v>0</v>
      </c>
      <c r="U6508">
        <v>10</v>
      </c>
      <c r="V6508">
        <v>50</v>
      </c>
      <c r="AB6508" t="s">
        <v>63</v>
      </c>
      <c r="AC6508" t="s">
        <v>63</v>
      </c>
      <c r="AD6508" t="s">
        <v>63</v>
      </c>
      <c r="AE6508" t="s">
        <v>129</v>
      </c>
      <c r="AG6508">
        <v>1995</v>
      </c>
      <c r="AH6508">
        <v>31.339000000000002</v>
      </c>
      <c r="AI6508">
        <v>39.181458999999997</v>
      </c>
      <c r="AJ6508">
        <v>-96.557824999999994</v>
      </c>
      <c r="AL6508">
        <v>2</v>
      </c>
      <c r="AM6508" t="s">
        <v>63</v>
      </c>
      <c r="AN6508" t="s">
        <v>9164</v>
      </c>
      <c r="AO6508" t="s">
        <v>79</v>
      </c>
      <c r="AP6508" t="s">
        <v>116</v>
      </c>
      <c r="AQ6508" t="s">
        <v>148</v>
      </c>
      <c r="AR6508" t="s">
        <v>148</v>
      </c>
      <c r="AS6508" t="s">
        <v>131</v>
      </c>
      <c r="AT6508" s="5"/>
      <c r="AV6508" t="s">
        <v>200</v>
      </c>
      <c r="AW6508" t="s">
        <v>1698</v>
      </c>
    </row>
    <row r="6509" spans="1:49" x14ac:dyDescent="0.25">
      <c r="A6509">
        <v>0</v>
      </c>
      <c r="B6509" t="s">
        <v>15595</v>
      </c>
      <c r="C6509">
        <v>1</v>
      </c>
      <c r="D6509" t="s">
        <v>86</v>
      </c>
      <c r="E6509" t="s">
        <v>329</v>
      </c>
      <c r="F6509" t="s">
        <v>177</v>
      </c>
      <c r="G6509">
        <v>188.69</v>
      </c>
      <c r="H6509" t="s">
        <v>489</v>
      </c>
      <c r="I6509" t="s">
        <v>63</v>
      </c>
      <c r="J6509" t="s">
        <v>330</v>
      </c>
      <c r="K6509" t="s">
        <v>15596</v>
      </c>
      <c r="L6509" t="s">
        <v>15597</v>
      </c>
      <c r="M6509" t="s">
        <v>15598</v>
      </c>
      <c r="N6509">
        <v>14.682000703386121</v>
      </c>
      <c r="O6509">
        <v>20</v>
      </c>
      <c r="P6509">
        <v>287.64001340690879</v>
      </c>
      <c r="Q6509">
        <v>-1</v>
      </c>
      <c r="R6509">
        <v>100</v>
      </c>
      <c r="T6509">
        <v>1</v>
      </c>
      <c r="U6509">
        <v>5</v>
      </c>
      <c r="V6509">
        <v>11600</v>
      </c>
      <c r="AB6509" t="s">
        <v>63</v>
      </c>
      <c r="AC6509" t="s">
        <v>63</v>
      </c>
      <c r="AD6509" t="s">
        <v>63</v>
      </c>
      <c r="AE6509" t="s">
        <v>129</v>
      </c>
      <c r="AG6509">
        <v>2006</v>
      </c>
      <c r="AH6509">
        <v>8.91</v>
      </c>
      <c r="AI6509">
        <v>39.168900000000001</v>
      </c>
      <c r="AJ6509">
        <v>-96.601849999999999</v>
      </c>
      <c r="AK6509" t="s">
        <v>77</v>
      </c>
      <c r="AL6509">
        <v>2</v>
      </c>
      <c r="AM6509" t="s">
        <v>63</v>
      </c>
      <c r="AN6509" t="s">
        <v>15595</v>
      </c>
      <c r="AO6509" t="s">
        <v>79</v>
      </c>
      <c r="AP6509" t="s">
        <v>2058</v>
      </c>
      <c r="AQ6509" t="s">
        <v>148</v>
      </c>
      <c r="AR6509" t="s">
        <v>148</v>
      </c>
      <c r="AS6509" t="s">
        <v>131</v>
      </c>
      <c r="AT6509" s="5">
        <v>367</v>
      </c>
      <c r="AU6509" t="s">
        <v>76</v>
      </c>
      <c r="AV6509" t="s">
        <v>200</v>
      </c>
      <c r="AW6509" t="s">
        <v>135</v>
      </c>
    </row>
    <row r="6510" spans="1:49" x14ac:dyDescent="0.25">
      <c r="A6510">
        <v>0</v>
      </c>
      <c r="B6510" t="s">
        <v>10280</v>
      </c>
      <c r="C6510">
        <v>1</v>
      </c>
      <c r="D6510" t="s">
        <v>86</v>
      </c>
      <c r="E6510" t="s">
        <v>329</v>
      </c>
      <c r="F6510" t="s">
        <v>177</v>
      </c>
      <c r="G6510">
        <v>181.18</v>
      </c>
      <c r="H6510" t="s">
        <v>138</v>
      </c>
      <c r="I6510" t="s">
        <v>63</v>
      </c>
      <c r="J6510" t="s">
        <v>330</v>
      </c>
      <c r="K6510" t="s">
        <v>10281</v>
      </c>
      <c r="L6510" t="s">
        <v>3212</v>
      </c>
      <c r="M6510" t="s">
        <v>10282</v>
      </c>
      <c r="N6510">
        <v>10.609000229658793</v>
      </c>
      <c r="O6510">
        <v>0</v>
      </c>
      <c r="P6510">
        <v>27.999999967191602</v>
      </c>
      <c r="Q6510">
        <v>-1</v>
      </c>
      <c r="T6510">
        <v>0</v>
      </c>
      <c r="U6510">
        <v>-1</v>
      </c>
      <c r="V6510">
        <v>-1</v>
      </c>
      <c r="AB6510" t="s">
        <v>63</v>
      </c>
      <c r="AC6510" t="s">
        <v>63</v>
      </c>
      <c r="AD6510" t="s">
        <v>63</v>
      </c>
      <c r="AE6510" t="s">
        <v>129</v>
      </c>
      <c r="AG6510">
        <v>2012</v>
      </c>
      <c r="AH6510">
        <v>1.41</v>
      </c>
      <c r="AI6510">
        <v>39.1066</v>
      </c>
      <c r="AJ6510">
        <v>-96.701455999999993</v>
      </c>
      <c r="AL6510">
        <v>2</v>
      </c>
      <c r="AM6510" t="s">
        <v>63</v>
      </c>
      <c r="AN6510" t="s">
        <v>10280</v>
      </c>
      <c r="AO6510" t="s">
        <v>79</v>
      </c>
      <c r="AP6510" t="s">
        <v>2058</v>
      </c>
      <c r="AQ6510" t="s">
        <v>148</v>
      </c>
      <c r="AR6510" t="s">
        <v>148</v>
      </c>
      <c r="AS6510" t="s">
        <v>131</v>
      </c>
      <c r="AT6510" s="5">
        <v>367</v>
      </c>
      <c r="AU6510" t="s">
        <v>76</v>
      </c>
      <c r="AV6510" t="s">
        <v>200</v>
      </c>
      <c r="AW6510" t="s">
        <v>135</v>
      </c>
    </row>
    <row r="6511" spans="1:49" x14ac:dyDescent="0.25">
      <c r="A6511">
        <v>0</v>
      </c>
      <c r="B6511" t="s">
        <v>6094</v>
      </c>
      <c r="C6511">
        <v>1</v>
      </c>
      <c r="D6511" t="s">
        <v>86</v>
      </c>
      <c r="E6511" t="s">
        <v>329</v>
      </c>
      <c r="F6511" t="s">
        <v>177</v>
      </c>
      <c r="G6511">
        <v>183.66</v>
      </c>
      <c r="H6511" t="s">
        <v>489</v>
      </c>
      <c r="I6511" t="s">
        <v>63</v>
      </c>
      <c r="J6511" t="s">
        <v>330</v>
      </c>
      <c r="K6511" t="s">
        <v>6095</v>
      </c>
      <c r="L6511" t="s">
        <v>3212</v>
      </c>
      <c r="M6511" t="s">
        <v>6096</v>
      </c>
      <c r="N6511">
        <v>13.9999999671916</v>
      </c>
      <c r="O6511">
        <v>0</v>
      </c>
      <c r="P6511">
        <v>40.000001312335961</v>
      </c>
      <c r="Q6511">
        <v>-1</v>
      </c>
      <c r="T6511">
        <v>0</v>
      </c>
      <c r="U6511">
        <v>-1</v>
      </c>
      <c r="V6511">
        <v>-1</v>
      </c>
      <c r="AB6511" t="s">
        <v>2057</v>
      </c>
      <c r="AC6511" t="s">
        <v>2057</v>
      </c>
      <c r="AD6511" t="s">
        <v>2057</v>
      </c>
      <c r="AE6511" t="s">
        <v>2057</v>
      </c>
      <c r="AG6511">
        <v>2014</v>
      </c>
      <c r="AH6511">
        <v>3.65</v>
      </c>
      <c r="AI6511">
        <v>39.127965000000003</v>
      </c>
      <c r="AJ6511">
        <v>-96.672218000000001</v>
      </c>
      <c r="AL6511">
        <v>1</v>
      </c>
      <c r="AM6511" t="s">
        <v>63</v>
      </c>
      <c r="AN6511" t="s">
        <v>6094</v>
      </c>
      <c r="AO6511" t="s">
        <v>79</v>
      </c>
      <c r="AP6511" t="s">
        <v>2058</v>
      </c>
      <c r="AQ6511" t="s">
        <v>148</v>
      </c>
      <c r="AR6511" t="s">
        <v>148</v>
      </c>
      <c r="AS6511" t="s">
        <v>131</v>
      </c>
      <c r="AT6511" s="5">
        <v>367</v>
      </c>
      <c r="AU6511" t="s">
        <v>76</v>
      </c>
      <c r="AV6511" t="s">
        <v>200</v>
      </c>
      <c r="AW6511" t="s">
        <v>135</v>
      </c>
    </row>
    <row r="6512" spans="1:49" x14ac:dyDescent="0.25">
      <c r="A6512">
        <v>2696</v>
      </c>
      <c r="B6512" t="s">
        <v>14251</v>
      </c>
      <c r="C6512">
        <v>1</v>
      </c>
      <c r="D6512" t="s">
        <v>86</v>
      </c>
      <c r="E6512" t="s">
        <v>319</v>
      </c>
      <c r="F6512" t="s">
        <v>108</v>
      </c>
      <c r="G6512">
        <v>135.43</v>
      </c>
      <c r="H6512" t="s">
        <v>489</v>
      </c>
      <c r="I6512" t="s">
        <v>63</v>
      </c>
      <c r="J6512" t="s">
        <v>350</v>
      </c>
      <c r="K6512" t="s">
        <v>14252</v>
      </c>
      <c r="L6512" t="s">
        <v>986</v>
      </c>
      <c r="M6512" t="s">
        <v>429</v>
      </c>
      <c r="N6512">
        <v>82.709973753280849</v>
      </c>
      <c r="P6512">
        <v>44</v>
      </c>
      <c r="Q6512">
        <v>75</v>
      </c>
      <c r="R6512">
        <v>85</v>
      </c>
      <c r="S6512">
        <v>82.7</v>
      </c>
      <c r="T6512">
        <v>5</v>
      </c>
      <c r="U6512">
        <v>28</v>
      </c>
      <c r="V6512">
        <v>435</v>
      </c>
      <c r="AB6512" t="s">
        <v>63</v>
      </c>
      <c r="AC6512" t="s">
        <v>63</v>
      </c>
      <c r="AD6512" t="s">
        <v>63</v>
      </c>
      <c r="AE6512" t="s">
        <v>76</v>
      </c>
      <c r="AG6512">
        <v>1959</v>
      </c>
      <c r="AH6512">
        <v>1.18</v>
      </c>
      <c r="AI6512">
        <v>39.394240000000003</v>
      </c>
      <c r="AJ6512">
        <v>-99.580449999999999</v>
      </c>
      <c r="AL6512">
        <v>4</v>
      </c>
      <c r="AM6512" t="s">
        <v>63</v>
      </c>
      <c r="AN6512" t="s">
        <v>14253</v>
      </c>
      <c r="AO6512" t="s">
        <v>76</v>
      </c>
      <c r="AP6512" t="s">
        <v>116</v>
      </c>
      <c r="AQ6512" t="s">
        <v>843</v>
      </c>
      <c r="AR6512" t="s">
        <v>255</v>
      </c>
      <c r="AS6512" t="s">
        <v>83</v>
      </c>
      <c r="AT6512" s="5">
        <v>37987</v>
      </c>
      <c r="AU6512" t="s">
        <v>129</v>
      </c>
      <c r="AV6512" t="s">
        <v>149</v>
      </c>
      <c r="AW6512" t="s">
        <v>150</v>
      </c>
    </row>
    <row r="6513" spans="1:49" x14ac:dyDescent="0.25">
      <c r="A6513">
        <v>1406</v>
      </c>
      <c r="B6513" t="s">
        <v>22634</v>
      </c>
      <c r="C6513">
        <v>1</v>
      </c>
      <c r="D6513" t="s">
        <v>86</v>
      </c>
      <c r="E6513" t="s">
        <v>319</v>
      </c>
      <c r="F6513" t="s">
        <v>108</v>
      </c>
      <c r="G6513">
        <v>136.26</v>
      </c>
      <c r="H6513" t="s">
        <v>489</v>
      </c>
      <c r="I6513" t="s">
        <v>63</v>
      </c>
      <c r="J6513" t="s">
        <v>350</v>
      </c>
      <c r="K6513" t="s">
        <v>22635</v>
      </c>
      <c r="L6513" t="s">
        <v>986</v>
      </c>
      <c r="M6513" t="s">
        <v>429</v>
      </c>
      <c r="N6513">
        <v>43.503937007874015</v>
      </c>
      <c r="P6513">
        <v>44</v>
      </c>
      <c r="Q6513">
        <v>88.2</v>
      </c>
      <c r="R6513">
        <v>85</v>
      </c>
      <c r="S6513">
        <v>93.7</v>
      </c>
      <c r="T6513">
        <v>0</v>
      </c>
      <c r="U6513">
        <v>28</v>
      </c>
      <c r="V6513">
        <v>435</v>
      </c>
      <c r="AB6513" t="s">
        <v>63</v>
      </c>
      <c r="AC6513" t="s">
        <v>63</v>
      </c>
      <c r="AD6513" t="s">
        <v>63</v>
      </c>
      <c r="AE6513" t="s">
        <v>75</v>
      </c>
      <c r="AG6513">
        <v>1959</v>
      </c>
      <c r="AH6513">
        <v>2.0100000000000002</v>
      </c>
      <c r="AI6513">
        <v>39.394179999999999</v>
      </c>
      <c r="AJ6513">
        <v>-99.564819999999997</v>
      </c>
      <c r="AL6513">
        <v>3</v>
      </c>
      <c r="AM6513" t="s">
        <v>63</v>
      </c>
      <c r="AN6513" t="s">
        <v>22636</v>
      </c>
      <c r="AO6513" t="s">
        <v>76</v>
      </c>
      <c r="AP6513" t="s">
        <v>116</v>
      </c>
      <c r="AQ6513" t="s">
        <v>843</v>
      </c>
      <c r="AR6513" t="s">
        <v>246</v>
      </c>
      <c r="AS6513" t="s">
        <v>83</v>
      </c>
      <c r="AT6513" s="5">
        <v>37987</v>
      </c>
      <c r="AU6513" t="s">
        <v>129</v>
      </c>
      <c r="AV6513" t="s">
        <v>149</v>
      </c>
      <c r="AW6513" t="s">
        <v>150</v>
      </c>
    </row>
    <row r="6514" spans="1:49" x14ac:dyDescent="0.25">
      <c r="A6514">
        <v>815</v>
      </c>
      <c r="B6514" t="s">
        <v>2883</v>
      </c>
      <c r="C6514">
        <v>1</v>
      </c>
      <c r="D6514" t="s">
        <v>86</v>
      </c>
      <c r="E6514" t="s">
        <v>319</v>
      </c>
      <c r="F6514" t="s">
        <v>108</v>
      </c>
      <c r="G6514">
        <v>138.79</v>
      </c>
      <c r="H6514" t="s">
        <v>489</v>
      </c>
      <c r="I6514" t="s">
        <v>63</v>
      </c>
      <c r="J6514" t="s">
        <v>350</v>
      </c>
      <c r="K6514" t="s">
        <v>2884</v>
      </c>
      <c r="L6514" t="s">
        <v>986</v>
      </c>
      <c r="M6514" t="s">
        <v>429</v>
      </c>
      <c r="N6514">
        <v>40.912073490813654</v>
      </c>
      <c r="P6514">
        <v>44</v>
      </c>
      <c r="Q6514">
        <v>96.8</v>
      </c>
      <c r="R6514">
        <v>70</v>
      </c>
      <c r="S6514">
        <v>89.4</v>
      </c>
      <c r="T6514">
        <v>5</v>
      </c>
      <c r="U6514">
        <v>28</v>
      </c>
      <c r="V6514">
        <v>435</v>
      </c>
      <c r="AB6514" t="s">
        <v>63</v>
      </c>
      <c r="AC6514" t="s">
        <v>63</v>
      </c>
      <c r="AD6514" t="s">
        <v>63</v>
      </c>
      <c r="AE6514" t="s">
        <v>75</v>
      </c>
      <c r="AG6514">
        <v>1959</v>
      </c>
      <c r="AH6514">
        <v>4.54</v>
      </c>
      <c r="AI6514">
        <v>39.408459999999998</v>
      </c>
      <c r="AJ6514">
        <v>-99.52364</v>
      </c>
      <c r="AL6514">
        <v>2</v>
      </c>
      <c r="AM6514" t="s">
        <v>63</v>
      </c>
      <c r="AN6514" t="s">
        <v>2885</v>
      </c>
      <c r="AO6514" t="s">
        <v>76</v>
      </c>
      <c r="AP6514" t="s">
        <v>116</v>
      </c>
      <c r="AQ6514" t="s">
        <v>133</v>
      </c>
      <c r="AR6514" t="s">
        <v>133</v>
      </c>
      <c r="AS6514" t="s">
        <v>83</v>
      </c>
      <c r="AT6514" s="5">
        <v>37987</v>
      </c>
      <c r="AU6514" t="s">
        <v>129</v>
      </c>
      <c r="AV6514" t="s">
        <v>149</v>
      </c>
      <c r="AW6514" t="s">
        <v>150</v>
      </c>
    </row>
    <row r="6515" spans="1:49" x14ac:dyDescent="0.25">
      <c r="A6515">
        <v>3352</v>
      </c>
      <c r="B6515" t="s">
        <v>23349</v>
      </c>
      <c r="C6515">
        <v>1</v>
      </c>
      <c r="D6515" t="s">
        <v>86</v>
      </c>
      <c r="E6515" t="s">
        <v>319</v>
      </c>
      <c r="F6515" t="s">
        <v>108</v>
      </c>
      <c r="G6515">
        <v>141.18</v>
      </c>
      <c r="H6515" t="s">
        <v>489</v>
      </c>
      <c r="I6515" t="s">
        <v>63</v>
      </c>
      <c r="J6515" t="s">
        <v>350</v>
      </c>
      <c r="K6515" t="s">
        <v>23350</v>
      </c>
      <c r="L6515" t="s">
        <v>23351</v>
      </c>
      <c r="M6515" t="s">
        <v>429</v>
      </c>
      <c r="N6515">
        <v>37.5</v>
      </c>
      <c r="P6515">
        <v>44</v>
      </c>
      <c r="Q6515">
        <v>81.7</v>
      </c>
      <c r="R6515">
        <v>80</v>
      </c>
      <c r="S6515">
        <v>76.100000000000009</v>
      </c>
      <c r="T6515">
        <v>1</v>
      </c>
      <c r="U6515">
        <v>28</v>
      </c>
      <c r="V6515">
        <v>435</v>
      </c>
      <c r="AB6515" t="s">
        <v>63</v>
      </c>
      <c r="AC6515" t="s">
        <v>63</v>
      </c>
      <c r="AD6515" t="s">
        <v>63</v>
      </c>
      <c r="AE6515" t="s">
        <v>76</v>
      </c>
      <c r="AG6515">
        <v>1959</v>
      </c>
      <c r="AH6515">
        <v>6.93</v>
      </c>
      <c r="AI6515">
        <v>39.410899999999998</v>
      </c>
      <c r="AJ6515">
        <v>-99.479590000000002</v>
      </c>
      <c r="AL6515">
        <v>3</v>
      </c>
      <c r="AM6515" t="s">
        <v>63</v>
      </c>
      <c r="AN6515" t="s">
        <v>23352</v>
      </c>
      <c r="AO6515" t="s">
        <v>76</v>
      </c>
      <c r="AP6515" t="s">
        <v>116</v>
      </c>
      <c r="AQ6515" t="s">
        <v>486</v>
      </c>
      <c r="AR6515" t="s">
        <v>653</v>
      </c>
      <c r="AS6515" t="s">
        <v>83</v>
      </c>
      <c r="AT6515" s="5">
        <v>37987</v>
      </c>
      <c r="AU6515" t="s">
        <v>129</v>
      </c>
      <c r="AV6515" t="s">
        <v>149</v>
      </c>
      <c r="AW6515" t="s">
        <v>150</v>
      </c>
    </row>
    <row r="6516" spans="1:49" x14ac:dyDescent="0.25">
      <c r="A6516">
        <v>2853</v>
      </c>
      <c r="B6516" t="s">
        <v>3487</v>
      </c>
      <c r="C6516">
        <v>1</v>
      </c>
      <c r="D6516" t="s">
        <v>86</v>
      </c>
      <c r="E6516" t="s">
        <v>319</v>
      </c>
      <c r="F6516" t="s">
        <v>108</v>
      </c>
      <c r="G6516">
        <v>141.55000000000001</v>
      </c>
      <c r="H6516" t="s">
        <v>489</v>
      </c>
      <c r="I6516" t="s">
        <v>63</v>
      </c>
      <c r="J6516" t="s">
        <v>350</v>
      </c>
      <c r="K6516" t="s">
        <v>3488</v>
      </c>
      <c r="L6516" t="s">
        <v>3489</v>
      </c>
      <c r="M6516" t="s">
        <v>429</v>
      </c>
      <c r="N6516">
        <v>24.704724409448819</v>
      </c>
      <c r="P6516">
        <v>44</v>
      </c>
      <c r="Q6516">
        <v>81.8</v>
      </c>
      <c r="R6516">
        <v>85</v>
      </c>
      <c r="S6516">
        <v>80.400000000000006</v>
      </c>
      <c r="T6516">
        <v>0</v>
      </c>
      <c r="U6516">
        <v>28</v>
      </c>
      <c r="V6516">
        <v>435</v>
      </c>
      <c r="AB6516" t="s">
        <v>63</v>
      </c>
      <c r="AC6516" t="s">
        <v>63</v>
      </c>
      <c r="AD6516" t="s">
        <v>63</v>
      </c>
      <c r="AE6516" t="s">
        <v>98</v>
      </c>
      <c r="AG6516">
        <v>1959</v>
      </c>
      <c r="AH6516">
        <v>7.3</v>
      </c>
      <c r="AI6516">
        <v>39.413420000000002</v>
      </c>
      <c r="AJ6516">
        <v>-99.473609999999994</v>
      </c>
      <c r="AL6516">
        <v>2</v>
      </c>
      <c r="AM6516" t="s">
        <v>63</v>
      </c>
      <c r="AN6516" t="s">
        <v>3490</v>
      </c>
      <c r="AO6516" t="s">
        <v>76</v>
      </c>
      <c r="AP6516" t="s">
        <v>116</v>
      </c>
      <c r="AQ6516" t="s">
        <v>486</v>
      </c>
      <c r="AR6516" t="s">
        <v>653</v>
      </c>
      <c r="AS6516" t="s">
        <v>83</v>
      </c>
      <c r="AT6516" s="5">
        <v>37987</v>
      </c>
      <c r="AU6516" t="s">
        <v>129</v>
      </c>
      <c r="AV6516" t="s">
        <v>149</v>
      </c>
      <c r="AW6516" t="s">
        <v>150</v>
      </c>
    </row>
    <row r="6517" spans="1:49" x14ac:dyDescent="0.25">
      <c r="A6517">
        <v>5259</v>
      </c>
      <c r="B6517" t="s">
        <v>426</v>
      </c>
      <c r="C6517">
        <v>1</v>
      </c>
      <c r="D6517" t="s">
        <v>86</v>
      </c>
      <c r="E6517" t="s">
        <v>427</v>
      </c>
      <c r="F6517" t="s">
        <v>177</v>
      </c>
      <c r="G6517">
        <v>4</v>
      </c>
      <c r="H6517" t="s">
        <v>109</v>
      </c>
      <c r="I6517" t="s">
        <v>63</v>
      </c>
      <c r="J6517" t="s">
        <v>350</v>
      </c>
      <c r="K6517" t="s">
        <v>428</v>
      </c>
      <c r="L6517" t="s">
        <v>429</v>
      </c>
      <c r="M6517" t="s">
        <v>430</v>
      </c>
      <c r="N6517">
        <v>132.51312335958005</v>
      </c>
      <c r="P6517">
        <v>24</v>
      </c>
      <c r="Q6517">
        <v>48.9</v>
      </c>
      <c r="R6517">
        <v>45</v>
      </c>
      <c r="S6517">
        <v>70</v>
      </c>
      <c r="T6517">
        <v>0</v>
      </c>
      <c r="U6517">
        <v>9</v>
      </c>
      <c r="V6517">
        <v>330</v>
      </c>
      <c r="X6517" t="s">
        <v>431</v>
      </c>
      <c r="Y6517" t="s">
        <v>96</v>
      </c>
      <c r="Z6517" t="s">
        <v>432</v>
      </c>
      <c r="AA6517" t="s">
        <v>97</v>
      </c>
      <c r="AB6517" t="s">
        <v>76</v>
      </c>
      <c r="AC6517" t="s">
        <v>76</v>
      </c>
      <c r="AD6517" t="s">
        <v>75</v>
      </c>
      <c r="AE6517" t="s">
        <v>63</v>
      </c>
      <c r="AF6517" t="s">
        <v>77</v>
      </c>
      <c r="AG6517">
        <v>1959</v>
      </c>
      <c r="AH6517">
        <v>2.99</v>
      </c>
      <c r="AI6517">
        <v>39.423090000000002</v>
      </c>
      <c r="AJ6517">
        <v>-99.417140000000003</v>
      </c>
      <c r="AL6517">
        <v>3</v>
      </c>
      <c r="AM6517" t="s">
        <v>63</v>
      </c>
      <c r="AN6517" t="s">
        <v>433</v>
      </c>
      <c r="AO6517" t="s">
        <v>76</v>
      </c>
      <c r="AP6517" t="s">
        <v>147</v>
      </c>
      <c r="AQ6517" t="s">
        <v>434</v>
      </c>
      <c r="AR6517" t="s">
        <v>159</v>
      </c>
      <c r="AS6517" t="s">
        <v>83</v>
      </c>
      <c r="AT6517" s="5">
        <v>35886</v>
      </c>
      <c r="AU6517" t="s">
        <v>63</v>
      </c>
      <c r="AV6517" t="s">
        <v>220</v>
      </c>
      <c r="AW6517" t="s">
        <v>85</v>
      </c>
    </row>
    <row r="6518" spans="1:49" x14ac:dyDescent="0.25">
      <c r="A6518">
        <v>2916</v>
      </c>
      <c r="B6518" t="s">
        <v>12520</v>
      </c>
      <c r="C6518">
        <v>1</v>
      </c>
      <c r="D6518" t="s">
        <v>86</v>
      </c>
      <c r="E6518" t="s">
        <v>319</v>
      </c>
      <c r="F6518" t="s">
        <v>108</v>
      </c>
      <c r="G6518">
        <v>145.54</v>
      </c>
      <c r="H6518" t="s">
        <v>138</v>
      </c>
      <c r="I6518" t="s">
        <v>63</v>
      </c>
      <c r="J6518" t="s">
        <v>350</v>
      </c>
      <c r="K6518" t="s">
        <v>12521</v>
      </c>
      <c r="L6518" t="s">
        <v>986</v>
      </c>
      <c r="M6518" t="s">
        <v>429</v>
      </c>
      <c r="N6518">
        <v>27.985564304461942</v>
      </c>
      <c r="P6518">
        <v>24</v>
      </c>
      <c r="Q6518">
        <v>99.9</v>
      </c>
      <c r="R6518">
        <v>95</v>
      </c>
      <c r="S6518">
        <v>98.100000000000009</v>
      </c>
      <c r="T6518">
        <v>3</v>
      </c>
      <c r="U6518">
        <v>20</v>
      </c>
      <c r="V6518">
        <v>615</v>
      </c>
      <c r="AB6518" t="s">
        <v>63</v>
      </c>
      <c r="AC6518" t="s">
        <v>63</v>
      </c>
      <c r="AD6518" t="s">
        <v>63</v>
      </c>
      <c r="AE6518" t="s">
        <v>98</v>
      </c>
      <c r="AG6518">
        <v>1959</v>
      </c>
      <c r="AH6518">
        <v>11.290000000000001</v>
      </c>
      <c r="AI6518">
        <v>39.423009999999998</v>
      </c>
      <c r="AJ6518">
        <v>-99.401880000000006</v>
      </c>
      <c r="AL6518">
        <v>3</v>
      </c>
      <c r="AM6518" t="s">
        <v>63</v>
      </c>
      <c r="AN6518" t="s">
        <v>12522</v>
      </c>
      <c r="AO6518" t="s">
        <v>76</v>
      </c>
      <c r="AP6518" t="s">
        <v>116</v>
      </c>
      <c r="AQ6518" t="s">
        <v>133</v>
      </c>
      <c r="AR6518" t="s">
        <v>133</v>
      </c>
      <c r="AS6518" t="s">
        <v>83</v>
      </c>
      <c r="AT6518" s="5">
        <v>36220</v>
      </c>
      <c r="AU6518" t="s">
        <v>129</v>
      </c>
      <c r="AV6518" t="s">
        <v>149</v>
      </c>
      <c r="AW6518" t="s">
        <v>150</v>
      </c>
    </row>
    <row r="6519" spans="1:49" x14ac:dyDescent="0.25">
      <c r="A6519">
        <v>3523</v>
      </c>
      <c r="B6519" t="s">
        <v>13734</v>
      </c>
      <c r="C6519">
        <v>1</v>
      </c>
      <c r="D6519" t="s">
        <v>86</v>
      </c>
      <c r="E6519" t="s">
        <v>319</v>
      </c>
      <c r="F6519" t="s">
        <v>108</v>
      </c>
      <c r="G6519">
        <v>149.56</v>
      </c>
      <c r="H6519" t="s">
        <v>489</v>
      </c>
      <c r="I6519" t="s">
        <v>63</v>
      </c>
      <c r="J6519" t="s">
        <v>350</v>
      </c>
      <c r="K6519" t="s">
        <v>13735</v>
      </c>
      <c r="L6519" t="s">
        <v>986</v>
      </c>
      <c r="M6519" t="s">
        <v>429</v>
      </c>
      <c r="N6519">
        <v>40.912073490813654</v>
      </c>
      <c r="P6519">
        <v>44</v>
      </c>
      <c r="Q6519">
        <v>70.2</v>
      </c>
      <c r="R6519">
        <v>70</v>
      </c>
      <c r="S6519">
        <v>80.2</v>
      </c>
      <c r="T6519">
        <v>0</v>
      </c>
      <c r="U6519">
        <v>15</v>
      </c>
      <c r="V6519">
        <v>1010</v>
      </c>
      <c r="AB6519" t="s">
        <v>63</v>
      </c>
      <c r="AC6519" t="s">
        <v>63</v>
      </c>
      <c r="AD6519" t="s">
        <v>63</v>
      </c>
      <c r="AE6519" t="s">
        <v>75</v>
      </c>
      <c r="AG6519">
        <v>1959</v>
      </c>
      <c r="AH6519">
        <v>15.31</v>
      </c>
      <c r="AI6519">
        <v>39.436010000000003</v>
      </c>
      <c r="AJ6519">
        <v>-99.333420000000004</v>
      </c>
      <c r="AL6519">
        <v>2</v>
      </c>
      <c r="AM6519" t="s">
        <v>63</v>
      </c>
      <c r="AN6519" t="s">
        <v>13736</v>
      </c>
      <c r="AO6519" t="s">
        <v>76</v>
      </c>
      <c r="AP6519" t="s">
        <v>116</v>
      </c>
      <c r="AQ6519" t="s">
        <v>434</v>
      </c>
      <c r="AR6519" t="s">
        <v>159</v>
      </c>
      <c r="AS6519" t="s">
        <v>83</v>
      </c>
      <c r="AT6519" s="5">
        <v>40720</v>
      </c>
      <c r="AU6519" t="s">
        <v>129</v>
      </c>
      <c r="AV6519" t="s">
        <v>149</v>
      </c>
      <c r="AW6519" t="s">
        <v>150</v>
      </c>
    </row>
    <row r="6520" spans="1:49" x14ac:dyDescent="0.25">
      <c r="A6520">
        <v>1867</v>
      </c>
      <c r="B6520" t="s">
        <v>19108</v>
      </c>
      <c r="C6520">
        <v>1</v>
      </c>
      <c r="D6520" t="s">
        <v>86</v>
      </c>
      <c r="E6520" t="s">
        <v>319</v>
      </c>
      <c r="F6520" t="s">
        <v>108</v>
      </c>
      <c r="G6520">
        <v>150.71</v>
      </c>
      <c r="H6520" t="s">
        <v>138</v>
      </c>
      <c r="I6520" t="s">
        <v>63</v>
      </c>
      <c r="J6520" t="s">
        <v>350</v>
      </c>
      <c r="K6520" t="s">
        <v>19109</v>
      </c>
      <c r="L6520" t="s">
        <v>986</v>
      </c>
      <c r="M6520" t="s">
        <v>429</v>
      </c>
      <c r="N6520">
        <v>34.711286089238847</v>
      </c>
      <c r="P6520">
        <v>24</v>
      </c>
      <c r="Q6520">
        <v>97</v>
      </c>
      <c r="R6520">
        <v>97</v>
      </c>
      <c r="S6520">
        <v>98.3</v>
      </c>
      <c r="T6520">
        <v>0</v>
      </c>
      <c r="U6520">
        <v>15</v>
      </c>
      <c r="V6520">
        <v>1010</v>
      </c>
      <c r="AB6520" t="s">
        <v>63</v>
      </c>
      <c r="AC6520" t="s">
        <v>63</v>
      </c>
      <c r="AD6520" t="s">
        <v>63</v>
      </c>
      <c r="AE6520" t="s">
        <v>98</v>
      </c>
      <c r="AG6520">
        <v>1931</v>
      </c>
      <c r="AH6520">
        <v>16.46</v>
      </c>
      <c r="AI6520">
        <v>39.437089999999998</v>
      </c>
      <c r="AJ6520">
        <v>-99.312060000000002</v>
      </c>
      <c r="AL6520">
        <v>4</v>
      </c>
      <c r="AM6520" t="s">
        <v>63</v>
      </c>
      <c r="AN6520" t="s">
        <v>19110</v>
      </c>
      <c r="AO6520" t="s">
        <v>76</v>
      </c>
      <c r="AP6520" t="s">
        <v>116</v>
      </c>
      <c r="AQ6520" t="s">
        <v>336</v>
      </c>
      <c r="AR6520" t="s">
        <v>337</v>
      </c>
      <c r="AS6520" t="s">
        <v>83</v>
      </c>
      <c r="AT6520" s="5">
        <v>36192</v>
      </c>
      <c r="AU6520" t="s">
        <v>129</v>
      </c>
      <c r="AV6520" t="s">
        <v>149</v>
      </c>
      <c r="AW6520" t="s">
        <v>150</v>
      </c>
    </row>
    <row r="6521" spans="1:49" x14ac:dyDescent="0.25">
      <c r="A6521">
        <v>3891</v>
      </c>
      <c r="B6521" t="s">
        <v>22135</v>
      </c>
      <c r="C6521">
        <v>1</v>
      </c>
      <c r="D6521" t="s">
        <v>86</v>
      </c>
      <c r="E6521" t="s">
        <v>319</v>
      </c>
      <c r="F6521" t="s">
        <v>108</v>
      </c>
      <c r="G6521">
        <v>152.42000000000002</v>
      </c>
      <c r="H6521" t="s">
        <v>138</v>
      </c>
      <c r="I6521" t="s">
        <v>63</v>
      </c>
      <c r="J6521" t="s">
        <v>350</v>
      </c>
      <c r="K6521" t="s">
        <v>22136</v>
      </c>
      <c r="L6521" t="s">
        <v>986</v>
      </c>
      <c r="M6521" t="s">
        <v>429</v>
      </c>
      <c r="N6521">
        <v>43.110236220472444</v>
      </c>
      <c r="P6521">
        <v>52</v>
      </c>
      <c r="Q6521">
        <v>49.4</v>
      </c>
      <c r="R6521">
        <v>70</v>
      </c>
      <c r="S6521">
        <v>86.4</v>
      </c>
      <c r="T6521">
        <v>0</v>
      </c>
      <c r="U6521">
        <v>15</v>
      </c>
      <c r="V6521">
        <v>1010</v>
      </c>
      <c r="AB6521" t="s">
        <v>63</v>
      </c>
      <c r="AC6521" t="s">
        <v>63</v>
      </c>
      <c r="AD6521" t="s">
        <v>63</v>
      </c>
      <c r="AE6521" t="s">
        <v>184</v>
      </c>
      <c r="AG6521">
        <v>1929</v>
      </c>
      <c r="AH6521">
        <v>18.170000000000002</v>
      </c>
      <c r="AI6521">
        <v>39.436709999999998</v>
      </c>
      <c r="AJ6521">
        <v>-99.280019999999993</v>
      </c>
      <c r="AL6521">
        <v>4</v>
      </c>
      <c r="AM6521" t="s">
        <v>63</v>
      </c>
      <c r="AN6521" t="s">
        <v>22137</v>
      </c>
      <c r="AO6521" t="s">
        <v>76</v>
      </c>
      <c r="AP6521" t="s">
        <v>147</v>
      </c>
      <c r="AQ6521" t="s">
        <v>416</v>
      </c>
      <c r="AR6521" t="s">
        <v>101</v>
      </c>
      <c r="AS6521" t="s">
        <v>83</v>
      </c>
      <c r="AT6521" s="5">
        <v>36192</v>
      </c>
      <c r="AU6521" t="s">
        <v>129</v>
      </c>
      <c r="AV6521" t="s">
        <v>149</v>
      </c>
      <c r="AW6521" t="s">
        <v>150</v>
      </c>
    </row>
    <row r="6522" spans="1:49" x14ac:dyDescent="0.25">
      <c r="A6522">
        <v>642</v>
      </c>
      <c r="B6522" t="s">
        <v>23510</v>
      </c>
      <c r="C6522">
        <v>1</v>
      </c>
      <c r="D6522" t="s">
        <v>86</v>
      </c>
      <c r="E6522" t="s">
        <v>319</v>
      </c>
      <c r="F6522" t="s">
        <v>108</v>
      </c>
      <c r="G6522">
        <v>157.25</v>
      </c>
      <c r="H6522" t="s">
        <v>109</v>
      </c>
      <c r="I6522" t="s">
        <v>63</v>
      </c>
      <c r="J6522" t="s">
        <v>350</v>
      </c>
      <c r="K6522" t="s">
        <v>23511</v>
      </c>
      <c r="L6522" t="s">
        <v>19418</v>
      </c>
      <c r="M6522" t="s">
        <v>429</v>
      </c>
      <c r="N6522">
        <v>155.51181102362204</v>
      </c>
      <c r="P6522">
        <v>44</v>
      </c>
      <c r="Q6522">
        <v>96.8</v>
      </c>
      <c r="R6522">
        <v>90</v>
      </c>
      <c r="S6522">
        <v>97.3</v>
      </c>
      <c r="T6522">
        <v>2</v>
      </c>
      <c r="U6522">
        <v>15</v>
      </c>
      <c r="V6522">
        <v>840</v>
      </c>
      <c r="AB6522" t="s">
        <v>98</v>
      </c>
      <c r="AC6522" t="s">
        <v>98</v>
      </c>
      <c r="AD6522" t="s">
        <v>129</v>
      </c>
      <c r="AE6522" t="s">
        <v>63</v>
      </c>
      <c r="AG6522">
        <v>1968</v>
      </c>
      <c r="AH6522">
        <v>23</v>
      </c>
      <c r="AI6522">
        <v>39.444229999999997</v>
      </c>
      <c r="AJ6522">
        <v>-99.192139999999995</v>
      </c>
      <c r="AL6522">
        <v>3</v>
      </c>
      <c r="AM6522" t="s">
        <v>63</v>
      </c>
      <c r="AN6522" t="s">
        <v>23512</v>
      </c>
      <c r="AO6522" t="s">
        <v>76</v>
      </c>
      <c r="AP6522" t="s">
        <v>116</v>
      </c>
      <c r="AQ6522" t="s">
        <v>504</v>
      </c>
      <c r="AR6522" t="s">
        <v>1263</v>
      </c>
      <c r="AS6522" t="s">
        <v>83</v>
      </c>
      <c r="AT6522" s="5">
        <v>35125</v>
      </c>
      <c r="AU6522" t="s">
        <v>129</v>
      </c>
      <c r="AV6522" t="s">
        <v>173</v>
      </c>
      <c r="AW6522" t="s">
        <v>85</v>
      </c>
    </row>
    <row r="6523" spans="1:49" x14ac:dyDescent="0.25">
      <c r="A6523">
        <v>1463</v>
      </c>
      <c r="B6523" t="s">
        <v>11520</v>
      </c>
      <c r="C6523">
        <v>1</v>
      </c>
      <c r="D6523" t="s">
        <v>86</v>
      </c>
      <c r="E6523" t="s">
        <v>319</v>
      </c>
      <c r="F6523" t="s">
        <v>108</v>
      </c>
      <c r="G6523">
        <v>159.43</v>
      </c>
      <c r="H6523" t="s">
        <v>489</v>
      </c>
      <c r="I6523" t="s">
        <v>63</v>
      </c>
      <c r="J6523" t="s">
        <v>350</v>
      </c>
      <c r="K6523" t="s">
        <v>11521</v>
      </c>
      <c r="L6523" t="s">
        <v>986</v>
      </c>
      <c r="M6523" t="s">
        <v>429</v>
      </c>
      <c r="N6523">
        <v>41.01049868766404</v>
      </c>
      <c r="P6523">
        <v>40</v>
      </c>
      <c r="Q6523">
        <v>86</v>
      </c>
      <c r="R6523">
        <v>90</v>
      </c>
      <c r="S6523">
        <v>97.100000000000009</v>
      </c>
      <c r="T6523">
        <v>16</v>
      </c>
      <c r="U6523">
        <v>15</v>
      </c>
      <c r="V6523">
        <v>840</v>
      </c>
      <c r="AB6523" t="s">
        <v>63</v>
      </c>
      <c r="AC6523" t="s">
        <v>63</v>
      </c>
      <c r="AD6523" t="s">
        <v>63</v>
      </c>
      <c r="AE6523" t="s">
        <v>98</v>
      </c>
      <c r="AG6523">
        <v>1956</v>
      </c>
      <c r="AH6523">
        <v>25.18</v>
      </c>
      <c r="AI6523">
        <v>39.447470000000003</v>
      </c>
      <c r="AJ6523">
        <v>-99.152019999999993</v>
      </c>
      <c r="AL6523">
        <v>2</v>
      </c>
      <c r="AM6523" t="s">
        <v>63</v>
      </c>
      <c r="AN6523" t="s">
        <v>11522</v>
      </c>
      <c r="AO6523" t="s">
        <v>76</v>
      </c>
      <c r="AP6523" t="s">
        <v>116</v>
      </c>
      <c r="AQ6523" t="s">
        <v>843</v>
      </c>
      <c r="AR6523" t="s">
        <v>255</v>
      </c>
      <c r="AS6523" t="s">
        <v>83</v>
      </c>
      <c r="AT6523" s="5">
        <v>37987</v>
      </c>
      <c r="AU6523" t="s">
        <v>129</v>
      </c>
      <c r="AV6523" t="s">
        <v>149</v>
      </c>
      <c r="AW6523" t="s">
        <v>150</v>
      </c>
    </row>
    <row r="6524" spans="1:49" x14ac:dyDescent="0.25">
      <c r="A6524">
        <v>2497</v>
      </c>
      <c r="B6524" t="s">
        <v>10496</v>
      </c>
      <c r="C6524">
        <v>1</v>
      </c>
      <c r="D6524" t="s">
        <v>86</v>
      </c>
      <c r="E6524" t="s">
        <v>319</v>
      </c>
      <c r="F6524" t="s">
        <v>108</v>
      </c>
      <c r="G6524">
        <v>160.52000000000001</v>
      </c>
      <c r="H6524" t="s">
        <v>191</v>
      </c>
      <c r="I6524" t="s">
        <v>63</v>
      </c>
      <c r="J6524" t="s">
        <v>350</v>
      </c>
      <c r="K6524" t="s">
        <v>10497</v>
      </c>
      <c r="L6524" t="s">
        <v>10498</v>
      </c>
      <c r="M6524" t="s">
        <v>429</v>
      </c>
      <c r="N6524">
        <v>41.99475065616798</v>
      </c>
      <c r="P6524">
        <v>40</v>
      </c>
      <c r="Q6524">
        <v>93</v>
      </c>
      <c r="R6524">
        <v>75</v>
      </c>
      <c r="S6524">
        <v>88.100000000000009</v>
      </c>
      <c r="T6524">
        <v>2</v>
      </c>
      <c r="U6524">
        <v>15</v>
      </c>
      <c r="V6524">
        <v>840</v>
      </c>
      <c r="AB6524" t="s">
        <v>63</v>
      </c>
      <c r="AC6524" t="s">
        <v>63</v>
      </c>
      <c r="AD6524" t="s">
        <v>63</v>
      </c>
      <c r="AE6524" t="s">
        <v>98</v>
      </c>
      <c r="AG6524">
        <v>1931</v>
      </c>
      <c r="AH6524">
        <v>26.27</v>
      </c>
      <c r="AI6524">
        <v>39.451949999999997</v>
      </c>
      <c r="AJ6524">
        <v>-99.134050000000002</v>
      </c>
      <c r="AL6524">
        <v>1</v>
      </c>
      <c r="AM6524" t="s">
        <v>63</v>
      </c>
      <c r="AN6524" t="s">
        <v>10499</v>
      </c>
      <c r="AO6524" t="s">
        <v>76</v>
      </c>
      <c r="AP6524" t="s">
        <v>147</v>
      </c>
      <c r="AQ6524" t="s">
        <v>379</v>
      </c>
      <c r="AR6524" t="s">
        <v>336</v>
      </c>
      <c r="AS6524" t="s">
        <v>83</v>
      </c>
      <c r="AT6524" s="5">
        <v>26665</v>
      </c>
      <c r="AU6524" t="s">
        <v>129</v>
      </c>
      <c r="AV6524" t="s">
        <v>149</v>
      </c>
      <c r="AW6524" t="s">
        <v>150</v>
      </c>
    </row>
    <row r="6525" spans="1:49" x14ac:dyDescent="0.25">
      <c r="A6525">
        <v>3278</v>
      </c>
      <c r="B6525" t="s">
        <v>17432</v>
      </c>
      <c r="C6525">
        <v>1</v>
      </c>
      <c r="D6525" t="s">
        <v>86</v>
      </c>
      <c r="E6525" t="s">
        <v>319</v>
      </c>
      <c r="F6525" t="s">
        <v>108</v>
      </c>
      <c r="G6525">
        <v>162.03</v>
      </c>
      <c r="H6525" t="s">
        <v>138</v>
      </c>
      <c r="I6525" t="s">
        <v>63</v>
      </c>
      <c r="J6525" t="s">
        <v>350</v>
      </c>
      <c r="K6525" t="s">
        <v>17433</v>
      </c>
      <c r="L6525" t="s">
        <v>986</v>
      </c>
      <c r="M6525" t="s">
        <v>429</v>
      </c>
      <c r="N6525">
        <v>20.800524934383201</v>
      </c>
      <c r="P6525">
        <v>42</v>
      </c>
      <c r="Q6525">
        <v>77.3</v>
      </c>
      <c r="R6525">
        <v>70</v>
      </c>
      <c r="S6525">
        <v>78.400000000000006</v>
      </c>
      <c r="T6525">
        <v>1</v>
      </c>
      <c r="U6525">
        <v>15</v>
      </c>
      <c r="V6525">
        <v>840</v>
      </c>
      <c r="AB6525" t="s">
        <v>63</v>
      </c>
      <c r="AC6525" t="s">
        <v>63</v>
      </c>
      <c r="AD6525" t="s">
        <v>63</v>
      </c>
      <c r="AE6525" t="s">
        <v>75</v>
      </c>
      <c r="AG6525">
        <v>1931</v>
      </c>
      <c r="AH6525">
        <v>27.78</v>
      </c>
      <c r="AI6525">
        <v>39.454790000000003</v>
      </c>
      <c r="AJ6525">
        <v>-99.104939999999999</v>
      </c>
      <c r="AL6525">
        <v>2</v>
      </c>
      <c r="AM6525" t="s">
        <v>63</v>
      </c>
      <c r="AN6525" t="s">
        <v>17434</v>
      </c>
      <c r="AO6525" t="s">
        <v>76</v>
      </c>
      <c r="AP6525" t="s">
        <v>147</v>
      </c>
      <c r="AQ6525" t="s">
        <v>416</v>
      </c>
      <c r="AR6525" t="s">
        <v>346</v>
      </c>
      <c r="AS6525" t="s">
        <v>83</v>
      </c>
      <c r="AT6525" s="5">
        <v>36192</v>
      </c>
      <c r="AU6525" t="s">
        <v>129</v>
      </c>
      <c r="AV6525" t="s">
        <v>149</v>
      </c>
      <c r="AW6525" t="s">
        <v>150</v>
      </c>
    </row>
    <row r="6526" spans="1:49" x14ac:dyDescent="0.25">
      <c r="A6526">
        <v>2055</v>
      </c>
      <c r="B6526" t="s">
        <v>25626</v>
      </c>
      <c r="C6526">
        <v>1</v>
      </c>
      <c r="D6526" t="s">
        <v>86</v>
      </c>
      <c r="E6526" t="s">
        <v>319</v>
      </c>
      <c r="F6526" t="s">
        <v>108</v>
      </c>
      <c r="G6526">
        <v>165.23</v>
      </c>
      <c r="H6526" t="s">
        <v>109</v>
      </c>
      <c r="I6526" t="s">
        <v>63</v>
      </c>
      <c r="J6526" t="s">
        <v>350</v>
      </c>
      <c r="K6526" t="s">
        <v>25627</v>
      </c>
      <c r="L6526" t="s">
        <v>986</v>
      </c>
      <c r="M6526" t="s">
        <v>429</v>
      </c>
      <c r="N6526">
        <v>138.48425196850394</v>
      </c>
      <c r="P6526">
        <v>44</v>
      </c>
      <c r="Q6526">
        <v>97.600000000000009</v>
      </c>
      <c r="R6526">
        <v>85</v>
      </c>
      <c r="S6526">
        <v>85.5</v>
      </c>
      <c r="T6526">
        <v>4</v>
      </c>
      <c r="U6526">
        <v>24</v>
      </c>
      <c r="V6526">
        <v>510</v>
      </c>
      <c r="AB6526" t="s">
        <v>98</v>
      </c>
      <c r="AC6526" t="s">
        <v>98</v>
      </c>
      <c r="AD6526" t="s">
        <v>98</v>
      </c>
      <c r="AE6526" t="s">
        <v>63</v>
      </c>
      <c r="AG6526">
        <v>1967</v>
      </c>
      <c r="AH6526">
        <v>30.98</v>
      </c>
      <c r="AI6526">
        <v>39.459029999999998</v>
      </c>
      <c r="AJ6526">
        <v>-99.045689999999993</v>
      </c>
      <c r="AL6526">
        <v>3</v>
      </c>
      <c r="AM6526" t="s">
        <v>63</v>
      </c>
      <c r="AN6526" t="s">
        <v>25628</v>
      </c>
      <c r="AO6526" t="s">
        <v>76</v>
      </c>
      <c r="AP6526" t="s">
        <v>116</v>
      </c>
      <c r="AQ6526" t="s">
        <v>101</v>
      </c>
      <c r="AR6526" t="s">
        <v>102</v>
      </c>
      <c r="AS6526" t="s">
        <v>83</v>
      </c>
      <c r="AT6526" s="5">
        <v>35125</v>
      </c>
      <c r="AU6526" t="s">
        <v>76</v>
      </c>
      <c r="AV6526" t="s">
        <v>119</v>
      </c>
      <c r="AW6526" t="s">
        <v>85</v>
      </c>
    </row>
    <row r="6527" spans="1:49" x14ac:dyDescent="0.25">
      <c r="A6527">
        <v>454</v>
      </c>
      <c r="B6527" t="s">
        <v>24070</v>
      </c>
      <c r="C6527">
        <v>1</v>
      </c>
      <c r="D6527" t="s">
        <v>86</v>
      </c>
      <c r="E6527" t="s">
        <v>694</v>
      </c>
      <c r="F6527" t="s">
        <v>108</v>
      </c>
      <c r="G6527">
        <v>190.84</v>
      </c>
      <c r="H6527" t="s">
        <v>109</v>
      </c>
      <c r="I6527" t="s">
        <v>63</v>
      </c>
      <c r="J6527" t="s">
        <v>350</v>
      </c>
      <c r="K6527" t="s">
        <v>24071</v>
      </c>
      <c r="L6527" t="s">
        <v>21099</v>
      </c>
      <c r="M6527" t="s">
        <v>698</v>
      </c>
      <c r="N6527">
        <v>155.51181102362204</v>
      </c>
      <c r="P6527">
        <v>44</v>
      </c>
      <c r="Q6527">
        <v>98.7</v>
      </c>
      <c r="R6527">
        <v>90</v>
      </c>
      <c r="S6527">
        <v>98.5</v>
      </c>
      <c r="T6527">
        <v>6</v>
      </c>
      <c r="U6527">
        <v>16</v>
      </c>
      <c r="V6527">
        <v>2720</v>
      </c>
      <c r="AB6527" t="s">
        <v>98</v>
      </c>
      <c r="AC6527" t="s">
        <v>98</v>
      </c>
      <c r="AD6527" t="s">
        <v>98</v>
      </c>
      <c r="AE6527" t="s">
        <v>63</v>
      </c>
      <c r="AG6527">
        <v>1966</v>
      </c>
      <c r="AH6527">
        <v>19.32</v>
      </c>
      <c r="AI6527">
        <v>39.408349999999999</v>
      </c>
      <c r="AJ6527">
        <v>-99.280259999999998</v>
      </c>
      <c r="AL6527">
        <v>3</v>
      </c>
      <c r="AM6527" t="s">
        <v>63</v>
      </c>
      <c r="AN6527" t="s">
        <v>24072</v>
      </c>
      <c r="AO6527" t="s">
        <v>76</v>
      </c>
      <c r="AP6527" t="s">
        <v>116</v>
      </c>
      <c r="AQ6527" t="s">
        <v>653</v>
      </c>
      <c r="AR6527" t="s">
        <v>654</v>
      </c>
      <c r="AS6527" t="s">
        <v>83</v>
      </c>
      <c r="AT6527" s="5">
        <v>36192</v>
      </c>
      <c r="AU6527" t="s">
        <v>76</v>
      </c>
      <c r="AV6527" t="s">
        <v>187</v>
      </c>
      <c r="AW6527" t="s">
        <v>188</v>
      </c>
    </row>
    <row r="6528" spans="1:49" x14ac:dyDescent="0.25">
      <c r="A6528">
        <v>1127</v>
      </c>
      <c r="B6528" t="s">
        <v>15974</v>
      </c>
      <c r="C6528">
        <v>1</v>
      </c>
      <c r="D6528" t="s">
        <v>86</v>
      </c>
      <c r="E6528" t="s">
        <v>694</v>
      </c>
      <c r="F6528" t="s">
        <v>108</v>
      </c>
      <c r="G6528">
        <v>191.5</v>
      </c>
      <c r="H6528" t="s">
        <v>109</v>
      </c>
      <c r="I6528" t="s">
        <v>63</v>
      </c>
      <c r="J6528" t="s">
        <v>350</v>
      </c>
      <c r="K6528" t="s">
        <v>15975</v>
      </c>
      <c r="L6528" t="s">
        <v>10288</v>
      </c>
      <c r="M6528" t="s">
        <v>698</v>
      </c>
      <c r="N6528">
        <v>242.48687664041995</v>
      </c>
      <c r="P6528">
        <v>44</v>
      </c>
      <c r="Q6528">
        <v>99</v>
      </c>
      <c r="R6528">
        <v>90</v>
      </c>
      <c r="S6528">
        <v>96.100000000000009</v>
      </c>
      <c r="T6528">
        <v>4</v>
      </c>
      <c r="U6528">
        <v>15</v>
      </c>
      <c r="V6528">
        <v>3030</v>
      </c>
      <c r="AB6528" t="s">
        <v>98</v>
      </c>
      <c r="AC6528" t="s">
        <v>129</v>
      </c>
      <c r="AD6528" t="s">
        <v>98</v>
      </c>
      <c r="AE6528" t="s">
        <v>63</v>
      </c>
      <c r="AG6528">
        <v>1966</v>
      </c>
      <c r="AH6528">
        <v>19.98</v>
      </c>
      <c r="AI6528">
        <v>39.41675</v>
      </c>
      <c r="AJ6528">
        <v>-99.275499999999994</v>
      </c>
      <c r="AL6528">
        <v>4</v>
      </c>
      <c r="AM6528" t="s">
        <v>63</v>
      </c>
      <c r="AN6528" t="s">
        <v>15976</v>
      </c>
      <c r="AO6528" t="s">
        <v>76</v>
      </c>
      <c r="AP6528" t="s">
        <v>116</v>
      </c>
      <c r="AQ6528" t="s">
        <v>207</v>
      </c>
      <c r="AR6528" t="s">
        <v>545</v>
      </c>
      <c r="AS6528" t="s">
        <v>83</v>
      </c>
      <c r="AT6528" s="5">
        <v>36192</v>
      </c>
      <c r="AU6528" t="s">
        <v>103</v>
      </c>
      <c r="AV6528" t="s">
        <v>187</v>
      </c>
      <c r="AW6528" t="s">
        <v>188</v>
      </c>
    </row>
    <row r="6529" spans="1:49" x14ac:dyDescent="0.25">
      <c r="A6529">
        <v>405</v>
      </c>
      <c r="B6529" t="s">
        <v>10672</v>
      </c>
      <c r="C6529">
        <v>1</v>
      </c>
      <c r="D6529" t="s">
        <v>86</v>
      </c>
      <c r="E6529" t="s">
        <v>694</v>
      </c>
      <c r="F6529" t="s">
        <v>108</v>
      </c>
      <c r="G6529">
        <v>201.78</v>
      </c>
      <c r="H6529" t="s">
        <v>138</v>
      </c>
      <c r="I6529" t="s">
        <v>63</v>
      </c>
      <c r="J6529" t="s">
        <v>350</v>
      </c>
      <c r="K6529" t="s">
        <v>10673</v>
      </c>
      <c r="L6529" t="s">
        <v>10674</v>
      </c>
      <c r="M6529" t="s">
        <v>698</v>
      </c>
      <c r="N6529">
        <v>25.295275590551181</v>
      </c>
      <c r="P6529">
        <v>44</v>
      </c>
      <c r="Q6529">
        <v>94</v>
      </c>
      <c r="R6529">
        <v>95</v>
      </c>
      <c r="S6529">
        <v>95.7</v>
      </c>
      <c r="T6529">
        <v>0</v>
      </c>
      <c r="U6529">
        <v>27</v>
      </c>
      <c r="V6529">
        <v>1590</v>
      </c>
      <c r="AB6529" t="s">
        <v>63</v>
      </c>
      <c r="AC6529" t="s">
        <v>63</v>
      </c>
      <c r="AD6529" t="s">
        <v>63</v>
      </c>
      <c r="AE6529" t="s">
        <v>98</v>
      </c>
      <c r="AG6529">
        <v>1934</v>
      </c>
      <c r="AH6529">
        <v>30.26</v>
      </c>
      <c r="AI6529">
        <v>39.564450000000001</v>
      </c>
      <c r="AJ6529">
        <v>-99.285690000000002</v>
      </c>
      <c r="AL6529">
        <v>3</v>
      </c>
      <c r="AM6529" t="s">
        <v>63</v>
      </c>
      <c r="AN6529" t="s">
        <v>10675</v>
      </c>
      <c r="AO6529" t="s">
        <v>76</v>
      </c>
      <c r="AP6529" t="s">
        <v>147</v>
      </c>
      <c r="AQ6529" t="s">
        <v>81</v>
      </c>
      <c r="AR6529" t="s">
        <v>264</v>
      </c>
      <c r="AS6529" t="s">
        <v>83</v>
      </c>
      <c r="AT6529" s="5">
        <v>36192</v>
      </c>
      <c r="AU6529" t="s">
        <v>129</v>
      </c>
      <c r="AV6529" t="s">
        <v>149</v>
      </c>
      <c r="AW6529" t="s">
        <v>150</v>
      </c>
    </row>
    <row r="6530" spans="1:49" x14ac:dyDescent="0.25">
      <c r="A6530">
        <v>641</v>
      </c>
      <c r="B6530" t="s">
        <v>12450</v>
      </c>
      <c r="C6530">
        <v>1</v>
      </c>
      <c r="D6530" t="s">
        <v>86</v>
      </c>
      <c r="E6530" t="s">
        <v>329</v>
      </c>
      <c r="F6530" t="s">
        <v>177</v>
      </c>
      <c r="G6530">
        <v>6.28</v>
      </c>
      <c r="H6530" t="s">
        <v>489</v>
      </c>
      <c r="I6530" t="s">
        <v>63</v>
      </c>
      <c r="J6530" t="s">
        <v>210</v>
      </c>
      <c r="K6530" t="s">
        <v>12451</v>
      </c>
      <c r="L6530" t="s">
        <v>5628</v>
      </c>
      <c r="M6530" t="s">
        <v>1028</v>
      </c>
      <c r="N6530">
        <v>29.00262467191601</v>
      </c>
      <c r="P6530">
        <v>32</v>
      </c>
      <c r="Q6530">
        <v>96.9</v>
      </c>
      <c r="R6530">
        <v>85</v>
      </c>
      <c r="S6530">
        <v>95</v>
      </c>
      <c r="T6530">
        <v>2</v>
      </c>
      <c r="U6530">
        <v>23</v>
      </c>
      <c r="V6530">
        <v>655</v>
      </c>
      <c r="AB6530" t="s">
        <v>63</v>
      </c>
      <c r="AC6530" t="s">
        <v>63</v>
      </c>
      <c r="AD6530" t="s">
        <v>63</v>
      </c>
      <c r="AE6530" t="s">
        <v>98</v>
      </c>
      <c r="AG6530">
        <v>1950</v>
      </c>
      <c r="AH6530">
        <v>0.3</v>
      </c>
      <c r="AI6530">
        <v>39.332210000000003</v>
      </c>
      <c r="AJ6530">
        <v>-99.599000000000004</v>
      </c>
      <c r="AL6530">
        <v>2</v>
      </c>
      <c r="AM6530" t="s">
        <v>63</v>
      </c>
      <c r="AN6530" t="s">
        <v>12452</v>
      </c>
      <c r="AO6530" t="s">
        <v>100</v>
      </c>
      <c r="AP6530" t="s">
        <v>116</v>
      </c>
      <c r="AQ6530" t="s">
        <v>443</v>
      </c>
      <c r="AR6530" t="s">
        <v>932</v>
      </c>
      <c r="AS6530" t="s">
        <v>83</v>
      </c>
      <c r="AT6530" s="5">
        <v>37987</v>
      </c>
      <c r="AU6530" t="s">
        <v>129</v>
      </c>
      <c r="AV6530" t="s">
        <v>149</v>
      </c>
      <c r="AW6530" t="s">
        <v>150</v>
      </c>
    </row>
    <row r="6531" spans="1:49" x14ac:dyDescent="0.25">
      <c r="A6531">
        <v>1331</v>
      </c>
      <c r="B6531" t="s">
        <v>24411</v>
      </c>
      <c r="C6531">
        <v>1</v>
      </c>
      <c r="D6531" t="s">
        <v>86</v>
      </c>
      <c r="E6531" t="s">
        <v>329</v>
      </c>
      <c r="F6531" t="s">
        <v>177</v>
      </c>
      <c r="G6531">
        <v>20.46</v>
      </c>
      <c r="H6531" t="s">
        <v>138</v>
      </c>
      <c r="I6531" t="s">
        <v>63</v>
      </c>
      <c r="J6531" t="s">
        <v>350</v>
      </c>
      <c r="K6531" t="s">
        <v>24412</v>
      </c>
      <c r="L6531" t="s">
        <v>1581</v>
      </c>
      <c r="M6531" t="s">
        <v>1028</v>
      </c>
      <c r="N6531">
        <v>25</v>
      </c>
      <c r="O6531">
        <v>0</v>
      </c>
      <c r="P6531">
        <v>32</v>
      </c>
      <c r="Q6531">
        <v>82.3</v>
      </c>
      <c r="R6531">
        <v>97</v>
      </c>
      <c r="S6531">
        <v>98.9</v>
      </c>
      <c r="T6531">
        <v>0</v>
      </c>
      <c r="U6531">
        <v>12</v>
      </c>
      <c r="V6531">
        <v>1380</v>
      </c>
      <c r="AB6531" t="s">
        <v>63</v>
      </c>
      <c r="AC6531" t="s">
        <v>63</v>
      </c>
      <c r="AD6531" t="s">
        <v>63</v>
      </c>
      <c r="AE6531" t="s">
        <v>129</v>
      </c>
      <c r="AG6531">
        <v>1948</v>
      </c>
      <c r="AH6531">
        <v>14.48</v>
      </c>
      <c r="AI6531">
        <v>39.23433</v>
      </c>
      <c r="AJ6531">
        <v>-99.419229999999999</v>
      </c>
      <c r="AL6531">
        <v>2</v>
      </c>
      <c r="AM6531" t="s">
        <v>63</v>
      </c>
      <c r="AN6531" t="s">
        <v>24413</v>
      </c>
      <c r="AO6531" t="s">
        <v>76</v>
      </c>
      <c r="AP6531" t="s">
        <v>116</v>
      </c>
      <c r="AQ6531" t="s">
        <v>185</v>
      </c>
      <c r="AR6531" t="s">
        <v>317</v>
      </c>
      <c r="AS6531" t="s">
        <v>83</v>
      </c>
      <c r="AT6531" s="5">
        <v>36192</v>
      </c>
      <c r="AU6531" t="s">
        <v>129</v>
      </c>
      <c r="AV6531" t="s">
        <v>149</v>
      </c>
      <c r="AW6531" t="s">
        <v>150</v>
      </c>
    </row>
    <row r="6532" spans="1:49" x14ac:dyDescent="0.25">
      <c r="A6532">
        <v>2226</v>
      </c>
      <c r="B6532" t="s">
        <v>23982</v>
      </c>
      <c r="C6532">
        <v>1</v>
      </c>
      <c r="D6532" t="s">
        <v>86</v>
      </c>
      <c r="E6532" t="s">
        <v>329</v>
      </c>
      <c r="F6532" t="s">
        <v>177</v>
      </c>
      <c r="G6532">
        <v>28.810000000000002</v>
      </c>
      <c r="H6532" t="s">
        <v>138</v>
      </c>
      <c r="I6532" t="s">
        <v>63</v>
      </c>
      <c r="J6532" t="s">
        <v>350</v>
      </c>
      <c r="K6532" t="s">
        <v>23983</v>
      </c>
      <c r="L6532" t="s">
        <v>1202</v>
      </c>
      <c r="M6532" t="s">
        <v>1028</v>
      </c>
      <c r="N6532">
        <v>31.594488188976381</v>
      </c>
      <c r="P6532">
        <v>44</v>
      </c>
      <c r="Q6532">
        <v>61.5</v>
      </c>
      <c r="R6532">
        <v>90</v>
      </c>
      <c r="S6532">
        <v>90.5</v>
      </c>
      <c r="T6532">
        <v>0</v>
      </c>
      <c r="U6532">
        <v>21</v>
      </c>
      <c r="V6532">
        <v>875</v>
      </c>
      <c r="W6532" t="s">
        <v>70</v>
      </c>
      <c r="AB6532" t="s">
        <v>63</v>
      </c>
      <c r="AC6532" t="s">
        <v>63</v>
      </c>
      <c r="AD6532" t="s">
        <v>63</v>
      </c>
      <c r="AE6532" t="s">
        <v>98</v>
      </c>
      <c r="AG6532">
        <v>1952</v>
      </c>
      <c r="AH6532">
        <v>22.830000000000002</v>
      </c>
      <c r="AI6532">
        <v>39.234439999999999</v>
      </c>
      <c r="AJ6532">
        <v>-99.264769999999999</v>
      </c>
      <c r="AL6532">
        <v>3</v>
      </c>
      <c r="AM6532" t="s">
        <v>63</v>
      </c>
      <c r="AN6532" t="s">
        <v>23984</v>
      </c>
      <c r="AO6532" t="s">
        <v>76</v>
      </c>
      <c r="AP6532" t="s">
        <v>116</v>
      </c>
      <c r="AQ6532" t="s">
        <v>7710</v>
      </c>
      <c r="AR6532" t="s">
        <v>503</v>
      </c>
      <c r="AS6532" t="s">
        <v>83</v>
      </c>
      <c r="AT6532" s="5">
        <v>39083</v>
      </c>
      <c r="AU6532" t="s">
        <v>129</v>
      </c>
      <c r="AV6532" t="s">
        <v>149</v>
      </c>
      <c r="AW6532" t="s">
        <v>150</v>
      </c>
    </row>
    <row r="6533" spans="1:49" x14ac:dyDescent="0.25">
      <c r="A6533">
        <v>1046</v>
      </c>
      <c r="B6533" t="s">
        <v>24850</v>
      </c>
      <c r="C6533">
        <v>1</v>
      </c>
      <c r="D6533" t="s">
        <v>86</v>
      </c>
      <c r="E6533" t="s">
        <v>329</v>
      </c>
      <c r="F6533" t="s">
        <v>177</v>
      </c>
      <c r="G6533">
        <v>31.75</v>
      </c>
      <c r="H6533" t="s">
        <v>138</v>
      </c>
      <c r="I6533" t="s">
        <v>63</v>
      </c>
      <c r="J6533" t="s">
        <v>350</v>
      </c>
      <c r="K6533" t="s">
        <v>24851</v>
      </c>
      <c r="L6533" t="s">
        <v>1202</v>
      </c>
      <c r="M6533" t="s">
        <v>1028</v>
      </c>
      <c r="N6533">
        <v>25.492125984251967</v>
      </c>
      <c r="P6533">
        <v>44</v>
      </c>
      <c r="Q6533">
        <v>87.2</v>
      </c>
      <c r="R6533">
        <v>85</v>
      </c>
      <c r="S6533">
        <v>91.2</v>
      </c>
      <c r="T6533">
        <v>0</v>
      </c>
      <c r="U6533">
        <v>21</v>
      </c>
      <c r="V6533">
        <v>875</v>
      </c>
      <c r="AB6533" t="s">
        <v>63</v>
      </c>
      <c r="AC6533" t="s">
        <v>63</v>
      </c>
      <c r="AD6533" t="s">
        <v>63</v>
      </c>
      <c r="AE6533" t="s">
        <v>98</v>
      </c>
      <c r="AG6533">
        <v>1952</v>
      </c>
      <c r="AH6533">
        <v>25.77</v>
      </c>
      <c r="AI6533">
        <v>39.234549999999999</v>
      </c>
      <c r="AJ6533">
        <v>-99.210009999999997</v>
      </c>
      <c r="AL6533">
        <v>3</v>
      </c>
      <c r="AM6533" t="s">
        <v>63</v>
      </c>
      <c r="AN6533" t="s">
        <v>24852</v>
      </c>
      <c r="AO6533" t="s">
        <v>76</v>
      </c>
      <c r="AP6533" t="s">
        <v>116</v>
      </c>
      <c r="AQ6533" t="s">
        <v>843</v>
      </c>
      <c r="AR6533" t="s">
        <v>401</v>
      </c>
      <c r="AS6533" t="s">
        <v>83</v>
      </c>
      <c r="AT6533" s="5">
        <v>36220</v>
      </c>
      <c r="AU6533" t="s">
        <v>129</v>
      </c>
      <c r="AV6533" t="s">
        <v>149</v>
      </c>
      <c r="AW6533" t="s">
        <v>150</v>
      </c>
    </row>
    <row r="6534" spans="1:49" x14ac:dyDescent="0.25">
      <c r="A6534">
        <v>1365</v>
      </c>
      <c r="B6534" t="s">
        <v>13411</v>
      </c>
      <c r="C6534">
        <v>1</v>
      </c>
      <c r="D6534" t="s">
        <v>86</v>
      </c>
      <c r="E6534" t="s">
        <v>329</v>
      </c>
      <c r="F6534" t="s">
        <v>177</v>
      </c>
      <c r="G6534">
        <v>31.98</v>
      </c>
      <c r="H6534" t="s">
        <v>138</v>
      </c>
      <c r="I6534" t="s">
        <v>63</v>
      </c>
      <c r="J6534" t="s">
        <v>350</v>
      </c>
      <c r="K6534" t="s">
        <v>13412</v>
      </c>
      <c r="L6534" t="s">
        <v>1202</v>
      </c>
      <c r="M6534" t="s">
        <v>1028</v>
      </c>
      <c r="N6534">
        <v>34.711286089238847</v>
      </c>
      <c r="P6534">
        <v>44</v>
      </c>
      <c r="Q6534">
        <v>100</v>
      </c>
      <c r="R6534">
        <v>90</v>
      </c>
      <c r="S6534">
        <v>94.3</v>
      </c>
      <c r="T6534">
        <v>0</v>
      </c>
      <c r="U6534">
        <v>21</v>
      </c>
      <c r="V6534">
        <v>875</v>
      </c>
      <c r="AB6534" t="s">
        <v>63</v>
      </c>
      <c r="AC6534" t="s">
        <v>63</v>
      </c>
      <c r="AD6534" t="s">
        <v>63</v>
      </c>
      <c r="AE6534" t="s">
        <v>98</v>
      </c>
      <c r="AG6534">
        <v>1952</v>
      </c>
      <c r="AH6534">
        <v>26</v>
      </c>
      <c r="AI6534">
        <v>39.234560000000002</v>
      </c>
      <c r="AJ6534">
        <v>-99.205550000000002</v>
      </c>
      <c r="AL6534">
        <v>4</v>
      </c>
      <c r="AM6534" t="s">
        <v>63</v>
      </c>
      <c r="AN6534" t="s">
        <v>13413</v>
      </c>
      <c r="AO6534" t="s">
        <v>76</v>
      </c>
      <c r="AP6534" t="s">
        <v>116</v>
      </c>
      <c r="AQ6534" t="s">
        <v>133</v>
      </c>
      <c r="AR6534" t="s">
        <v>133</v>
      </c>
      <c r="AS6534" t="s">
        <v>83</v>
      </c>
      <c r="AT6534" s="5">
        <v>36220</v>
      </c>
      <c r="AU6534" t="s">
        <v>129</v>
      </c>
      <c r="AV6534" t="s">
        <v>149</v>
      </c>
      <c r="AW6534" t="s">
        <v>150</v>
      </c>
    </row>
    <row r="6535" spans="1:49" x14ac:dyDescent="0.25">
      <c r="A6535">
        <v>903</v>
      </c>
      <c r="B6535" t="s">
        <v>25170</v>
      </c>
      <c r="C6535">
        <v>1</v>
      </c>
      <c r="D6535" t="s">
        <v>86</v>
      </c>
      <c r="E6535" t="s">
        <v>329</v>
      </c>
      <c r="F6535" t="s">
        <v>177</v>
      </c>
      <c r="G6535">
        <v>36.660000000000004</v>
      </c>
      <c r="H6535" t="s">
        <v>489</v>
      </c>
      <c r="I6535" t="s">
        <v>63</v>
      </c>
      <c r="J6535" t="s">
        <v>350</v>
      </c>
      <c r="K6535" t="s">
        <v>25171</v>
      </c>
      <c r="L6535" t="s">
        <v>1202</v>
      </c>
      <c r="M6535" t="s">
        <v>1028</v>
      </c>
      <c r="N6535">
        <v>40.583989501312331</v>
      </c>
      <c r="O6535">
        <v>30</v>
      </c>
      <c r="P6535">
        <v>44</v>
      </c>
      <c r="Q6535">
        <v>100</v>
      </c>
      <c r="R6535">
        <v>90</v>
      </c>
      <c r="S6535">
        <v>93</v>
      </c>
      <c r="T6535">
        <v>0</v>
      </c>
      <c r="U6535">
        <v>25</v>
      </c>
      <c r="V6535">
        <v>700</v>
      </c>
      <c r="AB6535" t="s">
        <v>63</v>
      </c>
      <c r="AC6535" t="s">
        <v>63</v>
      </c>
      <c r="AD6535" t="s">
        <v>63</v>
      </c>
      <c r="AE6535" t="s">
        <v>98</v>
      </c>
      <c r="AG6535">
        <v>1950</v>
      </c>
      <c r="AH6535">
        <v>30.68</v>
      </c>
      <c r="AI6535">
        <v>39.198300000000003</v>
      </c>
      <c r="AJ6535">
        <v>-99.144970000000001</v>
      </c>
      <c r="AK6535" t="s">
        <v>262</v>
      </c>
      <c r="AL6535">
        <v>3</v>
      </c>
      <c r="AM6535" t="s">
        <v>63</v>
      </c>
      <c r="AN6535" t="s">
        <v>25172</v>
      </c>
      <c r="AO6535" t="s">
        <v>76</v>
      </c>
      <c r="AP6535" t="s">
        <v>116</v>
      </c>
      <c r="AQ6535" t="s">
        <v>653</v>
      </c>
      <c r="AR6535" t="s">
        <v>654</v>
      </c>
      <c r="AS6535" t="s">
        <v>83</v>
      </c>
      <c r="AT6535" s="5">
        <v>37987</v>
      </c>
      <c r="AU6535" t="s">
        <v>129</v>
      </c>
      <c r="AV6535" t="s">
        <v>149</v>
      </c>
      <c r="AW6535" t="s">
        <v>150</v>
      </c>
    </row>
    <row r="6536" spans="1:49" x14ac:dyDescent="0.25">
      <c r="A6536">
        <v>1139</v>
      </c>
      <c r="B6536" t="s">
        <v>19154</v>
      </c>
      <c r="C6536">
        <v>1</v>
      </c>
      <c r="D6536" t="s">
        <v>86</v>
      </c>
      <c r="E6536" t="s">
        <v>329</v>
      </c>
      <c r="F6536" t="s">
        <v>177</v>
      </c>
      <c r="G6536">
        <v>37.64</v>
      </c>
      <c r="H6536" t="s">
        <v>138</v>
      </c>
      <c r="I6536" t="s">
        <v>63</v>
      </c>
      <c r="J6536" t="s">
        <v>350</v>
      </c>
      <c r="K6536" t="s">
        <v>19155</v>
      </c>
      <c r="L6536" t="s">
        <v>1202</v>
      </c>
      <c r="M6536" t="s">
        <v>1028</v>
      </c>
      <c r="N6536">
        <v>25.492125984251967</v>
      </c>
      <c r="P6536">
        <v>44</v>
      </c>
      <c r="Q6536">
        <v>99</v>
      </c>
      <c r="R6536">
        <v>90</v>
      </c>
      <c r="S6536">
        <v>97.9</v>
      </c>
      <c r="T6536">
        <v>0</v>
      </c>
      <c r="U6536">
        <v>25</v>
      </c>
      <c r="V6536">
        <v>700</v>
      </c>
      <c r="AB6536" t="s">
        <v>63</v>
      </c>
      <c r="AC6536" t="s">
        <v>63</v>
      </c>
      <c r="AD6536" t="s">
        <v>63</v>
      </c>
      <c r="AE6536" t="s">
        <v>98</v>
      </c>
      <c r="AG6536">
        <v>1950</v>
      </c>
      <c r="AH6536">
        <v>31.66</v>
      </c>
      <c r="AI6536">
        <v>39.198439999999998</v>
      </c>
      <c r="AJ6536">
        <v>-99.12697</v>
      </c>
      <c r="AL6536">
        <v>3</v>
      </c>
      <c r="AM6536" t="s">
        <v>63</v>
      </c>
      <c r="AN6536" t="s">
        <v>19156</v>
      </c>
      <c r="AO6536" t="s">
        <v>76</v>
      </c>
      <c r="AP6536" t="s">
        <v>116</v>
      </c>
      <c r="AQ6536" t="s">
        <v>133</v>
      </c>
      <c r="AR6536" t="s">
        <v>133</v>
      </c>
      <c r="AS6536" t="s">
        <v>83</v>
      </c>
      <c r="AT6536" s="5">
        <v>36220</v>
      </c>
      <c r="AU6536" t="s">
        <v>129</v>
      </c>
      <c r="AV6536" t="s">
        <v>149</v>
      </c>
      <c r="AW6536" t="s">
        <v>150</v>
      </c>
    </row>
    <row r="6537" spans="1:49" x14ac:dyDescent="0.25">
      <c r="A6537">
        <v>2802</v>
      </c>
      <c r="B6537" t="s">
        <v>8829</v>
      </c>
      <c r="C6537">
        <v>1</v>
      </c>
      <c r="D6537" t="s">
        <v>86</v>
      </c>
      <c r="E6537" t="s">
        <v>329</v>
      </c>
      <c r="F6537" t="s">
        <v>177</v>
      </c>
      <c r="G6537">
        <v>38.770000000000003</v>
      </c>
      <c r="H6537" t="s">
        <v>90</v>
      </c>
      <c r="I6537" t="s">
        <v>63</v>
      </c>
      <c r="J6537" t="s">
        <v>350</v>
      </c>
      <c r="K6537" t="s">
        <v>8830</v>
      </c>
      <c r="L6537" t="s">
        <v>2172</v>
      </c>
      <c r="M6537" t="s">
        <v>1028</v>
      </c>
      <c r="N6537">
        <v>170.80052493438322</v>
      </c>
      <c r="O6537">
        <v>30</v>
      </c>
      <c r="P6537">
        <v>44</v>
      </c>
      <c r="Q6537">
        <v>96.600000000000009</v>
      </c>
      <c r="R6537">
        <v>85</v>
      </c>
      <c r="S6537">
        <v>84.4</v>
      </c>
      <c r="T6537">
        <v>7</v>
      </c>
      <c r="U6537">
        <v>25</v>
      </c>
      <c r="V6537">
        <v>700</v>
      </c>
      <c r="AB6537" t="s">
        <v>129</v>
      </c>
      <c r="AC6537" t="s">
        <v>98</v>
      </c>
      <c r="AD6537" t="s">
        <v>98</v>
      </c>
      <c r="AE6537" t="s">
        <v>63</v>
      </c>
      <c r="AG6537">
        <v>1969</v>
      </c>
      <c r="AH6537">
        <v>32.520000000000003</v>
      </c>
      <c r="AI6537">
        <v>39.198219999999999</v>
      </c>
      <c r="AJ6537">
        <v>-99.105599999999995</v>
      </c>
      <c r="AK6537" t="s">
        <v>77</v>
      </c>
      <c r="AL6537">
        <v>4</v>
      </c>
      <c r="AM6537" t="s">
        <v>63</v>
      </c>
      <c r="AN6537" t="s">
        <v>8831</v>
      </c>
      <c r="AO6537" t="s">
        <v>76</v>
      </c>
      <c r="AP6537" t="s">
        <v>170</v>
      </c>
      <c r="AQ6537" t="s">
        <v>264</v>
      </c>
      <c r="AR6537" t="s">
        <v>265</v>
      </c>
      <c r="AS6537" t="s">
        <v>83</v>
      </c>
      <c r="AT6537" s="5">
        <v>35855</v>
      </c>
      <c r="AU6537" t="s">
        <v>76</v>
      </c>
      <c r="AV6537" t="s">
        <v>187</v>
      </c>
      <c r="AW6537" t="s">
        <v>85</v>
      </c>
    </row>
    <row r="6538" spans="1:49" x14ac:dyDescent="0.25">
      <c r="A6538">
        <v>2630</v>
      </c>
      <c r="B6538" t="s">
        <v>14787</v>
      </c>
      <c r="C6538">
        <v>1</v>
      </c>
      <c r="D6538" t="s">
        <v>86</v>
      </c>
      <c r="E6538" t="s">
        <v>329</v>
      </c>
      <c r="F6538" t="s">
        <v>177</v>
      </c>
      <c r="G6538">
        <v>39.89</v>
      </c>
      <c r="H6538" t="s">
        <v>90</v>
      </c>
      <c r="I6538" t="s">
        <v>63</v>
      </c>
      <c r="J6538" t="s">
        <v>350</v>
      </c>
      <c r="K6538" t="s">
        <v>14788</v>
      </c>
      <c r="L6538" t="s">
        <v>2172</v>
      </c>
      <c r="M6538" t="s">
        <v>1028</v>
      </c>
      <c r="N6538">
        <v>170.50524934383202</v>
      </c>
      <c r="P6538">
        <v>44</v>
      </c>
      <c r="Q6538">
        <v>95.9</v>
      </c>
      <c r="R6538">
        <v>85</v>
      </c>
      <c r="S6538">
        <v>86.7</v>
      </c>
      <c r="T6538">
        <v>3</v>
      </c>
      <c r="U6538">
        <v>28</v>
      </c>
      <c r="V6538">
        <v>595</v>
      </c>
      <c r="AB6538" t="s">
        <v>129</v>
      </c>
      <c r="AC6538" t="s">
        <v>129</v>
      </c>
      <c r="AD6538" t="s">
        <v>129</v>
      </c>
      <c r="AE6538" t="s">
        <v>63</v>
      </c>
      <c r="AG6538">
        <v>1969</v>
      </c>
      <c r="AH6538">
        <v>33.65</v>
      </c>
      <c r="AI6538">
        <v>39.194310000000002</v>
      </c>
      <c r="AJ6538">
        <v>-99.085620000000006</v>
      </c>
      <c r="AL6538">
        <v>4</v>
      </c>
      <c r="AM6538" t="s">
        <v>63</v>
      </c>
      <c r="AN6538" t="s">
        <v>14789</v>
      </c>
      <c r="AO6538" t="s">
        <v>76</v>
      </c>
      <c r="AP6538" t="s">
        <v>170</v>
      </c>
      <c r="AQ6538" t="s">
        <v>264</v>
      </c>
      <c r="AR6538" t="s">
        <v>265</v>
      </c>
      <c r="AS6538" t="s">
        <v>83</v>
      </c>
      <c r="AT6538" s="5">
        <v>35855</v>
      </c>
      <c r="AU6538" t="s">
        <v>76</v>
      </c>
      <c r="AV6538" t="s">
        <v>187</v>
      </c>
      <c r="AW6538" t="s">
        <v>85</v>
      </c>
    </row>
    <row r="6539" spans="1:49" x14ac:dyDescent="0.25">
      <c r="A6539">
        <v>1186</v>
      </c>
      <c r="B6539" t="s">
        <v>17409</v>
      </c>
      <c r="C6539">
        <v>1</v>
      </c>
      <c r="D6539" t="s">
        <v>86</v>
      </c>
      <c r="E6539" t="s">
        <v>329</v>
      </c>
      <c r="F6539" t="s">
        <v>177</v>
      </c>
      <c r="G6539">
        <v>40.200000000000003</v>
      </c>
      <c r="H6539" t="s">
        <v>489</v>
      </c>
      <c r="I6539" t="s">
        <v>63</v>
      </c>
      <c r="J6539" t="s">
        <v>350</v>
      </c>
      <c r="K6539" t="s">
        <v>17410</v>
      </c>
      <c r="L6539" t="s">
        <v>1202</v>
      </c>
      <c r="M6539" t="s">
        <v>1028</v>
      </c>
      <c r="N6539">
        <v>40.912073490813654</v>
      </c>
      <c r="P6539">
        <v>44</v>
      </c>
      <c r="Q6539">
        <v>95</v>
      </c>
      <c r="R6539">
        <v>88</v>
      </c>
      <c r="S6539">
        <v>95.4</v>
      </c>
      <c r="T6539">
        <v>0</v>
      </c>
      <c r="U6539">
        <v>28</v>
      </c>
      <c r="V6539">
        <v>595</v>
      </c>
      <c r="AB6539" t="s">
        <v>63</v>
      </c>
      <c r="AC6539" t="s">
        <v>63</v>
      </c>
      <c r="AD6539" t="s">
        <v>63</v>
      </c>
      <c r="AE6539" t="s">
        <v>98</v>
      </c>
      <c r="AG6539">
        <v>1969</v>
      </c>
      <c r="AH6539">
        <v>33.96</v>
      </c>
      <c r="AI6539">
        <v>39.194380000000002</v>
      </c>
      <c r="AJ6539">
        <v>-99.07996</v>
      </c>
      <c r="AL6539">
        <v>2</v>
      </c>
      <c r="AM6539" t="s">
        <v>63</v>
      </c>
      <c r="AN6539" t="s">
        <v>17411</v>
      </c>
      <c r="AO6539" t="s">
        <v>76</v>
      </c>
      <c r="AP6539" t="s">
        <v>170</v>
      </c>
      <c r="AQ6539" t="s">
        <v>504</v>
      </c>
      <c r="AR6539" t="s">
        <v>424</v>
      </c>
      <c r="AS6539" t="s">
        <v>83</v>
      </c>
      <c r="AT6539" s="5">
        <v>37987</v>
      </c>
      <c r="AU6539" t="s">
        <v>129</v>
      </c>
      <c r="AV6539" t="s">
        <v>149</v>
      </c>
      <c r="AW6539" t="s">
        <v>150</v>
      </c>
    </row>
    <row r="6540" spans="1:49" x14ac:dyDescent="0.25">
      <c r="A6540">
        <v>0</v>
      </c>
      <c r="B6540" t="s">
        <v>19034</v>
      </c>
      <c r="C6540">
        <v>1</v>
      </c>
      <c r="D6540" t="s">
        <v>86</v>
      </c>
      <c r="E6540" t="s">
        <v>427</v>
      </c>
      <c r="F6540" t="s">
        <v>177</v>
      </c>
      <c r="G6540">
        <v>3.23</v>
      </c>
      <c r="H6540" t="s">
        <v>669</v>
      </c>
      <c r="I6540" t="s">
        <v>63</v>
      </c>
      <c r="J6540" t="s">
        <v>350</v>
      </c>
      <c r="K6540" t="s">
        <v>19035</v>
      </c>
      <c r="L6540" t="s">
        <v>19036</v>
      </c>
      <c r="M6540" t="s">
        <v>19037</v>
      </c>
      <c r="N6540">
        <v>122.998687664042</v>
      </c>
      <c r="P6540">
        <v>24</v>
      </c>
      <c r="R6540">
        <v>80</v>
      </c>
      <c r="S6540">
        <v>97.100000000000009</v>
      </c>
      <c r="T6540">
        <v>7</v>
      </c>
      <c r="U6540">
        <v>9</v>
      </c>
      <c r="V6540">
        <v>330</v>
      </c>
      <c r="AB6540" t="s">
        <v>129</v>
      </c>
      <c r="AC6540" t="s">
        <v>98</v>
      </c>
      <c r="AD6540" t="s">
        <v>98</v>
      </c>
      <c r="AE6540" t="s">
        <v>63</v>
      </c>
      <c r="AG6540">
        <v>1958</v>
      </c>
      <c r="AH6540">
        <v>2.99</v>
      </c>
      <c r="AI6540">
        <v>39.41572</v>
      </c>
      <c r="AJ6540">
        <v>-99.425110000000004</v>
      </c>
      <c r="AL6540">
        <v>3</v>
      </c>
      <c r="AM6540" t="s">
        <v>63</v>
      </c>
      <c r="AN6540" t="s">
        <v>19038</v>
      </c>
      <c r="AO6540" t="s">
        <v>76</v>
      </c>
      <c r="AP6540" t="s">
        <v>116</v>
      </c>
      <c r="AQ6540" t="s">
        <v>148</v>
      </c>
      <c r="AR6540" t="s">
        <v>148</v>
      </c>
      <c r="AS6540" t="s">
        <v>603</v>
      </c>
      <c r="AT6540" s="5">
        <v>26816</v>
      </c>
      <c r="AU6540" t="s">
        <v>76</v>
      </c>
      <c r="AV6540" t="s">
        <v>2629</v>
      </c>
      <c r="AW6540" t="s">
        <v>105</v>
      </c>
    </row>
    <row r="6541" spans="1:49" x14ac:dyDescent="0.25">
      <c r="A6541">
        <v>1872</v>
      </c>
      <c r="B6541" t="s">
        <v>3840</v>
      </c>
      <c r="C6541">
        <v>1</v>
      </c>
      <c r="D6541" t="s">
        <v>86</v>
      </c>
      <c r="E6541" t="s">
        <v>319</v>
      </c>
      <c r="F6541" t="s">
        <v>108</v>
      </c>
      <c r="G6541">
        <v>149.55000000000001</v>
      </c>
      <c r="H6541" t="s">
        <v>669</v>
      </c>
      <c r="I6541" t="s">
        <v>63</v>
      </c>
      <c r="J6541" t="s">
        <v>350</v>
      </c>
      <c r="K6541" t="s">
        <v>3841</v>
      </c>
      <c r="L6541" t="s">
        <v>3842</v>
      </c>
      <c r="M6541" t="s">
        <v>3843</v>
      </c>
      <c r="N6541">
        <v>127.59186351706037</v>
      </c>
      <c r="P6541">
        <v>24</v>
      </c>
      <c r="Q6541">
        <v>79</v>
      </c>
      <c r="R6541">
        <v>85</v>
      </c>
      <c r="S6541">
        <v>93.100000000000009</v>
      </c>
      <c r="T6541">
        <v>0</v>
      </c>
      <c r="U6541">
        <v>15</v>
      </c>
      <c r="V6541">
        <v>1010</v>
      </c>
      <c r="AB6541" t="s">
        <v>75</v>
      </c>
      <c r="AC6541" t="s">
        <v>98</v>
      </c>
      <c r="AD6541" t="s">
        <v>98</v>
      </c>
      <c r="AE6541" t="s">
        <v>63</v>
      </c>
      <c r="AG6541">
        <v>1931</v>
      </c>
      <c r="AH6541">
        <v>15.3</v>
      </c>
      <c r="AI6541">
        <v>39.436340000000001</v>
      </c>
      <c r="AJ6541">
        <v>-99.333470000000005</v>
      </c>
      <c r="AL6541">
        <v>3</v>
      </c>
      <c r="AM6541" t="s">
        <v>63</v>
      </c>
      <c r="AN6541" t="s">
        <v>3844</v>
      </c>
      <c r="AO6541" t="s">
        <v>76</v>
      </c>
      <c r="AP6541" t="s">
        <v>147</v>
      </c>
      <c r="AQ6541" t="s">
        <v>230</v>
      </c>
      <c r="AR6541" t="s">
        <v>1097</v>
      </c>
      <c r="AS6541" t="s">
        <v>83</v>
      </c>
      <c r="AT6541" s="5">
        <v>34912</v>
      </c>
      <c r="AU6541" t="s">
        <v>76</v>
      </c>
      <c r="AV6541" t="s">
        <v>149</v>
      </c>
      <c r="AW6541" t="s">
        <v>701</v>
      </c>
    </row>
    <row r="6542" spans="1:49" x14ac:dyDescent="0.25">
      <c r="A6542">
        <v>98</v>
      </c>
      <c r="B6542" t="s">
        <v>18838</v>
      </c>
      <c r="C6542">
        <v>1</v>
      </c>
      <c r="D6542" t="s">
        <v>86</v>
      </c>
      <c r="E6542" t="s">
        <v>694</v>
      </c>
      <c r="F6542" t="s">
        <v>108</v>
      </c>
      <c r="G6542">
        <v>201.45000000000002</v>
      </c>
      <c r="H6542" t="s">
        <v>90</v>
      </c>
      <c r="I6542" t="s">
        <v>63</v>
      </c>
      <c r="J6542" t="s">
        <v>350</v>
      </c>
      <c r="K6542" t="s">
        <v>18839</v>
      </c>
      <c r="L6542" t="s">
        <v>18840</v>
      </c>
      <c r="M6542" t="s">
        <v>4921</v>
      </c>
      <c r="N6542">
        <v>290.58398950131232</v>
      </c>
      <c r="O6542">
        <v>15</v>
      </c>
      <c r="P6542">
        <v>44</v>
      </c>
      <c r="Q6542">
        <v>100</v>
      </c>
      <c r="R6542">
        <v>95</v>
      </c>
      <c r="S6542">
        <v>97.3</v>
      </c>
      <c r="T6542">
        <v>0</v>
      </c>
      <c r="U6542">
        <v>27</v>
      </c>
      <c r="V6542">
        <v>1590</v>
      </c>
      <c r="AB6542" t="s">
        <v>98</v>
      </c>
      <c r="AC6542" t="s">
        <v>98</v>
      </c>
      <c r="AD6542" t="s">
        <v>129</v>
      </c>
      <c r="AE6542" t="s">
        <v>63</v>
      </c>
      <c r="AG6542">
        <v>1994</v>
      </c>
      <c r="AH6542">
        <v>29.92</v>
      </c>
      <c r="AI6542">
        <v>39.559699999999999</v>
      </c>
      <c r="AJ6542">
        <v>-99.285690000000002</v>
      </c>
      <c r="AK6542" t="s">
        <v>262</v>
      </c>
      <c r="AL6542">
        <v>5</v>
      </c>
      <c r="AM6542" t="s">
        <v>63</v>
      </c>
      <c r="AN6542" t="s">
        <v>18841</v>
      </c>
      <c r="AO6542" t="s">
        <v>76</v>
      </c>
      <c r="AP6542" t="s">
        <v>786</v>
      </c>
      <c r="AQ6542" t="s">
        <v>132</v>
      </c>
      <c r="AR6542" t="s">
        <v>133</v>
      </c>
      <c r="AS6542" t="s">
        <v>83</v>
      </c>
      <c r="AT6542" s="5">
        <v>34790</v>
      </c>
      <c r="AU6542" t="s">
        <v>76</v>
      </c>
      <c r="AV6542" t="s">
        <v>134</v>
      </c>
      <c r="AW6542" t="s">
        <v>150</v>
      </c>
    </row>
    <row r="6543" spans="1:49" x14ac:dyDescent="0.25">
      <c r="A6543">
        <v>96</v>
      </c>
      <c r="B6543" t="s">
        <v>21872</v>
      </c>
      <c r="C6543">
        <v>1</v>
      </c>
      <c r="D6543" t="s">
        <v>86</v>
      </c>
      <c r="E6543" t="s">
        <v>694</v>
      </c>
      <c r="F6543" t="s">
        <v>108</v>
      </c>
      <c r="G6543">
        <v>184.38</v>
      </c>
      <c r="H6543" t="s">
        <v>138</v>
      </c>
      <c r="I6543" t="s">
        <v>63</v>
      </c>
      <c r="J6543" t="s">
        <v>350</v>
      </c>
      <c r="K6543" t="s">
        <v>21873</v>
      </c>
      <c r="L6543" t="s">
        <v>21874</v>
      </c>
      <c r="M6543" t="s">
        <v>4921</v>
      </c>
      <c r="N6543">
        <v>35.990813648293965</v>
      </c>
      <c r="O6543">
        <v>30</v>
      </c>
      <c r="P6543">
        <v>44</v>
      </c>
      <c r="Q6543">
        <v>95.600000000000009</v>
      </c>
      <c r="R6543">
        <v>95</v>
      </c>
      <c r="S6543">
        <v>98.100000000000009</v>
      </c>
      <c r="T6543">
        <v>16</v>
      </c>
      <c r="U6543">
        <v>17</v>
      </c>
      <c r="V6543">
        <v>2780</v>
      </c>
      <c r="AB6543" t="s">
        <v>63</v>
      </c>
      <c r="AC6543" t="s">
        <v>63</v>
      </c>
      <c r="AD6543" t="s">
        <v>63</v>
      </c>
      <c r="AE6543" t="s">
        <v>98</v>
      </c>
      <c r="AG6543">
        <v>1996</v>
      </c>
      <c r="AH6543">
        <v>12.86</v>
      </c>
      <c r="AI6543">
        <v>39.319299999999998</v>
      </c>
      <c r="AJ6543">
        <v>-99.297719999999998</v>
      </c>
      <c r="AK6543" t="s">
        <v>262</v>
      </c>
      <c r="AL6543">
        <v>3</v>
      </c>
      <c r="AM6543" t="s">
        <v>63</v>
      </c>
      <c r="AN6543" t="s">
        <v>21875</v>
      </c>
      <c r="AO6543" t="s">
        <v>76</v>
      </c>
      <c r="AP6543" t="s">
        <v>170</v>
      </c>
      <c r="AQ6543" t="s">
        <v>21876</v>
      </c>
      <c r="AR6543" t="s">
        <v>133</v>
      </c>
      <c r="AS6543" t="s">
        <v>83</v>
      </c>
      <c r="AT6543" s="5">
        <v>42145</v>
      </c>
      <c r="AU6543" t="s">
        <v>129</v>
      </c>
      <c r="AV6543" t="s">
        <v>149</v>
      </c>
      <c r="AW6543" t="s">
        <v>5977</v>
      </c>
    </row>
    <row r="6544" spans="1:49" x14ac:dyDescent="0.25">
      <c r="A6544">
        <v>94</v>
      </c>
      <c r="B6544" t="s">
        <v>21350</v>
      </c>
      <c r="C6544">
        <v>1</v>
      </c>
      <c r="D6544" t="s">
        <v>86</v>
      </c>
      <c r="E6544" t="s">
        <v>319</v>
      </c>
      <c r="F6544" t="s">
        <v>108</v>
      </c>
      <c r="G6544">
        <v>145</v>
      </c>
      <c r="H6544" t="s">
        <v>90</v>
      </c>
      <c r="I6544" t="s">
        <v>63</v>
      </c>
      <c r="J6544" t="s">
        <v>350</v>
      </c>
      <c r="K6544" t="s">
        <v>21351</v>
      </c>
      <c r="L6544" t="s">
        <v>21352</v>
      </c>
      <c r="M6544" t="s">
        <v>429</v>
      </c>
      <c r="N6544">
        <v>150.0984251968504</v>
      </c>
      <c r="O6544">
        <v>0</v>
      </c>
      <c r="P6544">
        <v>66.399934383202094</v>
      </c>
      <c r="Q6544">
        <v>97.9</v>
      </c>
      <c r="R6544">
        <v>97</v>
      </c>
      <c r="S6544">
        <v>97.9</v>
      </c>
      <c r="T6544">
        <v>2</v>
      </c>
      <c r="U6544">
        <v>20</v>
      </c>
      <c r="V6544">
        <v>615</v>
      </c>
      <c r="AB6544" t="s">
        <v>98</v>
      </c>
      <c r="AC6544" t="s">
        <v>129</v>
      </c>
      <c r="AD6544" t="s">
        <v>129</v>
      </c>
      <c r="AE6544" t="s">
        <v>63</v>
      </c>
      <c r="AG6544">
        <v>2001</v>
      </c>
      <c r="AH6544">
        <v>10.74</v>
      </c>
      <c r="AI6544">
        <v>39.423090000000002</v>
      </c>
      <c r="AJ6544">
        <v>-99.412170000000003</v>
      </c>
      <c r="AL6544">
        <v>3</v>
      </c>
      <c r="AM6544" t="s">
        <v>63</v>
      </c>
      <c r="AN6544" t="s">
        <v>21353</v>
      </c>
      <c r="AO6544" t="s">
        <v>76</v>
      </c>
      <c r="AP6544" t="s">
        <v>786</v>
      </c>
      <c r="AQ6544" t="s">
        <v>230</v>
      </c>
      <c r="AR6544" t="s">
        <v>1229</v>
      </c>
      <c r="AS6544" t="s">
        <v>83</v>
      </c>
      <c r="AT6544" s="5">
        <v>36192</v>
      </c>
      <c r="AU6544" t="s">
        <v>129</v>
      </c>
      <c r="AV6544" t="s">
        <v>134</v>
      </c>
      <c r="AW6544" t="s">
        <v>150</v>
      </c>
    </row>
    <row r="6545" spans="1:49" x14ac:dyDescent="0.25">
      <c r="A6545">
        <v>70</v>
      </c>
      <c r="B6545" t="s">
        <v>22297</v>
      </c>
      <c r="C6545">
        <v>1</v>
      </c>
      <c r="D6545" t="s">
        <v>86</v>
      </c>
      <c r="E6545" t="s">
        <v>694</v>
      </c>
      <c r="F6545" t="s">
        <v>108</v>
      </c>
      <c r="G6545">
        <v>176.67000000000002</v>
      </c>
      <c r="H6545" t="s">
        <v>138</v>
      </c>
      <c r="I6545" t="s">
        <v>63</v>
      </c>
      <c r="J6545" t="s">
        <v>210</v>
      </c>
      <c r="K6545" t="s">
        <v>22298</v>
      </c>
      <c r="L6545" t="s">
        <v>1202</v>
      </c>
      <c r="M6545" t="s">
        <v>4921</v>
      </c>
      <c r="N6545">
        <v>25.196850393700785</v>
      </c>
      <c r="P6545">
        <v>43.963254593175854</v>
      </c>
      <c r="Q6545">
        <v>99.8</v>
      </c>
      <c r="R6545">
        <v>100</v>
      </c>
      <c r="S6545">
        <v>99.3</v>
      </c>
      <c r="T6545">
        <v>1</v>
      </c>
      <c r="U6545">
        <v>14</v>
      </c>
      <c r="V6545">
        <v>3690</v>
      </c>
      <c r="AB6545" t="s">
        <v>63</v>
      </c>
      <c r="AC6545" t="s">
        <v>63</v>
      </c>
      <c r="AD6545" t="s">
        <v>63</v>
      </c>
      <c r="AE6545" t="s">
        <v>129</v>
      </c>
      <c r="AG6545">
        <v>2007</v>
      </c>
      <c r="AH6545">
        <v>5.15</v>
      </c>
      <c r="AI6545">
        <v>39.2074</v>
      </c>
      <c r="AJ6545">
        <v>-99.2988</v>
      </c>
      <c r="AL6545">
        <v>3</v>
      </c>
      <c r="AM6545" t="s">
        <v>63</v>
      </c>
      <c r="AN6545" t="s">
        <v>22299</v>
      </c>
      <c r="AO6545" t="s">
        <v>103</v>
      </c>
      <c r="AP6545" t="s">
        <v>786</v>
      </c>
      <c r="AQ6545" t="s">
        <v>443</v>
      </c>
      <c r="AR6545" t="s">
        <v>787</v>
      </c>
      <c r="AS6545" t="s">
        <v>83</v>
      </c>
      <c r="AT6545" s="5">
        <v>39083</v>
      </c>
      <c r="AU6545" t="s">
        <v>76</v>
      </c>
      <c r="AV6545" t="s">
        <v>149</v>
      </c>
      <c r="AW6545" t="s">
        <v>6786</v>
      </c>
    </row>
    <row r="6546" spans="1:49" x14ac:dyDescent="0.25">
      <c r="A6546">
        <v>68</v>
      </c>
      <c r="B6546" t="s">
        <v>6783</v>
      </c>
      <c r="C6546">
        <v>1</v>
      </c>
      <c r="D6546" t="s">
        <v>86</v>
      </c>
      <c r="E6546" t="s">
        <v>694</v>
      </c>
      <c r="F6546" t="s">
        <v>108</v>
      </c>
      <c r="G6546">
        <v>177.26</v>
      </c>
      <c r="H6546" t="s">
        <v>138</v>
      </c>
      <c r="I6546" t="s">
        <v>63</v>
      </c>
      <c r="J6546" t="s">
        <v>210</v>
      </c>
      <c r="K6546" t="s">
        <v>6784</v>
      </c>
      <c r="L6546" t="s">
        <v>1202</v>
      </c>
      <c r="M6546" t="s">
        <v>4921</v>
      </c>
      <c r="N6546">
        <v>41.797900262467195</v>
      </c>
      <c r="O6546">
        <v>30</v>
      </c>
      <c r="P6546">
        <v>43.963254593175854</v>
      </c>
      <c r="Q6546">
        <v>99.8</v>
      </c>
      <c r="R6546">
        <v>100</v>
      </c>
      <c r="S6546">
        <v>99.5</v>
      </c>
      <c r="T6546">
        <v>1</v>
      </c>
      <c r="U6546">
        <v>14</v>
      </c>
      <c r="V6546">
        <v>3690</v>
      </c>
      <c r="AB6546" t="s">
        <v>63</v>
      </c>
      <c r="AC6546" t="s">
        <v>63</v>
      </c>
      <c r="AD6546" t="s">
        <v>63</v>
      </c>
      <c r="AE6546" t="s">
        <v>129</v>
      </c>
      <c r="AG6546">
        <v>2007</v>
      </c>
      <c r="AH6546">
        <v>5.74</v>
      </c>
      <c r="AI6546">
        <v>39.216200000000001</v>
      </c>
      <c r="AJ6546">
        <v>-99.298500000000004</v>
      </c>
      <c r="AK6546" t="s">
        <v>77</v>
      </c>
      <c r="AL6546">
        <v>4</v>
      </c>
      <c r="AM6546" t="s">
        <v>63</v>
      </c>
      <c r="AN6546" t="s">
        <v>6785</v>
      </c>
      <c r="AO6546" t="s">
        <v>103</v>
      </c>
      <c r="AP6546" t="s">
        <v>786</v>
      </c>
      <c r="AQ6546" t="s">
        <v>514</v>
      </c>
      <c r="AR6546" t="s">
        <v>1161</v>
      </c>
      <c r="AS6546" t="s">
        <v>83</v>
      </c>
      <c r="AT6546" s="5">
        <v>39083</v>
      </c>
      <c r="AU6546" t="s">
        <v>76</v>
      </c>
      <c r="AV6546" t="s">
        <v>149</v>
      </c>
      <c r="AW6546" t="s">
        <v>6786</v>
      </c>
    </row>
    <row r="6547" spans="1:49" x14ac:dyDescent="0.25">
      <c r="A6547">
        <v>0</v>
      </c>
      <c r="B6547" t="s">
        <v>17366</v>
      </c>
      <c r="C6547">
        <v>1</v>
      </c>
      <c r="D6547" t="s">
        <v>86</v>
      </c>
      <c r="E6547" t="s">
        <v>319</v>
      </c>
      <c r="F6547" t="s">
        <v>108</v>
      </c>
      <c r="G6547">
        <v>154.27000000000001</v>
      </c>
      <c r="H6547" t="s">
        <v>90</v>
      </c>
      <c r="I6547" t="s">
        <v>63</v>
      </c>
      <c r="J6547" t="s">
        <v>350</v>
      </c>
      <c r="K6547" t="s">
        <v>17367</v>
      </c>
      <c r="L6547" t="s">
        <v>986</v>
      </c>
      <c r="M6547" t="s">
        <v>429</v>
      </c>
      <c r="N6547">
        <v>122.50656167979004</v>
      </c>
      <c r="O6547">
        <v>0</v>
      </c>
      <c r="P6547">
        <v>43.996062992125985</v>
      </c>
      <c r="Q6547">
        <v>100</v>
      </c>
      <c r="S6547">
        <v>100</v>
      </c>
      <c r="T6547">
        <v>0</v>
      </c>
      <c r="U6547">
        <v>15</v>
      </c>
      <c r="V6547">
        <v>840</v>
      </c>
      <c r="AB6547" t="s">
        <v>129</v>
      </c>
      <c r="AC6547" t="s">
        <v>129</v>
      </c>
      <c r="AD6547" t="s">
        <v>129</v>
      </c>
      <c r="AE6547" t="s">
        <v>63</v>
      </c>
      <c r="AG6547">
        <v>2013</v>
      </c>
      <c r="AH6547">
        <v>20.02</v>
      </c>
      <c r="AI6547">
        <v>39.441420000000001</v>
      </c>
      <c r="AJ6547">
        <v>-99.246949999999998</v>
      </c>
      <c r="AL6547">
        <v>3</v>
      </c>
      <c r="AM6547" t="s">
        <v>63</v>
      </c>
      <c r="AN6547" t="s">
        <v>17368</v>
      </c>
      <c r="AO6547" t="s">
        <v>76</v>
      </c>
      <c r="AP6547" t="s">
        <v>131</v>
      </c>
      <c r="AQ6547" t="s">
        <v>347</v>
      </c>
      <c r="AR6547" t="s">
        <v>2679</v>
      </c>
      <c r="AS6547" t="s">
        <v>131</v>
      </c>
      <c r="AT6547" s="5">
        <v>41152</v>
      </c>
      <c r="AU6547" t="s">
        <v>76</v>
      </c>
      <c r="AV6547" t="s">
        <v>134</v>
      </c>
      <c r="AW6547" t="s">
        <v>150</v>
      </c>
    </row>
    <row r="6548" spans="1:49" x14ac:dyDescent="0.25">
      <c r="A6548">
        <v>0</v>
      </c>
      <c r="B6548" t="s">
        <v>5321</v>
      </c>
      <c r="C6548">
        <v>1</v>
      </c>
      <c r="D6548" t="s">
        <v>86</v>
      </c>
      <c r="E6548" t="s">
        <v>319</v>
      </c>
      <c r="F6548" t="s">
        <v>108</v>
      </c>
      <c r="G6548">
        <v>147.04</v>
      </c>
      <c r="H6548" t="s">
        <v>90</v>
      </c>
      <c r="I6548" t="s">
        <v>63</v>
      </c>
      <c r="J6548" t="s">
        <v>350</v>
      </c>
      <c r="K6548" t="s">
        <v>5322</v>
      </c>
      <c r="L6548" t="s">
        <v>2361</v>
      </c>
      <c r="M6548" t="s">
        <v>429</v>
      </c>
      <c r="N6548">
        <v>162.5</v>
      </c>
      <c r="O6548">
        <v>0</v>
      </c>
      <c r="P6548">
        <v>43.996062992125985</v>
      </c>
      <c r="Q6548">
        <v>100</v>
      </c>
      <c r="S6548">
        <v>100</v>
      </c>
      <c r="T6548">
        <v>0</v>
      </c>
      <c r="U6548">
        <v>20</v>
      </c>
      <c r="V6548">
        <v>615</v>
      </c>
      <c r="AB6548" t="s">
        <v>129</v>
      </c>
      <c r="AC6548" t="s">
        <v>129</v>
      </c>
      <c r="AD6548" t="s">
        <v>129</v>
      </c>
      <c r="AE6548" t="s">
        <v>63</v>
      </c>
      <c r="AG6548">
        <v>2013</v>
      </c>
      <c r="AH6548">
        <v>12.790000000000001</v>
      </c>
      <c r="AI6548">
        <v>39.422919999999998</v>
      </c>
      <c r="AJ6548">
        <v>-99.373840000000001</v>
      </c>
      <c r="AL6548">
        <v>3</v>
      </c>
      <c r="AM6548" t="s">
        <v>63</v>
      </c>
      <c r="AN6548" t="s">
        <v>5323</v>
      </c>
      <c r="AO6548" t="s">
        <v>76</v>
      </c>
      <c r="AP6548" t="s">
        <v>131</v>
      </c>
      <c r="AQ6548" t="s">
        <v>347</v>
      </c>
      <c r="AR6548" t="s">
        <v>2679</v>
      </c>
      <c r="AS6548" t="s">
        <v>131</v>
      </c>
      <c r="AT6548" s="5">
        <v>41152</v>
      </c>
      <c r="AU6548" t="s">
        <v>76</v>
      </c>
      <c r="AV6548" t="s">
        <v>134</v>
      </c>
      <c r="AW6548" t="s">
        <v>150</v>
      </c>
    </row>
    <row r="6549" spans="1:49" x14ac:dyDescent="0.25">
      <c r="A6549">
        <v>0</v>
      </c>
      <c r="B6549" t="s">
        <v>18882</v>
      </c>
      <c r="C6549">
        <v>1</v>
      </c>
      <c r="D6549" t="s">
        <v>86</v>
      </c>
      <c r="E6549" t="s">
        <v>329</v>
      </c>
      <c r="F6549" t="s">
        <v>177</v>
      </c>
      <c r="G6549">
        <v>10.98</v>
      </c>
      <c r="H6549" t="s">
        <v>138</v>
      </c>
      <c r="I6549" t="s">
        <v>63</v>
      </c>
      <c r="J6549" t="s">
        <v>350</v>
      </c>
      <c r="K6549" t="s">
        <v>18883</v>
      </c>
      <c r="L6549" t="s">
        <v>1052</v>
      </c>
      <c r="M6549" t="s">
        <v>2539</v>
      </c>
      <c r="N6549">
        <v>17.388451443569554</v>
      </c>
      <c r="P6549">
        <v>32</v>
      </c>
      <c r="R6549">
        <v>97</v>
      </c>
      <c r="T6549">
        <v>0</v>
      </c>
      <c r="U6549">
        <v>17</v>
      </c>
      <c r="V6549">
        <v>885</v>
      </c>
      <c r="AB6549" t="s">
        <v>63</v>
      </c>
      <c r="AC6549" t="s">
        <v>63</v>
      </c>
      <c r="AD6549" t="s">
        <v>63</v>
      </c>
      <c r="AE6549" t="s">
        <v>98</v>
      </c>
      <c r="AG6549">
        <v>1950</v>
      </c>
      <c r="AH6549">
        <v>5.0020000000000007</v>
      </c>
      <c r="AI6549">
        <v>39.272599999999997</v>
      </c>
      <c r="AJ6549">
        <v>-99.568209999999993</v>
      </c>
      <c r="AL6549">
        <v>2</v>
      </c>
      <c r="AM6549" t="s">
        <v>63</v>
      </c>
      <c r="AN6549" t="s">
        <v>18882</v>
      </c>
      <c r="AO6549" t="s">
        <v>76</v>
      </c>
      <c r="AP6549" t="s">
        <v>116</v>
      </c>
      <c r="AQ6549" t="s">
        <v>148</v>
      </c>
      <c r="AR6549" t="s">
        <v>148</v>
      </c>
      <c r="AS6549" t="s">
        <v>131</v>
      </c>
      <c r="AT6549" s="5"/>
      <c r="AV6549" t="s">
        <v>149</v>
      </c>
      <c r="AW6549" t="s">
        <v>150</v>
      </c>
    </row>
    <row r="6550" spans="1:49" x14ac:dyDescent="0.25">
      <c r="A6550">
        <v>0</v>
      </c>
      <c r="B6550" t="s">
        <v>24192</v>
      </c>
      <c r="C6550">
        <v>1</v>
      </c>
      <c r="D6550" t="s">
        <v>86</v>
      </c>
      <c r="E6550" t="s">
        <v>329</v>
      </c>
      <c r="F6550" t="s">
        <v>177</v>
      </c>
      <c r="G6550">
        <v>15.1</v>
      </c>
      <c r="H6550" t="s">
        <v>489</v>
      </c>
      <c r="I6550" t="s">
        <v>63</v>
      </c>
      <c r="J6550" t="s">
        <v>350</v>
      </c>
      <c r="K6550" t="s">
        <v>24193</v>
      </c>
      <c r="L6550" t="s">
        <v>2963</v>
      </c>
      <c r="M6550" t="s">
        <v>2539</v>
      </c>
      <c r="N6550">
        <v>10.006561679790027</v>
      </c>
      <c r="P6550">
        <v>32</v>
      </c>
      <c r="R6550">
        <v>97</v>
      </c>
      <c r="T6550">
        <v>0</v>
      </c>
      <c r="U6550">
        <v>12</v>
      </c>
      <c r="V6550">
        <v>1360</v>
      </c>
      <c r="AB6550" t="s">
        <v>63</v>
      </c>
      <c r="AC6550" t="s">
        <v>63</v>
      </c>
      <c r="AD6550" t="s">
        <v>63</v>
      </c>
      <c r="AE6550" t="s">
        <v>129</v>
      </c>
      <c r="AG6550">
        <v>1948</v>
      </c>
      <c r="AH6550">
        <v>9.1219999999999999</v>
      </c>
      <c r="AI6550">
        <v>39.234490000000001</v>
      </c>
      <c r="AJ6550">
        <v>-99.518990000000002</v>
      </c>
      <c r="AL6550">
        <v>1</v>
      </c>
      <c r="AM6550" t="s">
        <v>63</v>
      </c>
      <c r="AN6550" t="s">
        <v>24192</v>
      </c>
      <c r="AO6550" t="s">
        <v>76</v>
      </c>
      <c r="AP6550" t="s">
        <v>147</v>
      </c>
      <c r="AQ6550" t="s">
        <v>148</v>
      </c>
      <c r="AR6550" t="s">
        <v>148</v>
      </c>
      <c r="AS6550" t="s">
        <v>131</v>
      </c>
      <c r="AT6550" s="5"/>
      <c r="AV6550" t="s">
        <v>149</v>
      </c>
      <c r="AW6550" t="s">
        <v>150</v>
      </c>
    </row>
    <row r="6551" spans="1:49" x14ac:dyDescent="0.25">
      <c r="A6551">
        <v>0</v>
      </c>
      <c r="B6551" t="s">
        <v>21890</v>
      </c>
      <c r="C6551">
        <v>1</v>
      </c>
      <c r="D6551" t="s">
        <v>86</v>
      </c>
      <c r="E6551" t="s">
        <v>329</v>
      </c>
      <c r="F6551" t="s">
        <v>177</v>
      </c>
      <c r="G6551">
        <v>16.95</v>
      </c>
      <c r="H6551" t="s">
        <v>489</v>
      </c>
      <c r="I6551" t="s">
        <v>63</v>
      </c>
      <c r="J6551" t="s">
        <v>350</v>
      </c>
      <c r="K6551" t="s">
        <v>21891</v>
      </c>
      <c r="L6551" t="s">
        <v>1202</v>
      </c>
      <c r="M6551" t="s">
        <v>2539</v>
      </c>
      <c r="N6551">
        <v>12.007874015748031</v>
      </c>
      <c r="P6551">
        <v>23.999999507874016</v>
      </c>
      <c r="R6551">
        <v>95</v>
      </c>
      <c r="T6551">
        <v>0</v>
      </c>
      <c r="U6551">
        <v>12</v>
      </c>
      <c r="V6551">
        <v>1360</v>
      </c>
      <c r="AB6551" t="s">
        <v>63</v>
      </c>
      <c r="AC6551" t="s">
        <v>63</v>
      </c>
      <c r="AD6551" t="s">
        <v>63</v>
      </c>
      <c r="AE6551" t="s">
        <v>98</v>
      </c>
      <c r="AG6551">
        <v>1948</v>
      </c>
      <c r="AH6551">
        <v>10.972000000000001</v>
      </c>
      <c r="AI6551">
        <v>39.234070000000003</v>
      </c>
      <c r="AJ6551">
        <v>-99.484530000000007</v>
      </c>
      <c r="AL6551">
        <v>1</v>
      </c>
      <c r="AM6551" t="s">
        <v>63</v>
      </c>
      <c r="AN6551" t="s">
        <v>21890</v>
      </c>
      <c r="AO6551" t="s">
        <v>76</v>
      </c>
      <c r="AP6551" t="s">
        <v>147</v>
      </c>
      <c r="AQ6551" t="s">
        <v>148</v>
      </c>
      <c r="AR6551" t="s">
        <v>148</v>
      </c>
      <c r="AS6551" t="s">
        <v>131</v>
      </c>
      <c r="AT6551" s="5"/>
      <c r="AV6551" t="s">
        <v>149</v>
      </c>
      <c r="AW6551" t="s">
        <v>150</v>
      </c>
    </row>
    <row r="6552" spans="1:49" x14ac:dyDescent="0.25">
      <c r="A6552">
        <v>0</v>
      </c>
      <c r="B6552" t="s">
        <v>21443</v>
      </c>
      <c r="C6552">
        <v>1</v>
      </c>
      <c r="D6552" t="s">
        <v>86</v>
      </c>
      <c r="E6552" t="s">
        <v>329</v>
      </c>
      <c r="F6552" t="s">
        <v>177</v>
      </c>
      <c r="G6552">
        <v>22.76</v>
      </c>
      <c r="H6552" t="s">
        <v>138</v>
      </c>
      <c r="I6552" t="s">
        <v>63</v>
      </c>
      <c r="J6552" t="s">
        <v>350</v>
      </c>
      <c r="K6552" t="s">
        <v>21444</v>
      </c>
      <c r="L6552" t="s">
        <v>1202</v>
      </c>
      <c r="M6552" t="s">
        <v>2539</v>
      </c>
      <c r="N6552">
        <v>14.698162729658792</v>
      </c>
      <c r="P6552">
        <v>32</v>
      </c>
      <c r="R6552">
        <v>97</v>
      </c>
      <c r="T6552">
        <v>0</v>
      </c>
      <c r="U6552">
        <v>12</v>
      </c>
      <c r="V6552">
        <v>1360</v>
      </c>
      <c r="AB6552" t="s">
        <v>63</v>
      </c>
      <c r="AC6552" t="s">
        <v>63</v>
      </c>
      <c r="AD6552" t="s">
        <v>63</v>
      </c>
      <c r="AE6552" t="s">
        <v>129</v>
      </c>
      <c r="AG6552">
        <v>1948</v>
      </c>
      <c r="AH6552">
        <v>16.782</v>
      </c>
      <c r="AI6552">
        <v>39.23451</v>
      </c>
      <c r="AJ6552">
        <v>-99.376289999999997</v>
      </c>
      <c r="AL6552">
        <v>2</v>
      </c>
      <c r="AM6552" t="s">
        <v>63</v>
      </c>
      <c r="AN6552" t="s">
        <v>21443</v>
      </c>
      <c r="AO6552" t="s">
        <v>76</v>
      </c>
      <c r="AP6552" t="s">
        <v>147</v>
      </c>
      <c r="AQ6552" t="s">
        <v>148</v>
      </c>
      <c r="AR6552" t="s">
        <v>148</v>
      </c>
      <c r="AS6552" t="s">
        <v>131</v>
      </c>
      <c r="AT6552" s="5"/>
      <c r="AV6552" t="s">
        <v>149</v>
      </c>
      <c r="AW6552" t="s">
        <v>150</v>
      </c>
    </row>
    <row r="6553" spans="1:49" x14ac:dyDescent="0.25">
      <c r="A6553">
        <v>0</v>
      </c>
      <c r="B6553" t="s">
        <v>24952</v>
      </c>
      <c r="C6553">
        <v>1</v>
      </c>
      <c r="D6553" t="s">
        <v>86</v>
      </c>
      <c r="E6553" t="s">
        <v>329</v>
      </c>
      <c r="F6553" t="s">
        <v>177</v>
      </c>
      <c r="G6553">
        <v>23.79</v>
      </c>
      <c r="H6553" t="s">
        <v>138</v>
      </c>
      <c r="I6553" t="s">
        <v>63</v>
      </c>
      <c r="J6553" t="s">
        <v>350</v>
      </c>
      <c r="K6553" t="s">
        <v>24953</v>
      </c>
      <c r="L6553" t="s">
        <v>1202</v>
      </c>
      <c r="M6553" t="s">
        <v>2539</v>
      </c>
      <c r="N6553">
        <v>18.799212598425196</v>
      </c>
      <c r="P6553">
        <v>23.999999507874016</v>
      </c>
      <c r="R6553">
        <v>97</v>
      </c>
      <c r="T6553">
        <v>0</v>
      </c>
      <c r="U6553">
        <v>12</v>
      </c>
      <c r="V6553">
        <v>1360</v>
      </c>
      <c r="AB6553" t="s">
        <v>63</v>
      </c>
      <c r="AC6553" t="s">
        <v>63</v>
      </c>
      <c r="AD6553" t="s">
        <v>63</v>
      </c>
      <c r="AE6553" t="s">
        <v>129</v>
      </c>
      <c r="AG6553">
        <v>1948</v>
      </c>
      <c r="AH6553">
        <v>17.812000000000001</v>
      </c>
      <c r="AI6553">
        <v>39.234580000000001</v>
      </c>
      <c r="AJ6553">
        <v>-99.357110000000006</v>
      </c>
      <c r="AL6553">
        <v>2</v>
      </c>
      <c r="AM6553" t="s">
        <v>63</v>
      </c>
      <c r="AN6553" t="s">
        <v>24952</v>
      </c>
      <c r="AO6553" t="s">
        <v>76</v>
      </c>
      <c r="AP6553" t="s">
        <v>147</v>
      </c>
      <c r="AQ6553" t="s">
        <v>148</v>
      </c>
      <c r="AR6553" t="s">
        <v>148</v>
      </c>
      <c r="AS6553" t="s">
        <v>131</v>
      </c>
      <c r="AT6553" s="5"/>
      <c r="AV6553" t="s">
        <v>149</v>
      </c>
      <c r="AW6553" t="s">
        <v>135</v>
      </c>
    </row>
    <row r="6554" spans="1:49" x14ac:dyDescent="0.25">
      <c r="A6554">
        <v>0</v>
      </c>
      <c r="B6554" t="s">
        <v>23153</v>
      </c>
      <c r="C6554">
        <v>1</v>
      </c>
      <c r="D6554" t="s">
        <v>86</v>
      </c>
      <c r="E6554" t="s">
        <v>329</v>
      </c>
      <c r="F6554" t="s">
        <v>177</v>
      </c>
      <c r="G6554">
        <v>24.900000000000002</v>
      </c>
      <c r="H6554" t="s">
        <v>489</v>
      </c>
      <c r="I6554" t="s">
        <v>63</v>
      </c>
      <c r="J6554" t="s">
        <v>350</v>
      </c>
      <c r="K6554" t="s">
        <v>23154</v>
      </c>
      <c r="L6554" t="s">
        <v>1202</v>
      </c>
      <c r="M6554" t="s">
        <v>2539</v>
      </c>
      <c r="N6554">
        <v>14.009186351706036</v>
      </c>
      <c r="P6554">
        <v>23.999999507874016</v>
      </c>
      <c r="R6554">
        <v>80</v>
      </c>
      <c r="T6554">
        <v>0</v>
      </c>
      <c r="U6554">
        <v>11</v>
      </c>
      <c r="V6554">
        <v>1450</v>
      </c>
      <c r="AB6554" t="s">
        <v>63</v>
      </c>
      <c r="AC6554" t="s">
        <v>63</v>
      </c>
      <c r="AD6554" t="s">
        <v>63</v>
      </c>
      <c r="AE6554" t="s">
        <v>98</v>
      </c>
      <c r="AG6554">
        <v>1948</v>
      </c>
      <c r="AH6554">
        <v>18.922000000000001</v>
      </c>
      <c r="AI6554">
        <v>39.235349999999997</v>
      </c>
      <c r="AJ6554">
        <v>-99.336460000000002</v>
      </c>
      <c r="AL6554">
        <v>1</v>
      </c>
      <c r="AM6554" t="s">
        <v>63</v>
      </c>
      <c r="AN6554" t="s">
        <v>23153</v>
      </c>
      <c r="AO6554" t="s">
        <v>76</v>
      </c>
      <c r="AP6554" t="s">
        <v>147</v>
      </c>
      <c r="AQ6554" t="s">
        <v>148</v>
      </c>
      <c r="AR6554" t="s">
        <v>148</v>
      </c>
      <c r="AS6554" t="s">
        <v>131</v>
      </c>
      <c r="AT6554" s="5"/>
      <c r="AV6554" t="s">
        <v>149</v>
      </c>
      <c r="AW6554" t="s">
        <v>135</v>
      </c>
    </row>
    <row r="6555" spans="1:49" x14ac:dyDescent="0.25">
      <c r="A6555">
        <v>0</v>
      </c>
      <c r="B6555" t="s">
        <v>9891</v>
      </c>
      <c r="C6555">
        <v>1</v>
      </c>
      <c r="D6555" t="s">
        <v>86</v>
      </c>
      <c r="E6555" t="s">
        <v>329</v>
      </c>
      <c r="F6555" t="s">
        <v>177</v>
      </c>
      <c r="G6555">
        <v>25.44</v>
      </c>
      <c r="H6555" t="s">
        <v>489</v>
      </c>
      <c r="I6555" t="s">
        <v>63</v>
      </c>
      <c r="J6555" t="s">
        <v>350</v>
      </c>
      <c r="K6555" t="s">
        <v>9892</v>
      </c>
      <c r="L6555" t="s">
        <v>1202</v>
      </c>
      <c r="M6555" t="s">
        <v>2539</v>
      </c>
      <c r="N6555">
        <v>10.006561679790027</v>
      </c>
      <c r="P6555">
        <v>23.999999507874016</v>
      </c>
      <c r="R6555">
        <v>92</v>
      </c>
      <c r="T6555">
        <v>0</v>
      </c>
      <c r="U6555">
        <v>11</v>
      </c>
      <c r="V6555">
        <v>1450</v>
      </c>
      <c r="AB6555" t="s">
        <v>63</v>
      </c>
      <c r="AC6555" t="s">
        <v>63</v>
      </c>
      <c r="AD6555" t="s">
        <v>63</v>
      </c>
      <c r="AE6555" t="s">
        <v>98</v>
      </c>
      <c r="AG6555">
        <v>1948</v>
      </c>
      <c r="AH6555">
        <v>19.462</v>
      </c>
      <c r="AI6555">
        <v>39.235999999999997</v>
      </c>
      <c r="AJ6555">
        <v>-99.326440000000005</v>
      </c>
      <c r="AL6555">
        <v>1</v>
      </c>
      <c r="AM6555" t="s">
        <v>63</v>
      </c>
      <c r="AN6555" t="s">
        <v>9891</v>
      </c>
      <c r="AO6555" t="s">
        <v>76</v>
      </c>
      <c r="AP6555" t="s">
        <v>147</v>
      </c>
      <c r="AQ6555" t="s">
        <v>148</v>
      </c>
      <c r="AR6555" t="s">
        <v>148</v>
      </c>
      <c r="AS6555" t="s">
        <v>131</v>
      </c>
      <c r="AT6555" s="5"/>
      <c r="AV6555" t="s">
        <v>149</v>
      </c>
      <c r="AW6555" t="s">
        <v>135</v>
      </c>
    </row>
    <row r="6556" spans="1:49" x14ac:dyDescent="0.25">
      <c r="A6556">
        <v>0</v>
      </c>
      <c r="B6556" t="s">
        <v>17700</v>
      </c>
      <c r="C6556">
        <v>1</v>
      </c>
      <c r="D6556" t="s">
        <v>86</v>
      </c>
      <c r="E6556" t="s">
        <v>329</v>
      </c>
      <c r="F6556" t="s">
        <v>177</v>
      </c>
      <c r="G6556">
        <v>35.83</v>
      </c>
      <c r="H6556" t="s">
        <v>489</v>
      </c>
      <c r="I6556" t="s">
        <v>63</v>
      </c>
      <c r="J6556" t="s">
        <v>350</v>
      </c>
      <c r="K6556" t="s">
        <v>17701</v>
      </c>
      <c r="L6556" t="s">
        <v>1202</v>
      </c>
      <c r="M6556" t="s">
        <v>2539</v>
      </c>
      <c r="N6556">
        <v>19.993438320209975</v>
      </c>
      <c r="P6556">
        <v>44</v>
      </c>
      <c r="R6556">
        <v>85</v>
      </c>
      <c r="T6556">
        <v>0</v>
      </c>
      <c r="U6556">
        <v>25</v>
      </c>
      <c r="V6556">
        <v>690</v>
      </c>
      <c r="AB6556" t="s">
        <v>63</v>
      </c>
      <c r="AC6556" t="s">
        <v>63</v>
      </c>
      <c r="AD6556" t="s">
        <v>63</v>
      </c>
      <c r="AE6556" t="s">
        <v>75</v>
      </c>
      <c r="AG6556">
        <v>1950</v>
      </c>
      <c r="AH6556">
        <v>29.852</v>
      </c>
      <c r="AI6556">
        <v>39.198070000000001</v>
      </c>
      <c r="AJ6556">
        <v>-99.160719999999998</v>
      </c>
      <c r="AL6556">
        <v>1</v>
      </c>
      <c r="AM6556" t="s">
        <v>63</v>
      </c>
      <c r="AN6556" t="s">
        <v>17700</v>
      </c>
      <c r="AO6556" t="s">
        <v>76</v>
      </c>
      <c r="AP6556" t="s">
        <v>116</v>
      </c>
      <c r="AQ6556" t="s">
        <v>148</v>
      </c>
      <c r="AR6556" t="s">
        <v>148</v>
      </c>
      <c r="AS6556" t="s">
        <v>131</v>
      </c>
      <c r="AT6556" s="5"/>
      <c r="AV6556" t="s">
        <v>149</v>
      </c>
      <c r="AW6556" t="s">
        <v>3249</v>
      </c>
    </row>
    <row r="6557" spans="1:49" x14ac:dyDescent="0.25">
      <c r="A6557">
        <v>0</v>
      </c>
      <c r="B6557" t="s">
        <v>19232</v>
      </c>
      <c r="C6557">
        <v>1</v>
      </c>
      <c r="D6557" t="s">
        <v>86</v>
      </c>
      <c r="E6557" t="s">
        <v>329</v>
      </c>
      <c r="F6557" t="s">
        <v>177</v>
      </c>
      <c r="G6557">
        <v>38.380000000000003</v>
      </c>
      <c r="H6557" t="s">
        <v>138</v>
      </c>
      <c r="I6557" t="s">
        <v>63</v>
      </c>
      <c r="J6557" t="s">
        <v>350</v>
      </c>
      <c r="K6557" t="s">
        <v>19233</v>
      </c>
      <c r="L6557" t="s">
        <v>1202</v>
      </c>
      <c r="M6557" t="s">
        <v>2539</v>
      </c>
      <c r="N6557">
        <v>12.5</v>
      </c>
      <c r="P6557">
        <v>44</v>
      </c>
      <c r="R6557">
        <v>90</v>
      </c>
      <c r="T6557">
        <v>0</v>
      </c>
      <c r="U6557">
        <v>25</v>
      </c>
      <c r="V6557">
        <v>690</v>
      </c>
      <c r="AB6557" t="s">
        <v>63</v>
      </c>
      <c r="AC6557" t="s">
        <v>63</v>
      </c>
      <c r="AD6557" t="s">
        <v>63</v>
      </c>
      <c r="AE6557" t="s">
        <v>98</v>
      </c>
      <c r="AG6557">
        <v>1950</v>
      </c>
      <c r="AH6557">
        <v>32.402000000000001</v>
      </c>
      <c r="AI6557">
        <v>39.198180000000001</v>
      </c>
      <c r="AJ6557">
        <v>-99.112809999999996</v>
      </c>
      <c r="AL6557">
        <v>2</v>
      </c>
      <c r="AM6557" t="s">
        <v>63</v>
      </c>
      <c r="AN6557" t="s">
        <v>19232</v>
      </c>
      <c r="AO6557" t="s">
        <v>76</v>
      </c>
      <c r="AP6557" t="s">
        <v>116</v>
      </c>
      <c r="AQ6557" t="s">
        <v>148</v>
      </c>
      <c r="AR6557" t="s">
        <v>148</v>
      </c>
      <c r="AS6557" t="s">
        <v>131</v>
      </c>
      <c r="AT6557" s="5"/>
      <c r="AV6557" t="s">
        <v>149</v>
      </c>
      <c r="AW6557" t="s">
        <v>3299</v>
      </c>
    </row>
    <row r="6558" spans="1:49" x14ac:dyDescent="0.25">
      <c r="A6558">
        <v>0</v>
      </c>
      <c r="B6558" t="s">
        <v>9001</v>
      </c>
      <c r="C6558">
        <v>1</v>
      </c>
      <c r="D6558" t="s">
        <v>86</v>
      </c>
      <c r="E6558" t="s">
        <v>329</v>
      </c>
      <c r="F6558" t="s">
        <v>177</v>
      </c>
      <c r="G6558">
        <v>40.9</v>
      </c>
      <c r="H6558" t="s">
        <v>138</v>
      </c>
      <c r="I6558" t="s">
        <v>63</v>
      </c>
      <c r="J6558" t="s">
        <v>350</v>
      </c>
      <c r="K6558" t="s">
        <v>9002</v>
      </c>
      <c r="L6558" t="s">
        <v>1202</v>
      </c>
      <c r="M6558" t="s">
        <v>2539</v>
      </c>
      <c r="N6558">
        <v>14.599737532808399</v>
      </c>
      <c r="P6558">
        <v>44</v>
      </c>
      <c r="R6558">
        <v>92</v>
      </c>
      <c r="T6558">
        <v>0</v>
      </c>
      <c r="U6558">
        <v>27</v>
      </c>
      <c r="V6558">
        <v>590</v>
      </c>
      <c r="AB6558" t="s">
        <v>63</v>
      </c>
      <c r="AC6558" t="s">
        <v>63</v>
      </c>
      <c r="AD6558" t="s">
        <v>63</v>
      </c>
      <c r="AE6558" t="s">
        <v>98</v>
      </c>
      <c r="AG6558">
        <v>1950</v>
      </c>
      <c r="AH6558">
        <v>34.922000000000004</v>
      </c>
      <c r="AI6558">
        <v>39.194560000000003</v>
      </c>
      <c r="AJ6558">
        <v>-99.066850000000002</v>
      </c>
      <c r="AL6558">
        <v>2</v>
      </c>
      <c r="AM6558" t="s">
        <v>63</v>
      </c>
      <c r="AN6558" t="s">
        <v>9001</v>
      </c>
      <c r="AO6558" t="s">
        <v>76</v>
      </c>
      <c r="AP6558" t="s">
        <v>116</v>
      </c>
      <c r="AQ6558" t="s">
        <v>148</v>
      </c>
      <c r="AR6558" t="s">
        <v>148</v>
      </c>
      <c r="AS6558" t="s">
        <v>131</v>
      </c>
      <c r="AT6558" s="5"/>
      <c r="AV6558" t="s">
        <v>149</v>
      </c>
      <c r="AW6558" t="s">
        <v>4045</v>
      </c>
    </row>
    <row r="6559" spans="1:49" x14ac:dyDescent="0.25">
      <c r="A6559">
        <v>0</v>
      </c>
      <c r="B6559" t="s">
        <v>3297</v>
      </c>
      <c r="C6559">
        <v>1</v>
      </c>
      <c r="D6559" t="s">
        <v>86</v>
      </c>
      <c r="E6559" t="s">
        <v>329</v>
      </c>
      <c r="F6559" t="s">
        <v>177</v>
      </c>
      <c r="G6559">
        <v>41.83</v>
      </c>
      <c r="H6559" t="s">
        <v>138</v>
      </c>
      <c r="I6559" t="s">
        <v>63</v>
      </c>
      <c r="J6559" t="s">
        <v>350</v>
      </c>
      <c r="K6559" t="s">
        <v>3298</v>
      </c>
      <c r="L6559" t="s">
        <v>1202</v>
      </c>
      <c r="M6559" t="s">
        <v>2539</v>
      </c>
      <c r="N6559">
        <v>16.50262467191601</v>
      </c>
      <c r="P6559">
        <v>44</v>
      </c>
      <c r="R6559">
        <v>97</v>
      </c>
      <c r="T6559">
        <v>0</v>
      </c>
      <c r="U6559">
        <v>27</v>
      </c>
      <c r="V6559">
        <v>590</v>
      </c>
      <c r="AB6559" t="s">
        <v>63</v>
      </c>
      <c r="AC6559" t="s">
        <v>63</v>
      </c>
      <c r="AD6559" t="s">
        <v>63</v>
      </c>
      <c r="AE6559" t="s">
        <v>98</v>
      </c>
      <c r="AG6559">
        <v>1950</v>
      </c>
      <c r="AH6559">
        <v>35.852000000000004</v>
      </c>
      <c r="AI6559">
        <v>39.194600000000001</v>
      </c>
      <c r="AJ6559">
        <v>-99.059139999999999</v>
      </c>
      <c r="AL6559">
        <v>2</v>
      </c>
      <c r="AM6559" t="s">
        <v>63</v>
      </c>
      <c r="AN6559" t="s">
        <v>3297</v>
      </c>
      <c r="AO6559" t="s">
        <v>76</v>
      </c>
      <c r="AP6559" t="s">
        <v>116</v>
      </c>
      <c r="AQ6559" t="s">
        <v>148</v>
      </c>
      <c r="AR6559" t="s">
        <v>148</v>
      </c>
      <c r="AS6559" t="s">
        <v>131</v>
      </c>
      <c r="AT6559" s="5"/>
      <c r="AV6559" t="s">
        <v>149</v>
      </c>
      <c r="AW6559" t="s">
        <v>3299</v>
      </c>
    </row>
    <row r="6560" spans="1:49" x14ac:dyDescent="0.25">
      <c r="A6560">
        <v>0</v>
      </c>
      <c r="B6560" t="s">
        <v>11876</v>
      </c>
      <c r="C6560">
        <v>1</v>
      </c>
      <c r="D6560" t="s">
        <v>86</v>
      </c>
      <c r="E6560" t="s">
        <v>319</v>
      </c>
      <c r="F6560" t="s">
        <v>108</v>
      </c>
      <c r="G6560">
        <v>137.9</v>
      </c>
      <c r="H6560" t="s">
        <v>489</v>
      </c>
      <c r="I6560" t="s">
        <v>63</v>
      </c>
      <c r="J6560" t="s">
        <v>350</v>
      </c>
      <c r="K6560" t="s">
        <v>11877</v>
      </c>
      <c r="L6560" t="s">
        <v>7700</v>
      </c>
      <c r="M6560" t="s">
        <v>3454</v>
      </c>
      <c r="N6560">
        <v>19.993438320209975</v>
      </c>
      <c r="P6560">
        <v>44</v>
      </c>
      <c r="R6560">
        <v>90</v>
      </c>
      <c r="T6560">
        <v>0</v>
      </c>
      <c r="U6560">
        <v>22</v>
      </c>
      <c r="V6560">
        <v>430</v>
      </c>
      <c r="AB6560" t="s">
        <v>63</v>
      </c>
      <c r="AC6560" t="s">
        <v>63</v>
      </c>
      <c r="AD6560" t="s">
        <v>63</v>
      </c>
      <c r="AE6560" t="s">
        <v>98</v>
      </c>
      <c r="AG6560">
        <v>1959</v>
      </c>
      <c r="AH6560">
        <v>3.645</v>
      </c>
      <c r="AI6560">
        <v>39.405290000000001</v>
      </c>
      <c r="AJ6560">
        <v>-99.539209999999997</v>
      </c>
      <c r="AL6560">
        <v>1</v>
      </c>
      <c r="AM6560" t="s">
        <v>63</v>
      </c>
      <c r="AN6560" t="s">
        <v>11876</v>
      </c>
      <c r="AO6560" t="s">
        <v>76</v>
      </c>
      <c r="AP6560" t="s">
        <v>116</v>
      </c>
      <c r="AQ6560" t="s">
        <v>148</v>
      </c>
      <c r="AR6560" t="s">
        <v>148</v>
      </c>
      <c r="AS6560" t="s">
        <v>131</v>
      </c>
      <c r="AT6560" s="5"/>
      <c r="AV6560" t="s">
        <v>149</v>
      </c>
      <c r="AW6560" t="s">
        <v>150</v>
      </c>
    </row>
    <row r="6561" spans="1:49" x14ac:dyDescent="0.25">
      <c r="A6561">
        <v>0</v>
      </c>
      <c r="B6561" t="s">
        <v>19533</v>
      </c>
      <c r="C6561">
        <v>1</v>
      </c>
      <c r="D6561" t="s">
        <v>86</v>
      </c>
      <c r="E6561" t="s">
        <v>319</v>
      </c>
      <c r="F6561" t="s">
        <v>108</v>
      </c>
      <c r="G6561">
        <v>142.6</v>
      </c>
      <c r="H6561" t="s">
        <v>138</v>
      </c>
      <c r="I6561" t="s">
        <v>63</v>
      </c>
      <c r="J6561" t="s">
        <v>350</v>
      </c>
      <c r="K6561" t="s">
        <v>19534</v>
      </c>
      <c r="L6561" t="s">
        <v>7700</v>
      </c>
      <c r="M6561" t="s">
        <v>3454</v>
      </c>
      <c r="N6561">
        <v>16.601049868766403</v>
      </c>
      <c r="P6561">
        <v>44</v>
      </c>
      <c r="R6561">
        <v>85</v>
      </c>
      <c r="T6561">
        <v>0</v>
      </c>
      <c r="U6561">
        <v>22</v>
      </c>
      <c r="V6561">
        <v>430</v>
      </c>
      <c r="AB6561" t="s">
        <v>63</v>
      </c>
      <c r="AC6561" t="s">
        <v>63</v>
      </c>
      <c r="AD6561" t="s">
        <v>63</v>
      </c>
      <c r="AE6561" t="s">
        <v>98</v>
      </c>
      <c r="AG6561">
        <v>1959</v>
      </c>
      <c r="AH6561">
        <v>8.3450000000000006</v>
      </c>
      <c r="AI6561">
        <v>39.420729999999999</v>
      </c>
      <c r="AJ6561">
        <v>-99.45635</v>
      </c>
      <c r="AL6561">
        <v>2</v>
      </c>
      <c r="AM6561" t="s">
        <v>63</v>
      </c>
      <c r="AN6561" t="s">
        <v>19533</v>
      </c>
      <c r="AO6561" t="s">
        <v>76</v>
      </c>
      <c r="AP6561" t="s">
        <v>116</v>
      </c>
      <c r="AQ6561" t="s">
        <v>148</v>
      </c>
      <c r="AR6561" t="s">
        <v>148</v>
      </c>
      <c r="AS6561" t="s">
        <v>131</v>
      </c>
      <c r="AT6561" s="5"/>
      <c r="AV6561" t="s">
        <v>149</v>
      </c>
      <c r="AW6561" t="s">
        <v>150</v>
      </c>
    </row>
    <row r="6562" spans="1:49" x14ac:dyDescent="0.25">
      <c r="A6562">
        <v>0</v>
      </c>
      <c r="B6562" t="s">
        <v>24988</v>
      </c>
      <c r="C6562">
        <v>1</v>
      </c>
      <c r="D6562" t="s">
        <v>86</v>
      </c>
      <c r="E6562" t="s">
        <v>319</v>
      </c>
      <c r="F6562" t="s">
        <v>108</v>
      </c>
      <c r="G6562">
        <v>145.20000000000002</v>
      </c>
      <c r="H6562" t="s">
        <v>489</v>
      </c>
      <c r="I6562" t="s">
        <v>63</v>
      </c>
      <c r="J6562" t="s">
        <v>350</v>
      </c>
      <c r="K6562" t="s">
        <v>24989</v>
      </c>
      <c r="L6562" t="s">
        <v>7700</v>
      </c>
      <c r="M6562" t="s">
        <v>3454</v>
      </c>
      <c r="N6562">
        <v>14.009186351706036</v>
      </c>
      <c r="P6562">
        <v>44</v>
      </c>
      <c r="R6562">
        <v>90</v>
      </c>
      <c r="T6562">
        <v>0</v>
      </c>
      <c r="U6562">
        <v>70</v>
      </c>
      <c r="V6562">
        <v>610</v>
      </c>
      <c r="AB6562" t="s">
        <v>63</v>
      </c>
      <c r="AC6562" t="s">
        <v>63</v>
      </c>
      <c r="AD6562" t="s">
        <v>63</v>
      </c>
      <c r="AE6562" t="s">
        <v>98</v>
      </c>
      <c r="AG6562">
        <v>1959</v>
      </c>
      <c r="AH6562">
        <v>10.945</v>
      </c>
      <c r="AI6562">
        <v>39.423079999999999</v>
      </c>
      <c r="AJ6562">
        <v>-99.4084</v>
      </c>
      <c r="AL6562">
        <v>1</v>
      </c>
      <c r="AM6562" t="s">
        <v>63</v>
      </c>
      <c r="AN6562" t="s">
        <v>24988</v>
      </c>
      <c r="AO6562" t="s">
        <v>76</v>
      </c>
      <c r="AP6562" t="s">
        <v>116</v>
      </c>
      <c r="AQ6562" t="s">
        <v>148</v>
      </c>
      <c r="AR6562" t="s">
        <v>148</v>
      </c>
      <c r="AS6562" t="s">
        <v>131</v>
      </c>
      <c r="AT6562" s="5"/>
      <c r="AV6562" t="s">
        <v>149</v>
      </c>
      <c r="AW6562" t="s">
        <v>150</v>
      </c>
    </row>
    <row r="6563" spans="1:49" x14ac:dyDescent="0.25">
      <c r="A6563">
        <v>0</v>
      </c>
      <c r="B6563" t="s">
        <v>8952</v>
      </c>
      <c r="C6563">
        <v>1</v>
      </c>
      <c r="D6563" t="s">
        <v>86</v>
      </c>
      <c r="E6563" t="s">
        <v>319</v>
      </c>
      <c r="F6563" t="s">
        <v>108</v>
      </c>
      <c r="G6563">
        <v>147.30000000000001</v>
      </c>
      <c r="H6563" t="s">
        <v>138</v>
      </c>
      <c r="I6563" t="s">
        <v>63</v>
      </c>
      <c r="J6563" t="s">
        <v>350</v>
      </c>
      <c r="K6563" t="s">
        <v>8953</v>
      </c>
      <c r="L6563" t="s">
        <v>8158</v>
      </c>
      <c r="M6563" t="s">
        <v>3454</v>
      </c>
      <c r="N6563">
        <v>10.006561679790027</v>
      </c>
      <c r="P6563">
        <v>44</v>
      </c>
      <c r="R6563">
        <v>90</v>
      </c>
      <c r="T6563">
        <v>0</v>
      </c>
      <c r="U6563">
        <v>70</v>
      </c>
      <c r="V6563">
        <v>610</v>
      </c>
      <c r="AB6563" t="s">
        <v>63</v>
      </c>
      <c r="AC6563" t="s">
        <v>63</v>
      </c>
      <c r="AD6563" t="s">
        <v>63</v>
      </c>
      <c r="AE6563" t="s">
        <v>98</v>
      </c>
      <c r="AG6563">
        <v>1959</v>
      </c>
      <c r="AH6563">
        <v>13.045</v>
      </c>
      <c r="AI6563">
        <v>39.422930000000001</v>
      </c>
      <c r="AJ6563">
        <v>-99.369159999999994</v>
      </c>
      <c r="AL6563">
        <v>1</v>
      </c>
      <c r="AM6563" t="s">
        <v>63</v>
      </c>
      <c r="AN6563" t="s">
        <v>8952</v>
      </c>
      <c r="AO6563" t="s">
        <v>76</v>
      </c>
      <c r="AP6563" t="s">
        <v>116</v>
      </c>
      <c r="AQ6563" t="s">
        <v>148</v>
      </c>
      <c r="AR6563" t="s">
        <v>148</v>
      </c>
      <c r="AS6563" t="s">
        <v>131</v>
      </c>
      <c r="AT6563" s="5"/>
      <c r="AV6563" t="s">
        <v>149</v>
      </c>
      <c r="AW6563" t="s">
        <v>150</v>
      </c>
    </row>
    <row r="6564" spans="1:49" x14ac:dyDescent="0.25">
      <c r="A6564">
        <v>0</v>
      </c>
      <c r="B6564" t="s">
        <v>18156</v>
      </c>
      <c r="C6564">
        <v>1</v>
      </c>
      <c r="D6564" t="s">
        <v>86</v>
      </c>
      <c r="E6564" t="s">
        <v>319</v>
      </c>
      <c r="F6564" t="s">
        <v>108</v>
      </c>
      <c r="G6564">
        <v>148.80000000000001</v>
      </c>
      <c r="H6564" t="s">
        <v>138</v>
      </c>
      <c r="I6564" t="s">
        <v>63</v>
      </c>
      <c r="J6564" t="s">
        <v>350</v>
      </c>
      <c r="K6564" t="s">
        <v>18157</v>
      </c>
      <c r="L6564" t="s">
        <v>18158</v>
      </c>
      <c r="M6564" t="s">
        <v>3454</v>
      </c>
      <c r="N6564">
        <v>10.006561679790027</v>
      </c>
      <c r="P6564">
        <v>44</v>
      </c>
      <c r="R6564">
        <v>75</v>
      </c>
      <c r="T6564">
        <v>0</v>
      </c>
      <c r="U6564">
        <v>70</v>
      </c>
      <c r="V6564">
        <v>610</v>
      </c>
      <c r="AB6564" t="s">
        <v>63</v>
      </c>
      <c r="AC6564" t="s">
        <v>63</v>
      </c>
      <c r="AD6564" t="s">
        <v>63</v>
      </c>
      <c r="AE6564" t="s">
        <v>75</v>
      </c>
      <c r="AG6564">
        <v>1959</v>
      </c>
      <c r="AH6564">
        <v>14.545</v>
      </c>
      <c r="AI6564">
        <v>39.428469999999997</v>
      </c>
      <c r="AJ6564">
        <v>-99.343670000000003</v>
      </c>
      <c r="AL6564">
        <v>1</v>
      </c>
      <c r="AM6564" t="s">
        <v>63</v>
      </c>
      <c r="AN6564" t="s">
        <v>18156</v>
      </c>
      <c r="AO6564" t="s">
        <v>76</v>
      </c>
      <c r="AP6564" t="s">
        <v>116</v>
      </c>
      <c r="AQ6564" t="s">
        <v>148</v>
      </c>
      <c r="AR6564" t="s">
        <v>148</v>
      </c>
      <c r="AS6564" t="s">
        <v>131</v>
      </c>
      <c r="AT6564" s="5"/>
      <c r="AV6564" t="s">
        <v>149</v>
      </c>
      <c r="AW6564" t="s">
        <v>150</v>
      </c>
    </row>
    <row r="6565" spans="1:49" x14ac:dyDescent="0.25">
      <c r="A6565">
        <v>0</v>
      </c>
      <c r="B6565" t="s">
        <v>26396</v>
      </c>
      <c r="C6565">
        <v>1</v>
      </c>
      <c r="D6565" t="s">
        <v>86</v>
      </c>
      <c r="E6565" t="s">
        <v>319</v>
      </c>
      <c r="F6565" t="s">
        <v>108</v>
      </c>
      <c r="G6565">
        <v>148.9</v>
      </c>
      <c r="H6565" t="s">
        <v>138</v>
      </c>
      <c r="I6565" t="s">
        <v>63</v>
      </c>
      <c r="J6565" t="s">
        <v>350</v>
      </c>
      <c r="K6565" t="s">
        <v>26397</v>
      </c>
      <c r="L6565" t="s">
        <v>18158</v>
      </c>
      <c r="M6565" t="s">
        <v>6723</v>
      </c>
      <c r="N6565">
        <v>10.006561679790027</v>
      </c>
      <c r="P6565">
        <v>24</v>
      </c>
      <c r="R6565">
        <v>85</v>
      </c>
      <c r="T6565">
        <v>0</v>
      </c>
      <c r="U6565">
        <v>10</v>
      </c>
      <c r="V6565">
        <v>50</v>
      </c>
      <c r="AB6565" t="s">
        <v>63</v>
      </c>
      <c r="AC6565" t="s">
        <v>63</v>
      </c>
      <c r="AD6565" t="s">
        <v>63</v>
      </c>
      <c r="AE6565" t="s">
        <v>98</v>
      </c>
      <c r="AG6565">
        <v>1959</v>
      </c>
      <c r="AH6565">
        <v>14.645000000000001</v>
      </c>
      <c r="AI6565">
        <v>39.429499999999997</v>
      </c>
      <c r="AJ6565">
        <v>-99.342349999999996</v>
      </c>
      <c r="AL6565">
        <v>1</v>
      </c>
      <c r="AM6565" t="s">
        <v>63</v>
      </c>
      <c r="AN6565" t="s">
        <v>26396</v>
      </c>
      <c r="AO6565" t="s">
        <v>76</v>
      </c>
      <c r="AP6565" t="s">
        <v>116</v>
      </c>
      <c r="AQ6565" t="s">
        <v>148</v>
      </c>
      <c r="AR6565" t="s">
        <v>148</v>
      </c>
      <c r="AS6565" t="s">
        <v>131</v>
      </c>
      <c r="AT6565" s="5"/>
      <c r="AV6565" t="s">
        <v>487</v>
      </c>
      <c r="AW6565" t="s">
        <v>150</v>
      </c>
    </row>
    <row r="6566" spans="1:49" x14ac:dyDescent="0.25">
      <c r="A6566">
        <v>0</v>
      </c>
      <c r="B6566" t="s">
        <v>11541</v>
      </c>
      <c r="C6566">
        <v>1</v>
      </c>
      <c r="D6566" t="s">
        <v>86</v>
      </c>
      <c r="E6566" t="s">
        <v>319</v>
      </c>
      <c r="F6566" t="s">
        <v>108</v>
      </c>
      <c r="G6566">
        <v>153.20000000000002</v>
      </c>
      <c r="H6566" t="s">
        <v>138</v>
      </c>
      <c r="I6566" t="s">
        <v>63</v>
      </c>
      <c r="J6566" t="s">
        <v>350</v>
      </c>
      <c r="K6566" t="s">
        <v>11542</v>
      </c>
      <c r="L6566" t="s">
        <v>7700</v>
      </c>
      <c r="M6566" t="s">
        <v>3454</v>
      </c>
      <c r="N6566">
        <v>14.599737532808399</v>
      </c>
      <c r="P6566">
        <v>52</v>
      </c>
      <c r="R6566">
        <v>90</v>
      </c>
      <c r="T6566">
        <v>0</v>
      </c>
      <c r="U6566">
        <v>8</v>
      </c>
      <c r="V6566">
        <v>1910</v>
      </c>
      <c r="AB6566" t="s">
        <v>63</v>
      </c>
      <c r="AC6566" t="s">
        <v>63</v>
      </c>
      <c r="AD6566" t="s">
        <v>63</v>
      </c>
      <c r="AE6566" t="s">
        <v>98</v>
      </c>
      <c r="AG6566">
        <v>1930</v>
      </c>
      <c r="AH6566">
        <v>18.945</v>
      </c>
      <c r="AI6566">
        <v>39.436616999999998</v>
      </c>
      <c r="AJ6566">
        <v>-99.266362999999998</v>
      </c>
      <c r="AL6566">
        <v>2</v>
      </c>
      <c r="AM6566" t="s">
        <v>63</v>
      </c>
      <c r="AN6566" t="s">
        <v>11541</v>
      </c>
      <c r="AO6566" t="s">
        <v>76</v>
      </c>
      <c r="AP6566" t="s">
        <v>147</v>
      </c>
      <c r="AQ6566" t="s">
        <v>148</v>
      </c>
      <c r="AR6566" t="s">
        <v>148</v>
      </c>
      <c r="AS6566" t="s">
        <v>131</v>
      </c>
      <c r="AT6566" s="5"/>
      <c r="AV6566" t="s">
        <v>149</v>
      </c>
      <c r="AW6566" t="s">
        <v>150</v>
      </c>
    </row>
    <row r="6567" spans="1:49" x14ac:dyDescent="0.25">
      <c r="A6567">
        <v>0</v>
      </c>
      <c r="B6567" t="s">
        <v>12016</v>
      </c>
      <c r="C6567">
        <v>1</v>
      </c>
      <c r="D6567" t="s">
        <v>86</v>
      </c>
      <c r="E6567" t="s">
        <v>319</v>
      </c>
      <c r="F6567" t="s">
        <v>108</v>
      </c>
      <c r="G6567">
        <v>154.20000000000002</v>
      </c>
      <c r="H6567" t="s">
        <v>138</v>
      </c>
      <c r="I6567" t="s">
        <v>63</v>
      </c>
      <c r="J6567" t="s">
        <v>350</v>
      </c>
      <c r="K6567" t="s">
        <v>12017</v>
      </c>
      <c r="L6567" t="s">
        <v>8267</v>
      </c>
      <c r="M6567" t="s">
        <v>6029</v>
      </c>
      <c r="N6567">
        <v>14.501312335958005</v>
      </c>
      <c r="O6567">
        <v>30</v>
      </c>
      <c r="P6567">
        <v>32</v>
      </c>
      <c r="R6567">
        <v>97</v>
      </c>
      <c r="T6567">
        <v>0</v>
      </c>
      <c r="U6567">
        <v>10</v>
      </c>
      <c r="V6567">
        <v>50</v>
      </c>
      <c r="AB6567" t="s">
        <v>63</v>
      </c>
      <c r="AC6567" t="s">
        <v>63</v>
      </c>
      <c r="AD6567" t="s">
        <v>63</v>
      </c>
      <c r="AE6567" t="s">
        <v>129</v>
      </c>
      <c r="AG6567">
        <v>1930</v>
      </c>
      <c r="AH6567">
        <v>19.945</v>
      </c>
      <c r="AI6567">
        <v>39.440939999999998</v>
      </c>
      <c r="AJ6567">
        <v>-99.248159999999999</v>
      </c>
      <c r="AK6567" t="s">
        <v>262</v>
      </c>
      <c r="AL6567">
        <v>2</v>
      </c>
      <c r="AM6567" t="s">
        <v>63</v>
      </c>
      <c r="AN6567" t="s">
        <v>12016</v>
      </c>
      <c r="AO6567" t="s">
        <v>76</v>
      </c>
      <c r="AP6567" t="s">
        <v>147</v>
      </c>
      <c r="AQ6567" t="s">
        <v>148</v>
      </c>
      <c r="AR6567" t="s">
        <v>148</v>
      </c>
      <c r="AS6567" t="s">
        <v>131</v>
      </c>
      <c r="AT6567" s="5"/>
      <c r="AV6567" t="s">
        <v>149</v>
      </c>
      <c r="AW6567" t="s">
        <v>150</v>
      </c>
    </row>
    <row r="6568" spans="1:49" x14ac:dyDescent="0.25">
      <c r="A6568">
        <v>0</v>
      </c>
      <c r="B6568" t="s">
        <v>27864</v>
      </c>
      <c r="C6568">
        <v>1</v>
      </c>
      <c r="D6568" t="s">
        <v>86</v>
      </c>
      <c r="E6568" t="s">
        <v>319</v>
      </c>
      <c r="F6568" t="s">
        <v>108</v>
      </c>
      <c r="G6568">
        <v>155.1</v>
      </c>
      <c r="H6568" t="s">
        <v>138</v>
      </c>
      <c r="I6568" t="s">
        <v>63</v>
      </c>
      <c r="J6568" t="s">
        <v>350</v>
      </c>
      <c r="K6568" t="s">
        <v>27865</v>
      </c>
      <c r="L6568" t="s">
        <v>8267</v>
      </c>
      <c r="M6568" t="s">
        <v>3454</v>
      </c>
      <c r="N6568">
        <v>10.006561679790027</v>
      </c>
      <c r="P6568">
        <v>44</v>
      </c>
      <c r="R6568">
        <v>85</v>
      </c>
      <c r="T6568">
        <v>0</v>
      </c>
      <c r="U6568">
        <v>15</v>
      </c>
      <c r="V6568">
        <v>830</v>
      </c>
      <c r="AB6568" t="s">
        <v>63</v>
      </c>
      <c r="AC6568" t="s">
        <v>63</v>
      </c>
      <c r="AD6568" t="s">
        <v>63</v>
      </c>
      <c r="AE6568" t="s">
        <v>98</v>
      </c>
      <c r="AG6568">
        <v>1930</v>
      </c>
      <c r="AH6568">
        <v>20.845000000000002</v>
      </c>
      <c r="AI6568">
        <v>39.445050000000002</v>
      </c>
      <c r="AJ6568">
        <v>-99.232519999999994</v>
      </c>
      <c r="AL6568">
        <v>1</v>
      </c>
      <c r="AM6568" t="s">
        <v>63</v>
      </c>
      <c r="AN6568" t="s">
        <v>27864</v>
      </c>
      <c r="AO6568" t="s">
        <v>76</v>
      </c>
      <c r="AP6568" t="s">
        <v>147</v>
      </c>
      <c r="AQ6568" t="s">
        <v>148</v>
      </c>
      <c r="AR6568" t="s">
        <v>148</v>
      </c>
      <c r="AS6568" t="s">
        <v>131</v>
      </c>
      <c r="AT6568" s="5"/>
      <c r="AV6568" t="s">
        <v>149</v>
      </c>
      <c r="AW6568" t="s">
        <v>150</v>
      </c>
    </row>
    <row r="6569" spans="1:49" x14ac:dyDescent="0.25">
      <c r="A6569">
        <v>0</v>
      </c>
      <c r="B6569" t="s">
        <v>26217</v>
      </c>
      <c r="C6569">
        <v>1</v>
      </c>
      <c r="D6569" t="s">
        <v>86</v>
      </c>
      <c r="E6569" t="s">
        <v>319</v>
      </c>
      <c r="F6569" t="s">
        <v>108</v>
      </c>
      <c r="G6569">
        <v>156.1</v>
      </c>
      <c r="H6569" t="s">
        <v>138</v>
      </c>
      <c r="I6569" t="s">
        <v>63</v>
      </c>
      <c r="J6569" t="s">
        <v>350</v>
      </c>
      <c r="K6569" t="s">
        <v>26218</v>
      </c>
      <c r="L6569" t="s">
        <v>8267</v>
      </c>
      <c r="M6569" t="s">
        <v>3454</v>
      </c>
      <c r="N6569">
        <v>14.304461942257218</v>
      </c>
      <c r="P6569">
        <v>40</v>
      </c>
      <c r="R6569">
        <v>95</v>
      </c>
      <c r="T6569">
        <v>0</v>
      </c>
      <c r="U6569">
        <v>15</v>
      </c>
      <c r="V6569">
        <v>830</v>
      </c>
      <c r="AB6569" t="s">
        <v>63</v>
      </c>
      <c r="AC6569" t="s">
        <v>63</v>
      </c>
      <c r="AD6569" t="s">
        <v>63</v>
      </c>
      <c r="AE6569" t="s">
        <v>98</v>
      </c>
      <c r="AG6569">
        <v>1930</v>
      </c>
      <c r="AH6569">
        <v>21.845000000000002</v>
      </c>
      <c r="AI6569">
        <v>39.443910000000002</v>
      </c>
      <c r="AJ6569">
        <v>-99.213890000000006</v>
      </c>
      <c r="AL6569">
        <v>2</v>
      </c>
      <c r="AM6569" t="s">
        <v>63</v>
      </c>
      <c r="AN6569" t="s">
        <v>26217</v>
      </c>
      <c r="AO6569" t="s">
        <v>76</v>
      </c>
      <c r="AP6569" t="s">
        <v>147</v>
      </c>
      <c r="AQ6569" t="s">
        <v>148</v>
      </c>
      <c r="AR6569" t="s">
        <v>148</v>
      </c>
      <c r="AS6569" t="s">
        <v>131</v>
      </c>
      <c r="AT6569" s="5"/>
      <c r="AV6569" t="s">
        <v>149</v>
      </c>
      <c r="AW6569" t="s">
        <v>150</v>
      </c>
    </row>
    <row r="6570" spans="1:49" x14ac:dyDescent="0.25">
      <c r="A6570">
        <v>0</v>
      </c>
      <c r="B6570" t="s">
        <v>8265</v>
      </c>
      <c r="C6570">
        <v>1</v>
      </c>
      <c r="D6570" t="s">
        <v>86</v>
      </c>
      <c r="E6570" t="s">
        <v>319</v>
      </c>
      <c r="F6570" t="s">
        <v>108</v>
      </c>
      <c r="G6570">
        <v>158.4</v>
      </c>
      <c r="H6570" t="s">
        <v>138</v>
      </c>
      <c r="I6570" t="s">
        <v>63</v>
      </c>
      <c r="J6570" t="s">
        <v>350</v>
      </c>
      <c r="K6570" t="s">
        <v>8266</v>
      </c>
      <c r="L6570" t="s">
        <v>8267</v>
      </c>
      <c r="M6570" t="s">
        <v>3454</v>
      </c>
      <c r="N6570">
        <v>16.699475065616799</v>
      </c>
      <c r="P6570">
        <v>40</v>
      </c>
      <c r="R6570">
        <v>90</v>
      </c>
      <c r="T6570">
        <v>0</v>
      </c>
      <c r="U6570">
        <v>15</v>
      </c>
      <c r="V6570">
        <v>830</v>
      </c>
      <c r="AB6570" t="s">
        <v>63</v>
      </c>
      <c r="AC6570" t="s">
        <v>63</v>
      </c>
      <c r="AD6570" t="s">
        <v>63</v>
      </c>
      <c r="AE6570" t="s">
        <v>98</v>
      </c>
      <c r="AG6570">
        <v>1930</v>
      </c>
      <c r="AH6570">
        <v>24.145</v>
      </c>
      <c r="AI6570">
        <v>39.444510000000001</v>
      </c>
      <c r="AJ6570">
        <v>-99.170929999999998</v>
      </c>
      <c r="AL6570">
        <v>2</v>
      </c>
      <c r="AM6570" t="s">
        <v>63</v>
      </c>
      <c r="AN6570" t="s">
        <v>8265</v>
      </c>
      <c r="AO6570" t="s">
        <v>76</v>
      </c>
      <c r="AP6570" t="s">
        <v>116</v>
      </c>
      <c r="AQ6570" t="s">
        <v>148</v>
      </c>
      <c r="AR6570" t="s">
        <v>148</v>
      </c>
      <c r="AS6570" t="s">
        <v>131</v>
      </c>
      <c r="AT6570" s="5"/>
      <c r="AV6570" t="s">
        <v>149</v>
      </c>
      <c r="AW6570" t="s">
        <v>150</v>
      </c>
    </row>
    <row r="6571" spans="1:49" x14ac:dyDescent="0.25">
      <c r="A6571">
        <v>0</v>
      </c>
      <c r="B6571" t="s">
        <v>8603</v>
      </c>
      <c r="C6571">
        <v>1</v>
      </c>
      <c r="D6571" t="s">
        <v>86</v>
      </c>
      <c r="E6571" t="s">
        <v>319</v>
      </c>
      <c r="F6571" t="s">
        <v>108</v>
      </c>
      <c r="G6571">
        <v>160.80000000000001</v>
      </c>
      <c r="H6571" t="s">
        <v>138</v>
      </c>
      <c r="I6571" t="s">
        <v>63</v>
      </c>
      <c r="J6571" t="s">
        <v>350</v>
      </c>
      <c r="K6571" t="s">
        <v>8604</v>
      </c>
      <c r="L6571" t="s">
        <v>8605</v>
      </c>
      <c r="M6571" t="s">
        <v>3454</v>
      </c>
      <c r="N6571">
        <v>12.5</v>
      </c>
      <c r="P6571">
        <v>44</v>
      </c>
      <c r="R6571">
        <v>95</v>
      </c>
      <c r="T6571">
        <v>0</v>
      </c>
      <c r="U6571">
        <v>15</v>
      </c>
      <c r="V6571">
        <v>830</v>
      </c>
      <c r="AB6571" t="s">
        <v>63</v>
      </c>
      <c r="AC6571" t="s">
        <v>63</v>
      </c>
      <c r="AD6571" t="s">
        <v>63</v>
      </c>
      <c r="AE6571" t="s">
        <v>129</v>
      </c>
      <c r="AG6571">
        <v>1931</v>
      </c>
      <c r="AH6571">
        <v>26.545000000000002</v>
      </c>
      <c r="AI6571">
        <v>39.452559999999998</v>
      </c>
      <c r="AJ6571">
        <v>-99.128129999999999</v>
      </c>
      <c r="AL6571">
        <v>2</v>
      </c>
      <c r="AM6571" t="s">
        <v>63</v>
      </c>
      <c r="AN6571" t="s">
        <v>8603</v>
      </c>
      <c r="AO6571" t="s">
        <v>76</v>
      </c>
      <c r="AP6571" t="s">
        <v>147</v>
      </c>
      <c r="AQ6571" t="s">
        <v>148</v>
      </c>
      <c r="AR6571" t="s">
        <v>148</v>
      </c>
      <c r="AS6571" t="s">
        <v>131</v>
      </c>
      <c r="AT6571" s="5"/>
      <c r="AV6571" t="s">
        <v>149</v>
      </c>
      <c r="AW6571" t="s">
        <v>150</v>
      </c>
    </row>
    <row r="6572" spans="1:49" x14ac:dyDescent="0.25">
      <c r="A6572">
        <v>0</v>
      </c>
      <c r="B6572" t="s">
        <v>19616</v>
      </c>
      <c r="C6572">
        <v>1</v>
      </c>
      <c r="D6572" t="s">
        <v>86</v>
      </c>
      <c r="E6572" t="s">
        <v>319</v>
      </c>
      <c r="F6572" t="s">
        <v>108</v>
      </c>
      <c r="G6572">
        <v>161.4</v>
      </c>
      <c r="H6572" t="s">
        <v>138</v>
      </c>
      <c r="I6572" t="s">
        <v>63</v>
      </c>
      <c r="J6572" t="s">
        <v>350</v>
      </c>
      <c r="K6572" t="s">
        <v>19617</v>
      </c>
      <c r="L6572" t="s">
        <v>8605</v>
      </c>
      <c r="M6572" t="s">
        <v>6029</v>
      </c>
      <c r="N6572">
        <v>12.5</v>
      </c>
      <c r="P6572">
        <v>32</v>
      </c>
      <c r="R6572">
        <v>97</v>
      </c>
      <c r="T6572">
        <v>0</v>
      </c>
      <c r="U6572">
        <v>10</v>
      </c>
      <c r="V6572">
        <v>50</v>
      </c>
      <c r="AB6572" t="s">
        <v>63</v>
      </c>
      <c r="AC6572" t="s">
        <v>63</v>
      </c>
      <c r="AD6572" t="s">
        <v>63</v>
      </c>
      <c r="AE6572" t="s">
        <v>129</v>
      </c>
      <c r="AG6572">
        <v>1931</v>
      </c>
      <c r="AH6572">
        <v>27.145</v>
      </c>
      <c r="AI6572">
        <v>39.453710000000001</v>
      </c>
      <c r="AJ6572">
        <v>-99.117050000000006</v>
      </c>
      <c r="AL6572">
        <v>2</v>
      </c>
      <c r="AM6572" t="s">
        <v>63</v>
      </c>
      <c r="AN6572" t="s">
        <v>19616</v>
      </c>
      <c r="AO6572" t="s">
        <v>76</v>
      </c>
      <c r="AP6572" t="s">
        <v>147</v>
      </c>
      <c r="AQ6572" t="s">
        <v>148</v>
      </c>
      <c r="AR6572" t="s">
        <v>148</v>
      </c>
      <c r="AS6572" t="s">
        <v>131</v>
      </c>
      <c r="AT6572" s="5"/>
      <c r="AV6572" t="s">
        <v>149</v>
      </c>
      <c r="AW6572" t="s">
        <v>150</v>
      </c>
    </row>
    <row r="6573" spans="1:49" x14ac:dyDescent="0.25">
      <c r="A6573">
        <v>0</v>
      </c>
      <c r="B6573" t="s">
        <v>19822</v>
      </c>
      <c r="C6573">
        <v>1</v>
      </c>
      <c r="D6573" t="s">
        <v>86</v>
      </c>
      <c r="E6573" t="s">
        <v>319</v>
      </c>
      <c r="F6573" t="s">
        <v>108</v>
      </c>
      <c r="G6573">
        <v>161.5</v>
      </c>
      <c r="H6573" t="s">
        <v>138</v>
      </c>
      <c r="I6573" t="s">
        <v>63</v>
      </c>
      <c r="J6573" t="s">
        <v>350</v>
      </c>
      <c r="K6573" t="s">
        <v>19823</v>
      </c>
      <c r="L6573" t="s">
        <v>7700</v>
      </c>
      <c r="M6573" t="s">
        <v>3454</v>
      </c>
      <c r="N6573">
        <v>12.5</v>
      </c>
      <c r="P6573">
        <v>44</v>
      </c>
      <c r="R6573">
        <v>97</v>
      </c>
      <c r="T6573">
        <v>0</v>
      </c>
      <c r="U6573">
        <v>15</v>
      </c>
      <c r="V6573">
        <v>830</v>
      </c>
      <c r="AB6573" t="s">
        <v>63</v>
      </c>
      <c r="AC6573" t="s">
        <v>63</v>
      </c>
      <c r="AD6573" t="s">
        <v>63</v>
      </c>
      <c r="AE6573" t="s">
        <v>129</v>
      </c>
      <c r="AG6573">
        <v>1931</v>
      </c>
      <c r="AH6573">
        <v>27.245000000000001</v>
      </c>
      <c r="AI6573">
        <v>39.45384</v>
      </c>
      <c r="AJ6573">
        <v>-99.115189999999998</v>
      </c>
      <c r="AL6573">
        <v>2</v>
      </c>
      <c r="AM6573" t="s">
        <v>63</v>
      </c>
      <c r="AN6573" t="s">
        <v>19822</v>
      </c>
      <c r="AO6573" t="s">
        <v>76</v>
      </c>
      <c r="AP6573" t="s">
        <v>147</v>
      </c>
      <c r="AQ6573" t="s">
        <v>148</v>
      </c>
      <c r="AR6573" t="s">
        <v>148</v>
      </c>
      <c r="AS6573" t="s">
        <v>131</v>
      </c>
      <c r="AT6573" s="5"/>
      <c r="AV6573" t="s">
        <v>149</v>
      </c>
      <c r="AW6573" t="s">
        <v>150</v>
      </c>
    </row>
    <row r="6574" spans="1:49" x14ac:dyDescent="0.25">
      <c r="A6574">
        <v>0</v>
      </c>
      <c r="B6574" t="s">
        <v>8878</v>
      </c>
      <c r="C6574">
        <v>1</v>
      </c>
      <c r="D6574" t="s">
        <v>86</v>
      </c>
      <c r="E6574" t="s">
        <v>319</v>
      </c>
      <c r="F6574" t="s">
        <v>108</v>
      </c>
      <c r="G6574">
        <v>161.51</v>
      </c>
      <c r="H6574" t="s">
        <v>138</v>
      </c>
      <c r="I6574" t="s">
        <v>63</v>
      </c>
      <c r="J6574" t="s">
        <v>350</v>
      </c>
      <c r="K6574" t="s">
        <v>8879</v>
      </c>
      <c r="L6574" t="s">
        <v>7700</v>
      </c>
      <c r="M6574" t="s">
        <v>4105</v>
      </c>
      <c r="N6574">
        <v>12.5</v>
      </c>
      <c r="P6574">
        <v>28</v>
      </c>
      <c r="R6574">
        <v>97</v>
      </c>
      <c r="T6574">
        <v>0</v>
      </c>
      <c r="U6574">
        <v>10</v>
      </c>
      <c r="V6574">
        <v>10</v>
      </c>
      <c r="AB6574" t="s">
        <v>63</v>
      </c>
      <c r="AC6574" t="s">
        <v>63</v>
      </c>
      <c r="AD6574" t="s">
        <v>63</v>
      </c>
      <c r="AE6574" t="s">
        <v>129</v>
      </c>
      <c r="AG6574">
        <v>1931</v>
      </c>
      <c r="AH6574">
        <v>27.255000000000003</v>
      </c>
      <c r="AI6574">
        <v>39.453859999999999</v>
      </c>
      <c r="AJ6574">
        <v>-99.114999999999995</v>
      </c>
      <c r="AL6574">
        <v>2</v>
      </c>
      <c r="AM6574" t="s">
        <v>63</v>
      </c>
      <c r="AN6574" t="s">
        <v>8878</v>
      </c>
      <c r="AO6574" t="s">
        <v>76</v>
      </c>
      <c r="AP6574" t="s">
        <v>147</v>
      </c>
      <c r="AQ6574" t="s">
        <v>148</v>
      </c>
      <c r="AR6574" t="s">
        <v>148</v>
      </c>
      <c r="AS6574" t="s">
        <v>131</v>
      </c>
      <c r="AT6574" s="5"/>
      <c r="AV6574" t="s">
        <v>149</v>
      </c>
      <c r="AW6574" t="s">
        <v>150</v>
      </c>
    </row>
    <row r="6575" spans="1:49" x14ac:dyDescent="0.25">
      <c r="A6575">
        <v>0</v>
      </c>
      <c r="B6575" t="s">
        <v>7701</v>
      </c>
      <c r="C6575">
        <v>1</v>
      </c>
      <c r="D6575" t="s">
        <v>86</v>
      </c>
      <c r="E6575" t="s">
        <v>319</v>
      </c>
      <c r="F6575" t="s">
        <v>108</v>
      </c>
      <c r="G6575">
        <v>163.1</v>
      </c>
      <c r="H6575" t="s">
        <v>138</v>
      </c>
      <c r="I6575" t="s">
        <v>63</v>
      </c>
      <c r="J6575" t="s">
        <v>350</v>
      </c>
      <c r="K6575" t="s">
        <v>7702</v>
      </c>
      <c r="L6575" t="s">
        <v>3842</v>
      </c>
      <c r="M6575" t="s">
        <v>3454</v>
      </c>
      <c r="N6575">
        <v>18.503937007874015</v>
      </c>
      <c r="P6575">
        <v>44</v>
      </c>
      <c r="R6575">
        <v>95</v>
      </c>
      <c r="T6575">
        <v>0</v>
      </c>
      <c r="U6575">
        <v>23</v>
      </c>
      <c r="V6575">
        <v>505</v>
      </c>
      <c r="AB6575" t="s">
        <v>63</v>
      </c>
      <c r="AC6575" t="s">
        <v>63</v>
      </c>
      <c r="AD6575" t="s">
        <v>63</v>
      </c>
      <c r="AE6575" t="s">
        <v>98</v>
      </c>
      <c r="AG6575">
        <v>1931</v>
      </c>
      <c r="AH6575">
        <v>28.845000000000002</v>
      </c>
      <c r="AI6575">
        <v>39.456029999999998</v>
      </c>
      <c r="AJ6575">
        <v>-99.085629999999995</v>
      </c>
      <c r="AL6575">
        <v>2</v>
      </c>
      <c r="AM6575" t="s">
        <v>63</v>
      </c>
      <c r="AN6575" t="s">
        <v>7701</v>
      </c>
      <c r="AO6575" t="s">
        <v>76</v>
      </c>
      <c r="AP6575" t="s">
        <v>147</v>
      </c>
      <c r="AQ6575" t="s">
        <v>148</v>
      </c>
      <c r="AR6575" t="s">
        <v>148</v>
      </c>
      <c r="AS6575" t="s">
        <v>131</v>
      </c>
      <c r="AT6575" s="5"/>
      <c r="AV6575" t="s">
        <v>149</v>
      </c>
      <c r="AW6575" t="s">
        <v>135</v>
      </c>
    </row>
    <row r="6576" spans="1:49" x14ac:dyDescent="0.25">
      <c r="A6576">
        <v>0</v>
      </c>
      <c r="B6576" t="s">
        <v>9419</v>
      </c>
      <c r="C6576">
        <v>1</v>
      </c>
      <c r="D6576" t="s">
        <v>86</v>
      </c>
      <c r="E6576" t="s">
        <v>319</v>
      </c>
      <c r="F6576" t="s">
        <v>108</v>
      </c>
      <c r="G6576">
        <v>163.80000000000001</v>
      </c>
      <c r="H6576" t="s">
        <v>138</v>
      </c>
      <c r="I6576" t="s">
        <v>63</v>
      </c>
      <c r="J6576" t="s">
        <v>350</v>
      </c>
      <c r="K6576" t="s">
        <v>9420</v>
      </c>
      <c r="L6576" t="s">
        <v>7700</v>
      </c>
      <c r="M6576" t="s">
        <v>3454</v>
      </c>
      <c r="N6576">
        <v>18.503937007874015</v>
      </c>
      <c r="P6576">
        <v>44</v>
      </c>
      <c r="R6576">
        <v>95</v>
      </c>
      <c r="T6576">
        <v>0</v>
      </c>
      <c r="U6576">
        <v>23</v>
      </c>
      <c r="V6576">
        <v>505</v>
      </c>
      <c r="AB6576" t="s">
        <v>63</v>
      </c>
      <c r="AC6576" t="s">
        <v>63</v>
      </c>
      <c r="AD6576" t="s">
        <v>63</v>
      </c>
      <c r="AE6576" t="s">
        <v>98</v>
      </c>
      <c r="AG6576">
        <v>1961</v>
      </c>
      <c r="AH6576">
        <v>29.545000000000002</v>
      </c>
      <c r="AI6576">
        <v>39.457039999999999</v>
      </c>
      <c r="AJ6576">
        <v>-99.072620000000001</v>
      </c>
      <c r="AL6576">
        <v>2</v>
      </c>
      <c r="AM6576" t="s">
        <v>63</v>
      </c>
      <c r="AN6576" t="s">
        <v>9419</v>
      </c>
      <c r="AO6576" t="s">
        <v>76</v>
      </c>
      <c r="AP6576" t="s">
        <v>116</v>
      </c>
      <c r="AQ6576" t="s">
        <v>148</v>
      </c>
      <c r="AR6576" t="s">
        <v>148</v>
      </c>
      <c r="AS6576" t="s">
        <v>131</v>
      </c>
      <c r="AT6576" s="5"/>
      <c r="AV6576" t="s">
        <v>149</v>
      </c>
      <c r="AW6576" t="s">
        <v>150</v>
      </c>
    </row>
    <row r="6577" spans="1:49" x14ac:dyDescent="0.25">
      <c r="A6577">
        <v>0</v>
      </c>
      <c r="B6577" t="s">
        <v>23458</v>
      </c>
      <c r="C6577">
        <v>1</v>
      </c>
      <c r="D6577" t="s">
        <v>86</v>
      </c>
      <c r="E6577" t="s">
        <v>319</v>
      </c>
      <c r="F6577" t="s">
        <v>108</v>
      </c>
      <c r="G6577">
        <v>164.4</v>
      </c>
      <c r="H6577" t="s">
        <v>138</v>
      </c>
      <c r="I6577" t="s">
        <v>63</v>
      </c>
      <c r="J6577" t="s">
        <v>350</v>
      </c>
      <c r="K6577" t="s">
        <v>23459</v>
      </c>
      <c r="L6577" t="s">
        <v>7700</v>
      </c>
      <c r="M6577" t="s">
        <v>6029</v>
      </c>
      <c r="N6577">
        <v>14.501312335958005</v>
      </c>
      <c r="P6577">
        <v>32</v>
      </c>
      <c r="R6577">
        <v>100</v>
      </c>
      <c r="T6577">
        <v>0</v>
      </c>
      <c r="U6577">
        <v>10</v>
      </c>
      <c r="V6577">
        <v>50</v>
      </c>
      <c r="AB6577" t="s">
        <v>63</v>
      </c>
      <c r="AC6577" t="s">
        <v>63</v>
      </c>
      <c r="AD6577" t="s">
        <v>63</v>
      </c>
      <c r="AE6577" t="s">
        <v>129</v>
      </c>
      <c r="AG6577">
        <v>1961</v>
      </c>
      <c r="AH6577">
        <v>30.145000000000003</v>
      </c>
      <c r="AI6577">
        <v>39.457900000000002</v>
      </c>
      <c r="AJ6577">
        <v>-99.061459999999997</v>
      </c>
      <c r="AL6577">
        <v>2</v>
      </c>
      <c r="AM6577" t="s">
        <v>63</v>
      </c>
      <c r="AN6577" t="s">
        <v>23458</v>
      </c>
      <c r="AO6577" t="s">
        <v>76</v>
      </c>
      <c r="AP6577" t="s">
        <v>116</v>
      </c>
      <c r="AQ6577" t="s">
        <v>148</v>
      </c>
      <c r="AR6577" t="s">
        <v>148</v>
      </c>
      <c r="AS6577" t="s">
        <v>131</v>
      </c>
      <c r="AT6577" s="5"/>
      <c r="AV6577" t="s">
        <v>149</v>
      </c>
      <c r="AW6577" t="s">
        <v>150</v>
      </c>
    </row>
    <row r="6578" spans="1:49" x14ac:dyDescent="0.25">
      <c r="A6578">
        <v>0</v>
      </c>
      <c r="B6578" t="s">
        <v>19811</v>
      </c>
      <c r="C6578">
        <v>1</v>
      </c>
      <c r="D6578" t="s">
        <v>86</v>
      </c>
      <c r="E6578" t="s">
        <v>319</v>
      </c>
      <c r="F6578" t="s">
        <v>108</v>
      </c>
      <c r="G6578">
        <v>164.8</v>
      </c>
      <c r="H6578" t="s">
        <v>138</v>
      </c>
      <c r="I6578" t="s">
        <v>63</v>
      </c>
      <c r="J6578" t="s">
        <v>350</v>
      </c>
      <c r="K6578" t="s">
        <v>19812</v>
      </c>
      <c r="L6578" t="s">
        <v>7700</v>
      </c>
      <c r="M6578" t="s">
        <v>5128</v>
      </c>
      <c r="N6578">
        <v>18.503937007874015</v>
      </c>
      <c r="P6578">
        <v>28</v>
      </c>
      <c r="R6578">
        <v>100</v>
      </c>
      <c r="T6578">
        <v>0</v>
      </c>
      <c r="U6578">
        <v>10</v>
      </c>
      <c r="V6578">
        <v>10</v>
      </c>
      <c r="AB6578" t="s">
        <v>63</v>
      </c>
      <c r="AC6578" t="s">
        <v>63</v>
      </c>
      <c r="AD6578" t="s">
        <v>63</v>
      </c>
      <c r="AE6578" t="s">
        <v>129</v>
      </c>
      <c r="AG6578">
        <v>1966</v>
      </c>
      <c r="AH6578">
        <v>30.545000000000002</v>
      </c>
      <c r="AI6578">
        <v>39.458440000000003</v>
      </c>
      <c r="AJ6578">
        <v>-99.054010000000005</v>
      </c>
      <c r="AL6578">
        <v>2</v>
      </c>
      <c r="AM6578" t="s">
        <v>63</v>
      </c>
      <c r="AN6578" t="s">
        <v>19811</v>
      </c>
      <c r="AO6578" t="s">
        <v>76</v>
      </c>
      <c r="AP6578" t="s">
        <v>116</v>
      </c>
      <c r="AQ6578" t="s">
        <v>148</v>
      </c>
      <c r="AR6578" t="s">
        <v>148</v>
      </c>
      <c r="AS6578" t="s">
        <v>131</v>
      </c>
      <c r="AT6578" s="5"/>
      <c r="AV6578" t="s">
        <v>149</v>
      </c>
      <c r="AW6578" t="s">
        <v>150</v>
      </c>
    </row>
    <row r="6579" spans="1:49" x14ac:dyDescent="0.25">
      <c r="A6579">
        <v>0</v>
      </c>
      <c r="B6579" t="s">
        <v>23077</v>
      </c>
      <c r="C6579">
        <v>1</v>
      </c>
      <c r="D6579" t="s">
        <v>86</v>
      </c>
      <c r="E6579" t="s">
        <v>319</v>
      </c>
      <c r="F6579" t="s">
        <v>108</v>
      </c>
      <c r="G6579">
        <v>165.20000000000002</v>
      </c>
      <c r="H6579" t="s">
        <v>138</v>
      </c>
      <c r="I6579" t="s">
        <v>63</v>
      </c>
      <c r="J6579" t="s">
        <v>350</v>
      </c>
      <c r="K6579" t="s">
        <v>23078</v>
      </c>
      <c r="L6579" t="s">
        <v>7700</v>
      </c>
      <c r="M6579" t="s">
        <v>3454</v>
      </c>
      <c r="N6579">
        <v>18.503937007874015</v>
      </c>
      <c r="P6579">
        <v>44</v>
      </c>
      <c r="R6579">
        <v>90</v>
      </c>
      <c r="T6579">
        <v>0</v>
      </c>
      <c r="U6579">
        <v>23</v>
      </c>
      <c r="V6579">
        <v>505</v>
      </c>
      <c r="AB6579" t="s">
        <v>63</v>
      </c>
      <c r="AC6579" t="s">
        <v>63</v>
      </c>
      <c r="AD6579" t="s">
        <v>63</v>
      </c>
      <c r="AE6579" t="s">
        <v>98</v>
      </c>
      <c r="AG6579">
        <v>1966</v>
      </c>
      <c r="AH6579">
        <v>30.945</v>
      </c>
      <c r="AI6579">
        <v>39.458959999999998</v>
      </c>
      <c r="AJ6579">
        <v>-99.046570000000003</v>
      </c>
      <c r="AL6579">
        <v>2</v>
      </c>
      <c r="AM6579" t="s">
        <v>63</v>
      </c>
      <c r="AN6579" t="s">
        <v>23077</v>
      </c>
      <c r="AO6579" t="s">
        <v>76</v>
      </c>
      <c r="AP6579" t="s">
        <v>116</v>
      </c>
      <c r="AQ6579" t="s">
        <v>148</v>
      </c>
      <c r="AR6579" t="s">
        <v>148</v>
      </c>
      <c r="AS6579" t="s">
        <v>131</v>
      </c>
      <c r="AT6579" s="5"/>
      <c r="AV6579" t="s">
        <v>149</v>
      </c>
      <c r="AW6579" t="s">
        <v>150</v>
      </c>
    </row>
    <row r="6580" spans="1:49" x14ac:dyDescent="0.25">
      <c r="A6580">
        <v>0</v>
      </c>
      <c r="B6580" t="s">
        <v>21309</v>
      </c>
      <c r="C6580">
        <v>1</v>
      </c>
      <c r="D6580" t="s">
        <v>86</v>
      </c>
      <c r="E6580" t="s">
        <v>319</v>
      </c>
      <c r="F6580" t="s">
        <v>108</v>
      </c>
      <c r="G6580">
        <v>151.27000000000001</v>
      </c>
      <c r="H6580" t="s">
        <v>138</v>
      </c>
      <c r="I6580" t="s">
        <v>63</v>
      </c>
      <c r="J6580" t="s">
        <v>350</v>
      </c>
      <c r="K6580" t="s">
        <v>21310</v>
      </c>
      <c r="L6580" t="s">
        <v>21311</v>
      </c>
      <c r="M6580" t="s">
        <v>3454</v>
      </c>
      <c r="N6580">
        <v>18.503937007874015</v>
      </c>
      <c r="P6580">
        <v>44</v>
      </c>
      <c r="R6580">
        <v>85</v>
      </c>
      <c r="T6580">
        <v>0</v>
      </c>
      <c r="U6580">
        <v>14</v>
      </c>
      <c r="V6580">
        <v>1000</v>
      </c>
      <c r="AB6580" t="s">
        <v>63</v>
      </c>
      <c r="AC6580" t="s">
        <v>63</v>
      </c>
      <c r="AD6580" t="s">
        <v>63</v>
      </c>
      <c r="AE6580" t="s">
        <v>98</v>
      </c>
      <c r="AG6580">
        <v>1965</v>
      </c>
      <c r="AH6580">
        <v>17.015000000000001</v>
      </c>
      <c r="AI6580">
        <v>39.436909999999997</v>
      </c>
      <c r="AJ6580">
        <v>-99.301630000000003</v>
      </c>
      <c r="AL6580">
        <v>2</v>
      </c>
      <c r="AM6580" t="s">
        <v>63</v>
      </c>
      <c r="AN6580" t="s">
        <v>21309</v>
      </c>
      <c r="AO6580" t="s">
        <v>76</v>
      </c>
      <c r="AP6580" t="s">
        <v>116</v>
      </c>
      <c r="AQ6580" t="s">
        <v>148</v>
      </c>
      <c r="AR6580" t="s">
        <v>148</v>
      </c>
      <c r="AS6580" t="s">
        <v>131</v>
      </c>
      <c r="AT6580" s="5"/>
      <c r="AV6580" t="s">
        <v>149</v>
      </c>
      <c r="AW6580" t="s">
        <v>135</v>
      </c>
    </row>
    <row r="6581" spans="1:49" x14ac:dyDescent="0.25">
      <c r="A6581">
        <v>0</v>
      </c>
      <c r="B6581" t="s">
        <v>21097</v>
      </c>
      <c r="C6581">
        <v>1</v>
      </c>
      <c r="D6581" t="s">
        <v>86</v>
      </c>
      <c r="E6581" t="s">
        <v>694</v>
      </c>
      <c r="F6581" t="s">
        <v>108</v>
      </c>
      <c r="G6581">
        <v>194</v>
      </c>
      <c r="H6581" t="s">
        <v>489</v>
      </c>
      <c r="I6581" t="s">
        <v>63</v>
      </c>
      <c r="J6581" t="s">
        <v>350</v>
      </c>
      <c r="K6581" t="s">
        <v>21098</v>
      </c>
      <c r="L6581" t="s">
        <v>21099</v>
      </c>
      <c r="M6581" t="s">
        <v>5417</v>
      </c>
      <c r="N6581">
        <v>18.700787401574804</v>
      </c>
      <c r="P6581">
        <v>44</v>
      </c>
      <c r="R6581">
        <v>92</v>
      </c>
      <c r="T6581">
        <v>0</v>
      </c>
      <c r="U6581">
        <v>24</v>
      </c>
      <c r="V6581">
        <v>1850</v>
      </c>
      <c r="AB6581" t="s">
        <v>63</v>
      </c>
      <c r="AC6581" t="s">
        <v>63</v>
      </c>
      <c r="AD6581" t="s">
        <v>63</v>
      </c>
      <c r="AE6581" t="s">
        <v>98</v>
      </c>
      <c r="AG6581">
        <v>1993</v>
      </c>
      <c r="AH6581">
        <v>22.484000000000002</v>
      </c>
      <c r="AI6581">
        <v>39.452309999999997</v>
      </c>
      <c r="AJ6581">
        <v>-99.278090000000006</v>
      </c>
      <c r="AL6581">
        <v>2</v>
      </c>
      <c r="AM6581" t="s">
        <v>63</v>
      </c>
      <c r="AN6581" t="s">
        <v>21097</v>
      </c>
      <c r="AO6581" t="s">
        <v>76</v>
      </c>
      <c r="AP6581" t="s">
        <v>116</v>
      </c>
      <c r="AQ6581" t="s">
        <v>148</v>
      </c>
      <c r="AR6581" t="s">
        <v>148</v>
      </c>
      <c r="AS6581" t="s">
        <v>131</v>
      </c>
      <c r="AT6581" s="5"/>
      <c r="AV6581" t="s">
        <v>149</v>
      </c>
      <c r="AW6581" t="s">
        <v>1333</v>
      </c>
    </row>
    <row r="6582" spans="1:49" x14ac:dyDescent="0.25">
      <c r="A6582">
        <v>0</v>
      </c>
      <c r="B6582" t="s">
        <v>13791</v>
      </c>
      <c r="C6582">
        <v>1</v>
      </c>
      <c r="D6582" t="s">
        <v>86</v>
      </c>
      <c r="E6582" t="s">
        <v>694</v>
      </c>
      <c r="F6582" t="s">
        <v>108</v>
      </c>
      <c r="G6582">
        <v>197.29</v>
      </c>
      <c r="H6582" t="s">
        <v>138</v>
      </c>
      <c r="I6582" t="s">
        <v>63</v>
      </c>
      <c r="J6582" t="s">
        <v>350</v>
      </c>
      <c r="K6582" t="s">
        <v>13792</v>
      </c>
      <c r="L6582" t="s">
        <v>13793</v>
      </c>
      <c r="M6582" t="s">
        <v>5417</v>
      </c>
      <c r="N6582">
        <v>16.896325459317584</v>
      </c>
      <c r="O6582">
        <v>30</v>
      </c>
      <c r="P6582">
        <v>44</v>
      </c>
      <c r="R6582">
        <v>92</v>
      </c>
      <c r="T6582">
        <v>0</v>
      </c>
      <c r="U6582">
        <v>24</v>
      </c>
      <c r="V6582">
        <v>1850</v>
      </c>
      <c r="AB6582" t="s">
        <v>63</v>
      </c>
      <c r="AC6582" t="s">
        <v>63</v>
      </c>
      <c r="AD6582" t="s">
        <v>63</v>
      </c>
      <c r="AE6582" t="s">
        <v>98</v>
      </c>
      <c r="AG6582">
        <v>1993</v>
      </c>
      <c r="AH6582">
        <v>25.774000000000001</v>
      </c>
      <c r="AI6582">
        <v>39.499360000000003</v>
      </c>
      <c r="AJ6582">
        <v>-99.286069999999995</v>
      </c>
      <c r="AK6582" t="s">
        <v>262</v>
      </c>
      <c r="AL6582">
        <v>2</v>
      </c>
      <c r="AM6582" t="s">
        <v>63</v>
      </c>
      <c r="AN6582" t="s">
        <v>13791</v>
      </c>
      <c r="AO6582" t="s">
        <v>76</v>
      </c>
      <c r="AP6582" t="s">
        <v>116</v>
      </c>
      <c r="AQ6582" t="s">
        <v>148</v>
      </c>
      <c r="AR6582" t="s">
        <v>148</v>
      </c>
      <c r="AS6582" t="s">
        <v>131</v>
      </c>
      <c r="AT6582" s="5"/>
      <c r="AV6582" t="s">
        <v>149</v>
      </c>
      <c r="AW6582" t="s">
        <v>1333</v>
      </c>
    </row>
    <row r="6583" spans="1:49" x14ac:dyDescent="0.25">
      <c r="A6583">
        <v>0</v>
      </c>
      <c r="B6583" t="s">
        <v>13169</v>
      </c>
      <c r="C6583">
        <v>1</v>
      </c>
      <c r="D6583" t="s">
        <v>86</v>
      </c>
      <c r="E6583" t="s">
        <v>329</v>
      </c>
      <c r="F6583" t="s">
        <v>177</v>
      </c>
      <c r="G6583">
        <v>17.63</v>
      </c>
      <c r="H6583" t="s">
        <v>489</v>
      </c>
      <c r="I6583" t="s">
        <v>63</v>
      </c>
      <c r="J6583" t="s">
        <v>350</v>
      </c>
      <c r="K6583" t="s">
        <v>13170</v>
      </c>
      <c r="L6583" t="s">
        <v>300</v>
      </c>
      <c r="M6583" t="s">
        <v>4549</v>
      </c>
      <c r="N6583">
        <v>16.666999639107612</v>
      </c>
      <c r="O6583">
        <v>0</v>
      </c>
      <c r="P6583">
        <v>32.000000393700788</v>
      </c>
      <c r="Q6583">
        <v>-1</v>
      </c>
      <c r="T6583">
        <v>0</v>
      </c>
      <c r="U6583">
        <v>12</v>
      </c>
      <c r="V6583">
        <v>1360</v>
      </c>
      <c r="AB6583" t="s">
        <v>63</v>
      </c>
      <c r="AC6583" t="s">
        <v>63</v>
      </c>
      <c r="AD6583" t="s">
        <v>63</v>
      </c>
      <c r="AE6583" t="s">
        <v>129</v>
      </c>
      <c r="AG6583">
        <v>2013</v>
      </c>
      <c r="AH6583">
        <v>11.65</v>
      </c>
      <c r="AI6583">
        <v>39.234108999999997</v>
      </c>
      <c r="AJ6583">
        <v>-99.472215000000006</v>
      </c>
      <c r="AL6583">
        <v>2</v>
      </c>
      <c r="AM6583" t="s">
        <v>63</v>
      </c>
      <c r="AN6583" t="s">
        <v>13169</v>
      </c>
      <c r="AO6583" t="s">
        <v>76</v>
      </c>
      <c r="AP6583" t="s">
        <v>2058</v>
      </c>
      <c r="AQ6583" t="s">
        <v>148</v>
      </c>
      <c r="AR6583" t="s">
        <v>148</v>
      </c>
      <c r="AS6583" t="s">
        <v>131</v>
      </c>
      <c r="AT6583" s="5">
        <v>367</v>
      </c>
      <c r="AU6583" t="s">
        <v>76</v>
      </c>
      <c r="AV6583" t="s">
        <v>200</v>
      </c>
      <c r="AW6583" t="s">
        <v>135</v>
      </c>
    </row>
    <row r="6584" spans="1:49" x14ac:dyDescent="0.25">
      <c r="A6584">
        <v>72</v>
      </c>
      <c r="B6584" t="s">
        <v>9631</v>
      </c>
      <c r="C6584">
        <v>1</v>
      </c>
      <c r="D6584" t="s">
        <v>86</v>
      </c>
      <c r="E6584" t="s">
        <v>694</v>
      </c>
      <c r="F6584" t="s">
        <v>108</v>
      </c>
      <c r="G6584">
        <v>120.9</v>
      </c>
      <c r="H6584" t="s">
        <v>90</v>
      </c>
      <c r="I6584" t="s">
        <v>63</v>
      </c>
      <c r="J6584" t="s">
        <v>163</v>
      </c>
      <c r="K6584" t="s">
        <v>9632</v>
      </c>
      <c r="L6584" t="s">
        <v>6953</v>
      </c>
      <c r="M6584" t="s">
        <v>698</v>
      </c>
      <c r="N6584">
        <v>112.5</v>
      </c>
      <c r="P6584">
        <v>44</v>
      </c>
      <c r="Q6584">
        <v>97.100000000000009</v>
      </c>
      <c r="R6584">
        <v>97</v>
      </c>
      <c r="S6584">
        <v>99.3</v>
      </c>
      <c r="T6584">
        <v>9</v>
      </c>
      <c r="U6584">
        <v>17</v>
      </c>
      <c r="V6584">
        <v>1410</v>
      </c>
      <c r="AB6584" t="s">
        <v>129</v>
      </c>
      <c r="AC6584" t="s">
        <v>98</v>
      </c>
      <c r="AD6584" t="s">
        <v>98</v>
      </c>
      <c r="AE6584" t="s">
        <v>63</v>
      </c>
      <c r="AG6584">
        <v>1966</v>
      </c>
      <c r="AH6584">
        <v>3.74</v>
      </c>
      <c r="AI6584">
        <v>38.404290000000003</v>
      </c>
      <c r="AJ6584">
        <v>-99.307720000000003</v>
      </c>
      <c r="AL6584">
        <v>3</v>
      </c>
      <c r="AM6584" t="s">
        <v>63</v>
      </c>
      <c r="AN6584" t="s">
        <v>9633</v>
      </c>
      <c r="AO6584" t="s">
        <v>103</v>
      </c>
      <c r="AP6584" t="s">
        <v>170</v>
      </c>
      <c r="AQ6584" t="s">
        <v>186</v>
      </c>
      <c r="AR6584" t="s">
        <v>313</v>
      </c>
      <c r="AS6584" t="s">
        <v>83</v>
      </c>
      <c r="AT6584" s="5">
        <v>35855</v>
      </c>
      <c r="AU6584" t="s">
        <v>103</v>
      </c>
      <c r="AV6584" t="s">
        <v>187</v>
      </c>
      <c r="AW6584" t="s">
        <v>188</v>
      </c>
    </row>
    <row r="6585" spans="1:49" x14ac:dyDescent="0.25">
      <c r="A6585">
        <v>3839</v>
      </c>
      <c r="B6585" t="s">
        <v>5158</v>
      </c>
      <c r="C6585">
        <v>1</v>
      </c>
      <c r="D6585" t="s">
        <v>86</v>
      </c>
      <c r="E6585" t="s">
        <v>694</v>
      </c>
      <c r="F6585" t="s">
        <v>108</v>
      </c>
      <c r="G6585">
        <v>125.09</v>
      </c>
      <c r="H6585" t="s">
        <v>138</v>
      </c>
      <c r="I6585" t="s">
        <v>63</v>
      </c>
      <c r="J6585" t="s">
        <v>163</v>
      </c>
      <c r="K6585" t="s">
        <v>5159</v>
      </c>
      <c r="L6585" t="s">
        <v>3057</v>
      </c>
      <c r="M6585" t="s">
        <v>698</v>
      </c>
      <c r="N6585">
        <v>87.99212598425197</v>
      </c>
      <c r="P6585">
        <v>53</v>
      </c>
      <c r="Q6585">
        <v>32.1</v>
      </c>
      <c r="R6585">
        <v>75</v>
      </c>
      <c r="S6585">
        <v>62.9</v>
      </c>
      <c r="T6585">
        <v>11</v>
      </c>
      <c r="U6585">
        <v>19</v>
      </c>
      <c r="V6585">
        <v>2050</v>
      </c>
      <c r="W6585" t="s">
        <v>673</v>
      </c>
      <c r="AB6585" t="s">
        <v>63</v>
      </c>
      <c r="AC6585" t="s">
        <v>63</v>
      </c>
      <c r="AD6585" t="s">
        <v>63</v>
      </c>
      <c r="AE6585" t="s">
        <v>184</v>
      </c>
      <c r="AG6585">
        <v>1932</v>
      </c>
      <c r="AH6585">
        <v>7.9300000000000006</v>
      </c>
      <c r="AI6585">
        <v>38.465000000000003</v>
      </c>
      <c r="AJ6585">
        <v>-99.308859999999996</v>
      </c>
      <c r="AL6585">
        <v>10</v>
      </c>
      <c r="AM6585" t="s">
        <v>63</v>
      </c>
      <c r="AN6585" t="s">
        <v>5160</v>
      </c>
      <c r="AO6585" t="s">
        <v>103</v>
      </c>
      <c r="AP6585" t="s">
        <v>147</v>
      </c>
      <c r="AQ6585" t="s">
        <v>416</v>
      </c>
      <c r="AR6585" t="s">
        <v>346</v>
      </c>
      <c r="AS6585" t="s">
        <v>83</v>
      </c>
      <c r="AT6585" s="5">
        <v>36192</v>
      </c>
      <c r="AU6585" t="s">
        <v>129</v>
      </c>
      <c r="AV6585" t="s">
        <v>149</v>
      </c>
      <c r="AW6585" t="s">
        <v>701</v>
      </c>
    </row>
    <row r="6586" spans="1:49" x14ac:dyDescent="0.25">
      <c r="A6586">
        <v>2427</v>
      </c>
      <c r="B6586" t="s">
        <v>25467</v>
      </c>
      <c r="C6586">
        <v>1</v>
      </c>
      <c r="D6586" t="s">
        <v>86</v>
      </c>
      <c r="E6586" t="s">
        <v>694</v>
      </c>
      <c r="F6586" t="s">
        <v>108</v>
      </c>
      <c r="G6586">
        <v>138.34</v>
      </c>
      <c r="H6586" t="s">
        <v>138</v>
      </c>
      <c r="I6586" t="s">
        <v>63</v>
      </c>
      <c r="J6586" t="s">
        <v>163</v>
      </c>
      <c r="K6586" t="s">
        <v>25468</v>
      </c>
      <c r="L6586" t="s">
        <v>11780</v>
      </c>
      <c r="M6586" t="s">
        <v>698</v>
      </c>
      <c r="N6586">
        <v>20.800524934383201</v>
      </c>
      <c r="P6586">
        <v>36</v>
      </c>
      <c r="Q6586">
        <v>73.7</v>
      </c>
      <c r="R6586">
        <v>92</v>
      </c>
      <c r="S6586">
        <v>97.2</v>
      </c>
      <c r="T6586">
        <v>0</v>
      </c>
      <c r="U6586">
        <v>12</v>
      </c>
      <c r="V6586">
        <v>3650</v>
      </c>
      <c r="AB6586" t="s">
        <v>63</v>
      </c>
      <c r="AC6586" t="s">
        <v>63</v>
      </c>
      <c r="AD6586" t="s">
        <v>63</v>
      </c>
      <c r="AE6586" t="s">
        <v>98</v>
      </c>
      <c r="AG6586">
        <v>1933</v>
      </c>
      <c r="AH6586">
        <v>21.18</v>
      </c>
      <c r="AI6586">
        <v>38.654809999999998</v>
      </c>
      <c r="AJ6586">
        <v>-99.318929999999995</v>
      </c>
      <c r="AL6586">
        <v>2</v>
      </c>
      <c r="AM6586" t="s">
        <v>63</v>
      </c>
      <c r="AN6586" t="s">
        <v>25469</v>
      </c>
      <c r="AO6586" t="s">
        <v>103</v>
      </c>
      <c r="AP6586" t="s">
        <v>147</v>
      </c>
      <c r="AQ6586" t="s">
        <v>503</v>
      </c>
      <c r="AR6586" t="s">
        <v>504</v>
      </c>
      <c r="AS6586" t="s">
        <v>83</v>
      </c>
      <c r="AT6586" s="5">
        <v>36192</v>
      </c>
      <c r="AU6586" t="s">
        <v>129</v>
      </c>
      <c r="AV6586" t="s">
        <v>149</v>
      </c>
      <c r="AW6586" t="s">
        <v>135</v>
      </c>
    </row>
    <row r="6587" spans="1:49" x14ac:dyDescent="0.25">
      <c r="A6587">
        <v>2533</v>
      </c>
      <c r="B6587" t="s">
        <v>15943</v>
      </c>
      <c r="C6587">
        <v>1</v>
      </c>
      <c r="D6587" t="s">
        <v>86</v>
      </c>
      <c r="E6587" t="s">
        <v>184</v>
      </c>
      <c r="F6587" t="s">
        <v>177</v>
      </c>
      <c r="G6587">
        <v>77.27</v>
      </c>
      <c r="H6587" t="s">
        <v>489</v>
      </c>
      <c r="I6587" t="s">
        <v>63</v>
      </c>
      <c r="J6587" t="s">
        <v>163</v>
      </c>
      <c r="K6587" t="s">
        <v>15944</v>
      </c>
      <c r="L6587" t="s">
        <v>11780</v>
      </c>
      <c r="M6587" t="s">
        <v>1726</v>
      </c>
      <c r="N6587">
        <v>43.503937007874015</v>
      </c>
      <c r="P6587">
        <v>44</v>
      </c>
      <c r="Q6587">
        <v>86.2</v>
      </c>
      <c r="R6587">
        <v>88</v>
      </c>
      <c r="S6587">
        <v>83</v>
      </c>
      <c r="T6587">
        <v>0</v>
      </c>
      <c r="U6587">
        <v>30</v>
      </c>
      <c r="V6587">
        <v>265</v>
      </c>
      <c r="AB6587" t="s">
        <v>63</v>
      </c>
      <c r="AC6587" t="s">
        <v>63</v>
      </c>
      <c r="AD6587" t="s">
        <v>63</v>
      </c>
      <c r="AE6587" t="s">
        <v>98</v>
      </c>
      <c r="AG6587">
        <v>1962</v>
      </c>
      <c r="AH6587">
        <v>5.14</v>
      </c>
      <c r="AI6587">
        <v>38.577889999999996</v>
      </c>
      <c r="AJ6587">
        <v>-99.56823</v>
      </c>
      <c r="AL6587">
        <v>3</v>
      </c>
      <c r="AM6587" t="s">
        <v>63</v>
      </c>
      <c r="AN6587" t="s">
        <v>15945</v>
      </c>
      <c r="AO6587" t="s">
        <v>103</v>
      </c>
      <c r="AP6587" t="s">
        <v>116</v>
      </c>
      <c r="AQ6587" t="s">
        <v>843</v>
      </c>
      <c r="AR6587" t="s">
        <v>246</v>
      </c>
      <c r="AS6587" t="s">
        <v>83</v>
      </c>
      <c r="AT6587" s="5">
        <v>37987</v>
      </c>
      <c r="AU6587" t="s">
        <v>129</v>
      </c>
      <c r="AV6587" t="s">
        <v>149</v>
      </c>
      <c r="AW6587" t="s">
        <v>135</v>
      </c>
    </row>
    <row r="6588" spans="1:49" x14ac:dyDescent="0.25">
      <c r="A6588">
        <v>872</v>
      </c>
      <c r="B6588" t="s">
        <v>26764</v>
      </c>
      <c r="C6588">
        <v>1</v>
      </c>
      <c r="D6588" t="s">
        <v>86</v>
      </c>
      <c r="E6588" t="s">
        <v>184</v>
      </c>
      <c r="F6588" t="s">
        <v>177</v>
      </c>
      <c r="G6588">
        <v>82.070000000000007</v>
      </c>
      <c r="H6588" t="s">
        <v>138</v>
      </c>
      <c r="I6588" t="s">
        <v>63</v>
      </c>
      <c r="J6588" t="s">
        <v>163</v>
      </c>
      <c r="K6588" t="s">
        <v>26765</v>
      </c>
      <c r="L6588" t="s">
        <v>3057</v>
      </c>
      <c r="M6588" t="s">
        <v>1726</v>
      </c>
      <c r="N6588">
        <v>22.408136482939632</v>
      </c>
      <c r="P6588">
        <v>32</v>
      </c>
      <c r="Q6588">
        <v>74.7</v>
      </c>
      <c r="R6588">
        <v>92</v>
      </c>
      <c r="S6588">
        <v>98</v>
      </c>
      <c r="T6588">
        <v>0</v>
      </c>
      <c r="U6588">
        <v>30</v>
      </c>
      <c r="V6588">
        <v>265</v>
      </c>
      <c r="AB6588" t="s">
        <v>63</v>
      </c>
      <c r="AC6588" t="s">
        <v>63</v>
      </c>
      <c r="AD6588" t="s">
        <v>63</v>
      </c>
      <c r="AE6588" t="s">
        <v>98</v>
      </c>
      <c r="AG6588">
        <v>1935</v>
      </c>
      <c r="AH6588">
        <v>9.94</v>
      </c>
      <c r="AI6588">
        <v>38.55294</v>
      </c>
      <c r="AJ6588">
        <v>-99.508430000000004</v>
      </c>
      <c r="AL6588">
        <v>3</v>
      </c>
      <c r="AM6588" t="s">
        <v>63</v>
      </c>
      <c r="AN6588" t="s">
        <v>26766</v>
      </c>
      <c r="AO6588" t="s">
        <v>103</v>
      </c>
      <c r="AP6588" t="s">
        <v>147</v>
      </c>
      <c r="AQ6588" t="s">
        <v>503</v>
      </c>
      <c r="AR6588" t="s">
        <v>101</v>
      </c>
      <c r="AS6588" t="s">
        <v>83</v>
      </c>
      <c r="AT6588" s="5">
        <v>36220</v>
      </c>
      <c r="AU6588" t="s">
        <v>129</v>
      </c>
      <c r="AV6588" t="s">
        <v>149</v>
      </c>
      <c r="AW6588" t="s">
        <v>135</v>
      </c>
    </row>
    <row r="6589" spans="1:49" x14ac:dyDescent="0.25">
      <c r="A6589">
        <v>844</v>
      </c>
      <c r="B6589" t="s">
        <v>3879</v>
      </c>
      <c r="C6589">
        <v>1</v>
      </c>
      <c r="D6589" t="s">
        <v>86</v>
      </c>
      <c r="E6589" t="s">
        <v>184</v>
      </c>
      <c r="F6589" t="s">
        <v>177</v>
      </c>
      <c r="G6589">
        <v>89.39</v>
      </c>
      <c r="H6589" t="s">
        <v>138</v>
      </c>
      <c r="I6589" t="s">
        <v>63</v>
      </c>
      <c r="J6589" t="s">
        <v>163</v>
      </c>
      <c r="K6589" t="s">
        <v>3880</v>
      </c>
      <c r="L6589" t="s">
        <v>3057</v>
      </c>
      <c r="M6589" t="s">
        <v>1726</v>
      </c>
      <c r="N6589">
        <v>22.408136482939632</v>
      </c>
      <c r="P6589">
        <v>32</v>
      </c>
      <c r="Q6589">
        <v>78.400000000000006</v>
      </c>
      <c r="R6589">
        <v>92</v>
      </c>
      <c r="S6589">
        <v>98.3</v>
      </c>
      <c r="T6589">
        <v>0</v>
      </c>
      <c r="U6589">
        <v>19</v>
      </c>
      <c r="V6589">
        <v>480</v>
      </c>
      <c r="AB6589" t="s">
        <v>63</v>
      </c>
      <c r="AC6589" t="s">
        <v>63</v>
      </c>
      <c r="AD6589" t="s">
        <v>63</v>
      </c>
      <c r="AE6589" t="s">
        <v>98</v>
      </c>
      <c r="AG6589">
        <v>1935</v>
      </c>
      <c r="AH6589">
        <v>17.260000000000002</v>
      </c>
      <c r="AI6589">
        <v>38.538890000000002</v>
      </c>
      <c r="AJ6589">
        <v>-99.388450000000006</v>
      </c>
      <c r="AL6589">
        <v>3</v>
      </c>
      <c r="AM6589" t="s">
        <v>63</v>
      </c>
      <c r="AN6589" t="s">
        <v>3881</v>
      </c>
      <c r="AO6589" t="s">
        <v>103</v>
      </c>
      <c r="AP6589" t="s">
        <v>147</v>
      </c>
      <c r="AQ6589" t="s">
        <v>416</v>
      </c>
      <c r="AR6589" t="s">
        <v>101</v>
      </c>
      <c r="AS6589" t="s">
        <v>83</v>
      </c>
      <c r="AT6589" s="5">
        <v>36192</v>
      </c>
      <c r="AU6589" t="s">
        <v>129</v>
      </c>
      <c r="AV6589" t="s">
        <v>149</v>
      </c>
      <c r="AW6589" t="s">
        <v>135</v>
      </c>
    </row>
    <row r="6590" spans="1:49" x14ac:dyDescent="0.25">
      <c r="A6590">
        <v>1522</v>
      </c>
      <c r="B6590" t="s">
        <v>13414</v>
      </c>
      <c r="C6590">
        <v>1</v>
      </c>
      <c r="D6590" t="s">
        <v>86</v>
      </c>
      <c r="E6590" t="s">
        <v>184</v>
      </c>
      <c r="F6590" t="s">
        <v>177</v>
      </c>
      <c r="G6590">
        <v>91.600000000000009</v>
      </c>
      <c r="H6590" t="s">
        <v>138</v>
      </c>
      <c r="I6590" t="s">
        <v>63</v>
      </c>
      <c r="J6590" t="s">
        <v>163</v>
      </c>
      <c r="K6590" t="s">
        <v>13415</v>
      </c>
      <c r="L6590" t="s">
        <v>1471</v>
      </c>
      <c r="M6590" t="s">
        <v>1726</v>
      </c>
      <c r="N6590">
        <v>54.199475065616795</v>
      </c>
      <c r="P6590">
        <v>32</v>
      </c>
      <c r="Q6590">
        <v>72.2</v>
      </c>
      <c r="R6590">
        <v>87</v>
      </c>
      <c r="S6590">
        <v>93.9</v>
      </c>
      <c r="T6590">
        <v>0</v>
      </c>
      <c r="U6590">
        <v>19</v>
      </c>
      <c r="V6590">
        <v>480</v>
      </c>
      <c r="AB6590" t="s">
        <v>63</v>
      </c>
      <c r="AC6590" t="s">
        <v>63</v>
      </c>
      <c r="AD6590" t="s">
        <v>63</v>
      </c>
      <c r="AE6590" t="s">
        <v>98</v>
      </c>
      <c r="AG6590">
        <v>1935</v>
      </c>
      <c r="AH6590">
        <v>19.47</v>
      </c>
      <c r="AI6590">
        <v>38.539149999999999</v>
      </c>
      <c r="AJ6590">
        <v>-99.347620000000006</v>
      </c>
      <c r="AL6590">
        <v>5</v>
      </c>
      <c r="AM6590" t="s">
        <v>63</v>
      </c>
      <c r="AN6590" t="s">
        <v>13416</v>
      </c>
      <c r="AO6590" t="s">
        <v>103</v>
      </c>
      <c r="AP6590" t="s">
        <v>147</v>
      </c>
      <c r="AQ6590" t="s">
        <v>434</v>
      </c>
      <c r="AR6590" t="s">
        <v>159</v>
      </c>
      <c r="AS6590" t="s">
        <v>83</v>
      </c>
      <c r="AT6590" s="5">
        <v>36192</v>
      </c>
      <c r="AU6590" t="s">
        <v>129</v>
      </c>
      <c r="AV6590" t="s">
        <v>149</v>
      </c>
      <c r="AW6590" t="s">
        <v>135</v>
      </c>
    </row>
    <row r="6591" spans="1:49" x14ac:dyDescent="0.25">
      <c r="A6591">
        <v>2602</v>
      </c>
      <c r="B6591" t="s">
        <v>23850</v>
      </c>
      <c r="C6591">
        <v>1</v>
      </c>
      <c r="D6591" t="s">
        <v>86</v>
      </c>
      <c r="E6591" t="s">
        <v>184</v>
      </c>
      <c r="F6591" t="s">
        <v>177</v>
      </c>
      <c r="G6591">
        <v>92.76</v>
      </c>
      <c r="H6591" t="s">
        <v>138</v>
      </c>
      <c r="I6591" t="s">
        <v>63</v>
      </c>
      <c r="J6591" t="s">
        <v>163</v>
      </c>
      <c r="K6591" t="s">
        <v>23851</v>
      </c>
      <c r="L6591" t="s">
        <v>3833</v>
      </c>
      <c r="M6591" t="s">
        <v>1726</v>
      </c>
      <c r="N6591">
        <v>54.199475065616795</v>
      </c>
      <c r="P6591">
        <v>32</v>
      </c>
      <c r="Q6591">
        <v>70.2</v>
      </c>
      <c r="R6591">
        <v>85</v>
      </c>
      <c r="S6591">
        <v>89.3</v>
      </c>
      <c r="T6591">
        <v>0</v>
      </c>
      <c r="U6591">
        <v>19</v>
      </c>
      <c r="V6591">
        <v>480</v>
      </c>
      <c r="AB6591" t="s">
        <v>63</v>
      </c>
      <c r="AC6591" t="s">
        <v>63</v>
      </c>
      <c r="AD6591" t="s">
        <v>63</v>
      </c>
      <c r="AE6591" t="s">
        <v>98</v>
      </c>
      <c r="AG6591">
        <v>1936</v>
      </c>
      <c r="AH6591">
        <v>20.63</v>
      </c>
      <c r="AI6591">
        <v>38.539119999999997</v>
      </c>
      <c r="AJ6591">
        <v>-99.326260000000005</v>
      </c>
      <c r="AL6591">
        <v>5</v>
      </c>
      <c r="AM6591" t="s">
        <v>63</v>
      </c>
      <c r="AN6591" t="s">
        <v>23852</v>
      </c>
      <c r="AO6591" t="s">
        <v>103</v>
      </c>
      <c r="AP6591" t="s">
        <v>147</v>
      </c>
      <c r="AQ6591" t="s">
        <v>434</v>
      </c>
      <c r="AR6591" t="s">
        <v>81</v>
      </c>
      <c r="AS6591" t="s">
        <v>83</v>
      </c>
      <c r="AT6591" s="5">
        <v>36192</v>
      </c>
      <c r="AU6591" t="s">
        <v>129</v>
      </c>
      <c r="AV6591" t="s">
        <v>149</v>
      </c>
      <c r="AW6591" t="s">
        <v>135</v>
      </c>
    </row>
    <row r="6592" spans="1:49" x14ac:dyDescent="0.25">
      <c r="A6592">
        <v>2535</v>
      </c>
      <c r="B6592" t="s">
        <v>24171</v>
      </c>
      <c r="C6592">
        <v>1</v>
      </c>
      <c r="D6592" t="s">
        <v>86</v>
      </c>
      <c r="E6592" t="s">
        <v>184</v>
      </c>
      <c r="F6592" t="s">
        <v>177</v>
      </c>
      <c r="G6592">
        <v>94.570000000000007</v>
      </c>
      <c r="H6592" t="s">
        <v>138</v>
      </c>
      <c r="I6592" t="s">
        <v>63</v>
      </c>
      <c r="J6592" t="s">
        <v>163</v>
      </c>
      <c r="K6592" t="s">
        <v>24172</v>
      </c>
      <c r="L6592" t="s">
        <v>3833</v>
      </c>
      <c r="M6592" t="s">
        <v>1726</v>
      </c>
      <c r="N6592">
        <v>64.993438320209975</v>
      </c>
      <c r="P6592">
        <v>28</v>
      </c>
      <c r="Q6592">
        <v>74</v>
      </c>
      <c r="R6592">
        <v>90</v>
      </c>
      <c r="S6592">
        <v>92.5</v>
      </c>
      <c r="T6592">
        <v>0</v>
      </c>
      <c r="U6592">
        <v>16</v>
      </c>
      <c r="V6592">
        <v>1180</v>
      </c>
      <c r="AB6592" t="s">
        <v>63</v>
      </c>
      <c r="AC6592" t="s">
        <v>63</v>
      </c>
      <c r="AD6592" t="s">
        <v>63</v>
      </c>
      <c r="AE6592" t="s">
        <v>75</v>
      </c>
      <c r="AG6592">
        <v>1942</v>
      </c>
      <c r="AH6592">
        <v>22.44</v>
      </c>
      <c r="AI6592">
        <v>38.538620000000002</v>
      </c>
      <c r="AJ6592">
        <v>-99.292940000000002</v>
      </c>
      <c r="AL6592">
        <v>6</v>
      </c>
      <c r="AM6592" t="s">
        <v>63</v>
      </c>
      <c r="AN6592" t="s">
        <v>24173</v>
      </c>
      <c r="AO6592" t="s">
        <v>103</v>
      </c>
      <c r="AP6592" t="s">
        <v>147</v>
      </c>
      <c r="AQ6592" t="s">
        <v>575</v>
      </c>
      <c r="AR6592" t="s">
        <v>826</v>
      </c>
      <c r="AS6592" t="s">
        <v>83</v>
      </c>
      <c r="AT6592" s="5">
        <v>36192</v>
      </c>
      <c r="AU6592" t="s">
        <v>129</v>
      </c>
      <c r="AV6592" t="s">
        <v>149</v>
      </c>
      <c r="AW6592" t="s">
        <v>135</v>
      </c>
    </row>
    <row r="6593" spans="1:49" x14ac:dyDescent="0.25">
      <c r="A6593">
        <v>2284</v>
      </c>
      <c r="B6593" t="s">
        <v>21519</v>
      </c>
      <c r="C6593">
        <v>1</v>
      </c>
      <c r="D6593" t="s">
        <v>86</v>
      </c>
      <c r="E6593" t="s">
        <v>184</v>
      </c>
      <c r="F6593" t="s">
        <v>177</v>
      </c>
      <c r="G6593">
        <v>95.43</v>
      </c>
      <c r="H6593" t="s">
        <v>138</v>
      </c>
      <c r="I6593" t="s">
        <v>63</v>
      </c>
      <c r="J6593" t="s">
        <v>163</v>
      </c>
      <c r="K6593" t="s">
        <v>21520</v>
      </c>
      <c r="L6593" t="s">
        <v>3833</v>
      </c>
      <c r="M6593" t="s">
        <v>1726</v>
      </c>
      <c r="N6593">
        <v>43.30708661417323</v>
      </c>
      <c r="P6593">
        <v>28</v>
      </c>
      <c r="Q6593">
        <v>75.7</v>
      </c>
      <c r="R6593">
        <v>85</v>
      </c>
      <c r="S6593">
        <v>94.7</v>
      </c>
      <c r="T6593">
        <v>0</v>
      </c>
      <c r="U6593">
        <v>16</v>
      </c>
      <c r="V6593">
        <v>1180</v>
      </c>
      <c r="AB6593" t="s">
        <v>63</v>
      </c>
      <c r="AC6593" t="s">
        <v>63</v>
      </c>
      <c r="AD6593" t="s">
        <v>63</v>
      </c>
      <c r="AE6593" t="s">
        <v>98</v>
      </c>
      <c r="AG6593">
        <v>1942</v>
      </c>
      <c r="AH6593">
        <v>23.3</v>
      </c>
      <c r="AI6593">
        <v>38.538379999999997</v>
      </c>
      <c r="AJ6593">
        <v>-99.277289999999994</v>
      </c>
      <c r="AL6593">
        <v>4</v>
      </c>
      <c r="AM6593" t="s">
        <v>63</v>
      </c>
      <c r="AN6593" t="s">
        <v>21521</v>
      </c>
      <c r="AO6593" t="s">
        <v>103</v>
      </c>
      <c r="AP6593" t="s">
        <v>147</v>
      </c>
      <c r="AQ6593" t="s">
        <v>503</v>
      </c>
      <c r="AR6593" t="s">
        <v>504</v>
      </c>
      <c r="AS6593" t="s">
        <v>83</v>
      </c>
      <c r="AT6593" s="5">
        <v>36192</v>
      </c>
      <c r="AU6593" t="s">
        <v>129</v>
      </c>
      <c r="AV6593" t="s">
        <v>149</v>
      </c>
      <c r="AW6593" t="s">
        <v>135</v>
      </c>
    </row>
    <row r="6594" spans="1:49" x14ac:dyDescent="0.25">
      <c r="A6594">
        <v>2161</v>
      </c>
      <c r="B6594" t="s">
        <v>20811</v>
      </c>
      <c r="C6594">
        <v>1</v>
      </c>
      <c r="D6594" t="s">
        <v>86</v>
      </c>
      <c r="E6594" t="s">
        <v>184</v>
      </c>
      <c r="F6594" t="s">
        <v>177</v>
      </c>
      <c r="G6594">
        <v>97.27</v>
      </c>
      <c r="H6594" t="s">
        <v>138</v>
      </c>
      <c r="I6594" t="s">
        <v>63</v>
      </c>
      <c r="J6594" t="s">
        <v>163</v>
      </c>
      <c r="K6594" t="s">
        <v>20812</v>
      </c>
      <c r="L6594" t="s">
        <v>3833</v>
      </c>
      <c r="M6594" t="s">
        <v>1726</v>
      </c>
      <c r="N6594">
        <v>31.594488188976378</v>
      </c>
      <c r="P6594">
        <v>28</v>
      </c>
      <c r="Q6594">
        <v>74</v>
      </c>
      <c r="R6594">
        <v>90</v>
      </c>
      <c r="S6594">
        <v>97.5</v>
      </c>
      <c r="T6594">
        <v>0</v>
      </c>
      <c r="U6594">
        <v>16</v>
      </c>
      <c r="V6594">
        <v>1180</v>
      </c>
      <c r="AB6594" t="s">
        <v>63</v>
      </c>
      <c r="AC6594" t="s">
        <v>63</v>
      </c>
      <c r="AD6594" t="s">
        <v>63</v>
      </c>
      <c r="AE6594" t="s">
        <v>98</v>
      </c>
      <c r="AG6594">
        <v>1942</v>
      </c>
      <c r="AH6594">
        <v>25.14</v>
      </c>
      <c r="AI6594">
        <v>38.537999999999997</v>
      </c>
      <c r="AJ6594">
        <v>-99.243359999999996</v>
      </c>
      <c r="AL6594">
        <v>3</v>
      </c>
      <c r="AM6594" t="s">
        <v>63</v>
      </c>
      <c r="AN6594" t="s">
        <v>20813</v>
      </c>
      <c r="AO6594" t="s">
        <v>103</v>
      </c>
      <c r="AP6594" t="s">
        <v>147</v>
      </c>
      <c r="AQ6594" t="s">
        <v>575</v>
      </c>
      <c r="AR6594" t="s">
        <v>826</v>
      </c>
      <c r="AS6594" t="s">
        <v>83</v>
      </c>
      <c r="AT6594" s="5">
        <v>36192</v>
      </c>
      <c r="AU6594" t="s">
        <v>129</v>
      </c>
      <c r="AV6594" t="s">
        <v>149</v>
      </c>
      <c r="AW6594" t="s">
        <v>135</v>
      </c>
    </row>
    <row r="6595" spans="1:49" x14ac:dyDescent="0.25">
      <c r="A6595">
        <v>2424</v>
      </c>
      <c r="B6595" t="s">
        <v>16442</v>
      </c>
      <c r="C6595">
        <v>1</v>
      </c>
      <c r="D6595" t="s">
        <v>86</v>
      </c>
      <c r="E6595" t="s">
        <v>184</v>
      </c>
      <c r="F6595" t="s">
        <v>177</v>
      </c>
      <c r="G6595">
        <v>97.9</v>
      </c>
      <c r="H6595" t="s">
        <v>138</v>
      </c>
      <c r="I6595" t="s">
        <v>63</v>
      </c>
      <c r="J6595" t="s">
        <v>163</v>
      </c>
      <c r="K6595" t="s">
        <v>16443</v>
      </c>
      <c r="L6595" t="s">
        <v>3833</v>
      </c>
      <c r="M6595" t="s">
        <v>1726</v>
      </c>
      <c r="N6595">
        <v>43.30708661417323</v>
      </c>
      <c r="P6595">
        <v>28</v>
      </c>
      <c r="Q6595">
        <v>73</v>
      </c>
      <c r="R6595">
        <v>85</v>
      </c>
      <c r="S6595">
        <v>93</v>
      </c>
      <c r="T6595">
        <v>16</v>
      </c>
      <c r="U6595">
        <v>17</v>
      </c>
      <c r="V6595">
        <v>1060</v>
      </c>
      <c r="AB6595" t="s">
        <v>63</v>
      </c>
      <c r="AC6595" t="s">
        <v>63</v>
      </c>
      <c r="AD6595" t="s">
        <v>63</v>
      </c>
      <c r="AE6595" t="s">
        <v>98</v>
      </c>
      <c r="AG6595">
        <v>1942</v>
      </c>
      <c r="AH6595">
        <v>25.77</v>
      </c>
      <c r="AI6595">
        <v>38.53792</v>
      </c>
      <c r="AJ6595">
        <v>-99.231700000000004</v>
      </c>
      <c r="AL6595">
        <v>4</v>
      </c>
      <c r="AM6595" t="s">
        <v>63</v>
      </c>
      <c r="AN6595" t="s">
        <v>16444</v>
      </c>
      <c r="AO6595" t="s">
        <v>103</v>
      </c>
      <c r="AP6595" t="s">
        <v>147</v>
      </c>
      <c r="AQ6595" t="s">
        <v>503</v>
      </c>
      <c r="AR6595" t="s">
        <v>504</v>
      </c>
      <c r="AS6595" t="s">
        <v>83</v>
      </c>
      <c r="AT6595" s="5">
        <v>36192</v>
      </c>
      <c r="AU6595" t="s">
        <v>129</v>
      </c>
      <c r="AV6595" t="s">
        <v>149</v>
      </c>
      <c r="AW6595" t="s">
        <v>135</v>
      </c>
    </row>
    <row r="6596" spans="1:49" x14ac:dyDescent="0.25">
      <c r="A6596">
        <v>1662</v>
      </c>
      <c r="B6596" t="s">
        <v>26919</v>
      </c>
      <c r="C6596">
        <v>1</v>
      </c>
      <c r="D6596" t="s">
        <v>86</v>
      </c>
      <c r="E6596" t="s">
        <v>184</v>
      </c>
      <c r="F6596" t="s">
        <v>177</v>
      </c>
      <c r="G6596">
        <v>98.38</v>
      </c>
      <c r="H6596" t="s">
        <v>489</v>
      </c>
      <c r="I6596" t="s">
        <v>63</v>
      </c>
      <c r="J6596" t="s">
        <v>163</v>
      </c>
      <c r="K6596" t="s">
        <v>26920</v>
      </c>
      <c r="L6596" t="s">
        <v>3833</v>
      </c>
      <c r="M6596" t="s">
        <v>1726</v>
      </c>
      <c r="N6596">
        <v>24.901574803149607</v>
      </c>
      <c r="P6596">
        <v>28</v>
      </c>
      <c r="Q6596">
        <v>87.2</v>
      </c>
      <c r="R6596">
        <v>85</v>
      </c>
      <c r="S6596">
        <v>96.8</v>
      </c>
      <c r="T6596">
        <v>0</v>
      </c>
      <c r="U6596">
        <v>17</v>
      </c>
      <c r="V6596">
        <v>1060</v>
      </c>
      <c r="AB6596" t="s">
        <v>63</v>
      </c>
      <c r="AC6596" t="s">
        <v>63</v>
      </c>
      <c r="AD6596" t="s">
        <v>63</v>
      </c>
      <c r="AE6596" t="s">
        <v>98</v>
      </c>
      <c r="AG6596">
        <v>1942</v>
      </c>
      <c r="AH6596">
        <v>26.25</v>
      </c>
      <c r="AI6596">
        <v>38.537860000000002</v>
      </c>
      <c r="AJ6596">
        <v>-99.222759999999994</v>
      </c>
      <c r="AL6596">
        <v>2</v>
      </c>
      <c r="AM6596" t="s">
        <v>63</v>
      </c>
      <c r="AN6596" t="s">
        <v>26921</v>
      </c>
      <c r="AO6596" t="s">
        <v>103</v>
      </c>
      <c r="AP6596" t="s">
        <v>147</v>
      </c>
      <c r="AQ6596" t="s">
        <v>843</v>
      </c>
      <c r="AR6596" t="s">
        <v>246</v>
      </c>
      <c r="AS6596" t="s">
        <v>83</v>
      </c>
      <c r="AT6596" s="5">
        <v>37987</v>
      </c>
      <c r="AU6596" t="s">
        <v>129</v>
      </c>
      <c r="AV6596" t="s">
        <v>149</v>
      </c>
      <c r="AW6596" t="s">
        <v>135</v>
      </c>
    </row>
    <row r="6597" spans="1:49" x14ac:dyDescent="0.25">
      <c r="A6597">
        <v>2102</v>
      </c>
      <c r="B6597" t="s">
        <v>16802</v>
      </c>
      <c r="C6597">
        <v>1</v>
      </c>
      <c r="D6597" t="s">
        <v>86</v>
      </c>
      <c r="E6597" t="s">
        <v>184</v>
      </c>
      <c r="F6597" t="s">
        <v>177</v>
      </c>
      <c r="G6597">
        <v>99.33</v>
      </c>
      <c r="H6597" t="s">
        <v>138</v>
      </c>
      <c r="I6597" t="s">
        <v>63</v>
      </c>
      <c r="J6597" t="s">
        <v>163</v>
      </c>
      <c r="K6597" t="s">
        <v>16803</v>
      </c>
      <c r="L6597" t="s">
        <v>3833</v>
      </c>
      <c r="M6597" t="s">
        <v>1726</v>
      </c>
      <c r="N6597">
        <v>31.594488188976378</v>
      </c>
      <c r="P6597">
        <v>28</v>
      </c>
      <c r="Q6597">
        <v>75.7</v>
      </c>
      <c r="R6597">
        <v>87</v>
      </c>
      <c r="S6597">
        <v>97</v>
      </c>
      <c r="T6597">
        <v>0</v>
      </c>
      <c r="U6597">
        <v>17</v>
      </c>
      <c r="V6597">
        <v>1060</v>
      </c>
      <c r="AB6597" t="s">
        <v>63</v>
      </c>
      <c r="AC6597" t="s">
        <v>63</v>
      </c>
      <c r="AD6597" t="s">
        <v>63</v>
      </c>
      <c r="AE6597" t="s">
        <v>98</v>
      </c>
      <c r="AG6597">
        <v>1942</v>
      </c>
      <c r="AH6597">
        <v>27.2</v>
      </c>
      <c r="AI6597">
        <v>38.537739999999999</v>
      </c>
      <c r="AJ6597">
        <v>-99.205299999999994</v>
      </c>
      <c r="AL6597">
        <v>3</v>
      </c>
      <c r="AM6597" t="s">
        <v>63</v>
      </c>
      <c r="AN6597" t="s">
        <v>16804</v>
      </c>
      <c r="AO6597" t="s">
        <v>103</v>
      </c>
      <c r="AP6597" t="s">
        <v>147</v>
      </c>
      <c r="AQ6597" t="s">
        <v>503</v>
      </c>
      <c r="AR6597" t="s">
        <v>379</v>
      </c>
      <c r="AS6597" t="s">
        <v>83</v>
      </c>
      <c r="AT6597" s="5">
        <v>36220</v>
      </c>
      <c r="AU6597" t="s">
        <v>129</v>
      </c>
      <c r="AV6597" t="s">
        <v>149</v>
      </c>
      <c r="AW6597" t="s">
        <v>135</v>
      </c>
    </row>
    <row r="6598" spans="1:49" x14ac:dyDescent="0.25">
      <c r="A6598">
        <v>994</v>
      </c>
      <c r="B6598" t="s">
        <v>14679</v>
      </c>
      <c r="C6598">
        <v>1</v>
      </c>
      <c r="D6598" t="s">
        <v>86</v>
      </c>
      <c r="E6598" t="s">
        <v>184</v>
      </c>
      <c r="F6598" t="s">
        <v>177</v>
      </c>
      <c r="G6598">
        <v>100.71000000000001</v>
      </c>
      <c r="H6598" t="s">
        <v>138</v>
      </c>
      <c r="I6598" t="s">
        <v>63</v>
      </c>
      <c r="J6598" t="s">
        <v>163</v>
      </c>
      <c r="K6598" t="s">
        <v>14680</v>
      </c>
      <c r="L6598" t="s">
        <v>3833</v>
      </c>
      <c r="M6598" t="s">
        <v>1726</v>
      </c>
      <c r="N6598">
        <v>26.607611548556431</v>
      </c>
      <c r="O6598">
        <v>45</v>
      </c>
      <c r="P6598">
        <v>32</v>
      </c>
      <c r="Q6598">
        <v>80.2</v>
      </c>
      <c r="R6598">
        <v>90</v>
      </c>
      <c r="S6598">
        <v>98.7</v>
      </c>
      <c r="T6598">
        <v>0</v>
      </c>
      <c r="U6598">
        <v>21</v>
      </c>
      <c r="V6598">
        <v>910</v>
      </c>
      <c r="AB6598" t="s">
        <v>63</v>
      </c>
      <c r="AC6598" t="s">
        <v>63</v>
      </c>
      <c r="AD6598" t="s">
        <v>63</v>
      </c>
      <c r="AE6598" t="s">
        <v>98</v>
      </c>
      <c r="AG6598">
        <v>1946</v>
      </c>
      <c r="AH6598">
        <v>28.580000000000002</v>
      </c>
      <c r="AI6598">
        <v>38.537520000000001</v>
      </c>
      <c r="AJ6598">
        <v>-99.179820000000007</v>
      </c>
      <c r="AK6598" t="s">
        <v>262</v>
      </c>
      <c r="AL6598">
        <v>2</v>
      </c>
      <c r="AM6598" t="s">
        <v>63</v>
      </c>
      <c r="AN6598" t="s">
        <v>14681</v>
      </c>
      <c r="AO6598" t="s">
        <v>103</v>
      </c>
      <c r="AP6598" t="s">
        <v>147</v>
      </c>
      <c r="AQ6598" t="s">
        <v>358</v>
      </c>
      <c r="AR6598" t="s">
        <v>653</v>
      </c>
      <c r="AS6598" t="s">
        <v>83</v>
      </c>
      <c r="AT6598" s="5">
        <v>36192</v>
      </c>
      <c r="AU6598" t="s">
        <v>129</v>
      </c>
      <c r="AV6598" t="s">
        <v>149</v>
      </c>
      <c r="AW6598" t="s">
        <v>135</v>
      </c>
    </row>
    <row r="6599" spans="1:49" x14ac:dyDescent="0.25">
      <c r="A6599">
        <v>2758</v>
      </c>
      <c r="B6599" t="s">
        <v>11202</v>
      </c>
      <c r="C6599">
        <v>1</v>
      </c>
      <c r="D6599" t="s">
        <v>86</v>
      </c>
      <c r="E6599" t="s">
        <v>184</v>
      </c>
      <c r="F6599" t="s">
        <v>177</v>
      </c>
      <c r="G6599">
        <v>101.06</v>
      </c>
      <c r="H6599" t="s">
        <v>211</v>
      </c>
      <c r="I6599" t="s">
        <v>63</v>
      </c>
      <c r="J6599" t="s">
        <v>163</v>
      </c>
      <c r="K6599" t="s">
        <v>11203</v>
      </c>
      <c r="L6599" t="s">
        <v>3833</v>
      </c>
      <c r="M6599" t="s">
        <v>1726</v>
      </c>
      <c r="N6599">
        <v>100.29527559055119</v>
      </c>
      <c r="P6599">
        <v>24</v>
      </c>
      <c r="Q6599">
        <v>61.5</v>
      </c>
      <c r="R6599">
        <v>80</v>
      </c>
      <c r="S6599">
        <v>85.4</v>
      </c>
      <c r="T6599">
        <v>17</v>
      </c>
      <c r="U6599">
        <v>21</v>
      </c>
      <c r="V6599">
        <v>910</v>
      </c>
      <c r="AB6599" t="s">
        <v>98</v>
      </c>
      <c r="AC6599" t="s">
        <v>76</v>
      </c>
      <c r="AD6599" t="s">
        <v>75</v>
      </c>
      <c r="AE6599" t="s">
        <v>63</v>
      </c>
      <c r="AG6599">
        <v>1946</v>
      </c>
      <c r="AH6599">
        <v>28.93</v>
      </c>
      <c r="AI6599">
        <v>38.537469999999999</v>
      </c>
      <c r="AJ6599">
        <v>-99.173439999999999</v>
      </c>
      <c r="AL6599">
        <v>3</v>
      </c>
      <c r="AM6599" t="s">
        <v>63</v>
      </c>
      <c r="AN6599" t="s">
        <v>11204</v>
      </c>
      <c r="AO6599" t="s">
        <v>103</v>
      </c>
      <c r="AP6599" t="s">
        <v>147</v>
      </c>
      <c r="AQ6599" t="s">
        <v>1519</v>
      </c>
      <c r="AR6599" t="s">
        <v>1520</v>
      </c>
      <c r="AS6599" t="s">
        <v>83</v>
      </c>
      <c r="AT6599" s="5">
        <v>35490</v>
      </c>
      <c r="AU6599" t="s">
        <v>76</v>
      </c>
      <c r="AV6599" t="s">
        <v>187</v>
      </c>
      <c r="AW6599" t="s">
        <v>188</v>
      </c>
    </row>
    <row r="6600" spans="1:49" x14ac:dyDescent="0.25">
      <c r="A6600">
        <v>2651</v>
      </c>
      <c r="B6600" t="s">
        <v>19135</v>
      </c>
      <c r="C6600">
        <v>1</v>
      </c>
      <c r="D6600" t="s">
        <v>86</v>
      </c>
      <c r="E6600" t="s">
        <v>184</v>
      </c>
      <c r="F6600" t="s">
        <v>177</v>
      </c>
      <c r="G6600">
        <v>102.75</v>
      </c>
      <c r="H6600" t="s">
        <v>211</v>
      </c>
      <c r="I6600" t="s">
        <v>63</v>
      </c>
      <c r="J6600" t="s">
        <v>163</v>
      </c>
      <c r="K6600" t="s">
        <v>19136</v>
      </c>
      <c r="L6600" t="s">
        <v>3057</v>
      </c>
      <c r="M6600" t="s">
        <v>1726</v>
      </c>
      <c r="N6600">
        <v>100.29527559055119</v>
      </c>
      <c r="P6600">
        <v>24</v>
      </c>
      <c r="Q6600">
        <v>63</v>
      </c>
      <c r="R6600">
        <v>70</v>
      </c>
      <c r="S6600">
        <v>88.8</v>
      </c>
      <c r="T6600">
        <v>3</v>
      </c>
      <c r="U6600">
        <v>21</v>
      </c>
      <c r="V6600">
        <v>910</v>
      </c>
      <c r="AB6600" t="s">
        <v>75</v>
      </c>
      <c r="AC6600" t="s">
        <v>76</v>
      </c>
      <c r="AD6600" t="s">
        <v>98</v>
      </c>
      <c r="AE6600" t="s">
        <v>63</v>
      </c>
      <c r="AG6600">
        <v>1946</v>
      </c>
      <c r="AH6600">
        <v>30.62</v>
      </c>
      <c r="AI6600">
        <v>38.537309999999998</v>
      </c>
      <c r="AJ6600">
        <v>-99.142110000000002</v>
      </c>
      <c r="AL6600">
        <v>3</v>
      </c>
      <c r="AM6600" t="s">
        <v>63</v>
      </c>
      <c r="AN6600" t="s">
        <v>19137</v>
      </c>
      <c r="AO6600" t="s">
        <v>103</v>
      </c>
      <c r="AP6600" t="s">
        <v>147</v>
      </c>
      <c r="AQ6600" t="s">
        <v>1519</v>
      </c>
      <c r="AR6600" t="s">
        <v>1520</v>
      </c>
      <c r="AS6600" t="s">
        <v>83</v>
      </c>
      <c r="AT6600" s="5">
        <v>35490</v>
      </c>
      <c r="AU6600" t="s">
        <v>103</v>
      </c>
      <c r="AV6600" t="s">
        <v>187</v>
      </c>
      <c r="AW6600" t="s">
        <v>188</v>
      </c>
    </row>
    <row r="6601" spans="1:49" x14ac:dyDescent="0.25">
      <c r="A6601">
        <v>3376</v>
      </c>
      <c r="B6601" t="s">
        <v>18048</v>
      </c>
      <c r="C6601">
        <v>1</v>
      </c>
      <c r="D6601" t="s">
        <v>86</v>
      </c>
      <c r="E6601" t="s">
        <v>184</v>
      </c>
      <c r="F6601" t="s">
        <v>177</v>
      </c>
      <c r="G6601">
        <v>104.73</v>
      </c>
      <c r="H6601" t="s">
        <v>211</v>
      </c>
      <c r="I6601" t="s">
        <v>63</v>
      </c>
      <c r="J6601" t="s">
        <v>163</v>
      </c>
      <c r="K6601" t="s">
        <v>18049</v>
      </c>
      <c r="L6601" t="s">
        <v>3593</v>
      </c>
      <c r="M6601" t="s">
        <v>7768</v>
      </c>
      <c r="N6601">
        <v>116.01049868766404</v>
      </c>
      <c r="P6601">
        <v>24</v>
      </c>
      <c r="Q6601">
        <v>66.900000000000006</v>
      </c>
      <c r="R6601">
        <v>78</v>
      </c>
      <c r="S6601">
        <v>70.7</v>
      </c>
      <c r="T6601">
        <v>3</v>
      </c>
      <c r="U6601">
        <v>21</v>
      </c>
      <c r="V6601">
        <v>910</v>
      </c>
      <c r="W6601" t="s">
        <v>70</v>
      </c>
      <c r="AB6601" t="s">
        <v>98</v>
      </c>
      <c r="AC6601" t="s">
        <v>75</v>
      </c>
      <c r="AD6601" t="s">
        <v>75</v>
      </c>
      <c r="AE6601" t="s">
        <v>63</v>
      </c>
      <c r="AG6601">
        <v>1946</v>
      </c>
      <c r="AH6601">
        <v>32.6</v>
      </c>
      <c r="AI6601">
        <v>38.542259999999999</v>
      </c>
      <c r="AJ6601">
        <v>-99.107119999999995</v>
      </c>
      <c r="AL6601">
        <v>3</v>
      </c>
      <c r="AM6601" t="s">
        <v>63</v>
      </c>
      <c r="AN6601" t="s">
        <v>18050</v>
      </c>
      <c r="AO6601" t="s">
        <v>103</v>
      </c>
      <c r="AP6601" t="s">
        <v>147</v>
      </c>
      <c r="AQ6601" t="s">
        <v>159</v>
      </c>
      <c r="AR6601" t="s">
        <v>16490</v>
      </c>
      <c r="AS6601" t="s">
        <v>83</v>
      </c>
      <c r="AT6601" s="5">
        <v>35855</v>
      </c>
      <c r="AU6601" t="s">
        <v>63</v>
      </c>
      <c r="AV6601" t="s">
        <v>187</v>
      </c>
      <c r="AW6601" t="s">
        <v>188</v>
      </c>
    </row>
    <row r="6602" spans="1:49" x14ac:dyDescent="0.25">
      <c r="A6602">
        <v>1249</v>
      </c>
      <c r="B6602" t="s">
        <v>12540</v>
      </c>
      <c r="C6602">
        <v>1</v>
      </c>
      <c r="D6602" t="s">
        <v>86</v>
      </c>
      <c r="E6602" t="s">
        <v>184</v>
      </c>
      <c r="F6602" t="s">
        <v>177</v>
      </c>
      <c r="G6602">
        <v>106.57000000000001</v>
      </c>
      <c r="H6602" t="s">
        <v>138</v>
      </c>
      <c r="I6602" t="s">
        <v>63</v>
      </c>
      <c r="J6602" t="s">
        <v>163</v>
      </c>
      <c r="K6602" t="s">
        <v>12541</v>
      </c>
      <c r="L6602" t="s">
        <v>3057</v>
      </c>
      <c r="M6602" t="s">
        <v>1726</v>
      </c>
      <c r="N6602">
        <v>20.800524934383201</v>
      </c>
      <c r="P6602">
        <v>32</v>
      </c>
      <c r="Q6602">
        <v>74.7</v>
      </c>
      <c r="R6602">
        <v>92</v>
      </c>
      <c r="S6602">
        <v>98.4</v>
      </c>
      <c r="T6602">
        <v>0</v>
      </c>
      <c r="U6602">
        <v>21</v>
      </c>
      <c r="V6602">
        <v>910</v>
      </c>
      <c r="AB6602" t="s">
        <v>63</v>
      </c>
      <c r="AC6602" t="s">
        <v>63</v>
      </c>
      <c r="AD6602" t="s">
        <v>63</v>
      </c>
      <c r="AE6602" t="s">
        <v>98</v>
      </c>
      <c r="AG6602">
        <v>1946</v>
      </c>
      <c r="AH6602">
        <v>34.44</v>
      </c>
      <c r="AI6602">
        <v>38.53913</v>
      </c>
      <c r="AJ6602">
        <v>-99.073509999999999</v>
      </c>
      <c r="AL6602">
        <v>2</v>
      </c>
      <c r="AM6602" t="s">
        <v>63</v>
      </c>
      <c r="AN6602" t="s">
        <v>12542</v>
      </c>
      <c r="AO6602" t="s">
        <v>103</v>
      </c>
      <c r="AP6602" t="s">
        <v>147</v>
      </c>
      <c r="AQ6602" t="s">
        <v>503</v>
      </c>
      <c r="AR6602" t="s">
        <v>504</v>
      </c>
      <c r="AS6602" t="s">
        <v>83</v>
      </c>
      <c r="AT6602" s="5">
        <v>36192</v>
      </c>
      <c r="AU6602" t="s">
        <v>129</v>
      </c>
      <c r="AV6602" t="s">
        <v>149</v>
      </c>
      <c r="AW6602" t="s">
        <v>135</v>
      </c>
    </row>
    <row r="6603" spans="1:49" x14ac:dyDescent="0.25">
      <c r="A6603">
        <v>4649</v>
      </c>
      <c r="B6603" t="s">
        <v>20255</v>
      </c>
      <c r="C6603">
        <v>1</v>
      </c>
      <c r="D6603" t="s">
        <v>86</v>
      </c>
      <c r="E6603" t="s">
        <v>789</v>
      </c>
      <c r="F6603" t="s">
        <v>177</v>
      </c>
      <c r="G6603">
        <v>136</v>
      </c>
      <c r="H6603" t="s">
        <v>109</v>
      </c>
      <c r="I6603" t="s">
        <v>86</v>
      </c>
      <c r="J6603" t="s">
        <v>163</v>
      </c>
      <c r="K6603" t="s">
        <v>20256</v>
      </c>
      <c r="L6603" t="s">
        <v>3057</v>
      </c>
      <c r="M6603" t="s">
        <v>2893</v>
      </c>
      <c r="N6603">
        <v>121.48950131233596</v>
      </c>
      <c r="P6603">
        <v>26</v>
      </c>
      <c r="Q6603">
        <v>77.8</v>
      </c>
      <c r="R6603">
        <v>85</v>
      </c>
      <c r="S6603">
        <v>77.100000000000009</v>
      </c>
      <c r="T6603">
        <v>13</v>
      </c>
      <c r="U6603">
        <v>20</v>
      </c>
      <c r="V6603">
        <v>1200</v>
      </c>
      <c r="AB6603" t="s">
        <v>98</v>
      </c>
      <c r="AC6603" t="s">
        <v>98</v>
      </c>
      <c r="AD6603" t="s">
        <v>98</v>
      </c>
      <c r="AE6603" t="s">
        <v>63</v>
      </c>
      <c r="AG6603">
        <v>1957</v>
      </c>
      <c r="AH6603">
        <v>1.3900000000000001</v>
      </c>
      <c r="AI6603">
        <v>38.466250000000002</v>
      </c>
      <c r="AJ6603">
        <v>-99.560360000000003</v>
      </c>
      <c r="AL6603">
        <v>3</v>
      </c>
      <c r="AM6603" t="s">
        <v>63</v>
      </c>
      <c r="AN6603" t="s">
        <v>20257</v>
      </c>
      <c r="AO6603" t="s">
        <v>103</v>
      </c>
      <c r="AP6603" t="s">
        <v>116</v>
      </c>
      <c r="AQ6603" t="s">
        <v>653</v>
      </c>
      <c r="AR6603" t="s">
        <v>677</v>
      </c>
      <c r="AS6603" t="s">
        <v>83</v>
      </c>
      <c r="AT6603" s="5">
        <v>41346</v>
      </c>
      <c r="AU6603" t="s">
        <v>129</v>
      </c>
      <c r="AV6603" t="s">
        <v>173</v>
      </c>
      <c r="AW6603" t="s">
        <v>85</v>
      </c>
    </row>
    <row r="6604" spans="1:49" x14ac:dyDescent="0.25">
      <c r="A6604">
        <v>1198</v>
      </c>
      <c r="B6604" t="s">
        <v>4294</v>
      </c>
      <c r="C6604">
        <v>1</v>
      </c>
      <c r="D6604" t="s">
        <v>86</v>
      </c>
      <c r="E6604" t="s">
        <v>789</v>
      </c>
      <c r="F6604" t="s">
        <v>177</v>
      </c>
      <c r="G6604">
        <v>136.87</v>
      </c>
      <c r="H6604" t="s">
        <v>138</v>
      </c>
      <c r="I6604" t="s">
        <v>63</v>
      </c>
      <c r="J6604" t="s">
        <v>163</v>
      </c>
      <c r="K6604" t="s">
        <v>4295</v>
      </c>
      <c r="L6604" t="s">
        <v>3057</v>
      </c>
      <c r="M6604" t="s">
        <v>2893</v>
      </c>
      <c r="N6604">
        <v>25.492125984251967</v>
      </c>
      <c r="P6604">
        <v>40</v>
      </c>
      <c r="Q6604">
        <v>74.2</v>
      </c>
      <c r="R6604">
        <v>95</v>
      </c>
      <c r="S6604">
        <v>98.8</v>
      </c>
      <c r="T6604">
        <v>0</v>
      </c>
      <c r="U6604">
        <v>20</v>
      </c>
      <c r="V6604">
        <v>1230</v>
      </c>
      <c r="AB6604" t="s">
        <v>63</v>
      </c>
      <c r="AC6604" t="s">
        <v>63</v>
      </c>
      <c r="AD6604" t="s">
        <v>63</v>
      </c>
      <c r="AE6604" t="s">
        <v>98</v>
      </c>
      <c r="AG6604">
        <v>1931</v>
      </c>
      <c r="AH6604">
        <v>2.2600000000000002</v>
      </c>
      <c r="AI6604">
        <v>38.468850000000003</v>
      </c>
      <c r="AJ6604">
        <v>-99.531649999999999</v>
      </c>
      <c r="AL6604">
        <v>3</v>
      </c>
      <c r="AM6604" t="s">
        <v>63</v>
      </c>
      <c r="AN6604" t="s">
        <v>4296</v>
      </c>
      <c r="AO6604" t="s">
        <v>103</v>
      </c>
      <c r="AP6604" t="s">
        <v>147</v>
      </c>
      <c r="AQ6604" t="s">
        <v>434</v>
      </c>
      <c r="AR6604" t="s">
        <v>159</v>
      </c>
      <c r="AS6604" t="s">
        <v>83</v>
      </c>
      <c r="AT6604" s="5">
        <v>36192</v>
      </c>
      <c r="AU6604" t="s">
        <v>129</v>
      </c>
      <c r="AV6604" t="s">
        <v>149</v>
      </c>
      <c r="AW6604" t="s">
        <v>135</v>
      </c>
    </row>
    <row r="6605" spans="1:49" x14ac:dyDescent="0.25">
      <c r="A6605">
        <v>1085</v>
      </c>
      <c r="B6605" t="s">
        <v>25877</v>
      </c>
      <c r="C6605">
        <v>1</v>
      </c>
      <c r="D6605" t="s">
        <v>86</v>
      </c>
      <c r="E6605" t="s">
        <v>789</v>
      </c>
      <c r="F6605" t="s">
        <v>177</v>
      </c>
      <c r="G6605">
        <v>139.37</v>
      </c>
      <c r="H6605" t="s">
        <v>138</v>
      </c>
      <c r="I6605" t="s">
        <v>63</v>
      </c>
      <c r="J6605" t="s">
        <v>163</v>
      </c>
      <c r="K6605" t="s">
        <v>25878</v>
      </c>
      <c r="L6605" t="s">
        <v>3057</v>
      </c>
      <c r="M6605" t="s">
        <v>2893</v>
      </c>
      <c r="N6605">
        <v>28.608923884514436</v>
      </c>
      <c r="P6605">
        <v>36</v>
      </c>
      <c r="Q6605">
        <v>81.400000000000006</v>
      </c>
      <c r="R6605">
        <v>92</v>
      </c>
      <c r="S6605">
        <v>98.2</v>
      </c>
      <c r="T6605">
        <v>0</v>
      </c>
      <c r="U6605">
        <v>20</v>
      </c>
      <c r="V6605">
        <v>1230</v>
      </c>
      <c r="AB6605" t="s">
        <v>63</v>
      </c>
      <c r="AC6605" t="s">
        <v>63</v>
      </c>
      <c r="AD6605" t="s">
        <v>63</v>
      </c>
      <c r="AE6605" t="s">
        <v>98</v>
      </c>
      <c r="AG6605">
        <v>1930</v>
      </c>
      <c r="AH6605">
        <v>4.76</v>
      </c>
      <c r="AI6605">
        <v>38.469949999999997</v>
      </c>
      <c r="AJ6605">
        <v>-99.498660000000001</v>
      </c>
      <c r="AL6605">
        <v>3</v>
      </c>
      <c r="AM6605" t="s">
        <v>63</v>
      </c>
      <c r="AN6605" t="s">
        <v>25879</v>
      </c>
      <c r="AO6605" t="s">
        <v>103</v>
      </c>
      <c r="AP6605" t="s">
        <v>147</v>
      </c>
      <c r="AQ6605" t="s">
        <v>416</v>
      </c>
      <c r="AR6605" t="s">
        <v>101</v>
      </c>
      <c r="AS6605" t="s">
        <v>83</v>
      </c>
      <c r="AT6605" s="5">
        <v>36192</v>
      </c>
      <c r="AU6605" t="s">
        <v>129</v>
      </c>
      <c r="AV6605" t="s">
        <v>149</v>
      </c>
      <c r="AW6605" t="s">
        <v>135</v>
      </c>
    </row>
    <row r="6606" spans="1:49" x14ac:dyDescent="0.25">
      <c r="A6606">
        <v>786</v>
      </c>
      <c r="B6606" t="s">
        <v>7276</v>
      </c>
      <c r="C6606">
        <v>1</v>
      </c>
      <c r="D6606" t="s">
        <v>86</v>
      </c>
      <c r="E6606" t="s">
        <v>789</v>
      </c>
      <c r="F6606" t="s">
        <v>177</v>
      </c>
      <c r="G6606">
        <v>141.53</v>
      </c>
      <c r="H6606" t="s">
        <v>138</v>
      </c>
      <c r="I6606" t="s">
        <v>63</v>
      </c>
      <c r="J6606" t="s">
        <v>163</v>
      </c>
      <c r="K6606" t="s">
        <v>7277</v>
      </c>
      <c r="L6606" t="s">
        <v>3057</v>
      </c>
      <c r="M6606" t="s">
        <v>2893</v>
      </c>
      <c r="N6606">
        <v>22.408136482939632</v>
      </c>
      <c r="P6606">
        <v>36</v>
      </c>
      <c r="Q6606">
        <v>83</v>
      </c>
      <c r="R6606">
        <v>92</v>
      </c>
      <c r="S6606">
        <v>98.9</v>
      </c>
      <c r="T6606">
        <v>2</v>
      </c>
      <c r="U6606">
        <v>20</v>
      </c>
      <c r="V6606">
        <v>1230</v>
      </c>
      <c r="AB6606" t="s">
        <v>63</v>
      </c>
      <c r="AC6606" t="s">
        <v>63</v>
      </c>
      <c r="AD6606" t="s">
        <v>63</v>
      </c>
      <c r="AE6606" t="s">
        <v>98</v>
      </c>
      <c r="AG6606">
        <v>1930</v>
      </c>
      <c r="AH6606">
        <v>6.92</v>
      </c>
      <c r="AI6606">
        <v>38.470219999999998</v>
      </c>
      <c r="AJ6606">
        <v>-99.459230000000005</v>
      </c>
      <c r="AL6606">
        <v>3</v>
      </c>
      <c r="AM6606" t="s">
        <v>63</v>
      </c>
      <c r="AN6606" t="s">
        <v>7278</v>
      </c>
      <c r="AO6606" t="s">
        <v>103</v>
      </c>
      <c r="AP6606" t="s">
        <v>147</v>
      </c>
      <c r="AQ6606" t="s">
        <v>358</v>
      </c>
      <c r="AR6606" t="s">
        <v>207</v>
      </c>
      <c r="AS6606" t="s">
        <v>83</v>
      </c>
      <c r="AT6606" s="5">
        <v>36192</v>
      </c>
      <c r="AU6606" t="s">
        <v>129</v>
      </c>
      <c r="AV6606" t="s">
        <v>149</v>
      </c>
      <c r="AW6606" t="s">
        <v>135</v>
      </c>
    </row>
    <row r="6607" spans="1:49" x14ac:dyDescent="0.25">
      <c r="A6607">
        <v>816</v>
      </c>
      <c r="B6607" t="s">
        <v>18032</v>
      </c>
      <c r="C6607">
        <v>1</v>
      </c>
      <c r="D6607" t="s">
        <v>86</v>
      </c>
      <c r="E6607" t="s">
        <v>789</v>
      </c>
      <c r="F6607" t="s">
        <v>177</v>
      </c>
      <c r="G6607">
        <v>146.81</v>
      </c>
      <c r="H6607" t="s">
        <v>138</v>
      </c>
      <c r="I6607" t="s">
        <v>63</v>
      </c>
      <c r="J6607" t="s">
        <v>163</v>
      </c>
      <c r="K6607" t="s">
        <v>18033</v>
      </c>
      <c r="L6607" t="s">
        <v>3057</v>
      </c>
      <c r="M6607" t="s">
        <v>2893</v>
      </c>
      <c r="N6607">
        <v>25.492125984251967</v>
      </c>
      <c r="P6607">
        <v>36</v>
      </c>
      <c r="Q6607">
        <v>84.8</v>
      </c>
      <c r="R6607">
        <v>95</v>
      </c>
      <c r="S6607">
        <v>99.2</v>
      </c>
      <c r="T6607">
        <v>0</v>
      </c>
      <c r="U6607">
        <v>19</v>
      </c>
      <c r="V6607">
        <v>1360</v>
      </c>
      <c r="AB6607" t="s">
        <v>63</v>
      </c>
      <c r="AC6607" t="s">
        <v>63</v>
      </c>
      <c r="AD6607" t="s">
        <v>63</v>
      </c>
      <c r="AE6607" t="s">
        <v>98</v>
      </c>
      <c r="AG6607">
        <v>1930</v>
      </c>
      <c r="AH6607">
        <v>12.200000000000001</v>
      </c>
      <c r="AI6607">
        <v>38.467970000000001</v>
      </c>
      <c r="AJ6607">
        <v>-99.362390000000005</v>
      </c>
      <c r="AL6607">
        <v>3</v>
      </c>
      <c r="AM6607" t="s">
        <v>63</v>
      </c>
      <c r="AN6607" t="s">
        <v>18034</v>
      </c>
      <c r="AO6607" t="s">
        <v>103</v>
      </c>
      <c r="AP6607" t="s">
        <v>147</v>
      </c>
      <c r="AQ6607" t="s">
        <v>486</v>
      </c>
      <c r="AR6607" t="s">
        <v>653</v>
      </c>
      <c r="AS6607" t="s">
        <v>83</v>
      </c>
      <c r="AT6607" s="5">
        <v>36192</v>
      </c>
      <c r="AU6607" t="s">
        <v>129</v>
      </c>
      <c r="AV6607" t="s">
        <v>149</v>
      </c>
      <c r="AW6607" t="s">
        <v>135</v>
      </c>
    </row>
    <row r="6608" spans="1:49" x14ac:dyDescent="0.25">
      <c r="A6608">
        <v>671</v>
      </c>
      <c r="B6608" t="s">
        <v>9507</v>
      </c>
      <c r="C6608">
        <v>1</v>
      </c>
      <c r="D6608" t="s">
        <v>86</v>
      </c>
      <c r="E6608" t="s">
        <v>789</v>
      </c>
      <c r="F6608" t="s">
        <v>177</v>
      </c>
      <c r="G6608">
        <v>147.29</v>
      </c>
      <c r="H6608" t="s">
        <v>138</v>
      </c>
      <c r="I6608" t="s">
        <v>63</v>
      </c>
      <c r="J6608" t="s">
        <v>163</v>
      </c>
      <c r="K6608" t="s">
        <v>9508</v>
      </c>
      <c r="L6608" t="s">
        <v>3057</v>
      </c>
      <c r="M6608" t="s">
        <v>2893</v>
      </c>
      <c r="N6608">
        <v>22.408136482939632</v>
      </c>
      <c r="P6608">
        <v>36</v>
      </c>
      <c r="Q6608">
        <v>84.8</v>
      </c>
      <c r="R6608">
        <v>92</v>
      </c>
      <c r="S6608">
        <v>97.3</v>
      </c>
      <c r="T6608">
        <v>0</v>
      </c>
      <c r="U6608">
        <v>19</v>
      </c>
      <c r="V6608">
        <v>1360</v>
      </c>
      <c r="AB6608" t="s">
        <v>63</v>
      </c>
      <c r="AC6608" t="s">
        <v>63</v>
      </c>
      <c r="AD6608" t="s">
        <v>63</v>
      </c>
      <c r="AE6608" t="s">
        <v>98</v>
      </c>
      <c r="AG6608">
        <v>1930</v>
      </c>
      <c r="AH6608">
        <v>12.68</v>
      </c>
      <c r="AI6608">
        <v>38.467309999999998</v>
      </c>
      <c r="AJ6608">
        <v>-99.353639999999999</v>
      </c>
      <c r="AL6608">
        <v>3</v>
      </c>
      <c r="AM6608" t="s">
        <v>63</v>
      </c>
      <c r="AN6608" t="s">
        <v>9509</v>
      </c>
      <c r="AO6608" t="s">
        <v>103</v>
      </c>
      <c r="AP6608" t="s">
        <v>147</v>
      </c>
      <c r="AQ6608" t="s">
        <v>486</v>
      </c>
      <c r="AR6608" t="s">
        <v>317</v>
      </c>
      <c r="AS6608" t="s">
        <v>83</v>
      </c>
      <c r="AT6608" s="5">
        <v>36192</v>
      </c>
      <c r="AU6608" t="s">
        <v>129</v>
      </c>
      <c r="AV6608" t="s">
        <v>149</v>
      </c>
      <c r="AW6608" t="s">
        <v>135</v>
      </c>
    </row>
    <row r="6609" spans="1:49" x14ac:dyDescent="0.25">
      <c r="A6609">
        <v>2378</v>
      </c>
      <c r="B6609" t="s">
        <v>26117</v>
      </c>
      <c r="C6609">
        <v>1</v>
      </c>
      <c r="D6609" t="s">
        <v>86</v>
      </c>
      <c r="E6609" t="s">
        <v>789</v>
      </c>
      <c r="F6609" t="s">
        <v>177</v>
      </c>
      <c r="G6609">
        <v>147.86000000000001</v>
      </c>
      <c r="H6609" t="s">
        <v>138</v>
      </c>
      <c r="I6609" t="s">
        <v>63</v>
      </c>
      <c r="J6609" t="s">
        <v>163</v>
      </c>
      <c r="K6609" t="s">
        <v>26118</v>
      </c>
      <c r="L6609" t="s">
        <v>3057</v>
      </c>
      <c r="M6609" t="s">
        <v>2893</v>
      </c>
      <c r="N6609">
        <v>70.800524934383205</v>
      </c>
      <c r="P6609">
        <v>30</v>
      </c>
      <c r="Q6609">
        <v>83.2</v>
      </c>
      <c r="R6609">
        <v>90</v>
      </c>
      <c r="S6609">
        <v>96.600000000000009</v>
      </c>
      <c r="T6609">
        <v>0</v>
      </c>
      <c r="U6609">
        <v>19</v>
      </c>
      <c r="V6609">
        <v>1360</v>
      </c>
      <c r="AB6609" t="s">
        <v>63</v>
      </c>
      <c r="AC6609" t="s">
        <v>63</v>
      </c>
      <c r="AD6609" t="s">
        <v>63</v>
      </c>
      <c r="AE6609" t="s">
        <v>98</v>
      </c>
      <c r="AG6609">
        <v>1930</v>
      </c>
      <c r="AH6609">
        <v>13.25</v>
      </c>
      <c r="AI6609">
        <v>38.46611</v>
      </c>
      <c r="AJ6609">
        <v>-99.343019999999996</v>
      </c>
      <c r="AL6609">
        <v>8</v>
      </c>
      <c r="AM6609" t="s">
        <v>63</v>
      </c>
      <c r="AN6609" t="s">
        <v>26119</v>
      </c>
      <c r="AO6609" t="s">
        <v>103</v>
      </c>
      <c r="AP6609" t="s">
        <v>147</v>
      </c>
      <c r="AQ6609" t="s">
        <v>358</v>
      </c>
      <c r="AR6609" t="s">
        <v>653</v>
      </c>
      <c r="AS6609" t="s">
        <v>83</v>
      </c>
      <c r="AT6609" s="5">
        <v>36192</v>
      </c>
      <c r="AU6609" t="s">
        <v>129</v>
      </c>
      <c r="AV6609" t="s">
        <v>149</v>
      </c>
      <c r="AW6609" t="s">
        <v>135</v>
      </c>
    </row>
    <row r="6610" spans="1:49" x14ac:dyDescent="0.25">
      <c r="A6610">
        <v>767</v>
      </c>
      <c r="B6610" t="s">
        <v>12331</v>
      </c>
      <c r="C6610">
        <v>1</v>
      </c>
      <c r="D6610" t="s">
        <v>86</v>
      </c>
      <c r="E6610" t="s">
        <v>789</v>
      </c>
      <c r="F6610" t="s">
        <v>177</v>
      </c>
      <c r="G6610">
        <v>148.47999999999999</v>
      </c>
      <c r="H6610" t="s">
        <v>138</v>
      </c>
      <c r="I6610" t="s">
        <v>63</v>
      </c>
      <c r="J6610" t="s">
        <v>163</v>
      </c>
      <c r="K6610" t="s">
        <v>12332</v>
      </c>
      <c r="L6610" t="s">
        <v>3057</v>
      </c>
      <c r="M6610" t="s">
        <v>2893</v>
      </c>
      <c r="N6610">
        <v>35.006561679790025</v>
      </c>
      <c r="P6610">
        <v>36</v>
      </c>
      <c r="Q6610">
        <v>86.3</v>
      </c>
      <c r="R6610">
        <v>90</v>
      </c>
      <c r="S6610">
        <v>97.8</v>
      </c>
      <c r="T6610">
        <v>0</v>
      </c>
      <c r="U6610">
        <v>19</v>
      </c>
      <c r="V6610">
        <v>1360</v>
      </c>
      <c r="AB6610" t="s">
        <v>63</v>
      </c>
      <c r="AC6610" t="s">
        <v>63</v>
      </c>
      <c r="AD6610" t="s">
        <v>63</v>
      </c>
      <c r="AE6610" t="s">
        <v>98</v>
      </c>
      <c r="AG6610">
        <v>1930</v>
      </c>
      <c r="AH6610">
        <v>13.870000000000001</v>
      </c>
      <c r="AI6610">
        <v>38.466009999999997</v>
      </c>
      <c r="AJ6610">
        <v>-99.331850000000003</v>
      </c>
      <c r="AL6610">
        <v>4</v>
      </c>
      <c r="AM6610" t="s">
        <v>63</v>
      </c>
      <c r="AN6610" t="s">
        <v>12333</v>
      </c>
      <c r="AO6610" t="s">
        <v>103</v>
      </c>
      <c r="AP6610" t="s">
        <v>147</v>
      </c>
      <c r="AQ6610" t="s">
        <v>185</v>
      </c>
      <c r="AR6610" t="s">
        <v>255</v>
      </c>
      <c r="AS6610" t="s">
        <v>83</v>
      </c>
      <c r="AT6610" s="5">
        <v>36192</v>
      </c>
      <c r="AU6610" t="s">
        <v>129</v>
      </c>
      <c r="AV6610" t="s">
        <v>149</v>
      </c>
      <c r="AW6610" t="s">
        <v>135</v>
      </c>
    </row>
    <row r="6611" spans="1:49" x14ac:dyDescent="0.25">
      <c r="A6611">
        <v>88</v>
      </c>
      <c r="B6611" t="s">
        <v>4916</v>
      </c>
      <c r="C6611">
        <v>1</v>
      </c>
      <c r="D6611" t="s">
        <v>86</v>
      </c>
      <c r="E6611" t="s">
        <v>789</v>
      </c>
      <c r="F6611" t="s">
        <v>177</v>
      </c>
      <c r="G6611">
        <v>156.44</v>
      </c>
      <c r="H6611" t="s">
        <v>489</v>
      </c>
      <c r="I6611" t="s">
        <v>63</v>
      </c>
      <c r="J6611" t="s">
        <v>163</v>
      </c>
      <c r="K6611" t="s">
        <v>4917</v>
      </c>
      <c r="L6611" t="s">
        <v>3057</v>
      </c>
      <c r="M6611" t="s">
        <v>2893</v>
      </c>
      <c r="N6611">
        <v>28.805774278215225</v>
      </c>
      <c r="P6611">
        <v>44</v>
      </c>
      <c r="Q6611">
        <v>97.2</v>
      </c>
      <c r="R6611">
        <v>95</v>
      </c>
      <c r="S6611">
        <v>98.2</v>
      </c>
      <c r="T6611">
        <v>6</v>
      </c>
      <c r="U6611">
        <v>18</v>
      </c>
      <c r="V6611">
        <v>1580</v>
      </c>
      <c r="AB6611" t="s">
        <v>63</v>
      </c>
      <c r="AC6611" t="s">
        <v>63</v>
      </c>
      <c r="AD6611" t="s">
        <v>63</v>
      </c>
      <c r="AE6611" t="s">
        <v>98</v>
      </c>
      <c r="AG6611">
        <v>1940</v>
      </c>
      <c r="AH6611">
        <v>21.830000000000002</v>
      </c>
      <c r="AI6611">
        <v>38.464750000000002</v>
      </c>
      <c r="AJ6611">
        <v>-99.185159999999996</v>
      </c>
      <c r="AL6611">
        <v>2</v>
      </c>
      <c r="AM6611" t="s">
        <v>63</v>
      </c>
      <c r="AN6611" t="s">
        <v>4918</v>
      </c>
      <c r="AO6611" t="s">
        <v>103</v>
      </c>
      <c r="AP6611" t="s">
        <v>147</v>
      </c>
      <c r="AQ6611" t="s">
        <v>1263</v>
      </c>
      <c r="AR6611" t="s">
        <v>2589</v>
      </c>
      <c r="AS6611" t="s">
        <v>83</v>
      </c>
      <c r="AT6611" s="5">
        <v>37987</v>
      </c>
      <c r="AU6611" t="s">
        <v>129</v>
      </c>
      <c r="AV6611" t="s">
        <v>149</v>
      </c>
      <c r="AW6611" t="s">
        <v>135</v>
      </c>
    </row>
    <row r="6612" spans="1:49" x14ac:dyDescent="0.25">
      <c r="A6612">
        <v>104</v>
      </c>
      <c r="B6612" t="s">
        <v>8549</v>
      </c>
      <c r="C6612">
        <v>1</v>
      </c>
      <c r="D6612" t="s">
        <v>86</v>
      </c>
      <c r="E6612" t="s">
        <v>694</v>
      </c>
      <c r="F6612" t="s">
        <v>108</v>
      </c>
      <c r="G6612">
        <v>137.52000000000001</v>
      </c>
      <c r="H6612" t="s">
        <v>90</v>
      </c>
      <c r="I6612" t="s">
        <v>63</v>
      </c>
      <c r="J6612" t="s">
        <v>163</v>
      </c>
      <c r="K6612" t="s">
        <v>8550</v>
      </c>
      <c r="L6612" t="s">
        <v>2800</v>
      </c>
      <c r="M6612" t="s">
        <v>4921</v>
      </c>
      <c r="N6612">
        <v>162.5</v>
      </c>
      <c r="P6612">
        <v>44</v>
      </c>
      <c r="Q6612">
        <v>100</v>
      </c>
      <c r="R6612">
        <v>95</v>
      </c>
      <c r="S6612">
        <v>92.4</v>
      </c>
      <c r="T6612">
        <v>0</v>
      </c>
      <c r="U6612">
        <v>12</v>
      </c>
      <c r="V6612">
        <v>3650</v>
      </c>
      <c r="AB6612" t="s">
        <v>98</v>
      </c>
      <c r="AC6612" t="s">
        <v>129</v>
      </c>
      <c r="AD6612" t="s">
        <v>129</v>
      </c>
      <c r="AE6612" t="s">
        <v>63</v>
      </c>
      <c r="AG6612">
        <v>1994</v>
      </c>
      <c r="AH6612">
        <v>20.36</v>
      </c>
      <c r="AI6612">
        <v>38.64302</v>
      </c>
      <c r="AJ6612">
        <v>-99.319090000000003</v>
      </c>
      <c r="AL6612">
        <v>3</v>
      </c>
      <c r="AM6612" t="s">
        <v>63</v>
      </c>
      <c r="AN6612" t="s">
        <v>8551</v>
      </c>
      <c r="AO6612" t="s">
        <v>103</v>
      </c>
      <c r="AP6612" t="s">
        <v>80</v>
      </c>
      <c r="AQ6612" t="s">
        <v>654</v>
      </c>
      <c r="AR6612" t="s">
        <v>133</v>
      </c>
      <c r="AS6612" t="s">
        <v>83</v>
      </c>
      <c r="AT6612" s="5">
        <v>35125</v>
      </c>
      <c r="AU6612" t="s">
        <v>76</v>
      </c>
      <c r="AV6612" t="s">
        <v>134</v>
      </c>
      <c r="AW6612" t="s">
        <v>150</v>
      </c>
    </row>
    <row r="6613" spans="1:49" x14ac:dyDescent="0.25">
      <c r="A6613">
        <v>96</v>
      </c>
      <c r="B6613" t="s">
        <v>9774</v>
      </c>
      <c r="C6613">
        <v>1</v>
      </c>
      <c r="D6613" t="s">
        <v>86</v>
      </c>
      <c r="E6613" t="s">
        <v>789</v>
      </c>
      <c r="F6613" t="s">
        <v>177</v>
      </c>
      <c r="G6613">
        <v>138.81</v>
      </c>
      <c r="H6613" t="s">
        <v>6022</v>
      </c>
      <c r="I6613" t="s">
        <v>63</v>
      </c>
      <c r="J6613" t="s">
        <v>163</v>
      </c>
      <c r="K6613" t="s">
        <v>9775</v>
      </c>
      <c r="L6613" t="s">
        <v>9776</v>
      </c>
      <c r="M6613" t="s">
        <v>6534</v>
      </c>
      <c r="N6613">
        <v>82.51312335958005</v>
      </c>
      <c r="P6613">
        <v>36</v>
      </c>
      <c r="Q6613">
        <v>99.9</v>
      </c>
      <c r="R6613">
        <v>95</v>
      </c>
      <c r="S6613">
        <v>99.100000000000009</v>
      </c>
      <c r="T6613">
        <v>1</v>
      </c>
      <c r="U6613">
        <v>20</v>
      </c>
      <c r="V6613">
        <v>1230</v>
      </c>
      <c r="AB6613" t="s">
        <v>98</v>
      </c>
      <c r="AC6613" t="s">
        <v>129</v>
      </c>
      <c r="AD6613" t="s">
        <v>129</v>
      </c>
      <c r="AE6613" t="s">
        <v>63</v>
      </c>
      <c r="AG6613">
        <v>1995</v>
      </c>
      <c r="AH6613">
        <v>4.2</v>
      </c>
      <c r="AI6613">
        <v>38.469610000000003</v>
      </c>
      <c r="AJ6613">
        <v>-99.508870000000002</v>
      </c>
      <c r="AL6613">
        <v>1</v>
      </c>
      <c r="AM6613" t="s">
        <v>63</v>
      </c>
      <c r="AN6613" t="s">
        <v>9777</v>
      </c>
      <c r="AO6613" t="s">
        <v>103</v>
      </c>
      <c r="AP6613" t="s">
        <v>170</v>
      </c>
      <c r="AQ6613" t="s">
        <v>951</v>
      </c>
      <c r="AR6613" t="s">
        <v>1915</v>
      </c>
      <c r="AS6613" t="s">
        <v>83</v>
      </c>
      <c r="AT6613" s="5">
        <v>36069</v>
      </c>
      <c r="AU6613" t="s">
        <v>76</v>
      </c>
      <c r="AV6613" t="s">
        <v>134</v>
      </c>
      <c r="AW6613" t="s">
        <v>150</v>
      </c>
    </row>
    <row r="6614" spans="1:49" x14ac:dyDescent="0.25">
      <c r="A6614">
        <v>61</v>
      </c>
      <c r="B6614" t="s">
        <v>25865</v>
      </c>
      <c r="C6614">
        <v>1</v>
      </c>
      <c r="D6614" t="s">
        <v>86</v>
      </c>
      <c r="E6614" t="s">
        <v>789</v>
      </c>
      <c r="F6614" t="s">
        <v>177</v>
      </c>
      <c r="G6614">
        <v>144.78</v>
      </c>
      <c r="H6614" t="s">
        <v>90</v>
      </c>
      <c r="I6614" t="s">
        <v>63</v>
      </c>
      <c r="J6614" t="s">
        <v>163</v>
      </c>
      <c r="K6614" t="s">
        <v>25866</v>
      </c>
      <c r="L6614" t="s">
        <v>25867</v>
      </c>
      <c r="M6614" t="s">
        <v>6534</v>
      </c>
      <c r="N6614">
        <v>162.5</v>
      </c>
      <c r="P6614">
        <v>36</v>
      </c>
      <c r="Q6614">
        <v>99.9</v>
      </c>
      <c r="R6614">
        <v>85</v>
      </c>
      <c r="S6614">
        <v>99.8</v>
      </c>
      <c r="T6614">
        <v>1</v>
      </c>
      <c r="U6614">
        <v>19</v>
      </c>
      <c r="V6614">
        <v>1360</v>
      </c>
      <c r="AB6614" t="s">
        <v>98</v>
      </c>
      <c r="AC6614" t="s">
        <v>98</v>
      </c>
      <c r="AD6614" t="s">
        <v>129</v>
      </c>
      <c r="AE6614" t="s">
        <v>63</v>
      </c>
      <c r="AG6614">
        <v>1995</v>
      </c>
      <c r="AH6614">
        <v>10.17</v>
      </c>
      <c r="AI6614">
        <v>38.470799999999997</v>
      </c>
      <c r="AJ6614">
        <v>-99.399850000000001</v>
      </c>
      <c r="AL6614">
        <v>3</v>
      </c>
      <c r="AM6614" t="s">
        <v>63</v>
      </c>
      <c r="AN6614" t="s">
        <v>25868</v>
      </c>
      <c r="AO6614" t="s">
        <v>103</v>
      </c>
      <c r="AP6614" t="s">
        <v>170</v>
      </c>
      <c r="AQ6614" t="s">
        <v>326</v>
      </c>
      <c r="AR6614" t="s">
        <v>932</v>
      </c>
      <c r="AS6614" t="s">
        <v>83</v>
      </c>
      <c r="AT6614" s="5">
        <v>34973</v>
      </c>
      <c r="AU6614" t="s">
        <v>76</v>
      </c>
      <c r="AV6614" t="s">
        <v>274</v>
      </c>
      <c r="AW6614" t="s">
        <v>444</v>
      </c>
    </row>
    <row r="6615" spans="1:49" x14ac:dyDescent="0.25">
      <c r="A6615">
        <v>339</v>
      </c>
      <c r="B6615" t="s">
        <v>20344</v>
      </c>
      <c r="C6615">
        <v>1</v>
      </c>
      <c r="D6615" t="s">
        <v>86</v>
      </c>
      <c r="E6615" t="s">
        <v>789</v>
      </c>
      <c r="F6615" t="s">
        <v>177</v>
      </c>
      <c r="G6615">
        <v>146.44</v>
      </c>
      <c r="H6615" t="s">
        <v>90</v>
      </c>
      <c r="I6615" t="s">
        <v>63</v>
      </c>
      <c r="J6615" t="s">
        <v>163</v>
      </c>
      <c r="K6615" t="s">
        <v>20345</v>
      </c>
      <c r="L6615" t="s">
        <v>1740</v>
      </c>
      <c r="M6615" t="s">
        <v>6534</v>
      </c>
      <c r="N6615">
        <v>290.48556430446195</v>
      </c>
      <c r="P6615">
        <v>36</v>
      </c>
      <c r="Q6615">
        <v>99.9</v>
      </c>
      <c r="R6615">
        <v>85</v>
      </c>
      <c r="S6615">
        <v>96.8</v>
      </c>
      <c r="T6615">
        <v>1</v>
      </c>
      <c r="U6615">
        <v>19</v>
      </c>
      <c r="V6615">
        <v>1360</v>
      </c>
      <c r="AB6615" t="s">
        <v>75</v>
      </c>
      <c r="AC6615" t="s">
        <v>98</v>
      </c>
      <c r="AD6615" t="s">
        <v>98</v>
      </c>
      <c r="AE6615" t="s">
        <v>63</v>
      </c>
      <c r="AG6615">
        <v>1995</v>
      </c>
      <c r="AH6615">
        <v>11.83</v>
      </c>
      <c r="AI6615">
        <v>38.468490000000003</v>
      </c>
      <c r="AJ6615">
        <v>-99.369190000000003</v>
      </c>
      <c r="AL6615">
        <v>5</v>
      </c>
      <c r="AM6615" t="s">
        <v>63</v>
      </c>
      <c r="AN6615" t="s">
        <v>20346</v>
      </c>
      <c r="AO6615" t="s">
        <v>103</v>
      </c>
      <c r="AP6615" t="s">
        <v>170</v>
      </c>
      <c r="AQ6615" t="s">
        <v>264</v>
      </c>
      <c r="AR6615" t="s">
        <v>1775</v>
      </c>
      <c r="AS6615" t="s">
        <v>83</v>
      </c>
      <c r="AT6615" s="5">
        <v>34973</v>
      </c>
      <c r="AU6615" t="s">
        <v>76</v>
      </c>
      <c r="AV6615" t="s">
        <v>274</v>
      </c>
      <c r="AW6615" t="s">
        <v>444</v>
      </c>
    </row>
    <row r="6616" spans="1:49" x14ac:dyDescent="0.25">
      <c r="A6616">
        <v>94</v>
      </c>
      <c r="B6616" t="s">
        <v>6503</v>
      </c>
      <c r="C6616">
        <v>1</v>
      </c>
      <c r="D6616" t="s">
        <v>86</v>
      </c>
      <c r="E6616" t="s">
        <v>694</v>
      </c>
      <c r="F6616" t="s">
        <v>108</v>
      </c>
      <c r="G6616">
        <v>129.25</v>
      </c>
      <c r="H6616" t="s">
        <v>489</v>
      </c>
      <c r="I6616" t="s">
        <v>63</v>
      </c>
      <c r="J6616" t="s">
        <v>163</v>
      </c>
      <c r="K6616" t="s">
        <v>6504</v>
      </c>
      <c r="L6616" t="s">
        <v>1471</v>
      </c>
      <c r="M6616" t="s">
        <v>4921</v>
      </c>
      <c r="N6616">
        <v>85.990813648293965</v>
      </c>
      <c r="P6616">
        <v>44</v>
      </c>
      <c r="Q6616">
        <v>95.7</v>
      </c>
      <c r="R6616">
        <v>95</v>
      </c>
      <c r="S6616">
        <v>98.2</v>
      </c>
      <c r="T6616">
        <v>1</v>
      </c>
      <c r="U6616">
        <v>15</v>
      </c>
      <c r="V6616">
        <v>3310</v>
      </c>
      <c r="AB6616" t="s">
        <v>63</v>
      </c>
      <c r="AC6616" t="s">
        <v>63</v>
      </c>
      <c r="AD6616" t="s">
        <v>63</v>
      </c>
      <c r="AE6616" t="s">
        <v>98</v>
      </c>
      <c r="AG6616">
        <v>1996</v>
      </c>
      <c r="AH6616">
        <v>12.09</v>
      </c>
      <c r="AI6616">
        <v>38.525390000000002</v>
      </c>
      <c r="AJ6616">
        <v>-99.309539999999998</v>
      </c>
      <c r="AL6616">
        <v>8</v>
      </c>
      <c r="AM6616" t="s">
        <v>63</v>
      </c>
      <c r="AN6616" t="s">
        <v>6505</v>
      </c>
      <c r="AO6616" t="s">
        <v>103</v>
      </c>
      <c r="AP6616" t="s">
        <v>170</v>
      </c>
      <c r="AQ6616" t="s">
        <v>443</v>
      </c>
      <c r="AR6616" t="s">
        <v>1138</v>
      </c>
      <c r="AS6616" t="s">
        <v>83</v>
      </c>
      <c r="AT6616" s="5">
        <v>37987</v>
      </c>
      <c r="AU6616" t="s">
        <v>129</v>
      </c>
      <c r="AV6616" t="s">
        <v>149</v>
      </c>
      <c r="AW6616" t="s">
        <v>701</v>
      </c>
    </row>
    <row r="6617" spans="1:49" x14ac:dyDescent="0.25">
      <c r="A6617">
        <v>126</v>
      </c>
      <c r="B6617" t="s">
        <v>24286</v>
      </c>
      <c r="C6617">
        <v>1</v>
      </c>
      <c r="D6617" t="s">
        <v>86</v>
      </c>
      <c r="E6617" t="s">
        <v>789</v>
      </c>
      <c r="F6617" t="s">
        <v>177</v>
      </c>
      <c r="G6617">
        <v>149.99</v>
      </c>
      <c r="H6617" t="s">
        <v>489</v>
      </c>
      <c r="I6617" t="s">
        <v>63</v>
      </c>
      <c r="J6617" t="s">
        <v>163</v>
      </c>
      <c r="K6617" t="s">
        <v>24287</v>
      </c>
      <c r="L6617" t="s">
        <v>3057</v>
      </c>
      <c r="M6617" t="s">
        <v>6534</v>
      </c>
      <c r="N6617">
        <v>105.31496062992126</v>
      </c>
      <c r="O6617">
        <v>45</v>
      </c>
      <c r="P6617">
        <v>44</v>
      </c>
      <c r="Q6617">
        <v>98.100000000000009</v>
      </c>
      <c r="R6617">
        <v>95</v>
      </c>
      <c r="S6617">
        <v>97.2</v>
      </c>
      <c r="T6617">
        <v>15</v>
      </c>
      <c r="U6617">
        <v>16</v>
      </c>
      <c r="V6617">
        <v>1730</v>
      </c>
      <c r="AB6617" t="s">
        <v>63</v>
      </c>
      <c r="AC6617" t="s">
        <v>63</v>
      </c>
      <c r="AD6617" t="s">
        <v>63</v>
      </c>
      <c r="AE6617" t="s">
        <v>98</v>
      </c>
      <c r="AG6617">
        <v>1996</v>
      </c>
      <c r="AH6617">
        <v>15.370000000000001</v>
      </c>
      <c r="AI6617">
        <v>38.465710000000001</v>
      </c>
      <c r="AJ6617">
        <v>-99.304280000000006</v>
      </c>
      <c r="AK6617" t="s">
        <v>77</v>
      </c>
      <c r="AL6617">
        <v>4</v>
      </c>
      <c r="AM6617" t="s">
        <v>63</v>
      </c>
      <c r="AN6617" t="s">
        <v>24288</v>
      </c>
      <c r="AO6617" t="s">
        <v>103</v>
      </c>
      <c r="AP6617" t="s">
        <v>170</v>
      </c>
      <c r="AQ6617" t="s">
        <v>1304</v>
      </c>
      <c r="AR6617" t="s">
        <v>133</v>
      </c>
      <c r="AS6617" t="s">
        <v>83</v>
      </c>
      <c r="AT6617" s="5">
        <v>37987</v>
      </c>
      <c r="AU6617" t="s">
        <v>129</v>
      </c>
      <c r="AV6617" t="s">
        <v>200</v>
      </c>
      <c r="AW6617" t="s">
        <v>150</v>
      </c>
    </row>
    <row r="6618" spans="1:49" x14ac:dyDescent="0.25">
      <c r="A6618">
        <v>98</v>
      </c>
      <c r="B6618" t="s">
        <v>12268</v>
      </c>
      <c r="C6618">
        <v>1</v>
      </c>
      <c r="D6618" t="s">
        <v>86</v>
      </c>
      <c r="E6618" t="s">
        <v>789</v>
      </c>
      <c r="F6618" t="s">
        <v>177</v>
      </c>
      <c r="G6618">
        <v>153.47999999999999</v>
      </c>
      <c r="H6618" t="s">
        <v>90</v>
      </c>
      <c r="I6618" t="s">
        <v>63</v>
      </c>
      <c r="J6618" t="s">
        <v>163</v>
      </c>
      <c r="K6618" t="s">
        <v>12269</v>
      </c>
      <c r="L6618" t="s">
        <v>1740</v>
      </c>
      <c r="M6618" t="s">
        <v>6534</v>
      </c>
      <c r="N6618">
        <v>212.5</v>
      </c>
      <c r="P6618">
        <v>44</v>
      </c>
      <c r="Q6618">
        <v>98.2</v>
      </c>
      <c r="R6618">
        <v>95</v>
      </c>
      <c r="S6618">
        <v>97.3</v>
      </c>
      <c r="T6618">
        <v>15</v>
      </c>
      <c r="U6618">
        <v>18</v>
      </c>
      <c r="V6618">
        <v>1580</v>
      </c>
      <c r="AB6618" t="s">
        <v>98</v>
      </c>
      <c r="AC6618" t="s">
        <v>129</v>
      </c>
      <c r="AD6618" t="s">
        <v>129</v>
      </c>
      <c r="AE6618" t="s">
        <v>63</v>
      </c>
      <c r="AG6618">
        <v>1996</v>
      </c>
      <c r="AH6618">
        <v>18.87</v>
      </c>
      <c r="AI6618">
        <v>38.465150000000001</v>
      </c>
      <c r="AJ6618">
        <v>-99.239660000000001</v>
      </c>
      <c r="AL6618">
        <v>4</v>
      </c>
      <c r="AM6618" t="s">
        <v>63</v>
      </c>
      <c r="AN6618" t="s">
        <v>12270</v>
      </c>
      <c r="AO6618" t="s">
        <v>103</v>
      </c>
      <c r="AP6618" t="s">
        <v>786</v>
      </c>
      <c r="AQ6618" t="s">
        <v>677</v>
      </c>
      <c r="AR6618" t="s">
        <v>133</v>
      </c>
      <c r="AS6618" t="s">
        <v>83</v>
      </c>
      <c r="AT6618" s="5">
        <v>35125</v>
      </c>
      <c r="AU6618" t="s">
        <v>76</v>
      </c>
      <c r="AV6618" t="s">
        <v>134</v>
      </c>
      <c r="AW6618" t="s">
        <v>150</v>
      </c>
    </row>
    <row r="6619" spans="1:49" x14ac:dyDescent="0.25">
      <c r="A6619">
        <v>63</v>
      </c>
      <c r="B6619" t="s">
        <v>12309</v>
      </c>
      <c r="C6619">
        <v>1</v>
      </c>
      <c r="D6619" t="s">
        <v>86</v>
      </c>
      <c r="E6619" t="s">
        <v>789</v>
      </c>
      <c r="F6619" t="s">
        <v>177</v>
      </c>
      <c r="G6619">
        <v>155.66</v>
      </c>
      <c r="H6619" t="s">
        <v>90</v>
      </c>
      <c r="I6619" t="s">
        <v>63</v>
      </c>
      <c r="J6619" t="s">
        <v>163</v>
      </c>
      <c r="K6619" t="s">
        <v>12310</v>
      </c>
      <c r="L6619" t="s">
        <v>3057</v>
      </c>
      <c r="M6619" t="s">
        <v>6534</v>
      </c>
      <c r="N6619">
        <v>213.48425196850394</v>
      </c>
      <c r="O6619">
        <v>45</v>
      </c>
      <c r="P6619">
        <v>44</v>
      </c>
      <c r="Q6619">
        <v>98.2</v>
      </c>
      <c r="R6619">
        <v>90</v>
      </c>
      <c r="S6619">
        <v>99.600000000000009</v>
      </c>
      <c r="T6619">
        <v>15</v>
      </c>
      <c r="U6619">
        <v>18</v>
      </c>
      <c r="V6619">
        <v>1580</v>
      </c>
      <c r="AB6619" t="s">
        <v>129</v>
      </c>
      <c r="AC6619" t="s">
        <v>129</v>
      </c>
      <c r="AD6619" t="s">
        <v>129</v>
      </c>
      <c r="AE6619" t="s">
        <v>63</v>
      </c>
      <c r="AG6619">
        <v>1996</v>
      </c>
      <c r="AH6619">
        <v>21.05</v>
      </c>
      <c r="AI6619">
        <v>38.464860000000002</v>
      </c>
      <c r="AJ6619">
        <v>-99.199359999999999</v>
      </c>
      <c r="AK6619" t="s">
        <v>77</v>
      </c>
      <c r="AL6619">
        <v>4</v>
      </c>
      <c r="AM6619" t="s">
        <v>63</v>
      </c>
      <c r="AN6619" t="s">
        <v>12311</v>
      </c>
      <c r="AO6619" t="s">
        <v>103</v>
      </c>
      <c r="AP6619" t="s">
        <v>786</v>
      </c>
      <c r="AQ6619" t="s">
        <v>545</v>
      </c>
      <c r="AR6619" t="s">
        <v>133</v>
      </c>
      <c r="AS6619" t="s">
        <v>83</v>
      </c>
      <c r="AT6619" s="5">
        <v>41298</v>
      </c>
      <c r="AU6619" t="s">
        <v>76</v>
      </c>
      <c r="AV6619" t="s">
        <v>187</v>
      </c>
      <c r="AW6619" t="s">
        <v>188</v>
      </c>
    </row>
    <row r="6620" spans="1:49" x14ac:dyDescent="0.25">
      <c r="A6620">
        <v>57</v>
      </c>
      <c r="B6620" t="s">
        <v>25488</v>
      </c>
      <c r="C6620">
        <v>1</v>
      </c>
      <c r="D6620" t="s">
        <v>86</v>
      </c>
      <c r="E6620" t="s">
        <v>184</v>
      </c>
      <c r="F6620" t="s">
        <v>177</v>
      </c>
      <c r="G6620">
        <v>76.260000000000005</v>
      </c>
      <c r="H6620" t="s">
        <v>90</v>
      </c>
      <c r="I6620" t="s">
        <v>63</v>
      </c>
      <c r="J6620" t="s">
        <v>163</v>
      </c>
      <c r="K6620" t="s">
        <v>25489</v>
      </c>
      <c r="L6620" t="s">
        <v>2800</v>
      </c>
      <c r="M6620" t="s">
        <v>7768</v>
      </c>
      <c r="N6620">
        <v>182.51312335958005</v>
      </c>
      <c r="P6620">
        <v>31.988188976377952</v>
      </c>
      <c r="Q6620">
        <v>99.4</v>
      </c>
      <c r="R6620">
        <v>97</v>
      </c>
      <c r="S6620">
        <v>100</v>
      </c>
      <c r="T6620">
        <v>23</v>
      </c>
      <c r="U6620">
        <v>26</v>
      </c>
      <c r="V6620">
        <v>330</v>
      </c>
      <c r="AB6620" t="s">
        <v>129</v>
      </c>
      <c r="AC6620" t="s">
        <v>129</v>
      </c>
      <c r="AD6620" t="s">
        <v>129</v>
      </c>
      <c r="AE6620" t="s">
        <v>63</v>
      </c>
      <c r="AG6620">
        <v>2006</v>
      </c>
      <c r="AH6620">
        <v>4.13</v>
      </c>
      <c r="AI6620">
        <v>38.592500000000001</v>
      </c>
      <c r="AJ6620">
        <v>-99.568669999999997</v>
      </c>
      <c r="AL6620">
        <v>3</v>
      </c>
      <c r="AM6620" t="s">
        <v>63</v>
      </c>
      <c r="AN6620" t="s">
        <v>25490</v>
      </c>
      <c r="AO6620" t="s">
        <v>103</v>
      </c>
      <c r="AP6620" t="s">
        <v>131</v>
      </c>
      <c r="AQ6620" t="s">
        <v>132</v>
      </c>
      <c r="AR6620" t="s">
        <v>133</v>
      </c>
      <c r="AS6620" t="s">
        <v>83</v>
      </c>
      <c r="AT6620" s="5">
        <v>39083</v>
      </c>
      <c r="AU6620" t="s">
        <v>76</v>
      </c>
      <c r="AV6620" t="s">
        <v>134</v>
      </c>
      <c r="AW6620" t="s">
        <v>150</v>
      </c>
    </row>
    <row r="6621" spans="1:49" x14ac:dyDescent="0.25">
      <c r="A6621">
        <v>633</v>
      </c>
      <c r="B6621" t="s">
        <v>24116</v>
      </c>
      <c r="C6621">
        <v>1</v>
      </c>
      <c r="D6621" t="s">
        <v>86</v>
      </c>
      <c r="E6621" t="s">
        <v>789</v>
      </c>
      <c r="F6621" t="s">
        <v>177</v>
      </c>
      <c r="G6621">
        <v>135.06</v>
      </c>
      <c r="H6621" t="s">
        <v>90</v>
      </c>
      <c r="I6621" t="s">
        <v>63</v>
      </c>
      <c r="J6621" t="s">
        <v>163</v>
      </c>
      <c r="K6621" t="s">
        <v>24117</v>
      </c>
      <c r="L6621" t="s">
        <v>3057</v>
      </c>
      <c r="M6621" t="s">
        <v>2893</v>
      </c>
      <c r="N6621">
        <v>133.69422572178479</v>
      </c>
      <c r="O6621">
        <v>0</v>
      </c>
      <c r="P6621">
        <v>36.089238845144358</v>
      </c>
      <c r="Q6621">
        <v>99.9</v>
      </c>
      <c r="R6621">
        <v>100</v>
      </c>
      <c r="S6621">
        <v>100</v>
      </c>
      <c r="T6621">
        <v>1</v>
      </c>
      <c r="U6621">
        <v>20</v>
      </c>
      <c r="V6621">
        <v>1200</v>
      </c>
      <c r="AB6621" t="s">
        <v>129</v>
      </c>
      <c r="AC6621" t="s">
        <v>129</v>
      </c>
      <c r="AD6621" t="s">
        <v>129</v>
      </c>
      <c r="AE6621" t="s">
        <v>63</v>
      </c>
      <c r="AG6621">
        <v>2003</v>
      </c>
      <c r="AH6621">
        <v>0.45</v>
      </c>
      <c r="AI6621">
        <v>38.464489999999998</v>
      </c>
      <c r="AJ6621">
        <v>-99.577600000000004</v>
      </c>
      <c r="AL6621">
        <v>3</v>
      </c>
      <c r="AM6621" t="s">
        <v>63</v>
      </c>
      <c r="AN6621" t="s">
        <v>24118</v>
      </c>
      <c r="AO6621" t="s">
        <v>103</v>
      </c>
      <c r="AP6621" t="s">
        <v>786</v>
      </c>
      <c r="AQ6621" t="s">
        <v>443</v>
      </c>
      <c r="AR6621" t="s">
        <v>1138</v>
      </c>
      <c r="AS6621" t="s">
        <v>83</v>
      </c>
      <c r="AT6621" s="5">
        <v>37622</v>
      </c>
      <c r="AU6621" t="s">
        <v>76</v>
      </c>
      <c r="AV6621" t="s">
        <v>134</v>
      </c>
      <c r="AW6621" t="s">
        <v>150</v>
      </c>
    </row>
    <row r="6622" spans="1:49" x14ac:dyDescent="0.25">
      <c r="A6622">
        <v>1253</v>
      </c>
      <c r="B6622" t="s">
        <v>4919</v>
      </c>
      <c r="C6622">
        <v>1</v>
      </c>
      <c r="D6622" t="s">
        <v>86</v>
      </c>
      <c r="E6622" t="s">
        <v>694</v>
      </c>
      <c r="F6622" t="s">
        <v>108</v>
      </c>
      <c r="G6622">
        <v>124.2</v>
      </c>
      <c r="H6622" t="s">
        <v>90</v>
      </c>
      <c r="I6622" t="s">
        <v>63</v>
      </c>
      <c r="J6622" t="s">
        <v>163</v>
      </c>
      <c r="K6622" t="s">
        <v>4920</v>
      </c>
      <c r="L6622" t="s">
        <v>1740</v>
      </c>
      <c r="M6622" t="s">
        <v>4921</v>
      </c>
      <c r="N6622">
        <v>354.88845144356958</v>
      </c>
      <c r="O6622">
        <v>30</v>
      </c>
      <c r="P6622">
        <v>35.990813648293965</v>
      </c>
      <c r="Q6622">
        <v>100</v>
      </c>
      <c r="S6622">
        <v>100</v>
      </c>
      <c r="T6622">
        <v>0</v>
      </c>
      <c r="U6622">
        <v>17</v>
      </c>
      <c r="V6622">
        <v>1410</v>
      </c>
      <c r="AB6622" t="s">
        <v>98</v>
      </c>
      <c r="AC6622" t="s">
        <v>129</v>
      </c>
      <c r="AD6622" t="s">
        <v>129</v>
      </c>
      <c r="AE6622" t="s">
        <v>63</v>
      </c>
      <c r="AG6622">
        <v>2012</v>
      </c>
      <c r="AH6622">
        <v>7.04</v>
      </c>
      <c r="AI6622">
        <v>38.45232</v>
      </c>
      <c r="AJ6622">
        <v>-99.308869999999999</v>
      </c>
      <c r="AK6622" t="s">
        <v>77</v>
      </c>
      <c r="AL6622">
        <v>6</v>
      </c>
      <c r="AM6622" t="s">
        <v>63</v>
      </c>
      <c r="AN6622" t="s">
        <v>4922</v>
      </c>
      <c r="AO6622" t="s">
        <v>103</v>
      </c>
      <c r="AP6622" t="s">
        <v>131</v>
      </c>
      <c r="AQ6622" t="s">
        <v>347</v>
      </c>
      <c r="AR6622" t="s">
        <v>2679</v>
      </c>
      <c r="AS6622" t="s">
        <v>83</v>
      </c>
      <c r="AT6622" s="5">
        <v>40182</v>
      </c>
      <c r="AU6622" t="s">
        <v>76</v>
      </c>
      <c r="AV6622" t="s">
        <v>134</v>
      </c>
      <c r="AW6622" t="s">
        <v>150</v>
      </c>
    </row>
    <row r="6623" spans="1:49" x14ac:dyDescent="0.25">
      <c r="A6623">
        <v>0</v>
      </c>
      <c r="B6623" t="s">
        <v>20494</v>
      </c>
      <c r="C6623">
        <v>1</v>
      </c>
      <c r="D6623" t="s">
        <v>86</v>
      </c>
      <c r="E6623" t="s">
        <v>694</v>
      </c>
      <c r="F6623" t="s">
        <v>108</v>
      </c>
      <c r="G6623">
        <v>119.5</v>
      </c>
      <c r="H6623" t="s">
        <v>138</v>
      </c>
      <c r="I6623" t="s">
        <v>63</v>
      </c>
      <c r="J6623" t="s">
        <v>163</v>
      </c>
      <c r="K6623" t="s">
        <v>20495</v>
      </c>
      <c r="L6623" t="s">
        <v>4512</v>
      </c>
      <c r="M6623" t="s">
        <v>5417</v>
      </c>
      <c r="N6623">
        <v>12.5</v>
      </c>
      <c r="P6623">
        <v>44</v>
      </c>
      <c r="R6623">
        <v>90</v>
      </c>
      <c r="T6623">
        <v>0</v>
      </c>
      <c r="U6623">
        <v>17</v>
      </c>
      <c r="V6623">
        <v>1350</v>
      </c>
      <c r="AB6623" t="s">
        <v>63</v>
      </c>
      <c r="AC6623" t="s">
        <v>63</v>
      </c>
      <c r="AD6623" t="s">
        <v>63</v>
      </c>
      <c r="AE6623" t="s">
        <v>98</v>
      </c>
      <c r="AG6623">
        <v>1966</v>
      </c>
      <c r="AH6623">
        <v>2.3440000000000003</v>
      </c>
      <c r="AI6623">
        <v>38.384059999999998</v>
      </c>
      <c r="AJ6623">
        <v>-99.306880000000007</v>
      </c>
      <c r="AL6623">
        <v>2</v>
      </c>
      <c r="AM6623" t="s">
        <v>63</v>
      </c>
      <c r="AN6623" t="s">
        <v>20494</v>
      </c>
      <c r="AO6623" t="s">
        <v>103</v>
      </c>
      <c r="AP6623" t="s">
        <v>116</v>
      </c>
      <c r="AQ6623" t="s">
        <v>148</v>
      </c>
      <c r="AR6623" t="s">
        <v>148</v>
      </c>
      <c r="AS6623" t="s">
        <v>131</v>
      </c>
      <c r="AT6623" s="5"/>
      <c r="AV6623" t="s">
        <v>149</v>
      </c>
      <c r="AW6623" t="s">
        <v>150</v>
      </c>
    </row>
    <row r="6624" spans="1:49" x14ac:dyDescent="0.25">
      <c r="A6624">
        <v>0</v>
      </c>
      <c r="B6624" t="s">
        <v>24367</v>
      </c>
      <c r="C6624">
        <v>1</v>
      </c>
      <c r="D6624" t="s">
        <v>86</v>
      </c>
      <c r="E6624" t="s">
        <v>694</v>
      </c>
      <c r="F6624" t="s">
        <v>108</v>
      </c>
      <c r="G6624">
        <v>123.89</v>
      </c>
      <c r="H6624" t="s">
        <v>138</v>
      </c>
      <c r="I6624" t="s">
        <v>63</v>
      </c>
      <c r="J6624" t="s">
        <v>163</v>
      </c>
      <c r="K6624" t="s">
        <v>24368</v>
      </c>
      <c r="L6624" t="s">
        <v>4512</v>
      </c>
      <c r="M6624" t="s">
        <v>18288</v>
      </c>
      <c r="N6624">
        <v>10.498687664041995</v>
      </c>
      <c r="P6624">
        <v>24</v>
      </c>
      <c r="R6624">
        <v>93</v>
      </c>
      <c r="T6624">
        <v>0</v>
      </c>
      <c r="U6624">
        <v>10</v>
      </c>
      <c r="V6624">
        <v>50</v>
      </c>
      <c r="AB6624" t="s">
        <v>63</v>
      </c>
      <c r="AC6624" t="s">
        <v>63</v>
      </c>
      <c r="AD6624" t="s">
        <v>63</v>
      </c>
      <c r="AE6624" t="s">
        <v>129</v>
      </c>
      <c r="AG6624">
        <v>1933</v>
      </c>
      <c r="AH6624">
        <v>6.734</v>
      </c>
      <c r="AI6624">
        <v>38.447679999999998</v>
      </c>
      <c r="AJ6624">
        <v>-99.308899999999994</v>
      </c>
      <c r="AL6624">
        <v>2</v>
      </c>
      <c r="AM6624" t="s">
        <v>63</v>
      </c>
      <c r="AN6624" t="s">
        <v>24367</v>
      </c>
      <c r="AO6624" t="s">
        <v>103</v>
      </c>
      <c r="AP6624" t="s">
        <v>147</v>
      </c>
      <c r="AQ6624" t="s">
        <v>148</v>
      </c>
      <c r="AR6624" t="s">
        <v>148</v>
      </c>
      <c r="AS6624" t="s">
        <v>131</v>
      </c>
      <c r="AT6624" s="5"/>
      <c r="AV6624" t="s">
        <v>487</v>
      </c>
      <c r="AW6624" t="s">
        <v>150</v>
      </c>
    </row>
    <row r="6625" spans="1:49" x14ac:dyDescent="0.25">
      <c r="A6625">
        <v>0</v>
      </c>
      <c r="B6625" t="s">
        <v>5724</v>
      </c>
      <c r="C6625">
        <v>1</v>
      </c>
      <c r="D6625" t="s">
        <v>86</v>
      </c>
      <c r="E6625" t="s">
        <v>694</v>
      </c>
      <c r="F6625" t="s">
        <v>108</v>
      </c>
      <c r="G6625">
        <v>130.43</v>
      </c>
      <c r="H6625" t="s">
        <v>138</v>
      </c>
      <c r="I6625" t="s">
        <v>63</v>
      </c>
      <c r="J6625" t="s">
        <v>163</v>
      </c>
      <c r="K6625" t="s">
        <v>5725</v>
      </c>
      <c r="L6625" t="s">
        <v>3833</v>
      </c>
      <c r="M6625" t="s">
        <v>5417</v>
      </c>
      <c r="N6625">
        <v>18.700787401574804</v>
      </c>
      <c r="O6625">
        <v>30</v>
      </c>
      <c r="P6625">
        <v>84</v>
      </c>
      <c r="R6625">
        <v>90</v>
      </c>
      <c r="T6625">
        <v>0</v>
      </c>
      <c r="U6625">
        <v>13</v>
      </c>
      <c r="V6625">
        <v>3020</v>
      </c>
      <c r="AB6625" t="s">
        <v>63</v>
      </c>
      <c r="AC6625" t="s">
        <v>63</v>
      </c>
      <c r="AD6625" t="s">
        <v>63</v>
      </c>
      <c r="AE6625" t="s">
        <v>98</v>
      </c>
      <c r="AG6625">
        <v>1951</v>
      </c>
      <c r="AH6625">
        <v>13.274000000000001</v>
      </c>
      <c r="AI6625">
        <v>38.542479999999998</v>
      </c>
      <c r="AJ6625">
        <v>-99.309820000000002</v>
      </c>
      <c r="AK6625" t="s">
        <v>77</v>
      </c>
      <c r="AL6625">
        <v>2</v>
      </c>
      <c r="AM6625" t="s">
        <v>63</v>
      </c>
      <c r="AN6625" t="s">
        <v>5724</v>
      </c>
      <c r="AO6625" t="s">
        <v>103</v>
      </c>
      <c r="AP6625" t="s">
        <v>116</v>
      </c>
      <c r="AQ6625" t="s">
        <v>148</v>
      </c>
      <c r="AR6625" t="s">
        <v>148</v>
      </c>
      <c r="AS6625" t="s">
        <v>131</v>
      </c>
      <c r="AT6625" s="5"/>
      <c r="AV6625" t="s">
        <v>149</v>
      </c>
      <c r="AW6625" t="s">
        <v>150</v>
      </c>
    </row>
    <row r="6626" spans="1:49" x14ac:dyDescent="0.25">
      <c r="A6626">
        <v>0</v>
      </c>
      <c r="B6626" t="s">
        <v>7572</v>
      </c>
      <c r="C6626">
        <v>1</v>
      </c>
      <c r="D6626" t="s">
        <v>86</v>
      </c>
      <c r="E6626" t="s">
        <v>694</v>
      </c>
      <c r="F6626" t="s">
        <v>108</v>
      </c>
      <c r="G6626">
        <v>132.16</v>
      </c>
      <c r="H6626" t="s">
        <v>138</v>
      </c>
      <c r="I6626" t="s">
        <v>63</v>
      </c>
      <c r="J6626" t="s">
        <v>163</v>
      </c>
      <c r="K6626" t="s">
        <v>7573</v>
      </c>
      <c r="L6626" t="s">
        <v>3833</v>
      </c>
      <c r="M6626" t="s">
        <v>5417</v>
      </c>
      <c r="N6626">
        <v>16.305774278215225</v>
      </c>
      <c r="P6626">
        <v>84</v>
      </c>
      <c r="R6626">
        <v>90</v>
      </c>
      <c r="T6626">
        <v>0</v>
      </c>
      <c r="U6626">
        <v>13</v>
      </c>
      <c r="V6626">
        <v>3020</v>
      </c>
      <c r="AB6626" t="s">
        <v>63</v>
      </c>
      <c r="AC6626" t="s">
        <v>63</v>
      </c>
      <c r="AD6626" t="s">
        <v>63</v>
      </c>
      <c r="AE6626" t="s">
        <v>98</v>
      </c>
      <c r="AG6626">
        <v>1951</v>
      </c>
      <c r="AH6626">
        <v>15.004000000000001</v>
      </c>
      <c r="AI6626">
        <v>38.56756</v>
      </c>
      <c r="AJ6626">
        <v>-99.310069999999996</v>
      </c>
      <c r="AL6626">
        <v>2</v>
      </c>
      <c r="AM6626" t="s">
        <v>63</v>
      </c>
      <c r="AN6626" t="s">
        <v>7572</v>
      </c>
      <c r="AO6626" t="s">
        <v>103</v>
      </c>
      <c r="AP6626" t="s">
        <v>116</v>
      </c>
      <c r="AQ6626" t="s">
        <v>148</v>
      </c>
      <c r="AR6626" t="s">
        <v>148</v>
      </c>
      <c r="AS6626" t="s">
        <v>131</v>
      </c>
      <c r="AT6626" s="5"/>
      <c r="AV6626" t="s">
        <v>149</v>
      </c>
      <c r="AW6626" t="s">
        <v>150</v>
      </c>
    </row>
    <row r="6627" spans="1:49" x14ac:dyDescent="0.25">
      <c r="A6627">
        <v>0</v>
      </c>
      <c r="B6627" t="s">
        <v>11023</v>
      </c>
      <c r="C6627">
        <v>1</v>
      </c>
      <c r="D6627" t="s">
        <v>86</v>
      </c>
      <c r="E6627" t="s">
        <v>694</v>
      </c>
      <c r="F6627" t="s">
        <v>108</v>
      </c>
      <c r="G6627">
        <v>132.68</v>
      </c>
      <c r="H6627" t="s">
        <v>138</v>
      </c>
      <c r="I6627" t="s">
        <v>63</v>
      </c>
      <c r="J6627" t="s">
        <v>163</v>
      </c>
      <c r="K6627" t="s">
        <v>11024</v>
      </c>
      <c r="L6627" t="s">
        <v>3833</v>
      </c>
      <c r="M6627" t="s">
        <v>8390</v>
      </c>
      <c r="N6627">
        <v>16.50262467191601</v>
      </c>
      <c r="P6627">
        <v>24</v>
      </c>
      <c r="R6627">
        <v>93</v>
      </c>
      <c r="T6627">
        <v>0</v>
      </c>
      <c r="U6627">
        <v>10</v>
      </c>
      <c r="V6627">
        <v>10</v>
      </c>
      <c r="AB6627" t="s">
        <v>63</v>
      </c>
      <c r="AC6627" t="s">
        <v>63</v>
      </c>
      <c r="AD6627" t="s">
        <v>63</v>
      </c>
      <c r="AE6627" t="s">
        <v>98</v>
      </c>
      <c r="AG6627">
        <v>1951</v>
      </c>
      <c r="AH6627">
        <v>15.524000000000001</v>
      </c>
      <c r="AI6627">
        <v>38.575099999999999</v>
      </c>
      <c r="AJ6627">
        <v>-99.310100000000006</v>
      </c>
      <c r="AL6627">
        <v>2</v>
      </c>
      <c r="AM6627" t="s">
        <v>63</v>
      </c>
      <c r="AN6627" t="s">
        <v>11023</v>
      </c>
      <c r="AO6627" t="s">
        <v>103</v>
      </c>
      <c r="AP6627" t="s">
        <v>116</v>
      </c>
      <c r="AQ6627" t="s">
        <v>148</v>
      </c>
      <c r="AR6627" t="s">
        <v>148</v>
      </c>
      <c r="AS6627" t="s">
        <v>131</v>
      </c>
      <c r="AT6627" s="5"/>
      <c r="AV6627" t="s">
        <v>487</v>
      </c>
      <c r="AW6627" t="s">
        <v>150</v>
      </c>
    </row>
    <row r="6628" spans="1:49" x14ac:dyDescent="0.25">
      <c r="A6628">
        <v>0</v>
      </c>
      <c r="B6628" t="s">
        <v>11435</v>
      </c>
      <c r="C6628">
        <v>1</v>
      </c>
      <c r="D6628" t="s">
        <v>86</v>
      </c>
      <c r="E6628" t="s">
        <v>694</v>
      </c>
      <c r="F6628" t="s">
        <v>108</v>
      </c>
      <c r="G6628">
        <v>132.79</v>
      </c>
      <c r="H6628" t="s">
        <v>138</v>
      </c>
      <c r="I6628" t="s">
        <v>63</v>
      </c>
      <c r="J6628" t="s">
        <v>163</v>
      </c>
      <c r="K6628" t="s">
        <v>11436</v>
      </c>
      <c r="L6628" t="s">
        <v>3833</v>
      </c>
      <c r="M6628" t="s">
        <v>5417</v>
      </c>
      <c r="N6628">
        <v>12.204724409448819</v>
      </c>
      <c r="O6628">
        <v>30</v>
      </c>
      <c r="P6628">
        <v>84</v>
      </c>
      <c r="R6628">
        <v>85</v>
      </c>
      <c r="T6628">
        <v>0</v>
      </c>
      <c r="U6628">
        <v>13</v>
      </c>
      <c r="V6628">
        <v>3020</v>
      </c>
      <c r="AB6628" t="s">
        <v>63</v>
      </c>
      <c r="AC6628" t="s">
        <v>63</v>
      </c>
      <c r="AD6628" t="s">
        <v>63</v>
      </c>
      <c r="AE6628" t="s">
        <v>98</v>
      </c>
      <c r="AG6628">
        <v>1951</v>
      </c>
      <c r="AH6628">
        <v>15.634</v>
      </c>
      <c r="AI6628">
        <v>38.576689999999999</v>
      </c>
      <c r="AJ6628">
        <v>-99.310119999999998</v>
      </c>
      <c r="AK6628" t="s">
        <v>77</v>
      </c>
      <c r="AL6628">
        <v>2</v>
      </c>
      <c r="AM6628" t="s">
        <v>63</v>
      </c>
      <c r="AN6628" t="s">
        <v>11435</v>
      </c>
      <c r="AO6628" t="s">
        <v>103</v>
      </c>
      <c r="AP6628" t="s">
        <v>116</v>
      </c>
      <c r="AQ6628" t="s">
        <v>148</v>
      </c>
      <c r="AR6628" t="s">
        <v>148</v>
      </c>
      <c r="AS6628" t="s">
        <v>131</v>
      </c>
      <c r="AT6628" s="5"/>
      <c r="AV6628" t="s">
        <v>149</v>
      </c>
      <c r="AW6628" t="s">
        <v>150</v>
      </c>
    </row>
    <row r="6629" spans="1:49" x14ac:dyDescent="0.25">
      <c r="A6629">
        <v>0</v>
      </c>
      <c r="B6629" t="s">
        <v>10081</v>
      </c>
      <c r="C6629">
        <v>1</v>
      </c>
      <c r="D6629" t="s">
        <v>86</v>
      </c>
      <c r="E6629" t="s">
        <v>694</v>
      </c>
      <c r="F6629" t="s">
        <v>108</v>
      </c>
      <c r="G6629">
        <v>134.72999999999999</v>
      </c>
      <c r="H6629" t="s">
        <v>489</v>
      </c>
      <c r="I6629" t="s">
        <v>63</v>
      </c>
      <c r="J6629" t="s">
        <v>163</v>
      </c>
      <c r="K6629" t="s">
        <v>10082</v>
      </c>
      <c r="L6629" t="s">
        <v>10083</v>
      </c>
      <c r="M6629" t="s">
        <v>5417</v>
      </c>
      <c r="N6629">
        <v>12.5</v>
      </c>
      <c r="P6629">
        <v>84</v>
      </c>
      <c r="R6629">
        <v>85</v>
      </c>
      <c r="T6629">
        <v>0</v>
      </c>
      <c r="U6629">
        <v>13</v>
      </c>
      <c r="V6629">
        <v>3020</v>
      </c>
      <c r="AB6629" t="s">
        <v>63</v>
      </c>
      <c r="AC6629" t="s">
        <v>63</v>
      </c>
      <c r="AD6629" t="s">
        <v>63</v>
      </c>
      <c r="AE6629" t="s">
        <v>98</v>
      </c>
      <c r="AG6629">
        <v>1933</v>
      </c>
      <c r="AH6629">
        <v>17.574000000000002</v>
      </c>
      <c r="AI6629">
        <v>38.602730000000001</v>
      </c>
      <c r="AJ6629">
        <v>-99.319649999999996</v>
      </c>
      <c r="AL6629">
        <v>2</v>
      </c>
      <c r="AM6629" t="s">
        <v>63</v>
      </c>
      <c r="AN6629" t="s">
        <v>10081</v>
      </c>
      <c r="AO6629" t="s">
        <v>103</v>
      </c>
      <c r="AP6629" t="s">
        <v>147</v>
      </c>
      <c r="AQ6629" t="s">
        <v>148</v>
      </c>
      <c r="AR6629" t="s">
        <v>148</v>
      </c>
      <c r="AS6629" t="s">
        <v>131</v>
      </c>
      <c r="AT6629" s="5"/>
      <c r="AV6629" t="s">
        <v>149</v>
      </c>
      <c r="AW6629" t="s">
        <v>150</v>
      </c>
    </row>
    <row r="6630" spans="1:49" x14ac:dyDescent="0.25">
      <c r="A6630">
        <v>0</v>
      </c>
      <c r="B6630" t="s">
        <v>24521</v>
      </c>
      <c r="C6630">
        <v>1</v>
      </c>
      <c r="D6630" t="s">
        <v>86</v>
      </c>
      <c r="E6630" t="s">
        <v>694</v>
      </c>
      <c r="F6630" t="s">
        <v>108</v>
      </c>
      <c r="G6630">
        <v>138.89000000000001</v>
      </c>
      <c r="H6630" t="s">
        <v>138</v>
      </c>
      <c r="I6630" t="s">
        <v>63</v>
      </c>
      <c r="J6630" t="s">
        <v>163</v>
      </c>
      <c r="K6630" t="s">
        <v>24522</v>
      </c>
      <c r="L6630" t="s">
        <v>10083</v>
      </c>
      <c r="M6630" t="s">
        <v>5417</v>
      </c>
      <c r="N6630">
        <v>12.5</v>
      </c>
      <c r="P6630">
        <v>84</v>
      </c>
      <c r="R6630">
        <v>91</v>
      </c>
      <c r="T6630">
        <v>0</v>
      </c>
      <c r="U6630">
        <v>13</v>
      </c>
      <c r="V6630">
        <v>3190</v>
      </c>
      <c r="AB6630" t="s">
        <v>63</v>
      </c>
      <c r="AC6630" t="s">
        <v>63</v>
      </c>
      <c r="AD6630" t="s">
        <v>63</v>
      </c>
      <c r="AE6630" t="s">
        <v>98</v>
      </c>
      <c r="AG6630">
        <v>1951</v>
      </c>
      <c r="AH6630">
        <v>21.734000000000002</v>
      </c>
      <c r="AI6630">
        <v>38.663040000000002</v>
      </c>
      <c r="AJ6630">
        <v>-99.318759999999997</v>
      </c>
      <c r="AL6630">
        <v>2</v>
      </c>
      <c r="AM6630" t="s">
        <v>63</v>
      </c>
      <c r="AN6630" t="s">
        <v>24521</v>
      </c>
      <c r="AO6630" t="s">
        <v>103</v>
      </c>
      <c r="AP6630" t="s">
        <v>116</v>
      </c>
      <c r="AQ6630" t="s">
        <v>148</v>
      </c>
      <c r="AR6630" t="s">
        <v>148</v>
      </c>
      <c r="AS6630" t="s">
        <v>131</v>
      </c>
      <c r="AT6630" s="5"/>
      <c r="AV6630" t="s">
        <v>149</v>
      </c>
      <c r="AW6630" t="s">
        <v>150</v>
      </c>
    </row>
    <row r="6631" spans="1:49" x14ac:dyDescent="0.25">
      <c r="A6631">
        <v>0</v>
      </c>
      <c r="B6631" t="s">
        <v>12706</v>
      </c>
      <c r="C6631">
        <v>1</v>
      </c>
      <c r="D6631" t="s">
        <v>86</v>
      </c>
      <c r="E6631" t="s">
        <v>694</v>
      </c>
      <c r="F6631" t="s">
        <v>108</v>
      </c>
      <c r="G6631">
        <v>139.49</v>
      </c>
      <c r="H6631" t="s">
        <v>138</v>
      </c>
      <c r="I6631" t="s">
        <v>63</v>
      </c>
      <c r="J6631" t="s">
        <v>163</v>
      </c>
      <c r="K6631" t="s">
        <v>12707</v>
      </c>
      <c r="L6631" t="s">
        <v>10083</v>
      </c>
      <c r="M6631" t="s">
        <v>5417</v>
      </c>
      <c r="N6631">
        <v>12.5</v>
      </c>
      <c r="P6631">
        <v>84</v>
      </c>
      <c r="R6631">
        <v>90</v>
      </c>
      <c r="T6631">
        <v>0</v>
      </c>
      <c r="U6631">
        <v>13</v>
      </c>
      <c r="V6631">
        <v>3190</v>
      </c>
      <c r="AB6631" t="s">
        <v>63</v>
      </c>
      <c r="AC6631" t="s">
        <v>63</v>
      </c>
      <c r="AD6631" t="s">
        <v>63</v>
      </c>
      <c r="AE6631" t="s">
        <v>98</v>
      </c>
      <c r="AG6631">
        <v>1951</v>
      </c>
      <c r="AH6631">
        <v>22.334</v>
      </c>
      <c r="AI6631">
        <v>38.671729999999997</v>
      </c>
      <c r="AJ6631">
        <v>-99.318550000000002</v>
      </c>
      <c r="AL6631">
        <v>2</v>
      </c>
      <c r="AM6631" t="s">
        <v>63</v>
      </c>
      <c r="AN6631" t="s">
        <v>12706</v>
      </c>
      <c r="AO6631" t="s">
        <v>103</v>
      </c>
      <c r="AP6631" t="s">
        <v>116</v>
      </c>
      <c r="AQ6631" t="s">
        <v>148</v>
      </c>
      <c r="AR6631" t="s">
        <v>148</v>
      </c>
      <c r="AS6631" t="s">
        <v>131</v>
      </c>
      <c r="AT6631" s="5"/>
      <c r="AV6631" t="s">
        <v>149</v>
      </c>
      <c r="AW6631" t="s">
        <v>150</v>
      </c>
    </row>
    <row r="6632" spans="1:49" x14ac:dyDescent="0.25">
      <c r="A6632">
        <v>0</v>
      </c>
      <c r="B6632" t="s">
        <v>14254</v>
      </c>
      <c r="C6632">
        <v>1</v>
      </c>
      <c r="D6632" t="s">
        <v>86</v>
      </c>
      <c r="E6632" t="s">
        <v>694</v>
      </c>
      <c r="F6632" t="s">
        <v>108</v>
      </c>
      <c r="G6632">
        <v>140.04</v>
      </c>
      <c r="H6632" t="s">
        <v>138</v>
      </c>
      <c r="I6632" t="s">
        <v>63</v>
      </c>
      <c r="J6632" t="s">
        <v>163</v>
      </c>
      <c r="K6632" t="s">
        <v>14255</v>
      </c>
      <c r="L6632" t="s">
        <v>10083</v>
      </c>
      <c r="M6632" t="s">
        <v>8390</v>
      </c>
      <c r="N6632">
        <v>10.695538057742782</v>
      </c>
      <c r="P6632">
        <v>34</v>
      </c>
      <c r="R6632">
        <v>93</v>
      </c>
      <c r="T6632">
        <v>0</v>
      </c>
      <c r="U6632">
        <v>10</v>
      </c>
      <c r="V6632">
        <v>10</v>
      </c>
      <c r="AB6632" t="s">
        <v>63</v>
      </c>
      <c r="AC6632" t="s">
        <v>63</v>
      </c>
      <c r="AD6632" t="s">
        <v>63</v>
      </c>
      <c r="AE6632" t="s">
        <v>98</v>
      </c>
      <c r="AG6632">
        <v>1951</v>
      </c>
      <c r="AH6632">
        <v>22.884</v>
      </c>
      <c r="AI6632">
        <v>38.67971</v>
      </c>
      <c r="AJ6632">
        <v>-99.318439999999995</v>
      </c>
      <c r="AL6632">
        <v>2</v>
      </c>
      <c r="AM6632" t="s">
        <v>63</v>
      </c>
      <c r="AN6632" t="s">
        <v>14254</v>
      </c>
      <c r="AO6632" t="s">
        <v>103</v>
      </c>
      <c r="AP6632" t="s">
        <v>116</v>
      </c>
      <c r="AQ6632" t="s">
        <v>148</v>
      </c>
      <c r="AR6632" t="s">
        <v>148</v>
      </c>
      <c r="AS6632" t="s">
        <v>131</v>
      </c>
      <c r="AT6632" s="5"/>
      <c r="AV6632" t="s">
        <v>487</v>
      </c>
      <c r="AW6632" t="s">
        <v>150</v>
      </c>
    </row>
    <row r="6633" spans="1:49" x14ac:dyDescent="0.25">
      <c r="A6633">
        <v>0</v>
      </c>
      <c r="B6633" t="s">
        <v>18486</v>
      </c>
      <c r="C6633">
        <v>1</v>
      </c>
      <c r="D6633" t="s">
        <v>86</v>
      </c>
      <c r="E6633" t="s">
        <v>694</v>
      </c>
      <c r="F6633" t="s">
        <v>108</v>
      </c>
      <c r="G6633">
        <v>140.56</v>
      </c>
      <c r="H6633" t="s">
        <v>138</v>
      </c>
      <c r="I6633" t="s">
        <v>63</v>
      </c>
      <c r="J6633" t="s">
        <v>163</v>
      </c>
      <c r="K6633" t="s">
        <v>18487</v>
      </c>
      <c r="L6633" t="s">
        <v>10083</v>
      </c>
      <c r="M6633" t="s">
        <v>5417</v>
      </c>
      <c r="N6633">
        <v>14.501312335958005</v>
      </c>
      <c r="P6633">
        <v>84</v>
      </c>
      <c r="R6633">
        <v>85</v>
      </c>
      <c r="T6633">
        <v>0</v>
      </c>
      <c r="U6633">
        <v>13</v>
      </c>
      <c r="V6633">
        <v>3190</v>
      </c>
      <c r="AB6633" t="s">
        <v>63</v>
      </c>
      <c r="AC6633" t="s">
        <v>63</v>
      </c>
      <c r="AD6633" t="s">
        <v>63</v>
      </c>
      <c r="AE6633" t="s">
        <v>98</v>
      </c>
      <c r="AG6633">
        <v>1951</v>
      </c>
      <c r="AH6633">
        <v>23.404</v>
      </c>
      <c r="AI6633">
        <v>38.687249999999999</v>
      </c>
      <c r="AJ6633">
        <v>-99.318330000000003</v>
      </c>
      <c r="AL6633">
        <v>2</v>
      </c>
      <c r="AM6633" t="s">
        <v>63</v>
      </c>
      <c r="AN6633" t="s">
        <v>18486</v>
      </c>
      <c r="AO6633" t="s">
        <v>103</v>
      </c>
      <c r="AP6633" t="s">
        <v>116</v>
      </c>
      <c r="AQ6633" t="s">
        <v>148</v>
      </c>
      <c r="AR6633" t="s">
        <v>148</v>
      </c>
      <c r="AS6633" t="s">
        <v>131</v>
      </c>
      <c r="AT6633" s="5"/>
      <c r="AV6633" t="s">
        <v>149</v>
      </c>
      <c r="AW6633" t="s">
        <v>150</v>
      </c>
    </row>
    <row r="6634" spans="1:49" x14ac:dyDescent="0.25">
      <c r="A6634">
        <v>0</v>
      </c>
      <c r="B6634" t="s">
        <v>21885</v>
      </c>
      <c r="C6634">
        <v>1</v>
      </c>
      <c r="D6634" t="s">
        <v>86</v>
      </c>
      <c r="E6634" t="s">
        <v>694</v>
      </c>
      <c r="F6634" t="s">
        <v>108</v>
      </c>
      <c r="G6634">
        <v>140.77000000000001</v>
      </c>
      <c r="H6634" t="s">
        <v>138</v>
      </c>
      <c r="I6634" t="s">
        <v>63</v>
      </c>
      <c r="J6634" t="s">
        <v>163</v>
      </c>
      <c r="K6634" t="s">
        <v>21886</v>
      </c>
      <c r="L6634" t="s">
        <v>10083</v>
      </c>
      <c r="M6634" t="s">
        <v>5417</v>
      </c>
      <c r="N6634">
        <v>12.5</v>
      </c>
      <c r="P6634">
        <v>84</v>
      </c>
      <c r="R6634">
        <v>85</v>
      </c>
      <c r="T6634">
        <v>0</v>
      </c>
      <c r="U6634">
        <v>13</v>
      </c>
      <c r="V6634">
        <v>3190</v>
      </c>
      <c r="AB6634" t="s">
        <v>63</v>
      </c>
      <c r="AC6634" t="s">
        <v>63</v>
      </c>
      <c r="AD6634" t="s">
        <v>63</v>
      </c>
      <c r="AE6634" t="s">
        <v>98</v>
      </c>
      <c r="AG6634">
        <v>1951</v>
      </c>
      <c r="AH6634">
        <v>23.614000000000001</v>
      </c>
      <c r="AI6634">
        <v>38.690289999999997</v>
      </c>
      <c r="AJ6634">
        <v>-99.318280000000001</v>
      </c>
      <c r="AL6634">
        <v>2</v>
      </c>
      <c r="AM6634" t="s">
        <v>63</v>
      </c>
      <c r="AN6634" t="s">
        <v>21885</v>
      </c>
      <c r="AO6634" t="s">
        <v>103</v>
      </c>
      <c r="AP6634" t="s">
        <v>116</v>
      </c>
      <c r="AQ6634" t="s">
        <v>148</v>
      </c>
      <c r="AR6634" t="s">
        <v>148</v>
      </c>
      <c r="AS6634" t="s">
        <v>131</v>
      </c>
      <c r="AT6634" s="5"/>
      <c r="AV6634" t="s">
        <v>149</v>
      </c>
      <c r="AW6634" t="s">
        <v>150</v>
      </c>
    </row>
    <row r="6635" spans="1:49" x14ac:dyDescent="0.25">
      <c r="A6635">
        <v>0</v>
      </c>
      <c r="B6635" t="s">
        <v>11446</v>
      </c>
      <c r="C6635">
        <v>1</v>
      </c>
      <c r="D6635" t="s">
        <v>86</v>
      </c>
      <c r="E6635" t="s">
        <v>184</v>
      </c>
      <c r="F6635" t="s">
        <v>177</v>
      </c>
      <c r="G6635">
        <v>72.150000000000006</v>
      </c>
      <c r="H6635" t="s">
        <v>138</v>
      </c>
      <c r="I6635" t="s">
        <v>63</v>
      </c>
      <c r="J6635" t="s">
        <v>163</v>
      </c>
      <c r="K6635" t="s">
        <v>11447</v>
      </c>
      <c r="L6635" t="s">
        <v>11448</v>
      </c>
      <c r="M6635" t="s">
        <v>1090</v>
      </c>
      <c r="N6635">
        <v>14.501312335958005</v>
      </c>
      <c r="P6635">
        <v>36</v>
      </c>
      <c r="R6635">
        <v>92</v>
      </c>
      <c r="T6635">
        <v>0</v>
      </c>
      <c r="U6635">
        <v>23</v>
      </c>
      <c r="V6635">
        <v>345</v>
      </c>
      <c r="AB6635" t="s">
        <v>63</v>
      </c>
      <c r="AC6635" t="s">
        <v>63</v>
      </c>
      <c r="AD6635" t="s">
        <v>63</v>
      </c>
      <c r="AE6635" t="s">
        <v>98</v>
      </c>
      <c r="AG6635">
        <v>1933</v>
      </c>
      <c r="AH6635">
        <v>2.3E-2</v>
      </c>
      <c r="AI6635">
        <v>38.640389999999996</v>
      </c>
      <c r="AJ6635">
        <v>-99.585639999999998</v>
      </c>
      <c r="AL6635">
        <v>2</v>
      </c>
      <c r="AM6635" t="s">
        <v>63</v>
      </c>
      <c r="AN6635" t="s">
        <v>11446</v>
      </c>
      <c r="AO6635" t="s">
        <v>103</v>
      </c>
      <c r="AP6635" t="s">
        <v>147</v>
      </c>
      <c r="AQ6635" t="s">
        <v>148</v>
      </c>
      <c r="AR6635" t="s">
        <v>148</v>
      </c>
      <c r="AS6635" t="s">
        <v>131</v>
      </c>
      <c r="AT6635" s="5"/>
      <c r="AV6635" t="s">
        <v>149</v>
      </c>
      <c r="AW6635" t="s">
        <v>150</v>
      </c>
    </row>
    <row r="6636" spans="1:49" x14ac:dyDescent="0.25">
      <c r="A6636">
        <v>0</v>
      </c>
      <c r="B6636" t="s">
        <v>18310</v>
      </c>
      <c r="C6636">
        <v>1</v>
      </c>
      <c r="D6636" t="s">
        <v>86</v>
      </c>
      <c r="E6636" t="s">
        <v>184</v>
      </c>
      <c r="F6636" t="s">
        <v>177</v>
      </c>
      <c r="G6636">
        <v>74.7</v>
      </c>
      <c r="H6636" t="s">
        <v>489</v>
      </c>
      <c r="I6636" t="s">
        <v>63</v>
      </c>
      <c r="J6636" t="s">
        <v>163</v>
      </c>
      <c r="K6636" t="s">
        <v>18311</v>
      </c>
      <c r="L6636" t="s">
        <v>11448</v>
      </c>
      <c r="M6636" t="s">
        <v>1090</v>
      </c>
      <c r="N6636">
        <v>19.993438320209975</v>
      </c>
      <c r="P6636">
        <v>40</v>
      </c>
      <c r="R6636">
        <v>65</v>
      </c>
      <c r="T6636">
        <v>0</v>
      </c>
      <c r="U6636">
        <v>25</v>
      </c>
      <c r="V6636">
        <v>335</v>
      </c>
      <c r="AB6636" t="s">
        <v>63</v>
      </c>
      <c r="AC6636" t="s">
        <v>63</v>
      </c>
      <c r="AD6636" t="s">
        <v>63</v>
      </c>
      <c r="AE6636" t="s">
        <v>75</v>
      </c>
      <c r="AG6636">
        <v>1962</v>
      </c>
      <c r="AH6636">
        <v>2.573</v>
      </c>
      <c r="AI6636">
        <v>38.615110000000001</v>
      </c>
      <c r="AJ6636">
        <v>-99.568560000000005</v>
      </c>
      <c r="AL6636">
        <v>1</v>
      </c>
      <c r="AM6636" t="s">
        <v>63</v>
      </c>
      <c r="AN6636" t="s">
        <v>18310</v>
      </c>
      <c r="AO6636" t="s">
        <v>103</v>
      </c>
      <c r="AP6636" t="s">
        <v>116</v>
      </c>
      <c r="AQ6636" t="s">
        <v>148</v>
      </c>
      <c r="AR6636" t="s">
        <v>148</v>
      </c>
      <c r="AS6636" t="s">
        <v>131</v>
      </c>
      <c r="AT6636" s="5"/>
      <c r="AV6636" t="s">
        <v>149</v>
      </c>
      <c r="AW6636" t="s">
        <v>150</v>
      </c>
    </row>
    <row r="6637" spans="1:49" x14ac:dyDescent="0.25">
      <c r="A6637">
        <v>0</v>
      </c>
      <c r="B6637" t="s">
        <v>26737</v>
      </c>
      <c r="C6637">
        <v>1</v>
      </c>
      <c r="D6637" t="s">
        <v>86</v>
      </c>
      <c r="E6637" t="s">
        <v>184</v>
      </c>
      <c r="F6637" t="s">
        <v>177</v>
      </c>
      <c r="G6637">
        <v>75.7</v>
      </c>
      <c r="H6637" t="s">
        <v>138</v>
      </c>
      <c r="I6637" t="s">
        <v>63</v>
      </c>
      <c r="J6637" t="s">
        <v>163</v>
      </c>
      <c r="K6637" t="s">
        <v>26738</v>
      </c>
      <c r="L6637" t="s">
        <v>11448</v>
      </c>
      <c r="M6637" t="s">
        <v>1090</v>
      </c>
      <c r="N6637">
        <v>14.501312335958005</v>
      </c>
      <c r="P6637">
        <v>44</v>
      </c>
      <c r="R6637">
        <v>85</v>
      </c>
      <c r="T6637">
        <v>0</v>
      </c>
      <c r="U6637">
        <v>25</v>
      </c>
      <c r="V6637">
        <v>335</v>
      </c>
      <c r="AB6637" t="s">
        <v>63</v>
      </c>
      <c r="AC6637" t="s">
        <v>63</v>
      </c>
      <c r="AD6637" t="s">
        <v>63</v>
      </c>
      <c r="AE6637" t="s">
        <v>98</v>
      </c>
      <c r="AG6637">
        <v>1962</v>
      </c>
      <c r="AH6637">
        <v>3.573</v>
      </c>
      <c r="AI6637">
        <v>38.600619999999999</v>
      </c>
      <c r="AJ6637">
        <v>-99.568700000000007</v>
      </c>
      <c r="AL6637">
        <v>2</v>
      </c>
      <c r="AM6637" t="s">
        <v>63</v>
      </c>
      <c r="AN6637" t="s">
        <v>26737</v>
      </c>
      <c r="AO6637" t="s">
        <v>103</v>
      </c>
      <c r="AP6637" t="s">
        <v>116</v>
      </c>
      <c r="AQ6637" t="s">
        <v>148</v>
      </c>
      <c r="AR6637" t="s">
        <v>148</v>
      </c>
      <c r="AS6637" t="s">
        <v>131</v>
      </c>
      <c r="AT6637" s="5"/>
      <c r="AV6637" t="s">
        <v>149</v>
      </c>
      <c r="AW6637" t="s">
        <v>150</v>
      </c>
    </row>
    <row r="6638" spans="1:49" x14ac:dyDescent="0.25">
      <c r="A6638">
        <v>0</v>
      </c>
      <c r="B6638" t="s">
        <v>18230</v>
      </c>
      <c r="C6638">
        <v>1</v>
      </c>
      <c r="D6638" t="s">
        <v>86</v>
      </c>
      <c r="E6638" t="s">
        <v>184</v>
      </c>
      <c r="F6638" t="s">
        <v>177</v>
      </c>
      <c r="G6638">
        <v>85.05</v>
      </c>
      <c r="H6638" t="s">
        <v>138</v>
      </c>
      <c r="I6638" t="s">
        <v>63</v>
      </c>
      <c r="J6638" t="s">
        <v>163</v>
      </c>
      <c r="K6638" t="s">
        <v>18231</v>
      </c>
      <c r="L6638" t="s">
        <v>3057</v>
      </c>
      <c r="M6638" t="s">
        <v>1090</v>
      </c>
      <c r="N6638">
        <v>12.696850393700787</v>
      </c>
      <c r="P6638">
        <v>32</v>
      </c>
      <c r="R6638">
        <v>95</v>
      </c>
      <c r="T6638">
        <v>0</v>
      </c>
      <c r="U6638">
        <v>36</v>
      </c>
      <c r="V6638">
        <v>225</v>
      </c>
      <c r="AB6638" t="s">
        <v>63</v>
      </c>
      <c r="AC6638" t="s">
        <v>63</v>
      </c>
      <c r="AD6638" t="s">
        <v>63</v>
      </c>
      <c r="AE6638" t="s">
        <v>98</v>
      </c>
      <c r="AG6638">
        <v>1962</v>
      </c>
      <c r="AH6638">
        <v>12.923</v>
      </c>
      <c r="AI6638">
        <v>38.553019999999997</v>
      </c>
      <c r="AJ6638">
        <v>-99.453460000000007</v>
      </c>
      <c r="AL6638">
        <v>2</v>
      </c>
      <c r="AM6638" t="s">
        <v>63</v>
      </c>
      <c r="AN6638" t="s">
        <v>18230</v>
      </c>
      <c r="AO6638" t="s">
        <v>103</v>
      </c>
      <c r="AP6638" t="s">
        <v>116</v>
      </c>
      <c r="AQ6638" t="s">
        <v>148</v>
      </c>
      <c r="AR6638" t="s">
        <v>148</v>
      </c>
      <c r="AS6638" t="s">
        <v>131</v>
      </c>
      <c r="AT6638" s="5"/>
      <c r="AV6638" t="s">
        <v>149</v>
      </c>
      <c r="AW6638" t="s">
        <v>150</v>
      </c>
    </row>
    <row r="6639" spans="1:49" x14ac:dyDescent="0.25">
      <c r="A6639">
        <v>0</v>
      </c>
      <c r="B6639" t="s">
        <v>15631</v>
      </c>
      <c r="C6639">
        <v>1</v>
      </c>
      <c r="D6639" t="s">
        <v>86</v>
      </c>
      <c r="E6639" t="s">
        <v>184</v>
      </c>
      <c r="F6639" t="s">
        <v>177</v>
      </c>
      <c r="G6639">
        <v>88.2</v>
      </c>
      <c r="H6639" t="s">
        <v>138</v>
      </c>
      <c r="I6639" t="s">
        <v>63</v>
      </c>
      <c r="J6639" t="s">
        <v>163</v>
      </c>
      <c r="K6639" t="s">
        <v>15632</v>
      </c>
      <c r="L6639" t="s">
        <v>3057</v>
      </c>
      <c r="M6639" t="s">
        <v>1090</v>
      </c>
      <c r="N6639">
        <v>10.695538057742782</v>
      </c>
      <c r="P6639">
        <v>32</v>
      </c>
      <c r="R6639">
        <v>97</v>
      </c>
      <c r="T6639">
        <v>0</v>
      </c>
      <c r="U6639">
        <v>24</v>
      </c>
      <c r="V6639">
        <v>375</v>
      </c>
      <c r="AB6639" t="s">
        <v>63</v>
      </c>
      <c r="AC6639" t="s">
        <v>63</v>
      </c>
      <c r="AD6639" t="s">
        <v>63</v>
      </c>
      <c r="AE6639" t="s">
        <v>129</v>
      </c>
      <c r="AG6639">
        <v>1962</v>
      </c>
      <c r="AH6639">
        <v>16.073</v>
      </c>
      <c r="AI6639">
        <v>38.53866</v>
      </c>
      <c r="AJ6639">
        <v>-99.410690000000002</v>
      </c>
      <c r="AL6639">
        <v>2</v>
      </c>
      <c r="AM6639" t="s">
        <v>63</v>
      </c>
      <c r="AN6639" t="s">
        <v>15631</v>
      </c>
      <c r="AO6639" t="s">
        <v>103</v>
      </c>
      <c r="AP6639" t="s">
        <v>116</v>
      </c>
      <c r="AQ6639" t="s">
        <v>148</v>
      </c>
      <c r="AR6639" t="s">
        <v>148</v>
      </c>
      <c r="AS6639" t="s">
        <v>131</v>
      </c>
      <c r="AT6639" s="5"/>
      <c r="AV6639" t="s">
        <v>149</v>
      </c>
      <c r="AW6639" t="s">
        <v>150</v>
      </c>
    </row>
    <row r="6640" spans="1:49" x14ac:dyDescent="0.25">
      <c r="A6640">
        <v>0</v>
      </c>
      <c r="B6640" t="s">
        <v>26785</v>
      </c>
      <c r="C6640">
        <v>1</v>
      </c>
      <c r="D6640" t="s">
        <v>86</v>
      </c>
      <c r="E6640" t="s">
        <v>184</v>
      </c>
      <c r="F6640" t="s">
        <v>177</v>
      </c>
      <c r="G6640">
        <v>88.600000000000009</v>
      </c>
      <c r="H6640" t="s">
        <v>138</v>
      </c>
      <c r="I6640" t="s">
        <v>63</v>
      </c>
      <c r="J6640" t="s">
        <v>163</v>
      </c>
      <c r="K6640" t="s">
        <v>26786</v>
      </c>
      <c r="L6640" t="s">
        <v>3057</v>
      </c>
      <c r="M6640" t="s">
        <v>1090</v>
      </c>
      <c r="N6640">
        <v>12.5</v>
      </c>
      <c r="P6640">
        <v>32</v>
      </c>
      <c r="R6640">
        <v>90</v>
      </c>
      <c r="T6640">
        <v>0</v>
      </c>
      <c r="U6640">
        <v>24</v>
      </c>
      <c r="V6640">
        <v>375</v>
      </c>
      <c r="AB6640" t="s">
        <v>63</v>
      </c>
      <c r="AC6640" t="s">
        <v>63</v>
      </c>
      <c r="AD6640" t="s">
        <v>63</v>
      </c>
      <c r="AE6640" t="s">
        <v>98</v>
      </c>
      <c r="AG6640">
        <v>1962</v>
      </c>
      <c r="AH6640">
        <v>16.473000000000003</v>
      </c>
      <c r="AI6640">
        <v>38.538699999999999</v>
      </c>
      <c r="AJ6640">
        <v>-99.403310000000005</v>
      </c>
      <c r="AL6640">
        <v>2</v>
      </c>
      <c r="AM6640" t="s">
        <v>63</v>
      </c>
      <c r="AN6640" t="s">
        <v>26785</v>
      </c>
      <c r="AO6640" t="s">
        <v>103</v>
      </c>
      <c r="AP6640" t="s">
        <v>116</v>
      </c>
      <c r="AQ6640" t="s">
        <v>148</v>
      </c>
      <c r="AR6640" t="s">
        <v>148</v>
      </c>
      <c r="AS6640" t="s">
        <v>131</v>
      </c>
      <c r="AT6640" s="5"/>
      <c r="AV6640" t="s">
        <v>149</v>
      </c>
      <c r="AW6640" t="s">
        <v>150</v>
      </c>
    </row>
    <row r="6641" spans="1:49" x14ac:dyDescent="0.25">
      <c r="A6641">
        <v>0</v>
      </c>
      <c r="B6641" t="s">
        <v>7687</v>
      </c>
      <c r="C6641">
        <v>1</v>
      </c>
      <c r="D6641" t="s">
        <v>86</v>
      </c>
      <c r="E6641" t="s">
        <v>184</v>
      </c>
      <c r="F6641" t="s">
        <v>177</v>
      </c>
      <c r="G6641">
        <v>92.3</v>
      </c>
      <c r="H6641" t="s">
        <v>138</v>
      </c>
      <c r="I6641" t="s">
        <v>63</v>
      </c>
      <c r="J6641" t="s">
        <v>163</v>
      </c>
      <c r="K6641" t="s">
        <v>7688</v>
      </c>
      <c r="L6641" t="s">
        <v>3833</v>
      </c>
      <c r="M6641" t="s">
        <v>1090</v>
      </c>
      <c r="N6641">
        <v>10.006561679790027</v>
      </c>
      <c r="P6641">
        <v>32</v>
      </c>
      <c r="R6641">
        <v>97</v>
      </c>
      <c r="T6641">
        <v>0</v>
      </c>
      <c r="U6641">
        <v>24</v>
      </c>
      <c r="V6641">
        <v>375</v>
      </c>
      <c r="AB6641" t="s">
        <v>63</v>
      </c>
      <c r="AC6641" t="s">
        <v>63</v>
      </c>
      <c r="AD6641" t="s">
        <v>63</v>
      </c>
      <c r="AE6641" t="s">
        <v>129</v>
      </c>
      <c r="AG6641">
        <v>1936</v>
      </c>
      <c r="AH6641">
        <v>20.173000000000002</v>
      </c>
      <c r="AI6641">
        <v>38.539149999999999</v>
      </c>
      <c r="AJ6641">
        <v>-99.335009999999997</v>
      </c>
      <c r="AL6641">
        <v>1</v>
      </c>
      <c r="AM6641" t="s">
        <v>63</v>
      </c>
      <c r="AN6641" t="s">
        <v>7687</v>
      </c>
      <c r="AO6641" t="s">
        <v>103</v>
      </c>
      <c r="AP6641" t="s">
        <v>147</v>
      </c>
      <c r="AQ6641" t="s">
        <v>148</v>
      </c>
      <c r="AR6641" t="s">
        <v>148</v>
      </c>
      <c r="AS6641" t="s">
        <v>131</v>
      </c>
      <c r="AT6641" s="5"/>
      <c r="AV6641" t="s">
        <v>149</v>
      </c>
      <c r="AW6641" t="s">
        <v>150</v>
      </c>
    </row>
    <row r="6642" spans="1:49" x14ac:dyDescent="0.25">
      <c r="A6642">
        <v>0</v>
      </c>
      <c r="B6642" t="s">
        <v>13642</v>
      </c>
      <c r="C6642">
        <v>1</v>
      </c>
      <c r="D6642" t="s">
        <v>86</v>
      </c>
      <c r="E6642" t="s">
        <v>184</v>
      </c>
      <c r="F6642" t="s">
        <v>177</v>
      </c>
      <c r="G6642">
        <v>93.850000000000009</v>
      </c>
      <c r="H6642" t="s">
        <v>138</v>
      </c>
      <c r="I6642" t="s">
        <v>63</v>
      </c>
      <c r="J6642" t="s">
        <v>163</v>
      </c>
      <c r="K6642" t="s">
        <v>13643</v>
      </c>
      <c r="L6642" t="s">
        <v>3833</v>
      </c>
      <c r="M6642" t="s">
        <v>13644</v>
      </c>
      <c r="N6642">
        <v>16.50262467191601</v>
      </c>
      <c r="P6642">
        <v>24</v>
      </c>
      <c r="R6642">
        <v>90</v>
      </c>
      <c r="T6642">
        <v>0</v>
      </c>
      <c r="U6642">
        <v>10</v>
      </c>
      <c r="V6642">
        <v>10</v>
      </c>
      <c r="AB6642" t="s">
        <v>63</v>
      </c>
      <c r="AC6642" t="s">
        <v>63</v>
      </c>
      <c r="AD6642" t="s">
        <v>63</v>
      </c>
      <c r="AE6642" t="s">
        <v>98</v>
      </c>
      <c r="AG6642">
        <v>1936</v>
      </c>
      <c r="AH6642">
        <v>21.723000000000003</v>
      </c>
      <c r="AI6642">
        <v>38.538150000000002</v>
      </c>
      <c r="AJ6642">
        <v>-99.261070000000004</v>
      </c>
      <c r="AL6642">
        <v>2</v>
      </c>
      <c r="AM6642" t="s">
        <v>63</v>
      </c>
      <c r="AN6642" t="s">
        <v>13642</v>
      </c>
      <c r="AO6642" t="s">
        <v>103</v>
      </c>
      <c r="AP6642" t="s">
        <v>147</v>
      </c>
      <c r="AQ6642" t="s">
        <v>148</v>
      </c>
      <c r="AR6642" t="s">
        <v>148</v>
      </c>
      <c r="AS6642" t="s">
        <v>131</v>
      </c>
      <c r="AT6642" s="5"/>
      <c r="AV6642" t="s">
        <v>149</v>
      </c>
      <c r="AW6642" t="s">
        <v>150</v>
      </c>
    </row>
    <row r="6643" spans="1:49" x14ac:dyDescent="0.25">
      <c r="A6643">
        <v>0</v>
      </c>
      <c r="B6643" t="s">
        <v>21828</v>
      </c>
      <c r="C6643">
        <v>1</v>
      </c>
      <c r="D6643" t="s">
        <v>86</v>
      </c>
      <c r="E6643" t="s">
        <v>184</v>
      </c>
      <c r="F6643" t="s">
        <v>177</v>
      </c>
      <c r="G6643">
        <v>94.100000000000009</v>
      </c>
      <c r="H6643" t="s">
        <v>138</v>
      </c>
      <c r="I6643" t="s">
        <v>63</v>
      </c>
      <c r="J6643" t="s">
        <v>163</v>
      </c>
      <c r="K6643" t="s">
        <v>21829</v>
      </c>
      <c r="L6643" t="s">
        <v>3833</v>
      </c>
      <c r="M6643" t="s">
        <v>1090</v>
      </c>
      <c r="N6643">
        <v>14.599737532808399</v>
      </c>
      <c r="O6643">
        <v>30</v>
      </c>
      <c r="P6643">
        <v>32</v>
      </c>
      <c r="R6643">
        <v>85</v>
      </c>
      <c r="T6643">
        <v>0</v>
      </c>
      <c r="U6643">
        <v>17</v>
      </c>
      <c r="V6643">
        <v>1040</v>
      </c>
      <c r="AB6643" t="s">
        <v>63</v>
      </c>
      <c r="AC6643" t="s">
        <v>63</v>
      </c>
      <c r="AD6643" t="s">
        <v>63</v>
      </c>
      <c r="AE6643" t="s">
        <v>98</v>
      </c>
      <c r="AG6643">
        <v>1936</v>
      </c>
      <c r="AH6643">
        <v>21.973000000000003</v>
      </c>
      <c r="AI6643">
        <v>38.53875</v>
      </c>
      <c r="AJ6643">
        <v>-99.301789999999997</v>
      </c>
      <c r="AK6643" t="s">
        <v>262</v>
      </c>
      <c r="AL6643">
        <v>2</v>
      </c>
      <c r="AM6643" t="s">
        <v>63</v>
      </c>
      <c r="AN6643" t="s">
        <v>21828</v>
      </c>
      <c r="AO6643" t="s">
        <v>103</v>
      </c>
      <c r="AP6643" t="s">
        <v>147</v>
      </c>
      <c r="AQ6643" t="s">
        <v>148</v>
      </c>
      <c r="AR6643" t="s">
        <v>148</v>
      </c>
      <c r="AS6643" t="s">
        <v>131</v>
      </c>
      <c r="AT6643" s="5"/>
      <c r="AV6643" t="s">
        <v>149</v>
      </c>
      <c r="AW6643" t="s">
        <v>150</v>
      </c>
    </row>
    <row r="6644" spans="1:49" x14ac:dyDescent="0.25">
      <c r="A6644">
        <v>0</v>
      </c>
      <c r="B6644" t="s">
        <v>6781</v>
      </c>
      <c r="C6644">
        <v>1</v>
      </c>
      <c r="D6644" t="s">
        <v>86</v>
      </c>
      <c r="E6644" t="s">
        <v>184</v>
      </c>
      <c r="F6644" t="s">
        <v>177</v>
      </c>
      <c r="G6644">
        <v>101.02</v>
      </c>
      <c r="H6644" t="s">
        <v>138</v>
      </c>
      <c r="I6644" t="s">
        <v>63</v>
      </c>
      <c r="J6644" t="s">
        <v>163</v>
      </c>
      <c r="K6644" t="s">
        <v>6782</v>
      </c>
      <c r="L6644" t="s">
        <v>3833</v>
      </c>
      <c r="M6644" t="s">
        <v>1090</v>
      </c>
      <c r="N6644">
        <v>14.107611548556431</v>
      </c>
      <c r="O6644">
        <v>45</v>
      </c>
      <c r="P6644">
        <v>32</v>
      </c>
      <c r="R6644">
        <v>90</v>
      </c>
      <c r="T6644">
        <v>0</v>
      </c>
      <c r="U6644">
        <v>24</v>
      </c>
      <c r="V6644">
        <v>780</v>
      </c>
      <c r="AB6644" t="s">
        <v>63</v>
      </c>
      <c r="AC6644" t="s">
        <v>63</v>
      </c>
      <c r="AD6644" t="s">
        <v>63</v>
      </c>
      <c r="AE6644" t="s">
        <v>98</v>
      </c>
      <c r="AG6644">
        <v>1936</v>
      </c>
      <c r="AH6644">
        <v>28.893000000000001</v>
      </c>
      <c r="AI6644">
        <v>38.537480000000002</v>
      </c>
      <c r="AJ6644">
        <v>-99.174090000000007</v>
      </c>
      <c r="AK6644" t="s">
        <v>262</v>
      </c>
      <c r="AL6644">
        <v>1</v>
      </c>
      <c r="AM6644" t="s">
        <v>63</v>
      </c>
      <c r="AN6644" t="s">
        <v>6781</v>
      </c>
      <c r="AO6644" t="s">
        <v>103</v>
      </c>
      <c r="AP6644" t="s">
        <v>147</v>
      </c>
      <c r="AQ6644" t="s">
        <v>148</v>
      </c>
      <c r="AR6644" t="s">
        <v>148</v>
      </c>
      <c r="AS6644" t="s">
        <v>131</v>
      </c>
      <c r="AT6644" s="5"/>
      <c r="AV6644" t="s">
        <v>149</v>
      </c>
      <c r="AW6644" t="s">
        <v>150</v>
      </c>
    </row>
    <row r="6645" spans="1:49" x14ac:dyDescent="0.25">
      <c r="A6645">
        <v>0</v>
      </c>
      <c r="B6645" t="s">
        <v>25055</v>
      </c>
      <c r="C6645">
        <v>1</v>
      </c>
      <c r="D6645" t="s">
        <v>86</v>
      </c>
      <c r="E6645" t="s">
        <v>184</v>
      </c>
      <c r="F6645" t="s">
        <v>177</v>
      </c>
      <c r="G6645">
        <v>106.10000000000001</v>
      </c>
      <c r="H6645" t="s">
        <v>138</v>
      </c>
      <c r="I6645" t="s">
        <v>63</v>
      </c>
      <c r="J6645" t="s">
        <v>163</v>
      </c>
      <c r="K6645" t="s">
        <v>25056</v>
      </c>
      <c r="L6645" t="s">
        <v>3057</v>
      </c>
      <c r="M6645" t="s">
        <v>1090</v>
      </c>
      <c r="N6645">
        <v>16.797900262467191</v>
      </c>
      <c r="P6645">
        <v>32</v>
      </c>
      <c r="R6645">
        <v>90</v>
      </c>
      <c r="T6645">
        <v>0</v>
      </c>
      <c r="U6645">
        <v>24</v>
      </c>
      <c r="V6645">
        <v>780</v>
      </c>
      <c r="AB6645" t="s">
        <v>63</v>
      </c>
      <c r="AC6645" t="s">
        <v>63</v>
      </c>
      <c r="AD6645" t="s">
        <v>63</v>
      </c>
      <c r="AE6645" t="s">
        <v>98</v>
      </c>
      <c r="AG6645">
        <v>1936</v>
      </c>
      <c r="AH6645">
        <v>33.972999999999999</v>
      </c>
      <c r="AI6645">
        <v>38.539290000000001</v>
      </c>
      <c r="AJ6645">
        <v>-99.081980000000001</v>
      </c>
      <c r="AL6645">
        <v>2</v>
      </c>
      <c r="AM6645" t="s">
        <v>63</v>
      </c>
      <c r="AN6645" t="s">
        <v>25055</v>
      </c>
      <c r="AO6645" t="s">
        <v>103</v>
      </c>
      <c r="AP6645" t="s">
        <v>147</v>
      </c>
      <c r="AQ6645" t="s">
        <v>148</v>
      </c>
      <c r="AR6645" t="s">
        <v>148</v>
      </c>
      <c r="AS6645" t="s">
        <v>131</v>
      </c>
      <c r="AT6645" s="5"/>
      <c r="AV6645" t="s">
        <v>149</v>
      </c>
      <c r="AW6645" t="s">
        <v>150</v>
      </c>
    </row>
    <row r="6646" spans="1:49" x14ac:dyDescent="0.25">
      <c r="A6646">
        <v>0</v>
      </c>
      <c r="B6646" t="s">
        <v>11092</v>
      </c>
      <c r="C6646">
        <v>1</v>
      </c>
      <c r="D6646" t="s">
        <v>86</v>
      </c>
      <c r="E6646" t="s">
        <v>184</v>
      </c>
      <c r="F6646" t="s">
        <v>177</v>
      </c>
      <c r="G6646">
        <v>106.5</v>
      </c>
      <c r="H6646" t="s">
        <v>138</v>
      </c>
      <c r="I6646" t="s">
        <v>63</v>
      </c>
      <c r="J6646" t="s">
        <v>163</v>
      </c>
      <c r="K6646" t="s">
        <v>11093</v>
      </c>
      <c r="L6646" t="s">
        <v>3057</v>
      </c>
      <c r="M6646" t="s">
        <v>1090</v>
      </c>
      <c r="N6646">
        <v>14.698162729658792</v>
      </c>
      <c r="P6646">
        <v>32</v>
      </c>
      <c r="R6646">
        <v>97</v>
      </c>
      <c r="T6646">
        <v>0</v>
      </c>
      <c r="U6646">
        <v>24</v>
      </c>
      <c r="V6646">
        <v>780</v>
      </c>
      <c r="AB6646" t="s">
        <v>63</v>
      </c>
      <c r="AC6646" t="s">
        <v>63</v>
      </c>
      <c r="AD6646" t="s">
        <v>63</v>
      </c>
      <c r="AE6646" t="s">
        <v>98</v>
      </c>
      <c r="AG6646">
        <v>1936</v>
      </c>
      <c r="AH6646">
        <v>34.373000000000005</v>
      </c>
      <c r="AI6646">
        <v>38.539140000000003</v>
      </c>
      <c r="AJ6646">
        <v>-99.074600000000004</v>
      </c>
      <c r="AL6646">
        <v>2</v>
      </c>
      <c r="AM6646" t="s">
        <v>63</v>
      </c>
      <c r="AN6646" t="s">
        <v>11092</v>
      </c>
      <c r="AO6646" t="s">
        <v>103</v>
      </c>
      <c r="AP6646" t="s">
        <v>147</v>
      </c>
      <c r="AQ6646" t="s">
        <v>148</v>
      </c>
      <c r="AR6646" t="s">
        <v>148</v>
      </c>
      <c r="AS6646" t="s">
        <v>131</v>
      </c>
      <c r="AT6646" s="5"/>
      <c r="AV6646" t="s">
        <v>149</v>
      </c>
      <c r="AW6646" t="s">
        <v>150</v>
      </c>
    </row>
    <row r="6647" spans="1:49" x14ac:dyDescent="0.25">
      <c r="A6647">
        <v>0</v>
      </c>
      <c r="B6647" t="s">
        <v>13504</v>
      </c>
      <c r="C6647">
        <v>1</v>
      </c>
      <c r="D6647" t="s">
        <v>86</v>
      </c>
      <c r="E6647" t="s">
        <v>184</v>
      </c>
      <c r="F6647" t="s">
        <v>177</v>
      </c>
      <c r="G6647">
        <v>106.9</v>
      </c>
      <c r="H6647" t="s">
        <v>138</v>
      </c>
      <c r="I6647" t="s">
        <v>63</v>
      </c>
      <c r="J6647" t="s">
        <v>163</v>
      </c>
      <c r="K6647" t="s">
        <v>13505</v>
      </c>
      <c r="L6647" t="s">
        <v>3057</v>
      </c>
      <c r="M6647" t="s">
        <v>1090</v>
      </c>
      <c r="N6647">
        <v>10.006561679790027</v>
      </c>
      <c r="P6647">
        <v>32</v>
      </c>
      <c r="R6647">
        <v>90</v>
      </c>
      <c r="T6647">
        <v>0</v>
      </c>
      <c r="U6647">
        <v>24</v>
      </c>
      <c r="V6647">
        <v>780</v>
      </c>
      <c r="AB6647" t="s">
        <v>63</v>
      </c>
      <c r="AC6647" t="s">
        <v>63</v>
      </c>
      <c r="AD6647" t="s">
        <v>63</v>
      </c>
      <c r="AE6647" t="s">
        <v>98</v>
      </c>
      <c r="AG6647">
        <v>1936</v>
      </c>
      <c r="AH6647">
        <v>34.773000000000003</v>
      </c>
      <c r="AI6647">
        <v>38.539119999999997</v>
      </c>
      <c r="AJ6647">
        <v>-99.067220000000006</v>
      </c>
      <c r="AL6647">
        <v>1</v>
      </c>
      <c r="AM6647" t="s">
        <v>63</v>
      </c>
      <c r="AN6647" t="s">
        <v>13504</v>
      </c>
      <c r="AO6647" t="s">
        <v>103</v>
      </c>
      <c r="AP6647" t="s">
        <v>147</v>
      </c>
      <c r="AQ6647" t="s">
        <v>148</v>
      </c>
      <c r="AR6647" t="s">
        <v>148</v>
      </c>
      <c r="AS6647" t="s">
        <v>131</v>
      </c>
      <c r="AT6647" s="5"/>
      <c r="AV6647" t="s">
        <v>149</v>
      </c>
      <c r="AW6647" t="s">
        <v>150</v>
      </c>
    </row>
    <row r="6648" spans="1:49" x14ac:dyDescent="0.25">
      <c r="A6648">
        <v>0</v>
      </c>
      <c r="B6648" t="s">
        <v>17422</v>
      </c>
      <c r="C6648">
        <v>1</v>
      </c>
      <c r="D6648" t="s">
        <v>86</v>
      </c>
      <c r="E6648" t="s">
        <v>184</v>
      </c>
      <c r="F6648" t="s">
        <v>177</v>
      </c>
      <c r="G6648">
        <v>108.06</v>
      </c>
      <c r="H6648" t="s">
        <v>138</v>
      </c>
      <c r="I6648" t="s">
        <v>63</v>
      </c>
      <c r="J6648" t="s">
        <v>163</v>
      </c>
      <c r="K6648" t="s">
        <v>17423</v>
      </c>
      <c r="L6648" t="s">
        <v>3057</v>
      </c>
      <c r="M6648" t="s">
        <v>1090</v>
      </c>
      <c r="N6648">
        <v>16.699475065616799</v>
      </c>
      <c r="P6648">
        <v>32</v>
      </c>
      <c r="R6648">
        <v>90</v>
      </c>
      <c r="T6648">
        <v>0</v>
      </c>
      <c r="U6648">
        <v>30</v>
      </c>
      <c r="V6648">
        <v>610</v>
      </c>
      <c r="AB6648" t="s">
        <v>63</v>
      </c>
      <c r="AC6648" t="s">
        <v>63</v>
      </c>
      <c r="AD6648" t="s">
        <v>63</v>
      </c>
      <c r="AE6648" t="s">
        <v>98</v>
      </c>
      <c r="AG6648">
        <v>1936</v>
      </c>
      <c r="AH6648">
        <v>35.933</v>
      </c>
      <c r="AI6648">
        <v>38.537320000000001</v>
      </c>
      <c r="AJ6648">
        <v>-99.046149999999997</v>
      </c>
      <c r="AL6648">
        <v>2</v>
      </c>
      <c r="AM6648" t="s">
        <v>63</v>
      </c>
      <c r="AN6648" t="s">
        <v>17422</v>
      </c>
      <c r="AO6648" t="s">
        <v>103</v>
      </c>
      <c r="AP6648" t="s">
        <v>147</v>
      </c>
      <c r="AQ6648" t="s">
        <v>148</v>
      </c>
      <c r="AR6648" t="s">
        <v>148</v>
      </c>
      <c r="AS6648" t="s">
        <v>131</v>
      </c>
      <c r="AT6648" s="5"/>
      <c r="AV6648" t="s">
        <v>149</v>
      </c>
      <c r="AW6648" t="s">
        <v>150</v>
      </c>
    </row>
    <row r="6649" spans="1:49" x14ac:dyDescent="0.25">
      <c r="A6649">
        <v>0</v>
      </c>
      <c r="B6649" t="s">
        <v>6274</v>
      </c>
      <c r="C6649">
        <v>1</v>
      </c>
      <c r="D6649" t="s">
        <v>86</v>
      </c>
      <c r="E6649" t="s">
        <v>789</v>
      </c>
      <c r="F6649" t="s">
        <v>177</v>
      </c>
      <c r="G6649">
        <v>137.6</v>
      </c>
      <c r="H6649" t="s">
        <v>138</v>
      </c>
      <c r="I6649" t="s">
        <v>63</v>
      </c>
      <c r="J6649" t="s">
        <v>163</v>
      </c>
      <c r="K6649" t="s">
        <v>6275</v>
      </c>
      <c r="L6649" t="s">
        <v>3057</v>
      </c>
      <c r="M6649" t="s">
        <v>3258</v>
      </c>
      <c r="N6649">
        <v>10.006561679790027</v>
      </c>
      <c r="P6649">
        <v>36</v>
      </c>
      <c r="R6649">
        <v>92</v>
      </c>
      <c r="T6649">
        <v>0</v>
      </c>
      <c r="U6649">
        <v>19</v>
      </c>
      <c r="V6649">
        <v>1250</v>
      </c>
      <c r="AB6649" t="s">
        <v>63</v>
      </c>
      <c r="AC6649" t="s">
        <v>63</v>
      </c>
      <c r="AD6649" t="s">
        <v>63</v>
      </c>
      <c r="AE6649" t="s">
        <v>98</v>
      </c>
      <c r="AG6649">
        <v>1930</v>
      </c>
      <c r="AH6649">
        <v>2.9870000000000001</v>
      </c>
      <c r="AI6649">
        <v>38.468829999999997</v>
      </c>
      <c r="AJ6649">
        <v>-99.531360000000006</v>
      </c>
      <c r="AL6649">
        <v>1</v>
      </c>
      <c r="AM6649" t="s">
        <v>63</v>
      </c>
      <c r="AN6649" t="s">
        <v>6274</v>
      </c>
      <c r="AO6649" t="s">
        <v>103</v>
      </c>
      <c r="AP6649" t="s">
        <v>147</v>
      </c>
      <c r="AQ6649" t="s">
        <v>148</v>
      </c>
      <c r="AR6649" t="s">
        <v>148</v>
      </c>
      <c r="AS6649" t="s">
        <v>131</v>
      </c>
      <c r="AT6649" s="5"/>
      <c r="AV6649" t="s">
        <v>149</v>
      </c>
      <c r="AW6649" t="s">
        <v>1015</v>
      </c>
    </row>
    <row r="6650" spans="1:49" x14ac:dyDescent="0.25">
      <c r="A6650">
        <v>0</v>
      </c>
      <c r="B6650" t="s">
        <v>20046</v>
      </c>
      <c r="C6650">
        <v>1</v>
      </c>
      <c r="D6650" t="s">
        <v>86</v>
      </c>
      <c r="E6650" t="s">
        <v>789</v>
      </c>
      <c r="F6650" t="s">
        <v>177</v>
      </c>
      <c r="G6650">
        <v>140.5</v>
      </c>
      <c r="H6650" t="s">
        <v>489</v>
      </c>
      <c r="I6650" t="s">
        <v>63</v>
      </c>
      <c r="J6650" t="s">
        <v>163</v>
      </c>
      <c r="K6650" t="s">
        <v>20047</v>
      </c>
      <c r="L6650" t="s">
        <v>3057</v>
      </c>
      <c r="M6650" t="s">
        <v>3258</v>
      </c>
      <c r="N6650">
        <v>14.009186351706036</v>
      </c>
      <c r="P6650">
        <v>36</v>
      </c>
      <c r="R6650">
        <v>85</v>
      </c>
      <c r="T6650">
        <v>0</v>
      </c>
      <c r="U6650">
        <v>19</v>
      </c>
      <c r="V6650">
        <v>1250</v>
      </c>
      <c r="AB6650" t="s">
        <v>63</v>
      </c>
      <c r="AC6650" t="s">
        <v>63</v>
      </c>
      <c r="AD6650" t="s">
        <v>63</v>
      </c>
      <c r="AE6650" t="s">
        <v>98</v>
      </c>
      <c r="AG6650">
        <v>1930</v>
      </c>
      <c r="AH6650">
        <v>5.8870000000000005</v>
      </c>
      <c r="AI6650">
        <v>38.46801</v>
      </c>
      <c r="AJ6650">
        <v>-99.478139999999996</v>
      </c>
      <c r="AL6650">
        <v>1</v>
      </c>
      <c r="AM6650" t="s">
        <v>63</v>
      </c>
      <c r="AN6650" t="s">
        <v>20046</v>
      </c>
      <c r="AO6650" t="s">
        <v>103</v>
      </c>
      <c r="AP6650" t="s">
        <v>147</v>
      </c>
      <c r="AQ6650" t="s">
        <v>148</v>
      </c>
      <c r="AR6650" t="s">
        <v>148</v>
      </c>
      <c r="AS6650" t="s">
        <v>131</v>
      </c>
      <c r="AT6650" s="5"/>
      <c r="AV6650" t="s">
        <v>149</v>
      </c>
      <c r="AW6650" t="s">
        <v>1015</v>
      </c>
    </row>
    <row r="6651" spans="1:49" x14ac:dyDescent="0.25">
      <c r="A6651">
        <v>0</v>
      </c>
      <c r="B6651" t="s">
        <v>10550</v>
      </c>
      <c r="C6651">
        <v>1</v>
      </c>
      <c r="D6651" t="s">
        <v>86</v>
      </c>
      <c r="E6651" t="s">
        <v>789</v>
      </c>
      <c r="F6651" t="s">
        <v>177</v>
      </c>
      <c r="G6651">
        <v>142.88</v>
      </c>
      <c r="H6651" t="s">
        <v>138</v>
      </c>
      <c r="I6651" t="s">
        <v>63</v>
      </c>
      <c r="J6651" t="s">
        <v>163</v>
      </c>
      <c r="K6651" t="s">
        <v>10551</v>
      </c>
      <c r="L6651" t="s">
        <v>3057</v>
      </c>
      <c r="M6651" t="s">
        <v>3258</v>
      </c>
      <c r="N6651">
        <v>19.291338582677167</v>
      </c>
      <c r="P6651">
        <v>36</v>
      </c>
      <c r="R6651">
        <v>97</v>
      </c>
      <c r="T6651">
        <v>0</v>
      </c>
      <c r="U6651">
        <v>18</v>
      </c>
      <c r="V6651">
        <v>1380</v>
      </c>
      <c r="AB6651" t="s">
        <v>63</v>
      </c>
      <c r="AC6651" t="s">
        <v>63</v>
      </c>
      <c r="AD6651" t="s">
        <v>63</v>
      </c>
      <c r="AE6651" t="s">
        <v>129</v>
      </c>
      <c r="AG6651">
        <v>1930</v>
      </c>
      <c r="AH6651">
        <v>8.2670000000000012</v>
      </c>
      <c r="AI6651">
        <v>38.473179999999999</v>
      </c>
      <c r="AJ6651">
        <v>-99.434749999999994</v>
      </c>
      <c r="AL6651">
        <v>3</v>
      </c>
      <c r="AM6651" t="s">
        <v>63</v>
      </c>
      <c r="AN6651" t="s">
        <v>10550</v>
      </c>
      <c r="AO6651" t="s">
        <v>103</v>
      </c>
      <c r="AP6651" t="s">
        <v>147</v>
      </c>
      <c r="AQ6651" t="s">
        <v>148</v>
      </c>
      <c r="AR6651" t="s">
        <v>148</v>
      </c>
      <c r="AS6651" t="s">
        <v>131</v>
      </c>
      <c r="AT6651" s="5"/>
      <c r="AV6651" t="s">
        <v>149</v>
      </c>
      <c r="AW6651" t="s">
        <v>1015</v>
      </c>
    </row>
    <row r="6652" spans="1:49" x14ac:dyDescent="0.25">
      <c r="A6652">
        <v>0</v>
      </c>
      <c r="B6652" t="s">
        <v>23116</v>
      </c>
      <c r="C6652">
        <v>1</v>
      </c>
      <c r="D6652" t="s">
        <v>86</v>
      </c>
      <c r="E6652" t="s">
        <v>789</v>
      </c>
      <c r="F6652" t="s">
        <v>177</v>
      </c>
      <c r="G6652">
        <v>143.06</v>
      </c>
      <c r="H6652" t="s">
        <v>138</v>
      </c>
      <c r="I6652" t="s">
        <v>63</v>
      </c>
      <c r="J6652" t="s">
        <v>163</v>
      </c>
      <c r="K6652" t="s">
        <v>23117</v>
      </c>
      <c r="L6652" t="s">
        <v>3057</v>
      </c>
      <c r="M6652" t="s">
        <v>3258</v>
      </c>
      <c r="N6652">
        <v>12.696850393700787</v>
      </c>
      <c r="P6652">
        <v>36</v>
      </c>
      <c r="R6652">
        <v>92</v>
      </c>
      <c r="T6652">
        <v>0</v>
      </c>
      <c r="U6652">
        <v>18</v>
      </c>
      <c r="V6652">
        <v>1380</v>
      </c>
      <c r="AB6652" t="s">
        <v>63</v>
      </c>
      <c r="AC6652" t="s">
        <v>63</v>
      </c>
      <c r="AD6652" t="s">
        <v>63</v>
      </c>
      <c r="AE6652" t="s">
        <v>129</v>
      </c>
      <c r="AG6652">
        <v>1930</v>
      </c>
      <c r="AH6652">
        <v>8.447000000000001</v>
      </c>
      <c r="AI6652">
        <v>38.473179999999999</v>
      </c>
      <c r="AJ6652">
        <v>-99.431439999999995</v>
      </c>
      <c r="AL6652">
        <v>2</v>
      </c>
      <c r="AM6652" t="s">
        <v>63</v>
      </c>
      <c r="AN6652" t="s">
        <v>23116</v>
      </c>
      <c r="AO6652" t="s">
        <v>103</v>
      </c>
      <c r="AP6652" t="s">
        <v>147</v>
      </c>
      <c r="AQ6652" t="s">
        <v>148</v>
      </c>
      <c r="AR6652" t="s">
        <v>148</v>
      </c>
      <c r="AS6652" t="s">
        <v>131</v>
      </c>
      <c r="AT6652" s="5"/>
      <c r="AV6652" t="s">
        <v>149</v>
      </c>
      <c r="AW6652" t="s">
        <v>1015</v>
      </c>
    </row>
    <row r="6653" spans="1:49" x14ac:dyDescent="0.25">
      <c r="A6653">
        <v>0</v>
      </c>
      <c r="B6653" t="s">
        <v>14774</v>
      </c>
      <c r="C6653">
        <v>1</v>
      </c>
      <c r="D6653" t="s">
        <v>86</v>
      </c>
      <c r="E6653" t="s">
        <v>789</v>
      </c>
      <c r="F6653" t="s">
        <v>177</v>
      </c>
      <c r="G6653">
        <v>149.5</v>
      </c>
      <c r="H6653" t="s">
        <v>138</v>
      </c>
      <c r="I6653" t="s">
        <v>63</v>
      </c>
      <c r="J6653" t="s">
        <v>163</v>
      </c>
      <c r="K6653" t="s">
        <v>14775</v>
      </c>
      <c r="L6653" t="s">
        <v>3057</v>
      </c>
      <c r="M6653" t="s">
        <v>3258</v>
      </c>
      <c r="N6653">
        <v>19.291338582677167</v>
      </c>
      <c r="P6653">
        <v>36</v>
      </c>
      <c r="R6653">
        <v>90</v>
      </c>
      <c r="T6653">
        <v>0</v>
      </c>
      <c r="U6653">
        <v>17</v>
      </c>
      <c r="V6653">
        <v>1590</v>
      </c>
      <c r="AB6653" t="s">
        <v>63</v>
      </c>
      <c r="AC6653" t="s">
        <v>63</v>
      </c>
      <c r="AD6653" t="s">
        <v>63</v>
      </c>
      <c r="AE6653" t="s">
        <v>98</v>
      </c>
      <c r="AG6653">
        <v>1930</v>
      </c>
      <c r="AH6653">
        <v>14.887</v>
      </c>
      <c r="AI6653">
        <v>38.464860000000002</v>
      </c>
      <c r="AJ6653">
        <v>-99.19905</v>
      </c>
      <c r="AL6653">
        <v>3</v>
      </c>
      <c r="AM6653" t="s">
        <v>63</v>
      </c>
      <c r="AN6653" t="s">
        <v>14774</v>
      </c>
      <c r="AO6653" t="s">
        <v>103</v>
      </c>
      <c r="AP6653" t="s">
        <v>147</v>
      </c>
      <c r="AQ6653" t="s">
        <v>148</v>
      </c>
      <c r="AR6653" t="s">
        <v>148</v>
      </c>
      <c r="AS6653" t="s">
        <v>131</v>
      </c>
      <c r="AT6653" s="5"/>
      <c r="AV6653" t="s">
        <v>149</v>
      </c>
      <c r="AW6653" t="s">
        <v>1015</v>
      </c>
    </row>
    <row r="6654" spans="1:49" x14ac:dyDescent="0.25">
      <c r="A6654">
        <v>0</v>
      </c>
      <c r="B6654" t="s">
        <v>18663</v>
      </c>
      <c r="C6654">
        <v>1</v>
      </c>
      <c r="D6654" t="s">
        <v>86</v>
      </c>
      <c r="E6654" t="s">
        <v>789</v>
      </c>
      <c r="F6654" t="s">
        <v>177</v>
      </c>
      <c r="G6654">
        <v>150.75</v>
      </c>
      <c r="H6654" t="s">
        <v>138</v>
      </c>
      <c r="I6654" t="s">
        <v>63</v>
      </c>
      <c r="J6654" t="s">
        <v>163</v>
      </c>
      <c r="K6654" t="s">
        <v>14165</v>
      </c>
      <c r="L6654" t="s">
        <v>3057</v>
      </c>
      <c r="M6654" t="s">
        <v>3258</v>
      </c>
      <c r="N6654">
        <v>10.006561679790027</v>
      </c>
      <c r="P6654">
        <v>44</v>
      </c>
      <c r="R6654">
        <v>90</v>
      </c>
      <c r="T6654">
        <v>0</v>
      </c>
      <c r="U6654">
        <v>17</v>
      </c>
      <c r="V6654">
        <v>1600</v>
      </c>
      <c r="AB6654" t="s">
        <v>63</v>
      </c>
      <c r="AC6654" t="s">
        <v>63</v>
      </c>
      <c r="AD6654" t="s">
        <v>63</v>
      </c>
      <c r="AE6654" t="s">
        <v>98</v>
      </c>
      <c r="AG6654">
        <v>1930</v>
      </c>
      <c r="AH6654">
        <v>16.137</v>
      </c>
      <c r="AI6654">
        <v>38.465530000000001</v>
      </c>
      <c r="AJ6654">
        <v>-99.29016</v>
      </c>
      <c r="AL6654">
        <v>1</v>
      </c>
      <c r="AM6654" t="s">
        <v>63</v>
      </c>
      <c r="AN6654" t="s">
        <v>18663</v>
      </c>
      <c r="AO6654" t="s">
        <v>103</v>
      </c>
      <c r="AP6654" t="s">
        <v>147</v>
      </c>
      <c r="AQ6654" t="s">
        <v>148</v>
      </c>
      <c r="AR6654" t="s">
        <v>148</v>
      </c>
      <c r="AS6654" t="s">
        <v>131</v>
      </c>
      <c r="AT6654" s="5"/>
      <c r="AV6654" t="s">
        <v>149</v>
      </c>
      <c r="AW6654" t="s">
        <v>1698</v>
      </c>
    </row>
    <row r="6655" spans="1:49" x14ac:dyDescent="0.25">
      <c r="A6655">
        <v>0</v>
      </c>
      <c r="B6655" t="s">
        <v>13812</v>
      </c>
      <c r="C6655">
        <v>1</v>
      </c>
      <c r="D6655" t="s">
        <v>86</v>
      </c>
      <c r="E6655" t="s">
        <v>789</v>
      </c>
      <c r="F6655" t="s">
        <v>177</v>
      </c>
      <c r="G6655">
        <v>158.70000000000002</v>
      </c>
      <c r="H6655" t="s">
        <v>489</v>
      </c>
      <c r="I6655" t="s">
        <v>63</v>
      </c>
      <c r="J6655" t="s">
        <v>163</v>
      </c>
      <c r="K6655" t="s">
        <v>13813</v>
      </c>
      <c r="L6655" t="s">
        <v>3057</v>
      </c>
      <c r="M6655" t="s">
        <v>3258</v>
      </c>
      <c r="N6655">
        <v>12.007874015748031</v>
      </c>
      <c r="P6655">
        <v>44</v>
      </c>
      <c r="R6655">
        <v>95</v>
      </c>
      <c r="T6655">
        <v>0</v>
      </c>
      <c r="U6655">
        <v>19</v>
      </c>
      <c r="V6655">
        <v>1560</v>
      </c>
      <c r="AB6655" t="s">
        <v>63</v>
      </c>
      <c r="AC6655" t="s">
        <v>63</v>
      </c>
      <c r="AD6655" t="s">
        <v>63</v>
      </c>
      <c r="AE6655" t="s">
        <v>98</v>
      </c>
      <c r="AG6655">
        <v>1930</v>
      </c>
      <c r="AH6655">
        <v>24.087</v>
      </c>
      <c r="AI6655">
        <v>38.464669999999998</v>
      </c>
      <c r="AJ6655">
        <v>-99.143590000000003</v>
      </c>
      <c r="AL6655">
        <v>1</v>
      </c>
      <c r="AM6655" t="s">
        <v>63</v>
      </c>
      <c r="AN6655" t="s">
        <v>13812</v>
      </c>
      <c r="AO6655" t="s">
        <v>103</v>
      </c>
      <c r="AP6655" t="s">
        <v>147</v>
      </c>
      <c r="AQ6655" t="s">
        <v>148</v>
      </c>
      <c r="AR6655" t="s">
        <v>148</v>
      </c>
      <c r="AS6655" t="s">
        <v>131</v>
      </c>
      <c r="AT6655" s="5"/>
      <c r="AV6655" t="s">
        <v>149</v>
      </c>
      <c r="AW6655" t="s">
        <v>1698</v>
      </c>
    </row>
    <row r="6656" spans="1:49" x14ac:dyDescent="0.25">
      <c r="A6656">
        <v>0</v>
      </c>
      <c r="B6656" t="s">
        <v>26001</v>
      </c>
      <c r="C6656">
        <v>1</v>
      </c>
      <c r="D6656" t="s">
        <v>86</v>
      </c>
      <c r="E6656" t="s">
        <v>789</v>
      </c>
      <c r="F6656" t="s">
        <v>177</v>
      </c>
      <c r="G6656">
        <v>163.30000000000001</v>
      </c>
      <c r="H6656" t="s">
        <v>138</v>
      </c>
      <c r="I6656" t="s">
        <v>63</v>
      </c>
      <c r="J6656" t="s">
        <v>163</v>
      </c>
      <c r="K6656" t="s">
        <v>26002</v>
      </c>
      <c r="L6656" t="s">
        <v>3057</v>
      </c>
      <c r="M6656" t="s">
        <v>3258</v>
      </c>
      <c r="N6656">
        <v>19.291338582677167</v>
      </c>
      <c r="P6656">
        <v>44</v>
      </c>
      <c r="R6656">
        <v>95</v>
      </c>
      <c r="T6656">
        <v>0</v>
      </c>
      <c r="U6656">
        <v>17</v>
      </c>
      <c r="V6656">
        <v>1890</v>
      </c>
      <c r="AB6656" t="s">
        <v>63</v>
      </c>
      <c r="AC6656" t="s">
        <v>63</v>
      </c>
      <c r="AD6656" t="s">
        <v>63</v>
      </c>
      <c r="AE6656" t="s">
        <v>129</v>
      </c>
      <c r="AG6656">
        <v>1930</v>
      </c>
      <c r="AH6656">
        <v>28.687000000000001</v>
      </c>
      <c r="AI6656">
        <v>38.464269999999999</v>
      </c>
      <c r="AJ6656">
        <v>-99.058210000000003</v>
      </c>
      <c r="AL6656">
        <v>3</v>
      </c>
      <c r="AM6656" t="s">
        <v>63</v>
      </c>
      <c r="AN6656" t="s">
        <v>26001</v>
      </c>
      <c r="AO6656" t="s">
        <v>103</v>
      </c>
      <c r="AP6656" t="s">
        <v>147</v>
      </c>
      <c r="AQ6656" t="s">
        <v>148</v>
      </c>
      <c r="AR6656" t="s">
        <v>148</v>
      </c>
      <c r="AS6656" t="s">
        <v>131</v>
      </c>
      <c r="AT6656" s="5"/>
      <c r="AV6656" t="s">
        <v>149</v>
      </c>
      <c r="AW6656" t="s">
        <v>1698</v>
      </c>
    </row>
    <row r="6657" spans="1:49" x14ac:dyDescent="0.25">
      <c r="A6657">
        <v>0</v>
      </c>
      <c r="B6657" t="s">
        <v>26369</v>
      </c>
      <c r="C6657">
        <v>1</v>
      </c>
      <c r="D6657" t="s">
        <v>86</v>
      </c>
      <c r="E6657" t="s">
        <v>789</v>
      </c>
      <c r="F6657" t="s">
        <v>177</v>
      </c>
      <c r="G6657">
        <v>164.70000000000002</v>
      </c>
      <c r="H6657" t="s">
        <v>138</v>
      </c>
      <c r="I6657" t="s">
        <v>63</v>
      </c>
      <c r="J6657" t="s">
        <v>163</v>
      </c>
      <c r="K6657" t="s">
        <v>26370</v>
      </c>
      <c r="L6657" t="s">
        <v>3057</v>
      </c>
      <c r="M6657" t="s">
        <v>6723</v>
      </c>
      <c r="N6657">
        <v>10.597112860892388</v>
      </c>
      <c r="P6657">
        <v>24</v>
      </c>
      <c r="R6657">
        <v>97</v>
      </c>
      <c r="T6657">
        <v>0</v>
      </c>
      <c r="U6657">
        <v>10</v>
      </c>
      <c r="V6657">
        <v>50</v>
      </c>
      <c r="AB6657" t="s">
        <v>63</v>
      </c>
      <c r="AC6657" t="s">
        <v>63</v>
      </c>
      <c r="AD6657" t="s">
        <v>63</v>
      </c>
      <c r="AE6657" t="s">
        <v>129</v>
      </c>
      <c r="AG6657">
        <v>1930</v>
      </c>
      <c r="AH6657">
        <v>30.087</v>
      </c>
      <c r="AI6657">
        <v>38.460520000000002</v>
      </c>
      <c r="AJ6657">
        <v>-99.033580000000001</v>
      </c>
      <c r="AL6657">
        <v>2</v>
      </c>
      <c r="AM6657" t="s">
        <v>63</v>
      </c>
      <c r="AN6657" t="s">
        <v>26369</v>
      </c>
      <c r="AO6657" t="s">
        <v>103</v>
      </c>
      <c r="AP6657" t="s">
        <v>147</v>
      </c>
      <c r="AQ6657" t="s">
        <v>148</v>
      </c>
      <c r="AR6657" t="s">
        <v>148</v>
      </c>
      <c r="AS6657" t="s">
        <v>131</v>
      </c>
      <c r="AT6657" s="5"/>
      <c r="AV6657" t="s">
        <v>487</v>
      </c>
      <c r="AW6657" t="s">
        <v>150</v>
      </c>
    </row>
    <row r="6658" spans="1:49" x14ac:dyDescent="0.25">
      <c r="A6658">
        <v>0</v>
      </c>
      <c r="B6658" t="s">
        <v>3469</v>
      </c>
      <c r="C6658">
        <v>1</v>
      </c>
      <c r="D6658" t="s">
        <v>86</v>
      </c>
      <c r="E6658" t="s">
        <v>789</v>
      </c>
      <c r="F6658" t="s">
        <v>177</v>
      </c>
      <c r="G6658">
        <v>139.85</v>
      </c>
      <c r="H6658" t="s">
        <v>138</v>
      </c>
      <c r="I6658" t="s">
        <v>63</v>
      </c>
      <c r="J6658" t="s">
        <v>163</v>
      </c>
      <c r="K6658" t="s">
        <v>3470</v>
      </c>
      <c r="L6658" t="s">
        <v>3057</v>
      </c>
      <c r="M6658" t="s">
        <v>3258</v>
      </c>
      <c r="N6658">
        <v>10.597112860892388</v>
      </c>
      <c r="P6658">
        <v>36</v>
      </c>
      <c r="R6658">
        <v>95</v>
      </c>
      <c r="T6658">
        <v>0</v>
      </c>
      <c r="U6658">
        <v>19</v>
      </c>
      <c r="V6658">
        <v>1250</v>
      </c>
      <c r="AB6658" t="s">
        <v>63</v>
      </c>
      <c r="AC6658" t="s">
        <v>63</v>
      </c>
      <c r="AD6658" t="s">
        <v>63</v>
      </c>
      <c r="AE6658" t="s">
        <v>129</v>
      </c>
      <c r="AG6658">
        <v>1930</v>
      </c>
      <c r="AH6658">
        <v>5.2370000000000001</v>
      </c>
      <c r="AI6658">
        <v>38.469110000000001</v>
      </c>
      <c r="AJ6658">
        <v>-99.490049999999997</v>
      </c>
      <c r="AL6658">
        <v>2</v>
      </c>
      <c r="AM6658" t="s">
        <v>63</v>
      </c>
      <c r="AN6658" t="s">
        <v>3469</v>
      </c>
      <c r="AO6658" t="s">
        <v>103</v>
      </c>
      <c r="AP6658" t="s">
        <v>147</v>
      </c>
      <c r="AQ6658" t="s">
        <v>148</v>
      </c>
      <c r="AR6658" t="s">
        <v>148</v>
      </c>
      <c r="AS6658" t="s">
        <v>131</v>
      </c>
      <c r="AT6658" s="5"/>
      <c r="AV6658" t="s">
        <v>149</v>
      </c>
      <c r="AW6658" t="s">
        <v>1015</v>
      </c>
    </row>
    <row r="6659" spans="1:49" x14ac:dyDescent="0.25">
      <c r="A6659">
        <v>0</v>
      </c>
      <c r="B6659" t="s">
        <v>20137</v>
      </c>
      <c r="C6659">
        <v>1</v>
      </c>
      <c r="D6659" t="s">
        <v>86</v>
      </c>
      <c r="E6659" t="s">
        <v>789</v>
      </c>
      <c r="F6659" t="s">
        <v>177</v>
      </c>
      <c r="G6659">
        <v>140.84</v>
      </c>
      <c r="H6659" t="s">
        <v>138</v>
      </c>
      <c r="I6659" t="s">
        <v>63</v>
      </c>
      <c r="J6659" t="s">
        <v>163</v>
      </c>
      <c r="K6659" t="s">
        <v>20138</v>
      </c>
      <c r="L6659" t="s">
        <v>3057</v>
      </c>
      <c r="M6659" t="s">
        <v>3258</v>
      </c>
      <c r="N6659">
        <v>10.597112860892388</v>
      </c>
      <c r="P6659">
        <v>36</v>
      </c>
      <c r="R6659">
        <v>93</v>
      </c>
      <c r="T6659">
        <v>0</v>
      </c>
      <c r="U6659">
        <v>19</v>
      </c>
      <c r="V6659">
        <v>1250</v>
      </c>
      <c r="AB6659" t="s">
        <v>63</v>
      </c>
      <c r="AC6659" t="s">
        <v>63</v>
      </c>
      <c r="AD6659" t="s">
        <v>63</v>
      </c>
      <c r="AE6659" t="s">
        <v>129</v>
      </c>
      <c r="AG6659">
        <v>1930</v>
      </c>
      <c r="AH6659">
        <v>6.2270000000000003</v>
      </c>
      <c r="AI6659">
        <v>38.468679999999999</v>
      </c>
      <c r="AJ6659">
        <v>-99.47193</v>
      </c>
      <c r="AL6659">
        <v>2</v>
      </c>
      <c r="AM6659" t="s">
        <v>63</v>
      </c>
      <c r="AN6659" t="s">
        <v>20137</v>
      </c>
      <c r="AO6659" t="s">
        <v>103</v>
      </c>
      <c r="AP6659" t="s">
        <v>147</v>
      </c>
      <c r="AQ6659" t="s">
        <v>148</v>
      </c>
      <c r="AR6659" t="s">
        <v>148</v>
      </c>
      <c r="AS6659" t="s">
        <v>131</v>
      </c>
      <c r="AT6659" s="5"/>
      <c r="AV6659" t="s">
        <v>149</v>
      </c>
      <c r="AW6659" t="s">
        <v>1015</v>
      </c>
    </row>
    <row r="6660" spans="1:49" x14ac:dyDescent="0.25">
      <c r="A6660">
        <v>0</v>
      </c>
      <c r="B6660" t="s">
        <v>24081</v>
      </c>
      <c r="C6660">
        <v>1</v>
      </c>
      <c r="D6660" t="s">
        <v>86</v>
      </c>
      <c r="E6660" t="s">
        <v>789</v>
      </c>
      <c r="F6660" t="s">
        <v>177</v>
      </c>
      <c r="G6660">
        <v>155.80000000000001</v>
      </c>
      <c r="H6660" t="s">
        <v>489</v>
      </c>
      <c r="I6660" t="s">
        <v>63</v>
      </c>
      <c r="J6660" t="s">
        <v>163</v>
      </c>
      <c r="K6660" t="s">
        <v>24082</v>
      </c>
      <c r="L6660" t="s">
        <v>24083</v>
      </c>
      <c r="M6660" t="s">
        <v>3258</v>
      </c>
      <c r="N6660">
        <v>10.006561679790027</v>
      </c>
      <c r="P6660">
        <v>44</v>
      </c>
      <c r="R6660">
        <v>90</v>
      </c>
      <c r="T6660">
        <v>0</v>
      </c>
      <c r="U6660">
        <v>17</v>
      </c>
      <c r="V6660">
        <v>1590</v>
      </c>
      <c r="AB6660" t="s">
        <v>63</v>
      </c>
      <c r="AC6660" t="s">
        <v>63</v>
      </c>
      <c r="AD6660" t="s">
        <v>63</v>
      </c>
      <c r="AE6660" t="s">
        <v>98</v>
      </c>
      <c r="AG6660">
        <v>1940</v>
      </c>
      <c r="AH6660">
        <v>21.187000000000001</v>
      </c>
      <c r="AI6660">
        <v>38.464840000000002</v>
      </c>
      <c r="AJ6660">
        <v>-99.197059999999993</v>
      </c>
      <c r="AL6660">
        <v>1</v>
      </c>
      <c r="AM6660" t="s">
        <v>63</v>
      </c>
      <c r="AN6660" t="s">
        <v>24081</v>
      </c>
      <c r="AO6660" t="s">
        <v>103</v>
      </c>
      <c r="AP6660" t="s">
        <v>147</v>
      </c>
      <c r="AQ6660" t="s">
        <v>148</v>
      </c>
      <c r="AR6660" t="s">
        <v>148</v>
      </c>
      <c r="AS6660" t="s">
        <v>131</v>
      </c>
      <c r="AT6660" s="5"/>
      <c r="AV6660" t="s">
        <v>149</v>
      </c>
      <c r="AW6660" t="s">
        <v>1698</v>
      </c>
    </row>
    <row r="6661" spans="1:49" x14ac:dyDescent="0.25">
      <c r="A6661">
        <v>0</v>
      </c>
      <c r="B6661" t="s">
        <v>22367</v>
      </c>
      <c r="C6661">
        <v>1</v>
      </c>
      <c r="D6661" t="s">
        <v>86</v>
      </c>
      <c r="E6661" t="s">
        <v>184</v>
      </c>
      <c r="F6661" t="s">
        <v>177</v>
      </c>
      <c r="G6661">
        <v>78.77</v>
      </c>
      <c r="H6661" t="s">
        <v>138</v>
      </c>
      <c r="I6661" t="s">
        <v>63</v>
      </c>
      <c r="J6661" t="s">
        <v>163</v>
      </c>
      <c r="K6661" t="s">
        <v>22368</v>
      </c>
      <c r="L6661" t="s">
        <v>300</v>
      </c>
      <c r="M6661" t="s">
        <v>22369</v>
      </c>
      <c r="N6661">
        <v>16.797900262467191</v>
      </c>
      <c r="P6661">
        <v>24</v>
      </c>
      <c r="R6661">
        <v>95</v>
      </c>
      <c r="T6661">
        <v>0</v>
      </c>
      <c r="U6661">
        <v>10</v>
      </c>
      <c r="V6661">
        <v>50</v>
      </c>
      <c r="AB6661" t="s">
        <v>63</v>
      </c>
      <c r="AC6661" t="s">
        <v>63</v>
      </c>
      <c r="AD6661" t="s">
        <v>63</v>
      </c>
      <c r="AE6661" t="s">
        <v>98</v>
      </c>
      <c r="AG6661">
        <v>1930</v>
      </c>
      <c r="AH6661">
        <v>6.6430000000000007</v>
      </c>
      <c r="AI6661">
        <v>38.556139999999999</v>
      </c>
      <c r="AJ6661">
        <v>-99.567629999999994</v>
      </c>
      <c r="AL6661">
        <v>2</v>
      </c>
      <c r="AM6661" t="s">
        <v>63</v>
      </c>
      <c r="AN6661" t="s">
        <v>22367</v>
      </c>
      <c r="AO6661" t="s">
        <v>103</v>
      </c>
      <c r="AP6661" t="s">
        <v>147</v>
      </c>
      <c r="AQ6661" t="s">
        <v>148</v>
      </c>
      <c r="AR6661" t="s">
        <v>148</v>
      </c>
      <c r="AS6661" t="s">
        <v>131</v>
      </c>
      <c r="AT6661" s="5"/>
      <c r="AV6661" t="s">
        <v>149</v>
      </c>
      <c r="AW6661" t="s">
        <v>150</v>
      </c>
    </row>
    <row r="6662" spans="1:49" x14ac:dyDescent="0.25">
      <c r="A6662">
        <v>0</v>
      </c>
      <c r="B6662" t="s">
        <v>5415</v>
      </c>
      <c r="C6662">
        <v>1</v>
      </c>
      <c r="D6662" t="s">
        <v>86</v>
      </c>
      <c r="E6662" t="s">
        <v>694</v>
      </c>
      <c r="F6662" t="s">
        <v>108</v>
      </c>
      <c r="G6662">
        <v>127.51</v>
      </c>
      <c r="H6662" t="s">
        <v>138</v>
      </c>
      <c r="I6662" t="s">
        <v>63</v>
      </c>
      <c r="J6662" t="s">
        <v>163</v>
      </c>
      <c r="K6662" t="s">
        <v>5416</v>
      </c>
      <c r="L6662" t="s">
        <v>3057</v>
      </c>
      <c r="M6662" t="s">
        <v>5417</v>
      </c>
      <c r="N6662">
        <v>10.597112860892388</v>
      </c>
      <c r="P6662">
        <v>44</v>
      </c>
      <c r="R6662">
        <v>97</v>
      </c>
      <c r="T6662">
        <v>0</v>
      </c>
      <c r="U6662">
        <v>15</v>
      </c>
      <c r="V6662">
        <v>3160</v>
      </c>
      <c r="AB6662" t="s">
        <v>63</v>
      </c>
      <c r="AC6662" t="s">
        <v>63</v>
      </c>
      <c r="AD6662" t="s">
        <v>63</v>
      </c>
      <c r="AE6662" t="s">
        <v>129</v>
      </c>
      <c r="AG6662">
        <v>1932</v>
      </c>
      <c r="AH6662">
        <v>10.354000000000001</v>
      </c>
      <c r="AI6662">
        <v>38.500149999999998</v>
      </c>
      <c r="AJ6662">
        <v>-99.309020000000004</v>
      </c>
      <c r="AL6662">
        <v>2</v>
      </c>
      <c r="AM6662" t="s">
        <v>63</v>
      </c>
      <c r="AN6662" t="s">
        <v>5415</v>
      </c>
      <c r="AO6662" t="s">
        <v>103</v>
      </c>
      <c r="AP6662" t="s">
        <v>147</v>
      </c>
      <c r="AQ6662" t="s">
        <v>148</v>
      </c>
      <c r="AR6662" t="s">
        <v>148</v>
      </c>
      <c r="AS6662" t="s">
        <v>131</v>
      </c>
      <c r="AT6662" s="5"/>
      <c r="AV6662" t="s">
        <v>149</v>
      </c>
      <c r="AW6662" t="s">
        <v>1278</v>
      </c>
    </row>
    <row r="6663" spans="1:49" x14ac:dyDescent="0.25">
      <c r="A6663">
        <v>0</v>
      </c>
      <c r="B6663" t="s">
        <v>3364</v>
      </c>
      <c r="C6663">
        <v>1</v>
      </c>
      <c r="D6663" t="s">
        <v>86</v>
      </c>
      <c r="E6663" t="s">
        <v>184</v>
      </c>
      <c r="F6663" t="s">
        <v>177</v>
      </c>
      <c r="G6663">
        <v>82.73</v>
      </c>
      <c r="H6663" t="s">
        <v>138</v>
      </c>
      <c r="I6663" t="s">
        <v>63</v>
      </c>
      <c r="J6663" t="s">
        <v>163</v>
      </c>
      <c r="K6663" t="s">
        <v>3365</v>
      </c>
      <c r="L6663" t="s">
        <v>3057</v>
      </c>
      <c r="M6663" t="s">
        <v>1090</v>
      </c>
      <c r="N6663">
        <v>10.006561679790027</v>
      </c>
      <c r="P6663">
        <v>30</v>
      </c>
      <c r="R6663">
        <v>97</v>
      </c>
      <c r="T6663">
        <v>0</v>
      </c>
      <c r="U6663">
        <v>36</v>
      </c>
      <c r="V6663">
        <v>225</v>
      </c>
      <c r="AB6663" t="s">
        <v>63</v>
      </c>
      <c r="AC6663" t="s">
        <v>63</v>
      </c>
      <c r="AD6663" t="s">
        <v>63</v>
      </c>
      <c r="AE6663" t="s">
        <v>129</v>
      </c>
      <c r="AG6663">
        <v>1936</v>
      </c>
      <c r="AH6663">
        <v>10.603</v>
      </c>
      <c r="AI6663">
        <v>38.55292</v>
      </c>
      <c r="AJ6663">
        <v>-99.496290000000002</v>
      </c>
      <c r="AL6663">
        <v>1</v>
      </c>
      <c r="AM6663" t="s">
        <v>63</v>
      </c>
      <c r="AN6663" t="s">
        <v>3364</v>
      </c>
      <c r="AO6663" t="s">
        <v>103</v>
      </c>
      <c r="AP6663" t="s">
        <v>147</v>
      </c>
      <c r="AQ6663" t="s">
        <v>148</v>
      </c>
      <c r="AR6663" t="s">
        <v>148</v>
      </c>
      <c r="AS6663" t="s">
        <v>131</v>
      </c>
      <c r="AT6663" s="5"/>
      <c r="AV6663" t="s">
        <v>149</v>
      </c>
      <c r="AW6663" t="s">
        <v>150</v>
      </c>
    </row>
    <row r="6664" spans="1:49" x14ac:dyDescent="0.25">
      <c r="A6664">
        <v>0</v>
      </c>
      <c r="B6664" t="s">
        <v>7538</v>
      </c>
      <c r="C6664">
        <v>1</v>
      </c>
      <c r="D6664" t="s">
        <v>86</v>
      </c>
      <c r="E6664" t="s">
        <v>789</v>
      </c>
      <c r="F6664" t="s">
        <v>177</v>
      </c>
      <c r="G6664">
        <v>161.70000000000002</v>
      </c>
      <c r="H6664" t="s">
        <v>138</v>
      </c>
      <c r="I6664" t="s">
        <v>63</v>
      </c>
      <c r="J6664" t="s">
        <v>163</v>
      </c>
      <c r="K6664" t="s">
        <v>7539</v>
      </c>
      <c r="L6664" t="s">
        <v>3057</v>
      </c>
      <c r="M6664" t="s">
        <v>3258</v>
      </c>
      <c r="N6664">
        <v>14.599737532808399</v>
      </c>
      <c r="P6664">
        <v>44</v>
      </c>
      <c r="R6664">
        <v>97</v>
      </c>
      <c r="T6664">
        <v>0</v>
      </c>
      <c r="U6664">
        <v>17</v>
      </c>
      <c r="V6664">
        <v>1890</v>
      </c>
      <c r="AB6664" t="s">
        <v>63</v>
      </c>
      <c r="AC6664" t="s">
        <v>63</v>
      </c>
      <c r="AD6664" t="s">
        <v>63</v>
      </c>
      <c r="AE6664" t="s">
        <v>129</v>
      </c>
      <c r="AG6664">
        <v>1996</v>
      </c>
      <c r="AH6664">
        <v>27.087</v>
      </c>
      <c r="AI6664">
        <v>38.464489999999998</v>
      </c>
      <c r="AJ6664">
        <v>-99.088279999999997</v>
      </c>
      <c r="AL6664">
        <v>2</v>
      </c>
      <c r="AM6664" t="s">
        <v>63</v>
      </c>
      <c r="AN6664" t="s">
        <v>7538</v>
      </c>
      <c r="AO6664" t="s">
        <v>103</v>
      </c>
      <c r="AP6664" t="s">
        <v>116</v>
      </c>
      <c r="AQ6664" t="s">
        <v>148</v>
      </c>
      <c r="AR6664" t="s">
        <v>148</v>
      </c>
      <c r="AS6664" t="s">
        <v>131</v>
      </c>
      <c r="AT6664" s="5"/>
      <c r="AV6664" t="s">
        <v>149</v>
      </c>
      <c r="AW6664" t="s">
        <v>1698</v>
      </c>
    </row>
    <row r="6665" spans="1:49" x14ac:dyDescent="0.25">
      <c r="A6665">
        <v>0</v>
      </c>
      <c r="B6665" t="s">
        <v>27051</v>
      </c>
      <c r="C6665">
        <v>1</v>
      </c>
      <c r="D6665" t="s">
        <v>86</v>
      </c>
      <c r="E6665" t="s">
        <v>694</v>
      </c>
      <c r="F6665" t="s">
        <v>108</v>
      </c>
      <c r="G6665">
        <v>129.69999999999999</v>
      </c>
      <c r="H6665" t="s">
        <v>138</v>
      </c>
      <c r="I6665" t="s">
        <v>63</v>
      </c>
      <c r="J6665" t="s">
        <v>163</v>
      </c>
      <c r="K6665" t="s">
        <v>27052</v>
      </c>
      <c r="L6665" t="s">
        <v>3833</v>
      </c>
      <c r="M6665" t="s">
        <v>5417</v>
      </c>
      <c r="N6665">
        <v>14.895013123359581</v>
      </c>
      <c r="O6665">
        <v>32</v>
      </c>
      <c r="P6665">
        <v>53</v>
      </c>
      <c r="R6665">
        <v>97</v>
      </c>
      <c r="T6665">
        <v>0</v>
      </c>
      <c r="U6665">
        <v>8</v>
      </c>
      <c r="V6665">
        <v>5150</v>
      </c>
      <c r="AB6665" t="s">
        <v>63</v>
      </c>
      <c r="AC6665" t="s">
        <v>63</v>
      </c>
      <c r="AD6665" t="s">
        <v>63</v>
      </c>
      <c r="AE6665" t="s">
        <v>129</v>
      </c>
      <c r="AG6665">
        <v>2001</v>
      </c>
      <c r="AH6665">
        <v>12.544</v>
      </c>
      <c r="AI6665">
        <v>38.5319</v>
      </c>
      <c r="AJ6665">
        <v>-99.309659999999994</v>
      </c>
      <c r="AK6665" t="s">
        <v>262</v>
      </c>
      <c r="AL6665">
        <v>2</v>
      </c>
      <c r="AM6665" t="s">
        <v>63</v>
      </c>
      <c r="AN6665" t="s">
        <v>27051</v>
      </c>
      <c r="AO6665" t="s">
        <v>103</v>
      </c>
      <c r="AP6665" t="s">
        <v>170</v>
      </c>
      <c r="AQ6665" t="s">
        <v>148</v>
      </c>
      <c r="AR6665" t="s">
        <v>148</v>
      </c>
      <c r="AS6665" t="s">
        <v>131</v>
      </c>
      <c r="AT6665" s="5"/>
      <c r="AV6665" t="s">
        <v>149</v>
      </c>
      <c r="AW6665" t="s">
        <v>150</v>
      </c>
    </row>
    <row r="6666" spans="1:49" x14ac:dyDescent="0.25">
      <c r="A6666">
        <v>2019</v>
      </c>
      <c r="B6666" t="s">
        <v>3494</v>
      </c>
      <c r="C6666">
        <v>1</v>
      </c>
      <c r="D6666" t="s">
        <v>86</v>
      </c>
      <c r="E6666" t="s">
        <v>64</v>
      </c>
      <c r="F6666" t="s">
        <v>65</v>
      </c>
      <c r="G6666">
        <v>175.84</v>
      </c>
      <c r="H6666" t="s">
        <v>489</v>
      </c>
      <c r="I6666" t="s">
        <v>63</v>
      </c>
      <c r="J6666" t="s">
        <v>210</v>
      </c>
      <c r="K6666" t="s">
        <v>3495</v>
      </c>
      <c r="L6666" t="s">
        <v>612</v>
      </c>
      <c r="M6666" t="s">
        <v>1638</v>
      </c>
      <c r="N6666">
        <v>24.803149606299211</v>
      </c>
      <c r="P6666">
        <v>128</v>
      </c>
      <c r="Q6666">
        <v>78.100000000000009</v>
      </c>
      <c r="R6666">
        <v>75</v>
      </c>
      <c r="S6666">
        <v>92.2</v>
      </c>
      <c r="T6666">
        <v>0</v>
      </c>
      <c r="U6666">
        <v>27</v>
      </c>
      <c r="V6666">
        <v>13200</v>
      </c>
      <c r="AB6666" t="s">
        <v>63</v>
      </c>
      <c r="AC6666" t="s">
        <v>63</v>
      </c>
      <c r="AD6666" t="s">
        <v>63</v>
      </c>
      <c r="AE6666" t="s">
        <v>75</v>
      </c>
      <c r="AG6666">
        <v>1965</v>
      </c>
      <c r="AH6666">
        <v>0.88</v>
      </c>
      <c r="AI6666">
        <v>38.863529999999997</v>
      </c>
      <c r="AJ6666">
        <v>-99.022989999999993</v>
      </c>
      <c r="AL6666">
        <v>2</v>
      </c>
      <c r="AM6666" t="s">
        <v>63</v>
      </c>
      <c r="AN6666" t="s">
        <v>3496</v>
      </c>
      <c r="AO6666" t="s">
        <v>79</v>
      </c>
      <c r="AP6666" t="s">
        <v>80</v>
      </c>
      <c r="AQ6666" t="s">
        <v>159</v>
      </c>
      <c r="AR6666" t="s">
        <v>82</v>
      </c>
      <c r="AS6666" t="s">
        <v>83</v>
      </c>
      <c r="AT6666" s="5">
        <v>37987</v>
      </c>
      <c r="AU6666" t="s">
        <v>129</v>
      </c>
      <c r="AV6666" t="s">
        <v>149</v>
      </c>
      <c r="AW6666" t="s">
        <v>150</v>
      </c>
    </row>
    <row r="6667" spans="1:49" x14ac:dyDescent="0.25">
      <c r="A6667">
        <v>1488</v>
      </c>
      <c r="B6667" t="s">
        <v>21231</v>
      </c>
      <c r="C6667">
        <v>1</v>
      </c>
      <c r="D6667" t="s">
        <v>86</v>
      </c>
      <c r="E6667" t="s">
        <v>64</v>
      </c>
      <c r="F6667" t="s">
        <v>65</v>
      </c>
      <c r="G6667">
        <v>175.95000000000002</v>
      </c>
      <c r="H6667" t="s">
        <v>223</v>
      </c>
      <c r="I6667" t="s">
        <v>63</v>
      </c>
      <c r="J6667" t="s">
        <v>210</v>
      </c>
      <c r="K6667" t="s">
        <v>21232</v>
      </c>
      <c r="L6667" t="s">
        <v>1638</v>
      </c>
      <c r="M6667" t="s">
        <v>21233</v>
      </c>
      <c r="N6667">
        <v>240.48556430446195</v>
      </c>
      <c r="P6667">
        <v>28</v>
      </c>
      <c r="Q6667">
        <v>84.8</v>
      </c>
      <c r="R6667">
        <v>85</v>
      </c>
      <c r="S6667">
        <v>93.100000000000009</v>
      </c>
      <c r="T6667">
        <v>99</v>
      </c>
      <c r="U6667">
        <v>14</v>
      </c>
      <c r="V6667">
        <v>535</v>
      </c>
      <c r="AB6667" t="s">
        <v>98</v>
      </c>
      <c r="AC6667" t="s">
        <v>75</v>
      </c>
      <c r="AD6667" t="s">
        <v>75</v>
      </c>
      <c r="AE6667" t="s">
        <v>63</v>
      </c>
      <c r="AG6667">
        <v>1965</v>
      </c>
      <c r="AH6667">
        <v>0.99</v>
      </c>
      <c r="AI6667">
        <v>38.863509999999998</v>
      </c>
      <c r="AJ6667">
        <v>-99.021320000000003</v>
      </c>
      <c r="AL6667">
        <v>4</v>
      </c>
      <c r="AM6667" t="s">
        <v>63</v>
      </c>
      <c r="AN6667" t="s">
        <v>21234</v>
      </c>
      <c r="AO6667" t="s">
        <v>79</v>
      </c>
      <c r="AP6667" t="s">
        <v>116</v>
      </c>
      <c r="AQ6667" t="s">
        <v>246</v>
      </c>
      <c r="AR6667" t="s">
        <v>256</v>
      </c>
      <c r="AS6667" t="s">
        <v>83</v>
      </c>
      <c r="AT6667" s="5">
        <v>35156</v>
      </c>
      <c r="AU6667" t="s">
        <v>63</v>
      </c>
      <c r="AV6667" t="s">
        <v>187</v>
      </c>
      <c r="AW6667" t="s">
        <v>188</v>
      </c>
    </row>
    <row r="6668" spans="1:49" x14ac:dyDescent="0.25">
      <c r="A6668">
        <v>2798</v>
      </c>
      <c r="B6668" t="s">
        <v>18269</v>
      </c>
      <c r="C6668">
        <v>1</v>
      </c>
      <c r="D6668" t="s">
        <v>86</v>
      </c>
      <c r="E6668" t="s">
        <v>64</v>
      </c>
      <c r="F6668" t="s">
        <v>65</v>
      </c>
      <c r="G6668">
        <v>176.08</v>
      </c>
      <c r="H6668" t="s">
        <v>138</v>
      </c>
      <c r="I6668" t="s">
        <v>63</v>
      </c>
      <c r="J6668" t="s">
        <v>210</v>
      </c>
      <c r="K6668" t="s">
        <v>18270</v>
      </c>
      <c r="L6668" t="s">
        <v>612</v>
      </c>
      <c r="M6668" t="s">
        <v>1638</v>
      </c>
      <c r="N6668">
        <v>20.702099737532809</v>
      </c>
      <c r="P6668">
        <v>120</v>
      </c>
      <c r="Q6668">
        <v>70.400000000000006</v>
      </c>
      <c r="R6668">
        <v>75</v>
      </c>
      <c r="S6668">
        <v>84.4</v>
      </c>
      <c r="T6668">
        <v>1</v>
      </c>
      <c r="U6668">
        <v>27</v>
      </c>
      <c r="V6668">
        <v>13100</v>
      </c>
      <c r="AB6668" t="s">
        <v>63</v>
      </c>
      <c r="AC6668" t="s">
        <v>63</v>
      </c>
      <c r="AD6668" t="s">
        <v>63</v>
      </c>
      <c r="AE6668" t="s">
        <v>75</v>
      </c>
      <c r="AG6668">
        <v>1965</v>
      </c>
      <c r="AH6668">
        <v>1.1200000000000001</v>
      </c>
      <c r="AI6668">
        <v>38.863489999999999</v>
      </c>
      <c r="AJ6668">
        <v>-99.018780000000007</v>
      </c>
      <c r="AL6668">
        <v>2</v>
      </c>
      <c r="AM6668" t="s">
        <v>63</v>
      </c>
      <c r="AN6668" t="s">
        <v>18271</v>
      </c>
      <c r="AO6668" t="s">
        <v>79</v>
      </c>
      <c r="AP6668" t="s">
        <v>80</v>
      </c>
      <c r="AQ6668" t="s">
        <v>843</v>
      </c>
      <c r="AR6668" t="s">
        <v>401</v>
      </c>
      <c r="AS6668" t="s">
        <v>83</v>
      </c>
      <c r="AT6668" s="5">
        <v>36192</v>
      </c>
      <c r="AU6668" t="s">
        <v>129</v>
      </c>
      <c r="AV6668" t="s">
        <v>149</v>
      </c>
      <c r="AW6668" t="s">
        <v>150</v>
      </c>
    </row>
    <row r="6669" spans="1:49" x14ac:dyDescent="0.25">
      <c r="A6669">
        <v>181</v>
      </c>
      <c r="B6669" t="s">
        <v>13276</v>
      </c>
      <c r="C6669">
        <v>1</v>
      </c>
      <c r="D6669" t="s">
        <v>86</v>
      </c>
      <c r="E6669" t="s">
        <v>64</v>
      </c>
      <c r="F6669" t="s">
        <v>65</v>
      </c>
      <c r="G6669">
        <v>176.95000000000002</v>
      </c>
      <c r="H6669" t="s">
        <v>223</v>
      </c>
      <c r="I6669" t="s">
        <v>63</v>
      </c>
      <c r="J6669" t="s">
        <v>210</v>
      </c>
      <c r="K6669" t="s">
        <v>13277</v>
      </c>
      <c r="L6669" t="s">
        <v>1638</v>
      </c>
      <c r="M6669" t="s">
        <v>491</v>
      </c>
      <c r="N6669">
        <v>240.48556430446195</v>
      </c>
      <c r="P6669">
        <v>28</v>
      </c>
      <c r="Q6669">
        <v>95</v>
      </c>
      <c r="R6669">
        <v>85</v>
      </c>
      <c r="S6669">
        <v>98</v>
      </c>
      <c r="T6669">
        <v>0</v>
      </c>
      <c r="U6669">
        <v>3</v>
      </c>
      <c r="V6669">
        <v>69</v>
      </c>
      <c r="AB6669" t="s">
        <v>98</v>
      </c>
      <c r="AC6669" t="s">
        <v>98</v>
      </c>
      <c r="AD6669" t="s">
        <v>98</v>
      </c>
      <c r="AE6669" t="s">
        <v>63</v>
      </c>
      <c r="AG6669">
        <v>1965</v>
      </c>
      <c r="AH6669">
        <v>1.99</v>
      </c>
      <c r="AI6669">
        <v>38.863370000000003</v>
      </c>
      <c r="AJ6669">
        <v>-99.00273</v>
      </c>
      <c r="AL6669">
        <v>4</v>
      </c>
      <c r="AM6669" t="s">
        <v>63</v>
      </c>
      <c r="AN6669" t="s">
        <v>13278</v>
      </c>
      <c r="AO6669" t="s">
        <v>79</v>
      </c>
      <c r="AP6669" t="s">
        <v>116</v>
      </c>
      <c r="AQ6669" t="s">
        <v>118</v>
      </c>
      <c r="AR6669" t="s">
        <v>944</v>
      </c>
      <c r="AS6669" t="s">
        <v>83</v>
      </c>
      <c r="AT6669" s="5">
        <v>34669</v>
      </c>
      <c r="AU6669" t="s">
        <v>63</v>
      </c>
      <c r="AV6669" t="s">
        <v>200</v>
      </c>
      <c r="AW6669" t="s">
        <v>150</v>
      </c>
    </row>
    <row r="6670" spans="1:49" x14ac:dyDescent="0.25">
      <c r="A6670">
        <v>1867</v>
      </c>
      <c r="B6670" t="s">
        <v>10201</v>
      </c>
      <c r="C6670">
        <v>1</v>
      </c>
      <c r="D6670" t="s">
        <v>86</v>
      </c>
      <c r="E6670" t="s">
        <v>64</v>
      </c>
      <c r="F6670" t="s">
        <v>65</v>
      </c>
      <c r="G6670">
        <v>177.44</v>
      </c>
      <c r="H6670" t="s">
        <v>489</v>
      </c>
      <c r="I6670" t="s">
        <v>63</v>
      </c>
      <c r="J6670" t="s">
        <v>210</v>
      </c>
      <c r="K6670" t="s">
        <v>10202</v>
      </c>
      <c r="L6670" t="s">
        <v>612</v>
      </c>
      <c r="M6670" t="s">
        <v>1638</v>
      </c>
      <c r="N6670">
        <v>24.803149606299211</v>
      </c>
      <c r="P6670">
        <v>80</v>
      </c>
      <c r="Q6670">
        <v>78.100000000000009</v>
      </c>
      <c r="R6670">
        <v>85</v>
      </c>
      <c r="S6670">
        <v>93.600000000000009</v>
      </c>
      <c r="T6670">
        <v>0</v>
      </c>
      <c r="U6670">
        <v>27</v>
      </c>
      <c r="V6670">
        <v>13100</v>
      </c>
      <c r="AB6670" t="s">
        <v>63</v>
      </c>
      <c r="AC6670" t="s">
        <v>63</v>
      </c>
      <c r="AD6670" t="s">
        <v>63</v>
      </c>
      <c r="AE6670" t="s">
        <v>98</v>
      </c>
      <c r="AG6670">
        <v>1965</v>
      </c>
      <c r="AH6670">
        <v>2.48</v>
      </c>
      <c r="AI6670">
        <v>38.863289999999999</v>
      </c>
      <c r="AJ6670">
        <v>-98.993610000000004</v>
      </c>
      <c r="AL6670">
        <v>2</v>
      </c>
      <c r="AM6670" t="s">
        <v>63</v>
      </c>
      <c r="AN6670" t="s">
        <v>10203</v>
      </c>
      <c r="AO6670" t="s">
        <v>79</v>
      </c>
      <c r="AP6670" t="s">
        <v>80</v>
      </c>
      <c r="AQ6670" t="s">
        <v>159</v>
      </c>
      <c r="AR6670" t="s">
        <v>443</v>
      </c>
      <c r="AS6670" t="s">
        <v>83</v>
      </c>
      <c r="AT6670" s="5">
        <v>37987</v>
      </c>
      <c r="AU6670" t="s">
        <v>129</v>
      </c>
      <c r="AV6670" t="s">
        <v>149</v>
      </c>
      <c r="AW6670" t="s">
        <v>150</v>
      </c>
    </row>
    <row r="6671" spans="1:49" x14ac:dyDescent="0.25">
      <c r="A6671">
        <v>863</v>
      </c>
      <c r="B6671" t="s">
        <v>14423</v>
      </c>
      <c r="C6671">
        <v>1</v>
      </c>
      <c r="D6671" t="s">
        <v>86</v>
      </c>
      <c r="E6671" t="s">
        <v>64</v>
      </c>
      <c r="F6671" t="s">
        <v>65</v>
      </c>
      <c r="G6671">
        <v>180.96</v>
      </c>
      <c r="H6671" t="s">
        <v>223</v>
      </c>
      <c r="I6671" t="s">
        <v>63</v>
      </c>
      <c r="J6671" t="s">
        <v>210</v>
      </c>
      <c r="K6671" t="s">
        <v>14424</v>
      </c>
      <c r="L6671" t="s">
        <v>1638</v>
      </c>
      <c r="M6671" t="s">
        <v>14425</v>
      </c>
      <c r="N6671">
        <v>240.48556430446195</v>
      </c>
      <c r="P6671">
        <v>28</v>
      </c>
      <c r="Q6671">
        <v>95</v>
      </c>
      <c r="R6671">
        <v>90</v>
      </c>
      <c r="S6671">
        <v>96.100000000000009</v>
      </c>
      <c r="T6671">
        <v>0</v>
      </c>
      <c r="U6671">
        <v>7</v>
      </c>
      <c r="V6671">
        <v>385</v>
      </c>
      <c r="AB6671" t="s">
        <v>98</v>
      </c>
      <c r="AC6671" t="s">
        <v>98</v>
      </c>
      <c r="AD6671" t="s">
        <v>75</v>
      </c>
      <c r="AE6671" t="s">
        <v>63</v>
      </c>
      <c r="AG6671">
        <v>1965</v>
      </c>
      <c r="AH6671">
        <v>6</v>
      </c>
      <c r="AI6671">
        <v>38.864080000000001</v>
      </c>
      <c r="AJ6671">
        <v>-98.92841</v>
      </c>
      <c r="AL6671">
        <v>4</v>
      </c>
      <c r="AM6671" t="s">
        <v>63</v>
      </c>
      <c r="AN6671" t="s">
        <v>14426</v>
      </c>
      <c r="AO6671" t="s">
        <v>79</v>
      </c>
      <c r="AP6671" t="s">
        <v>116</v>
      </c>
      <c r="AQ6671" t="s">
        <v>118</v>
      </c>
      <c r="AR6671" t="s">
        <v>944</v>
      </c>
      <c r="AS6671" t="s">
        <v>83</v>
      </c>
      <c r="AT6671" s="5">
        <v>34669</v>
      </c>
      <c r="AU6671" t="s">
        <v>63</v>
      </c>
      <c r="AV6671" t="s">
        <v>187</v>
      </c>
      <c r="AW6671" t="s">
        <v>188</v>
      </c>
    </row>
    <row r="6672" spans="1:49" x14ac:dyDescent="0.25">
      <c r="A6672">
        <v>2530</v>
      </c>
      <c r="B6672" t="s">
        <v>2991</v>
      </c>
      <c r="C6672">
        <v>1</v>
      </c>
      <c r="D6672" t="s">
        <v>86</v>
      </c>
      <c r="E6672" t="s">
        <v>64</v>
      </c>
      <c r="F6672" t="s">
        <v>65</v>
      </c>
      <c r="G6672">
        <v>182.84</v>
      </c>
      <c r="H6672" t="s">
        <v>489</v>
      </c>
      <c r="I6672" t="s">
        <v>63</v>
      </c>
      <c r="J6672" t="s">
        <v>210</v>
      </c>
      <c r="K6672" t="s">
        <v>2992</v>
      </c>
      <c r="L6672" t="s">
        <v>2993</v>
      </c>
      <c r="M6672" t="s">
        <v>1638</v>
      </c>
      <c r="N6672">
        <v>37.5</v>
      </c>
      <c r="P6672">
        <v>80</v>
      </c>
      <c r="Q6672">
        <v>76.600000000000009</v>
      </c>
      <c r="R6672">
        <v>70</v>
      </c>
      <c r="S6672">
        <v>89.7</v>
      </c>
      <c r="T6672">
        <v>1</v>
      </c>
      <c r="U6672">
        <v>28</v>
      </c>
      <c r="V6672">
        <v>12600</v>
      </c>
      <c r="AB6672" t="s">
        <v>63</v>
      </c>
      <c r="AC6672" t="s">
        <v>63</v>
      </c>
      <c r="AD6672" t="s">
        <v>63</v>
      </c>
      <c r="AE6672" t="s">
        <v>75</v>
      </c>
      <c r="AG6672">
        <v>1965</v>
      </c>
      <c r="AH6672">
        <v>7.88</v>
      </c>
      <c r="AI6672">
        <v>38.864100000000001</v>
      </c>
      <c r="AJ6672">
        <v>-98.893609999999995</v>
      </c>
      <c r="AL6672">
        <v>3</v>
      </c>
      <c r="AM6672" t="s">
        <v>63</v>
      </c>
      <c r="AN6672" t="s">
        <v>2994</v>
      </c>
      <c r="AO6672" t="s">
        <v>79</v>
      </c>
      <c r="AP6672" t="s">
        <v>80</v>
      </c>
      <c r="AQ6672" t="s">
        <v>159</v>
      </c>
      <c r="AR6672" t="s">
        <v>82</v>
      </c>
      <c r="AS6672" t="s">
        <v>83</v>
      </c>
      <c r="AT6672" s="5">
        <v>37987</v>
      </c>
      <c r="AU6672" t="s">
        <v>129</v>
      </c>
      <c r="AV6672" t="s">
        <v>149</v>
      </c>
      <c r="AW6672" t="s">
        <v>150</v>
      </c>
    </row>
    <row r="6673" spans="1:49" x14ac:dyDescent="0.25">
      <c r="A6673">
        <v>105</v>
      </c>
      <c r="B6673" t="s">
        <v>5202</v>
      </c>
      <c r="C6673">
        <v>1</v>
      </c>
      <c r="D6673" t="s">
        <v>86</v>
      </c>
      <c r="E6673" t="s">
        <v>64</v>
      </c>
      <c r="F6673" t="s">
        <v>65</v>
      </c>
      <c r="G6673">
        <v>183.95000000000002</v>
      </c>
      <c r="H6673" t="s">
        <v>223</v>
      </c>
      <c r="I6673" t="s">
        <v>63</v>
      </c>
      <c r="J6673" t="s">
        <v>210</v>
      </c>
      <c r="K6673" t="s">
        <v>5203</v>
      </c>
      <c r="L6673" t="s">
        <v>1638</v>
      </c>
      <c r="M6673" t="s">
        <v>491</v>
      </c>
      <c r="N6673">
        <v>240.48556430446195</v>
      </c>
      <c r="P6673">
        <v>28</v>
      </c>
      <c r="Q6673">
        <v>96</v>
      </c>
      <c r="R6673">
        <v>85</v>
      </c>
      <c r="S6673">
        <v>98.7</v>
      </c>
      <c r="T6673">
        <v>0</v>
      </c>
      <c r="U6673">
        <v>3</v>
      </c>
      <c r="V6673">
        <v>70</v>
      </c>
      <c r="AB6673" t="s">
        <v>98</v>
      </c>
      <c r="AC6673" t="s">
        <v>98</v>
      </c>
      <c r="AD6673" t="s">
        <v>98</v>
      </c>
      <c r="AE6673" t="s">
        <v>63</v>
      </c>
      <c r="AG6673">
        <v>1965</v>
      </c>
      <c r="AH6673">
        <v>8.99</v>
      </c>
      <c r="AI6673">
        <v>38.864089999999997</v>
      </c>
      <c r="AJ6673">
        <v>-98.873040000000003</v>
      </c>
      <c r="AL6673">
        <v>4</v>
      </c>
      <c r="AM6673" t="s">
        <v>63</v>
      </c>
      <c r="AN6673" t="s">
        <v>5204</v>
      </c>
      <c r="AO6673" t="s">
        <v>79</v>
      </c>
      <c r="AP6673" t="s">
        <v>116</v>
      </c>
      <c r="AQ6673" t="s">
        <v>118</v>
      </c>
      <c r="AR6673" t="s">
        <v>944</v>
      </c>
      <c r="AS6673" t="s">
        <v>83</v>
      </c>
      <c r="AT6673" s="5">
        <v>34669</v>
      </c>
      <c r="AU6673" t="s">
        <v>63</v>
      </c>
      <c r="AV6673" t="s">
        <v>200</v>
      </c>
      <c r="AW6673" t="s">
        <v>150</v>
      </c>
    </row>
    <row r="6674" spans="1:49" x14ac:dyDescent="0.25">
      <c r="A6674">
        <v>545</v>
      </c>
      <c r="B6674" t="s">
        <v>16944</v>
      </c>
      <c r="C6674">
        <v>1</v>
      </c>
      <c r="D6674" t="s">
        <v>86</v>
      </c>
      <c r="E6674" t="s">
        <v>64</v>
      </c>
      <c r="F6674" t="s">
        <v>65</v>
      </c>
      <c r="G6674">
        <v>184.95000000000002</v>
      </c>
      <c r="H6674" t="s">
        <v>90</v>
      </c>
      <c r="I6674" t="s">
        <v>63</v>
      </c>
      <c r="J6674" t="s">
        <v>210</v>
      </c>
      <c r="K6674" t="s">
        <v>16945</v>
      </c>
      <c r="L6674" t="s">
        <v>1582</v>
      </c>
      <c r="M6674" t="s">
        <v>999</v>
      </c>
      <c r="N6674">
        <v>170.50524934383202</v>
      </c>
      <c r="P6674">
        <v>40</v>
      </c>
      <c r="Q6674">
        <v>96</v>
      </c>
      <c r="R6674">
        <v>90</v>
      </c>
      <c r="S6674">
        <v>99.7</v>
      </c>
      <c r="T6674">
        <v>0</v>
      </c>
      <c r="U6674">
        <v>28</v>
      </c>
      <c r="V6674">
        <v>6300</v>
      </c>
      <c r="AB6674" t="s">
        <v>98</v>
      </c>
      <c r="AC6674" t="s">
        <v>98</v>
      </c>
      <c r="AD6674" t="s">
        <v>98</v>
      </c>
      <c r="AE6674" t="s">
        <v>63</v>
      </c>
      <c r="AG6674">
        <v>1965</v>
      </c>
      <c r="AH6674">
        <v>9.99</v>
      </c>
      <c r="AI6674">
        <v>38.864215999999999</v>
      </c>
      <c r="AJ6674">
        <v>-98.854484999999997</v>
      </c>
      <c r="AL6674">
        <v>4</v>
      </c>
      <c r="AM6674" t="s">
        <v>63</v>
      </c>
      <c r="AN6674" t="s">
        <v>16946</v>
      </c>
      <c r="AO6674" t="s">
        <v>79</v>
      </c>
      <c r="AP6674" t="s">
        <v>80</v>
      </c>
      <c r="AQ6674" t="s">
        <v>186</v>
      </c>
      <c r="AR6674" t="s">
        <v>313</v>
      </c>
      <c r="AS6674" t="s">
        <v>83</v>
      </c>
      <c r="AT6674" s="5">
        <v>35855</v>
      </c>
      <c r="AU6674" t="s">
        <v>63</v>
      </c>
      <c r="AV6674" t="s">
        <v>187</v>
      </c>
      <c r="AW6674" t="s">
        <v>188</v>
      </c>
    </row>
    <row r="6675" spans="1:49" x14ac:dyDescent="0.25">
      <c r="A6675">
        <v>608</v>
      </c>
      <c r="B6675" t="s">
        <v>2873</v>
      </c>
      <c r="C6675">
        <v>1</v>
      </c>
      <c r="D6675" t="s">
        <v>86</v>
      </c>
      <c r="E6675" t="s">
        <v>64</v>
      </c>
      <c r="F6675" t="s">
        <v>65</v>
      </c>
      <c r="G6675">
        <v>184.94</v>
      </c>
      <c r="H6675" t="s">
        <v>90</v>
      </c>
      <c r="I6675" t="s">
        <v>63</v>
      </c>
      <c r="J6675" t="s">
        <v>210</v>
      </c>
      <c r="K6675" t="s">
        <v>2874</v>
      </c>
      <c r="L6675" t="s">
        <v>1582</v>
      </c>
      <c r="M6675" t="s">
        <v>1136</v>
      </c>
      <c r="N6675">
        <v>170.50524934383202</v>
      </c>
      <c r="P6675">
        <v>40</v>
      </c>
      <c r="Q6675">
        <v>96</v>
      </c>
      <c r="R6675">
        <v>85</v>
      </c>
      <c r="S6675">
        <v>98.600000000000009</v>
      </c>
      <c r="T6675">
        <v>0</v>
      </c>
      <c r="U6675">
        <v>28</v>
      </c>
      <c r="V6675">
        <v>6300</v>
      </c>
      <c r="AB6675" t="s">
        <v>98</v>
      </c>
      <c r="AC6675" t="s">
        <v>98</v>
      </c>
      <c r="AD6675" t="s">
        <v>98</v>
      </c>
      <c r="AE6675" t="s">
        <v>63</v>
      </c>
      <c r="AG6675">
        <v>1965</v>
      </c>
      <c r="AH6675">
        <v>9.98</v>
      </c>
      <c r="AI6675">
        <v>38.863968</v>
      </c>
      <c r="AJ6675">
        <v>-98.854501999999997</v>
      </c>
      <c r="AL6675">
        <v>4</v>
      </c>
      <c r="AM6675" t="s">
        <v>63</v>
      </c>
      <c r="AN6675" t="s">
        <v>2875</v>
      </c>
      <c r="AO6675" t="s">
        <v>79</v>
      </c>
      <c r="AP6675" t="s">
        <v>80</v>
      </c>
      <c r="AQ6675" t="s">
        <v>186</v>
      </c>
      <c r="AR6675" t="s">
        <v>313</v>
      </c>
      <c r="AS6675" t="s">
        <v>83</v>
      </c>
      <c r="AT6675" s="5">
        <v>35855</v>
      </c>
      <c r="AU6675" t="s">
        <v>63</v>
      </c>
      <c r="AV6675" t="s">
        <v>187</v>
      </c>
      <c r="AW6675" t="s">
        <v>188</v>
      </c>
    </row>
    <row r="6676" spans="1:49" x14ac:dyDescent="0.25">
      <c r="A6676">
        <v>2553</v>
      </c>
      <c r="B6676" t="s">
        <v>15464</v>
      </c>
      <c r="C6676">
        <v>1</v>
      </c>
      <c r="D6676" t="s">
        <v>86</v>
      </c>
      <c r="E6676" t="s">
        <v>64</v>
      </c>
      <c r="F6676" t="s">
        <v>65</v>
      </c>
      <c r="G6676">
        <v>185.9</v>
      </c>
      <c r="H6676" t="s">
        <v>489</v>
      </c>
      <c r="I6676" t="s">
        <v>63</v>
      </c>
      <c r="J6676" t="s">
        <v>210</v>
      </c>
      <c r="K6676" t="s">
        <v>15465</v>
      </c>
      <c r="L6676" t="s">
        <v>5735</v>
      </c>
      <c r="M6676" t="s">
        <v>1638</v>
      </c>
      <c r="N6676">
        <v>41.207349081364832</v>
      </c>
      <c r="P6676">
        <v>80</v>
      </c>
      <c r="Q6676">
        <v>81.7</v>
      </c>
      <c r="R6676">
        <v>70</v>
      </c>
      <c r="S6676">
        <v>83.2</v>
      </c>
      <c r="T6676">
        <v>1</v>
      </c>
      <c r="U6676">
        <v>31</v>
      </c>
      <c r="V6676">
        <v>11100</v>
      </c>
      <c r="AB6676" t="s">
        <v>63</v>
      </c>
      <c r="AC6676" t="s">
        <v>63</v>
      </c>
      <c r="AD6676" t="s">
        <v>63</v>
      </c>
      <c r="AE6676" t="s">
        <v>75</v>
      </c>
      <c r="AG6676">
        <v>1965</v>
      </c>
      <c r="AH6676">
        <v>10.94</v>
      </c>
      <c r="AI6676">
        <v>38.86347</v>
      </c>
      <c r="AJ6676">
        <v>-98.8369</v>
      </c>
      <c r="AL6676">
        <v>2</v>
      </c>
      <c r="AM6676" t="s">
        <v>63</v>
      </c>
      <c r="AN6676" t="s">
        <v>15466</v>
      </c>
      <c r="AO6676" t="s">
        <v>79</v>
      </c>
      <c r="AP6676" t="s">
        <v>80</v>
      </c>
      <c r="AQ6676" t="s">
        <v>246</v>
      </c>
      <c r="AR6676" t="s">
        <v>1304</v>
      </c>
      <c r="AS6676" t="s">
        <v>83</v>
      </c>
      <c r="AT6676" s="5">
        <v>37987</v>
      </c>
      <c r="AU6676" t="s">
        <v>129</v>
      </c>
      <c r="AV6676" t="s">
        <v>149</v>
      </c>
      <c r="AW6676" t="s">
        <v>150</v>
      </c>
    </row>
    <row r="6677" spans="1:49" x14ac:dyDescent="0.25">
      <c r="A6677">
        <v>444</v>
      </c>
      <c r="B6677" t="s">
        <v>21730</v>
      </c>
      <c r="C6677">
        <v>1</v>
      </c>
      <c r="D6677" t="s">
        <v>86</v>
      </c>
      <c r="E6677" t="s">
        <v>64</v>
      </c>
      <c r="F6677" t="s">
        <v>65</v>
      </c>
      <c r="G6677">
        <v>187.99</v>
      </c>
      <c r="H6677" t="s">
        <v>90</v>
      </c>
      <c r="I6677" t="s">
        <v>63</v>
      </c>
      <c r="J6677" t="s">
        <v>210</v>
      </c>
      <c r="K6677" t="s">
        <v>21731</v>
      </c>
      <c r="L6677" t="s">
        <v>21732</v>
      </c>
      <c r="M6677" t="s">
        <v>999</v>
      </c>
      <c r="N6677">
        <v>102.49343832020996</v>
      </c>
      <c r="O6677">
        <v>1</v>
      </c>
      <c r="P6677">
        <v>40</v>
      </c>
      <c r="Q6677">
        <v>94.7</v>
      </c>
      <c r="R6677">
        <v>95</v>
      </c>
      <c r="S6677">
        <v>98.5</v>
      </c>
      <c r="T6677">
        <v>3</v>
      </c>
      <c r="U6677">
        <v>31</v>
      </c>
      <c r="V6677">
        <v>5550</v>
      </c>
      <c r="AB6677" t="s">
        <v>98</v>
      </c>
      <c r="AC6677" t="s">
        <v>98</v>
      </c>
      <c r="AD6677" t="s">
        <v>98</v>
      </c>
      <c r="AE6677" t="s">
        <v>63</v>
      </c>
      <c r="AG6677">
        <v>1966</v>
      </c>
      <c r="AH6677">
        <v>13.030000000000001</v>
      </c>
      <c r="AI6677">
        <v>38.85718</v>
      </c>
      <c r="AJ6677">
        <v>-98.799486000000002</v>
      </c>
      <c r="AK6677" t="s">
        <v>262</v>
      </c>
      <c r="AL6677">
        <v>3</v>
      </c>
      <c r="AM6677" t="s">
        <v>63</v>
      </c>
      <c r="AN6677" t="s">
        <v>21733</v>
      </c>
      <c r="AO6677" t="s">
        <v>79</v>
      </c>
      <c r="AP6677" t="s">
        <v>80</v>
      </c>
      <c r="AQ6677" t="s">
        <v>317</v>
      </c>
      <c r="AR6677" t="s">
        <v>1031</v>
      </c>
      <c r="AS6677" t="s">
        <v>83</v>
      </c>
      <c r="AT6677" s="5">
        <v>35855</v>
      </c>
      <c r="AU6677" t="s">
        <v>63</v>
      </c>
      <c r="AV6677" t="s">
        <v>187</v>
      </c>
      <c r="AW6677" t="s">
        <v>188</v>
      </c>
    </row>
    <row r="6678" spans="1:49" x14ac:dyDescent="0.25">
      <c r="A6678">
        <v>429</v>
      </c>
      <c r="B6678" t="s">
        <v>11852</v>
      </c>
      <c r="C6678">
        <v>1</v>
      </c>
      <c r="D6678" t="s">
        <v>86</v>
      </c>
      <c r="E6678" t="s">
        <v>64</v>
      </c>
      <c r="F6678" t="s">
        <v>65</v>
      </c>
      <c r="G6678">
        <v>187.98</v>
      </c>
      <c r="H6678" t="s">
        <v>90</v>
      </c>
      <c r="I6678" t="s">
        <v>63</v>
      </c>
      <c r="J6678" t="s">
        <v>210</v>
      </c>
      <c r="K6678" t="s">
        <v>11853</v>
      </c>
      <c r="L6678" t="s">
        <v>11854</v>
      </c>
      <c r="M6678" t="s">
        <v>1136</v>
      </c>
      <c r="N6678">
        <v>102.49343832020996</v>
      </c>
      <c r="O6678">
        <v>1</v>
      </c>
      <c r="P6678">
        <v>40</v>
      </c>
      <c r="Q6678">
        <v>94.7</v>
      </c>
      <c r="R6678">
        <v>88</v>
      </c>
      <c r="S6678">
        <v>98.7</v>
      </c>
      <c r="T6678">
        <v>3</v>
      </c>
      <c r="U6678">
        <v>31</v>
      </c>
      <c r="V6678">
        <v>5550</v>
      </c>
      <c r="AB6678" t="s">
        <v>98</v>
      </c>
      <c r="AC6678" t="s">
        <v>98</v>
      </c>
      <c r="AD6678" t="s">
        <v>98</v>
      </c>
      <c r="AE6678" t="s">
        <v>63</v>
      </c>
      <c r="AG6678">
        <v>1966</v>
      </c>
      <c r="AH6678">
        <v>13.02</v>
      </c>
      <c r="AI6678">
        <v>38.856938</v>
      </c>
      <c r="AJ6678">
        <v>-98.799485000000004</v>
      </c>
      <c r="AK6678" t="s">
        <v>262</v>
      </c>
      <c r="AL6678">
        <v>3</v>
      </c>
      <c r="AM6678" t="s">
        <v>63</v>
      </c>
      <c r="AN6678" t="s">
        <v>11855</v>
      </c>
      <c r="AO6678" t="s">
        <v>79</v>
      </c>
      <c r="AP6678" t="s">
        <v>80</v>
      </c>
      <c r="AQ6678" t="s">
        <v>317</v>
      </c>
      <c r="AR6678" t="s">
        <v>1031</v>
      </c>
      <c r="AS6678" t="s">
        <v>83</v>
      </c>
      <c r="AT6678" s="5">
        <v>35855</v>
      </c>
      <c r="AU6678" t="s">
        <v>63</v>
      </c>
      <c r="AV6678" t="s">
        <v>187</v>
      </c>
      <c r="AW6678" t="s">
        <v>188</v>
      </c>
    </row>
    <row r="6679" spans="1:49" x14ac:dyDescent="0.25">
      <c r="A6679">
        <v>281</v>
      </c>
      <c r="B6679" t="s">
        <v>23224</v>
      </c>
      <c r="C6679">
        <v>1</v>
      </c>
      <c r="D6679" t="s">
        <v>86</v>
      </c>
      <c r="E6679" t="s">
        <v>64</v>
      </c>
      <c r="F6679" t="s">
        <v>65</v>
      </c>
      <c r="G6679">
        <v>188.99</v>
      </c>
      <c r="H6679" t="s">
        <v>90</v>
      </c>
      <c r="I6679" t="s">
        <v>63</v>
      </c>
      <c r="J6679" t="s">
        <v>210</v>
      </c>
      <c r="K6679" t="s">
        <v>23225</v>
      </c>
      <c r="L6679" t="s">
        <v>18274</v>
      </c>
      <c r="M6679" t="s">
        <v>999</v>
      </c>
      <c r="N6679">
        <v>132.51312335958005</v>
      </c>
      <c r="O6679">
        <v>1</v>
      </c>
      <c r="P6679">
        <v>40</v>
      </c>
      <c r="Q6679">
        <v>98</v>
      </c>
      <c r="R6679">
        <v>90</v>
      </c>
      <c r="S6679">
        <v>97.100000000000009</v>
      </c>
      <c r="T6679">
        <v>0</v>
      </c>
      <c r="U6679">
        <v>31</v>
      </c>
      <c r="V6679">
        <v>5550</v>
      </c>
      <c r="AB6679" t="s">
        <v>98</v>
      </c>
      <c r="AC6679" t="s">
        <v>98</v>
      </c>
      <c r="AD6679" t="s">
        <v>98</v>
      </c>
      <c r="AE6679" t="s">
        <v>63</v>
      </c>
      <c r="AG6679">
        <v>1966</v>
      </c>
      <c r="AH6679">
        <v>14.030000000000001</v>
      </c>
      <c r="AI6679">
        <v>38.856735999999998</v>
      </c>
      <c r="AJ6679">
        <v>-98.780940000000001</v>
      </c>
      <c r="AK6679" t="s">
        <v>77</v>
      </c>
      <c r="AL6679">
        <v>3</v>
      </c>
      <c r="AM6679" t="s">
        <v>63</v>
      </c>
      <c r="AN6679" t="s">
        <v>23226</v>
      </c>
      <c r="AO6679" t="s">
        <v>79</v>
      </c>
      <c r="AP6679" t="s">
        <v>80</v>
      </c>
      <c r="AQ6679" t="s">
        <v>317</v>
      </c>
      <c r="AR6679" t="s">
        <v>1031</v>
      </c>
      <c r="AS6679" t="s">
        <v>83</v>
      </c>
      <c r="AT6679" s="5">
        <v>36526</v>
      </c>
      <c r="AU6679" t="s">
        <v>63</v>
      </c>
      <c r="AV6679" t="s">
        <v>187</v>
      </c>
      <c r="AW6679" t="s">
        <v>372</v>
      </c>
    </row>
    <row r="6680" spans="1:49" x14ac:dyDescent="0.25">
      <c r="A6680">
        <v>257</v>
      </c>
      <c r="B6680" t="s">
        <v>18272</v>
      </c>
      <c r="C6680">
        <v>1</v>
      </c>
      <c r="D6680" t="s">
        <v>86</v>
      </c>
      <c r="E6680" t="s">
        <v>64</v>
      </c>
      <c r="F6680" t="s">
        <v>65</v>
      </c>
      <c r="G6680">
        <v>188.98</v>
      </c>
      <c r="H6680" t="s">
        <v>90</v>
      </c>
      <c r="I6680" t="s">
        <v>63</v>
      </c>
      <c r="J6680" t="s">
        <v>210</v>
      </c>
      <c r="K6680" t="s">
        <v>18273</v>
      </c>
      <c r="L6680" t="s">
        <v>18274</v>
      </c>
      <c r="M6680" t="s">
        <v>15657</v>
      </c>
      <c r="N6680">
        <v>132.51312335958005</v>
      </c>
      <c r="O6680">
        <v>1</v>
      </c>
      <c r="P6680">
        <v>40</v>
      </c>
      <c r="Q6680">
        <v>98</v>
      </c>
      <c r="R6680">
        <v>90</v>
      </c>
      <c r="S6680">
        <v>99.2</v>
      </c>
      <c r="T6680">
        <v>0</v>
      </c>
      <c r="U6680">
        <v>31</v>
      </c>
      <c r="V6680">
        <v>5550</v>
      </c>
      <c r="AB6680" t="s">
        <v>98</v>
      </c>
      <c r="AC6680" t="s">
        <v>98</v>
      </c>
      <c r="AD6680" t="s">
        <v>98</v>
      </c>
      <c r="AE6680" t="s">
        <v>63</v>
      </c>
      <c r="AG6680">
        <v>1966</v>
      </c>
      <c r="AH6680">
        <v>14.02</v>
      </c>
      <c r="AI6680">
        <v>38.856506000000003</v>
      </c>
      <c r="AJ6680">
        <v>-98.780918999999997</v>
      </c>
      <c r="AK6680" t="s">
        <v>77</v>
      </c>
      <c r="AL6680">
        <v>3</v>
      </c>
      <c r="AM6680" t="s">
        <v>63</v>
      </c>
      <c r="AN6680" t="s">
        <v>18275</v>
      </c>
      <c r="AO6680" t="s">
        <v>79</v>
      </c>
      <c r="AP6680" t="s">
        <v>80</v>
      </c>
      <c r="AQ6680" t="s">
        <v>317</v>
      </c>
      <c r="AR6680" t="s">
        <v>1031</v>
      </c>
      <c r="AS6680" t="s">
        <v>83</v>
      </c>
      <c r="AT6680" s="5">
        <v>36526</v>
      </c>
      <c r="AU6680" t="s">
        <v>63</v>
      </c>
      <c r="AV6680" t="s">
        <v>187</v>
      </c>
      <c r="AW6680" t="s">
        <v>372</v>
      </c>
    </row>
    <row r="6681" spans="1:49" x14ac:dyDescent="0.25">
      <c r="A6681">
        <v>511</v>
      </c>
      <c r="B6681" t="s">
        <v>3627</v>
      </c>
      <c r="C6681">
        <v>1</v>
      </c>
      <c r="D6681" t="s">
        <v>86</v>
      </c>
      <c r="E6681" t="s">
        <v>64</v>
      </c>
      <c r="F6681" t="s">
        <v>65</v>
      </c>
      <c r="G6681">
        <v>190.01</v>
      </c>
      <c r="H6681" t="s">
        <v>90</v>
      </c>
      <c r="I6681" t="s">
        <v>63</v>
      </c>
      <c r="J6681" t="s">
        <v>210</v>
      </c>
      <c r="K6681" t="s">
        <v>3628</v>
      </c>
      <c r="L6681" t="s">
        <v>3629</v>
      </c>
      <c r="M6681" t="s">
        <v>999</v>
      </c>
      <c r="N6681">
        <v>102.49343832020996</v>
      </c>
      <c r="P6681">
        <v>40</v>
      </c>
      <c r="Q6681">
        <v>93.8</v>
      </c>
      <c r="R6681">
        <v>88</v>
      </c>
      <c r="S6681">
        <v>99.600000000000009</v>
      </c>
      <c r="T6681">
        <v>5</v>
      </c>
      <c r="U6681">
        <v>32</v>
      </c>
      <c r="V6681">
        <v>5650</v>
      </c>
      <c r="AB6681" t="s">
        <v>98</v>
      </c>
      <c r="AC6681" t="s">
        <v>98</v>
      </c>
      <c r="AD6681" t="s">
        <v>98</v>
      </c>
      <c r="AE6681" t="s">
        <v>63</v>
      </c>
      <c r="AG6681">
        <v>1966</v>
      </c>
      <c r="AH6681">
        <v>15.05</v>
      </c>
      <c r="AI6681">
        <v>38.857323000000001</v>
      </c>
      <c r="AJ6681">
        <v>-98.762349999999998</v>
      </c>
      <c r="AL6681">
        <v>3</v>
      </c>
      <c r="AM6681" t="s">
        <v>63</v>
      </c>
      <c r="AN6681" t="s">
        <v>3630</v>
      </c>
      <c r="AO6681" t="s">
        <v>79</v>
      </c>
      <c r="AP6681" t="s">
        <v>80</v>
      </c>
      <c r="AQ6681" t="s">
        <v>336</v>
      </c>
      <c r="AR6681" t="s">
        <v>337</v>
      </c>
      <c r="AS6681" t="s">
        <v>83</v>
      </c>
      <c r="AT6681" s="5">
        <v>36526</v>
      </c>
      <c r="AU6681" t="s">
        <v>63</v>
      </c>
      <c r="AV6681" t="s">
        <v>187</v>
      </c>
      <c r="AW6681" t="s">
        <v>372</v>
      </c>
    </row>
    <row r="6682" spans="1:49" x14ac:dyDescent="0.25">
      <c r="A6682">
        <v>515</v>
      </c>
      <c r="B6682" t="s">
        <v>9756</v>
      </c>
      <c r="C6682">
        <v>1</v>
      </c>
      <c r="D6682" t="s">
        <v>86</v>
      </c>
      <c r="E6682" t="s">
        <v>64</v>
      </c>
      <c r="F6682" t="s">
        <v>65</v>
      </c>
      <c r="G6682">
        <v>190</v>
      </c>
      <c r="H6682" t="s">
        <v>90</v>
      </c>
      <c r="I6682" t="s">
        <v>63</v>
      </c>
      <c r="J6682" t="s">
        <v>210</v>
      </c>
      <c r="K6682" t="s">
        <v>9757</v>
      </c>
      <c r="L6682" t="s">
        <v>9758</v>
      </c>
      <c r="M6682" t="s">
        <v>1136</v>
      </c>
      <c r="N6682">
        <v>102.49343832020996</v>
      </c>
      <c r="P6682">
        <v>40</v>
      </c>
      <c r="Q6682">
        <v>93.8</v>
      </c>
      <c r="R6682">
        <v>88</v>
      </c>
      <c r="S6682">
        <v>99.4</v>
      </c>
      <c r="T6682">
        <v>5</v>
      </c>
      <c r="U6682">
        <v>32</v>
      </c>
      <c r="V6682">
        <v>5650</v>
      </c>
      <c r="AB6682" t="s">
        <v>98</v>
      </c>
      <c r="AC6682" t="s">
        <v>98</v>
      </c>
      <c r="AD6682" t="s">
        <v>98</v>
      </c>
      <c r="AE6682" t="s">
        <v>63</v>
      </c>
      <c r="AG6682">
        <v>1966</v>
      </c>
      <c r="AH6682">
        <v>15.040000000000001</v>
      </c>
      <c r="AI6682">
        <v>38.857084</v>
      </c>
      <c r="AJ6682">
        <v>-98.762358000000006</v>
      </c>
      <c r="AL6682">
        <v>3</v>
      </c>
      <c r="AM6682" t="s">
        <v>63</v>
      </c>
      <c r="AN6682" t="s">
        <v>9759</v>
      </c>
      <c r="AO6682" t="s">
        <v>79</v>
      </c>
      <c r="AP6682" t="s">
        <v>80</v>
      </c>
      <c r="AQ6682" t="s">
        <v>336</v>
      </c>
      <c r="AR6682" t="s">
        <v>337</v>
      </c>
      <c r="AS6682" t="s">
        <v>83</v>
      </c>
      <c r="AT6682" s="5">
        <v>36526</v>
      </c>
      <c r="AU6682" t="s">
        <v>63</v>
      </c>
      <c r="AV6682" t="s">
        <v>187</v>
      </c>
      <c r="AW6682" t="s">
        <v>372</v>
      </c>
    </row>
    <row r="6683" spans="1:49" x14ac:dyDescent="0.25">
      <c r="A6683">
        <v>2639</v>
      </c>
      <c r="B6683" t="s">
        <v>19672</v>
      </c>
      <c r="C6683">
        <v>1</v>
      </c>
      <c r="D6683" t="s">
        <v>86</v>
      </c>
      <c r="E6683" t="s">
        <v>64</v>
      </c>
      <c r="F6683" t="s">
        <v>65</v>
      </c>
      <c r="G6683">
        <v>192.18</v>
      </c>
      <c r="H6683" t="s">
        <v>489</v>
      </c>
      <c r="I6683" t="s">
        <v>63</v>
      </c>
      <c r="J6683" t="s">
        <v>210</v>
      </c>
      <c r="K6683" t="s">
        <v>19673</v>
      </c>
      <c r="L6683" t="s">
        <v>6804</v>
      </c>
      <c r="M6683" t="s">
        <v>194</v>
      </c>
      <c r="N6683">
        <v>24.803149606299211</v>
      </c>
      <c r="P6683">
        <v>80</v>
      </c>
      <c r="Q6683">
        <v>79.600000000000009</v>
      </c>
      <c r="R6683">
        <v>80</v>
      </c>
      <c r="S6683">
        <v>87.3</v>
      </c>
      <c r="T6683">
        <v>1</v>
      </c>
      <c r="U6683">
        <v>32</v>
      </c>
      <c r="V6683">
        <v>11300</v>
      </c>
      <c r="AB6683" t="s">
        <v>63</v>
      </c>
      <c r="AC6683" t="s">
        <v>63</v>
      </c>
      <c r="AD6683" t="s">
        <v>63</v>
      </c>
      <c r="AE6683" t="s">
        <v>98</v>
      </c>
      <c r="AG6683">
        <v>1966</v>
      </c>
      <c r="AH6683">
        <v>17.22</v>
      </c>
      <c r="AI6683">
        <v>38.857050000000001</v>
      </c>
      <c r="AJ6683">
        <v>-98.721760000000003</v>
      </c>
      <c r="AL6683">
        <v>2</v>
      </c>
      <c r="AM6683" t="s">
        <v>63</v>
      </c>
      <c r="AN6683" t="s">
        <v>19674</v>
      </c>
      <c r="AO6683" t="s">
        <v>79</v>
      </c>
      <c r="AP6683" t="s">
        <v>80</v>
      </c>
      <c r="AQ6683" t="s">
        <v>504</v>
      </c>
      <c r="AR6683" t="s">
        <v>1263</v>
      </c>
      <c r="AS6683" t="s">
        <v>83</v>
      </c>
      <c r="AT6683" s="5">
        <v>37987</v>
      </c>
      <c r="AU6683" t="s">
        <v>129</v>
      </c>
      <c r="AV6683" t="s">
        <v>149</v>
      </c>
      <c r="AW6683" t="s">
        <v>150</v>
      </c>
    </row>
    <row r="6684" spans="1:49" x14ac:dyDescent="0.25">
      <c r="A6684">
        <v>241</v>
      </c>
      <c r="B6684" t="s">
        <v>5779</v>
      </c>
      <c r="C6684">
        <v>1</v>
      </c>
      <c r="D6684" t="s">
        <v>86</v>
      </c>
      <c r="E6684" t="s">
        <v>64</v>
      </c>
      <c r="F6684" t="s">
        <v>65</v>
      </c>
      <c r="G6684">
        <v>192.99</v>
      </c>
      <c r="H6684" t="s">
        <v>90</v>
      </c>
      <c r="I6684" t="s">
        <v>63</v>
      </c>
      <c r="J6684" t="s">
        <v>210</v>
      </c>
      <c r="K6684" t="s">
        <v>5780</v>
      </c>
      <c r="L6684" t="s">
        <v>5781</v>
      </c>
      <c r="M6684" t="s">
        <v>999</v>
      </c>
      <c r="N6684">
        <v>132.51312335958005</v>
      </c>
      <c r="O6684">
        <v>0</v>
      </c>
      <c r="P6684">
        <v>40</v>
      </c>
      <c r="Q6684">
        <v>97.5</v>
      </c>
      <c r="R6684">
        <v>90</v>
      </c>
      <c r="S6684">
        <v>99.600000000000009</v>
      </c>
      <c r="T6684">
        <v>1</v>
      </c>
      <c r="U6684">
        <v>32</v>
      </c>
      <c r="V6684">
        <v>5650</v>
      </c>
      <c r="AB6684" t="s">
        <v>98</v>
      </c>
      <c r="AC6684" t="s">
        <v>98</v>
      </c>
      <c r="AD6684" t="s">
        <v>98</v>
      </c>
      <c r="AE6684" t="s">
        <v>63</v>
      </c>
      <c r="AG6684">
        <v>1966</v>
      </c>
      <c r="AH6684">
        <v>18.03</v>
      </c>
      <c r="AI6684">
        <v>38.857396999999999</v>
      </c>
      <c r="AJ6684">
        <v>-98.706615999999997</v>
      </c>
      <c r="AK6684" t="s">
        <v>262</v>
      </c>
      <c r="AL6684">
        <v>3</v>
      </c>
      <c r="AM6684" t="s">
        <v>63</v>
      </c>
      <c r="AN6684" t="s">
        <v>5782</v>
      </c>
      <c r="AO6684" t="s">
        <v>79</v>
      </c>
      <c r="AP6684" t="s">
        <v>80</v>
      </c>
      <c r="AQ6684" t="s">
        <v>317</v>
      </c>
      <c r="AR6684" t="s">
        <v>1031</v>
      </c>
      <c r="AS6684" t="s">
        <v>83</v>
      </c>
      <c r="AT6684" s="5">
        <v>36526</v>
      </c>
      <c r="AU6684" t="s">
        <v>63</v>
      </c>
      <c r="AV6684" t="s">
        <v>187</v>
      </c>
      <c r="AW6684" t="s">
        <v>372</v>
      </c>
    </row>
    <row r="6685" spans="1:49" x14ac:dyDescent="0.25">
      <c r="A6685">
        <v>241</v>
      </c>
      <c r="B6685" t="s">
        <v>8391</v>
      </c>
      <c r="C6685">
        <v>1</v>
      </c>
      <c r="D6685" t="s">
        <v>86</v>
      </c>
      <c r="E6685" t="s">
        <v>64</v>
      </c>
      <c r="F6685" t="s">
        <v>65</v>
      </c>
      <c r="G6685">
        <v>193</v>
      </c>
      <c r="H6685" t="s">
        <v>90</v>
      </c>
      <c r="I6685" t="s">
        <v>63</v>
      </c>
      <c r="J6685" t="s">
        <v>210</v>
      </c>
      <c r="K6685" t="s">
        <v>8392</v>
      </c>
      <c r="L6685" t="s">
        <v>8393</v>
      </c>
      <c r="M6685" t="s">
        <v>1136</v>
      </c>
      <c r="N6685">
        <v>132.51312335958005</v>
      </c>
      <c r="O6685">
        <v>0</v>
      </c>
      <c r="P6685">
        <v>40</v>
      </c>
      <c r="Q6685">
        <v>97.5</v>
      </c>
      <c r="R6685">
        <v>90</v>
      </c>
      <c r="S6685">
        <v>99.600000000000009</v>
      </c>
      <c r="T6685">
        <v>1</v>
      </c>
      <c r="U6685">
        <v>33</v>
      </c>
      <c r="V6685">
        <v>5600</v>
      </c>
      <c r="AB6685" t="s">
        <v>98</v>
      </c>
      <c r="AC6685" t="s">
        <v>98</v>
      </c>
      <c r="AD6685" t="s">
        <v>98</v>
      </c>
      <c r="AE6685" t="s">
        <v>63</v>
      </c>
      <c r="AG6685">
        <v>1966</v>
      </c>
      <c r="AH6685">
        <v>18.04</v>
      </c>
      <c r="AI6685">
        <v>38.857199999999999</v>
      </c>
      <c r="AJ6685">
        <v>-98.706599999999995</v>
      </c>
      <c r="AK6685" t="s">
        <v>262</v>
      </c>
      <c r="AL6685">
        <v>3</v>
      </c>
      <c r="AM6685" t="s">
        <v>63</v>
      </c>
      <c r="AN6685" t="s">
        <v>8394</v>
      </c>
      <c r="AO6685" t="s">
        <v>79</v>
      </c>
      <c r="AP6685" t="s">
        <v>80</v>
      </c>
      <c r="AQ6685" t="s">
        <v>317</v>
      </c>
      <c r="AR6685" t="s">
        <v>1031</v>
      </c>
      <c r="AS6685" t="s">
        <v>83</v>
      </c>
      <c r="AT6685" s="5">
        <v>36526</v>
      </c>
      <c r="AU6685" t="s">
        <v>63</v>
      </c>
      <c r="AV6685" t="s">
        <v>187</v>
      </c>
      <c r="AW6685" t="s">
        <v>372</v>
      </c>
    </row>
    <row r="6686" spans="1:49" x14ac:dyDescent="0.25">
      <c r="A6686">
        <v>510</v>
      </c>
      <c r="B6686" t="s">
        <v>10544</v>
      </c>
      <c r="C6686">
        <v>1</v>
      </c>
      <c r="D6686" t="s">
        <v>86</v>
      </c>
      <c r="E6686" t="s">
        <v>64</v>
      </c>
      <c r="F6686" t="s">
        <v>65</v>
      </c>
      <c r="G6686">
        <v>195.01</v>
      </c>
      <c r="H6686" t="s">
        <v>90</v>
      </c>
      <c r="I6686" t="s">
        <v>63</v>
      </c>
      <c r="J6686" t="s">
        <v>210</v>
      </c>
      <c r="K6686" t="s">
        <v>10545</v>
      </c>
      <c r="L6686" t="s">
        <v>6417</v>
      </c>
      <c r="M6686" t="s">
        <v>999</v>
      </c>
      <c r="N6686">
        <v>102.49343832020996</v>
      </c>
      <c r="O6686">
        <v>0</v>
      </c>
      <c r="P6686">
        <v>40</v>
      </c>
      <c r="Q6686">
        <v>93.9</v>
      </c>
      <c r="R6686">
        <v>90</v>
      </c>
      <c r="S6686">
        <v>99.600000000000009</v>
      </c>
      <c r="T6686">
        <v>5</v>
      </c>
      <c r="U6686">
        <v>33</v>
      </c>
      <c r="V6686">
        <v>5600</v>
      </c>
      <c r="AB6686" t="s">
        <v>129</v>
      </c>
      <c r="AC6686" t="s">
        <v>98</v>
      </c>
      <c r="AD6686" t="s">
        <v>98</v>
      </c>
      <c r="AE6686" t="s">
        <v>63</v>
      </c>
      <c r="AG6686">
        <v>1966</v>
      </c>
      <c r="AH6686">
        <v>20.05</v>
      </c>
      <c r="AI6686">
        <v>38.857207000000002</v>
      </c>
      <c r="AJ6686">
        <v>-98.669296000000003</v>
      </c>
      <c r="AK6686" t="s">
        <v>77</v>
      </c>
      <c r="AL6686">
        <v>3</v>
      </c>
      <c r="AM6686" t="s">
        <v>63</v>
      </c>
      <c r="AN6686" t="s">
        <v>10546</v>
      </c>
      <c r="AO6686" t="s">
        <v>79</v>
      </c>
      <c r="AP6686" t="s">
        <v>80</v>
      </c>
      <c r="AQ6686" t="s">
        <v>336</v>
      </c>
      <c r="AR6686" t="s">
        <v>337</v>
      </c>
      <c r="AS6686" t="s">
        <v>83</v>
      </c>
      <c r="AT6686" s="5">
        <v>36526</v>
      </c>
      <c r="AU6686" t="s">
        <v>63</v>
      </c>
      <c r="AV6686" t="s">
        <v>187</v>
      </c>
      <c r="AW6686" t="s">
        <v>372</v>
      </c>
    </row>
    <row r="6687" spans="1:49" x14ac:dyDescent="0.25">
      <c r="A6687">
        <v>523</v>
      </c>
      <c r="B6687" t="s">
        <v>6415</v>
      </c>
      <c r="C6687">
        <v>1</v>
      </c>
      <c r="D6687" t="s">
        <v>86</v>
      </c>
      <c r="E6687" t="s">
        <v>64</v>
      </c>
      <c r="F6687" t="s">
        <v>65</v>
      </c>
      <c r="G6687">
        <v>195</v>
      </c>
      <c r="H6687" t="s">
        <v>90</v>
      </c>
      <c r="I6687" t="s">
        <v>63</v>
      </c>
      <c r="J6687" t="s">
        <v>210</v>
      </c>
      <c r="K6687" t="s">
        <v>6416</v>
      </c>
      <c r="L6687" t="s">
        <v>6417</v>
      </c>
      <c r="M6687" t="s">
        <v>1136</v>
      </c>
      <c r="N6687">
        <v>102.49343832020996</v>
      </c>
      <c r="O6687">
        <v>0</v>
      </c>
      <c r="P6687">
        <v>40</v>
      </c>
      <c r="Q6687">
        <v>93.9</v>
      </c>
      <c r="R6687">
        <v>90</v>
      </c>
      <c r="S6687">
        <v>99.2</v>
      </c>
      <c r="T6687">
        <v>5</v>
      </c>
      <c r="U6687">
        <v>33</v>
      </c>
      <c r="V6687">
        <v>5600</v>
      </c>
      <c r="AB6687" t="s">
        <v>98</v>
      </c>
      <c r="AC6687" t="s">
        <v>98</v>
      </c>
      <c r="AD6687" t="s">
        <v>98</v>
      </c>
      <c r="AE6687" t="s">
        <v>63</v>
      </c>
      <c r="AG6687">
        <v>1966</v>
      </c>
      <c r="AH6687">
        <v>20.04</v>
      </c>
      <c r="AI6687">
        <v>38.856968000000002</v>
      </c>
      <c r="AJ6687">
        <v>-98.669282999999993</v>
      </c>
      <c r="AK6687" t="s">
        <v>77</v>
      </c>
      <c r="AL6687">
        <v>3</v>
      </c>
      <c r="AM6687" t="s">
        <v>63</v>
      </c>
      <c r="AN6687" t="s">
        <v>6418</v>
      </c>
      <c r="AO6687" t="s">
        <v>79</v>
      </c>
      <c r="AP6687" t="s">
        <v>80</v>
      </c>
      <c r="AQ6687" t="s">
        <v>336</v>
      </c>
      <c r="AR6687" t="s">
        <v>337</v>
      </c>
      <c r="AS6687" t="s">
        <v>83</v>
      </c>
      <c r="AT6687" s="5">
        <v>36526</v>
      </c>
      <c r="AU6687" t="s">
        <v>63</v>
      </c>
      <c r="AV6687" t="s">
        <v>187</v>
      </c>
      <c r="AW6687" t="s">
        <v>372</v>
      </c>
    </row>
    <row r="6688" spans="1:49" x14ac:dyDescent="0.25">
      <c r="A6688">
        <v>1223</v>
      </c>
      <c r="B6688" t="s">
        <v>4560</v>
      </c>
      <c r="C6688">
        <v>1</v>
      </c>
      <c r="D6688" t="s">
        <v>86</v>
      </c>
      <c r="E6688" t="s">
        <v>64</v>
      </c>
      <c r="F6688" t="s">
        <v>65</v>
      </c>
      <c r="G6688">
        <v>197.53</v>
      </c>
      <c r="H6688" t="s">
        <v>109</v>
      </c>
      <c r="I6688" t="s">
        <v>63</v>
      </c>
      <c r="J6688" t="s">
        <v>210</v>
      </c>
      <c r="K6688" t="s">
        <v>4561</v>
      </c>
      <c r="L6688" t="s">
        <v>2976</v>
      </c>
      <c r="M6688" t="s">
        <v>999</v>
      </c>
      <c r="N6688">
        <v>225.49212598425197</v>
      </c>
      <c r="O6688">
        <v>56</v>
      </c>
      <c r="P6688">
        <v>40</v>
      </c>
      <c r="Q6688">
        <v>97.5</v>
      </c>
      <c r="R6688">
        <v>85</v>
      </c>
      <c r="S6688">
        <v>92.2</v>
      </c>
      <c r="T6688">
        <v>1</v>
      </c>
      <c r="U6688">
        <v>33</v>
      </c>
      <c r="V6688">
        <v>5600</v>
      </c>
      <c r="AB6688" t="s">
        <v>76</v>
      </c>
      <c r="AC6688" t="s">
        <v>75</v>
      </c>
      <c r="AD6688" t="s">
        <v>98</v>
      </c>
      <c r="AE6688" t="s">
        <v>63</v>
      </c>
      <c r="AG6688">
        <v>1963</v>
      </c>
      <c r="AH6688">
        <v>22.57</v>
      </c>
      <c r="AI6688">
        <v>38.856721999999998</v>
      </c>
      <c r="AJ6688">
        <v>-98.622395999999995</v>
      </c>
      <c r="AK6688" t="s">
        <v>262</v>
      </c>
      <c r="AL6688">
        <v>3</v>
      </c>
      <c r="AM6688" t="s">
        <v>63</v>
      </c>
      <c r="AN6688" t="s">
        <v>4562</v>
      </c>
      <c r="AO6688" t="s">
        <v>79</v>
      </c>
      <c r="AP6688" t="s">
        <v>80</v>
      </c>
      <c r="AQ6688" t="s">
        <v>255</v>
      </c>
      <c r="AR6688" t="s">
        <v>256</v>
      </c>
      <c r="AS6688" t="s">
        <v>83</v>
      </c>
      <c r="AT6688" s="5">
        <v>36526</v>
      </c>
      <c r="AU6688" t="s">
        <v>63</v>
      </c>
      <c r="AV6688" t="s">
        <v>187</v>
      </c>
      <c r="AW6688" t="s">
        <v>372</v>
      </c>
    </row>
    <row r="6689" spans="1:49" x14ac:dyDescent="0.25">
      <c r="A6689">
        <v>1817</v>
      </c>
      <c r="B6689" t="s">
        <v>21154</v>
      </c>
      <c r="C6689">
        <v>1</v>
      </c>
      <c r="D6689" t="s">
        <v>86</v>
      </c>
      <c r="E6689" t="s">
        <v>64</v>
      </c>
      <c r="F6689" t="s">
        <v>65</v>
      </c>
      <c r="G6689">
        <v>197.54</v>
      </c>
      <c r="H6689" t="s">
        <v>109</v>
      </c>
      <c r="I6689" t="s">
        <v>63</v>
      </c>
      <c r="J6689" t="s">
        <v>210</v>
      </c>
      <c r="K6689" t="s">
        <v>21155</v>
      </c>
      <c r="L6689" t="s">
        <v>2976</v>
      </c>
      <c r="M6689" t="s">
        <v>1136</v>
      </c>
      <c r="N6689">
        <v>225.49212598425197</v>
      </c>
      <c r="O6689">
        <v>56</v>
      </c>
      <c r="P6689">
        <v>40</v>
      </c>
      <c r="Q6689">
        <v>97.5</v>
      </c>
      <c r="R6689">
        <v>87</v>
      </c>
      <c r="S6689">
        <v>86.8</v>
      </c>
      <c r="T6689">
        <v>1</v>
      </c>
      <c r="U6689">
        <v>33</v>
      </c>
      <c r="V6689">
        <v>5600</v>
      </c>
      <c r="AB6689" t="s">
        <v>75</v>
      </c>
      <c r="AC6689" t="s">
        <v>75</v>
      </c>
      <c r="AD6689" t="s">
        <v>98</v>
      </c>
      <c r="AE6689" t="s">
        <v>63</v>
      </c>
      <c r="AG6689">
        <v>1963</v>
      </c>
      <c r="AH6689">
        <v>22.580000000000002</v>
      </c>
      <c r="AI6689">
        <v>38.856490000000001</v>
      </c>
      <c r="AJ6689">
        <v>-98.622006999999996</v>
      </c>
      <c r="AK6689" t="s">
        <v>262</v>
      </c>
      <c r="AL6689">
        <v>3</v>
      </c>
      <c r="AM6689" t="s">
        <v>63</v>
      </c>
      <c r="AN6689" t="s">
        <v>21156</v>
      </c>
      <c r="AO6689" t="s">
        <v>79</v>
      </c>
      <c r="AP6689" t="s">
        <v>80</v>
      </c>
      <c r="AQ6689" t="s">
        <v>255</v>
      </c>
      <c r="AR6689" t="s">
        <v>256</v>
      </c>
      <c r="AS6689" t="s">
        <v>83</v>
      </c>
      <c r="AT6689" s="5">
        <v>36526</v>
      </c>
      <c r="AU6689" t="s">
        <v>63</v>
      </c>
      <c r="AV6689" t="s">
        <v>187</v>
      </c>
      <c r="AW6689" t="s">
        <v>372</v>
      </c>
    </row>
    <row r="6690" spans="1:49" x14ac:dyDescent="0.25">
      <c r="A6690">
        <v>3541</v>
      </c>
      <c r="B6690" t="s">
        <v>3537</v>
      </c>
      <c r="C6690">
        <v>1</v>
      </c>
      <c r="D6690" t="s">
        <v>86</v>
      </c>
      <c r="E6690" t="s">
        <v>64</v>
      </c>
      <c r="F6690" t="s">
        <v>65</v>
      </c>
      <c r="G6690">
        <v>198.01</v>
      </c>
      <c r="H6690" t="s">
        <v>90</v>
      </c>
      <c r="I6690" t="s">
        <v>63</v>
      </c>
      <c r="J6690" t="s">
        <v>210</v>
      </c>
      <c r="K6690" t="s">
        <v>3538</v>
      </c>
      <c r="L6690" t="s">
        <v>3539</v>
      </c>
      <c r="M6690" t="s">
        <v>999</v>
      </c>
      <c r="N6690">
        <v>112.5</v>
      </c>
      <c r="P6690">
        <v>40</v>
      </c>
      <c r="Q6690">
        <v>94.5</v>
      </c>
      <c r="R6690">
        <v>92</v>
      </c>
      <c r="S6690">
        <v>87.9</v>
      </c>
      <c r="T6690">
        <v>1</v>
      </c>
      <c r="U6690">
        <v>33</v>
      </c>
      <c r="V6690">
        <v>5600</v>
      </c>
      <c r="AB6690" t="s">
        <v>98</v>
      </c>
      <c r="AC6690" t="s">
        <v>98</v>
      </c>
      <c r="AD6690" t="s">
        <v>129</v>
      </c>
      <c r="AE6690" t="s">
        <v>63</v>
      </c>
      <c r="AG6690">
        <v>1963</v>
      </c>
      <c r="AH6690">
        <v>23.05</v>
      </c>
      <c r="AI6690">
        <v>38.856695999999999</v>
      </c>
      <c r="AJ6690">
        <v>-98.613552999999996</v>
      </c>
      <c r="AL6690">
        <v>3</v>
      </c>
      <c r="AM6690" t="s">
        <v>63</v>
      </c>
      <c r="AN6690" t="s">
        <v>3540</v>
      </c>
      <c r="AO6690" t="s">
        <v>79</v>
      </c>
      <c r="AP6690" t="s">
        <v>80</v>
      </c>
      <c r="AQ6690" t="s">
        <v>207</v>
      </c>
      <c r="AR6690" t="s">
        <v>545</v>
      </c>
      <c r="AS6690" t="s">
        <v>83</v>
      </c>
      <c r="AT6690" s="5">
        <v>36526</v>
      </c>
      <c r="AU6690" t="s">
        <v>63</v>
      </c>
      <c r="AV6690" t="s">
        <v>187</v>
      </c>
      <c r="AW6690" t="s">
        <v>372</v>
      </c>
    </row>
    <row r="6691" spans="1:49" x14ac:dyDescent="0.25">
      <c r="A6691">
        <v>536</v>
      </c>
      <c r="B6691" t="s">
        <v>13393</v>
      </c>
      <c r="C6691">
        <v>1</v>
      </c>
      <c r="D6691" t="s">
        <v>86</v>
      </c>
      <c r="E6691" t="s">
        <v>64</v>
      </c>
      <c r="F6691" t="s">
        <v>65</v>
      </c>
      <c r="G6691">
        <v>198.02</v>
      </c>
      <c r="H6691" t="s">
        <v>90</v>
      </c>
      <c r="I6691" t="s">
        <v>63</v>
      </c>
      <c r="J6691" t="s">
        <v>210</v>
      </c>
      <c r="K6691" t="s">
        <v>13394</v>
      </c>
      <c r="L6691" t="s">
        <v>3539</v>
      </c>
      <c r="M6691" t="s">
        <v>1136</v>
      </c>
      <c r="N6691">
        <v>112.5</v>
      </c>
      <c r="P6691">
        <v>40</v>
      </c>
      <c r="Q6691">
        <v>96.3</v>
      </c>
      <c r="R6691">
        <v>95</v>
      </c>
      <c r="S6691">
        <v>99.8</v>
      </c>
      <c r="T6691">
        <v>1</v>
      </c>
      <c r="U6691">
        <v>33</v>
      </c>
      <c r="V6691">
        <v>5600</v>
      </c>
      <c r="AB6691" t="s">
        <v>98</v>
      </c>
      <c r="AC6691" t="s">
        <v>98</v>
      </c>
      <c r="AD6691" t="s">
        <v>129</v>
      </c>
      <c r="AE6691" t="s">
        <v>63</v>
      </c>
      <c r="AG6691">
        <v>1963</v>
      </c>
      <c r="AH6691">
        <v>23.06</v>
      </c>
      <c r="AI6691">
        <v>38.856471999999997</v>
      </c>
      <c r="AJ6691">
        <v>-98.613557</v>
      </c>
      <c r="AL6691">
        <v>3</v>
      </c>
      <c r="AM6691" t="s">
        <v>63</v>
      </c>
      <c r="AN6691" t="s">
        <v>13395</v>
      </c>
      <c r="AO6691" t="s">
        <v>79</v>
      </c>
      <c r="AP6691" t="s">
        <v>80</v>
      </c>
      <c r="AQ6691" t="s">
        <v>207</v>
      </c>
      <c r="AR6691" t="s">
        <v>545</v>
      </c>
      <c r="AS6691" t="s">
        <v>83</v>
      </c>
      <c r="AT6691" s="5">
        <v>36526</v>
      </c>
      <c r="AU6691" t="s">
        <v>63</v>
      </c>
      <c r="AV6691" t="s">
        <v>187</v>
      </c>
      <c r="AW6691" t="s">
        <v>372</v>
      </c>
    </row>
    <row r="6692" spans="1:49" x14ac:dyDescent="0.25">
      <c r="A6692">
        <v>362</v>
      </c>
      <c r="B6692" t="s">
        <v>9664</v>
      </c>
      <c r="C6692">
        <v>1</v>
      </c>
      <c r="D6692" t="s">
        <v>86</v>
      </c>
      <c r="E6692" t="s">
        <v>64</v>
      </c>
      <c r="F6692" t="s">
        <v>65</v>
      </c>
      <c r="G6692">
        <v>198.81</v>
      </c>
      <c r="H6692" t="s">
        <v>489</v>
      </c>
      <c r="I6692" t="s">
        <v>63</v>
      </c>
      <c r="J6692" t="s">
        <v>210</v>
      </c>
      <c r="K6692" t="s">
        <v>9665</v>
      </c>
      <c r="L6692" t="s">
        <v>6804</v>
      </c>
      <c r="M6692" t="s">
        <v>1638</v>
      </c>
      <c r="N6692">
        <v>24.803149606299211</v>
      </c>
      <c r="P6692">
        <v>80</v>
      </c>
      <c r="Q6692">
        <v>80.7</v>
      </c>
      <c r="R6692">
        <v>85</v>
      </c>
      <c r="S6692">
        <v>94.600000000000009</v>
      </c>
      <c r="T6692">
        <v>1</v>
      </c>
      <c r="U6692">
        <v>33</v>
      </c>
      <c r="V6692">
        <v>11200</v>
      </c>
      <c r="AB6692" t="s">
        <v>63</v>
      </c>
      <c r="AC6692" t="s">
        <v>63</v>
      </c>
      <c r="AD6692" t="s">
        <v>63</v>
      </c>
      <c r="AE6692" t="s">
        <v>98</v>
      </c>
      <c r="AG6692">
        <v>1963</v>
      </c>
      <c r="AH6692">
        <v>23.85</v>
      </c>
      <c r="AI6692">
        <v>38.85669</v>
      </c>
      <c r="AJ6692">
        <v>-98.598860000000002</v>
      </c>
      <c r="AL6692">
        <v>2</v>
      </c>
      <c r="AM6692" t="s">
        <v>63</v>
      </c>
      <c r="AN6692" t="s">
        <v>9666</v>
      </c>
      <c r="AO6692" t="s">
        <v>79</v>
      </c>
      <c r="AP6692" t="s">
        <v>116</v>
      </c>
      <c r="AQ6692" t="s">
        <v>133</v>
      </c>
      <c r="AR6692" t="s">
        <v>133</v>
      </c>
      <c r="AS6692" t="s">
        <v>83</v>
      </c>
      <c r="AT6692" s="5">
        <v>37987</v>
      </c>
      <c r="AU6692" t="s">
        <v>129</v>
      </c>
      <c r="AV6692" t="s">
        <v>149</v>
      </c>
      <c r="AW6692" t="s">
        <v>150</v>
      </c>
    </row>
    <row r="6693" spans="1:49" x14ac:dyDescent="0.25">
      <c r="A6693">
        <v>2131</v>
      </c>
      <c r="B6693" t="s">
        <v>13631</v>
      </c>
      <c r="C6693">
        <v>1</v>
      </c>
      <c r="D6693" t="s">
        <v>86</v>
      </c>
      <c r="E6693" t="s">
        <v>64</v>
      </c>
      <c r="F6693" t="s">
        <v>65</v>
      </c>
      <c r="G6693">
        <v>198.93</v>
      </c>
      <c r="H6693" t="s">
        <v>489</v>
      </c>
      <c r="I6693" t="s">
        <v>63</v>
      </c>
      <c r="J6693" t="s">
        <v>210</v>
      </c>
      <c r="K6693" t="s">
        <v>13632</v>
      </c>
      <c r="L6693" t="s">
        <v>6804</v>
      </c>
      <c r="M6693" t="s">
        <v>1638</v>
      </c>
      <c r="N6693">
        <v>24.803149606299211</v>
      </c>
      <c r="P6693">
        <v>80</v>
      </c>
      <c r="Q6693">
        <v>43.9</v>
      </c>
      <c r="R6693">
        <v>85</v>
      </c>
      <c r="S6693">
        <v>94.4</v>
      </c>
      <c r="T6693">
        <v>1</v>
      </c>
      <c r="U6693">
        <v>33</v>
      </c>
      <c r="V6693">
        <v>11200</v>
      </c>
      <c r="W6693" t="s">
        <v>673</v>
      </c>
      <c r="AB6693" t="s">
        <v>63</v>
      </c>
      <c r="AC6693" t="s">
        <v>63</v>
      </c>
      <c r="AD6693" t="s">
        <v>63</v>
      </c>
      <c r="AE6693" t="s">
        <v>98</v>
      </c>
      <c r="AG6693">
        <v>1963</v>
      </c>
      <c r="AH6693">
        <v>23.97</v>
      </c>
      <c r="AI6693">
        <v>38.856720000000003</v>
      </c>
      <c r="AJ6693">
        <v>-98.596400000000003</v>
      </c>
      <c r="AL6693">
        <v>2</v>
      </c>
      <c r="AM6693" t="s">
        <v>63</v>
      </c>
      <c r="AN6693" t="s">
        <v>13633</v>
      </c>
      <c r="AO6693" t="s">
        <v>79</v>
      </c>
      <c r="AP6693" t="s">
        <v>116</v>
      </c>
      <c r="AQ6693" t="s">
        <v>6052</v>
      </c>
      <c r="AR6693" t="s">
        <v>843</v>
      </c>
      <c r="AS6693" t="s">
        <v>83</v>
      </c>
      <c r="AT6693" s="5">
        <v>37987</v>
      </c>
      <c r="AU6693" t="s">
        <v>129</v>
      </c>
      <c r="AV6693" t="s">
        <v>149</v>
      </c>
      <c r="AW6693" t="s">
        <v>150</v>
      </c>
    </row>
    <row r="6694" spans="1:49" x14ac:dyDescent="0.25">
      <c r="A6694">
        <v>3507</v>
      </c>
      <c r="B6694" t="s">
        <v>6241</v>
      </c>
      <c r="C6694">
        <v>1</v>
      </c>
      <c r="D6694" t="s">
        <v>86</v>
      </c>
      <c r="E6694" t="s">
        <v>64</v>
      </c>
      <c r="F6694" t="s">
        <v>65</v>
      </c>
      <c r="G6694">
        <v>199.55</v>
      </c>
      <c r="H6694" t="s">
        <v>90</v>
      </c>
      <c r="I6694" t="s">
        <v>63</v>
      </c>
      <c r="J6694" t="s">
        <v>210</v>
      </c>
      <c r="K6694" t="s">
        <v>6242</v>
      </c>
      <c r="L6694" t="s">
        <v>6243</v>
      </c>
      <c r="M6694" t="s">
        <v>999</v>
      </c>
      <c r="N6694">
        <v>122.50656167979004</v>
      </c>
      <c r="P6694">
        <v>40</v>
      </c>
      <c r="Q6694">
        <v>98</v>
      </c>
      <c r="R6694">
        <v>90</v>
      </c>
      <c r="S6694">
        <v>84.5</v>
      </c>
      <c r="T6694">
        <v>0</v>
      </c>
      <c r="U6694">
        <v>32</v>
      </c>
      <c r="V6694">
        <v>5550</v>
      </c>
      <c r="AB6694" t="s">
        <v>98</v>
      </c>
      <c r="AC6694" t="s">
        <v>98</v>
      </c>
      <c r="AD6694" t="s">
        <v>98</v>
      </c>
      <c r="AE6694" t="s">
        <v>63</v>
      </c>
      <c r="AG6694">
        <v>1963</v>
      </c>
      <c r="AH6694">
        <v>24.59</v>
      </c>
      <c r="AI6694">
        <v>38.857030000000002</v>
      </c>
      <c r="AJ6694">
        <v>-98.585260000000005</v>
      </c>
      <c r="AL6694">
        <v>3</v>
      </c>
      <c r="AM6694" t="s">
        <v>63</v>
      </c>
      <c r="AN6694" t="s">
        <v>6244</v>
      </c>
      <c r="AO6694" t="s">
        <v>79</v>
      </c>
      <c r="AP6694" t="s">
        <v>80</v>
      </c>
      <c r="AQ6694" t="s">
        <v>336</v>
      </c>
      <c r="AR6694" t="s">
        <v>337</v>
      </c>
      <c r="AS6694" t="s">
        <v>83</v>
      </c>
      <c r="AT6694" s="5">
        <v>36526</v>
      </c>
      <c r="AU6694" t="s">
        <v>63</v>
      </c>
      <c r="AV6694" t="s">
        <v>187</v>
      </c>
      <c r="AW6694" t="s">
        <v>372</v>
      </c>
    </row>
    <row r="6695" spans="1:49" x14ac:dyDescent="0.25">
      <c r="A6695">
        <v>3456</v>
      </c>
      <c r="B6695" t="s">
        <v>12990</v>
      </c>
      <c r="C6695">
        <v>1</v>
      </c>
      <c r="D6695" t="s">
        <v>86</v>
      </c>
      <c r="E6695" t="s">
        <v>64</v>
      </c>
      <c r="F6695" t="s">
        <v>65</v>
      </c>
      <c r="G6695">
        <v>199.56</v>
      </c>
      <c r="H6695" t="s">
        <v>90</v>
      </c>
      <c r="I6695" t="s">
        <v>63</v>
      </c>
      <c r="J6695" t="s">
        <v>210</v>
      </c>
      <c r="K6695" t="s">
        <v>12991</v>
      </c>
      <c r="L6695" t="s">
        <v>6243</v>
      </c>
      <c r="M6695" t="s">
        <v>1136</v>
      </c>
      <c r="N6695">
        <v>122.50656167979004</v>
      </c>
      <c r="P6695">
        <v>48</v>
      </c>
      <c r="Q6695">
        <v>96</v>
      </c>
      <c r="R6695">
        <v>85</v>
      </c>
      <c r="S6695">
        <v>87.5</v>
      </c>
      <c r="T6695">
        <v>0</v>
      </c>
      <c r="U6695">
        <v>32</v>
      </c>
      <c r="V6695">
        <v>5550</v>
      </c>
      <c r="AB6695" t="s">
        <v>98</v>
      </c>
      <c r="AC6695" t="s">
        <v>98</v>
      </c>
      <c r="AD6695" t="s">
        <v>98</v>
      </c>
      <c r="AE6695" t="s">
        <v>63</v>
      </c>
      <c r="AG6695">
        <v>1963</v>
      </c>
      <c r="AH6695">
        <v>24.6</v>
      </c>
      <c r="AI6695">
        <v>38.856752</v>
      </c>
      <c r="AJ6695">
        <v>-98.585256999999999</v>
      </c>
      <c r="AL6695">
        <v>3</v>
      </c>
      <c r="AM6695" t="s">
        <v>63</v>
      </c>
      <c r="AN6695" t="s">
        <v>12992</v>
      </c>
      <c r="AO6695" t="s">
        <v>79</v>
      </c>
      <c r="AP6695" t="s">
        <v>80</v>
      </c>
      <c r="AQ6695" t="s">
        <v>336</v>
      </c>
      <c r="AR6695" t="s">
        <v>337</v>
      </c>
      <c r="AS6695" t="s">
        <v>83</v>
      </c>
      <c r="AT6695" s="5">
        <v>36526</v>
      </c>
      <c r="AU6695" t="s">
        <v>63</v>
      </c>
      <c r="AV6695" t="s">
        <v>187</v>
      </c>
      <c r="AW6695" t="s">
        <v>372</v>
      </c>
    </row>
    <row r="6696" spans="1:49" x14ac:dyDescent="0.25">
      <c r="A6696">
        <v>861</v>
      </c>
      <c r="B6696" t="s">
        <v>27803</v>
      </c>
      <c r="C6696">
        <v>1</v>
      </c>
      <c r="D6696" t="s">
        <v>86</v>
      </c>
      <c r="E6696" t="s">
        <v>64</v>
      </c>
      <c r="F6696" t="s">
        <v>65</v>
      </c>
      <c r="G6696">
        <v>201.03</v>
      </c>
      <c r="H6696" t="s">
        <v>223</v>
      </c>
      <c r="I6696" t="s">
        <v>63</v>
      </c>
      <c r="J6696" t="s">
        <v>210</v>
      </c>
      <c r="K6696" t="s">
        <v>27804</v>
      </c>
      <c r="L6696" t="s">
        <v>1638</v>
      </c>
      <c r="M6696" t="s">
        <v>491</v>
      </c>
      <c r="N6696">
        <v>244.48818897637793</v>
      </c>
      <c r="P6696">
        <v>24</v>
      </c>
      <c r="Q6696">
        <v>90</v>
      </c>
      <c r="R6696">
        <v>85</v>
      </c>
      <c r="S6696">
        <v>98.100000000000009</v>
      </c>
      <c r="T6696">
        <v>7</v>
      </c>
      <c r="U6696">
        <v>3</v>
      </c>
      <c r="V6696">
        <v>28</v>
      </c>
      <c r="AB6696" t="s">
        <v>129</v>
      </c>
      <c r="AC6696" t="s">
        <v>98</v>
      </c>
      <c r="AD6696" t="s">
        <v>129</v>
      </c>
      <c r="AE6696" t="s">
        <v>63</v>
      </c>
      <c r="AG6696">
        <v>1963</v>
      </c>
      <c r="AH6696">
        <v>26.07</v>
      </c>
      <c r="AI6696">
        <v>38.856879999999997</v>
      </c>
      <c r="AJ6696">
        <v>-98.557820000000007</v>
      </c>
      <c r="AL6696">
        <v>4</v>
      </c>
      <c r="AM6696" t="s">
        <v>63</v>
      </c>
      <c r="AN6696" t="s">
        <v>27805</v>
      </c>
      <c r="AO6696" t="s">
        <v>79</v>
      </c>
      <c r="AP6696" t="s">
        <v>147</v>
      </c>
      <c r="AQ6696" t="s">
        <v>255</v>
      </c>
      <c r="AR6696" t="s">
        <v>910</v>
      </c>
      <c r="AS6696" t="s">
        <v>83</v>
      </c>
      <c r="AT6696" s="5">
        <v>34669</v>
      </c>
      <c r="AU6696" t="s">
        <v>63</v>
      </c>
      <c r="AV6696" t="s">
        <v>200</v>
      </c>
      <c r="AW6696" t="s">
        <v>150</v>
      </c>
    </row>
    <row r="6697" spans="1:49" x14ac:dyDescent="0.25">
      <c r="A6697">
        <v>1560</v>
      </c>
      <c r="B6697" t="s">
        <v>21273</v>
      </c>
      <c r="C6697">
        <v>1</v>
      </c>
      <c r="D6697" t="s">
        <v>86</v>
      </c>
      <c r="E6697" t="s">
        <v>64</v>
      </c>
      <c r="F6697" t="s">
        <v>65</v>
      </c>
      <c r="G6697">
        <v>201.23000000000002</v>
      </c>
      <c r="H6697" t="s">
        <v>489</v>
      </c>
      <c r="I6697" t="s">
        <v>63</v>
      </c>
      <c r="J6697" t="s">
        <v>210</v>
      </c>
      <c r="K6697" t="s">
        <v>21274</v>
      </c>
      <c r="L6697" t="s">
        <v>6804</v>
      </c>
      <c r="M6697" t="s">
        <v>1638</v>
      </c>
      <c r="N6697">
        <v>24.803149606299211</v>
      </c>
      <c r="P6697">
        <v>80</v>
      </c>
      <c r="Q6697">
        <v>78.8</v>
      </c>
      <c r="R6697">
        <v>80</v>
      </c>
      <c r="S6697">
        <v>95.7</v>
      </c>
      <c r="T6697">
        <v>1</v>
      </c>
      <c r="U6697">
        <v>32</v>
      </c>
      <c r="V6697">
        <v>11100</v>
      </c>
      <c r="AB6697" t="s">
        <v>63</v>
      </c>
      <c r="AC6697" t="s">
        <v>63</v>
      </c>
      <c r="AD6697" t="s">
        <v>63</v>
      </c>
      <c r="AE6697" t="s">
        <v>98</v>
      </c>
      <c r="AG6697">
        <v>1963</v>
      </c>
      <c r="AH6697">
        <v>26.27</v>
      </c>
      <c r="AI6697">
        <v>38.856619999999999</v>
      </c>
      <c r="AJ6697">
        <v>-98.554100000000005</v>
      </c>
      <c r="AL6697">
        <v>2</v>
      </c>
      <c r="AM6697" t="s">
        <v>63</v>
      </c>
      <c r="AN6697" t="s">
        <v>21275</v>
      </c>
      <c r="AO6697" t="s">
        <v>79</v>
      </c>
      <c r="AP6697" t="s">
        <v>80</v>
      </c>
      <c r="AQ6697" t="s">
        <v>379</v>
      </c>
      <c r="AR6697" t="s">
        <v>634</v>
      </c>
      <c r="AS6697" t="s">
        <v>83</v>
      </c>
      <c r="AT6697" s="5">
        <v>39083</v>
      </c>
      <c r="AU6697" t="s">
        <v>129</v>
      </c>
      <c r="AV6697" t="s">
        <v>149</v>
      </c>
      <c r="AW6697" t="s">
        <v>150</v>
      </c>
    </row>
    <row r="6698" spans="1:49" x14ac:dyDescent="0.25">
      <c r="A6698">
        <v>208</v>
      </c>
      <c r="B6698" t="s">
        <v>7253</v>
      </c>
      <c r="C6698">
        <v>1</v>
      </c>
      <c r="D6698" t="s">
        <v>86</v>
      </c>
      <c r="E6698" t="s">
        <v>64</v>
      </c>
      <c r="F6698" t="s">
        <v>65</v>
      </c>
      <c r="G6698">
        <v>203.03</v>
      </c>
      <c r="H6698" t="s">
        <v>223</v>
      </c>
      <c r="I6698" t="s">
        <v>63</v>
      </c>
      <c r="J6698" t="s">
        <v>210</v>
      </c>
      <c r="K6698" t="s">
        <v>7254</v>
      </c>
      <c r="L6698" t="s">
        <v>1638</v>
      </c>
      <c r="M6698" t="s">
        <v>491</v>
      </c>
      <c r="N6698">
        <v>244.48818897637793</v>
      </c>
      <c r="P6698">
        <v>28</v>
      </c>
      <c r="Q6698">
        <v>95</v>
      </c>
      <c r="R6698">
        <v>85</v>
      </c>
      <c r="S6698">
        <v>96.3</v>
      </c>
      <c r="T6698">
        <v>0</v>
      </c>
      <c r="U6698">
        <v>3</v>
      </c>
      <c r="V6698">
        <v>28</v>
      </c>
      <c r="AB6698" t="s">
        <v>98</v>
      </c>
      <c r="AC6698" t="s">
        <v>98</v>
      </c>
      <c r="AD6698" t="s">
        <v>129</v>
      </c>
      <c r="AE6698" t="s">
        <v>63</v>
      </c>
      <c r="AG6698">
        <v>1963</v>
      </c>
      <c r="AH6698">
        <v>28.07</v>
      </c>
      <c r="AI6698">
        <v>38.852620000000002</v>
      </c>
      <c r="AJ6698">
        <v>-98.52131</v>
      </c>
      <c r="AL6698">
        <v>4</v>
      </c>
      <c r="AM6698" t="s">
        <v>63</v>
      </c>
      <c r="AN6698" t="s">
        <v>7255</v>
      </c>
      <c r="AO6698" t="s">
        <v>79</v>
      </c>
      <c r="AP6698" t="s">
        <v>116</v>
      </c>
      <c r="AQ6698" t="s">
        <v>240</v>
      </c>
      <c r="AR6698" t="s">
        <v>1153</v>
      </c>
      <c r="AS6698" t="s">
        <v>83</v>
      </c>
      <c r="AT6698" s="5">
        <v>34669</v>
      </c>
      <c r="AU6698" t="s">
        <v>63</v>
      </c>
      <c r="AV6698" t="s">
        <v>200</v>
      </c>
      <c r="AW6698" t="s">
        <v>150</v>
      </c>
    </row>
    <row r="6699" spans="1:49" x14ac:dyDescent="0.25">
      <c r="A6699">
        <v>2791</v>
      </c>
      <c r="B6699" t="s">
        <v>5733</v>
      </c>
      <c r="C6699">
        <v>1</v>
      </c>
      <c r="D6699" t="s">
        <v>86</v>
      </c>
      <c r="E6699" t="s">
        <v>458</v>
      </c>
      <c r="F6699" t="s">
        <v>108</v>
      </c>
      <c r="G6699">
        <v>1.95</v>
      </c>
      <c r="H6699" t="s">
        <v>138</v>
      </c>
      <c r="I6699" t="s">
        <v>63</v>
      </c>
      <c r="J6699" t="s">
        <v>210</v>
      </c>
      <c r="K6699" t="s">
        <v>5734</v>
      </c>
      <c r="L6699" t="s">
        <v>5735</v>
      </c>
      <c r="M6699" t="s">
        <v>5736</v>
      </c>
      <c r="N6699">
        <v>25.492125984251967</v>
      </c>
      <c r="P6699">
        <v>30</v>
      </c>
      <c r="Q6699">
        <v>72.400000000000006</v>
      </c>
      <c r="R6699">
        <v>85</v>
      </c>
      <c r="S6699">
        <v>95.2</v>
      </c>
      <c r="T6699">
        <v>0</v>
      </c>
      <c r="U6699">
        <v>5</v>
      </c>
      <c r="V6699">
        <v>3190</v>
      </c>
      <c r="W6699" t="s">
        <v>70</v>
      </c>
      <c r="AB6699" t="s">
        <v>63</v>
      </c>
      <c r="AC6699" t="s">
        <v>63</v>
      </c>
      <c r="AD6699" t="s">
        <v>63</v>
      </c>
      <c r="AE6699" t="s">
        <v>98</v>
      </c>
      <c r="AG6699">
        <v>1930</v>
      </c>
      <c r="AH6699">
        <v>1.95</v>
      </c>
      <c r="AI6699">
        <v>38.885559999999998</v>
      </c>
      <c r="AJ6699">
        <v>-98.847629999999995</v>
      </c>
      <c r="AL6699">
        <v>3</v>
      </c>
      <c r="AM6699" t="s">
        <v>63</v>
      </c>
      <c r="AN6699" t="s">
        <v>5737</v>
      </c>
      <c r="AO6699" t="s">
        <v>79</v>
      </c>
      <c r="AP6699" t="s">
        <v>147</v>
      </c>
      <c r="AQ6699" t="s">
        <v>416</v>
      </c>
      <c r="AR6699" t="s">
        <v>207</v>
      </c>
      <c r="AS6699" t="s">
        <v>83</v>
      </c>
      <c r="AT6699" s="5">
        <v>36220</v>
      </c>
      <c r="AU6699" t="s">
        <v>129</v>
      </c>
      <c r="AV6699" t="s">
        <v>149</v>
      </c>
      <c r="AW6699" t="s">
        <v>150</v>
      </c>
    </row>
    <row r="6700" spans="1:49" x14ac:dyDescent="0.25">
      <c r="A6700">
        <v>1150</v>
      </c>
      <c r="B6700" t="s">
        <v>12379</v>
      </c>
      <c r="C6700">
        <v>1</v>
      </c>
      <c r="D6700" t="s">
        <v>86</v>
      </c>
      <c r="E6700" t="s">
        <v>1036</v>
      </c>
      <c r="F6700" t="s">
        <v>108</v>
      </c>
      <c r="G6700">
        <v>137.99</v>
      </c>
      <c r="H6700" t="s">
        <v>138</v>
      </c>
      <c r="I6700" t="s">
        <v>63</v>
      </c>
      <c r="J6700" t="s">
        <v>210</v>
      </c>
      <c r="K6700" t="s">
        <v>12380</v>
      </c>
      <c r="L6700" t="s">
        <v>6804</v>
      </c>
      <c r="M6700" t="s">
        <v>1582</v>
      </c>
      <c r="N6700">
        <v>22.408136482939632</v>
      </c>
      <c r="P6700">
        <v>40</v>
      </c>
      <c r="Q6700">
        <v>75.8</v>
      </c>
      <c r="R6700">
        <v>95</v>
      </c>
      <c r="S6700">
        <v>97</v>
      </c>
      <c r="T6700">
        <v>21</v>
      </c>
      <c r="U6700">
        <v>25</v>
      </c>
      <c r="V6700">
        <v>1710</v>
      </c>
      <c r="AB6700" t="s">
        <v>63</v>
      </c>
      <c r="AC6700" t="s">
        <v>63</v>
      </c>
      <c r="AD6700" t="s">
        <v>63</v>
      </c>
      <c r="AE6700" t="s">
        <v>98</v>
      </c>
      <c r="AG6700">
        <v>1933</v>
      </c>
      <c r="AH6700">
        <v>7.12</v>
      </c>
      <c r="AI6700">
        <v>38.798760000000001</v>
      </c>
      <c r="AJ6700">
        <v>-98.854979999999998</v>
      </c>
      <c r="AL6700">
        <v>3</v>
      </c>
      <c r="AM6700" t="s">
        <v>63</v>
      </c>
      <c r="AN6700" t="s">
        <v>12381</v>
      </c>
      <c r="AO6700" t="s">
        <v>79</v>
      </c>
      <c r="AP6700" t="s">
        <v>147</v>
      </c>
      <c r="AQ6700" t="s">
        <v>358</v>
      </c>
      <c r="AR6700" t="s">
        <v>207</v>
      </c>
      <c r="AS6700" t="s">
        <v>83</v>
      </c>
      <c r="AT6700" s="5">
        <v>36192</v>
      </c>
      <c r="AU6700" t="s">
        <v>129</v>
      </c>
      <c r="AV6700" t="s">
        <v>149</v>
      </c>
      <c r="AW6700" t="s">
        <v>150</v>
      </c>
    </row>
    <row r="6701" spans="1:49" x14ac:dyDescent="0.25">
      <c r="A6701">
        <v>765</v>
      </c>
      <c r="B6701" t="s">
        <v>12853</v>
      </c>
      <c r="C6701">
        <v>1</v>
      </c>
      <c r="D6701" t="s">
        <v>86</v>
      </c>
      <c r="E6701" t="s">
        <v>1036</v>
      </c>
      <c r="F6701" t="s">
        <v>108</v>
      </c>
      <c r="G6701">
        <v>142.39000000000001</v>
      </c>
      <c r="H6701" t="s">
        <v>90</v>
      </c>
      <c r="I6701" t="s">
        <v>63</v>
      </c>
      <c r="J6701" t="s">
        <v>210</v>
      </c>
      <c r="K6701" t="s">
        <v>12854</v>
      </c>
      <c r="L6701" t="s">
        <v>12855</v>
      </c>
      <c r="M6701" t="s">
        <v>1582</v>
      </c>
      <c r="N6701">
        <v>132.51312335958005</v>
      </c>
      <c r="P6701">
        <v>70.200131233595798</v>
      </c>
      <c r="Q6701">
        <v>97.7</v>
      </c>
      <c r="R6701">
        <v>90</v>
      </c>
      <c r="S6701">
        <v>99.100000000000009</v>
      </c>
      <c r="T6701">
        <v>2</v>
      </c>
      <c r="U6701">
        <v>20</v>
      </c>
      <c r="V6701">
        <v>2290</v>
      </c>
      <c r="AB6701" t="s">
        <v>98</v>
      </c>
      <c r="AC6701" t="s">
        <v>98</v>
      </c>
      <c r="AD6701" t="s">
        <v>98</v>
      </c>
      <c r="AE6701" t="s">
        <v>63</v>
      </c>
      <c r="AG6701">
        <v>1965</v>
      </c>
      <c r="AH6701">
        <v>11.47</v>
      </c>
      <c r="AI6701">
        <v>38.861800000000002</v>
      </c>
      <c r="AJ6701">
        <v>-98.854500000000002</v>
      </c>
      <c r="AL6701">
        <v>3</v>
      </c>
      <c r="AM6701" t="s">
        <v>63</v>
      </c>
      <c r="AN6701" t="s">
        <v>12856</v>
      </c>
      <c r="AO6701" t="s">
        <v>79</v>
      </c>
      <c r="AP6701" t="s">
        <v>170</v>
      </c>
      <c r="AQ6701" t="s">
        <v>186</v>
      </c>
      <c r="AR6701" t="s">
        <v>256</v>
      </c>
      <c r="AS6701" t="s">
        <v>83</v>
      </c>
      <c r="AT6701" s="5">
        <v>35855</v>
      </c>
      <c r="AU6701" t="s">
        <v>129</v>
      </c>
      <c r="AV6701" t="s">
        <v>187</v>
      </c>
      <c r="AW6701" t="s">
        <v>174</v>
      </c>
    </row>
    <row r="6702" spans="1:49" x14ac:dyDescent="0.25">
      <c r="A6702">
        <v>1080</v>
      </c>
      <c r="B6702" t="s">
        <v>24539</v>
      </c>
      <c r="C6702">
        <v>1</v>
      </c>
      <c r="D6702" t="s">
        <v>86</v>
      </c>
      <c r="E6702" t="s">
        <v>1036</v>
      </c>
      <c r="F6702" t="s">
        <v>108</v>
      </c>
      <c r="G6702">
        <v>144.63</v>
      </c>
      <c r="H6702" t="s">
        <v>138</v>
      </c>
      <c r="I6702" t="s">
        <v>63</v>
      </c>
      <c r="J6702" t="s">
        <v>210</v>
      </c>
      <c r="K6702" t="s">
        <v>24540</v>
      </c>
      <c r="L6702" t="s">
        <v>5735</v>
      </c>
      <c r="M6702" t="s">
        <v>1582</v>
      </c>
      <c r="N6702">
        <v>61.515748031496067</v>
      </c>
      <c r="O6702">
        <v>45</v>
      </c>
      <c r="P6702">
        <v>43</v>
      </c>
      <c r="Q6702">
        <v>64.2</v>
      </c>
      <c r="R6702">
        <v>90</v>
      </c>
      <c r="S6702">
        <v>95.9</v>
      </c>
      <c r="T6702">
        <v>0</v>
      </c>
      <c r="U6702">
        <v>8</v>
      </c>
      <c r="V6702">
        <v>2710</v>
      </c>
      <c r="W6702" t="s">
        <v>70</v>
      </c>
      <c r="AB6702" t="s">
        <v>63</v>
      </c>
      <c r="AC6702" t="s">
        <v>63</v>
      </c>
      <c r="AD6702" t="s">
        <v>63</v>
      </c>
      <c r="AE6702" t="s">
        <v>98</v>
      </c>
      <c r="AG6702">
        <v>1936</v>
      </c>
      <c r="AH6702">
        <v>13.71</v>
      </c>
      <c r="AI6702">
        <v>38.894039999999997</v>
      </c>
      <c r="AJ6702">
        <v>-98.856170000000006</v>
      </c>
      <c r="AK6702" t="s">
        <v>77</v>
      </c>
      <c r="AL6702">
        <v>5</v>
      </c>
      <c r="AM6702" t="s">
        <v>63</v>
      </c>
      <c r="AN6702" t="s">
        <v>24541</v>
      </c>
      <c r="AO6702" t="s">
        <v>79</v>
      </c>
      <c r="AP6702" t="s">
        <v>147</v>
      </c>
      <c r="AQ6702" t="s">
        <v>358</v>
      </c>
      <c r="AR6702" t="s">
        <v>207</v>
      </c>
      <c r="AS6702" t="s">
        <v>83</v>
      </c>
      <c r="AT6702" s="5">
        <v>36192</v>
      </c>
      <c r="AU6702" t="s">
        <v>129</v>
      </c>
      <c r="AV6702" t="s">
        <v>200</v>
      </c>
      <c r="AW6702" t="s">
        <v>150</v>
      </c>
    </row>
    <row r="6703" spans="1:49" x14ac:dyDescent="0.25">
      <c r="A6703">
        <v>2245</v>
      </c>
      <c r="B6703" t="s">
        <v>2339</v>
      </c>
      <c r="C6703">
        <v>1</v>
      </c>
      <c r="D6703" t="s">
        <v>86</v>
      </c>
      <c r="E6703" t="s">
        <v>1036</v>
      </c>
      <c r="F6703" t="s">
        <v>108</v>
      </c>
      <c r="G6703">
        <v>149.59</v>
      </c>
      <c r="H6703" t="s">
        <v>2340</v>
      </c>
      <c r="I6703" t="s">
        <v>63</v>
      </c>
      <c r="J6703" t="s">
        <v>210</v>
      </c>
      <c r="K6703" t="s">
        <v>2341</v>
      </c>
      <c r="L6703" t="s">
        <v>1248</v>
      </c>
      <c r="M6703" t="s">
        <v>1582</v>
      </c>
      <c r="N6703">
        <v>454.00262467191601</v>
      </c>
      <c r="O6703">
        <v>0</v>
      </c>
      <c r="P6703">
        <v>24</v>
      </c>
      <c r="Q6703">
        <v>73</v>
      </c>
      <c r="R6703">
        <v>90</v>
      </c>
      <c r="S6703">
        <v>99.4</v>
      </c>
      <c r="T6703">
        <v>5</v>
      </c>
      <c r="U6703">
        <v>29</v>
      </c>
      <c r="V6703">
        <v>940</v>
      </c>
      <c r="X6703" t="s">
        <v>1204</v>
      </c>
      <c r="Y6703" t="s">
        <v>355</v>
      </c>
      <c r="Z6703" t="s">
        <v>73</v>
      </c>
      <c r="AA6703" t="s">
        <v>146</v>
      </c>
      <c r="AB6703" t="s">
        <v>98</v>
      </c>
      <c r="AC6703" t="s">
        <v>129</v>
      </c>
      <c r="AD6703" t="s">
        <v>98</v>
      </c>
      <c r="AE6703" t="s">
        <v>63</v>
      </c>
      <c r="AG6703">
        <v>1937</v>
      </c>
      <c r="AH6703">
        <v>18.670000000000002</v>
      </c>
      <c r="AI6703">
        <v>38.96566</v>
      </c>
      <c r="AJ6703">
        <v>-98.854259999999996</v>
      </c>
      <c r="AL6703">
        <v>5</v>
      </c>
      <c r="AM6703" t="s">
        <v>63</v>
      </c>
      <c r="AN6703" t="s">
        <v>2342</v>
      </c>
      <c r="AO6703" t="s">
        <v>79</v>
      </c>
      <c r="AP6703" t="s">
        <v>147</v>
      </c>
      <c r="AQ6703" t="s">
        <v>239</v>
      </c>
      <c r="AR6703" t="s">
        <v>545</v>
      </c>
      <c r="AS6703" t="s">
        <v>83</v>
      </c>
      <c r="AT6703" s="5">
        <v>35947</v>
      </c>
      <c r="AU6703" t="s">
        <v>76</v>
      </c>
      <c r="AV6703" t="s">
        <v>134</v>
      </c>
      <c r="AW6703" t="s">
        <v>150</v>
      </c>
    </row>
    <row r="6704" spans="1:49" x14ac:dyDescent="0.25">
      <c r="A6704">
        <v>1975</v>
      </c>
      <c r="B6704" t="s">
        <v>1579</v>
      </c>
      <c r="C6704">
        <v>1</v>
      </c>
      <c r="D6704" t="s">
        <v>86</v>
      </c>
      <c r="E6704" t="s">
        <v>1036</v>
      </c>
      <c r="F6704" t="s">
        <v>108</v>
      </c>
      <c r="G6704">
        <v>152.80000000000001</v>
      </c>
      <c r="H6704" t="s">
        <v>138</v>
      </c>
      <c r="I6704" t="s">
        <v>63</v>
      </c>
      <c r="J6704" t="s">
        <v>210</v>
      </c>
      <c r="K6704" t="s">
        <v>1580</v>
      </c>
      <c r="L6704" t="s">
        <v>1581</v>
      </c>
      <c r="M6704" t="s">
        <v>1582</v>
      </c>
      <c r="N6704">
        <v>43.307086614173222</v>
      </c>
      <c r="P6704">
        <v>32</v>
      </c>
      <c r="Q6704">
        <v>71.7</v>
      </c>
      <c r="R6704">
        <v>85</v>
      </c>
      <c r="S6704">
        <v>89.600000000000009</v>
      </c>
      <c r="T6704">
        <v>0</v>
      </c>
      <c r="U6704">
        <v>39</v>
      </c>
      <c r="V6704">
        <v>675</v>
      </c>
      <c r="W6704" t="s">
        <v>70</v>
      </c>
      <c r="X6704" t="s">
        <v>1204</v>
      </c>
      <c r="Y6704" t="s">
        <v>355</v>
      </c>
      <c r="Z6704" t="s">
        <v>73</v>
      </c>
      <c r="AA6704" t="s">
        <v>146</v>
      </c>
      <c r="AB6704" t="s">
        <v>63</v>
      </c>
      <c r="AC6704" t="s">
        <v>63</v>
      </c>
      <c r="AD6704" t="s">
        <v>63</v>
      </c>
      <c r="AE6704" t="s">
        <v>75</v>
      </c>
      <c r="AG6704">
        <v>1938</v>
      </c>
      <c r="AH6704">
        <v>21.88</v>
      </c>
      <c r="AI6704">
        <v>39.011629999999997</v>
      </c>
      <c r="AJ6704">
        <v>-98.853920000000002</v>
      </c>
      <c r="AL6704">
        <v>4</v>
      </c>
      <c r="AM6704" t="s">
        <v>63</v>
      </c>
      <c r="AN6704" t="s">
        <v>1583</v>
      </c>
      <c r="AO6704" t="s">
        <v>79</v>
      </c>
      <c r="AP6704" t="s">
        <v>147</v>
      </c>
      <c r="AQ6704" t="s">
        <v>503</v>
      </c>
      <c r="AR6704" t="s">
        <v>504</v>
      </c>
      <c r="AS6704" t="s">
        <v>83</v>
      </c>
      <c r="AT6704" s="5">
        <v>36192</v>
      </c>
      <c r="AU6704" t="s">
        <v>129</v>
      </c>
      <c r="AV6704" t="s">
        <v>149</v>
      </c>
      <c r="AW6704" t="s">
        <v>150</v>
      </c>
    </row>
    <row r="6705" spans="1:49" x14ac:dyDescent="0.25">
      <c r="A6705">
        <v>2394</v>
      </c>
      <c r="B6705" t="s">
        <v>2170</v>
      </c>
      <c r="C6705">
        <v>1</v>
      </c>
      <c r="D6705" t="s">
        <v>86</v>
      </c>
      <c r="E6705" t="s">
        <v>1036</v>
      </c>
      <c r="F6705" t="s">
        <v>108</v>
      </c>
      <c r="G6705">
        <v>157.05000000000001</v>
      </c>
      <c r="H6705" t="s">
        <v>247</v>
      </c>
      <c r="I6705" t="s">
        <v>63</v>
      </c>
      <c r="J6705" t="s">
        <v>210</v>
      </c>
      <c r="K6705" t="s">
        <v>2171</v>
      </c>
      <c r="L6705" t="s">
        <v>2172</v>
      </c>
      <c r="M6705" t="s">
        <v>1582</v>
      </c>
      <c r="N6705">
        <v>233.30052493438319</v>
      </c>
      <c r="P6705">
        <v>24</v>
      </c>
      <c r="Q6705">
        <v>74.5</v>
      </c>
      <c r="R6705">
        <v>95</v>
      </c>
      <c r="S6705">
        <v>99.600000000000009</v>
      </c>
      <c r="T6705">
        <v>4</v>
      </c>
      <c r="U6705">
        <v>39</v>
      </c>
      <c r="V6705">
        <v>675</v>
      </c>
      <c r="X6705" t="s">
        <v>1204</v>
      </c>
      <c r="Y6705" t="s">
        <v>355</v>
      </c>
      <c r="Z6705" t="s">
        <v>73</v>
      </c>
      <c r="AA6705" t="s">
        <v>146</v>
      </c>
      <c r="AB6705" t="s">
        <v>98</v>
      </c>
      <c r="AC6705" t="s">
        <v>129</v>
      </c>
      <c r="AD6705" t="s">
        <v>129</v>
      </c>
      <c r="AE6705" t="s">
        <v>63</v>
      </c>
      <c r="AG6705">
        <v>1940</v>
      </c>
      <c r="AH6705">
        <v>26.13</v>
      </c>
      <c r="AI6705">
        <v>39.073810000000002</v>
      </c>
      <c r="AJ6705">
        <v>-98.853399999999993</v>
      </c>
      <c r="AL6705">
        <v>4</v>
      </c>
      <c r="AM6705" t="s">
        <v>63</v>
      </c>
      <c r="AN6705" t="s">
        <v>2173</v>
      </c>
      <c r="AO6705" t="s">
        <v>79</v>
      </c>
      <c r="AP6705" t="s">
        <v>147</v>
      </c>
      <c r="AQ6705" t="s">
        <v>1538</v>
      </c>
      <c r="AR6705" t="s">
        <v>255</v>
      </c>
      <c r="AS6705" t="s">
        <v>83</v>
      </c>
      <c r="AT6705" s="5">
        <v>35947</v>
      </c>
      <c r="AU6705" t="s">
        <v>103</v>
      </c>
      <c r="AV6705" t="s">
        <v>134</v>
      </c>
      <c r="AW6705" t="s">
        <v>150</v>
      </c>
    </row>
    <row r="6706" spans="1:49" x14ac:dyDescent="0.25">
      <c r="A6706">
        <v>4493</v>
      </c>
      <c r="B6706" t="s">
        <v>7744</v>
      </c>
      <c r="C6706">
        <v>1</v>
      </c>
      <c r="D6706" t="s">
        <v>86</v>
      </c>
      <c r="E6706" t="s">
        <v>1036</v>
      </c>
      <c r="F6706" t="s">
        <v>108</v>
      </c>
      <c r="G6706">
        <v>166.98</v>
      </c>
      <c r="H6706" t="s">
        <v>109</v>
      </c>
      <c r="I6706" t="s">
        <v>86</v>
      </c>
      <c r="J6706" t="s">
        <v>210</v>
      </c>
      <c r="K6706" t="s">
        <v>7745</v>
      </c>
      <c r="L6706" t="s">
        <v>1106</v>
      </c>
      <c r="M6706" t="s">
        <v>1582</v>
      </c>
      <c r="N6706">
        <v>155.51181102362204</v>
      </c>
      <c r="P6706">
        <v>26</v>
      </c>
      <c r="Q6706">
        <v>75</v>
      </c>
      <c r="R6706">
        <v>90</v>
      </c>
      <c r="S6706">
        <v>82.7</v>
      </c>
      <c r="T6706">
        <v>3</v>
      </c>
      <c r="U6706">
        <v>31</v>
      </c>
      <c r="V6706">
        <v>780</v>
      </c>
      <c r="AB6706" t="s">
        <v>98</v>
      </c>
      <c r="AC6706" t="s">
        <v>98</v>
      </c>
      <c r="AD6706" t="s">
        <v>75</v>
      </c>
      <c r="AE6706" t="s">
        <v>63</v>
      </c>
      <c r="AG6706">
        <v>1952</v>
      </c>
      <c r="AH6706">
        <v>36.06</v>
      </c>
      <c r="AI6706">
        <v>39.118259999999999</v>
      </c>
      <c r="AJ6706">
        <v>-98.724940000000004</v>
      </c>
      <c r="AL6706">
        <v>3</v>
      </c>
      <c r="AM6706" t="s">
        <v>63</v>
      </c>
      <c r="AN6706" t="s">
        <v>7746</v>
      </c>
      <c r="AO6706" t="s">
        <v>79</v>
      </c>
      <c r="AP6706" t="s">
        <v>116</v>
      </c>
      <c r="AQ6706" t="s">
        <v>159</v>
      </c>
      <c r="AR6706" t="s">
        <v>264</v>
      </c>
      <c r="AS6706" t="s">
        <v>83</v>
      </c>
      <c r="AT6706" s="5">
        <v>35400</v>
      </c>
      <c r="AU6706" t="s">
        <v>103</v>
      </c>
      <c r="AV6706" t="s">
        <v>187</v>
      </c>
      <c r="AW6706" t="s">
        <v>188</v>
      </c>
    </row>
    <row r="6707" spans="1:49" x14ac:dyDescent="0.25">
      <c r="A6707">
        <v>3016</v>
      </c>
      <c r="B6707" t="s">
        <v>5970</v>
      </c>
      <c r="C6707">
        <v>1</v>
      </c>
      <c r="D6707" t="s">
        <v>86</v>
      </c>
      <c r="E6707" t="s">
        <v>1036</v>
      </c>
      <c r="F6707" t="s">
        <v>108</v>
      </c>
      <c r="G6707">
        <v>169.34</v>
      </c>
      <c r="H6707" t="s">
        <v>109</v>
      </c>
      <c r="I6707" t="s">
        <v>63</v>
      </c>
      <c r="J6707" t="s">
        <v>350</v>
      </c>
      <c r="K6707" t="s">
        <v>5971</v>
      </c>
      <c r="L6707" t="s">
        <v>1978</v>
      </c>
      <c r="M6707" t="s">
        <v>1582</v>
      </c>
      <c r="N6707">
        <v>207.90682414698162</v>
      </c>
      <c r="O6707">
        <v>45</v>
      </c>
      <c r="P6707">
        <v>26</v>
      </c>
      <c r="Q6707">
        <v>72.600000000000009</v>
      </c>
      <c r="R6707">
        <v>85</v>
      </c>
      <c r="S6707">
        <v>93.100000000000009</v>
      </c>
      <c r="T6707">
        <v>4</v>
      </c>
      <c r="U6707">
        <v>28</v>
      </c>
      <c r="V6707">
        <v>650</v>
      </c>
      <c r="AB6707" t="s">
        <v>75</v>
      </c>
      <c r="AC6707" t="s">
        <v>98</v>
      </c>
      <c r="AD6707" t="s">
        <v>98</v>
      </c>
      <c r="AE6707" t="s">
        <v>63</v>
      </c>
      <c r="AF6707" t="s">
        <v>77</v>
      </c>
      <c r="AG6707">
        <v>1949</v>
      </c>
      <c r="AH6707">
        <v>38.42</v>
      </c>
      <c r="AI6707">
        <v>39.128810000000001</v>
      </c>
      <c r="AJ6707">
        <v>-98.694630000000004</v>
      </c>
      <c r="AK6707" t="s">
        <v>77</v>
      </c>
      <c r="AL6707">
        <v>5</v>
      </c>
      <c r="AM6707" t="s">
        <v>63</v>
      </c>
      <c r="AN6707" t="s">
        <v>5972</v>
      </c>
      <c r="AO6707" t="s">
        <v>184</v>
      </c>
      <c r="AP6707" t="s">
        <v>116</v>
      </c>
      <c r="AQ6707" t="s">
        <v>416</v>
      </c>
      <c r="AR6707" t="s">
        <v>101</v>
      </c>
      <c r="AS6707" t="s">
        <v>83</v>
      </c>
      <c r="AT6707" s="5">
        <v>39083</v>
      </c>
      <c r="AU6707" t="s">
        <v>76</v>
      </c>
      <c r="AV6707" t="s">
        <v>119</v>
      </c>
      <c r="AW6707" t="s">
        <v>85</v>
      </c>
    </row>
    <row r="6708" spans="1:49" x14ac:dyDescent="0.25">
      <c r="A6708">
        <v>3911</v>
      </c>
      <c r="B6708" t="s">
        <v>4023</v>
      </c>
      <c r="C6708">
        <v>1</v>
      </c>
      <c r="D6708" t="s">
        <v>86</v>
      </c>
      <c r="E6708" t="s">
        <v>329</v>
      </c>
      <c r="F6708" t="s">
        <v>177</v>
      </c>
      <c r="G6708">
        <v>51.42</v>
      </c>
      <c r="H6708" t="s">
        <v>109</v>
      </c>
      <c r="I6708" t="s">
        <v>86</v>
      </c>
      <c r="J6708" t="s">
        <v>350</v>
      </c>
      <c r="K6708" t="s">
        <v>4024</v>
      </c>
      <c r="L6708" t="s">
        <v>4025</v>
      </c>
      <c r="M6708" t="s">
        <v>1028</v>
      </c>
      <c r="N6708">
        <v>155.51181102362204</v>
      </c>
      <c r="P6708">
        <v>28</v>
      </c>
      <c r="Q6708">
        <v>91.4</v>
      </c>
      <c r="R6708">
        <v>90</v>
      </c>
      <c r="S6708">
        <v>85.9</v>
      </c>
      <c r="T6708">
        <v>0</v>
      </c>
      <c r="U6708">
        <v>32</v>
      </c>
      <c r="V6708">
        <v>545</v>
      </c>
      <c r="AB6708" t="s">
        <v>98</v>
      </c>
      <c r="AC6708" t="s">
        <v>98</v>
      </c>
      <c r="AD6708" t="s">
        <v>98</v>
      </c>
      <c r="AE6708" t="s">
        <v>63</v>
      </c>
      <c r="AG6708">
        <v>1960</v>
      </c>
      <c r="AH6708">
        <v>1.67</v>
      </c>
      <c r="AI6708">
        <v>39.118290000000002</v>
      </c>
      <c r="AJ6708">
        <v>-98.911060000000006</v>
      </c>
      <c r="AL6708">
        <v>3</v>
      </c>
      <c r="AM6708" t="s">
        <v>63</v>
      </c>
      <c r="AN6708" t="s">
        <v>4026</v>
      </c>
      <c r="AO6708" t="s">
        <v>76</v>
      </c>
      <c r="AP6708" t="s">
        <v>116</v>
      </c>
      <c r="AQ6708" t="s">
        <v>653</v>
      </c>
      <c r="AR6708" t="s">
        <v>654</v>
      </c>
      <c r="AS6708" t="s">
        <v>83</v>
      </c>
      <c r="AT6708" s="5">
        <v>35400</v>
      </c>
      <c r="AU6708" t="s">
        <v>76</v>
      </c>
      <c r="AV6708" t="s">
        <v>187</v>
      </c>
      <c r="AW6708" t="s">
        <v>188</v>
      </c>
    </row>
    <row r="6709" spans="1:49" x14ac:dyDescent="0.25">
      <c r="A6709">
        <v>3426</v>
      </c>
      <c r="B6709" t="s">
        <v>10198</v>
      </c>
      <c r="C6709">
        <v>1</v>
      </c>
      <c r="D6709" t="s">
        <v>86</v>
      </c>
      <c r="E6709" t="s">
        <v>329</v>
      </c>
      <c r="F6709" t="s">
        <v>177</v>
      </c>
      <c r="G6709">
        <v>53.67</v>
      </c>
      <c r="H6709" t="s">
        <v>138</v>
      </c>
      <c r="I6709" t="s">
        <v>63</v>
      </c>
      <c r="J6709" t="s">
        <v>350</v>
      </c>
      <c r="K6709" t="s">
        <v>10199</v>
      </c>
      <c r="L6709" t="s">
        <v>1202</v>
      </c>
      <c r="M6709" t="s">
        <v>1028</v>
      </c>
      <c r="N6709">
        <v>20.99737532808399</v>
      </c>
      <c r="P6709">
        <v>44</v>
      </c>
      <c r="Q6709">
        <v>66.599999999999994</v>
      </c>
      <c r="R6709">
        <v>85</v>
      </c>
      <c r="S6709">
        <v>79.600000000000009</v>
      </c>
      <c r="T6709">
        <v>0</v>
      </c>
      <c r="U6709">
        <v>32</v>
      </c>
      <c r="V6709">
        <v>545</v>
      </c>
      <c r="AB6709" t="s">
        <v>63</v>
      </c>
      <c r="AC6709" t="s">
        <v>63</v>
      </c>
      <c r="AD6709" t="s">
        <v>63</v>
      </c>
      <c r="AE6709" t="s">
        <v>98</v>
      </c>
      <c r="AG6709">
        <v>1936</v>
      </c>
      <c r="AH6709">
        <v>3.92</v>
      </c>
      <c r="AI6709">
        <v>39.11815</v>
      </c>
      <c r="AJ6709">
        <v>-98.869479999999996</v>
      </c>
      <c r="AL6709">
        <v>2</v>
      </c>
      <c r="AM6709" t="s">
        <v>63</v>
      </c>
      <c r="AN6709" t="s">
        <v>10200</v>
      </c>
      <c r="AO6709" t="s">
        <v>76</v>
      </c>
      <c r="AP6709" t="s">
        <v>147</v>
      </c>
      <c r="AQ6709" t="s">
        <v>1721</v>
      </c>
      <c r="AR6709" t="s">
        <v>1722</v>
      </c>
      <c r="AS6709" t="s">
        <v>83</v>
      </c>
      <c r="AT6709" s="5">
        <v>42160</v>
      </c>
      <c r="AU6709" t="s">
        <v>129</v>
      </c>
      <c r="AV6709" t="s">
        <v>149</v>
      </c>
      <c r="AW6709" t="s">
        <v>150</v>
      </c>
    </row>
    <row r="6710" spans="1:49" x14ac:dyDescent="0.25">
      <c r="A6710">
        <v>5647</v>
      </c>
      <c r="B6710" t="s">
        <v>1744</v>
      </c>
      <c r="C6710">
        <v>1</v>
      </c>
      <c r="D6710" t="s">
        <v>86</v>
      </c>
      <c r="E6710" t="s">
        <v>329</v>
      </c>
      <c r="F6710" t="s">
        <v>177</v>
      </c>
      <c r="G6710">
        <v>63.4</v>
      </c>
      <c r="H6710" t="s">
        <v>109</v>
      </c>
      <c r="I6710" t="s">
        <v>86</v>
      </c>
      <c r="J6710" t="s">
        <v>210</v>
      </c>
      <c r="K6710" t="s">
        <v>1745</v>
      </c>
      <c r="L6710" t="s">
        <v>1045</v>
      </c>
      <c r="M6710" t="s">
        <v>1028</v>
      </c>
      <c r="N6710">
        <v>155.51181102362204</v>
      </c>
      <c r="P6710">
        <v>26</v>
      </c>
      <c r="Q6710">
        <v>77.900000000000006</v>
      </c>
      <c r="R6710">
        <v>90</v>
      </c>
      <c r="S6710">
        <v>78.7</v>
      </c>
      <c r="T6710">
        <v>2</v>
      </c>
      <c r="U6710">
        <v>23</v>
      </c>
      <c r="V6710">
        <v>565</v>
      </c>
      <c r="X6710" t="s">
        <v>1746</v>
      </c>
      <c r="Z6710" t="s">
        <v>73</v>
      </c>
      <c r="AA6710" t="s">
        <v>465</v>
      </c>
      <c r="AB6710" t="s">
        <v>75</v>
      </c>
      <c r="AC6710" t="s">
        <v>98</v>
      </c>
      <c r="AD6710" t="s">
        <v>98</v>
      </c>
      <c r="AE6710" t="s">
        <v>63</v>
      </c>
      <c r="AG6710">
        <v>1954</v>
      </c>
      <c r="AH6710">
        <v>13.65</v>
      </c>
      <c r="AI6710">
        <v>39.11835</v>
      </c>
      <c r="AJ6710">
        <v>-98.688389999999998</v>
      </c>
      <c r="AL6710">
        <v>3</v>
      </c>
      <c r="AM6710" t="s">
        <v>63</v>
      </c>
      <c r="AN6710" t="s">
        <v>1747</v>
      </c>
      <c r="AO6710" t="s">
        <v>79</v>
      </c>
      <c r="AP6710" t="s">
        <v>116</v>
      </c>
      <c r="AQ6710" t="s">
        <v>159</v>
      </c>
      <c r="AR6710" t="s">
        <v>264</v>
      </c>
      <c r="AS6710" t="s">
        <v>83</v>
      </c>
      <c r="AT6710" s="5">
        <v>35521</v>
      </c>
      <c r="AU6710" t="s">
        <v>76</v>
      </c>
      <c r="AV6710" t="s">
        <v>187</v>
      </c>
      <c r="AW6710" t="s">
        <v>188</v>
      </c>
    </row>
    <row r="6711" spans="1:49" x14ac:dyDescent="0.25">
      <c r="A6711">
        <v>1062</v>
      </c>
      <c r="B6711" t="s">
        <v>25639</v>
      </c>
      <c r="C6711">
        <v>1</v>
      </c>
      <c r="D6711" t="s">
        <v>86</v>
      </c>
      <c r="E6711" t="s">
        <v>329</v>
      </c>
      <c r="F6711" t="s">
        <v>177</v>
      </c>
      <c r="G6711">
        <v>63.85</v>
      </c>
      <c r="H6711" t="s">
        <v>138</v>
      </c>
      <c r="I6711" t="s">
        <v>63</v>
      </c>
      <c r="J6711" t="s">
        <v>210</v>
      </c>
      <c r="K6711" t="s">
        <v>25640</v>
      </c>
      <c r="L6711" t="s">
        <v>1045</v>
      </c>
      <c r="M6711" t="s">
        <v>1028</v>
      </c>
      <c r="N6711">
        <v>31.594488188976381</v>
      </c>
      <c r="P6711">
        <v>42</v>
      </c>
      <c r="Q6711">
        <v>80.8</v>
      </c>
      <c r="R6711">
        <v>90</v>
      </c>
      <c r="S6711">
        <v>97.2</v>
      </c>
      <c r="T6711">
        <v>0</v>
      </c>
      <c r="U6711">
        <v>23</v>
      </c>
      <c r="V6711">
        <v>565</v>
      </c>
      <c r="AB6711" t="s">
        <v>63</v>
      </c>
      <c r="AC6711" t="s">
        <v>63</v>
      </c>
      <c r="AD6711" t="s">
        <v>63</v>
      </c>
      <c r="AE6711" t="s">
        <v>98</v>
      </c>
      <c r="AG6711">
        <v>1954</v>
      </c>
      <c r="AH6711">
        <v>14.1</v>
      </c>
      <c r="AI6711">
        <v>39.118400000000001</v>
      </c>
      <c r="AJ6711">
        <v>-98.679900000000004</v>
      </c>
      <c r="AL6711">
        <v>3</v>
      </c>
      <c r="AM6711" t="s">
        <v>63</v>
      </c>
      <c r="AN6711" t="s">
        <v>25641</v>
      </c>
      <c r="AO6711" t="s">
        <v>79</v>
      </c>
      <c r="AP6711" t="s">
        <v>116</v>
      </c>
      <c r="AQ6711" t="s">
        <v>486</v>
      </c>
      <c r="AR6711" t="s">
        <v>317</v>
      </c>
      <c r="AS6711" t="s">
        <v>83</v>
      </c>
      <c r="AT6711" s="5">
        <v>36192</v>
      </c>
      <c r="AU6711" t="s">
        <v>129</v>
      </c>
      <c r="AV6711" t="s">
        <v>149</v>
      </c>
      <c r="AW6711" t="s">
        <v>150</v>
      </c>
    </row>
    <row r="6712" spans="1:49" x14ac:dyDescent="0.25">
      <c r="A6712">
        <v>5651</v>
      </c>
      <c r="B6712" t="s">
        <v>20139</v>
      </c>
      <c r="C6712">
        <v>1</v>
      </c>
      <c r="D6712" t="s">
        <v>86</v>
      </c>
      <c r="E6712" t="s">
        <v>329</v>
      </c>
      <c r="F6712" t="s">
        <v>177</v>
      </c>
      <c r="G6712">
        <v>67.41</v>
      </c>
      <c r="H6712" t="s">
        <v>109</v>
      </c>
      <c r="I6712" t="s">
        <v>86</v>
      </c>
      <c r="J6712" t="s">
        <v>210</v>
      </c>
      <c r="K6712" t="s">
        <v>20140</v>
      </c>
      <c r="L6712" t="s">
        <v>20141</v>
      </c>
      <c r="M6712" t="s">
        <v>1028</v>
      </c>
      <c r="N6712">
        <v>155.51181102362204</v>
      </c>
      <c r="P6712">
        <v>26</v>
      </c>
      <c r="Q6712">
        <v>77.7</v>
      </c>
      <c r="R6712">
        <v>90</v>
      </c>
      <c r="S6712">
        <v>78.600000000000009</v>
      </c>
      <c r="T6712">
        <v>5</v>
      </c>
      <c r="U6712">
        <v>23</v>
      </c>
      <c r="V6712">
        <v>565</v>
      </c>
      <c r="AB6712" t="s">
        <v>75</v>
      </c>
      <c r="AC6712" t="s">
        <v>98</v>
      </c>
      <c r="AD6712" t="s">
        <v>98</v>
      </c>
      <c r="AE6712" t="s">
        <v>63</v>
      </c>
      <c r="AG6712">
        <v>1954</v>
      </c>
      <c r="AH6712">
        <v>17.66</v>
      </c>
      <c r="AI6712">
        <v>39.09187</v>
      </c>
      <c r="AJ6712">
        <v>-98.626859999999994</v>
      </c>
      <c r="AL6712">
        <v>3</v>
      </c>
      <c r="AM6712" t="s">
        <v>63</v>
      </c>
      <c r="AN6712" t="s">
        <v>20142</v>
      </c>
      <c r="AO6712" t="s">
        <v>79</v>
      </c>
      <c r="AP6712" t="s">
        <v>116</v>
      </c>
      <c r="AQ6712" t="s">
        <v>159</v>
      </c>
      <c r="AR6712" t="s">
        <v>264</v>
      </c>
      <c r="AS6712" t="s">
        <v>83</v>
      </c>
      <c r="AT6712" s="5">
        <v>35521</v>
      </c>
      <c r="AU6712" t="s">
        <v>76</v>
      </c>
      <c r="AV6712" t="s">
        <v>187</v>
      </c>
      <c r="AW6712" t="s">
        <v>188</v>
      </c>
    </row>
    <row r="6713" spans="1:49" x14ac:dyDescent="0.25">
      <c r="A6713">
        <v>596</v>
      </c>
      <c r="B6713" t="s">
        <v>27729</v>
      </c>
      <c r="C6713">
        <v>1</v>
      </c>
      <c r="D6713" t="s">
        <v>86</v>
      </c>
      <c r="E6713" t="s">
        <v>329</v>
      </c>
      <c r="F6713" t="s">
        <v>177</v>
      </c>
      <c r="G6713">
        <v>69.48</v>
      </c>
      <c r="H6713" t="s">
        <v>138</v>
      </c>
      <c r="I6713" t="s">
        <v>63</v>
      </c>
      <c r="J6713" t="s">
        <v>210</v>
      </c>
      <c r="K6713" t="s">
        <v>27730</v>
      </c>
      <c r="L6713" t="s">
        <v>1045</v>
      </c>
      <c r="M6713" t="s">
        <v>1028</v>
      </c>
      <c r="N6713">
        <v>20.99737532808399</v>
      </c>
      <c r="O6713">
        <v>0</v>
      </c>
      <c r="P6713">
        <v>40</v>
      </c>
      <c r="Q6713">
        <v>92.100000000000009</v>
      </c>
      <c r="R6713">
        <v>95</v>
      </c>
      <c r="S6713">
        <v>98.9</v>
      </c>
      <c r="T6713">
        <v>0</v>
      </c>
      <c r="U6713">
        <v>23</v>
      </c>
      <c r="V6713">
        <v>565</v>
      </c>
      <c r="AB6713" t="s">
        <v>63</v>
      </c>
      <c r="AC6713" t="s">
        <v>63</v>
      </c>
      <c r="AD6713" t="s">
        <v>63</v>
      </c>
      <c r="AE6713" t="s">
        <v>98</v>
      </c>
      <c r="AG6713">
        <v>1954</v>
      </c>
      <c r="AH6713">
        <v>19.73</v>
      </c>
      <c r="AI6713">
        <v>39.07546</v>
      </c>
      <c r="AJ6713">
        <v>-98.594759999999994</v>
      </c>
      <c r="AL6713">
        <v>2</v>
      </c>
      <c r="AM6713" t="s">
        <v>63</v>
      </c>
      <c r="AN6713" t="s">
        <v>27731</v>
      </c>
      <c r="AO6713" t="s">
        <v>79</v>
      </c>
      <c r="AP6713" t="s">
        <v>116</v>
      </c>
      <c r="AQ6713" t="s">
        <v>159</v>
      </c>
      <c r="AR6713" t="s">
        <v>264</v>
      </c>
      <c r="AS6713" t="s">
        <v>83</v>
      </c>
      <c r="AT6713" s="5">
        <v>36192</v>
      </c>
      <c r="AU6713" t="s">
        <v>129</v>
      </c>
      <c r="AV6713" t="s">
        <v>149</v>
      </c>
      <c r="AW6713" t="s">
        <v>150</v>
      </c>
    </row>
    <row r="6714" spans="1:49" x14ac:dyDescent="0.25">
      <c r="A6714">
        <v>3567</v>
      </c>
      <c r="B6714" t="s">
        <v>22293</v>
      </c>
      <c r="C6714">
        <v>1</v>
      </c>
      <c r="D6714" t="s">
        <v>86</v>
      </c>
      <c r="E6714" t="s">
        <v>329</v>
      </c>
      <c r="F6714" t="s">
        <v>177</v>
      </c>
      <c r="G6714">
        <v>74.27</v>
      </c>
      <c r="H6714" t="s">
        <v>109</v>
      </c>
      <c r="I6714" t="s">
        <v>63</v>
      </c>
      <c r="J6714" t="s">
        <v>210</v>
      </c>
      <c r="K6714" t="s">
        <v>22294</v>
      </c>
      <c r="L6714" t="s">
        <v>22295</v>
      </c>
      <c r="M6714" t="s">
        <v>1028</v>
      </c>
      <c r="N6714">
        <v>189.501312335958</v>
      </c>
      <c r="P6714">
        <v>26</v>
      </c>
      <c r="Q6714">
        <v>77.900000000000006</v>
      </c>
      <c r="R6714">
        <v>90</v>
      </c>
      <c r="S6714">
        <v>93.4</v>
      </c>
      <c r="T6714">
        <v>2</v>
      </c>
      <c r="U6714">
        <v>17</v>
      </c>
      <c r="V6714">
        <v>540</v>
      </c>
      <c r="AB6714" t="s">
        <v>98</v>
      </c>
      <c r="AC6714" t="s">
        <v>98</v>
      </c>
      <c r="AD6714" t="s">
        <v>129</v>
      </c>
      <c r="AE6714" t="s">
        <v>63</v>
      </c>
      <c r="AG6714">
        <v>1954</v>
      </c>
      <c r="AH6714">
        <v>24.52</v>
      </c>
      <c r="AI6714">
        <v>39.052</v>
      </c>
      <c r="AJ6714">
        <v>-98.516639999999995</v>
      </c>
      <c r="AL6714">
        <v>3</v>
      </c>
      <c r="AM6714" t="s">
        <v>63</v>
      </c>
      <c r="AN6714" t="s">
        <v>22296</v>
      </c>
      <c r="AO6714" t="s">
        <v>79</v>
      </c>
      <c r="AP6714" t="s">
        <v>116</v>
      </c>
      <c r="AQ6714" t="s">
        <v>239</v>
      </c>
      <c r="AR6714" t="s">
        <v>240</v>
      </c>
      <c r="AS6714" t="s">
        <v>83</v>
      </c>
      <c r="AT6714" s="5">
        <v>35125</v>
      </c>
      <c r="AU6714" t="s">
        <v>129</v>
      </c>
      <c r="AV6714" t="s">
        <v>173</v>
      </c>
      <c r="AW6714" t="s">
        <v>85</v>
      </c>
    </row>
    <row r="6715" spans="1:49" x14ac:dyDescent="0.25">
      <c r="A6715">
        <v>3915</v>
      </c>
      <c r="B6715" t="s">
        <v>25753</v>
      </c>
      <c r="C6715">
        <v>1</v>
      </c>
      <c r="D6715" t="s">
        <v>86</v>
      </c>
      <c r="E6715" t="s">
        <v>329</v>
      </c>
      <c r="F6715" t="s">
        <v>177</v>
      </c>
      <c r="G6715">
        <v>74.87</v>
      </c>
      <c r="H6715" t="s">
        <v>489</v>
      </c>
      <c r="I6715" t="s">
        <v>63</v>
      </c>
      <c r="J6715" t="s">
        <v>210</v>
      </c>
      <c r="K6715" t="s">
        <v>25754</v>
      </c>
      <c r="L6715" t="s">
        <v>1045</v>
      </c>
      <c r="M6715" t="s">
        <v>1028</v>
      </c>
      <c r="N6715">
        <v>62.992125984251963</v>
      </c>
      <c r="P6715">
        <v>42</v>
      </c>
      <c r="Q6715">
        <v>72.8</v>
      </c>
      <c r="R6715">
        <v>75</v>
      </c>
      <c r="S6715">
        <v>69.900000000000006</v>
      </c>
      <c r="T6715">
        <v>3</v>
      </c>
      <c r="U6715">
        <v>17</v>
      </c>
      <c r="V6715">
        <v>540</v>
      </c>
      <c r="AB6715" t="s">
        <v>63</v>
      </c>
      <c r="AC6715" t="s">
        <v>63</v>
      </c>
      <c r="AD6715" t="s">
        <v>63</v>
      </c>
      <c r="AE6715" t="s">
        <v>76</v>
      </c>
      <c r="AG6715">
        <v>1954</v>
      </c>
      <c r="AH6715">
        <v>25.12</v>
      </c>
      <c r="AI6715">
        <v>39.04965</v>
      </c>
      <c r="AJ6715">
        <v>-98.505949999999999</v>
      </c>
      <c r="AL6715">
        <v>5</v>
      </c>
      <c r="AM6715" t="s">
        <v>63</v>
      </c>
      <c r="AN6715" t="s">
        <v>25755</v>
      </c>
      <c r="AO6715" t="s">
        <v>79</v>
      </c>
      <c r="AP6715" t="s">
        <v>116</v>
      </c>
      <c r="AQ6715" t="s">
        <v>575</v>
      </c>
      <c r="AR6715" t="s">
        <v>504</v>
      </c>
      <c r="AS6715" t="s">
        <v>83</v>
      </c>
      <c r="AT6715" s="5">
        <v>37987</v>
      </c>
      <c r="AU6715" t="s">
        <v>129</v>
      </c>
      <c r="AV6715" t="s">
        <v>149</v>
      </c>
      <c r="AW6715" t="s">
        <v>150</v>
      </c>
    </row>
    <row r="6716" spans="1:49" x14ac:dyDescent="0.25">
      <c r="A6716">
        <v>57</v>
      </c>
      <c r="B6716" t="s">
        <v>27386</v>
      </c>
      <c r="C6716">
        <v>1</v>
      </c>
      <c r="D6716" t="s">
        <v>86</v>
      </c>
      <c r="E6716" t="s">
        <v>6605</v>
      </c>
      <c r="F6716" t="s">
        <v>177</v>
      </c>
      <c r="G6716">
        <v>14.92</v>
      </c>
      <c r="H6716" t="s">
        <v>90</v>
      </c>
      <c r="I6716" t="s">
        <v>63</v>
      </c>
      <c r="J6716" t="s">
        <v>210</v>
      </c>
      <c r="K6716" t="s">
        <v>27387</v>
      </c>
      <c r="L6716" t="s">
        <v>1045</v>
      </c>
      <c r="M6716" t="s">
        <v>7180</v>
      </c>
      <c r="N6716">
        <v>132.51312335958005</v>
      </c>
      <c r="P6716">
        <v>44</v>
      </c>
      <c r="Q6716">
        <v>97.9</v>
      </c>
      <c r="R6716">
        <v>90</v>
      </c>
      <c r="S6716">
        <v>100</v>
      </c>
      <c r="T6716">
        <v>3</v>
      </c>
      <c r="U6716">
        <v>16</v>
      </c>
      <c r="V6716">
        <v>505</v>
      </c>
      <c r="AB6716" t="s">
        <v>98</v>
      </c>
      <c r="AC6716" t="s">
        <v>98</v>
      </c>
      <c r="AD6716" t="s">
        <v>129</v>
      </c>
      <c r="AE6716" t="s">
        <v>63</v>
      </c>
      <c r="AG6716">
        <v>1965</v>
      </c>
      <c r="AH6716">
        <v>6.62</v>
      </c>
      <c r="AI6716">
        <v>39.019370000000002</v>
      </c>
      <c r="AJ6716">
        <v>-98.521709999999999</v>
      </c>
      <c r="AL6716">
        <v>3</v>
      </c>
      <c r="AM6716" t="s">
        <v>63</v>
      </c>
      <c r="AN6716" t="s">
        <v>27388</v>
      </c>
      <c r="AO6716" t="s">
        <v>79</v>
      </c>
      <c r="AP6716" t="s">
        <v>170</v>
      </c>
      <c r="AQ6716" t="s">
        <v>118</v>
      </c>
      <c r="AR6716" t="s">
        <v>944</v>
      </c>
      <c r="AS6716" t="s">
        <v>83</v>
      </c>
      <c r="AT6716" s="5">
        <v>36342</v>
      </c>
      <c r="AU6716" t="s">
        <v>129</v>
      </c>
      <c r="AV6716" t="s">
        <v>187</v>
      </c>
      <c r="AW6716" t="s">
        <v>188</v>
      </c>
    </row>
    <row r="6717" spans="1:49" x14ac:dyDescent="0.25">
      <c r="A6717">
        <v>2123</v>
      </c>
      <c r="B6717" t="s">
        <v>27053</v>
      </c>
      <c r="C6717">
        <v>1</v>
      </c>
      <c r="D6717" t="s">
        <v>86</v>
      </c>
      <c r="E6717" t="s">
        <v>6605</v>
      </c>
      <c r="F6717" t="s">
        <v>177</v>
      </c>
      <c r="G6717">
        <v>15.09</v>
      </c>
      <c r="H6717" t="s">
        <v>138</v>
      </c>
      <c r="I6717" t="s">
        <v>63</v>
      </c>
      <c r="J6717" t="s">
        <v>210</v>
      </c>
      <c r="K6717" t="s">
        <v>27054</v>
      </c>
      <c r="L6717" t="s">
        <v>1045</v>
      </c>
      <c r="M6717" t="s">
        <v>7180</v>
      </c>
      <c r="N6717">
        <v>31.397637795275593</v>
      </c>
      <c r="P6717">
        <v>44</v>
      </c>
      <c r="Q6717">
        <v>78.400000000000006</v>
      </c>
      <c r="R6717">
        <v>90</v>
      </c>
      <c r="S6717">
        <v>87</v>
      </c>
      <c r="T6717">
        <v>0</v>
      </c>
      <c r="U6717">
        <v>16</v>
      </c>
      <c r="V6717">
        <v>505</v>
      </c>
      <c r="AB6717" t="s">
        <v>63</v>
      </c>
      <c r="AC6717" t="s">
        <v>63</v>
      </c>
      <c r="AD6717" t="s">
        <v>63</v>
      </c>
      <c r="AE6717" t="s">
        <v>98</v>
      </c>
      <c r="AG6717">
        <v>1965</v>
      </c>
      <c r="AH6717">
        <v>6.79</v>
      </c>
      <c r="AI6717">
        <v>39.021799999999999</v>
      </c>
      <c r="AJ6717">
        <v>-98.521699999999996</v>
      </c>
      <c r="AL6717">
        <v>3</v>
      </c>
      <c r="AM6717" t="s">
        <v>63</v>
      </c>
      <c r="AN6717" t="s">
        <v>27055</v>
      </c>
      <c r="AO6717" t="s">
        <v>79</v>
      </c>
      <c r="AP6717" t="s">
        <v>116</v>
      </c>
      <c r="AQ6717" t="s">
        <v>416</v>
      </c>
      <c r="AR6717" t="s">
        <v>346</v>
      </c>
      <c r="AS6717" t="s">
        <v>83</v>
      </c>
      <c r="AT6717" s="5">
        <v>36192</v>
      </c>
      <c r="AU6717" t="s">
        <v>129</v>
      </c>
      <c r="AV6717" t="s">
        <v>149</v>
      </c>
      <c r="AW6717" t="s">
        <v>150</v>
      </c>
    </row>
    <row r="6718" spans="1:49" x14ac:dyDescent="0.25">
      <c r="A6718">
        <v>4994</v>
      </c>
      <c r="B6718" t="s">
        <v>22856</v>
      </c>
      <c r="C6718">
        <v>1</v>
      </c>
      <c r="D6718" t="s">
        <v>86</v>
      </c>
      <c r="E6718" t="s">
        <v>6605</v>
      </c>
      <c r="F6718" t="s">
        <v>177</v>
      </c>
      <c r="G6718">
        <v>17.010000000000002</v>
      </c>
      <c r="H6718" t="s">
        <v>109</v>
      </c>
      <c r="I6718" t="s">
        <v>86</v>
      </c>
      <c r="J6718" t="s">
        <v>210</v>
      </c>
      <c r="K6718" t="s">
        <v>22857</v>
      </c>
      <c r="L6718" t="s">
        <v>1106</v>
      </c>
      <c r="M6718" t="s">
        <v>7180</v>
      </c>
      <c r="N6718">
        <v>206.49606299212599</v>
      </c>
      <c r="P6718">
        <v>28</v>
      </c>
      <c r="Q6718">
        <v>93.3</v>
      </c>
      <c r="R6718">
        <v>95</v>
      </c>
      <c r="S6718">
        <v>81</v>
      </c>
      <c r="T6718">
        <v>3</v>
      </c>
      <c r="U6718">
        <v>16</v>
      </c>
      <c r="V6718">
        <v>505</v>
      </c>
      <c r="AB6718" t="s">
        <v>98</v>
      </c>
      <c r="AC6718" t="s">
        <v>98</v>
      </c>
      <c r="AD6718" t="s">
        <v>129</v>
      </c>
      <c r="AE6718" t="s">
        <v>63</v>
      </c>
      <c r="AG6718">
        <v>1965</v>
      </c>
      <c r="AH6718">
        <v>8.7100000000000009</v>
      </c>
      <c r="AI6718">
        <v>39.049759999999999</v>
      </c>
      <c r="AJ6718">
        <v>-98.521680000000003</v>
      </c>
      <c r="AL6718">
        <v>3</v>
      </c>
      <c r="AM6718" t="s">
        <v>63</v>
      </c>
      <c r="AN6718" t="s">
        <v>22858</v>
      </c>
      <c r="AO6718" t="s">
        <v>79</v>
      </c>
      <c r="AP6718" t="s">
        <v>116</v>
      </c>
      <c r="AQ6718" t="s">
        <v>653</v>
      </c>
      <c r="AR6718" t="s">
        <v>545</v>
      </c>
      <c r="AS6718" t="s">
        <v>83</v>
      </c>
      <c r="AT6718" s="5">
        <v>41346</v>
      </c>
      <c r="AU6718" t="s">
        <v>129</v>
      </c>
      <c r="AV6718" t="s">
        <v>187</v>
      </c>
      <c r="AW6718" t="s">
        <v>188</v>
      </c>
    </row>
    <row r="6719" spans="1:49" x14ac:dyDescent="0.25">
      <c r="A6719">
        <v>1046</v>
      </c>
      <c r="B6719" t="s">
        <v>19126</v>
      </c>
      <c r="C6719">
        <v>1</v>
      </c>
      <c r="D6719" t="s">
        <v>86</v>
      </c>
      <c r="E6719" t="s">
        <v>329</v>
      </c>
      <c r="F6719" t="s">
        <v>177</v>
      </c>
      <c r="G6719">
        <v>52.51</v>
      </c>
      <c r="H6719" t="s">
        <v>489</v>
      </c>
      <c r="I6719" t="s">
        <v>63</v>
      </c>
      <c r="J6719" t="s">
        <v>350</v>
      </c>
      <c r="K6719" t="s">
        <v>19127</v>
      </c>
      <c r="L6719" t="s">
        <v>1202</v>
      </c>
      <c r="M6719" t="s">
        <v>4549</v>
      </c>
      <c r="N6719">
        <v>35.30183727034121</v>
      </c>
      <c r="P6719">
        <v>32</v>
      </c>
      <c r="Q6719">
        <v>99</v>
      </c>
      <c r="R6719">
        <v>92</v>
      </c>
      <c r="S6719">
        <v>96.600000000000009</v>
      </c>
      <c r="T6719">
        <v>0</v>
      </c>
      <c r="U6719">
        <v>32</v>
      </c>
      <c r="V6719">
        <v>545</v>
      </c>
      <c r="AB6719" t="s">
        <v>63</v>
      </c>
      <c r="AC6719" t="s">
        <v>63</v>
      </c>
      <c r="AD6719" t="s">
        <v>63</v>
      </c>
      <c r="AE6719" t="s">
        <v>98</v>
      </c>
      <c r="AG6719">
        <v>1993</v>
      </c>
      <c r="AH6719">
        <v>2.7600000000000002</v>
      </c>
      <c r="AI6719">
        <v>39.118110000000001</v>
      </c>
      <c r="AJ6719">
        <v>-98.890940000000001</v>
      </c>
      <c r="AL6719">
        <v>2</v>
      </c>
      <c r="AM6719" t="s">
        <v>63</v>
      </c>
      <c r="AN6719" t="s">
        <v>19128</v>
      </c>
      <c r="AO6719" t="s">
        <v>76</v>
      </c>
      <c r="AP6719" t="s">
        <v>170</v>
      </c>
      <c r="AQ6719" t="s">
        <v>133</v>
      </c>
      <c r="AR6719" t="s">
        <v>133</v>
      </c>
      <c r="AS6719" t="s">
        <v>83</v>
      </c>
      <c r="AT6719" s="5">
        <v>35370</v>
      </c>
      <c r="AU6719" t="s">
        <v>129</v>
      </c>
      <c r="AV6719" t="s">
        <v>149</v>
      </c>
      <c r="AW6719" t="s">
        <v>150</v>
      </c>
    </row>
    <row r="6720" spans="1:49" x14ac:dyDescent="0.25">
      <c r="A6720">
        <v>337</v>
      </c>
      <c r="B6720" t="s">
        <v>24811</v>
      </c>
      <c r="C6720">
        <v>1</v>
      </c>
      <c r="D6720" t="s">
        <v>86</v>
      </c>
      <c r="E6720" t="s">
        <v>1036</v>
      </c>
      <c r="F6720" t="s">
        <v>108</v>
      </c>
      <c r="G6720">
        <v>136.07</v>
      </c>
      <c r="H6720" t="s">
        <v>90</v>
      </c>
      <c r="I6720" t="s">
        <v>63</v>
      </c>
      <c r="J6720" t="s">
        <v>210</v>
      </c>
      <c r="K6720" t="s">
        <v>24812</v>
      </c>
      <c r="L6720" t="s">
        <v>24813</v>
      </c>
      <c r="M6720" t="s">
        <v>4268</v>
      </c>
      <c r="N6720">
        <v>166.50262467191601</v>
      </c>
      <c r="O6720">
        <v>0</v>
      </c>
      <c r="P6720">
        <v>40.026246719160106</v>
      </c>
      <c r="Q6720">
        <v>99.8</v>
      </c>
      <c r="R6720">
        <v>97</v>
      </c>
      <c r="S6720">
        <v>100</v>
      </c>
      <c r="T6720">
        <v>2</v>
      </c>
      <c r="U6720">
        <v>25</v>
      </c>
      <c r="V6720">
        <v>1710</v>
      </c>
      <c r="AB6720" t="s">
        <v>98</v>
      </c>
      <c r="AC6720" t="s">
        <v>129</v>
      </c>
      <c r="AD6720" t="s">
        <v>129</v>
      </c>
      <c r="AE6720" t="s">
        <v>63</v>
      </c>
      <c r="AG6720">
        <v>2003</v>
      </c>
      <c r="AH6720">
        <v>5.23</v>
      </c>
      <c r="AI6720">
        <v>38.77111</v>
      </c>
      <c r="AJ6720">
        <v>-98.854730000000004</v>
      </c>
      <c r="AL6720">
        <v>3</v>
      </c>
      <c r="AM6720" t="s">
        <v>63</v>
      </c>
      <c r="AN6720" t="s">
        <v>24814</v>
      </c>
      <c r="AO6720" t="s">
        <v>79</v>
      </c>
      <c r="AP6720" t="s">
        <v>131</v>
      </c>
      <c r="AQ6720" t="s">
        <v>545</v>
      </c>
      <c r="AR6720" t="s">
        <v>160</v>
      </c>
      <c r="AS6720" t="s">
        <v>83</v>
      </c>
      <c r="AT6720" s="5">
        <v>37622</v>
      </c>
      <c r="AU6720" t="s">
        <v>76</v>
      </c>
      <c r="AV6720" t="s">
        <v>134</v>
      </c>
      <c r="AW6720" t="s">
        <v>135</v>
      </c>
    </row>
    <row r="6721" spans="1:49" x14ac:dyDescent="0.25">
      <c r="A6721">
        <v>338</v>
      </c>
      <c r="B6721" t="s">
        <v>4266</v>
      </c>
      <c r="C6721">
        <v>1</v>
      </c>
      <c r="D6721" t="s">
        <v>86</v>
      </c>
      <c r="E6721" t="s">
        <v>1036</v>
      </c>
      <c r="F6721" t="s">
        <v>108</v>
      </c>
      <c r="G6721">
        <v>136.44</v>
      </c>
      <c r="H6721" t="s">
        <v>820</v>
      </c>
      <c r="I6721" t="s">
        <v>63</v>
      </c>
      <c r="J6721" t="s">
        <v>210</v>
      </c>
      <c r="K6721" t="s">
        <v>4267</v>
      </c>
      <c r="L6721" t="s">
        <v>713</v>
      </c>
      <c r="M6721" t="s">
        <v>4268</v>
      </c>
      <c r="N6721">
        <v>372.04724409448824</v>
      </c>
      <c r="O6721">
        <v>0</v>
      </c>
      <c r="P6721">
        <v>40.026246719160106</v>
      </c>
      <c r="Q6721">
        <v>99.8</v>
      </c>
      <c r="R6721">
        <v>97</v>
      </c>
      <c r="S6721">
        <v>100</v>
      </c>
      <c r="T6721">
        <v>2</v>
      </c>
      <c r="U6721">
        <v>25</v>
      </c>
      <c r="V6721">
        <v>1710</v>
      </c>
      <c r="AB6721" t="s">
        <v>98</v>
      </c>
      <c r="AC6721" t="s">
        <v>129</v>
      </c>
      <c r="AD6721" t="s">
        <v>129</v>
      </c>
      <c r="AE6721" t="s">
        <v>63</v>
      </c>
      <c r="AG6721">
        <v>2003</v>
      </c>
      <c r="AH6721">
        <v>5.6000000000000005</v>
      </c>
      <c r="AI6721">
        <v>38.776820000000001</v>
      </c>
      <c r="AJ6721">
        <v>-98.854789999999994</v>
      </c>
      <c r="AL6721">
        <v>4</v>
      </c>
      <c r="AM6721" t="s">
        <v>63</v>
      </c>
      <c r="AN6721" t="s">
        <v>4269</v>
      </c>
      <c r="AO6721" t="s">
        <v>79</v>
      </c>
      <c r="AP6721" t="s">
        <v>131</v>
      </c>
      <c r="AQ6721" t="s">
        <v>230</v>
      </c>
      <c r="AR6721" t="s">
        <v>133</v>
      </c>
      <c r="AS6721" t="s">
        <v>83</v>
      </c>
      <c r="AT6721" s="5">
        <v>37622</v>
      </c>
      <c r="AU6721" t="s">
        <v>76</v>
      </c>
      <c r="AV6721" t="s">
        <v>134</v>
      </c>
      <c r="AW6721" t="s">
        <v>135</v>
      </c>
    </row>
    <row r="6722" spans="1:49" x14ac:dyDescent="0.25">
      <c r="A6722">
        <v>0</v>
      </c>
      <c r="B6722" t="s">
        <v>6659</v>
      </c>
      <c r="C6722">
        <v>1</v>
      </c>
      <c r="D6722" t="s">
        <v>86</v>
      </c>
      <c r="E6722" t="s">
        <v>1036</v>
      </c>
      <c r="F6722" t="s">
        <v>108</v>
      </c>
      <c r="G6722">
        <v>162.70000000000002</v>
      </c>
      <c r="H6722" t="s">
        <v>90</v>
      </c>
      <c r="I6722" t="s">
        <v>63</v>
      </c>
      <c r="J6722" t="s">
        <v>210</v>
      </c>
      <c r="K6722" t="s">
        <v>6660</v>
      </c>
      <c r="L6722" t="s">
        <v>6661</v>
      </c>
      <c r="M6722" t="s">
        <v>1582</v>
      </c>
      <c r="N6722">
        <v>122.50656167979004</v>
      </c>
      <c r="O6722">
        <v>0</v>
      </c>
      <c r="P6722">
        <v>35.990813648293965</v>
      </c>
      <c r="Q6722">
        <v>100</v>
      </c>
      <c r="S6722">
        <v>100</v>
      </c>
      <c r="T6722">
        <v>0</v>
      </c>
      <c r="U6722">
        <v>33</v>
      </c>
      <c r="V6722">
        <v>715</v>
      </c>
      <c r="AB6722" t="s">
        <v>129</v>
      </c>
      <c r="AC6722" t="s">
        <v>129</v>
      </c>
      <c r="AD6722" t="s">
        <v>129</v>
      </c>
      <c r="AE6722" t="s">
        <v>63</v>
      </c>
      <c r="AG6722">
        <v>2011</v>
      </c>
      <c r="AH6722">
        <v>31.77</v>
      </c>
      <c r="AI6722">
        <v>39.118180000000002</v>
      </c>
      <c r="AJ6722">
        <v>-98.804419999999993</v>
      </c>
      <c r="AL6722">
        <v>3</v>
      </c>
      <c r="AM6722" t="s">
        <v>63</v>
      </c>
      <c r="AN6722" t="s">
        <v>6662</v>
      </c>
      <c r="AO6722" t="s">
        <v>79</v>
      </c>
      <c r="AP6722" t="s">
        <v>131</v>
      </c>
      <c r="AQ6722" t="s">
        <v>347</v>
      </c>
      <c r="AR6722" t="s">
        <v>2679</v>
      </c>
      <c r="AS6722" t="s">
        <v>131</v>
      </c>
      <c r="AT6722" s="5">
        <v>40347</v>
      </c>
      <c r="AU6722" t="s">
        <v>76</v>
      </c>
      <c r="AV6722" t="s">
        <v>134</v>
      </c>
      <c r="AW6722" t="s">
        <v>150</v>
      </c>
    </row>
    <row r="6723" spans="1:49" x14ac:dyDescent="0.25">
      <c r="A6723">
        <v>0</v>
      </c>
      <c r="B6723" t="s">
        <v>6220</v>
      </c>
      <c r="C6723">
        <v>1</v>
      </c>
      <c r="D6723" t="s">
        <v>86</v>
      </c>
      <c r="E6723" t="s">
        <v>329</v>
      </c>
      <c r="F6723" t="s">
        <v>177</v>
      </c>
      <c r="G6723">
        <v>64.75</v>
      </c>
      <c r="H6723" t="s">
        <v>489</v>
      </c>
      <c r="I6723" t="s">
        <v>63</v>
      </c>
      <c r="J6723" t="s">
        <v>210</v>
      </c>
      <c r="K6723" t="s">
        <v>6221</v>
      </c>
      <c r="L6723" t="s">
        <v>6222</v>
      </c>
      <c r="M6723" t="s">
        <v>2539</v>
      </c>
      <c r="N6723">
        <v>19.993438320209975</v>
      </c>
      <c r="P6723">
        <v>44</v>
      </c>
      <c r="R6723">
        <v>80</v>
      </c>
      <c r="T6723">
        <v>0</v>
      </c>
      <c r="U6723">
        <v>26</v>
      </c>
      <c r="V6723">
        <v>560</v>
      </c>
      <c r="AB6723" t="s">
        <v>63</v>
      </c>
      <c r="AC6723" t="s">
        <v>63</v>
      </c>
      <c r="AD6723" t="s">
        <v>63</v>
      </c>
      <c r="AE6723" t="s">
        <v>98</v>
      </c>
      <c r="AG6723">
        <v>1954</v>
      </c>
      <c r="AH6723">
        <v>15.004000000000001</v>
      </c>
      <c r="AI6723">
        <v>39.112819999999999</v>
      </c>
      <c r="AJ6723">
        <v>-98.665509999999998</v>
      </c>
      <c r="AL6723">
        <v>1</v>
      </c>
      <c r="AM6723" t="s">
        <v>63</v>
      </c>
      <c r="AN6723" t="s">
        <v>6220</v>
      </c>
      <c r="AO6723" t="s">
        <v>79</v>
      </c>
      <c r="AP6723" t="s">
        <v>116</v>
      </c>
      <c r="AQ6723" t="s">
        <v>148</v>
      </c>
      <c r="AR6723" t="s">
        <v>148</v>
      </c>
      <c r="AS6723" t="s">
        <v>131</v>
      </c>
      <c r="AT6723" s="5"/>
      <c r="AV6723" t="s">
        <v>149</v>
      </c>
      <c r="AW6723" t="s">
        <v>3249</v>
      </c>
    </row>
    <row r="6724" spans="1:49" x14ac:dyDescent="0.25">
      <c r="A6724">
        <v>0</v>
      </c>
      <c r="B6724" t="s">
        <v>25999</v>
      </c>
      <c r="C6724">
        <v>1</v>
      </c>
      <c r="D6724" t="s">
        <v>86</v>
      </c>
      <c r="E6724" t="s">
        <v>329</v>
      </c>
      <c r="F6724" t="s">
        <v>177</v>
      </c>
      <c r="G6724">
        <v>65.67</v>
      </c>
      <c r="H6724" t="s">
        <v>138</v>
      </c>
      <c r="I6724" t="s">
        <v>63</v>
      </c>
      <c r="J6724" t="s">
        <v>210</v>
      </c>
      <c r="K6724" t="s">
        <v>26000</v>
      </c>
      <c r="L6724" t="s">
        <v>9180</v>
      </c>
      <c r="M6724" t="s">
        <v>2539</v>
      </c>
      <c r="N6724">
        <v>10.006561679790027</v>
      </c>
      <c r="P6724">
        <v>40</v>
      </c>
      <c r="R6724">
        <v>95</v>
      </c>
      <c r="T6724">
        <v>0</v>
      </c>
      <c r="U6724">
        <v>26</v>
      </c>
      <c r="V6724">
        <v>560</v>
      </c>
      <c r="AB6724" t="s">
        <v>63</v>
      </c>
      <c r="AC6724" t="s">
        <v>63</v>
      </c>
      <c r="AD6724" t="s">
        <v>63</v>
      </c>
      <c r="AE6724" t="s">
        <v>98</v>
      </c>
      <c r="AG6724">
        <v>1954</v>
      </c>
      <c r="AH6724">
        <v>15.924000000000001</v>
      </c>
      <c r="AI6724">
        <v>39.105809999999998</v>
      </c>
      <c r="AJ6724">
        <v>-98.65898</v>
      </c>
      <c r="AL6724">
        <v>1</v>
      </c>
      <c r="AM6724" t="s">
        <v>63</v>
      </c>
      <c r="AN6724" t="s">
        <v>25999</v>
      </c>
      <c r="AO6724" t="s">
        <v>79</v>
      </c>
      <c r="AP6724" t="s">
        <v>116</v>
      </c>
      <c r="AQ6724" t="s">
        <v>148</v>
      </c>
      <c r="AR6724" t="s">
        <v>148</v>
      </c>
      <c r="AS6724" t="s">
        <v>131</v>
      </c>
      <c r="AT6724" s="5"/>
      <c r="AV6724" t="s">
        <v>149</v>
      </c>
      <c r="AW6724" t="s">
        <v>150</v>
      </c>
    </row>
    <row r="6725" spans="1:49" x14ac:dyDescent="0.25">
      <c r="A6725">
        <v>0</v>
      </c>
      <c r="B6725" t="s">
        <v>9178</v>
      </c>
      <c r="C6725">
        <v>1</v>
      </c>
      <c r="D6725" t="s">
        <v>86</v>
      </c>
      <c r="E6725" t="s">
        <v>329</v>
      </c>
      <c r="F6725" t="s">
        <v>177</v>
      </c>
      <c r="G6725">
        <v>67.73</v>
      </c>
      <c r="H6725" t="s">
        <v>138</v>
      </c>
      <c r="I6725" t="s">
        <v>63</v>
      </c>
      <c r="J6725" t="s">
        <v>210</v>
      </c>
      <c r="K6725" t="s">
        <v>9179</v>
      </c>
      <c r="L6725" t="s">
        <v>9180</v>
      </c>
      <c r="M6725" t="s">
        <v>2539</v>
      </c>
      <c r="N6725">
        <v>12.696850393700787</v>
      </c>
      <c r="P6725">
        <v>40</v>
      </c>
      <c r="R6725">
        <v>90</v>
      </c>
      <c r="T6725">
        <v>0</v>
      </c>
      <c r="U6725">
        <v>26</v>
      </c>
      <c r="V6725">
        <v>560</v>
      </c>
      <c r="AB6725" t="s">
        <v>63</v>
      </c>
      <c r="AC6725" t="s">
        <v>63</v>
      </c>
      <c r="AD6725" t="s">
        <v>63</v>
      </c>
      <c r="AE6725" t="s">
        <v>98</v>
      </c>
      <c r="AG6725">
        <v>1954</v>
      </c>
      <c r="AH6725">
        <v>17.984000000000002</v>
      </c>
      <c r="AI6725">
        <v>39.091099999999997</v>
      </c>
      <c r="AJ6725">
        <v>-98.625640000000004</v>
      </c>
      <c r="AL6725">
        <v>2</v>
      </c>
      <c r="AM6725" t="s">
        <v>63</v>
      </c>
      <c r="AN6725" t="s">
        <v>9178</v>
      </c>
      <c r="AO6725" t="s">
        <v>79</v>
      </c>
      <c r="AP6725" t="s">
        <v>116</v>
      </c>
      <c r="AQ6725" t="s">
        <v>148</v>
      </c>
      <c r="AR6725" t="s">
        <v>148</v>
      </c>
      <c r="AS6725" t="s">
        <v>131</v>
      </c>
      <c r="AT6725" s="5"/>
      <c r="AV6725" t="s">
        <v>149</v>
      </c>
      <c r="AW6725" t="s">
        <v>150</v>
      </c>
    </row>
    <row r="6726" spans="1:49" x14ac:dyDescent="0.25">
      <c r="A6726">
        <v>0</v>
      </c>
      <c r="B6726" t="s">
        <v>9896</v>
      </c>
      <c r="C6726">
        <v>1</v>
      </c>
      <c r="D6726" t="s">
        <v>86</v>
      </c>
      <c r="E6726" t="s">
        <v>329</v>
      </c>
      <c r="F6726" t="s">
        <v>177</v>
      </c>
      <c r="G6726">
        <v>69.03</v>
      </c>
      <c r="H6726" t="s">
        <v>489</v>
      </c>
      <c r="I6726" t="s">
        <v>63</v>
      </c>
      <c r="J6726" t="s">
        <v>210</v>
      </c>
      <c r="K6726" t="s">
        <v>9897</v>
      </c>
      <c r="L6726" t="s">
        <v>9180</v>
      </c>
      <c r="M6726" t="s">
        <v>2539</v>
      </c>
      <c r="N6726">
        <v>18.011811023622048</v>
      </c>
      <c r="P6726">
        <v>40</v>
      </c>
      <c r="R6726">
        <v>85</v>
      </c>
      <c r="T6726">
        <v>0</v>
      </c>
      <c r="U6726">
        <v>26</v>
      </c>
      <c r="V6726">
        <v>560</v>
      </c>
      <c r="AB6726" t="s">
        <v>63</v>
      </c>
      <c r="AC6726" t="s">
        <v>63</v>
      </c>
      <c r="AD6726" t="s">
        <v>63</v>
      </c>
      <c r="AE6726" t="s">
        <v>98</v>
      </c>
      <c r="AG6726">
        <v>1954</v>
      </c>
      <c r="AH6726">
        <v>19.284000000000002</v>
      </c>
      <c r="AI6726">
        <v>39.07855</v>
      </c>
      <c r="AJ6726">
        <v>-98.60163</v>
      </c>
      <c r="AL6726">
        <v>1</v>
      </c>
      <c r="AM6726" t="s">
        <v>63</v>
      </c>
      <c r="AN6726" t="s">
        <v>9896</v>
      </c>
      <c r="AO6726" t="s">
        <v>79</v>
      </c>
      <c r="AP6726" t="s">
        <v>116</v>
      </c>
      <c r="AQ6726" t="s">
        <v>148</v>
      </c>
      <c r="AR6726" t="s">
        <v>148</v>
      </c>
      <c r="AS6726" t="s">
        <v>131</v>
      </c>
      <c r="AT6726" s="5"/>
      <c r="AV6726" t="s">
        <v>149</v>
      </c>
      <c r="AW6726" t="s">
        <v>150</v>
      </c>
    </row>
    <row r="6727" spans="1:49" x14ac:dyDescent="0.25">
      <c r="A6727">
        <v>0</v>
      </c>
      <c r="B6727" t="s">
        <v>21467</v>
      </c>
      <c r="C6727">
        <v>1</v>
      </c>
      <c r="D6727" t="s">
        <v>86</v>
      </c>
      <c r="E6727" t="s">
        <v>329</v>
      </c>
      <c r="F6727" t="s">
        <v>177</v>
      </c>
      <c r="G6727">
        <v>71.14</v>
      </c>
      <c r="H6727" t="s">
        <v>489</v>
      </c>
      <c r="I6727" t="s">
        <v>63</v>
      </c>
      <c r="J6727" t="s">
        <v>210</v>
      </c>
      <c r="K6727" t="s">
        <v>21468</v>
      </c>
      <c r="L6727" t="s">
        <v>9180</v>
      </c>
      <c r="M6727" t="s">
        <v>2539</v>
      </c>
      <c r="N6727">
        <v>19.993438320209975</v>
      </c>
      <c r="P6727">
        <v>40</v>
      </c>
      <c r="R6727">
        <v>85</v>
      </c>
      <c r="T6727">
        <v>0</v>
      </c>
      <c r="U6727">
        <v>26</v>
      </c>
      <c r="V6727">
        <v>560</v>
      </c>
      <c r="AB6727" t="s">
        <v>63</v>
      </c>
      <c r="AC6727" t="s">
        <v>63</v>
      </c>
      <c r="AD6727" t="s">
        <v>63</v>
      </c>
      <c r="AE6727" t="s">
        <v>98</v>
      </c>
      <c r="AG6727">
        <v>1954</v>
      </c>
      <c r="AH6727">
        <v>21.394000000000002</v>
      </c>
      <c r="AI6727">
        <v>39.067070000000001</v>
      </c>
      <c r="AJ6727">
        <v>-98.567840000000004</v>
      </c>
      <c r="AL6727">
        <v>1</v>
      </c>
      <c r="AM6727" t="s">
        <v>63</v>
      </c>
      <c r="AN6727" t="s">
        <v>21467</v>
      </c>
      <c r="AO6727" t="s">
        <v>79</v>
      </c>
      <c r="AP6727" t="s">
        <v>116</v>
      </c>
      <c r="AQ6727" t="s">
        <v>148</v>
      </c>
      <c r="AR6727" t="s">
        <v>148</v>
      </c>
      <c r="AS6727" t="s">
        <v>131</v>
      </c>
      <c r="AT6727" s="5"/>
      <c r="AV6727" t="s">
        <v>149</v>
      </c>
      <c r="AW6727" t="s">
        <v>1205</v>
      </c>
    </row>
    <row r="6728" spans="1:49" x14ac:dyDescent="0.25">
      <c r="A6728">
        <v>0</v>
      </c>
      <c r="B6728" t="s">
        <v>24321</v>
      </c>
      <c r="C6728">
        <v>1</v>
      </c>
      <c r="D6728" t="s">
        <v>86</v>
      </c>
      <c r="E6728" t="s">
        <v>329</v>
      </c>
      <c r="F6728" t="s">
        <v>177</v>
      </c>
      <c r="G6728">
        <v>71.36</v>
      </c>
      <c r="H6728" t="s">
        <v>138</v>
      </c>
      <c r="I6728" t="s">
        <v>63</v>
      </c>
      <c r="J6728" t="s">
        <v>210</v>
      </c>
      <c r="K6728" t="s">
        <v>24322</v>
      </c>
      <c r="L6728" t="s">
        <v>9180</v>
      </c>
      <c r="M6728" t="s">
        <v>2539</v>
      </c>
      <c r="N6728">
        <v>10.597112860892388</v>
      </c>
      <c r="P6728">
        <v>40</v>
      </c>
      <c r="R6728">
        <v>100</v>
      </c>
      <c r="T6728">
        <v>0</v>
      </c>
      <c r="U6728">
        <v>26</v>
      </c>
      <c r="V6728">
        <v>560</v>
      </c>
      <c r="AB6728" t="s">
        <v>63</v>
      </c>
      <c r="AC6728" t="s">
        <v>63</v>
      </c>
      <c r="AD6728" t="s">
        <v>63</v>
      </c>
      <c r="AE6728" t="s">
        <v>129</v>
      </c>
      <c r="AG6728">
        <v>1954</v>
      </c>
      <c r="AH6728">
        <v>21.614000000000001</v>
      </c>
      <c r="AI6728">
        <v>39.067050000000002</v>
      </c>
      <c r="AJ6728">
        <v>-98.565420000000003</v>
      </c>
      <c r="AL6728">
        <v>2</v>
      </c>
      <c r="AM6728" t="s">
        <v>63</v>
      </c>
      <c r="AN6728" t="s">
        <v>24321</v>
      </c>
      <c r="AO6728" t="s">
        <v>79</v>
      </c>
      <c r="AP6728" t="s">
        <v>116</v>
      </c>
      <c r="AQ6728" t="s">
        <v>148</v>
      </c>
      <c r="AR6728" t="s">
        <v>148</v>
      </c>
      <c r="AS6728" t="s">
        <v>131</v>
      </c>
      <c r="AT6728" s="5"/>
      <c r="AV6728" t="s">
        <v>149</v>
      </c>
      <c r="AW6728" t="s">
        <v>150</v>
      </c>
    </row>
    <row r="6729" spans="1:49" x14ac:dyDescent="0.25">
      <c r="A6729">
        <v>0</v>
      </c>
      <c r="B6729" t="s">
        <v>18884</v>
      </c>
      <c r="C6729">
        <v>1</v>
      </c>
      <c r="D6729" t="s">
        <v>86</v>
      </c>
      <c r="E6729" t="s">
        <v>329</v>
      </c>
      <c r="F6729" t="s">
        <v>177</v>
      </c>
      <c r="G6729">
        <v>75.790000000000006</v>
      </c>
      <c r="H6729" t="s">
        <v>138</v>
      </c>
      <c r="I6729" t="s">
        <v>63</v>
      </c>
      <c r="J6729" t="s">
        <v>210</v>
      </c>
      <c r="K6729" t="s">
        <v>18885</v>
      </c>
      <c r="L6729" t="s">
        <v>1045</v>
      </c>
      <c r="M6729" t="s">
        <v>2539</v>
      </c>
      <c r="N6729">
        <v>10.006561679790027</v>
      </c>
      <c r="P6729">
        <v>40</v>
      </c>
      <c r="R6729">
        <v>92</v>
      </c>
      <c r="T6729">
        <v>0</v>
      </c>
      <c r="U6729">
        <v>20</v>
      </c>
      <c r="V6729">
        <v>535</v>
      </c>
      <c r="AB6729" t="s">
        <v>63</v>
      </c>
      <c r="AC6729" t="s">
        <v>63</v>
      </c>
      <c r="AD6729" t="s">
        <v>63</v>
      </c>
      <c r="AE6729" t="s">
        <v>98</v>
      </c>
      <c r="AG6729">
        <v>1954</v>
      </c>
      <c r="AH6729">
        <v>26.044</v>
      </c>
      <c r="AI6729">
        <v>39.041989999999998</v>
      </c>
      <c r="AJ6729">
        <v>-98.493740000000003</v>
      </c>
      <c r="AL6729">
        <v>1</v>
      </c>
      <c r="AM6729" t="s">
        <v>63</v>
      </c>
      <c r="AN6729" t="s">
        <v>18884</v>
      </c>
      <c r="AO6729" t="s">
        <v>79</v>
      </c>
      <c r="AP6729" t="s">
        <v>116</v>
      </c>
      <c r="AQ6729" t="s">
        <v>148</v>
      </c>
      <c r="AR6729" t="s">
        <v>148</v>
      </c>
      <c r="AS6729" t="s">
        <v>131</v>
      </c>
      <c r="AT6729" s="5"/>
      <c r="AV6729" t="s">
        <v>149</v>
      </c>
      <c r="AW6729" t="s">
        <v>150</v>
      </c>
    </row>
    <row r="6730" spans="1:49" x14ac:dyDescent="0.25">
      <c r="A6730">
        <v>0</v>
      </c>
      <c r="B6730" t="s">
        <v>10489</v>
      </c>
      <c r="C6730">
        <v>1</v>
      </c>
      <c r="D6730" t="s">
        <v>86</v>
      </c>
      <c r="E6730" t="s">
        <v>64</v>
      </c>
      <c r="F6730" t="s">
        <v>65</v>
      </c>
      <c r="G6730">
        <v>178.11</v>
      </c>
      <c r="H6730" t="s">
        <v>138</v>
      </c>
      <c r="I6730" t="s">
        <v>63</v>
      </c>
      <c r="J6730" t="s">
        <v>210</v>
      </c>
      <c r="K6730" t="s">
        <v>10490</v>
      </c>
      <c r="L6730" t="s">
        <v>612</v>
      </c>
      <c r="M6730" t="s">
        <v>613</v>
      </c>
      <c r="N6730">
        <v>12.5</v>
      </c>
      <c r="P6730">
        <v>80</v>
      </c>
      <c r="R6730">
        <v>95</v>
      </c>
      <c r="T6730">
        <v>0</v>
      </c>
      <c r="U6730">
        <v>28</v>
      </c>
      <c r="V6730">
        <v>12400</v>
      </c>
      <c r="AB6730" t="s">
        <v>63</v>
      </c>
      <c r="AC6730" t="s">
        <v>63</v>
      </c>
      <c r="AD6730" t="s">
        <v>63</v>
      </c>
      <c r="AE6730" t="s">
        <v>98</v>
      </c>
      <c r="AG6730">
        <v>1965</v>
      </c>
      <c r="AH6730">
        <v>3.15</v>
      </c>
      <c r="AI6730">
        <v>38.86307</v>
      </c>
      <c r="AJ6730">
        <v>-98.980909999999994</v>
      </c>
      <c r="AL6730">
        <v>2</v>
      </c>
      <c r="AM6730" t="s">
        <v>63</v>
      </c>
      <c r="AN6730" t="s">
        <v>10489</v>
      </c>
      <c r="AO6730" t="s">
        <v>79</v>
      </c>
      <c r="AP6730" t="s">
        <v>116</v>
      </c>
      <c r="AQ6730" t="s">
        <v>148</v>
      </c>
      <c r="AR6730" t="s">
        <v>148</v>
      </c>
      <c r="AS6730" t="s">
        <v>131</v>
      </c>
      <c r="AT6730" s="5"/>
      <c r="AV6730" t="s">
        <v>149</v>
      </c>
      <c r="AW6730" t="s">
        <v>3299</v>
      </c>
    </row>
    <row r="6731" spans="1:49" x14ac:dyDescent="0.25">
      <c r="A6731">
        <v>0</v>
      </c>
      <c r="B6731" t="s">
        <v>8425</v>
      </c>
      <c r="C6731">
        <v>1</v>
      </c>
      <c r="D6731" t="s">
        <v>86</v>
      </c>
      <c r="E6731" t="s">
        <v>64</v>
      </c>
      <c r="F6731" t="s">
        <v>65</v>
      </c>
      <c r="G6731">
        <v>180.4</v>
      </c>
      <c r="H6731" t="s">
        <v>138</v>
      </c>
      <c r="I6731" t="s">
        <v>63</v>
      </c>
      <c r="J6731" t="s">
        <v>210</v>
      </c>
      <c r="K6731" t="s">
        <v>8426</v>
      </c>
      <c r="L6731" t="s">
        <v>612</v>
      </c>
      <c r="M6731" t="s">
        <v>613</v>
      </c>
      <c r="N6731">
        <v>14.501312335958005</v>
      </c>
      <c r="P6731">
        <v>80</v>
      </c>
      <c r="R6731">
        <v>95</v>
      </c>
      <c r="T6731">
        <v>0</v>
      </c>
      <c r="U6731">
        <v>28</v>
      </c>
      <c r="V6731">
        <v>12400</v>
      </c>
      <c r="AB6731" t="s">
        <v>63</v>
      </c>
      <c r="AC6731" t="s">
        <v>63</v>
      </c>
      <c r="AD6731" t="s">
        <v>63</v>
      </c>
      <c r="AE6731" t="s">
        <v>98</v>
      </c>
      <c r="AG6731">
        <v>1965</v>
      </c>
      <c r="AH6731">
        <v>5.44</v>
      </c>
      <c r="AI6731">
        <v>38.863680000000002</v>
      </c>
      <c r="AJ6731">
        <v>-98.938609999999997</v>
      </c>
      <c r="AL6731">
        <v>2</v>
      </c>
      <c r="AM6731" t="s">
        <v>63</v>
      </c>
      <c r="AN6731" t="s">
        <v>8425</v>
      </c>
      <c r="AO6731" t="s">
        <v>79</v>
      </c>
      <c r="AP6731" t="s">
        <v>116</v>
      </c>
      <c r="AQ6731" t="s">
        <v>148</v>
      </c>
      <c r="AR6731" t="s">
        <v>148</v>
      </c>
      <c r="AS6731" t="s">
        <v>131</v>
      </c>
      <c r="AT6731" s="5"/>
      <c r="AV6731" t="s">
        <v>149</v>
      </c>
      <c r="AW6731" t="s">
        <v>150</v>
      </c>
    </row>
    <row r="6732" spans="1:49" x14ac:dyDescent="0.25">
      <c r="A6732">
        <v>0</v>
      </c>
      <c r="B6732" t="s">
        <v>12289</v>
      </c>
      <c r="C6732">
        <v>1</v>
      </c>
      <c r="D6732" t="s">
        <v>86</v>
      </c>
      <c r="E6732" t="s">
        <v>64</v>
      </c>
      <c r="F6732" t="s">
        <v>65</v>
      </c>
      <c r="G6732">
        <v>183.5</v>
      </c>
      <c r="H6732" t="s">
        <v>138</v>
      </c>
      <c r="I6732" t="s">
        <v>63</v>
      </c>
      <c r="J6732" t="s">
        <v>210</v>
      </c>
      <c r="K6732" t="s">
        <v>12290</v>
      </c>
      <c r="L6732" t="s">
        <v>5735</v>
      </c>
      <c r="M6732" t="s">
        <v>613</v>
      </c>
      <c r="N6732">
        <v>14.501312335958005</v>
      </c>
      <c r="P6732">
        <v>80</v>
      </c>
      <c r="R6732">
        <v>92</v>
      </c>
      <c r="T6732">
        <v>0</v>
      </c>
      <c r="U6732">
        <v>29</v>
      </c>
      <c r="V6732">
        <v>12000</v>
      </c>
      <c r="AB6732" t="s">
        <v>63</v>
      </c>
      <c r="AC6732" t="s">
        <v>63</v>
      </c>
      <c r="AD6732" t="s">
        <v>63</v>
      </c>
      <c r="AE6732" t="s">
        <v>98</v>
      </c>
      <c r="AG6732">
        <v>1965</v>
      </c>
      <c r="AH6732">
        <v>8.5400000000000009</v>
      </c>
      <c r="AI6732">
        <v>38.864089999999997</v>
      </c>
      <c r="AJ6732">
        <v>-98.881330000000005</v>
      </c>
      <c r="AL6732">
        <v>2</v>
      </c>
      <c r="AM6732" t="s">
        <v>63</v>
      </c>
      <c r="AN6732" t="s">
        <v>12289</v>
      </c>
      <c r="AO6732" t="s">
        <v>79</v>
      </c>
      <c r="AP6732" t="s">
        <v>116</v>
      </c>
      <c r="AQ6732" t="s">
        <v>148</v>
      </c>
      <c r="AR6732" t="s">
        <v>148</v>
      </c>
      <c r="AS6732" t="s">
        <v>131</v>
      </c>
      <c r="AT6732" s="5"/>
      <c r="AV6732" t="s">
        <v>149</v>
      </c>
      <c r="AW6732" t="s">
        <v>150</v>
      </c>
    </row>
    <row r="6733" spans="1:49" x14ac:dyDescent="0.25">
      <c r="A6733">
        <v>0</v>
      </c>
      <c r="B6733" t="s">
        <v>9135</v>
      </c>
      <c r="C6733">
        <v>1</v>
      </c>
      <c r="D6733" t="s">
        <v>86</v>
      </c>
      <c r="E6733" t="s">
        <v>64</v>
      </c>
      <c r="F6733" t="s">
        <v>65</v>
      </c>
      <c r="G6733">
        <v>184.6</v>
      </c>
      <c r="H6733" t="s">
        <v>138</v>
      </c>
      <c r="I6733" t="s">
        <v>63</v>
      </c>
      <c r="J6733" t="s">
        <v>210</v>
      </c>
      <c r="K6733" t="s">
        <v>9136</v>
      </c>
      <c r="L6733" t="s">
        <v>5735</v>
      </c>
      <c r="M6733" t="s">
        <v>613</v>
      </c>
      <c r="N6733">
        <v>10.006561679790027</v>
      </c>
      <c r="P6733">
        <v>80</v>
      </c>
      <c r="R6733">
        <v>70</v>
      </c>
      <c r="T6733">
        <v>0</v>
      </c>
      <c r="U6733">
        <v>29</v>
      </c>
      <c r="V6733">
        <v>12000</v>
      </c>
      <c r="AB6733" t="s">
        <v>63</v>
      </c>
      <c r="AC6733" t="s">
        <v>63</v>
      </c>
      <c r="AD6733" t="s">
        <v>63</v>
      </c>
      <c r="AE6733" t="s">
        <v>75</v>
      </c>
      <c r="AG6733">
        <v>1965</v>
      </c>
      <c r="AH6733">
        <v>9.64</v>
      </c>
      <c r="AI6733">
        <v>38.864080000000001</v>
      </c>
      <c r="AJ6733">
        <v>-98.861000000000004</v>
      </c>
      <c r="AL6733">
        <v>1</v>
      </c>
      <c r="AM6733" t="s">
        <v>63</v>
      </c>
      <c r="AN6733" t="s">
        <v>9135</v>
      </c>
      <c r="AO6733" t="s">
        <v>79</v>
      </c>
      <c r="AP6733" t="s">
        <v>116</v>
      </c>
      <c r="AQ6733" t="s">
        <v>148</v>
      </c>
      <c r="AR6733" t="s">
        <v>148</v>
      </c>
      <c r="AS6733" t="s">
        <v>131</v>
      </c>
      <c r="AT6733" s="5"/>
      <c r="AV6733" t="s">
        <v>149</v>
      </c>
      <c r="AW6733" t="s">
        <v>150</v>
      </c>
    </row>
    <row r="6734" spans="1:49" x14ac:dyDescent="0.25">
      <c r="A6734">
        <v>0</v>
      </c>
      <c r="B6734" t="s">
        <v>26550</v>
      </c>
      <c r="C6734">
        <v>1</v>
      </c>
      <c r="D6734" t="s">
        <v>86</v>
      </c>
      <c r="E6734" t="s">
        <v>64</v>
      </c>
      <c r="F6734" t="s">
        <v>65</v>
      </c>
      <c r="G6734">
        <v>192.4</v>
      </c>
      <c r="H6734" t="s">
        <v>138</v>
      </c>
      <c r="I6734" t="s">
        <v>63</v>
      </c>
      <c r="J6734" t="s">
        <v>210</v>
      </c>
      <c r="K6734" t="s">
        <v>26551</v>
      </c>
      <c r="L6734" t="s">
        <v>4861</v>
      </c>
      <c r="M6734" t="s">
        <v>613</v>
      </c>
      <c r="N6734">
        <v>10.006561679790027</v>
      </c>
      <c r="P6734">
        <v>80</v>
      </c>
      <c r="R6734">
        <v>85</v>
      </c>
      <c r="T6734">
        <v>0</v>
      </c>
      <c r="U6734">
        <v>34</v>
      </c>
      <c r="V6734">
        <v>10700</v>
      </c>
      <c r="AB6734" t="s">
        <v>63</v>
      </c>
      <c r="AC6734" t="s">
        <v>63</v>
      </c>
      <c r="AD6734" t="s">
        <v>63</v>
      </c>
      <c r="AE6734" t="s">
        <v>98</v>
      </c>
      <c r="AG6734">
        <v>1965</v>
      </c>
      <c r="AH6734">
        <v>17.440000000000001</v>
      </c>
      <c r="AI6734">
        <v>38.85727</v>
      </c>
      <c r="AJ6734">
        <v>-98.710620000000006</v>
      </c>
      <c r="AL6734">
        <v>1</v>
      </c>
      <c r="AM6734" t="s">
        <v>63</v>
      </c>
      <c r="AN6734" t="s">
        <v>26550</v>
      </c>
      <c r="AO6734" t="s">
        <v>79</v>
      </c>
      <c r="AP6734" t="s">
        <v>116</v>
      </c>
      <c r="AQ6734" t="s">
        <v>148</v>
      </c>
      <c r="AR6734" t="s">
        <v>148</v>
      </c>
      <c r="AS6734" t="s">
        <v>131</v>
      </c>
      <c r="AT6734" s="5"/>
      <c r="AV6734" t="s">
        <v>149</v>
      </c>
      <c r="AW6734" t="s">
        <v>150</v>
      </c>
    </row>
    <row r="6735" spans="1:49" x14ac:dyDescent="0.25">
      <c r="A6735">
        <v>0</v>
      </c>
      <c r="B6735" t="s">
        <v>23677</v>
      </c>
      <c r="C6735">
        <v>1</v>
      </c>
      <c r="D6735" t="s">
        <v>86</v>
      </c>
      <c r="E6735" t="s">
        <v>64</v>
      </c>
      <c r="F6735" t="s">
        <v>65</v>
      </c>
      <c r="G6735">
        <v>199.72</v>
      </c>
      <c r="H6735" t="s">
        <v>138</v>
      </c>
      <c r="I6735" t="s">
        <v>63</v>
      </c>
      <c r="J6735" t="s">
        <v>210</v>
      </c>
      <c r="K6735" t="s">
        <v>23678</v>
      </c>
      <c r="L6735" t="s">
        <v>19842</v>
      </c>
      <c r="M6735" t="s">
        <v>613</v>
      </c>
      <c r="N6735">
        <v>10.006561679790027</v>
      </c>
      <c r="P6735">
        <v>80</v>
      </c>
      <c r="R6735">
        <v>85</v>
      </c>
      <c r="T6735">
        <v>0</v>
      </c>
      <c r="U6735">
        <v>34</v>
      </c>
      <c r="V6735">
        <v>10500</v>
      </c>
      <c r="AB6735" t="s">
        <v>63</v>
      </c>
      <c r="AC6735" t="s">
        <v>63</v>
      </c>
      <c r="AD6735" t="s">
        <v>63</v>
      </c>
      <c r="AE6735" t="s">
        <v>75</v>
      </c>
      <c r="AG6735">
        <v>1962</v>
      </c>
      <c r="AH6735">
        <v>24.76</v>
      </c>
      <c r="AI6735">
        <v>38.857190000000003</v>
      </c>
      <c r="AJ6735">
        <v>-98.565569999999994</v>
      </c>
      <c r="AL6735">
        <v>1</v>
      </c>
      <c r="AM6735" t="s">
        <v>63</v>
      </c>
      <c r="AN6735" t="s">
        <v>23677</v>
      </c>
      <c r="AO6735" t="s">
        <v>79</v>
      </c>
      <c r="AP6735" t="s">
        <v>116</v>
      </c>
      <c r="AQ6735" t="s">
        <v>148</v>
      </c>
      <c r="AR6735" t="s">
        <v>148</v>
      </c>
      <c r="AS6735" t="s">
        <v>131</v>
      </c>
      <c r="AT6735" s="5"/>
      <c r="AV6735" t="s">
        <v>149</v>
      </c>
      <c r="AW6735" t="s">
        <v>150</v>
      </c>
    </row>
    <row r="6736" spans="1:49" x14ac:dyDescent="0.25">
      <c r="A6736">
        <v>0</v>
      </c>
      <c r="B6736" t="s">
        <v>5502</v>
      </c>
      <c r="C6736">
        <v>1</v>
      </c>
      <c r="D6736" t="s">
        <v>86</v>
      </c>
      <c r="E6736" t="s">
        <v>64</v>
      </c>
      <c r="F6736" t="s">
        <v>65</v>
      </c>
      <c r="G6736">
        <v>200.55</v>
      </c>
      <c r="H6736" t="s">
        <v>489</v>
      </c>
      <c r="I6736" t="s">
        <v>63</v>
      </c>
      <c r="J6736" t="s">
        <v>210</v>
      </c>
      <c r="K6736" t="s">
        <v>5503</v>
      </c>
      <c r="L6736" t="s">
        <v>4861</v>
      </c>
      <c r="M6736" t="s">
        <v>613</v>
      </c>
      <c r="N6736">
        <v>12.007874015748031</v>
      </c>
      <c r="P6736">
        <v>80</v>
      </c>
      <c r="R6736">
        <v>95</v>
      </c>
      <c r="T6736">
        <v>0</v>
      </c>
      <c r="U6736">
        <v>34</v>
      </c>
      <c r="V6736">
        <v>10500</v>
      </c>
      <c r="AB6736" t="s">
        <v>63</v>
      </c>
      <c r="AC6736" t="s">
        <v>63</v>
      </c>
      <c r="AD6736" t="s">
        <v>63</v>
      </c>
      <c r="AE6736" t="s">
        <v>98</v>
      </c>
      <c r="AG6736">
        <v>1962</v>
      </c>
      <c r="AH6736">
        <v>25.59</v>
      </c>
      <c r="AI6736">
        <v>38.857190000000003</v>
      </c>
      <c r="AJ6736">
        <v>-98.566649999999996</v>
      </c>
      <c r="AL6736">
        <v>1</v>
      </c>
      <c r="AM6736" t="s">
        <v>63</v>
      </c>
      <c r="AN6736" t="s">
        <v>5502</v>
      </c>
      <c r="AO6736" t="s">
        <v>79</v>
      </c>
      <c r="AP6736" t="s">
        <v>116</v>
      </c>
      <c r="AQ6736" t="s">
        <v>148</v>
      </c>
      <c r="AR6736" t="s">
        <v>148</v>
      </c>
      <c r="AS6736" t="s">
        <v>131</v>
      </c>
      <c r="AT6736" s="5"/>
      <c r="AV6736" t="s">
        <v>149</v>
      </c>
      <c r="AW6736" t="s">
        <v>150</v>
      </c>
    </row>
    <row r="6737" spans="1:49" x14ac:dyDescent="0.25">
      <c r="A6737">
        <v>0</v>
      </c>
      <c r="B6737" t="s">
        <v>25108</v>
      </c>
      <c r="C6737">
        <v>1</v>
      </c>
      <c r="D6737" t="s">
        <v>86</v>
      </c>
      <c r="E6737" t="s">
        <v>64</v>
      </c>
      <c r="F6737" t="s">
        <v>65</v>
      </c>
      <c r="G6737">
        <v>204.15</v>
      </c>
      <c r="H6737" t="s">
        <v>138</v>
      </c>
      <c r="I6737" t="s">
        <v>63</v>
      </c>
      <c r="J6737" t="s">
        <v>210</v>
      </c>
      <c r="K6737" t="s">
        <v>25109</v>
      </c>
      <c r="L6737" t="s">
        <v>4861</v>
      </c>
      <c r="M6737" t="s">
        <v>613</v>
      </c>
      <c r="N6737">
        <v>10.006561679790027</v>
      </c>
      <c r="P6737">
        <v>80</v>
      </c>
      <c r="R6737">
        <v>85</v>
      </c>
      <c r="T6737">
        <v>0</v>
      </c>
      <c r="U6737">
        <v>34</v>
      </c>
      <c r="V6737">
        <v>10500</v>
      </c>
      <c r="AB6737" t="s">
        <v>63</v>
      </c>
      <c r="AC6737" t="s">
        <v>63</v>
      </c>
      <c r="AD6737" t="s">
        <v>63</v>
      </c>
      <c r="AE6737" t="s">
        <v>98</v>
      </c>
      <c r="AG6737">
        <v>1962</v>
      </c>
      <c r="AH6737">
        <v>29.19</v>
      </c>
      <c r="AI6737">
        <v>38.849229999999999</v>
      </c>
      <c r="AJ6737">
        <v>-98.500950000000003</v>
      </c>
      <c r="AL6737">
        <v>1</v>
      </c>
      <c r="AM6737" t="s">
        <v>63</v>
      </c>
      <c r="AN6737" t="s">
        <v>25108</v>
      </c>
      <c r="AO6737" t="s">
        <v>79</v>
      </c>
      <c r="AP6737" t="s">
        <v>116</v>
      </c>
      <c r="AQ6737" t="s">
        <v>148</v>
      </c>
      <c r="AR6737" t="s">
        <v>148</v>
      </c>
      <c r="AS6737" t="s">
        <v>131</v>
      </c>
      <c r="AT6737" s="5"/>
      <c r="AV6737" t="s">
        <v>149</v>
      </c>
      <c r="AW6737" t="s">
        <v>150</v>
      </c>
    </row>
    <row r="6738" spans="1:49" x14ac:dyDescent="0.25">
      <c r="A6738">
        <v>0</v>
      </c>
      <c r="B6738" t="s">
        <v>25961</v>
      </c>
      <c r="C6738">
        <v>1</v>
      </c>
      <c r="D6738" t="s">
        <v>86</v>
      </c>
      <c r="E6738" t="s">
        <v>6605</v>
      </c>
      <c r="F6738" t="s">
        <v>177</v>
      </c>
      <c r="G6738">
        <v>11.97</v>
      </c>
      <c r="H6738" t="s">
        <v>489</v>
      </c>
      <c r="I6738" t="s">
        <v>63</v>
      </c>
      <c r="J6738" t="s">
        <v>210</v>
      </c>
      <c r="K6738" t="s">
        <v>25962</v>
      </c>
      <c r="L6738" t="s">
        <v>1045</v>
      </c>
      <c r="M6738" t="s">
        <v>6607</v>
      </c>
      <c r="N6738">
        <v>14.009186351706036</v>
      </c>
      <c r="P6738">
        <v>44</v>
      </c>
      <c r="R6738">
        <v>80</v>
      </c>
      <c r="T6738">
        <v>0</v>
      </c>
      <c r="U6738">
        <v>16</v>
      </c>
      <c r="V6738">
        <v>500</v>
      </c>
      <c r="AB6738" t="s">
        <v>63</v>
      </c>
      <c r="AC6738" t="s">
        <v>63</v>
      </c>
      <c r="AD6738" t="s">
        <v>63</v>
      </c>
      <c r="AE6738" t="s">
        <v>75</v>
      </c>
      <c r="AG6738">
        <v>1965</v>
      </c>
      <c r="AH6738">
        <v>3.67</v>
      </c>
      <c r="AI6738">
        <v>38.977499999999999</v>
      </c>
      <c r="AJ6738">
        <v>-98.518379999999993</v>
      </c>
      <c r="AL6738">
        <v>1</v>
      </c>
      <c r="AM6738" t="s">
        <v>63</v>
      </c>
      <c r="AN6738" t="s">
        <v>25961</v>
      </c>
      <c r="AO6738" t="s">
        <v>79</v>
      </c>
      <c r="AP6738" t="s">
        <v>116</v>
      </c>
      <c r="AQ6738" t="s">
        <v>148</v>
      </c>
      <c r="AR6738" t="s">
        <v>148</v>
      </c>
      <c r="AS6738" t="s">
        <v>131</v>
      </c>
      <c r="AT6738" s="5"/>
      <c r="AV6738" t="s">
        <v>149</v>
      </c>
      <c r="AW6738" t="s">
        <v>150</v>
      </c>
    </row>
    <row r="6739" spans="1:49" x14ac:dyDescent="0.25">
      <c r="A6739">
        <v>0</v>
      </c>
      <c r="B6739" t="s">
        <v>12704</v>
      </c>
      <c r="C6739">
        <v>1</v>
      </c>
      <c r="D6739" t="s">
        <v>86</v>
      </c>
      <c r="E6739" t="s">
        <v>6605</v>
      </c>
      <c r="F6739" t="s">
        <v>177</v>
      </c>
      <c r="G6739">
        <v>14.530000000000001</v>
      </c>
      <c r="H6739" t="s">
        <v>489</v>
      </c>
      <c r="I6739" t="s">
        <v>63</v>
      </c>
      <c r="J6739" t="s">
        <v>210</v>
      </c>
      <c r="K6739" t="s">
        <v>12705</v>
      </c>
      <c r="L6739" t="s">
        <v>1045</v>
      </c>
      <c r="M6739" t="s">
        <v>6607</v>
      </c>
      <c r="N6739">
        <v>18.011811023622048</v>
      </c>
      <c r="P6739">
        <v>44</v>
      </c>
      <c r="R6739">
        <v>80</v>
      </c>
      <c r="T6739">
        <v>0</v>
      </c>
      <c r="U6739">
        <v>16</v>
      </c>
      <c r="V6739">
        <v>500</v>
      </c>
      <c r="AB6739" t="s">
        <v>63</v>
      </c>
      <c r="AC6739" t="s">
        <v>63</v>
      </c>
      <c r="AD6739" t="s">
        <v>63</v>
      </c>
      <c r="AE6739" t="s">
        <v>75</v>
      </c>
      <c r="AG6739">
        <v>1965</v>
      </c>
      <c r="AH6739">
        <v>6.23</v>
      </c>
      <c r="AI6739">
        <v>39.013649999999998</v>
      </c>
      <c r="AJ6739">
        <v>-98.52225</v>
      </c>
      <c r="AL6739">
        <v>1</v>
      </c>
      <c r="AM6739" t="s">
        <v>63</v>
      </c>
      <c r="AN6739" t="s">
        <v>12704</v>
      </c>
      <c r="AO6739" t="s">
        <v>79</v>
      </c>
      <c r="AP6739" t="s">
        <v>116</v>
      </c>
      <c r="AQ6739" t="s">
        <v>148</v>
      </c>
      <c r="AR6739" t="s">
        <v>148</v>
      </c>
      <c r="AS6739" t="s">
        <v>131</v>
      </c>
      <c r="AT6739" s="5"/>
      <c r="AV6739" t="s">
        <v>149</v>
      </c>
      <c r="AW6739" t="s">
        <v>150</v>
      </c>
    </row>
    <row r="6740" spans="1:49" x14ac:dyDescent="0.25">
      <c r="A6740">
        <v>0</v>
      </c>
      <c r="B6740" t="s">
        <v>1826</v>
      </c>
      <c r="C6740">
        <v>1</v>
      </c>
      <c r="D6740" t="s">
        <v>86</v>
      </c>
      <c r="E6740" t="s">
        <v>1036</v>
      </c>
      <c r="F6740" t="s">
        <v>108</v>
      </c>
      <c r="G6740">
        <v>152.64000000000001</v>
      </c>
      <c r="H6740" t="s">
        <v>138</v>
      </c>
      <c r="I6740" t="s">
        <v>63</v>
      </c>
      <c r="J6740" t="s">
        <v>210</v>
      </c>
      <c r="K6740" t="s">
        <v>1827</v>
      </c>
      <c r="L6740" t="s">
        <v>1828</v>
      </c>
      <c r="M6740" t="s">
        <v>1203</v>
      </c>
      <c r="N6740">
        <v>16.797900262467191</v>
      </c>
      <c r="P6740">
        <v>28</v>
      </c>
      <c r="R6740">
        <v>80</v>
      </c>
      <c r="T6740">
        <v>0</v>
      </c>
      <c r="U6740">
        <v>38</v>
      </c>
      <c r="V6740">
        <v>670</v>
      </c>
      <c r="X6740" t="s">
        <v>1204</v>
      </c>
      <c r="Y6740" t="s">
        <v>355</v>
      </c>
      <c r="Z6740" t="s">
        <v>432</v>
      </c>
      <c r="AA6740" t="s">
        <v>146</v>
      </c>
      <c r="AB6740" t="s">
        <v>63</v>
      </c>
      <c r="AC6740" t="s">
        <v>63</v>
      </c>
      <c r="AD6740" t="s">
        <v>63</v>
      </c>
      <c r="AE6740" t="s">
        <v>75</v>
      </c>
      <c r="AG6740">
        <v>1938</v>
      </c>
      <c r="AH6740">
        <v>21.72</v>
      </c>
      <c r="AI6740">
        <v>39.01005</v>
      </c>
      <c r="AJ6740">
        <v>-98.853939999999994</v>
      </c>
      <c r="AL6740">
        <v>2</v>
      </c>
      <c r="AM6740" t="s">
        <v>63</v>
      </c>
      <c r="AN6740" t="s">
        <v>1826</v>
      </c>
      <c r="AO6740" t="s">
        <v>79</v>
      </c>
      <c r="AP6740" t="s">
        <v>147</v>
      </c>
      <c r="AQ6740" t="s">
        <v>148</v>
      </c>
      <c r="AR6740" t="s">
        <v>148</v>
      </c>
      <c r="AS6740" t="s">
        <v>131</v>
      </c>
      <c r="AT6740" s="5"/>
      <c r="AV6740" t="s">
        <v>149</v>
      </c>
      <c r="AW6740" t="s">
        <v>150</v>
      </c>
    </row>
    <row r="6741" spans="1:49" x14ac:dyDescent="0.25">
      <c r="A6741">
        <v>0</v>
      </c>
      <c r="B6741" t="s">
        <v>2645</v>
      </c>
      <c r="C6741">
        <v>1</v>
      </c>
      <c r="D6741" t="s">
        <v>86</v>
      </c>
      <c r="E6741" t="s">
        <v>1036</v>
      </c>
      <c r="F6741" t="s">
        <v>108</v>
      </c>
      <c r="G6741">
        <v>155.18</v>
      </c>
      <c r="H6741" t="s">
        <v>191</v>
      </c>
      <c r="I6741" t="s">
        <v>63</v>
      </c>
      <c r="J6741" t="s">
        <v>210</v>
      </c>
      <c r="K6741" t="s">
        <v>2646</v>
      </c>
      <c r="L6741" t="s">
        <v>1202</v>
      </c>
      <c r="M6741" t="s">
        <v>1203</v>
      </c>
      <c r="N6741">
        <v>19.488188976377952</v>
      </c>
      <c r="P6741">
        <v>28</v>
      </c>
      <c r="R6741">
        <v>90</v>
      </c>
      <c r="T6741">
        <v>0</v>
      </c>
      <c r="U6741">
        <v>38</v>
      </c>
      <c r="V6741">
        <v>670</v>
      </c>
      <c r="X6741" t="s">
        <v>1204</v>
      </c>
      <c r="Y6741" t="s">
        <v>355</v>
      </c>
      <c r="Z6741" t="s">
        <v>73</v>
      </c>
      <c r="AA6741" t="s">
        <v>146</v>
      </c>
      <c r="AB6741" t="s">
        <v>63</v>
      </c>
      <c r="AC6741" t="s">
        <v>63</v>
      </c>
      <c r="AD6741" t="s">
        <v>63</v>
      </c>
      <c r="AE6741" t="s">
        <v>98</v>
      </c>
      <c r="AG6741">
        <v>1940</v>
      </c>
      <c r="AH6741">
        <v>24.26</v>
      </c>
      <c r="AI6741">
        <v>39.046869999999998</v>
      </c>
      <c r="AJ6741">
        <v>-98.853629999999995</v>
      </c>
      <c r="AL6741">
        <v>1</v>
      </c>
      <c r="AM6741" t="s">
        <v>63</v>
      </c>
      <c r="AN6741" t="s">
        <v>2645</v>
      </c>
      <c r="AO6741" t="s">
        <v>79</v>
      </c>
      <c r="AP6741" t="s">
        <v>147</v>
      </c>
      <c r="AQ6741" t="s">
        <v>148</v>
      </c>
      <c r="AR6741" t="s">
        <v>148</v>
      </c>
      <c r="AS6741" t="s">
        <v>131</v>
      </c>
      <c r="AT6741" s="5"/>
      <c r="AV6741" t="s">
        <v>149</v>
      </c>
      <c r="AW6741" t="s">
        <v>1205</v>
      </c>
    </row>
    <row r="6742" spans="1:49" x14ac:dyDescent="0.25">
      <c r="A6742">
        <v>0</v>
      </c>
      <c r="B6742" t="s">
        <v>1200</v>
      </c>
      <c r="C6742">
        <v>1</v>
      </c>
      <c r="D6742" t="s">
        <v>86</v>
      </c>
      <c r="E6742" t="s">
        <v>1036</v>
      </c>
      <c r="F6742" t="s">
        <v>108</v>
      </c>
      <c r="G6742">
        <v>158.4</v>
      </c>
      <c r="H6742" t="s">
        <v>489</v>
      </c>
      <c r="I6742" t="s">
        <v>63</v>
      </c>
      <c r="J6742" t="s">
        <v>210</v>
      </c>
      <c r="K6742" t="s">
        <v>1201</v>
      </c>
      <c r="L6742" t="s">
        <v>1202</v>
      </c>
      <c r="M6742" t="s">
        <v>1203</v>
      </c>
      <c r="N6742">
        <v>16.207349081364828</v>
      </c>
      <c r="O6742">
        <v>30</v>
      </c>
      <c r="P6742">
        <v>28</v>
      </c>
      <c r="R6742">
        <v>90</v>
      </c>
      <c r="T6742">
        <v>0</v>
      </c>
      <c r="U6742">
        <v>38</v>
      </c>
      <c r="V6742">
        <v>670</v>
      </c>
      <c r="X6742" t="s">
        <v>1204</v>
      </c>
      <c r="Y6742" t="s">
        <v>355</v>
      </c>
      <c r="Z6742" t="s">
        <v>73</v>
      </c>
      <c r="AA6742" t="s">
        <v>146</v>
      </c>
      <c r="AB6742" t="s">
        <v>63</v>
      </c>
      <c r="AC6742" t="s">
        <v>63</v>
      </c>
      <c r="AD6742" t="s">
        <v>63</v>
      </c>
      <c r="AE6742" t="s">
        <v>98</v>
      </c>
      <c r="AG6742">
        <v>1940</v>
      </c>
      <c r="AH6742">
        <v>27.48</v>
      </c>
      <c r="AI6742">
        <v>39.093530000000001</v>
      </c>
      <c r="AJ6742">
        <v>-98.853269999999995</v>
      </c>
      <c r="AK6742" t="s">
        <v>262</v>
      </c>
      <c r="AL6742">
        <v>1</v>
      </c>
      <c r="AM6742" t="s">
        <v>63</v>
      </c>
      <c r="AN6742" t="s">
        <v>1200</v>
      </c>
      <c r="AO6742" t="s">
        <v>79</v>
      </c>
      <c r="AP6742" t="s">
        <v>147</v>
      </c>
      <c r="AQ6742" t="s">
        <v>148</v>
      </c>
      <c r="AR6742" t="s">
        <v>148</v>
      </c>
      <c r="AS6742" t="s">
        <v>131</v>
      </c>
      <c r="AT6742" s="5"/>
      <c r="AV6742" t="s">
        <v>149</v>
      </c>
      <c r="AW6742" t="s">
        <v>1205</v>
      </c>
    </row>
    <row r="6743" spans="1:49" x14ac:dyDescent="0.25">
      <c r="A6743">
        <v>0</v>
      </c>
      <c r="B6743" t="s">
        <v>11440</v>
      </c>
      <c r="C6743">
        <v>1</v>
      </c>
      <c r="D6743" t="s">
        <v>86</v>
      </c>
      <c r="E6743" t="s">
        <v>1036</v>
      </c>
      <c r="F6743" t="s">
        <v>108</v>
      </c>
      <c r="G6743">
        <v>163.59</v>
      </c>
      <c r="H6743" t="s">
        <v>138</v>
      </c>
      <c r="I6743" t="s">
        <v>63</v>
      </c>
      <c r="J6743" t="s">
        <v>210</v>
      </c>
      <c r="K6743" t="s">
        <v>11441</v>
      </c>
      <c r="L6743" t="s">
        <v>1045</v>
      </c>
      <c r="M6743" t="s">
        <v>1203</v>
      </c>
      <c r="N6743">
        <v>19.291338582677167</v>
      </c>
      <c r="P6743">
        <v>32</v>
      </c>
      <c r="R6743">
        <v>92</v>
      </c>
      <c r="T6743">
        <v>0</v>
      </c>
      <c r="U6743">
        <v>31</v>
      </c>
      <c r="V6743">
        <v>770</v>
      </c>
      <c r="AB6743" t="s">
        <v>63</v>
      </c>
      <c r="AC6743" t="s">
        <v>63</v>
      </c>
      <c r="AD6743" t="s">
        <v>63</v>
      </c>
      <c r="AE6743" t="s">
        <v>98</v>
      </c>
      <c r="AG6743">
        <v>1936</v>
      </c>
      <c r="AH6743">
        <v>32.67</v>
      </c>
      <c r="AI6743">
        <v>39.118250000000003</v>
      </c>
      <c r="AJ6743">
        <v>-98.788020000000003</v>
      </c>
      <c r="AL6743">
        <v>3</v>
      </c>
      <c r="AM6743" t="s">
        <v>63</v>
      </c>
      <c r="AN6743" t="s">
        <v>11440</v>
      </c>
      <c r="AO6743" t="s">
        <v>79</v>
      </c>
      <c r="AP6743" t="s">
        <v>147</v>
      </c>
      <c r="AQ6743" t="s">
        <v>148</v>
      </c>
      <c r="AR6743" t="s">
        <v>148</v>
      </c>
      <c r="AS6743" t="s">
        <v>131</v>
      </c>
      <c r="AT6743" s="5"/>
      <c r="AV6743" t="s">
        <v>149</v>
      </c>
      <c r="AW6743" t="s">
        <v>150</v>
      </c>
    </row>
    <row r="6744" spans="1:49" x14ac:dyDescent="0.25">
      <c r="A6744">
        <v>0</v>
      </c>
      <c r="B6744" t="s">
        <v>25043</v>
      </c>
      <c r="C6744">
        <v>1</v>
      </c>
      <c r="D6744" t="s">
        <v>86</v>
      </c>
      <c r="E6744" t="s">
        <v>1036</v>
      </c>
      <c r="F6744" t="s">
        <v>108</v>
      </c>
      <c r="G6744">
        <v>164.38</v>
      </c>
      <c r="H6744" t="s">
        <v>138</v>
      </c>
      <c r="I6744" t="s">
        <v>63</v>
      </c>
      <c r="J6744" t="s">
        <v>210</v>
      </c>
      <c r="K6744" t="s">
        <v>25044</v>
      </c>
      <c r="L6744" t="s">
        <v>1045</v>
      </c>
      <c r="M6744" t="s">
        <v>1203</v>
      </c>
      <c r="N6744">
        <v>12.696850393700787</v>
      </c>
      <c r="P6744">
        <v>32</v>
      </c>
      <c r="R6744">
        <v>95</v>
      </c>
      <c r="T6744">
        <v>0</v>
      </c>
      <c r="U6744">
        <v>31</v>
      </c>
      <c r="V6744">
        <v>770</v>
      </c>
      <c r="AB6744" t="s">
        <v>63</v>
      </c>
      <c r="AC6744" t="s">
        <v>63</v>
      </c>
      <c r="AD6744" t="s">
        <v>63</v>
      </c>
      <c r="AE6744" t="s">
        <v>98</v>
      </c>
      <c r="AG6744">
        <v>1936</v>
      </c>
      <c r="AH6744">
        <v>33.46</v>
      </c>
      <c r="AI6744">
        <v>39.118319999999997</v>
      </c>
      <c r="AJ6744">
        <v>-98.773319999999998</v>
      </c>
      <c r="AL6744">
        <v>2</v>
      </c>
      <c r="AM6744" t="s">
        <v>63</v>
      </c>
      <c r="AN6744" t="s">
        <v>25043</v>
      </c>
      <c r="AO6744" t="s">
        <v>79</v>
      </c>
      <c r="AP6744" t="s">
        <v>147</v>
      </c>
      <c r="AQ6744" t="s">
        <v>148</v>
      </c>
      <c r="AR6744" t="s">
        <v>148</v>
      </c>
      <c r="AS6744" t="s">
        <v>131</v>
      </c>
      <c r="AT6744" s="5"/>
      <c r="AV6744" t="s">
        <v>149</v>
      </c>
      <c r="AW6744" t="s">
        <v>150</v>
      </c>
    </row>
    <row r="6745" spans="1:49" x14ac:dyDescent="0.25">
      <c r="A6745">
        <v>0</v>
      </c>
      <c r="B6745" t="s">
        <v>18305</v>
      </c>
      <c r="C6745">
        <v>1</v>
      </c>
      <c r="D6745" t="s">
        <v>86</v>
      </c>
      <c r="E6745" t="s">
        <v>1036</v>
      </c>
      <c r="F6745" t="s">
        <v>108</v>
      </c>
      <c r="G6745">
        <v>167.27</v>
      </c>
      <c r="H6745" t="s">
        <v>138</v>
      </c>
      <c r="I6745" t="s">
        <v>63</v>
      </c>
      <c r="J6745" t="s">
        <v>210</v>
      </c>
      <c r="K6745" t="s">
        <v>18306</v>
      </c>
      <c r="L6745" t="s">
        <v>1045</v>
      </c>
      <c r="M6745" t="s">
        <v>1203</v>
      </c>
      <c r="N6745">
        <v>12.696850393700787</v>
      </c>
      <c r="P6745">
        <v>32</v>
      </c>
      <c r="R6745">
        <v>95</v>
      </c>
      <c r="T6745">
        <v>0</v>
      </c>
      <c r="U6745">
        <v>31</v>
      </c>
      <c r="V6745">
        <v>770</v>
      </c>
      <c r="AB6745" t="s">
        <v>63</v>
      </c>
      <c r="AC6745" t="s">
        <v>63</v>
      </c>
      <c r="AD6745" t="s">
        <v>63</v>
      </c>
      <c r="AE6745" t="s">
        <v>98</v>
      </c>
      <c r="AG6745">
        <v>1936</v>
      </c>
      <c r="AH6745">
        <v>36.35</v>
      </c>
      <c r="AI6745">
        <v>39.118229999999997</v>
      </c>
      <c r="AJ6745">
        <v>-98.719539999999995</v>
      </c>
      <c r="AL6745">
        <v>2</v>
      </c>
      <c r="AM6745" t="s">
        <v>63</v>
      </c>
      <c r="AN6745" t="s">
        <v>18305</v>
      </c>
      <c r="AO6745" t="s">
        <v>79</v>
      </c>
      <c r="AP6745" t="s">
        <v>147</v>
      </c>
      <c r="AQ6745" t="s">
        <v>148</v>
      </c>
      <c r="AR6745" t="s">
        <v>148</v>
      </c>
      <c r="AS6745" t="s">
        <v>131</v>
      </c>
      <c r="AT6745" s="5"/>
      <c r="AV6745" t="s">
        <v>149</v>
      </c>
      <c r="AW6745" t="s">
        <v>150</v>
      </c>
    </row>
    <row r="6746" spans="1:49" x14ac:dyDescent="0.25">
      <c r="A6746">
        <v>0</v>
      </c>
      <c r="B6746" t="s">
        <v>14771</v>
      </c>
      <c r="C6746">
        <v>1</v>
      </c>
      <c r="D6746" t="s">
        <v>86</v>
      </c>
      <c r="E6746" t="s">
        <v>64</v>
      </c>
      <c r="F6746" t="s">
        <v>65</v>
      </c>
      <c r="G6746">
        <v>197.34</v>
      </c>
      <c r="H6746" t="s">
        <v>489</v>
      </c>
      <c r="I6746" t="s">
        <v>63</v>
      </c>
      <c r="J6746" t="s">
        <v>210</v>
      </c>
      <c r="K6746" t="s">
        <v>14772</v>
      </c>
      <c r="L6746" t="s">
        <v>14773</v>
      </c>
      <c r="M6746" t="s">
        <v>613</v>
      </c>
      <c r="N6746">
        <v>18.011811023622048</v>
      </c>
      <c r="P6746">
        <v>80</v>
      </c>
      <c r="R6746">
        <v>80</v>
      </c>
      <c r="T6746">
        <v>0</v>
      </c>
      <c r="U6746">
        <v>34</v>
      </c>
      <c r="V6746">
        <v>10600</v>
      </c>
      <c r="AB6746" t="s">
        <v>63</v>
      </c>
      <c r="AC6746" t="s">
        <v>63</v>
      </c>
      <c r="AD6746" t="s">
        <v>63</v>
      </c>
      <c r="AE6746" t="s">
        <v>75</v>
      </c>
      <c r="AG6746">
        <v>1965</v>
      </c>
      <c r="AH6746">
        <v>22.38</v>
      </c>
      <c r="AI6746">
        <v>38.857050000000001</v>
      </c>
      <c r="AJ6746">
        <v>-98.692850000000007</v>
      </c>
      <c r="AL6746">
        <v>1</v>
      </c>
      <c r="AM6746" t="s">
        <v>63</v>
      </c>
      <c r="AN6746" t="s">
        <v>14771</v>
      </c>
      <c r="AO6746" t="s">
        <v>79</v>
      </c>
      <c r="AP6746" t="s">
        <v>116</v>
      </c>
      <c r="AQ6746" t="s">
        <v>148</v>
      </c>
      <c r="AR6746" t="s">
        <v>148</v>
      </c>
      <c r="AS6746" t="s">
        <v>131</v>
      </c>
      <c r="AT6746" s="5"/>
      <c r="AV6746" t="s">
        <v>149</v>
      </c>
      <c r="AW6746" t="s">
        <v>150</v>
      </c>
    </row>
    <row r="6747" spans="1:49" x14ac:dyDescent="0.25">
      <c r="A6747">
        <v>0</v>
      </c>
      <c r="B6747" t="s">
        <v>21454</v>
      </c>
      <c r="C6747">
        <v>1</v>
      </c>
      <c r="D6747" t="s">
        <v>86</v>
      </c>
      <c r="E6747" t="s">
        <v>1036</v>
      </c>
      <c r="F6747" t="s">
        <v>108</v>
      </c>
      <c r="G6747">
        <v>136.30000000000001</v>
      </c>
      <c r="H6747" t="s">
        <v>489</v>
      </c>
      <c r="I6747" t="s">
        <v>63</v>
      </c>
      <c r="J6747" t="s">
        <v>210</v>
      </c>
      <c r="K6747" t="s">
        <v>21455</v>
      </c>
      <c r="L6747" t="s">
        <v>300</v>
      </c>
      <c r="M6747" t="s">
        <v>1203</v>
      </c>
      <c r="N6747">
        <v>15.666010498687664</v>
      </c>
      <c r="O6747">
        <v>0</v>
      </c>
      <c r="P6747">
        <v>112.10629921259843</v>
      </c>
      <c r="Q6747">
        <v>-1</v>
      </c>
      <c r="R6747">
        <v>97</v>
      </c>
      <c r="T6747">
        <v>1</v>
      </c>
      <c r="U6747">
        <v>25</v>
      </c>
      <c r="V6747">
        <v>1690</v>
      </c>
      <c r="AB6747" t="s">
        <v>63</v>
      </c>
      <c r="AC6747" t="s">
        <v>63</v>
      </c>
      <c r="AD6747" t="s">
        <v>63</v>
      </c>
      <c r="AE6747" t="s">
        <v>129</v>
      </c>
      <c r="AG6747">
        <v>2005</v>
      </c>
      <c r="AH6747">
        <v>5.38</v>
      </c>
      <c r="AI6747">
        <v>38.773260000000001</v>
      </c>
      <c r="AJ6747">
        <v>-98.854651000000004</v>
      </c>
      <c r="AL6747">
        <v>1</v>
      </c>
      <c r="AM6747" t="s">
        <v>63</v>
      </c>
      <c r="AN6747" t="s">
        <v>21454</v>
      </c>
      <c r="AO6747" t="s">
        <v>79</v>
      </c>
      <c r="AP6747" t="s">
        <v>2058</v>
      </c>
      <c r="AQ6747" t="s">
        <v>148</v>
      </c>
      <c r="AR6747" t="s">
        <v>148</v>
      </c>
      <c r="AS6747" t="s">
        <v>131</v>
      </c>
      <c r="AT6747" s="5">
        <v>367</v>
      </c>
      <c r="AU6747" t="s">
        <v>2057</v>
      </c>
      <c r="AV6747" t="s">
        <v>149</v>
      </c>
      <c r="AW6747" t="s">
        <v>150</v>
      </c>
    </row>
    <row r="6748" spans="1:49" x14ac:dyDescent="0.25">
      <c r="A6748">
        <v>0</v>
      </c>
      <c r="B6748" t="s">
        <v>16424</v>
      </c>
      <c r="C6748">
        <v>1</v>
      </c>
      <c r="D6748" t="s">
        <v>86</v>
      </c>
      <c r="E6748" t="s">
        <v>64</v>
      </c>
      <c r="F6748" t="s">
        <v>65</v>
      </c>
      <c r="G6748">
        <v>179.01</v>
      </c>
      <c r="H6748" t="s">
        <v>489</v>
      </c>
      <c r="I6748" t="s">
        <v>63</v>
      </c>
      <c r="J6748" t="s">
        <v>210</v>
      </c>
      <c r="K6748" t="s">
        <v>16425</v>
      </c>
      <c r="L6748" t="s">
        <v>16426</v>
      </c>
      <c r="M6748" t="s">
        <v>613</v>
      </c>
      <c r="N6748">
        <v>12.007874015748031</v>
      </c>
      <c r="O6748">
        <v>0</v>
      </c>
      <c r="P6748">
        <v>80.000002553143702</v>
      </c>
      <c r="Q6748">
        <v>-1</v>
      </c>
      <c r="R6748">
        <v>97</v>
      </c>
      <c r="T6748">
        <v>1</v>
      </c>
      <c r="U6748">
        <v>28</v>
      </c>
      <c r="V6748">
        <v>12400</v>
      </c>
      <c r="AB6748" t="s">
        <v>2057</v>
      </c>
      <c r="AC6748" t="s">
        <v>2057</v>
      </c>
      <c r="AD6748" t="s">
        <v>2057</v>
      </c>
      <c r="AE6748" t="s">
        <v>129</v>
      </c>
      <c r="AG6748">
        <v>2006</v>
      </c>
      <c r="AH6748">
        <v>4.05</v>
      </c>
      <c r="AI6748">
        <v>38.863120000000002</v>
      </c>
      <c r="AJ6748">
        <v>-98.963909999999998</v>
      </c>
      <c r="AL6748">
        <v>1</v>
      </c>
      <c r="AM6748" t="s">
        <v>63</v>
      </c>
      <c r="AN6748" t="s">
        <v>16424</v>
      </c>
      <c r="AO6748" t="s">
        <v>79</v>
      </c>
      <c r="AP6748" t="s">
        <v>170</v>
      </c>
      <c r="AQ6748" t="s">
        <v>148</v>
      </c>
      <c r="AR6748" t="s">
        <v>148</v>
      </c>
      <c r="AS6748" t="s">
        <v>131</v>
      </c>
      <c r="AT6748" s="5">
        <v>367</v>
      </c>
      <c r="AU6748" t="s">
        <v>76</v>
      </c>
      <c r="AV6748" t="s">
        <v>200</v>
      </c>
      <c r="AW6748" t="s">
        <v>150</v>
      </c>
    </row>
    <row r="6749" spans="1:49" x14ac:dyDescent="0.25">
      <c r="A6749">
        <v>290</v>
      </c>
      <c r="B6749" t="s">
        <v>7654</v>
      </c>
      <c r="C6749">
        <v>1</v>
      </c>
      <c r="D6749" t="s">
        <v>86</v>
      </c>
      <c r="E6749" t="s">
        <v>267</v>
      </c>
      <c r="F6749" t="s">
        <v>65</v>
      </c>
      <c r="G6749">
        <v>77.19</v>
      </c>
      <c r="H6749" t="s">
        <v>3187</v>
      </c>
      <c r="I6749" t="s">
        <v>63</v>
      </c>
      <c r="J6749" t="s">
        <v>319</v>
      </c>
      <c r="K6749" t="s">
        <v>7655</v>
      </c>
      <c r="L6749" t="s">
        <v>713</v>
      </c>
      <c r="M6749" t="s">
        <v>3890</v>
      </c>
      <c r="N6749">
        <v>247.50656167979002</v>
      </c>
      <c r="P6749">
        <v>40</v>
      </c>
      <c r="Q6749">
        <v>97.4</v>
      </c>
      <c r="R6749">
        <v>97</v>
      </c>
      <c r="S6749">
        <v>99.2</v>
      </c>
      <c r="T6749">
        <v>1</v>
      </c>
      <c r="U6749">
        <v>22</v>
      </c>
      <c r="V6749">
        <v>6900</v>
      </c>
      <c r="AB6749" t="s">
        <v>98</v>
      </c>
      <c r="AC6749" t="s">
        <v>129</v>
      </c>
      <c r="AD6749" t="s">
        <v>129</v>
      </c>
      <c r="AE6749" t="s">
        <v>63</v>
      </c>
      <c r="AG6749">
        <v>1966</v>
      </c>
      <c r="AH6749">
        <v>0.25</v>
      </c>
      <c r="AI6749">
        <v>38.61262</v>
      </c>
      <c r="AJ6749">
        <v>-97.621549000000002</v>
      </c>
      <c r="AL6749">
        <v>3</v>
      </c>
      <c r="AM6749" t="s">
        <v>63</v>
      </c>
      <c r="AN6749" t="s">
        <v>7656</v>
      </c>
      <c r="AO6749" t="s">
        <v>76</v>
      </c>
      <c r="AP6749" t="s">
        <v>80</v>
      </c>
      <c r="AQ6749" t="s">
        <v>285</v>
      </c>
      <c r="AR6749" t="s">
        <v>1153</v>
      </c>
      <c r="AS6749" t="s">
        <v>83</v>
      </c>
      <c r="AT6749" s="5">
        <v>41457</v>
      </c>
      <c r="AU6749" t="s">
        <v>103</v>
      </c>
      <c r="AV6749" t="s">
        <v>187</v>
      </c>
      <c r="AW6749" t="s">
        <v>188</v>
      </c>
    </row>
    <row r="6750" spans="1:49" x14ac:dyDescent="0.25">
      <c r="A6750">
        <v>290</v>
      </c>
      <c r="B6750" t="s">
        <v>9176</v>
      </c>
      <c r="C6750">
        <v>1</v>
      </c>
      <c r="D6750" t="s">
        <v>86</v>
      </c>
      <c r="E6750" t="s">
        <v>267</v>
      </c>
      <c r="F6750" t="s">
        <v>65</v>
      </c>
      <c r="G6750">
        <v>77.2</v>
      </c>
      <c r="H6750" t="s">
        <v>3187</v>
      </c>
      <c r="I6750" t="s">
        <v>63</v>
      </c>
      <c r="J6750" t="s">
        <v>319</v>
      </c>
      <c r="K6750" t="s">
        <v>7655</v>
      </c>
      <c r="L6750" t="s">
        <v>713</v>
      </c>
      <c r="M6750" t="s">
        <v>5798</v>
      </c>
      <c r="N6750">
        <v>247.50656167979002</v>
      </c>
      <c r="P6750">
        <v>40</v>
      </c>
      <c r="Q6750">
        <v>97.4</v>
      </c>
      <c r="R6750">
        <v>95</v>
      </c>
      <c r="S6750">
        <v>100</v>
      </c>
      <c r="T6750">
        <v>1</v>
      </c>
      <c r="U6750">
        <v>22</v>
      </c>
      <c r="V6750">
        <v>6900</v>
      </c>
      <c r="AB6750" t="s">
        <v>129</v>
      </c>
      <c r="AC6750" t="s">
        <v>129</v>
      </c>
      <c r="AD6750" t="s">
        <v>129</v>
      </c>
      <c r="AE6750" t="s">
        <v>63</v>
      </c>
      <c r="AG6750">
        <v>1966</v>
      </c>
      <c r="AH6750">
        <v>0.26</v>
      </c>
      <c r="AI6750">
        <v>38.612614999999998</v>
      </c>
      <c r="AJ6750">
        <v>-97.621257</v>
      </c>
      <c r="AL6750">
        <v>3</v>
      </c>
      <c r="AM6750" t="s">
        <v>63</v>
      </c>
      <c r="AN6750" t="s">
        <v>9177</v>
      </c>
      <c r="AO6750" t="s">
        <v>76</v>
      </c>
      <c r="AP6750" t="s">
        <v>80</v>
      </c>
      <c r="AQ6750" t="s">
        <v>285</v>
      </c>
      <c r="AR6750" t="s">
        <v>1153</v>
      </c>
      <c r="AS6750" t="s">
        <v>83</v>
      </c>
      <c r="AT6750" s="5">
        <v>41457</v>
      </c>
      <c r="AU6750" t="s">
        <v>103</v>
      </c>
      <c r="AV6750" t="s">
        <v>187</v>
      </c>
      <c r="AW6750" t="s">
        <v>188</v>
      </c>
    </row>
    <row r="6751" spans="1:49" x14ac:dyDescent="0.25">
      <c r="A6751">
        <v>436</v>
      </c>
      <c r="B6751" t="s">
        <v>9519</v>
      </c>
      <c r="C6751">
        <v>1</v>
      </c>
      <c r="D6751" t="s">
        <v>86</v>
      </c>
      <c r="E6751" t="s">
        <v>267</v>
      </c>
      <c r="F6751" t="s">
        <v>65</v>
      </c>
      <c r="G6751">
        <v>78.55</v>
      </c>
      <c r="H6751" t="s">
        <v>90</v>
      </c>
      <c r="I6751" t="s">
        <v>63</v>
      </c>
      <c r="J6751" t="s">
        <v>319</v>
      </c>
      <c r="K6751" t="s">
        <v>9520</v>
      </c>
      <c r="L6751" t="s">
        <v>166</v>
      </c>
      <c r="M6751" t="s">
        <v>3890</v>
      </c>
      <c r="N6751">
        <v>131.88976377952756</v>
      </c>
      <c r="O6751">
        <v>30</v>
      </c>
      <c r="P6751">
        <v>40</v>
      </c>
      <c r="Q6751">
        <v>97</v>
      </c>
      <c r="R6751">
        <v>95</v>
      </c>
      <c r="S6751">
        <v>87.7</v>
      </c>
      <c r="T6751">
        <v>1</v>
      </c>
      <c r="U6751">
        <v>20</v>
      </c>
      <c r="V6751">
        <v>8350</v>
      </c>
      <c r="AB6751" t="s">
        <v>98</v>
      </c>
      <c r="AC6751" t="s">
        <v>98</v>
      </c>
      <c r="AD6751" t="s">
        <v>129</v>
      </c>
      <c r="AE6751" t="s">
        <v>63</v>
      </c>
      <c r="AG6751">
        <v>1966</v>
      </c>
      <c r="AH6751">
        <v>1.61</v>
      </c>
      <c r="AI6751">
        <v>38.632303</v>
      </c>
      <c r="AJ6751">
        <v>-97.621641999999994</v>
      </c>
      <c r="AK6751" t="s">
        <v>262</v>
      </c>
      <c r="AL6751">
        <v>3</v>
      </c>
      <c r="AM6751" t="s">
        <v>63</v>
      </c>
      <c r="AN6751" t="s">
        <v>9521</v>
      </c>
      <c r="AO6751" t="s">
        <v>76</v>
      </c>
      <c r="AP6751" t="s">
        <v>80</v>
      </c>
      <c r="AQ6751" t="s">
        <v>317</v>
      </c>
      <c r="AR6751" t="s">
        <v>286</v>
      </c>
      <c r="AS6751" t="s">
        <v>83</v>
      </c>
      <c r="AT6751" s="5">
        <v>36526</v>
      </c>
      <c r="AU6751" t="s">
        <v>76</v>
      </c>
      <c r="AV6751" t="s">
        <v>187</v>
      </c>
      <c r="AW6751" t="s">
        <v>188</v>
      </c>
    </row>
    <row r="6752" spans="1:49" x14ac:dyDescent="0.25">
      <c r="A6752">
        <v>437</v>
      </c>
      <c r="B6752" t="s">
        <v>16610</v>
      </c>
      <c r="C6752">
        <v>1</v>
      </c>
      <c r="D6752" t="s">
        <v>86</v>
      </c>
      <c r="E6752" t="s">
        <v>267</v>
      </c>
      <c r="F6752" t="s">
        <v>65</v>
      </c>
      <c r="G6752">
        <v>78.56</v>
      </c>
      <c r="H6752" t="s">
        <v>90</v>
      </c>
      <c r="I6752" t="s">
        <v>63</v>
      </c>
      <c r="J6752" t="s">
        <v>319</v>
      </c>
      <c r="K6752" t="s">
        <v>16611</v>
      </c>
      <c r="L6752" t="s">
        <v>166</v>
      </c>
      <c r="M6752" t="s">
        <v>5798</v>
      </c>
      <c r="N6752">
        <v>131.88976377952756</v>
      </c>
      <c r="O6752">
        <v>30</v>
      </c>
      <c r="P6752">
        <v>40</v>
      </c>
      <c r="Q6752">
        <v>97.2</v>
      </c>
      <c r="R6752">
        <v>95</v>
      </c>
      <c r="S6752">
        <v>99.9</v>
      </c>
      <c r="T6752">
        <v>1</v>
      </c>
      <c r="U6752">
        <v>20</v>
      </c>
      <c r="V6752">
        <v>8350</v>
      </c>
      <c r="AB6752" t="s">
        <v>129</v>
      </c>
      <c r="AC6752" t="s">
        <v>98</v>
      </c>
      <c r="AD6752" t="s">
        <v>129</v>
      </c>
      <c r="AE6752" t="s">
        <v>63</v>
      </c>
      <c r="AG6752">
        <v>1966</v>
      </c>
      <c r="AH6752">
        <v>1.62</v>
      </c>
      <c r="AI6752">
        <v>38.632376000000001</v>
      </c>
      <c r="AJ6752">
        <v>-97.621350000000007</v>
      </c>
      <c r="AK6752" t="s">
        <v>262</v>
      </c>
      <c r="AL6752">
        <v>3</v>
      </c>
      <c r="AM6752" t="s">
        <v>63</v>
      </c>
      <c r="AN6752" t="s">
        <v>16612</v>
      </c>
      <c r="AO6752" t="s">
        <v>76</v>
      </c>
      <c r="AP6752" t="s">
        <v>80</v>
      </c>
      <c r="AQ6752" t="s">
        <v>317</v>
      </c>
      <c r="AR6752" t="s">
        <v>286</v>
      </c>
      <c r="AS6752" t="s">
        <v>83</v>
      </c>
      <c r="AT6752" s="5">
        <v>36526</v>
      </c>
      <c r="AU6752" t="s">
        <v>76</v>
      </c>
      <c r="AV6752" t="s">
        <v>187</v>
      </c>
      <c r="AW6752" t="s">
        <v>188</v>
      </c>
    </row>
    <row r="6753" spans="1:49" x14ac:dyDescent="0.25">
      <c r="A6753">
        <v>1357</v>
      </c>
      <c r="B6753" t="s">
        <v>20424</v>
      </c>
      <c r="C6753">
        <v>1</v>
      </c>
      <c r="D6753" t="s">
        <v>86</v>
      </c>
      <c r="E6753" t="s">
        <v>267</v>
      </c>
      <c r="F6753" t="s">
        <v>65</v>
      </c>
      <c r="G6753">
        <v>78.95</v>
      </c>
      <c r="H6753" t="s">
        <v>223</v>
      </c>
      <c r="I6753" t="s">
        <v>63</v>
      </c>
      <c r="J6753" t="s">
        <v>319</v>
      </c>
      <c r="K6753" t="s">
        <v>20425</v>
      </c>
      <c r="L6753" t="s">
        <v>3457</v>
      </c>
      <c r="M6753" t="s">
        <v>491</v>
      </c>
      <c r="N6753">
        <v>216.50262467191601</v>
      </c>
      <c r="P6753">
        <v>24</v>
      </c>
      <c r="Q6753">
        <v>92.7</v>
      </c>
      <c r="R6753">
        <v>85</v>
      </c>
      <c r="S6753">
        <v>98.3</v>
      </c>
      <c r="T6753">
        <v>77</v>
      </c>
      <c r="U6753">
        <v>4</v>
      </c>
      <c r="V6753">
        <v>44</v>
      </c>
      <c r="AB6753" t="s">
        <v>129</v>
      </c>
      <c r="AC6753" t="s">
        <v>98</v>
      </c>
      <c r="AD6753" t="s">
        <v>129</v>
      </c>
      <c r="AE6753" t="s">
        <v>63</v>
      </c>
      <c r="AG6753">
        <v>1966</v>
      </c>
      <c r="AH6753">
        <v>2.0100000000000002</v>
      </c>
      <c r="AI6753">
        <v>38.638019999999997</v>
      </c>
      <c r="AJ6753">
        <v>-97.621650000000002</v>
      </c>
      <c r="AL6753">
        <v>4</v>
      </c>
      <c r="AM6753" t="s">
        <v>63</v>
      </c>
      <c r="AN6753" t="s">
        <v>20426</v>
      </c>
      <c r="AO6753" t="s">
        <v>76</v>
      </c>
      <c r="AP6753" t="s">
        <v>147</v>
      </c>
      <c r="AQ6753" t="s">
        <v>207</v>
      </c>
      <c r="AR6753" t="s">
        <v>951</v>
      </c>
      <c r="AS6753" t="s">
        <v>83</v>
      </c>
      <c r="AT6753" s="5">
        <v>35156</v>
      </c>
      <c r="AU6753" t="s">
        <v>63</v>
      </c>
      <c r="AV6753" t="s">
        <v>200</v>
      </c>
      <c r="AW6753" t="s">
        <v>150</v>
      </c>
    </row>
    <row r="6754" spans="1:49" x14ac:dyDescent="0.25">
      <c r="A6754">
        <v>1150</v>
      </c>
      <c r="B6754" t="s">
        <v>26214</v>
      </c>
      <c r="C6754">
        <v>1</v>
      </c>
      <c r="D6754" t="s">
        <v>86</v>
      </c>
      <c r="E6754" t="s">
        <v>267</v>
      </c>
      <c r="F6754" t="s">
        <v>65</v>
      </c>
      <c r="G6754">
        <v>80.960000000000008</v>
      </c>
      <c r="H6754" t="s">
        <v>223</v>
      </c>
      <c r="I6754" t="s">
        <v>63</v>
      </c>
      <c r="J6754" t="s">
        <v>319</v>
      </c>
      <c r="K6754" t="s">
        <v>26215</v>
      </c>
      <c r="L6754" t="s">
        <v>2822</v>
      </c>
      <c r="M6754" t="s">
        <v>491</v>
      </c>
      <c r="N6754">
        <v>216.50262467191601</v>
      </c>
      <c r="P6754">
        <v>24</v>
      </c>
      <c r="Q6754">
        <v>92.7</v>
      </c>
      <c r="R6754">
        <v>90</v>
      </c>
      <c r="S6754">
        <v>98.9</v>
      </c>
      <c r="T6754">
        <v>77</v>
      </c>
      <c r="U6754">
        <v>3</v>
      </c>
      <c r="V6754">
        <v>44</v>
      </c>
      <c r="AB6754" t="s">
        <v>129</v>
      </c>
      <c r="AC6754" t="s">
        <v>98</v>
      </c>
      <c r="AD6754" t="s">
        <v>98</v>
      </c>
      <c r="AE6754" t="s">
        <v>63</v>
      </c>
      <c r="AG6754">
        <v>1966</v>
      </c>
      <c r="AH6754">
        <v>4.0200000000000005</v>
      </c>
      <c r="AI6754">
        <v>38.667119999999997</v>
      </c>
      <c r="AJ6754">
        <v>-97.621780000000001</v>
      </c>
      <c r="AL6754">
        <v>4</v>
      </c>
      <c r="AM6754" t="s">
        <v>63</v>
      </c>
      <c r="AN6754" t="s">
        <v>26216</v>
      </c>
      <c r="AO6754" t="s">
        <v>76</v>
      </c>
      <c r="AP6754" t="s">
        <v>147</v>
      </c>
      <c r="AQ6754" t="s">
        <v>207</v>
      </c>
      <c r="AR6754" t="s">
        <v>951</v>
      </c>
      <c r="AS6754" t="s">
        <v>83</v>
      </c>
      <c r="AT6754" s="5">
        <v>35156</v>
      </c>
      <c r="AU6754" t="s">
        <v>63</v>
      </c>
      <c r="AV6754" t="s">
        <v>200</v>
      </c>
      <c r="AW6754" t="s">
        <v>150</v>
      </c>
    </row>
    <row r="6755" spans="1:49" x14ac:dyDescent="0.25">
      <c r="A6755">
        <v>1417</v>
      </c>
      <c r="B6755" t="s">
        <v>14801</v>
      </c>
      <c r="C6755">
        <v>1</v>
      </c>
      <c r="D6755" t="s">
        <v>86</v>
      </c>
      <c r="E6755" t="s">
        <v>267</v>
      </c>
      <c r="F6755" t="s">
        <v>65</v>
      </c>
      <c r="G6755">
        <v>81.430000000000007</v>
      </c>
      <c r="H6755" t="s">
        <v>489</v>
      </c>
      <c r="I6755" t="s">
        <v>63</v>
      </c>
      <c r="J6755" t="s">
        <v>319</v>
      </c>
      <c r="K6755" t="s">
        <v>14802</v>
      </c>
      <c r="L6755" t="s">
        <v>1164</v>
      </c>
      <c r="M6755" t="s">
        <v>3601</v>
      </c>
      <c r="N6755">
        <v>55.314960629921259</v>
      </c>
      <c r="P6755">
        <v>80</v>
      </c>
      <c r="Q6755">
        <v>78.100000000000009</v>
      </c>
      <c r="R6755">
        <v>90</v>
      </c>
      <c r="S6755">
        <v>97.9</v>
      </c>
      <c r="T6755">
        <v>0</v>
      </c>
      <c r="U6755">
        <v>20</v>
      </c>
      <c r="V6755">
        <v>16700</v>
      </c>
      <c r="AB6755" t="s">
        <v>63</v>
      </c>
      <c r="AC6755" t="s">
        <v>63</v>
      </c>
      <c r="AD6755" t="s">
        <v>63</v>
      </c>
      <c r="AE6755" t="s">
        <v>98</v>
      </c>
      <c r="AG6755">
        <v>1966</v>
      </c>
      <c r="AH6755">
        <v>4.49</v>
      </c>
      <c r="AI6755">
        <v>38.673949999999998</v>
      </c>
      <c r="AJ6755">
        <v>-97.621809999999996</v>
      </c>
      <c r="AL6755">
        <v>3</v>
      </c>
      <c r="AM6755" t="s">
        <v>63</v>
      </c>
      <c r="AN6755" t="s">
        <v>14803</v>
      </c>
      <c r="AO6755" t="s">
        <v>76</v>
      </c>
      <c r="AP6755" t="s">
        <v>80</v>
      </c>
      <c r="AQ6755" t="s">
        <v>159</v>
      </c>
      <c r="AR6755" t="s">
        <v>82</v>
      </c>
      <c r="AS6755" t="s">
        <v>83</v>
      </c>
      <c r="AT6755" s="5">
        <v>37987</v>
      </c>
      <c r="AU6755" t="s">
        <v>129</v>
      </c>
      <c r="AV6755" t="s">
        <v>200</v>
      </c>
      <c r="AW6755" t="s">
        <v>150</v>
      </c>
    </row>
    <row r="6756" spans="1:49" x14ac:dyDescent="0.25">
      <c r="A6756">
        <v>3555</v>
      </c>
      <c r="B6756" t="s">
        <v>16107</v>
      </c>
      <c r="C6756">
        <v>1</v>
      </c>
      <c r="D6756" t="s">
        <v>86</v>
      </c>
      <c r="E6756" t="s">
        <v>184</v>
      </c>
      <c r="F6756" t="s">
        <v>177</v>
      </c>
      <c r="G6756">
        <v>194.48000000000002</v>
      </c>
      <c r="H6756" t="s">
        <v>223</v>
      </c>
      <c r="I6756" t="s">
        <v>63</v>
      </c>
      <c r="J6756" t="s">
        <v>319</v>
      </c>
      <c r="K6756" t="s">
        <v>16108</v>
      </c>
      <c r="L6756" t="s">
        <v>2822</v>
      </c>
      <c r="M6756" t="s">
        <v>16109</v>
      </c>
      <c r="N6756">
        <v>216.50262467191601</v>
      </c>
      <c r="P6756">
        <v>28</v>
      </c>
      <c r="Q6756">
        <v>77.400000000000006</v>
      </c>
      <c r="R6756">
        <v>75</v>
      </c>
      <c r="S6756">
        <v>86.4</v>
      </c>
      <c r="T6756">
        <v>2</v>
      </c>
      <c r="U6756">
        <v>7</v>
      </c>
      <c r="V6756">
        <v>805</v>
      </c>
      <c r="AB6756" t="s">
        <v>98</v>
      </c>
      <c r="AC6756" t="s">
        <v>76</v>
      </c>
      <c r="AD6756" t="s">
        <v>98</v>
      </c>
      <c r="AE6756" t="s">
        <v>63</v>
      </c>
      <c r="AG6756">
        <v>1966</v>
      </c>
      <c r="AH6756">
        <v>5.0200000000000005</v>
      </c>
      <c r="AI6756">
        <v>38.681660000000001</v>
      </c>
      <c r="AJ6756">
        <v>-97.621840000000006</v>
      </c>
      <c r="AL6756">
        <v>4</v>
      </c>
      <c r="AM6756" t="s">
        <v>63</v>
      </c>
      <c r="AN6756" t="s">
        <v>16110</v>
      </c>
      <c r="AO6756" t="s">
        <v>76</v>
      </c>
      <c r="AP6756" t="s">
        <v>147</v>
      </c>
      <c r="AQ6756" t="s">
        <v>1263</v>
      </c>
      <c r="AR6756" t="s">
        <v>6841</v>
      </c>
      <c r="AS6756" t="s">
        <v>83</v>
      </c>
      <c r="AT6756" s="5">
        <v>36526</v>
      </c>
      <c r="AU6756" t="s">
        <v>63</v>
      </c>
      <c r="AV6756" t="s">
        <v>187</v>
      </c>
      <c r="AW6756" t="s">
        <v>372</v>
      </c>
    </row>
    <row r="6757" spans="1:49" x14ac:dyDescent="0.25">
      <c r="A6757">
        <v>81</v>
      </c>
      <c r="B6757" t="s">
        <v>27779</v>
      </c>
      <c r="C6757">
        <v>1</v>
      </c>
      <c r="D6757" t="s">
        <v>86</v>
      </c>
      <c r="E6757" t="s">
        <v>267</v>
      </c>
      <c r="F6757" t="s">
        <v>65</v>
      </c>
      <c r="G6757">
        <v>83.960000000000008</v>
      </c>
      <c r="H6757" t="s">
        <v>223</v>
      </c>
      <c r="I6757" t="s">
        <v>63</v>
      </c>
      <c r="J6757" t="s">
        <v>319</v>
      </c>
      <c r="K6757" t="s">
        <v>27780</v>
      </c>
      <c r="L6757" t="s">
        <v>20477</v>
      </c>
      <c r="M6757" t="s">
        <v>491</v>
      </c>
      <c r="N6757">
        <v>216.50262467191601</v>
      </c>
      <c r="P6757">
        <v>28</v>
      </c>
      <c r="Q6757">
        <v>94</v>
      </c>
      <c r="R6757">
        <v>70</v>
      </c>
      <c r="S6757">
        <v>99.100000000000009</v>
      </c>
      <c r="T6757">
        <v>0</v>
      </c>
      <c r="U6757">
        <v>3</v>
      </c>
      <c r="V6757">
        <v>44</v>
      </c>
      <c r="AB6757" t="s">
        <v>129</v>
      </c>
      <c r="AC6757" t="s">
        <v>98</v>
      </c>
      <c r="AD6757" t="s">
        <v>129</v>
      </c>
      <c r="AE6757" t="s">
        <v>63</v>
      </c>
      <c r="AG6757">
        <v>1966</v>
      </c>
      <c r="AH6757">
        <v>7.0200000000000005</v>
      </c>
      <c r="AI6757">
        <v>38.710590000000003</v>
      </c>
      <c r="AJ6757">
        <v>-97.622039999999998</v>
      </c>
      <c r="AL6757">
        <v>4</v>
      </c>
      <c r="AM6757" t="s">
        <v>63</v>
      </c>
      <c r="AN6757" t="s">
        <v>27781</v>
      </c>
      <c r="AO6757" t="s">
        <v>76</v>
      </c>
      <c r="AP6757" t="s">
        <v>147</v>
      </c>
      <c r="AQ6757" t="s">
        <v>102</v>
      </c>
      <c r="AR6757" t="s">
        <v>6841</v>
      </c>
      <c r="AS6757" t="s">
        <v>83</v>
      </c>
      <c r="AT6757" s="5">
        <v>41298</v>
      </c>
      <c r="AU6757" t="s">
        <v>63</v>
      </c>
      <c r="AV6757" t="s">
        <v>187</v>
      </c>
      <c r="AW6757" t="s">
        <v>188</v>
      </c>
    </row>
    <row r="6758" spans="1:49" x14ac:dyDescent="0.25">
      <c r="A6758">
        <v>1017</v>
      </c>
      <c r="B6758" t="s">
        <v>20475</v>
      </c>
      <c r="C6758">
        <v>1</v>
      </c>
      <c r="D6758" t="s">
        <v>86</v>
      </c>
      <c r="E6758" t="s">
        <v>267</v>
      </c>
      <c r="F6758" t="s">
        <v>65</v>
      </c>
      <c r="G6758">
        <v>84.99</v>
      </c>
      <c r="H6758" t="s">
        <v>223</v>
      </c>
      <c r="I6758" t="s">
        <v>63</v>
      </c>
      <c r="J6758" t="s">
        <v>319</v>
      </c>
      <c r="K6758" t="s">
        <v>20476</v>
      </c>
      <c r="L6758" t="s">
        <v>20477</v>
      </c>
      <c r="M6758" t="s">
        <v>491</v>
      </c>
      <c r="N6758">
        <v>234.51443569553805</v>
      </c>
      <c r="O6758">
        <v>2</v>
      </c>
      <c r="P6758">
        <v>24</v>
      </c>
      <c r="Q6758">
        <v>90</v>
      </c>
      <c r="R6758">
        <v>85</v>
      </c>
      <c r="S6758">
        <v>99.2</v>
      </c>
      <c r="T6758">
        <v>0</v>
      </c>
      <c r="U6758">
        <v>3</v>
      </c>
      <c r="V6758">
        <v>44</v>
      </c>
      <c r="AB6758" t="s">
        <v>98</v>
      </c>
      <c r="AC6758" t="s">
        <v>98</v>
      </c>
      <c r="AD6758" t="s">
        <v>98</v>
      </c>
      <c r="AE6758" t="s">
        <v>63</v>
      </c>
      <c r="AG6758">
        <v>1966</v>
      </c>
      <c r="AH6758">
        <v>8.0500000000000007</v>
      </c>
      <c r="AI6758">
        <v>38.725450000000002</v>
      </c>
      <c r="AJ6758">
        <v>-97.620530000000002</v>
      </c>
      <c r="AK6758" t="s">
        <v>262</v>
      </c>
      <c r="AL6758">
        <v>4</v>
      </c>
      <c r="AM6758" t="s">
        <v>63</v>
      </c>
      <c r="AN6758" t="s">
        <v>20478</v>
      </c>
      <c r="AO6758" t="s">
        <v>76</v>
      </c>
      <c r="AP6758" t="s">
        <v>147</v>
      </c>
      <c r="AQ6758" t="s">
        <v>285</v>
      </c>
      <c r="AR6758" t="s">
        <v>132</v>
      </c>
      <c r="AS6758" t="s">
        <v>83</v>
      </c>
      <c r="AT6758" s="5">
        <v>34669</v>
      </c>
      <c r="AU6758" t="s">
        <v>63</v>
      </c>
      <c r="AV6758" t="s">
        <v>200</v>
      </c>
      <c r="AW6758" t="s">
        <v>150</v>
      </c>
    </row>
    <row r="6759" spans="1:49" x14ac:dyDescent="0.25">
      <c r="A6759">
        <v>702</v>
      </c>
      <c r="B6759" t="s">
        <v>3887</v>
      </c>
      <c r="C6759">
        <v>1</v>
      </c>
      <c r="D6759" t="s">
        <v>86</v>
      </c>
      <c r="E6759" t="s">
        <v>267</v>
      </c>
      <c r="F6759" t="s">
        <v>65</v>
      </c>
      <c r="G6759">
        <v>86.02</v>
      </c>
      <c r="H6759" t="s">
        <v>90</v>
      </c>
      <c r="I6759" t="s">
        <v>63</v>
      </c>
      <c r="J6759" t="s">
        <v>319</v>
      </c>
      <c r="K6759" t="s">
        <v>3888</v>
      </c>
      <c r="L6759" t="s">
        <v>3889</v>
      </c>
      <c r="M6759" t="s">
        <v>3890</v>
      </c>
      <c r="N6759">
        <v>119.48818897637796</v>
      </c>
      <c r="P6759">
        <v>40</v>
      </c>
      <c r="Q6759">
        <v>93.100000000000009</v>
      </c>
      <c r="R6759">
        <v>90</v>
      </c>
      <c r="S6759">
        <v>99.8</v>
      </c>
      <c r="T6759">
        <v>1</v>
      </c>
      <c r="U6759">
        <v>20</v>
      </c>
      <c r="V6759">
        <v>8650</v>
      </c>
      <c r="AB6759" t="s">
        <v>98</v>
      </c>
      <c r="AC6759" t="s">
        <v>98</v>
      </c>
      <c r="AD6759" t="s">
        <v>129</v>
      </c>
      <c r="AE6759" t="s">
        <v>63</v>
      </c>
      <c r="AG6759">
        <v>1966</v>
      </c>
      <c r="AH6759">
        <v>2.99</v>
      </c>
      <c r="AI6759">
        <v>38.740000999999999</v>
      </c>
      <c r="AJ6759">
        <v>-97.618328000000005</v>
      </c>
      <c r="AL6759">
        <v>3</v>
      </c>
      <c r="AM6759" t="s">
        <v>63</v>
      </c>
      <c r="AN6759" t="s">
        <v>3891</v>
      </c>
      <c r="AO6759" t="s">
        <v>76</v>
      </c>
      <c r="AP6759" t="s">
        <v>80</v>
      </c>
      <c r="AQ6759" t="s">
        <v>504</v>
      </c>
      <c r="AR6759" t="s">
        <v>1263</v>
      </c>
      <c r="AS6759" t="s">
        <v>83</v>
      </c>
      <c r="AT6759" s="5">
        <v>36526</v>
      </c>
      <c r="AU6759" t="s">
        <v>63</v>
      </c>
      <c r="AV6759" t="s">
        <v>187</v>
      </c>
      <c r="AW6759" t="s">
        <v>188</v>
      </c>
    </row>
    <row r="6760" spans="1:49" x14ac:dyDescent="0.25">
      <c r="A6760">
        <v>702</v>
      </c>
      <c r="B6760" t="s">
        <v>5796</v>
      </c>
      <c r="C6760">
        <v>1</v>
      </c>
      <c r="D6760" t="s">
        <v>86</v>
      </c>
      <c r="E6760" t="s">
        <v>267</v>
      </c>
      <c r="F6760" t="s">
        <v>65</v>
      </c>
      <c r="G6760">
        <v>86.01</v>
      </c>
      <c r="H6760" t="s">
        <v>90</v>
      </c>
      <c r="I6760" t="s">
        <v>63</v>
      </c>
      <c r="J6760" t="s">
        <v>319</v>
      </c>
      <c r="K6760" t="s">
        <v>5797</v>
      </c>
      <c r="L6760" t="s">
        <v>3889</v>
      </c>
      <c r="M6760" t="s">
        <v>5798</v>
      </c>
      <c r="N6760">
        <v>119.48818897637796</v>
      </c>
      <c r="P6760">
        <v>40</v>
      </c>
      <c r="Q6760">
        <v>93.100000000000009</v>
      </c>
      <c r="R6760">
        <v>95</v>
      </c>
      <c r="S6760">
        <v>99.8</v>
      </c>
      <c r="T6760">
        <v>1</v>
      </c>
      <c r="U6760">
        <v>20</v>
      </c>
      <c r="V6760">
        <v>8650</v>
      </c>
      <c r="AB6760" t="s">
        <v>98</v>
      </c>
      <c r="AC6760" t="s">
        <v>129</v>
      </c>
      <c r="AD6760" t="s">
        <v>129</v>
      </c>
      <c r="AE6760" t="s">
        <v>63</v>
      </c>
      <c r="AG6760">
        <v>1966</v>
      </c>
      <c r="AH6760">
        <v>9.06</v>
      </c>
      <c r="AI6760">
        <v>38.740014000000002</v>
      </c>
      <c r="AJ6760">
        <v>-97.618030000000005</v>
      </c>
      <c r="AL6760">
        <v>3</v>
      </c>
      <c r="AM6760" t="s">
        <v>63</v>
      </c>
      <c r="AN6760" t="s">
        <v>5799</v>
      </c>
      <c r="AO6760" t="s">
        <v>76</v>
      </c>
      <c r="AP6760" t="s">
        <v>80</v>
      </c>
      <c r="AQ6760" t="s">
        <v>504</v>
      </c>
      <c r="AR6760" t="s">
        <v>1263</v>
      </c>
      <c r="AS6760" t="s">
        <v>83</v>
      </c>
      <c r="AT6760" s="5">
        <v>36526</v>
      </c>
      <c r="AU6760" t="s">
        <v>63</v>
      </c>
      <c r="AV6760" t="s">
        <v>187</v>
      </c>
      <c r="AW6760" t="s">
        <v>188</v>
      </c>
    </row>
    <row r="6761" spans="1:49" x14ac:dyDescent="0.25">
      <c r="A6761">
        <v>2153</v>
      </c>
      <c r="B6761" t="s">
        <v>27044</v>
      </c>
      <c r="C6761">
        <v>1</v>
      </c>
      <c r="D6761" t="s">
        <v>86</v>
      </c>
      <c r="E6761" t="s">
        <v>267</v>
      </c>
      <c r="F6761" t="s">
        <v>65</v>
      </c>
      <c r="G6761">
        <v>87.01</v>
      </c>
      <c r="H6761" t="s">
        <v>223</v>
      </c>
      <c r="I6761" t="s">
        <v>63</v>
      </c>
      <c r="J6761" t="s">
        <v>319</v>
      </c>
      <c r="K6761" t="s">
        <v>27045</v>
      </c>
      <c r="L6761" t="s">
        <v>2822</v>
      </c>
      <c r="M6761" t="s">
        <v>491</v>
      </c>
      <c r="N6761">
        <v>216.50262467191601</v>
      </c>
      <c r="P6761">
        <v>24</v>
      </c>
      <c r="Q6761">
        <v>86.2</v>
      </c>
      <c r="R6761">
        <v>90</v>
      </c>
      <c r="S6761">
        <v>93.3</v>
      </c>
      <c r="T6761">
        <v>0</v>
      </c>
      <c r="U6761">
        <v>3</v>
      </c>
      <c r="V6761">
        <v>44</v>
      </c>
      <c r="AB6761" t="s">
        <v>98</v>
      </c>
      <c r="AC6761" t="s">
        <v>129</v>
      </c>
      <c r="AD6761" t="s">
        <v>129</v>
      </c>
      <c r="AE6761" t="s">
        <v>63</v>
      </c>
      <c r="AG6761">
        <v>1963</v>
      </c>
      <c r="AH6761">
        <v>10.07</v>
      </c>
      <c r="AI6761">
        <v>38.754469999999998</v>
      </c>
      <c r="AJ6761">
        <v>-97.618080000000006</v>
      </c>
      <c r="AL6761">
        <v>4</v>
      </c>
      <c r="AM6761" t="s">
        <v>63</v>
      </c>
      <c r="AN6761" t="s">
        <v>27046</v>
      </c>
      <c r="AO6761" t="s">
        <v>184</v>
      </c>
      <c r="AP6761" t="s">
        <v>147</v>
      </c>
      <c r="AQ6761" t="s">
        <v>843</v>
      </c>
      <c r="AR6761" t="s">
        <v>401</v>
      </c>
      <c r="AS6761" t="s">
        <v>83</v>
      </c>
      <c r="AT6761" s="5">
        <v>34669</v>
      </c>
      <c r="AU6761" t="s">
        <v>63</v>
      </c>
      <c r="AV6761" t="s">
        <v>200</v>
      </c>
      <c r="AW6761" t="s">
        <v>150</v>
      </c>
    </row>
    <row r="6762" spans="1:49" x14ac:dyDescent="0.25">
      <c r="A6762">
        <v>911</v>
      </c>
      <c r="B6762" t="s">
        <v>14128</v>
      </c>
      <c r="C6762">
        <v>1</v>
      </c>
      <c r="D6762" t="s">
        <v>86</v>
      </c>
      <c r="E6762" t="s">
        <v>267</v>
      </c>
      <c r="F6762" t="s">
        <v>65</v>
      </c>
      <c r="G6762">
        <v>89.03</v>
      </c>
      <c r="H6762" t="s">
        <v>90</v>
      </c>
      <c r="I6762" t="s">
        <v>63</v>
      </c>
      <c r="J6762" t="s">
        <v>319</v>
      </c>
      <c r="K6762" t="s">
        <v>14129</v>
      </c>
      <c r="L6762" t="s">
        <v>12894</v>
      </c>
      <c r="M6762" t="s">
        <v>8547</v>
      </c>
      <c r="N6762">
        <v>157.51312335958005</v>
      </c>
      <c r="P6762">
        <v>40</v>
      </c>
      <c r="Q6762">
        <v>93.5</v>
      </c>
      <c r="R6762">
        <v>93</v>
      </c>
      <c r="S6762">
        <v>100</v>
      </c>
      <c r="T6762">
        <v>1</v>
      </c>
      <c r="U6762">
        <v>17</v>
      </c>
      <c r="V6762">
        <v>12250</v>
      </c>
      <c r="AB6762" t="s">
        <v>98</v>
      </c>
      <c r="AC6762" t="s">
        <v>129</v>
      </c>
      <c r="AD6762" t="s">
        <v>129</v>
      </c>
      <c r="AE6762" t="s">
        <v>63</v>
      </c>
      <c r="AG6762">
        <v>1963</v>
      </c>
      <c r="AH6762">
        <v>12.09</v>
      </c>
      <c r="AI6762">
        <v>38.783687999999998</v>
      </c>
      <c r="AJ6762">
        <v>-97.617056000000005</v>
      </c>
      <c r="AL6762">
        <v>4</v>
      </c>
      <c r="AM6762" t="s">
        <v>63</v>
      </c>
      <c r="AN6762" t="s">
        <v>14130</v>
      </c>
      <c r="AO6762" t="s">
        <v>184</v>
      </c>
      <c r="AP6762" t="s">
        <v>80</v>
      </c>
      <c r="AQ6762" t="s">
        <v>101</v>
      </c>
      <c r="AR6762" t="s">
        <v>102</v>
      </c>
      <c r="AS6762" t="s">
        <v>83</v>
      </c>
      <c r="AT6762" s="5">
        <v>35886</v>
      </c>
      <c r="AU6762" t="s">
        <v>63</v>
      </c>
      <c r="AV6762" t="s">
        <v>187</v>
      </c>
      <c r="AW6762" t="s">
        <v>372</v>
      </c>
    </row>
    <row r="6763" spans="1:49" x14ac:dyDescent="0.25">
      <c r="A6763">
        <v>1098</v>
      </c>
      <c r="B6763" t="s">
        <v>12892</v>
      </c>
      <c r="C6763">
        <v>1</v>
      </c>
      <c r="D6763" t="s">
        <v>86</v>
      </c>
      <c r="E6763" t="s">
        <v>267</v>
      </c>
      <c r="F6763" t="s">
        <v>65</v>
      </c>
      <c r="G6763">
        <v>89.02</v>
      </c>
      <c r="H6763" t="s">
        <v>90</v>
      </c>
      <c r="I6763" t="s">
        <v>63</v>
      </c>
      <c r="J6763" t="s">
        <v>319</v>
      </c>
      <c r="K6763" t="s">
        <v>12893</v>
      </c>
      <c r="L6763" t="s">
        <v>12894</v>
      </c>
      <c r="M6763" t="s">
        <v>5853</v>
      </c>
      <c r="N6763">
        <v>157.51312335958005</v>
      </c>
      <c r="P6763">
        <v>48</v>
      </c>
      <c r="Q6763">
        <v>89.100000000000009</v>
      </c>
      <c r="R6763">
        <v>97</v>
      </c>
      <c r="S6763">
        <v>99.8</v>
      </c>
      <c r="T6763">
        <v>1</v>
      </c>
      <c r="U6763">
        <v>20</v>
      </c>
      <c r="V6763">
        <v>9950</v>
      </c>
      <c r="W6763" t="s">
        <v>70</v>
      </c>
      <c r="AB6763" t="s">
        <v>129</v>
      </c>
      <c r="AC6763" t="s">
        <v>98</v>
      </c>
      <c r="AD6763" t="s">
        <v>129</v>
      </c>
      <c r="AE6763" t="s">
        <v>63</v>
      </c>
      <c r="AG6763">
        <v>1963</v>
      </c>
      <c r="AH6763">
        <v>12.08</v>
      </c>
      <c r="AI6763">
        <v>38.783729999999998</v>
      </c>
      <c r="AJ6763">
        <v>-97.616712000000007</v>
      </c>
      <c r="AL6763">
        <v>4</v>
      </c>
      <c r="AM6763" t="s">
        <v>63</v>
      </c>
      <c r="AN6763" t="s">
        <v>12895</v>
      </c>
      <c r="AO6763" t="s">
        <v>184</v>
      </c>
      <c r="AP6763" t="s">
        <v>80</v>
      </c>
      <c r="AQ6763" t="s">
        <v>826</v>
      </c>
      <c r="AR6763" t="s">
        <v>326</v>
      </c>
      <c r="AS6763" t="s">
        <v>83</v>
      </c>
      <c r="AT6763" s="5">
        <v>35886</v>
      </c>
      <c r="AU6763" t="s">
        <v>63</v>
      </c>
      <c r="AV6763" t="s">
        <v>187</v>
      </c>
      <c r="AW6763" t="s">
        <v>372</v>
      </c>
    </row>
    <row r="6764" spans="1:49" x14ac:dyDescent="0.25">
      <c r="A6764">
        <v>836</v>
      </c>
      <c r="B6764" t="s">
        <v>14618</v>
      </c>
      <c r="C6764">
        <v>1</v>
      </c>
      <c r="D6764" t="s">
        <v>86</v>
      </c>
      <c r="E6764" t="s">
        <v>267</v>
      </c>
      <c r="F6764" t="s">
        <v>65</v>
      </c>
      <c r="G6764">
        <v>90.91</v>
      </c>
      <c r="H6764" t="s">
        <v>90</v>
      </c>
      <c r="I6764" t="s">
        <v>63</v>
      </c>
      <c r="J6764" t="s">
        <v>319</v>
      </c>
      <c r="K6764" t="s">
        <v>14619</v>
      </c>
      <c r="L6764" t="s">
        <v>815</v>
      </c>
      <c r="M6764" t="s">
        <v>270</v>
      </c>
      <c r="N6764">
        <v>119.58661417322834</v>
      </c>
      <c r="O6764">
        <v>16</v>
      </c>
      <c r="P6764">
        <v>40</v>
      </c>
      <c r="Q6764">
        <v>96.2</v>
      </c>
      <c r="R6764">
        <v>90</v>
      </c>
      <c r="S6764">
        <v>99</v>
      </c>
      <c r="T6764">
        <v>1</v>
      </c>
      <c r="U6764">
        <v>17</v>
      </c>
      <c r="V6764">
        <v>12500</v>
      </c>
      <c r="AB6764" t="s">
        <v>129</v>
      </c>
      <c r="AC6764" t="s">
        <v>98</v>
      </c>
      <c r="AD6764" t="s">
        <v>98</v>
      </c>
      <c r="AE6764" t="s">
        <v>63</v>
      </c>
      <c r="AG6764">
        <v>1963</v>
      </c>
      <c r="AH6764">
        <v>13.97</v>
      </c>
      <c r="AI6764">
        <v>38.807893999999997</v>
      </c>
      <c r="AJ6764">
        <v>-97.628400999999997</v>
      </c>
      <c r="AK6764" t="s">
        <v>262</v>
      </c>
      <c r="AL6764">
        <v>3</v>
      </c>
      <c r="AM6764" t="s">
        <v>63</v>
      </c>
      <c r="AN6764" t="s">
        <v>14620</v>
      </c>
      <c r="AO6764" t="s">
        <v>184</v>
      </c>
      <c r="AP6764" t="s">
        <v>80</v>
      </c>
      <c r="AQ6764" t="s">
        <v>346</v>
      </c>
      <c r="AR6764" t="s">
        <v>424</v>
      </c>
      <c r="AS6764" t="s">
        <v>83</v>
      </c>
      <c r="AT6764" s="5">
        <v>35886</v>
      </c>
      <c r="AU6764" t="s">
        <v>63</v>
      </c>
      <c r="AV6764" t="s">
        <v>187</v>
      </c>
      <c r="AW6764" t="s">
        <v>372</v>
      </c>
    </row>
    <row r="6765" spans="1:49" x14ac:dyDescent="0.25">
      <c r="A6765">
        <v>816</v>
      </c>
      <c r="B6765" t="s">
        <v>18126</v>
      </c>
      <c r="C6765">
        <v>1</v>
      </c>
      <c r="D6765" t="s">
        <v>86</v>
      </c>
      <c r="E6765" t="s">
        <v>267</v>
      </c>
      <c r="F6765" t="s">
        <v>65</v>
      </c>
      <c r="G6765">
        <v>90.92</v>
      </c>
      <c r="H6765" t="s">
        <v>90</v>
      </c>
      <c r="I6765" t="s">
        <v>63</v>
      </c>
      <c r="J6765" t="s">
        <v>319</v>
      </c>
      <c r="K6765" t="s">
        <v>18127</v>
      </c>
      <c r="L6765" t="s">
        <v>815</v>
      </c>
      <c r="M6765" t="s">
        <v>476</v>
      </c>
      <c r="N6765">
        <v>119.58661417322834</v>
      </c>
      <c r="O6765">
        <v>16</v>
      </c>
      <c r="P6765">
        <v>40</v>
      </c>
      <c r="Q6765">
        <v>96.2</v>
      </c>
      <c r="R6765">
        <v>95</v>
      </c>
      <c r="S6765">
        <v>99.4</v>
      </c>
      <c r="T6765">
        <v>1</v>
      </c>
      <c r="U6765">
        <v>17</v>
      </c>
      <c r="V6765">
        <v>12500</v>
      </c>
      <c r="AB6765" t="s">
        <v>129</v>
      </c>
      <c r="AC6765" t="s">
        <v>98</v>
      </c>
      <c r="AD6765" t="s">
        <v>98</v>
      </c>
      <c r="AE6765" t="s">
        <v>63</v>
      </c>
      <c r="AG6765">
        <v>1963</v>
      </c>
      <c r="AH6765">
        <v>13.98</v>
      </c>
      <c r="AI6765">
        <v>38.808107999999997</v>
      </c>
      <c r="AJ6765">
        <v>-97.628219999999999</v>
      </c>
      <c r="AK6765" t="s">
        <v>262</v>
      </c>
      <c r="AL6765">
        <v>3</v>
      </c>
      <c r="AM6765" t="s">
        <v>63</v>
      </c>
      <c r="AN6765" t="s">
        <v>18128</v>
      </c>
      <c r="AO6765" t="s">
        <v>184</v>
      </c>
      <c r="AP6765" t="s">
        <v>80</v>
      </c>
      <c r="AQ6765" t="s">
        <v>346</v>
      </c>
      <c r="AR6765" t="s">
        <v>424</v>
      </c>
      <c r="AS6765" t="s">
        <v>83</v>
      </c>
      <c r="AT6765" s="5">
        <v>35886</v>
      </c>
      <c r="AU6765" t="s">
        <v>63</v>
      </c>
      <c r="AV6765" t="s">
        <v>187</v>
      </c>
      <c r="AW6765" t="s">
        <v>372</v>
      </c>
    </row>
    <row r="6766" spans="1:49" x14ac:dyDescent="0.25">
      <c r="A6766">
        <v>539</v>
      </c>
      <c r="B6766" t="s">
        <v>22870</v>
      </c>
      <c r="C6766">
        <v>1</v>
      </c>
      <c r="D6766" t="s">
        <v>86</v>
      </c>
      <c r="E6766" t="s">
        <v>267</v>
      </c>
      <c r="F6766" t="s">
        <v>65</v>
      </c>
      <c r="G6766">
        <v>91.100000000000009</v>
      </c>
      <c r="H6766" t="s">
        <v>489</v>
      </c>
      <c r="I6766" t="s">
        <v>63</v>
      </c>
      <c r="J6766" t="s">
        <v>319</v>
      </c>
      <c r="K6766" t="s">
        <v>22871</v>
      </c>
      <c r="L6766" t="s">
        <v>166</v>
      </c>
      <c r="M6766" t="s">
        <v>2822</v>
      </c>
      <c r="N6766">
        <v>42.814960629921259</v>
      </c>
      <c r="O6766">
        <v>30</v>
      </c>
      <c r="P6766">
        <v>128</v>
      </c>
      <c r="Q6766">
        <v>70</v>
      </c>
      <c r="R6766">
        <v>85</v>
      </c>
      <c r="S6766">
        <v>97.9</v>
      </c>
      <c r="T6766">
        <v>6</v>
      </c>
      <c r="U6766">
        <v>17</v>
      </c>
      <c r="V6766">
        <v>25000</v>
      </c>
      <c r="AB6766" t="s">
        <v>63</v>
      </c>
      <c r="AC6766" t="s">
        <v>63</v>
      </c>
      <c r="AD6766" t="s">
        <v>63</v>
      </c>
      <c r="AE6766" t="s">
        <v>98</v>
      </c>
      <c r="AG6766">
        <v>1963</v>
      </c>
      <c r="AH6766">
        <v>14.16</v>
      </c>
      <c r="AI6766">
        <v>38.81006</v>
      </c>
      <c r="AJ6766">
        <v>-97.630679999999998</v>
      </c>
      <c r="AK6766" t="s">
        <v>262</v>
      </c>
      <c r="AL6766">
        <v>2</v>
      </c>
      <c r="AM6766" t="s">
        <v>63</v>
      </c>
      <c r="AN6766" t="s">
        <v>22872</v>
      </c>
      <c r="AO6766" t="s">
        <v>184</v>
      </c>
      <c r="AP6766" t="s">
        <v>116</v>
      </c>
      <c r="AQ6766" t="s">
        <v>443</v>
      </c>
      <c r="AR6766" t="s">
        <v>1138</v>
      </c>
      <c r="AS6766" t="s">
        <v>83</v>
      </c>
      <c r="AT6766" s="5">
        <v>37987</v>
      </c>
      <c r="AU6766" t="s">
        <v>129</v>
      </c>
      <c r="AV6766" t="s">
        <v>200</v>
      </c>
      <c r="AW6766" t="s">
        <v>150</v>
      </c>
    </row>
    <row r="6767" spans="1:49" x14ac:dyDescent="0.25">
      <c r="A6767">
        <v>952</v>
      </c>
      <c r="B6767" t="s">
        <v>27439</v>
      </c>
      <c r="C6767">
        <v>1</v>
      </c>
      <c r="D6767" t="s">
        <v>86</v>
      </c>
      <c r="E6767" t="s">
        <v>267</v>
      </c>
      <c r="F6767" t="s">
        <v>65</v>
      </c>
      <c r="G6767">
        <v>92.39</v>
      </c>
      <c r="H6767" t="s">
        <v>27440</v>
      </c>
      <c r="I6767" t="s">
        <v>63</v>
      </c>
      <c r="J6767" t="s">
        <v>319</v>
      </c>
      <c r="K6767" t="s">
        <v>27441</v>
      </c>
      <c r="L6767" t="s">
        <v>2822</v>
      </c>
      <c r="M6767" t="s">
        <v>27442</v>
      </c>
      <c r="N6767">
        <v>225.59055118110237</v>
      </c>
      <c r="O6767">
        <v>17</v>
      </c>
      <c r="P6767">
        <v>58</v>
      </c>
      <c r="Q6767">
        <v>95</v>
      </c>
      <c r="R6767">
        <v>70</v>
      </c>
      <c r="S6767">
        <v>90.8</v>
      </c>
      <c r="T6767">
        <v>0</v>
      </c>
      <c r="U6767">
        <v>3</v>
      </c>
      <c r="V6767">
        <v>12080</v>
      </c>
      <c r="AB6767" t="s">
        <v>98</v>
      </c>
      <c r="AC6767" t="s">
        <v>75</v>
      </c>
      <c r="AD6767" t="s">
        <v>98</v>
      </c>
      <c r="AE6767" t="s">
        <v>63</v>
      </c>
      <c r="AG6767">
        <v>1963</v>
      </c>
      <c r="AH6767">
        <v>15.450000000000001</v>
      </c>
      <c r="AI6767">
        <v>38.827150000000003</v>
      </c>
      <c r="AJ6767">
        <v>-97.639750000000006</v>
      </c>
      <c r="AK6767" t="s">
        <v>262</v>
      </c>
      <c r="AL6767">
        <v>4</v>
      </c>
      <c r="AM6767" t="s">
        <v>63</v>
      </c>
      <c r="AN6767" t="s">
        <v>27443</v>
      </c>
      <c r="AO6767" t="s">
        <v>184</v>
      </c>
      <c r="AP6767" t="s">
        <v>116</v>
      </c>
      <c r="AQ6767" t="s">
        <v>285</v>
      </c>
      <c r="AR6767" t="s">
        <v>132</v>
      </c>
      <c r="AS6767" t="s">
        <v>83</v>
      </c>
      <c r="AT6767" s="5">
        <v>36069</v>
      </c>
      <c r="AU6767" t="s">
        <v>63</v>
      </c>
      <c r="AV6767" t="s">
        <v>187</v>
      </c>
      <c r="AW6767" t="s">
        <v>372</v>
      </c>
    </row>
    <row r="6768" spans="1:49" x14ac:dyDescent="0.25">
      <c r="A6768">
        <v>3886</v>
      </c>
      <c r="B6768" t="s">
        <v>3552</v>
      </c>
      <c r="C6768">
        <v>1</v>
      </c>
      <c r="D6768" t="s">
        <v>86</v>
      </c>
      <c r="E6768" t="s">
        <v>267</v>
      </c>
      <c r="F6768" t="s">
        <v>65</v>
      </c>
      <c r="G6768">
        <v>93.27</v>
      </c>
      <c r="H6768" t="s">
        <v>90</v>
      </c>
      <c r="I6768" t="s">
        <v>63</v>
      </c>
      <c r="J6768" t="s">
        <v>319</v>
      </c>
      <c r="K6768" t="s">
        <v>3553</v>
      </c>
      <c r="L6768" t="s">
        <v>3554</v>
      </c>
      <c r="M6768" t="s">
        <v>270</v>
      </c>
      <c r="N6768">
        <v>280.51181102362204</v>
      </c>
      <c r="P6768">
        <v>50.200131233595798</v>
      </c>
      <c r="Q6768">
        <v>96.2</v>
      </c>
      <c r="R6768">
        <v>87</v>
      </c>
      <c r="S6768">
        <v>88</v>
      </c>
      <c r="T6768">
        <v>1</v>
      </c>
      <c r="U6768">
        <v>17</v>
      </c>
      <c r="V6768">
        <v>11900</v>
      </c>
      <c r="AB6768" t="s">
        <v>75</v>
      </c>
      <c r="AC6768" t="s">
        <v>98</v>
      </c>
      <c r="AD6768" t="s">
        <v>98</v>
      </c>
      <c r="AE6768" t="s">
        <v>63</v>
      </c>
      <c r="AG6768">
        <v>1963</v>
      </c>
      <c r="AH6768">
        <v>16.330000000000002</v>
      </c>
      <c r="AI6768">
        <v>38.839030000000001</v>
      </c>
      <c r="AJ6768">
        <v>-97.645425000000003</v>
      </c>
      <c r="AL6768">
        <v>7</v>
      </c>
      <c r="AM6768" t="s">
        <v>63</v>
      </c>
      <c r="AN6768" t="s">
        <v>3555</v>
      </c>
      <c r="AO6768" t="s">
        <v>184</v>
      </c>
      <c r="AP6768" t="s">
        <v>80</v>
      </c>
      <c r="AQ6768" t="s">
        <v>285</v>
      </c>
      <c r="AR6768" t="s">
        <v>286</v>
      </c>
      <c r="AS6768" t="s">
        <v>83</v>
      </c>
      <c r="AT6768" s="5">
        <v>35886</v>
      </c>
      <c r="AU6768" t="s">
        <v>76</v>
      </c>
      <c r="AV6768" t="s">
        <v>187</v>
      </c>
      <c r="AW6768" t="s">
        <v>372</v>
      </c>
    </row>
    <row r="6769" spans="1:49" x14ac:dyDescent="0.25">
      <c r="A6769">
        <v>625</v>
      </c>
      <c r="B6769" t="s">
        <v>20965</v>
      </c>
      <c r="C6769">
        <v>1</v>
      </c>
      <c r="D6769" t="s">
        <v>86</v>
      </c>
      <c r="E6769" t="s">
        <v>267</v>
      </c>
      <c r="F6769" t="s">
        <v>65</v>
      </c>
      <c r="G6769">
        <v>93.26</v>
      </c>
      <c r="H6769" t="s">
        <v>90</v>
      </c>
      <c r="I6769" t="s">
        <v>63</v>
      </c>
      <c r="J6769" t="s">
        <v>319</v>
      </c>
      <c r="K6769" t="s">
        <v>20966</v>
      </c>
      <c r="L6769" t="s">
        <v>3554</v>
      </c>
      <c r="M6769" t="s">
        <v>476</v>
      </c>
      <c r="N6769">
        <v>280.51181102362204</v>
      </c>
      <c r="P6769">
        <v>50.200131233595798</v>
      </c>
      <c r="Q6769">
        <v>94.2</v>
      </c>
      <c r="R6769">
        <v>85</v>
      </c>
      <c r="S6769">
        <v>88.2</v>
      </c>
      <c r="T6769">
        <v>1</v>
      </c>
      <c r="U6769">
        <v>17</v>
      </c>
      <c r="V6769">
        <v>11900</v>
      </c>
      <c r="AB6769" t="s">
        <v>98</v>
      </c>
      <c r="AC6769" t="s">
        <v>98</v>
      </c>
      <c r="AD6769" t="s">
        <v>98</v>
      </c>
      <c r="AE6769" t="s">
        <v>63</v>
      </c>
      <c r="AG6769">
        <v>1963</v>
      </c>
      <c r="AH6769">
        <v>16.32</v>
      </c>
      <c r="AI6769">
        <v>38.839103000000001</v>
      </c>
      <c r="AJ6769">
        <v>-97.645100999999997</v>
      </c>
      <c r="AL6769">
        <v>7</v>
      </c>
      <c r="AM6769" t="s">
        <v>63</v>
      </c>
      <c r="AN6769" t="s">
        <v>20967</v>
      </c>
      <c r="AO6769" t="s">
        <v>184</v>
      </c>
      <c r="AP6769" t="s">
        <v>80</v>
      </c>
      <c r="AQ6769" t="s">
        <v>285</v>
      </c>
      <c r="AR6769" t="s">
        <v>286</v>
      </c>
      <c r="AS6769" t="s">
        <v>83</v>
      </c>
      <c r="AT6769" s="5">
        <v>35886</v>
      </c>
      <c r="AU6769" t="s">
        <v>76</v>
      </c>
      <c r="AV6769" t="s">
        <v>187</v>
      </c>
      <c r="AW6769" t="s">
        <v>372</v>
      </c>
    </row>
    <row r="6770" spans="1:49" x14ac:dyDescent="0.25">
      <c r="A6770">
        <v>1123</v>
      </c>
      <c r="B6770" t="s">
        <v>18874</v>
      </c>
      <c r="C6770">
        <v>1</v>
      </c>
      <c r="D6770" t="s">
        <v>86</v>
      </c>
      <c r="E6770" t="s">
        <v>267</v>
      </c>
      <c r="F6770" t="s">
        <v>65</v>
      </c>
      <c r="G6770">
        <v>93.43</v>
      </c>
      <c r="H6770" t="s">
        <v>90</v>
      </c>
      <c r="I6770" t="s">
        <v>63</v>
      </c>
      <c r="J6770" t="s">
        <v>319</v>
      </c>
      <c r="K6770" t="s">
        <v>18875</v>
      </c>
      <c r="L6770" t="s">
        <v>15425</v>
      </c>
      <c r="M6770" t="s">
        <v>7289</v>
      </c>
      <c r="N6770">
        <v>164.79658792650918</v>
      </c>
      <c r="P6770">
        <v>40</v>
      </c>
      <c r="Q6770">
        <v>94.100000000000009</v>
      </c>
      <c r="R6770">
        <v>90</v>
      </c>
      <c r="S6770">
        <v>99.8</v>
      </c>
      <c r="T6770">
        <v>0</v>
      </c>
      <c r="U6770">
        <v>17</v>
      </c>
      <c r="V6770">
        <v>11900</v>
      </c>
      <c r="AB6770" t="s">
        <v>98</v>
      </c>
      <c r="AC6770" t="s">
        <v>98</v>
      </c>
      <c r="AD6770" t="s">
        <v>98</v>
      </c>
      <c r="AE6770" t="s">
        <v>63</v>
      </c>
      <c r="AG6770">
        <v>1963</v>
      </c>
      <c r="AH6770">
        <v>16.490000000000002</v>
      </c>
      <c r="AI6770">
        <v>38.841389999999997</v>
      </c>
      <c r="AJ6770">
        <v>-97.646585999999999</v>
      </c>
      <c r="AL6770">
        <v>4</v>
      </c>
      <c r="AM6770" t="s">
        <v>63</v>
      </c>
      <c r="AN6770" t="s">
        <v>18876</v>
      </c>
      <c r="AO6770" t="s">
        <v>184</v>
      </c>
      <c r="AP6770" t="s">
        <v>80</v>
      </c>
      <c r="AQ6770" t="s">
        <v>826</v>
      </c>
      <c r="AR6770" t="s">
        <v>326</v>
      </c>
      <c r="AS6770" t="s">
        <v>83</v>
      </c>
      <c r="AT6770" s="5">
        <v>35886</v>
      </c>
      <c r="AU6770" t="s">
        <v>63</v>
      </c>
      <c r="AV6770" t="s">
        <v>187</v>
      </c>
      <c r="AW6770" t="s">
        <v>188</v>
      </c>
    </row>
    <row r="6771" spans="1:49" x14ac:dyDescent="0.25">
      <c r="A6771">
        <v>1224</v>
      </c>
      <c r="B6771" t="s">
        <v>15423</v>
      </c>
      <c r="C6771">
        <v>1</v>
      </c>
      <c r="D6771" t="s">
        <v>86</v>
      </c>
      <c r="E6771" t="s">
        <v>267</v>
      </c>
      <c r="F6771" t="s">
        <v>65</v>
      </c>
      <c r="G6771">
        <v>93.44</v>
      </c>
      <c r="H6771" t="s">
        <v>90</v>
      </c>
      <c r="I6771" t="s">
        <v>63</v>
      </c>
      <c r="J6771" t="s">
        <v>319</v>
      </c>
      <c r="K6771" t="s">
        <v>15424</v>
      </c>
      <c r="L6771" t="s">
        <v>15425</v>
      </c>
      <c r="M6771" t="s">
        <v>476</v>
      </c>
      <c r="N6771">
        <v>164.79658792650918</v>
      </c>
      <c r="P6771">
        <v>40</v>
      </c>
      <c r="Q6771">
        <v>90.100000000000009</v>
      </c>
      <c r="R6771">
        <v>90</v>
      </c>
      <c r="S6771">
        <v>95</v>
      </c>
      <c r="T6771">
        <v>0</v>
      </c>
      <c r="U6771">
        <v>17</v>
      </c>
      <c r="V6771">
        <v>11900</v>
      </c>
      <c r="W6771" t="s">
        <v>70</v>
      </c>
      <c r="AB6771" t="s">
        <v>98</v>
      </c>
      <c r="AC6771" t="s">
        <v>98</v>
      </c>
      <c r="AD6771" t="s">
        <v>98</v>
      </c>
      <c r="AE6771" t="s">
        <v>63</v>
      </c>
      <c r="AG6771">
        <v>1963</v>
      </c>
      <c r="AH6771">
        <v>16.5</v>
      </c>
      <c r="AI6771">
        <v>38.841467000000002</v>
      </c>
      <c r="AJ6771">
        <v>-97.646298000000002</v>
      </c>
      <c r="AL6771">
        <v>4</v>
      </c>
      <c r="AM6771" t="s">
        <v>63</v>
      </c>
      <c r="AN6771" t="s">
        <v>15426</v>
      </c>
      <c r="AO6771" t="s">
        <v>184</v>
      </c>
      <c r="AP6771" t="s">
        <v>80</v>
      </c>
      <c r="AQ6771" t="s">
        <v>826</v>
      </c>
      <c r="AR6771" t="s">
        <v>326</v>
      </c>
      <c r="AS6771" t="s">
        <v>83</v>
      </c>
      <c r="AT6771" s="5">
        <v>35886</v>
      </c>
      <c r="AU6771" t="s">
        <v>63</v>
      </c>
      <c r="AV6771" t="s">
        <v>187</v>
      </c>
      <c r="AW6771" t="s">
        <v>188</v>
      </c>
    </row>
    <row r="6772" spans="1:49" x14ac:dyDescent="0.25">
      <c r="A6772">
        <v>4584</v>
      </c>
      <c r="B6772" t="s">
        <v>6818</v>
      </c>
      <c r="C6772">
        <v>1</v>
      </c>
      <c r="D6772" t="s">
        <v>86</v>
      </c>
      <c r="E6772" t="s">
        <v>267</v>
      </c>
      <c r="F6772" t="s">
        <v>65</v>
      </c>
      <c r="G6772">
        <v>93.83</v>
      </c>
      <c r="H6772" t="s">
        <v>388</v>
      </c>
      <c r="I6772" t="s">
        <v>63</v>
      </c>
      <c r="J6772" t="s">
        <v>319</v>
      </c>
      <c r="K6772" t="s">
        <v>6819</v>
      </c>
      <c r="L6772" t="s">
        <v>1164</v>
      </c>
      <c r="M6772" t="s">
        <v>270</v>
      </c>
      <c r="N6772">
        <v>242.48687664041995</v>
      </c>
      <c r="P6772">
        <v>40</v>
      </c>
      <c r="Q6772">
        <v>85.7</v>
      </c>
      <c r="R6772">
        <v>90</v>
      </c>
      <c r="S6772">
        <v>93.2</v>
      </c>
      <c r="T6772">
        <v>1</v>
      </c>
      <c r="U6772">
        <v>20</v>
      </c>
      <c r="V6772">
        <v>10550</v>
      </c>
      <c r="AB6772" t="s">
        <v>98</v>
      </c>
      <c r="AC6772" t="s">
        <v>98</v>
      </c>
      <c r="AD6772" t="s">
        <v>98</v>
      </c>
      <c r="AE6772" t="s">
        <v>63</v>
      </c>
      <c r="AG6772">
        <v>1963</v>
      </c>
      <c r="AH6772">
        <v>16.89</v>
      </c>
      <c r="AI6772">
        <v>38.847054</v>
      </c>
      <c r="AJ6772">
        <v>-97.647812999999999</v>
      </c>
      <c r="AL6772">
        <v>10</v>
      </c>
      <c r="AM6772" t="s">
        <v>63</v>
      </c>
      <c r="AN6772" t="s">
        <v>6820</v>
      </c>
      <c r="AO6772" t="s">
        <v>184</v>
      </c>
      <c r="AP6772" t="s">
        <v>80</v>
      </c>
      <c r="AQ6772" t="s">
        <v>117</v>
      </c>
      <c r="AR6772" t="s">
        <v>118</v>
      </c>
      <c r="AS6772" t="s">
        <v>83</v>
      </c>
      <c r="AT6772" s="5">
        <v>35886</v>
      </c>
      <c r="AU6772" t="s">
        <v>129</v>
      </c>
      <c r="AV6772" t="s">
        <v>187</v>
      </c>
      <c r="AW6772" t="s">
        <v>188</v>
      </c>
    </row>
    <row r="6773" spans="1:49" x14ac:dyDescent="0.25">
      <c r="A6773">
        <v>4584</v>
      </c>
      <c r="B6773" t="s">
        <v>15695</v>
      </c>
      <c r="C6773">
        <v>1</v>
      </c>
      <c r="D6773" t="s">
        <v>86</v>
      </c>
      <c r="E6773" t="s">
        <v>267</v>
      </c>
      <c r="F6773" t="s">
        <v>65</v>
      </c>
      <c r="G6773">
        <v>93.84</v>
      </c>
      <c r="H6773" t="s">
        <v>388</v>
      </c>
      <c r="I6773" t="s">
        <v>63</v>
      </c>
      <c r="J6773" t="s">
        <v>319</v>
      </c>
      <c r="K6773" t="s">
        <v>15696</v>
      </c>
      <c r="L6773" t="s">
        <v>1164</v>
      </c>
      <c r="M6773" t="s">
        <v>476</v>
      </c>
      <c r="N6773">
        <v>242.48687664041995</v>
      </c>
      <c r="P6773">
        <v>40</v>
      </c>
      <c r="Q6773">
        <v>85.7</v>
      </c>
      <c r="R6773">
        <v>90</v>
      </c>
      <c r="S6773">
        <v>93.5</v>
      </c>
      <c r="T6773">
        <v>1</v>
      </c>
      <c r="U6773">
        <v>20</v>
      </c>
      <c r="V6773">
        <v>10550</v>
      </c>
      <c r="AB6773" t="s">
        <v>98</v>
      </c>
      <c r="AC6773" t="s">
        <v>98</v>
      </c>
      <c r="AD6773" t="s">
        <v>98</v>
      </c>
      <c r="AE6773" t="s">
        <v>63</v>
      </c>
      <c r="AG6773">
        <v>1963</v>
      </c>
      <c r="AH6773">
        <v>16.899999999999999</v>
      </c>
      <c r="AI6773">
        <v>38.847062000000001</v>
      </c>
      <c r="AJ6773">
        <v>-97.647514999999999</v>
      </c>
      <c r="AL6773">
        <v>10</v>
      </c>
      <c r="AM6773" t="s">
        <v>63</v>
      </c>
      <c r="AN6773" t="s">
        <v>15697</v>
      </c>
      <c r="AO6773" t="s">
        <v>184</v>
      </c>
      <c r="AP6773" t="s">
        <v>80</v>
      </c>
      <c r="AQ6773" t="s">
        <v>117</v>
      </c>
      <c r="AR6773" t="s">
        <v>118</v>
      </c>
      <c r="AS6773" t="s">
        <v>83</v>
      </c>
      <c r="AT6773" s="5">
        <v>35886</v>
      </c>
      <c r="AU6773" t="s">
        <v>129</v>
      </c>
      <c r="AV6773" t="s">
        <v>187</v>
      </c>
      <c r="AW6773" t="s">
        <v>188</v>
      </c>
    </row>
    <row r="6774" spans="1:49" x14ac:dyDescent="0.25">
      <c r="A6774">
        <v>809</v>
      </c>
      <c r="B6774" t="s">
        <v>21877</v>
      </c>
      <c r="C6774">
        <v>1</v>
      </c>
      <c r="D6774" t="s">
        <v>86</v>
      </c>
      <c r="E6774" t="s">
        <v>267</v>
      </c>
      <c r="F6774" t="s">
        <v>65</v>
      </c>
      <c r="G6774">
        <v>94.19</v>
      </c>
      <c r="H6774" t="s">
        <v>90</v>
      </c>
      <c r="I6774" t="s">
        <v>63</v>
      </c>
      <c r="J6774" t="s">
        <v>319</v>
      </c>
      <c r="K6774" t="s">
        <v>21878</v>
      </c>
      <c r="L6774" t="s">
        <v>213</v>
      </c>
      <c r="M6774" t="s">
        <v>270</v>
      </c>
      <c r="N6774">
        <v>119.58661417322834</v>
      </c>
      <c r="O6774">
        <v>18</v>
      </c>
      <c r="P6774">
        <v>40</v>
      </c>
      <c r="Q6774">
        <v>96.3</v>
      </c>
      <c r="R6774">
        <v>90</v>
      </c>
      <c r="S6774">
        <v>99.2</v>
      </c>
      <c r="T6774">
        <v>1</v>
      </c>
      <c r="U6774">
        <v>20</v>
      </c>
      <c r="V6774">
        <v>10550</v>
      </c>
      <c r="AB6774" t="s">
        <v>98</v>
      </c>
      <c r="AC6774" t="s">
        <v>98</v>
      </c>
      <c r="AD6774" t="s">
        <v>98</v>
      </c>
      <c r="AE6774" t="s">
        <v>63</v>
      </c>
      <c r="AG6774">
        <v>1963</v>
      </c>
      <c r="AH6774">
        <v>17.25</v>
      </c>
      <c r="AI6774">
        <v>38.852258999999997</v>
      </c>
      <c r="AJ6774">
        <v>-97.646938000000006</v>
      </c>
      <c r="AK6774" t="s">
        <v>77</v>
      </c>
      <c r="AL6774">
        <v>3</v>
      </c>
      <c r="AM6774" t="s">
        <v>63</v>
      </c>
      <c r="AN6774" t="s">
        <v>21879</v>
      </c>
      <c r="AO6774" t="s">
        <v>184</v>
      </c>
      <c r="AP6774" t="s">
        <v>80</v>
      </c>
      <c r="AQ6774" t="s">
        <v>346</v>
      </c>
      <c r="AR6774" t="s">
        <v>424</v>
      </c>
      <c r="AS6774" t="s">
        <v>83</v>
      </c>
      <c r="AT6774" s="5">
        <v>35886</v>
      </c>
      <c r="AU6774" t="s">
        <v>63</v>
      </c>
      <c r="AV6774" t="s">
        <v>187</v>
      </c>
      <c r="AW6774" t="s">
        <v>372</v>
      </c>
    </row>
    <row r="6775" spans="1:49" x14ac:dyDescent="0.25">
      <c r="A6775">
        <v>797</v>
      </c>
      <c r="B6775" t="s">
        <v>10555</v>
      </c>
      <c r="C6775">
        <v>1</v>
      </c>
      <c r="D6775" t="s">
        <v>86</v>
      </c>
      <c r="E6775" t="s">
        <v>267</v>
      </c>
      <c r="F6775" t="s">
        <v>65</v>
      </c>
      <c r="G6775">
        <v>94.18</v>
      </c>
      <c r="H6775" t="s">
        <v>90</v>
      </c>
      <c r="I6775" t="s">
        <v>63</v>
      </c>
      <c r="J6775" t="s">
        <v>319</v>
      </c>
      <c r="K6775" t="s">
        <v>10556</v>
      </c>
      <c r="L6775" t="s">
        <v>213</v>
      </c>
      <c r="M6775" t="s">
        <v>476</v>
      </c>
      <c r="N6775">
        <v>119.58661417322834</v>
      </c>
      <c r="O6775">
        <v>18</v>
      </c>
      <c r="P6775">
        <v>40</v>
      </c>
      <c r="Q6775">
        <v>96.3</v>
      </c>
      <c r="R6775">
        <v>90</v>
      </c>
      <c r="S6775">
        <v>99.5</v>
      </c>
      <c r="T6775">
        <v>1</v>
      </c>
      <c r="U6775">
        <v>20</v>
      </c>
      <c r="V6775">
        <v>10550</v>
      </c>
      <c r="AB6775" t="s">
        <v>129</v>
      </c>
      <c r="AC6775" t="s">
        <v>98</v>
      </c>
      <c r="AD6775" t="s">
        <v>98</v>
      </c>
      <c r="AE6775" t="s">
        <v>63</v>
      </c>
      <c r="AG6775">
        <v>1963</v>
      </c>
      <c r="AH6775">
        <v>17.240000000000002</v>
      </c>
      <c r="AI6775">
        <v>38.852169000000004</v>
      </c>
      <c r="AJ6775">
        <v>-97.646648999999996</v>
      </c>
      <c r="AK6775" t="s">
        <v>77</v>
      </c>
      <c r="AL6775">
        <v>3</v>
      </c>
      <c r="AM6775" t="s">
        <v>63</v>
      </c>
      <c r="AN6775" t="s">
        <v>10557</v>
      </c>
      <c r="AO6775" t="s">
        <v>184</v>
      </c>
      <c r="AP6775" t="s">
        <v>80</v>
      </c>
      <c r="AQ6775" t="s">
        <v>346</v>
      </c>
      <c r="AR6775" t="s">
        <v>424</v>
      </c>
      <c r="AS6775" t="s">
        <v>83</v>
      </c>
      <c r="AT6775" s="5">
        <v>35886</v>
      </c>
      <c r="AU6775" t="s">
        <v>63</v>
      </c>
      <c r="AV6775" t="s">
        <v>187</v>
      </c>
      <c r="AW6775" t="s">
        <v>188</v>
      </c>
    </row>
    <row r="6776" spans="1:49" x14ac:dyDescent="0.25">
      <c r="A6776">
        <v>574</v>
      </c>
      <c r="B6776" t="s">
        <v>15213</v>
      </c>
      <c r="C6776">
        <v>1</v>
      </c>
      <c r="D6776" t="s">
        <v>86</v>
      </c>
      <c r="E6776" t="s">
        <v>267</v>
      </c>
      <c r="F6776" t="s">
        <v>65</v>
      </c>
      <c r="G6776">
        <v>94.45</v>
      </c>
      <c r="H6776" t="s">
        <v>109</v>
      </c>
      <c r="I6776" t="s">
        <v>63</v>
      </c>
      <c r="J6776" t="s">
        <v>319</v>
      </c>
      <c r="K6776" t="s">
        <v>15214</v>
      </c>
      <c r="L6776" t="s">
        <v>2564</v>
      </c>
      <c r="M6776" t="s">
        <v>270</v>
      </c>
      <c r="N6776">
        <v>223.49081364829397</v>
      </c>
      <c r="P6776">
        <v>40</v>
      </c>
      <c r="Q6776">
        <v>97</v>
      </c>
      <c r="R6776">
        <v>80</v>
      </c>
      <c r="S6776">
        <v>96.2</v>
      </c>
      <c r="T6776">
        <v>1</v>
      </c>
      <c r="U6776">
        <v>20</v>
      </c>
      <c r="V6776">
        <v>10550</v>
      </c>
      <c r="AB6776" t="s">
        <v>75</v>
      </c>
      <c r="AC6776" t="s">
        <v>75</v>
      </c>
      <c r="AD6776" t="s">
        <v>98</v>
      </c>
      <c r="AE6776" t="s">
        <v>63</v>
      </c>
      <c r="AG6776">
        <v>1963</v>
      </c>
      <c r="AH6776">
        <v>17.510000000000002</v>
      </c>
      <c r="AI6776">
        <v>38.856045000000002</v>
      </c>
      <c r="AJ6776">
        <v>-97.646185000000003</v>
      </c>
      <c r="AL6776">
        <v>3</v>
      </c>
      <c r="AM6776" t="s">
        <v>63</v>
      </c>
      <c r="AN6776" t="s">
        <v>15215</v>
      </c>
      <c r="AO6776" t="s">
        <v>184</v>
      </c>
      <c r="AP6776" t="s">
        <v>80</v>
      </c>
      <c r="AQ6776" t="s">
        <v>401</v>
      </c>
      <c r="AR6776" t="s">
        <v>467</v>
      </c>
      <c r="AS6776" t="s">
        <v>83</v>
      </c>
      <c r="AT6776" s="5">
        <v>35886</v>
      </c>
      <c r="AU6776" t="s">
        <v>76</v>
      </c>
      <c r="AV6776" t="s">
        <v>187</v>
      </c>
      <c r="AW6776" t="s">
        <v>372</v>
      </c>
    </row>
    <row r="6777" spans="1:49" x14ac:dyDescent="0.25">
      <c r="A6777">
        <v>563</v>
      </c>
      <c r="B6777" t="s">
        <v>18208</v>
      </c>
      <c r="C6777">
        <v>1</v>
      </c>
      <c r="D6777" t="s">
        <v>86</v>
      </c>
      <c r="E6777" t="s">
        <v>267</v>
      </c>
      <c r="F6777" t="s">
        <v>65</v>
      </c>
      <c r="G6777">
        <v>94.460000000000008</v>
      </c>
      <c r="H6777" t="s">
        <v>109</v>
      </c>
      <c r="I6777" t="s">
        <v>63</v>
      </c>
      <c r="J6777" t="s">
        <v>319</v>
      </c>
      <c r="K6777" t="s">
        <v>18209</v>
      </c>
      <c r="L6777" t="s">
        <v>2564</v>
      </c>
      <c r="M6777" t="s">
        <v>476</v>
      </c>
      <c r="N6777">
        <v>223.49081364829397</v>
      </c>
      <c r="P6777">
        <v>40</v>
      </c>
      <c r="Q6777">
        <v>97</v>
      </c>
      <c r="R6777">
        <v>80</v>
      </c>
      <c r="S6777">
        <v>91.8</v>
      </c>
      <c r="T6777">
        <v>1</v>
      </c>
      <c r="U6777">
        <v>20</v>
      </c>
      <c r="V6777">
        <v>10550</v>
      </c>
      <c r="AB6777" t="s">
        <v>98</v>
      </c>
      <c r="AC6777" t="s">
        <v>75</v>
      </c>
      <c r="AD6777" t="s">
        <v>98</v>
      </c>
      <c r="AE6777" t="s">
        <v>63</v>
      </c>
      <c r="AG6777">
        <v>1963</v>
      </c>
      <c r="AH6777">
        <v>17.52</v>
      </c>
      <c r="AI6777">
        <v>38.856017999999999</v>
      </c>
      <c r="AJ6777">
        <v>-97.645888999999997</v>
      </c>
      <c r="AL6777">
        <v>3</v>
      </c>
      <c r="AM6777" t="s">
        <v>63</v>
      </c>
      <c r="AN6777" t="s">
        <v>18210</v>
      </c>
      <c r="AO6777" t="s">
        <v>184</v>
      </c>
      <c r="AP6777" t="s">
        <v>80</v>
      </c>
      <c r="AQ6777" t="s">
        <v>401</v>
      </c>
      <c r="AR6777" t="s">
        <v>467</v>
      </c>
      <c r="AS6777" t="s">
        <v>83</v>
      </c>
      <c r="AT6777" s="5">
        <v>35886</v>
      </c>
      <c r="AU6777" t="s">
        <v>76</v>
      </c>
      <c r="AV6777" t="s">
        <v>187</v>
      </c>
      <c r="AW6777" t="s">
        <v>372</v>
      </c>
    </row>
    <row r="6778" spans="1:49" x14ac:dyDescent="0.25">
      <c r="A6778">
        <v>2623</v>
      </c>
      <c r="B6778" t="s">
        <v>25576</v>
      </c>
      <c r="C6778">
        <v>1</v>
      </c>
      <c r="D6778" t="s">
        <v>86</v>
      </c>
      <c r="E6778" t="s">
        <v>267</v>
      </c>
      <c r="F6778" t="s">
        <v>65</v>
      </c>
      <c r="G6778">
        <v>95.73</v>
      </c>
      <c r="H6778" t="s">
        <v>223</v>
      </c>
      <c r="I6778" t="s">
        <v>63</v>
      </c>
      <c r="J6778" t="s">
        <v>319</v>
      </c>
      <c r="K6778" t="s">
        <v>25577</v>
      </c>
      <c r="L6778" t="s">
        <v>5804</v>
      </c>
      <c r="M6778" t="s">
        <v>270</v>
      </c>
      <c r="N6778">
        <v>241.50262467191601</v>
      </c>
      <c r="O6778">
        <v>4</v>
      </c>
      <c r="P6778">
        <v>48</v>
      </c>
      <c r="Q6778">
        <v>81.8</v>
      </c>
      <c r="R6778">
        <v>70</v>
      </c>
      <c r="S6778">
        <v>78.2</v>
      </c>
      <c r="T6778">
        <v>1</v>
      </c>
      <c r="U6778">
        <v>20</v>
      </c>
      <c r="V6778">
        <v>10550</v>
      </c>
      <c r="W6778" t="s">
        <v>70</v>
      </c>
      <c r="AB6778" t="s">
        <v>129</v>
      </c>
      <c r="AC6778" t="s">
        <v>76</v>
      </c>
      <c r="AD6778" t="s">
        <v>98</v>
      </c>
      <c r="AE6778" t="s">
        <v>63</v>
      </c>
      <c r="AG6778">
        <v>1963</v>
      </c>
      <c r="AH6778">
        <v>18.79</v>
      </c>
      <c r="AI6778">
        <v>38.874597000000001</v>
      </c>
      <c r="AJ6778">
        <v>-97.645570000000006</v>
      </c>
      <c r="AK6778" t="s">
        <v>262</v>
      </c>
      <c r="AL6778">
        <v>4</v>
      </c>
      <c r="AM6778" t="s">
        <v>63</v>
      </c>
      <c r="AN6778" t="s">
        <v>25578</v>
      </c>
      <c r="AO6778" t="s">
        <v>184</v>
      </c>
      <c r="AP6778" t="s">
        <v>80</v>
      </c>
      <c r="AQ6778" t="s">
        <v>401</v>
      </c>
      <c r="AR6778" t="s">
        <v>337</v>
      </c>
      <c r="AS6778" t="s">
        <v>83</v>
      </c>
      <c r="AT6778" s="5">
        <v>35156</v>
      </c>
      <c r="AU6778" t="s">
        <v>63</v>
      </c>
      <c r="AV6778" t="s">
        <v>187</v>
      </c>
      <c r="AW6778" t="s">
        <v>372</v>
      </c>
    </row>
    <row r="6779" spans="1:49" x14ac:dyDescent="0.25">
      <c r="A6779">
        <v>529</v>
      </c>
      <c r="B6779" t="s">
        <v>5802</v>
      </c>
      <c r="C6779">
        <v>1</v>
      </c>
      <c r="D6779" t="s">
        <v>86</v>
      </c>
      <c r="E6779" t="s">
        <v>267</v>
      </c>
      <c r="F6779" t="s">
        <v>65</v>
      </c>
      <c r="G6779">
        <v>95.740000000000009</v>
      </c>
      <c r="H6779" t="s">
        <v>425</v>
      </c>
      <c r="I6779" t="s">
        <v>63</v>
      </c>
      <c r="J6779" t="s">
        <v>319</v>
      </c>
      <c r="K6779" t="s">
        <v>5803</v>
      </c>
      <c r="L6779" t="s">
        <v>5804</v>
      </c>
      <c r="M6779" t="s">
        <v>476</v>
      </c>
      <c r="N6779">
        <v>244.09448818897638</v>
      </c>
      <c r="O6779">
        <v>4</v>
      </c>
      <c r="P6779">
        <v>48</v>
      </c>
      <c r="Q6779">
        <v>90.9</v>
      </c>
      <c r="R6779">
        <v>90</v>
      </c>
      <c r="S6779">
        <v>95.8</v>
      </c>
      <c r="T6779">
        <v>1</v>
      </c>
      <c r="U6779">
        <v>20</v>
      </c>
      <c r="V6779">
        <v>10550</v>
      </c>
      <c r="W6779" t="s">
        <v>70</v>
      </c>
      <c r="AB6779" t="s">
        <v>129</v>
      </c>
      <c r="AC6779" t="s">
        <v>98</v>
      </c>
      <c r="AD6779" t="s">
        <v>75</v>
      </c>
      <c r="AE6779" t="s">
        <v>63</v>
      </c>
      <c r="AG6779">
        <v>1970</v>
      </c>
      <c r="AH6779">
        <v>18.8</v>
      </c>
      <c r="AI6779">
        <v>38.87462</v>
      </c>
      <c r="AJ6779">
        <v>-97.645239000000004</v>
      </c>
      <c r="AK6779" t="s">
        <v>262</v>
      </c>
      <c r="AL6779">
        <v>4</v>
      </c>
      <c r="AM6779" t="s">
        <v>63</v>
      </c>
      <c r="AN6779" t="s">
        <v>5805</v>
      </c>
      <c r="AO6779" t="s">
        <v>184</v>
      </c>
      <c r="AP6779" t="s">
        <v>80</v>
      </c>
      <c r="AQ6779" t="s">
        <v>401</v>
      </c>
      <c r="AR6779" t="s">
        <v>402</v>
      </c>
      <c r="AS6779" t="s">
        <v>83</v>
      </c>
      <c r="AT6779" s="5">
        <v>39933</v>
      </c>
      <c r="AU6779" t="s">
        <v>63</v>
      </c>
      <c r="AV6779" t="s">
        <v>187</v>
      </c>
      <c r="AW6779" t="s">
        <v>372</v>
      </c>
    </row>
    <row r="6780" spans="1:49" x14ac:dyDescent="0.25">
      <c r="A6780">
        <v>1055</v>
      </c>
      <c r="B6780" t="s">
        <v>3943</v>
      </c>
      <c r="C6780">
        <v>1</v>
      </c>
      <c r="D6780" t="s">
        <v>86</v>
      </c>
      <c r="E6780" t="s">
        <v>64</v>
      </c>
      <c r="F6780" t="s">
        <v>65</v>
      </c>
      <c r="G6780">
        <v>236.5</v>
      </c>
      <c r="H6780" t="s">
        <v>223</v>
      </c>
      <c r="I6780" t="s">
        <v>63</v>
      </c>
      <c r="J6780" t="s">
        <v>319</v>
      </c>
      <c r="K6780" t="s">
        <v>3944</v>
      </c>
      <c r="L6780" t="s">
        <v>1638</v>
      </c>
      <c r="M6780" t="s">
        <v>491</v>
      </c>
      <c r="N6780">
        <v>240.48556430446195</v>
      </c>
      <c r="P6780">
        <v>24</v>
      </c>
      <c r="Q6780">
        <v>95</v>
      </c>
      <c r="R6780">
        <v>90</v>
      </c>
      <c r="S6780">
        <v>98</v>
      </c>
      <c r="T6780">
        <v>0</v>
      </c>
      <c r="U6780">
        <v>3</v>
      </c>
      <c r="V6780">
        <v>44</v>
      </c>
      <c r="AB6780" t="s">
        <v>129</v>
      </c>
      <c r="AC6780" t="s">
        <v>98</v>
      </c>
      <c r="AD6780" t="s">
        <v>129</v>
      </c>
      <c r="AE6780" t="s">
        <v>63</v>
      </c>
      <c r="AG6780">
        <v>1964</v>
      </c>
      <c r="AH6780">
        <v>0.99</v>
      </c>
      <c r="AI6780">
        <v>38.87847</v>
      </c>
      <c r="AJ6780">
        <v>-97.910229999999999</v>
      </c>
      <c r="AL6780">
        <v>4</v>
      </c>
      <c r="AM6780" t="s">
        <v>63</v>
      </c>
      <c r="AN6780" t="s">
        <v>3945</v>
      </c>
      <c r="AO6780" t="s">
        <v>184</v>
      </c>
      <c r="AP6780" t="s">
        <v>147</v>
      </c>
      <c r="AQ6780" t="s">
        <v>118</v>
      </c>
      <c r="AR6780" t="s">
        <v>273</v>
      </c>
      <c r="AS6780" t="s">
        <v>83</v>
      </c>
      <c r="AT6780" s="5">
        <v>36373</v>
      </c>
      <c r="AU6780" t="s">
        <v>63</v>
      </c>
      <c r="AV6780" t="s">
        <v>187</v>
      </c>
      <c r="AW6780" t="s">
        <v>188</v>
      </c>
    </row>
    <row r="6781" spans="1:49" x14ac:dyDescent="0.25">
      <c r="A6781">
        <v>472</v>
      </c>
      <c r="B6781" t="s">
        <v>27818</v>
      </c>
      <c r="C6781">
        <v>1</v>
      </c>
      <c r="D6781" t="s">
        <v>86</v>
      </c>
      <c r="E6781" t="s">
        <v>64</v>
      </c>
      <c r="F6781" t="s">
        <v>65</v>
      </c>
      <c r="G6781">
        <v>236.98000000000002</v>
      </c>
      <c r="H6781" t="s">
        <v>109</v>
      </c>
      <c r="I6781" t="s">
        <v>63</v>
      </c>
      <c r="J6781" t="s">
        <v>319</v>
      </c>
      <c r="K6781" t="s">
        <v>27819</v>
      </c>
      <c r="L6781" t="s">
        <v>2564</v>
      </c>
      <c r="M6781" t="s">
        <v>999</v>
      </c>
      <c r="N6781">
        <v>172.50656167979002</v>
      </c>
      <c r="P6781">
        <v>40</v>
      </c>
      <c r="Q6781">
        <v>97.4</v>
      </c>
      <c r="R6781">
        <v>90</v>
      </c>
      <c r="S6781">
        <v>97.7</v>
      </c>
      <c r="T6781">
        <v>1</v>
      </c>
      <c r="U6781">
        <v>33</v>
      </c>
      <c r="V6781">
        <v>6850</v>
      </c>
      <c r="AB6781" t="s">
        <v>98</v>
      </c>
      <c r="AC6781" t="s">
        <v>98</v>
      </c>
      <c r="AD6781" t="s">
        <v>98</v>
      </c>
      <c r="AE6781" t="s">
        <v>63</v>
      </c>
      <c r="AG6781">
        <v>1964</v>
      </c>
      <c r="AH6781">
        <v>1.47</v>
      </c>
      <c r="AI6781">
        <v>38.878391000000001</v>
      </c>
      <c r="AJ6781">
        <v>-97.901360999999994</v>
      </c>
      <c r="AL6781">
        <v>3</v>
      </c>
      <c r="AM6781" t="s">
        <v>63</v>
      </c>
      <c r="AN6781" t="s">
        <v>27820</v>
      </c>
      <c r="AO6781" t="s">
        <v>184</v>
      </c>
      <c r="AP6781" t="s">
        <v>80</v>
      </c>
      <c r="AQ6781" t="s">
        <v>401</v>
      </c>
      <c r="AR6781" t="s">
        <v>467</v>
      </c>
      <c r="AS6781" t="s">
        <v>83</v>
      </c>
      <c r="AT6781" s="5">
        <v>35886</v>
      </c>
      <c r="AU6781" t="s">
        <v>76</v>
      </c>
      <c r="AV6781" t="s">
        <v>187</v>
      </c>
      <c r="AW6781" t="s">
        <v>188</v>
      </c>
    </row>
    <row r="6782" spans="1:49" x14ac:dyDescent="0.25">
      <c r="A6782">
        <v>455</v>
      </c>
      <c r="B6782" t="s">
        <v>11806</v>
      </c>
      <c r="C6782">
        <v>1</v>
      </c>
      <c r="D6782" t="s">
        <v>86</v>
      </c>
      <c r="E6782" t="s">
        <v>64</v>
      </c>
      <c r="F6782" t="s">
        <v>65</v>
      </c>
      <c r="G6782">
        <v>236.99</v>
      </c>
      <c r="H6782" t="s">
        <v>109</v>
      </c>
      <c r="I6782" t="s">
        <v>63</v>
      </c>
      <c r="J6782" t="s">
        <v>319</v>
      </c>
      <c r="K6782" t="s">
        <v>11807</v>
      </c>
      <c r="L6782" t="s">
        <v>2564</v>
      </c>
      <c r="M6782" t="s">
        <v>1136</v>
      </c>
      <c r="N6782">
        <v>172.50656167979002</v>
      </c>
      <c r="P6782">
        <v>40</v>
      </c>
      <c r="Q6782">
        <v>97.4</v>
      </c>
      <c r="R6782">
        <v>85</v>
      </c>
      <c r="S6782">
        <v>96.9</v>
      </c>
      <c r="T6782">
        <v>1</v>
      </c>
      <c r="U6782">
        <v>33</v>
      </c>
      <c r="V6782">
        <v>6850</v>
      </c>
      <c r="AB6782" t="s">
        <v>98</v>
      </c>
      <c r="AC6782" t="s">
        <v>98</v>
      </c>
      <c r="AD6782" t="s">
        <v>98</v>
      </c>
      <c r="AE6782" t="s">
        <v>63</v>
      </c>
      <c r="AG6782">
        <v>1964</v>
      </c>
      <c r="AH6782">
        <v>1.48</v>
      </c>
      <c r="AI6782">
        <v>38.878141999999997</v>
      </c>
      <c r="AJ6782">
        <v>-97.901308</v>
      </c>
      <c r="AL6782">
        <v>3</v>
      </c>
      <c r="AM6782" t="s">
        <v>63</v>
      </c>
      <c r="AN6782" t="s">
        <v>11808</v>
      </c>
      <c r="AO6782" t="s">
        <v>184</v>
      </c>
      <c r="AP6782" t="s">
        <v>80</v>
      </c>
      <c r="AQ6782" t="s">
        <v>401</v>
      </c>
      <c r="AR6782" t="s">
        <v>467</v>
      </c>
      <c r="AS6782" t="s">
        <v>83</v>
      </c>
      <c r="AT6782" s="5">
        <v>35886</v>
      </c>
      <c r="AU6782" t="s">
        <v>76</v>
      </c>
      <c r="AV6782" t="s">
        <v>187</v>
      </c>
      <c r="AW6782" t="s">
        <v>188</v>
      </c>
    </row>
    <row r="6783" spans="1:49" x14ac:dyDescent="0.25">
      <c r="A6783">
        <v>490</v>
      </c>
      <c r="B6783" t="s">
        <v>26973</v>
      </c>
      <c r="C6783">
        <v>1</v>
      </c>
      <c r="D6783" t="s">
        <v>86</v>
      </c>
      <c r="E6783" t="s">
        <v>64</v>
      </c>
      <c r="F6783" t="s">
        <v>65</v>
      </c>
      <c r="G6783">
        <v>238.51</v>
      </c>
      <c r="H6783" t="s">
        <v>90</v>
      </c>
      <c r="I6783" t="s">
        <v>63</v>
      </c>
      <c r="J6783" t="s">
        <v>319</v>
      </c>
      <c r="K6783" t="s">
        <v>26974</v>
      </c>
      <c r="L6783" t="s">
        <v>26975</v>
      </c>
      <c r="M6783" t="s">
        <v>999</v>
      </c>
      <c r="N6783">
        <v>112.5</v>
      </c>
      <c r="O6783">
        <v>3</v>
      </c>
      <c r="P6783">
        <v>40.200131233595798</v>
      </c>
      <c r="Q6783">
        <v>97.2</v>
      </c>
      <c r="R6783">
        <v>90</v>
      </c>
      <c r="S6783">
        <v>99</v>
      </c>
      <c r="T6783">
        <v>1</v>
      </c>
      <c r="U6783">
        <v>33</v>
      </c>
      <c r="V6783">
        <v>6950</v>
      </c>
      <c r="AB6783" t="s">
        <v>98</v>
      </c>
      <c r="AC6783" t="s">
        <v>98</v>
      </c>
      <c r="AD6783" t="s">
        <v>98</v>
      </c>
      <c r="AE6783" t="s">
        <v>63</v>
      </c>
      <c r="AG6783">
        <v>1964</v>
      </c>
      <c r="AH6783">
        <v>3</v>
      </c>
      <c r="AI6783">
        <v>38.879109999999997</v>
      </c>
      <c r="AJ6783">
        <v>-97.873030999999997</v>
      </c>
      <c r="AK6783" t="s">
        <v>262</v>
      </c>
      <c r="AL6783">
        <v>3</v>
      </c>
      <c r="AM6783" t="s">
        <v>63</v>
      </c>
      <c r="AN6783" t="s">
        <v>26976</v>
      </c>
      <c r="AO6783" t="s">
        <v>184</v>
      </c>
      <c r="AP6783" t="s">
        <v>80</v>
      </c>
      <c r="AQ6783" t="s">
        <v>207</v>
      </c>
      <c r="AR6783" t="s">
        <v>424</v>
      </c>
      <c r="AS6783" t="s">
        <v>83</v>
      </c>
      <c r="AT6783" s="5">
        <v>35855</v>
      </c>
      <c r="AU6783" t="s">
        <v>63</v>
      </c>
      <c r="AV6783" t="s">
        <v>187</v>
      </c>
      <c r="AW6783" t="s">
        <v>188</v>
      </c>
    </row>
    <row r="6784" spans="1:49" x14ac:dyDescent="0.25">
      <c r="A6784">
        <v>546</v>
      </c>
      <c r="B6784" t="s">
        <v>6245</v>
      </c>
      <c r="C6784">
        <v>1</v>
      </c>
      <c r="D6784" t="s">
        <v>86</v>
      </c>
      <c r="E6784" t="s">
        <v>64</v>
      </c>
      <c r="F6784" t="s">
        <v>65</v>
      </c>
      <c r="G6784">
        <v>238.52</v>
      </c>
      <c r="H6784" t="s">
        <v>90</v>
      </c>
      <c r="I6784" t="s">
        <v>63</v>
      </c>
      <c r="J6784" t="s">
        <v>319</v>
      </c>
      <c r="K6784" t="s">
        <v>6246</v>
      </c>
      <c r="L6784" t="s">
        <v>6247</v>
      </c>
      <c r="M6784" t="s">
        <v>1136</v>
      </c>
      <c r="N6784">
        <v>112.5</v>
      </c>
      <c r="O6784">
        <v>3</v>
      </c>
      <c r="P6784">
        <v>40</v>
      </c>
      <c r="Q6784">
        <v>97.2</v>
      </c>
      <c r="R6784">
        <v>90</v>
      </c>
      <c r="S6784">
        <v>96.4</v>
      </c>
      <c r="T6784">
        <v>1</v>
      </c>
      <c r="U6784">
        <v>33</v>
      </c>
      <c r="V6784">
        <v>6950</v>
      </c>
      <c r="AB6784" t="s">
        <v>98</v>
      </c>
      <c r="AC6784" t="s">
        <v>98</v>
      </c>
      <c r="AD6784" t="s">
        <v>98</v>
      </c>
      <c r="AE6784" t="s">
        <v>63</v>
      </c>
      <c r="AG6784">
        <v>1964</v>
      </c>
      <c r="AH6784">
        <v>3.02</v>
      </c>
      <c r="AI6784">
        <v>38.878866000000002</v>
      </c>
      <c r="AJ6784">
        <v>-97.873059999999995</v>
      </c>
      <c r="AK6784" t="s">
        <v>262</v>
      </c>
      <c r="AL6784">
        <v>3</v>
      </c>
      <c r="AM6784" t="s">
        <v>63</v>
      </c>
      <c r="AN6784" t="s">
        <v>6248</v>
      </c>
      <c r="AO6784" t="s">
        <v>184</v>
      </c>
      <c r="AP6784" t="s">
        <v>80</v>
      </c>
      <c r="AQ6784" t="s">
        <v>207</v>
      </c>
      <c r="AR6784" t="s">
        <v>424</v>
      </c>
      <c r="AS6784" t="s">
        <v>83</v>
      </c>
      <c r="AT6784" s="5">
        <v>35855</v>
      </c>
      <c r="AU6784" t="s">
        <v>63</v>
      </c>
      <c r="AV6784" t="s">
        <v>187</v>
      </c>
      <c r="AW6784" t="s">
        <v>188</v>
      </c>
    </row>
    <row r="6785" spans="1:49" x14ac:dyDescent="0.25">
      <c r="A6785">
        <v>392</v>
      </c>
      <c r="B6785" t="s">
        <v>6356</v>
      </c>
      <c r="C6785">
        <v>1</v>
      </c>
      <c r="D6785" t="s">
        <v>86</v>
      </c>
      <c r="E6785" t="s">
        <v>64</v>
      </c>
      <c r="F6785" t="s">
        <v>65</v>
      </c>
      <c r="G6785">
        <v>241.51</v>
      </c>
      <c r="H6785" t="s">
        <v>90</v>
      </c>
      <c r="I6785" t="s">
        <v>63</v>
      </c>
      <c r="J6785" t="s">
        <v>319</v>
      </c>
      <c r="K6785" t="s">
        <v>6357</v>
      </c>
      <c r="L6785" t="s">
        <v>6358</v>
      </c>
      <c r="M6785" t="s">
        <v>999</v>
      </c>
      <c r="N6785">
        <v>112.5</v>
      </c>
      <c r="P6785">
        <v>40</v>
      </c>
      <c r="Q6785">
        <v>96.2</v>
      </c>
      <c r="R6785">
        <v>90</v>
      </c>
      <c r="S6785">
        <v>97.4</v>
      </c>
      <c r="T6785">
        <v>1</v>
      </c>
      <c r="U6785">
        <v>33</v>
      </c>
      <c r="V6785">
        <v>6950</v>
      </c>
      <c r="AB6785" t="s">
        <v>98</v>
      </c>
      <c r="AC6785" t="s">
        <v>98</v>
      </c>
      <c r="AD6785" t="s">
        <v>129</v>
      </c>
      <c r="AE6785" t="s">
        <v>63</v>
      </c>
      <c r="AG6785">
        <v>1964</v>
      </c>
      <c r="AH6785">
        <v>6.01</v>
      </c>
      <c r="AI6785">
        <v>38.878363</v>
      </c>
      <c r="AJ6785">
        <v>-97.817374000000001</v>
      </c>
      <c r="AL6785">
        <v>3</v>
      </c>
      <c r="AM6785" t="s">
        <v>63</v>
      </c>
      <c r="AN6785" t="s">
        <v>6359</v>
      </c>
      <c r="AO6785" t="s">
        <v>184</v>
      </c>
      <c r="AP6785" t="s">
        <v>80</v>
      </c>
      <c r="AQ6785" t="s">
        <v>207</v>
      </c>
      <c r="AR6785" t="s">
        <v>424</v>
      </c>
      <c r="AS6785" t="s">
        <v>83</v>
      </c>
      <c r="AT6785" s="5">
        <v>35855</v>
      </c>
      <c r="AU6785" t="s">
        <v>63</v>
      </c>
      <c r="AV6785" t="s">
        <v>187</v>
      </c>
      <c r="AW6785" t="s">
        <v>188</v>
      </c>
    </row>
    <row r="6786" spans="1:49" x14ac:dyDescent="0.25">
      <c r="A6786">
        <v>389</v>
      </c>
      <c r="B6786" t="s">
        <v>21570</v>
      </c>
      <c r="C6786">
        <v>1</v>
      </c>
      <c r="D6786" t="s">
        <v>86</v>
      </c>
      <c r="E6786" t="s">
        <v>64</v>
      </c>
      <c r="F6786" t="s">
        <v>65</v>
      </c>
      <c r="G6786">
        <v>241.52</v>
      </c>
      <c r="H6786" t="s">
        <v>90</v>
      </c>
      <c r="I6786" t="s">
        <v>63</v>
      </c>
      <c r="J6786" t="s">
        <v>319</v>
      </c>
      <c r="K6786" t="s">
        <v>21571</v>
      </c>
      <c r="L6786" t="s">
        <v>21572</v>
      </c>
      <c r="M6786" t="s">
        <v>1136</v>
      </c>
      <c r="N6786">
        <v>112.5</v>
      </c>
      <c r="P6786">
        <v>40</v>
      </c>
      <c r="Q6786">
        <v>96.2</v>
      </c>
      <c r="R6786">
        <v>90</v>
      </c>
      <c r="S6786">
        <v>97.7</v>
      </c>
      <c r="T6786">
        <v>1</v>
      </c>
      <c r="U6786">
        <v>33</v>
      </c>
      <c r="V6786">
        <v>6950</v>
      </c>
      <c r="AB6786" t="s">
        <v>98</v>
      </c>
      <c r="AC6786" t="s">
        <v>98</v>
      </c>
      <c r="AD6786" t="s">
        <v>129</v>
      </c>
      <c r="AE6786" t="s">
        <v>63</v>
      </c>
      <c r="AG6786">
        <v>1964</v>
      </c>
      <c r="AH6786">
        <v>6.0200000000000005</v>
      </c>
      <c r="AI6786">
        <v>38.878129999999999</v>
      </c>
      <c r="AJ6786">
        <v>-97.817374999999998</v>
      </c>
      <c r="AL6786">
        <v>3</v>
      </c>
      <c r="AM6786" t="s">
        <v>63</v>
      </c>
      <c r="AN6786" t="s">
        <v>21573</v>
      </c>
      <c r="AO6786" t="s">
        <v>184</v>
      </c>
      <c r="AP6786" t="s">
        <v>80</v>
      </c>
      <c r="AQ6786" t="s">
        <v>207</v>
      </c>
      <c r="AR6786" t="s">
        <v>424</v>
      </c>
      <c r="AS6786" t="s">
        <v>83</v>
      </c>
      <c r="AT6786" s="5">
        <v>35855</v>
      </c>
      <c r="AU6786" t="s">
        <v>63</v>
      </c>
      <c r="AV6786" t="s">
        <v>187</v>
      </c>
      <c r="AW6786" t="s">
        <v>188</v>
      </c>
    </row>
    <row r="6787" spans="1:49" x14ac:dyDescent="0.25">
      <c r="A6787">
        <v>1266</v>
      </c>
      <c r="B6787" t="s">
        <v>18187</v>
      </c>
      <c r="C6787">
        <v>1</v>
      </c>
      <c r="D6787" t="s">
        <v>86</v>
      </c>
      <c r="E6787" t="s">
        <v>64</v>
      </c>
      <c r="F6787" t="s">
        <v>65</v>
      </c>
      <c r="G6787">
        <v>242.03</v>
      </c>
      <c r="H6787" t="s">
        <v>3930</v>
      </c>
      <c r="I6787" t="s">
        <v>63</v>
      </c>
      <c r="J6787" t="s">
        <v>319</v>
      </c>
      <c r="K6787" t="s">
        <v>18188</v>
      </c>
      <c r="L6787" t="s">
        <v>213</v>
      </c>
      <c r="M6787" t="s">
        <v>999</v>
      </c>
      <c r="N6787">
        <v>233.00524934383202</v>
      </c>
      <c r="O6787">
        <v>52</v>
      </c>
      <c r="P6787">
        <v>40</v>
      </c>
      <c r="Q6787">
        <v>85.4</v>
      </c>
      <c r="R6787">
        <v>85</v>
      </c>
      <c r="S6787">
        <v>97.100000000000009</v>
      </c>
      <c r="T6787">
        <v>1</v>
      </c>
      <c r="U6787">
        <v>33</v>
      </c>
      <c r="V6787">
        <v>6950</v>
      </c>
      <c r="AB6787" t="s">
        <v>98</v>
      </c>
      <c r="AC6787" t="s">
        <v>75</v>
      </c>
      <c r="AD6787" t="s">
        <v>98</v>
      </c>
      <c r="AE6787" t="s">
        <v>63</v>
      </c>
      <c r="AG6787">
        <v>1964</v>
      </c>
      <c r="AH6787">
        <v>6.53</v>
      </c>
      <c r="AI6787">
        <v>38.878335</v>
      </c>
      <c r="AJ6787">
        <v>-97.807833000000002</v>
      </c>
      <c r="AK6787" t="s">
        <v>262</v>
      </c>
      <c r="AL6787">
        <v>5</v>
      </c>
      <c r="AM6787" t="s">
        <v>63</v>
      </c>
      <c r="AN6787" t="s">
        <v>18189</v>
      </c>
      <c r="AO6787" t="s">
        <v>184</v>
      </c>
      <c r="AP6787" t="s">
        <v>80</v>
      </c>
      <c r="AQ6787" t="s">
        <v>843</v>
      </c>
      <c r="AR6787" t="s">
        <v>246</v>
      </c>
      <c r="AS6787" t="s">
        <v>83</v>
      </c>
      <c r="AT6787" s="5">
        <v>35855</v>
      </c>
      <c r="AU6787" t="s">
        <v>63</v>
      </c>
      <c r="AV6787" t="s">
        <v>274</v>
      </c>
      <c r="AW6787" t="s">
        <v>105</v>
      </c>
    </row>
    <row r="6788" spans="1:49" x14ac:dyDescent="0.25">
      <c r="A6788">
        <v>1266</v>
      </c>
      <c r="B6788" t="s">
        <v>10038</v>
      </c>
      <c r="C6788">
        <v>1</v>
      </c>
      <c r="D6788" t="s">
        <v>86</v>
      </c>
      <c r="E6788" t="s">
        <v>64</v>
      </c>
      <c r="F6788" t="s">
        <v>65</v>
      </c>
      <c r="G6788">
        <v>242.05</v>
      </c>
      <c r="H6788" t="s">
        <v>3930</v>
      </c>
      <c r="I6788" t="s">
        <v>63</v>
      </c>
      <c r="J6788" t="s">
        <v>319</v>
      </c>
      <c r="K6788" t="s">
        <v>10039</v>
      </c>
      <c r="L6788" t="s">
        <v>213</v>
      </c>
      <c r="M6788" t="s">
        <v>1136</v>
      </c>
      <c r="N6788">
        <v>233.00524934383202</v>
      </c>
      <c r="O6788">
        <v>54</v>
      </c>
      <c r="P6788">
        <v>40</v>
      </c>
      <c r="Q6788">
        <v>85.4</v>
      </c>
      <c r="R6788">
        <v>85</v>
      </c>
      <c r="S6788">
        <v>99.4</v>
      </c>
      <c r="T6788">
        <v>1</v>
      </c>
      <c r="U6788">
        <v>33</v>
      </c>
      <c r="V6788">
        <v>6950</v>
      </c>
      <c r="AB6788" t="s">
        <v>129</v>
      </c>
      <c r="AC6788" t="s">
        <v>98</v>
      </c>
      <c r="AD6788" t="s">
        <v>98</v>
      </c>
      <c r="AE6788" t="s">
        <v>63</v>
      </c>
      <c r="AG6788">
        <v>1964</v>
      </c>
      <c r="AH6788">
        <v>6.54</v>
      </c>
      <c r="AI6788">
        <v>38.878084000000001</v>
      </c>
      <c r="AJ6788">
        <v>-97.807479999999998</v>
      </c>
      <c r="AK6788" t="s">
        <v>262</v>
      </c>
      <c r="AL6788">
        <v>5</v>
      </c>
      <c r="AM6788" t="s">
        <v>63</v>
      </c>
      <c r="AN6788" t="s">
        <v>10040</v>
      </c>
      <c r="AO6788" t="s">
        <v>184</v>
      </c>
      <c r="AP6788" t="s">
        <v>80</v>
      </c>
      <c r="AQ6788" t="s">
        <v>843</v>
      </c>
      <c r="AR6788" t="s">
        <v>246</v>
      </c>
      <c r="AS6788" t="s">
        <v>83</v>
      </c>
      <c r="AT6788" s="5">
        <v>35431</v>
      </c>
      <c r="AU6788" t="s">
        <v>63</v>
      </c>
      <c r="AV6788" t="s">
        <v>274</v>
      </c>
      <c r="AW6788" t="s">
        <v>105</v>
      </c>
    </row>
    <row r="6789" spans="1:49" x14ac:dyDescent="0.25">
      <c r="A6789">
        <v>692</v>
      </c>
      <c r="B6789" t="s">
        <v>19925</v>
      </c>
      <c r="C6789">
        <v>1</v>
      </c>
      <c r="D6789" t="s">
        <v>86</v>
      </c>
      <c r="E6789" t="s">
        <v>64</v>
      </c>
      <c r="F6789" t="s">
        <v>65</v>
      </c>
      <c r="G6789">
        <v>242.53</v>
      </c>
      <c r="H6789" t="s">
        <v>223</v>
      </c>
      <c r="I6789" t="s">
        <v>63</v>
      </c>
      <c r="J6789" t="s">
        <v>319</v>
      </c>
      <c r="K6789" t="s">
        <v>19926</v>
      </c>
      <c r="L6789" t="s">
        <v>947</v>
      </c>
      <c r="M6789" t="s">
        <v>491</v>
      </c>
      <c r="N6789">
        <v>240.48556430446195</v>
      </c>
      <c r="P6789">
        <v>24</v>
      </c>
      <c r="Q6789">
        <v>95</v>
      </c>
      <c r="R6789">
        <v>90</v>
      </c>
      <c r="S6789">
        <v>98</v>
      </c>
      <c r="T6789">
        <v>0</v>
      </c>
      <c r="U6789">
        <v>3</v>
      </c>
      <c r="V6789">
        <v>44</v>
      </c>
      <c r="AB6789" t="s">
        <v>129</v>
      </c>
      <c r="AC6789" t="s">
        <v>98</v>
      </c>
      <c r="AD6789" t="s">
        <v>98</v>
      </c>
      <c r="AE6789" t="s">
        <v>63</v>
      </c>
      <c r="AG6789">
        <v>1964</v>
      </c>
      <c r="AH6789">
        <v>7.03</v>
      </c>
      <c r="AI6789">
        <v>38.878189999999996</v>
      </c>
      <c r="AJ6789">
        <v>-97.798559999999995</v>
      </c>
      <c r="AL6789">
        <v>4</v>
      </c>
      <c r="AM6789" t="s">
        <v>63</v>
      </c>
      <c r="AN6789" t="s">
        <v>19927</v>
      </c>
      <c r="AO6789" t="s">
        <v>184</v>
      </c>
      <c r="AP6789" t="s">
        <v>147</v>
      </c>
      <c r="AQ6789" t="s">
        <v>118</v>
      </c>
      <c r="AR6789" t="s">
        <v>273</v>
      </c>
      <c r="AS6789" t="s">
        <v>83</v>
      </c>
      <c r="AT6789" s="5">
        <v>36373</v>
      </c>
      <c r="AU6789" t="s">
        <v>63</v>
      </c>
      <c r="AV6789" t="s">
        <v>187</v>
      </c>
      <c r="AW6789" t="s">
        <v>188</v>
      </c>
    </row>
    <row r="6790" spans="1:49" x14ac:dyDescent="0.25">
      <c r="A6790">
        <v>751</v>
      </c>
      <c r="B6790" t="s">
        <v>11267</v>
      </c>
      <c r="C6790">
        <v>1</v>
      </c>
      <c r="D6790" t="s">
        <v>86</v>
      </c>
      <c r="E6790" t="s">
        <v>64</v>
      </c>
      <c r="F6790" t="s">
        <v>65</v>
      </c>
      <c r="G6790">
        <v>242.86</v>
      </c>
      <c r="H6790" t="s">
        <v>109</v>
      </c>
      <c r="I6790" t="s">
        <v>63</v>
      </c>
      <c r="J6790" t="s">
        <v>319</v>
      </c>
      <c r="K6790" t="s">
        <v>11268</v>
      </c>
      <c r="L6790" t="s">
        <v>2564</v>
      </c>
      <c r="M6790" t="s">
        <v>999</v>
      </c>
      <c r="N6790">
        <v>223.49081364829397</v>
      </c>
      <c r="P6790">
        <v>40</v>
      </c>
      <c r="Q6790">
        <v>97.4</v>
      </c>
      <c r="R6790">
        <v>90</v>
      </c>
      <c r="S6790">
        <v>96.7</v>
      </c>
      <c r="T6790">
        <v>1</v>
      </c>
      <c r="U6790">
        <v>33</v>
      </c>
      <c r="V6790">
        <v>6950</v>
      </c>
      <c r="AB6790" t="s">
        <v>98</v>
      </c>
      <c r="AC6790" t="s">
        <v>75</v>
      </c>
      <c r="AD6790" t="s">
        <v>98</v>
      </c>
      <c r="AE6790" t="s">
        <v>63</v>
      </c>
      <c r="AG6790">
        <v>1964</v>
      </c>
      <c r="AH6790">
        <v>7.3500000000000005</v>
      </c>
      <c r="AI6790">
        <v>38.878300000000003</v>
      </c>
      <c r="AJ6790">
        <v>-97.792361999999997</v>
      </c>
      <c r="AL6790">
        <v>3</v>
      </c>
      <c r="AM6790" t="s">
        <v>63</v>
      </c>
      <c r="AN6790" t="s">
        <v>11269</v>
      </c>
      <c r="AO6790" t="s">
        <v>184</v>
      </c>
      <c r="AP6790" t="s">
        <v>80</v>
      </c>
      <c r="AQ6790" t="s">
        <v>186</v>
      </c>
      <c r="AR6790" t="s">
        <v>256</v>
      </c>
      <c r="AS6790" t="s">
        <v>83</v>
      </c>
      <c r="AT6790" s="5">
        <v>35431</v>
      </c>
      <c r="AU6790" t="s">
        <v>103</v>
      </c>
      <c r="AV6790" t="s">
        <v>274</v>
      </c>
      <c r="AW6790" t="s">
        <v>105</v>
      </c>
    </row>
    <row r="6791" spans="1:49" x14ac:dyDescent="0.25">
      <c r="A6791">
        <v>817</v>
      </c>
      <c r="B6791" t="s">
        <v>18297</v>
      </c>
      <c r="C6791">
        <v>1</v>
      </c>
      <c r="D6791" t="s">
        <v>86</v>
      </c>
      <c r="E6791" t="s">
        <v>64</v>
      </c>
      <c r="F6791" t="s">
        <v>65</v>
      </c>
      <c r="G6791">
        <v>242.87</v>
      </c>
      <c r="H6791" t="s">
        <v>109</v>
      </c>
      <c r="I6791" t="s">
        <v>63</v>
      </c>
      <c r="J6791" t="s">
        <v>319</v>
      </c>
      <c r="K6791" t="s">
        <v>18298</v>
      </c>
      <c r="L6791" t="s">
        <v>2564</v>
      </c>
      <c r="M6791" t="s">
        <v>1136</v>
      </c>
      <c r="N6791">
        <v>223.49081364829397</v>
      </c>
      <c r="P6791">
        <v>40</v>
      </c>
      <c r="Q6791">
        <v>97.4</v>
      </c>
      <c r="R6791">
        <v>85</v>
      </c>
      <c r="S6791">
        <v>96.4</v>
      </c>
      <c r="T6791">
        <v>1</v>
      </c>
      <c r="U6791">
        <v>33</v>
      </c>
      <c r="V6791">
        <v>6950</v>
      </c>
      <c r="AB6791" t="s">
        <v>98</v>
      </c>
      <c r="AC6791" t="s">
        <v>98</v>
      </c>
      <c r="AD6791" t="s">
        <v>98</v>
      </c>
      <c r="AE6791" t="s">
        <v>63</v>
      </c>
      <c r="AG6791">
        <v>1964</v>
      </c>
      <c r="AH6791">
        <v>7.36</v>
      </c>
      <c r="AI6791">
        <v>38.878062999999997</v>
      </c>
      <c r="AJ6791">
        <v>-97.792344999999997</v>
      </c>
      <c r="AL6791">
        <v>3</v>
      </c>
      <c r="AM6791" t="s">
        <v>63</v>
      </c>
      <c r="AN6791" t="s">
        <v>18299</v>
      </c>
      <c r="AO6791" t="s">
        <v>184</v>
      </c>
      <c r="AP6791" t="s">
        <v>80</v>
      </c>
      <c r="AQ6791" t="s">
        <v>186</v>
      </c>
      <c r="AR6791" t="s">
        <v>256</v>
      </c>
      <c r="AS6791" t="s">
        <v>83</v>
      </c>
      <c r="AT6791" s="5">
        <v>35431</v>
      </c>
      <c r="AU6791" t="s">
        <v>103</v>
      </c>
      <c r="AV6791" t="s">
        <v>274</v>
      </c>
      <c r="AW6791" t="s">
        <v>105</v>
      </c>
    </row>
    <row r="6792" spans="1:49" x14ac:dyDescent="0.25">
      <c r="A6792">
        <v>572</v>
      </c>
      <c r="B6792" t="s">
        <v>26775</v>
      </c>
      <c r="C6792">
        <v>1</v>
      </c>
      <c r="D6792" t="s">
        <v>86</v>
      </c>
      <c r="E6792" t="s">
        <v>64</v>
      </c>
      <c r="F6792" t="s">
        <v>65</v>
      </c>
      <c r="G6792">
        <v>244.53</v>
      </c>
      <c r="H6792" t="s">
        <v>90</v>
      </c>
      <c r="I6792" t="s">
        <v>63</v>
      </c>
      <c r="J6792" t="s">
        <v>319</v>
      </c>
      <c r="K6792" t="s">
        <v>26776</v>
      </c>
      <c r="L6792" t="s">
        <v>18987</v>
      </c>
      <c r="M6792" t="s">
        <v>999</v>
      </c>
      <c r="N6792">
        <v>112.5</v>
      </c>
      <c r="P6792">
        <v>40</v>
      </c>
      <c r="Q6792">
        <v>94.600000000000009</v>
      </c>
      <c r="R6792">
        <v>90</v>
      </c>
      <c r="S6792">
        <v>97.5</v>
      </c>
      <c r="T6792">
        <v>1</v>
      </c>
      <c r="U6792">
        <v>32</v>
      </c>
      <c r="V6792">
        <v>7300</v>
      </c>
      <c r="AB6792" t="s">
        <v>98</v>
      </c>
      <c r="AC6792" t="s">
        <v>98</v>
      </c>
      <c r="AD6792" t="s">
        <v>98</v>
      </c>
      <c r="AE6792" t="s">
        <v>63</v>
      </c>
      <c r="AG6792">
        <v>1964</v>
      </c>
      <c r="AH6792">
        <v>9.0299999999999994</v>
      </c>
      <c r="AI6792">
        <v>38.878248999999997</v>
      </c>
      <c r="AJ6792">
        <v>-97.761416999999994</v>
      </c>
      <c r="AL6792">
        <v>3</v>
      </c>
      <c r="AM6792" t="s">
        <v>63</v>
      </c>
      <c r="AN6792" t="s">
        <v>26777</v>
      </c>
      <c r="AO6792" t="s">
        <v>184</v>
      </c>
      <c r="AP6792" t="s">
        <v>80</v>
      </c>
      <c r="AQ6792" t="s">
        <v>346</v>
      </c>
      <c r="AR6792" t="s">
        <v>424</v>
      </c>
      <c r="AS6792" t="s">
        <v>83</v>
      </c>
      <c r="AT6792" s="5">
        <v>35855</v>
      </c>
      <c r="AU6792" t="s">
        <v>63</v>
      </c>
      <c r="AV6792" t="s">
        <v>274</v>
      </c>
      <c r="AW6792" t="s">
        <v>105</v>
      </c>
    </row>
    <row r="6793" spans="1:49" x14ac:dyDescent="0.25">
      <c r="A6793">
        <v>410</v>
      </c>
      <c r="B6793" t="s">
        <v>18985</v>
      </c>
      <c r="C6793">
        <v>1</v>
      </c>
      <c r="D6793" t="s">
        <v>86</v>
      </c>
      <c r="E6793" t="s">
        <v>64</v>
      </c>
      <c r="F6793" t="s">
        <v>65</v>
      </c>
      <c r="G6793">
        <v>244.54</v>
      </c>
      <c r="H6793" t="s">
        <v>90</v>
      </c>
      <c r="I6793" t="s">
        <v>63</v>
      </c>
      <c r="J6793" t="s">
        <v>319</v>
      </c>
      <c r="K6793" t="s">
        <v>18986</v>
      </c>
      <c r="L6793" t="s">
        <v>18987</v>
      </c>
      <c r="M6793" t="s">
        <v>1136</v>
      </c>
      <c r="N6793">
        <v>112.5</v>
      </c>
      <c r="P6793">
        <v>40</v>
      </c>
      <c r="Q6793">
        <v>94.600000000000009</v>
      </c>
      <c r="R6793">
        <v>90</v>
      </c>
      <c r="S6793">
        <v>99.600000000000009</v>
      </c>
      <c r="T6793">
        <v>1</v>
      </c>
      <c r="U6793">
        <v>32</v>
      </c>
      <c r="V6793">
        <v>7300</v>
      </c>
      <c r="AB6793" t="s">
        <v>129</v>
      </c>
      <c r="AC6793" t="s">
        <v>98</v>
      </c>
      <c r="AD6793" t="s">
        <v>98</v>
      </c>
      <c r="AE6793" t="s">
        <v>63</v>
      </c>
      <c r="AG6793">
        <v>1964</v>
      </c>
      <c r="AH6793">
        <v>9.0400000000000009</v>
      </c>
      <c r="AI6793">
        <v>38.878019000000002</v>
      </c>
      <c r="AJ6793">
        <v>-97.761437000000001</v>
      </c>
      <c r="AL6793">
        <v>3</v>
      </c>
      <c r="AM6793" t="s">
        <v>63</v>
      </c>
      <c r="AN6793" t="s">
        <v>18988</v>
      </c>
      <c r="AO6793" t="s">
        <v>184</v>
      </c>
      <c r="AP6793" t="s">
        <v>80</v>
      </c>
      <c r="AQ6793" t="s">
        <v>346</v>
      </c>
      <c r="AR6793" t="s">
        <v>424</v>
      </c>
      <c r="AS6793" t="s">
        <v>83</v>
      </c>
      <c r="AT6793" s="5">
        <v>35855</v>
      </c>
      <c r="AU6793" t="s">
        <v>63</v>
      </c>
      <c r="AV6793" t="s">
        <v>274</v>
      </c>
      <c r="AW6793" t="s">
        <v>105</v>
      </c>
    </row>
    <row r="6794" spans="1:49" x14ac:dyDescent="0.25">
      <c r="A6794">
        <v>762</v>
      </c>
      <c r="B6794" t="s">
        <v>9920</v>
      </c>
      <c r="C6794">
        <v>1</v>
      </c>
      <c r="D6794" t="s">
        <v>86</v>
      </c>
      <c r="E6794" t="s">
        <v>64</v>
      </c>
      <c r="F6794" t="s">
        <v>65</v>
      </c>
      <c r="G6794">
        <v>246.54</v>
      </c>
      <c r="H6794" t="s">
        <v>223</v>
      </c>
      <c r="I6794" t="s">
        <v>63</v>
      </c>
      <c r="J6794" t="s">
        <v>319</v>
      </c>
      <c r="K6794" t="s">
        <v>9921</v>
      </c>
      <c r="L6794" t="s">
        <v>947</v>
      </c>
      <c r="M6794" t="s">
        <v>491</v>
      </c>
      <c r="N6794">
        <v>240.48556430446195</v>
      </c>
      <c r="P6794">
        <v>24</v>
      </c>
      <c r="Q6794">
        <v>95</v>
      </c>
      <c r="R6794">
        <v>90</v>
      </c>
      <c r="S6794">
        <v>98.600000000000009</v>
      </c>
      <c r="T6794">
        <v>0</v>
      </c>
      <c r="U6794">
        <v>3</v>
      </c>
      <c r="V6794">
        <v>44</v>
      </c>
      <c r="AB6794" t="s">
        <v>129</v>
      </c>
      <c r="AC6794" t="s">
        <v>98</v>
      </c>
      <c r="AD6794" t="s">
        <v>98</v>
      </c>
      <c r="AE6794" t="s">
        <v>63</v>
      </c>
      <c r="AG6794">
        <v>1964</v>
      </c>
      <c r="AH6794">
        <v>11.03</v>
      </c>
      <c r="AI6794">
        <v>38.87809</v>
      </c>
      <c r="AJ6794">
        <v>-97.724289999999996</v>
      </c>
      <c r="AL6794">
        <v>4</v>
      </c>
      <c r="AM6794" t="s">
        <v>63</v>
      </c>
      <c r="AN6794" t="s">
        <v>9922</v>
      </c>
      <c r="AO6794" t="s">
        <v>184</v>
      </c>
      <c r="AP6794" t="s">
        <v>147</v>
      </c>
      <c r="AQ6794" t="s">
        <v>118</v>
      </c>
      <c r="AR6794" t="s">
        <v>273</v>
      </c>
      <c r="AS6794" t="s">
        <v>83</v>
      </c>
      <c r="AT6794" s="5">
        <v>36373</v>
      </c>
      <c r="AU6794" t="s">
        <v>63</v>
      </c>
      <c r="AV6794" t="s">
        <v>187</v>
      </c>
      <c r="AW6794" t="s">
        <v>188</v>
      </c>
    </row>
    <row r="6795" spans="1:49" x14ac:dyDescent="0.25">
      <c r="A6795">
        <v>567</v>
      </c>
      <c r="B6795" t="s">
        <v>27114</v>
      </c>
      <c r="C6795">
        <v>1</v>
      </c>
      <c r="D6795" t="s">
        <v>86</v>
      </c>
      <c r="E6795" t="s">
        <v>64</v>
      </c>
      <c r="F6795" t="s">
        <v>65</v>
      </c>
      <c r="G6795">
        <v>249.57</v>
      </c>
      <c r="H6795" t="s">
        <v>223</v>
      </c>
      <c r="I6795" t="s">
        <v>63</v>
      </c>
      <c r="J6795" t="s">
        <v>319</v>
      </c>
      <c r="K6795" t="s">
        <v>27115</v>
      </c>
      <c r="L6795" t="s">
        <v>947</v>
      </c>
      <c r="M6795" t="s">
        <v>27116</v>
      </c>
      <c r="N6795">
        <v>244.48818897637796</v>
      </c>
      <c r="P6795">
        <v>28</v>
      </c>
      <c r="Q6795">
        <v>97</v>
      </c>
      <c r="R6795">
        <v>55</v>
      </c>
      <c r="S6795">
        <v>96.2</v>
      </c>
      <c r="T6795">
        <v>0</v>
      </c>
      <c r="U6795">
        <v>7</v>
      </c>
      <c r="V6795">
        <v>685</v>
      </c>
      <c r="AB6795" t="s">
        <v>129</v>
      </c>
      <c r="AC6795" t="s">
        <v>75</v>
      </c>
      <c r="AD6795" t="s">
        <v>98</v>
      </c>
      <c r="AE6795" t="s">
        <v>63</v>
      </c>
      <c r="AG6795">
        <v>1964</v>
      </c>
      <c r="AH6795">
        <v>14.07</v>
      </c>
      <c r="AI6795">
        <v>38.876989999999999</v>
      </c>
      <c r="AJ6795">
        <v>-97.668109999999999</v>
      </c>
      <c r="AL6795">
        <v>4</v>
      </c>
      <c r="AM6795" t="s">
        <v>63</v>
      </c>
      <c r="AN6795" t="s">
        <v>27117</v>
      </c>
      <c r="AO6795" t="s">
        <v>184</v>
      </c>
      <c r="AP6795" t="s">
        <v>116</v>
      </c>
      <c r="AQ6795" t="s">
        <v>118</v>
      </c>
      <c r="AR6795" t="s">
        <v>273</v>
      </c>
      <c r="AS6795" t="s">
        <v>83</v>
      </c>
      <c r="AT6795" s="5">
        <v>36130</v>
      </c>
      <c r="AU6795" t="s">
        <v>63</v>
      </c>
      <c r="AV6795" t="s">
        <v>187</v>
      </c>
      <c r="AW6795" t="s">
        <v>188</v>
      </c>
    </row>
    <row r="6796" spans="1:49" x14ac:dyDescent="0.25">
      <c r="A6796">
        <v>1211</v>
      </c>
      <c r="B6796" t="s">
        <v>18175</v>
      </c>
      <c r="C6796">
        <v>1</v>
      </c>
      <c r="D6796" t="s">
        <v>86</v>
      </c>
      <c r="E6796" t="s">
        <v>64</v>
      </c>
      <c r="F6796" t="s">
        <v>65</v>
      </c>
      <c r="G6796">
        <v>251.11</v>
      </c>
      <c r="H6796" t="s">
        <v>138</v>
      </c>
      <c r="I6796" t="s">
        <v>63</v>
      </c>
      <c r="J6796" t="s">
        <v>319</v>
      </c>
      <c r="K6796" t="s">
        <v>18176</v>
      </c>
      <c r="L6796" t="s">
        <v>5263</v>
      </c>
      <c r="M6796" t="s">
        <v>947</v>
      </c>
      <c r="N6796">
        <v>25</v>
      </c>
      <c r="P6796">
        <v>80</v>
      </c>
      <c r="Q6796">
        <v>72.2</v>
      </c>
      <c r="R6796">
        <v>95</v>
      </c>
      <c r="S6796">
        <v>92.7</v>
      </c>
      <c r="T6796">
        <v>0</v>
      </c>
      <c r="U6796">
        <v>25</v>
      </c>
      <c r="V6796">
        <v>17700</v>
      </c>
      <c r="AB6796" t="s">
        <v>63</v>
      </c>
      <c r="AC6796" t="s">
        <v>63</v>
      </c>
      <c r="AD6796" t="s">
        <v>63</v>
      </c>
      <c r="AE6796" t="s">
        <v>129</v>
      </c>
      <c r="AG6796">
        <v>1962</v>
      </c>
      <c r="AH6796">
        <v>15.610000000000001</v>
      </c>
      <c r="AI6796">
        <v>38.874839999999999</v>
      </c>
      <c r="AJ6796">
        <v>-97.639889999999994</v>
      </c>
      <c r="AL6796">
        <v>3</v>
      </c>
      <c r="AM6796" t="s">
        <v>63</v>
      </c>
      <c r="AN6796" t="s">
        <v>18177</v>
      </c>
      <c r="AO6796" t="s">
        <v>184</v>
      </c>
      <c r="AP6796" t="s">
        <v>116</v>
      </c>
      <c r="AQ6796" t="s">
        <v>843</v>
      </c>
      <c r="AR6796" t="s">
        <v>186</v>
      </c>
      <c r="AS6796" t="s">
        <v>83</v>
      </c>
      <c r="AT6796" s="5">
        <v>36192</v>
      </c>
      <c r="AU6796" t="s">
        <v>129</v>
      </c>
      <c r="AV6796" t="s">
        <v>200</v>
      </c>
      <c r="AW6796" t="s">
        <v>18178</v>
      </c>
    </row>
    <row r="6797" spans="1:49" x14ac:dyDescent="0.25">
      <c r="A6797">
        <v>1337</v>
      </c>
      <c r="B6797" t="s">
        <v>12407</v>
      </c>
      <c r="C6797">
        <v>1</v>
      </c>
      <c r="D6797" t="s">
        <v>86</v>
      </c>
      <c r="E6797" t="s">
        <v>64</v>
      </c>
      <c r="F6797" t="s">
        <v>65</v>
      </c>
      <c r="G6797">
        <v>252.61</v>
      </c>
      <c r="H6797" t="s">
        <v>1246</v>
      </c>
      <c r="I6797" t="s">
        <v>63</v>
      </c>
      <c r="J6797" t="s">
        <v>319</v>
      </c>
      <c r="K6797" t="s">
        <v>12408</v>
      </c>
      <c r="L6797" t="s">
        <v>6344</v>
      </c>
      <c r="M6797" t="s">
        <v>999</v>
      </c>
      <c r="N6797">
        <v>197.21128608923885</v>
      </c>
      <c r="O6797">
        <v>4</v>
      </c>
      <c r="P6797">
        <v>43.299999136937338</v>
      </c>
      <c r="Q6797">
        <v>87</v>
      </c>
      <c r="R6797">
        <v>75</v>
      </c>
      <c r="S6797">
        <v>92.2</v>
      </c>
      <c r="T6797">
        <v>0</v>
      </c>
      <c r="U6797">
        <v>23</v>
      </c>
      <c r="V6797">
        <v>7900</v>
      </c>
      <c r="AB6797" t="s">
        <v>98</v>
      </c>
      <c r="AC6797" t="s">
        <v>76</v>
      </c>
      <c r="AD6797" t="s">
        <v>98</v>
      </c>
      <c r="AE6797" t="s">
        <v>63</v>
      </c>
      <c r="AG6797">
        <v>1962</v>
      </c>
      <c r="AH6797">
        <v>17.11</v>
      </c>
      <c r="AI6797">
        <v>38.876510000000003</v>
      </c>
      <c r="AJ6797">
        <v>-97.612257999999997</v>
      </c>
      <c r="AK6797" t="s">
        <v>77</v>
      </c>
      <c r="AL6797">
        <v>4</v>
      </c>
      <c r="AM6797" t="s">
        <v>63</v>
      </c>
      <c r="AN6797" t="s">
        <v>12409</v>
      </c>
      <c r="AO6797" t="s">
        <v>184</v>
      </c>
      <c r="AP6797" t="s">
        <v>80</v>
      </c>
      <c r="AQ6797" t="s">
        <v>240</v>
      </c>
      <c r="AR6797" t="s">
        <v>1153</v>
      </c>
      <c r="AS6797" t="s">
        <v>83</v>
      </c>
      <c r="AT6797" s="5">
        <v>41575</v>
      </c>
      <c r="AU6797" t="s">
        <v>63</v>
      </c>
      <c r="AV6797" t="s">
        <v>187</v>
      </c>
      <c r="AW6797" t="s">
        <v>188</v>
      </c>
    </row>
    <row r="6798" spans="1:49" x14ac:dyDescent="0.25">
      <c r="A6798">
        <v>1337</v>
      </c>
      <c r="B6798" t="s">
        <v>22511</v>
      </c>
      <c r="C6798">
        <v>1</v>
      </c>
      <c r="D6798" t="s">
        <v>86</v>
      </c>
      <c r="E6798" t="s">
        <v>64</v>
      </c>
      <c r="F6798" t="s">
        <v>65</v>
      </c>
      <c r="G6798">
        <v>252.6</v>
      </c>
      <c r="H6798" t="s">
        <v>1246</v>
      </c>
      <c r="I6798" t="s">
        <v>63</v>
      </c>
      <c r="J6798" t="s">
        <v>319</v>
      </c>
      <c r="K6798" t="s">
        <v>22512</v>
      </c>
      <c r="L6798" t="s">
        <v>6344</v>
      </c>
      <c r="M6798" t="s">
        <v>1136</v>
      </c>
      <c r="N6798">
        <v>197.21128608923885</v>
      </c>
      <c r="O6798">
        <v>4</v>
      </c>
      <c r="P6798">
        <v>41</v>
      </c>
      <c r="Q6798">
        <v>87</v>
      </c>
      <c r="R6798">
        <v>80</v>
      </c>
      <c r="S6798">
        <v>92.600000000000009</v>
      </c>
      <c r="T6798">
        <v>0</v>
      </c>
      <c r="U6798">
        <v>23</v>
      </c>
      <c r="V6798">
        <v>7900</v>
      </c>
      <c r="AB6798" t="s">
        <v>98</v>
      </c>
      <c r="AC6798" t="s">
        <v>76</v>
      </c>
      <c r="AD6798" t="s">
        <v>98</v>
      </c>
      <c r="AE6798" t="s">
        <v>63</v>
      </c>
      <c r="AG6798">
        <v>1962</v>
      </c>
      <c r="AH6798">
        <v>17.100000000000001</v>
      </c>
      <c r="AI6798">
        <v>38.876258999999997</v>
      </c>
      <c r="AJ6798">
        <v>-97.612294000000006</v>
      </c>
      <c r="AK6798" t="s">
        <v>77</v>
      </c>
      <c r="AL6798">
        <v>4</v>
      </c>
      <c r="AM6798" t="s">
        <v>63</v>
      </c>
      <c r="AN6798" t="s">
        <v>22513</v>
      </c>
      <c r="AO6798" t="s">
        <v>184</v>
      </c>
      <c r="AP6798" t="s">
        <v>80</v>
      </c>
      <c r="AQ6798" t="s">
        <v>240</v>
      </c>
      <c r="AR6798" t="s">
        <v>1153</v>
      </c>
      <c r="AS6798" t="s">
        <v>83</v>
      </c>
      <c r="AT6798" s="5">
        <v>41575</v>
      </c>
      <c r="AU6798" t="s">
        <v>63</v>
      </c>
      <c r="AV6798" t="s">
        <v>187</v>
      </c>
      <c r="AW6798" t="s">
        <v>188</v>
      </c>
    </row>
    <row r="6799" spans="1:49" x14ac:dyDescent="0.25">
      <c r="A6799">
        <v>72</v>
      </c>
      <c r="B6799" t="s">
        <v>19688</v>
      </c>
      <c r="C6799">
        <v>1</v>
      </c>
      <c r="D6799" t="s">
        <v>86</v>
      </c>
      <c r="E6799" t="s">
        <v>64</v>
      </c>
      <c r="F6799" t="s">
        <v>65</v>
      </c>
      <c r="G6799">
        <v>252.97</v>
      </c>
      <c r="H6799" t="s">
        <v>403</v>
      </c>
      <c r="I6799" t="s">
        <v>63</v>
      </c>
      <c r="J6799" t="s">
        <v>319</v>
      </c>
      <c r="K6799" t="s">
        <v>19689</v>
      </c>
      <c r="L6799" t="s">
        <v>2564</v>
      </c>
      <c r="M6799" t="s">
        <v>999</v>
      </c>
      <c r="N6799">
        <v>218.50393700787401</v>
      </c>
      <c r="P6799">
        <v>41.666666666666664</v>
      </c>
      <c r="Q6799">
        <v>97.3</v>
      </c>
      <c r="R6799">
        <v>99</v>
      </c>
      <c r="S6799">
        <v>99.4</v>
      </c>
      <c r="T6799">
        <v>1</v>
      </c>
      <c r="U6799">
        <v>23</v>
      </c>
      <c r="V6799">
        <v>7900</v>
      </c>
      <c r="AB6799" t="s">
        <v>98</v>
      </c>
      <c r="AC6799" t="s">
        <v>98</v>
      </c>
      <c r="AD6799" t="s">
        <v>98</v>
      </c>
      <c r="AE6799" t="s">
        <v>63</v>
      </c>
      <c r="AG6799">
        <v>1961</v>
      </c>
      <c r="AH6799">
        <v>17.47</v>
      </c>
      <c r="AI6799">
        <v>38.877057999999998</v>
      </c>
      <c r="AJ6799">
        <v>-97.605511000000007</v>
      </c>
      <c r="AL6799">
        <v>4</v>
      </c>
      <c r="AM6799" t="s">
        <v>63</v>
      </c>
      <c r="AN6799" t="s">
        <v>19690</v>
      </c>
      <c r="AO6799" t="s">
        <v>184</v>
      </c>
      <c r="AP6799" t="s">
        <v>80</v>
      </c>
      <c r="AQ6799" t="s">
        <v>326</v>
      </c>
      <c r="AR6799" t="s">
        <v>932</v>
      </c>
      <c r="AS6799" t="s">
        <v>83</v>
      </c>
      <c r="AT6799" s="5">
        <v>37622</v>
      </c>
      <c r="AU6799" t="s">
        <v>76</v>
      </c>
      <c r="AV6799" t="s">
        <v>187</v>
      </c>
      <c r="AW6799" t="s">
        <v>372</v>
      </c>
    </row>
    <row r="6800" spans="1:49" x14ac:dyDescent="0.25">
      <c r="A6800">
        <v>71</v>
      </c>
      <c r="B6800" t="s">
        <v>7563</v>
      </c>
      <c r="C6800">
        <v>1</v>
      </c>
      <c r="D6800" t="s">
        <v>86</v>
      </c>
      <c r="E6800" t="s">
        <v>64</v>
      </c>
      <c r="F6800" t="s">
        <v>65</v>
      </c>
      <c r="G6800">
        <v>252.96</v>
      </c>
      <c r="H6800" t="s">
        <v>3187</v>
      </c>
      <c r="I6800" t="s">
        <v>63</v>
      </c>
      <c r="J6800" t="s">
        <v>319</v>
      </c>
      <c r="K6800" t="s">
        <v>7564</v>
      </c>
      <c r="L6800" t="s">
        <v>2564</v>
      </c>
      <c r="M6800" t="s">
        <v>1136</v>
      </c>
      <c r="N6800">
        <v>218.50393700787401</v>
      </c>
      <c r="P6800">
        <v>50</v>
      </c>
      <c r="Q6800">
        <v>97.3</v>
      </c>
      <c r="R6800">
        <v>75</v>
      </c>
      <c r="S6800">
        <v>100</v>
      </c>
      <c r="T6800">
        <v>1</v>
      </c>
      <c r="U6800">
        <v>23</v>
      </c>
      <c r="V6800">
        <v>7900</v>
      </c>
      <c r="AB6800" t="s">
        <v>129</v>
      </c>
      <c r="AC6800" t="s">
        <v>129</v>
      </c>
      <c r="AD6800" t="s">
        <v>98</v>
      </c>
      <c r="AE6800" t="s">
        <v>63</v>
      </c>
      <c r="AG6800">
        <v>1961</v>
      </c>
      <c r="AH6800">
        <v>17.46</v>
      </c>
      <c r="AI6800">
        <v>38.876809999999999</v>
      </c>
      <c r="AJ6800">
        <v>-97.605416000000005</v>
      </c>
      <c r="AL6800">
        <v>4</v>
      </c>
      <c r="AM6800" t="s">
        <v>63</v>
      </c>
      <c r="AN6800" t="s">
        <v>7565</v>
      </c>
      <c r="AO6800" t="s">
        <v>184</v>
      </c>
      <c r="AP6800" t="s">
        <v>80</v>
      </c>
      <c r="AQ6800" t="s">
        <v>951</v>
      </c>
      <c r="AR6800" t="s">
        <v>1008</v>
      </c>
      <c r="AS6800" t="s">
        <v>83</v>
      </c>
      <c r="AT6800" s="5">
        <v>41481</v>
      </c>
      <c r="AU6800" t="s">
        <v>76</v>
      </c>
      <c r="AV6800" t="s">
        <v>187</v>
      </c>
      <c r="AW6800" t="s">
        <v>188</v>
      </c>
    </row>
    <row r="6801" spans="1:49" x14ac:dyDescent="0.25">
      <c r="A6801">
        <v>907</v>
      </c>
      <c r="B6801" t="s">
        <v>9341</v>
      </c>
      <c r="C6801">
        <v>1</v>
      </c>
      <c r="D6801" t="s">
        <v>86</v>
      </c>
      <c r="E6801" t="s">
        <v>64</v>
      </c>
      <c r="F6801" t="s">
        <v>65</v>
      </c>
      <c r="G6801">
        <v>254.15</v>
      </c>
      <c r="H6801" t="s">
        <v>740</v>
      </c>
      <c r="I6801" t="s">
        <v>63</v>
      </c>
      <c r="J6801" t="s">
        <v>319</v>
      </c>
      <c r="K6801" t="s">
        <v>9342</v>
      </c>
      <c r="L6801" t="s">
        <v>1248</v>
      </c>
      <c r="M6801" t="s">
        <v>999</v>
      </c>
      <c r="N6801">
        <v>453.31364829396324</v>
      </c>
      <c r="P6801">
        <v>44.0000017171145</v>
      </c>
      <c r="Q6801">
        <v>96.3</v>
      </c>
      <c r="R6801">
        <v>88</v>
      </c>
      <c r="S6801">
        <v>98.7</v>
      </c>
      <c r="T6801">
        <v>1</v>
      </c>
      <c r="U6801">
        <v>22</v>
      </c>
      <c r="V6801">
        <v>7650</v>
      </c>
      <c r="AB6801" t="s">
        <v>98</v>
      </c>
      <c r="AC6801" t="s">
        <v>98</v>
      </c>
      <c r="AD6801" t="s">
        <v>98</v>
      </c>
      <c r="AE6801" t="s">
        <v>63</v>
      </c>
      <c r="AG6801">
        <v>1961</v>
      </c>
      <c r="AH6801">
        <v>18.650000000000002</v>
      </c>
      <c r="AI6801">
        <v>38.885641999999997</v>
      </c>
      <c r="AJ6801">
        <v>-97.586427</v>
      </c>
      <c r="AL6801">
        <v>4</v>
      </c>
      <c r="AM6801" t="s">
        <v>63</v>
      </c>
      <c r="AN6801" t="s">
        <v>9343</v>
      </c>
      <c r="AO6801" t="s">
        <v>184</v>
      </c>
      <c r="AP6801" t="s">
        <v>80</v>
      </c>
      <c r="AQ6801" t="s">
        <v>653</v>
      </c>
      <c r="AR6801" t="s">
        <v>677</v>
      </c>
      <c r="AS6801" t="s">
        <v>83</v>
      </c>
      <c r="AT6801" s="5">
        <v>41575</v>
      </c>
      <c r="AU6801" t="s">
        <v>76</v>
      </c>
      <c r="AV6801" t="s">
        <v>187</v>
      </c>
      <c r="AW6801" t="s">
        <v>188</v>
      </c>
    </row>
    <row r="6802" spans="1:49" x14ac:dyDescent="0.25">
      <c r="A6802">
        <v>899</v>
      </c>
      <c r="B6802" t="s">
        <v>23597</v>
      </c>
      <c r="C6802">
        <v>1</v>
      </c>
      <c r="D6802" t="s">
        <v>86</v>
      </c>
      <c r="E6802" t="s">
        <v>64</v>
      </c>
      <c r="F6802" t="s">
        <v>65</v>
      </c>
      <c r="G6802">
        <v>254.14000000000001</v>
      </c>
      <c r="H6802" t="s">
        <v>740</v>
      </c>
      <c r="I6802" t="s">
        <v>63</v>
      </c>
      <c r="J6802" t="s">
        <v>319</v>
      </c>
      <c r="K6802" t="s">
        <v>23598</v>
      </c>
      <c r="L6802" t="s">
        <v>1248</v>
      </c>
      <c r="M6802" t="s">
        <v>1136</v>
      </c>
      <c r="N6802">
        <v>453.31364829396324</v>
      </c>
      <c r="P6802">
        <v>44.0000017171145</v>
      </c>
      <c r="Q6802">
        <v>96.3</v>
      </c>
      <c r="R6802">
        <v>92</v>
      </c>
      <c r="S6802">
        <v>98.5</v>
      </c>
      <c r="T6802">
        <v>1</v>
      </c>
      <c r="U6802">
        <v>22</v>
      </c>
      <c r="V6802">
        <v>7650</v>
      </c>
      <c r="AB6802" t="s">
        <v>98</v>
      </c>
      <c r="AC6802" t="s">
        <v>98</v>
      </c>
      <c r="AD6802" t="s">
        <v>98</v>
      </c>
      <c r="AE6802" t="s">
        <v>63</v>
      </c>
      <c r="AG6802">
        <v>1961</v>
      </c>
      <c r="AH6802">
        <v>18.64</v>
      </c>
      <c r="AI6802">
        <v>38.885444</v>
      </c>
      <c r="AJ6802">
        <v>-97.586259999999996</v>
      </c>
      <c r="AL6802">
        <v>4</v>
      </c>
      <c r="AM6802" t="s">
        <v>63</v>
      </c>
      <c r="AN6802" t="s">
        <v>23599</v>
      </c>
      <c r="AO6802" t="s">
        <v>184</v>
      </c>
      <c r="AP6802" t="s">
        <v>80</v>
      </c>
      <c r="AQ6802" t="s">
        <v>653</v>
      </c>
      <c r="AR6802" t="s">
        <v>677</v>
      </c>
      <c r="AS6802" t="s">
        <v>83</v>
      </c>
      <c r="AT6802" s="5">
        <v>41575</v>
      </c>
      <c r="AU6802" t="s">
        <v>76</v>
      </c>
      <c r="AV6802" t="s">
        <v>187</v>
      </c>
      <c r="AW6802" t="s">
        <v>188</v>
      </c>
    </row>
    <row r="6803" spans="1:49" x14ac:dyDescent="0.25">
      <c r="A6803">
        <v>2041</v>
      </c>
      <c r="B6803" t="s">
        <v>14796</v>
      </c>
      <c r="C6803">
        <v>1</v>
      </c>
      <c r="D6803" t="s">
        <v>86</v>
      </c>
      <c r="E6803" t="s">
        <v>64</v>
      </c>
      <c r="F6803" t="s">
        <v>65</v>
      </c>
      <c r="G6803">
        <v>257.06</v>
      </c>
      <c r="H6803" t="s">
        <v>489</v>
      </c>
      <c r="I6803" t="s">
        <v>63</v>
      </c>
      <c r="J6803" t="s">
        <v>319</v>
      </c>
      <c r="K6803" t="s">
        <v>14797</v>
      </c>
      <c r="L6803" t="s">
        <v>491</v>
      </c>
      <c r="M6803" t="s">
        <v>947</v>
      </c>
      <c r="N6803">
        <v>29.00262467191601</v>
      </c>
      <c r="O6803">
        <v>15</v>
      </c>
      <c r="P6803">
        <v>80</v>
      </c>
      <c r="Q6803">
        <v>61.5</v>
      </c>
      <c r="R6803">
        <v>85</v>
      </c>
      <c r="S6803">
        <v>93.7</v>
      </c>
      <c r="T6803">
        <v>4</v>
      </c>
      <c r="U6803">
        <v>22</v>
      </c>
      <c r="V6803">
        <v>15300</v>
      </c>
      <c r="W6803" t="s">
        <v>70</v>
      </c>
      <c r="AB6803" t="s">
        <v>63</v>
      </c>
      <c r="AC6803" t="s">
        <v>63</v>
      </c>
      <c r="AD6803" t="s">
        <v>63</v>
      </c>
      <c r="AE6803" t="s">
        <v>98</v>
      </c>
      <c r="AG6803">
        <v>1961</v>
      </c>
      <c r="AH6803">
        <v>21.56</v>
      </c>
      <c r="AI6803">
        <v>38.904110000000003</v>
      </c>
      <c r="AJ6803">
        <v>-97.538700000000006</v>
      </c>
      <c r="AK6803" t="s">
        <v>77</v>
      </c>
      <c r="AL6803">
        <v>1</v>
      </c>
      <c r="AM6803" t="s">
        <v>63</v>
      </c>
      <c r="AN6803" t="s">
        <v>14798</v>
      </c>
      <c r="AO6803" t="s">
        <v>184</v>
      </c>
      <c r="AP6803" t="s">
        <v>80</v>
      </c>
      <c r="AQ6803" t="s">
        <v>843</v>
      </c>
      <c r="AR6803" t="s">
        <v>401</v>
      </c>
      <c r="AS6803" t="s">
        <v>83</v>
      </c>
      <c r="AT6803" s="5">
        <v>39819</v>
      </c>
      <c r="AU6803" t="s">
        <v>63</v>
      </c>
      <c r="AV6803" t="s">
        <v>200</v>
      </c>
      <c r="AW6803" t="s">
        <v>150</v>
      </c>
    </row>
    <row r="6804" spans="1:49" x14ac:dyDescent="0.25">
      <c r="A6804">
        <v>2121</v>
      </c>
      <c r="B6804" t="s">
        <v>7606</v>
      </c>
      <c r="C6804">
        <v>1</v>
      </c>
      <c r="D6804" t="s">
        <v>86</v>
      </c>
      <c r="E6804" t="s">
        <v>64</v>
      </c>
      <c r="F6804" t="s">
        <v>65</v>
      </c>
      <c r="G6804">
        <v>258.08</v>
      </c>
      <c r="H6804" t="s">
        <v>223</v>
      </c>
      <c r="I6804" t="s">
        <v>63</v>
      </c>
      <c r="J6804" t="s">
        <v>319</v>
      </c>
      <c r="K6804" t="s">
        <v>7607</v>
      </c>
      <c r="L6804" t="s">
        <v>947</v>
      </c>
      <c r="M6804" t="s">
        <v>491</v>
      </c>
      <c r="N6804">
        <v>240.48556430446195</v>
      </c>
      <c r="P6804">
        <v>24</v>
      </c>
      <c r="Q6804">
        <v>96</v>
      </c>
      <c r="R6804">
        <v>65</v>
      </c>
      <c r="S6804">
        <v>98.600000000000009</v>
      </c>
      <c r="T6804">
        <v>0</v>
      </c>
      <c r="U6804">
        <v>3</v>
      </c>
      <c r="V6804">
        <v>44</v>
      </c>
      <c r="AB6804" t="s">
        <v>75</v>
      </c>
      <c r="AC6804" t="s">
        <v>98</v>
      </c>
      <c r="AD6804" t="s">
        <v>98</v>
      </c>
      <c r="AE6804" t="s">
        <v>63</v>
      </c>
      <c r="AG6804">
        <v>1961</v>
      </c>
      <c r="AH6804">
        <v>22.580000000000002</v>
      </c>
      <c r="AI6804">
        <v>38.906860000000002</v>
      </c>
      <c r="AJ6804">
        <v>-97.520070000000004</v>
      </c>
      <c r="AL6804">
        <v>4</v>
      </c>
      <c r="AM6804" t="s">
        <v>63</v>
      </c>
      <c r="AN6804" t="s">
        <v>7608</v>
      </c>
      <c r="AO6804" t="s">
        <v>184</v>
      </c>
      <c r="AP6804" t="s">
        <v>170</v>
      </c>
      <c r="AQ6804" t="s">
        <v>240</v>
      </c>
      <c r="AR6804" t="s">
        <v>231</v>
      </c>
      <c r="AS6804" t="s">
        <v>83</v>
      </c>
      <c r="AT6804" s="5">
        <v>41298</v>
      </c>
      <c r="AU6804" t="s">
        <v>63</v>
      </c>
      <c r="AV6804" t="s">
        <v>187</v>
      </c>
      <c r="AW6804" t="s">
        <v>188</v>
      </c>
    </row>
    <row r="6805" spans="1:49" x14ac:dyDescent="0.25">
      <c r="A6805">
        <v>1164</v>
      </c>
      <c r="B6805" t="s">
        <v>23847</v>
      </c>
      <c r="C6805">
        <v>1</v>
      </c>
      <c r="D6805" t="s">
        <v>86</v>
      </c>
      <c r="E6805" t="s">
        <v>64</v>
      </c>
      <c r="F6805" t="s">
        <v>65</v>
      </c>
      <c r="G6805">
        <v>262.05</v>
      </c>
      <c r="H6805" t="s">
        <v>223</v>
      </c>
      <c r="I6805" t="s">
        <v>63</v>
      </c>
      <c r="J6805" t="s">
        <v>437</v>
      </c>
      <c r="K6805" t="s">
        <v>23848</v>
      </c>
      <c r="L6805" t="s">
        <v>1638</v>
      </c>
      <c r="M6805" t="s">
        <v>491</v>
      </c>
      <c r="N6805">
        <v>240.48556430446195</v>
      </c>
      <c r="P6805">
        <v>24</v>
      </c>
      <c r="Q6805">
        <v>99</v>
      </c>
      <c r="R6805">
        <v>95</v>
      </c>
      <c r="S6805">
        <v>95</v>
      </c>
      <c r="T6805">
        <v>0</v>
      </c>
      <c r="U6805">
        <v>3</v>
      </c>
      <c r="V6805">
        <v>44</v>
      </c>
      <c r="AB6805" t="s">
        <v>129</v>
      </c>
      <c r="AC6805" t="s">
        <v>98</v>
      </c>
      <c r="AD6805" t="s">
        <v>98</v>
      </c>
      <c r="AE6805" t="s">
        <v>63</v>
      </c>
      <c r="AG6805">
        <v>1961</v>
      </c>
      <c r="AH6805">
        <v>26.55</v>
      </c>
      <c r="AI6805">
        <v>38.907550000000001</v>
      </c>
      <c r="AJ6805">
        <v>-97.446420000000003</v>
      </c>
      <c r="AL6805">
        <v>4</v>
      </c>
      <c r="AM6805" t="s">
        <v>63</v>
      </c>
      <c r="AN6805" t="s">
        <v>23849</v>
      </c>
      <c r="AO6805" t="s">
        <v>184</v>
      </c>
      <c r="AP6805" t="s">
        <v>170</v>
      </c>
      <c r="AQ6805" t="s">
        <v>255</v>
      </c>
      <c r="AR6805" t="s">
        <v>910</v>
      </c>
      <c r="AS6805" t="s">
        <v>83</v>
      </c>
      <c r="AT6805" s="5">
        <v>34669</v>
      </c>
      <c r="AU6805" t="s">
        <v>63</v>
      </c>
      <c r="AV6805" t="s">
        <v>187</v>
      </c>
      <c r="AW6805" t="s">
        <v>188</v>
      </c>
    </row>
    <row r="6806" spans="1:49" x14ac:dyDescent="0.25">
      <c r="A6806">
        <v>1464</v>
      </c>
      <c r="B6806" t="s">
        <v>22527</v>
      </c>
      <c r="C6806">
        <v>1</v>
      </c>
      <c r="D6806" t="s">
        <v>86</v>
      </c>
      <c r="E6806" t="s">
        <v>64</v>
      </c>
      <c r="F6806" t="s">
        <v>65</v>
      </c>
      <c r="G6806">
        <v>262.34000000000003</v>
      </c>
      <c r="H6806" t="s">
        <v>489</v>
      </c>
      <c r="I6806" t="s">
        <v>63</v>
      </c>
      <c r="J6806" t="s">
        <v>437</v>
      </c>
      <c r="K6806" t="s">
        <v>22528</v>
      </c>
      <c r="L6806" t="s">
        <v>3206</v>
      </c>
      <c r="M6806" t="s">
        <v>1638</v>
      </c>
      <c r="N6806">
        <v>35.30183727034121</v>
      </c>
      <c r="O6806">
        <v>45</v>
      </c>
      <c r="P6806">
        <v>80</v>
      </c>
      <c r="Q6806">
        <v>68.2</v>
      </c>
      <c r="R6806">
        <v>85</v>
      </c>
      <c r="S6806">
        <v>88.3</v>
      </c>
      <c r="T6806">
        <v>9</v>
      </c>
      <c r="U6806">
        <v>22</v>
      </c>
      <c r="V6806">
        <v>15500</v>
      </c>
      <c r="AB6806" t="s">
        <v>63</v>
      </c>
      <c r="AC6806" t="s">
        <v>63</v>
      </c>
      <c r="AD6806" t="s">
        <v>63</v>
      </c>
      <c r="AE6806" t="s">
        <v>98</v>
      </c>
      <c r="AG6806">
        <v>1961</v>
      </c>
      <c r="AH6806">
        <v>26.84</v>
      </c>
      <c r="AI6806">
        <v>38.907559999999997</v>
      </c>
      <c r="AJ6806">
        <v>-97.441000000000003</v>
      </c>
      <c r="AK6806" t="s">
        <v>77</v>
      </c>
      <c r="AL6806">
        <v>2</v>
      </c>
      <c r="AM6806" t="s">
        <v>63</v>
      </c>
      <c r="AN6806" t="s">
        <v>22529</v>
      </c>
      <c r="AO6806" t="s">
        <v>184</v>
      </c>
      <c r="AP6806" t="s">
        <v>116</v>
      </c>
      <c r="AQ6806" t="s">
        <v>504</v>
      </c>
      <c r="AR6806" t="s">
        <v>1263</v>
      </c>
      <c r="AS6806" t="s">
        <v>83</v>
      </c>
      <c r="AT6806" s="5">
        <v>37987</v>
      </c>
      <c r="AU6806" t="s">
        <v>129</v>
      </c>
      <c r="AV6806" t="s">
        <v>200</v>
      </c>
      <c r="AW6806" t="s">
        <v>150</v>
      </c>
    </row>
    <row r="6807" spans="1:49" x14ac:dyDescent="0.25">
      <c r="A6807">
        <v>1327</v>
      </c>
      <c r="B6807" t="s">
        <v>25826</v>
      </c>
      <c r="C6807">
        <v>1</v>
      </c>
      <c r="D6807" t="s">
        <v>86</v>
      </c>
      <c r="E6807" t="s">
        <v>64</v>
      </c>
      <c r="F6807" t="s">
        <v>65</v>
      </c>
      <c r="G6807">
        <v>263.85000000000002</v>
      </c>
      <c r="H6807" t="s">
        <v>223</v>
      </c>
      <c r="I6807" t="s">
        <v>63</v>
      </c>
      <c r="J6807" t="s">
        <v>437</v>
      </c>
      <c r="K6807" t="s">
        <v>25827</v>
      </c>
      <c r="L6807" t="s">
        <v>1638</v>
      </c>
      <c r="M6807" t="s">
        <v>491</v>
      </c>
      <c r="N6807">
        <v>240.48556430446195</v>
      </c>
      <c r="P6807">
        <v>24</v>
      </c>
      <c r="Q6807">
        <v>96</v>
      </c>
      <c r="R6807">
        <v>95</v>
      </c>
      <c r="S6807">
        <v>96.5</v>
      </c>
      <c r="T6807">
        <v>0</v>
      </c>
      <c r="U6807">
        <v>4</v>
      </c>
      <c r="V6807">
        <v>55</v>
      </c>
      <c r="W6807" t="s">
        <v>70</v>
      </c>
      <c r="AB6807" t="s">
        <v>129</v>
      </c>
      <c r="AC6807" t="s">
        <v>98</v>
      </c>
      <c r="AD6807" t="s">
        <v>98</v>
      </c>
      <c r="AE6807" t="s">
        <v>63</v>
      </c>
      <c r="AG6807">
        <v>1961</v>
      </c>
      <c r="AH6807">
        <v>28.35</v>
      </c>
      <c r="AI6807">
        <v>38.913519999999998</v>
      </c>
      <c r="AJ6807">
        <v>-97.415289999999999</v>
      </c>
      <c r="AL6807">
        <v>4</v>
      </c>
      <c r="AM6807" t="s">
        <v>63</v>
      </c>
      <c r="AN6807" t="s">
        <v>25828</v>
      </c>
      <c r="AO6807" t="s">
        <v>184</v>
      </c>
      <c r="AP6807" t="s">
        <v>170</v>
      </c>
      <c r="AQ6807" t="s">
        <v>255</v>
      </c>
      <c r="AR6807" t="s">
        <v>910</v>
      </c>
      <c r="AS6807" t="s">
        <v>83</v>
      </c>
      <c r="AT6807" s="5">
        <v>34669</v>
      </c>
      <c r="AU6807" t="s">
        <v>63</v>
      </c>
      <c r="AV6807" t="s">
        <v>187</v>
      </c>
      <c r="AW6807" t="s">
        <v>188</v>
      </c>
    </row>
    <row r="6808" spans="1:49" x14ac:dyDescent="0.25">
      <c r="A6808">
        <v>1248</v>
      </c>
      <c r="B6808" t="s">
        <v>17740</v>
      </c>
      <c r="C6808">
        <v>1</v>
      </c>
      <c r="D6808" t="s">
        <v>86</v>
      </c>
      <c r="E6808" t="s">
        <v>64</v>
      </c>
      <c r="F6808" t="s">
        <v>65</v>
      </c>
      <c r="G6808">
        <v>264.31</v>
      </c>
      <c r="H6808" t="s">
        <v>17741</v>
      </c>
      <c r="I6808" t="s">
        <v>63</v>
      </c>
      <c r="J6808" t="s">
        <v>437</v>
      </c>
      <c r="K6808" t="s">
        <v>17742</v>
      </c>
      <c r="L6808" t="s">
        <v>584</v>
      </c>
      <c r="M6808" t="s">
        <v>999</v>
      </c>
      <c r="N6808">
        <v>578.3136482939633</v>
      </c>
      <c r="P6808">
        <v>40</v>
      </c>
      <c r="Q6808">
        <v>96.600000000000009</v>
      </c>
      <c r="R6808">
        <v>92</v>
      </c>
      <c r="S6808">
        <v>97.5</v>
      </c>
      <c r="T6808">
        <v>1</v>
      </c>
      <c r="U6808">
        <v>22</v>
      </c>
      <c r="V6808">
        <v>7750</v>
      </c>
      <c r="AB6808" t="s">
        <v>98</v>
      </c>
      <c r="AC6808" t="s">
        <v>129</v>
      </c>
      <c r="AD6808" t="s">
        <v>98</v>
      </c>
      <c r="AE6808" t="s">
        <v>63</v>
      </c>
      <c r="AG6808">
        <v>1961</v>
      </c>
      <c r="AH6808">
        <v>28.810000000000002</v>
      </c>
      <c r="AI6808">
        <v>38.918151999999999</v>
      </c>
      <c r="AJ6808">
        <v>-97.408439999999999</v>
      </c>
      <c r="AL6808">
        <v>5</v>
      </c>
      <c r="AM6808" t="s">
        <v>63</v>
      </c>
      <c r="AN6808" t="s">
        <v>17743</v>
      </c>
      <c r="AO6808" t="s">
        <v>184</v>
      </c>
      <c r="AP6808" t="s">
        <v>80</v>
      </c>
      <c r="AQ6808" t="s">
        <v>346</v>
      </c>
      <c r="AR6808" t="s">
        <v>424</v>
      </c>
      <c r="AS6808" t="s">
        <v>83</v>
      </c>
      <c r="AT6808" s="5">
        <v>37257</v>
      </c>
      <c r="AU6808" t="s">
        <v>129</v>
      </c>
      <c r="AV6808" t="s">
        <v>187</v>
      </c>
      <c r="AW6808" t="s">
        <v>188</v>
      </c>
    </row>
    <row r="6809" spans="1:49" x14ac:dyDescent="0.25">
      <c r="A6809">
        <v>986</v>
      </c>
      <c r="B6809" t="s">
        <v>22024</v>
      </c>
      <c r="C6809">
        <v>1</v>
      </c>
      <c r="D6809" t="s">
        <v>86</v>
      </c>
      <c r="E6809" t="s">
        <v>64</v>
      </c>
      <c r="F6809" t="s">
        <v>65</v>
      </c>
      <c r="G6809">
        <v>264.3</v>
      </c>
      <c r="H6809" t="s">
        <v>17741</v>
      </c>
      <c r="I6809" t="s">
        <v>63</v>
      </c>
      <c r="J6809" t="s">
        <v>437</v>
      </c>
      <c r="K6809" t="s">
        <v>22025</v>
      </c>
      <c r="L6809" t="s">
        <v>584</v>
      </c>
      <c r="M6809" t="s">
        <v>1136</v>
      </c>
      <c r="N6809">
        <v>578.3136482939633</v>
      </c>
      <c r="P6809">
        <v>40</v>
      </c>
      <c r="Q6809">
        <v>96.600000000000009</v>
      </c>
      <c r="R6809">
        <v>97</v>
      </c>
      <c r="S6809">
        <v>99.5</v>
      </c>
      <c r="T6809">
        <v>1</v>
      </c>
      <c r="U6809">
        <v>22</v>
      </c>
      <c r="V6809">
        <v>7750</v>
      </c>
      <c r="AB6809" t="s">
        <v>98</v>
      </c>
      <c r="AC6809" t="s">
        <v>129</v>
      </c>
      <c r="AD6809" t="s">
        <v>98</v>
      </c>
      <c r="AE6809" t="s">
        <v>63</v>
      </c>
      <c r="AG6809">
        <v>1961</v>
      </c>
      <c r="AH6809">
        <v>28.8</v>
      </c>
      <c r="AI6809">
        <v>38.918030999999999</v>
      </c>
      <c r="AJ6809">
        <v>-97.408202000000003</v>
      </c>
      <c r="AL6809">
        <v>5</v>
      </c>
      <c r="AM6809" t="s">
        <v>63</v>
      </c>
      <c r="AN6809" t="s">
        <v>22026</v>
      </c>
      <c r="AO6809" t="s">
        <v>184</v>
      </c>
      <c r="AP6809" t="s">
        <v>80</v>
      </c>
      <c r="AQ6809" t="s">
        <v>346</v>
      </c>
      <c r="AR6809" t="s">
        <v>424</v>
      </c>
      <c r="AS6809" t="s">
        <v>83</v>
      </c>
      <c r="AT6809" s="5">
        <v>37257</v>
      </c>
      <c r="AU6809" t="s">
        <v>76</v>
      </c>
      <c r="AV6809" t="s">
        <v>187</v>
      </c>
      <c r="AW6809" t="s">
        <v>188</v>
      </c>
    </row>
    <row r="6810" spans="1:49" x14ac:dyDescent="0.25">
      <c r="A6810">
        <v>114</v>
      </c>
      <c r="B6810" t="s">
        <v>12477</v>
      </c>
      <c r="C6810">
        <v>1</v>
      </c>
      <c r="D6810" t="s">
        <v>86</v>
      </c>
      <c r="E6810" t="s">
        <v>64</v>
      </c>
      <c r="F6810" t="s">
        <v>65</v>
      </c>
      <c r="G6810">
        <v>264.91000000000003</v>
      </c>
      <c r="H6810" t="s">
        <v>90</v>
      </c>
      <c r="I6810" t="s">
        <v>63</v>
      </c>
      <c r="J6810" t="s">
        <v>437</v>
      </c>
      <c r="K6810" t="s">
        <v>12478</v>
      </c>
      <c r="L6810" t="s">
        <v>1647</v>
      </c>
      <c r="M6810" t="s">
        <v>999</v>
      </c>
      <c r="N6810">
        <v>122.70341207349081</v>
      </c>
      <c r="O6810">
        <v>21</v>
      </c>
      <c r="P6810">
        <v>40</v>
      </c>
      <c r="Q6810">
        <v>97.3</v>
      </c>
      <c r="R6810">
        <v>95</v>
      </c>
      <c r="S6810">
        <v>97.9</v>
      </c>
      <c r="T6810">
        <v>1</v>
      </c>
      <c r="U6810">
        <v>22</v>
      </c>
      <c r="V6810">
        <v>7750</v>
      </c>
      <c r="AB6810" t="s">
        <v>98</v>
      </c>
      <c r="AC6810" t="s">
        <v>98</v>
      </c>
      <c r="AD6810" t="s">
        <v>129</v>
      </c>
      <c r="AE6810" t="s">
        <v>63</v>
      </c>
      <c r="AG6810">
        <v>1961</v>
      </c>
      <c r="AH6810">
        <v>29.41</v>
      </c>
      <c r="AI6810">
        <v>38.923411999999999</v>
      </c>
      <c r="AJ6810">
        <v>-97.400414999999995</v>
      </c>
      <c r="AK6810" t="s">
        <v>262</v>
      </c>
      <c r="AL6810">
        <v>3</v>
      </c>
      <c r="AM6810" t="s">
        <v>63</v>
      </c>
      <c r="AN6810" t="s">
        <v>12479</v>
      </c>
      <c r="AO6810" t="s">
        <v>184</v>
      </c>
      <c r="AP6810" t="s">
        <v>80</v>
      </c>
      <c r="AQ6810" t="s">
        <v>347</v>
      </c>
      <c r="AR6810" t="s">
        <v>2679</v>
      </c>
      <c r="AS6810" t="s">
        <v>83</v>
      </c>
      <c r="AT6810" s="5">
        <v>36192</v>
      </c>
      <c r="AU6810" t="s">
        <v>63</v>
      </c>
      <c r="AV6810" t="s">
        <v>134</v>
      </c>
      <c r="AW6810" t="s">
        <v>150</v>
      </c>
    </row>
    <row r="6811" spans="1:49" x14ac:dyDescent="0.25">
      <c r="A6811">
        <v>305</v>
      </c>
      <c r="B6811" t="s">
        <v>11512</v>
      </c>
      <c r="C6811">
        <v>1</v>
      </c>
      <c r="D6811" t="s">
        <v>86</v>
      </c>
      <c r="E6811" t="s">
        <v>64</v>
      </c>
      <c r="F6811" t="s">
        <v>65</v>
      </c>
      <c r="G6811">
        <v>264.89999999999998</v>
      </c>
      <c r="H6811" t="s">
        <v>90</v>
      </c>
      <c r="I6811" t="s">
        <v>63</v>
      </c>
      <c r="J6811" t="s">
        <v>437</v>
      </c>
      <c r="K6811" t="s">
        <v>11513</v>
      </c>
      <c r="L6811" t="s">
        <v>1647</v>
      </c>
      <c r="M6811" t="s">
        <v>1136</v>
      </c>
      <c r="N6811">
        <v>122.70341207349081</v>
      </c>
      <c r="O6811">
        <v>20</v>
      </c>
      <c r="P6811">
        <v>40</v>
      </c>
      <c r="Q6811">
        <v>97.3</v>
      </c>
      <c r="R6811">
        <v>90</v>
      </c>
      <c r="S6811">
        <v>98.100000000000009</v>
      </c>
      <c r="T6811">
        <v>1</v>
      </c>
      <c r="U6811">
        <v>22</v>
      </c>
      <c r="V6811">
        <v>7750</v>
      </c>
      <c r="AB6811" t="s">
        <v>98</v>
      </c>
      <c r="AC6811" t="s">
        <v>98</v>
      </c>
      <c r="AD6811" t="s">
        <v>98</v>
      </c>
      <c r="AE6811" t="s">
        <v>63</v>
      </c>
      <c r="AG6811">
        <v>1961</v>
      </c>
      <c r="AH6811">
        <v>29.400000000000002</v>
      </c>
      <c r="AI6811">
        <v>38.923282</v>
      </c>
      <c r="AJ6811">
        <v>-97.400133999999994</v>
      </c>
      <c r="AK6811" t="s">
        <v>262</v>
      </c>
      <c r="AL6811">
        <v>3</v>
      </c>
      <c r="AM6811" t="s">
        <v>63</v>
      </c>
      <c r="AN6811" t="s">
        <v>11514</v>
      </c>
      <c r="AO6811" t="s">
        <v>184</v>
      </c>
      <c r="AP6811" t="s">
        <v>80</v>
      </c>
      <c r="AQ6811" t="s">
        <v>255</v>
      </c>
      <c r="AR6811" t="s">
        <v>910</v>
      </c>
      <c r="AS6811" t="s">
        <v>83</v>
      </c>
      <c r="AT6811" s="5">
        <v>36130</v>
      </c>
      <c r="AU6811" t="s">
        <v>63</v>
      </c>
      <c r="AV6811" t="s">
        <v>187</v>
      </c>
      <c r="AW6811" t="s">
        <v>188</v>
      </c>
    </row>
    <row r="6812" spans="1:49" x14ac:dyDescent="0.25">
      <c r="A6812">
        <v>776</v>
      </c>
      <c r="B6812" t="s">
        <v>4480</v>
      </c>
      <c r="C6812">
        <v>1</v>
      </c>
      <c r="D6812" t="s">
        <v>86</v>
      </c>
      <c r="E6812" t="s">
        <v>64</v>
      </c>
      <c r="F6812" t="s">
        <v>65</v>
      </c>
      <c r="G6812">
        <v>265.53000000000003</v>
      </c>
      <c r="H6812" t="s">
        <v>223</v>
      </c>
      <c r="I6812" t="s">
        <v>63</v>
      </c>
      <c r="J6812" t="s">
        <v>437</v>
      </c>
      <c r="K6812" t="s">
        <v>4481</v>
      </c>
      <c r="L6812" t="s">
        <v>947</v>
      </c>
      <c r="M6812" t="s">
        <v>4482</v>
      </c>
      <c r="N6812">
        <v>254.49475065616798</v>
      </c>
      <c r="P6812">
        <v>24</v>
      </c>
      <c r="Q6812">
        <v>99</v>
      </c>
      <c r="R6812">
        <v>95</v>
      </c>
      <c r="S6812">
        <v>99.3</v>
      </c>
      <c r="T6812">
        <v>4</v>
      </c>
      <c r="U6812">
        <v>7</v>
      </c>
      <c r="V6812">
        <v>30</v>
      </c>
      <c r="AB6812" t="s">
        <v>129</v>
      </c>
      <c r="AC6812" t="s">
        <v>98</v>
      </c>
      <c r="AD6812" t="s">
        <v>98</v>
      </c>
      <c r="AE6812" t="s">
        <v>63</v>
      </c>
      <c r="AG6812">
        <v>1961</v>
      </c>
      <c r="AH6812">
        <v>30.03</v>
      </c>
      <c r="AI6812">
        <v>38.928060000000002</v>
      </c>
      <c r="AJ6812">
        <v>-97.390540000000001</v>
      </c>
      <c r="AL6812">
        <v>4</v>
      </c>
      <c r="AM6812" t="s">
        <v>63</v>
      </c>
      <c r="AN6812" t="s">
        <v>4483</v>
      </c>
      <c r="AO6812" t="s">
        <v>184</v>
      </c>
      <c r="AP6812" t="s">
        <v>170</v>
      </c>
      <c r="AQ6812" t="s">
        <v>336</v>
      </c>
      <c r="AR6812" t="s">
        <v>337</v>
      </c>
      <c r="AS6812" t="s">
        <v>83</v>
      </c>
      <c r="AT6812" s="5">
        <v>34669</v>
      </c>
      <c r="AU6812" t="s">
        <v>63</v>
      </c>
      <c r="AV6812" t="s">
        <v>187</v>
      </c>
      <c r="AW6812" t="s">
        <v>188</v>
      </c>
    </row>
    <row r="6813" spans="1:49" x14ac:dyDescent="0.25">
      <c r="A6813">
        <v>72</v>
      </c>
      <c r="B6813" t="s">
        <v>18776</v>
      </c>
      <c r="C6813">
        <v>1</v>
      </c>
      <c r="D6813" t="s">
        <v>86</v>
      </c>
      <c r="E6813" t="s">
        <v>934</v>
      </c>
      <c r="F6813" t="s">
        <v>108</v>
      </c>
      <c r="G6813">
        <v>155.55000000000001</v>
      </c>
      <c r="H6813" t="s">
        <v>90</v>
      </c>
      <c r="I6813" t="s">
        <v>63</v>
      </c>
      <c r="J6813" t="s">
        <v>319</v>
      </c>
      <c r="K6813" t="s">
        <v>18777</v>
      </c>
      <c r="L6813" t="s">
        <v>14650</v>
      </c>
      <c r="M6813" t="s">
        <v>2671</v>
      </c>
      <c r="N6813">
        <v>198.49081364829397</v>
      </c>
      <c r="P6813">
        <v>40</v>
      </c>
      <c r="Q6813">
        <v>99.600000000000009</v>
      </c>
      <c r="R6813">
        <v>90</v>
      </c>
      <c r="S6813">
        <v>99.600000000000009</v>
      </c>
      <c r="T6813">
        <v>1</v>
      </c>
      <c r="U6813">
        <v>27</v>
      </c>
      <c r="V6813">
        <v>4295</v>
      </c>
      <c r="AB6813" t="s">
        <v>98</v>
      </c>
      <c r="AC6813" t="s">
        <v>98</v>
      </c>
      <c r="AD6813" t="s">
        <v>98</v>
      </c>
      <c r="AE6813" t="s">
        <v>63</v>
      </c>
      <c r="AG6813">
        <v>1970</v>
      </c>
      <c r="AH6813">
        <v>19.77</v>
      </c>
      <c r="AI6813">
        <v>38.885398000000002</v>
      </c>
      <c r="AJ6813">
        <v>-97.645463000000007</v>
      </c>
      <c r="AL6813">
        <v>4</v>
      </c>
      <c r="AM6813" t="s">
        <v>63</v>
      </c>
      <c r="AN6813" t="s">
        <v>18778</v>
      </c>
      <c r="AO6813" t="s">
        <v>184</v>
      </c>
      <c r="AP6813" t="s">
        <v>170</v>
      </c>
      <c r="AQ6813" t="s">
        <v>264</v>
      </c>
      <c r="AR6813" t="s">
        <v>1775</v>
      </c>
      <c r="AS6813" t="s">
        <v>83</v>
      </c>
      <c r="AT6813" s="5">
        <v>35855</v>
      </c>
      <c r="AU6813" t="s">
        <v>76</v>
      </c>
      <c r="AV6813" t="s">
        <v>187</v>
      </c>
      <c r="AW6813" t="s">
        <v>188</v>
      </c>
    </row>
    <row r="6814" spans="1:49" x14ac:dyDescent="0.25">
      <c r="A6814">
        <v>106</v>
      </c>
      <c r="B6814" t="s">
        <v>14648</v>
      </c>
      <c r="C6814">
        <v>1</v>
      </c>
      <c r="D6814" t="s">
        <v>86</v>
      </c>
      <c r="E6814" t="s">
        <v>934</v>
      </c>
      <c r="F6814" t="s">
        <v>108</v>
      </c>
      <c r="G6814">
        <v>155.54</v>
      </c>
      <c r="H6814" t="s">
        <v>90</v>
      </c>
      <c r="I6814" t="s">
        <v>63</v>
      </c>
      <c r="J6814" t="s">
        <v>319</v>
      </c>
      <c r="K6814" t="s">
        <v>14649</v>
      </c>
      <c r="L6814" t="s">
        <v>14650</v>
      </c>
      <c r="M6814" t="s">
        <v>1249</v>
      </c>
      <c r="N6814">
        <v>198.49081364829397</v>
      </c>
      <c r="P6814">
        <v>40</v>
      </c>
      <c r="Q6814">
        <v>99.600000000000009</v>
      </c>
      <c r="R6814">
        <v>95</v>
      </c>
      <c r="S6814">
        <v>86.2</v>
      </c>
      <c r="T6814">
        <v>1</v>
      </c>
      <c r="U6814">
        <v>27</v>
      </c>
      <c r="V6814">
        <v>4295</v>
      </c>
      <c r="AB6814" t="s">
        <v>98</v>
      </c>
      <c r="AC6814" t="s">
        <v>98</v>
      </c>
      <c r="AD6814" t="s">
        <v>129</v>
      </c>
      <c r="AE6814" t="s">
        <v>63</v>
      </c>
      <c r="AG6814">
        <v>1970</v>
      </c>
      <c r="AH6814">
        <v>19.760000000000002</v>
      </c>
      <c r="AI6814">
        <v>38.885401000000002</v>
      </c>
      <c r="AJ6814">
        <v>-97.645139999999998</v>
      </c>
      <c r="AL6814">
        <v>4</v>
      </c>
      <c r="AM6814" t="s">
        <v>63</v>
      </c>
      <c r="AN6814" t="s">
        <v>14651</v>
      </c>
      <c r="AO6814" t="s">
        <v>184</v>
      </c>
      <c r="AP6814" t="s">
        <v>170</v>
      </c>
      <c r="AQ6814" t="s">
        <v>264</v>
      </c>
      <c r="AR6814" t="s">
        <v>1775</v>
      </c>
      <c r="AS6814" t="s">
        <v>83</v>
      </c>
      <c r="AT6814" s="5">
        <v>35855</v>
      </c>
      <c r="AU6814" t="s">
        <v>76</v>
      </c>
      <c r="AV6814" t="s">
        <v>187</v>
      </c>
      <c r="AW6814" t="s">
        <v>188</v>
      </c>
    </row>
    <row r="6815" spans="1:49" x14ac:dyDescent="0.25">
      <c r="A6815">
        <v>173</v>
      </c>
      <c r="B6815" t="s">
        <v>22950</v>
      </c>
      <c r="C6815">
        <v>1</v>
      </c>
      <c r="D6815" t="s">
        <v>86</v>
      </c>
      <c r="E6815" t="s">
        <v>934</v>
      </c>
      <c r="F6815" t="s">
        <v>108</v>
      </c>
      <c r="G6815">
        <v>156.57</v>
      </c>
      <c r="H6815" t="s">
        <v>90</v>
      </c>
      <c r="I6815" t="s">
        <v>63</v>
      </c>
      <c r="J6815" t="s">
        <v>319</v>
      </c>
      <c r="K6815" t="s">
        <v>22951</v>
      </c>
      <c r="L6815" t="s">
        <v>491</v>
      </c>
      <c r="M6815" t="s">
        <v>2671</v>
      </c>
      <c r="N6815">
        <v>122.50656167979002</v>
      </c>
      <c r="O6815">
        <v>7</v>
      </c>
      <c r="P6815">
        <v>40</v>
      </c>
      <c r="Q6815">
        <v>99.600000000000009</v>
      </c>
      <c r="R6815">
        <v>92</v>
      </c>
      <c r="S6815">
        <v>99.4</v>
      </c>
      <c r="T6815">
        <v>1</v>
      </c>
      <c r="U6815">
        <v>27</v>
      </c>
      <c r="V6815">
        <v>4295</v>
      </c>
      <c r="AB6815" t="s">
        <v>98</v>
      </c>
      <c r="AC6815" t="s">
        <v>98</v>
      </c>
      <c r="AD6815" t="s">
        <v>98</v>
      </c>
      <c r="AE6815" t="s">
        <v>63</v>
      </c>
      <c r="AG6815">
        <v>1970</v>
      </c>
      <c r="AH6815">
        <v>20.79</v>
      </c>
      <c r="AI6815">
        <v>38.899985999999998</v>
      </c>
      <c r="AJ6815">
        <v>-97.646563999999998</v>
      </c>
      <c r="AK6815" t="s">
        <v>262</v>
      </c>
      <c r="AL6815">
        <v>3</v>
      </c>
      <c r="AM6815" t="s">
        <v>63</v>
      </c>
      <c r="AN6815" t="s">
        <v>22952</v>
      </c>
      <c r="AO6815" t="s">
        <v>184</v>
      </c>
      <c r="AP6815" t="s">
        <v>170</v>
      </c>
      <c r="AQ6815" t="s">
        <v>186</v>
      </c>
      <c r="AR6815" t="s">
        <v>256</v>
      </c>
      <c r="AS6815" t="s">
        <v>83</v>
      </c>
      <c r="AT6815" s="5">
        <v>35855</v>
      </c>
      <c r="AU6815" t="s">
        <v>63</v>
      </c>
      <c r="AV6815" t="s">
        <v>187</v>
      </c>
      <c r="AW6815" t="s">
        <v>188</v>
      </c>
    </row>
    <row r="6816" spans="1:49" x14ac:dyDescent="0.25">
      <c r="A6816">
        <v>162</v>
      </c>
      <c r="B6816" t="s">
        <v>23524</v>
      </c>
      <c r="C6816">
        <v>1</v>
      </c>
      <c r="D6816" t="s">
        <v>86</v>
      </c>
      <c r="E6816" t="s">
        <v>934</v>
      </c>
      <c r="F6816" t="s">
        <v>108</v>
      </c>
      <c r="G6816">
        <v>156.56</v>
      </c>
      <c r="H6816" t="s">
        <v>90</v>
      </c>
      <c r="I6816" t="s">
        <v>63</v>
      </c>
      <c r="J6816" t="s">
        <v>319</v>
      </c>
      <c r="K6816" t="s">
        <v>23525</v>
      </c>
      <c r="L6816" t="s">
        <v>491</v>
      </c>
      <c r="M6816" t="s">
        <v>1249</v>
      </c>
      <c r="N6816">
        <v>122.50656167979002</v>
      </c>
      <c r="O6816">
        <v>7</v>
      </c>
      <c r="P6816">
        <v>40</v>
      </c>
      <c r="Q6816">
        <v>99.600000000000009</v>
      </c>
      <c r="R6816">
        <v>90</v>
      </c>
      <c r="S6816">
        <v>100</v>
      </c>
      <c r="T6816">
        <v>1</v>
      </c>
      <c r="U6816">
        <v>27</v>
      </c>
      <c r="V6816">
        <v>4295</v>
      </c>
      <c r="AB6816" t="s">
        <v>129</v>
      </c>
      <c r="AC6816" t="s">
        <v>98</v>
      </c>
      <c r="AD6816" t="s">
        <v>129</v>
      </c>
      <c r="AE6816" t="s">
        <v>63</v>
      </c>
      <c r="AG6816">
        <v>1970</v>
      </c>
      <c r="AH6816">
        <v>20.78</v>
      </c>
      <c r="AI6816">
        <v>38.900005999999998</v>
      </c>
      <c r="AJ6816">
        <v>-97.646259999999998</v>
      </c>
      <c r="AK6816" t="s">
        <v>77</v>
      </c>
      <c r="AL6816">
        <v>3</v>
      </c>
      <c r="AM6816" t="s">
        <v>63</v>
      </c>
      <c r="AN6816" t="s">
        <v>23526</v>
      </c>
      <c r="AO6816" t="s">
        <v>184</v>
      </c>
      <c r="AP6816" t="s">
        <v>170</v>
      </c>
      <c r="AQ6816" t="s">
        <v>186</v>
      </c>
      <c r="AR6816" t="s">
        <v>256</v>
      </c>
      <c r="AS6816" t="s">
        <v>83</v>
      </c>
      <c r="AT6816" s="5">
        <v>35855</v>
      </c>
      <c r="AU6816" t="s">
        <v>63</v>
      </c>
      <c r="AV6816" t="s">
        <v>187</v>
      </c>
      <c r="AW6816" t="s">
        <v>188</v>
      </c>
    </row>
    <row r="6817" spans="1:49" x14ac:dyDescent="0.25">
      <c r="A6817">
        <v>167</v>
      </c>
      <c r="B6817" t="s">
        <v>16111</v>
      </c>
      <c r="C6817">
        <v>1</v>
      </c>
      <c r="D6817" t="s">
        <v>86</v>
      </c>
      <c r="E6817" t="s">
        <v>934</v>
      </c>
      <c r="F6817" t="s">
        <v>108</v>
      </c>
      <c r="G6817">
        <v>157.55000000000001</v>
      </c>
      <c r="H6817" t="s">
        <v>90</v>
      </c>
      <c r="I6817" t="s">
        <v>63</v>
      </c>
      <c r="J6817" t="s">
        <v>319</v>
      </c>
      <c r="K6817" t="s">
        <v>16112</v>
      </c>
      <c r="L6817" t="s">
        <v>16113</v>
      </c>
      <c r="M6817" t="s">
        <v>2671</v>
      </c>
      <c r="N6817">
        <v>122.50656167979002</v>
      </c>
      <c r="O6817">
        <v>7</v>
      </c>
      <c r="P6817">
        <v>40</v>
      </c>
      <c r="Q6817">
        <v>99.600000000000009</v>
      </c>
      <c r="R6817">
        <v>90</v>
      </c>
      <c r="S6817">
        <v>87.4</v>
      </c>
      <c r="T6817">
        <v>1</v>
      </c>
      <c r="U6817">
        <v>27</v>
      </c>
      <c r="V6817">
        <v>4295</v>
      </c>
      <c r="AB6817" t="s">
        <v>98</v>
      </c>
      <c r="AC6817" t="s">
        <v>98</v>
      </c>
      <c r="AD6817" t="s">
        <v>129</v>
      </c>
      <c r="AE6817" t="s">
        <v>63</v>
      </c>
      <c r="AG6817">
        <v>1970</v>
      </c>
      <c r="AH6817">
        <v>21.77</v>
      </c>
      <c r="AI6817">
        <v>38.914467999999999</v>
      </c>
      <c r="AJ6817">
        <v>-97.646418999999995</v>
      </c>
      <c r="AK6817" t="s">
        <v>262</v>
      </c>
      <c r="AL6817">
        <v>3</v>
      </c>
      <c r="AM6817" t="s">
        <v>63</v>
      </c>
      <c r="AN6817" t="s">
        <v>16114</v>
      </c>
      <c r="AO6817" t="s">
        <v>184</v>
      </c>
      <c r="AP6817" t="s">
        <v>170</v>
      </c>
      <c r="AQ6817" t="s">
        <v>186</v>
      </c>
      <c r="AR6817" t="s">
        <v>256</v>
      </c>
      <c r="AS6817" t="s">
        <v>83</v>
      </c>
      <c r="AT6817" s="5">
        <v>35855</v>
      </c>
      <c r="AU6817" t="s">
        <v>63</v>
      </c>
      <c r="AV6817" t="s">
        <v>187</v>
      </c>
      <c r="AW6817" t="s">
        <v>188</v>
      </c>
    </row>
    <row r="6818" spans="1:49" x14ac:dyDescent="0.25">
      <c r="A6818">
        <v>164</v>
      </c>
      <c r="B6818" t="s">
        <v>19433</v>
      </c>
      <c r="C6818">
        <v>1</v>
      </c>
      <c r="D6818" t="s">
        <v>86</v>
      </c>
      <c r="E6818" t="s">
        <v>934</v>
      </c>
      <c r="F6818" t="s">
        <v>108</v>
      </c>
      <c r="G6818">
        <v>157.56</v>
      </c>
      <c r="H6818" t="s">
        <v>90</v>
      </c>
      <c r="I6818" t="s">
        <v>63</v>
      </c>
      <c r="J6818" t="s">
        <v>319</v>
      </c>
      <c r="K6818" t="s">
        <v>19434</v>
      </c>
      <c r="L6818" t="s">
        <v>16113</v>
      </c>
      <c r="M6818" t="s">
        <v>1249</v>
      </c>
      <c r="N6818">
        <v>122.50656167979002</v>
      </c>
      <c r="O6818">
        <v>7</v>
      </c>
      <c r="P6818">
        <v>40</v>
      </c>
      <c r="Q6818">
        <v>99.600000000000009</v>
      </c>
      <c r="R6818">
        <v>90</v>
      </c>
      <c r="S6818">
        <v>99.8</v>
      </c>
      <c r="T6818">
        <v>1</v>
      </c>
      <c r="U6818">
        <v>27</v>
      </c>
      <c r="V6818">
        <v>4295</v>
      </c>
      <c r="AB6818" t="s">
        <v>98</v>
      </c>
      <c r="AC6818" t="s">
        <v>98</v>
      </c>
      <c r="AD6818" t="s">
        <v>129</v>
      </c>
      <c r="AE6818" t="s">
        <v>63</v>
      </c>
      <c r="AG6818">
        <v>1970</v>
      </c>
      <c r="AH6818">
        <v>21.78</v>
      </c>
      <c r="AI6818">
        <v>38.914470999999999</v>
      </c>
      <c r="AJ6818">
        <v>-97.646101999999999</v>
      </c>
      <c r="AK6818" t="s">
        <v>262</v>
      </c>
      <c r="AL6818">
        <v>3</v>
      </c>
      <c r="AM6818" t="s">
        <v>63</v>
      </c>
      <c r="AN6818" t="s">
        <v>19435</v>
      </c>
      <c r="AO6818" t="s">
        <v>184</v>
      </c>
      <c r="AP6818" t="s">
        <v>170</v>
      </c>
      <c r="AQ6818" t="s">
        <v>186</v>
      </c>
      <c r="AR6818" t="s">
        <v>256</v>
      </c>
      <c r="AS6818" t="s">
        <v>83</v>
      </c>
      <c r="AT6818" s="5">
        <v>35855</v>
      </c>
      <c r="AU6818" t="s">
        <v>63</v>
      </c>
      <c r="AV6818" t="s">
        <v>187</v>
      </c>
      <c r="AW6818" t="s">
        <v>188</v>
      </c>
    </row>
    <row r="6819" spans="1:49" x14ac:dyDescent="0.25">
      <c r="A6819">
        <v>1757</v>
      </c>
      <c r="B6819" t="s">
        <v>2669</v>
      </c>
      <c r="C6819">
        <v>1</v>
      </c>
      <c r="D6819" t="s">
        <v>86</v>
      </c>
      <c r="E6819" t="s">
        <v>934</v>
      </c>
      <c r="F6819" t="s">
        <v>108</v>
      </c>
      <c r="G6819">
        <v>157.97</v>
      </c>
      <c r="H6819" t="s">
        <v>1246</v>
      </c>
      <c r="I6819" t="s">
        <v>63</v>
      </c>
      <c r="J6819" t="s">
        <v>319</v>
      </c>
      <c r="K6819" t="s">
        <v>2670</v>
      </c>
      <c r="L6819" t="s">
        <v>1248</v>
      </c>
      <c r="M6819" t="s">
        <v>2671</v>
      </c>
      <c r="N6819">
        <v>363.28740157480314</v>
      </c>
      <c r="P6819">
        <v>40</v>
      </c>
      <c r="Q6819">
        <v>97.5</v>
      </c>
      <c r="R6819">
        <v>84</v>
      </c>
      <c r="S6819">
        <v>91</v>
      </c>
      <c r="T6819">
        <v>1</v>
      </c>
      <c r="U6819">
        <v>27</v>
      </c>
      <c r="V6819">
        <v>4295</v>
      </c>
      <c r="X6819" t="s">
        <v>1250</v>
      </c>
      <c r="Y6819" t="s">
        <v>126</v>
      </c>
      <c r="Z6819" t="s">
        <v>344</v>
      </c>
      <c r="AA6819" t="s">
        <v>97</v>
      </c>
      <c r="AB6819" t="s">
        <v>98</v>
      </c>
      <c r="AC6819" t="s">
        <v>98</v>
      </c>
      <c r="AD6819" t="s">
        <v>98</v>
      </c>
      <c r="AE6819" t="s">
        <v>63</v>
      </c>
      <c r="AG6819">
        <v>1970</v>
      </c>
      <c r="AH6819">
        <v>22.19</v>
      </c>
      <c r="AI6819">
        <v>38.920454999999997</v>
      </c>
      <c r="AJ6819">
        <v>-97.645403000000002</v>
      </c>
      <c r="AL6819">
        <v>4</v>
      </c>
      <c r="AM6819" t="s">
        <v>63</v>
      </c>
      <c r="AN6819" t="s">
        <v>2672</v>
      </c>
      <c r="AO6819" t="s">
        <v>184</v>
      </c>
      <c r="AP6819" t="s">
        <v>170</v>
      </c>
      <c r="AQ6819" t="s">
        <v>653</v>
      </c>
      <c r="AR6819" t="s">
        <v>654</v>
      </c>
      <c r="AS6819" t="s">
        <v>83</v>
      </c>
      <c r="AT6819" s="5">
        <v>37257</v>
      </c>
      <c r="AU6819" t="s">
        <v>76</v>
      </c>
      <c r="AV6819" t="s">
        <v>187</v>
      </c>
      <c r="AW6819" t="s">
        <v>188</v>
      </c>
    </row>
    <row r="6820" spans="1:49" x14ac:dyDescent="0.25">
      <c r="A6820">
        <v>1914</v>
      </c>
      <c r="B6820" t="s">
        <v>1245</v>
      </c>
      <c r="C6820">
        <v>1</v>
      </c>
      <c r="D6820" t="s">
        <v>86</v>
      </c>
      <c r="E6820" t="s">
        <v>934</v>
      </c>
      <c r="F6820" t="s">
        <v>108</v>
      </c>
      <c r="G6820">
        <v>157.96</v>
      </c>
      <c r="H6820" t="s">
        <v>1246</v>
      </c>
      <c r="I6820" t="s">
        <v>63</v>
      </c>
      <c r="J6820" t="s">
        <v>319</v>
      </c>
      <c r="K6820" t="s">
        <v>1247</v>
      </c>
      <c r="L6820" t="s">
        <v>1248</v>
      </c>
      <c r="M6820" t="s">
        <v>1249</v>
      </c>
      <c r="N6820">
        <v>363.28740157480314</v>
      </c>
      <c r="P6820">
        <v>40</v>
      </c>
      <c r="Q6820">
        <v>97.5</v>
      </c>
      <c r="R6820">
        <v>94</v>
      </c>
      <c r="S6820">
        <v>92.600000000000009</v>
      </c>
      <c r="T6820">
        <v>1</v>
      </c>
      <c r="U6820">
        <v>27</v>
      </c>
      <c r="V6820">
        <v>4295</v>
      </c>
      <c r="X6820" t="s">
        <v>1250</v>
      </c>
      <c r="Y6820" t="s">
        <v>126</v>
      </c>
      <c r="Z6820" t="s">
        <v>344</v>
      </c>
      <c r="AA6820" t="s">
        <v>97</v>
      </c>
      <c r="AB6820" t="s">
        <v>98</v>
      </c>
      <c r="AC6820" t="s">
        <v>75</v>
      </c>
      <c r="AD6820" t="s">
        <v>98</v>
      </c>
      <c r="AE6820" t="s">
        <v>63</v>
      </c>
      <c r="AG6820">
        <v>1970</v>
      </c>
      <c r="AH6820">
        <v>22.18</v>
      </c>
      <c r="AI6820">
        <v>38.920434</v>
      </c>
      <c r="AJ6820">
        <v>-97.645118999999994</v>
      </c>
      <c r="AL6820">
        <v>4</v>
      </c>
      <c r="AM6820" t="s">
        <v>63</v>
      </c>
      <c r="AN6820" t="s">
        <v>1251</v>
      </c>
      <c r="AO6820" t="s">
        <v>184</v>
      </c>
      <c r="AP6820" t="s">
        <v>170</v>
      </c>
      <c r="AQ6820" t="s">
        <v>346</v>
      </c>
      <c r="AR6820" t="s">
        <v>347</v>
      </c>
      <c r="AS6820" t="s">
        <v>83</v>
      </c>
      <c r="AT6820" s="5">
        <v>41575</v>
      </c>
      <c r="AU6820" t="s">
        <v>76</v>
      </c>
      <c r="AV6820" t="s">
        <v>187</v>
      </c>
      <c r="AW6820" t="s">
        <v>188</v>
      </c>
    </row>
    <row r="6821" spans="1:49" x14ac:dyDescent="0.25">
      <c r="A6821">
        <v>1403</v>
      </c>
      <c r="B6821" t="s">
        <v>12072</v>
      </c>
      <c r="C6821">
        <v>1</v>
      </c>
      <c r="D6821" t="s">
        <v>86</v>
      </c>
      <c r="E6821" t="s">
        <v>934</v>
      </c>
      <c r="F6821" t="s">
        <v>108</v>
      </c>
      <c r="G6821">
        <v>158.22999999999999</v>
      </c>
      <c r="H6821" t="s">
        <v>138</v>
      </c>
      <c r="I6821" t="s">
        <v>63</v>
      </c>
      <c r="J6821" t="s">
        <v>319</v>
      </c>
      <c r="K6821" t="s">
        <v>12073</v>
      </c>
      <c r="L6821" t="s">
        <v>1581</v>
      </c>
      <c r="M6821" t="s">
        <v>12074</v>
      </c>
      <c r="N6821">
        <v>25.295275590551181</v>
      </c>
      <c r="P6821">
        <v>80</v>
      </c>
      <c r="Q6821">
        <v>80.100000000000009</v>
      </c>
      <c r="R6821">
        <v>85</v>
      </c>
      <c r="S6821">
        <v>97.7</v>
      </c>
      <c r="T6821">
        <v>6</v>
      </c>
      <c r="U6821">
        <v>27</v>
      </c>
      <c r="V6821">
        <v>8590</v>
      </c>
      <c r="AB6821" t="s">
        <v>63</v>
      </c>
      <c r="AC6821" t="s">
        <v>63</v>
      </c>
      <c r="AD6821" t="s">
        <v>63</v>
      </c>
      <c r="AE6821" t="s">
        <v>98</v>
      </c>
      <c r="AG6821">
        <v>1970</v>
      </c>
      <c r="AH6821">
        <v>22.39</v>
      </c>
      <c r="AI6821">
        <v>38.924030000000002</v>
      </c>
      <c r="AJ6821">
        <v>-97.644620000000003</v>
      </c>
      <c r="AL6821">
        <v>3</v>
      </c>
      <c r="AM6821" t="s">
        <v>63</v>
      </c>
      <c r="AN6821" t="s">
        <v>12075</v>
      </c>
      <c r="AO6821" t="s">
        <v>184</v>
      </c>
      <c r="AP6821" t="s">
        <v>116</v>
      </c>
      <c r="AQ6821" t="s">
        <v>133</v>
      </c>
      <c r="AR6821" t="s">
        <v>133</v>
      </c>
      <c r="AS6821" t="s">
        <v>83</v>
      </c>
      <c r="AT6821" s="5">
        <v>36192</v>
      </c>
      <c r="AU6821" t="s">
        <v>129</v>
      </c>
      <c r="AV6821" t="s">
        <v>149</v>
      </c>
      <c r="AW6821" t="s">
        <v>150</v>
      </c>
    </row>
    <row r="6822" spans="1:49" x14ac:dyDescent="0.25">
      <c r="A6822">
        <v>163</v>
      </c>
      <c r="B6822" t="s">
        <v>5558</v>
      </c>
      <c r="C6822">
        <v>1</v>
      </c>
      <c r="D6822" t="s">
        <v>86</v>
      </c>
      <c r="E6822" t="s">
        <v>934</v>
      </c>
      <c r="F6822" t="s">
        <v>108</v>
      </c>
      <c r="G6822">
        <v>158.55000000000001</v>
      </c>
      <c r="H6822" t="s">
        <v>90</v>
      </c>
      <c r="I6822" t="s">
        <v>63</v>
      </c>
      <c r="J6822" t="s">
        <v>319</v>
      </c>
      <c r="K6822" t="s">
        <v>5559</v>
      </c>
      <c r="L6822" t="s">
        <v>5560</v>
      </c>
      <c r="M6822" t="s">
        <v>2671</v>
      </c>
      <c r="N6822">
        <v>178.51049868766404</v>
      </c>
      <c r="P6822">
        <v>40</v>
      </c>
      <c r="Q6822">
        <v>99.600000000000009</v>
      </c>
      <c r="R6822">
        <v>92</v>
      </c>
      <c r="S6822">
        <v>99.8</v>
      </c>
      <c r="T6822">
        <v>1</v>
      </c>
      <c r="U6822">
        <v>29</v>
      </c>
      <c r="V6822">
        <v>4025</v>
      </c>
      <c r="AB6822" t="s">
        <v>98</v>
      </c>
      <c r="AC6822" t="s">
        <v>98</v>
      </c>
      <c r="AD6822" t="s">
        <v>98</v>
      </c>
      <c r="AE6822" t="s">
        <v>63</v>
      </c>
      <c r="AG6822">
        <v>1970</v>
      </c>
      <c r="AH6822">
        <v>22.77</v>
      </c>
      <c r="AI6822">
        <v>38.928649999999998</v>
      </c>
      <c r="AJ6822">
        <v>-97.643476000000007</v>
      </c>
      <c r="AL6822">
        <v>4</v>
      </c>
      <c r="AM6822" t="s">
        <v>63</v>
      </c>
      <c r="AN6822" t="s">
        <v>5561</v>
      </c>
      <c r="AO6822" t="s">
        <v>184</v>
      </c>
      <c r="AP6822" t="s">
        <v>170</v>
      </c>
      <c r="AQ6822" t="s">
        <v>285</v>
      </c>
      <c r="AR6822" t="s">
        <v>286</v>
      </c>
      <c r="AS6822" t="s">
        <v>83</v>
      </c>
      <c r="AT6822" s="5">
        <v>35855</v>
      </c>
      <c r="AU6822" t="s">
        <v>63</v>
      </c>
      <c r="AV6822" t="s">
        <v>187</v>
      </c>
      <c r="AW6822" t="s">
        <v>372</v>
      </c>
    </row>
    <row r="6823" spans="1:49" x14ac:dyDescent="0.25">
      <c r="A6823">
        <v>161</v>
      </c>
      <c r="B6823" t="s">
        <v>13531</v>
      </c>
      <c r="C6823">
        <v>1</v>
      </c>
      <c r="D6823" t="s">
        <v>86</v>
      </c>
      <c r="E6823" t="s">
        <v>934</v>
      </c>
      <c r="F6823" t="s">
        <v>108</v>
      </c>
      <c r="G6823">
        <v>158.56</v>
      </c>
      <c r="H6823" t="s">
        <v>90</v>
      </c>
      <c r="I6823" t="s">
        <v>63</v>
      </c>
      <c r="J6823" t="s">
        <v>319</v>
      </c>
      <c r="K6823" t="s">
        <v>13532</v>
      </c>
      <c r="L6823" t="s">
        <v>5560</v>
      </c>
      <c r="M6823" t="s">
        <v>1249</v>
      </c>
      <c r="N6823">
        <v>178.51049868766404</v>
      </c>
      <c r="P6823">
        <v>40</v>
      </c>
      <c r="Q6823">
        <v>99.600000000000009</v>
      </c>
      <c r="R6823">
        <v>92</v>
      </c>
      <c r="S6823">
        <v>99.9</v>
      </c>
      <c r="T6823">
        <v>1</v>
      </c>
      <c r="U6823">
        <v>29</v>
      </c>
      <c r="V6823">
        <v>4025</v>
      </c>
      <c r="AB6823" t="s">
        <v>129</v>
      </c>
      <c r="AC6823" t="s">
        <v>98</v>
      </c>
      <c r="AD6823" t="s">
        <v>98</v>
      </c>
      <c r="AE6823" t="s">
        <v>63</v>
      </c>
      <c r="AG6823">
        <v>1970</v>
      </c>
      <c r="AH6823">
        <v>22.78</v>
      </c>
      <c r="AI6823">
        <v>38.928618999999998</v>
      </c>
      <c r="AJ6823">
        <v>-97.643107999999998</v>
      </c>
      <c r="AL6823">
        <v>4</v>
      </c>
      <c r="AM6823" t="s">
        <v>63</v>
      </c>
      <c r="AN6823" t="s">
        <v>13533</v>
      </c>
      <c r="AO6823" t="s">
        <v>184</v>
      </c>
      <c r="AP6823" t="s">
        <v>170</v>
      </c>
      <c r="AQ6823" t="s">
        <v>285</v>
      </c>
      <c r="AR6823" t="s">
        <v>286</v>
      </c>
      <c r="AS6823" t="s">
        <v>83</v>
      </c>
      <c r="AT6823" s="5">
        <v>35855</v>
      </c>
      <c r="AU6823" t="s">
        <v>63</v>
      </c>
      <c r="AV6823" t="s">
        <v>187</v>
      </c>
      <c r="AW6823" t="s">
        <v>188</v>
      </c>
    </row>
    <row r="6824" spans="1:49" x14ac:dyDescent="0.25">
      <c r="A6824">
        <v>717</v>
      </c>
      <c r="B6824" t="s">
        <v>6846</v>
      </c>
      <c r="C6824">
        <v>1</v>
      </c>
      <c r="D6824" t="s">
        <v>86</v>
      </c>
      <c r="E6824" t="s">
        <v>1810</v>
      </c>
      <c r="F6824" t="s">
        <v>177</v>
      </c>
      <c r="G6824">
        <v>1.2</v>
      </c>
      <c r="H6824" t="s">
        <v>403</v>
      </c>
      <c r="I6824" t="s">
        <v>63</v>
      </c>
      <c r="J6824" t="s">
        <v>319</v>
      </c>
      <c r="K6824" t="s">
        <v>6847</v>
      </c>
      <c r="L6824" t="s">
        <v>1248</v>
      </c>
      <c r="M6824" t="s">
        <v>6344</v>
      </c>
      <c r="N6824">
        <v>280.70866141732284</v>
      </c>
      <c r="P6824">
        <v>44</v>
      </c>
      <c r="Q6824">
        <v>96.7</v>
      </c>
      <c r="R6824">
        <v>90</v>
      </c>
      <c r="S6824">
        <v>96.3</v>
      </c>
      <c r="T6824">
        <v>6</v>
      </c>
      <c r="U6824">
        <v>8</v>
      </c>
      <c r="V6824">
        <v>2720</v>
      </c>
      <c r="AB6824" t="s">
        <v>98</v>
      </c>
      <c r="AC6824" t="s">
        <v>129</v>
      </c>
      <c r="AD6824" t="s">
        <v>98</v>
      </c>
      <c r="AE6824" t="s">
        <v>63</v>
      </c>
      <c r="AG6824">
        <v>1934</v>
      </c>
      <c r="AH6824">
        <v>9.1</v>
      </c>
      <c r="AI6824">
        <v>38.893740000000001</v>
      </c>
      <c r="AJ6824">
        <v>-97.612269999999995</v>
      </c>
      <c r="AL6824">
        <v>3</v>
      </c>
      <c r="AM6824" t="s">
        <v>63</v>
      </c>
      <c r="AN6824" t="s">
        <v>6848</v>
      </c>
      <c r="AO6824" t="s">
        <v>184</v>
      </c>
      <c r="AP6824" t="s">
        <v>170</v>
      </c>
      <c r="AQ6824" t="s">
        <v>285</v>
      </c>
      <c r="AR6824" t="s">
        <v>132</v>
      </c>
      <c r="AS6824" t="s">
        <v>83</v>
      </c>
      <c r="AT6824" s="5">
        <v>41481</v>
      </c>
      <c r="AU6824" t="s">
        <v>76</v>
      </c>
      <c r="AV6824" t="s">
        <v>134</v>
      </c>
      <c r="AW6824" t="s">
        <v>150</v>
      </c>
    </row>
    <row r="6825" spans="1:49" x14ac:dyDescent="0.25">
      <c r="A6825">
        <v>1706</v>
      </c>
      <c r="B6825" t="s">
        <v>23061</v>
      </c>
      <c r="C6825">
        <v>1</v>
      </c>
      <c r="D6825" t="s">
        <v>86</v>
      </c>
      <c r="E6825" t="s">
        <v>1810</v>
      </c>
      <c r="F6825" t="s">
        <v>177</v>
      </c>
      <c r="G6825">
        <v>1.95</v>
      </c>
      <c r="H6825" t="s">
        <v>489</v>
      </c>
      <c r="I6825" t="s">
        <v>63</v>
      </c>
      <c r="J6825" t="s">
        <v>319</v>
      </c>
      <c r="K6825" t="s">
        <v>23062</v>
      </c>
      <c r="L6825" t="s">
        <v>1581</v>
      </c>
      <c r="M6825" t="s">
        <v>6344</v>
      </c>
      <c r="N6825">
        <v>62.00787401574803</v>
      </c>
      <c r="P6825">
        <v>40</v>
      </c>
      <c r="Q6825">
        <v>80.2</v>
      </c>
      <c r="R6825">
        <v>95</v>
      </c>
      <c r="S6825">
        <v>98.5</v>
      </c>
      <c r="T6825">
        <v>6</v>
      </c>
      <c r="U6825">
        <v>8</v>
      </c>
      <c r="V6825">
        <v>2720</v>
      </c>
      <c r="AB6825" t="s">
        <v>63</v>
      </c>
      <c r="AC6825" t="s">
        <v>63</v>
      </c>
      <c r="AD6825" t="s">
        <v>63</v>
      </c>
      <c r="AE6825" t="s">
        <v>98</v>
      </c>
      <c r="AG6825">
        <v>1946</v>
      </c>
      <c r="AH6825">
        <v>9.82</v>
      </c>
      <c r="AI6825">
        <v>38.904400000000003</v>
      </c>
      <c r="AJ6825">
        <v>-97.612210000000005</v>
      </c>
      <c r="AL6825">
        <v>3</v>
      </c>
      <c r="AM6825" t="s">
        <v>63</v>
      </c>
      <c r="AN6825" t="s">
        <v>23063</v>
      </c>
      <c r="AO6825" t="s">
        <v>184</v>
      </c>
      <c r="AP6825" t="s">
        <v>116</v>
      </c>
      <c r="AQ6825" t="s">
        <v>486</v>
      </c>
      <c r="AR6825" t="s">
        <v>653</v>
      </c>
      <c r="AS6825" t="s">
        <v>83</v>
      </c>
      <c r="AT6825" s="5">
        <v>37987</v>
      </c>
      <c r="AU6825" t="s">
        <v>129</v>
      </c>
      <c r="AV6825" t="s">
        <v>149</v>
      </c>
      <c r="AW6825" t="s">
        <v>150</v>
      </c>
    </row>
    <row r="6826" spans="1:49" x14ac:dyDescent="0.25">
      <c r="A6826">
        <v>2062</v>
      </c>
      <c r="B6826" t="s">
        <v>15781</v>
      </c>
      <c r="C6826">
        <v>1</v>
      </c>
      <c r="D6826" t="s">
        <v>86</v>
      </c>
      <c r="E6826" t="s">
        <v>1810</v>
      </c>
      <c r="F6826" t="s">
        <v>177</v>
      </c>
      <c r="G6826">
        <v>2.15</v>
      </c>
      <c r="H6826" t="s">
        <v>211</v>
      </c>
      <c r="I6826" t="s">
        <v>63</v>
      </c>
      <c r="J6826" t="s">
        <v>319</v>
      </c>
      <c r="K6826" t="s">
        <v>15782</v>
      </c>
      <c r="L6826" t="s">
        <v>1581</v>
      </c>
      <c r="M6826" t="s">
        <v>15783</v>
      </c>
      <c r="N6826">
        <v>74.50787401574803</v>
      </c>
      <c r="P6826">
        <v>24</v>
      </c>
      <c r="Q6826">
        <v>74.900000000000006</v>
      </c>
      <c r="R6826">
        <v>90</v>
      </c>
      <c r="S6826">
        <v>98.2</v>
      </c>
      <c r="T6826">
        <v>3</v>
      </c>
      <c r="U6826">
        <v>8</v>
      </c>
      <c r="V6826">
        <v>2720</v>
      </c>
      <c r="W6826" t="s">
        <v>70</v>
      </c>
      <c r="AB6826" t="s">
        <v>98</v>
      </c>
      <c r="AC6826" t="s">
        <v>98</v>
      </c>
      <c r="AD6826" t="s">
        <v>129</v>
      </c>
      <c r="AE6826" t="s">
        <v>63</v>
      </c>
      <c r="AG6826">
        <v>1946</v>
      </c>
      <c r="AH6826">
        <v>10.01</v>
      </c>
      <c r="AI6826">
        <v>38.907049999999998</v>
      </c>
      <c r="AJ6826">
        <v>-97.611819999999994</v>
      </c>
      <c r="AL6826">
        <v>3</v>
      </c>
      <c r="AM6826" t="s">
        <v>63</v>
      </c>
      <c r="AN6826" t="s">
        <v>15784</v>
      </c>
      <c r="AO6826" t="s">
        <v>184</v>
      </c>
      <c r="AP6826" t="s">
        <v>147</v>
      </c>
      <c r="AQ6826" t="s">
        <v>1815</v>
      </c>
      <c r="AR6826" t="s">
        <v>1816</v>
      </c>
      <c r="AS6826" t="s">
        <v>83</v>
      </c>
      <c r="AT6826" s="5">
        <v>35490</v>
      </c>
      <c r="AU6826" t="s">
        <v>76</v>
      </c>
      <c r="AV6826" t="s">
        <v>200</v>
      </c>
      <c r="AW6826" t="s">
        <v>150</v>
      </c>
    </row>
    <row r="6827" spans="1:49" x14ac:dyDescent="0.25">
      <c r="A6827">
        <v>5730</v>
      </c>
      <c r="B6827" t="s">
        <v>1809</v>
      </c>
      <c r="C6827">
        <v>1</v>
      </c>
      <c r="D6827" t="s">
        <v>86</v>
      </c>
      <c r="E6827" t="s">
        <v>1810</v>
      </c>
      <c r="F6827" t="s">
        <v>177</v>
      </c>
      <c r="G6827">
        <v>2.65</v>
      </c>
      <c r="H6827" t="s">
        <v>211</v>
      </c>
      <c r="I6827" t="s">
        <v>63</v>
      </c>
      <c r="J6827" t="s">
        <v>319</v>
      </c>
      <c r="K6827" t="s">
        <v>1811</v>
      </c>
      <c r="L6827" t="s">
        <v>1581</v>
      </c>
      <c r="M6827" t="s">
        <v>1812</v>
      </c>
      <c r="N6827">
        <v>74.50787401574803</v>
      </c>
      <c r="P6827">
        <v>24</v>
      </c>
      <c r="Q6827">
        <v>66.099999999999994</v>
      </c>
      <c r="R6827">
        <v>85</v>
      </c>
      <c r="S6827">
        <v>80.5</v>
      </c>
      <c r="T6827">
        <v>3</v>
      </c>
      <c r="U6827">
        <v>8</v>
      </c>
      <c r="V6827">
        <v>2720</v>
      </c>
      <c r="W6827" t="s">
        <v>70</v>
      </c>
      <c r="X6827" t="s">
        <v>1813</v>
      </c>
      <c r="Z6827" t="s">
        <v>73</v>
      </c>
      <c r="AA6827" t="s">
        <v>216</v>
      </c>
      <c r="AB6827" t="s">
        <v>76</v>
      </c>
      <c r="AC6827" t="s">
        <v>98</v>
      </c>
      <c r="AD6827" t="s">
        <v>98</v>
      </c>
      <c r="AE6827" t="s">
        <v>63</v>
      </c>
      <c r="AG6827">
        <v>1948</v>
      </c>
      <c r="AH6827">
        <v>10.52</v>
      </c>
      <c r="AI6827">
        <v>38.914319999999996</v>
      </c>
      <c r="AJ6827">
        <v>-97.611800000000002</v>
      </c>
      <c r="AL6827">
        <v>3</v>
      </c>
      <c r="AM6827" t="s">
        <v>63</v>
      </c>
      <c r="AN6827" t="s">
        <v>1814</v>
      </c>
      <c r="AO6827" t="s">
        <v>184</v>
      </c>
      <c r="AP6827" t="s">
        <v>147</v>
      </c>
      <c r="AQ6827" t="s">
        <v>1815</v>
      </c>
      <c r="AR6827" t="s">
        <v>1816</v>
      </c>
      <c r="AS6827" t="s">
        <v>83</v>
      </c>
      <c r="AT6827" s="5">
        <v>39083</v>
      </c>
      <c r="AU6827" t="s">
        <v>76</v>
      </c>
      <c r="AV6827" t="s">
        <v>200</v>
      </c>
      <c r="AW6827" t="s">
        <v>150</v>
      </c>
    </row>
    <row r="6828" spans="1:49" x14ac:dyDescent="0.25">
      <c r="A6828">
        <v>478</v>
      </c>
      <c r="B6828" t="s">
        <v>6342</v>
      </c>
      <c r="C6828">
        <v>1</v>
      </c>
      <c r="D6828" t="s">
        <v>86</v>
      </c>
      <c r="E6828" t="s">
        <v>1810</v>
      </c>
      <c r="F6828" t="s">
        <v>177</v>
      </c>
      <c r="G6828">
        <v>3.75</v>
      </c>
      <c r="H6828" t="s">
        <v>138</v>
      </c>
      <c r="I6828" t="s">
        <v>63</v>
      </c>
      <c r="J6828" t="s">
        <v>319</v>
      </c>
      <c r="K6828" t="s">
        <v>6343</v>
      </c>
      <c r="L6828" t="s">
        <v>1581</v>
      </c>
      <c r="M6828" t="s">
        <v>6344</v>
      </c>
      <c r="N6828">
        <v>23.884514435695539</v>
      </c>
      <c r="O6828">
        <v>30</v>
      </c>
      <c r="P6828">
        <v>44</v>
      </c>
      <c r="Q6828">
        <v>95.600000000000009</v>
      </c>
      <c r="R6828">
        <v>85</v>
      </c>
      <c r="S6828">
        <v>97.3</v>
      </c>
      <c r="T6828">
        <v>10</v>
      </c>
      <c r="U6828">
        <v>7</v>
      </c>
      <c r="V6828">
        <v>3050</v>
      </c>
      <c r="AB6828" t="s">
        <v>63</v>
      </c>
      <c r="AC6828" t="s">
        <v>63</v>
      </c>
      <c r="AD6828" t="s">
        <v>63</v>
      </c>
      <c r="AE6828" t="s">
        <v>98</v>
      </c>
      <c r="AG6828">
        <v>1969</v>
      </c>
      <c r="AH6828">
        <v>11.75</v>
      </c>
      <c r="AI6828">
        <v>38.922710000000002</v>
      </c>
      <c r="AJ6828">
        <v>-97.63064</v>
      </c>
      <c r="AK6828" t="s">
        <v>262</v>
      </c>
      <c r="AL6828">
        <v>2</v>
      </c>
      <c r="AM6828" t="s">
        <v>63</v>
      </c>
      <c r="AN6828" t="s">
        <v>6345</v>
      </c>
      <c r="AO6828" t="s">
        <v>184</v>
      </c>
      <c r="AP6828" t="s">
        <v>116</v>
      </c>
      <c r="AQ6828" t="s">
        <v>6346</v>
      </c>
      <c r="AR6828" t="s">
        <v>5787</v>
      </c>
      <c r="AS6828" t="s">
        <v>83</v>
      </c>
      <c r="AT6828" s="5">
        <v>42145</v>
      </c>
      <c r="AU6828" t="s">
        <v>129</v>
      </c>
      <c r="AV6828" t="s">
        <v>149</v>
      </c>
      <c r="AW6828" t="s">
        <v>150</v>
      </c>
    </row>
    <row r="6829" spans="1:49" x14ac:dyDescent="0.25">
      <c r="A6829">
        <v>5048</v>
      </c>
      <c r="B6829" t="s">
        <v>9778</v>
      </c>
      <c r="C6829">
        <v>1</v>
      </c>
      <c r="D6829" t="s">
        <v>86</v>
      </c>
      <c r="E6829" t="s">
        <v>184</v>
      </c>
      <c r="F6829" t="s">
        <v>177</v>
      </c>
      <c r="G6829">
        <v>197.06</v>
      </c>
      <c r="H6829" t="s">
        <v>109</v>
      </c>
      <c r="I6829" t="s">
        <v>86</v>
      </c>
      <c r="J6829" t="s">
        <v>319</v>
      </c>
      <c r="K6829" t="s">
        <v>9779</v>
      </c>
      <c r="L6829" t="s">
        <v>166</v>
      </c>
      <c r="M6829" t="s">
        <v>1726</v>
      </c>
      <c r="N6829">
        <v>155.51181102362204</v>
      </c>
      <c r="P6829">
        <v>28</v>
      </c>
      <c r="Q6829">
        <v>84.2</v>
      </c>
      <c r="R6829">
        <v>90</v>
      </c>
      <c r="S6829">
        <v>68.600000000000009</v>
      </c>
      <c r="T6829">
        <v>3</v>
      </c>
      <c r="U6829">
        <v>6</v>
      </c>
      <c r="V6829">
        <v>1440</v>
      </c>
      <c r="AB6829" t="s">
        <v>75</v>
      </c>
      <c r="AC6829" t="s">
        <v>75</v>
      </c>
      <c r="AD6829" t="s">
        <v>98</v>
      </c>
      <c r="AE6829" t="s">
        <v>63</v>
      </c>
      <c r="AG6829">
        <v>1958</v>
      </c>
      <c r="AH6829">
        <v>7.82</v>
      </c>
      <c r="AI6829">
        <v>38.710859999999997</v>
      </c>
      <c r="AJ6829">
        <v>-97.611909999999995</v>
      </c>
      <c r="AL6829">
        <v>3</v>
      </c>
      <c r="AM6829" t="s">
        <v>63</v>
      </c>
      <c r="AN6829" t="s">
        <v>9780</v>
      </c>
      <c r="AO6829" t="s">
        <v>76</v>
      </c>
      <c r="AP6829" t="s">
        <v>170</v>
      </c>
      <c r="AQ6829" t="s">
        <v>653</v>
      </c>
      <c r="AR6829" t="s">
        <v>654</v>
      </c>
      <c r="AS6829" t="s">
        <v>83</v>
      </c>
      <c r="AT6829" s="5">
        <v>37622</v>
      </c>
      <c r="AU6829" t="s">
        <v>103</v>
      </c>
      <c r="AV6829" t="s">
        <v>187</v>
      </c>
      <c r="AW6829" t="s">
        <v>188</v>
      </c>
    </row>
    <row r="6830" spans="1:49" x14ac:dyDescent="0.25">
      <c r="A6830">
        <v>3944</v>
      </c>
      <c r="B6830" t="s">
        <v>9387</v>
      </c>
      <c r="C6830">
        <v>1</v>
      </c>
      <c r="D6830" t="s">
        <v>86</v>
      </c>
      <c r="E6830" t="s">
        <v>184</v>
      </c>
      <c r="F6830" t="s">
        <v>177</v>
      </c>
      <c r="G6830">
        <v>208.74</v>
      </c>
      <c r="H6830" t="s">
        <v>695</v>
      </c>
      <c r="I6830" t="s">
        <v>63</v>
      </c>
      <c r="J6830" t="s">
        <v>437</v>
      </c>
      <c r="K6830" t="s">
        <v>9388</v>
      </c>
      <c r="L6830" t="s">
        <v>8574</v>
      </c>
      <c r="M6830" t="s">
        <v>897</v>
      </c>
      <c r="N6830">
        <v>35.498687664041995</v>
      </c>
      <c r="P6830">
        <v>19</v>
      </c>
      <c r="Q6830">
        <v>49.800000000000004</v>
      </c>
      <c r="R6830">
        <v>50</v>
      </c>
      <c r="S6830">
        <v>87.5</v>
      </c>
      <c r="T6830">
        <v>0</v>
      </c>
      <c r="U6830">
        <v>11</v>
      </c>
      <c r="V6830">
        <v>505</v>
      </c>
      <c r="W6830" t="s">
        <v>673</v>
      </c>
      <c r="AB6830" t="s">
        <v>75</v>
      </c>
      <c r="AC6830" t="s">
        <v>75</v>
      </c>
      <c r="AD6830" t="s">
        <v>184</v>
      </c>
      <c r="AE6830" t="s">
        <v>63</v>
      </c>
      <c r="AG6830">
        <v>1947</v>
      </c>
      <c r="AH6830">
        <v>19.5</v>
      </c>
      <c r="AI6830">
        <v>38.69641</v>
      </c>
      <c r="AJ6830">
        <v>-97.414150000000006</v>
      </c>
      <c r="AL6830">
        <v>2</v>
      </c>
      <c r="AM6830" t="s">
        <v>63</v>
      </c>
      <c r="AN6830" t="s">
        <v>9389</v>
      </c>
      <c r="AO6830" t="s">
        <v>184</v>
      </c>
      <c r="AP6830" t="s">
        <v>116</v>
      </c>
      <c r="AQ6830" t="s">
        <v>148</v>
      </c>
      <c r="AR6830" t="s">
        <v>148</v>
      </c>
      <c r="AS6830" t="s">
        <v>603</v>
      </c>
      <c r="AT6830" s="5">
        <v>36130</v>
      </c>
      <c r="AU6830" t="s">
        <v>76</v>
      </c>
      <c r="AV6830" t="s">
        <v>4317</v>
      </c>
      <c r="AW6830" t="s">
        <v>150</v>
      </c>
    </row>
    <row r="6831" spans="1:49" x14ac:dyDescent="0.25">
      <c r="A6831">
        <v>2232</v>
      </c>
      <c r="B6831" t="s">
        <v>16118</v>
      </c>
      <c r="C6831">
        <v>1</v>
      </c>
      <c r="D6831" t="s">
        <v>86</v>
      </c>
      <c r="E6831" t="s">
        <v>1186</v>
      </c>
      <c r="F6831" t="s">
        <v>177</v>
      </c>
      <c r="G6831">
        <v>16.86</v>
      </c>
      <c r="H6831" t="s">
        <v>138</v>
      </c>
      <c r="I6831" t="s">
        <v>63</v>
      </c>
      <c r="J6831" t="s">
        <v>319</v>
      </c>
      <c r="K6831" t="s">
        <v>16119</v>
      </c>
      <c r="L6831" t="s">
        <v>1188</v>
      </c>
      <c r="M6831" t="s">
        <v>1189</v>
      </c>
      <c r="N6831">
        <v>52.001312335958005</v>
      </c>
      <c r="P6831">
        <v>29.200131233595801</v>
      </c>
      <c r="Q6831">
        <v>66.599999999999994</v>
      </c>
      <c r="R6831">
        <v>75</v>
      </c>
      <c r="S6831">
        <v>88.3</v>
      </c>
      <c r="T6831">
        <v>30</v>
      </c>
      <c r="U6831">
        <v>11</v>
      </c>
      <c r="V6831">
        <v>1600</v>
      </c>
      <c r="AB6831" t="s">
        <v>63</v>
      </c>
      <c r="AC6831" t="s">
        <v>63</v>
      </c>
      <c r="AD6831" t="s">
        <v>63</v>
      </c>
      <c r="AE6831" t="s">
        <v>76</v>
      </c>
      <c r="AG6831">
        <v>1928</v>
      </c>
      <c r="AH6831">
        <v>0.42</v>
      </c>
      <c r="AI6831">
        <v>38.757629999999999</v>
      </c>
      <c r="AJ6831">
        <v>-97.921019999999999</v>
      </c>
      <c r="AL6831">
        <v>6</v>
      </c>
      <c r="AM6831" t="s">
        <v>63</v>
      </c>
      <c r="AN6831" t="s">
        <v>16120</v>
      </c>
      <c r="AO6831" t="s">
        <v>184</v>
      </c>
      <c r="AP6831" t="s">
        <v>147</v>
      </c>
      <c r="AQ6831" t="s">
        <v>486</v>
      </c>
      <c r="AR6831" t="s">
        <v>285</v>
      </c>
      <c r="AS6831" t="s">
        <v>83</v>
      </c>
      <c r="AT6831" s="5">
        <v>36192</v>
      </c>
      <c r="AU6831" t="s">
        <v>129</v>
      </c>
      <c r="AV6831" t="s">
        <v>149</v>
      </c>
      <c r="AW6831" t="s">
        <v>150</v>
      </c>
    </row>
    <row r="6832" spans="1:49" x14ac:dyDescent="0.25">
      <c r="A6832">
        <v>2495</v>
      </c>
      <c r="B6832" t="s">
        <v>18348</v>
      </c>
      <c r="C6832">
        <v>1</v>
      </c>
      <c r="D6832" t="s">
        <v>86</v>
      </c>
      <c r="E6832" t="s">
        <v>1186</v>
      </c>
      <c r="F6832" t="s">
        <v>177</v>
      </c>
      <c r="G6832">
        <v>18.63</v>
      </c>
      <c r="H6832" t="s">
        <v>138</v>
      </c>
      <c r="I6832" t="s">
        <v>63</v>
      </c>
      <c r="J6832" t="s">
        <v>319</v>
      </c>
      <c r="K6832" t="s">
        <v>18349</v>
      </c>
      <c r="L6832" t="s">
        <v>1188</v>
      </c>
      <c r="M6832" t="s">
        <v>1189</v>
      </c>
      <c r="N6832">
        <v>25.688976377952756</v>
      </c>
      <c r="P6832">
        <v>29.200131233595801</v>
      </c>
      <c r="Q6832">
        <v>66.599999999999994</v>
      </c>
      <c r="R6832">
        <v>65</v>
      </c>
      <c r="S6832">
        <v>79.8</v>
      </c>
      <c r="T6832">
        <v>30</v>
      </c>
      <c r="U6832">
        <v>11</v>
      </c>
      <c r="V6832">
        <v>1600</v>
      </c>
      <c r="AB6832" t="s">
        <v>63</v>
      </c>
      <c r="AC6832" t="s">
        <v>63</v>
      </c>
      <c r="AD6832" t="s">
        <v>63</v>
      </c>
      <c r="AE6832" t="s">
        <v>76</v>
      </c>
      <c r="AG6832">
        <v>1928</v>
      </c>
      <c r="AH6832">
        <v>2.19</v>
      </c>
      <c r="AI6832">
        <v>38.76876</v>
      </c>
      <c r="AJ6832">
        <v>-97.891409999999993</v>
      </c>
      <c r="AL6832">
        <v>3</v>
      </c>
      <c r="AM6832" t="s">
        <v>63</v>
      </c>
      <c r="AN6832" t="s">
        <v>18350</v>
      </c>
      <c r="AO6832" t="s">
        <v>184</v>
      </c>
      <c r="AP6832" t="s">
        <v>147</v>
      </c>
      <c r="AQ6832" t="s">
        <v>486</v>
      </c>
      <c r="AR6832" t="s">
        <v>285</v>
      </c>
      <c r="AS6832" t="s">
        <v>83</v>
      </c>
      <c r="AT6832" s="5">
        <v>36192</v>
      </c>
      <c r="AU6832" t="s">
        <v>129</v>
      </c>
      <c r="AV6832" t="s">
        <v>149</v>
      </c>
      <c r="AW6832" t="s">
        <v>150</v>
      </c>
    </row>
    <row r="6833" spans="1:49" x14ac:dyDescent="0.25">
      <c r="A6833">
        <v>2050</v>
      </c>
      <c r="B6833" t="s">
        <v>4956</v>
      </c>
      <c r="C6833">
        <v>1</v>
      </c>
      <c r="D6833" t="s">
        <v>86</v>
      </c>
      <c r="E6833" t="s">
        <v>1186</v>
      </c>
      <c r="F6833" t="s">
        <v>177</v>
      </c>
      <c r="G6833">
        <v>18.89</v>
      </c>
      <c r="H6833" t="s">
        <v>138</v>
      </c>
      <c r="I6833" t="s">
        <v>63</v>
      </c>
      <c r="J6833" t="s">
        <v>319</v>
      </c>
      <c r="K6833" t="s">
        <v>4957</v>
      </c>
      <c r="L6833" t="s">
        <v>1188</v>
      </c>
      <c r="M6833" t="s">
        <v>1189</v>
      </c>
      <c r="N6833">
        <v>34.711286089238847</v>
      </c>
      <c r="P6833">
        <v>29.200131233595801</v>
      </c>
      <c r="Q6833">
        <v>69.900000000000006</v>
      </c>
      <c r="R6833">
        <v>80</v>
      </c>
      <c r="S6833">
        <v>79.600000000000009</v>
      </c>
      <c r="T6833">
        <v>30</v>
      </c>
      <c r="U6833">
        <v>11</v>
      </c>
      <c r="V6833">
        <v>1600</v>
      </c>
      <c r="AB6833" t="s">
        <v>63</v>
      </c>
      <c r="AC6833" t="s">
        <v>63</v>
      </c>
      <c r="AD6833" t="s">
        <v>63</v>
      </c>
      <c r="AE6833" t="s">
        <v>76</v>
      </c>
      <c r="AG6833">
        <v>1928</v>
      </c>
      <c r="AH6833">
        <v>2.4500000000000002</v>
      </c>
      <c r="AI6833">
        <v>38.77028</v>
      </c>
      <c r="AJ6833">
        <v>-97.887039999999999</v>
      </c>
      <c r="AL6833">
        <v>4</v>
      </c>
      <c r="AM6833" t="s">
        <v>63</v>
      </c>
      <c r="AN6833" t="s">
        <v>4958</v>
      </c>
      <c r="AO6833" t="s">
        <v>184</v>
      </c>
      <c r="AP6833" t="s">
        <v>147</v>
      </c>
      <c r="AQ6833" t="s">
        <v>1538</v>
      </c>
      <c r="AR6833" t="s">
        <v>255</v>
      </c>
      <c r="AS6833" t="s">
        <v>83</v>
      </c>
      <c r="AT6833" s="5">
        <v>36192</v>
      </c>
      <c r="AU6833" t="s">
        <v>129</v>
      </c>
      <c r="AV6833" t="s">
        <v>149</v>
      </c>
      <c r="AW6833" t="s">
        <v>150</v>
      </c>
    </row>
    <row r="6834" spans="1:49" x14ac:dyDescent="0.25">
      <c r="A6834">
        <v>1889</v>
      </c>
      <c r="B6834" t="s">
        <v>17872</v>
      </c>
      <c r="C6834">
        <v>1</v>
      </c>
      <c r="D6834" t="s">
        <v>86</v>
      </c>
      <c r="E6834" t="s">
        <v>1186</v>
      </c>
      <c r="F6834" t="s">
        <v>177</v>
      </c>
      <c r="G6834">
        <v>19.420000000000002</v>
      </c>
      <c r="H6834" t="s">
        <v>138</v>
      </c>
      <c r="I6834" t="s">
        <v>63</v>
      </c>
      <c r="J6834" t="s">
        <v>319</v>
      </c>
      <c r="K6834" t="s">
        <v>17873</v>
      </c>
      <c r="L6834" t="s">
        <v>1188</v>
      </c>
      <c r="M6834" t="s">
        <v>1189</v>
      </c>
      <c r="N6834">
        <v>35.990813648293965</v>
      </c>
      <c r="P6834">
        <v>32</v>
      </c>
      <c r="Q6834">
        <v>80.5</v>
      </c>
      <c r="R6834">
        <v>85</v>
      </c>
      <c r="S6834">
        <v>93.7</v>
      </c>
      <c r="T6834">
        <v>30</v>
      </c>
      <c r="U6834">
        <v>11</v>
      </c>
      <c r="V6834">
        <v>1600</v>
      </c>
      <c r="AB6834" t="s">
        <v>63</v>
      </c>
      <c r="AC6834" t="s">
        <v>63</v>
      </c>
      <c r="AD6834" t="s">
        <v>63</v>
      </c>
      <c r="AE6834" t="s">
        <v>98</v>
      </c>
      <c r="AG6834">
        <v>1928</v>
      </c>
      <c r="AH6834">
        <v>2.98</v>
      </c>
      <c r="AI6834">
        <v>38.773090000000003</v>
      </c>
      <c r="AJ6834">
        <v>-97.878050000000002</v>
      </c>
      <c r="AL6834">
        <v>4</v>
      </c>
      <c r="AM6834" t="s">
        <v>63</v>
      </c>
      <c r="AN6834" t="s">
        <v>17874</v>
      </c>
      <c r="AO6834" t="s">
        <v>184</v>
      </c>
      <c r="AP6834" t="s">
        <v>147</v>
      </c>
      <c r="AQ6834" t="s">
        <v>1538</v>
      </c>
      <c r="AR6834" t="s">
        <v>255</v>
      </c>
      <c r="AS6834" t="s">
        <v>83</v>
      </c>
      <c r="AT6834" s="5">
        <v>36192</v>
      </c>
      <c r="AU6834" t="s">
        <v>129</v>
      </c>
      <c r="AV6834" t="s">
        <v>149</v>
      </c>
      <c r="AW6834" t="s">
        <v>150</v>
      </c>
    </row>
    <row r="6835" spans="1:49" x14ac:dyDescent="0.25">
      <c r="A6835">
        <v>2513</v>
      </c>
      <c r="B6835" t="s">
        <v>1481</v>
      </c>
      <c r="C6835">
        <v>1</v>
      </c>
      <c r="D6835" t="s">
        <v>86</v>
      </c>
      <c r="E6835" t="s">
        <v>1186</v>
      </c>
      <c r="F6835" t="s">
        <v>177</v>
      </c>
      <c r="G6835">
        <v>19.850000000000001</v>
      </c>
      <c r="H6835" t="s">
        <v>138</v>
      </c>
      <c r="I6835" t="s">
        <v>63</v>
      </c>
      <c r="J6835" t="s">
        <v>319</v>
      </c>
      <c r="K6835" t="s">
        <v>1482</v>
      </c>
      <c r="L6835" t="s">
        <v>1188</v>
      </c>
      <c r="M6835" t="s">
        <v>1189</v>
      </c>
      <c r="N6835">
        <v>52.493438320209975</v>
      </c>
      <c r="P6835">
        <v>30</v>
      </c>
      <c r="Q6835">
        <v>66.400000000000006</v>
      </c>
      <c r="R6835">
        <v>65</v>
      </c>
      <c r="S6835">
        <v>90.100000000000009</v>
      </c>
      <c r="T6835">
        <v>18</v>
      </c>
      <c r="U6835">
        <v>14</v>
      </c>
      <c r="V6835">
        <v>1700</v>
      </c>
      <c r="X6835" t="s">
        <v>1483</v>
      </c>
      <c r="Y6835" t="s">
        <v>96</v>
      </c>
      <c r="Z6835" t="s">
        <v>73</v>
      </c>
      <c r="AA6835" t="s">
        <v>97</v>
      </c>
      <c r="AB6835" t="s">
        <v>63</v>
      </c>
      <c r="AC6835" t="s">
        <v>63</v>
      </c>
      <c r="AD6835" t="s">
        <v>63</v>
      </c>
      <c r="AE6835" t="s">
        <v>76</v>
      </c>
      <c r="AG6835">
        <v>1931</v>
      </c>
      <c r="AH6835">
        <v>3.46</v>
      </c>
      <c r="AI6835">
        <v>38.772640000000003</v>
      </c>
      <c r="AJ6835">
        <v>-97.869190000000003</v>
      </c>
      <c r="AL6835">
        <v>6</v>
      </c>
      <c r="AM6835" t="s">
        <v>63</v>
      </c>
      <c r="AN6835" t="s">
        <v>1484</v>
      </c>
      <c r="AO6835" t="s">
        <v>184</v>
      </c>
      <c r="AP6835" t="s">
        <v>147</v>
      </c>
      <c r="AQ6835" t="s">
        <v>486</v>
      </c>
      <c r="AR6835" t="s">
        <v>285</v>
      </c>
      <c r="AS6835" t="s">
        <v>83</v>
      </c>
      <c r="AT6835" s="5">
        <v>36192</v>
      </c>
      <c r="AU6835" t="s">
        <v>129</v>
      </c>
      <c r="AV6835" t="s">
        <v>149</v>
      </c>
      <c r="AW6835" t="s">
        <v>150</v>
      </c>
    </row>
    <row r="6836" spans="1:49" x14ac:dyDescent="0.25">
      <c r="A6836">
        <v>2236</v>
      </c>
      <c r="B6836" t="s">
        <v>13213</v>
      </c>
      <c r="C6836">
        <v>1</v>
      </c>
      <c r="D6836" t="s">
        <v>86</v>
      </c>
      <c r="E6836" t="s">
        <v>1186</v>
      </c>
      <c r="F6836" t="s">
        <v>177</v>
      </c>
      <c r="G6836">
        <v>21.61</v>
      </c>
      <c r="H6836" t="s">
        <v>138</v>
      </c>
      <c r="I6836" t="s">
        <v>63</v>
      </c>
      <c r="J6836" t="s">
        <v>319</v>
      </c>
      <c r="K6836" t="s">
        <v>13214</v>
      </c>
      <c r="L6836" t="s">
        <v>1188</v>
      </c>
      <c r="M6836" t="s">
        <v>1189</v>
      </c>
      <c r="N6836">
        <v>25.688976377952756</v>
      </c>
      <c r="P6836">
        <v>29.200131233595801</v>
      </c>
      <c r="Q6836">
        <v>78.3</v>
      </c>
      <c r="R6836">
        <v>85</v>
      </c>
      <c r="S6836">
        <v>95.9</v>
      </c>
      <c r="T6836">
        <v>18</v>
      </c>
      <c r="U6836">
        <v>10</v>
      </c>
      <c r="V6836">
        <v>2080</v>
      </c>
      <c r="AB6836" t="s">
        <v>63</v>
      </c>
      <c r="AC6836" t="s">
        <v>63</v>
      </c>
      <c r="AD6836" t="s">
        <v>63</v>
      </c>
      <c r="AE6836" t="s">
        <v>98</v>
      </c>
      <c r="AG6836">
        <v>1928</v>
      </c>
      <c r="AH6836">
        <v>5.17</v>
      </c>
      <c r="AI6836">
        <v>38.770870000000002</v>
      </c>
      <c r="AJ6836">
        <v>-97.838059999999999</v>
      </c>
      <c r="AL6836">
        <v>3</v>
      </c>
      <c r="AM6836" t="s">
        <v>63</v>
      </c>
      <c r="AN6836" t="s">
        <v>13215</v>
      </c>
      <c r="AO6836" t="s">
        <v>184</v>
      </c>
      <c r="AP6836" t="s">
        <v>147</v>
      </c>
      <c r="AQ6836" t="s">
        <v>486</v>
      </c>
      <c r="AR6836" t="s">
        <v>285</v>
      </c>
      <c r="AS6836" t="s">
        <v>83</v>
      </c>
      <c r="AT6836" s="5">
        <v>36192</v>
      </c>
      <c r="AU6836" t="s">
        <v>129</v>
      </c>
      <c r="AV6836" t="s">
        <v>149</v>
      </c>
      <c r="AW6836" t="s">
        <v>150</v>
      </c>
    </row>
    <row r="6837" spans="1:49" x14ac:dyDescent="0.25">
      <c r="A6837">
        <v>2567</v>
      </c>
      <c r="B6837" t="s">
        <v>5688</v>
      </c>
      <c r="C6837">
        <v>1</v>
      </c>
      <c r="D6837" t="s">
        <v>86</v>
      </c>
      <c r="E6837" t="s">
        <v>1186</v>
      </c>
      <c r="F6837" t="s">
        <v>177</v>
      </c>
      <c r="G6837">
        <v>22.14</v>
      </c>
      <c r="H6837" t="s">
        <v>138</v>
      </c>
      <c r="I6837" t="s">
        <v>63</v>
      </c>
      <c r="J6837" t="s">
        <v>319</v>
      </c>
      <c r="K6837" t="s">
        <v>5689</v>
      </c>
      <c r="L6837" t="s">
        <v>1188</v>
      </c>
      <c r="M6837" t="s">
        <v>1189</v>
      </c>
      <c r="N6837">
        <v>34.711286089238847</v>
      </c>
      <c r="P6837">
        <v>29.399934383202101</v>
      </c>
      <c r="Q6837">
        <v>77.8</v>
      </c>
      <c r="R6837">
        <v>70</v>
      </c>
      <c r="S6837">
        <v>90.7</v>
      </c>
      <c r="T6837">
        <v>18</v>
      </c>
      <c r="U6837">
        <v>10</v>
      </c>
      <c r="V6837">
        <v>2080</v>
      </c>
      <c r="AB6837" t="s">
        <v>63</v>
      </c>
      <c r="AC6837" t="s">
        <v>63</v>
      </c>
      <c r="AD6837" t="s">
        <v>63</v>
      </c>
      <c r="AE6837" t="s">
        <v>75</v>
      </c>
      <c r="AG6837">
        <v>1928</v>
      </c>
      <c r="AH6837">
        <v>5.7</v>
      </c>
      <c r="AI6837">
        <v>38.77149</v>
      </c>
      <c r="AJ6837">
        <v>-97.828159999999997</v>
      </c>
      <c r="AL6837">
        <v>4</v>
      </c>
      <c r="AM6837" t="s">
        <v>63</v>
      </c>
      <c r="AN6837" t="s">
        <v>5690</v>
      </c>
      <c r="AO6837" t="s">
        <v>184</v>
      </c>
      <c r="AP6837" t="s">
        <v>147</v>
      </c>
      <c r="AQ6837" t="s">
        <v>185</v>
      </c>
      <c r="AR6837" t="s">
        <v>336</v>
      </c>
      <c r="AS6837" t="s">
        <v>83</v>
      </c>
      <c r="AT6837" s="5">
        <v>36192</v>
      </c>
      <c r="AU6837" t="s">
        <v>129</v>
      </c>
      <c r="AV6837" t="s">
        <v>149</v>
      </c>
      <c r="AW6837" t="s">
        <v>150</v>
      </c>
    </row>
    <row r="6838" spans="1:49" x14ac:dyDescent="0.25">
      <c r="A6838">
        <v>1967</v>
      </c>
      <c r="B6838" t="s">
        <v>5199</v>
      </c>
      <c r="C6838">
        <v>1</v>
      </c>
      <c r="D6838" t="s">
        <v>86</v>
      </c>
      <c r="E6838" t="s">
        <v>1186</v>
      </c>
      <c r="F6838" t="s">
        <v>177</v>
      </c>
      <c r="G6838">
        <v>22.94</v>
      </c>
      <c r="H6838" t="s">
        <v>138</v>
      </c>
      <c r="I6838" t="s">
        <v>63</v>
      </c>
      <c r="J6838" t="s">
        <v>319</v>
      </c>
      <c r="K6838" t="s">
        <v>5200</v>
      </c>
      <c r="L6838" t="s">
        <v>1188</v>
      </c>
      <c r="M6838" t="s">
        <v>1189</v>
      </c>
      <c r="N6838">
        <v>25.688976377952756</v>
      </c>
      <c r="P6838">
        <v>29.299868766404199</v>
      </c>
      <c r="Q6838">
        <v>78.3</v>
      </c>
      <c r="R6838">
        <v>90</v>
      </c>
      <c r="S6838">
        <v>94.5</v>
      </c>
      <c r="T6838">
        <v>18</v>
      </c>
      <c r="U6838">
        <v>10</v>
      </c>
      <c r="V6838">
        <v>2080</v>
      </c>
      <c r="AB6838" t="s">
        <v>63</v>
      </c>
      <c r="AC6838" t="s">
        <v>63</v>
      </c>
      <c r="AD6838" t="s">
        <v>63</v>
      </c>
      <c r="AE6838" t="s">
        <v>98</v>
      </c>
      <c r="AG6838">
        <v>1928</v>
      </c>
      <c r="AH6838">
        <v>6.5600000000000005</v>
      </c>
      <c r="AI6838">
        <v>38.773200000000003</v>
      </c>
      <c r="AJ6838">
        <v>-97.812650000000005</v>
      </c>
      <c r="AL6838">
        <v>3</v>
      </c>
      <c r="AM6838" t="s">
        <v>63</v>
      </c>
      <c r="AN6838" t="s">
        <v>5201</v>
      </c>
      <c r="AO6838" t="s">
        <v>184</v>
      </c>
      <c r="AP6838" t="s">
        <v>147</v>
      </c>
      <c r="AQ6838" t="s">
        <v>486</v>
      </c>
      <c r="AR6838" t="s">
        <v>285</v>
      </c>
      <c r="AS6838" t="s">
        <v>83</v>
      </c>
      <c r="AT6838" s="5">
        <v>36220</v>
      </c>
      <c r="AU6838" t="s">
        <v>129</v>
      </c>
      <c r="AV6838" t="s">
        <v>149</v>
      </c>
      <c r="AW6838" t="s">
        <v>150</v>
      </c>
    </row>
    <row r="6839" spans="1:49" x14ac:dyDescent="0.25">
      <c r="A6839">
        <v>1873</v>
      </c>
      <c r="B6839" t="s">
        <v>22160</v>
      </c>
      <c r="C6839">
        <v>1</v>
      </c>
      <c r="D6839" t="s">
        <v>86</v>
      </c>
      <c r="E6839" t="s">
        <v>1186</v>
      </c>
      <c r="F6839" t="s">
        <v>177</v>
      </c>
      <c r="G6839">
        <v>23.51</v>
      </c>
      <c r="H6839" t="s">
        <v>138</v>
      </c>
      <c r="I6839" t="s">
        <v>63</v>
      </c>
      <c r="J6839" t="s">
        <v>319</v>
      </c>
      <c r="K6839" t="s">
        <v>22161</v>
      </c>
      <c r="L6839" t="s">
        <v>1052</v>
      </c>
      <c r="M6839" t="s">
        <v>1189</v>
      </c>
      <c r="N6839">
        <v>25.688976377952756</v>
      </c>
      <c r="P6839">
        <v>29.299868766404199</v>
      </c>
      <c r="Q6839">
        <v>78.3</v>
      </c>
      <c r="R6839">
        <v>90</v>
      </c>
      <c r="S6839">
        <v>95.7</v>
      </c>
      <c r="T6839">
        <v>18</v>
      </c>
      <c r="U6839">
        <v>10</v>
      </c>
      <c r="V6839">
        <v>2080</v>
      </c>
      <c r="AB6839" t="s">
        <v>63</v>
      </c>
      <c r="AC6839" t="s">
        <v>63</v>
      </c>
      <c r="AD6839" t="s">
        <v>63</v>
      </c>
      <c r="AE6839" t="s">
        <v>98</v>
      </c>
      <c r="AG6839">
        <v>1928</v>
      </c>
      <c r="AH6839">
        <v>7.07</v>
      </c>
      <c r="AI6839">
        <v>38.776960000000003</v>
      </c>
      <c r="AJ6839">
        <v>-97.804460000000006</v>
      </c>
      <c r="AL6839">
        <v>3</v>
      </c>
      <c r="AM6839" t="s">
        <v>63</v>
      </c>
      <c r="AN6839" t="s">
        <v>22162</v>
      </c>
      <c r="AO6839" t="s">
        <v>184</v>
      </c>
      <c r="AP6839" t="s">
        <v>147</v>
      </c>
      <c r="AQ6839" t="s">
        <v>486</v>
      </c>
      <c r="AR6839" t="s">
        <v>285</v>
      </c>
      <c r="AS6839" t="s">
        <v>83</v>
      </c>
      <c r="AT6839" s="5">
        <v>36220</v>
      </c>
      <c r="AU6839" t="s">
        <v>129</v>
      </c>
      <c r="AV6839" t="s">
        <v>149</v>
      </c>
      <c r="AW6839" t="s">
        <v>150</v>
      </c>
    </row>
    <row r="6840" spans="1:49" x14ac:dyDescent="0.25">
      <c r="A6840">
        <v>2049</v>
      </c>
      <c r="B6840" t="s">
        <v>24133</v>
      </c>
      <c r="C6840">
        <v>1</v>
      </c>
      <c r="D6840" t="s">
        <v>86</v>
      </c>
      <c r="E6840" t="s">
        <v>1186</v>
      </c>
      <c r="F6840" t="s">
        <v>177</v>
      </c>
      <c r="G6840">
        <v>24.69</v>
      </c>
      <c r="H6840" t="s">
        <v>138</v>
      </c>
      <c r="I6840" t="s">
        <v>63</v>
      </c>
      <c r="J6840" t="s">
        <v>319</v>
      </c>
      <c r="K6840" t="s">
        <v>24134</v>
      </c>
      <c r="L6840" t="s">
        <v>1052</v>
      </c>
      <c r="M6840" t="s">
        <v>1189</v>
      </c>
      <c r="N6840">
        <v>34.711286089238847</v>
      </c>
      <c r="P6840">
        <v>29.299868766404199</v>
      </c>
      <c r="Q6840">
        <v>79.900000000000006</v>
      </c>
      <c r="R6840">
        <v>92</v>
      </c>
      <c r="S6840">
        <v>93.3</v>
      </c>
      <c r="T6840">
        <v>18</v>
      </c>
      <c r="U6840">
        <v>10</v>
      </c>
      <c r="V6840">
        <v>2080</v>
      </c>
      <c r="AB6840" t="s">
        <v>63</v>
      </c>
      <c r="AC6840" t="s">
        <v>63</v>
      </c>
      <c r="AD6840" t="s">
        <v>63</v>
      </c>
      <c r="AE6840" t="s">
        <v>98</v>
      </c>
      <c r="AG6840">
        <v>1928</v>
      </c>
      <c r="AH6840">
        <v>8.25</v>
      </c>
      <c r="AI6840">
        <v>38.785679999999999</v>
      </c>
      <c r="AJ6840">
        <v>-97.785550000000001</v>
      </c>
      <c r="AL6840">
        <v>4</v>
      </c>
      <c r="AM6840" t="s">
        <v>63</v>
      </c>
      <c r="AN6840" t="s">
        <v>24135</v>
      </c>
      <c r="AO6840" t="s">
        <v>184</v>
      </c>
      <c r="AP6840" t="s">
        <v>147</v>
      </c>
      <c r="AQ6840" t="s">
        <v>185</v>
      </c>
      <c r="AR6840" t="s">
        <v>336</v>
      </c>
      <c r="AS6840" t="s">
        <v>83</v>
      </c>
      <c r="AT6840" s="5">
        <v>36192</v>
      </c>
      <c r="AU6840" t="s">
        <v>129</v>
      </c>
      <c r="AV6840" t="s">
        <v>149</v>
      </c>
      <c r="AW6840" t="s">
        <v>150</v>
      </c>
    </row>
    <row r="6841" spans="1:49" x14ac:dyDescent="0.25">
      <c r="A6841">
        <v>2290</v>
      </c>
      <c r="B6841" t="s">
        <v>10385</v>
      </c>
      <c r="C6841">
        <v>1</v>
      </c>
      <c r="D6841" t="s">
        <v>86</v>
      </c>
      <c r="E6841" t="s">
        <v>1186</v>
      </c>
      <c r="F6841" t="s">
        <v>177</v>
      </c>
      <c r="G6841">
        <v>24.95</v>
      </c>
      <c r="H6841" t="s">
        <v>138</v>
      </c>
      <c r="I6841" t="s">
        <v>63</v>
      </c>
      <c r="J6841" t="s">
        <v>319</v>
      </c>
      <c r="K6841" t="s">
        <v>10386</v>
      </c>
      <c r="L6841" t="s">
        <v>1052</v>
      </c>
      <c r="M6841" t="s">
        <v>1189</v>
      </c>
      <c r="N6841">
        <v>52.001312335958005</v>
      </c>
      <c r="P6841">
        <v>29.5</v>
      </c>
      <c r="Q6841">
        <v>67.8</v>
      </c>
      <c r="R6841">
        <v>65</v>
      </c>
      <c r="S6841">
        <v>87.8</v>
      </c>
      <c r="T6841">
        <v>18</v>
      </c>
      <c r="U6841">
        <v>10</v>
      </c>
      <c r="V6841">
        <v>2080</v>
      </c>
      <c r="AB6841" t="s">
        <v>63</v>
      </c>
      <c r="AC6841" t="s">
        <v>63</v>
      </c>
      <c r="AD6841" t="s">
        <v>63</v>
      </c>
      <c r="AE6841" t="s">
        <v>76</v>
      </c>
      <c r="AG6841">
        <v>1928</v>
      </c>
      <c r="AH6841">
        <v>8.51</v>
      </c>
      <c r="AI6841">
        <v>38.787570000000002</v>
      </c>
      <c r="AJ6841">
        <v>-97.781459999999996</v>
      </c>
      <c r="AL6841">
        <v>6</v>
      </c>
      <c r="AM6841" t="s">
        <v>63</v>
      </c>
      <c r="AN6841" t="s">
        <v>10387</v>
      </c>
      <c r="AO6841" t="s">
        <v>184</v>
      </c>
      <c r="AP6841" t="s">
        <v>147</v>
      </c>
      <c r="AQ6841" t="s">
        <v>486</v>
      </c>
      <c r="AR6841" t="s">
        <v>285</v>
      </c>
      <c r="AS6841" t="s">
        <v>83</v>
      </c>
      <c r="AT6841" s="5">
        <v>36220</v>
      </c>
      <c r="AU6841" t="s">
        <v>129</v>
      </c>
      <c r="AV6841" t="s">
        <v>149</v>
      </c>
      <c r="AW6841" t="s">
        <v>150</v>
      </c>
    </row>
    <row r="6842" spans="1:49" x14ac:dyDescent="0.25">
      <c r="A6842">
        <v>1769</v>
      </c>
      <c r="B6842" t="s">
        <v>5671</v>
      </c>
      <c r="C6842">
        <v>1</v>
      </c>
      <c r="D6842" t="s">
        <v>86</v>
      </c>
      <c r="E6842" t="s">
        <v>1186</v>
      </c>
      <c r="F6842" t="s">
        <v>177</v>
      </c>
      <c r="G6842">
        <v>25.46</v>
      </c>
      <c r="H6842" t="s">
        <v>138</v>
      </c>
      <c r="I6842" t="s">
        <v>63</v>
      </c>
      <c r="J6842" t="s">
        <v>319</v>
      </c>
      <c r="K6842" t="s">
        <v>5672</v>
      </c>
      <c r="L6842" t="s">
        <v>1052</v>
      </c>
      <c r="M6842" t="s">
        <v>1189</v>
      </c>
      <c r="N6842">
        <v>35.006561679790025</v>
      </c>
      <c r="P6842">
        <v>29.299868766404199</v>
      </c>
      <c r="Q6842">
        <v>80.400000000000006</v>
      </c>
      <c r="R6842">
        <v>85</v>
      </c>
      <c r="S6842">
        <v>96.4</v>
      </c>
      <c r="T6842">
        <v>18</v>
      </c>
      <c r="U6842">
        <v>10</v>
      </c>
      <c r="V6842">
        <v>2080</v>
      </c>
      <c r="AB6842" t="s">
        <v>63</v>
      </c>
      <c r="AC6842" t="s">
        <v>63</v>
      </c>
      <c r="AD6842" t="s">
        <v>63</v>
      </c>
      <c r="AE6842" t="s">
        <v>98</v>
      </c>
      <c r="AG6842">
        <v>1928</v>
      </c>
      <c r="AH6842">
        <v>9.02</v>
      </c>
      <c r="AI6842">
        <v>38.791519999999998</v>
      </c>
      <c r="AJ6842">
        <v>-97.772880000000001</v>
      </c>
      <c r="AL6842">
        <v>4</v>
      </c>
      <c r="AM6842" t="s">
        <v>63</v>
      </c>
      <c r="AN6842" t="s">
        <v>5673</v>
      </c>
      <c r="AO6842" t="s">
        <v>184</v>
      </c>
      <c r="AP6842" t="s">
        <v>147</v>
      </c>
      <c r="AQ6842" t="s">
        <v>1538</v>
      </c>
      <c r="AR6842" t="s">
        <v>255</v>
      </c>
      <c r="AS6842" t="s">
        <v>83</v>
      </c>
      <c r="AT6842" s="5">
        <v>36192</v>
      </c>
      <c r="AU6842" t="s">
        <v>129</v>
      </c>
      <c r="AV6842" t="s">
        <v>149</v>
      </c>
      <c r="AW6842" t="s">
        <v>150</v>
      </c>
    </row>
    <row r="6843" spans="1:49" x14ac:dyDescent="0.25">
      <c r="A6843">
        <v>1828</v>
      </c>
      <c r="B6843" t="s">
        <v>11424</v>
      </c>
      <c r="C6843">
        <v>1</v>
      </c>
      <c r="D6843" t="s">
        <v>86</v>
      </c>
      <c r="E6843" t="s">
        <v>1186</v>
      </c>
      <c r="F6843" t="s">
        <v>177</v>
      </c>
      <c r="G6843">
        <v>27.32</v>
      </c>
      <c r="H6843" t="s">
        <v>138</v>
      </c>
      <c r="I6843" t="s">
        <v>63</v>
      </c>
      <c r="J6843" t="s">
        <v>319</v>
      </c>
      <c r="K6843" t="s">
        <v>11425</v>
      </c>
      <c r="L6843" t="s">
        <v>1052</v>
      </c>
      <c r="M6843" t="s">
        <v>1189</v>
      </c>
      <c r="N6843">
        <v>25.787401574803148</v>
      </c>
      <c r="P6843">
        <v>29.5</v>
      </c>
      <c r="Q6843">
        <v>77.3</v>
      </c>
      <c r="R6843">
        <v>90</v>
      </c>
      <c r="S6843">
        <v>95.9</v>
      </c>
      <c r="T6843">
        <v>18</v>
      </c>
      <c r="U6843">
        <v>11</v>
      </c>
      <c r="V6843">
        <v>2100</v>
      </c>
      <c r="AB6843" t="s">
        <v>63</v>
      </c>
      <c r="AC6843" t="s">
        <v>63</v>
      </c>
      <c r="AD6843" t="s">
        <v>63</v>
      </c>
      <c r="AE6843" t="s">
        <v>98</v>
      </c>
      <c r="AG6843">
        <v>1928</v>
      </c>
      <c r="AH6843">
        <v>10.88</v>
      </c>
      <c r="AI6843">
        <v>38.804949999999998</v>
      </c>
      <c r="AJ6843">
        <v>-97.743690000000001</v>
      </c>
      <c r="AL6843">
        <v>3</v>
      </c>
      <c r="AM6843" t="s">
        <v>63</v>
      </c>
      <c r="AN6843" t="s">
        <v>11426</v>
      </c>
      <c r="AO6843" t="s">
        <v>184</v>
      </c>
      <c r="AP6843" t="s">
        <v>147</v>
      </c>
      <c r="AQ6843" t="s">
        <v>486</v>
      </c>
      <c r="AR6843" t="s">
        <v>285</v>
      </c>
      <c r="AS6843" t="s">
        <v>83</v>
      </c>
      <c r="AT6843" s="5">
        <v>36220</v>
      </c>
      <c r="AU6843" t="s">
        <v>129</v>
      </c>
      <c r="AV6843" t="s">
        <v>149</v>
      </c>
      <c r="AW6843" t="s">
        <v>150</v>
      </c>
    </row>
    <row r="6844" spans="1:49" x14ac:dyDescent="0.25">
      <c r="A6844">
        <v>2010</v>
      </c>
      <c r="B6844" t="s">
        <v>20405</v>
      </c>
      <c r="C6844">
        <v>1</v>
      </c>
      <c r="D6844" t="s">
        <v>86</v>
      </c>
      <c r="E6844" t="s">
        <v>1186</v>
      </c>
      <c r="F6844" t="s">
        <v>177</v>
      </c>
      <c r="G6844">
        <v>28.03</v>
      </c>
      <c r="H6844" t="s">
        <v>138</v>
      </c>
      <c r="I6844" t="s">
        <v>63</v>
      </c>
      <c r="J6844" t="s">
        <v>319</v>
      </c>
      <c r="K6844" t="s">
        <v>20406</v>
      </c>
      <c r="L6844" t="s">
        <v>5263</v>
      </c>
      <c r="M6844" t="s">
        <v>1189</v>
      </c>
      <c r="N6844">
        <v>34.711286089238847</v>
      </c>
      <c r="P6844">
        <v>29.200131233595801</v>
      </c>
      <c r="Q6844">
        <v>81.400000000000006</v>
      </c>
      <c r="R6844">
        <v>87</v>
      </c>
      <c r="S6844">
        <v>93.2</v>
      </c>
      <c r="T6844">
        <v>18</v>
      </c>
      <c r="U6844">
        <v>11</v>
      </c>
      <c r="V6844">
        <v>2100</v>
      </c>
      <c r="AB6844" t="s">
        <v>63</v>
      </c>
      <c r="AC6844" t="s">
        <v>63</v>
      </c>
      <c r="AD6844" t="s">
        <v>63</v>
      </c>
      <c r="AE6844" t="s">
        <v>98</v>
      </c>
      <c r="AG6844">
        <v>1928</v>
      </c>
      <c r="AH6844">
        <v>11.59</v>
      </c>
      <c r="AI6844">
        <v>38.810180000000003</v>
      </c>
      <c r="AJ6844">
        <v>-97.732339999999994</v>
      </c>
      <c r="AL6844">
        <v>4</v>
      </c>
      <c r="AM6844" t="s">
        <v>63</v>
      </c>
      <c r="AN6844" t="s">
        <v>20407</v>
      </c>
      <c r="AO6844" t="s">
        <v>184</v>
      </c>
      <c r="AP6844" t="s">
        <v>147</v>
      </c>
      <c r="AQ6844" t="s">
        <v>1538</v>
      </c>
      <c r="AR6844" t="s">
        <v>255</v>
      </c>
      <c r="AS6844" t="s">
        <v>83</v>
      </c>
      <c r="AT6844" s="5">
        <v>36192</v>
      </c>
      <c r="AU6844" t="s">
        <v>129</v>
      </c>
      <c r="AV6844" t="s">
        <v>149</v>
      </c>
      <c r="AW6844" t="s">
        <v>150</v>
      </c>
    </row>
    <row r="6845" spans="1:49" x14ac:dyDescent="0.25">
      <c r="A6845">
        <v>1962</v>
      </c>
      <c r="B6845" t="s">
        <v>10607</v>
      </c>
      <c r="C6845">
        <v>1</v>
      </c>
      <c r="D6845" t="s">
        <v>86</v>
      </c>
      <c r="E6845" t="s">
        <v>1186</v>
      </c>
      <c r="F6845" t="s">
        <v>177</v>
      </c>
      <c r="G6845">
        <v>31.330000000000002</v>
      </c>
      <c r="H6845" t="s">
        <v>138</v>
      </c>
      <c r="I6845" t="s">
        <v>63</v>
      </c>
      <c r="J6845" t="s">
        <v>319</v>
      </c>
      <c r="K6845" t="s">
        <v>10608</v>
      </c>
      <c r="L6845" t="s">
        <v>5263</v>
      </c>
      <c r="M6845" t="s">
        <v>1189</v>
      </c>
      <c r="N6845">
        <v>25.787401574803148</v>
      </c>
      <c r="P6845">
        <v>29.200131233595801</v>
      </c>
      <c r="Q6845">
        <v>79.8</v>
      </c>
      <c r="R6845">
        <v>80</v>
      </c>
      <c r="S6845">
        <v>93.3</v>
      </c>
      <c r="T6845">
        <v>18</v>
      </c>
      <c r="U6845">
        <v>21</v>
      </c>
      <c r="V6845">
        <v>1210</v>
      </c>
      <c r="AB6845" t="s">
        <v>63</v>
      </c>
      <c r="AC6845" t="s">
        <v>63</v>
      </c>
      <c r="AD6845" t="s">
        <v>63</v>
      </c>
      <c r="AE6845" t="s">
        <v>75</v>
      </c>
      <c r="AG6845">
        <v>1928</v>
      </c>
      <c r="AH6845">
        <v>14.89</v>
      </c>
      <c r="AI6845">
        <v>38.832070000000002</v>
      </c>
      <c r="AJ6845">
        <v>-97.678139999999999</v>
      </c>
      <c r="AL6845">
        <v>3</v>
      </c>
      <c r="AM6845" t="s">
        <v>63</v>
      </c>
      <c r="AN6845" t="s">
        <v>10609</v>
      </c>
      <c r="AO6845" t="s">
        <v>184</v>
      </c>
      <c r="AP6845" t="s">
        <v>147</v>
      </c>
      <c r="AQ6845" t="s">
        <v>486</v>
      </c>
      <c r="AR6845" t="s">
        <v>285</v>
      </c>
      <c r="AS6845" t="s">
        <v>83</v>
      </c>
      <c r="AT6845" s="5">
        <v>36220</v>
      </c>
      <c r="AU6845" t="s">
        <v>129</v>
      </c>
      <c r="AV6845" t="s">
        <v>149</v>
      </c>
      <c r="AW6845" t="s">
        <v>150</v>
      </c>
    </row>
    <row r="6846" spans="1:49" x14ac:dyDescent="0.25">
      <c r="A6846">
        <v>57</v>
      </c>
      <c r="B6846" t="s">
        <v>10589</v>
      </c>
      <c r="C6846">
        <v>1</v>
      </c>
      <c r="D6846" t="s">
        <v>86</v>
      </c>
      <c r="E6846" t="s">
        <v>184</v>
      </c>
      <c r="F6846" t="s">
        <v>177</v>
      </c>
      <c r="G6846">
        <v>208.13</v>
      </c>
      <c r="H6846" t="s">
        <v>90</v>
      </c>
      <c r="I6846" t="s">
        <v>63</v>
      </c>
      <c r="J6846" t="s">
        <v>437</v>
      </c>
      <c r="K6846" t="s">
        <v>10590</v>
      </c>
      <c r="L6846" t="s">
        <v>10591</v>
      </c>
      <c r="M6846" t="s">
        <v>1726</v>
      </c>
      <c r="N6846">
        <v>122.50656167979002</v>
      </c>
      <c r="P6846">
        <v>36</v>
      </c>
      <c r="Q6846">
        <v>91.8</v>
      </c>
      <c r="R6846">
        <v>90</v>
      </c>
      <c r="S6846">
        <v>100</v>
      </c>
      <c r="T6846">
        <v>6</v>
      </c>
      <c r="U6846">
        <v>11</v>
      </c>
      <c r="V6846">
        <v>505</v>
      </c>
      <c r="W6846" t="s">
        <v>70</v>
      </c>
      <c r="AB6846" t="s">
        <v>98</v>
      </c>
      <c r="AC6846" t="s">
        <v>98</v>
      </c>
      <c r="AD6846" t="s">
        <v>98</v>
      </c>
      <c r="AE6846" t="s">
        <v>63</v>
      </c>
      <c r="AG6846">
        <v>1981</v>
      </c>
      <c r="AH6846">
        <v>18.89</v>
      </c>
      <c r="AI6846">
        <v>38.696249999999999</v>
      </c>
      <c r="AJ6846">
        <v>-97.425619999999995</v>
      </c>
      <c r="AL6846">
        <v>3</v>
      </c>
      <c r="AM6846" t="s">
        <v>63</v>
      </c>
      <c r="AN6846" t="s">
        <v>10592</v>
      </c>
      <c r="AO6846" t="s">
        <v>184</v>
      </c>
      <c r="AP6846" t="s">
        <v>170</v>
      </c>
      <c r="AQ6846" t="s">
        <v>443</v>
      </c>
      <c r="AR6846" t="s">
        <v>1138</v>
      </c>
      <c r="AS6846" t="s">
        <v>83</v>
      </c>
      <c r="AT6846" s="5">
        <v>35855</v>
      </c>
      <c r="AU6846" t="s">
        <v>76</v>
      </c>
      <c r="AV6846" t="s">
        <v>274</v>
      </c>
      <c r="AW6846" t="s">
        <v>444</v>
      </c>
    </row>
    <row r="6847" spans="1:49" x14ac:dyDescent="0.25">
      <c r="A6847">
        <v>57</v>
      </c>
      <c r="B6847" t="s">
        <v>16648</v>
      </c>
      <c r="C6847">
        <v>1</v>
      </c>
      <c r="D6847" t="s">
        <v>86</v>
      </c>
      <c r="E6847" t="s">
        <v>184</v>
      </c>
      <c r="F6847" t="s">
        <v>177</v>
      </c>
      <c r="G6847">
        <v>208.27</v>
      </c>
      <c r="H6847" t="s">
        <v>90</v>
      </c>
      <c r="I6847" t="s">
        <v>63</v>
      </c>
      <c r="J6847" t="s">
        <v>437</v>
      </c>
      <c r="K6847" t="s">
        <v>16649</v>
      </c>
      <c r="L6847" t="s">
        <v>9026</v>
      </c>
      <c r="M6847" t="s">
        <v>1726</v>
      </c>
      <c r="N6847">
        <v>170.50524934383202</v>
      </c>
      <c r="P6847">
        <v>36</v>
      </c>
      <c r="Q6847">
        <v>91.8</v>
      </c>
      <c r="R6847">
        <v>90</v>
      </c>
      <c r="S6847">
        <v>100</v>
      </c>
      <c r="T6847">
        <v>5</v>
      </c>
      <c r="U6847">
        <v>11</v>
      </c>
      <c r="V6847">
        <v>505</v>
      </c>
      <c r="W6847" t="s">
        <v>70</v>
      </c>
      <c r="AB6847" t="s">
        <v>98</v>
      </c>
      <c r="AC6847" t="s">
        <v>98</v>
      </c>
      <c r="AD6847" t="s">
        <v>98</v>
      </c>
      <c r="AE6847" t="s">
        <v>63</v>
      </c>
      <c r="AG6847">
        <v>1981</v>
      </c>
      <c r="AH6847">
        <v>19.03</v>
      </c>
      <c r="AI6847">
        <v>38.696249999999999</v>
      </c>
      <c r="AJ6847">
        <v>-97.422870000000003</v>
      </c>
      <c r="AL6847">
        <v>4</v>
      </c>
      <c r="AM6847" t="s">
        <v>63</v>
      </c>
      <c r="AN6847" t="s">
        <v>16650</v>
      </c>
      <c r="AO6847" t="s">
        <v>184</v>
      </c>
      <c r="AP6847" t="s">
        <v>170</v>
      </c>
      <c r="AQ6847" t="s">
        <v>171</v>
      </c>
      <c r="AR6847" t="s">
        <v>1138</v>
      </c>
      <c r="AS6847" t="s">
        <v>83</v>
      </c>
      <c r="AT6847" s="5">
        <v>35855</v>
      </c>
      <c r="AU6847" t="s">
        <v>76</v>
      </c>
      <c r="AV6847" t="s">
        <v>274</v>
      </c>
      <c r="AW6847" t="s">
        <v>444</v>
      </c>
    </row>
    <row r="6848" spans="1:49" x14ac:dyDescent="0.25">
      <c r="A6848">
        <v>60</v>
      </c>
      <c r="B6848" t="s">
        <v>27448</v>
      </c>
      <c r="C6848">
        <v>1</v>
      </c>
      <c r="D6848" t="s">
        <v>86</v>
      </c>
      <c r="E6848" t="s">
        <v>184</v>
      </c>
      <c r="F6848" t="s">
        <v>177</v>
      </c>
      <c r="G6848">
        <v>209.68</v>
      </c>
      <c r="H6848" t="s">
        <v>90</v>
      </c>
      <c r="I6848" t="s">
        <v>63</v>
      </c>
      <c r="J6848" t="s">
        <v>437</v>
      </c>
      <c r="K6848" t="s">
        <v>27449</v>
      </c>
      <c r="L6848" t="s">
        <v>13854</v>
      </c>
      <c r="M6848" t="s">
        <v>1726</v>
      </c>
      <c r="N6848">
        <v>142.91338582677164</v>
      </c>
      <c r="O6848">
        <v>30</v>
      </c>
      <c r="P6848">
        <v>36</v>
      </c>
      <c r="Q6848">
        <v>93.9</v>
      </c>
      <c r="R6848">
        <v>90</v>
      </c>
      <c r="S6848">
        <v>99.7</v>
      </c>
      <c r="T6848">
        <v>2</v>
      </c>
      <c r="U6848">
        <v>11</v>
      </c>
      <c r="V6848">
        <v>505</v>
      </c>
      <c r="AB6848" t="s">
        <v>98</v>
      </c>
      <c r="AC6848" t="s">
        <v>98</v>
      </c>
      <c r="AD6848" t="s">
        <v>98</v>
      </c>
      <c r="AE6848" t="s">
        <v>63</v>
      </c>
      <c r="AG6848">
        <v>1981</v>
      </c>
      <c r="AH6848">
        <v>20.440000000000001</v>
      </c>
      <c r="AI6848">
        <v>38.686639999999997</v>
      </c>
      <c r="AJ6848">
        <v>-97.409080000000003</v>
      </c>
      <c r="AK6848" t="s">
        <v>77</v>
      </c>
      <c r="AL6848">
        <v>3</v>
      </c>
      <c r="AM6848" t="s">
        <v>63</v>
      </c>
      <c r="AN6848" t="s">
        <v>27450</v>
      </c>
      <c r="AO6848" t="s">
        <v>184</v>
      </c>
      <c r="AP6848" t="s">
        <v>170</v>
      </c>
      <c r="AQ6848" t="s">
        <v>951</v>
      </c>
      <c r="AR6848" t="s">
        <v>1915</v>
      </c>
      <c r="AS6848" t="s">
        <v>83</v>
      </c>
      <c r="AT6848" s="5">
        <v>35855</v>
      </c>
      <c r="AU6848" t="s">
        <v>76</v>
      </c>
      <c r="AV6848" t="s">
        <v>274</v>
      </c>
      <c r="AW6848" t="s">
        <v>444</v>
      </c>
    </row>
    <row r="6849" spans="1:49" x14ac:dyDescent="0.25">
      <c r="A6849">
        <v>58</v>
      </c>
      <c r="B6849" t="s">
        <v>13852</v>
      </c>
      <c r="C6849">
        <v>1</v>
      </c>
      <c r="D6849" t="s">
        <v>86</v>
      </c>
      <c r="E6849" t="s">
        <v>184</v>
      </c>
      <c r="F6849" t="s">
        <v>177</v>
      </c>
      <c r="G6849">
        <v>210.27</v>
      </c>
      <c r="H6849" t="s">
        <v>90</v>
      </c>
      <c r="I6849" t="s">
        <v>63</v>
      </c>
      <c r="J6849" t="s">
        <v>437</v>
      </c>
      <c r="K6849" t="s">
        <v>13853</v>
      </c>
      <c r="L6849" t="s">
        <v>13854</v>
      </c>
      <c r="M6849" t="s">
        <v>1726</v>
      </c>
      <c r="N6849">
        <v>132.90682414698162</v>
      </c>
      <c r="O6849">
        <v>30</v>
      </c>
      <c r="P6849">
        <v>36</v>
      </c>
      <c r="Q6849">
        <v>92.9</v>
      </c>
      <c r="R6849">
        <v>90</v>
      </c>
      <c r="S6849">
        <v>99.9</v>
      </c>
      <c r="T6849">
        <v>2</v>
      </c>
      <c r="U6849">
        <v>11</v>
      </c>
      <c r="V6849">
        <v>505</v>
      </c>
      <c r="AB6849" t="s">
        <v>98</v>
      </c>
      <c r="AC6849" t="s">
        <v>98</v>
      </c>
      <c r="AD6849" t="s">
        <v>98</v>
      </c>
      <c r="AE6849" t="s">
        <v>63</v>
      </c>
      <c r="AG6849">
        <v>1981</v>
      </c>
      <c r="AH6849">
        <v>21.03</v>
      </c>
      <c r="AI6849">
        <v>38.681260000000002</v>
      </c>
      <c r="AJ6849">
        <v>-97.403989999999993</v>
      </c>
      <c r="AK6849" t="s">
        <v>262</v>
      </c>
      <c r="AL6849">
        <v>3</v>
      </c>
      <c r="AM6849" t="s">
        <v>63</v>
      </c>
      <c r="AN6849" t="s">
        <v>13855</v>
      </c>
      <c r="AO6849" t="s">
        <v>184</v>
      </c>
      <c r="AP6849" t="s">
        <v>170</v>
      </c>
      <c r="AQ6849" t="s">
        <v>118</v>
      </c>
      <c r="AR6849" t="s">
        <v>944</v>
      </c>
      <c r="AS6849" t="s">
        <v>83</v>
      </c>
      <c r="AT6849" s="5">
        <v>35855</v>
      </c>
      <c r="AU6849" t="s">
        <v>76</v>
      </c>
      <c r="AV6849" t="s">
        <v>274</v>
      </c>
      <c r="AW6849" t="s">
        <v>444</v>
      </c>
    </row>
    <row r="6850" spans="1:49" x14ac:dyDescent="0.25">
      <c r="A6850">
        <v>1649</v>
      </c>
      <c r="B6850" t="s">
        <v>20011</v>
      </c>
      <c r="C6850">
        <v>1</v>
      </c>
      <c r="D6850" t="s">
        <v>86</v>
      </c>
      <c r="E6850" t="s">
        <v>184</v>
      </c>
      <c r="F6850" t="s">
        <v>177</v>
      </c>
      <c r="G6850">
        <v>199.27</v>
      </c>
      <c r="H6850" t="s">
        <v>1246</v>
      </c>
      <c r="I6850" t="s">
        <v>63</v>
      </c>
      <c r="J6850" t="s">
        <v>319</v>
      </c>
      <c r="K6850" t="s">
        <v>20012</v>
      </c>
      <c r="L6850" t="s">
        <v>713</v>
      </c>
      <c r="M6850" t="s">
        <v>1726</v>
      </c>
      <c r="N6850">
        <v>303.70734908136484</v>
      </c>
      <c r="P6850">
        <v>44</v>
      </c>
      <c r="Q6850">
        <v>97.600000000000009</v>
      </c>
      <c r="R6850">
        <v>90</v>
      </c>
      <c r="S6850">
        <v>89</v>
      </c>
      <c r="T6850">
        <v>4</v>
      </c>
      <c r="U6850">
        <v>6</v>
      </c>
      <c r="V6850">
        <v>1440</v>
      </c>
      <c r="AB6850" t="s">
        <v>75</v>
      </c>
      <c r="AC6850" t="s">
        <v>98</v>
      </c>
      <c r="AD6850" t="s">
        <v>98</v>
      </c>
      <c r="AE6850" t="s">
        <v>63</v>
      </c>
      <c r="AG6850">
        <v>1981</v>
      </c>
      <c r="AH6850">
        <v>10.029999999999999</v>
      </c>
      <c r="AI6850">
        <v>38.711280000000002</v>
      </c>
      <c r="AJ6850">
        <v>-97.570899999999995</v>
      </c>
      <c r="AL6850">
        <v>3</v>
      </c>
      <c r="AM6850" t="s">
        <v>63</v>
      </c>
      <c r="AN6850" t="s">
        <v>20013</v>
      </c>
      <c r="AO6850" t="s">
        <v>76</v>
      </c>
      <c r="AP6850" t="s">
        <v>170</v>
      </c>
      <c r="AQ6850" t="s">
        <v>246</v>
      </c>
      <c r="AR6850" t="s">
        <v>1304</v>
      </c>
      <c r="AS6850" t="s">
        <v>83</v>
      </c>
      <c r="AT6850" s="5">
        <v>41575</v>
      </c>
      <c r="AU6850" t="s">
        <v>103</v>
      </c>
      <c r="AV6850" t="s">
        <v>274</v>
      </c>
      <c r="AW6850" t="s">
        <v>275</v>
      </c>
    </row>
    <row r="6851" spans="1:49" x14ac:dyDescent="0.25">
      <c r="A6851">
        <v>1154</v>
      </c>
      <c r="B6851" t="s">
        <v>8874</v>
      </c>
      <c r="C6851">
        <v>1</v>
      </c>
      <c r="D6851" t="s">
        <v>86</v>
      </c>
      <c r="E6851" t="s">
        <v>184</v>
      </c>
      <c r="F6851" t="s">
        <v>177</v>
      </c>
      <c r="G6851">
        <v>196.24</v>
      </c>
      <c r="H6851" t="s">
        <v>820</v>
      </c>
      <c r="I6851" t="s">
        <v>63</v>
      </c>
      <c r="J6851" t="s">
        <v>319</v>
      </c>
      <c r="K6851" t="s">
        <v>8875</v>
      </c>
      <c r="L6851" t="s">
        <v>8876</v>
      </c>
      <c r="M6851" t="s">
        <v>1726</v>
      </c>
      <c r="N6851">
        <v>203.51049868766404</v>
      </c>
      <c r="O6851">
        <v>45</v>
      </c>
      <c r="P6851">
        <v>40</v>
      </c>
      <c r="Q6851">
        <v>97</v>
      </c>
      <c r="R6851">
        <v>85</v>
      </c>
      <c r="S6851">
        <v>95.9</v>
      </c>
      <c r="T6851">
        <v>0</v>
      </c>
      <c r="U6851">
        <v>5</v>
      </c>
      <c r="V6851">
        <v>1950</v>
      </c>
      <c r="AB6851" t="s">
        <v>98</v>
      </c>
      <c r="AC6851" t="s">
        <v>129</v>
      </c>
      <c r="AD6851" t="s">
        <v>98</v>
      </c>
      <c r="AE6851" t="s">
        <v>63</v>
      </c>
      <c r="AG6851">
        <v>1987</v>
      </c>
      <c r="AH6851">
        <v>7</v>
      </c>
      <c r="AI6851">
        <v>38.700130000000001</v>
      </c>
      <c r="AJ6851">
        <v>-97.613020000000006</v>
      </c>
      <c r="AK6851" t="s">
        <v>262</v>
      </c>
      <c r="AL6851">
        <v>3</v>
      </c>
      <c r="AM6851" t="s">
        <v>63</v>
      </c>
      <c r="AN6851" t="s">
        <v>8877</v>
      </c>
      <c r="AO6851" t="s">
        <v>76</v>
      </c>
      <c r="AP6851" t="s">
        <v>170</v>
      </c>
      <c r="AQ6851" t="s">
        <v>255</v>
      </c>
      <c r="AR6851" t="s">
        <v>910</v>
      </c>
      <c r="AS6851" t="s">
        <v>83</v>
      </c>
      <c r="AT6851" s="5">
        <v>36069</v>
      </c>
      <c r="AU6851" t="s">
        <v>103</v>
      </c>
      <c r="AV6851" t="s">
        <v>134</v>
      </c>
      <c r="AW6851" t="s">
        <v>150</v>
      </c>
    </row>
    <row r="6852" spans="1:49" x14ac:dyDescent="0.25">
      <c r="A6852">
        <v>99</v>
      </c>
      <c r="B6852" t="s">
        <v>4926</v>
      </c>
      <c r="C6852">
        <v>1</v>
      </c>
      <c r="D6852" t="s">
        <v>86</v>
      </c>
      <c r="E6852" t="s">
        <v>1186</v>
      </c>
      <c r="F6852" t="s">
        <v>177</v>
      </c>
      <c r="G6852">
        <v>26.32</v>
      </c>
      <c r="H6852" t="s">
        <v>820</v>
      </c>
      <c r="I6852" t="s">
        <v>63</v>
      </c>
      <c r="J6852" t="s">
        <v>319</v>
      </c>
      <c r="K6852" t="s">
        <v>4927</v>
      </c>
      <c r="L6852" t="s">
        <v>921</v>
      </c>
      <c r="M6852" t="s">
        <v>1189</v>
      </c>
      <c r="N6852">
        <v>183.20209973753282</v>
      </c>
      <c r="P6852">
        <v>44</v>
      </c>
      <c r="Q6852">
        <v>100</v>
      </c>
      <c r="R6852">
        <v>93</v>
      </c>
      <c r="S6852">
        <v>99.100000000000009</v>
      </c>
      <c r="T6852">
        <v>0</v>
      </c>
      <c r="U6852">
        <v>11</v>
      </c>
      <c r="V6852">
        <v>2100</v>
      </c>
      <c r="AB6852" t="s">
        <v>98</v>
      </c>
      <c r="AC6852" t="s">
        <v>129</v>
      </c>
      <c r="AD6852" t="s">
        <v>129</v>
      </c>
      <c r="AE6852" t="s">
        <v>63</v>
      </c>
      <c r="AG6852">
        <v>1991</v>
      </c>
      <c r="AH6852">
        <v>9.8800000000000008</v>
      </c>
      <c r="AI6852">
        <v>38.797600000000003</v>
      </c>
      <c r="AJ6852">
        <v>-97.759370000000004</v>
      </c>
      <c r="AL6852">
        <v>3</v>
      </c>
      <c r="AM6852" t="s">
        <v>63</v>
      </c>
      <c r="AN6852" t="s">
        <v>4928</v>
      </c>
      <c r="AO6852" t="s">
        <v>184</v>
      </c>
      <c r="AP6852" t="s">
        <v>170</v>
      </c>
      <c r="AQ6852" t="s">
        <v>230</v>
      </c>
      <c r="AR6852" t="s">
        <v>1229</v>
      </c>
      <c r="AS6852" t="s">
        <v>83</v>
      </c>
      <c r="AT6852" s="5">
        <v>36069</v>
      </c>
      <c r="AU6852" t="s">
        <v>129</v>
      </c>
      <c r="AV6852" t="s">
        <v>134</v>
      </c>
      <c r="AW6852" t="s">
        <v>150</v>
      </c>
    </row>
    <row r="6853" spans="1:49" x14ac:dyDescent="0.25">
      <c r="A6853">
        <v>293</v>
      </c>
      <c r="B6853" t="s">
        <v>22381</v>
      </c>
      <c r="C6853">
        <v>1</v>
      </c>
      <c r="D6853" t="s">
        <v>86</v>
      </c>
      <c r="E6853" t="s">
        <v>267</v>
      </c>
      <c r="F6853" t="s">
        <v>65</v>
      </c>
      <c r="G6853">
        <v>77.89</v>
      </c>
      <c r="H6853" t="s">
        <v>1879</v>
      </c>
      <c r="I6853" t="s">
        <v>63</v>
      </c>
      <c r="J6853" t="s">
        <v>319</v>
      </c>
      <c r="K6853" t="s">
        <v>22382</v>
      </c>
      <c r="L6853" t="s">
        <v>16087</v>
      </c>
      <c r="M6853" t="s">
        <v>22383</v>
      </c>
      <c r="N6853">
        <v>366.99475065616798</v>
      </c>
      <c r="O6853">
        <v>57</v>
      </c>
      <c r="P6853">
        <v>50.200131233595798</v>
      </c>
      <c r="Q6853">
        <v>95.2</v>
      </c>
      <c r="R6853">
        <v>95</v>
      </c>
      <c r="S6853">
        <v>99.9</v>
      </c>
      <c r="T6853">
        <v>1</v>
      </c>
      <c r="U6853">
        <v>20</v>
      </c>
      <c r="V6853">
        <v>8350</v>
      </c>
      <c r="AB6853" t="s">
        <v>98</v>
      </c>
      <c r="AC6853" t="s">
        <v>129</v>
      </c>
      <c r="AD6853" t="s">
        <v>129</v>
      </c>
      <c r="AE6853" t="s">
        <v>63</v>
      </c>
      <c r="AG6853">
        <v>2001</v>
      </c>
      <c r="AH6853">
        <v>0.9</v>
      </c>
      <c r="AI6853">
        <v>38.62218</v>
      </c>
      <c r="AJ6853">
        <v>-97.621612999999996</v>
      </c>
      <c r="AK6853" t="s">
        <v>262</v>
      </c>
      <c r="AL6853">
        <v>3</v>
      </c>
      <c r="AM6853" t="s">
        <v>63</v>
      </c>
      <c r="AN6853" t="s">
        <v>22384</v>
      </c>
      <c r="AO6853" t="s">
        <v>76</v>
      </c>
      <c r="AP6853" t="s">
        <v>786</v>
      </c>
      <c r="AQ6853" t="s">
        <v>82</v>
      </c>
      <c r="AR6853" t="s">
        <v>1229</v>
      </c>
      <c r="AS6853" t="s">
        <v>83</v>
      </c>
      <c r="AT6853" s="5">
        <v>37622</v>
      </c>
      <c r="AU6853" t="s">
        <v>63</v>
      </c>
      <c r="AV6853" t="s">
        <v>187</v>
      </c>
      <c r="AW6853" t="s">
        <v>372</v>
      </c>
    </row>
    <row r="6854" spans="1:49" x14ac:dyDescent="0.25">
      <c r="A6854">
        <v>247</v>
      </c>
      <c r="B6854" t="s">
        <v>16085</v>
      </c>
      <c r="C6854">
        <v>1</v>
      </c>
      <c r="D6854" t="s">
        <v>86</v>
      </c>
      <c r="E6854" t="s">
        <v>267</v>
      </c>
      <c r="F6854" t="s">
        <v>65</v>
      </c>
      <c r="G6854">
        <v>77.900000000000006</v>
      </c>
      <c r="H6854" t="s">
        <v>1879</v>
      </c>
      <c r="I6854" t="s">
        <v>63</v>
      </c>
      <c r="J6854" t="s">
        <v>319</v>
      </c>
      <c r="K6854" t="s">
        <v>16086</v>
      </c>
      <c r="L6854" t="s">
        <v>16087</v>
      </c>
      <c r="M6854" t="s">
        <v>16088</v>
      </c>
      <c r="N6854">
        <v>366.99475065616798</v>
      </c>
      <c r="O6854">
        <v>57</v>
      </c>
      <c r="P6854">
        <v>40</v>
      </c>
      <c r="Q6854">
        <v>92.2</v>
      </c>
      <c r="R6854">
        <v>95</v>
      </c>
      <c r="S6854">
        <v>99.5</v>
      </c>
      <c r="T6854">
        <v>1</v>
      </c>
      <c r="U6854">
        <v>20</v>
      </c>
      <c r="V6854">
        <v>8350</v>
      </c>
      <c r="AB6854" t="s">
        <v>98</v>
      </c>
      <c r="AC6854" t="s">
        <v>129</v>
      </c>
      <c r="AD6854" t="s">
        <v>98</v>
      </c>
      <c r="AE6854" t="s">
        <v>63</v>
      </c>
      <c r="AG6854">
        <v>2002</v>
      </c>
      <c r="AH6854">
        <v>0.92</v>
      </c>
      <c r="AI6854">
        <v>38.622233000000001</v>
      </c>
      <c r="AJ6854">
        <v>-97.621267000000003</v>
      </c>
      <c r="AK6854" t="s">
        <v>262</v>
      </c>
      <c r="AL6854">
        <v>3</v>
      </c>
      <c r="AM6854" t="s">
        <v>63</v>
      </c>
      <c r="AN6854" t="s">
        <v>16089</v>
      </c>
      <c r="AO6854" t="s">
        <v>76</v>
      </c>
      <c r="AP6854" t="s">
        <v>786</v>
      </c>
      <c r="AQ6854" t="s">
        <v>264</v>
      </c>
      <c r="AR6854" t="s">
        <v>265</v>
      </c>
      <c r="AS6854" t="s">
        <v>83</v>
      </c>
      <c r="AT6854" s="5">
        <v>37987</v>
      </c>
      <c r="AU6854" t="s">
        <v>63</v>
      </c>
      <c r="AV6854" t="s">
        <v>187</v>
      </c>
      <c r="AW6854" t="s">
        <v>372</v>
      </c>
    </row>
    <row r="6855" spans="1:49" x14ac:dyDescent="0.25">
      <c r="A6855">
        <v>953</v>
      </c>
      <c r="B6855" t="s">
        <v>16685</v>
      </c>
      <c r="C6855">
        <v>1</v>
      </c>
      <c r="D6855" t="s">
        <v>86</v>
      </c>
      <c r="E6855" t="s">
        <v>267</v>
      </c>
      <c r="F6855" t="s">
        <v>65</v>
      </c>
      <c r="G6855">
        <v>88.09</v>
      </c>
      <c r="H6855" t="s">
        <v>820</v>
      </c>
      <c r="I6855" t="s">
        <v>63</v>
      </c>
      <c r="J6855" t="s">
        <v>319</v>
      </c>
      <c r="K6855" t="s">
        <v>16686</v>
      </c>
      <c r="L6855" t="s">
        <v>12744</v>
      </c>
      <c r="M6855" t="s">
        <v>16687</v>
      </c>
      <c r="N6855">
        <v>424.01574803149606</v>
      </c>
      <c r="O6855">
        <v>0</v>
      </c>
      <c r="P6855">
        <v>51.999999469346456</v>
      </c>
      <c r="Q6855">
        <v>93.100000000000009</v>
      </c>
      <c r="R6855">
        <v>95</v>
      </c>
      <c r="S6855">
        <v>100</v>
      </c>
      <c r="T6855">
        <v>0</v>
      </c>
      <c r="U6855">
        <v>7</v>
      </c>
      <c r="V6855">
        <v>1495</v>
      </c>
      <c r="AB6855" t="s">
        <v>98</v>
      </c>
      <c r="AC6855" t="s">
        <v>129</v>
      </c>
      <c r="AD6855" t="s">
        <v>98</v>
      </c>
      <c r="AE6855" t="s">
        <v>63</v>
      </c>
      <c r="AG6855">
        <v>1990</v>
      </c>
      <c r="AH6855">
        <v>11.15</v>
      </c>
      <c r="AI6855">
        <v>38.768770000000004</v>
      </c>
      <c r="AJ6855">
        <v>-97.617760000000004</v>
      </c>
      <c r="AL6855">
        <v>5</v>
      </c>
      <c r="AM6855" t="s">
        <v>63</v>
      </c>
      <c r="AN6855" t="s">
        <v>16688</v>
      </c>
      <c r="AO6855" t="s">
        <v>184</v>
      </c>
      <c r="AP6855" t="s">
        <v>170</v>
      </c>
      <c r="AQ6855" t="s">
        <v>826</v>
      </c>
      <c r="AR6855" t="s">
        <v>424</v>
      </c>
      <c r="AS6855" t="s">
        <v>83</v>
      </c>
      <c r="AT6855" s="5">
        <v>39660</v>
      </c>
      <c r="AU6855" t="s">
        <v>63</v>
      </c>
      <c r="AV6855" t="s">
        <v>187</v>
      </c>
      <c r="AW6855" t="s">
        <v>188</v>
      </c>
    </row>
    <row r="6856" spans="1:49" x14ac:dyDescent="0.25">
      <c r="A6856">
        <v>274</v>
      </c>
      <c r="B6856" t="s">
        <v>3599</v>
      </c>
      <c r="C6856">
        <v>1</v>
      </c>
      <c r="D6856" t="s">
        <v>86</v>
      </c>
      <c r="E6856" t="s">
        <v>267</v>
      </c>
      <c r="F6856" t="s">
        <v>65</v>
      </c>
      <c r="G6856">
        <v>90.03</v>
      </c>
      <c r="H6856" t="s">
        <v>425</v>
      </c>
      <c r="I6856" t="s">
        <v>63</v>
      </c>
      <c r="J6856" t="s">
        <v>319</v>
      </c>
      <c r="K6856" t="s">
        <v>3600</v>
      </c>
      <c r="L6856" t="s">
        <v>3601</v>
      </c>
      <c r="M6856" t="s">
        <v>3602</v>
      </c>
      <c r="N6856">
        <v>288.81233595800524</v>
      </c>
      <c r="O6856">
        <v>22</v>
      </c>
      <c r="P6856">
        <v>48</v>
      </c>
      <c r="Q6856">
        <v>96.600000000000009</v>
      </c>
      <c r="R6856">
        <v>90</v>
      </c>
      <c r="S6856">
        <v>99.7</v>
      </c>
      <c r="T6856">
        <v>2</v>
      </c>
      <c r="U6856">
        <v>0</v>
      </c>
      <c r="V6856">
        <v>9475</v>
      </c>
      <c r="AB6856" t="s">
        <v>98</v>
      </c>
      <c r="AC6856" t="s">
        <v>98</v>
      </c>
      <c r="AD6856" t="s">
        <v>98</v>
      </c>
      <c r="AE6856" t="s">
        <v>63</v>
      </c>
      <c r="AG6856">
        <v>1998</v>
      </c>
      <c r="AH6856">
        <v>13.09</v>
      </c>
      <c r="AI6856">
        <v>38.798119999999997</v>
      </c>
      <c r="AJ6856">
        <v>-97.618380000000002</v>
      </c>
      <c r="AK6856" t="s">
        <v>262</v>
      </c>
      <c r="AL6856">
        <v>4</v>
      </c>
      <c r="AM6856" t="s">
        <v>63</v>
      </c>
      <c r="AN6856" t="s">
        <v>3603</v>
      </c>
      <c r="AO6856" t="s">
        <v>184</v>
      </c>
      <c r="AP6856" t="s">
        <v>786</v>
      </c>
      <c r="AQ6856" t="s">
        <v>230</v>
      </c>
      <c r="AR6856" t="s">
        <v>1097</v>
      </c>
      <c r="AS6856" t="s">
        <v>83</v>
      </c>
      <c r="AT6856" s="5">
        <v>41575</v>
      </c>
      <c r="AU6856" t="s">
        <v>63</v>
      </c>
      <c r="AV6856" t="s">
        <v>187</v>
      </c>
      <c r="AW6856" t="s">
        <v>188</v>
      </c>
    </row>
    <row r="6857" spans="1:49" x14ac:dyDescent="0.25">
      <c r="A6857">
        <v>76</v>
      </c>
      <c r="B6857" t="s">
        <v>20429</v>
      </c>
      <c r="C6857">
        <v>1</v>
      </c>
      <c r="D6857" t="s">
        <v>86</v>
      </c>
      <c r="E6857" t="s">
        <v>267</v>
      </c>
      <c r="F6857" t="s">
        <v>65</v>
      </c>
      <c r="G6857">
        <v>91.27</v>
      </c>
      <c r="H6857" t="s">
        <v>403</v>
      </c>
      <c r="I6857" t="s">
        <v>63</v>
      </c>
      <c r="J6857" t="s">
        <v>319</v>
      </c>
      <c r="K6857" t="s">
        <v>20430</v>
      </c>
      <c r="L6857" t="s">
        <v>11015</v>
      </c>
      <c r="M6857" t="s">
        <v>15676</v>
      </c>
      <c r="N6857">
        <v>270.99737532808399</v>
      </c>
      <c r="O6857">
        <v>45</v>
      </c>
      <c r="P6857">
        <v>40</v>
      </c>
      <c r="Q6857">
        <v>95.8</v>
      </c>
      <c r="R6857">
        <v>95</v>
      </c>
      <c r="S6857">
        <v>99.3</v>
      </c>
      <c r="T6857">
        <v>1</v>
      </c>
      <c r="U6857">
        <v>17</v>
      </c>
      <c r="V6857">
        <v>12500</v>
      </c>
      <c r="AB6857" t="s">
        <v>98</v>
      </c>
      <c r="AC6857" t="s">
        <v>129</v>
      </c>
      <c r="AD6857" t="s">
        <v>129</v>
      </c>
      <c r="AE6857" t="s">
        <v>63</v>
      </c>
      <c r="AG6857">
        <v>2000</v>
      </c>
      <c r="AH6857">
        <v>14.33</v>
      </c>
      <c r="AI6857">
        <v>38.811807000000002</v>
      </c>
      <c r="AJ6857">
        <v>-97.632703000000006</v>
      </c>
      <c r="AK6857" t="s">
        <v>262</v>
      </c>
      <c r="AL6857">
        <v>3</v>
      </c>
      <c r="AM6857" t="s">
        <v>63</v>
      </c>
      <c r="AN6857" t="s">
        <v>20431</v>
      </c>
      <c r="AO6857" t="s">
        <v>184</v>
      </c>
      <c r="AP6857" t="s">
        <v>786</v>
      </c>
      <c r="AQ6857" t="s">
        <v>443</v>
      </c>
      <c r="AR6857" t="s">
        <v>1025</v>
      </c>
      <c r="AS6857" t="s">
        <v>83</v>
      </c>
      <c r="AT6857" s="5">
        <v>36892</v>
      </c>
      <c r="AU6857" t="s">
        <v>63</v>
      </c>
      <c r="AV6857" t="s">
        <v>187</v>
      </c>
      <c r="AW6857" t="s">
        <v>372</v>
      </c>
    </row>
    <row r="6858" spans="1:49" x14ac:dyDescent="0.25">
      <c r="A6858">
        <v>76</v>
      </c>
      <c r="B6858" t="s">
        <v>11013</v>
      </c>
      <c r="C6858">
        <v>1</v>
      </c>
      <c r="D6858" t="s">
        <v>86</v>
      </c>
      <c r="E6858" t="s">
        <v>267</v>
      </c>
      <c r="F6858" t="s">
        <v>65</v>
      </c>
      <c r="G6858">
        <v>91.28</v>
      </c>
      <c r="H6858" t="s">
        <v>403</v>
      </c>
      <c r="I6858" t="s">
        <v>63</v>
      </c>
      <c r="J6858" t="s">
        <v>319</v>
      </c>
      <c r="K6858" t="s">
        <v>11014</v>
      </c>
      <c r="L6858" t="s">
        <v>11015</v>
      </c>
      <c r="M6858" t="s">
        <v>11016</v>
      </c>
      <c r="N6858">
        <v>275.09842519685037</v>
      </c>
      <c r="O6858">
        <v>45</v>
      </c>
      <c r="P6858">
        <v>40</v>
      </c>
      <c r="Q6858">
        <v>95.8</v>
      </c>
      <c r="R6858">
        <v>97</v>
      </c>
      <c r="S6858">
        <v>96.2</v>
      </c>
      <c r="T6858">
        <v>1</v>
      </c>
      <c r="U6858">
        <v>17</v>
      </c>
      <c r="V6858">
        <v>12500</v>
      </c>
      <c r="AB6858" t="s">
        <v>98</v>
      </c>
      <c r="AC6858" t="s">
        <v>129</v>
      </c>
      <c r="AD6858" t="s">
        <v>129</v>
      </c>
      <c r="AE6858" t="s">
        <v>63</v>
      </c>
      <c r="AG6858">
        <v>2000</v>
      </c>
      <c r="AH6858">
        <v>14.34</v>
      </c>
      <c r="AI6858">
        <v>38.812117999999998</v>
      </c>
      <c r="AJ6858">
        <v>-97.632589999999993</v>
      </c>
      <c r="AK6858" t="s">
        <v>262</v>
      </c>
      <c r="AL6858">
        <v>3</v>
      </c>
      <c r="AM6858" t="s">
        <v>63</v>
      </c>
      <c r="AN6858" t="s">
        <v>11017</v>
      </c>
      <c r="AO6858" t="s">
        <v>184</v>
      </c>
      <c r="AP6858" t="s">
        <v>786</v>
      </c>
      <c r="AQ6858" t="s">
        <v>443</v>
      </c>
      <c r="AR6858" t="s">
        <v>1025</v>
      </c>
      <c r="AS6858" t="s">
        <v>83</v>
      </c>
      <c r="AT6858" s="5">
        <v>36892</v>
      </c>
      <c r="AU6858" t="s">
        <v>63</v>
      </c>
      <c r="AV6858" t="s">
        <v>187</v>
      </c>
      <c r="AW6858" t="s">
        <v>372</v>
      </c>
    </row>
    <row r="6859" spans="1:49" x14ac:dyDescent="0.25">
      <c r="A6859">
        <v>104</v>
      </c>
      <c r="B6859" t="s">
        <v>6127</v>
      </c>
      <c r="C6859">
        <v>1</v>
      </c>
      <c r="D6859" t="s">
        <v>86</v>
      </c>
      <c r="E6859" t="s">
        <v>267</v>
      </c>
      <c r="F6859" t="s">
        <v>65</v>
      </c>
      <c r="G6859">
        <v>94.8</v>
      </c>
      <c r="H6859" t="s">
        <v>489</v>
      </c>
      <c r="I6859" t="s">
        <v>63</v>
      </c>
      <c r="J6859" t="s">
        <v>319</v>
      </c>
      <c r="K6859" t="s">
        <v>6128</v>
      </c>
      <c r="L6859" t="s">
        <v>5263</v>
      </c>
      <c r="M6859" t="s">
        <v>6129</v>
      </c>
      <c r="N6859">
        <v>31.397637795275589</v>
      </c>
      <c r="P6859">
        <v>80</v>
      </c>
      <c r="Q6859">
        <v>77</v>
      </c>
      <c r="R6859">
        <v>87</v>
      </c>
      <c r="S6859">
        <v>98.5</v>
      </c>
      <c r="T6859">
        <v>3</v>
      </c>
      <c r="U6859">
        <v>20</v>
      </c>
      <c r="V6859">
        <v>21100</v>
      </c>
      <c r="AB6859" t="s">
        <v>63</v>
      </c>
      <c r="AC6859" t="s">
        <v>63</v>
      </c>
      <c r="AD6859" t="s">
        <v>63</v>
      </c>
      <c r="AE6859" t="s">
        <v>98</v>
      </c>
      <c r="AG6859">
        <v>2000</v>
      </c>
      <c r="AH6859">
        <v>17.86</v>
      </c>
      <c r="AI6859">
        <v>38.860930000000003</v>
      </c>
      <c r="AJ6859">
        <v>-97.645570000000006</v>
      </c>
      <c r="AL6859">
        <v>3</v>
      </c>
      <c r="AM6859" t="s">
        <v>63</v>
      </c>
      <c r="AN6859" t="s">
        <v>6130</v>
      </c>
      <c r="AO6859" t="s">
        <v>184</v>
      </c>
      <c r="AP6859" t="s">
        <v>170</v>
      </c>
      <c r="AQ6859" t="s">
        <v>467</v>
      </c>
      <c r="AR6859" t="s">
        <v>133</v>
      </c>
      <c r="AS6859" t="s">
        <v>83</v>
      </c>
      <c r="AT6859" s="5">
        <v>39850</v>
      </c>
      <c r="AU6859" t="s">
        <v>129</v>
      </c>
      <c r="AV6859" t="s">
        <v>200</v>
      </c>
      <c r="AW6859" t="s">
        <v>150</v>
      </c>
    </row>
    <row r="6860" spans="1:49" x14ac:dyDescent="0.25">
      <c r="A6860">
        <v>71</v>
      </c>
      <c r="B6860" t="s">
        <v>3647</v>
      </c>
      <c r="C6860">
        <v>1</v>
      </c>
      <c r="D6860" t="s">
        <v>86</v>
      </c>
      <c r="E6860" t="s">
        <v>267</v>
      </c>
      <c r="F6860" t="s">
        <v>65</v>
      </c>
      <c r="G6860">
        <v>85.79</v>
      </c>
      <c r="H6860" t="s">
        <v>90</v>
      </c>
      <c r="I6860" t="s">
        <v>63</v>
      </c>
      <c r="J6860" t="s">
        <v>319</v>
      </c>
      <c r="K6860" t="s">
        <v>3648</v>
      </c>
      <c r="L6860" t="s">
        <v>166</v>
      </c>
      <c r="M6860" t="s">
        <v>3649</v>
      </c>
      <c r="N6860">
        <v>166.50262467191601</v>
      </c>
      <c r="P6860">
        <v>48.200131233595798</v>
      </c>
      <c r="Q6860">
        <v>95.2</v>
      </c>
      <c r="R6860">
        <v>97</v>
      </c>
      <c r="S6860">
        <v>100</v>
      </c>
      <c r="T6860">
        <v>1</v>
      </c>
      <c r="U6860">
        <v>20</v>
      </c>
      <c r="V6860">
        <v>8650</v>
      </c>
      <c r="AB6860" t="s">
        <v>98</v>
      </c>
      <c r="AC6860" t="s">
        <v>129</v>
      </c>
      <c r="AD6860" t="s">
        <v>129</v>
      </c>
      <c r="AE6860" t="s">
        <v>63</v>
      </c>
      <c r="AG6860">
        <v>2000</v>
      </c>
      <c r="AH6860">
        <v>8.85</v>
      </c>
      <c r="AI6860">
        <v>38.737017999999999</v>
      </c>
      <c r="AJ6860">
        <v>-97.618342999999996</v>
      </c>
      <c r="AL6860">
        <v>3</v>
      </c>
      <c r="AM6860" t="s">
        <v>63</v>
      </c>
      <c r="AN6860" t="s">
        <v>3650</v>
      </c>
      <c r="AO6860" t="s">
        <v>76</v>
      </c>
      <c r="AP6860" t="s">
        <v>786</v>
      </c>
      <c r="AQ6860" t="s">
        <v>545</v>
      </c>
      <c r="AR6860" t="s">
        <v>160</v>
      </c>
      <c r="AS6860" t="s">
        <v>83</v>
      </c>
      <c r="AT6860" s="5">
        <v>36526</v>
      </c>
      <c r="AU6860" t="s">
        <v>129</v>
      </c>
      <c r="AV6860" t="s">
        <v>134</v>
      </c>
      <c r="AW6860" t="s">
        <v>150</v>
      </c>
    </row>
    <row r="6861" spans="1:49" x14ac:dyDescent="0.25">
      <c r="A6861">
        <v>71</v>
      </c>
      <c r="B6861" t="s">
        <v>24768</v>
      </c>
      <c r="C6861">
        <v>1</v>
      </c>
      <c r="D6861" t="s">
        <v>86</v>
      </c>
      <c r="E6861" t="s">
        <v>267</v>
      </c>
      <c r="F6861" t="s">
        <v>65</v>
      </c>
      <c r="G6861">
        <v>85.8</v>
      </c>
      <c r="H6861" t="s">
        <v>90</v>
      </c>
      <c r="I6861" t="s">
        <v>63</v>
      </c>
      <c r="J6861" t="s">
        <v>319</v>
      </c>
      <c r="K6861" t="s">
        <v>24769</v>
      </c>
      <c r="L6861" t="s">
        <v>166</v>
      </c>
      <c r="M6861" t="s">
        <v>24770</v>
      </c>
      <c r="N6861">
        <v>166.50262467191601</v>
      </c>
      <c r="P6861">
        <v>48.200131233595798</v>
      </c>
      <c r="Q6861">
        <v>95.2</v>
      </c>
      <c r="R6861">
        <v>97</v>
      </c>
      <c r="S6861">
        <v>100</v>
      </c>
      <c r="T6861">
        <v>1</v>
      </c>
      <c r="U6861">
        <v>20</v>
      </c>
      <c r="V6861">
        <v>8650</v>
      </c>
      <c r="AB6861" t="s">
        <v>98</v>
      </c>
      <c r="AC6861" t="s">
        <v>129</v>
      </c>
      <c r="AD6861" t="s">
        <v>129</v>
      </c>
      <c r="AE6861" t="s">
        <v>63</v>
      </c>
      <c r="AG6861">
        <v>2002</v>
      </c>
      <c r="AH6861">
        <v>8.86</v>
      </c>
      <c r="AI6861">
        <v>38.736989000000001</v>
      </c>
      <c r="AJ6861">
        <v>-97.617999999999995</v>
      </c>
      <c r="AL6861">
        <v>3</v>
      </c>
      <c r="AM6861" t="s">
        <v>63</v>
      </c>
      <c r="AN6861" t="s">
        <v>24771</v>
      </c>
      <c r="AO6861" t="s">
        <v>76</v>
      </c>
      <c r="AP6861" t="s">
        <v>786</v>
      </c>
      <c r="AQ6861" t="s">
        <v>545</v>
      </c>
      <c r="AR6861" t="s">
        <v>160</v>
      </c>
      <c r="AS6861" t="s">
        <v>83</v>
      </c>
      <c r="AT6861" s="5">
        <v>36526</v>
      </c>
      <c r="AU6861" t="s">
        <v>129</v>
      </c>
      <c r="AV6861" t="s">
        <v>187</v>
      </c>
      <c r="AW6861" t="s">
        <v>188</v>
      </c>
    </row>
    <row r="6862" spans="1:49" x14ac:dyDescent="0.25">
      <c r="A6862">
        <v>479</v>
      </c>
      <c r="B6862" t="s">
        <v>17952</v>
      </c>
      <c r="C6862">
        <v>1</v>
      </c>
      <c r="D6862" t="s">
        <v>86</v>
      </c>
      <c r="E6862" t="s">
        <v>17953</v>
      </c>
      <c r="F6862" t="s">
        <v>177</v>
      </c>
      <c r="G6862">
        <v>1.76</v>
      </c>
      <c r="H6862" t="s">
        <v>820</v>
      </c>
      <c r="I6862" t="s">
        <v>63</v>
      </c>
      <c r="J6862" t="s">
        <v>319</v>
      </c>
      <c r="K6862" t="s">
        <v>17954</v>
      </c>
      <c r="L6862" t="s">
        <v>166</v>
      </c>
      <c r="M6862" t="s">
        <v>17955</v>
      </c>
      <c r="N6862">
        <v>200.49212598425197</v>
      </c>
      <c r="O6862">
        <v>15</v>
      </c>
      <c r="P6862">
        <v>40</v>
      </c>
      <c r="Q6862">
        <v>99.600000000000009</v>
      </c>
      <c r="R6862">
        <v>97</v>
      </c>
      <c r="S6862">
        <v>99.8</v>
      </c>
      <c r="T6862">
        <v>2</v>
      </c>
      <c r="U6862">
        <v>6</v>
      </c>
      <c r="V6862">
        <v>2820</v>
      </c>
      <c r="AB6862" t="s">
        <v>129</v>
      </c>
      <c r="AC6862" t="s">
        <v>129</v>
      </c>
      <c r="AD6862" t="s">
        <v>129</v>
      </c>
      <c r="AE6862" t="s">
        <v>63</v>
      </c>
      <c r="AG6862">
        <v>2000</v>
      </c>
      <c r="AH6862">
        <v>1.76</v>
      </c>
      <c r="AI6862">
        <v>38.736409999999999</v>
      </c>
      <c r="AJ6862">
        <v>-97.613209999999995</v>
      </c>
      <c r="AK6862" t="s">
        <v>77</v>
      </c>
      <c r="AL6862">
        <v>3</v>
      </c>
      <c r="AM6862" t="s">
        <v>63</v>
      </c>
      <c r="AN6862" t="s">
        <v>17956</v>
      </c>
      <c r="AO6862" t="s">
        <v>76</v>
      </c>
      <c r="AP6862" t="s">
        <v>170</v>
      </c>
      <c r="AQ6862" t="s">
        <v>634</v>
      </c>
      <c r="AR6862" t="s">
        <v>952</v>
      </c>
      <c r="AS6862" t="s">
        <v>83</v>
      </c>
      <c r="AT6862" s="5">
        <v>36220</v>
      </c>
      <c r="AU6862" t="s">
        <v>129</v>
      </c>
      <c r="AV6862" t="s">
        <v>134</v>
      </c>
      <c r="AW6862" t="s">
        <v>150</v>
      </c>
    </row>
    <row r="6863" spans="1:49" x14ac:dyDescent="0.25">
      <c r="A6863">
        <v>243</v>
      </c>
      <c r="B6863" t="s">
        <v>19999</v>
      </c>
      <c r="C6863">
        <v>1</v>
      </c>
      <c r="D6863" t="s">
        <v>86</v>
      </c>
      <c r="E6863" t="s">
        <v>64</v>
      </c>
      <c r="F6863" t="s">
        <v>65</v>
      </c>
      <c r="G6863">
        <v>251.6</v>
      </c>
      <c r="H6863" t="s">
        <v>489</v>
      </c>
      <c r="I6863" t="s">
        <v>63</v>
      </c>
      <c r="J6863" t="s">
        <v>319</v>
      </c>
      <c r="K6863" t="s">
        <v>20000</v>
      </c>
      <c r="L6863" t="s">
        <v>4244</v>
      </c>
      <c r="M6863" t="s">
        <v>1117</v>
      </c>
      <c r="N6863">
        <v>28.018372703412073</v>
      </c>
      <c r="O6863">
        <v>0</v>
      </c>
      <c r="P6863">
        <v>80.052493438320212</v>
      </c>
      <c r="Q6863">
        <v>82</v>
      </c>
      <c r="R6863">
        <v>97</v>
      </c>
      <c r="S6863">
        <v>96.5</v>
      </c>
      <c r="T6863">
        <v>1</v>
      </c>
      <c r="U6863">
        <v>25</v>
      </c>
      <c r="V6863">
        <v>17700</v>
      </c>
      <c r="AB6863" t="s">
        <v>63</v>
      </c>
      <c r="AC6863" t="s">
        <v>63</v>
      </c>
      <c r="AD6863" t="s">
        <v>63</v>
      </c>
      <c r="AE6863" t="s">
        <v>129</v>
      </c>
      <c r="AG6863">
        <v>2004</v>
      </c>
      <c r="AH6863">
        <v>16.100000000000001</v>
      </c>
      <c r="AI6863">
        <v>38.875340000000001</v>
      </c>
      <c r="AJ6863">
        <v>-97.63091</v>
      </c>
      <c r="AL6863">
        <v>1</v>
      </c>
      <c r="AM6863" t="s">
        <v>63</v>
      </c>
      <c r="AN6863" t="s">
        <v>20001</v>
      </c>
      <c r="AO6863" t="s">
        <v>184</v>
      </c>
      <c r="AP6863" t="s">
        <v>170</v>
      </c>
      <c r="AQ6863" t="s">
        <v>246</v>
      </c>
      <c r="AR6863" t="s">
        <v>256</v>
      </c>
      <c r="AS6863" t="s">
        <v>83</v>
      </c>
      <c r="AT6863" s="5">
        <v>37987</v>
      </c>
      <c r="AU6863" t="s">
        <v>63</v>
      </c>
      <c r="AV6863" t="s">
        <v>200</v>
      </c>
      <c r="AW6863" t="s">
        <v>135</v>
      </c>
    </row>
    <row r="6864" spans="1:49" x14ac:dyDescent="0.25">
      <c r="A6864">
        <v>58</v>
      </c>
      <c r="B6864" t="s">
        <v>27383</v>
      </c>
      <c r="C6864">
        <v>1</v>
      </c>
      <c r="D6864" t="s">
        <v>86</v>
      </c>
      <c r="E6864" t="s">
        <v>184</v>
      </c>
      <c r="F6864" t="s">
        <v>177</v>
      </c>
      <c r="G6864">
        <v>194.75</v>
      </c>
      <c r="H6864" t="s">
        <v>90</v>
      </c>
      <c r="I6864" t="s">
        <v>63</v>
      </c>
      <c r="J6864" t="s">
        <v>319</v>
      </c>
      <c r="K6864" t="s">
        <v>27384</v>
      </c>
      <c r="L6864" t="s">
        <v>166</v>
      </c>
      <c r="M6864" t="s">
        <v>1726</v>
      </c>
      <c r="N6864">
        <v>150.0984251968504</v>
      </c>
      <c r="P6864">
        <v>40.026246719160106</v>
      </c>
      <c r="Q6864">
        <v>99.7</v>
      </c>
      <c r="R6864">
        <v>97</v>
      </c>
      <c r="S6864">
        <v>98.8</v>
      </c>
      <c r="T6864">
        <v>5</v>
      </c>
      <c r="U6864">
        <v>7</v>
      </c>
      <c r="V6864">
        <v>805</v>
      </c>
      <c r="AB6864" t="s">
        <v>98</v>
      </c>
      <c r="AC6864" t="s">
        <v>129</v>
      </c>
      <c r="AD6864" t="s">
        <v>129</v>
      </c>
      <c r="AE6864" t="s">
        <v>63</v>
      </c>
      <c r="AG6864">
        <v>2008</v>
      </c>
      <c r="AH6864">
        <v>5.51</v>
      </c>
      <c r="AI6864">
        <v>38.681660000000001</v>
      </c>
      <c r="AJ6864">
        <v>-97.616060000000004</v>
      </c>
      <c r="AL6864">
        <v>3</v>
      </c>
      <c r="AM6864" t="s">
        <v>63</v>
      </c>
      <c r="AN6864" t="s">
        <v>27385</v>
      </c>
      <c r="AO6864" t="s">
        <v>76</v>
      </c>
      <c r="AP6864" t="s">
        <v>786</v>
      </c>
      <c r="AQ6864" t="s">
        <v>264</v>
      </c>
      <c r="AR6864" t="s">
        <v>1775</v>
      </c>
      <c r="AS6864" t="s">
        <v>83</v>
      </c>
      <c r="AT6864" s="5">
        <v>39083</v>
      </c>
      <c r="AU6864" t="s">
        <v>76</v>
      </c>
      <c r="AV6864" t="s">
        <v>134</v>
      </c>
      <c r="AW6864" t="s">
        <v>150</v>
      </c>
    </row>
    <row r="6865" spans="1:49" x14ac:dyDescent="0.25">
      <c r="A6865">
        <v>73</v>
      </c>
      <c r="B6865" t="s">
        <v>3798</v>
      </c>
      <c r="C6865">
        <v>1</v>
      </c>
      <c r="D6865" t="s">
        <v>86</v>
      </c>
      <c r="E6865" t="s">
        <v>64</v>
      </c>
      <c r="F6865" t="s">
        <v>65</v>
      </c>
      <c r="G6865">
        <v>253.71</v>
      </c>
      <c r="H6865" t="s">
        <v>3187</v>
      </c>
      <c r="I6865" t="s">
        <v>63</v>
      </c>
      <c r="J6865" t="s">
        <v>319</v>
      </c>
      <c r="K6865" t="s">
        <v>3799</v>
      </c>
      <c r="L6865" t="s">
        <v>947</v>
      </c>
      <c r="M6865" t="s">
        <v>3800</v>
      </c>
      <c r="N6865">
        <v>370.93175853018374</v>
      </c>
      <c r="O6865">
        <v>31</v>
      </c>
      <c r="P6865">
        <v>56.102362204724407</v>
      </c>
      <c r="Q6865">
        <v>94.2</v>
      </c>
      <c r="R6865">
        <v>97</v>
      </c>
      <c r="S6865">
        <v>99.3</v>
      </c>
      <c r="T6865">
        <v>5</v>
      </c>
      <c r="U6865">
        <v>3</v>
      </c>
      <c r="V6865">
        <v>9780</v>
      </c>
      <c r="AB6865" t="s">
        <v>98</v>
      </c>
      <c r="AC6865" t="s">
        <v>129</v>
      </c>
      <c r="AD6865" t="s">
        <v>129</v>
      </c>
      <c r="AE6865" t="s">
        <v>63</v>
      </c>
      <c r="AG6865">
        <v>2004</v>
      </c>
      <c r="AH6865">
        <v>18.2</v>
      </c>
      <c r="AI6865">
        <v>38.881779999999999</v>
      </c>
      <c r="AJ6865">
        <v>-97.594250000000002</v>
      </c>
      <c r="AK6865" t="s">
        <v>262</v>
      </c>
      <c r="AL6865">
        <v>4</v>
      </c>
      <c r="AM6865" t="s">
        <v>63</v>
      </c>
      <c r="AN6865" t="s">
        <v>3801</v>
      </c>
      <c r="AO6865" t="s">
        <v>184</v>
      </c>
      <c r="AP6865" t="s">
        <v>131</v>
      </c>
      <c r="AQ6865" t="s">
        <v>951</v>
      </c>
      <c r="AR6865" t="s">
        <v>2833</v>
      </c>
      <c r="AS6865" t="s">
        <v>83</v>
      </c>
      <c r="AT6865" s="5">
        <v>38718</v>
      </c>
      <c r="AU6865" t="s">
        <v>63</v>
      </c>
      <c r="AV6865" t="s">
        <v>187</v>
      </c>
      <c r="AW6865" t="s">
        <v>372</v>
      </c>
    </row>
    <row r="6866" spans="1:49" x14ac:dyDescent="0.25">
      <c r="A6866">
        <v>71</v>
      </c>
      <c r="B6866" t="s">
        <v>16840</v>
      </c>
      <c r="C6866">
        <v>1</v>
      </c>
      <c r="D6866" t="s">
        <v>86</v>
      </c>
      <c r="E6866" t="s">
        <v>64</v>
      </c>
      <c r="F6866" t="s">
        <v>65</v>
      </c>
      <c r="G6866">
        <v>255.46</v>
      </c>
      <c r="H6866" t="s">
        <v>90</v>
      </c>
      <c r="I6866" t="s">
        <v>63</v>
      </c>
      <c r="J6866" t="s">
        <v>319</v>
      </c>
      <c r="K6866" t="s">
        <v>16841</v>
      </c>
      <c r="L6866" t="s">
        <v>16842</v>
      </c>
      <c r="M6866" t="s">
        <v>16843</v>
      </c>
      <c r="N6866">
        <v>209.58005249343833</v>
      </c>
      <c r="O6866">
        <v>31</v>
      </c>
      <c r="P6866">
        <v>40.026246719160106</v>
      </c>
      <c r="Q6866">
        <v>95.600000000000009</v>
      </c>
      <c r="R6866">
        <v>97</v>
      </c>
      <c r="S6866">
        <v>100</v>
      </c>
      <c r="T6866">
        <v>1</v>
      </c>
      <c r="U6866">
        <v>22</v>
      </c>
      <c r="V6866">
        <v>7650</v>
      </c>
      <c r="AB6866" t="s">
        <v>129</v>
      </c>
      <c r="AC6866" t="s">
        <v>98</v>
      </c>
      <c r="AD6866" t="s">
        <v>129</v>
      </c>
      <c r="AE6866" t="s">
        <v>63</v>
      </c>
      <c r="AG6866">
        <v>2004</v>
      </c>
      <c r="AH6866">
        <v>19.95</v>
      </c>
      <c r="AI6866">
        <v>38.895308999999997</v>
      </c>
      <c r="AJ6866">
        <v>-97.566259000000002</v>
      </c>
      <c r="AK6866" t="s">
        <v>77</v>
      </c>
      <c r="AL6866">
        <v>4</v>
      </c>
      <c r="AM6866" t="s">
        <v>63</v>
      </c>
      <c r="AN6866" t="s">
        <v>16844</v>
      </c>
      <c r="AO6866" t="s">
        <v>184</v>
      </c>
      <c r="AP6866" t="s">
        <v>786</v>
      </c>
      <c r="AQ6866" t="s">
        <v>443</v>
      </c>
      <c r="AR6866" t="s">
        <v>1138</v>
      </c>
      <c r="AS6866" t="s">
        <v>83</v>
      </c>
      <c r="AT6866" s="5">
        <v>38718</v>
      </c>
      <c r="AU6866" t="s">
        <v>76</v>
      </c>
      <c r="AV6866" t="s">
        <v>134</v>
      </c>
      <c r="AW6866" t="s">
        <v>135</v>
      </c>
    </row>
    <row r="6867" spans="1:49" x14ac:dyDescent="0.25">
      <c r="A6867">
        <v>114</v>
      </c>
      <c r="B6867" t="s">
        <v>19209</v>
      </c>
      <c r="C6867">
        <v>1</v>
      </c>
      <c r="D6867" t="s">
        <v>86</v>
      </c>
      <c r="E6867" t="s">
        <v>64</v>
      </c>
      <c r="F6867" t="s">
        <v>65</v>
      </c>
      <c r="G6867">
        <v>255.45000000000002</v>
      </c>
      <c r="H6867" t="s">
        <v>90</v>
      </c>
      <c r="I6867" t="s">
        <v>63</v>
      </c>
      <c r="J6867" t="s">
        <v>319</v>
      </c>
      <c r="K6867" t="s">
        <v>19210</v>
      </c>
      <c r="L6867" t="s">
        <v>16842</v>
      </c>
      <c r="M6867" t="s">
        <v>1136</v>
      </c>
      <c r="N6867">
        <v>209.58005249343833</v>
      </c>
      <c r="O6867">
        <v>31</v>
      </c>
      <c r="P6867">
        <v>40.026246719160106</v>
      </c>
      <c r="Q6867">
        <v>95.3</v>
      </c>
      <c r="R6867">
        <v>95</v>
      </c>
      <c r="S6867">
        <v>96.9</v>
      </c>
      <c r="T6867">
        <v>1</v>
      </c>
      <c r="U6867">
        <v>22</v>
      </c>
      <c r="V6867">
        <v>7650</v>
      </c>
      <c r="AB6867" t="s">
        <v>98</v>
      </c>
      <c r="AC6867" t="s">
        <v>129</v>
      </c>
      <c r="AD6867" t="s">
        <v>129</v>
      </c>
      <c r="AE6867" t="s">
        <v>63</v>
      </c>
      <c r="AG6867">
        <v>2004</v>
      </c>
      <c r="AH6867">
        <v>19.940000000000001</v>
      </c>
      <c r="AI6867">
        <v>38.895021999999997</v>
      </c>
      <c r="AJ6867">
        <v>-97.566233999999994</v>
      </c>
      <c r="AK6867" t="s">
        <v>77</v>
      </c>
      <c r="AL6867">
        <v>4</v>
      </c>
      <c r="AM6867" t="s">
        <v>63</v>
      </c>
      <c r="AN6867" t="s">
        <v>19211</v>
      </c>
      <c r="AO6867" t="s">
        <v>184</v>
      </c>
      <c r="AP6867" t="s">
        <v>786</v>
      </c>
      <c r="AQ6867" t="s">
        <v>443</v>
      </c>
      <c r="AR6867" t="s">
        <v>1138</v>
      </c>
      <c r="AS6867" t="s">
        <v>83</v>
      </c>
      <c r="AT6867" s="5">
        <v>38718</v>
      </c>
      <c r="AU6867" t="s">
        <v>76</v>
      </c>
      <c r="AV6867" t="s">
        <v>134</v>
      </c>
      <c r="AW6867" t="s">
        <v>135</v>
      </c>
    </row>
    <row r="6868" spans="1:49" x14ac:dyDescent="0.25">
      <c r="A6868">
        <v>68</v>
      </c>
      <c r="B6868" t="s">
        <v>26154</v>
      </c>
      <c r="C6868">
        <v>1</v>
      </c>
      <c r="D6868" t="s">
        <v>86</v>
      </c>
      <c r="E6868" t="s">
        <v>64</v>
      </c>
      <c r="F6868" t="s">
        <v>65</v>
      </c>
      <c r="G6868">
        <v>260.08</v>
      </c>
      <c r="H6868" t="s">
        <v>3187</v>
      </c>
      <c r="I6868" t="s">
        <v>63</v>
      </c>
      <c r="J6868" t="s">
        <v>319</v>
      </c>
      <c r="K6868" t="s">
        <v>26155</v>
      </c>
      <c r="L6868" t="s">
        <v>26156</v>
      </c>
      <c r="M6868" t="s">
        <v>26157</v>
      </c>
      <c r="N6868">
        <v>291.01049868766404</v>
      </c>
      <c r="O6868">
        <v>0</v>
      </c>
      <c r="P6868">
        <v>35.990813648293965</v>
      </c>
      <c r="Q6868">
        <v>98</v>
      </c>
      <c r="S6868">
        <v>100</v>
      </c>
      <c r="T6868">
        <v>0</v>
      </c>
      <c r="U6868">
        <v>8</v>
      </c>
      <c r="V6868">
        <v>325</v>
      </c>
      <c r="AB6868" t="s">
        <v>129</v>
      </c>
      <c r="AC6868" t="s">
        <v>129</v>
      </c>
      <c r="AD6868" t="s">
        <v>129</v>
      </c>
      <c r="AE6868" t="s">
        <v>63</v>
      </c>
      <c r="AG6868">
        <v>2011</v>
      </c>
      <c r="AH6868">
        <v>24.580000000000002</v>
      </c>
      <c r="AI6868">
        <v>38.907130000000002</v>
      </c>
      <c r="AJ6868">
        <v>-97.482960000000006</v>
      </c>
      <c r="AL6868">
        <v>4</v>
      </c>
      <c r="AM6868" t="s">
        <v>63</v>
      </c>
      <c r="AN6868" t="s">
        <v>26158</v>
      </c>
      <c r="AO6868" t="s">
        <v>184</v>
      </c>
      <c r="AP6868" t="s">
        <v>131</v>
      </c>
      <c r="AQ6868" t="s">
        <v>634</v>
      </c>
      <c r="AR6868" t="s">
        <v>1025</v>
      </c>
      <c r="AS6868" t="s">
        <v>131</v>
      </c>
      <c r="AT6868" s="5">
        <v>40784</v>
      </c>
      <c r="AU6868" t="s">
        <v>63</v>
      </c>
      <c r="AV6868" t="s">
        <v>274</v>
      </c>
      <c r="AW6868" t="s">
        <v>4348</v>
      </c>
    </row>
    <row r="6869" spans="1:49" x14ac:dyDescent="0.25">
      <c r="A6869">
        <v>0</v>
      </c>
      <c r="B6869" t="s">
        <v>27722</v>
      </c>
      <c r="C6869">
        <v>1</v>
      </c>
      <c r="D6869" t="s">
        <v>86</v>
      </c>
      <c r="E6869" t="s">
        <v>1810</v>
      </c>
      <c r="F6869" t="s">
        <v>177</v>
      </c>
      <c r="G6869">
        <v>0.5</v>
      </c>
      <c r="H6869" t="s">
        <v>489</v>
      </c>
      <c r="I6869" t="s">
        <v>63</v>
      </c>
      <c r="J6869" t="s">
        <v>319</v>
      </c>
      <c r="K6869" t="s">
        <v>27723</v>
      </c>
      <c r="L6869" t="s">
        <v>5263</v>
      </c>
      <c r="M6869" t="s">
        <v>6344</v>
      </c>
      <c r="N6869">
        <v>43.667979002624669</v>
      </c>
      <c r="P6869">
        <v>83.98950131233596</v>
      </c>
      <c r="Q6869">
        <v>81</v>
      </c>
      <c r="T6869">
        <v>3</v>
      </c>
      <c r="U6869">
        <v>3</v>
      </c>
      <c r="V6869">
        <v>14100</v>
      </c>
      <c r="AB6869" t="s">
        <v>63</v>
      </c>
      <c r="AC6869" t="s">
        <v>63</v>
      </c>
      <c r="AD6869" t="s">
        <v>63</v>
      </c>
      <c r="AE6869" t="s">
        <v>129</v>
      </c>
      <c r="AG6869">
        <v>2014</v>
      </c>
      <c r="AH6869">
        <v>8.4</v>
      </c>
      <c r="AI6869">
        <v>38.883659999999999</v>
      </c>
      <c r="AJ6869">
        <v>-97.61233</v>
      </c>
      <c r="AL6869">
        <v>3</v>
      </c>
      <c r="AM6869" t="s">
        <v>63</v>
      </c>
      <c r="AN6869" t="s">
        <v>27724</v>
      </c>
      <c r="AO6869" t="s">
        <v>184</v>
      </c>
      <c r="AP6869" t="s">
        <v>131</v>
      </c>
      <c r="AQ6869" t="s">
        <v>16922</v>
      </c>
      <c r="AR6869" t="s">
        <v>133</v>
      </c>
      <c r="AS6869" t="s">
        <v>131</v>
      </c>
      <c r="AT6869" s="5">
        <v>41359</v>
      </c>
      <c r="AU6869" t="s">
        <v>76</v>
      </c>
      <c r="AV6869" t="s">
        <v>149</v>
      </c>
      <c r="AW6869" t="s">
        <v>150</v>
      </c>
    </row>
    <row r="6870" spans="1:49" x14ac:dyDescent="0.25">
      <c r="A6870">
        <v>0</v>
      </c>
      <c r="B6870" t="s">
        <v>9766</v>
      </c>
      <c r="C6870">
        <v>1</v>
      </c>
      <c r="D6870" t="s">
        <v>86</v>
      </c>
      <c r="E6870" t="s">
        <v>184</v>
      </c>
      <c r="F6870" t="s">
        <v>177</v>
      </c>
      <c r="G6870">
        <v>202.20000000000002</v>
      </c>
      <c r="H6870" t="s">
        <v>459</v>
      </c>
      <c r="I6870" t="s">
        <v>63</v>
      </c>
      <c r="J6870" t="s">
        <v>319</v>
      </c>
      <c r="K6870" t="s">
        <v>9767</v>
      </c>
      <c r="L6870" t="s">
        <v>9768</v>
      </c>
      <c r="M6870" t="s">
        <v>1090</v>
      </c>
      <c r="N6870">
        <v>14.993438320209973</v>
      </c>
      <c r="P6870">
        <v>26</v>
      </c>
      <c r="R6870">
        <v>60</v>
      </c>
      <c r="T6870">
        <v>0</v>
      </c>
      <c r="U6870">
        <v>6</v>
      </c>
      <c r="V6870">
        <v>1380</v>
      </c>
      <c r="AB6870" t="s">
        <v>76</v>
      </c>
      <c r="AC6870" t="s">
        <v>184</v>
      </c>
      <c r="AD6870" t="s">
        <v>98</v>
      </c>
      <c r="AE6870" t="s">
        <v>63</v>
      </c>
      <c r="AG6870">
        <v>1924</v>
      </c>
      <c r="AH6870">
        <v>12.964</v>
      </c>
      <c r="AI6870">
        <v>38.710990000000002</v>
      </c>
      <c r="AJ6870">
        <v>-97.517390000000006</v>
      </c>
      <c r="AL6870">
        <v>1</v>
      </c>
      <c r="AM6870" t="s">
        <v>63</v>
      </c>
      <c r="AN6870" t="s">
        <v>9766</v>
      </c>
      <c r="AO6870" t="s">
        <v>76</v>
      </c>
      <c r="AP6870" t="s">
        <v>147</v>
      </c>
      <c r="AQ6870" t="s">
        <v>148</v>
      </c>
      <c r="AR6870" t="s">
        <v>148</v>
      </c>
      <c r="AS6870" t="s">
        <v>131</v>
      </c>
      <c r="AT6870" s="5"/>
      <c r="AV6870" t="s">
        <v>149</v>
      </c>
      <c r="AW6870" t="s">
        <v>9769</v>
      </c>
    </row>
    <row r="6871" spans="1:49" x14ac:dyDescent="0.25">
      <c r="A6871">
        <v>0</v>
      </c>
      <c r="B6871" t="s">
        <v>27186</v>
      </c>
      <c r="C6871">
        <v>1</v>
      </c>
      <c r="D6871" t="s">
        <v>86</v>
      </c>
      <c r="E6871" t="s">
        <v>267</v>
      </c>
      <c r="F6871" t="s">
        <v>65</v>
      </c>
      <c r="G6871">
        <v>77.790000000000006</v>
      </c>
      <c r="H6871" t="s">
        <v>138</v>
      </c>
      <c r="I6871" t="s">
        <v>63</v>
      </c>
      <c r="J6871" t="s">
        <v>319</v>
      </c>
      <c r="K6871" t="s">
        <v>27187</v>
      </c>
      <c r="L6871" t="s">
        <v>1581</v>
      </c>
      <c r="M6871" t="s">
        <v>1907</v>
      </c>
      <c r="N6871">
        <v>16.601049868766403</v>
      </c>
      <c r="P6871">
        <v>80</v>
      </c>
      <c r="R6871">
        <v>85</v>
      </c>
      <c r="T6871">
        <v>0</v>
      </c>
      <c r="U6871">
        <v>25</v>
      </c>
      <c r="V6871">
        <v>13300</v>
      </c>
      <c r="AB6871" t="s">
        <v>63</v>
      </c>
      <c r="AC6871" t="s">
        <v>63</v>
      </c>
      <c r="AD6871" t="s">
        <v>63</v>
      </c>
      <c r="AE6871" t="s">
        <v>98</v>
      </c>
      <c r="AG6871">
        <v>1966</v>
      </c>
      <c r="AH6871">
        <v>0.84900000000000009</v>
      </c>
      <c r="AI6871">
        <v>38.618232999999996</v>
      </c>
      <c r="AJ6871">
        <v>-97.621416999999994</v>
      </c>
      <c r="AL6871">
        <v>2</v>
      </c>
      <c r="AM6871" t="s">
        <v>63</v>
      </c>
      <c r="AN6871" t="s">
        <v>27186</v>
      </c>
      <c r="AO6871" t="s">
        <v>76</v>
      </c>
      <c r="AP6871" t="s">
        <v>116</v>
      </c>
      <c r="AQ6871" t="s">
        <v>148</v>
      </c>
      <c r="AR6871" t="s">
        <v>148</v>
      </c>
      <c r="AS6871" t="s">
        <v>131</v>
      </c>
      <c r="AT6871" s="5"/>
      <c r="AV6871" t="s">
        <v>200</v>
      </c>
      <c r="AW6871" t="s">
        <v>150</v>
      </c>
    </row>
    <row r="6872" spans="1:49" x14ac:dyDescent="0.25">
      <c r="A6872">
        <v>0</v>
      </c>
      <c r="B6872" t="s">
        <v>20210</v>
      </c>
      <c r="C6872">
        <v>1</v>
      </c>
      <c r="D6872" t="s">
        <v>86</v>
      </c>
      <c r="E6872" t="s">
        <v>267</v>
      </c>
      <c r="F6872" t="s">
        <v>65</v>
      </c>
      <c r="G6872">
        <v>79.66</v>
      </c>
      <c r="H6872" t="s">
        <v>138</v>
      </c>
      <c r="I6872" t="s">
        <v>63</v>
      </c>
      <c r="J6872" t="s">
        <v>319</v>
      </c>
      <c r="K6872" t="s">
        <v>20211</v>
      </c>
      <c r="L6872" t="s">
        <v>1164</v>
      </c>
      <c r="M6872" t="s">
        <v>1907</v>
      </c>
      <c r="N6872">
        <v>14.501312335958005</v>
      </c>
      <c r="P6872">
        <v>80</v>
      </c>
      <c r="R6872">
        <v>95</v>
      </c>
      <c r="T6872">
        <v>0</v>
      </c>
      <c r="U6872">
        <v>21</v>
      </c>
      <c r="V6872">
        <v>16200</v>
      </c>
      <c r="AB6872" t="s">
        <v>63</v>
      </c>
      <c r="AC6872" t="s">
        <v>63</v>
      </c>
      <c r="AD6872" t="s">
        <v>63</v>
      </c>
      <c r="AE6872" t="s">
        <v>98</v>
      </c>
      <c r="AG6872">
        <v>1966</v>
      </c>
      <c r="AH6872">
        <v>2.7190000000000003</v>
      </c>
      <c r="AI6872">
        <v>38.648197000000003</v>
      </c>
      <c r="AJ6872">
        <v>-97.621544999999998</v>
      </c>
      <c r="AL6872">
        <v>2</v>
      </c>
      <c r="AM6872" t="s">
        <v>63</v>
      </c>
      <c r="AN6872" t="s">
        <v>20210</v>
      </c>
      <c r="AO6872" t="s">
        <v>76</v>
      </c>
      <c r="AP6872" t="s">
        <v>116</v>
      </c>
      <c r="AQ6872" t="s">
        <v>148</v>
      </c>
      <c r="AR6872" t="s">
        <v>148</v>
      </c>
      <c r="AS6872" t="s">
        <v>131</v>
      </c>
      <c r="AT6872" s="5"/>
      <c r="AV6872" t="s">
        <v>200</v>
      </c>
      <c r="AW6872" t="s">
        <v>150</v>
      </c>
    </row>
    <row r="6873" spans="1:49" x14ac:dyDescent="0.25">
      <c r="A6873">
        <v>0</v>
      </c>
      <c r="B6873" t="s">
        <v>17607</v>
      </c>
      <c r="C6873">
        <v>1</v>
      </c>
      <c r="D6873" t="s">
        <v>86</v>
      </c>
      <c r="E6873" t="s">
        <v>267</v>
      </c>
      <c r="F6873" t="s">
        <v>65</v>
      </c>
      <c r="G6873">
        <v>80.25</v>
      </c>
      <c r="H6873" t="s">
        <v>138</v>
      </c>
      <c r="I6873" t="s">
        <v>63</v>
      </c>
      <c r="J6873" t="s">
        <v>319</v>
      </c>
      <c r="K6873" t="s">
        <v>17608</v>
      </c>
      <c r="L6873" t="s">
        <v>1164</v>
      </c>
      <c r="M6873" t="s">
        <v>1907</v>
      </c>
      <c r="N6873">
        <v>18.996062992125985</v>
      </c>
      <c r="P6873">
        <v>80</v>
      </c>
      <c r="R6873">
        <v>90</v>
      </c>
      <c r="T6873">
        <v>0</v>
      </c>
      <c r="U6873">
        <v>21</v>
      </c>
      <c r="V6873">
        <v>16200</v>
      </c>
      <c r="AB6873" t="s">
        <v>63</v>
      </c>
      <c r="AC6873" t="s">
        <v>63</v>
      </c>
      <c r="AD6873" t="s">
        <v>63</v>
      </c>
      <c r="AE6873" t="s">
        <v>98</v>
      </c>
      <c r="AG6873">
        <v>1966</v>
      </c>
      <c r="AH6873">
        <v>3.3090000000000002</v>
      </c>
      <c r="AI6873">
        <v>38.656697000000001</v>
      </c>
      <c r="AJ6873">
        <v>-97.621600000000001</v>
      </c>
      <c r="AL6873">
        <v>3</v>
      </c>
      <c r="AM6873" t="s">
        <v>63</v>
      </c>
      <c r="AN6873" t="s">
        <v>17607</v>
      </c>
      <c r="AO6873" t="s">
        <v>76</v>
      </c>
      <c r="AP6873" t="s">
        <v>116</v>
      </c>
      <c r="AQ6873" t="s">
        <v>148</v>
      </c>
      <c r="AR6873" t="s">
        <v>148</v>
      </c>
      <c r="AS6873" t="s">
        <v>131</v>
      </c>
      <c r="AT6873" s="5"/>
      <c r="AV6873" t="s">
        <v>200</v>
      </c>
      <c r="AW6873" t="s">
        <v>1698</v>
      </c>
    </row>
    <row r="6874" spans="1:49" x14ac:dyDescent="0.25">
      <c r="A6874">
        <v>0</v>
      </c>
      <c r="B6874" t="s">
        <v>5713</v>
      </c>
      <c r="C6874">
        <v>1</v>
      </c>
      <c r="D6874" t="s">
        <v>86</v>
      </c>
      <c r="E6874" t="s">
        <v>267</v>
      </c>
      <c r="F6874" t="s">
        <v>65</v>
      </c>
      <c r="G6874">
        <v>80.83</v>
      </c>
      <c r="H6874" t="s">
        <v>138</v>
      </c>
      <c r="I6874" t="s">
        <v>63</v>
      </c>
      <c r="J6874" t="s">
        <v>319</v>
      </c>
      <c r="K6874" t="s">
        <v>5714</v>
      </c>
      <c r="L6874" t="s">
        <v>1164</v>
      </c>
      <c r="M6874" t="s">
        <v>1907</v>
      </c>
      <c r="N6874">
        <v>14.501312335958005</v>
      </c>
      <c r="P6874">
        <v>80</v>
      </c>
      <c r="R6874">
        <v>90</v>
      </c>
      <c r="T6874">
        <v>0</v>
      </c>
      <c r="U6874">
        <v>21</v>
      </c>
      <c r="V6874">
        <v>16200</v>
      </c>
      <c r="AB6874" t="s">
        <v>63</v>
      </c>
      <c r="AC6874" t="s">
        <v>63</v>
      </c>
      <c r="AD6874" t="s">
        <v>63</v>
      </c>
      <c r="AE6874" t="s">
        <v>98</v>
      </c>
      <c r="AG6874">
        <v>1966</v>
      </c>
      <c r="AH6874">
        <v>3.8890000000000002</v>
      </c>
      <c r="AI6874">
        <v>38.665174</v>
      </c>
      <c r="AJ6874">
        <v>-97.621600000000001</v>
      </c>
      <c r="AL6874">
        <v>2</v>
      </c>
      <c r="AM6874" t="s">
        <v>63</v>
      </c>
      <c r="AN6874" t="s">
        <v>5713</v>
      </c>
      <c r="AO6874" t="s">
        <v>76</v>
      </c>
      <c r="AP6874" t="s">
        <v>116</v>
      </c>
      <c r="AQ6874" t="s">
        <v>148</v>
      </c>
      <c r="AR6874" t="s">
        <v>148</v>
      </c>
      <c r="AS6874" t="s">
        <v>131</v>
      </c>
      <c r="AT6874" s="5"/>
      <c r="AV6874" t="s">
        <v>200</v>
      </c>
      <c r="AW6874" t="s">
        <v>1698</v>
      </c>
    </row>
    <row r="6875" spans="1:49" x14ac:dyDescent="0.25">
      <c r="A6875">
        <v>0</v>
      </c>
      <c r="B6875" t="s">
        <v>4959</v>
      </c>
      <c r="C6875">
        <v>1</v>
      </c>
      <c r="D6875" t="s">
        <v>86</v>
      </c>
      <c r="E6875" t="s">
        <v>267</v>
      </c>
      <c r="F6875" t="s">
        <v>65</v>
      </c>
      <c r="G6875">
        <v>82.51</v>
      </c>
      <c r="H6875" t="s">
        <v>138</v>
      </c>
      <c r="I6875" t="s">
        <v>63</v>
      </c>
      <c r="J6875" t="s">
        <v>319</v>
      </c>
      <c r="K6875" t="s">
        <v>4960</v>
      </c>
      <c r="L6875" t="s">
        <v>1164</v>
      </c>
      <c r="M6875" t="s">
        <v>1907</v>
      </c>
      <c r="N6875">
        <v>12.5</v>
      </c>
      <c r="P6875">
        <v>80</v>
      </c>
      <c r="R6875">
        <v>90</v>
      </c>
      <c r="T6875">
        <v>0</v>
      </c>
      <c r="U6875">
        <v>22</v>
      </c>
      <c r="V6875">
        <v>16900</v>
      </c>
      <c r="AB6875" t="s">
        <v>63</v>
      </c>
      <c r="AC6875" t="s">
        <v>63</v>
      </c>
      <c r="AD6875" t="s">
        <v>63</v>
      </c>
      <c r="AE6875" t="s">
        <v>98</v>
      </c>
      <c r="AG6875">
        <v>1966</v>
      </c>
      <c r="AH6875">
        <v>5.569</v>
      </c>
      <c r="AI6875">
        <v>38.689518</v>
      </c>
      <c r="AJ6875">
        <v>-97.621758</v>
      </c>
      <c r="AL6875">
        <v>2</v>
      </c>
      <c r="AM6875" t="s">
        <v>63</v>
      </c>
      <c r="AN6875" t="s">
        <v>4959</v>
      </c>
      <c r="AO6875" t="s">
        <v>76</v>
      </c>
      <c r="AP6875" t="s">
        <v>116</v>
      </c>
      <c r="AQ6875" t="s">
        <v>148</v>
      </c>
      <c r="AR6875" t="s">
        <v>148</v>
      </c>
      <c r="AS6875" t="s">
        <v>131</v>
      </c>
      <c r="AT6875" s="5"/>
      <c r="AV6875" t="s">
        <v>200</v>
      </c>
      <c r="AW6875" t="s">
        <v>1698</v>
      </c>
    </row>
    <row r="6876" spans="1:49" x14ac:dyDescent="0.25">
      <c r="A6876">
        <v>0</v>
      </c>
      <c r="B6876" t="s">
        <v>4488</v>
      </c>
      <c r="C6876">
        <v>1</v>
      </c>
      <c r="D6876" t="s">
        <v>86</v>
      </c>
      <c r="E6876" t="s">
        <v>267</v>
      </c>
      <c r="F6876" t="s">
        <v>65</v>
      </c>
      <c r="G6876">
        <v>83.350000000000009</v>
      </c>
      <c r="H6876" t="s">
        <v>138</v>
      </c>
      <c r="I6876" t="s">
        <v>63</v>
      </c>
      <c r="J6876" t="s">
        <v>319</v>
      </c>
      <c r="K6876" t="s">
        <v>4489</v>
      </c>
      <c r="L6876" t="s">
        <v>1164</v>
      </c>
      <c r="M6876" t="s">
        <v>1907</v>
      </c>
      <c r="N6876">
        <v>18.996062992125985</v>
      </c>
      <c r="P6876">
        <v>80</v>
      </c>
      <c r="R6876">
        <v>95</v>
      </c>
      <c r="T6876">
        <v>0</v>
      </c>
      <c r="U6876">
        <v>22</v>
      </c>
      <c r="V6876">
        <v>16900</v>
      </c>
      <c r="AB6876" t="s">
        <v>63</v>
      </c>
      <c r="AC6876" t="s">
        <v>63</v>
      </c>
      <c r="AD6876" t="s">
        <v>63</v>
      </c>
      <c r="AE6876" t="s">
        <v>129</v>
      </c>
      <c r="AG6876">
        <v>1966</v>
      </c>
      <c r="AH6876">
        <v>6.4090000000000007</v>
      </c>
      <c r="AI6876">
        <v>38.706040000000002</v>
      </c>
      <c r="AJ6876">
        <v>-97.621790000000004</v>
      </c>
      <c r="AL6876">
        <v>3</v>
      </c>
      <c r="AM6876" t="s">
        <v>63</v>
      </c>
      <c r="AN6876" t="s">
        <v>4488</v>
      </c>
      <c r="AO6876" t="s">
        <v>76</v>
      </c>
      <c r="AP6876" t="s">
        <v>116</v>
      </c>
      <c r="AQ6876" t="s">
        <v>148</v>
      </c>
      <c r="AR6876" t="s">
        <v>148</v>
      </c>
      <c r="AS6876" t="s">
        <v>131</v>
      </c>
      <c r="AT6876" s="5"/>
      <c r="AV6876" t="s">
        <v>200</v>
      </c>
      <c r="AW6876" t="s">
        <v>1698</v>
      </c>
    </row>
    <row r="6877" spans="1:49" x14ac:dyDescent="0.25">
      <c r="A6877">
        <v>0</v>
      </c>
      <c r="B6877" t="s">
        <v>10734</v>
      </c>
      <c r="C6877">
        <v>1</v>
      </c>
      <c r="D6877" t="s">
        <v>86</v>
      </c>
      <c r="E6877" t="s">
        <v>267</v>
      </c>
      <c r="F6877" t="s">
        <v>65</v>
      </c>
      <c r="G6877">
        <v>84.91</v>
      </c>
      <c r="H6877" t="s">
        <v>138</v>
      </c>
      <c r="I6877" t="s">
        <v>63</v>
      </c>
      <c r="J6877" t="s">
        <v>319</v>
      </c>
      <c r="K6877" t="s">
        <v>10735</v>
      </c>
      <c r="L6877" t="s">
        <v>1164</v>
      </c>
      <c r="M6877" t="s">
        <v>1907</v>
      </c>
      <c r="N6877">
        <v>12.106299212598426</v>
      </c>
      <c r="O6877">
        <v>30</v>
      </c>
      <c r="P6877">
        <v>80</v>
      </c>
      <c r="R6877">
        <v>85</v>
      </c>
      <c r="T6877">
        <v>0</v>
      </c>
      <c r="U6877">
        <v>22</v>
      </c>
      <c r="V6877">
        <v>16900</v>
      </c>
      <c r="AB6877" t="s">
        <v>63</v>
      </c>
      <c r="AC6877" t="s">
        <v>63</v>
      </c>
      <c r="AD6877" t="s">
        <v>63</v>
      </c>
      <c r="AE6877" t="s">
        <v>98</v>
      </c>
      <c r="AG6877">
        <v>1966</v>
      </c>
      <c r="AH6877">
        <v>7.9690000000000003</v>
      </c>
      <c r="AI6877">
        <v>38.724339999999998</v>
      </c>
      <c r="AJ6877">
        <v>-97.620850000000004</v>
      </c>
      <c r="AK6877" t="s">
        <v>77</v>
      </c>
      <c r="AL6877">
        <v>2</v>
      </c>
      <c r="AM6877" t="s">
        <v>63</v>
      </c>
      <c r="AN6877" t="s">
        <v>10734</v>
      </c>
      <c r="AO6877" t="s">
        <v>76</v>
      </c>
      <c r="AP6877" t="s">
        <v>116</v>
      </c>
      <c r="AQ6877" t="s">
        <v>148</v>
      </c>
      <c r="AR6877" t="s">
        <v>148</v>
      </c>
      <c r="AS6877" t="s">
        <v>131</v>
      </c>
      <c r="AT6877" s="5"/>
      <c r="AV6877" t="s">
        <v>200</v>
      </c>
      <c r="AW6877" t="s">
        <v>1698</v>
      </c>
    </row>
    <row r="6878" spans="1:49" x14ac:dyDescent="0.25">
      <c r="A6878">
        <v>0</v>
      </c>
      <c r="B6878" t="s">
        <v>25408</v>
      </c>
      <c r="C6878">
        <v>1</v>
      </c>
      <c r="D6878" t="s">
        <v>86</v>
      </c>
      <c r="E6878" t="s">
        <v>267</v>
      </c>
      <c r="F6878" t="s">
        <v>65</v>
      </c>
      <c r="G6878">
        <v>88.77</v>
      </c>
      <c r="H6878" t="s">
        <v>138</v>
      </c>
      <c r="I6878" t="s">
        <v>63</v>
      </c>
      <c r="J6878" t="s">
        <v>319</v>
      </c>
      <c r="K6878" t="s">
        <v>25409</v>
      </c>
      <c r="L6878" t="s">
        <v>1164</v>
      </c>
      <c r="M6878" t="s">
        <v>1907</v>
      </c>
      <c r="N6878">
        <v>14.599737532808399</v>
      </c>
      <c r="P6878">
        <v>104</v>
      </c>
      <c r="R6878">
        <v>80</v>
      </c>
      <c r="T6878">
        <v>0</v>
      </c>
      <c r="U6878">
        <v>20</v>
      </c>
      <c r="V6878">
        <v>19400</v>
      </c>
      <c r="AB6878" t="s">
        <v>63</v>
      </c>
      <c r="AC6878" t="s">
        <v>63</v>
      </c>
      <c r="AD6878" t="s">
        <v>63</v>
      </c>
      <c r="AE6878" t="s">
        <v>98</v>
      </c>
      <c r="AG6878">
        <v>1964</v>
      </c>
      <c r="AH6878">
        <v>11.829000000000001</v>
      </c>
      <c r="AI6878">
        <v>38.77993</v>
      </c>
      <c r="AJ6878">
        <v>-97.616950000000003</v>
      </c>
      <c r="AL6878">
        <v>2</v>
      </c>
      <c r="AM6878" t="s">
        <v>63</v>
      </c>
      <c r="AN6878" t="s">
        <v>25408</v>
      </c>
      <c r="AO6878" t="s">
        <v>76</v>
      </c>
      <c r="AP6878" t="s">
        <v>116</v>
      </c>
      <c r="AQ6878" t="s">
        <v>148</v>
      </c>
      <c r="AR6878" t="s">
        <v>148</v>
      </c>
      <c r="AS6878" t="s">
        <v>131</v>
      </c>
      <c r="AT6878" s="5"/>
      <c r="AV6878" t="s">
        <v>200</v>
      </c>
      <c r="AW6878" t="s">
        <v>150</v>
      </c>
    </row>
    <row r="6879" spans="1:49" x14ac:dyDescent="0.25">
      <c r="A6879">
        <v>0</v>
      </c>
      <c r="B6879" t="s">
        <v>24735</v>
      </c>
      <c r="C6879">
        <v>1</v>
      </c>
      <c r="D6879" t="s">
        <v>86</v>
      </c>
      <c r="E6879" t="s">
        <v>267</v>
      </c>
      <c r="F6879" t="s">
        <v>65</v>
      </c>
      <c r="G6879">
        <v>93.3</v>
      </c>
      <c r="H6879" t="s">
        <v>138</v>
      </c>
      <c r="I6879" t="s">
        <v>63</v>
      </c>
      <c r="J6879" t="s">
        <v>319</v>
      </c>
      <c r="K6879" t="s">
        <v>24736</v>
      </c>
      <c r="L6879" t="s">
        <v>1164</v>
      </c>
      <c r="M6879" t="s">
        <v>1907</v>
      </c>
      <c r="N6879">
        <v>12.5</v>
      </c>
      <c r="P6879">
        <v>80</v>
      </c>
      <c r="R6879">
        <v>85</v>
      </c>
      <c r="T6879">
        <v>0</v>
      </c>
      <c r="U6879">
        <v>17</v>
      </c>
      <c r="V6879">
        <v>23400</v>
      </c>
      <c r="AB6879" t="s">
        <v>63</v>
      </c>
      <c r="AC6879" t="s">
        <v>63</v>
      </c>
      <c r="AD6879" t="s">
        <v>63</v>
      </c>
      <c r="AE6879" t="s">
        <v>98</v>
      </c>
      <c r="AG6879">
        <v>1963</v>
      </c>
      <c r="AH6879">
        <v>16.359000000000002</v>
      </c>
      <c r="AI6879">
        <v>38.83961</v>
      </c>
      <c r="AJ6879">
        <v>-97.645579999999995</v>
      </c>
      <c r="AL6879">
        <v>2</v>
      </c>
      <c r="AM6879" t="s">
        <v>63</v>
      </c>
      <c r="AN6879" t="s">
        <v>24735</v>
      </c>
      <c r="AO6879" t="s">
        <v>184</v>
      </c>
      <c r="AP6879" t="s">
        <v>116</v>
      </c>
      <c r="AQ6879" t="s">
        <v>148</v>
      </c>
      <c r="AR6879" t="s">
        <v>148</v>
      </c>
      <c r="AS6879" t="s">
        <v>131</v>
      </c>
      <c r="AT6879" s="5"/>
      <c r="AV6879" t="s">
        <v>200</v>
      </c>
      <c r="AW6879" t="s">
        <v>150</v>
      </c>
    </row>
    <row r="6880" spans="1:49" x14ac:dyDescent="0.25">
      <c r="A6880">
        <v>0</v>
      </c>
      <c r="B6880" t="s">
        <v>21970</v>
      </c>
      <c r="C6880">
        <v>1</v>
      </c>
      <c r="D6880" t="s">
        <v>86</v>
      </c>
      <c r="E6880" t="s">
        <v>267</v>
      </c>
      <c r="F6880" t="s">
        <v>65</v>
      </c>
      <c r="G6880">
        <v>95.5</v>
      </c>
      <c r="H6880" t="s">
        <v>489</v>
      </c>
      <c r="I6880" t="s">
        <v>63</v>
      </c>
      <c r="J6880" t="s">
        <v>319</v>
      </c>
      <c r="K6880" t="s">
        <v>21971</v>
      </c>
      <c r="L6880" t="s">
        <v>491</v>
      </c>
      <c r="M6880" t="s">
        <v>1907</v>
      </c>
      <c r="N6880">
        <v>18.011811023622048</v>
      </c>
      <c r="P6880">
        <v>143</v>
      </c>
      <c r="R6880">
        <v>65</v>
      </c>
      <c r="T6880">
        <v>0</v>
      </c>
      <c r="U6880">
        <v>20</v>
      </c>
      <c r="V6880">
        <v>20700</v>
      </c>
      <c r="AB6880" t="s">
        <v>63</v>
      </c>
      <c r="AC6880" t="s">
        <v>63</v>
      </c>
      <c r="AD6880" t="s">
        <v>63</v>
      </c>
      <c r="AE6880" t="s">
        <v>75</v>
      </c>
      <c r="AG6880">
        <v>1963</v>
      </c>
      <c r="AH6880">
        <v>18.559000000000001</v>
      </c>
      <c r="AI6880">
        <v>38.871090000000002</v>
      </c>
      <c r="AJ6880">
        <v>-97.645470000000003</v>
      </c>
      <c r="AL6880">
        <v>1</v>
      </c>
      <c r="AM6880" t="s">
        <v>63</v>
      </c>
      <c r="AN6880" t="s">
        <v>21970</v>
      </c>
      <c r="AO6880" t="s">
        <v>184</v>
      </c>
      <c r="AP6880" t="s">
        <v>116</v>
      </c>
      <c r="AQ6880" t="s">
        <v>148</v>
      </c>
      <c r="AR6880" t="s">
        <v>148</v>
      </c>
      <c r="AS6880" t="s">
        <v>131</v>
      </c>
      <c r="AT6880" s="5"/>
      <c r="AV6880" t="s">
        <v>200</v>
      </c>
      <c r="AW6880" t="s">
        <v>150</v>
      </c>
    </row>
    <row r="6881" spans="1:49" x14ac:dyDescent="0.25">
      <c r="A6881">
        <v>0</v>
      </c>
      <c r="B6881" t="s">
        <v>14131</v>
      </c>
      <c r="C6881">
        <v>1</v>
      </c>
      <c r="D6881" t="s">
        <v>86</v>
      </c>
      <c r="E6881" t="s">
        <v>64</v>
      </c>
      <c r="F6881" t="s">
        <v>65</v>
      </c>
      <c r="G6881">
        <v>245.75</v>
      </c>
      <c r="H6881" t="s">
        <v>138</v>
      </c>
      <c r="I6881" t="s">
        <v>63</v>
      </c>
      <c r="J6881" t="s">
        <v>319</v>
      </c>
      <c r="K6881" t="s">
        <v>14132</v>
      </c>
      <c r="L6881" t="s">
        <v>5263</v>
      </c>
      <c r="M6881" t="s">
        <v>613</v>
      </c>
      <c r="N6881">
        <v>16.50262467191601</v>
      </c>
      <c r="P6881">
        <v>80</v>
      </c>
      <c r="R6881">
        <v>90</v>
      </c>
      <c r="T6881">
        <v>0</v>
      </c>
      <c r="U6881">
        <v>33</v>
      </c>
      <c r="V6881">
        <v>14000</v>
      </c>
      <c r="AB6881" t="s">
        <v>63</v>
      </c>
      <c r="AC6881" t="s">
        <v>63</v>
      </c>
      <c r="AD6881" t="s">
        <v>63</v>
      </c>
      <c r="AE6881" t="s">
        <v>98</v>
      </c>
      <c r="AG6881">
        <v>1962</v>
      </c>
      <c r="AH6881">
        <v>10.244</v>
      </c>
      <c r="AI6881">
        <v>38.87809</v>
      </c>
      <c r="AJ6881">
        <v>-97.738820000000004</v>
      </c>
      <c r="AL6881">
        <v>2</v>
      </c>
      <c r="AM6881" t="s">
        <v>63</v>
      </c>
      <c r="AN6881" t="s">
        <v>14131</v>
      </c>
      <c r="AO6881" t="s">
        <v>184</v>
      </c>
      <c r="AP6881" t="s">
        <v>116</v>
      </c>
      <c r="AQ6881" t="s">
        <v>148</v>
      </c>
      <c r="AR6881" t="s">
        <v>148</v>
      </c>
      <c r="AS6881" t="s">
        <v>131</v>
      </c>
      <c r="AT6881" s="5"/>
      <c r="AV6881" t="s">
        <v>149</v>
      </c>
      <c r="AW6881" t="s">
        <v>150</v>
      </c>
    </row>
    <row r="6882" spans="1:49" x14ac:dyDescent="0.25">
      <c r="A6882">
        <v>0</v>
      </c>
      <c r="B6882" t="s">
        <v>8292</v>
      </c>
      <c r="C6882">
        <v>1</v>
      </c>
      <c r="D6882" t="s">
        <v>86</v>
      </c>
      <c r="E6882" t="s">
        <v>64</v>
      </c>
      <c r="F6882" t="s">
        <v>65</v>
      </c>
      <c r="G6882">
        <v>251.01000000000002</v>
      </c>
      <c r="H6882" t="s">
        <v>138</v>
      </c>
      <c r="I6882" t="s">
        <v>63</v>
      </c>
      <c r="J6882" t="s">
        <v>319</v>
      </c>
      <c r="K6882" t="s">
        <v>8293</v>
      </c>
      <c r="L6882" t="s">
        <v>5263</v>
      </c>
      <c r="M6882" t="s">
        <v>613</v>
      </c>
      <c r="N6882">
        <v>16.699475065616799</v>
      </c>
      <c r="P6882">
        <v>80</v>
      </c>
      <c r="R6882">
        <v>80</v>
      </c>
      <c r="T6882">
        <v>0</v>
      </c>
      <c r="U6882">
        <v>26</v>
      </c>
      <c r="V6882">
        <v>17100</v>
      </c>
      <c r="AB6882" t="s">
        <v>63</v>
      </c>
      <c r="AC6882" t="s">
        <v>63</v>
      </c>
      <c r="AD6882" t="s">
        <v>63</v>
      </c>
      <c r="AE6882" t="s">
        <v>98</v>
      </c>
      <c r="AG6882">
        <v>1962</v>
      </c>
      <c r="AH6882">
        <v>15.504000000000001</v>
      </c>
      <c r="AI6882">
        <v>38.874740000000003</v>
      </c>
      <c r="AJ6882">
        <v>-97.641779999999997</v>
      </c>
      <c r="AL6882">
        <v>2</v>
      </c>
      <c r="AM6882" t="s">
        <v>63</v>
      </c>
      <c r="AN6882" t="s">
        <v>8292</v>
      </c>
      <c r="AO6882" t="s">
        <v>184</v>
      </c>
      <c r="AP6882" t="s">
        <v>116</v>
      </c>
      <c r="AQ6882" t="s">
        <v>148</v>
      </c>
      <c r="AR6882" t="s">
        <v>148</v>
      </c>
      <c r="AS6882" t="s">
        <v>131</v>
      </c>
      <c r="AT6882" s="5"/>
      <c r="AV6882" t="s">
        <v>200</v>
      </c>
      <c r="AW6882" t="s">
        <v>150</v>
      </c>
    </row>
    <row r="6883" spans="1:49" x14ac:dyDescent="0.25">
      <c r="A6883">
        <v>0</v>
      </c>
      <c r="B6883" t="s">
        <v>6180</v>
      </c>
      <c r="C6883">
        <v>1</v>
      </c>
      <c r="D6883" t="s">
        <v>86</v>
      </c>
      <c r="E6883" t="s">
        <v>934</v>
      </c>
      <c r="F6883" t="s">
        <v>108</v>
      </c>
      <c r="G6883">
        <v>155.05000000000001</v>
      </c>
      <c r="H6883" t="s">
        <v>138</v>
      </c>
      <c r="I6883" t="s">
        <v>63</v>
      </c>
      <c r="J6883" t="s">
        <v>319</v>
      </c>
      <c r="K6883" t="s">
        <v>6181</v>
      </c>
      <c r="L6883" t="s">
        <v>5263</v>
      </c>
      <c r="M6883" t="s">
        <v>937</v>
      </c>
      <c r="N6883">
        <v>16.50262467191601</v>
      </c>
      <c r="P6883">
        <v>128</v>
      </c>
      <c r="R6883">
        <v>97</v>
      </c>
      <c r="T6883">
        <v>0</v>
      </c>
      <c r="U6883">
        <v>27</v>
      </c>
      <c r="V6883">
        <v>8500</v>
      </c>
      <c r="AB6883" t="s">
        <v>63</v>
      </c>
      <c r="AC6883" t="s">
        <v>63</v>
      </c>
      <c r="AD6883" t="s">
        <v>63</v>
      </c>
      <c r="AE6883" t="s">
        <v>98</v>
      </c>
      <c r="AG6883">
        <v>1970</v>
      </c>
      <c r="AH6883">
        <v>22.045999999999999</v>
      </c>
      <c r="AI6883">
        <v>38.884050000000002</v>
      </c>
      <c r="AJ6883">
        <v>-97.645349999999993</v>
      </c>
      <c r="AL6883">
        <v>2</v>
      </c>
      <c r="AM6883" t="s">
        <v>63</v>
      </c>
      <c r="AN6883" t="s">
        <v>6180</v>
      </c>
      <c r="AO6883" t="s">
        <v>184</v>
      </c>
      <c r="AP6883" t="s">
        <v>116</v>
      </c>
      <c r="AQ6883" t="s">
        <v>148</v>
      </c>
      <c r="AR6883" t="s">
        <v>148</v>
      </c>
      <c r="AS6883" t="s">
        <v>131</v>
      </c>
      <c r="AT6883" s="5"/>
      <c r="AV6883" t="s">
        <v>200</v>
      </c>
      <c r="AW6883" t="s">
        <v>150</v>
      </c>
    </row>
    <row r="6884" spans="1:49" x14ac:dyDescent="0.25">
      <c r="A6884">
        <v>0</v>
      </c>
      <c r="B6884" t="s">
        <v>18604</v>
      </c>
      <c r="C6884">
        <v>1</v>
      </c>
      <c r="D6884" t="s">
        <v>86</v>
      </c>
      <c r="E6884" t="s">
        <v>934</v>
      </c>
      <c r="F6884" t="s">
        <v>108</v>
      </c>
      <c r="G6884">
        <v>160.55000000000001</v>
      </c>
      <c r="H6884" t="s">
        <v>138</v>
      </c>
      <c r="I6884" t="s">
        <v>63</v>
      </c>
      <c r="J6884" t="s">
        <v>319</v>
      </c>
      <c r="K6884" t="s">
        <v>18605</v>
      </c>
      <c r="L6884" t="s">
        <v>1581</v>
      </c>
      <c r="M6884" t="s">
        <v>937</v>
      </c>
      <c r="N6884">
        <v>13.188976377952756</v>
      </c>
      <c r="O6884">
        <v>45</v>
      </c>
      <c r="P6884">
        <v>80</v>
      </c>
      <c r="R6884">
        <v>97</v>
      </c>
      <c r="T6884">
        <v>0</v>
      </c>
      <c r="U6884">
        <v>28</v>
      </c>
      <c r="V6884">
        <v>7960</v>
      </c>
      <c r="AB6884" t="s">
        <v>63</v>
      </c>
      <c r="AC6884" t="s">
        <v>63</v>
      </c>
      <c r="AD6884" t="s">
        <v>63</v>
      </c>
      <c r="AE6884" t="s">
        <v>98</v>
      </c>
      <c r="AG6884">
        <v>1970</v>
      </c>
      <c r="AH6884">
        <v>24.61</v>
      </c>
      <c r="AI6884">
        <v>38.957880000000003</v>
      </c>
      <c r="AJ6884">
        <v>-97.640799999999999</v>
      </c>
      <c r="AK6884" t="s">
        <v>262</v>
      </c>
      <c r="AL6884">
        <v>2</v>
      </c>
      <c r="AM6884" t="s">
        <v>63</v>
      </c>
      <c r="AN6884" t="s">
        <v>18604</v>
      </c>
      <c r="AO6884" t="s">
        <v>184</v>
      </c>
      <c r="AP6884" t="s">
        <v>116</v>
      </c>
      <c r="AQ6884" t="s">
        <v>148</v>
      </c>
      <c r="AR6884" t="s">
        <v>148</v>
      </c>
      <c r="AS6884" t="s">
        <v>131</v>
      </c>
      <c r="AT6884" s="5"/>
      <c r="AV6884" t="s">
        <v>149</v>
      </c>
      <c r="AW6884" t="s">
        <v>150</v>
      </c>
    </row>
    <row r="6885" spans="1:49" x14ac:dyDescent="0.25">
      <c r="A6885">
        <v>0</v>
      </c>
      <c r="B6885" t="s">
        <v>5284</v>
      </c>
      <c r="C6885">
        <v>1</v>
      </c>
      <c r="D6885" t="s">
        <v>86</v>
      </c>
      <c r="E6885" t="s">
        <v>1810</v>
      </c>
      <c r="F6885" t="s">
        <v>177</v>
      </c>
      <c r="G6885">
        <v>3.5500000000000003</v>
      </c>
      <c r="H6885" t="s">
        <v>138</v>
      </c>
      <c r="I6885" t="s">
        <v>63</v>
      </c>
      <c r="J6885" t="s">
        <v>319</v>
      </c>
      <c r="K6885" t="s">
        <v>5285</v>
      </c>
      <c r="L6885" t="s">
        <v>1581</v>
      </c>
      <c r="M6885" t="s">
        <v>5286</v>
      </c>
      <c r="N6885">
        <v>12.106299212598426</v>
      </c>
      <c r="O6885">
        <v>30</v>
      </c>
      <c r="P6885">
        <v>44</v>
      </c>
      <c r="R6885">
        <v>90</v>
      </c>
      <c r="T6885">
        <v>0</v>
      </c>
      <c r="U6885">
        <v>6</v>
      </c>
      <c r="V6885">
        <v>3020</v>
      </c>
      <c r="AB6885" t="s">
        <v>63</v>
      </c>
      <c r="AC6885" t="s">
        <v>63</v>
      </c>
      <c r="AD6885" t="s">
        <v>63</v>
      </c>
      <c r="AE6885" t="s">
        <v>129</v>
      </c>
      <c r="AG6885">
        <v>1969</v>
      </c>
      <c r="AH6885">
        <v>3.5500000000000003</v>
      </c>
      <c r="AI6885">
        <v>38.921759999999999</v>
      </c>
      <c r="AJ6885">
        <v>-97.625339999999994</v>
      </c>
      <c r="AK6885" t="s">
        <v>77</v>
      </c>
      <c r="AL6885">
        <v>2</v>
      </c>
      <c r="AM6885" t="s">
        <v>63</v>
      </c>
      <c r="AN6885" t="s">
        <v>5284</v>
      </c>
      <c r="AO6885" t="s">
        <v>184</v>
      </c>
      <c r="AP6885" t="s">
        <v>116</v>
      </c>
      <c r="AQ6885" t="s">
        <v>148</v>
      </c>
      <c r="AR6885" t="s">
        <v>148</v>
      </c>
      <c r="AS6885" t="s">
        <v>131</v>
      </c>
      <c r="AT6885" s="5"/>
      <c r="AV6885" t="s">
        <v>149</v>
      </c>
      <c r="AW6885" t="s">
        <v>150</v>
      </c>
    </row>
    <row r="6886" spans="1:49" x14ac:dyDescent="0.25">
      <c r="A6886">
        <v>0</v>
      </c>
      <c r="B6886" t="s">
        <v>8625</v>
      </c>
      <c r="C6886">
        <v>1</v>
      </c>
      <c r="D6886" t="s">
        <v>86</v>
      </c>
      <c r="E6886" t="s">
        <v>1810</v>
      </c>
      <c r="F6886" t="s">
        <v>177</v>
      </c>
      <c r="G6886">
        <v>4.37</v>
      </c>
      <c r="H6886" t="s">
        <v>138</v>
      </c>
      <c r="I6886" t="s">
        <v>63</v>
      </c>
      <c r="J6886" t="s">
        <v>319</v>
      </c>
      <c r="K6886" t="s">
        <v>8626</v>
      </c>
      <c r="L6886" t="s">
        <v>1581</v>
      </c>
      <c r="M6886" t="s">
        <v>5286</v>
      </c>
      <c r="N6886">
        <v>18.996062992125985</v>
      </c>
      <c r="P6886">
        <v>68</v>
      </c>
      <c r="R6886">
        <v>85</v>
      </c>
      <c r="T6886">
        <v>0</v>
      </c>
      <c r="U6886">
        <v>6</v>
      </c>
      <c r="V6886">
        <v>3020</v>
      </c>
      <c r="AB6886" t="s">
        <v>63</v>
      </c>
      <c r="AC6886" t="s">
        <v>63</v>
      </c>
      <c r="AD6886" t="s">
        <v>63</v>
      </c>
      <c r="AE6886" t="s">
        <v>98</v>
      </c>
      <c r="AG6886">
        <v>1969</v>
      </c>
      <c r="AH6886">
        <v>4.37</v>
      </c>
      <c r="AI6886">
        <v>38.928400000000003</v>
      </c>
      <c r="AJ6886">
        <v>-97.641859999999994</v>
      </c>
      <c r="AL6886">
        <v>3</v>
      </c>
      <c r="AM6886" t="s">
        <v>63</v>
      </c>
      <c r="AN6886" t="s">
        <v>8625</v>
      </c>
      <c r="AO6886" t="s">
        <v>184</v>
      </c>
      <c r="AP6886" t="s">
        <v>116</v>
      </c>
      <c r="AQ6886" t="s">
        <v>148</v>
      </c>
      <c r="AR6886" t="s">
        <v>148</v>
      </c>
      <c r="AS6886" t="s">
        <v>131</v>
      </c>
      <c r="AT6886" s="5"/>
      <c r="AV6886" t="s">
        <v>149</v>
      </c>
      <c r="AW6886" t="s">
        <v>150</v>
      </c>
    </row>
    <row r="6887" spans="1:49" x14ac:dyDescent="0.25">
      <c r="A6887">
        <v>0</v>
      </c>
      <c r="B6887" t="s">
        <v>16479</v>
      </c>
      <c r="C6887">
        <v>1</v>
      </c>
      <c r="D6887" t="s">
        <v>86</v>
      </c>
      <c r="E6887" t="s">
        <v>1186</v>
      </c>
      <c r="F6887" t="s">
        <v>177</v>
      </c>
      <c r="G6887">
        <v>17.28</v>
      </c>
      <c r="H6887" t="s">
        <v>138</v>
      </c>
      <c r="I6887" t="s">
        <v>63</v>
      </c>
      <c r="J6887" t="s">
        <v>319</v>
      </c>
      <c r="K6887" t="s">
        <v>16480</v>
      </c>
      <c r="L6887" t="s">
        <v>1052</v>
      </c>
      <c r="M6887" t="s">
        <v>3143</v>
      </c>
      <c r="N6887">
        <v>16.699475065616799</v>
      </c>
      <c r="P6887">
        <v>30</v>
      </c>
      <c r="R6887">
        <v>80</v>
      </c>
      <c r="T6887">
        <v>0</v>
      </c>
      <c r="U6887">
        <v>11</v>
      </c>
      <c r="V6887">
        <v>1580</v>
      </c>
      <c r="AB6887" t="s">
        <v>63</v>
      </c>
      <c r="AC6887" t="s">
        <v>63</v>
      </c>
      <c r="AD6887" t="s">
        <v>63</v>
      </c>
      <c r="AE6887" t="s">
        <v>98</v>
      </c>
      <c r="AG6887">
        <v>1928</v>
      </c>
      <c r="AH6887">
        <v>0.83500000000000008</v>
      </c>
      <c r="AI6887">
        <v>38.760480000000001</v>
      </c>
      <c r="AJ6887">
        <v>-97.914299999999997</v>
      </c>
      <c r="AL6887">
        <v>2</v>
      </c>
      <c r="AM6887" t="s">
        <v>63</v>
      </c>
      <c r="AN6887" t="s">
        <v>16479</v>
      </c>
      <c r="AO6887" t="s">
        <v>184</v>
      </c>
      <c r="AP6887" t="s">
        <v>147</v>
      </c>
      <c r="AQ6887" t="s">
        <v>148</v>
      </c>
      <c r="AR6887" t="s">
        <v>148</v>
      </c>
      <c r="AS6887" t="s">
        <v>131</v>
      </c>
      <c r="AT6887" s="5"/>
      <c r="AV6887" t="s">
        <v>149</v>
      </c>
      <c r="AW6887" t="s">
        <v>150</v>
      </c>
    </row>
    <row r="6888" spans="1:49" x14ac:dyDescent="0.25">
      <c r="A6888">
        <v>0</v>
      </c>
      <c r="B6888" t="s">
        <v>25484</v>
      </c>
      <c r="C6888">
        <v>1</v>
      </c>
      <c r="D6888" t="s">
        <v>86</v>
      </c>
      <c r="E6888" t="s">
        <v>1186</v>
      </c>
      <c r="F6888" t="s">
        <v>177</v>
      </c>
      <c r="G6888">
        <v>17.54</v>
      </c>
      <c r="H6888" t="s">
        <v>138</v>
      </c>
      <c r="I6888" t="s">
        <v>63</v>
      </c>
      <c r="J6888" t="s">
        <v>319</v>
      </c>
      <c r="K6888" t="s">
        <v>25485</v>
      </c>
      <c r="L6888" t="s">
        <v>1052</v>
      </c>
      <c r="M6888" t="s">
        <v>3143</v>
      </c>
      <c r="N6888">
        <v>12.696850393700787</v>
      </c>
      <c r="P6888">
        <v>30</v>
      </c>
      <c r="R6888">
        <v>70</v>
      </c>
      <c r="T6888">
        <v>0</v>
      </c>
      <c r="U6888">
        <v>11</v>
      </c>
      <c r="V6888">
        <v>1580</v>
      </c>
      <c r="AB6888" t="s">
        <v>63</v>
      </c>
      <c r="AC6888" t="s">
        <v>63</v>
      </c>
      <c r="AD6888" t="s">
        <v>63</v>
      </c>
      <c r="AE6888" t="s">
        <v>75</v>
      </c>
      <c r="AG6888">
        <v>1928</v>
      </c>
      <c r="AH6888">
        <v>1.095</v>
      </c>
      <c r="AI6888">
        <v>38.762250000000002</v>
      </c>
      <c r="AJ6888">
        <v>-97.910060000000001</v>
      </c>
      <c r="AL6888">
        <v>2</v>
      </c>
      <c r="AM6888" t="s">
        <v>63</v>
      </c>
      <c r="AN6888" t="s">
        <v>25484</v>
      </c>
      <c r="AO6888" t="s">
        <v>184</v>
      </c>
      <c r="AP6888" t="s">
        <v>147</v>
      </c>
      <c r="AQ6888" t="s">
        <v>148</v>
      </c>
      <c r="AR6888" t="s">
        <v>148</v>
      </c>
      <c r="AS6888" t="s">
        <v>131</v>
      </c>
      <c r="AT6888" s="5"/>
      <c r="AV6888" t="s">
        <v>149</v>
      </c>
      <c r="AW6888" t="s">
        <v>150</v>
      </c>
    </row>
    <row r="6889" spans="1:49" x14ac:dyDescent="0.25">
      <c r="A6889">
        <v>0</v>
      </c>
      <c r="B6889" t="s">
        <v>3141</v>
      </c>
      <c r="C6889">
        <v>1</v>
      </c>
      <c r="D6889" t="s">
        <v>86</v>
      </c>
      <c r="E6889" t="s">
        <v>1186</v>
      </c>
      <c r="F6889" t="s">
        <v>177</v>
      </c>
      <c r="G6889">
        <v>18.12</v>
      </c>
      <c r="H6889" t="s">
        <v>138</v>
      </c>
      <c r="I6889" t="s">
        <v>63</v>
      </c>
      <c r="J6889" t="s">
        <v>319</v>
      </c>
      <c r="K6889" t="s">
        <v>3142</v>
      </c>
      <c r="L6889" t="s">
        <v>1052</v>
      </c>
      <c r="M6889" t="s">
        <v>3143</v>
      </c>
      <c r="N6889">
        <v>12.696850393700787</v>
      </c>
      <c r="P6889">
        <v>30</v>
      </c>
      <c r="R6889">
        <v>85</v>
      </c>
      <c r="T6889">
        <v>0</v>
      </c>
      <c r="U6889">
        <v>11</v>
      </c>
      <c r="V6889">
        <v>1580</v>
      </c>
      <c r="AB6889" t="s">
        <v>63</v>
      </c>
      <c r="AC6889" t="s">
        <v>63</v>
      </c>
      <c r="AD6889" t="s">
        <v>63</v>
      </c>
      <c r="AE6889" t="s">
        <v>98</v>
      </c>
      <c r="AG6889">
        <v>1930</v>
      </c>
      <c r="AH6889">
        <v>1.675</v>
      </c>
      <c r="AI6889">
        <v>38.76567</v>
      </c>
      <c r="AJ6889">
        <v>-97.900260000000003</v>
      </c>
      <c r="AL6889">
        <v>2</v>
      </c>
      <c r="AM6889" t="s">
        <v>63</v>
      </c>
      <c r="AN6889" t="s">
        <v>3141</v>
      </c>
      <c r="AO6889" t="s">
        <v>184</v>
      </c>
      <c r="AP6889" t="s">
        <v>147</v>
      </c>
      <c r="AQ6889" t="s">
        <v>148</v>
      </c>
      <c r="AR6889" t="s">
        <v>148</v>
      </c>
      <c r="AS6889" t="s">
        <v>131</v>
      </c>
      <c r="AT6889" s="5"/>
      <c r="AV6889" t="s">
        <v>149</v>
      </c>
      <c r="AW6889" t="s">
        <v>150</v>
      </c>
    </row>
    <row r="6890" spans="1:49" x14ac:dyDescent="0.25">
      <c r="A6890">
        <v>0</v>
      </c>
      <c r="B6890" t="s">
        <v>13782</v>
      </c>
      <c r="C6890">
        <v>1</v>
      </c>
      <c r="D6890" t="s">
        <v>86</v>
      </c>
      <c r="E6890" t="s">
        <v>1186</v>
      </c>
      <c r="F6890" t="s">
        <v>177</v>
      </c>
      <c r="G6890">
        <v>18.21</v>
      </c>
      <c r="H6890" t="s">
        <v>138</v>
      </c>
      <c r="I6890" t="s">
        <v>63</v>
      </c>
      <c r="J6890" t="s">
        <v>319</v>
      </c>
      <c r="K6890" t="s">
        <v>13783</v>
      </c>
      <c r="L6890" t="s">
        <v>1052</v>
      </c>
      <c r="M6890" t="s">
        <v>3143</v>
      </c>
      <c r="N6890">
        <v>16.699475065616799</v>
      </c>
      <c r="P6890">
        <v>30</v>
      </c>
      <c r="R6890">
        <v>80</v>
      </c>
      <c r="T6890">
        <v>0</v>
      </c>
      <c r="U6890">
        <v>11</v>
      </c>
      <c r="V6890">
        <v>1580</v>
      </c>
      <c r="AB6890" t="s">
        <v>63</v>
      </c>
      <c r="AC6890" t="s">
        <v>63</v>
      </c>
      <c r="AD6890" t="s">
        <v>63</v>
      </c>
      <c r="AE6890" t="s">
        <v>75</v>
      </c>
      <c r="AG6890">
        <v>1928</v>
      </c>
      <c r="AH6890">
        <v>1.7650000000000001</v>
      </c>
      <c r="AI6890">
        <v>38.766199999999998</v>
      </c>
      <c r="AJ6890">
        <v>-97.898740000000004</v>
      </c>
      <c r="AL6890">
        <v>2</v>
      </c>
      <c r="AM6890" t="s">
        <v>63</v>
      </c>
      <c r="AN6890" t="s">
        <v>13782</v>
      </c>
      <c r="AO6890" t="s">
        <v>184</v>
      </c>
      <c r="AP6890" t="s">
        <v>147</v>
      </c>
      <c r="AQ6890" t="s">
        <v>148</v>
      </c>
      <c r="AR6890" t="s">
        <v>148</v>
      </c>
      <c r="AS6890" t="s">
        <v>131</v>
      </c>
      <c r="AT6890" s="5"/>
      <c r="AV6890" t="s">
        <v>149</v>
      </c>
      <c r="AW6890" t="s">
        <v>150</v>
      </c>
    </row>
    <row r="6891" spans="1:49" x14ac:dyDescent="0.25">
      <c r="A6891">
        <v>0</v>
      </c>
      <c r="B6891" t="s">
        <v>15329</v>
      </c>
      <c r="C6891">
        <v>1</v>
      </c>
      <c r="D6891" t="s">
        <v>86</v>
      </c>
      <c r="E6891" t="s">
        <v>1186</v>
      </c>
      <c r="F6891" t="s">
        <v>177</v>
      </c>
      <c r="G6891">
        <v>20.95</v>
      </c>
      <c r="H6891" t="s">
        <v>138</v>
      </c>
      <c r="I6891" t="s">
        <v>63</v>
      </c>
      <c r="J6891" t="s">
        <v>319</v>
      </c>
      <c r="K6891" t="s">
        <v>15330</v>
      </c>
      <c r="L6891" t="s">
        <v>1052</v>
      </c>
      <c r="M6891" t="s">
        <v>3143</v>
      </c>
      <c r="N6891">
        <v>16.699475065616799</v>
      </c>
      <c r="P6891">
        <v>30</v>
      </c>
      <c r="R6891">
        <v>90</v>
      </c>
      <c r="T6891">
        <v>0</v>
      </c>
      <c r="U6891">
        <v>10</v>
      </c>
      <c r="V6891">
        <v>2060</v>
      </c>
      <c r="AB6891" t="s">
        <v>63</v>
      </c>
      <c r="AC6891" t="s">
        <v>63</v>
      </c>
      <c r="AD6891" t="s">
        <v>63</v>
      </c>
      <c r="AE6891" t="s">
        <v>98</v>
      </c>
      <c r="AG6891">
        <v>1931</v>
      </c>
      <c r="AH6891">
        <v>4.5049999999999999</v>
      </c>
      <c r="AI6891">
        <v>38.770099999999999</v>
      </c>
      <c r="AJ6891">
        <v>-97.850319999999996</v>
      </c>
      <c r="AL6891">
        <v>2</v>
      </c>
      <c r="AM6891" t="s">
        <v>63</v>
      </c>
      <c r="AN6891" t="s">
        <v>15329</v>
      </c>
      <c r="AO6891" t="s">
        <v>184</v>
      </c>
      <c r="AP6891" t="s">
        <v>147</v>
      </c>
      <c r="AQ6891" t="s">
        <v>148</v>
      </c>
      <c r="AR6891" t="s">
        <v>148</v>
      </c>
      <c r="AS6891" t="s">
        <v>131</v>
      </c>
      <c r="AT6891" s="5"/>
      <c r="AV6891" t="s">
        <v>149</v>
      </c>
      <c r="AW6891" t="s">
        <v>150</v>
      </c>
    </row>
    <row r="6892" spans="1:49" x14ac:dyDescent="0.25">
      <c r="A6892">
        <v>0</v>
      </c>
      <c r="B6892" t="s">
        <v>14342</v>
      </c>
      <c r="C6892">
        <v>1</v>
      </c>
      <c r="D6892" t="s">
        <v>86</v>
      </c>
      <c r="E6892" t="s">
        <v>1186</v>
      </c>
      <c r="F6892" t="s">
        <v>177</v>
      </c>
      <c r="G6892">
        <v>21.3</v>
      </c>
      <c r="H6892" t="s">
        <v>138</v>
      </c>
      <c r="I6892" t="s">
        <v>63</v>
      </c>
      <c r="J6892" t="s">
        <v>319</v>
      </c>
      <c r="K6892" t="s">
        <v>14343</v>
      </c>
      <c r="L6892" t="s">
        <v>1052</v>
      </c>
      <c r="M6892" t="s">
        <v>3143</v>
      </c>
      <c r="N6892">
        <v>16.699475065616799</v>
      </c>
      <c r="P6892">
        <v>30</v>
      </c>
      <c r="R6892">
        <v>97</v>
      </c>
      <c r="T6892">
        <v>0</v>
      </c>
      <c r="U6892">
        <v>10</v>
      </c>
      <c r="V6892">
        <v>2060</v>
      </c>
      <c r="AB6892" t="s">
        <v>63</v>
      </c>
      <c r="AC6892" t="s">
        <v>63</v>
      </c>
      <c r="AD6892" t="s">
        <v>63</v>
      </c>
      <c r="AE6892" t="s">
        <v>98</v>
      </c>
      <c r="AG6892">
        <v>1928</v>
      </c>
      <c r="AH6892">
        <v>4.8550000000000004</v>
      </c>
      <c r="AI6892">
        <v>38.770499999999998</v>
      </c>
      <c r="AJ6892">
        <v>-97.843869999999995</v>
      </c>
      <c r="AL6892">
        <v>2</v>
      </c>
      <c r="AM6892" t="s">
        <v>63</v>
      </c>
      <c r="AN6892" t="s">
        <v>14342</v>
      </c>
      <c r="AO6892" t="s">
        <v>184</v>
      </c>
      <c r="AP6892" t="s">
        <v>147</v>
      </c>
      <c r="AQ6892" t="s">
        <v>148</v>
      </c>
      <c r="AR6892" t="s">
        <v>148</v>
      </c>
      <c r="AS6892" t="s">
        <v>131</v>
      </c>
      <c r="AT6892" s="5"/>
      <c r="AV6892" t="s">
        <v>149</v>
      </c>
      <c r="AW6892" t="s">
        <v>150</v>
      </c>
    </row>
    <row r="6893" spans="1:49" x14ac:dyDescent="0.25">
      <c r="A6893">
        <v>0</v>
      </c>
      <c r="B6893" t="s">
        <v>22423</v>
      </c>
      <c r="C6893">
        <v>1</v>
      </c>
      <c r="D6893" t="s">
        <v>86</v>
      </c>
      <c r="E6893" t="s">
        <v>1186</v>
      </c>
      <c r="F6893" t="s">
        <v>177</v>
      </c>
      <c r="G6893">
        <v>23.97</v>
      </c>
      <c r="H6893" t="s">
        <v>138</v>
      </c>
      <c r="I6893" t="s">
        <v>63</v>
      </c>
      <c r="J6893" t="s">
        <v>319</v>
      </c>
      <c r="K6893" t="s">
        <v>22424</v>
      </c>
      <c r="L6893" t="s">
        <v>1052</v>
      </c>
      <c r="M6893" t="s">
        <v>3143</v>
      </c>
      <c r="N6893">
        <v>12.696850393700787</v>
      </c>
      <c r="P6893">
        <v>30</v>
      </c>
      <c r="R6893">
        <v>90</v>
      </c>
      <c r="T6893">
        <v>0</v>
      </c>
      <c r="U6893">
        <v>10</v>
      </c>
      <c r="V6893">
        <v>2060</v>
      </c>
      <c r="AB6893" t="s">
        <v>63</v>
      </c>
      <c r="AC6893" t="s">
        <v>63</v>
      </c>
      <c r="AD6893" t="s">
        <v>63</v>
      </c>
      <c r="AE6893" t="s">
        <v>98</v>
      </c>
      <c r="AG6893">
        <v>1928</v>
      </c>
      <c r="AH6893">
        <v>7.5250000000000004</v>
      </c>
      <c r="AI6893">
        <v>38.780279999999998</v>
      </c>
      <c r="AJ6893">
        <v>-97.797259999999994</v>
      </c>
      <c r="AL6893">
        <v>2</v>
      </c>
      <c r="AM6893" t="s">
        <v>63</v>
      </c>
      <c r="AN6893" t="s">
        <v>22423</v>
      </c>
      <c r="AO6893" t="s">
        <v>184</v>
      </c>
      <c r="AP6893" t="s">
        <v>147</v>
      </c>
      <c r="AQ6893" t="s">
        <v>148</v>
      </c>
      <c r="AR6893" t="s">
        <v>148</v>
      </c>
      <c r="AS6893" t="s">
        <v>131</v>
      </c>
      <c r="AT6893" s="5"/>
      <c r="AV6893" t="s">
        <v>149</v>
      </c>
      <c r="AW6893" t="s">
        <v>150</v>
      </c>
    </row>
    <row r="6894" spans="1:49" x14ac:dyDescent="0.25">
      <c r="A6894">
        <v>0</v>
      </c>
      <c r="B6894" t="s">
        <v>10975</v>
      </c>
      <c r="C6894">
        <v>1</v>
      </c>
      <c r="D6894" t="s">
        <v>86</v>
      </c>
      <c r="E6894" t="s">
        <v>1186</v>
      </c>
      <c r="F6894" t="s">
        <v>177</v>
      </c>
      <c r="G6894">
        <v>29.3</v>
      </c>
      <c r="H6894" t="s">
        <v>138</v>
      </c>
      <c r="I6894" t="s">
        <v>63</v>
      </c>
      <c r="J6894" t="s">
        <v>319</v>
      </c>
      <c r="K6894" t="s">
        <v>10976</v>
      </c>
      <c r="L6894" t="s">
        <v>1052</v>
      </c>
      <c r="M6894" t="s">
        <v>3143</v>
      </c>
      <c r="N6894">
        <v>16.896325459317584</v>
      </c>
      <c r="P6894">
        <v>30</v>
      </c>
      <c r="R6894">
        <v>90</v>
      </c>
      <c r="T6894">
        <v>0</v>
      </c>
      <c r="U6894">
        <v>11</v>
      </c>
      <c r="V6894">
        <v>2080</v>
      </c>
      <c r="AB6894" t="s">
        <v>63</v>
      </c>
      <c r="AC6894" t="s">
        <v>63</v>
      </c>
      <c r="AD6894" t="s">
        <v>63</v>
      </c>
      <c r="AE6894" t="s">
        <v>98</v>
      </c>
      <c r="AG6894">
        <v>1928</v>
      </c>
      <c r="AH6894">
        <v>12.855</v>
      </c>
      <c r="AI6894">
        <v>38.819409999999998</v>
      </c>
      <c r="AJ6894">
        <v>-97.712270000000004</v>
      </c>
      <c r="AL6894">
        <v>2</v>
      </c>
      <c r="AM6894" t="s">
        <v>63</v>
      </c>
      <c r="AN6894" t="s">
        <v>10975</v>
      </c>
      <c r="AO6894" t="s">
        <v>184</v>
      </c>
      <c r="AP6894" t="s">
        <v>147</v>
      </c>
      <c r="AQ6894" t="s">
        <v>148</v>
      </c>
      <c r="AR6894" t="s">
        <v>148</v>
      </c>
      <c r="AS6894" t="s">
        <v>131</v>
      </c>
      <c r="AT6894" s="5"/>
      <c r="AV6894" t="s">
        <v>149</v>
      </c>
      <c r="AW6894" t="s">
        <v>150</v>
      </c>
    </row>
    <row r="6895" spans="1:49" x14ac:dyDescent="0.25">
      <c r="A6895">
        <v>0</v>
      </c>
      <c r="B6895" t="s">
        <v>17975</v>
      </c>
      <c r="C6895">
        <v>1</v>
      </c>
      <c r="D6895" t="s">
        <v>86</v>
      </c>
      <c r="E6895" t="s">
        <v>1186</v>
      </c>
      <c r="F6895" t="s">
        <v>177</v>
      </c>
      <c r="G6895">
        <v>31.900000000000002</v>
      </c>
      <c r="H6895" t="s">
        <v>138</v>
      </c>
      <c r="I6895" t="s">
        <v>63</v>
      </c>
      <c r="J6895" t="s">
        <v>319</v>
      </c>
      <c r="K6895" t="s">
        <v>17976</v>
      </c>
      <c r="L6895" t="s">
        <v>1052</v>
      </c>
      <c r="M6895" t="s">
        <v>3143</v>
      </c>
      <c r="N6895">
        <v>12.893700787401574</v>
      </c>
      <c r="P6895">
        <v>30</v>
      </c>
      <c r="R6895">
        <v>97</v>
      </c>
      <c r="T6895">
        <v>0</v>
      </c>
      <c r="U6895">
        <v>21</v>
      </c>
      <c r="V6895">
        <v>1200</v>
      </c>
      <c r="AB6895" t="s">
        <v>63</v>
      </c>
      <c r="AC6895" t="s">
        <v>63</v>
      </c>
      <c r="AD6895" t="s">
        <v>63</v>
      </c>
      <c r="AE6895" t="s">
        <v>129</v>
      </c>
      <c r="AG6895">
        <v>1928</v>
      </c>
      <c r="AH6895">
        <v>15.455</v>
      </c>
      <c r="AI6895">
        <v>38.834099999999999</v>
      </c>
      <c r="AJ6895">
        <v>-97.668409999999994</v>
      </c>
      <c r="AL6895">
        <v>2</v>
      </c>
      <c r="AM6895" t="s">
        <v>63</v>
      </c>
      <c r="AN6895" t="s">
        <v>17975</v>
      </c>
      <c r="AO6895" t="s">
        <v>184</v>
      </c>
      <c r="AP6895" t="s">
        <v>147</v>
      </c>
      <c r="AQ6895" t="s">
        <v>148</v>
      </c>
      <c r="AR6895" t="s">
        <v>148</v>
      </c>
      <c r="AS6895" t="s">
        <v>131</v>
      </c>
      <c r="AT6895" s="5"/>
      <c r="AV6895" t="s">
        <v>149</v>
      </c>
      <c r="AW6895" t="s">
        <v>150</v>
      </c>
    </row>
    <row r="6896" spans="1:49" x14ac:dyDescent="0.25">
      <c r="A6896">
        <v>0</v>
      </c>
      <c r="B6896" t="s">
        <v>10366</v>
      </c>
      <c r="C6896">
        <v>1</v>
      </c>
      <c r="D6896" t="s">
        <v>86</v>
      </c>
      <c r="E6896" t="s">
        <v>64</v>
      </c>
      <c r="F6896" t="s">
        <v>65</v>
      </c>
      <c r="G6896">
        <v>254.56</v>
      </c>
      <c r="H6896" t="s">
        <v>138</v>
      </c>
      <c r="I6896" t="s">
        <v>63</v>
      </c>
      <c r="J6896" t="s">
        <v>319</v>
      </c>
      <c r="K6896" t="s">
        <v>10367</v>
      </c>
      <c r="L6896" t="s">
        <v>1199</v>
      </c>
      <c r="M6896" t="s">
        <v>613</v>
      </c>
      <c r="N6896">
        <v>14.895013123359581</v>
      </c>
      <c r="P6896">
        <v>140</v>
      </c>
      <c r="R6896">
        <v>95</v>
      </c>
      <c r="T6896">
        <v>0</v>
      </c>
      <c r="U6896">
        <v>23</v>
      </c>
      <c r="V6896">
        <v>14700</v>
      </c>
      <c r="AB6896" t="s">
        <v>63</v>
      </c>
      <c r="AC6896" t="s">
        <v>63</v>
      </c>
      <c r="AD6896" t="s">
        <v>63</v>
      </c>
      <c r="AE6896" t="s">
        <v>98</v>
      </c>
      <c r="AG6896">
        <v>1961</v>
      </c>
      <c r="AH6896">
        <v>19.054000000000002</v>
      </c>
      <c r="AI6896">
        <v>38.88852</v>
      </c>
      <c r="AJ6896">
        <v>-97.580129999999997</v>
      </c>
      <c r="AL6896">
        <v>2</v>
      </c>
      <c r="AM6896" t="s">
        <v>63</v>
      </c>
      <c r="AN6896" t="s">
        <v>10366</v>
      </c>
      <c r="AO6896" t="s">
        <v>184</v>
      </c>
      <c r="AP6896" t="s">
        <v>116</v>
      </c>
      <c r="AQ6896" t="s">
        <v>148</v>
      </c>
      <c r="AR6896" t="s">
        <v>148</v>
      </c>
      <c r="AS6896" t="s">
        <v>131</v>
      </c>
      <c r="AT6896" s="5"/>
      <c r="AV6896" t="s">
        <v>200</v>
      </c>
      <c r="AW6896" t="s">
        <v>150</v>
      </c>
    </row>
    <row r="6897" spans="1:49" x14ac:dyDescent="0.25">
      <c r="A6897">
        <v>0</v>
      </c>
      <c r="B6897" t="s">
        <v>21740</v>
      </c>
      <c r="C6897">
        <v>1</v>
      </c>
      <c r="D6897" t="s">
        <v>86</v>
      </c>
      <c r="E6897" t="s">
        <v>184</v>
      </c>
      <c r="F6897" t="s">
        <v>177</v>
      </c>
      <c r="G6897">
        <v>207.9</v>
      </c>
      <c r="H6897" t="s">
        <v>489</v>
      </c>
      <c r="I6897" t="s">
        <v>63</v>
      </c>
      <c r="J6897" t="s">
        <v>437</v>
      </c>
      <c r="K6897" t="s">
        <v>21741</v>
      </c>
      <c r="L6897" t="s">
        <v>8574</v>
      </c>
      <c r="M6897" t="s">
        <v>1090</v>
      </c>
      <c r="N6897">
        <v>18.011811023622048</v>
      </c>
      <c r="P6897">
        <v>32</v>
      </c>
      <c r="R6897">
        <v>93</v>
      </c>
      <c r="T6897">
        <v>0</v>
      </c>
      <c r="U6897">
        <v>10</v>
      </c>
      <c r="V6897">
        <v>575</v>
      </c>
      <c r="AB6897" t="s">
        <v>63</v>
      </c>
      <c r="AC6897" t="s">
        <v>63</v>
      </c>
      <c r="AD6897" t="s">
        <v>63</v>
      </c>
      <c r="AE6897" t="s">
        <v>98</v>
      </c>
      <c r="AG6897">
        <v>1978</v>
      </c>
      <c r="AH6897">
        <v>18.664000000000001</v>
      </c>
      <c r="AI6897">
        <v>38.69876</v>
      </c>
      <c r="AJ6897">
        <v>-97.427670000000006</v>
      </c>
      <c r="AL6897">
        <v>1</v>
      </c>
      <c r="AM6897" t="s">
        <v>63</v>
      </c>
      <c r="AN6897" t="s">
        <v>21740</v>
      </c>
      <c r="AO6897" t="s">
        <v>184</v>
      </c>
      <c r="AP6897" t="s">
        <v>116</v>
      </c>
      <c r="AQ6897" t="s">
        <v>148</v>
      </c>
      <c r="AR6897" t="s">
        <v>148</v>
      </c>
      <c r="AS6897" t="s">
        <v>131</v>
      </c>
      <c r="AT6897" s="5"/>
      <c r="AV6897" t="s">
        <v>149</v>
      </c>
      <c r="AW6897" t="s">
        <v>150</v>
      </c>
    </row>
    <row r="6898" spans="1:49" x14ac:dyDescent="0.25">
      <c r="A6898">
        <v>0</v>
      </c>
      <c r="B6898" t="s">
        <v>10099</v>
      </c>
      <c r="C6898">
        <v>1</v>
      </c>
      <c r="D6898" t="s">
        <v>86</v>
      </c>
      <c r="E6898" t="s">
        <v>184</v>
      </c>
      <c r="F6898" t="s">
        <v>177</v>
      </c>
      <c r="G6898">
        <v>199.49</v>
      </c>
      <c r="H6898" t="s">
        <v>138</v>
      </c>
      <c r="I6898" t="s">
        <v>63</v>
      </c>
      <c r="J6898" t="s">
        <v>319</v>
      </c>
      <c r="K6898" t="s">
        <v>10100</v>
      </c>
      <c r="L6898" t="s">
        <v>1199</v>
      </c>
      <c r="M6898" t="s">
        <v>9749</v>
      </c>
      <c r="N6898">
        <v>10.006561679790027</v>
      </c>
      <c r="P6898">
        <v>32</v>
      </c>
      <c r="R6898">
        <v>90</v>
      </c>
      <c r="T6898">
        <v>0</v>
      </c>
      <c r="U6898">
        <v>10</v>
      </c>
      <c r="V6898">
        <v>10</v>
      </c>
      <c r="AB6898" t="s">
        <v>63</v>
      </c>
      <c r="AC6898" t="s">
        <v>63</v>
      </c>
      <c r="AD6898" t="s">
        <v>63</v>
      </c>
      <c r="AE6898" t="s">
        <v>98</v>
      </c>
      <c r="AG6898">
        <v>1983</v>
      </c>
      <c r="AH6898">
        <v>10.254000000000001</v>
      </c>
      <c r="AI6898">
        <v>38.711199999999998</v>
      </c>
      <c r="AJ6898">
        <v>-97.567790000000002</v>
      </c>
      <c r="AL6898">
        <v>1</v>
      </c>
      <c r="AM6898" t="s">
        <v>63</v>
      </c>
      <c r="AN6898" t="s">
        <v>10099</v>
      </c>
      <c r="AO6898" t="s">
        <v>76</v>
      </c>
      <c r="AP6898" t="s">
        <v>116</v>
      </c>
      <c r="AQ6898" t="s">
        <v>148</v>
      </c>
      <c r="AR6898" t="s">
        <v>148</v>
      </c>
      <c r="AS6898" t="s">
        <v>131</v>
      </c>
      <c r="AT6898" s="5"/>
      <c r="AV6898" t="s">
        <v>487</v>
      </c>
      <c r="AW6898" t="s">
        <v>150</v>
      </c>
    </row>
    <row r="6899" spans="1:49" x14ac:dyDescent="0.25">
      <c r="A6899">
        <v>0</v>
      </c>
      <c r="B6899" t="s">
        <v>19736</v>
      </c>
      <c r="C6899">
        <v>1</v>
      </c>
      <c r="D6899" t="s">
        <v>86</v>
      </c>
      <c r="E6899" t="s">
        <v>184</v>
      </c>
      <c r="F6899" t="s">
        <v>177</v>
      </c>
      <c r="G6899">
        <v>195.20000000000002</v>
      </c>
      <c r="H6899" t="s">
        <v>138</v>
      </c>
      <c r="I6899" t="s">
        <v>63</v>
      </c>
      <c r="J6899" t="s">
        <v>319</v>
      </c>
      <c r="K6899" t="s">
        <v>19737</v>
      </c>
      <c r="L6899" t="s">
        <v>1164</v>
      </c>
      <c r="M6899" t="s">
        <v>1090</v>
      </c>
      <c r="N6899">
        <v>18.208661417322833</v>
      </c>
      <c r="O6899">
        <v>30</v>
      </c>
      <c r="P6899">
        <v>32</v>
      </c>
      <c r="R6899">
        <v>90</v>
      </c>
      <c r="T6899">
        <v>0</v>
      </c>
      <c r="U6899">
        <v>5</v>
      </c>
      <c r="V6899">
        <v>1930</v>
      </c>
      <c r="AB6899" t="s">
        <v>63</v>
      </c>
      <c r="AC6899" t="s">
        <v>63</v>
      </c>
      <c r="AD6899" t="s">
        <v>63</v>
      </c>
      <c r="AE6899" t="s">
        <v>98</v>
      </c>
      <c r="AG6899">
        <v>1932</v>
      </c>
      <c r="AH6899">
        <v>5.9640000000000004</v>
      </c>
      <c r="AI6899">
        <v>38.692019999999999</v>
      </c>
      <c r="AJ6899">
        <v>-97.612139999999997</v>
      </c>
      <c r="AK6899" t="s">
        <v>77</v>
      </c>
      <c r="AL6899">
        <v>2</v>
      </c>
      <c r="AM6899" t="s">
        <v>63</v>
      </c>
      <c r="AN6899" t="s">
        <v>19736</v>
      </c>
      <c r="AO6899" t="s">
        <v>76</v>
      </c>
      <c r="AP6899" t="s">
        <v>147</v>
      </c>
      <c r="AQ6899" t="s">
        <v>148</v>
      </c>
      <c r="AR6899" t="s">
        <v>148</v>
      </c>
      <c r="AS6899" t="s">
        <v>131</v>
      </c>
      <c r="AT6899" s="5"/>
      <c r="AV6899" t="s">
        <v>149</v>
      </c>
      <c r="AW6899" t="s">
        <v>150</v>
      </c>
    </row>
    <row r="6900" spans="1:49" x14ac:dyDescent="0.25">
      <c r="A6900">
        <v>0</v>
      </c>
      <c r="B6900" t="s">
        <v>8572</v>
      </c>
      <c r="C6900">
        <v>1</v>
      </c>
      <c r="D6900" t="s">
        <v>86</v>
      </c>
      <c r="E6900" t="s">
        <v>184</v>
      </c>
      <c r="F6900" t="s">
        <v>177</v>
      </c>
      <c r="G6900">
        <v>206.5</v>
      </c>
      <c r="H6900" t="s">
        <v>138</v>
      </c>
      <c r="I6900" t="s">
        <v>63</v>
      </c>
      <c r="J6900" t="s">
        <v>319</v>
      </c>
      <c r="K6900" t="s">
        <v>8573</v>
      </c>
      <c r="L6900" t="s">
        <v>8574</v>
      </c>
      <c r="M6900" t="s">
        <v>1090</v>
      </c>
      <c r="N6900">
        <v>10.006561679790027</v>
      </c>
      <c r="P6900">
        <v>27</v>
      </c>
      <c r="R6900">
        <v>85</v>
      </c>
      <c r="T6900">
        <v>0</v>
      </c>
      <c r="U6900">
        <v>6</v>
      </c>
      <c r="V6900">
        <v>1380</v>
      </c>
      <c r="AB6900" t="s">
        <v>63</v>
      </c>
      <c r="AC6900" t="s">
        <v>63</v>
      </c>
      <c r="AD6900" t="s">
        <v>63</v>
      </c>
      <c r="AE6900" t="s">
        <v>98</v>
      </c>
      <c r="AG6900">
        <v>1924</v>
      </c>
      <c r="AH6900">
        <v>17.263999999999999</v>
      </c>
      <c r="AI6900">
        <v>38.71078</v>
      </c>
      <c r="AJ6900">
        <v>-97.438339999999997</v>
      </c>
      <c r="AL6900">
        <v>1</v>
      </c>
      <c r="AM6900" t="s">
        <v>63</v>
      </c>
      <c r="AN6900" t="s">
        <v>8572</v>
      </c>
      <c r="AO6900" t="s">
        <v>76</v>
      </c>
      <c r="AP6900" t="s">
        <v>147</v>
      </c>
      <c r="AQ6900" t="s">
        <v>148</v>
      </c>
      <c r="AR6900" t="s">
        <v>148</v>
      </c>
      <c r="AS6900" t="s">
        <v>131</v>
      </c>
      <c r="AT6900" s="5"/>
      <c r="AV6900" t="s">
        <v>149</v>
      </c>
      <c r="AW6900" t="s">
        <v>150</v>
      </c>
    </row>
    <row r="6901" spans="1:49" x14ac:dyDescent="0.25">
      <c r="A6901">
        <v>0</v>
      </c>
      <c r="B6901" t="s">
        <v>10336</v>
      </c>
      <c r="C6901">
        <v>1</v>
      </c>
      <c r="D6901" t="s">
        <v>86</v>
      </c>
      <c r="E6901" t="s">
        <v>184</v>
      </c>
      <c r="F6901" t="s">
        <v>177</v>
      </c>
      <c r="G6901">
        <v>201.84</v>
      </c>
      <c r="H6901" t="s">
        <v>138</v>
      </c>
      <c r="I6901" t="s">
        <v>63</v>
      </c>
      <c r="J6901" t="s">
        <v>319</v>
      </c>
      <c r="K6901" t="s">
        <v>10337</v>
      </c>
      <c r="L6901" t="s">
        <v>10338</v>
      </c>
      <c r="M6901" t="s">
        <v>1090</v>
      </c>
      <c r="N6901">
        <v>10.006561679790027</v>
      </c>
      <c r="P6901">
        <v>28</v>
      </c>
      <c r="R6901">
        <v>95</v>
      </c>
      <c r="T6901">
        <v>0</v>
      </c>
      <c r="U6901">
        <v>6</v>
      </c>
      <c r="V6901">
        <v>1380</v>
      </c>
      <c r="AB6901" t="s">
        <v>63</v>
      </c>
      <c r="AC6901" t="s">
        <v>63</v>
      </c>
      <c r="AD6901" t="s">
        <v>63</v>
      </c>
      <c r="AE6901" t="s">
        <v>98</v>
      </c>
      <c r="AG6901">
        <v>1924</v>
      </c>
      <c r="AH6901">
        <v>12.604000000000001</v>
      </c>
      <c r="AI6901">
        <v>38.711030000000001</v>
      </c>
      <c r="AJ6901">
        <v>-97.5244</v>
      </c>
      <c r="AL6901">
        <v>1</v>
      </c>
      <c r="AM6901" t="s">
        <v>63</v>
      </c>
      <c r="AN6901" t="s">
        <v>10336</v>
      </c>
      <c r="AO6901" t="s">
        <v>76</v>
      </c>
      <c r="AP6901" t="s">
        <v>147</v>
      </c>
      <c r="AQ6901" t="s">
        <v>148</v>
      </c>
      <c r="AR6901" t="s">
        <v>148</v>
      </c>
      <c r="AS6901" t="s">
        <v>131</v>
      </c>
      <c r="AT6901" s="5"/>
      <c r="AV6901" t="s">
        <v>149</v>
      </c>
      <c r="AW6901" t="s">
        <v>150</v>
      </c>
    </row>
    <row r="6902" spans="1:49" x14ac:dyDescent="0.25">
      <c r="A6902">
        <v>0</v>
      </c>
      <c r="B6902" t="s">
        <v>18008</v>
      </c>
      <c r="C6902">
        <v>1</v>
      </c>
      <c r="D6902" t="s">
        <v>86</v>
      </c>
      <c r="E6902" t="s">
        <v>64</v>
      </c>
      <c r="F6902" t="s">
        <v>65</v>
      </c>
      <c r="G6902">
        <v>243.04</v>
      </c>
      <c r="H6902" t="s">
        <v>138</v>
      </c>
      <c r="I6902" t="s">
        <v>63</v>
      </c>
      <c r="J6902" t="s">
        <v>319</v>
      </c>
      <c r="K6902" t="s">
        <v>18009</v>
      </c>
      <c r="L6902" t="s">
        <v>5263</v>
      </c>
      <c r="M6902" t="s">
        <v>613</v>
      </c>
      <c r="N6902">
        <v>10.006561679790027</v>
      </c>
      <c r="P6902">
        <v>80</v>
      </c>
      <c r="R6902">
        <v>83</v>
      </c>
      <c r="T6902">
        <v>0</v>
      </c>
      <c r="U6902">
        <v>34</v>
      </c>
      <c r="V6902">
        <v>13300</v>
      </c>
      <c r="AB6902" t="s">
        <v>63</v>
      </c>
      <c r="AC6902" t="s">
        <v>63</v>
      </c>
      <c r="AD6902" t="s">
        <v>63</v>
      </c>
      <c r="AE6902" t="s">
        <v>98</v>
      </c>
      <c r="AG6902">
        <v>1962</v>
      </c>
      <c r="AH6902">
        <v>7.5340000000000007</v>
      </c>
      <c r="AI6902">
        <v>38.878889999999998</v>
      </c>
      <c r="AJ6902">
        <v>-97.871089999999995</v>
      </c>
      <c r="AL6902">
        <v>1</v>
      </c>
      <c r="AM6902" t="s">
        <v>63</v>
      </c>
      <c r="AN6902" t="s">
        <v>18008</v>
      </c>
      <c r="AO6902" t="s">
        <v>184</v>
      </c>
      <c r="AP6902" t="s">
        <v>116</v>
      </c>
      <c r="AQ6902" t="s">
        <v>148</v>
      </c>
      <c r="AR6902" t="s">
        <v>148</v>
      </c>
      <c r="AS6902" t="s">
        <v>131</v>
      </c>
      <c r="AT6902" s="5"/>
      <c r="AV6902" t="s">
        <v>149</v>
      </c>
      <c r="AW6902" t="s">
        <v>150</v>
      </c>
    </row>
    <row r="6903" spans="1:49" x14ac:dyDescent="0.25">
      <c r="A6903">
        <v>0</v>
      </c>
      <c r="B6903" t="s">
        <v>5261</v>
      </c>
      <c r="C6903">
        <v>1</v>
      </c>
      <c r="D6903" t="s">
        <v>86</v>
      </c>
      <c r="E6903" t="s">
        <v>64</v>
      </c>
      <c r="F6903" t="s">
        <v>65</v>
      </c>
      <c r="G6903">
        <v>242.46</v>
      </c>
      <c r="H6903" t="s">
        <v>138</v>
      </c>
      <c r="I6903" t="s">
        <v>63</v>
      </c>
      <c r="J6903" t="s">
        <v>319</v>
      </c>
      <c r="K6903" t="s">
        <v>5262</v>
      </c>
      <c r="L6903" t="s">
        <v>5263</v>
      </c>
      <c r="M6903" t="s">
        <v>613</v>
      </c>
      <c r="N6903">
        <v>10.006561679790027</v>
      </c>
      <c r="P6903">
        <v>80</v>
      </c>
      <c r="R6903">
        <v>90</v>
      </c>
      <c r="T6903">
        <v>0</v>
      </c>
      <c r="U6903">
        <v>34</v>
      </c>
      <c r="V6903">
        <v>13300</v>
      </c>
      <c r="AB6903" t="s">
        <v>63</v>
      </c>
      <c r="AC6903" t="s">
        <v>63</v>
      </c>
      <c r="AD6903" t="s">
        <v>63</v>
      </c>
      <c r="AE6903" t="s">
        <v>129</v>
      </c>
      <c r="AG6903">
        <v>1962</v>
      </c>
      <c r="AH6903">
        <v>6.9540000000000006</v>
      </c>
      <c r="AI6903">
        <v>38.878680000000003</v>
      </c>
      <c r="AJ6903">
        <v>-97.866240000000005</v>
      </c>
      <c r="AL6903">
        <v>1</v>
      </c>
      <c r="AM6903" t="s">
        <v>63</v>
      </c>
      <c r="AN6903" t="s">
        <v>5261</v>
      </c>
      <c r="AO6903" t="s">
        <v>184</v>
      </c>
      <c r="AP6903" t="s">
        <v>116</v>
      </c>
      <c r="AQ6903" t="s">
        <v>148</v>
      </c>
      <c r="AR6903" t="s">
        <v>148</v>
      </c>
      <c r="AS6903" t="s">
        <v>131</v>
      </c>
      <c r="AT6903" s="5"/>
      <c r="AV6903" t="s">
        <v>149</v>
      </c>
      <c r="AW6903" t="s">
        <v>150</v>
      </c>
    </row>
    <row r="6904" spans="1:49" x14ac:dyDescent="0.25">
      <c r="A6904">
        <v>0</v>
      </c>
      <c r="B6904" t="s">
        <v>6756</v>
      </c>
      <c r="C6904">
        <v>1</v>
      </c>
      <c r="D6904" t="s">
        <v>86</v>
      </c>
      <c r="E6904" t="s">
        <v>64</v>
      </c>
      <c r="F6904" t="s">
        <v>65</v>
      </c>
      <c r="G6904">
        <v>244.69</v>
      </c>
      <c r="H6904" t="s">
        <v>138</v>
      </c>
      <c r="I6904" t="s">
        <v>63</v>
      </c>
      <c r="J6904" t="s">
        <v>319</v>
      </c>
      <c r="K6904" t="s">
        <v>6757</v>
      </c>
      <c r="L6904" t="s">
        <v>5263</v>
      </c>
      <c r="M6904" t="s">
        <v>613</v>
      </c>
      <c r="N6904">
        <v>10.006561679790027</v>
      </c>
      <c r="P6904">
        <v>80</v>
      </c>
      <c r="R6904">
        <v>85</v>
      </c>
      <c r="T6904">
        <v>0</v>
      </c>
      <c r="U6904">
        <v>33</v>
      </c>
      <c r="V6904">
        <v>14000</v>
      </c>
      <c r="AB6904" t="s">
        <v>63</v>
      </c>
      <c r="AC6904" t="s">
        <v>63</v>
      </c>
      <c r="AD6904" t="s">
        <v>63</v>
      </c>
      <c r="AE6904" t="s">
        <v>98</v>
      </c>
      <c r="AG6904">
        <v>1962</v>
      </c>
      <c r="AH6904">
        <v>9.1840000000000011</v>
      </c>
      <c r="AI6904">
        <v>38.87811</v>
      </c>
      <c r="AJ6904">
        <v>-97.758480000000006</v>
      </c>
      <c r="AL6904">
        <v>1</v>
      </c>
      <c r="AM6904" t="s">
        <v>63</v>
      </c>
      <c r="AN6904" t="s">
        <v>6756</v>
      </c>
      <c r="AO6904" t="s">
        <v>184</v>
      </c>
      <c r="AP6904" t="s">
        <v>116</v>
      </c>
      <c r="AQ6904" t="s">
        <v>148</v>
      </c>
      <c r="AR6904" t="s">
        <v>148</v>
      </c>
      <c r="AS6904" t="s">
        <v>131</v>
      </c>
      <c r="AT6904" s="5"/>
      <c r="AV6904" t="s">
        <v>149</v>
      </c>
      <c r="AW6904" t="s">
        <v>150</v>
      </c>
    </row>
    <row r="6905" spans="1:49" x14ac:dyDescent="0.25">
      <c r="A6905">
        <v>0</v>
      </c>
      <c r="B6905" t="s">
        <v>14185</v>
      </c>
      <c r="C6905">
        <v>1</v>
      </c>
      <c r="D6905" t="s">
        <v>86</v>
      </c>
      <c r="E6905" t="s">
        <v>267</v>
      </c>
      <c r="F6905" t="s">
        <v>65</v>
      </c>
      <c r="G6905">
        <v>95.55</v>
      </c>
      <c r="H6905" t="s">
        <v>138</v>
      </c>
      <c r="I6905" t="s">
        <v>63</v>
      </c>
      <c r="J6905" t="s">
        <v>319</v>
      </c>
      <c r="K6905" t="s">
        <v>14186</v>
      </c>
      <c r="L6905" t="s">
        <v>5263</v>
      </c>
      <c r="M6905" t="s">
        <v>1907</v>
      </c>
      <c r="N6905">
        <v>10.006561679790027</v>
      </c>
      <c r="P6905">
        <v>153</v>
      </c>
      <c r="R6905">
        <v>90</v>
      </c>
      <c r="T6905">
        <v>0</v>
      </c>
      <c r="U6905">
        <v>20</v>
      </c>
      <c r="V6905">
        <v>20700</v>
      </c>
      <c r="AB6905" t="s">
        <v>63</v>
      </c>
      <c r="AC6905" t="s">
        <v>63</v>
      </c>
      <c r="AD6905" t="s">
        <v>63</v>
      </c>
      <c r="AE6905" t="s">
        <v>98</v>
      </c>
      <c r="AG6905">
        <v>1963</v>
      </c>
      <c r="AH6905">
        <v>18.609000000000002</v>
      </c>
      <c r="AI6905">
        <v>38.871810000000004</v>
      </c>
      <c r="AJ6905">
        <v>-97.645470000000003</v>
      </c>
      <c r="AL6905">
        <v>1</v>
      </c>
      <c r="AM6905" t="s">
        <v>63</v>
      </c>
      <c r="AN6905" t="s">
        <v>14185</v>
      </c>
      <c r="AO6905" t="s">
        <v>184</v>
      </c>
      <c r="AP6905" t="s">
        <v>116</v>
      </c>
      <c r="AQ6905" t="s">
        <v>148</v>
      </c>
      <c r="AR6905" t="s">
        <v>148</v>
      </c>
      <c r="AS6905" t="s">
        <v>131</v>
      </c>
      <c r="AT6905" s="5"/>
      <c r="AV6905" t="s">
        <v>200</v>
      </c>
      <c r="AW6905" t="s">
        <v>150</v>
      </c>
    </row>
    <row r="6906" spans="1:49" x14ac:dyDescent="0.25">
      <c r="A6906">
        <v>0</v>
      </c>
      <c r="B6906" t="s">
        <v>25012</v>
      </c>
      <c r="C6906">
        <v>1</v>
      </c>
      <c r="D6906" t="s">
        <v>86</v>
      </c>
      <c r="E6906" t="s">
        <v>267</v>
      </c>
      <c r="F6906" t="s">
        <v>65</v>
      </c>
      <c r="G6906">
        <v>82.12</v>
      </c>
      <c r="H6906" t="s">
        <v>138</v>
      </c>
      <c r="I6906" t="s">
        <v>63</v>
      </c>
      <c r="J6906" t="s">
        <v>319</v>
      </c>
      <c r="K6906" t="s">
        <v>25013</v>
      </c>
      <c r="L6906" t="s">
        <v>1164</v>
      </c>
      <c r="M6906" t="s">
        <v>1907</v>
      </c>
      <c r="N6906">
        <v>16.50262467191601</v>
      </c>
      <c r="P6906">
        <v>104</v>
      </c>
      <c r="R6906">
        <v>97</v>
      </c>
      <c r="T6906">
        <v>0</v>
      </c>
      <c r="U6906">
        <v>22</v>
      </c>
      <c r="V6906">
        <v>16900</v>
      </c>
      <c r="AB6906" t="s">
        <v>63</v>
      </c>
      <c r="AC6906" t="s">
        <v>63</v>
      </c>
      <c r="AD6906" t="s">
        <v>63</v>
      </c>
      <c r="AE6906" t="s">
        <v>129</v>
      </c>
      <c r="AG6906">
        <v>2001</v>
      </c>
      <c r="AH6906">
        <v>5.1790000000000003</v>
      </c>
      <c r="AI6906">
        <v>38.68394</v>
      </c>
      <c r="AJ6906">
        <v>-97.621690000000001</v>
      </c>
      <c r="AL6906">
        <v>2</v>
      </c>
      <c r="AM6906" t="s">
        <v>63</v>
      </c>
      <c r="AN6906" t="s">
        <v>25012</v>
      </c>
      <c r="AO6906" t="s">
        <v>76</v>
      </c>
      <c r="AP6906" t="s">
        <v>170</v>
      </c>
      <c r="AQ6906" t="s">
        <v>148</v>
      </c>
      <c r="AR6906" t="s">
        <v>148</v>
      </c>
      <c r="AS6906" t="s">
        <v>131</v>
      </c>
      <c r="AT6906" s="5"/>
      <c r="AV6906" t="s">
        <v>200</v>
      </c>
      <c r="AW6906" t="s">
        <v>1698</v>
      </c>
    </row>
    <row r="6907" spans="1:49" x14ac:dyDescent="0.25">
      <c r="A6907">
        <v>951</v>
      </c>
      <c r="B6907" t="s">
        <v>13130</v>
      </c>
      <c r="C6907">
        <v>1</v>
      </c>
      <c r="D6907" t="s">
        <v>86</v>
      </c>
      <c r="E6907" t="s">
        <v>288</v>
      </c>
      <c r="F6907" t="s">
        <v>108</v>
      </c>
      <c r="G6907">
        <v>102.54</v>
      </c>
      <c r="H6907" t="s">
        <v>138</v>
      </c>
      <c r="I6907" t="s">
        <v>63</v>
      </c>
      <c r="J6907" t="s">
        <v>703</v>
      </c>
      <c r="K6907" t="s">
        <v>13131</v>
      </c>
      <c r="L6907" t="s">
        <v>5176</v>
      </c>
      <c r="M6907" t="s">
        <v>532</v>
      </c>
      <c r="N6907">
        <v>89.30446194225722</v>
      </c>
      <c r="P6907">
        <v>44</v>
      </c>
      <c r="Q6907">
        <v>86.3</v>
      </c>
      <c r="R6907">
        <v>90</v>
      </c>
      <c r="S6907">
        <v>97.3</v>
      </c>
      <c r="T6907">
        <v>0</v>
      </c>
      <c r="U6907">
        <v>25</v>
      </c>
      <c r="V6907">
        <v>5600</v>
      </c>
      <c r="AB6907" t="s">
        <v>63</v>
      </c>
      <c r="AC6907" t="s">
        <v>63</v>
      </c>
      <c r="AD6907" t="s">
        <v>63</v>
      </c>
      <c r="AE6907" t="s">
        <v>98</v>
      </c>
      <c r="AG6907">
        <v>1934</v>
      </c>
      <c r="AH6907">
        <v>11.3</v>
      </c>
      <c r="AI6907">
        <v>38.425539999999998</v>
      </c>
      <c r="AJ6907">
        <v>-100.90637</v>
      </c>
      <c r="AL6907">
        <v>9</v>
      </c>
      <c r="AM6907" t="s">
        <v>63</v>
      </c>
      <c r="AN6907" t="s">
        <v>13132</v>
      </c>
      <c r="AO6907" t="s">
        <v>76</v>
      </c>
      <c r="AP6907" t="s">
        <v>147</v>
      </c>
      <c r="AQ6907" t="s">
        <v>185</v>
      </c>
      <c r="AR6907" t="s">
        <v>336</v>
      </c>
      <c r="AS6907" t="s">
        <v>83</v>
      </c>
      <c r="AT6907" s="5">
        <v>36192</v>
      </c>
      <c r="AU6907" t="s">
        <v>129</v>
      </c>
      <c r="AV6907" t="s">
        <v>149</v>
      </c>
      <c r="AW6907" t="s">
        <v>150</v>
      </c>
    </row>
    <row r="6908" spans="1:49" x14ac:dyDescent="0.25">
      <c r="A6908">
        <v>153</v>
      </c>
      <c r="B6908" t="s">
        <v>12617</v>
      </c>
      <c r="C6908">
        <v>1</v>
      </c>
      <c r="D6908" t="s">
        <v>86</v>
      </c>
      <c r="E6908" t="s">
        <v>288</v>
      </c>
      <c r="F6908" t="s">
        <v>108</v>
      </c>
      <c r="G6908">
        <v>103.12</v>
      </c>
      <c r="H6908" t="s">
        <v>138</v>
      </c>
      <c r="I6908" t="s">
        <v>63</v>
      </c>
      <c r="J6908" t="s">
        <v>703</v>
      </c>
      <c r="K6908" t="s">
        <v>12618</v>
      </c>
      <c r="L6908" t="s">
        <v>5072</v>
      </c>
      <c r="M6908" t="s">
        <v>532</v>
      </c>
      <c r="N6908">
        <v>24.212598425196852</v>
      </c>
      <c r="P6908">
        <v>44</v>
      </c>
      <c r="Q6908">
        <v>95.100000000000009</v>
      </c>
      <c r="R6908">
        <v>95</v>
      </c>
      <c r="S6908">
        <v>98.600000000000009</v>
      </c>
      <c r="T6908">
        <v>0</v>
      </c>
      <c r="U6908">
        <v>25</v>
      </c>
      <c r="V6908">
        <v>5600</v>
      </c>
      <c r="AB6908" t="s">
        <v>63</v>
      </c>
      <c r="AC6908" t="s">
        <v>63</v>
      </c>
      <c r="AD6908" t="s">
        <v>63</v>
      </c>
      <c r="AE6908" t="s">
        <v>129</v>
      </c>
      <c r="AG6908">
        <v>1934</v>
      </c>
      <c r="AH6908">
        <v>11.88</v>
      </c>
      <c r="AI6908">
        <v>38.434150000000002</v>
      </c>
      <c r="AJ6908">
        <v>-100.90645000000001</v>
      </c>
      <c r="AL6908">
        <v>3</v>
      </c>
      <c r="AM6908" t="s">
        <v>63</v>
      </c>
      <c r="AN6908" t="s">
        <v>12619</v>
      </c>
      <c r="AO6908" t="s">
        <v>76</v>
      </c>
      <c r="AP6908" t="s">
        <v>147</v>
      </c>
      <c r="AQ6908" t="s">
        <v>159</v>
      </c>
      <c r="AR6908" t="s">
        <v>171</v>
      </c>
      <c r="AS6908" t="s">
        <v>83</v>
      </c>
      <c r="AT6908" s="5">
        <v>36192</v>
      </c>
      <c r="AU6908" t="s">
        <v>129</v>
      </c>
      <c r="AV6908" t="s">
        <v>149</v>
      </c>
      <c r="AW6908" t="s">
        <v>150</v>
      </c>
    </row>
    <row r="6909" spans="1:49" x14ac:dyDescent="0.25">
      <c r="A6909">
        <v>1315</v>
      </c>
      <c r="B6909" t="s">
        <v>22739</v>
      </c>
      <c r="C6909">
        <v>1</v>
      </c>
      <c r="D6909" t="s">
        <v>86</v>
      </c>
      <c r="E6909" t="s">
        <v>288</v>
      </c>
      <c r="F6909" t="s">
        <v>108</v>
      </c>
      <c r="G6909">
        <v>104.13</v>
      </c>
      <c r="H6909" t="s">
        <v>138</v>
      </c>
      <c r="I6909" t="s">
        <v>63</v>
      </c>
      <c r="J6909" t="s">
        <v>703</v>
      </c>
      <c r="K6909" t="s">
        <v>22740</v>
      </c>
      <c r="L6909" t="s">
        <v>22741</v>
      </c>
      <c r="M6909" t="s">
        <v>532</v>
      </c>
      <c r="N6909">
        <v>64.993438320209975</v>
      </c>
      <c r="P6909">
        <v>44</v>
      </c>
      <c r="Q6909">
        <v>82.2</v>
      </c>
      <c r="R6909">
        <v>90</v>
      </c>
      <c r="S6909">
        <v>97.3</v>
      </c>
      <c r="T6909">
        <v>0</v>
      </c>
      <c r="U6909">
        <v>25</v>
      </c>
      <c r="V6909">
        <v>5600</v>
      </c>
      <c r="AB6909" t="s">
        <v>63</v>
      </c>
      <c r="AC6909" t="s">
        <v>63</v>
      </c>
      <c r="AD6909" t="s">
        <v>63</v>
      </c>
      <c r="AE6909" t="s">
        <v>98</v>
      </c>
      <c r="AG6909">
        <v>1934</v>
      </c>
      <c r="AH6909">
        <v>12.89</v>
      </c>
      <c r="AI6909">
        <v>38.448689999999999</v>
      </c>
      <c r="AJ6909">
        <v>-100.9066</v>
      </c>
      <c r="AL6909">
        <v>6</v>
      </c>
      <c r="AM6909" t="s">
        <v>63</v>
      </c>
      <c r="AN6909" t="s">
        <v>22742</v>
      </c>
      <c r="AO6909" t="s">
        <v>76</v>
      </c>
      <c r="AP6909" t="s">
        <v>147</v>
      </c>
      <c r="AQ6909" t="s">
        <v>358</v>
      </c>
      <c r="AR6909" t="s">
        <v>653</v>
      </c>
      <c r="AS6909" t="s">
        <v>83</v>
      </c>
      <c r="AT6909" s="5">
        <v>36192</v>
      </c>
      <c r="AU6909" t="s">
        <v>129</v>
      </c>
      <c r="AV6909" t="s">
        <v>149</v>
      </c>
      <c r="AW6909" t="s">
        <v>150</v>
      </c>
    </row>
    <row r="6910" spans="1:49" x14ac:dyDescent="0.25">
      <c r="A6910">
        <v>4011</v>
      </c>
      <c r="B6910" t="s">
        <v>8616</v>
      </c>
      <c r="C6910">
        <v>1</v>
      </c>
      <c r="D6910" t="s">
        <v>86</v>
      </c>
      <c r="E6910" t="s">
        <v>8617</v>
      </c>
      <c r="F6910" t="s">
        <v>177</v>
      </c>
      <c r="G6910">
        <v>1.1500000000000001</v>
      </c>
      <c r="H6910" t="s">
        <v>90</v>
      </c>
      <c r="I6910" t="s">
        <v>63</v>
      </c>
      <c r="J6910" t="s">
        <v>703</v>
      </c>
      <c r="K6910" t="s">
        <v>8618</v>
      </c>
      <c r="L6910" t="s">
        <v>7205</v>
      </c>
      <c r="M6910" t="s">
        <v>8619</v>
      </c>
      <c r="N6910">
        <v>252.49343832020995</v>
      </c>
      <c r="P6910">
        <v>28</v>
      </c>
      <c r="Q6910">
        <v>96</v>
      </c>
      <c r="R6910">
        <v>90</v>
      </c>
      <c r="S6910">
        <v>86.4</v>
      </c>
      <c r="T6910">
        <v>0</v>
      </c>
      <c r="U6910">
        <v>9</v>
      </c>
      <c r="V6910">
        <v>520</v>
      </c>
      <c r="AB6910" t="s">
        <v>75</v>
      </c>
      <c r="AC6910" t="s">
        <v>98</v>
      </c>
      <c r="AD6910" t="s">
        <v>98</v>
      </c>
      <c r="AE6910" t="s">
        <v>63</v>
      </c>
      <c r="AG6910">
        <v>1965</v>
      </c>
      <c r="AH6910">
        <v>1.1500000000000001</v>
      </c>
      <c r="AI6910">
        <v>38.638489999999997</v>
      </c>
      <c r="AJ6910">
        <v>-100.91392999999999</v>
      </c>
      <c r="AL6910">
        <v>6</v>
      </c>
      <c r="AM6910" t="s">
        <v>63</v>
      </c>
      <c r="AN6910" t="s">
        <v>8620</v>
      </c>
      <c r="AO6910" t="s">
        <v>76</v>
      </c>
      <c r="AP6910" t="s">
        <v>116</v>
      </c>
      <c r="AQ6910" t="s">
        <v>230</v>
      </c>
      <c r="AR6910" t="s">
        <v>1229</v>
      </c>
      <c r="AS6910" t="s">
        <v>83</v>
      </c>
      <c r="AT6910" s="5">
        <v>35521</v>
      </c>
      <c r="AU6910" t="s">
        <v>76</v>
      </c>
      <c r="AV6910" t="s">
        <v>187</v>
      </c>
      <c r="AW6910" t="s">
        <v>188</v>
      </c>
    </row>
    <row r="6911" spans="1:49" x14ac:dyDescent="0.25">
      <c r="A6911">
        <v>2938</v>
      </c>
      <c r="B6911" t="s">
        <v>14806</v>
      </c>
      <c r="C6911">
        <v>1</v>
      </c>
      <c r="D6911" t="s">
        <v>86</v>
      </c>
      <c r="E6911" t="s">
        <v>8617</v>
      </c>
      <c r="F6911" t="s">
        <v>177</v>
      </c>
      <c r="G6911">
        <v>3.21</v>
      </c>
      <c r="H6911" t="s">
        <v>90</v>
      </c>
      <c r="I6911" t="s">
        <v>63</v>
      </c>
      <c r="J6911" t="s">
        <v>703</v>
      </c>
      <c r="K6911" t="s">
        <v>14807</v>
      </c>
      <c r="L6911" t="s">
        <v>7205</v>
      </c>
      <c r="M6911" t="s">
        <v>8619</v>
      </c>
      <c r="N6911">
        <v>266.50262467191601</v>
      </c>
      <c r="P6911">
        <v>36</v>
      </c>
      <c r="Q6911">
        <v>97</v>
      </c>
      <c r="R6911">
        <v>90</v>
      </c>
      <c r="S6911">
        <v>87.100000000000009</v>
      </c>
      <c r="T6911">
        <v>0</v>
      </c>
      <c r="U6911">
        <v>17</v>
      </c>
      <c r="V6911">
        <v>230</v>
      </c>
      <c r="AB6911" t="s">
        <v>98</v>
      </c>
      <c r="AC6911" t="s">
        <v>98</v>
      </c>
      <c r="AD6911" t="s">
        <v>129</v>
      </c>
      <c r="AE6911" t="s">
        <v>63</v>
      </c>
      <c r="AG6911">
        <v>1969</v>
      </c>
      <c r="AH6911">
        <v>3.21</v>
      </c>
      <c r="AI6911">
        <v>38.666429999999998</v>
      </c>
      <c r="AJ6911">
        <v>-100.91788</v>
      </c>
      <c r="AL6911">
        <v>6</v>
      </c>
      <c r="AM6911" t="s">
        <v>63</v>
      </c>
      <c r="AN6911" t="s">
        <v>14808</v>
      </c>
      <c r="AO6911" t="s">
        <v>76</v>
      </c>
      <c r="AP6911" t="s">
        <v>116</v>
      </c>
      <c r="AQ6911" t="s">
        <v>255</v>
      </c>
      <c r="AR6911" t="s">
        <v>910</v>
      </c>
      <c r="AS6911" t="s">
        <v>83</v>
      </c>
      <c r="AT6911" s="5">
        <v>35855</v>
      </c>
      <c r="AU6911" t="s">
        <v>76</v>
      </c>
      <c r="AV6911" t="s">
        <v>8325</v>
      </c>
      <c r="AW6911" t="s">
        <v>3299</v>
      </c>
    </row>
    <row r="6912" spans="1:49" x14ac:dyDescent="0.25">
      <c r="A6912">
        <v>2055</v>
      </c>
      <c r="B6912" t="s">
        <v>15740</v>
      </c>
      <c r="C6912">
        <v>1</v>
      </c>
      <c r="D6912" t="s">
        <v>86</v>
      </c>
      <c r="E6912" t="s">
        <v>789</v>
      </c>
      <c r="F6912" t="s">
        <v>177</v>
      </c>
      <c r="G6912">
        <v>53.61</v>
      </c>
      <c r="H6912" t="s">
        <v>138</v>
      </c>
      <c r="I6912" t="s">
        <v>63</v>
      </c>
      <c r="J6912" t="s">
        <v>703</v>
      </c>
      <c r="K6912" t="s">
        <v>15741</v>
      </c>
      <c r="L6912" t="s">
        <v>8068</v>
      </c>
      <c r="M6912" t="s">
        <v>2893</v>
      </c>
      <c r="N6912">
        <v>29.49475065616798</v>
      </c>
      <c r="O6912">
        <v>45</v>
      </c>
      <c r="P6912">
        <v>32</v>
      </c>
      <c r="Q6912">
        <v>76.7</v>
      </c>
      <c r="R6912">
        <v>90</v>
      </c>
      <c r="S6912">
        <v>96</v>
      </c>
      <c r="T6912">
        <v>0</v>
      </c>
      <c r="U6912">
        <v>28</v>
      </c>
      <c r="V6912">
        <v>1570</v>
      </c>
      <c r="AB6912" t="s">
        <v>63</v>
      </c>
      <c r="AC6912" t="s">
        <v>63</v>
      </c>
      <c r="AD6912" t="s">
        <v>63</v>
      </c>
      <c r="AE6912" t="s">
        <v>98</v>
      </c>
      <c r="AG6912">
        <v>1949</v>
      </c>
      <c r="AH6912">
        <v>3.5300000000000002</v>
      </c>
      <c r="AI6912">
        <v>38.482509999999998</v>
      </c>
      <c r="AJ6912">
        <v>-101.06268</v>
      </c>
      <c r="AK6912" t="s">
        <v>262</v>
      </c>
      <c r="AL6912">
        <v>2</v>
      </c>
      <c r="AM6912" t="s">
        <v>63</v>
      </c>
      <c r="AN6912" t="s">
        <v>15742</v>
      </c>
      <c r="AO6912" t="s">
        <v>76</v>
      </c>
      <c r="AP6912" t="s">
        <v>116</v>
      </c>
      <c r="AQ6912" t="s">
        <v>503</v>
      </c>
      <c r="AR6912" t="s">
        <v>504</v>
      </c>
      <c r="AS6912" t="s">
        <v>83</v>
      </c>
      <c r="AT6912" s="5">
        <v>36192</v>
      </c>
      <c r="AU6912" t="s">
        <v>129</v>
      </c>
      <c r="AV6912" t="s">
        <v>149</v>
      </c>
      <c r="AW6912" t="s">
        <v>150</v>
      </c>
    </row>
    <row r="6913" spans="1:49" x14ac:dyDescent="0.25">
      <c r="A6913">
        <v>640</v>
      </c>
      <c r="B6913" t="s">
        <v>25213</v>
      </c>
      <c r="C6913">
        <v>1</v>
      </c>
      <c r="D6913" t="s">
        <v>86</v>
      </c>
      <c r="E6913" t="s">
        <v>789</v>
      </c>
      <c r="F6913" t="s">
        <v>177</v>
      </c>
      <c r="G6913">
        <v>65.81</v>
      </c>
      <c r="H6913" t="s">
        <v>138</v>
      </c>
      <c r="I6913" t="s">
        <v>63</v>
      </c>
      <c r="J6913" t="s">
        <v>703</v>
      </c>
      <c r="K6913" t="s">
        <v>25214</v>
      </c>
      <c r="L6913" t="s">
        <v>5072</v>
      </c>
      <c r="M6913" t="s">
        <v>2893</v>
      </c>
      <c r="N6913">
        <v>25.492125984251967</v>
      </c>
      <c r="P6913">
        <v>40</v>
      </c>
      <c r="Q6913">
        <v>87.8</v>
      </c>
      <c r="R6913">
        <v>97</v>
      </c>
      <c r="S6913">
        <v>98.3</v>
      </c>
      <c r="T6913">
        <v>0</v>
      </c>
      <c r="U6913">
        <v>21</v>
      </c>
      <c r="V6913">
        <v>1600</v>
      </c>
      <c r="AB6913" t="s">
        <v>63</v>
      </c>
      <c r="AC6913" t="s">
        <v>63</v>
      </c>
      <c r="AD6913" t="s">
        <v>63</v>
      </c>
      <c r="AE6913" t="s">
        <v>98</v>
      </c>
      <c r="AG6913">
        <v>1954</v>
      </c>
      <c r="AH6913">
        <v>15.73</v>
      </c>
      <c r="AI6913">
        <v>38.482970000000002</v>
      </c>
      <c r="AJ6913">
        <v>-100.83775</v>
      </c>
      <c r="AL6913">
        <v>3</v>
      </c>
      <c r="AM6913" t="s">
        <v>63</v>
      </c>
      <c r="AN6913" t="s">
        <v>25215</v>
      </c>
      <c r="AO6913" t="s">
        <v>76</v>
      </c>
      <c r="AP6913" t="s">
        <v>116</v>
      </c>
      <c r="AQ6913" t="s">
        <v>1538</v>
      </c>
      <c r="AR6913" t="s">
        <v>255</v>
      </c>
      <c r="AS6913" t="s">
        <v>83</v>
      </c>
      <c r="AT6913" s="5">
        <v>36192</v>
      </c>
      <c r="AU6913" t="s">
        <v>129</v>
      </c>
      <c r="AV6913" t="s">
        <v>149</v>
      </c>
      <c r="AW6913" t="s">
        <v>150</v>
      </c>
    </row>
    <row r="6914" spans="1:49" x14ac:dyDescent="0.25">
      <c r="A6914">
        <v>0</v>
      </c>
      <c r="B6914" t="s">
        <v>4380</v>
      </c>
      <c r="C6914">
        <v>1</v>
      </c>
      <c r="D6914" t="s">
        <v>86</v>
      </c>
      <c r="E6914" t="s">
        <v>184</v>
      </c>
      <c r="F6914" t="s">
        <v>177</v>
      </c>
      <c r="G6914">
        <v>9.1</v>
      </c>
      <c r="H6914" t="s">
        <v>138</v>
      </c>
      <c r="I6914" t="s">
        <v>63</v>
      </c>
      <c r="J6914" t="s">
        <v>703</v>
      </c>
      <c r="K6914" t="s">
        <v>4381</v>
      </c>
      <c r="L6914" t="s">
        <v>4382</v>
      </c>
      <c r="M6914" t="s">
        <v>1090</v>
      </c>
      <c r="N6914">
        <v>12.598425196850394</v>
      </c>
      <c r="P6914">
        <v>44</v>
      </c>
      <c r="R6914">
        <v>97</v>
      </c>
      <c r="T6914">
        <v>0</v>
      </c>
      <c r="U6914">
        <v>16</v>
      </c>
      <c r="V6914">
        <v>830</v>
      </c>
      <c r="AB6914" t="s">
        <v>63</v>
      </c>
      <c r="AC6914" t="s">
        <v>63</v>
      </c>
      <c r="AD6914" t="s">
        <v>63</v>
      </c>
      <c r="AE6914" t="s">
        <v>129</v>
      </c>
      <c r="AG6914">
        <v>1932</v>
      </c>
      <c r="AH6914">
        <v>9.1</v>
      </c>
      <c r="AI6914">
        <v>38.599060000000001</v>
      </c>
      <c r="AJ6914">
        <v>-100.73943</v>
      </c>
      <c r="AL6914">
        <v>2</v>
      </c>
      <c r="AM6914" t="s">
        <v>63</v>
      </c>
      <c r="AN6914" t="s">
        <v>4380</v>
      </c>
      <c r="AO6914" t="s">
        <v>100</v>
      </c>
      <c r="AP6914" t="s">
        <v>147</v>
      </c>
      <c r="AQ6914" t="s">
        <v>148</v>
      </c>
      <c r="AR6914" t="s">
        <v>148</v>
      </c>
      <c r="AS6914" t="s">
        <v>131</v>
      </c>
      <c r="AT6914" s="5"/>
      <c r="AV6914" t="s">
        <v>149</v>
      </c>
      <c r="AW6914" t="s">
        <v>150</v>
      </c>
    </row>
    <row r="6915" spans="1:49" x14ac:dyDescent="0.25">
      <c r="A6915">
        <v>0</v>
      </c>
      <c r="B6915" t="s">
        <v>20899</v>
      </c>
      <c r="C6915">
        <v>1</v>
      </c>
      <c r="D6915" t="s">
        <v>86</v>
      </c>
      <c r="E6915" t="s">
        <v>288</v>
      </c>
      <c r="F6915" t="s">
        <v>108</v>
      </c>
      <c r="G6915">
        <v>97.65</v>
      </c>
      <c r="H6915" t="s">
        <v>138</v>
      </c>
      <c r="I6915" t="s">
        <v>63</v>
      </c>
      <c r="J6915" t="s">
        <v>703</v>
      </c>
      <c r="K6915" t="s">
        <v>20900</v>
      </c>
      <c r="L6915" t="s">
        <v>5072</v>
      </c>
      <c r="M6915" t="s">
        <v>2946</v>
      </c>
      <c r="N6915">
        <v>18.996062992125985</v>
      </c>
      <c r="P6915">
        <v>44</v>
      </c>
      <c r="R6915">
        <v>97</v>
      </c>
      <c r="T6915">
        <v>0</v>
      </c>
      <c r="U6915">
        <v>36</v>
      </c>
      <c r="V6915">
        <v>3680</v>
      </c>
      <c r="AB6915" t="s">
        <v>63</v>
      </c>
      <c r="AC6915" t="s">
        <v>63</v>
      </c>
      <c r="AD6915" t="s">
        <v>63</v>
      </c>
      <c r="AE6915" t="s">
        <v>129</v>
      </c>
      <c r="AG6915">
        <v>1936</v>
      </c>
      <c r="AH6915">
        <v>4.3520000000000003</v>
      </c>
      <c r="AI6915">
        <v>38.351970000000001</v>
      </c>
      <c r="AJ6915">
        <v>-100.90572</v>
      </c>
      <c r="AL6915">
        <v>3</v>
      </c>
      <c r="AM6915" t="s">
        <v>63</v>
      </c>
      <c r="AN6915" t="s">
        <v>20899</v>
      </c>
      <c r="AO6915" t="s">
        <v>103</v>
      </c>
      <c r="AP6915" t="s">
        <v>147</v>
      </c>
      <c r="AQ6915" t="s">
        <v>148</v>
      </c>
      <c r="AR6915" t="s">
        <v>148</v>
      </c>
      <c r="AS6915" t="s">
        <v>131</v>
      </c>
      <c r="AT6915" s="5"/>
      <c r="AV6915" t="s">
        <v>149</v>
      </c>
      <c r="AW6915" t="s">
        <v>150</v>
      </c>
    </row>
    <row r="6916" spans="1:49" x14ac:dyDescent="0.25">
      <c r="A6916">
        <v>0</v>
      </c>
      <c r="B6916" t="s">
        <v>22825</v>
      </c>
      <c r="C6916">
        <v>1</v>
      </c>
      <c r="D6916" t="s">
        <v>86</v>
      </c>
      <c r="E6916" t="s">
        <v>288</v>
      </c>
      <c r="F6916" t="s">
        <v>108</v>
      </c>
      <c r="G6916">
        <v>102.05</v>
      </c>
      <c r="H6916" t="s">
        <v>138</v>
      </c>
      <c r="I6916" t="s">
        <v>63</v>
      </c>
      <c r="J6916" t="s">
        <v>703</v>
      </c>
      <c r="K6916" t="s">
        <v>22826</v>
      </c>
      <c r="L6916" t="s">
        <v>5072</v>
      </c>
      <c r="M6916" t="s">
        <v>2946</v>
      </c>
      <c r="N6916">
        <v>10.006561679790027</v>
      </c>
      <c r="P6916">
        <v>44</v>
      </c>
      <c r="R6916">
        <v>97</v>
      </c>
      <c r="T6916">
        <v>0</v>
      </c>
      <c r="U6916">
        <v>28</v>
      </c>
      <c r="V6916">
        <v>5050</v>
      </c>
      <c r="AB6916" t="s">
        <v>63</v>
      </c>
      <c r="AC6916" t="s">
        <v>63</v>
      </c>
      <c r="AD6916" t="s">
        <v>63</v>
      </c>
      <c r="AE6916" t="s">
        <v>129</v>
      </c>
      <c r="AG6916">
        <v>1934</v>
      </c>
      <c r="AH6916">
        <v>8.7520000000000007</v>
      </c>
      <c r="AI6916">
        <v>38.418799999999997</v>
      </c>
      <c r="AJ6916">
        <v>-100.9063</v>
      </c>
      <c r="AL6916">
        <v>1</v>
      </c>
      <c r="AM6916" t="s">
        <v>63</v>
      </c>
      <c r="AN6916" t="s">
        <v>22825</v>
      </c>
      <c r="AO6916" t="s">
        <v>103</v>
      </c>
      <c r="AP6916" t="s">
        <v>147</v>
      </c>
      <c r="AQ6916" t="s">
        <v>148</v>
      </c>
      <c r="AR6916" t="s">
        <v>148</v>
      </c>
      <c r="AS6916" t="s">
        <v>131</v>
      </c>
      <c r="AT6916" s="5"/>
      <c r="AV6916" t="s">
        <v>149</v>
      </c>
      <c r="AW6916" t="s">
        <v>5977</v>
      </c>
    </row>
    <row r="6917" spans="1:49" x14ac:dyDescent="0.25">
      <c r="A6917">
        <v>0</v>
      </c>
      <c r="B6917" t="s">
        <v>10190</v>
      </c>
      <c r="C6917">
        <v>1</v>
      </c>
      <c r="D6917" t="s">
        <v>86</v>
      </c>
      <c r="E6917" t="s">
        <v>288</v>
      </c>
      <c r="F6917" t="s">
        <v>108</v>
      </c>
      <c r="G6917">
        <v>102.2</v>
      </c>
      <c r="H6917" t="s">
        <v>138</v>
      </c>
      <c r="I6917" t="s">
        <v>63</v>
      </c>
      <c r="J6917" t="s">
        <v>703</v>
      </c>
      <c r="K6917" t="s">
        <v>10191</v>
      </c>
      <c r="L6917" t="s">
        <v>5072</v>
      </c>
      <c r="M6917" t="s">
        <v>2946</v>
      </c>
      <c r="N6917">
        <v>10.006561679790027</v>
      </c>
      <c r="P6917">
        <v>44</v>
      </c>
      <c r="R6917">
        <v>95</v>
      </c>
      <c r="T6917">
        <v>0</v>
      </c>
      <c r="U6917">
        <v>28</v>
      </c>
      <c r="V6917">
        <v>5050</v>
      </c>
      <c r="AB6917" t="s">
        <v>63</v>
      </c>
      <c r="AC6917" t="s">
        <v>63</v>
      </c>
      <c r="AD6917" t="s">
        <v>63</v>
      </c>
      <c r="AE6917" t="s">
        <v>129</v>
      </c>
      <c r="AG6917">
        <v>1934</v>
      </c>
      <c r="AH6917">
        <v>8.902000000000001</v>
      </c>
      <c r="AI6917">
        <v>38.420580000000001</v>
      </c>
      <c r="AJ6917">
        <v>-100.90631999999999</v>
      </c>
      <c r="AL6917">
        <v>1</v>
      </c>
      <c r="AM6917" t="s">
        <v>63</v>
      </c>
      <c r="AN6917" t="s">
        <v>10190</v>
      </c>
      <c r="AO6917" t="s">
        <v>103</v>
      </c>
      <c r="AP6917" t="s">
        <v>147</v>
      </c>
      <c r="AQ6917" t="s">
        <v>148</v>
      </c>
      <c r="AR6917" t="s">
        <v>148</v>
      </c>
      <c r="AS6917" t="s">
        <v>131</v>
      </c>
      <c r="AT6917" s="5"/>
      <c r="AV6917" t="s">
        <v>149</v>
      </c>
      <c r="AW6917" t="s">
        <v>135</v>
      </c>
    </row>
    <row r="6918" spans="1:49" x14ac:dyDescent="0.25">
      <c r="A6918">
        <v>0</v>
      </c>
      <c r="B6918" t="s">
        <v>22664</v>
      </c>
      <c r="C6918">
        <v>1</v>
      </c>
      <c r="D6918" t="s">
        <v>86</v>
      </c>
      <c r="E6918" t="s">
        <v>288</v>
      </c>
      <c r="F6918" t="s">
        <v>108</v>
      </c>
      <c r="G6918">
        <v>102.4</v>
      </c>
      <c r="H6918" t="s">
        <v>138</v>
      </c>
      <c r="I6918" t="s">
        <v>63</v>
      </c>
      <c r="J6918" t="s">
        <v>703</v>
      </c>
      <c r="K6918" t="s">
        <v>22665</v>
      </c>
      <c r="L6918" t="s">
        <v>5072</v>
      </c>
      <c r="M6918" t="s">
        <v>2946</v>
      </c>
      <c r="N6918">
        <v>10.006561679790027</v>
      </c>
      <c r="P6918">
        <v>44</v>
      </c>
      <c r="R6918">
        <v>90</v>
      </c>
      <c r="T6918">
        <v>0</v>
      </c>
      <c r="U6918">
        <v>28</v>
      </c>
      <c r="V6918">
        <v>5050</v>
      </c>
      <c r="AB6918" t="s">
        <v>63</v>
      </c>
      <c r="AC6918" t="s">
        <v>63</v>
      </c>
      <c r="AD6918" t="s">
        <v>63</v>
      </c>
      <c r="AE6918" t="s">
        <v>98</v>
      </c>
      <c r="AG6918">
        <v>1934</v>
      </c>
      <c r="AH6918">
        <v>9.1020000000000003</v>
      </c>
      <c r="AI6918">
        <v>38.424509999999998</v>
      </c>
      <c r="AJ6918">
        <v>-100.90636000000001</v>
      </c>
      <c r="AL6918">
        <v>1</v>
      </c>
      <c r="AM6918" t="s">
        <v>63</v>
      </c>
      <c r="AN6918" t="s">
        <v>22664</v>
      </c>
      <c r="AO6918" t="s">
        <v>103</v>
      </c>
      <c r="AP6918" t="s">
        <v>147</v>
      </c>
      <c r="AQ6918" t="s">
        <v>148</v>
      </c>
      <c r="AR6918" t="s">
        <v>148</v>
      </c>
      <c r="AS6918" t="s">
        <v>131</v>
      </c>
      <c r="AT6918" s="5"/>
      <c r="AV6918" t="s">
        <v>149</v>
      </c>
      <c r="AW6918" t="s">
        <v>135</v>
      </c>
    </row>
    <row r="6919" spans="1:49" x14ac:dyDescent="0.25">
      <c r="A6919">
        <v>0</v>
      </c>
      <c r="B6919" t="s">
        <v>11306</v>
      </c>
      <c r="C6919">
        <v>1</v>
      </c>
      <c r="D6919" t="s">
        <v>86</v>
      </c>
      <c r="E6919" t="s">
        <v>288</v>
      </c>
      <c r="F6919" t="s">
        <v>108</v>
      </c>
      <c r="G6919">
        <v>103</v>
      </c>
      <c r="H6919" t="s">
        <v>138</v>
      </c>
      <c r="I6919" t="s">
        <v>63</v>
      </c>
      <c r="J6919" t="s">
        <v>703</v>
      </c>
      <c r="K6919" t="s">
        <v>11307</v>
      </c>
      <c r="L6919" t="s">
        <v>5072</v>
      </c>
      <c r="M6919" t="s">
        <v>2946</v>
      </c>
      <c r="N6919">
        <v>10.006561679790027</v>
      </c>
      <c r="P6919">
        <v>44</v>
      </c>
      <c r="R6919">
        <v>97</v>
      </c>
      <c r="T6919">
        <v>0</v>
      </c>
      <c r="U6919">
        <v>28</v>
      </c>
      <c r="V6919">
        <v>5050</v>
      </c>
      <c r="AB6919" t="s">
        <v>63</v>
      </c>
      <c r="AC6919" t="s">
        <v>63</v>
      </c>
      <c r="AD6919" t="s">
        <v>63</v>
      </c>
      <c r="AE6919" t="s">
        <v>98</v>
      </c>
      <c r="AG6919">
        <v>1934</v>
      </c>
      <c r="AH6919">
        <v>9.702</v>
      </c>
      <c r="AI6919">
        <v>38.43177</v>
      </c>
      <c r="AJ6919">
        <v>-100.90643</v>
      </c>
      <c r="AL6919">
        <v>1</v>
      </c>
      <c r="AM6919" t="s">
        <v>63</v>
      </c>
      <c r="AN6919" t="s">
        <v>11306</v>
      </c>
      <c r="AO6919" t="s">
        <v>103</v>
      </c>
      <c r="AP6919" t="s">
        <v>147</v>
      </c>
      <c r="AQ6919" t="s">
        <v>148</v>
      </c>
      <c r="AR6919" t="s">
        <v>148</v>
      </c>
      <c r="AS6919" t="s">
        <v>131</v>
      </c>
      <c r="AT6919" s="5"/>
      <c r="AV6919" t="s">
        <v>149</v>
      </c>
      <c r="AW6919" t="s">
        <v>135</v>
      </c>
    </row>
    <row r="6920" spans="1:49" x14ac:dyDescent="0.25">
      <c r="A6920">
        <v>0</v>
      </c>
      <c r="B6920" t="s">
        <v>8444</v>
      </c>
      <c r="C6920">
        <v>1</v>
      </c>
      <c r="D6920" t="s">
        <v>86</v>
      </c>
      <c r="E6920" t="s">
        <v>288</v>
      </c>
      <c r="F6920" t="s">
        <v>108</v>
      </c>
      <c r="G6920">
        <v>103.45</v>
      </c>
      <c r="H6920" t="s">
        <v>138</v>
      </c>
      <c r="I6920" t="s">
        <v>63</v>
      </c>
      <c r="J6920" t="s">
        <v>703</v>
      </c>
      <c r="K6920" t="s">
        <v>8445</v>
      </c>
      <c r="L6920" t="s">
        <v>5072</v>
      </c>
      <c r="M6920" t="s">
        <v>2946</v>
      </c>
      <c r="N6920">
        <v>10.006561679790027</v>
      </c>
      <c r="P6920">
        <v>44</v>
      </c>
      <c r="R6920">
        <v>97</v>
      </c>
      <c r="T6920">
        <v>0</v>
      </c>
      <c r="U6920">
        <v>28</v>
      </c>
      <c r="V6920">
        <v>5050</v>
      </c>
      <c r="AB6920" t="s">
        <v>63</v>
      </c>
      <c r="AC6920" t="s">
        <v>63</v>
      </c>
      <c r="AD6920" t="s">
        <v>63</v>
      </c>
      <c r="AE6920" t="s">
        <v>98</v>
      </c>
      <c r="AG6920">
        <v>1934</v>
      </c>
      <c r="AH6920">
        <v>10.152000000000001</v>
      </c>
      <c r="AI6920">
        <v>38.438980000000001</v>
      </c>
      <c r="AJ6920">
        <v>-100.90649999999999</v>
      </c>
      <c r="AL6920">
        <v>1</v>
      </c>
      <c r="AM6920" t="s">
        <v>63</v>
      </c>
      <c r="AN6920" t="s">
        <v>8444</v>
      </c>
      <c r="AO6920" t="s">
        <v>103</v>
      </c>
      <c r="AP6920" t="s">
        <v>147</v>
      </c>
      <c r="AQ6920" t="s">
        <v>148</v>
      </c>
      <c r="AR6920" t="s">
        <v>148</v>
      </c>
      <c r="AS6920" t="s">
        <v>131</v>
      </c>
      <c r="AT6920" s="5"/>
      <c r="AV6920" t="s">
        <v>149</v>
      </c>
      <c r="AW6920" t="s">
        <v>135</v>
      </c>
    </row>
    <row r="6921" spans="1:49" x14ac:dyDescent="0.25">
      <c r="A6921">
        <v>0</v>
      </c>
      <c r="B6921" t="s">
        <v>12018</v>
      </c>
      <c r="C6921">
        <v>1</v>
      </c>
      <c r="D6921" t="s">
        <v>86</v>
      </c>
      <c r="E6921" t="s">
        <v>288</v>
      </c>
      <c r="F6921" t="s">
        <v>108</v>
      </c>
      <c r="G6921">
        <v>103.7</v>
      </c>
      <c r="H6921" t="s">
        <v>138</v>
      </c>
      <c r="I6921" t="s">
        <v>63</v>
      </c>
      <c r="J6921" t="s">
        <v>703</v>
      </c>
      <c r="K6921" t="s">
        <v>12019</v>
      </c>
      <c r="L6921" t="s">
        <v>5072</v>
      </c>
      <c r="M6921" t="s">
        <v>2946</v>
      </c>
      <c r="N6921">
        <v>10.006561679790027</v>
      </c>
      <c r="P6921">
        <v>44</v>
      </c>
      <c r="R6921">
        <v>100</v>
      </c>
      <c r="T6921">
        <v>0</v>
      </c>
      <c r="U6921">
        <v>28</v>
      </c>
      <c r="V6921">
        <v>5050</v>
      </c>
      <c r="AB6921" t="s">
        <v>63</v>
      </c>
      <c r="AC6921" t="s">
        <v>63</v>
      </c>
      <c r="AD6921" t="s">
        <v>63</v>
      </c>
      <c r="AE6921" t="s">
        <v>129</v>
      </c>
      <c r="AG6921">
        <v>1934</v>
      </c>
      <c r="AH6921">
        <v>10.402000000000001</v>
      </c>
      <c r="AI6921">
        <v>38.442529999999998</v>
      </c>
      <c r="AJ6921">
        <v>-100.90654000000001</v>
      </c>
      <c r="AL6921">
        <v>1</v>
      </c>
      <c r="AM6921" t="s">
        <v>63</v>
      </c>
      <c r="AN6921" t="s">
        <v>12018</v>
      </c>
      <c r="AO6921" t="s">
        <v>103</v>
      </c>
      <c r="AP6921" t="s">
        <v>147</v>
      </c>
      <c r="AQ6921" t="s">
        <v>148</v>
      </c>
      <c r="AR6921" t="s">
        <v>148</v>
      </c>
      <c r="AS6921" t="s">
        <v>131</v>
      </c>
      <c r="AT6921" s="5"/>
      <c r="AV6921" t="s">
        <v>149</v>
      </c>
      <c r="AW6921" t="s">
        <v>135</v>
      </c>
    </row>
    <row r="6922" spans="1:49" x14ac:dyDescent="0.25">
      <c r="A6922">
        <v>0</v>
      </c>
      <c r="B6922" t="s">
        <v>5070</v>
      </c>
      <c r="C6922">
        <v>1</v>
      </c>
      <c r="D6922" t="s">
        <v>86</v>
      </c>
      <c r="E6922" t="s">
        <v>288</v>
      </c>
      <c r="F6922" t="s">
        <v>108</v>
      </c>
      <c r="G6922">
        <v>103.9</v>
      </c>
      <c r="H6922" t="s">
        <v>138</v>
      </c>
      <c r="I6922" t="s">
        <v>63</v>
      </c>
      <c r="J6922" t="s">
        <v>703</v>
      </c>
      <c r="K6922" t="s">
        <v>5071</v>
      </c>
      <c r="L6922" t="s">
        <v>5072</v>
      </c>
      <c r="M6922" t="s">
        <v>2946</v>
      </c>
      <c r="N6922">
        <v>10.006561679790027</v>
      </c>
      <c r="P6922">
        <v>44</v>
      </c>
      <c r="R6922">
        <v>97</v>
      </c>
      <c r="T6922">
        <v>0</v>
      </c>
      <c r="U6922">
        <v>28</v>
      </c>
      <c r="V6922">
        <v>5050</v>
      </c>
      <c r="AB6922" t="s">
        <v>63</v>
      </c>
      <c r="AC6922" t="s">
        <v>63</v>
      </c>
      <c r="AD6922" t="s">
        <v>63</v>
      </c>
      <c r="AE6922" t="s">
        <v>98</v>
      </c>
      <c r="AG6922">
        <v>1934</v>
      </c>
      <c r="AH6922">
        <v>10.602</v>
      </c>
      <c r="AI6922">
        <v>38.445230000000002</v>
      </c>
      <c r="AJ6922">
        <v>-100.90657</v>
      </c>
      <c r="AL6922">
        <v>1</v>
      </c>
      <c r="AM6922" t="s">
        <v>63</v>
      </c>
      <c r="AN6922" t="s">
        <v>5070</v>
      </c>
      <c r="AO6922" t="s">
        <v>103</v>
      </c>
      <c r="AP6922" t="s">
        <v>147</v>
      </c>
      <c r="AQ6922" t="s">
        <v>148</v>
      </c>
      <c r="AR6922" t="s">
        <v>148</v>
      </c>
      <c r="AS6922" t="s">
        <v>131</v>
      </c>
      <c r="AT6922" s="5"/>
      <c r="AV6922" t="s">
        <v>149</v>
      </c>
      <c r="AW6922" t="s">
        <v>135</v>
      </c>
    </row>
    <row r="6923" spans="1:49" x14ac:dyDescent="0.25">
      <c r="A6923">
        <v>0</v>
      </c>
      <c r="B6923" t="s">
        <v>5767</v>
      </c>
      <c r="C6923">
        <v>1</v>
      </c>
      <c r="D6923" t="s">
        <v>86</v>
      </c>
      <c r="E6923" t="s">
        <v>288</v>
      </c>
      <c r="F6923" t="s">
        <v>108</v>
      </c>
      <c r="G6923">
        <v>117.10000000000001</v>
      </c>
      <c r="H6923" t="s">
        <v>191</v>
      </c>
      <c r="I6923" t="s">
        <v>63</v>
      </c>
      <c r="J6923" t="s">
        <v>703</v>
      </c>
      <c r="K6923" t="s">
        <v>5768</v>
      </c>
      <c r="L6923" t="s">
        <v>5769</v>
      </c>
      <c r="M6923" t="s">
        <v>2946</v>
      </c>
      <c r="N6923">
        <v>16.50262467191601</v>
      </c>
      <c r="P6923">
        <v>42</v>
      </c>
      <c r="R6923">
        <v>85</v>
      </c>
      <c r="T6923">
        <v>0</v>
      </c>
      <c r="U6923">
        <v>34</v>
      </c>
      <c r="V6923">
        <v>2790</v>
      </c>
      <c r="AB6923" t="s">
        <v>63</v>
      </c>
      <c r="AC6923" t="s">
        <v>63</v>
      </c>
      <c r="AD6923" t="s">
        <v>63</v>
      </c>
      <c r="AE6923" t="s">
        <v>98</v>
      </c>
      <c r="AG6923">
        <v>1939</v>
      </c>
      <c r="AH6923">
        <v>23.802</v>
      </c>
      <c r="AI6923">
        <v>38.598869999999998</v>
      </c>
      <c r="AJ6923">
        <v>-100.90749</v>
      </c>
      <c r="AL6923">
        <v>1</v>
      </c>
      <c r="AM6923" t="s">
        <v>63</v>
      </c>
      <c r="AN6923" t="s">
        <v>5767</v>
      </c>
      <c r="AO6923" t="s">
        <v>103</v>
      </c>
      <c r="AP6923" t="s">
        <v>147</v>
      </c>
      <c r="AQ6923" t="s">
        <v>148</v>
      </c>
      <c r="AR6923" t="s">
        <v>148</v>
      </c>
      <c r="AS6923" t="s">
        <v>131</v>
      </c>
      <c r="AT6923" s="5"/>
      <c r="AV6923" t="s">
        <v>149</v>
      </c>
      <c r="AW6923" t="s">
        <v>1049</v>
      </c>
    </row>
    <row r="6924" spans="1:49" x14ac:dyDescent="0.25">
      <c r="A6924">
        <v>0</v>
      </c>
      <c r="B6924" t="s">
        <v>15599</v>
      </c>
      <c r="C6924">
        <v>1</v>
      </c>
      <c r="D6924" t="s">
        <v>86</v>
      </c>
      <c r="E6924" t="s">
        <v>8617</v>
      </c>
      <c r="F6924" t="s">
        <v>177</v>
      </c>
      <c r="G6924">
        <v>2.0499999999999998</v>
      </c>
      <c r="H6924" t="s">
        <v>138</v>
      </c>
      <c r="I6924" t="s">
        <v>63</v>
      </c>
      <c r="J6924" t="s">
        <v>703</v>
      </c>
      <c r="K6924" t="s">
        <v>15600</v>
      </c>
      <c r="L6924" t="s">
        <v>5769</v>
      </c>
      <c r="M6924" t="s">
        <v>15601</v>
      </c>
      <c r="N6924">
        <v>16.699475065616799</v>
      </c>
      <c r="P6924">
        <v>44</v>
      </c>
      <c r="R6924">
        <v>85</v>
      </c>
      <c r="T6924">
        <v>0</v>
      </c>
      <c r="U6924">
        <v>8</v>
      </c>
      <c r="V6924">
        <v>570</v>
      </c>
      <c r="AB6924" t="s">
        <v>63</v>
      </c>
      <c r="AC6924" t="s">
        <v>63</v>
      </c>
      <c r="AD6924" t="s">
        <v>63</v>
      </c>
      <c r="AE6924" t="s">
        <v>98</v>
      </c>
      <c r="AG6924">
        <v>1965</v>
      </c>
      <c r="AH6924">
        <v>2.0499999999999998</v>
      </c>
      <c r="AI6924">
        <v>38.651359999999997</v>
      </c>
      <c r="AJ6924">
        <v>-100.91298</v>
      </c>
      <c r="AL6924">
        <v>2</v>
      </c>
      <c r="AM6924" t="s">
        <v>63</v>
      </c>
      <c r="AN6924" t="s">
        <v>15599</v>
      </c>
      <c r="AO6924" t="s">
        <v>103</v>
      </c>
      <c r="AP6924" t="s">
        <v>116</v>
      </c>
      <c r="AQ6924" t="s">
        <v>148</v>
      </c>
      <c r="AR6924" t="s">
        <v>148</v>
      </c>
      <c r="AS6924" t="s">
        <v>131</v>
      </c>
      <c r="AT6924" s="5"/>
      <c r="AV6924" t="s">
        <v>149</v>
      </c>
      <c r="AW6924" t="s">
        <v>150</v>
      </c>
    </row>
    <row r="6925" spans="1:49" x14ac:dyDescent="0.25">
      <c r="A6925">
        <v>0</v>
      </c>
      <c r="B6925" t="s">
        <v>17440</v>
      </c>
      <c r="C6925">
        <v>1</v>
      </c>
      <c r="D6925" t="s">
        <v>86</v>
      </c>
      <c r="E6925" t="s">
        <v>8617</v>
      </c>
      <c r="F6925" t="s">
        <v>177</v>
      </c>
      <c r="G6925">
        <v>3.8000000000000003</v>
      </c>
      <c r="H6925" t="s">
        <v>138</v>
      </c>
      <c r="I6925" t="s">
        <v>63</v>
      </c>
      <c r="J6925" t="s">
        <v>703</v>
      </c>
      <c r="K6925" t="s">
        <v>17441</v>
      </c>
      <c r="L6925" t="s">
        <v>5769</v>
      </c>
      <c r="M6925" t="s">
        <v>15601</v>
      </c>
      <c r="N6925">
        <v>10.006561679790027</v>
      </c>
      <c r="P6925">
        <v>44</v>
      </c>
      <c r="R6925">
        <v>95</v>
      </c>
      <c r="T6925">
        <v>0</v>
      </c>
      <c r="U6925">
        <v>14</v>
      </c>
      <c r="V6925">
        <v>285</v>
      </c>
      <c r="AB6925" t="s">
        <v>63</v>
      </c>
      <c r="AC6925" t="s">
        <v>63</v>
      </c>
      <c r="AD6925" t="s">
        <v>63</v>
      </c>
      <c r="AE6925" t="s">
        <v>129</v>
      </c>
      <c r="AG6925">
        <v>1969</v>
      </c>
      <c r="AH6925">
        <v>3.8000000000000003</v>
      </c>
      <c r="AI6925">
        <v>38.673670000000001</v>
      </c>
      <c r="AJ6925">
        <v>-100.91258000000001</v>
      </c>
      <c r="AL6925">
        <v>1</v>
      </c>
      <c r="AM6925" t="s">
        <v>63</v>
      </c>
      <c r="AN6925" t="s">
        <v>17440</v>
      </c>
      <c r="AO6925" t="s">
        <v>103</v>
      </c>
      <c r="AP6925" t="s">
        <v>116</v>
      </c>
      <c r="AQ6925" t="s">
        <v>148</v>
      </c>
      <c r="AR6925" t="s">
        <v>148</v>
      </c>
      <c r="AS6925" t="s">
        <v>131</v>
      </c>
      <c r="AT6925" s="5"/>
      <c r="AV6925" t="s">
        <v>149</v>
      </c>
      <c r="AW6925" t="s">
        <v>150</v>
      </c>
    </row>
    <row r="6926" spans="1:49" x14ac:dyDescent="0.25">
      <c r="A6926">
        <v>0</v>
      </c>
      <c r="B6926" t="s">
        <v>25920</v>
      </c>
      <c r="C6926">
        <v>1</v>
      </c>
      <c r="D6926" t="s">
        <v>86</v>
      </c>
      <c r="E6926" t="s">
        <v>789</v>
      </c>
      <c r="F6926" t="s">
        <v>177</v>
      </c>
      <c r="G6926">
        <v>51.5</v>
      </c>
      <c r="H6926" t="s">
        <v>489</v>
      </c>
      <c r="I6926" t="s">
        <v>63</v>
      </c>
      <c r="J6926" t="s">
        <v>703</v>
      </c>
      <c r="K6926" t="s">
        <v>25921</v>
      </c>
      <c r="L6926" t="s">
        <v>22741</v>
      </c>
      <c r="M6926" t="s">
        <v>3258</v>
      </c>
      <c r="N6926">
        <v>12.007874015748031</v>
      </c>
      <c r="P6926">
        <v>30</v>
      </c>
      <c r="R6926">
        <v>90</v>
      </c>
      <c r="T6926">
        <v>0</v>
      </c>
      <c r="U6926">
        <v>34</v>
      </c>
      <c r="V6926">
        <v>1270</v>
      </c>
      <c r="AB6926" t="s">
        <v>63</v>
      </c>
      <c r="AC6926" t="s">
        <v>63</v>
      </c>
      <c r="AD6926" t="s">
        <v>63</v>
      </c>
      <c r="AE6926" t="s">
        <v>98</v>
      </c>
      <c r="AG6926">
        <v>1947</v>
      </c>
      <c r="AH6926">
        <v>1.4220000000000002</v>
      </c>
      <c r="AI6926">
        <v>38.482219999999998</v>
      </c>
      <c r="AJ6926">
        <v>-101.10160999999999</v>
      </c>
      <c r="AL6926">
        <v>1</v>
      </c>
      <c r="AM6926" t="s">
        <v>63</v>
      </c>
      <c r="AN6926" t="s">
        <v>25920</v>
      </c>
      <c r="AO6926" t="s">
        <v>103</v>
      </c>
      <c r="AP6926" t="s">
        <v>147</v>
      </c>
      <c r="AQ6926" t="s">
        <v>148</v>
      </c>
      <c r="AR6926" t="s">
        <v>148</v>
      </c>
      <c r="AS6926" t="s">
        <v>131</v>
      </c>
      <c r="AT6926" s="5"/>
      <c r="AV6926" t="s">
        <v>149</v>
      </c>
      <c r="AW6926" t="s">
        <v>150</v>
      </c>
    </row>
    <row r="6927" spans="1:49" x14ac:dyDescent="0.25">
      <c r="A6927">
        <v>0</v>
      </c>
      <c r="B6927" t="s">
        <v>20607</v>
      </c>
      <c r="C6927">
        <v>1</v>
      </c>
      <c r="D6927" t="s">
        <v>86</v>
      </c>
      <c r="E6927" t="s">
        <v>789</v>
      </c>
      <c r="F6927" t="s">
        <v>177</v>
      </c>
      <c r="G6927">
        <v>59.02</v>
      </c>
      <c r="H6927" t="s">
        <v>138</v>
      </c>
      <c r="I6927" t="s">
        <v>63</v>
      </c>
      <c r="J6927" t="s">
        <v>703</v>
      </c>
      <c r="K6927" t="s">
        <v>20608</v>
      </c>
      <c r="L6927" t="s">
        <v>8068</v>
      </c>
      <c r="M6927" t="s">
        <v>12820</v>
      </c>
      <c r="N6927">
        <v>14.501312335958005</v>
      </c>
      <c r="P6927">
        <v>24</v>
      </c>
      <c r="R6927">
        <v>97</v>
      </c>
      <c r="T6927">
        <v>0</v>
      </c>
      <c r="U6927">
        <v>10</v>
      </c>
      <c r="V6927">
        <v>10</v>
      </c>
      <c r="AB6927" t="s">
        <v>63</v>
      </c>
      <c r="AC6927" t="s">
        <v>63</v>
      </c>
      <c r="AD6927" t="s">
        <v>63</v>
      </c>
      <c r="AE6927" t="s">
        <v>129</v>
      </c>
      <c r="AG6927">
        <v>1961</v>
      </c>
      <c r="AH6927">
        <v>8.9420000000000002</v>
      </c>
      <c r="AI6927">
        <v>38.482170000000004</v>
      </c>
      <c r="AJ6927">
        <v>-100.96292</v>
      </c>
      <c r="AL6927">
        <v>2</v>
      </c>
      <c r="AM6927" t="s">
        <v>63</v>
      </c>
      <c r="AN6927" t="s">
        <v>20607</v>
      </c>
      <c r="AO6927" t="s">
        <v>103</v>
      </c>
      <c r="AP6927" t="s">
        <v>116</v>
      </c>
      <c r="AQ6927" t="s">
        <v>148</v>
      </c>
      <c r="AR6927" t="s">
        <v>148</v>
      </c>
      <c r="AS6927" t="s">
        <v>131</v>
      </c>
      <c r="AT6927" s="5"/>
      <c r="AV6927" t="s">
        <v>487</v>
      </c>
      <c r="AW6927" t="s">
        <v>150</v>
      </c>
    </row>
    <row r="6928" spans="1:49" x14ac:dyDescent="0.25">
      <c r="A6928">
        <v>0</v>
      </c>
      <c r="B6928" t="s">
        <v>8066</v>
      </c>
      <c r="C6928">
        <v>1</v>
      </c>
      <c r="D6928" t="s">
        <v>86</v>
      </c>
      <c r="E6928" t="s">
        <v>789</v>
      </c>
      <c r="F6928" t="s">
        <v>177</v>
      </c>
      <c r="G6928">
        <v>59.5</v>
      </c>
      <c r="H6928" t="s">
        <v>138</v>
      </c>
      <c r="I6928" t="s">
        <v>63</v>
      </c>
      <c r="J6928" t="s">
        <v>703</v>
      </c>
      <c r="K6928" t="s">
        <v>8067</v>
      </c>
      <c r="L6928" t="s">
        <v>8068</v>
      </c>
      <c r="M6928" t="s">
        <v>5128</v>
      </c>
      <c r="N6928">
        <v>18.602362204724411</v>
      </c>
      <c r="P6928">
        <v>24</v>
      </c>
      <c r="R6928">
        <v>97</v>
      </c>
      <c r="T6928">
        <v>0</v>
      </c>
      <c r="U6928">
        <v>10</v>
      </c>
      <c r="V6928">
        <v>10</v>
      </c>
      <c r="AB6928" t="s">
        <v>63</v>
      </c>
      <c r="AC6928" t="s">
        <v>63</v>
      </c>
      <c r="AD6928" t="s">
        <v>63</v>
      </c>
      <c r="AE6928" t="s">
        <v>129</v>
      </c>
      <c r="AG6928">
        <v>1961</v>
      </c>
      <c r="AH6928">
        <v>9.4220000000000006</v>
      </c>
      <c r="AI6928">
        <v>38.48218</v>
      </c>
      <c r="AJ6928">
        <v>-100.95407</v>
      </c>
      <c r="AL6928">
        <v>2</v>
      </c>
      <c r="AM6928" t="s">
        <v>63</v>
      </c>
      <c r="AN6928" t="s">
        <v>8066</v>
      </c>
      <c r="AO6928" t="s">
        <v>103</v>
      </c>
      <c r="AP6928" t="s">
        <v>116</v>
      </c>
      <c r="AQ6928" t="s">
        <v>148</v>
      </c>
      <c r="AR6928" t="s">
        <v>148</v>
      </c>
      <c r="AS6928" t="s">
        <v>131</v>
      </c>
      <c r="AT6928" s="5"/>
      <c r="AV6928" t="s">
        <v>149</v>
      </c>
      <c r="AW6928" t="s">
        <v>150</v>
      </c>
    </row>
    <row r="6929" spans="1:49" x14ac:dyDescent="0.25">
      <c r="A6929">
        <v>0</v>
      </c>
      <c r="B6929" t="s">
        <v>21110</v>
      </c>
      <c r="C6929">
        <v>1</v>
      </c>
      <c r="D6929" t="s">
        <v>86</v>
      </c>
      <c r="E6929" t="s">
        <v>789</v>
      </c>
      <c r="F6929" t="s">
        <v>177</v>
      </c>
      <c r="G6929">
        <v>66.599999999999994</v>
      </c>
      <c r="H6929" t="s">
        <v>138</v>
      </c>
      <c r="I6929" t="s">
        <v>63</v>
      </c>
      <c r="J6929" t="s">
        <v>703</v>
      </c>
      <c r="K6929" t="s">
        <v>21111</v>
      </c>
      <c r="L6929" t="s">
        <v>5072</v>
      </c>
      <c r="M6929" t="s">
        <v>3258</v>
      </c>
      <c r="N6929">
        <v>16.797900262467191</v>
      </c>
      <c r="P6929">
        <v>44</v>
      </c>
      <c r="R6929">
        <v>97</v>
      </c>
      <c r="T6929">
        <v>0</v>
      </c>
      <c r="U6929">
        <v>31</v>
      </c>
      <c r="V6929">
        <v>965</v>
      </c>
      <c r="AB6929" t="s">
        <v>63</v>
      </c>
      <c r="AC6929" t="s">
        <v>63</v>
      </c>
      <c r="AD6929" t="s">
        <v>63</v>
      </c>
      <c r="AE6929" t="s">
        <v>129</v>
      </c>
      <c r="AG6929">
        <v>1952</v>
      </c>
      <c r="AH6929">
        <v>16.522000000000002</v>
      </c>
      <c r="AI6929">
        <v>38.483029999999999</v>
      </c>
      <c r="AJ6929">
        <v>-100.82314</v>
      </c>
      <c r="AL6929">
        <v>2</v>
      </c>
      <c r="AM6929" t="s">
        <v>63</v>
      </c>
      <c r="AN6929" t="s">
        <v>21110</v>
      </c>
      <c r="AO6929" t="s">
        <v>103</v>
      </c>
      <c r="AP6929" t="s">
        <v>116</v>
      </c>
      <c r="AQ6929" t="s">
        <v>148</v>
      </c>
      <c r="AR6929" t="s">
        <v>148</v>
      </c>
      <c r="AS6929" t="s">
        <v>131</v>
      </c>
      <c r="AT6929" s="5"/>
      <c r="AV6929" t="s">
        <v>149</v>
      </c>
      <c r="AW6929" t="s">
        <v>150</v>
      </c>
    </row>
    <row r="6930" spans="1:49" x14ac:dyDescent="0.25">
      <c r="A6930">
        <v>0</v>
      </c>
      <c r="B6930" t="s">
        <v>18918</v>
      </c>
      <c r="C6930">
        <v>1</v>
      </c>
      <c r="D6930" t="s">
        <v>86</v>
      </c>
      <c r="E6930" t="s">
        <v>789</v>
      </c>
      <c r="F6930" t="s">
        <v>177</v>
      </c>
      <c r="G6930">
        <v>67.67</v>
      </c>
      <c r="H6930" t="s">
        <v>138</v>
      </c>
      <c r="I6930" t="s">
        <v>63</v>
      </c>
      <c r="J6930" t="s">
        <v>703</v>
      </c>
      <c r="K6930" t="s">
        <v>18919</v>
      </c>
      <c r="L6930" t="s">
        <v>5072</v>
      </c>
      <c r="M6930" t="s">
        <v>3258</v>
      </c>
      <c r="N6930">
        <v>12.696850393700787</v>
      </c>
      <c r="P6930">
        <v>44</v>
      </c>
      <c r="R6930">
        <v>97</v>
      </c>
      <c r="T6930">
        <v>0</v>
      </c>
      <c r="U6930">
        <v>31</v>
      </c>
      <c r="V6930">
        <v>965</v>
      </c>
      <c r="AB6930" t="s">
        <v>63</v>
      </c>
      <c r="AC6930" t="s">
        <v>63</v>
      </c>
      <c r="AD6930" t="s">
        <v>63</v>
      </c>
      <c r="AE6930" t="s">
        <v>129</v>
      </c>
      <c r="AG6930">
        <v>1952</v>
      </c>
      <c r="AH6930">
        <v>17.592000000000002</v>
      </c>
      <c r="AI6930">
        <v>38.483110000000003</v>
      </c>
      <c r="AJ6930">
        <v>-100.80341</v>
      </c>
      <c r="AL6930">
        <v>2</v>
      </c>
      <c r="AM6930" t="s">
        <v>63</v>
      </c>
      <c r="AN6930" t="s">
        <v>18918</v>
      </c>
      <c r="AO6930" t="s">
        <v>103</v>
      </c>
      <c r="AP6930" t="s">
        <v>116</v>
      </c>
      <c r="AQ6930" t="s">
        <v>148</v>
      </c>
      <c r="AR6930" t="s">
        <v>148</v>
      </c>
      <c r="AS6930" t="s">
        <v>131</v>
      </c>
      <c r="AT6930" s="5"/>
      <c r="AV6930" t="s">
        <v>149</v>
      </c>
      <c r="AW6930" t="s">
        <v>150</v>
      </c>
    </row>
    <row r="6931" spans="1:49" x14ac:dyDescent="0.25">
      <c r="A6931">
        <v>0</v>
      </c>
      <c r="B6931" t="s">
        <v>8064</v>
      </c>
      <c r="C6931">
        <v>1</v>
      </c>
      <c r="D6931" t="s">
        <v>86</v>
      </c>
      <c r="E6931" t="s">
        <v>789</v>
      </c>
      <c r="F6931" t="s">
        <v>177</v>
      </c>
      <c r="G6931">
        <v>69.5</v>
      </c>
      <c r="H6931" t="s">
        <v>138</v>
      </c>
      <c r="I6931" t="s">
        <v>63</v>
      </c>
      <c r="J6931" t="s">
        <v>703</v>
      </c>
      <c r="K6931" t="s">
        <v>8065</v>
      </c>
      <c r="L6931" t="s">
        <v>5072</v>
      </c>
      <c r="M6931" t="s">
        <v>3258</v>
      </c>
      <c r="N6931">
        <v>16.699475065616799</v>
      </c>
      <c r="P6931">
        <v>44</v>
      </c>
      <c r="R6931">
        <v>97</v>
      </c>
      <c r="T6931">
        <v>0</v>
      </c>
      <c r="U6931">
        <v>35</v>
      </c>
      <c r="V6931">
        <v>810</v>
      </c>
      <c r="AB6931" t="s">
        <v>63</v>
      </c>
      <c r="AC6931" t="s">
        <v>63</v>
      </c>
      <c r="AD6931" t="s">
        <v>63</v>
      </c>
      <c r="AE6931" t="s">
        <v>129</v>
      </c>
      <c r="AG6931">
        <v>1952</v>
      </c>
      <c r="AH6931">
        <v>19.422000000000001</v>
      </c>
      <c r="AI6931">
        <v>38.483139999999999</v>
      </c>
      <c r="AJ6931">
        <v>-100.76966</v>
      </c>
      <c r="AL6931">
        <v>2</v>
      </c>
      <c r="AM6931" t="s">
        <v>63</v>
      </c>
      <c r="AN6931" t="s">
        <v>8064</v>
      </c>
      <c r="AO6931" t="s">
        <v>103</v>
      </c>
      <c r="AP6931" t="s">
        <v>116</v>
      </c>
      <c r="AQ6931" t="s">
        <v>148</v>
      </c>
      <c r="AR6931" t="s">
        <v>148</v>
      </c>
      <c r="AS6931" t="s">
        <v>131</v>
      </c>
      <c r="AT6931" s="5"/>
      <c r="AV6931" t="s">
        <v>149</v>
      </c>
      <c r="AW6931" t="s">
        <v>150</v>
      </c>
    </row>
    <row r="6932" spans="1:49" x14ac:dyDescent="0.25">
      <c r="A6932">
        <v>0</v>
      </c>
      <c r="B6932" t="s">
        <v>13520</v>
      </c>
      <c r="C6932">
        <v>1</v>
      </c>
      <c r="D6932" t="s">
        <v>86</v>
      </c>
      <c r="E6932" t="s">
        <v>789</v>
      </c>
      <c r="F6932" t="s">
        <v>177</v>
      </c>
      <c r="G6932">
        <v>71</v>
      </c>
      <c r="H6932" t="s">
        <v>138</v>
      </c>
      <c r="I6932" t="s">
        <v>63</v>
      </c>
      <c r="J6932" t="s">
        <v>703</v>
      </c>
      <c r="K6932" t="s">
        <v>13521</v>
      </c>
      <c r="L6932" t="s">
        <v>5072</v>
      </c>
      <c r="M6932" t="s">
        <v>3258</v>
      </c>
      <c r="N6932">
        <v>14.698162729658792</v>
      </c>
      <c r="P6932">
        <v>44</v>
      </c>
      <c r="R6932">
        <v>97</v>
      </c>
      <c r="T6932">
        <v>0</v>
      </c>
      <c r="U6932">
        <v>35</v>
      </c>
      <c r="V6932">
        <v>810</v>
      </c>
      <c r="AB6932" t="s">
        <v>63</v>
      </c>
      <c r="AC6932" t="s">
        <v>63</v>
      </c>
      <c r="AD6932" t="s">
        <v>63</v>
      </c>
      <c r="AE6932" t="s">
        <v>129</v>
      </c>
      <c r="AG6932">
        <v>1952</v>
      </c>
      <c r="AH6932">
        <v>20.922000000000001</v>
      </c>
      <c r="AI6932">
        <v>38.482999999999997</v>
      </c>
      <c r="AJ6932">
        <v>-100.742</v>
      </c>
      <c r="AL6932">
        <v>2</v>
      </c>
      <c r="AM6932" t="s">
        <v>63</v>
      </c>
      <c r="AN6932" t="s">
        <v>13520</v>
      </c>
      <c r="AO6932" t="s">
        <v>103</v>
      </c>
      <c r="AP6932" t="s">
        <v>116</v>
      </c>
      <c r="AQ6932" t="s">
        <v>148</v>
      </c>
      <c r="AR6932" t="s">
        <v>148</v>
      </c>
      <c r="AS6932" t="s">
        <v>131</v>
      </c>
      <c r="AT6932" s="5"/>
      <c r="AV6932" t="s">
        <v>149</v>
      </c>
      <c r="AW6932" t="s">
        <v>150</v>
      </c>
    </row>
    <row r="6933" spans="1:49" x14ac:dyDescent="0.25">
      <c r="A6933">
        <v>1748</v>
      </c>
      <c r="B6933" t="s">
        <v>11649</v>
      </c>
      <c r="C6933">
        <v>1</v>
      </c>
      <c r="D6933" t="s">
        <v>86</v>
      </c>
      <c r="E6933" t="s">
        <v>267</v>
      </c>
      <c r="F6933" t="s">
        <v>65</v>
      </c>
      <c r="G6933">
        <v>1.03</v>
      </c>
      <c r="H6933" t="s">
        <v>425</v>
      </c>
      <c r="I6933" t="s">
        <v>63</v>
      </c>
      <c r="J6933" t="s">
        <v>91</v>
      </c>
      <c r="K6933" t="s">
        <v>11650</v>
      </c>
      <c r="L6933" t="s">
        <v>11651</v>
      </c>
      <c r="M6933" t="s">
        <v>11652</v>
      </c>
      <c r="N6933">
        <v>308.49737532808399</v>
      </c>
      <c r="O6933">
        <v>64</v>
      </c>
      <c r="P6933">
        <v>40</v>
      </c>
      <c r="Q6933">
        <v>98</v>
      </c>
      <c r="R6933">
        <v>90</v>
      </c>
      <c r="S6933">
        <v>93.5</v>
      </c>
      <c r="T6933">
        <v>0</v>
      </c>
      <c r="U6933">
        <v>9</v>
      </c>
      <c r="V6933">
        <v>17800</v>
      </c>
      <c r="AB6933" t="s">
        <v>98</v>
      </c>
      <c r="AC6933" t="s">
        <v>98</v>
      </c>
      <c r="AD6933" t="s">
        <v>75</v>
      </c>
      <c r="AE6933" t="s">
        <v>63</v>
      </c>
      <c r="AG6933">
        <v>1965</v>
      </c>
      <c r="AH6933">
        <v>0.54</v>
      </c>
      <c r="AI6933">
        <v>37.61495</v>
      </c>
      <c r="AJ6933">
        <v>-97.328339999999997</v>
      </c>
      <c r="AK6933" t="s">
        <v>77</v>
      </c>
      <c r="AL6933">
        <v>3</v>
      </c>
      <c r="AM6933" t="s">
        <v>63</v>
      </c>
      <c r="AN6933" t="s">
        <v>11653</v>
      </c>
      <c r="AO6933" t="s">
        <v>103</v>
      </c>
      <c r="AP6933" t="s">
        <v>80</v>
      </c>
      <c r="AQ6933" t="s">
        <v>653</v>
      </c>
      <c r="AR6933" t="s">
        <v>654</v>
      </c>
      <c r="AS6933" t="s">
        <v>83</v>
      </c>
      <c r="AT6933" s="5">
        <v>37257</v>
      </c>
      <c r="AU6933" t="s">
        <v>63</v>
      </c>
      <c r="AV6933" t="s">
        <v>119</v>
      </c>
      <c r="AW6933" t="s">
        <v>85</v>
      </c>
    </row>
    <row r="6934" spans="1:49" x14ac:dyDescent="0.25">
      <c r="A6934">
        <v>2735</v>
      </c>
      <c r="B6934" t="s">
        <v>16533</v>
      </c>
      <c r="C6934">
        <v>1</v>
      </c>
      <c r="D6934" t="s">
        <v>86</v>
      </c>
      <c r="E6934" t="s">
        <v>89</v>
      </c>
      <c r="F6934" t="s">
        <v>65</v>
      </c>
      <c r="G6934">
        <v>0.35000000000000003</v>
      </c>
      <c r="H6934" t="s">
        <v>208</v>
      </c>
      <c r="I6934" t="s">
        <v>63</v>
      </c>
      <c r="J6934" t="s">
        <v>91</v>
      </c>
      <c r="K6934" t="s">
        <v>16534</v>
      </c>
      <c r="L6934" t="s">
        <v>270</v>
      </c>
      <c r="M6934" t="s">
        <v>16535</v>
      </c>
      <c r="N6934">
        <v>183.98950131233596</v>
      </c>
      <c r="O6934">
        <v>52</v>
      </c>
      <c r="P6934">
        <v>30</v>
      </c>
      <c r="Q6934">
        <v>93</v>
      </c>
      <c r="R6934">
        <v>85</v>
      </c>
      <c r="S6934">
        <v>89.5</v>
      </c>
      <c r="T6934">
        <v>0</v>
      </c>
      <c r="U6934">
        <v>0</v>
      </c>
      <c r="V6934">
        <v>4940</v>
      </c>
      <c r="AB6934" t="s">
        <v>98</v>
      </c>
      <c r="AC6934" t="s">
        <v>98</v>
      </c>
      <c r="AD6934" t="s">
        <v>75</v>
      </c>
      <c r="AE6934" t="s">
        <v>63</v>
      </c>
      <c r="AG6934">
        <v>1965</v>
      </c>
      <c r="AH6934">
        <v>0.72</v>
      </c>
      <c r="AI6934">
        <v>37.617539999999998</v>
      </c>
      <c r="AJ6934">
        <v>-97.329080000000005</v>
      </c>
      <c r="AK6934" t="s">
        <v>77</v>
      </c>
      <c r="AL6934">
        <v>3</v>
      </c>
      <c r="AM6934" t="s">
        <v>63</v>
      </c>
      <c r="AN6934" t="s">
        <v>16536</v>
      </c>
      <c r="AO6934" t="s">
        <v>79</v>
      </c>
      <c r="AP6934" t="s">
        <v>80</v>
      </c>
      <c r="AQ6934" t="s">
        <v>379</v>
      </c>
      <c r="AR6934" t="s">
        <v>326</v>
      </c>
      <c r="AS6934" t="s">
        <v>83</v>
      </c>
      <c r="AT6934" s="5">
        <v>41617</v>
      </c>
      <c r="AU6934" t="s">
        <v>63</v>
      </c>
      <c r="AV6934" t="s">
        <v>274</v>
      </c>
      <c r="AW6934" t="s">
        <v>275</v>
      </c>
    </row>
    <row r="6935" spans="1:49" x14ac:dyDescent="0.25">
      <c r="A6935">
        <v>455</v>
      </c>
      <c r="B6935" t="s">
        <v>1785</v>
      </c>
      <c r="C6935">
        <v>1</v>
      </c>
      <c r="D6935" t="s">
        <v>86</v>
      </c>
      <c r="E6935" t="s">
        <v>267</v>
      </c>
      <c r="F6935" t="s">
        <v>65</v>
      </c>
      <c r="G6935">
        <v>1.58</v>
      </c>
      <c r="H6935" t="s">
        <v>90</v>
      </c>
      <c r="I6935" t="s">
        <v>63</v>
      </c>
      <c r="J6935" t="s">
        <v>91</v>
      </c>
      <c r="K6935" t="s">
        <v>1786</v>
      </c>
      <c r="L6935" t="s">
        <v>1787</v>
      </c>
      <c r="M6935" t="s">
        <v>270</v>
      </c>
      <c r="N6935">
        <v>151.90288713910761</v>
      </c>
      <c r="O6935">
        <v>12</v>
      </c>
      <c r="P6935">
        <v>40</v>
      </c>
      <c r="Q6935">
        <v>93.4</v>
      </c>
      <c r="R6935">
        <v>90</v>
      </c>
      <c r="S6935">
        <v>97.2</v>
      </c>
      <c r="T6935">
        <v>2</v>
      </c>
      <c r="U6935">
        <v>9</v>
      </c>
      <c r="V6935">
        <v>17800</v>
      </c>
      <c r="X6935" t="s">
        <v>847</v>
      </c>
      <c r="Y6935" t="s">
        <v>126</v>
      </c>
      <c r="Z6935" t="s">
        <v>527</v>
      </c>
      <c r="AA6935" t="s">
        <v>128</v>
      </c>
      <c r="AB6935" t="s">
        <v>98</v>
      </c>
      <c r="AC6935" t="s">
        <v>98</v>
      </c>
      <c r="AD6935" t="s">
        <v>129</v>
      </c>
      <c r="AE6935" t="s">
        <v>63</v>
      </c>
      <c r="AG6935">
        <v>1966</v>
      </c>
      <c r="AH6935">
        <v>1.05</v>
      </c>
      <c r="AI6935">
        <v>37.62265</v>
      </c>
      <c r="AJ6935">
        <v>-97.328989000000007</v>
      </c>
      <c r="AK6935" t="s">
        <v>262</v>
      </c>
      <c r="AL6935">
        <v>4</v>
      </c>
      <c r="AM6935" t="s">
        <v>63</v>
      </c>
      <c r="AN6935" t="s">
        <v>1788</v>
      </c>
      <c r="AO6935" t="s">
        <v>103</v>
      </c>
      <c r="AP6935" t="s">
        <v>80</v>
      </c>
      <c r="AQ6935" t="s">
        <v>317</v>
      </c>
      <c r="AR6935" t="s">
        <v>1031</v>
      </c>
      <c r="AS6935" t="s">
        <v>83</v>
      </c>
      <c r="AT6935" s="5">
        <v>35855</v>
      </c>
      <c r="AU6935" t="s">
        <v>63</v>
      </c>
      <c r="AV6935" t="s">
        <v>119</v>
      </c>
      <c r="AW6935" t="s">
        <v>85</v>
      </c>
    </row>
    <row r="6936" spans="1:49" x14ac:dyDescent="0.25">
      <c r="A6936">
        <v>3803</v>
      </c>
      <c r="B6936" t="s">
        <v>25678</v>
      </c>
      <c r="C6936">
        <v>1</v>
      </c>
      <c r="D6936" t="s">
        <v>86</v>
      </c>
      <c r="E6936" t="s">
        <v>267</v>
      </c>
      <c r="F6936" t="s">
        <v>65</v>
      </c>
      <c r="G6936">
        <v>1.57</v>
      </c>
      <c r="H6936" t="s">
        <v>90</v>
      </c>
      <c r="I6936" t="s">
        <v>63</v>
      </c>
      <c r="J6936" t="s">
        <v>91</v>
      </c>
      <c r="K6936" t="s">
        <v>1786</v>
      </c>
      <c r="L6936" t="s">
        <v>1787</v>
      </c>
      <c r="M6936" t="s">
        <v>476</v>
      </c>
      <c r="N6936">
        <v>151.80446194225721</v>
      </c>
      <c r="O6936">
        <v>12</v>
      </c>
      <c r="P6936">
        <v>40</v>
      </c>
      <c r="Q6936">
        <v>93.2</v>
      </c>
      <c r="R6936">
        <v>90</v>
      </c>
      <c r="S6936">
        <v>87.600000000000009</v>
      </c>
      <c r="T6936">
        <v>2</v>
      </c>
      <c r="U6936">
        <v>9</v>
      </c>
      <c r="V6936">
        <v>17800</v>
      </c>
      <c r="AB6936" t="s">
        <v>98</v>
      </c>
      <c r="AC6936" t="s">
        <v>98</v>
      </c>
      <c r="AD6936" t="s">
        <v>98</v>
      </c>
      <c r="AE6936" t="s">
        <v>63</v>
      </c>
      <c r="AG6936">
        <v>1966</v>
      </c>
      <c r="AH6936">
        <v>1.06</v>
      </c>
      <c r="AI6936">
        <v>37.622644999999999</v>
      </c>
      <c r="AJ6936">
        <v>-97.328424999999996</v>
      </c>
      <c r="AK6936" t="s">
        <v>262</v>
      </c>
      <c r="AL6936">
        <v>4</v>
      </c>
      <c r="AM6936" t="s">
        <v>63</v>
      </c>
      <c r="AN6936" t="s">
        <v>25679</v>
      </c>
      <c r="AO6936" t="s">
        <v>103</v>
      </c>
      <c r="AP6936" t="s">
        <v>80</v>
      </c>
      <c r="AQ6936" t="s">
        <v>317</v>
      </c>
      <c r="AR6936" t="s">
        <v>1031</v>
      </c>
      <c r="AS6936" t="s">
        <v>83</v>
      </c>
      <c r="AT6936" s="5">
        <v>35855</v>
      </c>
      <c r="AU6936" t="s">
        <v>63</v>
      </c>
      <c r="AV6936" t="s">
        <v>119</v>
      </c>
      <c r="AW6936" t="s">
        <v>85</v>
      </c>
    </row>
    <row r="6937" spans="1:49" x14ac:dyDescent="0.25">
      <c r="A6937">
        <v>3891</v>
      </c>
      <c r="B6937" t="s">
        <v>24796</v>
      </c>
      <c r="C6937">
        <v>2</v>
      </c>
      <c r="D6937" t="s">
        <v>86</v>
      </c>
      <c r="E6937" t="s">
        <v>267</v>
      </c>
      <c r="F6937" t="s">
        <v>65</v>
      </c>
      <c r="G6937">
        <v>1.72</v>
      </c>
      <c r="H6937" t="s">
        <v>109</v>
      </c>
      <c r="I6937" t="s">
        <v>86</v>
      </c>
      <c r="J6937" t="s">
        <v>91</v>
      </c>
      <c r="K6937" t="s">
        <v>24797</v>
      </c>
      <c r="L6937" t="s">
        <v>93</v>
      </c>
      <c r="M6937" t="s">
        <v>270</v>
      </c>
      <c r="N6937">
        <v>646.48950131233596</v>
      </c>
      <c r="P6937">
        <v>40</v>
      </c>
      <c r="Q6937">
        <v>92.7</v>
      </c>
      <c r="R6937">
        <v>85</v>
      </c>
      <c r="S6937">
        <v>82.100000000000009</v>
      </c>
      <c r="T6937">
        <v>1</v>
      </c>
      <c r="U6937">
        <v>9</v>
      </c>
      <c r="V6937">
        <v>17800</v>
      </c>
      <c r="AB6937" t="s">
        <v>98</v>
      </c>
      <c r="AC6937" t="s">
        <v>75</v>
      </c>
      <c r="AD6937" t="s">
        <v>75</v>
      </c>
      <c r="AE6937" t="s">
        <v>63</v>
      </c>
      <c r="AG6937">
        <v>1966</v>
      </c>
      <c r="AH6937">
        <v>1.29</v>
      </c>
      <c r="AI6937">
        <v>37.625346999999998</v>
      </c>
      <c r="AJ6937">
        <v>-97.327174999999997</v>
      </c>
      <c r="AL6937">
        <v>13</v>
      </c>
      <c r="AM6937" t="s">
        <v>63</v>
      </c>
      <c r="AN6937" t="s">
        <v>24798</v>
      </c>
      <c r="AO6937" t="s">
        <v>103</v>
      </c>
      <c r="AP6937" t="s">
        <v>80</v>
      </c>
      <c r="AQ6937" t="s">
        <v>207</v>
      </c>
      <c r="AR6937" t="s">
        <v>347</v>
      </c>
      <c r="AS6937" t="s">
        <v>83</v>
      </c>
      <c r="AT6937" s="5">
        <v>41346</v>
      </c>
      <c r="AU6937" t="s">
        <v>76</v>
      </c>
      <c r="AV6937" t="s">
        <v>274</v>
      </c>
      <c r="AW6937" t="s">
        <v>275</v>
      </c>
    </row>
    <row r="6938" spans="1:49" x14ac:dyDescent="0.25">
      <c r="A6938">
        <v>3891</v>
      </c>
      <c r="B6938" t="s">
        <v>24796</v>
      </c>
      <c r="C6938">
        <v>3</v>
      </c>
      <c r="D6938" t="s">
        <v>63</v>
      </c>
      <c r="E6938" t="s">
        <v>267</v>
      </c>
      <c r="F6938" t="s">
        <v>65</v>
      </c>
      <c r="G6938">
        <v>1.72</v>
      </c>
      <c r="I6938" t="s">
        <v>86</v>
      </c>
      <c r="J6938" t="s">
        <v>91</v>
      </c>
      <c r="K6938" t="s">
        <v>24797</v>
      </c>
      <c r="L6938" t="s">
        <v>93</v>
      </c>
      <c r="M6938" t="s">
        <v>270</v>
      </c>
      <c r="N6938">
        <v>646.48950131233596</v>
      </c>
      <c r="P6938">
        <v>40</v>
      </c>
      <c r="Q6938">
        <v>92.7</v>
      </c>
      <c r="R6938">
        <v>85</v>
      </c>
      <c r="S6938">
        <v>82.100000000000009</v>
      </c>
      <c r="T6938">
        <v>1</v>
      </c>
      <c r="U6938">
        <v>9</v>
      </c>
      <c r="V6938">
        <v>17800</v>
      </c>
      <c r="AB6938" t="s">
        <v>98</v>
      </c>
      <c r="AC6938" t="s">
        <v>75</v>
      </c>
      <c r="AD6938" t="s">
        <v>75</v>
      </c>
      <c r="AE6938" t="s">
        <v>63</v>
      </c>
      <c r="AG6938">
        <v>1966</v>
      </c>
      <c r="AH6938">
        <v>1.29</v>
      </c>
      <c r="AI6938">
        <v>37.625346999999998</v>
      </c>
      <c r="AJ6938">
        <v>-97.327174999999997</v>
      </c>
      <c r="AL6938">
        <v>13</v>
      </c>
      <c r="AM6938" t="s">
        <v>63</v>
      </c>
      <c r="AN6938" t="s">
        <v>24798</v>
      </c>
      <c r="AO6938" t="s">
        <v>103</v>
      </c>
      <c r="AP6938" t="s">
        <v>80</v>
      </c>
      <c r="AQ6938" t="s">
        <v>207</v>
      </c>
      <c r="AR6938" t="s">
        <v>347</v>
      </c>
      <c r="AS6938" t="s">
        <v>83</v>
      </c>
      <c r="AT6938" s="5">
        <v>41346</v>
      </c>
      <c r="AU6938" t="s">
        <v>76</v>
      </c>
      <c r="AV6938" t="s">
        <v>274</v>
      </c>
      <c r="AW6938" t="s">
        <v>275</v>
      </c>
    </row>
    <row r="6939" spans="1:49" x14ac:dyDescent="0.25">
      <c r="A6939">
        <v>3891</v>
      </c>
      <c r="B6939" t="s">
        <v>24796</v>
      </c>
      <c r="C6939">
        <v>1</v>
      </c>
      <c r="D6939" t="s">
        <v>63</v>
      </c>
      <c r="E6939" t="s">
        <v>267</v>
      </c>
      <c r="F6939" t="s">
        <v>65</v>
      </c>
      <c r="G6939">
        <v>1.72</v>
      </c>
      <c r="I6939" t="s">
        <v>86</v>
      </c>
      <c r="J6939" t="s">
        <v>91</v>
      </c>
      <c r="K6939" t="s">
        <v>24797</v>
      </c>
      <c r="L6939" t="s">
        <v>93</v>
      </c>
      <c r="M6939" t="s">
        <v>270</v>
      </c>
      <c r="N6939">
        <v>646.48950131233596</v>
      </c>
      <c r="P6939">
        <v>40</v>
      </c>
      <c r="Q6939">
        <v>92.7</v>
      </c>
      <c r="R6939">
        <v>85</v>
      </c>
      <c r="S6939">
        <v>82.100000000000009</v>
      </c>
      <c r="T6939">
        <v>1</v>
      </c>
      <c r="U6939">
        <v>9</v>
      </c>
      <c r="V6939">
        <v>17800</v>
      </c>
      <c r="AB6939" t="s">
        <v>98</v>
      </c>
      <c r="AC6939" t="s">
        <v>75</v>
      </c>
      <c r="AD6939" t="s">
        <v>75</v>
      </c>
      <c r="AE6939" t="s">
        <v>63</v>
      </c>
      <c r="AG6939">
        <v>1966</v>
      </c>
      <c r="AH6939">
        <v>1.29</v>
      </c>
      <c r="AI6939">
        <v>37.625346999999998</v>
      </c>
      <c r="AJ6939">
        <v>-97.327174999999997</v>
      </c>
      <c r="AL6939">
        <v>13</v>
      </c>
      <c r="AM6939" t="s">
        <v>63</v>
      </c>
      <c r="AN6939" t="s">
        <v>24798</v>
      </c>
      <c r="AO6939" t="s">
        <v>103</v>
      </c>
      <c r="AP6939" t="s">
        <v>80</v>
      </c>
      <c r="AQ6939" t="s">
        <v>207</v>
      </c>
      <c r="AR6939" t="s">
        <v>347</v>
      </c>
      <c r="AS6939" t="s">
        <v>83</v>
      </c>
      <c r="AT6939" s="5">
        <v>41346</v>
      </c>
      <c r="AU6939" t="s">
        <v>76</v>
      </c>
      <c r="AV6939" t="s">
        <v>274</v>
      </c>
      <c r="AW6939" t="s">
        <v>275</v>
      </c>
    </row>
    <row r="6940" spans="1:49" x14ac:dyDescent="0.25">
      <c r="A6940">
        <v>3989</v>
      </c>
      <c r="B6940" t="s">
        <v>4062</v>
      </c>
      <c r="C6940">
        <v>2</v>
      </c>
      <c r="D6940" t="s">
        <v>86</v>
      </c>
      <c r="E6940" t="s">
        <v>267</v>
      </c>
      <c r="F6940" t="s">
        <v>65</v>
      </c>
      <c r="G6940">
        <v>1.71</v>
      </c>
      <c r="H6940" t="s">
        <v>109</v>
      </c>
      <c r="I6940" t="s">
        <v>86</v>
      </c>
      <c r="J6940" t="s">
        <v>91</v>
      </c>
      <c r="K6940" t="s">
        <v>4063</v>
      </c>
      <c r="L6940" t="s">
        <v>93</v>
      </c>
      <c r="M6940" t="s">
        <v>476</v>
      </c>
      <c r="N6940">
        <v>646.48950131233596</v>
      </c>
      <c r="P6940">
        <v>40</v>
      </c>
      <c r="Q6940">
        <v>90.2</v>
      </c>
      <c r="R6940">
        <v>85</v>
      </c>
      <c r="S6940">
        <v>82.9</v>
      </c>
      <c r="T6940">
        <v>1</v>
      </c>
      <c r="U6940">
        <v>9</v>
      </c>
      <c r="V6940">
        <v>17800</v>
      </c>
      <c r="AB6940" t="s">
        <v>98</v>
      </c>
      <c r="AC6940" t="s">
        <v>75</v>
      </c>
      <c r="AD6940" t="s">
        <v>75</v>
      </c>
      <c r="AE6940" t="s">
        <v>63</v>
      </c>
      <c r="AG6940">
        <v>1966</v>
      </c>
      <c r="AH6940">
        <v>1.28</v>
      </c>
      <c r="AI6940">
        <v>37.625126000000002</v>
      </c>
      <c r="AJ6940">
        <v>-97.326794000000007</v>
      </c>
      <c r="AL6940">
        <v>13</v>
      </c>
      <c r="AM6940" t="s">
        <v>63</v>
      </c>
      <c r="AN6940" t="s">
        <v>4064</v>
      </c>
      <c r="AO6940" t="s">
        <v>103</v>
      </c>
      <c r="AP6940" t="s">
        <v>80</v>
      </c>
      <c r="AQ6940" t="s">
        <v>504</v>
      </c>
      <c r="AR6940" t="s">
        <v>951</v>
      </c>
      <c r="AS6940" t="s">
        <v>83</v>
      </c>
      <c r="AT6940" s="5">
        <v>36312</v>
      </c>
      <c r="AU6940" t="s">
        <v>103</v>
      </c>
      <c r="AV6940" t="s">
        <v>274</v>
      </c>
      <c r="AW6940" t="s">
        <v>275</v>
      </c>
    </row>
    <row r="6941" spans="1:49" x14ac:dyDescent="0.25">
      <c r="A6941">
        <v>3989</v>
      </c>
      <c r="B6941" t="s">
        <v>4062</v>
      </c>
      <c r="C6941">
        <v>3</v>
      </c>
      <c r="D6941" t="s">
        <v>63</v>
      </c>
      <c r="E6941" t="s">
        <v>267</v>
      </c>
      <c r="F6941" t="s">
        <v>65</v>
      </c>
      <c r="G6941">
        <v>1.71</v>
      </c>
      <c r="I6941" t="s">
        <v>86</v>
      </c>
      <c r="J6941" t="s">
        <v>91</v>
      </c>
      <c r="K6941" t="s">
        <v>4063</v>
      </c>
      <c r="L6941" t="s">
        <v>93</v>
      </c>
      <c r="M6941" t="s">
        <v>476</v>
      </c>
      <c r="N6941">
        <v>646.48950131233596</v>
      </c>
      <c r="P6941">
        <v>40</v>
      </c>
      <c r="Q6941">
        <v>90.2</v>
      </c>
      <c r="R6941">
        <v>85</v>
      </c>
      <c r="S6941">
        <v>82.9</v>
      </c>
      <c r="T6941">
        <v>1</v>
      </c>
      <c r="U6941">
        <v>9</v>
      </c>
      <c r="V6941">
        <v>17800</v>
      </c>
      <c r="AB6941" t="s">
        <v>98</v>
      </c>
      <c r="AC6941" t="s">
        <v>75</v>
      </c>
      <c r="AD6941" t="s">
        <v>75</v>
      </c>
      <c r="AE6941" t="s">
        <v>63</v>
      </c>
      <c r="AG6941">
        <v>1966</v>
      </c>
      <c r="AH6941">
        <v>1.28</v>
      </c>
      <c r="AI6941">
        <v>37.625126000000002</v>
      </c>
      <c r="AJ6941">
        <v>-97.326794000000007</v>
      </c>
      <c r="AL6941">
        <v>13</v>
      </c>
      <c r="AM6941" t="s">
        <v>63</v>
      </c>
      <c r="AN6941" t="s">
        <v>4064</v>
      </c>
      <c r="AO6941" t="s">
        <v>103</v>
      </c>
      <c r="AP6941" t="s">
        <v>80</v>
      </c>
      <c r="AQ6941" t="s">
        <v>504</v>
      </c>
      <c r="AR6941" t="s">
        <v>951</v>
      </c>
      <c r="AS6941" t="s">
        <v>83</v>
      </c>
      <c r="AT6941" s="5">
        <v>36312</v>
      </c>
      <c r="AU6941" t="s">
        <v>103</v>
      </c>
      <c r="AV6941" t="s">
        <v>274</v>
      </c>
      <c r="AW6941" t="s">
        <v>275</v>
      </c>
    </row>
    <row r="6942" spans="1:49" x14ac:dyDescent="0.25">
      <c r="A6942">
        <v>3989</v>
      </c>
      <c r="B6942" t="s">
        <v>4062</v>
      </c>
      <c r="C6942">
        <v>1</v>
      </c>
      <c r="D6942" t="s">
        <v>63</v>
      </c>
      <c r="E6942" t="s">
        <v>267</v>
      </c>
      <c r="F6942" t="s">
        <v>65</v>
      </c>
      <c r="G6942">
        <v>1.71</v>
      </c>
      <c r="I6942" t="s">
        <v>86</v>
      </c>
      <c r="J6942" t="s">
        <v>91</v>
      </c>
      <c r="K6942" t="s">
        <v>4063</v>
      </c>
      <c r="L6942" t="s">
        <v>93</v>
      </c>
      <c r="M6942" t="s">
        <v>476</v>
      </c>
      <c r="N6942">
        <v>646.48950131233596</v>
      </c>
      <c r="P6942">
        <v>40</v>
      </c>
      <c r="Q6942">
        <v>90.2</v>
      </c>
      <c r="R6942">
        <v>85</v>
      </c>
      <c r="S6942">
        <v>82.9</v>
      </c>
      <c r="T6942">
        <v>1</v>
      </c>
      <c r="U6942">
        <v>9</v>
      </c>
      <c r="V6942">
        <v>17800</v>
      </c>
      <c r="AB6942" t="s">
        <v>98</v>
      </c>
      <c r="AC6942" t="s">
        <v>75</v>
      </c>
      <c r="AD6942" t="s">
        <v>75</v>
      </c>
      <c r="AE6942" t="s">
        <v>63</v>
      </c>
      <c r="AG6942">
        <v>1966</v>
      </c>
      <c r="AH6942">
        <v>1.28</v>
      </c>
      <c r="AI6942">
        <v>37.625126000000002</v>
      </c>
      <c r="AJ6942">
        <v>-97.326794000000007</v>
      </c>
      <c r="AL6942">
        <v>13</v>
      </c>
      <c r="AM6942" t="s">
        <v>63</v>
      </c>
      <c r="AN6942" t="s">
        <v>4064</v>
      </c>
      <c r="AO6942" t="s">
        <v>103</v>
      </c>
      <c r="AP6942" t="s">
        <v>80</v>
      </c>
      <c r="AQ6942" t="s">
        <v>504</v>
      </c>
      <c r="AR6942" t="s">
        <v>951</v>
      </c>
      <c r="AS6942" t="s">
        <v>83</v>
      </c>
      <c r="AT6942" s="5">
        <v>36312</v>
      </c>
      <c r="AU6942" t="s">
        <v>103</v>
      </c>
      <c r="AV6942" t="s">
        <v>274</v>
      </c>
      <c r="AW6942" t="s">
        <v>275</v>
      </c>
    </row>
    <row r="6943" spans="1:49" x14ac:dyDescent="0.25">
      <c r="A6943">
        <v>1130</v>
      </c>
      <c r="B6943" t="s">
        <v>844</v>
      </c>
      <c r="C6943">
        <v>1</v>
      </c>
      <c r="D6943" t="s">
        <v>86</v>
      </c>
      <c r="E6943" t="s">
        <v>267</v>
      </c>
      <c r="F6943" t="s">
        <v>65</v>
      </c>
      <c r="G6943">
        <v>2.3199999999999998</v>
      </c>
      <c r="H6943" t="s">
        <v>90</v>
      </c>
      <c r="I6943" t="s">
        <v>63</v>
      </c>
      <c r="J6943" t="s">
        <v>91</v>
      </c>
      <c r="K6943" t="s">
        <v>845</v>
      </c>
      <c r="L6943" t="s">
        <v>846</v>
      </c>
      <c r="M6943" t="s">
        <v>270</v>
      </c>
      <c r="N6943">
        <v>165.71522309711287</v>
      </c>
      <c r="O6943">
        <v>29</v>
      </c>
      <c r="P6943">
        <v>40</v>
      </c>
      <c r="Q6943">
        <v>89.3</v>
      </c>
      <c r="R6943">
        <v>85</v>
      </c>
      <c r="S6943">
        <v>92.4</v>
      </c>
      <c r="T6943">
        <v>1</v>
      </c>
      <c r="U6943">
        <v>9</v>
      </c>
      <c r="V6943">
        <v>17800</v>
      </c>
      <c r="W6943" t="s">
        <v>70</v>
      </c>
      <c r="X6943" t="s">
        <v>847</v>
      </c>
      <c r="Y6943" t="s">
        <v>126</v>
      </c>
      <c r="Z6943" t="s">
        <v>527</v>
      </c>
      <c r="AA6943" t="s">
        <v>128</v>
      </c>
      <c r="AB6943" t="s">
        <v>98</v>
      </c>
      <c r="AC6943" t="s">
        <v>98</v>
      </c>
      <c r="AD6943" t="s">
        <v>129</v>
      </c>
      <c r="AE6943" t="s">
        <v>63</v>
      </c>
      <c r="AG6943">
        <v>1966</v>
      </c>
      <c r="AH6943">
        <v>1.8900000000000001</v>
      </c>
      <c r="AI6943">
        <v>37.629260000000002</v>
      </c>
      <c r="AJ6943">
        <v>-97.316839999999999</v>
      </c>
      <c r="AK6943" t="s">
        <v>77</v>
      </c>
      <c r="AL6943">
        <v>4</v>
      </c>
      <c r="AM6943" t="s">
        <v>63</v>
      </c>
      <c r="AN6943" t="s">
        <v>848</v>
      </c>
      <c r="AO6943" t="s">
        <v>103</v>
      </c>
      <c r="AP6943" t="s">
        <v>80</v>
      </c>
      <c r="AQ6943" t="s">
        <v>379</v>
      </c>
      <c r="AR6943" t="s">
        <v>634</v>
      </c>
      <c r="AS6943" t="s">
        <v>83</v>
      </c>
      <c r="AT6943" s="5">
        <v>35855</v>
      </c>
      <c r="AU6943" t="s">
        <v>63</v>
      </c>
      <c r="AV6943" t="s">
        <v>119</v>
      </c>
      <c r="AW6943" t="s">
        <v>85</v>
      </c>
    </row>
    <row r="6944" spans="1:49" x14ac:dyDescent="0.25">
      <c r="A6944">
        <v>1201</v>
      </c>
      <c r="B6944" t="s">
        <v>23050</v>
      </c>
      <c r="C6944">
        <v>1</v>
      </c>
      <c r="D6944" t="s">
        <v>86</v>
      </c>
      <c r="E6944" t="s">
        <v>267</v>
      </c>
      <c r="F6944" t="s">
        <v>65</v>
      </c>
      <c r="G6944">
        <v>2.31</v>
      </c>
      <c r="H6944" t="s">
        <v>90</v>
      </c>
      <c r="I6944" t="s">
        <v>63</v>
      </c>
      <c r="J6944" t="s">
        <v>91</v>
      </c>
      <c r="K6944" t="s">
        <v>23051</v>
      </c>
      <c r="L6944" t="s">
        <v>846</v>
      </c>
      <c r="M6944" t="s">
        <v>476</v>
      </c>
      <c r="N6944">
        <v>166.50262467191601</v>
      </c>
      <c r="O6944">
        <v>29</v>
      </c>
      <c r="P6944">
        <v>40</v>
      </c>
      <c r="Q6944">
        <v>89.3</v>
      </c>
      <c r="R6944">
        <v>90</v>
      </c>
      <c r="S6944">
        <v>97.8</v>
      </c>
      <c r="T6944">
        <v>1</v>
      </c>
      <c r="U6944">
        <v>9</v>
      </c>
      <c r="V6944">
        <v>17800</v>
      </c>
      <c r="AB6944" t="s">
        <v>98</v>
      </c>
      <c r="AC6944" t="s">
        <v>98</v>
      </c>
      <c r="AD6944" t="s">
        <v>98</v>
      </c>
      <c r="AE6944" t="s">
        <v>63</v>
      </c>
      <c r="AG6944">
        <v>1966</v>
      </c>
      <c r="AH6944">
        <v>1.8800000000000001</v>
      </c>
      <c r="AI6944">
        <v>37.628999999999998</v>
      </c>
      <c r="AJ6944">
        <v>-97.316779999999994</v>
      </c>
      <c r="AK6944" t="s">
        <v>77</v>
      </c>
      <c r="AL6944">
        <v>4</v>
      </c>
      <c r="AM6944" t="s">
        <v>63</v>
      </c>
      <c r="AN6944" t="s">
        <v>23052</v>
      </c>
      <c r="AO6944" t="s">
        <v>103</v>
      </c>
      <c r="AP6944" t="s">
        <v>80</v>
      </c>
      <c r="AQ6944" t="s">
        <v>159</v>
      </c>
      <c r="AR6944" t="s">
        <v>171</v>
      </c>
      <c r="AS6944" t="s">
        <v>83</v>
      </c>
      <c r="AT6944" s="5">
        <v>36130</v>
      </c>
      <c r="AU6944" t="s">
        <v>63</v>
      </c>
      <c r="AV6944" t="s">
        <v>119</v>
      </c>
      <c r="AW6944" t="s">
        <v>85</v>
      </c>
    </row>
    <row r="6945" spans="1:49" x14ac:dyDescent="0.25">
      <c r="A6945">
        <v>3064</v>
      </c>
      <c r="B6945" t="s">
        <v>11059</v>
      </c>
      <c r="C6945">
        <v>2</v>
      </c>
      <c r="D6945" t="s">
        <v>86</v>
      </c>
      <c r="E6945" t="s">
        <v>267</v>
      </c>
      <c r="F6945" t="s">
        <v>65</v>
      </c>
      <c r="G6945">
        <v>3.19</v>
      </c>
      <c r="H6945" t="s">
        <v>223</v>
      </c>
      <c r="I6945" t="s">
        <v>63</v>
      </c>
      <c r="J6945" t="s">
        <v>91</v>
      </c>
      <c r="K6945" t="s">
        <v>11060</v>
      </c>
      <c r="L6945" t="s">
        <v>11061</v>
      </c>
      <c r="M6945" t="s">
        <v>270</v>
      </c>
      <c r="N6945">
        <v>629.19947506561675</v>
      </c>
      <c r="P6945">
        <v>30</v>
      </c>
      <c r="Q6945">
        <v>78.7</v>
      </c>
      <c r="R6945">
        <v>85</v>
      </c>
      <c r="S6945">
        <v>97.3</v>
      </c>
      <c r="T6945">
        <v>1</v>
      </c>
      <c r="U6945">
        <v>9</v>
      </c>
      <c r="V6945">
        <v>19500</v>
      </c>
      <c r="AB6945" t="s">
        <v>98</v>
      </c>
      <c r="AC6945" t="s">
        <v>98</v>
      </c>
      <c r="AD6945" t="s">
        <v>98</v>
      </c>
      <c r="AE6945" t="s">
        <v>63</v>
      </c>
      <c r="AG6945">
        <v>1966</v>
      </c>
      <c r="AH6945">
        <v>2.7600000000000002</v>
      </c>
      <c r="AI6945">
        <v>37.639820999999998</v>
      </c>
      <c r="AJ6945">
        <v>-97.308007000000003</v>
      </c>
      <c r="AL6945">
        <v>13</v>
      </c>
      <c r="AM6945" t="s">
        <v>63</v>
      </c>
      <c r="AN6945" t="s">
        <v>11062</v>
      </c>
      <c r="AO6945" t="s">
        <v>103</v>
      </c>
      <c r="AP6945" t="s">
        <v>80</v>
      </c>
      <c r="AQ6945" t="s">
        <v>246</v>
      </c>
      <c r="AR6945" t="s">
        <v>1031</v>
      </c>
      <c r="AS6945" t="s">
        <v>83</v>
      </c>
      <c r="AT6945" s="5">
        <v>35156</v>
      </c>
      <c r="AU6945" t="s">
        <v>63</v>
      </c>
      <c r="AV6945" t="s">
        <v>274</v>
      </c>
      <c r="AW6945" t="s">
        <v>275</v>
      </c>
    </row>
    <row r="6946" spans="1:49" x14ac:dyDescent="0.25">
      <c r="A6946">
        <v>3064</v>
      </c>
      <c r="B6946" t="s">
        <v>11059</v>
      </c>
      <c r="C6946">
        <v>1</v>
      </c>
      <c r="D6946" t="s">
        <v>63</v>
      </c>
      <c r="E6946" t="s">
        <v>267</v>
      </c>
      <c r="F6946" t="s">
        <v>65</v>
      </c>
      <c r="G6946">
        <v>3.19</v>
      </c>
      <c r="I6946" t="s">
        <v>63</v>
      </c>
      <c r="J6946" t="s">
        <v>91</v>
      </c>
      <c r="K6946" t="s">
        <v>11060</v>
      </c>
      <c r="L6946" t="s">
        <v>11061</v>
      </c>
      <c r="M6946" t="s">
        <v>270</v>
      </c>
      <c r="N6946">
        <v>629.19947506561675</v>
      </c>
      <c r="P6946">
        <v>30</v>
      </c>
      <c r="Q6946">
        <v>78.7</v>
      </c>
      <c r="R6946">
        <v>85</v>
      </c>
      <c r="S6946">
        <v>97.3</v>
      </c>
      <c r="T6946">
        <v>1</v>
      </c>
      <c r="U6946">
        <v>9</v>
      </c>
      <c r="V6946">
        <v>19500</v>
      </c>
      <c r="AB6946" t="s">
        <v>98</v>
      </c>
      <c r="AC6946" t="s">
        <v>98</v>
      </c>
      <c r="AD6946" t="s">
        <v>98</v>
      </c>
      <c r="AE6946" t="s">
        <v>63</v>
      </c>
      <c r="AG6946">
        <v>1966</v>
      </c>
      <c r="AH6946">
        <v>2.7600000000000002</v>
      </c>
      <c r="AI6946">
        <v>37.639820999999998</v>
      </c>
      <c r="AJ6946">
        <v>-97.308007000000003</v>
      </c>
      <c r="AL6946">
        <v>13</v>
      </c>
      <c r="AM6946" t="s">
        <v>63</v>
      </c>
      <c r="AN6946" t="s">
        <v>11062</v>
      </c>
      <c r="AO6946" t="s">
        <v>103</v>
      </c>
      <c r="AP6946" t="s">
        <v>80</v>
      </c>
      <c r="AQ6946" t="s">
        <v>246</v>
      </c>
      <c r="AR6946" t="s">
        <v>1031</v>
      </c>
      <c r="AS6946" t="s">
        <v>83</v>
      </c>
      <c r="AT6946" s="5">
        <v>35156</v>
      </c>
      <c r="AU6946" t="s">
        <v>63</v>
      </c>
      <c r="AV6946" t="s">
        <v>274</v>
      </c>
      <c r="AW6946" t="s">
        <v>275</v>
      </c>
    </row>
    <row r="6947" spans="1:49" x14ac:dyDescent="0.25">
      <c r="A6947">
        <v>886</v>
      </c>
      <c r="B6947" t="s">
        <v>12410</v>
      </c>
      <c r="C6947">
        <v>1</v>
      </c>
      <c r="D6947" t="s">
        <v>86</v>
      </c>
      <c r="E6947" t="s">
        <v>330</v>
      </c>
      <c r="F6947" t="s">
        <v>177</v>
      </c>
      <c r="G6947">
        <v>74.72</v>
      </c>
      <c r="H6947" t="s">
        <v>979</v>
      </c>
      <c r="I6947" t="s">
        <v>63</v>
      </c>
      <c r="J6947" t="s">
        <v>91</v>
      </c>
      <c r="K6947" t="s">
        <v>12411</v>
      </c>
      <c r="L6947" t="s">
        <v>9026</v>
      </c>
      <c r="M6947" t="s">
        <v>12412</v>
      </c>
      <c r="N6947">
        <v>151.11548556430446</v>
      </c>
      <c r="O6947">
        <v>43</v>
      </c>
      <c r="P6947">
        <v>36</v>
      </c>
      <c r="Q6947">
        <v>84.7</v>
      </c>
      <c r="R6947">
        <v>90</v>
      </c>
      <c r="S6947">
        <v>92.9</v>
      </c>
      <c r="T6947">
        <v>1</v>
      </c>
      <c r="U6947">
        <v>8</v>
      </c>
      <c r="V6947">
        <v>30600</v>
      </c>
      <c r="AB6947" t="s">
        <v>98</v>
      </c>
      <c r="AC6947" t="s">
        <v>76</v>
      </c>
      <c r="AD6947" t="s">
        <v>98</v>
      </c>
      <c r="AE6947" t="s">
        <v>63</v>
      </c>
      <c r="AG6947">
        <v>1966</v>
      </c>
      <c r="AH6947">
        <v>1.2490000000000001</v>
      </c>
      <c r="AI6947">
        <v>37.639870000000002</v>
      </c>
      <c r="AJ6947">
        <v>-97.30677</v>
      </c>
      <c r="AK6947" t="s">
        <v>262</v>
      </c>
      <c r="AL6947">
        <v>3</v>
      </c>
      <c r="AM6947" t="s">
        <v>63</v>
      </c>
      <c r="AN6947" t="s">
        <v>12413</v>
      </c>
      <c r="AO6947" t="s">
        <v>103</v>
      </c>
      <c r="AP6947" t="s">
        <v>170</v>
      </c>
      <c r="AQ6947" t="s">
        <v>186</v>
      </c>
      <c r="AR6947" t="s">
        <v>256</v>
      </c>
      <c r="AS6947" t="s">
        <v>83</v>
      </c>
      <c r="AT6947" s="5">
        <v>36069</v>
      </c>
      <c r="AU6947" t="s">
        <v>76</v>
      </c>
      <c r="AV6947" t="s">
        <v>119</v>
      </c>
      <c r="AW6947" t="s">
        <v>85</v>
      </c>
    </row>
    <row r="6948" spans="1:49" x14ac:dyDescent="0.25">
      <c r="A6948">
        <v>5230</v>
      </c>
      <c r="B6948" t="s">
        <v>25692</v>
      </c>
      <c r="C6948">
        <v>4</v>
      </c>
      <c r="D6948" t="s">
        <v>86</v>
      </c>
      <c r="E6948" t="s">
        <v>267</v>
      </c>
      <c r="F6948" t="s">
        <v>65</v>
      </c>
      <c r="G6948">
        <v>3.23</v>
      </c>
      <c r="H6948" t="s">
        <v>223</v>
      </c>
      <c r="I6948" t="s">
        <v>63</v>
      </c>
      <c r="J6948" t="s">
        <v>91</v>
      </c>
      <c r="K6948" t="s">
        <v>25693</v>
      </c>
      <c r="L6948" t="s">
        <v>25694</v>
      </c>
      <c r="M6948" t="s">
        <v>476</v>
      </c>
      <c r="N6948">
        <v>1428.0839895013123</v>
      </c>
      <c r="P6948">
        <v>30</v>
      </c>
      <c r="Q6948">
        <v>77.3</v>
      </c>
      <c r="R6948">
        <v>85</v>
      </c>
      <c r="S6948">
        <v>83.5</v>
      </c>
      <c r="T6948">
        <v>1</v>
      </c>
      <c r="U6948">
        <v>8</v>
      </c>
      <c r="V6948">
        <v>31300</v>
      </c>
      <c r="AB6948" t="s">
        <v>98</v>
      </c>
      <c r="AC6948" t="s">
        <v>75</v>
      </c>
      <c r="AD6948" t="s">
        <v>98</v>
      </c>
      <c r="AE6948" t="s">
        <v>63</v>
      </c>
      <c r="AG6948">
        <v>1966</v>
      </c>
      <c r="AH6948">
        <v>2.8000000000000003</v>
      </c>
      <c r="AI6948">
        <v>37.639341999999999</v>
      </c>
      <c r="AJ6948">
        <v>-97.307413999999994</v>
      </c>
      <c r="AL6948">
        <v>23</v>
      </c>
      <c r="AM6948" t="s">
        <v>63</v>
      </c>
      <c r="AN6948" t="s">
        <v>25695</v>
      </c>
      <c r="AO6948" t="s">
        <v>103</v>
      </c>
      <c r="AP6948" t="s">
        <v>80</v>
      </c>
      <c r="AQ6948" t="s">
        <v>285</v>
      </c>
      <c r="AR6948" t="s">
        <v>424</v>
      </c>
      <c r="AS6948" t="s">
        <v>83</v>
      </c>
      <c r="AT6948" s="5">
        <v>35156</v>
      </c>
      <c r="AU6948" t="s">
        <v>76</v>
      </c>
      <c r="AV6948" t="s">
        <v>119</v>
      </c>
      <c r="AW6948" t="s">
        <v>85</v>
      </c>
    </row>
    <row r="6949" spans="1:49" x14ac:dyDescent="0.25">
      <c r="A6949">
        <v>5230</v>
      </c>
      <c r="B6949" t="s">
        <v>25692</v>
      </c>
      <c r="C6949">
        <v>5</v>
      </c>
      <c r="D6949" t="s">
        <v>63</v>
      </c>
      <c r="E6949" t="s">
        <v>267</v>
      </c>
      <c r="F6949" t="s">
        <v>65</v>
      </c>
      <c r="G6949">
        <v>3.23</v>
      </c>
      <c r="I6949" t="s">
        <v>63</v>
      </c>
      <c r="J6949" t="s">
        <v>91</v>
      </c>
      <c r="K6949" t="s">
        <v>25693</v>
      </c>
      <c r="L6949" t="s">
        <v>25694</v>
      </c>
      <c r="M6949" t="s">
        <v>476</v>
      </c>
      <c r="N6949">
        <v>1428.0839895013123</v>
      </c>
      <c r="P6949">
        <v>30</v>
      </c>
      <c r="Q6949">
        <v>77.3</v>
      </c>
      <c r="R6949">
        <v>85</v>
      </c>
      <c r="S6949">
        <v>83.5</v>
      </c>
      <c r="T6949">
        <v>1</v>
      </c>
      <c r="U6949">
        <v>8</v>
      </c>
      <c r="V6949">
        <v>31300</v>
      </c>
      <c r="AB6949" t="s">
        <v>98</v>
      </c>
      <c r="AC6949" t="s">
        <v>75</v>
      </c>
      <c r="AD6949" t="s">
        <v>98</v>
      </c>
      <c r="AE6949" t="s">
        <v>63</v>
      </c>
      <c r="AG6949">
        <v>1966</v>
      </c>
      <c r="AH6949">
        <v>2.8000000000000003</v>
      </c>
      <c r="AI6949">
        <v>37.639341999999999</v>
      </c>
      <c r="AJ6949">
        <v>-97.307413999999994</v>
      </c>
      <c r="AL6949">
        <v>23</v>
      </c>
      <c r="AM6949" t="s">
        <v>63</v>
      </c>
      <c r="AN6949" t="s">
        <v>25695</v>
      </c>
      <c r="AO6949" t="s">
        <v>103</v>
      </c>
      <c r="AP6949" t="s">
        <v>80</v>
      </c>
      <c r="AQ6949" t="s">
        <v>285</v>
      </c>
      <c r="AR6949" t="s">
        <v>424</v>
      </c>
      <c r="AS6949" t="s">
        <v>83</v>
      </c>
      <c r="AT6949" s="5">
        <v>35156</v>
      </c>
      <c r="AU6949" t="s">
        <v>76</v>
      </c>
      <c r="AV6949" t="s">
        <v>119</v>
      </c>
      <c r="AW6949" t="s">
        <v>85</v>
      </c>
    </row>
    <row r="6950" spans="1:49" x14ac:dyDescent="0.25">
      <c r="A6950">
        <v>5230</v>
      </c>
      <c r="B6950" t="s">
        <v>25692</v>
      </c>
      <c r="C6950">
        <v>3</v>
      </c>
      <c r="D6950" t="s">
        <v>63</v>
      </c>
      <c r="E6950" t="s">
        <v>267</v>
      </c>
      <c r="F6950" t="s">
        <v>65</v>
      </c>
      <c r="G6950">
        <v>3.23</v>
      </c>
      <c r="I6950" t="s">
        <v>63</v>
      </c>
      <c r="J6950" t="s">
        <v>91</v>
      </c>
      <c r="K6950" t="s">
        <v>25693</v>
      </c>
      <c r="L6950" t="s">
        <v>25694</v>
      </c>
      <c r="M6950" t="s">
        <v>476</v>
      </c>
      <c r="N6950">
        <v>1428.0839895013123</v>
      </c>
      <c r="P6950">
        <v>30</v>
      </c>
      <c r="Q6950">
        <v>77.3</v>
      </c>
      <c r="R6950">
        <v>85</v>
      </c>
      <c r="S6950">
        <v>83.5</v>
      </c>
      <c r="T6950">
        <v>1</v>
      </c>
      <c r="U6950">
        <v>8</v>
      </c>
      <c r="V6950">
        <v>31300</v>
      </c>
      <c r="AB6950" t="s">
        <v>98</v>
      </c>
      <c r="AC6950" t="s">
        <v>75</v>
      </c>
      <c r="AD6950" t="s">
        <v>98</v>
      </c>
      <c r="AE6950" t="s">
        <v>63</v>
      </c>
      <c r="AG6950">
        <v>1966</v>
      </c>
      <c r="AH6950">
        <v>2.8000000000000003</v>
      </c>
      <c r="AI6950">
        <v>37.639341999999999</v>
      </c>
      <c r="AJ6950">
        <v>-97.307413999999994</v>
      </c>
      <c r="AL6950">
        <v>23</v>
      </c>
      <c r="AM6950" t="s">
        <v>63</v>
      </c>
      <c r="AN6950" t="s">
        <v>25695</v>
      </c>
      <c r="AO6950" t="s">
        <v>103</v>
      </c>
      <c r="AP6950" t="s">
        <v>80</v>
      </c>
      <c r="AQ6950" t="s">
        <v>285</v>
      </c>
      <c r="AR6950" t="s">
        <v>424</v>
      </c>
      <c r="AS6950" t="s">
        <v>83</v>
      </c>
      <c r="AT6950" s="5">
        <v>35156</v>
      </c>
      <c r="AU6950" t="s">
        <v>76</v>
      </c>
      <c r="AV6950" t="s">
        <v>119</v>
      </c>
      <c r="AW6950" t="s">
        <v>85</v>
      </c>
    </row>
    <row r="6951" spans="1:49" x14ac:dyDescent="0.25">
      <c r="A6951">
        <v>5230</v>
      </c>
      <c r="B6951" t="s">
        <v>25692</v>
      </c>
      <c r="C6951">
        <v>2</v>
      </c>
      <c r="D6951" t="s">
        <v>63</v>
      </c>
      <c r="E6951" t="s">
        <v>267</v>
      </c>
      <c r="F6951" t="s">
        <v>65</v>
      </c>
      <c r="G6951">
        <v>3.23</v>
      </c>
      <c r="I6951" t="s">
        <v>63</v>
      </c>
      <c r="J6951" t="s">
        <v>91</v>
      </c>
      <c r="K6951" t="s">
        <v>25693</v>
      </c>
      <c r="L6951" t="s">
        <v>25694</v>
      </c>
      <c r="M6951" t="s">
        <v>476</v>
      </c>
      <c r="N6951">
        <v>1428.0839895013123</v>
      </c>
      <c r="P6951">
        <v>30</v>
      </c>
      <c r="Q6951">
        <v>77.3</v>
      </c>
      <c r="R6951">
        <v>85</v>
      </c>
      <c r="S6951">
        <v>83.5</v>
      </c>
      <c r="T6951">
        <v>1</v>
      </c>
      <c r="U6951">
        <v>8</v>
      </c>
      <c r="V6951">
        <v>31300</v>
      </c>
      <c r="AB6951" t="s">
        <v>98</v>
      </c>
      <c r="AC6951" t="s">
        <v>75</v>
      </c>
      <c r="AD6951" t="s">
        <v>98</v>
      </c>
      <c r="AE6951" t="s">
        <v>63</v>
      </c>
      <c r="AG6951">
        <v>1966</v>
      </c>
      <c r="AH6951">
        <v>2.8000000000000003</v>
      </c>
      <c r="AI6951">
        <v>37.639341999999999</v>
      </c>
      <c r="AJ6951">
        <v>-97.307413999999994</v>
      </c>
      <c r="AL6951">
        <v>23</v>
      </c>
      <c r="AM6951" t="s">
        <v>63</v>
      </c>
      <c r="AN6951" t="s">
        <v>25695</v>
      </c>
      <c r="AO6951" t="s">
        <v>103</v>
      </c>
      <c r="AP6951" t="s">
        <v>80</v>
      </c>
      <c r="AQ6951" t="s">
        <v>285</v>
      </c>
      <c r="AR6951" t="s">
        <v>424</v>
      </c>
      <c r="AS6951" t="s">
        <v>83</v>
      </c>
      <c r="AT6951" s="5">
        <v>35156</v>
      </c>
      <c r="AU6951" t="s">
        <v>76</v>
      </c>
      <c r="AV6951" t="s">
        <v>119</v>
      </c>
      <c r="AW6951" t="s">
        <v>85</v>
      </c>
    </row>
    <row r="6952" spans="1:49" x14ac:dyDescent="0.25">
      <c r="A6952">
        <v>5230</v>
      </c>
      <c r="B6952" t="s">
        <v>25692</v>
      </c>
      <c r="C6952">
        <v>1</v>
      </c>
      <c r="D6952" t="s">
        <v>63</v>
      </c>
      <c r="E6952" t="s">
        <v>267</v>
      </c>
      <c r="F6952" t="s">
        <v>65</v>
      </c>
      <c r="G6952">
        <v>3.23</v>
      </c>
      <c r="I6952" t="s">
        <v>63</v>
      </c>
      <c r="J6952" t="s">
        <v>91</v>
      </c>
      <c r="K6952" t="s">
        <v>25693</v>
      </c>
      <c r="L6952" t="s">
        <v>25694</v>
      </c>
      <c r="M6952" t="s">
        <v>476</v>
      </c>
      <c r="N6952">
        <v>1428.0839895013123</v>
      </c>
      <c r="P6952">
        <v>30</v>
      </c>
      <c r="Q6952">
        <v>77.3</v>
      </c>
      <c r="R6952">
        <v>85</v>
      </c>
      <c r="S6952">
        <v>83.5</v>
      </c>
      <c r="T6952">
        <v>1</v>
      </c>
      <c r="U6952">
        <v>8</v>
      </c>
      <c r="V6952">
        <v>31300</v>
      </c>
      <c r="AB6952" t="s">
        <v>98</v>
      </c>
      <c r="AC6952" t="s">
        <v>75</v>
      </c>
      <c r="AD6952" t="s">
        <v>98</v>
      </c>
      <c r="AE6952" t="s">
        <v>63</v>
      </c>
      <c r="AG6952">
        <v>1966</v>
      </c>
      <c r="AH6952">
        <v>2.8000000000000003</v>
      </c>
      <c r="AI6952">
        <v>37.639341999999999</v>
      </c>
      <c r="AJ6952">
        <v>-97.307413999999994</v>
      </c>
      <c r="AL6952">
        <v>23</v>
      </c>
      <c r="AM6952" t="s">
        <v>63</v>
      </c>
      <c r="AN6952" t="s">
        <v>25695</v>
      </c>
      <c r="AO6952" t="s">
        <v>103</v>
      </c>
      <c r="AP6952" t="s">
        <v>80</v>
      </c>
      <c r="AQ6952" t="s">
        <v>285</v>
      </c>
      <c r="AR6952" t="s">
        <v>424</v>
      </c>
      <c r="AS6952" t="s">
        <v>83</v>
      </c>
      <c r="AT6952" s="5">
        <v>35156</v>
      </c>
      <c r="AU6952" t="s">
        <v>76</v>
      </c>
      <c r="AV6952" t="s">
        <v>119</v>
      </c>
      <c r="AW6952" t="s">
        <v>85</v>
      </c>
    </row>
    <row r="6953" spans="1:49" x14ac:dyDescent="0.25">
      <c r="A6953">
        <v>0</v>
      </c>
      <c r="B6953" t="s">
        <v>18949</v>
      </c>
      <c r="C6953">
        <v>1</v>
      </c>
      <c r="D6953" t="s">
        <v>86</v>
      </c>
      <c r="E6953" t="s">
        <v>267</v>
      </c>
      <c r="F6953" t="s">
        <v>65</v>
      </c>
      <c r="G6953">
        <v>3.42</v>
      </c>
      <c r="H6953" t="s">
        <v>388</v>
      </c>
      <c r="I6953" t="s">
        <v>63</v>
      </c>
      <c r="J6953" t="s">
        <v>91</v>
      </c>
      <c r="K6953" t="s">
        <v>18950</v>
      </c>
      <c r="L6953" t="s">
        <v>18951</v>
      </c>
      <c r="M6953" t="s">
        <v>9325</v>
      </c>
      <c r="N6953">
        <v>612.99212598425197</v>
      </c>
      <c r="P6953">
        <v>8.2001312335958012</v>
      </c>
      <c r="R6953">
        <v>90</v>
      </c>
      <c r="S6953">
        <v>94.7</v>
      </c>
      <c r="T6953">
        <v>0</v>
      </c>
      <c r="AB6953" t="s">
        <v>98</v>
      </c>
      <c r="AC6953" t="s">
        <v>75</v>
      </c>
      <c r="AD6953" t="s">
        <v>98</v>
      </c>
      <c r="AE6953" t="s">
        <v>63</v>
      </c>
      <c r="AG6953">
        <v>1966</v>
      </c>
      <c r="AH6953">
        <v>2.99</v>
      </c>
      <c r="AI6953">
        <v>37.642580000000002</v>
      </c>
      <c r="AJ6953">
        <v>-97.307969999999997</v>
      </c>
      <c r="AL6953">
        <v>20</v>
      </c>
      <c r="AM6953" t="s">
        <v>63</v>
      </c>
      <c r="AN6953" t="s">
        <v>18952</v>
      </c>
      <c r="AO6953" t="s">
        <v>103</v>
      </c>
      <c r="AP6953" t="s">
        <v>9327</v>
      </c>
      <c r="AQ6953" t="s">
        <v>148</v>
      </c>
      <c r="AR6953" t="s">
        <v>148</v>
      </c>
      <c r="AS6953" t="s">
        <v>131</v>
      </c>
      <c r="AT6953" s="5"/>
      <c r="AU6953" t="s">
        <v>76</v>
      </c>
      <c r="AV6953" t="s">
        <v>200</v>
      </c>
      <c r="AW6953" t="s">
        <v>18953</v>
      </c>
    </row>
    <row r="6954" spans="1:49" x14ac:dyDescent="0.25">
      <c r="A6954">
        <v>0</v>
      </c>
      <c r="B6954" t="s">
        <v>18949</v>
      </c>
      <c r="C6954">
        <v>3</v>
      </c>
      <c r="D6954" t="s">
        <v>63</v>
      </c>
      <c r="E6954" t="s">
        <v>267</v>
      </c>
      <c r="F6954" t="s">
        <v>65</v>
      </c>
      <c r="G6954">
        <v>3.42</v>
      </c>
      <c r="I6954" t="s">
        <v>63</v>
      </c>
      <c r="J6954" t="s">
        <v>91</v>
      </c>
      <c r="K6954" t="s">
        <v>18950</v>
      </c>
      <c r="L6954" t="s">
        <v>18951</v>
      </c>
      <c r="M6954" t="s">
        <v>9325</v>
      </c>
      <c r="N6954">
        <v>612.99212598425197</v>
      </c>
      <c r="P6954">
        <v>8.2001312335958012</v>
      </c>
      <c r="R6954">
        <v>90</v>
      </c>
      <c r="S6954">
        <v>94.7</v>
      </c>
      <c r="T6954">
        <v>0</v>
      </c>
      <c r="AB6954" t="s">
        <v>98</v>
      </c>
      <c r="AC6954" t="s">
        <v>75</v>
      </c>
      <c r="AD6954" t="s">
        <v>98</v>
      </c>
      <c r="AE6954" t="s">
        <v>63</v>
      </c>
      <c r="AG6954">
        <v>1966</v>
      </c>
      <c r="AH6954">
        <v>2.99</v>
      </c>
      <c r="AI6954">
        <v>37.642580000000002</v>
      </c>
      <c r="AJ6954">
        <v>-97.307969999999997</v>
      </c>
      <c r="AL6954">
        <v>20</v>
      </c>
      <c r="AM6954" t="s">
        <v>63</v>
      </c>
      <c r="AN6954" t="s">
        <v>18952</v>
      </c>
      <c r="AO6954" t="s">
        <v>103</v>
      </c>
      <c r="AP6954" t="s">
        <v>9327</v>
      </c>
      <c r="AQ6954" t="s">
        <v>148</v>
      </c>
      <c r="AR6954" t="s">
        <v>148</v>
      </c>
      <c r="AS6954" t="s">
        <v>131</v>
      </c>
      <c r="AT6954" s="5"/>
      <c r="AU6954" t="s">
        <v>76</v>
      </c>
      <c r="AV6954" t="s">
        <v>200</v>
      </c>
      <c r="AW6954" t="s">
        <v>18953</v>
      </c>
    </row>
    <row r="6955" spans="1:49" x14ac:dyDescent="0.25">
      <c r="A6955">
        <v>0</v>
      </c>
      <c r="B6955" t="s">
        <v>18949</v>
      </c>
      <c r="C6955">
        <v>2</v>
      </c>
      <c r="D6955" t="s">
        <v>63</v>
      </c>
      <c r="E6955" t="s">
        <v>267</v>
      </c>
      <c r="F6955" t="s">
        <v>65</v>
      </c>
      <c r="G6955">
        <v>3.42</v>
      </c>
      <c r="I6955" t="s">
        <v>63</v>
      </c>
      <c r="J6955" t="s">
        <v>91</v>
      </c>
      <c r="K6955" t="s">
        <v>18950</v>
      </c>
      <c r="L6955" t="s">
        <v>18951</v>
      </c>
      <c r="M6955" t="s">
        <v>9325</v>
      </c>
      <c r="N6955">
        <v>612.99212598425197</v>
      </c>
      <c r="P6955">
        <v>8.2001312335958012</v>
      </c>
      <c r="R6955">
        <v>90</v>
      </c>
      <c r="S6955">
        <v>94.7</v>
      </c>
      <c r="T6955">
        <v>0</v>
      </c>
      <c r="AB6955" t="s">
        <v>98</v>
      </c>
      <c r="AC6955" t="s">
        <v>75</v>
      </c>
      <c r="AD6955" t="s">
        <v>98</v>
      </c>
      <c r="AE6955" t="s">
        <v>63</v>
      </c>
      <c r="AG6955">
        <v>1966</v>
      </c>
      <c r="AH6955">
        <v>2.99</v>
      </c>
      <c r="AI6955">
        <v>37.642580000000002</v>
      </c>
      <c r="AJ6955">
        <v>-97.307969999999997</v>
      </c>
      <c r="AL6955">
        <v>20</v>
      </c>
      <c r="AM6955" t="s">
        <v>63</v>
      </c>
      <c r="AN6955" t="s">
        <v>18952</v>
      </c>
      <c r="AO6955" t="s">
        <v>103</v>
      </c>
      <c r="AP6955" t="s">
        <v>9327</v>
      </c>
      <c r="AQ6955" t="s">
        <v>148</v>
      </c>
      <c r="AR6955" t="s">
        <v>148</v>
      </c>
      <c r="AS6955" t="s">
        <v>131</v>
      </c>
      <c r="AT6955" s="5"/>
      <c r="AU6955" t="s">
        <v>76</v>
      </c>
      <c r="AV6955" t="s">
        <v>200</v>
      </c>
      <c r="AW6955" t="s">
        <v>18953</v>
      </c>
    </row>
    <row r="6956" spans="1:49" x14ac:dyDescent="0.25">
      <c r="A6956">
        <v>1782</v>
      </c>
      <c r="B6956" t="s">
        <v>266</v>
      </c>
      <c r="C6956">
        <v>4</v>
      </c>
      <c r="D6956" t="s">
        <v>86</v>
      </c>
      <c r="E6956" t="s">
        <v>267</v>
      </c>
      <c r="F6956" t="s">
        <v>65</v>
      </c>
      <c r="G6956">
        <v>3.94</v>
      </c>
      <c r="H6956" t="s">
        <v>223</v>
      </c>
      <c r="I6956" t="s">
        <v>63</v>
      </c>
      <c r="J6956" t="s">
        <v>91</v>
      </c>
      <c r="K6956" t="s">
        <v>268</v>
      </c>
      <c r="L6956" t="s">
        <v>269</v>
      </c>
      <c r="M6956" t="s">
        <v>270</v>
      </c>
      <c r="N6956">
        <v>1550.9842519685039</v>
      </c>
      <c r="O6956">
        <v>13</v>
      </c>
      <c r="P6956">
        <v>44</v>
      </c>
      <c r="Q6956">
        <v>69</v>
      </c>
      <c r="R6956">
        <v>85</v>
      </c>
      <c r="S6956">
        <v>98.9</v>
      </c>
      <c r="T6956">
        <v>1</v>
      </c>
      <c r="U6956">
        <v>8</v>
      </c>
      <c r="V6956">
        <v>31300</v>
      </c>
      <c r="W6956" t="s">
        <v>70</v>
      </c>
      <c r="X6956" t="s">
        <v>271</v>
      </c>
      <c r="Y6956" t="s">
        <v>126</v>
      </c>
      <c r="Z6956" t="s">
        <v>145</v>
      </c>
      <c r="AA6956" t="s">
        <v>97</v>
      </c>
      <c r="AB6956" t="s">
        <v>98</v>
      </c>
      <c r="AC6956" t="s">
        <v>98</v>
      </c>
      <c r="AD6956" t="s">
        <v>98</v>
      </c>
      <c r="AE6956" t="s">
        <v>63</v>
      </c>
      <c r="AG6956">
        <v>1968</v>
      </c>
      <c r="AH6956">
        <v>3.5100000000000002</v>
      </c>
      <c r="AI6956">
        <v>37.649946</v>
      </c>
      <c r="AJ6956">
        <v>-97.310506000000004</v>
      </c>
      <c r="AK6956" t="s">
        <v>262</v>
      </c>
      <c r="AL6956">
        <v>35</v>
      </c>
      <c r="AM6956" t="s">
        <v>63</v>
      </c>
      <c r="AN6956" t="s">
        <v>272</v>
      </c>
      <c r="AO6956" t="s">
        <v>103</v>
      </c>
      <c r="AP6956" t="s">
        <v>80</v>
      </c>
      <c r="AQ6956" t="s">
        <v>118</v>
      </c>
      <c r="AR6956" t="s">
        <v>273</v>
      </c>
      <c r="AS6956" t="s">
        <v>83</v>
      </c>
      <c r="AT6956" s="5">
        <v>35125</v>
      </c>
      <c r="AU6956" t="s">
        <v>63</v>
      </c>
      <c r="AV6956" t="s">
        <v>274</v>
      </c>
      <c r="AW6956" t="s">
        <v>275</v>
      </c>
    </row>
    <row r="6957" spans="1:49" x14ac:dyDescent="0.25">
      <c r="A6957">
        <v>1782</v>
      </c>
      <c r="B6957" t="s">
        <v>266</v>
      </c>
      <c r="C6957">
        <v>4</v>
      </c>
      <c r="D6957" t="s">
        <v>86</v>
      </c>
      <c r="E6957" t="s">
        <v>267</v>
      </c>
      <c r="F6957" t="s">
        <v>65</v>
      </c>
      <c r="G6957">
        <v>3.94</v>
      </c>
      <c r="H6957" t="s">
        <v>223</v>
      </c>
      <c r="I6957" t="s">
        <v>63</v>
      </c>
      <c r="J6957" t="s">
        <v>91</v>
      </c>
      <c r="K6957" t="s">
        <v>268</v>
      </c>
      <c r="L6957" t="s">
        <v>269</v>
      </c>
      <c r="M6957" t="s">
        <v>270</v>
      </c>
      <c r="N6957">
        <v>1550.9842519685039</v>
      </c>
      <c r="O6957">
        <v>13</v>
      </c>
      <c r="P6957">
        <v>44</v>
      </c>
      <c r="Q6957">
        <v>69</v>
      </c>
      <c r="R6957">
        <v>85</v>
      </c>
      <c r="S6957">
        <v>98.9</v>
      </c>
      <c r="T6957">
        <v>1</v>
      </c>
      <c r="U6957">
        <v>8</v>
      </c>
      <c r="V6957">
        <v>31300</v>
      </c>
      <c r="W6957" t="s">
        <v>70</v>
      </c>
      <c r="X6957" t="s">
        <v>562</v>
      </c>
      <c r="Y6957" t="s">
        <v>126</v>
      </c>
      <c r="Z6957" t="s">
        <v>253</v>
      </c>
      <c r="AA6957" t="s">
        <v>311</v>
      </c>
      <c r="AB6957" t="s">
        <v>98</v>
      </c>
      <c r="AC6957" t="s">
        <v>98</v>
      </c>
      <c r="AD6957" t="s">
        <v>98</v>
      </c>
      <c r="AE6957" t="s">
        <v>63</v>
      </c>
      <c r="AG6957">
        <v>1968</v>
      </c>
      <c r="AH6957">
        <v>3.5100000000000002</v>
      </c>
      <c r="AI6957">
        <v>37.649946</v>
      </c>
      <c r="AJ6957">
        <v>-97.310506000000004</v>
      </c>
      <c r="AK6957" t="s">
        <v>262</v>
      </c>
      <c r="AL6957">
        <v>35</v>
      </c>
      <c r="AM6957" t="s">
        <v>63</v>
      </c>
      <c r="AN6957" t="s">
        <v>272</v>
      </c>
      <c r="AO6957" t="s">
        <v>103</v>
      </c>
      <c r="AP6957" t="s">
        <v>80</v>
      </c>
      <c r="AQ6957" t="s">
        <v>118</v>
      </c>
      <c r="AR6957" t="s">
        <v>273</v>
      </c>
      <c r="AS6957" t="s">
        <v>83</v>
      </c>
      <c r="AT6957" s="5">
        <v>35125</v>
      </c>
      <c r="AU6957" t="s">
        <v>63</v>
      </c>
      <c r="AV6957" t="s">
        <v>274</v>
      </c>
      <c r="AW6957" t="s">
        <v>275</v>
      </c>
    </row>
    <row r="6958" spans="1:49" x14ac:dyDescent="0.25">
      <c r="A6958">
        <v>1782</v>
      </c>
      <c r="B6958" t="s">
        <v>266</v>
      </c>
      <c r="C6958">
        <v>7</v>
      </c>
      <c r="D6958" t="s">
        <v>63</v>
      </c>
      <c r="E6958" t="s">
        <v>267</v>
      </c>
      <c r="F6958" t="s">
        <v>65</v>
      </c>
      <c r="G6958">
        <v>3.94</v>
      </c>
      <c r="I6958" t="s">
        <v>63</v>
      </c>
      <c r="J6958" t="s">
        <v>91</v>
      </c>
      <c r="K6958" t="s">
        <v>268</v>
      </c>
      <c r="L6958" t="s">
        <v>269</v>
      </c>
      <c r="M6958" t="s">
        <v>270</v>
      </c>
      <c r="N6958">
        <v>1550.9842519685039</v>
      </c>
      <c r="O6958">
        <v>13</v>
      </c>
      <c r="P6958">
        <v>44</v>
      </c>
      <c r="Q6958">
        <v>69</v>
      </c>
      <c r="R6958">
        <v>85</v>
      </c>
      <c r="S6958">
        <v>98.9</v>
      </c>
      <c r="T6958">
        <v>1</v>
      </c>
      <c r="U6958">
        <v>8</v>
      </c>
      <c r="V6958">
        <v>31300</v>
      </c>
      <c r="W6958" t="s">
        <v>70</v>
      </c>
      <c r="X6958" t="s">
        <v>271</v>
      </c>
      <c r="Y6958" t="s">
        <v>126</v>
      </c>
      <c r="Z6958" t="s">
        <v>145</v>
      </c>
      <c r="AA6958" t="s">
        <v>97</v>
      </c>
      <c r="AB6958" t="s">
        <v>98</v>
      </c>
      <c r="AC6958" t="s">
        <v>98</v>
      </c>
      <c r="AD6958" t="s">
        <v>98</v>
      </c>
      <c r="AE6958" t="s">
        <v>63</v>
      </c>
      <c r="AG6958">
        <v>1968</v>
      </c>
      <c r="AH6958">
        <v>3.5100000000000002</v>
      </c>
      <c r="AI6958">
        <v>37.649946</v>
      </c>
      <c r="AJ6958">
        <v>-97.310506000000004</v>
      </c>
      <c r="AK6958" t="s">
        <v>262</v>
      </c>
      <c r="AL6958">
        <v>35</v>
      </c>
      <c r="AM6958" t="s">
        <v>63</v>
      </c>
      <c r="AN6958" t="s">
        <v>272</v>
      </c>
      <c r="AO6958" t="s">
        <v>103</v>
      </c>
      <c r="AP6958" t="s">
        <v>80</v>
      </c>
      <c r="AQ6958" t="s">
        <v>118</v>
      </c>
      <c r="AR6958" t="s">
        <v>273</v>
      </c>
      <c r="AS6958" t="s">
        <v>83</v>
      </c>
      <c r="AT6958" s="5">
        <v>35125</v>
      </c>
      <c r="AU6958" t="s">
        <v>63</v>
      </c>
      <c r="AV6958" t="s">
        <v>274</v>
      </c>
      <c r="AW6958" t="s">
        <v>275</v>
      </c>
    </row>
    <row r="6959" spans="1:49" x14ac:dyDescent="0.25">
      <c r="A6959">
        <v>1782</v>
      </c>
      <c r="B6959" t="s">
        <v>266</v>
      </c>
      <c r="C6959">
        <v>6</v>
      </c>
      <c r="D6959" t="s">
        <v>63</v>
      </c>
      <c r="E6959" t="s">
        <v>267</v>
      </c>
      <c r="F6959" t="s">
        <v>65</v>
      </c>
      <c r="G6959">
        <v>3.94</v>
      </c>
      <c r="I6959" t="s">
        <v>63</v>
      </c>
      <c r="J6959" t="s">
        <v>91</v>
      </c>
      <c r="K6959" t="s">
        <v>268</v>
      </c>
      <c r="L6959" t="s">
        <v>269</v>
      </c>
      <c r="M6959" t="s">
        <v>270</v>
      </c>
      <c r="N6959">
        <v>1550.9842519685039</v>
      </c>
      <c r="O6959">
        <v>13</v>
      </c>
      <c r="P6959">
        <v>44</v>
      </c>
      <c r="Q6959">
        <v>69</v>
      </c>
      <c r="R6959">
        <v>85</v>
      </c>
      <c r="S6959">
        <v>98.9</v>
      </c>
      <c r="T6959">
        <v>1</v>
      </c>
      <c r="U6959">
        <v>8</v>
      </c>
      <c r="V6959">
        <v>31300</v>
      </c>
      <c r="W6959" t="s">
        <v>70</v>
      </c>
      <c r="X6959" t="s">
        <v>271</v>
      </c>
      <c r="Y6959" t="s">
        <v>126</v>
      </c>
      <c r="Z6959" t="s">
        <v>145</v>
      </c>
      <c r="AA6959" t="s">
        <v>97</v>
      </c>
      <c r="AB6959" t="s">
        <v>98</v>
      </c>
      <c r="AC6959" t="s">
        <v>98</v>
      </c>
      <c r="AD6959" t="s">
        <v>98</v>
      </c>
      <c r="AE6959" t="s">
        <v>63</v>
      </c>
      <c r="AG6959">
        <v>1968</v>
      </c>
      <c r="AH6959">
        <v>3.5100000000000002</v>
      </c>
      <c r="AI6959">
        <v>37.649946</v>
      </c>
      <c r="AJ6959">
        <v>-97.310506000000004</v>
      </c>
      <c r="AK6959" t="s">
        <v>262</v>
      </c>
      <c r="AL6959">
        <v>35</v>
      </c>
      <c r="AM6959" t="s">
        <v>63</v>
      </c>
      <c r="AN6959" t="s">
        <v>272</v>
      </c>
      <c r="AO6959" t="s">
        <v>103</v>
      </c>
      <c r="AP6959" t="s">
        <v>80</v>
      </c>
      <c r="AQ6959" t="s">
        <v>118</v>
      </c>
      <c r="AR6959" t="s">
        <v>273</v>
      </c>
      <c r="AS6959" t="s">
        <v>83</v>
      </c>
      <c r="AT6959" s="5">
        <v>35125</v>
      </c>
      <c r="AU6959" t="s">
        <v>63</v>
      </c>
      <c r="AV6959" t="s">
        <v>274</v>
      </c>
      <c r="AW6959" t="s">
        <v>275</v>
      </c>
    </row>
    <row r="6960" spans="1:49" x14ac:dyDescent="0.25">
      <c r="A6960">
        <v>1782</v>
      </c>
      <c r="B6960" t="s">
        <v>266</v>
      </c>
      <c r="C6960">
        <v>5</v>
      </c>
      <c r="D6960" t="s">
        <v>63</v>
      </c>
      <c r="E6960" t="s">
        <v>267</v>
      </c>
      <c r="F6960" t="s">
        <v>65</v>
      </c>
      <c r="G6960">
        <v>3.94</v>
      </c>
      <c r="I6960" t="s">
        <v>63</v>
      </c>
      <c r="J6960" t="s">
        <v>91</v>
      </c>
      <c r="K6960" t="s">
        <v>268</v>
      </c>
      <c r="L6960" t="s">
        <v>269</v>
      </c>
      <c r="M6960" t="s">
        <v>270</v>
      </c>
      <c r="N6960">
        <v>1550.9842519685039</v>
      </c>
      <c r="O6960">
        <v>13</v>
      </c>
      <c r="P6960">
        <v>44</v>
      </c>
      <c r="Q6960">
        <v>69</v>
      </c>
      <c r="R6960">
        <v>85</v>
      </c>
      <c r="S6960">
        <v>98.9</v>
      </c>
      <c r="T6960">
        <v>1</v>
      </c>
      <c r="U6960">
        <v>8</v>
      </c>
      <c r="V6960">
        <v>31300</v>
      </c>
      <c r="W6960" t="s">
        <v>70</v>
      </c>
      <c r="X6960" t="s">
        <v>271</v>
      </c>
      <c r="Y6960" t="s">
        <v>126</v>
      </c>
      <c r="Z6960" t="s">
        <v>145</v>
      </c>
      <c r="AA6960" t="s">
        <v>97</v>
      </c>
      <c r="AB6960" t="s">
        <v>98</v>
      </c>
      <c r="AC6960" t="s">
        <v>98</v>
      </c>
      <c r="AD6960" t="s">
        <v>98</v>
      </c>
      <c r="AE6960" t="s">
        <v>63</v>
      </c>
      <c r="AG6960">
        <v>1968</v>
      </c>
      <c r="AH6960">
        <v>3.5100000000000002</v>
      </c>
      <c r="AI6960">
        <v>37.649946</v>
      </c>
      <c r="AJ6960">
        <v>-97.310506000000004</v>
      </c>
      <c r="AK6960" t="s">
        <v>262</v>
      </c>
      <c r="AL6960">
        <v>35</v>
      </c>
      <c r="AM6960" t="s">
        <v>63</v>
      </c>
      <c r="AN6960" t="s">
        <v>272</v>
      </c>
      <c r="AO6960" t="s">
        <v>103</v>
      </c>
      <c r="AP6960" t="s">
        <v>80</v>
      </c>
      <c r="AQ6960" t="s">
        <v>118</v>
      </c>
      <c r="AR6960" t="s">
        <v>273</v>
      </c>
      <c r="AS6960" t="s">
        <v>83</v>
      </c>
      <c r="AT6960" s="5">
        <v>35125</v>
      </c>
      <c r="AU6960" t="s">
        <v>63</v>
      </c>
      <c r="AV6960" t="s">
        <v>274</v>
      </c>
      <c r="AW6960" t="s">
        <v>275</v>
      </c>
    </row>
    <row r="6961" spans="1:49" x14ac:dyDescent="0.25">
      <c r="A6961">
        <v>1782</v>
      </c>
      <c r="B6961" t="s">
        <v>266</v>
      </c>
      <c r="C6961">
        <v>3</v>
      </c>
      <c r="D6961" t="s">
        <v>63</v>
      </c>
      <c r="E6961" t="s">
        <v>267</v>
      </c>
      <c r="F6961" t="s">
        <v>65</v>
      </c>
      <c r="G6961">
        <v>3.94</v>
      </c>
      <c r="I6961" t="s">
        <v>63</v>
      </c>
      <c r="J6961" t="s">
        <v>91</v>
      </c>
      <c r="K6961" t="s">
        <v>268</v>
      </c>
      <c r="L6961" t="s">
        <v>269</v>
      </c>
      <c r="M6961" t="s">
        <v>270</v>
      </c>
      <c r="N6961">
        <v>1550.9842519685039</v>
      </c>
      <c r="O6961">
        <v>13</v>
      </c>
      <c r="P6961">
        <v>44</v>
      </c>
      <c r="Q6961">
        <v>69</v>
      </c>
      <c r="R6961">
        <v>85</v>
      </c>
      <c r="S6961">
        <v>98.9</v>
      </c>
      <c r="T6961">
        <v>1</v>
      </c>
      <c r="U6961">
        <v>8</v>
      </c>
      <c r="V6961">
        <v>31300</v>
      </c>
      <c r="W6961" t="s">
        <v>70</v>
      </c>
      <c r="X6961" t="s">
        <v>271</v>
      </c>
      <c r="Y6961" t="s">
        <v>126</v>
      </c>
      <c r="Z6961" t="s">
        <v>145</v>
      </c>
      <c r="AA6961" t="s">
        <v>97</v>
      </c>
      <c r="AB6961" t="s">
        <v>98</v>
      </c>
      <c r="AC6961" t="s">
        <v>98</v>
      </c>
      <c r="AD6961" t="s">
        <v>98</v>
      </c>
      <c r="AE6961" t="s">
        <v>63</v>
      </c>
      <c r="AG6961">
        <v>1968</v>
      </c>
      <c r="AH6961">
        <v>3.5100000000000002</v>
      </c>
      <c r="AI6961">
        <v>37.649946</v>
      </c>
      <c r="AJ6961">
        <v>-97.310506000000004</v>
      </c>
      <c r="AK6961" t="s">
        <v>262</v>
      </c>
      <c r="AL6961">
        <v>35</v>
      </c>
      <c r="AM6961" t="s">
        <v>63</v>
      </c>
      <c r="AN6961" t="s">
        <v>272</v>
      </c>
      <c r="AO6961" t="s">
        <v>103</v>
      </c>
      <c r="AP6961" t="s">
        <v>80</v>
      </c>
      <c r="AQ6961" t="s">
        <v>118</v>
      </c>
      <c r="AR6961" t="s">
        <v>273</v>
      </c>
      <c r="AS6961" t="s">
        <v>83</v>
      </c>
      <c r="AT6961" s="5">
        <v>35125</v>
      </c>
      <c r="AU6961" t="s">
        <v>63</v>
      </c>
      <c r="AV6961" t="s">
        <v>274</v>
      </c>
      <c r="AW6961" t="s">
        <v>275</v>
      </c>
    </row>
    <row r="6962" spans="1:49" x14ac:dyDescent="0.25">
      <c r="A6962">
        <v>1782</v>
      </c>
      <c r="B6962" t="s">
        <v>266</v>
      </c>
      <c r="C6962">
        <v>2</v>
      </c>
      <c r="D6962" t="s">
        <v>63</v>
      </c>
      <c r="E6962" t="s">
        <v>267</v>
      </c>
      <c r="F6962" t="s">
        <v>65</v>
      </c>
      <c r="G6962">
        <v>3.94</v>
      </c>
      <c r="I6962" t="s">
        <v>63</v>
      </c>
      <c r="J6962" t="s">
        <v>91</v>
      </c>
      <c r="K6962" t="s">
        <v>268</v>
      </c>
      <c r="L6962" t="s">
        <v>269</v>
      </c>
      <c r="M6962" t="s">
        <v>270</v>
      </c>
      <c r="N6962">
        <v>1550.9842519685039</v>
      </c>
      <c r="O6962">
        <v>13</v>
      </c>
      <c r="P6962">
        <v>44</v>
      </c>
      <c r="Q6962">
        <v>69</v>
      </c>
      <c r="R6962">
        <v>85</v>
      </c>
      <c r="S6962">
        <v>98.9</v>
      </c>
      <c r="T6962">
        <v>1</v>
      </c>
      <c r="U6962">
        <v>8</v>
      </c>
      <c r="V6962">
        <v>31300</v>
      </c>
      <c r="W6962" t="s">
        <v>70</v>
      </c>
      <c r="X6962" t="s">
        <v>271</v>
      </c>
      <c r="Y6962" t="s">
        <v>126</v>
      </c>
      <c r="Z6962" t="s">
        <v>145</v>
      </c>
      <c r="AA6962" t="s">
        <v>97</v>
      </c>
      <c r="AB6962" t="s">
        <v>98</v>
      </c>
      <c r="AC6962" t="s">
        <v>98</v>
      </c>
      <c r="AD6962" t="s">
        <v>98</v>
      </c>
      <c r="AE6962" t="s">
        <v>63</v>
      </c>
      <c r="AG6962">
        <v>1968</v>
      </c>
      <c r="AH6962">
        <v>3.5100000000000002</v>
      </c>
      <c r="AI6962">
        <v>37.649946</v>
      </c>
      <c r="AJ6962">
        <v>-97.310506000000004</v>
      </c>
      <c r="AK6962" t="s">
        <v>262</v>
      </c>
      <c r="AL6962">
        <v>35</v>
      </c>
      <c r="AM6962" t="s">
        <v>63</v>
      </c>
      <c r="AN6962" t="s">
        <v>272</v>
      </c>
      <c r="AO6962" t="s">
        <v>103</v>
      </c>
      <c r="AP6962" t="s">
        <v>80</v>
      </c>
      <c r="AQ6962" t="s">
        <v>118</v>
      </c>
      <c r="AR6962" t="s">
        <v>273</v>
      </c>
      <c r="AS6962" t="s">
        <v>83</v>
      </c>
      <c r="AT6962" s="5">
        <v>35125</v>
      </c>
      <c r="AU6962" t="s">
        <v>63</v>
      </c>
      <c r="AV6962" t="s">
        <v>274</v>
      </c>
      <c r="AW6962" t="s">
        <v>275</v>
      </c>
    </row>
    <row r="6963" spans="1:49" x14ac:dyDescent="0.25">
      <c r="A6963">
        <v>1782</v>
      </c>
      <c r="B6963" t="s">
        <v>266</v>
      </c>
      <c r="C6963">
        <v>1</v>
      </c>
      <c r="D6963" t="s">
        <v>63</v>
      </c>
      <c r="E6963" t="s">
        <v>267</v>
      </c>
      <c r="F6963" t="s">
        <v>65</v>
      </c>
      <c r="G6963">
        <v>3.94</v>
      </c>
      <c r="I6963" t="s">
        <v>63</v>
      </c>
      <c r="J6963" t="s">
        <v>91</v>
      </c>
      <c r="K6963" t="s">
        <v>268</v>
      </c>
      <c r="L6963" t="s">
        <v>269</v>
      </c>
      <c r="M6963" t="s">
        <v>270</v>
      </c>
      <c r="N6963">
        <v>1550.9842519685039</v>
      </c>
      <c r="O6963">
        <v>13</v>
      </c>
      <c r="P6963">
        <v>44</v>
      </c>
      <c r="Q6963">
        <v>69</v>
      </c>
      <c r="R6963">
        <v>85</v>
      </c>
      <c r="S6963">
        <v>98.9</v>
      </c>
      <c r="T6963">
        <v>1</v>
      </c>
      <c r="U6963">
        <v>8</v>
      </c>
      <c r="V6963">
        <v>31300</v>
      </c>
      <c r="W6963" t="s">
        <v>70</v>
      </c>
      <c r="X6963" t="s">
        <v>271</v>
      </c>
      <c r="Y6963" t="s">
        <v>126</v>
      </c>
      <c r="Z6963" t="s">
        <v>145</v>
      </c>
      <c r="AA6963" t="s">
        <v>97</v>
      </c>
      <c r="AB6963" t="s">
        <v>98</v>
      </c>
      <c r="AC6963" t="s">
        <v>98</v>
      </c>
      <c r="AD6963" t="s">
        <v>98</v>
      </c>
      <c r="AE6963" t="s">
        <v>63</v>
      </c>
      <c r="AG6963">
        <v>1968</v>
      </c>
      <c r="AH6963">
        <v>3.5100000000000002</v>
      </c>
      <c r="AI6963">
        <v>37.649946</v>
      </c>
      <c r="AJ6963">
        <v>-97.310506000000004</v>
      </c>
      <c r="AK6963" t="s">
        <v>262</v>
      </c>
      <c r="AL6963">
        <v>35</v>
      </c>
      <c r="AM6963" t="s">
        <v>63</v>
      </c>
      <c r="AN6963" t="s">
        <v>272</v>
      </c>
      <c r="AO6963" t="s">
        <v>103</v>
      </c>
      <c r="AP6963" t="s">
        <v>80</v>
      </c>
      <c r="AQ6963" t="s">
        <v>118</v>
      </c>
      <c r="AR6963" t="s">
        <v>273</v>
      </c>
      <c r="AS6963" t="s">
        <v>83</v>
      </c>
      <c r="AT6963" s="5">
        <v>35125</v>
      </c>
      <c r="AU6963" t="s">
        <v>63</v>
      </c>
      <c r="AV6963" t="s">
        <v>274</v>
      </c>
      <c r="AW6963" t="s">
        <v>275</v>
      </c>
    </row>
    <row r="6964" spans="1:49" x14ac:dyDescent="0.25">
      <c r="A6964">
        <v>1782</v>
      </c>
      <c r="B6964" t="s">
        <v>266</v>
      </c>
      <c r="C6964">
        <v>7</v>
      </c>
      <c r="D6964" t="s">
        <v>63</v>
      </c>
      <c r="E6964" t="s">
        <v>267</v>
      </c>
      <c r="F6964" t="s">
        <v>65</v>
      </c>
      <c r="G6964">
        <v>3.94</v>
      </c>
      <c r="I6964" t="s">
        <v>63</v>
      </c>
      <c r="J6964" t="s">
        <v>91</v>
      </c>
      <c r="K6964" t="s">
        <v>268</v>
      </c>
      <c r="L6964" t="s">
        <v>269</v>
      </c>
      <c r="M6964" t="s">
        <v>270</v>
      </c>
      <c r="N6964">
        <v>1550.9842519685039</v>
      </c>
      <c r="O6964">
        <v>13</v>
      </c>
      <c r="P6964">
        <v>44</v>
      </c>
      <c r="Q6964">
        <v>69</v>
      </c>
      <c r="R6964">
        <v>85</v>
      </c>
      <c r="S6964">
        <v>98.9</v>
      </c>
      <c r="T6964">
        <v>1</v>
      </c>
      <c r="U6964">
        <v>8</v>
      </c>
      <c r="V6964">
        <v>31300</v>
      </c>
      <c r="W6964" t="s">
        <v>70</v>
      </c>
      <c r="X6964" t="s">
        <v>562</v>
      </c>
      <c r="Y6964" t="s">
        <v>126</v>
      </c>
      <c r="Z6964" t="s">
        <v>253</v>
      </c>
      <c r="AA6964" t="s">
        <v>311</v>
      </c>
      <c r="AB6964" t="s">
        <v>98</v>
      </c>
      <c r="AC6964" t="s">
        <v>98</v>
      </c>
      <c r="AD6964" t="s">
        <v>98</v>
      </c>
      <c r="AE6964" t="s">
        <v>63</v>
      </c>
      <c r="AG6964">
        <v>1968</v>
      </c>
      <c r="AH6964">
        <v>3.5100000000000002</v>
      </c>
      <c r="AI6964">
        <v>37.649946</v>
      </c>
      <c r="AJ6964">
        <v>-97.310506000000004</v>
      </c>
      <c r="AK6964" t="s">
        <v>262</v>
      </c>
      <c r="AL6964">
        <v>35</v>
      </c>
      <c r="AM6964" t="s">
        <v>63</v>
      </c>
      <c r="AN6964" t="s">
        <v>272</v>
      </c>
      <c r="AO6964" t="s">
        <v>103</v>
      </c>
      <c r="AP6964" t="s">
        <v>80</v>
      </c>
      <c r="AQ6964" t="s">
        <v>118</v>
      </c>
      <c r="AR6964" t="s">
        <v>273</v>
      </c>
      <c r="AS6964" t="s">
        <v>83</v>
      </c>
      <c r="AT6964" s="5">
        <v>35125</v>
      </c>
      <c r="AU6964" t="s">
        <v>63</v>
      </c>
      <c r="AV6964" t="s">
        <v>274</v>
      </c>
      <c r="AW6964" t="s">
        <v>275</v>
      </c>
    </row>
    <row r="6965" spans="1:49" x14ac:dyDescent="0.25">
      <c r="A6965">
        <v>1782</v>
      </c>
      <c r="B6965" t="s">
        <v>266</v>
      </c>
      <c r="C6965">
        <v>6</v>
      </c>
      <c r="D6965" t="s">
        <v>63</v>
      </c>
      <c r="E6965" t="s">
        <v>267</v>
      </c>
      <c r="F6965" t="s">
        <v>65</v>
      </c>
      <c r="G6965">
        <v>3.94</v>
      </c>
      <c r="I6965" t="s">
        <v>63</v>
      </c>
      <c r="J6965" t="s">
        <v>91</v>
      </c>
      <c r="K6965" t="s">
        <v>268</v>
      </c>
      <c r="L6965" t="s">
        <v>269</v>
      </c>
      <c r="M6965" t="s">
        <v>270</v>
      </c>
      <c r="N6965">
        <v>1550.9842519685039</v>
      </c>
      <c r="O6965">
        <v>13</v>
      </c>
      <c r="P6965">
        <v>44</v>
      </c>
      <c r="Q6965">
        <v>69</v>
      </c>
      <c r="R6965">
        <v>85</v>
      </c>
      <c r="S6965">
        <v>98.9</v>
      </c>
      <c r="T6965">
        <v>1</v>
      </c>
      <c r="U6965">
        <v>8</v>
      </c>
      <c r="V6965">
        <v>31300</v>
      </c>
      <c r="W6965" t="s">
        <v>70</v>
      </c>
      <c r="X6965" t="s">
        <v>562</v>
      </c>
      <c r="Y6965" t="s">
        <v>126</v>
      </c>
      <c r="Z6965" t="s">
        <v>253</v>
      </c>
      <c r="AA6965" t="s">
        <v>311</v>
      </c>
      <c r="AB6965" t="s">
        <v>98</v>
      </c>
      <c r="AC6965" t="s">
        <v>98</v>
      </c>
      <c r="AD6965" t="s">
        <v>98</v>
      </c>
      <c r="AE6965" t="s">
        <v>63</v>
      </c>
      <c r="AG6965">
        <v>1968</v>
      </c>
      <c r="AH6965">
        <v>3.5100000000000002</v>
      </c>
      <c r="AI6965">
        <v>37.649946</v>
      </c>
      <c r="AJ6965">
        <v>-97.310506000000004</v>
      </c>
      <c r="AK6965" t="s">
        <v>262</v>
      </c>
      <c r="AL6965">
        <v>35</v>
      </c>
      <c r="AM6965" t="s">
        <v>63</v>
      </c>
      <c r="AN6965" t="s">
        <v>272</v>
      </c>
      <c r="AO6965" t="s">
        <v>103</v>
      </c>
      <c r="AP6965" t="s">
        <v>80</v>
      </c>
      <c r="AQ6965" t="s">
        <v>118</v>
      </c>
      <c r="AR6965" t="s">
        <v>273</v>
      </c>
      <c r="AS6965" t="s">
        <v>83</v>
      </c>
      <c r="AT6965" s="5">
        <v>35125</v>
      </c>
      <c r="AU6965" t="s">
        <v>63</v>
      </c>
      <c r="AV6965" t="s">
        <v>274</v>
      </c>
      <c r="AW6965" t="s">
        <v>275</v>
      </c>
    </row>
    <row r="6966" spans="1:49" x14ac:dyDescent="0.25">
      <c r="A6966">
        <v>1782</v>
      </c>
      <c r="B6966" t="s">
        <v>266</v>
      </c>
      <c r="C6966">
        <v>5</v>
      </c>
      <c r="D6966" t="s">
        <v>63</v>
      </c>
      <c r="E6966" t="s">
        <v>267</v>
      </c>
      <c r="F6966" t="s">
        <v>65</v>
      </c>
      <c r="G6966">
        <v>3.94</v>
      </c>
      <c r="I6966" t="s">
        <v>63</v>
      </c>
      <c r="J6966" t="s">
        <v>91</v>
      </c>
      <c r="K6966" t="s">
        <v>268</v>
      </c>
      <c r="L6966" t="s">
        <v>269</v>
      </c>
      <c r="M6966" t="s">
        <v>270</v>
      </c>
      <c r="N6966">
        <v>1550.9842519685039</v>
      </c>
      <c r="O6966">
        <v>13</v>
      </c>
      <c r="P6966">
        <v>44</v>
      </c>
      <c r="Q6966">
        <v>69</v>
      </c>
      <c r="R6966">
        <v>85</v>
      </c>
      <c r="S6966">
        <v>98.9</v>
      </c>
      <c r="T6966">
        <v>1</v>
      </c>
      <c r="U6966">
        <v>8</v>
      </c>
      <c r="V6966">
        <v>31300</v>
      </c>
      <c r="W6966" t="s">
        <v>70</v>
      </c>
      <c r="X6966" t="s">
        <v>562</v>
      </c>
      <c r="Y6966" t="s">
        <v>126</v>
      </c>
      <c r="Z6966" t="s">
        <v>253</v>
      </c>
      <c r="AA6966" t="s">
        <v>311</v>
      </c>
      <c r="AB6966" t="s">
        <v>98</v>
      </c>
      <c r="AC6966" t="s">
        <v>98</v>
      </c>
      <c r="AD6966" t="s">
        <v>98</v>
      </c>
      <c r="AE6966" t="s">
        <v>63</v>
      </c>
      <c r="AG6966">
        <v>1968</v>
      </c>
      <c r="AH6966">
        <v>3.5100000000000002</v>
      </c>
      <c r="AI6966">
        <v>37.649946</v>
      </c>
      <c r="AJ6966">
        <v>-97.310506000000004</v>
      </c>
      <c r="AK6966" t="s">
        <v>262</v>
      </c>
      <c r="AL6966">
        <v>35</v>
      </c>
      <c r="AM6966" t="s">
        <v>63</v>
      </c>
      <c r="AN6966" t="s">
        <v>272</v>
      </c>
      <c r="AO6966" t="s">
        <v>103</v>
      </c>
      <c r="AP6966" t="s">
        <v>80</v>
      </c>
      <c r="AQ6966" t="s">
        <v>118</v>
      </c>
      <c r="AR6966" t="s">
        <v>273</v>
      </c>
      <c r="AS6966" t="s">
        <v>83</v>
      </c>
      <c r="AT6966" s="5">
        <v>35125</v>
      </c>
      <c r="AU6966" t="s">
        <v>63</v>
      </c>
      <c r="AV6966" t="s">
        <v>274</v>
      </c>
      <c r="AW6966" t="s">
        <v>275</v>
      </c>
    </row>
    <row r="6967" spans="1:49" x14ac:dyDescent="0.25">
      <c r="A6967">
        <v>1782</v>
      </c>
      <c r="B6967" t="s">
        <v>266</v>
      </c>
      <c r="C6967">
        <v>3</v>
      </c>
      <c r="D6967" t="s">
        <v>63</v>
      </c>
      <c r="E6967" t="s">
        <v>267</v>
      </c>
      <c r="F6967" t="s">
        <v>65</v>
      </c>
      <c r="G6967">
        <v>3.94</v>
      </c>
      <c r="I6967" t="s">
        <v>63</v>
      </c>
      <c r="J6967" t="s">
        <v>91</v>
      </c>
      <c r="K6967" t="s">
        <v>268</v>
      </c>
      <c r="L6967" t="s">
        <v>269</v>
      </c>
      <c r="M6967" t="s">
        <v>270</v>
      </c>
      <c r="N6967">
        <v>1550.9842519685039</v>
      </c>
      <c r="O6967">
        <v>13</v>
      </c>
      <c r="P6967">
        <v>44</v>
      </c>
      <c r="Q6967">
        <v>69</v>
      </c>
      <c r="R6967">
        <v>85</v>
      </c>
      <c r="S6967">
        <v>98.9</v>
      </c>
      <c r="T6967">
        <v>1</v>
      </c>
      <c r="U6967">
        <v>8</v>
      </c>
      <c r="V6967">
        <v>31300</v>
      </c>
      <c r="W6967" t="s">
        <v>70</v>
      </c>
      <c r="X6967" t="s">
        <v>562</v>
      </c>
      <c r="Y6967" t="s">
        <v>126</v>
      </c>
      <c r="Z6967" t="s">
        <v>253</v>
      </c>
      <c r="AA6967" t="s">
        <v>311</v>
      </c>
      <c r="AB6967" t="s">
        <v>98</v>
      </c>
      <c r="AC6967" t="s">
        <v>98</v>
      </c>
      <c r="AD6967" t="s">
        <v>98</v>
      </c>
      <c r="AE6967" t="s">
        <v>63</v>
      </c>
      <c r="AG6967">
        <v>1968</v>
      </c>
      <c r="AH6967">
        <v>3.5100000000000002</v>
      </c>
      <c r="AI6967">
        <v>37.649946</v>
      </c>
      <c r="AJ6967">
        <v>-97.310506000000004</v>
      </c>
      <c r="AK6967" t="s">
        <v>262</v>
      </c>
      <c r="AL6967">
        <v>35</v>
      </c>
      <c r="AM6967" t="s">
        <v>63</v>
      </c>
      <c r="AN6967" t="s">
        <v>272</v>
      </c>
      <c r="AO6967" t="s">
        <v>103</v>
      </c>
      <c r="AP6967" t="s">
        <v>80</v>
      </c>
      <c r="AQ6967" t="s">
        <v>118</v>
      </c>
      <c r="AR6967" t="s">
        <v>273</v>
      </c>
      <c r="AS6967" t="s">
        <v>83</v>
      </c>
      <c r="AT6967" s="5">
        <v>35125</v>
      </c>
      <c r="AU6967" t="s">
        <v>63</v>
      </c>
      <c r="AV6967" t="s">
        <v>274</v>
      </c>
      <c r="AW6967" t="s">
        <v>275</v>
      </c>
    </row>
    <row r="6968" spans="1:49" x14ac:dyDescent="0.25">
      <c r="A6968">
        <v>1782</v>
      </c>
      <c r="B6968" t="s">
        <v>266</v>
      </c>
      <c r="C6968">
        <v>2</v>
      </c>
      <c r="D6968" t="s">
        <v>63</v>
      </c>
      <c r="E6968" t="s">
        <v>267</v>
      </c>
      <c r="F6968" t="s">
        <v>65</v>
      </c>
      <c r="G6968">
        <v>3.94</v>
      </c>
      <c r="I6968" t="s">
        <v>63</v>
      </c>
      <c r="J6968" t="s">
        <v>91</v>
      </c>
      <c r="K6968" t="s">
        <v>268</v>
      </c>
      <c r="L6968" t="s">
        <v>269</v>
      </c>
      <c r="M6968" t="s">
        <v>270</v>
      </c>
      <c r="N6968">
        <v>1550.9842519685039</v>
      </c>
      <c r="O6968">
        <v>13</v>
      </c>
      <c r="P6968">
        <v>44</v>
      </c>
      <c r="Q6968">
        <v>69</v>
      </c>
      <c r="R6968">
        <v>85</v>
      </c>
      <c r="S6968">
        <v>98.9</v>
      </c>
      <c r="T6968">
        <v>1</v>
      </c>
      <c r="U6968">
        <v>8</v>
      </c>
      <c r="V6968">
        <v>31300</v>
      </c>
      <c r="W6968" t="s">
        <v>70</v>
      </c>
      <c r="X6968" t="s">
        <v>562</v>
      </c>
      <c r="Y6968" t="s">
        <v>126</v>
      </c>
      <c r="Z6968" t="s">
        <v>253</v>
      </c>
      <c r="AA6968" t="s">
        <v>311</v>
      </c>
      <c r="AB6968" t="s">
        <v>98</v>
      </c>
      <c r="AC6968" t="s">
        <v>98</v>
      </c>
      <c r="AD6968" t="s">
        <v>98</v>
      </c>
      <c r="AE6968" t="s">
        <v>63</v>
      </c>
      <c r="AG6968">
        <v>1968</v>
      </c>
      <c r="AH6968">
        <v>3.5100000000000002</v>
      </c>
      <c r="AI6968">
        <v>37.649946</v>
      </c>
      <c r="AJ6968">
        <v>-97.310506000000004</v>
      </c>
      <c r="AK6968" t="s">
        <v>262</v>
      </c>
      <c r="AL6968">
        <v>35</v>
      </c>
      <c r="AM6968" t="s">
        <v>63</v>
      </c>
      <c r="AN6968" t="s">
        <v>272</v>
      </c>
      <c r="AO6968" t="s">
        <v>103</v>
      </c>
      <c r="AP6968" t="s">
        <v>80</v>
      </c>
      <c r="AQ6968" t="s">
        <v>118</v>
      </c>
      <c r="AR6968" t="s">
        <v>273</v>
      </c>
      <c r="AS6968" t="s">
        <v>83</v>
      </c>
      <c r="AT6968" s="5">
        <v>35125</v>
      </c>
      <c r="AU6968" t="s">
        <v>63</v>
      </c>
      <c r="AV6968" t="s">
        <v>274</v>
      </c>
      <c r="AW6968" t="s">
        <v>275</v>
      </c>
    </row>
    <row r="6969" spans="1:49" x14ac:dyDescent="0.25">
      <c r="A6969">
        <v>1782</v>
      </c>
      <c r="B6969" t="s">
        <v>266</v>
      </c>
      <c r="C6969">
        <v>1</v>
      </c>
      <c r="D6969" t="s">
        <v>63</v>
      </c>
      <c r="E6969" t="s">
        <v>267</v>
      </c>
      <c r="F6969" t="s">
        <v>65</v>
      </c>
      <c r="G6969">
        <v>3.94</v>
      </c>
      <c r="I6969" t="s">
        <v>63</v>
      </c>
      <c r="J6969" t="s">
        <v>91</v>
      </c>
      <c r="K6969" t="s">
        <v>268</v>
      </c>
      <c r="L6969" t="s">
        <v>269</v>
      </c>
      <c r="M6969" t="s">
        <v>270</v>
      </c>
      <c r="N6969">
        <v>1550.9842519685039</v>
      </c>
      <c r="O6969">
        <v>13</v>
      </c>
      <c r="P6969">
        <v>44</v>
      </c>
      <c r="Q6969">
        <v>69</v>
      </c>
      <c r="R6969">
        <v>85</v>
      </c>
      <c r="S6969">
        <v>98.9</v>
      </c>
      <c r="T6969">
        <v>1</v>
      </c>
      <c r="U6969">
        <v>8</v>
      </c>
      <c r="V6969">
        <v>31300</v>
      </c>
      <c r="W6969" t="s">
        <v>70</v>
      </c>
      <c r="X6969" t="s">
        <v>562</v>
      </c>
      <c r="Y6969" t="s">
        <v>126</v>
      </c>
      <c r="Z6969" t="s">
        <v>253</v>
      </c>
      <c r="AA6969" t="s">
        <v>311</v>
      </c>
      <c r="AB6969" t="s">
        <v>98</v>
      </c>
      <c r="AC6969" t="s">
        <v>98</v>
      </c>
      <c r="AD6969" t="s">
        <v>98</v>
      </c>
      <c r="AE6969" t="s">
        <v>63</v>
      </c>
      <c r="AG6969">
        <v>1968</v>
      </c>
      <c r="AH6969">
        <v>3.5100000000000002</v>
      </c>
      <c r="AI6969">
        <v>37.649946</v>
      </c>
      <c r="AJ6969">
        <v>-97.310506000000004</v>
      </c>
      <c r="AK6969" t="s">
        <v>262</v>
      </c>
      <c r="AL6969">
        <v>35</v>
      </c>
      <c r="AM6969" t="s">
        <v>63</v>
      </c>
      <c r="AN6969" t="s">
        <v>272</v>
      </c>
      <c r="AO6969" t="s">
        <v>103</v>
      </c>
      <c r="AP6969" t="s">
        <v>80</v>
      </c>
      <c r="AQ6969" t="s">
        <v>118</v>
      </c>
      <c r="AR6969" t="s">
        <v>273</v>
      </c>
      <c r="AS6969" t="s">
        <v>83</v>
      </c>
      <c r="AT6969" s="5">
        <v>35125</v>
      </c>
      <c r="AU6969" t="s">
        <v>63</v>
      </c>
      <c r="AV6969" t="s">
        <v>274</v>
      </c>
      <c r="AW6969" t="s">
        <v>275</v>
      </c>
    </row>
    <row r="6970" spans="1:49" x14ac:dyDescent="0.25">
      <c r="A6970">
        <v>1780</v>
      </c>
      <c r="B6970" t="s">
        <v>720</v>
      </c>
      <c r="C6970">
        <v>4</v>
      </c>
      <c r="D6970" t="s">
        <v>86</v>
      </c>
      <c r="E6970" t="s">
        <v>267</v>
      </c>
      <c r="F6970" t="s">
        <v>65</v>
      </c>
      <c r="G6970">
        <v>3.95</v>
      </c>
      <c r="H6970" t="s">
        <v>223</v>
      </c>
      <c r="I6970" t="s">
        <v>63</v>
      </c>
      <c r="J6970" t="s">
        <v>91</v>
      </c>
      <c r="K6970" t="s">
        <v>721</v>
      </c>
      <c r="L6970" t="s">
        <v>269</v>
      </c>
      <c r="M6970" t="s">
        <v>476</v>
      </c>
      <c r="N6970">
        <v>1700.9842519685039</v>
      </c>
      <c r="P6970">
        <v>44</v>
      </c>
      <c r="Q6970">
        <v>70.100000000000009</v>
      </c>
      <c r="R6970">
        <v>85</v>
      </c>
      <c r="S6970">
        <v>98.600000000000009</v>
      </c>
      <c r="T6970">
        <v>1</v>
      </c>
      <c r="U6970">
        <v>8</v>
      </c>
      <c r="V6970">
        <v>31300</v>
      </c>
      <c r="W6970" t="s">
        <v>70</v>
      </c>
      <c r="X6970" t="s">
        <v>271</v>
      </c>
      <c r="Y6970" t="s">
        <v>126</v>
      </c>
      <c r="Z6970" t="s">
        <v>145</v>
      </c>
      <c r="AA6970" t="s">
        <v>97</v>
      </c>
      <c r="AB6970" t="s">
        <v>98</v>
      </c>
      <c r="AC6970" t="s">
        <v>75</v>
      </c>
      <c r="AD6970" t="s">
        <v>75</v>
      </c>
      <c r="AE6970" t="s">
        <v>63</v>
      </c>
      <c r="AG6970">
        <v>1968</v>
      </c>
      <c r="AH6970">
        <v>3.52</v>
      </c>
      <c r="AI6970">
        <v>37.649943</v>
      </c>
      <c r="AJ6970">
        <v>-97.309927000000002</v>
      </c>
      <c r="AL6970">
        <v>40</v>
      </c>
      <c r="AM6970" t="s">
        <v>63</v>
      </c>
      <c r="AN6970" t="s">
        <v>722</v>
      </c>
      <c r="AO6970" t="s">
        <v>103</v>
      </c>
      <c r="AP6970" t="s">
        <v>80</v>
      </c>
      <c r="AQ6970" t="s">
        <v>118</v>
      </c>
      <c r="AR6970" t="s">
        <v>273</v>
      </c>
      <c r="AS6970" t="s">
        <v>83</v>
      </c>
      <c r="AT6970" s="5">
        <v>35125</v>
      </c>
      <c r="AU6970" t="s">
        <v>63</v>
      </c>
      <c r="AV6970" t="s">
        <v>274</v>
      </c>
      <c r="AW6970" t="s">
        <v>275</v>
      </c>
    </row>
    <row r="6971" spans="1:49" x14ac:dyDescent="0.25">
      <c r="A6971">
        <v>1780</v>
      </c>
      <c r="B6971" t="s">
        <v>720</v>
      </c>
      <c r="C6971">
        <v>7</v>
      </c>
      <c r="D6971" t="s">
        <v>63</v>
      </c>
      <c r="E6971" t="s">
        <v>267</v>
      </c>
      <c r="F6971" t="s">
        <v>65</v>
      </c>
      <c r="G6971">
        <v>3.95</v>
      </c>
      <c r="I6971" t="s">
        <v>63</v>
      </c>
      <c r="J6971" t="s">
        <v>91</v>
      </c>
      <c r="K6971" t="s">
        <v>721</v>
      </c>
      <c r="L6971" t="s">
        <v>269</v>
      </c>
      <c r="M6971" t="s">
        <v>476</v>
      </c>
      <c r="N6971">
        <v>1700.9842519685039</v>
      </c>
      <c r="P6971">
        <v>44</v>
      </c>
      <c r="Q6971">
        <v>70.100000000000009</v>
      </c>
      <c r="R6971">
        <v>85</v>
      </c>
      <c r="S6971">
        <v>98.600000000000009</v>
      </c>
      <c r="T6971">
        <v>1</v>
      </c>
      <c r="U6971">
        <v>8</v>
      </c>
      <c r="V6971">
        <v>31300</v>
      </c>
      <c r="W6971" t="s">
        <v>70</v>
      </c>
      <c r="X6971" t="s">
        <v>271</v>
      </c>
      <c r="Y6971" t="s">
        <v>126</v>
      </c>
      <c r="Z6971" t="s">
        <v>145</v>
      </c>
      <c r="AA6971" t="s">
        <v>97</v>
      </c>
      <c r="AB6971" t="s">
        <v>98</v>
      </c>
      <c r="AC6971" t="s">
        <v>75</v>
      </c>
      <c r="AD6971" t="s">
        <v>75</v>
      </c>
      <c r="AE6971" t="s">
        <v>63</v>
      </c>
      <c r="AG6971">
        <v>1968</v>
      </c>
      <c r="AH6971">
        <v>3.52</v>
      </c>
      <c r="AI6971">
        <v>37.649943</v>
      </c>
      <c r="AJ6971">
        <v>-97.309927000000002</v>
      </c>
      <c r="AL6971">
        <v>40</v>
      </c>
      <c r="AM6971" t="s">
        <v>63</v>
      </c>
      <c r="AN6971" t="s">
        <v>722</v>
      </c>
      <c r="AO6971" t="s">
        <v>103</v>
      </c>
      <c r="AP6971" t="s">
        <v>80</v>
      </c>
      <c r="AQ6971" t="s">
        <v>118</v>
      </c>
      <c r="AR6971" t="s">
        <v>273</v>
      </c>
      <c r="AS6971" t="s">
        <v>83</v>
      </c>
      <c r="AT6971" s="5">
        <v>35125</v>
      </c>
      <c r="AU6971" t="s">
        <v>63</v>
      </c>
      <c r="AV6971" t="s">
        <v>274</v>
      </c>
      <c r="AW6971" t="s">
        <v>275</v>
      </c>
    </row>
    <row r="6972" spans="1:49" x14ac:dyDescent="0.25">
      <c r="A6972">
        <v>1780</v>
      </c>
      <c r="B6972" t="s">
        <v>720</v>
      </c>
      <c r="C6972">
        <v>6</v>
      </c>
      <c r="D6972" t="s">
        <v>63</v>
      </c>
      <c r="E6972" t="s">
        <v>267</v>
      </c>
      <c r="F6972" t="s">
        <v>65</v>
      </c>
      <c r="G6972">
        <v>3.95</v>
      </c>
      <c r="I6972" t="s">
        <v>63</v>
      </c>
      <c r="J6972" t="s">
        <v>91</v>
      </c>
      <c r="K6972" t="s">
        <v>721</v>
      </c>
      <c r="L6972" t="s">
        <v>269</v>
      </c>
      <c r="M6972" t="s">
        <v>476</v>
      </c>
      <c r="N6972">
        <v>1700.9842519685039</v>
      </c>
      <c r="P6972">
        <v>44</v>
      </c>
      <c r="Q6972">
        <v>70.100000000000009</v>
      </c>
      <c r="R6972">
        <v>85</v>
      </c>
      <c r="S6972">
        <v>98.600000000000009</v>
      </c>
      <c r="T6972">
        <v>1</v>
      </c>
      <c r="U6972">
        <v>8</v>
      </c>
      <c r="V6972">
        <v>31300</v>
      </c>
      <c r="W6972" t="s">
        <v>70</v>
      </c>
      <c r="X6972" t="s">
        <v>271</v>
      </c>
      <c r="Y6972" t="s">
        <v>126</v>
      </c>
      <c r="Z6972" t="s">
        <v>145</v>
      </c>
      <c r="AA6972" t="s">
        <v>97</v>
      </c>
      <c r="AB6972" t="s">
        <v>98</v>
      </c>
      <c r="AC6972" t="s">
        <v>75</v>
      </c>
      <c r="AD6972" t="s">
        <v>75</v>
      </c>
      <c r="AE6972" t="s">
        <v>63</v>
      </c>
      <c r="AG6972">
        <v>1968</v>
      </c>
      <c r="AH6972">
        <v>3.52</v>
      </c>
      <c r="AI6972">
        <v>37.649943</v>
      </c>
      <c r="AJ6972">
        <v>-97.309927000000002</v>
      </c>
      <c r="AL6972">
        <v>40</v>
      </c>
      <c r="AM6972" t="s">
        <v>63</v>
      </c>
      <c r="AN6972" t="s">
        <v>722</v>
      </c>
      <c r="AO6972" t="s">
        <v>103</v>
      </c>
      <c r="AP6972" t="s">
        <v>80</v>
      </c>
      <c r="AQ6972" t="s">
        <v>118</v>
      </c>
      <c r="AR6972" t="s">
        <v>273</v>
      </c>
      <c r="AS6972" t="s">
        <v>83</v>
      </c>
      <c r="AT6972" s="5">
        <v>35125</v>
      </c>
      <c r="AU6972" t="s">
        <v>63</v>
      </c>
      <c r="AV6972" t="s">
        <v>274</v>
      </c>
      <c r="AW6972" t="s">
        <v>275</v>
      </c>
    </row>
    <row r="6973" spans="1:49" x14ac:dyDescent="0.25">
      <c r="A6973">
        <v>1780</v>
      </c>
      <c r="B6973" t="s">
        <v>720</v>
      </c>
      <c r="C6973">
        <v>5</v>
      </c>
      <c r="D6973" t="s">
        <v>63</v>
      </c>
      <c r="E6973" t="s">
        <v>267</v>
      </c>
      <c r="F6973" t="s">
        <v>65</v>
      </c>
      <c r="G6973">
        <v>3.95</v>
      </c>
      <c r="I6973" t="s">
        <v>63</v>
      </c>
      <c r="J6973" t="s">
        <v>91</v>
      </c>
      <c r="K6973" t="s">
        <v>721</v>
      </c>
      <c r="L6973" t="s">
        <v>269</v>
      </c>
      <c r="M6973" t="s">
        <v>476</v>
      </c>
      <c r="N6973">
        <v>1700.9842519685039</v>
      </c>
      <c r="P6973">
        <v>44</v>
      </c>
      <c r="Q6973">
        <v>70.100000000000009</v>
      </c>
      <c r="R6973">
        <v>85</v>
      </c>
      <c r="S6973">
        <v>98.600000000000009</v>
      </c>
      <c r="T6973">
        <v>1</v>
      </c>
      <c r="U6973">
        <v>8</v>
      </c>
      <c r="V6973">
        <v>31300</v>
      </c>
      <c r="W6973" t="s">
        <v>70</v>
      </c>
      <c r="X6973" t="s">
        <v>271</v>
      </c>
      <c r="Y6973" t="s">
        <v>126</v>
      </c>
      <c r="Z6973" t="s">
        <v>145</v>
      </c>
      <c r="AA6973" t="s">
        <v>97</v>
      </c>
      <c r="AB6973" t="s">
        <v>98</v>
      </c>
      <c r="AC6973" t="s">
        <v>75</v>
      </c>
      <c r="AD6973" t="s">
        <v>75</v>
      </c>
      <c r="AE6973" t="s">
        <v>63</v>
      </c>
      <c r="AG6973">
        <v>1968</v>
      </c>
      <c r="AH6973">
        <v>3.52</v>
      </c>
      <c r="AI6973">
        <v>37.649943</v>
      </c>
      <c r="AJ6973">
        <v>-97.309927000000002</v>
      </c>
      <c r="AL6973">
        <v>40</v>
      </c>
      <c r="AM6973" t="s">
        <v>63</v>
      </c>
      <c r="AN6973" t="s">
        <v>722</v>
      </c>
      <c r="AO6973" t="s">
        <v>103</v>
      </c>
      <c r="AP6973" t="s">
        <v>80</v>
      </c>
      <c r="AQ6973" t="s">
        <v>118</v>
      </c>
      <c r="AR6973" t="s">
        <v>273</v>
      </c>
      <c r="AS6973" t="s">
        <v>83</v>
      </c>
      <c r="AT6973" s="5">
        <v>35125</v>
      </c>
      <c r="AU6973" t="s">
        <v>63</v>
      </c>
      <c r="AV6973" t="s">
        <v>274</v>
      </c>
      <c r="AW6973" t="s">
        <v>275</v>
      </c>
    </row>
    <row r="6974" spans="1:49" x14ac:dyDescent="0.25">
      <c r="A6974">
        <v>1780</v>
      </c>
      <c r="B6974" t="s">
        <v>720</v>
      </c>
      <c r="C6974">
        <v>3</v>
      </c>
      <c r="D6974" t="s">
        <v>63</v>
      </c>
      <c r="E6974" t="s">
        <v>267</v>
      </c>
      <c r="F6974" t="s">
        <v>65</v>
      </c>
      <c r="G6974">
        <v>3.95</v>
      </c>
      <c r="I6974" t="s">
        <v>63</v>
      </c>
      <c r="J6974" t="s">
        <v>91</v>
      </c>
      <c r="K6974" t="s">
        <v>721</v>
      </c>
      <c r="L6974" t="s">
        <v>269</v>
      </c>
      <c r="M6974" t="s">
        <v>476</v>
      </c>
      <c r="N6974">
        <v>1700.9842519685039</v>
      </c>
      <c r="P6974">
        <v>44</v>
      </c>
      <c r="Q6974">
        <v>70.100000000000009</v>
      </c>
      <c r="R6974">
        <v>85</v>
      </c>
      <c r="S6974">
        <v>98.600000000000009</v>
      </c>
      <c r="T6974">
        <v>1</v>
      </c>
      <c r="U6974">
        <v>8</v>
      </c>
      <c r="V6974">
        <v>31300</v>
      </c>
      <c r="W6974" t="s">
        <v>70</v>
      </c>
      <c r="X6974" t="s">
        <v>271</v>
      </c>
      <c r="Y6974" t="s">
        <v>126</v>
      </c>
      <c r="Z6974" t="s">
        <v>145</v>
      </c>
      <c r="AA6974" t="s">
        <v>97</v>
      </c>
      <c r="AB6974" t="s">
        <v>98</v>
      </c>
      <c r="AC6974" t="s">
        <v>75</v>
      </c>
      <c r="AD6974" t="s">
        <v>75</v>
      </c>
      <c r="AE6974" t="s">
        <v>63</v>
      </c>
      <c r="AG6974">
        <v>1968</v>
      </c>
      <c r="AH6974">
        <v>3.52</v>
      </c>
      <c r="AI6974">
        <v>37.649943</v>
      </c>
      <c r="AJ6974">
        <v>-97.309927000000002</v>
      </c>
      <c r="AL6974">
        <v>40</v>
      </c>
      <c r="AM6974" t="s">
        <v>63</v>
      </c>
      <c r="AN6974" t="s">
        <v>722</v>
      </c>
      <c r="AO6974" t="s">
        <v>103</v>
      </c>
      <c r="AP6974" t="s">
        <v>80</v>
      </c>
      <c r="AQ6974" t="s">
        <v>118</v>
      </c>
      <c r="AR6974" t="s">
        <v>273</v>
      </c>
      <c r="AS6974" t="s">
        <v>83</v>
      </c>
      <c r="AT6974" s="5">
        <v>35125</v>
      </c>
      <c r="AU6974" t="s">
        <v>63</v>
      </c>
      <c r="AV6974" t="s">
        <v>274</v>
      </c>
      <c r="AW6974" t="s">
        <v>275</v>
      </c>
    </row>
    <row r="6975" spans="1:49" x14ac:dyDescent="0.25">
      <c r="A6975">
        <v>1780</v>
      </c>
      <c r="B6975" t="s">
        <v>720</v>
      </c>
      <c r="C6975">
        <v>2</v>
      </c>
      <c r="D6975" t="s">
        <v>63</v>
      </c>
      <c r="E6975" t="s">
        <v>267</v>
      </c>
      <c r="F6975" t="s">
        <v>65</v>
      </c>
      <c r="G6975">
        <v>3.95</v>
      </c>
      <c r="I6975" t="s">
        <v>63</v>
      </c>
      <c r="J6975" t="s">
        <v>91</v>
      </c>
      <c r="K6975" t="s">
        <v>721</v>
      </c>
      <c r="L6975" t="s">
        <v>269</v>
      </c>
      <c r="M6975" t="s">
        <v>476</v>
      </c>
      <c r="N6975">
        <v>1700.9842519685039</v>
      </c>
      <c r="P6975">
        <v>44</v>
      </c>
      <c r="Q6975">
        <v>70.100000000000009</v>
      </c>
      <c r="R6975">
        <v>85</v>
      </c>
      <c r="S6975">
        <v>98.600000000000009</v>
      </c>
      <c r="T6975">
        <v>1</v>
      </c>
      <c r="U6975">
        <v>8</v>
      </c>
      <c r="V6975">
        <v>31300</v>
      </c>
      <c r="W6975" t="s">
        <v>70</v>
      </c>
      <c r="X6975" t="s">
        <v>271</v>
      </c>
      <c r="Y6975" t="s">
        <v>126</v>
      </c>
      <c r="Z6975" t="s">
        <v>145</v>
      </c>
      <c r="AA6975" t="s">
        <v>97</v>
      </c>
      <c r="AB6975" t="s">
        <v>98</v>
      </c>
      <c r="AC6975" t="s">
        <v>75</v>
      </c>
      <c r="AD6975" t="s">
        <v>75</v>
      </c>
      <c r="AE6975" t="s">
        <v>63</v>
      </c>
      <c r="AG6975">
        <v>1968</v>
      </c>
      <c r="AH6975">
        <v>3.52</v>
      </c>
      <c r="AI6975">
        <v>37.649943</v>
      </c>
      <c r="AJ6975">
        <v>-97.309927000000002</v>
      </c>
      <c r="AL6975">
        <v>40</v>
      </c>
      <c r="AM6975" t="s">
        <v>63</v>
      </c>
      <c r="AN6975" t="s">
        <v>722</v>
      </c>
      <c r="AO6975" t="s">
        <v>103</v>
      </c>
      <c r="AP6975" t="s">
        <v>80</v>
      </c>
      <c r="AQ6975" t="s">
        <v>118</v>
      </c>
      <c r="AR6975" t="s">
        <v>273</v>
      </c>
      <c r="AS6975" t="s">
        <v>83</v>
      </c>
      <c r="AT6975" s="5">
        <v>35125</v>
      </c>
      <c r="AU6975" t="s">
        <v>63</v>
      </c>
      <c r="AV6975" t="s">
        <v>274</v>
      </c>
      <c r="AW6975" t="s">
        <v>275</v>
      </c>
    </row>
    <row r="6976" spans="1:49" x14ac:dyDescent="0.25">
      <c r="A6976">
        <v>1780</v>
      </c>
      <c r="B6976" t="s">
        <v>720</v>
      </c>
      <c r="C6976">
        <v>1</v>
      </c>
      <c r="D6976" t="s">
        <v>63</v>
      </c>
      <c r="E6976" t="s">
        <v>267</v>
      </c>
      <c r="F6976" t="s">
        <v>65</v>
      </c>
      <c r="G6976">
        <v>3.95</v>
      </c>
      <c r="I6976" t="s">
        <v>63</v>
      </c>
      <c r="J6976" t="s">
        <v>91</v>
      </c>
      <c r="K6976" t="s">
        <v>721</v>
      </c>
      <c r="L6976" t="s">
        <v>269</v>
      </c>
      <c r="M6976" t="s">
        <v>476</v>
      </c>
      <c r="N6976">
        <v>1700.9842519685039</v>
      </c>
      <c r="P6976">
        <v>44</v>
      </c>
      <c r="Q6976">
        <v>70.100000000000009</v>
      </c>
      <c r="R6976">
        <v>85</v>
      </c>
      <c r="S6976">
        <v>98.600000000000009</v>
      </c>
      <c r="T6976">
        <v>1</v>
      </c>
      <c r="U6976">
        <v>8</v>
      </c>
      <c r="V6976">
        <v>31300</v>
      </c>
      <c r="W6976" t="s">
        <v>70</v>
      </c>
      <c r="X6976" t="s">
        <v>271</v>
      </c>
      <c r="Y6976" t="s">
        <v>126</v>
      </c>
      <c r="Z6976" t="s">
        <v>145</v>
      </c>
      <c r="AA6976" t="s">
        <v>97</v>
      </c>
      <c r="AB6976" t="s">
        <v>98</v>
      </c>
      <c r="AC6976" t="s">
        <v>75</v>
      </c>
      <c r="AD6976" t="s">
        <v>75</v>
      </c>
      <c r="AE6976" t="s">
        <v>63</v>
      </c>
      <c r="AG6976">
        <v>1968</v>
      </c>
      <c r="AH6976">
        <v>3.52</v>
      </c>
      <c r="AI6976">
        <v>37.649943</v>
      </c>
      <c r="AJ6976">
        <v>-97.309927000000002</v>
      </c>
      <c r="AL6976">
        <v>40</v>
      </c>
      <c r="AM6976" t="s">
        <v>63</v>
      </c>
      <c r="AN6976" t="s">
        <v>722</v>
      </c>
      <c r="AO6976" t="s">
        <v>103</v>
      </c>
      <c r="AP6976" t="s">
        <v>80</v>
      </c>
      <c r="AQ6976" t="s">
        <v>118</v>
      </c>
      <c r="AR6976" t="s">
        <v>273</v>
      </c>
      <c r="AS6976" t="s">
        <v>83</v>
      </c>
      <c r="AT6976" s="5">
        <v>35125</v>
      </c>
      <c r="AU6976" t="s">
        <v>63</v>
      </c>
      <c r="AV6976" t="s">
        <v>274</v>
      </c>
      <c r="AW6976" t="s">
        <v>275</v>
      </c>
    </row>
    <row r="6977" spans="1:49" x14ac:dyDescent="0.25">
      <c r="A6977">
        <v>1445</v>
      </c>
      <c r="B6977" t="s">
        <v>18699</v>
      </c>
      <c r="C6977">
        <v>1</v>
      </c>
      <c r="D6977" t="s">
        <v>86</v>
      </c>
      <c r="E6977" t="s">
        <v>267</v>
      </c>
      <c r="F6977" t="s">
        <v>65</v>
      </c>
      <c r="G6977">
        <v>9.5</v>
      </c>
      <c r="H6977" t="s">
        <v>489</v>
      </c>
      <c r="I6977" t="s">
        <v>63</v>
      </c>
      <c r="J6977" t="s">
        <v>91</v>
      </c>
      <c r="K6977" t="s">
        <v>18700</v>
      </c>
      <c r="L6977" t="s">
        <v>18701</v>
      </c>
      <c r="M6977" t="s">
        <v>3457</v>
      </c>
      <c r="N6977">
        <v>129.88845144356955</v>
      </c>
      <c r="O6977">
        <v>60</v>
      </c>
      <c r="P6977">
        <v>122.3753280839895</v>
      </c>
      <c r="Q6977">
        <v>70</v>
      </c>
      <c r="R6977">
        <v>85</v>
      </c>
      <c r="S6977">
        <v>88.4</v>
      </c>
      <c r="T6977">
        <v>4</v>
      </c>
      <c r="U6977">
        <v>9</v>
      </c>
      <c r="V6977">
        <v>67100</v>
      </c>
      <c r="AB6977" t="s">
        <v>63</v>
      </c>
      <c r="AC6977" t="s">
        <v>63</v>
      </c>
      <c r="AD6977" t="s">
        <v>63</v>
      </c>
      <c r="AE6977" t="s">
        <v>98</v>
      </c>
      <c r="AG6977">
        <v>1970</v>
      </c>
      <c r="AH6977">
        <v>9.16</v>
      </c>
      <c r="AI6977">
        <v>37.729889999999997</v>
      </c>
      <c r="AJ6977">
        <v>-97.316890000000001</v>
      </c>
      <c r="AK6977" t="s">
        <v>262</v>
      </c>
      <c r="AL6977">
        <v>4</v>
      </c>
      <c r="AM6977" t="s">
        <v>63</v>
      </c>
      <c r="AN6977" t="s">
        <v>18702</v>
      </c>
      <c r="AO6977" t="s">
        <v>103</v>
      </c>
      <c r="AP6977" t="s">
        <v>116</v>
      </c>
      <c r="AQ6977" t="s">
        <v>1263</v>
      </c>
      <c r="AR6977" t="s">
        <v>2589</v>
      </c>
      <c r="AS6977" t="s">
        <v>83</v>
      </c>
      <c r="AT6977" s="5">
        <v>37987</v>
      </c>
      <c r="AU6977" t="s">
        <v>129</v>
      </c>
      <c r="AV6977" t="s">
        <v>200</v>
      </c>
      <c r="AW6977" t="s">
        <v>150</v>
      </c>
    </row>
    <row r="6978" spans="1:49" x14ac:dyDescent="0.25">
      <c r="A6978">
        <v>971</v>
      </c>
      <c r="B6978" t="s">
        <v>27611</v>
      </c>
      <c r="C6978">
        <v>1</v>
      </c>
      <c r="D6978" t="s">
        <v>86</v>
      </c>
      <c r="E6978" t="s">
        <v>267</v>
      </c>
      <c r="F6978" t="s">
        <v>65</v>
      </c>
      <c r="G6978">
        <v>9.85</v>
      </c>
      <c r="H6978" t="s">
        <v>489</v>
      </c>
      <c r="I6978" t="s">
        <v>63</v>
      </c>
      <c r="J6978" t="s">
        <v>91</v>
      </c>
      <c r="K6978" t="s">
        <v>27612</v>
      </c>
      <c r="L6978" t="s">
        <v>7908</v>
      </c>
      <c r="M6978" t="s">
        <v>3457</v>
      </c>
      <c r="N6978">
        <v>32.316272965879264</v>
      </c>
      <c r="O6978">
        <v>30</v>
      </c>
      <c r="P6978">
        <v>122.3753280839895</v>
      </c>
      <c r="Q6978">
        <v>68.600000000000009</v>
      </c>
      <c r="R6978">
        <v>95</v>
      </c>
      <c r="S6978">
        <v>94.4</v>
      </c>
      <c r="T6978">
        <v>1</v>
      </c>
      <c r="U6978">
        <v>9</v>
      </c>
      <c r="V6978">
        <v>67100</v>
      </c>
      <c r="W6978" t="s">
        <v>70</v>
      </c>
      <c r="AB6978" t="s">
        <v>63</v>
      </c>
      <c r="AC6978" t="s">
        <v>63</v>
      </c>
      <c r="AD6978" t="s">
        <v>63</v>
      </c>
      <c r="AE6978" t="s">
        <v>98</v>
      </c>
      <c r="AG6978">
        <v>1970</v>
      </c>
      <c r="AH6978">
        <v>9.42</v>
      </c>
      <c r="AI6978">
        <v>37.733759999999997</v>
      </c>
      <c r="AJ6978">
        <v>-97.316839999999999</v>
      </c>
      <c r="AK6978" t="s">
        <v>262</v>
      </c>
      <c r="AL6978">
        <v>1</v>
      </c>
      <c r="AM6978" t="s">
        <v>63</v>
      </c>
      <c r="AN6978" t="s">
        <v>27613</v>
      </c>
      <c r="AO6978" t="s">
        <v>103</v>
      </c>
      <c r="AP6978" t="s">
        <v>116</v>
      </c>
      <c r="AQ6978" t="s">
        <v>504</v>
      </c>
      <c r="AR6978" t="s">
        <v>1263</v>
      </c>
      <c r="AS6978" t="s">
        <v>83</v>
      </c>
      <c r="AT6978" s="5">
        <v>37987</v>
      </c>
      <c r="AU6978" t="s">
        <v>63</v>
      </c>
      <c r="AV6978" t="s">
        <v>200</v>
      </c>
      <c r="AW6978" t="s">
        <v>150</v>
      </c>
    </row>
    <row r="6979" spans="1:49" x14ac:dyDescent="0.25">
      <c r="A6979">
        <v>2830</v>
      </c>
      <c r="B6979" t="s">
        <v>953</v>
      </c>
      <c r="C6979">
        <v>1</v>
      </c>
      <c r="D6979" t="s">
        <v>86</v>
      </c>
      <c r="E6979" t="s">
        <v>267</v>
      </c>
      <c r="F6979" t="s">
        <v>65</v>
      </c>
      <c r="G6979">
        <v>10</v>
      </c>
      <c r="H6979" t="s">
        <v>208</v>
      </c>
      <c r="I6979" t="s">
        <v>63</v>
      </c>
      <c r="J6979" t="s">
        <v>91</v>
      </c>
      <c r="K6979" t="s">
        <v>954</v>
      </c>
      <c r="L6979" t="s">
        <v>955</v>
      </c>
      <c r="M6979" t="s">
        <v>270</v>
      </c>
      <c r="N6979">
        <v>508.79265091863516</v>
      </c>
      <c r="O6979">
        <v>34</v>
      </c>
      <c r="P6979">
        <v>55.999999909889105</v>
      </c>
      <c r="Q6979">
        <v>93.8</v>
      </c>
      <c r="R6979">
        <v>80</v>
      </c>
      <c r="S6979">
        <v>87.5</v>
      </c>
      <c r="T6979">
        <v>1</v>
      </c>
      <c r="U6979">
        <v>9</v>
      </c>
      <c r="V6979">
        <v>33550</v>
      </c>
      <c r="X6979" t="s">
        <v>956</v>
      </c>
      <c r="Y6979" t="s">
        <v>126</v>
      </c>
      <c r="Z6979" t="s">
        <v>253</v>
      </c>
      <c r="AA6979" t="s">
        <v>74</v>
      </c>
      <c r="AB6979" t="s">
        <v>75</v>
      </c>
      <c r="AC6979" t="s">
        <v>98</v>
      </c>
      <c r="AD6979" t="s">
        <v>98</v>
      </c>
      <c r="AE6979" t="s">
        <v>63</v>
      </c>
      <c r="AG6979">
        <v>1970</v>
      </c>
      <c r="AH6979">
        <v>9.57</v>
      </c>
      <c r="AI6979">
        <v>37.735790000000001</v>
      </c>
      <c r="AJ6979">
        <v>-97.317363999999998</v>
      </c>
      <c r="AK6979" t="s">
        <v>262</v>
      </c>
      <c r="AL6979">
        <v>4</v>
      </c>
      <c r="AM6979" t="s">
        <v>63</v>
      </c>
      <c r="AN6979" t="s">
        <v>957</v>
      </c>
      <c r="AO6979" t="s">
        <v>103</v>
      </c>
      <c r="AP6979" t="s">
        <v>80</v>
      </c>
      <c r="AQ6979" t="s">
        <v>317</v>
      </c>
      <c r="AR6979" t="s">
        <v>561</v>
      </c>
      <c r="AS6979" t="s">
        <v>83</v>
      </c>
      <c r="AT6979" s="5">
        <v>37257</v>
      </c>
      <c r="AU6979" t="s">
        <v>76</v>
      </c>
      <c r="AV6979" t="s">
        <v>187</v>
      </c>
      <c r="AW6979" t="s">
        <v>188</v>
      </c>
    </row>
    <row r="6980" spans="1:49" x14ac:dyDescent="0.25">
      <c r="A6980">
        <v>1863</v>
      </c>
      <c r="B6980" t="s">
        <v>473</v>
      </c>
      <c r="C6980">
        <v>1</v>
      </c>
      <c r="D6980" t="s">
        <v>86</v>
      </c>
      <c r="E6980" t="s">
        <v>267</v>
      </c>
      <c r="F6980" t="s">
        <v>65</v>
      </c>
      <c r="G6980">
        <v>10.01</v>
      </c>
      <c r="H6980" t="s">
        <v>208</v>
      </c>
      <c r="I6980" t="s">
        <v>63</v>
      </c>
      <c r="J6980" t="s">
        <v>91</v>
      </c>
      <c r="K6980" t="s">
        <v>474</v>
      </c>
      <c r="L6980" t="s">
        <v>475</v>
      </c>
      <c r="M6980" t="s">
        <v>476</v>
      </c>
      <c r="N6980">
        <v>514.99343832020998</v>
      </c>
      <c r="O6980">
        <v>30</v>
      </c>
      <c r="P6980">
        <v>90.000003654500006</v>
      </c>
      <c r="Q6980">
        <v>93.8</v>
      </c>
      <c r="R6980">
        <v>80</v>
      </c>
      <c r="S6980">
        <v>89.5</v>
      </c>
      <c r="T6980">
        <v>1</v>
      </c>
      <c r="U6980">
        <v>9</v>
      </c>
      <c r="V6980">
        <v>33550</v>
      </c>
      <c r="X6980" t="s">
        <v>477</v>
      </c>
      <c r="Y6980" t="s">
        <v>126</v>
      </c>
      <c r="Z6980" t="s">
        <v>253</v>
      </c>
      <c r="AA6980" t="s">
        <v>97</v>
      </c>
      <c r="AB6980" t="s">
        <v>75</v>
      </c>
      <c r="AC6980" t="s">
        <v>98</v>
      </c>
      <c r="AD6980" t="s">
        <v>98</v>
      </c>
      <c r="AE6980" t="s">
        <v>63</v>
      </c>
      <c r="AG6980">
        <v>1970</v>
      </c>
      <c r="AH6980">
        <v>9.58</v>
      </c>
      <c r="AI6980">
        <v>37.735815000000002</v>
      </c>
      <c r="AJ6980">
        <v>-97.317105999999995</v>
      </c>
      <c r="AK6980" t="s">
        <v>262</v>
      </c>
      <c r="AL6980">
        <v>4</v>
      </c>
      <c r="AM6980" t="s">
        <v>63</v>
      </c>
      <c r="AN6980" t="s">
        <v>478</v>
      </c>
      <c r="AO6980" t="s">
        <v>103</v>
      </c>
      <c r="AP6980" t="s">
        <v>80</v>
      </c>
      <c r="AQ6980" t="s">
        <v>336</v>
      </c>
      <c r="AR6980" t="s">
        <v>337</v>
      </c>
      <c r="AS6980" t="s">
        <v>83</v>
      </c>
      <c r="AT6980" s="5">
        <v>41617</v>
      </c>
      <c r="AU6980" t="s">
        <v>76</v>
      </c>
      <c r="AV6980" t="s">
        <v>187</v>
      </c>
      <c r="AW6980" t="s">
        <v>188</v>
      </c>
    </row>
    <row r="6981" spans="1:49" x14ac:dyDescent="0.25">
      <c r="A6981">
        <v>1863</v>
      </c>
      <c r="B6981" t="s">
        <v>473</v>
      </c>
      <c r="C6981">
        <v>1</v>
      </c>
      <c r="D6981" t="s">
        <v>86</v>
      </c>
      <c r="E6981" t="s">
        <v>267</v>
      </c>
      <c r="F6981" t="s">
        <v>65</v>
      </c>
      <c r="G6981">
        <v>10.01</v>
      </c>
      <c r="H6981" t="s">
        <v>208</v>
      </c>
      <c r="I6981" t="s">
        <v>63</v>
      </c>
      <c r="J6981" t="s">
        <v>91</v>
      </c>
      <c r="K6981" t="s">
        <v>474</v>
      </c>
      <c r="L6981" t="s">
        <v>475</v>
      </c>
      <c r="M6981" t="s">
        <v>476</v>
      </c>
      <c r="N6981">
        <v>514.99343832020998</v>
      </c>
      <c r="O6981">
        <v>30</v>
      </c>
      <c r="P6981">
        <v>90.000003654500006</v>
      </c>
      <c r="Q6981">
        <v>93.8</v>
      </c>
      <c r="R6981">
        <v>80</v>
      </c>
      <c r="S6981">
        <v>89.5</v>
      </c>
      <c r="T6981">
        <v>1</v>
      </c>
      <c r="U6981">
        <v>9</v>
      </c>
      <c r="V6981">
        <v>33550</v>
      </c>
      <c r="X6981" t="s">
        <v>477</v>
      </c>
      <c r="Y6981" t="s">
        <v>126</v>
      </c>
      <c r="Z6981" t="s">
        <v>253</v>
      </c>
      <c r="AA6981" t="s">
        <v>97</v>
      </c>
      <c r="AB6981" t="s">
        <v>75</v>
      </c>
      <c r="AC6981" t="s">
        <v>98</v>
      </c>
      <c r="AD6981" t="s">
        <v>98</v>
      </c>
      <c r="AE6981" t="s">
        <v>63</v>
      </c>
      <c r="AG6981">
        <v>1970</v>
      </c>
      <c r="AH6981">
        <v>9.58</v>
      </c>
      <c r="AI6981">
        <v>37.735815000000002</v>
      </c>
      <c r="AJ6981">
        <v>-97.317105999999995</v>
      </c>
      <c r="AK6981" t="s">
        <v>262</v>
      </c>
      <c r="AL6981">
        <v>4</v>
      </c>
      <c r="AM6981" t="s">
        <v>63</v>
      </c>
      <c r="AN6981" t="s">
        <v>478</v>
      </c>
      <c r="AO6981" t="s">
        <v>103</v>
      </c>
      <c r="AP6981" t="s">
        <v>80</v>
      </c>
      <c r="AQ6981" t="s">
        <v>336</v>
      </c>
      <c r="AR6981" t="s">
        <v>337</v>
      </c>
      <c r="AS6981" t="s">
        <v>83</v>
      </c>
      <c r="AT6981" s="5">
        <v>41617</v>
      </c>
      <c r="AU6981" t="s">
        <v>76</v>
      </c>
      <c r="AV6981" t="s">
        <v>187</v>
      </c>
      <c r="AW6981" t="s">
        <v>188</v>
      </c>
    </row>
    <row r="6982" spans="1:49" x14ac:dyDescent="0.25">
      <c r="A6982">
        <v>1104</v>
      </c>
      <c r="B6982" t="s">
        <v>2179</v>
      </c>
      <c r="C6982">
        <v>1</v>
      </c>
      <c r="D6982" t="s">
        <v>86</v>
      </c>
      <c r="E6982" t="s">
        <v>267</v>
      </c>
      <c r="F6982" t="s">
        <v>65</v>
      </c>
      <c r="G6982">
        <v>10.18</v>
      </c>
      <c r="H6982" t="s">
        <v>223</v>
      </c>
      <c r="I6982" t="s">
        <v>63</v>
      </c>
      <c r="J6982" t="s">
        <v>91</v>
      </c>
      <c r="K6982" t="s">
        <v>2180</v>
      </c>
      <c r="L6982" t="s">
        <v>2181</v>
      </c>
      <c r="M6982" t="s">
        <v>270</v>
      </c>
      <c r="N6982">
        <v>478.31364829396324</v>
      </c>
      <c r="O6982">
        <v>39</v>
      </c>
      <c r="P6982">
        <v>60</v>
      </c>
      <c r="Q6982">
        <v>90.7</v>
      </c>
      <c r="R6982">
        <v>80</v>
      </c>
      <c r="S6982">
        <v>84.5</v>
      </c>
      <c r="T6982">
        <v>1</v>
      </c>
      <c r="U6982">
        <v>9</v>
      </c>
      <c r="V6982">
        <v>33550</v>
      </c>
      <c r="X6982" t="s">
        <v>956</v>
      </c>
      <c r="Y6982" t="s">
        <v>126</v>
      </c>
      <c r="Z6982" t="s">
        <v>127</v>
      </c>
      <c r="AA6982" t="s">
        <v>74</v>
      </c>
      <c r="AB6982" t="s">
        <v>75</v>
      </c>
      <c r="AC6982" t="s">
        <v>75</v>
      </c>
      <c r="AD6982" t="s">
        <v>98</v>
      </c>
      <c r="AE6982" t="s">
        <v>63</v>
      </c>
      <c r="AG6982">
        <v>1970</v>
      </c>
      <c r="AH6982">
        <v>9.75</v>
      </c>
      <c r="AI6982">
        <v>37.738343999999998</v>
      </c>
      <c r="AJ6982">
        <v>-97.318455999999998</v>
      </c>
      <c r="AK6982" t="s">
        <v>262</v>
      </c>
      <c r="AL6982">
        <v>7</v>
      </c>
      <c r="AM6982" t="s">
        <v>63</v>
      </c>
      <c r="AN6982" t="s">
        <v>2182</v>
      </c>
      <c r="AO6982" t="s">
        <v>103</v>
      </c>
      <c r="AP6982" t="s">
        <v>80</v>
      </c>
      <c r="AQ6982" t="s">
        <v>240</v>
      </c>
      <c r="AR6982" t="s">
        <v>231</v>
      </c>
      <c r="AS6982" t="s">
        <v>83</v>
      </c>
      <c r="AT6982" s="5">
        <v>36130</v>
      </c>
      <c r="AU6982" t="s">
        <v>63</v>
      </c>
      <c r="AV6982" t="s">
        <v>187</v>
      </c>
      <c r="AW6982" t="s">
        <v>188</v>
      </c>
    </row>
    <row r="6983" spans="1:49" x14ac:dyDescent="0.25">
      <c r="A6983">
        <v>1044</v>
      </c>
      <c r="B6983" t="s">
        <v>2662</v>
      </c>
      <c r="C6983">
        <v>1</v>
      </c>
      <c r="D6983" t="s">
        <v>86</v>
      </c>
      <c r="E6983" t="s">
        <v>267</v>
      </c>
      <c r="F6983" t="s">
        <v>65</v>
      </c>
      <c r="G6983">
        <v>10.19</v>
      </c>
      <c r="H6983" t="s">
        <v>223</v>
      </c>
      <c r="I6983" t="s">
        <v>63</v>
      </c>
      <c r="J6983" t="s">
        <v>91</v>
      </c>
      <c r="K6983" t="s">
        <v>2663</v>
      </c>
      <c r="L6983" t="s">
        <v>2181</v>
      </c>
      <c r="M6983" t="s">
        <v>476</v>
      </c>
      <c r="N6983">
        <v>478.80577427821521</v>
      </c>
      <c r="O6983">
        <v>39</v>
      </c>
      <c r="P6983">
        <v>52</v>
      </c>
      <c r="Q6983">
        <v>93.8</v>
      </c>
      <c r="R6983">
        <v>90</v>
      </c>
      <c r="S6983">
        <v>94.3</v>
      </c>
      <c r="T6983">
        <v>1</v>
      </c>
      <c r="U6983">
        <v>9</v>
      </c>
      <c r="V6983">
        <v>33550</v>
      </c>
      <c r="X6983" t="s">
        <v>477</v>
      </c>
      <c r="Y6983" t="s">
        <v>126</v>
      </c>
      <c r="Z6983" t="s">
        <v>253</v>
      </c>
      <c r="AA6983" t="s">
        <v>97</v>
      </c>
      <c r="AB6983" t="s">
        <v>98</v>
      </c>
      <c r="AC6983" t="s">
        <v>98</v>
      </c>
      <c r="AD6983" t="s">
        <v>98</v>
      </c>
      <c r="AE6983" t="s">
        <v>63</v>
      </c>
      <c r="AG6983">
        <v>1970</v>
      </c>
      <c r="AH6983">
        <v>9.76</v>
      </c>
      <c r="AI6983">
        <v>37.738486000000002</v>
      </c>
      <c r="AJ6983">
        <v>-97.318196</v>
      </c>
      <c r="AK6983" t="s">
        <v>262</v>
      </c>
      <c r="AL6983">
        <v>7</v>
      </c>
      <c r="AM6983" t="s">
        <v>63</v>
      </c>
      <c r="AN6983" t="s">
        <v>2664</v>
      </c>
      <c r="AO6983" t="s">
        <v>103</v>
      </c>
      <c r="AP6983" t="s">
        <v>80</v>
      </c>
      <c r="AQ6983" t="s">
        <v>240</v>
      </c>
      <c r="AR6983" t="s">
        <v>231</v>
      </c>
      <c r="AS6983" t="s">
        <v>83</v>
      </c>
      <c r="AT6983" s="5">
        <v>36130</v>
      </c>
      <c r="AU6983" t="s">
        <v>63</v>
      </c>
      <c r="AV6983" t="s">
        <v>187</v>
      </c>
      <c r="AW6983" t="s">
        <v>188</v>
      </c>
    </row>
    <row r="6984" spans="1:49" x14ac:dyDescent="0.25">
      <c r="A6984">
        <v>80</v>
      </c>
      <c r="B6984" t="s">
        <v>10980</v>
      </c>
      <c r="C6984">
        <v>1</v>
      </c>
      <c r="D6984" t="s">
        <v>86</v>
      </c>
      <c r="E6984" t="s">
        <v>267</v>
      </c>
      <c r="F6984" t="s">
        <v>65</v>
      </c>
      <c r="G6984">
        <v>11.15</v>
      </c>
      <c r="H6984" t="s">
        <v>90</v>
      </c>
      <c r="I6984" t="s">
        <v>63</v>
      </c>
      <c r="J6984" t="s">
        <v>91</v>
      </c>
      <c r="K6984" t="s">
        <v>10981</v>
      </c>
      <c r="L6984" t="s">
        <v>9115</v>
      </c>
      <c r="M6984" t="s">
        <v>270</v>
      </c>
      <c r="N6984">
        <v>150.49212598425197</v>
      </c>
      <c r="O6984">
        <v>5</v>
      </c>
      <c r="P6984">
        <v>66.300001670056432</v>
      </c>
      <c r="Q6984">
        <v>98</v>
      </c>
      <c r="R6984">
        <v>95</v>
      </c>
      <c r="S6984">
        <v>99.9</v>
      </c>
      <c r="T6984">
        <v>0</v>
      </c>
      <c r="U6984">
        <v>10</v>
      </c>
      <c r="V6984">
        <v>31100</v>
      </c>
      <c r="AB6984" t="s">
        <v>98</v>
      </c>
      <c r="AC6984" t="s">
        <v>98</v>
      </c>
      <c r="AD6984" t="s">
        <v>129</v>
      </c>
      <c r="AE6984" t="s">
        <v>63</v>
      </c>
      <c r="AG6984">
        <v>1970</v>
      </c>
      <c r="AH6984">
        <v>10.71</v>
      </c>
      <c r="AI6984">
        <v>37.752232999999997</v>
      </c>
      <c r="AJ6984">
        <v>-97.319834999999998</v>
      </c>
      <c r="AK6984" t="s">
        <v>77</v>
      </c>
      <c r="AL6984">
        <v>3</v>
      </c>
      <c r="AM6984" t="s">
        <v>63</v>
      </c>
      <c r="AN6984" t="s">
        <v>10982</v>
      </c>
      <c r="AO6984" t="s">
        <v>100</v>
      </c>
      <c r="AP6984" t="s">
        <v>80</v>
      </c>
      <c r="AQ6984" t="s">
        <v>230</v>
      </c>
      <c r="AR6984" t="s">
        <v>1097</v>
      </c>
      <c r="AS6984" t="s">
        <v>83</v>
      </c>
      <c r="AT6984" s="5">
        <v>35855</v>
      </c>
      <c r="AU6984" t="s">
        <v>63</v>
      </c>
      <c r="AV6984" t="s">
        <v>187</v>
      </c>
      <c r="AW6984" t="s">
        <v>188</v>
      </c>
    </row>
    <row r="6985" spans="1:49" x14ac:dyDescent="0.25">
      <c r="A6985">
        <v>128</v>
      </c>
      <c r="B6985" t="s">
        <v>9113</v>
      </c>
      <c r="C6985">
        <v>1</v>
      </c>
      <c r="D6985" t="s">
        <v>86</v>
      </c>
      <c r="E6985" t="s">
        <v>267</v>
      </c>
      <c r="F6985" t="s">
        <v>65</v>
      </c>
      <c r="G6985">
        <v>11.16</v>
      </c>
      <c r="H6985" t="s">
        <v>90</v>
      </c>
      <c r="I6985" t="s">
        <v>63</v>
      </c>
      <c r="J6985" t="s">
        <v>91</v>
      </c>
      <c r="K6985" t="s">
        <v>9114</v>
      </c>
      <c r="L6985" t="s">
        <v>9115</v>
      </c>
      <c r="M6985" t="s">
        <v>476</v>
      </c>
      <c r="N6985">
        <v>150.49212598425197</v>
      </c>
      <c r="O6985">
        <v>5</v>
      </c>
      <c r="P6985">
        <v>66.000001011245075</v>
      </c>
      <c r="Q6985">
        <v>98</v>
      </c>
      <c r="R6985">
        <v>95</v>
      </c>
      <c r="S6985">
        <v>97.3</v>
      </c>
      <c r="T6985">
        <v>0</v>
      </c>
      <c r="U6985">
        <v>10</v>
      </c>
      <c r="V6985">
        <v>31100</v>
      </c>
      <c r="AB6985" t="s">
        <v>98</v>
      </c>
      <c r="AC6985" t="s">
        <v>98</v>
      </c>
      <c r="AD6985" t="s">
        <v>129</v>
      </c>
      <c r="AE6985" t="s">
        <v>63</v>
      </c>
      <c r="AG6985">
        <v>1970</v>
      </c>
      <c r="AH6985">
        <v>10.72</v>
      </c>
      <c r="AI6985">
        <v>37.752251999999999</v>
      </c>
      <c r="AJ6985">
        <v>-97.319547999999998</v>
      </c>
      <c r="AK6985" t="s">
        <v>77</v>
      </c>
      <c r="AL6985">
        <v>3</v>
      </c>
      <c r="AM6985" t="s">
        <v>63</v>
      </c>
      <c r="AN6985" t="s">
        <v>9116</v>
      </c>
      <c r="AO6985" t="s">
        <v>100</v>
      </c>
      <c r="AP6985" t="s">
        <v>80</v>
      </c>
      <c r="AQ6985" t="s">
        <v>230</v>
      </c>
      <c r="AR6985" t="s">
        <v>1097</v>
      </c>
      <c r="AS6985" t="s">
        <v>83</v>
      </c>
      <c r="AT6985" s="5">
        <v>35855</v>
      </c>
      <c r="AU6985" t="s">
        <v>63</v>
      </c>
      <c r="AV6985" t="s">
        <v>187</v>
      </c>
      <c r="AW6985" t="s">
        <v>188</v>
      </c>
    </row>
    <row r="6986" spans="1:49" x14ac:dyDescent="0.25">
      <c r="A6986">
        <v>1259</v>
      </c>
      <c r="B6986" t="s">
        <v>14744</v>
      </c>
      <c r="C6986">
        <v>1</v>
      </c>
      <c r="D6986" t="s">
        <v>86</v>
      </c>
      <c r="E6986" t="s">
        <v>267</v>
      </c>
      <c r="F6986" t="s">
        <v>65</v>
      </c>
      <c r="G6986">
        <v>11.5</v>
      </c>
      <c r="H6986" t="s">
        <v>489</v>
      </c>
      <c r="I6986" t="s">
        <v>63</v>
      </c>
      <c r="J6986" t="s">
        <v>91</v>
      </c>
      <c r="K6986" t="s">
        <v>14745</v>
      </c>
      <c r="L6986" t="s">
        <v>541</v>
      </c>
      <c r="M6986" t="s">
        <v>270</v>
      </c>
      <c r="N6986">
        <v>43.7992125984252</v>
      </c>
      <c r="O6986">
        <v>5</v>
      </c>
      <c r="P6986">
        <v>52</v>
      </c>
      <c r="Q6986">
        <v>79.5</v>
      </c>
      <c r="R6986">
        <v>90</v>
      </c>
      <c r="S6986">
        <v>97.2</v>
      </c>
      <c r="T6986">
        <v>1</v>
      </c>
      <c r="U6986">
        <v>10</v>
      </c>
      <c r="V6986">
        <v>31100</v>
      </c>
      <c r="AB6986" t="s">
        <v>63</v>
      </c>
      <c r="AC6986" t="s">
        <v>63</v>
      </c>
      <c r="AD6986" t="s">
        <v>63</v>
      </c>
      <c r="AE6986" t="s">
        <v>98</v>
      </c>
      <c r="AG6986">
        <v>1964</v>
      </c>
      <c r="AH6986">
        <v>11.07</v>
      </c>
      <c r="AI6986">
        <v>37.757074000000003</v>
      </c>
      <c r="AJ6986">
        <v>-97.321139000000002</v>
      </c>
      <c r="AK6986" t="s">
        <v>77</v>
      </c>
      <c r="AL6986">
        <v>3</v>
      </c>
      <c r="AM6986" t="s">
        <v>63</v>
      </c>
      <c r="AN6986" t="s">
        <v>14746</v>
      </c>
      <c r="AO6986" t="s">
        <v>100</v>
      </c>
      <c r="AP6986" t="s">
        <v>116</v>
      </c>
      <c r="AQ6986" t="s">
        <v>14747</v>
      </c>
      <c r="AR6986" t="s">
        <v>14748</v>
      </c>
      <c r="AS6986" t="s">
        <v>83</v>
      </c>
      <c r="AT6986" s="5">
        <v>41869</v>
      </c>
      <c r="AU6986" t="s">
        <v>129</v>
      </c>
      <c r="AV6986" t="s">
        <v>149</v>
      </c>
      <c r="AW6986" t="s">
        <v>150</v>
      </c>
    </row>
    <row r="6987" spans="1:49" x14ac:dyDescent="0.25">
      <c r="A6987">
        <v>198</v>
      </c>
      <c r="B6987" t="s">
        <v>6765</v>
      </c>
      <c r="C6987">
        <v>1</v>
      </c>
      <c r="D6987" t="s">
        <v>86</v>
      </c>
      <c r="E6987" t="s">
        <v>267</v>
      </c>
      <c r="F6987" t="s">
        <v>65</v>
      </c>
      <c r="G6987">
        <v>11.51</v>
      </c>
      <c r="H6987" t="s">
        <v>489</v>
      </c>
      <c r="I6987" t="s">
        <v>63</v>
      </c>
      <c r="J6987" t="s">
        <v>91</v>
      </c>
      <c r="K6987" t="s">
        <v>6766</v>
      </c>
      <c r="L6987" t="s">
        <v>541</v>
      </c>
      <c r="M6987" t="s">
        <v>476</v>
      </c>
      <c r="N6987">
        <v>45.603674540682412</v>
      </c>
      <c r="O6987">
        <v>18</v>
      </c>
      <c r="P6987">
        <v>52</v>
      </c>
      <c r="Q6987">
        <v>95.100000000000009</v>
      </c>
      <c r="R6987">
        <v>85</v>
      </c>
      <c r="S6987">
        <v>96.8</v>
      </c>
      <c r="T6987">
        <v>1</v>
      </c>
      <c r="U6987">
        <v>10</v>
      </c>
      <c r="V6987">
        <v>31100</v>
      </c>
      <c r="AB6987" t="s">
        <v>63</v>
      </c>
      <c r="AC6987" t="s">
        <v>63</v>
      </c>
      <c r="AD6987" t="s">
        <v>63</v>
      </c>
      <c r="AE6987" t="s">
        <v>98</v>
      </c>
      <c r="AG6987">
        <v>1964</v>
      </c>
      <c r="AH6987">
        <v>11.08</v>
      </c>
      <c r="AI6987">
        <v>37.757410999999998</v>
      </c>
      <c r="AJ6987">
        <v>-97.320102000000006</v>
      </c>
      <c r="AK6987" t="s">
        <v>262</v>
      </c>
      <c r="AL6987">
        <v>3</v>
      </c>
      <c r="AM6987" t="s">
        <v>63</v>
      </c>
      <c r="AN6987" t="s">
        <v>6767</v>
      </c>
      <c r="AO6987" t="s">
        <v>100</v>
      </c>
      <c r="AP6987" t="s">
        <v>80</v>
      </c>
      <c r="AQ6987" t="s">
        <v>6768</v>
      </c>
      <c r="AR6987" t="s">
        <v>6769</v>
      </c>
      <c r="AS6987" t="s">
        <v>83</v>
      </c>
      <c r="AT6987" s="5">
        <v>41869</v>
      </c>
      <c r="AU6987" t="s">
        <v>129</v>
      </c>
      <c r="AV6987" t="s">
        <v>149</v>
      </c>
      <c r="AW6987" t="s">
        <v>150</v>
      </c>
    </row>
    <row r="6988" spans="1:49" x14ac:dyDescent="0.25">
      <c r="A6988">
        <v>3661</v>
      </c>
      <c r="B6988" t="s">
        <v>6389</v>
      </c>
      <c r="C6988">
        <v>1</v>
      </c>
      <c r="D6988" t="s">
        <v>86</v>
      </c>
      <c r="E6988" t="s">
        <v>89</v>
      </c>
      <c r="F6988" t="s">
        <v>65</v>
      </c>
      <c r="G6988">
        <v>16.46</v>
      </c>
      <c r="H6988" t="s">
        <v>223</v>
      </c>
      <c r="I6988" t="s">
        <v>63</v>
      </c>
      <c r="J6988" t="s">
        <v>91</v>
      </c>
      <c r="K6988" t="s">
        <v>6390</v>
      </c>
      <c r="L6988" t="s">
        <v>270</v>
      </c>
      <c r="M6988" t="s">
        <v>94</v>
      </c>
      <c r="N6988">
        <v>148.29396325459317</v>
      </c>
      <c r="O6988">
        <v>25</v>
      </c>
      <c r="P6988">
        <v>30.200131233595801</v>
      </c>
      <c r="Q6988">
        <v>88.600000000000009</v>
      </c>
      <c r="R6988">
        <v>85</v>
      </c>
      <c r="S6988">
        <v>92.2</v>
      </c>
      <c r="T6988">
        <v>1</v>
      </c>
      <c r="U6988">
        <v>9</v>
      </c>
      <c r="V6988">
        <v>23600</v>
      </c>
      <c r="W6988" t="s">
        <v>70</v>
      </c>
      <c r="AB6988" t="s">
        <v>75</v>
      </c>
      <c r="AC6988" t="s">
        <v>98</v>
      </c>
      <c r="AD6988" t="s">
        <v>129</v>
      </c>
      <c r="AE6988" t="s">
        <v>63</v>
      </c>
      <c r="AG6988">
        <v>1964</v>
      </c>
      <c r="AH6988">
        <v>11.27</v>
      </c>
      <c r="AI6988">
        <v>37.759749999999997</v>
      </c>
      <c r="AJ6988">
        <v>-97.322710000000001</v>
      </c>
      <c r="AK6988" t="s">
        <v>77</v>
      </c>
      <c r="AL6988">
        <v>3</v>
      </c>
      <c r="AM6988" t="s">
        <v>63</v>
      </c>
      <c r="AN6988" t="s">
        <v>6391</v>
      </c>
      <c r="AO6988" t="s">
        <v>100</v>
      </c>
      <c r="AP6988" t="s">
        <v>80</v>
      </c>
      <c r="AQ6988" t="s">
        <v>634</v>
      </c>
      <c r="AR6988" t="s">
        <v>787</v>
      </c>
      <c r="AS6988" t="s">
        <v>83</v>
      </c>
      <c r="AT6988" s="5">
        <v>35156</v>
      </c>
      <c r="AU6988" t="s">
        <v>63</v>
      </c>
      <c r="AV6988" t="s">
        <v>104</v>
      </c>
      <c r="AW6988" t="s">
        <v>1220</v>
      </c>
    </row>
    <row r="6989" spans="1:49" x14ac:dyDescent="0.25">
      <c r="A6989">
        <v>6652</v>
      </c>
      <c r="B6989" t="s">
        <v>27515</v>
      </c>
      <c r="C6989">
        <v>1</v>
      </c>
      <c r="D6989" t="s">
        <v>86</v>
      </c>
      <c r="E6989" t="s">
        <v>233</v>
      </c>
      <c r="F6989" t="s">
        <v>177</v>
      </c>
      <c r="G6989">
        <v>0.11</v>
      </c>
      <c r="H6989" t="s">
        <v>979</v>
      </c>
      <c r="I6989" t="s">
        <v>63</v>
      </c>
      <c r="J6989" t="s">
        <v>91</v>
      </c>
      <c r="K6989" t="s">
        <v>27516</v>
      </c>
      <c r="L6989" t="s">
        <v>476</v>
      </c>
      <c r="M6989" t="s">
        <v>11085</v>
      </c>
      <c r="N6989">
        <v>141.10892388451444</v>
      </c>
      <c r="O6989">
        <v>23</v>
      </c>
      <c r="P6989">
        <v>30</v>
      </c>
      <c r="Q6989">
        <v>79.900000000000006</v>
      </c>
      <c r="R6989">
        <v>45</v>
      </c>
      <c r="S6989">
        <v>76.5</v>
      </c>
      <c r="T6989">
        <v>0</v>
      </c>
      <c r="U6989">
        <v>8</v>
      </c>
      <c r="V6989">
        <v>8400</v>
      </c>
      <c r="W6989" t="s">
        <v>70</v>
      </c>
      <c r="AB6989" t="s">
        <v>75</v>
      </c>
      <c r="AC6989" t="s">
        <v>76</v>
      </c>
      <c r="AD6989" t="s">
        <v>98</v>
      </c>
      <c r="AE6989" t="s">
        <v>63</v>
      </c>
      <c r="AG6989">
        <v>1964</v>
      </c>
      <c r="AH6989">
        <v>11.35</v>
      </c>
      <c r="AI6989">
        <v>37.761360000000003</v>
      </c>
      <c r="AJ6989">
        <v>-97.320570000000004</v>
      </c>
      <c r="AK6989" t="s">
        <v>77</v>
      </c>
      <c r="AL6989">
        <v>3</v>
      </c>
      <c r="AM6989" t="s">
        <v>63</v>
      </c>
      <c r="AN6989" t="s">
        <v>27517</v>
      </c>
      <c r="AO6989" t="s">
        <v>100</v>
      </c>
      <c r="AP6989" t="s">
        <v>170</v>
      </c>
      <c r="AQ6989" t="s">
        <v>186</v>
      </c>
      <c r="AR6989" t="s">
        <v>313</v>
      </c>
      <c r="AS6989" t="s">
        <v>83</v>
      </c>
      <c r="AT6989" s="5">
        <v>36069</v>
      </c>
      <c r="AU6989" t="s">
        <v>63</v>
      </c>
      <c r="AV6989" t="s">
        <v>104</v>
      </c>
      <c r="AW6989" t="s">
        <v>1220</v>
      </c>
    </row>
    <row r="6990" spans="1:49" x14ac:dyDescent="0.25">
      <c r="A6990">
        <v>5303</v>
      </c>
      <c r="B6990" t="s">
        <v>14611</v>
      </c>
      <c r="C6990">
        <v>1</v>
      </c>
      <c r="D6990" t="s">
        <v>86</v>
      </c>
      <c r="E6990" t="s">
        <v>89</v>
      </c>
      <c r="F6990" t="s">
        <v>65</v>
      </c>
      <c r="G6990">
        <v>16.47</v>
      </c>
      <c r="H6990" t="s">
        <v>90</v>
      </c>
      <c r="I6990" t="s">
        <v>63</v>
      </c>
      <c r="J6990" t="s">
        <v>91</v>
      </c>
      <c r="K6990" t="s">
        <v>14612</v>
      </c>
      <c r="L6990" t="s">
        <v>4872</v>
      </c>
      <c r="M6990" t="s">
        <v>981</v>
      </c>
      <c r="N6990">
        <v>121.68635170603675</v>
      </c>
      <c r="O6990">
        <v>10</v>
      </c>
      <c r="P6990">
        <v>36</v>
      </c>
      <c r="Q6990">
        <v>86.9</v>
      </c>
      <c r="R6990">
        <v>65</v>
      </c>
      <c r="S6990">
        <v>85.2</v>
      </c>
      <c r="T6990">
        <v>1</v>
      </c>
      <c r="U6990">
        <v>9</v>
      </c>
      <c r="V6990">
        <v>23600</v>
      </c>
      <c r="W6990" t="s">
        <v>70</v>
      </c>
      <c r="AB6990" t="s">
        <v>75</v>
      </c>
      <c r="AC6990" t="s">
        <v>75</v>
      </c>
      <c r="AD6990" t="s">
        <v>98</v>
      </c>
      <c r="AE6990" t="s">
        <v>63</v>
      </c>
      <c r="AG6990">
        <v>1964</v>
      </c>
      <c r="AH6990">
        <v>11.41</v>
      </c>
      <c r="AI6990">
        <v>37.761609999999997</v>
      </c>
      <c r="AJ6990">
        <v>-97.323319999999995</v>
      </c>
      <c r="AK6990" t="s">
        <v>77</v>
      </c>
      <c r="AL6990">
        <v>3</v>
      </c>
      <c r="AM6990" t="s">
        <v>63</v>
      </c>
      <c r="AN6990" t="s">
        <v>14613</v>
      </c>
      <c r="AO6990" t="s">
        <v>100</v>
      </c>
      <c r="AP6990" t="s">
        <v>80</v>
      </c>
      <c r="AQ6990" t="s">
        <v>285</v>
      </c>
      <c r="AR6990" t="s">
        <v>654</v>
      </c>
      <c r="AS6990" t="s">
        <v>83</v>
      </c>
      <c r="AT6990" s="5">
        <v>35855</v>
      </c>
      <c r="AU6990" t="s">
        <v>63</v>
      </c>
      <c r="AV6990" t="s">
        <v>149</v>
      </c>
      <c r="AW6990" t="s">
        <v>701</v>
      </c>
    </row>
    <row r="6991" spans="1:49" x14ac:dyDescent="0.25">
      <c r="A6991">
        <v>4816</v>
      </c>
      <c r="B6991" t="s">
        <v>9852</v>
      </c>
      <c r="C6991">
        <v>1</v>
      </c>
      <c r="D6991" t="s">
        <v>86</v>
      </c>
      <c r="E6991" t="s">
        <v>233</v>
      </c>
      <c r="F6991" t="s">
        <v>177</v>
      </c>
      <c r="G6991">
        <v>0.1</v>
      </c>
      <c r="H6991" t="s">
        <v>90</v>
      </c>
      <c r="I6991" t="s">
        <v>63</v>
      </c>
      <c r="J6991" t="s">
        <v>91</v>
      </c>
      <c r="K6991" t="s">
        <v>9853</v>
      </c>
      <c r="L6991" t="s">
        <v>9854</v>
      </c>
      <c r="M6991" t="s">
        <v>9855</v>
      </c>
      <c r="N6991">
        <v>238.71391076115486</v>
      </c>
      <c r="O6991">
        <v>23</v>
      </c>
      <c r="P6991">
        <v>42</v>
      </c>
      <c r="Q6991">
        <v>65.8</v>
      </c>
      <c r="R6991">
        <v>70</v>
      </c>
      <c r="S6991">
        <v>67.5</v>
      </c>
      <c r="T6991">
        <v>1</v>
      </c>
      <c r="U6991">
        <v>8</v>
      </c>
      <c r="V6991">
        <v>8400</v>
      </c>
      <c r="W6991" t="s">
        <v>70</v>
      </c>
      <c r="AB6991" t="s">
        <v>75</v>
      </c>
      <c r="AC6991" t="s">
        <v>75</v>
      </c>
      <c r="AD6991" t="s">
        <v>98</v>
      </c>
      <c r="AE6991" t="s">
        <v>63</v>
      </c>
      <c r="AG6991">
        <v>1964</v>
      </c>
      <c r="AH6991">
        <v>11.44</v>
      </c>
      <c r="AI6991">
        <v>37.76276</v>
      </c>
      <c r="AJ6991">
        <v>-97.320949999999996</v>
      </c>
      <c r="AK6991" t="s">
        <v>77</v>
      </c>
      <c r="AL6991">
        <v>5</v>
      </c>
      <c r="AM6991" t="s">
        <v>63</v>
      </c>
      <c r="AN6991" t="s">
        <v>9856</v>
      </c>
      <c r="AO6991" t="s">
        <v>100</v>
      </c>
      <c r="AP6991" t="s">
        <v>170</v>
      </c>
      <c r="AQ6991" t="s">
        <v>504</v>
      </c>
      <c r="AR6991" t="s">
        <v>951</v>
      </c>
      <c r="AS6991" t="s">
        <v>83</v>
      </c>
      <c r="AT6991" s="5">
        <v>37622</v>
      </c>
      <c r="AU6991" t="s">
        <v>63</v>
      </c>
      <c r="AV6991" t="s">
        <v>149</v>
      </c>
      <c r="AW6991" t="s">
        <v>105</v>
      </c>
    </row>
    <row r="6992" spans="1:49" x14ac:dyDescent="0.25">
      <c r="A6992">
        <v>441</v>
      </c>
      <c r="B6992" t="s">
        <v>3455</v>
      </c>
      <c r="C6992">
        <v>1</v>
      </c>
      <c r="D6992" t="s">
        <v>86</v>
      </c>
      <c r="E6992" t="s">
        <v>267</v>
      </c>
      <c r="F6992" t="s">
        <v>65</v>
      </c>
      <c r="G6992">
        <v>12.200000000000001</v>
      </c>
      <c r="H6992" t="s">
        <v>208</v>
      </c>
      <c r="I6992" t="s">
        <v>63</v>
      </c>
      <c r="J6992" t="s">
        <v>91</v>
      </c>
      <c r="K6992" t="s">
        <v>3456</v>
      </c>
      <c r="L6992" t="s">
        <v>3457</v>
      </c>
      <c r="M6992" t="s">
        <v>3458</v>
      </c>
      <c r="N6992">
        <v>321.58792650918633</v>
      </c>
      <c r="O6992">
        <v>2</v>
      </c>
      <c r="P6992">
        <v>44</v>
      </c>
      <c r="Q6992">
        <v>95</v>
      </c>
      <c r="R6992">
        <v>95</v>
      </c>
      <c r="S6992">
        <v>99</v>
      </c>
      <c r="T6992">
        <v>3</v>
      </c>
      <c r="U6992">
        <v>2</v>
      </c>
      <c r="V6992">
        <v>185</v>
      </c>
      <c r="AB6992" t="s">
        <v>129</v>
      </c>
      <c r="AC6992" t="s">
        <v>98</v>
      </c>
      <c r="AD6992" t="s">
        <v>98</v>
      </c>
      <c r="AE6992" t="s">
        <v>63</v>
      </c>
      <c r="AG6992">
        <v>1969</v>
      </c>
      <c r="AH6992">
        <v>11.77</v>
      </c>
      <c r="AI6992">
        <v>37.767009999999999</v>
      </c>
      <c r="AJ6992">
        <v>-97.323459999999997</v>
      </c>
      <c r="AK6992" t="s">
        <v>262</v>
      </c>
      <c r="AL6992">
        <v>5</v>
      </c>
      <c r="AM6992" t="s">
        <v>63</v>
      </c>
      <c r="AN6992" t="s">
        <v>3459</v>
      </c>
      <c r="AO6992" t="s">
        <v>100</v>
      </c>
      <c r="AP6992" t="s">
        <v>116</v>
      </c>
      <c r="AQ6992" t="s">
        <v>401</v>
      </c>
      <c r="AR6992" t="s">
        <v>467</v>
      </c>
      <c r="AS6992" t="s">
        <v>83</v>
      </c>
      <c r="AT6992" s="5">
        <v>41617</v>
      </c>
      <c r="AU6992" t="s">
        <v>63</v>
      </c>
      <c r="AV6992" t="s">
        <v>187</v>
      </c>
      <c r="AW6992" t="s">
        <v>188</v>
      </c>
    </row>
    <row r="6993" spans="1:49" x14ac:dyDescent="0.25">
      <c r="A6993">
        <v>222</v>
      </c>
      <c r="B6993" t="s">
        <v>2377</v>
      </c>
      <c r="C6993">
        <v>1</v>
      </c>
      <c r="D6993" t="s">
        <v>86</v>
      </c>
      <c r="E6993" t="s">
        <v>267</v>
      </c>
      <c r="F6993" t="s">
        <v>65</v>
      </c>
      <c r="G6993">
        <v>13.22</v>
      </c>
      <c r="H6993" t="s">
        <v>90</v>
      </c>
      <c r="I6993" t="s">
        <v>63</v>
      </c>
      <c r="J6993" t="s">
        <v>91</v>
      </c>
      <c r="K6993" t="s">
        <v>2378</v>
      </c>
      <c r="L6993" t="s">
        <v>1607</v>
      </c>
      <c r="M6993" t="s">
        <v>270</v>
      </c>
      <c r="N6993">
        <v>216.50262467191601</v>
      </c>
      <c r="P6993">
        <v>40</v>
      </c>
      <c r="Q6993">
        <v>95</v>
      </c>
      <c r="R6993">
        <v>80</v>
      </c>
      <c r="S6993">
        <v>100</v>
      </c>
      <c r="T6993">
        <v>1</v>
      </c>
      <c r="U6993">
        <v>12</v>
      </c>
      <c r="V6993">
        <v>20950</v>
      </c>
      <c r="X6993" t="s">
        <v>608</v>
      </c>
      <c r="Y6993" t="s">
        <v>72</v>
      </c>
      <c r="Z6993" t="s">
        <v>324</v>
      </c>
      <c r="AA6993" t="s">
        <v>128</v>
      </c>
      <c r="AB6993" t="s">
        <v>98</v>
      </c>
      <c r="AC6993" t="s">
        <v>129</v>
      </c>
      <c r="AD6993" t="s">
        <v>98</v>
      </c>
      <c r="AE6993" t="s">
        <v>63</v>
      </c>
      <c r="AG6993">
        <v>1969</v>
      </c>
      <c r="AH6993">
        <v>12.790000000000001</v>
      </c>
      <c r="AI6993">
        <v>37.781377999999997</v>
      </c>
      <c r="AJ6993">
        <v>-97.325665000000001</v>
      </c>
      <c r="AL6993">
        <v>4</v>
      </c>
      <c r="AM6993" t="s">
        <v>63</v>
      </c>
      <c r="AN6993" t="s">
        <v>2379</v>
      </c>
      <c r="AO6993" t="s">
        <v>100</v>
      </c>
      <c r="AP6993" t="s">
        <v>80</v>
      </c>
      <c r="AQ6993" t="s">
        <v>336</v>
      </c>
      <c r="AR6993" t="s">
        <v>561</v>
      </c>
      <c r="AS6993" t="s">
        <v>83</v>
      </c>
      <c r="AT6993" s="5">
        <v>35855</v>
      </c>
      <c r="AU6993" t="s">
        <v>63</v>
      </c>
      <c r="AV6993" t="s">
        <v>187</v>
      </c>
      <c r="AW6993" t="s">
        <v>188</v>
      </c>
    </row>
    <row r="6994" spans="1:49" x14ac:dyDescent="0.25">
      <c r="A6994">
        <v>219</v>
      </c>
      <c r="B6994" t="s">
        <v>1605</v>
      </c>
      <c r="C6994">
        <v>1</v>
      </c>
      <c r="D6994" t="s">
        <v>86</v>
      </c>
      <c r="E6994" t="s">
        <v>267</v>
      </c>
      <c r="F6994" t="s">
        <v>65</v>
      </c>
      <c r="G6994">
        <v>13.21</v>
      </c>
      <c r="H6994" t="s">
        <v>90</v>
      </c>
      <c r="I6994" t="s">
        <v>63</v>
      </c>
      <c r="J6994" t="s">
        <v>91</v>
      </c>
      <c r="K6994" t="s">
        <v>1606</v>
      </c>
      <c r="L6994" t="s">
        <v>1607</v>
      </c>
      <c r="M6994" t="s">
        <v>476</v>
      </c>
      <c r="N6994">
        <v>216.50262467191601</v>
      </c>
      <c r="P6994">
        <v>40</v>
      </c>
      <c r="Q6994">
        <v>95.3</v>
      </c>
      <c r="R6994">
        <v>70</v>
      </c>
      <c r="S6994">
        <v>100</v>
      </c>
      <c r="T6994">
        <v>1</v>
      </c>
      <c r="U6994">
        <v>13</v>
      </c>
      <c r="V6994">
        <v>18150</v>
      </c>
      <c r="X6994" t="s">
        <v>608</v>
      </c>
      <c r="Y6994" t="s">
        <v>72</v>
      </c>
      <c r="Z6994" t="s">
        <v>324</v>
      </c>
      <c r="AA6994" t="s">
        <v>128</v>
      </c>
      <c r="AB6994" t="s">
        <v>98</v>
      </c>
      <c r="AC6994" t="s">
        <v>98</v>
      </c>
      <c r="AD6994" t="s">
        <v>129</v>
      </c>
      <c r="AE6994" t="s">
        <v>63</v>
      </c>
      <c r="AG6994">
        <v>1969</v>
      </c>
      <c r="AH6994">
        <v>12.780000000000001</v>
      </c>
      <c r="AI6994">
        <v>37.781390000000002</v>
      </c>
      <c r="AJ6994">
        <v>-97.325370000000007</v>
      </c>
      <c r="AL6994">
        <v>4</v>
      </c>
      <c r="AM6994" t="s">
        <v>63</v>
      </c>
      <c r="AN6994" t="s">
        <v>1608</v>
      </c>
      <c r="AO6994" t="s">
        <v>100</v>
      </c>
      <c r="AP6994" t="s">
        <v>80</v>
      </c>
      <c r="AQ6994" t="s">
        <v>336</v>
      </c>
      <c r="AR6994" t="s">
        <v>561</v>
      </c>
      <c r="AS6994" t="s">
        <v>83</v>
      </c>
      <c r="AT6994" s="5">
        <v>35855</v>
      </c>
      <c r="AU6994" t="s">
        <v>63</v>
      </c>
      <c r="AV6994" t="s">
        <v>187</v>
      </c>
      <c r="AW6994" t="s">
        <v>188</v>
      </c>
    </row>
    <row r="6995" spans="1:49" x14ac:dyDescent="0.25">
      <c r="A6995">
        <v>219</v>
      </c>
      <c r="B6995" t="s">
        <v>1605</v>
      </c>
      <c r="C6995">
        <v>1</v>
      </c>
      <c r="D6995" t="s">
        <v>86</v>
      </c>
      <c r="E6995" t="s">
        <v>267</v>
      </c>
      <c r="F6995" t="s">
        <v>65</v>
      </c>
      <c r="G6995">
        <v>13.21</v>
      </c>
      <c r="H6995" t="s">
        <v>90</v>
      </c>
      <c r="I6995" t="s">
        <v>63</v>
      </c>
      <c r="J6995" t="s">
        <v>91</v>
      </c>
      <c r="K6995" t="s">
        <v>1606</v>
      </c>
      <c r="L6995" t="s">
        <v>1607</v>
      </c>
      <c r="M6995" t="s">
        <v>476</v>
      </c>
      <c r="N6995">
        <v>216.50262467191601</v>
      </c>
      <c r="P6995">
        <v>40</v>
      </c>
      <c r="Q6995">
        <v>95.3</v>
      </c>
      <c r="R6995">
        <v>70</v>
      </c>
      <c r="S6995">
        <v>100</v>
      </c>
      <c r="T6995">
        <v>1</v>
      </c>
      <c r="U6995">
        <v>13</v>
      </c>
      <c r="V6995">
        <v>18150</v>
      </c>
      <c r="X6995" t="s">
        <v>1900</v>
      </c>
      <c r="Y6995" t="s">
        <v>126</v>
      </c>
      <c r="Z6995" t="s">
        <v>527</v>
      </c>
      <c r="AA6995" t="s">
        <v>283</v>
      </c>
      <c r="AB6995" t="s">
        <v>98</v>
      </c>
      <c r="AC6995" t="s">
        <v>98</v>
      </c>
      <c r="AD6995" t="s">
        <v>129</v>
      </c>
      <c r="AE6995" t="s">
        <v>63</v>
      </c>
      <c r="AG6995">
        <v>1969</v>
      </c>
      <c r="AH6995">
        <v>12.780000000000001</v>
      </c>
      <c r="AI6995">
        <v>37.781390000000002</v>
      </c>
      <c r="AJ6995">
        <v>-97.325370000000007</v>
      </c>
      <c r="AL6995">
        <v>4</v>
      </c>
      <c r="AM6995" t="s">
        <v>63</v>
      </c>
      <c r="AN6995" t="s">
        <v>1608</v>
      </c>
      <c r="AO6995" t="s">
        <v>100</v>
      </c>
      <c r="AP6995" t="s">
        <v>80</v>
      </c>
      <c r="AQ6995" t="s">
        <v>336</v>
      </c>
      <c r="AR6995" t="s">
        <v>561</v>
      </c>
      <c r="AS6995" t="s">
        <v>83</v>
      </c>
      <c r="AT6995" s="5">
        <v>35855</v>
      </c>
      <c r="AU6995" t="s">
        <v>63</v>
      </c>
      <c r="AV6995" t="s">
        <v>187</v>
      </c>
      <c r="AW6995" t="s">
        <v>188</v>
      </c>
    </row>
    <row r="6996" spans="1:49" x14ac:dyDescent="0.25">
      <c r="A6996">
        <v>312</v>
      </c>
      <c r="B6996" t="s">
        <v>1364</v>
      </c>
      <c r="C6996">
        <v>1</v>
      </c>
      <c r="D6996" t="s">
        <v>86</v>
      </c>
      <c r="E6996" t="s">
        <v>267</v>
      </c>
      <c r="F6996" t="s">
        <v>65</v>
      </c>
      <c r="G6996">
        <v>14.22</v>
      </c>
      <c r="H6996" t="s">
        <v>90</v>
      </c>
      <c r="I6996" t="s">
        <v>63</v>
      </c>
      <c r="J6996" t="s">
        <v>91</v>
      </c>
      <c r="K6996" t="s">
        <v>1365</v>
      </c>
      <c r="L6996" t="s">
        <v>607</v>
      </c>
      <c r="M6996" t="s">
        <v>270</v>
      </c>
      <c r="N6996">
        <v>184.51443569553805</v>
      </c>
      <c r="P6996">
        <v>40</v>
      </c>
      <c r="Q6996">
        <v>94.3</v>
      </c>
      <c r="R6996">
        <v>92</v>
      </c>
      <c r="S6996">
        <v>99.5</v>
      </c>
      <c r="T6996">
        <v>1</v>
      </c>
      <c r="U6996">
        <v>13</v>
      </c>
      <c r="V6996">
        <v>18150</v>
      </c>
      <c r="X6996" t="s">
        <v>608</v>
      </c>
      <c r="Y6996" t="s">
        <v>72</v>
      </c>
      <c r="Z6996" t="s">
        <v>324</v>
      </c>
      <c r="AA6996" t="s">
        <v>128</v>
      </c>
      <c r="AB6996" t="s">
        <v>129</v>
      </c>
      <c r="AC6996" t="s">
        <v>98</v>
      </c>
      <c r="AD6996" t="s">
        <v>98</v>
      </c>
      <c r="AE6996" t="s">
        <v>63</v>
      </c>
      <c r="AG6996">
        <v>1971</v>
      </c>
      <c r="AH6996">
        <v>13.9</v>
      </c>
      <c r="AI6996">
        <v>37.795940999999999</v>
      </c>
      <c r="AJ6996">
        <v>-97.328678999999994</v>
      </c>
      <c r="AL6996">
        <v>4</v>
      </c>
      <c r="AM6996" t="s">
        <v>63</v>
      </c>
      <c r="AN6996" t="s">
        <v>1366</v>
      </c>
      <c r="AO6996" t="s">
        <v>100</v>
      </c>
      <c r="AP6996" t="s">
        <v>80</v>
      </c>
      <c r="AQ6996" t="s">
        <v>653</v>
      </c>
      <c r="AR6996" t="s">
        <v>654</v>
      </c>
      <c r="AS6996" t="s">
        <v>83</v>
      </c>
      <c r="AT6996" s="5">
        <v>35855</v>
      </c>
      <c r="AU6996" t="s">
        <v>63</v>
      </c>
      <c r="AV6996" t="s">
        <v>187</v>
      </c>
      <c r="AW6996" t="s">
        <v>188</v>
      </c>
    </row>
    <row r="6997" spans="1:49" x14ac:dyDescent="0.25">
      <c r="A6997">
        <v>573</v>
      </c>
      <c r="B6997" t="s">
        <v>605</v>
      </c>
      <c r="C6997">
        <v>1</v>
      </c>
      <c r="D6997" t="s">
        <v>86</v>
      </c>
      <c r="E6997" t="s">
        <v>267</v>
      </c>
      <c r="F6997" t="s">
        <v>65</v>
      </c>
      <c r="G6997">
        <v>14.23</v>
      </c>
      <c r="H6997" t="s">
        <v>90</v>
      </c>
      <c r="I6997" t="s">
        <v>63</v>
      </c>
      <c r="J6997" t="s">
        <v>91</v>
      </c>
      <c r="K6997" t="s">
        <v>606</v>
      </c>
      <c r="L6997" t="s">
        <v>607</v>
      </c>
      <c r="M6997" t="s">
        <v>476</v>
      </c>
      <c r="N6997">
        <v>184.51443569553805</v>
      </c>
      <c r="P6997">
        <v>40</v>
      </c>
      <c r="Q6997">
        <v>94.9</v>
      </c>
      <c r="R6997">
        <v>95</v>
      </c>
      <c r="S6997">
        <v>99.9</v>
      </c>
      <c r="T6997">
        <v>1</v>
      </c>
      <c r="U6997">
        <v>16</v>
      </c>
      <c r="V6997">
        <v>14850</v>
      </c>
      <c r="X6997" t="s">
        <v>608</v>
      </c>
      <c r="Y6997" t="s">
        <v>72</v>
      </c>
      <c r="Z6997" t="s">
        <v>324</v>
      </c>
      <c r="AA6997" t="s">
        <v>128</v>
      </c>
      <c r="AB6997" t="s">
        <v>98</v>
      </c>
      <c r="AC6997" t="s">
        <v>98</v>
      </c>
      <c r="AD6997" t="s">
        <v>129</v>
      </c>
      <c r="AE6997" t="s">
        <v>63</v>
      </c>
      <c r="AG6997">
        <v>1971</v>
      </c>
      <c r="AH6997">
        <v>13.91</v>
      </c>
      <c r="AI6997">
        <v>37.795957000000001</v>
      </c>
      <c r="AJ6997">
        <v>-97.328372999999999</v>
      </c>
      <c r="AL6997">
        <v>4</v>
      </c>
      <c r="AM6997" t="s">
        <v>63</v>
      </c>
      <c r="AN6997" t="s">
        <v>609</v>
      </c>
      <c r="AO6997" t="s">
        <v>100</v>
      </c>
      <c r="AP6997" t="s">
        <v>80</v>
      </c>
      <c r="AQ6997" t="s">
        <v>346</v>
      </c>
      <c r="AR6997" t="s">
        <v>347</v>
      </c>
      <c r="AS6997" t="s">
        <v>83</v>
      </c>
      <c r="AT6997" s="5">
        <v>38353</v>
      </c>
      <c r="AU6997" t="s">
        <v>63</v>
      </c>
      <c r="AV6997" t="s">
        <v>187</v>
      </c>
      <c r="AW6997" t="s">
        <v>188</v>
      </c>
    </row>
    <row r="6998" spans="1:49" x14ac:dyDescent="0.25">
      <c r="A6998">
        <v>117</v>
      </c>
      <c r="B6998" t="s">
        <v>14593</v>
      </c>
      <c r="C6998">
        <v>1</v>
      </c>
      <c r="D6998" t="s">
        <v>86</v>
      </c>
      <c r="E6998" t="s">
        <v>267</v>
      </c>
      <c r="F6998" t="s">
        <v>65</v>
      </c>
      <c r="G6998">
        <v>14.49</v>
      </c>
      <c r="H6998" t="s">
        <v>489</v>
      </c>
      <c r="I6998" t="s">
        <v>63</v>
      </c>
      <c r="J6998" t="s">
        <v>91</v>
      </c>
      <c r="K6998" t="s">
        <v>14594</v>
      </c>
      <c r="L6998" t="s">
        <v>14595</v>
      </c>
      <c r="M6998" t="s">
        <v>14596</v>
      </c>
      <c r="N6998">
        <v>20.898950131233597</v>
      </c>
      <c r="P6998">
        <v>80</v>
      </c>
      <c r="Q6998">
        <v>77.600000000000009</v>
      </c>
      <c r="R6998">
        <v>90</v>
      </c>
      <c r="S6998">
        <v>98.2</v>
      </c>
      <c r="T6998">
        <v>1</v>
      </c>
      <c r="U6998">
        <v>16</v>
      </c>
      <c r="V6998">
        <v>29700</v>
      </c>
      <c r="AB6998" t="s">
        <v>63</v>
      </c>
      <c r="AC6998" t="s">
        <v>63</v>
      </c>
      <c r="AD6998" t="s">
        <v>63</v>
      </c>
      <c r="AE6998" t="s">
        <v>98</v>
      </c>
      <c r="AG6998">
        <v>1969</v>
      </c>
      <c r="AH6998">
        <v>14.06</v>
      </c>
      <c r="AI6998">
        <v>37.799790000000002</v>
      </c>
      <c r="AJ6998">
        <v>-97.328329999999994</v>
      </c>
      <c r="AL6998">
        <v>3</v>
      </c>
      <c r="AM6998" t="s">
        <v>63</v>
      </c>
      <c r="AN6998" t="s">
        <v>14597</v>
      </c>
      <c r="AO6998" t="s">
        <v>100</v>
      </c>
      <c r="AP6998" t="s">
        <v>80</v>
      </c>
      <c r="AQ6998" t="s">
        <v>133</v>
      </c>
      <c r="AR6998" t="s">
        <v>133</v>
      </c>
      <c r="AS6998" t="s">
        <v>83</v>
      </c>
      <c r="AT6998" s="5">
        <v>37987</v>
      </c>
      <c r="AU6998" t="s">
        <v>129</v>
      </c>
      <c r="AV6998" t="s">
        <v>149</v>
      </c>
      <c r="AW6998" t="s">
        <v>150</v>
      </c>
    </row>
    <row r="6999" spans="1:49" x14ac:dyDescent="0.25">
      <c r="A6999">
        <v>1312</v>
      </c>
      <c r="B6999" t="s">
        <v>1766</v>
      </c>
      <c r="C6999">
        <v>1</v>
      </c>
      <c r="D6999" t="s">
        <v>86</v>
      </c>
      <c r="E6999" t="s">
        <v>267</v>
      </c>
      <c r="F6999" t="s">
        <v>65</v>
      </c>
      <c r="G6999">
        <v>14.76</v>
      </c>
      <c r="H6999" t="s">
        <v>208</v>
      </c>
      <c r="I6999" t="s">
        <v>63</v>
      </c>
      <c r="J6999" t="s">
        <v>91</v>
      </c>
      <c r="K6999" t="s">
        <v>1767</v>
      </c>
      <c r="L6999" t="s">
        <v>1768</v>
      </c>
      <c r="M6999" t="s">
        <v>270</v>
      </c>
      <c r="N6999">
        <v>250.49212598425197</v>
      </c>
      <c r="O6999">
        <v>21</v>
      </c>
      <c r="P6999">
        <v>40</v>
      </c>
      <c r="Q6999">
        <v>92.7</v>
      </c>
      <c r="R6999">
        <v>45</v>
      </c>
      <c r="S6999">
        <v>96.8</v>
      </c>
      <c r="T6999">
        <v>1</v>
      </c>
      <c r="U6999">
        <v>16</v>
      </c>
      <c r="V6999">
        <v>14850</v>
      </c>
      <c r="X6999" t="s">
        <v>608</v>
      </c>
      <c r="Y6999" t="s">
        <v>72</v>
      </c>
      <c r="Z6999" t="s">
        <v>324</v>
      </c>
      <c r="AA6999" t="s">
        <v>128</v>
      </c>
      <c r="AB6999" t="s">
        <v>98</v>
      </c>
      <c r="AC6999" t="s">
        <v>98</v>
      </c>
      <c r="AD6999" t="s">
        <v>98</v>
      </c>
      <c r="AE6999" t="s">
        <v>63</v>
      </c>
      <c r="AG6999">
        <v>1970</v>
      </c>
      <c r="AH6999">
        <v>14.33</v>
      </c>
      <c r="AI6999">
        <v>37.803412000000002</v>
      </c>
      <c r="AJ6999">
        <v>-97.327695000000006</v>
      </c>
      <c r="AK6999" t="s">
        <v>262</v>
      </c>
      <c r="AL6999">
        <v>3</v>
      </c>
      <c r="AM6999" t="s">
        <v>63</v>
      </c>
      <c r="AN6999" t="s">
        <v>1769</v>
      </c>
      <c r="AO6999" t="s">
        <v>100</v>
      </c>
      <c r="AP6999" t="s">
        <v>80</v>
      </c>
      <c r="AQ6999" t="s">
        <v>379</v>
      </c>
      <c r="AR6999" t="s">
        <v>951</v>
      </c>
      <c r="AS6999" t="s">
        <v>83</v>
      </c>
      <c r="AT6999" s="5">
        <v>38353</v>
      </c>
      <c r="AU6999" t="s">
        <v>76</v>
      </c>
      <c r="AV6999" t="s">
        <v>187</v>
      </c>
      <c r="AW6999" t="s">
        <v>188</v>
      </c>
    </row>
    <row r="7000" spans="1:49" x14ac:dyDescent="0.25">
      <c r="A7000">
        <v>1202</v>
      </c>
      <c r="B7000" t="s">
        <v>2075</v>
      </c>
      <c r="C7000">
        <v>1</v>
      </c>
      <c r="D7000" t="s">
        <v>86</v>
      </c>
      <c r="E7000" t="s">
        <v>267</v>
      </c>
      <c r="F7000" t="s">
        <v>65</v>
      </c>
      <c r="G7000">
        <v>14.75</v>
      </c>
      <c r="H7000" t="s">
        <v>208</v>
      </c>
      <c r="I7000" t="s">
        <v>63</v>
      </c>
      <c r="J7000" t="s">
        <v>91</v>
      </c>
      <c r="K7000" t="s">
        <v>2076</v>
      </c>
      <c r="L7000" t="s">
        <v>1768</v>
      </c>
      <c r="M7000" t="s">
        <v>476</v>
      </c>
      <c r="N7000">
        <v>250.49212598425197</v>
      </c>
      <c r="O7000">
        <v>21</v>
      </c>
      <c r="P7000">
        <v>40</v>
      </c>
      <c r="Q7000">
        <v>94.3</v>
      </c>
      <c r="R7000">
        <v>45</v>
      </c>
      <c r="S7000">
        <v>97.4</v>
      </c>
      <c r="T7000">
        <v>1</v>
      </c>
      <c r="U7000">
        <v>16</v>
      </c>
      <c r="V7000">
        <v>14850</v>
      </c>
      <c r="X7000" t="s">
        <v>608</v>
      </c>
      <c r="Y7000" t="s">
        <v>72</v>
      </c>
      <c r="Z7000" t="s">
        <v>324</v>
      </c>
      <c r="AA7000" t="s">
        <v>128</v>
      </c>
      <c r="AB7000" t="s">
        <v>98</v>
      </c>
      <c r="AC7000" t="s">
        <v>98</v>
      </c>
      <c r="AD7000" t="s">
        <v>98</v>
      </c>
      <c r="AE7000" t="s">
        <v>63</v>
      </c>
      <c r="AG7000">
        <v>1970</v>
      </c>
      <c r="AH7000">
        <v>14.32</v>
      </c>
      <c r="AI7000">
        <v>37.8035</v>
      </c>
      <c r="AJ7000">
        <v>-97.327399999999997</v>
      </c>
      <c r="AK7000" t="s">
        <v>262</v>
      </c>
      <c r="AL7000">
        <v>3</v>
      </c>
      <c r="AM7000" t="s">
        <v>63</v>
      </c>
      <c r="AN7000" t="s">
        <v>2077</v>
      </c>
      <c r="AO7000" t="s">
        <v>100</v>
      </c>
      <c r="AP7000" t="s">
        <v>80</v>
      </c>
      <c r="AQ7000" t="s">
        <v>101</v>
      </c>
      <c r="AR7000" t="s">
        <v>514</v>
      </c>
      <c r="AS7000" t="s">
        <v>83</v>
      </c>
      <c r="AT7000" s="5">
        <v>38353</v>
      </c>
      <c r="AU7000" t="s">
        <v>76</v>
      </c>
      <c r="AV7000" t="s">
        <v>187</v>
      </c>
      <c r="AW7000" t="s">
        <v>188</v>
      </c>
    </row>
    <row r="7001" spans="1:49" x14ac:dyDescent="0.25">
      <c r="A7001">
        <v>1628</v>
      </c>
      <c r="B7001" t="s">
        <v>12771</v>
      </c>
      <c r="C7001">
        <v>1</v>
      </c>
      <c r="D7001" t="s">
        <v>86</v>
      </c>
      <c r="E7001" t="s">
        <v>267</v>
      </c>
      <c r="F7001" t="s">
        <v>65</v>
      </c>
      <c r="G7001">
        <v>15.24</v>
      </c>
      <c r="H7001" t="s">
        <v>208</v>
      </c>
      <c r="I7001" t="s">
        <v>63</v>
      </c>
      <c r="J7001" t="s">
        <v>91</v>
      </c>
      <c r="K7001" t="s">
        <v>12772</v>
      </c>
      <c r="L7001" t="s">
        <v>3457</v>
      </c>
      <c r="M7001" t="s">
        <v>12773</v>
      </c>
      <c r="N7001">
        <v>269.29133858267716</v>
      </c>
      <c r="P7001">
        <v>28</v>
      </c>
      <c r="Q7001">
        <v>92.7</v>
      </c>
      <c r="R7001">
        <v>95</v>
      </c>
      <c r="S7001">
        <v>94.2</v>
      </c>
      <c r="T7001">
        <v>3</v>
      </c>
      <c r="U7001">
        <v>3</v>
      </c>
      <c r="V7001">
        <v>330</v>
      </c>
      <c r="AB7001" t="s">
        <v>98</v>
      </c>
      <c r="AC7001" t="s">
        <v>98</v>
      </c>
      <c r="AD7001" t="s">
        <v>98</v>
      </c>
      <c r="AE7001" t="s">
        <v>63</v>
      </c>
      <c r="AG7001">
        <v>1969</v>
      </c>
      <c r="AH7001">
        <v>14.91</v>
      </c>
      <c r="AI7001">
        <v>37.810499999999998</v>
      </c>
      <c r="AJ7001">
        <v>-97.326449999999994</v>
      </c>
      <c r="AL7001">
        <v>4</v>
      </c>
      <c r="AM7001" t="s">
        <v>63</v>
      </c>
      <c r="AN7001" t="s">
        <v>12774</v>
      </c>
      <c r="AO7001" t="s">
        <v>100</v>
      </c>
      <c r="AP7001" t="s">
        <v>116</v>
      </c>
      <c r="AQ7001" t="s">
        <v>826</v>
      </c>
      <c r="AR7001" t="s">
        <v>443</v>
      </c>
      <c r="AS7001" t="s">
        <v>83</v>
      </c>
      <c r="AT7001" s="5">
        <v>41617</v>
      </c>
      <c r="AU7001" t="s">
        <v>63</v>
      </c>
      <c r="AV7001" t="s">
        <v>200</v>
      </c>
      <c r="AW7001" t="s">
        <v>150</v>
      </c>
    </row>
    <row r="7002" spans="1:49" x14ac:dyDescent="0.25">
      <c r="A7002">
        <v>1004</v>
      </c>
      <c r="B7002" t="s">
        <v>11923</v>
      </c>
      <c r="C7002">
        <v>1</v>
      </c>
      <c r="D7002" t="s">
        <v>86</v>
      </c>
      <c r="E7002" t="s">
        <v>267</v>
      </c>
      <c r="F7002" t="s">
        <v>65</v>
      </c>
      <c r="G7002">
        <v>16.240000000000002</v>
      </c>
      <c r="H7002" t="s">
        <v>425</v>
      </c>
      <c r="I7002" t="s">
        <v>63</v>
      </c>
      <c r="J7002" t="s">
        <v>91</v>
      </c>
      <c r="K7002" t="s">
        <v>11924</v>
      </c>
      <c r="L7002" t="s">
        <v>3457</v>
      </c>
      <c r="M7002" t="s">
        <v>11925</v>
      </c>
      <c r="N7002">
        <v>269.29133858267716</v>
      </c>
      <c r="P7002">
        <v>64</v>
      </c>
      <c r="Q7002">
        <v>95.100000000000009</v>
      </c>
      <c r="R7002">
        <v>90</v>
      </c>
      <c r="S7002">
        <v>94.8</v>
      </c>
      <c r="T7002">
        <v>3</v>
      </c>
      <c r="U7002">
        <v>4</v>
      </c>
      <c r="V7002">
        <v>3210</v>
      </c>
      <c r="AB7002" t="s">
        <v>98</v>
      </c>
      <c r="AC7002" t="s">
        <v>98</v>
      </c>
      <c r="AD7002" t="s">
        <v>98</v>
      </c>
      <c r="AE7002" t="s">
        <v>63</v>
      </c>
      <c r="AG7002">
        <v>1970</v>
      </c>
      <c r="AH7002">
        <v>15.81</v>
      </c>
      <c r="AI7002">
        <v>37.825009999999999</v>
      </c>
      <c r="AJ7002">
        <v>-97.326549999999997</v>
      </c>
      <c r="AL7002">
        <v>4</v>
      </c>
      <c r="AM7002" t="s">
        <v>63</v>
      </c>
      <c r="AN7002" t="s">
        <v>11926</v>
      </c>
      <c r="AO7002" t="s">
        <v>100</v>
      </c>
      <c r="AP7002" t="s">
        <v>116</v>
      </c>
      <c r="AQ7002" t="s">
        <v>207</v>
      </c>
      <c r="AR7002" t="s">
        <v>677</v>
      </c>
      <c r="AS7002" t="s">
        <v>83</v>
      </c>
      <c r="AT7002" s="5">
        <v>37257</v>
      </c>
      <c r="AU7002" t="s">
        <v>63</v>
      </c>
      <c r="AV7002" t="s">
        <v>173</v>
      </c>
      <c r="AW7002" t="s">
        <v>105</v>
      </c>
    </row>
    <row r="7003" spans="1:49" x14ac:dyDescent="0.25">
      <c r="A7003">
        <v>545</v>
      </c>
      <c r="B7003" t="s">
        <v>2374</v>
      </c>
      <c r="C7003">
        <v>1</v>
      </c>
      <c r="D7003" t="s">
        <v>86</v>
      </c>
      <c r="E7003" t="s">
        <v>267</v>
      </c>
      <c r="F7003" t="s">
        <v>65</v>
      </c>
      <c r="G7003">
        <v>17.22</v>
      </c>
      <c r="H7003" t="s">
        <v>90</v>
      </c>
      <c r="I7003" t="s">
        <v>63</v>
      </c>
      <c r="J7003" t="s">
        <v>91</v>
      </c>
      <c r="K7003" t="s">
        <v>2375</v>
      </c>
      <c r="L7003" t="s">
        <v>1456</v>
      </c>
      <c r="M7003" t="s">
        <v>270</v>
      </c>
      <c r="N7003">
        <v>202.49343832020998</v>
      </c>
      <c r="P7003">
        <v>40</v>
      </c>
      <c r="Q7003">
        <v>95.7</v>
      </c>
      <c r="R7003">
        <v>85</v>
      </c>
      <c r="S7003">
        <v>99.5</v>
      </c>
      <c r="T7003">
        <v>1</v>
      </c>
      <c r="U7003">
        <v>17</v>
      </c>
      <c r="V7003">
        <v>13500</v>
      </c>
      <c r="X7003" t="s">
        <v>608</v>
      </c>
      <c r="Y7003" t="s">
        <v>72</v>
      </c>
      <c r="Z7003" t="s">
        <v>324</v>
      </c>
      <c r="AA7003" t="s">
        <v>128</v>
      </c>
      <c r="AB7003" t="s">
        <v>98</v>
      </c>
      <c r="AC7003" t="s">
        <v>129</v>
      </c>
      <c r="AD7003" t="s">
        <v>98</v>
      </c>
      <c r="AE7003" t="s">
        <v>63</v>
      </c>
      <c r="AG7003">
        <v>1969</v>
      </c>
      <c r="AH7003">
        <v>16.79</v>
      </c>
      <c r="AI7003">
        <v>37.839086000000002</v>
      </c>
      <c r="AJ7003">
        <v>-97.327959000000007</v>
      </c>
      <c r="AL7003">
        <v>4</v>
      </c>
      <c r="AM7003" t="s">
        <v>63</v>
      </c>
      <c r="AN7003" t="s">
        <v>2376</v>
      </c>
      <c r="AO7003" t="s">
        <v>100</v>
      </c>
      <c r="AP7003" t="s">
        <v>80</v>
      </c>
      <c r="AQ7003" t="s">
        <v>401</v>
      </c>
      <c r="AR7003" t="s">
        <v>467</v>
      </c>
      <c r="AS7003" t="s">
        <v>83</v>
      </c>
      <c r="AT7003" s="5">
        <v>35855</v>
      </c>
      <c r="AU7003" t="s">
        <v>63</v>
      </c>
      <c r="AV7003" t="s">
        <v>187</v>
      </c>
      <c r="AW7003" t="s">
        <v>188</v>
      </c>
    </row>
    <row r="7004" spans="1:49" x14ac:dyDescent="0.25">
      <c r="A7004">
        <v>287</v>
      </c>
      <c r="B7004" t="s">
        <v>1454</v>
      </c>
      <c r="C7004">
        <v>1</v>
      </c>
      <c r="D7004" t="s">
        <v>86</v>
      </c>
      <c r="E7004" t="s">
        <v>267</v>
      </c>
      <c r="F7004" t="s">
        <v>65</v>
      </c>
      <c r="G7004">
        <v>17.21</v>
      </c>
      <c r="H7004" t="s">
        <v>90</v>
      </c>
      <c r="I7004" t="s">
        <v>63</v>
      </c>
      <c r="J7004" t="s">
        <v>91</v>
      </c>
      <c r="K7004" t="s">
        <v>1455</v>
      </c>
      <c r="L7004" t="s">
        <v>1456</v>
      </c>
      <c r="M7004" t="s">
        <v>476</v>
      </c>
      <c r="N7004">
        <v>202.49343832020998</v>
      </c>
      <c r="P7004">
        <v>48</v>
      </c>
      <c r="Q7004">
        <v>93.5</v>
      </c>
      <c r="R7004">
        <v>95</v>
      </c>
      <c r="S7004">
        <v>86.5</v>
      </c>
      <c r="T7004">
        <v>1</v>
      </c>
      <c r="U7004">
        <v>17</v>
      </c>
      <c r="V7004">
        <v>13500</v>
      </c>
      <c r="X7004" t="s">
        <v>608</v>
      </c>
      <c r="Y7004" t="s">
        <v>72</v>
      </c>
      <c r="Z7004" t="s">
        <v>324</v>
      </c>
      <c r="AA7004" t="s">
        <v>128</v>
      </c>
      <c r="AB7004" t="s">
        <v>98</v>
      </c>
      <c r="AC7004" t="s">
        <v>98</v>
      </c>
      <c r="AD7004" t="s">
        <v>129</v>
      </c>
      <c r="AE7004" t="s">
        <v>63</v>
      </c>
      <c r="AG7004">
        <v>1969</v>
      </c>
      <c r="AH7004">
        <v>16.78</v>
      </c>
      <c r="AI7004">
        <v>37.839154999999998</v>
      </c>
      <c r="AJ7004">
        <v>-97.327654999999993</v>
      </c>
      <c r="AL7004">
        <v>4</v>
      </c>
      <c r="AM7004" t="s">
        <v>63</v>
      </c>
      <c r="AN7004" t="s">
        <v>1457</v>
      </c>
      <c r="AO7004" t="s">
        <v>100</v>
      </c>
      <c r="AP7004" t="s">
        <v>80</v>
      </c>
      <c r="AQ7004" t="s">
        <v>317</v>
      </c>
      <c r="AR7004" t="s">
        <v>1031</v>
      </c>
      <c r="AS7004" t="s">
        <v>83</v>
      </c>
      <c r="AT7004" s="5">
        <v>36130</v>
      </c>
      <c r="AU7004" t="s">
        <v>63</v>
      </c>
      <c r="AV7004" t="s">
        <v>187</v>
      </c>
      <c r="AW7004" t="s">
        <v>188</v>
      </c>
    </row>
    <row r="7005" spans="1:49" x14ac:dyDescent="0.25">
      <c r="A7005">
        <v>942</v>
      </c>
      <c r="B7005" t="s">
        <v>13824</v>
      </c>
      <c r="C7005">
        <v>1</v>
      </c>
      <c r="D7005" t="s">
        <v>86</v>
      </c>
      <c r="E7005" t="s">
        <v>267</v>
      </c>
      <c r="F7005" t="s">
        <v>65</v>
      </c>
      <c r="G7005">
        <v>19.23</v>
      </c>
      <c r="H7005" t="s">
        <v>208</v>
      </c>
      <c r="I7005" t="s">
        <v>63</v>
      </c>
      <c r="J7005" t="s">
        <v>91</v>
      </c>
      <c r="K7005" t="s">
        <v>13825</v>
      </c>
      <c r="L7005" t="s">
        <v>3457</v>
      </c>
      <c r="M7005" t="s">
        <v>13826</v>
      </c>
      <c r="N7005">
        <v>269.09448818897636</v>
      </c>
      <c r="P7005">
        <v>34</v>
      </c>
      <c r="Q7005">
        <v>96</v>
      </c>
      <c r="R7005">
        <v>95</v>
      </c>
      <c r="S7005">
        <v>91.100000000000009</v>
      </c>
      <c r="T7005">
        <v>3</v>
      </c>
      <c r="U7005">
        <v>7</v>
      </c>
      <c r="V7005">
        <v>1255</v>
      </c>
      <c r="AB7005" t="s">
        <v>75</v>
      </c>
      <c r="AC7005" t="s">
        <v>129</v>
      </c>
      <c r="AD7005" t="s">
        <v>98</v>
      </c>
      <c r="AE7005" t="s">
        <v>63</v>
      </c>
      <c r="AG7005">
        <v>1970</v>
      </c>
      <c r="AH7005">
        <v>18.8</v>
      </c>
      <c r="AI7005">
        <v>37.868279999999999</v>
      </c>
      <c r="AJ7005">
        <v>-97.326480000000004</v>
      </c>
      <c r="AL7005">
        <v>4</v>
      </c>
      <c r="AM7005" t="s">
        <v>63</v>
      </c>
      <c r="AN7005" t="s">
        <v>13827</v>
      </c>
      <c r="AO7005" t="s">
        <v>100</v>
      </c>
      <c r="AP7005" t="s">
        <v>116</v>
      </c>
      <c r="AQ7005" t="s">
        <v>346</v>
      </c>
      <c r="AR7005" t="s">
        <v>347</v>
      </c>
      <c r="AS7005" t="s">
        <v>83</v>
      </c>
      <c r="AT7005" s="5">
        <v>41617</v>
      </c>
      <c r="AU7005" t="s">
        <v>63</v>
      </c>
      <c r="AV7005" t="s">
        <v>187</v>
      </c>
      <c r="AW7005" t="s">
        <v>188</v>
      </c>
    </row>
    <row r="7006" spans="1:49" x14ac:dyDescent="0.25">
      <c r="A7006">
        <v>924</v>
      </c>
      <c r="B7006" t="s">
        <v>21327</v>
      </c>
      <c r="C7006">
        <v>1</v>
      </c>
      <c r="D7006" t="s">
        <v>86</v>
      </c>
      <c r="E7006" t="s">
        <v>267</v>
      </c>
      <c r="F7006" t="s">
        <v>65</v>
      </c>
      <c r="G7006">
        <v>20.23</v>
      </c>
      <c r="H7006" t="s">
        <v>208</v>
      </c>
      <c r="I7006" t="s">
        <v>63</v>
      </c>
      <c r="J7006" t="s">
        <v>91</v>
      </c>
      <c r="K7006" t="s">
        <v>21328</v>
      </c>
      <c r="L7006" t="s">
        <v>3457</v>
      </c>
      <c r="M7006" t="s">
        <v>491</v>
      </c>
      <c r="N7006">
        <v>269.29133858267716</v>
      </c>
      <c r="P7006">
        <v>28</v>
      </c>
      <c r="Q7006">
        <v>92.100000000000009</v>
      </c>
      <c r="R7006">
        <v>94</v>
      </c>
      <c r="S7006">
        <v>98.600000000000009</v>
      </c>
      <c r="T7006">
        <v>3</v>
      </c>
      <c r="U7006">
        <v>3</v>
      </c>
      <c r="V7006">
        <v>169</v>
      </c>
      <c r="AB7006" t="s">
        <v>129</v>
      </c>
      <c r="AC7006" t="s">
        <v>129</v>
      </c>
      <c r="AD7006" t="s">
        <v>98</v>
      </c>
      <c r="AE7006" t="s">
        <v>63</v>
      </c>
      <c r="AG7006">
        <v>1969</v>
      </c>
      <c r="AH7006">
        <v>19.8</v>
      </c>
      <c r="AI7006">
        <v>37.882739999999998</v>
      </c>
      <c r="AJ7006">
        <v>-97.326549999999997</v>
      </c>
      <c r="AL7006">
        <v>4</v>
      </c>
      <c r="AM7006" t="s">
        <v>63</v>
      </c>
      <c r="AN7006" t="s">
        <v>21329</v>
      </c>
      <c r="AO7006" t="s">
        <v>100</v>
      </c>
      <c r="AP7006" t="s">
        <v>116</v>
      </c>
      <c r="AQ7006" t="s">
        <v>826</v>
      </c>
      <c r="AR7006" t="s">
        <v>326</v>
      </c>
      <c r="AS7006" t="s">
        <v>83</v>
      </c>
      <c r="AT7006" s="5">
        <v>41617</v>
      </c>
      <c r="AU7006" t="s">
        <v>63</v>
      </c>
      <c r="AV7006" t="s">
        <v>200</v>
      </c>
      <c r="AW7006" t="s">
        <v>150</v>
      </c>
    </row>
    <row r="7007" spans="1:49" x14ac:dyDescent="0.25">
      <c r="A7007">
        <v>451</v>
      </c>
      <c r="B7007" t="s">
        <v>7751</v>
      </c>
      <c r="C7007">
        <v>1</v>
      </c>
      <c r="D7007" t="s">
        <v>86</v>
      </c>
      <c r="E7007" t="s">
        <v>267</v>
      </c>
      <c r="F7007" t="s">
        <v>65</v>
      </c>
      <c r="G7007">
        <v>21.92</v>
      </c>
      <c r="H7007" t="s">
        <v>90</v>
      </c>
      <c r="I7007" t="s">
        <v>63</v>
      </c>
      <c r="J7007" t="s">
        <v>91</v>
      </c>
      <c r="K7007" t="s">
        <v>7752</v>
      </c>
      <c r="L7007" t="s">
        <v>7753</v>
      </c>
      <c r="M7007" t="s">
        <v>270</v>
      </c>
      <c r="N7007">
        <v>102.49343832020998</v>
      </c>
      <c r="P7007">
        <v>40</v>
      </c>
      <c r="Q7007">
        <v>96.9</v>
      </c>
      <c r="R7007">
        <v>95</v>
      </c>
      <c r="S7007">
        <v>97.8</v>
      </c>
      <c r="T7007">
        <v>1</v>
      </c>
      <c r="U7007">
        <v>19</v>
      </c>
      <c r="V7007">
        <v>11750</v>
      </c>
      <c r="AB7007" t="s">
        <v>129</v>
      </c>
      <c r="AC7007" t="s">
        <v>129</v>
      </c>
      <c r="AD7007" t="s">
        <v>129</v>
      </c>
      <c r="AE7007" t="s">
        <v>63</v>
      </c>
      <c r="AG7007">
        <v>1971</v>
      </c>
      <c r="AH7007">
        <v>21.59</v>
      </c>
      <c r="AI7007">
        <v>37.907207</v>
      </c>
      <c r="AJ7007">
        <v>-97.326434000000006</v>
      </c>
      <c r="AL7007">
        <v>3</v>
      </c>
      <c r="AM7007" t="s">
        <v>63</v>
      </c>
      <c r="AN7007" t="s">
        <v>7754</v>
      </c>
      <c r="AO7007" t="s">
        <v>100</v>
      </c>
      <c r="AP7007" t="s">
        <v>80</v>
      </c>
      <c r="AQ7007" t="s">
        <v>255</v>
      </c>
      <c r="AR7007" t="s">
        <v>910</v>
      </c>
      <c r="AS7007" t="s">
        <v>83</v>
      </c>
      <c r="AT7007" s="5">
        <v>35855</v>
      </c>
      <c r="AU7007" t="s">
        <v>76</v>
      </c>
      <c r="AV7007" t="s">
        <v>187</v>
      </c>
      <c r="AW7007" t="s">
        <v>188</v>
      </c>
    </row>
    <row r="7008" spans="1:49" x14ac:dyDescent="0.25">
      <c r="A7008">
        <v>369</v>
      </c>
      <c r="B7008" t="s">
        <v>18358</v>
      </c>
      <c r="C7008">
        <v>1</v>
      </c>
      <c r="D7008" t="s">
        <v>86</v>
      </c>
      <c r="E7008" t="s">
        <v>267</v>
      </c>
      <c r="F7008" t="s">
        <v>65</v>
      </c>
      <c r="G7008">
        <v>21.91</v>
      </c>
      <c r="H7008" t="s">
        <v>90</v>
      </c>
      <c r="I7008" t="s">
        <v>63</v>
      </c>
      <c r="J7008" t="s">
        <v>91</v>
      </c>
      <c r="K7008" t="s">
        <v>18359</v>
      </c>
      <c r="L7008" t="s">
        <v>7753</v>
      </c>
      <c r="M7008" t="s">
        <v>476</v>
      </c>
      <c r="N7008">
        <v>102.49343832020998</v>
      </c>
      <c r="P7008">
        <v>40</v>
      </c>
      <c r="Q7008">
        <v>96.9</v>
      </c>
      <c r="R7008">
        <v>95</v>
      </c>
      <c r="S7008">
        <v>98.4</v>
      </c>
      <c r="T7008">
        <v>1</v>
      </c>
      <c r="U7008">
        <v>19</v>
      </c>
      <c r="V7008">
        <v>11750</v>
      </c>
      <c r="AB7008" t="s">
        <v>98</v>
      </c>
      <c r="AC7008" t="s">
        <v>98</v>
      </c>
      <c r="AD7008" t="s">
        <v>129</v>
      </c>
      <c r="AE7008" t="s">
        <v>63</v>
      </c>
      <c r="AG7008">
        <v>1971</v>
      </c>
      <c r="AH7008">
        <v>21.580000000000002</v>
      </c>
      <c r="AI7008">
        <v>37.907204</v>
      </c>
      <c r="AJ7008">
        <v>-97.326127999999997</v>
      </c>
      <c r="AL7008">
        <v>3</v>
      </c>
      <c r="AM7008" t="s">
        <v>63</v>
      </c>
      <c r="AN7008" t="s">
        <v>18360</v>
      </c>
      <c r="AO7008" t="s">
        <v>100</v>
      </c>
      <c r="AP7008" t="s">
        <v>80</v>
      </c>
      <c r="AQ7008" t="s">
        <v>255</v>
      </c>
      <c r="AR7008" t="s">
        <v>910</v>
      </c>
      <c r="AS7008" t="s">
        <v>83</v>
      </c>
      <c r="AT7008" s="5">
        <v>35855</v>
      </c>
      <c r="AU7008" t="s">
        <v>76</v>
      </c>
      <c r="AV7008" t="s">
        <v>187</v>
      </c>
      <c r="AW7008" t="s">
        <v>188</v>
      </c>
    </row>
    <row r="7009" spans="1:49" x14ac:dyDescent="0.25">
      <c r="A7009">
        <v>186</v>
      </c>
      <c r="B7009" t="s">
        <v>8407</v>
      </c>
      <c r="C7009">
        <v>1</v>
      </c>
      <c r="D7009" t="s">
        <v>86</v>
      </c>
      <c r="E7009" t="s">
        <v>267</v>
      </c>
      <c r="F7009" t="s">
        <v>65</v>
      </c>
      <c r="G7009">
        <v>22.27</v>
      </c>
      <c r="H7009" t="s">
        <v>90</v>
      </c>
      <c r="I7009" t="s">
        <v>63</v>
      </c>
      <c r="J7009" t="s">
        <v>91</v>
      </c>
      <c r="K7009" t="s">
        <v>8408</v>
      </c>
      <c r="L7009" t="s">
        <v>8409</v>
      </c>
      <c r="M7009" t="s">
        <v>270</v>
      </c>
      <c r="N7009">
        <v>155.51181102362204</v>
      </c>
      <c r="O7009">
        <v>3</v>
      </c>
      <c r="P7009">
        <v>40</v>
      </c>
      <c r="Q7009">
        <v>96.9</v>
      </c>
      <c r="R7009">
        <v>95</v>
      </c>
      <c r="S7009">
        <v>100</v>
      </c>
      <c r="T7009">
        <v>1</v>
      </c>
      <c r="U7009">
        <v>19</v>
      </c>
      <c r="V7009">
        <v>11750</v>
      </c>
      <c r="AB7009" t="s">
        <v>98</v>
      </c>
      <c r="AC7009" t="s">
        <v>98</v>
      </c>
      <c r="AD7009" t="s">
        <v>129</v>
      </c>
      <c r="AE7009" t="s">
        <v>63</v>
      </c>
      <c r="AG7009">
        <v>1969</v>
      </c>
      <c r="AH7009">
        <v>21.85</v>
      </c>
      <c r="AI7009">
        <v>37.912232000000003</v>
      </c>
      <c r="AJ7009">
        <v>-97.326795000000004</v>
      </c>
      <c r="AK7009" t="s">
        <v>77</v>
      </c>
      <c r="AL7009">
        <v>3</v>
      </c>
      <c r="AM7009" t="s">
        <v>63</v>
      </c>
      <c r="AN7009" t="s">
        <v>8410</v>
      </c>
      <c r="AO7009" t="s">
        <v>100</v>
      </c>
      <c r="AP7009" t="s">
        <v>80</v>
      </c>
      <c r="AQ7009" t="s">
        <v>336</v>
      </c>
      <c r="AR7009" t="s">
        <v>561</v>
      </c>
      <c r="AS7009" t="s">
        <v>83</v>
      </c>
      <c r="AT7009" s="5">
        <v>35855</v>
      </c>
      <c r="AU7009" t="s">
        <v>63</v>
      </c>
      <c r="AV7009" t="s">
        <v>187</v>
      </c>
      <c r="AW7009" t="s">
        <v>188</v>
      </c>
    </row>
    <row r="7010" spans="1:49" x14ac:dyDescent="0.25">
      <c r="A7010">
        <v>258</v>
      </c>
      <c r="B7010" t="s">
        <v>27603</v>
      </c>
      <c r="C7010">
        <v>1</v>
      </c>
      <c r="D7010" t="s">
        <v>86</v>
      </c>
      <c r="E7010" t="s">
        <v>267</v>
      </c>
      <c r="F7010" t="s">
        <v>65</v>
      </c>
      <c r="G7010">
        <v>22.28</v>
      </c>
      <c r="H7010" t="s">
        <v>90</v>
      </c>
      <c r="I7010" t="s">
        <v>63</v>
      </c>
      <c r="J7010" t="s">
        <v>91</v>
      </c>
      <c r="K7010" t="s">
        <v>27604</v>
      </c>
      <c r="L7010" t="s">
        <v>8409</v>
      </c>
      <c r="M7010" t="s">
        <v>476</v>
      </c>
      <c r="N7010">
        <v>155.51181102362204</v>
      </c>
      <c r="O7010">
        <v>3</v>
      </c>
      <c r="P7010">
        <v>40</v>
      </c>
      <c r="Q7010">
        <v>96.9</v>
      </c>
      <c r="R7010">
        <v>97</v>
      </c>
      <c r="S7010">
        <v>98.7</v>
      </c>
      <c r="T7010">
        <v>1</v>
      </c>
      <c r="U7010">
        <v>19</v>
      </c>
      <c r="V7010">
        <v>11750</v>
      </c>
      <c r="AB7010" t="s">
        <v>98</v>
      </c>
      <c r="AC7010" t="s">
        <v>98</v>
      </c>
      <c r="AD7010" t="s">
        <v>98</v>
      </c>
      <c r="AE7010" t="s">
        <v>63</v>
      </c>
      <c r="AG7010">
        <v>1969</v>
      </c>
      <c r="AH7010">
        <v>21.84</v>
      </c>
      <c r="AI7010">
        <v>37.912249000000003</v>
      </c>
      <c r="AJ7010">
        <v>-97.326488999999995</v>
      </c>
      <c r="AK7010" t="s">
        <v>77</v>
      </c>
      <c r="AL7010">
        <v>3</v>
      </c>
      <c r="AM7010" t="s">
        <v>63</v>
      </c>
      <c r="AN7010" t="s">
        <v>27605</v>
      </c>
      <c r="AO7010" t="s">
        <v>100</v>
      </c>
      <c r="AP7010" t="s">
        <v>80</v>
      </c>
      <c r="AQ7010" t="s">
        <v>336</v>
      </c>
      <c r="AR7010" t="s">
        <v>561</v>
      </c>
      <c r="AS7010" t="s">
        <v>83</v>
      </c>
      <c r="AT7010" s="5">
        <v>35855</v>
      </c>
      <c r="AU7010" t="s">
        <v>63</v>
      </c>
      <c r="AV7010" t="s">
        <v>187</v>
      </c>
      <c r="AW7010" t="s">
        <v>188</v>
      </c>
    </row>
    <row r="7011" spans="1:49" x14ac:dyDescent="0.25">
      <c r="A7011">
        <v>2268</v>
      </c>
      <c r="B7011" t="s">
        <v>18491</v>
      </c>
      <c r="C7011">
        <v>1</v>
      </c>
      <c r="D7011" t="s">
        <v>86</v>
      </c>
      <c r="E7011" t="s">
        <v>89</v>
      </c>
      <c r="F7011" t="s">
        <v>65</v>
      </c>
      <c r="G7011">
        <v>0.36</v>
      </c>
      <c r="H7011" t="s">
        <v>208</v>
      </c>
      <c r="I7011" t="s">
        <v>63</v>
      </c>
      <c r="J7011" t="s">
        <v>91</v>
      </c>
      <c r="K7011" t="s">
        <v>18492</v>
      </c>
      <c r="L7011" t="s">
        <v>94</v>
      </c>
      <c r="M7011" t="s">
        <v>16535</v>
      </c>
      <c r="N7011">
        <v>214.10761154855643</v>
      </c>
      <c r="O7011">
        <v>57</v>
      </c>
      <c r="P7011">
        <v>30</v>
      </c>
      <c r="Q7011">
        <v>89.100000000000009</v>
      </c>
      <c r="R7011">
        <v>80</v>
      </c>
      <c r="S7011">
        <v>89.600000000000009</v>
      </c>
      <c r="T7011">
        <v>0</v>
      </c>
      <c r="U7011">
        <v>0</v>
      </c>
      <c r="V7011">
        <v>3720</v>
      </c>
      <c r="AB7011" t="s">
        <v>98</v>
      </c>
      <c r="AC7011" t="s">
        <v>98</v>
      </c>
      <c r="AD7011" t="s">
        <v>75</v>
      </c>
      <c r="AE7011" t="s">
        <v>63</v>
      </c>
      <c r="AG7011">
        <v>1965</v>
      </c>
      <c r="AH7011">
        <v>0.59</v>
      </c>
      <c r="AI7011">
        <v>37.616379999999999</v>
      </c>
      <c r="AJ7011">
        <v>-97.331100000000006</v>
      </c>
      <c r="AK7011" t="s">
        <v>262</v>
      </c>
      <c r="AL7011">
        <v>3</v>
      </c>
      <c r="AM7011" t="s">
        <v>63</v>
      </c>
      <c r="AN7011" t="s">
        <v>18493</v>
      </c>
      <c r="AO7011" t="s">
        <v>79</v>
      </c>
      <c r="AP7011" t="s">
        <v>80</v>
      </c>
      <c r="AQ7011" t="s">
        <v>117</v>
      </c>
      <c r="AR7011" t="s">
        <v>171</v>
      </c>
      <c r="AS7011" t="s">
        <v>83</v>
      </c>
      <c r="AT7011" s="5">
        <v>35947</v>
      </c>
      <c r="AU7011" t="s">
        <v>63</v>
      </c>
      <c r="AV7011" t="s">
        <v>274</v>
      </c>
      <c r="AW7011" t="s">
        <v>275</v>
      </c>
    </row>
    <row r="7012" spans="1:49" x14ac:dyDescent="0.25">
      <c r="A7012">
        <v>926</v>
      </c>
      <c r="B7012" t="s">
        <v>6002</v>
      </c>
      <c r="C7012">
        <v>1</v>
      </c>
      <c r="D7012" t="s">
        <v>86</v>
      </c>
      <c r="E7012" t="s">
        <v>89</v>
      </c>
      <c r="F7012" t="s">
        <v>65</v>
      </c>
      <c r="G7012">
        <v>0.49</v>
      </c>
      <c r="H7012" t="s">
        <v>247</v>
      </c>
      <c r="I7012" t="s">
        <v>63</v>
      </c>
      <c r="J7012" t="s">
        <v>91</v>
      </c>
      <c r="K7012" t="s">
        <v>1290</v>
      </c>
      <c r="L7012" t="s">
        <v>3096</v>
      </c>
      <c r="M7012" t="s">
        <v>981</v>
      </c>
      <c r="N7012">
        <v>158.10367454068242</v>
      </c>
      <c r="O7012">
        <v>21</v>
      </c>
      <c r="P7012">
        <v>40</v>
      </c>
      <c r="Q7012">
        <v>93.3</v>
      </c>
      <c r="R7012">
        <v>85</v>
      </c>
      <c r="S7012">
        <v>95.100000000000009</v>
      </c>
      <c r="T7012">
        <v>2</v>
      </c>
      <c r="U7012">
        <v>7</v>
      </c>
      <c r="V7012">
        <v>18700</v>
      </c>
      <c r="AB7012" t="s">
        <v>98</v>
      </c>
      <c r="AC7012" t="s">
        <v>98</v>
      </c>
      <c r="AD7012" t="s">
        <v>98</v>
      </c>
      <c r="AE7012" t="s">
        <v>63</v>
      </c>
      <c r="AG7012">
        <v>1961</v>
      </c>
      <c r="AH7012">
        <v>0.49</v>
      </c>
      <c r="AI7012">
        <v>37.616878</v>
      </c>
      <c r="AJ7012">
        <v>-97.334079000000003</v>
      </c>
      <c r="AK7012" t="s">
        <v>262</v>
      </c>
      <c r="AL7012">
        <v>3</v>
      </c>
      <c r="AM7012" t="s">
        <v>63</v>
      </c>
      <c r="AN7012" t="s">
        <v>6003</v>
      </c>
      <c r="AO7012" t="s">
        <v>79</v>
      </c>
      <c r="AP7012" t="s">
        <v>80</v>
      </c>
      <c r="AQ7012" t="s">
        <v>336</v>
      </c>
      <c r="AR7012" t="s">
        <v>337</v>
      </c>
      <c r="AS7012" t="s">
        <v>83</v>
      </c>
      <c r="AT7012" s="5">
        <v>41389</v>
      </c>
      <c r="AU7012" t="s">
        <v>63</v>
      </c>
      <c r="AV7012" t="s">
        <v>119</v>
      </c>
      <c r="AW7012" t="s">
        <v>85</v>
      </c>
    </row>
    <row r="7013" spans="1:49" x14ac:dyDescent="0.25">
      <c r="A7013">
        <v>1149</v>
      </c>
      <c r="B7013" t="s">
        <v>3095</v>
      </c>
      <c r="C7013">
        <v>1</v>
      </c>
      <c r="D7013" t="s">
        <v>86</v>
      </c>
      <c r="E7013" t="s">
        <v>89</v>
      </c>
      <c r="F7013" t="s">
        <v>65</v>
      </c>
      <c r="G7013">
        <v>0.48</v>
      </c>
      <c r="H7013" t="s">
        <v>247</v>
      </c>
      <c r="I7013" t="s">
        <v>63</v>
      </c>
      <c r="J7013" t="s">
        <v>91</v>
      </c>
      <c r="K7013" t="s">
        <v>1340</v>
      </c>
      <c r="L7013" t="s">
        <v>3096</v>
      </c>
      <c r="M7013" t="s">
        <v>94</v>
      </c>
      <c r="N7013">
        <v>158.10367454068242</v>
      </c>
      <c r="O7013">
        <v>21</v>
      </c>
      <c r="P7013">
        <v>43.299868766404202</v>
      </c>
      <c r="Q7013">
        <v>93.2</v>
      </c>
      <c r="R7013">
        <v>92</v>
      </c>
      <c r="S7013">
        <v>91.9</v>
      </c>
      <c r="T7013">
        <v>2</v>
      </c>
      <c r="U7013">
        <v>7</v>
      </c>
      <c r="V7013">
        <v>19550</v>
      </c>
      <c r="AB7013" t="s">
        <v>98</v>
      </c>
      <c r="AC7013" t="s">
        <v>98</v>
      </c>
      <c r="AD7013" t="s">
        <v>98</v>
      </c>
      <c r="AE7013" t="s">
        <v>63</v>
      </c>
      <c r="AG7013">
        <v>1961</v>
      </c>
      <c r="AH7013">
        <v>0.48</v>
      </c>
      <c r="AI7013">
        <v>37.617424</v>
      </c>
      <c r="AJ7013">
        <v>-97.334079000000003</v>
      </c>
      <c r="AK7013" t="s">
        <v>262</v>
      </c>
      <c r="AL7013">
        <v>3</v>
      </c>
      <c r="AM7013" t="s">
        <v>63</v>
      </c>
      <c r="AN7013" t="s">
        <v>3097</v>
      </c>
      <c r="AO7013" t="s">
        <v>79</v>
      </c>
      <c r="AP7013" t="s">
        <v>80</v>
      </c>
      <c r="AQ7013" t="s">
        <v>336</v>
      </c>
      <c r="AR7013" t="s">
        <v>337</v>
      </c>
      <c r="AS7013" t="s">
        <v>83</v>
      </c>
      <c r="AT7013" s="5">
        <v>41389</v>
      </c>
      <c r="AU7013" t="s">
        <v>63</v>
      </c>
      <c r="AV7013" t="s">
        <v>119</v>
      </c>
      <c r="AW7013" t="s">
        <v>85</v>
      </c>
    </row>
    <row r="7014" spans="1:49" x14ac:dyDescent="0.25">
      <c r="A7014">
        <v>6394</v>
      </c>
      <c r="B7014" t="s">
        <v>23253</v>
      </c>
      <c r="C7014">
        <v>1</v>
      </c>
      <c r="D7014" t="s">
        <v>86</v>
      </c>
      <c r="E7014" t="s">
        <v>89</v>
      </c>
      <c r="F7014" t="s">
        <v>65</v>
      </c>
      <c r="G7014">
        <v>0.73</v>
      </c>
      <c r="H7014" t="s">
        <v>208</v>
      </c>
      <c r="I7014" t="s">
        <v>63</v>
      </c>
      <c r="J7014" t="s">
        <v>91</v>
      </c>
      <c r="K7014" t="s">
        <v>23254</v>
      </c>
      <c r="L7014" t="s">
        <v>23255</v>
      </c>
      <c r="M7014" t="s">
        <v>981</v>
      </c>
      <c r="N7014">
        <v>194.68503937007873</v>
      </c>
      <c r="O7014">
        <v>40</v>
      </c>
      <c r="P7014">
        <v>30</v>
      </c>
      <c r="Q7014">
        <v>55.7</v>
      </c>
      <c r="R7014">
        <v>92</v>
      </c>
      <c r="S7014">
        <v>87.8</v>
      </c>
      <c r="T7014">
        <v>3</v>
      </c>
      <c r="U7014">
        <v>7</v>
      </c>
      <c r="V7014">
        <v>18700</v>
      </c>
      <c r="W7014" t="s">
        <v>70</v>
      </c>
      <c r="AB7014" t="s">
        <v>98</v>
      </c>
      <c r="AC7014" t="s">
        <v>75</v>
      </c>
      <c r="AD7014" t="s">
        <v>98</v>
      </c>
      <c r="AE7014" t="s">
        <v>63</v>
      </c>
      <c r="AG7014">
        <v>1961</v>
      </c>
      <c r="AH7014">
        <v>0.73</v>
      </c>
      <c r="AI7014">
        <v>37.618670999999999</v>
      </c>
      <c r="AJ7014">
        <v>-97.337337000000005</v>
      </c>
      <c r="AK7014" t="s">
        <v>262</v>
      </c>
      <c r="AL7014">
        <v>3</v>
      </c>
      <c r="AM7014" t="s">
        <v>63</v>
      </c>
      <c r="AN7014" t="s">
        <v>23256</v>
      </c>
      <c r="AO7014" t="s">
        <v>79</v>
      </c>
      <c r="AP7014" t="s">
        <v>80</v>
      </c>
      <c r="AQ7014" t="s">
        <v>185</v>
      </c>
      <c r="AR7014" t="s">
        <v>336</v>
      </c>
      <c r="AS7014" t="s">
        <v>83</v>
      </c>
      <c r="AT7014" s="5">
        <v>41617</v>
      </c>
      <c r="AU7014" t="s">
        <v>63</v>
      </c>
      <c r="AV7014" t="s">
        <v>546</v>
      </c>
      <c r="AW7014" t="s">
        <v>188</v>
      </c>
    </row>
    <row r="7015" spans="1:49" x14ac:dyDescent="0.25">
      <c r="A7015">
        <v>5606</v>
      </c>
      <c r="B7015" t="s">
        <v>25924</v>
      </c>
      <c r="C7015">
        <v>1</v>
      </c>
      <c r="D7015" t="s">
        <v>86</v>
      </c>
      <c r="E7015" t="s">
        <v>89</v>
      </c>
      <c r="F7015" t="s">
        <v>65</v>
      </c>
      <c r="G7015">
        <v>0.72</v>
      </c>
      <c r="H7015" t="s">
        <v>208</v>
      </c>
      <c r="I7015" t="s">
        <v>63</v>
      </c>
      <c r="J7015" t="s">
        <v>91</v>
      </c>
      <c r="K7015" t="s">
        <v>25925</v>
      </c>
      <c r="L7015" t="s">
        <v>23255</v>
      </c>
      <c r="M7015" t="s">
        <v>94</v>
      </c>
      <c r="N7015">
        <v>192.58530183727035</v>
      </c>
      <c r="O7015">
        <v>39</v>
      </c>
      <c r="P7015">
        <v>30</v>
      </c>
      <c r="Q7015">
        <v>57.1</v>
      </c>
      <c r="R7015">
        <v>90</v>
      </c>
      <c r="S7015">
        <v>90.4</v>
      </c>
      <c r="T7015">
        <v>3</v>
      </c>
      <c r="U7015">
        <v>7</v>
      </c>
      <c r="V7015">
        <v>18700</v>
      </c>
      <c r="W7015" t="s">
        <v>70</v>
      </c>
      <c r="AB7015" t="s">
        <v>75</v>
      </c>
      <c r="AC7015" t="s">
        <v>98</v>
      </c>
      <c r="AD7015" t="s">
        <v>98</v>
      </c>
      <c r="AE7015" t="s">
        <v>63</v>
      </c>
      <c r="AG7015">
        <v>1961</v>
      </c>
      <c r="AH7015">
        <v>0.72</v>
      </c>
      <c r="AI7015">
        <v>37.619114000000003</v>
      </c>
      <c r="AJ7015">
        <v>-97.337187</v>
      </c>
      <c r="AK7015" t="s">
        <v>262</v>
      </c>
      <c r="AL7015">
        <v>3</v>
      </c>
      <c r="AM7015" t="s">
        <v>63</v>
      </c>
      <c r="AN7015" t="s">
        <v>25926</v>
      </c>
      <c r="AO7015" t="s">
        <v>79</v>
      </c>
      <c r="AP7015" t="s">
        <v>170</v>
      </c>
      <c r="AQ7015" t="s">
        <v>185</v>
      </c>
      <c r="AR7015" t="s">
        <v>336</v>
      </c>
      <c r="AS7015" t="s">
        <v>83</v>
      </c>
      <c r="AT7015" s="5">
        <v>41617</v>
      </c>
      <c r="AU7015" t="s">
        <v>63</v>
      </c>
      <c r="AV7015" t="s">
        <v>546</v>
      </c>
      <c r="AW7015" t="s">
        <v>188</v>
      </c>
    </row>
    <row r="7016" spans="1:49" x14ac:dyDescent="0.25">
      <c r="A7016">
        <v>831</v>
      </c>
      <c r="B7016" t="s">
        <v>13497</v>
      </c>
      <c r="C7016">
        <v>1</v>
      </c>
      <c r="D7016" t="s">
        <v>86</v>
      </c>
      <c r="E7016" t="s">
        <v>89</v>
      </c>
      <c r="F7016" t="s">
        <v>65</v>
      </c>
      <c r="G7016">
        <v>0.99</v>
      </c>
      <c r="H7016" t="s">
        <v>90</v>
      </c>
      <c r="I7016" t="s">
        <v>63</v>
      </c>
      <c r="J7016" t="s">
        <v>91</v>
      </c>
      <c r="K7016" t="s">
        <v>13498</v>
      </c>
      <c r="L7016" t="s">
        <v>10898</v>
      </c>
      <c r="M7016" t="s">
        <v>981</v>
      </c>
      <c r="N7016">
        <v>154.59317585301838</v>
      </c>
      <c r="O7016">
        <v>18</v>
      </c>
      <c r="P7016">
        <v>40</v>
      </c>
      <c r="Q7016">
        <v>93.2</v>
      </c>
      <c r="R7016">
        <v>90</v>
      </c>
      <c r="S7016">
        <v>97.4</v>
      </c>
      <c r="T7016">
        <v>1</v>
      </c>
      <c r="U7016">
        <v>7</v>
      </c>
      <c r="V7016">
        <v>18700</v>
      </c>
      <c r="AB7016" t="s">
        <v>98</v>
      </c>
      <c r="AC7016" t="s">
        <v>98</v>
      </c>
      <c r="AD7016" t="s">
        <v>98</v>
      </c>
      <c r="AE7016" t="s">
        <v>63</v>
      </c>
      <c r="AG7016">
        <v>1961</v>
      </c>
      <c r="AH7016">
        <v>0.99</v>
      </c>
      <c r="AI7016">
        <v>37.622593999999999</v>
      </c>
      <c r="AJ7016">
        <v>-97.339389999999995</v>
      </c>
      <c r="AK7016" t="s">
        <v>77</v>
      </c>
      <c r="AL7016">
        <v>4</v>
      </c>
      <c r="AM7016" t="s">
        <v>63</v>
      </c>
      <c r="AN7016" t="s">
        <v>13499</v>
      </c>
      <c r="AO7016" t="s">
        <v>79</v>
      </c>
      <c r="AP7016" t="s">
        <v>80</v>
      </c>
      <c r="AQ7016" t="s">
        <v>317</v>
      </c>
      <c r="AR7016" t="s">
        <v>1031</v>
      </c>
      <c r="AS7016" t="s">
        <v>83</v>
      </c>
      <c r="AT7016" s="5">
        <v>35855</v>
      </c>
      <c r="AU7016" t="s">
        <v>63</v>
      </c>
      <c r="AV7016" t="s">
        <v>119</v>
      </c>
      <c r="AW7016" t="s">
        <v>85</v>
      </c>
    </row>
    <row r="7017" spans="1:49" x14ac:dyDescent="0.25">
      <c r="A7017">
        <v>831</v>
      </c>
      <c r="B7017" t="s">
        <v>10896</v>
      </c>
      <c r="C7017">
        <v>1</v>
      </c>
      <c r="D7017" t="s">
        <v>86</v>
      </c>
      <c r="E7017" t="s">
        <v>89</v>
      </c>
      <c r="F7017" t="s">
        <v>65</v>
      </c>
      <c r="G7017">
        <v>0.98</v>
      </c>
      <c r="H7017" t="s">
        <v>90</v>
      </c>
      <c r="I7017" t="s">
        <v>63</v>
      </c>
      <c r="J7017" t="s">
        <v>91</v>
      </c>
      <c r="K7017" t="s">
        <v>10897</v>
      </c>
      <c r="L7017" t="s">
        <v>10898</v>
      </c>
      <c r="M7017" t="s">
        <v>94</v>
      </c>
      <c r="N7017">
        <v>154.59317585301838</v>
      </c>
      <c r="O7017">
        <v>18</v>
      </c>
      <c r="P7017">
        <v>40</v>
      </c>
      <c r="Q7017">
        <v>93.2</v>
      </c>
      <c r="R7017">
        <v>90</v>
      </c>
      <c r="S7017">
        <v>97.4</v>
      </c>
      <c r="T7017">
        <v>1</v>
      </c>
      <c r="U7017">
        <v>7</v>
      </c>
      <c r="V7017">
        <v>18700</v>
      </c>
      <c r="AB7017" t="s">
        <v>98</v>
      </c>
      <c r="AC7017" t="s">
        <v>98</v>
      </c>
      <c r="AD7017" t="s">
        <v>98</v>
      </c>
      <c r="AE7017" t="s">
        <v>63</v>
      </c>
      <c r="AG7017">
        <v>1961</v>
      </c>
      <c r="AH7017">
        <v>0.98</v>
      </c>
      <c r="AI7017">
        <v>37.622615000000003</v>
      </c>
      <c r="AJ7017">
        <v>-97.339078999999998</v>
      </c>
      <c r="AK7017" t="s">
        <v>77</v>
      </c>
      <c r="AL7017">
        <v>4</v>
      </c>
      <c r="AM7017" t="s">
        <v>63</v>
      </c>
      <c r="AN7017" t="s">
        <v>10899</v>
      </c>
      <c r="AO7017" t="s">
        <v>79</v>
      </c>
      <c r="AP7017" t="s">
        <v>80</v>
      </c>
      <c r="AQ7017" t="s">
        <v>317</v>
      </c>
      <c r="AR7017" t="s">
        <v>1031</v>
      </c>
      <c r="AS7017" t="s">
        <v>83</v>
      </c>
      <c r="AT7017" s="5">
        <v>35855</v>
      </c>
      <c r="AU7017" t="s">
        <v>63</v>
      </c>
      <c r="AV7017" t="s">
        <v>119</v>
      </c>
      <c r="AW7017" t="s">
        <v>85</v>
      </c>
    </row>
    <row r="7018" spans="1:49" x14ac:dyDescent="0.25">
      <c r="A7018">
        <v>3514</v>
      </c>
      <c r="B7018" t="s">
        <v>3051</v>
      </c>
      <c r="C7018">
        <v>1</v>
      </c>
      <c r="D7018" t="s">
        <v>86</v>
      </c>
      <c r="E7018" t="s">
        <v>89</v>
      </c>
      <c r="F7018" t="s">
        <v>65</v>
      </c>
      <c r="G7018">
        <v>1.37</v>
      </c>
      <c r="H7018" t="s">
        <v>223</v>
      </c>
      <c r="I7018" t="s">
        <v>63</v>
      </c>
      <c r="J7018" t="s">
        <v>91</v>
      </c>
      <c r="K7018" t="s">
        <v>3052</v>
      </c>
      <c r="L7018" t="s">
        <v>3053</v>
      </c>
      <c r="M7018" t="s">
        <v>981</v>
      </c>
      <c r="N7018">
        <v>229.59317585301838</v>
      </c>
      <c r="O7018">
        <v>29</v>
      </c>
      <c r="P7018">
        <v>30</v>
      </c>
      <c r="Q7018">
        <v>75.7</v>
      </c>
      <c r="R7018">
        <v>85</v>
      </c>
      <c r="S7018">
        <v>89.5</v>
      </c>
      <c r="T7018">
        <v>1</v>
      </c>
      <c r="U7018">
        <v>7</v>
      </c>
      <c r="V7018">
        <v>18700</v>
      </c>
      <c r="AB7018" t="s">
        <v>98</v>
      </c>
      <c r="AC7018" t="s">
        <v>75</v>
      </c>
      <c r="AD7018" t="s">
        <v>98</v>
      </c>
      <c r="AE7018" t="s">
        <v>63</v>
      </c>
      <c r="AG7018">
        <v>1961</v>
      </c>
      <c r="AH7018">
        <v>1.37</v>
      </c>
      <c r="AI7018">
        <v>37.626688000000001</v>
      </c>
      <c r="AJ7018">
        <v>-97.343346999999994</v>
      </c>
      <c r="AK7018" t="s">
        <v>262</v>
      </c>
      <c r="AL7018">
        <v>4</v>
      </c>
      <c r="AM7018" t="s">
        <v>63</v>
      </c>
      <c r="AN7018" t="s">
        <v>3054</v>
      </c>
      <c r="AO7018" t="s">
        <v>79</v>
      </c>
      <c r="AP7018" t="s">
        <v>80</v>
      </c>
      <c r="AQ7018" t="s">
        <v>230</v>
      </c>
      <c r="AR7018" t="s">
        <v>1229</v>
      </c>
      <c r="AS7018" t="s">
        <v>83</v>
      </c>
      <c r="AT7018" s="5">
        <v>34700</v>
      </c>
      <c r="AU7018" t="s">
        <v>63</v>
      </c>
      <c r="AV7018" t="s">
        <v>119</v>
      </c>
      <c r="AW7018" t="s">
        <v>188</v>
      </c>
    </row>
    <row r="7019" spans="1:49" x14ac:dyDescent="0.25">
      <c r="A7019">
        <v>2810</v>
      </c>
      <c r="B7019" t="s">
        <v>5674</v>
      </c>
      <c r="C7019">
        <v>1</v>
      </c>
      <c r="D7019" t="s">
        <v>86</v>
      </c>
      <c r="E7019" t="s">
        <v>89</v>
      </c>
      <c r="F7019" t="s">
        <v>65</v>
      </c>
      <c r="G7019">
        <v>1.36</v>
      </c>
      <c r="H7019" t="s">
        <v>223</v>
      </c>
      <c r="I7019" t="s">
        <v>63</v>
      </c>
      <c r="J7019" t="s">
        <v>91</v>
      </c>
      <c r="K7019" t="s">
        <v>5675</v>
      </c>
      <c r="L7019" t="s">
        <v>5676</v>
      </c>
      <c r="M7019" t="s">
        <v>94</v>
      </c>
      <c r="N7019">
        <v>227.001312335958</v>
      </c>
      <c r="O7019">
        <v>29</v>
      </c>
      <c r="P7019">
        <v>30</v>
      </c>
      <c r="Q7019">
        <v>75.7</v>
      </c>
      <c r="R7019">
        <v>90</v>
      </c>
      <c r="S7019">
        <v>98.3</v>
      </c>
      <c r="T7019">
        <v>1</v>
      </c>
      <c r="U7019">
        <v>7</v>
      </c>
      <c r="V7019">
        <v>18700</v>
      </c>
      <c r="AB7019" t="s">
        <v>98</v>
      </c>
      <c r="AC7019" t="s">
        <v>98</v>
      </c>
      <c r="AD7019" t="s">
        <v>98</v>
      </c>
      <c r="AE7019" t="s">
        <v>63</v>
      </c>
      <c r="AG7019">
        <v>1961</v>
      </c>
      <c r="AH7019">
        <v>1.36</v>
      </c>
      <c r="AI7019">
        <v>37.626980000000003</v>
      </c>
      <c r="AJ7019">
        <v>-97.343355000000003</v>
      </c>
      <c r="AK7019" t="s">
        <v>262</v>
      </c>
      <c r="AL7019">
        <v>4</v>
      </c>
      <c r="AM7019" t="s">
        <v>63</v>
      </c>
      <c r="AN7019" t="s">
        <v>5677</v>
      </c>
      <c r="AO7019" t="s">
        <v>79</v>
      </c>
      <c r="AP7019" t="s">
        <v>80</v>
      </c>
      <c r="AQ7019" t="s">
        <v>230</v>
      </c>
      <c r="AR7019" t="s">
        <v>1097</v>
      </c>
      <c r="AS7019" t="s">
        <v>83</v>
      </c>
      <c r="AT7019" s="5">
        <v>34700</v>
      </c>
      <c r="AU7019" t="s">
        <v>63</v>
      </c>
      <c r="AV7019" t="s">
        <v>274</v>
      </c>
      <c r="AW7019" t="s">
        <v>105</v>
      </c>
    </row>
    <row r="7020" spans="1:49" x14ac:dyDescent="0.25">
      <c r="A7020">
        <v>3918</v>
      </c>
      <c r="B7020" t="s">
        <v>20466</v>
      </c>
      <c r="C7020">
        <v>1</v>
      </c>
      <c r="D7020" t="s">
        <v>86</v>
      </c>
      <c r="E7020" t="s">
        <v>89</v>
      </c>
      <c r="F7020" t="s">
        <v>65</v>
      </c>
      <c r="G7020">
        <v>1.87</v>
      </c>
      <c r="H7020" t="s">
        <v>90</v>
      </c>
      <c r="I7020" t="s">
        <v>63</v>
      </c>
      <c r="J7020" t="s">
        <v>91</v>
      </c>
      <c r="K7020" t="s">
        <v>20467</v>
      </c>
      <c r="L7020" t="s">
        <v>16101</v>
      </c>
      <c r="M7020" t="s">
        <v>981</v>
      </c>
      <c r="N7020">
        <v>144.48818897637796</v>
      </c>
      <c r="O7020">
        <v>3</v>
      </c>
      <c r="P7020">
        <v>40</v>
      </c>
      <c r="Q7020">
        <v>89.2</v>
      </c>
      <c r="R7020">
        <v>85</v>
      </c>
      <c r="S7020">
        <v>88.2</v>
      </c>
      <c r="T7020">
        <v>1</v>
      </c>
      <c r="U7020">
        <v>7</v>
      </c>
      <c r="V7020">
        <v>18700</v>
      </c>
      <c r="W7020" t="s">
        <v>70</v>
      </c>
      <c r="AB7020" t="s">
        <v>98</v>
      </c>
      <c r="AC7020" t="s">
        <v>98</v>
      </c>
      <c r="AD7020" t="s">
        <v>129</v>
      </c>
      <c r="AE7020" t="s">
        <v>63</v>
      </c>
      <c r="AG7020">
        <v>1961</v>
      </c>
      <c r="AH7020">
        <v>1.87</v>
      </c>
      <c r="AI7020">
        <v>37.627800000000001</v>
      </c>
      <c r="AJ7020">
        <v>-97.352524000000003</v>
      </c>
      <c r="AK7020" t="s">
        <v>262</v>
      </c>
      <c r="AL7020">
        <v>4</v>
      </c>
      <c r="AM7020" t="s">
        <v>63</v>
      </c>
      <c r="AN7020" t="s">
        <v>20468</v>
      </c>
      <c r="AO7020" t="s">
        <v>79</v>
      </c>
      <c r="AP7020" t="s">
        <v>80</v>
      </c>
      <c r="AQ7020" t="s">
        <v>207</v>
      </c>
      <c r="AR7020" t="s">
        <v>545</v>
      </c>
      <c r="AS7020" t="s">
        <v>83</v>
      </c>
      <c r="AT7020" s="5">
        <v>35855</v>
      </c>
      <c r="AU7020" t="s">
        <v>63</v>
      </c>
      <c r="AV7020" t="s">
        <v>119</v>
      </c>
      <c r="AW7020" t="s">
        <v>85</v>
      </c>
    </row>
    <row r="7021" spans="1:49" x14ac:dyDescent="0.25">
      <c r="A7021">
        <v>582</v>
      </c>
      <c r="B7021" t="s">
        <v>16099</v>
      </c>
      <c r="C7021">
        <v>1</v>
      </c>
      <c r="D7021" t="s">
        <v>86</v>
      </c>
      <c r="E7021" t="s">
        <v>89</v>
      </c>
      <c r="F7021" t="s">
        <v>65</v>
      </c>
      <c r="G7021">
        <v>1.86</v>
      </c>
      <c r="H7021" t="s">
        <v>90</v>
      </c>
      <c r="I7021" t="s">
        <v>63</v>
      </c>
      <c r="J7021" t="s">
        <v>91</v>
      </c>
      <c r="K7021" t="s">
        <v>16100</v>
      </c>
      <c r="L7021" t="s">
        <v>16101</v>
      </c>
      <c r="M7021" t="s">
        <v>94</v>
      </c>
      <c r="N7021">
        <v>144.48818897637796</v>
      </c>
      <c r="O7021">
        <v>3</v>
      </c>
      <c r="P7021">
        <v>40</v>
      </c>
      <c r="Q7021">
        <v>93.100000000000009</v>
      </c>
      <c r="R7021">
        <v>92</v>
      </c>
      <c r="S7021">
        <v>97.5</v>
      </c>
      <c r="T7021">
        <v>1</v>
      </c>
      <c r="U7021">
        <v>7</v>
      </c>
      <c r="V7021">
        <v>18700</v>
      </c>
      <c r="AB7021" t="s">
        <v>98</v>
      </c>
      <c r="AC7021" t="s">
        <v>98</v>
      </c>
      <c r="AD7021" t="s">
        <v>129</v>
      </c>
      <c r="AE7021" t="s">
        <v>63</v>
      </c>
      <c r="AG7021">
        <v>1961</v>
      </c>
      <c r="AH7021">
        <v>1.86</v>
      </c>
      <c r="AI7021">
        <v>37.628056000000001</v>
      </c>
      <c r="AJ7021">
        <v>-97.352552000000003</v>
      </c>
      <c r="AK7021" t="s">
        <v>262</v>
      </c>
      <c r="AL7021">
        <v>4</v>
      </c>
      <c r="AM7021" t="s">
        <v>63</v>
      </c>
      <c r="AN7021" t="s">
        <v>16102</v>
      </c>
      <c r="AO7021" t="s">
        <v>79</v>
      </c>
      <c r="AP7021" t="s">
        <v>80</v>
      </c>
      <c r="AQ7021" t="s">
        <v>207</v>
      </c>
      <c r="AR7021" t="s">
        <v>545</v>
      </c>
      <c r="AS7021" t="s">
        <v>83</v>
      </c>
      <c r="AT7021" s="5">
        <v>35855</v>
      </c>
      <c r="AU7021" t="s">
        <v>63</v>
      </c>
      <c r="AV7021" t="s">
        <v>119</v>
      </c>
      <c r="AW7021" t="s">
        <v>85</v>
      </c>
    </row>
    <row r="7022" spans="1:49" x14ac:dyDescent="0.25">
      <c r="A7022">
        <v>587</v>
      </c>
      <c r="B7022" t="s">
        <v>22077</v>
      </c>
      <c r="C7022">
        <v>1</v>
      </c>
      <c r="D7022" t="s">
        <v>86</v>
      </c>
      <c r="E7022" t="s">
        <v>89</v>
      </c>
      <c r="F7022" t="s">
        <v>65</v>
      </c>
      <c r="G7022">
        <v>2.89</v>
      </c>
      <c r="H7022" t="s">
        <v>90</v>
      </c>
      <c r="I7022" t="s">
        <v>63</v>
      </c>
      <c r="J7022" t="s">
        <v>91</v>
      </c>
      <c r="K7022" t="s">
        <v>22078</v>
      </c>
      <c r="L7022" t="s">
        <v>941</v>
      </c>
      <c r="M7022" t="s">
        <v>981</v>
      </c>
      <c r="N7022">
        <v>144.48818897637796</v>
      </c>
      <c r="O7022">
        <v>3</v>
      </c>
      <c r="P7022">
        <v>40</v>
      </c>
      <c r="Q7022">
        <v>93</v>
      </c>
      <c r="R7022">
        <v>85</v>
      </c>
      <c r="S7022">
        <v>97.3</v>
      </c>
      <c r="T7022">
        <v>1</v>
      </c>
      <c r="U7022">
        <v>8</v>
      </c>
      <c r="V7022">
        <v>19500</v>
      </c>
      <c r="AB7022" t="s">
        <v>98</v>
      </c>
      <c r="AC7022" t="s">
        <v>98</v>
      </c>
      <c r="AD7022" t="s">
        <v>98</v>
      </c>
      <c r="AE7022" t="s">
        <v>63</v>
      </c>
      <c r="AG7022">
        <v>1961</v>
      </c>
      <c r="AH7022">
        <v>2.89</v>
      </c>
      <c r="AI7022">
        <v>37.628405999999998</v>
      </c>
      <c r="AJ7022">
        <v>-97.370711999999997</v>
      </c>
      <c r="AK7022" t="s">
        <v>262</v>
      </c>
      <c r="AL7022">
        <v>4</v>
      </c>
      <c r="AM7022" t="s">
        <v>63</v>
      </c>
      <c r="AN7022" t="s">
        <v>22079</v>
      </c>
      <c r="AO7022" t="s">
        <v>79</v>
      </c>
      <c r="AP7022" t="s">
        <v>80</v>
      </c>
      <c r="AQ7022" t="s">
        <v>207</v>
      </c>
      <c r="AR7022" t="s">
        <v>545</v>
      </c>
      <c r="AS7022" t="s">
        <v>83</v>
      </c>
      <c r="AT7022" s="5">
        <v>35855</v>
      </c>
      <c r="AU7022" t="s">
        <v>63</v>
      </c>
      <c r="AV7022" t="s">
        <v>119</v>
      </c>
      <c r="AW7022" t="s">
        <v>85</v>
      </c>
    </row>
    <row r="7023" spans="1:49" x14ac:dyDescent="0.25">
      <c r="A7023">
        <v>910</v>
      </c>
      <c r="B7023" t="s">
        <v>16146</v>
      </c>
      <c r="C7023">
        <v>1</v>
      </c>
      <c r="D7023" t="s">
        <v>86</v>
      </c>
      <c r="E7023" t="s">
        <v>89</v>
      </c>
      <c r="F7023" t="s">
        <v>65</v>
      </c>
      <c r="G7023">
        <v>2.88</v>
      </c>
      <c r="H7023" t="s">
        <v>90</v>
      </c>
      <c r="I7023" t="s">
        <v>63</v>
      </c>
      <c r="J7023" t="s">
        <v>91</v>
      </c>
      <c r="K7023" t="s">
        <v>16147</v>
      </c>
      <c r="L7023" t="s">
        <v>941</v>
      </c>
      <c r="M7023" t="s">
        <v>94</v>
      </c>
      <c r="N7023">
        <v>144.48818897637796</v>
      </c>
      <c r="O7023">
        <v>3</v>
      </c>
      <c r="P7023">
        <v>40</v>
      </c>
      <c r="Q7023">
        <v>93</v>
      </c>
      <c r="R7023">
        <v>90</v>
      </c>
      <c r="S7023">
        <v>92.7</v>
      </c>
      <c r="T7023">
        <v>1</v>
      </c>
      <c r="U7023">
        <v>8</v>
      </c>
      <c r="V7023">
        <v>19500</v>
      </c>
      <c r="AB7023" t="s">
        <v>98</v>
      </c>
      <c r="AC7023" t="s">
        <v>98</v>
      </c>
      <c r="AD7023" t="s">
        <v>129</v>
      </c>
      <c r="AE7023" t="s">
        <v>63</v>
      </c>
      <c r="AG7023">
        <v>1961</v>
      </c>
      <c r="AH7023">
        <v>2.88</v>
      </c>
      <c r="AI7023">
        <v>37.628639999999997</v>
      </c>
      <c r="AJ7023">
        <v>-97.370732000000004</v>
      </c>
      <c r="AK7023" t="s">
        <v>262</v>
      </c>
      <c r="AL7023">
        <v>4</v>
      </c>
      <c r="AM7023" t="s">
        <v>63</v>
      </c>
      <c r="AN7023" t="s">
        <v>16148</v>
      </c>
      <c r="AO7023" t="s">
        <v>79</v>
      </c>
      <c r="AP7023" t="s">
        <v>80</v>
      </c>
      <c r="AQ7023" t="s">
        <v>207</v>
      </c>
      <c r="AR7023" t="s">
        <v>545</v>
      </c>
      <c r="AS7023" t="s">
        <v>83</v>
      </c>
      <c r="AT7023" s="5">
        <v>35855</v>
      </c>
      <c r="AU7023" t="s">
        <v>63</v>
      </c>
      <c r="AV7023" t="s">
        <v>119</v>
      </c>
      <c r="AW7023" t="s">
        <v>85</v>
      </c>
    </row>
    <row r="7024" spans="1:49" x14ac:dyDescent="0.25">
      <c r="A7024">
        <v>3822</v>
      </c>
      <c r="B7024" t="s">
        <v>10321</v>
      </c>
      <c r="C7024">
        <v>1</v>
      </c>
      <c r="D7024" t="s">
        <v>86</v>
      </c>
      <c r="E7024" t="s">
        <v>89</v>
      </c>
      <c r="F7024" t="s">
        <v>65</v>
      </c>
      <c r="G7024">
        <v>3.93</v>
      </c>
      <c r="H7024" t="s">
        <v>90</v>
      </c>
      <c r="I7024" t="s">
        <v>63</v>
      </c>
      <c r="J7024" t="s">
        <v>91</v>
      </c>
      <c r="K7024" t="s">
        <v>10322</v>
      </c>
      <c r="L7024" t="s">
        <v>10323</v>
      </c>
      <c r="M7024" t="s">
        <v>981</v>
      </c>
      <c r="N7024">
        <v>189.10761154855643</v>
      </c>
      <c r="O7024">
        <v>35</v>
      </c>
      <c r="P7024">
        <v>40</v>
      </c>
      <c r="Q7024">
        <v>91.100000000000009</v>
      </c>
      <c r="R7024">
        <v>85</v>
      </c>
      <c r="S7024">
        <v>90.7</v>
      </c>
      <c r="T7024">
        <v>1</v>
      </c>
      <c r="U7024">
        <v>8</v>
      </c>
      <c r="V7024">
        <v>19400</v>
      </c>
      <c r="AB7024" t="s">
        <v>98</v>
      </c>
      <c r="AC7024" t="s">
        <v>98</v>
      </c>
      <c r="AD7024" t="s">
        <v>129</v>
      </c>
      <c r="AE7024" t="s">
        <v>63</v>
      </c>
      <c r="AG7024">
        <v>1961</v>
      </c>
      <c r="AH7024">
        <v>3.93</v>
      </c>
      <c r="AI7024">
        <v>37.631346999999998</v>
      </c>
      <c r="AJ7024">
        <v>-97.389210000000006</v>
      </c>
      <c r="AK7024" t="s">
        <v>262</v>
      </c>
      <c r="AL7024">
        <v>4</v>
      </c>
      <c r="AM7024" t="s">
        <v>63</v>
      </c>
      <c r="AN7024" t="s">
        <v>10324</v>
      </c>
      <c r="AO7024" t="s">
        <v>79</v>
      </c>
      <c r="AP7024" t="s">
        <v>80</v>
      </c>
      <c r="AQ7024" t="s">
        <v>207</v>
      </c>
      <c r="AR7024" t="s">
        <v>545</v>
      </c>
      <c r="AS7024" t="s">
        <v>83</v>
      </c>
      <c r="AT7024" s="5">
        <v>35855</v>
      </c>
      <c r="AU7024" t="s">
        <v>63</v>
      </c>
      <c r="AV7024" t="s">
        <v>119</v>
      </c>
      <c r="AW7024" t="s">
        <v>85</v>
      </c>
    </row>
    <row r="7025" spans="1:49" x14ac:dyDescent="0.25">
      <c r="A7025">
        <v>3832</v>
      </c>
      <c r="B7025" t="s">
        <v>20905</v>
      </c>
      <c r="C7025">
        <v>1</v>
      </c>
      <c r="D7025" t="s">
        <v>86</v>
      </c>
      <c r="E7025" t="s">
        <v>89</v>
      </c>
      <c r="F7025" t="s">
        <v>65</v>
      </c>
      <c r="G7025">
        <v>3.92</v>
      </c>
      <c r="H7025" t="s">
        <v>90</v>
      </c>
      <c r="I7025" t="s">
        <v>63</v>
      </c>
      <c r="J7025" t="s">
        <v>91</v>
      </c>
      <c r="K7025" t="s">
        <v>20906</v>
      </c>
      <c r="L7025" t="s">
        <v>10323</v>
      </c>
      <c r="M7025" t="s">
        <v>94</v>
      </c>
      <c r="N7025">
        <v>189.10761154855643</v>
      </c>
      <c r="O7025">
        <v>35</v>
      </c>
      <c r="P7025">
        <v>40</v>
      </c>
      <c r="Q7025">
        <v>93</v>
      </c>
      <c r="R7025">
        <v>90</v>
      </c>
      <c r="S7025">
        <v>99.4</v>
      </c>
      <c r="T7025">
        <v>1</v>
      </c>
      <c r="U7025">
        <v>8</v>
      </c>
      <c r="V7025">
        <v>19500</v>
      </c>
      <c r="AB7025" t="s">
        <v>98</v>
      </c>
      <c r="AC7025" t="s">
        <v>98</v>
      </c>
      <c r="AD7025" t="s">
        <v>98</v>
      </c>
      <c r="AE7025" t="s">
        <v>63</v>
      </c>
      <c r="AG7025">
        <v>1961</v>
      </c>
      <c r="AH7025">
        <v>3.92</v>
      </c>
      <c r="AI7025">
        <v>37.631610000000002</v>
      </c>
      <c r="AJ7025">
        <v>-97.389142000000007</v>
      </c>
      <c r="AK7025" t="s">
        <v>262</v>
      </c>
      <c r="AL7025">
        <v>4</v>
      </c>
      <c r="AM7025" t="s">
        <v>63</v>
      </c>
      <c r="AN7025" t="s">
        <v>20907</v>
      </c>
      <c r="AO7025" t="s">
        <v>79</v>
      </c>
      <c r="AP7025" t="s">
        <v>80</v>
      </c>
      <c r="AQ7025" t="s">
        <v>207</v>
      </c>
      <c r="AR7025" t="s">
        <v>545</v>
      </c>
      <c r="AS7025" t="s">
        <v>83</v>
      </c>
      <c r="AT7025" s="5">
        <v>35855</v>
      </c>
      <c r="AU7025" t="s">
        <v>63</v>
      </c>
      <c r="AV7025" t="s">
        <v>274</v>
      </c>
      <c r="AW7025" t="s">
        <v>275</v>
      </c>
    </row>
    <row r="7026" spans="1:49" x14ac:dyDescent="0.25">
      <c r="A7026">
        <v>3729</v>
      </c>
      <c r="B7026" t="s">
        <v>978</v>
      </c>
      <c r="C7026">
        <v>1</v>
      </c>
      <c r="D7026" t="s">
        <v>86</v>
      </c>
      <c r="E7026" t="s">
        <v>89</v>
      </c>
      <c r="F7026" t="s">
        <v>65</v>
      </c>
      <c r="G7026">
        <v>4.1900000000000004</v>
      </c>
      <c r="H7026" t="s">
        <v>979</v>
      </c>
      <c r="I7026" t="s">
        <v>63</v>
      </c>
      <c r="J7026" t="s">
        <v>91</v>
      </c>
      <c r="K7026" t="s">
        <v>980</v>
      </c>
      <c r="L7026" t="s">
        <v>815</v>
      </c>
      <c r="M7026" t="s">
        <v>981</v>
      </c>
      <c r="N7026">
        <v>214.00918635170603</v>
      </c>
      <c r="O7026">
        <v>48</v>
      </c>
      <c r="P7026">
        <v>40</v>
      </c>
      <c r="Q7026">
        <v>81.600000000000009</v>
      </c>
      <c r="R7026">
        <v>60</v>
      </c>
      <c r="S7026">
        <v>90.5</v>
      </c>
      <c r="T7026">
        <v>1</v>
      </c>
      <c r="U7026">
        <v>8</v>
      </c>
      <c r="V7026">
        <v>19400</v>
      </c>
      <c r="X7026" t="s">
        <v>982</v>
      </c>
      <c r="Z7026" t="s">
        <v>73</v>
      </c>
      <c r="AA7026" t="s">
        <v>216</v>
      </c>
      <c r="AB7026" t="s">
        <v>75</v>
      </c>
      <c r="AC7026" t="s">
        <v>76</v>
      </c>
      <c r="AD7026" t="s">
        <v>98</v>
      </c>
      <c r="AE7026" t="s">
        <v>63</v>
      </c>
      <c r="AG7026">
        <v>1961</v>
      </c>
      <c r="AH7026">
        <v>4.1900000000000004</v>
      </c>
      <c r="AI7026">
        <v>37.633541000000001</v>
      </c>
      <c r="AJ7026">
        <v>-97.392842999999999</v>
      </c>
      <c r="AK7026" t="s">
        <v>262</v>
      </c>
      <c r="AL7026">
        <v>5</v>
      </c>
      <c r="AM7026" t="s">
        <v>63</v>
      </c>
      <c r="AN7026" t="s">
        <v>983</v>
      </c>
      <c r="AO7026" t="s">
        <v>79</v>
      </c>
      <c r="AP7026" t="s">
        <v>80</v>
      </c>
      <c r="AQ7026" t="s">
        <v>317</v>
      </c>
      <c r="AR7026" t="s">
        <v>286</v>
      </c>
      <c r="AS7026" t="s">
        <v>83</v>
      </c>
      <c r="AT7026" s="5">
        <v>36069</v>
      </c>
      <c r="AU7026" t="s">
        <v>63</v>
      </c>
      <c r="AV7026" t="s">
        <v>119</v>
      </c>
      <c r="AW7026" t="s">
        <v>85</v>
      </c>
    </row>
    <row r="7027" spans="1:49" x14ac:dyDescent="0.25">
      <c r="A7027">
        <v>3767</v>
      </c>
      <c r="B7027" t="s">
        <v>2146</v>
      </c>
      <c r="C7027">
        <v>1</v>
      </c>
      <c r="D7027" t="s">
        <v>86</v>
      </c>
      <c r="E7027" t="s">
        <v>89</v>
      </c>
      <c r="F7027" t="s">
        <v>65</v>
      </c>
      <c r="G7027">
        <v>4.18</v>
      </c>
      <c r="H7027" t="s">
        <v>979</v>
      </c>
      <c r="I7027" t="s">
        <v>63</v>
      </c>
      <c r="J7027" t="s">
        <v>91</v>
      </c>
      <c r="K7027" t="s">
        <v>2147</v>
      </c>
      <c r="L7027" t="s">
        <v>815</v>
      </c>
      <c r="M7027" t="s">
        <v>94</v>
      </c>
      <c r="N7027">
        <v>226.21391076115486</v>
      </c>
      <c r="O7027">
        <v>48</v>
      </c>
      <c r="P7027">
        <v>48</v>
      </c>
      <c r="Q7027">
        <v>85.8</v>
      </c>
      <c r="R7027">
        <v>82</v>
      </c>
      <c r="S7027">
        <v>80.400000000000006</v>
      </c>
      <c r="T7027">
        <v>1</v>
      </c>
      <c r="U7027">
        <v>8</v>
      </c>
      <c r="V7027">
        <v>19400</v>
      </c>
      <c r="X7027" t="s">
        <v>982</v>
      </c>
      <c r="Z7027" t="s">
        <v>73</v>
      </c>
      <c r="AA7027" t="s">
        <v>216</v>
      </c>
      <c r="AB7027" t="s">
        <v>75</v>
      </c>
      <c r="AC7027" t="s">
        <v>75</v>
      </c>
      <c r="AD7027" t="s">
        <v>98</v>
      </c>
      <c r="AE7027" t="s">
        <v>63</v>
      </c>
      <c r="AG7027">
        <v>1961</v>
      </c>
      <c r="AH7027">
        <v>4.18</v>
      </c>
      <c r="AI7027">
        <v>37.633906000000003</v>
      </c>
      <c r="AJ7027">
        <v>-97.392849999999996</v>
      </c>
      <c r="AK7027" t="s">
        <v>262</v>
      </c>
      <c r="AL7027">
        <v>5</v>
      </c>
      <c r="AM7027" t="s">
        <v>63</v>
      </c>
      <c r="AN7027" t="s">
        <v>2148</v>
      </c>
      <c r="AO7027" t="s">
        <v>79</v>
      </c>
      <c r="AP7027" t="s">
        <v>80</v>
      </c>
      <c r="AQ7027" t="s">
        <v>285</v>
      </c>
      <c r="AR7027" t="s">
        <v>286</v>
      </c>
      <c r="AS7027" t="s">
        <v>83</v>
      </c>
      <c r="AT7027" s="5">
        <v>36342</v>
      </c>
      <c r="AU7027" t="s">
        <v>63</v>
      </c>
      <c r="AV7027" t="s">
        <v>119</v>
      </c>
      <c r="AW7027" t="s">
        <v>85</v>
      </c>
    </row>
    <row r="7028" spans="1:49" x14ac:dyDescent="0.25">
      <c r="A7028">
        <v>1203</v>
      </c>
      <c r="B7028" t="s">
        <v>15256</v>
      </c>
      <c r="C7028">
        <v>1</v>
      </c>
      <c r="D7028" t="s">
        <v>86</v>
      </c>
      <c r="E7028" t="s">
        <v>89</v>
      </c>
      <c r="F7028" t="s">
        <v>65</v>
      </c>
      <c r="G7028">
        <v>5.15</v>
      </c>
      <c r="H7028" t="s">
        <v>403</v>
      </c>
      <c r="I7028" t="s">
        <v>63</v>
      </c>
      <c r="J7028" t="s">
        <v>91</v>
      </c>
      <c r="K7028" t="s">
        <v>15257</v>
      </c>
      <c r="L7028" t="s">
        <v>3230</v>
      </c>
      <c r="M7028" t="s">
        <v>981</v>
      </c>
      <c r="N7028">
        <v>337.3031496062992</v>
      </c>
      <c r="O7028">
        <v>13</v>
      </c>
      <c r="P7028">
        <v>48</v>
      </c>
      <c r="Q7028">
        <v>93.100000000000009</v>
      </c>
      <c r="R7028">
        <v>90</v>
      </c>
      <c r="S7028">
        <v>95.2</v>
      </c>
      <c r="T7028">
        <v>1</v>
      </c>
      <c r="U7028">
        <v>8</v>
      </c>
      <c r="V7028">
        <v>19400</v>
      </c>
      <c r="AB7028" t="s">
        <v>98</v>
      </c>
      <c r="AC7028" t="s">
        <v>98</v>
      </c>
      <c r="AD7028" t="s">
        <v>98</v>
      </c>
      <c r="AE7028" t="s">
        <v>63</v>
      </c>
      <c r="AG7028">
        <v>1961</v>
      </c>
      <c r="AH7028">
        <v>5.14</v>
      </c>
      <c r="AI7028">
        <v>37.646621000000003</v>
      </c>
      <c r="AJ7028">
        <v>-97.398911999999996</v>
      </c>
      <c r="AK7028" t="s">
        <v>262</v>
      </c>
      <c r="AL7028">
        <v>6</v>
      </c>
      <c r="AM7028" t="s">
        <v>63</v>
      </c>
      <c r="AN7028" t="s">
        <v>15258</v>
      </c>
      <c r="AO7028" t="s">
        <v>79</v>
      </c>
      <c r="AP7028" t="s">
        <v>80</v>
      </c>
      <c r="AQ7028" t="s">
        <v>336</v>
      </c>
      <c r="AR7028" t="s">
        <v>561</v>
      </c>
      <c r="AS7028" t="s">
        <v>83</v>
      </c>
      <c r="AT7028" s="5">
        <v>39933</v>
      </c>
      <c r="AU7028" t="s">
        <v>63</v>
      </c>
      <c r="AV7028" t="s">
        <v>119</v>
      </c>
      <c r="AW7028" t="s">
        <v>85</v>
      </c>
    </row>
    <row r="7029" spans="1:49" x14ac:dyDescent="0.25">
      <c r="A7029">
        <v>706</v>
      </c>
      <c r="B7029" t="s">
        <v>25216</v>
      </c>
      <c r="C7029">
        <v>1</v>
      </c>
      <c r="D7029" t="s">
        <v>86</v>
      </c>
      <c r="E7029" t="s">
        <v>89</v>
      </c>
      <c r="F7029" t="s">
        <v>65</v>
      </c>
      <c r="G7029">
        <v>5.14</v>
      </c>
      <c r="H7029" t="s">
        <v>403</v>
      </c>
      <c r="I7029" t="s">
        <v>63</v>
      </c>
      <c r="J7029" t="s">
        <v>91</v>
      </c>
      <c r="K7029" t="s">
        <v>25217</v>
      </c>
      <c r="L7029" t="s">
        <v>3230</v>
      </c>
      <c r="M7029" t="s">
        <v>94</v>
      </c>
      <c r="N7029">
        <v>337.20472440944883</v>
      </c>
      <c r="O7029">
        <v>13</v>
      </c>
      <c r="P7029">
        <v>40</v>
      </c>
      <c r="Q7029">
        <v>95.2</v>
      </c>
      <c r="R7029">
        <v>90</v>
      </c>
      <c r="S7029">
        <v>97.600000000000009</v>
      </c>
      <c r="T7029">
        <v>1</v>
      </c>
      <c r="U7029">
        <v>8</v>
      </c>
      <c r="V7029">
        <v>19400</v>
      </c>
      <c r="AB7029" t="s">
        <v>98</v>
      </c>
      <c r="AC7029" t="s">
        <v>98</v>
      </c>
      <c r="AD7029" t="s">
        <v>129</v>
      </c>
      <c r="AE7029" t="s">
        <v>63</v>
      </c>
      <c r="AG7029">
        <v>1961</v>
      </c>
      <c r="AH7029">
        <v>5.15</v>
      </c>
      <c r="AI7029">
        <v>37.646731000000003</v>
      </c>
      <c r="AJ7029">
        <v>-97.398646999999997</v>
      </c>
      <c r="AK7029" t="s">
        <v>262</v>
      </c>
      <c r="AL7029">
        <v>6</v>
      </c>
      <c r="AM7029" t="s">
        <v>63</v>
      </c>
      <c r="AN7029" t="s">
        <v>25218</v>
      </c>
      <c r="AO7029" t="s">
        <v>79</v>
      </c>
      <c r="AP7029" t="s">
        <v>80</v>
      </c>
      <c r="AQ7029" t="s">
        <v>336</v>
      </c>
      <c r="AR7029" t="s">
        <v>561</v>
      </c>
      <c r="AS7029" t="s">
        <v>83</v>
      </c>
      <c r="AT7029" s="5">
        <v>39933</v>
      </c>
      <c r="AU7029" t="s">
        <v>63</v>
      </c>
      <c r="AV7029" t="s">
        <v>119</v>
      </c>
      <c r="AW7029" t="s">
        <v>85</v>
      </c>
    </row>
    <row r="7030" spans="1:49" x14ac:dyDescent="0.25">
      <c r="A7030">
        <v>1878</v>
      </c>
      <c r="B7030" t="s">
        <v>25014</v>
      </c>
      <c r="C7030">
        <v>1</v>
      </c>
      <c r="D7030" t="s">
        <v>86</v>
      </c>
      <c r="E7030" t="s">
        <v>89</v>
      </c>
      <c r="F7030" t="s">
        <v>65</v>
      </c>
      <c r="G7030">
        <v>6.9</v>
      </c>
      <c r="H7030" t="s">
        <v>388</v>
      </c>
      <c r="I7030" t="s">
        <v>63</v>
      </c>
      <c r="J7030" t="s">
        <v>91</v>
      </c>
      <c r="K7030" t="s">
        <v>25015</v>
      </c>
      <c r="L7030" t="s">
        <v>632</v>
      </c>
      <c r="M7030" t="s">
        <v>25016</v>
      </c>
      <c r="N7030">
        <v>189.501312335958</v>
      </c>
      <c r="O7030">
        <v>45</v>
      </c>
      <c r="P7030">
        <v>20</v>
      </c>
      <c r="Q7030">
        <v>87</v>
      </c>
      <c r="R7030">
        <v>90</v>
      </c>
      <c r="S7030">
        <v>97.4</v>
      </c>
      <c r="T7030">
        <v>0</v>
      </c>
      <c r="U7030">
        <v>9</v>
      </c>
      <c r="V7030">
        <v>21100</v>
      </c>
      <c r="W7030" t="s">
        <v>70</v>
      </c>
      <c r="AB7030" t="s">
        <v>129</v>
      </c>
      <c r="AC7030" t="s">
        <v>98</v>
      </c>
      <c r="AD7030" t="s">
        <v>98</v>
      </c>
      <c r="AE7030" t="s">
        <v>63</v>
      </c>
      <c r="AG7030">
        <v>1961</v>
      </c>
      <c r="AH7030">
        <v>6.9</v>
      </c>
      <c r="AI7030">
        <v>37.672280499999999</v>
      </c>
      <c r="AJ7030">
        <v>-97.400197500000004</v>
      </c>
      <c r="AK7030" t="s">
        <v>262</v>
      </c>
      <c r="AL7030">
        <v>5</v>
      </c>
      <c r="AM7030" t="s">
        <v>63</v>
      </c>
      <c r="AN7030" t="s">
        <v>25017</v>
      </c>
      <c r="AO7030" t="s">
        <v>79</v>
      </c>
      <c r="AP7030" t="s">
        <v>80</v>
      </c>
      <c r="AQ7030" t="s">
        <v>653</v>
      </c>
      <c r="AR7030" t="s">
        <v>677</v>
      </c>
      <c r="AS7030" t="s">
        <v>83</v>
      </c>
      <c r="AT7030" s="5">
        <v>35855</v>
      </c>
      <c r="AU7030" t="s">
        <v>63</v>
      </c>
      <c r="AV7030" t="s">
        <v>187</v>
      </c>
      <c r="AW7030" t="s">
        <v>372</v>
      </c>
    </row>
    <row r="7031" spans="1:49" x14ac:dyDescent="0.25">
      <c r="A7031">
        <v>5851</v>
      </c>
      <c r="B7031" t="s">
        <v>3686</v>
      </c>
      <c r="C7031">
        <v>1</v>
      </c>
      <c r="D7031" t="s">
        <v>86</v>
      </c>
      <c r="E7031" t="s">
        <v>163</v>
      </c>
      <c r="F7031" t="s">
        <v>108</v>
      </c>
      <c r="G7031">
        <v>212.02</v>
      </c>
      <c r="H7031" t="s">
        <v>208</v>
      </c>
      <c r="I7031" t="s">
        <v>63</v>
      </c>
      <c r="J7031" t="s">
        <v>91</v>
      </c>
      <c r="K7031" t="s">
        <v>3687</v>
      </c>
      <c r="L7031" t="s">
        <v>3688</v>
      </c>
      <c r="M7031" t="s">
        <v>3689</v>
      </c>
      <c r="N7031">
        <v>709.7112860892388</v>
      </c>
      <c r="P7031">
        <v>20</v>
      </c>
      <c r="Q7031">
        <v>68.900000000000006</v>
      </c>
      <c r="R7031">
        <v>60</v>
      </c>
      <c r="S7031">
        <v>79.900000000000006</v>
      </c>
      <c r="T7031">
        <v>3</v>
      </c>
      <c r="U7031">
        <v>9</v>
      </c>
      <c r="V7031">
        <v>21100</v>
      </c>
      <c r="W7031" t="s">
        <v>70</v>
      </c>
      <c r="AB7031" t="s">
        <v>98</v>
      </c>
      <c r="AC7031" t="s">
        <v>76</v>
      </c>
      <c r="AD7031" t="s">
        <v>75</v>
      </c>
      <c r="AE7031" t="s">
        <v>63</v>
      </c>
      <c r="AG7031">
        <v>1961</v>
      </c>
      <c r="AH7031">
        <v>6.91</v>
      </c>
      <c r="AI7031">
        <v>37.671971599999999</v>
      </c>
      <c r="AJ7031">
        <v>-97.403285999999994</v>
      </c>
      <c r="AL7031">
        <v>9</v>
      </c>
      <c r="AM7031" t="s">
        <v>63</v>
      </c>
      <c r="AN7031" t="s">
        <v>3690</v>
      </c>
      <c r="AO7031" t="s">
        <v>79</v>
      </c>
      <c r="AP7031" t="s">
        <v>80</v>
      </c>
      <c r="AQ7031" t="s">
        <v>207</v>
      </c>
      <c r="AR7031" t="s">
        <v>545</v>
      </c>
      <c r="AS7031" t="s">
        <v>83</v>
      </c>
      <c r="AT7031" s="5">
        <v>35947</v>
      </c>
      <c r="AU7031" t="s">
        <v>76</v>
      </c>
      <c r="AV7031" t="s">
        <v>173</v>
      </c>
      <c r="AW7031" t="s">
        <v>85</v>
      </c>
    </row>
    <row r="7032" spans="1:49" x14ac:dyDescent="0.25">
      <c r="A7032">
        <v>730</v>
      </c>
      <c r="B7032" t="s">
        <v>2133</v>
      </c>
      <c r="C7032">
        <v>1</v>
      </c>
      <c r="D7032" t="s">
        <v>86</v>
      </c>
      <c r="E7032" t="s">
        <v>89</v>
      </c>
      <c r="F7032" t="s">
        <v>65</v>
      </c>
      <c r="G7032">
        <v>6.93</v>
      </c>
      <c r="H7032" t="s">
        <v>90</v>
      </c>
      <c r="I7032" t="s">
        <v>63</v>
      </c>
      <c r="J7032" t="s">
        <v>91</v>
      </c>
      <c r="K7032" t="s">
        <v>2134</v>
      </c>
      <c r="L7032" t="s">
        <v>2135</v>
      </c>
      <c r="M7032" t="s">
        <v>981</v>
      </c>
      <c r="N7032">
        <v>128.51049868766404</v>
      </c>
      <c r="P7032">
        <v>40</v>
      </c>
      <c r="Q7032">
        <v>87.8</v>
      </c>
      <c r="R7032">
        <v>90</v>
      </c>
      <c r="S7032">
        <v>94.4</v>
      </c>
      <c r="T7032">
        <v>1</v>
      </c>
      <c r="U7032">
        <v>9</v>
      </c>
      <c r="V7032">
        <v>22600</v>
      </c>
      <c r="W7032" t="s">
        <v>70</v>
      </c>
      <c r="X7032" t="s">
        <v>543</v>
      </c>
      <c r="Y7032" t="s">
        <v>144</v>
      </c>
      <c r="Z7032" t="s">
        <v>364</v>
      </c>
      <c r="AA7032" t="s">
        <v>97</v>
      </c>
      <c r="AB7032" t="s">
        <v>98</v>
      </c>
      <c r="AC7032" t="s">
        <v>98</v>
      </c>
      <c r="AD7032" t="s">
        <v>98</v>
      </c>
      <c r="AE7032" t="s">
        <v>63</v>
      </c>
      <c r="AG7032">
        <v>1961</v>
      </c>
      <c r="AH7032">
        <v>6.93</v>
      </c>
      <c r="AI7032">
        <v>37.672176</v>
      </c>
      <c r="AJ7032">
        <v>-97.401521000000002</v>
      </c>
      <c r="AL7032">
        <v>3</v>
      </c>
      <c r="AM7032" t="s">
        <v>63</v>
      </c>
      <c r="AN7032" t="s">
        <v>2136</v>
      </c>
      <c r="AO7032" t="s">
        <v>79</v>
      </c>
      <c r="AP7032" t="s">
        <v>80</v>
      </c>
      <c r="AQ7032" t="s">
        <v>379</v>
      </c>
      <c r="AR7032" t="s">
        <v>634</v>
      </c>
      <c r="AS7032" t="s">
        <v>83</v>
      </c>
      <c r="AT7032" s="5">
        <v>35855</v>
      </c>
      <c r="AU7032" t="s">
        <v>63</v>
      </c>
      <c r="AV7032" t="s">
        <v>119</v>
      </c>
      <c r="AW7032" t="s">
        <v>85</v>
      </c>
    </row>
    <row r="7033" spans="1:49" x14ac:dyDescent="0.25">
      <c r="A7033">
        <v>809</v>
      </c>
      <c r="B7033" t="s">
        <v>630</v>
      </c>
      <c r="C7033">
        <v>1</v>
      </c>
      <c r="D7033" t="s">
        <v>86</v>
      </c>
      <c r="E7033" t="s">
        <v>89</v>
      </c>
      <c r="F7033" t="s">
        <v>65</v>
      </c>
      <c r="G7033">
        <v>6.92</v>
      </c>
      <c r="H7033" t="s">
        <v>90</v>
      </c>
      <c r="I7033" t="s">
        <v>63</v>
      </c>
      <c r="J7033" t="s">
        <v>91</v>
      </c>
      <c r="K7033" t="s">
        <v>631</v>
      </c>
      <c r="L7033" t="s">
        <v>632</v>
      </c>
      <c r="M7033" t="s">
        <v>94</v>
      </c>
      <c r="N7033">
        <v>128.51049868766404</v>
      </c>
      <c r="P7033">
        <v>40</v>
      </c>
      <c r="Q7033">
        <v>87.8</v>
      </c>
      <c r="R7033">
        <v>90</v>
      </c>
      <c r="S7033">
        <v>96.5</v>
      </c>
      <c r="T7033">
        <v>1</v>
      </c>
      <c r="U7033">
        <v>9</v>
      </c>
      <c r="V7033">
        <v>22600</v>
      </c>
      <c r="W7033" t="s">
        <v>70</v>
      </c>
      <c r="X7033" t="s">
        <v>543</v>
      </c>
      <c r="Y7033" t="s">
        <v>144</v>
      </c>
      <c r="Z7033" t="s">
        <v>196</v>
      </c>
      <c r="AA7033" t="s">
        <v>97</v>
      </c>
      <c r="AB7033" t="s">
        <v>98</v>
      </c>
      <c r="AC7033" t="s">
        <v>129</v>
      </c>
      <c r="AD7033" t="s">
        <v>98</v>
      </c>
      <c r="AE7033" t="s">
        <v>63</v>
      </c>
      <c r="AG7033">
        <v>1961</v>
      </c>
      <c r="AH7033">
        <v>6.92</v>
      </c>
      <c r="AI7033">
        <v>37.672210999999997</v>
      </c>
      <c r="AJ7033">
        <v>-97.401222000000004</v>
      </c>
      <c r="AL7033">
        <v>3</v>
      </c>
      <c r="AM7033" t="s">
        <v>63</v>
      </c>
      <c r="AN7033" t="s">
        <v>633</v>
      </c>
      <c r="AO7033" t="s">
        <v>79</v>
      </c>
      <c r="AP7033" t="s">
        <v>80</v>
      </c>
      <c r="AQ7033" t="s">
        <v>379</v>
      </c>
      <c r="AR7033" t="s">
        <v>634</v>
      </c>
      <c r="AS7033" t="s">
        <v>83</v>
      </c>
      <c r="AT7033" s="5">
        <v>35855</v>
      </c>
      <c r="AU7033" t="s">
        <v>63</v>
      </c>
      <c r="AV7033" t="s">
        <v>119</v>
      </c>
      <c r="AW7033" t="s">
        <v>85</v>
      </c>
    </row>
    <row r="7034" spans="1:49" x14ac:dyDescent="0.25">
      <c r="A7034">
        <v>5748</v>
      </c>
      <c r="B7034" t="s">
        <v>1260</v>
      </c>
      <c r="C7034">
        <v>1</v>
      </c>
      <c r="D7034" t="s">
        <v>86</v>
      </c>
      <c r="E7034" t="s">
        <v>89</v>
      </c>
      <c r="F7034" t="s">
        <v>65</v>
      </c>
      <c r="G7034">
        <v>6.99</v>
      </c>
      <c r="H7034" t="s">
        <v>979</v>
      </c>
      <c r="I7034" t="s">
        <v>63</v>
      </c>
      <c r="J7034" t="s">
        <v>91</v>
      </c>
      <c r="K7034" t="s">
        <v>1261</v>
      </c>
      <c r="L7034" t="s">
        <v>392</v>
      </c>
      <c r="M7034" t="s">
        <v>981</v>
      </c>
      <c r="N7034">
        <v>214.501312335958</v>
      </c>
      <c r="P7034">
        <v>41</v>
      </c>
      <c r="Q7034">
        <v>61.6</v>
      </c>
      <c r="R7034">
        <v>80</v>
      </c>
      <c r="S7034">
        <v>66.8</v>
      </c>
      <c r="T7034">
        <v>1</v>
      </c>
      <c r="U7034">
        <v>9</v>
      </c>
      <c r="V7034">
        <v>22600</v>
      </c>
      <c r="W7034" t="s">
        <v>70</v>
      </c>
      <c r="X7034" t="s">
        <v>1142</v>
      </c>
      <c r="Y7034" t="s">
        <v>144</v>
      </c>
      <c r="Z7034" t="s">
        <v>73</v>
      </c>
      <c r="AA7034" t="s">
        <v>157</v>
      </c>
      <c r="AB7034" t="s">
        <v>75</v>
      </c>
      <c r="AC7034" t="s">
        <v>98</v>
      </c>
      <c r="AD7034" t="s">
        <v>98</v>
      </c>
      <c r="AE7034" t="s">
        <v>63</v>
      </c>
      <c r="AG7034">
        <v>1961</v>
      </c>
      <c r="AH7034">
        <v>6.99</v>
      </c>
      <c r="AI7034">
        <v>37.673254</v>
      </c>
      <c r="AJ7034">
        <v>-97.401582000000005</v>
      </c>
      <c r="AL7034">
        <v>4</v>
      </c>
      <c r="AM7034" t="s">
        <v>63</v>
      </c>
      <c r="AN7034" t="s">
        <v>1262</v>
      </c>
      <c r="AO7034" t="s">
        <v>79</v>
      </c>
      <c r="AP7034" t="s">
        <v>80</v>
      </c>
      <c r="AQ7034" t="s">
        <v>504</v>
      </c>
      <c r="AR7034" t="s">
        <v>1263</v>
      </c>
      <c r="AS7034" t="s">
        <v>83</v>
      </c>
      <c r="AT7034" s="5">
        <v>37257</v>
      </c>
      <c r="AU7034" t="s">
        <v>63</v>
      </c>
      <c r="AV7034" t="s">
        <v>104</v>
      </c>
      <c r="AW7034" t="s">
        <v>615</v>
      </c>
    </row>
    <row r="7035" spans="1:49" x14ac:dyDescent="0.25">
      <c r="A7035">
        <v>5748</v>
      </c>
      <c r="B7035" t="s">
        <v>1260</v>
      </c>
      <c r="C7035">
        <v>1</v>
      </c>
      <c r="D7035" t="s">
        <v>86</v>
      </c>
      <c r="E7035" t="s">
        <v>89</v>
      </c>
      <c r="F7035" t="s">
        <v>65</v>
      </c>
      <c r="G7035">
        <v>6.99</v>
      </c>
      <c r="H7035" t="s">
        <v>979</v>
      </c>
      <c r="I7035" t="s">
        <v>63</v>
      </c>
      <c r="J7035" t="s">
        <v>91</v>
      </c>
      <c r="K7035" t="s">
        <v>1261</v>
      </c>
      <c r="L7035" t="s">
        <v>392</v>
      </c>
      <c r="M7035" t="s">
        <v>981</v>
      </c>
      <c r="N7035">
        <v>214.501312335958</v>
      </c>
      <c r="P7035">
        <v>41</v>
      </c>
      <c r="Q7035">
        <v>61.6</v>
      </c>
      <c r="R7035">
        <v>80</v>
      </c>
      <c r="S7035">
        <v>66.8</v>
      </c>
      <c r="T7035">
        <v>1</v>
      </c>
      <c r="U7035">
        <v>9</v>
      </c>
      <c r="V7035">
        <v>22600</v>
      </c>
      <c r="W7035" t="s">
        <v>70</v>
      </c>
      <c r="X7035" t="s">
        <v>543</v>
      </c>
      <c r="Y7035" t="s">
        <v>144</v>
      </c>
      <c r="Z7035" t="s">
        <v>145</v>
      </c>
      <c r="AA7035" t="s">
        <v>97</v>
      </c>
      <c r="AB7035" t="s">
        <v>75</v>
      </c>
      <c r="AC7035" t="s">
        <v>98</v>
      </c>
      <c r="AD7035" t="s">
        <v>98</v>
      </c>
      <c r="AE7035" t="s">
        <v>63</v>
      </c>
      <c r="AG7035">
        <v>1961</v>
      </c>
      <c r="AH7035">
        <v>6.99</v>
      </c>
      <c r="AI7035">
        <v>37.673254</v>
      </c>
      <c r="AJ7035">
        <v>-97.401582000000005</v>
      </c>
      <c r="AL7035">
        <v>4</v>
      </c>
      <c r="AM7035" t="s">
        <v>63</v>
      </c>
      <c r="AN7035" t="s">
        <v>1262</v>
      </c>
      <c r="AO7035" t="s">
        <v>79</v>
      </c>
      <c r="AP7035" t="s">
        <v>80</v>
      </c>
      <c r="AQ7035" t="s">
        <v>504</v>
      </c>
      <c r="AR7035" t="s">
        <v>1263</v>
      </c>
      <c r="AS7035" t="s">
        <v>83</v>
      </c>
      <c r="AT7035" s="5">
        <v>37257</v>
      </c>
      <c r="AU7035" t="s">
        <v>63</v>
      </c>
      <c r="AV7035" t="s">
        <v>104</v>
      </c>
      <c r="AW7035" t="s">
        <v>615</v>
      </c>
    </row>
    <row r="7036" spans="1:49" x14ac:dyDescent="0.25">
      <c r="A7036">
        <v>5748</v>
      </c>
      <c r="B7036" t="s">
        <v>2217</v>
      </c>
      <c r="C7036">
        <v>1</v>
      </c>
      <c r="D7036" t="s">
        <v>86</v>
      </c>
      <c r="E7036" t="s">
        <v>89</v>
      </c>
      <c r="F7036" t="s">
        <v>65</v>
      </c>
      <c r="G7036">
        <v>6.98</v>
      </c>
      <c r="H7036" t="s">
        <v>979</v>
      </c>
      <c r="I7036" t="s">
        <v>63</v>
      </c>
      <c r="J7036" t="s">
        <v>91</v>
      </c>
      <c r="K7036" t="s">
        <v>2218</v>
      </c>
      <c r="L7036" t="s">
        <v>392</v>
      </c>
      <c r="M7036" t="s">
        <v>94</v>
      </c>
      <c r="N7036">
        <v>214.501312335958</v>
      </c>
      <c r="P7036">
        <v>41</v>
      </c>
      <c r="Q7036">
        <v>61.6</v>
      </c>
      <c r="R7036">
        <v>80</v>
      </c>
      <c r="S7036">
        <v>67.3</v>
      </c>
      <c r="T7036">
        <v>1</v>
      </c>
      <c r="U7036">
        <v>9</v>
      </c>
      <c r="V7036">
        <v>22600</v>
      </c>
      <c r="W7036" t="s">
        <v>70</v>
      </c>
      <c r="X7036" t="s">
        <v>1142</v>
      </c>
      <c r="Y7036" t="s">
        <v>144</v>
      </c>
      <c r="Z7036" t="s">
        <v>73</v>
      </c>
      <c r="AA7036" t="s">
        <v>157</v>
      </c>
      <c r="AB7036" t="s">
        <v>75</v>
      </c>
      <c r="AC7036" t="s">
        <v>98</v>
      </c>
      <c r="AD7036" t="s">
        <v>98</v>
      </c>
      <c r="AE7036" t="s">
        <v>63</v>
      </c>
      <c r="AG7036">
        <v>1961</v>
      </c>
      <c r="AH7036">
        <v>6.98</v>
      </c>
      <c r="AI7036">
        <v>37.673259000000002</v>
      </c>
      <c r="AJ7036">
        <v>-97.401257000000001</v>
      </c>
      <c r="AL7036">
        <v>4</v>
      </c>
      <c r="AM7036" t="s">
        <v>63</v>
      </c>
      <c r="AN7036" t="s">
        <v>2219</v>
      </c>
      <c r="AO7036" t="s">
        <v>79</v>
      </c>
      <c r="AP7036" t="s">
        <v>80</v>
      </c>
      <c r="AQ7036" t="s">
        <v>504</v>
      </c>
      <c r="AR7036" t="s">
        <v>1263</v>
      </c>
      <c r="AS7036" t="s">
        <v>83</v>
      </c>
      <c r="AT7036" s="5">
        <v>37257</v>
      </c>
      <c r="AU7036" t="s">
        <v>63</v>
      </c>
      <c r="AV7036" t="s">
        <v>104</v>
      </c>
      <c r="AW7036" t="s">
        <v>615</v>
      </c>
    </row>
    <row r="7037" spans="1:49" x14ac:dyDescent="0.25">
      <c r="A7037">
        <v>5748</v>
      </c>
      <c r="B7037" t="s">
        <v>2217</v>
      </c>
      <c r="C7037">
        <v>1</v>
      </c>
      <c r="D7037" t="s">
        <v>86</v>
      </c>
      <c r="E7037" t="s">
        <v>89</v>
      </c>
      <c r="F7037" t="s">
        <v>65</v>
      </c>
      <c r="G7037">
        <v>6.98</v>
      </c>
      <c r="H7037" t="s">
        <v>979</v>
      </c>
      <c r="I7037" t="s">
        <v>63</v>
      </c>
      <c r="J7037" t="s">
        <v>91</v>
      </c>
      <c r="K7037" t="s">
        <v>2218</v>
      </c>
      <c r="L7037" t="s">
        <v>392</v>
      </c>
      <c r="M7037" t="s">
        <v>94</v>
      </c>
      <c r="N7037">
        <v>214.501312335958</v>
      </c>
      <c r="P7037">
        <v>41</v>
      </c>
      <c r="Q7037">
        <v>61.6</v>
      </c>
      <c r="R7037">
        <v>80</v>
      </c>
      <c r="S7037">
        <v>67.3</v>
      </c>
      <c r="T7037">
        <v>1</v>
      </c>
      <c r="U7037">
        <v>9</v>
      </c>
      <c r="V7037">
        <v>22600</v>
      </c>
      <c r="W7037" t="s">
        <v>70</v>
      </c>
      <c r="X7037" t="s">
        <v>543</v>
      </c>
      <c r="Y7037" t="s">
        <v>144</v>
      </c>
      <c r="Z7037" t="s">
        <v>145</v>
      </c>
      <c r="AA7037" t="s">
        <v>97</v>
      </c>
      <c r="AB7037" t="s">
        <v>75</v>
      </c>
      <c r="AC7037" t="s">
        <v>98</v>
      </c>
      <c r="AD7037" t="s">
        <v>98</v>
      </c>
      <c r="AE7037" t="s">
        <v>63</v>
      </c>
      <c r="AG7037">
        <v>1961</v>
      </c>
      <c r="AH7037">
        <v>6.98</v>
      </c>
      <c r="AI7037">
        <v>37.673259000000002</v>
      </c>
      <c r="AJ7037">
        <v>-97.401257000000001</v>
      </c>
      <c r="AL7037">
        <v>4</v>
      </c>
      <c r="AM7037" t="s">
        <v>63</v>
      </c>
      <c r="AN7037" t="s">
        <v>2219</v>
      </c>
      <c r="AO7037" t="s">
        <v>79</v>
      </c>
      <c r="AP7037" t="s">
        <v>80</v>
      </c>
      <c r="AQ7037" t="s">
        <v>504</v>
      </c>
      <c r="AR7037" t="s">
        <v>1263</v>
      </c>
      <c r="AS7037" t="s">
        <v>83</v>
      </c>
      <c r="AT7037" s="5">
        <v>37257</v>
      </c>
      <c r="AU7037" t="s">
        <v>63</v>
      </c>
      <c r="AV7037" t="s">
        <v>104</v>
      </c>
      <c r="AW7037" t="s">
        <v>615</v>
      </c>
    </row>
    <row r="7038" spans="1:49" x14ac:dyDescent="0.25">
      <c r="A7038">
        <v>1182</v>
      </c>
      <c r="B7038" t="s">
        <v>6447</v>
      </c>
      <c r="C7038">
        <v>1</v>
      </c>
      <c r="D7038" t="s">
        <v>86</v>
      </c>
      <c r="E7038" t="s">
        <v>89</v>
      </c>
      <c r="F7038" t="s">
        <v>65</v>
      </c>
      <c r="G7038">
        <v>7</v>
      </c>
      <c r="H7038" t="s">
        <v>208</v>
      </c>
      <c r="I7038" t="s">
        <v>63</v>
      </c>
      <c r="J7038" t="s">
        <v>91</v>
      </c>
      <c r="K7038" t="s">
        <v>6448</v>
      </c>
      <c r="L7038" t="s">
        <v>541</v>
      </c>
      <c r="M7038" t="s">
        <v>6449</v>
      </c>
      <c r="N7038">
        <v>521.6863517060367</v>
      </c>
      <c r="P7038">
        <v>20</v>
      </c>
      <c r="Q7038">
        <v>69.5</v>
      </c>
      <c r="R7038">
        <v>75</v>
      </c>
      <c r="S7038">
        <v>83.8</v>
      </c>
      <c r="T7038">
        <v>3</v>
      </c>
      <c r="U7038">
        <v>9</v>
      </c>
      <c r="V7038">
        <v>24150</v>
      </c>
      <c r="W7038" t="s">
        <v>70</v>
      </c>
      <c r="AB7038" t="s">
        <v>75</v>
      </c>
      <c r="AC7038" t="s">
        <v>76</v>
      </c>
      <c r="AD7038" t="s">
        <v>98</v>
      </c>
      <c r="AE7038" t="s">
        <v>63</v>
      </c>
      <c r="AG7038">
        <v>1960</v>
      </c>
      <c r="AH7038">
        <v>7</v>
      </c>
      <c r="AI7038">
        <v>37.673796099999997</v>
      </c>
      <c r="AJ7038">
        <v>-97.403772099999998</v>
      </c>
      <c r="AL7038">
        <v>6</v>
      </c>
      <c r="AM7038" t="s">
        <v>63</v>
      </c>
      <c r="AN7038" t="s">
        <v>6450</v>
      </c>
      <c r="AO7038" t="s">
        <v>100</v>
      </c>
      <c r="AP7038" t="s">
        <v>80</v>
      </c>
      <c r="AQ7038" t="s">
        <v>285</v>
      </c>
      <c r="AR7038" t="s">
        <v>286</v>
      </c>
      <c r="AS7038" t="s">
        <v>83</v>
      </c>
      <c r="AT7038" s="5">
        <v>41617</v>
      </c>
      <c r="AU7038" t="s">
        <v>103</v>
      </c>
      <c r="AV7038" t="s">
        <v>274</v>
      </c>
      <c r="AW7038" t="s">
        <v>275</v>
      </c>
    </row>
    <row r="7039" spans="1:49" x14ac:dyDescent="0.25">
      <c r="A7039">
        <v>308</v>
      </c>
      <c r="B7039" t="s">
        <v>1478</v>
      </c>
      <c r="C7039">
        <v>1</v>
      </c>
      <c r="D7039" t="s">
        <v>86</v>
      </c>
      <c r="E7039" t="s">
        <v>89</v>
      </c>
      <c r="F7039" t="s">
        <v>65</v>
      </c>
      <c r="G7039">
        <v>7.51</v>
      </c>
      <c r="H7039" t="s">
        <v>223</v>
      </c>
      <c r="I7039" t="s">
        <v>63</v>
      </c>
      <c r="J7039" t="s">
        <v>91</v>
      </c>
      <c r="K7039" t="s">
        <v>1479</v>
      </c>
      <c r="L7039" t="s">
        <v>1141</v>
      </c>
      <c r="M7039" t="s">
        <v>981</v>
      </c>
      <c r="N7039">
        <v>152.98556430446195</v>
      </c>
      <c r="O7039">
        <v>34</v>
      </c>
      <c r="P7039">
        <v>40</v>
      </c>
      <c r="Q7039">
        <v>92.8</v>
      </c>
      <c r="R7039">
        <v>75</v>
      </c>
      <c r="S7039">
        <v>94</v>
      </c>
      <c r="T7039">
        <v>1</v>
      </c>
      <c r="U7039">
        <v>9</v>
      </c>
      <c r="V7039">
        <v>22550</v>
      </c>
      <c r="X7039" t="s">
        <v>543</v>
      </c>
      <c r="Y7039" t="s">
        <v>144</v>
      </c>
      <c r="Z7039" t="s">
        <v>364</v>
      </c>
      <c r="AA7039" t="s">
        <v>97</v>
      </c>
      <c r="AB7039" t="s">
        <v>98</v>
      </c>
      <c r="AC7039" t="s">
        <v>98</v>
      </c>
      <c r="AD7039" t="s">
        <v>98</v>
      </c>
      <c r="AE7039" t="s">
        <v>63</v>
      </c>
      <c r="AG7039">
        <v>1961</v>
      </c>
      <c r="AH7039">
        <v>7.51</v>
      </c>
      <c r="AI7039">
        <v>37.680110999999997</v>
      </c>
      <c r="AJ7039">
        <v>-97.404919000000007</v>
      </c>
      <c r="AK7039" t="s">
        <v>77</v>
      </c>
      <c r="AL7039">
        <v>3</v>
      </c>
      <c r="AM7039" t="s">
        <v>63</v>
      </c>
      <c r="AN7039" t="s">
        <v>1480</v>
      </c>
      <c r="AO7039" t="s">
        <v>100</v>
      </c>
      <c r="AP7039" t="s">
        <v>80</v>
      </c>
      <c r="AQ7039" t="s">
        <v>443</v>
      </c>
      <c r="AR7039" t="s">
        <v>787</v>
      </c>
      <c r="AS7039" t="s">
        <v>83</v>
      </c>
      <c r="AT7039" s="5">
        <v>34700</v>
      </c>
      <c r="AU7039" t="s">
        <v>63</v>
      </c>
      <c r="AV7039" t="s">
        <v>84</v>
      </c>
      <c r="AW7039" t="s">
        <v>85</v>
      </c>
    </row>
    <row r="7040" spans="1:49" x14ac:dyDescent="0.25">
      <c r="A7040">
        <v>308</v>
      </c>
      <c r="B7040" t="s">
        <v>1478</v>
      </c>
      <c r="C7040">
        <v>1</v>
      </c>
      <c r="D7040" t="s">
        <v>86</v>
      </c>
      <c r="E7040" t="s">
        <v>89</v>
      </c>
      <c r="F7040" t="s">
        <v>65</v>
      </c>
      <c r="G7040">
        <v>7.51</v>
      </c>
      <c r="H7040" t="s">
        <v>223</v>
      </c>
      <c r="I7040" t="s">
        <v>63</v>
      </c>
      <c r="J7040" t="s">
        <v>91</v>
      </c>
      <c r="K7040" t="s">
        <v>1479</v>
      </c>
      <c r="L7040" t="s">
        <v>1141</v>
      </c>
      <c r="M7040" t="s">
        <v>981</v>
      </c>
      <c r="N7040">
        <v>152.98556430446195</v>
      </c>
      <c r="O7040">
        <v>34</v>
      </c>
      <c r="P7040">
        <v>40</v>
      </c>
      <c r="Q7040">
        <v>92.8</v>
      </c>
      <c r="R7040">
        <v>75</v>
      </c>
      <c r="S7040">
        <v>94</v>
      </c>
      <c r="T7040">
        <v>1</v>
      </c>
      <c r="U7040">
        <v>9</v>
      </c>
      <c r="V7040">
        <v>22550</v>
      </c>
      <c r="X7040" t="s">
        <v>1142</v>
      </c>
      <c r="Y7040" t="s">
        <v>144</v>
      </c>
      <c r="Z7040" t="s">
        <v>73</v>
      </c>
      <c r="AA7040" t="s">
        <v>157</v>
      </c>
      <c r="AB7040" t="s">
        <v>98</v>
      </c>
      <c r="AC7040" t="s">
        <v>98</v>
      </c>
      <c r="AD7040" t="s">
        <v>98</v>
      </c>
      <c r="AE7040" t="s">
        <v>63</v>
      </c>
      <c r="AG7040">
        <v>1961</v>
      </c>
      <c r="AH7040">
        <v>7.51</v>
      </c>
      <c r="AI7040">
        <v>37.680110999999997</v>
      </c>
      <c r="AJ7040">
        <v>-97.404919000000007</v>
      </c>
      <c r="AK7040" t="s">
        <v>77</v>
      </c>
      <c r="AL7040">
        <v>3</v>
      </c>
      <c r="AM7040" t="s">
        <v>63</v>
      </c>
      <c r="AN7040" t="s">
        <v>1480</v>
      </c>
      <c r="AO7040" t="s">
        <v>100</v>
      </c>
      <c r="AP7040" t="s">
        <v>80</v>
      </c>
      <c r="AQ7040" t="s">
        <v>443</v>
      </c>
      <c r="AR7040" t="s">
        <v>787</v>
      </c>
      <c r="AS7040" t="s">
        <v>83</v>
      </c>
      <c r="AT7040" s="5">
        <v>34700</v>
      </c>
      <c r="AU7040" t="s">
        <v>63</v>
      </c>
      <c r="AV7040" t="s">
        <v>84</v>
      </c>
      <c r="AW7040" t="s">
        <v>85</v>
      </c>
    </row>
    <row r="7041" spans="1:49" x14ac:dyDescent="0.25">
      <c r="A7041">
        <v>1163</v>
      </c>
      <c r="B7041" t="s">
        <v>1139</v>
      </c>
      <c r="C7041">
        <v>1</v>
      </c>
      <c r="D7041" t="s">
        <v>86</v>
      </c>
      <c r="E7041" t="s">
        <v>89</v>
      </c>
      <c r="F7041" t="s">
        <v>65</v>
      </c>
      <c r="G7041">
        <v>7.5</v>
      </c>
      <c r="H7041" t="s">
        <v>223</v>
      </c>
      <c r="I7041" t="s">
        <v>63</v>
      </c>
      <c r="J7041" t="s">
        <v>91</v>
      </c>
      <c r="K7041" t="s">
        <v>1140</v>
      </c>
      <c r="L7041" t="s">
        <v>1141</v>
      </c>
      <c r="M7041" t="s">
        <v>94</v>
      </c>
      <c r="N7041">
        <v>152.98556430446195</v>
      </c>
      <c r="O7041">
        <v>34</v>
      </c>
      <c r="P7041">
        <v>40</v>
      </c>
      <c r="Q7041">
        <v>92.8</v>
      </c>
      <c r="R7041">
        <v>85</v>
      </c>
      <c r="S7041">
        <v>90.3</v>
      </c>
      <c r="T7041">
        <v>1</v>
      </c>
      <c r="U7041">
        <v>9</v>
      </c>
      <c r="V7041">
        <v>22550</v>
      </c>
      <c r="X7041" t="s">
        <v>1142</v>
      </c>
      <c r="Y7041" t="s">
        <v>144</v>
      </c>
      <c r="Z7041" t="s">
        <v>73</v>
      </c>
      <c r="AA7041" t="s">
        <v>157</v>
      </c>
      <c r="AB7041" t="s">
        <v>75</v>
      </c>
      <c r="AC7041" t="s">
        <v>98</v>
      </c>
      <c r="AD7041" t="s">
        <v>129</v>
      </c>
      <c r="AE7041" t="s">
        <v>63</v>
      </c>
      <c r="AG7041">
        <v>1961</v>
      </c>
      <c r="AH7041">
        <v>7.5</v>
      </c>
      <c r="AI7041">
        <v>37.680131000000003</v>
      </c>
      <c r="AJ7041">
        <v>-97.404576000000006</v>
      </c>
      <c r="AK7041" t="s">
        <v>77</v>
      </c>
      <c r="AL7041">
        <v>3</v>
      </c>
      <c r="AM7041" t="s">
        <v>63</v>
      </c>
      <c r="AN7041" t="s">
        <v>1143</v>
      </c>
      <c r="AO7041" t="s">
        <v>100</v>
      </c>
      <c r="AP7041" t="s">
        <v>80</v>
      </c>
      <c r="AQ7041" t="s">
        <v>443</v>
      </c>
      <c r="AR7041" t="s">
        <v>787</v>
      </c>
      <c r="AS7041" t="s">
        <v>83</v>
      </c>
      <c r="AT7041" s="5">
        <v>34700</v>
      </c>
      <c r="AU7041" t="s">
        <v>63</v>
      </c>
      <c r="AV7041" t="s">
        <v>119</v>
      </c>
      <c r="AW7041" t="s">
        <v>85</v>
      </c>
    </row>
    <row r="7042" spans="1:49" x14ac:dyDescent="0.25">
      <c r="A7042">
        <v>1163</v>
      </c>
      <c r="B7042" t="s">
        <v>1139</v>
      </c>
      <c r="C7042">
        <v>1</v>
      </c>
      <c r="D7042" t="s">
        <v>86</v>
      </c>
      <c r="E7042" t="s">
        <v>89</v>
      </c>
      <c r="F7042" t="s">
        <v>65</v>
      </c>
      <c r="G7042">
        <v>7.5</v>
      </c>
      <c r="H7042" t="s">
        <v>223</v>
      </c>
      <c r="I7042" t="s">
        <v>63</v>
      </c>
      <c r="J7042" t="s">
        <v>91</v>
      </c>
      <c r="K7042" t="s">
        <v>1140</v>
      </c>
      <c r="L7042" t="s">
        <v>1141</v>
      </c>
      <c r="M7042" t="s">
        <v>94</v>
      </c>
      <c r="N7042">
        <v>152.98556430446195</v>
      </c>
      <c r="O7042">
        <v>34</v>
      </c>
      <c r="P7042">
        <v>40</v>
      </c>
      <c r="Q7042">
        <v>92.8</v>
      </c>
      <c r="R7042">
        <v>85</v>
      </c>
      <c r="S7042">
        <v>90.3</v>
      </c>
      <c r="T7042">
        <v>1</v>
      </c>
      <c r="U7042">
        <v>9</v>
      </c>
      <c r="V7042">
        <v>22550</v>
      </c>
      <c r="X7042" t="s">
        <v>543</v>
      </c>
      <c r="Y7042" t="s">
        <v>144</v>
      </c>
      <c r="Z7042" t="s">
        <v>364</v>
      </c>
      <c r="AA7042" t="s">
        <v>97</v>
      </c>
      <c r="AB7042" t="s">
        <v>75</v>
      </c>
      <c r="AC7042" t="s">
        <v>98</v>
      </c>
      <c r="AD7042" t="s">
        <v>129</v>
      </c>
      <c r="AE7042" t="s">
        <v>63</v>
      </c>
      <c r="AG7042">
        <v>1961</v>
      </c>
      <c r="AH7042">
        <v>7.5</v>
      </c>
      <c r="AI7042">
        <v>37.680131000000003</v>
      </c>
      <c r="AJ7042">
        <v>-97.404576000000006</v>
      </c>
      <c r="AK7042" t="s">
        <v>77</v>
      </c>
      <c r="AL7042">
        <v>3</v>
      </c>
      <c r="AM7042" t="s">
        <v>63</v>
      </c>
      <c r="AN7042" t="s">
        <v>1143</v>
      </c>
      <c r="AO7042" t="s">
        <v>100</v>
      </c>
      <c r="AP7042" t="s">
        <v>80</v>
      </c>
      <c r="AQ7042" t="s">
        <v>443</v>
      </c>
      <c r="AR7042" t="s">
        <v>787</v>
      </c>
      <c r="AS7042" t="s">
        <v>83</v>
      </c>
      <c r="AT7042" s="5">
        <v>34700</v>
      </c>
      <c r="AU7042" t="s">
        <v>63</v>
      </c>
      <c r="AV7042" t="s">
        <v>119</v>
      </c>
      <c r="AW7042" t="s">
        <v>85</v>
      </c>
    </row>
    <row r="7043" spans="1:49" x14ac:dyDescent="0.25">
      <c r="A7043">
        <v>798</v>
      </c>
      <c r="B7043" t="s">
        <v>1609</v>
      </c>
      <c r="C7043">
        <v>1</v>
      </c>
      <c r="D7043" t="s">
        <v>86</v>
      </c>
      <c r="E7043" t="s">
        <v>89</v>
      </c>
      <c r="F7043" t="s">
        <v>65</v>
      </c>
      <c r="G7043">
        <v>8.57</v>
      </c>
      <c r="H7043" t="s">
        <v>90</v>
      </c>
      <c r="I7043" t="s">
        <v>63</v>
      </c>
      <c r="J7043" t="s">
        <v>91</v>
      </c>
      <c r="K7043" t="s">
        <v>1610</v>
      </c>
      <c r="L7043" t="s">
        <v>1611</v>
      </c>
      <c r="M7043" t="s">
        <v>981</v>
      </c>
      <c r="N7043">
        <v>148.49081364829397</v>
      </c>
      <c r="O7043">
        <v>0</v>
      </c>
      <c r="P7043">
        <v>40</v>
      </c>
      <c r="Q7043">
        <v>92.2</v>
      </c>
      <c r="R7043">
        <v>90</v>
      </c>
      <c r="S7043">
        <v>97</v>
      </c>
      <c r="T7043">
        <v>1</v>
      </c>
      <c r="U7043">
        <v>9</v>
      </c>
      <c r="V7043">
        <v>22550</v>
      </c>
      <c r="X7043" t="s">
        <v>1142</v>
      </c>
      <c r="Y7043" t="s">
        <v>144</v>
      </c>
      <c r="Z7043" t="s">
        <v>73</v>
      </c>
      <c r="AA7043" t="s">
        <v>157</v>
      </c>
      <c r="AB7043" t="s">
        <v>98</v>
      </c>
      <c r="AC7043" t="s">
        <v>98</v>
      </c>
      <c r="AD7043" t="s">
        <v>98</v>
      </c>
      <c r="AE7043" t="s">
        <v>63</v>
      </c>
      <c r="AG7043">
        <v>1961</v>
      </c>
      <c r="AH7043">
        <v>8.57</v>
      </c>
      <c r="AI7043">
        <v>37.694567999999997</v>
      </c>
      <c r="AJ7043">
        <v>-97.409334000000001</v>
      </c>
      <c r="AL7043">
        <v>4</v>
      </c>
      <c r="AM7043" t="s">
        <v>63</v>
      </c>
      <c r="AN7043" t="s">
        <v>1612</v>
      </c>
      <c r="AO7043" t="s">
        <v>100</v>
      </c>
      <c r="AP7043" t="s">
        <v>80</v>
      </c>
      <c r="AQ7043" t="s">
        <v>346</v>
      </c>
      <c r="AR7043" t="s">
        <v>424</v>
      </c>
      <c r="AS7043" t="s">
        <v>83</v>
      </c>
      <c r="AT7043" s="5">
        <v>35855</v>
      </c>
      <c r="AU7043" t="s">
        <v>63</v>
      </c>
      <c r="AV7043" t="s">
        <v>119</v>
      </c>
      <c r="AW7043" t="s">
        <v>85</v>
      </c>
    </row>
    <row r="7044" spans="1:49" x14ac:dyDescent="0.25">
      <c r="A7044">
        <v>4246</v>
      </c>
      <c r="B7044" t="s">
        <v>2402</v>
      </c>
      <c r="C7044">
        <v>1</v>
      </c>
      <c r="D7044" t="s">
        <v>86</v>
      </c>
      <c r="E7044" t="s">
        <v>89</v>
      </c>
      <c r="F7044" t="s">
        <v>65</v>
      </c>
      <c r="G7044">
        <v>8.56</v>
      </c>
      <c r="H7044" t="s">
        <v>90</v>
      </c>
      <c r="I7044" t="s">
        <v>63</v>
      </c>
      <c r="J7044" t="s">
        <v>91</v>
      </c>
      <c r="K7044" t="s">
        <v>2403</v>
      </c>
      <c r="L7044" t="s">
        <v>1611</v>
      </c>
      <c r="M7044" t="s">
        <v>94</v>
      </c>
      <c r="N7044">
        <v>148.49081364829397</v>
      </c>
      <c r="P7044">
        <v>40</v>
      </c>
      <c r="Q7044">
        <v>90.100000000000009</v>
      </c>
      <c r="R7044">
        <v>85</v>
      </c>
      <c r="S7044">
        <v>87.9</v>
      </c>
      <c r="T7044">
        <v>1</v>
      </c>
      <c r="U7044">
        <v>9</v>
      </c>
      <c r="V7044">
        <v>22550</v>
      </c>
      <c r="X7044" t="s">
        <v>1142</v>
      </c>
      <c r="Y7044" t="s">
        <v>144</v>
      </c>
      <c r="Z7044" t="s">
        <v>73</v>
      </c>
      <c r="AA7044" t="s">
        <v>157</v>
      </c>
      <c r="AB7044" t="s">
        <v>98</v>
      </c>
      <c r="AC7044" t="s">
        <v>98</v>
      </c>
      <c r="AD7044" t="s">
        <v>129</v>
      </c>
      <c r="AE7044" t="s">
        <v>63</v>
      </c>
      <c r="AG7044">
        <v>1961</v>
      </c>
      <c r="AH7044">
        <v>8.56</v>
      </c>
      <c r="AI7044">
        <v>37.694575</v>
      </c>
      <c r="AJ7044">
        <v>-97.409017000000006</v>
      </c>
      <c r="AL7044">
        <v>4</v>
      </c>
      <c r="AM7044" t="s">
        <v>63</v>
      </c>
      <c r="AN7044" t="s">
        <v>2404</v>
      </c>
      <c r="AO7044" t="s">
        <v>100</v>
      </c>
      <c r="AP7044" t="s">
        <v>80</v>
      </c>
      <c r="AQ7044" t="s">
        <v>346</v>
      </c>
      <c r="AR7044" t="s">
        <v>424</v>
      </c>
      <c r="AS7044" t="s">
        <v>83</v>
      </c>
      <c r="AT7044" s="5">
        <v>35855</v>
      </c>
      <c r="AU7044" t="s">
        <v>63</v>
      </c>
      <c r="AV7044" t="s">
        <v>119</v>
      </c>
      <c r="AW7044" t="s">
        <v>85</v>
      </c>
    </row>
    <row r="7045" spans="1:49" x14ac:dyDescent="0.25">
      <c r="A7045">
        <v>4246</v>
      </c>
      <c r="B7045" t="s">
        <v>2402</v>
      </c>
      <c r="C7045">
        <v>1</v>
      </c>
      <c r="D7045" t="s">
        <v>86</v>
      </c>
      <c r="E7045" t="s">
        <v>89</v>
      </c>
      <c r="F7045" t="s">
        <v>65</v>
      </c>
      <c r="G7045">
        <v>8.56</v>
      </c>
      <c r="H7045" t="s">
        <v>90</v>
      </c>
      <c r="I7045" t="s">
        <v>63</v>
      </c>
      <c r="J7045" t="s">
        <v>91</v>
      </c>
      <c r="K7045" t="s">
        <v>2403</v>
      </c>
      <c r="L7045" t="s">
        <v>1611</v>
      </c>
      <c r="M7045" t="s">
        <v>94</v>
      </c>
      <c r="N7045">
        <v>148.49081364829397</v>
      </c>
      <c r="P7045">
        <v>40</v>
      </c>
      <c r="Q7045">
        <v>90.100000000000009</v>
      </c>
      <c r="R7045">
        <v>85</v>
      </c>
      <c r="S7045">
        <v>87.9</v>
      </c>
      <c r="T7045">
        <v>1</v>
      </c>
      <c r="U7045">
        <v>9</v>
      </c>
      <c r="V7045">
        <v>22550</v>
      </c>
      <c r="X7045" t="s">
        <v>1142</v>
      </c>
      <c r="Y7045" t="s">
        <v>144</v>
      </c>
      <c r="Z7045" t="s">
        <v>364</v>
      </c>
      <c r="AA7045" t="s">
        <v>157</v>
      </c>
      <c r="AB7045" t="s">
        <v>98</v>
      </c>
      <c r="AC7045" t="s">
        <v>98</v>
      </c>
      <c r="AD7045" t="s">
        <v>129</v>
      </c>
      <c r="AE7045" t="s">
        <v>63</v>
      </c>
      <c r="AG7045">
        <v>1961</v>
      </c>
      <c r="AH7045">
        <v>8.56</v>
      </c>
      <c r="AI7045">
        <v>37.694575</v>
      </c>
      <c r="AJ7045">
        <v>-97.409017000000006</v>
      </c>
      <c r="AL7045">
        <v>4</v>
      </c>
      <c r="AM7045" t="s">
        <v>63</v>
      </c>
      <c r="AN7045" t="s">
        <v>2404</v>
      </c>
      <c r="AO7045" t="s">
        <v>100</v>
      </c>
      <c r="AP7045" t="s">
        <v>80</v>
      </c>
      <c r="AQ7045" t="s">
        <v>346</v>
      </c>
      <c r="AR7045" t="s">
        <v>424</v>
      </c>
      <c r="AS7045" t="s">
        <v>83</v>
      </c>
      <c r="AT7045" s="5">
        <v>35855</v>
      </c>
      <c r="AU7045" t="s">
        <v>63</v>
      </c>
      <c r="AV7045" t="s">
        <v>119</v>
      </c>
      <c r="AW7045" t="s">
        <v>85</v>
      </c>
    </row>
    <row r="7046" spans="1:49" x14ac:dyDescent="0.25">
      <c r="A7046">
        <v>2726</v>
      </c>
      <c r="B7046" t="s">
        <v>26150</v>
      </c>
      <c r="C7046">
        <v>1</v>
      </c>
      <c r="D7046" t="s">
        <v>86</v>
      </c>
      <c r="E7046" t="s">
        <v>89</v>
      </c>
      <c r="F7046" t="s">
        <v>65</v>
      </c>
      <c r="G7046">
        <v>10.07</v>
      </c>
      <c r="H7046" t="s">
        <v>979</v>
      </c>
      <c r="I7046" t="s">
        <v>63</v>
      </c>
      <c r="J7046" t="s">
        <v>91</v>
      </c>
      <c r="K7046" t="s">
        <v>26151</v>
      </c>
      <c r="L7046" t="s">
        <v>26152</v>
      </c>
      <c r="M7046" t="s">
        <v>981</v>
      </c>
      <c r="N7046">
        <v>263.48425196850394</v>
      </c>
      <c r="O7046">
        <v>8</v>
      </c>
      <c r="P7046">
        <v>30</v>
      </c>
      <c r="Q7046">
        <v>76.7</v>
      </c>
      <c r="R7046">
        <v>90</v>
      </c>
      <c r="S7046">
        <v>85.2</v>
      </c>
      <c r="T7046">
        <v>1</v>
      </c>
      <c r="U7046">
        <v>9</v>
      </c>
      <c r="V7046">
        <v>22250</v>
      </c>
      <c r="AB7046" t="s">
        <v>75</v>
      </c>
      <c r="AC7046" t="s">
        <v>98</v>
      </c>
      <c r="AD7046" t="s">
        <v>98</v>
      </c>
      <c r="AE7046" t="s">
        <v>63</v>
      </c>
      <c r="AG7046">
        <v>1961</v>
      </c>
      <c r="AH7046">
        <v>10.07</v>
      </c>
      <c r="AI7046">
        <v>37.713977</v>
      </c>
      <c r="AJ7046">
        <v>-97.399731000000003</v>
      </c>
      <c r="AK7046" t="s">
        <v>77</v>
      </c>
      <c r="AL7046">
        <v>5</v>
      </c>
      <c r="AM7046" t="s">
        <v>63</v>
      </c>
      <c r="AN7046" t="s">
        <v>26153</v>
      </c>
      <c r="AO7046" t="s">
        <v>100</v>
      </c>
      <c r="AP7046" t="s">
        <v>80</v>
      </c>
      <c r="AQ7046" t="s">
        <v>285</v>
      </c>
      <c r="AR7046" t="s">
        <v>132</v>
      </c>
      <c r="AS7046" t="s">
        <v>83</v>
      </c>
      <c r="AT7046" s="5">
        <v>36069</v>
      </c>
      <c r="AU7046" t="s">
        <v>63</v>
      </c>
      <c r="AV7046" t="s">
        <v>104</v>
      </c>
      <c r="AW7046" t="s">
        <v>105</v>
      </c>
    </row>
    <row r="7047" spans="1:49" x14ac:dyDescent="0.25">
      <c r="A7047">
        <v>392</v>
      </c>
      <c r="B7047" t="s">
        <v>15281</v>
      </c>
      <c r="C7047">
        <v>1</v>
      </c>
      <c r="D7047" t="s">
        <v>86</v>
      </c>
      <c r="E7047" t="s">
        <v>89</v>
      </c>
      <c r="F7047" t="s">
        <v>65</v>
      </c>
      <c r="G7047">
        <v>10.06</v>
      </c>
      <c r="H7047" t="s">
        <v>979</v>
      </c>
      <c r="I7047" t="s">
        <v>63</v>
      </c>
      <c r="J7047" t="s">
        <v>91</v>
      </c>
      <c r="K7047" t="s">
        <v>15282</v>
      </c>
      <c r="L7047" t="s">
        <v>15283</v>
      </c>
      <c r="M7047" t="s">
        <v>94</v>
      </c>
      <c r="N7047">
        <v>263.48425196850394</v>
      </c>
      <c r="O7047">
        <v>8</v>
      </c>
      <c r="P7047">
        <v>41</v>
      </c>
      <c r="Q7047">
        <v>91.100000000000009</v>
      </c>
      <c r="R7047">
        <v>85</v>
      </c>
      <c r="S7047">
        <v>85</v>
      </c>
      <c r="T7047">
        <v>1</v>
      </c>
      <c r="U7047">
        <v>9</v>
      </c>
      <c r="V7047">
        <v>22250</v>
      </c>
      <c r="W7047" t="s">
        <v>70</v>
      </c>
      <c r="AB7047" t="s">
        <v>75</v>
      </c>
      <c r="AC7047" t="s">
        <v>98</v>
      </c>
      <c r="AD7047" t="s">
        <v>98</v>
      </c>
      <c r="AE7047" t="s">
        <v>63</v>
      </c>
      <c r="AG7047">
        <v>1961</v>
      </c>
      <c r="AH7047">
        <v>10.06</v>
      </c>
      <c r="AI7047">
        <v>37.713805999999998</v>
      </c>
      <c r="AJ7047">
        <v>-97.399488000000005</v>
      </c>
      <c r="AK7047" t="s">
        <v>77</v>
      </c>
      <c r="AL7047">
        <v>5</v>
      </c>
      <c r="AM7047" t="s">
        <v>63</v>
      </c>
      <c r="AN7047" t="s">
        <v>15284</v>
      </c>
      <c r="AO7047" t="s">
        <v>100</v>
      </c>
      <c r="AP7047" t="s">
        <v>80</v>
      </c>
      <c r="AQ7047" t="s">
        <v>285</v>
      </c>
      <c r="AR7047" t="s">
        <v>132</v>
      </c>
      <c r="AS7047" t="s">
        <v>83</v>
      </c>
      <c r="AT7047" s="5">
        <v>36069</v>
      </c>
      <c r="AU7047" t="s">
        <v>63</v>
      </c>
      <c r="AV7047" t="s">
        <v>104</v>
      </c>
      <c r="AW7047" t="s">
        <v>105</v>
      </c>
    </row>
    <row r="7048" spans="1:49" x14ac:dyDescent="0.25">
      <c r="A7048">
        <v>6441</v>
      </c>
      <c r="B7048" t="s">
        <v>1466</v>
      </c>
      <c r="C7048">
        <v>1</v>
      </c>
      <c r="D7048" t="s">
        <v>86</v>
      </c>
      <c r="E7048" t="s">
        <v>89</v>
      </c>
      <c r="F7048" t="s">
        <v>65</v>
      </c>
      <c r="G7048">
        <v>11.17</v>
      </c>
      <c r="H7048" t="s">
        <v>90</v>
      </c>
      <c r="I7048" t="s">
        <v>63</v>
      </c>
      <c r="J7048" t="s">
        <v>91</v>
      </c>
      <c r="K7048" t="s">
        <v>1467</v>
      </c>
      <c r="L7048" t="s">
        <v>93</v>
      </c>
      <c r="M7048" t="s">
        <v>981</v>
      </c>
      <c r="N7048">
        <v>347.50656167979002</v>
      </c>
      <c r="P7048">
        <v>30</v>
      </c>
      <c r="Q7048">
        <v>74.900000000000006</v>
      </c>
      <c r="R7048">
        <v>90</v>
      </c>
      <c r="S7048">
        <v>87.8</v>
      </c>
      <c r="T7048">
        <v>1</v>
      </c>
      <c r="U7048">
        <v>9</v>
      </c>
      <c r="V7048">
        <v>20250</v>
      </c>
      <c r="X7048" t="s">
        <v>95</v>
      </c>
      <c r="Y7048" t="s">
        <v>96</v>
      </c>
      <c r="Z7048" t="s">
        <v>73</v>
      </c>
      <c r="AA7048" t="s">
        <v>97</v>
      </c>
      <c r="AB7048" t="s">
        <v>75</v>
      </c>
      <c r="AC7048" t="s">
        <v>98</v>
      </c>
      <c r="AD7048" t="s">
        <v>98</v>
      </c>
      <c r="AE7048" t="s">
        <v>63</v>
      </c>
      <c r="AG7048">
        <v>1960</v>
      </c>
      <c r="AH7048">
        <v>11.17</v>
      </c>
      <c r="AI7048">
        <v>37.725619999999999</v>
      </c>
      <c r="AJ7048">
        <v>-97.386536000000007</v>
      </c>
      <c r="AL7048">
        <v>8</v>
      </c>
      <c r="AM7048" t="s">
        <v>63</v>
      </c>
      <c r="AN7048" t="s">
        <v>1468</v>
      </c>
      <c r="AO7048" t="s">
        <v>100</v>
      </c>
      <c r="AP7048" t="s">
        <v>80</v>
      </c>
      <c r="AQ7048" t="s">
        <v>101</v>
      </c>
      <c r="AR7048" t="s">
        <v>102</v>
      </c>
      <c r="AS7048" t="s">
        <v>83</v>
      </c>
      <c r="AT7048" s="5">
        <v>35855</v>
      </c>
      <c r="AU7048" t="s">
        <v>103</v>
      </c>
      <c r="AV7048" t="s">
        <v>104</v>
      </c>
      <c r="AW7048" t="s">
        <v>105</v>
      </c>
    </row>
    <row r="7049" spans="1:49" x14ac:dyDescent="0.25">
      <c r="A7049">
        <v>7824</v>
      </c>
      <c r="B7049" t="s">
        <v>88</v>
      </c>
      <c r="C7049">
        <v>1</v>
      </c>
      <c r="D7049" t="s">
        <v>86</v>
      </c>
      <c r="E7049" t="s">
        <v>89</v>
      </c>
      <c r="F7049" t="s">
        <v>65</v>
      </c>
      <c r="G7049">
        <v>11.16</v>
      </c>
      <c r="H7049" t="s">
        <v>90</v>
      </c>
      <c r="I7049" t="s">
        <v>63</v>
      </c>
      <c r="J7049" t="s">
        <v>91</v>
      </c>
      <c r="K7049" t="s">
        <v>92</v>
      </c>
      <c r="L7049" t="s">
        <v>93</v>
      </c>
      <c r="M7049" t="s">
        <v>94</v>
      </c>
      <c r="N7049">
        <v>347.50656167979002</v>
      </c>
      <c r="P7049">
        <v>30</v>
      </c>
      <c r="Q7049">
        <v>68.3</v>
      </c>
      <c r="R7049">
        <v>85</v>
      </c>
      <c r="S7049">
        <v>81.600000000000009</v>
      </c>
      <c r="T7049">
        <v>1</v>
      </c>
      <c r="U7049">
        <v>9</v>
      </c>
      <c r="V7049">
        <v>20250</v>
      </c>
      <c r="X7049" t="s">
        <v>95</v>
      </c>
      <c r="Y7049" t="s">
        <v>96</v>
      </c>
      <c r="Z7049" t="s">
        <v>73</v>
      </c>
      <c r="AA7049" t="s">
        <v>97</v>
      </c>
      <c r="AB7049" t="s">
        <v>75</v>
      </c>
      <c r="AC7049" t="s">
        <v>75</v>
      </c>
      <c r="AD7049" t="s">
        <v>98</v>
      </c>
      <c r="AE7049" t="s">
        <v>63</v>
      </c>
      <c r="AG7049">
        <v>1960</v>
      </c>
      <c r="AH7049">
        <v>11.16</v>
      </c>
      <c r="AI7049">
        <v>37.725479</v>
      </c>
      <c r="AJ7049">
        <v>-97.386290000000002</v>
      </c>
      <c r="AL7049">
        <v>8</v>
      </c>
      <c r="AM7049" t="s">
        <v>63</v>
      </c>
      <c r="AN7049" t="s">
        <v>99</v>
      </c>
      <c r="AO7049" t="s">
        <v>100</v>
      </c>
      <c r="AP7049" t="s">
        <v>80</v>
      </c>
      <c r="AQ7049" t="s">
        <v>101</v>
      </c>
      <c r="AR7049" t="s">
        <v>102</v>
      </c>
      <c r="AS7049" t="s">
        <v>83</v>
      </c>
      <c r="AT7049" s="5">
        <v>35855</v>
      </c>
      <c r="AU7049" t="s">
        <v>103</v>
      </c>
      <c r="AV7049" t="s">
        <v>104</v>
      </c>
      <c r="AW7049" t="s">
        <v>105</v>
      </c>
    </row>
    <row r="7050" spans="1:49" x14ac:dyDescent="0.25">
      <c r="A7050">
        <v>4005</v>
      </c>
      <c r="B7050" t="s">
        <v>899</v>
      </c>
      <c r="C7050">
        <v>1</v>
      </c>
      <c r="D7050" t="s">
        <v>86</v>
      </c>
      <c r="E7050" t="s">
        <v>89</v>
      </c>
      <c r="F7050" t="s">
        <v>65</v>
      </c>
      <c r="G7050">
        <v>11.700000000000001</v>
      </c>
      <c r="H7050" t="s">
        <v>223</v>
      </c>
      <c r="I7050" t="s">
        <v>63</v>
      </c>
      <c r="J7050" t="s">
        <v>91</v>
      </c>
      <c r="K7050" t="s">
        <v>900</v>
      </c>
      <c r="L7050" t="s">
        <v>901</v>
      </c>
      <c r="M7050" t="s">
        <v>902</v>
      </c>
      <c r="N7050">
        <v>222.60498687664042</v>
      </c>
      <c r="O7050">
        <v>15</v>
      </c>
      <c r="P7050">
        <v>56</v>
      </c>
      <c r="Q7050">
        <v>55.2</v>
      </c>
      <c r="R7050">
        <v>60</v>
      </c>
      <c r="S7050">
        <v>68.2</v>
      </c>
      <c r="T7050">
        <v>4</v>
      </c>
      <c r="U7050">
        <v>3</v>
      </c>
      <c r="V7050">
        <v>4125</v>
      </c>
      <c r="W7050" t="s">
        <v>673</v>
      </c>
      <c r="X7050" t="s">
        <v>903</v>
      </c>
      <c r="Y7050" t="s">
        <v>126</v>
      </c>
      <c r="Z7050" t="s">
        <v>145</v>
      </c>
      <c r="AA7050" t="s">
        <v>283</v>
      </c>
      <c r="AB7050" t="s">
        <v>76</v>
      </c>
      <c r="AC7050" t="s">
        <v>184</v>
      </c>
      <c r="AD7050" t="s">
        <v>98</v>
      </c>
      <c r="AE7050" t="s">
        <v>63</v>
      </c>
      <c r="AG7050">
        <v>1960</v>
      </c>
      <c r="AH7050">
        <v>11.700000000000001</v>
      </c>
      <c r="AI7050">
        <v>37.731470000000002</v>
      </c>
      <c r="AJ7050">
        <v>-97.380409999999998</v>
      </c>
      <c r="AK7050" t="s">
        <v>77</v>
      </c>
      <c r="AL7050">
        <v>4</v>
      </c>
      <c r="AM7050" t="s">
        <v>63</v>
      </c>
      <c r="AN7050" t="s">
        <v>904</v>
      </c>
      <c r="AO7050" t="s">
        <v>100</v>
      </c>
      <c r="AP7050" t="s">
        <v>170</v>
      </c>
      <c r="AQ7050" t="s">
        <v>826</v>
      </c>
      <c r="AR7050" t="s">
        <v>443</v>
      </c>
      <c r="AS7050" t="s">
        <v>83</v>
      </c>
      <c r="AT7050" s="5">
        <v>34700</v>
      </c>
      <c r="AU7050" t="s">
        <v>63</v>
      </c>
      <c r="AV7050" t="s">
        <v>149</v>
      </c>
      <c r="AW7050" t="s">
        <v>188</v>
      </c>
    </row>
    <row r="7051" spans="1:49" x14ac:dyDescent="0.25">
      <c r="A7051">
        <v>4005</v>
      </c>
      <c r="B7051" t="s">
        <v>899</v>
      </c>
      <c r="C7051">
        <v>1</v>
      </c>
      <c r="D7051" t="s">
        <v>86</v>
      </c>
      <c r="E7051" t="s">
        <v>89</v>
      </c>
      <c r="F7051" t="s">
        <v>65</v>
      </c>
      <c r="G7051">
        <v>11.700000000000001</v>
      </c>
      <c r="H7051" t="s">
        <v>223</v>
      </c>
      <c r="I7051" t="s">
        <v>63</v>
      </c>
      <c r="J7051" t="s">
        <v>91</v>
      </c>
      <c r="K7051" t="s">
        <v>900</v>
      </c>
      <c r="L7051" t="s">
        <v>901</v>
      </c>
      <c r="M7051" t="s">
        <v>902</v>
      </c>
      <c r="N7051">
        <v>222.60498687664042</v>
      </c>
      <c r="O7051">
        <v>15</v>
      </c>
      <c r="P7051">
        <v>56</v>
      </c>
      <c r="Q7051">
        <v>55.2</v>
      </c>
      <c r="R7051">
        <v>60</v>
      </c>
      <c r="S7051">
        <v>68.2</v>
      </c>
      <c r="T7051">
        <v>4</v>
      </c>
      <c r="U7051">
        <v>3</v>
      </c>
      <c r="V7051">
        <v>4125</v>
      </c>
      <c r="W7051" t="s">
        <v>673</v>
      </c>
      <c r="X7051" t="s">
        <v>95</v>
      </c>
      <c r="Y7051" t="s">
        <v>96</v>
      </c>
      <c r="Z7051" t="s">
        <v>73</v>
      </c>
      <c r="AA7051" t="s">
        <v>97</v>
      </c>
      <c r="AB7051" t="s">
        <v>76</v>
      </c>
      <c r="AC7051" t="s">
        <v>184</v>
      </c>
      <c r="AD7051" t="s">
        <v>98</v>
      </c>
      <c r="AE7051" t="s">
        <v>63</v>
      </c>
      <c r="AG7051">
        <v>1960</v>
      </c>
      <c r="AH7051">
        <v>11.700000000000001</v>
      </c>
      <c r="AI7051">
        <v>37.731470000000002</v>
      </c>
      <c r="AJ7051">
        <v>-97.380409999999998</v>
      </c>
      <c r="AK7051" t="s">
        <v>77</v>
      </c>
      <c r="AL7051">
        <v>4</v>
      </c>
      <c r="AM7051" t="s">
        <v>63</v>
      </c>
      <c r="AN7051" t="s">
        <v>904</v>
      </c>
      <c r="AO7051" t="s">
        <v>100</v>
      </c>
      <c r="AP7051" t="s">
        <v>170</v>
      </c>
      <c r="AQ7051" t="s">
        <v>826</v>
      </c>
      <c r="AR7051" t="s">
        <v>443</v>
      </c>
      <c r="AS7051" t="s">
        <v>83</v>
      </c>
      <c r="AT7051" s="5">
        <v>34700</v>
      </c>
      <c r="AU7051" t="s">
        <v>63</v>
      </c>
      <c r="AV7051" t="s">
        <v>149</v>
      </c>
      <c r="AW7051" t="s">
        <v>188</v>
      </c>
    </row>
    <row r="7052" spans="1:49" x14ac:dyDescent="0.25">
      <c r="A7052">
        <v>5094</v>
      </c>
      <c r="B7052" t="s">
        <v>2534</v>
      </c>
      <c r="C7052">
        <v>2</v>
      </c>
      <c r="D7052" t="s">
        <v>86</v>
      </c>
      <c r="E7052" t="s">
        <v>89</v>
      </c>
      <c r="F7052" t="s">
        <v>65</v>
      </c>
      <c r="G7052">
        <v>12.39</v>
      </c>
      <c r="H7052" t="s">
        <v>109</v>
      </c>
      <c r="I7052" t="s">
        <v>63</v>
      </c>
      <c r="J7052" t="s">
        <v>91</v>
      </c>
      <c r="K7052" t="s">
        <v>2535</v>
      </c>
      <c r="L7052" t="s">
        <v>541</v>
      </c>
      <c r="M7052" t="s">
        <v>981</v>
      </c>
      <c r="N7052">
        <v>628.51049868766404</v>
      </c>
      <c r="P7052">
        <v>30</v>
      </c>
      <c r="Q7052">
        <v>50.800000000000004</v>
      </c>
      <c r="R7052">
        <v>75</v>
      </c>
      <c r="S7052">
        <v>82.100000000000009</v>
      </c>
      <c r="T7052">
        <v>1</v>
      </c>
      <c r="U7052">
        <v>11</v>
      </c>
      <c r="V7052">
        <v>16300</v>
      </c>
      <c r="W7052" t="s">
        <v>673</v>
      </c>
      <c r="X7052" t="s">
        <v>95</v>
      </c>
      <c r="Y7052" t="s">
        <v>96</v>
      </c>
      <c r="Z7052" t="s">
        <v>73</v>
      </c>
      <c r="AA7052" t="s">
        <v>97</v>
      </c>
      <c r="AB7052" t="s">
        <v>75</v>
      </c>
      <c r="AC7052" t="s">
        <v>184</v>
      </c>
      <c r="AD7052" t="s">
        <v>129</v>
      </c>
      <c r="AE7052" t="s">
        <v>63</v>
      </c>
      <c r="AG7052">
        <v>1960</v>
      </c>
      <c r="AH7052">
        <v>12.39</v>
      </c>
      <c r="AI7052">
        <v>37.739851000000002</v>
      </c>
      <c r="AJ7052">
        <v>-97.374837999999997</v>
      </c>
      <c r="AL7052">
        <v>13</v>
      </c>
      <c r="AM7052" t="s">
        <v>63</v>
      </c>
      <c r="AN7052" t="s">
        <v>2536</v>
      </c>
      <c r="AO7052" t="s">
        <v>100</v>
      </c>
      <c r="AP7052" t="s">
        <v>80</v>
      </c>
      <c r="AQ7052" t="s">
        <v>336</v>
      </c>
      <c r="AR7052" t="s">
        <v>337</v>
      </c>
      <c r="AS7052" t="s">
        <v>83</v>
      </c>
      <c r="AT7052" s="5">
        <v>35886</v>
      </c>
      <c r="AU7052" t="s">
        <v>103</v>
      </c>
      <c r="AV7052" t="s">
        <v>104</v>
      </c>
      <c r="AW7052" t="s">
        <v>105</v>
      </c>
    </row>
    <row r="7053" spans="1:49" x14ac:dyDescent="0.25">
      <c r="A7053">
        <v>5094</v>
      </c>
      <c r="B7053" t="s">
        <v>2534</v>
      </c>
      <c r="C7053">
        <v>3</v>
      </c>
      <c r="D7053" t="s">
        <v>63</v>
      </c>
      <c r="E7053" t="s">
        <v>89</v>
      </c>
      <c r="F7053" t="s">
        <v>65</v>
      </c>
      <c r="G7053">
        <v>12.39</v>
      </c>
      <c r="I7053" t="s">
        <v>63</v>
      </c>
      <c r="J7053" t="s">
        <v>91</v>
      </c>
      <c r="K7053" t="s">
        <v>2535</v>
      </c>
      <c r="L7053" t="s">
        <v>541</v>
      </c>
      <c r="M7053" t="s">
        <v>981</v>
      </c>
      <c r="N7053">
        <v>628.51049868766404</v>
      </c>
      <c r="P7053">
        <v>30</v>
      </c>
      <c r="Q7053">
        <v>50.800000000000004</v>
      </c>
      <c r="R7053">
        <v>75</v>
      </c>
      <c r="S7053">
        <v>82.100000000000009</v>
      </c>
      <c r="T7053">
        <v>1</v>
      </c>
      <c r="U7053">
        <v>11</v>
      </c>
      <c r="V7053">
        <v>16300</v>
      </c>
      <c r="W7053" t="s">
        <v>673</v>
      </c>
      <c r="X7053" t="s">
        <v>95</v>
      </c>
      <c r="Y7053" t="s">
        <v>96</v>
      </c>
      <c r="Z7053" t="s">
        <v>73</v>
      </c>
      <c r="AA7053" t="s">
        <v>97</v>
      </c>
      <c r="AB7053" t="s">
        <v>75</v>
      </c>
      <c r="AC7053" t="s">
        <v>184</v>
      </c>
      <c r="AD7053" t="s">
        <v>129</v>
      </c>
      <c r="AE7053" t="s">
        <v>63</v>
      </c>
      <c r="AG7053">
        <v>1960</v>
      </c>
      <c r="AH7053">
        <v>12.39</v>
      </c>
      <c r="AI7053">
        <v>37.739851000000002</v>
      </c>
      <c r="AJ7053">
        <v>-97.374837999999997</v>
      </c>
      <c r="AL7053">
        <v>13</v>
      </c>
      <c r="AM7053" t="s">
        <v>63</v>
      </c>
      <c r="AN7053" t="s">
        <v>2536</v>
      </c>
      <c r="AO7053" t="s">
        <v>100</v>
      </c>
      <c r="AP7053" t="s">
        <v>80</v>
      </c>
      <c r="AQ7053" t="s">
        <v>336</v>
      </c>
      <c r="AR7053" t="s">
        <v>337</v>
      </c>
      <c r="AS7053" t="s">
        <v>83</v>
      </c>
      <c r="AT7053" s="5">
        <v>35886</v>
      </c>
      <c r="AU7053" t="s">
        <v>103</v>
      </c>
      <c r="AV7053" t="s">
        <v>104</v>
      </c>
      <c r="AW7053" t="s">
        <v>105</v>
      </c>
    </row>
    <row r="7054" spans="1:49" x14ac:dyDescent="0.25">
      <c r="A7054">
        <v>5094</v>
      </c>
      <c r="B7054" t="s">
        <v>2534</v>
      </c>
      <c r="C7054">
        <v>1</v>
      </c>
      <c r="D7054" t="s">
        <v>63</v>
      </c>
      <c r="E7054" t="s">
        <v>89</v>
      </c>
      <c r="F7054" t="s">
        <v>65</v>
      </c>
      <c r="G7054">
        <v>12.39</v>
      </c>
      <c r="I7054" t="s">
        <v>63</v>
      </c>
      <c r="J7054" t="s">
        <v>91</v>
      </c>
      <c r="K7054" t="s">
        <v>2535</v>
      </c>
      <c r="L7054" t="s">
        <v>541</v>
      </c>
      <c r="M7054" t="s">
        <v>981</v>
      </c>
      <c r="N7054">
        <v>628.51049868766404</v>
      </c>
      <c r="P7054">
        <v>30</v>
      </c>
      <c r="Q7054">
        <v>50.800000000000004</v>
      </c>
      <c r="R7054">
        <v>75</v>
      </c>
      <c r="S7054">
        <v>82.100000000000009</v>
      </c>
      <c r="T7054">
        <v>1</v>
      </c>
      <c r="U7054">
        <v>11</v>
      </c>
      <c r="V7054">
        <v>16300</v>
      </c>
      <c r="W7054" t="s">
        <v>673</v>
      </c>
      <c r="X7054" t="s">
        <v>95</v>
      </c>
      <c r="Y7054" t="s">
        <v>96</v>
      </c>
      <c r="Z7054" t="s">
        <v>73</v>
      </c>
      <c r="AA7054" t="s">
        <v>97</v>
      </c>
      <c r="AB7054" t="s">
        <v>75</v>
      </c>
      <c r="AC7054" t="s">
        <v>184</v>
      </c>
      <c r="AD7054" t="s">
        <v>129</v>
      </c>
      <c r="AE7054" t="s">
        <v>63</v>
      </c>
      <c r="AG7054">
        <v>1960</v>
      </c>
      <c r="AH7054">
        <v>12.39</v>
      </c>
      <c r="AI7054">
        <v>37.739851000000002</v>
      </c>
      <c r="AJ7054">
        <v>-97.374837999999997</v>
      </c>
      <c r="AL7054">
        <v>13</v>
      </c>
      <c r="AM7054" t="s">
        <v>63</v>
      </c>
      <c r="AN7054" t="s">
        <v>2536</v>
      </c>
      <c r="AO7054" t="s">
        <v>100</v>
      </c>
      <c r="AP7054" t="s">
        <v>80</v>
      </c>
      <c r="AQ7054" t="s">
        <v>336</v>
      </c>
      <c r="AR7054" t="s">
        <v>337</v>
      </c>
      <c r="AS7054" t="s">
        <v>83</v>
      </c>
      <c r="AT7054" s="5">
        <v>35886</v>
      </c>
      <c r="AU7054" t="s">
        <v>103</v>
      </c>
      <c r="AV7054" t="s">
        <v>104</v>
      </c>
      <c r="AW7054" t="s">
        <v>105</v>
      </c>
    </row>
    <row r="7055" spans="1:49" x14ac:dyDescent="0.25">
      <c r="A7055">
        <v>5355</v>
      </c>
      <c r="B7055" t="s">
        <v>1681</v>
      </c>
      <c r="C7055">
        <v>2</v>
      </c>
      <c r="D7055" t="s">
        <v>86</v>
      </c>
      <c r="E7055" t="s">
        <v>89</v>
      </c>
      <c r="F7055" t="s">
        <v>65</v>
      </c>
      <c r="G7055">
        <v>12.4</v>
      </c>
      <c r="H7055" t="s">
        <v>109</v>
      </c>
      <c r="I7055" t="s">
        <v>63</v>
      </c>
      <c r="J7055" t="s">
        <v>91</v>
      </c>
      <c r="K7055" t="s">
        <v>1682</v>
      </c>
      <c r="L7055" t="s">
        <v>541</v>
      </c>
      <c r="M7055" t="s">
        <v>94</v>
      </c>
      <c r="N7055">
        <v>628.51049868766404</v>
      </c>
      <c r="P7055">
        <v>30</v>
      </c>
      <c r="Q7055">
        <v>67.7</v>
      </c>
      <c r="R7055">
        <v>75</v>
      </c>
      <c r="S7055">
        <v>80</v>
      </c>
      <c r="T7055">
        <v>1</v>
      </c>
      <c r="U7055">
        <v>11</v>
      </c>
      <c r="V7055">
        <v>16300</v>
      </c>
      <c r="X7055" t="s">
        <v>95</v>
      </c>
      <c r="Y7055" t="s">
        <v>96</v>
      </c>
      <c r="Z7055" t="s">
        <v>73</v>
      </c>
      <c r="AA7055" t="s">
        <v>97</v>
      </c>
      <c r="AB7055" t="s">
        <v>75</v>
      </c>
      <c r="AC7055" t="s">
        <v>76</v>
      </c>
      <c r="AD7055" t="s">
        <v>98</v>
      </c>
      <c r="AE7055" t="s">
        <v>63</v>
      </c>
      <c r="AG7055">
        <v>1960</v>
      </c>
      <c r="AH7055">
        <v>12.4</v>
      </c>
      <c r="AI7055">
        <v>37.739851000000002</v>
      </c>
      <c r="AJ7055">
        <v>-97.374543000000003</v>
      </c>
      <c r="AL7055">
        <v>13</v>
      </c>
      <c r="AM7055" t="s">
        <v>63</v>
      </c>
      <c r="AN7055" t="s">
        <v>1683</v>
      </c>
      <c r="AO7055" t="s">
        <v>100</v>
      </c>
      <c r="AP7055" t="s">
        <v>80</v>
      </c>
      <c r="AQ7055" t="s">
        <v>336</v>
      </c>
      <c r="AR7055" t="s">
        <v>337</v>
      </c>
      <c r="AS7055" t="s">
        <v>83</v>
      </c>
      <c r="AT7055" s="5">
        <v>35886</v>
      </c>
      <c r="AU7055" t="s">
        <v>103</v>
      </c>
      <c r="AV7055" t="s">
        <v>104</v>
      </c>
      <c r="AW7055" t="s">
        <v>105</v>
      </c>
    </row>
    <row r="7056" spans="1:49" x14ac:dyDescent="0.25">
      <c r="A7056">
        <v>5355</v>
      </c>
      <c r="B7056" t="s">
        <v>1681</v>
      </c>
      <c r="C7056">
        <v>3</v>
      </c>
      <c r="D7056" t="s">
        <v>63</v>
      </c>
      <c r="E7056" t="s">
        <v>89</v>
      </c>
      <c r="F7056" t="s">
        <v>65</v>
      </c>
      <c r="G7056">
        <v>12.4</v>
      </c>
      <c r="I7056" t="s">
        <v>63</v>
      </c>
      <c r="J7056" t="s">
        <v>91</v>
      </c>
      <c r="K7056" t="s">
        <v>1682</v>
      </c>
      <c r="L7056" t="s">
        <v>541</v>
      </c>
      <c r="M7056" t="s">
        <v>94</v>
      </c>
      <c r="N7056">
        <v>628.51049868766404</v>
      </c>
      <c r="P7056">
        <v>30</v>
      </c>
      <c r="Q7056">
        <v>67.7</v>
      </c>
      <c r="R7056">
        <v>75</v>
      </c>
      <c r="S7056">
        <v>80</v>
      </c>
      <c r="T7056">
        <v>1</v>
      </c>
      <c r="U7056">
        <v>11</v>
      </c>
      <c r="V7056">
        <v>16300</v>
      </c>
      <c r="X7056" t="s">
        <v>95</v>
      </c>
      <c r="Y7056" t="s">
        <v>96</v>
      </c>
      <c r="Z7056" t="s">
        <v>73</v>
      </c>
      <c r="AA7056" t="s">
        <v>97</v>
      </c>
      <c r="AB7056" t="s">
        <v>75</v>
      </c>
      <c r="AC7056" t="s">
        <v>76</v>
      </c>
      <c r="AD7056" t="s">
        <v>98</v>
      </c>
      <c r="AE7056" t="s">
        <v>63</v>
      </c>
      <c r="AG7056">
        <v>1960</v>
      </c>
      <c r="AH7056">
        <v>12.4</v>
      </c>
      <c r="AI7056">
        <v>37.739851000000002</v>
      </c>
      <c r="AJ7056">
        <v>-97.374543000000003</v>
      </c>
      <c r="AL7056">
        <v>13</v>
      </c>
      <c r="AM7056" t="s">
        <v>63</v>
      </c>
      <c r="AN7056" t="s">
        <v>1683</v>
      </c>
      <c r="AO7056" t="s">
        <v>100</v>
      </c>
      <c r="AP7056" t="s">
        <v>80</v>
      </c>
      <c r="AQ7056" t="s">
        <v>336</v>
      </c>
      <c r="AR7056" t="s">
        <v>337</v>
      </c>
      <c r="AS7056" t="s">
        <v>83</v>
      </c>
      <c r="AT7056" s="5">
        <v>35886</v>
      </c>
      <c r="AU7056" t="s">
        <v>103</v>
      </c>
      <c r="AV7056" t="s">
        <v>104</v>
      </c>
      <c r="AW7056" t="s">
        <v>105</v>
      </c>
    </row>
    <row r="7057" spans="1:49" x14ac:dyDescent="0.25">
      <c r="A7057">
        <v>5355</v>
      </c>
      <c r="B7057" t="s">
        <v>1681</v>
      </c>
      <c r="C7057">
        <v>1</v>
      </c>
      <c r="D7057" t="s">
        <v>63</v>
      </c>
      <c r="E7057" t="s">
        <v>89</v>
      </c>
      <c r="F7057" t="s">
        <v>65</v>
      </c>
      <c r="G7057">
        <v>12.4</v>
      </c>
      <c r="I7057" t="s">
        <v>63</v>
      </c>
      <c r="J7057" t="s">
        <v>91</v>
      </c>
      <c r="K7057" t="s">
        <v>1682</v>
      </c>
      <c r="L7057" t="s">
        <v>541</v>
      </c>
      <c r="M7057" t="s">
        <v>94</v>
      </c>
      <c r="N7057">
        <v>628.51049868766404</v>
      </c>
      <c r="P7057">
        <v>30</v>
      </c>
      <c r="Q7057">
        <v>67.7</v>
      </c>
      <c r="R7057">
        <v>75</v>
      </c>
      <c r="S7057">
        <v>80</v>
      </c>
      <c r="T7057">
        <v>1</v>
      </c>
      <c r="U7057">
        <v>11</v>
      </c>
      <c r="V7057">
        <v>16300</v>
      </c>
      <c r="X7057" t="s">
        <v>95</v>
      </c>
      <c r="Y7057" t="s">
        <v>96</v>
      </c>
      <c r="Z7057" t="s">
        <v>73</v>
      </c>
      <c r="AA7057" t="s">
        <v>97</v>
      </c>
      <c r="AB7057" t="s">
        <v>75</v>
      </c>
      <c r="AC7057" t="s">
        <v>76</v>
      </c>
      <c r="AD7057" t="s">
        <v>98</v>
      </c>
      <c r="AE7057" t="s">
        <v>63</v>
      </c>
      <c r="AG7057">
        <v>1960</v>
      </c>
      <c r="AH7057">
        <v>12.4</v>
      </c>
      <c r="AI7057">
        <v>37.739851000000002</v>
      </c>
      <c r="AJ7057">
        <v>-97.374543000000003</v>
      </c>
      <c r="AL7057">
        <v>13</v>
      </c>
      <c r="AM7057" t="s">
        <v>63</v>
      </c>
      <c r="AN7057" t="s">
        <v>1683</v>
      </c>
      <c r="AO7057" t="s">
        <v>100</v>
      </c>
      <c r="AP7057" t="s">
        <v>80</v>
      </c>
      <c r="AQ7057" t="s">
        <v>336</v>
      </c>
      <c r="AR7057" t="s">
        <v>337</v>
      </c>
      <c r="AS7057" t="s">
        <v>83</v>
      </c>
      <c r="AT7057" s="5">
        <v>35886</v>
      </c>
      <c r="AU7057" t="s">
        <v>103</v>
      </c>
      <c r="AV7057" t="s">
        <v>104</v>
      </c>
      <c r="AW7057" t="s">
        <v>105</v>
      </c>
    </row>
    <row r="7058" spans="1:49" x14ac:dyDescent="0.25">
      <c r="A7058">
        <v>948</v>
      </c>
      <c r="B7058" t="s">
        <v>9879</v>
      </c>
      <c r="C7058">
        <v>1</v>
      </c>
      <c r="D7058" t="s">
        <v>86</v>
      </c>
      <c r="E7058" t="s">
        <v>89</v>
      </c>
      <c r="F7058" t="s">
        <v>65</v>
      </c>
      <c r="G7058">
        <v>14.200000000000001</v>
      </c>
      <c r="H7058" t="s">
        <v>138</v>
      </c>
      <c r="I7058" t="s">
        <v>63</v>
      </c>
      <c r="J7058" t="s">
        <v>91</v>
      </c>
      <c r="K7058" t="s">
        <v>9880</v>
      </c>
      <c r="L7058" t="s">
        <v>9881</v>
      </c>
      <c r="M7058" t="s">
        <v>9882</v>
      </c>
      <c r="N7058">
        <v>25</v>
      </c>
      <c r="P7058">
        <v>138</v>
      </c>
      <c r="Q7058">
        <v>61.800000000000004</v>
      </c>
      <c r="R7058">
        <v>90</v>
      </c>
      <c r="S7058">
        <v>98.600000000000009</v>
      </c>
      <c r="T7058">
        <v>1</v>
      </c>
      <c r="U7058">
        <v>11</v>
      </c>
      <c r="V7058">
        <v>41000</v>
      </c>
      <c r="AB7058" t="s">
        <v>63</v>
      </c>
      <c r="AC7058" t="s">
        <v>63</v>
      </c>
      <c r="AD7058" t="s">
        <v>63</v>
      </c>
      <c r="AE7058" t="s">
        <v>98</v>
      </c>
      <c r="AG7058">
        <v>1960</v>
      </c>
      <c r="AH7058">
        <v>14.200000000000001</v>
      </c>
      <c r="AI7058">
        <v>37.757269999999998</v>
      </c>
      <c r="AJ7058">
        <v>-97.361519999999999</v>
      </c>
      <c r="AL7058">
        <v>3</v>
      </c>
      <c r="AM7058" t="s">
        <v>63</v>
      </c>
      <c r="AN7058" t="s">
        <v>9883</v>
      </c>
      <c r="AO7058" t="s">
        <v>100</v>
      </c>
      <c r="AP7058" t="s">
        <v>80</v>
      </c>
      <c r="AQ7058" t="s">
        <v>486</v>
      </c>
      <c r="AR7058" t="s">
        <v>317</v>
      </c>
      <c r="AS7058" t="s">
        <v>83</v>
      </c>
      <c r="AT7058" s="5">
        <v>36192</v>
      </c>
      <c r="AU7058" t="s">
        <v>129</v>
      </c>
      <c r="AV7058" t="s">
        <v>200</v>
      </c>
      <c r="AW7058" t="s">
        <v>150</v>
      </c>
    </row>
    <row r="7059" spans="1:49" x14ac:dyDescent="0.25">
      <c r="A7059">
        <v>1997</v>
      </c>
      <c r="B7059" t="s">
        <v>1911</v>
      </c>
      <c r="C7059">
        <v>1</v>
      </c>
      <c r="D7059" t="s">
        <v>86</v>
      </c>
      <c r="E7059" t="s">
        <v>89</v>
      </c>
      <c r="F7059" t="s">
        <v>65</v>
      </c>
      <c r="G7059">
        <v>14.6</v>
      </c>
      <c r="H7059" t="s">
        <v>223</v>
      </c>
      <c r="I7059" t="s">
        <v>63</v>
      </c>
      <c r="J7059" t="s">
        <v>91</v>
      </c>
      <c r="K7059" t="s">
        <v>1912</v>
      </c>
      <c r="L7059" t="s">
        <v>901</v>
      </c>
      <c r="M7059" t="s">
        <v>1913</v>
      </c>
      <c r="N7059">
        <v>220.50524934383202</v>
      </c>
      <c r="O7059">
        <v>4</v>
      </c>
      <c r="P7059">
        <v>28</v>
      </c>
      <c r="Q7059">
        <v>86.5</v>
      </c>
      <c r="R7059">
        <v>80</v>
      </c>
      <c r="S7059">
        <v>82.4</v>
      </c>
      <c r="T7059">
        <v>0</v>
      </c>
      <c r="U7059">
        <v>2</v>
      </c>
      <c r="V7059">
        <v>822</v>
      </c>
      <c r="X7059" t="s">
        <v>1292</v>
      </c>
      <c r="Y7059" t="s">
        <v>96</v>
      </c>
      <c r="Z7059" t="s">
        <v>73</v>
      </c>
      <c r="AA7059" t="s">
        <v>146</v>
      </c>
      <c r="AB7059" t="s">
        <v>75</v>
      </c>
      <c r="AC7059" t="s">
        <v>98</v>
      </c>
      <c r="AD7059" t="s">
        <v>129</v>
      </c>
      <c r="AE7059" t="s">
        <v>63</v>
      </c>
      <c r="AG7059">
        <v>1960</v>
      </c>
      <c r="AH7059">
        <v>14.6</v>
      </c>
      <c r="AI7059">
        <v>37.756869999999999</v>
      </c>
      <c r="AJ7059">
        <v>-97.354100000000003</v>
      </c>
      <c r="AK7059" t="s">
        <v>77</v>
      </c>
      <c r="AL7059">
        <v>4</v>
      </c>
      <c r="AM7059" t="s">
        <v>63</v>
      </c>
      <c r="AN7059" t="s">
        <v>1914</v>
      </c>
      <c r="AO7059" t="s">
        <v>100</v>
      </c>
      <c r="AP7059" t="s">
        <v>170</v>
      </c>
      <c r="AQ7059" t="s">
        <v>951</v>
      </c>
      <c r="AR7059" t="s">
        <v>1915</v>
      </c>
      <c r="AS7059" t="s">
        <v>83</v>
      </c>
      <c r="AT7059" s="5">
        <v>34700</v>
      </c>
      <c r="AU7059" t="s">
        <v>63</v>
      </c>
      <c r="AV7059" t="s">
        <v>200</v>
      </c>
      <c r="AW7059" t="s">
        <v>150</v>
      </c>
    </row>
    <row r="7060" spans="1:49" x14ac:dyDescent="0.25">
      <c r="A7060">
        <v>9008</v>
      </c>
      <c r="B7060" t="s">
        <v>2293</v>
      </c>
      <c r="C7060">
        <v>1</v>
      </c>
      <c r="D7060" t="s">
        <v>86</v>
      </c>
      <c r="E7060" t="s">
        <v>89</v>
      </c>
      <c r="F7060" t="s">
        <v>65</v>
      </c>
      <c r="G7060">
        <v>15.01</v>
      </c>
      <c r="H7060" t="s">
        <v>109</v>
      </c>
      <c r="I7060" t="s">
        <v>63</v>
      </c>
      <c r="J7060" t="s">
        <v>91</v>
      </c>
      <c r="K7060" t="s">
        <v>2294</v>
      </c>
      <c r="L7060" t="s">
        <v>1690</v>
      </c>
      <c r="M7060" t="s">
        <v>981</v>
      </c>
      <c r="N7060">
        <v>694.48818897637796</v>
      </c>
      <c r="O7060">
        <v>0</v>
      </c>
      <c r="P7060">
        <v>30</v>
      </c>
      <c r="Q7060">
        <v>40</v>
      </c>
      <c r="R7060">
        <v>75</v>
      </c>
      <c r="S7060">
        <v>77.7</v>
      </c>
      <c r="T7060">
        <v>51</v>
      </c>
      <c r="U7060">
        <v>11</v>
      </c>
      <c r="V7060">
        <v>20500</v>
      </c>
      <c r="W7060" t="s">
        <v>673</v>
      </c>
      <c r="X7060" t="s">
        <v>1292</v>
      </c>
      <c r="Y7060" t="s">
        <v>96</v>
      </c>
      <c r="Z7060" t="s">
        <v>73</v>
      </c>
      <c r="AA7060" t="s">
        <v>146</v>
      </c>
      <c r="AB7060" t="s">
        <v>76</v>
      </c>
      <c r="AC7060" t="s">
        <v>184</v>
      </c>
      <c r="AD7060" t="s">
        <v>98</v>
      </c>
      <c r="AE7060" t="s">
        <v>63</v>
      </c>
      <c r="AF7060" t="s">
        <v>77</v>
      </c>
      <c r="AG7060">
        <v>1960</v>
      </c>
      <c r="AH7060">
        <v>15.01</v>
      </c>
      <c r="AI7060">
        <v>37.756604000000003</v>
      </c>
      <c r="AJ7060">
        <v>-97.346583999999993</v>
      </c>
      <c r="AL7060">
        <v>13</v>
      </c>
      <c r="AM7060" t="s">
        <v>63</v>
      </c>
      <c r="AN7060" t="s">
        <v>2295</v>
      </c>
      <c r="AO7060" t="s">
        <v>100</v>
      </c>
      <c r="AP7060" t="s">
        <v>80</v>
      </c>
      <c r="AQ7060" t="s">
        <v>317</v>
      </c>
      <c r="AR7060" t="s">
        <v>337</v>
      </c>
      <c r="AS7060" t="s">
        <v>83</v>
      </c>
      <c r="AT7060" s="5">
        <v>35156</v>
      </c>
      <c r="AU7060" t="s">
        <v>76</v>
      </c>
      <c r="AV7060" t="s">
        <v>104</v>
      </c>
      <c r="AW7060" t="s">
        <v>174</v>
      </c>
    </row>
    <row r="7061" spans="1:49" x14ac:dyDescent="0.25">
      <c r="A7061">
        <v>9008</v>
      </c>
      <c r="B7061" t="s">
        <v>2293</v>
      </c>
      <c r="C7061">
        <v>3</v>
      </c>
      <c r="D7061" t="s">
        <v>63</v>
      </c>
      <c r="E7061" t="s">
        <v>89</v>
      </c>
      <c r="F7061" t="s">
        <v>65</v>
      </c>
      <c r="G7061">
        <v>15.01</v>
      </c>
      <c r="I7061" t="s">
        <v>63</v>
      </c>
      <c r="J7061" t="s">
        <v>91</v>
      </c>
      <c r="K7061" t="s">
        <v>2294</v>
      </c>
      <c r="L7061" t="s">
        <v>1690</v>
      </c>
      <c r="M7061" t="s">
        <v>981</v>
      </c>
      <c r="N7061">
        <v>694.48818897637796</v>
      </c>
      <c r="O7061">
        <v>0</v>
      </c>
      <c r="P7061">
        <v>30</v>
      </c>
      <c r="Q7061">
        <v>40</v>
      </c>
      <c r="R7061">
        <v>75</v>
      </c>
      <c r="S7061">
        <v>77.7</v>
      </c>
      <c r="T7061">
        <v>51</v>
      </c>
      <c r="U7061">
        <v>11</v>
      </c>
      <c r="V7061">
        <v>20500</v>
      </c>
      <c r="W7061" t="s">
        <v>673</v>
      </c>
      <c r="X7061" t="s">
        <v>1292</v>
      </c>
      <c r="Y7061" t="s">
        <v>96</v>
      </c>
      <c r="Z7061" t="s">
        <v>73</v>
      </c>
      <c r="AA7061" t="s">
        <v>146</v>
      </c>
      <c r="AB7061" t="s">
        <v>76</v>
      </c>
      <c r="AC7061" t="s">
        <v>184</v>
      </c>
      <c r="AD7061" t="s">
        <v>98</v>
      </c>
      <c r="AE7061" t="s">
        <v>63</v>
      </c>
      <c r="AF7061" t="s">
        <v>77</v>
      </c>
      <c r="AG7061">
        <v>1960</v>
      </c>
      <c r="AH7061">
        <v>15.01</v>
      </c>
      <c r="AI7061">
        <v>37.756604000000003</v>
      </c>
      <c r="AJ7061">
        <v>-97.346583999999993</v>
      </c>
      <c r="AL7061">
        <v>13</v>
      </c>
      <c r="AM7061" t="s">
        <v>63</v>
      </c>
      <c r="AN7061" t="s">
        <v>2295</v>
      </c>
      <c r="AO7061" t="s">
        <v>100</v>
      </c>
      <c r="AP7061" t="s">
        <v>80</v>
      </c>
      <c r="AQ7061" t="s">
        <v>317</v>
      </c>
      <c r="AR7061" t="s">
        <v>337</v>
      </c>
      <c r="AS7061" t="s">
        <v>83</v>
      </c>
      <c r="AT7061" s="5">
        <v>35156</v>
      </c>
      <c r="AU7061" t="s">
        <v>76</v>
      </c>
      <c r="AV7061" t="s">
        <v>104</v>
      </c>
      <c r="AW7061" t="s">
        <v>105</v>
      </c>
    </row>
    <row r="7062" spans="1:49" x14ac:dyDescent="0.25">
      <c r="A7062">
        <v>9008</v>
      </c>
      <c r="B7062" t="s">
        <v>2293</v>
      </c>
      <c r="C7062">
        <v>2</v>
      </c>
      <c r="D7062" t="s">
        <v>63</v>
      </c>
      <c r="E7062" t="s">
        <v>89</v>
      </c>
      <c r="F7062" t="s">
        <v>65</v>
      </c>
      <c r="G7062">
        <v>15.01</v>
      </c>
      <c r="I7062" t="s">
        <v>63</v>
      </c>
      <c r="J7062" t="s">
        <v>91</v>
      </c>
      <c r="K7062" t="s">
        <v>2294</v>
      </c>
      <c r="L7062" t="s">
        <v>1690</v>
      </c>
      <c r="M7062" t="s">
        <v>981</v>
      </c>
      <c r="N7062">
        <v>694.48818897637796</v>
      </c>
      <c r="O7062">
        <v>0</v>
      </c>
      <c r="P7062">
        <v>30</v>
      </c>
      <c r="Q7062">
        <v>40</v>
      </c>
      <c r="R7062">
        <v>75</v>
      </c>
      <c r="S7062">
        <v>77.7</v>
      </c>
      <c r="T7062">
        <v>51</v>
      </c>
      <c r="U7062">
        <v>11</v>
      </c>
      <c r="V7062">
        <v>20500</v>
      </c>
      <c r="W7062" t="s">
        <v>673</v>
      </c>
      <c r="X7062" t="s">
        <v>1292</v>
      </c>
      <c r="Y7062" t="s">
        <v>96</v>
      </c>
      <c r="Z7062" t="s">
        <v>73</v>
      </c>
      <c r="AA7062" t="s">
        <v>146</v>
      </c>
      <c r="AB7062" t="s">
        <v>76</v>
      </c>
      <c r="AC7062" t="s">
        <v>184</v>
      </c>
      <c r="AD7062" t="s">
        <v>98</v>
      </c>
      <c r="AE7062" t="s">
        <v>63</v>
      </c>
      <c r="AF7062" t="s">
        <v>77</v>
      </c>
      <c r="AG7062">
        <v>1960</v>
      </c>
      <c r="AH7062">
        <v>15.01</v>
      </c>
      <c r="AI7062">
        <v>37.756604000000003</v>
      </c>
      <c r="AJ7062">
        <v>-97.346583999999993</v>
      </c>
      <c r="AL7062">
        <v>13</v>
      </c>
      <c r="AM7062" t="s">
        <v>63</v>
      </c>
      <c r="AN7062" t="s">
        <v>2295</v>
      </c>
      <c r="AO7062" t="s">
        <v>100</v>
      </c>
      <c r="AP7062" t="s">
        <v>80</v>
      </c>
      <c r="AQ7062" t="s">
        <v>317</v>
      </c>
      <c r="AR7062" t="s">
        <v>337</v>
      </c>
      <c r="AS7062" t="s">
        <v>83</v>
      </c>
      <c r="AT7062" s="5">
        <v>35156</v>
      </c>
      <c r="AU7062" t="s">
        <v>76</v>
      </c>
      <c r="AV7062" t="s">
        <v>104</v>
      </c>
      <c r="AW7062" t="s">
        <v>105</v>
      </c>
    </row>
    <row r="7063" spans="1:49" x14ac:dyDescent="0.25">
      <c r="A7063">
        <v>4653</v>
      </c>
      <c r="B7063" t="s">
        <v>1688</v>
      </c>
      <c r="C7063">
        <v>1</v>
      </c>
      <c r="D7063" t="s">
        <v>86</v>
      </c>
      <c r="E7063" t="s">
        <v>89</v>
      </c>
      <c r="F7063" t="s">
        <v>65</v>
      </c>
      <c r="G7063">
        <v>15</v>
      </c>
      <c r="H7063" t="s">
        <v>109</v>
      </c>
      <c r="I7063" t="s">
        <v>63</v>
      </c>
      <c r="J7063" t="s">
        <v>91</v>
      </c>
      <c r="K7063" t="s">
        <v>1689</v>
      </c>
      <c r="L7063" t="s">
        <v>1690</v>
      </c>
      <c r="M7063" t="s">
        <v>94</v>
      </c>
      <c r="N7063">
        <v>694.48818897637796</v>
      </c>
      <c r="O7063">
        <v>0</v>
      </c>
      <c r="P7063">
        <v>30</v>
      </c>
      <c r="Q7063">
        <v>40.9</v>
      </c>
      <c r="R7063">
        <v>55</v>
      </c>
      <c r="S7063">
        <v>87.600000000000009</v>
      </c>
      <c r="T7063">
        <v>51</v>
      </c>
      <c r="U7063">
        <v>11</v>
      </c>
      <c r="V7063">
        <v>20500</v>
      </c>
      <c r="W7063" t="s">
        <v>673</v>
      </c>
      <c r="X7063" t="s">
        <v>1292</v>
      </c>
      <c r="Y7063" t="s">
        <v>96</v>
      </c>
      <c r="Z7063" t="s">
        <v>73</v>
      </c>
      <c r="AA7063" t="s">
        <v>146</v>
      </c>
      <c r="AB7063" t="s">
        <v>98</v>
      </c>
      <c r="AC7063" t="s">
        <v>184</v>
      </c>
      <c r="AD7063" t="s">
        <v>98</v>
      </c>
      <c r="AE7063" t="s">
        <v>63</v>
      </c>
      <c r="AF7063" t="s">
        <v>77</v>
      </c>
      <c r="AG7063">
        <v>1960</v>
      </c>
      <c r="AH7063">
        <v>15</v>
      </c>
      <c r="AI7063">
        <v>37.756374000000001</v>
      </c>
      <c r="AJ7063">
        <v>-97.346632999999997</v>
      </c>
      <c r="AL7063">
        <v>13</v>
      </c>
      <c r="AM7063" t="s">
        <v>63</v>
      </c>
      <c r="AN7063" t="s">
        <v>1691</v>
      </c>
      <c r="AO7063" t="s">
        <v>100</v>
      </c>
      <c r="AP7063" t="s">
        <v>80</v>
      </c>
      <c r="AQ7063" t="s">
        <v>285</v>
      </c>
      <c r="AR7063" t="s">
        <v>132</v>
      </c>
      <c r="AS7063" t="s">
        <v>83</v>
      </c>
      <c r="AT7063" s="5">
        <v>35521</v>
      </c>
      <c r="AU7063" t="s">
        <v>103</v>
      </c>
      <c r="AV7063" t="s">
        <v>187</v>
      </c>
      <c r="AW7063" t="s">
        <v>188</v>
      </c>
    </row>
    <row r="7064" spans="1:49" x14ac:dyDescent="0.25">
      <c r="A7064">
        <v>4653</v>
      </c>
      <c r="B7064" t="s">
        <v>1688</v>
      </c>
      <c r="C7064">
        <v>3</v>
      </c>
      <c r="D7064" t="s">
        <v>63</v>
      </c>
      <c r="E7064" t="s">
        <v>89</v>
      </c>
      <c r="F7064" t="s">
        <v>65</v>
      </c>
      <c r="G7064">
        <v>15</v>
      </c>
      <c r="I7064" t="s">
        <v>63</v>
      </c>
      <c r="J7064" t="s">
        <v>91</v>
      </c>
      <c r="K7064" t="s">
        <v>1689</v>
      </c>
      <c r="L7064" t="s">
        <v>1690</v>
      </c>
      <c r="M7064" t="s">
        <v>94</v>
      </c>
      <c r="N7064">
        <v>694.48818897637796</v>
      </c>
      <c r="O7064">
        <v>0</v>
      </c>
      <c r="P7064">
        <v>30</v>
      </c>
      <c r="Q7064">
        <v>40.9</v>
      </c>
      <c r="R7064">
        <v>55</v>
      </c>
      <c r="S7064">
        <v>87.600000000000009</v>
      </c>
      <c r="T7064">
        <v>51</v>
      </c>
      <c r="U7064">
        <v>11</v>
      </c>
      <c r="V7064">
        <v>20500</v>
      </c>
      <c r="W7064" t="s">
        <v>673</v>
      </c>
      <c r="X7064" t="s">
        <v>1292</v>
      </c>
      <c r="Y7064" t="s">
        <v>96</v>
      </c>
      <c r="Z7064" t="s">
        <v>73</v>
      </c>
      <c r="AA7064" t="s">
        <v>146</v>
      </c>
      <c r="AB7064" t="s">
        <v>98</v>
      </c>
      <c r="AC7064" t="s">
        <v>184</v>
      </c>
      <c r="AD7064" t="s">
        <v>98</v>
      </c>
      <c r="AE7064" t="s">
        <v>63</v>
      </c>
      <c r="AF7064" t="s">
        <v>77</v>
      </c>
      <c r="AG7064">
        <v>1960</v>
      </c>
      <c r="AH7064">
        <v>15</v>
      </c>
      <c r="AI7064">
        <v>37.756374000000001</v>
      </c>
      <c r="AJ7064">
        <v>-97.346632999999997</v>
      </c>
      <c r="AL7064">
        <v>13</v>
      </c>
      <c r="AM7064" t="s">
        <v>63</v>
      </c>
      <c r="AN7064" t="s">
        <v>1691</v>
      </c>
      <c r="AO7064" t="s">
        <v>100</v>
      </c>
      <c r="AP7064" t="s">
        <v>80</v>
      </c>
      <c r="AQ7064" t="s">
        <v>285</v>
      </c>
      <c r="AR7064" t="s">
        <v>132</v>
      </c>
      <c r="AS7064" t="s">
        <v>83</v>
      </c>
      <c r="AT7064" s="5">
        <v>35521</v>
      </c>
      <c r="AU7064" t="s">
        <v>103</v>
      </c>
      <c r="AV7064" t="s">
        <v>187</v>
      </c>
      <c r="AW7064" t="s">
        <v>188</v>
      </c>
    </row>
    <row r="7065" spans="1:49" x14ac:dyDescent="0.25">
      <c r="A7065">
        <v>4653</v>
      </c>
      <c r="B7065" t="s">
        <v>1688</v>
      </c>
      <c r="C7065">
        <v>2</v>
      </c>
      <c r="D7065" t="s">
        <v>63</v>
      </c>
      <c r="E7065" t="s">
        <v>89</v>
      </c>
      <c r="F7065" t="s">
        <v>65</v>
      </c>
      <c r="G7065">
        <v>15</v>
      </c>
      <c r="I7065" t="s">
        <v>63</v>
      </c>
      <c r="J7065" t="s">
        <v>91</v>
      </c>
      <c r="K7065" t="s">
        <v>1689</v>
      </c>
      <c r="L7065" t="s">
        <v>1690</v>
      </c>
      <c r="M7065" t="s">
        <v>94</v>
      </c>
      <c r="N7065">
        <v>694.48818897637796</v>
      </c>
      <c r="O7065">
        <v>0</v>
      </c>
      <c r="P7065">
        <v>30</v>
      </c>
      <c r="Q7065">
        <v>40.9</v>
      </c>
      <c r="R7065">
        <v>55</v>
      </c>
      <c r="S7065">
        <v>87.600000000000009</v>
      </c>
      <c r="T7065">
        <v>51</v>
      </c>
      <c r="U7065">
        <v>11</v>
      </c>
      <c r="V7065">
        <v>20500</v>
      </c>
      <c r="W7065" t="s">
        <v>673</v>
      </c>
      <c r="X7065" t="s">
        <v>1292</v>
      </c>
      <c r="Y7065" t="s">
        <v>96</v>
      </c>
      <c r="Z7065" t="s">
        <v>73</v>
      </c>
      <c r="AA7065" t="s">
        <v>146</v>
      </c>
      <c r="AB7065" t="s">
        <v>98</v>
      </c>
      <c r="AC7065" t="s">
        <v>184</v>
      </c>
      <c r="AD7065" t="s">
        <v>98</v>
      </c>
      <c r="AE7065" t="s">
        <v>63</v>
      </c>
      <c r="AF7065" t="s">
        <v>77</v>
      </c>
      <c r="AG7065">
        <v>1960</v>
      </c>
      <c r="AH7065">
        <v>15</v>
      </c>
      <c r="AI7065">
        <v>37.756374000000001</v>
      </c>
      <c r="AJ7065">
        <v>-97.346632999999997</v>
      </c>
      <c r="AL7065">
        <v>13</v>
      </c>
      <c r="AM7065" t="s">
        <v>63</v>
      </c>
      <c r="AN7065" t="s">
        <v>1691</v>
      </c>
      <c r="AO7065" t="s">
        <v>100</v>
      </c>
      <c r="AP7065" t="s">
        <v>80</v>
      </c>
      <c r="AQ7065" t="s">
        <v>285</v>
      </c>
      <c r="AR7065" t="s">
        <v>132</v>
      </c>
      <c r="AS7065" t="s">
        <v>83</v>
      </c>
      <c r="AT7065" s="5">
        <v>35521</v>
      </c>
      <c r="AU7065" t="s">
        <v>103</v>
      </c>
      <c r="AV7065" t="s">
        <v>187</v>
      </c>
      <c r="AW7065" t="s">
        <v>188</v>
      </c>
    </row>
    <row r="7066" spans="1:49" x14ac:dyDescent="0.25">
      <c r="A7066">
        <v>5854</v>
      </c>
      <c r="B7066" t="s">
        <v>2621</v>
      </c>
      <c r="C7066">
        <v>1</v>
      </c>
      <c r="D7066" t="s">
        <v>86</v>
      </c>
      <c r="E7066" t="s">
        <v>89</v>
      </c>
      <c r="F7066" t="s">
        <v>65</v>
      </c>
      <c r="G7066">
        <v>15.09</v>
      </c>
      <c r="H7066" t="s">
        <v>979</v>
      </c>
      <c r="I7066" t="s">
        <v>63</v>
      </c>
      <c r="J7066" t="s">
        <v>91</v>
      </c>
      <c r="K7066" t="s">
        <v>2622</v>
      </c>
      <c r="L7066" t="s">
        <v>1686</v>
      </c>
      <c r="M7066" t="s">
        <v>981</v>
      </c>
      <c r="N7066">
        <v>132.51312335958005</v>
      </c>
      <c r="P7066">
        <v>30</v>
      </c>
      <c r="Q7066">
        <v>74.5</v>
      </c>
      <c r="R7066">
        <v>85</v>
      </c>
      <c r="S7066">
        <v>87</v>
      </c>
      <c r="T7066">
        <v>1</v>
      </c>
      <c r="U7066">
        <v>11</v>
      </c>
      <c r="V7066">
        <v>20500</v>
      </c>
      <c r="W7066" t="s">
        <v>70</v>
      </c>
      <c r="X7066" t="s">
        <v>1292</v>
      </c>
      <c r="Y7066" t="s">
        <v>96</v>
      </c>
      <c r="Z7066" t="s">
        <v>73</v>
      </c>
      <c r="AA7066" t="s">
        <v>146</v>
      </c>
      <c r="AB7066" t="s">
        <v>75</v>
      </c>
      <c r="AC7066" t="s">
        <v>98</v>
      </c>
      <c r="AD7066" t="s">
        <v>129</v>
      </c>
      <c r="AE7066" t="s">
        <v>63</v>
      </c>
      <c r="AG7066">
        <v>1960</v>
      </c>
      <c r="AH7066">
        <v>15.1</v>
      </c>
      <c r="AI7066">
        <v>37.756501</v>
      </c>
      <c r="AJ7066">
        <v>-97.344888999999995</v>
      </c>
      <c r="AL7066">
        <v>3</v>
      </c>
      <c r="AM7066" t="s">
        <v>63</v>
      </c>
      <c r="AN7066" t="s">
        <v>2623</v>
      </c>
      <c r="AO7066" t="s">
        <v>100</v>
      </c>
      <c r="AP7066" t="s">
        <v>80</v>
      </c>
      <c r="AQ7066" t="s">
        <v>230</v>
      </c>
      <c r="AR7066" t="s">
        <v>1229</v>
      </c>
      <c r="AS7066" t="s">
        <v>83</v>
      </c>
      <c r="AT7066" s="5">
        <v>36069</v>
      </c>
      <c r="AU7066" t="s">
        <v>63</v>
      </c>
      <c r="AV7066" t="s">
        <v>104</v>
      </c>
      <c r="AW7066" t="s">
        <v>105</v>
      </c>
    </row>
    <row r="7067" spans="1:49" x14ac:dyDescent="0.25">
      <c r="A7067">
        <v>6382</v>
      </c>
      <c r="B7067" t="s">
        <v>1289</v>
      </c>
      <c r="C7067">
        <v>1</v>
      </c>
      <c r="D7067" t="s">
        <v>86</v>
      </c>
      <c r="E7067" t="s">
        <v>89</v>
      </c>
      <c r="F7067" t="s">
        <v>65</v>
      </c>
      <c r="G7067">
        <v>15.57</v>
      </c>
      <c r="H7067" t="s">
        <v>90</v>
      </c>
      <c r="I7067" t="s">
        <v>63</v>
      </c>
      <c r="J7067" t="s">
        <v>91</v>
      </c>
      <c r="K7067" t="s">
        <v>1290</v>
      </c>
      <c r="L7067" t="s">
        <v>1291</v>
      </c>
      <c r="M7067" t="s">
        <v>981</v>
      </c>
      <c r="N7067">
        <v>438.61548556430444</v>
      </c>
      <c r="O7067">
        <v>12</v>
      </c>
      <c r="P7067">
        <v>30</v>
      </c>
      <c r="Q7067">
        <v>61.800000000000004</v>
      </c>
      <c r="R7067">
        <v>90</v>
      </c>
      <c r="S7067">
        <v>85.3</v>
      </c>
      <c r="T7067">
        <v>65</v>
      </c>
      <c r="U7067">
        <v>9</v>
      </c>
      <c r="V7067">
        <v>23600</v>
      </c>
      <c r="W7067" t="s">
        <v>70</v>
      </c>
      <c r="X7067" t="s">
        <v>1292</v>
      </c>
      <c r="Y7067" t="s">
        <v>96</v>
      </c>
      <c r="Z7067" t="s">
        <v>73</v>
      </c>
      <c r="AA7067" t="s">
        <v>146</v>
      </c>
      <c r="AB7067" t="s">
        <v>75</v>
      </c>
      <c r="AC7067" t="s">
        <v>75</v>
      </c>
      <c r="AD7067" t="s">
        <v>98</v>
      </c>
      <c r="AE7067" t="s">
        <v>63</v>
      </c>
      <c r="AG7067">
        <v>1964</v>
      </c>
      <c r="AH7067">
        <v>15.59</v>
      </c>
      <c r="AI7067">
        <v>37.757587999999998</v>
      </c>
      <c r="AJ7067">
        <v>-97.335797999999997</v>
      </c>
      <c r="AK7067" t="s">
        <v>77</v>
      </c>
      <c r="AL7067">
        <v>9</v>
      </c>
      <c r="AM7067" t="s">
        <v>63</v>
      </c>
      <c r="AN7067" t="s">
        <v>1293</v>
      </c>
      <c r="AO7067" t="s">
        <v>100</v>
      </c>
      <c r="AP7067" t="s">
        <v>80</v>
      </c>
      <c r="AQ7067" t="s">
        <v>653</v>
      </c>
      <c r="AR7067" t="s">
        <v>654</v>
      </c>
      <c r="AS7067" t="s">
        <v>83</v>
      </c>
      <c r="AT7067" s="5">
        <v>35156</v>
      </c>
      <c r="AU7067" t="s">
        <v>63</v>
      </c>
      <c r="AV7067" t="s">
        <v>104</v>
      </c>
      <c r="AW7067" t="s">
        <v>105</v>
      </c>
    </row>
    <row r="7068" spans="1:49" x14ac:dyDescent="0.25">
      <c r="A7068">
        <v>4173</v>
      </c>
      <c r="B7068" t="s">
        <v>1339</v>
      </c>
      <c r="C7068">
        <v>1</v>
      </c>
      <c r="D7068" t="s">
        <v>86</v>
      </c>
      <c r="E7068" t="s">
        <v>89</v>
      </c>
      <c r="F7068" t="s">
        <v>65</v>
      </c>
      <c r="G7068">
        <v>15.58</v>
      </c>
      <c r="H7068" t="s">
        <v>90</v>
      </c>
      <c r="I7068" t="s">
        <v>63</v>
      </c>
      <c r="J7068" t="s">
        <v>91</v>
      </c>
      <c r="K7068" t="s">
        <v>1340</v>
      </c>
      <c r="L7068" t="s">
        <v>1341</v>
      </c>
      <c r="M7068" t="s">
        <v>94</v>
      </c>
      <c r="N7068">
        <v>430.61023622047242</v>
      </c>
      <c r="O7068">
        <v>12</v>
      </c>
      <c r="P7068">
        <v>41</v>
      </c>
      <c r="Q7068">
        <v>91.7</v>
      </c>
      <c r="R7068">
        <v>75</v>
      </c>
      <c r="S7068">
        <v>86</v>
      </c>
      <c r="T7068">
        <v>1</v>
      </c>
      <c r="U7068">
        <v>9</v>
      </c>
      <c r="V7068">
        <v>23600</v>
      </c>
      <c r="X7068" t="s">
        <v>1292</v>
      </c>
      <c r="Y7068" t="s">
        <v>96</v>
      </c>
      <c r="Z7068" t="s">
        <v>73</v>
      </c>
      <c r="AA7068" t="s">
        <v>146</v>
      </c>
      <c r="AB7068" t="s">
        <v>75</v>
      </c>
      <c r="AC7068" t="s">
        <v>75</v>
      </c>
      <c r="AD7068" t="s">
        <v>98</v>
      </c>
      <c r="AE7068" t="s">
        <v>63</v>
      </c>
      <c r="AG7068">
        <v>1964</v>
      </c>
      <c r="AH7068">
        <v>15.6</v>
      </c>
      <c r="AI7068">
        <v>37.757339000000002</v>
      </c>
      <c r="AJ7068">
        <v>-97.335723999999999</v>
      </c>
      <c r="AK7068" t="s">
        <v>77</v>
      </c>
      <c r="AL7068">
        <v>9</v>
      </c>
      <c r="AM7068" t="s">
        <v>63</v>
      </c>
      <c r="AN7068" t="s">
        <v>1342</v>
      </c>
      <c r="AO7068" t="s">
        <v>100</v>
      </c>
      <c r="AP7068" t="s">
        <v>80</v>
      </c>
      <c r="AQ7068" t="s">
        <v>207</v>
      </c>
      <c r="AR7068" t="s">
        <v>545</v>
      </c>
      <c r="AS7068" t="s">
        <v>83</v>
      </c>
      <c r="AT7068" s="5">
        <v>35855</v>
      </c>
      <c r="AU7068" t="s">
        <v>63</v>
      </c>
      <c r="AV7068" t="s">
        <v>104</v>
      </c>
      <c r="AW7068" t="s">
        <v>105</v>
      </c>
    </row>
    <row r="7069" spans="1:49" x14ac:dyDescent="0.25">
      <c r="A7069">
        <v>5321</v>
      </c>
      <c r="B7069" t="s">
        <v>25338</v>
      </c>
      <c r="C7069">
        <v>1</v>
      </c>
      <c r="D7069" t="s">
        <v>86</v>
      </c>
      <c r="E7069" t="s">
        <v>89</v>
      </c>
      <c r="F7069" t="s">
        <v>65</v>
      </c>
      <c r="G7069">
        <v>16.12</v>
      </c>
      <c r="H7069" t="s">
        <v>979</v>
      </c>
      <c r="I7069" t="s">
        <v>63</v>
      </c>
      <c r="J7069" t="s">
        <v>91</v>
      </c>
      <c r="K7069" t="s">
        <v>25339</v>
      </c>
      <c r="L7069" t="s">
        <v>6696</v>
      </c>
      <c r="M7069" t="s">
        <v>981</v>
      </c>
      <c r="N7069">
        <v>145.80052493438319</v>
      </c>
      <c r="O7069">
        <v>25</v>
      </c>
      <c r="P7069">
        <v>40</v>
      </c>
      <c r="Q7069">
        <v>70.5</v>
      </c>
      <c r="R7069">
        <v>60</v>
      </c>
      <c r="S7069">
        <v>69.3</v>
      </c>
      <c r="T7069">
        <v>4</v>
      </c>
      <c r="U7069">
        <v>9</v>
      </c>
      <c r="V7069">
        <v>23600</v>
      </c>
      <c r="AB7069" t="s">
        <v>76</v>
      </c>
      <c r="AC7069" t="s">
        <v>76</v>
      </c>
      <c r="AD7069" t="s">
        <v>98</v>
      </c>
      <c r="AE7069" t="s">
        <v>63</v>
      </c>
      <c r="AG7069">
        <v>1964</v>
      </c>
      <c r="AH7069">
        <v>16.13</v>
      </c>
      <c r="AI7069">
        <v>37.760044000000001</v>
      </c>
      <c r="AJ7069">
        <v>-97.326729999999998</v>
      </c>
      <c r="AK7069" t="s">
        <v>77</v>
      </c>
      <c r="AL7069">
        <v>3</v>
      </c>
      <c r="AM7069" t="s">
        <v>63</v>
      </c>
      <c r="AN7069" t="s">
        <v>25340</v>
      </c>
      <c r="AO7069" t="s">
        <v>100</v>
      </c>
      <c r="AP7069" t="s">
        <v>80</v>
      </c>
      <c r="AQ7069" t="s">
        <v>285</v>
      </c>
      <c r="AR7069" t="s">
        <v>132</v>
      </c>
      <c r="AS7069" t="s">
        <v>83</v>
      </c>
      <c r="AT7069" s="5">
        <v>36069</v>
      </c>
      <c r="AU7069" t="s">
        <v>63</v>
      </c>
      <c r="AV7069" t="s">
        <v>149</v>
      </c>
      <c r="AW7069" t="s">
        <v>701</v>
      </c>
    </row>
    <row r="7070" spans="1:49" x14ac:dyDescent="0.25">
      <c r="A7070">
        <v>3932</v>
      </c>
      <c r="B7070" t="s">
        <v>15843</v>
      </c>
      <c r="C7070">
        <v>1</v>
      </c>
      <c r="D7070" t="s">
        <v>86</v>
      </c>
      <c r="E7070" t="s">
        <v>89</v>
      </c>
      <c r="F7070" t="s">
        <v>65</v>
      </c>
      <c r="G7070">
        <v>16.11</v>
      </c>
      <c r="H7070" t="s">
        <v>979</v>
      </c>
      <c r="I7070" t="s">
        <v>63</v>
      </c>
      <c r="J7070" t="s">
        <v>91</v>
      </c>
      <c r="K7070" t="s">
        <v>15844</v>
      </c>
      <c r="L7070" t="s">
        <v>6696</v>
      </c>
      <c r="M7070" t="s">
        <v>94</v>
      </c>
      <c r="N7070">
        <v>134.51443569553805</v>
      </c>
      <c r="P7070">
        <v>40</v>
      </c>
      <c r="Q7070">
        <v>88</v>
      </c>
      <c r="R7070">
        <v>70</v>
      </c>
      <c r="S7070">
        <v>84.8</v>
      </c>
      <c r="T7070">
        <v>4</v>
      </c>
      <c r="U7070">
        <v>9</v>
      </c>
      <c r="V7070">
        <v>23600</v>
      </c>
      <c r="AB7070" t="s">
        <v>75</v>
      </c>
      <c r="AC7070" t="s">
        <v>75</v>
      </c>
      <c r="AD7070" t="s">
        <v>98</v>
      </c>
      <c r="AE7070" t="s">
        <v>63</v>
      </c>
      <c r="AG7070">
        <v>1964</v>
      </c>
      <c r="AH7070">
        <v>16.12</v>
      </c>
      <c r="AI7070">
        <v>37.758870000000002</v>
      </c>
      <c r="AJ7070">
        <v>-97.326729999999998</v>
      </c>
      <c r="AL7070">
        <v>3</v>
      </c>
      <c r="AM7070" t="s">
        <v>63</v>
      </c>
      <c r="AN7070" t="s">
        <v>15845</v>
      </c>
      <c r="AO7070" t="s">
        <v>100</v>
      </c>
      <c r="AP7070" t="s">
        <v>80</v>
      </c>
      <c r="AQ7070" t="s">
        <v>653</v>
      </c>
      <c r="AR7070" t="s">
        <v>654</v>
      </c>
      <c r="AS7070" t="s">
        <v>83</v>
      </c>
      <c r="AT7070" s="5">
        <v>36069</v>
      </c>
      <c r="AU7070" t="s">
        <v>63</v>
      </c>
      <c r="AV7070" t="s">
        <v>149</v>
      </c>
      <c r="AW7070" t="s">
        <v>1220</v>
      </c>
    </row>
    <row r="7071" spans="1:49" x14ac:dyDescent="0.25">
      <c r="A7071">
        <v>3270</v>
      </c>
      <c r="B7071" t="s">
        <v>11404</v>
      </c>
      <c r="C7071">
        <v>1</v>
      </c>
      <c r="D7071" t="s">
        <v>86</v>
      </c>
      <c r="E7071" t="s">
        <v>163</v>
      </c>
      <c r="F7071" t="s">
        <v>108</v>
      </c>
      <c r="G7071">
        <v>190.69</v>
      </c>
      <c r="H7071" t="s">
        <v>1246</v>
      </c>
      <c r="I7071" t="s">
        <v>63</v>
      </c>
      <c r="J7071" t="s">
        <v>91</v>
      </c>
      <c r="K7071" t="s">
        <v>11405</v>
      </c>
      <c r="L7071" t="s">
        <v>11406</v>
      </c>
      <c r="M7071" t="s">
        <v>680</v>
      </c>
      <c r="N7071">
        <v>259.18635170603676</v>
      </c>
      <c r="P7071">
        <v>40</v>
      </c>
      <c r="Q7071">
        <v>97.2</v>
      </c>
      <c r="R7071">
        <v>77</v>
      </c>
      <c r="S7071">
        <v>86</v>
      </c>
      <c r="T7071">
        <v>0</v>
      </c>
      <c r="U7071">
        <v>20</v>
      </c>
      <c r="V7071">
        <v>3265</v>
      </c>
      <c r="AB7071" t="s">
        <v>75</v>
      </c>
      <c r="AC7071" t="s">
        <v>75</v>
      </c>
      <c r="AD7071" t="s">
        <v>98</v>
      </c>
      <c r="AE7071" t="s">
        <v>63</v>
      </c>
      <c r="AG7071">
        <v>1969</v>
      </c>
      <c r="AH7071">
        <v>0.97</v>
      </c>
      <c r="AI7071">
        <v>37.668995000000002</v>
      </c>
      <c r="AJ7071">
        <v>-97.789062999999999</v>
      </c>
      <c r="AL7071">
        <v>4</v>
      </c>
      <c r="AM7071" t="s">
        <v>63</v>
      </c>
      <c r="AN7071" t="s">
        <v>11407</v>
      </c>
      <c r="AO7071" t="s">
        <v>79</v>
      </c>
      <c r="AP7071" t="s">
        <v>170</v>
      </c>
      <c r="AQ7071" t="s">
        <v>101</v>
      </c>
      <c r="AR7071" t="s">
        <v>514</v>
      </c>
      <c r="AS7071" t="s">
        <v>83</v>
      </c>
      <c r="AT7071" s="5">
        <v>37622</v>
      </c>
      <c r="AU7071" t="s">
        <v>63</v>
      </c>
      <c r="AV7071" t="s">
        <v>187</v>
      </c>
      <c r="AW7071" t="s">
        <v>188</v>
      </c>
    </row>
    <row r="7072" spans="1:49" x14ac:dyDescent="0.25">
      <c r="A7072">
        <v>966</v>
      </c>
      <c r="B7072" t="s">
        <v>15737</v>
      </c>
      <c r="C7072">
        <v>1</v>
      </c>
      <c r="D7072" t="s">
        <v>86</v>
      </c>
      <c r="E7072" t="s">
        <v>163</v>
      </c>
      <c r="F7072" t="s">
        <v>108</v>
      </c>
      <c r="G7072">
        <v>190.70000000000002</v>
      </c>
      <c r="H7072" t="s">
        <v>1246</v>
      </c>
      <c r="I7072" t="s">
        <v>63</v>
      </c>
      <c r="J7072" t="s">
        <v>91</v>
      </c>
      <c r="K7072" t="s">
        <v>15738</v>
      </c>
      <c r="L7072" t="s">
        <v>5586</v>
      </c>
      <c r="M7072" t="s">
        <v>167</v>
      </c>
      <c r="N7072">
        <v>259.18635170603676</v>
      </c>
      <c r="O7072">
        <v>0</v>
      </c>
      <c r="P7072">
        <v>40</v>
      </c>
      <c r="Q7072">
        <v>100</v>
      </c>
      <c r="R7072">
        <v>85</v>
      </c>
      <c r="S7072">
        <v>98.3</v>
      </c>
      <c r="T7072">
        <v>0</v>
      </c>
      <c r="U7072">
        <v>20</v>
      </c>
      <c r="V7072">
        <v>3265</v>
      </c>
      <c r="AB7072" t="s">
        <v>98</v>
      </c>
      <c r="AC7072" t="s">
        <v>129</v>
      </c>
      <c r="AD7072" t="s">
        <v>129</v>
      </c>
      <c r="AE7072" t="s">
        <v>63</v>
      </c>
      <c r="AG7072">
        <v>1969</v>
      </c>
      <c r="AH7072">
        <v>0.98</v>
      </c>
      <c r="AI7072">
        <v>37.668745000000001</v>
      </c>
      <c r="AJ7072">
        <v>-97.789033000000003</v>
      </c>
      <c r="AL7072">
        <v>4</v>
      </c>
      <c r="AM7072" t="s">
        <v>63</v>
      </c>
      <c r="AN7072" t="s">
        <v>15739</v>
      </c>
      <c r="AO7072" t="s">
        <v>79</v>
      </c>
      <c r="AP7072" t="s">
        <v>170</v>
      </c>
      <c r="AQ7072" t="s">
        <v>653</v>
      </c>
      <c r="AR7072" t="s">
        <v>677</v>
      </c>
      <c r="AS7072" t="s">
        <v>83</v>
      </c>
      <c r="AT7072" s="5">
        <v>37622</v>
      </c>
      <c r="AU7072" t="s">
        <v>63</v>
      </c>
      <c r="AV7072" t="s">
        <v>187</v>
      </c>
      <c r="AW7072" t="s">
        <v>372</v>
      </c>
    </row>
    <row r="7073" spans="1:49" x14ac:dyDescent="0.25">
      <c r="A7073">
        <v>2305</v>
      </c>
      <c r="B7073" t="s">
        <v>15496</v>
      </c>
      <c r="C7073">
        <v>1</v>
      </c>
      <c r="D7073" t="s">
        <v>86</v>
      </c>
      <c r="E7073" t="s">
        <v>163</v>
      </c>
      <c r="F7073" t="s">
        <v>108</v>
      </c>
      <c r="G7073">
        <v>191.19</v>
      </c>
      <c r="H7073" t="s">
        <v>223</v>
      </c>
      <c r="I7073" t="s">
        <v>63</v>
      </c>
      <c r="J7073" t="s">
        <v>91</v>
      </c>
      <c r="K7073" t="s">
        <v>15497</v>
      </c>
      <c r="L7073" t="s">
        <v>392</v>
      </c>
      <c r="M7073" t="s">
        <v>491</v>
      </c>
      <c r="N7073">
        <v>283.49737532808399</v>
      </c>
      <c r="P7073">
        <v>28</v>
      </c>
      <c r="Q7073">
        <v>87.2</v>
      </c>
      <c r="R7073">
        <v>85</v>
      </c>
      <c r="S7073">
        <v>95.2</v>
      </c>
      <c r="T7073">
        <v>4</v>
      </c>
      <c r="U7073">
        <v>3</v>
      </c>
      <c r="V7073">
        <v>1530</v>
      </c>
      <c r="AB7073" t="s">
        <v>98</v>
      </c>
      <c r="AC7073" t="s">
        <v>75</v>
      </c>
      <c r="AD7073" t="s">
        <v>98</v>
      </c>
      <c r="AE7073" t="s">
        <v>63</v>
      </c>
      <c r="AG7073">
        <v>1969</v>
      </c>
      <c r="AH7073">
        <v>1.48</v>
      </c>
      <c r="AI7073">
        <v>37.669069999999998</v>
      </c>
      <c r="AJ7073">
        <v>-97.779939999999996</v>
      </c>
      <c r="AL7073">
        <v>4</v>
      </c>
      <c r="AM7073" t="s">
        <v>63</v>
      </c>
      <c r="AN7073" t="s">
        <v>15498</v>
      </c>
      <c r="AO7073" t="s">
        <v>79</v>
      </c>
      <c r="AP7073" t="s">
        <v>170</v>
      </c>
      <c r="AQ7073" t="s">
        <v>346</v>
      </c>
      <c r="AR7073" t="s">
        <v>424</v>
      </c>
      <c r="AS7073" t="s">
        <v>83</v>
      </c>
      <c r="AT7073" s="5">
        <v>37622</v>
      </c>
      <c r="AU7073" t="s">
        <v>63</v>
      </c>
      <c r="AV7073" t="s">
        <v>187</v>
      </c>
      <c r="AW7073" t="s">
        <v>372</v>
      </c>
    </row>
    <row r="7074" spans="1:49" x14ac:dyDescent="0.25">
      <c r="A7074">
        <v>107</v>
      </c>
      <c r="B7074" t="s">
        <v>24983</v>
      </c>
      <c r="C7074">
        <v>1</v>
      </c>
      <c r="D7074" t="s">
        <v>86</v>
      </c>
      <c r="E7074" t="s">
        <v>163</v>
      </c>
      <c r="F7074" t="s">
        <v>108</v>
      </c>
      <c r="G7074">
        <v>192.56</v>
      </c>
      <c r="H7074" t="s">
        <v>90</v>
      </c>
      <c r="I7074" t="s">
        <v>63</v>
      </c>
      <c r="J7074" t="s">
        <v>91</v>
      </c>
      <c r="K7074" t="s">
        <v>24984</v>
      </c>
      <c r="L7074" t="s">
        <v>5585</v>
      </c>
      <c r="M7074" t="s">
        <v>680</v>
      </c>
      <c r="N7074">
        <v>254.49475065616798</v>
      </c>
      <c r="P7074">
        <v>40</v>
      </c>
      <c r="Q7074">
        <v>99.600000000000009</v>
      </c>
      <c r="R7074">
        <v>90</v>
      </c>
      <c r="S7074">
        <v>97.100000000000009</v>
      </c>
      <c r="T7074">
        <v>1</v>
      </c>
      <c r="U7074">
        <v>16</v>
      </c>
      <c r="V7074">
        <v>4245</v>
      </c>
      <c r="AB7074" t="s">
        <v>98</v>
      </c>
      <c r="AC7074" t="s">
        <v>98</v>
      </c>
      <c r="AD7074" t="s">
        <v>129</v>
      </c>
      <c r="AE7074" t="s">
        <v>63</v>
      </c>
      <c r="AG7074">
        <v>1969</v>
      </c>
      <c r="AH7074">
        <v>2.85</v>
      </c>
      <c r="AI7074">
        <v>37.668157999999998</v>
      </c>
      <c r="AJ7074">
        <v>-97.755256000000003</v>
      </c>
      <c r="AL7074">
        <v>5</v>
      </c>
      <c r="AM7074" t="s">
        <v>63</v>
      </c>
      <c r="AN7074" t="s">
        <v>24985</v>
      </c>
      <c r="AO7074" t="s">
        <v>79</v>
      </c>
      <c r="AP7074" t="s">
        <v>170</v>
      </c>
      <c r="AQ7074" t="s">
        <v>186</v>
      </c>
      <c r="AR7074" t="s">
        <v>313</v>
      </c>
      <c r="AS7074" t="s">
        <v>83</v>
      </c>
      <c r="AT7074" s="5">
        <v>37622</v>
      </c>
      <c r="AU7074" t="s">
        <v>103</v>
      </c>
      <c r="AV7074" t="s">
        <v>187</v>
      </c>
      <c r="AW7074" t="s">
        <v>372</v>
      </c>
    </row>
    <row r="7075" spans="1:49" x14ac:dyDescent="0.25">
      <c r="A7075">
        <v>107</v>
      </c>
      <c r="B7075" t="s">
        <v>19491</v>
      </c>
      <c r="C7075">
        <v>1</v>
      </c>
      <c r="D7075" t="s">
        <v>86</v>
      </c>
      <c r="E7075" t="s">
        <v>163</v>
      </c>
      <c r="F7075" t="s">
        <v>108</v>
      </c>
      <c r="G7075">
        <v>192.55</v>
      </c>
      <c r="H7075" t="s">
        <v>90</v>
      </c>
      <c r="I7075" t="s">
        <v>63</v>
      </c>
      <c r="J7075" t="s">
        <v>91</v>
      </c>
      <c r="K7075" t="s">
        <v>19492</v>
      </c>
      <c r="L7075" t="s">
        <v>5585</v>
      </c>
      <c r="M7075" t="s">
        <v>167</v>
      </c>
      <c r="N7075">
        <v>254.49475065616798</v>
      </c>
      <c r="P7075">
        <v>40</v>
      </c>
      <c r="Q7075">
        <v>99.600000000000009</v>
      </c>
      <c r="R7075">
        <v>90</v>
      </c>
      <c r="S7075">
        <v>96.9</v>
      </c>
      <c r="T7075">
        <v>1</v>
      </c>
      <c r="U7075">
        <v>16</v>
      </c>
      <c r="V7075">
        <v>4245</v>
      </c>
      <c r="AB7075" t="s">
        <v>98</v>
      </c>
      <c r="AC7075" t="s">
        <v>98</v>
      </c>
      <c r="AD7075" t="s">
        <v>129</v>
      </c>
      <c r="AE7075" t="s">
        <v>63</v>
      </c>
      <c r="AG7075">
        <v>1969</v>
      </c>
      <c r="AH7075">
        <v>2.84</v>
      </c>
      <c r="AI7075">
        <v>37.667915999999998</v>
      </c>
      <c r="AJ7075">
        <v>-97.755213999999995</v>
      </c>
      <c r="AL7075">
        <v>5</v>
      </c>
      <c r="AM7075" t="s">
        <v>63</v>
      </c>
      <c r="AN7075" t="s">
        <v>19493</v>
      </c>
      <c r="AO7075" t="s">
        <v>79</v>
      </c>
      <c r="AP7075" t="s">
        <v>170</v>
      </c>
      <c r="AQ7075" t="s">
        <v>186</v>
      </c>
      <c r="AR7075" t="s">
        <v>313</v>
      </c>
      <c r="AS7075" t="s">
        <v>83</v>
      </c>
      <c r="AT7075" s="5">
        <v>37622</v>
      </c>
      <c r="AU7075" t="s">
        <v>103</v>
      </c>
      <c r="AV7075" t="s">
        <v>187</v>
      </c>
      <c r="AW7075" t="s">
        <v>372</v>
      </c>
    </row>
    <row r="7076" spans="1:49" x14ac:dyDescent="0.25">
      <c r="A7076">
        <v>745</v>
      </c>
      <c r="B7076" t="s">
        <v>14614</v>
      </c>
      <c r="C7076">
        <v>1</v>
      </c>
      <c r="D7076" t="s">
        <v>86</v>
      </c>
      <c r="E7076" t="s">
        <v>163</v>
      </c>
      <c r="F7076" t="s">
        <v>108</v>
      </c>
      <c r="G7076">
        <v>193.72</v>
      </c>
      <c r="H7076" t="s">
        <v>223</v>
      </c>
      <c r="I7076" t="s">
        <v>63</v>
      </c>
      <c r="J7076" t="s">
        <v>91</v>
      </c>
      <c r="K7076" t="s">
        <v>14615</v>
      </c>
      <c r="L7076" t="s">
        <v>7749</v>
      </c>
      <c r="M7076" t="s">
        <v>14616</v>
      </c>
      <c r="N7076">
        <v>244.48818897637796</v>
      </c>
      <c r="P7076">
        <v>28</v>
      </c>
      <c r="Q7076">
        <v>97.8</v>
      </c>
      <c r="R7076">
        <v>80</v>
      </c>
      <c r="S7076">
        <v>98</v>
      </c>
      <c r="T7076">
        <v>7</v>
      </c>
      <c r="U7076">
        <v>4</v>
      </c>
      <c r="V7076">
        <v>360</v>
      </c>
      <c r="AB7076" t="s">
        <v>98</v>
      </c>
      <c r="AC7076" t="s">
        <v>98</v>
      </c>
      <c r="AD7076" t="s">
        <v>98</v>
      </c>
      <c r="AE7076" t="s">
        <v>63</v>
      </c>
      <c r="AG7076">
        <v>1969</v>
      </c>
      <c r="AH7076">
        <v>4.01</v>
      </c>
      <c r="AI7076">
        <v>37.669739999999997</v>
      </c>
      <c r="AJ7076">
        <v>-97.734260000000006</v>
      </c>
      <c r="AL7076">
        <v>4</v>
      </c>
      <c r="AM7076" t="s">
        <v>63</v>
      </c>
      <c r="AN7076" t="s">
        <v>14617</v>
      </c>
      <c r="AO7076" t="s">
        <v>79</v>
      </c>
      <c r="AP7076" t="s">
        <v>170</v>
      </c>
      <c r="AQ7076" t="s">
        <v>186</v>
      </c>
      <c r="AR7076" t="s">
        <v>313</v>
      </c>
      <c r="AS7076" t="s">
        <v>83</v>
      </c>
      <c r="AT7076" s="5">
        <v>38353</v>
      </c>
      <c r="AU7076" t="s">
        <v>63</v>
      </c>
      <c r="AV7076" t="s">
        <v>187</v>
      </c>
      <c r="AW7076" t="s">
        <v>372</v>
      </c>
    </row>
    <row r="7077" spans="1:49" x14ac:dyDescent="0.25">
      <c r="A7077">
        <v>377</v>
      </c>
      <c r="B7077" t="s">
        <v>5346</v>
      </c>
      <c r="C7077">
        <v>1</v>
      </c>
      <c r="D7077" t="s">
        <v>86</v>
      </c>
      <c r="E7077" t="s">
        <v>163</v>
      </c>
      <c r="F7077" t="s">
        <v>108</v>
      </c>
      <c r="G7077">
        <v>194.15</v>
      </c>
      <c r="H7077" t="s">
        <v>489</v>
      </c>
      <c r="I7077" t="s">
        <v>63</v>
      </c>
      <c r="J7077" t="s">
        <v>91</v>
      </c>
      <c r="K7077" t="s">
        <v>5347</v>
      </c>
      <c r="L7077" t="s">
        <v>1052</v>
      </c>
      <c r="M7077" t="s">
        <v>542</v>
      </c>
      <c r="N7077">
        <v>36.909448818897637</v>
      </c>
      <c r="P7077">
        <v>80</v>
      </c>
      <c r="Q7077">
        <v>85</v>
      </c>
      <c r="R7077">
        <v>87</v>
      </c>
      <c r="S7077">
        <v>98</v>
      </c>
      <c r="T7077">
        <v>0</v>
      </c>
      <c r="U7077">
        <v>16</v>
      </c>
      <c r="V7077">
        <v>8580</v>
      </c>
      <c r="AB7077" t="s">
        <v>63</v>
      </c>
      <c r="AC7077" t="s">
        <v>63</v>
      </c>
      <c r="AD7077" t="s">
        <v>63</v>
      </c>
      <c r="AE7077" t="s">
        <v>98</v>
      </c>
      <c r="AG7077">
        <v>1969</v>
      </c>
      <c r="AH7077">
        <v>4.4400000000000004</v>
      </c>
      <c r="AI7077">
        <v>37.669820000000001</v>
      </c>
      <c r="AJ7077">
        <v>-97.726619999999997</v>
      </c>
      <c r="AL7077">
        <v>2</v>
      </c>
      <c r="AM7077" t="s">
        <v>63</v>
      </c>
      <c r="AN7077" t="s">
        <v>5348</v>
      </c>
      <c r="AO7077" t="s">
        <v>79</v>
      </c>
      <c r="AP7077" t="s">
        <v>170</v>
      </c>
      <c r="AQ7077" t="s">
        <v>443</v>
      </c>
      <c r="AR7077" t="s">
        <v>1138</v>
      </c>
      <c r="AS7077" t="s">
        <v>83</v>
      </c>
      <c r="AT7077" s="5">
        <v>37987</v>
      </c>
      <c r="AU7077" t="s">
        <v>129</v>
      </c>
      <c r="AV7077" t="s">
        <v>200</v>
      </c>
      <c r="AW7077" t="s">
        <v>150</v>
      </c>
    </row>
    <row r="7078" spans="1:49" x14ac:dyDescent="0.25">
      <c r="A7078">
        <v>1392</v>
      </c>
      <c r="B7078" t="s">
        <v>15615</v>
      </c>
      <c r="C7078">
        <v>1</v>
      </c>
      <c r="D7078" t="s">
        <v>86</v>
      </c>
      <c r="E7078" t="s">
        <v>163</v>
      </c>
      <c r="F7078" t="s">
        <v>108</v>
      </c>
      <c r="G7078">
        <v>194.39000000000001</v>
      </c>
      <c r="H7078" t="s">
        <v>489</v>
      </c>
      <c r="I7078" t="s">
        <v>63</v>
      </c>
      <c r="J7078" t="s">
        <v>91</v>
      </c>
      <c r="K7078" t="s">
        <v>15616</v>
      </c>
      <c r="L7078" t="s">
        <v>921</v>
      </c>
      <c r="M7078" t="s">
        <v>542</v>
      </c>
      <c r="N7078">
        <v>40.912073490813647</v>
      </c>
      <c r="P7078">
        <v>80</v>
      </c>
      <c r="Q7078">
        <v>83</v>
      </c>
      <c r="R7078">
        <v>85</v>
      </c>
      <c r="S7078">
        <v>94.7</v>
      </c>
      <c r="T7078">
        <v>0</v>
      </c>
      <c r="U7078">
        <v>16</v>
      </c>
      <c r="V7078">
        <v>8580</v>
      </c>
      <c r="AB7078" t="s">
        <v>63</v>
      </c>
      <c r="AC7078" t="s">
        <v>63</v>
      </c>
      <c r="AD7078" t="s">
        <v>63</v>
      </c>
      <c r="AE7078" t="s">
        <v>98</v>
      </c>
      <c r="AG7078">
        <v>1969</v>
      </c>
      <c r="AH7078">
        <v>4.68</v>
      </c>
      <c r="AI7078">
        <v>37.669919999999998</v>
      </c>
      <c r="AJ7078">
        <v>-97.721990000000005</v>
      </c>
      <c r="AL7078">
        <v>2</v>
      </c>
      <c r="AM7078" t="s">
        <v>63</v>
      </c>
      <c r="AN7078" t="s">
        <v>15617</v>
      </c>
      <c r="AO7078" t="s">
        <v>79</v>
      </c>
      <c r="AP7078" t="s">
        <v>170</v>
      </c>
      <c r="AQ7078" t="s">
        <v>504</v>
      </c>
      <c r="AR7078" t="s">
        <v>424</v>
      </c>
      <c r="AS7078" t="s">
        <v>83</v>
      </c>
      <c r="AT7078" s="5">
        <v>37987</v>
      </c>
      <c r="AU7078" t="s">
        <v>129</v>
      </c>
      <c r="AV7078" t="s">
        <v>200</v>
      </c>
      <c r="AW7078" t="s">
        <v>150</v>
      </c>
    </row>
    <row r="7079" spans="1:49" x14ac:dyDescent="0.25">
      <c r="A7079">
        <v>344</v>
      </c>
      <c r="B7079" t="s">
        <v>23755</v>
      </c>
      <c r="C7079">
        <v>1</v>
      </c>
      <c r="D7079" t="s">
        <v>86</v>
      </c>
      <c r="E7079" t="s">
        <v>163</v>
      </c>
      <c r="F7079" t="s">
        <v>108</v>
      </c>
      <c r="G7079">
        <v>195.08</v>
      </c>
      <c r="H7079" t="s">
        <v>388</v>
      </c>
      <c r="I7079" t="s">
        <v>63</v>
      </c>
      <c r="J7079" t="s">
        <v>91</v>
      </c>
      <c r="K7079" t="s">
        <v>23756</v>
      </c>
      <c r="L7079" t="s">
        <v>12883</v>
      </c>
      <c r="M7079" t="s">
        <v>680</v>
      </c>
      <c r="N7079">
        <v>146.48950131233596</v>
      </c>
      <c r="P7079">
        <v>40</v>
      </c>
      <c r="Q7079">
        <v>94.100000000000009</v>
      </c>
      <c r="R7079">
        <v>90</v>
      </c>
      <c r="S7079">
        <v>99.600000000000009</v>
      </c>
      <c r="T7079">
        <v>4</v>
      </c>
      <c r="U7079">
        <v>16</v>
      </c>
      <c r="V7079">
        <v>4290</v>
      </c>
      <c r="W7079" t="s">
        <v>70</v>
      </c>
      <c r="AB7079" t="s">
        <v>98</v>
      </c>
      <c r="AC7079" t="s">
        <v>98</v>
      </c>
      <c r="AD7079" t="s">
        <v>98</v>
      </c>
      <c r="AE7079" t="s">
        <v>63</v>
      </c>
      <c r="AG7079">
        <v>1969</v>
      </c>
      <c r="AH7079">
        <v>5.37</v>
      </c>
      <c r="AI7079">
        <v>37.671880999999999</v>
      </c>
      <c r="AJ7079">
        <v>-97.709683999999996</v>
      </c>
      <c r="AL7079">
        <v>5</v>
      </c>
      <c r="AM7079" t="s">
        <v>63</v>
      </c>
      <c r="AN7079" t="s">
        <v>23757</v>
      </c>
      <c r="AO7079" t="s">
        <v>79</v>
      </c>
      <c r="AP7079" t="s">
        <v>170</v>
      </c>
      <c r="AQ7079" t="s">
        <v>346</v>
      </c>
      <c r="AR7079" t="s">
        <v>424</v>
      </c>
      <c r="AS7079" t="s">
        <v>83</v>
      </c>
      <c r="AT7079" s="5">
        <v>37622</v>
      </c>
      <c r="AU7079" t="s">
        <v>76</v>
      </c>
      <c r="AV7079" t="s">
        <v>187</v>
      </c>
      <c r="AW7079" t="s">
        <v>372</v>
      </c>
    </row>
    <row r="7080" spans="1:49" x14ac:dyDescent="0.25">
      <c r="A7080">
        <v>344</v>
      </c>
      <c r="B7080" t="s">
        <v>12881</v>
      </c>
      <c r="C7080">
        <v>1</v>
      </c>
      <c r="D7080" t="s">
        <v>86</v>
      </c>
      <c r="E7080" t="s">
        <v>163</v>
      </c>
      <c r="F7080" t="s">
        <v>108</v>
      </c>
      <c r="G7080">
        <v>195.09</v>
      </c>
      <c r="H7080" t="s">
        <v>388</v>
      </c>
      <c r="I7080" t="s">
        <v>63</v>
      </c>
      <c r="J7080" t="s">
        <v>91</v>
      </c>
      <c r="K7080" t="s">
        <v>12882</v>
      </c>
      <c r="L7080" t="s">
        <v>12883</v>
      </c>
      <c r="M7080" t="s">
        <v>167</v>
      </c>
      <c r="N7080">
        <v>146.48950131233596</v>
      </c>
      <c r="P7080">
        <v>40</v>
      </c>
      <c r="Q7080">
        <v>94.100000000000009</v>
      </c>
      <c r="R7080">
        <v>90</v>
      </c>
      <c r="S7080">
        <v>97.4</v>
      </c>
      <c r="T7080">
        <v>4</v>
      </c>
      <c r="U7080">
        <v>16</v>
      </c>
      <c r="V7080">
        <v>4290</v>
      </c>
      <c r="W7080" t="s">
        <v>70</v>
      </c>
      <c r="AB7080" t="s">
        <v>98</v>
      </c>
      <c r="AC7080" t="s">
        <v>98</v>
      </c>
      <c r="AD7080" t="s">
        <v>98</v>
      </c>
      <c r="AE7080" t="s">
        <v>63</v>
      </c>
      <c r="AG7080">
        <v>1969</v>
      </c>
      <c r="AH7080">
        <v>5.38</v>
      </c>
      <c r="AI7080">
        <v>37.671643000000003</v>
      </c>
      <c r="AJ7080">
        <v>-97.709740999999994</v>
      </c>
      <c r="AL7080">
        <v>5</v>
      </c>
      <c r="AM7080" t="s">
        <v>63</v>
      </c>
      <c r="AN7080" t="s">
        <v>12884</v>
      </c>
      <c r="AO7080" t="s">
        <v>79</v>
      </c>
      <c r="AP7080" t="s">
        <v>170</v>
      </c>
      <c r="AQ7080" t="s">
        <v>346</v>
      </c>
      <c r="AR7080" t="s">
        <v>424</v>
      </c>
      <c r="AS7080" t="s">
        <v>83</v>
      </c>
      <c r="AT7080" s="5">
        <v>37622</v>
      </c>
      <c r="AU7080" t="s">
        <v>76</v>
      </c>
      <c r="AV7080" t="s">
        <v>187</v>
      </c>
      <c r="AW7080" t="s">
        <v>372</v>
      </c>
    </row>
    <row r="7081" spans="1:49" x14ac:dyDescent="0.25">
      <c r="A7081">
        <v>937</v>
      </c>
      <c r="B7081" t="s">
        <v>7747</v>
      </c>
      <c r="C7081">
        <v>1</v>
      </c>
      <c r="D7081" t="s">
        <v>86</v>
      </c>
      <c r="E7081" t="s">
        <v>163</v>
      </c>
      <c r="F7081" t="s">
        <v>108</v>
      </c>
      <c r="G7081">
        <v>195.73000000000002</v>
      </c>
      <c r="H7081" t="s">
        <v>223</v>
      </c>
      <c r="I7081" t="s">
        <v>63</v>
      </c>
      <c r="J7081" t="s">
        <v>91</v>
      </c>
      <c r="K7081" t="s">
        <v>7748</v>
      </c>
      <c r="L7081" t="s">
        <v>7749</v>
      </c>
      <c r="M7081" t="s">
        <v>491</v>
      </c>
      <c r="N7081">
        <v>258.59580052493436</v>
      </c>
      <c r="P7081">
        <v>24</v>
      </c>
      <c r="Q7081">
        <v>91.5</v>
      </c>
      <c r="R7081">
        <v>90</v>
      </c>
      <c r="S7081">
        <v>97.8</v>
      </c>
      <c r="T7081">
        <v>4</v>
      </c>
      <c r="U7081">
        <v>3</v>
      </c>
      <c r="V7081">
        <v>169</v>
      </c>
      <c r="AB7081" t="s">
        <v>98</v>
      </c>
      <c r="AC7081" t="s">
        <v>98</v>
      </c>
      <c r="AD7081" t="s">
        <v>98</v>
      </c>
      <c r="AE7081" t="s">
        <v>63</v>
      </c>
      <c r="AG7081">
        <v>1969</v>
      </c>
      <c r="AH7081">
        <v>6.0200000000000005</v>
      </c>
      <c r="AI7081">
        <v>37.670389999999998</v>
      </c>
      <c r="AJ7081">
        <v>-97.697980000000001</v>
      </c>
      <c r="AL7081">
        <v>4</v>
      </c>
      <c r="AM7081" t="s">
        <v>63</v>
      </c>
      <c r="AN7081" t="s">
        <v>7750</v>
      </c>
      <c r="AO7081" t="s">
        <v>79</v>
      </c>
      <c r="AP7081" t="s">
        <v>170</v>
      </c>
      <c r="AQ7081" t="s">
        <v>401</v>
      </c>
      <c r="AR7081" t="s">
        <v>467</v>
      </c>
      <c r="AS7081" t="s">
        <v>83</v>
      </c>
      <c r="AT7081" s="5">
        <v>34700</v>
      </c>
      <c r="AU7081" t="s">
        <v>63</v>
      </c>
      <c r="AV7081" t="s">
        <v>200</v>
      </c>
      <c r="AW7081" t="s">
        <v>150</v>
      </c>
    </row>
    <row r="7082" spans="1:49" x14ac:dyDescent="0.25">
      <c r="A7082">
        <v>3232</v>
      </c>
      <c r="B7082" t="s">
        <v>8142</v>
      </c>
      <c r="C7082">
        <v>1</v>
      </c>
      <c r="D7082" t="s">
        <v>86</v>
      </c>
      <c r="E7082" t="s">
        <v>163</v>
      </c>
      <c r="F7082" t="s">
        <v>108</v>
      </c>
      <c r="G7082">
        <v>196.33</v>
      </c>
      <c r="H7082" t="s">
        <v>489</v>
      </c>
      <c r="I7082" t="s">
        <v>63</v>
      </c>
      <c r="J7082" t="s">
        <v>91</v>
      </c>
      <c r="K7082" t="s">
        <v>8143</v>
      </c>
      <c r="L7082" t="s">
        <v>8144</v>
      </c>
      <c r="M7082" t="s">
        <v>542</v>
      </c>
      <c r="N7082">
        <v>36.909448818897637</v>
      </c>
      <c r="P7082">
        <v>80</v>
      </c>
      <c r="Q7082">
        <v>85</v>
      </c>
      <c r="R7082">
        <v>90</v>
      </c>
      <c r="S7082">
        <v>74.2</v>
      </c>
      <c r="T7082">
        <v>0</v>
      </c>
      <c r="U7082">
        <v>16</v>
      </c>
      <c r="V7082">
        <v>8580</v>
      </c>
      <c r="AB7082" t="s">
        <v>63</v>
      </c>
      <c r="AC7082" t="s">
        <v>63</v>
      </c>
      <c r="AD7082" t="s">
        <v>63</v>
      </c>
      <c r="AE7082" t="s">
        <v>98</v>
      </c>
      <c r="AG7082">
        <v>1969</v>
      </c>
      <c r="AH7082">
        <v>6.62</v>
      </c>
      <c r="AI7082">
        <v>37.669919999999998</v>
      </c>
      <c r="AJ7082">
        <v>-97.68723</v>
      </c>
      <c r="AL7082">
        <v>2</v>
      </c>
      <c r="AM7082" t="s">
        <v>63</v>
      </c>
      <c r="AN7082" t="s">
        <v>8145</v>
      </c>
      <c r="AO7082" t="s">
        <v>79</v>
      </c>
      <c r="AP7082" t="s">
        <v>170</v>
      </c>
      <c r="AQ7082" t="s">
        <v>82</v>
      </c>
      <c r="AR7082" t="s">
        <v>569</v>
      </c>
      <c r="AS7082" t="s">
        <v>83</v>
      </c>
      <c r="AT7082" s="5">
        <v>37987</v>
      </c>
      <c r="AU7082" t="s">
        <v>129</v>
      </c>
      <c r="AV7082" t="s">
        <v>200</v>
      </c>
      <c r="AW7082" t="s">
        <v>150</v>
      </c>
    </row>
    <row r="7083" spans="1:49" x14ac:dyDescent="0.25">
      <c r="A7083">
        <v>1562</v>
      </c>
      <c r="B7083" t="s">
        <v>18400</v>
      </c>
      <c r="C7083">
        <v>1</v>
      </c>
      <c r="D7083" t="s">
        <v>86</v>
      </c>
      <c r="E7083" t="s">
        <v>18401</v>
      </c>
      <c r="F7083" t="s">
        <v>177</v>
      </c>
      <c r="G7083">
        <v>0</v>
      </c>
      <c r="H7083" t="s">
        <v>223</v>
      </c>
      <c r="I7083" t="s">
        <v>63</v>
      </c>
      <c r="J7083" t="s">
        <v>91</v>
      </c>
      <c r="K7083" t="s">
        <v>18402</v>
      </c>
      <c r="L7083" t="s">
        <v>7749</v>
      </c>
      <c r="M7083" t="s">
        <v>18403</v>
      </c>
      <c r="N7083">
        <v>250.49212598425197</v>
      </c>
      <c r="P7083">
        <v>86.000656167979002</v>
      </c>
      <c r="Q7083">
        <v>99.4</v>
      </c>
      <c r="R7083">
        <v>80</v>
      </c>
      <c r="S7083">
        <v>90.100000000000009</v>
      </c>
      <c r="T7083">
        <v>5</v>
      </c>
      <c r="U7083">
        <v>6</v>
      </c>
      <c r="V7083">
        <v>1480</v>
      </c>
      <c r="AB7083" t="s">
        <v>98</v>
      </c>
      <c r="AC7083" t="s">
        <v>75</v>
      </c>
      <c r="AD7083" t="s">
        <v>75</v>
      </c>
      <c r="AE7083" t="s">
        <v>63</v>
      </c>
      <c r="AG7083">
        <v>1969</v>
      </c>
      <c r="AH7083">
        <v>7.03</v>
      </c>
      <c r="AI7083">
        <v>37.670290000000001</v>
      </c>
      <c r="AJ7083">
        <v>-97.679910000000007</v>
      </c>
      <c r="AL7083">
        <v>4</v>
      </c>
      <c r="AM7083" t="s">
        <v>63</v>
      </c>
      <c r="AN7083" t="s">
        <v>18404</v>
      </c>
      <c r="AO7083" t="s">
        <v>79</v>
      </c>
      <c r="AP7083" t="s">
        <v>170</v>
      </c>
      <c r="AQ7083" t="s">
        <v>118</v>
      </c>
      <c r="AR7083" t="s">
        <v>944</v>
      </c>
      <c r="AS7083" t="s">
        <v>83</v>
      </c>
      <c r="AT7083" s="5">
        <v>37622</v>
      </c>
      <c r="AU7083" t="s">
        <v>63</v>
      </c>
      <c r="AV7083" t="s">
        <v>187</v>
      </c>
      <c r="AW7083" t="s">
        <v>372</v>
      </c>
    </row>
    <row r="7084" spans="1:49" x14ac:dyDescent="0.25">
      <c r="A7084">
        <v>2375</v>
      </c>
      <c r="B7084" t="s">
        <v>24039</v>
      </c>
      <c r="C7084">
        <v>1</v>
      </c>
      <c r="D7084" t="s">
        <v>86</v>
      </c>
      <c r="E7084" t="s">
        <v>163</v>
      </c>
      <c r="F7084" t="s">
        <v>108</v>
      </c>
      <c r="G7084">
        <v>198.03</v>
      </c>
      <c r="H7084" t="s">
        <v>489</v>
      </c>
      <c r="I7084" t="s">
        <v>63</v>
      </c>
      <c r="J7084" t="s">
        <v>91</v>
      </c>
      <c r="K7084" t="s">
        <v>24040</v>
      </c>
      <c r="L7084" t="s">
        <v>6055</v>
      </c>
      <c r="M7084" t="s">
        <v>14142</v>
      </c>
      <c r="N7084">
        <v>27.985564304461942</v>
      </c>
      <c r="P7084">
        <v>80</v>
      </c>
      <c r="Q7084">
        <v>35.300000000000004</v>
      </c>
      <c r="R7084">
        <v>85</v>
      </c>
      <c r="S7084">
        <v>94.3</v>
      </c>
      <c r="T7084">
        <v>2</v>
      </c>
      <c r="U7084">
        <v>15</v>
      </c>
      <c r="V7084">
        <v>9950</v>
      </c>
      <c r="W7084" t="s">
        <v>673</v>
      </c>
      <c r="AB7084" t="s">
        <v>63</v>
      </c>
      <c r="AC7084" t="s">
        <v>63</v>
      </c>
      <c r="AD7084" t="s">
        <v>63</v>
      </c>
      <c r="AE7084" t="s">
        <v>98</v>
      </c>
      <c r="AG7084">
        <v>1969</v>
      </c>
      <c r="AH7084">
        <v>8.32</v>
      </c>
      <c r="AI7084">
        <v>37.668860000000002</v>
      </c>
      <c r="AJ7084">
        <v>-97.656779999999998</v>
      </c>
      <c r="AL7084">
        <v>1</v>
      </c>
      <c r="AM7084" t="s">
        <v>63</v>
      </c>
      <c r="AN7084" t="s">
        <v>24041</v>
      </c>
      <c r="AO7084" t="s">
        <v>79</v>
      </c>
      <c r="AP7084" t="s">
        <v>116</v>
      </c>
      <c r="AQ7084" t="s">
        <v>24042</v>
      </c>
      <c r="AR7084" t="s">
        <v>14170</v>
      </c>
      <c r="AS7084" t="s">
        <v>83</v>
      </c>
      <c r="AT7084" s="5">
        <v>40448</v>
      </c>
      <c r="AU7084" t="s">
        <v>129</v>
      </c>
      <c r="AV7084" t="s">
        <v>200</v>
      </c>
      <c r="AW7084" t="s">
        <v>150</v>
      </c>
    </row>
    <row r="7085" spans="1:49" x14ac:dyDescent="0.25">
      <c r="A7085">
        <v>3695</v>
      </c>
      <c r="B7085" t="s">
        <v>539</v>
      </c>
      <c r="C7085">
        <v>1</v>
      </c>
      <c r="D7085" t="s">
        <v>86</v>
      </c>
      <c r="E7085" t="s">
        <v>163</v>
      </c>
      <c r="F7085" t="s">
        <v>108</v>
      </c>
      <c r="G7085">
        <v>212.06</v>
      </c>
      <c r="H7085" t="s">
        <v>208</v>
      </c>
      <c r="I7085" t="s">
        <v>63</v>
      </c>
      <c r="J7085" t="s">
        <v>91</v>
      </c>
      <c r="K7085" t="s">
        <v>540</v>
      </c>
      <c r="L7085" t="s">
        <v>541</v>
      </c>
      <c r="M7085" t="s">
        <v>542</v>
      </c>
      <c r="N7085">
        <v>464.6981627296588</v>
      </c>
      <c r="O7085">
        <v>8</v>
      </c>
      <c r="P7085">
        <v>82</v>
      </c>
      <c r="Q7085">
        <v>80</v>
      </c>
      <c r="R7085">
        <v>80</v>
      </c>
      <c r="S7085">
        <v>95.3</v>
      </c>
      <c r="T7085">
        <v>71</v>
      </c>
      <c r="U7085">
        <v>3</v>
      </c>
      <c r="V7085">
        <v>87800</v>
      </c>
      <c r="X7085" t="s">
        <v>543</v>
      </c>
      <c r="Y7085" t="s">
        <v>144</v>
      </c>
      <c r="Z7085" t="s">
        <v>364</v>
      </c>
      <c r="AA7085" t="s">
        <v>97</v>
      </c>
      <c r="AB7085" t="s">
        <v>75</v>
      </c>
      <c r="AC7085" t="s">
        <v>75</v>
      </c>
      <c r="AD7085" t="s">
        <v>129</v>
      </c>
      <c r="AE7085" t="s">
        <v>63</v>
      </c>
      <c r="AG7085">
        <v>1971</v>
      </c>
      <c r="AH7085">
        <v>22.34</v>
      </c>
      <c r="AI7085">
        <v>37.673169999999999</v>
      </c>
      <c r="AJ7085">
        <v>-97.403729999999996</v>
      </c>
      <c r="AK7085" t="s">
        <v>262</v>
      </c>
      <c r="AL7085">
        <v>5</v>
      </c>
      <c r="AM7085" t="s">
        <v>63</v>
      </c>
      <c r="AN7085" t="s">
        <v>544</v>
      </c>
      <c r="AO7085" t="s">
        <v>79</v>
      </c>
      <c r="AP7085" t="s">
        <v>170</v>
      </c>
      <c r="AQ7085" t="s">
        <v>346</v>
      </c>
      <c r="AR7085" t="s">
        <v>545</v>
      </c>
      <c r="AS7085" t="s">
        <v>83</v>
      </c>
      <c r="AT7085" s="5">
        <v>38353</v>
      </c>
      <c r="AU7085" t="s">
        <v>76</v>
      </c>
      <c r="AV7085" t="s">
        <v>546</v>
      </c>
      <c r="AW7085" t="s">
        <v>188</v>
      </c>
    </row>
    <row r="7086" spans="1:49" x14ac:dyDescent="0.25">
      <c r="A7086">
        <v>3695</v>
      </c>
      <c r="B7086" t="s">
        <v>539</v>
      </c>
      <c r="C7086">
        <v>1</v>
      </c>
      <c r="D7086" t="s">
        <v>86</v>
      </c>
      <c r="E7086" t="s">
        <v>163</v>
      </c>
      <c r="F7086" t="s">
        <v>108</v>
      </c>
      <c r="G7086">
        <v>212.06</v>
      </c>
      <c r="H7086" t="s">
        <v>208</v>
      </c>
      <c r="I7086" t="s">
        <v>63</v>
      </c>
      <c r="J7086" t="s">
        <v>91</v>
      </c>
      <c r="K7086" t="s">
        <v>540</v>
      </c>
      <c r="L7086" t="s">
        <v>541</v>
      </c>
      <c r="M7086" t="s">
        <v>542</v>
      </c>
      <c r="N7086">
        <v>464.6981627296588</v>
      </c>
      <c r="O7086">
        <v>8</v>
      </c>
      <c r="P7086">
        <v>82</v>
      </c>
      <c r="Q7086">
        <v>80</v>
      </c>
      <c r="R7086">
        <v>80</v>
      </c>
      <c r="S7086">
        <v>95.3</v>
      </c>
      <c r="T7086">
        <v>71</v>
      </c>
      <c r="U7086">
        <v>3</v>
      </c>
      <c r="V7086">
        <v>87800</v>
      </c>
      <c r="X7086" t="s">
        <v>1142</v>
      </c>
      <c r="Y7086" t="s">
        <v>144</v>
      </c>
      <c r="Z7086" t="s">
        <v>73</v>
      </c>
      <c r="AA7086" t="s">
        <v>157</v>
      </c>
      <c r="AB7086" t="s">
        <v>75</v>
      </c>
      <c r="AC7086" t="s">
        <v>75</v>
      </c>
      <c r="AD7086" t="s">
        <v>129</v>
      </c>
      <c r="AE7086" t="s">
        <v>63</v>
      </c>
      <c r="AG7086">
        <v>1971</v>
      </c>
      <c r="AH7086">
        <v>22.34</v>
      </c>
      <c r="AI7086">
        <v>37.673169999999999</v>
      </c>
      <c r="AJ7086">
        <v>-97.403729999999996</v>
      </c>
      <c r="AK7086" t="s">
        <v>262</v>
      </c>
      <c r="AL7086">
        <v>5</v>
      </c>
      <c r="AM7086" t="s">
        <v>63</v>
      </c>
      <c r="AN7086" t="s">
        <v>544</v>
      </c>
      <c r="AO7086" t="s">
        <v>79</v>
      </c>
      <c r="AP7086" t="s">
        <v>170</v>
      </c>
      <c r="AQ7086" t="s">
        <v>346</v>
      </c>
      <c r="AR7086" t="s">
        <v>545</v>
      </c>
      <c r="AS7086" t="s">
        <v>83</v>
      </c>
      <c r="AT7086" s="5">
        <v>38353</v>
      </c>
      <c r="AU7086" t="s">
        <v>76</v>
      </c>
      <c r="AV7086" t="s">
        <v>546</v>
      </c>
      <c r="AW7086" t="s">
        <v>188</v>
      </c>
    </row>
    <row r="7087" spans="1:49" x14ac:dyDescent="0.25">
      <c r="A7087">
        <v>1526</v>
      </c>
      <c r="B7087" t="s">
        <v>6691</v>
      </c>
      <c r="C7087">
        <v>1</v>
      </c>
      <c r="D7087" t="s">
        <v>86</v>
      </c>
      <c r="E7087" t="s">
        <v>789</v>
      </c>
      <c r="F7087" t="s">
        <v>177</v>
      </c>
      <c r="G7087">
        <v>291.10000000000002</v>
      </c>
      <c r="H7087" t="s">
        <v>489</v>
      </c>
      <c r="I7087" t="s">
        <v>63</v>
      </c>
      <c r="J7087" t="s">
        <v>91</v>
      </c>
      <c r="K7087" t="s">
        <v>6692</v>
      </c>
      <c r="L7087" t="s">
        <v>3997</v>
      </c>
      <c r="M7087" t="s">
        <v>6534</v>
      </c>
      <c r="N7087">
        <v>31.397637795275589</v>
      </c>
      <c r="P7087">
        <v>96</v>
      </c>
      <c r="Q7087">
        <v>85</v>
      </c>
      <c r="R7087">
        <v>95</v>
      </c>
      <c r="S7087">
        <v>99</v>
      </c>
      <c r="T7087">
        <v>0</v>
      </c>
      <c r="U7087">
        <v>4</v>
      </c>
      <c r="V7087">
        <v>62900</v>
      </c>
      <c r="AB7087" t="s">
        <v>63</v>
      </c>
      <c r="AC7087" t="s">
        <v>63</v>
      </c>
      <c r="AD7087" t="s">
        <v>63</v>
      </c>
      <c r="AE7087" t="s">
        <v>98</v>
      </c>
      <c r="AG7087">
        <v>1991</v>
      </c>
      <c r="AH7087">
        <v>26.7</v>
      </c>
      <c r="AI7087">
        <v>37.743560000000002</v>
      </c>
      <c r="AJ7087">
        <v>-97.308549999999997</v>
      </c>
      <c r="AL7087">
        <v>3</v>
      </c>
      <c r="AM7087" t="s">
        <v>63</v>
      </c>
      <c r="AN7087" t="s">
        <v>6693</v>
      </c>
      <c r="AO7087" t="s">
        <v>103</v>
      </c>
      <c r="AP7087" t="s">
        <v>170</v>
      </c>
      <c r="AQ7087" t="s">
        <v>133</v>
      </c>
      <c r="AR7087" t="s">
        <v>133</v>
      </c>
      <c r="AS7087" t="s">
        <v>83</v>
      </c>
      <c r="AT7087" s="5">
        <v>33725</v>
      </c>
      <c r="AU7087" t="s">
        <v>129</v>
      </c>
      <c r="AV7087" t="s">
        <v>200</v>
      </c>
      <c r="AW7087" t="s">
        <v>150</v>
      </c>
    </row>
    <row r="7088" spans="1:49" x14ac:dyDescent="0.25">
      <c r="A7088">
        <v>1393</v>
      </c>
      <c r="B7088" t="s">
        <v>17486</v>
      </c>
      <c r="C7088">
        <v>2</v>
      </c>
      <c r="D7088" t="s">
        <v>86</v>
      </c>
      <c r="E7088" t="s">
        <v>163</v>
      </c>
      <c r="F7088" t="s">
        <v>108</v>
      </c>
      <c r="G7088">
        <v>216.17000000000002</v>
      </c>
      <c r="H7088" t="s">
        <v>247</v>
      </c>
      <c r="I7088" t="s">
        <v>63</v>
      </c>
      <c r="J7088" t="s">
        <v>91</v>
      </c>
      <c r="K7088" t="s">
        <v>17487</v>
      </c>
      <c r="L7088" t="s">
        <v>17488</v>
      </c>
      <c r="M7088" t="s">
        <v>680</v>
      </c>
      <c r="N7088">
        <v>1914.9934383202099</v>
      </c>
      <c r="P7088">
        <v>60</v>
      </c>
      <c r="Q7088">
        <v>93.100000000000009</v>
      </c>
      <c r="R7088">
        <v>87</v>
      </c>
      <c r="S7088">
        <v>94.9</v>
      </c>
      <c r="T7088">
        <v>1</v>
      </c>
      <c r="U7088">
        <v>4</v>
      </c>
      <c r="V7088">
        <v>51000</v>
      </c>
      <c r="AB7088" t="s">
        <v>98</v>
      </c>
      <c r="AC7088" t="s">
        <v>98</v>
      </c>
      <c r="AD7088" t="s">
        <v>75</v>
      </c>
      <c r="AE7088" t="s">
        <v>63</v>
      </c>
      <c r="AG7088">
        <v>1953</v>
      </c>
      <c r="AH7088">
        <v>26.46</v>
      </c>
      <c r="AI7088">
        <v>37.678918000000003</v>
      </c>
      <c r="AJ7088">
        <v>-97.329851000000005</v>
      </c>
      <c r="AL7088">
        <v>24</v>
      </c>
      <c r="AM7088" t="s">
        <v>63</v>
      </c>
      <c r="AN7088" t="s">
        <v>17489</v>
      </c>
      <c r="AO7088" t="s">
        <v>79</v>
      </c>
      <c r="AP7088" t="s">
        <v>170</v>
      </c>
      <c r="AQ7088" t="s">
        <v>653</v>
      </c>
      <c r="AR7088" t="s">
        <v>1153</v>
      </c>
      <c r="AS7088" t="s">
        <v>83</v>
      </c>
      <c r="AT7088" s="5">
        <v>35521</v>
      </c>
      <c r="AU7088" t="s">
        <v>63</v>
      </c>
      <c r="AV7088" t="s">
        <v>187</v>
      </c>
      <c r="AW7088" t="s">
        <v>188</v>
      </c>
    </row>
    <row r="7089" spans="1:49" x14ac:dyDescent="0.25">
      <c r="A7089">
        <v>1393</v>
      </c>
      <c r="B7089" t="s">
        <v>17486</v>
      </c>
      <c r="C7089">
        <v>3</v>
      </c>
      <c r="D7089" t="s">
        <v>63</v>
      </c>
      <c r="E7089" t="s">
        <v>163</v>
      </c>
      <c r="F7089" t="s">
        <v>108</v>
      </c>
      <c r="G7089">
        <v>216.17000000000002</v>
      </c>
      <c r="I7089" t="s">
        <v>63</v>
      </c>
      <c r="J7089" t="s">
        <v>91</v>
      </c>
      <c r="K7089" t="s">
        <v>17487</v>
      </c>
      <c r="L7089" t="s">
        <v>17488</v>
      </c>
      <c r="M7089" t="s">
        <v>680</v>
      </c>
      <c r="N7089">
        <v>1914.9934383202099</v>
      </c>
      <c r="P7089">
        <v>60</v>
      </c>
      <c r="Q7089">
        <v>93.100000000000009</v>
      </c>
      <c r="R7089">
        <v>87</v>
      </c>
      <c r="S7089">
        <v>94.9</v>
      </c>
      <c r="T7089">
        <v>1</v>
      </c>
      <c r="U7089">
        <v>4</v>
      </c>
      <c r="V7089">
        <v>51000</v>
      </c>
      <c r="AB7089" t="s">
        <v>98</v>
      </c>
      <c r="AC7089" t="s">
        <v>98</v>
      </c>
      <c r="AD7089" t="s">
        <v>75</v>
      </c>
      <c r="AE7089" t="s">
        <v>63</v>
      </c>
      <c r="AG7089">
        <v>1953</v>
      </c>
      <c r="AH7089">
        <v>26.46</v>
      </c>
      <c r="AI7089">
        <v>37.678918000000003</v>
      </c>
      <c r="AJ7089">
        <v>-97.329851000000005</v>
      </c>
      <c r="AL7089">
        <v>24</v>
      </c>
      <c r="AM7089" t="s">
        <v>63</v>
      </c>
      <c r="AN7089" t="s">
        <v>17489</v>
      </c>
      <c r="AO7089" t="s">
        <v>79</v>
      </c>
      <c r="AP7089" t="s">
        <v>170</v>
      </c>
      <c r="AQ7089" t="s">
        <v>653</v>
      </c>
      <c r="AR7089" t="s">
        <v>1153</v>
      </c>
      <c r="AS7089" t="s">
        <v>83</v>
      </c>
      <c r="AT7089" s="5">
        <v>35521</v>
      </c>
      <c r="AU7089" t="s">
        <v>63</v>
      </c>
      <c r="AV7089" t="s">
        <v>187</v>
      </c>
      <c r="AW7089" t="s">
        <v>188</v>
      </c>
    </row>
    <row r="7090" spans="1:49" x14ac:dyDescent="0.25">
      <c r="A7090">
        <v>1393</v>
      </c>
      <c r="B7090" t="s">
        <v>17486</v>
      </c>
      <c r="C7090">
        <v>1</v>
      </c>
      <c r="D7090" t="s">
        <v>63</v>
      </c>
      <c r="E7090" t="s">
        <v>163</v>
      </c>
      <c r="F7090" t="s">
        <v>108</v>
      </c>
      <c r="G7090">
        <v>216.17000000000002</v>
      </c>
      <c r="I7090" t="s">
        <v>63</v>
      </c>
      <c r="J7090" t="s">
        <v>91</v>
      </c>
      <c r="K7090" t="s">
        <v>17487</v>
      </c>
      <c r="L7090" t="s">
        <v>17488</v>
      </c>
      <c r="M7090" t="s">
        <v>680</v>
      </c>
      <c r="N7090">
        <v>1914.9934383202099</v>
      </c>
      <c r="P7090">
        <v>60</v>
      </c>
      <c r="Q7090">
        <v>93.100000000000009</v>
      </c>
      <c r="R7090">
        <v>87</v>
      </c>
      <c r="S7090">
        <v>94.9</v>
      </c>
      <c r="T7090">
        <v>1</v>
      </c>
      <c r="U7090">
        <v>4</v>
      </c>
      <c r="V7090">
        <v>51000</v>
      </c>
      <c r="AB7090" t="s">
        <v>98</v>
      </c>
      <c r="AC7090" t="s">
        <v>98</v>
      </c>
      <c r="AD7090" t="s">
        <v>75</v>
      </c>
      <c r="AE7090" t="s">
        <v>63</v>
      </c>
      <c r="AG7090">
        <v>1953</v>
      </c>
      <c r="AH7090">
        <v>26.46</v>
      </c>
      <c r="AI7090">
        <v>37.678918000000003</v>
      </c>
      <c r="AJ7090">
        <v>-97.329851000000005</v>
      </c>
      <c r="AL7090">
        <v>24</v>
      </c>
      <c r="AM7090" t="s">
        <v>63</v>
      </c>
      <c r="AN7090" t="s">
        <v>17489</v>
      </c>
      <c r="AO7090" t="s">
        <v>79</v>
      </c>
      <c r="AP7090" t="s">
        <v>170</v>
      </c>
      <c r="AQ7090" t="s">
        <v>653</v>
      </c>
      <c r="AR7090" t="s">
        <v>1153</v>
      </c>
      <c r="AS7090" t="s">
        <v>83</v>
      </c>
      <c r="AT7090" s="5">
        <v>35521</v>
      </c>
      <c r="AU7090" t="s">
        <v>63</v>
      </c>
      <c r="AV7090" t="s">
        <v>187</v>
      </c>
      <c r="AW7090" t="s">
        <v>188</v>
      </c>
    </row>
    <row r="7091" spans="1:49" x14ac:dyDescent="0.25">
      <c r="A7091">
        <v>459</v>
      </c>
      <c r="B7091" t="s">
        <v>26597</v>
      </c>
      <c r="C7091">
        <v>1</v>
      </c>
      <c r="D7091" t="s">
        <v>86</v>
      </c>
      <c r="E7091" t="s">
        <v>163</v>
      </c>
      <c r="F7091" t="s">
        <v>108</v>
      </c>
      <c r="G7091">
        <v>220.52</v>
      </c>
      <c r="H7091" t="s">
        <v>138</v>
      </c>
      <c r="I7091" t="s">
        <v>63</v>
      </c>
      <c r="J7091" t="s">
        <v>91</v>
      </c>
      <c r="K7091" t="s">
        <v>26598</v>
      </c>
      <c r="L7091" t="s">
        <v>8574</v>
      </c>
      <c r="M7091" t="s">
        <v>392</v>
      </c>
      <c r="N7091">
        <v>22.604986876640421</v>
      </c>
      <c r="P7091">
        <v>128</v>
      </c>
      <c r="Q7091">
        <v>81.100000000000009</v>
      </c>
      <c r="R7091">
        <v>85</v>
      </c>
      <c r="S7091">
        <v>94.100000000000009</v>
      </c>
      <c r="T7091">
        <v>0</v>
      </c>
      <c r="U7091">
        <v>4</v>
      </c>
      <c r="V7091">
        <v>66400</v>
      </c>
      <c r="AB7091" t="s">
        <v>63</v>
      </c>
      <c r="AC7091" t="s">
        <v>63</v>
      </c>
      <c r="AD7091" t="s">
        <v>63</v>
      </c>
      <c r="AE7091" t="s">
        <v>98</v>
      </c>
      <c r="AG7091">
        <v>1966</v>
      </c>
      <c r="AH7091">
        <v>30.810000000000002</v>
      </c>
      <c r="AI7091">
        <v>37.677756000000002</v>
      </c>
      <c r="AJ7091">
        <v>-97.249690000000001</v>
      </c>
      <c r="AL7091">
        <v>3</v>
      </c>
      <c r="AM7091" t="s">
        <v>63</v>
      </c>
      <c r="AN7091" t="s">
        <v>26599</v>
      </c>
      <c r="AO7091" t="s">
        <v>79</v>
      </c>
      <c r="AP7091" t="s">
        <v>116</v>
      </c>
      <c r="AQ7091" t="s">
        <v>11663</v>
      </c>
      <c r="AR7091" t="s">
        <v>9193</v>
      </c>
      <c r="AS7091" t="s">
        <v>83</v>
      </c>
      <c r="AT7091" s="5">
        <v>42160</v>
      </c>
      <c r="AU7091" t="s">
        <v>129</v>
      </c>
      <c r="AV7091" t="s">
        <v>200</v>
      </c>
      <c r="AW7091" t="s">
        <v>150</v>
      </c>
    </row>
    <row r="7092" spans="1:49" x14ac:dyDescent="0.25">
      <c r="A7092">
        <v>0</v>
      </c>
      <c r="B7092" t="s">
        <v>27169</v>
      </c>
      <c r="C7092">
        <v>1</v>
      </c>
      <c r="D7092" t="s">
        <v>86</v>
      </c>
      <c r="E7092" t="s">
        <v>163</v>
      </c>
      <c r="F7092" t="s">
        <v>108</v>
      </c>
      <c r="G7092">
        <v>221.6</v>
      </c>
      <c r="H7092" t="s">
        <v>247</v>
      </c>
      <c r="I7092" t="s">
        <v>63</v>
      </c>
      <c r="J7092" t="s">
        <v>91</v>
      </c>
      <c r="K7092" t="s">
        <v>27170</v>
      </c>
      <c r="L7092" t="s">
        <v>392</v>
      </c>
      <c r="M7092" t="s">
        <v>27171</v>
      </c>
      <c r="N7092">
        <v>182.51312335958005</v>
      </c>
      <c r="P7092">
        <v>38.299868766404202</v>
      </c>
      <c r="Q7092">
        <v>92</v>
      </c>
      <c r="R7092">
        <v>90</v>
      </c>
      <c r="S7092">
        <v>96.100000000000009</v>
      </c>
      <c r="T7092">
        <v>0</v>
      </c>
      <c r="U7092">
        <v>3</v>
      </c>
      <c r="V7092">
        <v>9640</v>
      </c>
      <c r="W7092" t="s">
        <v>70</v>
      </c>
      <c r="AB7092" t="s">
        <v>98</v>
      </c>
      <c r="AC7092" t="s">
        <v>98</v>
      </c>
      <c r="AD7092" t="s">
        <v>98</v>
      </c>
      <c r="AE7092" t="s">
        <v>63</v>
      </c>
      <c r="AG7092">
        <v>1956</v>
      </c>
      <c r="AH7092">
        <v>31.89</v>
      </c>
      <c r="AI7092">
        <v>37.67924</v>
      </c>
      <c r="AJ7092">
        <v>-97.230630000000005</v>
      </c>
      <c r="AL7092">
        <v>3</v>
      </c>
      <c r="AM7092" t="s">
        <v>2857</v>
      </c>
      <c r="AN7092" t="s">
        <v>27172</v>
      </c>
      <c r="AO7092" t="s">
        <v>79</v>
      </c>
      <c r="AP7092" t="s">
        <v>170</v>
      </c>
      <c r="AQ7092" t="s">
        <v>27173</v>
      </c>
      <c r="AR7092" t="s">
        <v>11142</v>
      </c>
      <c r="AS7092" t="s">
        <v>83</v>
      </c>
      <c r="AT7092" s="5">
        <v>34700</v>
      </c>
      <c r="AU7092" t="s">
        <v>63</v>
      </c>
      <c r="AV7092" t="s">
        <v>200</v>
      </c>
      <c r="AW7092" t="s">
        <v>150</v>
      </c>
    </row>
    <row r="7093" spans="1:49" x14ac:dyDescent="0.25">
      <c r="A7093">
        <v>3404</v>
      </c>
      <c r="B7093" t="s">
        <v>2637</v>
      </c>
      <c r="C7093">
        <v>1</v>
      </c>
      <c r="D7093" t="s">
        <v>86</v>
      </c>
      <c r="E7093" t="s">
        <v>163</v>
      </c>
      <c r="F7093" t="s">
        <v>108</v>
      </c>
      <c r="G7093">
        <v>223.8</v>
      </c>
      <c r="H7093" t="s">
        <v>247</v>
      </c>
      <c r="I7093" t="s">
        <v>63</v>
      </c>
      <c r="J7093" t="s">
        <v>91</v>
      </c>
      <c r="K7093" t="s">
        <v>2638</v>
      </c>
      <c r="L7093" t="s">
        <v>2639</v>
      </c>
      <c r="M7093" t="s">
        <v>680</v>
      </c>
      <c r="N7093">
        <v>214.00918635170603</v>
      </c>
      <c r="O7093">
        <v>39</v>
      </c>
      <c r="P7093">
        <v>44</v>
      </c>
      <c r="Q7093">
        <v>92.600000000000009</v>
      </c>
      <c r="R7093">
        <v>75</v>
      </c>
      <c r="S7093">
        <v>88.3</v>
      </c>
      <c r="T7093">
        <v>3</v>
      </c>
      <c r="U7093">
        <v>5</v>
      </c>
      <c r="V7093">
        <v>22500</v>
      </c>
      <c r="X7093" t="s">
        <v>1054</v>
      </c>
      <c r="Y7093" t="s">
        <v>144</v>
      </c>
      <c r="Z7093" t="s">
        <v>2640</v>
      </c>
      <c r="AA7093" t="s">
        <v>97</v>
      </c>
      <c r="AB7093" t="s">
        <v>75</v>
      </c>
      <c r="AC7093" t="s">
        <v>75</v>
      </c>
      <c r="AD7093" t="s">
        <v>75</v>
      </c>
      <c r="AE7093" t="s">
        <v>63</v>
      </c>
      <c r="AG7093">
        <v>1956</v>
      </c>
      <c r="AH7093">
        <v>34.090000000000003</v>
      </c>
      <c r="AI7093">
        <v>37.679431000000001</v>
      </c>
      <c r="AJ7093">
        <v>-97.190697999999998</v>
      </c>
      <c r="AK7093" t="s">
        <v>77</v>
      </c>
      <c r="AL7093">
        <v>4</v>
      </c>
      <c r="AM7093" t="s">
        <v>63</v>
      </c>
      <c r="AN7093" t="s">
        <v>2641</v>
      </c>
      <c r="AO7093" t="s">
        <v>103</v>
      </c>
      <c r="AP7093" t="s">
        <v>170</v>
      </c>
      <c r="AQ7093" t="s">
        <v>207</v>
      </c>
      <c r="AR7093" t="s">
        <v>132</v>
      </c>
      <c r="AS7093" t="s">
        <v>83</v>
      </c>
      <c r="AT7093" s="5">
        <v>36130</v>
      </c>
      <c r="AU7093" t="s">
        <v>63</v>
      </c>
      <c r="AV7093" t="s">
        <v>220</v>
      </c>
      <c r="AW7093" t="s">
        <v>105</v>
      </c>
    </row>
    <row r="7094" spans="1:49" x14ac:dyDescent="0.25">
      <c r="A7094">
        <v>5244</v>
      </c>
      <c r="B7094" t="s">
        <v>6825</v>
      </c>
      <c r="C7094">
        <v>1</v>
      </c>
      <c r="D7094" t="s">
        <v>86</v>
      </c>
      <c r="E7094" t="s">
        <v>163</v>
      </c>
      <c r="F7094" t="s">
        <v>108</v>
      </c>
      <c r="G7094">
        <v>223.79</v>
      </c>
      <c r="H7094" t="s">
        <v>247</v>
      </c>
      <c r="I7094" t="s">
        <v>63</v>
      </c>
      <c r="J7094" t="s">
        <v>91</v>
      </c>
      <c r="K7094" t="s">
        <v>2638</v>
      </c>
      <c r="L7094" t="s">
        <v>2639</v>
      </c>
      <c r="M7094" t="s">
        <v>167</v>
      </c>
      <c r="N7094">
        <v>212.00787401574803</v>
      </c>
      <c r="O7094">
        <v>39</v>
      </c>
      <c r="P7094">
        <v>28</v>
      </c>
      <c r="Q7094">
        <v>69.7</v>
      </c>
      <c r="R7094">
        <v>70</v>
      </c>
      <c r="S7094">
        <v>88.7</v>
      </c>
      <c r="T7094">
        <v>3</v>
      </c>
      <c r="U7094">
        <v>5</v>
      </c>
      <c r="V7094">
        <v>22500</v>
      </c>
      <c r="W7094" t="s">
        <v>70</v>
      </c>
      <c r="AB7094" t="s">
        <v>76</v>
      </c>
      <c r="AC7094" t="s">
        <v>98</v>
      </c>
      <c r="AD7094" t="s">
        <v>98</v>
      </c>
      <c r="AE7094" t="s">
        <v>63</v>
      </c>
      <c r="AG7094">
        <v>1956</v>
      </c>
      <c r="AH7094">
        <v>34.08</v>
      </c>
      <c r="AI7094">
        <v>37.679271</v>
      </c>
      <c r="AJ7094">
        <v>-97.190875000000005</v>
      </c>
      <c r="AK7094" t="s">
        <v>77</v>
      </c>
      <c r="AL7094">
        <v>4</v>
      </c>
      <c r="AM7094" t="s">
        <v>63</v>
      </c>
      <c r="AN7094" t="s">
        <v>6826</v>
      </c>
      <c r="AO7094" t="s">
        <v>103</v>
      </c>
      <c r="AP7094" t="s">
        <v>170</v>
      </c>
      <c r="AQ7094" t="s">
        <v>207</v>
      </c>
      <c r="AR7094" t="s">
        <v>132</v>
      </c>
      <c r="AS7094" t="s">
        <v>83</v>
      </c>
      <c r="AT7094" s="5">
        <v>36130</v>
      </c>
      <c r="AU7094" t="s">
        <v>63</v>
      </c>
      <c r="AV7094" t="s">
        <v>220</v>
      </c>
      <c r="AW7094" t="s">
        <v>105</v>
      </c>
    </row>
    <row r="7095" spans="1:49" x14ac:dyDescent="0.25">
      <c r="A7095">
        <v>2268</v>
      </c>
      <c r="B7095" t="s">
        <v>5401</v>
      </c>
      <c r="C7095">
        <v>1</v>
      </c>
      <c r="D7095" t="s">
        <v>86</v>
      </c>
      <c r="E7095" t="s">
        <v>178</v>
      </c>
      <c r="F7095" t="s">
        <v>177</v>
      </c>
      <c r="G7095">
        <v>69.070000000000007</v>
      </c>
      <c r="H7095" t="s">
        <v>138</v>
      </c>
      <c r="I7095" t="s">
        <v>63</v>
      </c>
      <c r="J7095" t="s">
        <v>110</v>
      </c>
      <c r="K7095" t="s">
        <v>5402</v>
      </c>
      <c r="L7095" t="s">
        <v>279</v>
      </c>
      <c r="M7095" t="s">
        <v>3230</v>
      </c>
      <c r="N7095">
        <v>22.408136482939632</v>
      </c>
      <c r="P7095">
        <v>24</v>
      </c>
      <c r="Q7095">
        <v>80.8</v>
      </c>
      <c r="S7095">
        <v>98.7</v>
      </c>
      <c r="T7095">
        <v>2</v>
      </c>
      <c r="U7095">
        <v>13</v>
      </c>
      <c r="V7095">
        <v>3130</v>
      </c>
      <c r="AB7095" t="s">
        <v>63</v>
      </c>
      <c r="AC7095" t="s">
        <v>63</v>
      </c>
      <c r="AD7095" t="s">
        <v>63</v>
      </c>
      <c r="AE7095" t="s">
        <v>98</v>
      </c>
      <c r="AG7095">
        <v>1950</v>
      </c>
      <c r="AH7095">
        <v>0.94000000000000006</v>
      </c>
      <c r="AI7095">
        <v>37.479770000000002</v>
      </c>
      <c r="AJ7095">
        <v>-97.657349999999994</v>
      </c>
      <c r="AL7095">
        <v>3</v>
      </c>
      <c r="AM7095" t="s">
        <v>63</v>
      </c>
      <c r="AN7095" t="s">
        <v>5403</v>
      </c>
      <c r="AO7095" t="s">
        <v>103</v>
      </c>
      <c r="AP7095" t="s">
        <v>116</v>
      </c>
      <c r="AQ7095" t="s">
        <v>185</v>
      </c>
      <c r="AR7095" t="s">
        <v>317</v>
      </c>
      <c r="AS7095" t="s">
        <v>83</v>
      </c>
      <c r="AT7095" s="5">
        <v>36192</v>
      </c>
      <c r="AU7095" t="s">
        <v>129</v>
      </c>
      <c r="AV7095" t="s">
        <v>149</v>
      </c>
      <c r="AW7095" t="s">
        <v>150</v>
      </c>
    </row>
    <row r="7096" spans="1:49" x14ac:dyDescent="0.25">
      <c r="A7096">
        <v>1100</v>
      </c>
      <c r="B7096" t="s">
        <v>22167</v>
      </c>
      <c r="C7096">
        <v>1</v>
      </c>
      <c r="D7096" t="s">
        <v>86</v>
      </c>
      <c r="E7096" t="s">
        <v>178</v>
      </c>
      <c r="F7096" t="s">
        <v>177</v>
      </c>
      <c r="G7096">
        <v>70.100000000000009</v>
      </c>
      <c r="H7096" t="s">
        <v>138</v>
      </c>
      <c r="I7096" t="s">
        <v>63</v>
      </c>
      <c r="J7096" t="s">
        <v>110</v>
      </c>
      <c r="K7096" t="s">
        <v>22168</v>
      </c>
      <c r="L7096" t="s">
        <v>279</v>
      </c>
      <c r="M7096" t="s">
        <v>3230</v>
      </c>
      <c r="N7096">
        <v>27.001312335958005</v>
      </c>
      <c r="O7096">
        <v>19</v>
      </c>
      <c r="P7096">
        <v>44</v>
      </c>
      <c r="Q7096">
        <v>75.8</v>
      </c>
      <c r="S7096">
        <v>97</v>
      </c>
      <c r="T7096">
        <v>2</v>
      </c>
      <c r="U7096">
        <v>13</v>
      </c>
      <c r="V7096">
        <v>3130</v>
      </c>
      <c r="AB7096" t="s">
        <v>63</v>
      </c>
      <c r="AC7096" t="s">
        <v>63</v>
      </c>
      <c r="AD7096" t="s">
        <v>63</v>
      </c>
      <c r="AE7096" t="s">
        <v>98</v>
      </c>
      <c r="AG7096">
        <v>1950</v>
      </c>
      <c r="AH7096">
        <v>1.97</v>
      </c>
      <c r="AI7096">
        <v>37.489049999999999</v>
      </c>
      <c r="AJ7096">
        <v>-97.642939999999996</v>
      </c>
      <c r="AK7096" t="s">
        <v>262</v>
      </c>
      <c r="AL7096">
        <v>3</v>
      </c>
      <c r="AM7096" t="s">
        <v>63</v>
      </c>
      <c r="AN7096" t="s">
        <v>22169</v>
      </c>
      <c r="AO7096" t="s">
        <v>103</v>
      </c>
      <c r="AP7096" t="s">
        <v>116</v>
      </c>
      <c r="AQ7096" t="s">
        <v>416</v>
      </c>
      <c r="AR7096" t="s">
        <v>346</v>
      </c>
      <c r="AS7096" t="s">
        <v>83</v>
      </c>
      <c r="AT7096" s="5">
        <v>36192</v>
      </c>
      <c r="AU7096" t="s">
        <v>129</v>
      </c>
      <c r="AV7096" t="s">
        <v>149</v>
      </c>
      <c r="AW7096" t="s">
        <v>150</v>
      </c>
    </row>
    <row r="7097" spans="1:49" x14ac:dyDescent="0.25">
      <c r="A7097">
        <v>3438</v>
      </c>
      <c r="B7097" t="s">
        <v>4726</v>
      </c>
      <c r="C7097">
        <v>1</v>
      </c>
      <c r="D7097" t="s">
        <v>86</v>
      </c>
      <c r="E7097" t="s">
        <v>178</v>
      </c>
      <c r="F7097" t="s">
        <v>177</v>
      </c>
      <c r="G7097">
        <v>70.350000000000009</v>
      </c>
      <c r="H7097" t="s">
        <v>138</v>
      </c>
      <c r="I7097" t="s">
        <v>63</v>
      </c>
      <c r="J7097" t="s">
        <v>91</v>
      </c>
      <c r="K7097" t="s">
        <v>4727</v>
      </c>
      <c r="L7097" t="s">
        <v>279</v>
      </c>
      <c r="M7097" t="s">
        <v>3230</v>
      </c>
      <c r="N7097">
        <v>20.800524934383201</v>
      </c>
      <c r="P7097">
        <v>30</v>
      </c>
      <c r="Q7097">
        <v>74.900000000000006</v>
      </c>
      <c r="R7097">
        <v>90</v>
      </c>
      <c r="S7097">
        <v>98.100000000000009</v>
      </c>
      <c r="T7097">
        <v>2</v>
      </c>
      <c r="U7097">
        <v>12</v>
      </c>
      <c r="V7097">
        <v>4420</v>
      </c>
      <c r="AB7097" t="s">
        <v>63</v>
      </c>
      <c r="AC7097" t="s">
        <v>63</v>
      </c>
      <c r="AD7097" t="s">
        <v>63</v>
      </c>
      <c r="AE7097" t="s">
        <v>98</v>
      </c>
      <c r="AG7097">
        <v>1943</v>
      </c>
      <c r="AH7097">
        <v>2.2200000000000002</v>
      </c>
      <c r="AI7097">
        <v>37.491500000000002</v>
      </c>
      <c r="AJ7097">
        <v>-97.639600000000002</v>
      </c>
      <c r="AL7097">
        <v>2</v>
      </c>
      <c r="AM7097" t="s">
        <v>63</v>
      </c>
      <c r="AN7097" t="s">
        <v>4728</v>
      </c>
      <c r="AO7097" t="s">
        <v>79</v>
      </c>
      <c r="AP7097" t="s">
        <v>147</v>
      </c>
      <c r="AQ7097" t="s">
        <v>503</v>
      </c>
      <c r="AR7097" t="s">
        <v>504</v>
      </c>
      <c r="AS7097" t="s">
        <v>83</v>
      </c>
      <c r="AT7097" s="5">
        <v>36192</v>
      </c>
      <c r="AU7097" t="s">
        <v>129</v>
      </c>
      <c r="AV7097" t="s">
        <v>149</v>
      </c>
      <c r="AW7097" t="s">
        <v>150</v>
      </c>
    </row>
    <row r="7098" spans="1:49" x14ac:dyDescent="0.25">
      <c r="A7098">
        <v>2747</v>
      </c>
      <c r="B7098" t="s">
        <v>10569</v>
      </c>
      <c r="C7098">
        <v>1</v>
      </c>
      <c r="D7098" t="s">
        <v>86</v>
      </c>
      <c r="E7098" t="s">
        <v>178</v>
      </c>
      <c r="F7098" t="s">
        <v>177</v>
      </c>
      <c r="G7098">
        <v>71.12</v>
      </c>
      <c r="H7098" t="s">
        <v>489</v>
      </c>
      <c r="I7098" t="s">
        <v>63</v>
      </c>
      <c r="J7098" t="s">
        <v>91</v>
      </c>
      <c r="K7098" t="s">
        <v>10570</v>
      </c>
      <c r="L7098" t="s">
        <v>279</v>
      </c>
      <c r="M7098" t="s">
        <v>3230</v>
      </c>
      <c r="N7098">
        <v>24.901574803149607</v>
      </c>
      <c r="P7098">
        <v>30</v>
      </c>
      <c r="Q7098">
        <v>86.5</v>
      </c>
      <c r="R7098">
        <v>95</v>
      </c>
      <c r="S7098">
        <v>98.8</v>
      </c>
      <c r="T7098">
        <v>2</v>
      </c>
      <c r="U7098">
        <v>12</v>
      </c>
      <c r="V7098">
        <v>4420</v>
      </c>
      <c r="AB7098" t="s">
        <v>63</v>
      </c>
      <c r="AC7098" t="s">
        <v>63</v>
      </c>
      <c r="AD7098" t="s">
        <v>63</v>
      </c>
      <c r="AE7098" t="s">
        <v>98</v>
      </c>
      <c r="AG7098">
        <v>1943</v>
      </c>
      <c r="AH7098">
        <v>2.99</v>
      </c>
      <c r="AI7098">
        <v>37.499160000000003</v>
      </c>
      <c r="AJ7098">
        <v>-97.629350000000002</v>
      </c>
      <c r="AL7098">
        <v>2</v>
      </c>
      <c r="AM7098" t="s">
        <v>63</v>
      </c>
      <c r="AN7098" t="s">
        <v>10571</v>
      </c>
      <c r="AO7098" t="s">
        <v>79</v>
      </c>
      <c r="AP7098" t="s">
        <v>147</v>
      </c>
      <c r="AQ7098" t="s">
        <v>843</v>
      </c>
      <c r="AR7098" t="s">
        <v>246</v>
      </c>
      <c r="AS7098" t="s">
        <v>83</v>
      </c>
      <c r="AT7098" s="5">
        <v>37987</v>
      </c>
      <c r="AU7098" t="s">
        <v>129</v>
      </c>
      <c r="AV7098" t="s">
        <v>149</v>
      </c>
      <c r="AW7098" t="s">
        <v>150</v>
      </c>
    </row>
    <row r="7099" spans="1:49" x14ac:dyDescent="0.25">
      <c r="A7099">
        <v>1229</v>
      </c>
      <c r="B7099" t="s">
        <v>24110</v>
      </c>
      <c r="C7099">
        <v>1</v>
      </c>
      <c r="D7099" t="s">
        <v>86</v>
      </c>
      <c r="E7099" t="s">
        <v>178</v>
      </c>
      <c r="F7099" t="s">
        <v>177</v>
      </c>
      <c r="G7099">
        <v>80.820000000000007</v>
      </c>
      <c r="H7099" t="s">
        <v>489</v>
      </c>
      <c r="I7099" t="s">
        <v>63</v>
      </c>
      <c r="J7099" t="s">
        <v>91</v>
      </c>
      <c r="K7099" t="s">
        <v>24111</v>
      </c>
      <c r="L7099" t="s">
        <v>166</v>
      </c>
      <c r="M7099" t="s">
        <v>3230</v>
      </c>
      <c r="N7099">
        <v>38.484251968503933</v>
      </c>
      <c r="P7099">
        <v>44</v>
      </c>
      <c r="Q7099">
        <v>90.2</v>
      </c>
      <c r="R7099">
        <v>90</v>
      </c>
      <c r="S7099">
        <v>98.600000000000009</v>
      </c>
      <c r="T7099">
        <v>0</v>
      </c>
      <c r="U7099">
        <v>12</v>
      </c>
      <c r="V7099">
        <v>4570</v>
      </c>
      <c r="AB7099" t="s">
        <v>63</v>
      </c>
      <c r="AC7099" t="s">
        <v>63</v>
      </c>
      <c r="AD7099" t="s">
        <v>63</v>
      </c>
      <c r="AE7099" t="s">
        <v>98</v>
      </c>
      <c r="AG7099">
        <v>1941</v>
      </c>
      <c r="AH7099">
        <v>12.69</v>
      </c>
      <c r="AI7099">
        <v>37.599969999999999</v>
      </c>
      <c r="AJ7099">
        <v>-97.507279999999994</v>
      </c>
      <c r="AL7099">
        <v>3</v>
      </c>
      <c r="AM7099" t="s">
        <v>63</v>
      </c>
      <c r="AN7099" t="s">
        <v>24112</v>
      </c>
      <c r="AO7099" t="s">
        <v>79</v>
      </c>
      <c r="AP7099" t="s">
        <v>147</v>
      </c>
      <c r="AQ7099" t="s">
        <v>843</v>
      </c>
      <c r="AR7099" t="s">
        <v>255</v>
      </c>
      <c r="AS7099" t="s">
        <v>83</v>
      </c>
      <c r="AT7099" s="5">
        <v>37987</v>
      </c>
      <c r="AU7099" t="s">
        <v>129</v>
      </c>
      <c r="AV7099" t="s">
        <v>149</v>
      </c>
      <c r="AW7099" t="s">
        <v>150</v>
      </c>
    </row>
    <row r="7100" spans="1:49" x14ac:dyDescent="0.25">
      <c r="A7100">
        <v>1495</v>
      </c>
      <c r="B7100" t="s">
        <v>23752</v>
      </c>
      <c r="C7100">
        <v>1</v>
      </c>
      <c r="D7100" t="s">
        <v>86</v>
      </c>
      <c r="E7100" t="s">
        <v>178</v>
      </c>
      <c r="F7100" t="s">
        <v>177</v>
      </c>
      <c r="G7100">
        <v>83.02</v>
      </c>
      <c r="H7100" t="s">
        <v>138</v>
      </c>
      <c r="I7100" t="s">
        <v>63</v>
      </c>
      <c r="J7100" t="s">
        <v>91</v>
      </c>
      <c r="K7100" t="s">
        <v>23753</v>
      </c>
      <c r="L7100" t="s">
        <v>1164</v>
      </c>
      <c r="M7100" t="s">
        <v>3230</v>
      </c>
      <c r="N7100">
        <v>31.594488188976378</v>
      </c>
      <c r="P7100">
        <v>81.5</v>
      </c>
      <c r="Q7100">
        <v>58.7</v>
      </c>
      <c r="R7100">
        <v>90</v>
      </c>
      <c r="S7100">
        <v>99</v>
      </c>
      <c r="T7100">
        <v>1</v>
      </c>
      <c r="U7100">
        <v>9</v>
      </c>
      <c r="V7100">
        <v>7070</v>
      </c>
      <c r="AB7100" t="s">
        <v>63</v>
      </c>
      <c r="AC7100" t="s">
        <v>63</v>
      </c>
      <c r="AD7100" t="s">
        <v>63</v>
      </c>
      <c r="AE7100" t="s">
        <v>98</v>
      </c>
      <c r="AG7100">
        <v>1940</v>
      </c>
      <c r="AH7100">
        <v>14.89</v>
      </c>
      <c r="AI7100">
        <v>37.618340000000003</v>
      </c>
      <c r="AJ7100">
        <v>-97.474450000000004</v>
      </c>
      <c r="AL7100">
        <v>3</v>
      </c>
      <c r="AM7100" t="s">
        <v>63</v>
      </c>
      <c r="AN7100" t="s">
        <v>23754</v>
      </c>
      <c r="AO7100" t="s">
        <v>79</v>
      </c>
      <c r="AP7100" t="s">
        <v>147</v>
      </c>
      <c r="AQ7100" t="s">
        <v>575</v>
      </c>
      <c r="AR7100" t="s">
        <v>379</v>
      </c>
      <c r="AS7100" t="s">
        <v>83</v>
      </c>
      <c r="AT7100" s="5">
        <v>36220</v>
      </c>
      <c r="AU7100" t="s">
        <v>129</v>
      </c>
      <c r="AV7100" t="s">
        <v>149</v>
      </c>
      <c r="AW7100" t="s">
        <v>150</v>
      </c>
    </row>
    <row r="7101" spans="1:49" x14ac:dyDescent="0.25">
      <c r="A7101">
        <v>1170</v>
      </c>
      <c r="B7101" t="s">
        <v>27434</v>
      </c>
      <c r="C7101">
        <v>1</v>
      </c>
      <c r="D7101" t="s">
        <v>86</v>
      </c>
      <c r="E7101" t="s">
        <v>330</v>
      </c>
      <c r="F7101" t="s">
        <v>177</v>
      </c>
      <c r="G7101">
        <v>62.800000000000004</v>
      </c>
      <c r="H7101" t="s">
        <v>138</v>
      </c>
      <c r="I7101" t="s">
        <v>63</v>
      </c>
      <c r="J7101" t="s">
        <v>91</v>
      </c>
      <c r="K7101" t="s">
        <v>27435</v>
      </c>
      <c r="L7101" t="s">
        <v>8413</v>
      </c>
      <c r="M7101" t="s">
        <v>550</v>
      </c>
      <c r="N7101">
        <v>20.702099737532809</v>
      </c>
      <c r="P7101">
        <v>95</v>
      </c>
      <c r="Q7101">
        <v>65.400000000000006</v>
      </c>
      <c r="R7101">
        <v>92</v>
      </c>
      <c r="S7101">
        <v>99.8</v>
      </c>
      <c r="T7101">
        <v>2</v>
      </c>
      <c r="U7101">
        <v>6</v>
      </c>
      <c r="V7101">
        <v>7770</v>
      </c>
      <c r="AB7101" t="s">
        <v>63</v>
      </c>
      <c r="AC7101" t="s">
        <v>63</v>
      </c>
      <c r="AD7101" t="s">
        <v>63</v>
      </c>
      <c r="AE7101" t="s">
        <v>98</v>
      </c>
      <c r="AG7101">
        <v>1955</v>
      </c>
      <c r="AH7101">
        <v>0.59</v>
      </c>
      <c r="AI7101">
        <v>37.481400000000001</v>
      </c>
      <c r="AJ7101">
        <v>-97.236909999999995</v>
      </c>
      <c r="AL7101">
        <v>2</v>
      </c>
      <c r="AM7101" t="s">
        <v>63</v>
      </c>
      <c r="AN7101" t="s">
        <v>27436</v>
      </c>
      <c r="AO7101" t="s">
        <v>103</v>
      </c>
      <c r="AP7101" t="s">
        <v>116</v>
      </c>
      <c r="AQ7101" t="s">
        <v>358</v>
      </c>
      <c r="AR7101" t="s">
        <v>653</v>
      </c>
      <c r="AS7101" t="s">
        <v>83</v>
      </c>
      <c r="AT7101" s="5">
        <v>36192</v>
      </c>
      <c r="AU7101" t="s">
        <v>129</v>
      </c>
      <c r="AV7101" t="s">
        <v>200</v>
      </c>
      <c r="AW7101" t="s">
        <v>150</v>
      </c>
    </row>
    <row r="7102" spans="1:49" x14ac:dyDescent="0.25">
      <c r="A7102">
        <v>643</v>
      </c>
      <c r="B7102" t="s">
        <v>24764</v>
      </c>
      <c r="C7102">
        <v>1</v>
      </c>
      <c r="D7102" t="s">
        <v>86</v>
      </c>
      <c r="E7102" t="s">
        <v>330</v>
      </c>
      <c r="F7102" t="s">
        <v>177</v>
      </c>
      <c r="G7102">
        <v>71.290000000000006</v>
      </c>
      <c r="H7102" t="s">
        <v>90</v>
      </c>
      <c r="I7102" t="s">
        <v>63</v>
      </c>
      <c r="J7102" t="s">
        <v>91</v>
      </c>
      <c r="K7102" t="s">
        <v>24765</v>
      </c>
      <c r="L7102" t="s">
        <v>141</v>
      </c>
      <c r="M7102" t="s">
        <v>24766</v>
      </c>
      <c r="N7102">
        <v>122.50656167979002</v>
      </c>
      <c r="P7102">
        <v>40</v>
      </c>
      <c r="Q7102">
        <v>98.3</v>
      </c>
      <c r="R7102">
        <v>95</v>
      </c>
      <c r="S7102">
        <v>97.100000000000009</v>
      </c>
      <c r="T7102">
        <v>2</v>
      </c>
      <c r="U7102">
        <v>5</v>
      </c>
      <c r="V7102">
        <v>12050</v>
      </c>
      <c r="AB7102" t="s">
        <v>98</v>
      </c>
      <c r="AC7102" t="s">
        <v>98</v>
      </c>
      <c r="AD7102" t="s">
        <v>129</v>
      </c>
      <c r="AE7102" t="s">
        <v>63</v>
      </c>
      <c r="AG7102">
        <v>1967</v>
      </c>
      <c r="AH7102">
        <v>9.06</v>
      </c>
      <c r="AI7102">
        <v>37.593710000000002</v>
      </c>
      <c r="AJ7102">
        <v>-97.285882000000001</v>
      </c>
      <c r="AL7102">
        <v>3</v>
      </c>
      <c r="AM7102" t="s">
        <v>63</v>
      </c>
      <c r="AN7102" t="s">
        <v>24767</v>
      </c>
      <c r="AO7102" t="s">
        <v>103</v>
      </c>
      <c r="AP7102" t="s">
        <v>170</v>
      </c>
      <c r="AQ7102" t="s">
        <v>255</v>
      </c>
      <c r="AR7102" t="s">
        <v>910</v>
      </c>
      <c r="AS7102" t="s">
        <v>83</v>
      </c>
      <c r="AT7102" s="5">
        <v>35855</v>
      </c>
      <c r="AU7102" t="s">
        <v>103</v>
      </c>
      <c r="AV7102" t="s">
        <v>119</v>
      </c>
      <c r="AW7102" t="s">
        <v>85</v>
      </c>
    </row>
    <row r="7103" spans="1:49" x14ac:dyDescent="0.25">
      <c r="A7103">
        <v>768</v>
      </c>
      <c r="B7103" t="s">
        <v>27658</v>
      </c>
      <c r="C7103">
        <v>1</v>
      </c>
      <c r="D7103" t="s">
        <v>86</v>
      </c>
      <c r="E7103" t="s">
        <v>330</v>
      </c>
      <c r="F7103" t="s">
        <v>177</v>
      </c>
      <c r="G7103">
        <v>71.8</v>
      </c>
      <c r="H7103" t="s">
        <v>138</v>
      </c>
      <c r="I7103" t="s">
        <v>63</v>
      </c>
      <c r="J7103" t="s">
        <v>91</v>
      </c>
      <c r="K7103" t="s">
        <v>27659</v>
      </c>
      <c r="L7103" t="s">
        <v>141</v>
      </c>
      <c r="M7103" t="s">
        <v>27660</v>
      </c>
      <c r="N7103">
        <v>43.503937007874015</v>
      </c>
      <c r="P7103">
        <v>80</v>
      </c>
      <c r="Q7103">
        <v>69.900000000000006</v>
      </c>
      <c r="R7103">
        <v>85</v>
      </c>
      <c r="S7103">
        <v>96.4</v>
      </c>
      <c r="T7103">
        <v>1</v>
      </c>
      <c r="U7103">
        <v>5</v>
      </c>
      <c r="V7103">
        <v>24100</v>
      </c>
      <c r="AB7103" t="s">
        <v>63</v>
      </c>
      <c r="AC7103" t="s">
        <v>63</v>
      </c>
      <c r="AD7103" t="s">
        <v>63</v>
      </c>
      <c r="AE7103" t="s">
        <v>75</v>
      </c>
      <c r="AG7103">
        <v>1950</v>
      </c>
      <c r="AH7103">
        <v>9.7000000000000011</v>
      </c>
      <c r="AI7103">
        <v>37.602359999999997</v>
      </c>
      <c r="AJ7103">
        <v>-97.289810000000003</v>
      </c>
      <c r="AL7103">
        <v>5</v>
      </c>
      <c r="AM7103" t="s">
        <v>63</v>
      </c>
      <c r="AN7103" t="s">
        <v>27661</v>
      </c>
      <c r="AO7103" t="s">
        <v>103</v>
      </c>
      <c r="AP7103" t="s">
        <v>116</v>
      </c>
      <c r="AQ7103" t="s">
        <v>843</v>
      </c>
      <c r="AR7103" t="s">
        <v>401</v>
      </c>
      <c r="AS7103" t="s">
        <v>83</v>
      </c>
      <c r="AT7103" s="5">
        <v>36192</v>
      </c>
      <c r="AU7103" t="s">
        <v>129</v>
      </c>
      <c r="AV7103" t="s">
        <v>200</v>
      </c>
      <c r="AW7103" t="s">
        <v>150</v>
      </c>
    </row>
    <row r="7104" spans="1:49" x14ac:dyDescent="0.25">
      <c r="A7104">
        <v>275</v>
      </c>
      <c r="B7104" t="s">
        <v>7293</v>
      </c>
      <c r="C7104">
        <v>1</v>
      </c>
      <c r="D7104" t="s">
        <v>86</v>
      </c>
      <c r="E7104" t="s">
        <v>330</v>
      </c>
      <c r="F7104" t="s">
        <v>177</v>
      </c>
      <c r="G7104">
        <v>73.540000000000006</v>
      </c>
      <c r="H7104" t="s">
        <v>247</v>
      </c>
      <c r="I7104" t="s">
        <v>63</v>
      </c>
      <c r="J7104" t="s">
        <v>91</v>
      </c>
      <c r="K7104" t="s">
        <v>4813</v>
      </c>
      <c r="L7104" t="s">
        <v>7294</v>
      </c>
      <c r="M7104" t="s">
        <v>7295</v>
      </c>
      <c r="N7104">
        <v>183.49737532808399</v>
      </c>
      <c r="O7104">
        <v>0</v>
      </c>
      <c r="P7104">
        <v>40</v>
      </c>
      <c r="Q7104">
        <v>97.5</v>
      </c>
      <c r="R7104">
        <v>90</v>
      </c>
      <c r="S7104">
        <v>95.3</v>
      </c>
      <c r="T7104">
        <v>1</v>
      </c>
      <c r="U7104">
        <v>5</v>
      </c>
      <c r="V7104">
        <v>16150</v>
      </c>
      <c r="AB7104" t="s">
        <v>98</v>
      </c>
      <c r="AC7104" t="s">
        <v>98</v>
      </c>
      <c r="AD7104" t="s">
        <v>98</v>
      </c>
      <c r="AE7104" t="s">
        <v>63</v>
      </c>
      <c r="AG7104">
        <v>1956</v>
      </c>
      <c r="AH7104">
        <v>11.31</v>
      </c>
      <c r="AI7104">
        <v>37.625278999999999</v>
      </c>
      <c r="AJ7104">
        <v>-97.295491999999996</v>
      </c>
      <c r="AK7104" t="s">
        <v>262</v>
      </c>
      <c r="AL7104">
        <v>4</v>
      </c>
      <c r="AM7104" t="s">
        <v>63</v>
      </c>
      <c r="AN7104" t="s">
        <v>7296</v>
      </c>
      <c r="AO7104" t="s">
        <v>103</v>
      </c>
      <c r="AP7104" t="s">
        <v>170</v>
      </c>
      <c r="AQ7104" t="s">
        <v>634</v>
      </c>
      <c r="AR7104" t="s">
        <v>1025</v>
      </c>
      <c r="AS7104" t="s">
        <v>83</v>
      </c>
      <c r="AT7104" s="5">
        <v>36130</v>
      </c>
      <c r="AU7104" t="s">
        <v>63</v>
      </c>
      <c r="AV7104" t="s">
        <v>134</v>
      </c>
      <c r="AW7104" t="s">
        <v>85</v>
      </c>
    </row>
    <row r="7105" spans="1:49" x14ac:dyDescent="0.25">
      <c r="A7105">
        <v>901</v>
      </c>
      <c r="B7105" t="s">
        <v>4812</v>
      </c>
      <c r="C7105">
        <v>1</v>
      </c>
      <c r="D7105" t="s">
        <v>86</v>
      </c>
      <c r="E7105" t="s">
        <v>330</v>
      </c>
      <c r="F7105" t="s">
        <v>177</v>
      </c>
      <c r="G7105">
        <v>73.53</v>
      </c>
      <c r="H7105" t="s">
        <v>403</v>
      </c>
      <c r="I7105" t="s">
        <v>63</v>
      </c>
      <c r="J7105" t="s">
        <v>91</v>
      </c>
      <c r="K7105" t="s">
        <v>4813</v>
      </c>
      <c r="L7105" t="s">
        <v>4814</v>
      </c>
      <c r="M7105" t="s">
        <v>4815</v>
      </c>
      <c r="N7105">
        <v>181.00393700787401</v>
      </c>
      <c r="O7105">
        <v>0</v>
      </c>
      <c r="P7105">
        <v>40</v>
      </c>
      <c r="Q7105">
        <v>96.5</v>
      </c>
      <c r="R7105">
        <v>85</v>
      </c>
      <c r="S7105">
        <v>96.7</v>
      </c>
      <c r="T7105">
        <v>1</v>
      </c>
      <c r="U7105">
        <v>5</v>
      </c>
      <c r="V7105">
        <v>16150</v>
      </c>
      <c r="AB7105" t="s">
        <v>98</v>
      </c>
      <c r="AC7105" t="s">
        <v>98</v>
      </c>
      <c r="AD7105" t="s">
        <v>98</v>
      </c>
      <c r="AE7105" t="s">
        <v>63</v>
      </c>
      <c r="AG7105">
        <v>1956</v>
      </c>
      <c r="AH7105">
        <v>11.3</v>
      </c>
      <c r="AI7105">
        <v>37.625320000000002</v>
      </c>
      <c r="AJ7105">
        <v>-97.295304000000002</v>
      </c>
      <c r="AK7105" t="s">
        <v>262</v>
      </c>
      <c r="AL7105">
        <v>4</v>
      </c>
      <c r="AM7105" t="s">
        <v>63</v>
      </c>
      <c r="AN7105" t="s">
        <v>4816</v>
      </c>
      <c r="AO7105" t="s">
        <v>103</v>
      </c>
      <c r="AP7105" t="s">
        <v>170</v>
      </c>
      <c r="AQ7105" t="s">
        <v>634</v>
      </c>
      <c r="AR7105" t="s">
        <v>1025</v>
      </c>
      <c r="AS7105" t="s">
        <v>83</v>
      </c>
      <c r="AT7105" s="5">
        <v>36130</v>
      </c>
      <c r="AU7105" t="s">
        <v>63</v>
      </c>
      <c r="AV7105" t="s">
        <v>119</v>
      </c>
      <c r="AW7105" t="s">
        <v>85</v>
      </c>
    </row>
    <row r="7106" spans="1:49" x14ac:dyDescent="0.25">
      <c r="A7106">
        <v>7063</v>
      </c>
      <c r="B7106" t="s">
        <v>3691</v>
      </c>
      <c r="C7106">
        <v>1</v>
      </c>
      <c r="D7106" t="s">
        <v>86</v>
      </c>
      <c r="E7106" t="s">
        <v>330</v>
      </c>
      <c r="F7106" t="s">
        <v>177</v>
      </c>
      <c r="G7106">
        <v>74.7</v>
      </c>
      <c r="H7106" t="s">
        <v>388</v>
      </c>
      <c r="I7106" t="s">
        <v>63</v>
      </c>
      <c r="J7106" t="s">
        <v>91</v>
      </c>
      <c r="K7106" t="s">
        <v>3692</v>
      </c>
      <c r="L7106" t="s">
        <v>3693</v>
      </c>
      <c r="M7106" t="s">
        <v>3694</v>
      </c>
      <c r="N7106">
        <v>309.80971128608923</v>
      </c>
      <c r="O7106">
        <v>50</v>
      </c>
      <c r="P7106">
        <v>26</v>
      </c>
      <c r="Q7106">
        <v>49.5</v>
      </c>
      <c r="R7106">
        <v>85</v>
      </c>
      <c r="S7106">
        <v>66.400000000000006</v>
      </c>
      <c r="T7106">
        <v>3</v>
      </c>
      <c r="U7106">
        <v>5</v>
      </c>
      <c r="V7106">
        <v>16150</v>
      </c>
      <c r="W7106" t="s">
        <v>70</v>
      </c>
      <c r="AB7106" t="s">
        <v>98</v>
      </c>
      <c r="AC7106" t="s">
        <v>75</v>
      </c>
      <c r="AD7106" t="s">
        <v>76</v>
      </c>
      <c r="AE7106" t="s">
        <v>63</v>
      </c>
      <c r="AG7106">
        <v>1942</v>
      </c>
      <c r="AH7106">
        <v>12.47</v>
      </c>
      <c r="AI7106">
        <v>37.638849999999998</v>
      </c>
      <c r="AJ7106">
        <v>-97.307130000000001</v>
      </c>
      <c r="AK7106" t="s">
        <v>262</v>
      </c>
      <c r="AL7106">
        <v>7</v>
      </c>
      <c r="AM7106" t="s">
        <v>63</v>
      </c>
      <c r="AN7106" t="s">
        <v>3695</v>
      </c>
      <c r="AO7106" t="s">
        <v>103</v>
      </c>
      <c r="AP7106" t="s">
        <v>147</v>
      </c>
      <c r="AQ7106" t="s">
        <v>239</v>
      </c>
      <c r="AR7106" t="s">
        <v>240</v>
      </c>
      <c r="AS7106" t="s">
        <v>83</v>
      </c>
      <c r="AT7106" s="5">
        <v>35855</v>
      </c>
      <c r="AU7106" t="s">
        <v>76</v>
      </c>
      <c r="AV7106" t="s">
        <v>173</v>
      </c>
      <c r="AW7106" t="s">
        <v>85</v>
      </c>
    </row>
    <row r="7107" spans="1:49" x14ac:dyDescent="0.25">
      <c r="A7107">
        <v>4026</v>
      </c>
      <c r="B7107" t="s">
        <v>5250</v>
      </c>
      <c r="C7107">
        <v>1</v>
      </c>
      <c r="D7107" t="s">
        <v>86</v>
      </c>
      <c r="E7107" t="s">
        <v>267</v>
      </c>
      <c r="F7107" t="s">
        <v>65</v>
      </c>
      <c r="G7107">
        <v>3.34</v>
      </c>
      <c r="H7107" t="s">
        <v>90</v>
      </c>
      <c r="I7107" t="s">
        <v>63</v>
      </c>
      <c r="J7107" t="s">
        <v>91</v>
      </c>
      <c r="K7107" t="s">
        <v>5251</v>
      </c>
      <c r="L7107" t="s">
        <v>5252</v>
      </c>
      <c r="M7107" t="s">
        <v>5253</v>
      </c>
      <c r="N7107">
        <v>139.99343832020998</v>
      </c>
      <c r="O7107">
        <v>50</v>
      </c>
      <c r="P7107">
        <v>40</v>
      </c>
      <c r="Q7107">
        <v>87.7</v>
      </c>
      <c r="R7107">
        <v>85</v>
      </c>
      <c r="S7107">
        <v>88.8</v>
      </c>
      <c r="T7107">
        <v>2</v>
      </c>
      <c r="U7107">
        <v>8</v>
      </c>
      <c r="V7107">
        <v>30600</v>
      </c>
      <c r="W7107" t="s">
        <v>70</v>
      </c>
      <c r="AB7107" t="s">
        <v>98</v>
      </c>
      <c r="AC7107" t="s">
        <v>98</v>
      </c>
      <c r="AD7107" t="s">
        <v>98</v>
      </c>
      <c r="AE7107" t="s">
        <v>63</v>
      </c>
      <c r="AG7107">
        <v>1966</v>
      </c>
      <c r="AH7107">
        <v>0.28900000000000003</v>
      </c>
      <c r="AI7107">
        <v>37.641354700000001</v>
      </c>
      <c r="AJ7107">
        <v>-97.308942599999995</v>
      </c>
      <c r="AK7107" t="s">
        <v>262</v>
      </c>
      <c r="AL7107">
        <v>3</v>
      </c>
      <c r="AM7107" t="s">
        <v>63</v>
      </c>
      <c r="AN7107" t="s">
        <v>5254</v>
      </c>
      <c r="AO7107" t="s">
        <v>103</v>
      </c>
      <c r="AP7107" t="s">
        <v>116</v>
      </c>
      <c r="AQ7107" t="s">
        <v>285</v>
      </c>
      <c r="AR7107" t="s">
        <v>132</v>
      </c>
      <c r="AS7107" t="s">
        <v>83</v>
      </c>
      <c r="AT7107" s="5">
        <v>35855</v>
      </c>
      <c r="AU7107" t="s">
        <v>63</v>
      </c>
      <c r="AV7107" t="s">
        <v>200</v>
      </c>
      <c r="AW7107" t="s">
        <v>150</v>
      </c>
    </row>
    <row r="7108" spans="1:49" x14ac:dyDescent="0.25">
      <c r="A7108">
        <v>2331</v>
      </c>
      <c r="B7108" t="s">
        <v>19953</v>
      </c>
      <c r="C7108">
        <v>1</v>
      </c>
      <c r="D7108" t="s">
        <v>86</v>
      </c>
      <c r="E7108" t="s">
        <v>789</v>
      </c>
      <c r="F7108" t="s">
        <v>177</v>
      </c>
      <c r="G7108">
        <v>265.27</v>
      </c>
      <c r="H7108" t="s">
        <v>489</v>
      </c>
      <c r="I7108" t="s">
        <v>63</v>
      </c>
      <c r="J7108" t="s">
        <v>91</v>
      </c>
      <c r="K7108" t="s">
        <v>19954</v>
      </c>
      <c r="L7108" t="s">
        <v>141</v>
      </c>
      <c r="M7108" t="s">
        <v>3563</v>
      </c>
      <c r="N7108">
        <v>82.80839895013122</v>
      </c>
      <c r="P7108">
        <v>40</v>
      </c>
      <c r="Q7108">
        <v>90.600000000000009</v>
      </c>
      <c r="R7108">
        <v>80</v>
      </c>
      <c r="S7108">
        <v>88.3</v>
      </c>
      <c r="T7108">
        <v>11</v>
      </c>
      <c r="U7108">
        <v>14</v>
      </c>
      <c r="V7108">
        <v>5000</v>
      </c>
      <c r="AB7108" t="s">
        <v>63</v>
      </c>
      <c r="AC7108" t="s">
        <v>63</v>
      </c>
      <c r="AD7108" t="s">
        <v>63</v>
      </c>
      <c r="AE7108" t="s">
        <v>98</v>
      </c>
      <c r="AG7108">
        <v>1962</v>
      </c>
      <c r="AH7108">
        <v>1.3900000000000001</v>
      </c>
      <c r="AI7108">
        <v>37.876018999999999</v>
      </c>
      <c r="AJ7108">
        <v>-97.676903999999993</v>
      </c>
      <c r="AL7108">
        <v>4</v>
      </c>
      <c r="AM7108" t="s">
        <v>63</v>
      </c>
      <c r="AN7108" t="s">
        <v>19955</v>
      </c>
      <c r="AO7108" t="s">
        <v>100</v>
      </c>
      <c r="AP7108" t="s">
        <v>116</v>
      </c>
      <c r="AQ7108" t="s">
        <v>159</v>
      </c>
      <c r="AR7108" t="s">
        <v>443</v>
      </c>
      <c r="AS7108" t="s">
        <v>83</v>
      </c>
      <c r="AT7108" s="5">
        <v>37987</v>
      </c>
      <c r="AU7108" t="s">
        <v>129</v>
      </c>
      <c r="AV7108" t="s">
        <v>149</v>
      </c>
      <c r="AW7108" t="s">
        <v>150</v>
      </c>
    </row>
    <row r="7109" spans="1:49" x14ac:dyDescent="0.25">
      <c r="A7109">
        <v>1807</v>
      </c>
      <c r="B7109" t="s">
        <v>16991</v>
      </c>
      <c r="C7109">
        <v>1</v>
      </c>
      <c r="D7109" t="s">
        <v>86</v>
      </c>
      <c r="E7109" t="s">
        <v>789</v>
      </c>
      <c r="F7109" t="s">
        <v>177</v>
      </c>
      <c r="G7109">
        <v>271.89</v>
      </c>
      <c r="H7109" t="s">
        <v>138</v>
      </c>
      <c r="I7109" t="s">
        <v>63</v>
      </c>
      <c r="J7109" t="s">
        <v>91</v>
      </c>
      <c r="K7109" t="s">
        <v>16992</v>
      </c>
      <c r="L7109" t="s">
        <v>11576</v>
      </c>
      <c r="M7109" t="s">
        <v>16993</v>
      </c>
      <c r="N7109">
        <v>29.199475065616799</v>
      </c>
      <c r="O7109">
        <v>45</v>
      </c>
      <c r="P7109">
        <v>48.5</v>
      </c>
      <c r="Q7109">
        <v>79.400000000000006</v>
      </c>
      <c r="R7109">
        <v>90</v>
      </c>
      <c r="S7109">
        <v>91.9</v>
      </c>
      <c r="T7109">
        <v>0</v>
      </c>
      <c r="U7109">
        <v>15</v>
      </c>
      <c r="V7109">
        <v>5000</v>
      </c>
      <c r="AB7109" t="s">
        <v>63</v>
      </c>
      <c r="AC7109" t="s">
        <v>63</v>
      </c>
      <c r="AD7109" t="s">
        <v>63</v>
      </c>
      <c r="AE7109" t="s">
        <v>98</v>
      </c>
      <c r="AG7109">
        <v>1968</v>
      </c>
      <c r="AH7109">
        <v>8.01</v>
      </c>
      <c r="AI7109">
        <v>37.842469999999999</v>
      </c>
      <c r="AJ7109">
        <v>-97.579449999999994</v>
      </c>
      <c r="AK7109" t="s">
        <v>262</v>
      </c>
      <c r="AL7109">
        <v>2</v>
      </c>
      <c r="AM7109" t="s">
        <v>63</v>
      </c>
      <c r="AN7109" t="s">
        <v>16994</v>
      </c>
      <c r="AO7109" t="s">
        <v>100</v>
      </c>
      <c r="AP7109" t="s">
        <v>116</v>
      </c>
      <c r="AQ7109" t="s">
        <v>416</v>
      </c>
      <c r="AR7109" t="s">
        <v>346</v>
      </c>
      <c r="AS7109" t="s">
        <v>83</v>
      </c>
      <c r="AT7109" s="5">
        <v>36192</v>
      </c>
      <c r="AU7109" t="s">
        <v>129</v>
      </c>
      <c r="AV7109" t="s">
        <v>200</v>
      </c>
      <c r="AW7109" t="s">
        <v>150</v>
      </c>
    </row>
    <row r="7110" spans="1:49" x14ac:dyDescent="0.25">
      <c r="A7110">
        <v>183</v>
      </c>
      <c r="B7110" t="s">
        <v>26510</v>
      </c>
      <c r="C7110">
        <v>1</v>
      </c>
      <c r="D7110" t="s">
        <v>86</v>
      </c>
      <c r="E7110" t="s">
        <v>789</v>
      </c>
      <c r="F7110" t="s">
        <v>177</v>
      </c>
      <c r="G7110">
        <v>272.10000000000002</v>
      </c>
      <c r="H7110" t="s">
        <v>90</v>
      </c>
      <c r="I7110" t="s">
        <v>63</v>
      </c>
      <c r="J7110" t="s">
        <v>91</v>
      </c>
      <c r="K7110" t="s">
        <v>17112</v>
      </c>
      <c r="L7110" t="s">
        <v>9357</v>
      </c>
      <c r="M7110" t="s">
        <v>4705</v>
      </c>
      <c r="N7110">
        <v>156.49606299212599</v>
      </c>
      <c r="O7110">
        <v>0</v>
      </c>
      <c r="P7110">
        <v>40</v>
      </c>
      <c r="Q7110">
        <v>94.3</v>
      </c>
      <c r="R7110">
        <v>92</v>
      </c>
      <c r="S7110">
        <v>87.2</v>
      </c>
      <c r="T7110">
        <v>2</v>
      </c>
      <c r="U7110">
        <v>15</v>
      </c>
      <c r="V7110">
        <v>5000</v>
      </c>
      <c r="AB7110" t="s">
        <v>98</v>
      </c>
      <c r="AC7110" t="s">
        <v>98</v>
      </c>
      <c r="AD7110" t="s">
        <v>98</v>
      </c>
      <c r="AE7110" t="s">
        <v>63</v>
      </c>
      <c r="AG7110">
        <v>1968</v>
      </c>
      <c r="AH7110">
        <v>8.2200000000000006</v>
      </c>
      <c r="AI7110">
        <v>37.837266</v>
      </c>
      <c r="AJ7110">
        <v>-97.570251999999996</v>
      </c>
      <c r="AL7110">
        <v>4</v>
      </c>
      <c r="AM7110" t="s">
        <v>63</v>
      </c>
      <c r="AN7110" t="s">
        <v>26511</v>
      </c>
      <c r="AO7110" t="s">
        <v>100</v>
      </c>
      <c r="AP7110" t="s">
        <v>170</v>
      </c>
      <c r="AQ7110" t="s">
        <v>255</v>
      </c>
      <c r="AR7110" t="s">
        <v>910</v>
      </c>
      <c r="AS7110" t="s">
        <v>83</v>
      </c>
      <c r="AT7110" s="5">
        <v>35855</v>
      </c>
      <c r="AU7110" t="s">
        <v>76</v>
      </c>
      <c r="AV7110" t="s">
        <v>187</v>
      </c>
      <c r="AW7110" t="s">
        <v>188</v>
      </c>
    </row>
    <row r="7111" spans="1:49" x14ac:dyDescent="0.25">
      <c r="A7111">
        <v>1652</v>
      </c>
      <c r="B7111" t="s">
        <v>7270</v>
      </c>
      <c r="C7111">
        <v>1</v>
      </c>
      <c r="D7111" t="s">
        <v>86</v>
      </c>
      <c r="E7111" t="s">
        <v>789</v>
      </c>
      <c r="F7111" t="s">
        <v>177</v>
      </c>
      <c r="G7111">
        <v>276.56</v>
      </c>
      <c r="H7111" t="s">
        <v>138</v>
      </c>
      <c r="I7111" t="s">
        <v>63</v>
      </c>
      <c r="J7111" t="s">
        <v>91</v>
      </c>
      <c r="K7111" t="s">
        <v>7271</v>
      </c>
      <c r="L7111" t="s">
        <v>7024</v>
      </c>
      <c r="M7111" t="s">
        <v>2893</v>
      </c>
      <c r="N7111">
        <v>20.50524934383202</v>
      </c>
      <c r="O7111">
        <v>0</v>
      </c>
      <c r="P7111">
        <v>80</v>
      </c>
      <c r="Q7111">
        <v>62</v>
      </c>
      <c r="R7111">
        <v>95</v>
      </c>
      <c r="S7111">
        <v>98.3</v>
      </c>
      <c r="T7111">
        <v>0</v>
      </c>
      <c r="U7111">
        <v>14</v>
      </c>
      <c r="V7111">
        <v>6000</v>
      </c>
      <c r="AB7111" t="s">
        <v>63</v>
      </c>
      <c r="AC7111" t="s">
        <v>63</v>
      </c>
      <c r="AD7111" t="s">
        <v>63</v>
      </c>
      <c r="AE7111" t="s">
        <v>98</v>
      </c>
      <c r="AG7111">
        <v>1968</v>
      </c>
      <c r="AH7111">
        <v>12.68</v>
      </c>
      <c r="AI7111">
        <v>37.810809999999996</v>
      </c>
      <c r="AJ7111">
        <v>-97.501949999999994</v>
      </c>
      <c r="AL7111">
        <v>2</v>
      </c>
      <c r="AM7111" t="s">
        <v>63</v>
      </c>
      <c r="AN7111" t="s">
        <v>7272</v>
      </c>
      <c r="AO7111" t="s">
        <v>100</v>
      </c>
      <c r="AP7111" t="s">
        <v>116</v>
      </c>
      <c r="AQ7111" t="s">
        <v>575</v>
      </c>
      <c r="AR7111" t="s">
        <v>826</v>
      </c>
      <c r="AS7111" t="s">
        <v>83</v>
      </c>
      <c r="AT7111" s="5">
        <v>36192</v>
      </c>
      <c r="AU7111" t="s">
        <v>129</v>
      </c>
      <c r="AV7111" t="s">
        <v>149</v>
      </c>
      <c r="AW7111" t="s">
        <v>150</v>
      </c>
    </row>
    <row r="7112" spans="1:49" x14ac:dyDescent="0.25">
      <c r="A7112">
        <v>1272</v>
      </c>
      <c r="B7112" t="s">
        <v>11705</v>
      </c>
      <c r="C7112">
        <v>1</v>
      </c>
      <c r="D7112" t="s">
        <v>86</v>
      </c>
      <c r="E7112" t="s">
        <v>789</v>
      </c>
      <c r="F7112" t="s">
        <v>177</v>
      </c>
      <c r="G7112">
        <v>278.09000000000003</v>
      </c>
      <c r="H7112" t="s">
        <v>138</v>
      </c>
      <c r="I7112" t="s">
        <v>63</v>
      </c>
      <c r="J7112" t="s">
        <v>91</v>
      </c>
      <c r="K7112" t="s">
        <v>11706</v>
      </c>
      <c r="L7112" t="s">
        <v>11576</v>
      </c>
      <c r="M7112" t="s">
        <v>2893</v>
      </c>
      <c r="N7112">
        <v>41.797900262467195</v>
      </c>
      <c r="P7112">
        <v>80</v>
      </c>
      <c r="Q7112">
        <v>72.8</v>
      </c>
      <c r="R7112">
        <v>90</v>
      </c>
      <c r="S7112">
        <v>99.100000000000009</v>
      </c>
      <c r="T7112">
        <v>0</v>
      </c>
      <c r="U7112">
        <v>14</v>
      </c>
      <c r="V7112">
        <v>12000</v>
      </c>
      <c r="AB7112" t="s">
        <v>63</v>
      </c>
      <c r="AC7112" t="s">
        <v>63</v>
      </c>
      <c r="AD7112" t="s">
        <v>63</v>
      </c>
      <c r="AE7112" t="s">
        <v>98</v>
      </c>
      <c r="AG7112">
        <v>1969</v>
      </c>
      <c r="AH7112">
        <v>14.21</v>
      </c>
      <c r="AI7112">
        <v>37.79571</v>
      </c>
      <c r="AJ7112">
        <v>-97.481960000000001</v>
      </c>
      <c r="AL7112">
        <v>4</v>
      </c>
      <c r="AM7112" t="s">
        <v>63</v>
      </c>
      <c r="AN7112" t="s">
        <v>11707</v>
      </c>
      <c r="AO7112" t="s">
        <v>100</v>
      </c>
      <c r="AP7112" t="s">
        <v>116</v>
      </c>
      <c r="AQ7112" t="s">
        <v>1538</v>
      </c>
      <c r="AR7112" t="s">
        <v>255</v>
      </c>
      <c r="AS7112" t="s">
        <v>83</v>
      </c>
      <c r="AT7112" s="5">
        <v>36192</v>
      </c>
      <c r="AU7112" t="s">
        <v>129</v>
      </c>
      <c r="AV7112" t="s">
        <v>149</v>
      </c>
      <c r="AW7112" t="s">
        <v>150</v>
      </c>
    </row>
    <row r="7113" spans="1:49" x14ac:dyDescent="0.25">
      <c r="A7113">
        <v>1576</v>
      </c>
      <c r="B7113" t="s">
        <v>7022</v>
      </c>
      <c r="C7113">
        <v>1</v>
      </c>
      <c r="D7113" t="s">
        <v>86</v>
      </c>
      <c r="E7113" t="s">
        <v>789</v>
      </c>
      <c r="F7113" t="s">
        <v>177</v>
      </c>
      <c r="G7113">
        <v>279.39</v>
      </c>
      <c r="H7113" t="s">
        <v>138</v>
      </c>
      <c r="I7113" t="s">
        <v>63</v>
      </c>
      <c r="J7113" t="s">
        <v>91</v>
      </c>
      <c r="K7113" t="s">
        <v>7023</v>
      </c>
      <c r="L7113" t="s">
        <v>7024</v>
      </c>
      <c r="M7113" t="s">
        <v>7025</v>
      </c>
      <c r="N7113">
        <v>20.50524934383202</v>
      </c>
      <c r="P7113">
        <v>36</v>
      </c>
      <c r="Q7113">
        <v>85.2</v>
      </c>
      <c r="R7113">
        <v>92</v>
      </c>
      <c r="S7113">
        <v>96</v>
      </c>
      <c r="T7113">
        <v>0</v>
      </c>
      <c r="U7113">
        <v>14</v>
      </c>
      <c r="V7113">
        <v>6000</v>
      </c>
      <c r="AB7113" t="s">
        <v>63</v>
      </c>
      <c r="AC7113" t="s">
        <v>63</v>
      </c>
      <c r="AD7113" t="s">
        <v>63</v>
      </c>
      <c r="AE7113" t="s">
        <v>98</v>
      </c>
      <c r="AG7113">
        <v>1968</v>
      </c>
      <c r="AH7113">
        <v>15.51</v>
      </c>
      <c r="AI7113">
        <v>37.785710000000002</v>
      </c>
      <c r="AJ7113">
        <v>-97.463300000000004</v>
      </c>
      <c r="AL7113">
        <v>2</v>
      </c>
      <c r="AM7113" t="s">
        <v>63</v>
      </c>
      <c r="AN7113" t="s">
        <v>7026</v>
      </c>
      <c r="AO7113" t="s">
        <v>100</v>
      </c>
      <c r="AP7113" t="s">
        <v>116</v>
      </c>
      <c r="AQ7113" t="s">
        <v>843</v>
      </c>
      <c r="AR7113" t="s">
        <v>401</v>
      </c>
      <c r="AS7113" t="s">
        <v>83</v>
      </c>
      <c r="AT7113" s="5">
        <v>36192</v>
      </c>
      <c r="AU7113" t="s">
        <v>129</v>
      </c>
      <c r="AV7113" t="s">
        <v>149</v>
      </c>
      <c r="AW7113" t="s">
        <v>150</v>
      </c>
    </row>
    <row r="7114" spans="1:49" x14ac:dyDescent="0.25">
      <c r="A7114">
        <v>3682</v>
      </c>
      <c r="B7114" t="s">
        <v>14863</v>
      </c>
      <c r="C7114">
        <v>1</v>
      </c>
      <c r="D7114" t="s">
        <v>86</v>
      </c>
      <c r="E7114" t="s">
        <v>233</v>
      </c>
      <c r="F7114" t="s">
        <v>177</v>
      </c>
      <c r="G7114">
        <v>0.25</v>
      </c>
      <c r="H7114" t="s">
        <v>90</v>
      </c>
      <c r="I7114" t="s">
        <v>63</v>
      </c>
      <c r="J7114" t="s">
        <v>91</v>
      </c>
      <c r="K7114" t="s">
        <v>14864</v>
      </c>
      <c r="L7114" t="s">
        <v>14865</v>
      </c>
      <c r="M7114" t="s">
        <v>9855</v>
      </c>
      <c r="N7114">
        <v>258.89107611548559</v>
      </c>
      <c r="O7114">
        <v>31</v>
      </c>
      <c r="P7114">
        <v>50</v>
      </c>
      <c r="Q7114">
        <v>89.2</v>
      </c>
      <c r="R7114">
        <v>90</v>
      </c>
      <c r="S7114">
        <v>88.4</v>
      </c>
      <c r="T7114">
        <v>3</v>
      </c>
      <c r="U7114">
        <v>8</v>
      </c>
      <c r="V7114">
        <v>8400</v>
      </c>
      <c r="AB7114" t="s">
        <v>98</v>
      </c>
      <c r="AC7114" t="s">
        <v>98</v>
      </c>
      <c r="AD7114" t="s">
        <v>98</v>
      </c>
      <c r="AE7114" t="s">
        <v>63</v>
      </c>
      <c r="AG7114">
        <v>1965</v>
      </c>
      <c r="AH7114">
        <v>0.25</v>
      </c>
      <c r="AI7114">
        <v>37.764408000000003</v>
      </c>
      <c r="AJ7114">
        <v>-97.317468000000005</v>
      </c>
      <c r="AK7114" t="s">
        <v>77</v>
      </c>
      <c r="AL7114">
        <v>6</v>
      </c>
      <c r="AM7114" t="s">
        <v>63</v>
      </c>
      <c r="AN7114" t="s">
        <v>14866</v>
      </c>
      <c r="AO7114" t="s">
        <v>100</v>
      </c>
      <c r="AP7114" t="s">
        <v>170</v>
      </c>
      <c r="AQ7114" t="s">
        <v>101</v>
      </c>
      <c r="AR7114" t="s">
        <v>102</v>
      </c>
      <c r="AS7114" t="s">
        <v>83</v>
      </c>
      <c r="AT7114" s="5">
        <v>35855</v>
      </c>
      <c r="AU7114" t="s">
        <v>76</v>
      </c>
      <c r="AV7114" t="s">
        <v>119</v>
      </c>
      <c r="AW7114" t="s">
        <v>85</v>
      </c>
    </row>
    <row r="7115" spans="1:49" x14ac:dyDescent="0.25">
      <c r="A7115">
        <v>3299</v>
      </c>
      <c r="B7115" t="s">
        <v>19145</v>
      </c>
      <c r="C7115">
        <v>1</v>
      </c>
      <c r="D7115" t="s">
        <v>86</v>
      </c>
      <c r="E7115" t="s">
        <v>233</v>
      </c>
      <c r="F7115" t="s">
        <v>177</v>
      </c>
      <c r="G7115">
        <v>0.23</v>
      </c>
      <c r="H7115" t="s">
        <v>90</v>
      </c>
      <c r="I7115" t="s">
        <v>63</v>
      </c>
      <c r="J7115" t="s">
        <v>91</v>
      </c>
      <c r="K7115" t="s">
        <v>19146</v>
      </c>
      <c r="L7115" t="s">
        <v>14865</v>
      </c>
      <c r="M7115" t="s">
        <v>11085</v>
      </c>
      <c r="N7115">
        <v>314.501312335958</v>
      </c>
      <c r="O7115">
        <v>45</v>
      </c>
      <c r="P7115">
        <v>52</v>
      </c>
      <c r="Q7115">
        <v>93.7</v>
      </c>
      <c r="R7115">
        <v>85</v>
      </c>
      <c r="S7115">
        <v>87.7</v>
      </c>
      <c r="T7115">
        <v>3</v>
      </c>
      <c r="U7115">
        <v>8</v>
      </c>
      <c r="V7115">
        <v>8400</v>
      </c>
      <c r="AB7115" t="s">
        <v>98</v>
      </c>
      <c r="AC7115" t="s">
        <v>98</v>
      </c>
      <c r="AD7115" t="s">
        <v>98</v>
      </c>
      <c r="AE7115" t="s">
        <v>63</v>
      </c>
      <c r="AG7115">
        <v>1965</v>
      </c>
      <c r="AH7115">
        <v>0.24</v>
      </c>
      <c r="AI7115">
        <v>37.763776999999997</v>
      </c>
      <c r="AJ7115">
        <v>-97.317453</v>
      </c>
      <c r="AK7115" t="s">
        <v>77</v>
      </c>
      <c r="AL7115">
        <v>6</v>
      </c>
      <c r="AM7115" t="s">
        <v>63</v>
      </c>
      <c r="AN7115" t="s">
        <v>19147</v>
      </c>
      <c r="AO7115" t="s">
        <v>100</v>
      </c>
      <c r="AP7115" t="s">
        <v>170</v>
      </c>
      <c r="AQ7115" t="s">
        <v>317</v>
      </c>
      <c r="AR7115" t="s">
        <v>1031</v>
      </c>
      <c r="AS7115" t="s">
        <v>83</v>
      </c>
      <c r="AT7115" s="5">
        <v>36130</v>
      </c>
      <c r="AU7115" t="s">
        <v>76</v>
      </c>
      <c r="AV7115" t="s">
        <v>119</v>
      </c>
      <c r="AW7115" t="s">
        <v>85</v>
      </c>
    </row>
    <row r="7116" spans="1:49" x14ac:dyDescent="0.25">
      <c r="A7116">
        <v>478</v>
      </c>
      <c r="B7116" t="s">
        <v>26028</v>
      </c>
      <c r="C7116">
        <v>1</v>
      </c>
      <c r="D7116" t="s">
        <v>86</v>
      </c>
      <c r="E7116" t="s">
        <v>233</v>
      </c>
      <c r="F7116" t="s">
        <v>177</v>
      </c>
      <c r="G7116">
        <v>0.86</v>
      </c>
      <c r="H7116" t="s">
        <v>90</v>
      </c>
      <c r="I7116" t="s">
        <v>63</v>
      </c>
      <c r="J7116" t="s">
        <v>91</v>
      </c>
      <c r="K7116" t="s">
        <v>26029</v>
      </c>
      <c r="L7116" t="s">
        <v>10710</v>
      </c>
      <c r="M7116" t="s">
        <v>9855</v>
      </c>
      <c r="N7116">
        <v>122.9002624671916</v>
      </c>
      <c r="O7116">
        <v>30</v>
      </c>
      <c r="P7116">
        <v>48</v>
      </c>
      <c r="Q7116">
        <v>96.600000000000009</v>
      </c>
      <c r="R7116">
        <v>95</v>
      </c>
      <c r="S7116">
        <v>100</v>
      </c>
      <c r="T7116">
        <v>1</v>
      </c>
      <c r="U7116">
        <v>8</v>
      </c>
      <c r="V7116">
        <v>8400</v>
      </c>
      <c r="AB7116" t="s">
        <v>98</v>
      </c>
      <c r="AC7116" t="s">
        <v>98</v>
      </c>
      <c r="AD7116" t="s">
        <v>129</v>
      </c>
      <c r="AE7116" t="s">
        <v>63</v>
      </c>
      <c r="AG7116">
        <v>1965</v>
      </c>
      <c r="AH7116">
        <v>0.87</v>
      </c>
      <c r="AI7116">
        <v>37.766249999999999</v>
      </c>
      <c r="AJ7116">
        <v>-97.307057</v>
      </c>
      <c r="AK7116" t="s">
        <v>77</v>
      </c>
      <c r="AL7116">
        <v>3</v>
      </c>
      <c r="AM7116" t="s">
        <v>63</v>
      </c>
      <c r="AN7116" t="s">
        <v>26030</v>
      </c>
      <c r="AO7116" t="s">
        <v>100</v>
      </c>
      <c r="AP7116" t="s">
        <v>170</v>
      </c>
      <c r="AQ7116" t="s">
        <v>346</v>
      </c>
      <c r="AR7116" t="s">
        <v>514</v>
      </c>
      <c r="AS7116" t="s">
        <v>83</v>
      </c>
      <c r="AT7116" s="5">
        <v>37257</v>
      </c>
      <c r="AU7116" t="s">
        <v>76</v>
      </c>
      <c r="AV7116" t="s">
        <v>187</v>
      </c>
      <c r="AW7116" t="s">
        <v>188</v>
      </c>
    </row>
    <row r="7117" spans="1:49" x14ac:dyDescent="0.25">
      <c r="A7117">
        <v>478</v>
      </c>
      <c r="B7117" t="s">
        <v>11083</v>
      </c>
      <c r="C7117">
        <v>1</v>
      </c>
      <c r="D7117" t="s">
        <v>86</v>
      </c>
      <c r="E7117" t="s">
        <v>233</v>
      </c>
      <c r="F7117" t="s">
        <v>177</v>
      </c>
      <c r="G7117">
        <v>0.85</v>
      </c>
      <c r="H7117" t="s">
        <v>90</v>
      </c>
      <c r="I7117" t="s">
        <v>63</v>
      </c>
      <c r="J7117" t="s">
        <v>91</v>
      </c>
      <c r="K7117" t="s">
        <v>11084</v>
      </c>
      <c r="L7117" t="s">
        <v>10710</v>
      </c>
      <c r="M7117" t="s">
        <v>11085</v>
      </c>
      <c r="N7117">
        <v>122.9002624671916</v>
      </c>
      <c r="O7117">
        <v>30</v>
      </c>
      <c r="P7117">
        <v>40</v>
      </c>
      <c r="Q7117">
        <v>94.5</v>
      </c>
      <c r="R7117">
        <v>90</v>
      </c>
      <c r="S7117">
        <v>89.100000000000009</v>
      </c>
      <c r="T7117">
        <v>1</v>
      </c>
      <c r="U7117">
        <v>8</v>
      </c>
      <c r="V7117">
        <v>8400</v>
      </c>
      <c r="AB7117" t="s">
        <v>98</v>
      </c>
      <c r="AC7117" t="s">
        <v>98</v>
      </c>
      <c r="AD7117" t="s">
        <v>129</v>
      </c>
      <c r="AE7117" t="s">
        <v>63</v>
      </c>
      <c r="AG7117">
        <v>1965</v>
      </c>
      <c r="AH7117">
        <v>0.86</v>
      </c>
      <c r="AI7117">
        <v>37.766084999999997</v>
      </c>
      <c r="AJ7117">
        <v>-97.307194999999993</v>
      </c>
      <c r="AK7117" t="s">
        <v>77</v>
      </c>
      <c r="AL7117">
        <v>3</v>
      </c>
      <c r="AM7117" t="s">
        <v>63</v>
      </c>
      <c r="AN7117" t="s">
        <v>11086</v>
      </c>
      <c r="AO7117" t="s">
        <v>100</v>
      </c>
      <c r="AP7117" t="s">
        <v>170</v>
      </c>
      <c r="AQ7117" t="s">
        <v>346</v>
      </c>
      <c r="AR7117" t="s">
        <v>514</v>
      </c>
      <c r="AS7117" t="s">
        <v>83</v>
      </c>
      <c r="AT7117" s="5">
        <v>37257</v>
      </c>
      <c r="AU7117" t="s">
        <v>76</v>
      </c>
      <c r="AV7117" t="s">
        <v>187</v>
      </c>
      <c r="AW7117" t="s">
        <v>188</v>
      </c>
    </row>
    <row r="7118" spans="1:49" x14ac:dyDescent="0.25">
      <c r="A7118">
        <v>509</v>
      </c>
      <c r="B7118" t="s">
        <v>24990</v>
      </c>
      <c r="C7118">
        <v>1</v>
      </c>
      <c r="D7118" t="s">
        <v>86</v>
      </c>
      <c r="E7118" t="s">
        <v>233</v>
      </c>
      <c r="F7118" t="s">
        <v>177</v>
      </c>
      <c r="G7118">
        <v>1.17</v>
      </c>
      <c r="H7118" t="s">
        <v>223</v>
      </c>
      <c r="I7118" t="s">
        <v>63</v>
      </c>
      <c r="J7118" t="s">
        <v>91</v>
      </c>
      <c r="K7118" t="s">
        <v>24991</v>
      </c>
      <c r="L7118" t="s">
        <v>12784</v>
      </c>
      <c r="M7118" t="s">
        <v>9855</v>
      </c>
      <c r="N7118">
        <v>333.00524934383202</v>
      </c>
      <c r="O7118">
        <v>58</v>
      </c>
      <c r="P7118">
        <v>40</v>
      </c>
      <c r="Q7118">
        <v>77</v>
      </c>
      <c r="R7118">
        <v>90</v>
      </c>
      <c r="S7118">
        <v>98.7</v>
      </c>
      <c r="T7118">
        <v>1</v>
      </c>
      <c r="U7118">
        <v>8</v>
      </c>
      <c r="V7118">
        <v>8400</v>
      </c>
      <c r="W7118" t="s">
        <v>70</v>
      </c>
      <c r="AB7118" t="s">
        <v>98</v>
      </c>
      <c r="AC7118" t="s">
        <v>98</v>
      </c>
      <c r="AD7118" t="s">
        <v>98</v>
      </c>
      <c r="AE7118" t="s">
        <v>63</v>
      </c>
      <c r="AG7118">
        <v>1965</v>
      </c>
      <c r="AH7118">
        <v>1.17</v>
      </c>
      <c r="AI7118">
        <v>37.766755000000003</v>
      </c>
      <c r="AJ7118">
        <v>-97.301636999999999</v>
      </c>
      <c r="AK7118" t="s">
        <v>262</v>
      </c>
      <c r="AL7118">
        <v>4</v>
      </c>
      <c r="AM7118" t="s">
        <v>63</v>
      </c>
      <c r="AN7118" t="s">
        <v>24992</v>
      </c>
      <c r="AO7118" t="s">
        <v>100</v>
      </c>
      <c r="AP7118" t="s">
        <v>170</v>
      </c>
      <c r="AQ7118" t="s">
        <v>246</v>
      </c>
      <c r="AR7118" t="s">
        <v>1153</v>
      </c>
      <c r="AS7118" t="s">
        <v>83</v>
      </c>
      <c r="AT7118" s="5">
        <v>36526</v>
      </c>
      <c r="AU7118" t="s">
        <v>63</v>
      </c>
      <c r="AV7118" t="s">
        <v>187</v>
      </c>
      <c r="AW7118" t="s">
        <v>188</v>
      </c>
    </row>
    <row r="7119" spans="1:49" x14ac:dyDescent="0.25">
      <c r="A7119">
        <v>2808</v>
      </c>
      <c r="B7119" t="s">
        <v>12782</v>
      </c>
      <c r="C7119">
        <v>1</v>
      </c>
      <c r="D7119" t="s">
        <v>86</v>
      </c>
      <c r="E7119" t="s">
        <v>233</v>
      </c>
      <c r="F7119" t="s">
        <v>177</v>
      </c>
      <c r="G7119">
        <v>1.18</v>
      </c>
      <c r="H7119" t="s">
        <v>223</v>
      </c>
      <c r="I7119" t="s">
        <v>63</v>
      </c>
      <c r="J7119" t="s">
        <v>91</v>
      </c>
      <c r="K7119" t="s">
        <v>12783</v>
      </c>
      <c r="L7119" t="s">
        <v>12784</v>
      </c>
      <c r="M7119" t="s">
        <v>11085</v>
      </c>
      <c r="N7119">
        <v>305.70866141732284</v>
      </c>
      <c r="O7119">
        <v>58</v>
      </c>
      <c r="P7119">
        <v>28</v>
      </c>
      <c r="Q7119">
        <v>77</v>
      </c>
      <c r="R7119">
        <v>85</v>
      </c>
      <c r="S7119">
        <v>90.7</v>
      </c>
      <c r="T7119">
        <v>1</v>
      </c>
      <c r="U7119">
        <v>8</v>
      </c>
      <c r="V7119">
        <v>8400</v>
      </c>
      <c r="W7119" t="s">
        <v>70</v>
      </c>
      <c r="AB7119" t="s">
        <v>98</v>
      </c>
      <c r="AC7119" t="s">
        <v>98</v>
      </c>
      <c r="AD7119" t="s">
        <v>129</v>
      </c>
      <c r="AE7119" t="s">
        <v>63</v>
      </c>
      <c r="AG7119">
        <v>1965</v>
      </c>
      <c r="AH7119">
        <v>1.18</v>
      </c>
      <c r="AI7119">
        <v>37.766719999999999</v>
      </c>
      <c r="AJ7119">
        <v>-97.301255999999995</v>
      </c>
      <c r="AK7119" t="s">
        <v>262</v>
      </c>
      <c r="AL7119">
        <v>4</v>
      </c>
      <c r="AM7119" t="s">
        <v>63</v>
      </c>
      <c r="AN7119" t="s">
        <v>12785</v>
      </c>
      <c r="AO7119" t="s">
        <v>100</v>
      </c>
      <c r="AP7119" t="s">
        <v>170</v>
      </c>
      <c r="AQ7119" t="s">
        <v>317</v>
      </c>
      <c r="AR7119" t="s">
        <v>1031</v>
      </c>
      <c r="AS7119" t="s">
        <v>83</v>
      </c>
      <c r="AT7119" s="5">
        <v>36526</v>
      </c>
      <c r="AU7119" t="s">
        <v>63</v>
      </c>
      <c r="AV7119" t="s">
        <v>187</v>
      </c>
      <c r="AW7119" t="s">
        <v>188</v>
      </c>
    </row>
    <row r="7120" spans="1:49" x14ac:dyDescent="0.25">
      <c r="A7120">
        <v>379</v>
      </c>
      <c r="B7120" t="s">
        <v>5582</v>
      </c>
      <c r="C7120">
        <v>1</v>
      </c>
      <c r="D7120" t="s">
        <v>86</v>
      </c>
      <c r="E7120" t="s">
        <v>5583</v>
      </c>
      <c r="F7120" t="s">
        <v>177</v>
      </c>
      <c r="G7120">
        <v>2.38</v>
      </c>
      <c r="H7120" t="s">
        <v>90</v>
      </c>
      <c r="I7120" t="s">
        <v>63</v>
      </c>
      <c r="J7120" t="s">
        <v>91</v>
      </c>
      <c r="K7120" t="s">
        <v>5584</v>
      </c>
      <c r="L7120" t="s">
        <v>5585</v>
      </c>
      <c r="M7120" t="s">
        <v>5586</v>
      </c>
      <c r="N7120">
        <v>222.50656167979002</v>
      </c>
      <c r="P7120">
        <v>44</v>
      </c>
      <c r="Q7120">
        <v>97.5</v>
      </c>
      <c r="R7120">
        <v>90</v>
      </c>
      <c r="S7120">
        <v>100</v>
      </c>
      <c r="T7120">
        <v>9</v>
      </c>
      <c r="U7120">
        <v>11</v>
      </c>
      <c r="V7120">
        <v>755</v>
      </c>
      <c r="AB7120" t="s">
        <v>98</v>
      </c>
      <c r="AC7120" t="s">
        <v>98</v>
      </c>
      <c r="AD7120" t="s">
        <v>98</v>
      </c>
      <c r="AE7120" t="s">
        <v>63</v>
      </c>
      <c r="AG7120">
        <v>1967</v>
      </c>
      <c r="AH7120">
        <v>2.38</v>
      </c>
      <c r="AI7120">
        <v>37.703449999999997</v>
      </c>
      <c r="AJ7120">
        <v>-97.789659999999998</v>
      </c>
      <c r="AL7120">
        <v>6</v>
      </c>
      <c r="AM7120" t="s">
        <v>63</v>
      </c>
      <c r="AN7120" t="s">
        <v>5587</v>
      </c>
      <c r="AO7120" t="s">
        <v>79</v>
      </c>
      <c r="AP7120" t="s">
        <v>170</v>
      </c>
      <c r="AQ7120" t="s">
        <v>653</v>
      </c>
      <c r="AR7120" t="s">
        <v>654</v>
      </c>
      <c r="AS7120" t="s">
        <v>83</v>
      </c>
      <c r="AT7120" s="5">
        <v>35855</v>
      </c>
      <c r="AU7120" t="s">
        <v>76</v>
      </c>
      <c r="AV7120" t="s">
        <v>187</v>
      </c>
      <c r="AW7120" t="s">
        <v>188</v>
      </c>
    </row>
    <row r="7121" spans="1:49" x14ac:dyDescent="0.25">
      <c r="A7121">
        <v>148</v>
      </c>
      <c r="B7121" t="s">
        <v>26408</v>
      </c>
      <c r="C7121">
        <v>1</v>
      </c>
      <c r="D7121" t="s">
        <v>86</v>
      </c>
      <c r="E7121" t="s">
        <v>233</v>
      </c>
      <c r="F7121" t="s">
        <v>177</v>
      </c>
      <c r="G7121">
        <v>1.35</v>
      </c>
      <c r="H7121" t="s">
        <v>979</v>
      </c>
      <c r="I7121" t="s">
        <v>63</v>
      </c>
      <c r="J7121" t="s">
        <v>91</v>
      </c>
      <c r="K7121" t="s">
        <v>26409</v>
      </c>
      <c r="L7121" t="s">
        <v>14162</v>
      </c>
      <c r="M7121" t="s">
        <v>10711</v>
      </c>
      <c r="N7121">
        <v>207.31627296587928</v>
      </c>
      <c r="O7121">
        <v>43</v>
      </c>
      <c r="P7121">
        <v>40</v>
      </c>
      <c r="Q7121">
        <v>96.5</v>
      </c>
      <c r="R7121">
        <v>80</v>
      </c>
      <c r="S7121">
        <v>87.8</v>
      </c>
      <c r="T7121">
        <v>1</v>
      </c>
      <c r="U7121">
        <v>11</v>
      </c>
      <c r="V7121">
        <v>5400</v>
      </c>
      <c r="AB7121" t="s">
        <v>98</v>
      </c>
      <c r="AC7121" t="s">
        <v>75</v>
      </c>
      <c r="AD7121" t="s">
        <v>129</v>
      </c>
      <c r="AE7121" t="s">
        <v>63</v>
      </c>
      <c r="AG7121">
        <v>1965</v>
      </c>
      <c r="AH7121">
        <v>1.35</v>
      </c>
      <c r="AI7121">
        <v>37.768464999999999</v>
      </c>
      <c r="AJ7121">
        <v>-97.299105999999995</v>
      </c>
      <c r="AK7121" t="s">
        <v>77</v>
      </c>
      <c r="AL7121">
        <v>4</v>
      </c>
      <c r="AM7121" t="s">
        <v>63</v>
      </c>
      <c r="AN7121" t="s">
        <v>26410</v>
      </c>
      <c r="AO7121" t="s">
        <v>100</v>
      </c>
      <c r="AP7121" t="s">
        <v>170</v>
      </c>
      <c r="AQ7121" t="s">
        <v>401</v>
      </c>
      <c r="AR7121" t="s">
        <v>467</v>
      </c>
      <c r="AS7121" t="s">
        <v>83</v>
      </c>
      <c r="AT7121" s="5">
        <v>36526</v>
      </c>
      <c r="AU7121" t="s">
        <v>63</v>
      </c>
      <c r="AV7121" t="s">
        <v>187</v>
      </c>
      <c r="AW7121" t="s">
        <v>188</v>
      </c>
    </row>
    <row r="7122" spans="1:49" x14ac:dyDescent="0.25">
      <c r="A7122">
        <v>148</v>
      </c>
      <c r="B7122" t="s">
        <v>19656</v>
      </c>
      <c r="C7122">
        <v>1</v>
      </c>
      <c r="D7122" t="s">
        <v>86</v>
      </c>
      <c r="E7122" t="s">
        <v>233</v>
      </c>
      <c r="F7122" t="s">
        <v>177</v>
      </c>
      <c r="G7122">
        <v>1.34</v>
      </c>
      <c r="H7122" t="s">
        <v>979</v>
      </c>
      <c r="I7122" t="s">
        <v>63</v>
      </c>
      <c r="J7122" t="s">
        <v>91</v>
      </c>
      <c r="K7122" t="s">
        <v>19657</v>
      </c>
      <c r="L7122" t="s">
        <v>14162</v>
      </c>
      <c r="M7122" t="s">
        <v>10722</v>
      </c>
      <c r="N7122">
        <v>207.31627296587928</v>
      </c>
      <c r="O7122">
        <v>43</v>
      </c>
      <c r="P7122">
        <v>40</v>
      </c>
      <c r="Q7122">
        <v>97.5</v>
      </c>
      <c r="R7122">
        <v>80</v>
      </c>
      <c r="S7122">
        <v>87.8</v>
      </c>
      <c r="T7122">
        <v>1</v>
      </c>
      <c r="U7122">
        <v>11</v>
      </c>
      <c r="V7122">
        <v>5400</v>
      </c>
      <c r="AB7122" t="s">
        <v>98</v>
      </c>
      <c r="AC7122" t="s">
        <v>75</v>
      </c>
      <c r="AD7122" t="s">
        <v>129</v>
      </c>
      <c r="AE7122" t="s">
        <v>63</v>
      </c>
      <c r="AG7122">
        <v>1965</v>
      </c>
      <c r="AH7122">
        <v>1.34</v>
      </c>
      <c r="AI7122">
        <v>37.768245999999998</v>
      </c>
      <c r="AJ7122">
        <v>-97.299079000000006</v>
      </c>
      <c r="AK7122" t="s">
        <v>77</v>
      </c>
      <c r="AL7122">
        <v>4</v>
      </c>
      <c r="AM7122" t="s">
        <v>63</v>
      </c>
      <c r="AN7122" t="s">
        <v>19658</v>
      </c>
      <c r="AO7122" t="s">
        <v>100</v>
      </c>
      <c r="AP7122" t="s">
        <v>170</v>
      </c>
      <c r="AQ7122" t="s">
        <v>401</v>
      </c>
      <c r="AR7122" t="s">
        <v>467</v>
      </c>
      <c r="AS7122" t="s">
        <v>83</v>
      </c>
      <c r="AT7122" s="5">
        <v>36526</v>
      </c>
      <c r="AU7122" t="s">
        <v>63</v>
      </c>
      <c r="AV7122" t="s">
        <v>187</v>
      </c>
      <c r="AW7122" t="s">
        <v>188</v>
      </c>
    </row>
    <row r="7123" spans="1:49" x14ac:dyDescent="0.25">
      <c r="A7123">
        <v>1726</v>
      </c>
      <c r="B7123" t="s">
        <v>6403</v>
      </c>
      <c r="C7123">
        <v>1</v>
      </c>
      <c r="D7123" t="s">
        <v>86</v>
      </c>
      <c r="E7123" t="s">
        <v>233</v>
      </c>
      <c r="F7123" t="s">
        <v>177</v>
      </c>
      <c r="G7123">
        <v>2.41</v>
      </c>
      <c r="H7123" t="s">
        <v>388</v>
      </c>
      <c r="I7123" t="s">
        <v>63</v>
      </c>
      <c r="J7123" t="s">
        <v>91</v>
      </c>
      <c r="K7123" t="s">
        <v>6404</v>
      </c>
      <c r="L7123" t="s">
        <v>6405</v>
      </c>
      <c r="M7123" t="s">
        <v>6406</v>
      </c>
      <c r="N7123">
        <v>390.91207349081367</v>
      </c>
      <c r="O7123">
        <v>30</v>
      </c>
      <c r="P7123">
        <v>28</v>
      </c>
      <c r="Q7123">
        <v>74.900000000000006</v>
      </c>
      <c r="R7123">
        <v>85</v>
      </c>
      <c r="S7123">
        <v>90.600000000000009</v>
      </c>
      <c r="T7123">
        <v>74</v>
      </c>
      <c r="U7123">
        <v>4</v>
      </c>
      <c r="V7123">
        <v>1195</v>
      </c>
      <c r="AB7123" t="s">
        <v>98</v>
      </c>
      <c r="AC7123" t="s">
        <v>75</v>
      </c>
      <c r="AD7123" t="s">
        <v>98</v>
      </c>
      <c r="AE7123" t="s">
        <v>63</v>
      </c>
      <c r="AG7123">
        <v>1965</v>
      </c>
      <c r="AH7123">
        <v>2.41</v>
      </c>
      <c r="AI7123">
        <v>37.780769999999997</v>
      </c>
      <c r="AJ7123">
        <v>-97.287890000000004</v>
      </c>
      <c r="AK7123" t="s">
        <v>77</v>
      </c>
      <c r="AL7123">
        <v>8</v>
      </c>
      <c r="AM7123" t="s">
        <v>63</v>
      </c>
      <c r="AN7123" t="s">
        <v>6407</v>
      </c>
      <c r="AO7123" t="s">
        <v>100</v>
      </c>
      <c r="AP7123" t="s">
        <v>170</v>
      </c>
      <c r="AQ7123" t="s">
        <v>159</v>
      </c>
      <c r="AR7123" t="s">
        <v>171</v>
      </c>
      <c r="AS7123" t="s">
        <v>83</v>
      </c>
      <c r="AT7123" s="5">
        <v>37622</v>
      </c>
      <c r="AU7123" t="s">
        <v>63</v>
      </c>
      <c r="AV7123" t="s">
        <v>187</v>
      </c>
      <c r="AW7123" t="s">
        <v>188</v>
      </c>
    </row>
    <row r="7124" spans="1:49" x14ac:dyDescent="0.25">
      <c r="A7124">
        <v>1726</v>
      </c>
      <c r="B7124" t="s">
        <v>6403</v>
      </c>
      <c r="C7124">
        <v>2</v>
      </c>
      <c r="D7124" t="s">
        <v>63</v>
      </c>
      <c r="E7124" t="s">
        <v>233</v>
      </c>
      <c r="F7124" t="s">
        <v>177</v>
      </c>
      <c r="G7124">
        <v>2.41</v>
      </c>
      <c r="I7124" t="s">
        <v>63</v>
      </c>
      <c r="J7124" t="s">
        <v>91</v>
      </c>
      <c r="K7124" t="s">
        <v>6404</v>
      </c>
      <c r="L7124" t="s">
        <v>6405</v>
      </c>
      <c r="M7124" t="s">
        <v>6406</v>
      </c>
      <c r="N7124">
        <v>390.91207349081367</v>
      </c>
      <c r="O7124">
        <v>30</v>
      </c>
      <c r="P7124">
        <v>28</v>
      </c>
      <c r="Q7124">
        <v>74.900000000000006</v>
      </c>
      <c r="R7124">
        <v>85</v>
      </c>
      <c r="S7124">
        <v>90.600000000000009</v>
      </c>
      <c r="T7124">
        <v>74</v>
      </c>
      <c r="U7124">
        <v>4</v>
      </c>
      <c r="V7124">
        <v>1195</v>
      </c>
      <c r="AB7124" t="s">
        <v>98</v>
      </c>
      <c r="AC7124" t="s">
        <v>75</v>
      </c>
      <c r="AD7124" t="s">
        <v>98</v>
      </c>
      <c r="AE7124" t="s">
        <v>63</v>
      </c>
      <c r="AG7124">
        <v>1965</v>
      </c>
      <c r="AH7124">
        <v>2.41</v>
      </c>
      <c r="AI7124">
        <v>37.780769999999997</v>
      </c>
      <c r="AJ7124">
        <v>-97.287890000000004</v>
      </c>
      <c r="AK7124" t="s">
        <v>77</v>
      </c>
      <c r="AL7124">
        <v>8</v>
      </c>
      <c r="AM7124" t="s">
        <v>63</v>
      </c>
      <c r="AN7124" t="s">
        <v>6407</v>
      </c>
      <c r="AO7124" t="s">
        <v>100</v>
      </c>
      <c r="AP7124" t="s">
        <v>170</v>
      </c>
      <c r="AQ7124" t="s">
        <v>159</v>
      </c>
      <c r="AR7124" t="s">
        <v>171</v>
      </c>
      <c r="AS7124" t="s">
        <v>83</v>
      </c>
      <c r="AT7124" s="5">
        <v>37622</v>
      </c>
      <c r="AU7124" t="s">
        <v>63</v>
      </c>
      <c r="AV7124" t="s">
        <v>187</v>
      </c>
      <c r="AW7124" t="s">
        <v>188</v>
      </c>
    </row>
    <row r="7125" spans="1:49" x14ac:dyDescent="0.25">
      <c r="A7125">
        <v>3897</v>
      </c>
      <c r="B7125" t="s">
        <v>10708</v>
      </c>
      <c r="C7125">
        <v>1</v>
      </c>
      <c r="D7125" t="s">
        <v>86</v>
      </c>
      <c r="E7125" t="s">
        <v>233</v>
      </c>
      <c r="F7125" t="s">
        <v>177</v>
      </c>
      <c r="G7125">
        <v>3.16</v>
      </c>
      <c r="H7125" t="s">
        <v>90</v>
      </c>
      <c r="I7125" t="s">
        <v>63</v>
      </c>
      <c r="J7125" t="s">
        <v>91</v>
      </c>
      <c r="K7125" t="s">
        <v>10709</v>
      </c>
      <c r="L7125" t="s">
        <v>10710</v>
      </c>
      <c r="M7125" t="s">
        <v>10711</v>
      </c>
      <c r="N7125">
        <v>102.49343832020998</v>
      </c>
      <c r="P7125">
        <v>40</v>
      </c>
      <c r="Q7125">
        <v>89.5</v>
      </c>
      <c r="R7125">
        <v>85</v>
      </c>
      <c r="S7125">
        <v>89.9</v>
      </c>
      <c r="T7125">
        <v>1</v>
      </c>
      <c r="U7125">
        <v>11</v>
      </c>
      <c r="V7125">
        <v>5400</v>
      </c>
      <c r="AB7125" t="s">
        <v>98</v>
      </c>
      <c r="AC7125" t="s">
        <v>98</v>
      </c>
      <c r="AD7125" t="s">
        <v>98</v>
      </c>
      <c r="AE7125" t="s">
        <v>63</v>
      </c>
      <c r="AG7125">
        <v>1965</v>
      </c>
      <c r="AH7125">
        <v>2.99</v>
      </c>
      <c r="AI7125">
        <v>37.788414000000003</v>
      </c>
      <c r="AJ7125">
        <v>-97.283659</v>
      </c>
      <c r="AL7125">
        <v>3</v>
      </c>
      <c r="AM7125" t="s">
        <v>63</v>
      </c>
      <c r="AN7125" t="s">
        <v>10712</v>
      </c>
      <c r="AO7125" t="s">
        <v>100</v>
      </c>
      <c r="AP7125" t="s">
        <v>170</v>
      </c>
      <c r="AQ7125" t="s">
        <v>81</v>
      </c>
      <c r="AR7125" t="s">
        <v>82</v>
      </c>
      <c r="AS7125" t="s">
        <v>83</v>
      </c>
      <c r="AT7125" s="5">
        <v>35855</v>
      </c>
      <c r="AU7125" t="s">
        <v>76</v>
      </c>
      <c r="AV7125" t="s">
        <v>200</v>
      </c>
      <c r="AW7125" t="s">
        <v>150</v>
      </c>
    </row>
    <row r="7126" spans="1:49" x14ac:dyDescent="0.25">
      <c r="A7126">
        <v>3897</v>
      </c>
      <c r="B7126" t="s">
        <v>10720</v>
      </c>
      <c r="C7126">
        <v>1</v>
      </c>
      <c r="D7126" t="s">
        <v>86</v>
      </c>
      <c r="E7126" t="s">
        <v>233</v>
      </c>
      <c r="F7126" t="s">
        <v>177</v>
      </c>
      <c r="G7126">
        <v>3.15</v>
      </c>
      <c r="H7126" t="s">
        <v>90</v>
      </c>
      <c r="I7126" t="s">
        <v>63</v>
      </c>
      <c r="J7126" t="s">
        <v>91</v>
      </c>
      <c r="K7126" t="s">
        <v>10721</v>
      </c>
      <c r="L7126" t="s">
        <v>10710</v>
      </c>
      <c r="M7126" t="s">
        <v>10722</v>
      </c>
      <c r="N7126">
        <v>102.49343832020998</v>
      </c>
      <c r="P7126">
        <v>40</v>
      </c>
      <c r="Q7126">
        <v>81.8</v>
      </c>
      <c r="R7126">
        <v>90</v>
      </c>
      <c r="S7126">
        <v>79.7</v>
      </c>
      <c r="T7126">
        <v>1</v>
      </c>
      <c r="U7126">
        <v>11</v>
      </c>
      <c r="V7126">
        <v>5400</v>
      </c>
      <c r="AB7126" t="s">
        <v>75</v>
      </c>
      <c r="AC7126" t="s">
        <v>98</v>
      </c>
      <c r="AD7126" t="s">
        <v>129</v>
      </c>
      <c r="AE7126" t="s">
        <v>63</v>
      </c>
      <c r="AG7126">
        <v>1965</v>
      </c>
      <c r="AH7126">
        <v>2.98</v>
      </c>
      <c r="AI7126">
        <v>37.788375000000002</v>
      </c>
      <c r="AJ7126">
        <v>-97.283445999999998</v>
      </c>
      <c r="AL7126">
        <v>3</v>
      </c>
      <c r="AM7126" t="s">
        <v>63</v>
      </c>
      <c r="AN7126" t="s">
        <v>10723</v>
      </c>
      <c r="AO7126" t="s">
        <v>100</v>
      </c>
      <c r="AP7126" t="s">
        <v>170</v>
      </c>
      <c r="AQ7126" t="s">
        <v>81</v>
      </c>
      <c r="AR7126" t="s">
        <v>82</v>
      </c>
      <c r="AS7126" t="s">
        <v>83</v>
      </c>
      <c r="AT7126" s="5">
        <v>35855</v>
      </c>
      <c r="AU7126" t="s">
        <v>76</v>
      </c>
      <c r="AV7126" t="s">
        <v>200</v>
      </c>
      <c r="AW7126" t="s">
        <v>150</v>
      </c>
    </row>
    <row r="7127" spans="1:49" x14ac:dyDescent="0.25">
      <c r="A7127">
        <v>2918</v>
      </c>
      <c r="B7127" t="s">
        <v>17595</v>
      </c>
      <c r="C7127">
        <v>1</v>
      </c>
      <c r="D7127" t="s">
        <v>86</v>
      </c>
      <c r="E7127" t="s">
        <v>233</v>
      </c>
      <c r="F7127" t="s">
        <v>177</v>
      </c>
      <c r="G7127">
        <v>3.38</v>
      </c>
      <c r="H7127" t="s">
        <v>223</v>
      </c>
      <c r="I7127" t="s">
        <v>63</v>
      </c>
      <c r="J7127" t="s">
        <v>91</v>
      </c>
      <c r="K7127" t="s">
        <v>17596</v>
      </c>
      <c r="L7127" t="s">
        <v>15141</v>
      </c>
      <c r="M7127" t="s">
        <v>236</v>
      </c>
      <c r="N7127">
        <v>250.49212598425197</v>
      </c>
      <c r="O7127">
        <v>3</v>
      </c>
      <c r="P7127">
        <v>30</v>
      </c>
      <c r="Q7127">
        <v>64.8</v>
      </c>
      <c r="R7127">
        <v>90</v>
      </c>
      <c r="S7127">
        <v>95.2</v>
      </c>
      <c r="T7127">
        <v>80</v>
      </c>
      <c r="U7127">
        <v>11</v>
      </c>
      <c r="V7127">
        <v>5400</v>
      </c>
      <c r="AB7127" t="s">
        <v>98</v>
      </c>
      <c r="AC7127" t="s">
        <v>98</v>
      </c>
      <c r="AD7127" t="s">
        <v>98</v>
      </c>
      <c r="AE7127" t="s">
        <v>63</v>
      </c>
      <c r="AG7127">
        <v>1965</v>
      </c>
      <c r="AH7127">
        <v>3.29</v>
      </c>
      <c r="AI7127">
        <v>37.791927000000001</v>
      </c>
      <c r="AJ7127">
        <v>-97.280666999999994</v>
      </c>
      <c r="AK7127" t="s">
        <v>77</v>
      </c>
      <c r="AL7127">
        <v>4</v>
      </c>
      <c r="AM7127" t="s">
        <v>63</v>
      </c>
      <c r="AN7127" t="s">
        <v>17597</v>
      </c>
      <c r="AO7127" t="s">
        <v>100</v>
      </c>
      <c r="AP7127" t="s">
        <v>170</v>
      </c>
      <c r="AQ7127" t="s">
        <v>186</v>
      </c>
      <c r="AR7127" t="s">
        <v>313</v>
      </c>
      <c r="AS7127" t="s">
        <v>83</v>
      </c>
      <c r="AT7127" s="5">
        <v>37622</v>
      </c>
      <c r="AU7127" t="s">
        <v>63</v>
      </c>
      <c r="AV7127" t="s">
        <v>173</v>
      </c>
      <c r="AW7127" t="s">
        <v>85</v>
      </c>
    </row>
    <row r="7128" spans="1:49" x14ac:dyDescent="0.25">
      <c r="A7128">
        <v>3793</v>
      </c>
      <c r="B7128" t="s">
        <v>232</v>
      </c>
      <c r="C7128">
        <v>1</v>
      </c>
      <c r="D7128" t="s">
        <v>86</v>
      </c>
      <c r="E7128" t="s">
        <v>233</v>
      </c>
      <c r="F7128" t="s">
        <v>177</v>
      </c>
      <c r="G7128">
        <v>3.65</v>
      </c>
      <c r="H7128" t="s">
        <v>90</v>
      </c>
      <c r="I7128" t="s">
        <v>63</v>
      </c>
      <c r="J7128" t="s">
        <v>91</v>
      </c>
      <c r="K7128" t="s">
        <v>234</v>
      </c>
      <c r="L7128" t="s">
        <v>235</v>
      </c>
      <c r="M7128" t="s">
        <v>236</v>
      </c>
      <c r="N7128">
        <v>360.99081364829397</v>
      </c>
      <c r="O7128">
        <v>51</v>
      </c>
      <c r="P7128">
        <v>40</v>
      </c>
      <c r="Q7128">
        <v>79.100000000000009</v>
      </c>
      <c r="R7128">
        <v>85</v>
      </c>
      <c r="S7128">
        <v>82.5</v>
      </c>
      <c r="T7128">
        <v>2</v>
      </c>
      <c r="U7128">
        <v>12</v>
      </c>
      <c r="V7128">
        <v>4860</v>
      </c>
      <c r="X7128" t="s">
        <v>237</v>
      </c>
      <c r="Y7128" t="s">
        <v>126</v>
      </c>
      <c r="Z7128" t="s">
        <v>127</v>
      </c>
      <c r="AA7128" t="s">
        <v>128</v>
      </c>
      <c r="AB7128" t="s">
        <v>75</v>
      </c>
      <c r="AC7128" t="s">
        <v>98</v>
      </c>
      <c r="AD7128" t="s">
        <v>98</v>
      </c>
      <c r="AE7128" t="s">
        <v>63</v>
      </c>
      <c r="AG7128">
        <v>1965</v>
      </c>
      <c r="AH7128">
        <v>3.45</v>
      </c>
      <c r="AI7128">
        <v>37.792821000000004</v>
      </c>
      <c r="AJ7128">
        <v>-97.278215000000003</v>
      </c>
      <c r="AK7128" t="s">
        <v>77</v>
      </c>
      <c r="AL7128">
        <v>8</v>
      </c>
      <c r="AM7128" t="s">
        <v>63</v>
      </c>
      <c r="AN7128" t="s">
        <v>238</v>
      </c>
      <c r="AO7128" t="s">
        <v>100</v>
      </c>
      <c r="AP7128" t="s">
        <v>170</v>
      </c>
      <c r="AQ7128" t="s">
        <v>239</v>
      </c>
      <c r="AR7128" t="s">
        <v>240</v>
      </c>
      <c r="AS7128" t="s">
        <v>83</v>
      </c>
      <c r="AT7128" s="5">
        <v>35400</v>
      </c>
      <c r="AU7128" t="s">
        <v>76</v>
      </c>
      <c r="AV7128" t="s">
        <v>187</v>
      </c>
      <c r="AW7128" t="s">
        <v>188</v>
      </c>
    </row>
    <row r="7129" spans="1:49" x14ac:dyDescent="0.25">
      <c r="A7129">
        <v>1428</v>
      </c>
      <c r="B7129" t="s">
        <v>25874</v>
      </c>
      <c r="C7129">
        <v>1</v>
      </c>
      <c r="D7129" t="s">
        <v>86</v>
      </c>
      <c r="E7129" t="s">
        <v>233</v>
      </c>
      <c r="F7129" t="s">
        <v>177</v>
      </c>
      <c r="G7129">
        <v>6.86</v>
      </c>
      <c r="H7129" t="s">
        <v>138</v>
      </c>
      <c r="I7129" t="s">
        <v>63</v>
      </c>
      <c r="J7129" t="s">
        <v>91</v>
      </c>
      <c r="K7129" t="s">
        <v>25875</v>
      </c>
      <c r="L7129" t="s">
        <v>17803</v>
      </c>
      <c r="M7129" t="s">
        <v>9050</v>
      </c>
      <c r="N7129">
        <v>31.102362204724411</v>
      </c>
      <c r="P7129">
        <v>80</v>
      </c>
      <c r="Q7129">
        <v>63.7</v>
      </c>
      <c r="R7129">
        <v>92</v>
      </c>
      <c r="S7129">
        <v>99.2</v>
      </c>
      <c r="T7129">
        <v>0</v>
      </c>
      <c r="U7129">
        <v>10</v>
      </c>
      <c r="V7129">
        <v>11700</v>
      </c>
      <c r="AB7129" t="s">
        <v>63</v>
      </c>
      <c r="AC7129" t="s">
        <v>63</v>
      </c>
      <c r="AD7129" t="s">
        <v>63</v>
      </c>
      <c r="AE7129" t="s">
        <v>98</v>
      </c>
      <c r="AG7129">
        <v>1960</v>
      </c>
      <c r="AH7129">
        <v>6.72</v>
      </c>
      <c r="AI7129">
        <v>37.79609</v>
      </c>
      <c r="AJ7129">
        <v>-97.218980000000002</v>
      </c>
      <c r="AL7129">
        <v>3</v>
      </c>
      <c r="AM7129" t="s">
        <v>63</v>
      </c>
      <c r="AN7129" t="s">
        <v>25876</v>
      </c>
      <c r="AO7129" t="s">
        <v>100</v>
      </c>
      <c r="AP7129" t="s">
        <v>116</v>
      </c>
      <c r="AQ7129" t="s">
        <v>503</v>
      </c>
      <c r="AR7129" t="s">
        <v>504</v>
      </c>
      <c r="AS7129" t="s">
        <v>83</v>
      </c>
      <c r="AT7129" s="5">
        <v>36192</v>
      </c>
      <c r="AU7129" t="s">
        <v>129</v>
      </c>
      <c r="AV7129" t="s">
        <v>149</v>
      </c>
      <c r="AW7129" t="s">
        <v>150</v>
      </c>
    </row>
    <row r="7130" spans="1:49" x14ac:dyDescent="0.25">
      <c r="A7130">
        <v>0</v>
      </c>
      <c r="B7130" t="s">
        <v>5407</v>
      </c>
      <c r="C7130">
        <v>1</v>
      </c>
      <c r="D7130" t="s">
        <v>86</v>
      </c>
      <c r="E7130" t="s">
        <v>739</v>
      </c>
      <c r="F7130" t="s">
        <v>65</v>
      </c>
      <c r="G7130">
        <v>34.4</v>
      </c>
      <c r="H7130" t="s">
        <v>247</v>
      </c>
      <c r="I7130" t="s">
        <v>63</v>
      </c>
      <c r="J7130" t="s">
        <v>91</v>
      </c>
      <c r="K7130" t="s">
        <v>5408</v>
      </c>
      <c r="L7130" t="s">
        <v>2639</v>
      </c>
      <c r="M7130" t="s">
        <v>5409</v>
      </c>
      <c r="N7130">
        <v>163.48425196850394</v>
      </c>
      <c r="O7130">
        <v>2</v>
      </c>
      <c r="P7130">
        <v>26</v>
      </c>
      <c r="Q7130">
        <v>91.3</v>
      </c>
      <c r="S7130">
        <v>96</v>
      </c>
      <c r="T7130">
        <v>0</v>
      </c>
      <c r="U7130">
        <v>3</v>
      </c>
      <c r="V7130">
        <v>169</v>
      </c>
      <c r="W7130" t="s">
        <v>70</v>
      </c>
      <c r="AB7130" t="s">
        <v>98</v>
      </c>
      <c r="AC7130" t="s">
        <v>98</v>
      </c>
      <c r="AD7130" t="s">
        <v>98</v>
      </c>
      <c r="AE7130" t="s">
        <v>63</v>
      </c>
      <c r="AG7130">
        <v>1956</v>
      </c>
      <c r="AH7130">
        <v>1.04</v>
      </c>
      <c r="AI7130">
        <v>37.491689999999998</v>
      </c>
      <c r="AJ7130">
        <v>-97.323729999999998</v>
      </c>
      <c r="AK7130" t="s">
        <v>262</v>
      </c>
      <c r="AL7130">
        <v>4</v>
      </c>
      <c r="AM7130" t="s">
        <v>2857</v>
      </c>
      <c r="AN7130" t="s">
        <v>5410</v>
      </c>
      <c r="AO7130" t="s">
        <v>79</v>
      </c>
      <c r="AP7130" t="s">
        <v>170</v>
      </c>
      <c r="AQ7130" t="s">
        <v>5411</v>
      </c>
      <c r="AR7130" t="s">
        <v>5412</v>
      </c>
      <c r="AS7130" t="s">
        <v>83</v>
      </c>
      <c r="AT7130" s="5">
        <v>35065</v>
      </c>
      <c r="AU7130" t="s">
        <v>63</v>
      </c>
      <c r="AV7130" t="s">
        <v>200</v>
      </c>
      <c r="AW7130" t="s">
        <v>150</v>
      </c>
    </row>
    <row r="7131" spans="1:49" x14ac:dyDescent="0.25">
      <c r="A7131">
        <v>0</v>
      </c>
      <c r="B7131" t="s">
        <v>26858</v>
      </c>
      <c r="C7131">
        <v>1</v>
      </c>
      <c r="D7131" t="s">
        <v>86</v>
      </c>
      <c r="E7131" t="s">
        <v>739</v>
      </c>
      <c r="F7131" t="s">
        <v>65</v>
      </c>
      <c r="G7131">
        <v>34.57</v>
      </c>
      <c r="H7131" t="s">
        <v>247</v>
      </c>
      <c r="I7131" t="s">
        <v>63</v>
      </c>
      <c r="J7131" t="s">
        <v>91</v>
      </c>
      <c r="K7131" t="s">
        <v>26859</v>
      </c>
      <c r="L7131" t="s">
        <v>7636</v>
      </c>
      <c r="M7131" t="s">
        <v>3290</v>
      </c>
      <c r="N7131">
        <v>138.48425196850394</v>
      </c>
      <c r="P7131">
        <v>32.15223097112861</v>
      </c>
      <c r="Q7131">
        <v>84.7</v>
      </c>
      <c r="S7131">
        <v>93</v>
      </c>
      <c r="T7131">
        <v>1</v>
      </c>
      <c r="U7131">
        <v>18</v>
      </c>
      <c r="V7131">
        <v>12500</v>
      </c>
      <c r="W7131" t="s">
        <v>70</v>
      </c>
      <c r="AB7131" t="s">
        <v>75</v>
      </c>
      <c r="AC7131" t="s">
        <v>98</v>
      </c>
      <c r="AD7131" t="s">
        <v>98</v>
      </c>
      <c r="AE7131" t="s">
        <v>63</v>
      </c>
      <c r="AG7131">
        <v>1956</v>
      </c>
      <c r="AH7131">
        <v>1.22</v>
      </c>
      <c r="AI7131">
        <v>37.494230000000002</v>
      </c>
      <c r="AJ7131">
        <v>-97.323750000000004</v>
      </c>
      <c r="AL7131">
        <v>3</v>
      </c>
      <c r="AM7131" t="s">
        <v>2857</v>
      </c>
      <c r="AN7131" t="s">
        <v>26860</v>
      </c>
      <c r="AO7131" t="s">
        <v>79</v>
      </c>
      <c r="AP7131" t="s">
        <v>80</v>
      </c>
      <c r="AQ7131" t="s">
        <v>9801</v>
      </c>
      <c r="AR7131" t="s">
        <v>132</v>
      </c>
      <c r="AS7131" t="s">
        <v>83</v>
      </c>
      <c r="AT7131" s="5">
        <v>33970</v>
      </c>
      <c r="AU7131" t="s">
        <v>76</v>
      </c>
      <c r="AV7131" t="s">
        <v>274</v>
      </c>
      <c r="AW7131" t="s">
        <v>444</v>
      </c>
    </row>
    <row r="7132" spans="1:49" x14ac:dyDescent="0.25">
      <c r="A7132">
        <v>0</v>
      </c>
      <c r="B7132" t="s">
        <v>11314</v>
      </c>
      <c r="C7132">
        <v>1</v>
      </c>
      <c r="D7132" t="s">
        <v>86</v>
      </c>
      <c r="E7132" t="s">
        <v>739</v>
      </c>
      <c r="F7132" t="s">
        <v>65</v>
      </c>
      <c r="G7132">
        <v>34.56</v>
      </c>
      <c r="H7132" t="s">
        <v>247</v>
      </c>
      <c r="I7132" t="s">
        <v>63</v>
      </c>
      <c r="J7132" t="s">
        <v>91</v>
      </c>
      <c r="K7132" t="s">
        <v>11315</v>
      </c>
      <c r="L7132" t="s">
        <v>7636</v>
      </c>
      <c r="M7132" t="s">
        <v>3235</v>
      </c>
      <c r="N7132">
        <v>138.48425196850394</v>
      </c>
      <c r="P7132">
        <v>32.15223097112861</v>
      </c>
      <c r="Q7132">
        <v>86.7</v>
      </c>
      <c r="S7132">
        <v>86.9</v>
      </c>
      <c r="T7132">
        <v>1</v>
      </c>
      <c r="U7132">
        <v>18</v>
      </c>
      <c r="V7132">
        <v>12500</v>
      </c>
      <c r="W7132" t="s">
        <v>70</v>
      </c>
      <c r="AB7132" t="s">
        <v>75</v>
      </c>
      <c r="AC7132" t="s">
        <v>98</v>
      </c>
      <c r="AD7132" t="s">
        <v>98</v>
      </c>
      <c r="AE7132" t="s">
        <v>63</v>
      </c>
      <c r="AG7132">
        <v>1956</v>
      </c>
      <c r="AH7132">
        <v>1.21</v>
      </c>
      <c r="AI7132">
        <v>37.494230000000002</v>
      </c>
      <c r="AJ7132">
        <v>-97.323750000000004</v>
      </c>
      <c r="AL7132">
        <v>3</v>
      </c>
      <c r="AM7132" t="s">
        <v>2857</v>
      </c>
      <c r="AN7132" t="s">
        <v>11316</v>
      </c>
      <c r="AO7132" t="s">
        <v>79</v>
      </c>
      <c r="AP7132" t="s">
        <v>80</v>
      </c>
      <c r="AQ7132" t="s">
        <v>9801</v>
      </c>
      <c r="AR7132" t="s">
        <v>132</v>
      </c>
      <c r="AS7132" t="s">
        <v>83</v>
      </c>
      <c r="AT7132" s="5">
        <v>33970</v>
      </c>
      <c r="AU7132" t="s">
        <v>76</v>
      </c>
      <c r="AV7132" t="s">
        <v>274</v>
      </c>
      <c r="AW7132" t="s">
        <v>444</v>
      </c>
    </row>
    <row r="7133" spans="1:49" x14ac:dyDescent="0.25">
      <c r="A7133">
        <v>0</v>
      </c>
      <c r="B7133" t="s">
        <v>24927</v>
      </c>
      <c r="C7133">
        <v>1</v>
      </c>
      <c r="D7133" t="s">
        <v>86</v>
      </c>
      <c r="E7133" t="s">
        <v>739</v>
      </c>
      <c r="F7133" t="s">
        <v>65</v>
      </c>
      <c r="G7133">
        <v>35.410000000000004</v>
      </c>
      <c r="H7133" t="s">
        <v>2533</v>
      </c>
      <c r="I7133" t="s">
        <v>63</v>
      </c>
      <c r="J7133" t="s">
        <v>91</v>
      </c>
      <c r="K7133" t="s">
        <v>24928</v>
      </c>
      <c r="L7133" t="s">
        <v>2639</v>
      </c>
      <c r="M7133" t="s">
        <v>24929</v>
      </c>
      <c r="N7133">
        <v>163.48425196850394</v>
      </c>
      <c r="P7133">
        <v>20</v>
      </c>
      <c r="Q7133">
        <v>58</v>
      </c>
      <c r="S7133">
        <v>88.4</v>
      </c>
      <c r="T7133">
        <v>0</v>
      </c>
      <c r="U7133">
        <v>7</v>
      </c>
      <c r="V7133">
        <v>611</v>
      </c>
      <c r="W7133" t="s">
        <v>70</v>
      </c>
      <c r="AB7133" t="s">
        <v>98</v>
      </c>
      <c r="AC7133" t="s">
        <v>98</v>
      </c>
      <c r="AD7133" t="s">
        <v>98</v>
      </c>
      <c r="AE7133" t="s">
        <v>63</v>
      </c>
      <c r="AG7133">
        <v>1956</v>
      </c>
      <c r="AH7133">
        <v>2.0499999999999998</v>
      </c>
      <c r="AI7133">
        <v>37.506270000000001</v>
      </c>
      <c r="AJ7133">
        <v>-97.323869999999999</v>
      </c>
      <c r="AL7133">
        <v>4</v>
      </c>
      <c r="AM7133" t="s">
        <v>2857</v>
      </c>
      <c r="AN7133" t="s">
        <v>24930</v>
      </c>
      <c r="AO7133" t="s">
        <v>79</v>
      </c>
      <c r="AP7133" t="s">
        <v>3438</v>
      </c>
      <c r="AQ7133" t="s">
        <v>1721</v>
      </c>
      <c r="AR7133" t="s">
        <v>1722</v>
      </c>
      <c r="AS7133" t="s">
        <v>83</v>
      </c>
      <c r="AT7133" s="5">
        <v>35431</v>
      </c>
      <c r="AU7133" t="s">
        <v>63</v>
      </c>
      <c r="AV7133" t="s">
        <v>200</v>
      </c>
      <c r="AW7133" t="s">
        <v>150</v>
      </c>
    </row>
    <row r="7134" spans="1:49" x14ac:dyDescent="0.25">
      <c r="A7134">
        <v>0</v>
      </c>
      <c r="B7134" t="s">
        <v>8960</v>
      </c>
      <c r="C7134">
        <v>1</v>
      </c>
      <c r="D7134" t="s">
        <v>86</v>
      </c>
      <c r="E7134" t="s">
        <v>739</v>
      </c>
      <c r="F7134" t="s">
        <v>65</v>
      </c>
      <c r="G7134">
        <v>36.51</v>
      </c>
      <c r="H7134" t="s">
        <v>247</v>
      </c>
      <c r="I7134" t="s">
        <v>63</v>
      </c>
      <c r="J7134" t="s">
        <v>91</v>
      </c>
      <c r="K7134" t="s">
        <v>8961</v>
      </c>
      <c r="L7134" t="s">
        <v>2639</v>
      </c>
      <c r="M7134" t="s">
        <v>8962</v>
      </c>
      <c r="N7134">
        <v>163.48425196850394</v>
      </c>
      <c r="P7134">
        <v>30.83989501312336</v>
      </c>
      <c r="Q7134">
        <v>94.5</v>
      </c>
      <c r="S7134">
        <v>87.5</v>
      </c>
      <c r="T7134">
        <v>0</v>
      </c>
      <c r="U7134">
        <v>7</v>
      </c>
      <c r="V7134">
        <v>770</v>
      </c>
      <c r="AB7134" t="s">
        <v>98</v>
      </c>
      <c r="AC7134" t="s">
        <v>98</v>
      </c>
      <c r="AD7134" t="s">
        <v>75</v>
      </c>
      <c r="AE7134" t="s">
        <v>63</v>
      </c>
      <c r="AG7134">
        <v>1956</v>
      </c>
      <c r="AH7134">
        <v>3.0449999999999999</v>
      </c>
      <c r="AI7134">
        <v>37.52064</v>
      </c>
      <c r="AJ7134">
        <v>-97.324020000000004</v>
      </c>
      <c r="AL7134">
        <v>4</v>
      </c>
      <c r="AM7134" t="s">
        <v>2857</v>
      </c>
      <c r="AN7134" t="s">
        <v>8963</v>
      </c>
      <c r="AO7134" t="s">
        <v>79</v>
      </c>
      <c r="AP7134" t="s">
        <v>170</v>
      </c>
      <c r="AQ7134" t="s">
        <v>5412</v>
      </c>
      <c r="AR7134" t="s">
        <v>1161</v>
      </c>
      <c r="AS7134" t="s">
        <v>83</v>
      </c>
      <c r="AT7134" s="5">
        <v>36526</v>
      </c>
      <c r="AU7134" t="s">
        <v>63</v>
      </c>
      <c r="AV7134" t="s">
        <v>200</v>
      </c>
      <c r="AW7134" t="s">
        <v>105</v>
      </c>
    </row>
    <row r="7135" spans="1:49" x14ac:dyDescent="0.25">
      <c r="A7135">
        <v>0</v>
      </c>
      <c r="B7135" t="s">
        <v>23194</v>
      </c>
      <c r="C7135">
        <v>1</v>
      </c>
      <c r="D7135" t="s">
        <v>86</v>
      </c>
      <c r="E7135" t="s">
        <v>739</v>
      </c>
      <c r="F7135" t="s">
        <v>65</v>
      </c>
      <c r="G7135">
        <v>37.410000000000004</v>
      </c>
      <c r="H7135" t="s">
        <v>2533</v>
      </c>
      <c r="I7135" t="s">
        <v>63</v>
      </c>
      <c r="J7135" t="s">
        <v>91</v>
      </c>
      <c r="K7135" t="s">
        <v>23195</v>
      </c>
      <c r="L7135" t="s">
        <v>2639</v>
      </c>
      <c r="M7135" t="s">
        <v>491</v>
      </c>
      <c r="N7135">
        <v>163.48425196850394</v>
      </c>
      <c r="P7135">
        <v>20</v>
      </c>
      <c r="Q7135">
        <v>59</v>
      </c>
      <c r="S7135">
        <v>100</v>
      </c>
      <c r="T7135">
        <v>0</v>
      </c>
      <c r="U7135">
        <v>3</v>
      </c>
      <c r="V7135">
        <v>169</v>
      </c>
      <c r="W7135" t="s">
        <v>70</v>
      </c>
      <c r="AB7135" t="s">
        <v>98</v>
      </c>
      <c r="AC7135" t="s">
        <v>98</v>
      </c>
      <c r="AD7135" t="s">
        <v>129</v>
      </c>
      <c r="AE7135" t="s">
        <v>63</v>
      </c>
      <c r="AG7135">
        <v>1956</v>
      </c>
      <c r="AH7135">
        <v>4.05</v>
      </c>
      <c r="AI7135">
        <v>37.535249999999998</v>
      </c>
      <c r="AJ7135">
        <v>-97.324280000000002</v>
      </c>
      <c r="AL7135">
        <v>4</v>
      </c>
      <c r="AM7135" t="s">
        <v>2857</v>
      </c>
      <c r="AN7135" t="s">
        <v>23196</v>
      </c>
      <c r="AO7135" t="s">
        <v>79</v>
      </c>
      <c r="AP7135" t="s">
        <v>3438</v>
      </c>
      <c r="AQ7135" t="s">
        <v>1721</v>
      </c>
      <c r="AR7135" t="s">
        <v>1722</v>
      </c>
      <c r="AS7135" t="s">
        <v>83</v>
      </c>
      <c r="AT7135" s="5">
        <v>35431</v>
      </c>
      <c r="AU7135" t="s">
        <v>63</v>
      </c>
      <c r="AV7135" t="s">
        <v>200</v>
      </c>
      <c r="AW7135" t="s">
        <v>150</v>
      </c>
    </row>
    <row r="7136" spans="1:49" x14ac:dyDescent="0.25">
      <c r="A7136">
        <v>0</v>
      </c>
      <c r="B7136" t="s">
        <v>12863</v>
      </c>
      <c r="C7136">
        <v>1</v>
      </c>
      <c r="D7136" t="s">
        <v>86</v>
      </c>
      <c r="E7136" t="s">
        <v>739</v>
      </c>
      <c r="F7136" t="s">
        <v>65</v>
      </c>
      <c r="G7136">
        <v>38.410000000000004</v>
      </c>
      <c r="H7136" t="s">
        <v>247</v>
      </c>
      <c r="I7136" t="s">
        <v>63</v>
      </c>
      <c r="J7136" t="s">
        <v>91</v>
      </c>
      <c r="K7136" t="s">
        <v>12864</v>
      </c>
      <c r="L7136" t="s">
        <v>2639</v>
      </c>
      <c r="M7136" t="s">
        <v>12865</v>
      </c>
      <c r="N7136">
        <v>162.5</v>
      </c>
      <c r="P7136">
        <v>32.15223097112861</v>
      </c>
      <c r="Q7136">
        <v>97</v>
      </c>
      <c r="S7136">
        <v>91.3</v>
      </c>
      <c r="T7136">
        <v>0</v>
      </c>
      <c r="U7136">
        <v>7</v>
      </c>
      <c r="V7136">
        <v>169</v>
      </c>
      <c r="AB7136" t="s">
        <v>129</v>
      </c>
      <c r="AC7136" t="s">
        <v>98</v>
      </c>
      <c r="AD7136" t="s">
        <v>129</v>
      </c>
      <c r="AE7136" t="s">
        <v>63</v>
      </c>
      <c r="AG7136">
        <v>1956</v>
      </c>
      <c r="AH7136">
        <v>5.0600000000000005</v>
      </c>
      <c r="AI7136">
        <v>37.549849999999999</v>
      </c>
      <c r="AJ7136">
        <v>-97.325779999999995</v>
      </c>
      <c r="AL7136">
        <v>4</v>
      </c>
      <c r="AM7136" t="s">
        <v>2857</v>
      </c>
      <c r="AN7136" t="s">
        <v>12866</v>
      </c>
      <c r="AO7136" t="s">
        <v>79</v>
      </c>
      <c r="AP7136" t="s">
        <v>170</v>
      </c>
      <c r="AQ7136" t="s">
        <v>5412</v>
      </c>
      <c r="AR7136" t="s">
        <v>1161</v>
      </c>
      <c r="AS7136" t="s">
        <v>83</v>
      </c>
      <c r="AT7136" s="5">
        <v>36526</v>
      </c>
      <c r="AU7136" t="s">
        <v>63</v>
      </c>
      <c r="AV7136" t="s">
        <v>200</v>
      </c>
      <c r="AW7136" t="s">
        <v>188</v>
      </c>
    </row>
    <row r="7137" spans="1:49" x14ac:dyDescent="0.25">
      <c r="A7137">
        <v>0</v>
      </c>
      <c r="B7137" t="s">
        <v>13250</v>
      </c>
      <c r="C7137">
        <v>1</v>
      </c>
      <c r="D7137" t="s">
        <v>86</v>
      </c>
      <c r="E7137" t="s">
        <v>739</v>
      </c>
      <c r="F7137" t="s">
        <v>65</v>
      </c>
      <c r="G7137">
        <v>39.42</v>
      </c>
      <c r="H7137" t="s">
        <v>247</v>
      </c>
      <c r="I7137" t="s">
        <v>63</v>
      </c>
      <c r="J7137" t="s">
        <v>91</v>
      </c>
      <c r="K7137" t="s">
        <v>13251</v>
      </c>
      <c r="L7137" t="s">
        <v>2639</v>
      </c>
      <c r="M7137" t="s">
        <v>13252</v>
      </c>
      <c r="N7137">
        <v>162.5</v>
      </c>
      <c r="P7137">
        <v>48</v>
      </c>
      <c r="Q7137">
        <v>95</v>
      </c>
      <c r="S7137">
        <v>98.5</v>
      </c>
      <c r="T7137">
        <v>0</v>
      </c>
      <c r="U7137">
        <v>2</v>
      </c>
      <c r="V7137">
        <v>6570</v>
      </c>
      <c r="W7137" t="s">
        <v>70</v>
      </c>
      <c r="AB7137" t="s">
        <v>98</v>
      </c>
      <c r="AC7137" t="s">
        <v>98</v>
      </c>
      <c r="AD7137" t="s">
        <v>98</v>
      </c>
      <c r="AE7137" t="s">
        <v>63</v>
      </c>
      <c r="AG7137">
        <v>1956</v>
      </c>
      <c r="AH7137">
        <v>6.0609999999999999</v>
      </c>
      <c r="AI7137">
        <v>37.564390000000003</v>
      </c>
      <c r="AJ7137">
        <v>-97.325819999999993</v>
      </c>
      <c r="AL7137">
        <v>4</v>
      </c>
      <c r="AM7137" t="s">
        <v>2857</v>
      </c>
      <c r="AN7137" t="s">
        <v>13253</v>
      </c>
      <c r="AO7137" t="s">
        <v>79</v>
      </c>
      <c r="AP7137" t="s">
        <v>170</v>
      </c>
      <c r="AQ7137" t="s">
        <v>13254</v>
      </c>
      <c r="AR7137" t="s">
        <v>964</v>
      </c>
      <c r="AS7137" t="s">
        <v>83</v>
      </c>
      <c r="AT7137" s="5">
        <v>37257</v>
      </c>
      <c r="AU7137" t="s">
        <v>63</v>
      </c>
      <c r="AV7137" t="s">
        <v>173</v>
      </c>
      <c r="AW7137" t="s">
        <v>1220</v>
      </c>
    </row>
    <row r="7138" spans="1:49" x14ac:dyDescent="0.25">
      <c r="A7138">
        <v>0</v>
      </c>
      <c r="B7138" t="s">
        <v>26064</v>
      </c>
      <c r="C7138">
        <v>1</v>
      </c>
      <c r="D7138" t="s">
        <v>86</v>
      </c>
      <c r="E7138" t="s">
        <v>739</v>
      </c>
      <c r="F7138" t="s">
        <v>65</v>
      </c>
      <c r="G7138">
        <v>40.03</v>
      </c>
      <c r="H7138" t="s">
        <v>208</v>
      </c>
      <c r="I7138" t="s">
        <v>63</v>
      </c>
      <c r="J7138" t="s">
        <v>91</v>
      </c>
      <c r="K7138" t="s">
        <v>26065</v>
      </c>
      <c r="L7138" t="s">
        <v>541</v>
      </c>
      <c r="M7138" t="s">
        <v>3290</v>
      </c>
      <c r="N7138">
        <v>578.51049868766404</v>
      </c>
      <c r="O7138">
        <v>15</v>
      </c>
      <c r="P7138">
        <v>32</v>
      </c>
      <c r="Q7138">
        <v>82.3</v>
      </c>
      <c r="S7138">
        <v>97.9</v>
      </c>
      <c r="T7138">
        <v>1</v>
      </c>
      <c r="U7138">
        <v>16</v>
      </c>
      <c r="V7138">
        <v>13700</v>
      </c>
      <c r="AB7138" t="s">
        <v>98</v>
      </c>
      <c r="AC7138" t="s">
        <v>75</v>
      </c>
      <c r="AD7138" t="s">
        <v>98</v>
      </c>
      <c r="AE7138" t="s">
        <v>63</v>
      </c>
      <c r="AG7138">
        <v>1956</v>
      </c>
      <c r="AH7138">
        <v>6.67</v>
      </c>
      <c r="AI7138">
        <v>37.573079999999997</v>
      </c>
      <c r="AJ7138">
        <v>-97.325850000000003</v>
      </c>
      <c r="AK7138" t="s">
        <v>262</v>
      </c>
      <c r="AL7138">
        <v>6</v>
      </c>
      <c r="AM7138" t="s">
        <v>2857</v>
      </c>
      <c r="AN7138" t="s">
        <v>26066</v>
      </c>
      <c r="AO7138" t="s">
        <v>79</v>
      </c>
      <c r="AP7138" t="s">
        <v>80</v>
      </c>
      <c r="AQ7138" t="s">
        <v>17070</v>
      </c>
      <c r="AR7138" t="s">
        <v>2739</v>
      </c>
      <c r="AS7138" t="s">
        <v>83</v>
      </c>
      <c r="AT7138" s="5">
        <v>34335</v>
      </c>
      <c r="AU7138" t="s">
        <v>98</v>
      </c>
      <c r="AV7138" t="s">
        <v>134</v>
      </c>
      <c r="AW7138" t="s">
        <v>150</v>
      </c>
    </row>
    <row r="7139" spans="1:49" x14ac:dyDescent="0.25">
      <c r="A7139">
        <v>0</v>
      </c>
      <c r="B7139" t="s">
        <v>25852</v>
      </c>
      <c r="C7139">
        <v>1</v>
      </c>
      <c r="D7139" t="s">
        <v>86</v>
      </c>
      <c r="E7139" t="s">
        <v>739</v>
      </c>
      <c r="F7139" t="s">
        <v>65</v>
      </c>
      <c r="G7139">
        <v>40.04</v>
      </c>
      <c r="H7139" t="s">
        <v>208</v>
      </c>
      <c r="I7139" t="s">
        <v>63</v>
      </c>
      <c r="J7139" t="s">
        <v>91</v>
      </c>
      <c r="K7139" t="s">
        <v>25853</v>
      </c>
      <c r="L7139" t="s">
        <v>541</v>
      </c>
      <c r="M7139" t="s">
        <v>3235</v>
      </c>
      <c r="N7139">
        <v>578.51049868766404</v>
      </c>
      <c r="P7139">
        <v>32</v>
      </c>
      <c r="Q7139">
        <v>86.5</v>
      </c>
      <c r="S7139">
        <v>88.3</v>
      </c>
      <c r="T7139">
        <v>1</v>
      </c>
      <c r="U7139">
        <v>16</v>
      </c>
      <c r="V7139">
        <v>13700</v>
      </c>
      <c r="AB7139" t="s">
        <v>98</v>
      </c>
      <c r="AC7139" t="s">
        <v>75</v>
      </c>
      <c r="AD7139" t="s">
        <v>98</v>
      </c>
      <c r="AE7139" t="s">
        <v>63</v>
      </c>
      <c r="AG7139">
        <v>1956</v>
      </c>
      <c r="AH7139">
        <v>6.68</v>
      </c>
      <c r="AI7139">
        <v>37.573079999999997</v>
      </c>
      <c r="AJ7139">
        <v>-97.325850000000003</v>
      </c>
      <c r="AL7139">
        <v>6</v>
      </c>
      <c r="AM7139" t="s">
        <v>2857</v>
      </c>
      <c r="AN7139" t="s">
        <v>25854</v>
      </c>
      <c r="AO7139" t="s">
        <v>79</v>
      </c>
      <c r="AP7139" t="s">
        <v>80</v>
      </c>
      <c r="AQ7139" t="s">
        <v>504</v>
      </c>
      <c r="AR7139" t="s">
        <v>1868</v>
      </c>
      <c r="AS7139" t="s">
        <v>83</v>
      </c>
      <c r="AT7139" s="5">
        <v>34335</v>
      </c>
      <c r="AU7139" t="s">
        <v>98</v>
      </c>
      <c r="AV7139" t="s">
        <v>200</v>
      </c>
      <c r="AW7139" t="s">
        <v>150</v>
      </c>
    </row>
    <row r="7140" spans="1:49" x14ac:dyDescent="0.25">
      <c r="A7140">
        <v>0</v>
      </c>
      <c r="B7140" t="s">
        <v>17928</v>
      </c>
      <c r="C7140">
        <v>1</v>
      </c>
      <c r="D7140" t="s">
        <v>86</v>
      </c>
      <c r="E7140" t="s">
        <v>739</v>
      </c>
      <c r="F7140" t="s">
        <v>65</v>
      </c>
      <c r="G7140">
        <v>40.450000000000003</v>
      </c>
      <c r="H7140" t="s">
        <v>208</v>
      </c>
      <c r="I7140" t="s">
        <v>63</v>
      </c>
      <c r="J7140" t="s">
        <v>91</v>
      </c>
      <c r="K7140" t="s">
        <v>17929</v>
      </c>
      <c r="L7140" t="s">
        <v>3234</v>
      </c>
      <c r="M7140" t="s">
        <v>3290</v>
      </c>
      <c r="N7140">
        <v>507.51312335958005</v>
      </c>
      <c r="P7140">
        <v>32</v>
      </c>
      <c r="Q7140">
        <v>75.5</v>
      </c>
      <c r="S7140">
        <v>98.8</v>
      </c>
      <c r="T7140">
        <v>1</v>
      </c>
      <c r="U7140">
        <v>16</v>
      </c>
      <c r="V7140">
        <v>13700</v>
      </c>
      <c r="AB7140" t="s">
        <v>98</v>
      </c>
      <c r="AC7140" t="s">
        <v>76</v>
      </c>
      <c r="AD7140" t="s">
        <v>75</v>
      </c>
      <c r="AE7140" t="s">
        <v>63</v>
      </c>
      <c r="AG7140">
        <v>1956</v>
      </c>
      <c r="AH7140">
        <v>7.0910000000000002</v>
      </c>
      <c r="AI7140">
        <v>37.578830000000004</v>
      </c>
      <c r="AJ7140">
        <v>-97.325860000000006</v>
      </c>
      <c r="AL7140">
        <v>5</v>
      </c>
      <c r="AM7140" t="s">
        <v>2857</v>
      </c>
      <c r="AN7140" t="s">
        <v>17930</v>
      </c>
      <c r="AO7140" t="s">
        <v>79</v>
      </c>
      <c r="AP7140" t="s">
        <v>80</v>
      </c>
      <c r="AQ7140" t="s">
        <v>1851</v>
      </c>
      <c r="AR7140" t="s">
        <v>17931</v>
      </c>
      <c r="AS7140" t="s">
        <v>83</v>
      </c>
      <c r="AT7140" s="5">
        <v>34335</v>
      </c>
      <c r="AU7140" t="s">
        <v>63</v>
      </c>
      <c r="AV7140" t="s">
        <v>134</v>
      </c>
      <c r="AW7140" t="s">
        <v>150</v>
      </c>
    </row>
    <row r="7141" spans="1:49" x14ac:dyDescent="0.25">
      <c r="A7141">
        <v>0</v>
      </c>
      <c r="B7141" t="s">
        <v>3232</v>
      </c>
      <c r="C7141">
        <v>1</v>
      </c>
      <c r="D7141" t="s">
        <v>86</v>
      </c>
      <c r="E7141" t="s">
        <v>739</v>
      </c>
      <c r="F7141" t="s">
        <v>65</v>
      </c>
      <c r="G7141">
        <v>40.44</v>
      </c>
      <c r="H7141" t="s">
        <v>208</v>
      </c>
      <c r="I7141" t="s">
        <v>63</v>
      </c>
      <c r="J7141" t="s">
        <v>91</v>
      </c>
      <c r="K7141" t="s">
        <v>3233</v>
      </c>
      <c r="L7141" t="s">
        <v>3234</v>
      </c>
      <c r="M7141" t="s">
        <v>3235</v>
      </c>
      <c r="N7141">
        <v>484.51443569553805</v>
      </c>
      <c r="P7141">
        <v>32</v>
      </c>
      <c r="Q7141">
        <v>75.8</v>
      </c>
      <c r="S7141">
        <v>94.8</v>
      </c>
      <c r="T7141">
        <v>1</v>
      </c>
      <c r="U7141">
        <v>16</v>
      </c>
      <c r="V7141">
        <v>13700</v>
      </c>
      <c r="AB7141" t="s">
        <v>98</v>
      </c>
      <c r="AC7141" t="s">
        <v>76</v>
      </c>
      <c r="AD7141" t="s">
        <v>75</v>
      </c>
      <c r="AE7141" t="s">
        <v>63</v>
      </c>
      <c r="AG7141">
        <v>1956</v>
      </c>
      <c r="AH7141">
        <v>7.0810000000000004</v>
      </c>
      <c r="AI7141">
        <v>37.578830000000004</v>
      </c>
      <c r="AJ7141">
        <v>-97.325860000000006</v>
      </c>
      <c r="AL7141">
        <v>5</v>
      </c>
      <c r="AM7141" t="s">
        <v>2857</v>
      </c>
      <c r="AN7141" t="s">
        <v>3236</v>
      </c>
      <c r="AO7141" t="s">
        <v>79</v>
      </c>
      <c r="AP7141" t="s">
        <v>80</v>
      </c>
      <c r="AQ7141" t="s">
        <v>3237</v>
      </c>
      <c r="AR7141" t="s">
        <v>3238</v>
      </c>
      <c r="AS7141" t="s">
        <v>83</v>
      </c>
      <c r="AT7141" s="5">
        <v>34335</v>
      </c>
      <c r="AU7141" t="s">
        <v>63</v>
      </c>
      <c r="AV7141" t="s">
        <v>200</v>
      </c>
      <c r="AW7141" t="s">
        <v>150</v>
      </c>
    </row>
    <row r="7142" spans="1:49" x14ac:dyDescent="0.25">
      <c r="A7142">
        <v>0</v>
      </c>
      <c r="B7142" t="s">
        <v>14975</v>
      </c>
      <c r="C7142">
        <v>1</v>
      </c>
      <c r="D7142" t="s">
        <v>86</v>
      </c>
      <c r="E7142" t="s">
        <v>739</v>
      </c>
      <c r="F7142" t="s">
        <v>65</v>
      </c>
      <c r="G7142">
        <v>41.44</v>
      </c>
      <c r="H7142" t="s">
        <v>247</v>
      </c>
      <c r="I7142" t="s">
        <v>63</v>
      </c>
      <c r="J7142" t="s">
        <v>91</v>
      </c>
      <c r="K7142" t="s">
        <v>14976</v>
      </c>
      <c r="L7142" t="s">
        <v>14977</v>
      </c>
      <c r="M7142" t="s">
        <v>3290</v>
      </c>
      <c r="N7142">
        <v>156.98818897637796</v>
      </c>
      <c r="P7142">
        <v>28</v>
      </c>
      <c r="Q7142">
        <v>73.3</v>
      </c>
      <c r="S7142">
        <v>84.7</v>
      </c>
      <c r="T7142">
        <v>1</v>
      </c>
      <c r="U7142">
        <v>16</v>
      </c>
      <c r="V7142">
        <v>13700</v>
      </c>
      <c r="W7142" t="s">
        <v>70</v>
      </c>
      <c r="AB7142" t="s">
        <v>76</v>
      </c>
      <c r="AC7142" t="s">
        <v>75</v>
      </c>
      <c r="AD7142" t="s">
        <v>75</v>
      </c>
      <c r="AE7142" t="s">
        <v>63</v>
      </c>
      <c r="AG7142">
        <v>1956</v>
      </c>
      <c r="AH7142">
        <v>8.0830000000000002</v>
      </c>
      <c r="AI7142">
        <v>37.593600000000002</v>
      </c>
      <c r="AJ7142">
        <v>-97.324119999999994</v>
      </c>
      <c r="AL7142">
        <v>3</v>
      </c>
      <c r="AM7142" t="s">
        <v>2857</v>
      </c>
      <c r="AN7142" t="s">
        <v>14978</v>
      </c>
      <c r="AO7142" t="s">
        <v>79</v>
      </c>
      <c r="AP7142" t="s">
        <v>80</v>
      </c>
      <c r="AQ7142" t="s">
        <v>5951</v>
      </c>
      <c r="AR7142" t="s">
        <v>14979</v>
      </c>
      <c r="AS7142" t="s">
        <v>83</v>
      </c>
      <c r="AT7142" s="5">
        <v>33970</v>
      </c>
      <c r="AU7142" t="s">
        <v>63</v>
      </c>
      <c r="AV7142" t="s">
        <v>149</v>
      </c>
      <c r="AW7142" t="s">
        <v>1220</v>
      </c>
    </row>
    <row r="7143" spans="1:49" x14ac:dyDescent="0.25">
      <c r="A7143">
        <v>0</v>
      </c>
      <c r="B7143" t="s">
        <v>18142</v>
      </c>
      <c r="C7143">
        <v>1</v>
      </c>
      <c r="D7143" t="s">
        <v>86</v>
      </c>
      <c r="E7143" t="s">
        <v>739</v>
      </c>
      <c r="F7143" t="s">
        <v>65</v>
      </c>
      <c r="G7143">
        <v>41.45</v>
      </c>
      <c r="H7143" t="s">
        <v>247</v>
      </c>
      <c r="I7143" t="s">
        <v>63</v>
      </c>
      <c r="J7143" t="s">
        <v>91</v>
      </c>
      <c r="K7143" t="s">
        <v>18143</v>
      </c>
      <c r="L7143" t="s">
        <v>18144</v>
      </c>
      <c r="M7143" t="s">
        <v>3235</v>
      </c>
      <c r="N7143">
        <v>156.98818897637796</v>
      </c>
      <c r="P7143">
        <v>28</v>
      </c>
      <c r="Q7143">
        <v>76.3</v>
      </c>
      <c r="S7143">
        <v>81.7</v>
      </c>
      <c r="T7143">
        <v>1</v>
      </c>
      <c r="U7143">
        <v>16</v>
      </c>
      <c r="V7143">
        <v>13700</v>
      </c>
      <c r="W7143" t="s">
        <v>70</v>
      </c>
      <c r="AB7143" t="s">
        <v>75</v>
      </c>
      <c r="AC7143" t="s">
        <v>75</v>
      </c>
      <c r="AD7143" t="s">
        <v>75</v>
      </c>
      <c r="AE7143" t="s">
        <v>63</v>
      </c>
      <c r="AG7143">
        <v>1956</v>
      </c>
      <c r="AH7143">
        <v>8.093</v>
      </c>
      <c r="AI7143">
        <v>37.593600000000002</v>
      </c>
      <c r="AJ7143">
        <v>-97.324119999999994</v>
      </c>
      <c r="AL7143">
        <v>3</v>
      </c>
      <c r="AM7143" t="s">
        <v>2857</v>
      </c>
      <c r="AN7143" t="s">
        <v>18145</v>
      </c>
      <c r="AO7143" t="s">
        <v>79</v>
      </c>
      <c r="AP7143" t="s">
        <v>80</v>
      </c>
      <c r="AQ7143" t="s">
        <v>5951</v>
      </c>
      <c r="AR7143" t="s">
        <v>14979</v>
      </c>
      <c r="AS7143" t="s">
        <v>83</v>
      </c>
      <c r="AT7143" s="5">
        <v>33970</v>
      </c>
      <c r="AU7143" t="s">
        <v>63</v>
      </c>
      <c r="AV7143" t="s">
        <v>149</v>
      </c>
      <c r="AW7143" t="s">
        <v>1220</v>
      </c>
    </row>
    <row r="7144" spans="1:49" x14ac:dyDescent="0.25">
      <c r="A7144">
        <v>0</v>
      </c>
      <c r="B7144" t="s">
        <v>9040</v>
      </c>
      <c r="C7144">
        <v>1</v>
      </c>
      <c r="D7144" t="s">
        <v>86</v>
      </c>
      <c r="E7144" t="s">
        <v>267</v>
      </c>
      <c r="F7144" t="s">
        <v>65</v>
      </c>
      <c r="G7144">
        <v>42.02</v>
      </c>
      <c r="H7144" t="s">
        <v>247</v>
      </c>
      <c r="I7144" t="s">
        <v>63</v>
      </c>
      <c r="J7144" t="s">
        <v>91</v>
      </c>
      <c r="K7144" t="s">
        <v>9041</v>
      </c>
      <c r="L7144" t="s">
        <v>2639</v>
      </c>
      <c r="M7144" t="s">
        <v>9042</v>
      </c>
      <c r="N7144">
        <v>205.51181102362204</v>
      </c>
      <c r="O7144">
        <v>31</v>
      </c>
      <c r="P7144">
        <v>38.799868766404202</v>
      </c>
      <c r="Q7144">
        <v>86.9</v>
      </c>
      <c r="S7144">
        <v>97.8</v>
      </c>
      <c r="T7144">
        <v>0</v>
      </c>
      <c r="U7144">
        <v>12</v>
      </c>
      <c r="V7144">
        <v>20100</v>
      </c>
      <c r="W7144" t="s">
        <v>70</v>
      </c>
      <c r="AB7144" t="s">
        <v>98</v>
      </c>
      <c r="AC7144" t="s">
        <v>98</v>
      </c>
      <c r="AD7144" t="s">
        <v>98</v>
      </c>
      <c r="AE7144" t="s">
        <v>63</v>
      </c>
      <c r="AG7144">
        <v>1956</v>
      </c>
      <c r="AH7144">
        <v>4.202</v>
      </c>
      <c r="AI7144">
        <v>37.601660000000003</v>
      </c>
      <c r="AJ7144">
        <v>-97.322829999999996</v>
      </c>
      <c r="AK7144" t="s">
        <v>262</v>
      </c>
      <c r="AL7144">
        <v>4</v>
      </c>
      <c r="AM7144" t="s">
        <v>2857</v>
      </c>
      <c r="AN7144" t="s">
        <v>9043</v>
      </c>
      <c r="AO7144" t="s">
        <v>79</v>
      </c>
      <c r="AP7144" t="s">
        <v>80</v>
      </c>
      <c r="AQ7144" t="s">
        <v>9044</v>
      </c>
      <c r="AR7144" t="s">
        <v>9045</v>
      </c>
      <c r="AS7144" t="s">
        <v>83</v>
      </c>
      <c r="AT7144" s="5">
        <v>34700</v>
      </c>
      <c r="AU7144" t="s">
        <v>63</v>
      </c>
      <c r="AV7144" t="s">
        <v>200</v>
      </c>
      <c r="AW7144" t="s">
        <v>150</v>
      </c>
    </row>
    <row r="7145" spans="1:49" x14ac:dyDescent="0.25">
      <c r="A7145">
        <v>0</v>
      </c>
      <c r="B7145" t="s">
        <v>9719</v>
      </c>
      <c r="C7145">
        <v>1</v>
      </c>
      <c r="D7145" t="s">
        <v>86</v>
      </c>
      <c r="E7145" t="s">
        <v>739</v>
      </c>
      <c r="F7145" t="s">
        <v>65</v>
      </c>
      <c r="G7145">
        <v>42.45</v>
      </c>
      <c r="H7145" t="s">
        <v>247</v>
      </c>
      <c r="I7145" t="s">
        <v>63</v>
      </c>
      <c r="J7145" t="s">
        <v>91</v>
      </c>
      <c r="K7145" t="s">
        <v>9720</v>
      </c>
      <c r="L7145" t="s">
        <v>9721</v>
      </c>
      <c r="M7145" t="s">
        <v>3290</v>
      </c>
      <c r="N7145">
        <v>131.49606299212599</v>
      </c>
      <c r="O7145">
        <v>14</v>
      </c>
      <c r="P7145">
        <v>28</v>
      </c>
      <c r="Q7145">
        <v>65.099999999999994</v>
      </c>
      <c r="S7145">
        <v>82.7</v>
      </c>
      <c r="T7145">
        <v>1</v>
      </c>
      <c r="U7145">
        <v>16</v>
      </c>
      <c r="V7145">
        <v>6450</v>
      </c>
      <c r="W7145" t="s">
        <v>70</v>
      </c>
      <c r="AB7145" t="s">
        <v>76</v>
      </c>
      <c r="AC7145" t="s">
        <v>76</v>
      </c>
      <c r="AD7145" t="s">
        <v>75</v>
      </c>
      <c r="AE7145" t="s">
        <v>63</v>
      </c>
      <c r="AG7145">
        <v>1956</v>
      </c>
      <c r="AH7145">
        <v>9.09</v>
      </c>
      <c r="AI7145">
        <v>37.603929999999998</v>
      </c>
      <c r="AJ7145">
        <v>-97.315820000000002</v>
      </c>
      <c r="AK7145" t="s">
        <v>262</v>
      </c>
      <c r="AL7145">
        <v>3</v>
      </c>
      <c r="AM7145" t="s">
        <v>2857</v>
      </c>
      <c r="AN7145" t="s">
        <v>9722</v>
      </c>
      <c r="AO7145" t="s">
        <v>79</v>
      </c>
      <c r="AP7145" t="s">
        <v>80</v>
      </c>
      <c r="AQ7145" t="s">
        <v>2324</v>
      </c>
      <c r="AR7145" t="s">
        <v>9723</v>
      </c>
      <c r="AS7145" t="s">
        <v>83</v>
      </c>
      <c r="AT7145" s="5">
        <v>33970</v>
      </c>
      <c r="AU7145" t="s">
        <v>63</v>
      </c>
      <c r="AV7145" t="s">
        <v>149</v>
      </c>
      <c r="AW7145" t="s">
        <v>1220</v>
      </c>
    </row>
    <row r="7146" spans="1:49" x14ac:dyDescent="0.25">
      <c r="A7146">
        <v>0</v>
      </c>
      <c r="B7146" t="s">
        <v>15962</v>
      </c>
      <c r="C7146">
        <v>1</v>
      </c>
      <c r="D7146" t="s">
        <v>86</v>
      </c>
      <c r="E7146" t="s">
        <v>739</v>
      </c>
      <c r="F7146" t="s">
        <v>65</v>
      </c>
      <c r="G7146">
        <v>42.44</v>
      </c>
      <c r="H7146" t="s">
        <v>247</v>
      </c>
      <c r="I7146" t="s">
        <v>63</v>
      </c>
      <c r="J7146" t="s">
        <v>91</v>
      </c>
      <c r="K7146" t="s">
        <v>9720</v>
      </c>
      <c r="L7146" t="s">
        <v>15963</v>
      </c>
      <c r="M7146" t="s">
        <v>3235</v>
      </c>
      <c r="N7146">
        <v>131.49606299212599</v>
      </c>
      <c r="O7146">
        <v>14</v>
      </c>
      <c r="P7146">
        <v>28</v>
      </c>
      <c r="Q7146">
        <v>78.2</v>
      </c>
      <c r="S7146">
        <v>93</v>
      </c>
      <c r="T7146">
        <v>1</v>
      </c>
      <c r="U7146">
        <v>16</v>
      </c>
      <c r="V7146">
        <v>6450</v>
      </c>
      <c r="W7146" t="s">
        <v>70</v>
      </c>
      <c r="AB7146" t="s">
        <v>75</v>
      </c>
      <c r="AC7146" t="s">
        <v>98</v>
      </c>
      <c r="AD7146" t="s">
        <v>98</v>
      </c>
      <c r="AE7146" t="s">
        <v>63</v>
      </c>
      <c r="AG7146">
        <v>1956</v>
      </c>
      <c r="AH7146">
        <v>9.08</v>
      </c>
      <c r="AI7146">
        <v>37.603929999999998</v>
      </c>
      <c r="AJ7146">
        <v>-97.315820000000002</v>
      </c>
      <c r="AK7146" t="s">
        <v>262</v>
      </c>
      <c r="AL7146">
        <v>3</v>
      </c>
      <c r="AM7146" t="s">
        <v>2857</v>
      </c>
      <c r="AN7146" t="s">
        <v>15964</v>
      </c>
      <c r="AO7146" t="s">
        <v>79</v>
      </c>
      <c r="AP7146" t="s">
        <v>80</v>
      </c>
      <c r="AQ7146" t="s">
        <v>2324</v>
      </c>
      <c r="AR7146" t="s">
        <v>9723</v>
      </c>
      <c r="AS7146" t="s">
        <v>83</v>
      </c>
      <c r="AT7146" s="5">
        <v>33970</v>
      </c>
      <c r="AU7146" t="s">
        <v>63</v>
      </c>
      <c r="AV7146" t="s">
        <v>149</v>
      </c>
      <c r="AW7146" t="s">
        <v>1220</v>
      </c>
    </row>
    <row r="7147" spans="1:49" x14ac:dyDescent="0.25">
      <c r="A7147">
        <v>0</v>
      </c>
      <c r="B7147" t="s">
        <v>25260</v>
      </c>
      <c r="C7147">
        <v>1</v>
      </c>
      <c r="D7147" t="s">
        <v>86</v>
      </c>
      <c r="E7147" t="s">
        <v>739</v>
      </c>
      <c r="F7147" t="s">
        <v>65</v>
      </c>
      <c r="G7147">
        <v>42.85</v>
      </c>
      <c r="H7147" t="s">
        <v>247</v>
      </c>
      <c r="I7147" t="s">
        <v>63</v>
      </c>
      <c r="J7147" t="s">
        <v>91</v>
      </c>
      <c r="K7147" t="s">
        <v>25261</v>
      </c>
      <c r="L7147" t="s">
        <v>13873</v>
      </c>
      <c r="M7147" t="s">
        <v>3290</v>
      </c>
      <c r="N7147">
        <v>131.49606299212599</v>
      </c>
      <c r="O7147">
        <v>14</v>
      </c>
      <c r="P7147">
        <v>28</v>
      </c>
      <c r="Q7147">
        <v>77.2</v>
      </c>
      <c r="S7147">
        <v>94.100000000000009</v>
      </c>
      <c r="T7147">
        <v>1</v>
      </c>
      <c r="U7147">
        <v>16</v>
      </c>
      <c r="V7147">
        <v>6450</v>
      </c>
      <c r="W7147" t="s">
        <v>70</v>
      </c>
      <c r="AB7147" t="s">
        <v>75</v>
      </c>
      <c r="AC7147" t="s">
        <v>98</v>
      </c>
      <c r="AD7147" t="s">
        <v>98</v>
      </c>
      <c r="AE7147" t="s">
        <v>63</v>
      </c>
      <c r="AG7147">
        <v>1956</v>
      </c>
      <c r="AH7147">
        <v>9.370000000000001</v>
      </c>
      <c r="AI7147">
        <v>37.608040000000003</v>
      </c>
      <c r="AJ7147">
        <v>-97.310850000000002</v>
      </c>
      <c r="AK7147" t="s">
        <v>262</v>
      </c>
      <c r="AL7147">
        <v>3</v>
      </c>
      <c r="AM7147" t="s">
        <v>2857</v>
      </c>
      <c r="AN7147" t="s">
        <v>25262</v>
      </c>
      <c r="AO7147" t="s">
        <v>79</v>
      </c>
      <c r="AP7147" t="s">
        <v>80</v>
      </c>
      <c r="AQ7147" t="s">
        <v>2324</v>
      </c>
      <c r="AR7147" t="s">
        <v>9723</v>
      </c>
      <c r="AS7147" t="s">
        <v>83</v>
      </c>
      <c r="AT7147" s="5">
        <v>33970</v>
      </c>
      <c r="AU7147" t="s">
        <v>63</v>
      </c>
      <c r="AV7147" t="s">
        <v>149</v>
      </c>
      <c r="AW7147" t="s">
        <v>1220</v>
      </c>
    </row>
    <row r="7148" spans="1:49" x14ac:dyDescent="0.25">
      <c r="A7148">
        <v>0</v>
      </c>
      <c r="B7148" t="s">
        <v>13871</v>
      </c>
      <c r="C7148">
        <v>1</v>
      </c>
      <c r="D7148" t="s">
        <v>86</v>
      </c>
      <c r="E7148" t="s">
        <v>739</v>
      </c>
      <c r="F7148" t="s">
        <v>65</v>
      </c>
      <c r="G7148">
        <v>42.84</v>
      </c>
      <c r="H7148" t="s">
        <v>247</v>
      </c>
      <c r="I7148" t="s">
        <v>63</v>
      </c>
      <c r="J7148" t="s">
        <v>91</v>
      </c>
      <c r="K7148" t="s">
        <v>13872</v>
      </c>
      <c r="L7148" t="s">
        <v>13873</v>
      </c>
      <c r="M7148" t="s">
        <v>3235</v>
      </c>
      <c r="N7148">
        <v>131.49606299212599</v>
      </c>
      <c r="O7148">
        <v>14</v>
      </c>
      <c r="P7148">
        <v>28</v>
      </c>
      <c r="Q7148">
        <v>78.2</v>
      </c>
      <c r="S7148">
        <v>97.5</v>
      </c>
      <c r="T7148">
        <v>1</v>
      </c>
      <c r="U7148">
        <v>16</v>
      </c>
      <c r="V7148">
        <v>6450</v>
      </c>
      <c r="W7148" t="s">
        <v>70</v>
      </c>
      <c r="AB7148" t="s">
        <v>75</v>
      </c>
      <c r="AC7148" t="s">
        <v>98</v>
      </c>
      <c r="AD7148" t="s">
        <v>98</v>
      </c>
      <c r="AE7148" t="s">
        <v>63</v>
      </c>
      <c r="AG7148">
        <v>1956</v>
      </c>
      <c r="AH7148">
        <v>9.36</v>
      </c>
      <c r="AI7148">
        <v>37.608040000000003</v>
      </c>
      <c r="AJ7148">
        <v>-97.310850000000002</v>
      </c>
      <c r="AK7148" t="s">
        <v>262</v>
      </c>
      <c r="AL7148">
        <v>3</v>
      </c>
      <c r="AM7148" t="s">
        <v>2857</v>
      </c>
      <c r="AN7148" t="s">
        <v>13874</v>
      </c>
      <c r="AO7148" t="s">
        <v>79</v>
      </c>
      <c r="AP7148" t="s">
        <v>80</v>
      </c>
      <c r="AQ7148" t="s">
        <v>2324</v>
      </c>
      <c r="AR7148" t="s">
        <v>9723</v>
      </c>
      <c r="AS7148" t="s">
        <v>83</v>
      </c>
      <c r="AT7148" s="5">
        <v>33970</v>
      </c>
      <c r="AU7148" t="s">
        <v>63</v>
      </c>
      <c r="AV7148" t="s">
        <v>149</v>
      </c>
      <c r="AW7148" t="s">
        <v>1220</v>
      </c>
    </row>
    <row r="7149" spans="1:49" x14ac:dyDescent="0.25">
      <c r="A7149">
        <v>0</v>
      </c>
      <c r="B7149" t="s">
        <v>11660</v>
      </c>
      <c r="C7149">
        <v>1</v>
      </c>
      <c r="D7149" t="s">
        <v>86</v>
      </c>
      <c r="E7149" t="s">
        <v>739</v>
      </c>
      <c r="F7149" t="s">
        <v>65</v>
      </c>
      <c r="G7149">
        <v>43.93</v>
      </c>
      <c r="H7149" t="s">
        <v>247</v>
      </c>
      <c r="I7149" t="s">
        <v>63</v>
      </c>
      <c r="J7149" t="s">
        <v>91</v>
      </c>
      <c r="K7149" t="s">
        <v>11661</v>
      </c>
      <c r="L7149" t="s">
        <v>10898</v>
      </c>
      <c r="M7149" t="s">
        <v>3290</v>
      </c>
      <c r="N7149">
        <v>164.501312335958</v>
      </c>
      <c r="O7149">
        <v>48</v>
      </c>
      <c r="P7149">
        <v>32</v>
      </c>
      <c r="Q7149">
        <v>84.3</v>
      </c>
      <c r="S7149">
        <v>95.7</v>
      </c>
      <c r="T7149">
        <v>1</v>
      </c>
      <c r="U7149">
        <v>16</v>
      </c>
      <c r="V7149">
        <v>6450</v>
      </c>
      <c r="W7149" t="s">
        <v>70</v>
      </c>
      <c r="AB7149" t="s">
        <v>98</v>
      </c>
      <c r="AC7149" t="s">
        <v>98</v>
      </c>
      <c r="AD7149" t="s">
        <v>98</v>
      </c>
      <c r="AE7149" t="s">
        <v>63</v>
      </c>
      <c r="AG7149">
        <v>1956</v>
      </c>
      <c r="AH7149">
        <v>10.27</v>
      </c>
      <c r="AI7149">
        <v>37.622700000000002</v>
      </c>
      <c r="AJ7149">
        <v>-97.304829999999995</v>
      </c>
      <c r="AK7149" t="s">
        <v>262</v>
      </c>
      <c r="AL7149">
        <v>3</v>
      </c>
      <c r="AM7149" t="s">
        <v>2857</v>
      </c>
      <c r="AN7149" t="s">
        <v>11662</v>
      </c>
      <c r="AO7149" t="s">
        <v>79</v>
      </c>
      <c r="AP7149" t="s">
        <v>80</v>
      </c>
      <c r="AQ7149" t="s">
        <v>11663</v>
      </c>
      <c r="AR7149" t="s">
        <v>6751</v>
      </c>
      <c r="AS7149" t="s">
        <v>83</v>
      </c>
      <c r="AT7149" s="5">
        <v>34335</v>
      </c>
      <c r="AU7149" t="s">
        <v>63</v>
      </c>
      <c r="AV7149" t="s">
        <v>274</v>
      </c>
      <c r="AW7149" t="s">
        <v>444</v>
      </c>
    </row>
    <row r="7150" spans="1:49" x14ac:dyDescent="0.25">
      <c r="A7150">
        <v>0</v>
      </c>
      <c r="B7150" t="s">
        <v>27059</v>
      </c>
      <c r="C7150">
        <v>1</v>
      </c>
      <c r="D7150" t="s">
        <v>86</v>
      </c>
      <c r="E7150" t="s">
        <v>739</v>
      </c>
      <c r="F7150" t="s">
        <v>65</v>
      </c>
      <c r="G7150">
        <v>43.92</v>
      </c>
      <c r="H7150" t="s">
        <v>247</v>
      </c>
      <c r="I7150" t="s">
        <v>63</v>
      </c>
      <c r="J7150" t="s">
        <v>91</v>
      </c>
      <c r="K7150" t="s">
        <v>27060</v>
      </c>
      <c r="L7150" t="s">
        <v>10898</v>
      </c>
      <c r="M7150" t="s">
        <v>3235</v>
      </c>
      <c r="N7150">
        <v>164.501312335958</v>
      </c>
      <c r="O7150">
        <v>48</v>
      </c>
      <c r="P7150">
        <v>32</v>
      </c>
      <c r="Q7150">
        <v>82.7</v>
      </c>
      <c r="S7150">
        <v>91</v>
      </c>
      <c r="T7150">
        <v>1</v>
      </c>
      <c r="U7150">
        <v>16</v>
      </c>
      <c r="V7150">
        <v>6450</v>
      </c>
      <c r="W7150" t="s">
        <v>70</v>
      </c>
      <c r="AB7150" t="s">
        <v>75</v>
      </c>
      <c r="AC7150" t="s">
        <v>98</v>
      </c>
      <c r="AD7150" t="s">
        <v>75</v>
      </c>
      <c r="AE7150" t="s">
        <v>63</v>
      </c>
      <c r="AG7150">
        <v>1956</v>
      </c>
      <c r="AH7150">
        <v>10.26</v>
      </c>
      <c r="AI7150">
        <v>37.622700000000002</v>
      </c>
      <c r="AJ7150">
        <v>-97.304829999999995</v>
      </c>
      <c r="AK7150" t="s">
        <v>262</v>
      </c>
      <c r="AL7150">
        <v>3</v>
      </c>
      <c r="AM7150" t="s">
        <v>2857</v>
      </c>
      <c r="AN7150" t="s">
        <v>27061</v>
      </c>
      <c r="AO7150" t="s">
        <v>79</v>
      </c>
      <c r="AP7150" t="s">
        <v>80</v>
      </c>
      <c r="AQ7150" t="s">
        <v>5123</v>
      </c>
      <c r="AR7150" t="s">
        <v>347</v>
      </c>
      <c r="AS7150" t="s">
        <v>83</v>
      </c>
      <c r="AT7150" s="5">
        <v>34335</v>
      </c>
      <c r="AU7150" t="s">
        <v>63</v>
      </c>
      <c r="AV7150" t="s">
        <v>274</v>
      </c>
      <c r="AW7150" t="s">
        <v>444</v>
      </c>
    </row>
    <row r="7151" spans="1:49" x14ac:dyDescent="0.25">
      <c r="A7151">
        <v>0</v>
      </c>
      <c r="B7151" t="s">
        <v>13080</v>
      </c>
      <c r="C7151">
        <v>1</v>
      </c>
      <c r="D7151" t="s">
        <v>86</v>
      </c>
      <c r="E7151" t="s">
        <v>739</v>
      </c>
      <c r="F7151" t="s">
        <v>65</v>
      </c>
      <c r="G7151">
        <v>44.33</v>
      </c>
      <c r="H7151" t="s">
        <v>208</v>
      </c>
      <c r="I7151" t="s">
        <v>63</v>
      </c>
      <c r="J7151" t="s">
        <v>91</v>
      </c>
      <c r="K7151" t="s">
        <v>13081</v>
      </c>
      <c r="L7151" t="s">
        <v>93</v>
      </c>
      <c r="M7151" t="s">
        <v>13082</v>
      </c>
      <c r="N7151">
        <v>577.49343832020998</v>
      </c>
      <c r="P7151">
        <v>28</v>
      </c>
      <c r="Q7151">
        <v>66.099999999999994</v>
      </c>
      <c r="S7151">
        <v>77</v>
      </c>
      <c r="T7151">
        <v>1</v>
      </c>
      <c r="U7151">
        <v>16</v>
      </c>
      <c r="V7151">
        <v>6450</v>
      </c>
      <c r="W7151" t="s">
        <v>70</v>
      </c>
      <c r="AB7151" t="s">
        <v>76</v>
      </c>
      <c r="AC7151" t="s">
        <v>76</v>
      </c>
      <c r="AD7151" t="s">
        <v>75</v>
      </c>
      <c r="AE7151" t="s">
        <v>63</v>
      </c>
      <c r="AG7151">
        <v>1956</v>
      </c>
      <c r="AH7151">
        <v>10.97</v>
      </c>
      <c r="AI7151">
        <v>37.6248</v>
      </c>
      <c r="AJ7151">
        <v>-97.298479999999998</v>
      </c>
      <c r="AL7151">
        <v>5</v>
      </c>
      <c r="AM7151" t="s">
        <v>2857</v>
      </c>
      <c r="AN7151" t="s">
        <v>13083</v>
      </c>
      <c r="AO7151" t="s">
        <v>79</v>
      </c>
      <c r="AP7151" t="s">
        <v>80</v>
      </c>
      <c r="AQ7151" t="s">
        <v>4807</v>
      </c>
      <c r="AR7151" t="s">
        <v>4808</v>
      </c>
      <c r="AS7151" t="s">
        <v>83</v>
      </c>
      <c r="AT7151" s="5">
        <v>34335</v>
      </c>
      <c r="AU7151" t="s">
        <v>184</v>
      </c>
      <c r="AV7151" t="s">
        <v>2629</v>
      </c>
      <c r="AW7151" t="s">
        <v>615</v>
      </c>
    </row>
    <row r="7152" spans="1:49" x14ac:dyDescent="0.25">
      <c r="A7152">
        <v>0</v>
      </c>
      <c r="B7152" t="s">
        <v>4803</v>
      </c>
      <c r="C7152">
        <v>1</v>
      </c>
      <c r="D7152" t="s">
        <v>86</v>
      </c>
      <c r="E7152" t="s">
        <v>739</v>
      </c>
      <c r="F7152" t="s">
        <v>65</v>
      </c>
      <c r="G7152">
        <v>44.36</v>
      </c>
      <c r="H7152" t="s">
        <v>208</v>
      </c>
      <c r="I7152" t="s">
        <v>63</v>
      </c>
      <c r="J7152" t="s">
        <v>91</v>
      </c>
      <c r="K7152" t="s">
        <v>4804</v>
      </c>
      <c r="L7152" t="s">
        <v>93</v>
      </c>
      <c r="M7152" t="s">
        <v>4805</v>
      </c>
      <c r="N7152">
        <v>577.49343832020998</v>
      </c>
      <c r="P7152">
        <v>28</v>
      </c>
      <c r="Q7152">
        <v>66.099999999999994</v>
      </c>
      <c r="S7152">
        <v>77.900000000000006</v>
      </c>
      <c r="T7152">
        <v>1</v>
      </c>
      <c r="U7152">
        <v>16</v>
      </c>
      <c r="V7152">
        <v>6450</v>
      </c>
      <c r="W7152" t="s">
        <v>70</v>
      </c>
      <c r="AB7152" t="s">
        <v>76</v>
      </c>
      <c r="AC7152" t="s">
        <v>76</v>
      </c>
      <c r="AD7152" t="s">
        <v>75</v>
      </c>
      <c r="AE7152" t="s">
        <v>63</v>
      </c>
      <c r="AG7152">
        <v>1956</v>
      </c>
      <c r="AH7152">
        <v>10.977</v>
      </c>
      <c r="AI7152">
        <v>37.6248</v>
      </c>
      <c r="AJ7152">
        <v>-97.298479999999998</v>
      </c>
      <c r="AL7152">
        <v>5</v>
      </c>
      <c r="AM7152" t="s">
        <v>2857</v>
      </c>
      <c r="AN7152" t="s">
        <v>4806</v>
      </c>
      <c r="AO7152" t="s">
        <v>79</v>
      </c>
      <c r="AP7152" t="s">
        <v>80</v>
      </c>
      <c r="AQ7152" t="s">
        <v>4807</v>
      </c>
      <c r="AR7152" t="s">
        <v>4808</v>
      </c>
      <c r="AS7152" t="s">
        <v>83</v>
      </c>
      <c r="AT7152" s="5">
        <v>34335</v>
      </c>
      <c r="AU7152" t="s">
        <v>184</v>
      </c>
      <c r="AV7152" t="s">
        <v>2629</v>
      </c>
      <c r="AW7152" t="s">
        <v>615</v>
      </c>
    </row>
    <row r="7153" spans="1:49" x14ac:dyDescent="0.25">
      <c r="A7153">
        <v>0</v>
      </c>
      <c r="B7153" t="s">
        <v>13321</v>
      </c>
      <c r="C7153">
        <v>1</v>
      </c>
      <c r="D7153" t="s">
        <v>86</v>
      </c>
      <c r="E7153" t="s">
        <v>739</v>
      </c>
      <c r="F7153" t="s">
        <v>65</v>
      </c>
      <c r="G7153">
        <v>44.45</v>
      </c>
      <c r="H7153" t="s">
        <v>643</v>
      </c>
      <c r="I7153" t="s">
        <v>63</v>
      </c>
      <c r="J7153" t="s">
        <v>91</v>
      </c>
      <c r="K7153" t="s">
        <v>13322</v>
      </c>
      <c r="L7153" t="s">
        <v>2639</v>
      </c>
      <c r="M7153" t="s">
        <v>213</v>
      </c>
      <c r="N7153">
        <v>167.48687664041995</v>
      </c>
      <c r="P7153">
        <v>46.916010498687662</v>
      </c>
      <c r="S7153">
        <v>100</v>
      </c>
      <c r="T7153">
        <v>0</v>
      </c>
      <c r="AB7153" t="s">
        <v>98</v>
      </c>
      <c r="AC7153" t="s">
        <v>98</v>
      </c>
      <c r="AD7153" t="s">
        <v>75</v>
      </c>
      <c r="AE7153" t="s">
        <v>63</v>
      </c>
      <c r="AG7153">
        <v>1956</v>
      </c>
      <c r="AH7153">
        <v>11.09</v>
      </c>
      <c r="AI7153">
        <v>37.625149999999998</v>
      </c>
      <c r="AJ7153">
        <v>-97.296139999999994</v>
      </c>
      <c r="AL7153">
        <v>4</v>
      </c>
      <c r="AM7153" t="s">
        <v>2857</v>
      </c>
      <c r="AN7153" t="s">
        <v>13323</v>
      </c>
      <c r="AO7153" t="s">
        <v>79</v>
      </c>
      <c r="AP7153" t="s">
        <v>3438</v>
      </c>
      <c r="AQ7153" t="s">
        <v>13324</v>
      </c>
      <c r="AR7153" t="s">
        <v>13324</v>
      </c>
      <c r="AS7153" t="s">
        <v>2059</v>
      </c>
      <c r="AT7153" s="5"/>
      <c r="AU7153" t="s">
        <v>63</v>
      </c>
      <c r="AV7153" t="s">
        <v>2584</v>
      </c>
      <c r="AW7153" t="s">
        <v>150</v>
      </c>
    </row>
    <row r="7154" spans="1:49" x14ac:dyDescent="0.25">
      <c r="A7154">
        <v>0</v>
      </c>
      <c r="B7154" t="s">
        <v>20927</v>
      </c>
      <c r="C7154">
        <v>1</v>
      </c>
      <c r="D7154" t="s">
        <v>86</v>
      </c>
      <c r="E7154" t="s">
        <v>739</v>
      </c>
      <c r="F7154" t="s">
        <v>65</v>
      </c>
      <c r="G7154">
        <v>44.910000000000004</v>
      </c>
      <c r="H7154" t="s">
        <v>247</v>
      </c>
      <c r="I7154" t="s">
        <v>63</v>
      </c>
      <c r="J7154" t="s">
        <v>91</v>
      </c>
      <c r="K7154" t="s">
        <v>20928</v>
      </c>
      <c r="L7154" t="s">
        <v>2639</v>
      </c>
      <c r="M7154" t="s">
        <v>20929</v>
      </c>
      <c r="N7154">
        <v>174.50787401574803</v>
      </c>
      <c r="P7154">
        <v>36</v>
      </c>
      <c r="Q7154">
        <v>94</v>
      </c>
      <c r="S7154">
        <v>93.8</v>
      </c>
      <c r="T7154">
        <v>0</v>
      </c>
      <c r="U7154">
        <v>0</v>
      </c>
      <c r="V7154">
        <v>822</v>
      </c>
      <c r="W7154" t="s">
        <v>70</v>
      </c>
      <c r="AB7154" t="s">
        <v>98</v>
      </c>
      <c r="AC7154" t="s">
        <v>98</v>
      </c>
      <c r="AD7154" t="s">
        <v>98</v>
      </c>
      <c r="AE7154" t="s">
        <v>63</v>
      </c>
      <c r="AG7154">
        <v>1956</v>
      </c>
      <c r="AH7154">
        <v>11.33</v>
      </c>
      <c r="AI7154">
        <v>37.626420000000003</v>
      </c>
      <c r="AJ7154">
        <v>-97.292079999999999</v>
      </c>
      <c r="AL7154">
        <v>4</v>
      </c>
      <c r="AM7154" t="s">
        <v>2857</v>
      </c>
      <c r="AN7154" t="s">
        <v>20930</v>
      </c>
      <c r="AO7154" t="s">
        <v>79</v>
      </c>
      <c r="AP7154" t="s">
        <v>80</v>
      </c>
      <c r="AQ7154" t="s">
        <v>8693</v>
      </c>
      <c r="AR7154" t="s">
        <v>20931</v>
      </c>
      <c r="AS7154" t="s">
        <v>83</v>
      </c>
      <c r="AT7154" s="5">
        <v>35065</v>
      </c>
      <c r="AU7154" t="s">
        <v>63</v>
      </c>
      <c r="AV7154" t="s">
        <v>119</v>
      </c>
      <c r="AW7154" t="s">
        <v>150</v>
      </c>
    </row>
    <row r="7155" spans="1:49" x14ac:dyDescent="0.25">
      <c r="A7155">
        <v>0</v>
      </c>
      <c r="B7155" t="s">
        <v>26419</v>
      </c>
      <c r="C7155">
        <v>1</v>
      </c>
      <c r="D7155" t="s">
        <v>86</v>
      </c>
      <c r="E7155" t="s">
        <v>739</v>
      </c>
      <c r="F7155" t="s">
        <v>65</v>
      </c>
      <c r="G7155">
        <v>45.37</v>
      </c>
      <c r="H7155" t="s">
        <v>247</v>
      </c>
      <c r="I7155" t="s">
        <v>63</v>
      </c>
      <c r="J7155" t="s">
        <v>91</v>
      </c>
      <c r="K7155" t="s">
        <v>26420</v>
      </c>
      <c r="L7155" t="s">
        <v>2639</v>
      </c>
      <c r="M7155" t="s">
        <v>26421</v>
      </c>
      <c r="N7155">
        <v>178.51049868766404</v>
      </c>
      <c r="O7155">
        <v>25</v>
      </c>
      <c r="P7155">
        <v>48</v>
      </c>
      <c r="Q7155">
        <v>66.8</v>
      </c>
      <c r="S7155">
        <v>95.4</v>
      </c>
      <c r="T7155">
        <v>0</v>
      </c>
      <c r="U7155">
        <v>3</v>
      </c>
      <c r="V7155">
        <v>9965</v>
      </c>
      <c r="W7155" t="s">
        <v>70</v>
      </c>
      <c r="AB7155" t="s">
        <v>75</v>
      </c>
      <c r="AC7155" t="s">
        <v>98</v>
      </c>
      <c r="AD7155" t="s">
        <v>98</v>
      </c>
      <c r="AE7155" t="s">
        <v>63</v>
      </c>
      <c r="AG7155">
        <v>1956</v>
      </c>
      <c r="AH7155">
        <v>12.01</v>
      </c>
      <c r="AI7155">
        <v>37.635069999999999</v>
      </c>
      <c r="AJ7155">
        <v>-97.286289999999994</v>
      </c>
      <c r="AK7155" t="s">
        <v>77</v>
      </c>
      <c r="AL7155">
        <v>4</v>
      </c>
      <c r="AM7155" t="s">
        <v>2857</v>
      </c>
      <c r="AN7155" t="s">
        <v>26422</v>
      </c>
      <c r="AO7155" t="s">
        <v>79</v>
      </c>
      <c r="AP7155" t="s">
        <v>170</v>
      </c>
      <c r="AQ7155" t="s">
        <v>117</v>
      </c>
      <c r="AR7155" t="s">
        <v>118</v>
      </c>
      <c r="AS7155" t="s">
        <v>83</v>
      </c>
      <c r="AT7155" s="5">
        <v>35431</v>
      </c>
      <c r="AU7155" t="s">
        <v>63</v>
      </c>
      <c r="AV7155" t="s">
        <v>546</v>
      </c>
      <c r="AW7155" t="s">
        <v>188</v>
      </c>
    </row>
    <row r="7156" spans="1:49" x14ac:dyDescent="0.25">
      <c r="A7156">
        <v>0</v>
      </c>
      <c r="B7156" t="s">
        <v>18645</v>
      </c>
      <c r="C7156">
        <v>1</v>
      </c>
      <c r="D7156" t="s">
        <v>86</v>
      </c>
      <c r="E7156" t="s">
        <v>739</v>
      </c>
      <c r="F7156" t="s">
        <v>65</v>
      </c>
      <c r="G7156">
        <v>45.75</v>
      </c>
      <c r="H7156" t="s">
        <v>2533</v>
      </c>
      <c r="I7156" t="s">
        <v>63</v>
      </c>
      <c r="J7156" t="s">
        <v>91</v>
      </c>
      <c r="K7156" t="s">
        <v>18646</v>
      </c>
      <c r="L7156" t="s">
        <v>2639</v>
      </c>
      <c r="M7156" t="s">
        <v>18647</v>
      </c>
      <c r="N7156">
        <v>160.498687664042</v>
      </c>
      <c r="O7156">
        <v>5</v>
      </c>
      <c r="P7156">
        <v>21.981627296587927</v>
      </c>
      <c r="Q7156">
        <v>78</v>
      </c>
      <c r="S7156">
        <v>98.5</v>
      </c>
      <c r="T7156">
        <v>0</v>
      </c>
      <c r="U7156">
        <v>2</v>
      </c>
      <c r="V7156">
        <v>822</v>
      </c>
      <c r="W7156" t="s">
        <v>70</v>
      </c>
      <c r="AB7156" t="s">
        <v>129</v>
      </c>
      <c r="AC7156" t="s">
        <v>75</v>
      </c>
      <c r="AD7156" t="s">
        <v>98</v>
      </c>
      <c r="AE7156" t="s">
        <v>63</v>
      </c>
      <c r="AG7156">
        <v>1956</v>
      </c>
      <c r="AH7156">
        <v>12.391</v>
      </c>
      <c r="AI7156">
        <v>37.640459999999997</v>
      </c>
      <c r="AJ7156">
        <v>-97.283090000000001</v>
      </c>
      <c r="AK7156" t="s">
        <v>262</v>
      </c>
      <c r="AL7156">
        <v>4</v>
      </c>
      <c r="AM7156" t="s">
        <v>2857</v>
      </c>
      <c r="AN7156" t="s">
        <v>18648</v>
      </c>
      <c r="AO7156" t="s">
        <v>79</v>
      </c>
      <c r="AP7156" t="s">
        <v>3438</v>
      </c>
      <c r="AQ7156" t="s">
        <v>9302</v>
      </c>
      <c r="AR7156" t="s">
        <v>18649</v>
      </c>
      <c r="AS7156" t="s">
        <v>83</v>
      </c>
      <c r="AT7156" s="5">
        <v>36161</v>
      </c>
      <c r="AU7156" t="s">
        <v>63</v>
      </c>
      <c r="AV7156" t="s">
        <v>200</v>
      </c>
      <c r="AW7156" t="s">
        <v>150</v>
      </c>
    </row>
    <row r="7157" spans="1:49" x14ac:dyDescent="0.25">
      <c r="A7157">
        <v>0</v>
      </c>
      <c r="B7157" t="s">
        <v>23150</v>
      </c>
      <c r="C7157">
        <v>1</v>
      </c>
      <c r="D7157" t="s">
        <v>86</v>
      </c>
      <c r="E7157" t="s">
        <v>739</v>
      </c>
      <c r="F7157" t="s">
        <v>65</v>
      </c>
      <c r="G7157">
        <v>46.02</v>
      </c>
      <c r="H7157" t="s">
        <v>1246</v>
      </c>
      <c r="I7157" t="s">
        <v>63</v>
      </c>
      <c r="J7157" t="s">
        <v>91</v>
      </c>
      <c r="K7157" t="s">
        <v>23151</v>
      </c>
      <c r="L7157" t="s">
        <v>15141</v>
      </c>
      <c r="M7157" t="s">
        <v>3290</v>
      </c>
      <c r="N7157">
        <v>293.50393700787401</v>
      </c>
      <c r="O7157">
        <v>43</v>
      </c>
      <c r="P7157">
        <v>32</v>
      </c>
      <c r="Q7157">
        <v>83.9</v>
      </c>
      <c r="S7157">
        <v>95.2</v>
      </c>
      <c r="T7157">
        <v>1</v>
      </c>
      <c r="U7157">
        <v>14</v>
      </c>
      <c r="V7157">
        <v>7400</v>
      </c>
      <c r="AB7157" t="s">
        <v>98</v>
      </c>
      <c r="AC7157" t="s">
        <v>98</v>
      </c>
      <c r="AD7157" t="s">
        <v>75</v>
      </c>
      <c r="AE7157" t="s">
        <v>63</v>
      </c>
      <c r="AG7157">
        <v>1956</v>
      </c>
      <c r="AH7157">
        <v>12.67</v>
      </c>
      <c r="AI7157">
        <v>37.64329</v>
      </c>
      <c r="AJ7157">
        <v>-97.280420000000007</v>
      </c>
      <c r="AK7157" t="s">
        <v>77</v>
      </c>
      <c r="AL7157">
        <v>3</v>
      </c>
      <c r="AM7157" t="s">
        <v>2857</v>
      </c>
      <c r="AN7157" t="s">
        <v>23152</v>
      </c>
      <c r="AO7157" t="s">
        <v>79</v>
      </c>
      <c r="AP7157" t="s">
        <v>80</v>
      </c>
      <c r="AQ7157" t="s">
        <v>6346</v>
      </c>
      <c r="AR7157" t="s">
        <v>5787</v>
      </c>
      <c r="AS7157" t="s">
        <v>83</v>
      </c>
      <c r="AT7157" s="5">
        <v>34335</v>
      </c>
      <c r="AU7157" t="s">
        <v>63</v>
      </c>
      <c r="AV7157" t="s">
        <v>200</v>
      </c>
      <c r="AW7157" t="s">
        <v>150</v>
      </c>
    </row>
    <row r="7158" spans="1:49" x14ac:dyDescent="0.25">
      <c r="A7158">
        <v>0</v>
      </c>
      <c r="B7158" t="s">
        <v>14851</v>
      </c>
      <c r="C7158">
        <v>1</v>
      </c>
      <c r="D7158" t="s">
        <v>86</v>
      </c>
      <c r="E7158" t="s">
        <v>739</v>
      </c>
      <c r="F7158" t="s">
        <v>65</v>
      </c>
      <c r="G7158">
        <v>46.01</v>
      </c>
      <c r="H7158" t="s">
        <v>1246</v>
      </c>
      <c r="I7158" t="s">
        <v>63</v>
      </c>
      <c r="J7158" t="s">
        <v>91</v>
      </c>
      <c r="K7158" t="s">
        <v>14852</v>
      </c>
      <c r="L7158" t="s">
        <v>14853</v>
      </c>
      <c r="M7158" t="s">
        <v>3235</v>
      </c>
      <c r="N7158">
        <v>293.50393700787401</v>
      </c>
      <c r="O7158">
        <v>43</v>
      </c>
      <c r="P7158">
        <v>32</v>
      </c>
      <c r="Q7158">
        <v>84.9</v>
      </c>
      <c r="S7158">
        <v>92.3</v>
      </c>
      <c r="T7158">
        <v>1</v>
      </c>
      <c r="U7158">
        <v>14</v>
      </c>
      <c r="V7158">
        <v>7400</v>
      </c>
      <c r="AB7158" t="s">
        <v>98</v>
      </c>
      <c r="AC7158" t="s">
        <v>98</v>
      </c>
      <c r="AD7158" t="s">
        <v>98</v>
      </c>
      <c r="AE7158" t="s">
        <v>63</v>
      </c>
      <c r="AG7158">
        <v>1956</v>
      </c>
      <c r="AH7158">
        <v>12.66</v>
      </c>
      <c r="AI7158">
        <v>37.64329</v>
      </c>
      <c r="AJ7158">
        <v>-97.280420000000007</v>
      </c>
      <c r="AK7158" t="s">
        <v>77</v>
      </c>
      <c r="AL7158">
        <v>3</v>
      </c>
      <c r="AM7158" t="s">
        <v>2857</v>
      </c>
      <c r="AN7158" t="s">
        <v>14854</v>
      </c>
      <c r="AO7158" t="s">
        <v>79</v>
      </c>
      <c r="AP7158" t="s">
        <v>80</v>
      </c>
      <c r="AQ7158" t="s">
        <v>6346</v>
      </c>
      <c r="AR7158" t="s">
        <v>5787</v>
      </c>
      <c r="AS7158" t="s">
        <v>83</v>
      </c>
      <c r="AT7158" s="5">
        <v>34335</v>
      </c>
      <c r="AU7158" t="s">
        <v>63</v>
      </c>
      <c r="AV7158" t="s">
        <v>134</v>
      </c>
      <c r="AW7158" t="s">
        <v>150</v>
      </c>
    </row>
    <row r="7159" spans="1:49" x14ac:dyDescent="0.25">
      <c r="A7159">
        <v>0</v>
      </c>
      <c r="B7159" t="s">
        <v>14710</v>
      </c>
      <c r="C7159">
        <v>1</v>
      </c>
      <c r="D7159" t="s">
        <v>86</v>
      </c>
      <c r="E7159" t="s">
        <v>739</v>
      </c>
      <c r="F7159" t="s">
        <v>65</v>
      </c>
      <c r="G7159">
        <v>46.69</v>
      </c>
      <c r="H7159" t="s">
        <v>208</v>
      </c>
      <c r="I7159" t="s">
        <v>63</v>
      </c>
      <c r="J7159" t="s">
        <v>91</v>
      </c>
      <c r="K7159" t="s">
        <v>14711</v>
      </c>
      <c r="L7159" t="s">
        <v>14712</v>
      </c>
      <c r="M7159" t="s">
        <v>3290</v>
      </c>
      <c r="N7159">
        <v>212.5</v>
      </c>
      <c r="O7159">
        <v>35</v>
      </c>
      <c r="P7159">
        <v>32</v>
      </c>
      <c r="Q7159">
        <v>86.2</v>
      </c>
      <c r="S7159">
        <v>95.5</v>
      </c>
      <c r="T7159">
        <v>1</v>
      </c>
      <c r="U7159">
        <v>14</v>
      </c>
      <c r="V7159">
        <v>7400</v>
      </c>
      <c r="W7159" t="s">
        <v>70</v>
      </c>
      <c r="AB7159" t="s">
        <v>98</v>
      </c>
      <c r="AC7159" t="s">
        <v>98</v>
      </c>
      <c r="AD7159" t="s">
        <v>98</v>
      </c>
      <c r="AE7159" t="s">
        <v>63</v>
      </c>
      <c r="AG7159">
        <v>1956</v>
      </c>
      <c r="AH7159">
        <v>13.334000000000001</v>
      </c>
      <c r="AI7159">
        <v>37.650069999999999</v>
      </c>
      <c r="AJ7159">
        <v>-97.271870000000007</v>
      </c>
      <c r="AK7159" t="s">
        <v>262</v>
      </c>
      <c r="AL7159">
        <v>3</v>
      </c>
      <c r="AM7159" t="s">
        <v>2857</v>
      </c>
      <c r="AN7159" t="s">
        <v>14713</v>
      </c>
      <c r="AO7159" t="s">
        <v>79</v>
      </c>
      <c r="AP7159" t="s">
        <v>80</v>
      </c>
      <c r="AQ7159" t="s">
        <v>11549</v>
      </c>
      <c r="AR7159" t="s">
        <v>654</v>
      </c>
      <c r="AS7159" t="s">
        <v>83</v>
      </c>
      <c r="AT7159" s="5">
        <v>34335</v>
      </c>
      <c r="AU7159" t="s">
        <v>63</v>
      </c>
      <c r="AV7159" t="s">
        <v>274</v>
      </c>
      <c r="AW7159" t="s">
        <v>444</v>
      </c>
    </row>
    <row r="7160" spans="1:49" x14ac:dyDescent="0.25">
      <c r="A7160">
        <v>0</v>
      </c>
      <c r="B7160" t="s">
        <v>24781</v>
      </c>
      <c r="C7160">
        <v>1</v>
      </c>
      <c r="D7160" t="s">
        <v>86</v>
      </c>
      <c r="E7160" t="s">
        <v>739</v>
      </c>
      <c r="F7160" t="s">
        <v>65</v>
      </c>
      <c r="G7160">
        <v>46.7</v>
      </c>
      <c r="H7160" t="s">
        <v>208</v>
      </c>
      <c r="I7160" t="s">
        <v>63</v>
      </c>
      <c r="J7160" t="s">
        <v>91</v>
      </c>
      <c r="K7160" t="s">
        <v>24782</v>
      </c>
      <c r="L7160" t="s">
        <v>269</v>
      </c>
      <c r="M7160" t="s">
        <v>3235</v>
      </c>
      <c r="N7160">
        <v>212.5</v>
      </c>
      <c r="O7160">
        <v>35</v>
      </c>
      <c r="P7160">
        <v>32</v>
      </c>
      <c r="Q7160">
        <v>85.2</v>
      </c>
      <c r="S7160">
        <v>97</v>
      </c>
      <c r="T7160">
        <v>1</v>
      </c>
      <c r="U7160">
        <v>14</v>
      </c>
      <c r="V7160">
        <v>7400</v>
      </c>
      <c r="W7160" t="s">
        <v>70</v>
      </c>
      <c r="AB7160" t="s">
        <v>98</v>
      </c>
      <c r="AC7160" t="s">
        <v>98</v>
      </c>
      <c r="AD7160" t="s">
        <v>98</v>
      </c>
      <c r="AE7160" t="s">
        <v>63</v>
      </c>
      <c r="AG7160">
        <v>1956</v>
      </c>
      <c r="AH7160">
        <v>13.344000000000001</v>
      </c>
      <c r="AI7160">
        <v>37.650069999999999</v>
      </c>
      <c r="AJ7160">
        <v>-97.271870000000007</v>
      </c>
      <c r="AK7160" t="s">
        <v>262</v>
      </c>
      <c r="AL7160">
        <v>3</v>
      </c>
      <c r="AM7160" t="s">
        <v>2857</v>
      </c>
      <c r="AN7160" t="s">
        <v>24783</v>
      </c>
      <c r="AO7160" t="s">
        <v>79</v>
      </c>
      <c r="AP7160" t="s">
        <v>80</v>
      </c>
      <c r="AQ7160" t="s">
        <v>11549</v>
      </c>
      <c r="AR7160" t="s">
        <v>654</v>
      </c>
      <c r="AS7160" t="s">
        <v>83</v>
      </c>
      <c r="AT7160" s="5">
        <v>34335</v>
      </c>
      <c r="AU7160" t="s">
        <v>63</v>
      </c>
      <c r="AV7160" t="s">
        <v>274</v>
      </c>
      <c r="AW7160" t="s">
        <v>444</v>
      </c>
    </row>
    <row r="7161" spans="1:49" x14ac:dyDescent="0.25">
      <c r="A7161">
        <v>0</v>
      </c>
      <c r="B7161" t="s">
        <v>25586</v>
      </c>
      <c r="C7161">
        <v>1</v>
      </c>
      <c r="D7161" t="s">
        <v>86</v>
      </c>
      <c r="E7161" t="s">
        <v>739</v>
      </c>
      <c r="F7161" t="s">
        <v>65</v>
      </c>
      <c r="G7161">
        <v>47.36</v>
      </c>
      <c r="H7161" t="s">
        <v>247</v>
      </c>
      <c r="I7161" t="s">
        <v>63</v>
      </c>
      <c r="J7161" t="s">
        <v>91</v>
      </c>
      <c r="K7161" t="s">
        <v>25587</v>
      </c>
      <c r="L7161" t="s">
        <v>8908</v>
      </c>
      <c r="M7161" t="s">
        <v>3290</v>
      </c>
      <c r="N7161">
        <v>157.51312335958005</v>
      </c>
      <c r="O7161">
        <v>37</v>
      </c>
      <c r="P7161">
        <v>32</v>
      </c>
      <c r="Q7161">
        <v>83.2</v>
      </c>
      <c r="S7161">
        <v>95.5</v>
      </c>
      <c r="T7161">
        <v>1</v>
      </c>
      <c r="U7161">
        <v>14</v>
      </c>
      <c r="V7161">
        <v>7400</v>
      </c>
      <c r="W7161" t="s">
        <v>70</v>
      </c>
      <c r="AB7161" t="s">
        <v>98</v>
      </c>
      <c r="AC7161" t="s">
        <v>98</v>
      </c>
      <c r="AD7161" t="s">
        <v>98</v>
      </c>
      <c r="AE7161" t="s">
        <v>63</v>
      </c>
      <c r="AG7161">
        <v>1956</v>
      </c>
      <c r="AH7161">
        <v>14.004000000000001</v>
      </c>
      <c r="AI7161">
        <v>37.655949999999997</v>
      </c>
      <c r="AJ7161">
        <v>-97.262119999999996</v>
      </c>
      <c r="AK7161" t="s">
        <v>77</v>
      </c>
      <c r="AL7161">
        <v>3</v>
      </c>
      <c r="AM7161" t="s">
        <v>2857</v>
      </c>
      <c r="AN7161" t="s">
        <v>25588</v>
      </c>
      <c r="AO7161" t="s">
        <v>79</v>
      </c>
      <c r="AP7161" t="s">
        <v>80</v>
      </c>
      <c r="AQ7161" t="s">
        <v>8910</v>
      </c>
      <c r="AR7161" t="s">
        <v>8911</v>
      </c>
      <c r="AS7161" t="s">
        <v>83</v>
      </c>
      <c r="AT7161" s="5">
        <v>34335</v>
      </c>
      <c r="AU7161" t="s">
        <v>63</v>
      </c>
      <c r="AV7161" t="s">
        <v>274</v>
      </c>
      <c r="AW7161" t="s">
        <v>444</v>
      </c>
    </row>
    <row r="7162" spans="1:49" x14ac:dyDescent="0.25">
      <c r="A7162">
        <v>0</v>
      </c>
      <c r="B7162" t="s">
        <v>8906</v>
      </c>
      <c r="C7162">
        <v>1</v>
      </c>
      <c r="D7162" t="s">
        <v>86</v>
      </c>
      <c r="E7162" t="s">
        <v>739</v>
      </c>
      <c r="F7162" t="s">
        <v>65</v>
      </c>
      <c r="G7162">
        <v>47.37</v>
      </c>
      <c r="H7162" t="s">
        <v>247</v>
      </c>
      <c r="I7162" t="s">
        <v>63</v>
      </c>
      <c r="J7162" t="s">
        <v>91</v>
      </c>
      <c r="K7162" t="s">
        <v>8907</v>
      </c>
      <c r="L7162" t="s">
        <v>8908</v>
      </c>
      <c r="M7162" t="s">
        <v>3235</v>
      </c>
      <c r="N7162">
        <v>157.51312335958005</v>
      </c>
      <c r="O7162">
        <v>37</v>
      </c>
      <c r="P7162">
        <v>32</v>
      </c>
      <c r="Q7162">
        <v>83.2</v>
      </c>
      <c r="S7162">
        <v>99.5</v>
      </c>
      <c r="T7162">
        <v>1</v>
      </c>
      <c r="U7162">
        <v>14</v>
      </c>
      <c r="V7162">
        <v>7400</v>
      </c>
      <c r="W7162" t="s">
        <v>70</v>
      </c>
      <c r="AB7162" t="s">
        <v>98</v>
      </c>
      <c r="AC7162" t="s">
        <v>98</v>
      </c>
      <c r="AD7162" t="s">
        <v>98</v>
      </c>
      <c r="AE7162" t="s">
        <v>63</v>
      </c>
      <c r="AG7162">
        <v>1956</v>
      </c>
      <c r="AH7162">
        <v>14.014000000000001</v>
      </c>
      <c r="AI7162">
        <v>37.655949999999997</v>
      </c>
      <c r="AJ7162">
        <v>-97.262119999999996</v>
      </c>
      <c r="AK7162" t="s">
        <v>77</v>
      </c>
      <c r="AL7162">
        <v>3</v>
      </c>
      <c r="AM7162" t="s">
        <v>2857</v>
      </c>
      <c r="AN7162" t="s">
        <v>8909</v>
      </c>
      <c r="AO7162" t="s">
        <v>79</v>
      </c>
      <c r="AP7162" t="s">
        <v>80</v>
      </c>
      <c r="AQ7162" t="s">
        <v>8910</v>
      </c>
      <c r="AR7162" t="s">
        <v>8911</v>
      </c>
      <c r="AS7162" t="s">
        <v>83</v>
      </c>
      <c r="AT7162" s="5">
        <v>34335</v>
      </c>
      <c r="AU7162" t="s">
        <v>63</v>
      </c>
      <c r="AV7162" t="s">
        <v>274</v>
      </c>
      <c r="AW7162" t="s">
        <v>444</v>
      </c>
    </row>
    <row r="7163" spans="1:49" x14ac:dyDescent="0.25">
      <c r="A7163">
        <v>0</v>
      </c>
      <c r="B7163" t="s">
        <v>8894</v>
      </c>
      <c r="C7163">
        <v>1</v>
      </c>
      <c r="D7163" t="s">
        <v>86</v>
      </c>
      <c r="E7163" t="s">
        <v>739</v>
      </c>
      <c r="F7163" t="s">
        <v>65</v>
      </c>
      <c r="G7163">
        <v>48.25</v>
      </c>
      <c r="H7163" t="s">
        <v>247</v>
      </c>
      <c r="I7163" t="s">
        <v>63</v>
      </c>
      <c r="J7163" t="s">
        <v>91</v>
      </c>
      <c r="K7163" t="s">
        <v>8895</v>
      </c>
      <c r="L7163" t="s">
        <v>8896</v>
      </c>
      <c r="M7163" t="s">
        <v>3290</v>
      </c>
      <c r="N7163">
        <v>168.50393700787401</v>
      </c>
      <c r="O7163">
        <v>57</v>
      </c>
      <c r="P7163">
        <v>32</v>
      </c>
      <c r="Q7163">
        <v>83.2</v>
      </c>
      <c r="S7163">
        <v>97.9</v>
      </c>
      <c r="T7163">
        <v>1</v>
      </c>
      <c r="U7163">
        <v>14</v>
      </c>
      <c r="V7163">
        <v>7400</v>
      </c>
      <c r="W7163" t="s">
        <v>70</v>
      </c>
      <c r="AB7163" t="s">
        <v>98</v>
      </c>
      <c r="AC7163" t="s">
        <v>98</v>
      </c>
      <c r="AD7163" t="s">
        <v>98</v>
      </c>
      <c r="AE7163" t="s">
        <v>63</v>
      </c>
      <c r="AG7163">
        <v>1956</v>
      </c>
      <c r="AH7163">
        <v>14.894</v>
      </c>
      <c r="AI7163">
        <v>37.664670000000001</v>
      </c>
      <c r="AJ7163">
        <v>-97.250299999999996</v>
      </c>
      <c r="AK7163" t="s">
        <v>262</v>
      </c>
      <c r="AL7163">
        <v>3</v>
      </c>
      <c r="AM7163" t="s">
        <v>2857</v>
      </c>
      <c r="AN7163" t="s">
        <v>8897</v>
      </c>
      <c r="AO7163" t="s">
        <v>79</v>
      </c>
      <c r="AP7163" t="s">
        <v>80</v>
      </c>
      <c r="AQ7163" t="s">
        <v>8898</v>
      </c>
      <c r="AR7163" t="s">
        <v>8899</v>
      </c>
      <c r="AS7163" t="s">
        <v>83</v>
      </c>
      <c r="AT7163" s="5">
        <v>34335</v>
      </c>
      <c r="AU7163" t="s">
        <v>63</v>
      </c>
      <c r="AV7163" t="s">
        <v>274</v>
      </c>
      <c r="AW7163" t="s">
        <v>444</v>
      </c>
    </row>
    <row r="7164" spans="1:49" x14ac:dyDescent="0.25">
      <c r="A7164">
        <v>0</v>
      </c>
      <c r="B7164" t="s">
        <v>13382</v>
      </c>
      <c r="C7164">
        <v>1</v>
      </c>
      <c r="D7164" t="s">
        <v>86</v>
      </c>
      <c r="E7164" t="s">
        <v>739</v>
      </c>
      <c r="F7164" t="s">
        <v>65</v>
      </c>
      <c r="G7164">
        <v>48.26</v>
      </c>
      <c r="H7164" t="s">
        <v>247</v>
      </c>
      <c r="I7164" t="s">
        <v>63</v>
      </c>
      <c r="J7164" t="s">
        <v>91</v>
      </c>
      <c r="K7164" t="s">
        <v>13383</v>
      </c>
      <c r="L7164" t="s">
        <v>8896</v>
      </c>
      <c r="M7164" t="s">
        <v>3235</v>
      </c>
      <c r="N7164">
        <v>168.50393700787401</v>
      </c>
      <c r="O7164">
        <v>57</v>
      </c>
      <c r="P7164">
        <v>32</v>
      </c>
      <c r="Q7164">
        <v>83.2</v>
      </c>
      <c r="S7164">
        <v>95.9</v>
      </c>
      <c r="T7164">
        <v>1</v>
      </c>
      <c r="U7164">
        <v>14</v>
      </c>
      <c r="V7164">
        <v>7400</v>
      </c>
      <c r="W7164" t="s">
        <v>70</v>
      </c>
      <c r="AB7164" t="s">
        <v>98</v>
      </c>
      <c r="AC7164" t="s">
        <v>98</v>
      </c>
      <c r="AD7164" t="s">
        <v>98</v>
      </c>
      <c r="AE7164" t="s">
        <v>63</v>
      </c>
      <c r="AG7164">
        <v>1956</v>
      </c>
      <c r="AH7164">
        <v>14.904</v>
      </c>
      <c r="AI7164">
        <v>37.664670000000001</v>
      </c>
      <c r="AJ7164">
        <v>-97.250299999999996</v>
      </c>
      <c r="AK7164" t="s">
        <v>262</v>
      </c>
      <c r="AL7164">
        <v>3</v>
      </c>
      <c r="AM7164" t="s">
        <v>2857</v>
      </c>
      <c r="AN7164" t="s">
        <v>13384</v>
      </c>
      <c r="AO7164" t="s">
        <v>79</v>
      </c>
      <c r="AP7164" t="s">
        <v>80</v>
      </c>
      <c r="AQ7164" t="s">
        <v>8898</v>
      </c>
      <c r="AR7164" t="s">
        <v>8899</v>
      </c>
      <c r="AS7164" t="s">
        <v>83</v>
      </c>
      <c r="AT7164" s="5">
        <v>34335</v>
      </c>
      <c r="AU7164" t="s">
        <v>63</v>
      </c>
      <c r="AV7164" t="s">
        <v>274</v>
      </c>
      <c r="AW7164" t="s">
        <v>444</v>
      </c>
    </row>
    <row r="7165" spans="1:49" x14ac:dyDescent="0.25">
      <c r="A7165">
        <v>0</v>
      </c>
      <c r="B7165" t="s">
        <v>26715</v>
      </c>
      <c r="C7165">
        <v>1</v>
      </c>
      <c r="D7165" t="s">
        <v>86</v>
      </c>
      <c r="E7165" t="s">
        <v>739</v>
      </c>
      <c r="F7165" t="s">
        <v>65</v>
      </c>
      <c r="G7165">
        <v>48.72</v>
      </c>
      <c r="H7165" t="s">
        <v>247</v>
      </c>
      <c r="I7165" t="s">
        <v>63</v>
      </c>
      <c r="J7165" t="s">
        <v>91</v>
      </c>
      <c r="K7165" t="s">
        <v>26716</v>
      </c>
      <c r="L7165" t="s">
        <v>4325</v>
      </c>
      <c r="M7165" t="s">
        <v>3290</v>
      </c>
      <c r="N7165">
        <v>148.49081364829397</v>
      </c>
      <c r="O7165">
        <v>31</v>
      </c>
      <c r="P7165">
        <v>32</v>
      </c>
      <c r="Q7165">
        <v>83.2</v>
      </c>
      <c r="S7165">
        <v>98.7</v>
      </c>
      <c r="T7165">
        <v>1</v>
      </c>
      <c r="U7165">
        <v>14</v>
      </c>
      <c r="V7165">
        <v>7400</v>
      </c>
      <c r="W7165" t="s">
        <v>70</v>
      </c>
      <c r="AB7165" t="s">
        <v>98</v>
      </c>
      <c r="AC7165" t="s">
        <v>98</v>
      </c>
      <c r="AD7165" t="s">
        <v>98</v>
      </c>
      <c r="AE7165" t="s">
        <v>63</v>
      </c>
      <c r="AG7165">
        <v>1956</v>
      </c>
      <c r="AH7165">
        <v>15.36</v>
      </c>
      <c r="AI7165">
        <v>37.669429999999998</v>
      </c>
      <c r="AJ7165">
        <v>-97.244429999999994</v>
      </c>
      <c r="AK7165" t="s">
        <v>77</v>
      </c>
      <c r="AL7165">
        <v>3</v>
      </c>
      <c r="AM7165" t="s">
        <v>2857</v>
      </c>
      <c r="AN7165" t="s">
        <v>26717</v>
      </c>
      <c r="AO7165" t="s">
        <v>79</v>
      </c>
      <c r="AP7165" t="s">
        <v>80</v>
      </c>
      <c r="AQ7165" t="s">
        <v>4327</v>
      </c>
      <c r="AR7165" t="s">
        <v>4328</v>
      </c>
      <c r="AS7165" t="s">
        <v>83</v>
      </c>
      <c r="AT7165" s="5">
        <v>34335</v>
      </c>
      <c r="AU7165" t="s">
        <v>63</v>
      </c>
      <c r="AV7165" t="s">
        <v>274</v>
      </c>
      <c r="AW7165" t="s">
        <v>444</v>
      </c>
    </row>
    <row r="7166" spans="1:49" x14ac:dyDescent="0.25">
      <c r="A7166">
        <v>0</v>
      </c>
      <c r="B7166" t="s">
        <v>4323</v>
      </c>
      <c r="C7166">
        <v>1</v>
      </c>
      <c r="D7166" t="s">
        <v>86</v>
      </c>
      <c r="E7166" t="s">
        <v>739</v>
      </c>
      <c r="F7166" t="s">
        <v>65</v>
      </c>
      <c r="G7166">
        <v>48.71</v>
      </c>
      <c r="H7166" t="s">
        <v>247</v>
      </c>
      <c r="I7166" t="s">
        <v>63</v>
      </c>
      <c r="J7166" t="s">
        <v>91</v>
      </c>
      <c r="K7166" t="s">
        <v>4324</v>
      </c>
      <c r="L7166" t="s">
        <v>4325</v>
      </c>
      <c r="M7166" t="s">
        <v>3235</v>
      </c>
      <c r="N7166">
        <v>148.49081364829397</v>
      </c>
      <c r="O7166">
        <v>31</v>
      </c>
      <c r="P7166">
        <v>32</v>
      </c>
      <c r="Q7166">
        <v>83.2</v>
      </c>
      <c r="S7166">
        <v>96.4</v>
      </c>
      <c r="T7166">
        <v>1</v>
      </c>
      <c r="U7166">
        <v>14</v>
      </c>
      <c r="V7166">
        <v>7400</v>
      </c>
      <c r="W7166" t="s">
        <v>70</v>
      </c>
      <c r="AB7166" t="s">
        <v>98</v>
      </c>
      <c r="AC7166" t="s">
        <v>98</v>
      </c>
      <c r="AD7166" t="s">
        <v>98</v>
      </c>
      <c r="AE7166" t="s">
        <v>63</v>
      </c>
      <c r="AG7166">
        <v>1956</v>
      </c>
      <c r="AH7166">
        <v>15.35</v>
      </c>
      <c r="AI7166">
        <v>37.669429999999998</v>
      </c>
      <c r="AJ7166">
        <v>-97.244429999999994</v>
      </c>
      <c r="AK7166" t="s">
        <v>77</v>
      </c>
      <c r="AL7166">
        <v>3</v>
      </c>
      <c r="AM7166" t="s">
        <v>2857</v>
      </c>
      <c r="AN7166" t="s">
        <v>4326</v>
      </c>
      <c r="AO7166" t="s">
        <v>79</v>
      </c>
      <c r="AP7166" t="s">
        <v>80</v>
      </c>
      <c r="AQ7166" t="s">
        <v>4327</v>
      </c>
      <c r="AR7166" t="s">
        <v>4328</v>
      </c>
      <c r="AS7166" t="s">
        <v>83</v>
      </c>
      <c r="AT7166" s="5">
        <v>34335</v>
      </c>
      <c r="AU7166" t="s">
        <v>63</v>
      </c>
      <c r="AV7166" t="s">
        <v>274</v>
      </c>
      <c r="AW7166" t="s">
        <v>444</v>
      </c>
    </row>
    <row r="7167" spans="1:49" x14ac:dyDescent="0.25">
      <c r="A7167">
        <v>0</v>
      </c>
      <c r="B7167" t="s">
        <v>20628</v>
      </c>
      <c r="C7167">
        <v>1</v>
      </c>
      <c r="D7167" t="s">
        <v>86</v>
      </c>
      <c r="E7167" t="s">
        <v>739</v>
      </c>
      <c r="F7167" t="s">
        <v>65</v>
      </c>
      <c r="G7167">
        <v>49.59</v>
      </c>
      <c r="H7167" t="s">
        <v>247</v>
      </c>
      <c r="I7167" t="s">
        <v>63</v>
      </c>
      <c r="J7167" t="s">
        <v>91</v>
      </c>
      <c r="K7167" t="s">
        <v>20629</v>
      </c>
      <c r="L7167" t="s">
        <v>2639</v>
      </c>
      <c r="M7167" t="s">
        <v>20630</v>
      </c>
      <c r="N7167">
        <v>173.49081364829397</v>
      </c>
      <c r="P7167">
        <v>35.761154855643042</v>
      </c>
      <c r="Q7167">
        <v>85</v>
      </c>
      <c r="S7167">
        <v>91.4</v>
      </c>
      <c r="T7167">
        <v>1</v>
      </c>
      <c r="U7167">
        <v>0</v>
      </c>
      <c r="V7167">
        <v>9420</v>
      </c>
      <c r="W7167" t="s">
        <v>70</v>
      </c>
      <c r="AB7167" t="s">
        <v>98</v>
      </c>
      <c r="AC7167" t="s">
        <v>98</v>
      </c>
      <c r="AD7167" t="s">
        <v>75</v>
      </c>
      <c r="AE7167" t="s">
        <v>63</v>
      </c>
      <c r="AG7167">
        <v>1956</v>
      </c>
      <c r="AH7167">
        <v>16.23</v>
      </c>
      <c r="AI7167">
        <v>37.675049999999999</v>
      </c>
      <c r="AJ7167">
        <v>-97.230270000000004</v>
      </c>
      <c r="AL7167">
        <v>4</v>
      </c>
      <c r="AM7167" t="s">
        <v>2857</v>
      </c>
      <c r="AN7167" t="s">
        <v>20631</v>
      </c>
      <c r="AO7167" t="s">
        <v>79</v>
      </c>
      <c r="AP7167" t="s">
        <v>3438</v>
      </c>
      <c r="AQ7167" t="s">
        <v>20632</v>
      </c>
      <c r="AR7167" t="s">
        <v>20633</v>
      </c>
      <c r="AS7167" t="s">
        <v>83</v>
      </c>
      <c r="AT7167" s="5">
        <v>34700</v>
      </c>
      <c r="AU7167" t="s">
        <v>63</v>
      </c>
      <c r="AV7167" t="s">
        <v>200</v>
      </c>
      <c r="AW7167" t="s">
        <v>150</v>
      </c>
    </row>
    <row r="7168" spans="1:49" x14ac:dyDescent="0.25">
      <c r="A7168">
        <v>0</v>
      </c>
      <c r="B7168" t="s">
        <v>27377</v>
      </c>
      <c r="C7168">
        <v>1</v>
      </c>
      <c r="D7168" t="s">
        <v>86</v>
      </c>
      <c r="E7168" t="s">
        <v>739</v>
      </c>
      <c r="F7168" t="s">
        <v>65</v>
      </c>
      <c r="G7168">
        <v>49.81</v>
      </c>
      <c r="H7168" t="s">
        <v>247</v>
      </c>
      <c r="I7168" t="s">
        <v>63</v>
      </c>
      <c r="J7168" t="s">
        <v>91</v>
      </c>
      <c r="K7168" t="s">
        <v>27378</v>
      </c>
      <c r="L7168" t="s">
        <v>2639</v>
      </c>
      <c r="M7168" t="s">
        <v>27379</v>
      </c>
      <c r="N7168">
        <v>161.51574803149606</v>
      </c>
      <c r="P7168">
        <v>48</v>
      </c>
      <c r="Q7168">
        <v>93</v>
      </c>
      <c r="S7168">
        <v>94</v>
      </c>
      <c r="T7168">
        <v>0</v>
      </c>
      <c r="U7168">
        <v>3</v>
      </c>
      <c r="V7168">
        <v>19060</v>
      </c>
      <c r="W7168" t="s">
        <v>70</v>
      </c>
      <c r="AB7168" t="s">
        <v>98</v>
      </c>
      <c r="AC7168" t="s">
        <v>98</v>
      </c>
      <c r="AD7168" t="s">
        <v>98</v>
      </c>
      <c r="AE7168" t="s">
        <v>63</v>
      </c>
      <c r="AG7168">
        <v>1956</v>
      </c>
      <c r="AH7168">
        <v>16.46</v>
      </c>
      <c r="AI7168">
        <v>37.675159999999998</v>
      </c>
      <c r="AJ7168">
        <v>-97.226159999999993</v>
      </c>
      <c r="AL7168">
        <v>4</v>
      </c>
      <c r="AM7168" t="s">
        <v>2857</v>
      </c>
      <c r="AN7168" t="s">
        <v>27380</v>
      </c>
      <c r="AO7168" t="s">
        <v>79</v>
      </c>
      <c r="AP7168" t="s">
        <v>170</v>
      </c>
      <c r="AQ7168" t="s">
        <v>27381</v>
      </c>
      <c r="AR7168" t="s">
        <v>27382</v>
      </c>
      <c r="AS7168" t="s">
        <v>83</v>
      </c>
      <c r="AT7168" s="5">
        <v>34700</v>
      </c>
      <c r="AU7168" t="s">
        <v>63</v>
      </c>
      <c r="AV7168" t="s">
        <v>200</v>
      </c>
      <c r="AW7168" t="s">
        <v>150</v>
      </c>
    </row>
    <row r="7169" spans="1:49" x14ac:dyDescent="0.25">
      <c r="A7169">
        <v>0</v>
      </c>
      <c r="B7169" t="s">
        <v>10821</v>
      </c>
      <c r="C7169">
        <v>1</v>
      </c>
      <c r="D7169" t="s">
        <v>86</v>
      </c>
      <c r="E7169" t="s">
        <v>739</v>
      </c>
      <c r="F7169" t="s">
        <v>65</v>
      </c>
      <c r="G7169">
        <v>50.82</v>
      </c>
      <c r="H7169" t="s">
        <v>247</v>
      </c>
      <c r="I7169" t="s">
        <v>63</v>
      </c>
      <c r="J7169" t="s">
        <v>91</v>
      </c>
      <c r="K7169" t="s">
        <v>10822</v>
      </c>
      <c r="L7169" t="s">
        <v>10823</v>
      </c>
      <c r="M7169" t="s">
        <v>3290</v>
      </c>
      <c r="N7169">
        <v>126.50918635170603</v>
      </c>
      <c r="P7169">
        <v>32</v>
      </c>
      <c r="Q7169">
        <v>87.100000000000009</v>
      </c>
      <c r="S7169">
        <v>96.2</v>
      </c>
      <c r="T7169">
        <v>1</v>
      </c>
      <c r="U7169">
        <v>16</v>
      </c>
      <c r="V7169">
        <v>8450</v>
      </c>
      <c r="W7169" t="s">
        <v>70</v>
      </c>
      <c r="AB7169" t="s">
        <v>98</v>
      </c>
      <c r="AC7169" t="s">
        <v>75</v>
      </c>
      <c r="AD7169" t="s">
        <v>98</v>
      </c>
      <c r="AE7169" t="s">
        <v>63</v>
      </c>
      <c r="AG7169">
        <v>1956</v>
      </c>
      <c r="AH7169">
        <v>17.46</v>
      </c>
      <c r="AI7169">
        <v>37.675249999999998</v>
      </c>
      <c r="AJ7169">
        <v>-97.207899999999995</v>
      </c>
      <c r="AL7169">
        <v>3</v>
      </c>
      <c r="AM7169" t="s">
        <v>2857</v>
      </c>
      <c r="AN7169" t="s">
        <v>10824</v>
      </c>
      <c r="AO7169" t="s">
        <v>79</v>
      </c>
      <c r="AP7169" t="s">
        <v>80</v>
      </c>
      <c r="AQ7169" t="s">
        <v>285</v>
      </c>
      <c r="AR7169" t="s">
        <v>10825</v>
      </c>
      <c r="AS7169" t="s">
        <v>83</v>
      </c>
      <c r="AT7169" s="5">
        <v>33970</v>
      </c>
      <c r="AU7169" t="s">
        <v>63</v>
      </c>
      <c r="AV7169" t="s">
        <v>274</v>
      </c>
      <c r="AW7169" t="s">
        <v>444</v>
      </c>
    </row>
    <row r="7170" spans="1:49" x14ac:dyDescent="0.25">
      <c r="A7170">
        <v>0</v>
      </c>
      <c r="B7170" t="s">
        <v>25288</v>
      </c>
      <c r="C7170">
        <v>1</v>
      </c>
      <c r="D7170" t="s">
        <v>86</v>
      </c>
      <c r="E7170" t="s">
        <v>739</v>
      </c>
      <c r="F7170" t="s">
        <v>65</v>
      </c>
      <c r="G7170">
        <v>50.81</v>
      </c>
      <c r="H7170" t="s">
        <v>247</v>
      </c>
      <c r="I7170" t="s">
        <v>63</v>
      </c>
      <c r="J7170" t="s">
        <v>91</v>
      </c>
      <c r="K7170" t="s">
        <v>25289</v>
      </c>
      <c r="L7170" t="s">
        <v>25290</v>
      </c>
      <c r="M7170" t="s">
        <v>3235</v>
      </c>
      <c r="N7170">
        <v>126.50918635170603</v>
      </c>
      <c r="P7170">
        <v>32</v>
      </c>
      <c r="Q7170">
        <v>88.100000000000009</v>
      </c>
      <c r="S7170">
        <v>96.2</v>
      </c>
      <c r="T7170">
        <v>1</v>
      </c>
      <c r="U7170">
        <v>16</v>
      </c>
      <c r="V7170">
        <v>8450</v>
      </c>
      <c r="W7170" t="s">
        <v>70</v>
      </c>
      <c r="AB7170" t="s">
        <v>98</v>
      </c>
      <c r="AC7170" t="s">
        <v>75</v>
      </c>
      <c r="AD7170" t="s">
        <v>98</v>
      </c>
      <c r="AE7170" t="s">
        <v>63</v>
      </c>
      <c r="AG7170">
        <v>1956</v>
      </c>
      <c r="AH7170">
        <v>17.45</v>
      </c>
      <c r="AI7170">
        <v>37.675249999999998</v>
      </c>
      <c r="AJ7170">
        <v>-97.207899999999995</v>
      </c>
      <c r="AL7170">
        <v>3</v>
      </c>
      <c r="AM7170" t="s">
        <v>2857</v>
      </c>
      <c r="AN7170" t="s">
        <v>25291</v>
      </c>
      <c r="AO7170" t="s">
        <v>79</v>
      </c>
      <c r="AP7170" t="s">
        <v>80</v>
      </c>
      <c r="AQ7170" t="s">
        <v>285</v>
      </c>
      <c r="AR7170" t="s">
        <v>10825</v>
      </c>
      <c r="AS7170" t="s">
        <v>83</v>
      </c>
      <c r="AT7170" s="5">
        <v>33970</v>
      </c>
      <c r="AU7170" t="s">
        <v>63</v>
      </c>
      <c r="AV7170" t="s">
        <v>274</v>
      </c>
      <c r="AW7170" t="s">
        <v>444</v>
      </c>
    </row>
    <row r="7171" spans="1:49" x14ac:dyDescent="0.25">
      <c r="A7171">
        <v>2036</v>
      </c>
      <c r="B7171" t="s">
        <v>21980</v>
      </c>
      <c r="C7171">
        <v>1</v>
      </c>
      <c r="D7171" t="s">
        <v>86</v>
      </c>
      <c r="E7171" t="s">
        <v>739</v>
      </c>
      <c r="F7171" t="s">
        <v>65</v>
      </c>
      <c r="G7171">
        <v>51.96</v>
      </c>
      <c r="H7171" t="s">
        <v>403</v>
      </c>
      <c r="I7171" t="s">
        <v>63</v>
      </c>
      <c r="J7171" t="s">
        <v>91</v>
      </c>
      <c r="K7171" t="s">
        <v>21981</v>
      </c>
      <c r="L7171" t="s">
        <v>2639</v>
      </c>
      <c r="M7171" t="s">
        <v>21982</v>
      </c>
      <c r="N7171">
        <v>263.48425196850394</v>
      </c>
      <c r="O7171">
        <v>50</v>
      </c>
      <c r="P7171">
        <v>24</v>
      </c>
      <c r="Q7171">
        <v>76</v>
      </c>
      <c r="R7171">
        <v>95</v>
      </c>
      <c r="S7171">
        <v>93.8</v>
      </c>
      <c r="T7171">
        <v>0</v>
      </c>
      <c r="U7171">
        <v>3</v>
      </c>
      <c r="V7171">
        <v>3085</v>
      </c>
      <c r="W7171" t="s">
        <v>70</v>
      </c>
      <c r="AB7171" t="s">
        <v>129</v>
      </c>
      <c r="AC7171" t="s">
        <v>98</v>
      </c>
      <c r="AD7171" t="s">
        <v>98</v>
      </c>
      <c r="AE7171" t="s">
        <v>63</v>
      </c>
      <c r="AG7171">
        <v>1956</v>
      </c>
      <c r="AH7171">
        <v>18.602</v>
      </c>
      <c r="AI7171">
        <v>37.680579999999999</v>
      </c>
      <c r="AJ7171">
        <v>-97.189539999999994</v>
      </c>
      <c r="AK7171" t="s">
        <v>262</v>
      </c>
      <c r="AL7171">
        <v>4</v>
      </c>
      <c r="AM7171" t="s">
        <v>63</v>
      </c>
      <c r="AN7171" t="s">
        <v>21983</v>
      </c>
      <c r="AO7171" t="s">
        <v>103</v>
      </c>
      <c r="AP7171" t="s">
        <v>170</v>
      </c>
      <c r="AQ7171" t="s">
        <v>317</v>
      </c>
      <c r="AR7171" t="s">
        <v>1031</v>
      </c>
      <c r="AS7171" t="s">
        <v>83</v>
      </c>
      <c r="AT7171" s="5">
        <v>41389</v>
      </c>
      <c r="AU7171" t="s">
        <v>63</v>
      </c>
      <c r="AV7171" t="s">
        <v>274</v>
      </c>
      <c r="AW7171" t="s">
        <v>444</v>
      </c>
    </row>
    <row r="7172" spans="1:49" x14ac:dyDescent="0.25">
      <c r="A7172">
        <v>644</v>
      </c>
      <c r="B7172" t="s">
        <v>6011</v>
      </c>
      <c r="C7172">
        <v>1</v>
      </c>
      <c r="D7172" t="s">
        <v>86</v>
      </c>
      <c r="E7172" t="s">
        <v>789</v>
      </c>
      <c r="F7172" t="s">
        <v>177</v>
      </c>
      <c r="G7172">
        <v>279.40000000000003</v>
      </c>
      <c r="H7172" t="s">
        <v>208</v>
      </c>
      <c r="I7172" t="s">
        <v>63</v>
      </c>
      <c r="J7172" t="s">
        <v>91</v>
      </c>
      <c r="K7172" t="s">
        <v>6012</v>
      </c>
      <c r="L7172" t="s">
        <v>6013</v>
      </c>
      <c r="M7172" t="s">
        <v>6014</v>
      </c>
      <c r="N7172">
        <v>200.1968503937008</v>
      </c>
      <c r="O7172">
        <v>40</v>
      </c>
      <c r="P7172">
        <v>40</v>
      </c>
      <c r="Q7172">
        <v>96.5</v>
      </c>
      <c r="R7172">
        <v>94</v>
      </c>
      <c r="S7172">
        <v>99.3</v>
      </c>
      <c r="T7172">
        <v>1</v>
      </c>
      <c r="U7172">
        <v>14</v>
      </c>
      <c r="V7172">
        <v>6000</v>
      </c>
      <c r="AB7172" t="s">
        <v>98</v>
      </c>
      <c r="AC7172" t="s">
        <v>129</v>
      </c>
      <c r="AD7172" t="s">
        <v>98</v>
      </c>
      <c r="AE7172" t="s">
        <v>63</v>
      </c>
      <c r="AG7172">
        <v>1974</v>
      </c>
      <c r="AH7172">
        <v>15.51</v>
      </c>
      <c r="AI7172">
        <v>37.784238000000002</v>
      </c>
      <c r="AJ7172">
        <v>-97.463252999999995</v>
      </c>
      <c r="AK7172" t="s">
        <v>262</v>
      </c>
      <c r="AL7172">
        <v>3</v>
      </c>
      <c r="AM7172" t="s">
        <v>63</v>
      </c>
      <c r="AN7172" t="s">
        <v>6015</v>
      </c>
      <c r="AO7172" t="s">
        <v>100</v>
      </c>
      <c r="AP7172" t="s">
        <v>170</v>
      </c>
      <c r="AQ7172" t="s">
        <v>379</v>
      </c>
      <c r="AR7172" t="s">
        <v>347</v>
      </c>
      <c r="AS7172" t="s">
        <v>83</v>
      </c>
      <c r="AT7172" s="5">
        <v>35947</v>
      </c>
      <c r="AU7172" t="s">
        <v>63</v>
      </c>
      <c r="AV7172" t="s">
        <v>187</v>
      </c>
      <c r="AW7172" t="s">
        <v>1220</v>
      </c>
    </row>
    <row r="7173" spans="1:49" x14ac:dyDescent="0.25">
      <c r="A7173">
        <v>665</v>
      </c>
      <c r="B7173" t="s">
        <v>13560</v>
      </c>
      <c r="C7173">
        <v>1</v>
      </c>
      <c r="D7173" t="s">
        <v>86</v>
      </c>
      <c r="E7173" t="s">
        <v>789</v>
      </c>
      <c r="F7173" t="s">
        <v>177</v>
      </c>
      <c r="G7173">
        <v>279.41000000000003</v>
      </c>
      <c r="H7173" t="s">
        <v>208</v>
      </c>
      <c r="I7173" t="s">
        <v>63</v>
      </c>
      <c r="J7173" t="s">
        <v>91</v>
      </c>
      <c r="K7173" t="s">
        <v>13561</v>
      </c>
      <c r="L7173" t="s">
        <v>6013</v>
      </c>
      <c r="M7173" t="s">
        <v>4705</v>
      </c>
      <c r="N7173">
        <v>200.29527559055117</v>
      </c>
      <c r="O7173">
        <v>40</v>
      </c>
      <c r="P7173">
        <v>40</v>
      </c>
      <c r="Q7173">
        <v>96.5</v>
      </c>
      <c r="R7173">
        <v>90</v>
      </c>
      <c r="S7173">
        <v>98.8</v>
      </c>
      <c r="T7173">
        <v>1</v>
      </c>
      <c r="U7173">
        <v>14</v>
      </c>
      <c r="V7173">
        <v>6000</v>
      </c>
      <c r="AB7173" t="s">
        <v>98</v>
      </c>
      <c r="AC7173" t="s">
        <v>129</v>
      </c>
      <c r="AD7173" t="s">
        <v>129</v>
      </c>
      <c r="AE7173" t="s">
        <v>63</v>
      </c>
      <c r="AG7173">
        <v>1974</v>
      </c>
      <c r="AH7173">
        <v>15.52</v>
      </c>
      <c r="AI7173">
        <v>37.783907999999997</v>
      </c>
      <c r="AJ7173">
        <v>-97.463301000000001</v>
      </c>
      <c r="AK7173" t="s">
        <v>262</v>
      </c>
      <c r="AL7173">
        <v>3</v>
      </c>
      <c r="AM7173" t="s">
        <v>63</v>
      </c>
      <c r="AN7173" t="s">
        <v>13562</v>
      </c>
      <c r="AO7173" t="s">
        <v>100</v>
      </c>
      <c r="AP7173" t="s">
        <v>170</v>
      </c>
      <c r="AQ7173" t="s">
        <v>379</v>
      </c>
      <c r="AR7173" t="s">
        <v>347</v>
      </c>
      <c r="AS7173" t="s">
        <v>83</v>
      </c>
      <c r="AT7173" s="5">
        <v>35947</v>
      </c>
      <c r="AU7173" t="s">
        <v>63</v>
      </c>
      <c r="AV7173" t="s">
        <v>187</v>
      </c>
      <c r="AW7173" t="s">
        <v>188</v>
      </c>
    </row>
    <row r="7174" spans="1:49" x14ac:dyDescent="0.25">
      <c r="A7174">
        <v>877</v>
      </c>
      <c r="B7174" t="s">
        <v>20681</v>
      </c>
      <c r="C7174">
        <v>1</v>
      </c>
      <c r="D7174" t="s">
        <v>86</v>
      </c>
      <c r="E7174" t="s">
        <v>789</v>
      </c>
      <c r="F7174" t="s">
        <v>177</v>
      </c>
      <c r="G7174">
        <v>279.66000000000003</v>
      </c>
      <c r="H7174" t="s">
        <v>208</v>
      </c>
      <c r="I7174" t="s">
        <v>63</v>
      </c>
      <c r="J7174" t="s">
        <v>91</v>
      </c>
      <c r="K7174" t="s">
        <v>20682</v>
      </c>
      <c r="L7174" t="s">
        <v>9370</v>
      </c>
      <c r="M7174" t="s">
        <v>6014</v>
      </c>
      <c r="N7174">
        <v>221.78477690288713</v>
      </c>
      <c r="O7174">
        <v>29</v>
      </c>
      <c r="P7174">
        <v>40</v>
      </c>
      <c r="Q7174">
        <v>93.2</v>
      </c>
      <c r="R7174">
        <v>97</v>
      </c>
      <c r="S7174">
        <v>99.600000000000009</v>
      </c>
      <c r="T7174">
        <v>1</v>
      </c>
      <c r="U7174">
        <v>12</v>
      </c>
      <c r="V7174">
        <v>7600</v>
      </c>
      <c r="AB7174" t="s">
        <v>98</v>
      </c>
      <c r="AC7174" t="s">
        <v>98</v>
      </c>
      <c r="AD7174" t="s">
        <v>98</v>
      </c>
      <c r="AE7174" t="s">
        <v>63</v>
      </c>
      <c r="AG7174">
        <v>1974</v>
      </c>
      <c r="AH7174">
        <v>15.780000000000001</v>
      </c>
      <c r="AI7174">
        <v>37.780946999999998</v>
      </c>
      <c r="AJ7174">
        <v>-97.460457000000005</v>
      </c>
      <c r="AK7174" t="s">
        <v>77</v>
      </c>
      <c r="AL7174">
        <v>4</v>
      </c>
      <c r="AM7174" t="s">
        <v>63</v>
      </c>
      <c r="AN7174" t="s">
        <v>20683</v>
      </c>
      <c r="AO7174" t="s">
        <v>100</v>
      </c>
      <c r="AP7174" t="s">
        <v>170</v>
      </c>
      <c r="AQ7174" t="s">
        <v>81</v>
      </c>
      <c r="AR7174" t="s">
        <v>171</v>
      </c>
      <c r="AS7174" t="s">
        <v>83</v>
      </c>
      <c r="AT7174" s="5">
        <v>41617</v>
      </c>
      <c r="AU7174" t="s">
        <v>63</v>
      </c>
      <c r="AV7174" t="s">
        <v>187</v>
      </c>
      <c r="AW7174" t="s">
        <v>372</v>
      </c>
    </row>
    <row r="7175" spans="1:49" x14ac:dyDescent="0.25">
      <c r="A7175">
        <v>873</v>
      </c>
      <c r="B7175" t="s">
        <v>9368</v>
      </c>
      <c r="C7175">
        <v>1</v>
      </c>
      <c r="D7175" t="s">
        <v>86</v>
      </c>
      <c r="E7175" t="s">
        <v>789</v>
      </c>
      <c r="F7175" t="s">
        <v>177</v>
      </c>
      <c r="G7175">
        <v>279.67</v>
      </c>
      <c r="H7175" t="s">
        <v>208</v>
      </c>
      <c r="I7175" t="s">
        <v>63</v>
      </c>
      <c r="J7175" t="s">
        <v>91</v>
      </c>
      <c r="K7175" t="s">
        <v>9369</v>
      </c>
      <c r="L7175" t="s">
        <v>9370</v>
      </c>
      <c r="M7175" t="s">
        <v>4705</v>
      </c>
      <c r="N7175">
        <v>221.78477690288713</v>
      </c>
      <c r="O7175">
        <v>29</v>
      </c>
      <c r="P7175">
        <v>40</v>
      </c>
      <c r="Q7175">
        <v>82.100000000000009</v>
      </c>
      <c r="R7175">
        <v>97</v>
      </c>
      <c r="S7175">
        <v>98</v>
      </c>
      <c r="T7175">
        <v>1</v>
      </c>
      <c r="U7175">
        <v>12</v>
      </c>
      <c r="V7175">
        <v>7600</v>
      </c>
      <c r="AB7175" t="s">
        <v>98</v>
      </c>
      <c r="AC7175" t="s">
        <v>76</v>
      </c>
      <c r="AD7175" t="s">
        <v>98</v>
      </c>
      <c r="AE7175" t="s">
        <v>63</v>
      </c>
      <c r="AG7175">
        <v>1974</v>
      </c>
      <c r="AH7175">
        <v>15.790000000000001</v>
      </c>
      <c r="AI7175">
        <v>37.780920999999999</v>
      </c>
      <c r="AJ7175">
        <v>-97.460774999999998</v>
      </c>
      <c r="AK7175" t="s">
        <v>77</v>
      </c>
      <c r="AL7175">
        <v>4</v>
      </c>
      <c r="AM7175" t="s">
        <v>63</v>
      </c>
      <c r="AN7175" t="s">
        <v>9371</v>
      </c>
      <c r="AO7175" t="s">
        <v>100</v>
      </c>
      <c r="AP7175" t="s">
        <v>170</v>
      </c>
      <c r="AQ7175" t="s">
        <v>81</v>
      </c>
      <c r="AR7175" t="s">
        <v>171</v>
      </c>
      <c r="AS7175" t="s">
        <v>83</v>
      </c>
      <c r="AT7175" s="5">
        <v>41617</v>
      </c>
      <c r="AU7175" t="s">
        <v>63</v>
      </c>
      <c r="AV7175" t="s">
        <v>187</v>
      </c>
      <c r="AW7175" t="s">
        <v>372</v>
      </c>
    </row>
    <row r="7176" spans="1:49" x14ac:dyDescent="0.25">
      <c r="A7176">
        <v>107</v>
      </c>
      <c r="B7176" t="s">
        <v>26499</v>
      </c>
      <c r="C7176">
        <v>1</v>
      </c>
      <c r="D7176" t="s">
        <v>86</v>
      </c>
      <c r="E7176" t="s">
        <v>789</v>
      </c>
      <c r="F7176" t="s">
        <v>177</v>
      </c>
      <c r="G7176">
        <v>292.40000000000003</v>
      </c>
      <c r="H7176" t="s">
        <v>14208</v>
      </c>
      <c r="I7176" t="s">
        <v>63</v>
      </c>
      <c r="J7176" t="s">
        <v>91</v>
      </c>
      <c r="K7176" t="s">
        <v>26500</v>
      </c>
      <c r="L7176" t="s">
        <v>3997</v>
      </c>
      <c r="M7176" t="s">
        <v>6534</v>
      </c>
      <c r="N7176">
        <v>44.488188976377955</v>
      </c>
      <c r="O7176">
        <v>45</v>
      </c>
      <c r="P7176">
        <v>80</v>
      </c>
      <c r="Q7176">
        <v>85</v>
      </c>
      <c r="R7176">
        <v>90</v>
      </c>
      <c r="S7176">
        <v>99</v>
      </c>
      <c r="T7176">
        <v>0</v>
      </c>
      <c r="U7176">
        <v>4</v>
      </c>
      <c r="V7176">
        <v>57300</v>
      </c>
      <c r="AB7176" t="s">
        <v>63</v>
      </c>
      <c r="AC7176" t="s">
        <v>63</v>
      </c>
      <c r="AD7176" t="s">
        <v>63</v>
      </c>
      <c r="AE7176" t="s">
        <v>98</v>
      </c>
      <c r="AG7176">
        <v>1992</v>
      </c>
      <c r="AH7176">
        <v>27.455000000000002</v>
      </c>
      <c r="AI7176">
        <v>37.745570000000001</v>
      </c>
      <c r="AJ7176">
        <v>-97.284199999999998</v>
      </c>
      <c r="AK7176" t="s">
        <v>77</v>
      </c>
      <c r="AL7176">
        <v>3</v>
      </c>
      <c r="AM7176" t="s">
        <v>63</v>
      </c>
      <c r="AN7176" t="s">
        <v>26501</v>
      </c>
      <c r="AO7176" t="s">
        <v>103</v>
      </c>
      <c r="AP7176" t="s">
        <v>170</v>
      </c>
      <c r="AQ7176" t="s">
        <v>653</v>
      </c>
      <c r="AR7176" t="s">
        <v>677</v>
      </c>
      <c r="AS7176" t="s">
        <v>83</v>
      </c>
      <c r="AT7176" s="5">
        <v>36220</v>
      </c>
      <c r="AU7176" t="s">
        <v>129</v>
      </c>
      <c r="AV7176" t="s">
        <v>200</v>
      </c>
      <c r="AW7176" t="s">
        <v>150</v>
      </c>
    </row>
    <row r="7177" spans="1:49" x14ac:dyDescent="0.25">
      <c r="A7177">
        <v>146</v>
      </c>
      <c r="B7177" t="s">
        <v>4011</v>
      </c>
      <c r="C7177">
        <v>1</v>
      </c>
      <c r="D7177" t="s">
        <v>86</v>
      </c>
      <c r="E7177" t="s">
        <v>789</v>
      </c>
      <c r="F7177" t="s">
        <v>177</v>
      </c>
      <c r="G7177">
        <v>279.99</v>
      </c>
      <c r="H7177" t="s">
        <v>138</v>
      </c>
      <c r="I7177" t="s">
        <v>63</v>
      </c>
      <c r="J7177" t="s">
        <v>91</v>
      </c>
      <c r="K7177" t="s">
        <v>4012</v>
      </c>
      <c r="L7177" t="s">
        <v>4013</v>
      </c>
      <c r="M7177" t="s">
        <v>4014</v>
      </c>
      <c r="N7177">
        <v>25.22965879265092</v>
      </c>
      <c r="O7177">
        <v>30</v>
      </c>
      <c r="P7177">
        <v>127</v>
      </c>
      <c r="Q7177">
        <v>77.600000000000009</v>
      </c>
      <c r="R7177">
        <v>95</v>
      </c>
      <c r="S7177">
        <v>99.5</v>
      </c>
      <c r="T7177">
        <v>3</v>
      </c>
      <c r="U7177">
        <v>12</v>
      </c>
      <c r="V7177">
        <v>15200</v>
      </c>
      <c r="AB7177" t="s">
        <v>63</v>
      </c>
      <c r="AC7177" t="s">
        <v>63</v>
      </c>
      <c r="AD7177" t="s">
        <v>63</v>
      </c>
      <c r="AE7177" t="s">
        <v>129</v>
      </c>
      <c r="AG7177">
        <v>1974</v>
      </c>
      <c r="AH7177">
        <v>16.38</v>
      </c>
      <c r="AI7177">
        <v>37.773589999999999</v>
      </c>
      <c r="AJ7177">
        <v>-97.455150000000003</v>
      </c>
      <c r="AK7177" t="s">
        <v>77</v>
      </c>
      <c r="AL7177">
        <v>3</v>
      </c>
      <c r="AM7177" t="s">
        <v>63</v>
      </c>
      <c r="AN7177" t="s">
        <v>4015</v>
      </c>
      <c r="AO7177" t="s">
        <v>100</v>
      </c>
      <c r="AP7177" t="s">
        <v>170</v>
      </c>
      <c r="AQ7177" t="s">
        <v>379</v>
      </c>
      <c r="AR7177" t="s">
        <v>326</v>
      </c>
      <c r="AS7177" t="s">
        <v>83</v>
      </c>
      <c r="AT7177" s="5">
        <v>36192</v>
      </c>
      <c r="AU7177" t="s">
        <v>129</v>
      </c>
      <c r="AV7177" t="s">
        <v>149</v>
      </c>
      <c r="AW7177" t="s">
        <v>150</v>
      </c>
    </row>
    <row r="7178" spans="1:49" x14ac:dyDescent="0.25">
      <c r="A7178">
        <v>376</v>
      </c>
      <c r="B7178" t="s">
        <v>28007</v>
      </c>
      <c r="C7178">
        <v>1</v>
      </c>
      <c r="D7178" t="s">
        <v>86</v>
      </c>
      <c r="E7178" t="s">
        <v>789</v>
      </c>
      <c r="F7178" t="s">
        <v>177</v>
      </c>
      <c r="G7178">
        <v>280.55</v>
      </c>
      <c r="H7178" t="s">
        <v>138</v>
      </c>
      <c r="I7178" t="s">
        <v>63</v>
      </c>
      <c r="J7178" t="s">
        <v>91</v>
      </c>
      <c r="K7178" t="s">
        <v>28008</v>
      </c>
      <c r="L7178" t="s">
        <v>27456</v>
      </c>
      <c r="M7178" t="s">
        <v>28009</v>
      </c>
      <c r="N7178">
        <v>24.114173228346456</v>
      </c>
      <c r="O7178">
        <v>30</v>
      </c>
      <c r="P7178">
        <v>80</v>
      </c>
      <c r="Q7178">
        <v>70.5</v>
      </c>
      <c r="R7178">
        <v>95</v>
      </c>
      <c r="S7178">
        <v>99.100000000000009</v>
      </c>
      <c r="T7178">
        <v>3</v>
      </c>
      <c r="U7178">
        <v>12</v>
      </c>
      <c r="V7178">
        <v>15200</v>
      </c>
      <c r="AB7178" t="s">
        <v>63</v>
      </c>
      <c r="AC7178" t="s">
        <v>63</v>
      </c>
      <c r="AD7178" t="s">
        <v>63</v>
      </c>
      <c r="AE7178" t="s">
        <v>98</v>
      </c>
      <c r="AG7178">
        <v>1974</v>
      </c>
      <c r="AH7178">
        <v>16.940000000000001</v>
      </c>
      <c r="AI7178">
        <v>37.766489999999997</v>
      </c>
      <c r="AJ7178">
        <v>-97.449870000000004</v>
      </c>
      <c r="AK7178" t="s">
        <v>77</v>
      </c>
      <c r="AL7178">
        <v>3</v>
      </c>
      <c r="AM7178" t="s">
        <v>63</v>
      </c>
      <c r="AN7178" t="s">
        <v>28010</v>
      </c>
      <c r="AO7178" t="s">
        <v>100</v>
      </c>
      <c r="AP7178" t="s">
        <v>170</v>
      </c>
      <c r="AQ7178" t="s">
        <v>4634</v>
      </c>
      <c r="AR7178" t="s">
        <v>2804</v>
      </c>
      <c r="AS7178" t="s">
        <v>83</v>
      </c>
      <c r="AT7178" s="5">
        <v>42160</v>
      </c>
      <c r="AU7178" t="s">
        <v>129</v>
      </c>
      <c r="AV7178" t="s">
        <v>149</v>
      </c>
      <c r="AW7178" t="s">
        <v>150</v>
      </c>
    </row>
    <row r="7179" spans="1:49" x14ac:dyDescent="0.25">
      <c r="A7179">
        <v>1943</v>
      </c>
      <c r="B7179" t="s">
        <v>19679</v>
      </c>
      <c r="C7179">
        <v>1</v>
      </c>
      <c r="D7179" t="s">
        <v>86</v>
      </c>
      <c r="E7179" t="s">
        <v>789</v>
      </c>
      <c r="F7179" t="s">
        <v>177</v>
      </c>
      <c r="G7179">
        <v>280.84000000000003</v>
      </c>
      <c r="H7179" t="s">
        <v>138</v>
      </c>
      <c r="I7179" t="s">
        <v>63</v>
      </c>
      <c r="J7179" t="s">
        <v>91</v>
      </c>
      <c r="K7179" t="s">
        <v>19680</v>
      </c>
      <c r="L7179" t="s">
        <v>10429</v>
      </c>
      <c r="M7179" t="s">
        <v>19681</v>
      </c>
      <c r="N7179">
        <v>22.506561679790025</v>
      </c>
      <c r="P7179">
        <v>28</v>
      </c>
      <c r="Q7179">
        <v>78.2</v>
      </c>
      <c r="R7179">
        <v>97</v>
      </c>
      <c r="S7179">
        <v>100</v>
      </c>
      <c r="T7179">
        <v>0</v>
      </c>
      <c r="U7179">
        <v>12</v>
      </c>
      <c r="V7179">
        <v>7600</v>
      </c>
      <c r="AB7179" t="s">
        <v>63</v>
      </c>
      <c r="AC7179" t="s">
        <v>63</v>
      </c>
      <c r="AD7179" t="s">
        <v>63</v>
      </c>
      <c r="AE7179" t="s">
        <v>129</v>
      </c>
      <c r="AG7179">
        <v>1974</v>
      </c>
      <c r="AH7179">
        <v>16.95</v>
      </c>
      <c r="AI7179">
        <v>37.766368</v>
      </c>
      <c r="AJ7179">
        <v>-97.446894</v>
      </c>
      <c r="AL7179">
        <v>3</v>
      </c>
      <c r="AM7179" t="s">
        <v>63</v>
      </c>
      <c r="AN7179" t="s">
        <v>19682</v>
      </c>
      <c r="AO7179" t="s">
        <v>100</v>
      </c>
      <c r="AP7179" t="s">
        <v>147</v>
      </c>
      <c r="AQ7179" t="s">
        <v>358</v>
      </c>
      <c r="AR7179" t="s">
        <v>207</v>
      </c>
      <c r="AS7179" t="s">
        <v>83</v>
      </c>
      <c r="AT7179" s="5">
        <v>36192</v>
      </c>
      <c r="AU7179" t="s">
        <v>129</v>
      </c>
      <c r="AV7179" t="s">
        <v>487</v>
      </c>
      <c r="AW7179" t="s">
        <v>188</v>
      </c>
    </row>
    <row r="7180" spans="1:49" x14ac:dyDescent="0.25">
      <c r="A7180">
        <v>1802</v>
      </c>
      <c r="B7180" t="s">
        <v>788</v>
      </c>
      <c r="C7180">
        <v>1</v>
      </c>
      <c r="D7180" t="s">
        <v>86</v>
      </c>
      <c r="E7180" t="s">
        <v>789</v>
      </c>
      <c r="F7180" t="s">
        <v>177</v>
      </c>
      <c r="G7180">
        <v>280.58</v>
      </c>
      <c r="H7180" t="s">
        <v>208</v>
      </c>
      <c r="I7180" t="s">
        <v>63</v>
      </c>
      <c r="J7180" t="s">
        <v>91</v>
      </c>
      <c r="K7180" t="s">
        <v>790</v>
      </c>
      <c r="L7180" t="s">
        <v>791</v>
      </c>
      <c r="M7180" t="s">
        <v>792</v>
      </c>
      <c r="N7180">
        <v>306.00393700787401</v>
      </c>
      <c r="O7180">
        <v>29</v>
      </c>
      <c r="P7180">
        <v>28</v>
      </c>
      <c r="Q7180">
        <v>87.9</v>
      </c>
      <c r="R7180">
        <v>80</v>
      </c>
      <c r="S7180">
        <v>91.5</v>
      </c>
      <c r="T7180">
        <v>3</v>
      </c>
      <c r="U7180">
        <v>3</v>
      </c>
      <c r="V7180">
        <v>169</v>
      </c>
      <c r="X7180" t="s">
        <v>793</v>
      </c>
      <c r="Y7180" t="s">
        <v>126</v>
      </c>
      <c r="Z7180" t="s">
        <v>794</v>
      </c>
      <c r="AA7180" t="s">
        <v>283</v>
      </c>
      <c r="AB7180" t="s">
        <v>75</v>
      </c>
      <c r="AC7180" t="s">
        <v>98</v>
      </c>
      <c r="AD7180" t="s">
        <v>98</v>
      </c>
      <c r="AE7180" t="s">
        <v>63</v>
      </c>
      <c r="AG7180">
        <v>1974</v>
      </c>
      <c r="AH7180">
        <v>16.96</v>
      </c>
      <c r="AI7180">
        <v>37.766190000000002</v>
      </c>
      <c r="AJ7180">
        <v>-97.449640000000002</v>
      </c>
      <c r="AK7180" t="s">
        <v>262</v>
      </c>
      <c r="AL7180">
        <v>4</v>
      </c>
      <c r="AM7180" t="s">
        <v>63</v>
      </c>
      <c r="AN7180" t="s">
        <v>795</v>
      </c>
      <c r="AO7180" t="s">
        <v>100</v>
      </c>
      <c r="AP7180" t="s">
        <v>116</v>
      </c>
      <c r="AQ7180" t="s">
        <v>81</v>
      </c>
      <c r="AR7180" t="s">
        <v>82</v>
      </c>
      <c r="AS7180" t="s">
        <v>83</v>
      </c>
      <c r="AT7180" s="5">
        <v>37987</v>
      </c>
      <c r="AU7180" t="s">
        <v>63</v>
      </c>
      <c r="AV7180" t="s">
        <v>200</v>
      </c>
      <c r="AW7180" t="s">
        <v>150</v>
      </c>
    </row>
    <row r="7181" spans="1:49" x14ac:dyDescent="0.25">
      <c r="A7181">
        <v>1778</v>
      </c>
      <c r="B7181" t="s">
        <v>12913</v>
      </c>
      <c r="C7181">
        <v>1</v>
      </c>
      <c r="D7181" t="s">
        <v>86</v>
      </c>
      <c r="E7181" t="s">
        <v>789</v>
      </c>
      <c r="F7181" t="s">
        <v>177</v>
      </c>
      <c r="G7181">
        <v>281.10000000000002</v>
      </c>
      <c r="H7181" t="s">
        <v>208</v>
      </c>
      <c r="I7181" t="s">
        <v>63</v>
      </c>
      <c r="J7181" t="s">
        <v>91</v>
      </c>
      <c r="K7181" t="s">
        <v>12914</v>
      </c>
      <c r="L7181" t="s">
        <v>791</v>
      </c>
      <c r="M7181" t="s">
        <v>12915</v>
      </c>
      <c r="N7181">
        <v>331.79133858267716</v>
      </c>
      <c r="O7181">
        <v>35</v>
      </c>
      <c r="P7181">
        <v>28</v>
      </c>
      <c r="Q7181">
        <v>86.5</v>
      </c>
      <c r="R7181">
        <v>70</v>
      </c>
      <c r="S7181">
        <v>97.7</v>
      </c>
      <c r="T7181">
        <v>0</v>
      </c>
      <c r="U7181">
        <v>3</v>
      </c>
      <c r="V7181">
        <v>822</v>
      </c>
      <c r="AB7181" t="s">
        <v>76</v>
      </c>
      <c r="AC7181" t="s">
        <v>98</v>
      </c>
      <c r="AD7181" t="s">
        <v>129</v>
      </c>
      <c r="AE7181" t="s">
        <v>63</v>
      </c>
      <c r="AG7181">
        <v>1974</v>
      </c>
      <c r="AH7181">
        <v>17.420000000000002</v>
      </c>
      <c r="AI7181">
        <v>37.761020000000002</v>
      </c>
      <c r="AJ7181">
        <v>-97.444770000000005</v>
      </c>
      <c r="AK7181" t="s">
        <v>77</v>
      </c>
      <c r="AL7181">
        <v>4</v>
      </c>
      <c r="AM7181" t="s">
        <v>63</v>
      </c>
      <c r="AN7181" t="s">
        <v>12916</v>
      </c>
      <c r="AO7181" t="s">
        <v>100</v>
      </c>
      <c r="AP7181" t="s">
        <v>170</v>
      </c>
      <c r="AQ7181" t="s">
        <v>504</v>
      </c>
      <c r="AR7181" t="s">
        <v>1263</v>
      </c>
      <c r="AS7181" t="s">
        <v>83</v>
      </c>
      <c r="AT7181" s="5">
        <v>37987</v>
      </c>
      <c r="AU7181" t="s">
        <v>63</v>
      </c>
      <c r="AV7181" t="s">
        <v>149</v>
      </c>
      <c r="AW7181" t="s">
        <v>105</v>
      </c>
    </row>
    <row r="7182" spans="1:49" x14ac:dyDescent="0.25">
      <c r="A7182">
        <v>182</v>
      </c>
      <c r="B7182" t="s">
        <v>27081</v>
      </c>
      <c r="C7182">
        <v>1</v>
      </c>
      <c r="D7182" t="s">
        <v>86</v>
      </c>
      <c r="E7182" t="s">
        <v>789</v>
      </c>
      <c r="F7182" t="s">
        <v>177</v>
      </c>
      <c r="G7182">
        <v>281.44</v>
      </c>
      <c r="H7182" t="s">
        <v>90</v>
      </c>
      <c r="I7182" t="s">
        <v>63</v>
      </c>
      <c r="J7182" t="s">
        <v>91</v>
      </c>
      <c r="K7182" t="s">
        <v>27082</v>
      </c>
      <c r="L7182" t="s">
        <v>9357</v>
      </c>
      <c r="M7182" t="s">
        <v>6014</v>
      </c>
      <c r="N7182">
        <v>156.49606299212599</v>
      </c>
      <c r="P7182">
        <v>40</v>
      </c>
      <c r="Q7182">
        <v>99.3</v>
      </c>
      <c r="R7182">
        <v>95</v>
      </c>
      <c r="S7182">
        <v>98.5</v>
      </c>
      <c r="T7182">
        <v>1</v>
      </c>
      <c r="U7182">
        <v>12</v>
      </c>
      <c r="V7182">
        <v>7600</v>
      </c>
      <c r="AB7182" t="s">
        <v>98</v>
      </c>
      <c r="AC7182" t="s">
        <v>98</v>
      </c>
      <c r="AD7182" t="s">
        <v>129</v>
      </c>
      <c r="AE7182" t="s">
        <v>63</v>
      </c>
      <c r="AG7182">
        <v>1974</v>
      </c>
      <c r="AH7182">
        <v>17.809999999999999</v>
      </c>
      <c r="AI7182">
        <v>37.759706999999999</v>
      </c>
      <c r="AJ7182">
        <v>-97.437738999999993</v>
      </c>
      <c r="AL7182">
        <v>4</v>
      </c>
      <c r="AM7182" t="s">
        <v>63</v>
      </c>
      <c r="AN7182" t="s">
        <v>27083</v>
      </c>
      <c r="AO7182" t="s">
        <v>100</v>
      </c>
      <c r="AP7182" t="s">
        <v>170</v>
      </c>
      <c r="AQ7182" t="s">
        <v>255</v>
      </c>
      <c r="AR7182" t="s">
        <v>910</v>
      </c>
      <c r="AS7182" t="s">
        <v>83</v>
      </c>
      <c r="AT7182" s="5">
        <v>35855</v>
      </c>
      <c r="AU7182" t="s">
        <v>76</v>
      </c>
      <c r="AV7182" t="s">
        <v>187</v>
      </c>
      <c r="AW7182" t="s">
        <v>372</v>
      </c>
    </row>
    <row r="7183" spans="1:49" x14ac:dyDescent="0.25">
      <c r="A7183">
        <v>133</v>
      </c>
      <c r="B7183" t="s">
        <v>23951</v>
      </c>
      <c r="C7183">
        <v>1</v>
      </c>
      <c r="D7183" t="s">
        <v>86</v>
      </c>
      <c r="E7183" t="s">
        <v>789</v>
      </c>
      <c r="F7183" t="s">
        <v>177</v>
      </c>
      <c r="G7183">
        <v>281.45</v>
      </c>
      <c r="H7183" t="s">
        <v>90</v>
      </c>
      <c r="I7183" t="s">
        <v>63</v>
      </c>
      <c r="J7183" t="s">
        <v>91</v>
      </c>
      <c r="K7183" t="s">
        <v>23952</v>
      </c>
      <c r="L7183" t="s">
        <v>9357</v>
      </c>
      <c r="M7183" t="s">
        <v>4705</v>
      </c>
      <c r="N7183">
        <v>156.49606299212599</v>
      </c>
      <c r="P7183">
        <v>40</v>
      </c>
      <c r="Q7183">
        <v>99.3</v>
      </c>
      <c r="R7183">
        <v>95</v>
      </c>
      <c r="S7183">
        <v>98.4</v>
      </c>
      <c r="T7183">
        <v>1</v>
      </c>
      <c r="U7183">
        <v>12</v>
      </c>
      <c r="V7183">
        <v>7600</v>
      </c>
      <c r="AB7183" t="s">
        <v>98</v>
      </c>
      <c r="AC7183" t="s">
        <v>98</v>
      </c>
      <c r="AD7183" t="s">
        <v>129</v>
      </c>
      <c r="AE7183" t="s">
        <v>63</v>
      </c>
      <c r="AG7183">
        <v>1974</v>
      </c>
      <c r="AH7183">
        <v>17.82</v>
      </c>
      <c r="AI7183">
        <v>37.759475999999999</v>
      </c>
      <c r="AJ7183">
        <v>-97.43777</v>
      </c>
      <c r="AL7183">
        <v>4</v>
      </c>
      <c r="AM7183" t="s">
        <v>63</v>
      </c>
      <c r="AN7183" t="s">
        <v>23953</v>
      </c>
      <c r="AO7183" t="s">
        <v>100</v>
      </c>
      <c r="AP7183" t="s">
        <v>170</v>
      </c>
      <c r="AQ7183" t="s">
        <v>255</v>
      </c>
      <c r="AR7183" t="s">
        <v>910</v>
      </c>
      <c r="AS7183" t="s">
        <v>83</v>
      </c>
      <c r="AT7183" s="5">
        <v>35855</v>
      </c>
      <c r="AU7183" t="s">
        <v>76</v>
      </c>
      <c r="AV7183" t="s">
        <v>187</v>
      </c>
      <c r="AW7183" t="s">
        <v>372</v>
      </c>
    </row>
    <row r="7184" spans="1:49" x14ac:dyDescent="0.25">
      <c r="A7184">
        <v>219</v>
      </c>
      <c r="B7184" t="s">
        <v>14910</v>
      </c>
      <c r="C7184">
        <v>1</v>
      </c>
      <c r="D7184" t="s">
        <v>86</v>
      </c>
      <c r="E7184" t="s">
        <v>789</v>
      </c>
      <c r="F7184" t="s">
        <v>177</v>
      </c>
      <c r="G7184">
        <v>281.64</v>
      </c>
      <c r="H7184" t="s">
        <v>90</v>
      </c>
      <c r="I7184" t="s">
        <v>63</v>
      </c>
      <c r="J7184" t="s">
        <v>91</v>
      </c>
      <c r="K7184" t="s">
        <v>14911</v>
      </c>
      <c r="L7184" t="s">
        <v>13937</v>
      </c>
      <c r="M7184" t="s">
        <v>6014</v>
      </c>
      <c r="N7184">
        <v>112.5</v>
      </c>
      <c r="P7184">
        <v>40</v>
      </c>
      <c r="Q7184">
        <v>99.3</v>
      </c>
      <c r="R7184">
        <v>90</v>
      </c>
      <c r="S7184">
        <v>91.8</v>
      </c>
      <c r="T7184">
        <v>1</v>
      </c>
      <c r="U7184">
        <v>12</v>
      </c>
      <c r="V7184">
        <v>7600</v>
      </c>
      <c r="AB7184" t="s">
        <v>98</v>
      </c>
      <c r="AC7184" t="s">
        <v>98</v>
      </c>
      <c r="AD7184" t="s">
        <v>98</v>
      </c>
      <c r="AE7184" t="s">
        <v>63</v>
      </c>
      <c r="AG7184">
        <v>1974</v>
      </c>
      <c r="AH7184">
        <v>18.03</v>
      </c>
      <c r="AI7184">
        <v>37.759746999999997</v>
      </c>
      <c r="AJ7184">
        <v>-97.433846000000003</v>
      </c>
      <c r="AL7184">
        <v>3</v>
      </c>
      <c r="AM7184" t="s">
        <v>63</v>
      </c>
      <c r="AN7184" t="s">
        <v>14912</v>
      </c>
      <c r="AO7184" t="s">
        <v>100</v>
      </c>
      <c r="AP7184" t="s">
        <v>170</v>
      </c>
      <c r="AQ7184" t="s">
        <v>255</v>
      </c>
      <c r="AR7184" t="s">
        <v>256</v>
      </c>
      <c r="AS7184" t="s">
        <v>83</v>
      </c>
      <c r="AT7184" s="5">
        <v>35855</v>
      </c>
      <c r="AU7184" t="s">
        <v>76</v>
      </c>
      <c r="AV7184" t="s">
        <v>187</v>
      </c>
      <c r="AW7184" t="s">
        <v>372</v>
      </c>
    </row>
    <row r="7185" spans="1:49" x14ac:dyDescent="0.25">
      <c r="A7185">
        <v>3062</v>
      </c>
      <c r="B7185" t="s">
        <v>13935</v>
      </c>
      <c r="C7185">
        <v>1</v>
      </c>
      <c r="D7185" t="s">
        <v>86</v>
      </c>
      <c r="E7185" t="s">
        <v>789</v>
      </c>
      <c r="F7185" t="s">
        <v>177</v>
      </c>
      <c r="G7185">
        <v>281.65000000000003</v>
      </c>
      <c r="H7185" t="s">
        <v>90</v>
      </c>
      <c r="I7185" t="s">
        <v>63</v>
      </c>
      <c r="J7185" t="s">
        <v>91</v>
      </c>
      <c r="K7185" t="s">
        <v>13936</v>
      </c>
      <c r="L7185" t="s">
        <v>13937</v>
      </c>
      <c r="M7185" t="s">
        <v>4705</v>
      </c>
      <c r="N7185">
        <v>112.5</v>
      </c>
      <c r="P7185">
        <v>40</v>
      </c>
      <c r="Q7185">
        <v>99.3</v>
      </c>
      <c r="R7185">
        <v>95</v>
      </c>
      <c r="S7185">
        <v>88.3</v>
      </c>
      <c r="T7185">
        <v>1</v>
      </c>
      <c r="U7185">
        <v>12</v>
      </c>
      <c r="V7185">
        <v>7600</v>
      </c>
      <c r="AB7185" t="s">
        <v>98</v>
      </c>
      <c r="AC7185" t="s">
        <v>129</v>
      </c>
      <c r="AD7185" t="s">
        <v>129</v>
      </c>
      <c r="AE7185" t="s">
        <v>63</v>
      </c>
      <c r="AG7185">
        <v>1974</v>
      </c>
      <c r="AH7185">
        <v>18.04</v>
      </c>
      <c r="AI7185">
        <v>37.759504</v>
      </c>
      <c r="AJ7185">
        <v>-97.433892999999998</v>
      </c>
      <c r="AL7185">
        <v>3</v>
      </c>
      <c r="AM7185" t="s">
        <v>63</v>
      </c>
      <c r="AN7185" t="s">
        <v>13938</v>
      </c>
      <c r="AO7185" t="s">
        <v>100</v>
      </c>
      <c r="AP7185" t="s">
        <v>170</v>
      </c>
      <c r="AQ7185" t="s">
        <v>255</v>
      </c>
      <c r="AR7185" t="s">
        <v>256</v>
      </c>
      <c r="AS7185" t="s">
        <v>83</v>
      </c>
      <c r="AT7185" s="5">
        <v>35855</v>
      </c>
      <c r="AU7185" t="s">
        <v>76</v>
      </c>
      <c r="AV7185" t="s">
        <v>187</v>
      </c>
      <c r="AW7185" t="s">
        <v>372</v>
      </c>
    </row>
    <row r="7186" spans="1:49" x14ac:dyDescent="0.25">
      <c r="A7186">
        <v>3598</v>
      </c>
      <c r="B7186" t="s">
        <v>14370</v>
      </c>
      <c r="C7186">
        <v>1</v>
      </c>
      <c r="D7186" t="s">
        <v>86</v>
      </c>
      <c r="E7186" t="s">
        <v>789</v>
      </c>
      <c r="F7186" t="s">
        <v>177</v>
      </c>
      <c r="G7186">
        <v>282.04000000000002</v>
      </c>
      <c r="H7186" t="s">
        <v>90</v>
      </c>
      <c r="I7186" t="s">
        <v>63</v>
      </c>
      <c r="J7186" t="s">
        <v>91</v>
      </c>
      <c r="K7186" t="s">
        <v>14371</v>
      </c>
      <c r="L7186" t="s">
        <v>14372</v>
      </c>
      <c r="M7186" t="s">
        <v>6014</v>
      </c>
      <c r="N7186">
        <v>170.50524934383202</v>
      </c>
      <c r="P7186">
        <v>40</v>
      </c>
      <c r="Q7186">
        <v>99.3</v>
      </c>
      <c r="R7186">
        <v>90</v>
      </c>
      <c r="S7186">
        <v>87.100000000000009</v>
      </c>
      <c r="T7186">
        <v>1</v>
      </c>
      <c r="U7186">
        <v>12</v>
      </c>
      <c r="V7186">
        <v>7600</v>
      </c>
      <c r="AB7186" t="s">
        <v>98</v>
      </c>
      <c r="AC7186" t="s">
        <v>98</v>
      </c>
      <c r="AD7186" t="s">
        <v>129</v>
      </c>
      <c r="AE7186" t="s">
        <v>63</v>
      </c>
      <c r="AG7186">
        <v>1974</v>
      </c>
      <c r="AH7186">
        <v>18.43</v>
      </c>
      <c r="AI7186">
        <v>37.759810999999999</v>
      </c>
      <c r="AJ7186">
        <v>-97.426383000000001</v>
      </c>
      <c r="AL7186">
        <v>4</v>
      </c>
      <c r="AM7186" t="s">
        <v>63</v>
      </c>
      <c r="AN7186" t="s">
        <v>14373</v>
      </c>
      <c r="AO7186" t="s">
        <v>100</v>
      </c>
      <c r="AP7186" t="s">
        <v>170</v>
      </c>
      <c r="AQ7186" t="s">
        <v>186</v>
      </c>
      <c r="AR7186" t="s">
        <v>313</v>
      </c>
      <c r="AS7186" t="s">
        <v>83</v>
      </c>
      <c r="AT7186" s="5">
        <v>35855</v>
      </c>
      <c r="AU7186" t="s">
        <v>63</v>
      </c>
      <c r="AV7186" t="s">
        <v>187</v>
      </c>
      <c r="AW7186" t="s">
        <v>372</v>
      </c>
    </row>
    <row r="7187" spans="1:49" x14ac:dyDescent="0.25">
      <c r="A7187">
        <v>3598</v>
      </c>
      <c r="B7187" t="s">
        <v>21809</v>
      </c>
      <c r="C7187">
        <v>1</v>
      </c>
      <c r="D7187" t="s">
        <v>86</v>
      </c>
      <c r="E7187" t="s">
        <v>789</v>
      </c>
      <c r="F7187" t="s">
        <v>177</v>
      </c>
      <c r="G7187">
        <v>282.05</v>
      </c>
      <c r="H7187" t="s">
        <v>90</v>
      </c>
      <c r="I7187" t="s">
        <v>63</v>
      </c>
      <c r="J7187" t="s">
        <v>91</v>
      </c>
      <c r="K7187" t="s">
        <v>14371</v>
      </c>
      <c r="L7187" t="s">
        <v>14372</v>
      </c>
      <c r="M7187" t="s">
        <v>4705</v>
      </c>
      <c r="N7187">
        <v>170.50524934383202</v>
      </c>
      <c r="P7187">
        <v>40</v>
      </c>
      <c r="Q7187">
        <v>99.3</v>
      </c>
      <c r="R7187">
        <v>85</v>
      </c>
      <c r="S7187">
        <v>87</v>
      </c>
      <c r="T7187">
        <v>1</v>
      </c>
      <c r="U7187">
        <v>12</v>
      </c>
      <c r="V7187">
        <v>7600</v>
      </c>
      <c r="AB7187" t="s">
        <v>98</v>
      </c>
      <c r="AC7187" t="s">
        <v>75</v>
      </c>
      <c r="AD7187" t="s">
        <v>129</v>
      </c>
      <c r="AE7187" t="s">
        <v>63</v>
      </c>
      <c r="AG7187">
        <v>1974</v>
      </c>
      <c r="AH7187">
        <v>18.440000000000001</v>
      </c>
      <c r="AI7187">
        <v>37.759585000000001</v>
      </c>
      <c r="AJ7187">
        <v>-97.426378</v>
      </c>
      <c r="AL7187">
        <v>4</v>
      </c>
      <c r="AM7187" t="s">
        <v>63</v>
      </c>
      <c r="AN7187" t="s">
        <v>21810</v>
      </c>
      <c r="AO7187" t="s">
        <v>100</v>
      </c>
      <c r="AP7187" t="s">
        <v>170</v>
      </c>
      <c r="AQ7187" t="s">
        <v>186</v>
      </c>
      <c r="AR7187" t="s">
        <v>313</v>
      </c>
      <c r="AS7187" t="s">
        <v>83</v>
      </c>
      <c r="AT7187" s="5">
        <v>35855</v>
      </c>
      <c r="AU7187" t="s">
        <v>63</v>
      </c>
      <c r="AV7187" t="s">
        <v>187</v>
      </c>
      <c r="AW7187" t="s">
        <v>372</v>
      </c>
    </row>
    <row r="7188" spans="1:49" x14ac:dyDescent="0.25">
      <c r="A7188">
        <v>457</v>
      </c>
      <c r="B7188" t="s">
        <v>21909</v>
      </c>
      <c r="C7188">
        <v>1</v>
      </c>
      <c r="D7188" t="s">
        <v>86</v>
      </c>
      <c r="E7188" t="s">
        <v>789</v>
      </c>
      <c r="F7188" t="s">
        <v>177</v>
      </c>
      <c r="G7188">
        <v>283.11</v>
      </c>
      <c r="H7188" t="s">
        <v>90</v>
      </c>
      <c r="I7188" t="s">
        <v>63</v>
      </c>
      <c r="J7188" t="s">
        <v>91</v>
      </c>
      <c r="K7188" t="s">
        <v>21910</v>
      </c>
      <c r="L7188" t="s">
        <v>4704</v>
      </c>
      <c r="M7188" t="s">
        <v>6014</v>
      </c>
      <c r="N7188">
        <v>122.50656167979002</v>
      </c>
      <c r="P7188">
        <v>40</v>
      </c>
      <c r="Q7188">
        <v>98.7</v>
      </c>
      <c r="R7188">
        <v>90</v>
      </c>
      <c r="S7188">
        <v>87.8</v>
      </c>
      <c r="T7188">
        <v>1</v>
      </c>
      <c r="U7188">
        <v>10</v>
      </c>
      <c r="V7188">
        <v>14200</v>
      </c>
      <c r="AB7188" t="s">
        <v>98</v>
      </c>
      <c r="AC7188" t="s">
        <v>98</v>
      </c>
      <c r="AD7188" t="s">
        <v>129</v>
      </c>
      <c r="AE7188" t="s">
        <v>63</v>
      </c>
      <c r="AG7188">
        <v>1974</v>
      </c>
      <c r="AH7188">
        <v>19.440000000000001</v>
      </c>
      <c r="AI7188">
        <v>37.759853999999997</v>
      </c>
      <c r="AJ7188">
        <v>-97.408175</v>
      </c>
      <c r="AL7188">
        <v>3</v>
      </c>
      <c r="AM7188" t="s">
        <v>63</v>
      </c>
      <c r="AN7188" t="s">
        <v>21911</v>
      </c>
      <c r="AO7188" t="s">
        <v>100</v>
      </c>
      <c r="AP7188" t="s">
        <v>170</v>
      </c>
      <c r="AQ7188" t="s">
        <v>186</v>
      </c>
      <c r="AR7188" t="s">
        <v>313</v>
      </c>
      <c r="AS7188" t="s">
        <v>83</v>
      </c>
      <c r="AT7188" s="5">
        <v>35855</v>
      </c>
      <c r="AU7188" t="s">
        <v>63</v>
      </c>
      <c r="AV7188" t="s">
        <v>187</v>
      </c>
      <c r="AW7188" t="s">
        <v>372</v>
      </c>
    </row>
    <row r="7189" spans="1:49" x14ac:dyDescent="0.25">
      <c r="A7189">
        <v>457</v>
      </c>
      <c r="B7189" t="s">
        <v>4702</v>
      </c>
      <c r="C7189">
        <v>1</v>
      </c>
      <c r="D7189" t="s">
        <v>86</v>
      </c>
      <c r="E7189" t="s">
        <v>789</v>
      </c>
      <c r="F7189" t="s">
        <v>177</v>
      </c>
      <c r="G7189">
        <v>283.10000000000002</v>
      </c>
      <c r="H7189" t="s">
        <v>90</v>
      </c>
      <c r="I7189" t="s">
        <v>63</v>
      </c>
      <c r="J7189" t="s">
        <v>91</v>
      </c>
      <c r="K7189" t="s">
        <v>4703</v>
      </c>
      <c r="L7189" t="s">
        <v>4704</v>
      </c>
      <c r="M7189" t="s">
        <v>4705</v>
      </c>
      <c r="N7189">
        <v>122.50656167979002</v>
      </c>
      <c r="P7189">
        <v>40</v>
      </c>
      <c r="Q7189">
        <v>97.7</v>
      </c>
      <c r="R7189">
        <v>85</v>
      </c>
      <c r="S7189">
        <v>97.4</v>
      </c>
      <c r="T7189">
        <v>1</v>
      </c>
      <c r="U7189">
        <v>10</v>
      </c>
      <c r="V7189">
        <v>14200</v>
      </c>
      <c r="AB7189" t="s">
        <v>129</v>
      </c>
      <c r="AC7189" t="s">
        <v>98</v>
      </c>
      <c r="AD7189" t="s">
        <v>129</v>
      </c>
      <c r="AE7189" t="s">
        <v>63</v>
      </c>
      <c r="AG7189">
        <v>1974</v>
      </c>
      <c r="AH7189">
        <v>19.45</v>
      </c>
      <c r="AI7189">
        <v>37.759613000000002</v>
      </c>
      <c r="AJ7189">
        <v>-97.408224000000004</v>
      </c>
      <c r="AL7189">
        <v>3</v>
      </c>
      <c r="AM7189" t="s">
        <v>63</v>
      </c>
      <c r="AN7189" t="s">
        <v>4706</v>
      </c>
      <c r="AO7189" t="s">
        <v>100</v>
      </c>
      <c r="AP7189" t="s">
        <v>170</v>
      </c>
      <c r="AQ7189" t="s">
        <v>186</v>
      </c>
      <c r="AR7189" t="s">
        <v>313</v>
      </c>
      <c r="AS7189" t="s">
        <v>83</v>
      </c>
      <c r="AT7189" s="5">
        <v>35855</v>
      </c>
      <c r="AU7189" t="s">
        <v>63</v>
      </c>
      <c r="AV7189" t="s">
        <v>187</v>
      </c>
      <c r="AW7189" t="s">
        <v>372</v>
      </c>
    </row>
    <row r="7190" spans="1:49" x14ac:dyDescent="0.25">
      <c r="A7190">
        <v>1944</v>
      </c>
      <c r="B7190" t="s">
        <v>8036</v>
      </c>
      <c r="C7190">
        <v>1</v>
      </c>
      <c r="D7190" t="s">
        <v>86</v>
      </c>
      <c r="E7190" t="s">
        <v>789</v>
      </c>
      <c r="F7190" t="s">
        <v>177</v>
      </c>
      <c r="G7190">
        <v>284.08</v>
      </c>
      <c r="H7190" t="s">
        <v>208</v>
      </c>
      <c r="I7190" t="s">
        <v>63</v>
      </c>
      <c r="J7190" t="s">
        <v>91</v>
      </c>
      <c r="K7190" t="s">
        <v>8037</v>
      </c>
      <c r="L7190" t="s">
        <v>8038</v>
      </c>
      <c r="M7190" t="s">
        <v>8039</v>
      </c>
      <c r="N7190">
        <v>297.6049868766404</v>
      </c>
      <c r="O7190">
        <v>24</v>
      </c>
      <c r="P7190">
        <v>44</v>
      </c>
      <c r="Q7190">
        <v>95.9</v>
      </c>
      <c r="R7190">
        <v>80</v>
      </c>
      <c r="S7190">
        <v>89.4</v>
      </c>
      <c r="T7190">
        <v>0</v>
      </c>
      <c r="U7190">
        <v>7</v>
      </c>
      <c r="V7190">
        <v>3960</v>
      </c>
      <c r="AB7190" t="s">
        <v>98</v>
      </c>
      <c r="AC7190" t="s">
        <v>75</v>
      </c>
      <c r="AD7190" t="s">
        <v>98</v>
      </c>
      <c r="AE7190" t="s">
        <v>63</v>
      </c>
      <c r="AG7190">
        <v>1976</v>
      </c>
      <c r="AH7190">
        <v>20.490000000000002</v>
      </c>
      <c r="AI7190">
        <v>37.756340000000002</v>
      </c>
      <c r="AJ7190">
        <v>-97.389880000000005</v>
      </c>
      <c r="AK7190" t="s">
        <v>77</v>
      </c>
      <c r="AL7190">
        <v>4</v>
      </c>
      <c r="AM7190" t="s">
        <v>63</v>
      </c>
      <c r="AN7190" t="s">
        <v>8040</v>
      </c>
      <c r="AO7190" t="s">
        <v>100</v>
      </c>
      <c r="AP7190" t="s">
        <v>170</v>
      </c>
      <c r="AQ7190" t="s">
        <v>346</v>
      </c>
      <c r="AR7190" t="s">
        <v>347</v>
      </c>
      <c r="AS7190" t="s">
        <v>83</v>
      </c>
      <c r="AT7190" s="5">
        <v>37987</v>
      </c>
      <c r="AU7190" t="s">
        <v>63</v>
      </c>
      <c r="AV7190" t="s">
        <v>187</v>
      </c>
      <c r="AW7190" t="s">
        <v>372</v>
      </c>
    </row>
    <row r="7191" spans="1:49" x14ac:dyDescent="0.25">
      <c r="A7191">
        <v>810</v>
      </c>
      <c r="B7191" t="s">
        <v>7286</v>
      </c>
      <c r="C7191">
        <v>21</v>
      </c>
      <c r="D7191" t="s">
        <v>86</v>
      </c>
      <c r="E7191" t="s">
        <v>267</v>
      </c>
      <c r="F7191" t="s">
        <v>65</v>
      </c>
      <c r="G7191">
        <v>7.45</v>
      </c>
      <c r="H7191" t="s">
        <v>223</v>
      </c>
      <c r="I7191" t="s">
        <v>63</v>
      </c>
      <c r="J7191" t="s">
        <v>91</v>
      </c>
      <c r="K7191" t="s">
        <v>7287</v>
      </c>
      <c r="L7191" t="s">
        <v>7288</v>
      </c>
      <c r="M7191" t="s">
        <v>7289</v>
      </c>
      <c r="N7191">
        <v>12496.784776902887</v>
      </c>
      <c r="P7191">
        <v>52</v>
      </c>
      <c r="Q7191">
        <v>76.3</v>
      </c>
      <c r="R7191">
        <v>85</v>
      </c>
      <c r="S7191">
        <v>98.7</v>
      </c>
      <c r="T7191">
        <v>75</v>
      </c>
      <c r="U7191">
        <v>7</v>
      </c>
      <c r="V7191">
        <v>47300</v>
      </c>
      <c r="W7191" t="s">
        <v>70</v>
      </c>
      <c r="AB7191" t="s">
        <v>98</v>
      </c>
      <c r="AC7191" t="s">
        <v>98</v>
      </c>
      <c r="AD7191" t="s">
        <v>98</v>
      </c>
      <c r="AE7191" t="s">
        <v>63</v>
      </c>
      <c r="AG7191">
        <v>1977</v>
      </c>
      <c r="AH7191">
        <v>1.599</v>
      </c>
      <c r="AI7191">
        <v>37.696244999999998</v>
      </c>
      <c r="AJ7191">
        <v>-97.31653</v>
      </c>
      <c r="AL7191">
        <v>203</v>
      </c>
      <c r="AM7191" t="s">
        <v>63</v>
      </c>
      <c r="AN7191" t="s">
        <v>7290</v>
      </c>
      <c r="AO7191" t="s">
        <v>103</v>
      </c>
      <c r="AP7191" t="s">
        <v>80</v>
      </c>
      <c r="AQ7191" t="s">
        <v>336</v>
      </c>
      <c r="AR7191" t="s">
        <v>561</v>
      </c>
      <c r="AS7191" t="s">
        <v>83</v>
      </c>
      <c r="AT7191" s="5">
        <v>36130</v>
      </c>
      <c r="AU7191" t="s">
        <v>604</v>
      </c>
      <c r="AV7191" t="s">
        <v>274</v>
      </c>
      <c r="AW7191" t="s">
        <v>275</v>
      </c>
    </row>
    <row r="7192" spans="1:49" x14ac:dyDescent="0.25">
      <c r="A7192">
        <v>810</v>
      </c>
      <c r="B7192" t="s">
        <v>7286</v>
      </c>
      <c r="C7192">
        <v>37</v>
      </c>
      <c r="D7192" t="s">
        <v>63</v>
      </c>
      <c r="E7192" t="s">
        <v>267</v>
      </c>
      <c r="F7192" t="s">
        <v>65</v>
      </c>
      <c r="G7192">
        <v>7.45</v>
      </c>
      <c r="I7192" t="s">
        <v>63</v>
      </c>
      <c r="J7192" t="s">
        <v>91</v>
      </c>
      <c r="K7192" t="s">
        <v>7287</v>
      </c>
      <c r="L7192" t="s">
        <v>7288</v>
      </c>
      <c r="M7192" t="s">
        <v>7289</v>
      </c>
      <c r="N7192">
        <v>12496.784776902887</v>
      </c>
      <c r="P7192">
        <v>52</v>
      </c>
      <c r="Q7192">
        <v>76.3</v>
      </c>
      <c r="R7192">
        <v>85</v>
      </c>
      <c r="S7192">
        <v>98.7</v>
      </c>
      <c r="T7192">
        <v>75</v>
      </c>
      <c r="U7192">
        <v>7</v>
      </c>
      <c r="V7192">
        <v>47300</v>
      </c>
      <c r="W7192" t="s">
        <v>70</v>
      </c>
      <c r="AB7192" t="s">
        <v>98</v>
      </c>
      <c r="AC7192" t="s">
        <v>98</v>
      </c>
      <c r="AD7192" t="s">
        <v>98</v>
      </c>
      <c r="AE7192" t="s">
        <v>63</v>
      </c>
      <c r="AG7192">
        <v>1977</v>
      </c>
      <c r="AH7192">
        <v>1.599</v>
      </c>
      <c r="AI7192">
        <v>37.696244999999998</v>
      </c>
      <c r="AJ7192">
        <v>-97.31653</v>
      </c>
      <c r="AL7192">
        <v>203</v>
      </c>
      <c r="AM7192" t="s">
        <v>63</v>
      </c>
      <c r="AN7192" t="s">
        <v>7290</v>
      </c>
      <c r="AO7192" t="s">
        <v>103</v>
      </c>
      <c r="AP7192" t="s">
        <v>80</v>
      </c>
      <c r="AQ7192" t="s">
        <v>336</v>
      </c>
      <c r="AR7192" t="s">
        <v>561</v>
      </c>
      <c r="AS7192" t="s">
        <v>83</v>
      </c>
      <c r="AT7192" s="5">
        <v>36130</v>
      </c>
      <c r="AU7192" t="s">
        <v>604</v>
      </c>
      <c r="AV7192" t="s">
        <v>274</v>
      </c>
      <c r="AW7192" t="s">
        <v>275</v>
      </c>
    </row>
    <row r="7193" spans="1:49" x14ac:dyDescent="0.25">
      <c r="A7193">
        <v>810</v>
      </c>
      <c r="B7193" t="s">
        <v>7286</v>
      </c>
      <c r="C7193">
        <v>36</v>
      </c>
      <c r="D7193" t="s">
        <v>63</v>
      </c>
      <c r="E7193" t="s">
        <v>267</v>
      </c>
      <c r="F7193" t="s">
        <v>65</v>
      </c>
      <c r="G7193">
        <v>7.45</v>
      </c>
      <c r="I7193" t="s">
        <v>63</v>
      </c>
      <c r="J7193" t="s">
        <v>91</v>
      </c>
      <c r="K7193" t="s">
        <v>7287</v>
      </c>
      <c r="L7193" t="s">
        <v>7288</v>
      </c>
      <c r="M7193" t="s">
        <v>7289</v>
      </c>
      <c r="N7193">
        <v>12496.784776902887</v>
      </c>
      <c r="P7193">
        <v>52</v>
      </c>
      <c r="Q7193">
        <v>76.3</v>
      </c>
      <c r="R7193">
        <v>85</v>
      </c>
      <c r="S7193">
        <v>98.7</v>
      </c>
      <c r="T7193">
        <v>75</v>
      </c>
      <c r="U7193">
        <v>7</v>
      </c>
      <c r="V7193">
        <v>47300</v>
      </c>
      <c r="W7193" t="s">
        <v>70</v>
      </c>
      <c r="AB7193" t="s">
        <v>98</v>
      </c>
      <c r="AC7193" t="s">
        <v>98</v>
      </c>
      <c r="AD7193" t="s">
        <v>98</v>
      </c>
      <c r="AE7193" t="s">
        <v>63</v>
      </c>
      <c r="AG7193">
        <v>1977</v>
      </c>
      <c r="AH7193">
        <v>1.599</v>
      </c>
      <c r="AI7193">
        <v>37.696244999999998</v>
      </c>
      <c r="AJ7193">
        <v>-97.31653</v>
      </c>
      <c r="AL7193">
        <v>203</v>
      </c>
      <c r="AM7193" t="s">
        <v>63</v>
      </c>
      <c r="AN7193" t="s">
        <v>7290</v>
      </c>
      <c r="AO7193" t="s">
        <v>103</v>
      </c>
      <c r="AP7193" t="s">
        <v>80</v>
      </c>
      <c r="AQ7193" t="s">
        <v>336</v>
      </c>
      <c r="AR7193" t="s">
        <v>561</v>
      </c>
      <c r="AS7193" t="s">
        <v>83</v>
      </c>
      <c r="AT7193" s="5">
        <v>36130</v>
      </c>
      <c r="AU7193" t="s">
        <v>604</v>
      </c>
      <c r="AV7193" t="s">
        <v>274</v>
      </c>
      <c r="AW7193" t="s">
        <v>275</v>
      </c>
    </row>
    <row r="7194" spans="1:49" x14ac:dyDescent="0.25">
      <c r="A7194">
        <v>810</v>
      </c>
      <c r="B7194" t="s">
        <v>7286</v>
      </c>
      <c r="C7194">
        <v>35</v>
      </c>
      <c r="D7194" t="s">
        <v>63</v>
      </c>
      <c r="E7194" t="s">
        <v>267</v>
      </c>
      <c r="F7194" t="s">
        <v>65</v>
      </c>
      <c r="G7194">
        <v>7.45</v>
      </c>
      <c r="I7194" t="s">
        <v>63</v>
      </c>
      <c r="J7194" t="s">
        <v>91</v>
      </c>
      <c r="K7194" t="s">
        <v>7287</v>
      </c>
      <c r="L7194" t="s">
        <v>7288</v>
      </c>
      <c r="M7194" t="s">
        <v>7289</v>
      </c>
      <c r="N7194">
        <v>12496.784776902887</v>
      </c>
      <c r="P7194">
        <v>52</v>
      </c>
      <c r="Q7194">
        <v>76.3</v>
      </c>
      <c r="R7194">
        <v>85</v>
      </c>
      <c r="S7194">
        <v>98.7</v>
      </c>
      <c r="T7194">
        <v>75</v>
      </c>
      <c r="U7194">
        <v>7</v>
      </c>
      <c r="V7194">
        <v>47300</v>
      </c>
      <c r="W7194" t="s">
        <v>70</v>
      </c>
      <c r="AB7194" t="s">
        <v>98</v>
      </c>
      <c r="AC7194" t="s">
        <v>98</v>
      </c>
      <c r="AD7194" t="s">
        <v>98</v>
      </c>
      <c r="AE7194" t="s">
        <v>63</v>
      </c>
      <c r="AG7194">
        <v>1977</v>
      </c>
      <c r="AH7194">
        <v>1.599</v>
      </c>
      <c r="AI7194">
        <v>37.696244999999998</v>
      </c>
      <c r="AJ7194">
        <v>-97.31653</v>
      </c>
      <c r="AL7194">
        <v>203</v>
      </c>
      <c r="AM7194" t="s">
        <v>63</v>
      </c>
      <c r="AN7194" t="s">
        <v>7290</v>
      </c>
      <c r="AO7194" t="s">
        <v>103</v>
      </c>
      <c r="AP7194" t="s">
        <v>80</v>
      </c>
      <c r="AQ7194" t="s">
        <v>336</v>
      </c>
      <c r="AR7194" t="s">
        <v>561</v>
      </c>
      <c r="AS7194" t="s">
        <v>83</v>
      </c>
      <c r="AT7194" s="5">
        <v>36130</v>
      </c>
      <c r="AU7194" t="s">
        <v>604</v>
      </c>
      <c r="AV7194" t="s">
        <v>274</v>
      </c>
      <c r="AW7194" t="s">
        <v>275</v>
      </c>
    </row>
    <row r="7195" spans="1:49" x14ac:dyDescent="0.25">
      <c r="A7195">
        <v>810</v>
      </c>
      <c r="B7195" t="s">
        <v>7286</v>
      </c>
      <c r="C7195">
        <v>34</v>
      </c>
      <c r="D7195" t="s">
        <v>63</v>
      </c>
      <c r="E7195" t="s">
        <v>267</v>
      </c>
      <c r="F7195" t="s">
        <v>65</v>
      </c>
      <c r="G7195">
        <v>7.45</v>
      </c>
      <c r="I7195" t="s">
        <v>63</v>
      </c>
      <c r="J7195" t="s">
        <v>91</v>
      </c>
      <c r="K7195" t="s">
        <v>7287</v>
      </c>
      <c r="L7195" t="s">
        <v>7288</v>
      </c>
      <c r="M7195" t="s">
        <v>7289</v>
      </c>
      <c r="N7195">
        <v>12496.784776902887</v>
      </c>
      <c r="P7195">
        <v>52</v>
      </c>
      <c r="Q7195">
        <v>76.3</v>
      </c>
      <c r="R7195">
        <v>85</v>
      </c>
      <c r="S7195">
        <v>98.7</v>
      </c>
      <c r="T7195">
        <v>75</v>
      </c>
      <c r="U7195">
        <v>7</v>
      </c>
      <c r="V7195">
        <v>47300</v>
      </c>
      <c r="W7195" t="s">
        <v>70</v>
      </c>
      <c r="AB7195" t="s">
        <v>98</v>
      </c>
      <c r="AC7195" t="s">
        <v>98</v>
      </c>
      <c r="AD7195" t="s">
        <v>98</v>
      </c>
      <c r="AE7195" t="s">
        <v>63</v>
      </c>
      <c r="AG7195">
        <v>1977</v>
      </c>
      <c r="AH7195">
        <v>1.599</v>
      </c>
      <c r="AI7195">
        <v>37.696244999999998</v>
      </c>
      <c r="AJ7195">
        <v>-97.31653</v>
      </c>
      <c r="AL7195">
        <v>203</v>
      </c>
      <c r="AM7195" t="s">
        <v>63</v>
      </c>
      <c r="AN7195" t="s">
        <v>7290</v>
      </c>
      <c r="AO7195" t="s">
        <v>103</v>
      </c>
      <c r="AP7195" t="s">
        <v>80</v>
      </c>
      <c r="AQ7195" t="s">
        <v>336</v>
      </c>
      <c r="AR7195" t="s">
        <v>561</v>
      </c>
      <c r="AS7195" t="s">
        <v>83</v>
      </c>
      <c r="AT7195" s="5">
        <v>36130</v>
      </c>
      <c r="AU7195" t="s">
        <v>604</v>
      </c>
      <c r="AV7195" t="s">
        <v>274</v>
      </c>
      <c r="AW7195" t="s">
        <v>275</v>
      </c>
    </row>
    <row r="7196" spans="1:49" x14ac:dyDescent="0.25">
      <c r="A7196">
        <v>810</v>
      </c>
      <c r="B7196" t="s">
        <v>7286</v>
      </c>
      <c r="C7196">
        <v>33</v>
      </c>
      <c r="D7196" t="s">
        <v>63</v>
      </c>
      <c r="E7196" t="s">
        <v>267</v>
      </c>
      <c r="F7196" t="s">
        <v>65</v>
      </c>
      <c r="G7196">
        <v>7.45</v>
      </c>
      <c r="I7196" t="s">
        <v>63</v>
      </c>
      <c r="J7196" t="s">
        <v>91</v>
      </c>
      <c r="K7196" t="s">
        <v>7287</v>
      </c>
      <c r="L7196" t="s">
        <v>7288</v>
      </c>
      <c r="M7196" t="s">
        <v>7289</v>
      </c>
      <c r="N7196">
        <v>12496.784776902887</v>
      </c>
      <c r="P7196">
        <v>52</v>
      </c>
      <c r="Q7196">
        <v>76.3</v>
      </c>
      <c r="R7196">
        <v>85</v>
      </c>
      <c r="S7196">
        <v>98.7</v>
      </c>
      <c r="T7196">
        <v>75</v>
      </c>
      <c r="U7196">
        <v>7</v>
      </c>
      <c r="V7196">
        <v>47300</v>
      </c>
      <c r="W7196" t="s">
        <v>70</v>
      </c>
      <c r="AB7196" t="s">
        <v>98</v>
      </c>
      <c r="AC7196" t="s">
        <v>98</v>
      </c>
      <c r="AD7196" t="s">
        <v>98</v>
      </c>
      <c r="AE7196" t="s">
        <v>63</v>
      </c>
      <c r="AG7196">
        <v>1977</v>
      </c>
      <c r="AH7196">
        <v>1.599</v>
      </c>
      <c r="AI7196">
        <v>37.696244999999998</v>
      </c>
      <c r="AJ7196">
        <v>-97.31653</v>
      </c>
      <c r="AL7196">
        <v>203</v>
      </c>
      <c r="AM7196" t="s">
        <v>63</v>
      </c>
      <c r="AN7196" t="s">
        <v>7290</v>
      </c>
      <c r="AO7196" t="s">
        <v>103</v>
      </c>
      <c r="AP7196" t="s">
        <v>80</v>
      </c>
      <c r="AQ7196" t="s">
        <v>336</v>
      </c>
      <c r="AR7196" t="s">
        <v>561</v>
      </c>
      <c r="AS7196" t="s">
        <v>83</v>
      </c>
      <c r="AT7196" s="5">
        <v>36130</v>
      </c>
      <c r="AU7196" t="s">
        <v>604</v>
      </c>
      <c r="AV7196" t="s">
        <v>274</v>
      </c>
      <c r="AW7196" t="s">
        <v>275</v>
      </c>
    </row>
    <row r="7197" spans="1:49" x14ac:dyDescent="0.25">
      <c r="A7197">
        <v>810</v>
      </c>
      <c r="B7197" t="s">
        <v>7286</v>
      </c>
      <c r="C7197">
        <v>32</v>
      </c>
      <c r="D7197" t="s">
        <v>63</v>
      </c>
      <c r="E7197" t="s">
        <v>267</v>
      </c>
      <c r="F7197" t="s">
        <v>65</v>
      </c>
      <c r="G7197">
        <v>7.45</v>
      </c>
      <c r="I7197" t="s">
        <v>63</v>
      </c>
      <c r="J7197" t="s">
        <v>91</v>
      </c>
      <c r="K7197" t="s">
        <v>7287</v>
      </c>
      <c r="L7197" t="s">
        <v>7288</v>
      </c>
      <c r="M7197" t="s">
        <v>7289</v>
      </c>
      <c r="N7197">
        <v>12496.784776902887</v>
      </c>
      <c r="P7197">
        <v>52</v>
      </c>
      <c r="Q7197">
        <v>76.3</v>
      </c>
      <c r="R7197">
        <v>85</v>
      </c>
      <c r="S7197">
        <v>98.7</v>
      </c>
      <c r="T7197">
        <v>75</v>
      </c>
      <c r="U7197">
        <v>7</v>
      </c>
      <c r="V7197">
        <v>47300</v>
      </c>
      <c r="W7197" t="s">
        <v>70</v>
      </c>
      <c r="AB7197" t="s">
        <v>98</v>
      </c>
      <c r="AC7197" t="s">
        <v>98</v>
      </c>
      <c r="AD7197" t="s">
        <v>98</v>
      </c>
      <c r="AE7197" t="s">
        <v>63</v>
      </c>
      <c r="AG7197">
        <v>1977</v>
      </c>
      <c r="AH7197">
        <v>1.599</v>
      </c>
      <c r="AI7197">
        <v>37.696244999999998</v>
      </c>
      <c r="AJ7197">
        <v>-97.31653</v>
      </c>
      <c r="AL7197">
        <v>203</v>
      </c>
      <c r="AM7197" t="s">
        <v>63</v>
      </c>
      <c r="AN7197" t="s">
        <v>7290</v>
      </c>
      <c r="AO7197" t="s">
        <v>103</v>
      </c>
      <c r="AP7197" t="s">
        <v>80</v>
      </c>
      <c r="AQ7197" t="s">
        <v>336</v>
      </c>
      <c r="AR7197" t="s">
        <v>561</v>
      </c>
      <c r="AS7197" t="s">
        <v>83</v>
      </c>
      <c r="AT7197" s="5">
        <v>36130</v>
      </c>
      <c r="AU7197" t="s">
        <v>604</v>
      </c>
      <c r="AV7197" t="s">
        <v>274</v>
      </c>
      <c r="AW7197" t="s">
        <v>275</v>
      </c>
    </row>
    <row r="7198" spans="1:49" x14ac:dyDescent="0.25">
      <c r="A7198">
        <v>810</v>
      </c>
      <c r="B7198" t="s">
        <v>7286</v>
      </c>
      <c r="C7198">
        <v>31</v>
      </c>
      <c r="D7198" t="s">
        <v>63</v>
      </c>
      <c r="E7198" t="s">
        <v>267</v>
      </c>
      <c r="F7198" t="s">
        <v>65</v>
      </c>
      <c r="G7198">
        <v>7.45</v>
      </c>
      <c r="I7198" t="s">
        <v>63</v>
      </c>
      <c r="J7198" t="s">
        <v>91</v>
      </c>
      <c r="K7198" t="s">
        <v>7287</v>
      </c>
      <c r="L7198" t="s">
        <v>7288</v>
      </c>
      <c r="M7198" t="s">
        <v>7289</v>
      </c>
      <c r="N7198">
        <v>12496.784776902887</v>
      </c>
      <c r="P7198">
        <v>52</v>
      </c>
      <c r="Q7198">
        <v>76.3</v>
      </c>
      <c r="R7198">
        <v>85</v>
      </c>
      <c r="S7198">
        <v>98.7</v>
      </c>
      <c r="T7198">
        <v>75</v>
      </c>
      <c r="U7198">
        <v>7</v>
      </c>
      <c r="V7198">
        <v>47300</v>
      </c>
      <c r="W7198" t="s">
        <v>70</v>
      </c>
      <c r="AB7198" t="s">
        <v>98</v>
      </c>
      <c r="AC7198" t="s">
        <v>98</v>
      </c>
      <c r="AD7198" t="s">
        <v>98</v>
      </c>
      <c r="AE7198" t="s">
        <v>63</v>
      </c>
      <c r="AG7198">
        <v>1977</v>
      </c>
      <c r="AH7198">
        <v>1.599</v>
      </c>
      <c r="AI7198">
        <v>37.696244999999998</v>
      </c>
      <c r="AJ7198">
        <v>-97.31653</v>
      </c>
      <c r="AL7198">
        <v>203</v>
      </c>
      <c r="AM7198" t="s">
        <v>63</v>
      </c>
      <c r="AN7198" t="s">
        <v>7290</v>
      </c>
      <c r="AO7198" t="s">
        <v>103</v>
      </c>
      <c r="AP7198" t="s">
        <v>80</v>
      </c>
      <c r="AQ7198" t="s">
        <v>336</v>
      </c>
      <c r="AR7198" t="s">
        <v>561</v>
      </c>
      <c r="AS7198" t="s">
        <v>83</v>
      </c>
      <c r="AT7198" s="5">
        <v>36130</v>
      </c>
      <c r="AU7198" t="s">
        <v>604</v>
      </c>
      <c r="AV7198" t="s">
        <v>274</v>
      </c>
      <c r="AW7198" t="s">
        <v>275</v>
      </c>
    </row>
    <row r="7199" spans="1:49" x14ac:dyDescent="0.25">
      <c r="A7199">
        <v>810</v>
      </c>
      <c r="B7199" t="s">
        <v>7286</v>
      </c>
      <c r="C7199">
        <v>30</v>
      </c>
      <c r="D7199" t="s">
        <v>63</v>
      </c>
      <c r="E7199" t="s">
        <v>267</v>
      </c>
      <c r="F7199" t="s">
        <v>65</v>
      </c>
      <c r="G7199">
        <v>7.45</v>
      </c>
      <c r="I7199" t="s">
        <v>63</v>
      </c>
      <c r="J7199" t="s">
        <v>91</v>
      </c>
      <c r="K7199" t="s">
        <v>7287</v>
      </c>
      <c r="L7199" t="s">
        <v>7288</v>
      </c>
      <c r="M7199" t="s">
        <v>7289</v>
      </c>
      <c r="N7199">
        <v>12496.784776902887</v>
      </c>
      <c r="P7199">
        <v>52</v>
      </c>
      <c r="Q7199">
        <v>76.3</v>
      </c>
      <c r="R7199">
        <v>85</v>
      </c>
      <c r="S7199">
        <v>98.7</v>
      </c>
      <c r="T7199">
        <v>75</v>
      </c>
      <c r="U7199">
        <v>7</v>
      </c>
      <c r="V7199">
        <v>47300</v>
      </c>
      <c r="W7199" t="s">
        <v>70</v>
      </c>
      <c r="AB7199" t="s">
        <v>98</v>
      </c>
      <c r="AC7199" t="s">
        <v>98</v>
      </c>
      <c r="AD7199" t="s">
        <v>98</v>
      </c>
      <c r="AE7199" t="s">
        <v>63</v>
      </c>
      <c r="AG7199">
        <v>1977</v>
      </c>
      <c r="AH7199">
        <v>1.599</v>
      </c>
      <c r="AI7199">
        <v>37.696244999999998</v>
      </c>
      <c r="AJ7199">
        <v>-97.31653</v>
      </c>
      <c r="AL7199">
        <v>203</v>
      </c>
      <c r="AM7199" t="s">
        <v>63</v>
      </c>
      <c r="AN7199" t="s">
        <v>7290</v>
      </c>
      <c r="AO7199" t="s">
        <v>103</v>
      </c>
      <c r="AP7199" t="s">
        <v>80</v>
      </c>
      <c r="AQ7199" t="s">
        <v>336</v>
      </c>
      <c r="AR7199" t="s">
        <v>561</v>
      </c>
      <c r="AS7199" t="s">
        <v>83</v>
      </c>
      <c r="AT7199" s="5">
        <v>36130</v>
      </c>
      <c r="AU7199" t="s">
        <v>604</v>
      </c>
      <c r="AV7199" t="s">
        <v>274</v>
      </c>
      <c r="AW7199" t="s">
        <v>275</v>
      </c>
    </row>
    <row r="7200" spans="1:49" x14ac:dyDescent="0.25">
      <c r="A7200">
        <v>810</v>
      </c>
      <c r="B7200" t="s">
        <v>7286</v>
      </c>
      <c r="C7200">
        <v>29</v>
      </c>
      <c r="D7200" t="s">
        <v>63</v>
      </c>
      <c r="E7200" t="s">
        <v>267</v>
      </c>
      <c r="F7200" t="s">
        <v>65</v>
      </c>
      <c r="G7200">
        <v>7.45</v>
      </c>
      <c r="I7200" t="s">
        <v>63</v>
      </c>
      <c r="J7200" t="s">
        <v>91</v>
      </c>
      <c r="K7200" t="s">
        <v>7287</v>
      </c>
      <c r="L7200" t="s">
        <v>7288</v>
      </c>
      <c r="M7200" t="s">
        <v>7289</v>
      </c>
      <c r="N7200">
        <v>12496.784776902887</v>
      </c>
      <c r="P7200">
        <v>52</v>
      </c>
      <c r="Q7200">
        <v>76.3</v>
      </c>
      <c r="R7200">
        <v>85</v>
      </c>
      <c r="S7200">
        <v>98.7</v>
      </c>
      <c r="T7200">
        <v>75</v>
      </c>
      <c r="U7200">
        <v>7</v>
      </c>
      <c r="V7200">
        <v>47300</v>
      </c>
      <c r="W7200" t="s">
        <v>70</v>
      </c>
      <c r="AB7200" t="s">
        <v>98</v>
      </c>
      <c r="AC7200" t="s">
        <v>98</v>
      </c>
      <c r="AD7200" t="s">
        <v>98</v>
      </c>
      <c r="AE7200" t="s">
        <v>63</v>
      </c>
      <c r="AG7200">
        <v>1977</v>
      </c>
      <c r="AH7200">
        <v>1.599</v>
      </c>
      <c r="AI7200">
        <v>37.696244999999998</v>
      </c>
      <c r="AJ7200">
        <v>-97.31653</v>
      </c>
      <c r="AL7200">
        <v>203</v>
      </c>
      <c r="AM7200" t="s">
        <v>63</v>
      </c>
      <c r="AN7200" t="s">
        <v>7290</v>
      </c>
      <c r="AO7200" t="s">
        <v>103</v>
      </c>
      <c r="AP7200" t="s">
        <v>80</v>
      </c>
      <c r="AQ7200" t="s">
        <v>336</v>
      </c>
      <c r="AR7200" t="s">
        <v>561</v>
      </c>
      <c r="AS7200" t="s">
        <v>83</v>
      </c>
      <c r="AT7200" s="5">
        <v>36130</v>
      </c>
      <c r="AU7200" t="s">
        <v>604</v>
      </c>
      <c r="AV7200" t="s">
        <v>274</v>
      </c>
      <c r="AW7200" t="s">
        <v>275</v>
      </c>
    </row>
    <row r="7201" spans="1:49" x14ac:dyDescent="0.25">
      <c r="A7201">
        <v>810</v>
      </c>
      <c r="B7201" t="s">
        <v>7286</v>
      </c>
      <c r="C7201">
        <v>28</v>
      </c>
      <c r="D7201" t="s">
        <v>63</v>
      </c>
      <c r="E7201" t="s">
        <v>267</v>
      </c>
      <c r="F7201" t="s">
        <v>65</v>
      </c>
      <c r="G7201">
        <v>7.45</v>
      </c>
      <c r="I7201" t="s">
        <v>63</v>
      </c>
      <c r="J7201" t="s">
        <v>91</v>
      </c>
      <c r="K7201" t="s">
        <v>7287</v>
      </c>
      <c r="L7201" t="s">
        <v>7288</v>
      </c>
      <c r="M7201" t="s">
        <v>7289</v>
      </c>
      <c r="N7201">
        <v>12496.784776902887</v>
      </c>
      <c r="P7201">
        <v>52</v>
      </c>
      <c r="Q7201">
        <v>76.3</v>
      </c>
      <c r="R7201">
        <v>85</v>
      </c>
      <c r="S7201">
        <v>98.7</v>
      </c>
      <c r="T7201">
        <v>75</v>
      </c>
      <c r="U7201">
        <v>7</v>
      </c>
      <c r="V7201">
        <v>47300</v>
      </c>
      <c r="W7201" t="s">
        <v>70</v>
      </c>
      <c r="AB7201" t="s">
        <v>98</v>
      </c>
      <c r="AC7201" t="s">
        <v>98</v>
      </c>
      <c r="AD7201" t="s">
        <v>98</v>
      </c>
      <c r="AE7201" t="s">
        <v>63</v>
      </c>
      <c r="AG7201">
        <v>1977</v>
      </c>
      <c r="AH7201">
        <v>1.599</v>
      </c>
      <c r="AI7201">
        <v>37.696244999999998</v>
      </c>
      <c r="AJ7201">
        <v>-97.31653</v>
      </c>
      <c r="AL7201">
        <v>203</v>
      </c>
      <c r="AM7201" t="s">
        <v>63</v>
      </c>
      <c r="AN7201" t="s">
        <v>7290</v>
      </c>
      <c r="AO7201" t="s">
        <v>103</v>
      </c>
      <c r="AP7201" t="s">
        <v>80</v>
      </c>
      <c r="AQ7201" t="s">
        <v>336</v>
      </c>
      <c r="AR7201" t="s">
        <v>561</v>
      </c>
      <c r="AS7201" t="s">
        <v>83</v>
      </c>
      <c r="AT7201" s="5">
        <v>36130</v>
      </c>
      <c r="AU7201" t="s">
        <v>604</v>
      </c>
      <c r="AV7201" t="s">
        <v>274</v>
      </c>
      <c r="AW7201" t="s">
        <v>275</v>
      </c>
    </row>
    <row r="7202" spans="1:49" x14ac:dyDescent="0.25">
      <c r="A7202">
        <v>810</v>
      </c>
      <c r="B7202" t="s">
        <v>7286</v>
      </c>
      <c r="C7202">
        <v>27</v>
      </c>
      <c r="D7202" t="s">
        <v>63</v>
      </c>
      <c r="E7202" t="s">
        <v>267</v>
      </c>
      <c r="F7202" t="s">
        <v>65</v>
      </c>
      <c r="G7202">
        <v>7.45</v>
      </c>
      <c r="I7202" t="s">
        <v>63</v>
      </c>
      <c r="J7202" t="s">
        <v>91</v>
      </c>
      <c r="K7202" t="s">
        <v>7287</v>
      </c>
      <c r="L7202" t="s">
        <v>7288</v>
      </c>
      <c r="M7202" t="s">
        <v>7289</v>
      </c>
      <c r="N7202">
        <v>12496.784776902887</v>
      </c>
      <c r="P7202">
        <v>52</v>
      </c>
      <c r="Q7202">
        <v>76.3</v>
      </c>
      <c r="R7202">
        <v>85</v>
      </c>
      <c r="S7202">
        <v>98.7</v>
      </c>
      <c r="T7202">
        <v>75</v>
      </c>
      <c r="U7202">
        <v>7</v>
      </c>
      <c r="V7202">
        <v>47300</v>
      </c>
      <c r="W7202" t="s">
        <v>70</v>
      </c>
      <c r="AB7202" t="s">
        <v>98</v>
      </c>
      <c r="AC7202" t="s">
        <v>98</v>
      </c>
      <c r="AD7202" t="s">
        <v>98</v>
      </c>
      <c r="AE7202" t="s">
        <v>63</v>
      </c>
      <c r="AG7202">
        <v>1977</v>
      </c>
      <c r="AH7202">
        <v>1.599</v>
      </c>
      <c r="AI7202">
        <v>37.696244999999998</v>
      </c>
      <c r="AJ7202">
        <v>-97.31653</v>
      </c>
      <c r="AL7202">
        <v>203</v>
      </c>
      <c r="AM7202" t="s">
        <v>63</v>
      </c>
      <c r="AN7202" t="s">
        <v>7290</v>
      </c>
      <c r="AO7202" t="s">
        <v>103</v>
      </c>
      <c r="AP7202" t="s">
        <v>80</v>
      </c>
      <c r="AQ7202" t="s">
        <v>336</v>
      </c>
      <c r="AR7202" t="s">
        <v>561</v>
      </c>
      <c r="AS7202" t="s">
        <v>83</v>
      </c>
      <c r="AT7202" s="5">
        <v>36130</v>
      </c>
      <c r="AU7202" t="s">
        <v>604</v>
      </c>
      <c r="AV7202" t="s">
        <v>274</v>
      </c>
      <c r="AW7202" t="s">
        <v>275</v>
      </c>
    </row>
    <row r="7203" spans="1:49" x14ac:dyDescent="0.25">
      <c r="A7203">
        <v>810</v>
      </c>
      <c r="B7203" t="s">
        <v>7286</v>
      </c>
      <c r="C7203">
        <v>26</v>
      </c>
      <c r="D7203" t="s">
        <v>63</v>
      </c>
      <c r="E7203" t="s">
        <v>267</v>
      </c>
      <c r="F7203" t="s">
        <v>65</v>
      </c>
      <c r="G7203">
        <v>7.45</v>
      </c>
      <c r="I7203" t="s">
        <v>63</v>
      </c>
      <c r="J7203" t="s">
        <v>91</v>
      </c>
      <c r="K7203" t="s">
        <v>7287</v>
      </c>
      <c r="L7203" t="s">
        <v>7288</v>
      </c>
      <c r="M7203" t="s">
        <v>7289</v>
      </c>
      <c r="N7203">
        <v>12496.784776902887</v>
      </c>
      <c r="P7203">
        <v>52</v>
      </c>
      <c r="Q7203">
        <v>76.3</v>
      </c>
      <c r="R7203">
        <v>85</v>
      </c>
      <c r="S7203">
        <v>98.7</v>
      </c>
      <c r="T7203">
        <v>75</v>
      </c>
      <c r="U7203">
        <v>7</v>
      </c>
      <c r="V7203">
        <v>47300</v>
      </c>
      <c r="W7203" t="s">
        <v>70</v>
      </c>
      <c r="AB7203" t="s">
        <v>98</v>
      </c>
      <c r="AC7203" t="s">
        <v>98</v>
      </c>
      <c r="AD7203" t="s">
        <v>98</v>
      </c>
      <c r="AE7203" t="s">
        <v>63</v>
      </c>
      <c r="AG7203">
        <v>1977</v>
      </c>
      <c r="AH7203">
        <v>1.599</v>
      </c>
      <c r="AI7203">
        <v>37.696244999999998</v>
      </c>
      <c r="AJ7203">
        <v>-97.31653</v>
      </c>
      <c r="AL7203">
        <v>203</v>
      </c>
      <c r="AM7203" t="s">
        <v>63</v>
      </c>
      <c r="AN7203" t="s">
        <v>7290</v>
      </c>
      <c r="AO7203" t="s">
        <v>103</v>
      </c>
      <c r="AP7203" t="s">
        <v>80</v>
      </c>
      <c r="AQ7203" t="s">
        <v>336</v>
      </c>
      <c r="AR7203" t="s">
        <v>561</v>
      </c>
      <c r="AS7203" t="s">
        <v>83</v>
      </c>
      <c r="AT7203" s="5">
        <v>36130</v>
      </c>
      <c r="AU7203" t="s">
        <v>604</v>
      </c>
      <c r="AV7203" t="s">
        <v>274</v>
      </c>
      <c r="AW7203" t="s">
        <v>275</v>
      </c>
    </row>
    <row r="7204" spans="1:49" x14ac:dyDescent="0.25">
      <c r="A7204">
        <v>810</v>
      </c>
      <c r="B7204" t="s">
        <v>7286</v>
      </c>
      <c r="C7204">
        <v>25</v>
      </c>
      <c r="D7204" t="s">
        <v>63</v>
      </c>
      <c r="E7204" t="s">
        <v>267</v>
      </c>
      <c r="F7204" t="s">
        <v>65</v>
      </c>
      <c r="G7204">
        <v>7.45</v>
      </c>
      <c r="I7204" t="s">
        <v>63</v>
      </c>
      <c r="J7204" t="s">
        <v>91</v>
      </c>
      <c r="K7204" t="s">
        <v>7287</v>
      </c>
      <c r="L7204" t="s">
        <v>7288</v>
      </c>
      <c r="M7204" t="s">
        <v>7289</v>
      </c>
      <c r="N7204">
        <v>12496.784776902887</v>
      </c>
      <c r="P7204">
        <v>52</v>
      </c>
      <c r="Q7204">
        <v>76.3</v>
      </c>
      <c r="R7204">
        <v>85</v>
      </c>
      <c r="S7204">
        <v>98.7</v>
      </c>
      <c r="T7204">
        <v>75</v>
      </c>
      <c r="U7204">
        <v>7</v>
      </c>
      <c r="V7204">
        <v>47300</v>
      </c>
      <c r="W7204" t="s">
        <v>70</v>
      </c>
      <c r="AB7204" t="s">
        <v>98</v>
      </c>
      <c r="AC7204" t="s">
        <v>98</v>
      </c>
      <c r="AD7204" t="s">
        <v>98</v>
      </c>
      <c r="AE7204" t="s">
        <v>63</v>
      </c>
      <c r="AG7204">
        <v>1977</v>
      </c>
      <c r="AH7204">
        <v>1.599</v>
      </c>
      <c r="AI7204">
        <v>37.696244999999998</v>
      </c>
      <c r="AJ7204">
        <v>-97.31653</v>
      </c>
      <c r="AL7204">
        <v>203</v>
      </c>
      <c r="AM7204" t="s">
        <v>63</v>
      </c>
      <c r="AN7204" t="s">
        <v>7290</v>
      </c>
      <c r="AO7204" t="s">
        <v>103</v>
      </c>
      <c r="AP7204" t="s">
        <v>80</v>
      </c>
      <c r="AQ7204" t="s">
        <v>336</v>
      </c>
      <c r="AR7204" t="s">
        <v>561</v>
      </c>
      <c r="AS7204" t="s">
        <v>83</v>
      </c>
      <c r="AT7204" s="5">
        <v>36130</v>
      </c>
      <c r="AU7204" t="s">
        <v>604</v>
      </c>
      <c r="AV7204" t="s">
        <v>274</v>
      </c>
      <c r="AW7204" t="s">
        <v>275</v>
      </c>
    </row>
    <row r="7205" spans="1:49" x14ac:dyDescent="0.25">
      <c r="A7205">
        <v>810</v>
      </c>
      <c r="B7205" t="s">
        <v>7286</v>
      </c>
      <c r="C7205">
        <v>24</v>
      </c>
      <c r="D7205" t="s">
        <v>63</v>
      </c>
      <c r="E7205" t="s">
        <v>267</v>
      </c>
      <c r="F7205" t="s">
        <v>65</v>
      </c>
      <c r="G7205">
        <v>7.45</v>
      </c>
      <c r="I7205" t="s">
        <v>63</v>
      </c>
      <c r="J7205" t="s">
        <v>91</v>
      </c>
      <c r="K7205" t="s">
        <v>7287</v>
      </c>
      <c r="L7205" t="s">
        <v>7288</v>
      </c>
      <c r="M7205" t="s">
        <v>7289</v>
      </c>
      <c r="N7205">
        <v>12496.784776902887</v>
      </c>
      <c r="P7205">
        <v>52</v>
      </c>
      <c r="Q7205">
        <v>76.3</v>
      </c>
      <c r="R7205">
        <v>85</v>
      </c>
      <c r="S7205">
        <v>98.7</v>
      </c>
      <c r="T7205">
        <v>75</v>
      </c>
      <c r="U7205">
        <v>7</v>
      </c>
      <c r="V7205">
        <v>47300</v>
      </c>
      <c r="W7205" t="s">
        <v>70</v>
      </c>
      <c r="AB7205" t="s">
        <v>98</v>
      </c>
      <c r="AC7205" t="s">
        <v>98</v>
      </c>
      <c r="AD7205" t="s">
        <v>98</v>
      </c>
      <c r="AE7205" t="s">
        <v>63</v>
      </c>
      <c r="AG7205">
        <v>1977</v>
      </c>
      <c r="AH7205">
        <v>1.599</v>
      </c>
      <c r="AI7205">
        <v>37.696244999999998</v>
      </c>
      <c r="AJ7205">
        <v>-97.31653</v>
      </c>
      <c r="AL7205">
        <v>203</v>
      </c>
      <c r="AM7205" t="s">
        <v>63</v>
      </c>
      <c r="AN7205" t="s">
        <v>7290</v>
      </c>
      <c r="AO7205" t="s">
        <v>103</v>
      </c>
      <c r="AP7205" t="s">
        <v>80</v>
      </c>
      <c r="AQ7205" t="s">
        <v>336</v>
      </c>
      <c r="AR7205" t="s">
        <v>561</v>
      </c>
      <c r="AS7205" t="s">
        <v>83</v>
      </c>
      <c r="AT7205" s="5">
        <v>36130</v>
      </c>
      <c r="AU7205" t="s">
        <v>604</v>
      </c>
      <c r="AV7205" t="s">
        <v>274</v>
      </c>
      <c r="AW7205" t="s">
        <v>275</v>
      </c>
    </row>
    <row r="7206" spans="1:49" x14ac:dyDescent="0.25">
      <c r="A7206">
        <v>810</v>
      </c>
      <c r="B7206" t="s">
        <v>7286</v>
      </c>
      <c r="C7206">
        <v>23</v>
      </c>
      <c r="D7206" t="s">
        <v>63</v>
      </c>
      <c r="E7206" t="s">
        <v>267</v>
      </c>
      <c r="F7206" t="s">
        <v>65</v>
      </c>
      <c r="G7206">
        <v>7.45</v>
      </c>
      <c r="I7206" t="s">
        <v>63</v>
      </c>
      <c r="J7206" t="s">
        <v>91</v>
      </c>
      <c r="K7206" t="s">
        <v>7287</v>
      </c>
      <c r="L7206" t="s">
        <v>7288</v>
      </c>
      <c r="M7206" t="s">
        <v>7289</v>
      </c>
      <c r="N7206">
        <v>12496.784776902887</v>
      </c>
      <c r="P7206">
        <v>52</v>
      </c>
      <c r="Q7206">
        <v>76.3</v>
      </c>
      <c r="R7206">
        <v>85</v>
      </c>
      <c r="S7206">
        <v>98.7</v>
      </c>
      <c r="T7206">
        <v>75</v>
      </c>
      <c r="U7206">
        <v>7</v>
      </c>
      <c r="V7206">
        <v>47300</v>
      </c>
      <c r="W7206" t="s">
        <v>70</v>
      </c>
      <c r="AB7206" t="s">
        <v>98</v>
      </c>
      <c r="AC7206" t="s">
        <v>98</v>
      </c>
      <c r="AD7206" t="s">
        <v>98</v>
      </c>
      <c r="AE7206" t="s">
        <v>63</v>
      </c>
      <c r="AG7206">
        <v>1977</v>
      </c>
      <c r="AH7206">
        <v>1.599</v>
      </c>
      <c r="AI7206">
        <v>37.696244999999998</v>
      </c>
      <c r="AJ7206">
        <v>-97.31653</v>
      </c>
      <c r="AL7206">
        <v>203</v>
      </c>
      <c r="AM7206" t="s">
        <v>63</v>
      </c>
      <c r="AN7206" t="s">
        <v>7290</v>
      </c>
      <c r="AO7206" t="s">
        <v>103</v>
      </c>
      <c r="AP7206" t="s">
        <v>80</v>
      </c>
      <c r="AQ7206" t="s">
        <v>336</v>
      </c>
      <c r="AR7206" t="s">
        <v>561</v>
      </c>
      <c r="AS7206" t="s">
        <v>83</v>
      </c>
      <c r="AT7206" s="5">
        <v>36130</v>
      </c>
      <c r="AU7206" t="s">
        <v>604</v>
      </c>
      <c r="AV7206" t="s">
        <v>274</v>
      </c>
      <c r="AW7206" t="s">
        <v>275</v>
      </c>
    </row>
    <row r="7207" spans="1:49" x14ac:dyDescent="0.25">
      <c r="A7207">
        <v>810</v>
      </c>
      <c r="B7207" t="s">
        <v>7286</v>
      </c>
      <c r="C7207">
        <v>22</v>
      </c>
      <c r="D7207" t="s">
        <v>63</v>
      </c>
      <c r="E7207" t="s">
        <v>267</v>
      </c>
      <c r="F7207" t="s">
        <v>65</v>
      </c>
      <c r="G7207">
        <v>7.45</v>
      </c>
      <c r="I7207" t="s">
        <v>63</v>
      </c>
      <c r="J7207" t="s">
        <v>91</v>
      </c>
      <c r="K7207" t="s">
        <v>7287</v>
      </c>
      <c r="L7207" t="s">
        <v>7288</v>
      </c>
      <c r="M7207" t="s">
        <v>7289</v>
      </c>
      <c r="N7207">
        <v>12496.784776902887</v>
      </c>
      <c r="P7207">
        <v>52</v>
      </c>
      <c r="Q7207">
        <v>76.3</v>
      </c>
      <c r="R7207">
        <v>85</v>
      </c>
      <c r="S7207">
        <v>98.7</v>
      </c>
      <c r="T7207">
        <v>75</v>
      </c>
      <c r="U7207">
        <v>7</v>
      </c>
      <c r="V7207">
        <v>47300</v>
      </c>
      <c r="W7207" t="s">
        <v>70</v>
      </c>
      <c r="AB7207" t="s">
        <v>98</v>
      </c>
      <c r="AC7207" t="s">
        <v>98</v>
      </c>
      <c r="AD7207" t="s">
        <v>98</v>
      </c>
      <c r="AE7207" t="s">
        <v>63</v>
      </c>
      <c r="AG7207">
        <v>1977</v>
      </c>
      <c r="AH7207">
        <v>1.599</v>
      </c>
      <c r="AI7207">
        <v>37.696244999999998</v>
      </c>
      <c r="AJ7207">
        <v>-97.31653</v>
      </c>
      <c r="AL7207">
        <v>203</v>
      </c>
      <c r="AM7207" t="s">
        <v>63</v>
      </c>
      <c r="AN7207" t="s">
        <v>7290</v>
      </c>
      <c r="AO7207" t="s">
        <v>103</v>
      </c>
      <c r="AP7207" t="s">
        <v>80</v>
      </c>
      <c r="AQ7207" t="s">
        <v>336</v>
      </c>
      <c r="AR7207" t="s">
        <v>561</v>
      </c>
      <c r="AS7207" t="s">
        <v>83</v>
      </c>
      <c r="AT7207" s="5">
        <v>36130</v>
      </c>
      <c r="AU7207" t="s">
        <v>604</v>
      </c>
      <c r="AV7207" t="s">
        <v>274</v>
      </c>
      <c r="AW7207" t="s">
        <v>275</v>
      </c>
    </row>
    <row r="7208" spans="1:49" x14ac:dyDescent="0.25">
      <c r="A7208">
        <v>810</v>
      </c>
      <c r="B7208" t="s">
        <v>7286</v>
      </c>
      <c r="C7208">
        <v>20</v>
      </c>
      <c r="D7208" t="s">
        <v>63</v>
      </c>
      <c r="E7208" t="s">
        <v>267</v>
      </c>
      <c r="F7208" t="s">
        <v>65</v>
      </c>
      <c r="G7208">
        <v>7.45</v>
      </c>
      <c r="I7208" t="s">
        <v>63</v>
      </c>
      <c r="J7208" t="s">
        <v>91</v>
      </c>
      <c r="K7208" t="s">
        <v>7287</v>
      </c>
      <c r="L7208" t="s">
        <v>7288</v>
      </c>
      <c r="M7208" t="s">
        <v>7289</v>
      </c>
      <c r="N7208">
        <v>12496.784776902887</v>
      </c>
      <c r="P7208">
        <v>52</v>
      </c>
      <c r="Q7208">
        <v>76.3</v>
      </c>
      <c r="R7208">
        <v>85</v>
      </c>
      <c r="S7208">
        <v>98.7</v>
      </c>
      <c r="T7208">
        <v>75</v>
      </c>
      <c r="U7208">
        <v>7</v>
      </c>
      <c r="V7208">
        <v>47300</v>
      </c>
      <c r="W7208" t="s">
        <v>70</v>
      </c>
      <c r="AB7208" t="s">
        <v>98</v>
      </c>
      <c r="AC7208" t="s">
        <v>98</v>
      </c>
      <c r="AD7208" t="s">
        <v>98</v>
      </c>
      <c r="AE7208" t="s">
        <v>63</v>
      </c>
      <c r="AG7208">
        <v>1977</v>
      </c>
      <c r="AH7208">
        <v>1.599</v>
      </c>
      <c r="AI7208">
        <v>37.696244999999998</v>
      </c>
      <c r="AJ7208">
        <v>-97.31653</v>
      </c>
      <c r="AL7208">
        <v>203</v>
      </c>
      <c r="AM7208" t="s">
        <v>63</v>
      </c>
      <c r="AN7208" t="s">
        <v>7290</v>
      </c>
      <c r="AO7208" t="s">
        <v>103</v>
      </c>
      <c r="AP7208" t="s">
        <v>80</v>
      </c>
      <c r="AQ7208" t="s">
        <v>336</v>
      </c>
      <c r="AR7208" t="s">
        <v>561</v>
      </c>
      <c r="AS7208" t="s">
        <v>83</v>
      </c>
      <c r="AT7208" s="5">
        <v>36130</v>
      </c>
      <c r="AU7208" t="s">
        <v>604</v>
      </c>
      <c r="AV7208" t="s">
        <v>274</v>
      </c>
      <c r="AW7208" t="s">
        <v>275</v>
      </c>
    </row>
    <row r="7209" spans="1:49" x14ac:dyDescent="0.25">
      <c r="A7209">
        <v>810</v>
      </c>
      <c r="B7209" t="s">
        <v>7286</v>
      </c>
      <c r="C7209">
        <v>19</v>
      </c>
      <c r="D7209" t="s">
        <v>63</v>
      </c>
      <c r="E7209" t="s">
        <v>267</v>
      </c>
      <c r="F7209" t="s">
        <v>65</v>
      </c>
      <c r="G7209">
        <v>7.45</v>
      </c>
      <c r="I7209" t="s">
        <v>63</v>
      </c>
      <c r="J7209" t="s">
        <v>91</v>
      </c>
      <c r="K7209" t="s">
        <v>7287</v>
      </c>
      <c r="L7209" t="s">
        <v>7288</v>
      </c>
      <c r="M7209" t="s">
        <v>7289</v>
      </c>
      <c r="N7209">
        <v>12496.784776902887</v>
      </c>
      <c r="P7209">
        <v>52</v>
      </c>
      <c r="Q7209">
        <v>76.3</v>
      </c>
      <c r="R7209">
        <v>85</v>
      </c>
      <c r="S7209">
        <v>98.7</v>
      </c>
      <c r="T7209">
        <v>75</v>
      </c>
      <c r="U7209">
        <v>7</v>
      </c>
      <c r="V7209">
        <v>47300</v>
      </c>
      <c r="W7209" t="s">
        <v>70</v>
      </c>
      <c r="AB7209" t="s">
        <v>98</v>
      </c>
      <c r="AC7209" t="s">
        <v>98</v>
      </c>
      <c r="AD7209" t="s">
        <v>98</v>
      </c>
      <c r="AE7209" t="s">
        <v>63</v>
      </c>
      <c r="AG7209">
        <v>1977</v>
      </c>
      <c r="AH7209">
        <v>1.599</v>
      </c>
      <c r="AI7209">
        <v>37.696244999999998</v>
      </c>
      <c r="AJ7209">
        <v>-97.31653</v>
      </c>
      <c r="AL7209">
        <v>203</v>
      </c>
      <c r="AM7209" t="s">
        <v>63</v>
      </c>
      <c r="AN7209" t="s">
        <v>7290</v>
      </c>
      <c r="AO7209" t="s">
        <v>103</v>
      </c>
      <c r="AP7209" t="s">
        <v>80</v>
      </c>
      <c r="AQ7209" t="s">
        <v>336</v>
      </c>
      <c r="AR7209" t="s">
        <v>561</v>
      </c>
      <c r="AS7209" t="s">
        <v>83</v>
      </c>
      <c r="AT7209" s="5">
        <v>36130</v>
      </c>
      <c r="AU7209" t="s">
        <v>604</v>
      </c>
      <c r="AV7209" t="s">
        <v>274</v>
      </c>
      <c r="AW7209" t="s">
        <v>275</v>
      </c>
    </row>
    <row r="7210" spans="1:49" x14ac:dyDescent="0.25">
      <c r="A7210">
        <v>810</v>
      </c>
      <c r="B7210" t="s">
        <v>7286</v>
      </c>
      <c r="C7210">
        <v>18</v>
      </c>
      <c r="D7210" t="s">
        <v>63</v>
      </c>
      <c r="E7210" t="s">
        <v>267</v>
      </c>
      <c r="F7210" t="s">
        <v>65</v>
      </c>
      <c r="G7210">
        <v>7.45</v>
      </c>
      <c r="I7210" t="s">
        <v>63</v>
      </c>
      <c r="J7210" t="s">
        <v>91</v>
      </c>
      <c r="K7210" t="s">
        <v>7287</v>
      </c>
      <c r="L7210" t="s">
        <v>7288</v>
      </c>
      <c r="M7210" t="s">
        <v>7289</v>
      </c>
      <c r="N7210">
        <v>12496.784776902887</v>
      </c>
      <c r="P7210">
        <v>52</v>
      </c>
      <c r="Q7210">
        <v>76.3</v>
      </c>
      <c r="R7210">
        <v>85</v>
      </c>
      <c r="S7210">
        <v>98.7</v>
      </c>
      <c r="T7210">
        <v>75</v>
      </c>
      <c r="U7210">
        <v>7</v>
      </c>
      <c r="V7210">
        <v>47300</v>
      </c>
      <c r="W7210" t="s">
        <v>70</v>
      </c>
      <c r="AB7210" t="s">
        <v>98</v>
      </c>
      <c r="AC7210" t="s">
        <v>98</v>
      </c>
      <c r="AD7210" t="s">
        <v>98</v>
      </c>
      <c r="AE7210" t="s">
        <v>63</v>
      </c>
      <c r="AG7210">
        <v>1977</v>
      </c>
      <c r="AH7210">
        <v>1.599</v>
      </c>
      <c r="AI7210">
        <v>37.696244999999998</v>
      </c>
      <c r="AJ7210">
        <v>-97.31653</v>
      </c>
      <c r="AL7210">
        <v>203</v>
      </c>
      <c r="AM7210" t="s">
        <v>63</v>
      </c>
      <c r="AN7210" t="s">
        <v>7290</v>
      </c>
      <c r="AO7210" t="s">
        <v>103</v>
      </c>
      <c r="AP7210" t="s">
        <v>80</v>
      </c>
      <c r="AQ7210" t="s">
        <v>336</v>
      </c>
      <c r="AR7210" t="s">
        <v>561</v>
      </c>
      <c r="AS7210" t="s">
        <v>83</v>
      </c>
      <c r="AT7210" s="5">
        <v>36130</v>
      </c>
      <c r="AU7210" t="s">
        <v>604</v>
      </c>
      <c r="AV7210" t="s">
        <v>274</v>
      </c>
      <c r="AW7210" t="s">
        <v>275</v>
      </c>
    </row>
    <row r="7211" spans="1:49" x14ac:dyDescent="0.25">
      <c r="A7211">
        <v>810</v>
      </c>
      <c r="B7211" t="s">
        <v>7286</v>
      </c>
      <c r="C7211">
        <v>17</v>
      </c>
      <c r="D7211" t="s">
        <v>63</v>
      </c>
      <c r="E7211" t="s">
        <v>267</v>
      </c>
      <c r="F7211" t="s">
        <v>65</v>
      </c>
      <c r="G7211">
        <v>7.45</v>
      </c>
      <c r="I7211" t="s">
        <v>63</v>
      </c>
      <c r="J7211" t="s">
        <v>91</v>
      </c>
      <c r="K7211" t="s">
        <v>7287</v>
      </c>
      <c r="L7211" t="s">
        <v>7288</v>
      </c>
      <c r="M7211" t="s">
        <v>7289</v>
      </c>
      <c r="N7211">
        <v>12496.784776902887</v>
      </c>
      <c r="P7211">
        <v>52</v>
      </c>
      <c r="Q7211">
        <v>76.3</v>
      </c>
      <c r="R7211">
        <v>85</v>
      </c>
      <c r="S7211">
        <v>98.7</v>
      </c>
      <c r="T7211">
        <v>75</v>
      </c>
      <c r="U7211">
        <v>7</v>
      </c>
      <c r="V7211">
        <v>47300</v>
      </c>
      <c r="W7211" t="s">
        <v>70</v>
      </c>
      <c r="AB7211" t="s">
        <v>98</v>
      </c>
      <c r="AC7211" t="s">
        <v>98</v>
      </c>
      <c r="AD7211" t="s">
        <v>98</v>
      </c>
      <c r="AE7211" t="s">
        <v>63</v>
      </c>
      <c r="AG7211">
        <v>1977</v>
      </c>
      <c r="AH7211">
        <v>1.599</v>
      </c>
      <c r="AI7211">
        <v>37.696244999999998</v>
      </c>
      <c r="AJ7211">
        <v>-97.31653</v>
      </c>
      <c r="AL7211">
        <v>203</v>
      </c>
      <c r="AM7211" t="s">
        <v>63</v>
      </c>
      <c r="AN7211" t="s">
        <v>7290</v>
      </c>
      <c r="AO7211" t="s">
        <v>103</v>
      </c>
      <c r="AP7211" t="s">
        <v>80</v>
      </c>
      <c r="AQ7211" t="s">
        <v>336</v>
      </c>
      <c r="AR7211" t="s">
        <v>561</v>
      </c>
      <c r="AS7211" t="s">
        <v>83</v>
      </c>
      <c r="AT7211" s="5">
        <v>36130</v>
      </c>
      <c r="AU7211" t="s">
        <v>604</v>
      </c>
      <c r="AV7211" t="s">
        <v>274</v>
      </c>
      <c r="AW7211" t="s">
        <v>275</v>
      </c>
    </row>
    <row r="7212" spans="1:49" x14ac:dyDescent="0.25">
      <c r="A7212">
        <v>810</v>
      </c>
      <c r="B7212" t="s">
        <v>7286</v>
      </c>
      <c r="C7212">
        <v>16</v>
      </c>
      <c r="D7212" t="s">
        <v>63</v>
      </c>
      <c r="E7212" t="s">
        <v>267</v>
      </c>
      <c r="F7212" t="s">
        <v>65</v>
      </c>
      <c r="G7212">
        <v>7.45</v>
      </c>
      <c r="I7212" t="s">
        <v>63</v>
      </c>
      <c r="J7212" t="s">
        <v>91</v>
      </c>
      <c r="K7212" t="s">
        <v>7287</v>
      </c>
      <c r="L7212" t="s">
        <v>7288</v>
      </c>
      <c r="M7212" t="s">
        <v>7289</v>
      </c>
      <c r="N7212">
        <v>12496.784776902887</v>
      </c>
      <c r="P7212">
        <v>52</v>
      </c>
      <c r="Q7212">
        <v>76.3</v>
      </c>
      <c r="R7212">
        <v>85</v>
      </c>
      <c r="S7212">
        <v>98.7</v>
      </c>
      <c r="T7212">
        <v>75</v>
      </c>
      <c r="U7212">
        <v>7</v>
      </c>
      <c r="V7212">
        <v>47300</v>
      </c>
      <c r="W7212" t="s">
        <v>70</v>
      </c>
      <c r="AB7212" t="s">
        <v>98</v>
      </c>
      <c r="AC7212" t="s">
        <v>98</v>
      </c>
      <c r="AD7212" t="s">
        <v>98</v>
      </c>
      <c r="AE7212" t="s">
        <v>63</v>
      </c>
      <c r="AG7212">
        <v>1977</v>
      </c>
      <c r="AH7212">
        <v>1.599</v>
      </c>
      <c r="AI7212">
        <v>37.696244999999998</v>
      </c>
      <c r="AJ7212">
        <v>-97.31653</v>
      </c>
      <c r="AL7212">
        <v>203</v>
      </c>
      <c r="AM7212" t="s">
        <v>63</v>
      </c>
      <c r="AN7212" t="s">
        <v>7290</v>
      </c>
      <c r="AO7212" t="s">
        <v>103</v>
      </c>
      <c r="AP7212" t="s">
        <v>80</v>
      </c>
      <c r="AQ7212" t="s">
        <v>336</v>
      </c>
      <c r="AR7212" t="s">
        <v>561</v>
      </c>
      <c r="AS7212" t="s">
        <v>83</v>
      </c>
      <c r="AT7212" s="5">
        <v>36130</v>
      </c>
      <c r="AU7212" t="s">
        <v>604</v>
      </c>
      <c r="AV7212" t="s">
        <v>274</v>
      </c>
      <c r="AW7212" t="s">
        <v>275</v>
      </c>
    </row>
    <row r="7213" spans="1:49" x14ac:dyDescent="0.25">
      <c r="A7213">
        <v>810</v>
      </c>
      <c r="B7213" t="s">
        <v>7286</v>
      </c>
      <c r="C7213">
        <v>15</v>
      </c>
      <c r="D7213" t="s">
        <v>63</v>
      </c>
      <c r="E7213" t="s">
        <v>267</v>
      </c>
      <c r="F7213" t="s">
        <v>65</v>
      </c>
      <c r="G7213">
        <v>7.45</v>
      </c>
      <c r="I7213" t="s">
        <v>63</v>
      </c>
      <c r="J7213" t="s">
        <v>91</v>
      </c>
      <c r="K7213" t="s">
        <v>7287</v>
      </c>
      <c r="L7213" t="s">
        <v>7288</v>
      </c>
      <c r="M7213" t="s">
        <v>7289</v>
      </c>
      <c r="N7213">
        <v>12496.784776902887</v>
      </c>
      <c r="P7213">
        <v>52</v>
      </c>
      <c r="Q7213">
        <v>76.3</v>
      </c>
      <c r="R7213">
        <v>85</v>
      </c>
      <c r="S7213">
        <v>98.7</v>
      </c>
      <c r="T7213">
        <v>75</v>
      </c>
      <c r="U7213">
        <v>7</v>
      </c>
      <c r="V7213">
        <v>47300</v>
      </c>
      <c r="W7213" t="s">
        <v>70</v>
      </c>
      <c r="AB7213" t="s">
        <v>98</v>
      </c>
      <c r="AC7213" t="s">
        <v>98</v>
      </c>
      <c r="AD7213" t="s">
        <v>98</v>
      </c>
      <c r="AE7213" t="s">
        <v>63</v>
      </c>
      <c r="AG7213">
        <v>1977</v>
      </c>
      <c r="AH7213">
        <v>1.599</v>
      </c>
      <c r="AI7213">
        <v>37.696244999999998</v>
      </c>
      <c r="AJ7213">
        <v>-97.31653</v>
      </c>
      <c r="AL7213">
        <v>203</v>
      </c>
      <c r="AM7213" t="s">
        <v>63</v>
      </c>
      <c r="AN7213" t="s">
        <v>7290</v>
      </c>
      <c r="AO7213" t="s">
        <v>103</v>
      </c>
      <c r="AP7213" t="s">
        <v>80</v>
      </c>
      <c r="AQ7213" t="s">
        <v>336</v>
      </c>
      <c r="AR7213" t="s">
        <v>561</v>
      </c>
      <c r="AS7213" t="s">
        <v>83</v>
      </c>
      <c r="AT7213" s="5">
        <v>36130</v>
      </c>
      <c r="AU7213" t="s">
        <v>604</v>
      </c>
      <c r="AV7213" t="s">
        <v>274</v>
      </c>
      <c r="AW7213" t="s">
        <v>275</v>
      </c>
    </row>
    <row r="7214" spans="1:49" x14ac:dyDescent="0.25">
      <c r="A7214">
        <v>810</v>
      </c>
      <c r="B7214" t="s">
        <v>7286</v>
      </c>
      <c r="C7214">
        <v>14</v>
      </c>
      <c r="D7214" t="s">
        <v>63</v>
      </c>
      <c r="E7214" t="s">
        <v>267</v>
      </c>
      <c r="F7214" t="s">
        <v>65</v>
      </c>
      <c r="G7214">
        <v>7.45</v>
      </c>
      <c r="I7214" t="s">
        <v>63</v>
      </c>
      <c r="J7214" t="s">
        <v>91</v>
      </c>
      <c r="K7214" t="s">
        <v>7287</v>
      </c>
      <c r="L7214" t="s">
        <v>7288</v>
      </c>
      <c r="M7214" t="s">
        <v>7289</v>
      </c>
      <c r="N7214">
        <v>12496.784776902887</v>
      </c>
      <c r="P7214">
        <v>52</v>
      </c>
      <c r="Q7214">
        <v>76.3</v>
      </c>
      <c r="R7214">
        <v>85</v>
      </c>
      <c r="S7214">
        <v>98.7</v>
      </c>
      <c r="T7214">
        <v>75</v>
      </c>
      <c r="U7214">
        <v>7</v>
      </c>
      <c r="V7214">
        <v>47300</v>
      </c>
      <c r="W7214" t="s">
        <v>70</v>
      </c>
      <c r="AB7214" t="s">
        <v>98</v>
      </c>
      <c r="AC7214" t="s">
        <v>98</v>
      </c>
      <c r="AD7214" t="s">
        <v>98</v>
      </c>
      <c r="AE7214" t="s">
        <v>63</v>
      </c>
      <c r="AG7214">
        <v>1977</v>
      </c>
      <c r="AH7214">
        <v>1.599</v>
      </c>
      <c r="AI7214">
        <v>37.696244999999998</v>
      </c>
      <c r="AJ7214">
        <v>-97.31653</v>
      </c>
      <c r="AL7214">
        <v>203</v>
      </c>
      <c r="AM7214" t="s">
        <v>63</v>
      </c>
      <c r="AN7214" t="s">
        <v>7290</v>
      </c>
      <c r="AO7214" t="s">
        <v>103</v>
      </c>
      <c r="AP7214" t="s">
        <v>80</v>
      </c>
      <c r="AQ7214" t="s">
        <v>336</v>
      </c>
      <c r="AR7214" t="s">
        <v>561</v>
      </c>
      <c r="AS7214" t="s">
        <v>83</v>
      </c>
      <c r="AT7214" s="5">
        <v>36130</v>
      </c>
      <c r="AU7214" t="s">
        <v>604</v>
      </c>
      <c r="AV7214" t="s">
        <v>274</v>
      </c>
      <c r="AW7214" t="s">
        <v>275</v>
      </c>
    </row>
    <row r="7215" spans="1:49" x14ac:dyDescent="0.25">
      <c r="A7215">
        <v>810</v>
      </c>
      <c r="B7215" t="s">
        <v>7286</v>
      </c>
      <c r="C7215">
        <v>13</v>
      </c>
      <c r="D7215" t="s">
        <v>63</v>
      </c>
      <c r="E7215" t="s">
        <v>267</v>
      </c>
      <c r="F7215" t="s">
        <v>65</v>
      </c>
      <c r="G7215">
        <v>7.45</v>
      </c>
      <c r="I7215" t="s">
        <v>63</v>
      </c>
      <c r="J7215" t="s">
        <v>91</v>
      </c>
      <c r="K7215" t="s">
        <v>7287</v>
      </c>
      <c r="L7215" t="s">
        <v>7288</v>
      </c>
      <c r="M7215" t="s">
        <v>7289</v>
      </c>
      <c r="N7215">
        <v>12496.784776902887</v>
      </c>
      <c r="P7215">
        <v>52</v>
      </c>
      <c r="Q7215">
        <v>76.3</v>
      </c>
      <c r="R7215">
        <v>85</v>
      </c>
      <c r="S7215">
        <v>98.7</v>
      </c>
      <c r="T7215">
        <v>75</v>
      </c>
      <c r="U7215">
        <v>7</v>
      </c>
      <c r="V7215">
        <v>47300</v>
      </c>
      <c r="W7215" t="s">
        <v>70</v>
      </c>
      <c r="AB7215" t="s">
        <v>98</v>
      </c>
      <c r="AC7215" t="s">
        <v>98</v>
      </c>
      <c r="AD7215" t="s">
        <v>98</v>
      </c>
      <c r="AE7215" t="s">
        <v>63</v>
      </c>
      <c r="AG7215">
        <v>1977</v>
      </c>
      <c r="AH7215">
        <v>1.599</v>
      </c>
      <c r="AI7215">
        <v>37.696244999999998</v>
      </c>
      <c r="AJ7215">
        <v>-97.31653</v>
      </c>
      <c r="AL7215">
        <v>203</v>
      </c>
      <c r="AM7215" t="s">
        <v>63</v>
      </c>
      <c r="AN7215" t="s">
        <v>7290</v>
      </c>
      <c r="AO7215" t="s">
        <v>103</v>
      </c>
      <c r="AP7215" t="s">
        <v>80</v>
      </c>
      <c r="AQ7215" t="s">
        <v>336</v>
      </c>
      <c r="AR7215" t="s">
        <v>561</v>
      </c>
      <c r="AS7215" t="s">
        <v>83</v>
      </c>
      <c r="AT7215" s="5">
        <v>36130</v>
      </c>
      <c r="AU7215" t="s">
        <v>604</v>
      </c>
      <c r="AV7215" t="s">
        <v>274</v>
      </c>
      <c r="AW7215" t="s">
        <v>275</v>
      </c>
    </row>
    <row r="7216" spans="1:49" x14ac:dyDescent="0.25">
      <c r="A7216">
        <v>810</v>
      </c>
      <c r="B7216" t="s">
        <v>7286</v>
      </c>
      <c r="C7216">
        <v>12</v>
      </c>
      <c r="D7216" t="s">
        <v>63</v>
      </c>
      <c r="E7216" t="s">
        <v>267</v>
      </c>
      <c r="F7216" t="s">
        <v>65</v>
      </c>
      <c r="G7216">
        <v>7.45</v>
      </c>
      <c r="I7216" t="s">
        <v>63</v>
      </c>
      <c r="J7216" t="s">
        <v>91</v>
      </c>
      <c r="K7216" t="s">
        <v>7287</v>
      </c>
      <c r="L7216" t="s">
        <v>7288</v>
      </c>
      <c r="M7216" t="s">
        <v>7289</v>
      </c>
      <c r="N7216">
        <v>12496.784776902887</v>
      </c>
      <c r="P7216">
        <v>52</v>
      </c>
      <c r="Q7216">
        <v>76.3</v>
      </c>
      <c r="R7216">
        <v>85</v>
      </c>
      <c r="S7216">
        <v>98.7</v>
      </c>
      <c r="T7216">
        <v>75</v>
      </c>
      <c r="U7216">
        <v>7</v>
      </c>
      <c r="V7216">
        <v>47300</v>
      </c>
      <c r="W7216" t="s">
        <v>70</v>
      </c>
      <c r="AB7216" t="s">
        <v>98</v>
      </c>
      <c r="AC7216" t="s">
        <v>98</v>
      </c>
      <c r="AD7216" t="s">
        <v>98</v>
      </c>
      <c r="AE7216" t="s">
        <v>63</v>
      </c>
      <c r="AG7216">
        <v>1977</v>
      </c>
      <c r="AH7216">
        <v>1.599</v>
      </c>
      <c r="AI7216">
        <v>37.696244999999998</v>
      </c>
      <c r="AJ7216">
        <v>-97.31653</v>
      </c>
      <c r="AL7216">
        <v>203</v>
      </c>
      <c r="AM7216" t="s">
        <v>63</v>
      </c>
      <c r="AN7216" t="s">
        <v>7290</v>
      </c>
      <c r="AO7216" t="s">
        <v>103</v>
      </c>
      <c r="AP7216" t="s">
        <v>80</v>
      </c>
      <c r="AQ7216" t="s">
        <v>336</v>
      </c>
      <c r="AR7216" t="s">
        <v>561</v>
      </c>
      <c r="AS7216" t="s">
        <v>83</v>
      </c>
      <c r="AT7216" s="5">
        <v>36130</v>
      </c>
      <c r="AU7216" t="s">
        <v>604</v>
      </c>
      <c r="AV7216" t="s">
        <v>274</v>
      </c>
      <c r="AW7216" t="s">
        <v>275</v>
      </c>
    </row>
    <row r="7217" spans="1:49" x14ac:dyDescent="0.25">
      <c r="A7217">
        <v>810</v>
      </c>
      <c r="B7217" t="s">
        <v>7286</v>
      </c>
      <c r="C7217">
        <v>11</v>
      </c>
      <c r="D7217" t="s">
        <v>63</v>
      </c>
      <c r="E7217" t="s">
        <v>267</v>
      </c>
      <c r="F7217" t="s">
        <v>65</v>
      </c>
      <c r="G7217">
        <v>7.45</v>
      </c>
      <c r="I7217" t="s">
        <v>63</v>
      </c>
      <c r="J7217" t="s">
        <v>91</v>
      </c>
      <c r="K7217" t="s">
        <v>7287</v>
      </c>
      <c r="L7217" t="s">
        <v>7288</v>
      </c>
      <c r="M7217" t="s">
        <v>7289</v>
      </c>
      <c r="N7217">
        <v>12496.784776902887</v>
      </c>
      <c r="P7217">
        <v>52</v>
      </c>
      <c r="Q7217">
        <v>76.3</v>
      </c>
      <c r="R7217">
        <v>85</v>
      </c>
      <c r="S7217">
        <v>98.7</v>
      </c>
      <c r="T7217">
        <v>75</v>
      </c>
      <c r="U7217">
        <v>7</v>
      </c>
      <c r="V7217">
        <v>47300</v>
      </c>
      <c r="W7217" t="s">
        <v>70</v>
      </c>
      <c r="AB7217" t="s">
        <v>98</v>
      </c>
      <c r="AC7217" t="s">
        <v>98</v>
      </c>
      <c r="AD7217" t="s">
        <v>98</v>
      </c>
      <c r="AE7217" t="s">
        <v>63</v>
      </c>
      <c r="AG7217">
        <v>1977</v>
      </c>
      <c r="AH7217">
        <v>1.599</v>
      </c>
      <c r="AI7217">
        <v>37.696244999999998</v>
      </c>
      <c r="AJ7217">
        <v>-97.31653</v>
      </c>
      <c r="AL7217">
        <v>203</v>
      </c>
      <c r="AM7217" t="s">
        <v>63</v>
      </c>
      <c r="AN7217" t="s">
        <v>7290</v>
      </c>
      <c r="AO7217" t="s">
        <v>103</v>
      </c>
      <c r="AP7217" t="s">
        <v>80</v>
      </c>
      <c r="AQ7217" t="s">
        <v>336</v>
      </c>
      <c r="AR7217" t="s">
        <v>561</v>
      </c>
      <c r="AS7217" t="s">
        <v>83</v>
      </c>
      <c r="AT7217" s="5">
        <v>36130</v>
      </c>
      <c r="AU7217" t="s">
        <v>604</v>
      </c>
      <c r="AV7217" t="s">
        <v>274</v>
      </c>
      <c r="AW7217" t="s">
        <v>275</v>
      </c>
    </row>
    <row r="7218" spans="1:49" x14ac:dyDescent="0.25">
      <c r="A7218">
        <v>810</v>
      </c>
      <c r="B7218" t="s">
        <v>7286</v>
      </c>
      <c r="C7218">
        <v>10</v>
      </c>
      <c r="D7218" t="s">
        <v>63</v>
      </c>
      <c r="E7218" t="s">
        <v>267</v>
      </c>
      <c r="F7218" t="s">
        <v>65</v>
      </c>
      <c r="G7218">
        <v>7.45</v>
      </c>
      <c r="I7218" t="s">
        <v>63</v>
      </c>
      <c r="J7218" t="s">
        <v>91</v>
      </c>
      <c r="K7218" t="s">
        <v>7287</v>
      </c>
      <c r="L7218" t="s">
        <v>7288</v>
      </c>
      <c r="M7218" t="s">
        <v>7289</v>
      </c>
      <c r="N7218">
        <v>12496.784776902887</v>
      </c>
      <c r="P7218">
        <v>52</v>
      </c>
      <c r="Q7218">
        <v>76.3</v>
      </c>
      <c r="R7218">
        <v>85</v>
      </c>
      <c r="S7218">
        <v>98.7</v>
      </c>
      <c r="T7218">
        <v>75</v>
      </c>
      <c r="U7218">
        <v>7</v>
      </c>
      <c r="V7218">
        <v>47300</v>
      </c>
      <c r="W7218" t="s">
        <v>70</v>
      </c>
      <c r="AB7218" t="s">
        <v>98</v>
      </c>
      <c r="AC7218" t="s">
        <v>98</v>
      </c>
      <c r="AD7218" t="s">
        <v>98</v>
      </c>
      <c r="AE7218" t="s">
        <v>63</v>
      </c>
      <c r="AG7218">
        <v>1977</v>
      </c>
      <c r="AH7218">
        <v>1.599</v>
      </c>
      <c r="AI7218">
        <v>37.696244999999998</v>
      </c>
      <c r="AJ7218">
        <v>-97.31653</v>
      </c>
      <c r="AL7218">
        <v>203</v>
      </c>
      <c r="AM7218" t="s">
        <v>63</v>
      </c>
      <c r="AN7218" t="s">
        <v>7290</v>
      </c>
      <c r="AO7218" t="s">
        <v>103</v>
      </c>
      <c r="AP7218" t="s">
        <v>80</v>
      </c>
      <c r="AQ7218" t="s">
        <v>336</v>
      </c>
      <c r="AR7218" t="s">
        <v>561</v>
      </c>
      <c r="AS7218" t="s">
        <v>83</v>
      </c>
      <c r="AT7218" s="5">
        <v>36130</v>
      </c>
      <c r="AU7218" t="s">
        <v>604</v>
      </c>
      <c r="AV7218" t="s">
        <v>274</v>
      </c>
      <c r="AW7218" t="s">
        <v>275</v>
      </c>
    </row>
    <row r="7219" spans="1:49" x14ac:dyDescent="0.25">
      <c r="A7219">
        <v>810</v>
      </c>
      <c r="B7219" t="s">
        <v>7286</v>
      </c>
      <c r="C7219">
        <v>9</v>
      </c>
      <c r="D7219" t="s">
        <v>63</v>
      </c>
      <c r="E7219" t="s">
        <v>267</v>
      </c>
      <c r="F7219" t="s">
        <v>65</v>
      </c>
      <c r="G7219">
        <v>7.45</v>
      </c>
      <c r="I7219" t="s">
        <v>63</v>
      </c>
      <c r="J7219" t="s">
        <v>91</v>
      </c>
      <c r="K7219" t="s">
        <v>7287</v>
      </c>
      <c r="L7219" t="s">
        <v>7288</v>
      </c>
      <c r="M7219" t="s">
        <v>7289</v>
      </c>
      <c r="N7219">
        <v>12496.784776902887</v>
      </c>
      <c r="P7219">
        <v>52</v>
      </c>
      <c r="Q7219">
        <v>76.3</v>
      </c>
      <c r="R7219">
        <v>85</v>
      </c>
      <c r="S7219">
        <v>98.7</v>
      </c>
      <c r="T7219">
        <v>75</v>
      </c>
      <c r="U7219">
        <v>7</v>
      </c>
      <c r="V7219">
        <v>47300</v>
      </c>
      <c r="W7219" t="s">
        <v>70</v>
      </c>
      <c r="AB7219" t="s">
        <v>98</v>
      </c>
      <c r="AC7219" t="s">
        <v>98</v>
      </c>
      <c r="AD7219" t="s">
        <v>98</v>
      </c>
      <c r="AE7219" t="s">
        <v>63</v>
      </c>
      <c r="AG7219">
        <v>1977</v>
      </c>
      <c r="AH7219">
        <v>1.599</v>
      </c>
      <c r="AI7219">
        <v>37.696244999999998</v>
      </c>
      <c r="AJ7219">
        <v>-97.31653</v>
      </c>
      <c r="AL7219">
        <v>203</v>
      </c>
      <c r="AM7219" t="s">
        <v>63</v>
      </c>
      <c r="AN7219" t="s">
        <v>7290</v>
      </c>
      <c r="AO7219" t="s">
        <v>103</v>
      </c>
      <c r="AP7219" t="s">
        <v>80</v>
      </c>
      <c r="AQ7219" t="s">
        <v>336</v>
      </c>
      <c r="AR7219" t="s">
        <v>561</v>
      </c>
      <c r="AS7219" t="s">
        <v>83</v>
      </c>
      <c r="AT7219" s="5">
        <v>36130</v>
      </c>
      <c r="AU7219" t="s">
        <v>604</v>
      </c>
      <c r="AV7219" t="s">
        <v>274</v>
      </c>
      <c r="AW7219" t="s">
        <v>275</v>
      </c>
    </row>
    <row r="7220" spans="1:49" x14ac:dyDescent="0.25">
      <c r="A7220">
        <v>810</v>
      </c>
      <c r="B7220" t="s">
        <v>7286</v>
      </c>
      <c r="C7220">
        <v>8</v>
      </c>
      <c r="D7220" t="s">
        <v>63</v>
      </c>
      <c r="E7220" t="s">
        <v>267</v>
      </c>
      <c r="F7220" t="s">
        <v>65</v>
      </c>
      <c r="G7220">
        <v>7.45</v>
      </c>
      <c r="I7220" t="s">
        <v>63</v>
      </c>
      <c r="J7220" t="s">
        <v>91</v>
      </c>
      <c r="K7220" t="s">
        <v>7287</v>
      </c>
      <c r="L7220" t="s">
        <v>7288</v>
      </c>
      <c r="M7220" t="s">
        <v>7289</v>
      </c>
      <c r="N7220">
        <v>12496.784776902887</v>
      </c>
      <c r="P7220">
        <v>52</v>
      </c>
      <c r="Q7220">
        <v>76.3</v>
      </c>
      <c r="R7220">
        <v>85</v>
      </c>
      <c r="S7220">
        <v>98.7</v>
      </c>
      <c r="T7220">
        <v>75</v>
      </c>
      <c r="U7220">
        <v>7</v>
      </c>
      <c r="V7220">
        <v>47300</v>
      </c>
      <c r="W7220" t="s">
        <v>70</v>
      </c>
      <c r="AB7220" t="s">
        <v>98</v>
      </c>
      <c r="AC7220" t="s">
        <v>98</v>
      </c>
      <c r="AD7220" t="s">
        <v>98</v>
      </c>
      <c r="AE7220" t="s">
        <v>63</v>
      </c>
      <c r="AG7220">
        <v>1977</v>
      </c>
      <c r="AH7220">
        <v>1.599</v>
      </c>
      <c r="AI7220">
        <v>37.696244999999998</v>
      </c>
      <c r="AJ7220">
        <v>-97.31653</v>
      </c>
      <c r="AL7220">
        <v>203</v>
      </c>
      <c r="AM7220" t="s">
        <v>63</v>
      </c>
      <c r="AN7220" t="s">
        <v>7290</v>
      </c>
      <c r="AO7220" t="s">
        <v>103</v>
      </c>
      <c r="AP7220" t="s">
        <v>80</v>
      </c>
      <c r="AQ7220" t="s">
        <v>336</v>
      </c>
      <c r="AR7220" t="s">
        <v>561</v>
      </c>
      <c r="AS7220" t="s">
        <v>83</v>
      </c>
      <c r="AT7220" s="5">
        <v>36130</v>
      </c>
      <c r="AU7220" t="s">
        <v>604</v>
      </c>
      <c r="AV7220" t="s">
        <v>274</v>
      </c>
      <c r="AW7220" t="s">
        <v>275</v>
      </c>
    </row>
    <row r="7221" spans="1:49" x14ac:dyDescent="0.25">
      <c r="A7221">
        <v>810</v>
      </c>
      <c r="B7221" t="s">
        <v>7286</v>
      </c>
      <c r="C7221">
        <v>7</v>
      </c>
      <c r="D7221" t="s">
        <v>63</v>
      </c>
      <c r="E7221" t="s">
        <v>267</v>
      </c>
      <c r="F7221" t="s">
        <v>65</v>
      </c>
      <c r="G7221">
        <v>7.45</v>
      </c>
      <c r="I7221" t="s">
        <v>63</v>
      </c>
      <c r="J7221" t="s">
        <v>91</v>
      </c>
      <c r="K7221" t="s">
        <v>7287</v>
      </c>
      <c r="L7221" t="s">
        <v>7288</v>
      </c>
      <c r="M7221" t="s">
        <v>7289</v>
      </c>
      <c r="N7221">
        <v>12496.784776902887</v>
      </c>
      <c r="P7221">
        <v>52</v>
      </c>
      <c r="Q7221">
        <v>76.3</v>
      </c>
      <c r="R7221">
        <v>85</v>
      </c>
      <c r="S7221">
        <v>98.7</v>
      </c>
      <c r="T7221">
        <v>75</v>
      </c>
      <c r="U7221">
        <v>7</v>
      </c>
      <c r="V7221">
        <v>47300</v>
      </c>
      <c r="W7221" t="s">
        <v>70</v>
      </c>
      <c r="AB7221" t="s">
        <v>98</v>
      </c>
      <c r="AC7221" t="s">
        <v>98</v>
      </c>
      <c r="AD7221" t="s">
        <v>98</v>
      </c>
      <c r="AE7221" t="s">
        <v>63</v>
      </c>
      <c r="AG7221">
        <v>1977</v>
      </c>
      <c r="AH7221">
        <v>1.599</v>
      </c>
      <c r="AI7221">
        <v>37.696244999999998</v>
      </c>
      <c r="AJ7221">
        <v>-97.31653</v>
      </c>
      <c r="AL7221">
        <v>203</v>
      </c>
      <c r="AM7221" t="s">
        <v>63</v>
      </c>
      <c r="AN7221" t="s">
        <v>7290</v>
      </c>
      <c r="AO7221" t="s">
        <v>103</v>
      </c>
      <c r="AP7221" t="s">
        <v>80</v>
      </c>
      <c r="AQ7221" t="s">
        <v>336</v>
      </c>
      <c r="AR7221" t="s">
        <v>561</v>
      </c>
      <c r="AS7221" t="s">
        <v>83</v>
      </c>
      <c r="AT7221" s="5">
        <v>36130</v>
      </c>
      <c r="AU7221" t="s">
        <v>604</v>
      </c>
      <c r="AV7221" t="s">
        <v>274</v>
      </c>
      <c r="AW7221" t="s">
        <v>275</v>
      </c>
    </row>
    <row r="7222" spans="1:49" x14ac:dyDescent="0.25">
      <c r="A7222">
        <v>810</v>
      </c>
      <c r="B7222" t="s">
        <v>7286</v>
      </c>
      <c r="C7222">
        <v>6</v>
      </c>
      <c r="D7222" t="s">
        <v>63</v>
      </c>
      <c r="E7222" t="s">
        <v>267</v>
      </c>
      <c r="F7222" t="s">
        <v>65</v>
      </c>
      <c r="G7222">
        <v>7.45</v>
      </c>
      <c r="I7222" t="s">
        <v>63</v>
      </c>
      <c r="J7222" t="s">
        <v>91</v>
      </c>
      <c r="K7222" t="s">
        <v>7287</v>
      </c>
      <c r="L7222" t="s">
        <v>7288</v>
      </c>
      <c r="M7222" t="s">
        <v>7289</v>
      </c>
      <c r="N7222">
        <v>12496.784776902887</v>
      </c>
      <c r="P7222">
        <v>52</v>
      </c>
      <c r="Q7222">
        <v>76.3</v>
      </c>
      <c r="R7222">
        <v>85</v>
      </c>
      <c r="S7222">
        <v>98.7</v>
      </c>
      <c r="T7222">
        <v>75</v>
      </c>
      <c r="U7222">
        <v>7</v>
      </c>
      <c r="V7222">
        <v>47300</v>
      </c>
      <c r="W7222" t="s">
        <v>70</v>
      </c>
      <c r="AB7222" t="s">
        <v>98</v>
      </c>
      <c r="AC7222" t="s">
        <v>98</v>
      </c>
      <c r="AD7222" t="s">
        <v>98</v>
      </c>
      <c r="AE7222" t="s">
        <v>63</v>
      </c>
      <c r="AG7222">
        <v>1977</v>
      </c>
      <c r="AH7222">
        <v>1.599</v>
      </c>
      <c r="AI7222">
        <v>37.696244999999998</v>
      </c>
      <c r="AJ7222">
        <v>-97.31653</v>
      </c>
      <c r="AL7222">
        <v>203</v>
      </c>
      <c r="AM7222" t="s">
        <v>63</v>
      </c>
      <c r="AN7222" t="s">
        <v>7290</v>
      </c>
      <c r="AO7222" t="s">
        <v>103</v>
      </c>
      <c r="AP7222" t="s">
        <v>80</v>
      </c>
      <c r="AQ7222" t="s">
        <v>336</v>
      </c>
      <c r="AR7222" t="s">
        <v>561</v>
      </c>
      <c r="AS7222" t="s">
        <v>83</v>
      </c>
      <c r="AT7222" s="5">
        <v>36130</v>
      </c>
      <c r="AU7222" t="s">
        <v>604</v>
      </c>
      <c r="AV7222" t="s">
        <v>274</v>
      </c>
      <c r="AW7222" t="s">
        <v>275</v>
      </c>
    </row>
    <row r="7223" spans="1:49" x14ac:dyDescent="0.25">
      <c r="A7223">
        <v>810</v>
      </c>
      <c r="B7223" t="s">
        <v>7286</v>
      </c>
      <c r="C7223">
        <v>5</v>
      </c>
      <c r="D7223" t="s">
        <v>63</v>
      </c>
      <c r="E7223" t="s">
        <v>267</v>
      </c>
      <c r="F7223" t="s">
        <v>65</v>
      </c>
      <c r="G7223">
        <v>7.45</v>
      </c>
      <c r="I7223" t="s">
        <v>63</v>
      </c>
      <c r="J7223" t="s">
        <v>91</v>
      </c>
      <c r="K7223" t="s">
        <v>7287</v>
      </c>
      <c r="L7223" t="s">
        <v>7288</v>
      </c>
      <c r="M7223" t="s">
        <v>7289</v>
      </c>
      <c r="N7223">
        <v>12496.784776902887</v>
      </c>
      <c r="P7223">
        <v>52</v>
      </c>
      <c r="Q7223">
        <v>76.3</v>
      </c>
      <c r="R7223">
        <v>85</v>
      </c>
      <c r="S7223">
        <v>98.7</v>
      </c>
      <c r="T7223">
        <v>75</v>
      </c>
      <c r="U7223">
        <v>7</v>
      </c>
      <c r="V7223">
        <v>47300</v>
      </c>
      <c r="W7223" t="s">
        <v>70</v>
      </c>
      <c r="AB7223" t="s">
        <v>98</v>
      </c>
      <c r="AC7223" t="s">
        <v>98</v>
      </c>
      <c r="AD7223" t="s">
        <v>98</v>
      </c>
      <c r="AE7223" t="s">
        <v>63</v>
      </c>
      <c r="AG7223">
        <v>1977</v>
      </c>
      <c r="AH7223">
        <v>1.599</v>
      </c>
      <c r="AI7223">
        <v>37.696244999999998</v>
      </c>
      <c r="AJ7223">
        <v>-97.31653</v>
      </c>
      <c r="AL7223">
        <v>203</v>
      </c>
      <c r="AM7223" t="s">
        <v>63</v>
      </c>
      <c r="AN7223" t="s">
        <v>7290</v>
      </c>
      <c r="AO7223" t="s">
        <v>103</v>
      </c>
      <c r="AP7223" t="s">
        <v>80</v>
      </c>
      <c r="AQ7223" t="s">
        <v>336</v>
      </c>
      <c r="AR7223" t="s">
        <v>561</v>
      </c>
      <c r="AS7223" t="s">
        <v>83</v>
      </c>
      <c r="AT7223" s="5">
        <v>36130</v>
      </c>
      <c r="AU7223" t="s">
        <v>604</v>
      </c>
      <c r="AV7223" t="s">
        <v>274</v>
      </c>
      <c r="AW7223" t="s">
        <v>275</v>
      </c>
    </row>
    <row r="7224" spans="1:49" x14ac:dyDescent="0.25">
      <c r="A7224">
        <v>810</v>
      </c>
      <c r="B7224" t="s">
        <v>7286</v>
      </c>
      <c r="C7224">
        <v>4</v>
      </c>
      <c r="D7224" t="s">
        <v>63</v>
      </c>
      <c r="E7224" t="s">
        <v>267</v>
      </c>
      <c r="F7224" t="s">
        <v>65</v>
      </c>
      <c r="G7224">
        <v>7.45</v>
      </c>
      <c r="I7224" t="s">
        <v>63</v>
      </c>
      <c r="J7224" t="s">
        <v>91</v>
      </c>
      <c r="K7224" t="s">
        <v>7287</v>
      </c>
      <c r="L7224" t="s">
        <v>7288</v>
      </c>
      <c r="M7224" t="s">
        <v>7289</v>
      </c>
      <c r="N7224">
        <v>12496.784776902887</v>
      </c>
      <c r="P7224">
        <v>52</v>
      </c>
      <c r="Q7224">
        <v>76.3</v>
      </c>
      <c r="R7224">
        <v>85</v>
      </c>
      <c r="S7224">
        <v>98.7</v>
      </c>
      <c r="T7224">
        <v>75</v>
      </c>
      <c r="U7224">
        <v>7</v>
      </c>
      <c r="V7224">
        <v>47300</v>
      </c>
      <c r="W7224" t="s">
        <v>70</v>
      </c>
      <c r="AB7224" t="s">
        <v>98</v>
      </c>
      <c r="AC7224" t="s">
        <v>98</v>
      </c>
      <c r="AD7224" t="s">
        <v>98</v>
      </c>
      <c r="AE7224" t="s">
        <v>63</v>
      </c>
      <c r="AG7224">
        <v>1977</v>
      </c>
      <c r="AH7224">
        <v>1.599</v>
      </c>
      <c r="AI7224">
        <v>37.696244999999998</v>
      </c>
      <c r="AJ7224">
        <v>-97.31653</v>
      </c>
      <c r="AL7224">
        <v>203</v>
      </c>
      <c r="AM7224" t="s">
        <v>63</v>
      </c>
      <c r="AN7224" t="s">
        <v>7290</v>
      </c>
      <c r="AO7224" t="s">
        <v>103</v>
      </c>
      <c r="AP7224" t="s">
        <v>80</v>
      </c>
      <c r="AQ7224" t="s">
        <v>336</v>
      </c>
      <c r="AR7224" t="s">
        <v>561</v>
      </c>
      <c r="AS7224" t="s">
        <v>83</v>
      </c>
      <c r="AT7224" s="5">
        <v>36130</v>
      </c>
      <c r="AU7224" t="s">
        <v>604</v>
      </c>
      <c r="AV7224" t="s">
        <v>274</v>
      </c>
      <c r="AW7224" t="s">
        <v>275</v>
      </c>
    </row>
    <row r="7225" spans="1:49" x14ac:dyDescent="0.25">
      <c r="A7225">
        <v>810</v>
      </c>
      <c r="B7225" t="s">
        <v>7286</v>
      </c>
      <c r="C7225">
        <v>3</v>
      </c>
      <c r="D7225" t="s">
        <v>63</v>
      </c>
      <c r="E7225" t="s">
        <v>267</v>
      </c>
      <c r="F7225" t="s">
        <v>65</v>
      </c>
      <c r="G7225">
        <v>7.45</v>
      </c>
      <c r="I7225" t="s">
        <v>63</v>
      </c>
      <c r="J7225" t="s">
        <v>91</v>
      </c>
      <c r="K7225" t="s">
        <v>7287</v>
      </c>
      <c r="L7225" t="s">
        <v>7288</v>
      </c>
      <c r="M7225" t="s">
        <v>7289</v>
      </c>
      <c r="N7225">
        <v>12496.784776902887</v>
      </c>
      <c r="P7225">
        <v>52</v>
      </c>
      <c r="Q7225">
        <v>76.3</v>
      </c>
      <c r="R7225">
        <v>85</v>
      </c>
      <c r="S7225">
        <v>98.7</v>
      </c>
      <c r="T7225">
        <v>75</v>
      </c>
      <c r="U7225">
        <v>7</v>
      </c>
      <c r="V7225">
        <v>47300</v>
      </c>
      <c r="W7225" t="s">
        <v>70</v>
      </c>
      <c r="AB7225" t="s">
        <v>98</v>
      </c>
      <c r="AC7225" t="s">
        <v>98</v>
      </c>
      <c r="AD7225" t="s">
        <v>98</v>
      </c>
      <c r="AE7225" t="s">
        <v>63</v>
      </c>
      <c r="AG7225">
        <v>1977</v>
      </c>
      <c r="AH7225">
        <v>1.599</v>
      </c>
      <c r="AI7225">
        <v>37.696244999999998</v>
      </c>
      <c r="AJ7225">
        <v>-97.31653</v>
      </c>
      <c r="AL7225">
        <v>203</v>
      </c>
      <c r="AM7225" t="s">
        <v>63</v>
      </c>
      <c r="AN7225" t="s">
        <v>7290</v>
      </c>
      <c r="AO7225" t="s">
        <v>103</v>
      </c>
      <c r="AP7225" t="s">
        <v>80</v>
      </c>
      <c r="AQ7225" t="s">
        <v>336</v>
      </c>
      <c r="AR7225" t="s">
        <v>561</v>
      </c>
      <c r="AS7225" t="s">
        <v>83</v>
      </c>
      <c r="AT7225" s="5">
        <v>36130</v>
      </c>
      <c r="AU7225" t="s">
        <v>604</v>
      </c>
      <c r="AV7225" t="s">
        <v>274</v>
      </c>
      <c r="AW7225" t="s">
        <v>275</v>
      </c>
    </row>
    <row r="7226" spans="1:49" x14ac:dyDescent="0.25">
      <c r="A7226">
        <v>810</v>
      </c>
      <c r="B7226" t="s">
        <v>7286</v>
      </c>
      <c r="C7226">
        <v>2</v>
      </c>
      <c r="D7226" t="s">
        <v>63</v>
      </c>
      <c r="E7226" t="s">
        <v>267</v>
      </c>
      <c r="F7226" t="s">
        <v>65</v>
      </c>
      <c r="G7226">
        <v>7.45</v>
      </c>
      <c r="I7226" t="s">
        <v>63</v>
      </c>
      <c r="J7226" t="s">
        <v>91</v>
      </c>
      <c r="K7226" t="s">
        <v>7287</v>
      </c>
      <c r="L7226" t="s">
        <v>7288</v>
      </c>
      <c r="M7226" t="s">
        <v>7289</v>
      </c>
      <c r="N7226">
        <v>12496.784776902887</v>
      </c>
      <c r="P7226">
        <v>52</v>
      </c>
      <c r="Q7226">
        <v>76.3</v>
      </c>
      <c r="R7226">
        <v>85</v>
      </c>
      <c r="S7226">
        <v>98.7</v>
      </c>
      <c r="T7226">
        <v>75</v>
      </c>
      <c r="U7226">
        <v>7</v>
      </c>
      <c r="V7226">
        <v>47300</v>
      </c>
      <c r="W7226" t="s">
        <v>70</v>
      </c>
      <c r="AB7226" t="s">
        <v>98</v>
      </c>
      <c r="AC7226" t="s">
        <v>98</v>
      </c>
      <c r="AD7226" t="s">
        <v>98</v>
      </c>
      <c r="AE7226" t="s">
        <v>63</v>
      </c>
      <c r="AG7226">
        <v>1977</v>
      </c>
      <c r="AH7226">
        <v>1.599</v>
      </c>
      <c r="AI7226">
        <v>37.696244999999998</v>
      </c>
      <c r="AJ7226">
        <v>-97.31653</v>
      </c>
      <c r="AL7226">
        <v>203</v>
      </c>
      <c r="AM7226" t="s">
        <v>63</v>
      </c>
      <c r="AN7226" t="s">
        <v>7290</v>
      </c>
      <c r="AO7226" t="s">
        <v>103</v>
      </c>
      <c r="AP7226" t="s">
        <v>80</v>
      </c>
      <c r="AQ7226" t="s">
        <v>336</v>
      </c>
      <c r="AR7226" t="s">
        <v>561</v>
      </c>
      <c r="AS7226" t="s">
        <v>83</v>
      </c>
      <c r="AT7226" s="5">
        <v>36130</v>
      </c>
      <c r="AU7226" t="s">
        <v>604</v>
      </c>
      <c r="AV7226" t="s">
        <v>274</v>
      </c>
      <c r="AW7226" t="s">
        <v>275</v>
      </c>
    </row>
    <row r="7227" spans="1:49" x14ac:dyDescent="0.25">
      <c r="A7227">
        <v>810</v>
      </c>
      <c r="B7227" t="s">
        <v>7286</v>
      </c>
      <c r="C7227">
        <v>1</v>
      </c>
      <c r="D7227" t="s">
        <v>63</v>
      </c>
      <c r="E7227" t="s">
        <v>267</v>
      </c>
      <c r="F7227" t="s">
        <v>65</v>
      </c>
      <c r="G7227">
        <v>7.45</v>
      </c>
      <c r="I7227" t="s">
        <v>63</v>
      </c>
      <c r="J7227" t="s">
        <v>91</v>
      </c>
      <c r="K7227" t="s">
        <v>7287</v>
      </c>
      <c r="L7227" t="s">
        <v>7288</v>
      </c>
      <c r="M7227" t="s">
        <v>7289</v>
      </c>
      <c r="N7227">
        <v>12496.784776902887</v>
      </c>
      <c r="P7227">
        <v>52</v>
      </c>
      <c r="Q7227">
        <v>76.3</v>
      </c>
      <c r="R7227">
        <v>85</v>
      </c>
      <c r="S7227">
        <v>98.7</v>
      </c>
      <c r="T7227">
        <v>75</v>
      </c>
      <c r="U7227">
        <v>7</v>
      </c>
      <c r="V7227">
        <v>47300</v>
      </c>
      <c r="W7227" t="s">
        <v>70</v>
      </c>
      <c r="AB7227" t="s">
        <v>98</v>
      </c>
      <c r="AC7227" t="s">
        <v>98</v>
      </c>
      <c r="AD7227" t="s">
        <v>98</v>
      </c>
      <c r="AE7227" t="s">
        <v>63</v>
      </c>
      <c r="AG7227">
        <v>1977</v>
      </c>
      <c r="AH7227">
        <v>1.599</v>
      </c>
      <c r="AI7227">
        <v>37.696244999999998</v>
      </c>
      <c r="AJ7227">
        <v>-97.31653</v>
      </c>
      <c r="AL7227">
        <v>203</v>
      </c>
      <c r="AM7227" t="s">
        <v>63</v>
      </c>
      <c r="AN7227" t="s">
        <v>7290</v>
      </c>
      <c r="AO7227" t="s">
        <v>103</v>
      </c>
      <c r="AP7227" t="s">
        <v>80</v>
      </c>
      <c r="AQ7227" t="s">
        <v>336</v>
      </c>
      <c r="AR7227" t="s">
        <v>561</v>
      </c>
      <c r="AS7227" t="s">
        <v>83</v>
      </c>
      <c r="AT7227" s="5">
        <v>36130</v>
      </c>
      <c r="AU7227" t="s">
        <v>604</v>
      </c>
      <c r="AV7227" t="s">
        <v>274</v>
      </c>
      <c r="AW7227" t="s">
        <v>275</v>
      </c>
    </row>
    <row r="7228" spans="1:49" x14ac:dyDescent="0.25">
      <c r="A7228">
        <v>673</v>
      </c>
      <c r="B7228" t="s">
        <v>15336</v>
      </c>
      <c r="C7228">
        <v>13</v>
      </c>
      <c r="D7228" t="s">
        <v>86</v>
      </c>
      <c r="E7228" t="s">
        <v>267</v>
      </c>
      <c r="F7228" t="s">
        <v>65</v>
      </c>
      <c r="G7228">
        <v>7.42</v>
      </c>
      <c r="H7228" t="s">
        <v>223</v>
      </c>
      <c r="I7228" t="s">
        <v>63</v>
      </c>
      <c r="J7228" t="s">
        <v>91</v>
      </c>
      <c r="K7228" t="s">
        <v>15337</v>
      </c>
      <c r="L7228" t="s">
        <v>7288</v>
      </c>
      <c r="M7228" t="s">
        <v>15338</v>
      </c>
      <c r="N7228">
        <v>12110.597112860893</v>
      </c>
      <c r="P7228">
        <v>52</v>
      </c>
      <c r="Q7228">
        <v>75.5</v>
      </c>
      <c r="R7228">
        <v>90</v>
      </c>
      <c r="S7228">
        <v>98.8</v>
      </c>
      <c r="T7228">
        <v>90</v>
      </c>
      <c r="U7228">
        <v>7</v>
      </c>
      <c r="V7228">
        <v>47300</v>
      </c>
      <c r="W7228" t="s">
        <v>70</v>
      </c>
      <c r="AB7228" t="s">
        <v>98</v>
      </c>
      <c r="AC7228" t="s">
        <v>98</v>
      </c>
      <c r="AD7228" t="s">
        <v>98</v>
      </c>
      <c r="AE7228" t="s">
        <v>63</v>
      </c>
      <c r="AG7228">
        <v>1977</v>
      </c>
      <c r="AH7228">
        <v>1.5960000000000001</v>
      </c>
      <c r="AI7228">
        <v>37.696241000000001</v>
      </c>
      <c r="AJ7228">
        <v>-97.315877999999998</v>
      </c>
      <c r="AL7228">
        <v>196</v>
      </c>
      <c r="AM7228" t="s">
        <v>63</v>
      </c>
      <c r="AN7228" t="s">
        <v>15339</v>
      </c>
      <c r="AO7228" t="s">
        <v>103</v>
      </c>
      <c r="AP7228" t="s">
        <v>80</v>
      </c>
      <c r="AQ7228" t="s">
        <v>336</v>
      </c>
      <c r="AR7228" t="s">
        <v>561</v>
      </c>
      <c r="AS7228" t="s">
        <v>83</v>
      </c>
      <c r="AT7228" s="5">
        <v>36130</v>
      </c>
      <c r="AU7228" t="s">
        <v>604</v>
      </c>
      <c r="AV7228" t="s">
        <v>274</v>
      </c>
      <c r="AW7228" t="s">
        <v>275</v>
      </c>
    </row>
    <row r="7229" spans="1:49" x14ac:dyDescent="0.25">
      <c r="A7229">
        <v>673</v>
      </c>
      <c r="B7229" t="s">
        <v>15336</v>
      </c>
      <c r="C7229">
        <v>36</v>
      </c>
      <c r="D7229" t="s">
        <v>63</v>
      </c>
      <c r="E7229" t="s">
        <v>267</v>
      </c>
      <c r="F7229" t="s">
        <v>65</v>
      </c>
      <c r="G7229">
        <v>7.42</v>
      </c>
      <c r="I7229" t="s">
        <v>63</v>
      </c>
      <c r="J7229" t="s">
        <v>91</v>
      </c>
      <c r="K7229" t="s">
        <v>15337</v>
      </c>
      <c r="L7229" t="s">
        <v>7288</v>
      </c>
      <c r="M7229" t="s">
        <v>15338</v>
      </c>
      <c r="N7229">
        <v>12110.597112860893</v>
      </c>
      <c r="P7229">
        <v>52</v>
      </c>
      <c r="Q7229">
        <v>75.5</v>
      </c>
      <c r="R7229">
        <v>90</v>
      </c>
      <c r="S7229">
        <v>98.8</v>
      </c>
      <c r="T7229">
        <v>90</v>
      </c>
      <c r="U7229">
        <v>7</v>
      </c>
      <c r="V7229">
        <v>47300</v>
      </c>
      <c r="W7229" t="s">
        <v>70</v>
      </c>
      <c r="AB7229" t="s">
        <v>98</v>
      </c>
      <c r="AC7229" t="s">
        <v>98</v>
      </c>
      <c r="AD7229" t="s">
        <v>98</v>
      </c>
      <c r="AE7229" t="s">
        <v>63</v>
      </c>
      <c r="AG7229">
        <v>1977</v>
      </c>
      <c r="AH7229">
        <v>1.5960000000000001</v>
      </c>
      <c r="AI7229">
        <v>37.696241000000001</v>
      </c>
      <c r="AJ7229">
        <v>-97.315877999999998</v>
      </c>
      <c r="AL7229">
        <v>196</v>
      </c>
      <c r="AM7229" t="s">
        <v>63</v>
      </c>
      <c r="AN7229" t="s">
        <v>15339</v>
      </c>
      <c r="AO7229" t="s">
        <v>103</v>
      </c>
      <c r="AP7229" t="s">
        <v>80</v>
      </c>
      <c r="AQ7229" t="s">
        <v>336</v>
      </c>
      <c r="AR7229" t="s">
        <v>561</v>
      </c>
      <c r="AS7229" t="s">
        <v>83</v>
      </c>
      <c r="AT7229" s="5">
        <v>36130</v>
      </c>
      <c r="AU7229" t="s">
        <v>604</v>
      </c>
      <c r="AV7229" t="s">
        <v>274</v>
      </c>
      <c r="AW7229" t="s">
        <v>275</v>
      </c>
    </row>
    <row r="7230" spans="1:49" x14ac:dyDescent="0.25">
      <c r="A7230">
        <v>673</v>
      </c>
      <c r="B7230" t="s">
        <v>15336</v>
      </c>
      <c r="C7230">
        <v>35</v>
      </c>
      <c r="D7230" t="s">
        <v>63</v>
      </c>
      <c r="E7230" t="s">
        <v>267</v>
      </c>
      <c r="F7230" t="s">
        <v>65</v>
      </c>
      <c r="G7230">
        <v>7.42</v>
      </c>
      <c r="I7230" t="s">
        <v>63</v>
      </c>
      <c r="J7230" t="s">
        <v>91</v>
      </c>
      <c r="K7230" t="s">
        <v>15337</v>
      </c>
      <c r="L7230" t="s">
        <v>7288</v>
      </c>
      <c r="M7230" t="s">
        <v>15338</v>
      </c>
      <c r="N7230">
        <v>12110.597112860893</v>
      </c>
      <c r="P7230">
        <v>52</v>
      </c>
      <c r="Q7230">
        <v>75.5</v>
      </c>
      <c r="R7230">
        <v>90</v>
      </c>
      <c r="S7230">
        <v>98.8</v>
      </c>
      <c r="T7230">
        <v>90</v>
      </c>
      <c r="U7230">
        <v>7</v>
      </c>
      <c r="V7230">
        <v>47300</v>
      </c>
      <c r="W7230" t="s">
        <v>70</v>
      </c>
      <c r="AB7230" t="s">
        <v>98</v>
      </c>
      <c r="AC7230" t="s">
        <v>98</v>
      </c>
      <c r="AD7230" t="s">
        <v>98</v>
      </c>
      <c r="AE7230" t="s">
        <v>63</v>
      </c>
      <c r="AG7230">
        <v>1977</v>
      </c>
      <c r="AH7230">
        <v>1.5960000000000001</v>
      </c>
      <c r="AI7230">
        <v>37.696241000000001</v>
      </c>
      <c r="AJ7230">
        <v>-97.315877999999998</v>
      </c>
      <c r="AL7230">
        <v>196</v>
      </c>
      <c r="AM7230" t="s">
        <v>63</v>
      </c>
      <c r="AN7230" t="s">
        <v>15339</v>
      </c>
      <c r="AO7230" t="s">
        <v>103</v>
      </c>
      <c r="AP7230" t="s">
        <v>80</v>
      </c>
      <c r="AQ7230" t="s">
        <v>336</v>
      </c>
      <c r="AR7230" t="s">
        <v>561</v>
      </c>
      <c r="AS7230" t="s">
        <v>83</v>
      </c>
      <c r="AT7230" s="5">
        <v>36130</v>
      </c>
      <c r="AU7230" t="s">
        <v>604</v>
      </c>
      <c r="AV7230" t="s">
        <v>274</v>
      </c>
      <c r="AW7230" t="s">
        <v>275</v>
      </c>
    </row>
    <row r="7231" spans="1:49" x14ac:dyDescent="0.25">
      <c r="A7231">
        <v>673</v>
      </c>
      <c r="B7231" t="s">
        <v>15336</v>
      </c>
      <c r="C7231">
        <v>34</v>
      </c>
      <c r="D7231" t="s">
        <v>63</v>
      </c>
      <c r="E7231" t="s">
        <v>267</v>
      </c>
      <c r="F7231" t="s">
        <v>65</v>
      </c>
      <c r="G7231">
        <v>7.42</v>
      </c>
      <c r="I7231" t="s">
        <v>63</v>
      </c>
      <c r="J7231" t="s">
        <v>91</v>
      </c>
      <c r="K7231" t="s">
        <v>15337</v>
      </c>
      <c r="L7231" t="s">
        <v>7288</v>
      </c>
      <c r="M7231" t="s">
        <v>15338</v>
      </c>
      <c r="N7231">
        <v>12110.597112860893</v>
      </c>
      <c r="P7231">
        <v>52</v>
      </c>
      <c r="Q7231">
        <v>75.5</v>
      </c>
      <c r="R7231">
        <v>90</v>
      </c>
      <c r="S7231">
        <v>98.8</v>
      </c>
      <c r="T7231">
        <v>90</v>
      </c>
      <c r="U7231">
        <v>7</v>
      </c>
      <c r="V7231">
        <v>47300</v>
      </c>
      <c r="W7231" t="s">
        <v>70</v>
      </c>
      <c r="AB7231" t="s">
        <v>98</v>
      </c>
      <c r="AC7231" t="s">
        <v>98</v>
      </c>
      <c r="AD7231" t="s">
        <v>98</v>
      </c>
      <c r="AE7231" t="s">
        <v>63</v>
      </c>
      <c r="AG7231">
        <v>1977</v>
      </c>
      <c r="AH7231">
        <v>1.5960000000000001</v>
      </c>
      <c r="AI7231">
        <v>37.696241000000001</v>
      </c>
      <c r="AJ7231">
        <v>-97.315877999999998</v>
      </c>
      <c r="AL7231">
        <v>196</v>
      </c>
      <c r="AM7231" t="s">
        <v>63</v>
      </c>
      <c r="AN7231" t="s">
        <v>15339</v>
      </c>
      <c r="AO7231" t="s">
        <v>103</v>
      </c>
      <c r="AP7231" t="s">
        <v>80</v>
      </c>
      <c r="AQ7231" t="s">
        <v>336</v>
      </c>
      <c r="AR7231" t="s">
        <v>561</v>
      </c>
      <c r="AS7231" t="s">
        <v>83</v>
      </c>
      <c r="AT7231" s="5">
        <v>36130</v>
      </c>
      <c r="AU7231" t="s">
        <v>604</v>
      </c>
      <c r="AV7231" t="s">
        <v>274</v>
      </c>
      <c r="AW7231" t="s">
        <v>275</v>
      </c>
    </row>
    <row r="7232" spans="1:49" x14ac:dyDescent="0.25">
      <c r="A7232">
        <v>673</v>
      </c>
      <c r="B7232" t="s">
        <v>15336</v>
      </c>
      <c r="C7232">
        <v>33</v>
      </c>
      <c r="D7232" t="s">
        <v>63</v>
      </c>
      <c r="E7232" t="s">
        <v>267</v>
      </c>
      <c r="F7232" t="s">
        <v>65</v>
      </c>
      <c r="G7232">
        <v>7.42</v>
      </c>
      <c r="I7232" t="s">
        <v>63</v>
      </c>
      <c r="J7232" t="s">
        <v>91</v>
      </c>
      <c r="K7232" t="s">
        <v>15337</v>
      </c>
      <c r="L7232" t="s">
        <v>7288</v>
      </c>
      <c r="M7232" t="s">
        <v>15338</v>
      </c>
      <c r="N7232">
        <v>12110.597112860893</v>
      </c>
      <c r="P7232">
        <v>52</v>
      </c>
      <c r="Q7232">
        <v>75.5</v>
      </c>
      <c r="R7232">
        <v>90</v>
      </c>
      <c r="S7232">
        <v>98.8</v>
      </c>
      <c r="T7232">
        <v>90</v>
      </c>
      <c r="U7232">
        <v>7</v>
      </c>
      <c r="V7232">
        <v>47300</v>
      </c>
      <c r="W7232" t="s">
        <v>70</v>
      </c>
      <c r="AB7232" t="s">
        <v>98</v>
      </c>
      <c r="AC7232" t="s">
        <v>98</v>
      </c>
      <c r="AD7232" t="s">
        <v>98</v>
      </c>
      <c r="AE7232" t="s">
        <v>63</v>
      </c>
      <c r="AG7232">
        <v>1977</v>
      </c>
      <c r="AH7232">
        <v>1.5960000000000001</v>
      </c>
      <c r="AI7232">
        <v>37.696241000000001</v>
      </c>
      <c r="AJ7232">
        <v>-97.315877999999998</v>
      </c>
      <c r="AL7232">
        <v>196</v>
      </c>
      <c r="AM7232" t="s">
        <v>63</v>
      </c>
      <c r="AN7232" t="s">
        <v>15339</v>
      </c>
      <c r="AO7232" t="s">
        <v>103</v>
      </c>
      <c r="AP7232" t="s">
        <v>80</v>
      </c>
      <c r="AQ7232" t="s">
        <v>336</v>
      </c>
      <c r="AR7232" t="s">
        <v>561</v>
      </c>
      <c r="AS7232" t="s">
        <v>83</v>
      </c>
      <c r="AT7232" s="5">
        <v>36130</v>
      </c>
      <c r="AU7232" t="s">
        <v>604</v>
      </c>
      <c r="AV7232" t="s">
        <v>274</v>
      </c>
      <c r="AW7232" t="s">
        <v>275</v>
      </c>
    </row>
    <row r="7233" spans="1:49" x14ac:dyDescent="0.25">
      <c r="A7233">
        <v>673</v>
      </c>
      <c r="B7233" t="s">
        <v>15336</v>
      </c>
      <c r="C7233">
        <v>32</v>
      </c>
      <c r="D7233" t="s">
        <v>63</v>
      </c>
      <c r="E7233" t="s">
        <v>267</v>
      </c>
      <c r="F7233" t="s">
        <v>65</v>
      </c>
      <c r="G7233">
        <v>7.42</v>
      </c>
      <c r="I7233" t="s">
        <v>63</v>
      </c>
      <c r="J7233" t="s">
        <v>91</v>
      </c>
      <c r="K7233" t="s">
        <v>15337</v>
      </c>
      <c r="L7233" t="s">
        <v>7288</v>
      </c>
      <c r="M7233" t="s">
        <v>15338</v>
      </c>
      <c r="N7233">
        <v>12110.597112860893</v>
      </c>
      <c r="P7233">
        <v>52</v>
      </c>
      <c r="Q7233">
        <v>75.5</v>
      </c>
      <c r="R7233">
        <v>90</v>
      </c>
      <c r="S7233">
        <v>98.8</v>
      </c>
      <c r="T7233">
        <v>90</v>
      </c>
      <c r="U7233">
        <v>7</v>
      </c>
      <c r="V7233">
        <v>47300</v>
      </c>
      <c r="W7233" t="s">
        <v>70</v>
      </c>
      <c r="AB7233" t="s">
        <v>98</v>
      </c>
      <c r="AC7233" t="s">
        <v>98</v>
      </c>
      <c r="AD7233" t="s">
        <v>98</v>
      </c>
      <c r="AE7233" t="s">
        <v>63</v>
      </c>
      <c r="AG7233">
        <v>1977</v>
      </c>
      <c r="AH7233">
        <v>1.5960000000000001</v>
      </c>
      <c r="AI7233">
        <v>37.696241000000001</v>
      </c>
      <c r="AJ7233">
        <v>-97.315877999999998</v>
      </c>
      <c r="AL7233">
        <v>196</v>
      </c>
      <c r="AM7233" t="s">
        <v>63</v>
      </c>
      <c r="AN7233" t="s">
        <v>15339</v>
      </c>
      <c r="AO7233" t="s">
        <v>103</v>
      </c>
      <c r="AP7233" t="s">
        <v>80</v>
      </c>
      <c r="AQ7233" t="s">
        <v>336</v>
      </c>
      <c r="AR7233" t="s">
        <v>561</v>
      </c>
      <c r="AS7233" t="s">
        <v>83</v>
      </c>
      <c r="AT7233" s="5">
        <v>36130</v>
      </c>
      <c r="AU7233" t="s">
        <v>604</v>
      </c>
      <c r="AV7233" t="s">
        <v>274</v>
      </c>
      <c r="AW7233" t="s">
        <v>275</v>
      </c>
    </row>
    <row r="7234" spans="1:49" x14ac:dyDescent="0.25">
      <c r="A7234">
        <v>673</v>
      </c>
      <c r="B7234" t="s">
        <v>15336</v>
      </c>
      <c r="C7234">
        <v>31</v>
      </c>
      <c r="D7234" t="s">
        <v>63</v>
      </c>
      <c r="E7234" t="s">
        <v>267</v>
      </c>
      <c r="F7234" t="s">
        <v>65</v>
      </c>
      <c r="G7234">
        <v>7.42</v>
      </c>
      <c r="I7234" t="s">
        <v>63</v>
      </c>
      <c r="J7234" t="s">
        <v>91</v>
      </c>
      <c r="K7234" t="s">
        <v>15337</v>
      </c>
      <c r="L7234" t="s">
        <v>7288</v>
      </c>
      <c r="M7234" t="s">
        <v>15338</v>
      </c>
      <c r="N7234">
        <v>12110.597112860893</v>
      </c>
      <c r="P7234">
        <v>52</v>
      </c>
      <c r="Q7234">
        <v>75.5</v>
      </c>
      <c r="R7234">
        <v>90</v>
      </c>
      <c r="S7234">
        <v>98.8</v>
      </c>
      <c r="T7234">
        <v>90</v>
      </c>
      <c r="U7234">
        <v>7</v>
      </c>
      <c r="V7234">
        <v>47300</v>
      </c>
      <c r="W7234" t="s">
        <v>70</v>
      </c>
      <c r="AB7234" t="s">
        <v>98</v>
      </c>
      <c r="AC7234" t="s">
        <v>98</v>
      </c>
      <c r="AD7234" t="s">
        <v>98</v>
      </c>
      <c r="AE7234" t="s">
        <v>63</v>
      </c>
      <c r="AG7234">
        <v>1977</v>
      </c>
      <c r="AH7234">
        <v>1.5960000000000001</v>
      </c>
      <c r="AI7234">
        <v>37.696241000000001</v>
      </c>
      <c r="AJ7234">
        <v>-97.315877999999998</v>
      </c>
      <c r="AL7234">
        <v>196</v>
      </c>
      <c r="AM7234" t="s">
        <v>63</v>
      </c>
      <c r="AN7234" t="s">
        <v>15339</v>
      </c>
      <c r="AO7234" t="s">
        <v>103</v>
      </c>
      <c r="AP7234" t="s">
        <v>80</v>
      </c>
      <c r="AQ7234" t="s">
        <v>336</v>
      </c>
      <c r="AR7234" t="s">
        <v>561</v>
      </c>
      <c r="AS7234" t="s">
        <v>83</v>
      </c>
      <c r="AT7234" s="5">
        <v>36130</v>
      </c>
      <c r="AU7234" t="s">
        <v>604</v>
      </c>
      <c r="AV7234" t="s">
        <v>274</v>
      </c>
      <c r="AW7234" t="s">
        <v>275</v>
      </c>
    </row>
    <row r="7235" spans="1:49" x14ac:dyDescent="0.25">
      <c r="A7235">
        <v>673</v>
      </c>
      <c r="B7235" t="s">
        <v>15336</v>
      </c>
      <c r="C7235">
        <v>30</v>
      </c>
      <c r="D7235" t="s">
        <v>63</v>
      </c>
      <c r="E7235" t="s">
        <v>267</v>
      </c>
      <c r="F7235" t="s">
        <v>65</v>
      </c>
      <c r="G7235">
        <v>7.42</v>
      </c>
      <c r="I7235" t="s">
        <v>63</v>
      </c>
      <c r="J7235" t="s">
        <v>91</v>
      </c>
      <c r="K7235" t="s">
        <v>15337</v>
      </c>
      <c r="L7235" t="s">
        <v>7288</v>
      </c>
      <c r="M7235" t="s">
        <v>15338</v>
      </c>
      <c r="N7235">
        <v>12110.597112860893</v>
      </c>
      <c r="P7235">
        <v>52</v>
      </c>
      <c r="Q7235">
        <v>75.5</v>
      </c>
      <c r="R7235">
        <v>90</v>
      </c>
      <c r="S7235">
        <v>98.8</v>
      </c>
      <c r="T7235">
        <v>90</v>
      </c>
      <c r="U7235">
        <v>7</v>
      </c>
      <c r="V7235">
        <v>47300</v>
      </c>
      <c r="W7235" t="s">
        <v>70</v>
      </c>
      <c r="AB7235" t="s">
        <v>98</v>
      </c>
      <c r="AC7235" t="s">
        <v>98</v>
      </c>
      <c r="AD7235" t="s">
        <v>98</v>
      </c>
      <c r="AE7235" t="s">
        <v>63</v>
      </c>
      <c r="AG7235">
        <v>1977</v>
      </c>
      <c r="AH7235">
        <v>1.5960000000000001</v>
      </c>
      <c r="AI7235">
        <v>37.696241000000001</v>
      </c>
      <c r="AJ7235">
        <v>-97.315877999999998</v>
      </c>
      <c r="AL7235">
        <v>196</v>
      </c>
      <c r="AM7235" t="s">
        <v>63</v>
      </c>
      <c r="AN7235" t="s">
        <v>15339</v>
      </c>
      <c r="AO7235" t="s">
        <v>103</v>
      </c>
      <c r="AP7235" t="s">
        <v>80</v>
      </c>
      <c r="AQ7235" t="s">
        <v>336</v>
      </c>
      <c r="AR7235" t="s">
        <v>561</v>
      </c>
      <c r="AS7235" t="s">
        <v>83</v>
      </c>
      <c r="AT7235" s="5">
        <v>36130</v>
      </c>
      <c r="AU7235" t="s">
        <v>604</v>
      </c>
      <c r="AV7235" t="s">
        <v>274</v>
      </c>
      <c r="AW7235" t="s">
        <v>275</v>
      </c>
    </row>
    <row r="7236" spans="1:49" x14ac:dyDescent="0.25">
      <c r="A7236">
        <v>673</v>
      </c>
      <c r="B7236" t="s">
        <v>15336</v>
      </c>
      <c r="C7236">
        <v>29</v>
      </c>
      <c r="D7236" t="s">
        <v>63</v>
      </c>
      <c r="E7236" t="s">
        <v>267</v>
      </c>
      <c r="F7236" t="s">
        <v>65</v>
      </c>
      <c r="G7236">
        <v>7.42</v>
      </c>
      <c r="I7236" t="s">
        <v>63</v>
      </c>
      <c r="J7236" t="s">
        <v>91</v>
      </c>
      <c r="K7236" t="s">
        <v>15337</v>
      </c>
      <c r="L7236" t="s">
        <v>7288</v>
      </c>
      <c r="M7236" t="s">
        <v>15338</v>
      </c>
      <c r="N7236">
        <v>12110.597112860893</v>
      </c>
      <c r="P7236">
        <v>52</v>
      </c>
      <c r="Q7236">
        <v>75.5</v>
      </c>
      <c r="R7236">
        <v>90</v>
      </c>
      <c r="S7236">
        <v>98.8</v>
      </c>
      <c r="T7236">
        <v>90</v>
      </c>
      <c r="U7236">
        <v>7</v>
      </c>
      <c r="V7236">
        <v>47300</v>
      </c>
      <c r="W7236" t="s">
        <v>70</v>
      </c>
      <c r="AB7236" t="s">
        <v>98</v>
      </c>
      <c r="AC7236" t="s">
        <v>98</v>
      </c>
      <c r="AD7236" t="s">
        <v>98</v>
      </c>
      <c r="AE7236" t="s">
        <v>63</v>
      </c>
      <c r="AG7236">
        <v>1977</v>
      </c>
      <c r="AH7236">
        <v>1.5960000000000001</v>
      </c>
      <c r="AI7236">
        <v>37.696241000000001</v>
      </c>
      <c r="AJ7236">
        <v>-97.315877999999998</v>
      </c>
      <c r="AL7236">
        <v>196</v>
      </c>
      <c r="AM7236" t="s">
        <v>63</v>
      </c>
      <c r="AN7236" t="s">
        <v>15339</v>
      </c>
      <c r="AO7236" t="s">
        <v>103</v>
      </c>
      <c r="AP7236" t="s">
        <v>80</v>
      </c>
      <c r="AQ7236" t="s">
        <v>336</v>
      </c>
      <c r="AR7236" t="s">
        <v>561</v>
      </c>
      <c r="AS7236" t="s">
        <v>83</v>
      </c>
      <c r="AT7236" s="5">
        <v>36130</v>
      </c>
      <c r="AU7236" t="s">
        <v>604</v>
      </c>
      <c r="AV7236" t="s">
        <v>274</v>
      </c>
      <c r="AW7236" t="s">
        <v>275</v>
      </c>
    </row>
    <row r="7237" spans="1:49" x14ac:dyDescent="0.25">
      <c r="A7237">
        <v>673</v>
      </c>
      <c r="B7237" t="s">
        <v>15336</v>
      </c>
      <c r="C7237">
        <v>28</v>
      </c>
      <c r="D7237" t="s">
        <v>63</v>
      </c>
      <c r="E7237" t="s">
        <v>267</v>
      </c>
      <c r="F7237" t="s">
        <v>65</v>
      </c>
      <c r="G7237">
        <v>7.42</v>
      </c>
      <c r="I7237" t="s">
        <v>63</v>
      </c>
      <c r="J7237" t="s">
        <v>91</v>
      </c>
      <c r="K7237" t="s">
        <v>15337</v>
      </c>
      <c r="L7237" t="s">
        <v>7288</v>
      </c>
      <c r="M7237" t="s">
        <v>15338</v>
      </c>
      <c r="N7237">
        <v>12110.597112860893</v>
      </c>
      <c r="P7237">
        <v>52</v>
      </c>
      <c r="Q7237">
        <v>75.5</v>
      </c>
      <c r="R7237">
        <v>90</v>
      </c>
      <c r="S7237">
        <v>98.8</v>
      </c>
      <c r="T7237">
        <v>90</v>
      </c>
      <c r="U7237">
        <v>7</v>
      </c>
      <c r="V7237">
        <v>47300</v>
      </c>
      <c r="W7237" t="s">
        <v>70</v>
      </c>
      <c r="AB7237" t="s">
        <v>98</v>
      </c>
      <c r="AC7237" t="s">
        <v>98</v>
      </c>
      <c r="AD7237" t="s">
        <v>98</v>
      </c>
      <c r="AE7237" t="s">
        <v>63</v>
      </c>
      <c r="AG7237">
        <v>1977</v>
      </c>
      <c r="AH7237">
        <v>1.5960000000000001</v>
      </c>
      <c r="AI7237">
        <v>37.696241000000001</v>
      </c>
      <c r="AJ7237">
        <v>-97.315877999999998</v>
      </c>
      <c r="AL7237">
        <v>196</v>
      </c>
      <c r="AM7237" t="s">
        <v>63</v>
      </c>
      <c r="AN7237" t="s">
        <v>15339</v>
      </c>
      <c r="AO7237" t="s">
        <v>103</v>
      </c>
      <c r="AP7237" t="s">
        <v>80</v>
      </c>
      <c r="AQ7237" t="s">
        <v>336</v>
      </c>
      <c r="AR7237" t="s">
        <v>561</v>
      </c>
      <c r="AS7237" t="s">
        <v>83</v>
      </c>
      <c r="AT7237" s="5">
        <v>36130</v>
      </c>
      <c r="AU7237" t="s">
        <v>604</v>
      </c>
      <c r="AV7237" t="s">
        <v>274</v>
      </c>
      <c r="AW7237" t="s">
        <v>275</v>
      </c>
    </row>
    <row r="7238" spans="1:49" x14ac:dyDescent="0.25">
      <c r="A7238">
        <v>673</v>
      </c>
      <c r="B7238" t="s">
        <v>15336</v>
      </c>
      <c r="C7238">
        <v>27</v>
      </c>
      <c r="D7238" t="s">
        <v>63</v>
      </c>
      <c r="E7238" t="s">
        <v>267</v>
      </c>
      <c r="F7238" t="s">
        <v>65</v>
      </c>
      <c r="G7238">
        <v>7.42</v>
      </c>
      <c r="I7238" t="s">
        <v>63</v>
      </c>
      <c r="J7238" t="s">
        <v>91</v>
      </c>
      <c r="K7238" t="s">
        <v>15337</v>
      </c>
      <c r="L7238" t="s">
        <v>7288</v>
      </c>
      <c r="M7238" t="s">
        <v>15338</v>
      </c>
      <c r="N7238">
        <v>12110.597112860893</v>
      </c>
      <c r="P7238">
        <v>52</v>
      </c>
      <c r="Q7238">
        <v>75.5</v>
      </c>
      <c r="R7238">
        <v>90</v>
      </c>
      <c r="S7238">
        <v>98.8</v>
      </c>
      <c r="T7238">
        <v>90</v>
      </c>
      <c r="U7238">
        <v>7</v>
      </c>
      <c r="V7238">
        <v>47300</v>
      </c>
      <c r="W7238" t="s">
        <v>70</v>
      </c>
      <c r="AB7238" t="s">
        <v>98</v>
      </c>
      <c r="AC7238" t="s">
        <v>98</v>
      </c>
      <c r="AD7238" t="s">
        <v>98</v>
      </c>
      <c r="AE7238" t="s">
        <v>63</v>
      </c>
      <c r="AG7238">
        <v>1977</v>
      </c>
      <c r="AH7238">
        <v>1.5960000000000001</v>
      </c>
      <c r="AI7238">
        <v>37.696241000000001</v>
      </c>
      <c r="AJ7238">
        <v>-97.315877999999998</v>
      </c>
      <c r="AL7238">
        <v>196</v>
      </c>
      <c r="AM7238" t="s">
        <v>63</v>
      </c>
      <c r="AN7238" t="s">
        <v>15339</v>
      </c>
      <c r="AO7238" t="s">
        <v>103</v>
      </c>
      <c r="AP7238" t="s">
        <v>80</v>
      </c>
      <c r="AQ7238" t="s">
        <v>336</v>
      </c>
      <c r="AR7238" t="s">
        <v>561</v>
      </c>
      <c r="AS7238" t="s">
        <v>83</v>
      </c>
      <c r="AT7238" s="5">
        <v>36130</v>
      </c>
      <c r="AU7238" t="s">
        <v>604</v>
      </c>
      <c r="AV7238" t="s">
        <v>274</v>
      </c>
      <c r="AW7238" t="s">
        <v>275</v>
      </c>
    </row>
    <row r="7239" spans="1:49" x14ac:dyDescent="0.25">
      <c r="A7239">
        <v>673</v>
      </c>
      <c r="B7239" t="s">
        <v>15336</v>
      </c>
      <c r="C7239">
        <v>26</v>
      </c>
      <c r="D7239" t="s">
        <v>63</v>
      </c>
      <c r="E7239" t="s">
        <v>267</v>
      </c>
      <c r="F7239" t="s">
        <v>65</v>
      </c>
      <c r="G7239">
        <v>7.42</v>
      </c>
      <c r="I7239" t="s">
        <v>63</v>
      </c>
      <c r="J7239" t="s">
        <v>91</v>
      </c>
      <c r="K7239" t="s">
        <v>15337</v>
      </c>
      <c r="L7239" t="s">
        <v>7288</v>
      </c>
      <c r="M7239" t="s">
        <v>15338</v>
      </c>
      <c r="N7239">
        <v>12110.597112860893</v>
      </c>
      <c r="P7239">
        <v>52</v>
      </c>
      <c r="Q7239">
        <v>75.5</v>
      </c>
      <c r="R7239">
        <v>90</v>
      </c>
      <c r="S7239">
        <v>98.8</v>
      </c>
      <c r="T7239">
        <v>90</v>
      </c>
      <c r="U7239">
        <v>7</v>
      </c>
      <c r="V7239">
        <v>47300</v>
      </c>
      <c r="W7239" t="s">
        <v>70</v>
      </c>
      <c r="AB7239" t="s">
        <v>98</v>
      </c>
      <c r="AC7239" t="s">
        <v>98</v>
      </c>
      <c r="AD7239" t="s">
        <v>98</v>
      </c>
      <c r="AE7239" t="s">
        <v>63</v>
      </c>
      <c r="AG7239">
        <v>1977</v>
      </c>
      <c r="AH7239">
        <v>1.5960000000000001</v>
      </c>
      <c r="AI7239">
        <v>37.696241000000001</v>
      </c>
      <c r="AJ7239">
        <v>-97.315877999999998</v>
      </c>
      <c r="AL7239">
        <v>196</v>
      </c>
      <c r="AM7239" t="s">
        <v>63</v>
      </c>
      <c r="AN7239" t="s">
        <v>15339</v>
      </c>
      <c r="AO7239" t="s">
        <v>103</v>
      </c>
      <c r="AP7239" t="s">
        <v>80</v>
      </c>
      <c r="AQ7239" t="s">
        <v>336</v>
      </c>
      <c r="AR7239" t="s">
        <v>561</v>
      </c>
      <c r="AS7239" t="s">
        <v>83</v>
      </c>
      <c r="AT7239" s="5">
        <v>36130</v>
      </c>
      <c r="AU7239" t="s">
        <v>604</v>
      </c>
      <c r="AV7239" t="s">
        <v>274</v>
      </c>
      <c r="AW7239" t="s">
        <v>275</v>
      </c>
    </row>
    <row r="7240" spans="1:49" x14ac:dyDescent="0.25">
      <c r="A7240">
        <v>673</v>
      </c>
      <c r="B7240" t="s">
        <v>15336</v>
      </c>
      <c r="C7240">
        <v>25</v>
      </c>
      <c r="D7240" t="s">
        <v>63</v>
      </c>
      <c r="E7240" t="s">
        <v>267</v>
      </c>
      <c r="F7240" t="s">
        <v>65</v>
      </c>
      <c r="G7240">
        <v>7.42</v>
      </c>
      <c r="I7240" t="s">
        <v>63</v>
      </c>
      <c r="J7240" t="s">
        <v>91</v>
      </c>
      <c r="K7240" t="s">
        <v>15337</v>
      </c>
      <c r="L7240" t="s">
        <v>7288</v>
      </c>
      <c r="M7240" t="s">
        <v>15338</v>
      </c>
      <c r="N7240">
        <v>12110.597112860893</v>
      </c>
      <c r="P7240">
        <v>52</v>
      </c>
      <c r="Q7240">
        <v>75.5</v>
      </c>
      <c r="R7240">
        <v>90</v>
      </c>
      <c r="S7240">
        <v>98.8</v>
      </c>
      <c r="T7240">
        <v>90</v>
      </c>
      <c r="U7240">
        <v>7</v>
      </c>
      <c r="V7240">
        <v>47300</v>
      </c>
      <c r="W7240" t="s">
        <v>70</v>
      </c>
      <c r="AB7240" t="s">
        <v>98</v>
      </c>
      <c r="AC7240" t="s">
        <v>98</v>
      </c>
      <c r="AD7240" t="s">
        <v>98</v>
      </c>
      <c r="AE7240" t="s">
        <v>63</v>
      </c>
      <c r="AG7240">
        <v>1977</v>
      </c>
      <c r="AH7240">
        <v>1.5960000000000001</v>
      </c>
      <c r="AI7240">
        <v>37.696241000000001</v>
      </c>
      <c r="AJ7240">
        <v>-97.315877999999998</v>
      </c>
      <c r="AL7240">
        <v>196</v>
      </c>
      <c r="AM7240" t="s">
        <v>63</v>
      </c>
      <c r="AN7240" t="s">
        <v>15339</v>
      </c>
      <c r="AO7240" t="s">
        <v>103</v>
      </c>
      <c r="AP7240" t="s">
        <v>80</v>
      </c>
      <c r="AQ7240" t="s">
        <v>336</v>
      </c>
      <c r="AR7240" t="s">
        <v>561</v>
      </c>
      <c r="AS7240" t="s">
        <v>83</v>
      </c>
      <c r="AT7240" s="5">
        <v>36130</v>
      </c>
      <c r="AU7240" t="s">
        <v>604</v>
      </c>
      <c r="AV7240" t="s">
        <v>274</v>
      </c>
      <c r="AW7240" t="s">
        <v>275</v>
      </c>
    </row>
    <row r="7241" spans="1:49" x14ac:dyDescent="0.25">
      <c r="A7241">
        <v>673</v>
      </c>
      <c r="B7241" t="s">
        <v>15336</v>
      </c>
      <c r="C7241">
        <v>24</v>
      </c>
      <c r="D7241" t="s">
        <v>63</v>
      </c>
      <c r="E7241" t="s">
        <v>267</v>
      </c>
      <c r="F7241" t="s">
        <v>65</v>
      </c>
      <c r="G7241">
        <v>7.42</v>
      </c>
      <c r="I7241" t="s">
        <v>63</v>
      </c>
      <c r="J7241" t="s">
        <v>91</v>
      </c>
      <c r="K7241" t="s">
        <v>15337</v>
      </c>
      <c r="L7241" t="s">
        <v>7288</v>
      </c>
      <c r="M7241" t="s">
        <v>15338</v>
      </c>
      <c r="N7241">
        <v>12110.597112860893</v>
      </c>
      <c r="P7241">
        <v>52</v>
      </c>
      <c r="Q7241">
        <v>75.5</v>
      </c>
      <c r="R7241">
        <v>90</v>
      </c>
      <c r="S7241">
        <v>98.8</v>
      </c>
      <c r="T7241">
        <v>90</v>
      </c>
      <c r="U7241">
        <v>7</v>
      </c>
      <c r="V7241">
        <v>47300</v>
      </c>
      <c r="W7241" t="s">
        <v>70</v>
      </c>
      <c r="AB7241" t="s">
        <v>98</v>
      </c>
      <c r="AC7241" t="s">
        <v>98</v>
      </c>
      <c r="AD7241" t="s">
        <v>98</v>
      </c>
      <c r="AE7241" t="s">
        <v>63</v>
      </c>
      <c r="AG7241">
        <v>1977</v>
      </c>
      <c r="AH7241">
        <v>1.5960000000000001</v>
      </c>
      <c r="AI7241">
        <v>37.696241000000001</v>
      </c>
      <c r="AJ7241">
        <v>-97.315877999999998</v>
      </c>
      <c r="AL7241">
        <v>196</v>
      </c>
      <c r="AM7241" t="s">
        <v>63</v>
      </c>
      <c r="AN7241" t="s">
        <v>15339</v>
      </c>
      <c r="AO7241" t="s">
        <v>103</v>
      </c>
      <c r="AP7241" t="s">
        <v>80</v>
      </c>
      <c r="AQ7241" t="s">
        <v>336</v>
      </c>
      <c r="AR7241" t="s">
        <v>561</v>
      </c>
      <c r="AS7241" t="s">
        <v>83</v>
      </c>
      <c r="AT7241" s="5">
        <v>36130</v>
      </c>
      <c r="AU7241" t="s">
        <v>604</v>
      </c>
      <c r="AV7241" t="s">
        <v>274</v>
      </c>
      <c r="AW7241" t="s">
        <v>275</v>
      </c>
    </row>
    <row r="7242" spans="1:49" x14ac:dyDescent="0.25">
      <c r="A7242">
        <v>673</v>
      </c>
      <c r="B7242" t="s">
        <v>15336</v>
      </c>
      <c r="C7242">
        <v>23</v>
      </c>
      <c r="D7242" t="s">
        <v>63</v>
      </c>
      <c r="E7242" t="s">
        <v>267</v>
      </c>
      <c r="F7242" t="s">
        <v>65</v>
      </c>
      <c r="G7242">
        <v>7.42</v>
      </c>
      <c r="I7242" t="s">
        <v>63</v>
      </c>
      <c r="J7242" t="s">
        <v>91</v>
      </c>
      <c r="K7242" t="s">
        <v>15337</v>
      </c>
      <c r="L7242" t="s">
        <v>7288</v>
      </c>
      <c r="M7242" t="s">
        <v>15338</v>
      </c>
      <c r="N7242">
        <v>12110.597112860893</v>
      </c>
      <c r="P7242">
        <v>52</v>
      </c>
      <c r="Q7242">
        <v>75.5</v>
      </c>
      <c r="R7242">
        <v>90</v>
      </c>
      <c r="S7242">
        <v>98.8</v>
      </c>
      <c r="T7242">
        <v>90</v>
      </c>
      <c r="U7242">
        <v>7</v>
      </c>
      <c r="V7242">
        <v>47300</v>
      </c>
      <c r="W7242" t="s">
        <v>70</v>
      </c>
      <c r="AB7242" t="s">
        <v>98</v>
      </c>
      <c r="AC7242" t="s">
        <v>98</v>
      </c>
      <c r="AD7242" t="s">
        <v>98</v>
      </c>
      <c r="AE7242" t="s">
        <v>63</v>
      </c>
      <c r="AG7242">
        <v>1977</v>
      </c>
      <c r="AH7242">
        <v>1.5960000000000001</v>
      </c>
      <c r="AI7242">
        <v>37.696241000000001</v>
      </c>
      <c r="AJ7242">
        <v>-97.315877999999998</v>
      </c>
      <c r="AL7242">
        <v>196</v>
      </c>
      <c r="AM7242" t="s">
        <v>63</v>
      </c>
      <c r="AN7242" t="s">
        <v>15339</v>
      </c>
      <c r="AO7242" t="s">
        <v>103</v>
      </c>
      <c r="AP7242" t="s">
        <v>80</v>
      </c>
      <c r="AQ7242" t="s">
        <v>336</v>
      </c>
      <c r="AR7242" t="s">
        <v>561</v>
      </c>
      <c r="AS7242" t="s">
        <v>83</v>
      </c>
      <c r="AT7242" s="5">
        <v>36130</v>
      </c>
      <c r="AU7242" t="s">
        <v>604</v>
      </c>
      <c r="AV7242" t="s">
        <v>274</v>
      </c>
      <c r="AW7242" t="s">
        <v>275</v>
      </c>
    </row>
    <row r="7243" spans="1:49" x14ac:dyDescent="0.25">
      <c r="A7243">
        <v>673</v>
      </c>
      <c r="B7243" t="s">
        <v>15336</v>
      </c>
      <c r="C7243">
        <v>22</v>
      </c>
      <c r="D7243" t="s">
        <v>63</v>
      </c>
      <c r="E7243" t="s">
        <v>267</v>
      </c>
      <c r="F7243" t="s">
        <v>65</v>
      </c>
      <c r="G7243">
        <v>7.42</v>
      </c>
      <c r="I7243" t="s">
        <v>63</v>
      </c>
      <c r="J7243" t="s">
        <v>91</v>
      </c>
      <c r="K7243" t="s">
        <v>15337</v>
      </c>
      <c r="L7243" t="s">
        <v>7288</v>
      </c>
      <c r="M7243" t="s">
        <v>15338</v>
      </c>
      <c r="N7243">
        <v>12110.597112860893</v>
      </c>
      <c r="P7243">
        <v>52</v>
      </c>
      <c r="Q7243">
        <v>75.5</v>
      </c>
      <c r="R7243">
        <v>90</v>
      </c>
      <c r="S7243">
        <v>98.8</v>
      </c>
      <c r="T7243">
        <v>90</v>
      </c>
      <c r="U7243">
        <v>7</v>
      </c>
      <c r="V7243">
        <v>47300</v>
      </c>
      <c r="W7243" t="s">
        <v>70</v>
      </c>
      <c r="AB7243" t="s">
        <v>98</v>
      </c>
      <c r="AC7243" t="s">
        <v>98</v>
      </c>
      <c r="AD7243" t="s">
        <v>98</v>
      </c>
      <c r="AE7243" t="s">
        <v>63</v>
      </c>
      <c r="AG7243">
        <v>1977</v>
      </c>
      <c r="AH7243">
        <v>1.5960000000000001</v>
      </c>
      <c r="AI7243">
        <v>37.696241000000001</v>
      </c>
      <c r="AJ7243">
        <v>-97.315877999999998</v>
      </c>
      <c r="AL7243">
        <v>196</v>
      </c>
      <c r="AM7243" t="s">
        <v>63</v>
      </c>
      <c r="AN7243" t="s">
        <v>15339</v>
      </c>
      <c r="AO7243" t="s">
        <v>103</v>
      </c>
      <c r="AP7243" t="s">
        <v>80</v>
      </c>
      <c r="AQ7243" t="s">
        <v>336</v>
      </c>
      <c r="AR7243" t="s">
        <v>561</v>
      </c>
      <c r="AS7243" t="s">
        <v>83</v>
      </c>
      <c r="AT7243" s="5">
        <v>36130</v>
      </c>
      <c r="AU7243" t="s">
        <v>604</v>
      </c>
      <c r="AV7243" t="s">
        <v>274</v>
      </c>
      <c r="AW7243" t="s">
        <v>275</v>
      </c>
    </row>
    <row r="7244" spans="1:49" x14ac:dyDescent="0.25">
      <c r="A7244">
        <v>673</v>
      </c>
      <c r="B7244" t="s">
        <v>15336</v>
      </c>
      <c r="C7244">
        <v>21</v>
      </c>
      <c r="D7244" t="s">
        <v>63</v>
      </c>
      <c r="E7244" t="s">
        <v>267</v>
      </c>
      <c r="F7244" t="s">
        <v>65</v>
      </c>
      <c r="G7244">
        <v>7.42</v>
      </c>
      <c r="I7244" t="s">
        <v>63</v>
      </c>
      <c r="J7244" t="s">
        <v>91</v>
      </c>
      <c r="K7244" t="s">
        <v>15337</v>
      </c>
      <c r="L7244" t="s">
        <v>7288</v>
      </c>
      <c r="M7244" t="s">
        <v>15338</v>
      </c>
      <c r="N7244">
        <v>12110.597112860893</v>
      </c>
      <c r="P7244">
        <v>52</v>
      </c>
      <c r="Q7244">
        <v>75.5</v>
      </c>
      <c r="R7244">
        <v>90</v>
      </c>
      <c r="S7244">
        <v>98.8</v>
      </c>
      <c r="T7244">
        <v>90</v>
      </c>
      <c r="U7244">
        <v>7</v>
      </c>
      <c r="V7244">
        <v>47300</v>
      </c>
      <c r="W7244" t="s">
        <v>70</v>
      </c>
      <c r="AB7244" t="s">
        <v>98</v>
      </c>
      <c r="AC7244" t="s">
        <v>98</v>
      </c>
      <c r="AD7244" t="s">
        <v>98</v>
      </c>
      <c r="AE7244" t="s">
        <v>63</v>
      </c>
      <c r="AG7244">
        <v>1977</v>
      </c>
      <c r="AH7244">
        <v>1.5960000000000001</v>
      </c>
      <c r="AI7244">
        <v>37.696241000000001</v>
      </c>
      <c r="AJ7244">
        <v>-97.315877999999998</v>
      </c>
      <c r="AL7244">
        <v>196</v>
      </c>
      <c r="AM7244" t="s">
        <v>63</v>
      </c>
      <c r="AN7244" t="s">
        <v>15339</v>
      </c>
      <c r="AO7244" t="s">
        <v>103</v>
      </c>
      <c r="AP7244" t="s">
        <v>80</v>
      </c>
      <c r="AQ7244" t="s">
        <v>336</v>
      </c>
      <c r="AR7244" t="s">
        <v>561</v>
      </c>
      <c r="AS7244" t="s">
        <v>83</v>
      </c>
      <c r="AT7244" s="5">
        <v>36130</v>
      </c>
      <c r="AU7244" t="s">
        <v>604</v>
      </c>
      <c r="AV7244" t="s">
        <v>274</v>
      </c>
      <c r="AW7244" t="s">
        <v>275</v>
      </c>
    </row>
    <row r="7245" spans="1:49" x14ac:dyDescent="0.25">
      <c r="A7245">
        <v>673</v>
      </c>
      <c r="B7245" t="s">
        <v>15336</v>
      </c>
      <c r="C7245">
        <v>20</v>
      </c>
      <c r="D7245" t="s">
        <v>63</v>
      </c>
      <c r="E7245" t="s">
        <v>267</v>
      </c>
      <c r="F7245" t="s">
        <v>65</v>
      </c>
      <c r="G7245">
        <v>7.42</v>
      </c>
      <c r="I7245" t="s">
        <v>63</v>
      </c>
      <c r="J7245" t="s">
        <v>91</v>
      </c>
      <c r="K7245" t="s">
        <v>15337</v>
      </c>
      <c r="L7245" t="s">
        <v>7288</v>
      </c>
      <c r="M7245" t="s">
        <v>15338</v>
      </c>
      <c r="N7245">
        <v>12110.597112860893</v>
      </c>
      <c r="P7245">
        <v>52</v>
      </c>
      <c r="Q7245">
        <v>75.5</v>
      </c>
      <c r="R7245">
        <v>90</v>
      </c>
      <c r="S7245">
        <v>98.8</v>
      </c>
      <c r="T7245">
        <v>90</v>
      </c>
      <c r="U7245">
        <v>7</v>
      </c>
      <c r="V7245">
        <v>47300</v>
      </c>
      <c r="W7245" t="s">
        <v>70</v>
      </c>
      <c r="AB7245" t="s">
        <v>98</v>
      </c>
      <c r="AC7245" t="s">
        <v>98</v>
      </c>
      <c r="AD7245" t="s">
        <v>98</v>
      </c>
      <c r="AE7245" t="s">
        <v>63</v>
      </c>
      <c r="AG7245">
        <v>1977</v>
      </c>
      <c r="AH7245">
        <v>1.5960000000000001</v>
      </c>
      <c r="AI7245">
        <v>37.696241000000001</v>
      </c>
      <c r="AJ7245">
        <v>-97.315877999999998</v>
      </c>
      <c r="AL7245">
        <v>196</v>
      </c>
      <c r="AM7245" t="s">
        <v>63</v>
      </c>
      <c r="AN7245" t="s">
        <v>15339</v>
      </c>
      <c r="AO7245" t="s">
        <v>103</v>
      </c>
      <c r="AP7245" t="s">
        <v>80</v>
      </c>
      <c r="AQ7245" t="s">
        <v>336</v>
      </c>
      <c r="AR7245" t="s">
        <v>561</v>
      </c>
      <c r="AS7245" t="s">
        <v>83</v>
      </c>
      <c r="AT7245" s="5">
        <v>36130</v>
      </c>
      <c r="AU7245" t="s">
        <v>604</v>
      </c>
      <c r="AV7245" t="s">
        <v>274</v>
      </c>
      <c r="AW7245" t="s">
        <v>275</v>
      </c>
    </row>
    <row r="7246" spans="1:49" x14ac:dyDescent="0.25">
      <c r="A7246">
        <v>673</v>
      </c>
      <c r="B7246" t="s">
        <v>15336</v>
      </c>
      <c r="C7246">
        <v>19</v>
      </c>
      <c r="D7246" t="s">
        <v>63</v>
      </c>
      <c r="E7246" t="s">
        <v>267</v>
      </c>
      <c r="F7246" t="s">
        <v>65</v>
      </c>
      <c r="G7246">
        <v>7.42</v>
      </c>
      <c r="I7246" t="s">
        <v>63</v>
      </c>
      <c r="J7246" t="s">
        <v>91</v>
      </c>
      <c r="K7246" t="s">
        <v>15337</v>
      </c>
      <c r="L7246" t="s">
        <v>7288</v>
      </c>
      <c r="M7246" t="s">
        <v>15338</v>
      </c>
      <c r="N7246">
        <v>12110.597112860893</v>
      </c>
      <c r="P7246">
        <v>52</v>
      </c>
      <c r="Q7246">
        <v>75.5</v>
      </c>
      <c r="R7246">
        <v>90</v>
      </c>
      <c r="S7246">
        <v>98.8</v>
      </c>
      <c r="T7246">
        <v>90</v>
      </c>
      <c r="U7246">
        <v>7</v>
      </c>
      <c r="V7246">
        <v>47300</v>
      </c>
      <c r="W7246" t="s">
        <v>70</v>
      </c>
      <c r="AB7246" t="s">
        <v>98</v>
      </c>
      <c r="AC7246" t="s">
        <v>98</v>
      </c>
      <c r="AD7246" t="s">
        <v>98</v>
      </c>
      <c r="AE7246" t="s">
        <v>63</v>
      </c>
      <c r="AG7246">
        <v>1977</v>
      </c>
      <c r="AH7246">
        <v>1.5960000000000001</v>
      </c>
      <c r="AI7246">
        <v>37.696241000000001</v>
      </c>
      <c r="AJ7246">
        <v>-97.315877999999998</v>
      </c>
      <c r="AL7246">
        <v>196</v>
      </c>
      <c r="AM7246" t="s">
        <v>63</v>
      </c>
      <c r="AN7246" t="s">
        <v>15339</v>
      </c>
      <c r="AO7246" t="s">
        <v>103</v>
      </c>
      <c r="AP7246" t="s">
        <v>80</v>
      </c>
      <c r="AQ7246" t="s">
        <v>336</v>
      </c>
      <c r="AR7246" t="s">
        <v>561</v>
      </c>
      <c r="AS7246" t="s">
        <v>83</v>
      </c>
      <c r="AT7246" s="5">
        <v>36130</v>
      </c>
      <c r="AU7246" t="s">
        <v>604</v>
      </c>
      <c r="AV7246" t="s">
        <v>274</v>
      </c>
      <c r="AW7246" t="s">
        <v>275</v>
      </c>
    </row>
    <row r="7247" spans="1:49" x14ac:dyDescent="0.25">
      <c r="A7247">
        <v>673</v>
      </c>
      <c r="B7247" t="s">
        <v>15336</v>
      </c>
      <c r="C7247">
        <v>18</v>
      </c>
      <c r="D7247" t="s">
        <v>63</v>
      </c>
      <c r="E7247" t="s">
        <v>267</v>
      </c>
      <c r="F7247" t="s">
        <v>65</v>
      </c>
      <c r="G7247">
        <v>7.42</v>
      </c>
      <c r="I7247" t="s">
        <v>63</v>
      </c>
      <c r="J7247" t="s">
        <v>91</v>
      </c>
      <c r="K7247" t="s">
        <v>15337</v>
      </c>
      <c r="L7247" t="s">
        <v>7288</v>
      </c>
      <c r="M7247" t="s">
        <v>15338</v>
      </c>
      <c r="N7247">
        <v>12110.597112860893</v>
      </c>
      <c r="P7247">
        <v>52</v>
      </c>
      <c r="Q7247">
        <v>75.5</v>
      </c>
      <c r="R7247">
        <v>90</v>
      </c>
      <c r="S7247">
        <v>98.8</v>
      </c>
      <c r="T7247">
        <v>90</v>
      </c>
      <c r="U7247">
        <v>7</v>
      </c>
      <c r="V7247">
        <v>47300</v>
      </c>
      <c r="W7247" t="s">
        <v>70</v>
      </c>
      <c r="AB7247" t="s">
        <v>98</v>
      </c>
      <c r="AC7247" t="s">
        <v>98</v>
      </c>
      <c r="AD7247" t="s">
        <v>98</v>
      </c>
      <c r="AE7247" t="s">
        <v>63</v>
      </c>
      <c r="AG7247">
        <v>1977</v>
      </c>
      <c r="AH7247">
        <v>1.5960000000000001</v>
      </c>
      <c r="AI7247">
        <v>37.696241000000001</v>
      </c>
      <c r="AJ7247">
        <v>-97.315877999999998</v>
      </c>
      <c r="AL7247">
        <v>196</v>
      </c>
      <c r="AM7247" t="s">
        <v>63</v>
      </c>
      <c r="AN7247" t="s">
        <v>15339</v>
      </c>
      <c r="AO7247" t="s">
        <v>103</v>
      </c>
      <c r="AP7247" t="s">
        <v>80</v>
      </c>
      <c r="AQ7247" t="s">
        <v>336</v>
      </c>
      <c r="AR7247" t="s">
        <v>561</v>
      </c>
      <c r="AS7247" t="s">
        <v>83</v>
      </c>
      <c r="AT7247" s="5">
        <v>36130</v>
      </c>
      <c r="AU7247" t="s">
        <v>604</v>
      </c>
      <c r="AV7247" t="s">
        <v>274</v>
      </c>
      <c r="AW7247" t="s">
        <v>275</v>
      </c>
    </row>
    <row r="7248" spans="1:49" x14ac:dyDescent="0.25">
      <c r="A7248">
        <v>673</v>
      </c>
      <c r="B7248" t="s">
        <v>15336</v>
      </c>
      <c r="C7248">
        <v>17</v>
      </c>
      <c r="D7248" t="s">
        <v>63</v>
      </c>
      <c r="E7248" t="s">
        <v>267</v>
      </c>
      <c r="F7248" t="s">
        <v>65</v>
      </c>
      <c r="G7248">
        <v>7.42</v>
      </c>
      <c r="I7248" t="s">
        <v>63</v>
      </c>
      <c r="J7248" t="s">
        <v>91</v>
      </c>
      <c r="K7248" t="s">
        <v>15337</v>
      </c>
      <c r="L7248" t="s">
        <v>7288</v>
      </c>
      <c r="M7248" t="s">
        <v>15338</v>
      </c>
      <c r="N7248">
        <v>12110.597112860893</v>
      </c>
      <c r="P7248">
        <v>52</v>
      </c>
      <c r="Q7248">
        <v>75.5</v>
      </c>
      <c r="R7248">
        <v>90</v>
      </c>
      <c r="S7248">
        <v>98.8</v>
      </c>
      <c r="T7248">
        <v>90</v>
      </c>
      <c r="U7248">
        <v>7</v>
      </c>
      <c r="V7248">
        <v>47300</v>
      </c>
      <c r="W7248" t="s">
        <v>70</v>
      </c>
      <c r="AB7248" t="s">
        <v>98</v>
      </c>
      <c r="AC7248" t="s">
        <v>98</v>
      </c>
      <c r="AD7248" t="s">
        <v>98</v>
      </c>
      <c r="AE7248" t="s">
        <v>63</v>
      </c>
      <c r="AG7248">
        <v>1977</v>
      </c>
      <c r="AH7248">
        <v>1.5960000000000001</v>
      </c>
      <c r="AI7248">
        <v>37.696241000000001</v>
      </c>
      <c r="AJ7248">
        <v>-97.315877999999998</v>
      </c>
      <c r="AL7248">
        <v>196</v>
      </c>
      <c r="AM7248" t="s">
        <v>63</v>
      </c>
      <c r="AN7248" t="s">
        <v>15339</v>
      </c>
      <c r="AO7248" t="s">
        <v>103</v>
      </c>
      <c r="AP7248" t="s">
        <v>80</v>
      </c>
      <c r="AQ7248" t="s">
        <v>336</v>
      </c>
      <c r="AR7248" t="s">
        <v>561</v>
      </c>
      <c r="AS7248" t="s">
        <v>83</v>
      </c>
      <c r="AT7248" s="5">
        <v>36130</v>
      </c>
      <c r="AU7248" t="s">
        <v>604</v>
      </c>
      <c r="AV7248" t="s">
        <v>274</v>
      </c>
      <c r="AW7248" t="s">
        <v>275</v>
      </c>
    </row>
    <row r="7249" spans="1:49" x14ac:dyDescent="0.25">
      <c r="A7249">
        <v>673</v>
      </c>
      <c r="B7249" t="s">
        <v>15336</v>
      </c>
      <c r="C7249">
        <v>16</v>
      </c>
      <c r="D7249" t="s">
        <v>63</v>
      </c>
      <c r="E7249" t="s">
        <v>267</v>
      </c>
      <c r="F7249" t="s">
        <v>65</v>
      </c>
      <c r="G7249">
        <v>7.42</v>
      </c>
      <c r="I7249" t="s">
        <v>63</v>
      </c>
      <c r="J7249" t="s">
        <v>91</v>
      </c>
      <c r="K7249" t="s">
        <v>15337</v>
      </c>
      <c r="L7249" t="s">
        <v>7288</v>
      </c>
      <c r="M7249" t="s">
        <v>15338</v>
      </c>
      <c r="N7249">
        <v>12110.597112860893</v>
      </c>
      <c r="P7249">
        <v>52</v>
      </c>
      <c r="Q7249">
        <v>75.5</v>
      </c>
      <c r="R7249">
        <v>90</v>
      </c>
      <c r="S7249">
        <v>98.8</v>
      </c>
      <c r="T7249">
        <v>90</v>
      </c>
      <c r="U7249">
        <v>7</v>
      </c>
      <c r="V7249">
        <v>47300</v>
      </c>
      <c r="W7249" t="s">
        <v>70</v>
      </c>
      <c r="AB7249" t="s">
        <v>98</v>
      </c>
      <c r="AC7249" t="s">
        <v>98</v>
      </c>
      <c r="AD7249" t="s">
        <v>98</v>
      </c>
      <c r="AE7249" t="s">
        <v>63</v>
      </c>
      <c r="AG7249">
        <v>1977</v>
      </c>
      <c r="AH7249">
        <v>1.5960000000000001</v>
      </c>
      <c r="AI7249">
        <v>37.696241000000001</v>
      </c>
      <c r="AJ7249">
        <v>-97.315877999999998</v>
      </c>
      <c r="AL7249">
        <v>196</v>
      </c>
      <c r="AM7249" t="s">
        <v>63</v>
      </c>
      <c r="AN7249" t="s">
        <v>15339</v>
      </c>
      <c r="AO7249" t="s">
        <v>103</v>
      </c>
      <c r="AP7249" t="s">
        <v>80</v>
      </c>
      <c r="AQ7249" t="s">
        <v>336</v>
      </c>
      <c r="AR7249" t="s">
        <v>561</v>
      </c>
      <c r="AS7249" t="s">
        <v>83</v>
      </c>
      <c r="AT7249" s="5">
        <v>36130</v>
      </c>
      <c r="AU7249" t="s">
        <v>604</v>
      </c>
      <c r="AV7249" t="s">
        <v>274</v>
      </c>
      <c r="AW7249" t="s">
        <v>275</v>
      </c>
    </row>
    <row r="7250" spans="1:49" x14ac:dyDescent="0.25">
      <c r="A7250">
        <v>673</v>
      </c>
      <c r="B7250" t="s">
        <v>15336</v>
      </c>
      <c r="C7250">
        <v>15</v>
      </c>
      <c r="D7250" t="s">
        <v>63</v>
      </c>
      <c r="E7250" t="s">
        <v>267</v>
      </c>
      <c r="F7250" t="s">
        <v>65</v>
      </c>
      <c r="G7250">
        <v>7.42</v>
      </c>
      <c r="I7250" t="s">
        <v>63</v>
      </c>
      <c r="J7250" t="s">
        <v>91</v>
      </c>
      <c r="K7250" t="s">
        <v>15337</v>
      </c>
      <c r="L7250" t="s">
        <v>7288</v>
      </c>
      <c r="M7250" t="s">
        <v>15338</v>
      </c>
      <c r="N7250">
        <v>12110.597112860893</v>
      </c>
      <c r="P7250">
        <v>52</v>
      </c>
      <c r="Q7250">
        <v>75.5</v>
      </c>
      <c r="R7250">
        <v>90</v>
      </c>
      <c r="S7250">
        <v>98.8</v>
      </c>
      <c r="T7250">
        <v>90</v>
      </c>
      <c r="U7250">
        <v>7</v>
      </c>
      <c r="V7250">
        <v>47300</v>
      </c>
      <c r="W7250" t="s">
        <v>70</v>
      </c>
      <c r="AB7250" t="s">
        <v>98</v>
      </c>
      <c r="AC7250" t="s">
        <v>98</v>
      </c>
      <c r="AD7250" t="s">
        <v>98</v>
      </c>
      <c r="AE7250" t="s">
        <v>63</v>
      </c>
      <c r="AG7250">
        <v>1977</v>
      </c>
      <c r="AH7250">
        <v>1.5960000000000001</v>
      </c>
      <c r="AI7250">
        <v>37.696241000000001</v>
      </c>
      <c r="AJ7250">
        <v>-97.315877999999998</v>
      </c>
      <c r="AL7250">
        <v>196</v>
      </c>
      <c r="AM7250" t="s">
        <v>63</v>
      </c>
      <c r="AN7250" t="s">
        <v>15339</v>
      </c>
      <c r="AO7250" t="s">
        <v>103</v>
      </c>
      <c r="AP7250" t="s">
        <v>80</v>
      </c>
      <c r="AQ7250" t="s">
        <v>336</v>
      </c>
      <c r="AR7250" t="s">
        <v>561</v>
      </c>
      <c r="AS7250" t="s">
        <v>83</v>
      </c>
      <c r="AT7250" s="5">
        <v>36130</v>
      </c>
      <c r="AU7250" t="s">
        <v>604</v>
      </c>
      <c r="AV7250" t="s">
        <v>274</v>
      </c>
      <c r="AW7250" t="s">
        <v>275</v>
      </c>
    </row>
    <row r="7251" spans="1:49" x14ac:dyDescent="0.25">
      <c r="A7251">
        <v>673</v>
      </c>
      <c r="B7251" t="s">
        <v>15336</v>
      </c>
      <c r="C7251">
        <v>14</v>
      </c>
      <c r="D7251" t="s">
        <v>63</v>
      </c>
      <c r="E7251" t="s">
        <v>267</v>
      </c>
      <c r="F7251" t="s">
        <v>65</v>
      </c>
      <c r="G7251">
        <v>7.42</v>
      </c>
      <c r="I7251" t="s">
        <v>63</v>
      </c>
      <c r="J7251" t="s">
        <v>91</v>
      </c>
      <c r="K7251" t="s">
        <v>15337</v>
      </c>
      <c r="L7251" t="s">
        <v>7288</v>
      </c>
      <c r="M7251" t="s">
        <v>15338</v>
      </c>
      <c r="N7251">
        <v>12110.597112860893</v>
      </c>
      <c r="P7251">
        <v>52</v>
      </c>
      <c r="Q7251">
        <v>75.5</v>
      </c>
      <c r="R7251">
        <v>90</v>
      </c>
      <c r="S7251">
        <v>98.8</v>
      </c>
      <c r="T7251">
        <v>90</v>
      </c>
      <c r="U7251">
        <v>7</v>
      </c>
      <c r="V7251">
        <v>47300</v>
      </c>
      <c r="W7251" t="s">
        <v>70</v>
      </c>
      <c r="AB7251" t="s">
        <v>98</v>
      </c>
      <c r="AC7251" t="s">
        <v>98</v>
      </c>
      <c r="AD7251" t="s">
        <v>98</v>
      </c>
      <c r="AE7251" t="s">
        <v>63</v>
      </c>
      <c r="AG7251">
        <v>1977</v>
      </c>
      <c r="AH7251">
        <v>1.5960000000000001</v>
      </c>
      <c r="AI7251">
        <v>37.696241000000001</v>
      </c>
      <c r="AJ7251">
        <v>-97.315877999999998</v>
      </c>
      <c r="AL7251">
        <v>196</v>
      </c>
      <c r="AM7251" t="s">
        <v>63</v>
      </c>
      <c r="AN7251" t="s">
        <v>15339</v>
      </c>
      <c r="AO7251" t="s">
        <v>103</v>
      </c>
      <c r="AP7251" t="s">
        <v>80</v>
      </c>
      <c r="AQ7251" t="s">
        <v>336</v>
      </c>
      <c r="AR7251" t="s">
        <v>561</v>
      </c>
      <c r="AS7251" t="s">
        <v>83</v>
      </c>
      <c r="AT7251" s="5">
        <v>36130</v>
      </c>
      <c r="AU7251" t="s">
        <v>604</v>
      </c>
      <c r="AV7251" t="s">
        <v>274</v>
      </c>
      <c r="AW7251" t="s">
        <v>275</v>
      </c>
    </row>
    <row r="7252" spans="1:49" x14ac:dyDescent="0.25">
      <c r="A7252">
        <v>673</v>
      </c>
      <c r="B7252" t="s">
        <v>15336</v>
      </c>
      <c r="C7252">
        <v>12</v>
      </c>
      <c r="D7252" t="s">
        <v>63</v>
      </c>
      <c r="E7252" t="s">
        <v>267</v>
      </c>
      <c r="F7252" t="s">
        <v>65</v>
      </c>
      <c r="G7252">
        <v>7.42</v>
      </c>
      <c r="I7252" t="s">
        <v>63</v>
      </c>
      <c r="J7252" t="s">
        <v>91</v>
      </c>
      <c r="K7252" t="s">
        <v>15337</v>
      </c>
      <c r="L7252" t="s">
        <v>7288</v>
      </c>
      <c r="M7252" t="s">
        <v>15338</v>
      </c>
      <c r="N7252">
        <v>12110.597112860893</v>
      </c>
      <c r="P7252">
        <v>52</v>
      </c>
      <c r="Q7252">
        <v>75.5</v>
      </c>
      <c r="R7252">
        <v>90</v>
      </c>
      <c r="S7252">
        <v>98.8</v>
      </c>
      <c r="T7252">
        <v>90</v>
      </c>
      <c r="U7252">
        <v>7</v>
      </c>
      <c r="V7252">
        <v>47300</v>
      </c>
      <c r="W7252" t="s">
        <v>70</v>
      </c>
      <c r="AB7252" t="s">
        <v>98</v>
      </c>
      <c r="AC7252" t="s">
        <v>98</v>
      </c>
      <c r="AD7252" t="s">
        <v>98</v>
      </c>
      <c r="AE7252" t="s">
        <v>63</v>
      </c>
      <c r="AG7252">
        <v>1977</v>
      </c>
      <c r="AH7252">
        <v>1.5960000000000001</v>
      </c>
      <c r="AI7252">
        <v>37.696241000000001</v>
      </c>
      <c r="AJ7252">
        <v>-97.315877999999998</v>
      </c>
      <c r="AL7252">
        <v>196</v>
      </c>
      <c r="AM7252" t="s">
        <v>63</v>
      </c>
      <c r="AN7252" t="s">
        <v>15339</v>
      </c>
      <c r="AO7252" t="s">
        <v>103</v>
      </c>
      <c r="AP7252" t="s">
        <v>80</v>
      </c>
      <c r="AQ7252" t="s">
        <v>336</v>
      </c>
      <c r="AR7252" t="s">
        <v>561</v>
      </c>
      <c r="AS7252" t="s">
        <v>83</v>
      </c>
      <c r="AT7252" s="5">
        <v>36130</v>
      </c>
      <c r="AU7252" t="s">
        <v>604</v>
      </c>
      <c r="AV7252" t="s">
        <v>274</v>
      </c>
      <c r="AW7252" t="s">
        <v>275</v>
      </c>
    </row>
    <row r="7253" spans="1:49" x14ac:dyDescent="0.25">
      <c r="A7253">
        <v>673</v>
      </c>
      <c r="B7253" t="s">
        <v>15336</v>
      </c>
      <c r="C7253">
        <v>11</v>
      </c>
      <c r="D7253" t="s">
        <v>63</v>
      </c>
      <c r="E7253" t="s">
        <v>267</v>
      </c>
      <c r="F7253" t="s">
        <v>65</v>
      </c>
      <c r="G7253">
        <v>7.42</v>
      </c>
      <c r="I7253" t="s">
        <v>63</v>
      </c>
      <c r="J7253" t="s">
        <v>91</v>
      </c>
      <c r="K7253" t="s">
        <v>15337</v>
      </c>
      <c r="L7253" t="s">
        <v>7288</v>
      </c>
      <c r="M7253" t="s">
        <v>15338</v>
      </c>
      <c r="N7253">
        <v>12110.597112860893</v>
      </c>
      <c r="P7253">
        <v>52</v>
      </c>
      <c r="Q7253">
        <v>75.5</v>
      </c>
      <c r="R7253">
        <v>90</v>
      </c>
      <c r="S7253">
        <v>98.8</v>
      </c>
      <c r="T7253">
        <v>90</v>
      </c>
      <c r="U7253">
        <v>7</v>
      </c>
      <c r="V7253">
        <v>47300</v>
      </c>
      <c r="W7253" t="s">
        <v>70</v>
      </c>
      <c r="AB7253" t="s">
        <v>98</v>
      </c>
      <c r="AC7253" t="s">
        <v>98</v>
      </c>
      <c r="AD7253" t="s">
        <v>98</v>
      </c>
      <c r="AE7253" t="s">
        <v>63</v>
      </c>
      <c r="AG7253">
        <v>1977</v>
      </c>
      <c r="AH7253">
        <v>1.5960000000000001</v>
      </c>
      <c r="AI7253">
        <v>37.696241000000001</v>
      </c>
      <c r="AJ7253">
        <v>-97.315877999999998</v>
      </c>
      <c r="AL7253">
        <v>196</v>
      </c>
      <c r="AM7253" t="s">
        <v>63</v>
      </c>
      <c r="AN7253" t="s">
        <v>15339</v>
      </c>
      <c r="AO7253" t="s">
        <v>103</v>
      </c>
      <c r="AP7253" t="s">
        <v>80</v>
      </c>
      <c r="AQ7253" t="s">
        <v>336</v>
      </c>
      <c r="AR7253" t="s">
        <v>561</v>
      </c>
      <c r="AS7253" t="s">
        <v>83</v>
      </c>
      <c r="AT7253" s="5">
        <v>36130</v>
      </c>
      <c r="AU7253" t="s">
        <v>604</v>
      </c>
      <c r="AV7253" t="s">
        <v>274</v>
      </c>
      <c r="AW7253" t="s">
        <v>275</v>
      </c>
    </row>
    <row r="7254" spans="1:49" x14ac:dyDescent="0.25">
      <c r="A7254">
        <v>673</v>
      </c>
      <c r="B7254" t="s">
        <v>15336</v>
      </c>
      <c r="C7254">
        <v>10</v>
      </c>
      <c r="D7254" t="s">
        <v>63</v>
      </c>
      <c r="E7254" t="s">
        <v>267</v>
      </c>
      <c r="F7254" t="s">
        <v>65</v>
      </c>
      <c r="G7254">
        <v>7.42</v>
      </c>
      <c r="I7254" t="s">
        <v>63</v>
      </c>
      <c r="J7254" t="s">
        <v>91</v>
      </c>
      <c r="K7254" t="s">
        <v>15337</v>
      </c>
      <c r="L7254" t="s">
        <v>7288</v>
      </c>
      <c r="M7254" t="s">
        <v>15338</v>
      </c>
      <c r="N7254">
        <v>12110.597112860893</v>
      </c>
      <c r="P7254">
        <v>52</v>
      </c>
      <c r="Q7254">
        <v>75.5</v>
      </c>
      <c r="R7254">
        <v>90</v>
      </c>
      <c r="S7254">
        <v>98.8</v>
      </c>
      <c r="T7254">
        <v>90</v>
      </c>
      <c r="U7254">
        <v>7</v>
      </c>
      <c r="V7254">
        <v>47300</v>
      </c>
      <c r="W7254" t="s">
        <v>70</v>
      </c>
      <c r="AB7254" t="s">
        <v>98</v>
      </c>
      <c r="AC7254" t="s">
        <v>98</v>
      </c>
      <c r="AD7254" t="s">
        <v>98</v>
      </c>
      <c r="AE7254" t="s">
        <v>63</v>
      </c>
      <c r="AG7254">
        <v>1977</v>
      </c>
      <c r="AH7254">
        <v>1.5960000000000001</v>
      </c>
      <c r="AI7254">
        <v>37.696241000000001</v>
      </c>
      <c r="AJ7254">
        <v>-97.315877999999998</v>
      </c>
      <c r="AL7254">
        <v>196</v>
      </c>
      <c r="AM7254" t="s">
        <v>63</v>
      </c>
      <c r="AN7254" t="s">
        <v>15339</v>
      </c>
      <c r="AO7254" t="s">
        <v>103</v>
      </c>
      <c r="AP7254" t="s">
        <v>80</v>
      </c>
      <c r="AQ7254" t="s">
        <v>336</v>
      </c>
      <c r="AR7254" t="s">
        <v>561</v>
      </c>
      <c r="AS7254" t="s">
        <v>83</v>
      </c>
      <c r="AT7254" s="5">
        <v>36130</v>
      </c>
      <c r="AU7254" t="s">
        <v>604</v>
      </c>
      <c r="AV7254" t="s">
        <v>274</v>
      </c>
      <c r="AW7254" t="s">
        <v>275</v>
      </c>
    </row>
    <row r="7255" spans="1:49" x14ac:dyDescent="0.25">
      <c r="A7255">
        <v>673</v>
      </c>
      <c r="B7255" t="s">
        <v>15336</v>
      </c>
      <c r="C7255">
        <v>9</v>
      </c>
      <c r="D7255" t="s">
        <v>63</v>
      </c>
      <c r="E7255" t="s">
        <v>267</v>
      </c>
      <c r="F7255" t="s">
        <v>65</v>
      </c>
      <c r="G7255">
        <v>7.42</v>
      </c>
      <c r="I7255" t="s">
        <v>63</v>
      </c>
      <c r="J7255" t="s">
        <v>91</v>
      </c>
      <c r="K7255" t="s">
        <v>15337</v>
      </c>
      <c r="L7255" t="s">
        <v>7288</v>
      </c>
      <c r="M7255" t="s">
        <v>15338</v>
      </c>
      <c r="N7255">
        <v>12110.597112860893</v>
      </c>
      <c r="P7255">
        <v>52</v>
      </c>
      <c r="Q7255">
        <v>75.5</v>
      </c>
      <c r="R7255">
        <v>90</v>
      </c>
      <c r="S7255">
        <v>98.8</v>
      </c>
      <c r="T7255">
        <v>90</v>
      </c>
      <c r="U7255">
        <v>7</v>
      </c>
      <c r="V7255">
        <v>47300</v>
      </c>
      <c r="W7255" t="s">
        <v>70</v>
      </c>
      <c r="AB7255" t="s">
        <v>98</v>
      </c>
      <c r="AC7255" t="s">
        <v>98</v>
      </c>
      <c r="AD7255" t="s">
        <v>98</v>
      </c>
      <c r="AE7255" t="s">
        <v>63</v>
      </c>
      <c r="AG7255">
        <v>1977</v>
      </c>
      <c r="AH7255">
        <v>1.5960000000000001</v>
      </c>
      <c r="AI7255">
        <v>37.696241000000001</v>
      </c>
      <c r="AJ7255">
        <v>-97.315877999999998</v>
      </c>
      <c r="AL7255">
        <v>196</v>
      </c>
      <c r="AM7255" t="s">
        <v>63</v>
      </c>
      <c r="AN7255" t="s">
        <v>15339</v>
      </c>
      <c r="AO7255" t="s">
        <v>103</v>
      </c>
      <c r="AP7255" t="s">
        <v>80</v>
      </c>
      <c r="AQ7255" t="s">
        <v>336</v>
      </c>
      <c r="AR7255" t="s">
        <v>561</v>
      </c>
      <c r="AS7255" t="s">
        <v>83</v>
      </c>
      <c r="AT7255" s="5">
        <v>36130</v>
      </c>
      <c r="AU7255" t="s">
        <v>604</v>
      </c>
      <c r="AV7255" t="s">
        <v>274</v>
      </c>
      <c r="AW7255" t="s">
        <v>275</v>
      </c>
    </row>
    <row r="7256" spans="1:49" x14ac:dyDescent="0.25">
      <c r="A7256">
        <v>673</v>
      </c>
      <c r="B7256" t="s">
        <v>15336</v>
      </c>
      <c r="C7256">
        <v>8</v>
      </c>
      <c r="D7256" t="s">
        <v>63</v>
      </c>
      <c r="E7256" t="s">
        <v>267</v>
      </c>
      <c r="F7256" t="s">
        <v>65</v>
      </c>
      <c r="G7256">
        <v>7.42</v>
      </c>
      <c r="I7256" t="s">
        <v>63</v>
      </c>
      <c r="J7256" t="s">
        <v>91</v>
      </c>
      <c r="K7256" t="s">
        <v>15337</v>
      </c>
      <c r="L7256" t="s">
        <v>7288</v>
      </c>
      <c r="M7256" t="s">
        <v>15338</v>
      </c>
      <c r="N7256">
        <v>12110.597112860893</v>
      </c>
      <c r="P7256">
        <v>52</v>
      </c>
      <c r="Q7256">
        <v>75.5</v>
      </c>
      <c r="R7256">
        <v>90</v>
      </c>
      <c r="S7256">
        <v>98.8</v>
      </c>
      <c r="T7256">
        <v>90</v>
      </c>
      <c r="U7256">
        <v>7</v>
      </c>
      <c r="V7256">
        <v>47300</v>
      </c>
      <c r="W7256" t="s">
        <v>70</v>
      </c>
      <c r="AB7256" t="s">
        <v>98</v>
      </c>
      <c r="AC7256" t="s">
        <v>98</v>
      </c>
      <c r="AD7256" t="s">
        <v>98</v>
      </c>
      <c r="AE7256" t="s">
        <v>63</v>
      </c>
      <c r="AG7256">
        <v>1977</v>
      </c>
      <c r="AH7256">
        <v>1.5960000000000001</v>
      </c>
      <c r="AI7256">
        <v>37.696241000000001</v>
      </c>
      <c r="AJ7256">
        <v>-97.315877999999998</v>
      </c>
      <c r="AL7256">
        <v>196</v>
      </c>
      <c r="AM7256" t="s">
        <v>63</v>
      </c>
      <c r="AN7256" t="s">
        <v>15339</v>
      </c>
      <c r="AO7256" t="s">
        <v>103</v>
      </c>
      <c r="AP7256" t="s">
        <v>80</v>
      </c>
      <c r="AQ7256" t="s">
        <v>336</v>
      </c>
      <c r="AR7256" t="s">
        <v>561</v>
      </c>
      <c r="AS7256" t="s">
        <v>83</v>
      </c>
      <c r="AT7256" s="5">
        <v>36130</v>
      </c>
      <c r="AU7256" t="s">
        <v>604</v>
      </c>
      <c r="AV7256" t="s">
        <v>274</v>
      </c>
      <c r="AW7256" t="s">
        <v>275</v>
      </c>
    </row>
    <row r="7257" spans="1:49" x14ac:dyDescent="0.25">
      <c r="A7257">
        <v>673</v>
      </c>
      <c r="B7257" t="s">
        <v>15336</v>
      </c>
      <c r="C7257">
        <v>7</v>
      </c>
      <c r="D7257" t="s">
        <v>63</v>
      </c>
      <c r="E7257" t="s">
        <v>267</v>
      </c>
      <c r="F7257" t="s">
        <v>65</v>
      </c>
      <c r="G7257">
        <v>7.42</v>
      </c>
      <c r="I7257" t="s">
        <v>63</v>
      </c>
      <c r="J7257" t="s">
        <v>91</v>
      </c>
      <c r="K7257" t="s">
        <v>15337</v>
      </c>
      <c r="L7257" t="s">
        <v>7288</v>
      </c>
      <c r="M7257" t="s">
        <v>15338</v>
      </c>
      <c r="N7257">
        <v>12110.597112860893</v>
      </c>
      <c r="P7257">
        <v>52</v>
      </c>
      <c r="Q7257">
        <v>75.5</v>
      </c>
      <c r="R7257">
        <v>90</v>
      </c>
      <c r="S7257">
        <v>98.8</v>
      </c>
      <c r="T7257">
        <v>90</v>
      </c>
      <c r="U7257">
        <v>7</v>
      </c>
      <c r="V7257">
        <v>47300</v>
      </c>
      <c r="W7257" t="s">
        <v>70</v>
      </c>
      <c r="AB7257" t="s">
        <v>98</v>
      </c>
      <c r="AC7257" t="s">
        <v>98</v>
      </c>
      <c r="AD7257" t="s">
        <v>98</v>
      </c>
      <c r="AE7257" t="s">
        <v>63</v>
      </c>
      <c r="AG7257">
        <v>1977</v>
      </c>
      <c r="AH7257">
        <v>1.5960000000000001</v>
      </c>
      <c r="AI7257">
        <v>37.696241000000001</v>
      </c>
      <c r="AJ7257">
        <v>-97.315877999999998</v>
      </c>
      <c r="AL7257">
        <v>196</v>
      </c>
      <c r="AM7257" t="s">
        <v>63</v>
      </c>
      <c r="AN7257" t="s">
        <v>15339</v>
      </c>
      <c r="AO7257" t="s">
        <v>103</v>
      </c>
      <c r="AP7257" t="s">
        <v>80</v>
      </c>
      <c r="AQ7257" t="s">
        <v>336</v>
      </c>
      <c r="AR7257" t="s">
        <v>561</v>
      </c>
      <c r="AS7257" t="s">
        <v>83</v>
      </c>
      <c r="AT7257" s="5">
        <v>36130</v>
      </c>
      <c r="AU7257" t="s">
        <v>604</v>
      </c>
      <c r="AV7257" t="s">
        <v>274</v>
      </c>
      <c r="AW7257" t="s">
        <v>275</v>
      </c>
    </row>
    <row r="7258" spans="1:49" x14ac:dyDescent="0.25">
      <c r="A7258">
        <v>673</v>
      </c>
      <c r="B7258" t="s">
        <v>15336</v>
      </c>
      <c r="C7258">
        <v>6</v>
      </c>
      <c r="D7258" t="s">
        <v>63</v>
      </c>
      <c r="E7258" t="s">
        <v>267</v>
      </c>
      <c r="F7258" t="s">
        <v>65</v>
      </c>
      <c r="G7258">
        <v>7.42</v>
      </c>
      <c r="I7258" t="s">
        <v>63</v>
      </c>
      <c r="J7258" t="s">
        <v>91</v>
      </c>
      <c r="K7258" t="s">
        <v>15337</v>
      </c>
      <c r="L7258" t="s">
        <v>7288</v>
      </c>
      <c r="M7258" t="s">
        <v>15338</v>
      </c>
      <c r="N7258">
        <v>12110.597112860893</v>
      </c>
      <c r="P7258">
        <v>52</v>
      </c>
      <c r="Q7258">
        <v>75.5</v>
      </c>
      <c r="R7258">
        <v>90</v>
      </c>
      <c r="S7258">
        <v>98.8</v>
      </c>
      <c r="T7258">
        <v>90</v>
      </c>
      <c r="U7258">
        <v>7</v>
      </c>
      <c r="V7258">
        <v>47300</v>
      </c>
      <c r="W7258" t="s">
        <v>70</v>
      </c>
      <c r="AB7258" t="s">
        <v>98</v>
      </c>
      <c r="AC7258" t="s">
        <v>98</v>
      </c>
      <c r="AD7258" t="s">
        <v>98</v>
      </c>
      <c r="AE7258" t="s">
        <v>63</v>
      </c>
      <c r="AG7258">
        <v>1977</v>
      </c>
      <c r="AH7258">
        <v>1.5960000000000001</v>
      </c>
      <c r="AI7258">
        <v>37.696241000000001</v>
      </c>
      <c r="AJ7258">
        <v>-97.315877999999998</v>
      </c>
      <c r="AL7258">
        <v>196</v>
      </c>
      <c r="AM7258" t="s">
        <v>63</v>
      </c>
      <c r="AN7258" t="s">
        <v>15339</v>
      </c>
      <c r="AO7258" t="s">
        <v>103</v>
      </c>
      <c r="AP7258" t="s">
        <v>80</v>
      </c>
      <c r="AQ7258" t="s">
        <v>336</v>
      </c>
      <c r="AR7258" t="s">
        <v>561</v>
      </c>
      <c r="AS7258" t="s">
        <v>83</v>
      </c>
      <c r="AT7258" s="5">
        <v>36130</v>
      </c>
      <c r="AU7258" t="s">
        <v>604</v>
      </c>
      <c r="AV7258" t="s">
        <v>274</v>
      </c>
      <c r="AW7258" t="s">
        <v>275</v>
      </c>
    </row>
    <row r="7259" spans="1:49" x14ac:dyDescent="0.25">
      <c r="A7259">
        <v>673</v>
      </c>
      <c r="B7259" t="s">
        <v>15336</v>
      </c>
      <c r="C7259">
        <v>5</v>
      </c>
      <c r="D7259" t="s">
        <v>63</v>
      </c>
      <c r="E7259" t="s">
        <v>267</v>
      </c>
      <c r="F7259" t="s">
        <v>65</v>
      </c>
      <c r="G7259">
        <v>7.42</v>
      </c>
      <c r="I7259" t="s">
        <v>63</v>
      </c>
      <c r="J7259" t="s">
        <v>91</v>
      </c>
      <c r="K7259" t="s">
        <v>15337</v>
      </c>
      <c r="L7259" t="s">
        <v>7288</v>
      </c>
      <c r="M7259" t="s">
        <v>15338</v>
      </c>
      <c r="N7259">
        <v>12110.597112860893</v>
      </c>
      <c r="P7259">
        <v>52</v>
      </c>
      <c r="Q7259">
        <v>75.5</v>
      </c>
      <c r="R7259">
        <v>90</v>
      </c>
      <c r="S7259">
        <v>98.8</v>
      </c>
      <c r="T7259">
        <v>90</v>
      </c>
      <c r="U7259">
        <v>7</v>
      </c>
      <c r="V7259">
        <v>47300</v>
      </c>
      <c r="W7259" t="s">
        <v>70</v>
      </c>
      <c r="AB7259" t="s">
        <v>98</v>
      </c>
      <c r="AC7259" t="s">
        <v>98</v>
      </c>
      <c r="AD7259" t="s">
        <v>98</v>
      </c>
      <c r="AE7259" t="s">
        <v>63</v>
      </c>
      <c r="AG7259">
        <v>1977</v>
      </c>
      <c r="AH7259">
        <v>1.5960000000000001</v>
      </c>
      <c r="AI7259">
        <v>37.696241000000001</v>
      </c>
      <c r="AJ7259">
        <v>-97.315877999999998</v>
      </c>
      <c r="AL7259">
        <v>196</v>
      </c>
      <c r="AM7259" t="s">
        <v>63</v>
      </c>
      <c r="AN7259" t="s">
        <v>15339</v>
      </c>
      <c r="AO7259" t="s">
        <v>103</v>
      </c>
      <c r="AP7259" t="s">
        <v>80</v>
      </c>
      <c r="AQ7259" t="s">
        <v>336</v>
      </c>
      <c r="AR7259" t="s">
        <v>561</v>
      </c>
      <c r="AS7259" t="s">
        <v>83</v>
      </c>
      <c r="AT7259" s="5">
        <v>36130</v>
      </c>
      <c r="AU7259" t="s">
        <v>604</v>
      </c>
      <c r="AV7259" t="s">
        <v>274</v>
      </c>
      <c r="AW7259" t="s">
        <v>275</v>
      </c>
    </row>
    <row r="7260" spans="1:49" x14ac:dyDescent="0.25">
      <c r="A7260">
        <v>673</v>
      </c>
      <c r="B7260" t="s">
        <v>15336</v>
      </c>
      <c r="C7260">
        <v>4</v>
      </c>
      <c r="D7260" t="s">
        <v>63</v>
      </c>
      <c r="E7260" t="s">
        <v>267</v>
      </c>
      <c r="F7260" t="s">
        <v>65</v>
      </c>
      <c r="G7260">
        <v>7.42</v>
      </c>
      <c r="I7260" t="s">
        <v>63</v>
      </c>
      <c r="J7260" t="s">
        <v>91</v>
      </c>
      <c r="K7260" t="s">
        <v>15337</v>
      </c>
      <c r="L7260" t="s">
        <v>7288</v>
      </c>
      <c r="M7260" t="s">
        <v>15338</v>
      </c>
      <c r="N7260">
        <v>12110.597112860893</v>
      </c>
      <c r="P7260">
        <v>52</v>
      </c>
      <c r="Q7260">
        <v>75.5</v>
      </c>
      <c r="R7260">
        <v>90</v>
      </c>
      <c r="S7260">
        <v>98.8</v>
      </c>
      <c r="T7260">
        <v>90</v>
      </c>
      <c r="U7260">
        <v>7</v>
      </c>
      <c r="V7260">
        <v>47300</v>
      </c>
      <c r="W7260" t="s">
        <v>70</v>
      </c>
      <c r="AB7260" t="s">
        <v>98</v>
      </c>
      <c r="AC7260" t="s">
        <v>98</v>
      </c>
      <c r="AD7260" t="s">
        <v>98</v>
      </c>
      <c r="AE7260" t="s">
        <v>63</v>
      </c>
      <c r="AG7260">
        <v>1977</v>
      </c>
      <c r="AH7260">
        <v>1.5960000000000001</v>
      </c>
      <c r="AI7260">
        <v>37.696241000000001</v>
      </c>
      <c r="AJ7260">
        <v>-97.315877999999998</v>
      </c>
      <c r="AL7260">
        <v>196</v>
      </c>
      <c r="AM7260" t="s">
        <v>63</v>
      </c>
      <c r="AN7260" t="s">
        <v>15339</v>
      </c>
      <c r="AO7260" t="s">
        <v>103</v>
      </c>
      <c r="AP7260" t="s">
        <v>80</v>
      </c>
      <c r="AQ7260" t="s">
        <v>336</v>
      </c>
      <c r="AR7260" t="s">
        <v>561</v>
      </c>
      <c r="AS7260" t="s">
        <v>83</v>
      </c>
      <c r="AT7260" s="5">
        <v>36130</v>
      </c>
      <c r="AU7260" t="s">
        <v>604</v>
      </c>
      <c r="AV7260" t="s">
        <v>274</v>
      </c>
      <c r="AW7260" t="s">
        <v>275</v>
      </c>
    </row>
    <row r="7261" spans="1:49" x14ac:dyDescent="0.25">
      <c r="A7261">
        <v>673</v>
      </c>
      <c r="B7261" t="s">
        <v>15336</v>
      </c>
      <c r="C7261">
        <v>3</v>
      </c>
      <c r="D7261" t="s">
        <v>63</v>
      </c>
      <c r="E7261" t="s">
        <v>267</v>
      </c>
      <c r="F7261" t="s">
        <v>65</v>
      </c>
      <c r="G7261">
        <v>7.42</v>
      </c>
      <c r="I7261" t="s">
        <v>63</v>
      </c>
      <c r="J7261" t="s">
        <v>91</v>
      </c>
      <c r="K7261" t="s">
        <v>15337</v>
      </c>
      <c r="L7261" t="s">
        <v>7288</v>
      </c>
      <c r="M7261" t="s">
        <v>15338</v>
      </c>
      <c r="N7261">
        <v>12110.597112860893</v>
      </c>
      <c r="P7261">
        <v>52</v>
      </c>
      <c r="Q7261">
        <v>75.5</v>
      </c>
      <c r="R7261">
        <v>90</v>
      </c>
      <c r="S7261">
        <v>98.8</v>
      </c>
      <c r="T7261">
        <v>90</v>
      </c>
      <c r="U7261">
        <v>7</v>
      </c>
      <c r="V7261">
        <v>47300</v>
      </c>
      <c r="W7261" t="s">
        <v>70</v>
      </c>
      <c r="AB7261" t="s">
        <v>98</v>
      </c>
      <c r="AC7261" t="s">
        <v>98</v>
      </c>
      <c r="AD7261" t="s">
        <v>98</v>
      </c>
      <c r="AE7261" t="s">
        <v>63</v>
      </c>
      <c r="AG7261">
        <v>1977</v>
      </c>
      <c r="AH7261">
        <v>1.5960000000000001</v>
      </c>
      <c r="AI7261">
        <v>37.696241000000001</v>
      </c>
      <c r="AJ7261">
        <v>-97.315877999999998</v>
      </c>
      <c r="AL7261">
        <v>196</v>
      </c>
      <c r="AM7261" t="s">
        <v>63</v>
      </c>
      <c r="AN7261" t="s">
        <v>15339</v>
      </c>
      <c r="AO7261" t="s">
        <v>103</v>
      </c>
      <c r="AP7261" t="s">
        <v>80</v>
      </c>
      <c r="AQ7261" t="s">
        <v>336</v>
      </c>
      <c r="AR7261" t="s">
        <v>561</v>
      </c>
      <c r="AS7261" t="s">
        <v>83</v>
      </c>
      <c r="AT7261" s="5">
        <v>36130</v>
      </c>
      <c r="AU7261" t="s">
        <v>604</v>
      </c>
      <c r="AV7261" t="s">
        <v>274</v>
      </c>
      <c r="AW7261" t="s">
        <v>275</v>
      </c>
    </row>
    <row r="7262" spans="1:49" x14ac:dyDescent="0.25">
      <c r="A7262">
        <v>673</v>
      </c>
      <c r="B7262" t="s">
        <v>15336</v>
      </c>
      <c r="C7262">
        <v>2</v>
      </c>
      <c r="D7262" t="s">
        <v>63</v>
      </c>
      <c r="E7262" t="s">
        <v>267</v>
      </c>
      <c r="F7262" t="s">
        <v>65</v>
      </c>
      <c r="G7262">
        <v>7.42</v>
      </c>
      <c r="I7262" t="s">
        <v>63</v>
      </c>
      <c r="J7262" t="s">
        <v>91</v>
      </c>
      <c r="K7262" t="s">
        <v>15337</v>
      </c>
      <c r="L7262" t="s">
        <v>7288</v>
      </c>
      <c r="M7262" t="s">
        <v>15338</v>
      </c>
      <c r="N7262">
        <v>12110.597112860893</v>
      </c>
      <c r="P7262">
        <v>52</v>
      </c>
      <c r="Q7262">
        <v>75.5</v>
      </c>
      <c r="R7262">
        <v>90</v>
      </c>
      <c r="S7262">
        <v>98.8</v>
      </c>
      <c r="T7262">
        <v>90</v>
      </c>
      <c r="U7262">
        <v>7</v>
      </c>
      <c r="V7262">
        <v>47300</v>
      </c>
      <c r="W7262" t="s">
        <v>70</v>
      </c>
      <c r="AB7262" t="s">
        <v>98</v>
      </c>
      <c r="AC7262" t="s">
        <v>98</v>
      </c>
      <c r="AD7262" t="s">
        <v>98</v>
      </c>
      <c r="AE7262" t="s">
        <v>63</v>
      </c>
      <c r="AG7262">
        <v>1977</v>
      </c>
      <c r="AH7262">
        <v>1.5960000000000001</v>
      </c>
      <c r="AI7262">
        <v>37.696241000000001</v>
      </c>
      <c r="AJ7262">
        <v>-97.315877999999998</v>
      </c>
      <c r="AL7262">
        <v>196</v>
      </c>
      <c r="AM7262" t="s">
        <v>63</v>
      </c>
      <c r="AN7262" t="s">
        <v>15339</v>
      </c>
      <c r="AO7262" t="s">
        <v>103</v>
      </c>
      <c r="AP7262" t="s">
        <v>80</v>
      </c>
      <c r="AQ7262" t="s">
        <v>336</v>
      </c>
      <c r="AR7262" t="s">
        <v>561</v>
      </c>
      <c r="AS7262" t="s">
        <v>83</v>
      </c>
      <c r="AT7262" s="5">
        <v>36130</v>
      </c>
      <c r="AU7262" t="s">
        <v>604</v>
      </c>
      <c r="AV7262" t="s">
        <v>274</v>
      </c>
      <c r="AW7262" t="s">
        <v>275</v>
      </c>
    </row>
    <row r="7263" spans="1:49" x14ac:dyDescent="0.25">
      <c r="A7263">
        <v>673</v>
      </c>
      <c r="B7263" t="s">
        <v>15336</v>
      </c>
      <c r="C7263">
        <v>1</v>
      </c>
      <c r="D7263" t="s">
        <v>63</v>
      </c>
      <c r="E7263" t="s">
        <v>267</v>
      </c>
      <c r="F7263" t="s">
        <v>65</v>
      </c>
      <c r="G7263">
        <v>7.42</v>
      </c>
      <c r="I7263" t="s">
        <v>63</v>
      </c>
      <c r="J7263" t="s">
        <v>91</v>
      </c>
      <c r="K7263" t="s">
        <v>15337</v>
      </c>
      <c r="L7263" t="s">
        <v>7288</v>
      </c>
      <c r="M7263" t="s">
        <v>15338</v>
      </c>
      <c r="N7263">
        <v>12110.597112860893</v>
      </c>
      <c r="P7263">
        <v>52</v>
      </c>
      <c r="Q7263">
        <v>75.5</v>
      </c>
      <c r="R7263">
        <v>90</v>
      </c>
      <c r="S7263">
        <v>98.8</v>
      </c>
      <c r="T7263">
        <v>90</v>
      </c>
      <c r="U7263">
        <v>7</v>
      </c>
      <c r="V7263">
        <v>47300</v>
      </c>
      <c r="W7263" t="s">
        <v>70</v>
      </c>
      <c r="AB7263" t="s">
        <v>98</v>
      </c>
      <c r="AC7263" t="s">
        <v>98</v>
      </c>
      <c r="AD7263" t="s">
        <v>98</v>
      </c>
      <c r="AE7263" t="s">
        <v>63</v>
      </c>
      <c r="AG7263">
        <v>1977</v>
      </c>
      <c r="AH7263">
        <v>1.5960000000000001</v>
      </c>
      <c r="AI7263">
        <v>37.696241000000001</v>
      </c>
      <c r="AJ7263">
        <v>-97.315877999999998</v>
      </c>
      <c r="AL7263">
        <v>196</v>
      </c>
      <c r="AM7263" t="s">
        <v>63</v>
      </c>
      <c r="AN7263" t="s">
        <v>15339</v>
      </c>
      <c r="AO7263" t="s">
        <v>103</v>
      </c>
      <c r="AP7263" t="s">
        <v>80</v>
      </c>
      <c r="AQ7263" t="s">
        <v>336</v>
      </c>
      <c r="AR7263" t="s">
        <v>561</v>
      </c>
      <c r="AS7263" t="s">
        <v>83</v>
      </c>
      <c r="AT7263" s="5">
        <v>36130</v>
      </c>
      <c r="AU7263" t="s">
        <v>604</v>
      </c>
      <c r="AV7263" t="s">
        <v>274</v>
      </c>
      <c r="AW7263" t="s">
        <v>275</v>
      </c>
    </row>
    <row r="7264" spans="1:49" x14ac:dyDescent="0.25">
      <c r="A7264">
        <v>96</v>
      </c>
      <c r="B7264" t="s">
        <v>25096</v>
      </c>
      <c r="C7264">
        <v>2</v>
      </c>
      <c r="D7264" t="s">
        <v>86</v>
      </c>
      <c r="E7264" t="s">
        <v>163</v>
      </c>
      <c r="F7264" t="s">
        <v>108</v>
      </c>
      <c r="G7264">
        <v>217.1</v>
      </c>
      <c r="H7264" t="s">
        <v>223</v>
      </c>
      <c r="I7264" t="s">
        <v>63</v>
      </c>
      <c r="J7264" t="s">
        <v>91</v>
      </c>
      <c r="K7264" t="s">
        <v>6838</v>
      </c>
      <c r="L7264" t="s">
        <v>25097</v>
      </c>
      <c r="M7264" t="s">
        <v>167</v>
      </c>
      <c r="N7264">
        <v>1039.5013123359581</v>
      </c>
      <c r="O7264">
        <v>2</v>
      </c>
      <c r="P7264">
        <v>52</v>
      </c>
      <c r="Q7264">
        <v>80.5</v>
      </c>
      <c r="R7264">
        <v>90</v>
      </c>
      <c r="S7264">
        <v>99.8</v>
      </c>
      <c r="T7264">
        <v>90</v>
      </c>
      <c r="U7264">
        <v>3</v>
      </c>
      <c r="V7264">
        <v>55500</v>
      </c>
      <c r="AB7264" t="s">
        <v>98</v>
      </c>
      <c r="AC7264" t="s">
        <v>98</v>
      </c>
      <c r="AD7264" t="s">
        <v>98</v>
      </c>
      <c r="AE7264" t="s">
        <v>63</v>
      </c>
      <c r="AG7264">
        <v>1976</v>
      </c>
      <c r="AH7264">
        <v>27.400000000000002</v>
      </c>
      <c r="AI7264">
        <v>37.678942999999997</v>
      </c>
      <c r="AJ7264">
        <v>-97.312638000000007</v>
      </c>
      <c r="AK7264" t="s">
        <v>77</v>
      </c>
      <c r="AL7264">
        <v>13</v>
      </c>
      <c r="AM7264" t="s">
        <v>63</v>
      </c>
      <c r="AN7264" t="s">
        <v>25098</v>
      </c>
      <c r="AO7264" t="s">
        <v>79</v>
      </c>
      <c r="AP7264" t="s">
        <v>170</v>
      </c>
      <c r="AQ7264" t="s">
        <v>326</v>
      </c>
      <c r="AR7264" t="s">
        <v>932</v>
      </c>
      <c r="AS7264" t="s">
        <v>83</v>
      </c>
      <c r="AT7264" s="5">
        <v>35521</v>
      </c>
      <c r="AU7264" t="s">
        <v>76</v>
      </c>
      <c r="AV7264" t="s">
        <v>274</v>
      </c>
      <c r="AW7264" t="s">
        <v>105</v>
      </c>
    </row>
    <row r="7265" spans="1:49" x14ac:dyDescent="0.25">
      <c r="A7265">
        <v>96</v>
      </c>
      <c r="B7265" t="s">
        <v>25096</v>
      </c>
      <c r="C7265">
        <v>3</v>
      </c>
      <c r="D7265" t="s">
        <v>63</v>
      </c>
      <c r="E7265" t="s">
        <v>163</v>
      </c>
      <c r="F7265" t="s">
        <v>108</v>
      </c>
      <c r="G7265">
        <v>217.1</v>
      </c>
      <c r="I7265" t="s">
        <v>63</v>
      </c>
      <c r="J7265" t="s">
        <v>91</v>
      </c>
      <c r="K7265" t="s">
        <v>6838</v>
      </c>
      <c r="L7265" t="s">
        <v>25097</v>
      </c>
      <c r="M7265" t="s">
        <v>167</v>
      </c>
      <c r="N7265">
        <v>1039.5013123359581</v>
      </c>
      <c r="O7265">
        <v>2</v>
      </c>
      <c r="P7265">
        <v>52</v>
      </c>
      <c r="Q7265">
        <v>80.5</v>
      </c>
      <c r="R7265">
        <v>90</v>
      </c>
      <c r="S7265">
        <v>99.8</v>
      </c>
      <c r="T7265">
        <v>90</v>
      </c>
      <c r="U7265">
        <v>3</v>
      </c>
      <c r="V7265">
        <v>55500</v>
      </c>
      <c r="AB7265" t="s">
        <v>98</v>
      </c>
      <c r="AC7265" t="s">
        <v>98</v>
      </c>
      <c r="AD7265" t="s">
        <v>98</v>
      </c>
      <c r="AE7265" t="s">
        <v>63</v>
      </c>
      <c r="AG7265">
        <v>1976</v>
      </c>
      <c r="AH7265">
        <v>27.400000000000002</v>
      </c>
      <c r="AI7265">
        <v>37.678942999999997</v>
      </c>
      <c r="AJ7265">
        <v>-97.312638000000007</v>
      </c>
      <c r="AK7265" t="s">
        <v>77</v>
      </c>
      <c r="AL7265">
        <v>13</v>
      </c>
      <c r="AM7265" t="s">
        <v>63</v>
      </c>
      <c r="AN7265" t="s">
        <v>25098</v>
      </c>
      <c r="AO7265" t="s">
        <v>79</v>
      </c>
      <c r="AP7265" t="s">
        <v>170</v>
      </c>
      <c r="AQ7265" t="s">
        <v>326</v>
      </c>
      <c r="AR7265" t="s">
        <v>932</v>
      </c>
      <c r="AS7265" t="s">
        <v>83</v>
      </c>
      <c r="AT7265" s="5">
        <v>35521</v>
      </c>
      <c r="AU7265" t="s">
        <v>76</v>
      </c>
      <c r="AV7265" t="s">
        <v>274</v>
      </c>
      <c r="AW7265" t="s">
        <v>105</v>
      </c>
    </row>
    <row r="7266" spans="1:49" x14ac:dyDescent="0.25">
      <c r="A7266">
        <v>96</v>
      </c>
      <c r="B7266" t="s">
        <v>25096</v>
      </c>
      <c r="C7266">
        <v>1</v>
      </c>
      <c r="D7266" t="s">
        <v>63</v>
      </c>
      <c r="E7266" t="s">
        <v>163</v>
      </c>
      <c r="F7266" t="s">
        <v>108</v>
      </c>
      <c r="G7266">
        <v>217.1</v>
      </c>
      <c r="I7266" t="s">
        <v>63</v>
      </c>
      <c r="J7266" t="s">
        <v>91</v>
      </c>
      <c r="K7266" t="s">
        <v>6838</v>
      </c>
      <c r="L7266" t="s">
        <v>25097</v>
      </c>
      <c r="M7266" t="s">
        <v>167</v>
      </c>
      <c r="N7266">
        <v>1039.5013123359581</v>
      </c>
      <c r="O7266">
        <v>2</v>
      </c>
      <c r="P7266">
        <v>52</v>
      </c>
      <c r="Q7266">
        <v>80.5</v>
      </c>
      <c r="R7266">
        <v>90</v>
      </c>
      <c r="S7266">
        <v>99.8</v>
      </c>
      <c r="T7266">
        <v>90</v>
      </c>
      <c r="U7266">
        <v>3</v>
      </c>
      <c r="V7266">
        <v>55500</v>
      </c>
      <c r="AB7266" t="s">
        <v>98</v>
      </c>
      <c r="AC7266" t="s">
        <v>98</v>
      </c>
      <c r="AD7266" t="s">
        <v>98</v>
      </c>
      <c r="AE7266" t="s">
        <v>63</v>
      </c>
      <c r="AG7266">
        <v>1976</v>
      </c>
      <c r="AH7266">
        <v>27.400000000000002</v>
      </c>
      <c r="AI7266">
        <v>37.678942999999997</v>
      </c>
      <c r="AJ7266">
        <v>-97.312638000000007</v>
      </c>
      <c r="AK7266" t="s">
        <v>77</v>
      </c>
      <c r="AL7266">
        <v>13</v>
      </c>
      <c r="AM7266" t="s">
        <v>63</v>
      </c>
      <c r="AN7266" t="s">
        <v>25098</v>
      </c>
      <c r="AO7266" t="s">
        <v>79</v>
      </c>
      <c r="AP7266" t="s">
        <v>170</v>
      </c>
      <c r="AQ7266" t="s">
        <v>326</v>
      </c>
      <c r="AR7266" t="s">
        <v>932</v>
      </c>
      <c r="AS7266" t="s">
        <v>83</v>
      </c>
      <c r="AT7266" s="5">
        <v>35521</v>
      </c>
      <c r="AU7266" t="s">
        <v>76</v>
      </c>
      <c r="AV7266" t="s">
        <v>274</v>
      </c>
      <c r="AW7266" t="s">
        <v>105</v>
      </c>
    </row>
    <row r="7267" spans="1:49" x14ac:dyDescent="0.25">
      <c r="A7267">
        <v>161</v>
      </c>
      <c r="B7267" t="s">
        <v>6837</v>
      </c>
      <c r="C7267">
        <v>2</v>
      </c>
      <c r="D7267" t="s">
        <v>86</v>
      </c>
      <c r="E7267" t="s">
        <v>163</v>
      </c>
      <c r="F7267" t="s">
        <v>108</v>
      </c>
      <c r="G7267">
        <v>217.09</v>
      </c>
      <c r="H7267" t="s">
        <v>223</v>
      </c>
      <c r="I7267" t="s">
        <v>63</v>
      </c>
      <c r="J7267" t="s">
        <v>91</v>
      </c>
      <c r="K7267" t="s">
        <v>6838</v>
      </c>
      <c r="L7267" t="s">
        <v>6839</v>
      </c>
      <c r="M7267" t="s">
        <v>680</v>
      </c>
      <c r="N7267">
        <v>1039.5013123359581</v>
      </c>
      <c r="O7267">
        <v>2</v>
      </c>
      <c r="P7267">
        <v>52</v>
      </c>
      <c r="Q7267">
        <v>79.5</v>
      </c>
      <c r="R7267">
        <v>78</v>
      </c>
      <c r="S7267">
        <v>99.4</v>
      </c>
      <c r="T7267">
        <v>90</v>
      </c>
      <c r="U7267">
        <v>3</v>
      </c>
      <c r="V7267">
        <v>55500</v>
      </c>
      <c r="AB7267" t="s">
        <v>98</v>
      </c>
      <c r="AC7267" t="s">
        <v>98</v>
      </c>
      <c r="AD7267" t="s">
        <v>129</v>
      </c>
      <c r="AE7267" t="s">
        <v>63</v>
      </c>
      <c r="AG7267">
        <v>1976</v>
      </c>
      <c r="AH7267">
        <v>27.39</v>
      </c>
      <c r="AI7267">
        <v>37.679112000000003</v>
      </c>
      <c r="AJ7267">
        <v>-97.312624</v>
      </c>
      <c r="AK7267" t="s">
        <v>77</v>
      </c>
      <c r="AL7267">
        <v>13</v>
      </c>
      <c r="AM7267" t="s">
        <v>63</v>
      </c>
      <c r="AN7267" t="s">
        <v>6840</v>
      </c>
      <c r="AO7267" t="s">
        <v>103</v>
      </c>
      <c r="AP7267" t="s">
        <v>170</v>
      </c>
      <c r="AQ7267" t="s">
        <v>1263</v>
      </c>
      <c r="AR7267" t="s">
        <v>6841</v>
      </c>
      <c r="AS7267" t="s">
        <v>83</v>
      </c>
      <c r="AT7267" s="5">
        <v>36526</v>
      </c>
      <c r="AU7267" t="s">
        <v>76</v>
      </c>
      <c r="AV7267" t="s">
        <v>274</v>
      </c>
      <c r="AW7267" t="s">
        <v>105</v>
      </c>
    </row>
    <row r="7268" spans="1:49" x14ac:dyDescent="0.25">
      <c r="A7268">
        <v>161</v>
      </c>
      <c r="B7268" t="s">
        <v>6837</v>
      </c>
      <c r="C7268">
        <v>3</v>
      </c>
      <c r="D7268" t="s">
        <v>63</v>
      </c>
      <c r="E7268" t="s">
        <v>163</v>
      </c>
      <c r="F7268" t="s">
        <v>108</v>
      </c>
      <c r="G7268">
        <v>217.09</v>
      </c>
      <c r="I7268" t="s">
        <v>63</v>
      </c>
      <c r="J7268" t="s">
        <v>91</v>
      </c>
      <c r="K7268" t="s">
        <v>6838</v>
      </c>
      <c r="L7268" t="s">
        <v>6839</v>
      </c>
      <c r="M7268" t="s">
        <v>680</v>
      </c>
      <c r="N7268">
        <v>1039.5013123359581</v>
      </c>
      <c r="O7268">
        <v>2</v>
      </c>
      <c r="P7268">
        <v>52</v>
      </c>
      <c r="Q7268">
        <v>79.5</v>
      </c>
      <c r="R7268">
        <v>78</v>
      </c>
      <c r="S7268">
        <v>99.4</v>
      </c>
      <c r="T7268">
        <v>90</v>
      </c>
      <c r="U7268">
        <v>3</v>
      </c>
      <c r="V7268">
        <v>55500</v>
      </c>
      <c r="AB7268" t="s">
        <v>98</v>
      </c>
      <c r="AC7268" t="s">
        <v>98</v>
      </c>
      <c r="AD7268" t="s">
        <v>129</v>
      </c>
      <c r="AE7268" t="s">
        <v>63</v>
      </c>
      <c r="AG7268">
        <v>1976</v>
      </c>
      <c r="AH7268">
        <v>27.39</v>
      </c>
      <c r="AI7268">
        <v>37.679112000000003</v>
      </c>
      <c r="AJ7268">
        <v>-97.312624</v>
      </c>
      <c r="AK7268" t="s">
        <v>77</v>
      </c>
      <c r="AL7268">
        <v>13</v>
      </c>
      <c r="AM7268" t="s">
        <v>63</v>
      </c>
      <c r="AN7268" t="s">
        <v>6840</v>
      </c>
      <c r="AO7268" t="s">
        <v>103</v>
      </c>
      <c r="AP7268" t="s">
        <v>170</v>
      </c>
      <c r="AQ7268" t="s">
        <v>1263</v>
      </c>
      <c r="AR7268" t="s">
        <v>6841</v>
      </c>
      <c r="AS7268" t="s">
        <v>83</v>
      </c>
      <c r="AT7268" s="5">
        <v>36526</v>
      </c>
      <c r="AU7268" t="s">
        <v>76</v>
      </c>
      <c r="AV7268" t="s">
        <v>274</v>
      </c>
      <c r="AW7268" t="s">
        <v>105</v>
      </c>
    </row>
    <row r="7269" spans="1:49" x14ac:dyDescent="0.25">
      <c r="A7269">
        <v>161</v>
      </c>
      <c r="B7269" t="s">
        <v>6837</v>
      </c>
      <c r="C7269">
        <v>1</v>
      </c>
      <c r="D7269" t="s">
        <v>63</v>
      </c>
      <c r="E7269" t="s">
        <v>163</v>
      </c>
      <c r="F7269" t="s">
        <v>108</v>
      </c>
      <c r="G7269">
        <v>217.09</v>
      </c>
      <c r="I7269" t="s">
        <v>63</v>
      </c>
      <c r="J7269" t="s">
        <v>91</v>
      </c>
      <c r="K7269" t="s">
        <v>6838</v>
      </c>
      <c r="L7269" t="s">
        <v>6839</v>
      </c>
      <c r="M7269" t="s">
        <v>680</v>
      </c>
      <c r="N7269">
        <v>1039.5013123359581</v>
      </c>
      <c r="O7269">
        <v>2</v>
      </c>
      <c r="P7269">
        <v>52</v>
      </c>
      <c r="Q7269">
        <v>79.5</v>
      </c>
      <c r="R7269">
        <v>78</v>
      </c>
      <c r="S7269">
        <v>99.4</v>
      </c>
      <c r="T7269">
        <v>90</v>
      </c>
      <c r="U7269">
        <v>3</v>
      </c>
      <c r="V7269">
        <v>55500</v>
      </c>
      <c r="AB7269" t="s">
        <v>98</v>
      </c>
      <c r="AC7269" t="s">
        <v>98</v>
      </c>
      <c r="AD7269" t="s">
        <v>129</v>
      </c>
      <c r="AE7269" t="s">
        <v>63</v>
      </c>
      <c r="AG7269">
        <v>1976</v>
      </c>
      <c r="AH7269">
        <v>27.39</v>
      </c>
      <c r="AI7269">
        <v>37.679112000000003</v>
      </c>
      <c r="AJ7269">
        <v>-97.312624</v>
      </c>
      <c r="AK7269" t="s">
        <v>77</v>
      </c>
      <c r="AL7269">
        <v>13</v>
      </c>
      <c r="AM7269" t="s">
        <v>63</v>
      </c>
      <c r="AN7269" t="s">
        <v>6840</v>
      </c>
      <c r="AO7269" t="s">
        <v>103</v>
      </c>
      <c r="AP7269" t="s">
        <v>170</v>
      </c>
      <c r="AQ7269" t="s">
        <v>1263</v>
      </c>
      <c r="AR7269" t="s">
        <v>6841</v>
      </c>
      <c r="AS7269" t="s">
        <v>83</v>
      </c>
      <c r="AT7269" s="5">
        <v>36526</v>
      </c>
      <c r="AU7269" t="s">
        <v>76</v>
      </c>
      <c r="AV7269" t="s">
        <v>274</v>
      </c>
      <c r="AW7269" t="s">
        <v>105</v>
      </c>
    </row>
    <row r="7270" spans="1:49" x14ac:dyDescent="0.25">
      <c r="A7270">
        <v>931</v>
      </c>
      <c r="B7270" t="s">
        <v>19813</v>
      </c>
      <c r="C7270">
        <v>1</v>
      </c>
      <c r="D7270" t="s">
        <v>86</v>
      </c>
      <c r="E7270" t="s">
        <v>267</v>
      </c>
      <c r="F7270" t="s">
        <v>65</v>
      </c>
      <c r="G7270">
        <v>4.93</v>
      </c>
      <c r="H7270" t="s">
        <v>223</v>
      </c>
      <c r="I7270" t="s">
        <v>63</v>
      </c>
      <c r="J7270" t="s">
        <v>91</v>
      </c>
      <c r="K7270" t="s">
        <v>19814</v>
      </c>
      <c r="L7270" t="s">
        <v>19815</v>
      </c>
      <c r="M7270" t="s">
        <v>19816</v>
      </c>
      <c r="N7270">
        <v>380.51181102362204</v>
      </c>
      <c r="P7270">
        <v>78</v>
      </c>
      <c r="Q7270">
        <v>95.600000000000009</v>
      </c>
      <c r="R7270">
        <v>95</v>
      </c>
      <c r="S7270">
        <v>88.7</v>
      </c>
      <c r="T7270">
        <v>1</v>
      </c>
      <c r="U7270">
        <v>3</v>
      </c>
      <c r="V7270">
        <v>24980</v>
      </c>
      <c r="AB7270" t="s">
        <v>98</v>
      </c>
      <c r="AC7270" t="s">
        <v>98</v>
      </c>
      <c r="AD7270" t="s">
        <v>98</v>
      </c>
      <c r="AE7270" t="s">
        <v>63</v>
      </c>
      <c r="AG7270">
        <v>1976</v>
      </c>
      <c r="AH7270">
        <v>4.9610000000000003</v>
      </c>
      <c r="AI7270">
        <v>37.664479999999998</v>
      </c>
      <c r="AJ7270">
        <v>-97.3125</v>
      </c>
      <c r="AL7270">
        <v>5</v>
      </c>
      <c r="AM7270" t="s">
        <v>63</v>
      </c>
      <c r="AN7270" t="s">
        <v>19817</v>
      </c>
      <c r="AO7270" t="s">
        <v>103</v>
      </c>
      <c r="AP7270" t="s">
        <v>170</v>
      </c>
      <c r="AQ7270" t="s">
        <v>118</v>
      </c>
      <c r="AR7270" t="s">
        <v>944</v>
      </c>
      <c r="AS7270" t="s">
        <v>83</v>
      </c>
      <c r="AT7270" s="5">
        <v>36130</v>
      </c>
      <c r="AU7270" t="s">
        <v>76</v>
      </c>
      <c r="AV7270" t="s">
        <v>187</v>
      </c>
      <c r="AW7270" t="s">
        <v>188</v>
      </c>
    </row>
    <row r="7271" spans="1:49" x14ac:dyDescent="0.25">
      <c r="A7271">
        <v>1258</v>
      </c>
      <c r="B7271" t="s">
        <v>9439</v>
      </c>
      <c r="C7271">
        <v>1</v>
      </c>
      <c r="D7271" t="s">
        <v>86</v>
      </c>
      <c r="E7271" t="s">
        <v>163</v>
      </c>
      <c r="F7271" t="s">
        <v>108</v>
      </c>
      <c r="G7271">
        <v>216.86</v>
      </c>
      <c r="H7271" t="s">
        <v>223</v>
      </c>
      <c r="I7271" t="s">
        <v>63</v>
      </c>
      <c r="J7271" t="s">
        <v>91</v>
      </c>
      <c r="K7271" t="s">
        <v>9440</v>
      </c>
      <c r="L7271" t="s">
        <v>846</v>
      </c>
      <c r="M7271" t="s">
        <v>680</v>
      </c>
      <c r="N7271">
        <v>159.51443569553805</v>
      </c>
      <c r="O7271">
        <v>3</v>
      </c>
      <c r="P7271">
        <v>52</v>
      </c>
      <c r="Q7271">
        <v>97</v>
      </c>
      <c r="R7271">
        <v>95</v>
      </c>
      <c r="S7271">
        <v>99.5</v>
      </c>
      <c r="T7271">
        <v>0</v>
      </c>
      <c r="U7271">
        <v>3</v>
      </c>
      <c r="V7271">
        <v>55500</v>
      </c>
      <c r="AB7271" t="s">
        <v>129</v>
      </c>
      <c r="AC7271" t="s">
        <v>98</v>
      </c>
      <c r="AD7271" t="s">
        <v>129</v>
      </c>
      <c r="AE7271" t="s">
        <v>63</v>
      </c>
      <c r="AG7271">
        <v>1976</v>
      </c>
      <c r="AH7271">
        <v>27.150000000000002</v>
      </c>
      <c r="AI7271">
        <v>37.678905999999998</v>
      </c>
      <c r="AJ7271">
        <v>-97.317216999999999</v>
      </c>
      <c r="AK7271" t="s">
        <v>77</v>
      </c>
      <c r="AL7271">
        <v>3</v>
      </c>
      <c r="AM7271" t="s">
        <v>63</v>
      </c>
      <c r="AN7271" t="s">
        <v>9441</v>
      </c>
      <c r="AO7271" t="s">
        <v>79</v>
      </c>
      <c r="AP7271" t="s">
        <v>170</v>
      </c>
      <c r="AQ7271" t="s">
        <v>951</v>
      </c>
      <c r="AR7271" t="s">
        <v>1915</v>
      </c>
      <c r="AS7271" t="s">
        <v>83</v>
      </c>
      <c r="AT7271" s="5">
        <v>35521</v>
      </c>
      <c r="AU7271" t="s">
        <v>63</v>
      </c>
      <c r="AV7271" t="s">
        <v>274</v>
      </c>
      <c r="AW7271" t="s">
        <v>105</v>
      </c>
    </row>
    <row r="7272" spans="1:49" x14ac:dyDescent="0.25">
      <c r="A7272">
        <v>1236</v>
      </c>
      <c r="B7272" t="s">
        <v>27549</v>
      </c>
      <c r="C7272">
        <v>3</v>
      </c>
      <c r="D7272" t="s">
        <v>86</v>
      </c>
      <c r="E7272" t="s">
        <v>267</v>
      </c>
      <c r="F7272" t="s">
        <v>65</v>
      </c>
      <c r="G7272">
        <v>5.98</v>
      </c>
      <c r="H7272" t="s">
        <v>208</v>
      </c>
      <c r="I7272" t="s">
        <v>63</v>
      </c>
      <c r="J7272" t="s">
        <v>91</v>
      </c>
      <c r="K7272" t="s">
        <v>27550</v>
      </c>
      <c r="L7272" t="s">
        <v>27551</v>
      </c>
      <c r="M7272" t="s">
        <v>27552</v>
      </c>
      <c r="N7272">
        <v>1659.8097112860892</v>
      </c>
      <c r="P7272">
        <v>24</v>
      </c>
      <c r="Q7272">
        <v>100</v>
      </c>
      <c r="R7272">
        <v>90</v>
      </c>
      <c r="S7272">
        <v>94.600000000000009</v>
      </c>
      <c r="T7272">
        <v>0</v>
      </c>
      <c r="U7272">
        <v>0</v>
      </c>
      <c r="V7272">
        <v>3440</v>
      </c>
      <c r="AB7272" t="s">
        <v>98</v>
      </c>
      <c r="AC7272" t="s">
        <v>98</v>
      </c>
      <c r="AD7272" t="s">
        <v>98</v>
      </c>
      <c r="AE7272" t="s">
        <v>63</v>
      </c>
      <c r="AG7272">
        <v>1977</v>
      </c>
      <c r="AH7272">
        <v>5.9750000000000005</v>
      </c>
      <c r="AI7272">
        <v>37.678719999999998</v>
      </c>
      <c r="AJ7272">
        <v>-97.311390000000003</v>
      </c>
      <c r="AL7272">
        <v>20</v>
      </c>
      <c r="AM7272" t="s">
        <v>63</v>
      </c>
      <c r="AN7272" t="s">
        <v>27553</v>
      </c>
      <c r="AO7272" t="s">
        <v>103</v>
      </c>
      <c r="AP7272" t="s">
        <v>170</v>
      </c>
      <c r="AQ7272" t="s">
        <v>285</v>
      </c>
      <c r="AR7272" t="s">
        <v>286</v>
      </c>
      <c r="AS7272" t="s">
        <v>83</v>
      </c>
      <c r="AT7272" s="5">
        <v>41575</v>
      </c>
      <c r="AU7272" t="s">
        <v>76</v>
      </c>
      <c r="AV7272" t="s">
        <v>274</v>
      </c>
      <c r="AW7272" t="s">
        <v>105</v>
      </c>
    </row>
    <row r="7273" spans="1:49" x14ac:dyDescent="0.25">
      <c r="A7273">
        <v>1236</v>
      </c>
      <c r="B7273" t="s">
        <v>27549</v>
      </c>
      <c r="C7273">
        <v>5</v>
      </c>
      <c r="D7273" t="s">
        <v>63</v>
      </c>
      <c r="E7273" t="s">
        <v>267</v>
      </c>
      <c r="F7273" t="s">
        <v>65</v>
      </c>
      <c r="G7273">
        <v>5.98</v>
      </c>
      <c r="I7273" t="s">
        <v>63</v>
      </c>
      <c r="J7273" t="s">
        <v>91</v>
      </c>
      <c r="K7273" t="s">
        <v>27550</v>
      </c>
      <c r="L7273" t="s">
        <v>27551</v>
      </c>
      <c r="M7273" t="s">
        <v>27552</v>
      </c>
      <c r="N7273">
        <v>1659.8097112860892</v>
      </c>
      <c r="P7273">
        <v>24</v>
      </c>
      <c r="Q7273">
        <v>100</v>
      </c>
      <c r="R7273">
        <v>90</v>
      </c>
      <c r="S7273">
        <v>94.600000000000009</v>
      </c>
      <c r="T7273">
        <v>0</v>
      </c>
      <c r="U7273">
        <v>0</v>
      </c>
      <c r="V7273">
        <v>3440</v>
      </c>
      <c r="AB7273" t="s">
        <v>98</v>
      </c>
      <c r="AC7273" t="s">
        <v>98</v>
      </c>
      <c r="AD7273" t="s">
        <v>98</v>
      </c>
      <c r="AE7273" t="s">
        <v>63</v>
      </c>
      <c r="AG7273">
        <v>1977</v>
      </c>
      <c r="AH7273">
        <v>5.9750000000000005</v>
      </c>
      <c r="AI7273">
        <v>37.678719999999998</v>
      </c>
      <c r="AJ7273">
        <v>-97.311390000000003</v>
      </c>
      <c r="AL7273">
        <v>20</v>
      </c>
      <c r="AM7273" t="s">
        <v>63</v>
      </c>
      <c r="AN7273" t="s">
        <v>27553</v>
      </c>
      <c r="AO7273" t="s">
        <v>103</v>
      </c>
      <c r="AP7273" t="s">
        <v>170</v>
      </c>
      <c r="AQ7273" t="s">
        <v>285</v>
      </c>
      <c r="AR7273" t="s">
        <v>286</v>
      </c>
      <c r="AS7273" t="s">
        <v>83</v>
      </c>
      <c r="AT7273" s="5">
        <v>41575</v>
      </c>
      <c r="AU7273" t="s">
        <v>76</v>
      </c>
      <c r="AV7273" t="s">
        <v>274</v>
      </c>
      <c r="AW7273" t="s">
        <v>105</v>
      </c>
    </row>
    <row r="7274" spans="1:49" x14ac:dyDescent="0.25">
      <c r="A7274">
        <v>1236</v>
      </c>
      <c r="B7274" t="s">
        <v>27549</v>
      </c>
      <c r="C7274">
        <v>4</v>
      </c>
      <c r="D7274" t="s">
        <v>63</v>
      </c>
      <c r="E7274" t="s">
        <v>267</v>
      </c>
      <c r="F7274" t="s">
        <v>65</v>
      </c>
      <c r="G7274">
        <v>5.98</v>
      </c>
      <c r="I7274" t="s">
        <v>63</v>
      </c>
      <c r="J7274" t="s">
        <v>91</v>
      </c>
      <c r="K7274" t="s">
        <v>27550</v>
      </c>
      <c r="L7274" t="s">
        <v>27551</v>
      </c>
      <c r="M7274" t="s">
        <v>27552</v>
      </c>
      <c r="N7274">
        <v>1659.8097112860892</v>
      </c>
      <c r="P7274">
        <v>24</v>
      </c>
      <c r="Q7274">
        <v>100</v>
      </c>
      <c r="R7274">
        <v>90</v>
      </c>
      <c r="S7274">
        <v>94.600000000000009</v>
      </c>
      <c r="T7274">
        <v>0</v>
      </c>
      <c r="U7274">
        <v>0</v>
      </c>
      <c r="V7274">
        <v>3440</v>
      </c>
      <c r="AB7274" t="s">
        <v>98</v>
      </c>
      <c r="AC7274" t="s">
        <v>98</v>
      </c>
      <c r="AD7274" t="s">
        <v>98</v>
      </c>
      <c r="AE7274" t="s">
        <v>63</v>
      </c>
      <c r="AG7274">
        <v>1977</v>
      </c>
      <c r="AH7274">
        <v>5.9750000000000005</v>
      </c>
      <c r="AI7274">
        <v>37.678719999999998</v>
      </c>
      <c r="AJ7274">
        <v>-97.311390000000003</v>
      </c>
      <c r="AL7274">
        <v>20</v>
      </c>
      <c r="AM7274" t="s">
        <v>63</v>
      </c>
      <c r="AN7274" t="s">
        <v>27553</v>
      </c>
      <c r="AO7274" t="s">
        <v>103</v>
      </c>
      <c r="AP7274" t="s">
        <v>170</v>
      </c>
      <c r="AQ7274" t="s">
        <v>285</v>
      </c>
      <c r="AR7274" t="s">
        <v>286</v>
      </c>
      <c r="AS7274" t="s">
        <v>83</v>
      </c>
      <c r="AT7274" s="5">
        <v>41575</v>
      </c>
      <c r="AU7274" t="s">
        <v>76</v>
      </c>
      <c r="AV7274" t="s">
        <v>274</v>
      </c>
      <c r="AW7274" t="s">
        <v>105</v>
      </c>
    </row>
    <row r="7275" spans="1:49" x14ac:dyDescent="0.25">
      <c r="A7275">
        <v>1236</v>
      </c>
      <c r="B7275" t="s">
        <v>27549</v>
      </c>
      <c r="C7275">
        <v>2</v>
      </c>
      <c r="D7275" t="s">
        <v>63</v>
      </c>
      <c r="E7275" t="s">
        <v>267</v>
      </c>
      <c r="F7275" t="s">
        <v>65</v>
      </c>
      <c r="G7275">
        <v>5.98</v>
      </c>
      <c r="I7275" t="s">
        <v>63</v>
      </c>
      <c r="J7275" t="s">
        <v>91</v>
      </c>
      <c r="K7275" t="s">
        <v>27550</v>
      </c>
      <c r="L7275" t="s">
        <v>27551</v>
      </c>
      <c r="M7275" t="s">
        <v>27552</v>
      </c>
      <c r="N7275">
        <v>1659.8097112860892</v>
      </c>
      <c r="P7275">
        <v>24</v>
      </c>
      <c r="Q7275">
        <v>100</v>
      </c>
      <c r="R7275">
        <v>90</v>
      </c>
      <c r="S7275">
        <v>94.600000000000009</v>
      </c>
      <c r="T7275">
        <v>0</v>
      </c>
      <c r="U7275">
        <v>0</v>
      </c>
      <c r="V7275">
        <v>3440</v>
      </c>
      <c r="AB7275" t="s">
        <v>98</v>
      </c>
      <c r="AC7275" t="s">
        <v>98</v>
      </c>
      <c r="AD7275" t="s">
        <v>98</v>
      </c>
      <c r="AE7275" t="s">
        <v>63</v>
      </c>
      <c r="AG7275">
        <v>1977</v>
      </c>
      <c r="AH7275">
        <v>5.9750000000000005</v>
      </c>
      <c r="AI7275">
        <v>37.678719999999998</v>
      </c>
      <c r="AJ7275">
        <v>-97.311390000000003</v>
      </c>
      <c r="AL7275">
        <v>20</v>
      </c>
      <c r="AM7275" t="s">
        <v>63</v>
      </c>
      <c r="AN7275" t="s">
        <v>27553</v>
      </c>
      <c r="AO7275" t="s">
        <v>103</v>
      </c>
      <c r="AP7275" t="s">
        <v>170</v>
      </c>
      <c r="AQ7275" t="s">
        <v>285</v>
      </c>
      <c r="AR7275" t="s">
        <v>286</v>
      </c>
      <c r="AS7275" t="s">
        <v>83</v>
      </c>
      <c r="AT7275" s="5">
        <v>41575</v>
      </c>
      <c r="AU7275" t="s">
        <v>76</v>
      </c>
      <c r="AV7275" t="s">
        <v>274</v>
      </c>
      <c r="AW7275" t="s">
        <v>105</v>
      </c>
    </row>
    <row r="7276" spans="1:49" x14ac:dyDescent="0.25">
      <c r="A7276">
        <v>1236</v>
      </c>
      <c r="B7276" t="s">
        <v>27549</v>
      </c>
      <c r="C7276">
        <v>1</v>
      </c>
      <c r="D7276" t="s">
        <v>63</v>
      </c>
      <c r="E7276" t="s">
        <v>267</v>
      </c>
      <c r="F7276" t="s">
        <v>65</v>
      </c>
      <c r="G7276">
        <v>5.98</v>
      </c>
      <c r="I7276" t="s">
        <v>63</v>
      </c>
      <c r="J7276" t="s">
        <v>91</v>
      </c>
      <c r="K7276" t="s">
        <v>27550</v>
      </c>
      <c r="L7276" t="s">
        <v>27551</v>
      </c>
      <c r="M7276" t="s">
        <v>27552</v>
      </c>
      <c r="N7276">
        <v>1659.8097112860892</v>
      </c>
      <c r="P7276">
        <v>24</v>
      </c>
      <c r="Q7276">
        <v>100</v>
      </c>
      <c r="R7276">
        <v>90</v>
      </c>
      <c r="S7276">
        <v>94.600000000000009</v>
      </c>
      <c r="T7276">
        <v>0</v>
      </c>
      <c r="U7276">
        <v>0</v>
      </c>
      <c r="V7276">
        <v>3440</v>
      </c>
      <c r="AB7276" t="s">
        <v>98</v>
      </c>
      <c r="AC7276" t="s">
        <v>98</v>
      </c>
      <c r="AD7276" t="s">
        <v>98</v>
      </c>
      <c r="AE7276" t="s">
        <v>63</v>
      </c>
      <c r="AG7276">
        <v>1977</v>
      </c>
      <c r="AH7276">
        <v>5.9750000000000005</v>
      </c>
      <c r="AI7276">
        <v>37.678719999999998</v>
      </c>
      <c r="AJ7276">
        <v>-97.311390000000003</v>
      </c>
      <c r="AL7276">
        <v>20</v>
      </c>
      <c r="AM7276" t="s">
        <v>63</v>
      </c>
      <c r="AN7276" t="s">
        <v>27553</v>
      </c>
      <c r="AO7276" t="s">
        <v>103</v>
      </c>
      <c r="AP7276" t="s">
        <v>170</v>
      </c>
      <c r="AQ7276" t="s">
        <v>285</v>
      </c>
      <c r="AR7276" t="s">
        <v>286</v>
      </c>
      <c r="AS7276" t="s">
        <v>83</v>
      </c>
      <c r="AT7276" s="5">
        <v>41575</v>
      </c>
      <c r="AU7276" t="s">
        <v>76</v>
      </c>
      <c r="AV7276" t="s">
        <v>274</v>
      </c>
      <c r="AW7276" t="s">
        <v>105</v>
      </c>
    </row>
    <row r="7277" spans="1:49" x14ac:dyDescent="0.25">
      <c r="A7277">
        <v>274</v>
      </c>
      <c r="B7277" t="s">
        <v>23730</v>
      </c>
      <c r="C7277">
        <v>1</v>
      </c>
      <c r="D7277" t="s">
        <v>86</v>
      </c>
      <c r="E7277" t="s">
        <v>163</v>
      </c>
      <c r="F7277" t="s">
        <v>108</v>
      </c>
      <c r="G7277">
        <v>217.34</v>
      </c>
      <c r="H7277" t="s">
        <v>90</v>
      </c>
      <c r="I7277" t="s">
        <v>63</v>
      </c>
      <c r="J7277" t="s">
        <v>91</v>
      </c>
      <c r="K7277" t="s">
        <v>23731</v>
      </c>
      <c r="L7277" t="s">
        <v>11167</v>
      </c>
      <c r="M7277" t="s">
        <v>167</v>
      </c>
      <c r="N7277">
        <v>168.50393700787401</v>
      </c>
      <c r="O7277">
        <v>6</v>
      </c>
      <c r="P7277">
        <v>52</v>
      </c>
      <c r="Q7277">
        <v>97</v>
      </c>
      <c r="R7277">
        <v>90</v>
      </c>
      <c r="S7277">
        <v>99.9</v>
      </c>
      <c r="T7277">
        <v>0</v>
      </c>
      <c r="U7277">
        <v>3</v>
      </c>
      <c r="V7277">
        <v>47050</v>
      </c>
      <c r="AB7277" t="s">
        <v>98</v>
      </c>
      <c r="AC7277" t="s">
        <v>98</v>
      </c>
      <c r="AD7277" t="s">
        <v>129</v>
      </c>
      <c r="AE7277" t="s">
        <v>63</v>
      </c>
      <c r="AG7277">
        <v>1976</v>
      </c>
      <c r="AH7277">
        <v>27.62</v>
      </c>
      <c r="AI7277">
        <v>37.679209999999998</v>
      </c>
      <c r="AJ7277">
        <v>-97.308149999999998</v>
      </c>
      <c r="AK7277" t="s">
        <v>77</v>
      </c>
      <c r="AL7277">
        <v>4</v>
      </c>
      <c r="AM7277" t="s">
        <v>63</v>
      </c>
      <c r="AN7277" t="s">
        <v>23732</v>
      </c>
      <c r="AO7277" t="s">
        <v>79</v>
      </c>
      <c r="AP7277" t="s">
        <v>170</v>
      </c>
      <c r="AQ7277" t="s">
        <v>230</v>
      </c>
      <c r="AR7277" t="s">
        <v>1229</v>
      </c>
      <c r="AS7277" t="s">
        <v>83</v>
      </c>
      <c r="AT7277" s="5">
        <v>35521</v>
      </c>
      <c r="AU7277" t="s">
        <v>63</v>
      </c>
      <c r="AV7277" t="s">
        <v>274</v>
      </c>
      <c r="AW7277" t="s">
        <v>105</v>
      </c>
    </row>
    <row r="7278" spans="1:49" x14ac:dyDescent="0.25">
      <c r="A7278">
        <v>95</v>
      </c>
      <c r="B7278" t="s">
        <v>11165</v>
      </c>
      <c r="C7278">
        <v>1</v>
      </c>
      <c r="D7278" t="s">
        <v>86</v>
      </c>
      <c r="E7278" t="s">
        <v>163</v>
      </c>
      <c r="F7278" t="s">
        <v>108</v>
      </c>
      <c r="G7278">
        <v>217.35</v>
      </c>
      <c r="H7278" t="s">
        <v>90</v>
      </c>
      <c r="I7278" t="s">
        <v>63</v>
      </c>
      <c r="J7278" t="s">
        <v>91</v>
      </c>
      <c r="K7278" t="s">
        <v>11166</v>
      </c>
      <c r="L7278" t="s">
        <v>11167</v>
      </c>
      <c r="M7278" t="s">
        <v>11168</v>
      </c>
      <c r="N7278">
        <v>168.50393700787401</v>
      </c>
      <c r="O7278">
        <v>6</v>
      </c>
      <c r="P7278">
        <v>72.499998598273947</v>
      </c>
      <c r="Q7278">
        <v>92</v>
      </c>
      <c r="R7278">
        <v>90</v>
      </c>
      <c r="S7278">
        <v>99.8</v>
      </c>
      <c r="T7278">
        <v>0</v>
      </c>
      <c r="U7278">
        <v>3</v>
      </c>
      <c r="V7278">
        <v>47050</v>
      </c>
      <c r="AB7278" t="s">
        <v>98</v>
      </c>
      <c r="AC7278" t="s">
        <v>98</v>
      </c>
      <c r="AD7278" t="s">
        <v>98</v>
      </c>
      <c r="AE7278" t="s">
        <v>63</v>
      </c>
      <c r="AG7278">
        <v>1976</v>
      </c>
      <c r="AH7278">
        <v>27.63</v>
      </c>
      <c r="AI7278">
        <v>37.679290000000002</v>
      </c>
      <c r="AJ7278">
        <v>-97.308149999999998</v>
      </c>
      <c r="AK7278" t="s">
        <v>77</v>
      </c>
      <c r="AL7278">
        <v>4</v>
      </c>
      <c r="AM7278" t="s">
        <v>63</v>
      </c>
      <c r="AN7278" t="s">
        <v>11169</v>
      </c>
      <c r="AO7278" t="s">
        <v>79</v>
      </c>
      <c r="AP7278" t="s">
        <v>170</v>
      </c>
      <c r="AQ7278" t="s">
        <v>230</v>
      </c>
      <c r="AR7278" t="s">
        <v>1229</v>
      </c>
      <c r="AS7278" t="s">
        <v>83</v>
      </c>
      <c r="AT7278" s="5">
        <v>35521</v>
      </c>
      <c r="AU7278" t="s">
        <v>63</v>
      </c>
      <c r="AV7278" t="s">
        <v>274</v>
      </c>
      <c r="AW7278" t="s">
        <v>105</v>
      </c>
    </row>
    <row r="7279" spans="1:49" x14ac:dyDescent="0.25">
      <c r="A7279">
        <v>693</v>
      </c>
      <c r="B7279" t="s">
        <v>11437</v>
      </c>
      <c r="C7279">
        <v>1</v>
      </c>
      <c r="D7279" t="s">
        <v>86</v>
      </c>
      <c r="E7279" t="s">
        <v>163</v>
      </c>
      <c r="F7279" t="s">
        <v>108</v>
      </c>
      <c r="G7279">
        <v>217.33</v>
      </c>
      <c r="H7279" t="s">
        <v>90</v>
      </c>
      <c r="I7279" t="s">
        <v>63</v>
      </c>
      <c r="J7279" t="s">
        <v>91</v>
      </c>
      <c r="K7279" t="s">
        <v>11166</v>
      </c>
      <c r="L7279" t="s">
        <v>11167</v>
      </c>
      <c r="M7279" t="s">
        <v>11438</v>
      </c>
      <c r="N7279">
        <v>183.69422572178479</v>
      </c>
      <c r="O7279">
        <v>24</v>
      </c>
      <c r="P7279">
        <v>36</v>
      </c>
      <c r="Q7279">
        <v>97</v>
      </c>
      <c r="R7279">
        <v>95</v>
      </c>
      <c r="S7279">
        <v>100</v>
      </c>
      <c r="T7279">
        <v>0</v>
      </c>
      <c r="U7279">
        <v>4</v>
      </c>
      <c r="V7279">
        <v>37150</v>
      </c>
      <c r="AB7279" t="s">
        <v>129</v>
      </c>
      <c r="AC7279" t="s">
        <v>129</v>
      </c>
      <c r="AD7279" t="s">
        <v>129</v>
      </c>
      <c r="AE7279" t="s">
        <v>63</v>
      </c>
      <c r="AG7279">
        <v>1976</v>
      </c>
      <c r="AH7279">
        <v>27.61</v>
      </c>
      <c r="AI7279">
        <v>37.678879999999999</v>
      </c>
      <c r="AJ7279">
        <v>-97.308179999999993</v>
      </c>
      <c r="AK7279" t="s">
        <v>77</v>
      </c>
      <c r="AL7279">
        <v>4</v>
      </c>
      <c r="AM7279" t="s">
        <v>63</v>
      </c>
      <c r="AN7279" t="s">
        <v>11439</v>
      </c>
      <c r="AO7279" t="s">
        <v>79</v>
      </c>
      <c r="AP7279" t="s">
        <v>170</v>
      </c>
      <c r="AQ7279" t="s">
        <v>82</v>
      </c>
      <c r="AR7279" t="s">
        <v>569</v>
      </c>
      <c r="AS7279" t="s">
        <v>83</v>
      </c>
      <c r="AT7279" s="5">
        <v>35855</v>
      </c>
      <c r="AU7279" t="s">
        <v>63</v>
      </c>
      <c r="AV7279" t="s">
        <v>274</v>
      </c>
      <c r="AW7279" t="s">
        <v>444</v>
      </c>
    </row>
    <row r="7280" spans="1:49" x14ac:dyDescent="0.25">
      <c r="A7280">
        <v>127</v>
      </c>
      <c r="B7280" t="s">
        <v>11283</v>
      </c>
      <c r="C7280">
        <v>1</v>
      </c>
      <c r="D7280" t="s">
        <v>86</v>
      </c>
      <c r="E7280" t="s">
        <v>163</v>
      </c>
      <c r="F7280" t="s">
        <v>108</v>
      </c>
      <c r="G7280">
        <v>216.87</v>
      </c>
      <c r="H7280" t="s">
        <v>223</v>
      </c>
      <c r="I7280" t="s">
        <v>63</v>
      </c>
      <c r="J7280" t="s">
        <v>91</v>
      </c>
      <c r="K7280" t="s">
        <v>11284</v>
      </c>
      <c r="L7280" t="s">
        <v>846</v>
      </c>
      <c r="M7280" t="s">
        <v>11285</v>
      </c>
      <c r="N7280">
        <v>162.99212598425197</v>
      </c>
      <c r="O7280">
        <v>12</v>
      </c>
      <c r="P7280">
        <v>36</v>
      </c>
      <c r="Q7280">
        <v>97</v>
      </c>
      <c r="R7280">
        <v>90</v>
      </c>
      <c r="S7280">
        <v>99.4</v>
      </c>
      <c r="T7280">
        <v>0</v>
      </c>
      <c r="U7280">
        <v>4</v>
      </c>
      <c r="V7280">
        <v>52000</v>
      </c>
      <c r="AB7280" t="s">
        <v>98</v>
      </c>
      <c r="AC7280" t="s">
        <v>98</v>
      </c>
      <c r="AD7280" t="s">
        <v>129</v>
      </c>
      <c r="AE7280" t="s">
        <v>63</v>
      </c>
      <c r="AG7280">
        <v>1976</v>
      </c>
      <c r="AH7280">
        <v>27.16</v>
      </c>
      <c r="AI7280">
        <v>37.679099999999998</v>
      </c>
      <c r="AJ7280">
        <v>-97.317239999999998</v>
      </c>
      <c r="AK7280" t="s">
        <v>77</v>
      </c>
      <c r="AL7280">
        <v>3</v>
      </c>
      <c r="AM7280" t="s">
        <v>63</v>
      </c>
      <c r="AN7280" t="s">
        <v>11286</v>
      </c>
      <c r="AO7280" t="s">
        <v>79</v>
      </c>
      <c r="AP7280" t="s">
        <v>170</v>
      </c>
      <c r="AQ7280" t="s">
        <v>326</v>
      </c>
      <c r="AR7280" t="s">
        <v>787</v>
      </c>
      <c r="AS7280" t="s">
        <v>83</v>
      </c>
      <c r="AT7280" s="5">
        <v>35156</v>
      </c>
      <c r="AU7280" t="s">
        <v>63</v>
      </c>
      <c r="AV7280" t="s">
        <v>274</v>
      </c>
      <c r="AW7280" t="s">
        <v>105</v>
      </c>
    </row>
    <row r="7281" spans="1:49" x14ac:dyDescent="0.25">
      <c r="A7281">
        <v>479</v>
      </c>
      <c r="B7281" t="s">
        <v>24059</v>
      </c>
      <c r="C7281">
        <v>2</v>
      </c>
      <c r="D7281" t="s">
        <v>86</v>
      </c>
      <c r="E7281" t="s">
        <v>163</v>
      </c>
      <c r="F7281" t="s">
        <v>108</v>
      </c>
      <c r="G7281">
        <v>217.15</v>
      </c>
      <c r="H7281" t="s">
        <v>223</v>
      </c>
      <c r="I7281" t="s">
        <v>63</v>
      </c>
      <c r="J7281" t="s">
        <v>91</v>
      </c>
      <c r="K7281" t="s">
        <v>24060</v>
      </c>
      <c r="L7281" t="s">
        <v>24061</v>
      </c>
      <c r="M7281" t="s">
        <v>24062</v>
      </c>
      <c r="N7281">
        <v>444.48818897637796</v>
      </c>
      <c r="P7281">
        <v>30</v>
      </c>
      <c r="Q7281">
        <v>99</v>
      </c>
      <c r="R7281">
        <v>90</v>
      </c>
      <c r="S7281">
        <v>99.8</v>
      </c>
      <c r="T7281">
        <v>0</v>
      </c>
      <c r="U7281">
        <v>0</v>
      </c>
      <c r="V7281">
        <v>1955</v>
      </c>
      <c r="AB7281" t="s">
        <v>98</v>
      </c>
      <c r="AC7281" t="s">
        <v>98</v>
      </c>
      <c r="AD7281" t="s">
        <v>129</v>
      </c>
      <c r="AE7281" t="s">
        <v>63</v>
      </c>
      <c r="AG7281">
        <v>1976</v>
      </c>
      <c r="AH7281">
        <v>5.7750000000000004</v>
      </c>
      <c r="AI7281">
        <v>37.676200000000001</v>
      </c>
      <c r="AJ7281">
        <v>-97.312700000000007</v>
      </c>
      <c r="AL7281">
        <v>7</v>
      </c>
      <c r="AM7281" t="s">
        <v>63</v>
      </c>
      <c r="AN7281" t="s">
        <v>24063</v>
      </c>
      <c r="AO7281" t="s">
        <v>79</v>
      </c>
      <c r="AP7281" t="s">
        <v>170</v>
      </c>
      <c r="AQ7281" t="s">
        <v>255</v>
      </c>
      <c r="AR7281" t="s">
        <v>256</v>
      </c>
      <c r="AS7281" t="s">
        <v>83</v>
      </c>
      <c r="AT7281" s="5">
        <v>41262</v>
      </c>
      <c r="AU7281" t="s">
        <v>76</v>
      </c>
      <c r="AV7281" t="s">
        <v>274</v>
      </c>
      <c r="AW7281" t="s">
        <v>105</v>
      </c>
    </row>
    <row r="7282" spans="1:49" x14ac:dyDescent="0.25">
      <c r="A7282">
        <v>479</v>
      </c>
      <c r="B7282" t="s">
        <v>24059</v>
      </c>
      <c r="C7282">
        <v>3</v>
      </c>
      <c r="D7282" t="s">
        <v>63</v>
      </c>
      <c r="E7282" t="s">
        <v>163</v>
      </c>
      <c r="F7282" t="s">
        <v>108</v>
      </c>
      <c r="G7282">
        <v>217.15</v>
      </c>
      <c r="I7282" t="s">
        <v>63</v>
      </c>
      <c r="J7282" t="s">
        <v>91</v>
      </c>
      <c r="K7282" t="s">
        <v>24060</v>
      </c>
      <c r="L7282" t="s">
        <v>24061</v>
      </c>
      <c r="M7282" t="s">
        <v>24062</v>
      </c>
      <c r="N7282">
        <v>444.48818897637796</v>
      </c>
      <c r="P7282">
        <v>30</v>
      </c>
      <c r="Q7282">
        <v>99</v>
      </c>
      <c r="R7282">
        <v>90</v>
      </c>
      <c r="S7282">
        <v>99.8</v>
      </c>
      <c r="T7282">
        <v>0</v>
      </c>
      <c r="U7282">
        <v>0</v>
      </c>
      <c r="V7282">
        <v>1955</v>
      </c>
      <c r="AB7282" t="s">
        <v>98</v>
      </c>
      <c r="AC7282" t="s">
        <v>98</v>
      </c>
      <c r="AD7282" t="s">
        <v>129</v>
      </c>
      <c r="AE7282" t="s">
        <v>63</v>
      </c>
      <c r="AG7282">
        <v>1976</v>
      </c>
      <c r="AH7282">
        <v>5.7750000000000004</v>
      </c>
      <c r="AI7282">
        <v>37.676200000000001</v>
      </c>
      <c r="AJ7282">
        <v>-97.312700000000007</v>
      </c>
      <c r="AL7282">
        <v>7</v>
      </c>
      <c r="AM7282" t="s">
        <v>63</v>
      </c>
      <c r="AN7282" t="s">
        <v>24063</v>
      </c>
      <c r="AO7282" t="s">
        <v>79</v>
      </c>
      <c r="AP7282" t="s">
        <v>170</v>
      </c>
      <c r="AQ7282" t="s">
        <v>255</v>
      </c>
      <c r="AR7282" t="s">
        <v>256</v>
      </c>
      <c r="AS7282" t="s">
        <v>83</v>
      </c>
      <c r="AT7282" s="5">
        <v>41262</v>
      </c>
      <c r="AU7282" t="s">
        <v>76</v>
      </c>
      <c r="AV7282" t="s">
        <v>274</v>
      </c>
      <c r="AW7282" t="s">
        <v>105</v>
      </c>
    </row>
    <row r="7283" spans="1:49" x14ac:dyDescent="0.25">
      <c r="A7283">
        <v>479</v>
      </c>
      <c r="B7283" t="s">
        <v>24059</v>
      </c>
      <c r="C7283">
        <v>1</v>
      </c>
      <c r="D7283" t="s">
        <v>63</v>
      </c>
      <c r="E7283" t="s">
        <v>163</v>
      </c>
      <c r="F7283" t="s">
        <v>108</v>
      </c>
      <c r="G7283">
        <v>217.15</v>
      </c>
      <c r="I7283" t="s">
        <v>63</v>
      </c>
      <c r="J7283" t="s">
        <v>91</v>
      </c>
      <c r="K7283" t="s">
        <v>24060</v>
      </c>
      <c r="L7283" t="s">
        <v>24061</v>
      </c>
      <c r="M7283" t="s">
        <v>24062</v>
      </c>
      <c r="N7283">
        <v>444.48818897637796</v>
      </c>
      <c r="P7283">
        <v>30</v>
      </c>
      <c r="Q7283">
        <v>99</v>
      </c>
      <c r="R7283">
        <v>90</v>
      </c>
      <c r="S7283">
        <v>99.8</v>
      </c>
      <c r="T7283">
        <v>0</v>
      </c>
      <c r="U7283">
        <v>0</v>
      </c>
      <c r="V7283">
        <v>1955</v>
      </c>
      <c r="AB7283" t="s">
        <v>98</v>
      </c>
      <c r="AC7283" t="s">
        <v>98</v>
      </c>
      <c r="AD7283" t="s">
        <v>129</v>
      </c>
      <c r="AE7283" t="s">
        <v>63</v>
      </c>
      <c r="AG7283">
        <v>1976</v>
      </c>
      <c r="AH7283">
        <v>5.7750000000000004</v>
      </c>
      <c r="AI7283">
        <v>37.676200000000001</v>
      </c>
      <c r="AJ7283">
        <v>-97.312700000000007</v>
      </c>
      <c r="AL7283">
        <v>7</v>
      </c>
      <c r="AM7283" t="s">
        <v>63</v>
      </c>
      <c r="AN7283" t="s">
        <v>24063</v>
      </c>
      <c r="AO7283" t="s">
        <v>79</v>
      </c>
      <c r="AP7283" t="s">
        <v>170</v>
      </c>
      <c r="AQ7283" t="s">
        <v>255</v>
      </c>
      <c r="AR7283" t="s">
        <v>256</v>
      </c>
      <c r="AS7283" t="s">
        <v>83</v>
      </c>
      <c r="AT7283" s="5">
        <v>41262</v>
      </c>
      <c r="AU7283" t="s">
        <v>76</v>
      </c>
      <c r="AV7283" t="s">
        <v>274</v>
      </c>
      <c r="AW7283" t="s">
        <v>105</v>
      </c>
    </row>
    <row r="7284" spans="1:49" x14ac:dyDescent="0.25">
      <c r="A7284">
        <v>648</v>
      </c>
      <c r="B7284" t="s">
        <v>22303</v>
      </c>
      <c r="C7284">
        <v>2</v>
      </c>
      <c r="D7284" t="s">
        <v>86</v>
      </c>
      <c r="E7284" t="s">
        <v>267</v>
      </c>
      <c r="F7284" t="s">
        <v>65</v>
      </c>
      <c r="G7284">
        <v>5.8100000000000005</v>
      </c>
      <c r="H7284" t="s">
        <v>223</v>
      </c>
      <c r="I7284" t="s">
        <v>63</v>
      </c>
      <c r="J7284" t="s">
        <v>91</v>
      </c>
      <c r="K7284" t="s">
        <v>22304</v>
      </c>
      <c r="L7284" t="s">
        <v>22305</v>
      </c>
      <c r="M7284" t="s">
        <v>22306</v>
      </c>
      <c r="N7284">
        <v>946.48950131233596</v>
      </c>
      <c r="P7284">
        <v>30</v>
      </c>
      <c r="Q7284">
        <v>100</v>
      </c>
      <c r="R7284">
        <v>90</v>
      </c>
      <c r="S7284">
        <v>98.5</v>
      </c>
      <c r="T7284">
        <v>0</v>
      </c>
      <c r="U7284">
        <v>0</v>
      </c>
      <c r="V7284">
        <v>3000</v>
      </c>
      <c r="AB7284" t="s">
        <v>98</v>
      </c>
      <c r="AC7284" t="s">
        <v>75</v>
      </c>
      <c r="AD7284" t="s">
        <v>98</v>
      </c>
      <c r="AE7284" t="s">
        <v>63</v>
      </c>
      <c r="AG7284">
        <v>1976</v>
      </c>
      <c r="AH7284">
        <v>5.8650000000000002</v>
      </c>
      <c r="AI7284">
        <v>37.67754</v>
      </c>
      <c r="AJ7284">
        <v>-97.312610000000006</v>
      </c>
      <c r="AL7284">
        <v>13</v>
      </c>
      <c r="AM7284" t="s">
        <v>63</v>
      </c>
      <c r="AN7284" t="s">
        <v>22307</v>
      </c>
      <c r="AO7284" t="s">
        <v>103</v>
      </c>
      <c r="AP7284" t="s">
        <v>170</v>
      </c>
      <c r="AQ7284" t="s">
        <v>255</v>
      </c>
      <c r="AR7284" t="s">
        <v>256</v>
      </c>
      <c r="AS7284" t="s">
        <v>83</v>
      </c>
      <c r="AT7284" s="5">
        <v>41262</v>
      </c>
      <c r="AU7284" t="s">
        <v>76</v>
      </c>
      <c r="AV7284" t="s">
        <v>274</v>
      </c>
      <c r="AW7284" t="s">
        <v>105</v>
      </c>
    </row>
    <row r="7285" spans="1:49" x14ac:dyDescent="0.25">
      <c r="A7285">
        <v>648</v>
      </c>
      <c r="B7285" t="s">
        <v>22303</v>
      </c>
      <c r="C7285">
        <v>3</v>
      </c>
      <c r="D7285" t="s">
        <v>63</v>
      </c>
      <c r="E7285" t="s">
        <v>267</v>
      </c>
      <c r="F7285" t="s">
        <v>65</v>
      </c>
      <c r="G7285">
        <v>5.8100000000000005</v>
      </c>
      <c r="I7285" t="s">
        <v>63</v>
      </c>
      <c r="J7285" t="s">
        <v>91</v>
      </c>
      <c r="K7285" t="s">
        <v>22304</v>
      </c>
      <c r="L7285" t="s">
        <v>22305</v>
      </c>
      <c r="M7285" t="s">
        <v>22306</v>
      </c>
      <c r="N7285">
        <v>946.48950131233596</v>
      </c>
      <c r="P7285">
        <v>30</v>
      </c>
      <c r="Q7285">
        <v>100</v>
      </c>
      <c r="R7285">
        <v>90</v>
      </c>
      <c r="S7285">
        <v>98.5</v>
      </c>
      <c r="T7285">
        <v>0</v>
      </c>
      <c r="U7285">
        <v>0</v>
      </c>
      <c r="V7285">
        <v>3000</v>
      </c>
      <c r="AB7285" t="s">
        <v>98</v>
      </c>
      <c r="AC7285" t="s">
        <v>75</v>
      </c>
      <c r="AD7285" t="s">
        <v>98</v>
      </c>
      <c r="AE7285" t="s">
        <v>63</v>
      </c>
      <c r="AG7285">
        <v>1976</v>
      </c>
      <c r="AH7285">
        <v>5.8650000000000002</v>
      </c>
      <c r="AI7285">
        <v>37.67754</v>
      </c>
      <c r="AJ7285">
        <v>-97.312610000000006</v>
      </c>
      <c r="AL7285">
        <v>13</v>
      </c>
      <c r="AM7285" t="s">
        <v>63</v>
      </c>
      <c r="AN7285" t="s">
        <v>22307</v>
      </c>
      <c r="AO7285" t="s">
        <v>103</v>
      </c>
      <c r="AP7285" t="s">
        <v>170</v>
      </c>
      <c r="AQ7285" t="s">
        <v>255</v>
      </c>
      <c r="AR7285" t="s">
        <v>256</v>
      </c>
      <c r="AS7285" t="s">
        <v>83</v>
      </c>
      <c r="AT7285" s="5">
        <v>41262</v>
      </c>
      <c r="AU7285" t="s">
        <v>76</v>
      </c>
      <c r="AV7285" t="s">
        <v>274</v>
      </c>
      <c r="AW7285" t="s">
        <v>105</v>
      </c>
    </row>
    <row r="7286" spans="1:49" x14ac:dyDescent="0.25">
      <c r="A7286">
        <v>648</v>
      </c>
      <c r="B7286" t="s">
        <v>22303</v>
      </c>
      <c r="C7286">
        <v>1</v>
      </c>
      <c r="D7286" t="s">
        <v>63</v>
      </c>
      <c r="E7286" t="s">
        <v>267</v>
      </c>
      <c r="F7286" t="s">
        <v>65</v>
      </c>
      <c r="G7286">
        <v>5.8100000000000005</v>
      </c>
      <c r="I7286" t="s">
        <v>63</v>
      </c>
      <c r="J7286" t="s">
        <v>91</v>
      </c>
      <c r="K7286" t="s">
        <v>22304</v>
      </c>
      <c r="L7286" t="s">
        <v>22305</v>
      </c>
      <c r="M7286" t="s">
        <v>22306</v>
      </c>
      <c r="N7286">
        <v>946.48950131233596</v>
      </c>
      <c r="P7286">
        <v>30</v>
      </c>
      <c r="Q7286">
        <v>100</v>
      </c>
      <c r="R7286">
        <v>90</v>
      </c>
      <c r="S7286">
        <v>98.5</v>
      </c>
      <c r="T7286">
        <v>0</v>
      </c>
      <c r="U7286">
        <v>0</v>
      </c>
      <c r="V7286">
        <v>3000</v>
      </c>
      <c r="AB7286" t="s">
        <v>98</v>
      </c>
      <c r="AC7286" t="s">
        <v>75</v>
      </c>
      <c r="AD7286" t="s">
        <v>98</v>
      </c>
      <c r="AE7286" t="s">
        <v>63</v>
      </c>
      <c r="AG7286">
        <v>1976</v>
      </c>
      <c r="AH7286">
        <v>5.8650000000000002</v>
      </c>
      <c r="AI7286">
        <v>37.67754</v>
      </c>
      <c r="AJ7286">
        <v>-97.312610000000006</v>
      </c>
      <c r="AL7286">
        <v>13</v>
      </c>
      <c r="AM7286" t="s">
        <v>63</v>
      </c>
      <c r="AN7286" t="s">
        <v>22307</v>
      </c>
      <c r="AO7286" t="s">
        <v>103</v>
      </c>
      <c r="AP7286" t="s">
        <v>170</v>
      </c>
      <c r="AQ7286" t="s">
        <v>255</v>
      </c>
      <c r="AR7286" t="s">
        <v>256</v>
      </c>
      <c r="AS7286" t="s">
        <v>83</v>
      </c>
      <c r="AT7286" s="5">
        <v>41262</v>
      </c>
      <c r="AU7286" t="s">
        <v>76</v>
      </c>
      <c r="AV7286" t="s">
        <v>274</v>
      </c>
      <c r="AW7286" t="s">
        <v>105</v>
      </c>
    </row>
    <row r="7287" spans="1:49" x14ac:dyDescent="0.25">
      <c r="A7287">
        <v>518</v>
      </c>
      <c r="B7287" t="s">
        <v>22416</v>
      </c>
      <c r="C7287">
        <v>2</v>
      </c>
      <c r="D7287" t="s">
        <v>86</v>
      </c>
      <c r="E7287" t="s">
        <v>163</v>
      </c>
      <c r="F7287" t="s">
        <v>108</v>
      </c>
      <c r="G7287">
        <v>217.16</v>
      </c>
      <c r="H7287" t="s">
        <v>223</v>
      </c>
      <c r="I7287" t="s">
        <v>63</v>
      </c>
      <c r="J7287" t="s">
        <v>91</v>
      </c>
      <c r="K7287" t="s">
        <v>22417</v>
      </c>
      <c r="L7287" t="s">
        <v>18595</v>
      </c>
      <c r="M7287" t="s">
        <v>22418</v>
      </c>
      <c r="N7287">
        <v>462.5</v>
      </c>
      <c r="P7287">
        <v>30</v>
      </c>
      <c r="Q7287">
        <v>99</v>
      </c>
      <c r="R7287">
        <v>90</v>
      </c>
      <c r="S7287">
        <v>99.600000000000009</v>
      </c>
      <c r="T7287">
        <v>0</v>
      </c>
      <c r="U7287">
        <v>0</v>
      </c>
      <c r="V7287">
        <v>3450</v>
      </c>
      <c r="AB7287" t="s">
        <v>129</v>
      </c>
      <c r="AC7287" t="s">
        <v>98</v>
      </c>
      <c r="AD7287" t="s">
        <v>129</v>
      </c>
      <c r="AE7287" t="s">
        <v>63</v>
      </c>
      <c r="AG7287">
        <v>1976</v>
      </c>
      <c r="AH7287">
        <v>6.0510000000000002</v>
      </c>
      <c r="AI7287">
        <v>37.68027</v>
      </c>
      <c r="AJ7287">
        <v>-97.312659999999994</v>
      </c>
      <c r="AL7287">
        <v>7</v>
      </c>
      <c r="AM7287" t="s">
        <v>63</v>
      </c>
      <c r="AN7287" t="s">
        <v>22419</v>
      </c>
      <c r="AO7287" t="s">
        <v>79</v>
      </c>
      <c r="AP7287" t="s">
        <v>170</v>
      </c>
      <c r="AQ7287" t="s">
        <v>255</v>
      </c>
      <c r="AR7287" t="s">
        <v>256</v>
      </c>
      <c r="AS7287" t="s">
        <v>83</v>
      </c>
      <c r="AT7287" s="5">
        <v>41262</v>
      </c>
      <c r="AU7287" t="s">
        <v>76</v>
      </c>
      <c r="AV7287" t="s">
        <v>274</v>
      </c>
      <c r="AW7287" t="s">
        <v>105</v>
      </c>
    </row>
    <row r="7288" spans="1:49" x14ac:dyDescent="0.25">
      <c r="A7288">
        <v>518</v>
      </c>
      <c r="B7288" t="s">
        <v>22416</v>
      </c>
      <c r="C7288">
        <v>3</v>
      </c>
      <c r="D7288" t="s">
        <v>63</v>
      </c>
      <c r="E7288" t="s">
        <v>163</v>
      </c>
      <c r="F7288" t="s">
        <v>108</v>
      </c>
      <c r="G7288">
        <v>217.16</v>
      </c>
      <c r="I7288" t="s">
        <v>63</v>
      </c>
      <c r="J7288" t="s">
        <v>91</v>
      </c>
      <c r="K7288" t="s">
        <v>22417</v>
      </c>
      <c r="L7288" t="s">
        <v>18595</v>
      </c>
      <c r="M7288" t="s">
        <v>22418</v>
      </c>
      <c r="N7288">
        <v>462.5</v>
      </c>
      <c r="P7288">
        <v>30</v>
      </c>
      <c r="Q7288">
        <v>99</v>
      </c>
      <c r="R7288">
        <v>90</v>
      </c>
      <c r="S7288">
        <v>99.600000000000009</v>
      </c>
      <c r="T7288">
        <v>0</v>
      </c>
      <c r="U7288">
        <v>0</v>
      </c>
      <c r="V7288">
        <v>3450</v>
      </c>
      <c r="AB7288" t="s">
        <v>129</v>
      </c>
      <c r="AC7288" t="s">
        <v>98</v>
      </c>
      <c r="AD7288" t="s">
        <v>129</v>
      </c>
      <c r="AE7288" t="s">
        <v>63</v>
      </c>
      <c r="AG7288">
        <v>1976</v>
      </c>
      <c r="AH7288">
        <v>6.0510000000000002</v>
      </c>
      <c r="AI7288">
        <v>37.68027</v>
      </c>
      <c r="AJ7288">
        <v>-97.312659999999994</v>
      </c>
      <c r="AL7288">
        <v>7</v>
      </c>
      <c r="AM7288" t="s">
        <v>63</v>
      </c>
      <c r="AN7288" t="s">
        <v>22419</v>
      </c>
      <c r="AO7288" t="s">
        <v>79</v>
      </c>
      <c r="AP7288" t="s">
        <v>170</v>
      </c>
      <c r="AQ7288" t="s">
        <v>255</v>
      </c>
      <c r="AR7288" t="s">
        <v>256</v>
      </c>
      <c r="AS7288" t="s">
        <v>83</v>
      </c>
      <c r="AT7288" s="5">
        <v>41262</v>
      </c>
      <c r="AU7288" t="s">
        <v>76</v>
      </c>
      <c r="AV7288" t="s">
        <v>274</v>
      </c>
      <c r="AW7288" t="s">
        <v>105</v>
      </c>
    </row>
    <row r="7289" spans="1:49" x14ac:dyDescent="0.25">
      <c r="A7289">
        <v>518</v>
      </c>
      <c r="B7289" t="s">
        <v>22416</v>
      </c>
      <c r="C7289">
        <v>1</v>
      </c>
      <c r="D7289" t="s">
        <v>63</v>
      </c>
      <c r="E7289" t="s">
        <v>163</v>
      </c>
      <c r="F7289" t="s">
        <v>108</v>
      </c>
      <c r="G7289">
        <v>217.16</v>
      </c>
      <c r="I7289" t="s">
        <v>63</v>
      </c>
      <c r="J7289" t="s">
        <v>91</v>
      </c>
      <c r="K7289" t="s">
        <v>22417</v>
      </c>
      <c r="L7289" t="s">
        <v>18595</v>
      </c>
      <c r="M7289" t="s">
        <v>22418</v>
      </c>
      <c r="N7289">
        <v>462.5</v>
      </c>
      <c r="P7289">
        <v>30</v>
      </c>
      <c r="Q7289">
        <v>99</v>
      </c>
      <c r="R7289">
        <v>90</v>
      </c>
      <c r="S7289">
        <v>99.600000000000009</v>
      </c>
      <c r="T7289">
        <v>0</v>
      </c>
      <c r="U7289">
        <v>0</v>
      </c>
      <c r="V7289">
        <v>3450</v>
      </c>
      <c r="AB7289" t="s">
        <v>129</v>
      </c>
      <c r="AC7289" t="s">
        <v>98</v>
      </c>
      <c r="AD7289" t="s">
        <v>129</v>
      </c>
      <c r="AE7289" t="s">
        <v>63</v>
      </c>
      <c r="AG7289">
        <v>1976</v>
      </c>
      <c r="AH7289">
        <v>6.0510000000000002</v>
      </c>
      <c r="AI7289">
        <v>37.68027</v>
      </c>
      <c r="AJ7289">
        <v>-97.312659999999994</v>
      </c>
      <c r="AL7289">
        <v>7</v>
      </c>
      <c r="AM7289" t="s">
        <v>63</v>
      </c>
      <c r="AN7289" t="s">
        <v>22419</v>
      </c>
      <c r="AO7289" t="s">
        <v>79</v>
      </c>
      <c r="AP7289" t="s">
        <v>170</v>
      </c>
      <c r="AQ7289" t="s">
        <v>255</v>
      </c>
      <c r="AR7289" t="s">
        <v>256</v>
      </c>
      <c r="AS7289" t="s">
        <v>83</v>
      </c>
      <c r="AT7289" s="5">
        <v>41262</v>
      </c>
      <c r="AU7289" t="s">
        <v>76</v>
      </c>
      <c r="AV7289" t="s">
        <v>274</v>
      </c>
      <c r="AW7289" t="s">
        <v>105</v>
      </c>
    </row>
    <row r="7290" spans="1:49" x14ac:dyDescent="0.25">
      <c r="A7290">
        <v>151</v>
      </c>
      <c r="B7290" t="s">
        <v>19315</v>
      </c>
      <c r="C7290">
        <v>1</v>
      </c>
      <c r="D7290" t="s">
        <v>86</v>
      </c>
      <c r="E7290" t="s">
        <v>267</v>
      </c>
      <c r="F7290" t="s">
        <v>65</v>
      </c>
      <c r="G7290">
        <v>4.4400000000000004</v>
      </c>
      <c r="H7290" t="s">
        <v>223</v>
      </c>
      <c r="I7290" t="s">
        <v>63</v>
      </c>
      <c r="J7290" t="s">
        <v>91</v>
      </c>
      <c r="K7290" t="s">
        <v>19316</v>
      </c>
      <c r="L7290" t="s">
        <v>19317</v>
      </c>
      <c r="M7290" t="s">
        <v>19318</v>
      </c>
      <c r="N7290">
        <v>381.98818897637796</v>
      </c>
      <c r="O7290">
        <v>5</v>
      </c>
      <c r="P7290">
        <v>52</v>
      </c>
      <c r="Q7290">
        <v>78.900000000000006</v>
      </c>
      <c r="R7290">
        <v>87</v>
      </c>
      <c r="S7290">
        <v>99.3</v>
      </c>
      <c r="T7290">
        <v>1</v>
      </c>
      <c r="U7290">
        <v>3</v>
      </c>
      <c r="V7290">
        <v>8635</v>
      </c>
      <c r="AB7290" t="s">
        <v>129</v>
      </c>
      <c r="AC7290" t="s">
        <v>98</v>
      </c>
      <c r="AD7290" t="s">
        <v>98</v>
      </c>
      <c r="AE7290" t="s">
        <v>63</v>
      </c>
      <c r="AG7290">
        <v>1976</v>
      </c>
      <c r="AH7290">
        <v>4.4590000000000005</v>
      </c>
      <c r="AI7290">
        <v>37.657220000000002</v>
      </c>
      <c r="AJ7290">
        <v>-97.312340000000006</v>
      </c>
      <c r="AK7290" t="s">
        <v>262</v>
      </c>
      <c r="AL7290">
        <v>5</v>
      </c>
      <c r="AM7290" t="s">
        <v>63</v>
      </c>
      <c r="AN7290" t="s">
        <v>19319</v>
      </c>
      <c r="AO7290" t="s">
        <v>103</v>
      </c>
      <c r="AP7290" t="s">
        <v>170</v>
      </c>
      <c r="AQ7290" t="s">
        <v>264</v>
      </c>
      <c r="AR7290" t="s">
        <v>1775</v>
      </c>
      <c r="AS7290" t="s">
        <v>83</v>
      </c>
      <c r="AT7290" s="5">
        <v>36130</v>
      </c>
      <c r="AU7290" t="s">
        <v>76</v>
      </c>
      <c r="AV7290" t="s">
        <v>187</v>
      </c>
      <c r="AW7290" t="s">
        <v>105</v>
      </c>
    </row>
    <row r="7291" spans="1:49" x14ac:dyDescent="0.25">
      <c r="A7291">
        <v>0</v>
      </c>
      <c r="B7291" t="s">
        <v>15100</v>
      </c>
      <c r="C7291">
        <v>1</v>
      </c>
      <c r="D7291" t="s">
        <v>86</v>
      </c>
      <c r="E7291" t="s">
        <v>267</v>
      </c>
      <c r="F7291" t="s">
        <v>65</v>
      </c>
      <c r="G7291">
        <v>4.6900000000000004</v>
      </c>
      <c r="H7291" t="s">
        <v>388</v>
      </c>
      <c r="I7291" t="s">
        <v>63</v>
      </c>
      <c r="J7291" t="s">
        <v>91</v>
      </c>
      <c r="K7291" t="s">
        <v>15101</v>
      </c>
      <c r="L7291" t="s">
        <v>14688</v>
      </c>
      <c r="M7291" t="s">
        <v>14689</v>
      </c>
      <c r="N7291">
        <v>295.01312335958005</v>
      </c>
      <c r="P7291">
        <v>8.2001312335958012</v>
      </c>
      <c r="R7291">
        <v>80</v>
      </c>
      <c r="S7291">
        <v>95.9</v>
      </c>
      <c r="T7291">
        <v>0</v>
      </c>
      <c r="AB7291" t="s">
        <v>98</v>
      </c>
      <c r="AC7291" t="s">
        <v>98</v>
      </c>
      <c r="AD7291" t="s">
        <v>98</v>
      </c>
      <c r="AE7291" t="s">
        <v>63</v>
      </c>
      <c r="AG7291">
        <v>1976</v>
      </c>
      <c r="AH7291">
        <v>4.7149999999999999</v>
      </c>
      <c r="AI7291">
        <v>37.661090000000002</v>
      </c>
      <c r="AJ7291">
        <v>-97.312470000000005</v>
      </c>
      <c r="AL7291">
        <v>15</v>
      </c>
      <c r="AM7291" t="s">
        <v>63</v>
      </c>
      <c r="AN7291" t="s">
        <v>15102</v>
      </c>
      <c r="AO7291" t="s">
        <v>103</v>
      </c>
      <c r="AP7291" t="s">
        <v>9327</v>
      </c>
      <c r="AQ7291" t="s">
        <v>148</v>
      </c>
      <c r="AR7291" t="s">
        <v>148</v>
      </c>
      <c r="AS7291" t="s">
        <v>2059</v>
      </c>
      <c r="AT7291" s="5"/>
      <c r="AU7291" t="s">
        <v>76</v>
      </c>
      <c r="AV7291" t="s">
        <v>200</v>
      </c>
      <c r="AW7291" t="s">
        <v>150</v>
      </c>
    </row>
    <row r="7292" spans="1:49" x14ac:dyDescent="0.25">
      <c r="A7292">
        <v>0</v>
      </c>
      <c r="B7292" t="s">
        <v>15100</v>
      </c>
      <c r="C7292">
        <v>3</v>
      </c>
      <c r="D7292" t="s">
        <v>63</v>
      </c>
      <c r="E7292" t="s">
        <v>267</v>
      </c>
      <c r="F7292" t="s">
        <v>65</v>
      </c>
      <c r="G7292">
        <v>4.6900000000000004</v>
      </c>
      <c r="I7292" t="s">
        <v>63</v>
      </c>
      <c r="J7292" t="s">
        <v>91</v>
      </c>
      <c r="K7292" t="s">
        <v>15101</v>
      </c>
      <c r="L7292" t="s">
        <v>14688</v>
      </c>
      <c r="M7292" t="s">
        <v>14689</v>
      </c>
      <c r="N7292">
        <v>295.01312335958005</v>
      </c>
      <c r="P7292">
        <v>8.2001312335958012</v>
      </c>
      <c r="R7292">
        <v>80</v>
      </c>
      <c r="S7292">
        <v>95.9</v>
      </c>
      <c r="T7292">
        <v>0</v>
      </c>
      <c r="AB7292" t="s">
        <v>98</v>
      </c>
      <c r="AC7292" t="s">
        <v>98</v>
      </c>
      <c r="AD7292" t="s">
        <v>98</v>
      </c>
      <c r="AE7292" t="s">
        <v>63</v>
      </c>
      <c r="AG7292">
        <v>1976</v>
      </c>
      <c r="AH7292">
        <v>4.7149999999999999</v>
      </c>
      <c r="AI7292">
        <v>37.661090000000002</v>
      </c>
      <c r="AJ7292">
        <v>-97.312470000000005</v>
      </c>
      <c r="AL7292">
        <v>15</v>
      </c>
      <c r="AM7292" t="s">
        <v>63</v>
      </c>
      <c r="AN7292" t="s">
        <v>15102</v>
      </c>
      <c r="AO7292" t="s">
        <v>103</v>
      </c>
      <c r="AP7292" t="s">
        <v>9327</v>
      </c>
      <c r="AQ7292" t="s">
        <v>148</v>
      </c>
      <c r="AR7292" t="s">
        <v>148</v>
      </c>
      <c r="AS7292" t="s">
        <v>2059</v>
      </c>
      <c r="AT7292" s="5"/>
      <c r="AU7292" t="s">
        <v>76</v>
      </c>
      <c r="AV7292" t="s">
        <v>200</v>
      </c>
      <c r="AW7292" t="s">
        <v>150</v>
      </c>
    </row>
    <row r="7293" spans="1:49" x14ac:dyDescent="0.25">
      <c r="A7293">
        <v>0</v>
      </c>
      <c r="B7293" t="s">
        <v>15100</v>
      </c>
      <c r="C7293">
        <v>2</v>
      </c>
      <c r="D7293" t="s">
        <v>63</v>
      </c>
      <c r="E7293" t="s">
        <v>267</v>
      </c>
      <c r="F7293" t="s">
        <v>65</v>
      </c>
      <c r="G7293">
        <v>4.6900000000000004</v>
      </c>
      <c r="I7293" t="s">
        <v>63</v>
      </c>
      <c r="J7293" t="s">
        <v>91</v>
      </c>
      <c r="K7293" t="s">
        <v>15101</v>
      </c>
      <c r="L7293" t="s">
        <v>14688</v>
      </c>
      <c r="M7293" t="s">
        <v>14689</v>
      </c>
      <c r="N7293">
        <v>295.01312335958005</v>
      </c>
      <c r="P7293">
        <v>8.2001312335958012</v>
      </c>
      <c r="R7293">
        <v>80</v>
      </c>
      <c r="S7293">
        <v>95.9</v>
      </c>
      <c r="T7293">
        <v>0</v>
      </c>
      <c r="AB7293" t="s">
        <v>98</v>
      </c>
      <c r="AC7293" t="s">
        <v>98</v>
      </c>
      <c r="AD7293" t="s">
        <v>98</v>
      </c>
      <c r="AE7293" t="s">
        <v>63</v>
      </c>
      <c r="AG7293">
        <v>1976</v>
      </c>
      <c r="AH7293">
        <v>4.7149999999999999</v>
      </c>
      <c r="AI7293">
        <v>37.661090000000002</v>
      </c>
      <c r="AJ7293">
        <v>-97.312470000000005</v>
      </c>
      <c r="AL7293">
        <v>15</v>
      </c>
      <c r="AM7293" t="s">
        <v>63</v>
      </c>
      <c r="AN7293" t="s">
        <v>15102</v>
      </c>
      <c r="AO7293" t="s">
        <v>103</v>
      </c>
      <c r="AP7293" t="s">
        <v>9327</v>
      </c>
      <c r="AQ7293" t="s">
        <v>148</v>
      </c>
      <c r="AR7293" t="s">
        <v>148</v>
      </c>
      <c r="AS7293" t="s">
        <v>2059</v>
      </c>
      <c r="AT7293" s="5"/>
      <c r="AU7293" t="s">
        <v>76</v>
      </c>
      <c r="AV7293" t="s">
        <v>200</v>
      </c>
      <c r="AW7293" t="s">
        <v>150</v>
      </c>
    </row>
    <row r="7294" spans="1:49" x14ac:dyDescent="0.25">
      <c r="A7294">
        <v>0</v>
      </c>
      <c r="B7294" t="s">
        <v>14686</v>
      </c>
      <c r="C7294">
        <v>1</v>
      </c>
      <c r="D7294" t="s">
        <v>86</v>
      </c>
      <c r="E7294" t="s">
        <v>267</v>
      </c>
      <c r="F7294" t="s">
        <v>65</v>
      </c>
      <c r="G7294">
        <v>5.15</v>
      </c>
      <c r="H7294" t="s">
        <v>388</v>
      </c>
      <c r="I7294" t="s">
        <v>63</v>
      </c>
      <c r="J7294" t="s">
        <v>91</v>
      </c>
      <c r="K7294" t="s">
        <v>14687</v>
      </c>
      <c r="L7294" t="s">
        <v>14688</v>
      </c>
      <c r="M7294" t="s">
        <v>14689</v>
      </c>
      <c r="N7294">
        <v>571.94881889763781</v>
      </c>
      <c r="P7294">
        <v>8.2001312335958012</v>
      </c>
      <c r="R7294">
        <v>90</v>
      </c>
      <c r="S7294">
        <v>98.100000000000009</v>
      </c>
      <c r="T7294">
        <v>0</v>
      </c>
      <c r="AB7294" t="s">
        <v>98</v>
      </c>
      <c r="AC7294" t="s">
        <v>98</v>
      </c>
      <c r="AD7294" t="s">
        <v>98</v>
      </c>
      <c r="AE7294" t="s">
        <v>63</v>
      </c>
      <c r="AG7294">
        <v>1976</v>
      </c>
      <c r="AH7294">
        <v>5.1820000000000004</v>
      </c>
      <c r="AI7294">
        <v>37.667700000000004</v>
      </c>
      <c r="AJ7294">
        <v>-97.312520000000006</v>
      </c>
      <c r="AL7294">
        <v>15</v>
      </c>
      <c r="AM7294" t="s">
        <v>63</v>
      </c>
      <c r="AN7294" t="s">
        <v>14690</v>
      </c>
      <c r="AO7294" t="s">
        <v>103</v>
      </c>
      <c r="AP7294" t="s">
        <v>9327</v>
      </c>
      <c r="AQ7294" t="s">
        <v>148</v>
      </c>
      <c r="AR7294" t="s">
        <v>148</v>
      </c>
      <c r="AS7294" t="s">
        <v>131</v>
      </c>
      <c r="AT7294" s="5"/>
      <c r="AU7294" t="s">
        <v>76</v>
      </c>
      <c r="AV7294" t="s">
        <v>200</v>
      </c>
      <c r="AW7294" t="s">
        <v>150</v>
      </c>
    </row>
    <row r="7295" spans="1:49" x14ac:dyDescent="0.25">
      <c r="A7295">
        <v>0</v>
      </c>
      <c r="B7295" t="s">
        <v>14686</v>
      </c>
      <c r="C7295">
        <v>3</v>
      </c>
      <c r="D7295" t="s">
        <v>63</v>
      </c>
      <c r="E7295" t="s">
        <v>267</v>
      </c>
      <c r="F7295" t="s">
        <v>65</v>
      </c>
      <c r="G7295">
        <v>5.15</v>
      </c>
      <c r="I7295" t="s">
        <v>63</v>
      </c>
      <c r="J7295" t="s">
        <v>91</v>
      </c>
      <c r="K7295" t="s">
        <v>14687</v>
      </c>
      <c r="L7295" t="s">
        <v>14688</v>
      </c>
      <c r="M7295" t="s">
        <v>14689</v>
      </c>
      <c r="N7295">
        <v>571.94881889763781</v>
      </c>
      <c r="P7295">
        <v>8.2001312335958012</v>
      </c>
      <c r="R7295">
        <v>90</v>
      </c>
      <c r="S7295">
        <v>98.100000000000009</v>
      </c>
      <c r="T7295">
        <v>0</v>
      </c>
      <c r="AB7295" t="s">
        <v>98</v>
      </c>
      <c r="AC7295" t="s">
        <v>98</v>
      </c>
      <c r="AD7295" t="s">
        <v>98</v>
      </c>
      <c r="AE7295" t="s">
        <v>63</v>
      </c>
      <c r="AG7295">
        <v>1976</v>
      </c>
      <c r="AH7295">
        <v>5.1820000000000004</v>
      </c>
      <c r="AI7295">
        <v>37.667700000000004</v>
      </c>
      <c r="AJ7295">
        <v>-97.312520000000006</v>
      </c>
      <c r="AL7295">
        <v>15</v>
      </c>
      <c r="AM7295" t="s">
        <v>63</v>
      </c>
      <c r="AN7295" t="s">
        <v>14690</v>
      </c>
      <c r="AO7295" t="s">
        <v>103</v>
      </c>
      <c r="AP7295" t="s">
        <v>9327</v>
      </c>
      <c r="AQ7295" t="s">
        <v>148</v>
      </c>
      <c r="AR7295" t="s">
        <v>148</v>
      </c>
      <c r="AS7295" t="s">
        <v>131</v>
      </c>
      <c r="AT7295" s="5"/>
      <c r="AU7295" t="s">
        <v>76</v>
      </c>
      <c r="AV7295" t="s">
        <v>200</v>
      </c>
      <c r="AW7295" t="s">
        <v>150</v>
      </c>
    </row>
    <row r="7296" spans="1:49" x14ac:dyDescent="0.25">
      <c r="A7296">
        <v>0</v>
      </c>
      <c r="B7296" t="s">
        <v>14686</v>
      </c>
      <c r="C7296">
        <v>2</v>
      </c>
      <c r="D7296" t="s">
        <v>63</v>
      </c>
      <c r="E7296" t="s">
        <v>267</v>
      </c>
      <c r="F7296" t="s">
        <v>65</v>
      </c>
      <c r="G7296">
        <v>5.15</v>
      </c>
      <c r="I7296" t="s">
        <v>63</v>
      </c>
      <c r="J7296" t="s">
        <v>91</v>
      </c>
      <c r="K7296" t="s">
        <v>14687</v>
      </c>
      <c r="L7296" t="s">
        <v>14688</v>
      </c>
      <c r="M7296" t="s">
        <v>14689</v>
      </c>
      <c r="N7296">
        <v>571.94881889763781</v>
      </c>
      <c r="P7296">
        <v>8.2001312335958012</v>
      </c>
      <c r="R7296">
        <v>90</v>
      </c>
      <c r="S7296">
        <v>98.100000000000009</v>
      </c>
      <c r="T7296">
        <v>0</v>
      </c>
      <c r="AB7296" t="s">
        <v>98</v>
      </c>
      <c r="AC7296" t="s">
        <v>98</v>
      </c>
      <c r="AD7296" t="s">
        <v>98</v>
      </c>
      <c r="AE7296" t="s">
        <v>63</v>
      </c>
      <c r="AG7296">
        <v>1976</v>
      </c>
      <c r="AH7296">
        <v>5.1820000000000004</v>
      </c>
      <c r="AI7296">
        <v>37.667700000000004</v>
      </c>
      <c r="AJ7296">
        <v>-97.312520000000006</v>
      </c>
      <c r="AL7296">
        <v>15</v>
      </c>
      <c r="AM7296" t="s">
        <v>63</v>
      </c>
      <c r="AN7296" t="s">
        <v>14690</v>
      </c>
      <c r="AO7296" t="s">
        <v>103</v>
      </c>
      <c r="AP7296" t="s">
        <v>9327</v>
      </c>
      <c r="AQ7296" t="s">
        <v>148</v>
      </c>
      <c r="AR7296" t="s">
        <v>148</v>
      </c>
      <c r="AS7296" t="s">
        <v>131</v>
      </c>
      <c r="AT7296" s="5"/>
      <c r="AU7296" t="s">
        <v>76</v>
      </c>
      <c r="AV7296" t="s">
        <v>200</v>
      </c>
      <c r="AW7296" t="s">
        <v>150</v>
      </c>
    </row>
    <row r="7297" spans="1:49" x14ac:dyDescent="0.25">
      <c r="A7297">
        <v>1785</v>
      </c>
      <c r="B7297" t="s">
        <v>18593</v>
      </c>
      <c r="C7297">
        <v>1</v>
      </c>
      <c r="D7297" t="s">
        <v>86</v>
      </c>
      <c r="E7297" t="s">
        <v>267</v>
      </c>
      <c r="F7297" t="s">
        <v>65</v>
      </c>
      <c r="G7297">
        <v>5.43</v>
      </c>
      <c r="H7297" t="s">
        <v>223</v>
      </c>
      <c r="I7297" t="s">
        <v>63</v>
      </c>
      <c r="J7297" t="s">
        <v>91</v>
      </c>
      <c r="K7297" t="s">
        <v>18594</v>
      </c>
      <c r="L7297" t="s">
        <v>18595</v>
      </c>
      <c r="M7297" t="s">
        <v>18596</v>
      </c>
      <c r="N7297">
        <v>380.51181102362204</v>
      </c>
      <c r="P7297">
        <v>78</v>
      </c>
      <c r="Q7297">
        <v>62.6</v>
      </c>
      <c r="R7297">
        <v>90</v>
      </c>
      <c r="S7297">
        <v>88.100000000000009</v>
      </c>
      <c r="T7297">
        <v>82</v>
      </c>
      <c r="U7297">
        <v>3</v>
      </c>
      <c r="V7297">
        <v>12790</v>
      </c>
      <c r="W7297" t="s">
        <v>70</v>
      </c>
      <c r="AB7297" t="s">
        <v>98</v>
      </c>
      <c r="AC7297" t="s">
        <v>98</v>
      </c>
      <c r="AD7297" t="s">
        <v>98</v>
      </c>
      <c r="AE7297" t="s">
        <v>63</v>
      </c>
      <c r="AG7297">
        <v>1976</v>
      </c>
      <c r="AH7297">
        <v>5.4649999999999999</v>
      </c>
      <c r="AI7297">
        <v>37.671799999999998</v>
      </c>
      <c r="AJ7297">
        <v>-97.312560000000005</v>
      </c>
      <c r="AL7297">
        <v>5</v>
      </c>
      <c r="AM7297" t="s">
        <v>63</v>
      </c>
      <c r="AN7297" t="s">
        <v>18597</v>
      </c>
      <c r="AO7297" t="s">
        <v>103</v>
      </c>
      <c r="AP7297" t="s">
        <v>170</v>
      </c>
      <c r="AQ7297" t="s">
        <v>240</v>
      </c>
      <c r="AR7297" t="s">
        <v>231</v>
      </c>
      <c r="AS7297" t="s">
        <v>83</v>
      </c>
      <c r="AT7297" s="5">
        <v>37622</v>
      </c>
      <c r="AU7297" t="s">
        <v>76</v>
      </c>
      <c r="AV7297" t="s">
        <v>187</v>
      </c>
      <c r="AW7297" t="s">
        <v>188</v>
      </c>
    </row>
    <row r="7298" spans="1:49" x14ac:dyDescent="0.25">
      <c r="A7298">
        <v>0</v>
      </c>
      <c r="B7298" t="s">
        <v>23925</v>
      </c>
      <c r="C7298">
        <v>1</v>
      </c>
      <c r="D7298" t="s">
        <v>86</v>
      </c>
      <c r="E7298" t="s">
        <v>163</v>
      </c>
      <c r="F7298" t="s">
        <v>108</v>
      </c>
      <c r="G7298">
        <v>217.68</v>
      </c>
      <c r="H7298" t="s">
        <v>388</v>
      </c>
      <c r="I7298" t="s">
        <v>63</v>
      </c>
      <c r="J7298" t="s">
        <v>91</v>
      </c>
      <c r="K7298" t="s">
        <v>23926</v>
      </c>
      <c r="L7298" t="s">
        <v>23927</v>
      </c>
      <c r="M7298" t="s">
        <v>23928</v>
      </c>
      <c r="N7298">
        <v>623.19553805774274</v>
      </c>
      <c r="O7298">
        <v>7</v>
      </c>
      <c r="P7298">
        <v>9.0000002090073483</v>
      </c>
      <c r="R7298">
        <v>90</v>
      </c>
      <c r="S7298">
        <v>96.600000000000009</v>
      </c>
      <c r="T7298">
        <v>0</v>
      </c>
      <c r="AB7298" t="s">
        <v>98</v>
      </c>
      <c r="AC7298" t="s">
        <v>75</v>
      </c>
      <c r="AD7298" t="s">
        <v>98</v>
      </c>
      <c r="AE7298" t="s">
        <v>63</v>
      </c>
      <c r="AG7298">
        <v>1977</v>
      </c>
      <c r="AH7298">
        <v>27.97</v>
      </c>
      <c r="AI7298">
        <v>37.679360000000003</v>
      </c>
      <c r="AJ7298">
        <v>-97.301519999999996</v>
      </c>
      <c r="AK7298" t="s">
        <v>262</v>
      </c>
      <c r="AL7298">
        <v>16</v>
      </c>
      <c r="AM7298" t="s">
        <v>63</v>
      </c>
      <c r="AN7298" t="s">
        <v>23929</v>
      </c>
      <c r="AO7298" t="s">
        <v>79</v>
      </c>
      <c r="AP7298" t="s">
        <v>9327</v>
      </c>
      <c r="AQ7298" t="s">
        <v>148</v>
      </c>
      <c r="AR7298" t="s">
        <v>148</v>
      </c>
      <c r="AS7298" t="s">
        <v>131</v>
      </c>
      <c r="AT7298" s="5"/>
      <c r="AU7298" t="s">
        <v>63</v>
      </c>
      <c r="AV7298" t="s">
        <v>200</v>
      </c>
      <c r="AW7298" t="s">
        <v>150</v>
      </c>
    </row>
    <row r="7299" spans="1:49" x14ac:dyDescent="0.25">
      <c r="A7299">
        <v>0</v>
      </c>
      <c r="B7299" t="s">
        <v>23925</v>
      </c>
      <c r="C7299">
        <v>3</v>
      </c>
      <c r="D7299" t="s">
        <v>63</v>
      </c>
      <c r="E7299" t="s">
        <v>163</v>
      </c>
      <c r="F7299" t="s">
        <v>108</v>
      </c>
      <c r="G7299">
        <v>217.68</v>
      </c>
      <c r="I7299" t="s">
        <v>63</v>
      </c>
      <c r="J7299" t="s">
        <v>91</v>
      </c>
      <c r="K7299" t="s">
        <v>23926</v>
      </c>
      <c r="L7299" t="s">
        <v>23927</v>
      </c>
      <c r="M7299" t="s">
        <v>23928</v>
      </c>
      <c r="N7299">
        <v>623.19553805774274</v>
      </c>
      <c r="O7299">
        <v>7</v>
      </c>
      <c r="P7299">
        <v>9.0000002090073483</v>
      </c>
      <c r="R7299">
        <v>90</v>
      </c>
      <c r="S7299">
        <v>96.600000000000009</v>
      </c>
      <c r="T7299">
        <v>0</v>
      </c>
      <c r="AB7299" t="s">
        <v>98</v>
      </c>
      <c r="AC7299" t="s">
        <v>75</v>
      </c>
      <c r="AD7299" t="s">
        <v>98</v>
      </c>
      <c r="AE7299" t="s">
        <v>63</v>
      </c>
      <c r="AG7299">
        <v>1977</v>
      </c>
      <c r="AH7299">
        <v>27.97</v>
      </c>
      <c r="AI7299">
        <v>37.679360000000003</v>
      </c>
      <c r="AJ7299">
        <v>-97.301519999999996</v>
      </c>
      <c r="AK7299" t="s">
        <v>262</v>
      </c>
      <c r="AL7299">
        <v>16</v>
      </c>
      <c r="AM7299" t="s">
        <v>63</v>
      </c>
      <c r="AN7299" t="s">
        <v>23929</v>
      </c>
      <c r="AO7299" t="s">
        <v>79</v>
      </c>
      <c r="AP7299" t="s">
        <v>9327</v>
      </c>
      <c r="AQ7299" t="s">
        <v>148</v>
      </c>
      <c r="AR7299" t="s">
        <v>148</v>
      </c>
      <c r="AS7299" t="s">
        <v>131</v>
      </c>
      <c r="AT7299" s="5"/>
      <c r="AU7299" t="s">
        <v>63</v>
      </c>
      <c r="AV7299" t="s">
        <v>200</v>
      </c>
      <c r="AW7299" t="s">
        <v>150</v>
      </c>
    </row>
    <row r="7300" spans="1:49" x14ac:dyDescent="0.25">
      <c r="A7300">
        <v>0</v>
      </c>
      <c r="B7300" t="s">
        <v>23925</v>
      </c>
      <c r="C7300">
        <v>2</v>
      </c>
      <c r="D7300" t="s">
        <v>63</v>
      </c>
      <c r="E7300" t="s">
        <v>163</v>
      </c>
      <c r="F7300" t="s">
        <v>108</v>
      </c>
      <c r="G7300">
        <v>217.68</v>
      </c>
      <c r="I7300" t="s">
        <v>63</v>
      </c>
      <c r="J7300" t="s">
        <v>91</v>
      </c>
      <c r="K7300" t="s">
        <v>23926</v>
      </c>
      <c r="L7300" t="s">
        <v>23927</v>
      </c>
      <c r="M7300" t="s">
        <v>23928</v>
      </c>
      <c r="N7300">
        <v>623.19553805774274</v>
      </c>
      <c r="O7300">
        <v>7</v>
      </c>
      <c r="P7300">
        <v>9.0000002090073483</v>
      </c>
      <c r="R7300">
        <v>90</v>
      </c>
      <c r="S7300">
        <v>96.600000000000009</v>
      </c>
      <c r="T7300">
        <v>0</v>
      </c>
      <c r="AB7300" t="s">
        <v>98</v>
      </c>
      <c r="AC7300" t="s">
        <v>75</v>
      </c>
      <c r="AD7300" t="s">
        <v>98</v>
      </c>
      <c r="AE7300" t="s">
        <v>63</v>
      </c>
      <c r="AG7300">
        <v>1977</v>
      </c>
      <c r="AH7300">
        <v>27.97</v>
      </c>
      <c r="AI7300">
        <v>37.679360000000003</v>
      </c>
      <c r="AJ7300">
        <v>-97.301519999999996</v>
      </c>
      <c r="AK7300" t="s">
        <v>262</v>
      </c>
      <c r="AL7300">
        <v>16</v>
      </c>
      <c r="AM7300" t="s">
        <v>63</v>
      </c>
      <c r="AN7300" t="s">
        <v>23929</v>
      </c>
      <c r="AO7300" t="s">
        <v>79</v>
      </c>
      <c r="AP7300" t="s">
        <v>9327</v>
      </c>
      <c r="AQ7300" t="s">
        <v>148</v>
      </c>
      <c r="AR7300" t="s">
        <v>148</v>
      </c>
      <c r="AS7300" t="s">
        <v>131</v>
      </c>
      <c r="AT7300" s="5"/>
      <c r="AU7300" t="s">
        <v>63</v>
      </c>
      <c r="AV7300" t="s">
        <v>200</v>
      </c>
      <c r="AW7300" t="s">
        <v>150</v>
      </c>
    </row>
    <row r="7301" spans="1:49" x14ac:dyDescent="0.25">
      <c r="A7301">
        <v>909</v>
      </c>
      <c r="B7301" t="s">
        <v>25231</v>
      </c>
      <c r="C7301">
        <v>1</v>
      </c>
      <c r="D7301" t="s">
        <v>86</v>
      </c>
      <c r="E7301" t="s">
        <v>163</v>
      </c>
      <c r="F7301" t="s">
        <v>108</v>
      </c>
      <c r="G7301">
        <v>217.84</v>
      </c>
      <c r="H7301" t="s">
        <v>208</v>
      </c>
      <c r="I7301" t="s">
        <v>63</v>
      </c>
      <c r="J7301" t="s">
        <v>91</v>
      </c>
      <c r="K7301" t="s">
        <v>14161</v>
      </c>
      <c r="L7301" t="s">
        <v>14162</v>
      </c>
      <c r="M7301" t="s">
        <v>680</v>
      </c>
      <c r="N7301">
        <v>200.49212598425197</v>
      </c>
      <c r="P7301">
        <v>52</v>
      </c>
      <c r="Q7301">
        <v>92.4</v>
      </c>
      <c r="R7301">
        <v>84</v>
      </c>
      <c r="S7301">
        <v>97</v>
      </c>
      <c r="T7301">
        <v>1</v>
      </c>
      <c r="U7301">
        <v>3</v>
      </c>
      <c r="V7301">
        <v>47050</v>
      </c>
      <c r="AB7301" t="s">
        <v>98</v>
      </c>
      <c r="AC7301" t="s">
        <v>75</v>
      </c>
      <c r="AD7301" t="s">
        <v>75</v>
      </c>
      <c r="AE7301" t="s">
        <v>63</v>
      </c>
      <c r="AG7301">
        <v>1977</v>
      </c>
      <c r="AH7301">
        <v>28.13</v>
      </c>
      <c r="AI7301">
        <v>37.679453000000002</v>
      </c>
      <c r="AJ7301">
        <v>-97.298821000000004</v>
      </c>
      <c r="AL7301">
        <v>3</v>
      </c>
      <c r="AM7301" t="s">
        <v>63</v>
      </c>
      <c r="AN7301" t="s">
        <v>25232</v>
      </c>
      <c r="AO7301" t="s">
        <v>79</v>
      </c>
      <c r="AP7301" t="s">
        <v>170</v>
      </c>
      <c r="AQ7301" t="s">
        <v>336</v>
      </c>
      <c r="AR7301" t="s">
        <v>467</v>
      </c>
      <c r="AS7301" t="s">
        <v>83</v>
      </c>
      <c r="AT7301" s="5">
        <v>35947</v>
      </c>
      <c r="AU7301" t="s">
        <v>63</v>
      </c>
      <c r="AV7301" t="s">
        <v>187</v>
      </c>
      <c r="AW7301" t="s">
        <v>188</v>
      </c>
    </row>
    <row r="7302" spans="1:49" x14ac:dyDescent="0.25">
      <c r="A7302">
        <v>1446</v>
      </c>
      <c r="B7302" t="s">
        <v>14160</v>
      </c>
      <c r="C7302">
        <v>1</v>
      </c>
      <c r="D7302" t="s">
        <v>86</v>
      </c>
      <c r="E7302" t="s">
        <v>163</v>
      </c>
      <c r="F7302" t="s">
        <v>108</v>
      </c>
      <c r="G7302">
        <v>217.83</v>
      </c>
      <c r="H7302" t="s">
        <v>208</v>
      </c>
      <c r="I7302" t="s">
        <v>63</v>
      </c>
      <c r="J7302" t="s">
        <v>91</v>
      </c>
      <c r="K7302" t="s">
        <v>14161</v>
      </c>
      <c r="L7302" t="s">
        <v>14162</v>
      </c>
      <c r="M7302" t="s">
        <v>167</v>
      </c>
      <c r="N7302">
        <v>200.49212598425197</v>
      </c>
      <c r="P7302">
        <v>60</v>
      </c>
      <c r="Q7302">
        <v>90.4</v>
      </c>
      <c r="R7302">
        <v>78</v>
      </c>
      <c r="S7302">
        <v>89.9</v>
      </c>
      <c r="T7302">
        <v>1</v>
      </c>
      <c r="U7302">
        <v>3</v>
      </c>
      <c r="V7302">
        <v>47050</v>
      </c>
      <c r="AB7302" t="s">
        <v>98</v>
      </c>
      <c r="AC7302" t="s">
        <v>75</v>
      </c>
      <c r="AD7302" t="s">
        <v>75</v>
      </c>
      <c r="AE7302" t="s">
        <v>63</v>
      </c>
      <c r="AG7302">
        <v>1977</v>
      </c>
      <c r="AH7302">
        <v>28.12</v>
      </c>
      <c r="AI7302">
        <v>37.679248000000001</v>
      </c>
      <c r="AJ7302">
        <v>-97.298817999999997</v>
      </c>
      <c r="AL7302">
        <v>3</v>
      </c>
      <c r="AM7302" t="s">
        <v>63</v>
      </c>
      <c r="AN7302" t="s">
        <v>14163</v>
      </c>
      <c r="AO7302" t="s">
        <v>79</v>
      </c>
      <c r="AP7302" t="s">
        <v>170</v>
      </c>
      <c r="AQ7302" t="s">
        <v>336</v>
      </c>
      <c r="AR7302" t="s">
        <v>467</v>
      </c>
      <c r="AS7302" t="s">
        <v>83</v>
      </c>
      <c r="AT7302" s="5">
        <v>35947</v>
      </c>
      <c r="AU7302" t="s">
        <v>63</v>
      </c>
      <c r="AV7302" t="s">
        <v>187</v>
      </c>
      <c r="AW7302" t="s">
        <v>188</v>
      </c>
    </row>
    <row r="7303" spans="1:49" x14ac:dyDescent="0.25">
      <c r="A7303">
        <v>1025</v>
      </c>
      <c r="B7303" t="s">
        <v>2744</v>
      </c>
      <c r="C7303">
        <v>3</v>
      </c>
      <c r="D7303" t="s">
        <v>86</v>
      </c>
      <c r="E7303" t="s">
        <v>789</v>
      </c>
      <c r="F7303" t="s">
        <v>177</v>
      </c>
      <c r="G7303">
        <v>284.68</v>
      </c>
      <c r="H7303" t="s">
        <v>208</v>
      </c>
      <c r="I7303" t="s">
        <v>63</v>
      </c>
      <c r="J7303" t="s">
        <v>91</v>
      </c>
      <c r="K7303" t="s">
        <v>2745</v>
      </c>
      <c r="L7303" t="s">
        <v>93</v>
      </c>
      <c r="M7303" t="s">
        <v>2746</v>
      </c>
      <c r="N7303">
        <v>1095.702099737533</v>
      </c>
      <c r="P7303">
        <v>40</v>
      </c>
      <c r="Q7303">
        <v>97.100000000000009</v>
      </c>
      <c r="R7303">
        <v>80</v>
      </c>
      <c r="S7303">
        <v>96.8</v>
      </c>
      <c r="T7303">
        <v>1</v>
      </c>
      <c r="U7303">
        <v>11</v>
      </c>
      <c r="V7303">
        <v>13550</v>
      </c>
      <c r="X7303" t="s">
        <v>1995</v>
      </c>
      <c r="Y7303" t="s">
        <v>126</v>
      </c>
      <c r="Z7303" t="s">
        <v>253</v>
      </c>
      <c r="AA7303" t="s">
        <v>157</v>
      </c>
      <c r="AB7303" t="s">
        <v>98</v>
      </c>
      <c r="AC7303" t="s">
        <v>75</v>
      </c>
      <c r="AD7303" t="s">
        <v>98</v>
      </c>
      <c r="AE7303" t="s">
        <v>63</v>
      </c>
      <c r="AG7303">
        <v>1978</v>
      </c>
      <c r="AH7303">
        <v>21.05</v>
      </c>
      <c r="AI7303">
        <v>37.755367</v>
      </c>
      <c r="AJ7303">
        <v>-97.380410999999995</v>
      </c>
      <c r="AL7303">
        <v>18</v>
      </c>
      <c r="AM7303" t="s">
        <v>63</v>
      </c>
      <c r="AN7303" t="s">
        <v>2747</v>
      </c>
      <c r="AO7303" t="s">
        <v>100</v>
      </c>
      <c r="AP7303" t="s">
        <v>170</v>
      </c>
      <c r="AQ7303" t="s">
        <v>346</v>
      </c>
      <c r="AR7303" t="s">
        <v>424</v>
      </c>
      <c r="AS7303" t="s">
        <v>83</v>
      </c>
      <c r="AT7303" s="5">
        <v>41617</v>
      </c>
      <c r="AU7303" t="s">
        <v>76</v>
      </c>
      <c r="AV7303" t="s">
        <v>187</v>
      </c>
      <c r="AW7303" t="s">
        <v>188</v>
      </c>
    </row>
    <row r="7304" spans="1:49" x14ac:dyDescent="0.25">
      <c r="A7304">
        <v>1025</v>
      </c>
      <c r="B7304" t="s">
        <v>2744</v>
      </c>
      <c r="C7304">
        <v>4</v>
      </c>
      <c r="D7304" t="s">
        <v>63</v>
      </c>
      <c r="E7304" t="s">
        <v>789</v>
      </c>
      <c r="F7304" t="s">
        <v>177</v>
      </c>
      <c r="G7304">
        <v>284.68</v>
      </c>
      <c r="I7304" t="s">
        <v>63</v>
      </c>
      <c r="J7304" t="s">
        <v>91</v>
      </c>
      <c r="K7304" t="s">
        <v>2745</v>
      </c>
      <c r="L7304" t="s">
        <v>93</v>
      </c>
      <c r="M7304" t="s">
        <v>2746</v>
      </c>
      <c r="N7304">
        <v>1095.702099737533</v>
      </c>
      <c r="P7304">
        <v>40</v>
      </c>
      <c r="Q7304">
        <v>97.100000000000009</v>
      </c>
      <c r="R7304">
        <v>80</v>
      </c>
      <c r="S7304">
        <v>96.8</v>
      </c>
      <c r="T7304">
        <v>1</v>
      </c>
      <c r="U7304">
        <v>11</v>
      </c>
      <c r="V7304">
        <v>13550</v>
      </c>
      <c r="X7304" t="s">
        <v>1995</v>
      </c>
      <c r="Y7304" t="s">
        <v>126</v>
      </c>
      <c r="Z7304" t="s">
        <v>253</v>
      </c>
      <c r="AA7304" t="s">
        <v>157</v>
      </c>
      <c r="AB7304" t="s">
        <v>98</v>
      </c>
      <c r="AC7304" t="s">
        <v>75</v>
      </c>
      <c r="AD7304" t="s">
        <v>98</v>
      </c>
      <c r="AE7304" t="s">
        <v>63</v>
      </c>
      <c r="AG7304">
        <v>1978</v>
      </c>
      <c r="AH7304">
        <v>21.05</v>
      </c>
      <c r="AI7304">
        <v>37.755367</v>
      </c>
      <c r="AJ7304">
        <v>-97.380410999999995</v>
      </c>
      <c r="AL7304">
        <v>18</v>
      </c>
      <c r="AM7304" t="s">
        <v>63</v>
      </c>
      <c r="AN7304" t="s">
        <v>2747</v>
      </c>
      <c r="AO7304" t="s">
        <v>100</v>
      </c>
      <c r="AP7304" t="s">
        <v>170</v>
      </c>
      <c r="AQ7304" t="s">
        <v>346</v>
      </c>
      <c r="AR7304" t="s">
        <v>424</v>
      </c>
      <c r="AS7304" t="s">
        <v>83</v>
      </c>
      <c r="AT7304" s="5">
        <v>41617</v>
      </c>
      <c r="AU7304" t="s">
        <v>76</v>
      </c>
      <c r="AV7304" t="s">
        <v>187</v>
      </c>
      <c r="AW7304" t="s">
        <v>188</v>
      </c>
    </row>
    <row r="7305" spans="1:49" x14ac:dyDescent="0.25">
      <c r="A7305">
        <v>1025</v>
      </c>
      <c r="B7305" t="s">
        <v>2744</v>
      </c>
      <c r="C7305">
        <v>2</v>
      </c>
      <c r="D7305" t="s">
        <v>63</v>
      </c>
      <c r="E7305" t="s">
        <v>789</v>
      </c>
      <c r="F7305" t="s">
        <v>177</v>
      </c>
      <c r="G7305">
        <v>284.68</v>
      </c>
      <c r="I7305" t="s">
        <v>63</v>
      </c>
      <c r="J7305" t="s">
        <v>91</v>
      </c>
      <c r="K7305" t="s">
        <v>2745</v>
      </c>
      <c r="L7305" t="s">
        <v>93</v>
      </c>
      <c r="M7305" t="s">
        <v>2746</v>
      </c>
      <c r="N7305">
        <v>1095.702099737533</v>
      </c>
      <c r="P7305">
        <v>40</v>
      </c>
      <c r="Q7305">
        <v>97.100000000000009</v>
      </c>
      <c r="R7305">
        <v>80</v>
      </c>
      <c r="S7305">
        <v>96.8</v>
      </c>
      <c r="T7305">
        <v>1</v>
      </c>
      <c r="U7305">
        <v>11</v>
      </c>
      <c r="V7305">
        <v>13550</v>
      </c>
      <c r="X7305" t="s">
        <v>1995</v>
      </c>
      <c r="Y7305" t="s">
        <v>126</v>
      </c>
      <c r="Z7305" t="s">
        <v>253</v>
      </c>
      <c r="AA7305" t="s">
        <v>157</v>
      </c>
      <c r="AB7305" t="s">
        <v>98</v>
      </c>
      <c r="AC7305" t="s">
        <v>75</v>
      </c>
      <c r="AD7305" t="s">
        <v>98</v>
      </c>
      <c r="AE7305" t="s">
        <v>63</v>
      </c>
      <c r="AG7305">
        <v>1978</v>
      </c>
      <c r="AH7305">
        <v>21.05</v>
      </c>
      <c r="AI7305">
        <v>37.755367</v>
      </c>
      <c r="AJ7305">
        <v>-97.380410999999995</v>
      </c>
      <c r="AL7305">
        <v>18</v>
      </c>
      <c r="AM7305" t="s">
        <v>63</v>
      </c>
      <c r="AN7305" t="s">
        <v>2747</v>
      </c>
      <c r="AO7305" t="s">
        <v>100</v>
      </c>
      <c r="AP7305" t="s">
        <v>170</v>
      </c>
      <c r="AQ7305" t="s">
        <v>346</v>
      </c>
      <c r="AR7305" t="s">
        <v>424</v>
      </c>
      <c r="AS7305" t="s">
        <v>83</v>
      </c>
      <c r="AT7305" s="5">
        <v>41617</v>
      </c>
      <c r="AU7305" t="s">
        <v>76</v>
      </c>
      <c r="AV7305" t="s">
        <v>187</v>
      </c>
      <c r="AW7305" t="s">
        <v>188</v>
      </c>
    </row>
    <row r="7306" spans="1:49" x14ac:dyDescent="0.25">
      <c r="A7306">
        <v>1025</v>
      </c>
      <c r="B7306" t="s">
        <v>2744</v>
      </c>
      <c r="C7306">
        <v>1</v>
      </c>
      <c r="D7306" t="s">
        <v>63</v>
      </c>
      <c r="E7306" t="s">
        <v>789</v>
      </c>
      <c r="F7306" t="s">
        <v>177</v>
      </c>
      <c r="G7306">
        <v>284.68</v>
      </c>
      <c r="I7306" t="s">
        <v>63</v>
      </c>
      <c r="J7306" t="s">
        <v>91</v>
      </c>
      <c r="K7306" t="s">
        <v>2745</v>
      </c>
      <c r="L7306" t="s">
        <v>93</v>
      </c>
      <c r="M7306" t="s">
        <v>2746</v>
      </c>
      <c r="N7306">
        <v>1095.702099737533</v>
      </c>
      <c r="P7306">
        <v>40</v>
      </c>
      <c r="Q7306">
        <v>97.100000000000009</v>
      </c>
      <c r="R7306">
        <v>80</v>
      </c>
      <c r="S7306">
        <v>96.8</v>
      </c>
      <c r="T7306">
        <v>1</v>
      </c>
      <c r="U7306">
        <v>11</v>
      </c>
      <c r="V7306">
        <v>13550</v>
      </c>
      <c r="X7306" t="s">
        <v>1995</v>
      </c>
      <c r="Y7306" t="s">
        <v>126</v>
      </c>
      <c r="Z7306" t="s">
        <v>253</v>
      </c>
      <c r="AA7306" t="s">
        <v>157</v>
      </c>
      <c r="AB7306" t="s">
        <v>98</v>
      </c>
      <c r="AC7306" t="s">
        <v>75</v>
      </c>
      <c r="AD7306" t="s">
        <v>98</v>
      </c>
      <c r="AE7306" t="s">
        <v>63</v>
      </c>
      <c r="AG7306">
        <v>1978</v>
      </c>
      <c r="AH7306">
        <v>21.05</v>
      </c>
      <c r="AI7306">
        <v>37.755367</v>
      </c>
      <c r="AJ7306">
        <v>-97.380410999999995</v>
      </c>
      <c r="AL7306">
        <v>18</v>
      </c>
      <c r="AM7306" t="s">
        <v>63</v>
      </c>
      <c r="AN7306" t="s">
        <v>2747</v>
      </c>
      <c r="AO7306" t="s">
        <v>100</v>
      </c>
      <c r="AP7306" t="s">
        <v>170</v>
      </c>
      <c r="AQ7306" t="s">
        <v>346</v>
      </c>
      <c r="AR7306" t="s">
        <v>424</v>
      </c>
      <c r="AS7306" t="s">
        <v>83</v>
      </c>
      <c r="AT7306" s="5">
        <v>41617</v>
      </c>
      <c r="AU7306" t="s">
        <v>76</v>
      </c>
      <c r="AV7306" t="s">
        <v>187</v>
      </c>
      <c r="AW7306" t="s">
        <v>188</v>
      </c>
    </row>
    <row r="7307" spans="1:49" x14ac:dyDescent="0.25">
      <c r="A7307">
        <v>0</v>
      </c>
      <c r="B7307" t="s">
        <v>26632</v>
      </c>
      <c r="C7307">
        <v>3</v>
      </c>
      <c r="D7307" t="s">
        <v>86</v>
      </c>
      <c r="E7307" t="s">
        <v>789</v>
      </c>
      <c r="F7307" t="s">
        <v>177</v>
      </c>
      <c r="G7307">
        <v>284.72000000000003</v>
      </c>
      <c r="H7307" t="s">
        <v>208</v>
      </c>
      <c r="I7307" t="s">
        <v>63</v>
      </c>
      <c r="J7307" t="s">
        <v>91</v>
      </c>
      <c r="K7307" t="s">
        <v>26633</v>
      </c>
      <c r="L7307" t="s">
        <v>93</v>
      </c>
      <c r="M7307" t="s">
        <v>15831</v>
      </c>
      <c r="N7307">
        <v>1105.6102362204724</v>
      </c>
      <c r="P7307">
        <v>48</v>
      </c>
      <c r="Q7307">
        <v>93.5</v>
      </c>
      <c r="R7307">
        <v>80</v>
      </c>
      <c r="S7307">
        <v>95</v>
      </c>
      <c r="T7307">
        <v>1</v>
      </c>
      <c r="U7307">
        <v>11</v>
      </c>
      <c r="V7307">
        <v>13550</v>
      </c>
      <c r="AB7307" t="s">
        <v>98</v>
      </c>
      <c r="AC7307" t="s">
        <v>98</v>
      </c>
      <c r="AD7307" t="s">
        <v>98</v>
      </c>
      <c r="AE7307" t="s">
        <v>63</v>
      </c>
      <c r="AG7307">
        <v>1978</v>
      </c>
      <c r="AH7307">
        <v>21.06</v>
      </c>
      <c r="AI7307">
        <v>37.753742000000003</v>
      </c>
      <c r="AJ7307">
        <v>-97.380342999999996</v>
      </c>
      <c r="AL7307">
        <v>17</v>
      </c>
      <c r="AM7307" t="s">
        <v>63</v>
      </c>
      <c r="AN7307" t="s">
        <v>26634</v>
      </c>
      <c r="AO7307" t="s">
        <v>100</v>
      </c>
      <c r="AP7307" t="s">
        <v>170</v>
      </c>
      <c r="AQ7307" t="s">
        <v>207</v>
      </c>
      <c r="AR7307" t="s">
        <v>424</v>
      </c>
      <c r="AS7307" t="s">
        <v>83</v>
      </c>
      <c r="AT7307" s="5">
        <v>41575</v>
      </c>
      <c r="AU7307" t="s">
        <v>76</v>
      </c>
      <c r="AV7307" t="s">
        <v>187</v>
      </c>
      <c r="AW7307" t="s">
        <v>188</v>
      </c>
    </row>
    <row r="7308" spans="1:49" x14ac:dyDescent="0.25">
      <c r="A7308">
        <v>0</v>
      </c>
      <c r="B7308" t="s">
        <v>26632</v>
      </c>
      <c r="C7308">
        <v>4</v>
      </c>
      <c r="D7308" t="s">
        <v>63</v>
      </c>
      <c r="E7308" t="s">
        <v>789</v>
      </c>
      <c r="F7308" t="s">
        <v>177</v>
      </c>
      <c r="G7308">
        <v>284.72000000000003</v>
      </c>
      <c r="I7308" t="s">
        <v>63</v>
      </c>
      <c r="J7308" t="s">
        <v>91</v>
      </c>
      <c r="K7308" t="s">
        <v>26633</v>
      </c>
      <c r="L7308" t="s">
        <v>93</v>
      </c>
      <c r="M7308" t="s">
        <v>15831</v>
      </c>
      <c r="N7308">
        <v>1105.6102362204724</v>
      </c>
      <c r="P7308">
        <v>48</v>
      </c>
      <c r="Q7308">
        <v>93.5</v>
      </c>
      <c r="R7308">
        <v>80</v>
      </c>
      <c r="S7308">
        <v>95</v>
      </c>
      <c r="T7308">
        <v>1</v>
      </c>
      <c r="U7308">
        <v>11</v>
      </c>
      <c r="V7308">
        <v>13550</v>
      </c>
      <c r="AB7308" t="s">
        <v>98</v>
      </c>
      <c r="AC7308" t="s">
        <v>98</v>
      </c>
      <c r="AD7308" t="s">
        <v>98</v>
      </c>
      <c r="AE7308" t="s">
        <v>63</v>
      </c>
      <c r="AG7308">
        <v>1978</v>
      </c>
      <c r="AH7308">
        <v>21.06</v>
      </c>
      <c r="AI7308">
        <v>37.753742000000003</v>
      </c>
      <c r="AJ7308">
        <v>-97.380342999999996</v>
      </c>
      <c r="AL7308">
        <v>17</v>
      </c>
      <c r="AM7308" t="s">
        <v>63</v>
      </c>
      <c r="AN7308" t="s">
        <v>26634</v>
      </c>
      <c r="AO7308" t="s">
        <v>100</v>
      </c>
      <c r="AP7308" t="s">
        <v>170</v>
      </c>
      <c r="AQ7308" t="s">
        <v>207</v>
      </c>
      <c r="AR7308" t="s">
        <v>424</v>
      </c>
      <c r="AS7308" t="s">
        <v>83</v>
      </c>
      <c r="AT7308" s="5">
        <v>41575</v>
      </c>
      <c r="AU7308" t="s">
        <v>76</v>
      </c>
      <c r="AV7308" t="s">
        <v>187</v>
      </c>
      <c r="AW7308" t="s">
        <v>188</v>
      </c>
    </row>
    <row r="7309" spans="1:49" x14ac:dyDescent="0.25">
      <c r="A7309">
        <v>0</v>
      </c>
      <c r="B7309" t="s">
        <v>26632</v>
      </c>
      <c r="C7309">
        <v>2</v>
      </c>
      <c r="D7309" t="s">
        <v>63</v>
      </c>
      <c r="E7309" t="s">
        <v>789</v>
      </c>
      <c r="F7309" t="s">
        <v>177</v>
      </c>
      <c r="G7309">
        <v>284.72000000000003</v>
      </c>
      <c r="I7309" t="s">
        <v>63</v>
      </c>
      <c r="J7309" t="s">
        <v>91</v>
      </c>
      <c r="K7309" t="s">
        <v>26633</v>
      </c>
      <c r="L7309" t="s">
        <v>93</v>
      </c>
      <c r="M7309" t="s">
        <v>15831</v>
      </c>
      <c r="N7309">
        <v>1105.6102362204724</v>
      </c>
      <c r="P7309">
        <v>48</v>
      </c>
      <c r="Q7309">
        <v>93.5</v>
      </c>
      <c r="R7309">
        <v>80</v>
      </c>
      <c r="S7309">
        <v>95</v>
      </c>
      <c r="T7309">
        <v>1</v>
      </c>
      <c r="U7309">
        <v>11</v>
      </c>
      <c r="V7309">
        <v>13550</v>
      </c>
      <c r="AB7309" t="s">
        <v>98</v>
      </c>
      <c r="AC7309" t="s">
        <v>98</v>
      </c>
      <c r="AD7309" t="s">
        <v>98</v>
      </c>
      <c r="AE7309" t="s">
        <v>63</v>
      </c>
      <c r="AG7309">
        <v>1978</v>
      </c>
      <c r="AH7309">
        <v>21.06</v>
      </c>
      <c r="AI7309">
        <v>37.753742000000003</v>
      </c>
      <c r="AJ7309">
        <v>-97.380342999999996</v>
      </c>
      <c r="AL7309">
        <v>17</v>
      </c>
      <c r="AM7309" t="s">
        <v>63</v>
      </c>
      <c r="AN7309" t="s">
        <v>26634</v>
      </c>
      <c r="AO7309" t="s">
        <v>100</v>
      </c>
      <c r="AP7309" t="s">
        <v>170</v>
      </c>
      <c r="AQ7309" t="s">
        <v>207</v>
      </c>
      <c r="AR7309" t="s">
        <v>424</v>
      </c>
      <c r="AS7309" t="s">
        <v>83</v>
      </c>
      <c r="AT7309" s="5">
        <v>41575</v>
      </c>
      <c r="AU7309" t="s">
        <v>76</v>
      </c>
      <c r="AV7309" t="s">
        <v>187</v>
      </c>
      <c r="AW7309" t="s">
        <v>188</v>
      </c>
    </row>
    <row r="7310" spans="1:49" x14ac:dyDescent="0.25">
      <c r="A7310">
        <v>0</v>
      </c>
      <c r="B7310" t="s">
        <v>26632</v>
      </c>
      <c r="C7310">
        <v>1</v>
      </c>
      <c r="D7310" t="s">
        <v>63</v>
      </c>
      <c r="E7310" t="s">
        <v>789</v>
      </c>
      <c r="F7310" t="s">
        <v>177</v>
      </c>
      <c r="G7310">
        <v>284.72000000000003</v>
      </c>
      <c r="I7310" t="s">
        <v>63</v>
      </c>
      <c r="J7310" t="s">
        <v>91</v>
      </c>
      <c r="K7310" t="s">
        <v>26633</v>
      </c>
      <c r="L7310" t="s">
        <v>93</v>
      </c>
      <c r="M7310" t="s">
        <v>15831</v>
      </c>
      <c r="N7310">
        <v>1105.6102362204724</v>
      </c>
      <c r="P7310">
        <v>48</v>
      </c>
      <c r="Q7310">
        <v>93.5</v>
      </c>
      <c r="R7310">
        <v>80</v>
      </c>
      <c r="S7310">
        <v>95</v>
      </c>
      <c r="T7310">
        <v>1</v>
      </c>
      <c r="U7310">
        <v>11</v>
      </c>
      <c r="V7310">
        <v>13550</v>
      </c>
      <c r="AB7310" t="s">
        <v>98</v>
      </c>
      <c r="AC7310" t="s">
        <v>98</v>
      </c>
      <c r="AD7310" t="s">
        <v>98</v>
      </c>
      <c r="AE7310" t="s">
        <v>63</v>
      </c>
      <c r="AG7310">
        <v>1978</v>
      </c>
      <c r="AH7310">
        <v>21.06</v>
      </c>
      <c r="AI7310">
        <v>37.753742000000003</v>
      </c>
      <c r="AJ7310">
        <v>-97.380342999999996</v>
      </c>
      <c r="AL7310">
        <v>17</v>
      </c>
      <c r="AM7310" t="s">
        <v>63</v>
      </c>
      <c r="AN7310" t="s">
        <v>26634</v>
      </c>
      <c r="AO7310" t="s">
        <v>100</v>
      </c>
      <c r="AP7310" t="s">
        <v>170</v>
      </c>
      <c r="AQ7310" t="s">
        <v>207</v>
      </c>
      <c r="AR7310" t="s">
        <v>424</v>
      </c>
      <c r="AS7310" t="s">
        <v>83</v>
      </c>
      <c r="AT7310" s="5">
        <v>41575</v>
      </c>
      <c r="AU7310" t="s">
        <v>76</v>
      </c>
      <c r="AV7310" t="s">
        <v>187</v>
      </c>
      <c r="AW7310" t="s">
        <v>188</v>
      </c>
    </row>
    <row r="7311" spans="1:49" x14ac:dyDescent="0.25">
      <c r="A7311">
        <v>1441</v>
      </c>
      <c r="B7311" t="s">
        <v>21027</v>
      </c>
      <c r="C7311">
        <v>2</v>
      </c>
      <c r="D7311" t="s">
        <v>86</v>
      </c>
      <c r="E7311" t="s">
        <v>163</v>
      </c>
      <c r="F7311" t="s">
        <v>108</v>
      </c>
      <c r="G7311">
        <v>216.18</v>
      </c>
      <c r="H7311" t="s">
        <v>208</v>
      </c>
      <c r="I7311" t="s">
        <v>63</v>
      </c>
      <c r="J7311" t="s">
        <v>91</v>
      </c>
      <c r="K7311" t="s">
        <v>17487</v>
      </c>
      <c r="L7311" t="s">
        <v>21028</v>
      </c>
      <c r="M7311" t="s">
        <v>21029</v>
      </c>
      <c r="N7311">
        <v>1914.5997375328084</v>
      </c>
      <c r="O7311">
        <v>0</v>
      </c>
      <c r="P7311">
        <v>60</v>
      </c>
      <c r="Q7311">
        <v>93.100000000000009</v>
      </c>
      <c r="R7311">
        <v>70</v>
      </c>
      <c r="S7311">
        <v>96.3</v>
      </c>
      <c r="T7311">
        <v>1</v>
      </c>
      <c r="U7311">
        <v>4</v>
      </c>
      <c r="V7311">
        <v>51000</v>
      </c>
      <c r="AB7311" t="s">
        <v>98</v>
      </c>
      <c r="AC7311" t="s">
        <v>98</v>
      </c>
      <c r="AD7311" t="s">
        <v>98</v>
      </c>
      <c r="AE7311" t="s">
        <v>63</v>
      </c>
      <c r="AG7311">
        <v>1979</v>
      </c>
      <c r="AH7311">
        <v>26.3</v>
      </c>
      <c r="AI7311">
        <v>37.678733000000001</v>
      </c>
      <c r="AJ7311">
        <v>-97.329712000000001</v>
      </c>
      <c r="AL7311">
        <v>24</v>
      </c>
      <c r="AM7311" t="s">
        <v>63</v>
      </c>
      <c r="AN7311" t="s">
        <v>21030</v>
      </c>
      <c r="AO7311" t="s">
        <v>79</v>
      </c>
      <c r="AP7311" t="s">
        <v>170</v>
      </c>
      <c r="AQ7311" t="s">
        <v>317</v>
      </c>
      <c r="AR7311" t="s">
        <v>337</v>
      </c>
      <c r="AS7311" t="s">
        <v>83</v>
      </c>
      <c r="AT7311" s="5">
        <v>37257</v>
      </c>
      <c r="AU7311" t="s">
        <v>63</v>
      </c>
      <c r="AV7311" t="s">
        <v>187</v>
      </c>
      <c r="AW7311" t="s">
        <v>719</v>
      </c>
    </row>
    <row r="7312" spans="1:49" x14ac:dyDescent="0.25">
      <c r="A7312">
        <v>1441</v>
      </c>
      <c r="B7312" t="s">
        <v>21027</v>
      </c>
      <c r="C7312">
        <v>3</v>
      </c>
      <c r="D7312" t="s">
        <v>63</v>
      </c>
      <c r="E7312" t="s">
        <v>163</v>
      </c>
      <c r="F7312" t="s">
        <v>108</v>
      </c>
      <c r="G7312">
        <v>216.18</v>
      </c>
      <c r="I7312" t="s">
        <v>63</v>
      </c>
      <c r="J7312" t="s">
        <v>91</v>
      </c>
      <c r="K7312" t="s">
        <v>17487</v>
      </c>
      <c r="L7312" t="s">
        <v>21028</v>
      </c>
      <c r="M7312" t="s">
        <v>21029</v>
      </c>
      <c r="N7312">
        <v>1914.5997375328084</v>
      </c>
      <c r="O7312">
        <v>0</v>
      </c>
      <c r="P7312">
        <v>60</v>
      </c>
      <c r="Q7312">
        <v>93.100000000000009</v>
      </c>
      <c r="R7312">
        <v>70</v>
      </c>
      <c r="S7312">
        <v>96.3</v>
      </c>
      <c r="T7312">
        <v>1</v>
      </c>
      <c r="U7312">
        <v>4</v>
      </c>
      <c r="V7312">
        <v>51000</v>
      </c>
      <c r="AB7312" t="s">
        <v>98</v>
      </c>
      <c r="AC7312" t="s">
        <v>98</v>
      </c>
      <c r="AD7312" t="s">
        <v>98</v>
      </c>
      <c r="AE7312" t="s">
        <v>63</v>
      </c>
      <c r="AG7312">
        <v>1979</v>
      </c>
      <c r="AH7312">
        <v>26.3</v>
      </c>
      <c r="AI7312">
        <v>37.678733000000001</v>
      </c>
      <c r="AJ7312">
        <v>-97.329712000000001</v>
      </c>
      <c r="AL7312">
        <v>24</v>
      </c>
      <c r="AM7312" t="s">
        <v>63</v>
      </c>
      <c r="AN7312" t="s">
        <v>21030</v>
      </c>
      <c r="AO7312" t="s">
        <v>79</v>
      </c>
      <c r="AP7312" t="s">
        <v>170</v>
      </c>
      <c r="AQ7312" t="s">
        <v>317</v>
      </c>
      <c r="AR7312" t="s">
        <v>337</v>
      </c>
      <c r="AS7312" t="s">
        <v>83</v>
      </c>
      <c r="AT7312" s="5">
        <v>37257</v>
      </c>
      <c r="AU7312" t="s">
        <v>63</v>
      </c>
      <c r="AV7312" t="s">
        <v>187</v>
      </c>
      <c r="AW7312" t="s">
        <v>719</v>
      </c>
    </row>
    <row r="7313" spans="1:49" x14ac:dyDescent="0.25">
      <c r="A7313">
        <v>1441</v>
      </c>
      <c r="B7313" t="s">
        <v>21027</v>
      </c>
      <c r="C7313">
        <v>1</v>
      </c>
      <c r="D7313" t="s">
        <v>63</v>
      </c>
      <c r="E7313" t="s">
        <v>163</v>
      </c>
      <c r="F7313" t="s">
        <v>108</v>
      </c>
      <c r="G7313">
        <v>216.18</v>
      </c>
      <c r="I7313" t="s">
        <v>63</v>
      </c>
      <c r="J7313" t="s">
        <v>91</v>
      </c>
      <c r="K7313" t="s">
        <v>17487</v>
      </c>
      <c r="L7313" t="s">
        <v>21028</v>
      </c>
      <c r="M7313" t="s">
        <v>21029</v>
      </c>
      <c r="N7313">
        <v>1914.5997375328084</v>
      </c>
      <c r="O7313">
        <v>0</v>
      </c>
      <c r="P7313">
        <v>60</v>
      </c>
      <c r="Q7313">
        <v>93.100000000000009</v>
      </c>
      <c r="R7313">
        <v>70</v>
      </c>
      <c r="S7313">
        <v>96.3</v>
      </c>
      <c r="T7313">
        <v>1</v>
      </c>
      <c r="U7313">
        <v>4</v>
      </c>
      <c r="V7313">
        <v>51000</v>
      </c>
      <c r="AB7313" t="s">
        <v>98</v>
      </c>
      <c r="AC7313" t="s">
        <v>98</v>
      </c>
      <c r="AD7313" t="s">
        <v>98</v>
      </c>
      <c r="AE7313" t="s">
        <v>63</v>
      </c>
      <c r="AG7313">
        <v>1979</v>
      </c>
      <c r="AH7313">
        <v>26.3</v>
      </c>
      <c r="AI7313">
        <v>37.678733000000001</v>
      </c>
      <c r="AJ7313">
        <v>-97.329712000000001</v>
      </c>
      <c r="AL7313">
        <v>24</v>
      </c>
      <c r="AM7313" t="s">
        <v>63</v>
      </c>
      <c r="AN7313" t="s">
        <v>21030</v>
      </c>
      <c r="AO7313" t="s">
        <v>79</v>
      </c>
      <c r="AP7313" t="s">
        <v>170</v>
      </c>
      <c r="AQ7313" t="s">
        <v>317</v>
      </c>
      <c r="AR7313" t="s">
        <v>337</v>
      </c>
      <c r="AS7313" t="s">
        <v>83</v>
      </c>
      <c r="AT7313" s="5">
        <v>37257</v>
      </c>
      <c r="AU7313" t="s">
        <v>63</v>
      </c>
      <c r="AV7313" t="s">
        <v>187</v>
      </c>
      <c r="AW7313" t="s">
        <v>719</v>
      </c>
    </row>
    <row r="7314" spans="1:49" x14ac:dyDescent="0.25">
      <c r="A7314">
        <v>0</v>
      </c>
      <c r="B7314" t="s">
        <v>9806</v>
      </c>
      <c r="C7314">
        <v>2</v>
      </c>
      <c r="D7314" t="s">
        <v>86</v>
      </c>
      <c r="E7314" t="s">
        <v>163</v>
      </c>
      <c r="F7314" t="s">
        <v>108</v>
      </c>
      <c r="G7314">
        <v>216.53</v>
      </c>
      <c r="H7314" t="s">
        <v>9809</v>
      </c>
      <c r="I7314" t="s">
        <v>63</v>
      </c>
      <c r="J7314" t="s">
        <v>91</v>
      </c>
      <c r="K7314" t="s">
        <v>9807</v>
      </c>
      <c r="L7314" t="s">
        <v>392</v>
      </c>
      <c r="M7314" t="s">
        <v>9325</v>
      </c>
      <c r="N7314">
        <v>487.99212598425197</v>
      </c>
      <c r="P7314">
        <v>7</v>
      </c>
      <c r="R7314">
        <v>80</v>
      </c>
      <c r="S7314">
        <v>95.8</v>
      </c>
      <c r="T7314">
        <v>0</v>
      </c>
      <c r="AB7314" t="s">
        <v>98</v>
      </c>
      <c r="AC7314" t="s">
        <v>98</v>
      </c>
      <c r="AD7314" t="s">
        <v>98</v>
      </c>
      <c r="AE7314" t="s">
        <v>63</v>
      </c>
      <c r="AG7314">
        <v>1978</v>
      </c>
      <c r="AH7314">
        <v>26.82</v>
      </c>
      <c r="AI7314">
        <v>37.678730000000002</v>
      </c>
      <c r="AJ7314">
        <v>-97.322540000000004</v>
      </c>
      <c r="AL7314">
        <v>14</v>
      </c>
      <c r="AM7314" t="s">
        <v>63</v>
      </c>
      <c r="AN7314" t="s">
        <v>9808</v>
      </c>
      <c r="AO7314" t="s">
        <v>79</v>
      </c>
      <c r="AP7314" t="s">
        <v>9327</v>
      </c>
      <c r="AQ7314" t="s">
        <v>148</v>
      </c>
      <c r="AR7314" t="s">
        <v>148</v>
      </c>
      <c r="AS7314" t="s">
        <v>131</v>
      </c>
      <c r="AT7314" s="5"/>
      <c r="AU7314" t="s">
        <v>63</v>
      </c>
      <c r="AV7314" t="s">
        <v>9329</v>
      </c>
      <c r="AW7314" t="s">
        <v>150</v>
      </c>
    </row>
    <row r="7315" spans="1:49" x14ac:dyDescent="0.25">
      <c r="A7315">
        <v>0</v>
      </c>
      <c r="B7315" t="s">
        <v>9806</v>
      </c>
      <c r="C7315">
        <v>3</v>
      </c>
      <c r="D7315" t="s">
        <v>63</v>
      </c>
      <c r="E7315" t="s">
        <v>163</v>
      </c>
      <c r="F7315" t="s">
        <v>108</v>
      </c>
      <c r="G7315">
        <v>216.53</v>
      </c>
      <c r="I7315" t="s">
        <v>63</v>
      </c>
      <c r="J7315" t="s">
        <v>91</v>
      </c>
      <c r="K7315" t="s">
        <v>9807</v>
      </c>
      <c r="L7315" t="s">
        <v>392</v>
      </c>
      <c r="M7315" t="s">
        <v>9325</v>
      </c>
      <c r="N7315">
        <v>487.99212598425197</v>
      </c>
      <c r="P7315">
        <v>7</v>
      </c>
      <c r="R7315">
        <v>80</v>
      </c>
      <c r="S7315">
        <v>95.8</v>
      </c>
      <c r="T7315">
        <v>0</v>
      </c>
      <c r="AB7315" t="s">
        <v>98</v>
      </c>
      <c r="AC7315" t="s">
        <v>98</v>
      </c>
      <c r="AD7315" t="s">
        <v>98</v>
      </c>
      <c r="AE7315" t="s">
        <v>63</v>
      </c>
      <c r="AG7315">
        <v>1978</v>
      </c>
      <c r="AH7315">
        <v>26.82</v>
      </c>
      <c r="AI7315">
        <v>37.678730000000002</v>
      </c>
      <c r="AJ7315">
        <v>-97.322540000000004</v>
      </c>
      <c r="AL7315">
        <v>14</v>
      </c>
      <c r="AM7315" t="s">
        <v>63</v>
      </c>
      <c r="AN7315" t="s">
        <v>9808</v>
      </c>
      <c r="AO7315" t="s">
        <v>79</v>
      </c>
      <c r="AP7315" t="s">
        <v>9327</v>
      </c>
      <c r="AQ7315" t="s">
        <v>148</v>
      </c>
      <c r="AR7315" t="s">
        <v>148</v>
      </c>
      <c r="AS7315" t="s">
        <v>131</v>
      </c>
      <c r="AT7315" s="5"/>
      <c r="AU7315" t="s">
        <v>63</v>
      </c>
      <c r="AV7315" t="s">
        <v>200</v>
      </c>
      <c r="AW7315" t="s">
        <v>150</v>
      </c>
    </row>
    <row r="7316" spans="1:49" x14ac:dyDescent="0.25">
      <c r="A7316">
        <v>0</v>
      </c>
      <c r="B7316" t="s">
        <v>9806</v>
      </c>
      <c r="C7316">
        <v>1</v>
      </c>
      <c r="D7316" t="s">
        <v>63</v>
      </c>
      <c r="E7316" t="s">
        <v>163</v>
      </c>
      <c r="F7316" t="s">
        <v>108</v>
      </c>
      <c r="G7316">
        <v>216.53</v>
      </c>
      <c r="I7316" t="s">
        <v>63</v>
      </c>
      <c r="J7316" t="s">
        <v>91</v>
      </c>
      <c r="K7316" t="s">
        <v>9807</v>
      </c>
      <c r="L7316" t="s">
        <v>392</v>
      </c>
      <c r="M7316" t="s">
        <v>9325</v>
      </c>
      <c r="N7316">
        <v>487.99212598425197</v>
      </c>
      <c r="P7316">
        <v>7</v>
      </c>
      <c r="R7316">
        <v>80</v>
      </c>
      <c r="S7316">
        <v>95.8</v>
      </c>
      <c r="T7316">
        <v>0</v>
      </c>
      <c r="AB7316" t="s">
        <v>98</v>
      </c>
      <c r="AC7316" t="s">
        <v>98</v>
      </c>
      <c r="AD7316" t="s">
        <v>98</v>
      </c>
      <c r="AE7316" t="s">
        <v>63</v>
      </c>
      <c r="AG7316">
        <v>1978</v>
      </c>
      <c r="AH7316">
        <v>26.82</v>
      </c>
      <c r="AI7316">
        <v>37.678730000000002</v>
      </c>
      <c r="AJ7316">
        <v>-97.322540000000004</v>
      </c>
      <c r="AL7316">
        <v>14</v>
      </c>
      <c r="AM7316" t="s">
        <v>63</v>
      </c>
      <c r="AN7316" t="s">
        <v>9808</v>
      </c>
      <c r="AO7316" t="s">
        <v>79</v>
      </c>
      <c r="AP7316" t="s">
        <v>9327</v>
      </c>
      <c r="AQ7316" t="s">
        <v>148</v>
      </c>
      <c r="AR7316" t="s">
        <v>148</v>
      </c>
      <c r="AS7316" t="s">
        <v>131</v>
      </c>
      <c r="AT7316" s="5"/>
      <c r="AU7316" t="s">
        <v>63</v>
      </c>
      <c r="AV7316" t="s">
        <v>200</v>
      </c>
      <c r="AW7316" t="s">
        <v>150</v>
      </c>
    </row>
    <row r="7317" spans="1:49" x14ac:dyDescent="0.25">
      <c r="A7317">
        <v>2550</v>
      </c>
      <c r="B7317" t="s">
        <v>26346</v>
      </c>
      <c r="C7317">
        <v>1</v>
      </c>
      <c r="D7317" t="s">
        <v>86</v>
      </c>
      <c r="E7317" t="s">
        <v>89</v>
      </c>
      <c r="F7317" t="s">
        <v>65</v>
      </c>
      <c r="G7317">
        <v>13.34</v>
      </c>
      <c r="H7317" t="s">
        <v>208</v>
      </c>
      <c r="I7317" t="s">
        <v>63</v>
      </c>
      <c r="J7317" t="s">
        <v>91</v>
      </c>
      <c r="K7317" t="s">
        <v>26347</v>
      </c>
      <c r="L7317" t="s">
        <v>26348</v>
      </c>
      <c r="M7317" t="s">
        <v>26349</v>
      </c>
      <c r="N7317">
        <v>908.79265091863522</v>
      </c>
      <c r="P7317">
        <v>24</v>
      </c>
      <c r="Q7317">
        <v>85.8</v>
      </c>
      <c r="R7317">
        <v>72</v>
      </c>
      <c r="S7317">
        <v>91.5</v>
      </c>
      <c r="T7317">
        <v>0</v>
      </c>
      <c r="U7317">
        <v>0</v>
      </c>
      <c r="V7317">
        <v>425</v>
      </c>
      <c r="AB7317" t="s">
        <v>98</v>
      </c>
      <c r="AC7317" t="s">
        <v>75</v>
      </c>
      <c r="AD7317" t="s">
        <v>98</v>
      </c>
      <c r="AE7317" t="s">
        <v>63</v>
      </c>
      <c r="AG7317">
        <v>1979</v>
      </c>
      <c r="AH7317">
        <v>21.3</v>
      </c>
      <c r="AI7317">
        <v>37.754240000000003</v>
      </c>
      <c r="AJ7317">
        <v>-97.37518</v>
      </c>
      <c r="AL7317">
        <v>8</v>
      </c>
      <c r="AM7317" t="s">
        <v>63</v>
      </c>
      <c r="AN7317" t="s">
        <v>26350</v>
      </c>
      <c r="AO7317" t="s">
        <v>100</v>
      </c>
      <c r="AP7317" t="s">
        <v>170</v>
      </c>
      <c r="AQ7317" t="s">
        <v>1538</v>
      </c>
      <c r="AR7317" t="s">
        <v>401</v>
      </c>
      <c r="AS7317" t="s">
        <v>83</v>
      </c>
      <c r="AT7317" s="5">
        <v>41617</v>
      </c>
      <c r="AU7317" t="s">
        <v>63</v>
      </c>
      <c r="AV7317" t="s">
        <v>187</v>
      </c>
      <c r="AW7317" t="s">
        <v>85</v>
      </c>
    </row>
    <row r="7318" spans="1:49" x14ac:dyDescent="0.25">
      <c r="A7318">
        <v>2016</v>
      </c>
      <c r="B7318" t="s">
        <v>4016</v>
      </c>
      <c r="C7318">
        <v>1</v>
      </c>
      <c r="D7318" t="s">
        <v>86</v>
      </c>
      <c r="E7318" t="s">
        <v>789</v>
      </c>
      <c r="F7318" t="s">
        <v>177</v>
      </c>
      <c r="G7318">
        <v>285.03000000000003</v>
      </c>
      <c r="H7318" t="s">
        <v>208</v>
      </c>
      <c r="I7318" t="s">
        <v>63</v>
      </c>
      <c r="J7318" t="s">
        <v>91</v>
      </c>
      <c r="K7318" t="s">
        <v>4017</v>
      </c>
      <c r="L7318" t="s">
        <v>3926</v>
      </c>
      <c r="M7318" t="s">
        <v>4018</v>
      </c>
      <c r="N7318">
        <v>350.3937007874016</v>
      </c>
      <c r="O7318">
        <v>30</v>
      </c>
      <c r="P7318">
        <v>24</v>
      </c>
      <c r="Q7318">
        <v>100</v>
      </c>
      <c r="R7318">
        <v>90</v>
      </c>
      <c r="S7318">
        <v>91.2</v>
      </c>
      <c r="T7318">
        <v>0</v>
      </c>
      <c r="U7318">
        <v>0</v>
      </c>
      <c r="V7318">
        <v>1255</v>
      </c>
      <c r="AB7318" t="s">
        <v>98</v>
      </c>
      <c r="AC7318" t="s">
        <v>98</v>
      </c>
      <c r="AD7318" t="s">
        <v>129</v>
      </c>
      <c r="AE7318" t="s">
        <v>63</v>
      </c>
      <c r="AG7318">
        <v>1980</v>
      </c>
      <c r="AH7318">
        <v>21.38</v>
      </c>
      <c r="AI7318">
        <v>37.754840000000002</v>
      </c>
      <c r="AJ7318">
        <v>-97.374049999999997</v>
      </c>
      <c r="AK7318" t="s">
        <v>77</v>
      </c>
      <c r="AL7318">
        <v>4</v>
      </c>
      <c r="AM7318" t="s">
        <v>63</v>
      </c>
      <c r="AN7318" t="s">
        <v>4019</v>
      </c>
      <c r="AO7318" t="s">
        <v>100</v>
      </c>
      <c r="AP7318" t="s">
        <v>80</v>
      </c>
      <c r="AQ7318" t="s">
        <v>285</v>
      </c>
      <c r="AR7318" t="s">
        <v>286</v>
      </c>
      <c r="AS7318" t="s">
        <v>83</v>
      </c>
      <c r="AT7318" s="5">
        <v>41617</v>
      </c>
      <c r="AU7318" t="s">
        <v>63</v>
      </c>
      <c r="AV7318" t="s">
        <v>84</v>
      </c>
      <c r="AW7318" t="s">
        <v>85</v>
      </c>
    </row>
    <row r="7319" spans="1:49" x14ac:dyDescent="0.25">
      <c r="A7319">
        <v>261</v>
      </c>
      <c r="B7319" t="s">
        <v>25907</v>
      </c>
      <c r="C7319">
        <v>1</v>
      </c>
      <c r="D7319" t="s">
        <v>86</v>
      </c>
      <c r="E7319" t="s">
        <v>789</v>
      </c>
      <c r="F7319" t="s">
        <v>177</v>
      </c>
      <c r="G7319">
        <v>285.05</v>
      </c>
      <c r="H7319" t="s">
        <v>820</v>
      </c>
      <c r="I7319" t="s">
        <v>63</v>
      </c>
      <c r="J7319" t="s">
        <v>91</v>
      </c>
      <c r="K7319" t="s">
        <v>25908</v>
      </c>
      <c r="L7319" t="s">
        <v>25909</v>
      </c>
      <c r="M7319" t="s">
        <v>2746</v>
      </c>
      <c r="N7319">
        <v>207.70997375328085</v>
      </c>
      <c r="O7319">
        <v>36</v>
      </c>
      <c r="P7319">
        <v>40</v>
      </c>
      <c r="Q7319">
        <v>98</v>
      </c>
      <c r="R7319">
        <v>90</v>
      </c>
      <c r="S7319">
        <v>100</v>
      </c>
      <c r="T7319">
        <v>0</v>
      </c>
      <c r="U7319">
        <v>11</v>
      </c>
      <c r="V7319">
        <v>13550</v>
      </c>
      <c r="AB7319" t="s">
        <v>98</v>
      </c>
      <c r="AC7319" t="s">
        <v>129</v>
      </c>
      <c r="AD7319" t="s">
        <v>129</v>
      </c>
      <c r="AE7319" t="s">
        <v>63</v>
      </c>
      <c r="AG7319">
        <v>1980</v>
      </c>
      <c r="AH7319">
        <v>21.42</v>
      </c>
      <c r="AI7319">
        <v>37.757089999999998</v>
      </c>
      <c r="AJ7319">
        <v>-97.373480000000001</v>
      </c>
      <c r="AK7319" t="s">
        <v>77</v>
      </c>
      <c r="AL7319">
        <v>3</v>
      </c>
      <c r="AM7319" t="s">
        <v>63</v>
      </c>
      <c r="AN7319" t="s">
        <v>25910</v>
      </c>
      <c r="AO7319" t="s">
        <v>100</v>
      </c>
      <c r="AP7319" t="s">
        <v>170</v>
      </c>
      <c r="AQ7319" t="s">
        <v>246</v>
      </c>
      <c r="AR7319" t="s">
        <v>1304</v>
      </c>
      <c r="AS7319" t="s">
        <v>83</v>
      </c>
      <c r="AT7319" s="5">
        <v>36069</v>
      </c>
      <c r="AU7319" t="s">
        <v>63</v>
      </c>
      <c r="AV7319" t="s">
        <v>84</v>
      </c>
      <c r="AW7319" t="s">
        <v>85</v>
      </c>
    </row>
    <row r="7320" spans="1:49" x14ac:dyDescent="0.25">
      <c r="A7320">
        <v>1969</v>
      </c>
      <c r="B7320" t="s">
        <v>15828</v>
      </c>
      <c r="C7320">
        <v>1</v>
      </c>
      <c r="D7320" t="s">
        <v>86</v>
      </c>
      <c r="E7320" t="s">
        <v>789</v>
      </c>
      <c r="F7320" t="s">
        <v>177</v>
      </c>
      <c r="G7320">
        <v>285.06</v>
      </c>
      <c r="H7320" t="s">
        <v>208</v>
      </c>
      <c r="I7320" t="s">
        <v>63</v>
      </c>
      <c r="J7320" t="s">
        <v>91</v>
      </c>
      <c r="K7320" t="s">
        <v>15829</v>
      </c>
      <c r="L7320" t="s">
        <v>15830</v>
      </c>
      <c r="M7320" t="s">
        <v>15831</v>
      </c>
      <c r="N7320">
        <v>552.3950131233596</v>
      </c>
      <c r="O7320">
        <v>52</v>
      </c>
      <c r="P7320">
        <v>40</v>
      </c>
      <c r="Q7320">
        <v>99</v>
      </c>
      <c r="R7320">
        <v>85</v>
      </c>
      <c r="S7320">
        <v>89.600000000000009</v>
      </c>
      <c r="T7320">
        <v>0</v>
      </c>
      <c r="U7320">
        <v>11</v>
      </c>
      <c r="V7320">
        <v>13550</v>
      </c>
      <c r="AB7320" t="s">
        <v>98</v>
      </c>
      <c r="AC7320" t="s">
        <v>98</v>
      </c>
      <c r="AD7320" t="s">
        <v>98</v>
      </c>
      <c r="AE7320" t="s">
        <v>63</v>
      </c>
      <c r="AG7320">
        <v>1980</v>
      </c>
      <c r="AH7320">
        <v>21.43</v>
      </c>
      <c r="AI7320">
        <v>37.755369999999999</v>
      </c>
      <c r="AJ7320">
        <v>-97.373559999999998</v>
      </c>
      <c r="AK7320" t="s">
        <v>77</v>
      </c>
      <c r="AL7320">
        <v>4</v>
      </c>
      <c r="AM7320" t="s">
        <v>63</v>
      </c>
      <c r="AN7320" t="s">
        <v>15832</v>
      </c>
      <c r="AO7320" t="s">
        <v>100</v>
      </c>
      <c r="AP7320" t="s">
        <v>170</v>
      </c>
      <c r="AQ7320" t="s">
        <v>246</v>
      </c>
      <c r="AR7320" t="s">
        <v>402</v>
      </c>
      <c r="AS7320" t="s">
        <v>83</v>
      </c>
      <c r="AT7320" s="5">
        <v>41617</v>
      </c>
      <c r="AU7320" t="s">
        <v>63</v>
      </c>
      <c r="AV7320" t="s">
        <v>84</v>
      </c>
      <c r="AW7320" t="s">
        <v>85</v>
      </c>
    </row>
    <row r="7321" spans="1:49" x14ac:dyDescent="0.25">
      <c r="A7321">
        <v>166</v>
      </c>
      <c r="B7321" t="s">
        <v>3529</v>
      </c>
      <c r="C7321">
        <v>1</v>
      </c>
      <c r="D7321" t="s">
        <v>86</v>
      </c>
      <c r="E7321" t="s">
        <v>789</v>
      </c>
      <c r="F7321" t="s">
        <v>177</v>
      </c>
      <c r="G7321">
        <v>285.19</v>
      </c>
      <c r="H7321" t="s">
        <v>820</v>
      </c>
      <c r="I7321" t="s">
        <v>63</v>
      </c>
      <c r="J7321" t="s">
        <v>91</v>
      </c>
      <c r="K7321" t="s">
        <v>3530</v>
      </c>
      <c r="L7321" t="s">
        <v>3531</v>
      </c>
      <c r="M7321" t="s">
        <v>2746</v>
      </c>
      <c r="N7321">
        <v>250.49212598425197</v>
      </c>
      <c r="O7321">
        <v>7</v>
      </c>
      <c r="P7321">
        <v>40</v>
      </c>
      <c r="Q7321">
        <v>98.7</v>
      </c>
      <c r="R7321">
        <v>95</v>
      </c>
      <c r="S7321">
        <v>99.100000000000009</v>
      </c>
      <c r="T7321">
        <v>1</v>
      </c>
      <c r="U7321">
        <v>11</v>
      </c>
      <c r="V7321">
        <v>13550</v>
      </c>
      <c r="AB7321" t="s">
        <v>98</v>
      </c>
      <c r="AC7321" t="s">
        <v>98</v>
      </c>
      <c r="AD7321" t="s">
        <v>98</v>
      </c>
      <c r="AE7321" t="s">
        <v>63</v>
      </c>
      <c r="AG7321">
        <v>1980</v>
      </c>
      <c r="AH7321">
        <v>21.57</v>
      </c>
      <c r="AI7321">
        <v>37.757990999999997</v>
      </c>
      <c r="AJ7321">
        <v>-97.371103000000005</v>
      </c>
      <c r="AK7321" t="s">
        <v>77</v>
      </c>
      <c r="AL7321">
        <v>4</v>
      </c>
      <c r="AM7321" t="s">
        <v>63</v>
      </c>
      <c r="AN7321" t="s">
        <v>3532</v>
      </c>
      <c r="AO7321" t="s">
        <v>100</v>
      </c>
      <c r="AP7321" t="s">
        <v>170</v>
      </c>
      <c r="AQ7321" t="s">
        <v>255</v>
      </c>
      <c r="AR7321" t="s">
        <v>256</v>
      </c>
      <c r="AS7321" t="s">
        <v>83</v>
      </c>
      <c r="AT7321" s="5">
        <v>36069</v>
      </c>
      <c r="AU7321" t="s">
        <v>63</v>
      </c>
      <c r="AV7321" t="s">
        <v>84</v>
      </c>
      <c r="AW7321" t="s">
        <v>85</v>
      </c>
    </row>
    <row r="7322" spans="1:49" x14ac:dyDescent="0.25">
      <c r="A7322">
        <v>1091</v>
      </c>
      <c r="B7322" t="s">
        <v>3924</v>
      </c>
      <c r="C7322">
        <v>1</v>
      </c>
      <c r="D7322" t="s">
        <v>86</v>
      </c>
      <c r="E7322" t="s">
        <v>89</v>
      </c>
      <c r="F7322" t="s">
        <v>65</v>
      </c>
      <c r="G7322">
        <v>13.66</v>
      </c>
      <c r="H7322" t="s">
        <v>820</v>
      </c>
      <c r="I7322" t="s">
        <v>63</v>
      </c>
      <c r="J7322" t="s">
        <v>91</v>
      </c>
      <c r="K7322" t="s">
        <v>3925</v>
      </c>
      <c r="L7322" t="s">
        <v>3926</v>
      </c>
      <c r="M7322" t="s">
        <v>3927</v>
      </c>
      <c r="N7322">
        <v>286.51574803149606</v>
      </c>
      <c r="O7322">
        <v>10</v>
      </c>
      <c r="P7322">
        <v>35</v>
      </c>
      <c r="Q7322">
        <v>96.9</v>
      </c>
      <c r="R7322">
        <v>90</v>
      </c>
      <c r="S7322">
        <v>97.4</v>
      </c>
      <c r="T7322">
        <v>1</v>
      </c>
      <c r="U7322">
        <v>2</v>
      </c>
      <c r="V7322">
        <v>11560</v>
      </c>
      <c r="AB7322" t="s">
        <v>98</v>
      </c>
      <c r="AC7322" t="s">
        <v>98</v>
      </c>
      <c r="AD7322" t="s">
        <v>98</v>
      </c>
      <c r="AE7322" t="s">
        <v>63</v>
      </c>
      <c r="AG7322">
        <v>1980</v>
      </c>
      <c r="AH7322">
        <v>21.59</v>
      </c>
      <c r="AI7322">
        <v>37.757204000000002</v>
      </c>
      <c r="AJ7322">
        <v>-97.370721000000003</v>
      </c>
      <c r="AK7322" t="s">
        <v>262</v>
      </c>
      <c r="AL7322">
        <v>4</v>
      </c>
      <c r="AM7322" t="s">
        <v>63</v>
      </c>
      <c r="AN7322" t="s">
        <v>3928</v>
      </c>
      <c r="AO7322" t="s">
        <v>100</v>
      </c>
      <c r="AP7322" t="s">
        <v>170</v>
      </c>
      <c r="AQ7322" t="s">
        <v>186</v>
      </c>
      <c r="AR7322" t="s">
        <v>313</v>
      </c>
      <c r="AS7322" t="s">
        <v>83</v>
      </c>
      <c r="AT7322" s="5">
        <v>36069</v>
      </c>
      <c r="AU7322" t="s">
        <v>63</v>
      </c>
      <c r="AV7322" t="s">
        <v>84</v>
      </c>
      <c r="AW7322" t="s">
        <v>85</v>
      </c>
    </row>
    <row r="7323" spans="1:49" x14ac:dyDescent="0.25">
      <c r="A7323">
        <v>972</v>
      </c>
      <c r="B7323" t="s">
        <v>5057</v>
      </c>
      <c r="C7323">
        <v>1</v>
      </c>
      <c r="D7323" t="s">
        <v>86</v>
      </c>
      <c r="E7323" t="s">
        <v>89</v>
      </c>
      <c r="F7323" t="s">
        <v>65</v>
      </c>
      <c r="G7323">
        <v>13.68</v>
      </c>
      <c r="H7323" t="s">
        <v>820</v>
      </c>
      <c r="I7323" t="s">
        <v>63</v>
      </c>
      <c r="J7323" t="s">
        <v>91</v>
      </c>
      <c r="K7323" t="s">
        <v>5058</v>
      </c>
      <c r="L7323" t="s">
        <v>3926</v>
      </c>
      <c r="M7323" t="s">
        <v>5059</v>
      </c>
      <c r="N7323">
        <v>286.51574803149606</v>
      </c>
      <c r="O7323">
        <v>10</v>
      </c>
      <c r="P7323">
        <v>35</v>
      </c>
      <c r="Q7323">
        <v>94.9</v>
      </c>
      <c r="R7323">
        <v>85</v>
      </c>
      <c r="S7323">
        <v>98.100000000000009</v>
      </c>
      <c r="T7323">
        <v>1</v>
      </c>
      <c r="U7323">
        <v>2</v>
      </c>
      <c r="V7323">
        <v>11560</v>
      </c>
      <c r="AB7323" t="s">
        <v>98</v>
      </c>
      <c r="AC7323" t="s">
        <v>98</v>
      </c>
      <c r="AD7323" t="s">
        <v>98</v>
      </c>
      <c r="AE7323" t="s">
        <v>63</v>
      </c>
      <c r="AG7323">
        <v>1980</v>
      </c>
      <c r="AH7323">
        <v>21.6</v>
      </c>
      <c r="AI7323">
        <v>37.757126</v>
      </c>
      <c r="AJ7323">
        <v>-97.370936</v>
      </c>
      <c r="AK7323" t="s">
        <v>262</v>
      </c>
      <c r="AL7323">
        <v>4</v>
      </c>
      <c r="AM7323" t="s">
        <v>63</v>
      </c>
      <c r="AN7323" t="s">
        <v>5060</v>
      </c>
      <c r="AO7323" t="s">
        <v>100</v>
      </c>
      <c r="AP7323" t="s">
        <v>170</v>
      </c>
      <c r="AQ7323" t="s">
        <v>186</v>
      </c>
      <c r="AR7323" t="s">
        <v>313</v>
      </c>
      <c r="AS7323" t="s">
        <v>83</v>
      </c>
      <c r="AT7323" s="5">
        <v>36069</v>
      </c>
      <c r="AU7323" t="s">
        <v>63</v>
      </c>
      <c r="AV7323" t="s">
        <v>84</v>
      </c>
      <c r="AW7323" t="s">
        <v>85</v>
      </c>
    </row>
    <row r="7324" spans="1:49" x14ac:dyDescent="0.25">
      <c r="A7324">
        <v>212</v>
      </c>
      <c r="B7324" t="s">
        <v>15908</v>
      </c>
      <c r="C7324">
        <v>1</v>
      </c>
      <c r="D7324" t="s">
        <v>86</v>
      </c>
      <c r="E7324" t="s">
        <v>789</v>
      </c>
      <c r="F7324" t="s">
        <v>177</v>
      </c>
      <c r="G7324">
        <v>285.24</v>
      </c>
      <c r="H7324" t="s">
        <v>820</v>
      </c>
      <c r="I7324" t="s">
        <v>63</v>
      </c>
      <c r="J7324" t="s">
        <v>91</v>
      </c>
      <c r="K7324" t="s">
        <v>15909</v>
      </c>
      <c r="L7324" t="s">
        <v>15910</v>
      </c>
      <c r="M7324" t="s">
        <v>15831</v>
      </c>
      <c r="N7324">
        <v>250.49212598425197</v>
      </c>
      <c r="O7324">
        <v>4</v>
      </c>
      <c r="P7324">
        <v>40</v>
      </c>
      <c r="Q7324">
        <v>97.7</v>
      </c>
      <c r="R7324">
        <v>90</v>
      </c>
      <c r="S7324">
        <v>99</v>
      </c>
      <c r="T7324">
        <v>1</v>
      </c>
      <c r="U7324">
        <v>11</v>
      </c>
      <c r="V7324">
        <v>13550</v>
      </c>
      <c r="AB7324" t="s">
        <v>98</v>
      </c>
      <c r="AC7324" t="s">
        <v>98</v>
      </c>
      <c r="AD7324" t="s">
        <v>98</v>
      </c>
      <c r="AE7324" t="s">
        <v>63</v>
      </c>
      <c r="AG7324">
        <v>1980</v>
      </c>
      <c r="AH7324">
        <v>21.5</v>
      </c>
      <c r="AI7324">
        <v>37.756113999999997</v>
      </c>
      <c r="AJ7324">
        <v>-97.370527999999993</v>
      </c>
      <c r="AK7324" t="s">
        <v>77</v>
      </c>
      <c r="AL7324">
        <v>4</v>
      </c>
      <c r="AM7324" t="s">
        <v>63</v>
      </c>
      <c r="AN7324" t="s">
        <v>15911</v>
      </c>
      <c r="AO7324" t="s">
        <v>100</v>
      </c>
      <c r="AP7324" t="s">
        <v>170</v>
      </c>
      <c r="AQ7324" t="s">
        <v>255</v>
      </c>
      <c r="AR7324" t="s">
        <v>256</v>
      </c>
      <c r="AS7324" t="s">
        <v>83</v>
      </c>
      <c r="AT7324" s="5">
        <v>36069</v>
      </c>
      <c r="AU7324" t="s">
        <v>63</v>
      </c>
      <c r="AV7324" t="s">
        <v>84</v>
      </c>
      <c r="AW7324" t="s">
        <v>85</v>
      </c>
    </row>
    <row r="7325" spans="1:49" x14ac:dyDescent="0.25">
      <c r="A7325">
        <v>1243</v>
      </c>
      <c r="B7325" t="s">
        <v>1992</v>
      </c>
      <c r="C7325">
        <v>2</v>
      </c>
      <c r="D7325" t="s">
        <v>86</v>
      </c>
      <c r="E7325" t="s">
        <v>89</v>
      </c>
      <c r="F7325" t="s">
        <v>65</v>
      </c>
      <c r="G7325">
        <v>13.47</v>
      </c>
      <c r="H7325" t="s">
        <v>208</v>
      </c>
      <c r="I7325" t="s">
        <v>63</v>
      </c>
      <c r="J7325" t="s">
        <v>91</v>
      </c>
      <c r="K7325" t="s">
        <v>1993</v>
      </c>
      <c r="L7325" t="s">
        <v>93</v>
      </c>
      <c r="M7325" t="s">
        <v>1994</v>
      </c>
      <c r="N7325">
        <v>514.99343832020998</v>
      </c>
      <c r="P7325">
        <v>24</v>
      </c>
      <c r="Q7325">
        <v>92.600000000000009</v>
      </c>
      <c r="R7325">
        <v>93</v>
      </c>
      <c r="S7325">
        <v>96.5</v>
      </c>
      <c r="T7325">
        <v>1</v>
      </c>
      <c r="U7325">
        <v>12</v>
      </c>
      <c r="V7325">
        <v>13650</v>
      </c>
      <c r="W7325" t="s">
        <v>70</v>
      </c>
      <c r="X7325" t="s">
        <v>1995</v>
      </c>
      <c r="Y7325" t="s">
        <v>126</v>
      </c>
      <c r="Z7325" t="s">
        <v>253</v>
      </c>
      <c r="AA7325" t="s">
        <v>157</v>
      </c>
      <c r="AB7325" t="s">
        <v>98</v>
      </c>
      <c r="AC7325" t="s">
        <v>98</v>
      </c>
      <c r="AD7325" t="s">
        <v>98</v>
      </c>
      <c r="AE7325" t="s">
        <v>63</v>
      </c>
      <c r="AG7325">
        <v>1979</v>
      </c>
      <c r="AH7325">
        <v>21.14</v>
      </c>
      <c r="AI7325">
        <v>37.755419000000003</v>
      </c>
      <c r="AJ7325">
        <v>-97.378524999999996</v>
      </c>
      <c r="AL7325">
        <v>8</v>
      </c>
      <c r="AM7325" t="s">
        <v>63</v>
      </c>
      <c r="AN7325" t="s">
        <v>1996</v>
      </c>
      <c r="AO7325" t="s">
        <v>100</v>
      </c>
      <c r="AP7325" t="s">
        <v>170</v>
      </c>
      <c r="AQ7325" t="s">
        <v>285</v>
      </c>
      <c r="AR7325" t="s">
        <v>286</v>
      </c>
      <c r="AS7325" t="s">
        <v>83</v>
      </c>
      <c r="AT7325" s="5">
        <v>41617</v>
      </c>
      <c r="AU7325" t="s">
        <v>76</v>
      </c>
      <c r="AV7325" t="s">
        <v>187</v>
      </c>
      <c r="AW7325" t="s">
        <v>188</v>
      </c>
    </row>
    <row r="7326" spans="1:49" x14ac:dyDescent="0.25">
      <c r="A7326">
        <v>1243</v>
      </c>
      <c r="B7326" t="s">
        <v>1992</v>
      </c>
      <c r="C7326">
        <v>1</v>
      </c>
      <c r="D7326" t="s">
        <v>63</v>
      </c>
      <c r="E7326" t="s">
        <v>89</v>
      </c>
      <c r="F7326" t="s">
        <v>65</v>
      </c>
      <c r="G7326">
        <v>13.47</v>
      </c>
      <c r="I7326" t="s">
        <v>63</v>
      </c>
      <c r="J7326" t="s">
        <v>91</v>
      </c>
      <c r="K7326" t="s">
        <v>1993</v>
      </c>
      <c r="L7326" t="s">
        <v>93</v>
      </c>
      <c r="M7326" t="s">
        <v>1994</v>
      </c>
      <c r="N7326">
        <v>514.99343832020998</v>
      </c>
      <c r="P7326">
        <v>24</v>
      </c>
      <c r="Q7326">
        <v>92.600000000000009</v>
      </c>
      <c r="R7326">
        <v>93</v>
      </c>
      <c r="S7326">
        <v>96.5</v>
      </c>
      <c r="T7326">
        <v>1</v>
      </c>
      <c r="U7326">
        <v>12</v>
      </c>
      <c r="V7326">
        <v>13650</v>
      </c>
      <c r="W7326" t="s">
        <v>70</v>
      </c>
      <c r="X7326" t="s">
        <v>1995</v>
      </c>
      <c r="Y7326" t="s">
        <v>126</v>
      </c>
      <c r="Z7326" t="s">
        <v>253</v>
      </c>
      <c r="AA7326" t="s">
        <v>157</v>
      </c>
      <c r="AB7326" t="s">
        <v>98</v>
      </c>
      <c r="AC7326" t="s">
        <v>98</v>
      </c>
      <c r="AD7326" t="s">
        <v>98</v>
      </c>
      <c r="AE7326" t="s">
        <v>63</v>
      </c>
      <c r="AG7326">
        <v>1979</v>
      </c>
      <c r="AH7326">
        <v>21.14</v>
      </c>
      <c r="AI7326">
        <v>37.755419000000003</v>
      </c>
      <c r="AJ7326">
        <v>-97.378524999999996</v>
      </c>
      <c r="AL7326">
        <v>8</v>
      </c>
      <c r="AM7326" t="s">
        <v>63</v>
      </c>
      <c r="AN7326" t="s">
        <v>1996</v>
      </c>
      <c r="AO7326" t="s">
        <v>100</v>
      </c>
      <c r="AP7326" t="s">
        <v>170</v>
      </c>
      <c r="AQ7326" t="s">
        <v>285</v>
      </c>
      <c r="AR7326" t="s">
        <v>286</v>
      </c>
      <c r="AS7326" t="s">
        <v>83</v>
      </c>
      <c r="AT7326" s="5">
        <v>41617</v>
      </c>
      <c r="AU7326" t="s">
        <v>76</v>
      </c>
      <c r="AV7326" t="s">
        <v>187</v>
      </c>
      <c r="AW7326" t="s">
        <v>188</v>
      </c>
    </row>
    <row r="7327" spans="1:49" x14ac:dyDescent="0.25">
      <c r="A7327">
        <v>2164</v>
      </c>
      <c r="B7327" t="s">
        <v>3785</v>
      </c>
      <c r="C7327">
        <v>1</v>
      </c>
      <c r="D7327" t="s">
        <v>86</v>
      </c>
      <c r="E7327" t="s">
        <v>789</v>
      </c>
      <c r="F7327" t="s">
        <v>177</v>
      </c>
      <c r="G7327">
        <v>284.81</v>
      </c>
      <c r="H7327" t="s">
        <v>208</v>
      </c>
      <c r="I7327" t="s">
        <v>63</v>
      </c>
      <c r="J7327" t="s">
        <v>91</v>
      </c>
      <c r="K7327" t="s">
        <v>3786</v>
      </c>
      <c r="L7327" t="s">
        <v>93</v>
      </c>
      <c r="M7327" t="s">
        <v>3787</v>
      </c>
      <c r="N7327">
        <v>131.00393700787401</v>
      </c>
      <c r="P7327">
        <v>24</v>
      </c>
      <c r="Q7327">
        <v>93.600000000000009</v>
      </c>
      <c r="R7327">
        <v>85</v>
      </c>
      <c r="S7327">
        <v>93.7</v>
      </c>
      <c r="T7327">
        <v>1</v>
      </c>
      <c r="U7327">
        <v>12</v>
      </c>
      <c r="V7327">
        <v>13650</v>
      </c>
      <c r="W7327" t="s">
        <v>70</v>
      </c>
      <c r="AB7327" t="s">
        <v>98</v>
      </c>
      <c r="AC7327" t="s">
        <v>98</v>
      </c>
      <c r="AD7327" t="s">
        <v>98</v>
      </c>
      <c r="AE7327" t="s">
        <v>63</v>
      </c>
      <c r="AG7327">
        <v>1978</v>
      </c>
      <c r="AH7327">
        <v>21.17</v>
      </c>
      <c r="AI7327">
        <v>37.754016</v>
      </c>
      <c r="AJ7327">
        <v>-97.378152</v>
      </c>
      <c r="AL7327">
        <v>2</v>
      </c>
      <c r="AM7327" t="s">
        <v>63</v>
      </c>
      <c r="AN7327" t="s">
        <v>3788</v>
      </c>
      <c r="AO7327" t="s">
        <v>100</v>
      </c>
      <c r="AP7327" t="s">
        <v>170</v>
      </c>
      <c r="AQ7327" t="s">
        <v>255</v>
      </c>
      <c r="AR7327" t="s">
        <v>910</v>
      </c>
      <c r="AS7327" t="s">
        <v>83</v>
      </c>
      <c r="AT7327" s="5">
        <v>36130</v>
      </c>
      <c r="AU7327" t="s">
        <v>76</v>
      </c>
      <c r="AV7327" t="s">
        <v>187</v>
      </c>
      <c r="AW7327" t="s">
        <v>188</v>
      </c>
    </row>
    <row r="7328" spans="1:49" x14ac:dyDescent="0.25">
      <c r="A7328">
        <v>1474</v>
      </c>
      <c r="B7328" t="s">
        <v>16664</v>
      </c>
      <c r="C7328">
        <v>1</v>
      </c>
      <c r="D7328" t="s">
        <v>86</v>
      </c>
      <c r="E7328" t="s">
        <v>267</v>
      </c>
      <c r="F7328" t="s">
        <v>65</v>
      </c>
      <c r="G7328">
        <v>11.8</v>
      </c>
      <c r="H7328" t="s">
        <v>425</v>
      </c>
      <c r="I7328" t="s">
        <v>63</v>
      </c>
      <c r="J7328" t="s">
        <v>91</v>
      </c>
      <c r="K7328" t="s">
        <v>16665</v>
      </c>
      <c r="L7328" t="s">
        <v>16666</v>
      </c>
      <c r="M7328" t="s">
        <v>16667</v>
      </c>
      <c r="N7328">
        <v>427.98556430446195</v>
      </c>
      <c r="P7328">
        <v>24</v>
      </c>
      <c r="Q7328">
        <v>94</v>
      </c>
      <c r="R7328">
        <v>85</v>
      </c>
      <c r="S7328">
        <v>99.9</v>
      </c>
      <c r="T7328">
        <v>0</v>
      </c>
      <c r="U7328">
        <v>0</v>
      </c>
      <c r="V7328">
        <v>5000</v>
      </c>
      <c r="W7328" t="s">
        <v>70</v>
      </c>
      <c r="AB7328" t="s">
        <v>129</v>
      </c>
      <c r="AC7328" t="s">
        <v>98</v>
      </c>
      <c r="AD7328" t="s">
        <v>129</v>
      </c>
      <c r="AE7328" t="s">
        <v>63</v>
      </c>
      <c r="AG7328">
        <v>1987</v>
      </c>
      <c r="AH7328">
        <v>0.02</v>
      </c>
      <c r="AI7328">
        <v>37.762790000000003</v>
      </c>
      <c r="AJ7328">
        <v>-97.320909999999998</v>
      </c>
      <c r="AL7328">
        <v>4</v>
      </c>
      <c r="AM7328" t="s">
        <v>63</v>
      </c>
      <c r="AN7328" t="s">
        <v>16668</v>
      </c>
      <c r="AO7328" t="s">
        <v>100</v>
      </c>
      <c r="AP7328" t="s">
        <v>170</v>
      </c>
      <c r="AQ7328" t="s">
        <v>285</v>
      </c>
      <c r="AR7328" t="s">
        <v>654</v>
      </c>
      <c r="AS7328" t="s">
        <v>83</v>
      </c>
      <c r="AT7328" s="5">
        <v>35947</v>
      </c>
      <c r="AU7328" t="s">
        <v>63</v>
      </c>
      <c r="AV7328" t="s">
        <v>274</v>
      </c>
      <c r="AW7328" t="s">
        <v>1531</v>
      </c>
    </row>
    <row r="7329" spans="1:49" x14ac:dyDescent="0.25">
      <c r="A7329">
        <v>1969</v>
      </c>
      <c r="B7329" t="s">
        <v>25723</v>
      </c>
      <c r="C7329">
        <v>2</v>
      </c>
      <c r="D7329" t="s">
        <v>86</v>
      </c>
      <c r="E7329" t="s">
        <v>163</v>
      </c>
      <c r="F7329" t="s">
        <v>108</v>
      </c>
      <c r="G7329">
        <v>210.70000000000002</v>
      </c>
      <c r="H7329" t="s">
        <v>25728</v>
      </c>
      <c r="I7329" t="s">
        <v>63</v>
      </c>
      <c r="J7329" t="s">
        <v>91</v>
      </c>
      <c r="K7329" t="s">
        <v>25724</v>
      </c>
      <c r="L7329" t="s">
        <v>25725</v>
      </c>
      <c r="M7329" t="s">
        <v>25726</v>
      </c>
      <c r="N7329">
        <v>245.01312335958005</v>
      </c>
      <c r="P7329">
        <v>40</v>
      </c>
      <c r="Q7329">
        <v>74.600000000000009</v>
      </c>
      <c r="R7329">
        <v>85</v>
      </c>
      <c r="S7329">
        <v>97.8</v>
      </c>
      <c r="T7329">
        <v>1</v>
      </c>
      <c r="U7329">
        <v>3</v>
      </c>
      <c r="V7329">
        <v>8735</v>
      </c>
      <c r="W7329" t="s">
        <v>70</v>
      </c>
      <c r="AB7329" t="s">
        <v>98</v>
      </c>
      <c r="AC7329" t="s">
        <v>98</v>
      </c>
      <c r="AD7329" t="s">
        <v>98</v>
      </c>
      <c r="AE7329" t="s">
        <v>63</v>
      </c>
      <c r="AG7329">
        <v>1980</v>
      </c>
      <c r="AH7329">
        <v>20.990000000000002</v>
      </c>
      <c r="AI7329">
        <v>37.672457999999999</v>
      </c>
      <c r="AJ7329">
        <v>-97.428741000000002</v>
      </c>
      <c r="AL7329">
        <v>4</v>
      </c>
      <c r="AM7329" t="s">
        <v>63</v>
      </c>
      <c r="AN7329" t="s">
        <v>25727</v>
      </c>
      <c r="AO7329" t="s">
        <v>79</v>
      </c>
      <c r="AP7329" t="s">
        <v>170</v>
      </c>
      <c r="AQ7329" t="s">
        <v>101</v>
      </c>
      <c r="AR7329" t="s">
        <v>102</v>
      </c>
      <c r="AS7329" t="s">
        <v>83</v>
      </c>
      <c r="AT7329" s="5">
        <v>35612</v>
      </c>
      <c r="AU7329" t="s">
        <v>63</v>
      </c>
      <c r="AV7329" t="s">
        <v>187</v>
      </c>
      <c r="AW7329" t="s">
        <v>188</v>
      </c>
    </row>
    <row r="7330" spans="1:49" x14ac:dyDescent="0.25">
      <c r="A7330">
        <v>1969</v>
      </c>
      <c r="B7330" t="s">
        <v>25723</v>
      </c>
      <c r="C7330">
        <v>3</v>
      </c>
      <c r="D7330" t="s">
        <v>63</v>
      </c>
      <c r="E7330" t="s">
        <v>163</v>
      </c>
      <c r="F7330" t="s">
        <v>108</v>
      </c>
      <c r="G7330">
        <v>210.70000000000002</v>
      </c>
      <c r="I7330" t="s">
        <v>63</v>
      </c>
      <c r="J7330" t="s">
        <v>91</v>
      </c>
      <c r="K7330" t="s">
        <v>25724</v>
      </c>
      <c r="L7330" t="s">
        <v>25725</v>
      </c>
      <c r="M7330" t="s">
        <v>25726</v>
      </c>
      <c r="N7330">
        <v>245.01312335958005</v>
      </c>
      <c r="P7330">
        <v>40</v>
      </c>
      <c r="Q7330">
        <v>74.600000000000009</v>
      </c>
      <c r="R7330">
        <v>85</v>
      </c>
      <c r="S7330">
        <v>97.8</v>
      </c>
      <c r="T7330">
        <v>1</v>
      </c>
      <c r="U7330">
        <v>3</v>
      </c>
      <c r="V7330">
        <v>8735</v>
      </c>
      <c r="W7330" t="s">
        <v>70</v>
      </c>
      <c r="AB7330" t="s">
        <v>98</v>
      </c>
      <c r="AC7330" t="s">
        <v>98</v>
      </c>
      <c r="AD7330" t="s">
        <v>98</v>
      </c>
      <c r="AE7330" t="s">
        <v>63</v>
      </c>
      <c r="AG7330">
        <v>1980</v>
      </c>
      <c r="AH7330">
        <v>20.990000000000002</v>
      </c>
      <c r="AI7330">
        <v>37.672457999999999</v>
      </c>
      <c r="AJ7330">
        <v>-97.428741000000002</v>
      </c>
      <c r="AL7330">
        <v>4</v>
      </c>
      <c r="AM7330" t="s">
        <v>63</v>
      </c>
      <c r="AN7330" t="s">
        <v>25727</v>
      </c>
      <c r="AO7330" t="s">
        <v>79</v>
      </c>
      <c r="AP7330" t="s">
        <v>170</v>
      </c>
      <c r="AQ7330" t="s">
        <v>101</v>
      </c>
      <c r="AR7330" t="s">
        <v>102</v>
      </c>
      <c r="AS7330" t="s">
        <v>83</v>
      </c>
      <c r="AT7330" s="5">
        <v>35612</v>
      </c>
      <c r="AU7330" t="s">
        <v>63</v>
      </c>
      <c r="AV7330" t="s">
        <v>187</v>
      </c>
      <c r="AW7330" t="s">
        <v>188</v>
      </c>
    </row>
    <row r="7331" spans="1:49" x14ac:dyDescent="0.25">
      <c r="A7331">
        <v>1969</v>
      </c>
      <c r="B7331" t="s">
        <v>25723</v>
      </c>
      <c r="C7331">
        <v>1</v>
      </c>
      <c r="D7331" t="s">
        <v>63</v>
      </c>
      <c r="E7331" t="s">
        <v>163</v>
      </c>
      <c r="F7331" t="s">
        <v>108</v>
      </c>
      <c r="G7331">
        <v>210.70000000000002</v>
      </c>
      <c r="I7331" t="s">
        <v>63</v>
      </c>
      <c r="J7331" t="s">
        <v>91</v>
      </c>
      <c r="K7331" t="s">
        <v>25724</v>
      </c>
      <c r="L7331" t="s">
        <v>25725</v>
      </c>
      <c r="M7331" t="s">
        <v>25726</v>
      </c>
      <c r="N7331">
        <v>245.01312335958005</v>
      </c>
      <c r="P7331">
        <v>40</v>
      </c>
      <c r="Q7331">
        <v>74.600000000000009</v>
      </c>
      <c r="R7331">
        <v>85</v>
      </c>
      <c r="S7331">
        <v>97.8</v>
      </c>
      <c r="T7331">
        <v>1</v>
      </c>
      <c r="U7331">
        <v>3</v>
      </c>
      <c r="V7331">
        <v>8735</v>
      </c>
      <c r="W7331" t="s">
        <v>70</v>
      </c>
      <c r="AB7331" t="s">
        <v>98</v>
      </c>
      <c r="AC7331" t="s">
        <v>98</v>
      </c>
      <c r="AD7331" t="s">
        <v>98</v>
      </c>
      <c r="AE7331" t="s">
        <v>63</v>
      </c>
      <c r="AG7331">
        <v>1980</v>
      </c>
      <c r="AH7331">
        <v>20.990000000000002</v>
      </c>
      <c r="AI7331">
        <v>37.672457999999999</v>
      </c>
      <c r="AJ7331">
        <v>-97.428741000000002</v>
      </c>
      <c r="AL7331">
        <v>4</v>
      </c>
      <c r="AM7331" t="s">
        <v>63</v>
      </c>
      <c r="AN7331" t="s">
        <v>25727</v>
      </c>
      <c r="AO7331" t="s">
        <v>79</v>
      </c>
      <c r="AP7331" t="s">
        <v>170</v>
      </c>
      <c r="AQ7331" t="s">
        <v>101</v>
      </c>
      <c r="AR7331" t="s">
        <v>102</v>
      </c>
      <c r="AS7331" t="s">
        <v>83</v>
      </c>
      <c r="AT7331" s="5">
        <v>35612</v>
      </c>
      <c r="AU7331" t="s">
        <v>63</v>
      </c>
      <c r="AV7331" t="s">
        <v>187</v>
      </c>
      <c r="AW7331" t="s">
        <v>719</v>
      </c>
    </row>
    <row r="7332" spans="1:49" x14ac:dyDescent="0.25">
      <c r="A7332">
        <v>1980</v>
      </c>
      <c r="B7332" t="s">
        <v>18051</v>
      </c>
      <c r="C7332">
        <v>2</v>
      </c>
      <c r="D7332" t="s">
        <v>86</v>
      </c>
      <c r="E7332" t="s">
        <v>163</v>
      </c>
      <c r="F7332" t="s">
        <v>108</v>
      </c>
      <c r="G7332">
        <v>210.75</v>
      </c>
      <c r="H7332" t="s">
        <v>5625</v>
      </c>
      <c r="I7332" t="s">
        <v>63</v>
      </c>
      <c r="J7332" t="s">
        <v>91</v>
      </c>
      <c r="K7332" t="s">
        <v>18052</v>
      </c>
      <c r="L7332" t="s">
        <v>18053</v>
      </c>
      <c r="M7332" t="s">
        <v>18054</v>
      </c>
      <c r="N7332">
        <v>235.00656167979002</v>
      </c>
      <c r="P7332">
        <v>40</v>
      </c>
      <c r="Q7332">
        <v>73.600000000000009</v>
      </c>
      <c r="R7332">
        <v>85</v>
      </c>
      <c r="S7332">
        <v>97.7</v>
      </c>
      <c r="T7332">
        <v>1</v>
      </c>
      <c r="U7332">
        <v>3</v>
      </c>
      <c r="V7332">
        <v>8735</v>
      </c>
      <c r="W7332" t="s">
        <v>70</v>
      </c>
      <c r="AB7332" t="s">
        <v>98</v>
      </c>
      <c r="AC7332" t="s">
        <v>98</v>
      </c>
      <c r="AD7332" t="s">
        <v>98</v>
      </c>
      <c r="AE7332" t="s">
        <v>63</v>
      </c>
      <c r="AG7332">
        <v>1980</v>
      </c>
      <c r="AH7332">
        <v>21.04</v>
      </c>
      <c r="AI7332">
        <v>37.672621999999997</v>
      </c>
      <c r="AJ7332">
        <v>-97.427674999999994</v>
      </c>
      <c r="AL7332">
        <v>4</v>
      </c>
      <c r="AM7332" t="s">
        <v>63</v>
      </c>
      <c r="AN7332" t="s">
        <v>18055</v>
      </c>
      <c r="AO7332" t="s">
        <v>79</v>
      </c>
      <c r="AP7332" t="s">
        <v>170</v>
      </c>
      <c r="AQ7332" t="s">
        <v>101</v>
      </c>
      <c r="AR7332" t="s">
        <v>102</v>
      </c>
      <c r="AS7332" t="s">
        <v>83</v>
      </c>
      <c r="AT7332" s="5">
        <v>35886</v>
      </c>
      <c r="AU7332" t="s">
        <v>63</v>
      </c>
      <c r="AV7332" t="s">
        <v>187</v>
      </c>
      <c r="AW7332" t="s">
        <v>188</v>
      </c>
    </row>
    <row r="7333" spans="1:49" x14ac:dyDescent="0.25">
      <c r="A7333">
        <v>1980</v>
      </c>
      <c r="B7333" t="s">
        <v>18051</v>
      </c>
      <c r="C7333">
        <v>3</v>
      </c>
      <c r="D7333" t="s">
        <v>63</v>
      </c>
      <c r="E7333" t="s">
        <v>163</v>
      </c>
      <c r="F7333" t="s">
        <v>108</v>
      </c>
      <c r="G7333">
        <v>210.75</v>
      </c>
      <c r="I7333" t="s">
        <v>63</v>
      </c>
      <c r="J7333" t="s">
        <v>91</v>
      </c>
      <c r="K7333" t="s">
        <v>18052</v>
      </c>
      <c r="L7333" t="s">
        <v>18053</v>
      </c>
      <c r="M7333" t="s">
        <v>18054</v>
      </c>
      <c r="N7333">
        <v>235.00656167979002</v>
      </c>
      <c r="P7333">
        <v>40</v>
      </c>
      <c r="Q7333">
        <v>73.600000000000009</v>
      </c>
      <c r="R7333">
        <v>85</v>
      </c>
      <c r="S7333">
        <v>97.7</v>
      </c>
      <c r="T7333">
        <v>1</v>
      </c>
      <c r="U7333">
        <v>3</v>
      </c>
      <c r="V7333">
        <v>8735</v>
      </c>
      <c r="W7333" t="s">
        <v>70</v>
      </c>
      <c r="AB7333" t="s">
        <v>98</v>
      </c>
      <c r="AC7333" t="s">
        <v>98</v>
      </c>
      <c r="AD7333" t="s">
        <v>98</v>
      </c>
      <c r="AE7333" t="s">
        <v>63</v>
      </c>
      <c r="AG7333">
        <v>1980</v>
      </c>
      <c r="AH7333">
        <v>21.04</v>
      </c>
      <c r="AI7333">
        <v>37.672621999999997</v>
      </c>
      <c r="AJ7333">
        <v>-97.427674999999994</v>
      </c>
      <c r="AL7333">
        <v>4</v>
      </c>
      <c r="AM7333" t="s">
        <v>63</v>
      </c>
      <c r="AN7333" t="s">
        <v>18055</v>
      </c>
      <c r="AO7333" t="s">
        <v>79</v>
      </c>
      <c r="AP7333" t="s">
        <v>170</v>
      </c>
      <c r="AQ7333" t="s">
        <v>101</v>
      </c>
      <c r="AR7333" t="s">
        <v>102</v>
      </c>
      <c r="AS7333" t="s">
        <v>83</v>
      </c>
      <c r="AT7333" s="5">
        <v>35886</v>
      </c>
      <c r="AU7333" t="s">
        <v>63</v>
      </c>
      <c r="AV7333" t="s">
        <v>187</v>
      </c>
      <c r="AW7333" t="s">
        <v>188</v>
      </c>
    </row>
    <row r="7334" spans="1:49" x14ac:dyDescent="0.25">
      <c r="A7334">
        <v>1980</v>
      </c>
      <c r="B7334" t="s">
        <v>18051</v>
      </c>
      <c r="C7334">
        <v>1</v>
      </c>
      <c r="D7334" t="s">
        <v>63</v>
      </c>
      <c r="E7334" t="s">
        <v>163</v>
      </c>
      <c r="F7334" t="s">
        <v>108</v>
      </c>
      <c r="G7334">
        <v>210.75</v>
      </c>
      <c r="I7334" t="s">
        <v>63</v>
      </c>
      <c r="J7334" t="s">
        <v>91</v>
      </c>
      <c r="K7334" t="s">
        <v>18052</v>
      </c>
      <c r="L7334" t="s">
        <v>18053</v>
      </c>
      <c r="M7334" t="s">
        <v>18054</v>
      </c>
      <c r="N7334">
        <v>235.00656167979002</v>
      </c>
      <c r="P7334">
        <v>40</v>
      </c>
      <c r="Q7334">
        <v>73.600000000000009</v>
      </c>
      <c r="R7334">
        <v>85</v>
      </c>
      <c r="S7334">
        <v>97.7</v>
      </c>
      <c r="T7334">
        <v>1</v>
      </c>
      <c r="U7334">
        <v>3</v>
      </c>
      <c r="V7334">
        <v>8735</v>
      </c>
      <c r="W7334" t="s">
        <v>70</v>
      </c>
      <c r="AB7334" t="s">
        <v>98</v>
      </c>
      <c r="AC7334" t="s">
        <v>98</v>
      </c>
      <c r="AD7334" t="s">
        <v>98</v>
      </c>
      <c r="AE7334" t="s">
        <v>63</v>
      </c>
      <c r="AG7334">
        <v>1980</v>
      </c>
      <c r="AH7334">
        <v>21.04</v>
      </c>
      <c r="AI7334">
        <v>37.672621999999997</v>
      </c>
      <c r="AJ7334">
        <v>-97.427674999999994</v>
      </c>
      <c r="AL7334">
        <v>4</v>
      </c>
      <c r="AM7334" t="s">
        <v>63</v>
      </c>
      <c r="AN7334" t="s">
        <v>18055</v>
      </c>
      <c r="AO7334" t="s">
        <v>79</v>
      </c>
      <c r="AP7334" t="s">
        <v>170</v>
      </c>
      <c r="AQ7334" t="s">
        <v>101</v>
      </c>
      <c r="AR7334" t="s">
        <v>102</v>
      </c>
      <c r="AS7334" t="s">
        <v>83</v>
      </c>
      <c r="AT7334" s="5">
        <v>35886</v>
      </c>
      <c r="AU7334" t="s">
        <v>63</v>
      </c>
      <c r="AV7334" t="s">
        <v>187</v>
      </c>
      <c r="AW7334" t="s">
        <v>188</v>
      </c>
    </row>
    <row r="7335" spans="1:49" x14ac:dyDescent="0.25">
      <c r="A7335">
        <v>432</v>
      </c>
      <c r="B7335" t="s">
        <v>5620</v>
      </c>
      <c r="C7335">
        <v>1</v>
      </c>
      <c r="D7335" t="s">
        <v>86</v>
      </c>
      <c r="E7335" t="s">
        <v>163</v>
      </c>
      <c r="F7335" t="s">
        <v>108</v>
      </c>
      <c r="G7335">
        <v>210.78</v>
      </c>
      <c r="H7335" t="s">
        <v>5625</v>
      </c>
      <c r="I7335" t="s">
        <v>63</v>
      </c>
      <c r="J7335" t="s">
        <v>91</v>
      </c>
      <c r="K7335" t="s">
        <v>5621</v>
      </c>
      <c r="L7335" t="s">
        <v>5622</v>
      </c>
      <c r="M7335" t="s">
        <v>5623</v>
      </c>
      <c r="N7335">
        <v>915.09186351706035</v>
      </c>
      <c r="P7335">
        <v>24</v>
      </c>
      <c r="Q7335">
        <v>89</v>
      </c>
      <c r="R7335">
        <v>90</v>
      </c>
      <c r="S7335">
        <v>94.9</v>
      </c>
      <c r="T7335">
        <v>0</v>
      </c>
      <c r="U7335">
        <v>3</v>
      </c>
      <c r="V7335">
        <v>75800</v>
      </c>
      <c r="W7335" t="s">
        <v>70</v>
      </c>
      <c r="AB7335" t="s">
        <v>98</v>
      </c>
      <c r="AC7335" t="s">
        <v>98</v>
      </c>
      <c r="AD7335" t="s">
        <v>98</v>
      </c>
      <c r="AE7335" t="s">
        <v>63</v>
      </c>
      <c r="AG7335">
        <v>1980</v>
      </c>
      <c r="AH7335">
        <v>21.07</v>
      </c>
      <c r="AI7335">
        <v>37.672179999999997</v>
      </c>
      <c r="AJ7335">
        <v>-97.427880000000002</v>
      </c>
      <c r="AL7335">
        <v>10</v>
      </c>
      <c r="AM7335" t="s">
        <v>63</v>
      </c>
      <c r="AN7335" t="s">
        <v>5624</v>
      </c>
      <c r="AO7335" t="s">
        <v>79</v>
      </c>
      <c r="AP7335" t="s">
        <v>170</v>
      </c>
      <c r="AQ7335" t="s">
        <v>317</v>
      </c>
      <c r="AR7335" t="s">
        <v>561</v>
      </c>
      <c r="AS7335" t="s">
        <v>83</v>
      </c>
      <c r="AT7335" s="5">
        <v>36130</v>
      </c>
      <c r="AU7335" t="s">
        <v>63</v>
      </c>
      <c r="AV7335" t="s">
        <v>274</v>
      </c>
      <c r="AW7335" t="s">
        <v>444</v>
      </c>
    </row>
    <row r="7336" spans="1:49" x14ac:dyDescent="0.25">
      <c r="A7336">
        <v>432</v>
      </c>
      <c r="B7336" t="s">
        <v>5620</v>
      </c>
      <c r="C7336">
        <v>2</v>
      </c>
      <c r="D7336" t="s">
        <v>63</v>
      </c>
      <c r="E7336" t="s">
        <v>163</v>
      </c>
      <c r="F7336" t="s">
        <v>108</v>
      </c>
      <c r="G7336">
        <v>210.78</v>
      </c>
      <c r="I7336" t="s">
        <v>63</v>
      </c>
      <c r="J7336" t="s">
        <v>91</v>
      </c>
      <c r="K7336" t="s">
        <v>5621</v>
      </c>
      <c r="L7336" t="s">
        <v>5622</v>
      </c>
      <c r="M7336" t="s">
        <v>5623</v>
      </c>
      <c r="N7336">
        <v>915.09186351706035</v>
      </c>
      <c r="P7336">
        <v>24</v>
      </c>
      <c r="Q7336">
        <v>89</v>
      </c>
      <c r="R7336">
        <v>90</v>
      </c>
      <c r="S7336">
        <v>94.9</v>
      </c>
      <c r="T7336">
        <v>0</v>
      </c>
      <c r="U7336">
        <v>3</v>
      </c>
      <c r="V7336">
        <v>75800</v>
      </c>
      <c r="W7336" t="s">
        <v>70</v>
      </c>
      <c r="AB7336" t="s">
        <v>98</v>
      </c>
      <c r="AC7336" t="s">
        <v>98</v>
      </c>
      <c r="AD7336" t="s">
        <v>98</v>
      </c>
      <c r="AE7336" t="s">
        <v>63</v>
      </c>
      <c r="AG7336">
        <v>1980</v>
      </c>
      <c r="AH7336">
        <v>21.07</v>
      </c>
      <c r="AI7336">
        <v>37.672179999999997</v>
      </c>
      <c r="AJ7336">
        <v>-97.427880000000002</v>
      </c>
      <c r="AL7336">
        <v>10</v>
      </c>
      <c r="AM7336" t="s">
        <v>63</v>
      </c>
      <c r="AN7336" t="s">
        <v>5624</v>
      </c>
      <c r="AO7336" t="s">
        <v>79</v>
      </c>
      <c r="AP7336" t="s">
        <v>170</v>
      </c>
      <c r="AQ7336" t="s">
        <v>317</v>
      </c>
      <c r="AR7336" t="s">
        <v>561</v>
      </c>
      <c r="AS7336" t="s">
        <v>83</v>
      </c>
      <c r="AT7336" s="5">
        <v>36130</v>
      </c>
      <c r="AU7336" t="s">
        <v>63</v>
      </c>
      <c r="AV7336" t="s">
        <v>274</v>
      </c>
      <c r="AW7336" t="s">
        <v>444</v>
      </c>
    </row>
    <row r="7337" spans="1:49" x14ac:dyDescent="0.25">
      <c r="A7337">
        <v>1428</v>
      </c>
      <c r="B7337" t="s">
        <v>11457</v>
      </c>
      <c r="C7337">
        <v>1</v>
      </c>
      <c r="D7337" t="s">
        <v>86</v>
      </c>
      <c r="E7337" t="s">
        <v>267</v>
      </c>
      <c r="F7337" t="s">
        <v>65</v>
      </c>
      <c r="G7337">
        <v>3.85</v>
      </c>
      <c r="H7337" t="s">
        <v>223</v>
      </c>
      <c r="I7337" t="s">
        <v>63</v>
      </c>
      <c r="J7337" t="s">
        <v>91</v>
      </c>
      <c r="K7337" t="s">
        <v>11458</v>
      </c>
      <c r="L7337" t="s">
        <v>7874</v>
      </c>
      <c r="M7337" t="s">
        <v>11459</v>
      </c>
      <c r="N7337">
        <v>322.50656167979002</v>
      </c>
      <c r="O7337">
        <v>13</v>
      </c>
      <c r="P7337">
        <v>22</v>
      </c>
      <c r="Q7337">
        <v>73.600000000000009</v>
      </c>
      <c r="R7337">
        <v>90</v>
      </c>
      <c r="S7337">
        <v>99.3</v>
      </c>
      <c r="T7337">
        <v>82</v>
      </c>
      <c r="U7337">
        <v>8</v>
      </c>
      <c r="V7337">
        <v>30600</v>
      </c>
      <c r="W7337" t="s">
        <v>70</v>
      </c>
      <c r="AB7337" t="s">
        <v>98</v>
      </c>
      <c r="AC7337" t="s">
        <v>98</v>
      </c>
      <c r="AD7337" t="s">
        <v>98</v>
      </c>
      <c r="AE7337" t="s">
        <v>63</v>
      </c>
      <c r="AG7337">
        <v>1967</v>
      </c>
      <c r="AH7337">
        <v>3.85</v>
      </c>
      <c r="AI7337">
        <v>37.649929999999998</v>
      </c>
      <c r="AJ7337">
        <v>-97.310280000000006</v>
      </c>
      <c r="AK7337" t="s">
        <v>262</v>
      </c>
      <c r="AL7337">
        <v>4</v>
      </c>
      <c r="AM7337" t="s">
        <v>63</v>
      </c>
      <c r="AN7337" t="s">
        <v>11460</v>
      </c>
      <c r="AO7337" t="s">
        <v>103</v>
      </c>
      <c r="AP7337" t="s">
        <v>170</v>
      </c>
      <c r="AQ7337" t="s">
        <v>514</v>
      </c>
      <c r="AR7337" t="s">
        <v>1259</v>
      </c>
      <c r="AS7337" t="s">
        <v>83</v>
      </c>
      <c r="AT7337" s="5">
        <v>36130</v>
      </c>
      <c r="AU7337" t="s">
        <v>63</v>
      </c>
      <c r="AV7337" t="s">
        <v>274</v>
      </c>
      <c r="AW7337" t="s">
        <v>275</v>
      </c>
    </row>
    <row r="7338" spans="1:49" x14ac:dyDescent="0.25">
      <c r="A7338">
        <v>3132</v>
      </c>
      <c r="B7338" t="s">
        <v>26837</v>
      </c>
      <c r="C7338">
        <v>1</v>
      </c>
      <c r="D7338" t="s">
        <v>86</v>
      </c>
      <c r="E7338" t="s">
        <v>267</v>
      </c>
      <c r="F7338" t="s">
        <v>65</v>
      </c>
      <c r="G7338">
        <v>6.48</v>
      </c>
      <c r="H7338" t="s">
        <v>223</v>
      </c>
      <c r="I7338" t="s">
        <v>63</v>
      </c>
      <c r="J7338" t="s">
        <v>91</v>
      </c>
      <c r="K7338" t="s">
        <v>26838</v>
      </c>
      <c r="L7338" t="s">
        <v>7874</v>
      </c>
      <c r="M7338" t="s">
        <v>26839</v>
      </c>
      <c r="N7338">
        <v>209.51443569553805</v>
      </c>
      <c r="P7338">
        <v>22</v>
      </c>
      <c r="Q7338">
        <v>94</v>
      </c>
      <c r="R7338">
        <v>85</v>
      </c>
      <c r="S7338">
        <v>97</v>
      </c>
      <c r="T7338">
        <v>0</v>
      </c>
      <c r="U7338">
        <v>8</v>
      </c>
      <c r="V7338">
        <v>41600</v>
      </c>
      <c r="W7338" t="s">
        <v>70</v>
      </c>
      <c r="AB7338" t="s">
        <v>129</v>
      </c>
      <c r="AC7338" t="s">
        <v>98</v>
      </c>
      <c r="AD7338" t="s">
        <v>98</v>
      </c>
      <c r="AE7338" t="s">
        <v>63</v>
      </c>
      <c r="AG7338">
        <v>1976</v>
      </c>
      <c r="AH7338">
        <v>6.48</v>
      </c>
      <c r="AI7338">
        <v>37.686990700000003</v>
      </c>
      <c r="AJ7338">
        <v>-97.312790000000007</v>
      </c>
      <c r="AL7338">
        <v>3</v>
      </c>
      <c r="AM7338" t="s">
        <v>63</v>
      </c>
      <c r="AN7338" t="s">
        <v>26840</v>
      </c>
      <c r="AO7338" t="s">
        <v>103</v>
      </c>
      <c r="AP7338" t="s">
        <v>170</v>
      </c>
      <c r="AQ7338" t="s">
        <v>561</v>
      </c>
      <c r="AR7338" t="s">
        <v>133</v>
      </c>
      <c r="AS7338" t="s">
        <v>83</v>
      </c>
      <c r="AT7338" s="5">
        <v>36130</v>
      </c>
      <c r="AU7338" t="s">
        <v>63</v>
      </c>
      <c r="AV7338" t="s">
        <v>274</v>
      </c>
      <c r="AW7338" t="s">
        <v>275</v>
      </c>
    </row>
    <row r="7339" spans="1:49" x14ac:dyDescent="0.25">
      <c r="A7339">
        <v>2584</v>
      </c>
      <c r="B7339" t="s">
        <v>20910</v>
      </c>
      <c r="C7339">
        <v>1</v>
      </c>
      <c r="D7339" t="s">
        <v>86</v>
      </c>
      <c r="E7339" t="s">
        <v>267</v>
      </c>
      <c r="F7339" t="s">
        <v>65</v>
      </c>
      <c r="G7339">
        <v>6.49</v>
      </c>
      <c r="H7339" t="s">
        <v>223</v>
      </c>
      <c r="I7339" t="s">
        <v>63</v>
      </c>
      <c r="J7339" t="s">
        <v>91</v>
      </c>
      <c r="K7339" t="s">
        <v>20911</v>
      </c>
      <c r="L7339" t="s">
        <v>7874</v>
      </c>
      <c r="M7339" t="s">
        <v>20912</v>
      </c>
      <c r="N7339">
        <v>209.51443569553805</v>
      </c>
      <c r="P7339">
        <v>22</v>
      </c>
      <c r="Q7339">
        <v>93</v>
      </c>
      <c r="R7339">
        <v>90</v>
      </c>
      <c r="S7339">
        <v>94.2</v>
      </c>
      <c r="T7339">
        <v>0</v>
      </c>
      <c r="U7339">
        <v>8</v>
      </c>
      <c r="V7339">
        <v>41600</v>
      </c>
      <c r="W7339" t="s">
        <v>70</v>
      </c>
      <c r="AB7339" t="s">
        <v>129</v>
      </c>
      <c r="AC7339" t="s">
        <v>75</v>
      </c>
      <c r="AD7339" t="s">
        <v>129</v>
      </c>
      <c r="AE7339" t="s">
        <v>63</v>
      </c>
      <c r="AG7339">
        <v>1976</v>
      </c>
      <c r="AH7339">
        <v>6.49</v>
      </c>
      <c r="AI7339">
        <v>37.686847499999999</v>
      </c>
      <c r="AJ7339">
        <v>-97.313823999999997</v>
      </c>
      <c r="AL7339">
        <v>3</v>
      </c>
      <c r="AM7339" t="s">
        <v>63</v>
      </c>
      <c r="AN7339" t="s">
        <v>20913</v>
      </c>
      <c r="AO7339" t="s">
        <v>103</v>
      </c>
      <c r="AP7339" t="s">
        <v>170</v>
      </c>
      <c r="AQ7339" t="s">
        <v>561</v>
      </c>
      <c r="AR7339" t="s">
        <v>133</v>
      </c>
      <c r="AS7339" t="s">
        <v>83</v>
      </c>
      <c r="AT7339" s="5">
        <v>36130</v>
      </c>
      <c r="AU7339" t="s">
        <v>63</v>
      </c>
      <c r="AV7339" t="s">
        <v>274</v>
      </c>
      <c r="AW7339" t="s">
        <v>275</v>
      </c>
    </row>
    <row r="7340" spans="1:49" x14ac:dyDescent="0.25">
      <c r="A7340">
        <v>1583</v>
      </c>
      <c r="B7340" t="s">
        <v>13527</v>
      </c>
      <c r="C7340">
        <v>1</v>
      </c>
      <c r="D7340" t="s">
        <v>86</v>
      </c>
      <c r="E7340" t="s">
        <v>267</v>
      </c>
      <c r="F7340" t="s">
        <v>65</v>
      </c>
      <c r="G7340">
        <v>6.79</v>
      </c>
      <c r="H7340" t="s">
        <v>223</v>
      </c>
      <c r="I7340" t="s">
        <v>63</v>
      </c>
      <c r="J7340" t="s">
        <v>91</v>
      </c>
      <c r="K7340" t="s">
        <v>13528</v>
      </c>
      <c r="L7340" t="s">
        <v>7874</v>
      </c>
      <c r="M7340" t="s">
        <v>13529</v>
      </c>
      <c r="N7340">
        <v>209.51443569553805</v>
      </c>
      <c r="P7340">
        <v>22</v>
      </c>
      <c r="Q7340">
        <v>94</v>
      </c>
      <c r="R7340">
        <v>90</v>
      </c>
      <c r="S7340">
        <v>97</v>
      </c>
      <c r="T7340">
        <v>0</v>
      </c>
      <c r="U7340">
        <v>8</v>
      </c>
      <c r="V7340">
        <v>41600</v>
      </c>
      <c r="W7340" t="s">
        <v>70</v>
      </c>
      <c r="AB7340" t="s">
        <v>129</v>
      </c>
      <c r="AC7340" t="s">
        <v>98</v>
      </c>
      <c r="AD7340" t="s">
        <v>129</v>
      </c>
      <c r="AE7340" t="s">
        <v>63</v>
      </c>
      <c r="AG7340">
        <v>1976</v>
      </c>
      <c r="AH7340">
        <v>6.79</v>
      </c>
      <c r="AI7340">
        <v>37.691172999999999</v>
      </c>
      <c r="AJ7340">
        <v>-97.314143599999994</v>
      </c>
      <c r="AL7340">
        <v>3</v>
      </c>
      <c r="AM7340" t="s">
        <v>63</v>
      </c>
      <c r="AN7340" t="s">
        <v>13530</v>
      </c>
      <c r="AO7340" t="s">
        <v>103</v>
      </c>
      <c r="AP7340" t="s">
        <v>170</v>
      </c>
      <c r="AQ7340" t="s">
        <v>677</v>
      </c>
      <c r="AR7340" t="s">
        <v>133</v>
      </c>
      <c r="AS7340" t="s">
        <v>83</v>
      </c>
      <c r="AT7340" s="5">
        <v>35156</v>
      </c>
      <c r="AU7340" t="s">
        <v>63</v>
      </c>
      <c r="AV7340" t="s">
        <v>274</v>
      </c>
      <c r="AW7340" t="s">
        <v>275</v>
      </c>
    </row>
    <row r="7341" spans="1:49" x14ac:dyDescent="0.25">
      <c r="A7341">
        <v>2664</v>
      </c>
      <c r="B7341" t="s">
        <v>8219</v>
      </c>
      <c r="C7341">
        <v>1</v>
      </c>
      <c r="D7341" t="s">
        <v>86</v>
      </c>
      <c r="E7341" t="s">
        <v>267</v>
      </c>
      <c r="F7341" t="s">
        <v>65</v>
      </c>
      <c r="G7341">
        <v>6.8</v>
      </c>
      <c r="H7341" t="s">
        <v>223</v>
      </c>
      <c r="I7341" t="s">
        <v>63</v>
      </c>
      <c r="J7341" t="s">
        <v>91</v>
      </c>
      <c r="K7341" t="s">
        <v>8220</v>
      </c>
      <c r="L7341" t="s">
        <v>7874</v>
      </c>
      <c r="M7341" t="s">
        <v>8221</v>
      </c>
      <c r="N7341">
        <v>209.51443569553805</v>
      </c>
      <c r="P7341">
        <v>22</v>
      </c>
      <c r="Q7341">
        <v>95</v>
      </c>
      <c r="R7341">
        <v>90</v>
      </c>
      <c r="S7341">
        <v>94</v>
      </c>
      <c r="T7341">
        <v>0</v>
      </c>
      <c r="U7341">
        <v>8</v>
      </c>
      <c r="V7341">
        <v>41600</v>
      </c>
      <c r="W7341" t="s">
        <v>70</v>
      </c>
      <c r="AB7341" t="s">
        <v>129</v>
      </c>
      <c r="AC7341" t="s">
        <v>75</v>
      </c>
      <c r="AD7341" t="s">
        <v>129</v>
      </c>
      <c r="AE7341" t="s">
        <v>63</v>
      </c>
      <c r="AG7341">
        <v>1976</v>
      </c>
      <c r="AH7341">
        <v>6.8</v>
      </c>
      <c r="AI7341">
        <v>37.691274200000002</v>
      </c>
      <c r="AJ7341">
        <v>-97.315228500000003</v>
      </c>
      <c r="AL7341">
        <v>3</v>
      </c>
      <c r="AM7341" t="s">
        <v>63</v>
      </c>
      <c r="AN7341" t="s">
        <v>8222</v>
      </c>
      <c r="AO7341" t="s">
        <v>103</v>
      </c>
      <c r="AP7341" t="s">
        <v>170</v>
      </c>
      <c r="AQ7341" t="s">
        <v>677</v>
      </c>
      <c r="AR7341" t="s">
        <v>133</v>
      </c>
      <c r="AS7341" t="s">
        <v>83</v>
      </c>
      <c r="AT7341" s="5">
        <v>35156</v>
      </c>
      <c r="AU7341" t="s">
        <v>63</v>
      </c>
      <c r="AV7341" t="s">
        <v>274</v>
      </c>
      <c r="AW7341" t="s">
        <v>275</v>
      </c>
    </row>
    <row r="7342" spans="1:49" x14ac:dyDescent="0.25">
      <c r="A7342">
        <v>1677</v>
      </c>
      <c r="B7342" t="s">
        <v>15288</v>
      </c>
      <c r="C7342">
        <v>1</v>
      </c>
      <c r="D7342" t="s">
        <v>86</v>
      </c>
      <c r="E7342" t="s">
        <v>267</v>
      </c>
      <c r="F7342" t="s">
        <v>65</v>
      </c>
      <c r="G7342">
        <v>7.0600000000000005</v>
      </c>
      <c r="H7342" t="s">
        <v>223</v>
      </c>
      <c r="I7342" t="s">
        <v>63</v>
      </c>
      <c r="J7342" t="s">
        <v>91</v>
      </c>
      <c r="K7342" t="s">
        <v>15289</v>
      </c>
      <c r="L7342" t="s">
        <v>7874</v>
      </c>
      <c r="M7342" t="s">
        <v>15290</v>
      </c>
      <c r="N7342">
        <v>369.48818897637796</v>
      </c>
      <c r="P7342">
        <v>24.5</v>
      </c>
      <c r="Q7342">
        <v>73.7</v>
      </c>
      <c r="R7342">
        <v>85</v>
      </c>
      <c r="S7342">
        <v>97.600000000000009</v>
      </c>
      <c r="T7342">
        <v>1</v>
      </c>
      <c r="U7342">
        <v>7</v>
      </c>
      <c r="V7342">
        <v>44350</v>
      </c>
      <c r="W7342" t="s">
        <v>70</v>
      </c>
      <c r="AB7342" t="s">
        <v>98</v>
      </c>
      <c r="AC7342" t="s">
        <v>98</v>
      </c>
      <c r="AD7342" t="s">
        <v>129</v>
      </c>
      <c r="AE7342" t="s">
        <v>63</v>
      </c>
      <c r="AG7342">
        <v>1976</v>
      </c>
      <c r="AH7342">
        <v>7.0600000000000005</v>
      </c>
      <c r="AI7342">
        <v>37.695025299999998</v>
      </c>
      <c r="AJ7342">
        <v>-97.315325999999999</v>
      </c>
      <c r="AL7342">
        <v>5</v>
      </c>
      <c r="AM7342" t="s">
        <v>63</v>
      </c>
      <c r="AN7342" t="s">
        <v>15291</v>
      </c>
      <c r="AO7342" t="s">
        <v>103</v>
      </c>
      <c r="AP7342" t="s">
        <v>170</v>
      </c>
      <c r="AQ7342" t="s">
        <v>118</v>
      </c>
      <c r="AR7342" t="s">
        <v>1097</v>
      </c>
      <c r="AS7342" t="s">
        <v>83</v>
      </c>
      <c r="AT7342" s="5">
        <v>35156</v>
      </c>
      <c r="AU7342" t="s">
        <v>63</v>
      </c>
      <c r="AV7342" t="s">
        <v>274</v>
      </c>
      <c r="AW7342" t="s">
        <v>275</v>
      </c>
    </row>
    <row r="7343" spans="1:49" x14ac:dyDescent="0.25">
      <c r="A7343">
        <v>2149</v>
      </c>
      <c r="B7343" t="s">
        <v>10917</v>
      </c>
      <c r="C7343">
        <v>1</v>
      </c>
      <c r="D7343" t="s">
        <v>86</v>
      </c>
      <c r="E7343" t="s">
        <v>267</v>
      </c>
      <c r="F7343" t="s">
        <v>65</v>
      </c>
      <c r="G7343">
        <v>7.08</v>
      </c>
      <c r="H7343" t="s">
        <v>223</v>
      </c>
      <c r="I7343" t="s">
        <v>63</v>
      </c>
      <c r="J7343" t="s">
        <v>91</v>
      </c>
      <c r="K7343" t="s">
        <v>10918</v>
      </c>
      <c r="L7343" t="s">
        <v>7874</v>
      </c>
      <c r="M7343" t="s">
        <v>10919</v>
      </c>
      <c r="N7343">
        <v>289.501312335958</v>
      </c>
      <c r="P7343">
        <v>22</v>
      </c>
      <c r="Q7343">
        <v>87.600000000000009</v>
      </c>
      <c r="R7343">
        <v>90</v>
      </c>
      <c r="S7343">
        <v>95.4</v>
      </c>
      <c r="T7343">
        <v>1</v>
      </c>
      <c r="U7343">
        <v>7</v>
      </c>
      <c r="V7343">
        <v>44350</v>
      </c>
      <c r="W7343" t="s">
        <v>70</v>
      </c>
      <c r="AB7343" t="s">
        <v>98</v>
      </c>
      <c r="AC7343" t="s">
        <v>75</v>
      </c>
      <c r="AD7343" t="s">
        <v>129</v>
      </c>
      <c r="AE7343" t="s">
        <v>63</v>
      </c>
      <c r="AG7343">
        <v>1976</v>
      </c>
      <c r="AH7343">
        <v>7.07</v>
      </c>
      <c r="AI7343">
        <v>37.694879700000001</v>
      </c>
      <c r="AJ7343">
        <v>-97.316412999999997</v>
      </c>
      <c r="AL7343">
        <v>4</v>
      </c>
      <c r="AM7343" t="s">
        <v>63</v>
      </c>
      <c r="AN7343" t="s">
        <v>10920</v>
      </c>
      <c r="AO7343" t="s">
        <v>103</v>
      </c>
      <c r="AP7343" t="s">
        <v>170</v>
      </c>
      <c r="AQ7343" t="s">
        <v>424</v>
      </c>
      <c r="AR7343" t="s">
        <v>133</v>
      </c>
      <c r="AS7343" t="s">
        <v>83</v>
      </c>
      <c r="AT7343" s="5">
        <v>35156</v>
      </c>
      <c r="AU7343" t="s">
        <v>63</v>
      </c>
      <c r="AV7343" t="s">
        <v>274</v>
      </c>
      <c r="AW7343" t="s">
        <v>275</v>
      </c>
    </row>
    <row r="7344" spans="1:49" x14ac:dyDescent="0.25">
      <c r="A7344">
        <v>1110</v>
      </c>
      <c r="B7344" t="s">
        <v>12712</v>
      </c>
      <c r="C7344">
        <v>1</v>
      </c>
      <c r="D7344" t="s">
        <v>86</v>
      </c>
      <c r="E7344" t="s">
        <v>267</v>
      </c>
      <c r="F7344" t="s">
        <v>65</v>
      </c>
      <c r="G7344">
        <v>7.29</v>
      </c>
      <c r="H7344" t="s">
        <v>223</v>
      </c>
      <c r="I7344" t="s">
        <v>63</v>
      </c>
      <c r="J7344" t="s">
        <v>91</v>
      </c>
      <c r="K7344" t="s">
        <v>12713</v>
      </c>
      <c r="L7344" t="s">
        <v>7874</v>
      </c>
      <c r="M7344" t="s">
        <v>12714</v>
      </c>
      <c r="N7344">
        <v>209.51443569553805</v>
      </c>
      <c r="P7344">
        <v>22</v>
      </c>
      <c r="Q7344">
        <v>89.600000000000009</v>
      </c>
      <c r="R7344">
        <v>85</v>
      </c>
      <c r="S7344">
        <v>99.5</v>
      </c>
      <c r="T7344">
        <v>1</v>
      </c>
      <c r="U7344">
        <v>7</v>
      </c>
      <c r="V7344">
        <v>44350</v>
      </c>
      <c r="W7344" t="s">
        <v>70</v>
      </c>
      <c r="AB7344" t="s">
        <v>129</v>
      </c>
      <c r="AC7344" t="s">
        <v>98</v>
      </c>
      <c r="AD7344" t="s">
        <v>129</v>
      </c>
      <c r="AE7344" t="s">
        <v>63</v>
      </c>
      <c r="AG7344">
        <v>1976</v>
      </c>
      <c r="AH7344">
        <v>7.29</v>
      </c>
      <c r="AI7344">
        <v>37.698127999999997</v>
      </c>
      <c r="AJ7344">
        <v>-97.316327000000001</v>
      </c>
      <c r="AL7344">
        <v>3</v>
      </c>
      <c r="AM7344" t="s">
        <v>63</v>
      </c>
      <c r="AN7344" t="s">
        <v>12715</v>
      </c>
      <c r="AO7344" t="s">
        <v>103</v>
      </c>
      <c r="AP7344" t="s">
        <v>170</v>
      </c>
      <c r="AQ7344" t="s">
        <v>102</v>
      </c>
      <c r="AR7344" t="s">
        <v>133</v>
      </c>
      <c r="AS7344" t="s">
        <v>83</v>
      </c>
      <c r="AT7344" s="5">
        <v>35156</v>
      </c>
      <c r="AU7344" t="s">
        <v>63</v>
      </c>
      <c r="AV7344" t="s">
        <v>274</v>
      </c>
      <c r="AW7344" t="s">
        <v>275</v>
      </c>
    </row>
    <row r="7345" spans="1:49" x14ac:dyDescent="0.25">
      <c r="A7345">
        <v>2520</v>
      </c>
      <c r="B7345" t="s">
        <v>16491</v>
      </c>
      <c r="C7345">
        <v>1</v>
      </c>
      <c r="D7345" t="s">
        <v>86</v>
      </c>
      <c r="E7345" t="s">
        <v>267</v>
      </c>
      <c r="F7345" t="s">
        <v>65</v>
      </c>
      <c r="G7345">
        <v>7.33</v>
      </c>
      <c r="H7345" t="s">
        <v>223</v>
      </c>
      <c r="I7345" t="s">
        <v>63</v>
      </c>
      <c r="J7345" t="s">
        <v>91</v>
      </c>
      <c r="K7345" t="s">
        <v>16492</v>
      </c>
      <c r="L7345" t="s">
        <v>7874</v>
      </c>
      <c r="M7345" t="s">
        <v>16493</v>
      </c>
      <c r="N7345">
        <v>209.51443569553805</v>
      </c>
      <c r="P7345">
        <v>22</v>
      </c>
      <c r="Q7345">
        <v>83.3</v>
      </c>
      <c r="R7345">
        <v>90</v>
      </c>
      <c r="S7345">
        <v>93.7</v>
      </c>
      <c r="T7345">
        <v>1</v>
      </c>
      <c r="U7345">
        <v>7</v>
      </c>
      <c r="V7345">
        <v>44350</v>
      </c>
      <c r="W7345" t="s">
        <v>70</v>
      </c>
      <c r="AB7345" t="s">
        <v>98</v>
      </c>
      <c r="AC7345" t="s">
        <v>75</v>
      </c>
      <c r="AD7345" t="s">
        <v>129</v>
      </c>
      <c r="AE7345" t="s">
        <v>63</v>
      </c>
      <c r="AG7345">
        <v>1976</v>
      </c>
      <c r="AH7345">
        <v>7.33</v>
      </c>
      <c r="AI7345">
        <v>37.698549100000001</v>
      </c>
      <c r="AJ7345">
        <v>-97.317569899999995</v>
      </c>
      <c r="AL7345">
        <v>3</v>
      </c>
      <c r="AM7345" t="s">
        <v>63</v>
      </c>
      <c r="AN7345" t="s">
        <v>16494</v>
      </c>
      <c r="AO7345" t="s">
        <v>103</v>
      </c>
      <c r="AP7345" t="s">
        <v>170</v>
      </c>
      <c r="AQ7345" t="s">
        <v>313</v>
      </c>
      <c r="AR7345" t="s">
        <v>133</v>
      </c>
      <c r="AS7345" t="s">
        <v>83</v>
      </c>
      <c r="AT7345" s="5">
        <v>35156</v>
      </c>
      <c r="AU7345" t="s">
        <v>63</v>
      </c>
      <c r="AV7345" t="s">
        <v>274</v>
      </c>
      <c r="AW7345" t="s">
        <v>275</v>
      </c>
    </row>
    <row r="7346" spans="1:49" x14ac:dyDescent="0.25">
      <c r="A7346">
        <v>1111</v>
      </c>
      <c r="B7346" t="s">
        <v>15132</v>
      </c>
      <c r="C7346">
        <v>1</v>
      </c>
      <c r="D7346" t="s">
        <v>86</v>
      </c>
      <c r="E7346" t="s">
        <v>267</v>
      </c>
      <c r="F7346" t="s">
        <v>65</v>
      </c>
      <c r="G7346">
        <v>7.5600000000000005</v>
      </c>
      <c r="H7346" t="s">
        <v>223</v>
      </c>
      <c r="I7346" t="s">
        <v>63</v>
      </c>
      <c r="J7346" t="s">
        <v>91</v>
      </c>
      <c r="K7346" t="s">
        <v>15133</v>
      </c>
      <c r="L7346" t="s">
        <v>7874</v>
      </c>
      <c r="M7346" t="s">
        <v>15134</v>
      </c>
      <c r="N7346">
        <v>209.51443569553805</v>
      </c>
      <c r="P7346">
        <v>22</v>
      </c>
      <c r="Q7346">
        <v>84.600000000000009</v>
      </c>
      <c r="R7346">
        <v>90</v>
      </c>
      <c r="S7346">
        <v>99.5</v>
      </c>
      <c r="T7346">
        <v>1</v>
      </c>
      <c r="U7346">
        <v>8</v>
      </c>
      <c r="V7346">
        <v>42100</v>
      </c>
      <c r="W7346" t="s">
        <v>70</v>
      </c>
      <c r="AB7346" t="s">
        <v>98</v>
      </c>
      <c r="AC7346" t="s">
        <v>98</v>
      </c>
      <c r="AD7346" t="s">
        <v>129</v>
      </c>
      <c r="AE7346" t="s">
        <v>63</v>
      </c>
      <c r="AG7346">
        <v>1976</v>
      </c>
      <c r="AH7346">
        <v>7.5600000000000005</v>
      </c>
      <c r="AI7346">
        <v>37.702127300000001</v>
      </c>
      <c r="AJ7346">
        <v>-97.317607199999998</v>
      </c>
      <c r="AL7346">
        <v>3</v>
      </c>
      <c r="AM7346" t="s">
        <v>63</v>
      </c>
      <c r="AN7346" t="s">
        <v>15135</v>
      </c>
      <c r="AO7346" t="s">
        <v>103</v>
      </c>
      <c r="AP7346" t="s">
        <v>170</v>
      </c>
      <c r="AQ7346" t="s">
        <v>677</v>
      </c>
      <c r="AR7346" t="s">
        <v>964</v>
      </c>
      <c r="AS7346" t="s">
        <v>83</v>
      </c>
      <c r="AT7346" s="5">
        <v>35156</v>
      </c>
      <c r="AU7346" t="s">
        <v>63</v>
      </c>
      <c r="AV7346" t="s">
        <v>274</v>
      </c>
      <c r="AW7346" t="s">
        <v>275</v>
      </c>
    </row>
    <row r="7347" spans="1:49" x14ac:dyDescent="0.25">
      <c r="A7347">
        <v>1111</v>
      </c>
      <c r="B7347" t="s">
        <v>7872</v>
      </c>
      <c r="C7347">
        <v>1</v>
      </c>
      <c r="D7347" t="s">
        <v>86</v>
      </c>
      <c r="E7347" t="s">
        <v>267</v>
      </c>
      <c r="F7347" t="s">
        <v>65</v>
      </c>
      <c r="G7347">
        <v>7.57</v>
      </c>
      <c r="H7347" t="s">
        <v>223</v>
      </c>
      <c r="I7347" t="s">
        <v>63</v>
      </c>
      <c r="J7347" t="s">
        <v>91</v>
      </c>
      <c r="K7347" t="s">
        <v>7873</v>
      </c>
      <c r="L7347" t="s">
        <v>7874</v>
      </c>
      <c r="M7347" t="s">
        <v>7875</v>
      </c>
      <c r="N7347">
        <v>209.51443569553805</v>
      </c>
      <c r="P7347">
        <v>22</v>
      </c>
      <c r="Q7347">
        <v>87.8</v>
      </c>
      <c r="R7347">
        <v>90</v>
      </c>
      <c r="S7347">
        <v>99.100000000000009</v>
      </c>
      <c r="T7347">
        <v>1</v>
      </c>
      <c r="U7347">
        <v>8</v>
      </c>
      <c r="V7347">
        <v>42100</v>
      </c>
      <c r="W7347" t="s">
        <v>70</v>
      </c>
      <c r="AB7347" t="s">
        <v>98</v>
      </c>
      <c r="AC7347" t="s">
        <v>98</v>
      </c>
      <c r="AD7347" t="s">
        <v>129</v>
      </c>
      <c r="AE7347" t="s">
        <v>63</v>
      </c>
      <c r="AG7347">
        <v>1976</v>
      </c>
      <c r="AH7347">
        <v>7.57</v>
      </c>
      <c r="AI7347">
        <v>37.702057500000002</v>
      </c>
      <c r="AJ7347">
        <v>-97.318682300000006</v>
      </c>
      <c r="AL7347">
        <v>3</v>
      </c>
      <c r="AM7347" t="s">
        <v>63</v>
      </c>
      <c r="AN7347" t="s">
        <v>7876</v>
      </c>
      <c r="AO7347" t="s">
        <v>103</v>
      </c>
      <c r="AP7347" t="s">
        <v>170</v>
      </c>
      <c r="AQ7347" t="s">
        <v>677</v>
      </c>
      <c r="AR7347" t="s">
        <v>964</v>
      </c>
      <c r="AS7347" t="s">
        <v>83</v>
      </c>
      <c r="AT7347" s="5">
        <v>35156</v>
      </c>
      <c r="AU7347" t="s">
        <v>63</v>
      </c>
      <c r="AV7347" t="s">
        <v>274</v>
      </c>
      <c r="AW7347" t="s">
        <v>275</v>
      </c>
    </row>
    <row r="7348" spans="1:49" x14ac:dyDescent="0.25">
      <c r="A7348">
        <v>1632</v>
      </c>
      <c r="B7348" t="s">
        <v>14403</v>
      </c>
      <c r="C7348">
        <v>1</v>
      </c>
      <c r="D7348" t="s">
        <v>86</v>
      </c>
      <c r="E7348" t="s">
        <v>267</v>
      </c>
      <c r="F7348" t="s">
        <v>65</v>
      </c>
      <c r="G7348">
        <v>7.8900000000000006</v>
      </c>
      <c r="H7348" t="s">
        <v>223</v>
      </c>
      <c r="I7348" t="s">
        <v>63</v>
      </c>
      <c r="J7348" t="s">
        <v>91</v>
      </c>
      <c r="K7348" t="s">
        <v>14404</v>
      </c>
      <c r="L7348" t="s">
        <v>7874</v>
      </c>
      <c r="M7348" t="s">
        <v>14405</v>
      </c>
      <c r="N7348">
        <v>209.51443569553805</v>
      </c>
      <c r="P7348">
        <v>22</v>
      </c>
      <c r="Q7348">
        <v>90.9</v>
      </c>
      <c r="R7348">
        <v>85</v>
      </c>
      <c r="S7348">
        <v>96.8</v>
      </c>
      <c r="T7348">
        <v>1</v>
      </c>
      <c r="U7348">
        <v>8</v>
      </c>
      <c r="V7348">
        <v>42100</v>
      </c>
      <c r="W7348" t="s">
        <v>70</v>
      </c>
      <c r="AB7348" t="s">
        <v>129</v>
      </c>
      <c r="AC7348" t="s">
        <v>98</v>
      </c>
      <c r="AD7348" t="s">
        <v>129</v>
      </c>
      <c r="AE7348" t="s">
        <v>63</v>
      </c>
      <c r="AG7348">
        <v>1976</v>
      </c>
      <c r="AH7348">
        <v>7.8900000000000006</v>
      </c>
      <c r="AI7348">
        <v>37.706630799999999</v>
      </c>
      <c r="AJ7348">
        <v>-97.318994799999999</v>
      </c>
      <c r="AL7348">
        <v>3</v>
      </c>
      <c r="AM7348" t="s">
        <v>63</v>
      </c>
      <c r="AN7348" t="s">
        <v>14406</v>
      </c>
      <c r="AO7348" t="s">
        <v>103</v>
      </c>
      <c r="AP7348" t="s">
        <v>170</v>
      </c>
      <c r="AQ7348" t="s">
        <v>677</v>
      </c>
      <c r="AR7348" t="s">
        <v>133</v>
      </c>
      <c r="AS7348" t="s">
        <v>83</v>
      </c>
      <c r="AT7348" s="5">
        <v>35156</v>
      </c>
      <c r="AU7348" t="s">
        <v>63</v>
      </c>
      <c r="AV7348" t="s">
        <v>274</v>
      </c>
      <c r="AW7348" t="s">
        <v>275</v>
      </c>
    </row>
    <row r="7349" spans="1:49" x14ac:dyDescent="0.25">
      <c r="A7349">
        <v>1783</v>
      </c>
      <c r="B7349" t="s">
        <v>12110</v>
      </c>
      <c r="C7349">
        <v>1</v>
      </c>
      <c r="D7349" t="s">
        <v>86</v>
      </c>
      <c r="E7349" t="s">
        <v>267</v>
      </c>
      <c r="F7349" t="s">
        <v>65</v>
      </c>
      <c r="G7349">
        <v>7.9</v>
      </c>
      <c r="H7349" t="s">
        <v>223</v>
      </c>
      <c r="I7349" t="s">
        <v>63</v>
      </c>
      <c r="J7349" t="s">
        <v>91</v>
      </c>
      <c r="K7349" t="s">
        <v>12111</v>
      </c>
      <c r="L7349" t="s">
        <v>7874</v>
      </c>
      <c r="M7349" t="s">
        <v>12112</v>
      </c>
      <c r="N7349">
        <v>209.51443569553805</v>
      </c>
      <c r="P7349">
        <v>24.5</v>
      </c>
      <c r="Q7349">
        <v>83.5</v>
      </c>
      <c r="R7349">
        <v>90</v>
      </c>
      <c r="S7349">
        <v>94.100000000000009</v>
      </c>
      <c r="T7349">
        <v>1</v>
      </c>
      <c r="U7349">
        <v>8</v>
      </c>
      <c r="V7349">
        <v>42100</v>
      </c>
      <c r="W7349" t="s">
        <v>70</v>
      </c>
      <c r="AB7349" t="s">
        <v>129</v>
      </c>
      <c r="AC7349" t="s">
        <v>75</v>
      </c>
      <c r="AD7349" t="s">
        <v>129</v>
      </c>
      <c r="AE7349" t="s">
        <v>63</v>
      </c>
      <c r="AG7349">
        <v>1976</v>
      </c>
      <c r="AH7349">
        <v>7.9</v>
      </c>
      <c r="AI7349">
        <v>37.706591199999998</v>
      </c>
      <c r="AJ7349">
        <v>-97.320043499999997</v>
      </c>
      <c r="AL7349">
        <v>3</v>
      </c>
      <c r="AM7349" t="s">
        <v>63</v>
      </c>
      <c r="AN7349" t="s">
        <v>12113</v>
      </c>
      <c r="AO7349" t="s">
        <v>103</v>
      </c>
      <c r="AP7349" t="s">
        <v>170</v>
      </c>
      <c r="AQ7349" t="s">
        <v>255</v>
      </c>
      <c r="AR7349" t="s">
        <v>313</v>
      </c>
      <c r="AS7349" t="s">
        <v>83</v>
      </c>
      <c r="AT7349" s="5">
        <v>35156</v>
      </c>
      <c r="AU7349" t="s">
        <v>63</v>
      </c>
      <c r="AV7349" t="s">
        <v>274</v>
      </c>
      <c r="AW7349" t="s">
        <v>275</v>
      </c>
    </row>
    <row r="7350" spans="1:49" x14ac:dyDescent="0.25">
      <c r="A7350">
        <v>698</v>
      </c>
      <c r="B7350" t="s">
        <v>17794</v>
      </c>
      <c r="C7350">
        <v>1</v>
      </c>
      <c r="D7350" t="s">
        <v>86</v>
      </c>
      <c r="E7350" t="s">
        <v>267</v>
      </c>
      <c r="F7350" t="s">
        <v>65</v>
      </c>
      <c r="G7350">
        <v>8.09</v>
      </c>
      <c r="H7350" t="s">
        <v>223</v>
      </c>
      <c r="I7350" t="s">
        <v>63</v>
      </c>
      <c r="J7350" t="s">
        <v>91</v>
      </c>
      <c r="K7350" t="s">
        <v>17795</v>
      </c>
      <c r="L7350" t="s">
        <v>7874</v>
      </c>
      <c r="M7350" t="s">
        <v>17796</v>
      </c>
      <c r="N7350">
        <v>209.51443569553805</v>
      </c>
      <c r="P7350">
        <v>30</v>
      </c>
      <c r="Q7350">
        <v>92.4</v>
      </c>
      <c r="R7350">
        <v>90</v>
      </c>
      <c r="S7350">
        <v>99.2</v>
      </c>
      <c r="T7350">
        <v>1</v>
      </c>
      <c r="U7350">
        <v>8</v>
      </c>
      <c r="V7350">
        <v>37600</v>
      </c>
      <c r="AB7350" t="s">
        <v>98</v>
      </c>
      <c r="AC7350" t="s">
        <v>98</v>
      </c>
      <c r="AD7350" t="s">
        <v>98</v>
      </c>
      <c r="AE7350" t="s">
        <v>63</v>
      </c>
      <c r="AG7350">
        <v>1976</v>
      </c>
      <c r="AH7350">
        <v>8.09</v>
      </c>
      <c r="AI7350">
        <v>37.709413499999997</v>
      </c>
      <c r="AJ7350">
        <v>-97.319852800000007</v>
      </c>
      <c r="AL7350">
        <v>3</v>
      </c>
      <c r="AM7350" t="s">
        <v>63</v>
      </c>
      <c r="AN7350" t="s">
        <v>17797</v>
      </c>
      <c r="AO7350" t="s">
        <v>103</v>
      </c>
      <c r="AP7350" t="s">
        <v>170</v>
      </c>
      <c r="AQ7350" t="s">
        <v>230</v>
      </c>
      <c r="AR7350" t="s">
        <v>1229</v>
      </c>
      <c r="AS7350" t="s">
        <v>83</v>
      </c>
      <c r="AT7350" s="5">
        <v>35156</v>
      </c>
      <c r="AU7350" t="s">
        <v>63</v>
      </c>
      <c r="AV7350" t="s">
        <v>274</v>
      </c>
      <c r="AW7350" t="s">
        <v>275</v>
      </c>
    </row>
    <row r="7351" spans="1:49" x14ac:dyDescent="0.25">
      <c r="A7351">
        <v>2657</v>
      </c>
      <c r="B7351" t="s">
        <v>16254</v>
      </c>
      <c r="C7351">
        <v>1</v>
      </c>
      <c r="D7351" t="s">
        <v>86</v>
      </c>
      <c r="E7351" t="s">
        <v>267</v>
      </c>
      <c r="F7351" t="s">
        <v>65</v>
      </c>
      <c r="G7351">
        <v>8.11</v>
      </c>
      <c r="H7351" t="s">
        <v>223</v>
      </c>
      <c r="I7351" t="s">
        <v>63</v>
      </c>
      <c r="J7351" t="s">
        <v>91</v>
      </c>
      <c r="K7351" t="s">
        <v>16255</v>
      </c>
      <c r="L7351" t="s">
        <v>7874</v>
      </c>
      <c r="M7351" t="s">
        <v>16256</v>
      </c>
      <c r="N7351">
        <v>209.51443569553805</v>
      </c>
      <c r="P7351">
        <v>22</v>
      </c>
      <c r="Q7351">
        <v>88.3</v>
      </c>
      <c r="R7351">
        <v>90</v>
      </c>
      <c r="S7351">
        <v>93.3</v>
      </c>
      <c r="T7351">
        <v>1</v>
      </c>
      <c r="U7351">
        <v>8</v>
      </c>
      <c r="V7351">
        <v>37600</v>
      </c>
      <c r="W7351" t="s">
        <v>70</v>
      </c>
      <c r="AB7351" t="s">
        <v>98</v>
      </c>
      <c r="AC7351" t="s">
        <v>75</v>
      </c>
      <c r="AD7351" t="s">
        <v>129</v>
      </c>
      <c r="AE7351" t="s">
        <v>63</v>
      </c>
      <c r="AG7351">
        <v>1976</v>
      </c>
      <c r="AH7351">
        <v>8.11</v>
      </c>
      <c r="AI7351">
        <v>37.709637999999998</v>
      </c>
      <c r="AJ7351">
        <v>-97.321013500000007</v>
      </c>
      <c r="AL7351">
        <v>3</v>
      </c>
      <c r="AM7351" t="s">
        <v>63</v>
      </c>
      <c r="AN7351" t="s">
        <v>16257</v>
      </c>
      <c r="AO7351" t="s">
        <v>103</v>
      </c>
      <c r="AP7351" t="s">
        <v>170</v>
      </c>
      <c r="AQ7351" t="s">
        <v>286</v>
      </c>
      <c r="AR7351" t="s">
        <v>133</v>
      </c>
      <c r="AS7351" t="s">
        <v>83</v>
      </c>
      <c r="AT7351" s="5">
        <v>35156</v>
      </c>
      <c r="AU7351" t="s">
        <v>63</v>
      </c>
      <c r="AV7351" t="s">
        <v>274</v>
      </c>
      <c r="AW7351" t="s">
        <v>275</v>
      </c>
    </row>
    <row r="7352" spans="1:49" x14ac:dyDescent="0.25">
      <c r="A7352">
        <v>1053</v>
      </c>
      <c r="B7352" t="s">
        <v>9538</v>
      </c>
      <c r="C7352">
        <v>1</v>
      </c>
      <c r="D7352" t="s">
        <v>86</v>
      </c>
      <c r="E7352" t="s">
        <v>934</v>
      </c>
      <c r="F7352" t="s">
        <v>108</v>
      </c>
      <c r="G7352">
        <v>53.660000000000004</v>
      </c>
      <c r="H7352" t="s">
        <v>820</v>
      </c>
      <c r="I7352" t="s">
        <v>63</v>
      </c>
      <c r="J7352" t="s">
        <v>91</v>
      </c>
      <c r="K7352" t="s">
        <v>9539</v>
      </c>
      <c r="L7352" t="s">
        <v>541</v>
      </c>
      <c r="M7352" t="s">
        <v>1129</v>
      </c>
      <c r="N7352">
        <v>458.49737532808399</v>
      </c>
      <c r="P7352">
        <v>52</v>
      </c>
      <c r="Q7352">
        <v>77.900000000000006</v>
      </c>
      <c r="R7352">
        <v>80</v>
      </c>
      <c r="S7352">
        <v>98.5</v>
      </c>
      <c r="T7352">
        <v>3</v>
      </c>
      <c r="U7352">
        <v>7</v>
      </c>
      <c r="V7352">
        <v>10200</v>
      </c>
      <c r="AB7352" t="s">
        <v>98</v>
      </c>
      <c r="AC7352" t="s">
        <v>98</v>
      </c>
      <c r="AD7352" t="s">
        <v>98</v>
      </c>
      <c r="AE7352" t="s">
        <v>63</v>
      </c>
      <c r="AG7352">
        <v>1985</v>
      </c>
      <c r="AH7352">
        <v>6.67</v>
      </c>
      <c r="AI7352">
        <v>37.573340000000002</v>
      </c>
      <c r="AJ7352">
        <v>-97.334019999999995</v>
      </c>
      <c r="AL7352">
        <v>5</v>
      </c>
      <c r="AM7352" t="s">
        <v>63</v>
      </c>
      <c r="AN7352" t="s">
        <v>9540</v>
      </c>
      <c r="AO7352" t="s">
        <v>79</v>
      </c>
      <c r="AP7352" t="s">
        <v>170</v>
      </c>
      <c r="AQ7352" t="s">
        <v>514</v>
      </c>
      <c r="AR7352" t="s">
        <v>1161</v>
      </c>
      <c r="AS7352" t="s">
        <v>83</v>
      </c>
      <c r="AT7352" s="5">
        <v>36069</v>
      </c>
      <c r="AU7352" t="s">
        <v>76</v>
      </c>
      <c r="AV7352" t="s">
        <v>84</v>
      </c>
      <c r="AW7352" t="s">
        <v>85</v>
      </c>
    </row>
    <row r="7353" spans="1:49" x14ac:dyDescent="0.25">
      <c r="A7353">
        <v>3263</v>
      </c>
      <c r="B7353" t="s">
        <v>2088</v>
      </c>
      <c r="C7353">
        <v>1</v>
      </c>
      <c r="D7353" t="s">
        <v>86</v>
      </c>
      <c r="E7353" t="s">
        <v>163</v>
      </c>
      <c r="F7353" t="s">
        <v>108</v>
      </c>
      <c r="G7353">
        <v>212.52</v>
      </c>
      <c r="H7353" t="s">
        <v>906</v>
      </c>
      <c r="I7353" t="s">
        <v>63</v>
      </c>
      <c r="J7353" t="s">
        <v>91</v>
      </c>
      <c r="K7353" t="s">
        <v>907</v>
      </c>
      <c r="L7353" t="s">
        <v>908</v>
      </c>
      <c r="M7353" t="s">
        <v>680</v>
      </c>
      <c r="N7353">
        <v>537.00787401574803</v>
      </c>
      <c r="P7353">
        <v>43.200131233595798</v>
      </c>
      <c r="Q7353">
        <v>76.8</v>
      </c>
      <c r="R7353">
        <v>90</v>
      </c>
      <c r="S7353">
        <v>96.4</v>
      </c>
      <c r="T7353">
        <v>1</v>
      </c>
      <c r="U7353">
        <v>4</v>
      </c>
      <c r="V7353">
        <v>44000</v>
      </c>
      <c r="X7353" t="s">
        <v>543</v>
      </c>
      <c r="Y7353" t="s">
        <v>144</v>
      </c>
      <c r="Z7353" t="s">
        <v>512</v>
      </c>
      <c r="AA7353" t="s">
        <v>97</v>
      </c>
      <c r="AB7353" t="s">
        <v>98</v>
      </c>
      <c r="AC7353" t="s">
        <v>98</v>
      </c>
      <c r="AD7353" t="s">
        <v>129</v>
      </c>
      <c r="AE7353" t="s">
        <v>63</v>
      </c>
      <c r="AG7353">
        <v>1989</v>
      </c>
      <c r="AH7353">
        <v>23.137</v>
      </c>
      <c r="AI7353">
        <v>37.673656999999999</v>
      </c>
      <c r="AJ7353">
        <v>-97.389323000000005</v>
      </c>
      <c r="AL7353">
        <v>3</v>
      </c>
      <c r="AM7353" t="s">
        <v>63</v>
      </c>
      <c r="AN7353" t="s">
        <v>2089</v>
      </c>
      <c r="AO7353" t="s">
        <v>79</v>
      </c>
      <c r="AP7353" t="s">
        <v>170</v>
      </c>
      <c r="AQ7353" t="s">
        <v>255</v>
      </c>
      <c r="AR7353" t="s">
        <v>910</v>
      </c>
      <c r="AS7353" t="s">
        <v>83</v>
      </c>
      <c r="AT7353" s="5">
        <v>36892</v>
      </c>
      <c r="AU7353" t="s">
        <v>63</v>
      </c>
      <c r="AV7353" t="s">
        <v>119</v>
      </c>
      <c r="AW7353" t="s">
        <v>85</v>
      </c>
    </row>
    <row r="7354" spans="1:49" x14ac:dyDescent="0.25">
      <c r="A7354">
        <v>3185</v>
      </c>
      <c r="B7354" t="s">
        <v>905</v>
      </c>
      <c r="C7354">
        <v>1</v>
      </c>
      <c r="D7354" t="s">
        <v>86</v>
      </c>
      <c r="E7354" t="s">
        <v>163</v>
      </c>
      <c r="F7354" t="s">
        <v>108</v>
      </c>
      <c r="G7354">
        <v>212.53</v>
      </c>
      <c r="H7354" t="s">
        <v>906</v>
      </c>
      <c r="I7354" t="s">
        <v>63</v>
      </c>
      <c r="J7354" t="s">
        <v>91</v>
      </c>
      <c r="K7354" t="s">
        <v>907</v>
      </c>
      <c r="L7354" t="s">
        <v>908</v>
      </c>
      <c r="M7354" t="s">
        <v>167</v>
      </c>
      <c r="N7354">
        <v>537.00787401574803</v>
      </c>
      <c r="P7354">
        <v>43.198818897637793</v>
      </c>
      <c r="Q7354">
        <v>77.8</v>
      </c>
      <c r="R7354">
        <v>90</v>
      </c>
      <c r="S7354">
        <v>97.4</v>
      </c>
      <c r="T7354">
        <v>1</v>
      </c>
      <c r="U7354">
        <v>4</v>
      </c>
      <c r="V7354">
        <v>44000</v>
      </c>
      <c r="X7354" t="s">
        <v>543</v>
      </c>
      <c r="Y7354" t="s">
        <v>144</v>
      </c>
      <c r="Z7354" t="s">
        <v>364</v>
      </c>
      <c r="AA7354" t="s">
        <v>97</v>
      </c>
      <c r="AB7354" t="s">
        <v>98</v>
      </c>
      <c r="AC7354" t="s">
        <v>98</v>
      </c>
      <c r="AD7354" t="s">
        <v>98</v>
      </c>
      <c r="AE7354" t="s">
        <v>63</v>
      </c>
      <c r="AG7354">
        <v>1989</v>
      </c>
      <c r="AH7354">
        <v>23.147000000000002</v>
      </c>
      <c r="AI7354">
        <v>37.673515000000002</v>
      </c>
      <c r="AJ7354">
        <v>-97.389328000000006</v>
      </c>
      <c r="AL7354">
        <v>3</v>
      </c>
      <c r="AM7354" t="s">
        <v>63</v>
      </c>
      <c r="AN7354" t="s">
        <v>909</v>
      </c>
      <c r="AO7354" t="s">
        <v>79</v>
      </c>
      <c r="AP7354" t="s">
        <v>170</v>
      </c>
      <c r="AQ7354" t="s">
        <v>255</v>
      </c>
      <c r="AR7354" t="s">
        <v>910</v>
      </c>
      <c r="AS7354" t="s">
        <v>83</v>
      </c>
      <c r="AT7354" s="5">
        <v>37987</v>
      </c>
      <c r="AU7354" t="s">
        <v>63</v>
      </c>
      <c r="AV7354" t="s">
        <v>119</v>
      </c>
      <c r="AW7354" t="s">
        <v>85</v>
      </c>
    </row>
    <row r="7355" spans="1:49" x14ac:dyDescent="0.25">
      <c r="A7355">
        <v>201</v>
      </c>
      <c r="B7355" t="s">
        <v>1684</v>
      </c>
      <c r="C7355">
        <v>1</v>
      </c>
      <c r="D7355" t="s">
        <v>86</v>
      </c>
      <c r="E7355" t="s">
        <v>89</v>
      </c>
      <c r="F7355" t="s">
        <v>65</v>
      </c>
      <c r="G7355">
        <v>15.1</v>
      </c>
      <c r="H7355" t="s">
        <v>90</v>
      </c>
      <c r="I7355" t="s">
        <v>63</v>
      </c>
      <c r="J7355" t="s">
        <v>91</v>
      </c>
      <c r="K7355" t="s">
        <v>1685</v>
      </c>
      <c r="L7355" t="s">
        <v>1686</v>
      </c>
      <c r="M7355" t="s">
        <v>94</v>
      </c>
      <c r="N7355">
        <v>132.51312335958005</v>
      </c>
      <c r="O7355">
        <v>4</v>
      </c>
      <c r="P7355">
        <v>40</v>
      </c>
      <c r="Q7355">
        <v>96.100000000000009</v>
      </c>
      <c r="R7355">
        <v>95</v>
      </c>
      <c r="S7355">
        <v>97.8</v>
      </c>
      <c r="T7355">
        <v>1</v>
      </c>
      <c r="U7355">
        <v>11</v>
      </c>
      <c r="V7355">
        <v>20500</v>
      </c>
      <c r="X7355" t="s">
        <v>1292</v>
      </c>
      <c r="Y7355" t="s">
        <v>96</v>
      </c>
      <c r="Z7355" t="s">
        <v>73</v>
      </c>
      <c r="AA7355" t="s">
        <v>146</v>
      </c>
      <c r="AB7355" t="s">
        <v>98</v>
      </c>
      <c r="AC7355" t="s">
        <v>129</v>
      </c>
      <c r="AD7355" t="s">
        <v>129</v>
      </c>
      <c r="AE7355" t="s">
        <v>63</v>
      </c>
      <c r="AG7355">
        <v>1985</v>
      </c>
      <c r="AH7355">
        <v>15.098000000000001</v>
      </c>
      <c r="AI7355">
        <v>37.756256</v>
      </c>
      <c r="AJ7355">
        <v>-97.344920999999999</v>
      </c>
      <c r="AK7355" t="s">
        <v>262</v>
      </c>
      <c r="AL7355">
        <v>3</v>
      </c>
      <c r="AM7355" t="s">
        <v>63</v>
      </c>
      <c r="AN7355" t="s">
        <v>1687</v>
      </c>
      <c r="AO7355" t="s">
        <v>100</v>
      </c>
      <c r="AP7355" t="s">
        <v>80</v>
      </c>
      <c r="AQ7355" t="s">
        <v>186</v>
      </c>
      <c r="AR7355" t="s">
        <v>313</v>
      </c>
      <c r="AS7355" t="s">
        <v>83</v>
      </c>
      <c r="AT7355" s="5">
        <v>36130</v>
      </c>
      <c r="AU7355" t="s">
        <v>63</v>
      </c>
      <c r="AV7355" t="s">
        <v>134</v>
      </c>
      <c r="AW7355" t="s">
        <v>150</v>
      </c>
    </row>
    <row r="7356" spans="1:49" x14ac:dyDescent="0.25">
      <c r="A7356">
        <v>0</v>
      </c>
      <c r="B7356" t="s">
        <v>17988</v>
      </c>
      <c r="C7356">
        <v>1</v>
      </c>
      <c r="D7356" t="s">
        <v>86</v>
      </c>
      <c r="E7356" t="s">
        <v>739</v>
      </c>
      <c r="F7356" t="s">
        <v>65</v>
      </c>
      <c r="G7356">
        <v>52.61</v>
      </c>
      <c r="H7356" t="s">
        <v>820</v>
      </c>
      <c r="I7356" t="s">
        <v>63</v>
      </c>
      <c r="J7356" t="s">
        <v>91</v>
      </c>
      <c r="K7356" t="s">
        <v>17989</v>
      </c>
      <c r="L7356" t="s">
        <v>2639</v>
      </c>
      <c r="M7356" t="s">
        <v>16317</v>
      </c>
      <c r="N7356">
        <v>209.51443569553805</v>
      </c>
      <c r="P7356">
        <v>38.5</v>
      </c>
      <c r="Q7356">
        <v>89.600000000000009</v>
      </c>
      <c r="S7356">
        <v>98.2</v>
      </c>
      <c r="T7356">
        <v>0</v>
      </c>
      <c r="U7356">
        <v>0</v>
      </c>
      <c r="V7356">
        <v>822</v>
      </c>
      <c r="W7356" t="s">
        <v>70</v>
      </c>
      <c r="AB7356" t="s">
        <v>98</v>
      </c>
      <c r="AC7356" t="s">
        <v>98</v>
      </c>
      <c r="AD7356" t="s">
        <v>98</v>
      </c>
      <c r="AE7356" t="s">
        <v>63</v>
      </c>
      <c r="AG7356">
        <v>1994</v>
      </c>
      <c r="AH7356">
        <v>19.25</v>
      </c>
      <c r="AI7356">
        <v>37.686750000000004</v>
      </c>
      <c r="AJ7356">
        <v>-97.180660000000003</v>
      </c>
      <c r="AL7356">
        <v>2</v>
      </c>
      <c r="AM7356" t="s">
        <v>2857</v>
      </c>
      <c r="AN7356" t="s">
        <v>17990</v>
      </c>
      <c r="AO7356" t="s">
        <v>103</v>
      </c>
      <c r="AP7356" t="s">
        <v>786</v>
      </c>
      <c r="AQ7356" t="s">
        <v>4590</v>
      </c>
      <c r="AR7356" t="s">
        <v>14060</v>
      </c>
      <c r="AS7356" t="s">
        <v>83</v>
      </c>
      <c r="AT7356" s="5">
        <v>35431</v>
      </c>
      <c r="AU7356" t="s">
        <v>63</v>
      </c>
      <c r="AV7356" t="s">
        <v>134</v>
      </c>
      <c r="AW7356" t="s">
        <v>150</v>
      </c>
    </row>
    <row r="7357" spans="1:49" x14ac:dyDescent="0.25">
      <c r="A7357">
        <v>112</v>
      </c>
      <c r="B7357" t="s">
        <v>17384</v>
      </c>
      <c r="C7357">
        <v>1</v>
      </c>
      <c r="D7357" t="s">
        <v>86</v>
      </c>
      <c r="E7357" t="s">
        <v>178</v>
      </c>
      <c r="F7357" t="s">
        <v>177</v>
      </c>
      <c r="G7357">
        <v>85.41</v>
      </c>
      <c r="H7357" t="s">
        <v>820</v>
      </c>
      <c r="I7357" t="s">
        <v>63</v>
      </c>
      <c r="J7357" t="s">
        <v>91</v>
      </c>
      <c r="K7357" t="s">
        <v>17385</v>
      </c>
      <c r="L7357" t="s">
        <v>7636</v>
      </c>
      <c r="M7357" t="s">
        <v>17386</v>
      </c>
      <c r="N7357">
        <v>279.49475065616798</v>
      </c>
      <c r="P7357">
        <v>44</v>
      </c>
      <c r="Q7357">
        <v>99.100000000000009</v>
      </c>
      <c r="R7357">
        <v>95</v>
      </c>
      <c r="S7357">
        <v>99</v>
      </c>
      <c r="T7357">
        <v>1</v>
      </c>
      <c r="U7357">
        <v>4</v>
      </c>
      <c r="V7357">
        <v>9300</v>
      </c>
      <c r="AB7357" t="s">
        <v>98</v>
      </c>
      <c r="AC7357" t="s">
        <v>129</v>
      </c>
      <c r="AD7357" t="s">
        <v>98</v>
      </c>
      <c r="AE7357" t="s">
        <v>63</v>
      </c>
      <c r="AG7357">
        <v>1991</v>
      </c>
      <c r="AH7357">
        <v>17.27</v>
      </c>
      <c r="AI7357">
        <v>37.633341999999999</v>
      </c>
      <c r="AJ7357">
        <v>-97.435946000000001</v>
      </c>
      <c r="AL7357">
        <v>3</v>
      </c>
      <c r="AM7357" t="s">
        <v>63</v>
      </c>
      <c r="AN7357" t="s">
        <v>17387</v>
      </c>
      <c r="AO7357" t="s">
        <v>79</v>
      </c>
      <c r="AP7357" t="s">
        <v>170</v>
      </c>
      <c r="AQ7357" t="s">
        <v>231</v>
      </c>
      <c r="AR7357" t="s">
        <v>133</v>
      </c>
      <c r="AS7357" t="s">
        <v>83</v>
      </c>
      <c r="AT7357" s="5">
        <v>36069</v>
      </c>
      <c r="AU7357" t="s">
        <v>76</v>
      </c>
      <c r="AV7357" t="s">
        <v>119</v>
      </c>
      <c r="AW7357" t="s">
        <v>85</v>
      </c>
    </row>
    <row r="7358" spans="1:49" x14ac:dyDescent="0.25">
      <c r="A7358">
        <v>391</v>
      </c>
      <c r="B7358" t="s">
        <v>15111</v>
      </c>
      <c r="C7358">
        <v>1</v>
      </c>
      <c r="D7358" t="s">
        <v>86</v>
      </c>
      <c r="E7358" t="s">
        <v>178</v>
      </c>
      <c r="F7358" t="s">
        <v>177</v>
      </c>
      <c r="G7358">
        <v>75.48</v>
      </c>
      <c r="H7358" t="s">
        <v>90</v>
      </c>
      <c r="I7358" t="s">
        <v>63</v>
      </c>
      <c r="J7358" t="s">
        <v>91</v>
      </c>
      <c r="K7358" t="s">
        <v>15112</v>
      </c>
      <c r="L7358" t="s">
        <v>921</v>
      </c>
      <c r="M7358" t="s">
        <v>3230</v>
      </c>
      <c r="N7358">
        <v>152.49343832020998</v>
      </c>
      <c r="P7358">
        <v>44</v>
      </c>
      <c r="Q7358">
        <v>99</v>
      </c>
      <c r="R7358">
        <v>95</v>
      </c>
      <c r="S7358">
        <v>92.600000000000009</v>
      </c>
      <c r="T7358">
        <v>0</v>
      </c>
      <c r="U7358">
        <v>12</v>
      </c>
      <c r="V7358">
        <v>4420</v>
      </c>
      <c r="AB7358" t="s">
        <v>98</v>
      </c>
      <c r="AC7358" t="s">
        <v>98</v>
      </c>
      <c r="AD7358" t="s">
        <v>129</v>
      </c>
      <c r="AE7358" t="s">
        <v>63</v>
      </c>
      <c r="AG7358">
        <v>1987</v>
      </c>
      <c r="AH7358">
        <v>7.3500000000000005</v>
      </c>
      <c r="AI7358">
        <v>37.54504</v>
      </c>
      <c r="AJ7358">
        <v>-97.575670000000002</v>
      </c>
      <c r="AL7358">
        <v>3</v>
      </c>
      <c r="AM7358" t="s">
        <v>63</v>
      </c>
      <c r="AN7358" t="s">
        <v>15113</v>
      </c>
      <c r="AO7358" t="s">
        <v>79</v>
      </c>
      <c r="AP7358" t="s">
        <v>170</v>
      </c>
      <c r="AQ7358" t="s">
        <v>82</v>
      </c>
      <c r="AR7358" t="s">
        <v>569</v>
      </c>
      <c r="AS7358" t="s">
        <v>83</v>
      </c>
      <c r="AT7358" s="5">
        <v>35855</v>
      </c>
      <c r="AU7358" t="s">
        <v>76</v>
      </c>
      <c r="AV7358" t="s">
        <v>134</v>
      </c>
      <c r="AW7358" t="s">
        <v>150</v>
      </c>
    </row>
    <row r="7359" spans="1:49" x14ac:dyDescent="0.25">
      <c r="A7359">
        <v>255</v>
      </c>
      <c r="B7359" t="s">
        <v>27963</v>
      </c>
      <c r="C7359">
        <v>1</v>
      </c>
      <c r="D7359" t="s">
        <v>86</v>
      </c>
      <c r="E7359" t="s">
        <v>89</v>
      </c>
      <c r="F7359" t="s">
        <v>65</v>
      </c>
      <c r="G7359">
        <v>2.36</v>
      </c>
      <c r="H7359" t="s">
        <v>489</v>
      </c>
      <c r="I7359" t="s">
        <v>63</v>
      </c>
      <c r="J7359" t="s">
        <v>91</v>
      </c>
      <c r="K7359" t="s">
        <v>27964</v>
      </c>
      <c r="L7359" t="s">
        <v>27965</v>
      </c>
      <c r="M7359" t="s">
        <v>27966</v>
      </c>
      <c r="N7359">
        <v>33.300524934383205</v>
      </c>
      <c r="O7359">
        <v>30</v>
      </c>
      <c r="P7359">
        <v>80</v>
      </c>
      <c r="Q7359">
        <v>83</v>
      </c>
      <c r="R7359">
        <v>95</v>
      </c>
      <c r="S7359">
        <v>96</v>
      </c>
      <c r="T7359">
        <v>0</v>
      </c>
      <c r="U7359">
        <v>7</v>
      </c>
      <c r="V7359">
        <v>37100</v>
      </c>
      <c r="AB7359" t="s">
        <v>63</v>
      </c>
      <c r="AC7359" t="s">
        <v>63</v>
      </c>
      <c r="AD7359" t="s">
        <v>63</v>
      </c>
      <c r="AE7359" t="s">
        <v>98</v>
      </c>
      <c r="AG7359">
        <v>1989</v>
      </c>
      <c r="AH7359">
        <v>2.36</v>
      </c>
      <c r="AI7359">
        <v>37.6282</v>
      </c>
      <c r="AJ7359">
        <v>-97.361130000000003</v>
      </c>
      <c r="AK7359" t="s">
        <v>262</v>
      </c>
      <c r="AL7359">
        <v>2</v>
      </c>
      <c r="AM7359" t="s">
        <v>63</v>
      </c>
      <c r="AN7359" t="s">
        <v>27967</v>
      </c>
      <c r="AO7359" t="s">
        <v>79</v>
      </c>
      <c r="AP7359" t="s">
        <v>170</v>
      </c>
      <c r="AQ7359" t="s">
        <v>1008</v>
      </c>
      <c r="AR7359" t="s">
        <v>133</v>
      </c>
      <c r="AS7359" t="s">
        <v>83</v>
      </c>
      <c r="AT7359" s="5">
        <v>37987</v>
      </c>
      <c r="AU7359" t="s">
        <v>129</v>
      </c>
      <c r="AV7359" t="s">
        <v>200</v>
      </c>
      <c r="AW7359" t="s">
        <v>85</v>
      </c>
    </row>
    <row r="7360" spans="1:49" x14ac:dyDescent="0.25">
      <c r="A7360">
        <v>335</v>
      </c>
      <c r="B7360" t="s">
        <v>8203</v>
      </c>
      <c r="C7360">
        <v>1</v>
      </c>
      <c r="D7360" t="s">
        <v>86</v>
      </c>
      <c r="E7360" t="s">
        <v>163</v>
      </c>
      <c r="F7360" t="s">
        <v>108</v>
      </c>
      <c r="G7360">
        <v>224.48000000000002</v>
      </c>
      <c r="H7360" t="s">
        <v>90</v>
      </c>
      <c r="I7360" t="s">
        <v>63</v>
      </c>
      <c r="J7360" t="s">
        <v>91</v>
      </c>
      <c r="K7360" t="s">
        <v>8204</v>
      </c>
      <c r="L7360" t="s">
        <v>8205</v>
      </c>
      <c r="M7360" t="s">
        <v>680</v>
      </c>
      <c r="N7360">
        <v>102.49343832020998</v>
      </c>
      <c r="P7360">
        <v>40</v>
      </c>
      <c r="Q7360">
        <v>97.2</v>
      </c>
      <c r="R7360">
        <v>95</v>
      </c>
      <c r="S7360">
        <v>98.5</v>
      </c>
      <c r="T7360">
        <v>1</v>
      </c>
      <c r="U7360">
        <v>5</v>
      </c>
      <c r="V7360">
        <v>19100</v>
      </c>
      <c r="AB7360" t="s">
        <v>98</v>
      </c>
      <c r="AC7360" t="s">
        <v>98</v>
      </c>
      <c r="AD7360" t="s">
        <v>129</v>
      </c>
      <c r="AE7360" t="s">
        <v>63</v>
      </c>
      <c r="AG7360">
        <v>1990</v>
      </c>
      <c r="AH7360">
        <v>34.770000000000003</v>
      </c>
      <c r="AI7360">
        <v>37.679454</v>
      </c>
      <c r="AJ7360">
        <v>-97.178192999999993</v>
      </c>
      <c r="AL7360">
        <v>3</v>
      </c>
      <c r="AM7360" t="s">
        <v>63</v>
      </c>
      <c r="AN7360" t="s">
        <v>8206</v>
      </c>
      <c r="AO7360" t="s">
        <v>103</v>
      </c>
      <c r="AP7360" t="s">
        <v>170</v>
      </c>
      <c r="AQ7360" t="s">
        <v>443</v>
      </c>
      <c r="AR7360" t="s">
        <v>787</v>
      </c>
      <c r="AS7360" t="s">
        <v>83</v>
      </c>
      <c r="AT7360" s="5">
        <v>35855</v>
      </c>
      <c r="AU7360" t="s">
        <v>76</v>
      </c>
      <c r="AV7360" t="s">
        <v>134</v>
      </c>
      <c r="AW7360" t="s">
        <v>150</v>
      </c>
    </row>
    <row r="7361" spans="1:49" x14ac:dyDescent="0.25">
      <c r="A7361">
        <v>339</v>
      </c>
      <c r="B7361" t="s">
        <v>26686</v>
      </c>
      <c r="C7361">
        <v>1</v>
      </c>
      <c r="D7361" t="s">
        <v>86</v>
      </c>
      <c r="E7361" t="s">
        <v>163</v>
      </c>
      <c r="F7361" t="s">
        <v>108</v>
      </c>
      <c r="G7361">
        <v>224.47</v>
      </c>
      <c r="H7361" t="s">
        <v>90</v>
      </c>
      <c r="I7361" t="s">
        <v>63</v>
      </c>
      <c r="J7361" t="s">
        <v>91</v>
      </c>
      <c r="K7361" t="s">
        <v>26687</v>
      </c>
      <c r="L7361" t="s">
        <v>8205</v>
      </c>
      <c r="M7361" t="s">
        <v>26688</v>
      </c>
      <c r="N7361">
        <v>102.49343832020998</v>
      </c>
      <c r="O7361">
        <v>0</v>
      </c>
      <c r="P7361">
        <v>49.999999249075458</v>
      </c>
      <c r="Q7361">
        <v>97.2</v>
      </c>
      <c r="R7361">
        <v>90</v>
      </c>
      <c r="S7361">
        <v>98</v>
      </c>
      <c r="T7361">
        <v>1</v>
      </c>
      <c r="U7361">
        <v>5</v>
      </c>
      <c r="V7361">
        <v>19100</v>
      </c>
      <c r="AB7361" t="s">
        <v>98</v>
      </c>
      <c r="AC7361" t="s">
        <v>98</v>
      </c>
      <c r="AD7361" t="s">
        <v>98</v>
      </c>
      <c r="AE7361" t="s">
        <v>63</v>
      </c>
      <c r="AG7361">
        <v>1990</v>
      </c>
      <c r="AH7361">
        <v>34.76</v>
      </c>
      <c r="AI7361">
        <v>37.679291999999997</v>
      </c>
      <c r="AJ7361">
        <v>-97.178201999999999</v>
      </c>
      <c r="AL7361">
        <v>3</v>
      </c>
      <c r="AM7361" t="s">
        <v>63</v>
      </c>
      <c r="AN7361" t="s">
        <v>26689</v>
      </c>
      <c r="AO7361" t="s">
        <v>103</v>
      </c>
      <c r="AP7361" t="s">
        <v>170</v>
      </c>
      <c r="AQ7361" t="s">
        <v>443</v>
      </c>
      <c r="AR7361" t="s">
        <v>787</v>
      </c>
      <c r="AS7361" t="s">
        <v>83</v>
      </c>
      <c r="AT7361" s="5">
        <v>35855</v>
      </c>
      <c r="AU7361" t="s">
        <v>76</v>
      </c>
      <c r="AV7361" t="s">
        <v>134</v>
      </c>
      <c r="AW7361" t="s">
        <v>150</v>
      </c>
    </row>
    <row r="7362" spans="1:49" x14ac:dyDescent="0.25">
      <c r="A7362">
        <v>173</v>
      </c>
      <c r="B7362" t="s">
        <v>28033</v>
      </c>
      <c r="C7362">
        <v>1</v>
      </c>
      <c r="D7362" t="s">
        <v>86</v>
      </c>
      <c r="E7362" t="s">
        <v>163</v>
      </c>
      <c r="F7362" t="s">
        <v>108</v>
      </c>
      <c r="G7362">
        <v>225.62</v>
      </c>
      <c r="H7362" t="s">
        <v>90</v>
      </c>
      <c r="I7362" t="s">
        <v>63</v>
      </c>
      <c r="J7362" t="s">
        <v>91</v>
      </c>
      <c r="K7362" t="s">
        <v>28034</v>
      </c>
      <c r="L7362" t="s">
        <v>27547</v>
      </c>
      <c r="M7362" t="s">
        <v>680</v>
      </c>
      <c r="N7362">
        <v>122.50656167979002</v>
      </c>
      <c r="P7362">
        <v>40</v>
      </c>
      <c r="Q7362">
        <v>96.5</v>
      </c>
      <c r="R7362">
        <v>95</v>
      </c>
      <c r="S7362">
        <v>96.600000000000009</v>
      </c>
      <c r="T7362">
        <v>1</v>
      </c>
      <c r="U7362">
        <v>6</v>
      </c>
      <c r="V7362">
        <v>15350</v>
      </c>
      <c r="AB7362" t="s">
        <v>98</v>
      </c>
      <c r="AC7362" t="s">
        <v>98</v>
      </c>
      <c r="AD7362" t="s">
        <v>98</v>
      </c>
      <c r="AE7362" t="s">
        <v>63</v>
      </c>
      <c r="AG7362">
        <v>1990</v>
      </c>
      <c r="AH7362">
        <v>35.911999999999999</v>
      </c>
      <c r="AI7362">
        <v>37.679512000000003</v>
      </c>
      <c r="AJ7362">
        <v>-97.157415999999998</v>
      </c>
      <c r="AL7362">
        <v>3</v>
      </c>
      <c r="AM7362" t="s">
        <v>63</v>
      </c>
      <c r="AN7362" t="s">
        <v>28035</v>
      </c>
      <c r="AO7362" t="s">
        <v>103</v>
      </c>
      <c r="AP7362" t="s">
        <v>170</v>
      </c>
      <c r="AQ7362" t="s">
        <v>347</v>
      </c>
      <c r="AR7362" t="s">
        <v>2679</v>
      </c>
      <c r="AS7362" t="s">
        <v>83</v>
      </c>
      <c r="AT7362" s="5">
        <v>35855</v>
      </c>
      <c r="AU7362" t="s">
        <v>76</v>
      </c>
      <c r="AV7362" t="s">
        <v>134</v>
      </c>
      <c r="AW7362" t="s">
        <v>150</v>
      </c>
    </row>
    <row r="7363" spans="1:49" x14ac:dyDescent="0.25">
      <c r="A7363">
        <v>120</v>
      </c>
      <c r="B7363" t="s">
        <v>27545</v>
      </c>
      <c r="C7363">
        <v>1</v>
      </c>
      <c r="D7363" t="s">
        <v>86</v>
      </c>
      <c r="E7363" t="s">
        <v>163</v>
      </c>
      <c r="F7363" t="s">
        <v>108</v>
      </c>
      <c r="G7363">
        <v>225.61</v>
      </c>
      <c r="H7363" t="s">
        <v>90</v>
      </c>
      <c r="I7363" t="s">
        <v>63</v>
      </c>
      <c r="J7363" t="s">
        <v>91</v>
      </c>
      <c r="K7363" t="s">
        <v>27546</v>
      </c>
      <c r="L7363" t="s">
        <v>27547</v>
      </c>
      <c r="M7363" t="s">
        <v>167</v>
      </c>
      <c r="N7363">
        <v>122.50656167979002</v>
      </c>
      <c r="P7363">
        <v>40</v>
      </c>
      <c r="Q7363">
        <v>96.5</v>
      </c>
      <c r="R7363">
        <v>90</v>
      </c>
      <c r="S7363">
        <v>98</v>
      </c>
      <c r="T7363">
        <v>1</v>
      </c>
      <c r="U7363">
        <v>6</v>
      </c>
      <c r="V7363">
        <v>15350</v>
      </c>
      <c r="AB7363" t="s">
        <v>98</v>
      </c>
      <c r="AC7363" t="s">
        <v>98</v>
      </c>
      <c r="AD7363" t="s">
        <v>129</v>
      </c>
      <c r="AE7363" t="s">
        <v>63</v>
      </c>
      <c r="AG7363">
        <v>1990</v>
      </c>
      <c r="AH7363">
        <v>35.902000000000001</v>
      </c>
      <c r="AI7363">
        <v>37.679358000000001</v>
      </c>
      <c r="AJ7363">
        <v>-97.157415999999998</v>
      </c>
      <c r="AL7363">
        <v>3</v>
      </c>
      <c r="AM7363" t="s">
        <v>63</v>
      </c>
      <c r="AN7363" t="s">
        <v>27548</v>
      </c>
      <c r="AO7363" t="s">
        <v>103</v>
      </c>
      <c r="AP7363" t="s">
        <v>170</v>
      </c>
      <c r="AQ7363" t="s">
        <v>347</v>
      </c>
      <c r="AR7363" t="s">
        <v>2679</v>
      </c>
      <c r="AS7363" t="s">
        <v>83</v>
      </c>
      <c r="AT7363" s="5">
        <v>35855</v>
      </c>
      <c r="AU7363" t="s">
        <v>76</v>
      </c>
      <c r="AV7363" t="s">
        <v>134</v>
      </c>
      <c r="AW7363" t="s">
        <v>150</v>
      </c>
    </row>
    <row r="7364" spans="1:49" x14ac:dyDescent="0.25">
      <c r="A7364">
        <v>275</v>
      </c>
      <c r="B7364" t="s">
        <v>1833</v>
      </c>
      <c r="C7364">
        <v>1</v>
      </c>
      <c r="D7364" t="s">
        <v>86</v>
      </c>
      <c r="E7364" t="s">
        <v>163</v>
      </c>
      <c r="F7364" t="s">
        <v>108</v>
      </c>
      <c r="G7364">
        <v>225.76</v>
      </c>
      <c r="H7364" t="s">
        <v>90</v>
      </c>
      <c r="I7364" t="s">
        <v>63</v>
      </c>
      <c r="J7364" t="s">
        <v>91</v>
      </c>
      <c r="K7364" t="s">
        <v>1834</v>
      </c>
      <c r="L7364" t="s">
        <v>1835</v>
      </c>
      <c r="M7364" t="s">
        <v>680</v>
      </c>
      <c r="N7364">
        <v>112.5984251968504</v>
      </c>
      <c r="P7364">
        <v>40</v>
      </c>
      <c r="Q7364">
        <v>97.600000000000009</v>
      </c>
      <c r="R7364">
        <v>92</v>
      </c>
      <c r="S7364">
        <v>98.4</v>
      </c>
      <c r="T7364">
        <v>1</v>
      </c>
      <c r="U7364">
        <v>6</v>
      </c>
      <c r="V7364">
        <v>15350</v>
      </c>
      <c r="X7364" t="s">
        <v>1836</v>
      </c>
      <c r="Y7364" t="s">
        <v>72</v>
      </c>
      <c r="Z7364" t="s">
        <v>324</v>
      </c>
      <c r="AA7364" t="s">
        <v>484</v>
      </c>
      <c r="AB7364" t="s">
        <v>98</v>
      </c>
      <c r="AC7364" t="s">
        <v>129</v>
      </c>
      <c r="AD7364" t="s">
        <v>129</v>
      </c>
      <c r="AE7364" t="s">
        <v>63</v>
      </c>
      <c r="AG7364">
        <v>1990</v>
      </c>
      <c r="AH7364">
        <v>36.052</v>
      </c>
      <c r="AI7364">
        <v>37.679521999999999</v>
      </c>
      <c r="AJ7364">
        <v>-97.154527999999999</v>
      </c>
      <c r="AL7364">
        <v>3</v>
      </c>
      <c r="AM7364" t="s">
        <v>63</v>
      </c>
      <c r="AN7364" t="s">
        <v>1837</v>
      </c>
      <c r="AO7364" t="s">
        <v>103</v>
      </c>
      <c r="AP7364" t="s">
        <v>170</v>
      </c>
      <c r="AQ7364" t="s">
        <v>443</v>
      </c>
      <c r="AR7364" t="s">
        <v>787</v>
      </c>
      <c r="AS7364" t="s">
        <v>83</v>
      </c>
      <c r="AT7364" s="5">
        <v>35855</v>
      </c>
      <c r="AU7364" t="s">
        <v>76</v>
      </c>
      <c r="AV7364" t="s">
        <v>134</v>
      </c>
      <c r="AW7364" t="s">
        <v>150</v>
      </c>
    </row>
    <row r="7365" spans="1:49" x14ac:dyDescent="0.25">
      <c r="A7365">
        <v>230</v>
      </c>
      <c r="B7365" t="s">
        <v>2814</v>
      </c>
      <c r="C7365">
        <v>1</v>
      </c>
      <c r="D7365" t="s">
        <v>86</v>
      </c>
      <c r="E7365" t="s">
        <v>163</v>
      </c>
      <c r="F7365" t="s">
        <v>108</v>
      </c>
      <c r="G7365">
        <v>225.75</v>
      </c>
      <c r="H7365" t="s">
        <v>90</v>
      </c>
      <c r="I7365" t="s">
        <v>63</v>
      </c>
      <c r="J7365" t="s">
        <v>91</v>
      </c>
      <c r="K7365" t="s">
        <v>2815</v>
      </c>
      <c r="L7365" t="s">
        <v>1835</v>
      </c>
      <c r="M7365" t="s">
        <v>167</v>
      </c>
      <c r="N7365">
        <v>112.5</v>
      </c>
      <c r="P7365">
        <v>40</v>
      </c>
      <c r="Q7365">
        <v>97.600000000000009</v>
      </c>
      <c r="R7365">
        <v>90</v>
      </c>
      <c r="S7365">
        <v>100</v>
      </c>
      <c r="T7365">
        <v>1</v>
      </c>
      <c r="U7365">
        <v>6</v>
      </c>
      <c r="V7365">
        <v>15350</v>
      </c>
      <c r="X7365" t="s">
        <v>1836</v>
      </c>
      <c r="Y7365" t="s">
        <v>72</v>
      </c>
      <c r="Z7365" t="s">
        <v>364</v>
      </c>
      <c r="AA7365" t="s">
        <v>484</v>
      </c>
      <c r="AB7365" t="s">
        <v>98</v>
      </c>
      <c r="AC7365" t="s">
        <v>98</v>
      </c>
      <c r="AD7365" t="s">
        <v>129</v>
      </c>
      <c r="AE7365" t="s">
        <v>63</v>
      </c>
      <c r="AG7365">
        <v>1990</v>
      </c>
      <c r="AH7365">
        <v>36.042000000000002</v>
      </c>
      <c r="AI7365">
        <v>37.679372999999998</v>
      </c>
      <c r="AJ7365">
        <v>-97.154556999999997</v>
      </c>
      <c r="AL7365">
        <v>3</v>
      </c>
      <c r="AM7365" t="s">
        <v>63</v>
      </c>
      <c r="AN7365" t="s">
        <v>2816</v>
      </c>
      <c r="AO7365" t="s">
        <v>103</v>
      </c>
      <c r="AP7365" t="s">
        <v>170</v>
      </c>
      <c r="AQ7365" t="s">
        <v>443</v>
      </c>
      <c r="AR7365" t="s">
        <v>787</v>
      </c>
      <c r="AS7365" t="s">
        <v>83</v>
      </c>
      <c r="AT7365" s="5">
        <v>35855</v>
      </c>
      <c r="AU7365" t="s">
        <v>76</v>
      </c>
      <c r="AV7365" t="s">
        <v>134</v>
      </c>
      <c r="AW7365" t="s">
        <v>150</v>
      </c>
    </row>
    <row r="7366" spans="1:49" x14ac:dyDescent="0.25">
      <c r="A7366">
        <v>0</v>
      </c>
      <c r="B7366" t="s">
        <v>11299</v>
      </c>
      <c r="C7366">
        <v>1</v>
      </c>
      <c r="D7366" t="s">
        <v>86</v>
      </c>
      <c r="E7366" t="s">
        <v>739</v>
      </c>
      <c r="F7366" t="s">
        <v>65</v>
      </c>
      <c r="G7366">
        <v>48.59</v>
      </c>
      <c r="H7366" t="s">
        <v>138</v>
      </c>
      <c r="I7366" t="s">
        <v>63</v>
      </c>
      <c r="J7366" t="s">
        <v>91</v>
      </c>
      <c r="K7366" t="s">
        <v>11300</v>
      </c>
      <c r="L7366" t="s">
        <v>9026</v>
      </c>
      <c r="M7366" t="s">
        <v>2898</v>
      </c>
      <c r="N7366">
        <v>31.003937007874015</v>
      </c>
      <c r="P7366">
        <v>90</v>
      </c>
      <c r="Q7366">
        <v>83</v>
      </c>
      <c r="S7366">
        <v>89.9</v>
      </c>
      <c r="T7366">
        <v>0</v>
      </c>
      <c r="U7366">
        <v>14</v>
      </c>
      <c r="V7366">
        <v>14800</v>
      </c>
      <c r="AB7366" t="s">
        <v>63</v>
      </c>
      <c r="AC7366" t="s">
        <v>63</v>
      </c>
      <c r="AD7366" t="s">
        <v>63</v>
      </c>
      <c r="AE7366" t="s">
        <v>75</v>
      </c>
      <c r="AG7366">
        <v>1955</v>
      </c>
      <c r="AH7366">
        <v>4.8600000000000003</v>
      </c>
      <c r="AI7366">
        <v>37.668109999999999</v>
      </c>
      <c r="AJ7366">
        <v>-97.246690000000001</v>
      </c>
      <c r="AL7366">
        <v>3</v>
      </c>
      <c r="AM7366" t="s">
        <v>2857</v>
      </c>
      <c r="AN7366" t="s">
        <v>11301</v>
      </c>
      <c r="AO7366" t="s">
        <v>79</v>
      </c>
      <c r="AP7366" t="s">
        <v>116</v>
      </c>
      <c r="AQ7366" t="s">
        <v>133</v>
      </c>
      <c r="AR7366" t="s">
        <v>133</v>
      </c>
      <c r="AS7366" t="s">
        <v>83</v>
      </c>
      <c r="AT7366" s="5"/>
      <c r="AU7366" t="s">
        <v>129</v>
      </c>
      <c r="AV7366" t="s">
        <v>149</v>
      </c>
      <c r="AW7366" t="s">
        <v>150</v>
      </c>
    </row>
    <row r="7367" spans="1:49" x14ac:dyDescent="0.25">
      <c r="A7367">
        <v>0</v>
      </c>
      <c r="B7367" t="s">
        <v>23334</v>
      </c>
      <c r="C7367">
        <v>1</v>
      </c>
      <c r="D7367" t="s">
        <v>86</v>
      </c>
      <c r="E7367" t="s">
        <v>739</v>
      </c>
      <c r="F7367" t="s">
        <v>65</v>
      </c>
      <c r="G7367">
        <v>52.4</v>
      </c>
      <c r="H7367" t="s">
        <v>138</v>
      </c>
      <c r="I7367" t="s">
        <v>63</v>
      </c>
      <c r="J7367" t="s">
        <v>91</v>
      </c>
      <c r="K7367" t="s">
        <v>23335</v>
      </c>
      <c r="L7367" t="s">
        <v>5653</v>
      </c>
      <c r="M7367" t="s">
        <v>2898</v>
      </c>
      <c r="N7367">
        <v>20.603674540682416</v>
      </c>
      <c r="P7367">
        <v>94</v>
      </c>
      <c r="Q7367">
        <v>83</v>
      </c>
      <c r="S7367">
        <v>92.8</v>
      </c>
      <c r="T7367">
        <v>0</v>
      </c>
      <c r="U7367">
        <v>16</v>
      </c>
      <c r="V7367">
        <v>16900</v>
      </c>
      <c r="AB7367" t="s">
        <v>63</v>
      </c>
      <c r="AC7367" t="s">
        <v>63</v>
      </c>
      <c r="AD7367" t="s">
        <v>63</v>
      </c>
      <c r="AE7367" t="s">
        <v>98</v>
      </c>
      <c r="AG7367">
        <v>1955</v>
      </c>
      <c r="AH7367">
        <v>5.24</v>
      </c>
      <c r="AI7367">
        <v>37.684359999999998</v>
      </c>
      <c r="AJ7367">
        <v>-97.184830000000005</v>
      </c>
      <c r="AL7367">
        <v>2</v>
      </c>
      <c r="AM7367" t="s">
        <v>2857</v>
      </c>
      <c r="AN7367" t="s">
        <v>23336</v>
      </c>
      <c r="AO7367" t="s">
        <v>103</v>
      </c>
      <c r="AP7367" t="s">
        <v>116</v>
      </c>
      <c r="AQ7367" t="s">
        <v>246</v>
      </c>
      <c r="AR7367" t="s">
        <v>1304</v>
      </c>
      <c r="AS7367" t="s">
        <v>83</v>
      </c>
      <c r="AT7367" s="5">
        <v>37257</v>
      </c>
      <c r="AU7367" t="s">
        <v>129</v>
      </c>
      <c r="AV7367" t="s">
        <v>149</v>
      </c>
      <c r="AW7367" t="s">
        <v>150</v>
      </c>
    </row>
    <row r="7368" spans="1:49" x14ac:dyDescent="0.25">
      <c r="A7368">
        <v>0</v>
      </c>
      <c r="B7368" t="s">
        <v>27088</v>
      </c>
      <c r="C7368">
        <v>1</v>
      </c>
      <c r="D7368" t="s">
        <v>86</v>
      </c>
      <c r="E7368" t="s">
        <v>739</v>
      </c>
      <c r="F7368" t="s">
        <v>65</v>
      </c>
      <c r="G7368">
        <v>53.4</v>
      </c>
      <c r="H7368" t="s">
        <v>138</v>
      </c>
      <c r="I7368" t="s">
        <v>63</v>
      </c>
      <c r="J7368" t="s">
        <v>91</v>
      </c>
      <c r="K7368" t="s">
        <v>27089</v>
      </c>
      <c r="L7368" t="s">
        <v>1266</v>
      </c>
      <c r="M7368" t="s">
        <v>2898</v>
      </c>
      <c r="N7368">
        <v>46.391076115485568</v>
      </c>
      <c r="O7368">
        <v>20</v>
      </c>
      <c r="P7368">
        <v>90</v>
      </c>
      <c r="Q7368">
        <v>72</v>
      </c>
      <c r="S7368">
        <v>98.5</v>
      </c>
      <c r="T7368">
        <v>0</v>
      </c>
      <c r="U7368">
        <v>18</v>
      </c>
      <c r="V7368">
        <v>15300</v>
      </c>
      <c r="AB7368" t="s">
        <v>63</v>
      </c>
      <c r="AC7368" t="s">
        <v>63</v>
      </c>
      <c r="AD7368" t="s">
        <v>63</v>
      </c>
      <c r="AE7368" t="s">
        <v>76</v>
      </c>
      <c r="AG7368">
        <v>1955</v>
      </c>
      <c r="AH7368">
        <v>5.34</v>
      </c>
      <c r="AI7368">
        <v>37.693510000000003</v>
      </c>
      <c r="AJ7368">
        <v>-97.169269999999997</v>
      </c>
      <c r="AK7368" t="s">
        <v>77</v>
      </c>
      <c r="AL7368">
        <v>3</v>
      </c>
      <c r="AM7368" t="s">
        <v>2857</v>
      </c>
      <c r="AN7368" t="s">
        <v>27090</v>
      </c>
      <c r="AO7368" t="s">
        <v>103</v>
      </c>
      <c r="AP7368" t="s">
        <v>116</v>
      </c>
      <c r="AQ7368" t="s">
        <v>133</v>
      </c>
      <c r="AR7368" t="s">
        <v>133</v>
      </c>
      <c r="AS7368" t="s">
        <v>83</v>
      </c>
      <c r="AT7368" s="5"/>
      <c r="AU7368" t="s">
        <v>129</v>
      </c>
      <c r="AV7368" t="s">
        <v>149</v>
      </c>
      <c r="AW7368" t="s">
        <v>150</v>
      </c>
    </row>
    <row r="7369" spans="1:49" x14ac:dyDescent="0.25">
      <c r="A7369">
        <v>0</v>
      </c>
      <c r="B7369" t="s">
        <v>9590</v>
      </c>
      <c r="C7369">
        <v>1</v>
      </c>
      <c r="D7369" t="s">
        <v>86</v>
      </c>
      <c r="E7369" t="s">
        <v>739</v>
      </c>
      <c r="F7369" t="s">
        <v>65</v>
      </c>
      <c r="G7369">
        <v>54.1</v>
      </c>
      <c r="H7369" t="s">
        <v>138</v>
      </c>
      <c r="I7369" t="s">
        <v>63</v>
      </c>
      <c r="J7369" t="s">
        <v>91</v>
      </c>
      <c r="K7369" t="s">
        <v>9591</v>
      </c>
      <c r="L7369" t="s">
        <v>9592</v>
      </c>
      <c r="M7369" t="s">
        <v>3983</v>
      </c>
      <c r="N7369">
        <v>20.603674540682416</v>
      </c>
      <c r="P7369">
        <v>90</v>
      </c>
      <c r="Q7369">
        <v>72.2</v>
      </c>
      <c r="S7369">
        <v>90.4</v>
      </c>
      <c r="T7369">
        <v>0</v>
      </c>
      <c r="U7369">
        <v>18</v>
      </c>
      <c r="V7369">
        <v>15300</v>
      </c>
      <c r="AB7369" t="s">
        <v>63</v>
      </c>
      <c r="AC7369" t="s">
        <v>63</v>
      </c>
      <c r="AD7369" t="s">
        <v>63</v>
      </c>
      <c r="AE7369" t="s">
        <v>98</v>
      </c>
      <c r="AG7369">
        <v>1955</v>
      </c>
      <c r="AH7369">
        <v>5.41</v>
      </c>
      <c r="AI7369">
        <v>37.699390000000001</v>
      </c>
      <c r="AJ7369">
        <v>-97.158519999999996</v>
      </c>
      <c r="AL7369">
        <v>2</v>
      </c>
      <c r="AM7369" t="s">
        <v>2857</v>
      </c>
      <c r="AN7369" t="s">
        <v>9593</v>
      </c>
      <c r="AO7369" t="s">
        <v>103</v>
      </c>
      <c r="AP7369" t="s">
        <v>116</v>
      </c>
      <c r="AQ7369" t="s">
        <v>843</v>
      </c>
      <c r="AR7369" t="s">
        <v>336</v>
      </c>
      <c r="AS7369" t="s">
        <v>83</v>
      </c>
      <c r="AT7369" s="5">
        <v>37257</v>
      </c>
      <c r="AU7369" t="s">
        <v>129</v>
      </c>
      <c r="AV7369" t="s">
        <v>149</v>
      </c>
      <c r="AW7369" t="s">
        <v>150</v>
      </c>
    </row>
    <row r="7370" spans="1:49" x14ac:dyDescent="0.25">
      <c r="A7370">
        <v>1493</v>
      </c>
      <c r="B7370" t="s">
        <v>12902</v>
      </c>
      <c r="C7370">
        <v>1</v>
      </c>
      <c r="D7370" t="s">
        <v>86</v>
      </c>
      <c r="E7370" t="s">
        <v>163</v>
      </c>
      <c r="F7370" t="s">
        <v>108</v>
      </c>
      <c r="G7370">
        <v>215.61</v>
      </c>
      <c r="H7370" t="s">
        <v>994</v>
      </c>
      <c r="I7370" t="s">
        <v>63</v>
      </c>
      <c r="J7370" t="s">
        <v>91</v>
      </c>
      <c r="K7370" t="s">
        <v>12903</v>
      </c>
      <c r="L7370" t="s">
        <v>12904</v>
      </c>
      <c r="M7370" t="s">
        <v>12905</v>
      </c>
      <c r="N7370">
        <v>295.70209973753282</v>
      </c>
      <c r="P7370">
        <v>26</v>
      </c>
      <c r="Q7370">
        <v>74.8</v>
      </c>
      <c r="R7370">
        <v>90</v>
      </c>
      <c r="S7370">
        <v>97.9</v>
      </c>
      <c r="T7370">
        <v>1</v>
      </c>
      <c r="U7370">
        <v>4</v>
      </c>
      <c r="V7370">
        <v>51000</v>
      </c>
      <c r="W7370" t="s">
        <v>70</v>
      </c>
      <c r="AB7370" t="s">
        <v>98</v>
      </c>
      <c r="AC7370" t="s">
        <v>98</v>
      </c>
      <c r="AD7370" t="s">
        <v>98</v>
      </c>
      <c r="AE7370" t="s">
        <v>63</v>
      </c>
      <c r="AG7370">
        <v>1994</v>
      </c>
      <c r="AH7370">
        <v>25.88</v>
      </c>
      <c r="AI7370">
        <v>37.67895</v>
      </c>
      <c r="AJ7370">
        <v>-97.339429999999993</v>
      </c>
      <c r="AL7370">
        <v>3</v>
      </c>
      <c r="AM7370" t="s">
        <v>63</v>
      </c>
      <c r="AN7370" t="s">
        <v>12906</v>
      </c>
      <c r="AO7370" t="s">
        <v>79</v>
      </c>
      <c r="AP7370" t="s">
        <v>786</v>
      </c>
      <c r="AQ7370" t="s">
        <v>82</v>
      </c>
      <c r="AR7370" t="s">
        <v>569</v>
      </c>
      <c r="AS7370" t="s">
        <v>83</v>
      </c>
      <c r="AT7370" s="5">
        <v>41316</v>
      </c>
      <c r="AU7370" t="s">
        <v>63</v>
      </c>
      <c r="AV7370" t="s">
        <v>546</v>
      </c>
      <c r="AW7370" t="s">
        <v>188</v>
      </c>
    </row>
    <row r="7371" spans="1:49" x14ac:dyDescent="0.25">
      <c r="A7371">
        <v>3694</v>
      </c>
      <c r="B7371" t="s">
        <v>1916</v>
      </c>
      <c r="C7371">
        <v>2</v>
      </c>
      <c r="D7371" t="s">
        <v>86</v>
      </c>
      <c r="E7371" t="s">
        <v>163</v>
      </c>
      <c r="F7371" t="s">
        <v>108</v>
      </c>
      <c r="G7371">
        <v>215.68</v>
      </c>
      <c r="H7371" t="s">
        <v>994</v>
      </c>
      <c r="I7371" t="s">
        <v>63</v>
      </c>
      <c r="J7371" t="s">
        <v>91</v>
      </c>
      <c r="K7371" t="s">
        <v>1917</v>
      </c>
      <c r="L7371" t="s">
        <v>991</v>
      </c>
      <c r="M7371" t="s">
        <v>1918</v>
      </c>
      <c r="N7371">
        <v>2908.005249343832</v>
      </c>
      <c r="P7371">
        <v>54</v>
      </c>
      <c r="Q7371">
        <v>84.600000000000009</v>
      </c>
      <c r="R7371">
        <v>90</v>
      </c>
      <c r="S7371">
        <v>98.5</v>
      </c>
      <c r="T7371">
        <v>1</v>
      </c>
      <c r="U7371">
        <v>4</v>
      </c>
      <c r="V7371">
        <v>51000</v>
      </c>
      <c r="W7371" t="s">
        <v>70</v>
      </c>
      <c r="X7371" t="s">
        <v>942</v>
      </c>
      <c r="Y7371" t="s">
        <v>126</v>
      </c>
      <c r="Z7371" t="s">
        <v>253</v>
      </c>
      <c r="AA7371" t="s">
        <v>157</v>
      </c>
      <c r="AB7371" t="s">
        <v>98</v>
      </c>
      <c r="AC7371" t="s">
        <v>98</v>
      </c>
      <c r="AD7371" t="s">
        <v>98</v>
      </c>
      <c r="AE7371" t="s">
        <v>63</v>
      </c>
      <c r="AG7371">
        <v>1994</v>
      </c>
      <c r="AH7371">
        <v>25.95</v>
      </c>
      <c r="AI7371">
        <v>37.678915000000003</v>
      </c>
      <c r="AJ7371">
        <v>-97.342375000000004</v>
      </c>
      <c r="AL7371">
        <v>27</v>
      </c>
      <c r="AM7371" t="s">
        <v>63</v>
      </c>
      <c r="AN7371" t="s">
        <v>1919</v>
      </c>
      <c r="AO7371" t="s">
        <v>79</v>
      </c>
      <c r="AP7371" t="s">
        <v>786</v>
      </c>
      <c r="AQ7371" t="s">
        <v>81</v>
      </c>
      <c r="AR7371" t="s">
        <v>118</v>
      </c>
      <c r="AS7371" t="s">
        <v>83</v>
      </c>
      <c r="AT7371" s="5">
        <v>41316</v>
      </c>
      <c r="AU7371" t="s">
        <v>76</v>
      </c>
      <c r="AV7371" t="s">
        <v>546</v>
      </c>
      <c r="AW7371" t="s">
        <v>188</v>
      </c>
    </row>
    <row r="7372" spans="1:49" x14ac:dyDescent="0.25">
      <c r="A7372">
        <v>3694</v>
      </c>
      <c r="B7372" t="s">
        <v>1916</v>
      </c>
      <c r="C7372">
        <v>7</v>
      </c>
      <c r="D7372" t="s">
        <v>63</v>
      </c>
      <c r="E7372" t="s">
        <v>163</v>
      </c>
      <c r="F7372" t="s">
        <v>108</v>
      </c>
      <c r="G7372">
        <v>215.68</v>
      </c>
      <c r="I7372" t="s">
        <v>63</v>
      </c>
      <c r="J7372" t="s">
        <v>91</v>
      </c>
      <c r="K7372" t="s">
        <v>1917</v>
      </c>
      <c r="L7372" t="s">
        <v>991</v>
      </c>
      <c r="M7372" t="s">
        <v>1918</v>
      </c>
      <c r="N7372">
        <v>2908.005249343832</v>
      </c>
      <c r="P7372">
        <v>54</v>
      </c>
      <c r="Q7372">
        <v>84.600000000000009</v>
      </c>
      <c r="R7372">
        <v>90</v>
      </c>
      <c r="S7372">
        <v>98.5</v>
      </c>
      <c r="T7372">
        <v>1</v>
      </c>
      <c r="U7372">
        <v>4</v>
      </c>
      <c r="V7372">
        <v>51000</v>
      </c>
      <c r="W7372" t="s">
        <v>70</v>
      </c>
      <c r="X7372" t="s">
        <v>942</v>
      </c>
      <c r="Y7372" t="s">
        <v>126</v>
      </c>
      <c r="Z7372" t="s">
        <v>253</v>
      </c>
      <c r="AA7372" t="s">
        <v>157</v>
      </c>
      <c r="AB7372" t="s">
        <v>98</v>
      </c>
      <c r="AC7372" t="s">
        <v>98</v>
      </c>
      <c r="AD7372" t="s">
        <v>98</v>
      </c>
      <c r="AE7372" t="s">
        <v>63</v>
      </c>
      <c r="AG7372">
        <v>1994</v>
      </c>
      <c r="AH7372">
        <v>25.95</v>
      </c>
      <c r="AI7372">
        <v>37.678915000000003</v>
      </c>
      <c r="AJ7372">
        <v>-97.342375000000004</v>
      </c>
      <c r="AL7372">
        <v>27</v>
      </c>
      <c r="AM7372" t="s">
        <v>63</v>
      </c>
      <c r="AN7372" t="s">
        <v>1919</v>
      </c>
      <c r="AO7372" t="s">
        <v>79</v>
      </c>
      <c r="AP7372" t="s">
        <v>786</v>
      </c>
      <c r="AQ7372" t="s">
        <v>81</v>
      </c>
      <c r="AR7372" t="s">
        <v>118</v>
      </c>
      <c r="AS7372" t="s">
        <v>83</v>
      </c>
      <c r="AT7372" s="5">
        <v>41316</v>
      </c>
      <c r="AU7372" t="s">
        <v>76</v>
      </c>
      <c r="AV7372" t="s">
        <v>546</v>
      </c>
      <c r="AW7372" t="s">
        <v>188</v>
      </c>
    </row>
    <row r="7373" spans="1:49" x14ac:dyDescent="0.25">
      <c r="A7373">
        <v>3694</v>
      </c>
      <c r="B7373" t="s">
        <v>1916</v>
      </c>
      <c r="C7373">
        <v>6</v>
      </c>
      <c r="D7373" t="s">
        <v>63</v>
      </c>
      <c r="E7373" t="s">
        <v>163</v>
      </c>
      <c r="F7373" t="s">
        <v>108</v>
      </c>
      <c r="G7373">
        <v>215.68</v>
      </c>
      <c r="I7373" t="s">
        <v>63</v>
      </c>
      <c r="J7373" t="s">
        <v>91</v>
      </c>
      <c r="K7373" t="s">
        <v>1917</v>
      </c>
      <c r="L7373" t="s">
        <v>991</v>
      </c>
      <c r="M7373" t="s">
        <v>1918</v>
      </c>
      <c r="N7373">
        <v>2908.005249343832</v>
      </c>
      <c r="P7373">
        <v>54</v>
      </c>
      <c r="Q7373">
        <v>84.600000000000009</v>
      </c>
      <c r="R7373">
        <v>90</v>
      </c>
      <c r="S7373">
        <v>98.5</v>
      </c>
      <c r="T7373">
        <v>1</v>
      </c>
      <c r="U7373">
        <v>4</v>
      </c>
      <c r="V7373">
        <v>51000</v>
      </c>
      <c r="W7373" t="s">
        <v>70</v>
      </c>
      <c r="X7373" t="s">
        <v>942</v>
      </c>
      <c r="Y7373" t="s">
        <v>126</v>
      </c>
      <c r="Z7373" t="s">
        <v>253</v>
      </c>
      <c r="AA7373" t="s">
        <v>157</v>
      </c>
      <c r="AB7373" t="s">
        <v>98</v>
      </c>
      <c r="AC7373" t="s">
        <v>98</v>
      </c>
      <c r="AD7373" t="s">
        <v>98</v>
      </c>
      <c r="AE7373" t="s">
        <v>63</v>
      </c>
      <c r="AG7373">
        <v>1994</v>
      </c>
      <c r="AH7373">
        <v>25.95</v>
      </c>
      <c r="AI7373">
        <v>37.678915000000003</v>
      </c>
      <c r="AJ7373">
        <v>-97.342375000000004</v>
      </c>
      <c r="AL7373">
        <v>27</v>
      </c>
      <c r="AM7373" t="s">
        <v>63</v>
      </c>
      <c r="AN7373" t="s">
        <v>1919</v>
      </c>
      <c r="AO7373" t="s">
        <v>79</v>
      </c>
      <c r="AP7373" t="s">
        <v>786</v>
      </c>
      <c r="AQ7373" t="s">
        <v>81</v>
      </c>
      <c r="AR7373" t="s">
        <v>118</v>
      </c>
      <c r="AS7373" t="s">
        <v>83</v>
      </c>
      <c r="AT7373" s="5">
        <v>41316</v>
      </c>
      <c r="AU7373" t="s">
        <v>76</v>
      </c>
      <c r="AV7373" t="s">
        <v>546</v>
      </c>
      <c r="AW7373" t="s">
        <v>188</v>
      </c>
    </row>
    <row r="7374" spans="1:49" x14ac:dyDescent="0.25">
      <c r="A7374">
        <v>3694</v>
      </c>
      <c r="B7374" t="s">
        <v>1916</v>
      </c>
      <c r="C7374">
        <v>5</v>
      </c>
      <c r="D7374" t="s">
        <v>63</v>
      </c>
      <c r="E7374" t="s">
        <v>163</v>
      </c>
      <c r="F7374" t="s">
        <v>108</v>
      </c>
      <c r="G7374">
        <v>215.68</v>
      </c>
      <c r="I7374" t="s">
        <v>63</v>
      </c>
      <c r="J7374" t="s">
        <v>91</v>
      </c>
      <c r="K7374" t="s">
        <v>1917</v>
      </c>
      <c r="L7374" t="s">
        <v>991</v>
      </c>
      <c r="M7374" t="s">
        <v>1918</v>
      </c>
      <c r="N7374">
        <v>2908.005249343832</v>
      </c>
      <c r="P7374">
        <v>54</v>
      </c>
      <c r="Q7374">
        <v>84.600000000000009</v>
      </c>
      <c r="R7374">
        <v>90</v>
      </c>
      <c r="S7374">
        <v>98.5</v>
      </c>
      <c r="T7374">
        <v>1</v>
      </c>
      <c r="U7374">
        <v>4</v>
      </c>
      <c r="V7374">
        <v>51000</v>
      </c>
      <c r="W7374" t="s">
        <v>70</v>
      </c>
      <c r="X7374" t="s">
        <v>942</v>
      </c>
      <c r="Y7374" t="s">
        <v>126</v>
      </c>
      <c r="Z7374" t="s">
        <v>253</v>
      </c>
      <c r="AA7374" t="s">
        <v>157</v>
      </c>
      <c r="AB7374" t="s">
        <v>98</v>
      </c>
      <c r="AC7374" t="s">
        <v>98</v>
      </c>
      <c r="AD7374" t="s">
        <v>98</v>
      </c>
      <c r="AE7374" t="s">
        <v>63</v>
      </c>
      <c r="AG7374">
        <v>1994</v>
      </c>
      <c r="AH7374">
        <v>25.95</v>
      </c>
      <c r="AI7374">
        <v>37.678915000000003</v>
      </c>
      <c r="AJ7374">
        <v>-97.342375000000004</v>
      </c>
      <c r="AL7374">
        <v>27</v>
      </c>
      <c r="AM7374" t="s">
        <v>63</v>
      </c>
      <c r="AN7374" t="s">
        <v>1919</v>
      </c>
      <c r="AO7374" t="s">
        <v>79</v>
      </c>
      <c r="AP7374" t="s">
        <v>786</v>
      </c>
      <c r="AQ7374" t="s">
        <v>81</v>
      </c>
      <c r="AR7374" t="s">
        <v>118</v>
      </c>
      <c r="AS7374" t="s">
        <v>83</v>
      </c>
      <c r="AT7374" s="5">
        <v>41316</v>
      </c>
      <c r="AU7374" t="s">
        <v>76</v>
      </c>
      <c r="AV7374" t="s">
        <v>546</v>
      </c>
      <c r="AW7374" t="s">
        <v>188</v>
      </c>
    </row>
    <row r="7375" spans="1:49" x14ac:dyDescent="0.25">
      <c r="A7375">
        <v>3694</v>
      </c>
      <c r="B7375" t="s">
        <v>1916</v>
      </c>
      <c r="C7375">
        <v>4</v>
      </c>
      <c r="D7375" t="s">
        <v>63</v>
      </c>
      <c r="E7375" t="s">
        <v>163</v>
      </c>
      <c r="F7375" t="s">
        <v>108</v>
      </c>
      <c r="G7375">
        <v>215.68</v>
      </c>
      <c r="I7375" t="s">
        <v>63</v>
      </c>
      <c r="J7375" t="s">
        <v>91</v>
      </c>
      <c r="K7375" t="s">
        <v>1917</v>
      </c>
      <c r="L7375" t="s">
        <v>991</v>
      </c>
      <c r="M7375" t="s">
        <v>1918</v>
      </c>
      <c r="N7375">
        <v>2908.005249343832</v>
      </c>
      <c r="P7375">
        <v>54</v>
      </c>
      <c r="Q7375">
        <v>84.600000000000009</v>
      </c>
      <c r="R7375">
        <v>90</v>
      </c>
      <c r="S7375">
        <v>98.5</v>
      </c>
      <c r="T7375">
        <v>1</v>
      </c>
      <c r="U7375">
        <v>4</v>
      </c>
      <c r="V7375">
        <v>51000</v>
      </c>
      <c r="W7375" t="s">
        <v>70</v>
      </c>
      <c r="X7375" t="s">
        <v>942</v>
      </c>
      <c r="Y7375" t="s">
        <v>126</v>
      </c>
      <c r="Z7375" t="s">
        <v>253</v>
      </c>
      <c r="AA7375" t="s">
        <v>157</v>
      </c>
      <c r="AB7375" t="s">
        <v>98</v>
      </c>
      <c r="AC7375" t="s">
        <v>98</v>
      </c>
      <c r="AD7375" t="s">
        <v>98</v>
      </c>
      <c r="AE7375" t="s">
        <v>63</v>
      </c>
      <c r="AG7375">
        <v>1994</v>
      </c>
      <c r="AH7375">
        <v>25.95</v>
      </c>
      <c r="AI7375">
        <v>37.678915000000003</v>
      </c>
      <c r="AJ7375">
        <v>-97.342375000000004</v>
      </c>
      <c r="AL7375">
        <v>27</v>
      </c>
      <c r="AM7375" t="s">
        <v>63</v>
      </c>
      <c r="AN7375" t="s">
        <v>1919</v>
      </c>
      <c r="AO7375" t="s">
        <v>79</v>
      </c>
      <c r="AP7375" t="s">
        <v>786</v>
      </c>
      <c r="AQ7375" t="s">
        <v>81</v>
      </c>
      <c r="AR7375" t="s">
        <v>118</v>
      </c>
      <c r="AS7375" t="s">
        <v>83</v>
      </c>
      <c r="AT7375" s="5">
        <v>41316</v>
      </c>
      <c r="AU7375" t="s">
        <v>76</v>
      </c>
      <c r="AV7375" t="s">
        <v>546</v>
      </c>
      <c r="AW7375" t="s">
        <v>188</v>
      </c>
    </row>
    <row r="7376" spans="1:49" x14ac:dyDescent="0.25">
      <c r="A7376">
        <v>3694</v>
      </c>
      <c r="B7376" t="s">
        <v>1916</v>
      </c>
      <c r="C7376">
        <v>3</v>
      </c>
      <c r="D7376" t="s">
        <v>63</v>
      </c>
      <c r="E7376" t="s">
        <v>163</v>
      </c>
      <c r="F7376" t="s">
        <v>108</v>
      </c>
      <c r="G7376">
        <v>215.68</v>
      </c>
      <c r="I7376" t="s">
        <v>63</v>
      </c>
      <c r="J7376" t="s">
        <v>91</v>
      </c>
      <c r="K7376" t="s">
        <v>1917</v>
      </c>
      <c r="L7376" t="s">
        <v>991</v>
      </c>
      <c r="M7376" t="s">
        <v>1918</v>
      </c>
      <c r="N7376">
        <v>2908.005249343832</v>
      </c>
      <c r="P7376">
        <v>54</v>
      </c>
      <c r="Q7376">
        <v>84.600000000000009</v>
      </c>
      <c r="R7376">
        <v>90</v>
      </c>
      <c r="S7376">
        <v>98.5</v>
      </c>
      <c r="T7376">
        <v>1</v>
      </c>
      <c r="U7376">
        <v>4</v>
      </c>
      <c r="V7376">
        <v>51000</v>
      </c>
      <c r="W7376" t="s">
        <v>70</v>
      </c>
      <c r="X7376" t="s">
        <v>942</v>
      </c>
      <c r="Y7376" t="s">
        <v>126</v>
      </c>
      <c r="Z7376" t="s">
        <v>253</v>
      </c>
      <c r="AA7376" t="s">
        <v>157</v>
      </c>
      <c r="AB7376" t="s">
        <v>98</v>
      </c>
      <c r="AC7376" t="s">
        <v>98</v>
      </c>
      <c r="AD7376" t="s">
        <v>98</v>
      </c>
      <c r="AE7376" t="s">
        <v>63</v>
      </c>
      <c r="AG7376">
        <v>1994</v>
      </c>
      <c r="AH7376">
        <v>25.95</v>
      </c>
      <c r="AI7376">
        <v>37.678915000000003</v>
      </c>
      <c r="AJ7376">
        <v>-97.342375000000004</v>
      </c>
      <c r="AL7376">
        <v>27</v>
      </c>
      <c r="AM7376" t="s">
        <v>63</v>
      </c>
      <c r="AN7376" t="s">
        <v>1919</v>
      </c>
      <c r="AO7376" t="s">
        <v>79</v>
      </c>
      <c r="AP7376" t="s">
        <v>786</v>
      </c>
      <c r="AQ7376" t="s">
        <v>81</v>
      </c>
      <c r="AR7376" t="s">
        <v>118</v>
      </c>
      <c r="AS7376" t="s">
        <v>83</v>
      </c>
      <c r="AT7376" s="5">
        <v>41316</v>
      </c>
      <c r="AU7376" t="s">
        <v>76</v>
      </c>
      <c r="AV7376" t="s">
        <v>546</v>
      </c>
      <c r="AW7376" t="s">
        <v>188</v>
      </c>
    </row>
    <row r="7377" spans="1:49" x14ac:dyDescent="0.25">
      <c r="A7377">
        <v>3694</v>
      </c>
      <c r="B7377" t="s">
        <v>1916</v>
      </c>
      <c r="C7377">
        <v>1</v>
      </c>
      <c r="D7377" t="s">
        <v>63</v>
      </c>
      <c r="E7377" t="s">
        <v>163</v>
      </c>
      <c r="F7377" t="s">
        <v>108</v>
      </c>
      <c r="G7377">
        <v>215.68</v>
      </c>
      <c r="I7377" t="s">
        <v>63</v>
      </c>
      <c r="J7377" t="s">
        <v>91</v>
      </c>
      <c r="K7377" t="s">
        <v>1917</v>
      </c>
      <c r="L7377" t="s">
        <v>991</v>
      </c>
      <c r="M7377" t="s">
        <v>1918</v>
      </c>
      <c r="N7377">
        <v>2908.005249343832</v>
      </c>
      <c r="P7377">
        <v>54</v>
      </c>
      <c r="Q7377">
        <v>84.600000000000009</v>
      </c>
      <c r="R7377">
        <v>90</v>
      </c>
      <c r="S7377">
        <v>98.5</v>
      </c>
      <c r="T7377">
        <v>1</v>
      </c>
      <c r="U7377">
        <v>4</v>
      </c>
      <c r="V7377">
        <v>51000</v>
      </c>
      <c r="W7377" t="s">
        <v>70</v>
      </c>
      <c r="X7377" t="s">
        <v>942</v>
      </c>
      <c r="Y7377" t="s">
        <v>126</v>
      </c>
      <c r="Z7377" t="s">
        <v>253</v>
      </c>
      <c r="AA7377" t="s">
        <v>157</v>
      </c>
      <c r="AB7377" t="s">
        <v>98</v>
      </c>
      <c r="AC7377" t="s">
        <v>98</v>
      </c>
      <c r="AD7377" t="s">
        <v>98</v>
      </c>
      <c r="AE7377" t="s">
        <v>63</v>
      </c>
      <c r="AG7377">
        <v>1994</v>
      </c>
      <c r="AH7377">
        <v>25.95</v>
      </c>
      <c r="AI7377">
        <v>37.678915000000003</v>
      </c>
      <c r="AJ7377">
        <v>-97.342375000000004</v>
      </c>
      <c r="AL7377">
        <v>27</v>
      </c>
      <c r="AM7377" t="s">
        <v>63</v>
      </c>
      <c r="AN7377" t="s">
        <v>1919</v>
      </c>
      <c r="AO7377" t="s">
        <v>79</v>
      </c>
      <c r="AP7377" t="s">
        <v>786</v>
      </c>
      <c r="AQ7377" t="s">
        <v>81</v>
      </c>
      <c r="AR7377" t="s">
        <v>118</v>
      </c>
      <c r="AS7377" t="s">
        <v>83</v>
      </c>
      <c r="AT7377" s="5">
        <v>41316</v>
      </c>
      <c r="AU7377" t="s">
        <v>76</v>
      </c>
      <c r="AV7377" t="s">
        <v>546</v>
      </c>
      <c r="AW7377" t="s">
        <v>188</v>
      </c>
    </row>
    <row r="7378" spans="1:49" x14ac:dyDescent="0.25">
      <c r="A7378">
        <v>3665</v>
      </c>
      <c r="B7378" t="s">
        <v>989</v>
      </c>
      <c r="C7378">
        <v>3</v>
      </c>
      <c r="D7378" t="s">
        <v>86</v>
      </c>
      <c r="E7378" t="s">
        <v>163</v>
      </c>
      <c r="F7378" t="s">
        <v>108</v>
      </c>
      <c r="G7378">
        <v>215.67000000000002</v>
      </c>
      <c r="H7378" t="s">
        <v>994</v>
      </c>
      <c r="I7378" t="s">
        <v>63</v>
      </c>
      <c r="J7378" t="s">
        <v>91</v>
      </c>
      <c r="K7378" t="s">
        <v>990</v>
      </c>
      <c r="L7378" t="s">
        <v>991</v>
      </c>
      <c r="M7378" t="s">
        <v>992</v>
      </c>
      <c r="N7378">
        <v>2908.005249343832</v>
      </c>
      <c r="P7378">
        <v>54</v>
      </c>
      <c r="Q7378">
        <v>91.100000000000009</v>
      </c>
      <c r="R7378">
        <v>90</v>
      </c>
      <c r="S7378">
        <v>96.600000000000009</v>
      </c>
      <c r="T7378">
        <v>1</v>
      </c>
      <c r="U7378">
        <v>4</v>
      </c>
      <c r="V7378">
        <v>51000</v>
      </c>
      <c r="X7378" t="s">
        <v>942</v>
      </c>
      <c r="Y7378" t="s">
        <v>126</v>
      </c>
      <c r="Z7378" t="s">
        <v>344</v>
      </c>
      <c r="AA7378" t="s">
        <v>157</v>
      </c>
      <c r="AB7378" t="s">
        <v>98</v>
      </c>
      <c r="AC7378" t="s">
        <v>98</v>
      </c>
      <c r="AD7378" t="s">
        <v>98</v>
      </c>
      <c r="AE7378" t="s">
        <v>63</v>
      </c>
      <c r="AG7378">
        <v>1994</v>
      </c>
      <c r="AH7378">
        <v>25.94</v>
      </c>
      <c r="AI7378">
        <v>37.678705000000001</v>
      </c>
      <c r="AJ7378">
        <v>-97.342444</v>
      </c>
      <c r="AL7378">
        <v>27</v>
      </c>
      <c r="AM7378" t="s">
        <v>63</v>
      </c>
      <c r="AN7378" t="s">
        <v>993</v>
      </c>
      <c r="AO7378" t="s">
        <v>79</v>
      </c>
      <c r="AP7378" t="s">
        <v>786</v>
      </c>
      <c r="AQ7378" t="s">
        <v>826</v>
      </c>
      <c r="AR7378" t="s">
        <v>230</v>
      </c>
      <c r="AS7378" t="s">
        <v>83</v>
      </c>
      <c r="AT7378" s="5">
        <v>41316</v>
      </c>
      <c r="AU7378" t="s">
        <v>76</v>
      </c>
      <c r="AV7378" t="s">
        <v>546</v>
      </c>
      <c r="AW7378" t="s">
        <v>188</v>
      </c>
    </row>
    <row r="7379" spans="1:49" x14ac:dyDescent="0.25">
      <c r="A7379">
        <v>3665</v>
      </c>
      <c r="B7379" t="s">
        <v>989</v>
      </c>
      <c r="C7379">
        <v>7</v>
      </c>
      <c r="D7379" t="s">
        <v>63</v>
      </c>
      <c r="E7379" t="s">
        <v>163</v>
      </c>
      <c r="F7379" t="s">
        <v>108</v>
      </c>
      <c r="G7379">
        <v>215.67000000000002</v>
      </c>
      <c r="I7379" t="s">
        <v>63</v>
      </c>
      <c r="J7379" t="s">
        <v>91</v>
      </c>
      <c r="K7379" t="s">
        <v>990</v>
      </c>
      <c r="L7379" t="s">
        <v>991</v>
      </c>
      <c r="M7379" t="s">
        <v>992</v>
      </c>
      <c r="N7379">
        <v>2908.005249343832</v>
      </c>
      <c r="P7379">
        <v>54</v>
      </c>
      <c r="Q7379">
        <v>91.100000000000009</v>
      </c>
      <c r="R7379">
        <v>90</v>
      </c>
      <c r="S7379">
        <v>96.600000000000009</v>
      </c>
      <c r="T7379">
        <v>1</v>
      </c>
      <c r="U7379">
        <v>4</v>
      </c>
      <c r="V7379">
        <v>51000</v>
      </c>
      <c r="X7379" t="s">
        <v>942</v>
      </c>
      <c r="Y7379" t="s">
        <v>126</v>
      </c>
      <c r="Z7379" t="s">
        <v>344</v>
      </c>
      <c r="AA7379" t="s">
        <v>157</v>
      </c>
      <c r="AB7379" t="s">
        <v>98</v>
      </c>
      <c r="AC7379" t="s">
        <v>98</v>
      </c>
      <c r="AD7379" t="s">
        <v>98</v>
      </c>
      <c r="AE7379" t="s">
        <v>63</v>
      </c>
      <c r="AG7379">
        <v>1994</v>
      </c>
      <c r="AH7379">
        <v>25.94</v>
      </c>
      <c r="AI7379">
        <v>37.678705000000001</v>
      </c>
      <c r="AJ7379">
        <v>-97.342444</v>
      </c>
      <c r="AL7379">
        <v>27</v>
      </c>
      <c r="AM7379" t="s">
        <v>63</v>
      </c>
      <c r="AN7379" t="s">
        <v>993</v>
      </c>
      <c r="AO7379" t="s">
        <v>79</v>
      </c>
      <c r="AP7379" t="s">
        <v>786</v>
      </c>
      <c r="AQ7379" t="s">
        <v>826</v>
      </c>
      <c r="AR7379" t="s">
        <v>230</v>
      </c>
      <c r="AS7379" t="s">
        <v>83</v>
      </c>
      <c r="AT7379" s="5">
        <v>41316</v>
      </c>
      <c r="AU7379" t="s">
        <v>76</v>
      </c>
      <c r="AV7379" t="s">
        <v>546</v>
      </c>
      <c r="AW7379" t="s">
        <v>188</v>
      </c>
    </row>
    <row r="7380" spans="1:49" x14ac:dyDescent="0.25">
      <c r="A7380">
        <v>3665</v>
      </c>
      <c r="B7380" t="s">
        <v>989</v>
      </c>
      <c r="C7380">
        <v>6</v>
      </c>
      <c r="D7380" t="s">
        <v>63</v>
      </c>
      <c r="E7380" t="s">
        <v>163</v>
      </c>
      <c r="F7380" t="s">
        <v>108</v>
      </c>
      <c r="G7380">
        <v>215.67000000000002</v>
      </c>
      <c r="I7380" t="s">
        <v>63</v>
      </c>
      <c r="J7380" t="s">
        <v>91</v>
      </c>
      <c r="K7380" t="s">
        <v>990</v>
      </c>
      <c r="L7380" t="s">
        <v>991</v>
      </c>
      <c r="M7380" t="s">
        <v>992</v>
      </c>
      <c r="N7380">
        <v>2908.005249343832</v>
      </c>
      <c r="P7380">
        <v>54</v>
      </c>
      <c r="Q7380">
        <v>91.100000000000009</v>
      </c>
      <c r="R7380">
        <v>90</v>
      </c>
      <c r="S7380">
        <v>96.600000000000009</v>
      </c>
      <c r="T7380">
        <v>1</v>
      </c>
      <c r="U7380">
        <v>4</v>
      </c>
      <c r="V7380">
        <v>51000</v>
      </c>
      <c r="X7380" t="s">
        <v>942</v>
      </c>
      <c r="Y7380" t="s">
        <v>126</v>
      </c>
      <c r="Z7380" t="s">
        <v>344</v>
      </c>
      <c r="AA7380" t="s">
        <v>157</v>
      </c>
      <c r="AB7380" t="s">
        <v>98</v>
      </c>
      <c r="AC7380" t="s">
        <v>98</v>
      </c>
      <c r="AD7380" t="s">
        <v>98</v>
      </c>
      <c r="AE7380" t="s">
        <v>63</v>
      </c>
      <c r="AG7380">
        <v>1994</v>
      </c>
      <c r="AH7380">
        <v>25.94</v>
      </c>
      <c r="AI7380">
        <v>37.678705000000001</v>
      </c>
      <c r="AJ7380">
        <v>-97.342444</v>
      </c>
      <c r="AL7380">
        <v>27</v>
      </c>
      <c r="AM7380" t="s">
        <v>63</v>
      </c>
      <c r="AN7380" t="s">
        <v>993</v>
      </c>
      <c r="AO7380" t="s">
        <v>79</v>
      </c>
      <c r="AP7380" t="s">
        <v>786</v>
      </c>
      <c r="AQ7380" t="s">
        <v>826</v>
      </c>
      <c r="AR7380" t="s">
        <v>230</v>
      </c>
      <c r="AS7380" t="s">
        <v>83</v>
      </c>
      <c r="AT7380" s="5">
        <v>41316</v>
      </c>
      <c r="AU7380" t="s">
        <v>76</v>
      </c>
      <c r="AV7380" t="s">
        <v>546</v>
      </c>
      <c r="AW7380" t="s">
        <v>188</v>
      </c>
    </row>
    <row r="7381" spans="1:49" x14ac:dyDescent="0.25">
      <c r="A7381">
        <v>3665</v>
      </c>
      <c r="B7381" t="s">
        <v>989</v>
      </c>
      <c r="C7381">
        <v>5</v>
      </c>
      <c r="D7381" t="s">
        <v>63</v>
      </c>
      <c r="E7381" t="s">
        <v>163</v>
      </c>
      <c r="F7381" t="s">
        <v>108</v>
      </c>
      <c r="G7381">
        <v>215.67000000000002</v>
      </c>
      <c r="I7381" t="s">
        <v>63</v>
      </c>
      <c r="J7381" t="s">
        <v>91</v>
      </c>
      <c r="K7381" t="s">
        <v>990</v>
      </c>
      <c r="L7381" t="s">
        <v>991</v>
      </c>
      <c r="M7381" t="s">
        <v>992</v>
      </c>
      <c r="N7381">
        <v>2908.005249343832</v>
      </c>
      <c r="P7381">
        <v>54</v>
      </c>
      <c r="Q7381">
        <v>91.100000000000009</v>
      </c>
      <c r="R7381">
        <v>90</v>
      </c>
      <c r="S7381">
        <v>96.600000000000009</v>
      </c>
      <c r="T7381">
        <v>1</v>
      </c>
      <c r="U7381">
        <v>4</v>
      </c>
      <c r="V7381">
        <v>51000</v>
      </c>
      <c r="X7381" t="s">
        <v>942</v>
      </c>
      <c r="Y7381" t="s">
        <v>126</v>
      </c>
      <c r="Z7381" t="s">
        <v>344</v>
      </c>
      <c r="AA7381" t="s">
        <v>157</v>
      </c>
      <c r="AB7381" t="s">
        <v>98</v>
      </c>
      <c r="AC7381" t="s">
        <v>98</v>
      </c>
      <c r="AD7381" t="s">
        <v>98</v>
      </c>
      <c r="AE7381" t="s">
        <v>63</v>
      </c>
      <c r="AG7381">
        <v>1994</v>
      </c>
      <c r="AH7381">
        <v>25.94</v>
      </c>
      <c r="AI7381">
        <v>37.678705000000001</v>
      </c>
      <c r="AJ7381">
        <v>-97.342444</v>
      </c>
      <c r="AL7381">
        <v>27</v>
      </c>
      <c r="AM7381" t="s">
        <v>63</v>
      </c>
      <c r="AN7381" t="s">
        <v>993</v>
      </c>
      <c r="AO7381" t="s">
        <v>79</v>
      </c>
      <c r="AP7381" t="s">
        <v>786</v>
      </c>
      <c r="AQ7381" t="s">
        <v>826</v>
      </c>
      <c r="AR7381" t="s">
        <v>230</v>
      </c>
      <c r="AS7381" t="s">
        <v>83</v>
      </c>
      <c r="AT7381" s="5">
        <v>41316</v>
      </c>
      <c r="AU7381" t="s">
        <v>76</v>
      </c>
      <c r="AV7381" t="s">
        <v>546</v>
      </c>
      <c r="AW7381" t="s">
        <v>188</v>
      </c>
    </row>
    <row r="7382" spans="1:49" x14ac:dyDescent="0.25">
      <c r="A7382">
        <v>3665</v>
      </c>
      <c r="B7382" t="s">
        <v>989</v>
      </c>
      <c r="C7382">
        <v>4</v>
      </c>
      <c r="D7382" t="s">
        <v>63</v>
      </c>
      <c r="E7382" t="s">
        <v>163</v>
      </c>
      <c r="F7382" t="s">
        <v>108</v>
      </c>
      <c r="G7382">
        <v>215.67000000000002</v>
      </c>
      <c r="I7382" t="s">
        <v>63</v>
      </c>
      <c r="J7382" t="s">
        <v>91</v>
      </c>
      <c r="K7382" t="s">
        <v>990</v>
      </c>
      <c r="L7382" t="s">
        <v>991</v>
      </c>
      <c r="M7382" t="s">
        <v>992</v>
      </c>
      <c r="N7382">
        <v>2908.005249343832</v>
      </c>
      <c r="P7382">
        <v>54</v>
      </c>
      <c r="Q7382">
        <v>91.100000000000009</v>
      </c>
      <c r="R7382">
        <v>90</v>
      </c>
      <c r="S7382">
        <v>96.600000000000009</v>
      </c>
      <c r="T7382">
        <v>1</v>
      </c>
      <c r="U7382">
        <v>4</v>
      </c>
      <c r="V7382">
        <v>51000</v>
      </c>
      <c r="X7382" t="s">
        <v>942</v>
      </c>
      <c r="Y7382" t="s">
        <v>126</v>
      </c>
      <c r="Z7382" t="s">
        <v>344</v>
      </c>
      <c r="AA7382" t="s">
        <v>157</v>
      </c>
      <c r="AB7382" t="s">
        <v>98</v>
      </c>
      <c r="AC7382" t="s">
        <v>98</v>
      </c>
      <c r="AD7382" t="s">
        <v>98</v>
      </c>
      <c r="AE7382" t="s">
        <v>63</v>
      </c>
      <c r="AG7382">
        <v>1994</v>
      </c>
      <c r="AH7382">
        <v>25.94</v>
      </c>
      <c r="AI7382">
        <v>37.678705000000001</v>
      </c>
      <c r="AJ7382">
        <v>-97.342444</v>
      </c>
      <c r="AL7382">
        <v>27</v>
      </c>
      <c r="AM7382" t="s">
        <v>63</v>
      </c>
      <c r="AN7382" t="s">
        <v>993</v>
      </c>
      <c r="AO7382" t="s">
        <v>79</v>
      </c>
      <c r="AP7382" t="s">
        <v>786</v>
      </c>
      <c r="AQ7382" t="s">
        <v>826</v>
      </c>
      <c r="AR7382" t="s">
        <v>230</v>
      </c>
      <c r="AS7382" t="s">
        <v>83</v>
      </c>
      <c r="AT7382" s="5">
        <v>41316</v>
      </c>
      <c r="AU7382" t="s">
        <v>76</v>
      </c>
      <c r="AV7382" t="s">
        <v>546</v>
      </c>
      <c r="AW7382" t="s">
        <v>188</v>
      </c>
    </row>
    <row r="7383" spans="1:49" x14ac:dyDescent="0.25">
      <c r="A7383">
        <v>3665</v>
      </c>
      <c r="B7383" t="s">
        <v>989</v>
      </c>
      <c r="C7383">
        <v>2</v>
      </c>
      <c r="D7383" t="s">
        <v>63</v>
      </c>
      <c r="E7383" t="s">
        <v>163</v>
      </c>
      <c r="F7383" t="s">
        <v>108</v>
      </c>
      <c r="G7383">
        <v>215.67000000000002</v>
      </c>
      <c r="I7383" t="s">
        <v>63</v>
      </c>
      <c r="J7383" t="s">
        <v>91</v>
      </c>
      <c r="K7383" t="s">
        <v>990</v>
      </c>
      <c r="L7383" t="s">
        <v>991</v>
      </c>
      <c r="M7383" t="s">
        <v>992</v>
      </c>
      <c r="N7383">
        <v>2908.005249343832</v>
      </c>
      <c r="P7383">
        <v>54</v>
      </c>
      <c r="Q7383">
        <v>91.100000000000009</v>
      </c>
      <c r="R7383">
        <v>90</v>
      </c>
      <c r="S7383">
        <v>96.600000000000009</v>
      </c>
      <c r="T7383">
        <v>1</v>
      </c>
      <c r="U7383">
        <v>4</v>
      </c>
      <c r="V7383">
        <v>51000</v>
      </c>
      <c r="X7383" t="s">
        <v>942</v>
      </c>
      <c r="Y7383" t="s">
        <v>126</v>
      </c>
      <c r="Z7383" t="s">
        <v>344</v>
      </c>
      <c r="AA7383" t="s">
        <v>157</v>
      </c>
      <c r="AB7383" t="s">
        <v>98</v>
      </c>
      <c r="AC7383" t="s">
        <v>98</v>
      </c>
      <c r="AD7383" t="s">
        <v>98</v>
      </c>
      <c r="AE7383" t="s">
        <v>63</v>
      </c>
      <c r="AG7383">
        <v>1994</v>
      </c>
      <c r="AH7383">
        <v>25.94</v>
      </c>
      <c r="AI7383">
        <v>37.678705000000001</v>
      </c>
      <c r="AJ7383">
        <v>-97.342444</v>
      </c>
      <c r="AL7383">
        <v>27</v>
      </c>
      <c r="AM7383" t="s">
        <v>63</v>
      </c>
      <c r="AN7383" t="s">
        <v>993</v>
      </c>
      <c r="AO7383" t="s">
        <v>79</v>
      </c>
      <c r="AP7383" t="s">
        <v>786</v>
      </c>
      <c r="AQ7383" t="s">
        <v>826</v>
      </c>
      <c r="AR7383" t="s">
        <v>230</v>
      </c>
      <c r="AS7383" t="s">
        <v>83</v>
      </c>
      <c r="AT7383" s="5">
        <v>41316</v>
      </c>
      <c r="AU7383" t="s">
        <v>76</v>
      </c>
      <c r="AV7383" t="s">
        <v>546</v>
      </c>
      <c r="AW7383" t="s">
        <v>188</v>
      </c>
    </row>
    <row r="7384" spans="1:49" x14ac:dyDescent="0.25">
      <c r="A7384">
        <v>3665</v>
      </c>
      <c r="B7384" t="s">
        <v>989</v>
      </c>
      <c r="C7384">
        <v>1</v>
      </c>
      <c r="D7384" t="s">
        <v>63</v>
      </c>
      <c r="E7384" t="s">
        <v>163</v>
      </c>
      <c r="F7384" t="s">
        <v>108</v>
      </c>
      <c r="G7384">
        <v>215.67000000000002</v>
      </c>
      <c r="I7384" t="s">
        <v>63</v>
      </c>
      <c r="J7384" t="s">
        <v>91</v>
      </c>
      <c r="K7384" t="s">
        <v>990</v>
      </c>
      <c r="L7384" t="s">
        <v>991</v>
      </c>
      <c r="M7384" t="s">
        <v>992</v>
      </c>
      <c r="N7384">
        <v>2908.005249343832</v>
      </c>
      <c r="P7384">
        <v>54</v>
      </c>
      <c r="Q7384">
        <v>91.100000000000009</v>
      </c>
      <c r="R7384">
        <v>90</v>
      </c>
      <c r="S7384">
        <v>96.600000000000009</v>
      </c>
      <c r="T7384">
        <v>1</v>
      </c>
      <c r="U7384">
        <v>4</v>
      </c>
      <c r="V7384">
        <v>51000</v>
      </c>
      <c r="X7384" t="s">
        <v>942</v>
      </c>
      <c r="Y7384" t="s">
        <v>126</v>
      </c>
      <c r="Z7384" t="s">
        <v>344</v>
      </c>
      <c r="AA7384" t="s">
        <v>157</v>
      </c>
      <c r="AB7384" t="s">
        <v>98</v>
      </c>
      <c r="AC7384" t="s">
        <v>98</v>
      </c>
      <c r="AD7384" t="s">
        <v>98</v>
      </c>
      <c r="AE7384" t="s">
        <v>63</v>
      </c>
      <c r="AG7384">
        <v>1994</v>
      </c>
      <c r="AH7384">
        <v>25.94</v>
      </c>
      <c r="AI7384">
        <v>37.678705000000001</v>
      </c>
      <c r="AJ7384">
        <v>-97.342444</v>
      </c>
      <c r="AL7384">
        <v>27</v>
      </c>
      <c r="AM7384" t="s">
        <v>63</v>
      </c>
      <c r="AN7384" t="s">
        <v>993</v>
      </c>
      <c r="AO7384" t="s">
        <v>79</v>
      </c>
      <c r="AP7384" t="s">
        <v>786</v>
      </c>
      <c r="AQ7384" t="s">
        <v>826</v>
      </c>
      <c r="AR7384" t="s">
        <v>230</v>
      </c>
      <c r="AS7384" t="s">
        <v>83</v>
      </c>
      <c r="AT7384" s="5">
        <v>41316</v>
      </c>
      <c r="AU7384" t="s">
        <v>76</v>
      </c>
      <c r="AV7384" t="s">
        <v>546</v>
      </c>
      <c r="AW7384" t="s">
        <v>188</v>
      </c>
    </row>
    <row r="7385" spans="1:49" x14ac:dyDescent="0.25">
      <c r="A7385">
        <v>1069</v>
      </c>
      <c r="B7385" t="s">
        <v>5333</v>
      </c>
      <c r="C7385">
        <v>1</v>
      </c>
      <c r="D7385" t="s">
        <v>86</v>
      </c>
      <c r="E7385" t="s">
        <v>163</v>
      </c>
      <c r="F7385" t="s">
        <v>108</v>
      </c>
      <c r="G7385">
        <v>215.59</v>
      </c>
      <c r="H7385" t="s">
        <v>994</v>
      </c>
      <c r="I7385" t="s">
        <v>63</v>
      </c>
      <c r="J7385" t="s">
        <v>91</v>
      </c>
      <c r="K7385" t="s">
        <v>5334</v>
      </c>
      <c r="L7385" t="s">
        <v>5335</v>
      </c>
      <c r="M7385" t="s">
        <v>5336</v>
      </c>
      <c r="N7385">
        <v>483.30052493438319</v>
      </c>
      <c r="O7385">
        <v>5</v>
      </c>
      <c r="P7385">
        <v>26</v>
      </c>
      <c r="Q7385">
        <v>84.600000000000009</v>
      </c>
      <c r="R7385">
        <v>90</v>
      </c>
      <c r="S7385">
        <v>97.2</v>
      </c>
      <c r="T7385">
        <v>1</v>
      </c>
      <c r="U7385">
        <v>4</v>
      </c>
      <c r="V7385">
        <v>51000</v>
      </c>
      <c r="W7385" t="s">
        <v>70</v>
      </c>
      <c r="AB7385" t="s">
        <v>98</v>
      </c>
      <c r="AC7385" t="s">
        <v>98</v>
      </c>
      <c r="AD7385" t="s">
        <v>98</v>
      </c>
      <c r="AE7385" t="s">
        <v>63</v>
      </c>
      <c r="AG7385">
        <v>1993</v>
      </c>
      <c r="AH7385">
        <v>25.86</v>
      </c>
      <c r="AI7385">
        <v>37.678910000000002</v>
      </c>
      <c r="AJ7385">
        <v>-97.340670000000003</v>
      </c>
      <c r="AK7385" t="s">
        <v>262</v>
      </c>
      <c r="AL7385">
        <v>5</v>
      </c>
      <c r="AM7385" t="s">
        <v>63</v>
      </c>
      <c r="AN7385" t="s">
        <v>5337</v>
      </c>
      <c r="AO7385" t="s">
        <v>79</v>
      </c>
      <c r="AP7385" t="s">
        <v>786</v>
      </c>
      <c r="AQ7385" t="s">
        <v>317</v>
      </c>
      <c r="AR7385" t="s">
        <v>1031</v>
      </c>
      <c r="AS7385" t="s">
        <v>83</v>
      </c>
      <c r="AT7385" s="5">
        <v>41316</v>
      </c>
      <c r="AU7385" t="s">
        <v>63</v>
      </c>
      <c r="AV7385" t="s">
        <v>546</v>
      </c>
      <c r="AW7385" t="s">
        <v>188</v>
      </c>
    </row>
    <row r="7386" spans="1:49" x14ac:dyDescent="0.25">
      <c r="A7386">
        <v>490</v>
      </c>
      <c r="B7386" t="s">
        <v>12282</v>
      </c>
      <c r="C7386">
        <v>1</v>
      </c>
      <c r="D7386" t="s">
        <v>86</v>
      </c>
      <c r="E7386" t="s">
        <v>163</v>
      </c>
      <c r="F7386" t="s">
        <v>108</v>
      </c>
      <c r="G7386">
        <v>213.73000000000002</v>
      </c>
      <c r="H7386" t="s">
        <v>425</v>
      </c>
      <c r="I7386" t="s">
        <v>63</v>
      </c>
      <c r="J7386" t="s">
        <v>91</v>
      </c>
      <c r="K7386" t="s">
        <v>12283</v>
      </c>
      <c r="L7386" t="s">
        <v>12284</v>
      </c>
      <c r="M7386" t="s">
        <v>680</v>
      </c>
      <c r="N7386">
        <v>410.00656167979002</v>
      </c>
      <c r="O7386">
        <v>22</v>
      </c>
      <c r="P7386">
        <v>54</v>
      </c>
      <c r="Q7386">
        <v>91.5</v>
      </c>
      <c r="R7386">
        <v>95</v>
      </c>
      <c r="S7386">
        <v>97.9</v>
      </c>
      <c r="T7386">
        <v>1</v>
      </c>
      <c r="U7386">
        <v>4</v>
      </c>
      <c r="V7386">
        <v>46250</v>
      </c>
      <c r="W7386" t="s">
        <v>70</v>
      </c>
      <c r="AB7386" t="s">
        <v>129</v>
      </c>
      <c r="AC7386" t="s">
        <v>98</v>
      </c>
      <c r="AD7386" t="s">
        <v>98</v>
      </c>
      <c r="AE7386" t="s">
        <v>63</v>
      </c>
      <c r="AG7386">
        <v>1993</v>
      </c>
      <c r="AH7386">
        <v>24.02</v>
      </c>
      <c r="AI7386">
        <v>37.675013999999997</v>
      </c>
      <c r="AJ7386">
        <v>-97.373405000000005</v>
      </c>
      <c r="AK7386" t="s">
        <v>77</v>
      </c>
      <c r="AL7386">
        <v>5</v>
      </c>
      <c r="AM7386" t="s">
        <v>63</v>
      </c>
      <c r="AN7386" t="s">
        <v>12285</v>
      </c>
      <c r="AO7386" t="s">
        <v>79</v>
      </c>
      <c r="AP7386" t="s">
        <v>786</v>
      </c>
      <c r="AQ7386" t="s">
        <v>186</v>
      </c>
      <c r="AR7386" t="s">
        <v>313</v>
      </c>
      <c r="AS7386" t="s">
        <v>83</v>
      </c>
      <c r="AT7386" s="5">
        <v>41617</v>
      </c>
      <c r="AU7386" t="s">
        <v>63</v>
      </c>
      <c r="AV7386" t="s">
        <v>187</v>
      </c>
      <c r="AW7386" t="s">
        <v>188</v>
      </c>
    </row>
    <row r="7387" spans="1:49" x14ac:dyDescent="0.25">
      <c r="A7387">
        <v>1335</v>
      </c>
      <c r="B7387" t="s">
        <v>1144</v>
      </c>
      <c r="C7387">
        <v>1</v>
      </c>
      <c r="D7387" t="s">
        <v>86</v>
      </c>
      <c r="E7387" t="s">
        <v>163</v>
      </c>
      <c r="F7387" t="s">
        <v>108</v>
      </c>
      <c r="G7387">
        <v>213.72</v>
      </c>
      <c r="H7387" t="s">
        <v>425</v>
      </c>
      <c r="I7387" t="s">
        <v>63</v>
      </c>
      <c r="J7387" t="s">
        <v>91</v>
      </c>
      <c r="K7387" t="s">
        <v>1145</v>
      </c>
      <c r="L7387" t="s">
        <v>1146</v>
      </c>
      <c r="M7387" t="s">
        <v>167</v>
      </c>
      <c r="N7387">
        <v>410.00656167979002</v>
      </c>
      <c r="O7387">
        <v>22</v>
      </c>
      <c r="P7387">
        <v>54</v>
      </c>
      <c r="Q7387">
        <v>91.5</v>
      </c>
      <c r="R7387">
        <v>90</v>
      </c>
      <c r="S7387">
        <v>94</v>
      </c>
      <c r="T7387">
        <v>1</v>
      </c>
      <c r="U7387">
        <v>4</v>
      </c>
      <c r="V7387">
        <v>46250</v>
      </c>
      <c r="W7387" t="s">
        <v>70</v>
      </c>
      <c r="X7387" t="s">
        <v>942</v>
      </c>
      <c r="Y7387" t="s">
        <v>126</v>
      </c>
      <c r="Z7387" t="s">
        <v>344</v>
      </c>
      <c r="AA7387" t="s">
        <v>157</v>
      </c>
      <c r="AB7387" t="s">
        <v>98</v>
      </c>
      <c r="AC7387" t="s">
        <v>129</v>
      </c>
      <c r="AD7387" t="s">
        <v>98</v>
      </c>
      <c r="AE7387" t="s">
        <v>63</v>
      </c>
      <c r="AG7387">
        <v>1993</v>
      </c>
      <c r="AH7387">
        <v>24.03</v>
      </c>
      <c r="AI7387">
        <v>37.674844</v>
      </c>
      <c r="AJ7387">
        <v>-97.373390000000001</v>
      </c>
      <c r="AK7387" t="s">
        <v>77</v>
      </c>
      <c r="AL7387">
        <v>5</v>
      </c>
      <c r="AM7387" t="s">
        <v>63</v>
      </c>
      <c r="AN7387" t="s">
        <v>1147</v>
      </c>
      <c r="AO7387" t="s">
        <v>79</v>
      </c>
      <c r="AP7387" t="s">
        <v>786</v>
      </c>
      <c r="AQ7387" t="s">
        <v>186</v>
      </c>
      <c r="AR7387" t="s">
        <v>313</v>
      </c>
      <c r="AS7387" t="s">
        <v>83</v>
      </c>
      <c r="AT7387" s="5">
        <v>41617</v>
      </c>
      <c r="AU7387" t="s">
        <v>63</v>
      </c>
      <c r="AV7387" t="s">
        <v>546</v>
      </c>
      <c r="AW7387" t="s">
        <v>188</v>
      </c>
    </row>
    <row r="7388" spans="1:49" x14ac:dyDescent="0.25">
      <c r="A7388">
        <v>1280</v>
      </c>
      <c r="B7388" t="s">
        <v>15625</v>
      </c>
      <c r="C7388">
        <v>1</v>
      </c>
      <c r="D7388" t="s">
        <v>86</v>
      </c>
      <c r="E7388" t="s">
        <v>163</v>
      </c>
      <c r="F7388" t="s">
        <v>108</v>
      </c>
      <c r="G7388">
        <v>213.87</v>
      </c>
      <c r="H7388" t="s">
        <v>820</v>
      </c>
      <c r="I7388" t="s">
        <v>63</v>
      </c>
      <c r="J7388" t="s">
        <v>91</v>
      </c>
      <c r="K7388" t="s">
        <v>15626</v>
      </c>
      <c r="L7388" t="s">
        <v>941</v>
      </c>
      <c r="M7388" t="s">
        <v>680</v>
      </c>
      <c r="N7388">
        <v>181.49606299212599</v>
      </c>
      <c r="O7388">
        <v>6</v>
      </c>
      <c r="P7388">
        <v>54</v>
      </c>
      <c r="Q7388">
        <v>91.5</v>
      </c>
      <c r="R7388">
        <v>95</v>
      </c>
      <c r="S7388">
        <v>95.9</v>
      </c>
      <c r="T7388">
        <v>1</v>
      </c>
      <c r="U7388">
        <v>4</v>
      </c>
      <c r="V7388">
        <v>46250</v>
      </c>
      <c r="W7388" t="s">
        <v>70</v>
      </c>
      <c r="AB7388" t="s">
        <v>98</v>
      </c>
      <c r="AC7388" t="s">
        <v>98</v>
      </c>
      <c r="AD7388" t="s">
        <v>129</v>
      </c>
      <c r="AE7388" t="s">
        <v>63</v>
      </c>
      <c r="AG7388">
        <v>1993</v>
      </c>
      <c r="AH7388">
        <v>24.150000000000002</v>
      </c>
      <c r="AI7388">
        <v>37.675221000000001</v>
      </c>
      <c r="AJ7388">
        <v>-97.371081000000004</v>
      </c>
      <c r="AK7388" t="s">
        <v>77</v>
      </c>
      <c r="AL7388">
        <v>3</v>
      </c>
      <c r="AM7388" t="s">
        <v>63</v>
      </c>
      <c r="AN7388" t="s">
        <v>15627</v>
      </c>
      <c r="AO7388" t="s">
        <v>79</v>
      </c>
      <c r="AP7388" t="s">
        <v>786</v>
      </c>
      <c r="AQ7388" t="s">
        <v>118</v>
      </c>
      <c r="AR7388" t="s">
        <v>944</v>
      </c>
      <c r="AS7388" t="s">
        <v>83</v>
      </c>
      <c r="AT7388" s="5">
        <v>36069</v>
      </c>
      <c r="AU7388" t="s">
        <v>63</v>
      </c>
      <c r="AV7388" t="s">
        <v>546</v>
      </c>
      <c r="AW7388" t="s">
        <v>188</v>
      </c>
    </row>
    <row r="7389" spans="1:49" x14ac:dyDescent="0.25">
      <c r="A7389">
        <v>1296</v>
      </c>
      <c r="B7389" t="s">
        <v>939</v>
      </c>
      <c r="C7389">
        <v>1</v>
      </c>
      <c r="D7389" t="s">
        <v>86</v>
      </c>
      <c r="E7389" t="s">
        <v>163</v>
      </c>
      <c r="F7389" t="s">
        <v>108</v>
      </c>
      <c r="G7389">
        <v>213.86</v>
      </c>
      <c r="H7389" t="s">
        <v>820</v>
      </c>
      <c r="I7389" t="s">
        <v>63</v>
      </c>
      <c r="J7389" t="s">
        <v>91</v>
      </c>
      <c r="K7389" t="s">
        <v>940</v>
      </c>
      <c r="L7389" t="s">
        <v>941</v>
      </c>
      <c r="M7389" t="s">
        <v>167</v>
      </c>
      <c r="N7389">
        <v>181.49606299212599</v>
      </c>
      <c r="O7389">
        <v>6</v>
      </c>
      <c r="P7389">
        <v>54</v>
      </c>
      <c r="Q7389">
        <v>91.5</v>
      </c>
      <c r="R7389">
        <v>82</v>
      </c>
      <c r="S7389">
        <v>95.3</v>
      </c>
      <c r="T7389">
        <v>1</v>
      </c>
      <c r="U7389">
        <v>4</v>
      </c>
      <c r="V7389">
        <v>46250</v>
      </c>
      <c r="W7389" t="s">
        <v>70</v>
      </c>
      <c r="X7389" t="s">
        <v>942</v>
      </c>
      <c r="Y7389" t="s">
        <v>126</v>
      </c>
      <c r="Z7389" t="s">
        <v>344</v>
      </c>
      <c r="AA7389" t="s">
        <v>157</v>
      </c>
      <c r="AB7389" t="s">
        <v>75</v>
      </c>
      <c r="AC7389" t="s">
        <v>129</v>
      </c>
      <c r="AD7389" t="s">
        <v>98</v>
      </c>
      <c r="AE7389" t="s">
        <v>63</v>
      </c>
      <c r="AG7389">
        <v>1993</v>
      </c>
      <c r="AH7389">
        <v>24.14</v>
      </c>
      <c r="AI7389">
        <v>37.675063999999999</v>
      </c>
      <c r="AJ7389">
        <v>-97.371108000000007</v>
      </c>
      <c r="AK7389" t="s">
        <v>77</v>
      </c>
      <c r="AL7389">
        <v>3</v>
      </c>
      <c r="AM7389" t="s">
        <v>63</v>
      </c>
      <c r="AN7389" t="s">
        <v>943</v>
      </c>
      <c r="AO7389" t="s">
        <v>79</v>
      </c>
      <c r="AP7389" t="s">
        <v>786</v>
      </c>
      <c r="AQ7389" t="s">
        <v>118</v>
      </c>
      <c r="AR7389" t="s">
        <v>944</v>
      </c>
      <c r="AS7389" t="s">
        <v>83</v>
      </c>
      <c r="AT7389" s="5">
        <v>36069</v>
      </c>
      <c r="AU7389" t="s">
        <v>63</v>
      </c>
      <c r="AV7389" t="s">
        <v>546</v>
      </c>
      <c r="AW7389" t="s">
        <v>188</v>
      </c>
    </row>
    <row r="7390" spans="1:49" x14ac:dyDescent="0.25">
      <c r="A7390">
        <v>489</v>
      </c>
      <c r="B7390" t="s">
        <v>2208</v>
      </c>
      <c r="C7390">
        <v>1</v>
      </c>
      <c r="D7390" t="s">
        <v>86</v>
      </c>
      <c r="E7390" t="s">
        <v>163</v>
      </c>
      <c r="F7390" t="s">
        <v>108</v>
      </c>
      <c r="G7390">
        <v>214.88</v>
      </c>
      <c r="H7390" t="s">
        <v>820</v>
      </c>
      <c r="I7390" t="s">
        <v>63</v>
      </c>
      <c r="J7390" t="s">
        <v>91</v>
      </c>
      <c r="K7390" t="s">
        <v>2209</v>
      </c>
      <c r="L7390" t="s">
        <v>1940</v>
      </c>
      <c r="M7390" t="s">
        <v>2210</v>
      </c>
      <c r="N7390">
        <v>192.58530183727035</v>
      </c>
      <c r="O7390">
        <v>6</v>
      </c>
      <c r="P7390">
        <v>54</v>
      </c>
      <c r="Q7390">
        <v>91</v>
      </c>
      <c r="R7390">
        <v>90</v>
      </c>
      <c r="S7390">
        <v>99.9</v>
      </c>
      <c r="T7390">
        <v>1</v>
      </c>
      <c r="U7390">
        <v>4</v>
      </c>
      <c r="V7390">
        <v>51000</v>
      </c>
      <c r="W7390" t="s">
        <v>70</v>
      </c>
      <c r="X7390" t="s">
        <v>2211</v>
      </c>
      <c r="Y7390" t="s">
        <v>126</v>
      </c>
      <c r="Z7390" t="s">
        <v>794</v>
      </c>
      <c r="AA7390" t="s">
        <v>484</v>
      </c>
      <c r="AB7390" t="s">
        <v>98</v>
      </c>
      <c r="AC7390" t="s">
        <v>129</v>
      </c>
      <c r="AD7390" t="s">
        <v>129</v>
      </c>
      <c r="AE7390" t="s">
        <v>63</v>
      </c>
      <c r="AG7390">
        <v>1993</v>
      </c>
      <c r="AH7390">
        <v>25.17</v>
      </c>
      <c r="AI7390">
        <v>37.677041000000003</v>
      </c>
      <c r="AJ7390">
        <v>-97.352907000000002</v>
      </c>
      <c r="AK7390" t="s">
        <v>77</v>
      </c>
      <c r="AL7390">
        <v>3</v>
      </c>
      <c r="AM7390" t="s">
        <v>63</v>
      </c>
      <c r="AN7390" t="s">
        <v>2212</v>
      </c>
      <c r="AO7390" t="s">
        <v>79</v>
      </c>
      <c r="AP7390" t="s">
        <v>786</v>
      </c>
      <c r="AQ7390" t="s">
        <v>240</v>
      </c>
      <c r="AR7390" t="s">
        <v>1153</v>
      </c>
      <c r="AS7390" t="s">
        <v>83</v>
      </c>
      <c r="AT7390" s="5">
        <v>36069</v>
      </c>
      <c r="AU7390" t="s">
        <v>63</v>
      </c>
      <c r="AV7390" t="s">
        <v>187</v>
      </c>
      <c r="AW7390" t="s">
        <v>188</v>
      </c>
    </row>
    <row r="7391" spans="1:49" x14ac:dyDescent="0.25">
      <c r="A7391">
        <v>1345</v>
      </c>
      <c r="B7391" t="s">
        <v>1938</v>
      </c>
      <c r="C7391">
        <v>1</v>
      </c>
      <c r="D7391" t="s">
        <v>86</v>
      </c>
      <c r="E7391" t="s">
        <v>163</v>
      </c>
      <c r="F7391" t="s">
        <v>108</v>
      </c>
      <c r="G7391">
        <v>214.87</v>
      </c>
      <c r="H7391" t="s">
        <v>820</v>
      </c>
      <c r="I7391" t="s">
        <v>63</v>
      </c>
      <c r="J7391" t="s">
        <v>91</v>
      </c>
      <c r="K7391" t="s">
        <v>1939</v>
      </c>
      <c r="L7391" t="s">
        <v>1940</v>
      </c>
      <c r="M7391" t="s">
        <v>167</v>
      </c>
      <c r="N7391">
        <v>192.58530183727035</v>
      </c>
      <c r="O7391">
        <v>6</v>
      </c>
      <c r="P7391">
        <v>54</v>
      </c>
      <c r="Q7391">
        <v>91.5</v>
      </c>
      <c r="R7391">
        <v>95</v>
      </c>
      <c r="S7391">
        <v>95.600000000000009</v>
      </c>
      <c r="T7391">
        <v>1</v>
      </c>
      <c r="U7391">
        <v>4</v>
      </c>
      <c r="V7391">
        <v>46250</v>
      </c>
      <c r="W7391" t="s">
        <v>70</v>
      </c>
      <c r="X7391" t="s">
        <v>942</v>
      </c>
      <c r="Y7391" t="s">
        <v>126</v>
      </c>
      <c r="Z7391" t="s">
        <v>253</v>
      </c>
      <c r="AA7391" t="s">
        <v>157</v>
      </c>
      <c r="AB7391" t="s">
        <v>75</v>
      </c>
      <c r="AC7391" t="s">
        <v>129</v>
      </c>
      <c r="AD7391" t="s">
        <v>129</v>
      </c>
      <c r="AE7391" t="s">
        <v>63</v>
      </c>
      <c r="AG7391">
        <v>1993</v>
      </c>
      <c r="AH7391">
        <v>25.16</v>
      </c>
      <c r="AI7391">
        <v>37.676876999999998</v>
      </c>
      <c r="AJ7391">
        <v>-97.352877000000007</v>
      </c>
      <c r="AK7391" t="s">
        <v>77</v>
      </c>
      <c r="AL7391">
        <v>3</v>
      </c>
      <c r="AM7391" t="s">
        <v>63</v>
      </c>
      <c r="AN7391" t="s">
        <v>1941</v>
      </c>
      <c r="AO7391" t="s">
        <v>79</v>
      </c>
      <c r="AP7391" t="s">
        <v>786</v>
      </c>
      <c r="AQ7391" t="s">
        <v>240</v>
      </c>
      <c r="AR7391" t="s">
        <v>1153</v>
      </c>
      <c r="AS7391" t="s">
        <v>83</v>
      </c>
      <c r="AT7391" s="5">
        <v>36069</v>
      </c>
      <c r="AU7391" t="s">
        <v>63</v>
      </c>
      <c r="AV7391" t="s">
        <v>546</v>
      </c>
      <c r="AW7391" t="s">
        <v>188</v>
      </c>
    </row>
    <row r="7392" spans="1:49" x14ac:dyDescent="0.25">
      <c r="A7392">
        <v>702</v>
      </c>
      <c r="B7392" t="s">
        <v>7574</v>
      </c>
      <c r="C7392">
        <v>1</v>
      </c>
      <c r="D7392" t="s">
        <v>86</v>
      </c>
      <c r="E7392" t="s">
        <v>163</v>
      </c>
      <c r="F7392" t="s">
        <v>108</v>
      </c>
      <c r="G7392">
        <v>215.22</v>
      </c>
      <c r="H7392" t="s">
        <v>820</v>
      </c>
      <c r="I7392" t="s">
        <v>63</v>
      </c>
      <c r="J7392" t="s">
        <v>91</v>
      </c>
      <c r="K7392" t="s">
        <v>7575</v>
      </c>
      <c r="L7392" t="s">
        <v>2259</v>
      </c>
      <c r="M7392" t="s">
        <v>680</v>
      </c>
      <c r="N7392">
        <v>163.81233595800524</v>
      </c>
      <c r="O7392">
        <v>20</v>
      </c>
      <c r="P7392">
        <v>64</v>
      </c>
      <c r="Q7392">
        <v>94.2</v>
      </c>
      <c r="R7392">
        <v>94</v>
      </c>
      <c r="S7392">
        <v>99.3</v>
      </c>
      <c r="T7392">
        <v>1</v>
      </c>
      <c r="U7392">
        <v>4</v>
      </c>
      <c r="V7392">
        <v>51000</v>
      </c>
      <c r="AB7392" t="s">
        <v>98</v>
      </c>
      <c r="AC7392" t="s">
        <v>98</v>
      </c>
      <c r="AD7392" t="s">
        <v>129</v>
      </c>
      <c r="AE7392" t="s">
        <v>63</v>
      </c>
      <c r="AG7392">
        <v>1993</v>
      </c>
      <c r="AH7392">
        <v>25.51</v>
      </c>
      <c r="AI7392">
        <v>37.678080999999999</v>
      </c>
      <c r="AJ7392">
        <v>-97.346895000000004</v>
      </c>
      <c r="AK7392" t="s">
        <v>77</v>
      </c>
      <c r="AL7392">
        <v>3</v>
      </c>
      <c r="AM7392" t="s">
        <v>63</v>
      </c>
      <c r="AN7392" t="s">
        <v>7576</v>
      </c>
      <c r="AO7392" t="s">
        <v>79</v>
      </c>
      <c r="AP7392" t="s">
        <v>786</v>
      </c>
      <c r="AQ7392" t="s">
        <v>336</v>
      </c>
      <c r="AR7392" t="s">
        <v>561</v>
      </c>
      <c r="AS7392" t="s">
        <v>83</v>
      </c>
      <c r="AT7392" s="5">
        <v>36069</v>
      </c>
      <c r="AU7392" t="s">
        <v>63</v>
      </c>
      <c r="AV7392" t="s">
        <v>546</v>
      </c>
      <c r="AW7392" t="s">
        <v>188</v>
      </c>
    </row>
    <row r="7393" spans="1:49" x14ac:dyDescent="0.25">
      <c r="A7393">
        <v>751</v>
      </c>
      <c r="B7393" t="s">
        <v>2257</v>
      </c>
      <c r="C7393">
        <v>1</v>
      </c>
      <c r="D7393" t="s">
        <v>86</v>
      </c>
      <c r="E7393" t="s">
        <v>163</v>
      </c>
      <c r="F7393" t="s">
        <v>108</v>
      </c>
      <c r="G7393">
        <v>215.21</v>
      </c>
      <c r="H7393" t="s">
        <v>820</v>
      </c>
      <c r="I7393" t="s">
        <v>63</v>
      </c>
      <c r="J7393" t="s">
        <v>91</v>
      </c>
      <c r="K7393" t="s">
        <v>2258</v>
      </c>
      <c r="L7393" t="s">
        <v>2259</v>
      </c>
      <c r="M7393" t="s">
        <v>167</v>
      </c>
      <c r="N7393">
        <v>163.81233595800524</v>
      </c>
      <c r="O7393">
        <v>20</v>
      </c>
      <c r="P7393">
        <v>64</v>
      </c>
      <c r="Q7393">
        <v>94.2</v>
      </c>
      <c r="R7393">
        <v>92</v>
      </c>
      <c r="S7393">
        <v>98.9</v>
      </c>
      <c r="T7393">
        <v>1</v>
      </c>
      <c r="U7393">
        <v>4</v>
      </c>
      <c r="V7393">
        <v>51000</v>
      </c>
      <c r="X7393" t="s">
        <v>942</v>
      </c>
      <c r="Y7393" t="s">
        <v>126</v>
      </c>
      <c r="Z7393" t="s">
        <v>344</v>
      </c>
      <c r="AA7393" t="s">
        <v>157</v>
      </c>
      <c r="AB7393" t="s">
        <v>98</v>
      </c>
      <c r="AC7393" t="s">
        <v>129</v>
      </c>
      <c r="AD7393" t="s">
        <v>129</v>
      </c>
      <c r="AE7393" t="s">
        <v>63</v>
      </c>
      <c r="AG7393">
        <v>1993</v>
      </c>
      <c r="AH7393">
        <v>25.5</v>
      </c>
      <c r="AI7393">
        <v>37.677872000000001</v>
      </c>
      <c r="AJ7393">
        <v>-97.346874</v>
      </c>
      <c r="AK7393" t="s">
        <v>77</v>
      </c>
      <c r="AL7393">
        <v>3</v>
      </c>
      <c r="AM7393" t="s">
        <v>63</v>
      </c>
      <c r="AN7393" t="s">
        <v>2260</v>
      </c>
      <c r="AO7393" t="s">
        <v>79</v>
      </c>
      <c r="AP7393" t="s">
        <v>786</v>
      </c>
      <c r="AQ7393" t="s">
        <v>336</v>
      </c>
      <c r="AR7393" t="s">
        <v>561</v>
      </c>
      <c r="AS7393" t="s">
        <v>83</v>
      </c>
      <c r="AT7393" s="5">
        <v>36069</v>
      </c>
      <c r="AU7393" t="s">
        <v>63</v>
      </c>
      <c r="AV7393" t="s">
        <v>546</v>
      </c>
      <c r="AW7393" t="s">
        <v>188</v>
      </c>
    </row>
    <row r="7394" spans="1:49" x14ac:dyDescent="0.25">
      <c r="A7394">
        <v>3487</v>
      </c>
      <c r="B7394" t="s">
        <v>21297</v>
      </c>
      <c r="C7394">
        <v>1</v>
      </c>
      <c r="D7394" t="s">
        <v>86</v>
      </c>
      <c r="E7394" t="s">
        <v>789</v>
      </c>
      <c r="F7394" t="s">
        <v>177</v>
      </c>
      <c r="G7394">
        <v>289.95999999999998</v>
      </c>
      <c r="H7394" t="s">
        <v>740</v>
      </c>
      <c r="I7394" t="s">
        <v>63</v>
      </c>
      <c r="J7394" t="s">
        <v>91</v>
      </c>
      <c r="K7394" t="s">
        <v>21298</v>
      </c>
      <c r="L7394" t="s">
        <v>3601</v>
      </c>
      <c r="M7394" t="s">
        <v>3563</v>
      </c>
      <c r="N7394">
        <v>322.50656167979002</v>
      </c>
      <c r="P7394">
        <v>24</v>
      </c>
      <c r="Q7394">
        <v>95</v>
      </c>
      <c r="R7394">
        <v>95</v>
      </c>
      <c r="S7394">
        <v>93.600000000000009</v>
      </c>
      <c r="T7394">
        <v>0</v>
      </c>
      <c r="U7394">
        <v>4</v>
      </c>
      <c r="V7394">
        <v>31450</v>
      </c>
      <c r="W7394" t="s">
        <v>70</v>
      </c>
      <c r="AB7394" t="s">
        <v>98</v>
      </c>
      <c r="AC7394" t="s">
        <v>98</v>
      </c>
      <c r="AD7394" t="s">
        <v>75</v>
      </c>
      <c r="AE7394" t="s">
        <v>63</v>
      </c>
      <c r="AG7394">
        <v>1992</v>
      </c>
      <c r="AH7394">
        <v>26.3</v>
      </c>
      <c r="AI7394">
        <v>37.743817</v>
      </c>
      <c r="AJ7394">
        <v>-97.319021000000006</v>
      </c>
      <c r="AL7394">
        <v>4</v>
      </c>
      <c r="AM7394" t="s">
        <v>63</v>
      </c>
      <c r="AN7394" t="s">
        <v>21299</v>
      </c>
      <c r="AO7394" t="s">
        <v>103</v>
      </c>
      <c r="AP7394" t="s">
        <v>170</v>
      </c>
      <c r="AQ7394" t="s">
        <v>634</v>
      </c>
      <c r="AR7394" t="s">
        <v>133</v>
      </c>
      <c r="AS7394" t="s">
        <v>83</v>
      </c>
      <c r="AT7394" s="5">
        <v>37257</v>
      </c>
      <c r="AU7394" t="s">
        <v>63</v>
      </c>
      <c r="AV7394" t="s">
        <v>274</v>
      </c>
      <c r="AW7394" t="s">
        <v>105</v>
      </c>
    </row>
    <row r="7395" spans="1:49" x14ac:dyDescent="0.25">
      <c r="A7395">
        <v>3283</v>
      </c>
      <c r="B7395" t="s">
        <v>28036</v>
      </c>
      <c r="C7395">
        <v>1</v>
      </c>
      <c r="D7395" t="s">
        <v>86</v>
      </c>
      <c r="E7395" t="s">
        <v>789</v>
      </c>
      <c r="F7395" t="s">
        <v>177</v>
      </c>
      <c r="G7395">
        <v>289.97000000000003</v>
      </c>
      <c r="H7395" t="s">
        <v>740</v>
      </c>
      <c r="I7395" t="s">
        <v>63</v>
      </c>
      <c r="J7395" t="s">
        <v>91</v>
      </c>
      <c r="K7395" t="s">
        <v>21298</v>
      </c>
      <c r="L7395" t="s">
        <v>3601</v>
      </c>
      <c r="M7395" t="s">
        <v>1226</v>
      </c>
      <c r="N7395">
        <v>322.50656167979002</v>
      </c>
      <c r="P7395">
        <v>24</v>
      </c>
      <c r="Q7395">
        <v>94</v>
      </c>
      <c r="R7395">
        <v>92</v>
      </c>
      <c r="S7395">
        <v>94.5</v>
      </c>
      <c r="T7395">
        <v>0</v>
      </c>
      <c r="U7395">
        <v>4</v>
      </c>
      <c r="V7395">
        <v>31450</v>
      </c>
      <c r="W7395" t="s">
        <v>70</v>
      </c>
      <c r="AB7395" t="s">
        <v>129</v>
      </c>
      <c r="AC7395" t="s">
        <v>98</v>
      </c>
      <c r="AD7395" t="s">
        <v>98</v>
      </c>
      <c r="AE7395" t="s">
        <v>63</v>
      </c>
      <c r="AG7395">
        <v>1992</v>
      </c>
      <c r="AH7395">
        <v>26.310000000000002</v>
      </c>
      <c r="AI7395">
        <v>37.743974999999999</v>
      </c>
      <c r="AJ7395">
        <v>-97.318957999999995</v>
      </c>
      <c r="AL7395">
        <v>4</v>
      </c>
      <c r="AM7395" t="s">
        <v>63</v>
      </c>
      <c r="AN7395" t="s">
        <v>28037</v>
      </c>
      <c r="AO7395" t="s">
        <v>103</v>
      </c>
      <c r="AP7395" t="s">
        <v>170</v>
      </c>
      <c r="AQ7395" t="s">
        <v>634</v>
      </c>
      <c r="AR7395" t="s">
        <v>133</v>
      </c>
      <c r="AS7395" t="s">
        <v>83</v>
      </c>
      <c r="AT7395" s="5">
        <v>37257</v>
      </c>
      <c r="AU7395" t="s">
        <v>63</v>
      </c>
      <c r="AV7395" t="s">
        <v>274</v>
      </c>
      <c r="AW7395" t="s">
        <v>105</v>
      </c>
    </row>
    <row r="7396" spans="1:49" x14ac:dyDescent="0.25">
      <c r="A7396">
        <v>577</v>
      </c>
      <c r="B7396" t="s">
        <v>10911</v>
      </c>
      <c r="C7396">
        <v>1</v>
      </c>
      <c r="D7396" t="s">
        <v>86</v>
      </c>
      <c r="E7396" t="s">
        <v>789</v>
      </c>
      <c r="F7396" t="s">
        <v>177</v>
      </c>
      <c r="G7396">
        <v>290.58</v>
      </c>
      <c r="H7396" t="s">
        <v>740</v>
      </c>
      <c r="I7396" t="s">
        <v>63</v>
      </c>
      <c r="J7396" t="s">
        <v>91</v>
      </c>
      <c r="K7396" t="s">
        <v>10912</v>
      </c>
      <c r="L7396" t="s">
        <v>9444</v>
      </c>
      <c r="M7396" t="s">
        <v>1226</v>
      </c>
      <c r="N7396">
        <v>302.49343832020998</v>
      </c>
      <c r="O7396">
        <v>0</v>
      </c>
      <c r="P7396">
        <v>24</v>
      </c>
      <c r="Q7396">
        <v>93</v>
      </c>
      <c r="R7396">
        <v>95</v>
      </c>
      <c r="S7396">
        <v>98.8</v>
      </c>
      <c r="T7396">
        <v>0</v>
      </c>
      <c r="U7396">
        <v>4</v>
      </c>
      <c r="V7396">
        <v>29600</v>
      </c>
      <c r="W7396" t="s">
        <v>70</v>
      </c>
      <c r="AB7396" t="s">
        <v>98</v>
      </c>
      <c r="AC7396" t="s">
        <v>98</v>
      </c>
      <c r="AD7396" t="s">
        <v>98</v>
      </c>
      <c r="AE7396" t="s">
        <v>63</v>
      </c>
      <c r="AG7396">
        <v>1992</v>
      </c>
      <c r="AH7396">
        <v>26.38</v>
      </c>
      <c r="AI7396">
        <v>37.743997999999998</v>
      </c>
      <c r="AJ7396">
        <v>-97.317369999999997</v>
      </c>
      <c r="AL7396">
        <v>3</v>
      </c>
      <c r="AM7396" t="s">
        <v>63</v>
      </c>
      <c r="AN7396" t="s">
        <v>10913</v>
      </c>
      <c r="AO7396" t="s">
        <v>103</v>
      </c>
      <c r="AP7396" t="s">
        <v>170</v>
      </c>
      <c r="AQ7396" t="s">
        <v>424</v>
      </c>
      <c r="AR7396" t="s">
        <v>133</v>
      </c>
      <c r="AS7396" t="s">
        <v>83</v>
      </c>
      <c r="AT7396" s="5">
        <v>37257</v>
      </c>
      <c r="AU7396" t="s">
        <v>63</v>
      </c>
      <c r="AV7396" t="s">
        <v>546</v>
      </c>
      <c r="AW7396" t="s">
        <v>188</v>
      </c>
    </row>
    <row r="7397" spans="1:49" x14ac:dyDescent="0.25">
      <c r="A7397">
        <v>2641</v>
      </c>
      <c r="B7397" t="s">
        <v>9442</v>
      </c>
      <c r="C7397">
        <v>1</v>
      </c>
      <c r="D7397" t="s">
        <v>86</v>
      </c>
      <c r="E7397" t="s">
        <v>789</v>
      </c>
      <c r="F7397" t="s">
        <v>177</v>
      </c>
      <c r="G7397">
        <v>290.59000000000003</v>
      </c>
      <c r="H7397" t="s">
        <v>740</v>
      </c>
      <c r="I7397" t="s">
        <v>63</v>
      </c>
      <c r="J7397" t="s">
        <v>91</v>
      </c>
      <c r="K7397" t="s">
        <v>9443</v>
      </c>
      <c r="L7397" t="s">
        <v>9444</v>
      </c>
      <c r="M7397" t="s">
        <v>1226</v>
      </c>
      <c r="N7397">
        <v>282.51312335958005</v>
      </c>
      <c r="O7397">
        <v>0</v>
      </c>
      <c r="P7397">
        <v>24</v>
      </c>
      <c r="Q7397">
        <v>93</v>
      </c>
      <c r="R7397">
        <v>95</v>
      </c>
      <c r="S7397">
        <v>99.3</v>
      </c>
      <c r="T7397">
        <v>0</v>
      </c>
      <c r="U7397">
        <v>4</v>
      </c>
      <c r="V7397">
        <v>31450</v>
      </c>
      <c r="W7397" t="s">
        <v>70</v>
      </c>
      <c r="AB7397" t="s">
        <v>129</v>
      </c>
      <c r="AC7397" t="s">
        <v>98</v>
      </c>
      <c r="AD7397" t="s">
        <v>98</v>
      </c>
      <c r="AE7397" t="s">
        <v>63</v>
      </c>
      <c r="AG7397">
        <v>1992</v>
      </c>
      <c r="AH7397">
        <v>26.381</v>
      </c>
      <c r="AI7397">
        <v>37.743661000000003</v>
      </c>
      <c r="AJ7397">
        <v>-97.317366000000007</v>
      </c>
      <c r="AL7397">
        <v>3</v>
      </c>
      <c r="AM7397" t="s">
        <v>63</v>
      </c>
      <c r="AN7397" t="s">
        <v>9445</v>
      </c>
      <c r="AO7397" t="s">
        <v>103</v>
      </c>
      <c r="AP7397" t="s">
        <v>170</v>
      </c>
      <c r="AQ7397" t="s">
        <v>230</v>
      </c>
      <c r="AR7397" t="s">
        <v>1025</v>
      </c>
      <c r="AS7397" t="s">
        <v>83</v>
      </c>
      <c r="AT7397" s="5">
        <v>37257</v>
      </c>
      <c r="AU7397" t="s">
        <v>63</v>
      </c>
      <c r="AV7397" t="s">
        <v>274</v>
      </c>
      <c r="AW7397" t="s">
        <v>105</v>
      </c>
    </row>
    <row r="7398" spans="1:49" x14ac:dyDescent="0.25">
      <c r="A7398">
        <v>2646</v>
      </c>
      <c r="B7398" t="s">
        <v>13778</v>
      </c>
      <c r="C7398">
        <v>1</v>
      </c>
      <c r="D7398" t="s">
        <v>86</v>
      </c>
      <c r="E7398" t="s">
        <v>789</v>
      </c>
      <c r="F7398" t="s">
        <v>177</v>
      </c>
      <c r="G7398">
        <v>290.60000000000002</v>
      </c>
      <c r="H7398" t="s">
        <v>740</v>
      </c>
      <c r="I7398" t="s">
        <v>63</v>
      </c>
      <c r="J7398" t="s">
        <v>91</v>
      </c>
      <c r="K7398" t="s">
        <v>13779</v>
      </c>
      <c r="L7398" t="s">
        <v>9444</v>
      </c>
      <c r="M7398" t="s">
        <v>13780</v>
      </c>
      <c r="N7398">
        <v>282.51312335958005</v>
      </c>
      <c r="O7398">
        <v>0</v>
      </c>
      <c r="P7398">
        <v>24</v>
      </c>
      <c r="Q7398">
        <v>95</v>
      </c>
      <c r="R7398">
        <v>95</v>
      </c>
      <c r="S7398">
        <v>99</v>
      </c>
      <c r="T7398">
        <v>0</v>
      </c>
      <c r="U7398">
        <v>4</v>
      </c>
      <c r="V7398">
        <v>31450</v>
      </c>
      <c r="W7398" t="s">
        <v>70</v>
      </c>
      <c r="AB7398" t="s">
        <v>98</v>
      </c>
      <c r="AC7398" t="s">
        <v>129</v>
      </c>
      <c r="AD7398" t="s">
        <v>98</v>
      </c>
      <c r="AE7398" t="s">
        <v>63</v>
      </c>
      <c r="AG7398">
        <v>1992</v>
      </c>
      <c r="AH7398">
        <v>26.400000000000002</v>
      </c>
      <c r="AI7398">
        <v>37.743493000000001</v>
      </c>
      <c r="AJ7398">
        <v>-97.317363999999998</v>
      </c>
      <c r="AL7398">
        <v>3</v>
      </c>
      <c r="AM7398" t="s">
        <v>63</v>
      </c>
      <c r="AN7398" t="s">
        <v>13781</v>
      </c>
      <c r="AO7398" t="s">
        <v>103</v>
      </c>
      <c r="AP7398" t="s">
        <v>170</v>
      </c>
      <c r="AQ7398" t="s">
        <v>230</v>
      </c>
      <c r="AR7398" t="s">
        <v>1025</v>
      </c>
      <c r="AS7398" t="s">
        <v>83</v>
      </c>
      <c r="AT7398" s="5">
        <v>37257</v>
      </c>
      <c r="AU7398" t="s">
        <v>63</v>
      </c>
      <c r="AV7398" t="s">
        <v>274</v>
      </c>
      <c r="AW7398" t="s">
        <v>105</v>
      </c>
    </row>
    <row r="7399" spans="1:49" x14ac:dyDescent="0.25">
      <c r="A7399">
        <v>766</v>
      </c>
      <c r="B7399" t="s">
        <v>13534</v>
      </c>
      <c r="C7399">
        <v>1</v>
      </c>
      <c r="D7399" t="s">
        <v>86</v>
      </c>
      <c r="E7399" t="s">
        <v>789</v>
      </c>
      <c r="F7399" t="s">
        <v>177</v>
      </c>
      <c r="G7399">
        <v>290.74</v>
      </c>
      <c r="H7399" t="s">
        <v>820</v>
      </c>
      <c r="I7399" t="s">
        <v>63</v>
      </c>
      <c r="J7399" t="s">
        <v>91</v>
      </c>
      <c r="K7399" t="s">
        <v>13535</v>
      </c>
      <c r="L7399" t="s">
        <v>1225</v>
      </c>
      <c r="M7399" t="s">
        <v>13536</v>
      </c>
      <c r="N7399">
        <v>223.19553805774279</v>
      </c>
      <c r="O7399">
        <v>37</v>
      </c>
      <c r="P7399">
        <v>24</v>
      </c>
      <c r="Q7399">
        <v>96</v>
      </c>
      <c r="R7399">
        <v>97</v>
      </c>
      <c r="S7399">
        <v>100</v>
      </c>
      <c r="T7399">
        <v>0</v>
      </c>
      <c r="U7399">
        <v>4</v>
      </c>
      <c r="V7399">
        <v>29600</v>
      </c>
      <c r="W7399" t="s">
        <v>70</v>
      </c>
      <c r="AB7399" t="s">
        <v>129</v>
      </c>
      <c r="AC7399" t="s">
        <v>129</v>
      </c>
      <c r="AD7399" t="s">
        <v>98</v>
      </c>
      <c r="AE7399" t="s">
        <v>63</v>
      </c>
      <c r="AG7399">
        <v>1992</v>
      </c>
      <c r="AH7399">
        <v>26.53</v>
      </c>
      <c r="AI7399">
        <v>37.743284099999997</v>
      </c>
      <c r="AJ7399">
        <v>-97.314713800000007</v>
      </c>
      <c r="AK7399" t="s">
        <v>77</v>
      </c>
      <c r="AL7399">
        <v>3</v>
      </c>
      <c r="AM7399" t="s">
        <v>63</v>
      </c>
      <c r="AN7399" t="s">
        <v>13537</v>
      </c>
      <c r="AO7399" t="s">
        <v>103</v>
      </c>
      <c r="AP7399" t="s">
        <v>170</v>
      </c>
      <c r="AQ7399" t="s">
        <v>230</v>
      </c>
      <c r="AR7399" t="s">
        <v>1229</v>
      </c>
      <c r="AS7399" t="s">
        <v>83</v>
      </c>
      <c r="AT7399" s="5">
        <v>36220</v>
      </c>
      <c r="AU7399" t="s">
        <v>63</v>
      </c>
      <c r="AV7399" t="s">
        <v>546</v>
      </c>
      <c r="AW7399" t="s">
        <v>188</v>
      </c>
    </row>
    <row r="7400" spans="1:49" x14ac:dyDescent="0.25">
      <c r="A7400">
        <v>3690</v>
      </c>
      <c r="B7400" t="s">
        <v>18557</v>
      </c>
      <c r="C7400">
        <v>1</v>
      </c>
      <c r="D7400" t="s">
        <v>86</v>
      </c>
      <c r="E7400" t="s">
        <v>789</v>
      </c>
      <c r="F7400" t="s">
        <v>177</v>
      </c>
      <c r="G7400">
        <v>290.74</v>
      </c>
      <c r="H7400" t="s">
        <v>820</v>
      </c>
      <c r="I7400" t="s">
        <v>63</v>
      </c>
      <c r="J7400" t="s">
        <v>91</v>
      </c>
      <c r="K7400" t="s">
        <v>18558</v>
      </c>
      <c r="L7400" t="s">
        <v>1225</v>
      </c>
      <c r="M7400" t="s">
        <v>3563</v>
      </c>
      <c r="N7400">
        <v>222.8018372703412</v>
      </c>
      <c r="O7400">
        <v>30</v>
      </c>
      <c r="P7400">
        <v>24</v>
      </c>
      <c r="Q7400">
        <v>96</v>
      </c>
      <c r="R7400">
        <v>90</v>
      </c>
      <c r="S7400">
        <v>99.7</v>
      </c>
      <c r="T7400">
        <v>0</v>
      </c>
      <c r="U7400">
        <v>4</v>
      </c>
      <c r="V7400">
        <v>31450</v>
      </c>
      <c r="W7400" t="s">
        <v>70</v>
      </c>
      <c r="AB7400" t="s">
        <v>98</v>
      </c>
      <c r="AC7400" t="s">
        <v>129</v>
      </c>
      <c r="AD7400" t="s">
        <v>75</v>
      </c>
      <c r="AE7400" t="s">
        <v>63</v>
      </c>
      <c r="AG7400">
        <v>1992</v>
      </c>
      <c r="AH7400">
        <v>26.54</v>
      </c>
      <c r="AI7400">
        <v>37.743468</v>
      </c>
      <c r="AJ7400">
        <v>-97.314655999999999</v>
      </c>
      <c r="AK7400" t="s">
        <v>77</v>
      </c>
      <c r="AL7400">
        <v>3</v>
      </c>
      <c r="AM7400" t="s">
        <v>63</v>
      </c>
      <c r="AN7400" t="s">
        <v>18559</v>
      </c>
      <c r="AO7400" t="s">
        <v>103</v>
      </c>
      <c r="AP7400" t="s">
        <v>170</v>
      </c>
      <c r="AQ7400" t="s">
        <v>230</v>
      </c>
      <c r="AR7400" t="s">
        <v>1229</v>
      </c>
      <c r="AS7400" t="s">
        <v>83</v>
      </c>
      <c r="AT7400" s="5">
        <v>36220</v>
      </c>
      <c r="AU7400" t="s">
        <v>63</v>
      </c>
      <c r="AV7400" t="s">
        <v>274</v>
      </c>
      <c r="AW7400" t="s">
        <v>105</v>
      </c>
    </row>
    <row r="7401" spans="1:49" x14ac:dyDescent="0.25">
      <c r="A7401">
        <v>329</v>
      </c>
      <c r="B7401" t="s">
        <v>1223</v>
      </c>
      <c r="C7401">
        <v>1</v>
      </c>
      <c r="D7401" t="s">
        <v>86</v>
      </c>
      <c r="E7401" t="s">
        <v>789</v>
      </c>
      <c r="F7401" t="s">
        <v>177</v>
      </c>
      <c r="G7401">
        <v>290.76</v>
      </c>
      <c r="H7401" t="s">
        <v>820</v>
      </c>
      <c r="I7401" t="s">
        <v>63</v>
      </c>
      <c r="J7401" t="s">
        <v>91</v>
      </c>
      <c r="K7401" t="s">
        <v>1224</v>
      </c>
      <c r="L7401" t="s">
        <v>1225</v>
      </c>
      <c r="M7401" t="s">
        <v>1226</v>
      </c>
      <c r="N7401">
        <v>222.8018372703412</v>
      </c>
      <c r="O7401">
        <v>30</v>
      </c>
      <c r="P7401">
        <v>41.600065616797899</v>
      </c>
      <c r="Q7401">
        <v>100</v>
      </c>
      <c r="R7401">
        <v>97</v>
      </c>
      <c r="S7401">
        <v>99.9</v>
      </c>
      <c r="T7401">
        <v>0</v>
      </c>
      <c r="U7401">
        <v>4</v>
      </c>
      <c r="V7401">
        <v>31450</v>
      </c>
      <c r="X7401" t="s">
        <v>1227</v>
      </c>
      <c r="Y7401" t="s">
        <v>126</v>
      </c>
      <c r="Z7401" t="s">
        <v>127</v>
      </c>
      <c r="AA7401" t="s">
        <v>128</v>
      </c>
      <c r="AB7401" t="s">
        <v>129</v>
      </c>
      <c r="AC7401" t="s">
        <v>129</v>
      </c>
      <c r="AD7401" t="s">
        <v>98</v>
      </c>
      <c r="AE7401" t="s">
        <v>63</v>
      </c>
      <c r="AG7401">
        <v>1992</v>
      </c>
      <c r="AH7401">
        <v>26.55</v>
      </c>
      <c r="AI7401">
        <v>37.743637999999997</v>
      </c>
      <c r="AJ7401">
        <v>-97.314423000000005</v>
      </c>
      <c r="AK7401" t="s">
        <v>77</v>
      </c>
      <c r="AL7401">
        <v>3</v>
      </c>
      <c r="AM7401" t="s">
        <v>63</v>
      </c>
      <c r="AN7401" t="s">
        <v>1228</v>
      </c>
      <c r="AO7401" t="s">
        <v>103</v>
      </c>
      <c r="AP7401" t="s">
        <v>170</v>
      </c>
      <c r="AQ7401" t="s">
        <v>230</v>
      </c>
      <c r="AR7401" t="s">
        <v>1229</v>
      </c>
      <c r="AS7401" t="s">
        <v>83</v>
      </c>
      <c r="AT7401" s="5">
        <v>36220</v>
      </c>
      <c r="AU7401" t="s">
        <v>63</v>
      </c>
      <c r="AV7401" t="s">
        <v>274</v>
      </c>
      <c r="AW7401" t="s">
        <v>105</v>
      </c>
    </row>
    <row r="7402" spans="1:49" x14ac:dyDescent="0.25">
      <c r="A7402">
        <v>816</v>
      </c>
      <c r="B7402" t="s">
        <v>10028</v>
      </c>
      <c r="C7402">
        <v>1</v>
      </c>
      <c r="D7402" t="s">
        <v>86</v>
      </c>
      <c r="E7402" t="s">
        <v>789</v>
      </c>
      <c r="F7402" t="s">
        <v>177</v>
      </c>
      <c r="G7402">
        <v>290.77</v>
      </c>
      <c r="H7402" t="s">
        <v>820</v>
      </c>
      <c r="I7402" t="s">
        <v>63</v>
      </c>
      <c r="J7402" t="s">
        <v>91</v>
      </c>
      <c r="K7402" t="s">
        <v>10029</v>
      </c>
      <c r="L7402" t="s">
        <v>1225</v>
      </c>
      <c r="M7402" t="s">
        <v>1226</v>
      </c>
      <c r="N7402">
        <v>222.70341207349082</v>
      </c>
      <c r="O7402">
        <v>15</v>
      </c>
      <c r="P7402">
        <v>24</v>
      </c>
      <c r="Q7402">
        <v>96</v>
      </c>
      <c r="R7402">
        <v>95</v>
      </c>
      <c r="S7402">
        <v>97</v>
      </c>
      <c r="T7402">
        <v>0</v>
      </c>
      <c r="U7402">
        <v>4</v>
      </c>
      <c r="V7402">
        <v>29600</v>
      </c>
      <c r="W7402" t="s">
        <v>70</v>
      </c>
      <c r="AB7402" t="s">
        <v>98</v>
      </c>
      <c r="AC7402" t="s">
        <v>129</v>
      </c>
      <c r="AD7402" t="s">
        <v>98</v>
      </c>
      <c r="AE7402" t="s">
        <v>63</v>
      </c>
      <c r="AG7402">
        <v>1992</v>
      </c>
      <c r="AH7402">
        <v>26.560000000000002</v>
      </c>
      <c r="AI7402">
        <v>37.744165700000003</v>
      </c>
      <c r="AJ7402">
        <v>-97.314044899999999</v>
      </c>
      <c r="AK7402" t="s">
        <v>77</v>
      </c>
      <c r="AL7402">
        <v>3</v>
      </c>
      <c r="AM7402" t="s">
        <v>63</v>
      </c>
      <c r="AN7402" t="s">
        <v>10030</v>
      </c>
      <c r="AO7402" t="s">
        <v>103</v>
      </c>
      <c r="AP7402" t="s">
        <v>170</v>
      </c>
      <c r="AQ7402" t="s">
        <v>230</v>
      </c>
      <c r="AR7402" t="s">
        <v>1229</v>
      </c>
      <c r="AS7402" t="s">
        <v>83</v>
      </c>
      <c r="AT7402" s="5">
        <v>36220</v>
      </c>
      <c r="AU7402" t="s">
        <v>63</v>
      </c>
      <c r="AV7402" t="s">
        <v>546</v>
      </c>
      <c r="AW7402" t="s">
        <v>188</v>
      </c>
    </row>
    <row r="7403" spans="1:49" x14ac:dyDescent="0.25">
      <c r="A7403">
        <v>96</v>
      </c>
      <c r="B7403" t="s">
        <v>26470</v>
      </c>
      <c r="C7403">
        <v>1</v>
      </c>
      <c r="D7403" t="s">
        <v>86</v>
      </c>
      <c r="E7403" t="s">
        <v>789</v>
      </c>
      <c r="F7403" t="s">
        <v>177</v>
      </c>
      <c r="G7403">
        <v>291.60000000000002</v>
      </c>
      <c r="H7403" t="s">
        <v>90</v>
      </c>
      <c r="I7403" t="s">
        <v>63</v>
      </c>
      <c r="J7403" t="s">
        <v>91</v>
      </c>
      <c r="K7403" t="s">
        <v>26471</v>
      </c>
      <c r="L7403" t="s">
        <v>14703</v>
      </c>
      <c r="M7403" t="s">
        <v>3563</v>
      </c>
      <c r="N7403">
        <v>198.49081364829397</v>
      </c>
      <c r="P7403">
        <v>40</v>
      </c>
      <c r="Q7403">
        <v>100</v>
      </c>
      <c r="R7403">
        <v>90</v>
      </c>
      <c r="S7403">
        <v>100</v>
      </c>
      <c r="T7403">
        <v>0</v>
      </c>
      <c r="U7403">
        <v>4</v>
      </c>
      <c r="V7403">
        <v>28650</v>
      </c>
      <c r="AB7403" t="s">
        <v>129</v>
      </c>
      <c r="AC7403" t="s">
        <v>98</v>
      </c>
      <c r="AD7403" t="s">
        <v>129</v>
      </c>
      <c r="AE7403" t="s">
        <v>63</v>
      </c>
      <c r="AG7403">
        <v>1992</v>
      </c>
      <c r="AH7403">
        <v>27.39</v>
      </c>
      <c r="AI7403">
        <v>37.743471999999997</v>
      </c>
      <c r="AJ7403">
        <v>-97.299054999999996</v>
      </c>
      <c r="AL7403">
        <v>4</v>
      </c>
      <c r="AM7403" t="s">
        <v>63</v>
      </c>
      <c r="AN7403" t="s">
        <v>26472</v>
      </c>
      <c r="AO7403" t="s">
        <v>103</v>
      </c>
      <c r="AP7403" t="s">
        <v>170</v>
      </c>
      <c r="AQ7403" t="s">
        <v>240</v>
      </c>
      <c r="AR7403" t="s">
        <v>944</v>
      </c>
      <c r="AS7403" t="s">
        <v>83</v>
      </c>
      <c r="AT7403" s="5">
        <v>34790</v>
      </c>
      <c r="AU7403" t="s">
        <v>63</v>
      </c>
      <c r="AV7403" t="s">
        <v>274</v>
      </c>
      <c r="AW7403" t="s">
        <v>105</v>
      </c>
    </row>
    <row r="7404" spans="1:49" x14ac:dyDescent="0.25">
      <c r="A7404">
        <v>96</v>
      </c>
      <c r="B7404" t="s">
        <v>14701</v>
      </c>
      <c r="C7404">
        <v>1</v>
      </c>
      <c r="D7404" t="s">
        <v>86</v>
      </c>
      <c r="E7404" t="s">
        <v>789</v>
      </c>
      <c r="F7404" t="s">
        <v>177</v>
      </c>
      <c r="G7404">
        <v>291.59000000000003</v>
      </c>
      <c r="H7404" t="s">
        <v>90</v>
      </c>
      <c r="I7404" t="s">
        <v>63</v>
      </c>
      <c r="J7404" t="s">
        <v>91</v>
      </c>
      <c r="K7404" t="s">
        <v>14702</v>
      </c>
      <c r="L7404" t="s">
        <v>14703</v>
      </c>
      <c r="M7404" t="s">
        <v>1226</v>
      </c>
      <c r="N7404">
        <v>198.49081364829397</v>
      </c>
      <c r="P7404">
        <v>40</v>
      </c>
      <c r="Q7404">
        <v>100</v>
      </c>
      <c r="R7404">
        <v>95</v>
      </c>
      <c r="S7404">
        <v>100</v>
      </c>
      <c r="T7404">
        <v>0</v>
      </c>
      <c r="U7404">
        <v>4</v>
      </c>
      <c r="V7404">
        <v>28650</v>
      </c>
      <c r="AB7404" t="s">
        <v>129</v>
      </c>
      <c r="AC7404" t="s">
        <v>129</v>
      </c>
      <c r="AD7404" t="s">
        <v>129</v>
      </c>
      <c r="AE7404" t="s">
        <v>63</v>
      </c>
      <c r="AG7404">
        <v>1992</v>
      </c>
      <c r="AH7404">
        <v>27.400000000000002</v>
      </c>
      <c r="AI7404">
        <v>37.743654999999997</v>
      </c>
      <c r="AJ7404">
        <v>-97.299041000000003</v>
      </c>
      <c r="AL7404">
        <v>4</v>
      </c>
      <c r="AM7404" t="s">
        <v>63</v>
      </c>
      <c r="AN7404" t="s">
        <v>14704</v>
      </c>
      <c r="AO7404" t="s">
        <v>103</v>
      </c>
      <c r="AP7404" t="s">
        <v>170</v>
      </c>
      <c r="AQ7404" t="s">
        <v>240</v>
      </c>
      <c r="AR7404" t="s">
        <v>944</v>
      </c>
      <c r="AS7404" t="s">
        <v>83</v>
      </c>
      <c r="AT7404" s="5">
        <v>34790</v>
      </c>
      <c r="AU7404" t="s">
        <v>63</v>
      </c>
      <c r="AV7404" t="s">
        <v>274</v>
      </c>
      <c r="AW7404" t="s">
        <v>105</v>
      </c>
    </row>
    <row r="7405" spans="1:49" x14ac:dyDescent="0.25">
      <c r="A7405">
        <v>300</v>
      </c>
      <c r="B7405" t="s">
        <v>27636</v>
      </c>
      <c r="C7405">
        <v>1</v>
      </c>
      <c r="D7405" t="s">
        <v>86</v>
      </c>
      <c r="E7405" t="s">
        <v>789</v>
      </c>
      <c r="F7405" t="s">
        <v>177</v>
      </c>
      <c r="G7405">
        <v>291.85000000000002</v>
      </c>
      <c r="H7405" t="s">
        <v>740</v>
      </c>
      <c r="I7405" t="s">
        <v>63</v>
      </c>
      <c r="J7405" t="s">
        <v>91</v>
      </c>
      <c r="K7405" t="s">
        <v>27637</v>
      </c>
      <c r="L7405" t="s">
        <v>1647</v>
      </c>
      <c r="M7405" t="s">
        <v>3563</v>
      </c>
      <c r="N7405">
        <v>531.79133858267721</v>
      </c>
      <c r="O7405">
        <v>62</v>
      </c>
      <c r="P7405">
        <v>50</v>
      </c>
      <c r="Q7405">
        <v>98</v>
      </c>
      <c r="R7405">
        <v>90</v>
      </c>
      <c r="S7405">
        <v>93.100000000000009</v>
      </c>
      <c r="T7405">
        <v>0</v>
      </c>
      <c r="U7405">
        <v>4</v>
      </c>
      <c r="V7405">
        <v>28650</v>
      </c>
      <c r="AB7405" t="s">
        <v>98</v>
      </c>
      <c r="AC7405" t="s">
        <v>98</v>
      </c>
      <c r="AD7405" t="s">
        <v>98</v>
      </c>
      <c r="AE7405" t="s">
        <v>63</v>
      </c>
      <c r="AG7405">
        <v>1992</v>
      </c>
      <c r="AH7405">
        <v>27.650000000000002</v>
      </c>
      <c r="AI7405">
        <v>37.743478000000003</v>
      </c>
      <c r="AJ7405">
        <v>-97.294520000000006</v>
      </c>
      <c r="AK7405" t="s">
        <v>77</v>
      </c>
      <c r="AL7405">
        <v>3</v>
      </c>
      <c r="AM7405" t="s">
        <v>63</v>
      </c>
      <c r="AN7405" t="s">
        <v>27638</v>
      </c>
      <c r="AO7405" t="s">
        <v>103</v>
      </c>
      <c r="AP7405" t="s">
        <v>170</v>
      </c>
      <c r="AQ7405" t="s">
        <v>545</v>
      </c>
      <c r="AR7405" t="s">
        <v>133</v>
      </c>
      <c r="AS7405" t="s">
        <v>83</v>
      </c>
      <c r="AT7405" s="5">
        <v>41617</v>
      </c>
      <c r="AU7405" t="s">
        <v>63</v>
      </c>
      <c r="AV7405" t="s">
        <v>546</v>
      </c>
      <c r="AW7405" t="s">
        <v>188</v>
      </c>
    </row>
    <row r="7406" spans="1:49" x14ac:dyDescent="0.25">
      <c r="A7406">
        <v>397</v>
      </c>
      <c r="B7406" t="s">
        <v>6464</v>
      </c>
      <c r="C7406">
        <v>1</v>
      </c>
      <c r="D7406" t="s">
        <v>86</v>
      </c>
      <c r="E7406" t="s">
        <v>789</v>
      </c>
      <c r="F7406" t="s">
        <v>177</v>
      </c>
      <c r="G7406">
        <v>291.84000000000003</v>
      </c>
      <c r="H7406" t="s">
        <v>740</v>
      </c>
      <c r="I7406" t="s">
        <v>63</v>
      </c>
      <c r="J7406" t="s">
        <v>91</v>
      </c>
      <c r="K7406" t="s">
        <v>6465</v>
      </c>
      <c r="L7406" t="s">
        <v>1647</v>
      </c>
      <c r="M7406" t="s">
        <v>1226</v>
      </c>
      <c r="N7406">
        <v>531.79133858267721</v>
      </c>
      <c r="O7406">
        <v>62</v>
      </c>
      <c r="P7406">
        <v>50</v>
      </c>
      <c r="Q7406">
        <v>100</v>
      </c>
      <c r="R7406">
        <v>90</v>
      </c>
      <c r="S7406">
        <v>96.4</v>
      </c>
      <c r="T7406">
        <v>0</v>
      </c>
      <c r="U7406">
        <v>4</v>
      </c>
      <c r="V7406">
        <v>28650</v>
      </c>
      <c r="AB7406" t="s">
        <v>98</v>
      </c>
      <c r="AC7406" t="s">
        <v>98</v>
      </c>
      <c r="AD7406" t="s">
        <v>98</v>
      </c>
      <c r="AE7406" t="s">
        <v>63</v>
      </c>
      <c r="AG7406">
        <v>1992</v>
      </c>
      <c r="AH7406">
        <v>27.66</v>
      </c>
      <c r="AI7406">
        <v>37.743671999999997</v>
      </c>
      <c r="AJ7406">
        <v>-97.294191999999995</v>
      </c>
      <c r="AK7406" t="s">
        <v>77</v>
      </c>
      <c r="AL7406">
        <v>3</v>
      </c>
      <c r="AM7406" t="s">
        <v>63</v>
      </c>
      <c r="AN7406" t="s">
        <v>6466</v>
      </c>
      <c r="AO7406" t="s">
        <v>103</v>
      </c>
      <c r="AP7406" t="s">
        <v>170</v>
      </c>
      <c r="AQ7406" t="s">
        <v>545</v>
      </c>
      <c r="AR7406" t="s">
        <v>133</v>
      </c>
      <c r="AS7406" t="s">
        <v>83</v>
      </c>
      <c r="AT7406" s="5">
        <v>41617</v>
      </c>
      <c r="AU7406" t="s">
        <v>63</v>
      </c>
      <c r="AV7406" t="s">
        <v>546</v>
      </c>
      <c r="AW7406" t="s">
        <v>188</v>
      </c>
    </row>
    <row r="7407" spans="1:49" x14ac:dyDescent="0.25">
      <c r="A7407">
        <v>95</v>
      </c>
      <c r="B7407" t="s">
        <v>15139</v>
      </c>
      <c r="C7407">
        <v>1</v>
      </c>
      <c r="D7407" t="s">
        <v>86</v>
      </c>
      <c r="E7407" t="s">
        <v>789</v>
      </c>
      <c r="F7407" t="s">
        <v>177</v>
      </c>
      <c r="G7407">
        <v>292.60000000000002</v>
      </c>
      <c r="H7407" t="s">
        <v>90</v>
      </c>
      <c r="I7407" t="s">
        <v>63</v>
      </c>
      <c r="J7407" t="s">
        <v>91</v>
      </c>
      <c r="K7407" t="s">
        <v>15140</v>
      </c>
      <c r="L7407" t="s">
        <v>15141</v>
      </c>
      <c r="M7407" t="s">
        <v>3563</v>
      </c>
      <c r="N7407">
        <v>198.49081364829397</v>
      </c>
      <c r="P7407">
        <v>40</v>
      </c>
      <c r="Q7407">
        <v>100</v>
      </c>
      <c r="R7407">
        <v>95</v>
      </c>
      <c r="S7407">
        <v>100</v>
      </c>
      <c r="T7407">
        <v>0</v>
      </c>
      <c r="U7407">
        <v>4</v>
      </c>
      <c r="V7407">
        <v>28450</v>
      </c>
      <c r="AB7407" t="s">
        <v>129</v>
      </c>
      <c r="AC7407" t="s">
        <v>98</v>
      </c>
      <c r="AD7407" t="s">
        <v>129</v>
      </c>
      <c r="AE7407" t="s">
        <v>63</v>
      </c>
      <c r="AG7407">
        <v>1992</v>
      </c>
      <c r="AH7407">
        <v>28.42</v>
      </c>
      <c r="AI7407">
        <v>37.745469999999997</v>
      </c>
      <c r="AJ7407">
        <v>-97.280607000000003</v>
      </c>
      <c r="AL7407">
        <v>4</v>
      </c>
      <c r="AM7407" t="s">
        <v>63</v>
      </c>
      <c r="AN7407" t="s">
        <v>15142</v>
      </c>
      <c r="AO7407" t="s">
        <v>103</v>
      </c>
      <c r="AP7407" t="s">
        <v>170</v>
      </c>
      <c r="AQ7407" t="s">
        <v>240</v>
      </c>
      <c r="AR7407" t="s">
        <v>944</v>
      </c>
      <c r="AS7407" t="s">
        <v>83</v>
      </c>
      <c r="AT7407" s="5">
        <v>34790</v>
      </c>
      <c r="AU7407" t="s">
        <v>63</v>
      </c>
      <c r="AV7407" t="s">
        <v>274</v>
      </c>
      <c r="AW7407" t="s">
        <v>105</v>
      </c>
    </row>
    <row r="7408" spans="1:49" x14ac:dyDescent="0.25">
      <c r="A7408">
        <v>95</v>
      </c>
      <c r="B7408" t="s">
        <v>23313</v>
      </c>
      <c r="C7408">
        <v>1</v>
      </c>
      <c r="D7408" t="s">
        <v>86</v>
      </c>
      <c r="E7408" t="s">
        <v>789</v>
      </c>
      <c r="F7408" t="s">
        <v>177</v>
      </c>
      <c r="G7408">
        <v>292.61</v>
      </c>
      <c r="H7408" t="s">
        <v>90</v>
      </c>
      <c r="I7408" t="s">
        <v>63</v>
      </c>
      <c r="J7408" t="s">
        <v>91</v>
      </c>
      <c r="K7408" t="s">
        <v>23314</v>
      </c>
      <c r="L7408" t="s">
        <v>15141</v>
      </c>
      <c r="M7408" t="s">
        <v>1226</v>
      </c>
      <c r="N7408">
        <v>198.49081364829397</v>
      </c>
      <c r="P7408">
        <v>40</v>
      </c>
      <c r="Q7408">
        <v>100</v>
      </c>
      <c r="R7408">
        <v>95</v>
      </c>
      <c r="S7408">
        <v>100</v>
      </c>
      <c r="T7408">
        <v>0</v>
      </c>
      <c r="U7408">
        <v>4</v>
      </c>
      <c r="V7408">
        <v>28450</v>
      </c>
      <c r="AB7408" t="s">
        <v>129</v>
      </c>
      <c r="AC7408" t="s">
        <v>129</v>
      </c>
      <c r="AD7408" t="s">
        <v>129</v>
      </c>
      <c r="AE7408" t="s">
        <v>63</v>
      </c>
      <c r="AG7408">
        <v>1992</v>
      </c>
      <c r="AH7408">
        <v>28.43</v>
      </c>
      <c r="AI7408">
        <v>37.745671000000002</v>
      </c>
      <c r="AJ7408">
        <v>-97.280608999999998</v>
      </c>
      <c r="AL7408">
        <v>4</v>
      </c>
      <c r="AM7408" t="s">
        <v>63</v>
      </c>
      <c r="AN7408" t="s">
        <v>23315</v>
      </c>
      <c r="AO7408" t="s">
        <v>103</v>
      </c>
      <c r="AP7408" t="s">
        <v>170</v>
      </c>
      <c r="AQ7408" t="s">
        <v>240</v>
      </c>
      <c r="AR7408" t="s">
        <v>944</v>
      </c>
      <c r="AS7408" t="s">
        <v>83</v>
      </c>
      <c r="AT7408" s="5">
        <v>34790</v>
      </c>
      <c r="AU7408" t="s">
        <v>63</v>
      </c>
      <c r="AV7408" t="s">
        <v>274</v>
      </c>
      <c r="AW7408" t="s">
        <v>105</v>
      </c>
    </row>
    <row r="7409" spans="1:49" x14ac:dyDescent="0.25">
      <c r="A7409">
        <v>82</v>
      </c>
      <c r="B7409" t="s">
        <v>23741</v>
      </c>
      <c r="C7409">
        <v>1</v>
      </c>
      <c r="D7409" t="s">
        <v>86</v>
      </c>
      <c r="E7409" t="s">
        <v>789</v>
      </c>
      <c r="F7409" t="s">
        <v>177</v>
      </c>
      <c r="G7409">
        <v>292.83</v>
      </c>
      <c r="H7409" t="s">
        <v>14208</v>
      </c>
      <c r="I7409" t="s">
        <v>63</v>
      </c>
      <c r="J7409" t="s">
        <v>91</v>
      </c>
      <c r="K7409" t="s">
        <v>23742</v>
      </c>
      <c r="L7409" t="s">
        <v>3997</v>
      </c>
      <c r="M7409" t="s">
        <v>6534</v>
      </c>
      <c r="N7409">
        <v>23.589238845144358</v>
      </c>
      <c r="O7409">
        <v>45</v>
      </c>
      <c r="P7409">
        <v>80</v>
      </c>
      <c r="Q7409">
        <v>85</v>
      </c>
      <c r="R7409">
        <v>97</v>
      </c>
      <c r="S7409">
        <v>99.600000000000009</v>
      </c>
      <c r="T7409">
        <v>0</v>
      </c>
      <c r="U7409">
        <v>4</v>
      </c>
      <c r="V7409">
        <v>56900</v>
      </c>
      <c r="AB7409" t="s">
        <v>63</v>
      </c>
      <c r="AC7409" t="s">
        <v>63</v>
      </c>
      <c r="AD7409" t="s">
        <v>63</v>
      </c>
      <c r="AE7409" t="s">
        <v>129</v>
      </c>
      <c r="AG7409">
        <v>1992</v>
      </c>
      <c r="AH7409">
        <v>28.66</v>
      </c>
      <c r="AI7409">
        <v>37.745550000000001</v>
      </c>
      <c r="AJ7409">
        <v>-97.276499999999999</v>
      </c>
      <c r="AK7409" t="s">
        <v>77</v>
      </c>
      <c r="AL7409">
        <v>2</v>
      </c>
      <c r="AM7409" t="s">
        <v>63</v>
      </c>
      <c r="AN7409" t="s">
        <v>23743</v>
      </c>
      <c r="AO7409" t="s">
        <v>103</v>
      </c>
      <c r="AP7409" t="s">
        <v>170</v>
      </c>
      <c r="AQ7409" t="s">
        <v>256</v>
      </c>
      <c r="AR7409" t="s">
        <v>133</v>
      </c>
      <c r="AS7409" t="s">
        <v>83</v>
      </c>
      <c r="AT7409" s="5">
        <v>36220</v>
      </c>
      <c r="AU7409" t="s">
        <v>129</v>
      </c>
      <c r="AV7409" t="s">
        <v>200</v>
      </c>
      <c r="AW7409" t="s">
        <v>150</v>
      </c>
    </row>
    <row r="7410" spans="1:49" x14ac:dyDescent="0.25">
      <c r="A7410">
        <v>538</v>
      </c>
      <c r="B7410" t="s">
        <v>27620</v>
      </c>
      <c r="C7410">
        <v>1</v>
      </c>
      <c r="D7410" t="s">
        <v>86</v>
      </c>
      <c r="E7410" t="s">
        <v>789</v>
      </c>
      <c r="F7410" t="s">
        <v>177</v>
      </c>
      <c r="G7410">
        <v>293.52</v>
      </c>
      <c r="H7410" t="s">
        <v>489</v>
      </c>
      <c r="I7410" t="s">
        <v>63</v>
      </c>
      <c r="J7410" t="s">
        <v>91</v>
      </c>
      <c r="K7410" t="s">
        <v>27621</v>
      </c>
      <c r="L7410" t="s">
        <v>18701</v>
      </c>
      <c r="M7410" t="s">
        <v>6534</v>
      </c>
      <c r="N7410">
        <v>63.090551181102363</v>
      </c>
      <c r="O7410">
        <v>11</v>
      </c>
      <c r="P7410">
        <v>104</v>
      </c>
      <c r="Q7410">
        <v>85</v>
      </c>
      <c r="R7410">
        <v>90</v>
      </c>
      <c r="S7410">
        <v>97.3</v>
      </c>
      <c r="T7410">
        <v>0</v>
      </c>
      <c r="U7410">
        <v>4</v>
      </c>
      <c r="V7410">
        <v>56900</v>
      </c>
      <c r="AB7410" t="s">
        <v>63</v>
      </c>
      <c r="AC7410" t="s">
        <v>63</v>
      </c>
      <c r="AD7410" t="s">
        <v>63</v>
      </c>
      <c r="AE7410" t="s">
        <v>98</v>
      </c>
      <c r="AG7410">
        <v>1992</v>
      </c>
      <c r="AH7410">
        <v>29.35</v>
      </c>
      <c r="AI7410">
        <v>37.745469999999997</v>
      </c>
      <c r="AJ7410">
        <v>-97.263679999999994</v>
      </c>
      <c r="AK7410" t="s">
        <v>77</v>
      </c>
      <c r="AL7410">
        <v>3</v>
      </c>
      <c r="AM7410" t="s">
        <v>63</v>
      </c>
      <c r="AN7410" t="s">
        <v>27622</v>
      </c>
      <c r="AO7410" t="s">
        <v>103</v>
      </c>
      <c r="AP7410" t="s">
        <v>170</v>
      </c>
      <c r="AQ7410" t="s">
        <v>186</v>
      </c>
      <c r="AR7410" t="s">
        <v>313</v>
      </c>
      <c r="AS7410" t="s">
        <v>83</v>
      </c>
      <c r="AT7410" s="5">
        <v>41663</v>
      </c>
      <c r="AU7410" t="s">
        <v>129</v>
      </c>
      <c r="AV7410" t="s">
        <v>200</v>
      </c>
      <c r="AW7410" t="s">
        <v>150</v>
      </c>
    </row>
    <row r="7411" spans="1:49" x14ac:dyDescent="0.25">
      <c r="A7411">
        <v>94</v>
      </c>
      <c r="B7411" t="s">
        <v>22274</v>
      </c>
      <c r="C7411">
        <v>1</v>
      </c>
      <c r="D7411" t="s">
        <v>86</v>
      </c>
      <c r="E7411" t="s">
        <v>789</v>
      </c>
      <c r="F7411" t="s">
        <v>177</v>
      </c>
      <c r="G7411">
        <v>293.60000000000002</v>
      </c>
      <c r="H7411" t="s">
        <v>90</v>
      </c>
      <c r="I7411" t="s">
        <v>63</v>
      </c>
      <c r="J7411" t="s">
        <v>91</v>
      </c>
      <c r="K7411" t="s">
        <v>22275</v>
      </c>
      <c r="L7411" t="s">
        <v>6760</v>
      </c>
      <c r="M7411" t="s">
        <v>3563</v>
      </c>
      <c r="N7411">
        <v>198.49081364829397</v>
      </c>
      <c r="P7411">
        <v>40</v>
      </c>
      <c r="Q7411">
        <v>100</v>
      </c>
      <c r="R7411">
        <v>97</v>
      </c>
      <c r="S7411">
        <v>99.8</v>
      </c>
      <c r="T7411">
        <v>0</v>
      </c>
      <c r="U7411">
        <v>4</v>
      </c>
      <c r="V7411">
        <v>24900</v>
      </c>
      <c r="AB7411" t="s">
        <v>129</v>
      </c>
      <c r="AC7411" t="s">
        <v>98</v>
      </c>
      <c r="AD7411" t="s">
        <v>129</v>
      </c>
      <c r="AE7411" t="s">
        <v>63</v>
      </c>
      <c r="AG7411">
        <v>1992</v>
      </c>
      <c r="AH7411">
        <v>29.42</v>
      </c>
      <c r="AI7411">
        <v>37.745386000000003</v>
      </c>
      <c r="AJ7411">
        <v>-97.262359000000004</v>
      </c>
      <c r="AL7411">
        <v>4</v>
      </c>
      <c r="AM7411" t="s">
        <v>63</v>
      </c>
      <c r="AN7411" t="s">
        <v>22276</v>
      </c>
      <c r="AO7411" t="s">
        <v>103</v>
      </c>
      <c r="AP7411" t="s">
        <v>170</v>
      </c>
      <c r="AQ7411" t="s">
        <v>240</v>
      </c>
      <c r="AR7411" t="s">
        <v>944</v>
      </c>
      <c r="AS7411" t="s">
        <v>83</v>
      </c>
      <c r="AT7411" s="5">
        <v>34790</v>
      </c>
      <c r="AU7411" t="s">
        <v>63</v>
      </c>
      <c r="AV7411" t="s">
        <v>274</v>
      </c>
      <c r="AW7411" t="s">
        <v>105</v>
      </c>
    </row>
    <row r="7412" spans="1:49" x14ac:dyDescent="0.25">
      <c r="A7412">
        <v>94</v>
      </c>
      <c r="B7412" t="s">
        <v>6758</v>
      </c>
      <c r="C7412">
        <v>1</v>
      </c>
      <c r="D7412" t="s">
        <v>86</v>
      </c>
      <c r="E7412" t="s">
        <v>789</v>
      </c>
      <c r="F7412" t="s">
        <v>177</v>
      </c>
      <c r="G7412">
        <v>293.61</v>
      </c>
      <c r="H7412" t="s">
        <v>90</v>
      </c>
      <c r="I7412" t="s">
        <v>63</v>
      </c>
      <c r="J7412" t="s">
        <v>91</v>
      </c>
      <c r="K7412" t="s">
        <v>6759</v>
      </c>
      <c r="L7412" t="s">
        <v>6760</v>
      </c>
      <c r="M7412" t="s">
        <v>1226</v>
      </c>
      <c r="N7412">
        <v>198.49081364829397</v>
      </c>
      <c r="P7412">
        <v>40</v>
      </c>
      <c r="Q7412">
        <v>100</v>
      </c>
      <c r="R7412">
        <v>95</v>
      </c>
      <c r="S7412">
        <v>100</v>
      </c>
      <c r="T7412">
        <v>0</v>
      </c>
      <c r="U7412">
        <v>4</v>
      </c>
      <c r="V7412">
        <v>24900</v>
      </c>
      <c r="AB7412" t="s">
        <v>129</v>
      </c>
      <c r="AC7412" t="s">
        <v>98</v>
      </c>
      <c r="AD7412" t="s">
        <v>129</v>
      </c>
      <c r="AE7412" t="s">
        <v>63</v>
      </c>
      <c r="AG7412">
        <v>1992</v>
      </c>
      <c r="AH7412">
        <v>29.43</v>
      </c>
      <c r="AI7412">
        <v>37.745547000000002</v>
      </c>
      <c r="AJ7412">
        <v>-97.262321999999998</v>
      </c>
      <c r="AL7412">
        <v>4</v>
      </c>
      <c r="AM7412" t="s">
        <v>63</v>
      </c>
      <c r="AN7412" t="s">
        <v>6761</v>
      </c>
      <c r="AO7412" t="s">
        <v>103</v>
      </c>
      <c r="AP7412" t="s">
        <v>170</v>
      </c>
      <c r="AQ7412" t="s">
        <v>240</v>
      </c>
      <c r="AR7412" t="s">
        <v>944</v>
      </c>
      <c r="AS7412" t="s">
        <v>83</v>
      </c>
      <c r="AT7412" s="5">
        <v>34790</v>
      </c>
      <c r="AU7412" t="s">
        <v>63</v>
      </c>
      <c r="AV7412" t="s">
        <v>274</v>
      </c>
      <c r="AW7412" t="s">
        <v>105</v>
      </c>
    </row>
    <row r="7413" spans="1:49" x14ac:dyDescent="0.25">
      <c r="A7413">
        <v>92</v>
      </c>
      <c r="B7413" t="s">
        <v>15197</v>
      </c>
      <c r="C7413">
        <v>1</v>
      </c>
      <c r="D7413" t="s">
        <v>86</v>
      </c>
      <c r="E7413" t="s">
        <v>789</v>
      </c>
      <c r="F7413" t="s">
        <v>177</v>
      </c>
      <c r="G7413">
        <v>294.60000000000002</v>
      </c>
      <c r="H7413" t="s">
        <v>90</v>
      </c>
      <c r="I7413" t="s">
        <v>63</v>
      </c>
      <c r="J7413" t="s">
        <v>91</v>
      </c>
      <c r="K7413" t="s">
        <v>15198</v>
      </c>
      <c r="L7413" t="s">
        <v>12314</v>
      </c>
      <c r="M7413" t="s">
        <v>3563</v>
      </c>
      <c r="N7413">
        <v>198.49081364829397</v>
      </c>
      <c r="O7413">
        <v>2</v>
      </c>
      <c r="P7413">
        <v>40</v>
      </c>
      <c r="Q7413">
        <v>100</v>
      </c>
      <c r="R7413">
        <v>95</v>
      </c>
      <c r="S7413">
        <v>100</v>
      </c>
      <c r="T7413">
        <v>0</v>
      </c>
      <c r="U7413">
        <v>6</v>
      </c>
      <c r="V7413">
        <v>18100</v>
      </c>
      <c r="AB7413" t="s">
        <v>129</v>
      </c>
      <c r="AC7413" t="s">
        <v>98</v>
      </c>
      <c r="AD7413" t="s">
        <v>129</v>
      </c>
      <c r="AE7413" t="s">
        <v>63</v>
      </c>
      <c r="AG7413">
        <v>1992</v>
      </c>
      <c r="AH7413">
        <v>30.400000000000002</v>
      </c>
      <c r="AI7413">
        <v>37.744335</v>
      </c>
      <c r="AJ7413">
        <v>-97.244653</v>
      </c>
      <c r="AK7413" t="s">
        <v>262</v>
      </c>
      <c r="AL7413">
        <v>4</v>
      </c>
      <c r="AM7413" t="s">
        <v>63</v>
      </c>
      <c r="AN7413" t="s">
        <v>15199</v>
      </c>
      <c r="AO7413" t="s">
        <v>103</v>
      </c>
      <c r="AP7413" t="s">
        <v>170</v>
      </c>
      <c r="AQ7413" t="s">
        <v>240</v>
      </c>
      <c r="AR7413" t="s">
        <v>944</v>
      </c>
      <c r="AS7413" t="s">
        <v>83</v>
      </c>
      <c r="AT7413" s="5">
        <v>34790</v>
      </c>
      <c r="AU7413" t="s">
        <v>63</v>
      </c>
      <c r="AV7413" t="s">
        <v>274</v>
      </c>
      <c r="AW7413" t="s">
        <v>188</v>
      </c>
    </row>
    <row r="7414" spans="1:49" x14ac:dyDescent="0.25">
      <c r="A7414">
        <v>92</v>
      </c>
      <c r="B7414" t="s">
        <v>12312</v>
      </c>
      <c r="C7414">
        <v>1</v>
      </c>
      <c r="D7414" t="s">
        <v>86</v>
      </c>
      <c r="E7414" t="s">
        <v>789</v>
      </c>
      <c r="F7414" t="s">
        <v>177</v>
      </c>
      <c r="G7414">
        <v>294.61</v>
      </c>
      <c r="H7414" t="s">
        <v>90</v>
      </c>
      <c r="I7414" t="s">
        <v>63</v>
      </c>
      <c r="J7414" t="s">
        <v>91</v>
      </c>
      <c r="K7414" t="s">
        <v>12313</v>
      </c>
      <c r="L7414" t="s">
        <v>12314</v>
      </c>
      <c r="M7414" t="s">
        <v>1226</v>
      </c>
      <c r="N7414">
        <v>198.49081364829397</v>
      </c>
      <c r="O7414">
        <v>2</v>
      </c>
      <c r="P7414">
        <v>40</v>
      </c>
      <c r="Q7414">
        <v>100</v>
      </c>
      <c r="R7414">
        <v>95</v>
      </c>
      <c r="S7414">
        <v>100</v>
      </c>
      <c r="T7414">
        <v>0</v>
      </c>
      <c r="U7414">
        <v>6</v>
      </c>
      <c r="V7414">
        <v>18100</v>
      </c>
      <c r="AB7414" t="s">
        <v>129</v>
      </c>
      <c r="AC7414" t="s">
        <v>98</v>
      </c>
      <c r="AD7414" t="s">
        <v>129</v>
      </c>
      <c r="AE7414" t="s">
        <v>63</v>
      </c>
      <c r="AG7414">
        <v>1992</v>
      </c>
      <c r="AH7414">
        <v>30.41</v>
      </c>
      <c r="AI7414">
        <v>37.744526</v>
      </c>
      <c r="AJ7414">
        <v>-97.244649999999993</v>
      </c>
      <c r="AK7414" t="s">
        <v>262</v>
      </c>
      <c r="AL7414">
        <v>4</v>
      </c>
      <c r="AM7414" t="s">
        <v>63</v>
      </c>
      <c r="AN7414" t="s">
        <v>12315</v>
      </c>
      <c r="AO7414" t="s">
        <v>103</v>
      </c>
      <c r="AP7414" t="s">
        <v>170</v>
      </c>
      <c r="AQ7414" t="s">
        <v>240</v>
      </c>
      <c r="AR7414" t="s">
        <v>944</v>
      </c>
      <c r="AS7414" t="s">
        <v>83</v>
      </c>
      <c r="AT7414" s="5">
        <v>34790</v>
      </c>
      <c r="AU7414" t="s">
        <v>63</v>
      </c>
      <c r="AV7414" t="s">
        <v>274</v>
      </c>
      <c r="AW7414" t="s">
        <v>105</v>
      </c>
    </row>
    <row r="7415" spans="1:49" x14ac:dyDescent="0.25">
      <c r="A7415">
        <v>798</v>
      </c>
      <c r="B7415" t="s">
        <v>24784</v>
      </c>
      <c r="C7415">
        <v>1</v>
      </c>
      <c r="D7415" t="s">
        <v>86</v>
      </c>
      <c r="E7415" t="s">
        <v>789</v>
      </c>
      <c r="F7415" t="s">
        <v>177</v>
      </c>
      <c r="G7415">
        <v>295.75</v>
      </c>
      <c r="H7415" t="s">
        <v>740</v>
      </c>
      <c r="I7415" t="s">
        <v>63</v>
      </c>
      <c r="J7415" t="s">
        <v>91</v>
      </c>
      <c r="K7415" t="s">
        <v>24785</v>
      </c>
      <c r="L7415" t="s">
        <v>3441</v>
      </c>
      <c r="M7415" t="s">
        <v>3563</v>
      </c>
      <c r="N7415">
        <v>277.49343832020998</v>
      </c>
      <c r="O7415">
        <v>45</v>
      </c>
      <c r="P7415">
        <v>50</v>
      </c>
      <c r="Q7415">
        <v>81.3</v>
      </c>
      <c r="R7415">
        <v>93</v>
      </c>
      <c r="S7415">
        <v>98.600000000000009</v>
      </c>
      <c r="T7415">
        <v>66</v>
      </c>
      <c r="U7415">
        <v>6</v>
      </c>
      <c r="V7415">
        <v>11250</v>
      </c>
      <c r="AB7415" t="s">
        <v>129</v>
      </c>
      <c r="AC7415" t="s">
        <v>98</v>
      </c>
      <c r="AD7415" t="s">
        <v>129</v>
      </c>
      <c r="AE7415" t="s">
        <v>63</v>
      </c>
      <c r="AG7415">
        <v>1992</v>
      </c>
      <c r="AH7415">
        <v>31.580000000000002</v>
      </c>
      <c r="AI7415">
        <v>37.737623999999997</v>
      </c>
      <c r="AJ7415">
        <v>-97.226363000000006</v>
      </c>
      <c r="AK7415" t="s">
        <v>262</v>
      </c>
      <c r="AL7415">
        <v>3</v>
      </c>
      <c r="AM7415" t="s">
        <v>63</v>
      </c>
      <c r="AN7415" t="s">
        <v>24786</v>
      </c>
      <c r="AO7415" t="s">
        <v>103</v>
      </c>
      <c r="AP7415" t="s">
        <v>170</v>
      </c>
      <c r="AQ7415" t="s">
        <v>346</v>
      </c>
      <c r="AR7415" t="s">
        <v>424</v>
      </c>
      <c r="AS7415" t="s">
        <v>83</v>
      </c>
      <c r="AT7415" s="5">
        <v>37257</v>
      </c>
      <c r="AU7415" t="s">
        <v>63</v>
      </c>
      <c r="AV7415" t="s">
        <v>274</v>
      </c>
      <c r="AW7415" t="s">
        <v>105</v>
      </c>
    </row>
    <row r="7416" spans="1:49" x14ac:dyDescent="0.25">
      <c r="A7416">
        <v>704</v>
      </c>
      <c r="B7416" t="s">
        <v>3439</v>
      </c>
      <c r="C7416">
        <v>1</v>
      </c>
      <c r="D7416" t="s">
        <v>86</v>
      </c>
      <c r="E7416" t="s">
        <v>789</v>
      </c>
      <c r="F7416" t="s">
        <v>177</v>
      </c>
      <c r="G7416">
        <v>295.76</v>
      </c>
      <c r="H7416" t="s">
        <v>740</v>
      </c>
      <c r="I7416" t="s">
        <v>63</v>
      </c>
      <c r="J7416" t="s">
        <v>91</v>
      </c>
      <c r="K7416" t="s">
        <v>3440</v>
      </c>
      <c r="L7416" t="s">
        <v>3441</v>
      </c>
      <c r="M7416" t="s">
        <v>1226</v>
      </c>
      <c r="N7416">
        <v>277.49343832020998</v>
      </c>
      <c r="O7416">
        <v>45</v>
      </c>
      <c r="P7416">
        <v>50</v>
      </c>
      <c r="Q7416">
        <v>83.3</v>
      </c>
      <c r="R7416">
        <v>84</v>
      </c>
      <c r="S7416">
        <v>99.600000000000009</v>
      </c>
      <c r="T7416">
        <v>66</v>
      </c>
      <c r="U7416">
        <v>6</v>
      </c>
      <c r="V7416">
        <v>11250</v>
      </c>
      <c r="AB7416" t="s">
        <v>129</v>
      </c>
      <c r="AC7416" t="s">
        <v>98</v>
      </c>
      <c r="AD7416" t="s">
        <v>98</v>
      </c>
      <c r="AE7416" t="s">
        <v>63</v>
      </c>
      <c r="AG7416">
        <v>1992</v>
      </c>
      <c r="AH7416">
        <v>31.59</v>
      </c>
      <c r="AI7416">
        <v>37.737761999999996</v>
      </c>
      <c r="AJ7416">
        <v>-97.226168000000001</v>
      </c>
      <c r="AK7416" t="s">
        <v>262</v>
      </c>
      <c r="AL7416">
        <v>3</v>
      </c>
      <c r="AM7416" t="s">
        <v>63</v>
      </c>
      <c r="AN7416" t="s">
        <v>3442</v>
      </c>
      <c r="AO7416" t="s">
        <v>103</v>
      </c>
      <c r="AP7416" t="s">
        <v>170</v>
      </c>
      <c r="AQ7416" t="s">
        <v>346</v>
      </c>
      <c r="AR7416" t="s">
        <v>424</v>
      </c>
      <c r="AS7416" t="s">
        <v>83</v>
      </c>
      <c r="AT7416" s="5">
        <v>37257</v>
      </c>
      <c r="AU7416" t="s">
        <v>63</v>
      </c>
      <c r="AV7416" t="s">
        <v>274</v>
      </c>
      <c r="AW7416" t="s">
        <v>105</v>
      </c>
    </row>
    <row r="7417" spans="1:49" x14ac:dyDescent="0.25">
      <c r="A7417">
        <v>770</v>
      </c>
      <c r="B7417" t="s">
        <v>21380</v>
      </c>
      <c r="C7417">
        <v>1</v>
      </c>
      <c r="D7417" t="s">
        <v>86</v>
      </c>
      <c r="E7417" t="s">
        <v>789</v>
      </c>
      <c r="F7417" t="s">
        <v>177</v>
      </c>
      <c r="G7417">
        <v>296.98</v>
      </c>
      <c r="H7417" t="s">
        <v>820</v>
      </c>
      <c r="I7417" t="s">
        <v>63</v>
      </c>
      <c r="J7417" t="s">
        <v>91</v>
      </c>
      <c r="K7417" t="s">
        <v>21381</v>
      </c>
      <c r="L7417" t="s">
        <v>6218</v>
      </c>
      <c r="M7417" t="s">
        <v>1226</v>
      </c>
      <c r="N7417">
        <v>165.48556430446195</v>
      </c>
      <c r="P7417">
        <v>40</v>
      </c>
      <c r="Q7417">
        <v>99.9</v>
      </c>
      <c r="R7417">
        <v>95</v>
      </c>
      <c r="S7417">
        <v>100</v>
      </c>
      <c r="T7417">
        <v>0</v>
      </c>
      <c r="U7417">
        <v>6</v>
      </c>
      <c r="V7417">
        <v>11250</v>
      </c>
      <c r="AB7417" t="s">
        <v>98</v>
      </c>
      <c r="AC7417" t="s">
        <v>129</v>
      </c>
      <c r="AD7417" t="s">
        <v>129</v>
      </c>
      <c r="AE7417" t="s">
        <v>63</v>
      </c>
      <c r="AG7417">
        <v>1994</v>
      </c>
      <c r="AH7417">
        <v>32.79</v>
      </c>
      <c r="AI7417">
        <v>37.729909999999997</v>
      </c>
      <c r="AJ7417">
        <v>-97.207881</v>
      </c>
      <c r="AL7417">
        <v>3</v>
      </c>
      <c r="AM7417" t="s">
        <v>63</v>
      </c>
      <c r="AN7417" t="s">
        <v>21382</v>
      </c>
      <c r="AO7417" t="s">
        <v>103</v>
      </c>
      <c r="AP7417" t="s">
        <v>170</v>
      </c>
      <c r="AQ7417" t="s">
        <v>207</v>
      </c>
      <c r="AR7417" t="s">
        <v>545</v>
      </c>
      <c r="AS7417" t="s">
        <v>83</v>
      </c>
      <c r="AT7417" s="5">
        <v>41638</v>
      </c>
      <c r="AU7417" t="s">
        <v>63</v>
      </c>
      <c r="AV7417" t="s">
        <v>546</v>
      </c>
      <c r="AW7417" t="s">
        <v>188</v>
      </c>
    </row>
    <row r="7418" spans="1:49" x14ac:dyDescent="0.25">
      <c r="A7418">
        <v>814</v>
      </c>
      <c r="B7418" t="s">
        <v>6216</v>
      </c>
      <c r="C7418">
        <v>1</v>
      </c>
      <c r="D7418" t="s">
        <v>86</v>
      </c>
      <c r="E7418" t="s">
        <v>789</v>
      </c>
      <c r="F7418" t="s">
        <v>177</v>
      </c>
      <c r="G7418">
        <v>296.97000000000003</v>
      </c>
      <c r="H7418" t="s">
        <v>820</v>
      </c>
      <c r="I7418" t="s">
        <v>63</v>
      </c>
      <c r="J7418" t="s">
        <v>91</v>
      </c>
      <c r="K7418" t="s">
        <v>6217</v>
      </c>
      <c r="L7418" t="s">
        <v>6218</v>
      </c>
      <c r="M7418" t="s">
        <v>3563</v>
      </c>
      <c r="N7418">
        <v>165.48556430446195</v>
      </c>
      <c r="P7418">
        <v>40</v>
      </c>
      <c r="Q7418">
        <v>99.9</v>
      </c>
      <c r="R7418">
        <v>90</v>
      </c>
      <c r="S7418">
        <v>96.600000000000009</v>
      </c>
      <c r="T7418">
        <v>0</v>
      </c>
      <c r="U7418">
        <v>6</v>
      </c>
      <c r="V7418">
        <v>11250</v>
      </c>
      <c r="AB7418" t="s">
        <v>98</v>
      </c>
      <c r="AC7418" t="s">
        <v>98</v>
      </c>
      <c r="AD7418" t="s">
        <v>129</v>
      </c>
      <c r="AE7418" t="s">
        <v>63</v>
      </c>
      <c r="AG7418">
        <v>1994</v>
      </c>
      <c r="AH7418">
        <v>32.78</v>
      </c>
      <c r="AI7418">
        <v>37.729723</v>
      </c>
      <c r="AJ7418">
        <v>-97.207938999999996</v>
      </c>
      <c r="AL7418">
        <v>3</v>
      </c>
      <c r="AM7418" t="s">
        <v>63</v>
      </c>
      <c r="AN7418" t="s">
        <v>6219</v>
      </c>
      <c r="AO7418" t="s">
        <v>103</v>
      </c>
      <c r="AP7418" t="s">
        <v>170</v>
      </c>
      <c r="AQ7418" t="s">
        <v>207</v>
      </c>
      <c r="AR7418" t="s">
        <v>545</v>
      </c>
      <c r="AS7418" t="s">
        <v>83</v>
      </c>
      <c r="AT7418" s="5">
        <v>41638</v>
      </c>
      <c r="AU7418" t="s">
        <v>63</v>
      </c>
      <c r="AV7418" t="s">
        <v>546</v>
      </c>
      <c r="AW7418" t="s">
        <v>188</v>
      </c>
    </row>
    <row r="7419" spans="1:49" x14ac:dyDescent="0.25">
      <c r="A7419">
        <v>3177</v>
      </c>
      <c r="B7419" t="s">
        <v>5053</v>
      </c>
      <c r="C7419">
        <v>1</v>
      </c>
      <c r="D7419" t="s">
        <v>86</v>
      </c>
      <c r="E7419" t="s">
        <v>789</v>
      </c>
      <c r="F7419" t="s">
        <v>177</v>
      </c>
      <c r="G7419">
        <v>297.76</v>
      </c>
      <c r="H7419" t="s">
        <v>90</v>
      </c>
      <c r="I7419" t="s">
        <v>63</v>
      </c>
      <c r="J7419" t="s">
        <v>91</v>
      </c>
      <c r="K7419" t="s">
        <v>5054</v>
      </c>
      <c r="L7419" t="s">
        <v>5055</v>
      </c>
      <c r="M7419" t="s">
        <v>1226</v>
      </c>
      <c r="N7419">
        <v>198.49081364829397</v>
      </c>
      <c r="P7419">
        <v>40</v>
      </c>
      <c r="Q7419">
        <v>100</v>
      </c>
      <c r="R7419">
        <v>90</v>
      </c>
      <c r="S7419">
        <v>99.8</v>
      </c>
      <c r="T7419">
        <v>0</v>
      </c>
      <c r="U7419">
        <v>6</v>
      </c>
      <c r="V7419">
        <v>11450</v>
      </c>
      <c r="AB7419" t="s">
        <v>129</v>
      </c>
      <c r="AC7419" t="s">
        <v>98</v>
      </c>
      <c r="AD7419" t="s">
        <v>129</v>
      </c>
      <c r="AE7419" t="s">
        <v>63</v>
      </c>
      <c r="AG7419">
        <v>1994</v>
      </c>
      <c r="AH7419">
        <v>33.57</v>
      </c>
      <c r="AI7419">
        <v>37.723135999999997</v>
      </c>
      <c r="AJ7419">
        <v>-97.199304999999995</v>
      </c>
      <c r="AL7419">
        <v>4</v>
      </c>
      <c r="AM7419" t="s">
        <v>63</v>
      </c>
      <c r="AN7419" t="s">
        <v>5056</v>
      </c>
      <c r="AO7419" t="s">
        <v>103</v>
      </c>
      <c r="AP7419" t="s">
        <v>170</v>
      </c>
      <c r="AQ7419" t="s">
        <v>240</v>
      </c>
      <c r="AR7419" t="s">
        <v>944</v>
      </c>
      <c r="AS7419" t="s">
        <v>83</v>
      </c>
      <c r="AT7419" s="5">
        <v>34790</v>
      </c>
      <c r="AU7419" t="s">
        <v>63</v>
      </c>
      <c r="AV7419" t="s">
        <v>274</v>
      </c>
      <c r="AW7419" t="s">
        <v>188</v>
      </c>
    </row>
    <row r="7420" spans="1:49" x14ac:dyDescent="0.25">
      <c r="A7420">
        <v>3177</v>
      </c>
      <c r="B7420" t="s">
        <v>24622</v>
      </c>
      <c r="C7420">
        <v>1</v>
      </c>
      <c r="D7420" t="s">
        <v>86</v>
      </c>
      <c r="E7420" t="s">
        <v>789</v>
      </c>
      <c r="F7420" t="s">
        <v>177</v>
      </c>
      <c r="G7420">
        <v>297.75</v>
      </c>
      <c r="H7420" t="s">
        <v>90</v>
      </c>
      <c r="I7420" t="s">
        <v>63</v>
      </c>
      <c r="J7420" t="s">
        <v>91</v>
      </c>
      <c r="K7420" t="s">
        <v>5054</v>
      </c>
      <c r="L7420" t="s">
        <v>5055</v>
      </c>
      <c r="M7420" t="s">
        <v>3563</v>
      </c>
      <c r="N7420">
        <v>198.49081364829397</v>
      </c>
      <c r="P7420">
        <v>40</v>
      </c>
      <c r="Q7420">
        <v>100</v>
      </c>
      <c r="R7420">
        <v>90</v>
      </c>
      <c r="S7420">
        <v>99.8</v>
      </c>
      <c r="T7420">
        <v>0</v>
      </c>
      <c r="U7420">
        <v>6</v>
      </c>
      <c r="V7420">
        <v>11450</v>
      </c>
      <c r="AB7420" t="s">
        <v>98</v>
      </c>
      <c r="AC7420" t="s">
        <v>98</v>
      </c>
      <c r="AD7420" t="s">
        <v>98</v>
      </c>
      <c r="AE7420" t="s">
        <v>63</v>
      </c>
      <c r="AG7420">
        <v>1994</v>
      </c>
      <c r="AH7420">
        <v>33.56</v>
      </c>
      <c r="AI7420">
        <v>37.723112</v>
      </c>
      <c r="AJ7420">
        <v>-97.199591999999996</v>
      </c>
      <c r="AL7420">
        <v>4</v>
      </c>
      <c r="AM7420" t="s">
        <v>63</v>
      </c>
      <c r="AN7420" t="s">
        <v>24623</v>
      </c>
      <c r="AO7420" t="s">
        <v>103</v>
      </c>
      <c r="AP7420" t="s">
        <v>170</v>
      </c>
      <c r="AQ7420" t="s">
        <v>240</v>
      </c>
      <c r="AR7420" t="s">
        <v>944</v>
      </c>
      <c r="AS7420" t="s">
        <v>83</v>
      </c>
      <c r="AT7420" s="5">
        <v>34790</v>
      </c>
      <c r="AU7420" t="s">
        <v>63</v>
      </c>
      <c r="AV7420" t="s">
        <v>274</v>
      </c>
      <c r="AW7420" t="s">
        <v>105</v>
      </c>
    </row>
    <row r="7421" spans="1:49" x14ac:dyDescent="0.25">
      <c r="A7421">
        <v>115</v>
      </c>
      <c r="B7421" t="s">
        <v>4949</v>
      </c>
      <c r="C7421">
        <v>1</v>
      </c>
      <c r="D7421" t="s">
        <v>86</v>
      </c>
      <c r="E7421" t="s">
        <v>789</v>
      </c>
      <c r="F7421" t="s">
        <v>177</v>
      </c>
      <c r="G7421">
        <v>298.25</v>
      </c>
      <c r="H7421" t="s">
        <v>820</v>
      </c>
      <c r="I7421" t="s">
        <v>63</v>
      </c>
      <c r="J7421" t="s">
        <v>91</v>
      </c>
      <c r="K7421" t="s">
        <v>4950</v>
      </c>
      <c r="L7421" t="s">
        <v>4951</v>
      </c>
      <c r="M7421" t="s">
        <v>1226</v>
      </c>
      <c r="N7421">
        <v>187.6968503937008</v>
      </c>
      <c r="P7421">
        <v>40</v>
      </c>
      <c r="Q7421">
        <v>100</v>
      </c>
      <c r="R7421">
        <v>90</v>
      </c>
      <c r="S7421">
        <v>100</v>
      </c>
      <c r="T7421">
        <v>0</v>
      </c>
      <c r="U7421">
        <v>6</v>
      </c>
      <c r="V7421">
        <v>11450</v>
      </c>
      <c r="AB7421" t="s">
        <v>129</v>
      </c>
      <c r="AC7421" t="s">
        <v>129</v>
      </c>
      <c r="AD7421" t="s">
        <v>129</v>
      </c>
      <c r="AE7421" t="s">
        <v>63</v>
      </c>
      <c r="AG7421">
        <v>1994</v>
      </c>
      <c r="AH7421">
        <v>33.99</v>
      </c>
      <c r="AI7421">
        <v>37.716732</v>
      </c>
      <c r="AJ7421">
        <v>-97.199481000000006</v>
      </c>
      <c r="AL7421">
        <v>3</v>
      </c>
      <c r="AM7421" t="s">
        <v>63</v>
      </c>
      <c r="AN7421" t="s">
        <v>4952</v>
      </c>
      <c r="AO7421" t="s">
        <v>103</v>
      </c>
      <c r="AP7421" t="s">
        <v>170</v>
      </c>
      <c r="AQ7421" t="s">
        <v>1031</v>
      </c>
      <c r="AR7421" t="s">
        <v>133</v>
      </c>
      <c r="AS7421" t="s">
        <v>83</v>
      </c>
      <c r="AT7421" s="5">
        <v>36069</v>
      </c>
      <c r="AU7421" t="s">
        <v>76</v>
      </c>
      <c r="AV7421" t="s">
        <v>274</v>
      </c>
      <c r="AW7421" t="s">
        <v>105</v>
      </c>
    </row>
    <row r="7422" spans="1:49" x14ac:dyDescent="0.25">
      <c r="A7422">
        <v>117</v>
      </c>
      <c r="B7422" t="s">
        <v>26188</v>
      </c>
      <c r="C7422">
        <v>1</v>
      </c>
      <c r="D7422" t="s">
        <v>86</v>
      </c>
      <c r="E7422" t="s">
        <v>789</v>
      </c>
      <c r="F7422" t="s">
        <v>177</v>
      </c>
      <c r="G7422">
        <v>298.26</v>
      </c>
      <c r="H7422" t="s">
        <v>820</v>
      </c>
      <c r="I7422" t="s">
        <v>63</v>
      </c>
      <c r="J7422" t="s">
        <v>91</v>
      </c>
      <c r="K7422" t="s">
        <v>26189</v>
      </c>
      <c r="L7422" t="s">
        <v>4951</v>
      </c>
      <c r="M7422" t="s">
        <v>3563</v>
      </c>
      <c r="N7422">
        <v>187.6968503937008</v>
      </c>
      <c r="P7422">
        <v>40</v>
      </c>
      <c r="Q7422">
        <v>100</v>
      </c>
      <c r="R7422">
        <v>90</v>
      </c>
      <c r="S7422">
        <v>99.7</v>
      </c>
      <c r="T7422">
        <v>0</v>
      </c>
      <c r="U7422">
        <v>6</v>
      </c>
      <c r="V7422">
        <v>11450</v>
      </c>
      <c r="AB7422" t="s">
        <v>98</v>
      </c>
      <c r="AC7422" t="s">
        <v>129</v>
      </c>
      <c r="AD7422" t="s">
        <v>98</v>
      </c>
      <c r="AE7422" t="s">
        <v>63</v>
      </c>
      <c r="AG7422">
        <v>1994</v>
      </c>
      <c r="AH7422">
        <v>34</v>
      </c>
      <c r="AI7422">
        <v>37.716721</v>
      </c>
      <c r="AJ7422">
        <v>-97.199747000000002</v>
      </c>
      <c r="AL7422">
        <v>3</v>
      </c>
      <c r="AM7422" t="s">
        <v>63</v>
      </c>
      <c r="AN7422" t="s">
        <v>26190</v>
      </c>
      <c r="AO7422" t="s">
        <v>103</v>
      </c>
      <c r="AP7422" t="s">
        <v>170</v>
      </c>
      <c r="AQ7422" t="s">
        <v>1031</v>
      </c>
      <c r="AR7422" t="s">
        <v>133</v>
      </c>
      <c r="AS7422" t="s">
        <v>83</v>
      </c>
      <c r="AT7422" s="5">
        <v>36069</v>
      </c>
      <c r="AU7422" t="s">
        <v>76</v>
      </c>
      <c r="AV7422" t="s">
        <v>274</v>
      </c>
      <c r="AW7422" t="s">
        <v>105</v>
      </c>
    </row>
    <row r="7423" spans="1:49" x14ac:dyDescent="0.25">
      <c r="A7423">
        <v>116</v>
      </c>
      <c r="B7423" t="s">
        <v>11595</v>
      </c>
      <c r="C7423">
        <v>1</v>
      </c>
      <c r="D7423" t="s">
        <v>86</v>
      </c>
      <c r="E7423" t="s">
        <v>789</v>
      </c>
      <c r="F7423" t="s">
        <v>177</v>
      </c>
      <c r="G7423">
        <v>298.33</v>
      </c>
      <c r="H7423" t="s">
        <v>247</v>
      </c>
      <c r="I7423" t="s">
        <v>63</v>
      </c>
      <c r="J7423" t="s">
        <v>91</v>
      </c>
      <c r="K7423" t="s">
        <v>11596</v>
      </c>
      <c r="L7423" t="s">
        <v>11597</v>
      </c>
      <c r="M7423" t="s">
        <v>1226</v>
      </c>
      <c r="N7423">
        <v>167.48687664041995</v>
      </c>
      <c r="P7423">
        <v>40</v>
      </c>
      <c r="Q7423">
        <v>81.2</v>
      </c>
      <c r="R7423">
        <v>90</v>
      </c>
      <c r="S7423">
        <v>99.8</v>
      </c>
      <c r="T7423">
        <v>92</v>
      </c>
      <c r="U7423">
        <v>6</v>
      </c>
      <c r="V7423">
        <v>11450</v>
      </c>
      <c r="AB7423" t="s">
        <v>98</v>
      </c>
      <c r="AC7423" t="s">
        <v>129</v>
      </c>
      <c r="AD7423" t="s">
        <v>129</v>
      </c>
      <c r="AE7423" t="s">
        <v>63</v>
      </c>
      <c r="AG7423">
        <v>1994</v>
      </c>
      <c r="AH7423">
        <v>34.07</v>
      </c>
      <c r="AI7423">
        <v>37.715671</v>
      </c>
      <c r="AJ7423">
        <v>-97.199504000000005</v>
      </c>
      <c r="AL7423">
        <v>3</v>
      </c>
      <c r="AM7423" t="s">
        <v>63</v>
      </c>
      <c r="AN7423" t="s">
        <v>11598</v>
      </c>
      <c r="AO7423" t="s">
        <v>103</v>
      </c>
      <c r="AP7423" t="s">
        <v>170</v>
      </c>
      <c r="AQ7423" t="s">
        <v>118</v>
      </c>
      <c r="AR7423" t="s">
        <v>944</v>
      </c>
      <c r="AS7423" t="s">
        <v>83</v>
      </c>
      <c r="AT7423" s="5">
        <v>41389</v>
      </c>
      <c r="AU7423" t="s">
        <v>63</v>
      </c>
      <c r="AV7423" t="s">
        <v>274</v>
      </c>
      <c r="AW7423" t="s">
        <v>105</v>
      </c>
    </row>
    <row r="7424" spans="1:49" x14ac:dyDescent="0.25">
      <c r="A7424">
        <v>850</v>
      </c>
      <c r="B7424" t="s">
        <v>16258</v>
      </c>
      <c r="C7424">
        <v>1</v>
      </c>
      <c r="D7424" t="s">
        <v>86</v>
      </c>
      <c r="E7424" t="s">
        <v>789</v>
      </c>
      <c r="F7424" t="s">
        <v>177</v>
      </c>
      <c r="G7424">
        <v>298.34000000000003</v>
      </c>
      <c r="H7424" t="s">
        <v>247</v>
      </c>
      <c r="I7424" t="s">
        <v>63</v>
      </c>
      <c r="J7424" t="s">
        <v>91</v>
      </c>
      <c r="K7424" t="s">
        <v>11596</v>
      </c>
      <c r="L7424" t="s">
        <v>11597</v>
      </c>
      <c r="M7424" t="s">
        <v>3563</v>
      </c>
      <c r="N7424">
        <v>167.48687664041995</v>
      </c>
      <c r="P7424">
        <v>40</v>
      </c>
      <c r="Q7424">
        <v>81.2</v>
      </c>
      <c r="R7424">
        <v>90</v>
      </c>
      <c r="S7424">
        <v>99.5</v>
      </c>
      <c r="T7424">
        <v>92</v>
      </c>
      <c r="U7424">
        <v>6</v>
      </c>
      <c r="V7424">
        <v>11450</v>
      </c>
      <c r="AB7424" t="s">
        <v>98</v>
      </c>
      <c r="AC7424" t="s">
        <v>98</v>
      </c>
      <c r="AD7424" t="s">
        <v>98</v>
      </c>
      <c r="AE7424" t="s">
        <v>63</v>
      </c>
      <c r="AG7424">
        <v>1994</v>
      </c>
      <c r="AH7424">
        <v>34.08</v>
      </c>
      <c r="AI7424">
        <v>37.715674</v>
      </c>
      <c r="AJ7424">
        <v>-97.199754999999996</v>
      </c>
      <c r="AL7424">
        <v>3</v>
      </c>
      <c r="AM7424" t="s">
        <v>63</v>
      </c>
      <c r="AN7424" t="s">
        <v>16259</v>
      </c>
      <c r="AO7424" t="s">
        <v>103</v>
      </c>
      <c r="AP7424" t="s">
        <v>170</v>
      </c>
      <c r="AQ7424" t="s">
        <v>118</v>
      </c>
      <c r="AR7424" t="s">
        <v>944</v>
      </c>
      <c r="AS7424" t="s">
        <v>83</v>
      </c>
      <c r="AT7424" s="5">
        <v>41389</v>
      </c>
      <c r="AU7424" t="s">
        <v>63</v>
      </c>
      <c r="AV7424" t="s">
        <v>274</v>
      </c>
      <c r="AW7424" t="s">
        <v>105</v>
      </c>
    </row>
    <row r="7425" spans="1:49" x14ac:dyDescent="0.25">
      <c r="A7425">
        <v>119</v>
      </c>
      <c r="B7425" t="s">
        <v>17107</v>
      </c>
      <c r="C7425">
        <v>1</v>
      </c>
      <c r="D7425" t="s">
        <v>86</v>
      </c>
      <c r="E7425" t="s">
        <v>789</v>
      </c>
      <c r="F7425" t="s">
        <v>177</v>
      </c>
      <c r="G7425">
        <v>298.76</v>
      </c>
      <c r="H7425" t="s">
        <v>820</v>
      </c>
      <c r="I7425" t="s">
        <v>63</v>
      </c>
      <c r="J7425" t="s">
        <v>91</v>
      </c>
      <c r="K7425" t="s">
        <v>17108</v>
      </c>
      <c r="L7425" t="s">
        <v>6534</v>
      </c>
      <c r="M7425" t="s">
        <v>17109</v>
      </c>
      <c r="N7425">
        <v>264.501312335958</v>
      </c>
      <c r="O7425">
        <v>3</v>
      </c>
      <c r="P7425">
        <v>67.5</v>
      </c>
      <c r="Q7425">
        <v>100</v>
      </c>
      <c r="R7425">
        <v>90</v>
      </c>
      <c r="S7425">
        <v>98.9</v>
      </c>
      <c r="T7425">
        <v>0</v>
      </c>
      <c r="U7425">
        <v>3</v>
      </c>
      <c r="V7425">
        <v>7120</v>
      </c>
      <c r="AB7425" t="s">
        <v>98</v>
      </c>
      <c r="AC7425" t="s">
        <v>129</v>
      </c>
      <c r="AD7425" t="s">
        <v>98</v>
      </c>
      <c r="AE7425" t="s">
        <v>63</v>
      </c>
      <c r="AG7425">
        <v>1994</v>
      </c>
      <c r="AH7425">
        <v>34.57</v>
      </c>
      <c r="AI7425">
        <v>37.708480000000002</v>
      </c>
      <c r="AJ7425">
        <v>-97.200469999999996</v>
      </c>
      <c r="AK7425" t="s">
        <v>77</v>
      </c>
      <c r="AL7425">
        <v>4</v>
      </c>
      <c r="AM7425" t="s">
        <v>63</v>
      </c>
      <c r="AN7425" t="s">
        <v>17110</v>
      </c>
      <c r="AO7425" t="s">
        <v>103</v>
      </c>
      <c r="AP7425" t="s">
        <v>170</v>
      </c>
      <c r="AQ7425" t="s">
        <v>634</v>
      </c>
      <c r="AR7425" t="s">
        <v>952</v>
      </c>
      <c r="AS7425" t="s">
        <v>83</v>
      </c>
      <c r="AT7425" s="5">
        <v>36069</v>
      </c>
      <c r="AU7425" t="s">
        <v>63</v>
      </c>
      <c r="AV7425" t="s">
        <v>546</v>
      </c>
      <c r="AW7425" t="s">
        <v>188</v>
      </c>
    </row>
    <row r="7426" spans="1:49" x14ac:dyDescent="0.25">
      <c r="A7426">
        <v>100</v>
      </c>
      <c r="B7426" t="s">
        <v>11537</v>
      </c>
      <c r="C7426">
        <v>1</v>
      </c>
      <c r="D7426" t="s">
        <v>86</v>
      </c>
      <c r="E7426" t="s">
        <v>789</v>
      </c>
      <c r="F7426" t="s">
        <v>177</v>
      </c>
      <c r="G7426">
        <v>299.88</v>
      </c>
      <c r="H7426" t="s">
        <v>820</v>
      </c>
      <c r="I7426" t="s">
        <v>63</v>
      </c>
      <c r="J7426" t="s">
        <v>91</v>
      </c>
      <c r="K7426" t="s">
        <v>11538</v>
      </c>
      <c r="L7426" t="s">
        <v>6534</v>
      </c>
      <c r="M7426" t="s">
        <v>11539</v>
      </c>
      <c r="N7426">
        <v>374.90157480314963</v>
      </c>
      <c r="O7426">
        <v>44</v>
      </c>
      <c r="P7426">
        <v>60</v>
      </c>
      <c r="Q7426">
        <v>99</v>
      </c>
      <c r="R7426">
        <v>90</v>
      </c>
      <c r="S7426">
        <v>96.100000000000009</v>
      </c>
      <c r="T7426">
        <v>0</v>
      </c>
      <c r="U7426">
        <v>3</v>
      </c>
      <c r="V7426">
        <v>2865</v>
      </c>
      <c r="AB7426" t="s">
        <v>98</v>
      </c>
      <c r="AC7426" t="s">
        <v>129</v>
      </c>
      <c r="AD7426" t="s">
        <v>98</v>
      </c>
      <c r="AE7426" t="s">
        <v>63</v>
      </c>
      <c r="AG7426">
        <v>1994</v>
      </c>
      <c r="AH7426">
        <v>35.69</v>
      </c>
      <c r="AI7426">
        <v>37.695650000000001</v>
      </c>
      <c r="AJ7426">
        <v>-97.189580000000007</v>
      </c>
      <c r="AK7426" t="s">
        <v>77</v>
      </c>
      <c r="AL7426">
        <v>4</v>
      </c>
      <c r="AM7426" t="s">
        <v>63</v>
      </c>
      <c r="AN7426" t="s">
        <v>11540</v>
      </c>
      <c r="AO7426" t="s">
        <v>103</v>
      </c>
      <c r="AP7426" t="s">
        <v>170</v>
      </c>
      <c r="AQ7426" t="s">
        <v>337</v>
      </c>
      <c r="AR7426" t="s">
        <v>133</v>
      </c>
      <c r="AS7426" t="s">
        <v>83</v>
      </c>
      <c r="AT7426" s="5">
        <v>36069</v>
      </c>
      <c r="AU7426" t="s">
        <v>63</v>
      </c>
      <c r="AV7426" t="s">
        <v>546</v>
      </c>
      <c r="AW7426" t="s">
        <v>188</v>
      </c>
    </row>
    <row r="7427" spans="1:49" x14ac:dyDescent="0.25">
      <c r="A7427">
        <v>291</v>
      </c>
      <c r="B7427" t="s">
        <v>25604</v>
      </c>
      <c r="C7427">
        <v>1</v>
      </c>
      <c r="D7427" t="s">
        <v>86</v>
      </c>
      <c r="E7427" t="s">
        <v>789</v>
      </c>
      <c r="F7427" t="s">
        <v>177</v>
      </c>
      <c r="G7427">
        <v>300.04000000000002</v>
      </c>
      <c r="H7427" t="s">
        <v>820</v>
      </c>
      <c r="I7427" t="s">
        <v>63</v>
      </c>
      <c r="J7427" t="s">
        <v>91</v>
      </c>
      <c r="K7427" t="s">
        <v>25605</v>
      </c>
      <c r="L7427" t="s">
        <v>6534</v>
      </c>
      <c r="M7427" t="s">
        <v>25606</v>
      </c>
      <c r="N7427">
        <v>335.59711286089237</v>
      </c>
      <c r="O7427">
        <v>33</v>
      </c>
      <c r="P7427">
        <v>60</v>
      </c>
      <c r="Q7427">
        <v>96</v>
      </c>
      <c r="R7427">
        <v>95</v>
      </c>
      <c r="S7427">
        <v>100</v>
      </c>
      <c r="T7427">
        <v>0</v>
      </c>
      <c r="U7427">
        <v>3</v>
      </c>
      <c r="V7427">
        <v>9990</v>
      </c>
      <c r="W7427" t="s">
        <v>70</v>
      </c>
      <c r="AB7427" t="s">
        <v>98</v>
      </c>
      <c r="AC7427" t="s">
        <v>129</v>
      </c>
      <c r="AD7427" t="s">
        <v>129</v>
      </c>
      <c r="AE7427" t="s">
        <v>63</v>
      </c>
      <c r="AG7427">
        <v>1994</v>
      </c>
      <c r="AH7427">
        <v>35.039000000000001</v>
      </c>
      <c r="AI7427">
        <v>37.693950000000001</v>
      </c>
      <c r="AJ7427">
        <v>-97.187780000000004</v>
      </c>
      <c r="AK7427" t="s">
        <v>262</v>
      </c>
      <c r="AL7427">
        <v>4</v>
      </c>
      <c r="AM7427" t="s">
        <v>63</v>
      </c>
      <c r="AN7427" t="s">
        <v>25607</v>
      </c>
      <c r="AO7427" t="s">
        <v>103</v>
      </c>
      <c r="AP7427" t="s">
        <v>170</v>
      </c>
      <c r="AQ7427" t="s">
        <v>231</v>
      </c>
      <c r="AR7427" t="s">
        <v>133</v>
      </c>
      <c r="AS7427" t="s">
        <v>83</v>
      </c>
      <c r="AT7427" s="5">
        <v>36069</v>
      </c>
      <c r="AU7427" t="s">
        <v>63</v>
      </c>
      <c r="AV7427" t="s">
        <v>274</v>
      </c>
      <c r="AW7427" t="s">
        <v>105</v>
      </c>
    </row>
    <row r="7428" spans="1:49" x14ac:dyDescent="0.25">
      <c r="A7428">
        <v>296</v>
      </c>
      <c r="B7428" t="s">
        <v>16315</v>
      </c>
      <c r="C7428">
        <v>1</v>
      </c>
      <c r="D7428" t="s">
        <v>86</v>
      </c>
      <c r="E7428" t="s">
        <v>789</v>
      </c>
      <c r="F7428" t="s">
        <v>177</v>
      </c>
      <c r="G7428">
        <v>300.39</v>
      </c>
      <c r="H7428" t="s">
        <v>820</v>
      </c>
      <c r="I7428" t="s">
        <v>63</v>
      </c>
      <c r="J7428" t="s">
        <v>91</v>
      </c>
      <c r="K7428" t="s">
        <v>16316</v>
      </c>
      <c r="L7428" t="s">
        <v>6534</v>
      </c>
      <c r="M7428" t="s">
        <v>16317</v>
      </c>
      <c r="N7428">
        <v>285.00656167979002</v>
      </c>
      <c r="O7428">
        <v>11</v>
      </c>
      <c r="P7428">
        <v>67.5</v>
      </c>
      <c r="Q7428">
        <v>99</v>
      </c>
      <c r="R7428">
        <v>90</v>
      </c>
      <c r="S7428">
        <v>100</v>
      </c>
      <c r="T7428">
        <v>0</v>
      </c>
      <c r="U7428">
        <v>0</v>
      </c>
      <c r="V7428">
        <v>822</v>
      </c>
      <c r="AB7428" t="s">
        <v>98</v>
      </c>
      <c r="AC7428" t="s">
        <v>129</v>
      </c>
      <c r="AD7428" t="s">
        <v>98</v>
      </c>
      <c r="AE7428" t="s">
        <v>63</v>
      </c>
      <c r="AG7428">
        <v>1994</v>
      </c>
      <c r="AH7428">
        <v>35.47</v>
      </c>
      <c r="AI7428">
        <v>37.690190000000001</v>
      </c>
      <c r="AJ7428">
        <v>-97.185779999999994</v>
      </c>
      <c r="AK7428" t="s">
        <v>262</v>
      </c>
      <c r="AL7428">
        <v>4</v>
      </c>
      <c r="AM7428" t="s">
        <v>63</v>
      </c>
      <c r="AN7428" t="s">
        <v>16318</v>
      </c>
      <c r="AO7428" t="s">
        <v>103</v>
      </c>
      <c r="AP7428" t="s">
        <v>170</v>
      </c>
      <c r="AQ7428" t="s">
        <v>230</v>
      </c>
      <c r="AR7428" t="s">
        <v>1229</v>
      </c>
      <c r="AS7428" t="s">
        <v>83</v>
      </c>
      <c r="AT7428" s="5">
        <v>36069</v>
      </c>
      <c r="AU7428" t="s">
        <v>63</v>
      </c>
      <c r="AV7428" t="s">
        <v>274</v>
      </c>
      <c r="AW7428" t="s">
        <v>105</v>
      </c>
    </row>
    <row r="7429" spans="1:49" x14ac:dyDescent="0.25">
      <c r="A7429">
        <v>70</v>
      </c>
      <c r="B7429" t="s">
        <v>8294</v>
      </c>
      <c r="C7429">
        <v>1</v>
      </c>
      <c r="D7429" t="s">
        <v>86</v>
      </c>
      <c r="E7429" t="s">
        <v>789</v>
      </c>
      <c r="F7429" t="s">
        <v>177</v>
      </c>
      <c r="G7429">
        <v>300.70999999999998</v>
      </c>
      <c r="H7429" t="s">
        <v>90</v>
      </c>
      <c r="I7429" t="s">
        <v>63</v>
      </c>
      <c r="J7429" t="s">
        <v>91</v>
      </c>
      <c r="K7429" t="s">
        <v>8295</v>
      </c>
      <c r="L7429" t="s">
        <v>4337</v>
      </c>
      <c r="M7429" t="s">
        <v>1226</v>
      </c>
      <c r="N7429">
        <v>112.5</v>
      </c>
      <c r="P7429">
        <v>42.5</v>
      </c>
      <c r="Q7429">
        <v>100</v>
      </c>
      <c r="R7429">
        <v>90</v>
      </c>
      <c r="S7429">
        <v>99.8</v>
      </c>
      <c r="T7429">
        <v>0</v>
      </c>
      <c r="U7429">
        <v>6</v>
      </c>
      <c r="V7429">
        <v>9250</v>
      </c>
      <c r="AB7429" t="s">
        <v>129</v>
      </c>
      <c r="AC7429" t="s">
        <v>98</v>
      </c>
      <c r="AD7429" t="s">
        <v>129</v>
      </c>
      <c r="AE7429" t="s">
        <v>63</v>
      </c>
      <c r="AG7429">
        <v>1994</v>
      </c>
      <c r="AH7429">
        <v>36.450000000000003</v>
      </c>
      <c r="AI7429">
        <v>37.685544999999998</v>
      </c>
      <c r="AJ7429">
        <v>-97.185435999999996</v>
      </c>
      <c r="AL7429">
        <v>3</v>
      </c>
      <c r="AM7429" t="s">
        <v>63</v>
      </c>
      <c r="AN7429" t="s">
        <v>8296</v>
      </c>
      <c r="AO7429" t="s">
        <v>103</v>
      </c>
      <c r="AP7429" t="s">
        <v>170</v>
      </c>
      <c r="AQ7429" t="s">
        <v>186</v>
      </c>
      <c r="AR7429" t="s">
        <v>256</v>
      </c>
      <c r="AS7429" t="s">
        <v>83</v>
      </c>
      <c r="AT7429" s="5">
        <v>34790</v>
      </c>
      <c r="AU7429" t="s">
        <v>76</v>
      </c>
      <c r="AV7429" t="s">
        <v>274</v>
      </c>
      <c r="AW7429" t="s">
        <v>105</v>
      </c>
    </row>
    <row r="7430" spans="1:49" x14ac:dyDescent="0.25">
      <c r="A7430">
        <v>3075</v>
      </c>
      <c r="B7430" t="s">
        <v>4335</v>
      </c>
      <c r="C7430">
        <v>1</v>
      </c>
      <c r="D7430" t="s">
        <v>86</v>
      </c>
      <c r="E7430" t="s">
        <v>789</v>
      </c>
      <c r="F7430" t="s">
        <v>177</v>
      </c>
      <c r="G7430">
        <v>300.72000000000003</v>
      </c>
      <c r="H7430" t="s">
        <v>90</v>
      </c>
      <c r="I7430" t="s">
        <v>63</v>
      </c>
      <c r="J7430" t="s">
        <v>91</v>
      </c>
      <c r="K7430" t="s">
        <v>4336</v>
      </c>
      <c r="L7430" t="s">
        <v>4337</v>
      </c>
      <c r="M7430" t="s">
        <v>3563</v>
      </c>
      <c r="N7430">
        <v>112.5</v>
      </c>
      <c r="P7430">
        <v>50</v>
      </c>
      <c r="Q7430">
        <v>100</v>
      </c>
      <c r="R7430">
        <v>90</v>
      </c>
      <c r="S7430">
        <v>100</v>
      </c>
      <c r="T7430">
        <v>0</v>
      </c>
      <c r="U7430">
        <v>6</v>
      </c>
      <c r="V7430">
        <v>9250</v>
      </c>
      <c r="AB7430" t="s">
        <v>129</v>
      </c>
      <c r="AC7430" t="s">
        <v>98</v>
      </c>
      <c r="AD7430" t="s">
        <v>129</v>
      </c>
      <c r="AE7430" t="s">
        <v>63</v>
      </c>
      <c r="AG7430">
        <v>1994</v>
      </c>
      <c r="AH7430">
        <v>36.46</v>
      </c>
      <c r="AI7430">
        <v>37.685527999999998</v>
      </c>
      <c r="AJ7430">
        <v>-97.185693000000001</v>
      </c>
      <c r="AL7430">
        <v>3</v>
      </c>
      <c r="AM7430" t="s">
        <v>63</v>
      </c>
      <c r="AN7430" t="s">
        <v>4338</v>
      </c>
      <c r="AO7430" t="s">
        <v>103</v>
      </c>
      <c r="AP7430" t="s">
        <v>170</v>
      </c>
      <c r="AQ7430" t="s">
        <v>186</v>
      </c>
      <c r="AR7430" t="s">
        <v>256</v>
      </c>
      <c r="AS7430" t="s">
        <v>83</v>
      </c>
      <c r="AT7430" s="5">
        <v>34790</v>
      </c>
      <c r="AU7430" t="s">
        <v>76</v>
      </c>
      <c r="AV7430" t="s">
        <v>274</v>
      </c>
      <c r="AW7430" t="s">
        <v>105</v>
      </c>
    </row>
    <row r="7431" spans="1:49" x14ac:dyDescent="0.25">
      <c r="A7431">
        <v>112</v>
      </c>
      <c r="B7431" t="s">
        <v>27513</v>
      </c>
      <c r="C7431">
        <v>1</v>
      </c>
      <c r="D7431" t="s">
        <v>86</v>
      </c>
      <c r="E7431" t="s">
        <v>789</v>
      </c>
      <c r="F7431" t="s">
        <v>177</v>
      </c>
      <c r="G7431">
        <v>300.74</v>
      </c>
      <c r="H7431" t="s">
        <v>820</v>
      </c>
      <c r="I7431" t="s">
        <v>63</v>
      </c>
      <c r="J7431" t="s">
        <v>91</v>
      </c>
      <c r="K7431" t="s">
        <v>18136</v>
      </c>
      <c r="L7431" t="s">
        <v>18137</v>
      </c>
      <c r="M7431" t="s">
        <v>1226</v>
      </c>
      <c r="N7431">
        <v>266.89632545931761</v>
      </c>
      <c r="O7431">
        <v>39</v>
      </c>
      <c r="P7431">
        <v>40</v>
      </c>
      <c r="Q7431">
        <v>98</v>
      </c>
      <c r="R7431">
        <v>95</v>
      </c>
      <c r="S7431">
        <v>100</v>
      </c>
      <c r="T7431">
        <v>0</v>
      </c>
      <c r="U7431">
        <v>6</v>
      </c>
      <c r="V7431">
        <v>9250</v>
      </c>
      <c r="AB7431" t="s">
        <v>129</v>
      </c>
      <c r="AC7431" t="s">
        <v>129</v>
      </c>
      <c r="AD7431" t="s">
        <v>129</v>
      </c>
      <c r="AE7431" t="s">
        <v>63</v>
      </c>
      <c r="AG7431">
        <v>1994</v>
      </c>
      <c r="AH7431">
        <v>36.550000000000004</v>
      </c>
      <c r="AI7431">
        <v>37.683950000000003</v>
      </c>
      <c r="AJ7431">
        <v>-97.185449000000006</v>
      </c>
      <c r="AK7431" t="s">
        <v>262</v>
      </c>
      <c r="AL7431">
        <v>4</v>
      </c>
      <c r="AM7431" t="s">
        <v>63</v>
      </c>
      <c r="AN7431" t="s">
        <v>27514</v>
      </c>
      <c r="AO7431" t="s">
        <v>103</v>
      </c>
      <c r="AP7431" t="s">
        <v>170</v>
      </c>
      <c r="AQ7431" t="s">
        <v>337</v>
      </c>
      <c r="AR7431" t="s">
        <v>133</v>
      </c>
      <c r="AS7431" t="s">
        <v>83</v>
      </c>
      <c r="AT7431" s="5">
        <v>36069</v>
      </c>
      <c r="AU7431" t="s">
        <v>63</v>
      </c>
      <c r="AV7431" t="s">
        <v>274</v>
      </c>
      <c r="AW7431" t="s">
        <v>105</v>
      </c>
    </row>
    <row r="7432" spans="1:49" x14ac:dyDescent="0.25">
      <c r="A7432">
        <v>820</v>
      </c>
      <c r="B7432" t="s">
        <v>18135</v>
      </c>
      <c r="C7432">
        <v>1</v>
      </c>
      <c r="D7432" t="s">
        <v>86</v>
      </c>
      <c r="E7432" t="s">
        <v>789</v>
      </c>
      <c r="F7432" t="s">
        <v>177</v>
      </c>
      <c r="G7432">
        <v>300.75</v>
      </c>
      <c r="H7432" t="s">
        <v>820</v>
      </c>
      <c r="I7432" t="s">
        <v>63</v>
      </c>
      <c r="J7432" t="s">
        <v>91</v>
      </c>
      <c r="K7432" t="s">
        <v>18136</v>
      </c>
      <c r="L7432" t="s">
        <v>18137</v>
      </c>
      <c r="M7432" t="s">
        <v>3563</v>
      </c>
      <c r="N7432">
        <v>276.90288713910763</v>
      </c>
      <c r="O7432">
        <v>40</v>
      </c>
      <c r="P7432">
        <v>40</v>
      </c>
      <c r="Q7432">
        <v>96</v>
      </c>
      <c r="R7432">
        <v>95</v>
      </c>
      <c r="S7432">
        <v>99.9</v>
      </c>
      <c r="T7432">
        <v>0</v>
      </c>
      <c r="U7432">
        <v>6</v>
      </c>
      <c r="V7432">
        <v>9250</v>
      </c>
      <c r="W7432" t="s">
        <v>70</v>
      </c>
      <c r="AB7432" t="s">
        <v>129</v>
      </c>
      <c r="AC7432" t="s">
        <v>129</v>
      </c>
      <c r="AD7432" t="s">
        <v>129</v>
      </c>
      <c r="AE7432" t="s">
        <v>63</v>
      </c>
      <c r="AG7432">
        <v>1994</v>
      </c>
      <c r="AH7432">
        <v>36.56</v>
      </c>
      <c r="AI7432">
        <v>37.683889999999998</v>
      </c>
      <c r="AJ7432">
        <v>-97.185689999999994</v>
      </c>
      <c r="AK7432" t="s">
        <v>262</v>
      </c>
      <c r="AL7432">
        <v>4</v>
      </c>
      <c r="AM7432" t="s">
        <v>63</v>
      </c>
      <c r="AN7432" t="s">
        <v>18138</v>
      </c>
      <c r="AO7432" t="s">
        <v>103</v>
      </c>
      <c r="AP7432" t="s">
        <v>170</v>
      </c>
      <c r="AQ7432" t="s">
        <v>347</v>
      </c>
      <c r="AR7432" t="s">
        <v>2679</v>
      </c>
      <c r="AS7432" t="s">
        <v>83</v>
      </c>
      <c r="AT7432" s="5">
        <v>36069</v>
      </c>
      <c r="AU7432" t="s">
        <v>63</v>
      </c>
      <c r="AV7432" t="s">
        <v>274</v>
      </c>
      <c r="AW7432" t="s">
        <v>188</v>
      </c>
    </row>
    <row r="7433" spans="1:49" x14ac:dyDescent="0.25">
      <c r="A7433">
        <v>2480</v>
      </c>
      <c r="B7433" t="s">
        <v>26082</v>
      </c>
      <c r="C7433">
        <v>1</v>
      </c>
      <c r="D7433" t="s">
        <v>86</v>
      </c>
      <c r="E7433" t="s">
        <v>789</v>
      </c>
      <c r="F7433" t="s">
        <v>177</v>
      </c>
      <c r="G7433">
        <v>301.13</v>
      </c>
      <c r="H7433" t="s">
        <v>425</v>
      </c>
      <c r="I7433" t="s">
        <v>63</v>
      </c>
      <c r="J7433" t="s">
        <v>91</v>
      </c>
      <c r="K7433" t="s">
        <v>26083</v>
      </c>
      <c r="L7433" t="s">
        <v>1409</v>
      </c>
      <c r="M7433" t="s">
        <v>1226</v>
      </c>
      <c r="N7433">
        <v>264.99343832020998</v>
      </c>
      <c r="P7433">
        <v>24</v>
      </c>
      <c r="Q7433">
        <v>94.100000000000009</v>
      </c>
      <c r="R7433">
        <v>90</v>
      </c>
      <c r="S7433">
        <v>98.2</v>
      </c>
      <c r="T7433">
        <v>1</v>
      </c>
      <c r="U7433">
        <v>6</v>
      </c>
      <c r="V7433">
        <v>9250</v>
      </c>
      <c r="W7433" t="s">
        <v>70</v>
      </c>
      <c r="AB7433" t="s">
        <v>129</v>
      </c>
      <c r="AC7433" t="s">
        <v>129</v>
      </c>
      <c r="AD7433" t="s">
        <v>98</v>
      </c>
      <c r="AE7433" t="s">
        <v>63</v>
      </c>
      <c r="AG7433">
        <v>1994</v>
      </c>
      <c r="AH7433">
        <v>36.869999999999997</v>
      </c>
      <c r="AI7433">
        <v>37.679346000000002</v>
      </c>
      <c r="AJ7433">
        <v>-97.185428000000002</v>
      </c>
      <c r="AL7433">
        <v>4</v>
      </c>
      <c r="AM7433" t="s">
        <v>63</v>
      </c>
      <c r="AN7433" t="s">
        <v>26084</v>
      </c>
      <c r="AO7433" t="s">
        <v>103</v>
      </c>
      <c r="AP7433" t="s">
        <v>170</v>
      </c>
      <c r="AQ7433" t="s">
        <v>326</v>
      </c>
      <c r="AR7433" t="s">
        <v>932</v>
      </c>
      <c r="AS7433" t="s">
        <v>83</v>
      </c>
      <c r="AT7433" s="5">
        <v>35156</v>
      </c>
      <c r="AU7433" t="s">
        <v>63</v>
      </c>
      <c r="AV7433" t="s">
        <v>187</v>
      </c>
      <c r="AW7433" t="s">
        <v>188</v>
      </c>
    </row>
    <row r="7434" spans="1:49" x14ac:dyDescent="0.25">
      <c r="A7434">
        <v>2383</v>
      </c>
      <c r="B7434" t="s">
        <v>26778</v>
      </c>
      <c r="C7434">
        <v>1</v>
      </c>
      <c r="D7434" t="s">
        <v>86</v>
      </c>
      <c r="E7434" t="s">
        <v>789</v>
      </c>
      <c r="F7434" t="s">
        <v>177</v>
      </c>
      <c r="G7434">
        <v>301.14</v>
      </c>
      <c r="H7434" t="s">
        <v>425</v>
      </c>
      <c r="I7434" t="s">
        <v>63</v>
      </c>
      <c r="J7434" t="s">
        <v>91</v>
      </c>
      <c r="K7434" t="s">
        <v>26779</v>
      </c>
      <c r="L7434" t="s">
        <v>26780</v>
      </c>
      <c r="M7434" t="s">
        <v>26781</v>
      </c>
      <c r="N7434">
        <v>264.99343832020998</v>
      </c>
      <c r="O7434">
        <v>0</v>
      </c>
      <c r="P7434">
        <v>24</v>
      </c>
      <c r="Q7434">
        <v>90</v>
      </c>
      <c r="R7434">
        <v>85</v>
      </c>
      <c r="S7434">
        <v>100</v>
      </c>
      <c r="T7434">
        <v>1</v>
      </c>
      <c r="U7434">
        <v>6</v>
      </c>
      <c r="V7434">
        <v>9250</v>
      </c>
      <c r="W7434" t="s">
        <v>70</v>
      </c>
      <c r="AB7434" t="s">
        <v>129</v>
      </c>
      <c r="AC7434" t="s">
        <v>129</v>
      </c>
      <c r="AD7434" t="s">
        <v>129</v>
      </c>
      <c r="AE7434" t="s">
        <v>63</v>
      </c>
      <c r="AG7434">
        <v>1994</v>
      </c>
      <c r="AH7434">
        <v>36.880000000000003</v>
      </c>
      <c r="AI7434">
        <v>37.679321999999999</v>
      </c>
      <c r="AJ7434">
        <v>-97.185635000000005</v>
      </c>
      <c r="AL7434">
        <v>4</v>
      </c>
      <c r="AM7434" t="s">
        <v>63</v>
      </c>
      <c r="AN7434" t="s">
        <v>26782</v>
      </c>
      <c r="AO7434" t="s">
        <v>103</v>
      </c>
      <c r="AP7434" t="s">
        <v>170</v>
      </c>
      <c r="AQ7434" t="s">
        <v>326</v>
      </c>
      <c r="AR7434" t="s">
        <v>932</v>
      </c>
      <c r="AS7434" t="s">
        <v>83</v>
      </c>
      <c r="AT7434" s="5">
        <v>35156</v>
      </c>
      <c r="AU7434" t="s">
        <v>63</v>
      </c>
      <c r="AV7434" t="s">
        <v>187</v>
      </c>
      <c r="AW7434" t="s">
        <v>188</v>
      </c>
    </row>
    <row r="7435" spans="1:49" x14ac:dyDescent="0.25">
      <c r="A7435">
        <v>74</v>
      </c>
      <c r="B7435" t="s">
        <v>15575</v>
      </c>
      <c r="C7435">
        <v>1</v>
      </c>
      <c r="D7435" t="s">
        <v>86</v>
      </c>
      <c r="E7435" t="s">
        <v>330</v>
      </c>
      <c r="F7435" t="s">
        <v>177</v>
      </c>
      <c r="G7435">
        <v>71.28</v>
      </c>
      <c r="H7435" t="s">
        <v>90</v>
      </c>
      <c r="I7435" t="s">
        <v>63</v>
      </c>
      <c r="J7435" t="s">
        <v>91</v>
      </c>
      <c r="K7435" t="s">
        <v>15576</v>
      </c>
      <c r="L7435" t="s">
        <v>141</v>
      </c>
      <c r="M7435" t="s">
        <v>15577</v>
      </c>
      <c r="N7435">
        <v>122.50656167979002</v>
      </c>
      <c r="P7435">
        <v>40</v>
      </c>
      <c r="Q7435">
        <v>100</v>
      </c>
      <c r="R7435">
        <v>95</v>
      </c>
      <c r="S7435">
        <v>99.8</v>
      </c>
      <c r="T7435">
        <v>0</v>
      </c>
      <c r="U7435">
        <v>5</v>
      </c>
      <c r="V7435">
        <v>12050</v>
      </c>
      <c r="AB7435" t="s">
        <v>98</v>
      </c>
      <c r="AC7435" t="s">
        <v>98</v>
      </c>
      <c r="AD7435" t="s">
        <v>98</v>
      </c>
      <c r="AE7435" t="s">
        <v>63</v>
      </c>
      <c r="AG7435">
        <v>1994</v>
      </c>
      <c r="AH7435">
        <v>9.0500000000000007</v>
      </c>
      <c r="AI7435">
        <v>37.593670000000003</v>
      </c>
      <c r="AJ7435">
        <v>-97.285979999999995</v>
      </c>
      <c r="AL7435">
        <v>3</v>
      </c>
      <c r="AM7435" t="s">
        <v>63</v>
      </c>
      <c r="AN7435" t="s">
        <v>15578</v>
      </c>
      <c r="AO7435" t="s">
        <v>103</v>
      </c>
      <c r="AP7435" t="s">
        <v>786</v>
      </c>
      <c r="AQ7435" t="s">
        <v>514</v>
      </c>
      <c r="AR7435" t="s">
        <v>1161</v>
      </c>
      <c r="AS7435" t="s">
        <v>83</v>
      </c>
      <c r="AT7435" s="5">
        <v>41346</v>
      </c>
      <c r="AU7435" t="s">
        <v>76</v>
      </c>
      <c r="AV7435" t="s">
        <v>119</v>
      </c>
      <c r="AW7435" t="s">
        <v>85</v>
      </c>
    </row>
    <row r="7436" spans="1:49" x14ac:dyDescent="0.25">
      <c r="A7436">
        <v>171</v>
      </c>
      <c r="B7436" t="s">
        <v>10046</v>
      </c>
      <c r="C7436">
        <v>1</v>
      </c>
      <c r="D7436" t="s">
        <v>86</v>
      </c>
      <c r="E7436" t="s">
        <v>163</v>
      </c>
      <c r="F7436" t="s">
        <v>108</v>
      </c>
      <c r="G7436">
        <v>207.37</v>
      </c>
      <c r="H7436" t="s">
        <v>90</v>
      </c>
      <c r="I7436" t="s">
        <v>63</v>
      </c>
      <c r="J7436" t="s">
        <v>91</v>
      </c>
      <c r="K7436" t="s">
        <v>10047</v>
      </c>
      <c r="L7436" t="s">
        <v>6385</v>
      </c>
      <c r="M7436" t="s">
        <v>167</v>
      </c>
      <c r="N7436">
        <v>132.51312335958005</v>
      </c>
      <c r="P7436">
        <v>40</v>
      </c>
      <c r="Q7436">
        <v>100</v>
      </c>
      <c r="R7436">
        <v>95</v>
      </c>
      <c r="S7436">
        <v>96.600000000000009</v>
      </c>
      <c r="T7436">
        <v>0</v>
      </c>
      <c r="U7436">
        <v>6</v>
      </c>
      <c r="V7436">
        <v>16950</v>
      </c>
      <c r="AB7436" t="s">
        <v>98</v>
      </c>
      <c r="AC7436" t="s">
        <v>98</v>
      </c>
      <c r="AD7436" t="s">
        <v>98</v>
      </c>
      <c r="AE7436" t="s">
        <v>63</v>
      </c>
      <c r="AG7436">
        <v>1992</v>
      </c>
      <c r="AH7436">
        <v>17.66</v>
      </c>
      <c r="AI7436">
        <v>37.664338000000001</v>
      </c>
      <c r="AJ7436">
        <v>-97.487657999999996</v>
      </c>
      <c r="AL7436">
        <v>3</v>
      </c>
      <c r="AM7436" t="s">
        <v>63</v>
      </c>
      <c r="AN7436" t="s">
        <v>10048</v>
      </c>
      <c r="AO7436" t="s">
        <v>79</v>
      </c>
      <c r="AP7436" t="s">
        <v>170</v>
      </c>
      <c r="AQ7436" t="s">
        <v>132</v>
      </c>
      <c r="AR7436" t="s">
        <v>133</v>
      </c>
      <c r="AS7436" t="s">
        <v>83</v>
      </c>
      <c r="AT7436" s="5">
        <v>34790</v>
      </c>
      <c r="AU7436" t="s">
        <v>76</v>
      </c>
      <c r="AV7436" t="s">
        <v>134</v>
      </c>
      <c r="AW7436" t="s">
        <v>150</v>
      </c>
    </row>
    <row r="7437" spans="1:49" x14ac:dyDescent="0.25">
      <c r="A7437">
        <v>76</v>
      </c>
      <c r="B7437" t="s">
        <v>15103</v>
      </c>
      <c r="C7437">
        <v>1</v>
      </c>
      <c r="D7437" t="s">
        <v>86</v>
      </c>
      <c r="E7437" t="s">
        <v>163</v>
      </c>
      <c r="F7437" t="s">
        <v>108</v>
      </c>
      <c r="G7437">
        <v>207.38</v>
      </c>
      <c r="H7437" t="s">
        <v>90</v>
      </c>
      <c r="I7437" t="s">
        <v>63</v>
      </c>
      <c r="J7437" t="s">
        <v>91</v>
      </c>
      <c r="K7437" t="s">
        <v>15104</v>
      </c>
      <c r="L7437" t="s">
        <v>6385</v>
      </c>
      <c r="M7437" t="s">
        <v>680</v>
      </c>
      <c r="N7437">
        <v>132.51312335958005</v>
      </c>
      <c r="P7437">
        <v>40</v>
      </c>
      <c r="Q7437">
        <v>100</v>
      </c>
      <c r="R7437">
        <v>97</v>
      </c>
      <c r="S7437">
        <v>100</v>
      </c>
      <c r="T7437">
        <v>0</v>
      </c>
      <c r="U7437">
        <v>6</v>
      </c>
      <c r="V7437">
        <v>16950</v>
      </c>
      <c r="AB7437" t="s">
        <v>98</v>
      </c>
      <c r="AC7437" t="s">
        <v>129</v>
      </c>
      <c r="AD7437" t="s">
        <v>129</v>
      </c>
      <c r="AE7437" t="s">
        <v>63</v>
      </c>
      <c r="AG7437">
        <v>1993</v>
      </c>
      <c r="AH7437">
        <v>17.670000000000002</v>
      </c>
      <c r="AI7437">
        <v>37.664495000000002</v>
      </c>
      <c r="AJ7437">
        <v>-97.487630999999993</v>
      </c>
      <c r="AL7437">
        <v>3</v>
      </c>
      <c r="AM7437" t="s">
        <v>63</v>
      </c>
      <c r="AN7437" t="s">
        <v>15105</v>
      </c>
      <c r="AO7437" t="s">
        <v>79</v>
      </c>
      <c r="AP7437" t="s">
        <v>170</v>
      </c>
      <c r="AQ7437" t="s">
        <v>132</v>
      </c>
      <c r="AR7437" t="s">
        <v>133</v>
      </c>
      <c r="AS7437" t="s">
        <v>83</v>
      </c>
      <c r="AT7437" s="5">
        <v>35156</v>
      </c>
      <c r="AU7437" t="s">
        <v>76</v>
      </c>
      <c r="AV7437" t="s">
        <v>134</v>
      </c>
      <c r="AW7437" t="s">
        <v>150</v>
      </c>
    </row>
    <row r="7438" spans="1:49" x14ac:dyDescent="0.25">
      <c r="A7438">
        <v>0</v>
      </c>
      <c r="B7438" t="s">
        <v>16047</v>
      </c>
      <c r="C7438">
        <v>1</v>
      </c>
      <c r="D7438" t="s">
        <v>86</v>
      </c>
      <c r="E7438" t="s">
        <v>739</v>
      </c>
      <c r="F7438" t="s">
        <v>65</v>
      </c>
      <c r="G7438">
        <v>39.07</v>
      </c>
      <c r="H7438" t="s">
        <v>820</v>
      </c>
      <c r="I7438" t="s">
        <v>63</v>
      </c>
      <c r="J7438" t="s">
        <v>91</v>
      </c>
      <c r="K7438" t="s">
        <v>16048</v>
      </c>
      <c r="L7438" t="s">
        <v>2639</v>
      </c>
      <c r="M7438" t="s">
        <v>16049</v>
      </c>
      <c r="N7438">
        <v>200.98425196850394</v>
      </c>
      <c r="P7438">
        <v>36</v>
      </c>
      <c r="Q7438">
        <v>87.9</v>
      </c>
      <c r="S7438">
        <v>100</v>
      </c>
      <c r="T7438">
        <v>0</v>
      </c>
      <c r="U7438">
        <v>0</v>
      </c>
      <c r="V7438">
        <v>822</v>
      </c>
      <c r="W7438" t="s">
        <v>70</v>
      </c>
      <c r="AB7438" t="s">
        <v>98</v>
      </c>
      <c r="AC7438" t="s">
        <v>129</v>
      </c>
      <c r="AD7438" t="s">
        <v>129</v>
      </c>
      <c r="AE7438" t="s">
        <v>63</v>
      </c>
      <c r="AG7438">
        <v>1989</v>
      </c>
      <c r="AH7438">
        <v>5.718</v>
      </c>
      <c r="AI7438">
        <v>37.559379999999997</v>
      </c>
      <c r="AJ7438">
        <v>-97.325810000000004</v>
      </c>
      <c r="AL7438">
        <v>3</v>
      </c>
      <c r="AM7438" t="s">
        <v>2857</v>
      </c>
      <c r="AN7438" t="s">
        <v>16050</v>
      </c>
      <c r="AO7438" t="s">
        <v>79</v>
      </c>
      <c r="AP7438" t="s">
        <v>170</v>
      </c>
      <c r="AQ7438" t="s">
        <v>4158</v>
      </c>
      <c r="AR7438" t="s">
        <v>16051</v>
      </c>
      <c r="AS7438" t="s">
        <v>83</v>
      </c>
      <c r="AT7438" s="5">
        <v>35065</v>
      </c>
      <c r="AU7438" t="s">
        <v>63</v>
      </c>
      <c r="AV7438" t="s">
        <v>134</v>
      </c>
      <c r="AW7438" t="s">
        <v>150</v>
      </c>
    </row>
    <row r="7439" spans="1:49" x14ac:dyDescent="0.25">
      <c r="A7439">
        <v>103</v>
      </c>
      <c r="B7439" t="s">
        <v>13944</v>
      </c>
      <c r="C7439">
        <v>1</v>
      </c>
      <c r="D7439" t="s">
        <v>86</v>
      </c>
      <c r="E7439" t="s">
        <v>330</v>
      </c>
      <c r="F7439" t="s">
        <v>177</v>
      </c>
      <c r="G7439">
        <v>62.300000000000004</v>
      </c>
      <c r="H7439" t="s">
        <v>90</v>
      </c>
      <c r="I7439" t="s">
        <v>63</v>
      </c>
      <c r="J7439" t="s">
        <v>91</v>
      </c>
      <c r="K7439" t="s">
        <v>13945</v>
      </c>
      <c r="L7439" t="s">
        <v>13946</v>
      </c>
      <c r="M7439" t="s">
        <v>3694</v>
      </c>
      <c r="N7439">
        <v>236.61417322834646</v>
      </c>
      <c r="O7439">
        <v>14</v>
      </c>
      <c r="P7439">
        <v>46</v>
      </c>
      <c r="Q7439">
        <v>75.8</v>
      </c>
      <c r="R7439">
        <v>93</v>
      </c>
      <c r="S7439">
        <v>97.9</v>
      </c>
      <c r="T7439">
        <v>46</v>
      </c>
      <c r="U7439">
        <v>7</v>
      </c>
      <c r="V7439">
        <v>3885</v>
      </c>
      <c r="W7439" t="s">
        <v>70</v>
      </c>
      <c r="AB7439" t="s">
        <v>98</v>
      </c>
      <c r="AC7439" t="s">
        <v>98</v>
      </c>
      <c r="AD7439" t="s">
        <v>98</v>
      </c>
      <c r="AE7439" t="s">
        <v>63</v>
      </c>
      <c r="AG7439">
        <v>1998</v>
      </c>
      <c r="AH7439">
        <v>0.11</v>
      </c>
      <c r="AI7439">
        <v>37.476537</v>
      </c>
      <c r="AJ7439">
        <v>-97.230721000000003</v>
      </c>
      <c r="AK7439" t="s">
        <v>262</v>
      </c>
      <c r="AL7439">
        <v>5</v>
      </c>
      <c r="AM7439" t="s">
        <v>63</v>
      </c>
      <c r="AN7439" t="s">
        <v>13947</v>
      </c>
      <c r="AO7439" t="s">
        <v>103</v>
      </c>
      <c r="AP7439" t="s">
        <v>786</v>
      </c>
      <c r="AQ7439" t="s">
        <v>545</v>
      </c>
      <c r="AR7439" t="s">
        <v>133</v>
      </c>
      <c r="AS7439" t="s">
        <v>83</v>
      </c>
      <c r="AT7439" s="5">
        <v>35156</v>
      </c>
      <c r="AU7439" t="s">
        <v>63</v>
      </c>
      <c r="AV7439" t="s">
        <v>134</v>
      </c>
      <c r="AW7439" t="s">
        <v>150</v>
      </c>
    </row>
    <row r="7440" spans="1:49" x14ac:dyDescent="0.25">
      <c r="A7440">
        <v>1747</v>
      </c>
      <c r="B7440" t="s">
        <v>25829</v>
      </c>
      <c r="C7440">
        <v>1</v>
      </c>
      <c r="D7440" t="s">
        <v>86</v>
      </c>
      <c r="E7440" t="s">
        <v>330</v>
      </c>
      <c r="F7440" t="s">
        <v>177</v>
      </c>
      <c r="G7440">
        <v>62.31</v>
      </c>
      <c r="H7440" t="s">
        <v>90</v>
      </c>
      <c r="I7440" t="s">
        <v>63</v>
      </c>
      <c r="J7440" t="s">
        <v>91</v>
      </c>
      <c r="K7440" t="s">
        <v>13945</v>
      </c>
      <c r="L7440" t="s">
        <v>13946</v>
      </c>
      <c r="M7440" t="s">
        <v>3178</v>
      </c>
      <c r="N7440">
        <v>236.61417322834646</v>
      </c>
      <c r="O7440">
        <v>14</v>
      </c>
      <c r="P7440">
        <v>34</v>
      </c>
      <c r="Q7440">
        <v>74.8</v>
      </c>
      <c r="R7440">
        <v>95</v>
      </c>
      <c r="S7440">
        <v>97.7</v>
      </c>
      <c r="T7440">
        <v>46</v>
      </c>
      <c r="U7440">
        <v>7</v>
      </c>
      <c r="V7440">
        <v>3885</v>
      </c>
      <c r="W7440" t="s">
        <v>70</v>
      </c>
      <c r="AB7440" t="s">
        <v>98</v>
      </c>
      <c r="AC7440" t="s">
        <v>98</v>
      </c>
      <c r="AD7440" t="s">
        <v>98</v>
      </c>
      <c r="AE7440" t="s">
        <v>63</v>
      </c>
      <c r="AG7440">
        <v>1998</v>
      </c>
      <c r="AH7440">
        <v>0.12</v>
      </c>
      <c r="AI7440">
        <v>37.476641999999998</v>
      </c>
      <c r="AJ7440">
        <v>-97.230591000000004</v>
      </c>
      <c r="AK7440" t="s">
        <v>262</v>
      </c>
      <c r="AL7440">
        <v>5</v>
      </c>
      <c r="AM7440" t="s">
        <v>63</v>
      </c>
      <c r="AN7440" t="s">
        <v>25830</v>
      </c>
      <c r="AO7440" t="s">
        <v>103</v>
      </c>
      <c r="AP7440" t="s">
        <v>786</v>
      </c>
      <c r="AQ7440" t="s">
        <v>545</v>
      </c>
      <c r="AR7440" t="s">
        <v>133</v>
      </c>
      <c r="AS7440" t="s">
        <v>83</v>
      </c>
      <c r="AT7440" s="5">
        <v>35156</v>
      </c>
      <c r="AU7440" t="s">
        <v>63</v>
      </c>
      <c r="AV7440" t="s">
        <v>134</v>
      </c>
      <c r="AW7440" t="s">
        <v>150</v>
      </c>
    </row>
    <row r="7441" spans="1:49" x14ac:dyDescent="0.25">
      <c r="A7441">
        <v>693</v>
      </c>
      <c r="B7441" t="s">
        <v>18739</v>
      </c>
      <c r="C7441">
        <v>1</v>
      </c>
      <c r="D7441" t="s">
        <v>86</v>
      </c>
      <c r="E7441" t="s">
        <v>330</v>
      </c>
      <c r="F7441" t="s">
        <v>177</v>
      </c>
      <c r="G7441">
        <v>63.620000000000005</v>
      </c>
      <c r="H7441" t="s">
        <v>90</v>
      </c>
      <c r="I7441" t="s">
        <v>63</v>
      </c>
      <c r="J7441" t="s">
        <v>91</v>
      </c>
      <c r="K7441" t="s">
        <v>18740</v>
      </c>
      <c r="L7441" t="s">
        <v>213</v>
      </c>
      <c r="M7441" t="s">
        <v>3178</v>
      </c>
      <c r="N7441">
        <v>142.48687664041995</v>
      </c>
      <c r="O7441">
        <v>9</v>
      </c>
      <c r="P7441">
        <v>35</v>
      </c>
      <c r="Q7441">
        <v>78.7</v>
      </c>
      <c r="R7441">
        <v>95</v>
      </c>
      <c r="S7441">
        <v>97.5</v>
      </c>
      <c r="T7441">
        <v>50</v>
      </c>
      <c r="U7441">
        <v>6</v>
      </c>
      <c r="V7441">
        <v>4480</v>
      </c>
      <c r="AB7441" t="s">
        <v>98</v>
      </c>
      <c r="AC7441" t="s">
        <v>98</v>
      </c>
      <c r="AD7441" t="s">
        <v>129</v>
      </c>
      <c r="AE7441" t="s">
        <v>63</v>
      </c>
      <c r="AG7441">
        <v>1996</v>
      </c>
      <c r="AH7441">
        <v>1.3900000000000001</v>
      </c>
      <c r="AI7441">
        <v>37.489631000000003</v>
      </c>
      <c r="AJ7441">
        <v>-97.247432000000003</v>
      </c>
      <c r="AK7441" t="s">
        <v>77</v>
      </c>
      <c r="AL7441">
        <v>3</v>
      </c>
      <c r="AM7441" t="s">
        <v>63</v>
      </c>
      <c r="AN7441" t="s">
        <v>18741</v>
      </c>
      <c r="AO7441" t="s">
        <v>103</v>
      </c>
      <c r="AP7441" t="s">
        <v>786</v>
      </c>
      <c r="AQ7441" t="s">
        <v>1031</v>
      </c>
      <c r="AR7441" t="s">
        <v>133</v>
      </c>
      <c r="AS7441" t="s">
        <v>83</v>
      </c>
      <c r="AT7441" s="5">
        <v>35156</v>
      </c>
      <c r="AU7441" t="s">
        <v>63</v>
      </c>
      <c r="AV7441" t="s">
        <v>134</v>
      </c>
      <c r="AW7441" t="s">
        <v>150</v>
      </c>
    </row>
    <row r="7442" spans="1:49" x14ac:dyDescent="0.25">
      <c r="A7442">
        <v>102</v>
      </c>
      <c r="B7442" t="s">
        <v>22823</v>
      </c>
      <c r="C7442">
        <v>1</v>
      </c>
      <c r="D7442" t="s">
        <v>86</v>
      </c>
      <c r="E7442" t="s">
        <v>330</v>
      </c>
      <c r="F7442" t="s">
        <v>177</v>
      </c>
      <c r="G7442">
        <v>63.63</v>
      </c>
      <c r="H7442" t="s">
        <v>90</v>
      </c>
      <c r="I7442" t="s">
        <v>63</v>
      </c>
      <c r="J7442" t="s">
        <v>91</v>
      </c>
      <c r="K7442" t="s">
        <v>18740</v>
      </c>
      <c r="L7442" t="s">
        <v>213</v>
      </c>
      <c r="M7442" t="s">
        <v>3694</v>
      </c>
      <c r="N7442">
        <v>142.48687664041995</v>
      </c>
      <c r="O7442">
        <v>9</v>
      </c>
      <c r="P7442">
        <v>44.200131233595798</v>
      </c>
      <c r="Q7442">
        <v>79.7</v>
      </c>
      <c r="R7442">
        <v>95</v>
      </c>
      <c r="S7442">
        <v>97.7</v>
      </c>
      <c r="T7442">
        <v>50</v>
      </c>
      <c r="U7442">
        <v>6</v>
      </c>
      <c r="V7442">
        <v>4480</v>
      </c>
      <c r="AB7442" t="s">
        <v>98</v>
      </c>
      <c r="AC7442" t="s">
        <v>98</v>
      </c>
      <c r="AD7442" t="s">
        <v>129</v>
      </c>
      <c r="AE7442" t="s">
        <v>63</v>
      </c>
      <c r="AG7442">
        <v>1998</v>
      </c>
      <c r="AH7442">
        <v>1.4000000000000001</v>
      </c>
      <c r="AI7442">
        <v>37.489539999999998</v>
      </c>
      <c r="AJ7442">
        <v>-97.247594000000007</v>
      </c>
      <c r="AK7442" t="s">
        <v>77</v>
      </c>
      <c r="AL7442">
        <v>3</v>
      </c>
      <c r="AM7442" t="s">
        <v>63</v>
      </c>
      <c r="AN7442" t="s">
        <v>22824</v>
      </c>
      <c r="AO7442" t="s">
        <v>103</v>
      </c>
      <c r="AP7442" t="s">
        <v>786</v>
      </c>
      <c r="AQ7442" t="s">
        <v>1031</v>
      </c>
      <c r="AR7442" t="s">
        <v>133</v>
      </c>
      <c r="AS7442" t="s">
        <v>83</v>
      </c>
      <c r="AT7442" s="5">
        <v>35156</v>
      </c>
      <c r="AU7442" t="s">
        <v>63</v>
      </c>
      <c r="AV7442" t="s">
        <v>134</v>
      </c>
      <c r="AW7442" t="s">
        <v>150</v>
      </c>
    </row>
    <row r="7443" spans="1:49" x14ac:dyDescent="0.25">
      <c r="A7443">
        <v>80</v>
      </c>
      <c r="B7443" t="s">
        <v>17829</v>
      </c>
      <c r="C7443">
        <v>1</v>
      </c>
      <c r="D7443" t="s">
        <v>86</v>
      </c>
      <c r="E7443" t="s">
        <v>330</v>
      </c>
      <c r="F7443" t="s">
        <v>177</v>
      </c>
      <c r="G7443">
        <v>66.2</v>
      </c>
      <c r="H7443" t="s">
        <v>90</v>
      </c>
      <c r="I7443" t="s">
        <v>63</v>
      </c>
      <c r="J7443" t="s">
        <v>91</v>
      </c>
      <c r="K7443" t="s">
        <v>17830</v>
      </c>
      <c r="L7443" t="s">
        <v>921</v>
      </c>
      <c r="M7443" t="s">
        <v>3694</v>
      </c>
      <c r="N7443">
        <v>162.6968503937008</v>
      </c>
      <c r="O7443">
        <v>14</v>
      </c>
      <c r="P7443">
        <v>40</v>
      </c>
      <c r="Q7443">
        <v>84.5</v>
      </c>
      <c r="R7443">
        <v>95</v>
      </c>
      <c r="S7443">
        <v>100</v>
      </c>
      <c r="T7443">
        <v>55</v>
      </c>
      <c r="U7443">
        <v>6</v>
      </c>
      <c r="V7443">
        <v>5400</v>
      </c>
      <c r="AB7443" t="s">
        <v>98</v>
      </c>
      <c r="AC7443" t="s">
        <v>129</v>
      </c>
      <c r="AD7443" t="s">
        <v>129</v>
      </c>
      <c r="AE7443" t="s">
        <v>63</v>
      </c>
      <c r="AG7443">
        <v>1998</v>
      </c>
      <c r="AH7443">
        <v>4.09</v>
      </c>
      <c r="AI7443">
        <v>37.523687000000002</v>
      </c>
      <c r="AJ7443">
        <v>-97.269101000000006</v>
      </c>
      <c r="AK7443" t="s">
        <v>262</v>
      </c>
      <c r="AL7443">
        <v>3</v>
      </c>
      <c r="AM7443" t="s">
        <v>63</v>
      </c>
      <c r="AN7443" t="s">
        <v>17831</v>
      </c>
      <c r="AO7443" t="s">
        <v>103</v>
      </c>
      <c r="AP7443" t="s">
        <v>786</v>
      </c>
      <c r="AQ7443" t="s">
        <v>677</v>
      </c>
      <c r="AR7443" t="s">
        <v>133</v>
      </c>
      <c r="AS7443" t="s">
        <v>83</v>
      </c>
      <c r="AT7443" s="5">
        <v>35156</v>
      </c>
      <c r="AU7443" t="s">
        <v>76</v>
      </c>
      <c r="AV7443" t="s">
        <v>134</v>
      </c>
      <c r="AW7443" t="s">
        <v>150</v>
      </c>
    </row>
    <row r="7444" spans="1:49" x14ac:dyDescent="0.25">
      <c r="A7444">
        <v>80</v>
      </c>
      <c r="B7444" t="s">
        <v>3176</v>
      </c>
      <c r="C7444">
        <v>1</v>
      </c>
      <c r="D7444" t="s">
        <v>86</v>
      </c>
      <c r="E7444" t="s">
        <v>330</v>
      </c>
      <c r="F7444" t="s">
        <v>177</v>
      </c>
      <c r="G7444">
        <v>66.210000000000008</v>
      </c>
      <c r="H7444" t="s">
        <v>90</v>
      </c>
      <c r="I7444" t="s">
        <v>63</v>
      </c>
      <c r="J7444" t="s">
        <v>91</v>
      </c>
      <c r="K7444" t="s">
        <v>3177</v>
      </c>
      <c r="L7444" t="s">
        <v>921</v>
      </c>
      <c r="M7444" t="s">
        <v>3178</v>
      </c>
      <c r="N7444">
        <v>162.5984251968504</v>
      </c>
      <c r="O7444">
        <v>14</v>
      </c>
      <c r="P7444">
        <v>40</v>
      </c>
      <c r="Q7444">
        <v>84.5</v>
      </c>
      <c r="R7444">
        <v>95</v>
      </c>
      <c r="S7444">
        <v>100</v>
      </c>
      <c r="T7444">
        <v>55</v>
      </c>
      <c r="U7444">
        <v>6</v>
      </c>
      <c r="V7444">
        <v>5400</v>
      </c>
      <c r="AB7444" t="s">
        <v>98</v>
      </c>
      <c r="AC7444" t="s">
        <v>98</v>
      </c>
      <c r="AD7444" t="s">
        <v>129</v>
      </c>
      <c r="AE7444" t="s">
        <v>63</v>
      </c>
      <c r="AG7444">
        <v>1998</v>
      </c>
      <c r="AH7444">
        <v>4.0999999999999996</v>
      </c>
      <c r="AI7444">
        <v>37.523698000000003</v>
      </c>
      <c r="AJ7444">
        <v>-97.268901</v>
      </c>
      <c r="AK7444" t="s">
        <v>262</v>
      </c>
      <c r="AL7444">
        <v>3</v>
      </c>
      <c r="AM7444" t="s">
        <v>63</v>
      </c>
      <c r="AN7444" t="s">
        <v>3179</v>
      </c>
      <c r="AO7444" t="s">
        <v>103</v>
      </c>
      <c r="AP7444" t="s">
        <v>786</v>
      </c>
      <c r="AQ7444" t="s">
        <v>677</v>
      </c>
      <c r="AR7444" t="s">
        <v>133</v>
      </c>
      <c r="AS7444" t="s">
        <v>83</v>
      </c>
      <c r="AT7444" s="5">
        <v>35156</v>
      </c>
      <c r="AU7444" t="s">
        <v>76</v>
      </c>
      <c r="AV7444" t="s">
        <v>134</v>
      </c>
      <c r="AW7444" t="s">
        <v>150</v>
      </c>
    </row>
    <row r="7445" spans="1:49" x14ac:dyDescent="0.25">
      <c r="A7445">
        <v>78</v>
      </c>
      <c r="B7445" t="s">
        <v>13563</v>
      </c>
      <c r="C7445">
        <v>1</v>
      </c>
      <c r="D7445" t="s">
        <v>86</v>
      </c>
      <c r="E7445" t="s">
        <v>163</v>
      </c>
      <c r="F7445" t="s">
        <v>108</v>
      </c>
      <c r="G7445">
        <v>211.36</v>
      </c>
      <c r="H7445" t="s">
        <v>906</v>
      </c>
      <c r="I7445" t="s">
        <v>63</v>
      </c>
      <c r="J7445" t="s">
        <v>91</v>
      </c>
      <c r="K7445" t="s">
        <v>7985</v>
      </c>
      <c r="L7445" t="s">
        <v>7986</v>
      </c>
      <c r="M7445" t="s">
        <v>1918</v>
      </c>
      <c r="N7445">
        <v>272.50656167979002</v>
      </c>
      <c r="O7445">
        <v>5</v>
      </c>
      <c r="P7445">
        <v>56</v>
      </c>
      <c r="Q7445">
        <v>81.8</v>
      </c>
      <c r="R7445">
        <v>95</v>
      </c>
      <c r="S7445">
        <v>100</v>
      </c>
      <c r="T7445">
        <v>88</v>
      </c>
      <c r="U7445">
        <v>3</v>
      </c>
      <c r="V7445">
        <v>37900</v>
      </c>
      <c r="AB7445" t="s">
        <v>98</v>
      </c>
      <c r="AC7445" t="s">
        <v>129</v>
      </c>
      <c r="AD7445" t="s">
        <v>129</v>
      </c>
      <c r="AE7445" t="s">
        <v>63</v>
      </c>
      <c r="AG7445">
        <v>1995</v>
      </c>
      <c r="AH7445">
        <v>21.650000000000002</v>
      </c>
      <c r="AI7445">
        <v>37.672877999999997</v>
      </c>
      <c r="AJ7445">
        <v>-97.416584</v>
      </c>
      <c r="AK7445" t="s">
        <v>262</v>
      </c>
      <c r="AL7445">
        <v>3</v>
      </c>
      <c r="AM7445" t="s">
        <v>63</v>
      </c>
      <c r="AN7445" t="s">
        <v>13564</v>
      </c>
      <c r="AO7445" t="s">
        <v>79</v>
      </c>
      <c r="AP7445" t="s">
        <v>786</v>
      </c>
      <c r="AQ7445" t="s">
        <v>102</v>
      </c>
      <c r="AR7445" t="s">
        <v>1259</v>
      </c>
      <c r="AS7445" t="s">
        <v>83</v>
      </c>
      <c r="AT7445" s="5">
        <v>35156</v>
      </c>
      <c r="AU7445" t="s">
        <v>63</v>
      </c>
      <c r="AV7445" t="s">
        <v>187</v>
      </c>
      <c r="AW7445" t="s">
        <v>188</v>
      </c>
    </row>
    <row r="7446" spans="1:49" x14ac:dyDescent="0.25">
      <c r="A7446">
        <v>79</v>
      </c>
      <c r="B7446" t="s">
        <v>7984</v>
      </c>
      <c r="C7446">
        <v>1</v>
      </c>
      <c r="D7446" t="s">
        <v>86</v>
      </c>
      <c r="E7446" t="s">
        <v>163</v>
      </c>
      <c r="F7446" t="s">
        <v>108</v>
      </c>
      <c r="G7446">
        <v>211.37</v>
      </c>
      <c r="H7446" t="s">
        <v>906</v>
      </c>
      <c r="I7446" t="s">
        <v>63</v>
      </c>
      <c r="J7446" t="s">
        <v>91</v>
      </c>
      <c r="K7446" t="s">
        <v>7985</v>
      </c>
      <c r="L7446" t="s">
        <v>7986</v>
      </c>
      <c r="M7446" t="s">
        <v>992</v>
      </c>
      <c r="N7446">
        <v>272.50656167979002</v>
      </c>
      <c r="O7446">
        <v>5</v>
      </c>
      <c r="P7446">
        <v>56</v>
      </c>
      <c r="Q7446">
        <v>80.8</v>
      </c>
      <c r="R7446">
        <v>95</v>
      </c>
      <c r="S7446">
        <v>99.7</v>
      </c>
      <c r="T7446">
        <v>88</v>
      </c>
      <c r="U7446">
        <v>3</v>
      </c>
      <c r="V7446">
        <v>37900</v>
      </c>
      <c r="AB7446" t="s">
        <v>98</v>
      </c>
      <c r="AC7446" t="s">
        <v>129</v>
      </c>
      <c r="AD7446" t="s">
        <v>129</v>
      </c>
      <c r="AE7446" t="s">
        <v>63</v>
      </c>
      <c r="AG7446">
        <v>1995</v>
      </c>
      <c r="AH7446">
        <v>21.66</v>
      </c>
      <c r="AI7446">
        <v>37.672736</v>
      </c>
      <c r="AJ7446">
        <v>-97.416554000000005</v>
      </c>
      <c r="AK7446" t="s">
        <v>262</v>
      </c>
      <c r="AL7446">
        <v>3</v>
      </c>
      <c r="AM7446" t="s">
        <v>63</v>
      </c>
      <c r="AN7446" t="s">
        <v>7987</v>
      </c>
      <c r="AO7446" t="s">
        <v>79</v>
      </c>
      <c r="AP7446" t="s">
        <v>786</v>
      </c>
      <c r="AQ7446" t="s">
        <v>102</v>
      </c>
      <c r="AR7446" t="s">
        <v>1259</v>
      </c>
      <c r="AS7446" t="s">
        <v>83</v>
      </c>
      <c r="AT7446" s="5">
        <v>35156</v>
      </c>
      <c r="AU7446" t="s">
        <v>63</v>
      </c>
      <c r="AV7446" t="s">
        <v>187</v>
      </c>
      <c r="AW7446" t="s">
        <v>188</v>
      </c>
    </row>
    <row r="7447" spans="1:49" x14ac:dyDescent="0.25">
      <c r="A7447">
        <v>306</v>
      </c>
      <c r="B7447" t="s">
        <v>1406</v>
      </c>
      <c r="C7447">
        <v>1</v>
      </c>
      <c r="D7447" t="s">
        <v>86</v>
      </c>
      <c r="E7447" t="s">
        <v>163</v>
      </c>
      <c r="F7447" t="s">
        <v>108</v>
      </c>
      <c r="G7447">
        <v>211.86</v>
      </c>
      <c r="H7447" t="s">
        <v>801</v>
      </c>
      <c r="I7447" t="s">
        <v>63</v>
      </c>
      <c r="J7447" t="s">
        <v>91</v>
      </c>
      <c r="K7447" t="s">
        <v>1407</v>
      </c>
      <c r="L7447" t="s">
        <v>1408</v>
      </c>
      <c r="M7447" t="s">
        <v>1409</v>
      </c>
      <c r="N7447">
        <v>45.406824146981627</v>
      </c>
      <c r="O7447">
        <v>1</v>
      </c>
      <c r="P7447">
        <v>132</v>
      </c>
      <c r="Q7447">
        <v>71.900000000000006</v>
      </c>
      <c r="R7447">
        <v>95</v>
      </c>
      <c r="S7447">
        <v>95.7</v>
      </c>
      <c r="T7447">
        <v>1</v>
      </c>
      <c r="U7447">
        <v>3</v>
      </c>
      <c r="V7447">
        <v>75800</v>
      </c>
      <c r="W7447" t="s">
        <v>70</v>
      </c>
      <c r="X7447" t="s">
        <v>543</v>
      </c>
      <c r="Y7447" t="s">
        <v>144</v>
      </c>
      <c r="Z7447" t="s">
        <v>364</v>
      </c>
      <c r="AA7447" t="s">
        <v>97</v>
      </c>
      <c r="AB7447" t="s">
        <v>63</v>
      </c>
      <c r="AC7447" t="s">
        <v>63</v>
      </c>
      <c r="AD7447" t="s">
        <v>63</v>
      </c>
      <c r="AE7447" t="s">
        <v>98</v>
      </c>
      <c r="AG7447">
        <v>1996</v>
      </c>
      <c r="AH7447">
        <v>22.150000000000002</v>
      </c>
      <c r="AI7447">
        <v>37.673070000000003</v>
      </c>
      <c r="AJ7447">
        <v>-97.407579999999996</v>
      </c>
      <c r="AK7447" t="s">
        <v>77</v>
      </c>
      <c r="AL7447">
        <v>1</v>
      </c>
      <c r="AM7447" t="s">
        <v>63</v>
      </c>
      <c r="AN7447" t="s">
        <v>1410</v>
      </c>
      <c r="AO7447" t="s">
        <v>79</v>
      </c>
      <c r="AP7447" t="s">
        <v>786</v>
      </c>
      <c r="AQ7447" t="s">
        <v>337</v>
      </c>
      <c r="AR7447" t="s">
        <v>133</v>
      </c>
      <c r="AS7447" t="s">
        <v>83</v>
      </c>
      <c r="AT7447" s="5">
        <v>35765</v>
      </c>
      <c r="AU7447" t="s">
        <v>63</v>
      </c>
      <c r="AV7447" t="s">
        <v>200</v>
      </c>
      <c r="AW7447" t="s">
        <v>150</v>
      </c>
    </row>
    <row r="7448" spans="1:49" x14ac:dyDescent="0.25">
      <c r="A7448">
        <v>111</v>
      </c>
      <c r="B7448" t="s">
        <v>7634</v>
      </c>
      <c r="C7448">
        <v>1</v>
      </c>
      <c r="D7448" t="s">
        <v>86</v>
      </c>
      <c r="E7448" t="s">
        <v>178</v>
      </c>
      <c r="F7448" t="s">
        <v>177</v>
      </c>
      <c r="G7448">
        <v>85.4</v>
      </c>
      <c r="H7448" t="s">
        <v>820</v>
      </c>
      <c r="I7448" t="s">
        <v>63</v>
      </c>
      <c r="J7448" t="s">
        <v>91</v>
      </c>
      <c r="K7448" t="s">
        <v>7635</v>
      </c>
      <c r="L7448" t="s">
        <v>7636</v>
      </c>
      <c r="M7448" t="s">
        <v>7637</v>
      </c>
      <c r="N7448">
        <v>279.59317585301835</v>
      </c>
      <c r="P7448">
        <v>40</v>
      </c>
      <c r="Q7448">
        <v>99.100000000000009</v>
      </c>
      <c r="R7448">
        <v>95</v>
      </c>
      <c r="S7448">
        <v>99.100000000000009</v>
      </c>
      <c r="T7448">
        <v>1</v>
      </c>
      <c r="U7448">
        <v>4</v>
      </c>
      <c r="V7448">
        <v>9300</v>
      </c>
      <c r="AB7448" t="s">
        <v>98</v>
      </c>
      <c r="AC7448" t="s">
        <v>129</v>
      </c>
      <c r="AD7448" t="s">
        <v>129</v>
      </c>
      <c r="AE7448" t="s">
        <v>63</v>
      </c>
      <c r="AG7448">
        <v>1998</v>
      </c>
      <c r="AH7448">
        <v>17.28</v>
      </c>
      <c r="AI7448">
        <v>37.633122</v>
      </c>
      <c r="AJ7448">
        <v>-97.435846999999995</v>
      </c>
      <c r="AL7448">
        <v>3</v>
      </c>
      <c r="AM7448" t="s">
        <v>63</v>
      </c>
      <c r="AN7448" t="s">
        <v>7638</v>
      </c>
      <c r="AO7448" t="s">
        <v>79</v>
      </c>
      <c r="AP7448" t="s">
        <v>786</v>
      </c>
      <c r="AQ7448" t="s">
        <v>944</v>
      </c>
      <c r="AR7448" t="s">
        <v>133</v>
      </c>
      <c r="AS7448" t="s">
        <v>83</v>
      </c>
      <c r="AT7448" s="5">
        <v>36069</v>
      </c>
      <c r="AU7448" t="s">
        <v>76</v>
      </c>
      <c r="AV7448" t="s">
        <v>187</v>
      </c>
      <c r="AW7448" t="s">
        <v>188</v>
      </c>
    </row>
    <row r="7449" spans="1:49" x14ac:dyDescent="0.25">
      <c r="A7449">
        <v>106</v>
      </c>
      <c r="B7449" t="s">
        <v>17111</v>
      </c>
      <c r="C7449">
        <v>1</v>
      </c>
      <c r="D7449" t="s">
        <v>86</v>
      </c>
      <c r="E7449" t="s">
        <v>789</v>
      </c>
      <c r="F7449" t="s">
        <v>177</v>
      </c>
      <c r="G7449">
        <v>272.10000000000002</v>
      </c>
      <c r="H7449" t="s">
        <v>90</v>
      </c>
      <c r="I7449" t="s">
        <v>63</v>
      </c>
      <c r="J7449" t="s">
        <v>91</v>
      </c>
      <c r="K7449" t="s">
        <v>17112</v>
      </c>
      <c r="L7449" t="s">
        <v>9357</v>
      </c>
      <c r="M7449" t="s">
        <v>1226</v>
      </c>
      <c r="N7449">
        <v>156.49606299212599</v>
      </c>
      <c r="P7449">
        <v>40</v>
      </c>
      <c r="Q7449">
        <v>84.600000000000009</v>
      </c>
      <c r="R7449">
        <v>95</v>
      </c>
      <c r="S7449">
        <v>98.7</v>
      </c>
      <c r="T7449">
        <v>51</v>
      </c>
      <c r="U7449">
        <v>15</v>
      </c>
      <c r="V7449">
        <v>5000</v>
      </c>
      <c r="AB7449" t="s">
        <v>98</v>
      </c>
      <c r="AC7449" t="s">
        <v>129</v>
      </c>
      <c r="AD7449" t="s">
        <v>129</v>
      </c>
      <c r="AE7449" t="s">
        <v>63</v>
      </c>
      <c r="AG7449">
        <v>1995</v>
      </c>
      <c r="AH7449">
        <v>8.25</v>
      </c>
      <c r="AI7449">
        <v>37.837408000000003</v>
      </c>
      <c r="AJ7449">
        <v>-97.570018000000005</v>
      </c>
      <c r="AL7449">
        <v>4</v>
      </c>
      <c r="AM7449" t="s">
        <v>63</v>
      </c>
      <c r="AN7449" t="s">
        <v>17113</v>
      </c>
      <c r="AO7449" t="s">
        <v>100</v>
      </c>
      <c r="AP7449" t="s">
        <v>786</v>
      </c>
      <c r="AQ7449" t="s">
        <v>1263</v>
      </c>
      <c r="AR7449" t="s">
        <v>6841</v>
      </c>
      <c r="AS7449" t="s">
        <v>83</v>
      </c>
      <c r="AT7449" s="5">
        <v>35156</v>
      </c>
      <c r="AU7449" t="s">
        <v>76</v>
      </c>
      <c r="AV7449" t="s">
        <v>134</v>
      </c>
      <c r="AW7449" t="s">
        <v>150</v>
      </c>
    </row>
    <row r="7450" spans="1:49" x14ac:dyDescent="0.25">
      <c r="A7450">
        <v>1068</v>
      </c>
      <c r="B7450" t="s">
        <v>17314</v>
      </c>
      <c r="C7450">
        <v>1</v>
      </c>
      <c r="D7450" t="s">
        <v>86</v>
      </c>
      <c r="E7450" t="s">
        <v>789</v>
      </c>
      <c r="F7450" t="s">
        <v>177</v>
      </c>
      <c r="G7450">
        <v>278.09000000000003</v>
      </c>
      <c r="H7450" t="s">
        <v>489</v>
      </c>
      <c r="I7450" t="s">
        <v>63</v>
      </c>
      <c r="J7450" t="s">
        <v>91</v>
      </c>
      <c r="K7450" t="s">
        <v>11706</v>
      </c>
      <c r="L7450" t="s">
        <v>4013</v>
      </c>
      <c r="M7450" t="s">
        <v>17315</v>
      </c>
      <c r="N7450">
        <v>22.014435695538058</v>
      </c>
      <c r="P7450">
        <v>28</v>
      </c>
      <c r="Q7450">
        <v>98</v>
      </c>
      <c r="R7450">
        <v>92</v>
      </c>
      <c r="S7450">
        <v>99.5</v>
      </c>
      <c r="T7450">
        <v>1</v>
      </c>
      <c r="U7450">
        <v>7</v>
      </c>
      <c r="V7450">
        <v>169</v>
      </c>
      <c r="AB7450" t="s">
        <v>63</v>
      </c>
      <c r="AC7450" t="s">
        <v>63</v>
      </c>
      <c r="AD7450" t="s">
        <v>63</v>
      </c>
      <c r="AE7450" t="s">
        <v>129</v>
      </c>
      <c r="AG7450">
        <v>1996</v>
      </c>
      <c r="AH7450">
        <v>14.25</v>
      </c>
      <c r="AI7450">
        <v>37.796500000000002</v>
      </c>
      <c r="AJ7450">
        <v>-97.480909999999994</v>
      </c>
      <c r="AL7450">
        <v>4</v>
      </c>
      <c r="AM7450" t="s">
        <v>63</v>
      </c>
      <c r="AN7450" t="s">
        <v>17316</v>
      </c>
      <c r="AO7450" t="s">
        <v>100</v>
      </c>
      <c r="AP7450" t="s">
        <v>170</v>
      </c>
      <c r="AQ7450" t="s">
        <v>653</v>
      </c>
      <c r="AR7450" t="s">
        <v>443</v>
      </c>
      <c r="AS7450" t="s">
        <v>83</v>
      </c>
      <c r="AT7450" s="5"/>
      <c r="AU7450" t="s">
        <v>129</v>
      </c>
      <c r="AV7450" t="s">
        <v>487</v>
      </c>
      <c r="AW7450" t="s">
        <v>1698</v>
      </c>
    </row>
    <row r="7451" spans="1:49" x14ac:dyDescent="0.25">
      <c r="A7451">
        <v>637</v>
      </c>
      <c r="B7451" t="s">
        <v>7368</v>
      </c>
      <c r="C7451">
        <v>1</v>
      </c>
      <c r="D7451" t="s">
        <v>86</v>
      </c>
      <c r="E7451" t="s">
        <v>233</v>
      </c>
      <c r="F7451" t="s">
        <v>177</v>
      </c>
      <c r="G7451">
        <v>3.39</v>
      </c>
      <c r="H7451" t="s">
        <v>425</v>
      </c>
      <c r="I7451" t="s">
        <v>63</v>
      </c>
      <c r="J7451" t="s">
        <v>91</v>
      </c>
      <c r="K7451" t="s">
        <v>7369</v>
      </c>
      <c r="L7451" t="s">
        <v>7370</v>
      </c>
      <c r="M7451" t="s">
        <v>2121</v>
      </c>
      <c r="N7451">
        <v>251.70603674540683</v>
      </c>
      <c r="O7451">
        <v>55</v>
      </c>
      <c r="P7451">
        <v>40</v>
      </c>
      <c r="Q7451">
        <v>94.5</v>
      </c>
      <c r="R7451">
        <v>95</v>
      </c>
      <c r="S7451">
        <v>99.100000000000009</v>
      </c>
      <c r="T7451">
        <v>1</v>
      </c>
      <c r="U7451">
        <v>12</v>
      </c>
      <c r="V7451">
        <v>4860</v>
      </c>
      <c r="AB7451" t="s">
        <v>98</v>
      </c>
      <c r="AC7451" t="s">
        <v>129</v>
      </c>
      <c r="AD7451" t="s">
        <v>98</v>
      </c>
      <c r="AE7451" t="s">
        <v>63</v>
      </c>
      <c r="AG7451">
        <v>1997</v>
      </c>
      <c r="AH7451">
        <v>3.3000000000000003</v>
      </c>
      <c r="AI7451">
        <v>37.792172000000001</v>
      </c>
      <c r="AJ7451">
        <v>-97.280736000000005</v>
      </c>
      <c r="AK7451" t="s">
        <v>77</v>
      </c>
      <c r="AL7451">
        <v>4</v>
      </c>
      <c r="AM7451" t="s">
        <v>63</v>
      </c>
      <c r="AN7451" t="s">
        <v>7371</v>
      </c>
      <c r="AO7451" t="s">
        <v>100</v>
      </c>
      <c r="AP7451" t="s">
        <v>786</v>
      </c>
      <c r="AQ7451" t="s">
        <v>246</v>
      </c>
      <c r="AR7451" t="s">
        <v>1304</v>
      </c>
      <c r="AS7451" t="s">
        <v>83</v>
      </c>
      <c r="AT7451" s="5">
        <v>35886</v>
      </c>
      <c r="AU7451" t="s">
        <v>63</v>
      </c>
      <c r="AV7451" t="s">
        <v>187</v>
      </c>
      <c r="AW7451" t="s">
        <v>188</v>
      </c>
    </row>
    <row r="7452" spans="1:49" x14ac:dyDescent="0.25">
      <c r="A7452">
        <v>379</v>
      </c>
      <c r="B7452" t="s">
        <v>2118</v>
      </c>
      <c r="C7452">
        <v>1</v>
      </c>
      <c r="D7452" t="s">
        <v>86</v>
      </c>
      <c r="E7452" t="s">
        <v>233</v>
      </c>
      <c r="F7452" t="s">
        <v>177</v>
      </c>
      <c r="G7452">
        <v>3.66</v>
      </c>
      <c r="H7452" t="s">
        <v>90</v>
      </c>
      <c r="I7452" t="s">
        <v>63</v>
      </c>
      <c r="J7452" t="s">
        <v>91</v>
      </c>
      <c r="K7452" t="s">
        <v>2119</v>
      </c>
      <c r="L7452" t="s">
        <v>2120</v>
      </c>
      <c r="M7452" t="s">
        <v>2121</v>
      </c>
      <c r="N7452">
        <v>360.99081364829397</v>
      </c>
      <c r="O7452">
        <v>51</v>
      </c>
      <c r="P7452">
        <v>40</v>
      </c>
      <c r="Q7452">
        <v>98.5</v>
      </c>
      <c r="R7452">
        <v>95</v>
      </c>
      <c r="S7452">
        <v>94.2</v>
      </c>
      <c r="T7452">
        <v>1</v>
      </c>
      <c r="U7452">
        <v>12</v>
      </c>
      <c r="V7452">
        <v>4860</v>
      </c>
      <c r="X7452" t="s">
        <v>237</v>
      </c>
      <c r="Y7452" t="s">
        <v>126</v>
      </c>
      <c r="Z7452" t="s">
        <v>127</v>
      </c>
      <c r="AA7452" t="s">
        <v>128</v>
      </c>
      <c r="AB7452" t="s">
        <v>98</v>
      </c>
      <c r="AC7452" t="s">
        <v>98</v>
      </c>
      <c r="AD7452" t="s">
        <v>98</v>
      </c>
      <c r="AE7452" t="s">
        <v>63</v>
      </c>
      <c r="AG7452">
        <v>1997</v>
      </c>
      <c r="AH7452">
        <v>3.47</v>
      </c>
      <c r="AI7452">
        <v>37.793123999999999</v>
      </c>
      <c r="AJ7452">
        <v>-97.278110999999996</v>
      </c>
      <c r="AK7452" t="s">
        <v>77</v>
      </c>
      <c r="AL7452">
        <v>8</v>
      </c>
      <c r="AM7452" t="s">
        <v>63</v>
      </c>
      <c r="AN7452" t="s">
        <v>2122</v>
      </c>
      <c r="AO7452" t="s">
        <v>100</v>
      </c>
      <c r="AP7452" t="s">
        <v>786</v>
      </c>
      <c r="AQ7452" t="s">
        <v>82</v>
      </c>
      <c r="AR7452" t="s">
        <v>569</v>
      </c>
      <c r="AS7452" t="s">
        <v>83</v>
      </c>
      <c r="AT7452" s="5">
        <v>37622</v>
      </c>
      <c r="AU7452" t="s">
        <v>76</v>
      </c>
      <c r="AV7452" t="s">
        <v>134</v>
      </c>
      <c r="AW7452" t="s">
        <v>150</v>
      </c>
    </row>
    <row r="7453" spans="1:49" x14ac:dyDescent="0.25">
      <c r="A7453">
        <v>64</v>
      </c>
      <c r="B7453" t="s">
        <v>11567</v>
      </c>
      <c r="C7453">
        <v>1</v>
      </c>
      <c r="D7453" t="s">
        <v>86</v>
      </c>
      <c r="E7453" t="s">
        <v>233</v>
      </c>
      <c r="F7453" t="s">
        <v>177</v>
      </c>
      <c r="G7453">
        <v>4.34</v>
      </c>
      <c r="H7453" t="s">
        <v>820</v>
      </c>
      <c r="I7453" t="s">
        <v>63</v>
      </c>
      <c r="J7453" t="s">
        <v>91</v>
      </c>
      <c r="K7453" t="s">
        <v>11568</v>
      </c>
      <c r="L7453" t="s">
        <v>3030</v>
      </c>
      <c r="M7453" t="s">
        <v>11569</v>
      </c>
      <c r="N7453">
        <v>255.51181102362204</v>
      </c>
      <c r="P7453">
        <v>40</v>
      </c>
      <c r="Q7453">
        <v>97.8</v>
      </c>
      <c r="R7453">
        <v>95</v>
      </c>
      <c r="S7453">
        <v>99.3</v>
      </c>
      <c r="T7453">
        <v>1</v>
      </c>
      <c r="U7453">
        <v>2</v>
      </c>
      <c r="V7453">
        <v>2430</v>
      </c>
      <c r="AB7453" t="s">
        <v>98</v>
      </c>
      <c r="AC7453" t="s">
        <v>98</v>
      </c>
      <c r="AD7453" t="s">
        <v>129</v>
      </c>
      <c r="AE7453" t="s">
        <v>63</v>
      </c>
      <c r="AG7453">
        <v>1998</v>
      </c>
      <c r="AH7453">
        <v>4.34</v>
      </c>
      <c r="AI7453">
        <v>37.796080000000003</v>
      </c>
      <c r="AJ7453">
        <v>-97.262550000000005</v>
      </c>
      <c r="AL7453">
        <v>4</v>
      </c>
      <c r="AM7453" t="s">
        <v>63</v>
      </c>
      <c r="AN7453" t="s">
        <v>11570</v>
      </c>
      <c r="AO7453" t="s">
        <v>100</v>
      </c>
      <c r="AP7453" t="s">
        <v>170</v>
      </c>
      <c r="AQ7453" t="s">
        <v>514</v>
      </c>
      <c r="AR7453" t="s">
        <v>1161</v>
      </c>
      <c r="AS7453" t="s">
        <v>83</v>
      </c>
      <c r="AT7453" s="5">
        <v>36069</v>
      </c>
      <c r="AU7453" t="s">
        <v>63</v>
      </c>
      <c r="AV7453" t="s">
        <v>134</v>
      </c>
      <c r="AW7453" t="s">
        <v>150</v>
      </c>
    </row>
    <row r="7454" spans="1:49" x14ac:dyDescent="0.25">
      <c r="A7454">
        <v>2223</v>
      </c>
      <c r="B7454" t="s">
        <v>19754</v>
      </c>
      <c r="C7454">
        <v>1</v>
      </c>
      <c r="D7454" t="s">
        <v>86</v>
      </c>
      <c r="E7454" t="s">
        <v>233</v>
      </c>
      <c r="F7454" t="s">
        <v>177</v>
      </c>
      <c r="G7454">
        <v>4.6100000000000003</v>
      </c>
      <c r="H7454" t="s">
        <v>489</v>
      </c>
      <c r="I7454" t="s">
        <v>63</v>
      </c>
      <c r="J7454" t="s">
        <v>91</v>
      </c>
      <c r="K7454" t="s">
        <v>19755</v>
      </c>
      <c r="L7454" t="s">
        <v>19756</v>
      </c>
      <c r="M7454" t="s">
        <v>3030</v>
      </c>
      <c r="N7454">
        <v>37.303149606299215</v>
      </c>
      <c r="P7454">
        <v>40</v>
      </c>
      <c r="Q7454">
        <v>82.9</v>
      </c>
      <c r="R7454">
        <v>92</v>
      </c>
      <c r="S7454">
        <v>98.7</v>
      </c>
      <c r="T7454">
        <v>1</v>
      </c>
      <c r="U7454">
        <v>12</v>
      </c>
      <c r="V7454">
        <v>9720</v>
      </c>
      <c r="AB7454" t="s">
        <v>63</v>
      </c>
      <c r="AC7454" t="s">
        <v>63</v>
      </c>
      <c r="AD7454" t="s">
        <v>63</v>
      </c>
      <c r="AE7454" t="s">
        <v>98</v>
      </c>
      <c r="AG7454">
        <v>1997</v>
      </c>
      <c r="AH7454">
        <v>4.6100000000000003</v>
      </c>
      <c r="AI7454">
        <v>37.796080000000003</v>
      </c>
      <c r="AJ7454">
        <v>-97.257720000000006</v>
      </c>
      <c r="AL7454">
        <v>3</v>
      </c>
      <c r="AM7454" t="s">
        <v>63</v>
      </c>
      <c r="AN7454" t="s">
        <v>19757</v>
      </c>
      <c r="AO7454" t="s">
        <v>100</v>
      </c>
      <c r="AP7454" t="s">
        <v>170</v>
      </c>
      <c r="AQ7454" t="s">
        <v>273</v>
      </c>
      <c r="AR7454" t="s">
        <v>133</v>
      </c>
      <c r="AS7454" t="s">
        <v>83</v>
      </c>
      <c r="AT7454" s="5">
        <v>37987</v>
      </c>
      <c r="AU7454" t="s">
        <v>129</v>
      </c>
      <c r="AV7454" t="s">
        <v>149</v>
      </c>
      <c r="AW7454" t="s">
        <v>1015</v>
      </c>
    </row>
    <row r="7455" spans="1:49" x14ac:dyDescent="0.25">
      <c r="A7455">
        <v>126</v>
      </c>
      <c r="B7455" t="s">
        <v>17801</v>
      </c>
      <c r="C7455">
        <v>1</v>
      </c>
      <c r="D7455" t="s">
        <v>86</v>
      </c>
      <c r="E7455" t="s">
        <v>233</v>
      </c>
      <c r="F7455" t="s">
        <v>177</v>
      </c>
      <c r="G7455">
        <v>7.6000000000000005</v>
      </c>
      <c r="H7455" t="s">
        <v>489</v>
      </c>
      <c r="I7455" t="s">
        <v>63</v>
      </c>
      <c r="J7455" t="s">
        <v>91</v>
      </c>
      <c r="K7455" t="s">
        <v>17802</v>
      </c>
      <c r="L7455" t="s">
        <v>17803</v>
      </c>
      <c r="M7455" t="s">
        <v>3030</v>
      </c>
      <c r="N7455">
        <v>35.990813648293965</v>
      </c>
      <c r="O7455">
        <v>30</v>
      </c>
      <c r="P7455">
        <v>80</v>
      </c>
      <c r="Q7455">
        <v>83.7</v>
      </c>
      <c r="R7455">
        <v>92</v>
      </c>
      <c r="S7455">
        <v>97.7</v>
      </c>
      <c r="T7455">
        <v>1</v>
      </c>
      <c r="U7455">
        <v>9</v>
      </c>
      <c r="V7455">
        <v>11900</v>
      </c>
      <c r="AB7455" t="s">
        <v>63</v>
      </c>
      <c r="AC7455" t="s">
        <v>63</v>
      </c>
      <c r="AD7455" t="s">
        <v>63</v>
      </c>
      <c r="AE7455" t="s">
        <v>98</v>
      </c>
      <c r="AG7455">
        <v>1999</v>
      </c>
      <c r="AH7455">
        <v>7.6000000000000005</v>
      </c>
      <c r="AI7455">
        <v>37.795870000000001</v>
      </c>
      <c r="AJ7455">
        <v>-97.203010000000006</v>
      </c>
      <c r="AK7455" t="s">
        <v>77</v>
      </c>
      <c r="AL7455">
        <v>3</v>
      </c>
      <c r="AM7455" t="s">
        <v>63</v>
      </c>
      <c r="AN7455" t="s">
        <v>17804</v>
      </c>
      <c r="AO7455" t="s">
        <v>100</v>
      </c>
      <c r="AP7455" t="s">
        <v>170</v>
      </c>
      <c r="AQ7455" t="s">
        <v>443</v>
      </c>
      <c r="AR7455" t="s">
        <v>1138</v>
      </c>
      <c r="AS7455" t="s">
        <v>83</v>
      </c>
      <c r="AT7455" s="5">
        <v>37987</v>
      </c>
      <c r="AU7455" t="s">
        <v>129</v>
      </c>
      <c r="AV7455" t="s">
        <v>149</v>
      </c>
      <c r="AW7455" t="s">
        <v>1015</v>
      </c>
    </row>
    <row r="7456" spans="1:49" x14ac:dyDescent="0.25">
      <c r="A7456">
        <v>1452</v>
      </c>
      <c r="B7456" t="s">
        <v>16682</v>
      </c>
      <c r="C7456">
        <v>1</v>
      </c>
      <c r="D7456" t="s">
        <v>86</v>
      </c>
      <c r="E7456" t="s">
        <v>233</v>
      </c>
      <c r="F7456" t="s">
        <v>177</v>
      </c>
      <c r="G7456">
        <v>10.220000000000001</v>
      </c>
      <c r="H7456" t="s">
        <v>138</v>
      </c>
      <c r="I7456" t="s">
        <v>63</v>
      </c>
      <c r="J7456" t="s">
        <v>91</v>
      </c>
      <c r="K7456" t="s">
        <v>16683</v>
      </c>
      <c r="L7456" t="s">
        <v>6453</v>
      </c>
      <c r="M7456" t="s">
        <v>3030</v>
      </c>
      <c r="N7456">
        <v>29.00262467191601</v>
      </c>
      <c r="P7456">
        <v>80</v>
      </c>
      <c r="Q7456">
        <v>60</v>
      </c>
      <c r="R7456">
        <v>92</v>
      </c>
      <c r="S7456">
        <v>96.3</v>
      </c>
      <c r="T7456">
        <v>1</v>
      </c>
      <c r="U7456">
        <v>9</v>
      </c>
      <c r="V7456">
        <v>11900</v>
      </c>
      <c r="AB7456" t="s">
        <v>63</v>
      </c>
      <c r="AC7456" t="s">
        <v>63</v>
      </c>
      <c r="AD7456" t="s">
        <v>63</v>
      </c>
      <c r="AE7456" t="s">
        <v>98</v>
      </c>
      <c r="AG7456">
        <v>1998</v>
      </c>
      <c r="AH7456">
        <v>10.220000000000001</v>
      </c>
      <c r="AI7456">
        <v>37.79607</v>
      </c>
      <c r="AJ7456">
        <v>-97.154889999999995</v>
      </c>
      <c r="AL7456">
        <v>4</v>
      </c>
      <c r="AM7456" t="s">
        <v>63</v>
      </c>
      <c r="AN7456" t="s">
        <v>16684</v>
      </c>
      <c r="AO7456" t="s">
        <v>100</v>
      </c>
      <c r="AP7456" t="s">
        <v>170</v>
      </c>
      <c r="AQ7456" t="s">
        <v>575</v>
      </c>
      <c r="AR7456" t="s">
        <v>826</v>
      </c>
      <c r="AS7456" t="s">
        <v>83</v>
      </c>
      <c r="AT7456" s="5">
        <v>36192</v>
      </c>
      <c r="AU7456" t="s">
        <v>129</v>
      </c>
      <c r="AV7456" t="s">
        <v>149</v>
      </c>
      <c r="AW7456" t="s">
        <v>1015</v>
      </c>
    </row>
    <row r="7457" spans="1:49" x14ac:dyDescent="0.25">
      <c r="A7457">
        <v>58</v>
      </c>
      <c r="B7457" t="s">
        <v>25761</v>
      </c>
      <c r="C7457">
        <v>1</v>
      </c>
      <c r="D7457" t="s">
        <v>86</v>
      </c>
      <c r="E7457" t="s">
        <v>163</v>
      </c>
      <c r="F7457" t="s">
        <v>108</v>
      </c>
      <c r="G7457">
        <v>211.38</v>
      </c>
      <c r="H7457" t="s">
        <v>14208</v>
      </c>
      <c r="I7457" t="s">
        <v>63</v>
      </c>
      <c r="J7457" t="s">
        <v>91</v>
      </c>
      <c r="K7457" t="s">
        <v>25762</v>
      </c>
      <c r="L7457" t="s">
        <v>25763</v>
      </c>
      <c r="M7457" t="s">
        <v>7986</v>
      </c>
      <c r="N7457">
        <v>27.985564304461942</v>
      </c>
      <c r="O7457">
        <v>5</v>
      </c>
      <c r="P7457">
        <v>140</v>
      </c>
      <c r="Q7457">
        <v>90.5</v>
      </c>
      <c r="R7457">
        <v>97</v>
      </c>
      <c r="S7457">
        <v>100</v>
      </c>
      <c r="T7457">
        <v>92</v>
      </c>
      <c r="U7457">
        <v>2</v>
      </c>
      <c r="V7457">
        <v>822</v>
      </c>
      <c r="AB7457" t="s">
        <v>63</v>
      </c>
      <c r="AC7457" t="s">
        <v>63</v>
      </c>
      <c r="AD7457" t="s">
        <v>63</v>
      </c>
      <c r="AE7457" t="s">
        <v>129</v>
      </c>
      <c r="AG7457">
        <v>1995</v>
      </c>
      <c r="AH7457">
        <v>21.64</v>
      </c>
      <c r="AI7457">
        <v>37.673670000000001</v>
      </c>
      <c r="AJ7457">
        <v>-97.416669999999996</v>
      </c>
      <c r="AK7457" t="s">
        <v>262</v>
      </c>
      <c r="AL7457">
        <v>4</v>
      </c>
      <c r="AM7457" t="s">
        <v>63</v>
      </c>
      <c r="AN7457" t="s">
        <v>25764</v>
      </c>
      <c r="AO7457" t="s">
        <v>79</v>
      </c>
      <c r="AP7457" t="s">
        <v>170</v>
      </c>
      <c r="AQ7457" t="s">
        <v>1259</v>
      </c>
      <c r="AR7457" t="s">
        <v>133</v>
      </c>
      <c r="AS7457" t="s">
        <v>83</v>
      </c>
      <c r="AT7457" s="5">
        <v>36192</v>
      </c>
      <c r="AU7457" t="s">
        <v>129</v>
      </c>
      <c r="AV7457" t="s">
        <v>200</v>
      </c>
      <c r="AW7457" t="s">
        <v>1698</v>
      </c>
    </row>
    <row r="7458" spans="1:49" x14ac:dyDescent="0.25">
      <c r="A7458">
        <v>620</v>
      </c>
      <c r="B7458" t="s">
        <v>21977</v>
      </c>
      <c r="C7458">
        <v>1</v>
      </c>
      <c r="D7458" t="s">
        <v>86</v>
      </c>
      <c r="E7458" t="s">
        <v>789</v>
      </c>
      <c r="F7458" t="s">
        <v>177</v>
      </c>
      <c r="G7458">
        <v>264.56</v>
      </c>
      <c r="H7458" t="s">
        <v>3561</v>
      </c>
      <c r="I7458" t="s">
        <v>63</v>
      </c>
      <c r="J7458" t="s">
        <v>91</v>
      </c>
      <c r="K7458" t="s">
        <v>21978</v>
      </c>
      <c r="L7458" t="s">
        <v>2976</v>
      </c>
      <c r="M7458" t="s">
        <v>1226</v>
      </c>
      <c r="N7458">
        <v>381.98818897637796</v>
      </c>
      <c r="P7458">
        <v>40</v>
      </c>
      <c r="Q7458">
        <v>83.3</v>
      </c>
      <c r="R7458">
        <v>95</v>
      </c>
      <c r="S7458">
        <v>99.8</v>
      </c>
      <c r="T7458">
        <v>75</v>
      </c>
      <c r="U7458">
        <v>14</v>
      </c>
      <c r="V7458">
        <v>5000</v>
      </c>
      <c r="AB7458" t="s">
        <v>98</v>
      </c>
      <c r="AC7458" t="s">
        <v>129</v>
      </c>
      <c r="AD7458" t="s">
        <v>129</v>
      </c>
      <c r="AE7458" t="s">
        <v>63</v>
      </c>
      <c r="AG7458">
        <v>1997</v>
      </c>
      <c r="AH7458">
        <v>0.68</v>
      </c>
      <c r="AI7458">
        <v>37.874451999999998</v>
      </c>
      <c r="AJ7458">
        <v>-97.690070000000006</v>
      </c>
      <c r="AL7458">
        <v>3</v>
      </c>
      <c r="AM7458" t="s">
        <v>63</v>
      </c>
      <c r="AN7458" t="s">
        <v>21979</v>
      </c>
      <c r="AO7458" t="s">
        <v>100</v>
      </c>
      <c r="AP7458" t="s">
        <v>786</v>
      </c>
      <c r="AQ7458" t="s">
        <v>336</v>
      </c>
      <c r="AR7458" t="s">
        <v>910</v>
      </c>
      <c r="AS7458" t="s">
        <v>83</v>
      </c>
      <c r="AT7458" s="5">
        <v>37987</v>
      </c>
      <c r="AU7458" t="s">
        <v>63</v>
      </c>
      <c r="AV7458" t="s">
        <v>187</v>
      </c>
      <c r="AW7458" t="s">
        <v>188</v>
      </c>
    </row>
    <row r="7459" spans="1:49" x14ac:dyDescent="0.25">
      <c r="A7459">
        <v>255</v>
      </c>
      <c r="B7459" t="s">
        <v>3560</v>
      </c>
      <c r="C7459">
        <v>1</v>
      </c>
      <c r="D7459" t="s">
        <v>86</v>
      </c>
      <c r="E7459" t="s">
        <v>789</v>
      </c>
      <c r="F7459" t="s">
        <v>177</v>
      </c>
      <c r="G7459">
        <v>264.60000000000002</v>
      </c>
      <c r="H7459" t="s">
        <v>3561</v>
      </c>
      <c r="I7459" t="s">
        <v>63</v>
      </c>
      <c r="J7459" t="s">
        <v>91</v>
      </c>
      <c r="K7459" t="s">
        <v>3562</v>
      </c>
      <c r="L7459" t="s">
        <v>2976</v>
      </c>
      <c r="M7459" t="s">
        <v>3563</v>
      </c>
      <c r="N7459">
        <v>354.49475065616798</v>
      </c>
      <c r="P7459">
        <v>40</v>
      </c>
      <c r="Q7459">
        <v>83.3</v>
      </c>
      <c r="R7459">
        <v>95</v>
      </c>
      <c r="S7459">
        <v>98.7</v>
      </c>
      <c r="T7459">
        <v>75</v>
      </c>
      <c r="U7459">
        <v>14</v>
      </c>
      <c r="V7459">
        <v>5000</v>
      </c>
      <c r="AB7459" t="s">
        <v>98</v>
      </c>
      <c r="AC7459" t="s">
        <v>98</v>
      </c>
      <c r="AD7459" t="s">
        <v>129</v>
      </c>
      <c r="AE7459" t="s">
        <v>63</v>
      </c>
      <c r="AG7459">
        <v>1998</v>
      </c>
      <c r="AH7459">
        <v>0.72</v>
      </c>
      <c r="AI7459">
        <v>37.874279999999999</v>
      </c>
      <c r="AJ7459">
        <v>-97.689312999999999</v>
      </c>
      <c r="AL7459">
        <v>3</v>
      </c>
      <c r="AM7459" t="s">
        <v>63</v>
      </c>
      <c r="AN7459" t="s">
        <v>3564</v>
      </c>
      <c r="AO7459" t="s">
        <v>100</v>
      </c>
      <c r="AP7459" t="s">
        <v>786</v>
      </c>
      <c r="AQ7459" t="s">
        <v>264</v>
      </c>
      <c r="AR7459" t="s">
        <v>265</v>
      </c>
      <c r="AS7459" t="s">
        <v>83</v>
      </c>
      <c r="AT7459" s="5">
        <v>37987</v>
      </c>
      <c r="AU7459" t="s">
        <v>63</v>
      </c>
      <c r="AV7459" t="s">
        <v>187</v>
      </c>
      <c r="AW7459" t="s">
        <v>188</v>
      </c>
    </row>
    <row r="7460" spans="1:49" x14ac:dyDescent="0.25">
      <c r="A7460">
        <v>93</v>
      </c>
      <c r="B7460" t="s">
        <v>6629</v>
      </c>
      <c r="C7460">
        <v>1</v>
      </c>
      <c r="D7460" t="s">
        <v>86</v>
      </c>
      <c r="E7460" t="s">
        <v>789</v>
      </c>
      <c r="F7460" t="s">
        <v>177</v>
      </c>
      <c r="G7460">
        <v>265.28000000000003</v>
      </c>
      <c r="H7460" t="s">
        <v>489</v>
      </c>
      <c r="I7460" t="s">
        <v>63</v>
      </c>
      <c r="J7460" t="s">
        <v>91</v>
      </c>
      <c r="K7460" t="s">
        <v>6630</v>
      </c>
      <c r="L7460" t="s">
        <v>141</v>
      </c>
      <c r="M7460" t="s">
        <v>1226</v>
      </c>
      <c r="N7460">
        <v>84.186351706036746</v>
      </c>
      <c r="P7460">
        <v>40</v>
      </c>
      <c r="Q7460">
        <v>99.5</v>
      </c>
      <c r="R7460">
        <v>97</v>
      </c>
      <c r="S7460">
        <v>98.3</v>
      </c>
      <c r="T7460">
        <v>1</v>
      </c>
      <c r="U7460">
        <v>14</v>
      </c>
      <c r="V7460">
        <v>5000</v>
      </c>
      <c r="AB7460" t="s">
        <v>63</v>
      </c>
      <c r="AC7460" t="s">
        <v>63</v>
      </c>
      <c r="AD7460" t="s">
        <v>63</v>
      </c>
      <c r="AE7460" t="s">
        <v>98</v>
      </c>
      <c r="AG7460">
        <v>1998</v>
      </c>
      <c r="AH7460">
        <v>1.41</v>
      </c>
      <c r="AI7460">
        <v>37.876244</v>
      </c>
      <c r="AJ7460">
        <v>-97.676940999999999</v>
      </c>
      <c r="AL7460">
        <v>4</v>
      </c>
      <c r="AM7460" t="s">
        <v>63</v>
      </c>
      <c r="AN7460" t="s">
        <v>6631</v>
      </c>
      <c r="AO7460" t="s">
        <v>100</v>
      </c>
      <c r="AP7460" t="s">
        <v>170</v>
      </c>
      <c r="AQ7460" t="s">
        <v>1138</v>
      </c>
      <c r="AR7460" t="s">
        <v>133</v>
      </c>
      <c r="AS7460" t="s">
        <v>83</v>
      </c>
      <c r="AT7460" s="5">
        <v>37987</v>
      </c>
      <c r="AU7460" t="s">
        <v>129</v>
      </c>
      <c r="AV7460" t="s">
        <v>200</v>
      </c>
      <c r="AW7460" t="s">
        <v>876</v>
      </c>
    </row>
    <row r="7461" spans="1:49" x14ac:dyDescent="0.25">
      <c r="A7461">
        <v>80</v>
      </c>
      <c r="B7461" t="s">
        <v>17352</v>
      </c>
      <c r="C7461">
        <v>1</v>
      </c>
      <c r="D7461" t="s">
        <v>86</v>
      </c>
      <c r="E7461" t="s">
        <v>330</v>
      </c>
      <c r="F7461" t="s">
        <v>177</v>
      </c>
      <c r="G7461">
        <v>63.95</v>
      </c>
      <c r="H7461" t="s">
        <v>489</v>
      </c>
      <c r="I7461" t="s">
        <v>63</v>
      </c>
      <c r="J7461" t="s">
        <v>91</v>
      </c>
      <c r="K7461" t="s">
        <v>17353</v>
      </c>
      <c r="L7461" t="s">
        <v>141</v>
      </c>
      <c r="M7461" t="s">
        <v>8226</v>
      </c>
      <c r="N7461">
        <v>22.014435695538058</v>
      </c>
      <c r="O7461">
        <v>5</v>
      </c>
      <c r="P7461">
        <v>114.5</v>
      </c>
      <c r="Q7461">
        <v>84</v>
      </c>
      <c r="R7461">
        <v>95</v>
      </c>
      <c r="S7461">
        <v>98.9</v>
      </c>
      <c r="T7461">
        <v>1</v>
      </c>
      <c r="U7461">
        <v>6</v>
      </c>
      <c r="V7461">
        <v>8960</v>
      </c>
      <c r="AB7461" t="s">
        <v>63</v>
      </c>
      <c r="AC7461" t="s">
        <v>63</v>
      </c>
      <c r="AD7461" t="s">
        <v>63</v>
      </c>
      <c r="AE7461" t="s">
        <v>98</v>
      </c>
      <c r="AG7461">
        <v>1998</v>
      </c>
      <c r="AH7461">
        <v>1.81</v>
      </c>
      <c r="AI7461">
        <v>37.502980000000001</v>
      </c>
      <c r="AJ7461">
        <v>-97.255179999999996</v>
      </c>
      <c r="AL7461">
        <v>2</v>
      </c>
      <c r="AM7461" t="s">
        <v>63</v>
      </c>
      <c r="AN7461" t="s">
        <v>17354</v>
      </c>
      <c r="AO7461" t="s">
        <v>103</v>
      </c>
      <c r="AP7461" t="s">
        <v>170</v>
      </c>
      <c r="AQ7461" t="s">
        <v>273</v>
      </c>
      <c r="AR7461" t="s">
        <v>133</v>
      </c>
      <c r="AS7461" t="s">
        <v>83</v>
      </c>
      <c r="AT7461" s="5">
        <v>37987</v>
      </c>
      <c r="AU7461" t="s">
        <v>129</v>
      </c>
      <c r="AV7461" t="s">
        <v>200</v>
      </c>
      <c r="AW7461" t="s">
        <v>1698</v>
      </c>
    </row>
    <row r="7462" spans="1:49" x14ac:dyDescent="0.25">
      <c r="A7462">
        <v>1160</v>
      </c>
      <c r="B7462" t="s">
        <v>8847</v>
      </c>
      <c r="C7462">
        <v>1</v>
      </c>
      <c r="D7462" t="s">
        <v>86</v>
      </c>
      <c r="E7462" t="s">
        <v>163</v>
      </c>
      <c r="F7462" t="s">
        <v>108</v>
      </c>
      <c r="G7462">
        <v>218.86</v>
      </c>
      <c r="H7462" t="s">
        <v>8848</v>
      </c>
      <c r="I7462" t="s">
        <v>63</v>
      </c>
      <c r="J7462" t="s">
        <v>91</v>
      </c>
      <c r="K7462" t="s">
        <v>8849</v>
      </c>
      <c r="L7462" t="s">
        <v>8850</v>
      </c>
      <c r="M7462" t="s">
        <v>8851</v>
      </c>
      <c r="N7462">
        <v>124.40944881889764</v>
      </c>
      <c r="O7462">
        <v>1</v>
      </c>
      <c r="P7462">
        <v>91.5</v>
      </c>
      <c r="Q7462">
        <v>90</v>
      </c>
      <c r="R7462">
        <v>97</v>
      </c>
      <c r="S7462">
        <v>99.8</v>
      </c>
      <c r="T7462">
        <v>2</v>
      </c>
      <c r="U7462">
        <v>3</v>
      </c>
      <c r="V7462">
        <v>26455</v>
      </c>
      <c r="AB7462" t="s">
        <v>98</v>
      </c>
      <c r="AC7462" t="s">
        <v>129</v>
      </c>
      <c r="AD7462" t="s">
        <v>129</v>
      </c>
      <c r="AE7462" t="s">
        <v>63</v>
      </c>
      <c r="AG7462">
        <v>1998</v>
      </c>
      <c r="AH7462">
        <v>29.147000000000002</v>
      </c>
      <c r="AI7462">
        <v>37.67944</v>
      </c>
      <c r="AJ7462">
        <v>-97.280420000000007</v>
      </c>
      <c r="AK7462" t="s">
        <v>262</v>
      </c>
      <c r="AL7462">
        <v>1</v>
      </c>
      <c r="AM7462" t="s">
        <v>63</v>
      </c>
      <c r="AN7462" t="s">
        <v>8852</v>
      </c>
      <c r="AO7462" t="s">
        <v>79</v>
      </c>
      <c r="AP7462" t="s">
        <v>170</v>
      </c>
      <c r="AQ7462" t="s">
        <v>504</v>
      </c>
      <c r="AR7462" t="s">
        <v>1263</v>
      </c>
      <c r="AS7462" t="s">
        <v>83</v>
      </c>
      <c r="AT7462" s="5">
        <v>36100</v>
      </c>
      <c r="AU7462" t="s">
        <v>63</v>
      </c>
      <c r="AV7462" t="s">
        <v>546</v>
      </c>
      <c r="AW7462" t="s">
        <v>188</v>
      </c>
    </row>
    <row r="7463" spans="1:49" x14ac:dyDescent="0.25">
      <c r="A7463">
        <v>1864</v>
      </c>
      <c r="B7463" t="s">
        <v>15189</v>
      </c>
      <c r="C7463">
        <v>1</v>
      </c>
      <c r="D7463" t="s">
        <v>86</v>
      </c>
      <c r="E7463" t="s">
        <v>163</v>
      </c>
      <c r="F7463" t="s">
        <v>108</v>
      </c>
      <c r="G7463">
        <v>219.06</v>
      </c>
      <c r="H7463" t="s">
        <v>489</v>
      </c>
      <c r="I7463" t="s">
        <v>63</v>
      </c>
      <c r="J7463" t="s">
        <v>91</v>
      </c>
      <c r="K7463" t="s">
        <v>15190</v>
      </c>
      <c r="L7463" t="s">
        <v>15191</v>
      </c>
      <c r="M7463" t="s">
        <v>15192</v>
      </c>
      <c r="N7463">
        <v>38.812335958005249</v>
      </c>
      <c r="O7463">
        <v>5</v>
      </c>
      <c r="P7463">
        <v>138.29986876640419</v>
      </c>
      <c r="Q7463">
        <v>85</v>
      </c>
      <c r="R7463">
        <v>90</v>
      </c>
      <c r="S7463">
        <v>94</v>
      </c>
      <c r="T7463">
        <v>0</v>
      </c>
      <c r="U7463">
        <v>4</v>
      </c>
      <c r="V7463">
        <v>69000</v>
      </c>
      <c r="AB7463" t="s">
        <v>63</v>
      </c>
      <c r="AC7463" t="s">
        <v>63</v>
      </c>
      <c r="AD7463" t="s">
        <v>63</v>
      </c>
      <c r="AE7463" t="s">
        <v>98</v>
      </c>
      <c r="AG7463">
        <v>1998</v>
      </c>
      <c r="AH7463">
        <v>29.365000000000002</v>
      </c>
      <c r="AI7463">
        <v>37.679450000000003</v>
      </c>
      <c r="AJ7463">
        <v>-97.276660000000007</v>
      </c>
      <c r="AK7463" t="s">
        <v>262</v>
      </c>
      <c r="AL7463">
        <v>3</v>
      </c>
      <c r="AM7463" t="s">
        <v>63</v>
      </c>
      <c r="AN7463" t="s">
        <v>15193</v>
      </c>
      <c r="AO7463" t="s">
        <v>79</v>
      </c>
      <c r="AP7463" t="s">
        <v>170</v>
      </c>
      <c r="AQ7463" t="s">
        <v>653</v>
      </c>
      <c r="AR7463" t="s">
        <v>443</v>
      </c>
      <c r="AS7463" t="s">
        <v>83</v>
      </c>
      <c r="AT7463" s="5"/>
      <c r="AU7463" t="s">
        <v>129</v>
      </c>
      <c r="AV7463" t="s">
        <v>200</v>
      </c>
      <c r="AW7463" t="s">
        <v>150</v>
      </c>
    </row>
    <row r="7464" spans="1:49" x14ac:dyDescent="0.25">
      <c r="A7464">
        <v>2098</v>
      </c>
      <c r="B7464" t="s">
        <v>25636</v>
      </c>
      <c r="C7464">
        <v>1</v>
      </c>
      <c r="D7464" t="s">
        <v>86</v>
      </c>
      <c r="E7464" t="s">
        <v>163</v>
      </c>
      <c r="F7464" t="s">
        <v>108</v>
      </c>
      <c r="G7464">
        <v>219.1</v>
      </c>
      <c r="H7464" t="s">
        <v>489</v>
      </c>
      <c r="I7464" t="s">
        <v>63</v>
      </c>
      <c r="J7464" t="s">
        <v>91</v>
      </c>
      <c r="K7464" t="s">
        <v>25637</v>
      </c>
      <c r="L7464" t="s">
        <v>18526</v>
      </c>
      <c r="M7464" t="s">
        <v>15192</v>
      </c>
      <c r="N7464">
        <v>37.500001001232938</v>
      </c>
      <c r="O7464">
        <v>39</v>
      </c>
      <c r="P7464">
        <v>138.29986876640419</v>
      </c>
      <c r="Q7464">
        <v>81</v>
      </c>
      <c r="R7464">
        <v>90</v>
      </c>
      <c r="S7464">
        <v>92.2</v>
      </c>
      <c r="T7464">
        <v>0</v>
      </c>
      <c r="U7464">
        <v>4</v>
      </c>
      <c r="V7464">
        <v>69000</v>
      </c>
      <c r="AB7464" t="s">
        <v>63</v>
      </c>
      <c r="AC7464" t="s">
        <v>63</v>
      </c>
      <c r="AD7464" t="s">
        <v>63</v>
      </c>
      <c r="AE7464" t="s">
        <v>98</v>
      </c>
      <c r="AG7464">
        <v>1998</v>
      </c>
      <c r="AH7464">
        <v>29.467000000000002</v>
      </c>
      <c r="AI7464">
        <v>37.679450000000003</v>
      </c>
      <c r="AJ7464">
        <v>-97.274550000000005</v>
      </c>
      <c r="AK7464" t="s">
        <v>77</v>
      </c>
      <c r="AL7464">
        <v>3</v>
      </c>
      <c r="AM7464" t="s">
        <v>63</v>
      </c>
      <c r="AN7464" t="s">
        <v>25638</v>
      </c>
      <c r="AO7464" t="s">
        <v>79</v>
      </c>
      <c r="AP7464" t="s">
        <v>170</v>
      </c>
      <c r="AQ7464" t="s">
        <v>653</v>
      </c>
      <c r="AR7464" t="s">
        <v>443</v>
      </c>
      <c r="AS7464" t="s">
        <v>83</v>
      </c>
      <c r="AT7464" s="5"/>
      <c r="AU7464" t="s">
        <v>604</v>
      </c>
      <c r="AV7464" t="s">
        <v>200</v>
      </c>
      <c r="AW7464" t="s">
        <v>5982</v>
      </c>
    </row>
    <row r="7465" spans="1:49" x14ac:dyDescent="0.25">
      <c r="A7465">
        <v>801</v>
      </c>
      <c r="B7465" t="s">
        <v>23306</v>
      </c>
      <c r="C7465">
        <v>1</v>
      </c>
      <c r="D7465" t="s">
        <v>86</v>
      </c>
      <c r="E7465" t="s">
        <v>178</v>
      </c>
      <c r="F7465" t="s">
        <v>177</v>
      </c>
      <c r="G7465">
        <v>87.36</v>
      </c>
      <c r="H7465" t="s">
        <v>820</v>
      </c>
      <c r="I7465" t="s">
        <v>63</v>
      </c>
      <c r="J7465" t="s">
        <v>91</v>
      </c>
      <c r="K7465" t="s">
        <v>23307</v>
      </c>
      <c r="L7465" t="s">
        <v>541</v>
      </c>
      <c r="M7465" t="s">
        <v>23308</v>
      </c>
      <c r="N7465">
        <v>645.20997375328079</v>
      </c>
      <c r="O7465">
        <v>33</v>
      </c>
      <c r="P7465">
        <v>40</v>
      </c>
      <c r="Q7465">
        <v>99.100000000000009</v>
      </c>
      <c r="R7465">
        <v>87</v>
      </c>
      <c r="S7465">
        <v>96.7</v>
      </c>
      <c r="T7465">
        <v>1</v>
      </c>
      <c r="U7465">
        <v>4</v>
      </c>
      <c r="V7465">
        <v>9300</v>
      </c>
      <c r="AB7465" t="s">
        <v>75</v>
      </c>
      <c r="AC7465" t="s">
        <v>129</v>
      </c>
      <c r="AD7465" t="s">
        <v>129</v>
      </c>
      <c r="AE7465" t="s">
        <v>63</v>
      </c>
      <c r="AG7465">
        <v>1998</v>
      </c>
      <c r="AH7465">
        <v>19.231000000000002</v>
      </c>
      <c r="AI7465">
        <v>37.644272000000001</v>
      </c>
      <c r="AJ7465">
        <v>-97.403530000000003</v>
      </c>
      <c r="AK7465" t="s">
        <v>77</v>
      </c>
      <c r="AL7465">
        <v>9</v>
      </c>
      <c r="AM7465" t="s">
        <v>63</v>
      </c>
      <c r="AN7465" t="s">
        <v>23309</v>
      </c>
      <c r="AO7465" t="s">
        <v>79</v>
      </c>
      <c r="AP7465" t="s">
        <v>170</v>
      </c>
      <c r="AQ7465" t="s">
        <v>561</v>
      </c>
      <c r="AR7465" t="s">
        <v>133</v>
      </c>
      <c r="AS7465" t="s">
        <v>83</v>
      </c>
      <c r="AT7465" s="5">
        <v>36100</v>
      </c>
      <c r="AU7465" t="s">
        <v>129</v>
      </c>
      <c r="AV7465" t="s">
        <v>187</v>
      </c>
      <c r="AW7465" t="s">
        <v>188</v>
      </c>
    </row>
    <row r="7466" spans="1:49" x14ac:dyDescent="0.25">
      <c r="A7466">
        <v>109</v>
      </c>
      <c r="B7466" t="s">
        <v>7895</v>
      </c>
      <c r="C7466">
        <v>1</v>
      </c>
      <c r="D7466" t="s">
        <v>86</v>
      </c>
      <c r="E7466" t="s">
        <v>178</v>
      </c>
      <c r="F7466" t="s">
        <v>177</v>
      </c>
      <c r="G7466">
        <v>87.350000000000009</v>
      </c>
      <c r="H7466" t="s">
        <v>820</v>
      </c>
      <c r="I7466" t="s">
        <v>63</v>
      </c>
      <c r="J7466" t="s">
        <v>91</v>
      </c>
      <c r="K7466" t="s">
        <v>7896</v>
      </c>
      <c r="L7466" t="s">
        <v>541</v>
      </c>
      <c r="M7466" t="s">
        <v>7897</v>
      </c>
      <c r="N7466">
        <v>645.20997375328079</v>
      </c>
      <c r="O7466">
        <v>33</v>
      </c>
      <c r="P7466">
        <v>40</v>
      </c>
      <c r="Q7466">
        <v>99.100000000000009</v>
      </c>
      <c r="R7466">
        <v>95</v>
      </c>
      <c r="S7466">
        <v>99</v>
      </c>
      <c r="T7466">
        <v>1</v>
      </c>
      <c r="U7466">
        <v>4</v>
      </c>
      <c r="V7466">
        <v>9300</v>
      </c>
      <c r="AB7466" t="s">
        <v>98</v>
      </c>
      <c r="AC7466" t="s">
        <v>129</v>
      </c>
      <c r="AD7466" t="s">
        <v>129</v>
      </c>
      <c r="AE7466" t="s">
        <v>63</v>
      </c>
      <c r="AG7466">
        <v>1998</v>
      </c>
      <c r="AH7466">
        <v>19.221</v>
      </c>
      <c r="AI7466">
        <v>37.644140999999998</v>
      </c>
      <c r="AJ7466">
        <v>-97.403424000000001</v>
      </c>
      <c r="AK7466" t="s">
        <v>77</v>
      </c>
      <c r="AL7466">
        <v>9</v>
      </c>
      <c r="AM7466" t="s">
        <v>63</v>
      </c>
      <c r="AN7466" t="s">
        <v>7898</v>
      </c>
      <c r="AO7466" t="s">
        <v>79</v>
      </c>
      <c r="AP7466" t="s">
        <v>170</v>
      </c>
      <c r="AQ7466" t="s">
        <v>561</v>
      </c>
      <c r="AR7466" t="s">
        <v>133</v>
      </c>
      <c r="AS7466" t="s">
        <v>83</v>
      </c>
      <c r="AT7466" s="5">
        <v>36100</v>
      </c>
      <c r="AU7466" t="s">
        <v>76</v>
      </c>
      <c r="AV7466" t="s">
        <v>187</v>
      </c>
      <c r="AW7466" t="s">
        <v>188</v>
      </c>
    </row>
    <row r="7467" spans="1:49" x14ac:dyDescent="0.25">
      <c r="A7467">
        <v>711</v>
      </c>
      <c r="B7467" t="s">
        <v>18962</v>
      </c>
      <c r="C7467">
        <v>1</v>
      </c>
      <c r="D7467" t="s">
        <v>86</v>
      </c>
      <c r="E7467" t="s">
        <v>934</v>
      </c>
      <c r="F7467" t="s">
        <v>108</v>
      </c>
      <c r="G7467">
        <v>47.7</v>
      </c>
      <c r="H7467" t="s">
        <v>138</v>
      </c>
      <c r="I7467" t="s">
        <v>63</v>
      </c>
      <c r="J7467" t="s">
        <v>91</v>
      </c>
      <c r="K7467" t="s">
        <v>18963</v>
      </c>
      <c r="L7467" t="s">
        <v>18964</v>
      </c>
      <c r="M7467" t="s">
        <v>18965</v>
      </c>
      <c r="N7467">
        <v>20.570866141732285</v>
      </c>
      <c r="O7467">
        <v>0</v>
      </c>
      <c r="P7467">
        <v>44</v>
      </c>
      <c r="Q7467">
        <v>91.3</v>
      </c>
      <c r="R7467">
        <v>95</v>
      </c>
      <c r="S7467">
        <v>99.5</v>
      </c>
      <c r="T7467">
        <v>1</v>
      </c>
      <c r="U7467">
        <v>10</v>
      </c>
      <c r="V7467">
        <v>4650</v>
      </c>
      <c r="AB7467" t="s">
        <v>63</v>
      </c>
      <c r="AC7467" t="s">
        <v>63</v>
      </c>
      <c r="AD7467" t="s">
        <v>63</v>
      </c>
      <c r="AE7467" t="s">
        <v>129</v>
      </c>
      <c r="AG7467">
        <v>2000</v>
      </c>
      <c r="AH7467">
        <v>0.70000000000000007</v>
      </c>
      <c r="AI7467">
        <v>37.486829999999998</v>
      </c>
      <c r="AJ7467">
        <v>-97.333650000000006</v>
      </c>
      <c r="AL7467">
        <v>2</v>
      </c>
      <c r="AM7467" t="s">
        <v>63</v>
      </c>
      <c r="AN7467" t="s">
        <v>18966</v>
      </c>
      <c r="AO7467" t="s">
        <v>79</v>
      </c>
      <c r="AP7467" t="s">
        <v>170</v>
      </c>
      <c r="AQ7467" t="s">
        <v>117</v>
      </c>
      <c r="AR7467" t="s">
        <v>230</v>
      </c>
      <c r="AS7467" t="s">
        <v>83</v>
      </c>
      <c r="AT7467" s="5">
        <v>37622</v>
      </c>
      <c r="AU7467" t="s">
        <v>129</v>
      </c>
      <c r="AV7467" t="s">
        <v>149</v>
      </c>
      <c r="AW7467" t="s">
        <v>18967</v>
      </c>
    </row>
    <row r="7468" spans="1:49" x14ac:dyDescent="0.25">
      <c r="A7468">
        <v>68</v>
      </c>
      <c r="B7468" t="s">
        <v>23123</v>
      </c>
      <c r="C7468">
        <v>1</v>
      </c>
      <c r="D7468" t="s">
        <v>86</v>
      </c>
      <c r="E7468" t="s">
        <v>178</v>
      </c>
      <c r="F7468" t="s">
        <v>177</v>
      </c>
      <c r="G7468">
        <v>71.92</v>
      </c>
      <c r="H7468" t="s">
        <v>90</v>
      </c>
      <c r="I7468" t="s">
        <v>63</v>
      </c>
      <c r="J7468" t="s">
        <v>91</v>
      </c>
      <c r="K7468" t="s">
        <v>23124</v>
      </c>
      <c r="L7468" t="s">
        <v>279</v>
      </c>
      <c r="M7468" t="s">
        <v>3230</v>
      </c>
      <c r="N7468">
        <v>255.08530183727035</v>
      </c>
      <c r="P7468">
        <v>44</v>
      </c>
      <c r="Q7468">
        <v>99.4</v>
      </c>
      <c r="R7468">
        <v>97</v>
      </c>
      <c r="S7468">
        <v>100</v>
      </c>
      <c r="T7468">
        <v>2</v>
      </c>
      <c r="U7468">
        <v>12</v>
      </c>
      <c r="V7468">
        <v>4420</v>
      </c>
      <c r="AB7468" t="s">
        <v>98</v>
      </c>
      <c r="AC7468" t="s">
        <v>129</v>
      </c>
      <c r="AD7468" t="s">
        <v>129</v>
      </c>
      <c r="AE7468" t="s">
        <v>63</v>
      </c>
      <c r="AG7468">
        <v>2001</v>
      </c>
      <c r="AH7468">
        <v>3.79</v>
      </c>
      <c r="AI7468">
        <v>37.50855</v>
      </c>
      <c r="AJ7468">
        <v>-97.620530000000002</v>
      </c>
      <c r="AL7468">
        <v>4</v>
      </c>
      <c r="AM7468" t="s">
        <v>63</v>
      </c>
      <c r="AN7468" t="s">
        <v>23125</v>
      </c>
      <c r="AO7468" t="s">
        <v>79</v>
      </c>
      <c r="AP7468" t="s">
        <v>786</v>
      </c>
      <c r="AQ7468" t="s">
        <v>286</v>
      </c>
      <c r="AR7468" t="s">
        <v>133</v>
      </c>
      <c r="AS7468" t="s">
        <v>83</v>
      </c>
      <c r="AT7468" s="5">
        <v>36526</v>
      </c>
      <c r="AU7468" t="s">
        <v>129</v>
      </c>
      <c r="AV7468" t="s">
        <v>134</v>
      </c>
      <c r="AW7468" t="s">
        <v>150</v>
      </c>
    </row>
    <row r="7469" spans="1:49" x14ac:dyDescent="0.25">
      <c r="A7469">
        <v>112</v>
      </c>
      <c r="B7469" t="s">
        <v>22392</v>
      </c>
      <c r="C7469">
        <v>1</v>
      </c>
      <c r="D7469" t="s">
        <v>86</v>
      </c>
      <c r="E7469" t="s">
        <v>178</v>
      </c>
      <c r="F7469" t="s">
        <v>177</v>
      </c>
      <c r="G7469">
        <v>72.430000000000007</v>
      </c>
      <c r="H7469" t="s">
        <v>489</v>
      </c>
      <c r="I7469" t="s">
        <v>63</v>
      </c>
      <c r="J7469" t="s">
        <v>91</v>
      </c>
      <c r="K7469" t="s">
        <v>22393</v>
      </c>
      <c r="L7469" t="s">
        <v>279</v>
      </c>
      <c r="M7469" t="s">
        <v>3230</v>
      </c>
      <c r="N7469">
        <v>40.813648293963254</v>
      </c>
      <c r="O7469">
        <v>45</v>
      </c>
      <c r="P7469">
        <v>43.996062992125985</v>
      </c>
      <c r="Q7469">
        <v>98.4</v>
      </c>
      <c r="R7469">
        <v>95</v>
      </c>
      <c r="S7469">
        <v>97.8</v>
      </c>
      <c r="T7469">
        <v>2</v>
      </c>
      <c r="U7469">
        <v>12</v>
      </c>
      <c r="V7469">
        <v>4420</v>
      </c>
      <c r="AB7469" t="s">
        <v>63</v>
      </c>
      <c r="AC7469" t="s">
        <v>63</v>
      </c>
      <c r="AD7469" t="s">
        <v>63</v>
      </c>
      <c r="AE7469" t="s">
        <v>98</v>
      </c>
      <c r="AG7469">
        <v>2001</v>
      </c>
      <c r="AH7469">
        <v>4.3</v>
      </c>
      <c r="AI7469">
        <v>37.514009999999999</v>
      </c>
      <c r="AJ7469">
        <v>-97.615120000000005</v>
      </c>
      <c r="AK7469" t="s">
        <v>77</v>
      </c>
      <c r="AL7469">
        <v>2</v>
      </c>
      <c r="AM7469" t="s">
        <v>63</v>
      </c>
      <c r="AN7469" t="s">
        <v>22394</v>
      </c>
      <c r="AO7469" t="s">
        <v>79</v>
      </c>
      <c r="AP7469" t="s">
        <v>80</v>
      </c>
      <c r="AQ7469" t="s">
        <v>910</v>
      </c>
      <c r="AR7469" t="s">
        <v>133</v>
      </c>
      <c r="AS7469" t="s">
        <v>83</v>
      </c>
      <c r="AT7469" s="5">
        <v>38718</v>
      </c>
      <c r="AU7469" t="s">
        <v>129</v>
      </c>
      <c r="AV7469" t="s">
        <v>149</v>
      </c>
      <c r="AW7469" t="s">
        <v>150</v>
      </c>
    </row>
    <row r="7470" spans="1:49" x14ac:dyDescent="0.25">
      <c r="A7470">
        <v>982</v>
      </c>
      <c r="B7470" t="s">
        <v>25327</v>
      </c>
      <c r="C7470">
        <v>1</v>
      </c>
      <c r="D7470" t="s">
        <v>86</v>
      </c>
      <c r="E7470" t="s">
        <v>178</v>
      </c>
      <c r="F7470" t="s">
        <v>177</v>
      </c>
      <c r="G7470">
        <v>72.98</v>
      </c>
      <c r="H7470" t="s">
        <v>820</v>
      </c>
      <c r="I7470" t="s">
        <v>63</v>
      </c>
      <c r="J7470" t="s">
        <v>91</v>
      </c>
      <c r="K7470" t="s">
        <v>25328</v>
      </c>
      <c r="L7470" t="s">
        <v>4565</v>
      </c>
      <c r="M7470" t="s">
        <v>3230</v>
      </c>
      <c r="N7470">
        <v>1254.98687664042</v>
      </c>
      <c r="P7470">
        <v>44</v>
      </c>
      <c r="Q7470">
        <v>98.100000000000009</v>
      </c>
      <c r="R7470">
        <v>95</v>
      </c>
      <c r="S7470">
        <v>99.2</v>
      </c>
      <c r="T7470">
        <v>2</v>
      </c>
      <c r="U7470">
        <v>12</v>
      </c>
      <c r="V7470">
        <v>4420</v>
      </c>
      <c r="AB7470" t="s">
        <v>98</v>
      </c>
      <c r="AC7470" t="s">
        <v>129</v>
      </c>
      <c r="AD7470" t="s">
        <v>98</v>
      </c>
      <c r="AE7470" t="s">
        <v>63</v>
      </c>
      <c r="AG7470">
        <v>2001</v>
      </c>
      <c r="AH7470">
        <v>4.8500000000000005</v>
      </c>
      <c r="AI7470">
        <v>37.518210000000003</v>
      </c>
      <c r="AJ7470">
        <v>-97.607860000000002</v>
      </c>
      <c r="AL7470">
        <v>14</v>
      </c>
      <c r="AM7470" t="s">
        <v>63</v>
      </c>
      <c r="AN7470" t="s">
        <v>25329</v>
      </c>
      <c r="AO7470" t="s">
        <v>79</v>
      </c>
      <c r="AP7470" t="s">
        <v>786</v>
      </c>
      <c r="AQ7470" t="s">
        <v>101</v>
      </c>
      <c r="AR7470" t="s">
        <v>514</v>
      </c>
      <c r="AS7470" t="s">
        <v>83</v>
      </c>
      <c r="AT7470" s="5">
        <v>41183</v>
      </c>
      <c r="AU7470" t="s">
        <v>129</v>
      </c>
      <c r="AV7470" t="s">
        <v>134</v>
      </c>
      <c r="AW7470" t="s">
        <v>150</v>
      </c>
    </row>
    <row r="7471" spans="1:49" x14ac:dyDescent="0.25">
      <c r="A7471">
        <v>982</v>
      </c>
      <c r="B7471" t="s">
        <v>25327</v>
      </c>
      <c r="C7471">
        <v>2</v>
      </c>
      <c r="D7471" t="s">
        <v>63</v>
      </c>
      <c r="E7471" t="s">
        <v>178</v>
      </c>
      <c r="F7471" t="s">
        <v>177</v>
      </c>
      <c r="G7471">
        <v>72.98</v>
      </c>
      <c r="I7471" t="s">
        <v>63</v>
      </c>
      <c r="J7471" t="s">
        <v>91</v>
      </c>
      <c r="K7471" t="s">
        <v>25328</v>
      </c>
      <c r="L7471" t="s">
        <v>4565</v>
      </c>
      <c r="M7471" t="s">
        <v>3230</v>
      </c>
      <c r="N7471">
        <v>1254.98687664042</v>
      </c>
      <c r="P7471">
        <v>44</v>
      </c>
      <c r="Q7471">
        <v>98.100000000000009</v>
      </c>
      <c r="R7471">
        <v>95</v>
      </c>
      <c r="S7471">
        <v>99.2</v>
      </c>
      <c r="T7471">
        <v>2</v>
      </c>
      <c r="U7471">
        <v>12</v>
      </c>
      <c r="V7471">
        <v>4420</v>
      </c>
      <c r="AB7471" t="s">
        <v>98</v>
      </c>
      <c r="AC7471" t="s">
        <v>129</v>
      </c>
      <c r="AD7471" t="s">
        <v>98</v>
      </c>
      <c r="AE7471" t="s">
        <v>63</v>
      </c>
      <c r="AG7471">
        <v>2001</v>
      </c>
      <c r="AH7471">
        <v>4.8500000000000005</v>
      </c>
      <c r="AI7471">
        <v>37.518210000000003</v>
      </c>
      <c r="AJ7471">
        <v>-97.607860000000002</v>
      </c>
      <c r="AL7471">
        <v>14</v>
      </c>
      <c r="AM7471" t="s">
        <v>63</v>
      </c>
      <c r="AN7471" t="s">
        <v>25329</v>
      </c>
      <c r="AO7471" t="s">
        <v>79</v>
      </c>
      <c r="AP7471" t="s">
        <v>786</v>
      </c>
      <c r="AQ7471" t="s">
        <v>101</v>
      </c>
      <c r="AR7471" t="s">
        <v>514</v>
      </c>
      <c r="AS7471" t="s">
        <v>83</v>
      </c>
      <c r="AT7471" s="5">
        <v>41183</v>
      </c>
      <c r="AU7471" t="s">
        <v>129</v>
      </c>
      <c r="AV7471" t="s">
        <v>134</v>
      </c>
      <c r="AW7471" t="s">
        <v>25330</v>
      </c>
    </row>
    <row r="7472" spans="1:49" x14ac:dyDescent="0.25">
      <c r="A7472">
        <v>3582</v>
      </c>
      <c r="B7472" t="s">
        <v>24560</v>
      </c>
      <c r="C7472">
        <v>1</v>
      </c>
      <c r="D7472" t="s">
        <v>86</v>
      </c>
      <c r="E7472" t="s">
        <v>934</v>
      </c>
      <c r="F7472" t="s">
        <v>108</v>
      </c>
      <c r="G7472">
        <v>50.94</v>
      </c>
      <c r="H7472" t="s">
        <v>517</v>
      </c>
      <c r="I7472" t="s">
        <v>63</v>
      </c>
      <c r="J7472" t="s">
        <v>91</v>
      </c>
      <c r="K7472" t="s">
        <v>24561</v>
      </c>
      <c r="L7472" t="s">
        <v>6385</v>
      </c>
      <c r="M7472" t="s">
        <v>12079</v>
      </c>
      <c r="N7472">
        <v>33.49737532808399</v>
      </c>
      <c r="P7472">
        <v>31</v>
      </c>
      <c r="Q7472">
        <v>96</v>
      </c>
      <c r="R7472">
        <v>85</v>
      </c>
      <c r="S7472">
        <v>94</v>
      </c>
      <c r="T7472">
        <v>2</v>
      </c>
      <c r="U7472">
        <v>6</v>
      </c>
      <c r="V7472">
        <v>7420</v>
      </c>
      <c r="AB7472" t="s">
        <v>63</v>
      </c>
      <c r="AC7472" t="s">
        <v>63</v>
      </c>
      <c r="AD7472" t="s">
        <v>63</v>
      </c>
      <c r="AE7472" t="s">
        <v>98</v>
      </c>
      <c r="AG7472">
        <v>1979</v>
      </c>
      <c r="AH7472">
        <v>3.94</v>
      </c>
      <c r="AI7472">
        <v>37.534089999999999</v>
      </c>
      <c r="AJ7472">
        <v>-97.333889999999997</v>
      </c>
      <c r="AL7472">
        <v>6</v>
      </c>
      <c r="AM7472" t="s">
        <v>63</v>
      </c>
      <c r="AN7472" t="s">
        <v>24562</v>
      </c>
      <c r="AO7472" t="s">
        <v>79</v>
      </c>
      <c r="AP7472" t="s">
        <v>116</v>
      </c>
      <c r="AQ7472" t="s">
        <v>653</v>
      </c>
      <c r="AR7472" t="s">
        <v>443</v>
      </c>
      <c r="AS7472" t="s">
        <v>83</v>
      </c>
      <c r="AT7472" s="5">
        <v>36892</v>
      </c>
      <c r="AU7472" t="s">
        <v>76</v>
      </c>
      <c r="AV7472" t="s">
        <v>149</v>
      </c>
      <c r="AW7472" t="s">
        <v>701</v>
      </c>
    </row>
    <row r="7473" spans="1:49" x14ac:dyDescent="0.25">
      <c r="A7473">
        <v>128</v>
      </c>
      <c r="B7473" t="s">
        <v>17938</v>
      </c>
      <c r="C7473">
        <v>1</v>
      </c>
      <c r="D7473" t="s">
        <v>86</v>
      </c>
      <c r="E7473" t="s">
        <v>267</v>
      </c>
      <c r="F7473" t="s">
        <v>65</v>
      </c>
      <c r="G7473">
        <v>9.08</v>
      </c>
      <c r="H7473" t="s">
        <v>90</v>
      </c>
      <c r="I7473" t="s">
        <v>63</v>
      </c>
      <c r="J7473" t="s">
        <v>91</v>
      </c>
      <c r="K7473" t="s">
        <v>17939</v>
      </c>
      <c r="L7473" t="s">
        <v>17940</v>
      </c>
      <c r="M7473" t="s">
        <v>4163</v>
      </c>
      <c r="N7473">
        <v>183.00524934383202</v>
      </c>
      <c r="O7473">
        <v>4</v>
      </c>
      <c r="P7473">
        <v>56.102362204724407</v>
      </c>
      <c r="Q7473">
        <v>92.4</v>
      </c>
      <c r="R7473">
        <v>95</v>
      </c>
      <c r="S7473">
        <v>97.600000000000009</v>
      </c>
      <c r="T7473">
        <v>1</v>
      </c>
      <c r="U7473">
        <v>9</v>
      </c>
      <c r="V7473">
        <v>33550</v>
      </c>
      <c r="W7473" t="s">
        <v>70</v>
      </c>
      <c r="AB7473" t="s">
        <v>98</v>
      </c>
      <c r="AC7473" t="s">
        <v>98</v>
      </c>
      <c r="AD7473" t="s">
        <v>129</v>
      </c>
      <c r="AE7473" t="s">
        <v>63</v>
      </c>
      <c r="AG7473">
        <v>2002</v>
      </c>
      <c r="AH7473">
        <v>8.65</v>
      </c>
      <c r="AI7473">
        <v>37.722617999999997</v>
      </c>
      <c r="AJ7473">
        <v>-97.318244000000007</v>
      </c>
      <c r="AK7473" t="s">
        <v>262</v>
      </c>
      <c r="AL7473">
        <v>3</v>
      </c>
      <c r="AM7473" t="s">
        <v>63</v>
      </c>
      <c r="AN7473" t="s">
        <v>17941</v>
      </c>
      <c r="AO7473" t="s">
        <v>103</v>
      </c>
      <c r="AP7473" t="s">
        <v>786</v>
      </c>
      <c r="AQ7473" t="s">
        <v>424</v>
      </c>
      <c r="AR7473" t="s">
        <v>160</v>
      </c>
      <c r="AS7473" t="s">
        <v>83</v>
      </c>
      <c r="AT7473" s="5">
        <v>37257</v>
      </c>
      <c r="AU7473" t="s">
        <v>63</v>
      </c>
      <c r="AV7473" t="s">
        <v>134</v>
      </c>
      <c r="AW7473" t="s">
        <v>135</v>
      </c>
    </row>
    <row r="7474" spans="1:49" x14ac:dyDescent="0.25">
      <c r="A7474">
        <v>80</v>
      </c>
      <c r="B7474" t="s">
        <v>5023</v>
      </c>
      <c r="C7474">
        <v>1</v>
      </c>
      <c r="D7474" t="s">
        <v>86</v>
      </c>
      <c r="E7474" t="s">
        <v>267</v>
      </c>
      <c r="F7474" t="s">
        <v>65</v>
      </c>
      <c r="G7474">
        <v>9.09</v>
      </c>
      <c r="H7474" t="s">
        <v>90</v>
      </c>
      <c r="I7474" t="s">
        <v>63</v>
      </c>
      <c r="J7474" t="s">
        <v>91</v>
      </c>
      <c r="K7474" t="s">
        <v>5024</v>
      </c>
      <c r="L7474" t="s">
        <v>5025</v>
      </c>
      <c r="M7474" t="s">
        <v>5026</v>
      </c>
      <c r="N7474">
        <v>183.00524934383202</v>
      </c>
      <c r="O7474">
        <v>4</v>
      </c>
      <c r="P7474">
        <v>56.102362204724407</v>
      </c>
      <c r="Q7474">
        <v>92.4</v>
      </c>
      <c r="R7474">
        <v>97</v>
      </c>
      <c r="S7474">
        <v>100</v>
      </c>
      <c r="T7474">
        <v>1</v>
      </c>
      <c r="U7474">
        <v>9</v>
      </c>
      <c r="V7474">
        <v>33550</v>
      </c>
      <c r="W7474" t="s">
        <v>70</v>
      </c>
      <c r="AB7474" t="s">
        <v>129</v>
      </c>
      <c r="AC7474" t="s">
        <v>129</v>
      </c>
      <c r="AD7474" t="s">
        <v>129</v>
      </c>
      <c r="AE7474" t="s">
        <v>63</v>
      </c>
      <c r="AG7474">
        <v>2002</v>
      </c>
      <c r="AH7474">
        <v>8.66</v>
      </c>
      <c r="AI7474">
        <v>37.722619999999999</v>
      </c>
      <c r="AJ7474">
        <v>-97.317969000000005</v>
      </c>
      <c r="AL7474">
        <v>3</v>
      </c>
      <c r="AM7474" t="s">
        <v>63</v>
      </c>
      <c r="AN7474" t="s">
        <v>5027</v>
      </c>
      <c r="AO7474" t="s">
        <v>103</v>
      </c>
      <c r="AP7474" t="s">
        <v>786</v>
      </c>
      <c r="AQ7474" t="s">
        <v>424</v>
      </c>
      <c r="AR7474" t="s">
        <v>160</v>
      </c>
      <c r="AS7474" t="s">
        <v>83</v>
      </c>
      <c r="AT7474" s="5">
        <v>37257</v>
      </c>
      <c r="AU7474" t="s">
        <v>63</v>
      </c>
      <c r="AV7474" t="s">
        <v>134</v>
      </c>
      <c r="AW7474" t="s">
        <v>135</v>
      </c>
    </row>
    <row r="7475" spans="1:49" x14ac:dyDescent="0.25">
      <c r="A7475">
        <v>72</v>
      </c>
      <c r="B7475" t="s">
        <v>13919</v>
      </c>
      <c r="C7475">
        <v>1</v>
      </c>
      <c r="D7475" t="s">
        <v>86</v>
      </c>
      <c r="E7475" t="s">
        <v>934</v>
      </c>
      <c r="F7475" t="s">
        <v>108</v>
      </c>
      <c r="G7475">
        <v>50.08</v>
      </c>
      <c r="H7475" t="s">
        <v>90</v>
      </c>
      <c r="I7475" t="s">
        <v>63</v>
      </c>
      <c r="J7475" t="s">
        <v>91</v>
      </c>
      <c r="K7475" t="s">
        <v>13920</v>
      </c>
      <c r="L7475" t="s">
        <v>7636</v>
      </c>
      <c r="M7475" t="s">
        <v>1129</v>
      </c>
      <c r="N7475">
        <v>162.89370078740157</v>
      </c>
      <c r="O7475">
        <v>30</v>
      </c>
      <c r="P7475">
        <v>43.963254593175854</v>
      </c>
      <c r="Q7475">
        <v>97.600000000000009</v>
      </c>
      <c r="R7475">
        <v>97</v>
      </c>
      <c r="S7475">
        <v>99.8</v>
      </c>
      <c r="T7475">
        <v>1</v>
      </c>
      <c r="U7475">
        <v>6</v>
      </c>
      <c r="V7475">
        <v>7420</v>
      </c>
      <c r="AB7475" t="s">
        <v>129</v>
      </c>
      <c r="AC7475" t="s">
        <v>129</v>
      </c>
      <c r="AD7475" t="s">
        <v>129</v>
      </c>
      <c r="AE7475" t="s">
        <v>63</v>
      </c>
      <c r="AG7475">
        <v>2007</v>
      </c>
      <c r="AH7475">
        <v>3.08</v>
      </c>
      <c r="AI7475">
        <v>37.5214</v>
      </c>
      <c r="AJ7475">
        <v>-97.334019999999995</v>
      </c>
      <c r="AK7475" t="s">
        <v>77</v>
      </c>
      <c r="AL7475">
        <v>3</v>
      </c>
      <c r="AM7475" t="s">
        <v>63</v>
      </c>
      <c r="AN7475" t="s">
        <v>13921</v>
      </c>
      <c r="AO7475" t="s">
        <v>79</v>
      </c>
      <c r="AP7475" t="s">
        <v>131</v>
      </c>
      <c r="AQ7475" t="s">
        <v>677</v>
      </c>
      <c r="AR7475" t="s">
        <v>133</v>
      </c>
      <c r="AS7475" t="s">
        <v>83</v>
      </c>
      <c r="AT7475" s="5">
        <v>39083</v>
      </c>
      <c r="AU7475" t="s">
        <v>76</v>
      </c>
      <c r="AV7475" t="s">
        <v>134</v>
      </c>
      <c r="AW7475" t="s">
        <v>150</v>
      </c>
    </row>
    <row r="7476" spans="1:49" x14ac:dyDescent="0.25">
      <c r="A7476">
        <v>77</v>
      </c>
      <c r="B7476" t="s">
        <v>22832</v>
      </c>
      <c r="C7476">
        <v>1</v>
      </c>
      <c r="D7476" t="s">
        <v>86</v>
      </c>
      <c r="E7476" t="s">
        <v>163</v>
      </c>
      <c r="F7476" t="s">
        <v>108</v>
      </c>
      <c r="G7476">
        <v>208.81</v>
      </c>
      <c r="H7476" t="s">
        <v>906</v>
      </c>
      <c r="I7476" t="s">
        <v>63</v>
      </c>
      <c r="J7476" t="s">
        <v>91</v>
      </c>
      <c r="K7476" t="s">
        <v>18223</v>
      </c>
      <c r="L7476" t="s">
        <v>18224</v>
      </c>
      <c r="M7476" t="s">
        <v>22833</v>
      </c>
      <c r="N7476">
        <v>350.72178477690289</v>
      </c>
      <c r="P7476">
        <v>56.102362204724407</v>
      </c>
      <c r="Q7476">
        <v>98.8</v>
      </c>
      <c r="R7476">
        <v>97</v>
      </c>
      <c r="S7476">
        <v>99.9</v>
      </c>
      <c r="T7476">
        <v>1</v>
      </c>
      <c r="U7476">
        <v>4</v>
      </c>
      <c r="V7476">
        <v>26400</v>
      </c>
      <c r="AB7476" t="s">
        <v>98</v>
      </c>
      <c r="AC7476" t="s">
        <v>129</v>
      </c>
      <c r="AD7476" t="s">
        <v>129</v>
      </c>
      <c r="AE7476" t="s">
        <v>63</v>
      </c>
      <c r="AG7476">
        <v>2004</v>
      </c>
      <c r="AH7476">
        <v>19.05</v>
      </c>
      <c r="AI7476">
        <v>37.665277000000003</v>
      </c>
      <c r="AJ7476">
        <v>-97.462155999999993</v>
      </c>
      <c r="AL7476">
        <v>3</v>
      </c>
      <c r="AM7476" t="s">
        <v>63</v>
      </c>
      <c r="AN7476" t="s">
        <v>22834</v>
      </c>
      <c r="AO7476" t="s">
        <v>79</v>
      </c>
      <c r="AP7476" t="s">
        <v>786</v>
      </c>
      <c r="AQ7476" t="s">
        <v>467</v>
      </c>
      <c r="AR7476" t="s">
        <v>133</v>
      </c>
      <c r="AS7476" t="s">
        <v>83</v>
      </c>
      <c r="AT7476" s="5">
        <v>37622</v>
      </c>
      <c r="AU7476" t="s">
        <v>63</v>
      </c>
      <c r="AV7476" t="s">
        <v>187</v>
      </c>
      <c r="AW7476" t="s">
        <v>372</v>
      </c>
    </row>
    <row r="7477" spans="1:49" x14ac:dyDescent="0.25">
      <c r="A7477">
        <v>75</v>
      </c>
      <c r="B7477" t="s">
        <v>18222</v>
      </c>
      <c r="C7477">
        <v>1</v>
      </c>
      <c r="D7477" t="s">
        <v>86</v>
      </c>
      <c r="E7477" t="s">
        <v>163</v>
      </c>
      <c r="F7477" t="s">
        <v>108</v>
      </c>
      <c r="G7477">
        <v>208.82</v>
      </c>
      <c r="H7477" t="s">
        <v>906</v>
      </c>
      <c r="I7477" t="s">
        <v>63</v>
      </c>
      <c r="J7477" t="s">
        <v>91</v>
      </c>
      <c r="K7477" t="s">
        <v>18223</v>
      </c>
      <c r="L7477" t="s">
        <v>18224</v>
      </c>
      <c r="M7477" t="s">
        <v>18225</v>
      </c>
      <c r="N7477">
        <v>350.72178477690289</v>
      </c>
      <c r="P7477">
        <v>56.102362204724407</v>
      </c>
      <c r="Q7477">
        <v>98.8</v>
      </c>
      <c r="R7477">
        <v>97</v>
      </c>
      <c r="S7477">
        <v>100</v>
      </c>
      <c r="T7477">
        <v>1</v>
      </c>
      <c r="U7477">
        <v>4</v>
      </c>
      <c r="V7477">
        <v>26400</v>
      </c>
      <c r="AB7477" t="s">
        <v>129</v>
      </c>
      <c r="AC7477" t="s">
        <v>129</v>
      </c>
      <c r="AD7477" t="s">
        <v>129</v>
      </c>
      <c r="AE7477" t="s">
        <v>63</v>
      </c>
      <c r="AG7477">
        <v>2004</v>
      </c>
      <c r="AH7477">
        <v>19.059999999999999</v>
      </c>
      <c r="AI7477">
        <v>37.665111000000003</v>
      </c>
      <c r="AJ7477">
        <v>-97.462163000000004</v>
      </c>
      <c r="AL7477">
        <v>3</v>
      </c>
      <c r="AM7477" t="s">
        <v>63</v>
      </c>
      <c r="AN7477" t="s">
        <v>18226</v>
      </c>
      <c r="AO7477" t="s">
        <v>79</v>
      </c>
      <c r="AP7477" t="s">
        <v>786</v>
      </c>
      <c r="AQ7477" t="s">
        <v>467</v>
      </c>
      <c r="AR7477" t="s">
        <v>133</v>
      </c>
      <c r="AS7477" t="s">
        <v>83</v>
      </c>
      <c r="AT7477" s="5">
        <v>37622</v>
      </c>
      <c r="AU7477" t="s">
        <v>63</v>
      </c>
      <c r="AV7477" t="s">
        <v>187</v>
      </c>
      <c r="AW7477" t="s">
        <v>372</v>
      </c>
    </row>
    <row r="7478" spans="1:49" x14ac:dyDescent="0.25">
      <c r="A7478">
        <v>75</v>
      </c>
      <c r="B7478" t="s">
        <v>18782</v>
      </c>
      <c r="C7478">
        <v>1</v>
      </c>
      <c r="D7478" t="s">
        <v>86</v>
      </c>
      <c r="E7478" t="s">
        <v>163</v>
      </c>
      <c r="F7478" t="s">
        <v>108</v>
      </c>
      <c r="G7478">
        <v>209.02</v>
      </c>
      <c r="H7478" t="s">
        <v>820</v>
      </c>
      <c r="I7478" t="s">
        <v>63</v>
      </c>
      <c r="J7478" t="s">
        <v>91</v>
      </c>
      <c r="K7478" t="s">
        <v>18783</v>
      </c>
      <c r="L7478" t="s">
        <v>7636</v>
      </c>
      <c r="M7478" t="s">
        <v>18784</v>
      </c>
      <c r="N7478">
        <v>346.94881889763781</v>
      </c>
      <c r="P7478">
        <v>56.102362204724407</v>
      </c>
      <c r="Q7478">
        <v>98.8</v>
      </c>
      <c r="R7478">
        <v>97</v>
      </c>
      <c r="S7478">
        <v>100</v>
      </c>
      <c r="T7478">
        <v>1</v>
      </c>
      <c r="U7478">
        <v>4</v>
      </c>
      <c r="V7478">
        <v>26400</v>
      </c>
      <c r="AB7478" t="s">
        <v>98</v>
      </c>
      <c r="AC7478" t="s">
        <v>129</v>
      </c>
      <c r="AD7478" t="s">
        <v>129</v>
      </c>
      <c r="AE7478" t="s">
        <v>63</v>
      </c>
      <c r="AG7478">
        <v>2004</v>
      </c>
      <c r="AH7478">
        <v>19.3</v>
      </c>
      <c r="AI7478">
        <v>37.665920999999997</v>
      </c>
      <c r="AJ7478">
        <v>-97.457787999999994</v>
      </c>
      <c r="AL7478">
        <v>5</v>
      </c>
      <c r="AM7478" t="s">
        <v>63</v>
      </c>
      <c r="AN7478" t="s">
        <v>18785</v>
      </c>
      <c r="AO7478" t="s">
        <v>79</v>
      </c>
      <c r="AP7478" t="s">
        <v>786</v>
      </c>
      <c r="AQ7478" t="s">
        <v>654</v>
      </c>
      <c r="AR7478" t="s">
        <v>133</v>
      </c>
      <c r="AS7478" t="s">
        <v>83</v>
      </c>
      <c r="AT7478" s="5">
        <v>37622</v>
      </c>
      <c r="AU7478" t="s">
        <v>129</v>
      </c>
      <c r="AV7478" t="s">
        <v>187</v>
      </c>
      <c r="AW7478" t="s">
        <v>372</v>
      </c>
    </row>
    <row r="7479" spans="1:49" x14ac:dyDescent="0.25">
      <c r="A7479">
        <v>76</v>
      </c>
      <c r="B7479" t="s">
        <v>21854</v>
      </c>
      <c r="C7479">
        <v>1</v>
      </c>
      <c r="D7479" t="s">
        <v>86</v>
      </c>
      <c r="E7479" t="s">
        <v>163</v>
      </c>
      <c r="F7479" t="s">
        <v>108</v>
      </c>
      <c r="G7479">
        <v>209.02</v>
      </c>
      <c r="H7479" t="s">
        <v>820</v>
      </c>
      <c r="I7479" t="s">
        <v>63</v>
      </c>
      <c r="J7479" t="s">
        <v>91</v>
      </c>
      <c r="K7479" t="s">
        <v>18783</v>
      </c>
      <c r="L7479" t="s">
        <v>7636</v>
      </c>
      <c r="M7479" t="s">
        <v>21855</v>
      </c>
      <c r="N7479">
        <v>346.94881889763781</v>
      </c>
      <c r="P7479">
        <v>56.102362204724407</v>
      </c>
      <c r="Q7479">
        <v>98.8</v>
      </c>
      <c r="R7479">
        <v>95</v>
      </c>
      <c r="S7479">
        <v>100</v>
      </c>
      <c r="T7479">
        <v>1</v>
      </c>
      <c r="U7479">
        <v>4</v>
      </c>
      <c r="V7479">
        <v>26400</v>
      </c>
      <c r="AB7479" t="s">
        <v>98</v>
      </c>
      <c r="AC7479" t="s">
        <v>129</v>
      </c>
      <c r="AD7479" t="s">
        <v>129</v>
      </c>
      <c r="AE7479" t="s">
        <v>63</v>
      </c>
      <c r="AG7479">
        <v>2004</v>
      </c>
      <c r="AH7479">
        <v>19.309999999999999</v>
      </c>
      <c r="AI7479">
        <v>37.666079000000003</v>
      </c>
      <c r="AJ7479">
        <v>-97.457798999999994</v>
      </c>
      <c r="AL7479">
        <v>5</v>
      </c>
      <c r="AM7479" t="s">
        <v>63</v>
      </c>
      <c r="AN7479" t="s">
        <v>21856</v>
      </c>
      <c r="AO7479" t="s">
        <v>79</v>
      </c>
      <c r="AP7479" t="s">
        <v>786</v>
      </c>
      <c r="AQ7479" t="s">
        <v>654</v>
      </c>
      <c r="AR7479" t="s">
        <v>133</v>
      </c>
      <c r="AS7479" t="s">
        <v>83</v>
      </c>
      <c r="AT7479" s="5">
        <v>37622</v>
      </c>
      <c r="AU7479" t="s">
        <v>129</v>
      </c>
      <c r="AV7479" t="s">
        <v>187</v>
      </c>
      <c r="AW7479" t="s">
        <v>372</v>
      </c>
    </row>
    <row r="7480" spans="1:49" x14ac:dyDescent="0.25">
      <c r="A7480">
        <v>215</v>
      </c>
      <c r="B7480" t="s">
        <v>17798</v>
      </c>
      <c r="C7480">
        <v>1</v>
      </c>
      <c r="D7480" t="s">
        <v>86</v>
      </c>
      <c r="E7480" t="s">
        <v>163</v>
      </c>
      <c r="F7480" t="s">
        <v>108</v>
      </c>
      <c r="G7480">
        <v>209.83</v>
      </c>
      <c r="H7480" t="s">
        <v>906</v>
      </c>
      <c r="I7480" t="s">
        <v>63</v>
      </c>
      <c r="J7480" t="s">
        <v>91</v>
      </c>
      <c r="K7480" t="s">
        <v>7144</v>
      </c>
      <c r="L7480" t="s">
        <v>7145</v>
      </c>
      <c r="M7480" t="s">
        <v>17799</v>
      </c>
      <c r="N7480">
        <v>429.46194225721786</v>
      </c>
      <c r="P7480">
        <v>56.102362204724407</v>
      </c>
      <c r="Q7480">
        <v>94.4</v>
      </c>
      <c r="R7480">
        <v>95</v>
      </c>
      <c r="S7480">
        <v>99.600000000000009</v>
      </c>
      <c r="T7480">
        <v>1</v>
      </c>
      <c r="U7480">
        <v>3</v>
      </c>
      <c r="V7480">
        <v>32100</v>
      </c>
      <c r="W7480" t="s">
        <v>70</v>
      </c>
      <c r="AB7480" t="s">
        <v>129</v>
      </c>
      <c r="AC7480" t="s">
        <v>129</v>
      </c>
      <c r="AD7480" t="s">
        <v>129</v>
      </c>
      <c r="AE7480" t="s">
        <v>63</v>
      </c>
      <c r="AG7480">
        <v>2004</v>
      </c>
      <c r="AH7480">
        <v>20.13</v>
      </c>
      <c r="AI7480">
        <v>37.670648999999997</v>
      </c>
      <c r="AJ7480">
        <v>-97.443995000000001</v>
      </c>
      <c r="AL7480">
        <v>3</v>
      </c>
      <c r="AM7480" t="s">
        <v>63</v>
      </c>
      <c r="AN7480" t="s">
        <v>17800</v>
      </c>
      <c r="AO7480" t="s">
        <v>79</v>
      </c>
      <c r="AP7480" t="s">
        <v>786</v>
      </c>
      <c r="AQ7480" t="s">
        <v>424</v>
      </c>
      <c r="AR7480" t="s">
        <v>1008</v>
      </c>
      <c r="AS7480" t="s">
        <v>83</v>
      </c>
      <c r="AT7480" s="5">
        <v>37622</v>
      </c>
      <c r="AU7480" t="s">
        <v>63</v>
      </c>
      <c r="AV7480" t="s">
        <v>187</v>
      </c>
      <c r="AW7480" t="s">
        <v>372</v>
      </c>
    </row>
    <row r="7481" spans="1:49" x14ac:dyDescent="0.25">
      <c r="A7481">
        <v>77</v>
      </c>
      <c r="B7481" t="s">
        <v>7143</v>
      </c>
      <c r="C7481">
        <v>1</v>
      </c>
      <c r="D7481" t="s">
        <v>86</v>
      </c>
      <c r="E7481" t="s">
        <v>163</v>
      </c>
      <c r="F7481" t="s">
        <v>108</v>
      </c>
      <c r="G7481">
        <v>209.84</v>
      </c>
      <c r="H7481" t="s">
        <v>906</v>
      </c>
      <c r="I7481" t="s">
        <v>63</v>
      </c>
      <c r="J7481" t="s">
        <v>91</v>
      </c>
      <c r="K7481" t="s">
        <v>7144</v>
      </c>
      <c r="L7481" t="s">
        <v>7145</v>
      </c>
      <c r="M7481" t="s">
        <v>7146</v>
      </c>
      <c r="N7481">
        <v>429.46194225721786</v>
      </c>
      <c r="P7481">
        <v>56.102362204724407</v>
      </c>
      <c r="Q7481">
        <v>94.4</v>
      </c>
      <c r="R7481">
        <v>97</v>
      </c>
      <c r="S7481">
        <v>100</v>
      </c>
      <c r="T7481">
        <v>1</v>
      </c>
      <c r="U7481">
        <v>3</v>
      </c>
      <c r="V7481">
        <v>32100</v>
      </c>
      <c r="W7481" t="s">
        <v>70</v>
      </c>
      <c r="AB7481" t="s">
        <v>129</v>
      </c>
      <c r="AC7481" t="s">
        <v>129</v>
      </c>
      <c r="AD7481" t="s">
        <v>129</v>
      </c>
      <c r="AE7481" t="s">
        <v>63</v>
      </c>
      <c r="AG7481">
        <v>2004</v>
      </c>
      <c r="AH7481">
        <v>20.12</v>
      </c>
      <c r="AI7481">
        <v>37.670490000000001</v>
      </c>
      <c r="AJ7481">
        <v>-97.443983000000003</v>
      </c>
      <c r="AL7481">
        <v>3</v>
      </c>
      <c r="AM7481" t="s">
        <v>63</v>
      </c>
      <c r="AN7481" t="s">
        <v>7147</v>
      </c>
      <c r="AO7481" t="s">
        <v>79</v>
      </c>
      <c r="AP7481" t="s">
        <v>786</v>
      </c>
      <c r="AQ7481" t="s">
        <v>424</v>
      </c>
      <c r="AR7481" t="s">
        <v>1008</v>
      </c>
      <c r="AS7481" t="s">
        <v>83</v>
      </c>
      <c r="AT7481" s="5">
        <v>37622</v>
      </c>
      <c r="AU7481" t="s">
        <v>63</v>
      </c>
      <c r="AV7481" t="s">
        <v>187</v>
      </c>
      <c r="AW7481" t="s">
        <v>372</v>
      </c>
    </row>
    <row r="7482" spans="1:49" x14ac:dyDescent="0.25">
      <c r="A7482">
        <v>412</v>
      </c>
      <c r="B7482" t="s">
        <v>28011</v>
      </c>
      <c r="C7482">
        <v>1</v>
      </c>
      <c r="D7482" t="s">
        <v>86</v>
      </c>
      <c r="E7482" t="s">
        <v>163</v>
      </c>
      <c r="F7482" t="s">
        <v>108</v>
      </c>
      <c r="G7482">
        <v>219.13800000000001</v>
      </c>
      <c r="H7482" t="s">
        <v>8848</v>
      </c>
      <c r="I7482" t="s">
        <v>63</v>
      </c>
      <c r="J7482" t="s">
        <v>91</v>
      </c>
      <c r="K7482" t="s">
        <v>28012</v>
      </c>
      <c r="L7482" t="s">
        <v>1409</v>
      </c>
      <c r="M7482" t="s">
        <v>28013</v>
      </c>
      <c r="N7482">
        <v>144.99999719654789</v>
      </c>
      <c r="O7482">
        <v>1</v>
      </c>
      <c r="P7482">
        <v>112.19999608718176</v>
      </c>
      <c r="Q7482">
        <v>95</v>
      </c>
      <c r="R7482">
        <v>97</v>
      </c>
      <c r="S7482">
        <v>99.7</v>
      </c>
      <c r="T7482">
        <v>0</v>
      </c>
      <c r="U7482">
        <v>2</v>
      </c>
      <c r="V7482">
        <v>7775</v>
      </c>
      <c r="AB7482" t="s">
        <v>129</v>
      </c>
      <c r="AC7482" t="s">
        <v>129</v>
      </c>
      <c r="AD7482" t="s">
        <v>129</v>
      </c>
      <c r="AE7482" t="s">
        <v>63</v>
      </c>
      <c r="AG7482">
        <v>2007</v>
      </c>
      <c r="AH7482">
        <v>29.650000000000002</v>
      </c>
      <c r="AI7482">
        <v>37.67942</v>
      </c>
      <c r="AJ7482">
        <v>-97.271240000000006</v>
      </c>
      <c r="AK7482" t="s">
        <v>262</v>
      </c>
      <c r="AL7482">
        <v>1</v>
      </c>
      <c r="AM7482" t="s">
        <v>63</v>
      </c>
      <c r="AN7482" t="s">
        <v>28014</v>
      </c>
      <c r="AO7482" t="s">
        <v>79</v>
      </c>
      <c r="AP7482" t="s">
        <v>786</v>
      </c>
      <c r="AQ7482" t="s">
        <v>230</v>
      </c>
      <c r="AR7482" t="s">
        <v>944</v>
      </c>
      <c r="AS7482" t="s">
        <v>83</v>
      </c>
      <c r="AT7482" s="5">
        <v>39867</v>
      </c>
      <c r="AU7482" t="s">
        <v>63</v>
      </c>
      <c r="AV7482" t="s">
        <v>546</v>
      </c>
      <c r="AW7482" t="s">
        <v>372</v>
      </c>
    </row>
    <row r="7483" spans="1:49" x14ac:dyDescent="0.25">
      <c r="A7483">
        <v>537</v>
      </c>
      <c r="B7483" t="s">
        <v>25476</v>
      </c>
      <c r="C7483">
        <v>1</v>
      </c>
      <c r="D7483" t="s">
        <v>86</v>
      </c>
      <c r="E7483" t="s">
        <v>163</v>
      </c>
      <c r="F7483" t="s">
        <v>108</v>
      </c>
      <c r="G7483">
        <v>219.95500000000001</v>
      </c>
      <c r="H7483" t="s">
        <v>8848</v>
      </c>
      <c r="I7483" t="s">
        <v>63</v>
      </c>
      <c r="J7483" t="s">
        <v>91</v>
      </c>
      <c r="K7483" t="s">
        <v>25477</v>
      </c>
      <c r="L7483" t="s">
        <v>1409</v>
      </c>
      <c r="M7483" t="s">
        <v>25478</v>
      </c>
      <c r="N7483">
        <v>124.60000245902789</v>
      </c>
      <c r="O7483">
        <v>0</v>
      </c>
      <c r="P7483">
        <v>70.799999036813972</v>
      </c>
      <c r="Q7483">
        <v>78.5</v>
      </c>
      <c r="R7483">
        <v>97</v>
      </c>
      <c r="S7483">
        <v>100</v>
      </c>
      <c r="T7483">
        <v>90</v>
      </c>
      <c r="U7483">
        <v>2</v>
      </c>
      <c r="V7483">
        <v>17595</v>
      </c>
      <c r="AB7483" t="s">
        <v>129</v>
      </c>
      <c r="AC7483" t="s">
        <v>129</v>
      </c>
      <c r="AD7483" t="s">
        <v>129</v>
      </c>
      <c r="AE7483" t="s">
        <v>63</v>
      </c>
      <c r="AG7483">
        <v>2007</v>
      </c>
      <c r="AH7483">
        <v>30.150000000000002</v>
      </c>
      <c r="AI7483">
        <v>37.679220000000001</v>
      </c>
      <c r="AJ7483">
        <v>-97.262150000000005</v>
      </c>
      <c r="AK7483" t="s">
        <v>77</v>
      </c>
      <c r="AL7483">
        <v>1</v>
      </c>
      <c r="AM7483" t="s">
        <v>63</v>
      </c>
      <c r="AN7483" t="s">
        <v>25479</v>
      </c>
      <c r="AO7483" t="s">
        <v>79</v>
      </c>
      <c r="AP7483" t="s">
        <v>786</v>
      </c>
      <c r="AQ7483" t="s">
        <v>634</v>
      </c>
      <c r="AR7483" t="s">
        <v>402</v>
      </c>
      <c r="AS7483" t="s">
        <v>83</v>
      </c>
      <c r="AT7483" s="5">
        <v>39867</v>
      </c>
      <c r="AU7483" t="s">
        <v>63</v>
      </c>
      <c r="AV7483" t="s">
        <v>546</v>
      </c>
      <c r="AW7483" t="s">
        <v>372</v>
      </c>
    </row>
    <row r="7484" spans="1:49" x14ac:dyDescent="0.25">
      <c r="A7484">
        <v>0</v>
      </c>
      <c r="B7484" t="s">
        <v>5684</v>
      </c>
      <c r="C7484">
        <v>1</v>
      </c>
      <c r="D7484" t="s">
        <v>86</v>
      </c>
      <c r="E7484" t="s">
        <v>789</v>
      </c>
      <c r="F7484" t="s">
        <v>177</v>
      </c>
      <c r="G7484">
        <v>263.89999999999998</v>
      </c>
      <c r="H7484" t="s">
        <v>138</v>
      </c>
      <c r="I7484" t="s">
        <v>63</v>
      </c>
      <c r="J7484" t="s">
        <v>91</v>
      </c>
      <c r="K7484" t="s">
        <v>5685</v>
      </c>
      <c r="L7484" t="s">
        <v>141</v>
      </c>
      <c r="M7484" t="s">
        <v>3258</v>
      </c>
      <c r="N7484">
        <v>18.208661417322833</v>
      </c>
      <c r="P7484">
        <v>80</v>
      </c>
      <c r="R7484">
        <v>94</v>
      </c>
      <c r="T7484">
        <v>0</v>
      </c>
      <c r="U7484">
        <v>13</v>
      </c>
      <c r="V7484">
        <v>10600</v>
      </c>
      <c r="AB7484" t="s">
        <v>63</v>
      </c>
      <c r="AC7484" t="s">
        <v>63</v>
      </c>
      <c r="AD7484" t="s">
        <v>63</v>
      </c>
      <c r="AE7484" t="s">
        <v>98</v>
      </c>
      <c r="AG7484">
        <v>1962</v>
      </c>
      <c r="AH7484">
        <v>1.1000000000000001E-2</v>
      </c>
      <c r="AI7484">
        <v>37.87518</v>
      </c>
      <c r="AJ7484">
        <v>-97.698390000000003</v>
      </c>
      <c r="AL7484">
        <v>2</v>
      </c>
      <c r="AM7484" t="s">
        <v>63</v>
      </c>
      <c r="AN7484" t="s">
        <v>5684</v>
      </c>
      <c r="AO7484" t="s">
        <v>100</v>
      </c>
      <c r="AP7484" t="s">
        <v>116</v>
      </c>
      <c r="AQ7484" t="s">
        <v>148</v>
      </c>
      <c r="AR7484" t="s">
        <v>148</v>
      </c>
      <c r="AS7484" t="s">
        <v>131</v>
      </c>
      <c r="AT7484" s="5"/>
      <c r="AV7484" t="s">
        <v>200</v>
      </c>
      <c r="AW7484" t="s">
        <v>876</v>
      </c>
    </row>
    <row r="7485" spans="1:49" x14ac:dyDescent="0.25">
      <c r="A7485">
        <v>0</v>
      </c>
      <c r="B7485" t="s">
        <v>12917</v>
      </c>
      <c r="C7485">
        <v>1</v>
      </c>
      <c r="D7485" t="s">
        <v>86</v>
      </c>
      <c r="E7485" t="s">
        <v>789</v>
      </c>
      <c r="F7485" t="s">
        <v>177</v>
      </c>
      <c r="G7485">
        <v>265.7</v>
      </c>
      <c r="H7485" t="s">
        <v>138</v>
      </c>
      <c r="I7485" t="s">
        <v>63</v>
      </c>
      <c r="J7485" t="s">
        <v>91</v>
      </c>
      <c r="K7485" t="s">
        <v>12918</v>
      </c>
      <c r="L7485" t="s">
        <v>141</v>
      </c>
      <c r="M7485" t="s">
        <v>3258</v>
      </c>
      <c r="N7485">
        <v>10.006561679790027</v>
      </c>
      <c r="P7485">
        <v>80</v>
      </c>
      <c r="R7485">
        <v>94</v>
      </c>
      <c r="T7485">
        <v>0</v>
      </c>
      <c r="U7485">
        <v>13</v>
      </c>
      <c r="V7485">
        <v>10600</v>
      </c>
      <c r="AB7485" t="s">
        <v>63</v>
      </c>
      <c r="AC7485" t="s">
        <v>63</v>
      </c>
      <c r="AD7485" t="s">
        <v>63</v>
      </c>
      <c r="AE7485" t="s">
        <v>129</v>
      </c>
      <c r="AG7485">
        <v>1962</v>
      </c>
      <c r="AH7485">
        <v>1.8110000000000002</v>
      </c>
      <c r="AI7485">
        <v>37.876460000000002</v>
      </c>
      <c r="AJ7485">
        <v>-97.670330000000007</v>
      </c>
      <c r="AL7485">
        <v>1</v>
      </c>
      <c r="AM7485" t="s">
        <v>63</v>
      </c>
      <c r="AN7485" t="s">
        <v>12917</v>
      </c>
      <c r="AO7485" t="s">
        <v>100</v>
      </c>
      <c r="AP7485" t="s">
        <v>116</v>
      </c>
      <c r="AQ7485" t="s">
        <v>148</v>
      </c>
      <c r="AR7485" t="s">
        <v>148</v>
      </c>
      <c r="AS7485" t="s">
        <v>131</v>
      </c>
      <c r="AT7485" s="5"/>
      <c r="AV7485" t="s">
        <v>200</v>
      </c>
      <c r="AW7485" t="s">
        <v>876</v>
      </c>
    </row>
    <row r="7486" spans="1:49" x14ac:dyDescent="0.25">
      <c r="A7486">
        <v>0</v>
      </c>
      <c r="B7486" t="s">
        <v>11574</v>
      </c>
      <c r="C7486">
        <v>1</v>
      </c>
      <c r="D7486" t="s">
        <v>86</v>
      </c>
      <c r="E7486" t="s">
        <v>789</v>
      </c>
      <c r="F7486" t="s">
        <v>177</v>
      </c>
      <c r="G7486">
        <v>273.7</v>
      </c>
      <c r="H7486" t="s">
        <v>138</v>
      </c>
      <c r="I7486" t="s">
        <v>63</v>
      </c>
      <c r="J7486" t="s">
        <v>91</v>
      </c>
      <c r="K7486" t="s">
        <v>11575</v>
      </c>
      <c r="L7486" t="s">
        <v>11576</v>
      </c>
      <c r="M7486" t="s">
        <v>3258</v>
      </c>
      <c r="N7486">
        <v>12.598425196850394</v>
      </c>
      <c r="P7486">
        <v>80</v>
      </c>
      <c r="R7486">
        <v>94</v>
      </c>
      <c r="T7486">
        <v>0</v>
      </c>
      <c r="U7486">
        <v>14</v>
      </c>
      <c r="V7486">
        <v>10100</v>
      </c>
      <c r="AB7486" t="s">
        <v>63</v>
      </c>
      <c r="AC7486" t="s">
        <v>63</v>
      </c>
      <c r="AD7486" t="s">
        <v>63</v>
      </c>
      <c r="AE7486" t="s">
        <v>98</v>
      </c>
      <c r="AG7486">
        <v>1968</v>
      </c>
      <c r="AH7486">
        <v>9.8109999999999999</v>
      </c>
      <c r="AI7486">
        <v>37.825789999999998</v>
      </c>
      <c r="AJ7486">
        <v>-97.546710000000004</v>
      </c>
      <c r="AL7486">
        <v>2</v>
      </c>
      <c r="AM7486" t="s">
        <v>63</v>
      </c>
      <c r="AN7486" t="s">
        <v>11574</v>
      </c>
      <c r="AO7486" t="s">
        <v>100</v>
      </c>
      <c r="AP7486" t="s">
        <v>116</v>
      </c>
      <c r="AQ7486" t="s">
        <v>148</v>
      </c>
      <c r="AR7486" t="s">
        <v>148</v>
      </c>
      <c r="AS7486" t="s">
        <v>131</v>
      </c>
      <c r="AT7486" s="5"/>
      <c r="AV7486" t="s">
        <v>149</v>
      </c>
      <c r="AW7486" t="s">
        <v>876</v>
      </c>
    </row>
    <row r="7487" spans="1:49" x14ac:dyDescent="0.25">
      <c r="A7487">
        <v>0</v>
      </c>
      <c r="B7487" t="s">
        <v>19840</v>
      </c>
      <c r="C7487">
        <v>1</v>
      </c>
      <c r="D7487" t="s">
        <v>86</v>
      </c>
      <c r="E7487" t="s">
        <v>233</v>
      </c>
      <c r="F7487" t="s">
        <v>177</v>
      </c>
      <c r="G7487">
        <v>2.98</v>
      </c>
      <c r="H7487" t="s">
        <v>138</v>
      </c>
      <c r="I7487" t="s">
        <v>63</v>
      </c>
      <c r="J7487" t="s">
        <v>91</v>
      </c>
      <c r="K7487" t="s">
        <v>19841</v>
      </c>
      <c r="L7487" t="s">
        <v>19842</v>
      </c>
      <c r="M7487" t="s">
        <v>5146</v>
      </c>
      <c r="N7487">
        <v>10.006561679790027</v>
      </c>
      <c r="P7487">
        <v>88</v>
      </c>
      <c r="R7487">
        <v>85</v>
      </c>
      <c r="T7487">
        <v>0</v>
      </c>
      <c r="U7487">
        <v>12</v>
      </c>
      <c r="V7487">
        <v>9770</v>
      </c>
      <c r="AB7487" t="s">
        <v>63</v>
      </c>
      <c r="AC7487" t="s">
        <v>63</v>
      </c>
      <c r="AD7487" t="s">
        <v>63</v>
      </c>
      <c r="AE7487" t="s">
        <v>98</v>
      </c>
      <c r="AG7487">
        <v>1964</v>
      </c>
      <c r="AH7487">
        <v>2.98</v>
      </c>
      <c r="AI7487">
        <v>37.787669999999999</v>
      </c>
      <c r="AJ7487">
        <v>-97.283749999999998</v>
      </c>
      <c r="AL7487">
        <v>1</v>
      </c>
      <c r="AM7487" t="s">
        <v>63</v>
      </c>
      <c r="AN7487" t="s">
        <v>19840</v>
      </c>
      <c r="AO7487" t="s">
        <v>100</v>
      </c>
      <c r="AP7487" t="s">
        <v>116</v>
      </c>
      <c r="AQ7487" t="s">
        <v>148</v>
      </c>
      <c r="AR7487" t="s">
        <v>148</v>
      </c>
      <c r="AS7487" t="s">
        <v>131</v>
      </c>
      <c r="AT7487" s="5"/>
      <c r="AV7487" t="s">
        <v>149</v>
      </c>
      <c r="AW7487" t="s">
        <v>150</v>
      </c>
    </row>
    <row r="7488" spans="1:49" x14ac:dyDescent="0.25">
      <c r="A7488">
        <v>0</v>
      </c>
      <c r="B7488" t="s">
        <v>17249</v>
      </c>
      <c r="C7488">
        <v>1</v>
      </c>
      <c r="D7488" t="s">
        <v>86</v>
      </c>
      <c r="E7488" t="s">
        <v>163</v>
      </c>
      <c r="F7488" t="s">
        <v>108</v>
      </c>
      <c r="G7488">
        <v>197.20000000000002</v>
      </c>
      <c r="H7488" t="s">
        <v>138</v>
      </c>
      <c r="I7488" t="s">
        <v>63</v>
      </c>
      <c r="J7488" t="s">
        <v>91</v>
      </c>
      <c r="K7488" t="s">
        <v>17250</v>
      </c>
      <c r="L7488" t="s">
        <v>5135</v>
      </c>
      <c r="M7488" t="s">
        <v>1053</v>
      </c>
      <c r="N7488">
        <v>14.206036745406823</v>
      </c>
      <c r="P7488">
        <v>127</v>
      </c>
      <c r="R7488">
        <v>85</v>
      </c>
      <c r="T7488">
        <v>0</v>
      </c>
      <c r="U7488">
        <v>15</v>
      </c>
      <c r="V7488">
        <v>9650</v>
      </c>
      <c r="AB7488" t="s">
        <v>63</v>
      </c>
      <c r="AC7488" t="s">
        <v>63</v>
      </c>
      <c r="AD7488" t="s">
        <v>63</v>
      </c>
      <c r="AE7488" t="s">
        <v>98</v>
      </c>
      <c r="AG7488">
        <v>1968</v>
      </c>
      <c r="AH7488">
        <v>7.4850000000000003</v>
      </c>
      <c r="AI7488">
        <v>37.670450000000002</v>
      </c>
      <c r="AJ7488">
        <v>-97.671499999999995</v>
      </c>
      <c r="AL7488">
        <v>2</v>
      </c>
      <c r="AM7488" t="s">
        <v>63</v>
      </c>
      <c r="AN7488" t="s">
        <v>17249</v>
      </c>
      <c r="AO7488" t="s">
        <v>79</v>
      </c>
      <c r="AP7488" t="s">
        <v>116</v>
      </c>
      <c r="AQ7488" t="s">
        <v>148</v>
      </c>
      <c r="AR7488" t="s">
        <v>148</v>
      </c>
      <c r="AS7488" t="s">
        <v>131</v>
      </c>
      <c r="AT7488" s="5"/>
      <c r="AV7488" t="s">
        <v>200</v>
      </c>
      <c r="AW7488" t="s">
        <v>1698</v>
      </c>
    </row>
    <row r="7489" spans="1:49" x14ac:dyDescent="0.25">
      <c r="A7489">
        <v>0</v>
      </c>
      <c r="B7489" t="s">
        <v>25820</v>
      </c>
      <c r="C7489">
        <v>1</v>
      </c>
      <c r="D7489" t="s">
        <v>86</v>
      </c>
      <c r="E7489" t="s">
        <v>163</v>
      </c>
      <c r="F7489" t="s">
        <v>108</v>
      </c>
      <c r="G7489">
        <v>199.3</v>
      </c>
      <c r="H7489" t="s">
        <v>138</v>
      </c>
      <c r="I7489" t="s">
        <v>63</v>
      </c>
      <c r="J7489" t="s">
        <v>91</v>
      </c>
      <c r="K7489" t="s">
        <v>25821</v>
      </c>
      <c r="L7489" t="s">
        <v>5135</v>
      </c>
      <c r="M7489" t="s">
        <v>1053</v>
      </c>
      <c r="N7489">
        <v>15.912073490813649</v>
      </c>
      <c r="P7489">
        <v>80</v>
      </c>
      <c r="R7489">
        <v>94</v>
      </c>
      <c r="T7489">
        <v>0</v>
      </c>
      <c r="U7489">
        <v>13</v>
      </c>
      <c r="V7489">
        <v>11100</v>
      </c>
      <c r="AB7489" t="s">
        <v>63</v>
      </c>
      <c r="AC7489" t="s">
        <v>63</v>
      </c>
      <c r="AD7489" t="s">
        <v>63</v>
      </c>
      <c r="AE7489" t="s">
        <v>129</v>
      </c>
      <c r="AG7489">
        <v>1923</v>
      </c>
      <c r="AH7489">
        <v>9.5850000000000009</v>
      </c>
      <c r="AI7489">
        <v>37.663783000000002</v>
      </c>
      <c r="AJ7489">
        <v>-97.640439999999998</v>
      </c>
      <c r="AL7489">
        <v>2</v>
      </c>
      <c r="AM7489" t="s">
        <v>63</v>
      </c>
      <c r="AN7489" t="s">
        <v>25820</v>
      </c>
      <c r="AO7489" t="s">
        <v>79</v>
      </c>
      <c r="AP7489" t="s">
        <v>147</v>
      </c>
      <c r="AQ7489" t="s">
        <v>148</v>
      </c>
      <c r="AR7489" t="s">
        <v>148</v>
      </c>
      <c r="AS7489" t="s">
        <v>131</v>
      </c>
      <c r="AT7489" s="5"/>
      <c r="AV7489" t="s">
        <v>200</v>
      </c>
      <c r="AW7489" t="s">
        <v>1698</v>
      </c>
    </row>
    <row r="7490" spans="1:49" x14ac:dyDescent="0.25">
      <c r="A7490">
        <v>0</v>
      </c>
      <c r="B7490" t="s">
        <v>5133</v>
      </c>
      <c r="C7490">
        <v>1</v>
      </c>
      <c r="D7490" t="s">
        <v>86</v>
      </c>
      <c r="E7490" t="s">
        <v>163</v>
      </c>
      <c r="F7490" t="s">
        <v>108</v>
      </c>
      <c r="G7490">
        <v>199.8</v>
      </c>
      <c r="H7490" t="s">
        <v>138</v>
      </c>
      <c r="I7490" t="s">
        <v>63</v>
      </c>
      <c r="J7490" t="s">
        <v>91</v>
      </c>
      <c r="K7490" t="s">
        <v>5134</v>
      </c>
      <c r="L7490" t="s">
        <v>5135</v>
      </c>
      <c r="M7490" t="s">
        <v>1053</v>
      </c>
      <c r="N7490">
        <v>16.99475065616798</v>
      </c>
      <c r="O7490">
        <v>0</v>
      </c>
      <c r="P7490">
        <v>80</v>
      </c>
      <c r="R7490">
        <v>80</v>
      </c>
      <c r="T7490">
        <v>0</v>
      </c>
      <c r="U7490">
        <v>13</v>
      </c>
      <c r="V7490">
        <v>11100</v>
      </c>
      <c r="AB7490" t="s">
        <v>63</v>
      </c>
      <c r="AC7490" t="s">
        <v>63</v>
      </c>
      <c r="AD7490" t="s">
        <v>63</v>
      </c>
      <c r="AE7490" t="s">
        <v>98</v>
      </c>
      <c r="AG7490">
        <v>1923</v>
      </c>
      <c r="AH7490">
        <v>10.085000000000001</v>
      </c>
      <c r="AI7490">
        <v>37.663690000000003</v>
      </c>
      <c r="AJ7490">
        <v>-97.625919999999994</v>
      </c>
      <c r="AL7490">
        <v>2</v>
      </c>
      <c r="AM7490" t="s">
        <v>63</v>
      </c>
      <c r="AN7490" t="s">
        <v>5133</v>
      </c>
      <c r="AO7490" t="s">
        <v>79</v>
      </c>
      <c r="AP7490" t="s">
        <v>147</v>
      </c>
      <c r="AQ7490" t="s">
        <v>148</v>
      </c>
      <c r="AR7490" t="s">
        <v>148</v>
      </c>
      <c r="AS7490" t="s">
        <v>131</v>
      </c>
      <c r="AT7490" s="5"/>
      <c r="AV7490" t="s">
        <v>200</v>
      </c>
      <c r="AW7490" t="s">
        <v>1698</v>
      </c>
    </row>
    <row r="7491" spans="1:49" x14ac:dyDescent="0.25">
      <c r="A7491">
        <v>0</v>
      </c>
      <c r="B7491" t="s">
        <v>18286</v>
      </c>
      <c r="C7491">
        <v>1</v>
      </c>
      <c r="D7491" t="s">
        <v>86</v>
      </c>
      <c r="E7491" t="s">
        <v>163</v>
      </c>
      <c r="F7491" t="s">
        <v>108</v>
      </c>
      <c r="G7491">
        <v>200.8</v>
      </c>
      <c r="H7491" t="s">
        <v>138</v>
      </c>
      <c r="I7491" t="s">
        <v>63</v>
      </c>
      <c r="J7491" t="s">
        <v>91</v>
      </c>
      <c r="K7491" t="s">
        <v>18287</v>
      </c>
      <c r="L7491" t="s">
        <v>300</v>
      </c>
      <c r="M7491" t="s">
        <v>18288</v>
      </c>
      <c r="N7491">
        <v>12.303149606299213</v>
      </c>
      <c r="P7491">
        <v>20</v>
      </c>
      <c r="R7491">
        <v>85</v>
      </c>
      <c r="T7491">
        <v>0</v>
      </c>
      <c r="U7491">
        <v>10</v>
      </c>
      <c r="V7491">
        <v>50</v>
      </c>
      <c r="AB7491" t="s">
        <v>63</v>
      </c>
      <c r="AC7491" t="s">
        <v>63</v>
      </c>
      <c r="AD7491" t="s">
        <v>63</v>
      </c>
      <c r="AE7491" t="s">
        <v>98</v>
      </c>
      <c r="AG7491">
        <v>1964</v>
      </c>
      <c r="AH7491">
        <v>11.085000000000001</v>
      </c>
      <c r="AI7491">
        <v>37.663989999999998</v>
      </c>
      <c r="AJ7491">
        <v>-97.607730000000004</v>
      </c>
      <c r="AL7491">
        <v>2</v>
      </c>
      <c r="AM7491" t="s">
        <v>63</v>
      </c>
      <c r="AN7491" t="s">
        <v>18286</v>
      </c>
      <c r="AO7491" t="s">
        <v>79</v>
      </c>
      <c r="AP7491" t="s">
        <v>116</v>
      </c>
      <c r="AQ7491" t="s">
        <v>148</v>
      </c>
      <c r="AR7491" t="s">
        <v>148</v>
      </c>
      <c r="AS7491" t="s">
        <v>131</v>
      </c>
      <c r="AT7491" s="5"/>
      <c r="AV7491" t="s">
        <v>487</v>
      </c>
      <c r="AW7491" t="s">
        <v>150</v>
      </c>
    </row>
    <row r="7492" spans="1:49" x14ac:dyDescent="0.25">
      <c r="A7492">
        <v>0</v>
      </c>
      <c r="B7492" t="s">
        <v>3892</v>
      </c>
      <c r="C7492">
        <v>1</v>
      </c>
      <c r="D7492" t="s">
        <v>86</v>
      </c>
      <c r="E7492" t="s">
        <v>163</v>
      </c>
      <c r="F7492" t="s">
        <v>108</v>
      </c>
      <c r="G7492">
        <v>203.20000000000002</v>
      </c>
      <c r="H7492" t="s">
        <v>138</v>
      </c>
      <c r="I7492" t="s">
        <v>63</v>
      </c>
      <c r="J7492" t="s">
        <v>91</v>
      </c>
      <c r="K7492" t="s">
        <v>3893</v>
      </c>
      <c r="L7492" t="s">
        <v>1164</v>
      </c>
      <c r="M7492" t="s">
        <v>1053</v>
      </c>
      <c r="N7492">
        <v>16.699475065616799</v>
      </c>
      <c r="O7492">
        <v>30</v>
      </c>
      <c r="P7492">
        <v>80</v>
      </c>
      <c r="R7492">
        <v>85</v>
      </c>
      <c r="T7492">
        <v>0</v>
      </c>
      <c r="U7492">
        <v>10</v>
      </c>
      <c r="V7492">
        <v>16800</v>
      </c>
      <c r="AB7492" t="s">
        <v>63</v>
      </c>
      <c r="AC7492" t="s">
        <v>63</v>
      </c>
      <c r="AD7492" t="s">
        <v>63</v>
      </c>
      <c r="AE7492" t="s">
        <v>98</v>
      </c>
      <c r="AG7492">
        <v>1923</v>
      </c>
      <c r="AH7492">
        <v>13.485000000000001</v>
      </c>
      <c r="AI7492">
        <v>37.664169999999999</v>
      </c>
      <c r="AJ7492">
        <v>-97.564049999999995</v>
      </c>
      <c r="AK7492" t="s">
        <v>77</v>
      </c>
      <c r="AL7492">
        <v>2</v>
      </c>
      <c r="AM7492" t="s">
        <v>63</v>
      </c>
      <c r="AN7492" t="s">
        <v>3892</v>
      </c>
      <c r="AO7492" t="s">
        <v>79</v>
      </c>
      <c r="AP7492" t="s">
        <v>147</v>
      </c>
      <c r="AQ7492" t="s">
        <v>148</v>
      </c>
      <c r="AR7492" t="s">
        <v>148</v>
      </c>
      <c r="AS7492" t="s">
        <v>131</v>
      </c>
      <c r="AT7492" s="5"/>
      <c r="AV7492" t="s">
        <v>200</v>
      </c>
      <c r="AW7492" t="s">
        <v>150</v>
      </c>
    </row>
    <row r="7493" spans="1:49" x14ac:dyDescent="0.25">
      <c r="A7493">
        <v>0</v>
      </c>
      <c r="B7493" t="s">
        <v>2188</v>
      </c>
      <c r="C7493">
        <v>1</v>
      </c>
      <c r="D7493" t="s">
        <v>86</v>
      </c>
      <c r="E7493" t="s">
        <v>163</v>
      </c>
      <c r="F7493" t="s">
        <v>108</v>
      </c>
      <c r="G7493">
        <v>222.6</v>
      </c>
      <c r="H7493" t="s">
        <v>138</v>
      </c>
      <c r="I7493" t="s">
        <v>63</v>
      </c>
      <c r="J7493" t="s">
        <v>91</v>
      </c>
      <c r="K7493" t="s">
        <v>2189</v>
      </c>
      <c r="L7493" t="s">
        <v>2190</v>
      </c>
      <c r="M7493" t="s">
        <v>1053</v>
      </c>
      <c r="N7493">
        <v>16.99475065616798</v>
      </c>
      <c r="O7493">
        <v>30</v>
      </c>
      <c r="P7493">
        <v>49</v>
      </c>
      <c r="R7493">
        <v>90</v>
      </c>
      <c r="T7493">
        <v>0</v>
      </c>
      <c r="U7493">
        <v>5</v>
      </c>
      <c r="V7493">
        <v>46200</v>
      </c>
      <c r="X7493" t="s">
        <v>2191</v>
      </c>
      <c r="Y7493" t="s">
        <v>144</v>
      </c>
      <c r="Z7493" t="s">
        <v>73</v>
      </c>
      <c r="AA7493" t="s">
        <v>157</v>
      </c>
      <c r="AB7493" t="s">
        <v>63</v>
      </c>
      <c r="AC7493" t="s">
        <v>63</v>
      </c>
      <c r="AD7493" t="s">
        <v>63</v>
      </c>
      <c r="AE7493" t="s">
        <v>98</v>
      </c>
      <c r="AG7493">
        <v>1964</v>
      </c>
      <c r="AH7493">
        <v>32.885000000000005</v>
      </c>
      <c r="AI7493">
        <v>37.679270000000002</v>
      </c>
      <c r="AJ7493">
        <v>-97.213179999999994</v>
      </c>
      <c r="AK7493" t="s">
        <v>262</v>
      </c>
      <c r="AL7493">
        <v>2</v>
      </c>
      <c r="AM7493" t="s">
        <v>63</v>
      </c>
      <c r="AN7493" t="s">
        <v>2188</v>
      </c>
      <c r="AO7493" t="s">
        <v>79</v>
      </c>
      <c r="AP7493" t="s">
        <v>116</v>
      </c>
      <c r="AQ7493" t="s">
        <v>148</v>
      </c>
      <c r="AR7493" t="s">
        <v>148</v>
      </c>
      <c r="AS7493" t="s">
        <v>131</v>
      </c>
      <c r="AT7493" s="5"/>
      <c r="AV7493" t="s">
        <v>149</v>
      </c>
      <c r="AW7493" t="s">
        <v>150</v>
      </c>
    </row>
    <row r="7494" spans="1:49" x14ac:dyDescent="0.25">
      <c r="A7494">
        <v>0</v>
      </c>
      <c r="B7494" t="s">
        <v>24633</v>
      </c>
      <c r="C7494">
        <v>1</v>
      </c>
      <c r="D7494" t="s">
        <v>86</v>
      </c>
      <c r="E7494" t="s">
        <v>178</v>
      </c>
      <c r="F7494" t="s">
        <v>177</v>
      </c>
      <c r="G7494">
        <v>82.100000000000009</v>
      </c>
      <c r="H7494" t="s">
        <v>138</v>
      </c>
      <c r="I7494" t="s">
        <v>63</v>
      </c>
      <c r="J7494" t="s">
        <v>91</v>
      </c>
      <c r="K7494" t="s">
        <v>24634</v>
      </c>
      <c r="L7494" t="s">
        <v>1164</v>
      </c>
      <c r="M7494" t="s">
        <v>3463</v>
      </c>
      <c r="N7494">
        <v>16.305774278215225</v>
      </c>
      <c r="P7494">
        <v>44</v>
      </c>
      <c r="R7494">
        <v>95</v>
      </c>
      <c r="T7494">
        <v>0</v>
      </c>
      <c r="U7494">
        <v>8</v>
      </c>
      <c r="V7494">
        <v>8170</v>
      </c>
      <c r="AB7494" t="s">
        <v>63</v>
      </c>
      <c r="AC7494" t="s">
        <v>63</v>
      </c>
      <c r="AD7494" t="s">
        <v>63</v>
      </c>
      <c r="AE7494" t="s">
        <v>98</v>
      </c>
      <c r="AG7494">
        <v>1941</v>
      </c>
      <c r="AH7494">
        <v>21.693000000000001</v>
      </c>
      <c r="AI7494">
        <v>37.610219999999998</v>
      </c>
      <c r="AJ7494">
        <v>-97.488799999999998</v>
      </c>
      <c r="AL7494">
        <v>2</v>
      </c>
      <c r="AM7494" t="s">
        <v>63</v>
      </c>
      <c r="AN7494" t="s">
        <v>24633</v>
      </c>
      <c r="AO7494" t="s">
        <v>79</v>
      </c>
      <c r="AP7494" t="s">
        <v>147</v>
      </c>
      <c r="AQ7494" t="s">
        <v>148</v>
      </c>
      <c r="AR7494" t="s">
        <v>148</v>
      </c>
      <c r="AS7494" t="s">
        <v>131</v>
      </c>
      <c r="AT7494" s="5"/>
      <c r="AV7494" t="s">
        <v>149</v>
      </c>
      <c r="AW7494" t="s">
        <v>150</v>
      </c>
    </row>
    <row r="7495" spans="1:49" x14ac:dyDescent="0.25">
      <c r="A7495">
        <v>0</v>
      </c>
      <c r="B7495" t="s">
        <v>6518</v>
      </c>
      <c r="C7495">
        <v>1</v>
      </c>
      <c r="D7495" t="s">
        <v>86</v>
      </c>
      <c r="E7495" t="s">
        <v>330</v>
      </c>
      <c r="F7495" t="s">
        <v>177</v>
      </c>
      <c r="G7495">
        <v>64.7</v>
      </c>
      <c r="H7495" t="s">
        <v>489</v>
      </c>
      <c r="I7495" t="s">
        <v>63</v>
      </c>
      <c r="J7495" t="s">
        <v>91</v>
      </c>
      <c r="K7495" t="s">
        <v>6519</v>
      </c>
      <c r="L7495" t="s">
        <v>1385</v>
      </c>
      <c r="M7495" t="s">
        <v>3111</v>
      </c>
      <c r="N7495">
        <v>12.007874015748031</v>
      </c>
      <c r="P7495">
        <v>86</v>
      </c>
      <c r="R7495">
        <v>92</v>
      </c>
      <c r="T7495">
        <v>0</v>
      </c>
      <c r="U7495">
        <v>6</v>
      </c>
      <c r="V7495">
        <v>8660</v>
      </c>
      <c r="AB7495" t="s">
        <v>63</v>
      </c>
      <c r="AC7495" t="s">
        <v>63</v>
      </c>
      <c r="AD7495" t="s">
        <v>63</v>
      </c>
      <c r="AE7495" t="s">
        <v>98</v>
      </c>
      <c r="AG7495">
        <v>1955</v>
      </c>
      <c r="AH7495">
        <v>2.8660000000000001</v>
      </c>
      <c r="AI7495">
        <v>37.50414</v>
      </c>
      <c r="AJ7495">
        <v>-97.255759999999995</v>
      </c>
      <c r="AL7495">
        <v>1</v>
      </c>
      <c r="AM7495" t="s">
        <v>63</v>
      </c>
      <c r="AN7495" t="s">
        <v>6518</v>
      </c>
      <c r="AO7495" t="s">
        <v>100</v>
      </c>
      <c r="AP7495" t="s">
        <v>116</v>
      </c>
      <c r="AQ7495" t="s">
        <v>148</v>
      </c>
      <c r="AR7495" t="s">
        <v>148</v>
      </c>
      <c r="AS7495" t="s">
        <v>131</v>
      </c>
      <c r="AT7495" s="5"/>
      <c r="AV7495" t="s">
        <v>200</v>
      </c>
      <c r="AW7495" t="s">
        <v>3249</v>
      </c>
    </row>
    <row r="7496" spans="1:49" x14ac:dyDescent="0.25">
      <c r="A7496">
        <v>0</v>
      </c>
      <c r="B7496" t="s">
        <v>21504</v>
      </c>
      <c r="C7496">
        <v>1</v>
      </c>
      <c r="D7496" t="s">
        <v>86</v>
      </c>
      <c r="E7496" t="s">
        <v>178</v>
      </c>
      <c r="F7496" t="s">
        <v>177</v>
      </c>
      <c r="G7496">
        <v>69.67</v>
      </c>
      <c r="H7496" t="s">
        <v>138</v>
      </c>
      <c r="I7496" t="s">
        <v>63</v>
      </c>
      <c r="J7496" t="s">
        <v>110</v>
      </c>
      <c r="K7496" t="s">
        <v>21505</v>
      </c>
      <c r="L7496" t="s">
        <v>279</v>
      </c>
      <c r="M7496" t="s">
        <v>3463</v>
      </c>
      <c r="N7496">
        <v>12.696850393700787</v>
      </c>
      <c r="P7496">
        <v>36</v>
      </c>
      <c r="R7496">
        <v>95</v>
      </c>
      <c r="T7496">
        <v>0</v>
      </c>
      <c r="U7496">
        <v>10</v>
      </c>
      <c r="V7496">
        <v>4030</v>
      </c>
      <c r="AB7496" t="s">
        <v>63</v>
      </c>
      <c r="AC7496" t="s">
        <v>63</v>
      </c>
      <c r="AD7496" t="s">
        <v>63</v>
      </c>
      <c r="AE7496" t="s">
        <v>129</v>
      </c>
      <c r="AG7496">
        <v>1950</v>
      </c>
      <c r="AH7496">
        <v>9.2629999999999999</v>
      </c>
      <c r="AI7496">
        <v>37.485419999999998</v>
      </c>
      <c r="AJ7496">
        <v>-97.647850000000005</v>
      </c>
      <c r="AL7496">
        <v>2</v>
      </c>
      <c r="AM7496" t="s">
        <v>63</v>
      </c>
      <c r="AN7496" t="s">
        <v>21504</v>
      </c>
      <c r="AO7496" t="s">
        <v>100</v>
      </c>
      <c r="AP7496" t="s">
        <v>116</v>
      </c>
      <c r="AQ7496" t="s">
        <v>148</v>
      </c>
      <c r="AR7496" t="s">
        <v>148</v>
      </c>
      <c r="AS7496" t="s">
        <v>131</v>
      </c>
      <c r="AT7496" s="5"/>
      <c r="AV7496" t="s">
        <v>149</v>
      </c>
      <c r="AW7496" t="s">
        <v>3826</v>
      </c>
    </row>
    <row r="7497" spans="1:49" x14ac:dyDescent="0.25">
      <c r="A7497">
        <v>0</v>
      </c>
      <c r="B7497" t="s">
        <v>12157</v>
      </c>
      <c r="C7497">
        <v>1</v>
      </c>
      <c r="D7497" t="s">
        <v>86</v>
      </c>
      <c r="E7497" t="s">
        <v>178</v>
      </c>
      <c r="F7497" t="s">
        <v>177</v>
      </c>
      <c r="G7497">
        <v>74.25</v>
      </c>
      <c r="H7497" t="s">
        <v>489</v>
      </c>
      <c r="I7497" t="s">
        <v>63</v>
      </c>
      <c r="J7497" t="s">
        <v>91</v>
      </c>
      <c r="K7497" t="s">
        <v>12158</v>
      </c>
      <c r="L7497" t="s">
        <v>279</v>
      </c>
      <c r="M7497" t="s">
        <v>3463</v>
      </c>
      <c r="N7497">
        <v>12.007874015748031</v>
      </c>
      <c r="P7497">
        <v>30</v>
      </c>
      <c r="R7497">
        <v>97</v>
      </c>
      <c r="T7497">
        <v>0</v>
      </c>
      <c r="U7497">
        <v>12</v>
      </c>
      <c r="V7497">
        <v>4470</v>
      </c>
      <c r="AB7497" t="s">
        <v>63</v>
      </c>
      <c r="AC7497" t="s">
        <v>63</v>
      </c>
      <c r="AD7497" t="s">
        <v>63</v>
      </c>
      <c r="AE7497" t="s">
        <v>129</v>
      </c>
      <c r="AG7497">
        <v>1941</v>
      </c>
      <c r="AH7497">
        <v>14.183</v>
      </c>
      <c r="AI7497">
        <v>37.53237</v>
      </c>
      <c r="AJ7497">
        <v>-97.590509999999995</v>
      </c>
      <c r="AL7497">
        <v>1</v>
      </c>
      <c r="AM7497" t="s">
        <v>63</v>
      </c>
      <c r="AN7497" t="s">
        <v>12157</v>
      </c>
      <c r="AO7497" t="s">
        <v>100</v>
      </c>
      <c r="AP7497" t="s">
        <v>147</v>
      </c>
      <c r="AQ7497" t="s">
        <v>148</v>
      </c>
      <c r="AR7497" t="s">
        <v>148</v>
      </c>
      <c r="AS7497" t="s">
        <v>131</v>
      </c>
      <c r="AT7497" s="5"/>
      <c r="AV7497" t="s">
        <v>149</v>
      </c>
      <c r="AW7497" t="s">
        <v>150</v>
      </c>
    </row>
    <row r="7498" spans="1:49" x14ac:dyDescent="0.25">
      <c r="A7498">
        <v>0</v>
      </c>
      <c r="B7498" t="s">
        <v>20948</v>
      </c>
      <c r="C7498">
        <v>1</v>
      </c>
      <c r="D7498" t="s">
        <v>86</v>
      </c>
      <c r="E7498" t="s">
        <v>5583</v>
      </c>
      <c r="F7498" t="s">
        <v>177</v>
      </c>
      <c r="G7498">
        <v>1.5</v>
      </c>
      <c r="H7498" t="s">
        <v>138</v>
      </c>
      <c r="I7498" t="s">
        <v>63</v>
      </c>
      <c r="J7498" t="s">
        <v>91</v>
      </c>
      <c r="K7498" t="s">
        <v>20949</v>
      </c>
      <c r="L7498" t="s">
        <v>15981</v>
      </c>
      <c r="M7498" t="s">
        <v>15982</v>
      </c>
      <c r="N7498">
        <v>10.498687664041995</v>
      </c>
      <c r="P7498">
        <v>44</v>
      </c>
      <c r="R7498">
        <v>100</v>
      </c>
      <c r="T7498">
        <v>0</v>
      </c>
      <c r="U7498">
        <v>9</v>
      </c>
      <c r="V7498">
        <v>850</v>
      </c>
      <c r="AB7498" t="s">
        <v>63</v>
      </c>
      <c r="AC7498" t="s">
        <v>63</v>
      </c>
      <c r="AD7498" t="s">
        <v>63</v>
      </c>
      <c r="AE7498" t="s">
        <v>129</v>
      </c>
      <c r="AG7498">
        <v>1967</v>
      </c>
      <c r="AH7498">
        <v>1.5</v>
      </c>
      <c r="AI7498">
        <v>37.690689999999996</v>
      </c>
      <c r="AJ7498">
        <v>-97.789500000000004</v>
      </c>
      <c r="AL7498">
        <v>2</v>
      </c>
      <c r="AM7498" t="s">
        <v>63</v>
      </c>
      <c r="AN7498" t="s">
        <v>20948</v>
      </c>
      <c r="AO7498" t="s">
        <v>79</v>
      </c>
      <c r="AP7498" t="s">
        <v>116</v>
      </c>
      <c r="AQ7498" t="s">
        <v>148</v>
      </c>
      <c r="AR7498" t="s">
        <v>148</v>
      </c>
      <c r="AS7498" t="s">
        <v>131</v>
      </c>
      <c r="AT7498" s="5"/>
      <c r="AV7498" t="s">
        <v>149</v>
      </c>
      <c r="AW7498" t="s">
        <v>3299</v>
      </c>
    </row>
    <row r="7499" spans="1:49" x14ac:dyDescent="0.25">
      <c r="A7499">
        <v>0</v>
      </c>
      <c r="B7499" t="s">
        <v>15979</v>
      </c>
      <c r="C7499">
        <v>1</v>
      </c>
      <c r="D7499" t="s">
        <v>86</v>
      </c>
      <c r="E7499" t="s">
        <v>5583</v>
      </c>
      <c r="F7499" t="s">
        <v>177</v>
      </c>
      <c r="G7499">
        <v>2.8000000000000003</v>
      </c>
      <c r="H7499" t="s">
        <v>138</v>
      </c>
      <c r="I7499" t="s">
        <v>63</v>
      </c>
      <c r="J7499" t="s">
        <v>91</v>
      </c>
      <c r="K7499" t="s">
        <v>15980</v>
      </c>
      <c r="L7499" t="s">
        <v>15981</v>
      </c>
      <c r="M7499" t="s">
        <v>15982</v>
      </c>
      <c r="N7499">
        <v>16.50262467191601</v>
      </c>
      <c r="P7499">
        <v>44</v>
      </c>
      <c r="R7499">
        <v>95</v>
      </c>
      <c r="T7499">
        <v>0</v>
      </c>
      <c r="U7499">
        <v>9</v>
      </c>
      <c r="V7499">
        <v>850</v>
      </c>
      <c r="AB7499" t="s">
        <v>63</v>
      </c>
      <c r="AC7499" t="s">
        <v>63</v>
      </c>
      <c r="AD7499" t="s">
        <v>63</v>
      </c>
      <c r="AE7499" t="s">
        <v>129</v>
      </c>
      <c r="AG7499">
        <v>1967</v>
      </c>
      <c r="AH7499">
        <v>2.8000000000000003</v>
      </c>
      <c r="AI7499">
        <v>37.709609999999998</v>
      </c>
      <c r="AJ7499">
        <v>-97.789730000000006</v>
      </c>
      <c r="AL7499">
        <v>2</v>
      </c>
      <c r="AM7499" t="s">
        <v>63</v>
      </c>
      <c r="AN7499" t="s">
        <v>15979</v>
      </c>
      <c r="AO7499" t="s">
        <v>79</v>
      </c>
      <c r="AP7499" t="s">
        <v>116</v>
      </c>
      <c r="AQ7499" t="s">
        <v>148</v>
      </c>
      <c r="AR7499" t="s">
        <v>148</v>
      </c>
      <c r="AS7499" t="s">
        <v>131</v>
      </c>
      <c r="AT7499" s="5"/>
      <c r="AV7499" t="s">
        <v>149</v>
      </c>
      <c r="AW7499" t="s">
        <v>150</v>
      </c>
    </row>
    <row r="7500" spans="1:49" x14ac:dyDescent="0.25">
      <c r="A7500">
        <v>0</v>
      </c>
      <c r="B7500" t="s">
        <v>9257</v>
      </c>
      <c r="C7500">
        <v>1</v>
      </c>
      <c r="D7500" t="s">
        <v>86</v>
      </c>
      <c r="E7500" t="s">
        <v>163</v>
      </c>
      <c r="F7500" t="s">
        <v>108</v>
      </c>
      <c r="G7500">
        <v>191.77</v>
      </c>
      <c r="H7500" t="s">
        <v>138</v>
      </c>
      <c r="I7500" t="s">
        <v>63</v>
      </c>
      <c r="J7500" t="s">
        <v>91</v>
      </c>
      <c r="K7500" t="s">
        <v>9258</v>
      </c>
      <c r="L7500" t="s">
        <v>5866</v>
      </c>
      <c r="M7500" t="s">
        <v>1053</v>
      </c>
      <c r="N7500">
        <v>12.106299212598426</v>
      </c>
      <c r="O7500">
        <v>30</v>
      </c>
      <c r="P7500">
        <v>127</v>
      </c>
      <c r="R7500">
        <v>95</v>
      </c>
      <c r="T7500">
        <v>0</v>
      </c>
      <c r="U7500">
        <v>17</v>
      </c>
      <c r="V7500">
        <v>7770</v>
      </c>
      <c r="AB7500" t="s">
        <v>63</v>
      </c>
      <c r="AC7500" t="s">
        <v>63</v>
      </c>
      <c r="AD7500" t="s">
        <v>63</v>
      </c>
      <c r="AE7500" t="s">
        <v>129</v>
      </c>
      <c r="AG7500">
        <v>1968</v>
      </c>
      <c r="AH7500">
        <v>2.0550000000000002</v>
      </c>
      <c r="AI7500">
        <v>37.667549999999999</v>
      </c>
      <c r="AJ7500">
        <v>-97.769670000000005</v>
      </c>
      <c r="AK7500" t="s">
        <v>77</v>
      </c>
      <c r="AL7500">
        <v>2</v>
      </c>
      <c r="AM7500" t="s">
        <v>63</v>
      </c>
      <c r="AN7500" t="s">
        <v>9257</v>
      </c>
      <c r="AO7500" t="s">
        <v>79</v>
      </c>
      <c r="AP7500" t="s">
        <v>116</v>
      </c>
      <c r="AQ7500" t="s">
        <v>148</v>
      </c>
      <c r="AR7500" t="s">
        <v>148</v>
      </c>
      <c r="AS7500" t="s">
        <v>131</v>
      </c>
      <c r="AT7500" s="5"/>
      <c r="AV7500" t="s">
        <v>200</v>
      </c>
      <c r="AW7500" t="s">
        <v>3299</v>
      </c>
    </row>
    <row r="7501" spans="1:49" x14ac:dyDescent="0.25">
      <c r="A7501">
        <v>0</v>
      </c>
      <c r="B7501" t="s">
        <v>4620</v>
      </c>
      <c r="C7501">
        <v>1</v>
      </c>
      <c r="D7501" t="s">
        <v>86</v>
      </c>
      <c r="E7501" t="s">
        <v>89</v>
      </c>
      <c r="F7501" t="s">
        <v>65</v>
      </c>
      <c r="G7501">
        <v>4.4000000000000004</v>
      </c>
      <c r="H7501" t="s">
        <v>138</v>
      </c>
      <c r="I7501" t="s">
        <v>63</v>
      </c>
      <c r="J7501" t="s">
        <v>91</v>
      </c>
      <c r="K7501" t="s">
        <v>4621</v>
      </c>
      <c r="L7501" t="s">
        <v>141</v>
      </c>
      <c r="M7501" t="s">
        <v>4622</v>
      </c>
      <c r="N7501">
        <v>15.485564304461942</v>
      </c>
      <c r="O7501">
        <v>45</v>
      </c>
      <c r="P7501">
        <v>80</v>
      </c>
      <c r="R7501">
        <v>90</v>
      </c>
      <c r="T7501">
        <v>0</v>
      </c>
      <c r="U7501">
        <v>10</v>
      </c>
      <c r="V7501">
        <v>32500</v>
      </c>
      <c r="AB7501" t="s">
        <v>63</v>
      </c>
      <c r="AC7501" t="s">
        <v>63</v>
      </c>
      <c r="AD7501" t="s">
        <v>63</v>
      </c>
      <c r="AE7501" t="s">
        <v>98</v>
      </c>
      <c r="AG7501">
        <v>1961</v>
      </c>
      <c r="AH7501">
        <v>4.4000000000000004</v>
      </c>
      <c r="AI7501">
        <v>37.636490000000002</v>
      </c>
      <c r="AJ7501">
        <v>-97.394530000000003</v>
      </c>
      <c r="AK7501" t="s">
        <v>77</v>
      </c>
      <c r="AL7501">
        <v>2</v>
      </c>
      <c r="AM7501" t="s">
        <v>63</v>
      </c>
      <c r="AN7501" t="s">
        <v>4620</v>
      </c>
      <c r="AO7501" t="s">
        <v>79</v>
      </c>
      <c r="AP7501" t="s">
        <v>116</v>
      </c>
      <c r="AQ7501" t="s">
        <v>148</v>
      </c>
      <c r="AR7501" t="s">
        <v>148</v>
      </c>
      <c r="AS7501" t="s">
        <v>131</v>
      </c>
      <c r="AT7501" s="5"/>
      <c r="AV7501" t="s">
        <v>200</v>
      </c>
      <c r="AW7501" t="s">
        <v>150</v>
      </c>
    </row>
    <row r="7502" spans="1:49" x14ac:dyDescent="0.25">
      <c r="A7502">
        <v>0</v>
      </c>
      <c r="B7502" t="s">
        <v>11160</v>
      </c>
      <c r="C7502">
        <v>1</v>
      </c>
      <c r="D7502" t="s">
        <v>86</v>
      </c>
      <c r="E7502" t="s">
        <v>89</v>
      </c>
      <c r="F7502" t="s">
        <v>65</v>
      </c>
      <c r="G7502">
        <v>7.8</v>
      </c>
      <c r="H7502" t="s">
        <v>138</v>
      </c>
      <c r="I7502" t="s">
        <v>63</v>
      </c>
      <c r="J7502" t="s">
        <v>91</v>
      </c>
      <c r="K7502" t="s">
        <v>11161</v>
      </c>
      <c r="L7502" t="s">
        <v>141</v>
      </c>
      <c r="M7502" t="s">
        <v>4622</v>
      </c>
      <c r="N7502">
        <v>12.204724409448819</v>
      </c>
      <c r="P7502">
        <v>80</v>
      </c>
      <c r="R7502">
        <v>90</v>
      </c>
      <c r="T7502">
        <v>0</v>
      </c>
      <c r="U7502">
        <v>9</v>
      </c>
      <c r="V7502">
        <v>45800</v>
      </c>
      <c r="AB7502" t="s">
        <v>63</v>
      </c>
      <c r="AC7502" t="s">
        <v>63</v>
      </c>
      <c r="AD7502" t="s">
        <v>63</v>
      </c>
      <c r="AE7502" t="s">
        <v>129</v>
      </c>
      <c r="AG7502">
        <v>1961</v>
      </c>
      <c r="AH7502">
        <v>7.8</v>
      </c>
      <c r="AI7502">
        <v>37.682989999999997</v>
      </c>
      <c r="AJ7502">
        <v>-97.407210000000006</v>
      </c>
      <c r="AL7502">
        <v>2</v>
      </c>
      <c r="AM7502" t="s">
        <v>63</v>
      </c>
      <c r="AN7502" t="s">
        <v>11160</v>
      </c>
      <c r="AO7502" t="s">
        <v>100</v>
      </c>
      <c r="AP7502" t="s">
        <v>116</v>
      </c>
      <c r="AQ7502" t="s">
        <v>148</v>
      </c>
      <c r="AR7502" t="s">
        <v>148</v>
      </c>
      <c r="AS7502" t="s">
        <v>131</v>
      </c>
      <c r="AT7502" s="5"/>
      <c r="AV7502" t="s">
        <v>200</v>
      </c>
      <c r="AW7502" t="s">
        <v>150</v>
      </c>
    </row>
    <row r="7503" spans="1:49" x14ac:dyDescent="0.25">
      <c r="A7503">
        <v>0</v>
      </c>
      <c r="B7503" t="s">
        <v>7163</v>
      </c>
      <c r="C7503">
        <v>1</v>
      </c>
      <c r="D7503" t="s">
        <v>86</v>
      </c>
      <c r="E7503" t="s">
        <v>267</v>
      </c>
      <c r="F7503" t="s">
        <v>65</v>
      </c>
      <c r="G7503">
        <v>21.18</v>
      </c>
      <c r="H7503" t="s">
        <v>138</v>
      </c>
      <c r="I7503" t="s">
        <v>63</v>
      </c>
      <c r="J7503" t="s">
        <v>91</v>
      </c>
      <c r="K7503" t="s">
        <v>7164</v>
      </c>
      <c r="L7503" t="s">
        <v>7165</v>
      </c>
      <c r="M7503" t="s">
        <v>1907</v>
      </c>
      <c r="N7503">
        <v>14.206036745406823</v>
      </c>
      <c r="P7503">
        <v>80</v>
      </c>
      <c r="R7503">
        <v>95</v>
      </c>
      <c r="T7503">
        <v>0</v>
      </c>
      <c r="U7503">
        <v>18</v>
      </c>
      <c r="V7503">
        <v>23700</v>
      </c>
      <c r="AB7503" t="s">
        <v>63</v>
      </c>
      <c r="AC7503" t="s">
        <v>63</v>
      </c>
      <c r="AD7503" t="s">
        <v>63</v>
      </c>
      <c r="AE7503" t="s">
        <v>129</v>
      </c>
      <c r="AG7503">
        <v>1971</v>
      </c>
      <c r="AH7503">
        <v>21.18</v>
      </c>
      <c r="AI7503">
        <v>37.896459999999998</v>
      </c>
      <c r="AJ7503">
        <v>-97.326520000000002</v>
      </c>
      <c r="AL7503">
        <v>2</v>
      </c>
      <c r="AM7503" t="s">
        <v>63</v>
      </c>
      <c r="AN7503" t="s">
        <v>7163</v>
      </c>
      <c r="AO7503" t="s">
        <v>100</v>
      </c>
      <c r="AP7503" t="s">
        <v>116</v>
      </c>
      <c r="AQ7503" t="s">
        <v>148</v>
      </c>
      <c r="AR7503" t="s">
        <v>148</v>
      </c>
      <c r="AS7503" t="s">
        <v>131</v>
      </c>
      <c r="AT7503" s="5"/>
      <c r="AV7503" t="s">
        <v>200</v>
      </c>
      <c r="AW7503" t="s">
        <v>150</v>
      </c>
    </row>
    <row r="7504" spans="1:49" x14ac:dyDescent="0.25">
      <c r="A7504">
        <v>0</v>
      </c>
      <c r="B7504" t="s">
        <v>22114</v>
      </c>
      <c r="C7504">
        <v>1</v>
      </c>
      <c r="D7504" t="s">
        <v>86</v>
      </c>
      <c r="E7504" t="s">
        <v>163</v>
      </c>
      <c r="F7504" t="s">
        <v>108</v>
      </c>
      <c r="G7504">
        <v>192.07</v>
      </c>
      <c r="H7504" t="s">
        <v>138</v>
      </c>
      <c r="I7504" t="s">
        <v>63</v>
      </c>
      <c r="J7504" t="s">
        <v>91</v>
      </c>
      <c r="K7504" t="s">
        <v>22115</v>
      </c>
      <c r="L7504" t="s">
        <v>5866</v>
      </c>
      <c r="M7504" t="s">
        <v>1053</v>
      </c>
      <c r="N7504">
        <v>10.006561679790027</v>
      </c>
      <c r="P7504">
        <v>127</v>
      </c>
      <c r="R7504">
        <v>85</v>
      </c>
      <c r="T7504">
        <v>0</v>
      </c>
      <c r="U7504">
        <v>17</v>
      </c>
      <c r="V7504">
        <v>7770</v>
      </c>
      <c r="AB7504" t="s">
        <v>63</v>
      </c>
      <c r="AC7504" t="s">
        <v>63</v>
      </c>
      <c r="AD7504" t="s">
        <v>63</v>
      </c>
      <c r="AE7504" t="s">
        <v>98</v>
      </c>
      <c r="AG7504">
        <v>1968</v>
      </c>
      <c r="AH7504">
        <v>2.355</v>
      </c>
      <c r="AI7504">
        <v>37.667459999999998</v>
      </c>
      <c r="AJ7504">
        <v>-97.764210000000006</v>
      </c>
      <c r="AL7504">
        <v>1</v>
      </c>
      <c r="AM7504" t="s">
        <v>63</v>
      </c>
      <c r="AN7504" t="s">
        <v>22114</v>
      </c>
      <c r="AO7504" t="s">
        <v>79</v>
      </c>
      <c r="AP7504" t="s">
        <v>116</v>
      </c>
      <c r="AQ7504" t="s">
        <v>148</v>
      </c>
      <c r="AR7504" t="s">
        <v>148</v>
      </c>
      <c r="AS7504" t="s">
        <v>131</v>
      </c>
      <c r="AT7504" s="5"/>
      <c r="AV7504" t="s">
        <v>200</v>
      </c>
      <c r="AW7504" t="s">
        <v>3826</v>
      </c>
    </row>
    <row r="7505" spans="1:49" x14ac:dyDescent="0.25">
      <c r="A7505">
        <v>0</v>
      </c>
      <c r="B7505" t="s">
        <v>5864</v>
      </c>
      <c r="C7505">
        <v>1</v>
      </c>
      <c r="D7505" t="s">
        <v>86</v>
      </c>
      <c r="E7505" t="s">
        <v>163</v>
      </c>
      <c r="F7505" t="s">
        <v>108</v>
      </c>
      <c r="G7505">
        <v>196.05</v>
      </c>
      <c r="H7505" t="s">
        <v>138</v>
      </c>
      <c r="I7505" t="s">
        <v>63</v>
      </c>
      <c r="J7505" t="s">
        <v>91</v>
      </c>
      <c r="K7505" t="s">
        <v>5865</v>
      </c>
      <c r="L7505" t="s">
        <v>5866</v>
      </c>
      <c r="M7505" t="s">
        <v>1053</v>
      </c>
      <c r="N7505">
        <v>14.402887139107612</v>
      </c>
      <c r="O7505">
        <v>30</v>
      </c>
      <c r="P7505">
        <v>167.0275590551181</v>
      </c>
      <c r="R7505">
        <v>95</v>
      </c>
      <c r="T7505">
        <v>0</v>
      </c>
      <c r="U7505">
        <v>17</v>
      </c>
      <c r="V7505">
        <v>7820</v>
      </c>
      <c r="AB7505" t="s">
        <v>63</v>
      </c>
      <c r="AC7505" t="s">
        <v>63</v>
      </c>
      <c r="AD7505" t="s">
        <v>63</v>
      </c>
      <c r="AE7505" t="s">
        <v>129</v>
      </c>
      <c r="AG7505">
        <v>1968</v>
      </c>
      <c r="AH7505">
        <v>6.335</v>
      </c>
      <c r="AI7505">
        <v>37.669730000000001</v>
      </c>
      <c r="AJ7505">
        <v>-97.692419999999998</v>
      </c>
      <c r="AK7505" t="s">
        <v>262</v>
      </c>
      <c r="AL7505">
        <v>2</v>
      </c>
      <c r="AM7505" t="s">
        <v>63</v>
      </c>
      <c r="AN7505" t="s">
        <v>5864</v>
      </c>
      <c r="AO7505" t="s">
        <v>79</v>
      </c>
      <c r="AP7505" t="s">
        <v>116</v>
      </c>
      <c r="AQ7505" t="s">
        <v>148</v>
      </c>
      <c r="AR7505" t="s">
        <v>148</v>
      </c>
      <c r="AS7505" t="s">
        <v>131</v>
      </c>
      <c r="AT7505" s="5"/>
      <c r="AV7505" t="s">
        <v>200</v>
      </c>
      <c r="AW7505" t="s">
        <v>3299</v>
      </c>
    </row>
    <row r="7506" spans="1:49" x14ac:dyDescent="0.25">
      <c r="A7506">
        <v>0</v>
      </c>
      <c r="B7506" t="s">
        <v>26138</v>
      </c>
      <c r="C7506">
        <v>1</v>
      </c>
      <c r="D7506" t="s">
        <v>86</v>
      </c>
      <c r="E7506" t="s">
        <v>267</v>
      </c>
      <c r="F7506" t="s">
        <v>65</v>
      </c>
      <c r="G7506">
        <v>8.64</v>
      </c>
      <c r="H7506" t="s">
        <v>138</v>
      </c>
      <c r="I7506" t="s">
        <v>63</v>
      </c>
      <c r="J7506" t="s">
        <v>91</v>
      </c>
      <c r="K7506" t="s">
        <v>26139</v>
      </c>
      <c r="L7506" t="s">
        <v>14595</v>
      </c>
      <c r="M7506" t="s">
        <v>1907</v>
      </c>
      <c r="N7506">
        <v>16.50262467191601</v>
      </c>
      <c r="P7506">
        <v>128</v>
      </c>
      <c r="R7506">
        <v>97</v>
      </c>
      <c r="T7506">
        <v>0</v>
      </c>
      <c r="U7506">
        <v>8</v>
      </c>
      <c r="V7506">
        <v>79000</v>
      </c>
      <c r="AB7506" t="s">
        <v>63</v>
      </c>
      <c r="AC7506" t="s">
        <v>63</v>
      </c>
      <c r="AD7506" t="s">
        <v>63</v>
      </c>
      <c r="AE7506" t="s">
        <v>129</v>
      </c>
      <c r="AG7506">
        <v>1970</v>
      </c>
      <c r="AH7506">
        <v>8.64</v>
      </c>
      <c r="AI7506">
        <v>37.716940000000001</v>
      </c>
      <c r="AJ7506">
        <v>-97.321929999999995</v>
      </c>
      <c r="AL7506">
        <v>2</v>
      </c>
      <c r="AM7506" t="s">
        <v>63</v>
      </c>
      <c r="AN7506" t="s">
        <v>26138</v>
      </c>
      <c r="AO7506" t="s">
        <v>100</v>
      </c>
      <c r="AP7506" t="s">
        <v>116</v>
      </c>
      <c r="AQ7506" t="s">
        <v>148</v>
      </c>
      <c r="AR7506" t="s">
        <v>148</v>
      </c>
      <c r="AS7506" t="s">
        <v>131</v>
      </c>
      <c r="AT7506" s="5"/>
      <c r="AV7506" t="s">
        <v>200</v>
      </c>
      <c r="AW7506" t="s">
        <v>150</v>
      </c>
    </row>
    <row r="7507" spans="1:49" x14ac:dyDescent="0.25">
      <c r="A7507">
        <v>0</v>
      </c>
      <c r="B7507" t="s">
        <v>18552</v>
      </c>
      <c r="C7507">
        <v>1</v>
      </c>
      <c r="D7507" t="s">
        <v>86</v>
      </c>
      <c r="E7507" t="s">
        <v>789</v>
      </c>
      <c r="F7507" t="s">
        <v>177</v>
      </c>
      <c r="G7507">
        <v>284.25</v>
      </c>
      <c r="H7507" t="s">
        <v>138</v>
      </c>
      <c r="I7507" t="s">
        <v>63</v>
      </c>
      <c r="J7507" t="s">
        <v>91</v>
      </c>
      <c r="K7507" t="s">
        <v>18553</v>
      </c>
      <c r="L7507" t="s">
        <v>141</v>
      </c>
      <c r="M7507" t="s">
        <v>3258</v>
      </c>
      <c r="N7507">
        <v>18.799212598425196</v>
      </c>
      <c r="O7507">
        <v>30</v>
      </c>
      <c r="P7507">
        <v>80</v>
      </c>
      <c r="R7507">
        <v>90</v>
      </c>
      <c r="T7507">
        <v>0</v>
      </c>
      <c r="U7507">
        <v>10</v>
      </c>
      <c r="V7507">
        <v>26600</v>
      </c>
      <c r="AB7507" t="s">
        <v>63</v>
      </c>
      <c r="AC7507" t="s">
        <v>63</v>
      </c>
      <c r="AD7507" t="s">
        <v>63</v>
      </c>
      <c r="AE7507" t="s">
        <v>98</v>
      </c>
      <c r="AG7507">
        <v>1975</v>
      </c>
      <c r="AH7507">
        <v>20.361000000000001</v>
      </c>
      <c r="AI7507">
        <v>37.758929999999999</v>
      </c>
      <c r="AJ7507">
        <v>-97.397109999999998</v>
      </c>
      <c r="AK7507" t="s">
        <v>262</v>
      </c>
      <c r="AL7507">
        <v>2</v>
      </c>
      <c r="AM7507" t="s">
        <v>63</v>
      </c>
      <c r="AN7507" t="s">
        <v>18552</v>
      </c>
      <c r="AO7507" t="s">
        <v>100</v>
      </c>
      <c r="AP7507" t="s">
        <v>116</v>
      </c>
      <c r="AQ7507" t="s">
        <v>148</v>
      </c>
      <c r="AR7507" t="s">
        <v>148</v>
      </c>
      <c r="AS7507" t="s">
        <v>131</v>
      </c>
      <c r="AT7507" s="5"/>
      <c r="AV7507" t="s">
        <v>149</v>
      </c>
      <c r="AW7507" t="s">
        <v>150</v>
      </c>
    </row>
    <row r="7508" spans="1:49" x14ac:dyDescent="0.25">
      <c r="A7508">
        <v>0</v>
      </c>
      <c r="B7508" t="s">
        <v>1050</v>
      </c>
      <c r="C7508">
        <v>1</v>
      </c>
      <c r="D7508" t="s">
        <v>86</v>
      </c>
      <c r="E7508" t="s">
        <v>163</v>
      </c>
      <c r="F7508" t="s">
        <v>108</v>
      </c>
      <c r="G7508">
        <v>222.8</v>
      </c>
      <c r="H7508" t="s">
        <v>138</v>
      </c>
      <c r="I7508" t="s">
        <v>63</v>
      </c>
      <c r="J7508" t="s">
        <v>91</v>
      </c>
      <c r="K7508" t="s">
        <v>1051</v>
      </c>
      <c r="L7508" t="s">
        <v>1052</v>
      </c>
      <c r="M7508" t="s">
        <v>1053</v>
      </c>
      <c r="N7508">
        <v>19.488188976377952</v>
      </c>
      <c r="O7508">
        <v>0</v>
      </c>
      <c r="P7508">
        <v>72</v>
      </c>
      <c r="R7508">
        <v>95</v>
      </c>
      <c r="T7508">
        <v>0</v>
      </c>
      <c r="U7508">
        <v>5</v>
      </c>
      <c r="V7508">
        <v>46200</v>
      </c>
      <c r="X7508" t="s">
        <v>1054</v>
      </c>
      <c r="Y7508" t="s">
        <v>144</v>
      </c>
      <c r="Z7508" t="s">
        <v>73</v>
      </c>
      <c r="AA7508" t="s">
        <v>97</v>
      </c>
      <c r="AB7508" t="s">
        <v>63</v>
      </c>
      <c r="AC7508" t="s">
        <v>63</v>
      </c>
      <c r="AD7508" t="s">
        <v>63</v>
      </c>
      <c r="AE7508" t="s">
        <v>98</v>
      </c>
      <c r="AG7508">
        <v>1947</v>
      </c>
      <c r="AH7508">
        <v>33.085000000000001</v>
      </c>
      <c r="AI7508">
        <v>37.679279999999999</v>
      </c>
      <c r="AJ7508">
        <v>-97.210700000000003</v>
      </c>
      <c r="AL7508">
        <v>3</v>
      </c>
      <c r="AM7508" t="s">
        <v>63</v>
      </c>
      <c r="AN7508" t="s">
        <v>1050</v>
      </c>
      <c r="AO7508" t="s">
        <v>79</v>
      </c>
      <c r="AP7508" t="s">
        <v>147</v>
      </c>
      <c r="AQ7508" t="s">
        <v>148</v>
      </c>
      <c r="AR7508" t="s">
        <v>148</v>
      </c>
      <c r="AS7508" t="s">
        <v>131</v>
      </c>
      <c r="AT7508" s="5"/>
      <c r="AV7508" t="s">
        <v>149</v>
      </c>
      <c r="AW7508" t="s">
        <v>150</v>
      </c>
    </row>
    <row r="7509" spans="1:49" x14ac:dyDescent="0.25">
      <c r="A7509">
        <v>0</v>
      </c>
      <c r="B7509" t="s">
        <v>23104</v>
      </c>
      <c r="C7509">
        <v>1</v>
      </c>
      <c r="D7509" t="s">
        <v>86</v>
      </c>
      <c r="E7509" t="s">
        <v>789</v>
      </c>
      <c r="F7509" t="s">
        <v>177</v>
      </c>
      <c r="G7509">
        <v>282.34000000000003</v>
      </c>
      <c r="H7509" t="s">
        <v>138</v>
      </c>
      <c r="I7509" t="s">
        <v>63</v>
      </c>
      <c r="J7509" t="s">
        <v>91</v>
      </c>
      <c r="K7509" t="s">
        <v>23105</v>
      </c>
      <c r="L7509" t="s">
        <v>141</v>
      </c>
      <c r="M7509" t="s">
        <v>23106</v>
      </c>
      <c r="N7509">
        <v>16.207349081364828</v>
      </c>
      <c r="P7509">
        <v>38</v>
      </c>
      <c r="R7509">
        <v>97</v>
      </c>
      <c r="T7509">
        <v>0</v>
      </c>
      <c r="U7509">
        <v>8</v>
      </c>
      <c r="V7509">
        <v>7875</v>
      </c>
      <c r="AB7509" t="s">
        <v>63</v>
      </c>
      <c r="AC7509" t="s">
        <v>63</v>
      </c>
      <c r="AD7509" t="s">
        <v>63</v>
      </c>
      <c r="AE7509" t="s">
        <v>129</v>
      </c>
      <c r="AG7509">
        <v>1975</v>
      </c>
      <c r="AH7509">
        <v>18.451000000000001</v>
      </c>
      <c r="AI7509">
        <v>37.76032</v>
      </c>
      <c r="AJ7509">
        <v>-97.426180000000002</v>
      </c>
      <c r="AL7509">
        <v>2</v>
      </c>
      <c r="AM7509" t="s">
        <v>63</v>
      </c>
      <c r="AN7509" t="s">
        <v>23104</v>
      </c>
      <c r="AO7509" t="s">
        <v>100</v>
      </c>
      <c r="AP7509" t="s">
        <v>116</v>
      </c>
      <c r="AQ7509" t="s">
        <v>148</v>
      </c>
      <c r="AR7509" t="s">
        <v>148</v>
      </c>
      <c r="AS7509" t="s">
        <v>131</v>
      </c>
      <c r="AT7509" s="5"/>
      <c r="AV7509" t="s">
        <v>149</v>
      </c>
      <c r="AW7509" t="s">
        <v>150</v>
      </c>
    </row>
    <row r="7510" spans="1:49" x14ac:dyDescent="0.25">
      <c r="A7510">
        <v>0</v>
      </c>
      <c r="B7510" t="s">
        <v>10739</v>
      </c>
      <c r="C7510">
        <v>1</v>
      </c>
      <c r="D7510" t="s">
        <v>86</v>
      </c>
      <c r="E7510" t="s">
        <v>789</v>
      </c>
      <c r="F7510" t="s">
        <v>177</v>
      </c>
      <c r="G7510">
        <v>282.35000000000002</v>
      </c>
      <c r="H7510" t="s">
        <v>138</v>
      </c>
      <c r="I7510" t="s">
        <v>63</v>
      </c>
      <c r="J7510" t="s">
        <v>91</v>
      </c>
      <c r="K7510" t="s">
        <v>10740</v>
      </c>
      <c r="L7510" t="s">
        <v>141</v>
      </c>
      <c r="M7510" t="s">
        <v>10741</v>
      </c>
      <c r="N7510">
        <v>16.207349081364828</v>
      </c>
      <c r="P7510">
        <v>24</v>
      </c>
      <c r="R7510">
        <v>97</v>
      </c>
      <c r="T7510">
        <v>0</v>
      </c>
      <c r="U7510">
        <v>8</v>
      </c>
      <c r="V7510">
        <v>7875</v>
      </c>
      <c r="AB7510" t="s">
        <v>63</v>
      </c>
      <c r="AC7510" t="s">
        <v>63</v>
      </c>
      <c r="AD7510" t="s">
        <v>63</v>
      </c>
      <c r="AE7510" t="s">
        <v>129</v>
      </c>
      <c r="AG7510">
        <v>1975</v>
      </c>
      <c r="AH7510">
        <v>18.461000000000002</v>
      </c>
      <c r="AI7510">
        <v>37.759050000000002</v>
      </c>
      <c r="AJ7510">
        <v>-97.426159999999996</v>
      </c>
      <c r="AL7510">
        <v>2</v>
      </c>
      <c r="AM7510" t="s">
        <v>63</v>
      </c>
      <c r="AN7510" t="s">
        <v>10739</v>
      </c>
      <c r="AO7510" t="s">
        <v>100</v>
      </c>
      <c r="AP7510" t="s">
        <v>116</v>
      </c>
      <c r="AQ7510" t="s">
        <v>148</v>
      </c>
      <c r="AR7510" t="s">
        <v>148</v>
      </c>
      <c r="AS7510" t="s">
        <v>131</v>
      </c>
      <c r="AT7510" s="5"/>
      <c r="AV7510" t="s">
        <v>149</v>
      </c>
      <c r="AW7510" t="s">
        <v>150</v>
      </c>
    </row>
    <row r="7511" spans="1:49" x14ac:dyDescent="0.25">
      <c r="A7511">
        <v>0</v>
      </c>
      <c r="B7511" t="s">
        <v>25118</v>
      </c>
      <c r="C7511">
        <v>1</v>
      </c>
      <c r="D7511" t="s">
        <v>86</v>
      </c>
      <c r="E7511" t="s">
        <v>789</v>
      </c>
      <c r="F7511" t="s">
        <v>177</v>
      </c>
      <c r="G7511">
        <v>282.36</v>
      </c>
      <c r="H7511" t="s">
        <v>138</v>
      </c>
      <c r="I7511" t="s">
        <v>63</v>
      </c>
      <c r="J7511" t="s">
        <v>91</v>
      </c>
      <c r="K7511" t="s">
        <v>25119</v>
      </c>
      <c r="L7511" t="s">
        <v>141</v>
      </c>
      <c r="M7511" t="s">
        <v>3258</v>
      </c>
      <c r="N7511">
        <v>16.207349081364828</v>
      </c>
      <c r="P7511">
        <v>80</v>
      </c>
      <c r="R7511">
        <v>97</v>
      </c>
      <c r="T7511">
        <v>0</v>
      </c>
      <c r="U7511">
        <v>10</v>
      </c>
      <c r="V7511">
        <v>26600</v>
      </c>
      <c r="AB7511" t="s">
        <v>63</v>
      </c>
      <c r="AC7511" t="s">
        <v>63</v>
      </c>
      <c r="AD7511" t="s">
        <v>63</v>
      </c>
      <c r="AE7511" t="s">
        <v>129</v>
      </c>
      <c r="AG7511">
        <v>1975</v>
      </c>
      <c r="AH7511">
        <v>18.471</v>
      </c>
      <c r="AI7511">
        <v>37.759700000000002</v>
      </c>
      <c r="AJ7511">
        <v>-97.426159999999996</v>
      </c>
      <c r="AL7511">
        <v>2</v>
      </c>
      <c r="AM7511" t="s">
        <v>63</v>
      </c>
      <c r="AN7511" t="s">
        <v>25118</v>
      </c>
      <c r="AO7511" t="s">
        <v>100</v>
      </c>
      <c r="AP7511" t="s">
        <v>116</v>
      </c>
      <c r="AQ7511" t="s">
        <v>148</v>
      </c>
      <c r="AR7511" t="s">
        <v>148</v>
      </c>
      <c r="AS7511" t="s">
        <v>131</v>
      </c>
      <c r="AT7511" s="5"/>
      <c r="AV7511" t="s">
        <v>149</v>
      </c>
      <c r="AW7511" t="s">
        <v>150</v>
      </c>
    </row>
    <row r="7512" spans="1:49" x14ac:dyDescent="0.25">
      <c r="A7512">
        <v>0</v>
      </c>
      <c r="B7512" t="s">
        <v>10886</v>
      </c>
      <c r="C7512">
        <v>1</v>
      </c>
      <c r="D7512" t="s">
        <v>86</v>
      </c>
      <c r="E7512" t="s">
        <v>789</v>
      </c>
      <c r="F7512" t="s">
        <v>177</v>
      </c>
      <c r="G7512">
        <v>282.60000000000002</v>
      </c>
      <c r="H7512" t="s">
        <v>138</v>
      </c>
      <c r="I7512" t="s">
        <v>63</v>
      </c>
      <c r="J7512" t="s">
        <v>91</v>
      </c>
      <c r="K7512" t="s">
        <v>10887</v>
      </c>
      <c r="L7512" t="s">
        <v>141</v>
      </c>
      <c r="M7512" t="s">
        <v>3258</v>
      </c>
      <c r="N7512">
        <v>12.204724409448819</v>
      </c>
      <c r="P7512">
        <v>80</v>
      </c>
      <c r="R7512">
        <v>97</v>
      </c>
      <c r="T7512">
        <v>0</v>
      </c>
      <c r="U7512">
        <v>10</v>
      </c>
      <c r="V7512">
        <v>26600</v>
      </c>
      <c r="AB7512" t="s">
        <v>63</v>
      </c>
      <c r="AC7512" t="s">
        <v>63</v>
      </c>
      <c r="AD7512" t="s">
        <v>63</v>
      </c>
      <c r="AE7512" t="s">
        <v>129</v>
      </c>
      <c r="AG7512">
        <v>1975</v>
      </c>
      <c r="AH7512">
        <v>18.991</v>
      </c>
      <c r="AI7512">
        <v>37.75976</v>
      </c>
      <c r="AJ7512">
        <v>-97.415909999999997</v>
      </c>
      <c r="AL7512">
        <v>2</v>
      </c>
      <c r="AM7512" t="s">
        <v>63</v>
      </c>
      <c r="AN7512" t="s">
        <v>10886</v>
      </c>
      <c r="AO7512" t="s">
        <v>100</v>
      </c>
      <c r="AP7512" t="s">
        <v>116</v>
      </c>
      <c r="AQ7512" t="s">
        <v>148</v>
      </c>
      <c r="AR7512" t="s">
        <v>148</v>
      </c>
      <c r="AS7512" t="s">
        <v>131</v>
      </c>
      <c r="AT7512" s="5"/>
      <c r="AV7512" t="s">
        <v>149</v>
      </c>
      <c r="AW7512" t="s">
        <v>150</v>
      </c>
    </row>
    <row r="7513" spans="1:49" x14ac:dyDescent="0.25">
      <c r="A7513">
        <v>0</v>
      </c>
      <c r="B7513" t="s">
        <v>18056</v>
      </c>
      <c r="C7513">
        <v>1</v>
      </c>
      <c r="D7513" t="s">
        <v>86</v>
      </c>
      <c r="E7513" t="s">
        <v>789</v>
      </c>
      <c r="F7513" t="s">
        <v>177</v>
      </c>
      <c r="G7513">
        <v>283.10000000000002</v>
      </c>
      <c r="H7513" t="s">
        <v>138</v>
      </c>
      <c r="I7513" t="s">
        <v>63</v>
      </c>
      <c r="J7513" t="s">
        <v>91</v>
      </c>
      <c r="K7513" t="s">
        <v>18057</v>
      </c>
      <c r="L7513" t="s">
        <v>141</v>
      </c>
      <c r="M7513" t="s">
        <v>3258</v>
      </c>
      <c r="N7513">
        <v>12.204724409448819</v>
      </c>
      <c r="P7513">
        <v>80</v>
      </c>
      <c r="R7513">
        <v>94</v>
      </c>
      <c r="T7513">
        <v>0</v>
      </c>
      <c r="U7513">
        <v>10</v>
      </c>
      <c r="V7513">
        <v>26600</v>
      </c>
      <c r="AB7513" t="s">
        <v>63</v>
      </c>
      <c r="AC7513" t="s">
        <v>63</v>
      </c>
      <c r="AD7513" t="s">
        <v>63</v>
      </c>
      <c r="AE7513" t="s">
        <v>129</v>
      </c>
      <c r="AG7513">
        <v>1975</v>
      </c>
      <c r="AH7513">
        <v>18.721</v>
      </c>
      <c r="AI7513">
        <v>37.759720000000002</v>
      </c>
      <c r="AJ7513">
        <v>-97.403720000000007</v>
      </c>
      <c r="AL7513">
        <v>2</v>
      </c>
      <c r="AM7513" t="s">
        <v>63</v>
      </c>
      <c r="AN7513" t="s">
        <v>18056</v>
      </c>
      <c r="AO7513" t="s">
        <v>100</v>
      </c>
      <c r="AP7513" t="s">
        <v>116</v>
      </c>
      <c r="AQ7513" t="s">
        <v>148</v>
      </c>
      <c r="AR7513" t="s">
        <v>148</v>
      </c>
      <c r="AS7513" t="s">
        <v>131</v>
      </c>
      <c r="AT7513" s="5"/>
      <c r="AV7513" t="s">
        <v>149</v>
      </c>
      <c r="AW7513" t="s">
        <v>150</v>
      </c>
    </row>
    <row r="7514" spans="1:49" x14ac:dyDescent="0.25">
      <c r="A7514">
        <v>0</v>
      </c>
      <c r="B7514" t="s">
        <v>22444</v>
      </c>
      <c r="C7514">
        <v>1</v>
      </c>
      <c r="D7514" t="s">
        <v>86</v>
      </c>
      <c r="E7514" t="s">
        <v>789</v>
      </c>
      <c r="F7514" t="s">
        <v>177</v>
      </c>
      <c r="G7514">
        <v>297</v>
      </c>
      <c r="H7514" t="s">
        <v>138</v>
      </c>
      <c r="I7514" t="s">
        <v>63</v>
      </c>
      <c r="J7514" t="s">
        <v>91</v>
      </c>
      <c r="K7514" t="s">
        <v>22445</v>
      </c>
      <c r="L7514" t="s">
        <v>3997</v>
      </c>
      <c r="M7514" t="s">
        <v>3258</v>
      </c>
      <c r="N7514">
        <v>13.910761154855644</v>
      </c>
      <c r="O7514">
        <v>30</v>
      </c>
      <c r="P7514">
        <v>80</v>
      </c>
      <c r="R7514">
        <v>95</v>
      </c>
      <c r="T7514">
        <v>0</v>
      </c>
      <c r="U7514">
        <v>5</v>
      </c>
      <c r="V7514">
        <v>46200</v>
      </c>
      <c r="AB7514" t="s">
        <v>63</v>
      </c>
      <c r="AC7514" t="s">
        <v>63</v>
      </c>
      <c r="AD7514" t="s">
        <v>63</v>
      </c>
      <c r="AE7514" t="s">
        <v>129</v>
      </c>
      <c r="AG7514">
        <v>1991</v>
      </c>
      <c r="AH7514">
        <v>30.254000000000001</v>
      </c>
      <c r="AI7514">
        <v>37.729790000000001</v>
      </c>
      <c r="AJ7514">
        <v>-97.207310000000007</v>
      </c>
      <c r="AK7514" t="s">
        <v>77</v>
      </c>
      <c r="AL7514">
        <v>2</v>
      </c>
      <c r="AM7514" t="s">
        <v>63</v>
      </c>
      <c r="AN7514" t="s">
        <v>22444</v>
      </c>
      <c r="AO7514" t="s">
        <v>100</v>
      </c>
      <c r="AP7514" t="s">
        <v>116</v>
      </c>
      <c r="AQ7514" t="s">
        <v>148</v>
      </c>
      <c r="AR7514" t="s">
        <v>148</v>
      </c>
      <c r="AS7514" t="s">
        <v>131</v>
      </c>
      <c r="AT7514" s="5"/>
      <c r="AV7514" t="s">
        <v>200</v>
      </c>
      <c r="AW7514" t="s">
        <v>1698</v>
      </c>
    </row>
    <row r="7515" spans="1:49" x14ac:dyDescent="0.25">
      <c r="A7515">
        <v>0</v>
      </c>
      <c r="B7515" t="s">
        <v>20143</v>
      </c>
      <c r="C7515">
        <v>1</v>
      </c>
      <c r="D7515" t="s">
        <v>86</v>
      </c>
      <c r="E7515" t="s">
        <v>330</v>
      </c>
      <c r="F7515" t="s">
        <v>177</v>
      </c>
      <c r="G7515">
        <v>72.100000000000009</v>
      </c>
      <c r="H7515" t="s">
        <v>138</v>
      </c>
      <c r="I7515" t="s">
        <v>63</v>
      </c>
      <c r="J7515" t="s">
        <v>91</v>
      </c>
      <c r="K7515" t="s">
        <v>20144</v>
      </c>
      <c r="L7515" t="s">
        <v>20145</v>
      </c>
      <c r="M7515" t="s">
        <v>20146</v>
      </c>
      <c r="N7515">
        <v>12.795275590551181</v>
      </c>
      <c r="O7515">
        <v>0</v>
      </c>
      <c r="P7515">
        <v>72</v>
      </c>
      <c r="R7515">
        <v>97</v>
      </c>
      <c r="T7515">
        <v>0</v>
      </c>
      <c r="U7515">
        <v>10</v>
      </c>
      <c r="V7515">
        <v>50</v>
      </c>
      <c r="AB7515" t="s">
        <v>63</v>
      </c>
      <c r="AC7515" t="s">
        <v>63</v>
      </c>
      <c r="AD7515" t="s">
        <v>63</v>
      </c>
      <c r="AE7515" t="s">
        <v>129</v>
      </c>
      <c r="AG7515">
        <v>1965</v>
      </c>
      <c r="AH7515">
        <v>11.076000000000001</v>
      </c>
      <c r="AI7515">
        <v>37.60586</v>
      </c>
      <c r="AJ7515">
        <v>-97.29128</v>
      </c>
      <c r="AL7515">
        <v>2</v>
      </c>
      <c r="AM7515" t="s">
        <v>63</v>
      </c>
      <c r="AN7515" t="s">
        <v>20143</v>
      </c>
      <c r="AO7515" t="s">
        <v>79</v>
      </c>
      <c r="AP7515" t="s">
        <v>116</v>
      </c>
      <c r="AQ7515" t="s">
        <v>148</v>
      </c>
      <c r="AR7515" t="s">
        <v>148</v>
      </c>
      <c r="AS7515" t="s">
        <v>131</v>
      </c>
      <c r="AT7515" s="5"/>
      <c r="AV7515" t="s">
        <v>200</v>
      </c>
      <c r="AW7515" t="s">
        <v>150</v>
      </c>
    </row>
    <row r="7516" spans="1:49" x14ac:dyDescent="0.25">
      <c r="A7516">
        <v>0</v>
      </c>
      <c r="B7516" t="s">
        <v>4306</v>
      </c>
      <c r="C7516">
        <v>1</v>
      </c>
      <c r="D7516" t="s">
        <v>86</v>
      </c>
      <c r="E7516" t="s">
        <v>330</v>
      </c>
      <c r="F7516" t="s">
        <v>177</v>
      </c>
      <c r="G7516">
        <v>73.41</v>
      </c>
      <c r="H7516" t="s">
        <v>191</v>
      </c>
      <c r="I7516" t="s">
        <v>63</v>
      </c>
      <c r="J7516" t="s">
        <v>91</v>
      </c>
      <c r="K7516" t="s">
        <v>4307</v>
      </c>
      <c r="L7516" t="s">
        <v>300</v>
      </c>
      <c r="M7516" t="s">
        <v>4308</v>
      </c>
      <c r="N7516">
        <v>10.006561679790027</v>
      </c>
      <c r="P7516">
        <v>80</v>
      </c>
      <c r="R7516">
        <v>70</v>
      </c>
      <c r="T7516">
        <v>0</v>
      </c>
      <c r="U7516">
        <v>5</v>
      </c>
      <c r="V7516">
        <v>31600</v>
      </c>
      <c r="AB7516" t="s">
        <v>63</v>
      </c>
      <c r="AC7516" t="s">
        <v>63</v>
      </c>
      <c r="AD7516" t="s">
        <v>63</v>
      </c>
      <c r="AE7516" t="s">
        <v>98</v>
      </c>
      <c r="AG7516">
        <v>1965</v>
      </c>
      <c r="AH7516">
        <v>11.576000000000001</v>
      </c>
      <c r="AI7516">
        <v>37.62482</v>
      </c>
      <c r="AJ7516">
        <v>-97.295559999999995</v>
      </c>
      <c r="AL7516">
        <v>1</v>
      </c>
      <c r="AM7516" t="s">
        <v>63</v>
      </c>
      <c r="AN7516" t="s">
        <v>4306</v>
      </c>
      <c r="AO7516" t="s">
        <v>79</v>
      </c>
      <c r="AP7516" t="s">
        <v>147</v>
      </c>
      <c r="AQ7516" t="s">
        <v>148</v>
      </c>
      <c r="AR7516" t="s">
        <v>148</v>
      </c>
      <c r="AS7516" t="s">
        <v>131</v>
      </c>
      <c r="AT7516" s="5"/>
      <c r="AU7516" t="s">
        <v>76</v>
      </c>
      <c r="AV7516" t="s">
        <v>200</v>
      </c>
      <c r="AW7516" t="s">
        <v>150</v>
      </c>
    </row>
    <row r="7517" spans="1:49" x14ac:dyDescent="0.25">
      <c r="A7517">
        <v>0</v>
      </c>
      <c r="B7517" t="s">
        <v>19165</v>
      </c>
      <c r="C7517">
        <v>1</v>
      </c>
      <c r="D7517" t="s">
        <v>86</v>
      </c>
      <c r="E7517" t="s">
        <v>233</v>
      </c>
      <c r="F7517" t="s">
        <v>177</v>
      </c>
      <c r="G7517">
        <v>6.48</v>
      </c>
      <c r="H7517" t="s">
        <v>138</v>
      </c>
      <c r="I7517" t="s">
        <v>63</v>
      </c>
      <c r="J7517" t="s">
        <v>91</v>
      </c>
      <c r="K7517" t="s">
        <v>19166</v>
      </c>
      <c r="L7517" t="s">
        <v>6453</v>
      </c>
      <c r="M7517" t="s">
        <v>19167</v>
      </c>
      <c r="N7517">
        <v>12.598425196850394</v>
      </c>
      <c r="P7517">
        <v>28</v>
      </c>
      <c r="R7517">
        <v>97</v>
      </c>
      <c r="T7517">
        <v>0</v>
      </c>
      <c r="V7517">
        <v>824</v>
      </c>
      <c r="AB7517" t="s">
        <v>63</v>
      </c>
      <c r="AC7517" t="s">
        <v>63</v>
      </c>
      <c r="AD7517" t="s">
        <v>63</v>
      </c>
      <c r="AE7517" t="s">
        <v>129</v>
      </c>
      <c r="AG7517">
        <v>1996</v>
      </c>
      <c r="AH7517">
        <v>6.48</v>
      </c>
      <c r="AI7517">
        <v>37.796520000000001</v>
      </c>
      <c r="AJ7517">
        <v>-97.222139999999996</v>
      </c>
      <c r="AL7517">
        <v>2</v>
      </c>
      <c r="AM7517" t="s">
        <v>63</v>
      </c>
      <c r="AN7517" t="s">
        <v>19165</v>
      </c>
      <c r="AO7517" t="s">
        <v>100</v>
      </c>
      <c r="AP7517" t="s">
        <v>116</v>
      </c>
      <c r="AQ7517" t="s">
        <v>148</v>
      </c>
      <c r="AR7517" t="s">
        <v>148</v>
      </c>
      <c r="AS7517" t="s">
        <v>131</v>
      </c>
      <c r="AT7517" s="5"/>
      <c r="AV7517" t="s">
        <v>487</v>
      </c>
      <c r="AW7517" t="s">
        <v>615</v>
      </c>
    </row>
    <row r="7518" spans="1:49" x14ac:dyDescent="0.25">
      <c r="A7518">
        <v>0</v>
      </c>
      <c r="B7518" t="s">
        <v>9611</v>
      </c>
      <c r="C7518">
        <v>1</v>
      </c>
      <c r="D7518" t="s">
        <v>86</v>
      </c>
      <c r="E7518" t="s">
        <v>233</v>
      </c>
      <c r="F7518" t="s">
        <v>177</v>
      </c>
      <c r="G7518">
        <v>8.33</v>
      </c>
      <c r="H7518" t="s">
        <v>138</v>
      </c>
      <c r="I7518" t="s">
        <v>63</v>
      </c>
      <c r="J7518" t="s">
        <v>91</v>
      </c>
      <c r="K7518" t="s">
        <v>9612</v>
      </c>
      <c r="L7518" t="s">
        <v>300</v>
      </c>
      <c r="M7518" t="s">
        <v>9613</v>
      </c>
      <c r="N7518">
        <v>19.19291338582677</v>
      </c>
      <c r="O7518">
        <v>0</v>
      </c>
      <c r="P7518">
        <v>28</v>
      </c>
      <c r="R7518">
        <v>100</v>
      </c>
      <c r="T7518">
        <v>0</v>
      </c>
      <c r="U7518">
        <v>10</v>
      </c>
      <c r="V7518">
        <v>50</v>
      </c>
      <c r="AB7518" t="s">
        <v>63</v>
      </c>
      <c r="AC7518" t="s">
        <v>63</v>
      </c>
      <c r="AD7518" t="s">
        <v>63</v>
      </c>
      <c r="AE7518" t="s">
        <v>129</v>
      </c>
      <c r="AG7518">
        <v>1996</v>
      </c>
      <c r="AH7518">
        <v>8.33</v>
      </c>
      <c r="AI7518">
        <v>37.795696</v>
      </c>
      <c r="AJ7518">
        <v>-97.189819999999997</v>
      </c>
      <c r="AL7518">
        <v>3</v>
      </c>
      <c r="AM7518" t="s">
        <v>63</v>
      </c>
      <c r="AN7518" t="s">
        <v>9611</v>
      </c>
      <c r="AO7518" t="s">
        <v>100</v>
      </c>
      <c r="AP7518" t="s">
        <v>116</v>
      </c>
      <c r="AQ7518" t="s">
        <v>148</v>
      </c>
      <c r="AR7518" t="s">
        <v>148</v>
      </c>
      <c r="AS7518" t="s">
        <v>131</v>
      </c>
      <c r="AT7518" s="5"/>
      <c r="AV7518" t="s">
        <v>149</v>
      </c>
      <c r="AW7518" t="s">
        <v>615</v>
      </c>
    </row>
    <row r="7519" spans="1:49" x14ac:dyDescent="0.25">
      <c r="A7519">
        <v>0</v>
      </c>
      <c r="B7519" t="s">
        <v>16139</v>
      </c>
      <c r="C7519">
        <v>1</v>
      </c>
      <c r="D7519" t="s">
        <v>86</v>
      </c>
      <c r="E7519" t="s">
        <v>233</v>
      </c>
      <c r="F7519" t="s">
        <v>177</v>
      </c>
      <c r="G7519">
        <v>8.4600000000000009</v>
      </c>
      <c r="H7519" t="s">
        <v>138</v>
      </c>
      <c r="I7519" t="s">
        <v>63</v>
      </c>
      <c r="J7519" t="s">
        <v>91</v>
      </c>
      <c r="K7519" t="s">
        <v>16140</v>
      </c>
      <c r="L7519" t="s">
        <v>300</v>
      </c>
      <c r="M7519" t="s">
        <v>5146</v>
      </c>
      <c r="N7519">
        <v>16.010498687664043</v>
      </c>
      <c r="P7519">
        <v>80</v>
      </c>
      <c r="R7519">
        <v>92</v>
      </c>
      <c r="T7519">
        <v>0</v>
      </c>
      <c r="U7519">
        <v>9</v>
      </c>
      <c r="V7519">
        <v>12200</v>
      </c>
      <c r="AB7519" t="s">
        <v>63</v>
      </c>
      <c r="AC7519" t="s">
        <v>63</v>
      </c>
      <c r="AD7519" t="s">
        <v>63</v>
      </c>
      <c r="AE7519" t="s">
        <v>98</v>
      </c>
      <c r="AG7519">
        <v>1996</v>
      </c>
      <c r="AH7519">
        <v>8.4600000000000009</v>
      </c>
      <c r="AI7519">
        <v>37.795994</v>
      </c>
      <c r="AJ7519">
        <v>-97.187399999999997</v>
      </c>
      <c r="AL7519">
        <v>2</v>
      </c>
      <c r="AM7519" t="s">
        <v>63</v>
      </c>
      <c r="AN7519" t="s">
        <v>16139</v>
      </c>
      <c r="AO7519" t="s">
        <v>100</v>
      </c>
      <c r="AP7519" t="s">
        <v>116</v>
      </c>
      <c r="AQ7519" t="s">
        <v>148</v>
      </c>
      <c r="AR7519" t="s">
        <v>148</v>
      </c>
      <c r="AS7519" t="s">
        <v>131</v>
      </c>
      <c r="AT7519" s="5"/>
      <c r="AV7519" t="s">
        <v>149</v>
      </c>
      <c r="AW7519" t="s">
        <v>1333</v>
      </c>
    </row>
    <row r="7520" spans="1:49" x14ac:dyDescent="0.25">
      <c r="A7520">
        <v>0</v>
      </c>
      <c r="B7520" t="s">
        <v>22453</v>
      </c>
      <c r="C7520">
        <v>1</v>
      </c>
      <c r="D7520" t="s">
        <v>86</v>
      </c>
      <c r="E7520" t="s">
        <v>233</v>
      </c>
      <c r="F7520" t="s">
        <v>177</v>
      </c>
      <c r="G7520">
        <v>8.48</v>
      </c>
      <c r="H7520" t="s">
        <v>138</v>
      </c>
      <c r="I7520" t="s">
        <v>63</v>
      </c>
      <c r="J7520" t="s">
        <v>91</v>
      </c>
      <c r="K7520" t="s">
        <v>22454</v>
      </c>
      <c r="L7520" t="s">
        <v>300</v>
      </c>
      <c r="M7520" t="s">
        <v>7908</v>
      </c>
      <c r="N7520">
        <v>14.599737532808399</v>
      </c>
      <c r="P7520">
        <v>28</v>
      </c>
      <c r="R7520">
        <v>97</v>
      </c>
      <c r="T7520">
        <v>0</v>
      </c>
      <c r="V7520">
        <v>824</v>
      </c>
      <c r="AB7520" t="s">
        <v>63</v>
      </c>
      <c r="AC7520" t="s">
        <v>63</v>
      </c>
      <c r="AD7520" t="s">
        <v>63</v>
      </c>
      <c r="AE7520" t="s">
        <v>129</v>
      </c>
      <c r="AG7520">
        <v>1996</v>
      </c>
      <c r="AH7520">
        <v>8.48</v>
      </c>
      <c r="AI7520">
        <v>37.796472999999999</v>
      </c>
      <c r="AJ7520">
        <v>-97.188659999999999</v>
      </c>
      <c r="AL7520">
        <v>2</v>
      </c>
      <c r="AM7520" t="s">
        <v>63</v>
      </c>
      <c r="AN7520" t="s">
        <v>22453</v>
      </c>
      <c r="AO7520" t="s">
        <v>100</v>
      </c>
      <c r="AP7520" t="s">
        <v>116</v>
      </c>
      <c r="AQ7520" t="s">
        <v>148</v>
      </c>
      <c r="AR7520" t="s">
        <v>148</v>
      </c>
      <c r="AS7520" t="s">
        <v>131</v>
      </c>
      <c r="AT7520" s="5"/>
      <c r="AV7520" t="s">
        <v>487</v>
      </c>
      <c r="AW7520" t="s">
        <v>615</v>
      </c>
    </row>
    <row r="7521" spans="1:49" x14ac:dyDescent="0.25">
      <c r="A7521">
        <v>0</v>
      </c>
      <c r="B7521" t="s">
        <v>14742</v>
      </c>
      <c r="C7521">
        <v>1</v>
      </c>
      <c r="D7521" t="s">
        <v>86</v>
      </c>
      <c r="E7521" t="s">
        <v>233</v>
      </c>
      <c r="F7521" t="s">
        <v>177</v>
      </c>
      <c r="G7521">
        <v>9.14</v>
      </c>
      <c r="H7521" t="s">
        <v>138</v>
      </c>
      <c r="I7521" t="s">
        <v>63</v>
      </c>
      <c r="J7521" t="s">
        <v>91</v>
      </c>
      <c r="K7521" t="s">
        <v>14743</v>
      </c>
      <c r="L7521" t="s">
        <v>300</v>
      </c>
      <c r="M7521" t="s">
        <v>5146</v>
      </c>
      <c r="N7521">
        <v>17.290026246719162</v>
      </c>
      <c r="P7521">
        <v>80</v>
      </c>
      <c r="R7521">
        <v>95</v>
      </c>
      <c r="T7521">
        <v>0</v>
      </c>
      <c r="U7521">
        <v>9</v>
      </c>
      <c r="V7521">
        <v>12200</v>
      </c>
      <c r="AB7521" t="s">
        <v>63</v>
      </c>
      <c r="AC7521" t="s">
        <v>63</v>
      </c>
      <c r="AD7521" t="s">
        <v>63</v>
      </c>
      <c r="AE7521" t="s">
        <v>98</v>
      </c>
      <c r="AG7521">
        <v>1996</v>
      </c>
      <c r="AH7521">
        <v>9.14</v>
      </c>
      <c r="AI7521">
        <v>37.796059999999997</v>
      </c>
      <c r="AJ7521">
        <v>-97.174909999999997</v>
      </c>
      <c r="AL7521">
        <v>2</v>
      </c>
      <c r="AM7521" t="s">
        <v>63</v>
      </c>
      <c r="AN7521" t="s">
        <v>14742</v>
      </c>
      <c r="AO7521" t="s">
        <v>100</v>
      </c>
      <c r="AP7521" t="s">
        <v>116</v>
      </c>
      <c r="AQ7521" t="s">
        <v>148</v>
      </c>
      <c r="AR7521" t="s">
        <v>148</v>
      </c>
      <c r="AS7521" t="s">
        <v>131</v>
      </c>
      <c r="AT7521" s="5"/>
      <c r="AV7521" t="s">
        <v>149</v>
      </c>
      <c r="AW7521" t="s">
        <v>1333</v>
      </c>
    </row>
    <row r="7522" spans="1:49" x14ac:dyDescent="0.25">
      <c r="A7522">
        <v>0</v>
      </c>
      <c r="B7522" t="s">
        <v>16655</v>
      </c>
      <c r="C7522">
        <v>1</v>
      </c>
      <c r="D7522" t="s">
        <v>86</v>
      </c>
      <c r="E7522" t="s">
        <v>789</v>
      </c>
      <c r="F7522" t="s">
        <v>177</v>
      </c>
      <c r="G7522">
        <v>291.7</v>
      </c>
      <c r="H7522" t="s">
        <v>4377</v>
      </c>
      <c r="I7522" t="s">
        <v>63</v>
      </c>
      <c r="J7522" t="s">
        <v>91</v>
      </c>
      <c r="K7522" t="s">
        <v>16656</v>
      </c>
      <c r="L7522" t="s">
        <v>3997</v>
      </c>
      <c r="M7522" t="s">
        <v>3258</v>
      </c>
      <c r="N7522">
        <v>16.699475065616799</v>
      </c>
      <c r="O7522">
        <v>30</v>
      </c>
      <c r="P7522">
        <v>80</v>
      </c>
      <c r="R7522">
        <v>95</v>
      </c>
      <c r="T7522">
        <v>0</v>
      </c>
      <c r="U7522">
        <v>4</v>
      </c>
      <c r="V7522">
        <v>58300</v>
      </c>
      <c r="AB7522" t="s">
        <v>63</v>
      </c>
      <c r="AC7522" t="s">
        <v>63</v>
      </c>
      <c r="AD7522" t="s">
        <v>63</v>
      </c>
      <c r="AE7522" t="s">
        <v>129</v>
      </c>
      <c r="AG7522">
        <v>1992</v>
      </c>
      <c r="AH7522">
        <v>8.4030000000000005</v>
      </c>
      <c r="AI7522">
        <v>37.745579999999997</v>
      </c>
      <c r="AJ7522">
        <v>-97.284149999999997</v>
      </c>
      <c r="AK7522" t="s">
        <v>77</v>
      </c>
      <c r="AL7522">
        <v>2</v>
      </c>
      <c r="AM7522" t="s">
        <v>63</v>
      </c>
      <c r="AN7522" t="s">
        <v>16655</v>
      </c>
      <c r="AO7522" t="s">
        <v>100</v>
      </c>
      <c r="AP7522" t="s">
        <v>116</v>
      </c>
      <c r="AQ7522" t="s">
        <v>148</v>
      </c>
      <c r="AR7522" t="s">
        <v>148</v>
      </c>
      <c r="AS7522" t="s">
        <v>131</v>
      </c>
      <c r="AT7522" s="5"/>
      <c r="AV7522" t="s">
        <v>200</v>
      </c>
      <c r="AW7522" t="s">
        <v>150</v>
      </c>
    </row>
    <row r="7523" spans="1:49" x14ac:dyDescent="0.25">
      <c r="A7523">
        <v>0</v>
      </c>
      <c r="B7523" t="s">
        <v>20239</v>
      </c>
      <c r="C7523">
        <v>1</v>
      </c>
      <c r="D7523" t="s">
        <v>86</v>
      </c>
      <c r="E7523" t="s">
        <v>163</v>
      </c>
      <c r="F7523" t="s">
        <v>108</v>
      </c>
      <c r="G7523">
        <v>218.88</v>
      </c>
      <c r="H7523" t="s">
        <v>489</v>
      </c>
      <c r="I7523" t="s">
        <v>63</v>
      </c>
      <c r="J7523" t="s">
        <v>91</v>
      </c>
      <c r="K7523" t="s">
        <v>20240</v>
      </c>
      <c r="L7523" t="s">
        <v>20241</v>
      </c>
      <c r="M7523" t="s">
        <v>1053</v>
      </c>
      <c r="N7523">
        <v>16.699475065616799</v>
      </c>
      <c r="R7523">
        <v>100</v>
      </c>
      <c r="T7523">
        <v>0</v>
      </c>
      <c r="U7523">
        <v>4</v>
      </c>
      <c r="V7523">
        <v>68000</v>
      </c>
      <c r="AB7523" t="s">
        <v>63</v>
      </c>
      <c r="AC7523" t="s">
        <v>63</v>
      </c>
      <c r="AD7523" t="s">
        <v>63</v>
      </c>
      <c r="AE7523" t="s">
        <v>129</v>
      </c>
      <c r="AG7523">
        <v>1998</v>
      </c>
      <c r="AH7523">
        <v>29.168000000000003</v>
      </c>
      <c r="AI7523">
        <v>37.679465999999998</v>
      </c>
      <c r="AJ7523">
        <v>-97.280739999999994</v>
      </c>
      <c r="AL7523">
        <v>2</v>
      </c>
      <c r="AM7523" t="s">
        <v>63</v>
      </c>
      <c r="AN7523" t="s">
        <v>20239</v>
      </c>
      <c r="AO7523" t="s">
        <v>79</v>
      </c>
      <c r="AP7523" t="s">
        <v>116</v>
      </c>
      <c r="AQ7523" t="s">
        <v>148</v>
      </c>
      <c r="AR7523" t="s">
        <v>148</v>
      </c>
      <c r="AS7523" t="s">
        <v>131</v>
      </c>
      <c r="AT7523" s="5"/>
      <c r="AV7523" t="s">
        <v>2584</v>
      </c>
      <c r="AW7523" t="s">
        <v>150</v>
      </c>
    </row>
    <row r="7524" spans="1:49" x14ac:dyDescent="0.25">
      <c r="A7524">
        <v>0</v>
      </c>
      <c r="B7524" t="s">
        <v>16925</v>
      </c>
      <c r="C7524">
        <v>1</v>
      </c>
      <c r="D7524" t="s">
        <v>86</v>
      </c>
      <c r="E7524" t="s">
        <v>934</v>
      </c>
      <c r="F7524" t="s">
        <v>108</v>
      </c>
      <c r="G7524">
        <v>52.300000000000004</v>
      </c>
      <c r="H7524" t="s">
        <v>489</v>
      </c>
      <c r="I7524" t="s">
        <v>63</v>
      </c>
      <c r="J7524" t="s">
        <v>91</v>
      </c>
      <c r="K7524" t="s">
        <v>16926</v>
      </c>
      <c r="L7524" t="s">
        <v>141</v>
      </c>
      <c r="M7524" t="s">
        <v>937</v>
      </c>
      <c r="N7524">
        <v>14.009186351706036</v>
      </c>
      <c r="P7524">
        <v>44</v>
      </c>
      <c r="R7524">
        <v>100</v>
      </c>
      <c r="T7524">
        <v>0</v>
      </c>
      <c r="U7524">
        <v>5</v>
      </c>
      <c r="V7524">
        <v>13400</v>
      </c>
      <c r="AB7524" t="s">
        <v>63</v>
      </c>
      <c r="AC7524" t="s">
        <v>63</v>
      </c>
      <c r="AD7524" t="s">
        <v>63</v>
      </c>
      <c r="AE7524" t="s">
        <v>129</v>
      </c>
      <c r="AG7524">
        <v>1999</v>
      </c>
      <c r="AH7524">
        <v>5.2970000000000006</v>
      </c>
      <c r="AI7524">
        <v>37.586080000000003</v>
      </c>
      <c r="AJ7524">
        <v>-97.334050000000005</v>
      </c>
      <c r="AL7524">
        <v>1</v>
      </c>
      <c r="AM7524" t="s">
        <v>63</v>
      </c>
      <c r="AN7524" t="s">
        <v>16925</v>
      </c>
      <c r="AO7524" t="s">
        <v>79</v>
      </c>
      <c r="AP7524" t="s">
        <v>116</v>
      </c>
      <c r="AQ7524" t="s">
        <v>148</v>
      </c>
      <c r="AR7524" t="s">
        <v>148</v>
      </c>
      <c r="AS7524" t="s">
        <v>131</v>
      </c>
      <c r="AT7524" s="5"/>
      <c r="AV7524" t="s">
        <v>149</v>
      </c>
      <c r="AW7524" t="s">
        <v>1698</v>
      </c>
    </row>
    <row r="7525" spans="1:49" x14ac:dyDescent="0.25">
      <c r="A7525">
        <v>0</v>
      </c>
      <c r="B7525" t="s">
        <v>15698</v>
      </c>
      <c r="C7525">
        <v>1</v>
      </c>
      <c r="D7525" t="s">
        <v>86</v>
      </c>
      <c r="E7525" t="s">
        <v>789</v>
      </c>
      <c r="F7525" t="s">
        <v>177</v>
      </c>
      <c r="G7525">
        <v>296.91000000000003</v>
      </c>
      <c r="H7525" t="s">
        <v>138</v>
      </c>
      <c r="I7525" t="s">
        <v>63</v>
      </c>
      <c r="J7525" t="s">
        <v>91</v>
      </c>
      <c r="K7525" t="s">
        <v>15699</v>
      </c>
      <c r="L7525" t="s">
        <v>3212</v>
      </c>
      <c r="M7525" t="s">
        <v>15700</v>
      </c>
      <c r="N7525">
        <v>19.166999901574805</v>
      </c>
      <c r="O7525">
        <v>-1</v>
      </c>
      <c r="P7525">
        <v>23.999999507874016</v>
      </c>
      <c r="Q7525">
        <v>-1</v>
      </c>
      <c r="T7525">
        <v>0</v>
      </c>
      <c r="U7525">
        <v>-1</v>
      </c>
      <c r="V7525">
        <v>-1</v>
      </c>
      <c r="AB7525" t="s">
        <v>2057</v>
      </c>
      <c r="AC7525" t="s">
        <v>2057</v>
      </c>
      <c r="AD7525" t="s">
        <v>2057</v>
      </c>
      <c r="AE7525" t="s">
        <v>2057</v>
      </c>
      <c r="AG7525">
        <v>1991</v>
      </c>
      <c r="AH7525">
        <v>32.72</v>
      </c>
      <c r="AI7525">
        <v>37.728324000000001</v>
      </c>
      <c r="AJ7525">
        <v>-97.209197000000003</v>
      </c>
      <c r="AL7525">
        <v>3</v>
      </c>
      <c r="AM7525" t="s">
        <v>63</v>
      </c>
      <c r="AN7525" t="s">
        <v>15698</v>
      </c>
      <c r="AO7525" t="s">
        <v>103</v>
      </c>
      <c r="AP7525" t="s">
        <v>2058</v>
      </c>
      <c r="AQ7525" t="s">
        <v>148</v>
      </c>
      <c r="AR7525" t="s">
        <v>148</v>
      </c>
      <c r="AS7525" t="s">
        <v>131</v>
      </c>
      <c r="AT7525" s="5">
        <v>367</v>
      </c>
      <c r="AU7525" t="s">
        <v>76</v>
      </c>
      <c r="AV7525" t="s">
        <v>200</v>
      </c>
      <c r="AW7525" t="s">
        <v>135</v>
      </c>
    </row>
    <row r="7526" spans="1:49" x14ac:dyDescent="0.25">
      <c r="A7526">
        <v>130</v>
      </c>
      <c r="B7526" t="s">
        <v>18970</v>
      </c>
      <c r="C7526">
        <v>1</v>
      </c>
      <c r="D7526" t="s">
        <v>86</v>
      </c>
      <c r="E7526" t="s">
        <v>163</v>
      </c>
      <c r="F7526" t="s">
        <v>108</v>
      </c>
      <c r="G7526">
        <v>220.84</v>
      </c>
      <c r="H7526" t="s">
        <v>820</v>
      </c>
      <c r="I7526" t="s">
        <v>63</v>
      </c>
      <c r="J7526" t="s">
        <v>91</v>
      </c>
      <c r="K7526" t="s">
        <v>7192</v>
      </c>
      <c r="L7526" t="s">
        <v>7193</v>
      </c>
      <c r="M7526" t="s">
        <v>18971</v>
      </c>
      <c r="N7526">
        <v>173.88451443569554</v>
      </c>
      <c r="O7526">
        <v>4</v>
      </c>
      <c r="P7526">
        <v>56.102362204724407</v>
      </c>
      <c r="Q7526">
        <v>95.3</v>
      </c>
      <c r="R7526">
        <v>97</v>
      </c>
      <c r="S7526">
        <v>100</v>
      </c>
      <c r="T7526">
        <v>0</v>
      </c>
      <c r="U7526">
        <v>4</v>
      </c>
      <c r="V7526">
        <v>33200</v>
      </c>
      <c r="AB7526" t="s">
        <v>129</v>
      </c>
      <c r="AC7526" t="s">
        <v>129</v>
      </c>
      <c r="AD7526" t="s">
        <v>129</v>
      </c>
      <c r="AE7526" t="s">
        <v>63</v>
      </c>
      <c r="AG7526">
        <v>2007</v>
      </c>
      <c r="AH7526">
        <v>30.810000000000002</v>
      </c>
      <c r="AI7526">
        <v>37.679515000000002</v>
      </c>
      <c r="AJ7526">
        <v>-97.250101999999998</v>
      </c>
      <c r="AK7526" t="s">
        <v>262</v>
      </c>
      <c r="AL7526">
        <v>2</v>
      </c>
      <c r="AM7526" t="s">
        <v>63</v>
      </c>
      <c r="AN7526" t="s">
        <v>18972</v>
      </c>
      <c r="AO7526" t="s">
        <v>79</v>
      </c>
      <c r="AP7526" t="s">
        <v>170</v>
      </c>
      <c r="AQ7526" t="s">
        <v>346</v>
      </c>
      <c r="AR7526" t="s">
        <v>2589</v>
      </c>
      <c r="AS7526" t="s">
        <v>83</v>
      </c>
      <c r="AT7526" s="5">
        <v>39874</v>
      </c>
      <c r="AU7526" t="s">
        <v>63</v>
      </c>
      <c r="AV7526" t="s">
        <v>187</v>
      </c>
      <c r="AW7526" t="s">
        <v>372</v>
      </c>
    </row>
    <row r="7527" spans="1:49" x14ac:dyDescent="0.25">
      <c r="A7527">
        <v>79</v>
      </c>
      <c r="B7527" t="s">
        <v>7191</v>
      </c>
      <c r="C7527">
        <v>1</v>
      </c>
      <c r="D7527" t="s">
        <v>86</v>
      </c>
      <c r="E7527" t="s">
        <v>163</v>
      </c>
      <c r="F7527" t="s">
        <v>108</v>
      </c>
      <c r="G7527">
        <v>220.84</v>
      </c>
      <c r="H7527" t="s">
        <v>820</v>
      </c>
      <c r="I7527" t="s">
        <v>63</v>
      </c>
      <c r="J7527" t="s">
        <v>91</v>
      </c>
      <c r="K7527" t="s">
        <v>7192</v>
      </c>
      <c r="L7527" t="s">
        <v>7193</v>
      </c>
      <c r="M7527" t="s">
        <v>7194</v>
      </c>
      <c r="N7527">
        <v>173.88451443569554</v>
      </c>
      <c r="O7527">
        <v>4</v>
      </c>
      <c r="P7527">
        <v>56.102362204724407</v>
      </c>
      <c r="Q7527">
        <v>96</v>
      </c>
      <c r="R7527">
        <v>100</v>
      </c>
      <c r="S7527">
        <v>100</v>
      </c>
      <c r="T7527">
        <v>0</v>
      </c>
      <c r="U7527">
        <v>4</v>
      </c>
      <c r="V7527">
        <v>33200</v>
      </c>
      <c r="AB7527" t="s">
        <v>129</v>
      </c>
      <c r="AC7527" t="s">
        <v>129</v>
      </c>
      <c r="AD7527" t="s">
        <v>129</v>
      </c>
      <c r="AE7527" t="s">
        <v>63</v>
      </c>
      <c r="AG7527">
        <v>2007</v>
      </c>
      <c r="AH7527">
        <v>30.82</v>
      </c>
      <c r="AI7527">
        <v>37.679355000000001</v>
      </c>
      <c r="AJ7527">
        <v>-97.250091999999995</v>
      </c>
      <c r="AK7527" t="s">
        <v>262</v>
      </c>
      <c r="AL7527">
        <v>2</v>
      </c>
      <c r="AM7527" t="s">
        <v>63</v>
      </c>
      <c r="AN7527" t="s">
        <v>7195</v>
      </c>
      <c r="AO7527" t="s">
        <v>79</v>
      </c>
      <c r="AP7527" t="s">
        <v>170</v>
      </c>
      <c r="AQ7527" t="s">
        <v>336</v>
      </c>
      <c r="AR7527" t="s">
        <v>1259</v>
      </c>
      <c r="AS7527" t="s">
        <v>83</v>
      </c>
      <c r="AT7527" s="5">
        <v>39874</v>
      </c>
      <c r="AU7527" t="s">
        <v>63</v>
      </c>
      <c r="AV7527" t="s">
        <v>187</v>
      </c>
      <c r="AW7527" t="s">
        <v>372</v>
      </c>
    </row>
    <row r="7528" spans="1:49" x14ac:dyDescent="0.25">
      <c r="A7528">
        <v>1286</v>
      </c>
      <c r="B7528" t="s">
        <v>21456</v>
      </c>
      <c r="C7528">
        <v>1</v>
      </c>
      <c r="D7528" t="s">
        <v>86</v>
      </c>
      <c r="E7528" t="s">
        <v>163</v>
      </c>
      <c r="F7528" t="s">
        <v>108</v>
      </c>
      <c r="G7528">
        <v>221.149</v>
      </c>
      <c r="H7528" t="s">
        <v>8848</v>
      </c>
      <c r="I7528" t="s">
        <v>63</v>
      </c>
      <c r="J7528" t="s">
        <v>91</v>
      </c>
      <c r="K7528" t="s">
        <v>21457</v>
      </c>
      <c r="L7528" t="s">
        <v>21458</v>
      </c>
      <c r="M7528" t="s">
        <v>4325</v>
      </c>
      <c r="N7528">
        <v>151.24671916010499</v>
      </c>
      <c r="O7528">
        <v>0</v>
      </c>
      <c r="P7528">
        <v>115.48556430446195</v>
      </c>
      <c r="Q7528">
        <v>76</v>
      </c>
      <c r="R7528">
        <v>97</v>
      </c>
      <c r="S7528">
        <v>100</v>
      </c>
      <c r="T7528">
        <v>0</v>
      </c>
      <c r="U7528">
        <v>2</v>
      </c>
      <c r="V7528">
        <v>26740</v>
      </c>
      <c r="AB7528" t="s">
        <v>129</v>
      </c>
      <c r="AC7528" t="s">
        <v>129</v>
      </c>
      <c r="AD7528" t="s">
        <v>129</v>
      </c>
      <c r="AE7528" t="s">
        <v>63</v>
      </c>
      <c r="AG7528">
        <v>2007</v>
      </c>
      <c r="AH7528">
        <v>31.12</v>
      </c>
      <c r="AI7528">
        <v>37.67924</v>
      </c>
      <c r="AJ7528">
        <v>-97.244439999999997</v>
      </c>
      <c r="AK7528" t="s">
        <v>262</v>
      </c>
      <c r="AL7528">
        <v>1</v>
      </c>
      <c r="AM7528" t="s">
        <v>63</v>
      </c>
      <c r="AN7528" t="s">
        <v>21459</v>
      </c>
      <c r="AO7528" t="s">
        <v>79</v>
      </c>
      <c r="AP7528" t="s">
        <v>786</v>
      </c>
      <c r="AQ7528" t="s">
        <v>171</v>
      </c>
      <c r="AR7528" t="s">
        <v>1229</v>
      </c>
      <c r="AS7528" t="s">
        <v>83</v>
      </c>
      <c r="AT7528" s="5">
        <v>39933</v>
      </c>
      <c r="AU7528" t="s">
        <v>63</v>
      </c>
      <c r="AV7528" t="s">
        <v>187</v>
      </c>
      <c r="AW7528" t="s">
        <v>372</v>
      </c>
    </row>
    <row r="7529" spans="1:49" x14ac:dyDescent="0.25">
      <c r="A7529">
        <v>1052</v>
      </c>
      <c r="B7529" t="s">
        <v>17895</v>
      </c>
      <c r="C7529">
        <v>1</v>
      </c>
      <c r="D7529" t="s">
        <v>86</v>
      </c>
      <c r="E7529" t="s">
        <v>163</v>
      </c>
      <c r="F7529" t="s">
        <v>108</v>
      </c>
      <c r="G7529">
        <v>221.27</v>
      </c>
      <c r="H7529" t="s">
        <v>820</v>
      </c>
      <c r="I7529" t="s">
        <v>63</v>
      </c>
      <c r="J7529" t="s">
        <v>91</v>
      </c>
      <c r="K7529" t="s">
        <v>12652</v>
      </c>
      <c r="L7529" t="s">
        <v>12653</v>
      </c>
      <c r="M7529" t="s">
        <v>1918</v>
      </c>
      <c r="N7529">
        <v>200.13123359580052</v>
      </c>
      <c r="P7529">
        <v>66.272965879265087</v>
      </c>
      <c r="Q7529">
        <v>77.5</v>
      </c>
      <c r="R7529">
        <v>100</v>
      </c>
      <c r="S7529">
        <v>100</v>
      </c>
      <c r="T7529">
        <v>90</v>
      </c>
      <c r="U7529">
        <v>4</v>
      </c>
      <c r="V7529">
        <v>28400</v>
      </c>
      <c r="AB7529" t="s">
        <v>98</v>
      </c>
      <c r="AC7529" t="s">
        <v>129</v>
      </c>
      <c r="AD7529" t="s">
        <v>129</v>
      </c>
      <c r="AE7529" t="s">
        <v>63</v>
      </c>
      <c r="AG7529">
        <v>2007</v>
      </c>
      <c r="AH7529">
        <v>31.55</v>
      </c>
      <c r="AI7529">
        <v>37.679496999999998</v>
      </c>
      <c r="AJ7529">
        <v>-97.236546000000004</v>
      </c>
      <c r="AL7529">
        <v>3</v>
      </c>
      <c r="AM7529" t="s">
        <v>63</v>
      </c>
      <c r="AN7529" t="s">
        <v>17896</v>
      </c>
      <c r="AO7529" t="s">
        <v>79</v>
      </c>
      <c r="AP7529" t="s">
        <v>786</v>
      </c>
      <c r="AQ7529" t="s">
        <v>401</v>
      </c>
      <c r="AR7529" t="s">
        <v>133</v>
      </c>
      <c r="AS7529" t="s">
        <v>83</v>
      </c>
      <c r="AT7529" s="5">
        <v>39538</v>
      </c>
      <c r="AU7529" t="s">
        <v>63</v>
      </c>
      <c r="AV7529" t="s">
        <v>187</v>
      </c>
      <c r="AW7529" t="s">
        <v>372</v>
      </c>
    </row>
    <row r="7530" spans="1:49" x14ac:dyDescent="0.25">
      <c r="A7530">
        <v>1052</v>
      </c>
      <c r="B7530" t="s">
        <v>12651</v>
      </c>
      <c r="C7530">
        <v>1</v>
      </c>
      <c r="D7530" t="s">
        <v>86</v>
      </c>
      <c r="E7530" t="s">
        <v>163</v>
      </c>
      <c r="F7530" t="s">
        <v>108</v>
      </c>
      <c r="G7530">
        <v>221.27</v>
      </c>
      <c r="H7530" t="s">
        <v>820</v>
      </c>
      <c r="I7530" t="s">
        <v>63</v>
      </c>
      <c r="J7530" t="s">
        <v>91</v>
      </c>
      <c r="K7530" t="s">
        <v>12652</v>
      </c>
      <c r="L7530" t="s">
        <v>12653</v>
      </c>
      <c r="M7530" t="s">
        <v>992</v>
      </c>
      <c r="N7530">
        <v>200.13123359580052</v>
      </c>
      <c r="P7530">
        <v>66.272965879265087</v>
      </c>
      <c r="Q7530">
        <v>77.5</v>
      </c>
      <c r="R7530">
        <v>97</v>
      </c>
      <c r="S7530">
        <v>100</v>
      </c>
      <c r="T7530">
        <v>90</v>
      </c>
      <c r="U7530">
        <v>4</v>
      </c>
      <c r="V7530">
        <v>28400</v>
      </c>
      <c r="AB7530" t="s">
        <v>129</v>
      </c>
      <c r="AC7530" t="s">
        <v>129</v>
      </c>
      <c r="AD7530" t="s">
        <v>129</v>
      </c>
      <c r="AE7530" t="s">
        <v>63</v>
      </c>
      <c r="AG7530">
        <v>2007</v>
      </c>
      <c r="AH7530">
        <v>31.560000000000002</v>
      </c>
      <c r="AI7530">
        <v>37.679315000000003</v>
      </c>
      <c r="AJ7530">
        <v>-97.236540000000005</v>
      </c>
      <c r="AL7530">
        <v>3</v>
      </c>
      <c r="AM7530" t="s">
        <v>63</v>
      </c>
      <c r="AN7530" t="s">
        <v>12654</v>
      </c>
      <c r="AO7530" t="s">
        <v>79</v>
      </c>
      <c r="AP7530" t="s">
        <v>786</v>
      </c>
      <c r="AQ7530" t="s">
        <v>401</v>
      </c>
      <c r="AR7530" t="s">
        <v>133</v>
      </c>
      <c r="AS7530" t="s">
        <v>83</v>
      </c>
      <c r="AT7530" s="5">
        <v>39538</v>
      </c>
      <c r="AU7530" t="s">
        <v>63</v>
      </c>
      <c r="AV7530" t="s">
        <v>187</v>
      </c>
      <c r="AW7530" t="s">
        <v>372</v>
      </c>
    </row>
    <row r="7531" spans="1:49" x14ac:dyDescent="0.25">
      <c r="A7531">
        <v>104</v>
      </c>
      <c r="B7531" t="s">
        <v>13119</v>
      </c>
      <c r="C7531">
        <v>1</v>
      </c>
      <c r="D7531" t="s">
        <v>86</v>
      </c>
      <c r="E7531" t="s">
        <v>163</v>
      </c>
      <c r="F7531" t="s">
        <v>108</v>
      </c>
      <c r="G7531">
        <v>221.34</v>
      </c>
      <c r="H7531" t="s">
        <v>489</v>
      </c>
      <c r="I7531" t="s">
        <v>63</v>
      </c>
      <c r="J7531" t="s">
        <v>91</v>
      </c>
      <c r="K7531" t="s">
        <v>13120</v>
      </c>
      <c r="L7531" t="s">
        <v>9026</v>
      </c>
      <c r="M7531" t="s">
        <v>13121</v>
      </c>
      <c r="N7531">
        <v>63.976377952755904</v>
      </c>
      <c r="P7531">
        <v>144.68503937007873</v>
      </c>
      <c r="Q7531">
        <v>75.3</v>
      </c>
      <c r="R7531">
        <v>95</v>
      </c>
      <c r="S7531">
        <v>98.4</v>
      </c>
      <c r="T7531">
        <v>2</v>
      </c>
      <c r="U7531">
        <v>4</v>
      </c>
      <c r="V7531">
        <v>56800</v>
      </c>
      <c r="AB7531" t="s">
        <v>63</v>
      </c>
      <c r="AC7531" t="s">
        <v>63</v>
      </c>
      <c r="AD7531" t="s">
        <v>63</v>
      </c>
      <c r="AE7531" t="s">
        <v>98</v>
      </c>
      <c r="AG7531">
        <v>2003</v>
      </c>
      <c r="AH7531">
        <v>31.63</v>
      </c>
      <c r="AI7531">
        <v>37.67924</v>
      </c>
      <c r="AJ7531">
        <v>-97.235219999999998</v>
      </c>
      <c r="AL7531">
        <v>3</v>
      </c>
      <c r="AM7531" t="s">
        <v>63</v>
      </c>
      <c r="AN7531" t="s">
        <v>13122</v>
      </c>
      <c r="AO7531" t="s">
        <v>79</v>
      </c>
      <c r="AP7531" t="s">
        <v>786</v>
      </c>
      <c r="AQ7531" t="s">
        <v>133</v>
      </c>
      <c r="AR7531" t="s">
        <v>133</v>
      </c>
      <c r="AS7531" t="s">
        <v>83</v>
      </c>
      <c r="AT7531" s="5">
        <v>38718</v>
      </c>
      <c r="AU7531" t="s">
        <v>76</v>
      </c>
      <c r="AV7531" t="s">
        <v>200</v>
      </c>
      <c r="AW7531" t="s">
        <v>13123</v>
      </c>
    </row>
    <row r="7532" spans="1:49" x14ac:dyDescent="0.25">
      <c r="A7532">
        <v>0</v>
      </c>
      <c r="B7532" t="s">
        <v>20597</v>
      </c>
      <c r="C7532">
        <v>1</v>
      </c>
      <c r="D7532" t="s">
        <v>86</v>
      </c>
      <c r="E7532" t="s">
        <v>163</v>
      </c>
      <c r="F7532" t="s">
        <v>108</v>
      </c>
      <c r="G7532">
        <v>216.85</v>
      </c>
      <c r="H7532" t="s">
        <v>90</v>
      </c>
      <c r="I7532" t="s">
        <v>63</v>
      </c>
      <c r="J7532" t="s">
        <v>91</v>
      </c>
      <c r="K7532" t="s">
        <v>9440</v>
      </c>
      <c r="L7532" t="s">
        <v>20598</v>
      </c>
      <c r="M7532" t="s">
        <v>20599</v>
      </c>
      <c r="N7532">
        <v>159.51443569553805</v>
      </c>
      <c r="O7532">
        <v>3</v>
      </c>
      <c r="P7532">
        <v>90.616797900262469</v>
      </c>
      <c r="Q7532">
        <v>96</v>
      </c>
      <c r="R7532">
        <v>100</v>
      </c>
      <c r="S7532">
        <v>99.8</v>
      </c>
      <c r="T7532">
        <v>0</v>
      </c>
      <c r="U7532">
        <v>3</v>
      </c>
      <c r="V7532">
        <v>55500</v>
      </c>
      <c r="AB7532" t="s">
        <v>129</v>
      </c>
      <c r="AC7532" t="s">
        <v>129</v>
      </c>
      <c r="AD7532" t="s">
        <v>129</v>
      </c>
      <c r="AE7532" t="s">
        <v>63</v>
      </c>
      <c r="AG7532">
        <v>2010</v>
      </c>
      <c r="AH7532">
        <v>27.14</v>
      </c>
      <c r="AI7532">
        <v>37.678725</v>
      </c>
      <c r="AJ7532">
        <v>-97.317217999999997</v>
      </c>
      <c r="AK7532" t="s">
        <v>77</v>
      </c>
      <c r="AL7532">
        <v>3</v>
      </c>
      <c r="AM7532" t="s">
        <v>63</v>
      </c>
      <c r="AN7532" t="s">
        <v>20600</v>
      </c>
      <c r="AO7532" t="s">
        <v>79</v>
      </c>
      <c r="AP7532" t="s">
        <v>131</v>
      </c>
      <c r="AQ7532" t="s">
        <v>514</v>
      </c>
      <c r="AR7532" t="s">
        <v>1161</v>
      </c>
      <c r="AS7532" t="s">
        <v>83</v>
      </c>
      <c r="AT7532" s="5">
        <v>39874</v>
      </c>
      <c r="AU7532" t="s">
        <v>63</v>
      </c>
      <c r="AV7532" t="s">
        <v>187</v>
      </c>
      <c r="AW7532" t="s">
        <v>188</v>
      </c>
    </row>
    <row r="7533" spans="1:49" x14ac:dyDescent="0.25">
      <c r="A7533">
        <v>0</v>
      </c>
      <c r="B7533" t="s">
        <v>18999</v>
      </c>
      <c r="C7533">
        <v>1</v>
      </c>
      <c r="D7533" t="s">
        <v>86</v>
      </c>
      <c r="E7533" t="s">
        <v>739</v>
      </c>
      <c r="F7533" t="s">
        <v>65</v>
      </c>
      <c r="G7533">
        <v>53.47</v>
      </c>
      <c r="H7533" t="s">
        <v>403</v>
      </c>
      <c r="I7533" t="s">
        <v>63</v>
      </c>
      <c r="J7533" t="s">
        <v>91</v>
      </c>
      <c r="K7533" t="s">
        <v>19000</v>
      </c>
      <c r="L7533" t="s">
        <v>1611</v>
      </c>
      <c r="M7533" t="s">
        <v>3290</v>
      </c>
      <c r="N7533">
        <v>251.87007874015748</v>
      </c>
      <c r="O7533">
        <v>51</v>
      </c>
      <c r="P7533">
        <v>39.69816272965879</v>
      </c>
      <c r="Q7533">
        <v>97.3</v>
      </c>
      <c r="S7533">
        <v>99.600000000000009</v>
      </c>
      <c r="T7533">
        <v>1</v>
      </c>
      <c r="U7533">
        <v>18</v>
      </c>
      <c r="V7533">
        <v>7650</v>
      </c>
      <c r="AB7533" t="s">
        <v>98</v>
      </c>
      <c r="AC7533" t="s">
        <v>129</v>
      </c>
      <c r="AD7533" t="s">
        <v>129</v>
      </c>
      <c r="AE7533" t="s">
        <v>63</v>
      </c>
      <c r="AG7533">
        <v>2002</v>
      </c>
      <c r="AH7533">
        <v>20.11</v>
      </c>
      <c r="AI7533">
        <v>37.694049999999997</v>
      </c>
      <c r="AJ7533">
        <v>-97.168430000000001</v>
      </c>
      <c r="AK7533" t="s">
        <v>262</v>
      </c>
      <c r="AL7533">
        <v>3</v>
      </c>
      <c r="AM7533" t="s">
        <v>2857</v>
      </c>
      <c r="AN7533" t="s">
        <v>19001</v>
      </c>
      <c r="AO7533" t="s">
        <v>103</v>
      </c>
      <c r="AP7533" t="s">
        <v>786</v>
      </c>
      <c r="AQ7533" t="s">
        <v>5412</v>
      </c>
      <c r="AR7533" t="s">
        <v>1161</v>
      </c>
      <c r="AS7533" t="s">
        <v>83</v>
      </c>
      <c r="AT7533" s="5">
        <v>39814</v>
      </c>
      <c r="AU7533" t="s">
        <v>63</v>
      </c>
      <c r="AV7533" t="s">
        <v>274</v>
      </c>
      <c r="AW7533" t="s">
        <v>105</v>
      </c>
    </row>
    <row r="7534" spans="1:49" x14ac:dyDescent="0.25">
      <c r="A7534">
        <v>0</v>
      </c>
      <c r="B7534" t="s">
        <v>15757</v>
      </c>
      <c r="C7534">
        <v>1</v>
      </c>
      <c r="D7534" t="s">
        <v>86</v>
      </c>
      <c r="E7534" t="s">
        <v>739</v>
      </c>
      <c r="F7534" t="s">
        <v>65</v>
      </c>
      <c r="G7534">
        <v>53.46</v>
      </c>
      <c r="H7534" t="s">
        <v>403</v>
      </c>
      <c r="I7534" t="s">
        <v>63</v>
      </c>
      <c r="J7534" t="s">
        <v>91</v>
      </c>
      <c r="K7534" t="s">
        <v>15758</v>
      </c>
      <c r="L7534" t="s">
        <v>1611</v>
      </c>
      <c r="M7534" t="s">
        <v>3235</v>
      </c>
      <c r="N7534">
        <v>251.87007874015748</v>
      </c>
      <c r="O7534">
        <v>51</v>
      </c>
      <c r="P7534">
        <v>39.69816272965879</v>
      </c>
      <c r="Q7534">
        <v>97.3</v>
      </c>
      <c r="S7534">
        <v>99.9</v>
      </c>
      <c r="T7534">
        <v>1</v>
      </c>
      <c r="U7534">
        <v>18</v>
      </c>
      <c r="V7534">
        <v>7650</v>
      </c>
      <c r="AB7534" t="s">
        <v>98</v>
      </c>
      <c r="AC7534" t="s">
        <v>129</v>
      </c>
      <c r="AD7534" t="s">
        <v>129</v>
      </c>
      <c r="AE7534" t="s">
        <v>63</v>
      </c>
      <c r="AG7534">
        <v>2002</v>
      </c>
      <c r="AH7534">
        <v>20.100000000000001</v>
      </c>
      <c r="AI7534">
        <v>37.694049999999997</v>
      </c>
      <c r="AJ7534">
        <v>-97.168430000000001</v>
      </c>
      <c r="AK7534" t="s">
        <v>262</v>
      </c>
      <c r="AL7534">
        <v>3</v>
      </c>
      <c r="AM7534" t="s">
        <v>2857</v>
      </c>
      <c r="AN7534" t="s">
        <v>15759</v>
      </c>
      <c r="AO7534" t="s">
        <v>103</v>
      </c>
      <c r="AP7534" t="s">
        <v>786</v>
      </c>
      <c r="AQ7534" t="s">
        <v>5412</v>
      </c>
      <c r="AR7534" t="s">
        <v>1161</v>
      </c>
      <c r="AS7534" t="s">
        <v>83</v>
      </c>
      <c r="AT7534" s="5">
        <v>39814</v>
      </c>
      <c r="AU7534" t="s">
        <v>63</v>
      </c>
      <c r="AV7534" t="s">
        <v>274</v>
      </c>
      <c r="AW7534" t="s">
        <v>105</v>
      </c>
    </row>
    <row r="7535" spans="1:49" x14ac:dyDescent="0.25">
      <c r="A7535">
        <v>0</v>
      </c>
      <c r="B7535" t="s">
        <v>7991</v>
      </c>
      <c r="C7535">
        <v>1</v>
      </c>
      <c r="D7535" t="s">
        <v>86</v>
      </c>
      <c r="E7535" t="s">
        <v>934</v>
      </c>
      <c r="F7535" t="s">
        <v>108</v>
      </c>
      <c r="G7535">
        <v>56.51</v>
      </c>
      <c r="H7535" t="s">
        <v>3187</v>
      </c>
      <c r="I7535" t="s">
        <v>63</v>
      </c>
      <c r="J7535" t="s">
        <v>91</v>
      </c>
      <c r="K7535" t="s">
        <v>3745</v>
      </c>
      <c r="L7535" t="s">
        <v>7992</v>
      </c>
      <c r="M7535" t="s">
        <v>7993</v>
      </c>
      <c r="N7535">
        <v>282.6443569553806</v>
      </c>
      <c r="O7535">
        <v>19</v>
      </c>
      <c r="P7535">
        <v>41.99475065616798</v>
      </c>
      <c r="Q7535">
        <v>79</v>
      </c>
      <c r="S7535">
        <v>100</v>
      </c>
      <c r="T7535">
        <v>0</v>
      </c>
      <c r="U7535">
        <v>5</v>
      </c>
      <c r="V7535">
        <v>10750</v>
      </c>
      <c r="AB7535" t="s">
        <v>129</v>
      </c>
      <c r="AC7535" t="s">
        <v>129</v>
      </c>
      <c r="AD7535" t="s">
        <v>129</v>
      </c>
      <c r="AE7535" t="s">
        <v>63</v>
      </c>
      <c r="AG7535">
        <v>2011</v>
      </c>
      <c r="AH7535">
        <v>0.45</v>
      </c>
      <c r="AI7535">
        <v>37.607990000000001</v>
      </c>
      <c r="AJ7535">
        <v>-97.325580000000002</v>
      </c>
      <c r="AK7535" t="s">
        <v>262</v>
      </c>
      <c r="AL7535">
        <v>4</v>
      </c>
      <c r="AM7535" t="s">
        <v>63</v>
      </c>
      <c r="AN7535" t="s">
        <v>7994</v>
      </c>
      <c r="AO7535" t="s">
        <v>79</v>
      </c>
      <c r="AP7535" t="s">
        <v>131</v>
      </c>
      <c r="AQ7535" t="s">
        <v>186</v>
      </c>
      <c r="AR7535" t="s">
        <v>256</v>
      </c>
      <c r="AS7535" t="s">
        <v>83</v>
      </c>
      <c r="AT7535" s="5">
        <v>39874</v>
      </c>
      <c r="AU7535" t="s">
        <v>63</v>
      </c>
      <c r="AV7535" t="s">
        <v>274</v>
      </c>
      <c r="AW7535" t="s">
        <v>444</v>
      </c>
    </row>
    <row r="7536" spans="1:49" x14ac:dyDescent="0.25">
      <c r="A7536">
        <v>556</v>
      </c>
      <c r="B7536" t="s">
        <v>3744</v>
      </c>
      <c r="C7536">
        <v>1</v>
      </c>
      <c r="D7536" t="s">
        <v>86</v>
      </c>
      <c r="E7536" t="s">
        <v>934</v>
      </c>
      <c r="F7536" t="s">
        <v>108</v>
      </c>
      <c r="G7536">
        <v>56.5</v>
      </c>
      <c r="H7536" t="s">
        <v>3187</v>
      </c>
      <c r="I7536" t="s">
        <v>63</v>
      </c>
      <c r="J7536" t="s">
        <v>91</v>
      </c>
      <c r="K7536" t="s">
        <v>3745</v>
      </c>
      <c r="L7536" t="s">
        <v>3746</v>
      </c>
      <c r="M7536" t="s">
        <v>3747</v>
      </c>
      <c r="N7536">
        <v>282.6443569553806</v>
      </c>
      <c r="O7536">
        <v>19</v>
      </c>
      <c r="P7536">
        <v>45.931758530183728</v>
      </c>
      <c r="Q7536">
        <v>96</v>
      </c>
      <c r="S7536">
        <v>100</v>
      </c>
      <c r="T7536">
        <v>0</v>
      </c>
      <c r="U7536">
        <v>5</v>
      </c>
      <c r="V7536">
        <v>10750</v>
      </c>
      <c r="AB7536" t="s">
        <v>129</v>
      </c>
      <c r="AC7536" t="s">
        <v>129</v>
      </c>
      <c r="AD7536" t="s">
        <v>129</v>
      </c>
      <c r="AE7536" t="s">
        <v>63</v>
      </c>
      <c r="AG7536">
        <v>2011</v>
      </c>
      <c r="AH7536">
        <v>0.46</v>
      </c>
      <c r="AI7536">
        <v>37.607990000000001</v>
      </c>
      <c r="AJ7536">
        <v>-97.325580000000002</v>
      </c>
      <c r="AK7536" t="s">
        <v>262</v>
      </c>
      <c r="AL7536">
        <v>4</v>
      </c>
      <c r="AM7536" t="s">
        <v>63</v>
      </c>
      <c r="AN7536" t="s">
        <v>3748</v>
      </c>
      <c r="AO7536" t="s">
        <v>79</v>
      </c>
      <c r="AP7536" t="s">
        <v>131</v>
      </c>
      <c r="AQ7536" t="s">
        <v>401</v>
      </c>
      <c r="AR7536" t="s">
        <v>467</v>
      </c>
      <c r="AS7536" t="s">
        <v>83</v>
      </c>
      <c r="AT7536" s="5">
        <v>39874</v>
      </c>
      <c r="AU7536" t="s">
        <v>63</v>
      </c>
      <c r="AV7536" t="s">
        <v>274</v>
      </c>
      <c r="AW7536" t="s">
        <v>444</v>
      </c>
    </row>
    <row r="7537" spans="1:49" x14ac:dyDescent="0.25">
      <c r="A7537">
        <v>1670</v>
      </c>
      <c r="B7537" t="s">
        <v>24752</v>
      </c>
      <c r="C7537">
        <v>1</v>
      </c>
      <c r="D7537" t="s">
        <v>86</v>
      </c>
      <c r="E7537" t="s">
        <v>934</v>
      </c>
      <c r="F7537" t="s">
        <v>108</v>
      </c>
      <c r="G7537">
        <v>56.33</v>
      </c>
      <c r="H7537" t="s">
        <v>90</v>
      </c>
      <c r="I7537" t="s">
        <v>63</v>
      </c>
      <c r="J7537" t="s">
        <v>91</v>
      </c>
      <c r="K7537" t="s">
        <v>17268</v>
      </c>
      <c r="L7537" t="s">
        <v>17269</v>
      </c>
      <c r="M7537" t="s">
        <v>24753</v>
      </c>
      <c r="N7537">
        <v>122.50656167979002</v>
      </c>
      <c r="P7537">
        <v>56.988188976377955</v>
      </c>
      <c r="Q7537">
        <v>99</v>
      </c>
      <c r="R7537">
        <v>100</v>
      </c>
      <c r="S7537">
        <v>99.8</v>
      </c>
      <c r="T7537">
        <v>0</v>
      </c>
      <c r="U7537">
        <v>5</v>
      </c>
      <c r="V7537">
        <v>10750</v>
      </c>
      <c r="AB7537" t="s">
        <v>129</v>
      </c>
      <c r="AC7537" t="s">
        <v>129</v>
      </c>
      <c r="AD7537" t="s">
        <v>129</v>
      </c>
      <c r="AE7537" t="s">
        <v>63</v>
      </c>
      <c r="AG7537">
        <v>2010</v>
      </c>
      <c r="AH7537">
        <v>9.2100000000000009</v>
      </c>
      <c r="AI7537">
        <v>37.607979999999998</v>
      </c>
      <c r="AJ7537">
        <v>-97.328609999999998</v>
      </c>
      <c r="AL7537">
        <v>3</v>
      </c>
      <c r="AM7537" t="s">
        <v>63</v>
      </c>
      <c r="AN7537" t="s">
        <v>24754</v>
      </c>
      <c r="AO7537" t="s">
        <v>79</v>
      </c>
      <c r="AP7537" t="s">
        <v>131</v>
      </c>
      <c r="AQ7537" t="s">
        <v>545</v>
      </c>
      <c r="AR7537" t="s">
        <v>133</v>
      </c>
      <c r="AS7537" t="s">
        <v>131</v>
      </c>
      <c r="AT7537" s="5">
        <v>40116</v>
      </c>
      <c r="AU7537" t="s">
        <v>76</v>
      </c>
      <c r="AV7537" t="s">
        <v>274</v>
      </c>
      <c r="AW7537" t="s">
        <v>444</v>
      </c>
    </row>
    <row r="7538" spans="1:49" x14ac:dyDescent="0.25">
      <c r="A7538">
        <v>695</v>
      </c>
      <c r="B7538" t="s">
        <v>17267</v>
      </c>
      <c r="C7538">
        <v>1</v>
      </c>
      <c r="D7538" t="s">
        <v>86</v>
      </c>
      <c r="E7538" t="s">
        <v>934</v>
      </c>
      <c r="F7538" t="s">
        <v>108</v>
      </c>
      <c r="G7538">
        <v>56.33</v>
      </c>
      <c r="H7538" t="s">
        <v>90</v>
      </c>
      <c r="I7538" t="s">
        <v>63</v>
      </c>
      <c r="J7538" t="s">
        <v>91</v>
      </c>
      <c r="K7538" t="s">
        <v>17268</v>
      </c>
      <c r="L7538" t="s">
        <v>17269</v>
      </c>
      <c r="M7538" t="s">
        <v>17270</v>
      </c>
      <c r="N7538">
        <v>122.50656167979002</v>
      </c>
      <c r="O7538">
        <v>0</v>
      </c>
      <c r="P7538">
        <v>35.006561679790025</v>
      </c>
      <c r="Q7538">
        <v>81</v>
      </c>
      <c r="S7538">
        <v>100</v>
      </c>
      <c r="T7538">
        <v>0</v>
      </c>
      <c r="U7538">
        <v>5</v>
      </c>
      <c r="V7538">
        <v>10750</v>
      </c>
      <c r="AB7538" t="s">
        <v>129</v>
      </c>
      <c r="AC7538" t="s">
        <v>129</v>
      </c>
      <c r="AD7538" t="s">
        <v>129</v>
      </c>
      <c r="AE7538" t="s">
        <v>63</v>
      </c>
      <c r="AG7538">
        <v>2010</v>
      </c>
      <c r="AH7538">
        <v>9.2200000000000006</v>
      </c>
      <c r="AI7538">
        <v>37.607979999999998</v>
      </c>
      <c r="AJ7538">
        <v>-97.328609999999998</v>
      </c>
      <c r="AL7538">
        <v>3</v>
      </c>
      <c r="AM7538" t="s">
        <v>63</v>
      </c>
      <c r="AN7538" t="s">
        <v>17271</v>
      </c>
      <c r="AO7538" t="s">
        <v>79</v>
      </c>
      <c r="AP7538" t="s">
        <v>131</v>
      </c>
      <c r="AQ7538" t="s">
        <v>545</v>
      </c>
      <c r="AR7538" t="s">
        <v>133</v>
      </c>
      <c r="AS7538" t="s">
        <v>131</v>
      </c>
      <c r="AT7538" s="5">
        <v>40116</v>
      </c>
      <c r="AU7538" t="s">
        <v>76</v>
      </c>
      <c r="AV7538" t="s">
        <v>274</v>
      </c>
      <c r="AW7538" t="s">
        <v>444</v>
      </c>
    </row>
    <row r="7539" spans="1:49" x14ac:dyDescent="0.25">
      <c r="A7539">
        <v>0</v>
      </c>
      <c r="B7539" t="s">
        <v>15018</v>
      </c>
      <c r="C7539">
        <v>1</v>
      </c>
      <c r="D7539" t="s">
        <v>86</v>
      </c>
      <c r="E7539" t="s">
        <v>739</v>
      </c>
      <c r="F7539" t="s">
        <v>65</v>
      </c>
      <c r="G7539">
        <v>53.267000000000003</v>
      </c>
      <c r="H7539" t="s">
        <v>1879</v>
      </c>
      <c r="I7539" t="s">
        <v>63</v>
      </c>
      <c r="J7539" t="s">
        <v>91</v>
      </c>
      <c r="K7539" t="s">
        <v>15019</v>
      </c>
      <c r="L7539" t="s">
        <v>15020</v>
      </c>
      <c r="M7539" t="s">
        <v>15021</v>
      </c>
      <c r="N7539">
        <v>296.88320209973756</v>
      </c>
      <c r="O7539">
        <v>39</v>
      </c>
      <c r="P7539">
        <v>60.006561679790025</v>
      </c>
      <c r="Q7539">
        <v>93</v>
      </c>
      <c r="S7539">
        <v>99.9</v>
      </c>
      <c r="T7539">
        <v>0</v>
      </c>
      <c r="U7539">
        <v>3</v>
      </c>
      <c r="V7539">
        <v>3350</v>
      </c>
      <c r="AB7539" t="s">
        <v>129</v>
      </c>
      <c r="AC7539" t="s">
        <v>129</v>
      </c>
      <c r="AD7539" t="s">
        <v>129</v>
      </c>
      <c r="AE7539" t="s">
        <v>63</v>
      </c>
      <c r="AG7539">
        <v>2011</v>
      </c>
      <c r="AH7539">
        <v>19.920000000000002</v>
      </c>
      <c r="AI7539">
        <v>37.692219999999999</v>
      </c>
      <c r="AJ7539">
        <v>-97.171279999999996</v>
      </c>
      <c r="AK7539" t="s">
        <v>262</v>
      </c>
      <c r="AL7539">
        <v>4</v>
      </c>
      <c r="AM7539" t="s">
        <v>2857</v>
      </c>
      <c r="AN7539" t="s">
        <v>15022</v>
      </c>
      <c r="AO7539" t="s">
        <v>103</v>
      </c>
      <c r="AP7539" t="s">
        <v>131</v>
      </c>
      <c r="AQ7539" t="s">
        <v>15023</v>
      </c>
      <c r="AR7539" t="s">
        <v>133</v>
      </c>
      <c r="AS7539" t="s">
        <v>83</v>
      </c>
      <c r="AT7539" s="5">
        <v>40544</v>
      </c>
      <c r="AU7539" t="s">
        <v>63</v>
      </c>
      <c r="AV7539" t="s">
        <v>187</v>
      </c>
      <c r="AW7539" t="s">
        <v>188</v>
      </c>
    </row>
    <row r="7540" spans="1:49" x14ac:dyDescent="0.25">
      <c r="A7540">
        <v>0</v>
      </c>
      <c r="B7540" t="s">
        <v>14485</v>
      </c>
      <c r="C7540">
        <v>1</v>
      </c>
      <c r="D7540" t="s">
        <v>86</v>
      </c>
      <c r="E7540" t="s">
        <v>89</v>
      </c>
      <c r="F7540" t="s">
        <v>65</v>
      </c>
      <c r="G7540">
        <v>9.43</v>
      </c>
      <c r="H7540" t="s">
        <v>1879</v>
      </c>
      <c r="I7540" t="s">
        <v>63</v>
      </c>
      <c r="J7540" t="s">
        <v>91</v>
      </c>
      <c r="K7540" t="s">
        <v>14486</v>
      </c>
      <c r="L7540" t="s">
        <v>14487</v>
      </c>
      <c r="M7540" t="s">
        <v>14488</v>
      </c>
      <c r="N7540">
        <v>1697.671</v>
      </c>
      <c r="O7540">
        <v>0</v>
      </c>
      <c r="P7540">
        <v>30</v>
      </c>
      <c r="T7540">
        <v>0</v>
      </c>
      <c r="U7540">
        <v>5</v>
      </c>
      <c r="V7540">
        <v>10000</v>
      </c>
      <c r="AB7540" t="s">
        <v>129</v>
      </c>
      <c r="AC7540" t="s">
        <v>129</v>
      </c>
      <c r="AD7540" t="s">
        <v>129</v>
      </c>
      <c r="AE7540" t="s">
        <v>63</v>
      </c>
      <c r="AG7540">
        <v>2014</v>
      </c>
      <c r="AH7540">
        <v>9.43</v>
      </c>
      <c r="AI7540">
        <v>37.708129999999997</v>
      </c>
      <c r="AJ7540">
        <v>-97.409319999999994</v>
      </c>
      <c r="AL7540">
        <v>9</v>
      </c>
      <c r="AM7540" t="s">
        <v>63</v>
      </c>
      <c r="AN7540" t="s">
        <v>14489</v>
      </c>
      <c r="AO7540" t="s">
        <v>100</v>
      </c>
      <c r="AP7540" t="s">
        <v>131</v>
      </c>
      <c r="AQ7540" t="s">
        <v>186</v>
      </c>
      <c r="AR7540" t="s">
        <v>256</v>
      </c>
      <c r="AS7540" t="s">
        <v>131</v>
      </c>
      <c r="AT7540" s="5">
        <v>40829</v>
      </c>
      <c r="AU7540" t="s">
        <v>76</v>
      </c>
      <c r="AV7540" t="s">
        <v>274</v>
      </c>
      <c r="AW7540" t="s">
        <v>444</v>
      </c>
    </row>
    <row r="7541" spans="1:49" x14ac:dyDescent="0.25">
      <c r="A7541">
        <v>0</v>
      </c>
      <c r="B7541" t="s">
        <v>14485</v>
      </c>
      <c r="C7541">
        <v>2</v>
      </c>
      <c r="D7541" t="s">
        <v>63</v>
      </c>
      <c r="E7541" t="s">
        <v>89</v>
      </c>
      <c r="F7541" t="s">
        <v>65</v>
      </c>
      <c r="G7541">
        <v>9.43</v>
      </c>
      <c r="I7541" t="s">
        <v>63</v>
      </c>
      <c r="J7541" t="s">
        <v>91</v>
      </c>
      <c r="K7541" t="s">
        <v>14486</v>
      </c>
      <c r="L7541" t="s">
        <v>14487</v>
      </c>
      <c r="M7541" t="s">
        <v>14488</v>
      </c>
      <c r="N7541">
        <v>1697.671</v>
      </c>
      <c r="O7541">
        <v>0</v>
      </c>
      <c r="P7541">
        <v>30</v>
      </c>
      <c r="T7541">
        <v>0</v>
      </c>
      <c r="U7541">
        <v>5</v>
      </c>
      <c r="V7541">
        <v>10000</v>
      </c>
      <c r="AB7541" t="s">
        <v>129</v>
      </c>
      <c r="AC7541" t="s">
        <v>129</v>
      </c>
      <c r="AD7541" t="s">
        <v>129</v>
      </c>
      <c r="AE7541" t="s">
        <v>63</v>
      </c>
      <c r="AG7541">
        <v>2014</v>
      </c>
      <c r="AH7541">
        <v>9.43</v>
      </c>
      <c r="AI7541">
        <v>37.708129999999997</v>
      </c>
      <c r="AJ7541">
        <v>-97.409319999999994</v>
      </c>
      <c r="AL7541">
        <v>9</v>
      </c>
      <c r="AM7541" t="s">
        <v>63</v>
      </c>
      <c r="AN7541" t="s">
        <v>14489</v>
      </c>
      <c r="AO7541" t="s">
        <v>100</v>
      </c>
      <c r="AP7541" t="s">
        <v>131</v>
      </c>
      <c r="AQ7541" t="s">
        <v>186</v>
      </c>
      <c r="AR7541" t="s">
        <v>256</v>
      </c>
      <c r="AS7541" t="s">
        <v>131</v>
      </c>
      <c r="AT7541" s="5">
        <v>40829</v>
      </c>
      <c r="AU7541" t="s">
        <v>76</v>
      </c>
      <c r="AV7541" t="s">
        <v>274</v>
      </c>
      <c r="AW7541" t="s">
        <v>444</v>
      </c>
    </row>
    <row r="7542" spans="1:49" x14ac:dyDescent="0.25">
      <c r="A7542">
        <v>0</v>
      </c>
      <c r="B7542" t="s">
        <v>13928</v>
      </c>
      <c r="C7542">
        <v>2</v>
      </c>
      <c r="D7542" t="s">
        <v>86</v>
      </c>
      <c r="E7542" t="s">
        <v>89</v>
      </c>
      <c r="F7542" t="s">
        <v>65</v>
      </c>
      <c r="G7542">
        <v>9.39</v>
      </c>
      <c r="H7542" t="s">
        <v>1879</v>
      </c>
      <c r="I7542" t="s">
        <v>63</v>
      </c>
      <c r="J7542" t="s">
        <v>91</v>
      </c>
      <c r="K7542" t="s">
        <v>13929</v>
      </c>
      <c r="L7542" t="s">
        <v>13930</v>
      </c>
      <c r="M7542" t="s">
        <v>13929</v>
      </c>
      <c r="N7542">
        <v>2280.2493438320207</v>
      </c>
      <c r="O7542">
        <v>0</v>
      </c>
      <c r="P7542">
        <v>30</v>
      </c>
      <c r="T7542">
        <v>0</v>
      </c>
      <c r="U7542">
        <v>5</v>
      </c>
      <c r="V7542">
        <v>10000</v>
      </c>
      <c r="AB7542" t="s">
        <v>129</v>
      </c>
      <c r="AC7542" t="s">
        <v>129</v>
      </c>
      <c r="AD7542" t="s">
        <v>129</v>
      </c>
      <c r="AE7542" t="s">
        <v>63</v>
      </c>
      <c r="AG7542">
        <v>2014</v>
      </c>
      <c r="AH7542">
        <v>9.39</v>
      </c>
      <c r="AI7542">
        <v>37.70852</v>
      </c>
      <c r="AJ7542">
        <v>-97.409090000000006</v>
      </c>
      <c r="AL7542">
        <v>12</v>
      </c>
      <c r="AM7542" t="s">
        <v>63</v>
      </c>
      <c r="AN7542" t="s">
        <v>13931</v>
      </c>
      <c r="AO7542" t="s">
        <v>100</v>
      </c>
      <c r="AP7542" t="s">
        <v>131</v>
      </c>
      <c r="AQ7542" t="s">
        <v>401</v>
      </c>
      <c r="AR7542" t="s">
        <v>467</v>
      </c>
      <c r="AS7542" t="s">
        <v>131</v>
      </c>
      <c r="AT7542" s="5">
        <v>40829</v>
      </c>
      <c r="AU7542" t="s">
        <v>76</v>
      </c>
      <c r="AV7542" t="s">
        <v>274</v>
      </c>
      <c r="AW7542" t="s">
        <v>444</v>
      </c>
    </row>
    <row r="7543" spans="1:49" x14ac:dyDescent="0.25">
      <c r="A7543">
        <v>0</v>
      </c>
      <c r="B7543" t="s">
        <v>13928</v>
      </c>
      <c r="C7543">
        <v>3</v>
      </c>
      <c r="D7543" t="s">
        <v>63</v>
      </c>
      <c r="E7543" t="s">
        <v>89</v>
      </c>
      <c r="F7543" t="s">
        <v>65</v>
      </c>
      <c r="G7543">
        <v>9.39</v>
      </c>
      <c r="I7543" t="s">
        <v>63</v>
      </c>
      <c r="J7543" t="s">
        <v>91</v>
      </c>
      <c r="K7543" t="s">
        <v>13929</v>
      </c>
      <c r="L7543" t="s">
        <v>13930</v>
      </c>
      <c r="M7543" t="s">
        <v>13929</v>
      </c>
      <c r="N7543">
        <v>2280.2493438320207</v>
      </c>
      <c r="O7543">
        <v>0</v>
      </c>
      <c r="P7543">
        <v>30</v>
      </c>
      <c r="T7543">
        <v>0</v>
      </c>
      <c r="U7543">
        <v>5</v>
      </c>
      <c r="V7543">
        <v>10000</v>
      </c>
      <c r="AB7543" t="s">
        <v>129</v>
      </c>
      <c r="AC7543" t="s">
        <v>129</v>
      </c>
      <c r="AD7543" t="s">
        <v>129</v>
      </c>
      <c r="AE7543" t="s">
        <v>63</v>
      </c>
      <c r="AG7543">
        <v>2014</v>
      </c>
      <c r="AH7543">
        <v>9.39</v>
      </c>
      <c r="AI7543">
        <v>37.70852</v>
      </c>
      <c r="AJ7543">
        <v>-97.409090000000006</v>
      </c>
      <c r="AL7543">
        <v>12</v>
      </c>
      <c r="AM7543" t="s">
        <v>63</v>
      </c>
      <c r="AN7543" t="s">
        <v>13931</v>
      </c>
      <c r="AO7543" t="s">
        <v>100</v>
      </c>
      <c r="AP7543" t="s">
        <v>131</v>
      </c>
      <c r="AQ7543" t="s">
        <v>401</v>
      </c>
      <c r="AR7543" t="s">
        <v>467</v>
      </c>
      <c r="AS7543" t="s">
        <v>131</v>
      </c>
      <c r="AT7543" s="5">
        <v>40829</v>
      </c>
      <c r="AU7543" t="s">
        <v>76</v>
      </c>
      <c r="AV7543" t="s">
        <v>274</v>
      </c>
      <c r="AW7543" t="s">
        <v>444</v>
      </c>
    </row>
    <row r="7544" spans="1:49" x14ac:dyDescent="0.25">
      <c r="A7544">
        <v>0</v>
      </c>
      <c r="B7544" t="s">
        <v>13928</v>
      </c>
      <c r="C7544">
        <v>1</v>
      </c>
      <c r="D7544" t="s">
        <v>63</v>
      </c>
      <c r="E7544" t="s">
        <v>89</v>
      </c>
      <c r="F7544" t="s">
        <v>65</v>
      </c>
      <c r="G7544">
        <v>9.39</v>
      </c>
      <c r="I7544" t="s">
        <v>63</v>
      </c>
      <c r="J7544" t="s">
        <v>91</v>
      </c>
      <c r="K7544" t="s">
        <v>13929</v>
      </c>
      <c r="L7544" t="s">
        <v>13930</v>
      </c>
      <c r="M7544" t="s">
        <v>13929</v>
      </c>
      <c r="N7544">
        <v>2280.2493438320207</v>
      </c>
      <c r="O7544">
        <v>0</v>
      </c>
      <c r="P7544">
        <v>30</v>
      </c>
      <c r="T7544">
        <v>0</v>
      </c>
      <c r="U7544">
        <v>5</v>
      </c>
      <c r="V7544">
        <v>10000</v>
      </c>
      <c r="AB7544" t="s">
        <v>129</v>
      </c>
      <c r="AC7544" t="s">
        <v>129</v>
      </c>
      <c r="AD7544" t="s">
        <v>129</v>
      </c>
      <c r="AE7544" t="s">
        <v>63</v>
      </c>
      <c r="AG7544">
        <v>2014</v>
      </c>
      <c r="AH7544">
        <v>9.39</v>
      </c>
      <c r="AI7544">
        <v>37.70852</v>
      </c>
      <c r="AJ7544">
        <v>-97.409090000000006</v>
      </c>
      <c r="AL7544">
        <v>12</v>
      </c>
      <c r="AM7544" t="s">
        <v>63</v>
      </c>
      <c r="AN7544" t="s">
        <v>13931</v>
      </c>
      <c r="AO7544" t="s">
        <v>100</v>
      </c>
      <c r="AP7544" t="s">
        <v>131</v>
      </c>
      <c r="AQ7544" t="s">
        <v>401</v>
      </c>
      <c r="AR7544" t="s">
        <v>467</v>
      </c>
      <c r="AS7544" t="s">
        <v>131</v>
      </c>
      <c r="AT7544" s="5">
        <v>40829</v>
      </c>
      <c r="AU7544" t="s">
        <v>76</v>
      </c>
      <c r="AV7544" t="s">
        <v>274</v>
      </c>
      <c r="AW7544" t="s">
        <v>444</v>
      </c>
    </row>
    <row r="7545" spans="1:49" x14ac:dyDescent="0.25">
      <c r="A7545">
        <v>0</v>
      </c>
      <c r="B7545" t="s">
        <v>14776</v>
      </c>
      <c r="C7545">
        <v>1</v>
      </c>
      <c r="D7545" t="s">
        <v>86</v>
      </c>
      <c r="E7545" t="s">
        <v>739</v>
      </c>
      <c r="F7545" t="s">
        <v>65</v>
      </c>
      <c r="G7545">
        <v>41.2</v>
      </c>
      <c r="H7545" t="s">
        <v>4377</v>
      </c>
      <c r="I7545" t="s">
        <v>63</v>
      </c>
      <c r="J7545" t="s">
        <v>91</v>
      </c>
      <c r="K7545" t="s">
        <v>14777</v>
      </c>
      <c r="L7545" t="s">
        <v>14778</v>
      </c>
      <c r="M7545" t="s">
        <v>14779</v>
      </c>
      <c r="N7545">
        <v>55.511811023622045</v>
      </c>
      <c r="O7545">
        <v>20</v>
      </c>
      <c r="P7545">
        <v>80.000002624671922</v>
      </c>
      <c r="Q7545">
        <v>83</v>
      </c>
      <c r="S7545">
        <v>100</v>
      </c>
      <c r="T7545">
        <v>0</v>
      </c>
      <c r="U7545">
        <v>16</v>
      </c>
      <c r="V7545">
        <v>27400</v>
      </c>
      <c r="AB7545" t="s">
        <v>63</v>
      </c>
      <c r="AC7545" t="s">
        <v>63</v>
      </c>
      <c r="AD7545" t="s">
        <v>63</v>
      </c>
      <c r="AE7545" t="s">
        <v>129</v>
      </c>
      <c r="AG7545">
        <v>2012</v>
      </c>
      <c r="AH7545">
        <v>4.12</v>
      </c>
      <c r="AI7545">
        <v>37.589840000000002</v>
      </c>
      <c r="AJ7545">
        <v>-97.323949999999996</v>
      </c>
      <c r="AK7545" t="s">
        <v>77</v>
      </c>
      <c r="AL7545">
        <v>3</v>
      </c>
      <c r="AM7545" t="s">
        <v>2857</v>
      </c>
      <c r="AN7545" t="s">
        <v>14780</v>
      </c>
      <c r="AO7545" t="s">
        <v>79</v>
      </c>
      <c r="AP7545" t="s">
        <v>786</v>
      </c>
      <c r="AQ7545" t="s">
        <v>336</v>
      </c>
      <c r="AR7545" t="s">
        <v>337</v>
      </c>
      <c r="AS7545" t="s">
        <v>83</v>
      </c>
      <c r="AT7545" s="5"/>
      <c r="AU7545" t="s">
        <v>129</v>
      </c>
      <c r="AV7545" t="s">
        <v>149</v>
      </c>
      <c r="AW7545" t="s">
        <v>150</v>
      </c>
    </row>
    <row r="7546" spans="1:49" x14ac:dyDescent="0.25">
      <c r="A7546">
        <v>0</v>
      </c>
      <c r="B7546" t="s">
        <v>26067</v>
      </c>
      <c r="C7546">
        <v>1</v>
      </c>
      <c r="D7546" t="s">
        <v>86</v>
      </c>
      <c r="E7546" t="s">
        <v>163</v>
      </c>
      <c r="F7546" t="s">
        <v>108</v>
      </c>
      <c r="G7546">
        <v>4.96</v>
      </c>
      <c r="H7546" t="s">
        <v>26068</v>
      </c>
      <c r="I7546" t="s">
        <v>63</v>
      </c>
      <c r="J7546" t="s">
        <v>973</v>
      </c>
      <c r="K7546" t="s">
        <v>26069</v>
      </c>
      <c r="L7546" t="s">
        <v>392</v>
      </c>
      <c r="M7546" t="s">
        <v>9325</v>
      </c>
      <c r="N7546">
        <v>64.009186351706035</v>
      </c>
      <c r="P7546">
        <v>4</v>
      </c>
      <c r="R7546">
        <v>95</v>
      </c>
      <c r="S7546">
        <v>98</v>
      </c>
      <c r="T7546">
        <v>0</v>
      </c>
      <c r="AB7546" t="s">
        <v>129</v>
      </c>
      <c r="AC7546" t="s">
        <v>129</v>
      </c>
      <c r="AD7546" t="s">
        <v>98</v>
      </c>
      <c r="AE7546" t="s">
        <v>63</v>
      </c>
      <c r="AG7546">
        <v>1966</v>
      </c>
      <c r="AH7546">
        <v>4.96</v>
      </c>
      <c r="AI7546">
        <v>37.03237</v>
      </c>
      <c r="AJ7546">
        <v>-100.91951</v>
      </c>
      <c r="AL7546">
        <v>1</v>
      </c>
      <c r="AM7546" t="s">
        <v>63</v>
      </c>
      <c r="AN7546" t="s">
        <v>26070</v>
      </c>
      <c r="AO7546" t="s">
        <v>184</v>
      </c>
      <c r="AP7546" t="s">
        <v>9327</v>
      </c>
      <c r="AQ7546" t="s">
        <v>148</v>
      </c>
      <c r="AR7546" t="s">
        <v>148</v>
      </c>
      <c r="AS7546" t="s">
        <v>131</v>
      </c>
      <c r="AT7546" s="5"/>
      <c r="AU7546" t="s">
        <v>63</v>
      </c>
      <c r="AV7546" t="s">
        <v>26071</v>
      </c>
      <c r="AW7546" t="s">
        <v>150</v>
      </c>
    </row>
    <row r="7547" spans="1:49" x14ac:dyDescent="0.25">
      <c r="A7547">
        <v>2114</v>
      </c>
      <c r="B7547" t="s">
        <v>2183</v>
      </c>
      <c r="C7547">
        <v>1</v>
      </c>
      <c r="D7547" t="s">
        <v>86</v>
      </c>
      <c r="E7547" t="s">
        <v>288</v>
      </c>
      <c r="F7547" t="s">
        <v>108</v>
      </c>
      <c r="G7547">
        <v>14.85</v>
      </c>
      <c r="H7547" t="s">
        <v>138</v>
      </c>
      <c r="I7547" t="s">
        <v>63</v>
      </c>
      <c r="J7547" t="s">
        <v>973</v>
      </c>
      <c r="K7547" t="s">
        <v>2184</v>
      </c>
      <c r="L7547" t="s">
        <v>2185</v>
      </c>
      <c r="M7547" t="s">
        <v>532</v>
      </c>
      <c r="N7547">
        <v>31.299212598425196</v>
      </c>
      <c r="P7547">
        <v>44</v>
      </c>
      <c r="Q7547">
        <v>75.7</v>
      </c>
      <c r="R7547">
        <v>85</v>
      </c>
      <c r="S7547">
        <v>83.8</v>
      </c>
      <c r="T7547">
        <v>0</v>
      </c>
      <c r="U7547">
        <v>38</v>
      </c>
      <c r="V7547">
        <v>3570</v>
      </c>
      <c r="X7547" t="s">
        <v>2186</v>
      </c>
      <c r="Y7547" t="s">
        <v>72</v>
      </c>
      <c r="Z7547" t="s">
        <v>145</v>
      </c>
      <c r="AA7547" t="s">
        <v>356</v>
      </c>
      <c r="AB7547" t="s">
        <v>63</v>
      </c>
      <c r="AC7547" t="s">
        <v>63</v>
      </c>
      <c r="AD7547" t="s">
        <v>63</v>
      </c>
      <c r="AE7547" t="s">
        <v>75</v>
      </c>
      <c r="AG7547">
        <v>1965</v>
      </c>
      <c r="AH7547">
        <v>14.85</v>
      </c>
      <c r="AI7547">
        <v>37.199829999999999</v>
      </c>
      <c r="AJ7547">
        <v>-100.90989</v>
      </c>
      <c r="AL7547">
        <v>3</v>
      </c>
      <c r="AM7547" t="s">
        <v>63</v>
      </c>
      <c r="AN7547" t="s">
        <v>2187</v>
      </c>
      <c r="AO7547" t="s">
        <v>184</v>
      </c>
      <c r="AP7547" t="s">
        <v>116</v>
      </c>
      <c r="AQ7547" t="s">
        <v>503</v>
      </c>
      <c r="AR7547" t="s">
        <v>504</v>
      </c>
      <c r="AS7547" t="s">
        <v>83</v>
      </c>
      <c r="AT7547" s="5">
        <v>36192</v>
      </c>
      <c r="AU7547" t="s">
        <v>129</v>
      </c>
      <c r="AV7547" t="s">
        <v>149</v>
      </c>
      <c r="AW7547" t="s">
        <v>150</v>
      </c>
    </row>
    <row r="7548" spans="1:49" x14ac:dyDescent="0.25">
      <c r="A7548">
        <v>3654</v>
      </c>
      <c r="B7548" t="s">
        <v>11531</v>
      </c>
      <c r="C7548">
        <v>1</v>
      </c>
      <c r="D7548" t="s">
        <v>86</v>
      </c>
      <c r="E7548" t="s">
        <v>288</v>
      </c>
      <c r="F7548" t="s">
        <v>108</v>
      </c>
      <c r="G7548">
        <v>18.100000000000001</v>
      </c>
      <c r="H7548" t="s">
        <v>208</v>
      </c>
      <c r="I7548" t="s">
        <v>63</v>
      </c>
      <c r="J7548" t="s">
        <v>973</v>
      </c>
      <c r="K7548" t="s">
        <v>11532</v>
      </c>
      <c r="L7548" t="s">
        <v>10017</v>
      </c>
      <c r="M7548" t="s">
        <v>532</v>
      </c>
      <c r="N7548">
        <v>1397.6049868766404</v>
      </c>
      <c r="O7548">
        <v>0</v>
      </c>
      <c r="P7548">
        <v>30</v>
      </c>
      <c r="Q7548">
        <v>76.3</v>
      </c>
      <c r="R7548">
        <v>84</v>
      </c>
      <c r="S7548">
        <v>90.9</v>
      </c>
      <c r="T7548">
        <v>2</v>
      </c>
      <c r="U7548">
        <v>38</v>
      </c>
      <c r="V7548">
        <v>3570</v>
      </c>
      <c r="AB7548" t="s">
        <v>129</v>
      </c>
      <c r="AC7548" t="s">
        <v>98</v>
      </c>
      <c r="AD7548" t="s">
        <v>98</v>
      </c>
      <c r="AE7548" t="s">
        <v>63</v>
      </c>
      <c r="AF7548" t="s">
        <v>77</v>
      </c>
      <c r="AG7548">
        <v>1965</v>
      </c>
      <c r="AH7548">
        <v>18.100000000000001</v>
      </c>
      <c r="AI7548">
        <v>37.223759999999999</v>
      </c>
      <c r="AJ7548">
        <v>-100.86769</v>
      </c>
      <c r="AL7548">
        <v>10</v>
      </c>
      <c r="AM7548" t="s">
        <v>63</v>
      </c>
      <c r="AN7548" t="s">
        <v>11533</v>
      </c>
      <c r="AO7548" t="s">
        <v>184</v>
      </c>
      <c r="AP7548" t="s">
        <v>116</v>
      </c>
      <c r="AQ7548" t="s">
        <v>81</v>
      </c>
      <c r="AR7548" t="s">
        <v>82</v>
      </c>
      <c r="AS7548" t="s">
        <v>83</v>
      </c>
      <c r="AT7548" s="5">
        <v>36892</v>
      </c>
      <c r="AU7548" t="s">
        <v>76</v>
      </c>
      <c r="AV7548" t="s">
        <v>187</v>
      </c>
      <c r="AW7548" t="s">
        <v>188</v>
      </c>
    </row>
    <row r="7549" spans="1:49" x14ac:dyDescent="0.25">
      <c r="A7549">
        <v>887</v>
      </c>
      <c r="B7549" t="s">
        <v>26334</v>
      </c>
      <c r="C7549">
        <v>3</v>
      </c>
      <c r="D7549" t="s">
        <v>86</v>
      </c>
      <c r="E7549" t="s">
        <v>163</v>
      </c>
      <c r="F7549" t="s">
        <v>108</v>
      </c>
      <c r="G7549">
        <v>17.559999999999999</v>
      </c>
      <c r="H7549" t="s">
        <v>820</v>
      </c>
      <c r="I7549" t="s">
        <v>63</v>
      </c>
      <c r="J7549" t="s">
        <v>973</v>
      </c>
      <c r="K7549" t="s">
        <v>26335</v>
      </c>
      <c r="L7549" t="s">
        <v>10017</v>
      </c>
      <c r="M7549" t="s">
        <v>392</v>
      </c>
      <c r="N7549">
        <v>1402.4934383202099</v>
      </c>
      <c r="P7549">
        <v>44</v>
      </c>
      <c r="Q7549">
        <v>91.9</v>
      </c>
      <c r="R7549">
        <v>85</v>
      </c>
      <c r="S7549">
        <v>99.7</v>
      </c>
      <c r="T7549">
        <v>21</v>
      </c>
      <c r="U7549">
        <v>34</v>
      </c>
      <c r="V7549">
        <v>5060</v>
      </c>
      <c r="AB7549" t="s">
        <v>98</v>
      </c>
      <c r="AC7549" t="s">
        <v>98</v>
      </c>
      <c r="AD7549" t="s">
        <v>98</v>
      </c>
      <c r="AE7549" t="s">
        <v>63</v>
      </c>
      <c r="AG7549">
        <v>1987</v>
      </c>
      <c r="AH7549">
        <v>17.559999999999999</v>
      </c>
      <c r="AI7549">
        <v>37.148330000000001</v>
      </c>
      <c r="AJ7549">
        <v>-100.74985</v>
      </c>
      <c r="AL7549">
        <v>20</v>
      </c>
      <c r="AM7549" t="s">
        <v>63</v>
      </c>
      <c r="AN7549" t="s">
        <v>26336</v>
      </c>
      <c r="AO7549" t="s">
        <v>184</v>
      </c>
      <c r="AP7549" t="s">
        <v>170</v>
      </c>
      <c r="AQ7549" t="s">
        <v>347</v>
      </c>
      <c r="AR7549" t="s">
        <v>2679</v>
      </c>
      <c r="AS7549" t="s">
        <v>83</v>
      </c>
      <c r="AT7549" s="5">
        <v>36069</v>
      </c>
      <c r="AU7549" t="s">
        <v>129</v>
      </c>
      <c r="AV7549" t="s">
        <v>274</v>
      </c>
      <c r="AW7549" t="s">
        <v>444</v>
      </c>
    </row>
    <row r="7550" spans="1:49" x14ac:dyDescent="0.25">
      <c r="A7550">
        <v>887</v>
      </c>
      <c r="B7550" t="s">
        <v>26334</v>
      </c>
      <c r="C7550">
        <v>5</v>
      </c>
      <c r="D7550" t="s">
        <v>63</v>
      </c>
      <c r="E7550" t="s">
        <v>163</v>
      </c>
      <c r="F7550" t="s">
        <v>108</v>
      </c>
      <c r="G7550">
        <v>17.559999999999999</v>
      </c>
      <c r="I7550" t="s">
        <v>63</v>
      </c>
      <c r="J7550" t="s">
        <v>973</v>
      </c>
      <c r="K7550" t="s">
        <v>26335</v>
      </c>
      <c r="L7550" t="s">
        <v>10017</v>
      </c>
      <c r="M7550" t="s">
        <v>392</v>
      </c>
      <c r="N7550">
        <v>1402.4934383202099</v>
      </c>
      <c r="P7550">
        <v>44</v>
      </c>
      <c r="Q7550">
        <v>91.9</v>
      </c>
      <c r="R7550">
        <v>85</v>
      </c>
      <c r="S7550">
        <v>99.7</v>
      </c>
      <c r="T7550">
        <v>21</v>
      </c>
      <c r="U7550">
        <v>34</v>
      </c>
      <c r="V7550">
        <v>5060</v>
      </c>
      <c r="AB7550" t="s">
        <v>98</v>
      </c>
      <c r="AC7550" t="s">
        <v>98</v>
      </c>
      <c r="AD7550" t="s">
        <v>98</v>
      </c>
      <c r="AE7550" t="s">
        <v>63</v>
      </c>
      <c r="AG7550">
        <v>1987</v>
      </c>
      <c r="AH7550">
        <v>17.559999999999999</v>
      </c>
      <c r="AI7550">
        <v>37.148330000000001</v>
      </c>
      <c r="AJ7550">
        <v>-100.74985</v>
      </c>
      <c r="AL7550">
        <v>20</v>
      </c>
      <c r="AM7550" t="s">
        <v>63</v>
      </c>
      <c r="AN7550" t="s">
        <v>26336</v>
      </c>
      <c r="AO7550" t="s">
        <v>184</v>
      </c>
      <c r="AP7550" t="s">
        <v>170</v>
      </c>
      <c r="AQ7550" t="s">
        <v>347</v>
      </c>
      <c r="AR7550" t="s">
        <v>2679</v>
      </c>
      <c r="AS7550" t="s">
        <v>83</v>
      </c>
      <c r="AT7550" s="5">
        <v>36069</v>
      </c>
      <c r="AU7550" t="s">
        <v>129</v>
      </c>
      <c r="AV7550" t="s">
        <v>274</v>
      </c>
      <c r="AW7550" t="s">
        <v>444</v>
      </c>
    </row>
    <row r="7551" spans="1:49" x14ac:dyDescent="0.25">
      <c r="A7551">
        <v>887</v>
      </c>
      <c r="B7551" t="s">
        <v>26334</v>
      </c>
      <c r="C7551">
        <v>4</v>
      </c>
      <c r="D7551" t="s">
        <v>63</v>
      </c>
      <c r="E7551" t="s">
        <v>163</v>
      </c>
      <c r="F7551" t="s">
        <v>108</v>
      </c>
      <c r="G7551">
        <v>17.559999999999999</v>
      </c>
      <c r="I7551" t="s">
        <v>63</v>
      </c>
      <c r="J7551" t="s">
        <v>973</v>
      </c>
      <c r="K7551" t="s">
        <v>26335</v>
      </c>
      <c r="L7551" t="s">
        <v>10017</v>
      </c>
      <c r="M7551" t="s">
        <v>392</v>
      </c>
      <c r="N7551">
        <v>1402.4934383202099</v>
      </c>
      <c r="P7551">
        <v>44</v>
      </c>
      <c r="Q7551">
        <v>91.9</v>
      </c>
      <c r="R7551">
        <v>85</v>
      </c>
      <c r="S7551">
        <v>99.7</v>
      </c>
      <c r="T7551">
        <v>21</v>
      </c>
      <c r="U7551">
        <v>34</v>
      </c>
      <c r="V7551">
        <v>5060</v>
      </c>
      <c r="AB7551" t="s">
        <v>98</v>
      </c>
      <c r="AC7551" t="s">
        <v>98</v>
      </c>
      <c r="AD7551" t="s">
        <v>98</v>
      </c>
      <c r="AE7551" t="s">
        <v>63</v>
      </c>
      <c r="AG7551">
        <v>1987</v>
      </c>
      <c r="AH7551">
        <v>17.559999999999999</v>
      </c>
      <c r="AI7551">
        <v>37.148330000000001</v>
      </c>
      <c r="AJ7551">
        <v>-100.74985</v>
      </c>
      <c r="AL7551">
        <v>20</v>
      </c>
      <c r="AM7551" t="s">
        <v>63</v>
      </c>
      <c r="AN7551" t="s">
        <v>26336</v>
      </c>
      <c r="AO7551" t="s">
        <v>184</v>
      </c>
      <c r="AP7551" t="s">
        <v>170</v>
      </c>
      <c r="AQ7551" t="s">
        <v>347</v>
      </c>
      <c r="AR7551" t="s">
        <v>2679</v>
      </c>
      <c r="AS7551" t="s">
        <v>83</v>
      </c>
      <c r="AT7551" s="5">
        <v>36069</v>
      </c>
      <c r="AU7551" t="s">
        <v>129</v>
      </c>
      <c r="AV7551" t="s">
        <v>274</v>
      </c>
      <c r="AW7551" t="s">
        <v>444</v>
      </c>
    </row>
    <row r="7552" spans="1:49" x14ac:dyDescent="0.25">
      <c r="A7552">
        <v>887</v>
      </c>
      <c r="B7552" t="s">
        <v>26334</v>
      </c>
      <c r="C7552">
        <v>2</v>
      </c>
      <c r="D7552" t="s">
        <v>63</v>
      </c>
      <c r="E7552" t="s">
        <v>163</v>
      </c>
      <c r="F7552" t="s">
        <v>108</v>
      </c>
      <c r="G7552">
        <v>17.559999999999999</v>
      </c>
      <c r="I7552" t="s">
        <v>63</v>
      </c>
      <c r="J7552" t="s">
        <v>973</v>
      </c>
      <c r="K7552" t="s">
        <v>26335</v>
      </c>
      <c r="L7552" t="s">
        <v>10017</v>
      </c>
      <c r="M7552" t="s">
        <v>392</v>
      </c>
      <c r="N7552">
        <v>1402.4934383202099</v>
      </c>
      <c r="P7552">
        <v>44</v>
      </c>
      <c r="Q7552">
        <v>91.9</v>
      </c>
      <c r="R7552">
        <v>85</v>
      </c>
      <c r="S7552">
        <v>99.7</v>
      </c>
      <c r="T7552">
        <v>21</v>
      </c>
      <c r="U7552">
        <v>34</v>
      </c>
      <c r="V7552">
        <v>5060</v>
      </c>
      <c r="AB7552" t="s">
        <v>98</v>
      </c>
      <c r="AC7552" t="s">
        <v>98</v>
      </c>
      <c r="AD7552" t="s">
        <v>98</v>
      </c>
      <c r="AE7552" t="s">
        <v>63</v>
      </c>
      <c r="AG7552">
        <v>1987</v>
      </c>
      <c r="AH7552">
        <v>17.559999999999999</v>
      </c>
      <c r="AI7552">
        <v>37.148330000000001</v>
      </c>
      <c r="AJ7552">
        <v>-100.74985</v>
      </c>
      <c r="AL7552">
        <v>20</v>
      </c>
      <c r="AM7552" t="s">
        <v>63</v>
      </c>
      <c r="AN7552" t="s">
        <v>26336</v>
      </c>
      <c r="AO7552" t="s">
        <v>184</v>
      </c>
      <c r="AP7552" t="s">
        <v>170</v>
      </c>
      <c r="AQ7552" t="s">
        <v>347</v>
      </c>
      <c r="AR7552" t="s">
        <v>2679</v>
      </c>
      <c r="AS7552" t="s">
        <v>83</v>
      </c>
      <c r="AT7552" s="5">
        <v>36069</v>
      </c>
      <c r="AU7552" t="s">
        <v>129</v>
      </c>
      <c r="AV7552" t="s">
        <v>274</v>
      </c>
      <c r="AW7552" t="s">
        <v>444</v>
      </c>
    </row>
    <row r="7553" spans="1:49" x14ac:dyDescent="0.25">
      <c r="A7553">
        <v>887</v>
      </c>
      <c r="B7553" t="s">
        <v>26334</v>
      </c>
      <c r="C7553">
        <v>1</v>
      </c>
      <c r="D7553" t="s">
        <v>63</v>
      </c>
      <c r="E7553" t="s">
        <v>163</v>
      </c>
      <c r="F7553" t="s">
        <v>108</v>
      </c>
      <c r="G7553">
        <v>17.559999999999999</v>
      </c>
      <c r="I7553" t="s">
        <v>63</v>
      </c>
      <c r="J7553" t="s">
        <v>973</v>
      </c>
      <c r="K7553" t="s">
        <v>26335</v>
      </c>
      <c r="L7553" t="s">
        <v>10017</v>
      </c>
      <c r="M7553" t="s">
        <v>392</v>
      </c>
      <c r="N7553">
        <v>1402.4934383202099</v>
      </c>
      <c r="P7553">
        <v>44</v>
      </c>
      <c r="Q7553">
        <v>91.9</v>
      </c>
      <c r="R7553">
        <v>85</v>
      </c>
      <c r="S7553">
        <v>99.7</v>
      </c>
      <c r="T7553">
        <v>21</v>
      </c>
      <c r="U7553">
        <v>34</v>
      </c>
      <c r="V7553">
        <v>5060</v>
      </c>
      <c r="AB7553" t="s">
        <v>98</v>
      </c>
      <c r="AC7553" t="s">
        <v>98</v>
      </c>
      <c r="AD7553" t="s">
        <v>98</v>
      </c>
      <c r="AE7553" t="s">
        <v>63</v>
      </c>
      <c r="AG7553">
        <v>1987</v>
      </c>
      <c r="AH7553">
        <v>17.559999999999999</v>
      </c>
      <c r="AI7553">
        <v>37.148330000000001</v>
      </c>
      <c r="AJ7553">
        <v>-100.74985</v>
      </c>
      <c r="AL7553">
        <v>20</v>
      </c>
      <c r="AM7553" t="s">
        <v>63</v>
      </c>
      <c r="AN7553" t="s">
        <v>26336</v>
      </c>
      <c r="AO7553" t="s">
        <v>184</v>
      </c>
      <c r="AP7553" t="s">
        <v>170</v>
      </c>
      <c r="AQ7553" t="s">
        <v>347</v>
      </c>
      <c r="AR7553" t="s">
        <v>2679</v>
      </c>
      <c r="AS7553" t="s">
        <v>83</v>
      </c>
      <c r="AT7553" s="5">
        <v>36069</v>
      </c>
      <c r="AU7553" t="s">
        <v>129</v>
      </c>
      <c r="AV7553" t="s">
        <v>274</v>
      </c>
      <c r="AW7553" t="s">
        <v>444</v>
      </c>
    </row>
    <row r="7554" spans="1:49" x14ac:dyDescent="0.25">
      <c r="A7554">
        <v>84</v>
      </c>
      <c r="B7554" t="s">
        <v>3809</v>
      </c>
      <c r="C7554">
        <v>1</v>
      </c>
      <c r="D7554" t="s">
        <v>86</v>
      </c>
      <c r="E7554" t="s">
        <v>288</v>
      </c>
      <c r="F7554" t="s">
        <v>108</v>
      </c>
      <c r="G7554">
        <v>4.1100000000000003</v>
      </c>
      <c r="H7554" t="s">
        <v>138</v>
      </c>
      <c r="I7554" t="s">
        <v>63</v>
      </c>
      <c r="J7554" t="s">
        <v>973</v>
      </c>
      <c r="K7554" t="s">
        <v>3810</v>
      </c>
      <c r="L7554" t="s">
        <v>3811</v>
      </c>
      <c r="M7554" t="s">
        <v>3812</v>
      </c>
      <c r="N7554">
        <v>43.996062992125985</v>
      </c>
      <c r="P7554">
        <v>68.799868766404202</v>
      </c>
      <c r="Q7554">
        <v>99.2</v>
      </c>
      <c r="R7554">
        <v>90</v>
      </c>
      <c r="S7554">
        <v>96.5</v>
      </c>
      <c r="T7554">
        <v>1</v>
      </c>
      <c r="U7554">
        <v>19</v>
      </c>
      <c r="V7554">
        <v>9060</v>
      </c>
      <c r="AB7554" t="s">
        <v>63</v>
      </c>
      <c r="AC7554" t="s">
        <v>63</v>
      </c>
      <c r="AD7554" t="s">
        <v>63</v>
      </c>
      <c r="AE7554" t="s">
        <v>98</v>
      </c>
      <c r="AG7554">
        <v>1951</v>
      </c>
      <c r="AH7554">
        <v>4.1050000000000004</v>
      </c>
      <c r="AI7554">
        <v>37.05415</v>
      </c>
      <c r="AJ7554">
        <v>-100.90418</v>
      </c>
      <c r="AL7554">
        <v>4</v>
      </c>
      <c r="AM7554" t="s">
        <v>63</v>
      </c>
      <c r="AN7554" t="s">
        <v>3813</v>
      </c>
      <c r="AO7554" t="s">
        <v>184</v>
      </c>
      <c r="AP7554" t="s">
        <v>170</v>
      </c>
      <c r="AQ7554" t="s">
        <v>1138</v>
      </c>
      <c r="AR7554" t="s">
        <v>133</v>
      </c>
      <c r="AS7554" t="s">
        <v>83</v>
      </c>
      <c r="AT7554" s="5">
        <v>38718</v>
      </c>
      <c r="AU7554" t="s">
        <v>604</v>
      </c>
      <c r="AV7554" t="s">
        <v>200</v>
      </c>
      <c r="AW7554" t="s">
        <v>1698</v>
      </c>
    </row>
    <row r="7555" spans="1:49" x14ac:dyDescent="0.25">
      <c r="A7555">
        <v>2446</v>
      </c>
      <c r="B7555" t="s">
        <v>3086</v>
      </c>
      <c r="C7555">
        <v>1</v>
      </c>
      <c r="D7555" t="s">
        <v>86</v>
      </c>
      <c r="E7555" t="s">
        <v>288</v>
      </c>
      <c r="F7555" t="s">
        <v>108</v>
      </c>
      <c r="G7555">
        <v>3.8000000000000003</v>
      </c>
      <c r="H7555" t="s">
        <v>425</v>
      </c>
      <c r="I7555" t="s">
        <v>63</v>
      </c>
      <c r="J7555" t="s">
        <v>973</v>
      </c>
      <c r="K7555" t="s">
        <v>3087</v>
      </c>
      <c r="L7555" t="s">
        <v>3088</v>
      </c>
      <c r="M7555" t="s">
        <v>3089</v>
      </c>
      <c r="N7555">
        <v>566.01049868766404</v>
      </c>
      <c r="O7555">
        <v>33</v>
      </c>
      <c r="P7555">
        <v>32</v>
      </c>
      <c r="Q7555">
        <v>91</v>
      </c>
      <c r="R7555">
        <v>90</v>
      </c>
      <c r="S7555">
        <v>96.600000000000009</v>
      </c>
      <c r="T7555">
        <v>0</v>
      </c>
      <c r="U7555">
        <v>20</v>
      </c>
      <c r="V7555">
        <v>7900</v>
      </c>
      <c r="AB7555" t="s">
        <v>98</v>
      </c>
      <c r="AC7555" t="s">
        <v>129</v>
      </c>
      <c r="AD7555" t="s">
        <v>98</v>
      </c>
      <c r="AE7555" t="s">
        <v>63</v>
      </c>
      <c r="AG7555">
        <v>1993</v>
      </c>
      <c r="AH7555">
        <v>3.605</v>
      </c>
      <c r="AI7555">
        <v>37.047849999999997</v>
      </c>
      <c r="AJ7555">
        <v>-100.90422</v>
      </c>
      <c r="AK7555" t="s">
        <v>262</v>
      </c>
      <c r="AL7555">
        <v>5</v>
      </c>
      <c r="AM7555" t="s">
        <v>63</v>
      </c>
      <c r="AN7555" t="s">
        <v>3090</v>
      </c>
      <c r="AO7555" t="s">
        <v>184</v>
      </c>
      <c r="AP7555" t="s">
        <v>170</v>
      </c>
      <c r="AQ7555" t="s">
        <v>186</v>
      </c>
      <c r="AR7555" t="s">
        <v>313</v>
      </c>
      <c r="AS7555" t="s">
        <v>83</v>
      </c>
      <c r="AT7555" s="5">
        <v>41617</v>
      </c>
      <c r="AU7555" t="s">
        <v>63</v>
      </c>
      <c r="AV7555" t="s">
        <v>119</v>
      </c>
      <c r="AW7555" t="s">
        <v>85</v>
      </c>
    </row>
    <row r="7556" spans="1:49" x14ac:dyDescent="0.25">
      <c r="A7556">
        <v>1083</v>
      </c>
      <c r="B7556" t="s">
        <v>8758</v>
      </c>
      <c r="C7556">
        <v>1</v>
      </c>
      <c r="D7556" t="s">
        <v>86</v>
      </c>
      <c r="E7556" t="s">
        <v>163</v>
      </c>
      <c r="F7556" t="s">
        <v>108</v>
      </c>
      <c r="G7556">
        <v>0.65</v>
      </c>
      <c r="H7556" t="s">
        <v>820</v>
      </c>
      <c r="I7556" t="s">
        <v>63</v>
      </c>
      <c r="J7556" t="s">
        <v>973</v>
      </c>
      <c r="K7556" t="s">
        <v>8759</v>
      </c>
      <c r="L7556" t="s">
        <v>8760</v>
      </c>
      <c r="M7556" t="s">
        <v>1918</v>
      </c>
      <c r="N7556">
        <v>200.26246719160105</v>
      </c>
      <c r="O7556">
        <v>16</v>
      </c>
      <c r="P7556">
        <v>40.026246719160106</v>
      </c>
      <c r="Q7556">
        <v>100</v>
      </c>
      <c r="R7556">
        <v>97</v>
      </c>
      <c r="S7556">
        <v>96.4</v>
      </c>
      <c r="T7556">
        <v>0</v>
      </c>
      <c r="U7556">
        <v>28</v>
      </c>
      <c r="V7556">
        <v>3065</v>
      </c>
      <c r="AB7556" t="s">
        <v>98</v>
      </c>
      <c r="AC7556" t="s">
        <v>129</v>
      </c>
      <c r="AD7556" t="s">
        <v>129</v>
      </c>
      <c r="AE7556" t="s">
        <v>63</v>
      </c>
      <c r="AG7556">
        <v>2005</v>
      </c>
      <c r="AH7556">
        <v>0.65</v>
      </c>
      <c r="AI7556">
        <v>37.001010999999998</v>
      </c>
      <c r="AJ7556">
        <v>-100.985861</v>
      </c>
      <c r="AK7556" t="s">
        <v>77</v>
      </c>
      <c r="AL7556">
        <v>3</v>
      </c>
      <c r="AM7556" t="s">
        <v>63</v>
      </c>
      <c r="AN7556" t="s">
        <v>8761</v>
      </c>
      <c r="AO7556" t="s">
        <v>184</v>
      </c>
      <c r="AP7556" t="s">
        <v>131</v>
      </c>
      <c r="AQ7556" t="s">
        <v>326</v>
      </c>
      <c r="AR7556" t="s">
        <v>6841</v>
      </c>
      <c r="AS7556" t="s">
        <v>83</v>
      </c>
      <c r="AT7556" s="5">
        <v>39083</v>
      </c>
      <c r="AU7556" t="s">
        <v>63</v>
      </c>
      <c r="AV7556" t="s">
        <v>187</v>
      </c>
      <c r="AW7556" t="s">
        <v>372</v>
      </c>
    </row>
    <row r="7557" spans="1:49" x14ac:dyDescent="0.25">
      <c r="A7557">
        <v>1083</v>
      </c>
      <c r="B7557" t="s">
        <v>17770</v>
      </c>
      <c r="C7557">
        <v>1</v>
      </c>
      <c r="D7557" t="s">
        <v>86</v>
      </c>
      <c r="E7557" t="s">
        <v>163</v>
      </c>
      <c r="F7557" t="s">
        <v>108</v>
      </c>
      <c r="G7557">
        <v>0.64</v>
      </c>
      <c r="H7557" t="s">
        <v>820</v>
      </c>
      <c r="I7557" t="s">
        <v>63</v>
      </c>
      <c r="J7557" t="s">
        <v>973</v>
      </c>
      <c r="K7557" t="s">
        <v>17771</v>
      </c>
      <c r="L7557" t="s">
        <v>8760</v>
      </c>
      <c r="M7557" t="s">
        <v>992</v>
      </c>
      <c r="N7557">
        <v>200.26246719160105</v>
      </c>
      <c r="O7557">
        <v>16</v>
      </c>
      <c r="P7557">
        <v>40.026246719160106</v>
      </c>
      <c r="Q7557">
        <v>99</v>
      </c>
      <c r="R7557">
        <v>100</v>
      </c>
      <c r="S7557">
        <v>99.600000000000009</v>
      </c>
      <c r="T7557">
        <v>0</v>
      </c>
      <c r="U7557">
        <v>28</v>
      </c>
      <c r="V7557">
        <v>3065</v>
      </c>
      <c r="AB7557" t="s">
        <v>129</v>
      </c>
      <c r="AC7557" t="s">
        <v>129</v>
      </c>
      <c r="AD7557" t="s">
        <v>129</v>
      </c>
      <c r="AE7557" t="s">
        <v>63</v>
      </c>
      <c r="AG7557">
        <v>2005</v>
      </c>
      <c r="AH7557">
        <v>0.64</v>
      </c>
      <c r="AI7557">
        <v>37.001252999999998</v>
      </c>
      <c r="AJ7557">
        <v>-100.98581799999999</v>
      </c>
      <c r="AK7557" t="s">
        <v>77</v>
      </c>
      <c r="AL7557">
        <v>3</v>
      </c>
      <c r="AM7557" t="s">
        <v>63</v>
      </c>
      <c r="AN7557" t="s">
        <v>17772</v>
      </c>
      <c r="AO7557" t="s">
        <v>184</v>
      </c>
      <c r="AP7557" t="s">
        <v>131</v>
      </c>
      <c r="AQ7557" t="s">
        <v>326</v>
      </c>
      <c r="AR7557" t="s">
        <v>6841</v>
      </c>
      <c r="AS7557" t="s">
        <v>83</v>
      </c>
      <c r="AT7557" s="5">
        <v>39083</v>
      </c>
      <c r="AU7557" t="s">
        <v>63</v>
      </c>
      <c r="AV7557" t="s">
        <v>187</v>
      </c>
      <c r="AW7557" t="s">
        <v>372</v>
      </c>
    </row>
    <row r="7558" spans="1:49" x14ac:dyDescent="0.25">
      <c r="A7558">
        <v>0</v>
      </c>
      <c r="B7558" t="s">
        <v>16030</v>
      </c>
      <c r="C7558">
        <v>1</v>
      </c>
      <c r="D7558" t="s">
        <v>86</v>
      </c>
      <c r="E7558" t="s">
        <v>288</v>
      </c>
      <c r="F7558" t="s">
        <v>108</v>
      </c>
      <c r="G7558">
        <v>10.16</v>
      </c>
      <c r="H7558" t="s">
        <v>138</v>
      </c>
      <c r="I7558" t="s">
        <v>63</v>
      </c>
      <c r="J7558" t="s">
        <v>973</v>
      </c>
      <c r="K7558" t="s">
        <v>16031</v>
      </c>
      <c r="L7558" t="s">
        <v>2185</v>
      </c>
      <c r="M7558" t="s">
        <v>2946</v>
      </c>
      <c r="N7558">
        <v>12.204724409448819</v>
      </c>
      <c r="P7558">
        <v>44</v>
      </c>
      <c r="R7558">
        <v>97</v>
      </c>
      <c r="T7558">
        <v>0</v>
      </c>
      <c r="U7558">
        <v>31</v>
      </c>
      <c r="V7558">
        <v>4580</v>
      </c>
      <c r="AB7558" t="s">
        <v>63</v>
      </c>
      <c r="AC7558" t="s">
        <v>63</v>
      </c>
      <c r="AD7558" t="s">
        <v>63</v>
      </c>
      <c r="AE7558" t="s">
        <v>129</v>
      </c>
      <c r="AG7558">
        <v>1964</v>
      </c>
      <c r="AH7558">
        <v>10.16</v>
      </c>
      <c r="AI7558">
        <v>37.132129999999997</v>
      </c>
      <c r="AJ7558">
        <v>-100.92263</v>
      </c>
      <c r="AL7558">
        <v>2</v>
      </c>
      <c r="AM7558" t="s">
        <v>63</v>
      </c>
      <c r="AN7558" t="s">
        <v>16030</v>
      </c>
      <c r="AO7558" t="s">
        <v>100</v>
      </c>
      <c r="AP7558" t="s">
        <v>116</v>
      </c>
      <c r="AQ7558" t="s">
        <v>148</v>
      </c>
      <c r="AR7558" t="s">
        <v>148</v>
      </c>
      <c r="AS7558" t="s">
        <v>131</v>
      </c>
      <c r="AT7558" s="5"/>
      <c r="AV7558" t="s">
        <v>149</v>
      </c>
      <c r="AW7558" t="s">
        <v>150</v>
      </c>
    </row>
    <row r="7559" spans="1:49" x14ac:dyDescent="0.25">
      <c r="A7559">
        <v>0</v>
      </c>
      <c r="B7559" t="s">
        <v>2944</v>
      </c>
      <c r="C7559">
        <v>1</v>
      </c>
      <c r="D7559" t="s">
        <v>86</v>
      </c>
      <c r="E7559" t="s">
        <v>288</v>
      </c>
      <c r="F7559" t="s">
        <v>108</v>
      </c>
      <c r="G7559">
        <v>10.700000000000001</v>
      </c>
      <c r="H7559" t="s">
        <v>138</v>
      </c>
      <c r="I7559" t="s">
        <v>63</v>
      </c>
      <c r="J7559" t="s">
        <v>973</v>
      </c>
      <c r="K7559" t="s">
        <v>2945</v>
      </c>
      <c r="L7559" t="s">
        <v>2185</v>
      </c>
      <c r="M7559" t="s">
        <v>2946</v>
      </c>
      <c r="N7559">
        <v>10.203412073490814</v>
      </c>
      <c r="P7559">
        <v>44</v>
      </c>
      <c r="R7559">
        <v>95</v>
      </c>
      <c r="T7559">
        <v>0</v>
      </c>
      <c r="U7559">
        <v>31</v>
      </c>
      <c r="V7559">
        <v>4580</v>
      </c>
      <c r="AB7559" t="s">
        <v>63</v>
      </c>
      <c r="AC7559" t="s">
        <v>63</v>
      </c>
      <c r="AD7559" t="s">
        <v>63</v>
      </c>
      <c r="AE7559" t="s">
        <v>129</v>
      </c>
      <c r="AG7559">
        <v>1964</v>
      </c>
      <c r="AH7559">
        <v>10.700000000000001</v>
      </c>
      <c r="AI7559">
        <v>37.139960000000002</v>
      </c>
      <c r="AJ7559">
        <v>-100.92269</v>
      </c>
      <c r="AL7559">
        <v>2</v>
      </c>
      <c r="AM7559" t="s">
        <v>63</v>
      </c>
      <c r="AN7559" t="s">
        <v>2944</v>
      </c>
      <c r="AO7559" t="s">
        <v>100</v>
      </c>
      <c r="AP7559" t="s">
        <v>116</v>
      </c>
      <c r="AQ7559" t="s">
        <v>148</v>
      </c>
      <c r="AR7559" t="s">
        <v>148</v>
      </c>
      <c r="AS7559" t="s">
        <v>131</v>
      </c>
      <c r="AT7559" s="5"/>
      <c r="AV7559" t="s">
        <v>149</v>
      </c>
      <c r="AW7559" t="s">
        <v>150</v>
      </c>
    </row>
    <row r="7560" spans="1:49" x14ac:dyDescent="0.25">
      <c r="A7560">
        <v>0</v>
      </c>
      <c r="B7560" t="s">
        <v>21006</v>
      </c>
      <c r="C7560">
        <v>1</v>
      </c>
      <c r="D7560" t="s">
        <v>86</v>
      </c>
      <c r="E7560" t="s">
        <v>288</v>
      </c>
      <c r="F7560" t="s">
        <v>108</v>
      </c>
      <c r="G7560">
        <v>9.5</v>
      </c>
      <c r="H7560" t="s">
        <v>138</v>
      </c>
      <c r="I7560" t="s">
        <v>63</v>
      </c>
      <c r="J7560" t="s">
        <v>973</v>
      </c>
      <c r="K7560" t="s">
        <v>21007</v>
      </c>
      <c r="L7560" t="s">
        <v>2185</v>
      </c>
      <c r="M7560" t="s">
        <v>2946</v>
      </c>
      <c r="N7560">
        <v>12.204724409448819</v>
      </c>
      <c r="P7560">
        <v>44</v>
      </c>
      <c r="R7560">
        <v>97</v>
      </c>
      <c r="T7560">
        <v>0</v>
      </c>
      <c r="U7560">
        <v>31</v>
      </c>
      <c r="V7560">
        <v>4580</v>
      </c>
      <c r="AB7560" t="s">
        <v>63</v>
      </c>
      <c r="AC7560" t="s">
        <v>63</v>
      </c>
      <c r="AD7560" t="s">
        <v>63</v>
      </c>
      <c r="AE7560" t="s">
        <v>129</v>
      </c>
      <c r="AG7560">
        <v>1951</v>
      </c>
      <c r="AH7560">
        <v>9.5</v>
      </c>
      <c r="AI7560">
        <v>37.12256</v>
      </c>
      <c r="AJ7560">
        <v>-100.92256</v>
      </c>
      <c r="AL7560">
        <v>2</v>
      </c>
      <c r="AM7560" t="s">
        <v>63</v>
      </c>
      <c r="AN7560" t="s">
        <v>21006</v>
      </c>
      <c r="AO7560" t="s">
        <v>100</v>
      </c>
      <c r="AP7560" t="s">
        <v>116</v>
      </c>
      <c r="AQ7560" t="s">
        <v>148</v>
      </c>
      <c r="AR7560" t="s">
        <v>148</v>
      </c>
      <c r="AS7560" t="s">
        <v>131</v>
      </c>
      <c r="AT7560" s="5"/>
      <c r="AV7560" t="s">
        <v>149</v>
      </c>
      <c r="AW7560" t="s">
        <v>150</v>
      </c>
    </row>
    <row r="7561" spans="1:49" x14ac:dyDescent="0.25">
      <c r="A7561">
        <v>0</v>
      </c>
      <c r="B7561" t="s">
        <v>11934</v>
      </c>
      <c r="C7561">
        <v>1</v>
      </c>
      <c r="D7561" t="s">
        <v>86</v>
      </c>
      <c r="E7561" t="s">
        <v>163</v>
      </c>
      <c r="F7561" t="s">
        <v>108</v>
      </c>
      <c r="G7561">
        <v>4.68</v>
      </c>
      <c r="H7561" t="s">
        <v>4377</v>
      </c>
      <c r="I7561" t="s">
        <v>63</v>
      </c>
      <c r="J7561" t="s">
        <v>973</v>
      </c>
      <c r="K7561" t="s">
        <v>11935</v>
      </c>
      <c r="L7561" t="s">
        <v>2185</v>
      </c>
      <c r="M7561" t="s">
        <v>1053</v>
      </c>
      <c r="N7561">
        <v>10.006561679790027</v>
      </c>
      <c r="P7561">
        <v>60</v>
      </c>
      <c r="R7561">
        <v>97</v>
      </c>
      <c r="T7561">
        <v>0</v>
      </c>
      <c r="U7561">
        <v>21</v>
      </c>
      <c r="V7561">
        <v>9170</v>
      </c>
      <c r="AB7561" t="s">
        <v>63</v>
      </c>
      <c r="AC7561" t="s">
        <v>63</v>
      </c>
      <c r="AD7561" t="s">
        <v>63</v>
      </c>
      <c r="AE7561" t="s">
        <v>129</v>
      </c>
      <c r="AG7561">
        <v>1994</v>
      </c>
      <c r="AH7561">
        <v>4.68</v>
      </c>
      <c r="AI7561">
        <v>37.032380000000003</v>
      </c>
      <c r="AJ7561">
        <v>-100.92556999999999</v>
      </c>
      <c r="AL7561">
        <v>1</v>
      </c>
      <c r="AM7561" t="s">
        <v>63</v>
      </c>
      <c r="AN7561" t="s">
        <v>11934</v>
      </c>
      <c r="AO7561" t="s">
        <v>76</v>
      </c>
      <c r="AP7561" t="s">
        <v>116</v>
      </c>
      <c r="AQ7561" t="s">
        <v>148</v>
      </c>
      <c r="AR7561" t="s">
        <v>148</v>
      </c>
      <c r="AS7561" t="s">
        <v>131</v>
      </c>
      <c r="AT7561" s="5"/>
      <c r="AV7561" t="s">
        <v>200</v>
      </c>
      <c r="AW7561" t="s">
        <v>150</v>
      </c>
    </row>
    <row r="7562" spans="1:49" x14ac:dyDescent="0.25">
      <c r="A7562">
        <v>0</v>
      </c>
      <c r="B7562" t="s">
        <v>17822</v>
      </c>
      <c r="C7562">
        <v>1</v>
      </c>
      <c r="D7562" t="s">
        <v>86</v>
      </c>
      <c r="E7562" t="s">
        <v>163</v>
      </c>
      <c r="F7562" t="s">
        <v>108</v>
      </c>
      <c r="G7562">
        <v>5.71</v>
      </c>
      <c r="H7562" t="s">
        <v>138</v>
      </c>
      <c r="I7562" t="s">
        <v>63</v>
      </c>
      <c r="J7562" t="s">
        <v>973</v>
      </c>
      <c r="K7562" t="s">
        <v>17823</v>
      </c>
      <c r="L7562" t="s">
        <v>2185</v>
      </c>
      <c r="M7562" t="s">
        <v>1053</v>
      </c>
      <c r="N7562">
        <v>10.006561679790027</v>
      </c>
      <c r="P7562">
        <v>60</v>
      </c>
      <c r="R7562">
        <v>100</v>
      </c>
      <c r="T7562">
        <v>0</v>
      </c>
      <c r="U7562">
        <v>24</v>
      </c>
      <c r="V7562">
        <v>8260</v>
      </c>
      <c r="AB7562" t="s">
        <v>63</v>
      </c>
      <c r="AC7562" t="s">
        <v>63</v>
      </c>
      <c r="AD7562" t="s">
        <v>63</v>
      </c>
      <c r="AE7562" t="s">
        <v>129</v>
      </c>
      <c r="AG7562">
        <v>1994</v>
      </c>
      <c r="AH7562">
        <v>5.71</v>
      </c>
      <c r="AI7562">
        <v>37.035310000000003</v>
      </c>
      <c r="AJ7562">
        <v>-100.90772</v>
      </c>
      <c r="AL7562">
        <v>1</v>
      </c>
      <c r="AM7562" t="s">
        <v>63</v>
      </c>
      <c r="AN7562" t="s">
        <v>17822</v>
      </c>
      <c r="AO7562" t="s">
        <v>76</v>
      </c>
      <c r="AP7562" t="s">
        <v>116</v>
      </c>
      <c r="AQ7562" t="s">
        <v>148</v>
      </c>
      <c r="AR7562" t="s">
        <v>148</v>
      </c>
      <c r="AS7562" t="s">
        <v>131</v>
      </c>
      <c r="AT7562" s="5"/>
      <c r="AV7562" t="s">
        <v>200</v>
      </c>
      <c r="AW7562" t="s">
        <v>150</v>
      </c>
    </row>
    <row r="7563" spans="1:49" x14ac:dyDescent="0.25">
      <c r="A7563">
        <v>2247</v>
      </c>
      <c r="B7563" t="s">
        <v>21554</v>
      </c>
      <c r="C7563">
        <v>1</v>
      </c>
      <c r="D7563" t="s">
        <v>86</v>
      </c>
      <c r="E7563" t="s">
        <v>64</v>
      </c>
      <c r="F7563" t="s">
        <v>65</v>
      </c>
      <c r="G7563">
        <v>348.06</v>
      </c>
      <c r="H7563" t="s">
        <v>191</v>
      </c>
      <c r="I7563" t="s">
        <v>63</v>
      </c>
      <c r="J7563" t="s">
        <v>121</v>
      </c>
      <c r="K7563" t="s">
        <v>21555</v>
      </c>
      <c r="L7563" t="s">
        <v>21556</v>
      </c>
      <c r="M7563" t="s">
        <v>1638</v>
      </c>
      <c r="N7563">
        <v>41.99475065616798</v>
      </c>
      <c r="P7563">
        <v>80</v>
      </c>
      <c r="Q7563">
        <v>77.400000000000006</v>
      </c>
      <c r="R7563">
        <v>85</v>
      </c>
      <c r="S7563">
        <v>93.3</v>
      </c>
      <c r="T7563">
        <v>1</v>
      </c>
      <c r="U7563">
        <v>18</v>
      </c>
      <c r="V7563">
        <v>22900</v>
      </c>
      <c r="AB7563" t="s">
        <v>63</v>
      </c>
      <c r="AC7563" t="s">
        <v>63</v>
      </c>
      <c r="AD7563" t="s">
        <v>63</v>
      </c>
      <c r="AE7563" t="s">
        <v>75</v>
      </c>
      <c r="AG7563">
        <v>1935</v>
      </c>
      <c r="AH7563">
        <v>2.06</v>
      </c>
      <c r="AI7563">
        <v>39.05818</v>
      </c>
      <c r="AJ7563">
        <v>-95.908450000000002</v>
      </c>
      <c r="AL7563">
        <v>1</v>
      </c>
      <c r="AM7563" t="s">
        <v>63</v>
      </c>
      <c r="AN7563" t="s">
        <v>21557</v>
      </c>
      <c r="AO7563" t="s">
        <v>79</v>
      </c>
      <c r="AP7563" t="s">
        <v>147</v>
      </c>
      <c r="AQ7563" t="s">
        <v>379</v>
      </c>
      <c r="AR7563" t="s">
        <v>336</v>
      </c>
      <c r="AS7563" t="s">
        <v>83</v>
      </c>
      <c r="AT7563" s="5">
        <v>26665</v>
      </c>
      <c r="AU7563" t="s">
        <v>129</v>
      </c>
      <c r="AV7563" t="s">
        <v>149</v>
      </c>
      <c r="AW7563" t="s">
        <v>1333</v>
      </c>
    </row>
    <row r="7564" spans="1:49" x14ac:dyDescent="0.25">
      <c r="A7564">
        <v>5007</v>
      </c>
      <c r="B7564" t="s">
        <v>7861</v>
      </c>
      <c r="C7564">
        <v>1</v>
      </c>
      <c r="D7564" t="s">
        <v>86</v>
      </c>
      <c r="E7564" t="s">
        <v>64</v>
      </c>
      <c r="F7564" t="s">
        <v>65</v>
      </c>
      <c r="G7564">
        <v>355.08</v>
      </c>
      <c r="H7564" t="s">
        <v>979</v>
      </c>
      <c r="I7564" t="s">
        <v>63</v>
      </c>
      <c r="J7564" t="s">
        <v>121</v>
      </c>
      <c r="K7564" t="s">
        <v>7862</v>
      </c>
      <c r="L7564" t="s">
        <v>7863</v>
      </c>
      <c r="M7564" t="s">
        <v>7864</v>
      </c>
      <c r="N7564">
        <v>254.49475065616798</v>
      </c>
      <c r="P7564">
        <v>24</v>
      </c>
      <c r="Q7564">
        <v>69.400000000000006</v>
      </c>
      <c r="R7564">
        <v>70</v>
      </c>
      <c r="S7564">
        <v>52.1</v>
      </c>
      <c r="T7564">
        <v>6</v>
      </c>
      <c r="U7564">
        <v>2</v>
      </c>
      <c r="V7564">
        <v>235</v>
      </c>
      <c r="AB7564" t="s">
        <v>76</v>
      </c>
      <c r="AC7564" t="s">
        <v>75</v>
      </c>
      <c r="AD7564" t="s">
        <v>75</v>
      </c>
      <c r="AE7564" t="s">
        <v>63</v>
      </c>
      <c r="AG7564">
        <v>1958</v>
      </c>
      <c r="AH7564">
        <v>9.08</v>
      </c>
      <c r="AI7564">
        <v>39.05348</v>
      </c>
      <c r="AJ7564">
        <v>-95.780330000000006</v>
      </c>
      <c r="AL7564">
        <v>5</v>
      </c>
      <c r="AM7564" t="s">
        <v>63</v>
      </c>
      <c r="AN7564" t="s">
        <v>7865</v>
      </c>
      <c r="AO7564" t="s">
        <v>79</v>
      </c>
      <c r="AP7564" t="s">
        <v>147</v>
      </c>
      <c r="AQ7564" t="s">
        <v>826</v>
      </c>
      <c r="AR7564" t="s">
        <v>443</v>
      </c>
      <c r="AS7564" t="s">
        <v>83</v>
      </c>
      <c r="AT7564" s="5">
        <v>36069</v>
      </c>
      <c r="AU7564" t="s">
        <v>63</v>
      </c>
      <c r="AV7564" t="s">
        <v>200</v>
      </c>
      <c r="AW7564" t="s">
        <v>150</v>
      </c>
    </row>
    <row r="7565" spans="1:49" x14ac:dyDescent="0.25">
      <c r="A7565">
        <v>2908</v>
      </c>
      <c r="B7565" t="s">
        <v>21181</v>
      </c>
      <c r="C7565">
        <v>1</v>
      </c>
      <c r="D7565" t="s">
        <v>86</v>
      </c>
      <c r="E7565" t="s">
        <v>64</v>
      </c>
      <c r="F7565" t="s">
        <v>65</v>
      </c>
      <c r="G7565">
        <v>355.56</v>
      </c>
      <c r="H7565" t="s">
        <v>489</v>
      </c>
      <c r="I7565" t="s">
        <v>63</v>
      </c>
      <c r="J7565" t="s">
        <v>121</v>
      </c>
      <c r="K7565" t="s">
        <v>21182</v>
      </c>
      <c r="L7565" t="s">
        <v>1417</v>
      </c>
      <c r="M7565" t="s">
        <v>194</v>
      </c>
      <c r="N7565">
        <v>41.207349081364832</v>
      </c>
      <c r="P7565">
        <v>105</v>
      </c>
      <c r="Q7565">
        <v>55</v>
      </c>
      <c r="R7565">
        <v>78</v>
      </c>
      <c r="S7565">
        <v>90.5</v>
      </c>
      <c r="T7565">
        <v>1</v>
      </c>
      <c r="U7565">
        <v>21</v>
      </c>
      <c r="V7565">
        <v>22900</v>
      </c>
      <c r="AB7565" t="s">
        <v>63</v>
      </c>
      <c r="AC7565" t="s">
        <v>63</v>
      </c>
      <c r="AD7565" t="s">
        <v>63</v>
      </c>
      <c r="AE7565" t="s">
        <v>75</v>
      </c>
      <c r="AG7565">
        <v>1957</v>
      </c>
      <c r="AH7565">
        <v>9.56</v>
      </c>
      <c r="AI7565">
        <v>39.053570000000001</v>
      </c>
      <c r="AJ7565">
        <v>-95.771190000000004</v>
      </c>
      <c r="AL7565">
        <v>2</v>
      </c>
      <c r="AM7565" t="s">
        <v>63</v>
      </c>
      <c r="AN7565" t="s">
        <v>21183</v>
      </c>
      <c r="AO7565" t="s">
        <v>79</v>
      </c>
      <c r="AP7565" t="s">
        <v>116</v>
      </c>
      <c r="AQ7565" t="s">
        <v>575</v>
      </c>
      <c r="AR7565" t="s">
        <v>379</v>
      </c>
      <c r="AS7565" t="s">
        <v>83</v>
      </c>
      <c r="AT7565" s="5">
        <v>39083</v>
      </c>
      <c r="AU7565" t="s">
        <v>129</v>
      </c>
      <c r="AV7565" t="s">
        <v>200</v>
      </c>
      <c r="AW7565" t="s">
        <v>150</v>
      </c>
    </row>
    <row r="7566" spans="1:49" x14ac:dyDescent="0.25">
      <c r="A7566">
        <v>2263</v>
      </c>
      <c r="B7566" t="s">
        <v>10301</v>
      </c>
      <c r="C7566">
        <v>1</v>
      </c>
      <c r="D7566" t="s">
        <v>86</v>
      </c>
      <c r="E7566" t="s">
        <v>64</v>
      </c>
      <c r="F7566" t="s">
        <v>65</v>
      </c>
      <c r="G7566">
        <v>357.67</v>
      </c>
      <c r="H7566" t="s">
        <v>489</v>
      </c>
      <c r="I7566" t="s">
        <v>63</v>
      </c>
      <c r="J7566" t="s">
        <v>121</v>
      </c>
      <c r="K7566" t="s">
        <v>10302</v>
      </c>
      <c r="L7566" t="s">
        <v>10303</v>
      </c>
      <c r="M7566" t="s">
        <v>1638</v>
      </c>
      <c r="N7566">
        <v>27.985564304461942</v>
      </c>
      <c r="P7566">
        <v>108.60006561679791</v>
      </c>
      <c r="Q7566">
        <v>61.1</v>
      </c>
      <c r="R7566">
        <v>80</v>
      </c>
      <c r="S7566">
        <v>89.5</v>
      </c>
      <c r="T7566">
        <v>3</v>
      </c>
      <c r="U7566">
        <v>9</v>
      </c>
      <c r="V7566">
        <v>66000</v>
      </c>
      <c r="W7566" t="s">
        <v>70</v>
      </c>
      <c r="AB7566" t="s">
        <v>63</v>
      </c>
      <c r="AC7566" t="s">
        <v>63</v>
      </c>
      <c r="AD7566" t="s">
        <v>63</v>
      </c>
      <c r="AE7566" t="s">
        <v>75</v>
      </c>
      <c r="AG7566">
        <v>1956</v>
      </c>
      <c r="AH7566">
        <v>11.67</v>
      </c>
      <c r="AI7566">
        <v>39.064549999999997</v>
      </c>
      <c r="AJ7566">
        <v>-95.736540000000005</v>
      </c>
      <c r="AL7566">
        <v>1</v>
      </c>
      <c r="AM7566" t="s">
        <v>63</v>
      </c>
      <c r="AN7566" t="s">
        <v>10304</v>
      </c>
      <c r="AO7566" t="s">
        <v>79</v>
      </c>
      <c r="AP7566" t="s">
        <v>116</v>
      </c>
      <c r="AQ7566" t="s">
        <v>159</v>
      </c>
      <c r="AR7566" t="s">
        <v>82</v>
      </c>
      <c r="AS7566" t="s">
        <v>83</v>
      </c>
      <c r="AT7566" s="5">
        <v>37987</v>
      </c>
      <c r="AU7566" t="s">
        <v>63</v>
      </c>
      <c r="AV7566" t="s">
        <v>200</v>
      </c>
      <c r="AW7566" t="s">
        <v>876</v>
      </c>
    </row>
    <row r="7567" spans="1:49" x14ac:dyDescent="0.25">
      <c r="A7567">
        <v>108</v>
      </c>
      <c r="B7567" t="s">
        <v>2540</v>
      </c>
      <c r="C7567">
        <v>1</v>
      </c>
      <c r="D7567" t="s">
        <v>86</v>
      </c>
      <c r="E7567" t="s">
        <v>64</v>
      </c>
      <c r="F7567" t="s">
        <v>65</v>
      </c>
      <c r="G7567">
        <v>359.63</v>
      </c>
      <c r="H7567" t="s">
        <v>489</v>
      </c>
      <c r="I7567" t="s">
        <v>63</v>
      </c>
      <c r="J7567" t="s">
        <v>121</v>
      </c>
      <c r="K7567" t="s">
        <v>2541</v>
      </c>
      <c r="L7567" t="s">
        <v>2542</v>
      </c>
      <c r="M7567" t="s">
        <v>1638</v>
      </c>
      <c r="N7567">
        <v>64.009186351706035</v>
      </c>
      <c r="O7567">
        <v>24</v>
      </c>
      <c r="P7567">
        <v>112.2001312335958</v>
      </c>
      <c r="Q7567">
        <v>77.8</v>
      </c>
      <c r="R7567">
        <v>95</v>
      </c>
      <c r="S7567">
        <v>98.5</v>
      </c>
      <c r="T7567">
        <v>1</v>
      </c>
      <c r="U7567">
        <v>11</v>
      </c>
      <c r="V7567">
        <v>45600</v>
      </c>
      <c r="X7567" t="s">
        <v>567</v>
      </c>
      <c r="Y7567" t="s">
        <v>144</v>
      </c>
      <c r="Z7567" t="s">
        <v>145</v>
      </c>
      <c r="AA7567" t="s">
        <v>465</v>
      </c>
      <c r="AB7567" t="s">
        <v>63</v>
      </c>
      <c r="AC7567" t="s">
        <v>63</v>
      </c>
      <c r="AD7567" t="s">
        <v>63</v>
      </c>
      <c r="AE7567" t="s">
        <v>98</v>
      </c>
      <c r="AG7567">
        <v>1961</v>
      </c>
      <c r="AH7567">
        <v>13.63</v>
      </c>
      <c r="AI7567">
        <v>39.069420000000001</v>
      </c>
      <c r="AJ7567">
        <v>-95.701729999999998</v>
      </c>
      <c r="AK7567" t="s">
        <v>262</v>
      </c>
      <c r="AL7567">
        <v>4</v>
      </c>
      <c r="AM7567" t="s">
        <v>63</v>
      </c>
      <c r="AN7567" t="s">
        <v>2543</v>
      </c>
      <c r="AO7567" t="s">
        <v>100</v>
      </c>
      <c r="AP7567" t="s">
        <v>80</v>
      </c>
      <c r="AQ7567" t="s">
        <v>133</v>
      </c>
      <c r="AR7567" t="s">
        <v>133</v>
      </c>
      <c r="AS7567" t="s">
        <v>83</v>
      </c>
      <c r="AT7567" s="5">
        <v>37987</v>
      </c>
      <c r="AU7567" t="s">
        <v>129</v>
      </c>
      <c r="AV7567" t="s">
        <v>200</v>
      </c>
      <c r="AW7567" t="s">
        <v>150</v>
      </c>
    </row>
    <row r="7568" spans="1:49" x14ac:dyDescent="0.25">
      <c r="A7568">
        <v>3924</v>
      </c>
      <c r="B7568" t="s">
        <v>1822</v>
      </c>
      <c r="C7568">
        <v>1</v>
      </c>
      <c r="D7568" t="s">
        <v>86</v>
      </c>
      <c r="E7568" t="s">
        <v>64</v>
      </c>
      <c r="F7568" t="s">
        <v>65</v>
      </c>
      <c r="G7568">
        <v>360.49</v>
      </c>
      <c r="H7568" t="s">
        <v>489</v>
      </c>
      <c r="I7568" t="s">
        <v>63</v>
      </c>
      <c r="J7568" t="s">
        <v>121</v>
      </c>
      <c r="K7568" t="s">
        <v>1823</v>
      </c>
      <c r="L7568" t="s">
        <v>1824</v>
      </c>
      <c r="M7568" t="s">
        <v>1638</v>
      </c>
      <c r="N7568">
        <v>27.985564304461942</v>
      </c>
      <c r="P7568">
        <v>108.2998687664042</v>
      </c>
      <c r="Q7568">
        <v>54.6</v>
      </c>
      <c r="R7568">
        <v>80</v>
      </c>
      <c r="S7568">
        <v>83.4</v>
      </c>
      <c r="T7568">
        <v>1</v>
      </c>
      <c r="U7568">
        <v>11</v>
      </c>
      <c r="V7568">
        <v>45600</v>
      </c>
      <c r="W7568" t="s">
        <v>70</v>
      </c>
      <c r="X7568" t="s">
        <v>567</v>
      </c>
      <c r="Y7568" t="s">
        <v>144</v>
      </c>
      <c r="Z7568" t="s">
        <v>432</v>
      </c>
      <c r="AA7568" t="s">
        <v>465</v>
      </c>
      <c r="AB7568" t="s">
        <v>63</v>
      </c>
      <c r="AC7568" t="s">
        <v>63</v>
      </c>
      <c r="AD7568" t="s">
        <v>63</v>
      </c>
      <c r="AE7568" t="s">
        <v>75</v>
      </c>
      <c r="AG7568">
        <v>1960</v>
      </c>
      <c r="AH7568">
        <v>14.49</v>
      </c>
      <c r="AI7568">
        <v>39.06521</v>
      </c>
      <c r="AJ7568">
        <v>-95.68674</v>
      </c>
      <c r="AL7568">
        <v>1</v>
      </c>
      <c r="AM7568" t="s">
        <v>63</v>
      </c>
      <c r="AN7568" t="s">
        <v>1825</v>
      </c>
      <c r="AO7568" t="s">
        <v>100</v>
      </c>
      <c r="AP7568" t="s">
        <v>80</v>
      </c>
      <c r="AQ7568" t="s">
        <v>486</v>
      </c>
      <c r="AR7568" t="s">
        <v>653</v>
      </c>
      <c r="AS7568" t="s">
        <v>83</v>
      </c>
      <c r="AT7568" s="5">
        <v>37987</v>
      </c>
      <c r="AU7568" t="s">
        <v>63</v>
      </c>
      <c r="AV7568" t="s">
        <v>200</v>
      </c>
      <c r="AW7568" t="s">
        <v>150</v>
      </c>
    </row>
    <row r="7569" spans="1:49" x14ac:dyDescent="0.25">
      <c r="A7569">
        <v>4278</v>
      </c>
      <c r="B7569" t="s">
        <v>2296</v>
      </c>
      <c r="C7569">
        <v>9</v>
      </c>
      <c r="D7569" t="s">
        <v>86</v>
      </c>
      <c r="E7569" t="s">
        <v>64</v>
      </c>
      <c r="F7569" t="s">
        <v>65</v>
      </c>
      <c r="G7569">
        <v>361.33</v>
      </c>
      <c r="H7569" t="s">
        <v>208</v>
      </c>
      <c r="I7569" t="s">
        <v>63</v>
      </c>
      <c r="J7569" t="s">
        <v>121</v>
      </c>
      <c r="K7569" t="s">
        <v>2297</v>
      </c>
      <c r="L7569" t="s">
        <v>2298</v>
      </c>
      <c r="M7569" t="s">
        <v>1638</v>
      </c>
      <c r="N7569">
        <v>3373.1955380577429</v>
      </c>
      <c r="O7569">
        <v>0</v>
      </c>
      <c r="P7569">
        <v>60</v>
      </c>
      <c r="Q7569">
        <v>83.5</v>
      </c>
      <c r="R7569">
        <v>75</v>
      </c>
      <c r="S7569">
        <v>85.9</v>
      </c>
      <c r="T7569">
        <v>1</v>
      </c>
      <c r="U7569">
        <v>14</v>
      </c>
      <c r="V7569">
        <v>33700</v>
      </c>
      <c r="W7569" t="s">
        <v>70</v>
      </c>
      <c r="X7569" t="s">
        <v>567</v>
      </c>
      <c r="Y7569" t="s">
        <v>144</v>
      </c>
      <c r="Z7569" t="s">
        <v>73</v>
      </c>
      <c r="AA7569" t="s">
        <v>465</v>
      </c>
      <c r="AB7569" t="s">
        <v>76</v>
      </c>
      <c r="AC7569" t="s">
        <v>98</v>
      </c>
      <c r="AD7569" t="s">
        <v>75</v>
      </c>
      <c r="AE7569" t="s">
        <v>63</v>
      </c>
      <c r="AF7569" t="s">
        <v>77</v>
      </c>
      <c r="AG7569">
        <v>1963</v>
      </c>
      <c r="AH7569">
        <v>15.33</v>
      </c>
      <c r="AI7569">
        <v>39.058190000000003</v>
      </c>
      <c r="AJ7569">
        <v>-95.674220000000005</v>
      </c>
      <c r="AL7569">
        <v>44</v>
      </c>
      <c r="AM7569" t="s">
        <v>63</v>
      </c>
      <c r="AN7569" t="s">
        <v>2299</v>
      </c>
      <c r="AO7569" t="s">
        <v>100</v>
      </c>
      <c r="AP7569" t="s">
        <v>80</v>
      </c>
      <c r="AQ7569" t="s">
        <v>285</v>
      </c>
      <c r="AR7569" t="s">
        <v>132</v>
      </c>
      <c r="AS7569" t="s">
        <v>83</v>
      </c>
      <c r="AT7569" s="5">
        <v>40057</v>
      </c>
      <c r="AU7569" t="s">
        <v>63</v>
      </c>
      <c r="AV7569" t="s">
        <v>187</v>
      </c>
      <c r="AW7569" t="s">
        <v>188</v>
      </c>
    </row>
    <row r="7570" spans="1:49" x14ac:dyDescent="0.25">
      <c r="A7570">
        <v>4278</v>
      </c>
      <c r="B7570" t="s">
        <v>2296</v>
      </c>
      <c r="C7570">
        <v>9</v>
      </c>
      <c r="D7570" t="s">
        <v>86</v>
      </c>
      <c r="E7570" t="s">
        <v>64</v>
      </c>
      <c r="F7570" t="s">
        <v>65</v>
      </c>
      <c r="G7570">
        <v>361.33</v>
      </c>
      <c r="H7570" t="s">
        <v>208</v>
      </c>
      <c r="I7570" t="s">
        <v>63</v>
      </c>
      <c r="J7570" t="s">
        <v>121</v>
      </c>
      <c r="K7570" t="s">
        <v>2297</v>
      </c>
      <c r="L7570" t="s">
        <v>2298</v>
      </c>
      <c r="M7570" t="s">
        <v>1638</v>
      </c>
      <c r="N7570">
        <v>3373.1955380577429</v>
      </c>
      <c r="O7570">
        <v>0</v>
      </c>
      <c r="P7570">
        <v>60</v>
      </c>
      <c r="Q7570">
        <v>83.5</v>
      </c>
      <c r="R7570">
        <v>75</v>
      </c>
      <c r="S7570">
        <v>85.9</v>
      </c>
      <c r="T7570">
        <v>1</v>
      </c>
      <c r="U7570">
        <v>14</v>
      </c>
      <c r="V7570">
        <v>33700</v>
      </c>
      <c r="W7570" t="s">
        <v>70</v>
      </c>
      <c r="X7570" t="s">
        <v>1476</v>
      </c>
      <c r="Y7570" t="s">
        <v>126</v>
      </c>
      <c r="Z7570" t="s">
        <v>527</v>
      </c>
      <c r="AA7570" t="s">
        <v>128</v>
      </c>
      <c r="AB7570" t="s">
        <v>76</v>
      </c>
      <c r="AC7570" t="s">
        <v>98</v>
      </c>
      <c r="AD7570" t="s">
        <v>75</v>
      </c>
      <c r="AE7570" t="s">
        <v>63</v>
      </c>
      <c r="AF7570" t="s">
        <v>77</v>
      </c>
      <c r="AG7570">
        <v>1963</v>
      </c>
      <c r="AH7570">
        <v>15.33</v>
      </c>
      <c r="AI7570">
        <v>39.058190000000003</v>
      </c>
      <c r="AJ7570">
        <v>-95.674220000000005</v>
      </c>
      <c r="AL7570">
        <v>44</v>
      </c>
      <c r="AM7570" t="s">
        <v>63</v>
      </c>
      <c r="AN7570" t="s">
        <v>2299</v>
      </c>
      <c r="AO7570" t="s">
        <v>100</v>
      </c>
      <c r="AP7570" t="s">
        <v>80</v>
      </c>
      <c r="AQ7570" t="s">
        <v>285</v>
      </c>
      <c r="AR7570" t="s">
        <v>132</v>
      </c>
      <c r="AS7570" t="s">
        <v>83</v>
      </c>
      <c r="AT7570" s="5">
        <v>40057</v>
      </c>
      <c r="AU7570" t="s">
        <v>63</v>
      </c>
      <c r="AV7570" t="s">
        <v>187</v>
      </c>
      <c r="AW7570" t="s">
        <v>188</v>
      </c>
    </row>
    <row r="7571" spans="1:49" x14ac:dyDescent="0.25">
      <c r="A7571">
        <v>4278</v>
      </c>
      <c r="B7571" t="s">
        <v>2296</v>
      </c>
      <c r="C7571">
        <v>12</v>
      </c>
      <c r="D7571" t="s">
        <v>63</v>
      </c>
      <c r="E7571" t="s">
        <v>64</v>
      </c>
      <c r="F7571" t="s">
        <v>65</v>
      </c>
      <c r="G7571">
        <v>361.33</v>
      </c>
      <c r="I7571" t="s">
        <v>63</v>
      </c>
      <c r="J7571" t="s">
        <v>121</v>
      </c>
      <c r="K7571" t="s">
        <v>2297</v>
      </c>
      <c r="L7571" t="s">
        <v>2298</v>
      </c>
      <c r="M7571" t="s">
        <v>1638</v>
      </c>
      <c r="N7571">
        <v>3373.1955380577429</v>
      </c>
      <c r="O7571">
        <v>0</v>
      </c>
      <c r="P7571">
        <v>60</v>
      </c>
      <c r="Q7571">
        <v>83.5</v>
      </c>
      <c r="R7571">
        <v>75</v>
      </c>
      <c r="S7571">
        <v>85.9</v>
      </c>
      <c r="T7571">
        <v>1</v>
      </c>
      <c r="U7571">
        <v>14</v>
      </c>
      <c r="V7571">
        <v>33700</v>
      </c>
      <c r="W7571" t="s">
        <v>70</v>
      </c>
      <c r="X7571" t="s">
        <v>567</v>
      </c>
      <c r="Y7571" t="s">
        <v>144</v>
      </c>
      <c r="Z7571" t="s">
        <v>73</v>
      </c>
      <c r="AA7571" t="s">
        <v>465</v>
      </c>
      <c r="AB7571" t="s">
        <v>76</v>
      </c>
      <c r="AC7571" t="s">
        <v>98</v>
      </c>
      <c r="AD7571" t="s">
        <v>75</v>
      </c>
      <c r="AE7571" t="s">
        <v>63</v>
      </c>
      <c r="AF7571" t="s">
        <v>77</v>
      </c>
      <c r="AG7571">
        <v>1963</v>
      </c>
      <c r="AH7571">
        <v>15.33</v>
      </c>
      <c r="AI7571">
        <v>39.058190000000003</v>
      </c>
      <c r="AJ7571">
        <v>-95.674220000000005</v>
      </c>
      <c r="AL7571">
        <v>44</v>
      </c>
      <c r="AM7571" t="s">
        <v>63</v>
      </c>
      <c r="AN7571" t="s">
        <v>2299</v>
      </c>
      <c r="AO7571" t="s">
        <v>100</v>
      </c>
      <c r="AP7571" t="s">
        <v>80</v>
      </c>
      <c r="AQ7571" t="s">
        <v>285</v>
      </c>
      <c r="AR7571" t="s">
        <v>132</v>
      </c>
      <c r="AS7571" t="s">
        <v>83</v>
      </c>
      <c r="AT7571" s="5">
        <v>40057</v>
      </c>
      <c r="AU7571" t="s">
        <v>63</v>
      </c>
      <c r="AV7571" t="s">
        <v>187</v>
      </c>
      <c r="AW7571" t="s">
        <v>188</v>
      </c>
    </row>
    <row r="7572" spans="1:49" x14ac:dyDescent="0.25">
      <c r="A7572">
        <v>4278</v>
      </c>
      <c r="B7572" t="s">
        <v>2296</v>
      </c>
      <c r="C7572">
        <v>11</v>
      </c>
      <c r="D7572" t="s">
        <v>63</v>
      </c>
      <c r="E7572" t="s">
        <v>64</v>
      </c>
      <c r="F7572" t="s">
        <v>65</v>
      </c>
      <c r="G7572">
        <v>361.33</v>
      </c>
      <c r="I7572" t="s">
        <v>63</v>
      </c>
      <c r="J7572" t="s">
        <v>121</v>
      </c>
      <c r="K7572" t="s">
        <v>2297</v>
      </c>
      <c r="L7572" t="s">
        <v>2298</v>
      </c>
      <c r="M7572" t="s">
        <v>1638</v>
      </c>
      <c r="N7572">
        <v>3373.1955380577429</v>
      </c>
      <c r="O7572">
        <v>0</v>
      </c>
      <c r="P7572">
        <v>60</v>
      </c>
      <c r="Q7572">
        <v>83.5</v>
      </c>
      <c r="R7572">
        <v>75</v>
      </c>
      <c r="S7572">
        <v>85.9</v>
      </c>
      <c r="T7572">
        <v>1</v>
      </c>
      <c r="U7572">
        <v>14</v>
      </c>
      <c r="V7572">
        <v>33700</v>
      </c>
      <c r="W7572" t="s">
        <v>70</v>
      </c>
      <c r="X7572" t="s">
        <v>567</v>
      </c>
      <c r="Y7572" t="s">
        <v>144</v>
      </c>
      <c r="Z7572" t="s">
        <v>73</v>
      </c>
      <c r="AA7572" t="s">
        <v>465</v>
      </c>
      <c r="AB7572" t="s">
        <v>76</v>
      </c>
      <c r="AC7572" t="s">
        <v>98</v>
      </c>
      <c r="AD7572" t="s">
        <v>75</v>
      </c>
      <c r="AE7572" t="s">
        <v>63</v>
      </c>
      <c r="AF7572" t="s">
        <v>77</v>
      </c>
      <c r="AG7572">
        <v>1963</v>
      </c>
      <c r="AH7572">
        <v>15.33</v>
      </c>
      <c r="AI7572">
        <v>39.058190000000003</v>
      </c>
      <c r="AJ7572">
        <v>-95.674220000000005</v>
      </c>
      <c r="AL7572">
        <v>44</v>
      </c>
      <c r="AM7572" t="s">
        <v>63</v>
      </c>
      <c r="AN7572" t="s">
        <v>2299</v>
      </c>
      <c r="AO7572" t="s">
        <v>100</v>
      </c>
      <c r="AP7572" t="s">
        <v>80</v>
      </c>
      <c r="AQ7572" t="s">
        <v>285</v>
      </c>
      <c r="AR7572" t="s">
        <v>132</v>
      </c>
      <c r="AS7572" t="s">
        <v>83</v>
      </c>
      <c r="AT7572" s="5">
        <v>40057</v>
      </c>
      <c r="AU7572" t="s">
        <v>63</v>
      </c>
      <c r="AV7572" t="s">
        <v>187</v>
      </c>
      <c r="AW7572" t="s">
        <v>188</v>
      </c>
    </row>
    <row r="7573" spans="1:49" x14ac:dyDescent="0.25">
      <c r="A7573">
        <v>4278</v>
      </c>
      <c r="B7573" t="s">
        <v>2296</v>
      </c>
      <c r="C7573">
        <v>10</v>
      </c>
      <c r="D7573" t="s">
        <v>63</v>
      </c>
      <c r="E7573" t="s">
        <v>64</v>
      </c>
      <c r="F7573" t="s">
        <v>65</v>
      </c>
      <c r="G7573">
        <v>361.33</v>
      </c>
      <c r="I7573" t="s">
        <v>63</v>
      </c>
      <c r="J7573" t="s">
        <v>121</v>
      </c>
      <c r="K7573" t="s">
        <v>2297</v>
      </c>
      <c r="L7573" t="s">
        <v>2298</v>
      </c>
      <c r="M7573" t="s">
        <v>1638</v>
      </c>
      <c r="N7573">
        <v>3373.1955380577429</v>
      </c>
      <c r="O7573">
        <v>0</v>
      </c>
      <c r="P7573">
        <v>60</v>
      </c>
      <c r="Q7573">
        <v>83.5</v>
      </c>
      <c r="R7573">
        <v>75</v>
      </c>
      <c r="S7573">
        <v>85.9</v>
      </c>
      <c r="T7573">
        <v>1</v>
      </c>
      <c r="U7573">
        <v>14</v>
      </c>
      <c r="V7573">
        <v>33700</v>
      </c>
      <c r="W7573" t="s">
        <v>70</v>
      </c>
      <c r="X7573" t="s">
        <v>567</v>
      </c>
      <c r="Y7573" t="s">
        <v>144</v>
      </c>
      <c r="Z7573" t="s">
        <v>73</v>
      </c>
      <c r="AA7573" t="s">
        <v>465</v>
      </c>
      <c r="AB7573" t="s">
        <v>76</v>
      </c>
      <c r="AC7573" t="s">
        <v>98</v>
      </c>
      <c r="AD7573" t="s">
        <v>75</v>
      </c>
      <c r="AE7573" t="s">
        <v>63</v>
      </c>
      <c r="AF7573" t="s">
        <v>77</v>
      </c>
      <c r="AG7573">
        <v>1963</v>
      </c>
      <c r="AH7573">
        <v>15.33</v>
      </c>
      <c r="AI7573">
        <v>39.058190000000003</v>
      </c>
      <c r="AJ7573">
        <v>-95.674220000000005</v>
      </c>
      <c r="AL7573">
        <v>44</v>
      </c>
      <c r="AM7573" t="s">
        <v>63</v>
      </c>
      <c r="AN7573" t="s">
        <v>2299</v>
      </c>
      <c r="AO7573" t="s">
        <v>100</v>
      </c>
      <c r="AP7573" t="s">
        <v>80</v>
      </c>
      <c r="AQ7573" t="s">
        <v>285</v>
      </c>
      <c r="AR7573" t="s">
        <v>132</v>
      </c>
      <c r="AS7573" t="s">
        <v>83</v>
      </c>
      <c r="AT7573" s="5">
        <v>40057</v>
      </c>
      <c r="AU7573" t="s">
        <v>63</v>
      </c>
      <c r="AV7573" t="s">
        <v>187</v>
      </c>
      <c r="AW7573" t="s">
        <v>188</v>
      </c>
    </row>
    <row r="7574" spans="1:49" x14ac:dyDescent="0.25">
      <c r="A7574">
        <v>4278</v>
      </c>
      <c r="B7574" t="s">
        <v>2296</v>
      </c>
      <c r="C7574">
        <v>8</v>
      </c>
      <c r="D7574" t="s">
        <v>63</v>
      </c>
      <c r="E7574" t="s">
        <v>64</v>
      </c>
      <c r="F7574" t="s">
        <v>65</v>
      </c>
      <c r="G7574">
        <v>361.33</v>
      </c>
      <c r="I7574" t="s">
        <v>63</v>
      </c>
      <c r="J7574" t="s">
        <v>121</v>
      </c>
      <c r="K7574" t="s">
        <v>2297</v>
      </c>
      <c r="L7574" t="s">
        <v>2298</v>
      </c>
      <c r="M7574" t="s">
        <v>1638</v>
      </c>
      <c r="N7574">
        <v>3373.1955380577429</v>
      </c>
      <c r="O7574">
        <v>0</v>
      </c>
      <c r="P7574">
        <v>60</v>
      </c>
      <c r="Q7574">
        <v>83.5</v>
      </c>
      <c r="R7574">
        <v>75</v>
      </c>
      <c r="S7574">
        <v>85.9</v>
      </c>
      <c r="T7574">
        <v>1</v>
      </c>
      <c r="U7574">
        <v>14</v>
      </c>
      <c r="V7574">
        <v>33700</v>
      </c>
      <c r="W7574" t="s">
        <v>70</v>
      </c>
      <c r="X7574" t="s">
        <v>567</v>
      </c>
      <c r="Y7574" t="s">
        <v>144</v>
      </c>
      <c r="Z7574" t="s">
        <v>73</v>
      </c>
      <c r="AA7574" t="s">
        <v>465</v>
      </c>
      <c r="AB7574" t="s">
        <v>76</v>
      </c>
      <c r="AC7574" t="s">
        <v>98</v>
      </c>
      <c r="AD7574" t="s">
        <v>75</v>
      </c>
      <c r="AE7574" t="s">
        <v>63</v>
      </c>
      <c r="AF7574" t="s">
        <v>77</v>
      </c>
      <c r="AG7574">
        <v>1963</v>
      </c>
      <c r="AH7574">
        <v>15.33</v>
      </c>
      <c r="AI7574">
        <v>39.058190000000003</v>
      </c>
      <c r="AJ7574">
        <v>-95.674220000000005</v>
      </c>
      <c r="AL7574">
        <v>44</v>
      </c>
      <c r="AM7574" t="s">
        <v>63</v>
      </c>
      <c r="AN7574" t="s">
        <v>2299</v>
      </c>
      <c r="AO7574" t="s">
        <v>100</v>
      </c>
      <c r="AP7574" t="s">
        <v>80</v>
      </c>
      <c r="AQ7574" t="s">
        <v>285</v>
      </c>
      <c r="AR7574" t="s">
        <v>132</v>
      </c>
      <c r="AS7574" t="s">
        <v>83</v>
      </c>
      <c r="AT7574" s="5">
        <v>40057</v>
      </c>
      <c r="AU7574" t="s">
        <v>63</v>
      </c>
      <c r="AV7574" t="s">
        <v>187</v>
      </c>
      <c r="AW7574" t="s">
        <v>188</v>
      </c>
    </row>
    <row r="7575" spans="1:49" x14ac:dyDescent="0.25">
      <c r="A7575">
        <v>4278</v>
      </c>
      <c r="B7575" t="s">
        <v>2296</v>
      </c>
      <c r="C7575">
        <v>7</v>
      </c>
      <c r="D7575" t="s">
        <v>63</v>
      </c>
      <c r="E7575" t="s">
        <v>64</v>
      </c>
      <c r="F7575" t="s">
        <v>65</v>
      </c>
      <c r="G7575">
        <v>361.33</v>
      </c>
      <c r="I7575" t="s">
        <v>63</v>
      </c>
      <c r="J7575" t="s">
        <v>121</v>
      </c>
      <c r="K7575" t="s">
        <v>2297</v>
      </c>
      <c r="L7575" t="s">
        <v>2298</v>
      </c>
      <c r="M7575" t="s">
        <v>1638</v>
      </c>
      <c r="N7575">
        <v>3373.1955380577429</v>
      </c>
      <c r="O7575">
        <v>0</v>
      </c>
      <c r="P7575">
        <v>60</v>
      </c>
      <c r="Q7575">
        <v>83.5</v>
      </c>
      <c r="R7575">
        <v>75</v>
      </c>
      <c r="S7575">
        <v>85.9</v>
      </c>
      <c r="T7575">
        <v>1</v>
      </c>
      <c r="U7575">
        <v>14</v>
      </c>
      <c r="V7575">
        <v>33700</v>
      </c>
      <c r="W7575" t="s">
        <v>70</v>
      </c>
      <c r="X7575" t="s">
        <v>567</v>
      </c>
      <c r="Y7575" t="s">
        <v>144</v>
      </c>
      <c r="Z7575" t="s">
        <v>73</v>
      </c>
      <c r="AA7575" t="s">
        <v>465</v>
      </c>
      <c r="AB7575" t="s">
        <v>76</v>
      </c>
      <c r="AC7575" t="s">
        <v>98</v>
      </c>
      <c r="AD7575" t="s">
        <v>75</v>
      </c>
      <c r="AE7575" t="s">
        <v>63</v>
      </c>
      <c r="AF7575" t="s">
        <v>77</v>
      </c>
      <c r="AG7575">
        <v>1963</v>
      </c>
      <c r="AH7575">
        <v>15.33</v>
      </c>
      <c r="AI7575">
        <v>39.058190000000003</v>
      </c>
      <c r="AJ7575">
        <v>-95.674220000000005</v>
      </c>
      <c r="AL7575">
        <v>44</v>
      </c>
      <c r="AM7575" t="s">
        <v>63</v>
      </c>
      <c r="AN7575" t="s">
        <v>2299</v>
      </c>
      <c r="AO7575" t="s">
        <v>100</v>
      </c>
      <c r="AP7575" t="s">
        <v>80</v>
      </c>
      <c r="AQ7575" t="s">
        <v>285</v>
      </c>
      <c r="AR7575" t="s">
        <v>132</v>
      </c>
      <c r="AS7575" t="s">
        <v>83</v>
      </c>
      <c r="AT7575" s="5">
        <v>40057</v>
      </c>
      <c r="AU7575" t="s">
        <v>63</v>
      </c>
      <c r="AV7575" t="s">
        <v>187</v>
      </c>
      <c r="AW7575" t="s">
        <v>188</v>
      </c>
    </row>
    <row r="7576" spans="1:49" x14ac:dyDescent="0.25">
      <c r="A7576">
        <v>4278</v>
      </c>
      <c r="B7576" t="s">
        <v>2296</v>
      </c>
      <c r="C7576">
        <v>6</v>
      </c>
      <c r="D7576" t="s">
        <v>63</v>
      </c>
      <c r="E7576" t="s">
        <v>64</v>
      </c>
      <c r="F7576" t="s">
        <v>65</v>
      </c>
      <c r="G7576">
        <v>361.33</v>
      </c>
      <c r="I7576" t="s">
        <v>63</v>
      </c>
      <c r="J7576" t="s">
        <v>121</v>
      </c>
      <c r="K7576" t="s">
        <v>2297</v>
      </c>
      <c r="L7576" t="s">
        <v>2298</v>
      </c>
      <c r="M7576" t="s">
        <v>1638</v>
      </c>
      <c r="N7576">
        <v>3373.1955380577429</v>
      </c>
      <c r="O7576">
        <v>0</v>
      </c>
      <c r="P7576">
        <v>60</v>
      </c>
      <c r="Q7576">
        <v>83.5</v>
      </c>
      <c r="R7576">
        <v>75</v>
      </c>
      <c r="S7576">
        <v>85.9</v>
      </c>
      <c r="T7576">
        <v>1</v>
      </c>
      <c r="U7576">
        <v>14</v>
      </c>
      <c r="V7576">
        <v>33700</v>
      </c>
      <c r="W7576" t="s">
        <v>70</v>
      </c>
      <c r="X7576" t="s">
        <v>567</v>
      </c>
      <c r="Y7576" t="s">
        <v>144</v>
      </c>
      <c r="Z7576" t="s">
        <v>73</v>
      </c>
      <c r="AA7576" t="s">
        <v>465</v>
      </c>
      <c r="AB7576" t="s">
        <v>76</v>
      </c>
      <c r="AC7576" t="s">
        <v>98</v>
      </c>
      <c r="AD7576" t="s">
        <v>75</v>
      </c>
      <c r="AE7576" t="s">
        <v>63</v>
      </c>
      <c r="AF7576" t="s">
        <v>77</v>
      </c>
      <c r="AG7576">
        <v>1963</v>
      </c>
      <c r="AH7576">
        <v>15.33</v>
      </c>
      <c r="AI7576">
        <v>39.058190000000003</v>
      </c>
      <c r="AJ7576">
        <v>-95.674220000000005</v>
      </c>
      <c r="AL7576">
        <v>44</v>
      </c>
      <c r="AM7576" t="s">
        <v>63</v>
      </c>
      <c r="AN7576" t="s">
        <v>2299</v>
      </c>
      <c r="AO7576" t="s">
        <v>100</v>
      </c>
      <c r="AP7576" t="s">
        <v>80</v>
      </c>
      <c r="AQ7576" t="s">
        <v>285</v>
      </c>
      <c r="AR7576" t="s">
        <v>132</v>
      </c>
      <c r="AS7576" t="s">
        <v>83</v>
      </c>
      <c r="AT7576" s="5">
        <v>40057</v>
      </c>
      <c r="AU7576" t="s">
        <v>63</v>
      </c>
      <c r="AV7576" t="s">
        <v>187</v>
      </c>
      <c r="AW7576" t="s">
        <v>188</v>
      </c>
    </row>
    <row r="7577" spans="1:49" x14ac:dyDescent="0.25">
      <c r="A7577">
        <v>4278</v>
      </c>
      <c r="B7577" t="s">
        <v>2296</v>
      </c>
      <c r="C7577">
        <v>5</v>
      </c>
      <c r="D7577" t="s">
        <v>63</v>
      </c>
      <c r="E7577" t="s">
        <v>64</v>
      </c>
      <c r="F7577" t="s">
        <v>65</v>
      </c>
      <c r="G7577">
        <v>361.33</v>
      </c>
      <c r="I7577" t="s">
        <v>63</v>
      </c>
      <c r="J7577" t="s">
        <v>121</v>
      </c>
      <c r="K7577" t="s">
        <v>2297</v>
      </c>
      <c r="L7577" t="s">
        <v>2298</v>
      </c>
      <c r="M7577" t="s">
        <v>1638</v>
      </c>
      <c r="N7577">
        <v>3373.1955380577429</v>
      </c>
      <c r="O7577">
        <v>0</v>
      </c>
      <c r="P7577">
        <v>60</v>
      </c>
      <c r="Q7577">
        <v>83.5</v>
      </c>
      <c r="R7577">
        <v>75</v>
      </c>
      <c r="S7577">
        <v>85.9</v>
      </c>
      <c r="T7577">
        <v>1</v>
      </c>
      <c r="U7577">
        <v>14</v>
      </c>
      <c r="V7577">
        <v>33700</v>
      </c>
      <c r="W7577" t="s">
        <v>70</v>
      </c>
      <c r="X7577" t="s">
        <v>567</v>
      </c>
      <c r="Y7577" t="s">
        <v>144</v>
      </c>
      <c r="Z7577" t="s">
        <v>73</v>
      </c>
      <c r="AA7577" t="s">
        <v>465</v>
      </c>
      <c r="AB7577" t="s">
        <v>76</v>
      </c>
      <c r="AC7577" t="s">
        <v>98</v>
      </c>
      <c r="AD7577" t="s">
        <v>75</v>
      </c>
      <c r="AE7577" t="s">
        <v>63</v>
      </c>
      <c r="AF7577" t="s">
        <v>77</v>
      </c>
      <c r="AG7577">
        <v>1963</v>
      </c>
      <c r="AH7577">
        <v>15.33</v>
      </c>
      <c r="AI7577">
        <v>39.058190000000003</v>
      </c>
      <c r="AJ7577">
        <v>-95.674220000000005</v>
      </c>
      <c r="AL7577">
        <v>44</v>
      </c>
      <c r="AM7577" t="s">
        <v>63</v>
      </c>
      <c r="AN7577" t="s">
        <v>2299</v>
      </c>
      <c r="AO7577" t="s">
        <v>100</v>
      </c>
      <c r="AP7577" t="s">
        <v>80</v>
      </c>
      <c r="AQ7577" t="s">
        <v>285</v>
      </c>
      <c r="AR7577" t="s">
        <v>132</v>
      </c>
      <c r="AS7577" t="s">
        <v>83</v>
      </c>
      <c r="AT7577" s="5">
        <v>40057</v>
      </c>
      <c r="AU7577" t="s">
        <v>63</v>
      </c>
      <c r="AV7577" t="s">
        <v>187</v>
      </c>
      <c r="AW7577" t="s">
        <v>188</v>
      </c>
    </row>
    <row r="7578" spans="1:49" x14ac:dyDescent="0.25">
      <c r="A7578">
        <v>4278</v>
      </c>
      <c r="B7578" t="s">
        <v>2296</v>
      </c>
      <c r="C7578">
        <v>4</v>
      </c>
      <c r="D7578" t="s">
        <v>63</v>
      </c>
      <c r="E7578" t="s">
        <v>64</v>
      </c>
      <c r="F7578" t="s">
        <v>65</v>
      </c>
      <c r="G7578">
        <v>361.33</v>
      </c>
      <c r="I7578" t="s">
        <v>63</v>
      </c>
      <c r="J7578" t="s">
        <v>121</v>
      </c>
      <c r="K7578" t="s">
        <v>2297</v>
      </c>
      <c r="L7578" t="s">
        <v>2298</v>
      </c>
      <c r="M7578" t="s">
        <v>1638</v>
      </c>
      <c r="N7578">
        <v>3373.1955380577429</v>
      </c>
      <c r="O7578">
        <v>0</v>
      </c>
      <c r="P7578">
        <v>60</v>
      </c>
      <c r="Q7578">
        <v>83.5</v>
      </c>
      <c r="R7578">
        <v>75</v>
      </c>
      <c r="S7578">
        <v>85.9</v>
      </c>
      <c r="T7578">
        <v>1</v>
      </c>
      <c r="U7578">
        <v>14</v>
      </c>
      <c r="V7578">
        <v>33700</v>
      </c>
      <c r="W7578" t="s">
        <v>70</v>
      </c>
      <c r="X7578" t="s">
        <v>567</v>
      </c>
      <c r="Y7578" t="s">
        <v>144</v>
      </c>
      <c r="Z7578" t="s">
        <v>73</v>
      </c>
      <c r="AA7578" t="s">
        <v>465</v>
      </c>
      <c r="AB7578" t="s">
        <v>76</v>
      </c>
      <c r="AC7578" t="s">
        <v>98</v>
      </c>
      <c r="AD7578" t="s">
        <v>75</v>
      </c>
      <c r="AE7578" t="s">
        <v>63</v>
      </c>
      <c r="AF7578" t="s">
        <v>77</v>
      </c>
      <c r="AG7578">
        <v>1963</v>
      </c>
      <c r="AH7578">
        <v>15.33</v>
      </c>
      <c r="AI7578">
        <v>39.058190000000003</v>
      </c>
      <c r="AJ7578">
        <v>-95.674220000000005</v>
      </c>
      <c r="AL7578">
        <v>44</v>
      </c>
      <c r="AM7578" t="s">
        <v>63</v>
      </c>
      <c r="AN7578" t="s">
        <v>2299</v>
      </c>
      <c r="AO7578" t="s">
        <v>100</v>
      </c>
      <c r="AP7578" t="s">
        <v>80</v>
      </c>
      <c r="AQ7578" t="s">
        <v>285</v>
      </c>
      <c r="AR7578" t="s">
        <v>132</v>
      </c>
      <c r="AS7578" t="s">
        <v>83</v>
      </c>
      <c r="AT7578" s="5">
        <v>40057</v>
      </c>
      <c r="AU7578" t="s">
        <v>63</v>
      </c>
      <c r="AV7578" t="s">
        <v>187</v>
      </c>
      <c r="AW7578" t="s">
        <v>188</v>
      </c>
    </row>
    <row r="7579" spans="1:49" x14ac:dyDescent="0.25">
      <c r="A7579">
        <v>4278</v>
      </c>
      <c r="B7579" t="s">
        <v>2296</v>
      </c>
      <c r="C7579">
        <v>3</v>
      </c>
      <c r="D7579" t="s">
        <v>63</v>
      </c>
      <c r="E7579" t="s">
        <v>64</v>
      </c>
      <c r="F7579" t="s">
        <v>65</v>
      </c>
      <c r="G7579">
        <v>361.33</v>
      </c>
      <c r="I7579" t="s">
        <v>63</v>
      </c>
      <c r="J7579" t="s">
        <v>121</v>
      </c>
      <c r="K7579" t="s">
        <v>2297</v>
      </c>
      <c r="L7579" t="s">
        <v>2298</v>
      </c>
      <c r="M7579" t="s">
        <v>1638</v>
      </c>
      <c r="N7579">
        <v>3373.1955380577429</v>
      </c>
      <c r="O7579">
        <v>0</v>
      </c>
      <c r="P7579">
        <v>60</v>
      </c>
      <c r="Q7579">
        <v>83.5</v>
      </c>
      <c r="R7579">
        <v>75</v>
      </c>
      <c r="S7579">
        <v>85.9</v>
      </c>
      <c r="T7579">
        <v>1</v>
      </c>
      <c r="U7579">
        <v>14</v>
      </c>
      <c r="V7579">
        <v>33700</v>
      </c>
      <c r="W7579" t="s">
        <v>70</v>
      </c>
      <c r="X7579" t="s">
        <v>567</v>
      </c>
      <c r="Y7579" t="s">
        <v>144</v>
      </c>
      <c r="Z7579" t="s">
        <v>73</v>
      </c>
      <c r="AA7579" t="s">
        <v>465</v>
      </c>
      <c r="AB7579" t="s">
        <v>76</v>
      </c>
      <c r="AC7579" t="s">
        <v>98</v>
      </c>
      <c r="AD7579" t="s">
        <v>75</v>
      </c>
      <c r="AE7579" t="s">
        <v>63</v>
      </c>
      <c r="AF7579" t="s">
        <v>77</v>
      </c>
      <c r="AG7579">
        <v>1963</v>
      </c>
      <c r="AH7579">
        <v>15.33</v>
      </c>
      <c r="AI7579">
        <v>39.058190000000003</v>
      </c>
      <c r="AJ7579">
        <v>-95.674220000000005</v>
      </c>
      <c r="AL7579">
        <v>44</v>
      </c>
      <c r="AM7579" t="s">
        <v>63</v>
      </c>
      <c r="AN7579" t="s">
        <v>2299</v>
      </c>
      <c r="AO7579" t="s">
        <v>100</v>
      </c>
      <c r="AP7579" t="s">
        <v>80</v>
      </c>
      <c r="AQ7579" t="s">
        <v>285</v>
      </c>
      <c r="AR7579" t="s">
        <v>132</v>
      </c>
      <c r="AS7579" t="s">
        <v>83</v>
      </c>
      <c r="AT7579" s="5">
        <v>40057</v>
      </c>
      <c r="AU7579" t="s">
        <v>63</v>
      </c>
      <c r="AV7579" t="s">
        <v>187</v>
      </c>
      <c r="AW7579" t="s">
        <v>188</v>
      </c>
    </row>
    <row r="7580" spans="1:49" x14ac:dyDescent="0.25">
      <c r="A7580">
        <v>4278</v>
      </c>
      <c r="B7580" t="s">
        <v>2296</v>
      </c>
      <c r="C7580">
        <v>2</v>
      </c>
      <c r="D7580" t="s">
        <v>63</v>
      </c>
      <c r="E7580" t="s">
        <v>64</v>
      </c>
      <c r="F7580" t="s">
        <v>65</v>
      </c>
      <c r="G7580">
        <v>361.33</v>
      </c>
      <c r="I7580" t="s">
        <v>63</v>
      </c>
      <c r="J7580" t="s">
        <v>121</v>
      </c>
      <c r="K7580" t="s">
        <v>2297</v>
      </c>
      <c r="L7580" t="s">
        <v>2298</v>
      </c>
      <c r="M7580" t="s">
        <v>1638</v>
      </c>
      <c r="N7580">
        <v>3373.1955380577429</v>
      </c>
      <c r="O7580">
        <v>0</v>
      </c>
      <c r="P7580">
        <v>60</v>
      </c>
      <c r="Q7580">
        <v>83.5</v>
      </c>
      <c r="R7580">
        <v>75</v>
      </c>
      <c r="S7580">
        <v>85.9</v>
      </c>
      <c r="T7580">
        <v>1</v>
      </c>
      <c r="U7580">
        <v>14</v>
      </c>
      <c r="V7580">
        <v>33700</v>
      </c>
      <c r="W7580" t="s">
        <v>70</v>
      </c>
      <c r="X7580" t="s">
        <v>567</v>
      </c>
      <c r="Y7580" t="s">
        <v>144</v>
      </c>
      <c r="Z7580" t="s">
        <v>73</v>
      </c>
      <c r="AA7580" t="s">
        <v>465</v>
      </c>
      <c r="AB7580" t="s">
        <v>76</v>
      </c>
      <c r="AC7580" t="s">
        <v>98</v>
      </c>
      <c r="AD7580" t="s">
        <v>75</v>
      </c>
      <c r="AE7580" t="s">
        <v>63</v>
      </c>
      <c r="AF7580" t="s">
        <v>77</v>
      </c>
      <c r="AG7580">
        <v>1963</v>
      </c>
      <c r="AH7580">
        <v>15.33</v>
      </c>
      <c r="AI7580">
        <v>39.058190000000003</v>
      </c>
      <c r="AJ7580">
        <v>-95.674220000000005</v>
      </c>
      <c r="AL7580">
        <v>44</v>
      </c>
      <c r="AM7580" t="s">
        <v>63</v>
      </c>
      <c r="AN7580" t="s">
        <v>2299</v>
      </c>
      <c r="AO7580" t="s">
        <v>100</v>
      </c>
      <c r="AP7580" t="s">
        <v>80</v>
      </c>
      <c r="AQ7580" t="s">
        <v>285</v>
      </c>
      <c r="AR7580" t="s">
        <v>132</v>
      </c>
      <c r="AS7580" t="s">
        <v>83</v>
      </c>
      <c r="AT7580" s="5">
        <v>40057</v>
      </c>
      <c r="AU7580" t="s">
        <v>63</v>
      </c>
      <c r="AV7580" t="s">
        <v>187</v>
      </c>
      <c r="AW7580" t="s">
        <v>188</v>
      </c>
    </row>
    <row r="7581" spans="1:49" x14ac:dyDescent="0.25">
      <c r="A7581">
        <v>4278</v>
      </c>
      <c r="B7581" t="s">
        <v>2296</v>
      </c>
      <c r="C7581">
        <v>1</v>
      </c>
      <c r="D7581" t="s">
        <v>63</v>
      </c>
      <c r="E7581" t="s">
        <v>64</v>
      </c>
      <c r="F7581" t="s">
        <v>65</v>
      </c>
      <c r="G7581">
        <v>361.33</v>
      </c>
      <c r="I7581" t="s">
        <v>63</v>
      </c>
      <c r="J7581" t="s">
        <v>121</v>
      </c>
      <c r="K7581" t="s">
        <v>2297</v>
      </c>
      <c r="L7581" t="s">
        <v>2298</v>
      </c>
      <c r="M7581" t="s">
        <v>1638</v>
      </c>
      <c r="N7581">
        <v>3373.1955380577429</v>
      </c>
      <c r="O7581">
        <v>0</v>
      </c>
      <c r="P7581">
        <v>60</v>
      </c>
      <c r="Q7581">
        <v>83.5</v>
      </c>
      <c r="R7581">
        <v>75</v>
      </c>
      <c r="S7581">
        <v>85.9</v>
      </c>
      <c r="T7581">
        <v>1</v>
      </c>
      <c r="U7581">
        <v>14</v>
      </c>
      <c r="V7581">
        <v>33700</v>
      </c>
      <c r="W7581" t="s">
        <v>70</v>
      </c>
      <c r="X7581" t="s">
        <v>567</v>
      </c>
      <c r="Y7581" t="s">
        <v>144</v>
      </c>
      <c r="Z7581" t="s">
        <v>73</v>
      </c>
      <c r="AA7581" t="s">
        <v>465</v>
      </c>
      <c r="AB7581" t="s">
        <v>76</v>
      </c>
      <c r="AC7581" t="s">
        <v>98</v>
      </c>
      <c r="AD7581" t="s">
        <v>75</v>
      </c>
      <c r="AE7581" t="s">
        <v>63</v>
      </c>
      <c r="AF7581" t="s">
        <v>77</v>
      </c>
      <c r="AG7581">
        <v>1963</v>
      </c>
      <c r="AH7581">
        <v>15.33</v>
      </c>
      <c r="AI7581">
        <v>39.058190000000003</v>
      </c>
      <c r="AJ7581">
        <v>-95.674220000000005</v>
      </c>
      <c r="AL7581">
        <v>44</v>
      </c>
      <c r="AM7581" t="s">
        <v>63</v>
      </c>
      <c r="AN7581" t="s">
        <v>2299</v>
      </c>
      <c r="AO7581" t="s">
        <v>100</v>
      </c>
      <c r="AP7581" t="s">
        <v>80</v>
      </c>
      <c r="AQ7581" t="s">
        <v>285</v>
      </c>
      <c r="AR7581" t="s">
        <v>132</v>
      </c>
      <c r="AS7581" t="s">
        <v>83</v>
      </c>
      <c r="AT7581" s="5">
        <v>40057</v>
      </c>
      <c r="AU7581" t="s">
        <v>63</v>
      </c>
      <c r="AV7581" t="s">
        <v>187</v>
      </c>
      <c r="AW7581" t="s">
        <v>188</v>
      </c>
    </row>
    <row r="7582" spans="1:49" x14ac:dyDescent="0.25">
      <c r="A7582">
        <v>4278</v>
      </c>
      <c r="B7582" t="s">
        <v>2296</v>
      </c>
      <c r="C7582">
        <v>12</v>
      </c>
      <c r="D7582" t="s">
        <v>63</v>
      </c>
      <c r="E7582" t="s">
        <v>64</v>
      </c>
      <c r="F7582" t="s">
        <v>65</v>
      </c>
      <c r="G7582">
        <v>361.33</v>
      </c>
      <c r="I7582" t="s">
        <v>63</v>
      </c>
      <c r="J7582" t="s">
        <v>121</v>
      </c>
      <c r="K7582" t="s">
        <v>2297</v>
      </c>
      <c r="L7582" t="s">
        <v>2298</v>
      </c>
      <c r="M7582" t="s">
        <v>1638</v>
      </c>
      <c r="N7582">
        <v>3373.1955380577429</v>
      </c>
      <c r="O7582">
        <v>0</v>
      </c>
      <c r="P7582">
        <v>60</v>
      </c>
      <c r="Q7582">
        <v>83.5</v>
      </c>
      <c r="R7582">
        <v>75</v>
      </c>
      <c r="S7582">
        <v>85.9</v>
      </c>
      <c r="T7582">
        <v>1</v>
      </c>
      <c r="U7582">
        <v>14</v>
      </c>
      <c r="V7582">
        <v>33700</v>
      </c>
      <c r="W7582" t="s">
        <v>70</v>
      </c>
      <c r="X7582" t="s">
        <v>1476</v>
      </c>
      <c r="Y7582" t="s">
        <v>126</v>
      </c>
      <c r="Z7582" t="s">
        <v>527</v>
      </c>
      <c r="AA7582" t="s">
        <v>128</v>
      </c>
      <c r="AB7582" t="s">
        <v>76</v>
      </c>
      <c r="AC7582" t="s">
        <v>98</v>
      </c>
      <c r="AD7582" t="s">
        <v>75</v>
      </c>
      <c r="AE7582" t="s">
        <v>63</v>
      </c>
      <c r="AF7582" t="s">
        <v>77</v>
      </c>
      <c r="AG7582">
        <v>1963</v>
      </c>
      <c r="AH7582">
        <v>15.33</v>
      </c>
      <c r="AI7582">
        <v>39.058190000000003</v>
      </c>
      <c r="AJ7582">
        <v>-95.674220000000005</v>
      </c>
      <c r="AL7582">
        <v>44</v>
      </c>
      <c r="AM7582" t="s">
        <v>63</v>
      </c>
      <c r="AN7582" t="s">
        <v>2299</v>
      </c>
      <c r="AO7582" t="s">
        <v>100</v>
      </c>
      <c r="AP7582" t="s">
        <v>80</v>
      </c>
      <c r="AQ7582" t="s">
        <v>285</v>
      </c>
      <c r="AR7582" t="s">
        <v>132</v>
      </c>
      <c r="AS7582" t="s">
        <v>83</v>
      </c>
      <c r="AT7582" s="5">
        <v>40057</v>
      </c>
      <c r="AU7582" t="s">
        <v>63</v>
      </c>
      <c r="AV7582" t="s">
        <v>187</v>
      </c>
      <c r="AW7582" t="s">
        <v>188</v>
      </c>
    </row>
    <row r="7583" spans="1:49" x14ac:dyDescent="0.25">
      <c r="A7583">
        <v>4278</v>
      </c>
      <c r="B7583" t="s">
        <v>2296</v>
      </c>
      <c r="C7583">
        <v>11</v>
      </c>
      <c r="D7583" t="s">
        <v>63</v>
      </c>
      <c r="E7583" t="s">
        <v>64</v>
      </c>
      <c r="F7583" t="s">
        <v>65</v>
      </c>
      <c r="G7583">
        <v>361.33</v>
      </c>
      <c r="I7583" t="s">
        <v>63</v>
      </c>
      <c r="J7583" t="s">
        <v>121</v>
      </c>
      <c r="K7583" t="s">
        <v>2297</v>
      </c>
      <c r="L7583" t="s">
        <v>2298</v>
      </c>
      <c r="M7583" t="s">
        <v>1638</v>
      </c>
      <c r="N7583">
        <v>3373.1955380577429</v>
      </c>
      <c r="O7583">
        <v>0</v>
      </c>
      <c r="P7583">
        <v>60</v>
      </c>
      <c r="Q7583">
        <v>83.5</v>
      </c>
      <c r="R7583">
        <v>75</v>
      </c>
      <c r="S7583">
        <v>85.9</v>
      </c>
      <c r="T7583">
        <v>1</v>
      </c>
      <c r="U7583">
        <v>14</v>
      </c>
      <c r="V7583">
        <v>33700</v>
      </c>
      <c r="W7583" t="s">
        <v>70</v>
      </c>
      <c r="X7583" t="s">
        <v>1476</v>
      </c>
      <c r="Y7583" t="s">
        <v>126</v>
      </c>
      <c r="Z7583" t="s">
        <v>527</v>
      </c>
      <c r="AA7583" t="s">
        <v>128</v>
      </c>
      <c r="AB7583" t="s">
        <v>76</v>
      </c>
      <c r="AC7583" t="s">
        <v>98</v>
      </c>
      <c r="AD7583" t="s">
        <v>75</v>
      </c>
      <c r="AE7583" t="s">
        <v>63</v>
      </c>
      <c r="AF7583" t="s">
        <v>77</v>
      </c>
      <c r="AG7583">
        <v>1963</v>
      </c>
      <c r="AH7583">
        <v>15.33</v>
      </c>
      <c r="AI7583">
        <v>39.058190000000003</v>
      </c>
      <c r="AJ7583">
        <v>-95.674220000000005</v>
      </c>
      <c r="AL7583">
        <v>44</v>
      </c>
      <c r="AM7583" t="s">
        <v>63</v>
      </c>
      <c r="AN7583" t="s">
        <v>2299</v>
      </c>
      <c r="AO7583" t="s">
        <v>100</v>
      </c>
      <c r="AP7583" t="s">
        <v>80</v>
      </c>
      <c r="AQ7583" t="s">
        <v>285</v>
      </c>
      <c r="AR7583" t="s">
        <v>132</v>
      </c>
      <c r="AS7583" t="s">
        <v>83</v>
      </c>
      <c r="AT7583" s="5">
        <v>40057</v>
      </c>
      <c r="AU7583" t="s">
        <v>63</v>
      </c>
      <c r="AV7583" t="s">
        <v>187</v>
      </c>
      <c r="AW7583" t="s">
        <v>188</v>
      </c>
    </row>
    <row r="7584" spans="1:49" x14ac:dyDescent="0.25">
      <c r="A7584">
        <v>4278</v>
      </c>
      <c r="B7584" t="s">
        <v>2296</v>
      </c>
      <c r="C7584">
        <v>10</v>
      </c>
      <c r="D7584" t="s">
        <v>63</v>
      </c>
      <c r="E7584" t="s">
        <v>64</v>
      </c>
      <c r="F7584" t="s">
        <v>65</v>
      </c>
      <c r="G7584">
        <v>361.33</v>
      </c>
      <c r="I7584" t="s">
        <v>63</v>
      </c>
      <c r="J7584" t="s">
        <v>121</v>
      </c>
      <c r="K7584" t="s">
        <v>2297</v>
      </c>
      <c r="L7584" t="s">
        <v>2298</v>
      </c>
      <c r="M7584" t="s">
        <v>1638</v>
      </c>
      <c r="N7584">
        <v>3373.1955380577429</v>
      </c>
      <c r="O7584">
        <v>0</v>
      </c>
      <c r="P7584">
        <v>60</v>
      </c>
      <c r="Q7584">
        <v>83.5</v>
      </c>
      <c r="R7584">
        <v>75</v>
      </c>
      <c r="S7584">
        <v>85.9</v>
      </c>
      <c r="T7584">
        <v>1</v>
      </c>
      <c r="U7584">
        <v>14</v>
      </c>
      <c r="V7584">
        <v>33700</v>
      </c>
      <c r="W7584" t="s">
        <v>70</v>
      </c>
      <c r="X7584" t="s">
        <v>1476</v>
      </c>
      <c r="Y7584" t="s">
        <v>126</v>
      </c>
      <c r="Z7584" t="s">
        <v>527</v>
      </c>
      <c r="AA7584" t="s">
        <v>128</v>
      </c>
      <c r="AB7584" t="s">
        <v>76</v>
      </c>
      <c r="AC7584" t="s">
        <v>98</v>
      </c>
      <c r="AD7584" t="s">
        <v>75</v>
      </c>
      <c r="AE7584" t="s">
        <v>63</v>
      </c>
      <c r="AF7584" t="s">
        <v>77</v>
      </c>
      <c r="AG7584">
        <v>1963</v>
      </c>
      <c r="AH7584">
        <v>15.33</v>
      </c>
      <c r="AI7584">
        <v>39.058190000000003</v>
      </c>
      <c r="AJ7584">
        <v>-95.674220000000005</v>
      </c>
      <c r="AL7584">
        <v>44</v>
      </c>
      <c r="AM7584" t="s">
        <v>63</v>
      </c>
      <c r="AN7584" t="s">
        <v>2299</v>
      </c>
      <c r="AO7584" t="s">
        <v>100</v>
      </c>
      <c r="AP7584" t="s">
        <v>80</v>
      </c>
      <c r="AQ7584" t="s">
        <v>285</v>
      </c>
      <c r="AR7584" t="s">
        <v>132</v>
      </c>
      <c r="AS7584" t="s">
        <v>83</v>
      </c>
      <c r="AT7584" s="5">
        <v>40057</v>
      </c>
      <c r="AU7584" t="s">
        <v>63</v>
      </c>
      <c r="AV7584" t="s">
        <v>187</v>
      </c>
      <c r="AW7584" t="s">
        <v>188</v>
      </c>
    </row>
    <row r="7585" spans="1:49" x14ac:dyDescent="0.25">
      <c r="A7585">
        <v>4278</v>
      </c>
      <c r="B7585" t="s">
        <v>2296</v>
      </c>
      <c r="C7585">
        <v>8</v>
      </c>
      <c r="D7585" t="s">
        <v>63</v>
      </c>
      <c r="E7585" t="s">
        <v>64</v>
      </c>
      <c r="F7585" t="s">
        <v>65</v>
      </c>
      <c r="G7585">
        <v>361.33</v>
      </c>
      <c r="I7585" t="s">
        <v>63</v>
      </c>
      <c r="J7585" t="s">
        <v>121</v>
      </c>
      <c r="K7585" t="s">
        <v>2297</v>
      </c>
      <c r="L7585" t="s">
        <v>2298</v>
      </c>
      <c r="M7585" t="s">
        <v>1638</v>
      </c>
      <c r="N7585">
        <v>3373.1955380577429</v>
      </c>
      <c r="O7585">
        <v>0</v>
      </c>
      <c r="P7585">
        <v>60</v>
      </c>
      <c r="Q7585">
        <v>83.5</v>
      </c>
      <c r="R7585">
        <v>75</v>
      </c>
      <c r="S7585">
        <v>85.9</v>
      </c>
      <c r="T7585">
        <v>1</v>
      </c>
      <c r="U7585">
        <v>14</v>
      </c>
      <c r="V7585">
        <v>33700</v>
      </c>
      <c r="W7585" t="s">
        <v>70</v>
      </c>
      <c r="X7585" t="s">
        <v>1476</v>
      </c>
      <c r="Y7585" t="s">
        <v>126</v>
      </c>
      <c r="Z7585" t="s">
        <v>527</v>
      </c>
      <c r="AA7585" t="s">
        <v>128</v>
      </c>
      <c r="AB7585" t="s">
        <v>76</v>
      </c>
      <c r="AC7585" t="s">
        <v>98</v>
      </c>
      <c r="AD7585" t="s">
        <v>75</v>
      </c>
      <c r="AE7585" t="s">
        <v>63</v>
      </c>
      <c r="AF7585" t="s">
        <v>77</v>
      </c>
      <c r="AG7585">
        <v>1963</v>
      </c>
      <c r="AH7585">
        <v>15.33</v>
      </c>
      <c r="AI7585">
        <v>39.058190000000003</v>
      </c>
      <c r="AJ7585">
        <v>-95.674220000000005</v>
      </c>
      <c r="AL7585">
        <v>44</v>
      </c>
      <c r="AM7585" t="s">
        <v>63</v>
      </c>
      <c r="AN7585" t="s">
        <v>2299</v>
      </c>
      <c r="AO7585" t="s">
        <v>100</v>
      </c>
      <c r="AP7585" t="s">
        <v>80</v>
      </c>
      <c r="AQ7585" t="s">
        <v>285</v>
      </c>
      <c r="AR7585" t="s">
        <v>132</v>
      </c>
      <c r="AS7585" t="s">
        <v>83</v>
      </c>
      <c r="AT7585" s="5">
        <v>40057</v>
      </c>
      <c r="AU7585" t="s">
        <v>63</v>
      </c>
      <c r="AV7585" t="s">
        <v>187</v>
      </c>
      <c r="AW7585" t="s">
        <v>188</v>
      </c>
    </row>
    <row r="7586" spans="1:49" x14ac:dyDescent="0.25">
      <c r="A7586">
        <v>4278</v>
      </c>
      <c r="B7586" t="s">
        <v>2296</v>
      </c>
      <c r="C7586">
        <v>7</v>
      </c>
      <c r="D7586" t="s">
        <v>63</v>
      </c>
      <c r="E7586" t="s">
        <v>64</v>
      </c>
      <c r="F7586" t="s">
        <v>65</v>
      </c>
      <c r="G7586">
        <v>361.33</v>
      </c>
      <c r="I7586" t="s">
        <v>63</v>
      </c>
      <c r="J7586" t="s">
        <v>121</v>
      </c>
      <c r="K7586" t="s">
        <v>2297</v>
      </c>
      <c r="L7586" t="s">
        <v>2298</v>
      </c>
      <c r="M7586" t="s">
        <v>1638</v>
      </c>
      <c r="N7586">
        <v>3373.1955380577429</v>
      </c>
      <c r="O7586">
        <v>0</v>
      </c>
      <c r="P7586">
        <v>60</v>
      </c>
      <c r="Q7586">
        <v>83.5</v>
      </c>
      <c r="R7586">
        <v>75</v>
      </c>
      <c r="S7586">
        <v>85.9</v>
      </c>
      <c r="T7586">
        <v>1</v>
      </c>
      <c r="U7586">
        <v>14</v>
      </c>
      <c r="V7586">
        <v>33700</v>
      </c>
      <c r="W7586" t="s">
        <v>70</v>
      </c>
      <c r="X7586" t="s">
        <v>1476</v>
      </c>
      <c r="Y7586" t="s">
        <v>126</v>
      </c>
      <c r="Z7586" t="s">
        <v>527</v>
      </c>
      <c r="AA7586" t="s">
        <v>128</v>
      </c>
      <c r="AB7586" t="s">
        <v>76</v>
      </c>
      <c r="AC7586" t="s">
        <v>98</v>
      </c>
      <c r="AD7586" t="s">
        <v>75</v>
      </c>
      <c r="AE7586" t="s">
        <v>63</v>
      </c>
      <c r="AF7586" t="s">
        <v>77</v>
      </c>
      <c r="AG7586">
        <v>1963</v>
      </c>
      <c r="AH7586">
        <v>15.33</v>
      </c>
      <c r="AI7586">
        <v>39.058190000000003</v>
      </c>
      <c r="AJ7586">
        <v>-95.674220000000005</v>
      </c>
      <c r="AL7586">
        <v>44</v>
      </c>
      <c r="AM7586" t="s">
        <v>63</v>
      </c>
      <c r="AN7586" t="s">
        <v>2299</v>
      </c>
      <c r="AO7586" t="s">
        <v>100</v>
      </c>
      <c r="AP7586" t="s">
        <v>80</v>
      </c>
      <c r="AQ7586" t="s">
        <v>285</v>
      </c>
      <c r="AR7586" t="s">
        <v>132</v>
      </c>
      <c r="AS7586" t="s">
        <v>83</v>
      </c>
      <c r="AT7586" s="5">
        <v>40057</v>
      </c>
      <c r="AU7586" t="s">
        <v>63</v>
      </c>
      <c r="AV7586" t="s">
        <v>187</v>
      </c>
      <c r="AW7586" t="s">
        <v>188</v>
      </c>
    </row>
    <row r="7587" spans="1:49" x14ac:dyDescent="0.25">
      <c r="A7587">
        <v>4278</v>
      </c>
      <c r="B7587" t="s">
        <v>2296</v>
      </c>
      <c r="C7587">
        <v>6</v>
      </c>
      <c r="D7587" t="s">
        <v>63</v>
      </c>
      <c r="E7587" t="s">
        <v>64</v>
      </c>
      <c r="F7587" t="s">
        <v>65</v>
      </c>
      <c r="G7587">
        <v>361.33</v>
      </c>
      <c r="I7587" t="s">
        <v>63</v>
      </c>
      <c r="J7587" t="s">
        <v>121</v>
      </c>
      <c r="K7587" t="s">
        <v>2297</v>
      </c>
      <c r="L7587" t="s">
        <v>2298</v>
      </c>
      <c r="M7587" t="s">
        <v>1638</v>
      </c>
      <c r="N7587">
        <v>3373.1955380577429</v>
      </c>
      <c r="O7587">
        <v>0</v>
      </c>
      <c r="P7587">
        <v>60</v>
      </c>
      <c r="Q7587">
        <v>83.5</v>
      </c>
      <c r="R7587">
        <v>75</v>
      </c>
      <c r="S7587">
        <v>85.9</v>
      </c>
      <c r="T7587">
        <v>1</v>
      </c>
      <c r="U7587">
        <v>14</v>
      </c>
      <c r="V7587">
        <v>33700</v>
      </c>
      <c r="W7587" t="s">
        <v>70</v>
      </c>
      <c r="X7587" t="s">
        <v>1476</v>
      </c>
      <c r="Y7587" t="s">
        <v>126</v>
      </c>
      <c r="Z7587" t="s">
        <v>527</v>
      </c>
      <c r="AA7587" t="s">
        <v>128</v>
      </c>
      <c r="AB7587" t="s">
        <v>76</v>
      </c>
      <c r="AC7587" t="s">
        <v>98</v>
      </c>
      <c r="AD7587" t="s">
        <v>75</v>
      </c>
      <c r="AE7587" t="s">
        <v>63</v>
      </c>
      <c r="AF7587" t="s">
        <v>77</v>
      </c>
      <c r="AG7587">
        <v>1963</v>
      </c>
      <c r="AH7587">
        <v>15.33</v>
      </c>
      <c r="AI7587">
        <v>39.058190000000003</v>
      </c>
      <c r="AJ7587">
        <v>-95.674220000000005</v>
      </c>
      <c r="AL7587">
        <v>44</v>
      </c>
      <c r="AM7587" t="s">
        <v>63</v>
      </c>
      <c r="AN7587" t="s">
        <v>2299</v>
      </c>
      <c r="AO7587" t="s">
        <v>100</v>
      </c>
      <c r="AP7587" t="s">
        <v>80</v>
      </c>
      <c r="AQ7587" t="s">
        <v>285</v>
      </c>
      <c r="AR7587" t="s">
        <v>132</v>
      </c>
      <c r="AS7587" t="s">
        <v>83</v>
      </c>
      <c r="AT7587" s="5">
        <v>40057</v>
      </c>
      <c r="AU7587" t="s">
        <v>63</v>
      </c>
      <c r="AV7587" t="s">
        <v>187</v>
      </c>
      <c r="AW7587" t="s">
        <v>188</v>
      </c>
    </row>
    <row r="7588" spans="1:49" x14ac:dyDescent="0.25">
      <c r="A7588">
        <v>4278</v>
      </c>
      <c r="B7588" t="s">
        <v>2296</v>
      </c>
      <c r="C7588">
        <v>5</v>
      </c>
      <c r="D7588" t="s">
        <v>63</v>
      </c>
      <c r="E7588" t="s">
        <v>64</v>
      </c>
      <c r="F7588" t="s">
        <v>65</v>
      </c>
      <c r="G7588">
        <v>361.33</v>
      </c>
      <c r="I7588" t="s">
        <v>63</v>
      </c>
      <c r="J7588" t="s">
        <v>121</v>
      </c>
      <c r="K7588" t="s">
        <v>2297</v>
      </c>
      <c r="L7588" t="s">
        <v>2298</v>
      </c>
      <c r="M7588" t="s">
        <v>1638</v>
      </c>
      <c r="N7588">
        <v>3373.1955380577429</v>
      </c>
      <c r="O7588">
        <v>0</v>
      </c>
      <c r="P7588">
        <v>60</v>
      </c>
      <c r="Q7588">
        <v>83.5</v>
      </c>
      <c r="R7588">
        <v>75</v>
      </c>
      <c r="S7588">
        <v>85.9</v>
      </c>
      <c r="T7588">
        <v>1</v>
      </c>
      <c r="U7588">
        <v>14</v>
      </c>
      <c r="V7588">
        <v>33700</v>
      </c>
      <c r="W7588" t="s">
        <v>70</v>
      </c>
      <c r="X7588" t="s">
        <v>1476</v>
      </c>
      <c r="Y7588" t="s">
        <v>126</v>
      </c>
      <c r="Z7588" t="s">
        <v>527</v>
      </c>
      <c r="AA7588" t="s">
        <v>128</v>
      </c>
      <c r="AB7588" t="s">
        <v>76</v>
      </c>
      <c r="AC7588" t="s">
        <v>98</v>
      </c>
      <c r="AD7588" t="s">
        <v>75</v>
      </c>
      <c r="AE7588" t="s">
        <v>63</v>
      </c>
      <c r="AF7588" t="s">
        <v>77</v>
      </c>
      <c r="AG7588">
        <v>1963</v>
      </c>
      <c r="AH7588">
        <v>15.33</v>
      </c>
      <c r="AI7588">
        <v>39.058190000000003</v>
      </c>
      <c r="AJ7588">
        <v>-95.674220000000005</v>
      </c>
      <c r="AL7588">
        <v>44</v>
      </c>
      <c r="AM7588" t="s">
        <v>63</v>
      </c>
      <c r="AN7588" t="s">
        <v>2299</v>
      </c>
      <c r="AO7588" t="s">
        <v>100</v>
      </c>
      <c r="AP7588" t="s">
        <v>80</v>
      </c>
      <c r="AQ7588" t="s">
        <v>285</v>
      </c>
      <c r="AR7588" t="s">
        <v>132</v>
      </c>
      <c r="AS7588" t="s">
        <v>83</v>
      </c>
      <c r="AT7588" s="5">
        <v>40057</v>
      </c>
      <c r="AU7588" t="s">
        <v>63</v>
      </c>
      <c r="AV7588" t="s">
        <v>187</v>
      </c>
      <c r="AW7588" t="s">
        <v>188</v>
      </c>
    </row>
    <row r="7589" spans="1:49" x14ac:dyDescent="0.25">
      <c r="A7589">
        <v>4278</v>
      </c>
      <c r="B7589" t="s">
        <v>2296</v>
      </c>
      <c r="C7589">
        <v>4</v>
      </c>
      <c r="D7589" t="s">
        <v>63</v>
      </c>
      <c r="E7589" t="s">
        <v>64</v>
      </c>
      <c r="F7589" t="s">
        <v>65</v>
      </c>
      <c r="G7589">
        <v>361.33</v>
      </c>
      <c r="I7589" t="s">
        <v>63</v>
      </c>
      <c r="J7589" t="s">
        <v>121</v>
      </c>
      <c r="K7589" t="s">
        <v>2297</v>
      </c>
      <c r="L7589" t="s">
        <v>2298</v>
      </c>
      <c r="M7589" t="s">
        <v>1638</v>
      </c>
      <c r="N7589">
        <v>3373.1955380577429</v>
      </c>
      <c r="O7589">
        <v>0</v>
      </c>
      <c r="P7589">
        <v>60</v>
      </c>
      <c r="Q7589">
        <v>83.5</v>
      </c>
      <c r="R7589">
        <v>75</v>
      </c>
      <c r="S7589">
        <v>85.9</v>
      </c>
      <c r="T7589">
        <v>1</v>
      </c>
      <c r="U7589">
        <v>14</v>
      </c>
      <c r="V7589">
        <v>33700</v>
      </c>
      <c r="W7589" t="s">
        <v>70</v>
      </c>
      <c r="X7589" t="s">
        <v>1476</v>
      </c>
      <c r="Y7589" t="s">
        <v>126</v>
      </c>
      <c r="Z7589" t="s">
        <v>527</v>
      </c>
      <c r="AA7589" t="s">
        <v>128</v>
      </c>
      <c r="AB7589" t="s">
        <v>76</v>
      </c>
      <c r="AC7589" t="s">
        <v>98</v>
      </c>
      <c r="AD7589" t="s">
        <v>75</v>
      </c>
      <c r="AE7589" t="s">
        <v>63</v>
      </c>
      <c r="AF7589" t="s">
        <v>77</v>
      </c>
      <c r="AG7589">
        <v>1963</v>
      </c>
      <c r="AH7589">
        <v>15.33</v>
      </c>
      <c r="AI7589">
        <v>39.058190000000003</v>
      </c>
      <c r="AJ7589">
        <v>-95.674220000000005</v>
      </c>
      <c r="AL7589">
        <v>44</v>
      </c>
      <c r="AM7589" t="s">
        <v>63</v>
      </c>
      <c r="AN7589" t="s">
        <v>2299</v>
      </c>
      <c r="AO7589" t="s">
        <v>100</v>
      </c>
      <c r="AP7589" t="s">
        <v>80</v>
      </c>
      <c r="AQ7589" t="s">
        <v>285</v>
      </c>
      <c r="AR7589" t="s">
        <v>132</v>
      </c>
      <c r="AS7589" t="s">
        <v>83</v>
      </c>
      <c r="AT7589" s="5">
        <v>40057</v>
      </c>
      <c r="AU7589" t="s">
        <v>63</v>
      </c>
      <c r="AV7589" t="s">
        <v>187</v>
      </c>
      <c r="AW7589" t="s">
        <v>188</v>
      </c>
    </row>
    <row r="7590" spans="1:49" x14ac:dyDescent="0.25">
      <c r="A7590">
        <v>4278</v>
      </c>
      <c r="B7590" t="s">
        <v>2296</v>
      </c>
      <c r="C7590">
        <v>3</v>
      </c>
      <c r="D7590" t="s">
        <v>63</v>
      </c>
      <c r="E7590" t="s">
        <v>64</v>
      </c>
      <c r="F7590" t="s">
        <v>65</v>
      </c>
      <c r="G7590">
        <v>361.33</v>
      </c>
      <c r="I7590" t="s">
        <v>63</v>
      </c>
      <c r="J7590" t="s">
        <v>121</v>
      </c>
      <c r="K7590" t="s">
        <v>2297</v>
      </c>
      <c r="L7590" t="s">
        <v>2298</v>
      </c>
      <c r="M7590" t="s">
        <v>1638</v>
      </c>
      <c r="N7590">
        <v>3373.1955380577429</v>
      </c>
      <c r="O7590">
        <v>0</v>
      </c>
      <c r="P7590">
        <v>60</v>
      </c>
      <c r="Q7590">
        <v>83.5</v>
      </c>
      <c r="R7590">
        <v>75</v>
      </c>
      <c r="S7590">
        <v>85.9</v>
      </c>
      <c r="T7590">
        <v>1</v>
      </c>
      <c r="U7590">
        <v>14</v>
      </c>
      <c r="V7590">
        <v>33700</v>
      </c>
      <c r="W7590" t="s">
        <v>70</v>
      </c>
      <c r="X7590" t="s">
        <v>1476</v>
      </c>
      <c r="Y7590" t="s">
        <v>126</v>
      </c>
      <c r="Z7590" t="s">
        <v>527</v>
      </c>
      <c r="AA7590" t="s">
        <v>128</v>
      </c>
      <c r="AB7590" t="s">
        <v>76</v>
      </c>
      <c r="AC7590" t="s">
        <v>98</v>
      </c>
      <c r="AD7590" t="s">
        <v>75</v>
      </c>
      <c r="AE7590" t="s">
        <v>63</v>
      </c>
      <c r="AF7590" t="s">
        <v>77</v>
      </c>
      <c r="AG7590">
        <v>1963</v>
      </c>
      <c r="AH7590">
        <v>15.33</v>
      </c>
      <c r="AI7590">
        <v>39.058190000000003</v>
      </c>
      <c r="AJ7590">
        <v>-95.674220000000005</v>
      </c>
      <c r="AL7590">
        <v>44</v>
      </c>
      <c r="AM7590" t="s">
        <v>63</v>
      </c>
      <c r="AN7590" t="s">
        <v>2299</v>
      </c>
      <c r="AO7590" t="s">
        <v>100</v>
      </c>
      <c r="AP7590" t="s">
        <v>80</v>
      </c>
      <c r="AQ7590" t="s">
        <v>285</v>
      </c>
      <c r="AR7590" t="s">
        <v>132</v>
      </c>
      <c r="AS7590" t="s">
        <v>83</v>
      </c>
      <c r="AT7590" s="5">
        <v>40057</v>
      </c>
      <c r="AU7590" t="s">
        <v>63</v>
      </c>
      <c r="AV7590" t="s">
        <v>187</v>
      </c>
      <c r="AW7590" t="s">
        <v>188</v>
      </c>
    </row>
    <row r="7591" spans="1:49" x14ac:dyDescent="0.25">
      <c r="A7591">
        <v>4278</v>
      </c>
      <c r="B7591" t="s">
        <v>2296</v>
      </c>
      <c r="C7591">
        <v>2</v>
      </c>
      <c r="D7591" t="s">
        <v>63</v>
      </c>
      <c r="E7591" t="s">
        <v>64</v>
      </c>
      <c r="F7591" t="s">
        <v>65</v>
      </c>
      <c r="G7591">
        <v>361.33</v>
      </c>
      <c r="I7591" t="s">
        <v>63</v>
      </c>
      <c r="J7591" t="s">
        <v>121</v>
      </c>
      <c r="K7591" t="s">
        <v>2297</v>
      </c>
      <c r="L7591" t="s">
        <v>2298</v>
      </c>
      <c r="M7591" t="s">
        <v>1638</v>
      </c>
      <c r="N7591">
        <v>3373.1955380577429</v>
      </c>
      <c r="O7591">
        <v>0</v>
      </c>
      <c r="P7591">
        <v>60</v>
      </c>
      <c r="Q7591">
        <v>83.5</v>
      </c>
      <c r="R7591">
        <v>75</v>
      </c>
      <c r="S7591">
        <v>85.9</v>
      </c>
      <c r="T7591">
        <v>1</v>
      </c>
      <c r="U7591">
        <v>14</v>
      </c>
      <c r="V7591">
        <v>33700</v>
      </c>
      <c r="W7591" t="s">
        <v>70</v>
      </c>
      <c r="X7591" t="s">
        <v>1476</v>
      </c>
      <c r="Y7591" t="s">
        <v>126</v>
      </c>
      <c r="Z7591" t="s">
        <v>527</v>
      </c>
      <c r="AA7591" t="s">
        <v>128</v>
      </c>
      <c r="AB7591" t="s">
        <v>76</v>
      </c>
      <c r="AC7591" t="s">
        <v>98</v>
      </c>
      <c r="AD7591" t="s">
        <v>75</v>
      </c>
      <c r="AE7591" t="s">
        <v>63</v>
      </c>
      <c r="AF7591" t="s">
        <v>77</v>
      </c>
      <c r="AG7591">
        <v>1963</v>
      </c>
      <c r="AH7591">
        <v>15.33</v>
      </c>
      <c r="AI7591">
        <v>39.058190000000003</v>
      </c>
      <c r="AJ7591">
        <v>-95.674220000000005</v>
      </c>
      <c r="AL7591">
        <v>44</v>
      </c>
      <c r="AM7591" t="s">
        <v>63</v>
      </c>
      <c r="AN7591" t="s">
        <v>2299</v>
      </c>
      <c r="AO7591" t="s">
        <v>100</v>
      </c>
      <c r="AP7591" t="s">
        <v>80</v>
      </c>
      <c r="AQ7591" t="s">
        <v>285</v>
      </c>
      <c r="AR7591" t="s">
        <v>132</v>
      </c>
      <c r="AS7591" t="s">
        <v>83</v>
      </c>
      <c r="AT7591" s="5">
        <v>40057</v>
      </c>
      <c r="AU7591" t="s">
        <v>63</v>
      </c>
      <c r="AV7591" t="s">
        <v>187</v>
      </c>
      <c r="AW7591" t="s">
        <v>188</v>
      </c>
    </row>
    <row r="7592" spans="1:49" x14ac:dyDescent="0.25">
      <c r="A7592">
        <v>4278</v>
      </c>
      <c r="B7592" t="s">
        <v>2296</v>
      </c>
      <c r="C7592">
        <v>1</v>
      </c>
      <c r="D7592" t="s">
        <v>63</v>
      </c>
      <c r="E7592" t="s">
        <v>64</v>
      </c>
      <c r="F7592" t="s">
        <v>65</v>
      </c>
      <c r="G7592">
        <v>361.33</v>
      </c>
      <c r="I7592" t="s">
        <v>63</v>
      </c>
      <c r="J7592" t="s">
        <v>121</v>
      </c>
      <c r="K7592" t="s">
        <v>2297</v>
      </c>
      <c r="L7592" t="s">
        <v>2298</v>
      </c>
      <c r="M7592" t="s">
        <v>1638</v>
      </c>
      <c r="N7592">
        <v>3373.1955380577429</v>
      </c>
      <c r="O7592">
        <v>0</v>
      </c>
      <c r="P7592">
        <v>60</v>
      </c>
      <c r="Q7592">
        <v>83.5</v>
      </c>
      <c r="R7592">
        <v>75</v>
      </c>
      <c r="S7592">
        <v>85.9</v>
      </c>
      <c r="T7592">
        <v>1</v>
      </c>
      <c r="U7592">
        <v>14</v>
      </c>
      <c r="V7592">
        <v>33700</v>
      </c>
      <c r="W7592" t="s">
        <v>70</v>
      </c>
      <c r="X7592" t="s">
        <v>1476</v>
      </c>
      <c r="Y7592" t="s">
        <v>126</v>
      </c>
      <c r="Z7592" t="s">
        <v>527</v>
      </c>
      <c r="AA7592" t="s">
        <v>128</v>
      </c>
      <c r="AB7592" t="s">
        <v>76</v>
      </c>
      <c r="AC7592" t="s">
        <v>98</v>
      </c>
      <c r="AD7592" t="s">
        <v>75</v>
      </c>
      <c r="AE7592" t="s">
        <v>63</v>
      </c>
      <c r="AF7592" t="s">
        <v>77</v>
      </c>
      <c r="AG7592">
        <v>1963</v>
      </c>
      <c r="AH7592">
        <v>15.33</v>
      </c>
      <c r="AI7592">
        <v>39.058190000000003</v>
      </c>
      <c r="AJ7592">
        <v>-95.674220000000005</v>
      </c>
      <c r="AL7592">
        <v>44</v>
      </c>
      <c r="AM7592" t="s">
        <v>63</v>
      </c>
      <c r="AN7592" t="s">
        <v>2299</v>
      </c>
      <c r="AO7592" t="s">
        <v>100</v>
      </c>
      <c r="AP7592" t="s">
        <v>80</v>
      </c>
      <c r="AQ7592" t="s">
        <v>285</v>
      </c>
      <c r="AR7592" t="s">
        <v>132</v>
      </c>
      <c r="AS7592" t="s">
        <v>83</v>
      </c>
      <c r="AT7592" s="5">
        <v>40057</v>
      </c>
      <c r="AU7592" t="s">
        <v>63</v>
      </c>
      <c r="AV7592" t="s">
        <v>187</v>
      </c>
      <c r="AW7592" t="s">
        <v>188</v>
      </c>
    </row>
    <row r="7593" spans="1:49" x14ac:dyDescent="0.25">
      <c r="A7593">
        <v>152</v>
      </c>
      <c r="B7593" t="s">
        <v>1473</v>
      </c>
      <c r="C7593">
        <v>1</v>
      </c>
      <c r="D7593" t="s">
        <v>86</v>
      </c>
      <c r="E7593" t="s">
        <v>64</v>
      </c>
      <c r="F7593" t="s">
        <v>65</v>
      </c>
      <c r="G7593">
        <v>361.75</v>
      </c>
      <c r="H7593" t="s">
        <v>979</v>
      </c>
      <c r="I7593" t="s">
        <v>63</v>
      </c>
      <c r="J7593" t="s">
        <v>121</v>
      </c>
      <c r="K7593" t="s">
        <v>1474</v>
      </c>
      <c r="L7593" t="s">
        <v>1475</v>
      </c>
      <c r="M7593" t="s">
        <v>194</v>
      </c>
      <c r="N7593">
        <v>159.28477690288713</v>
      </c>
      <c r="O7593">
        <v>26</v>
      </c>
      <c r="P7593">
        <v>83</v>
      </c>
      <c r="Q7593">
        <v>91.7</v>
      </c>
      <c r="R7593">
        <v>80</v>
      </c>
      <c r="S7593">
        <v>99.2</v>
      </c>
      <c r="T7593">
        <v>1</v>
      </c>
      <c r="U7593">
        <v>14</v>
      </c>
      <c r="V7593">
        <v>33700</v>
      </c>
      <c r="X7593" t="s">
        <v>1476</v>
      </c>
      <c r="Y7593" t="s">
        <v>126</v>
      </c>
      <c r="Z7593" t="s">
        <v>527</v>
      </c>
      <c r="AA7593" t="s">
        <v>128</v>
      </c>
      <c r="AB7593" t="s">
        <v>98</v>
      </c>
      <c r="AC7593" t="s">
        <v>98</v>
      </c>
      <c r="AD7593" t="s">
        <v>98</v>
      </c>
      <c r="AE7593" t="s">
        <v>63</v>
      </c>
      <c r="AG7593">
        <v>1963</v>
      </c>
      <c r="AH7593">
        <v>15.75</v>
      </c>
      <c r="AI7593">
        <v>39.055030000000002</v>
      </c>
      <c r="AJ7593">
        <v>-95.668130000000005</v>
      </c>
      <c r="AK7593" t="s">
        <v>77</v>
      </c>
      <c r="AL7593">
        <v>3</v>
      </c>
      <c r="AM7593" t="s">
        <v>63</v>
      </c>
      <c r="AN7593" t="s">
        <v>1477</v>
      </c>
      <c r="AO7593" t="s">
        <v>100</v>
      </c>
      <c r="AP7593" t="s">
        <v>80</v>
      </c>
      <c r="AQ7593" t="s">
        <v>424</v>
      </c>
      <c r="AR7593" t="s">
        <v>160</v>
      </c>
      <c r="AS7593" t="s">
        <v>83</v>
      </c>
      <c r="AT7593" s="5">
        <v>36069</v>
      </c>
      <c r="AU7593" t="s">
        <v>63</v>
      </c>
      <c r="AV7593" t="s">
        <v>274</v>
      </c>
      <c r="AW7593" t="s">
        <v>719</v>
      </c>
    </row>
    <row r="7594" spans="1:49" x14ac:dyDescent="0.25">
      <c r="A7594">
        <v>146</v>
      </c>
      <c r="B7594" t="s">
        <v>1055</v>
      </c>
      <c r="C7594">
        <v>1</v>
      </c>
      <c r="D7594" t="s">
        <v>86</v>
      </c>
      <c r="E7594" t="s">
        <v>64</v>
      </c>
      <c r="F7594" t="s">
        <v>65</v>
      </c>
      <c r="G7594">
        <v>361.86</v>
      </c>
      <c r="H7594" t="s">
        <v>979</v>
      </c>
      <c r="I7594" t="s">
        <v>63</v>
      </c>
      <c r="J7594" t="s">
        <v>121</v>
      </c>
      <c r="K7594" t="s">
        <v>1056</v>
      </c>
      <c r="L7594" t="s">
        <v>1057</v>
      </c>
      <c r="M7594" t="s">
        <v>947</v>
      </c>
      <c r="N7594">
        <v>197.01443569553805</v>
      </c>
      <c r="P7594">
        <v>83</v>
      </c>
      <c r="Q7594">
        <v>91.8</v>
      </c>
      <c r="R7594">
        <v>80</v>
      </c>
      <c r="S7594">
        <v>86.600000000000009</v>
      </c>
      <c r="T7594">
        <v>1</v>
      </c>
      <c r="U7594">
        <v>14</v>
      </c>
      <c r="V7594">
        <v>32500</v>
      </c>
      <c r="X7594" t="s">
        <v>567</v>
      </c>
      <c r="Y7594" t="s">
        <v>144</v>
      </c>
      <c r="Z7594" t="s">
        <v>73</v>
      </c>
      <c r="AA7594" t="s">
        <v>465</v>
      </c>
      <c r="AB7594" t="s">
        <v>98</v>
      </c>
      <c r="AC7594" t="s">
        <v>75</v>
      </c>
      <c r="AD7594" t="s">
        <v>98</v>
      </c>
      <c r="AE7594" t="s">
        <v>63</v>
      </c>
      <c r="AG7594">
        <v>1964</v>
      </c>
      <c r="AH7594">
        <v>15.860000000000001</v>
      </c>
      <c r="AI7594">
        <v>39.053539999999998</v>
      </c>
      <c r="AJ7594">
        <v>-95.668379999999999</v>
      </c>
      <c r="AL7594">
        <v>4</v>
      </c>
      <c r="AM7594" t="s">
        <v>63</v>
      </c>
      <c r="AN7594" t="s">
        <v>1058</v>
      </c>
      <c r="AO7594" t="s">
        <v>100</v>
      </c>
      <c r="AP7594" t="s">
        <v>80</v>
      </c>
      <c r="AQ7594" t="s">
        <v>326</v>
      </c>
      <c r="AR7594" t="s">
        <v>932</v>
      </c>
      <c r="AS7594" t="s">
        <v>83</v>
      </c>
      <c r="AT7594" s="5">
        <v>36892</v>
      </c>
      <c r="AU7594" t="s">
        <v>63</v>
      </c>
      <c r="AV7594" t="s">
        <v>274</v>
      </c>
      <c r="AW7594" t="s">
        <v>275</v>
      </c>
    </row>
    <row r="7595" spans="1:49" x14ac:dyDescent="0.25">
      <c r="A7595">
        <v>146</v>
      </c>
      <c r="B7595" t="s">
        <v>1055</v>
      </c>
      <c r="C7595">
        <v>1</v>
      </c>
      <c r="D7595" t="s">
        <v>86</v>
      </c>
      <c r="E7595" t="s">
        <v>64</v>
      </c>
      <c r="F7595" t="s">
        <v>65</v>
      </c>
      <c r="G7595">
        <v>361.86</v>
      </c>
      <c r="H7595" t="s">
        <v>979</v>
      </c>
      <c r="I7595" t="s">
        <v>63</v>
      </c>
      <c r="J7595" t="s">
        <v>121</v>
      </c>
      <c r="K7595" t="s">
        <v>1056</v>
      </c>
      <c r="L7595" t="s">
        <v>1057</v>
      </c>
      <c r="M7595" t="s">
        <v>947</v>
      </c>
      <c r="N7595">
        <v>197.01443569553805</v>
      </c>
      <c r="P7595">
        <v>83</v>
      </c>
      <c r="Q7595">
        <v>91.8</v>
      </c>
      <c r="R7595">
        <v>80</v>
      </c>
      <c r="S7595">
        <v>86.600000000000009</v>
      </c>
      <c r="T7595">
        <v>1</v>
      </c>
      <c r="U7595">
        <v>14</v>
      </c>
      <c r="V7595">
        <v>32500</v>
      </c>
      <c r="X7595" t="s">
        <v>1476</v>
      </c>
      <c r="Y7595" t="s">
        <v>126</v>
      </c>
      <c r="Z7595" t="s">
        <v>527</v>
      </c>
      <c r="AA7595" t="s">
        <v>128</v>
      </c>
      <c r="AB7595" t="s">
        <v>98</v>
      </c>
      <c r="AC7595" t="s">
        <v>75</v>
      </c>
      <c r="AD7595" t="s">
        <v>98</v>
      </c>
      <c r="AE7595" t="s">
        <v>63</v>
      </c>
      <c r="AG7595">
        <v>1964</v>
      </c>
      <c r="AH7595">
        <v>15.860000000000001</v>
      </c>
      <c r="AI7595">
        <v>39.053539999999998</v>
      </c>
      <c r="AJ7595">
        <v>-95.668379999999999</v>
      </c>
      <c r="AL7595">
        <v>4</v>
      </c>
      <c r="AM7595" t="s">
        <v>63</v>
      </c>
      <c r="AN7595" t="s">
        <v>1058</v>
      </c>
      <c r="AO7595" t="s">
        <v>100</v>
      </c>
      <c r="AP7595" t="s">
        <v>80</v>
      </c>
      <c r="AQ7595" t="s">
        <v>326</v>
      </c>
      <c r="AR7595" t="s">
        <v>932</v>
      </c>
      <c r="AS7595" t="s">
        <v>83</v>
      </c>
      <c r="AT7595" s="5">
        <v>36892</v>
      </c>
      <c r="AU7595" t="s">
        <v>63</v>
      </c>
      <c r="AV7595" t="s">
        <v>274</v>
      </c>
      <c r="AW7595" t="s">
        <v>275</v>
      </c>
    </row>
    <row r="7596" spans="1:49" x14ac:dyDescent="0.25">
      <c r="A7596">
        <v>596</v>
      </c>
      <c r="B7596" t="s">
        <v>1947</v>
      </c>
      <c r="C7596">
        <v>1</v>
      </c>
      <c r="D7596" t="s">
        <v>86</v>
      </c>
      <c r="E7596" t="s">
        <v>64</v>
      </c>
      <c r="F7596" t="s">
        <v>65</v>
      </c>
      <c r="G7596">
        <v>362.06</v>
      </c>
      <c r="H7596" t="s">
        <v>979</v>
      </c>
      <c r="I7596" t="s">
        <v>63</v>
      </c>
      <c r="J7596" t="s">
        <v>121</v>
      </c>
      <c r="K7596" t="s">
        <v>1948</v>
      </c>
      <c r="L7596" t="s">
        <v>1638</v>
      </c>
      <c r="M7596" t="s">
        <v>1949</v>
      </c>
      <c r="N7596">
        <v>202.98556430446195</v>
      </c>
      <c r="P7596">
        <v>76</v>
      </c>
      <c r="Q7596">
        <v>90.3</v>
      </c>
      <c r="R7596">
        <v>85</v>
      </c>
      <c r="S7596">
        <v>96.4</v>
      </c>
      <c r="T7596">
        <v>5</v>
      </c>
      <c r="U7596">
        <v>3</v>
      </c>
      <c r="V7596">
        <v>9480</v>
      </c>
      <c r="X7596" t="s">
        <v>567</v>
      </c>
      <c r="Y7596" t="s">
        <v>144</v>
      </c>
      <c r="Z7596" t="s">
        <v>73</v>
      </c>
      <c r="AA7596" t="s">
        <v>465</v>
      </c>
      <c r="AB7596" t="s">
        <v>98</v>
      </c>
      <c r="AC7596" t="s">
        <v>98</v>
      </c>
      <c r="AD7596" t="s">
        <v>98</v>
      </c>
      <c r="AE7596" t="s">
        <v>63</v>
      </c>
      <c r="AG7596">
        <v>1963</v>
      </c>
      <c r="AH7596">
        <v>16.059999999999999</v>
      </c>
      <c r="AI7596">
        <v>39.050719999999998</v>
      </c>
      <c r="AJ7596">
        <v>-95.669610000000006</v>
      </c>
      <c r="AL7596">
        <v>4</v>
      </c>
      <c r="AM7596" t="s">
        <v>63</v>
      </c>
      <c r="AN7596" t="s">
        <v>1950</v>
      </c>
      <c r="AO7596" t="s">
        <v>100</v>
      </c>
      <c r="AP7596" t="s">
        <v>170</v>
      </c>
      <c r="AQ7596" t="s">
        <v>186</v>
      </c>
      <c r="AR7596" t="s">
        <v>256</v>
      </c>
      <c r="AS7596" t="s">
        <v>83</v>
      </c>
      <c r="AT7596" s="5">
        <v>36069</v>
      </c>
      <c r="AU7596" t="s">
        <v>63</v>
      </c>
      <c r="AV7596" t="s">
        <v>274</v>
      </c>
      <c r="AW7596" t="s">
        <v>444</v>
      </c>
    </row>
    <row r="7597" spans="1:49" x14ac:dyDescent="0.25">
      <c r="A7597">
        <v>3284</v>
      </c>
      <c r="B7597" t="s">
        <v>1636</v>
      </c>
      <c r="C7597">
        <v>1</v>
      </c>
      <c r="D7597" t="s">
        <v>86</v>
      </c>
      <c r="E7597" t="s">
        <v>64</v>
      </c>
      <c r="F7597" t="s">
        <v>65</v>
      </c>
      <c r="G7597">
        <v>362.27</v>
      </c>
      <c r="H7597" t="s">
        <v>979</v>
      </c>
      <c r="I7597" t="s">
        <v>63</v>
      </c>
      <c r="J7597" t="s">
        <v>121</v>
      </c>
      <c r="K7597" t="s">
        <v>1637</v>
      </c>
      <c r="L7597" t="s">
        <v>1638</v>
      </c>
      <c r="M7597" t="s">
        <v>1639</v>
      </c>
      <c r="N7597">
        <v>202.98556430446195</v>
      </c>
      <c r="P7597">
        <v>76</v>
      </c>
      <c r="Q7597">
        <v>78.8</v>
      </c>
      <c r="R7597">
        <v>70</v>
      </c>
      <c r="S7597">
        <v>85.7</v>
      </c>
      <c r="T7597">
        <v>2</v>
      </c>
      <c r="U7597">
        <v>2</v>
      </c>
      <c r="V7597">
        <v>1315</v>
      </c>
      <c r="W7597" t="s">
        <v>70</v>
      </c>
      <c r="X7597" t="s">
        <v>567</v>
      </c>
      <c r="Y7597" t="s">
        <v>144</v>
      </c>
      <c r="Z7597" t="s">
        <v>73</v>
      </c>
      <c r="AA7597" t="s">
        <v>465</v>
      </c>
      <c r="AB7597" t="s">
        <v>98</v>
      </c>
      <c r="AC7597" t="s">
        <v>75</v>
      </c>
      <c r="AD7597" t="s">
        <v>98</v>
      </c>
      <c r="AE7597" t="s">
        <v>63</v>
      </c>
      <c r="AG7597">
        <v>1964</v>
      </c>
      <c r="AH7597">
        <v>16.27</v>
      </c>
      <c r="AI7597">
        <v>39.047840000000001</v>
      </c>
      <c r="AJ7597">
        <v>-95.670829999999995</v>
      </c>
      <c r="AL7597">
        <v>4</v>
      </c>
      <c r="AM7597" t="s">
        <v>63</v>
      </c>
      <c r="AN7597" t="s">
        <v>1640</v>
      </c>
      <c r="AO7597" t="s">
        <v>100</v>
      </c>
      <c r="AP7597" t="s">
        <v>170</v>
      </c>
      <c r="AQ7597" t="s">
        <v>186</v>
      </c>
      <c r="AR7597" t="s">
        <v>256</v>
      </c>
      <c r="AS7597" t="s">
        <v>83</v>
      </c>
      <c r="AT7597" s="5">
        <v>36069</v>
      </c>
      <c r="AU7597" t="s">
        <v>63</v>
      </c>
      <c r="AV7597" t="s">
        <v>119</v>
      </c>
      <c r="AW7597" t="s">
        <v>85</v>
      </c>
    </row>
    <row r="7598" spans="1:49" x14ac:dyDescent="0.25">
      <c r="A7598">
        <v>3265</v>
      </c>
      <c r="B7598" t="s">
        <v>2112</v>
      </c>
      <c r="C7598">
        <v>1</v>
      </c>
      <c r="D7598" t="s">
        <v>86</v>
      </c>
      <c r="E7598" t="s">
        <v>64</v>
      </c>
      <c r="F7598" t="s">
        <v>65</v>
      </c>
      <c r="G7598">
        <v>362.48</v>
      </c>
      <c r="H7598" t="s">
        <v>979</v>
      </c>
      <c r="I7598" t="s">
        <v>63</v>
      </c>
      <c r="J7598" t="s">
        <v>121</v>
      </c>
      <c r="K7598" t="s">
        <v>2113</v>
      </c>
      <c r="L7598" t="s">
        <v>1638</v>
      </c>
      <c r="M7598" t="s">
        <v>2114</v>
      </c>
      <c r="N7598">
        <v>220.01312335958005</v>
      </c>
      <c r="O7598">
        <v>14</v>
      </c>
      <c r="P7598">
        <v>76</v>
      </c>
      <c r="Q7598">
        <v>75</v>
      </c>
      <c r="R7598">
        <v>80</v>
      </c>
      <c r="S7598">
        <v>84</v>
      </c>
      <c r="T7598">
        <v>2</v>
      </c>
      <c r="U7598">
        <v>3</v>
      </c>
      <c r="V7598">
        <v>5175</v>
      </c>
      <c r="W7598" t="s">
        <v>70</v>
      </c>
      <c r="X7598" t="s">
        <v>567</v>
      </c>
      <c r="Y7598" t="s">
        <v>144</v>
      </c>
      <c r="Z7598" t="s">
        <v>73</v>
      </c>
      <c r="AA7598" t="s">
        <v>465</v>
      </c>
      <c r="AB7598" t="s">
        <v>98</v>
      </c>
      <c r="AC7598" t="s">
        <v>75</v>
      </c>
      <c r="AD7598" t="s">
        <v>98</v>
      </c>
      <c r="AE7598" t="s">
        <v>63</v>
      </c>
      <c r="AG7598">
        <v>1964</v>
      </c>
      <c r="AH7598">
        <v>16.48</v>
      </c>
      <c r="AI7598">
        <v>39.044969999999999</v>
      </c>
      <c r="AJ7598">
        <v>-95.671930000000003</v>
      </c>
      <c r="AK7598" t="s">
        <v>262</v>
      </c>
      <c r="AL7598">
        <v>4</v>
      </c>
      <c r="AM7598" t="s">
        <v>63</v>
      </c>
      <c r="AN7598" t="s">
        <v>2115</v>
      </c>
      <c r="AO7598" t="s">
        <v>100</v>
      </c>
      <c r="AP7598" t="s">
        <v>170</v>
      </c>
      <c r="AQ7598" t="s">
        <v>171</v>
      </c>
      <c r="AR7598" t="s">
        <v>172</v>
      </c>
      <c r="AS7598" t="s">
        <v>83</v>
      </c>
      <c r="AT7598" s="5">
        <v>36069</v>
      </c>
      <c r="AU7598" t="s">
        <v>63</v>
      </c>
      <c r="AV7598" t="s">
        <v>187</v>
      </c>
      <c r="AW7598" t="s">
        <v>188</v>
      </c>
    </row>
    <row r="7599" spans="1:49" x14ac:dyDescent="0.25">
      <c r="A7599">
        <v>3291</v>
      </c>
      <c r="B7599" t="s">
        <v>2805</v>
      </c>
      <c r="C7599">
        <v>1</v>
      </c>
      <c r="D7599" t="s">
        <v>86</v>
      </c>
      <c r="E7599" t="s">
        <v>64</v>
      </c>
      <c r="F7599" t="s">
        <v>65</v>
      </c>
      <c r="G7599">
        <v>362.65000000000003</v>
      </c>
      <c r="H7599" t="s">
        <v>979</v>
      </c>
      <c r="I7599" t="s">
        <v>63</v>
      </c>
      <c r="J7599" t="s">
        <v>121</v>
      </c>
      <c r="K7599" t="s">
        <v>2806</v>
      </c>
      <c r="L7599" t="s">
        <v>1135</v>
      </c>
      <c r="M7599" t="s">
        <v>999</v>
      </c>
      <c r="N7599">
        <v>350.29527559055117</v>
      </c>
      <c r="O7599">
        <v>27</v>
      </c>
      <c r="P7599">
        <v>58.700131233595798</v>
      </c>
      <c r="Q7599">
        <v>93</v>
      </c>
      <c r="R7599">
        <v>85</v>
      </c>
      <c r="S7599">
        <v>99.9</v>
      </c>
      <c r="T7599">
        <v>1</v>
      </c>
      <c r="U7599">
        <v>10</v>
      </c>
      <c r="V7599">
        <v>21000</v>
      </c>
      <c r="X7599" t="s">
        <v>567</v>
      </c>
      <c r="Y7599" t="s">
        <v>144</v>
      </c>
      <c r="Z7599" t="s">
        <v>432</v>
      </c>
      <c r="AA7599" t="s">
        <v>465</v>
      </c>
      <c r="AB7599" t="s">
        <v>98</v>
      </c>
      <c r="AC7599" t="s">
        <v>98</v>
      </c>
      <c r="AD7599" t="s">
        <v>98</v>
      </c>
      <c r="AE7599" t="s">
        <v>63</v>
      </c>
      <c r="AG7599">
        <v>1964</v>
      </c>
      <c r="AH7599">
        <v>16.649999999999999</v>
      </c>
      <c r="AI7599">
        <v>39.04242</v>
      </c>
      <c r="AJ7599">
        <v>-95.671037999999996</v>
      </c>
      <c r="AK7599" t="s">
        <v>262</v>
      </c>
      <c r="AL7599">
        <v>7</v>
      </c>
      <c r="AM7599" t="s">
        <v>63</v>
      </c>
      <c r="AN7599" t="s">
        <v>2807</v>
      </c>
      <c r="AO7599" t="s">
        <v>100</v>
      </c>
      <c r="AP7599" t="s">
        <v>80</v>
      </c>
      <c r="AQ7599" t="s">
        <v>443</v>
      </c>
      <c r="AR7599" t="s">
        <v>1138</v>
      </c>
      <c r="AS7599" t="s">
        <v>83</v>
      </c>
      <c r="AT7599" s="5">
        <v>36069</v>
      </c>
      <c r="AU7599" t="s">
        <v>63</v>
      </c>
      <c r="AV7599" t="s">
        <v>274</v>
      </c>
      <c r="AW7599" t="s">
        <v>275</v>
      </c>
    </row>
    <row r="7600" spans="1:49" x14ac:dyDescent="0.25">
      <c r="A7600">
        <v>3291</v>
      </c>
      <c r="B7600" t="s">
        <v>1133</v>
      </c>
      <c r="C7600">
        <v>1</v>
      </c>
      <c r="D7600" t="s">
        <v>86</v>
      </c>
      <c r="E7600" t="s">
        <v>64</v>
      </c>
      <c r="F7600" t="s">
        <v>65</v>
      </c>
      <c r="G7600">
        <v>362.66</v>
      </c>
      <c r="H7600" t="s">
        <v>979</v>
      </c>
      <c r="I7600" t="s">
        <v>63</v>
      </c>
      <c r="J7600" t="s">
        <v>121</v>
      </c>
      <c r="K7600" t="s">
        <v>1134</v>
      </c>
      <c r="L7600" t="s">
        <v>1135</v>
      </c>
      <c r="M7600" t="s">
        <v>1136</v>
      </c>
      <c r="N7600">
        <v>356.29921259842519</v>
      </c>
      <c r="O7600">
        <v>27</v>
      </c>
      <c r="P7600">
        <v>58.399934383202101</v>
      </c>
      <c r="Q7600">
        <v>88.9</v>
      </c>
      <c r="R7600">
        <v>85</v>
      </c>
      <c r="S7600">
        <v>99.3</v>
      </c>
      <c r="T7600">
        <v>1</v>
      </c>
      <c r="U7600">
        <v>10</v>
      </c>
      <c r="V7600">
        <v>21000</v>
      </c>
      <c r="X7600" t="s">
        <v>567</v>
      </c>
      <c r="Y7600" t="s">
        <v>144</v>
      </c>
      <c r="Z7600" t="s">
        <v>432</v>
      </c>
      <c r="AA7600" t="s">
        <v>465</v>
      </c>
      <c r="AB7600" t="s">
        <v>98</v>
      </c>
      <c r="AC7600" t="s">
        <v>98</v>
      </c>
      <c r="AD7600" t="s">
        <v>98</v>
      </c>
      <c r="AE7600" t="s">
        <v>63</v>
      </c>
      <c r="AG7600">
        <v>1964</v>
      </c>
      <c r="AH7600">
        <v>16.66</v>
      </c>
      <c r="AI7600">
        <v>39.042271999999997</v>
      </c>
      <c r="AJ7600">
        <v>-95.671231000000006</v>
      </c>
      <c r="AK7600" t="s">
        <v>262</v>
      </c>
      <c r="AL7600">
        <v>7</v>
      </c>
      <c r="AM7600" t="s">
        <v>63</v>
      </c>
      <c r="AN7600" t="s">
        <v>1137</v>
      </c>
      <c r="AO7600" t="s">
        <v>100</v>
      </c>
      <c r="AP7600" t="s">
        <v>80</v>
      </c>
      <c r="AQ7600" t="s">
        <v>443</v>
      </c>
      <c r="AR7600" t="s">
        <v>1138</v>
      </c>
      <c r="AS7600" t="s">
        <v>83</v>
      </c>
      <c r="AT7600" s="5">
        <v>36069</v>
      </c>
      <c r="AU7600" t="s">
        <v>63</v>
      </c>
      <c r="AV7600" t="s">
        <v>274</v>
      </c>
      <c r="AW7600" t="s">
        <v>275</v>
      </c>
    </row>
    <row r="7601" spans="1:49" x14ac:dyDescent="0.25">
      <c r="A7601">
        <v>53</v>
      </c>
      <c r="B7601" t="s">
        <v>1632</v>
      </c>
      <c r="C7601">
        <v>2</v>
      </c>
      <c r="D7601" t="s">
        <v>86</v>
      </c>
      <c r="E7601" t="s">
        <v>64</v>
      </c>
      <c r="F7601" t="s">
        <v>65</v>
      </c>
      <c r="G7601">
        <v>362.89</v>
      </c>
      <c r="H7601" t="s">
        <v>223</v>
      </c>
      <c r="I7601" t="s">
        <v>63</v>
      </c>
      <c r="J7601" t="s">
        <v>121</v>
      </c>
      <c r="K7601" t="s">
        <v>1633</v>
      </c>
      <c r="L7601" t="s">
        <v>1634</v>
      </c>
      <c r="M7601" t="s">
        <v>999</v>
      </c>
      <c r="N7601">
        <v>610.30183727034125</v>
      </c>
      <c r="O7601">
        <v>23</v>
      </c>
      <c r="P7601">
        <v>50.899934383202101</v>
      </c>
      <c r="Q7601">
        <v>89.9</v>
      </c>
      <c r="R7601">
        <v>80</v>
      </c>
      <c r="S7601">
        <v>95.7</v>
      </c>
      <c r="T7601">
        <v>1</v>
      </c>
      <c r="U7601">
        <v>10</v>
      </c>
      <c r="V7601">
        <v>21000</v>
      </c>
      <c r="W7601" t="s">
        <v>70</v>
      </c>
      <c r="X7601" t="s">
        <v>567</v>
      </c>
      <c r="Y7601" t="s">
        <v>144</v>
      </c>
      <c r="Z7601" t="s">
        <v>73</v>
      </c>
      <c r="AA7601" t="s">
        <v>465</v>
      </c>
      <c r="AB7601" t="s">
        <v>98</v>
      </c>
      <c r="AC7601" t="s">
        <v>98</v>
      </c>
      <c r="AD7601" t="s">
        <v>98</v>
      </c>
      <c r="AE7601" t="s">
        <v>63</v>
      </c>
      <c r="AG7601">
        <v>1965</v>
      </c>
      <c r="AH7601">
        <v>16.89</v>
      </c>
      <c r="AI7601">
        <v>39.039850000000001</v>
      </c>
      <c r="AJ7601">
        <v>-95.668648000000005</v>
      </c>
      <c r="AK7601" t="s">
        <v>262</v>
      </c>
      <c r="AL7601">
        <v>11</v>
      </c>
      <c r="AM7601" t="s">
        <v>63</v>
      </c>
      <c r="AN7601" t="s">
        <v>1635</v>
      </c>
      <c r="AO7601" t="s">
        <v>100</v>
      </c>
      <c r="AP7601" t="s">
        <v>80</v>
      </c>
      <c r="AQ7601" t="s">
        <v>255</v>
      </c>
      <c r="AR7601" t="s">
        <v>286</v>
      </c>
      <c r="AS7601" t="s">
        <v>83</v>
      </c>
      <c r="AT7601" s="5">
        <v>35156</v>
      </c>
      <c r="AU7601" t="s">
        <v>76</v>
      </c>
      <c r="AV7601" t="s">
        <v>274</v>
      </c>
      <c r="AW7601" t="s">
        <v>275</v>
      </c>
    </row>
    <row r="7602" spans="1:49" x14ac:dyDescent="0.25">
      <c r="A7602">
        <v>53</v>
      </c>
      <c r="B7602" t="s">
        <v>1632</v>
      </c>
      <c r="C7602">
        <v>1</v>
      </c>
      <c r="D7602" t="s">
        <v>63</v>
      </c>
      <c r="E7602" t="s">
        <v>64</v>
      </c>
      <c r="F7602" t="s">
        <v>65</v>
      </c>
      <c r="G7602">
        <v>362.89</v>
      </c>
      <c r="I7602" t="s">
        <v>63</v>
      </c>
      <c r="J7602" t="s">
        <v>121</v>
      </c>
      <c r="K7602" t="s">
        <v>1633</v>
      </c>
      <c r="L7602" t="s">
        <v>1634</v>
      </c>
      <c r="M7602" t="s">
        <v>999</v>
      </c>
      <c r="N7602">
        <v>610.30183727034125</v>
      </c>
      <c r="O7602">
        <v>23</v>
      </c>
      <c r="P7602">
        <v>50.899934383202101</v>
      </c>
      <c r="Q7602">
        <v>89.9</v>
      </c>
      <c r="R7602">
        <v>80</v>
      </c>
      <c r="S7602">
        <v>95.7</v>
      </c>
      <c r="T7602">
        <v>1</v>
      </c>
      <c r="U7602">
        <v>10</v>
      </c>
      <c r="V7602">
        <v>21000</v>
      </c>
      <c r="W7602" t="s">
        <v>70</v>
      </c>
      <c r="X7602" t="s">
        <v>567</v>
      </c>
      <c r="Y7602" t="s">
        <v>144</v>
      </c>
      <c r="Z7602" t="s">
        <v>73</v>
      </c>
      <c r="AA7602" t="s">
        <v>465</v>
      </c>
      <c r="AB7602" t="s">
        <v>98</v>
      </c>
      <c r="AC7602" t="s">
        <v>98</v>
      </c>
      <c r="AD7602" t="s">
        <v>98</v>
      </c>
      <c r="AE7602" t="s">
        <v>63</v>
      </c>
      <c r="AG7602">
        <v>1965</v>
      </c>
      <c r="AH7602">
        <v>16.89</v>
      </c>
      <c r="AI7602">
        <v>39.039850000000001</v>
      </c>
      <c r="AJ7602">
        <v>-95.668648000000005</v>
      </c>
      <c r="AK7602" t="s">
        <v>262</v>
      </c>
      <c r="AL7602">
        <v>11</v>
      </c>
      <c r="AM7602" t="s">
        <v>63</v>
      </c>
      <c r="AN7602" t="s">
        <v>1635</v>
      </c>
      <c r="AO7602" t="s">
        <v>100</v>
      </c>
      <c r="AP7602" t="s">
        <v>80</v>
      </c>
      <c r="AQ7602" t="s">
        <v>255</v>
      </c>
      <c r="AR7602" t="s">
        <v>286</v>
      </c>
      <c r="AS7602" t="s">
        <v>83</v>
      </c>
      <c r="AT7602" s="5">
        <v>35156</v>
      </c>
      <c r="AU7602" t="s">
        <v>76</v>
      </c>
      <c r="AV7602" t="s">
        <v>274</v>
      </c>
      <c r="AW7602" t="s">
        <v>275</v>
      </c>
    </row>
    <row r="7603" spans="1:49" x14ac:dyDescent="0.25">
      <c r="A7603">
        <v>35</v>
      </c>
      <c r="B7603" t="s">
        <v>2544</v>
      </c>
      <c r="C7603">
        <v>2</v>
      </c>
      <c r="D7603" t="s">
        <v>86</v>
      </c>
      <c r="E7603" t="s">
        <v>64</v>
      </c>
      <c r="F7603" t="s">
        <v>65</v>
      </c>
      <c r="G7603">
        <v>362.90000000000003</v>
      </c>
      <c r="H7603" t="s">
        <v>223</v>
      </c>
      <c r="I7603" t="s">
        <v>63</v>
      </c>
      <c r="J7603" t="s">
        <v>121</v>
      </c>
      <c r="K7603" t="s">
        <v>2545</v>
      </c>
      <c r="L7603" t="s">
        <v>1634</v>
      </c>
      <c r="M7603" t="s">
        <v>1136</v>
      </c>
      <c r="N7603">
        <v>610.30183727034125</v>
      </c>
      <c r="O7603">
        <v>23</v>
      </c>
      <c r="P7603">
        <v>51.100065616797899</v>
      </c>
      <c r="Q7603">
        <v>90.9</v>
      </c>
      <c r="R7603">
        <v>75</v>
      </c>
      <c r="S7603">
        <v>95.3</v>
      </c>
      <c r="T7603">
        <v>1</v>
      </c>
      <c r="U7603">
        <v>10</v>
      </c>
      <c r="V7603">
        <v>21000</v>
      </c>
      <c r="W7603" t="s">
        <v>70</v>
      </c>
      <c r="X7603" t="s">
        <v>567</v>
      </c>
      <c r="Y7603" t="s">
        <v>144</v>
      </c>
      <c r="Z7603" t="s">
        <v>73</v>
      </c>
      <c r="AA7603" t="s">
        <v>465</v>
      </c>
      <c r="AB7603" t="s">
        <v>98</v>
      </c>
      <c r="AC7603" t="s">
        <v>98</v>
      </c>
      <c r="AD7603" t="s">
        <v>75</v>
      </c>
      <c r="AE7603" t="s">
        <v>63</v>
      </c>
      <c r="AG7603">
        <v>1965</v>
      </c>
      <c r="AH7603">
        <v>16.899999999999999</v>
      </c>
      <c r="AI7603">
        <v>39.039943000000001</v>
      </c>
      <c r="AJ7603">
        <v>-95.668542000000002</v>
      </c>
      <c r="AK7603" t="s">
        <v>262</v>
      </c>
      <c r="AL7603">
        <v>11</v>
      </c>
      <c r="AM7603" t="s">
        <v>63</v>
      </c>
      <c r="AN7603" t="s">
        <v>2546</v>
      </c>
      <c r="AO7603" t="s">
        <v>100</v>
      </c>
      <c r="AP7603" t="s">
        <v>80</v>
      </c>
      <c r="AQ7603" t="s">
        <v>255</v>
      </c>
      <c r="AR7603" t="s">
        <v>132</v>
      </c>
      <c r="AS7603" t="s">
        <v>83</v>
      </c>
      <c r="AT7603" s="5">
        <v>35156</v>
      </c>
      <c r="AU7603" t="s">
        <v>76</v>
      </c>
      <c r="AV7603" t="s">
        <v>274</v>
      </c>
      <c r="AW7603" t="s">
        <v>275</v>
      </c>
    </row>
    <row r="7604" spans="1:49" x14ac:dyDescent="0.25">
      <c r="A7604">
        <v>35</v>
      </c>
      <c r="B7604" t="s">
        <v>2544</v>
      </c>
      <c r="C7604">
        <v>1</v>
      </c>
      <c r="D7604" t="s">
        <v>63</v>
      </c>
      <c r="E7604" t="s">
        <v>64</v>
      </c>
      <c r="F7604" t="s">
        <v>65</v>
      </c>
      <c r="G7604">
        <v>362.90000000000003</v>
      </c>
      <c r="I7604" t="s">
        <v>63</v>
      </c>
      <c r="J7604" t="s">
        <v>121</v>
      </c>
      <c r="K7604" t="s">
        <v>2545</v>
      </c>
      <c r="L7604" t="s">
        <v>1634</v>
      </c>
      <c r="M7604" t="s">
        <v>1136</v>
      </c>
      <c r="N7604">
        <v>610.30183727034125</v>
      </c>
      <c r="O7604">
        <v>23</v>
      </c>
      <c r="P7604">
        <v>51.100065616797899</v>
      </c>
      <c r="Q7604">
        <v>90.9</v>
      </c>
      <c r="R7604">
        <v>75</v>
      </c>
      <c r="S7604">
        <v>95.3</v>
      </c>
      <c r="T7604">
        <v>1</v>
      </c>
      <c r="U7604">
        <v>10</v>
      </c>
      <c r="V7604">
        <v>21000</v>
      </c>
      <c r="W7604" t="s">
        <v>70</v>
      </c>
      <c r="X7604" t="s">
        <v>567</v>
      </c>
      <c r="Y7604" t="s">
        <v>144</v>
      </c>
      <c r="Z7604" t="s">
        <v>73</v>
      </c>
      <c r="AA7604" t="s">
        <v>465</v>
      </c>
      <c r="AB7604" t="s">
        <v>98</v>
      </c>
      <c r="AC7604" t="s">
        <v>98</v>
      </c>
      <c r="AD7604" t="s">
        <v>75</v>
      </c>
      <c r="AE7604" t="s">
        <v>63</v>
      </c>
      <c r="AG7604">
        <v>1965</v>
      </c>
      <c r="AH7604">
        <v>16.899999999999999</v>
      </c>
      <c r="AI7604">
        <v>39.039943000000001</v>
      </c>
      <c r="AJ7604">
        <v>-95.668542000000002</v>
      </c>
      <c r="AK7604" t="s">
        <v>262</v>
      </c>
      <c r="AL7604">
        <v>11</v>
      </c>
      <c r="AM7604" t="s">
        <v>63</v>
      </c>
      <c r="AN7604" t="s">
        <v>2546</v>
      </c>
      <c r="AO7604" t="s">
        <v>100</v>
      </c>
      <c r="AP7604" t="s">
        <v>80</v>
      </c>
      <c r="AQ7604" t="s">
        <v>255</v>
      </c>
      <c r="AR7604" t="s">
        <v>132</v>
      </c>
      <c r="AS7604" t="s">
        <v>83</v>
      </c>
      <c r="AT7604" s="5">
        <v>35156</v>
      </c>
      <c r="AU7604" t="s">
        <v>76</v>
      </c>
      <c r="AV7604" t="s">
        <v>274</v>
      </c>
      <c r="AW7604" t="s">
        <v>275</v>
      </c>
    </row>
    <row r="7605" spans="1:49" x14ac:dyDescent="0.25">
      <c r="A7605">
        <v>1148</v>
      </c>
      <c r="B7605" t="s">
        <v>563</v>
      </c>
      <c r="C7605">
        <v>1</v>
      </c>
      <c r="D7605" t="s">
        <v>86</v>
      </c>
      <c r="E7605" t="s">
        <v>64</v>
      </c>
      <c r="F7605" t="s">
        <v>65</v>
      </c>
      <c r="G7605">
        <v>363.15000000000003</v>
      </c>
      <c r="H7605" t="s">
        <v>90</v>
      </c>
      <c r="I7605" t="s">
        <v>63</v>
      </c>
      <c r="J7605" t="s">
        <v>121</v>
      </c>
      <c r="K7605" t="s">
        <v>564</v>
      </c>
      <c r="L7605" t="s">
        <v>565</v>
      </c>
      <c r="M7605" t="s">
        <v>566</v>
      </c>
      <c r="N7605">
        <v>122.50656167979002</v>
      </c>
      <c r="O7605">
        <v>32</v>
      </c>
      <c r="P7605">
        <v>114.39993438320209</v>
      </c>
      <c r="Q7605">
        <v>88.7</v>
      </c>
      <c r="R7605">
        <v>85</v>
      </c>
      <c r="S7605">
        <v>99.4</v>
      </c>
      <c r="T7605">
        <v>1</v>
      </c>
      <c r="U7605">
        <v>10</v>
      </c>
      <c r="V7605">
        <v>43300</v>
      </c>
      <c r="W7605" t="s">
        <v>70</v>
      </c>
      <c r="X7605" t="s">
        <v>567</v>
      </c>
      <c r="Y7605" t="s">
        <v>144</v>
      </c>
      <c r="Z7605" t="s">
        <v>364</v>
      </c>
      <c r="AA7605" t="s">
        <v>465</v>
      </c>
      <c r="AB7605" t="s">
        <v>76</v>
      </c>
      <c r="AC7605" t="s">
        <v>98</v>
      </c>
      <c r="AD7605" t="s">
        <v>98</v>
      </c>
      <c r="AE7605" t="s">
        <v>63</v>
      </c>
      <c r="AG7605">
        <v>1964</v>
      </c>
      <c r="AH7605">
        <v>17.150000000000002</v>
      </c>
      <c r="AI7605">
        <v>39.038249999999998</v>
      </c>
      <c r="AJ7605">
        <v>-95.664479999999998</v>
      </c>
      <c r="AK7605" t="s">
        <v>262</v>
      </c>
      <c r="AL7605">
        <v>3</v>
      </c>
      <c r="AM7605" t="s">
        <v>63</v>
      </c>
      <c r="AN7605" t="s">
        <v>568</v>
      </c>
      <c r="AO7605" t="s">
        <v>100</v>
      </c>
      <c r="AP7605" t="s">
        <v>80</v>
      </c>
      <c r="AQ7605" t="s">
        <v>82</v>
      </c>
      <c r="AR7605" t="s">
        <v>569</v>
      </c>
      <c r="AS7605" t="s">
        <v>83</v>
      </c>
      <c r="AT7605" s="5">
        <v>35855</v>
      </c>
      <c r="AU7605" t="s">
        <v>63</v>
      </c>
      <c r="AV7605" t="s">
        <v>274</v>
      </c>
      <c r="AW7605" t="s">
        <v>275</v>
      </c>
    </row>
    <row r="7606" spans="1:49" x14ac:dyDescent="0.25">
      <c r="A7606">
        <v>936</v>
      </c>
      <c r="B7606" t="s">
        <v>2213</v>
      </c>
      <c r="C7606">
        <v>1</v>
      </c>
      <c r="D7606" t="s">
        <v>86</v>
      </c>
      <c r="E7606" t="s">
        <v>64</v>
      </c>
      <c r="F7606" t="s">
        <v>65</v>
      </c>
      <c r="G7606">
        <v>363.37</v>
      </c>
      <c r="H7606" t="s">
        <v>979</v>
      </c>
      <c r="I7606" t="s">
        <v>63</v>
      </c>
      <c r="J7606" t="s">
        <v>121</v>
      </c>
      <c r="K7606" t="s">
        <v>2214</v>
      </c>
      <c r="L7606" t="s">
        <v>1638</v>
      </c>
      <c r="M7606" t="s">
        <v>2215</v>
      </c>
      <c r="N7606">
        <v>216.01049868766404</v>
      </c>
      <c r="O7606">
        <v>17</v>
      </c>
      <c r="P7606">
        <v>31.200131233595801</v>
      </c>
      <c r="Q7606">
        <v>90.600000000000009</v>
      </c>
      <c r="R7606">
        <v>85</v>
      </c>
      <c r="S7606">
        <v>86.2</v>
      </c>
      <c r="T7606">
        <v>1</v>
      </c>
      <c r="U7606">
        <v>3</v>
      </c>
      <c r="V7606">
        <v>1770</v>
      </c>
      <c r="X7606" t="s">
        <v>567</v>
      </c>
      <c r="Y7606" t="s">
        <v>144</v>
      </c>
      <c r="Z7606" t="s">
        <v>73</v>
      </c>
      <c r="AA7606" t="s">
        <v>465</v>
      </c>
      <c r="AB7606" t="s">
        <v>98</v>
      </c>
      <c r="AC7606" t="s">
        <v>98</v>
      </c>
      <c r="AD7606" t="s">
        <v>98</v>
      </c>
      <c r="AE7606" t="s">
        <v>63</v>
      </c>
      <c r="AG7606">
        <v>1964</v>
      </c>
      <c r="AH7606">
        <v>17.37</v>
      </c>
      <c r="AI7606">
        <v>39.037170000000003</v>
      </c>
      <c r="AJ7606">
        <v>-95.660390000000007</v>
      </c>
      <c r="AK7606" t="s">
        <v>77</v>
      </c>
      <c r="AL7606">
        <v>4</v>
      </c>
      <c r="AM7606" t="s">
        <v>63</v>
      </c>
      <c r="AN7606" t="s">
        <v>2216</v>
      </c>
      <c r="AO7606" t="s">
        <v>100</v>
      </c>
      <c r="AP7606" t="s">
        <v>170</v>
      </c>
      <c r="AQ7606" t="s">
        <v>171</v>
      </c>
      <c r="AR7606" t="s">
        <v>172</v>
      </c>
      <c r="AS7606" t="s">
        <v>83</v>
      </c>
      <c r="AT7606" s="5">
        <v>36069</v>
      </c>
      <c r="AU7606" t="s">
        <v>63</v>
      </c>
      <c r="AV7606" t="s">
        <v>200</v>
      </c>
      <c r="AW7606" t="s">
        <v>150</v>
      </c>
    </row>
    <row r="7607" spans="1:49" x14ac:dyDescent="0.25">
      <c r="A7607">
        <v>2671</v>
      </c>
      <c r="B7607" t="s">
        <v>27485</v>
      </c>
      <c r="C7607">
        <v>1</v>
      </c>
      <c r="D7607" t="s">
        <v>86</v>
      </c>
      <c r="E7607" t="s">
        <v>64</v>
      </c>
      <c r="F7607" t="s">
        <v>65</v>
      </c>
      <c r="G7607">
        <v>363.90000000000003</v>
      </c>
      <c r="H7607" t="s">
        <v>979</v>
      </c>
      <c r="I7607" t="s">
        <v>63</v>
      </c>
      <c r="J7607" t="s">
        <v>121</v>
      </c>
      <c r="K7607" t="s">
        <v>27486</v>
      </c>
      <c r="L7607" t="s">
        <v>1638</v>
      </c>
      <c r="M7607" t="s">
        <v>27487</v>
      </c>
      <c r="N7607">
        <v>214.00918635170603</v>
      </c>
      <c r="O7607">
        <v>10</v>
      </c>
      <c r="P7607">
        <v>70.200131233595798</v>
      </c>
      <c r="Q7607">
        <v>94.5</v>
      </c>
      <c r="R7607">
        <v>70</v>
      </c>
      <c r="S7607">
        <v>87.600000000000009</v>
      </c>
      <c r="T7607">
        <v>4</v>
      </c>
      <c r="U7607">
        <v>3</v>
      </c>
      <c r="V7607">
        <v>5260</v>
      </c>
      <c r="AB7607" t="s">
        <v>98</v>
      </c>
      <c r="AC7607" t="s">
        <v>98</v>
      </c>
      <c r="AD7607" t="s">
        <v>98</v>
      </c>
      <c r="AE7607" t="s">
        <v>63</v>
      </c>
      <c r="AG7607">
        <v>1964</v>
      </c>
      <c r="AH7607">
        <v>17.900000000000002</v>
      </c>
      <c r="AI7607">
        <v>39.034840000000003</v>
      </c>
      <c r="AJ7607">
        <v>-95.651110000000003</v>
      </c>
      <c r="AK7607" t="s">
        <v>77</v>
      </c>
      <c r="AL7607">
        <v>4</v>
      </c>
      <c r="AM7607" t="s">
        <v>63</v>
      </c>
      <c r="AN7607" t="s">
        <v>27488</v>
      </c>
      <c r="AO7607" t="s">
        <v>100</v>
      </c>
      <c r="AP7607" t="s">
        <v>170</v>
      </c>
      <c r="AQ7607" t="s">
        <v>171</v>
      </c>
      <c r="AR7607" t="s">
        <v>1138</v>
      </c>
      <c r="AS7607" t="s">
        <v>83</v>
      </c>
      <c r="AT7607" s="5">
        <v>36069</v>
      </c>
      <c r="AU7607" t="s">
        <v>63</v>
      </c>
      <c r="AV7607" t="s">
        <v>200</v>
      </c>
      <c r="AW7607" t="s">
        <v>150</v>
      </c>
    </row>
    <row r="7608" spans="1:49" x14ac:dyDescent="0.25">
      <c r="A7608">
        <v>3718</v>
      </c>
      <c r="B7608" t="s">
        <v>18560</v>
      </c>
      <c r="C7608">
        <v>1</v>
      </c>
      <c r="D7608" t="s">
        <v>86</v>
      </c>
      <c r="E7608" t="s">
        <v>64</v>
      </c>
      <c r="F7608" t="s">
        <v>65</v>
      </c>
      <c r="G7608">
        <v>364.27</v>
      </c>
      <c r="H7608" t="s">
        <v>979</v>
      </c>
      <c r="I7608" t="s">
        <v>63</v>
      </c>
      <c r="J7608" t="s">
        <v>121</v>
      </c>
      <c r="K7608" t="s">
        <v>18561</v>
      </c>
      <c r="L7608" t="s">
        <v>1638</v>
      </c>
      <c r="M7608" t="s">
        <v>18562</v>
      </c>
      <c r="N7608">
        <v>206.98818897637796</v>
      </c>
      <c r="P7608">
        <v>31</v>
      </c>
      <c r="Q7608">
        <v>79.8</v>
      </c>
      <c r="R7608">
        <v>80</v>
      </c>
      <c r="S7608">
        <v>81.2</v>
      </c>
      <c r="T7608">
        <v>4</v>
      </c>
      <c r="U7608">
        <v>2</v>
      </c>
      <c r="V7608">
        <v>3490</v>
      </c>
      <c r="AB7608" t="s">
        <v>98</v>
      </c>
      <c r="AC7608" t="s">
        <v>98</v>
      </c>
      <c r="AD7608" t="s">
        <v>98</v>
      </c>
      <c r="AE7608" t="s">
        <v>63</v>
      </c>
      <c r="AG7608">
        <v>1964</v>
      </c>
      <c r="AH7608">
        <v>18.27</v>
      </c>
      <c r="AI7608">
        <v>39.03445</v>
      </c>
      <c r="AJ7608">
        <v>-95.644130000000004</v>
      </c>
      <c r="AL7608">
        <v>4</v>
      </c>
      <c r="AM7608" t="s">
        <v>63</v>
      </c>
      <c r="AN7608" t="s">
        <v>18563</v>
      </c>
      <c r="AO7608" t="s">
        <v>100</v>
      </c>
      <c r="AP7608" t="s">
        <v>170</v>
      </c>
      <c r="AQ7608" t="s">
        <v>264</v>
      </c>
      <c r="AR7608" t="s">
        <v>1775</v>
      </c>
      <c r="AS7608" t="s">
        <v>83</v>
      </c>
      <c r="AT7608" s="5">
        <v>36069</v>
      </c>
      <c r="AU7608" t="s">
        <v>63</v>
      </c>
      <c r="AV7608" t="s">
        <v>200</v>
      </c>
      <c r="AW7608" t="s">
        <v>150</v>
      </c>
    </row>
    <row r="7609" spans="1:49" x14ac:dyDescent="0.25">
      <c r="A7609">
        <v>4350</v>
      </c>
      <c r="B7609" t="s">
        <v>1495</v>
      </c>
      <c r="C7609">
        <v>1</v>
      </c>
      <c r="D7609" t="s">
        <v>86</v>
      </c>
      <c r="E7609" t="s">
        <v>64</v>
      </c>
      <c r="F7609" t="s">
        <v>65</v>
      </c>
      <c r="G7609">
        <v>364.65000000000003</v>
      </c>
      <c r="H7609" t="s">
        <v>90</v>
      </c>
      <c r="I7609" t="s">
        <v>63</v>
      </c>
      <c r="J7609" t="s">
        <v>121</v>
      </c>
      <c r="K7609" t="s">
        <v>1496</v>
      </c>
      <c r="L7609" t="s">
        <v>1497</v>
      </c>
      <c r="M7609" t="s">
        <v>566</v>
      </c>
      <c r="N7609">
        <v>166.99475065616798</v>
      </c>
      <c r="P7609">
        <v>91</v>
      </c>
      <c r="Q7609">
        <v>88.4</v>
      </c>
      <c r="R7609">
        <v>75</v>
      </c>
      <c r="S7609">
        <v>99.600000000000009</v>
      </c>
      <c r="T7609">
        <v>1</v>
      </c>
      <c r="U7609">
        <v>12</v>
      </c>
      <c r="V7609">
        <v>36300</v>
      </c>
      <c r="W7609" t="s">
        <v>70</v>
      </c>
      <c r="X7609" t="s">
        <v>1498</v>
      </c>
      <c r="Y7609" t="s">
        <v>126</v>
      </c>
      <c r="Z7609" t="s">
        <v>127</v>
      </c>
      <c r="AA7609" t="s">
        <v>484</v>
      </c>
      <c r="AB7609" t="s">
        <v>76</v>
      </c>
      <c r="AC7609" t="s">
        <v>98</v>
      </c>
      <c r="AD7609" t="s">
        <v>98</v>
      </c>
      <c r="AE7609" t="s">
        <v>63</v>
      </c>
      <c r="AG7609">
        <v>1965</v>
      </c>
      <c r="AH7609">
        <v>18.650000000000002</v>
      </c>
      <c r="AI7609">
        <v>39.034320000000001</v>
      </c>
      <c r="AJ7609">
        <v>-95.637259999999998</v>
      </c>
      <c r="AL7609">
        <v>4</v>
      </c>
      <c r="AM7609" t="s">
        <v>63</v>
      </c>
      <c r="AN7609" t="s">
        <v>1499</v>
      </c>
      <c r="AO7609" t="s">
        <v>100</v>
      </c>
      <c r="AP7609" t="s">
        <v>80</v>
      </c>
      <c r="AQ7609" t="s">
        <v>317</v>
      </c>
      <c r="AR7609" t="s">
        <v>286</v>
      </c>
      <c r="AS7609" t="s">
        <v>83</v>
      </c>
      <c r="AT7609" s="5">
        <v>35855</v>
      </c>
      <c r="AU7609" t="s">
        <v>63</v>
      </c>
      <c r="AV7609" t="s">
        <v>274</v>
      </c>
      <c r="AW7609" t="s">
        <v>275</v>
      </c>
    </row>
    <row r="7610" spans="1:49" x14ac:dyDescent="0.25">
      <c r="A7610">
        <v>4780</v>
      </c>
      <c r="B7610" t="s">
        <v>190</v>
      </c>
      <c r="C7610">
        <v>1</v>
      </c>
      <c r="D7610" t="s">
        <v>86</v>
      </c>
      <c r="E7610" t="s">
        <v>64</v>
      </c>
      <c r="F7610" t="s">
        <v>65</v>
      </c>
      <c r="G7610">
        <v>364.77</v>
      </c>
      <c r="H7610" t="s">
        <v>191</v>
      </c>
      <c r="I7610" t="s">
        <v>63</v>
      </c>
      <c r="J7610" t="s">
        <v>121</v>
      </c>
      <c r="K7610" t="s">
        <v>192</v>
      </c>
      <c r="L7610" t="s">
        <v>193</v>
      </c>
      <c r="M7610" t="s">
        <v>194</v>
      </c>
      <c r="N7610">
        <v>50</v>
      </c>
      <c r="P7610">
        <v>80</v>
      </c>
      <c r="Q7610">
        <v>67.099999999999994</v>
      </c>
      <c r="R7610">
        <v>65</v>
      </c>
      <c r="S7610">
        <v>76.400000000000006</v>
      </c>
      <c r="T7610">
        <v>1</v>
      </c>
      <c r="U7610">
        <v>12</v>
      </c>
      <c r="V7610">
        <v>36300</v>
      </c>
      <c r="X7610" t="s">
        <v>195</v>
      </c>
      <c r="Y7610" t="s">
        <v>96</v>
      </c>
      <c r="Z7610" t="s">
        <v>196</v>
      </c>
      <c r="AA7610" t="s">
        <v>157</v>
      </c>
      <c r="AB7610" t="s">
        <v>63</v>
      </c>
      <c r="AC7610" t="s">
        <v>63</v>
      </c>
      <c r="AD7610" t="s">
        <v>63</v>
      </c>
      <c r="AE7610" t="s">
        <v>76</v>
      </c>
      <c r="AG7610">
        <v>1964</v>
      </c>
      <c r="AH7610">
        <v>18.77</v>
      </c>
      <c r="AI7610">
        <v>39.034300000000002</v>
      </c>
      <c r="AJ7610">
        <v>-95.634900000000002</v>
      </c>
      <c r="AL7610">
        <v>1</v>
      </c>
      <c r="AM7610" t="s">
        <v>63</v>
      </c>
      <c r="AN7610" t="s">
        <v>197</v>
      </c>
      <c r="AO7610" t="s">
        <v>100</v>
      </c>
      <c r="AP7610" t="s">
        <v>80</v>
      </c>
      <c r="AQ7610" t="s">
        <v>198</v>
      </c>
      <c r="AR7610" t="s">
        <v>199</v>
      </c>
      <c r="AS7610" t="s">
        <v>131</v>
      </c>
      <c r="AT7610" s="5">
        <v>42161</v>
      </c>
      <c r="AU7610" t="s">
        <v>129</v>
      </c>
      <c r="AV7610" t="s">
        <v>200</v>
      </c>
      <c r="AW7610" t="s">
        <v>150</v>
      </c>
    </row>
    <row r="7611" spans="1:49" x14ac:dyDescent="0.25">
      <c r="A7611">
        <v>3784</v>
      </c>
      <c r="B7611" t="s">
        <v>6300</v>
      </c>
      <c r="C7611">
        <v>1</v>
      </c>
      <c r="D7611" t="s">
        <v>86</v>
      </c>
      <c r="E7611" t="s">
        <v>3042</v>
      </c>
      <c r="F7611" t="s">
        <v>65</v>
      </c>
      <c r="G7611">
        <v>0.15</v>
      </c>
      <c r="H7611" t="s">
        <v>223</v>
      </c>
      <c r="I7611" t="s">
        <v>63</v>
      </c>
      <c r="J7611" t="s">
        <v>121</v>
      </c>
      <c r="K7611" t="s">
        <v>6301</v>
      </c>
      <c r="L7611" t="s">
        <v>6302</v>
      </c>
      <c r="M7611" t="s">
        <v>3045</v>
      </c>
      <c r="N7611">
        <v>398.49081364829397</v>
      </c>
      <c r="O7611">
        <v>0</v>
      </c>
      <c r="P7611">
        <v>30</v>
      </c>
      <c r="Q7611">
        <v>81.600000000000009</v>
      </c>
      <c r="R7611">
        <v>80</v>
      </c>
      <c r="S7611">
        <v>71.8</v>
      </c>
      <c r="T7611">
        <v>1</v>
      </c>
      <c r="U7611">
        <v>45</v>
      </c>
      <c r="V7611">
        <v>3275</v>
      </c>
      <c r="AB7611" t="s">
        <v>76</v>
      </c>
      <c r="AC7611" t="s">
        <v>76</v>
      </c>
      <c r="AD7611" t="s">
        <v>75</v>
      </c>
      <c r="AE7611" t="s">
        <v>63</v>
      </c>
      <c r="AG7611">
        <v>1959</v>
      </c>
      <c r="AH7611">
        <v>0.35000000000000003</v>
      </c>
      <c r="AI7611">
        <v>39.053539999999998</v>
      </c>
      <c r="AJ7611">
        <v>-95.774630000000002</v>
      </c>
      <c r="AL7611">
        <v>4</v>
      </c>
      <c r="AM7611" t="s">
        <v>63</v>
      </c>
      <c r="AN7611" t="s">
        <v>6303</v>
      </c>
      <c r="AO7611" t="s">
        <v>79</v>
      </c>
      <c r="AP7611" t="s">
        <v>80</v>
      </c>
      <c r="AQ7611" t="s">
        <v>634</v>
      </c>
      <c r="AR7611" t="s">
        <v>1915</v>
      </c>
      <c r="AS7611" t="s">
        <v>83</v>
      </c>
      <c r="AT7611" s="5">
        <v>35156</v>
      </c>
      <c r="AU7611" t="s">
        <v>63</v>
      </c>
      <c r="AV7611" t="s">
        <v>274</v>
      </c>
      <c r="AW7611" t="s">
        <v>275</v>
      </c>
    </row>
    <row r="7612" spans="1:49" x14ac:dyDescent="0.25">
      <c r="A7612">
        <v>1952</v>
      </c>
      <c r="B7612" t="s">
        <v>3041</v>
      </c>
      <c r="C7612">
        <v>1</v>
      </c>
      <c r="D7612" t="s">
        <v>86</v>
      </c>
      <c r="E7612" t="s">
        <v>3042</v>
      </c>
      <c r="F7612" t="s">
        <v>65</v>
      </c>
      <c r="G7612">
        <v>0.37</v>
      </c>
      <c r="H7612" t="s">
        <v>223</v>
      </c>
      <c r="I7612" t="s">
        <v>63</v>
      </c>
      <c r="J7612" t="s">
        <v>121</v>
      </c>
      <c r="K7612" t="s">
        <v>3043</v>
      </c>
      <c r="L7612" t="s">
        <v>3044</v>
      </c>
      <c r="M7612" t="s">
        <v>3045</v>
      </c>
      <c r="N7612">
        <v>194.48818897637796</v>
      </c>
      <c r="P7612">
        <v>30</v>
      </c>
      <c r="Q7612">
        <v>95.7</v>
      </c>
      <c r="R7612">
        <v>85</v>
      </c>
      <c r="S7612">
        <v>96.2</v>
      </c>
      <c r="T7612">
        <v>1</v>
      </c>
      <c r="U7612">
        <v>45</v>
      </c>
      <c r="V7612">
        <v>3275</v>
      </c>
      <c r="AB7612" t="s">
        <v>129</v>
      </c>
      <c r="AC7612" t="s">
        <v>98</v>
      </c>
      <c r="AD7612" t="s">
        <v>98</v>
      </c>
      <c r="AE7612" t="s">
        <v>63</v>
      </c>
      <c r="AG7612">
        <v>1959</v>
      </c>
      <c r="AH7612">
        <v>0.37</v>
      </c>
      <c r="AI7612">
        <v>39.050730000000001</v>
      </c>
      <c r="AJ7612">
        <v>-95.772210000000001</v>
      </c>
      <c r="AL7612">
        <v>3</v>
      </c>
      <c r="AM7612" t="s">
        <v>63</v>
      </c>
      <c r="AN7612" t="s">
        <v>3046</v>
      </c>
      <c r="AO7612" t="s">
        <v>79</v>
      </c>
      <c r="AP7612" t="s">
        <v>80</v>
      </c>
      <c r="AQ7612" t="s">
        <v>1097</v>
      </c>
      <c r="AR7612" t="s">
        <v>133</v>
      </c>
      <c r="AS7612" t="s">
        <v>83</v>
      </c>
      <c r="AT7612" s="5">
        <v>35156</v>
      </c>
      <c r="AU7612" t="s">
        <v>63</v>
      </c>
      <c r="AV7612" t="s">
        <v>187</v>
      </c>
      <c r="AW7612" t="s">
        <v>719</v>
      </c>
    </row>
    <row r="7613" spans="1:49" x14ac:dyDescent="0.25">
      <c r="A7613">
        <v>1148</v>
      </c>
      <c r="B7613" t="s">
        <v>11602</v>
      </c>
      <c r="C7613">
        <v>1</v>
      </c>
      <c r="D7613" t="s">
        <v>86</v>
      </c>
      <c r="E7613" t="s">
        <v>3042</v>
      </c>
      <c r="F7613" t="s">
        <v>65</v>
      </c>
      <c r="G7613">
        <v>2.2200000000000002</v>
      </c>
      <c r="H7613" t="s">
        <v>223</v>
      </c>
      <c r="I7613" t="s">
        <v>63</v>
      </c>
      <c r="J7613" t="s">
        <v>121</v>
      </c>
      <c r="K7613" t="s">
        <v>11603</v>
      </c>
      <c r="L7613" t="s">
        <v>4782</v>
      </c>
      <c r="M7613" t="s">
        <v>11604</v>
      </c>
      <c r="N7613">
        <v>254.59317585301838</v>
      </c>
      <c r="O7613">
        <v>15</v>
      </c>
      <c r="P7613">
        <v>27.799868766404199</v>
      </c>
      <c r="Q7613">
        <v>76.3</v>
      </c>
      <c r="R7613">
        <v>85</v>
      </c>
      <c r="S7613">
        <v>94.600000000000009</v>
      </c>
      <c r="T7613">
        <v>1</v>
      </c>
      <c r="U7613">
        <v>3</v>
      </c>
      <c r="V7613">
        <v>39285</v>
      </c>
      <c r="W7613" t="s">
        <v>70</v>
      </c>
      <c r="AB7613" t="s">
        <v>98</v>
      </c>
      <c r="AC7613" t="s">
        <v>75</v>
      </c>
      <c r="AD7613" t="s">
        <v>98</v>
      </c>
      <c r="AE7613" t="s">
        <v>63</v>
      </c>
      <c r="AG7613">
        <v>1960</v>
      </c>
      <c r="AH7613">
        <v>2.2200000000000002</v>
      </c>
      <c r="AI7613">
        <v>39.029179999999997</v>
      </c>
      <c r="AJ7613">
        <v>-95.754199999999997</v>
      </c>
      <c r="AK7613" t="s">
        <v>262</v>
      </c>
      <c r="AL7613">
        <v>4</v>
      </c>
      <c r="AM7613" t="s">
        <v>63</v>
      </c>
      <c r="AN7613" t="s">
        <v>11605</v>
      </c>
      <c r="AO7613" t="s">
        <v>79</v>
      </c>
      <c r="AP7613" t="s">
        <v>170</v>
      </c>
      <c r="AQ7613" t="s">
        <v>132</v>
      </c>
      <c r="AR7613" t="s">
        <v>133</v>
      </c>
      <c r="AS7613" t="s">
        <v>83</v>
      </c>
      <c r="AT7613" s="5">
        <v>36130</v>
      </c>
      <c r="AU7613" t="s">
        <v>63</v>
      </c>
      <c r="AV7613" t="s">
        <v>274</v>
      </c>
      <c r="AW7613" t="s">
        <v>105</v>
      </c>
    </row>
    <row r="7614" spans="1:49" x14ac:dyDescent="0.25">
      <c r="A7614">
        <v>1363</v>
      </c>
      <c r="B7614" t="s">
        <v>4780</v>
      </c>
      <c r="C7614">
        <v>1</v>
      </c>
      <c r="D7614" t="s">
        <v>86</v>
      </c>
      <c r="E7614" t="s">
        <v>3042</v>
      </c>
      <c r="F7614" t="s">
        <v>65</v>
      </c>
      <c r="G7614">
        <v>2.71</v>
      </c>
      <c r="H7614" t="s">
        <v>223</v>
      </c>
      <c r="I7614" t="s">
        <v>63</v>
      </c>
      <c r="J7614" t="s">
        <v>121</v>
      </c>
      <c r="K7614" t="s">
        <v>4781</v>
      </c>
      <c r="L7614" t="s">
        <v>4782</v>
      </c>
      <c r="M7614" t="s">
        <v>902</v>
      </c>
      <c r="N7614">
        <v>246.48950131233596</v>
      </c>
      <c r="P7614">
        <v>28</v>
      </c>
      <c r="Q7614">
        <v>78.2</v>
      </c>
      <c r="R7614">
        <v>82</v>
      </c>
      <c r="S7614">
        <v>97.600000000000009</v>
      </c>
      <c r="T7614">
        <v>1</v>
      </c>
      <c r="U7614">
        <v>2</v>
      </c>
      <c r="V7614">
        <v>6580</v>
      </c>
      <c r="AB7614" t="s">
        <v>98</v>
      </c>
      <c r="AC7614" t="s">
        <v>75</v>
      </c>
      <c r="AD7614" t="s">
        <v>98</v>
      </c>
      <c r="AE7614" t="s">
        <v>63</v>
      </c>
      <c r="AG7614">
        <v>1960</v>
      </c>
      <c r="AH7614">
        <v>2.714</v>
      </c>
      <c r="AI7614">
        <v>39.022500000000001</v>
      </c>
      <c r="AJ7614">
        <v>-95.751760000000004</v>
      </c>
      <c r="AL7614">
        <v>4</v>
      </c>
      <c r="AM7614" t="s">
        <v>63</v>
      </c>
      <c r="AN7614" t="s">
        <v>4783</v>
      </c>
      <c r="AO7614" t="s">
        <v>79</v>
      </c>
      <c r="AP7614" t="s">
        <v>170</v>
      </c>
      <c r="AQ7614" t="s">
        <v>402</v>
      </c>
      <c r="AR7614" t="s">
        <v>133</v>
      </c>
      <c r="AS7614" t="s">
        <v>83</v>
      </c>
      <c r="AT7614" s="5">
        <v>35156</v>
      </c>
      <c r="AU7614" t="s">
        <v>63</v>
      </c>
      <c r="AV7614" t="s">
        <v>274</v>
      </c>
      <c r="AW7614" t="s">
        <v>275</v>
      </c>
    </row>
    <row r="7615" spans="1:49" x14ac:dyDescent="0.25">
      <c r="A7615">
        <v>1882</v>
      </c>
      <c r="B7615" t="s">
        <v>24187</v>
      </c>
      <c r="C7615">
        <v>1</v>
      </c>
      <c r="D7615" t="s">
        <v>86</v>
      </c>
      <c r="E7615" t="s">
        <v>3042</v>
      </c>
      <c r="F7615" t="s">
        <v>65</v>
      </c>
      <c r="G7615">
        <v>3.13</v>
      </c>
      <c r="H7615" t="s">
        <v>109</v>
      </c>
      <c r="I7615" t="s">
        <v>63</v>
      </c>
      <c r="J7615" t="s">
        <v>121</v>
      </c>
      <c r="K7615" t="s">
        <v>24188</v>
      </c>
      <c r="L7615" t="s">
        <v>3675</v>
      </c>
      <c r="M7615" t="s">
        <v>3045</v>
      </c>
      <c r="N7615">
        <v>138.48425196850394</v>
      </c>
      <c r="P7615">
        <v>50</v>
      </c>
      <c r="Q7615">
        <v>93.3</v>
      </c>
      <c r="R7615">
        <v>80</v>
      </c>
      <c r="S7615">
        <v>97.4</v>
      </c>
      <c r="T7615">
        <v>1</v>
      </c>
      <c r="U7615">
        <v>8</v>
      </c>
      <c r="V7615">
        <v>17250</v>
      </c>
      <c r="AB7615" t="s">
        <v>98</v>
      </c>
      <c r="AC7615" t="s">
        <v>98</v>
      </c>
      <c r="AD7615" t="s">
        <v>98</v>
      </c>
      <c r="AE7615" t="s">
        <v>63</v>
      </c>
      <c r="AG7615">
        <v>1960</v>
      </c>
      <c r="AH7615">
        <v>3.13</v>
      </c>
      <c r="AI7615">
        <v>39.016739000000001</v>
      </c>
      <c r="AJ7615">
        <v>-95.748900000000006</v>
      </c>
      <c r="AL7615">
        <v>3</v>
      </c>
      <c r="AM7615" t="s">
        <v>63</v>
      </c>
      <c r="AN7615" t="s">
        <v>24189</v>
      </c>
      <c r="AO7615" t="s">
        <v>79</v>
      </c>
      <c r="AP7615" t="s">
        <v>116</v>
      </c>
      <c r="AQ7615" t="s">
        <v>285</v>
      </c>
      <c r="AR7615" t="s">
        <v>132</v>
      </c>
      <c r="AS7615" t="s">
        <v>83</v>
      </c>
      <c r="AT7615" s="5">
        <v>35855</v>
      </c>
      <c r="AU7615" t="s">
        <v>103</v>
      </c>
      <c r="AV7615" t="s">
        <v>274</v>
      </c>
      <c r="AW7615" t="s">
        <v>275</v>
      </c>
    </row>
    <row r="7616" spans="1:49" x14ac:dyDescent="0.25">
      <c r="A7616">
        <v>462</v>
      </c>
      <c r="B7616" t="s">
        <v>3673</v>
      </c>
      <c r="C7616">
        <v>1</v>
      </c>
      <c r="D7616" t="s">
        <v>86</v>
      </c>
      <c r="E7616" t="s">
        <v>3042</v>
      </c>
      <c r="F7616" t="s">
        <v>65</v>
      </c>
      <c r="G7616">
        <v>3.12</v>
      </c>
      <c r="H7616" t="s">
        <v>109</v>
      </c>
      <c r="I7616" t="s">
        <v>63</v>
      </c>
      <c r="J7616" t="s">
        <v>121</v>
      </c>
      <c r="K7616" t="s">
        <v>3674</v>
      </c>
      <c r="L7616" t="s">
        <v>3675</v>
      </c>
      <c r="M7616" t="s">
        <v>3676</v>
      </c>
      <c r="N7616">
        <v>138.48425196850394</v>
      </c>
      <c r="P7616">
        <v>50</v>
      </c>
      <c r="Q7616">
        <v>93.3</v>
      </c>
      <c r="R7616">
        <v>90</v>
      </c>
      <c r="S7616">
        <v>97.8</v>
      </c>
      <c r="T7616">
        <v>1</v>
      </c>
      <c r="U7616">
        <v>8</v>
      </c>
      <c r="V7616">
        <v>17250</v>
      </c>
      <c r="AB7616" t="s">
        <v>98</v>
      </c>
      <c r="AC7616" t="s">
        <v>98</v>
      </c>
      <c r="AD7616" t="s">
        <v>98</v>
      </c>
      <c r="AE7616" t="s">
        <v>63</v>
      </c>
      <c r="AG7616">
        <v>1960</v>
      </c>
      <c r="AH7616">
        <v>3.12</v>
      </c>
      <c r="AI7616">
        <v>39.016596999999997</v>
      </c>
      <c r="AJ7616">
        <v>-95.749172999999999</v>
      </c>
      <c r="AL7616">
        <v>3</v>
      </c>
      <c r="AM7616" t="s">
        <v>63</v>
      </c>
      <c r="AN7616" t="s">
        <v>3677</v>
      </c>
      <c r="AO7616" t="s">
        <v>79</v>
      </c>
      <c r="AP7616" t="s">
        <v>80</v>
      </c>
      <c r="AQ7616" t="s">
        <v>285</v>
      </c>
      <c r="AR7616" t="s">
        <v>132</v>
      </c>
      <c r="AS7616" t="s">
        <v>83</v>
      </c>
      <c r="AT7616" s="5">
        <v>35855</v>
      </c>
      <c r="AU7616" t="s">
        <v>103</v>
      </c>
      <c r="AV7616" t="s">
        <v>274</v>
      </c>
      <c r="AW7616" t="s">
        <v>105</v>
      </c>
    </row>
    <row r="7617" spans="1:49" x14ac:dyDescent="0.25">
      <c r="A7617">
        <v>2667</v>
      </c>
      <c r="B7617" t="s">
        <v>4899</v>
      </c>
      <c r="C7617">
        <v>1</v>
      </c>
      <c r="D7617" t="s">
        <v>86</v>
      </c>
      <c r="E7617" t="s">
        <v>3042</v>
      </c>
      <c r="F7617" t="s">
        <v>65</v>
      </c>
      <c r="G7617">
        <v>4.3100000000000005</v>
      </c>
      <c r="H7617" t="s">
        <v>979</v>
      </c>
      <c r="I7617" t="s">
        <v>63</v>
      </c>
      <c r="J7617" t="s">
        <v>121</v>
      </c>
      <c r="K7617" t="s">
        <v>4900</v>
      </c>
      <c r="L7617" t="s">
        <v>4901</v>
      </c>
      <c r="M7617" t="s">
        <v>3316</v>
      </c>
      <c r="N7617">
        <v>174.50787401574803</v>
      </c>
      <c r="P7617">
        <v>30</v>
      </c>
      <c r="Q7617">
        <v>71.2</v>
      </c>
      <c r="R7617">
        <v>85</v>
      </c>
      <c r="S7617">
        <v>87.9</v>
      </c>
      <c r="T7617">
        <v>1</v>
      </c>
      <c r="U7617">
        <v>6</v>
      </c>
      <c r="V7617">
        <v>21700</v>
      </c>
      <c r="W7617" t="s">
        <v>70</v>
      </c>
      <c r="AB7617" t="s">
        <v>98</v>
      </c>
      <c r="AC7617" t="s">
        <v>98</v>
      </c>
      <c r="AD7617" t="s">
        <v>98</v>
      </c>
      <c r="AE7617" t="s">
        <v>63</v>
      </c>
      <c r="AG7617">
        <v>1960</v>
      </c>
      <c r="AH7617">
        <v>4.3100000000000005</v>
      </c>
      <c r="AI7617">
        <v>39.009352999999997</v>
      </c>
      <c r="AJ7617">
        <v>-95.729895999999997</v>
      </c>
      <c r="AL7617">
        <v>4</v>
      </c>
      <c r="AM7617" t="s">
        <v>63</v>
      </c>
      <c r="AN7617" t="s">
        <v>4902</v>
      </c>
      <c r="AO7617" t="s">
        <v>79</v>
      </c>
      <c r="AP7617" t="s">
        <v>116</v>
      </c>
      <c r="AQ7617" t="s">
        <v>118</v>
      </c>
      <c r="AR7617" t="s">
        <v>944</v>
      </c>
      <c r="AS7617" t="s">
        <v>83</v>
      </c>
      <c r="AT7617" s="5">
        <v>36069</v>
      </c>
      <c r="AU7617" t="s">
        <v>63</v>
      </c>
      <c r="AV7617" t="s">
        <v>274</v>
      </c>
      <c r="AW7617" t="s">
        <v>3859</v>
      </c>
    </row>
    <row r="7618" spans="1:49" x14ac:dyDescent="0.25">
      <c r="A7618">
        <v>5998</v>
      </c>
      <c r="B7618" t="s">
        <v>7544</v>
      </c>
      <c r="C7618">
        <v>1</v>
      </c>
      <c r="D7618" t="s">
        <v>86</v>
      </c>
      <c r="E7618" t="s">
        <v>3042</v>
      </c>
      <c r="F7618" t="s">
        <v>65</v>
      </c>
      <c r="G7618">
        <v>4.3</v>
      </c>
      <c r="H7618" t="s">
        <v>979</v>
      </c>
      <c r="I7618" t="s">
        <v>63</v>
      </c>
      <c r="J7618" t="s">
        <v>121</v>
      </c>
      <c r="K7618" t="s">
        <v>7545</v>
      </c>
      <c r="L7618" t="s">
        <v>7546</v>
      </c>
      <c r="M7618" t="s">
        <v>7547</v>
      </c>
      <c r="N7618">
        <v>174.50787401574803</v>
      </c>
      <c r="P7618">
        <v>30</v>
      </c>
      <c r="Q7618">
        <v>72.2</v>
      </c>
      <c r="R7618">
        <v>85</v>
      </c>
      <c r="S7618">
        <v>88.100000000000009</v>
      </c>
      <c r="T7618">
        <v>1</v>
      </c>
      <c r="U7618">
        <v>6</v>
      </c>
      <c r="V7618">
        <v>21700</v>
      </c>
      <c r="W7618" t="s">
        <v>70</v>
      </c>
      <c r="AB7618" t="s">
        <v>98</v>
      </c>
      <c r="AC7618" t="s">
        <v>98</v>
      </c>
      <c r="AD7618" t="s">
        <v>98</v>
      </c>
      <c r="AE7618" t="s">
        <v>63</v>
      </c>
      <c r="AG7618">
        <v>1959</v>
      </c>
      <c r="AH7618">
        <v>4.3</v>
      </c>
      <c r="AI7618">
        <v>39.009531000000003</v>
      </c>
      <c r="AJ7618">
        <v>-95.729719000000003</v>
      </c>
      <c r="AL7618">
        <v>4</v>
      </c>
      <c r="AM7618" t="s">
        <v>63</v>
      </c>
      <c r="AN7618" t="s">
        <v>7548</v>
      </c>
      <c r="AO7618" t="s">
        <v>79</v>
      </c>
      <c r="AP7618" t="s">
        <v>80</v>
      </c>
      <c r="AQ7618" t="s">
        <v>118</v>
      </c>
      <c r="AR7618" t="s">
        <v>944</v>
      </c>
      <c r="AS7618" t="s">
        <v>83</v>
      </c>
      <c r="AT7618" s="5">
        <v>36069</v>
      </c>
      <c r="AU7618" t="s">
        <v>63</v>
      </c>
      <c r="AV7618" t="s">
        <v>274</v>
      </c>
      <c r="AW7618" t="s">
        <v>3859</v>
      </c>
    </row>
    <row r="7619" spans="1:49" x14ac:dyDescent="0.25">
      <c r="A7619">
        <v>1536</v>
      </c>
      <c r="B7619" t="s">
        <v>17203</v>
      </c>
      <c r="C7619">
        <v>1</v>
      </c>
      <c r="D7619" t="s">
        <v>86</v>
      </c>
      <c r="E7619" t="s">
        <v>3042</v>
      </c>
      <c r="F7619" t="s">
        <v>65</v>
      </c>
      <c r="G7619">
        <v>6.32</v>
      </c>
      <c r="H7619" t="s">
        <v>223</v>
      </c>
      <c r="I7619" t="s">
        <v>63</v>
      </c>
      <c r="J7619" t="s">
        <v>121</v>
      </c>
      <c r="K7619" t="s">
        <v>17204</v>
      </c>
      <c r="L7619" t="s">
        <v>17205</v>
      </c>
      <c r="M7619" t="s">
        <v>17206</v>
      </c>
      <c r="N7619">
        <v>258.59580052493436</v>
      </c>
      <c r="P7619">
        <v>28.200131233595801</v>
      </c>
      <c r="Q7619">
        <v>74.7</v>
      </c>
      <c r="R7619">
        <v>85</v>
      </c>
      <c r="S7619">
        <v>96.2</v>
      </c>
      <c r="T7619">
        <v>1</v>
      </c>
      <c r="U7619">
        <v>2</v>
      </c>
      <c r="V7619">
        <v>10810</v>
      </c>
      <c r="W7619" t="s">
        <v>70</v>
      </c>
      <c r="AB7619" t="s">
        <v>129</v>
      </c>
      <c r="AC7619" t="s">
        <v>98</v>
      </c>
      <c r="AD7619" t="s">
        <v>98</v>
      </c>
      <c r="AE7619" t="s">
        <v>63</v>
      </c>
      <c r="AG7619">
        <v>1960</v>
      </c>
      <c r="AH7619">
        <v>6.32</v>
      </c>
      <c r="AI7619">
        <v>38.9968</v>
      </c>
      <c r="AJ7619">
        <v>-95.696740000000005</v>
      </c>
      <c r="AL7619">
        <v>4</v>
      </c>
      <c r="AM7619" t="s">
        <v>63</v>
      </c>
      <c r="AN7619" t="s">
        <v>17207</v>
      </c>
      <c r="AO7619" t="s">
        <v>79</v>
      </c>
      <c r="AP7619" t="s">
        <v>170</v>
      </c>
      <c r="AQ7619" t="s">
        <v>402</v>
      </c>
      <c r="AR7619" t="s">
        <v>133</v>
      </c>
      <c r="AS7619" t="s">
        <v>83</v>
      </c>
      <c r="AT7619" s="5">
        <v>35156</v>
      </c>
      <c r="AU7619" t="s">
        <v>63</v>
      </c>
      <c r="AV7619" t="s">
        <v>187</v>
      </c>
      <c r="AW7619" t="s">
        <v>188</v>
      </c>
    </row>
    <row r="7620" spans="1:49" x14ac:dyDescent="0.25">
      <c r="A7620">
        <v>2245</v>
      </c>
      <c r="B7620" t="s">
        <v>24942</v>
      </c>
      <c r="C7620">
        <v>1</v>
      </c>
      <c r="D7620" t="s">
        <v>86</v>
      </c>
      <c r="E7620" t="s">
        <v>319</v>
      </c>
      <c r="F7620" t="s">
        <v>108</v>
      </c>
      <c r="G7620">
        <v>354.93</v>
      </c>
      <c r="H7620" t="s">
        <v>138</v>
      </c>
      <c r="I7620" t="s">
        <v>63</v>
      </c>
      <c r="J7620" t="s">
        <v>121</v>
      </c>
      <c r="K7620" t="s">
        <v>24943</v>
      </c>
      <c r="L7620" t="s">
        <v>24944</v>
      </c>
      <c r="M7620" t="s">
        <v>429</v>
      </c>
      <c r="N7620">
        <v>34.711286089238847</v>
      </c>
      <c r="P7620">
        <v>30</v>
      </c>
      <c r="Q7620">
        <v>63.9</v>
      </c>
      <c r="R7620">
        <v>90</v>
      </c>
      <c r="S7620">
        <v>92.600000000000009</v>
      </c>
      <c r="T7620">
        <v>51</v>
      </c>
      <c r="U7620">
        <v>17</v>
      </c>
      <c r="V7620">
        <v>4230</v>
      </c>
      <c r="AB7620" t="s">
        <v>63</v>
      </c>
      <c r="AC7620" t="s">
        <v>63</v>
      </c>
      <c r="AD7620" t="s">
        <v>63</v>
      </c>
      <c r="AE7620" t="s">
        <v>98</v>
      </c>
      <c r="AG7620">
        <v>1931</v>
      </c>
      <c r="AH7620">
        <v>8.7900000000000009</v>
      </c>
      <c r="AI7620">
        <v>39.114519999999999</v>
      </c>
      <c r="AJ7620">
        <v>-95.896640000000005</v>
      </c>
      <c r="AL7620">
        <v>4</v>
      </c>
      <c r="AM7620" t="s">
        <v>63</v>
      </c>
      <c r="AN7620" t="s">
        <v>24945</v>
      </c>
      <c r="AO7620" t="s">
        <v>79</v>
      </c>
      <c r="AP7620" t="s">
        <v>147</v>
      </c>
      <c r="AQ7620" t="s">
        <v>358</v>
      </c>
      <c r="AR7620" t="s">
        <v>653</v>
      </c>
      <c r="AS7620" t="s">
        <v>83</v>
      </c>
      <c r="AT7620" s="5">
        <v>36192</v>
      </c>
      <c r="AU7620" t="s">
        <v>129</v>
      </c>
      <c r="AV7620" t="s">
        <v>149</v>
      </c>
      <c r="AW7620" t="s">
        <v>24946</v>
      </c>
    </row>
    <row r="7621" spans="1:49" x14ac:dyDescent="0.25">
      <c r="A7621">
        <v>5252</v>
      </c>
      <c r="B7621" t="s">
        <v>8302</v>
      </c>
      <c r="C7621">
        <v>1</v>
      </c>
      <c r="D7621" t="s">
        <v>86</v>
      </c>
      <c r="E7621" t="s">
        <v>319</v>
      </c>
      <c r="F7621" t="s">
        <v>108</v>
      </c>
      <c r="G7621">
        <v>365.68</v>
      </c>
      <c r="H7621" t="s">
        <v>489</v>
      </c>
      <c r="I7621" t="s">
        <v>63</v>
      </c>
      <c r="J7621" t="s">
        <v>121</v>
      </c>
      <c r="K7621" t="s">
        <v>8303</v>
      </c>
      <c r="L7621" t="s">
        <v>8304</v>
      </c>
      <c r="M7621" t="s">
        <v>8305</v>
      </c>
      <c r="N7621">
        <v>27.985564304461942</v>
      </c>
      <c r="P7621">
        <v>80</v>
      </c>
      <c r="Q7621">
        <v>47.4</v>
      </c>
      <c r="R7621">
        <v>70</v>
      </c>
      <c r="S7621">
        <v>69.900000000000006</v>
      </c>
      <c r="T7621">
        <v>1</v>
      </c>
      <c r="U7621">
        <v>7</v>
      </c>
      <c r="V7621">
        <v>18500</v>
      </c>
      <c r="W7621" t="s">
        <v>70</v>
      </c>
      <c r="AB7621" t="s">
        <v>63</v>
      </c>
      <c r="AC7621" t="s">
        <v>63</v>
      </c>
      <c r="AD7621" t="s">
        <v>63</v>
      </c>
      <c r="AE7621" t="s">
        <v>76</v>
      </c>
      <c r="AG7621">
        <v>1956</v>
      </c>
      <c r="AH7621">
        <v>19.54</v>
      </c>
      <c r="AI7621">
        <v>39.09075</v>
      </c>
      <c r="AJ7621">
        <v>-95.712059999999994</v>
      </c>
      <c r="AL7621">
        <v>1</v>
      </c>
      <c r="AM7621" t="s">
        <v>63</v>
      </c>
      <c r="AN7621" t="s">
        <v>8306</v>
      </c>
      <c r="AO7621" t="s">
        <v>100</v>
      </c>
      <c r="AP7621" t="s">
        <v>116</v>
      </c>
      <c r="AQ7621" t="s">
        <v>416</v>
      </c>
      <c r="AR7621" t="s">
        <v>346</v>
      </c>
      <c r="AS7621" t="s">
        <v>83</v>
      </c>
      <c r="AT7621" s="5">
        <v>39083</v>
      </c>
      <c r="AU7621" t="s">
        <v>63</v>
      </c>
      <c r="AV7621" t="s">
        <v>149</v>
      </c>
      <c r="AW7621" t="s">
        <v>150</v>
      </c>
    </row>
    <row r="7622" spans="1:49" x14ac:dyDescent="0.25">
      <c r="A7622">
        <v>2274</v>
      </c>
      <c r="B7622" t="s">
        <v>19178</v>
      </c>
      <c r="C7622">
        <v>1</v>
      </c>
      <c r="D7622" t="s">
        <v>86</v>
      </c>
      <c r="E7622" t="s">
        <v>319</v>
      </c>
      <c r="F7622" t="s">
        <v>108</v>
      </c>
      <c r="G7622">
        <v>366.51</v>
      </c>
      <c r="H7622" t="s">
        <v>979</v>
      </c>
      <c r="I7622" t="s">
        <v>63</v>
      </c>
      <c r="J7622" t="s">
        <v>121</v>
      </c>
      <c r="K7622" t="s">
        <v>19179</v>
      </c>
      <c r="L7622" t="s">
        <v>13924</v>
      </c>
      <c r="M7622" t="s">
        <v>1391</v>
      </c>
      <c r="N7622">
        <v>148.49081364829397</v>
      </c>
      <c r="P7622">
        <v>28</v>
      </c>
      <c r="Q7622">
        <v>76.900000000000006</v>
      </c>
      <c r="R7622">
        <v>90</v>
      </c>
      <c r="S7622">
        <v>87.9</v>
      </c>
      <c r="T7622">
        <v>1</v>
      </c>
      <c r="U7622">
        <v>7</v>
      </c>
      <c r="V7622">
        <v>9250</v>
      </c>
      <c r="W7622" t="s">
        <v>70</v>
      </c>
      <c r="AB7622" t="s">
        <v>98</v>
      </c>
      <c r="AC7622" t="s">
        <v>98</v>
      </c>
      <c r="AD7622" t="s">
        <v>129</v>
      </c>
      <c r="AE7622" t="s">
        <v>63</v>
      </c>
      <c r="AG7622">
        <v>1956</v>
      </c>
      <c r="AH7622">
        <v>20.37</v>
      </c>
      <c r="AI7622">
        <v>39.090941999999998</v>
      </c>
      <c r="AJ7622">
        <v>-95.696742</v>
      </c>
      <c r="AL7622">
        <v>3</v>
      </c>
      <c r="AM7622" t="s">
        <v>63</v>
      </c>
      <c r="AN7622" t="s">
        <v>19180</v>
      </c>
      <c r="AO7622" t="s">
        <v>100</v>
      </c>
      <c r="AP7622" t="s">
        <v>170</v>
      </c>
      <c r="AQ7622" t="s">
        <v>401</v>
      </c>
      <c r="AR7622" t="s">
        <v>467</v>
      </c>
      <c r="AS7622" t="s">
        <v>83</v>
      </c>
      <c r="AT7622" s="5">
        <v>37257</v>
      </c>
      <c r="AU7622" t="s">
        <v>63</v>
      </c>
      <c r="AV7622" t="s">
        <v>187</v>
      </c>
      <c r="AW7622" t="s">
        <v>372</v>
      </c>
    </row>
    <row r="7623" spans="1:49" x14ac:dyDescent="0.25">
      <c r="A7623">
        <v>5333</v>
      </c>
      <c r="B7623" t="s">
        <v>13922</v>
      </c>
      <c r="C7623">
        <v>1</v>
      </c>
      <c r="D7623" t="s">
        <v>86</v>
      </c>
      <c r="E7623" t="s">
        <v>319</v>
      </c>
      <c r="F7623" t="s">
        <v>108</v>
      </c>
      <c r="G7623">
        <v>366.52</v>
      </c>
      <c r="H7623" t="s">
        <v>979</v>
      </c>
      <c r="I7623" t="s">
        <v>63</v>
      </c>
      <c r="J7623" t="s">
        <v>121</v>
      </c>
      <c r="K7623" t="s">
        <v>13923</v>
      </c>
      <c r="L7623" t="s">
        <v>13924</v>
      </c>
      <c r="M7623" t="s">
        <v>322</v>
      </c>
      <c r="N7623">
        <v>148.49081364829397</v>
      </c>
      <c r="P7623">
        <v>28</v>
      </c>
      <c r="Q7623">
        <v>76.900000000000006</v>
      </c>
      <c r="R7623">
        <v>90</v>
      </c>
      <c r="S7623">
        <v>87.9</v>
      </c>
      <c r="T7623">
        <v>1</v>
      </c>
      <c r="U7623">
        <v>7</v>
      </c>
      <c r="V7623">
        <v>9250</v>
      </c>
      <c r="W7623" t="s">
        <v>70</v>
      </c>
      <c r="AB7623" t="s">
        <v>98</v>
      </c>
      <c r="AC7623" t="s">
        <v>98</v>
      </c>
      <c r="AD7623" t="s">
        <v>98</v>
      </c>
      <c r="AE7623" t="s">
        <v>63</v>
      </c>
      <c r="AG7623">
        <v>1956</v>
      </c>
      <c r="AH7623">
        <v>20.38</v>
      </c>
      <c r="AI7623">
        <v>39.090772999999999</v>
      </c>
      <c r="AJ7623">
        <v>-95.696757000000005</v>
      </c>
      <c r="AL7623">
        <v>3</v>
      </c>
      <c r="AM7623" t="s">
        <v>63</v>
      </c>
      <c r="AN7623" t="s">
        <v>13925</v>
      </c>
      <c r="AO7623" t="s">
        <v>100</v>
      </c>
      <c r="AP7623" t="s">
        <v>170</v>
      </c>
      <c r="AQ7623" t="s">
        <v>401</v>
      </c>
      <c r="AR7623" t="s">
        <v>467</v>
      </c>
      <c r="AS7623" t="s">
        <v>83</v>
      </c>
      <c r="AT7623" s="5">
        <v>37257</v>
      </c>
      <c r="AU7623" t="s">
        <v>63</v>
      </c>
      <c r="AV7623" t="s">
        <v>187</v>
      </c>
      <c r="AW7623" t="s">
        <v>188</v>
      </c>
    </row>
    <row r="7624" spans="1:49" x14ac:dyDescent="0.25">
      <c r="A7624">
        <v>0</v>
      </c>
      <c r="B7624" t="s">
        <v>1388</v>
      </c>
      <c r="C7624">
        <v>1</v>
      </c>
      <c r="D7624" t="s">
        <v>86</v>
      </c>
      <c r="E7624" t="s">
        <v>319</v>
      </c>
      <c r="F7624" t="s">
        <v>108</v>
      </c>
      <c r="G7624">
        <v>369.79</v>
      </c>
      <c r="H7624" t="s">
        <v>388</v>
      </c>
      <c r="I7624" t="s">
        <v>63</v>
      </c>
      <c r="J7624" t="s">
        <v>121</v>
      </c>
      <c r="K7624" t="s">
        <v>1389</v>
      </c>
      <c r="L7624" t="s">
        <v>1390</v>
      </c>
      <c r="M7624" t="s">
        <v>1391</v>
      </c>
      <c r="N7624">
        <v>166.40419947506561</v>
      </c>
      <c r="O7624">
        <v>33</v>
      </c>
      <c r="P7624">
        <v>42</v>
      </c>
      <c r="Q7624">
        <v>96.2</v>
      </c>
      <c r="R7624">
        <v>85</v>
      </c>
      <c r="S7624">
        <v>95.7</v>
      </c>
      <c r="T7624">
        <v>1</v>
      </c>
      <c r="U7624">
        <v>8</v>
      </c>
      <c r="V7624">
        <v>7200</v>
      </c>
      <c r="X7624" t="s">
        <v>323</v>
      </c>
      <c r="Y7624" t="s">
        <v>126</v>
      </c>
      <c r="Z7624" t="s">
        <v>432</v>
      </c>
      <c r="AA7624" t="s">
        <v>216</v>
      </c>
      <c r="AB7624" t="s">
        <v>98</v>
      </c>
      <c r="AC7624" t="s">
        <v>75</v>
      </c>
      <c r="AD7624" t="s">
        <v>98</v>
      </c>
      <c r="AE7624" t="s">
        <v>63</v>
      </c>
      <c r="AG7624">
        <v>1936</v>
      </c>
      <c r="AH7624">
        <v>23.650000000000002</v>
      </c>
      <c r="AI7624">
        <v>39.091213000000003</v>
      </c>
      <c r="AJ7624">
        <v>-95.635437999999994</v>
      </c>
      <c r="AK7624" t="s">
        <v>77</v>
      </c>
      <c r="AL7624">
        <v>5</v>
      </c>
      <c r="AM7624" t="s">
        <v>63</v>
      </c>
      <c r="AN7624" t="s">
        <v>1392</v>
      </c>
      <c r="AO7624" t="s">
        <v>100</v>
      </c>
      <c r="AP7624" t="s">
        <v>147</v>
      </c>
      <c r="AQ7624" t="s">
        <v>207</v>
      </c>
      <c r="AR7624" t="s">
        <v>677</v>
      </c>
      <c r="AS7624" t="s">
        <v>83</v>
      </c>
      <c r="AT7624" s="5">
        <v>35855</v>
      </c>
      <c r="AU7624" t="s">
        <v>63</v>
      </c>
      <c r="AV7624" t="s">
        <v>220</v>
      </c>
      <c r="AW7624" t="s">
        <v>85</v>
      </c>
    </row>
    <row r="7625" spans="1:49" x14ac:dyDescent="0.25">
      <c r="A7625">
        <v>4787</v>
      </c>
      <c r="B7625" t="s">
        <v>1665</v>
      </c>
      <c r="C7625">
        <v>1</v>
      </c>
      <c r="D7625" t="s">
        <v>86</v>
      </c>
      <c r="E7625" t="s">
        <v>319</v>
      </c>
      <c r="F7625" t="s">
        <v>108</v>
      </c>
      <c r="G7625">
        <v>369.78000000000003</v>
      </c>
      <c r="H7625" t="s">
        <v>388</v>
      </c>
      <c r="I7625" t="s">
        <v>63</v>
      </c>
      <c r="J7625" t="s">
        <v>121</v>
      </c>
      <c r="K7625" t="s">
        <v>1666</v>
      </c>
      <c r="L7625" t="s">
        <v>1390</v>
      </c>
      <c r="M7625" t="s">
        <v>322</v>
      </c>
      <c r="N7625">
        <v>187.10629921259843</v>
      </c>
      <c r="O7625">
        <v>35</v>
      </c>
      <c r="P7625">
        <v>40</v>
      </c>
      <c r="Q7625">
        <v>90.3</v>
      </c>
      <c r="R7625">
        <v>70</v>
      </c>
      <c r="S7625">
        <v>74.8</v>
      </c>
      <c r="T7625">
        <v>1</v>
      </c>
      <c r="U7625">
        <v>8</v>
      </c>
      <c r="V7625">
        <v>7200</v>
      </c>
      <c r="X7625" t="s">
        <v>323</v>
      </c>
      <c r="Y7625" t="s">
        <v>126</v>
      </c>
      <c r="Z7625" t="s">
        <v>432</v>
      </c>
      <c r="AA7625" t="s">
        <v>216</v>
      </c>
      <c r="AB7625" t="s">
        <v>75</v>
      </c>
      <c r="AC7625" t="s">
        <v>98</v>
      </c>
      <c r="AD7625" t="s">
        <v>75</v>
      </c>
      <c r="AE7625" t="s">
        <v>63</v>
      </c>
      <c r="AG7625">
        <v>1959</v>
      </c>
      <c r="AH7625">
        <v>23.64</v>
      </c>
      <c r="AI7625">
        <v>39.091036000000003</v>
      </c>
      <c r="AJ7625">
        <v>-95.635571999999996</v>
      </c>
      <c r="AK7625" t="s">
        <v>77</v>
      </c>
      <c r="AL7625">
        <v>5</v>
      </c>
      <c r="AM7625" t="s">
        <v>63</v>
      </c>
      <c r="AN7625" t="s">
        <v>1667</v>
      </c>
      <c r="AO7625" t="s">
        <v>100</v>
      </c>
      <c r="AP7625" t="s">
        <v>170</v>
      </c>
      <c r="AQ7625" t="s">
        <v>207</v>
      </c>
      <c r="AR7625" t="s">
        <v>677</v>
      </c>
      <c r="AS7625" t="s">
        <v>83</v>
      </c>
      <c r="AT7625" s="5">
        <v>35855</v>
      </c>
      <c r="AU7625" t="s">
        <v>63</v>
      </c>
      <c r="AV7625" t="s">
        <v>119</v>
      </c>
      <c r="AW7625" t="s">
        <v>85</v>
      </c>
    </row>
    <row r="7626" spans="1:49" x14ac:dyDescent="0.25">
      <c r="A7626">
        <v>2421</v>
      </c>
      <c r="B7626" t="s">
        <v>1653</v>
      </c>
      <c r="C7626">
        <v>1</v>
      </c>
      <c r="D7626" t="s">
        <v>86</v>
      </c>
      <c r="E7626" t="s">
        <v>319</v>
      </c>
      <c r="F7626" t="s">
        <v>108</v>
      </c>
      <c r="G7626">
        <v>370.19</v>
      </c>
      <c r="H7626" t="s">
        <v>109</v>
      </c>
      <c r="I7626" t="s">
        <v>63</v>
      </c>
      <c r="J7626" t="s">
        <v>121</v>
      </c>
      <c r="K7626" t="s">
        <v>1654</v>
      </c>
      <c r="L7626" t="s">
        <v>321</v>
      </c>
      <c r="M7626" t="s">
        <v>1391</v>
      </c>
      <c r="N7626">
        <v>240.48556430446195</v>
      </c>
      <c r="P7626">
        <v>28</v>
      </c>
      <c r="Q7626">
        <v>76.100000000000009</v>
      </c>
      <c r="R7626">
        <v>87</v>
      </c>
      <c r="S7626">
        <v>94.4</v>
      </c>
      <c r="T7626">
        <v>1</v>
      </c>
      <c r="U7626">
        <v>8</v>
      </c>
      <c r="V7626">
        <v>7200</v>
      </c>
      <c r="W7626" t="s">
        <v>70</v>
      </c>
      <c r="X7626" t="s">
        <v>323</v>
      </c>
      <c r="Y7626" t="s">
        <v>126</v>
      </c>
      <c r="Z7626" t="s">
        <v>324</v>
      </c>
      <c r="AA7626" t="s">
        <v>216</v>
      </c>
      <c r="AB7626" t="s">
        <v>98</v>
      </c>
      <c r="AC7626" t="s">
        <v>98</v>
      </c>
      <c r="AD7626" t="s">
        <v>98</v>
      </c>
      <c r="AE7626" t="s">
        <v>63</v>
      </c>
      <c r="AG7626">
        <v>1958</v>
      </c>
      <c r="AH7626">
        <v>24.05</v>
      </c>
      <c r="AI7626">
        <v>39.091228999999998</v>
      </c>
      <c r="AJ7626">
        <v>-95.628354999999999</v>
      </c>
      <c r="AL7626">
        <v>3</v>
      </c>
      <c r="AM7626" t="s">
        <v>63</v>
      </c>
      <c r="AN7626" t="s">
        <v>1655</v>
      </c>
      <c r="AO7626" t="s">
        <v>100</v>
      </c>
      <c r="AP7626" t="s">
        <v>170</v>
      </c>
      <c r="AQ7626" t="s">
        <v>326</v>
      </c>
      <c r="AR7626" t="s">
        <v>327</v>
      </c>
      <c r="AS7626" t="s">
        <v>83</v>
      </c>
      <c r="AT7626" s="5">
        <v>35886</v>
      </c>
      <c r="AU7626" t="s">
        <v>76</v>
      </c>
      <c r="AV7626" t="s">
        <v>173</v>
      </c>
      <c r="AW7626" t="s">
        <v>85</v>
      </c>
    </row>
    <row r="7627" spans="1:49" x14ac:dyDescent="0.25">
      <c r="A7627">
        <v>3805</v>
      </c>
      <c r="B7627" t="s">
        <v>318</v>
      </c>
      <c r="C7627">
        <v>1</v>
      </c>
      <c r="D7627" t="s">
        <v>86</v>
      </c>
      <c r="E7627" t="s">
        <v>319</v>
      </c>
      <c r="F7627" t="s">
        <v>108</v>
      </c>
      <c r="G7627">
        <v>370.18</v>
      </c>
      <c r="H7627" t="s">
        <v>109</v>
      </c>
      <c r="I7627" t="s">
        <v>63</v>
      </c>
      <c r="J7627" t="s">
        <v>121</v>
      </c>
      <c r="K7627" t="s">
        <v>320</v>
      </c>
      <c r="L7627" t="s">
        <v>321</v>
      </c>
      <c r="M7627" t="s">
        <v>322</v>
      </c>
      <c r="N7627">
        <v>240.48556430446195</v>
      </c>
      <c r="P7627">
        <v>28</v>
      </c>
      <c r="Q7627">
        <v>76.100000000000009</v>
      </c>
      <c r="R7627">
        <v>85</v>
      </c>
      <c r="S7627">
        <v>87.2</v>
      </c>
      <c r="T7627">
        <v>1</v>
      </c>
      <c r="U7627">
        <v>8</v>
      </c>
      <c r="V7627">
        <v>7200</v>
      </c>
      <c r="W7627" t="s">
        <v>70</v>
      </c>
      <c r="X7627" t="s">
        <v>323</v>
      </c>
      <c r="Y7627" t="s">
        <v>126</v>
      </c>
      <c r="Z7627" t="s">
        <v>324</v>
      </c>
      <c r="AA7627" t="s">
        <v>216</v>
      </c>
      <c r="AB7627" t="s">
        <v>75</v>
      </c>
      <c r="AC7627" t="s">
        <v>98</v>
      </c>
      <c r="AD7627" t="s">
        <v>98</v>
      </c>
      <c r="AE7627" t="s">
        <v>63</v>
      </c>
      <c r="AG7627">
        <v>1958</v>
      </c>
      <c r="AH7627">
        <v>24.04</v>
      </c>
      <c r="AI7627">
        <v>39.091056000000002</v>
      </c>
      <c r="AJ7627">
        <v>-95.628354000000002</v>
      </c>
      <c r="AL7627">
        <v>3</v>
      </c>
      <c r="AM7627" t="s">
        <v>63</v>
      </c>
      <c r="AN7627" t="s">
        <v>325</v>
      </c>
      <c r="AO7627" t="s">
        <v>100</v>
      </c>
      <c r="AP7627" t="s">
        <v>170</v>
      </c>
      <c r="AQ7627" t="s">
        <v>326</v>
      </c>
      <c r="AR7627" t="s">
        <v>327</v>
      </c>
      <c r="AS7627" t="s">
        <v>83</v>
      </c>
      <c r="AT7627" s="5">
        <v>35886</v>
      </c>
      <c r="AU7627" t="s">
        <v>76</v>
      </c>
      <c r="AV7627" t="s">
        <v>173</v>
      </c>
      <c r="AW7627" t="s">
        <v>85</v>
      </c>
    </row>
    <row r="7628" spans="1:49" x14ac:dyDescent="0.25">
      <c r="A7628">
        <v>259</v>
      </c>
      <c r="B7628" t="s">
        <v>23884</v>
      </c>
      <c r="C7628">
        <v>1</v>
      </c>
      <c r="D7628" t="s">
        <v>86</v>
      </c>
      <c r="E7628" t="s">
        <v>319</v>
      </c>
      <c r="F7628" t="s">
        <v>108</v>
      </c>
      <c r="G7628">
        <v>371.97</v>
      </c>
      <c r="H7628" t="s">
        <v>90</v>
      </c>
      <c r="I7628" t="s">
        <v>63</v>
      </c>
      <c r="J7628" t="s">
        <v>121</v>
      </c>
      <c r="K7628" t="s">
        <v>23885</v>
      </c>
      <c r="L7628" t="s">
        <v>1726</v>
      </c>
      <c r="M7628" t="s">
        <v>1391</v>
      </c>
      <c r="N7628">
        <v>122.50656167979002</v>
      </c>
      <c r="O7628">
        <v>9</v>
      </c>
      <c r="P7628">
        <v>40</v>
      </c>
      <c r="Q7628">
        <v>93.5</v>
      </c>
      <c r="R7628">
        <v>90</v>
      </c>
      <c r="S7628">
        <v>75.7</v>
      </c>
      <c r="T7628">
        <v>0</v>
      </c>
      <c r="U7628">
        <v>9</v>
      </c>
      <c r="V7628">
        <v>3460</v>
      </c>
      <c r="AB7628" t="s">
        <v>75</v>
      </c>
      <c r="AC7628" t="s">
        <v>98</v>
      </c>
      <c r="AD7628" t="s">
        <v>129</v>
      </c>
      <c r="AE7628" t="s">
        <v>63</v>
      </c>
      <c r="AG7628">
        <v>1958</v>
      </c>
      <c r="AH7628">
        <v>27.2</v>
      </c>
      <c r="AI7628">
        <v>39.090904999999999</v>
      </c>
      <c r="AJ7628">
        <v>-95.596076999999994</v>
      </c>
      <c r="AK7628" t="s">
        <v>77</v>
      </c>
      <c r="AL7628">
        <v>3</v>
      </c>
      <c r="AM7628" t="s">
        <v>63</v>
      </c>
      <c r="AN7628" t="s">
        <v>23886</v>
      </c>
      <c r="AO7628" t="s">
        <v>100</v>
      </c>
      <c r="AP7628" t="s">
        <v>170</v>
      </c>
      <c r="AQ7628" t="s">
        <v>336</v>
      </c>
      <c r="AR7628" t="s">
        <v>337</v>
      </c>
      <c r="AS7628" t="s">
        <v>83</v>
      </c>
      <c r="AT7628" s="5">
        <v>36069</v>
      </c>
      <c r="AU7628" t="s">
        <v>63</v>
      </c>
      <c r="AV7628" t="s">
        <v>187</v>
      </c>
      <c r="AW7628" t="s">
        <v>188</v>
      </c>
    </row>
    <row r="7629" spans="1:49" x14ac:dyDescent="0.25">
      <c r="A7629">
        <v>560</v>
      </c>
      <c r="B7629" t="s">
        <v>6238</v>
      </c>
      <c r="C7629">
        <v>1</v>
      </c>
      <c r="D7629" t="s">
        <v>86</v>
      </c>
      <c r="E7629" t="s">
        <v>319</v>
      </c>
      <c r="F7629" t="s">
        <v>108</v>
      </c>
      <c r="G7629">
        <v>371.96</v>
      </c>
      <c r="H7629" t="s">
        <v>90</v>
      </c>
      <c r="I7629" t="s">
        <v>63</v>
      </c>
      <c r="J7629" t="s">
        <v>121</v>
      </c>
      <c r="K7629" t="s">
        <v>6239</v>
      </c>
      <c r="L7629" t="s">
        <v>1726</v>
      </c>
      <c r="M7629" t="s">
        <v>322</v>
      </c>
      <c r="N7629">
        <v>122.50656167979002</v>
      </c>
      <c r="O7629">
        <v>9</v>
      </c>
      <c r="P7629">
        <v>40</v>
      </c>
      <c r="Q7629">
        <v>97</v>
      </c>
      <c r="R7629">
        <v>90</v>
      </c>
      <c r="S7629">
        <v>96.600000000000009</v>
      </c>
      <c r="T7629">
        <v>0</v>
      </c>
      <c r="U7629">
        <v>8</v>
      </c>
      <c r="V7629">
        <v>7650</v>
      </c>
      <c r="AB7629" t="s">
        <v>98</v>
      </c>
      <c r="AC7629" t="s">
        <v>98</v>
      </c>
      <c r="AD7629" t="s">
        <v>98</v>
      </c>
      <c r="AE7629" t="s">
        <v>63</v>
      </c>
      <c r="AG7629">
        <v>1958</v>
      </c>
      <c r="AH7629">
        <v>25.82</v>
      </c>
      <c r="AI7629">
        <v>39.090775999999998</v>
      </c>
      <c r="AJ7629">
        <v>-95.596199999999996</v>
      </c>
      <c r="AK7629" t="s">
        <v>77</v>
      </c>
      <c r="AL7629">
        <v>3</v>
      </c>
      <c r="AM7629" t="s">
        <v>63</v>
      </c>
      <c r="AN7629" t="s">
        <v>6240</v>
      </c>
      <c r="AO7629" t="s">
        <v>100</v>
      </c>
      <c r="AP7629" t="s">
        <v>170</v>
      </c>
      <c r="AQ7629" t="s">
        <v>336</v>
      </c>
      <c r="AR7629" t="s">
        <v>337</v>
      </c>
      <c r="AS7629" t="s">
        <v>83</v>
      </c>
      <c r="AT7629" s="5">
        <v>36069</v>
      </c>
      <c r="AU7629" t="s">
        <v>63</v>
      </c>
      <c r="AV7629" t="s">
        <v>187</v>
      </c>
      <c r="AW7629" t="s">
        <v>188</v>
      </c>
    </row>
    <row r="7630" spans="1:49" x14ac:dyDescent="0.25">
      <c r="A7630">
        <v>0</v>
      </c>
      <c r="B7630" t="s">
        <v>25517</v>
      </c>
      <c r="C7630">
        <v>1</v>
      </c>
      <c r="D7630" t="s">
        <v>86</v>
      </c>
      <c r="E7630" t="s">
        <v>3042</v>
      </c>
      <c r="F7630" t="s">
        <v>65</v>
      </c>
      <c r="G7630">
        <v>5.92</v>
      </c>
      <c r="H7630" t="s">
        <v>208</v>
      </c>
      <c r="I7630" t="s">
        <v>63</v>
      </c>
      <c r="J7630" t="s">
        <v>121</v>
      </c>
      <c r="K7630" t="s">
        <v>25518</v>
      </c>
      <c r="L7630" t="s">
        <v>25519</v>
      </c>
      <c r="M7630" t="s">
        <v>4632</v>
      </c>
      <c r="N7630">
        <v>1013.4842519685039</v>
      </c>
      <c r="O7630">
        <v>0</v>
      </c>
      <c r="P7630">
        <v>32</v>
      </c>
      <c r="Q7630">
        <v>82.600000000000009</v>
      </c>
      <c r="R7630">
        <v>97</v>
      </c>
      <c r="S7630">
        <v>87.100000000000009</v>
      </c>
      <c r="T7630">
        <v>1</v>
      </c>
      <c r="U7630">
        <v>12</v>
      </c>
      <c r="V7630">
        <v>7400</v>
      </c>
      <c r="W7630" t="s">
        <v>70</v>
      </c>
      <c r="AB7630" t="s">
        <v>98</v>
      </c>
      <c r="AC7630" t="s">
        <v>75</v>
      </c>
      <c r="AD7630" t="s">
        <v>75</v>
      </c>
      <c r="AE7630" t="s">
        <v>63</v>
      </c>
      <c r="AG7630">
        <v>1956</v>
      </c>
      <c r="AH7630">
        <v>5.92</v>
      </c>
      <c r="AI7630">
        <v>38.99165</v>
      </c>
      <c r="AJ7630">
        <v>-95.686400000000006</v>
      </c>
      <c r="AL7630">
        <v>11</v>
      </c>
      <c r="AM7630" t="s">
        <v>100</v>
      </c>
      <c r="AN7630" t="s">
        <v>25520</v>
      </c>
      <c r="AO7630" t="s">
        <v>79</v>
      </c>
      <c r="AP7630" t="s">
        <v>80</v>
      </c>
      <c r="AQ7630" t="s">
        <v>4206</v>
      </c>
      <c r="AR7630" t="s">
        <v>1845</v>
      </c>
      <c r="AS7630" t="s">
        <v>83</v>
      </c>
      <c r="AT7630" s="5">
        <v>33970</v>
      </c>
      <c r="AU7630" t="s">
        <v>63</v>
      </c>
      <c r="AV7630" t="s">
        <v>274</v>
      </c>
      <c r="AW7630" t="s">
        <v>444</v>
      </c>
    </row>
    <row r="7631" spans="1:49" x14ac:dyDescent="0.25">
      <c r="A7631">
        <v>3563</v>
      </c>
      <c r="B7631" t="s">
        <v>22674</v>
      </c>
      <c r="C7631">
        <v>1</v>
      </c>
      <c r="D7631" t="s">
        <v>86</v>
      </c>
      <c r="E7631" t="s">
        <v>3042</v>
      </c>
      <c r="F7631" t="s">
        <v>65</v>
      </c>
      <c r="G7631">
        <v>6.75</v>
      </c>
      <c r="H7631" t="s">
        <v>979</v>
      </c>
      <c r="I7631" t="s">
        <v>63</v>
      </c>
      <c r="J7631" t="s">
        <v>121</v>
      </c>
      <c r="K7631" t="s">
        <v>22675</v>
      </c>
      <c r="L7631" t="s">
        <v>22676</v>
      </c>
      <c r="M7631" t="s">
        <v>22677</v>
      </c>
      <c r="N7631">
        <v>236.61417322834646</v>
      </c>
      <c r="O7631">
        <v>19</v>
      </c>
      <c r="P7631">
        <v>38.600065616797899</v>
      </c>
      <c r="Q7631">
        <v>94.7</v>
      </c>
      <c r="R7631">
        <v>80</v>
      </c>
      <c r="S7631">
        <v>84.5</v>
      </c>
      <c r="T7631">
        <v>1</v>
      </c>
      <c r="U7631">
        <v>3</v>
      </c>
      <c r="V7631">
        <v>23770</v>
      </c>
      <c r="AB7631" t="s">
        <v>98</v>
      </c>
      <c r="AC7631" t="s">
        <v>75</v>
      </c>
      <c r="AD7631" t="s">
        <v>75</v>
      </c>
      <c r="AE7631" t="s">
        <v>63</v>
      </c>
      <c r="AG7631">
        <v>1960</v>
      </c>
      <c r="AH7631">
        <v>1.06</v>
      </c>
      <c r="AI7631">
        <v>38.994709999999998</v>
      </c>
      <c r="AJ7631">
        <v>-95.692549999999997</v>
      </c>
      <c r="AK7631" t="s">
        <v>262</v>
      </c>
      <c r="AL7631">
        <v>4</v>
      </c>
      <c r="AM7631" t="s">
        <v>63</v>
      </c>
      <c r="AN7631" t="s">
        <v>22678</v>
      </c>
      <c r="AO7631" t="s">
        <v>79</v>
      </c>
      <c r="AP7631" t="s">
        <v>170</v>
      </c>
      <c r="AQ7631" t="s">
        <v>240</v>
      </c>
      <c r="AR7631" t="s">
        <v>231</v>
      </c>
      <c r="AS7631" t="s">
        <v>83</v>
      </c>
      <c r="AT7631" s="5">
        <v>36069</v>
      </c>
      <c r="AU7631" t="s">
        <v>63</v>
      </c>
      <c r="AV7631" t="s">
        <v>187</v>
      </c>
      <c r="AW7631" t="s">
        <v>188</v>
      </c>
    </row>
    <row r="7632" spans="1:49" x14ac:dyDescent="0.25">
      <c r="A7632">
        <v>195</v>
      </c>
      <c r="B7632" t="s">
        <v>16358</v>
      </c>
      <c r="C7632">
        <v>1</v>
      </c>
      <c r="D7632" t="s">
        <v>86</v>
      </c>
      <c r="E7632" t="s">
        <v>1489</v>
      </c>
      <c r="F7632" t="s">
        <v>108</v>
      </c>
      <c r="G7632">
        <v>161.31</v>
      </c>
      <c r="H7632" t="s">
        <v>1879</v>
      </c>
      <c r="I7632" t="s">
        <v>63</v>
      </c>
      <c r="J7632" t="s">
        <v>121</v>
      </c>
      <c r="K7632" t="s">
        <v>16359</v>
      </c>
      <c r="L7632" t="s">
        <v>15635</v>
      </c>
      <c r="M7632" t="s">
        <v>16360</v>
      </c>
      <c r="N7632">
        <v>1753.6089238845145</v>
      </c>
      <c r="O7632">
        <v>0</v>
      </c>
      <c r="P7632">
        <v>39.993438320209975</v>
      </c>
      <c r="Q7632">
        <v>97.9</v>
      </c>
      <c r="R7632">
        <v>97</v>
      </c>
      <c r="S7632">
        <v>99.8</v>
      </c>
      <c r="T7632">
        <v>1</v>
      </c>
      <c r="U7632">
        <v>8</v>
      </c>
      <c r="V7632">
        <v>22050</v>
      </c>
      <c r="AB7632" t="s">
        <v>129</v>
      </c>
      <c r="AC7632" t="s">
        <v>129</v>
      </c>
      <c r="AD7632" t="s">
        <v>129</v>
      </c>
      <c r="AE7632" t="s">
        <v>63</v>
      </c>
      <c r="AG7632">
        <v>1955</v>
      </c>
      <c r="AH7632">
        <v>17.32</v>
      </c>
      <c r="AI7632">
        <v>39.071174999999997</v>
      </c>
      <c r="AJ7632">
        <v>-95.731099</v>
      </c>
      <c r="AL7632">
        <v>12</v>
      </c>
      <c r="AM7632" t="s">
        <v>63</v>
      </c>
      <c r="AN7632" t="s">
        <v>16361</v>
      </c>
      <c r="AO7632" t="s">
        <v>79</v>
      </c>
      <c r="AP7632" t="s">
        <v>786</v>
      </c>
      <c r="AQ7632" t="s">
        <v>951</v>
      </c>
      <c r="AR7632" t="s">
        <v>1915</v>
      </c>
      <c r="AS7632" t="s">
        <v>83</v>
      </c>
      <c r="AT7632" s="5">
        <v>41617</v>
      </c>
      <c r="AU7632" t="s">
        <v>76</v>
      </c>
      <c r="AV7632" t="s">
        <v>187</v>
      </c>
      <c r="AW7632" t="s">
        <v>372</v>
      </c>
    </row>
    <row r="7633" spans="1:49" x14ac:dyDescent="0.25">
      <c r="A7633">
        <v>195</v>
      </c>
      <c r="B7633" t="s">
        <v>16358</v>
      </c>
      <c r="C7633">
        <v>2</v>
      </c>
      <c r="D7633" t="s">
        <v>63</v>
      </c>
      <c r="E7633" t="s">
        <v>1489</v>
      </c>
      <c r="F7633" t="s">
        <v>108</v>
      </c>
      <c r="G7633">
        <v>161.31</v>
      </c>
      <c r="I7633" t="s">
        <v>63</v>
      </c>
      <c r="J7633" t="s">
        <v>121</v>
      </c>
      <c r="K7633" t="s">
        <v>16359</v>
      </c>
      <c r="L7633" t="s">
        <v>15635</v>
      </c>
      <c r="M7633" t="s">
        <v>16360</v>
      </c>
      <c r="N7633">
        <v>1753.6089238845145</v>
      </c>
      <c r="O7633">
        <v>0</v>
      </c>
      <c r="P7633">
        <v>39.993438320209975</v>
      </c>
      <c r="Q7633">
        <v>97.9</v>
      </c>
      <c r="R7633">
        <v>97</v>
      </c>
      <c r="S7633">
        <v>99.8</v>
      </c>
      <c r="T7633">
        <v>1</v>
      </c>
      <c r="U7633">
        <v>8</v>
      </c>
      <c r="V7633">
        <v>22050</v>
      </c>
      <c r="AB7633" t="s">
        <v>129</v>
      </c>
      <c r="AC7633" t="s">
        <v>129</v>
      </c>
      <c r="AD7633" t="s">
        <v>129</v>
      </c>
      <c r="AE7633" t="s">
        <v>63</v>
      </c>
      <c r="AG7633">
        <v>1955</v>
      </c>
      <c r="AH7633">
        <v>17.32</v>
      </c>
      <c r="AI7633">
        <v>39.071174999999997</v>
      </c>
      <c r="AJ7633">
        <v>-95.731099</v>
      </c>
      <c r="AL7633">
        <v>12</v>
      </c>
      <c r="AM7633" t="s">
        <v>63</v>
      </c>
      <c r="AN7633" t="s">
        <v>16361</v>
      </c>
      <c r="AO7633" t="s">
        <v>79</v>
      </c>
      <c r="AP7633" t="s">
        <v>786</v>
      </c>
      <c r="AQ7633" t="s">
        <v>951</v>
      </c>
      <c r="AR7633" t="s">
        <v>1915</v>
      </c>
      <c r="AS7633" t="s">
        <v>83</v>
      </c>
      <c r="AT7633" s="5">
        <v>41617</v>
      </c>
      <c r="AU7633" t="s">
        <v>76</v>
      </c>
      <c r="AV7633" t="s">
        <v>187</v>
      </c>
      <c r="AW7633" t="s">
        <v>372</v>
      </c>
    </row>
    <row r="7634" spans="1:49" x14ac:dyDescent="0.25">
      <c r="A7634">
        <v>4120</v>
      </c>
      <c r="B7634" t="s">
        <v>27815</v>
      </c>
      <c r="C7634">
        <v>1</v>
      </c>
      <c r="D7634" t="s">
        <v>86</v>
      </c>
      <c r="E7634" t="s">
        <v>319</v>
      </c>
      <c r="F7634" t="s">
        <v>108</v>
      </c>
      <c r="G7634">
        <v>365.27</v>
      </c>
      <c r="H7634" t="s">
        <v>208</v>
      </c>
      <c r="I7634" t="s">
        <v>63</v>
      </c>
      <c r="J7634" t="s">
        <v>121</v>
      </c>
      <c r="K7634" t="s">
        <v>20049</v>
      </c>
      <c r="L7634" t="s">
        <v>429</v>
      </c>
      <c r="M7634" t="s">
        <v>27816</v>
      </c>
      <c r="N7634">
        <v>216.01049868766404</v>
      </c>
      <c r="P7634">
        <v>22</v>
      </c>
      <c r="Q7634">
        <v>84.100000000000009</v>
      </c>
      <c r="R7634">
        <v>75</v>
      </c>
      <c r="S7634">
        <v>87.3</v>
      </c>
      <c r="T7634">
        <v>0</v>
      </c>
      <c r="U7634">
        <v>2</v>
      </c>
      <c r="V7634">
        <v>2870</v>
      </c>
      <c r="W7634" t="s">
        <v>70</v>
      </c>
      <c r="AB7634" t="s">
        <v>98</v>
      </c>
      <c r="AC7634" t="s">
        <v>75</v>
      </c>
      <c r="AD7634" t="s">
        <v>75</v>
      </c>
      <c r="AE7634" t="s">
        <v>63</v>
      </c>
      <c r="AG7634">
        <v>1963</v>
      </c>
      <c r="AH7634">
        <v>18.830000000000002</v>
      </c>
      <c r="AI7634">
        <v>39.090679999999999</v>
      </c>
      <c r="AJ7634">
        <v>-95.719750000000005</v>
      </c>
      <c r="AL7634">
        <v>4</v>
      </c>
      <c r="AM7634" t="s">
        <v>63</v>
      </c>
      <c r="AN7634" t="s">
        <v>27817</v>
      </c>
      <c r="AO7634" t="s">
        <v>100</v>
      </c>
      <c r="AP7634" t="s">
        <v>170</v>
      </c>
      <c r="AQ7634" t="s">
        <v>826</v>
      </c>
      <c r="AR7634" t="s">
        <v>443</v>
      </c>
      <c r="AS7634" t="s">
        <v>83</v>
      </c>
      <c r="AT7634" s="5">
        <v>37622</v>
      </c>
      <c r="AU7634" t="s">
        <v>63</v>
      </c>
      <c r="AV7634" t="s">
        <v>187</v>
      </c>
      <c r="AW7634" t="s">
        <v>188</v>
      </c>
    </row>
    <row r="7635" spans="1:49" x14ac:dyDescent="0.25">
      <c r="A7635">
        <v>3295</v>
      </c>
      <c r="B7635" t="s">
        <v>20048</v>
      </c>
      <c r="C7635">
        <v>1</v>
      </c>
      <c r="D7635" t="s">
        <v>86</v>
      </c>
      <c r="E7635" t="s">
        <v>319</v>
      </c>
      <c r="F7635" t="s">
        <v>108</v>
      </c>
      <c r="G7635">
        <v>365.28000000000003</v>
      </c>
      <c r="H7635" t="s">
        <v>208</v>
      </c>
      <c r="I7635" t="s">
        <v>63</v>
      </c>
      <c r="J7635" t="s">
        <v>121</v>
      </c>
      <c r="K7635" t="s">
        <v>20049</v>
      </c>
      <c r="L7635" t="s">
        <v>20050</v>
      </c>
      <c r="M7635" t="s">
        <v>20051</v>
      </c>
      <c r="N7635">
        <v>216.01049868766404</v>
      </c>
      <c r="P7635">
        <v>22</v>
      </c>
      <c r="Q7635">
        <v>83.7</v>
      </c>
      <c r="R7635">
        <v>80</v>
      </c>
      <c r="S7635">
        <v>92.9</v>
      </c>
      <c r="T7635">
        <v>0</v>
      </c>
      <c r="U7635">
        <v>2</v>
      </c>
      <c r="V7635">
        <v>2870</v>
      </c>
      <c r="W7635" t="s">
        <v>70</v>
      </c>
      <c r="AB7635" t="s">
        <v>98</v>
      </c>
      <c r="AC7635" t="s">
        <v>75</v>
      </c>
      <c r="AD7635" t="s">
        <v>75</v>
      </c>
      <c r="AE7635" t="s">
        <v>63</v>
      </c>
      <c r="AG7635">
        <v>1963</v>
      </c>
      <c r="AH7635">
        <v>18.82</v>
      </c>
      <c r="AI7635">
        <v>39.090670000000003</v>
      </c>
      <c r="AJ7635">
        <v>-95.719520000000003</v>
      </c>
      <c r="AL7635">
        <v>4</v>
      </c>
      <c r="AM7635" t="s">
        <v>63</v>
      </c>
      <c r="AN7635" t="s">
        <v>20052</v>
      </c>
      <c r="AO7635" t="s">
        <v>100</v>
      </c>
      <c r="AP7635" t="s">
        <v>170</v>
      </c>
      <c r="AQ7635" t="s">
        <v>826</v>
      </c>
      <c r="AR7635" t="s">
        <v>326</v>
      </c>
      <c r="AS7635" t="s">
        <v>83</v>
      </c>
      <c r="AT7635" s="5">
        <v>37622</v>
      </c>
      <c r="AU7635" t="s">
        <v>63</v>
      </c>
      <c r="AV7635" t="s">
        <v>187</v>
      </c>
      <c r="AW7635" t="s">
        <v>188</v>
      </c>
    </row>
    <row r="7636" spans="1:49" x14ac:dyDescent="0.25">
      <c r="A7636">
        <v>2950</v>
      </c>
      <c r="B7636" t="s">
        <v>6770</v>
      </c>
      <c r="C7636">
        <v>1</v>
      </c>
      <c r="D7636" t="s">
        <v>86</v>
      </c>
      <c r="E7636" t="s">
        <v>1489</v>
      </c>
      <c r="F7636" t="s">
        <v>108</v>
      </c>
      <c r="G7636">
        <v>145.31</v>
      </c>
      <c r="H7636" t="s">
        <v>90</v>
      </c>
      <c r="I7636" t="s">
        <v>63</v>
      </c>
      <c r="J7636" t="s">
        <v>121</v>
      </c>
      <c r="K7636" t="s">
        <v>6771</v>
      </c>
      <c r="L7636" t="s">
        <v>491</v>
      </c>
      <c r="M7636" t="s">
        <v>4506</v>
      </c>
      <c r="N7636">
        <v>132.51312335958005</v>
      </c>
      <c r="P7636">
        <v>40</v>
      </c>
      <c r="Q7636">
        <v>95.7</v>
      </c>
      <c r="R7636">
        <v>85</v>
      </c>
      <c r="S7636">
        <v>85.5</v>
      </c>
      <c r="T7636">
        <v>1</v>
      </c>
      <c r="U7636">
        <v>12</v>
      </c>
      <c r="V7636">
        <v>5300</v>
      </c>
      <c r="AB7636" t="s">
        <v>75</v>
      </c>
      <c r="AC7636" t="s">
        <v>75</v>
      </c>
      <c r="AD7636" t="s">
        <v>98</v>
      </c>
      <c r="AE7636" t="s">
        <v>63</v>
      </c>
      <c r="AG7636">
        <v>1973</v>
      </c>
      <c r="AH7636">
        <v>1.01</v>
      </c>
      <c r="AI7636">
        <v>38.884503000000002</v>
      </c>
      <c r="AJ7636">
        <v>-95.683102000000005</v>
      </c>
      <c r="AL7636">
        <v>3</v>
      </c>
      <c r="AM7636" t="s">
        <v>63</v>
      </c>
      <c r="AN7636" t="s">
        <v>6772</v>
      </c>
      <c r="AO7636" t="s">
        <v>79</v>
      </c>
      <c r="AP7636" t="s">
        <v>170</v>
      </c>
      <c r="AQ7636" t="s">
        <v>255</v>
      </c>
      <c r="AR7636" t="s">
        <v>910</v>
      </c>
      <c r="AS7636" t="s">
        <v>83</v>
      </c>
      <c r="AT7636" s="5">
        <v>35612</v>
      </c>
      <c r="AU7636" t="s">
        <v>63</v>
      </c>
      <c r="AV7636" t="s">
        <v>187</v>
      </c>
      <c r="AW7636" t="s">
        <v>188</v>
      </c>
    </row>
    <row r="7637" spans="1:49" x14ac:dyDescent="0.25">
      <c r="A7637">
        <v>106</v>
      </c>
      <c r="B7637" t="s">
        <v>17167</v>
      </c>
      <c r="C7637">
        <v>1</v>
      </c>
      <c r="D7637" t="s">
        <v>86</v>
      </c>
      <c r="E7637" t="s">
        <v>1489</v>
      </c>
      <c r="F7637" t="s">
        <v>108</v>
      </c>
      <c r="G7637">
        <v>145.30000000000001</v>
      </c>
      <c r="H7637" t="s">
        <v>90</v>
      </c>
      <c r="I7637" t="s">
        <v>63</v>
      </c>
      <c r="J7637" t="s">
        <v>121</v>
      </c>
      <c r="K7637" t="s">
        <v>17168</v>
      </c>
      <c r="L7637" t="s">
        <v>491</v>
      </c>
      <c r="M7637" t="s">
        <v>6912</v>
      </c>
      <c r="N7637">
        <v>132.51312335958005</v>
      </c>
      <c r="O7637">
        <v>3</v>
      </c>
      <c r="P7637">
        <v>40</v>
      </c>
      <c r="Q7637">
        <v>98.5</v>
      </c>
      <c r="R7637">
        <v>90</v>
      </c>
      <c r="S7637">
        <v>87.3</v>
      </c>
      <c r="T7637">
        <v>1</v>
      </c>
      <c r="U7637">
        <v>12</v>
      </c>
      <c r="V7637">
        <v>5300</v>
      </c>
      <c r="AB7637" t="s">
        <v>98</v>
      </c>
      <c r="AC7637" t="s">
        <v>98</v>
      </c>
      <c r="AD7637" t="s">
        <v>129</v>
      </c>
      <c r="AE7637" t="s">
        <v>63</v>
      </c>
      <c r="AG7637">
        <v>1973</v>
      </c>
      <c r="AH7637">
        <v>1.002</v>
      </c>
      <c r="AI7637">
        <v>38.884518</v>
      </c>
      <c r="AJ7637">
        <v>-95.682805000000002</v>
      </c>
      <c r="AK7637" t="s">
        <v>77</v>
      </c>
      <c r="AL7637">
        <v>3</v>
      </c>
      <c r="AM7637" t="s">
        <v>63</v>
      </c>
      <c r="AN7637" t="s">
        <v>17169</v>
      </c>
      <c r="AO7637" t="s">
        <v>79</v>
      </c>
      <c r="AP7637" t="s">
        <v>170</v>
      </c>
      <c r="AQ7637" t="s">
        <v>186</v>
      </c>
      <c r="AR7637" t="s">
        <v>313</v>
      </c>
      <c r="AS7637" t="s">
        <v>83</v>
      </c>
      <c r="AT7637" s="5">
        <v>35855</v>
      </c>
      <c r="AU7637" t="s">
        <v>63</v>
      </c>
      <c r="AV7637" t="s">
        <v>187</v>
      </c>
      <c r="AW7637" t="s">
        <v>188</v>
      </c>
    </row>
    <row r="7638" spans="1:49" x14ac:dyDescent="0.25">
      <c r="A7638">
        <v>650</v>
      </c>
      <c r="B7638" t="s">
        <v>9876</v>
      </c>
      <c r="C7638">
        <v>1</v>
      </c>
      <c r="D7638" t="s">
        <v>86</v>
      </c>
      <c r="E7638" t="s">
        <v>1489</v>
      </c>
      <c r="F7638" t="s">
        <v>108</v>
      </c>
      <c r="G7638">
        <v>145.49</v>
      </c>
      <c r="H7638" t="s">
        <v>208</v>
      </c>
      <c r="I7638" t="s">
        <v>63</v>
      </c>
      <c r="J7638" t="s">
        <v>121</v>
      </c>
      <c r="K7638" t="s">
        <v>9877</v>
      </c>
      <c r="L7638" t="s">
        <v>9337</v>
      </c>
      <c r="M7638" t="s">
        <v>4506</v>
      </c>
      <c r="N7638">
        <v>363.91076115485566</v>
      </c>
      <c r="O7638">
        <v>22</v>
      </c>
      <c r="P7638">
        <v>40</v>
      </c>
      <c r="Q7638">
        <v>98.5</v>
      </c>
      <c r="R7638">
        <v>87</v>
      </c>
      <c r="S7638">
        <v>90.5</v>
      </c>
      <c r="T7638">
        <v>1</v>
      </c>
      <c r="U7638">
        <v>12</v>
      </c>
      <c r="V7638">
        <v>5300</v>
      </c>
      <c r="AB7638" t="s">
        <v>98</v>
      </c>
      <c r="AC7638" t="s">
        <v>98</v>
      </c>
      <c r="AD7638" t="s">
        <v>75</v>
      </c>
      <c r="AE7638" t="s">
        <v>63</v>
      </c>
      <c r="AG7638">
        <v>1972</v>
      </c>
      <c r="AH7638">
        <v>1.19</v>
      </c>
      <c r="AI7638">
        <v>38.887042999999998</v>
      </c>
      <c r="AJ7638">
        <v>-95.683361000000005</v>
      </c>
      <c r="AK7638" t="s">
        <v>77</v>
      </c>
      <c r="AL7638">
        <v>4</v>
      </c>
      <c r="AM7638" t="s">
        <v>63</v>
      </c>
      <c r="AN7638" t="s">
        <v>9878</v>
      </c>
      <c r="AO7638" t="s">
        <v>79</v>
      </c>
      <c r="AP7638" t="s">
        <v>170</v>
      </c>
      <c r="AQ7638" t="s">
        <v>317</v>
      </c>
      <c r="AR7638" t="s">
        <v>286</v>
      </c>
      <c r="AS7638" t="s">
        <v>83</v>
      </c>
      <c r="AT7638" s="5">
        <v>39083</v>
      </c>
      <c r="AU7638" t="s">
        <v>76</v>
      </c>
      <c r="AV7638" t="s">
        <v>187</v>
      </c>
      <c r="AW7638" t="s">
        <v>188</v>
      </c>
    </row>
    <row r="7639" spans="1:49" x14ac:dyDescent="0.25">
      <c r="A7639">
        <v>747</v>
      </c>
      <c r="B7639" t="s">
        <v>12507</v>
      </c>
      <c r="C7639">
        <v>1</v>
      </c>
      <c r="D7639" t="s">
        <v>86</v>
      </c>
      <c r="E7639" t="s">
        <v>1489</v>
      </c>
      <c r="F7639" t="s">
        <v>108</v>
      </c>
      <c r="G7639">
        <v>145.47999999999999</v>
      </c>
      <c r="H7639" t="s">
        <v>208</v>
      </c>
      <c r="I7639" t="s">
        <v>63</v>
      </c>
      <c r="J7639" t="s">
        <v>121</v>
      </c>
      <c r="K7639" t="s">
        <v>12508</v>
      </c>
      <c r="L7639" t="s">
        <v>9337</v>
      </c>
      <c r="M7639" t="s">
        <v>6912</v>
      </c>
      <c r="N7639">
        <v>363.91076115485566</v>
      </c>
      <c r="O7639">
        <v>22</v>
      </c>
      <c r="P7639">
        <v>40</v>
      </c>
      <c r="Q7639">
        <v>98.5</v>
      </c>
      <c r="R7639">
        <v>90</v>
      </c>
      <c r="S7639">
        <v>98.100000000000009</v>
      </c>
      <c r="T7639">
        <v>1</v>
      </c>
      <c r="U7639">
        <v>12</v>
      </c>
      <c r="V7639">
        <v>5300</v>
      </c>
      <c r="AB7639" t="s">
        <v>98</v>
      </c>
      <c r="AC7639" t="s">
        <v>98</v>
      </c>
      <c r="AD7639" t="s">
        <v>75</v>
      </c>
      <c r="AE7639" t="s">
        <v>63</v>
      </c>
      <c r="AG7639">
        <v>1973</v>
      </c>
      <c r="AH7639">
        <v>1.177</v>
      </c>
      <c r="AI7639">
        <v>38.887059000000001</v>
      </c>
      <c r="AJ7639">
        <v>-95.683036000000001</v>
      </c>
      <c r="AK7639" t="s">
        <v>77</v>
      </c>
      <c r="AL7639">
        <v>4</v>
      </c>
      <c r="AM7639" t="s">
        <v>63</v>
      </c>
      <c r="AN7639" t="s">
        <v>12509</v>
      </c>
      <c r="AO7639" t="s">
        <v>79</v>
      </c>
      <c r="AP7639" t="s">
        <v>170</v>
      </c>
      <c r="AQ7639" t="s">
        <v>653</v>
      </c>
      <c r="AR7639" t="s">
        <v>286</v>
      </c>
      <c r="AS7639" t="s">
        <v>83</v>
      </c>
      <c r="AT7639" s="5">
        <v>35947</v>
      </c>
      <c r="AU7639" t="s">
        <v>76</v>
      </c>
      <c r="AV7639" t="s">
        <v>187</v>
      </c>
      <c r="AW7639" t="s">
        <v>188</v>
      </c>
    </row>
    <row r="7640" spans="1:49" x14ac:dyDescent="0.25">
      <c r="A7640">
        <v>4127</v>
      </c>
      <c r="B7640" t="s">
        <v>27292</v>
      </c>
      <c r="C7640">
        <v>1</v>
      </c>
      <c r="D7640" t="s">
        <v>86</v>
      </c>
      <c r="E7640" t="s">
        <v>1489</v>
      </c>
      <c r="F7640" t="s">
        <v>108</v>
      </c>
      <c r="G7640">
        <v>146.31</v>
      </c>
      <c r="H7640" t="s">
        <v>90</v>
      </c>
      <c r="I7640" t="s">
        <v>63</v>
      </c>
      <c r="J7640" t="s">
        <v>121</v>
      </c>
      <c r="K7640" t="s">
        <v>27293</v>
      </c>
      <c r="L7640" t="s">
        <v>6911</v>
      </c>
      <c r="M7640" t="s">
        <v>4506</v>
      </c>
      <c r="N7640">
        <v>142.48687664041995</v>
      </c>
      <c r="O7640">
        <v>3</v>
      </c>
      <c r="P7640">
        <v>40</v>
      </c>
      <c r="Q7640">
        <v>96.5</v>
      </c>
      <c r="R7640">
        <v>85</v>
      </c>
      <c r="S7640">
        <v>73.3</v>
      </c>
      <c r="T7640">
        <v>1</v>
      </c>
      <c r="U7640">
        <v>12</v>
      </c>
      <c r="V7640">
        <v>5300</v>
      </c>
      <c r="AB7640" t="s">
        <v>75</v>
      </c>
      <c r="AC7640" t="s">
        <v>75</v>
      </c>
      <c r="AD7640" t="s">
        <v>98</v>
      </c>
      <c r="AE7640" t="s">
        <v>63</v>
      </c>
      <c r="AG7640">
        <v>1973</v>
      </c>
      <c r="AH7640">
        <v>2.0100000000000002</v>
      </c>
      <c r="AI7640">
        <v>38.898950999999997</v>
      </c>
      <c r="AJ7640">
        <v>-95.684402000000006</v>
      </c>
      <c r="AK7640" t="s">
        <v>77</v>
      </c>
      <c r="AL7640">
        <v>3</v>
      </c>
      <c r="AM7640" t="s">
        <v>63</v>
      </c>
      <c r="AN7640" t="s">
        <v>27294</v>
      </c>
      <c r="AO7640" t="s">
        <v>79</v>
      </c>
      <c r="AP7640" t="s">
        <v>170</v>
      </c>
      <c r="AQ7640" t="s">
        <v>230</v>
      </c>
      <c r="AR7640" t="s">
        <v>1097</v>
      </c>
      <c r="AS7640" t="s">
        <v>83</v>
      </c>
      <c r="AT7640" s="5">
        <v>35855</v>
      </c>
      <c r="AU7640" t="s">
        <v>63</v>
      </c>
      <c r="AV7640" t="s">
        <v>187</v>
      </c>
      <c r="AW7640" t="s">
        <v>188</v>
      </c>
    </row>
    <row r="7641" spans="1:49" x14ac:dyDescent="0.25">
      <c r="A7641">
        <v>66</v>
      </c>
      <c r="B7641" t="s">
        <v>6909</v>
      </c>
      <c r="C7641">
        <v>1</v>
      </c>
      <c r="D7641" t="s">
        <v>86</v>
      </c>
      <c r="E7641" t="s">
        <v>1489</v>
      </c>
      <c r="F7641" t="s">
        <v>108</v>
      </c>
      <c r="G7641">
        <v>146.30000000000001</v>
      </c>
      <c r="H7641" t="s">
        <v>90</v>
      </c>
      <c r="I7641" t="s">
        <v>63</v>
      </c>
      <c r="J7641" t="s">
        <v>121</v>
      </c>
      <c r="K7641" t="s">
        <v>6910</v>
      </c>
      <c r="L7641" t="s">
        <v>6911</v>
      </c>
      <c r="M7641" t="s">
        <v>6912</v>
      </c>
      <c r="N7641">
        <v>142.48687664041995</v>
      </c>
      <c r="O7641">
        <v>5</v>
      </c>
      <c r="P7641">
        <v>40</v>
      </c>
      <c r="Q7641">
        <v>96.5</v>
      </c>
      <c r="R7641">
        <v>92</v>
      </c>
      <c r="S7641">
        <v>100</v>
      </c>
      <c r="T7641">
        <v>1</v>
      </c>
      <c r="U7641">
        <v>12</v>
      </c>
      <c r="V7641">
        <v>5300</v>
      </c>
      <c r="AB7641" t="s">
        <v>98</v>
      </c>
      <c r="AC7641" t="s">
        <v>98</v>
      </c>
      <c r="AD7641" t="s">
        <v>98</v>
      </c>
      <c r="AE7641" t="s">
        <v>63</v>
      </c>
      <c r="AG7641">
        <v>1973</v>
      </c>
      <c r="AH7641">
        <v>2.0030000000000001</v>
      </c>
      <c r="AI7641">
        <v>38.898944999999998</v>
      </c>
      <c r="AJ7641">
        <v>-95.684112999999996</v>
      </c>
      <c r="AK7641" t="s">
        <v>77</v>
      </c>
      <c r="AL7641">
        <v>3</v>
      </c>
      <c r="AM7641" t="s">
        <v>63</v>
      </c>
      <c r="AN7641" t="s">
        <v>6913</v>
      </c>
      <c r="AO7641" t="s">
        <v>79</v>
      </c>
      <c r="AP7641" t="s">
        <v>170</v>
      </c>
      <c r="AQ7641" t="s">
        <v>230</v>
      </c>
      <c r="AR7641" t="s">
        <v>1097</v>
      </c>
      <c r="AS7641" t="s">
        <v>83</v>
      </c>
      <c r="AT7641" s="5">
        <v>35855</v>
      </c>
      <c r="AU7641" t="s">
        <v>63</v>
      </c>
      <c r="AV7641" t="s">
        <v>187</v>
      </c>
      <c r="AW7641" t="s">
        <v>188</v>
      </c>
    </row>
    <row r="7642" spans="1:49" x14ac:dyDescent="0.25">
      <c r="A7642">
        <v>5328</v>
      </c>
      <c r="B7642" t="s">
        <v>1723</v>
      </c>
      <c r="C7642">
        <v>1</v>
      </c>
      <c r="D7642" t="s">
        <v>86</v>
      </c>
      <c r="E7642" t="s">
        <v>184</v>
      </c>
      <c r="F7642" t="s">
        <v>177</v>
      </c>
      <c r="G7642">
        <v>318.68</v>
      </c>
      <c r="H7642" t="s">
        <v>724</v>
      </c>
      <c r="I7642" t="s">
        <v>63</v>
      </c>
      <c r="J7642" t="s">
        <v>121</v>
      </c>
      <c r="K7642" t="s">
        <v>1724</v>
      </c>
      <c r="L7642" t="s">
        <v>1725</v>
      </c>
      <c r="M7642" t="s">
        <v>1726</v>
      </c>
      <c r="N7642">
        <v>42.388451443569551</v>
      </c>
      <c r="O7642">
        <v>45</v>
      </c>
      <c r="P7642">
        <v>32</v>
      </c>
      <c r="Q7642">
        <v>63.1</v>
      </c>
      <c r="R7642">
        <v>75</v>
      </c>
      <c r="S7642">
        <v>44.4</v>
      </c>
      <c r="T7642">
        <v>20</v>
      </c>
      <c r="U7642">
        <v>6</v>
      </c>
      <c r="V7642">
        <v>1250</v>
      </c>
      <c r="W7642" t="s">
        <v>673</v>
      </c>
      <c r="X7642" t="s">
        <v>1727</v>
      </c>
      <c r="Y7642" t="s">
        <v>96</v>
      </c>
      <c r="Z7642" t="s">
        <v>73</v>
      </c>
      <c r="AA7642" t="s">
        <v>128</v>
      </c>
      <c r="AB7642" t="s">
        <v>63</v>
      </c>
      <c r="AC7642" t="s">
        <v>63</v>
      </c>
      <c r="AD7642" t="s">
        <v>63</v>
      </c>
      <c r="AE7642" t="s">
        <v>184</v>
      </c>
      <c r="AG7642">
        <v>1959</v>
      </c>
      <c r="AH7642">
        <v>8.9</v>
      </c>
      <c r="AI7642">
        <v>39.021650000000001</v>
      </c>
      <c r="AJ7642">
        <v>-95.839169999999996</v>
      </c>
      <c r="AK7642" t="s">
        <v>262</v>
      </c>
      <c r="AL7642">
        <v>1</v>
      </c>
      <c r="AM7642" t="s">
        <v>63</v>
      </c>
      <c r="AN7642" t="s">
        <v>1728</v>
      </c>
      <c r="AO7642" t="s">
        <v>79</v>
      </c>
      <c r="AP7642" t="s">
        <v>147</v>
      </c>
      <c r="AQ7642" t="s">
        <v>379</v>
      </c>
      <c r="AR7642" t="s">
        <v>336</v>
      </c>
      <c r="AS7642" t="s">
        <v>83</v>
      </c>
      <c r="AT7642" s="5">
        <v>26969</v>
      </c>
      <c r="AU7642" t="s">
        <v>76</v>
      </c>
      <c r="AV7642" t="s">
        <v>149</v>
      </c>
      <c r="AW7642" t="s">
        <v>150</v>
      </c>
    </row>
    <row r="7643" spans="1:49" x14ac:dyDescent="0.25">
      <c r="A7643">
        <v>0</v>
      </c>
      <c r="B7643" t="s">
        <v>20773</v>
      </c>
      <c r="C7643">
        <v>1</v>
      </c>
      <c r="D7643" t="s">
        <v>86</v>
      </c>
      <c r="E7643" t="s">
        <v>3339</v>
      </c>
      <c r="F7643" t="s">
        <v>65</v>
      </c>
      <c r="G7643">
        <v>167.12</v>
      </c>
      <c r="H7643" t="s">
        <v>247</v>
      </c>
      <c r="I7643" t="s">
        <v>63</v>
      </c>
      <c r="J7643" t="s">
        <v>121</v>
      </c>
      <c r="K7643" t="s">
        <v>20774</v>
      </c>
      <c r="L7643" t="s">
        <v>3499</v>
      </c>
      <c r="M7643" t="s">
        <v>20775</v>
      </c>
      <c r="N7643">
        <v>293.99606299212599</v>
      </c>
      <c r="O7643">
        <v>33</v>
      </c>
      <c r="P7643">
        <v>26</v>
      </c>
      <c r="Q7643">
        <v>74.3</v>
      </c>
      <c r="S7643">
        <v>95.9</v>
      </c>
      <c r="T7643">
        <v>0</v>
      </c>
      <c r="U7643">
        <v>7</v>
      </c>
      <c r="V7643">
        <v>1902</v>
      </c>
      <c r="W7643" t="s">
        <v>70</v>
      </c>
      <c r="AB7643" t="s">
        <v>129</v>
      </c>
      <c r="AC7643" t="s">
        <v>129</v>
      </c>
      <c r="AD7643" t="s">
        <v>98</v>
      </c>
      <c r="AE7643" t="s">
        <v>63</v>
      </c>
      <c r="AG7643">
        <v>1956</v>
      </c>
      <c r="AH7643">
        <v>1.61</v>
      </c>
      <c r="AI7643">
        <v>38.8872</v>
      </c>
      <c r="AJ7643">
        <v>-95.816760000000002</v>
      </c>
      <c r="AK7643" t="s">
        <v>262</v>
      </c>
      <c r="AL7643">
        <v>4</v>
      </c>
      <c r="AM7643" t="s">
        <v>100</v>
      </c>
      <c r="AN7643" t="s">
        <v>20776</v>
      </c>
      <c r="AO7643" t="s">
        <v>79</v>
      </c>
      <c r="AP7643" t="s">
        <v>3438</v>
      </c>
      <c r="AQ7643" t="s">
        <v>20777</v>
      </c>
      <c r="AR7643" t="s">
        <v>20778</v>
      </c>
      <c r="AS7643" t="s">
        <v>83</v>
      </c>
      <c r="AT7643" s="5">
        <v>34700</v>
      </c>
      <c r="AU7643" t="s">
        <v>63</v>
      </c>
      <c r="AV7643" t="s">
        <v>274</v>
      </c>
      <c r="AW7643" t="s">
        <v>444</v>
      </c>
    </row>
    <row r="7644" spans="1:49" x14ac:dyDescent="0.25">
      <c r="A7644">
        <v>0</v>
      </c>
      <c r="B7644" t="s">
        <v>22373</v>
      </c>
      <c r="C7644">
        <v>1</v>
      </c>
      <c r="D7644" t="s">
        <v>86</v>
      </c>
      <c r="E7644" t="s">
        <v>3339</v>
      </c>
      <c r="F7644" t="s">
        <v>65</v>
      </c>
      <c r="G7644">
        <v>167.84</v>
      </c>
      <c r="H7644" t="s">
        <v>247</v>
      </c>
      <c r="I7644" t="s">
        <v>63</v>
      </c>
      <c r="J7644" t="s">
        <v>121</v>
      </c>
      <c r="K7644" t="s">
        <v>22374</v>
      </c>
      <c r="L7644" t="s">
        <v>9337</v>
      </c>
      <c r="M7644" t="s">
        <v>5121</v>
      </c>
      <c r="N7644">
        <v>227.98556430446195</v>
      </c>
      <c r="P7644">
        <v>32</v>
      </c>
      <c r="Q7644">
        <v>89.600000000000009</v>
      </c>
      <c r="S7644">
        <v>98.600000000000009</v>
      </c>
      <c r="T7644">
        <v>1</v>
      </c>
      <c r="U7644">
        <v>20</v>
      </c>
      <c r="V7644">
        <v>3825</v>
      </c>
      <c r="AB7644" t="s">
        <v>98</v>
      </c>
      <c r="AC7644" t="s">
        <v>129</v>
      </c>
      <c r="AD7644" t="s">
        <v>98</v>
      </c>
      <c r="AE7644" t="s">
        <v>63</v>
      </c>
      <c r="AG7644">
        <v>1956</v>
      </c>
      <c r="AH7644">
        <v>2.33</v>
      </c>
      <c r="AI7644">
        <v>38.893239999999999</v>
      </c>
      <c r="AJ7644">
        <v>-95.806349999999995</v>
      </c>
      <c r="AL7644">
        <v>3</v>
      </c>
      <c r="AM7644" t="s">
        <v>100</v>
      </c>
      <c r="AN7644" t="s">
        <v>22375</v>
      </c>
      <c r="AO7644" t="s">
        <v>79</v>
      </c>
      <c r="AP7644" t="s">
        <v>80</v>
      </c>
      <c r="AQ7644" t="s">
        <v>9339</v>
      </c>
      <c r="AR7644" t="s">
        <v>9340</v>
      </c>
      <c r="AS7644" t="s">
        <v>83</v>
      </c>
      <c r="AT7644" s="5">
        <v>34335</v>
      </c>
      <c r="AU7644" t="s">
        <v>76</v>
      </c>
      <c r="AV7644" t="s">
        <v>274</v>
      </c>
      <c r="AW7644" t="s">
        <v>444</v>
      </c>
    </row>
    <row r="7645" spans="1:49" x14ac:dyDescent="0.25">
      <c r="A7645">
        <v>0</v>
      </c>
      <c r="B7645" t="s">
        <v>9335</v>
      </c>
      <c r="C7645">
        <v>1</v>
      </c>
      <c r="D7645" t="s">
        <v>86</v>
      </c>
      <c r="E7645" t="s">
        <v>3339</v>
      </c>
      <c r="F7645" t="s">
        <v>65</v>
      </c>
      <c r="G7645">
        <v>167.83</v>
      </c>
      <c r="H7645" t="s">
        <v>247</v>
      </c>
      <c r="I7645" t="s">
        <v>63</v>
      </c>
      <c r="J7645" t="s">
        <v>121</v>
      </c>
      <c r="K7645" t="s">
        <v>9336</v>
      </c>
      <c r="L7645" t="s">
        <v>9337</v>
      </c>
      <c r="M7645" t="s">
        <v>3341</v>
      </c>
      <c r="N7645">
        <v>227.98556430446195</v>
      </c>
      <c r="P7645">
        <v>32</v>
      </c>
      <c r="Q7645">
        <v>89.600000000000009</v>
      </c>
      <c r="S7645">
        <v>99</v>
      </c>
      <c r="T7645">
        <v>1</v>
      </c>
      <c r="U7645">
        <v>20</v>
      </c>
      <c r="V7645">
        <v>3825</v>
      </c>
      <c r="AB7645" t="s">
        <v>98</v>
      </c>
      <c r="AC7645" t="s">
        <v>129</v>
      </c>
      <c r="AD7645" t="s">
        <v>98</v>
      </c>
      <c r="AE7645" t="s">
        <v>63</v>
      </c>
      <c r="AG7645">
        <v>1956</v>
      </c>
      <c r="AH7645">
        <v>2.3199999999999998</v>
      </c>
      <c r="AI7645">
        <v>38.893239999999999</v>
      </c>
      <c r="AJ7645">
        <v>-95.806349999999995</v>
      </c>
      <c r="AL7645">
        <v>3</v>
      </c>
      <c r="AM7645" t="s">
        <v>100</v>
      </c>
      <c r="AN7645" t="s">
        <v>9338</v>
      </c>
      <c r="AO7645" t="s">
        <v>79</v>
      </c>
      <c r="AP7645" t="s">
        <v>80</v>
      </c>
      <c r="AQ7645" t="s">
        <v>9339</v>
      </c>
      <c r="AR7645" t="s">
        <v>9340</v>
      </c>
      <c r="AS7645" t="s">
        <v>83</v>
      </c>
      <c r="AT7645" s="5">
        <v>34335</v>
      </c>
      <c r="AU7645" t="s">
        <v>76</v>
      </c>
      <c r="AV7645" t="s">
        <v>274</v>
      </c>
      <c r="AW7645" t="s">
        <v>444</v>
      </c>
    </row>
    <row r="7646" spans="1:49" x14ac:dyDescent="0.25">
      <c r="A7646">
        <v>0</v>
      </c>
      <c r="B7646" t="s">
        <v>20070</v>
      </c>
      <c r="C7646">
        <v>1</v>
      </c>
      <c r="D7646" t="s">
        <v>86</v>
      </c>
      <c r="E7646" t="s">
        <v>3339</v>
      </c>
      <c r="F7646" t="s">
        <v>65</v>
      </c>
      <c r="G7646">
        <v>168.3</v>
      </c>
      <c r="H7646" t="s">
        <v>247</v>
      </c>
      <c r="I7646" t="s">
        <v>63</v>
      </c>
      <c r="J7646" t="s">
        <v>121</v>
      </c>
      <c r="K7646" t="s">
        <v>20071</v>
      </c>
      <c r="L7646" t="s">
        <v>3499</v>
      </c>
      <c r="M7646" t="s">
        <v>20072</v>
      </c>
      <c r="N7646">
        <v>222.998687664042</v>
      </c>
      <c r="O7646">
        <v>30</v>
      </c>
      <c r="P7646">
        <v>26</v>
      </c>
      <c r="Q7646">
        <v>62.7</v>
      </c>
      <c r="S7646">
        <v>83.4</v>
      </c>
      <c r="T7646">
        <v>0</v>
      </c>
      <c r="U7646">
        <v>7</v>
      </c>
      <c r="V7646">
        <v>855</v>
      </c>
      <c r="W7646" t="s">
        <v>673</v>
      </c>
      <c r="AB7646" t="s">
        <v>184</v>
      </c>
      <c r="AC7646" t="s">
        <v>98</v>
      </c>
      <c r="AD7646" t="s">
        <v>98</v>
      </c>
      <c r="AE7646" t="s">
        <v>63</v>
      </c>
      <c r="AG7646">
        <v>1956</v>
      </c>
      <c r="AH7646">
        <v>2.79</v>
      </c>
      <c r="AI7646">
        <v>38.898150000000001</v>
      </c>
      <c r="AJ7646">
        <v>-95.800110000000004</v>
      </c>
      <c r="AK7646" t="s">
        <v>77</v>
      </c>
      <c r="AL7646">
        <v>4</v>
      </c>
      <c r="AM7646" t="s">
        <v>100</v>
      </c>
      <c r="AN7646" t="s">
        <v>20073</v>
      </c>
      <c r="AO7646" t="s">
        <v>79</v>
      </c>
      <c r="AP7646" t="s">
        <v>3438</v>
      </c>
      <c r="AQ7646" t="s">
        <v>717</v>
      </c>
      <c r="AR7646" t="s">
        <v>718</v>
      </c>
      <c r="AS7646" t="s">
        <v>83</v>
      </c>
      <c r="AT7646" s="5">
        <v>34700</v>
      </c>
      <c r="AU7646" t="s">
        <v>63</v>
      </c>
      <c r="AV7646" t="s">
        <v>2629</v>
      </c>
      <c r="AW7646" t="s">
        <v>444</v>
      </c>
    </row>
    <row r="7647" spans="1:49" x14ac:dyDescent="0.25">
      <c r="A7647">
        <v>0</v>
      </c>
      <c r="B7647" t="s">
        <v>10053</v>
      </c>
      <c r="C7647">
        <v>1</v>
      </c>
      <c r="D7647" t="s">
        <v>86</v>
      </c>
      <c r="E7647" t="s">
        <v>3339</v>
      </c>
      <c r="F7647" t="s">
        <v>65</v>
      </c>
      <c r="G7647">
        <v>169.63</v>
      </c>
      <c r="H7647" t="s">
        <v>247</v>
      </c>
      <c r="I7647" t="s">
        <v>63</v>
      </c>
      <c r="J7647" t="s">
        <v>121</v>
      </c>
      <c r="K7647" t="s">
        <v>10054</v>
      </c>
      <c r="L7647" t="s">
        <v>3499</v>
      </c>
      <c r="M7647" t="s">
        <v>10055</v>
      </c>
      <c r="N7647">
        <v>210.00656167979002</v>
      </c>
      <c r="O7647">
        <v>45</v>
      </c>
      <c r="P7647">
        <v>26</v>
      </c>
      <c r="Q7647">
        <v>70</v>
      </c>
      <c r="S7647">
        <v>75.2</v>
      </c>
      <c r="T7647">
        <v>0</v>
      </c>
      <c r="U7647">
        <v>3</v>
      </c>
      <c r="V7647">
        <v>150</v>
      </c>
      <c r="W7647" t="s">
        <v>673</v>
      </c>
      <c r="AB7647" t="s">
        <v>184</v>
      </c>
      <c r="AC7647" t="s">
        <v>75</v>
      </c>
      <c r="AD7647" t="s">
        <v>98</v>
      </c>
      <c r="AE7647" t="s">
        <v>63</v>
      </c>
      <c r="AG7647">
        <v>1956</v>
      </c>
      <c r="AH7647">
        <v>4.12</v>
      </c>
      <c r="AI7647">
        <v>38.912759999999999</v>
      </c>
      <c r="AJ7647">
        <v>-95.783929999999998</v>
      </c>
      <c r="AK7647" t="s">
        <v>77</v>
      </c>
      <c r="AL7647">
        <v>4</v>
      </c>
      <c r="AM7647" t="s">
        <v>100</v>
      </c>
      <c r="AN7647" t="s">
        <v>10056</v>
      </c>
      <c r="AO7647" t="s">
        <v>79</v>
      </c>
      <c r="AP7647" t="s">
        <v>3438</v>
      </c>
      <c r="AQ7647" t="s">
        <v>1721</v>
      </c>
      <c r="AR7647" t="s">
        <v>1722</v>
      </c>
      <c r="AS7647" t="s">
        <v>83</v>
      </c>
      <c r="AT7647" s="5">
        <v>35065</v>
      </c>
      <c r="AU7647" t="s">
        <v>63</v>
      </c>
      <c r="AV7647" t="s">
        <v>149</v>
      </c>
      <c r="AW7647" t="s">
        <v>150</v>
      </c>
    </row>
    <row r="7648" spans="1:49" x14ac:dyDescent="0.25">
      <c r="A7648">
        <v>0</v>
      </c>
      <c r="B7648" t="s">
        <v>22277</v>
      </c>
      <c r="C7648">
        <v>1</v>
      </c>
      <c r="D7648" t="s">
        <v>86</v>
      </c>
      <c r="E7648" t="s">
        <v>3339</v>
      </c>
      <c r="F7648" t="s">
        <v>65</v>
      </c>
      <c r="G7648">
        <v>171.35</v>
      </c>
      <c r="H7648" t="s">
        <v>247</v>
      </c>
      <c r="I7648" t="s">
        <v>63</v>
      </c>
      <c r="J7648" t="s">
        <v>121</v>
      </c>
      <c r="K7648" t="s">
        <v>22278</v>
      </c>
      <c r="L7648" t="s">
        <v>3499</v>
      </c>
      <c r="M7648" t="s">
        <v>22279</v>
      </c>
      <c r="N7648">
        <v>193.01181102362204</v>
      </c>
      <c r="O7648">
        <v>30</v>
      </c>
      <c r="P7648">
        <v>26</v>
      </c>
      <c r="Q7648">
        <v>66.2</v>
      </c>
      <c r="S7648">
        <v>88.5</v>
      </c>
      <c r="T7648">
        <v>0</v>
      </c>
      <c r="U7648">
        <v>7</v>
      </c>
      <c r="V7648">
        <v>1740</v>
      </c>
      <c r="AB7648" t="s">
        <v>75</v>
      </c>
      <c r="AC7648" t="s">
        <v>98</v>
      </c>
      <c r="AD7648" t="s">
        <v>98</v>
      </c>
      <c r="AE7648" t="s">
        <v>63</v>
      </c>
      <c r="AG7648">
        <v>1956</v>
      </c>
      <c r="AH7648">
        <v>5.84</v>
      </c>
      <c r="AI7648">
        <v>38.930540000000001</v>
      </c>
      <c r="AJ7648">
        <v>-95.762050000000002</v>
      </c>
      <c r="AK7648" t="s">
        <v>262</v>
      </c>
      <c r="AL7648">
        <v>4</v>
      </c>
      <c r="AM7648" t="s">
        <v>100</v>
      </c>
      <c r="AN7648" t="s">
        <v>22280</v>
      </c>
      <c r="AO7648" t="s">
        <v>79</v>
      </c>
      <c r="AP7648" t="s">
        <v>3438</v>
      </c>
      <c r="AQ7648" t="s">
        <v>22281</v>
      </c>
      <c r="AR7648" t="s">
        <v>198</v>
      </c>
      <c r="AS7648" t="s">
        <v>83</v>
      </c>
      <c r="AT7648" s="5">
        <v>34700</v>
      </c>
      <c r="AU7648" t="s">
        <v>63</v>
      </c>
      <c r="AV7648" t="s">
        <v>2629</v>
      </c>
      <c r="AW7648" t="s">
        <v>615</v>
      </c>
    </row>
    <row r="7649" spans="1:49" x14ac:dyDescent="0.25">
      <c r="A7649">
        <v>0</v>
      </c>
      <c r="B7649" t="s">
        <v>13306</v>
      </c>
      <c r="C7649">
        <v>1</v>
      </c>
      <c r="D7649" t="s">
        <v>86</v>
      </c>
      <c r="E7649" t="s">
        <v>3339</v>
      </c>
      <c r="F7649" t="s">
        <v>65</v>
      </c>
      <c r="G7649">
        <v>172.48</v>
      </c>
      <c r="H7649" t="s">
        <v>2533</v>
      </c>
      <c r="I7649" t="s">
        <v>63</v>
      </c>
      <c r="J7649" t="s">
        <v>121</v>
      </c>
      <c r="K7649" t="s">
        <v>13307</v>
      </c>
      <c r="L7649" t="s">
        <v>3499</v>
      </c>
      <c r="M7649" t="s">
        <v>13308</v>
      </c>
      <c r="N7649">
        <v>227.98556430446195</v>
      </c>
      <c r="P7649">
        <v>20</v>
      </c>
      <c r="Q7649">
        <v>57.300000000000004</v>
      </c>
      <c r="S7649">
        <v>86.7</v>
      </c>
      <c r="T7649">
        <v>0</v>
      </c>
      <c r="U7649">
        <v>3</v>
      </c>
      <c r="V7649">
        <v>150</v>
      </c>
      <c r="AB7649" t="s">
        <v>98</v>
      </c>
      <c r="AC7649" t="s">
        <v>98</v>
      </c>
      <c r="AD7649" t="s">
        <v>129</v>
      </c>
      <c r="AE7649" t="s">
        <v>63</v>
      </c>
      <c r="AG7649">
        <v>1956</v>
      </c>
      <c r="AH7649">
        <v>6.97</v>
      </c>
      <c r="AI7649">
        <v>38.94229</v>
      </c>
      <c r="AJ7649">
        <v>-95.747720000000001</v>
      </c>
      <c r="AL7649">
        <v>4</v>
      </c>
      <c r="AM7649" t="s">
        <v>100</v>
      </c>
      <c r="AN7649" t="s">
        <v>13309</v>
      </c>
      <c r="AO7649" t="s">
        <v>79</v>
      </c>
      <c r="AP7649" t="s">
        <v>3438</v>
      </c>
      <c r="AQ7649" t="s">
        <v>11180</v>
      </c>
      <c r="AR7649" t="s">
        <v>9044</v>
      </c>
      <c r="AS7649" t="s">
        <v>83</v>
      </c>
      <c r="AT7649" s="5">
        <v>35431</v>
      </c>
      <c r="AU7649" t="s">
        <v>63</v>
      </c>
      <c r="AV7649" t="s">
        <v>274</v>
      </c>
      <c r="AW7649" t="s">
        <v>444</v>
      </c>
    </row>
    <row r="7650" spans="1:49" x14ac:dyDescent="0.25">
      <c r="A7650">
        <v>0</v>
      </c>
      <c r="B7650" t="s">
        <v>25147</v>
      </c>
      <c r="C7650">
        <v>1</v>
      </c>
      <c r="D7650" t="s">
        <v>86</v>
      </c>
      <c r="E7650" t="s">
        <v>3339</v>
      </c>
      <c r="F7650" t="s">
        <v>65</v>
      </c>
      <c r="G7650">
        <v>173.70000000000002</v>
      </c>
      <c r="H7650" t="s">
        <v>247</v>
      </c>
      <c r="I7650" t="s">
        <v>63</v>
      </c>
      <c r="J7650" t="s">
        <v>121</v>
      </c>
      <c r="K7650" t="s">
        <v>25148</v>
      </c>
      <c r="L7650" t="s">
        <v>3499</v>
      </c>
      <c r="M7650" t="s">
        <v>25149</v>
      </c>
      <c r="N7650">
        <v>222.998687664042</v>
      </c>
      <c r="O7650">
        <v>40</v>
      </c>
      <c r="P7650">
        <v>29.855643044619423</v>
      </c>
      <c r="Q7650">
        <v>77</v>
      </c>
      <c r="S7650">
        <v>95.8</v>
      </c>
      <c r="T7650">
        <v>0</v>
      </c>
      <c r="U7650">
        <v>3</v>
      </c>
      <c r="V7650">
        <v>3890</v>
      </c>
      <c r="W7650" t="s">
        <v>70</v>
      </c>
      <c r="AB7650" t="s">
        <v>129</v>
      </c>
      <c r="AC7650" t="s">
        <v>98</v>
      </c>
      <c r="AD7650" t="s">
        <v>98</v>
      </c>
      <c r="AE7650" t="s">
        <v>63</v>
      </c>
      <c r="AG7650">
        <v>1956</v>
      </c>
      <c r="AH7650">
        <v>8.19</v>
      </c>
      <c r="AI7650">
        <v>38.956659999999999</v>
      </c>
      <c r="AJ7650">
        <v>-95.734549999999999</v>
      </c>
      <c r="AK7650" t="s">
        <v>77</v>
      </c>
      <c r="AL7650">
        <v>4</v>
      </c>
      <c r="AM7650" t="s">
        <v>100</v>
      </c>
      <c r="AN7650" t="s">
        <v>25150</v>
      </c>
      <c r="AO7650" t="s">
        <v>79</v>
      </c>
      <c r="AP7650" t="s">
        <v>3438</v>
      </c>
      <c r="AQ7650" t="s">
        <v>9302</v>
      </c>
      <c r="AR7650" t="s">
        <v>3343</v>
      </c>
      <c r="AS7650" t="s">
        <v>83</v>
      </c>
      <c r="AT7650" s="5">
        <v>36526</v>
      </c>
      <c r="AU7650" t="s">
        <v>63</v>
      </c>
      <c r="AV7650" t="s">
        <v>274</v>
      </c>
      <c r="AW7650" t="s">
        <v>444</v>
      </c>
    </row>
    <row r="7651" spans="1:49" x14ac:dyDescent="0.25">
      <c r="A7651">
        <v>0</v>
      </c>
      <c r="B7651" t="s">
        <v>13470</v>
      </c>
      <c r="C7651">
        <v>1</v>
      </c>
      <c r="D7651" t="s">
        <v>86</v>
      </c>
      <c r="E7651" t="s">
        <v>3339</v>
      </c>
      <c r="F7651" t="s">
        <v>65</v>
      </c>
      <c r="G7651">
        <v>174.98</v>
      </c>
      <c r="H7651" t="s">
        <v>247</v>
      </c>
      <c r="I7651" t="s">
        <v>63</v>
      </c>
      <c r="J7651" t="s">
        <v>121</v>
      </c>
      <c r="K7651" t="s">
        <v>13471</v>
      </c>
      <c r="L7651" t="s">
        <v>3499</v>
      </c>
      <c r="M7651" t="s">
        <v>13472</v>
      </c>
      <c r="N7651">
        <v>312.00787401574803</v>
      </c>
      <c r="O7651">
        <v>35</v>
      </c>
      <c r="P7651">
        <v>26</v>
      </c>
      <c r="Q7651">
        <v>62.300000000000004</v>
      </c>
      <c r="S7651">
        <v>94.7</v>
      </c>
      <c r="T7651">
        <v>0</v>
      </c>
      <c r="U7651">
        <v>7</v>
      </c>
      <c r="V7651">
        <v>3890</v>
      </c>
      <c r="W7651" t="s">
        <v>70</v>
      </c>
      <c r="AB7651" t="s">
        <v>98</v>
      </c>
      <c r="AC7651" t="s">
        <v>129</v>
      </c>
      <c r="AD7651" t="s">
        <v>98</v>
      </c>
      <c r="AE7651" t="s">
        <v>63</v>
      </c>
      <c r="AG7651">
        <v>1956</v>
      </c>
      <c r="AH7651">
        <v>9.4700000000000006</v>
      </c>
      <c r="AI7651">
        <v>38.967260000000003</v>
      </c>
      <c r="AJ7651">
        <v>-95.715649999999997</v>
      </c>
      <c r="AK7651" t="s">
        <v>262</v>
      </c>
      <c r="AL7651">
        <v>4</v>
      </c>
      <c r="AM7651" t="s">
        <v>100</v>
      </c>
      <c r="AN7651" t="s">
        <v>13473</v>
      </c>
      <c r="AO7651" t="s">
        <v>79</v>
      </c>
      <c r="AP7651" t="s">
        <v>3438</v>
      </c>
      <c r="AQ7651" t="s">
        <v>13474</v>
      </c>
      <c r="AR7651" t="s">
        <v>13475</v>
      </c>
      <c r="AS7651" t="s">
        <v>83</v>
      </c>
      <c r="AT7651" s="5">
        <v>34700</v>
      </c>
      <c r="AU7651" t="s">
        <v>63</v>
      </c>
      <c r="AV7651" t="s">
        <v>274</v>
      </c>
      <c r="AW7651" t="s">
        <v>444</v>
      </c>
    </row>
    <row r="7652" spans="1:49" x14ac:dyDescent="0.25">
      <c r="A7652">
        <v>0</v>
      </c>
      <c r="B7652" t="s">
        <v>27124</v>
      </c>
      <c r="C7652">
        <v>1</v>
      </c>
      <c r="D7652" t="s">
        <v>86</v>
      </c>
      <c r="E7652" t="s">
        <v>3339</v>
      </c>
      <c r="F7652" t="s">
        <v>65</v>
      </c>
      <c r="G7652">
        <v>175.86</v>
      </c>
      <c r="H7652" t="s">
        <v>247</v>
      </c>
      <c r="I7652" t="s">
        <v>63</v>
      </c>
      <c r="J7652" t="s">
        <v>121</v>
      </c>
      <c r="K7652" t="s">
        <v>27125</v>
      </c>
      <c r="L7652" t="s">
        <v>6863</v>
      </c>
      <c r="M7652" t="s">
        <v>5121</v>
      </c>
      <c r="N7652">
        <v>129.98687664041995</v>
      </c>
      <c r="O7652">
        <v>30</v>
      </c>
      <c r="P7652">
        <v>32</v>
      </c>
      <c r="Q7652">
        <v>87.600000000000009</v>
      </c>
      <c r="S7652">
        <v>98.7</v>
      </c>
      <c r="T7652">
        <v>1</v>
      </c>
      <c r="U7652">
        <v>20</v>
      </c>
      <c r="V7652">
        <v>3825</v>
      </c>
      <c r="W7652" t="s">
        <v>70</v>
      </c>
      <c r="AB7652" t="s">
        <v>98</v>
      </c>
      <c r="AC7652" t="s">
        <v>98</v>
      </c>
      <c r="AD7652" t="s">
        <v>98</v>
      </c>
      <c r="AE7652" t="s">
        <v>63</v>
      </c>
      <c r="AG7652">
        <v>1956</v>
      </c>
      <c r="AH7652">
        <v>10.35</v>
      </c>
      <c r="AI7652">
        <v>38.978729999999999</v>
      </c>
      <c r="AJ7652">
        <v>-95.708020000000005</v>
      </c>
      <c r="AK7652" t="s">
        <v>262</v>
      </c>
      <c r="AL7652">
        <v>3</v>
      </c>
      <c r="AM7652" t="s">
        <v>100</v>
      </c>
      <c r="AN7652" t="s">
        <v>27126</v>
      </c>
      <c r="AO7652" t="s">
        <v>79</v>
      </c>
      <c r="AP7652" t="s">
        <v>80</v>
      </c>
      <c r="AQ7652" t="s">
        <v>3857</v>
      </c>
      <c r="AR7652" t="s">
        <v>6865</v>
      </c>
      <c r="AS7652" t="s">
        <v>83</v>
      </c>
      <c r="AT7652" s="5">
        <v>33970</v>
      </c>
      <c r="AU7652" t="s">
        <v>63</v>
      </c>
      <c r="AV7652" t="s">
        <v>274</v>
      </c>
      <c r="AW7652" t="s">
        <v>444</v>
      </c>
    </row>
    <row r="7653" spans="1:49" x14ac:dyDescent="0.25">
      <c r="A7653">
        <v>0</v>
      </c>
      <c r="B7653" t="s">
        <v>6861</v>
      </c>
      <c r="C7653">
        <v>1</v>
      </c>
      <c r="D7653" t="s">
        <v>86</v>
      </c>
      <c r="E7653" t="s">
        <v>3339</v>
      </c>
      <c r="F7653" t="s">
        <v>65</v>
      </c>
      <c r="G7653">
        <v>175.85</v>
      </c>
      <c r="H7653" t="s">
        <v>247</v>
      </c>
      <c r="I7653" t="s">
        <v>63</v>
      </c>
      <c r="J7653" t="s">
        <v>121</v>
      </c>
      <c r="K7653" t="s">
        <v>6862</v>
      </c>
      <c r="L7653" t="s">
        <v>6863</v>
      </c>
      <c r="M7653" t="s">
        <v>3341</v>
      </c>
      <c r="N7653">
        <v>129.98687664041995</v>
      </c>
      <c r="O7653">
        <v>30</v>
      </c>
      <c r="P7653">
        <v>32</v>
      </c>
      <c r="Q7653">
        <v>87.600000000000009</v>
      </c>
      <c r="S7653">
        <v>99.3</v>
      </c>
      <c r="T7653">
        <v>1</v>
      </c>
      <c r="U7653">
        <v>20</v>
      </c>
      <c r="V7653">
        <v>3825</v>
      </c>
      <c r="W7653" t="s">
        <v>70</v>
      </c>
      <c r="AB7653" t="s">
        <v>98</v>
      </c>
      <c r="AC7653" t="s">
        <v>98</v>
      </c>
      <c r="AD7653" t="s">
        <v>98</v>
      </c>
      <c r="AE7653" t="s">
        <v>63</v>
      </c>
      <c r="AG7653">
        <v>1956</v>
      </c>
      <c r="AH7653">
        <v>10.34</v>
      </c>
      <c r="AI7653">
        <v>38.978729999999999</v>
      </c>
      <c r="AJ7653">
        <v>-95.708020000000005</v>
      </c>
      <c r="AK7653" t="s">
        <v>262</v>
      </c>
      <c r="AL7653">
        <v>3</v>
      </c>
      <c r="AM7653" t="s">
        <v>100</v>
      </c>
      <c r="AN7653" t="s">
        <v>6864</v>
      </c>
      <c r="AO7653" t="s">
        <v>79</v>
      </c>
      <c r="AP7653" t="s">
        <v>80</v>
      </c>
      <c r="AQ7653" t="s">
        <v>3857</v>
      </c>
      <c r="AR7653" t="s">
        <v>6865</v>
      </c>
      <c r="AS7653" t="s">
        <v>83</v>
      </c>
      <c r="AT7653" s="5">
        <v>33970</v>
      </c>
      <c r="AU7653" t="s">
        <v>63</v>
      </c>
      <c r="AV7653" t="s">
        <v>274</v>
      </c>
      <c r="AW7653" t="s">
        <v>444</v>
      </c>
    </row>
    <row r="7654" spans="1:49" x14ac:dyDescent="0.25">
      <c r="A7654">
        <v>0</v>
      </c>
      <c r="B7654" t="s">
        <v>14034</v>
      </c>
      <c r="C7654">
        <v>1</v>
      </c>
      <c r="D7654" t="s">
        <v>86</v>
      </c>
      <c r="E7654" t="s">
        <v>3042</v>
      </c>
      <c r="F7654" t="s">
        <v>65</v>
      </c>
      <c r="G7654">
        <v>6.84</v>
      </c>
      <c r="H7654" t="s">
        <v>247</v>
      </c>
      <c r="I7654" t="s">
        <v>63</v>
      </c>
      <c r="J7654" t="s">
        <v>121</v>
      </c>
      <c r="K7654" t="s">
        <v>14035</v>
      </c>
      <c r="L7654" t="s">
        <v>14036</v>
      </c>
      <c r="M7654" t="s">
        <v>14037</v>
      </c>
      <c r="N7654">
        <v>188.48425196850394</v>
      </c>
      <c r="P7654">
        <v>38.299868766404202</v>
      </c>
      <c r="Q7654">
        <v>74.2</v>
      </c>
      <c r="S7654">
        <v>94</v>
      </c>
      <c r="T7654">
        <v>0</v>
      </c>
      <c r="U7654">
        <v>6</v>
      </c>
      <c r="V7654">
        <v>25900</v>
      </c>
      <c r="AB7654" t="s">
        <v>98</v>
      </c>
      <c r="AC7654" t="s">
        <v>98</v>
      </c>
      <c r="AD7654" t="s">
        <v>98</v>
      </c>
      <c r="AE7654" t="s">
        <v>63</v>
      </c>
      <c r="AG7654">
        <v>1956</v>
      </c>
      <c r="AH7654">
        <v>6.8420000000000005</v>
      </c>
      <c r="AI7654">
        <v>38.991500000000002</v>
      </c>
      <c r="AJ7654">
        <v>-95.692419999999998</v>
      </c>
      <c r="AL7654">
        <v>4</v>
      </c>
      <c r="AM7654" t="s">
        <v>100</v>
      </c>
      <c r="AN7654" t="s">
        <v>14038</v>
      </c>
      <c r="AO7654" t="s">
        <v>79</v>
      </c>
      <c r="AP7654" t="s">
        <v>116</v>
      </c>
      <c r="AQ7654" t="s">
        <v>14039</v>
      </c>
      <c r="AR7654" t="s">
        <v>3858</v>
      </c>
      <c r="AS7654" t="s">
        <v>83</v>
      </c>
      <c r="AT7654" s="5">
        <v>34700</v>
      </c>
      <c r="AU7654" t="s">
        <v>63</v>
      </c>
      <c r="AV7654" t="s">
        <v>200</v>
      </c>
      <c r="AW7654" t="s">
        <v>615</v>
      </c>
    </row>
    <row r="7655" spans="1:49" x14ac:dyDescent="0.25">
      <c r="A7655">
        <v>0</v>
      </c>
      <c r="B7655" t="s">
        <v>6715</v>
      </c>
      <c r="C7655">
        <v>1</v>
      </c>
      <c r="D7655" t="s">
        <v>86</v>
      </c>
      <c r="E7655" t="s">
        <v>3042</v>
      </c>
      <c r="F7655" t="s">
        <v>65</v>
      </c>
      <c r="G7655">
        <v>8.02</v>
      </c>
      <c r="H7655" t="s">
        <v>247</v>
      </c>
      <c r="I7655" t="s">
        <v>63</v>
      </c>
      <c r="J7655" t="s">
        <v>121</v>
      </c>
      <c r="K7655" t="s">
        <v>6716</v>
      </c>
      <c r="L7655" t="s">
        <v>6717</v>
      </c>
      <c r="M7655" t="s">
        <v>4632</v>
      </c>
      <c r="N7655">
        <v>135.498687664042</v>
      </c>
      <c r="O7655">
        <v>32</v>
      </c>
      <c r="P7655">
        <v>32</v>
      </c>
      <c r="Q7655">
        <v>87.2</v>
      </c>
      <c r="S7655">
        <v>94.9</v>
      </c>
      <c r="T7655">
        <v>1</v>
      </c>
      <c r="U7655">
        <v>12</v>
      </c>
      <c r="V7655">
        <v>7400</v>
      </c>
      <c r="W7655" t="s">
        <v>70</v>
      </c>
      <c r="AB7655" t="s">
        <v>98</v>
      </c>
      <c r="AC7655" t="s">
        <v>98</v>
      </c>
      <c r="AD7655" t="s">
        <v>98</v>
      </c>
      <c r="AE7655" t="s">
        <v>63</v>
      </c>
      <c r="AG7655">
        <v>1956</v>
      </c>
      <c r="AH7655">
        <v>8.02</v>
      </c>
      <c r="AI7655">
        <v>38.994720000000001</v>
      </c>
      <c r="AJ7655">
        <v>-95.670460000000006</v>
      </c>
      <c r="AK7655" t="s">
        <v>77</v>
      </c>
      <c r="AL7655">
        <v>3</v>
      </c>
      <c r="AM7655" t="s">
        <v>100</v>
      </c>
      <c r="AN7655" t="s">
        <v>6718</v>
      </c>
      <c r="AO7655" t="s">
        <v>79</v>
      </c>
      <c r="AP7655" t="s">
        <v>116</v>
      </c>
      <c r="AQ7655" t="s">
        <v>317</v>
      </c>
      <c r="AR7655" t="s">
        <v>6719</v>
      </c>
      <c r="AS7655" t="s">
        <v>83</v>
      </c>
      <c r="AT7655" s="5">
        <v>33970</v>
      </c>
      <c r="AU7655" t="s">
        <v>63</v>
      </c>
      <c r="AV7655" t="s">
        <v>274</v>
      </c>
      <c r="AW7655" t="s">
        <v>444</v>
      </c>
    </row>
    <row r="7656" spans="1:49" x14ac:dyDescent="0.25">
      <c r="A7656">
        <v>0</v>
      </c>
      <c r="B7656" t="s">
        <v>26670</v>
      </c>
      <c r="C7656">
        <v>1</v>
      </c>
      <c r="D7656" t="s">
        <v>86</v>
      </c>
      <c r="E7656" t="s">
        <v>3042</v>
      </c>
      <c r="F7656" t="s">
        <v>65</v>
      </c>
      <c r="G7656">
        <v>8.01</v>
      </c>
      <c r="H7656" t="s">
        <v>247</v>
      </c>
      <c r="I7656" t="s">
        <v>63</v>
      </c>
      <c r="J7656" t="s">
        <v>121</v>
      </c>
      <c r="K7656" t="s">
        <v>26671</v>
      </c>
      <c r="L7656" t="s">
        <v>6717</v>
      </c>
      <c r="M7656" t="s">
        <v>4359</v>
      </c>
      <c r="N7656">
        <v>135.498687664042</v>
      </c>
      <c r="O7656">
        <v>32</v>
      </c>
      <c r="P7656">
        <v>32</v>
      </c>
      <c r="Q7656">
        <v>86.2</v>
      </c>
      <c r="S7656">
        <v>91.100000000000009</v>
      </c>
      <c r="T7656">
        <v>1</v>
      </c>
      <c r="U7656">
        <v>12</v>
      </c>
      <c r="V7656">
        <v>7400</v>
      </c>
      <c r="W7656" t="s">
        <v>70</v>
      </c>
      <c r="AB7656" t="s">
        <v>98</v>
      </c>
      <c r="AC7656" t="s">
        <v>98</v>
      </c>
      <c r="AD7656" t="s">
        <v>98</v>
      </c>
      <c r="AE7656" t="s">
        <v>63</v>
      </c>
      <c r="AG7656">
        <v>1956</v>
      </c>
      <c r="AH7656">
        <v>8.01</v>
      </c>
      <c r="AI7656">
        <v>38.994720000000001</v>
      </c>
      <c r="AJ7656">
        <v>-95.670460000000006</v>
      </c>
      <c r="AK7656" t="s">
        <v>77</v>
      </c>
      <c r="AL7656">
        <v>3</v>
      </c>
      <c r="AM7656" t="s">
        <v>100</v>
      </c>
      <c r="AN7656" t="s">
        <v>26672</v>
      </c>
      <c r="AO7656" t="s">
        <v>79</v>
      </c>
      <c r="AP7656" t="s">
        <v>116</v>
      </c>
      <c r="AQ7656" t="s">
        <v>317</v>
      </c>
      <c r="AR7656" t="s">
        <v>6719</v>
      </c>
      <c r="AS7656" t="s">
        <v>83</v>
      </c>
      <c r="AT7656" s="5">
        <v>33970</v>
      </c>
      <c r="AU7656" t="s">
        <v>63</v>
      </c>
      <c r="AV7656" t="s">
        <v>274</v>
      </c>
      <c r="AW7656" t="s">
        <v>444</v>
      </c>
    </row>
    <row r="7657" spans="1:49" x14ac:dyDescent="0.25">
      <c r="A7657">
        <v>0</v>
      </c>
      <c r="B7657" t="s">
        <v>5161</v>
      </c>
      <c r="C7657">
        <v>1</v>
      </c>
      <c r="D7657" t="s">
        <v>86</v>
      </c>
      <c r="E7657" t="s">
        <v>3042</v>
      </c>
      <c r="F7657" t="s">
        <v>65</v>
      </c>
      <c r="G7657">
        <v>8.7000000000000011</v>
      </c>
      <c r="H7657" t="s">
        <v>247</v>
      </c>
      <c r="I7657" t="s">
        <v>63</v>
      </c>
      <c r="J7657" t="s">
        <v>121</v>
      </c>
      <c r="K7657" t="s">
        <v>5162</v>
      </c>
      <c r="L7657" t="s">
        <v>4358</v>
      </c>
      <c r="M7657" t="s">
        <v>4632</v>
      </c>
      <c r="N7657">
        <v>158.49737532808399</v>
      </c>
      <c r="O7657">
        <v>42</v>
      </c>
      <c r="P7657">
        <v>32</v>
      </c>
      <c r="Q7657">
        <v>65.099999999999994</v>
      </c>
      <c r="S7657">
        <v>92.4</v>
      </c>
      <c r="T7657">
        <v>1</v>
      </c>
      <c r="U7657">
        <v>12</v>
      </c>
      <c r="V7657">
        <v>7400</v>
      </c>
      <c r="W7657" t="s">
        <v>70</v>
      </c>
      <c r="AB7657" t="s">
        <v>98</v>
      </c>
      <c r="AC7657" t="s">
        <v>98</v>
      </c>
      <c r="AD7657" t="s">
        <v>98</v>
      </c>
      <c r="AE7657" t="s">
        <v>63</v>
      </c>
      <c r="AG7657">
        <v>1956</v>
      </c>
      <c r="AH7657">
        <v>8.7000000000000011</v>
      </c>
      <c r="AI7657">
        <v>39.00067</v>
      </c>
      <c r="AJ7657">
        <v>-95.660139999999998</v>
      </c>
      <c r="AK7657" t="s">
        <v>262</v>
      </c>
      <c r="AL7657">
        <v>3</v>
      </c>
      <c r="AM7657" t="s">
        <v>100</v>
      </c>
      <c r="AN7657" t="s">
        <v>5163</v>
      </c>
      <c r="AO7657" t="s">
        <v>79</v>
      </c>
      <c r="AP7657" t="s">
        <v>116</v>
      </c>
      <c r="AQ7657" t="s">
        <v>358</v>
      </c>
      <c r="AR7657" t="s">
        <v>4361</v>
      </c>
      <c r="AS7657" t="s">
        <v>83</v>
      </c>
      <c r="AT7657" s="5">
        <v>34335</v>
      </c>
      <c r="AU7657" t="s">
        <v>63</v>
      </c>
      <c r="AV7657" t="s">
        <v>274</v>
      </c>
      <c r="AW7657" t="s">
        <v>444</v>
      </c>
    </row>
    <row r="7658" spans="1:49" x14ac:dyDescent="0.25">
      <c r="A7658">
        <v>0</v>
      </c>
      <c r="B7658" t="s">
        <v>4356</v>
      </c>
      <c r="C7658">
        <v>1</v>
      </c>
      <c r="D7658" t="s">
        <v>86</v>
      </c>
      <c r="E7658" t="s">
        <v>3042</v>
      </c>
      <c r="F7658" t="s">
        <v>65</v>
      </c>
      <c r="G7658">
        <v>8.7100000000000009</v>
      </c>
      <c r="H7658" t="s">
        <v>247</v>
      </c>
      <c r="I7658" t="s">
        <v>63</v>
      </c>
      <c r="J7658" t="s">
        <v>121</v>
      </c>
      <c r="K7658" t="s">
        <v>4357</v>
      </c>
      <c r="L7658" t="s">
        <v>4358</v>
      </c>
      <c r="M7658" t="s">
        <v>4359</v>
      </c>
      <c r="N7658">
        <v>158.49737532808399</v>
      </c>
      <c r="O7658">
        <v>42</v>
      </c>
      <c r="P7658">
        <v>32</v>
      </c>
      <c r="Q7658">
        <v>65.099999999999994</v>
      </c>
      <c r="S7658">
        <v>95.100000000000009</v>
      </c>
      <c r="T7658">
        <v>1</v>
      </c>
      <c r="U7658">
        <v>12</v>
      </c>
      <c r="V7658">
        <v>7400</v>
      </c>
      <c r="W7658" t="s">
        <v>70</v>
      </c>
      <c r="AB7658" t="s">
        <v>98</v>
      </c>
      <c r="AC7658" t="s">
        <v>98</v>
      </c>
      <c r="AD7658" t="s">
        <v>98</v>
      </c>
      <c r="AE7658" t="s">
        <v>63</v>
      </c>
      <c r="AG7658">
        <v>1956</v>
      </c>
      <c r="AH7658">
        <v>8.7100000000000009</v>
      </c>
      <c r="AI7658">
        <v>39.00067</v>
      </c>
      <c r="AJ7658">
        <v>-95.660139999999998</v>
      </c>
      <c r="AK7658" t="s">
        <v>262</v>
      </c>
      <c r="AL7658">
        <v>3</v>
      </c>
      <c r="AM7658" t="s">
        <v>100</v>
      </c>
      <c r="AN7658" t="s">
        <v>4360</v>
      </c>
      <c r="AO7658" t="s">
        <v>79</v>
      </c>
      <c r="AP7658" t="s">
        <v>116</v>
      </c>
      <c r="AQ7658" t="s">
        <v>358</v>
      </c>
      <c r="AR7658" t="s">
        <v>4361</v>
      </c>
      <c r="AS7658" t="s">
        <v>83</v>
      </c>
      <c r="AT7658" s="5">
        <v>34335</v>
      </c>
      <c r="AU7658" t="s">
        <v>63</v>
      </c>
      <c r="AV7658" t="s">
        <v>274</v>
      </c>
      <c r="AW7658" t="s">
        <v>444</v>
      </c>
    </row>
    <row r="7659" spans="1:49" x14ac:dyDescent="0.25">
      <c r="A7659">
        <v>0</v>
      </c>
      <c r="B7659" t="s">
        <v>4629</v>
      </c>
      <c r="C7659">
        <v>1</v>
      </c>
      <c r="D7659" t="s">
        <v>86</v>
      </c>
      <c r="E7659" t="s">
        <v>3042</v>
      </c>
      <c r="F7659" t="s">
        <v>65</v>
      </c>
      <c r="G7659">
        <v>9.34</v>
      </c>
      <c r="H7659" t="s">
        <v>247</v>
      </c>
      <c r="I7659" t="s">
        <v>63</v>
      </c>
      <c r="J7659" t="s">
        <v>121</v>
      </c>
      <c r="K7659" t="s">
        <v>4630</v>
      </c>
      <c r="L7659" t="s">
        <v>4631</v>
      </c>
      <c r="M7659" t="s">
        <v>4632</v>
      </c>
      <c r="N7659">
        <v>150.49212598425197</v>
      </c>
      <c r="O7659">
        <v>38</v>
      </c>
      <c r="P7659">
        <v>32</v>
      </c>
      <c r="Q7659">
        <v>82.5</v>
      </c>
      <c r="S7659">
        <v>98</v>
      </c>
      <c r="T7659">
        <v>1</v>
      </c>
      <c r="U7659">
        <v>12</v>
      </c>
      <c r="V7659">
        <v>7400</v>
      </c>
      <c r="W7659" t="s">
        <v>70</v>
      </c>
      <c r="AB7659" t="s">
        <v>98</v>
      </c>
      <c r="AC7659" t="s">
        <v>98</v>
      </c>
      <c r="AD7659" t="s">
        <v>98</v>
      </c>
      <c r="AE7659" t="s">
        <v>63</v>
      </c>
      <c r="AG7659">
        <v>1956</v>
      </c>
      <c r="AH7659">
        <v>9.34</v>
      </c>
      <c r="AI7659">
        <v>39.007359999999998</v>
      </c>
      <c r="AJ7659">
        <v>-95.651700000000005</v>
      </c>
      <c r="AK7659" t="s">
        <v>77</v>
      </c>
      <c r="AL7659">
        <v>3</v>
      </c>
      <c r="AM7659" t="s">
        <v>100</v>
      </c>
      <c r="AN7659" t="s">
        <v>4633</v>
      </c>
      <c r="AO7659" t="s">
        <v>79</v>
      </c>
      <c r="AP7659" t="s">
        <v>80</v>
      </c>
      <c r="AQ7659" t="s">
        <v>4634</v>
      </c>
      <c r="AR7659" t="s">
        <v>4635</v>
      </c>
      <c r="AS7659" t="s">
        <v>83</v>
      </c>
      <c r="AT7659" s="5">
        <v>34335</v>
      </c>
      <c r="AU7659" t="s">
        <v>63</v>
      </c>
      <c r="AV7659" t="s">
        <v>274</v>
      </c>
      <c r="AW7659" t="s">
        <v>444</v>
      </c>
    </row>
    <row r="7660" spans="1:49" x14ac:dyDescent="0.25">
      <c r="A7660">
        <v>0</v>
      </c>
      <c r="B7660" t="s">
        <v>13010</v>
      </c>
      <c r="C7660">
        <v>1</v>
      </c>
      <c r="D7660" t="s">
        <v>86</v>
      </c>
      <c r="E7660" t="s">
        <v>3042</v>
      </c>
      <c r="F7660" t="s">
        <v>65</v>
      </c>
      <c r="G7660">
        <v>9.33</v>
      </c>
      <c r="H7660" t="s">
        <v>247</v>
      </c>
      <c r="I7660" t="s">
        <v>63</v>
      </c>
      <c r="J7660" t="s">
        <v>121</v>
      </c>
      <c r="K7660" t="s">
        <v>13011</v>
      </c>
      <c r="L7660" t="s">
        <v>4631</v>
      </c>
      <c r="M7660" t="s">
        <v>4359</v>
      </c>
      <c r="N7660">
        <v>150.49212598425197</v>
      </c>
      <c r="O7660">
        <v>38</v>
      </c>
      <c r="P7660">
        <v>32</v>
      </c>
      <c r="Q7660">
        <v>82.5</v>
      </c>
      <c r="S7660">
        <v>95.600000000000009</v>
      </c>
      <c r="T7660">
        <v>1</v>
      </c>
      <c r="U7660">
        <v>12</v>
      </c>
      <c r="V7660">
        <v>7400</v>
      </c>
      <c r="W7660" t="s">
        <v>70</v>
      </c>
      <c r="AB7660" t="s">
        <v>98</v>
      </c>
      <c r="AC7660" t="s">
        <v>98</v>
      </c>
      <c r="AD7660" t="s">
        <v>98</v>
      </c>
      <c r="AE7660" t="s">
        <v>63</v>
      </c>
      <c r="AG7660">
        <v>1956</v>
      </c>
      <c r="AH7660">
        <v>9.33</v>
      </c>
      <c r="AI7660">
        <v>39.007359999999998</v>
      </c>
      <c r="AJ7660">
        <v>-95.651700000000005</v>
      </c>
      <c r="AK7660" t="s">
        <v>77</v>
      </c>
      <c r="AL7660">
        <v>3</v>
      </c>
      <c r="AM7660" t="s">
        <v>100</v>
      </c>
      <c r="AN7660" t="s">
        <v>13012</v>
      </c>
      <c r="AO7660" t="s">
        <v>79</v>
      </c>
      <c r="AP7660" t="s">
        <v>80</v>
      </c>
      <c r="AQ7660" t="s">
        <v>4634</v>
      </c>
      <c r="AR7660" t="s">
        <v>4635</v>
      </c>
      <c r="AS7660" t="s">
        <v>83</v>
      </c>
      <c r="AT7660" s="5">
        <v>34335</v>
      </c>
      <c r="AU7660" t="s">
        <v>63</v>
      </c>
      <c r="AV7660" t="s">
        <v>274</v>
      </c>
      <c r="AW7660" t="s">
        <v>444</v>
      </c>
    </row>
    <row r="7661" spans="1:49" x14ac:dyDescent="0.25">
      <c r="A7661">
        <v>0</v>
      </c>
      <c r="B7661" t="s">
        <v>24261</v>
      </c>
      <c r="C7661">
        <v>1</v>
      </c>
      <c r="D7661" t="s">
        <v>86</v>
      </c>
      <c r="E7661" t="s">
        <v>3042</v>
      </c>
      <c r="F7661" t="s">
        <v>65</v>
      </c>
      <c r="G7661">
        <v>10.26</v>
      </c>
      <c r="H7661" t="s">
        <v>247</v>
      </c>
      <c r="I7661" t="s">
        <v>63</v>
      </c>
      <c r="J7661" t="s">
        <v>121</v>
      </c>
      <c r="K7661" t="s">
        <v>24262</v>
      </c>
      <c r="L7661" t="s">
        <v>10021</v>
      </c>
      <c r="M7661" t="s">
        <v>24263</v>
      </c>
      <c r="N7661">
        <v>218.50393700787401</v>
      </c>
      <c r="O7661">
        <v>39</v>
      </c>
      <c r="P7661">
        <v>48</v>
      </c>
      <c r="Q7661">
        <v>56.2</v>
      </c>
      <c r="S7661">
        <v>80.2</v>
      </c>
      <c r="T7661">
        <v>0</v>
      </c>
      <c r="U7661">
        <v>3</v>
      </c>
      <c r="V7661">
        <v>12365</v>
      </c>
      <c r="W7661" t="s">
        <v>673</v>
      </c>
      <c r="AB7661" t="s">
        <v>184</v>
      </c>
      <c r="AC7661" t="s">
        <v>76</v>
      </c>
      <c r="AD7661" t="s">
        <v>75</v>
      </c>
      <c r="AE7661" t="s">
        <v>63</v>
      </c>
      <c r="AG7661">
        <v>1956</v>
      </c>
      <c r="AH7661">
        <v>10.16</v>
      </c>
      <c r="AI7661">
        <v>39.015160000000002</v>
      </c>
      <c r="AJ7661">
        <v>-95.640129999999999</v>
      </c>
      <c r="AK7661" t="s">
        <v>77</v>
      </c>
      <c r="AL7661">
        <v>4</v>
      </c>
      <c r="AM7661" t="s">
        <v>100</v>
      </c>
      <c r="AN7661" t="s">
        <v>24264</v>
      </c>
      <c r="AO7661" t="s">
        <v>79</v>
      </c>
      <c r="AP7661" t="s">
        <v>170</v>
      </c>
      <c r="AQ7661" t="s">
        <v>24265</v>
      </c>
      <c r="AR7661" t="s">
        <v>82</v>
      </c>
      <c r="AS7661" t="s">
        <v>83</v>
      </c>
      <c r="AT7661" s="5">
        <v>34700</v>
      </c>
      <c r="AU7661" t="s">
        <v>63</v>
      </c>
      <c r="AV7661" t="s">
        <v>274</v>
      </c>
      <c r="AW7661" t="s">
        <v>444</v>
      </c>
    </row>
    <row r="7662" spans="1:49" x14ac:dyDescent="0.25">
      <c r="A7662">
        <v>0</v>
      </c>
      <c r="B7662" t="s">
        <v>10019</v>
      </c>
      <c r="C7662">
        <v>1</v>
      </c>
      <c r="D7662" t="s">
        <v>86</v>
      </c>
      <c r="E7662" t="s">
        <v>3042</v>
      </c>
      <c r="F7662" t="s">
        <v>65</v>
      </c>
      <c r="G7662">
        <v>10.94</v>
      </c>
      <c r="H7662" t="s">
        <v>2533</v>
      </c>
      <c r="I7662" t="s">
        <v>63</v>
      </c>
      <c r="J7662" t="s">
        <v>121</v>
      </c>
      <c r="K7662" t="s">
        <v>10020</v>
      </c>
      <c r="L7662" t="s">
        <v>10021</v>
      </c>
      <c r="M7662" t="s">
        <v>10022</v>
      </c>
      <c r="N7662">
        <v>201.50918635170603</v>
      </c>
      <c r="P7662">
        <v>20</v>
      </c>
      <c r="Q7662">
        <v>55.6</v>
      </c>
      <c r="S7662">
        <v>72.7</v>
      </c>
      <c r="T7662">
        <v>0</v>
      </c>
      <c r="U7662">
        <v>2</v>
      </c>
      <c r="V7662">
        <v>3470</v>
      </c>
      <c r="W7662" t="s">
        <v>70</v>
      </c>
      <c r="AB7662" t="s">
        <v>76</v>
      </c>
      <c r="AC7662" t="s">
        <v>98</v>
      </c>
      <c r="AD7662" t="s">
        <v>98</v>
      </c>
      <c r="AE7662" t="s">
        <v>63</v>
      </c>
      <c r="AG7662">
        <v>1956</v>
      </c>
      <c r="AH7662">
        <v>10.85</v>
      </c>
      <c r="AI7662">
        <v>39.0229</v>
      </c>
      <c r="AJ7662">
        <v>-95.631910000000005</v>
      </c>
      <c r="AL7662">
        <v>4</v>
      </c>
      <c r="AM7662" t="s">
        <v>100</v>
      </c>
      <c r="AN7662" t="s">
        <v>10023</v>
      </c>
      <c r="AO7662" t="s">
        <v>79</v>
      </c>
      <c r="AP7662" t="s">
        <v>170</v>
      </c>
      <c r="AQ7662" t="s">
        <v>7263</v>
      </c>
      <c r="AR7662" t="s">
        <v>10024</v>
      </c>
      <c r="AS7662" t="s">
        <v>83</v>
      </c>
      <c r="AT7662" s="5">
        <v>35431</v>
      </c>
      <c r="AU7662" t="s">
        <v>63</v>
      </c>
      <c r="AV7662" t="s">
        <v>200</v>
      </c>
      <c r="AW7662" t="s">
        <v>150</v>
      </c>
    </row>
    <row r="7663" spans="1:49" x14ac:dyDescent="0.25">
      <c r="A7663">
        <v>0</v>
      </c>
      <c r="B7663" t="s">
        <v>7456</v>
      </c>
      <c r="C7663">
        <v>1</v>
      </c>
      <c r="D7663" t="s">
        <v>86</v>
      </c>
      <c r="E7663" t="s">
        <v>3042</v>
      </c>
      <c r="F7663" t="s">
        <v>65</v>
      </c>
      <c r="G7663">
        <v>5.91</v>
      </c>
      <c r="H7663" t="s">
        <v>208</v>
      </c>
      <c r="I7663" t="s">
        <v>63</v>
      </c>
      <c r="J7663" t="s">
        <v>121</v>
      </c>
      <c r="K7663" t="s">
        <v>7457</v>
      </c>
      <c r="L7663" t="s">
        <v>7458</v>
      </c>
      <c r="M7663" t="s">
        <v>4359</v>
      </c>
      <c r="N7663">
        <v>1013.4842519685039</v>
      </c>
      <c r="P7663">
        <v>32</v>
      </c>
      <c r="Q7663">
        <v>71.400000000000006</v>
      </c>
      <c r="R7663">
        <v>97</v>
      </c>
      <c r="S7663">
        <v>84.7</v>
      </c>
      <c r="T7663">
        <v>1</v>
      </c>
      <c r="U7663">
        <v>12</v>
      </c>
      <c r="V7663">
        <v>7400</v>
      </c>
      <c r="W7663" t="s">
        <v>70</v>
      </c>
      <c r="AB7663" t="s">
        <v>75</v>
      </c>
      <c r="AC7663" t="s">
        <v>75</v>
      </c>
      <c r="AD7663" t="s">
        <v>76</v>
      </c>
      <c r="AE7663" t="s">
        <v>63</v>
      </c>
      <c r="AG7663">
        <v>1956</v>
      </c>
      <c r="AH7663">
        <v>5.91</v>
      </c>
      <c r="AI7663">
        <v>38.99165</v>
      </c>
      <c r="AJ7663">
        <v>-95.686400000000006</v>
      </c>
      <c r="AL7663">
        <v>11</v>
      </c>
      <c r="AM7663" t="s">
        <v>100</v>
      </c>
      <c r="AN7663" t="s">
        <v>7459</v>
      </c>
      <c r="AO7663" t="s">
        <v>79</v>
      </c>
      <c r="AP7663" t="s">
        <v>80</v>
      </c>
      <c r="AQ7663" t="s">
        <v>4206</v>
      </c>
      <c r="AR7663" t="s">
        <v>1845</v>
      </c>
      <c r="AS7663" t="s">
        <v>83</v>
      </c>
      <c r="AT7663" s="5">
        <v>33970</v>
      </c>
      <c r="AU7663" t="s">
        <v>63</v>
      </c>
      <c r="AV7663" t="s">
        <v>274</v>
      </c>
      <c r="AW7663" t="s">
        <v>444</v>
      </c>
    </row>
    <row r="7664" spans="1:49" x14ac:dyDescent="0.25">
      <c r="A7664">
        <v>0</v>
      </c>
      <c r="B7664" t="s">
        <v>21134</v>
      </c>
      <c r="C7664">
        <v>1</v>
      </c>
      <c r="D7664" t="s">
        <v>86</v>
      </c>
      <c r="E7664" t="s">
        <v>3042</v>
      </c>
      <c r="F7664" t="s">
        <v>65</v>
      </c>
      <c r="G7664">
        <v>2.23</v>
      </c>
      <c r="H7664" t="s">
        <v>223</v>
      </c>
      <c r="I7664" t="s">
        <v>63</v>
      </c>
      <c r="J7664" t="s">
        <v>121</v>
      </c>
      <c r="K7664" t="s">
        <v>11603</v>
      </c>
      <c r="L7664" t="s">
        <v>3354</v>
      </c>
      <c r="M7664" t="s">
        <v>21135</v>
      </c>
      <c r="N7664">
        <v>254.59317585301838</v>
      </c>
      <c r="O7664">
        <v>15</v>
      </c>
      <c r="P7664">
        <v>42.200131233595798</v>
      </c>
      <c r="Q7664">
        <v>95.3</v>
      </c>
      <c r="R7664">
        <v>90</v>
      </c>
      <c r="S7664">
        <v>97.600000000000009</v>
      </c>
      <c r="T7664">
        <v>1</v>
      </c>
      <c r="U7664">
        <v>3</v>
      </c>
      <c r="V7664">
        <v>39285</v>
      </c>
      <c r="AB7664" t="s">
        <v>98</v>
      </c>
      <c r="AC7664" t="s">
        <v>75</v>
      </c>
      <c r="AD7664" t="s">
        <v>98</v>
      </c>
      <c r="AE7664" t="s">
        <v>63</v>
      </c>
      <c r="AG7664">
        <v>1960</v>
      </c>
      <c r="AH7664">
        <v>2.23</v>
      </c>
      <c r="AI7664">
        <v>39.029179999999997</v>
      </c>
      <c r="AJ7664">
        <v>-95.754199999999997</v>
      </c>
      <c r="AK7664" t="s">
        <v>262</v>
      </c>
      <c r="AL7664">
        <v>4</v>
      </c>
      <c r="AM7664" t="s">
        <v>63</v>
      </c>
      <c r="AN7664" t="s">
        <v>21136</v>
      </c>
      <c r="AO7664" t="s">
        <v>79</v>
      </c>
      <c r="AP7664" t="s">
        <v>170</v>
      </c>
      <c r="AQ7664" t="s">
        <v>132</v>
      </c>
      <c r="AR7664" t="s">
        <v>133</v>
      </c>
      <c r="AS7664" t="s">
        <v>83</v>
      </c>
      <c r="AT7664" s="5">
        <v>36130</v>
      </c>
      <c r="AU7664" t="s">
        <v>63</v>
      </c>
      <c r="AV7664" t="s">
        <v>274</v>
      </c>
      <c r="AW7664" t="s">
        <v>1220</v>
      </c>
    </row>
    <row r="7665" spans="1:49" x14ac:dyDescent="0.25">
      <c r="A7665">
        <v>1821</v>
      </c>
      <c r="B7665" t="s">
        <v>7224</v>
      </c>
      <c r="C7665">
        <v>1</v>
      </c>
      <c r="D7665" t="s">
        <v>86</v>
      </c>
      <c r="E7665" t="s">
        <v>1489</v>
      </c>
      <c r="F7665" t="s">
        <v>108</v>
      </c>
      <c r="G7665">
        <v>145.82</v>
      </c>
      <c r="H7665" t="s">
        <v>489</v>
      </c>
      <c r="I7665" t="s">
        <v>63</v>
      </c>
      <c r="J7665" t="s">
        <v>121</v>
      </c>
      <c r="K7665" t="s">
        <v>7225</v>
      </c>
      <c r="L7665" t="s">
        <v>491</v>
      </c>
      <c r="M7665" t="s">
        <v>7226</v>
      </c>
      <c r="N7665">
        <v>27.985564304461942</v>
      </c>
      <c r="P7665">
        <v>80</v>
      </c>
      <c r="Q7665">
        <v>58.7</v>
      </c>
      <c r="R7665">
        <v>90</v>
      </c>
      <c r="S7665">
        <v>98</v>
      </c>
      <c r="T7665">
        <v>2</v>
      </c>
      <c r="U7665">
        <v>12</v>
      </c>
      <c r="V7665">
        <v>10600</v>
      </c>
      <c r="W7665" t="s">
        <v>70</v>
      </c>
      <c r="AB7665" t="s">
        <v>63</v>
      </c>
      <c r="AC7665" t="s">
        <v>63</v>
      </c>
      <c r="AD7665" t="s">
        <v>63</v>
      </c>
      <c r="AE7665" t="s">
        <v>98</v>
      </c>
      <c r="AG7665">
        <v>1971</v>
      </c>
      <c r="AH7665">
        <v>1.51</v>
      </c>
      <c r="AI7665">
        <v>38.891739999999999</v>
      </c>
      <c r="AJ7665">
        <v>-95.68356</v>
      </c>
      <c r="AL7665">
        <v>1</v>
      </c>
      <c r="AM7665" t="s">
        <v>63</v>
      </c>
      <c r="AN7665" t="s">
        <v>7227</v>
      </c>
      <c r="AO7665" t="s">
        <v>79</v>
      </c>
      <c r="AP7665" t="s">
        <v>170</v>
      </c>
      <c r="AQ7665" t="s">
        <v>416</v>
      </c>
      <c r="AR7665" t="s">
        <v>101</v>
      </c>
      <c r="AS7665" t="s">
        <v>83</v>
      </c>
      <c r="AT7665" s="5">
        <v>39083</v>
      </c>
      <c r="AU7665" t="s">
        <v>63</v>
      </c>
      <c r="AV7665" t="s">
        <v>149</v>
      </c>
      <c r="AW7665" t="s">
        <v>150</v>
      </c>
    </row>
    <row r="7666" spans="1:49" x14ac:dyDescent="0.25">
      <c r="A7666">
        <v>0</v>
      </c>
      <c r="B7666" t="s">
        <v>15633</v>
      </c>
      <c r="C7666">
        <v>1</v>
      </c>
      <c r="D7666" t="s">
        <v>86</v>
      </c>
      <c r="E7666" t="s">
        <v>1489</v>
      </c>
      <c r="F7666" t="s">
        <v>108</v>
      </c>
      <c r="G7666">
        <v>161.30000000000001</v>
      </c>
      <c r="H7666" t="s">
        <v>189</v>
      </c>
      <c r="I7666" t="s">
        <v>63</v>
      </c>
      <c r="J7666" t="s">
        <v>121</v>
      </c>
      <c r="K7666" t="s">
        <v>15634</v>
      </c>
      <c r="L7666" t="s">
        <v>15635</v>
      </c>
      <c r="M7666" t="s">
        <v>15636</v>
      </c>
      <c r="N7666">
        <v>1764.0091863517061</v>
      </c>
      <c r="P7666">
        <v>40</v>
      </c>
      <c r="Q7666">
        <v>96.9</v>
      </c>
      <c r="R7666">
        <v>67</v>
      </c>
      <c r="S7666">
        <v>85.600000000000009</v>
      </c>
      <c r="T7666">
        <v>1</v>
      </c>
      <c r="U7666">
        <v>8</v>
      </c>
      <c r="V7666">
        <v>22050</v>
      </c>
      <c r="AB7666" t="s">
        <v>98</v>
      </c>
      <c r="AC7666" t="s">
        <v>98</v>
      </c>
      <c r="AD7666" t="s">
        <v>98</v>
      </c>
      <c r="AE7666" t="s">
        <v>63</v>
      </c>
      <c r="AF7666" t="s">
        <v>77</v>
      </c>
      <c r="AG7666">
        <v>1977</v>
      </c>
      <c r="AH7666">
        <v>1.6990000000000001</v>
      </c>
      <c r="AI7666">
        <v>39.071151</v>
      </c>
      <c r="AJ7666">
        <v>-95.731629999999996</v>
      </c>
      <c r="AL7666">
        <v>12</v>
      </c>
      <c r="AM7666" t="s">
        <v>63</v>
      </c>
      <c r="AN7666" t="s">
        <v>15637</v>
      </c>
      <c r="AO7666" t="s">
        <v>79</v>
      </c>
      <c r="AP7666" t="s">
        <v>170</v>
      </c>
      <c r="AQ7666" t="s">
        <v>1263</v>
      </c>
      <c r="AR7666" t="s">
        <v>2589</v>
      </c>
      <c r="AS7666" t="s">
        <v>83</v>
      </c>
      <c r="AT7666" s="5">
        <v>37257</v>
      </c>
      <c r="AU7666" t="s">
        <v>103</v>
      </c>
      <c r="AV7666" t="s">
        <v>274</v>
      </c>
      <c r="AW7666" t="s">
        <v>1243</v>
      </c>
    </row>
    <row r="7667" spans="1:49" x14ac:dyDescent="0.25">
      <c r="A7667">
        <v>0</v>
      </c>
      <c r="B7667" t="s">
        <v>15633</v>
      </c>
      <c r="C7667">
        <v>2</v>
      </c>
      <c r="D7667" t="s">
        <v>63</v>
      </c>
      <c r="E7667" t="s">
        <v>1489</v>
      </c>
      <c r="F7667" t="s">
        <v>108</v>
      </c>
      <c r="G7667">
        <v>161.30000000000001</v>
      </c>
      <c r="I7667" t="s">
        <v>63</v>
      </c>
      <c r="J7667" t="s">
        <v>121</v>
      </c>
      <c r="K7667" t="s">
        <v>15634</v>
      </c>
      <c r="L7667" t="s">
        <v>15635</v>
      </c>
      <c r="M7667" t="s">
        <v>15636</v>
      </c>
      <c r="N7667">
        <v>1764.0091863517061</v>
      </c>
      <c r="P7667">
        <v>40</v>
      </c>
      <c r="Q7667">
        <v>96.9</v>
      </c>
      <c r="R7667">
        <v>67</v>
      </c>
      <c r="S7667">
        <v>85.600000000000009</v>
      </c>
      <c r="T7667">
        <v>1</v>
      </c>
      <c r="U7667">
        <v>8</v>
      </c>
      <c r="V7667">
        <v>22050</v>
      </c>
      <c r="AB7667" t="s">
        <v>98</v>
      </c>
      <c r="AC7667" t="s">
        <v>98</v>
      </c>
      <c r="AD7667" t="s">
        <v>98</v>
      </c>
      <c r="AE7667" t="s">
        <v>63</v>
      </c>
      <c r="AF7667" t="s">
        <v>77</v>
      </c>
      <c r="AG7667">
        <v>1977</v>
      </c>
      <c r="AH7667">
        <v>1.6990000000000001</v>
      </c>
      <c r="AI7667">
        <v>39.071151</v>
      </c>
      <c r="AJ7667">
        <v>-95.731629999999996</v>
      </c>
      <c r="AL7667">
        <v>12</v>
      </c>
      <c r="AM7667" t="s">
        <v>63</v>
      </c>
      <c r="AN7667" t="s">
        <v>15637</v>
      </c>
      <c r="AO7667" t="s">
        <v>79</v>
      </c>
      <c r="AP7667" t="s">
        <v>170</v>
      </c>
      <c r="AQ7667" t="s">
        <v>1263</v>
      </c>
      <c r="AR7667" t="s">
        <v>2589</v>
      </c>
      <c r="AS7667" t="s">
        <v>83</v>
      </c>
      <c r="AT7667" s="5">
        <v>37257</v>
      </c>
      <c r="AU7667" t="s">
        <v>103</v>
      </c>
      <c r="AV7667" t="s">
        <v>274</v>
      </c>
      <c r="AW7667" t="s">
        <v>1243</v>
      </c>
    </row>
    <row r="7668" spans="1:49" x14ac:dyDescent="0.25">
      <c r="A7668">
        <v>132</v>
      </c>
      <c r="B7668" t="s">
        <v>6332</v>
      </c>
      <c r="C7668">
        <v>1</v>
      </c>
      <c r="D7668" t="s">
        <v>86</v>
      </c>
      <c r="E7668" t="s">
        <v>1489</v>
      </c>
      <c r="F7668" t="s">
        <v>108</v>
      </c>
      <c r="G7668">
        <v>161.92000000000002</v>
      </c>
      <c r="H7668" t="s">
        <v>90</v>
      </c>
      <c r="I7668" t="s">
        <v>63</v>
      </c>
      <c r="J7668" t="s">
        <v>121</v>
      </c>
      <c r="K7668" t="s">
        <v>4530</v>
      </c>
      <c r="L7668" t="s">
        <v>4531</v>
      </c>
      <c r="M7668" t="s">
        <v>6333</v>
      </c>
      <c r="N7668">
        <v>214.6981627296588</v>
      </c>
      <c r="O7668">
        <v>20</v>
      </c>
      <c r="P7668">
        <v>40</v>
      </c>
      <c r="Q7668">
        <v>98.100000000000009</v>
      </c>
      <c r="R7668">
        <v>95</v>
      </c>
      <c r="S7668">
        <v>99.9</v>
      </c>
      <c r="T7668">
        <v>1</v>
      </c>
      <c r="U7668">
        <v>8</v>
      </c>
      <c r="V7668">
        <v>20850</v>
      </c>
      <c r="AB7668" t="s">
        <v>98</v>
      </c>
      <c r="AC7668" t="s">
        <v>98</v>
      </c>
      <c r="AD7668" t="s">
        <v>129</v>
      </c>
      <c r="AE7668" t="s">
        <v>63</v>
      </c>
      <c r="AG7668">
        <v>1978</v>
      </c>
      <c r="AH7668">
        <v>17.61</v>
      </c>
      <c r="AI7668">
        <v>39.080894999999998</v>
      </c>
      <c r="AJ7668">
        <v>-95.730675000000005</v>
      </c>
      <c r="AK7668" t="s">
        <v>262</v>
      </c>
      <c r="AL7668">
        <v>4</v>
      </c>
      <c r="AM7668" t="s">
        <v>63</v>
      </c>
      <c r="AN7668" t="s">
        <v>6334</v>
      </c>
      <c r="AO7668" t="s">
        <v>79</v>
      </c>
      <c r="AP7668" t="s">
        <v>170</v>
      </c>
      <c r="AQ7668" t="s">
        <v>246</v>
      </c>
      <c r="AR7668" t="s">
        <v>1304</v>
      </c>
      <c r="AS7668" t="s">
        <v>83</v>
      </c>
      <c r="AT7668" s="5">
        <v>35855</v>
      </c>
      <c r="AU7668" t="s">
        <v>63</v>
      </c>
      <c r="AV7668" t="s">
        <v>187</v>
      </c>
      <c r="AW7668" t="s">
        <v>188</v>
      </c>
    </row>
    <row r="7669" spans="1:49" x14ac:dyDescent="0.25">
      <c r="A7669">
        <v>441</v>
      </c>
      <c r="B7669" t="s">
        <v>4504</v>
      </c>
      <c r="C7669">
        <v>1</v>
      </c>
      <c r="D7669" t="s">
        <v>86</v>
      </c>
      <c r="E7669" t="s">
        <v>1489</v>
      </c>
      <c r="F7669" t="s">
        <v>108</v>
      </c>
      <c r="G7669">
        <v>162.21</v>
      </c>
      <c r="H7669" t="s">
        <v>90</v>
      </c>
      <c r="I7669" t="s">
        <v>63</v>
      </c>
      <c r="J7669" t="s">
        <v>121</v>
      </c>
      <c r="K7669" t="s">
        <v>4505</v>
      </c>
      <c r="L7669" t="s">
        <v>2976</v>
      </c>
      <c r="M7669" t="s">
        <v>4506</v>
      </c>
      <c r="N7669">
        <v>154.00262467191601</v>
      </c>
      <c r="O7669">
        <v>13</v>
      </c>
      <c r="P7669">
        <v>48</v>
      </c>
      <c r="Q7669">
        <v>95</v>
      </c>
      <c r="R7669">
        <v>95</v>
      </c>
      <c r="S7669">
        <v>99.9</v>
      </c>
      <c r="T7669">
        <v>1</v>
      </c>
      <c r="U7669">
        <v>8</v>
      </c>
      <c r="V7669">
        <v>20850</v>
      </c>
      <c r="AB7669" t="s">
        <v>98</v>
      </c>
      <c r="AC7669" t="s">
        <v>98</v>
      </c>
      <c r="AD7669" t="s">
        <v>129</v>
      </c>
      <c r="AE7669" t="s">
        <v>63</v>
      </c>
      <c r="AG7669">
        <v>1978</v>
      </c>
      <c r="AH7669">
        <v>1.7910000000000001</v>
      </c>
      <c r="AI7669">
        <v>39.085132999999999</v>
      </c>
      <c r="AJ7669">
        <v>-95.730407</v>
      </c>
      <c r="AK7669" t="s">
        <v>77</v>
      </c>
      <c r="AL7669">
        <v>3</v>
      </c>
      <c r="AM7669" t="s">
        <v>63</v>
      </c>
      <c r="AN7669" t="s">
        <v>4507</v>
      </c>
      <c r="AO7669" t="s">
        <v>79</v>
      </c>
      <c r="AP7669" t="s">
        <v>170</v>
      </c>
      <c r="AQ7669" t="s">
        <v>285</v>
      </c>
      <c r="AR7669" t="s">
        <v>132</v>
      </c>
      <c r="AS7669" t="s">
        <v>83</v>
      </c>
      <c r="AT7669" s="5">
        <v>35855</v>
      </c>
      <c r="AU7669" t="s">
        <v>63</v>
      </c>
      <c r="AV7669" t="s">
        <v>187</v>
      </c>
      <c r="AW7669" t="s">
        <v>188</v>
      </c>
    </row>
    <row r="7670" spans="1:49" x14ac:dyDescent="0.25">
      <c r="A7670">
        <v>872</v>
      </c>
      <c r="B7670" t="s">
        <v>22479</v>
      </c>
      <c r="C7670">
        <v>1</v>
      </c>
      <c r="D7670" t="s">
        <v>86</v>
      </c>
      <c r="E7670" t="s">
        <v>1489</v>
      </c>
      <c r="F7670" t="s">
        <v>108</v>
      </c>
      <c r="G7670">
        <v>162.65</v>
      </c>
      <c r="H7670" t="s">
        <v>208</v>
      </c>
      <c r="I7670" t="s">
        <v>63</v>
      </c>
      <c r="J7670" t="s">
        <v>121</v>
      </c>
      <c r="K7670" t="s">
        <v>19095</v>
      </c>
      <c r="L7670" t="s">
        <v>429</v>
      </c>
      <c r="M7670" t="s">
        <v>22480</v>
      </c>
      <c r="N7670">
        <v>370.89895013123362</v>
      </c>
      <c r="O7670">
        <v>43</v>
      </c>
      <c r="P7670">
        <v>48</v>
      </c>
      <c r="Q7670">
        <v>96</v>
      </c>
      <c r="R7670">
        <v>90</v>
      </c>
      <c r="S7670">
        <v>97.7</v>
      </c>
      <c r="T7670">
        <v>1</v>
      </c>
      <c r="U7670">
        <v>8</v>
      </c>
      <c r="V7670">
        <v>20850</v>
      </c>
      <c r="AB7670" t="s">
        <v>98</v>
      </c>
      <c r="AC7670" t="s">
        <v>98</v>
      </c>
      <c r="AD7670" t="s">
        <v>98</v>
      </c>
      <c r="AE7670" t="s">
        <v>63</v>
      </c>
      <c r="AG7670">
        <v>1978</v>
      </c>
      <c r="AH7670">
        <v>1.8340000000000001</v>
      </c>
      <c r="AI7670">
        <v>39.090727000000001</v>
      </c>
      <c r="AJ7670">
        <v>-95.727500000000006</v>
      </c>
      <c r="AK7670" t="s">
        <v>262</v>
      </c>
      <c r="AL7670">
        <v>4</v>
      </c>
      <c r="AM7670" t="s">
        <v>63</v>
      </c>
      <c r="AN7670" t="s">
        <v>22481</v>
      </c>
      <c r="AO7670" t="s">
        <v>79</v>
      </c>
      <c r="AP7670" t="s">
        <v>170</v>
      </c>
      <c r="AQ7670" t="s">
        <v>285</v>
      </c>
      <c r="AR7670" t="s">
        <v>286</v>
      </c>
      <c r="AS7670" t="s">
        <v>83</v>
      </c>
      <c r="AT7670" s="5">
        <v>35947</v>
      </c>
      <c r="AU7670" t="s">
        <v>63</v>
      </c>
      <c r="AV7670" t="s">
        <v>187</v>
      </c>
      <c r="AW7670" t="s">
        <v>188</v>
      </c>
    </row>
    <row r="7671" spans="1:49" x14ac:dyDescent="0.25">
      <c r="A7671">
        <v>808</v>
      </c>
      <c r="B7671" t="s">
        <v>19094</v>
      </c>
      <c r="C7671">
        <v>1</v>
      </c>
      <c r="D7671" t="s">
        <v>86</v>
      </c>
      <c r="E7671" t="s">
        <v>1489</v>
      </c>
      <c r="F7671" t="s">
        <v>108</v>
      </c>
      <c r="G7671">
        <v>162.66</v>
      </c>
      <c r="H7671" t="s">
        <v>208</v>
      </c>
      <c r="I7671" t="s">
        <v>63</v>
      </c>
      <c r="J7671" t="s">
        <v>121</v>
      </c>
      <c r="K7671" t="s">
        <v>19095</v>
      </c>
      <c r="L7671" t="s">
        <v>429</v>
      </c>
      <c r="M7671" t="s">
        <v>19096</v>
      </c>
      <c r="N7671">
        <v>370.89895013123362</v>
      </c>
      <c r="O7671">
        <v>43</v>
      </c>
      <c r="P7671">
        <v>48</v>
      </c>
      <c r="Q7671">
        <v>95</v>
      </c>
      <c r="R7671">
        <v>87</v>
      </c>
      <c r="S7671">
        <v>98</v>
      </c>
      <c r="T7671">
        <v>1</v>
      </c>
      <c r="U7671">
        <v>8</v>
      </c>
      <c r="V7671">
        <v>20850</v>
      </c>
      <c r="AB7671" t="s">
        <v>98</v>
      </c>
      <c r="AC7671" t="s">
        <v>98</v>
      </c>
      <c r="AD7671" t="s">
        <v>98</v>
      </c>
      <c r="AE7671" t="s">
        <v>63</v>
      </c>
      <c r="AG7671">
        <v>1978</v>
      </c>
      <c r="AH7671">
        <v>1.8350000000000002</v>
      </c>
      <c r="AI7671">
        <v>39.090626999999998</v>
      </c>
      <c r="AJ7671">
        <v>-95.727188999999996</v>
      </c>
      <c r="AK7671" t="s">
        <v>262</v>
      </c>
      <c r="AL7671">
        <v>4</v>
      </c>
      <c r="AM7671" t="s">
        <v>63</v>
      </c>
      <c r="AN7671" t="s">
        <v>19097</v>
      </c>
      <c r="AO7671" t="s">
        <v>79</v>
      </c>
      <c r="AP7671" t="s">
        <v>170</v>
      </c>
      <c r="AQ7671" t="s">
        <v>285</v>
      </c>
      <c r="AR7671" t="s">
        <v>286</v>
      </c>
      <c r="AS7671" t="s">
        <v>83</v>
      </c>
      <c r="AT7671" s="5">
        <v>35947</v>
      </c>
      <c r="AU7671" t="s">
        <v>63</v>
      </c>
      <c r="AV7671" t="s">
        <v>187</v>
      </c>
      <c r="AW7671" t="s">
        <v>188</v>
      </c>
    </row>
    <row r="7672" spans="1:49" x14ac:dyDescent="0.25">
      <c r="A7672">
        <v>1149</v>
      </c>
      <c r="B7672" t="s">
        <v>19454</v>
      </c>
      <c r="C7672">
        <v>1</v>
      </c>
      <c r="D7672" t="s">
        <v>86</v>
      </c>
      <c r="E7672" t="s">
        <v>1489</v>
      </c>
      <c r="F7672" t="s">
        <v>108</v>
      </c>
      <c r="G7672">
        <v>163.03</v>
      </c>
      <c r="H7672" t="s">
        <v>208</v>
      </c>
      <c r="I7672" t="s">
        <v>63</v>
      </c>
      <c r="J7672" t="s">
        <v>121</v>
      </c>
      <c r="K7672" t="s">
        <v>4670</v>
      </c>
      <c r="L7672" t="s">
        <v>4671</v>
      </c>
      <c r="M7672" t="s">
        <v>19455</v>
      </c>
      <c r="N7672">
        <v>214.10761154855643</v>
      </c>
      <c r="O7672">
        <v>43</v>
      </c>
      <c r="P7672">
        <v>48</v>
      </c>
      <c r="Q7672">
        <v>95.4</v>
      </c>
      <c r="R7672">
        <v>90</v>
      </c>
      <c r="S7672">
        <v>98</v>
      </c>
      <c r="T7672">
        <v>1</v>
      </c>
      <c r="U7672">
        <v>7</v>
      </c>
      <c r="V7672">
        <v>13550</v>
      </c>
      <c r="AB7672" t="s">
        <v>98</v>
      </c>
      <c r="AC7672" t="s">
        <v>129</v>
      </c>
      <c r="AD7672" t="s">
        <v>98</v>
      </c>
      <c r="AE7672" t="s">
        <v>63</v>
      </c>
      <c r="AG7672">
        <v>1978</v>
      </c>
      <c r="AH7672">
        <v>1.871</v>
      </c>
      <c r="AI7672">
        <v>39.094729999999998</v>
      </c>
      <c r="AJ7672">
        <v>-95.722730999999996</v>
      </c>
      <c r="AK7672" t="s">
        <v>262</v>
      </c>
      <c r="AL7672">
        <v>3</v>
      </c>
      <c r="AM7672" t="s">
        <v>63</v>
      </c>
      <c r="AN7672" t="s">
        <v>19456</v>
      </c>
      <c r="AO7672" t="s">
        <v>79</v>
      </c>
      <c r="AP7672" t="s">
        <v>170</v>
      </c>
      <c r="AQ7672" t="s">
        <v>101</v>
      </c>
      <c r="AR7672" t="s">
        <v>514</v>
      </c>
      <c r="AS7672" t="s">
        <v>83</v>
      </c>
      <c r="AT7672" s="5">
        <v>41617</v>
      </c>
      <c r="AU7672" t="s">
        <v>63</v>
      </c>
      <c r="AV7672" t="s">
        <v>187</v>
      </c>
      <c r="AW7672" t="s">
        <v>188</v>
      </c>
    </row>
    <row r="7673" spans="1:49" x14ac:dyDescent="0.25">
      <c r="A7673">
        <v>1013</v>
      </c>
      <c r="B7673" t="s">
        <v>4669</v>
      </c>
      <c r="C7673">
        <v>1</v>
      </c>
      <c r="D7673" t="s">
        <v>86</v>
      </c>
      <c r="E7673" t="s">
        <v>1489</v>
      </c>
      <c r="F7673" t="s">
        <v>108</v>
      </c>
      <c r="G7673">
        <v>163.04</v>
      </c>
      <c r="H7673" t="s">
        <v>208</v>
      </c>
      <c r="I7673" t="s">
        <v>63</v>
      </c>
      <c r="J7673" t="s">
        <v>121</v>
      </c>
      <c r="K7673" t="s">
        <v>4670</v>
      </c>
      <c r="L7673" t="s">
        <v>4671</v>
      </c>
      <c r="M7673" t="s">
        <v>4672</v>
      </c>
      <c r="N7673">
        <v>214.10761154855643</v>
      </c>
      <c r="O7673">
        <v>43</v>
      </c>
      <c r="P7673">
        <v>48</v>
      </c>
      <c r="Q7673">
        <v>95.4</v>
      </c>
      <c r="R7673">
        <v>90</v>
      </c>
      <c r="S7673">
        <v>99.3</v>
      </c>
      <c r="T7673">
        <v>1</v>
      </c>
      <c r="U7673">
        <v>7</v>
      </c>
      <c r="V7673">
        <v>13550</v>
      </c>
      <c r="AB7673" t="s">
        <v>98</v>
      </c>
      <c r="AC7673" t="s">
        <v>129</v>
      </c>
      <c r="AD7673" t="s">
        <v>98</v>
      </c>
      <c r="AE7673" t="s">
        <v>63</v>
      </c>
      <c r="AG7673">
        <v>1978</v>
      </c>
      <c r="AH7673">
        <v>1.8720000000000001</v>
      </c>
      <c r="AI7673">
        <v>39.094622999999999</v>
      </c>
      <c r="AJ7673">
        <v>-95.722339000000005</v>
      </c>
      <c r="AK7673" t="s">
        <v>262</v>
      </c>
      <c r="AL7673">
        <v>3</v>
      </c>
      <c r="AM7673" t="s">
        <v>63</v>
      </c>
      <c r="AN7673" t="s">
        <v>4673</v>
      </c>
      <c r="AO7673" t="s">
        <v>79</v>
      </c>
      <c r="AP7673" t="s">
        <v>170</v>
      </c>
      <c r="AQ7673" t="s">
        <v>101</v>
      </c>
      <c r="AR7673" t="s">
        <v>514</v>
      </c>
      <c r="AS7673" t="s">
        <v>83</v>
      </c>
      <c r="AT7673" s="5">
        <v>41617</v>
      </c>
      <c r="AU7673" t="s">
        <v>63</v>
      </c>
      <c r="AV7673" t="s">
        <v>187</v>
      </c>
      <c r="AW7673" t="s">
        <v>188</v>
      </c>
    </row>
    <row r="7674" spans="1:49" x14ac:dyDescent="0.25">
      <c r="A7674">
        <v>4172</v>
      </c>
      <c r="B7674" t="s">
        <v>20843</v>
      </c>
      <c r="C7674">
        <v>1</v>
      </c>
      <c r="D7674" t="s">
        <v>86</v>
      </c>
      <c r="E7674" t="s">
        <v>1489</v>
      </c>
      <c r="F7674" t="s">
        <v>108</v>
      </c>
      <c r="G7674">
        <v>160.9</v>
      </c>
      <c r="H7674" t="s">
        <v>208</v>
      </c>
      <c r="I7674" t="s">
        <v>63</v>
      </c>
      <c r="J7674" t="s">
        <v>121</v>
      </c>
      <c r="K7674" t="s">
        <v>20844</v>
      </c>
      <c r="L7674" t="s">
        <v>20845</v>
      </c>
      <c r="M7674" t="s">
        <v>19096</v>
      </c>
      <c r="N7674">
        <v>401.50918635170603</v>
      </c>
      <c r="O7674">
        <v>0</v>
      </c>
      <c r="P7674">
        <v>30.5</v>
      </c>
      <c r="Q7674">
        <v>94.9</v>
      </c>
      <c r="R7674">
        <v>80</v>
      </c>
      <c r="S7674">
        <v>82.8</v>
      </c>
      <c r="T7674">
        <v>1</v>
      </c>
      <c r="U7674">
        <v>8</v>
      </c>
      <c r="V7674">
        <v>22050</v>
      </c>
      <c r="AB7674" t="s">
        <v>98</v>
      </c>
      <c r="AC7674" t="s">
        <v>75</v>
      </c>
      <c r="AD7674" t="s">
        <v>98</v>
      </c>
      <c r="AE7674" t="s">
        <v>63</v>
      </c>
      <c r="AG7674">
        <v>1977</v>
      </c>
      <c r="AH7674">
        <v>11.92</v>
      </c>
      <c r="AI7674">
        <v>39.066789999999997</v>
      </c>
      <c r="AJ7674">
        <v>-95.731530000000006</v>
      </c>
      <c r="AL7674">
        <v>4</v>
      </c>
      <c r="AM7674" t="s">
        <v>63</v>
      </c>
      <c r="AN7674" t="s">
        <v>20846</v>
      </c>
      <c r="AO7674" t="s">
        <v>79</v>
      </c>
      <c r="AP7674" t="s">
        <v>170</v>
      </c>
      <c r="AQ7674" t="s">
        <v>255</v>
      </c>
      <c r="AR7674" t="s">
        <v>910</v>
      </c>
      <c r="AS7674" t="s">
        <v>83</v>
      </c>
      <c r="AT7674" s="5">
        <v>35400</v>
      </c>
      <c r="AU7674" t="s">
        <v>63</v>
      </c>
      <c r="AV7674" t="s">
        <v>187</v>
      </c>
      <c r="AW7674" t="s">
        <v>188</v>
      </c>
    </row>
    <row r="7675" spans="1:49" x14ac:dyDescent="0.25">
      <c r="A7675">
        <v>506</v>
      </c>
      <c r="B7675" t="s">
        <v>27181</v>
      </c>
      <c r="C7675">
        <v>1</v>
      </c>
      <c r="D7675" t="s">
        <v>86</v>
      </c>
      <c r="E7675" t="s">
        <v>1489</v>
      </c>
      <c r="F7675" t="s">
        <v>108</v>
      </c>
      <c r="G7675">
        <v>160.96</v>
      </c>
      <c r="H7675" t="s">
        <v>208</v>
      </c>
      <c r="I7675" t="s">
        <v>63</v>
      </c>
      <c r="J7675" t="s">
        <v>121</v>
      </c>
      <c r="K7675" t="s">
        <v>27182</v>
      </c>
      <c r="L7675" t="s">
        <v>27183</v>
      </c>
      <c r="M7675" t="s">
        <v>27184</v>
      </c>
      <c r="N7675">
        <v>409.51443569553805</v>
      </c>
      <c r="P7675">
        <v>36</v>
      </c>
      <c r="Q7675">
        <v>95.5</v>
      </c>
      <c r="R7675">
        <v>88</v>
      </c>
      <c r="S7675">
        <v>89.600000000000009</v>
      </c>
      <c r="T7675">
        <v>1</v>
      </c>
      <c r="U7675">
        <v>0</v>
      </c>
      <c r="V7675">
        <v>5550</v>
      </c>
      <c r="W7675" t="s">
        <v>70</v>
      </c>
      <c r="AB7675" t="s">
        <v>98</v>
      </c>
      <c r="AC7675" t="s">
        <v>75</v>
      </c>
      <c r="AD7675" t="s">
        <v>98</v>
      </c>
      <c r="AE7675" t="s">
        <v>63</v>
      </c>
      <c r="AG7675">
        <v>1977</v>
      </c>
      <c r="AH7675">
        <v>11.93</v>
      </c>
      <c r="AI7675">
        <v>39.06691</v>
      </c>
      <c r="AJ7675">
        <v>-95.731480000000005</v>
      </c>
      <c r="AL7675">
        <v>5</v>
      </c>
      <c r="AM7675" t="s">
        <v>63</v>
      </c>
      <c r="AN7675" t="s">
        <v>27185</v>
      </c>
      <c r="AO7675" t="s">
        <v>79</v>
      </c>
      <c r="AP7675" t="s">
        <v>170</v>
      </c>
      <c r="AQ7675" t="s">
        <v>255</v>
      </c>
      <c r="AR7675" t="s">
        <v>944</v>
      </c>
      <c r="AS7675" t="s">
        <v>83</v>
      </c>
      <c r="AT7675" s="5">
        <v>36526</v>
      </c>
      <c r="AU7675" t="s">
        <v>63</v>
      </c>
      <c r="AV7675" t="s">
        <v>187</v>
      </c>
      <c r="AW7675" t="s">
        <v>188</v>
      </c>
    </row>
    <row r="7676" spans="1:49" x14ac:dyDescent="0.25">
      <c r="A7676">
        <v>178</v>
      </c>
      <c r="B7676" t="s">
        <v>4529</v>
      </c>
      <c r="C7676">
        <v>1</v>
      </c>
      <c r="D7676" t="s">
        <v>86</v>
      </c>
      <c r="E7676" t="s">
        <v>1489</v>
      </c>
      <c r="F7676" t="s">
        <v>108</v>
      </c>
      <c r="G7676">
        <v>161.94</v>
      </c>
      <c r="H7676" t="s">
        <v>90</v>
      </c>
      <c r="I7676" t="s">
        <v>63</v>
      </c>
      <c r="J7676" t="s">
        <v>121</v>
      </c>
      <c r="K7676" t="s">
        <v>4530</v>
      </c>
      <c r="L7676" t="s">
        <v>4531</v>
      </c>
      <c r="M7676" t="s">
        <v>4532</v>
      </c>
      <c r="N7676">
        <v>214.6981627296588</v>
      </c>
      <c r="O7676">
        <v>20</v>
      </c>
      <c r="P7676">
        <v>40</v>
      </c>
      <c r="Q7676">
        <v>98.100000000000009</v>
      </c>
      <c r="R7676">
        <v>90</v>
      </c>
      <c r="S7676">
        <v>97.2</v>
      </c>
      <c r="T7676">
        <v>1</v>
      </c>
      <c r="U7676">
        <v>8</v>
      </c>
      <c r="V7676">
        <v>20850</v>
      </c>
      <c r="AB7676" t="s">
        <v>98</v>
      </c>
      <c r="AC7676" t="s">
        <v>98</v>
      </c>
      <c r="AD7676" t="s">
        <v>129</v>
      </c>
      <c r="AE7676" t="s">
        <v>63</v>
      </c>
      <c r="AG7676">
        <v>1978</v>
      </c>
      <c r="AH7676">
        <v>17.62</v>
      </c>
      <c r="AI7676">
        <v>39.080894999999998</v>
      </c>
      <c r="AJ7676">
        <v>-95.730376000000007</v>
      </c>
      <c r="AK7676" t="s">
        <v>262</v>
      </c>
      <c r="AL7676">
        <v>4</v>
      </c>
      <c r="AM7676" t="s">
        <v>63</v>
      </c>
      <c r="AN7676" t="s">
        <v>4533</v>
      </c>
      <c r="AO7676" t="s">
        <v>79</v>
      </c>
      <c r="AP7676" t="s">
        <v>170</v>
      </c>
      <c r="AQ7676" t="s">
        <v>246</v>
      </c>
      <c r="AR7676" t="s">
        <v>1304</v>
      </c>
      <c r="AS7676" t="s">
        <v>83</v>
      </c>
      <c r="AT7676" s="5">
        <v>35855</v>
      </c>
      <c r="AU7676" t="s">
        <v>63</v>
      </c>
      <c r="AV7676" t="s">
        <v>187</v>
      </c>
      <c r="AW7676" t="s">
        <v>188</v>
      </c>
    </row>
    <row r="7677" spans="1:49" x14ac:dyDescent="0.25">
      <c r="A7677">
        <v>540</v>
      </c>
      <c r="B7677" t="s">
        <v>23329</v>
      </c>
      <c r="C7677">
        <v>1</v>
      </c>
      <c r="D7677" t="s">
        <v>86</v>
      </c>
      <c r="E7677" t="s">
        <v>184</v>
      </c>
      <c r="F7677" t="s">
        <v>177</v>
      </c>
      <c r="G7677">
        <v>317.05</v>
      </c>
      <c r="H7677" t="s">
        <v>90</v>
      </c>
      <c r="I7677" t="s">
        <v>63</v>
      </c>
      <c r="J7677" t="s">
        <v>121</v>
      </c>
      <c r="K7677" t="s">
        <v>23330</v>
      </c>
      <c r="L7677" t="s">
        <v>7804</v>
      </c>
      <c r="M7677" t="s">
        <v>1726</v>
      </c>
      <c r="N7677">
        <v>202.59186351706037</v>
      </c>
      <c r="O7677">
        <v>17</v>
      </c>
      <c r="P7677">
        <v>36</v>
      </c>
      <c r="Q7677">
        <v>93.9</v>
      </c>
      <c r="R7677">
        <v>85</v>
      </c>
      <c r="S7677">
        <v>97.600000000000009</v>
      </c>
      <c r="T7677">
        <v>22</v>
      </c>
      <c r="U7677">
        <v>6</v>
      </c>
      <c r="V7677">
        <v>1250</v>
      </c>
      <c r="AB7677" t="s">
        <v>98</v>
      </c>
      <c r="AC7677" t="s">
        <v>129</v>
      </c>
      <c r="AD7677" t="s">
        <v>98</v>
      </c>
      <c r="AE7677" t="s">
        <v>63</v>
      </c>
      <c r="AG7677">
        <v>1985</v>
      </c>
      <c r="AH7677">
        <v>7.28</v>
      </c>
      <c r="AI7677">
        <v>39.016970000000001</v>
      </c>
      <c r="AJ7677">
        <v>-95.86739</v>
      </c>
      <c r="AK7677" t="s">
        <v>262</v>
      </c>
      <c r="AL7677">
        <v>4</v>
      </c>
      <c r="AM7677" t="s">
        <v>63</v>
      </c>
      <c r="AN7677" t="s">
        <v>23331</v>
      </c>
      <c r="AO7677" t="s">
        <v>79</v>
      </c>
      <c r="AP7677" t="s">
        <v>170</v>
      </c>
      <c r="AQ7677" t="s">
        <v>264</v>
      </c>
      <c r="AR7677" t="s">
        <v>265</v>
      </c>
      <c r="AS7677" t="s">
        <v>83</v>
      </c>
      <c r="AT7677" s="5">
        <v>35855</v>
      </c>
      <c r="AU7677" t="s">
        <v>76</v>
      </c>
      <c r="AV7677" t="s">
        <v>134</v>
      </c>
      <c r="AW7677" t="s">
        <v>150</v>
      </c>
    </row>
    <row r="7678" spans="1:49" x14ac:dyDescent="0.25">
      <c r="A7678">
        <v>57</v>
      </c>
      <c r="B7678" t="s">
        <v>15545</v>
      </c>
      <c r="C7678">
        <v>1</v>
      </c>
      <c r="D7678" t="s">
        <v>86</v>
      </c>
      <c r="E7678" t="s">
        <v>184</v>
      </c>
      <c r="F7678" t="s">
        <v>177</v>
      </c>
      <c r="G7678">
        <v>312.29000000000002</v>
      </c>
      <c r="H7678" t="s">
        <v>90</v>
      </c>
      <c r="I7678" t="s">
        <v>63</v>
      </c>
      <c r="J7678" t="s">
        <v>121</v>
      </c>
      <c r="K7678" t="s">
        <v>15546</v>
      </c>
      <c r="L7678" t="s">
        <v>7804</v>
      </c>
      <c r="M7678" t="s">
        <v>1726</v>
      </c>
      <c r="N7678">
        <v>162.6968503937008</v>
      </c>
      <c r="O7678">
        <v>21</v>
      </c>
      <c r="P7678">
        <v>36</v>
      </c>
      <c r="Q7678">
        <v>99.9</v>
      </c>
      <c r="R7678">
        <v>95</v>
      </c>
      <c r="S7678">
        <v>100</v>
      </c>
      <c r="T7678">
        <v>4</v>
      </c>
      <c r="U7678">
        <v>8</v>
      </c>
      <c r="V7678">
        <v>520</v>
      </c>
      <c r="AB7678" t="s">
        <v>98</v>
      </c>
      <c r="AC7678" t="s">
        <v>129</v>
      </c>
      <c r="AD7678" t="s">
        <v>129</v>
      </c>
      <c r="AE7678" t="s">
        <v>63</v>
      </c>
      <c r="AG7678">
        <v>1991</v>
      </c>
      <c r="AH7678">
        <v>2.5100000000000002</v>
      </c>
      <c r="AI7678">
        <v>38.988750000000003</v>
      </c>
      <c r="AJ7678">
        <v>-95.928240000000002</v>
      </c>
      <c r="AK7678" t="s">
        <v>262</v>
      </c>
      <c r="AL7678">
        <v>3</v>
      </c>
      <c r="AM7678" t="s">
        <v>63</v>
      </c>
      <c r="AN7678" t="s">
        <v>15547</v>
      </c>
      <c r="AO7678" t="s">
        <v>79</v>
      </c>
      <c r="AP7678" t="s">
        <v>170</v>
      </c>
      <c r="AQ7678" t="s">
        <v>443</v>
      </c>
      <c r="AR7678" t="s">
        <v>787</v>
      </c>
      <c r="AS7678" t="s">
        <v>83</v>
      </c>
      <c r="AT7678" s="5">
        <v>35855</v>
      </c>
      <c r="AU7678" t="s">
        <v>76</v>
      </c>
      <c r="AV7678" t="s">
        <v>134</v>
      </c>
      <c r="AW7678" t="s">
        <v>150</v>
      </c>
    </row>
    <row r="7679" spans="1:49" x14ac:dyDescent="0.25">
      <c r="A7679">
        <v>103</v>
      </c>
      <c r="B7679" t="s">
        <v>27374</v>
      </c>
      <c r="C7679">
        <v>1</v>
      </c>
      <c r="D7679" t="s">
        <v>86</v>
      </c>
      <c r="E7679" t="s">
        <v>458</v>
      </c>
      <c r="F7679" t="s">
        <v>108</v>
      </c>
      <c r="G7679">
        <v>365.28000000000003</v>
      </c>
      <c r="H7679" t="s">
        <v>90</v>
      </c>
      <c r="I7679" t="s">
        <v>63</v>
      </c>
      <c r="J7679" t="s">
        <v>121</v>
      </c>
      <c r="K7679" t="s">
        <v>27375</v>
      </c>
      <c r="L7679" t="s">
        <v>10472</v>
      </c>
      <c r="M7679" t="s">
        <v>463</v>
      </c>
      <c r="N7679">
        <v>112.5</v>
      </c>
      <c r="P7679">
        <v>44</v>
      </c>
      <c r="Q7679">
        <v>99</v>
      </c>
      <c r="R7679">
        <v>95</v>
      </c>
      <c r="S7679">
        <v>98.600000000000009</v>
      </c>
      <c r="T7679">
        <v>0</v>
      </c>
      <c r="U7679">
        <v>6</v>
      </c>
      <c r="V7679">
        <v>4010</v>
      </c>
      <c r="AB7679" t="s">
        <v>98</v>
      </c>
      <c r="AC7679" t="s">
        <v>129</v>
      </c>
      <c r="AD7679" t="s">
        <v>75</v>
      </c>
      <c r="AE7679" t="s">
        <v>63</v>
      </c>
      <c r="AG7679">
        <v>1986</v>
      </c>
      <c r="AH7679">
        <v>24.25</v>
      </c>
      <c r="AI7679">
        <v>39.044139999999999</v>
      </c>
      <c r="AJ7679">
        <v>-95.544359999999998</v>
      </c>
      <c r="AL7679">
        <v>3</v>
      </c>
      <c r="AM7679" t="s">
        <v>63</v>
      </c>
      <c r="AN7679" t="s">
        <v>27376</v>
      </c>
      <c r="AO7679" t="s">
        <v>100</v>
      </c>
      <c r="AP7679" t="s">
        <v>170</v>
      </c>
      <c r="AQ7679" t="s">
        <v>654</v>
      </c>
      <c r="AR7679" t="s">
        <v>133</v>
      </c>
      <c r="AS7679" t="s">
        <v>83</v>
      </c>
      <c r="AT7679" s="5">
        <v>35855</v>
      </c>
      <c r="AU7679" t="s">
        <v>76</v>
      </c>
      <c r="AV7679" t="s">
        <v>200</v>
      </c>
      <c r="AW7679" t="s">
        <v>150</v>
      </c>
    </row>
    <row r="7680" spans="1:49" x14ac:dyDescent="0.25">
      <c r="A7680">
        <v>330</v>
      </c>
      <c r="B7680" t="s">
        <v>27626</v>
      </c>
      <c r="C7680">
        <v>1</v>
      </c>
      <c r="D7680" t="s">
        <v>86</v>
      </c>
      <c r="E7680" t="s">
        <v>64</v>
      </c>
      <c r="F7680" t="s">
        <v>65</v>
      </c>
      <c r="G7680">
        <v>351.44</v>
      </c>
      <c r="H7680" t="s">
        <v>90</v>
      </c>
      <c r="I7680" t="s">
        <v>63</v>
      </c>
      <c r="J7680" t="s">
        <v>121</v>
      </c>
      <c r="K7680" t="s">
        <v>27627</v>
      </c>
      <c r="L7680" t="s">
        <v>1725</v>
      </c>
      <c r="M7680" t="s">
        <v>1136</v>
      </c>
      <c r="N7680">
        <v>162.5</v>
      </c>
      <c r="P7680">
        <v>131.23359580052494</v>
      </c>
      <c r="Q7680">
        <v>96.9</v>
      </c>
      <c r="R7680">
        <v>95</v>
      </c>
      <c r="S7680">
        <v>97.4</v>
      </c>
      <c r="T7680">
        <v>1</v>
      </c>
      <c r="U7680">
        <v>17</v>
      </c>
      <c r="V7680">
        <v>11950</v>
      </c>
      <c r="AB7680" t="s">
        <v>98</v>
      </c>
      <c r="AC7680" t="s">
        <v>129</v>
      </c>
      <c r="AD7680" t="s">
        <v>129</v>
      </c>
      <c r="AE7680" t="s">
        <v>63</v>
      </c>
      <c r="AG7680">
        <v>1987</v>
      </c>
      <c r="AH7680">
        <v>5.44</v>
      </c>
      <c r="AI7680">
        <v>39.057003999999999</v>
      </c>
      <c r="AJ7680">
        <v>-95.845742000000001</v>
      </c>
      <c r="AL7680">
        <v>3</v>
      </c>
      <c r="AM7680" t="s">
        <v>63</v>
      </c>
      <c r="AN7680" t="s">
        <v>27628</v>
      </c>
      <c r="AO7680" t="s">
        <v>79</v>
      </c>
      <c r="AP7680" t="s">
        <v>80</v>
      </c>
      <c r="AQ7680" t="s">
        <v>255</v>
      </c>
      <c r="AR7680" t="s">
        <v>561</v>
      </c>
      <c r="AS7680" t="s">
        <v>83</v>
      </c>
      <c r="AT7680" s="5">
        <v>36312</v>
      </c>
      <c r="AU7680" t="s">
        <v>76</v>
      </c>
      <c r="AV7680" t="s">
        <v>173</v>
      </c>
      <c r="AW7680" t="s">
        <v>85</v>
      </c>
    </row>
    <row r="7681" spans="1:49" x14ac:dyDescent="0.25">
      <c r="A7681">
        <v>67</v>
      </c>
      <c r="B7681" t="s">
        <v>19436</v>
      </c>
      <c r="C7681">
        <v>1</v>
      </c>
      <c r="D7681" t="s">
        <v>86</v>
      </c>
      <c r="E7681" t="s">
        <v>458</v>
      </c>
      <c r="F7681" t="s">
        <v>108</v>
      </c>
      <c r="G7681">
        <v>362.69</v>
      </c>
      <c r="H7681" t="s">
        <v>90</v>
      </c>
      <c r="I7681" t="s">
        <v>63</v>
      </c>
      <c r="J7681" t="s">
        <v>121</v>
      </c>
      <c r="K7681" t="s">
        <v>19437</v>
      </c>
      <c r="L7681" t="s">
        <v>17535</v>
      </c>
      <c r="M7681" t="s">
        <v>463</v>
      </c>
      <c r="N7681">
        <v>162.5984251968504</v>
      </c>
      <c r="O7681">
        <v>20</v>
      </c>
      <c r="P7681">
        <v>44</v>
      </c>
      <c r="Q7681">
        <v>97</v>
      </c>
      <c r="R7681">
        <v>95</v>
      </c>
      <c r="S7681">
        <v>100</v>
      </c>
      <c r="T7681">
        <v>0</v>
      </c>
      <c r="U7681">
        <v>7</v>
      </c>
      <c r="V7681">
        <v>4380</v>
      </c>
      <c r="AB7681" t="s">
        <v>98</v>
      </c>
      <c r="AC7681" t="s">
        <v>98</v>
      </c>
      <c r="AD7681" t="s">
        <v>98</v>
      </c>
      <c r="AE7681" t="s">
        <v>63</v>
      </c>
      <c r="AG7681">
        <v>1986</v>
      </c>
      <c r="AH7681">
        <v>21.650000000000002</v>
      </c>
      <c r="AI7681">
        <v>39.044269999999997</v>
      </c>
      <c r="AJ7681">
        <v>-95.592219999999998</v>
      </c>
      <c r="AK7681" t="s">
        <v>262</v>
      </c>
      <c r="AL7681">
        <v>3</v>
      </c>
      <c r="AM7681" t="s">
        <v>63</v>
      </c>
      <c r="AN7681" t="s">
        <v>19438</v>
      </c>
      <c r="AO7681" t="s">
        <v>100</v>
      </c>
      <c r="AP7681" t="s">
        <v>170</v>
      </c>
      <c r="AQ7681" t="s">
        <v>401</v>
      </c>
      <c r="AR7681" t="s">
        <v>402</v>
      </c>
      <c r="AS7681" t="s">
        <v>83</v>
      </c>
      <c r="AT7681" s="5">
        <v>35855</v>
      </c>
      <c r="AU7681" t="s">
        <v>76</v>
      </c>
      <c r="AV7681" t="s">
        <v>173</v>
      </c>
      <c r="AW7681" t="s">
        <v>85</v>
      </c>
    </row>
    <row r="7682" spans="1:49" x14ac:dyDescent="0.25">
      <c r="A7682">
        <v>231</v>
      </c>
      <c r="B7682" t="s">
        <v>6514</v>
      </c>
      <c r="C7682">
        <v>1</v>
      </c>
      <c r="D7682" t="s">
        <v>86</v>
      </c>
      <c r="E7682" t="s">
        <v>458</v>
      </c>
      <c r="F7682" t="s">
        <v>108</v>
      </c>
      <c r="G7682">
        <v>363.55</v>
      </c>
      <c r="H7682" t="s">
        <v>90</v>
      </c>
      <c r="I7682" t="s">
        <v>63</v>
      </c>
      <c r="J7682" t="s">
        <v>121</v>
      </c>
      <c r="K7682" t="s">
        <v>6515</v>
      </c>
      <c r="L7682" t="s">
        <v>6516</v>
      </c>
      <c r="M7682" t="s">
        <v>463</v>
      </c>
      <c r="N7682">
        <v>122.50656167979002</v>
      </c>
      <c r="P7682">
        <v>44</v>
      </c>
      <c r="Q7682">
        <v>99</v>
      </c>
      <c r="R7682">
        <v>95</v>
      </c>
      <c r="S7682">
        <v>100</v>
      </c>
      <c r="T7682">
        <v>0</v>
      </c>
      <c r="U7682">
        <v>7</v>
      </c>
      <c r="V7682">
        <v>4380</v>
      </c>
      <c r="AB7682" t="s">
        <v>98</v>
      </c>
      <c r="AC7682" t="s">
        <v>98</v>
      </c>
      <c r="AD7682" t="s">
        <v>98</v>
      </c>
      <c r="AE7682" t="s">
        <v>63</v>
      </c>
      <c r="AG7682">
        <v>1986</v>
      </c>
      <c r="AH7682">
        <v>22.52</v>
      </c>
      <c r="AI7682">
        <v>39.044240000000002</v>
      </c>
      <c r="AJ7682">
        <v>-95.576179999999994</v>
      </c>
      <c r="AL7682">
        <v>3</v>
      </c>
      <c r="AM7682" t="s">
        <v>63</v>
      </c>
      <c r="AN7682" t="s">
        <v>6517</v>
      </c>
      <c r="AO7682" t="s">
        <v>100</v>
      </c>
      <c r="AP7682" t="s">
        <v>170</v>
      </c>
      <c r="AQ7682" t="s">
        <v>186</v>
      </c>
      <c r="AR7682" t="s">
        <v>467</v>
      </c>
      <c r="AS7682" t="s">
        <v>83</v>
      </c>
      <c r="AT7682" s="5">
        <v>35855</v>
      </c>
      <c r="AU7682" t="s">
        <v>76</v>
      </c>
      <c r="AV7682" t="s">
        <v>173</v>
      </c>
      <c r="AW7682" t="s">
        <v>85</v>
      </c>
    </row>
    <row r="7683" spans="1:49" x14ac:dyDescent="0.25">
      <c r="A7683">
        <v>2087</v>
      </c>
      <c r="B7683" t="s">
        <v>3313</v>
      </c>
      <c r="C7683">
        <v>1</v>
      </c>
      <c r="D7683" t="s">
        <v>86</v>
      </c>
      <c r="E7683" t="s">
        <v>3042</v>
      </c>
      <c r="F7683" t="s">
        <v>65</v>
      </c>
      <c r="G7683">
        <v>5.45</v>
      </c>
      <c r="H7683" t="s">
        <v>425</v>
      </c>
      <c r="I7683" t="s">
        <v>63</v>
      </c>
      <c r="J7683" t="s">
        <v>121</v>
      </c>
      <c r="K7683" t="s">
        <v>3314</v>
      </c>
      <c r="L7683" t="s">
        <v>3315</v>
      </c>
      <c r="M7683" t="s">
        <v>3316</v>
      </c>
      <c r="N7683">
        <v>343.99606299212599</v>
      </c>
      <c r="O7683">
        <v>56</v>
      </c>
      <c r="P7683">
        <v>73.200131233595798</v>
      </c>
      <c r="Q7683">
        <v>94.100000000000009</v>
      </c>
      <c r="R7683">
        <v>92</v>
      </c>
      <c r="S7683">
        <v>99</v>
      </c>
      <c r="T7683">
        <v>1</v>
      </c>
      <c r="U7683">
        <v>7</v>
      </c>
      <c r="V7683">
        <v>20050</v>
      </c>
      <c r="AB7683" t="s">
        <v>98</v>
      </c>
      <c r="AC7683" t="s">
        <v>98</v>
      </c>
      <c r="AD7683" t="s">
        <v>98</v>
      </c>
      <c r="AE7683" t="s">
        <v>63</v>
      </c>
      <c r="AG7683">
        <v>1989</v>
      </c>
      <c r="AH7683">
        <v>5.45</v>
      </c>
      <c r="AI7683">
        <v>39.000808999999997</v>
      </c>
      <c r="AJ7683">
        <v>-95.712221999999997</v>
      </c>
      <c r="AK7683" t="s">
        <v>77</v>
      </c>
      <c r="AL7683">
        <v>5</v>
      </c>
      <c r="AM7683" t="s">
        <v>63</v>
      </c>
      <c r="AN7683" t="s">
        <v>3317</v>
      </c>
      <c r="AO7683" t="s">
        <v>79</v>
      </c>
      <c r="AP7683" t="s">
        <v>80</v>
      </c>
      <c r="AQ7683" t="s">
        <v>326</v>
      </c>
      <c r="AR7683" t="s">
        <v>327</v>
      </c>
      <c r="AS7683" t="s">
        <v>83</v>
      </c>
      <c r="AT7683" s="5">
        <v>41617</v>
      </c>
      <c r="AU7683" t="s">
        <v>76</v>
      </c>
      <c r="AV7683" t="s">
        <v>274</v>
      </c>
      <c r="AW7683" t="s">
        <v>275</v>
      </c>
    </row>
    <row r="7684" spans="1:49" x14ac:dyDescent="0.25">
      <c r="A7684">
        <v>1031</v>
      </c>
      <c r="B7684" t="s">
        <v>12258</v>
      </c>
      <c r="C7684">
        <v>1</v>
      </c>
      <c r="D7684" t="s">
        <v>86</v>
      </c>
      <c r="E7684" t="s">
        <v>3042</v>
      </c>
      <c r="F7684" t="s">
        <v>65</v>
      </c>
      <c r="G7684">
        <v>5.44</v>
      </c>
      <c r="H7684" t="s">
        <v>425</v>
      </c>
      <c r="I7684" t="s">
        <v>63</v>
      </c>
      <c r="J7684" t="s">
        <v>121</v>
      </c>
      <c r="K7684" t="s">
        <v>12259</v>
      </c>
      <c r="L7684" t="s">
        <v>12260</v>
      </c>
      <c r="M7684" t="s">
        <v>7547</v>
      </c>
      <c r="N7684">
        <v>343.99606299212599</v>
      </c>
      <c r="O7684">
        <v>56</v>
      </c>
      <c r="P7684">
        <v>50</v>
      </c>
      <c r="Q7684">
        <v>92</v>
      </c>
      <c r="R7684">
        <v>95</v>
      </c>
      <c r="S7684">
        <v>99.4</v>
      </c>
      <c r="T7684">
        <v>1</v>
      </c>
      <c r="U7684">
        <v>7</v>
      </c>
      <c r="V7684">
        <v>20050</v>
      </c>
      <c r="AB7684" t="s">
        <v>98</v>
      </c>
      <c r="AC7684" t="s">
        <v>129</v>
      </c>
      <c r="AD7684" t="s">
        <v>129</v>
      </c>
      <c r="AE7684" t="s">
        <v>63</v>
      </c>
      <c r="AG7684">
        <v>1989</v>
      </c>
      <c r="AH7684">
        <v>5.44</v>
      </c>
      <c r="AI7684">
        <v>39.000552999999996</v>
      </c>
      <c r="AJ7684">
        <v>-95.712434999999999</v>
      </c>
      <c r="AK7684" t="s">
        <v>77</v>
      </c>
      <c r="AL7684">
        <v>5</v>
      </c>
      <c r="AM7684" t="s">
        <v>63</v>
      </c>
      <c r="AN7684" t="s">
        <v>12261</v>
      </c>
      <c r="AO7684" t="s">
        <v>79</v>
      </c>
      <c r="AP7684" t="s">
        <v>80</v>
      </c>
      <c r="AQ7684" t="s">
        <v>317</v>
      </c>
      <c r="AR7684" t="s">
        <v>1031</v>
      </c>
      <c r="AS7684" t="s">
        <v>83</v>
      </c>
      <c r="AT7684" s="5">
        <v>37257</v>
      </c>
      <c r="AU7684" t="s">
        <v>76</v>
      </c>
      <c r="AV7684" t="s">
        <v>274</v>
      </c>
      <c r="AW7684" t="s">
        <v>275</v>
      </c>
    </row>
    <row r="7685" spans="1:49" x14ac:dyDescent="0.25">
      <c r="A7685">
        <v>0</v>
      </c>
      <c r="B7685" t="s">
        <v>23956</v>
      </c>
      <c r="C7685">
        <v>1</v>
      </c>
      <c r="D7685" t="s">
        <v>86</v>
      </c>
      <c r="E7685" t="s">
        <v>3339</v>
      </c>
      <c r="F7685" t="s">
        <v>65</v>
      </c>
      <c r="G7685">
        <v>170.70000000000002</v>
      </c>
      <c r="H7685" t="s">
        <v>138</v>
      </c>
      <c r="I7685" t="s">
        <v>63</v>
      </c>
      <c r="J7685" t="s">
        <v>121</v>
      </c>
      <c r="K7685" t="s">
        <v>23957</v>
      </c>
      <c r="L7685" t="s">
        <v>23958</v>
      </c>
      <c r="M7685" t="s">
        <v>7591</v>
      </c>
      <c r="N7685">
        <v>28.805774278215225</v>
      </c>
      <c r="P7685">
        <v>90</v>
      </c>
      <c r="Q7685">
        <v>81</v>
      </c>
      <c r="S7685">
        <v>90.600000000000009</v>
      </c>
      <c r="T7685">
        <v>0</v>
      </c>
      <c r="U7685">
        <v>20</v>
      </c>
      <c r="V7685">
        <v>7650</v>
      </c>
      <c r="AB7685" t="s">
        <v>63</v>
      </c>
      <c r="AC7685" t="s">
        <v>63</v>
      </c>
      <c r="AD7685" t="s">
        <v>63</v>
      </c>
      <c r="AE7685" t="s">
        <v>75</v>
      </c>
      <c r="AG7685">
        <v>1955</v>
      </c>
      <c r="AH7685">
        <v>17.09</v>
      </c>
      <c r="AI7685">
        <v>38.926650000000002</v>
      </c>
      <c r="AJ7685">
        <v>-95.769689999999997</v>
      </c>
      <c r="AL7685">
        <v>2</v>
      </c>
      <c r="AM7685" t="s">
        <v>100</v>
      </c>
      <c r="AN7685" t="s">
        <v>23959</v>
      </c>
      <c r="AO7685" t="s">
        <v>79</v>
      </c>
      <c r="AP7685" t="s">
        <v>116</v>
      </c>
      <c r="AQ7685" t="s">
        <v>337</v>
      </c>
      <c r="AR7685" t="s">
        <v>133</v>
      </c>
      <c r="AS7685" t="s">
        <v>83</v>
      </c>
      <c r="AT7685" s="5">
        <v>37257</v>
      </c>
      <c r="AU7685" t="s">
        <v>129</v>
      </c>
      <c r="AV7685" t="s">
        <v>149</v>
      </c>
      <c r="AW7685" t="s">
        <v>150</v>
      </c>
    </row>
    <row r="7686" spans="1:49" x14ac:dyDescent="0.25">
      <c r="A7686">
        <v>0</v>
      </c>
      <c r="B7686" t="s">
        <v>20814</v>
      </c>
      <c r="C7686">
        <v>1</v>
      </c>
      <c r="D7686" t="s">
        <v>86</v>
      </c>
      <c r="E7686" t="s">
        <v>3042</v>
      </c>
      <c r="F7686" t="s">
        <v>65</v>
      </c>
      <c r="G7686">
        <v>7.99</v>
      </c>
      <c r="H7686" t="s">
        <v>138</v>
      </c>
      <c r="I7686" t="s">
        <v>63</v>
      </c>
      <c r="J7686" t="s">
        <v>121</v>
      </c>
      <c r="K7686" t="s">
        <v>20815</v>
      </c>
      <c r="L7686" t="s">
        <v>20816</v>
      </c>
      <c r="M7686" t="s">
        <v>16311</v>
      </c>
      <c r="N7686">
        <v>22.014435695538058</v>
      </c>
      <c r="O7686">
        <v>20</v>
      </c>
      <c r="P7686">
        <v>90</v>
      </c>
      <c r="Q7686">
        <v>80</v>
      </c>
      <c r="S7686">
        <v>88.5</v>
      </c>
      <c r="T7686">
        <v>0</v>
      </c>
      <c r="U7686">
        <v>12</v>
      </c>
      <c r="V7686">
        <v>14800</v>
      </c>
      <c r="AB7686" t="s">
        <v>63</v>
      </c>
      <c r="AC7686" t="s">
        <v>63</v>
      </c>
      <c r="AD7686" t="s">
        <v>63</v>
      </c>
      <c r="AE7686" t="s">
        <v>75</v>
      </c>
      <c r="AG7686">
        <v>1955</v>
      </c>
      <c r="AH7686">
        <v>17.830000000000002</v>
      </c>
      <c r="AI7686">
        <v>38.994129999999998</v>
      </c>
      <c r="AJ7686">
        <v>-95.67165</v>
      </c>
      <c r="AK7686" t="s">
        <v>77</v>
      </c>
      <c r="AL7686">
        <v>2</v>
      </c>
      <c r="AM7686" t="s">
        <v>100</v>
      </c>
      <c r="AN7686" t="s">
        <v>20817</v>
      </c>
      <c r="AO7686" t="s">
        <v>79</v>
      </c>
      <c r="AP7686" t="s">
        <v>116</v>
      </c>
      <c r="AQ7686" t="s">
        <v>133</v>
      </c>
      <c r="AR7686" t="s">
        <v>133</v>
      </c>
      <c r="AS7686" t="s">
        <v>83</v>
      </c>
      <c r="AT7686" s="5"/>
      <c r="AU7686" t="s">
        <v>129</v>
      </c>
      <c r="AV7686" t="s">
        <v>149</v>
      </c>
      <c r="AW7686" t="s">
        <v>150</v>
      </c>
    </row>
    <row r="7687" spans="1:49" x14ac:dyDescent="0.25">
      <c r="A7687">
        <v>0</v>
      </c>
      <c r="B7687" t="s">
        <v>16309</v>
      </c>
      <c r="C7687">
        <v>1</v>
      </c>
      <c r="D7687" t="s">
        <v>86</v>
      </c>
      <c r="E7687" t="s">
        <v>3042</v>
      </c>
      <c r="F7687" t="s">
        <v>65</v>
      </c>
      <c r="G7687">
        <v>10.64</v>
      </c>
      <c r="H7687" t="s">
        <v>489</v>
      </c>
      <c r="I7687" t="s">
        <v>63</v>
      </c>
      <c r="J7687" t="s">
        <v>121</v>
      </c>
      <c r="K7687" t="s">
        <v>16310</v>
      </c>
      <c r="L7687" t="s">
        <v>193</v>
      </c>
      <c r="M7687" t="s">
        <v>16311</v>
      </c>
      <c r="N7687">
        <v>28.805774278215225</v>
      </c>
      <c r="P7687">
        <v>90</v>
      </c>
      <c r="Q7687">
        <v>81</v>
      </c>
      <c r="S7687">
        <v>90.600000000000009</v>
      </c>
      <c r="T7687">
        <v>0</v>
      </c>
      <c r="U7687">
        <v>12</v>
      </c>
      <c r="V7687">
        <v>14800</v>
      </c>
      <c r="AB7687" t="s">
        <v>63</v>
      </c>
      <c r="AC7687" t="s">
        <v>63</v>
      </c>
      <c r="AD7687" t="s">
        <v>63</v>
      </c>
      <c r="AE7687" t="s">
        <v>98</v>
      </c>
      <c r="AG7687">
        <v>1955</v>
      </c>
      <c r="AH7687">
        <v>18.07</v>
      </c>
      <c r="AI7687">
        <v>39.019570000000002</v>
      </c>
      <c r="AJ7687">
        <v>-95.635450000000006</v>
      </c>
      <c r="AL7687">
        <v>2</v>
      </c>
      <c r="AM7687" t="s">
        <v>100</v>
      </c>
      <c r="AN7687" t="s">
        <v>16312</v>
      </c>
      <c r="AO7687" t="s">
        <v>79</v>
      </c>
      <c r="AP7687" t="s">
        <v>116</v>
      </c>
      <c r="AQ7687" t="s">
        <v>336</v>
      </c>
      <c r="AR7687" t="s">
        <v>337</v>
      </c>
      <c r="AS7687" t="s">
        <v>83</v>
      </c>
      <c r="AT7687" s="5">
        <v>37257</v>
      </c>
      <c r="AU7687" t="s">
        <v>129</v>
      </c>
      <c r="AV7687" t="s">
        <v>149</v>
      </c>
      <c r="AW7687" t="s">
        <v>150</v>
      </c>
    </row>
    <row r="7688" spans="1:49" x14ac:dyDescent="0.25">
      <c r="A7688">
        <v>0</v>
      </c>
      <c r="B7688" t="s">
        <v>27240</v>
      </c>
      <c r="C7688">
        <v>1</v>
      </c>
      <c r="D7688" t="s">
        <v>86</v>
      </c>
      <c r="E7688" t="s">
        <v>3042</v>
      </c>
      <c r="F7688" t="s">
        <v>65</v>
      </c>
      <c r="G7688">
        <v>367.44</v>
      </c>
      <c r="H7688" t="s">
        <v>138</v>
      </c>
      <c r="I7688" t="s">
        <v>63</v>
      </c>
      <c r="J7688" t="s">
        <v>121</v>
      </c>
      <c r="K7688" t="s">
        <v>27241</v>
      </c>
      <c r="L7688" t="s">
        <v>17535</v>
      </c>
      <c r="M7688" t="s">
        <v>10473</v>
      </c>
      <c r="N7688">
        <v>21.095800524934383</v>
      </c>
      <c r="O7688">
        <v>10</v>
      </c>
      <c r="P7688">
        <v>90</v>
      </c>
      <c r="Q7688">
        <v>83</v>
      </c>
      <c r="S7688">
        <v>96.7</v>
      </c>
      <c r="T7688">
        <v>0</v>
      </c>
      <c r="U7688">
        <v>12</v>
      </c>
      <c r="V7688">
        <v>12200</v>
      </c>
      <c r="AB7688" t="s">
        <v>63</v>
      </c>
      <c r="AC7688" t="s">
        <v>63</v>
      </c>
      <c r="AD7688" t="s">
        <v>63</v>
      </c>
      <c r="AE7688" t="s">
        <v>98</v>
      </c>
      <c r="AG7688">
        <v>1955</v>
      </c>
      <c r="AH7688">
        <v>18.34</v>
      </c>
      <c r="AI7688">
        <v>39.030810000000002</v>
      </c>
      <c r="AJ7688">
        <v>-95.594480000000004</v>
      </c>
      <c r="AK7688" t="s">
        <v>262</v>
      </c>
      <c r="AL7688">
        <v>2</v>
      </c>
      <c r="AM7688" t="s">
        <v>100</v>
      </c>
      <c r="AN7688" t="s">
        <v>27242</v>
      </c>
      <c r="AO7688" t="s">
        <v>79</v>
      </c>
      <c r="AP7688" t="s">
        <v>116</v>
      </c>
      <c r="AQ7688" t="s">
        <v>133</v>
      </c>
      <c r="AR7688" t="s">
        <v>133</v>
      </c>
      <c r="AS7688" t="s">
        <v>83</v>
      </c>
      <c r="AT7688" s="5"/>
      <c r="AU7688" t="s">
        <v>129</v>
      </c>
      <c r="AV7688" t="s">
        <v>149</v>
      </c>
      <c r="AW7688" t="s">
        <v>150</v>
      </c>
    </row>
    <row r="7689" spans="1:49" x14ac:dyDescent="0.25">
      <c r="A7689">
        <v>0</v>
      </c>
      <c r="B7689" t="s">
        <v>21496</v>
      </c>
      <c r="C7689">
        <v>1</v>
      </c>
      <c r="D7689" t="s">
        <v>86</v>
      </c>
      <c r="E7689" t="s">
        <v>64</v>
      </c>
      <c r="F7689" t="s">
        <v>65</v>
      </c>
      <c r="G7689">
        <v>368.65000000000003</v>
      </c>
      <c r="H7689" t="s">
        <v>138</v>
      </c>
      <c r="I7689" t="s">
        <v>63</v>
      </c>
      <c r="J7689" t="s">
        <v>121</v>
      </c>
      <c r="K7689" t="s">
        <v>21497</v>
      </c>
      <c r="L7689" t="s">
        <v>6516</v>
      </c>
      <c r="M7689" t="s">
        <v>21498</v>
      </c>
      <c r="N7689">
        <v>24.901574803149607</v>
      </c>
      <c r="P7689">
        <v>90</v>
      </c>
      <c r="Q7689">
        <v>83</v>
      </c>
      <c r="S7689">
        <v>96.600000000000009</v>
      </c>
      <c r="T7689">
        <v>0</v>
      </c>
      <c r="U7689">
        <v>12</v>
      </c>
      <c r="V7689">
        <v>38600</v>
      </c>
      <c r="AB7689" t="s">
        <v>63</v>
      </c>
      <c r="AC7689" t="s">
        <v>63</v>
      </c>
      <c r="AD7689" t="s">
        <v>63</v>
      </c>
      <c r="AE7689" t="s">
        <v>98</v>
      </c>
      <c r="AG7689">
        <v>1955</v>
      </c>
      <c r="AH7689">
        <v>18.47</v>
      </c>
      <c r="AI7689">
        <v>39.03</v>
      </c>
      <c r="AJ7689">
        <v>-95.570340000000002</v>
      </c>
      <c r="AL7689">
        <v>2</v>
      </c>
      <c r="AM7689" t="s">
        <v>100</v>
      </c>
      <c r="AN7689" t="s">
        <v>21499</v>
      </c>
      <c r="AO7689" t="s">
        <v>79</v>
      </c>
      <c r="AP7689" t="s">
        <v>116</v>
      </c>
      <c r="AQ7689" t="s">
        <v>13254</v>
      </c>
      <c r="AR7689" t="s">
        <v>21500</v>
      </c>
      <c r="AS7689" t="s">
        <v>83</v>
      </c>
      <c r="AT7689" s="5"/>
      <c r="AU7689" t="s">
        <v>129</v>
      </c>
      <c r="AV7689" t="s">
        <v>149</v>
      </c>
      <c r="AW7689" t="s">
        <v>150</v>
      </c>
    </row>
    <row r="7690" spans="1:49" x14ac:dyDescent="0.25">
      <c r="A7690">
        <v>0</v>
      </c>
      <c r="B7690" t="s">
        <v>10470</v>
      </c>
      <c r="C7690">
        <v>1</v>
      </c>
      <c r="D7690" t="s">
        <v>86</v>
      </c>
      <c r="E7690" t="s">
        <v>64</v>
      </c>
      <c r="F7690" t="s">
        <v>65</v>
      </c>
      <c r="G7690">
        <v>369.99</v>
      </c>
      <c r="H7690" t="s">
        <v>489</v>
      </c>
      <c r="I7690" t="s">
        <v>63</v>
      </c>
      <c r="J7690" t="s">
        <v>121</v>
      </c>
      <c r="K7690" t="s">
        <v>10471</v>
      </c>
      <c r="L7690" t="s">
        <v>10472</v>
      </c>
      <c r="M7690" t="s">
        <v>10473</v>
      </c>
      <c r="N7690">
        <v>30.80708661417323</v>
      </c>
      <c r="O7690">
        <v>30</v>
      </c>
      <c r="P7690">
        <v>90</v>
      </c>
      <c r="Q7690">
        <v>83</v>
      </c>
      <c r="S7690">
        <v>97.3</v>
      </c>
      <c r="T7690">
        <v>0</v>
      </c>
      <c r="U7690">
        <v>12</v>
      </c>
      <c r="V7690">
        <v>38600</v>
      </c>
      <c r="AB7690" t="s">
        <v>63</v>
      </c>
      <c r="AC7690" t="s">
        <v>63</v>
      </c>
      <c r="AD7690" t="s">
        <v>63</v>
      </c>
      <c r="AE7690" t="s">
        <v>98</v>
      </c>
      <c r="AG7690">
        <v>1955</v>
      </c>
      <c r="AH7690">
        <v>18</v>
      </c>
      <c r="AI7690">
        <v>39.024079999999998</v>
      </c>
      <c r="AJ7690">
        <v>-95.546790000000001</v>
      </c>
      <c r="AK7690" t="s">
        <v>262</v>
      </c>
      <c r="AL7690">
        <v>2</v>
      </c>
      <c r="AM7690" t="s">
        <v>100</v>
      </c>
      <c r="AN7690" t="s">
        <v>10474</v>
      </c>
      <c r="AO7690" t="s">
        <v>79</v>
      </c>
      <c r="AP7690" t="s">
        <v>116</v>
      </c>
      <c r="AQ7690" t="s">
        <v>133</v>
      </c>
      <c r="AR7690" t="s">
        <v>133</v>
      </c>
      <c r="AS7690" t="s">
        <v>83</v>
      </c>
      <c r="AT7690" s="5"/>
      <c r="AU7690" t="s">
        <v>129</v>
      </c>
      <c r="AV7690" t="s">
        <v>149</v>
      </c>
      <c r="AW7690" t="s">
        <v>150</v>
      </c>
    </row>
    <row r="7691" spans="1:49" x14ac:dyDescent="0.25">
      <c r="A7691">
        <v>195</v>
      </c>
      <c r="B7691" t="s">
        <v>10031</v>
      </c>
      <c r="C7691">
        <v>1</v>
      </c>
      <c r="D7691" t="s">
        <v>86</v>
      </c>
      <c r="E7691" t="s">
        <v>319</v>
      </c>
      <c r="F7691" t="s">
        <v>108</v>
      </c>
      <c r="G7691">
        <v>367.11</v>
      </c>
      <c r="H7691" t="s">
        <v>403</v>
      </c>
      <c r="I7691" t="s">
        <v>63</v>
      </c>
      <c r="J7691" t="s">
        <v>121</v>
      </c>
      <c r="K7691" t="s">
        <v>10032</v>
      </c>
      <c r="L7691" t="s">
        <v>10033</v>
      </c>
      <c r="M7691" t="s">
        <v>7099</v>
      </c>
      <c r="N7691">
        <v>183.39895013123359</v>
      </c>
      <c r="O7691">
        <v>28</v>
      </c>
      <c r="P7691">
        <v>40</v>
      </c>
      <c r="Q7691">
        <v>99.100000000000009</v>
      </c>
      <c r="R7691">
        <v>97</v>
      </c>
      <c r="S7691">
        <v>99.7</v>
      </c>
      <c r="T7691">
        <v>1</v>
      </c>
      <c r="U7691">
        <v>7</v>
      </c>
      <c r="V7691">
        <v>9450</v>
      </c>
      <c r="AB7691" t="s">
        <v>98</v>
      </c>
      <c r="AC7691" t="s">
        <v>129</v>
      </c>
      <c r="AD7691" t="s">
        <v>129</v>
      </c>
      <c r="AE7691" t="s">
        <v>63</v>
      </c>
      <c r="AG7691">
        <v>1990</v>
      </c>
      <c r="AH7691">
        <v>20.963000000000001</v>
      </c>
      <c r="AI7691">
        <v>39.091073000000002</v>
      </c>
      <c r="AJ7691">
        <v>-95.685649999999995</v>
      </c>
      <c r="AK7691" t="s">
        <v>262</v>
      </c>
      <c r="AL7691">
        <v>3</v>
      </c>
      <c r="AM7691" t="s">
        <v>63</v>
      </c>
      <c r="AN7691" t="s">
        <v>10034</v>
      </c>
      <c r="AO7691" t="s">
        <v>100</v>
      </c>
      <c r="AP7691" t="s">
        <v>170</v>
      </c>
      <c r="AQ7691" t="s">
        <v>186</v>
      </c>
      <c r="AR7691" t="s">
        <v>467</v>
      </c>
      <c r="AS7691" t="s">
        <v>83</v>
      </c>
      <c r="AT7691" s="5">
        <v>35947</v>
      </c>
      <c r="AU7691" t="s">
        <v>63</v>
      </c>
      <c r="AV7691" t="s">
        <v>119</v>
      </c>
      <c r="AW7691" t="s">
        <v>85</v>
      </c>
    </row>
    <row r="7692" spans="1:49" x14ac:dyDescent="0.25">
      <c r="A7692">
        <v>241</v>
      </c>
      <c r="B7692" t="s">
        <v>25611</v>
      </c>
      <c r="C7692">
        <v>1</v>
      </c>
      <c r="D7692" t="s">
        <v>86</v>
      </c>
      <c r="E7692" t="s">
        <v>319</v>
      </c>
      <c r="F7692" t="s">
        <v>108</v>
      </c>
      <c r="G7692">
        <v>367.12</v>
      </c>
      <c r="H7692" t="s">
        <v>403</v>
      </c>
      <c r="I7692" t="s">
        <v>63</v>
      </c>
      <c r="J7692" t="s">
        <v>121</v>
      </c>
      <c r="K7692" t="s">
        <v>25612</v>
      </c>
      <c r="L7692" t="s">
        <v>25613</v>
      </c>
      <c r="M7692" t="s">
        <v>7935</v>
      </c>
      <c r="N7692">
        <v>183.39895013123359</v>
      </c>
      <c r="O7692">
        <v>28</v>
      </c>
      <c r="P7692">
        <v>40</v>
      </c>
      <c r="Q7692">
        <v>99.100000000000009</v>
      </c>
      <c r="R7692">
        <v>95</v>
      </c>
      <c r="S7692">
        <v>96.2</v>
      </c>
      <c r="T7692">
        <v>1</v>
      </c>
      <c r="U7692">
        <v>7</v>
      </c>
      <c r="V7692">
        <v>9450</v>
      </c>
      <c r="AB7692" t="s">
        <v>98</v>
      </c>
      <c r="AC7692" t="s">
        <v>129</v>
      </c>
      <c r="AD7692" t="s">
        <v>129</v>
      </c>
      <c r="AE7692" t="s">
        <v>63</v>
      </c>
      <c r="AG7692">
        <v>1990</v>
      </c>
      <c r="AH7692">
        <v>20.973000000000003</v>
      </c>
      <c r="AI7692">
        <v>39.090867000000003</v>
      </c>
      <c r="AJ7692">
        <v>-95.685525999999996</v>
      </c>
      <c r="AK7692" t="s">
        <v>262</v>
      </c>
      <c r="AL7692">
        <v>3</v>
      </c>
      <c r="AM7692" t="s">
        <v>63</v>
      </c>
      <c r="AN7692" t="s">
        <v>25614</v>
      </c>
      <c r="AO7692" t="s">
        <v>100</v>
      </c>
      <c r="AP7692" t="s">
        <v>170</v>
      </c>
      <c r="AQ7692" t="s">
        <v>186</v>
      </c>
      <c r="AR7692" t="s">
        <v>467</v>
      </c>
      <c r="AS7692" t="s">
        <v>83</v>
      </c>
      <c r="AT7692" s="5">
        <v>37257</v>
      </c>
      <c r="AU7692" t="s">
        <v>63</v>
      </c>
      <c r="AV7692" t="s">
        <v>119</v>
      </c>
      <c r="AW7692" t="s">
        <v>85</v>
      </c>
    </row>
    <row r="7693" spans="1:49" x14ac:dyDescent="0.25">
      <c r="A7693">
        <v>58</v>
      </c>
      <c r="B7693" t="s">
        <v>14534</v>
      </c>
      <c r="C7693">
        <v>1</v>
      </c>
      <c r="D7693" t="s">
        <v>86</v>
      </c>
      <c r="E7693" t="s">
        <v>184</v>
      </c>
      <c r="F7693" t="s">
        <v>177</v>
      </c>
      <c r="G7693">
        <v>310.20999999999998</v>
      </c>
      <c r="H7693" t="s">
        <v>90</v>
      </c>
      <c r="I7693" t="s">
        <v>63</v>
      </c>
      <c r="J7693" t="s">
        <v>121</v>
      </c>
      <c r="K7693" t="s">
        <v>14535</v>
      </c>
      <c r="L7693" t="s">
        <v>7804</v>
      </c>
      <c r="M7693" t="s">
        <v>1726</v>
      </c>
      <c r="N7693">
        <v>162.5</v>
      </c>
      <c r="P7693">
        <v>36</v>
      </c>
      <c r="Q7693">
        <v>97.8</v>
      </c>
      <c r="R7693">
        <v>95</v>
      </c>
      <c r="S7693">
        <v>100</v>
      </c>
      <c r="T7693">
        <v>4</v>
      </c>
      <c r="U7693">
        <v>8</v>
      </c>
      <c r="V7693">
        <v>635</v>
      </c>
      <c r="AB7693" t="s">
        <v>98</v>
      </c>
      <c r="AC7693" t="s">
        <v>129</v>
      </c>
      <c r="AD7693" t="s">
        <v>129</v>
      </c>
      <c r="AE7693" t="s">
        <v>63</v>
      </c>
      <c r="AG7693">
        <v>1991</v>
      </c>
      <c r="AH7693">
        <v>0.43</v>
      </c>
      <c r="AI7693">
        <v>38.964410000000001</v>
      </c>
      <c r="AJ7693">
        <v>-95.939059999999998</v>
      </c>
      <c r="AL7693">
        <v>3</v>
      </c>
      <c r="AM7693" t="s">
        <v>63</v>
      </c>
      <c r="AN7693" t="s">
        <v>14536</v>
      </c>
      <c r="AO7693" t="s">
        <v>79</v>
      </c>
      <c r="AP7693" t="s">
        <v>170</v>
      </c>
      <c r="AQ7693" t="s">
        <v>264</v>
      </c>
      <c r="AR7693" t="s">
        <v>1775</v>
      </c>
      <c r="AS7693" t="s">
        <v>83</v>
      </c>
      <c r="AT7693" s="5">
        <v>35855</v>
      </c>
      <c r="AU7693" t="s">
        <v>76</v>
      </c>
      <c r="AV7693" t="s">
        <v>134</v>
      </c>
      <c r="AW7693" t="s">
        <v>150</v>
      </c>
    </row>
    <row r="7694" spans="1:49" x14ac:dyDescent="0.25">
      <c r="A7694">
        <v>830</v>
      </c>
      <c r="B7694" t="s">
        <v>12052</v>
      </c>
      <c r="C7694">
        <v>1</v>
      </c>
      <c r="D7694" t="s">
        <v>86</v>
      </c>
      <c r="E7694" t="s">
        <v>3042</v>
      </c>
      <c r="F7694" t="s">
        <v>65</v>
      </c>
      <c r="G7694">
        <v>1.7</v>
      </c>
      <c r="H7694" t="s">
        <v>425</v>
      </c>
      <c r="I7694" t="s">
        <v>63</v>
      </c>
      <c r="J7694" t="s">
        <v>121</v>
      </c>
      <c r="K7694" t="s">
        <v>12053</v>
      </c>
      <c r="L7694" t="s">
        <v>12054</v>
      </c>
      <c r="M7694" t="s">
        <v>12055</v>
      </c>
      <c r="N7694">
        <v>313.18897637795277</v>
      </c>
      <c r="O7694">
        <v>15</v>
      </c>
      <c r="P7694">
        <v>40</v>
      </c>
      <c r="Q7694">
        <v>80.2</v>
      </c>
      <c r="R7694">
        <v>85</v>
      </c>
      <c r="S7694">
        <v>98.4</v>
      </c>
      <c r="T7694">
        <v>1</v>
      </c>
      <c r="U7694">
        <v>3</v>
      </c>
      <c r="V7694">
        <v>6765</v>
      </c>
      <c r="AB7694" t="s">
        <v>98</v>
      </c>
      <c r="AC7694" t="s">
        <v>98</v>
      </c>
      <c r="AD7694" t="s">
        <v>129</v>
      </c>
      <c r="AE7694" t="s">
        <v>63</v>
      </c>
      <c r="AG7694">
        <v>1990</v>
      </c>
      <c r="AH7694">
        <v>1.7</v>
      </c>
      <c r="AI7694">
        <v>39.03642</v>
      </c>
      <c r="AJ7694">
        <v>-95.756879999999995</v>
      </c>
      <c r="AK7694" t="s">
        <v>262</v>
      </c>
      <c r="AL7694">
        <v>4</v>
      </c>
      <c r="AM7694" t="s">
        <v>63</v>
      </c>
      <c r="AN7694" t="s">
        <v>12056</v>
      </c>
      <c r="AO7694" t="s">
        <v>79</v>
      </c>
      <c r="AP7694" t="s">
        <v>80</v>
      </c>
      <c r="AQ7694" t="s">
        <v>336</v>
      </c>
      <c r="AR7694" t="s">
        <v>561</v>
      </c>
      <c r="AS7694" t="s">
        <v>83</v>
      </c>
      <c r="AT7694" s="5">
        <v>35947</v>
      </c>
      <c r="AU7694" t="s">
        <v>63</v>
      </c>
      <c r="AV7694" t="s">
        <v>274</v>
      </c>
      <c r="AW7694" t="s">
        <v>275</v>
      </c>
    </row>
    <row r="7695" spans="1:49" x14ac:dyDescent="0.25">
      <c r="A7695">
        <v>441</v>
      </c>
      <c r="B7695" t="s">
        <v>15502</v>
      </c>
      <c r="C7695">
        <v>1</v>
      </c>
      <c r="D7695" t="s">
        <v>86</v>
      </c>
      <c r="E7695" t="s">
        <v>3042</v>
      </c>
      <c r="F7695" t="s">
        <v>65</v>
      </c>
      <c r="G7695">
        <v>3.34</v>
      </c>
      <c r="H7695" t="s">
        <v>425</v>
      </c>
      <c r="I7695" t="s">
        <v>63</v>
      </c>
      <c r="J7695" t="s">
        <v>121</v>
      </c>
      <c r="K7695" t="s">
        <v>15503</v>
      </c>
      <c r="L7695" t="s">
        <v>15504</v>
      </c>
      <c r="M7695" t="s">
        <v>7547</v>
      </c>
      <c r="N7695">
        <v>265.81364829396324</v>
      </c>
      <c r="O7695">
        <v>41</v>
      </c>
      <c r="P7695">
        <v>40</v>
      </c>
      <c r="Q7695">
        <v>96.4</v>
      </c>
      <c r="R7695">
        <v>95</v>
      </c>
      <c r="S7695">
        <v>99.7</v>
      </c>
      <c r="T7695">
        <v>1</v>
      </c>
      <c r="U7695">
        <v>8</v>
      </c>
      <c r="V7695">
        <v>17250</v>
      </c>
      <c r="AB7695" t="s">
        <v>98</v>
      </c>
      <c r="AC7695" t="s">
        <v>98</v>
      </c>
      <c r="AD7695" t="s">
        <v>129</v>
      </c>
      <c r="AE7695" t="s">
        <v>63</v>
      </c>
      <c r="AG7695">
        <v>1990</v>
      </c>
      <c r="AH7695">
        <v>3.34</v>
      </c>
      <c r="AI7695">
        <v>39.014392999999998</v>
      </c>
      <c r="AJ7695">
        <v>-95.746503000000004</v>
      </c>
      <c r="AK7695" t="s">
        <v>77</v>
      </c>
      <c r="AL7695">
        <v>4</v>
      </c>
      <c r="AM7695" t="s">
        <v>63</v>
      </c>
      <c r="AN7695" t="s">
        <v>15505</v>
      </c>
      <c r="AO7695" t="s">
        <v>79</v>
      </c>
      <c r="AP7695" t="s">
        <v>80</v>
      </c>
      <c r="AQ7695" t="s">
        <v>186</v>
      </c>
      <c r="AR7695" t="s">
        <v>313</v>
      </c>
      <c r="AS7695" t="s">
        <v>83</v>
      </c>
      <c r="AT7695" s="5">
        <v>36130</v>
      </c>
      <c r="AU7695" t="s">
        <v>63</v>
      </c>
      <c r="AV7695" t="s">
        <v>274</v>
      </c>
      <c r="AW7695" t="s">
        <v>1220</v>
      </c>
    </row>
    <row r="7696" spans="1:49" x14ac:dyDescent="0.25">
      <c r="A7696">
        <v>513</v>
      </c>
      <c r="B7696" t="s">
        <v>16306</v>
      </c>
      <c r="C7696">
        <v>1</v>
      </c>
      <c r="D7696" t="s">
        <v>86</v>
      </c>
      <c r="E7696" t="s">
        <v>3042</v>
      </c>
      <c r="F7696" t="s">
        <v>65</v>
      </c>
      <c r="G7696">
        <v>3.35</v>
      </c>
      <c r="H7696" t="s">
        <v>208</v>
      </c>
      <c r="I7696" t="s">
        <v>63</v>
      </c>
      <c r="J7696" t="s">
        <v>121</v>
      </c>
      <c r="K7696" t="s">
        <v>16307</v>
      </c>
      <c r="L7696" t="s">
        <v>15504</v>
      </c>
      <c r="M7696" t="s">
        <v>3316</v>
      </c>
      <c r="N7696">
        <v>261.28608923884514</v>
      </c>
      <c r="O7696">
        <v>41</v>
      </c>
      <c r="P7696">
        <v>40</v>
      </c>
      <c r="Q7696">
        <v>96.4</v>
      </c>
      <c r="R7696">
        <v>92</v>
      </c>
      <c r="S7696">
        <v>99.5</v>
      </c>
      <c r="T7696">
        <v>1</v>
      </c>
      <c r="U7696">
        <v>8</v>
      </c>
      <c r="V7696">
        <v>17250</v>
      </c>
      <c r="AB7696" t="s">
        <v>98</v>
      </c>
      <c r="AC7696" t="s">
        <v>98</v>
      </c>
      <c r="AD7696" t="s">
        <v>129</v>
      </c>
      <c r="AE7696" t="s">
        <v>63</v>
      </c>
      <c r="AG7696">
        <v>1990</v>
      </c>
      <c r="AH7696">
        <v>3.35</v>
      </c>
      <c r="AI7696">
        <v>39.014510999999999</v>
      </c>
      <c r="AJ7696">
        <v>-95.746154000000004</v>
      </c>
      <c r="AK7696" t="s">
        <v>77</v>
      </c>
      <c r="AL7696">
        <v>4</v>
      </c>
      <c r="AM7696" t="s">
        <v>63</v>
      </c>
      <c r="AN7696" t="s">
        <v>16308</v>
      </c>
      <c r="AO7696" t="s">
        <v>79</v>
      </c>
      <c r="AP7696" t="s">
        <v>80</v>
      </c>
      <c r="AQ7696" t="s">
        <v>336</v>
      </c>
      <c r="AR7696" t="s">
        <v>337</v>
      </c>
      <c r="AS7696" t="s">
        <v>83</v>
      </c>
      <c r="AT7696" s="5">
        <v>41617</v>
      </c>
      <c r="AU7696" t="s">
        <v>63</v>
      </c>
      <c r="AV7696" t="s">
        <v>274</v>
      </c>
      <c r="AW7696" t="s">
        <v>1531</v>
      </c>
    </row>
    <row r="7697" spans="1:49" x14ac:dyDescent="0.25">
      <c r="A7697">
        <v>431</v>
      </c>
      <c r="B7697" t="s">
        <v>19515</v>
      </c>
      <c r="C7697">
        <v>1</v>
      </c>
      <c r="D7697" t="s">
        <v>86</v>
      </c>
      <c r="E7697" t="s">
        <v>3042</v>
      </c>
      <c r="F7697" t="s">
        <v>65</v>
      </c>
      <c r="G7697">
        <v>3.49</v>
      </c>
      <c r="H7697" t="s">
        <v>403</v>
      </c>
      <c r="I7697" t="s">
        <v>63</v>
      </c>
      <c r="J7697" t="s">
        <v>121</v>
      </c>
      <c r="K7697" t="s">
        <v>19516</v>
      </c>
      <c r="L7697" t="s">
        <v>8319</v>
      </c>
      <c r="M7697" t="s">
        <v>7547</v>
      </c>
      <c r="N7697">
        <v>213.28740157480314</v>
      </c>
      <c r="O7697">
        <v>22</v>
      </c>
      <c r="P7697">
        <v>40</v>
      </c>
      <c r="Q7697">
        <v>96.4</v>
      </c>
      <c r="R7697">
        <v>90</v>
      </c>
      <c r="S7697">
        <v>99.3</v>
      </c>
      <c r="T7697">
        <v>1</v>
      </c>
      <c r="U7697">
        <v>8</v>
      </c>
      <c r="V7697">
        <v>17250</v>
      </c>
      <c r="AB7697" t="s">
        <v>98</v>
      </c>
      <c r="AC7697" t="s">
        <v>98</v>
      </c>
      <c r="AD7697" t="s">
        <v>129</v>
      </c>
      <c r="AE7697" t="s">
        <v>63</v>
      </c>
      <c r="AG7697">
        <v>1990</v>
      </c>
      <c r="AH7697">
        <v>3.49</v>
      </c>
      <c r="AI7697">
        <v>39.013202</v>
      </c>
      <c r="AJ7697">
        <v>-95.743757000000002</v>
      </c>
      <c r="AK7697" t="s">
        <v>262</v>
      </c>
      <c r="AL7697">
        <v>4</v>
      </c>
      <c r="AM7697" t="s">
        <v>63</v>
      </c>
      <c r="AN7697" t="s">
        <v>19517</v>
      </c>
      <c r="AO7697" t="s">
        <v>79</v>
      </c>
      <c r="AP7697" t="s">
        <v>80</v>
      </c>
      <c r="AQ7697" t="s">
        <v>653</v>
      </c>
      <c r="AR7697" t="s">
        <v>654</v>
      </c>
      <c r="AS7697" t="s">
        <v>83</v>
      </c>
      <c r="AT7697" s="5">
        <v>35947</v>
      </c>
      <c r="AU7697" t="s">
        <v>63</v>
      </c>
      <c r="AV7697" t="s">
        <v>274</v>
      </c>
      <c r="AW7697" t="s">
        <v>105</v>
      </c>
    </row>
    <row r="7698" spans="1:49" x14ac:dyDescent="0.25">
      <c r="A7698">
        <v>1502</v>
      </c>
      <c r="B7698" t="s">
        <v>8317</v>
      </c>
      <c r="C7698">
        <v>1</v>
      </c>
      <c r="D7698" t="s">
        <v>86</v>
      </c>
      <c r="E7698" t="s">
        <v>3042</v>
      </c>
      <c r="F7698" t="s">
        <v>65</v>
      </c>
      <c r="G7698">
        <v>3.5</v>
      </c>
      <c r="H7698" t="s">
        <v>403</v>
      </c>
      <c r="I7698" t="s">
        <v>63</v>
      </c>
      <c r="J7698" t="s">
        <v>121</v>
      </c>
      <c r="K7698" t="s">
        <v>8318</v>
      </c>
      <c r="L7698" t="s">
        <v>8319</v>
      </c>
      <c r="M7698" t="s">
        <v>3316</v>
      </c>
      <c r="N7698">
        <v>213.18897637795277</v>
      </c>
      <c r="O7698">
        <v>22</v>
      </c>
      <c r="P7698">
        <v>40</v>
      </c>
      <c r="Q7698">
        <v>96</v>
      </c>
      <c r="R7698">
        <v>90</v>
      </c>
      <c r="S7698">
        <v>99.4</v>
      </c>
      <c r="T7698">
        <v>1</v>
      </c>
      <c r="U7698">
        <v>6</v>
      </c>
      <c r="V7698">
        <v>21700</v>
      </c>
      <c r="AB7698" t="s">
        <v>98</v>
      </c>
      <c r="AC7698" t="s">
        <v>98</v>
      </c>
      <c r="AD7698" t="s">
        <v>129</v>
      </c>
      <c r="AE7698" t="s">
        <v>63</v>
      </c>
      <c r="AG7698">
        <v>1990</v>
      </c>
      <c r="AH7698">
        <v>3.5</v>
      </c>
      <c r="AI7698">
        <v>39.013483000000001</v>
      </c>
      <c r="AJ7698">
        <v>-95.743727000000007</v>
      </c>
      <c r="AK7698" t="s">
        <v>77</v>
      </c>
      <c r="AL7698">
        <v>4</v>
      </c>
      <c r="AM7698" t="s">
        <v>63</v>
      </c>
      <c r="AN7698" t="s">
        <v>8320</v>
      </c>
      <c r="AO7698" t="s">
        <v>79</v>
      </c>
      <c r="AP7698" t="s">
        <v>80</v>
      </c>
      <c r="AQ7698" t="s">
        <v>653</v>
      </c>
      <c r="AR7698" t="s">
        <v>654</v>
      </c>
      <c r="AS7698" t="s">
        <v>83</v>
      </c>
      <c r="AT7698" s="5">
        <v>35947</v>
      </c>
      <c r="AU7698" t="s">
        <v>63</v>
      </c>
      <c r="AV7698" t="s">
        <v>274</v>
      </c>
      <c r="AW7698" t="s">
        <v>105</v>
      </c>
    </row>
    <row r="7699" spans="1:49" x14ac:dyDescent="0.25">
      <c r="A7699">
        <v>1573</v>
      </c>
      <c r="B7699" t="s">
        <v>13184</v>
      </c>
      <c r="C7699">
        <v>2</v>
      </c>
      <c r="D7699" t="s">
        <v>86</v>
      </c>
      <c r="E7699" t="s">
        <v>3042</v>
      </c>
      <c r="F7699" t="s">
        <v>65</v>
      </c>
      <c r="G7699">
        <v>4.47</v>
      </c>
      <c r="H7699" t="s">
        <v>138</v>
      </c>
      <c r="I7699" t="s">
        <v>63</v>
      </c>
      <c r="J7699" t="s">
        <v>121</v>
      </c>
      <c r="K7699" t="s">
        <v>13185</v>
      </c>
      <c r="L7699" t="s">
        <v>13186</v>
      </c>
      <c r="M7699" t="s">
        <v>13187</v>
      </c>
      <c r="N7699">
        <v>43.897637795275593</v>
      </c>
      <c r="O7699">
        <v>20</v>
      </c>
      <c r="P7699">
        <v>80</v>
      </c>
      <c r="Q7699">
        <v>78.400000000000006</v>
      </c>
      <c r="R7699">
        <v>90</v>
      </c>
      <c r="S7699">
        <v>97.7</v>
      </c>
      <c r="T7699">
        <v>1</v>
      </c>
      <c r="U7699">
        <v>7</v>
      </c>
      <c r="V7699">
        <v>40100</v>
      </c>
      <c r="AB7699" t="s">
        <v>63</v>
      </c>
      <c r="AC7699" t="s">
        <v>63</v>
      </c>
      <c r="AD7699" t="s">
        <v>63</v>
      </c>
      <c r="AE7699" t="s">
        <v>98</v>
      </c>
      <c r="AG7699">
        <v>1956</v>
      </c>
      <c r="AH7699">
        <v>4.484</v>
      </c>
      <c r="AI7699">
        <v>39.008180000000003</v>
      </c>
      <c r="AJ7699">
        <v>-95.727220000000003</v>
      </c>
      <c r="AK7699" t="s">
        <v>262</v>
      </c>
      <c r="AL7699">
        <v>3</v>
      </c>
      <c r="AM7699" t="s">
        <v>63</v>
      </c>
      <c r="AN7699" t="s">
        <v>13188</v>
      </c>
      <c r="AO7699" t="s">
        <v>79</v>
      </c>
      <c r="AP7699" t="s">
        <v>80</v>
      </c>
      <c r="AQ7699" t="s">
        <v>133</v>
      </c>
      <c r="AR7699" t="s">
        <v>133</v>
      </c>
      <c r="AS7699" t="s">
        <v>83</v>
      </c>
      <c r="AT7699" s="5">
        <v>36220</v>
      </c>
      <c r="AU7699" t="s">
        <v>129</v>
      </c>
      <c r="AV7699" t="s">
        <v>200</v>
      </c>
      <c r="AW7699" t="s">
        <v>150</v>
      </c>
    </row>
    <row r="7700" spans="1:49" x14ac:dyDescent="0.25">
      <c r="A7700">
        <v>1573</v>
      </c>
      <c r="B7700" t="s">
        <v>13184</v>
      </c>
      <c r="C7700">
        <v>1</v>
      </c>
      <c r="D7700" t="s">
        <v>63</v>
      </c>
      <c r="E7700" t="s">
        <v>3042</v>
      </c>
      <c r="F7700" t="s">
        <v>65</v>
      </c>
      <c r="G7700">
        <v>4.47</v>
      </c>
      <c r="I7700" t="s">
        <v>63</v>
      </c>
      <c r="J7700" t="s">
        <v>121</v>
      </c>
      <c r="K7700" t="s">
        <v>13185</v>
      </c>
      <c r="L7700" t="s">
        <v>13186</v>
      </c>
      <c r="M7700" t="s">
        <v>13187</v>
      </c>
      <c r="N7700">
        <v>43.897637795275593</v>
      </c>
      <c r="O7700">
        <v>20</v>
      </c>
      <c r="P7700">
        <v>80</v>
      </c>
      <c r="Q7700">
        <v>78.400000000000006</v>
      </c>
      <c r="R7700">
        <v>90</v>
      </c>
      <c r="S7700">
        <v>97.7</v>
      </c>
      <c r="T7700">
        <v>1</v>
      </c>
      <c r="U7700">
        <v>7</v>
      </c>
      <c r="V7700">
        <v>40100</v>
      </c>
      <c r="AB7700" t="s">
        <v>63</v>
      </c>
      <c r="AC7700" t="s">
        <v>63</v>
      </c>
      <c r="AD7700" t="s">
        <v>63</v>
      </c>
      <c r="AE7700" t="s">
        <v>98</v>
      </c>
      <c r="AG7700">
        <v>1956</v>
      </c>
      <c r="AH7700">
        <v>4.484</v>
      </c>
      <c r="AI7700">
        <v>39.008180000000003</v>
      </c>
      <c r="AJ7700">
        <v>-95.727220000000003</v>
      </c>
      <c r="AK7700" t="s">
        <v>262</v>
      </c>
      <c r="AL7700">
        <v>3</v>
      </c>
      <c r="AM7700" t="s">
        <v>63</v>
      </c>
      <c r="AN7700" t="s">
        <v>13188</v>
      </c>
      <c r="AO7700" t="s">
        <v>79</v>
      </c>
      <c r="AP7700" t="s">
        <v>80</v>
      </c>
      <c r="AQ7700" t="s">
        <v>133</v>
      </c>
      <c r="AR7700" t="s">
        <v>133</v>
      </c>
      <c r="AS7700" t="s">
        <v>83</v>
      </c>
      <c r="AT7700" s="5">
        <v>36220</v>
      </c>
      <c r="AU7700" t="s">
        <v>129</v>
      </c>
      <c r="AV7700" t="s">
        <v>200</v>
      </c>
      <c r="AW7700" t="s">
        <v>150</v>
      </c>
    </row>
    <row r="7701" spans="1:49" x14ac:dyDescent="0.25">
      <c r="A7701">
        <v>1271</v>
      </c>
      <c r="B7701" t="s">
        <v>8578</v>
      </c>
      <c r="C7701">
        <v>1</v>
      </c>
      <c r="D7701" t="s">
        <v>86</v>
      </c>
      <c r="E7701" t="s">
        <v>64</v>
      </c>
      <c r="F7701" t="s">
        <v>65</v>
      </c>
      <c r="G7701">
        <v>357</v>
      </c>
      <c r="H7701" t="s">
        <v>425</v>
      </c>
      <c r="I7701" t="s">
        <v>63</v>
      </c>
      <c r="J7701" t="s">
        <v>121</v>
      </c>
      <c r="K7701" t="s">
        <v>8579</v>
      </c>
      <c r="L7701" t="s">
        <v>8580</v>
      </c>
      <c r="M7701" t="s">
        <v>8581</v>
      </c>
      <c r="N7701">
        <v>396.29265091863516</v>
      </c>
      <c r="O7701">
        <v>50</v>
      </c>
      <c r="P7701">
        <v>40</v>
      </c>
      <c r="Q7701">
        <v>97.7</v>
      </c>
      <c r="R7701">
        <v>90</v>
      </c>
      <c r="S7701">
        <v>92.100000000000009</v>
      </c>
      <c r="T7701">
        <v>1</v>
      </c>
      <c r="U7701">
        <v>3</v>
      </c>
      <c r="V7701">
        <v>3140</v>
      </c>
      <c r="AB7701" t="s">
        <v>98</v>
      </c>
      <c r="AC7701" t="s">
        <v>75</v>
      </c>
      <c r="AD7701" t="s">
        <v>98</v>
      </c>
      <c r="AE7701" t="s">
        <v>63</v>
      </c>
      <c r="AG7701">
        <v>1993</v>
      </c>
      <c r="AH7701">
        <v>10.51</v>
      </c>
      <c r="AI7701">
        <v>39.05827</v>
      </c>
      <c r="AJ7701">
        <v>-95.746080000000006</v>
      </c>
      <c r="AK7701" t="s">
        <v>77</v>
      </c>
      <c r="AL7701">
        <v>4</v>
      </c>
      <c r="AM7701" t="s">
        <v>63</v>
      </c>
      <c r="AN7701" t="s">
        <v>8582</v>
      </c>
      <c r="AO7701" t="s">
        <v>79</v>
      </c>
      <c r="AP7701" t="s">
        <v>80</v>
      </c>
      <c r="AQ7701" t="s">
        <v>171</v>
      </c>
      <c r="AR7701" t="s">
        <v>1138</v>
      </c>
      <c r="AS7701" t="s">
        <v>83</v>
      </c>
      <c r="AT7701" s="5">
        <v>36130</v>
      </c>
      <c r="AU7701" t="s">
        <v>63</v>
      </c>
      <c r="AV7701" t="s">
        <v>173</v>
      </c>
      <c r="AW7701" t="s">
        <v>85</v>
      </c>
    </row>
    <row r="7702" spans="1:49" x14ac:dyDescent="0.25">
      <c r="A7702">
        <v>1116</v>
      </c>
      <c r="B7702" t="s">
        <v>14101</v>
      </c>
      <c r="C7702">
        <v>1</v>
      </c>
      <c r="D7702" t="s">
        <v>86</v>
      </c>
      <c r="E7702" t="s">
        <v>64</v>
      </c>
      <c r="F7702" t="s">
        <v>65</v>
      </c>
      <c r="G7702">
        <v>357.2</v>
      </c>
      <c r="H7702" t="s">
        <v>425</v>
      </c>
      <c r="I7702" t="s">
        <v>63</v>
      </c>
      <c r="J7702" t="s">
        <v>121</v>
      </c>
      <c r="K7702" t="s">
        <v>14102</v>
      </c>
      <c r="L7702" t="s">
        <v>3035</v>
      </c>
      <c r="M7702" t="s">
        <v>14103</v>
      </c>
      <c r="N7702">
        <v>304.00262467191601</v>
      </c>
      <c r="O7702">
        <v>41</v>
      </c>
      <c r="P7702">
        <v>56</v>
      </c>
      <c r="Q7702">
        <v>96.9</v>
      </c>
      <c r="R7702">
        <v>90</v>
      </c>
      <c r="S7702">
        <v>95.2</v>
      </c>
      <c r="T7702">
        <v>1</v>
      </c>
      <c r="U7702">
        <v>3</v>
      </c>
      <c r="V7702">
        <v>11575</v>
      </c>
      <c r="AB7702" t="s">
        <v>98</v>
      </c>
      <c r="AC7702" t="s">
        <v>98</v>
      </c>
      <c r="AD7702" t="s">
        <v>98</v>
      </c>
      <c r="AE7702" t="s">
        <v>63</v>
      </c>
      <c r="AG7702">
        <v>1993</v>
      </c>
      <c r="AH7702">
        <v>10.71</v>
      </c>
      <c r="AI7702">
        <v>39.060160000000003</v>
      </c>
      <c r="AJ7702">
        <v>-95.743300000000005</v>
      </c>
      <c r="AK7702" t="s">
        <v>262</v>
      </c>
      <c r="AL7702">
        <v>4</v>
      </c>
      <c r="AM7702" t="s">
        <v>63</v>
      </c>
      <c r="AN7702" t="s">
        <v>14104</v>
      </c>
      <c r="AO7702" t="s">
        <v>79</v>
      </c>
      <c r="AP7702" t="s">
        <v>80</v>
      </c>
      <c r="AQ7702" t="s">
        <v>653</v>
      </c>
      <c r="AR7702" t="s">
        <v>654</v>
      </c>
      <c r="AS7702" t="s">
        <v>83</v>
      </c>
      <c r="AT7702" s="5">
        <v>35947</v>
      </c>
      <c r="AU7702" t="s">
        <v>63</v>
      </c>
      <c r="AV7702" t="s">
        <v>173</v>
      </c>
      <c r="AW7702" t="s">
        <v>85</v>
      </c>
    </row>
    <row r="7703" spans="1:49" x14ac:dyDescent="0.25">
      <c r="A7703">
        <v>128</v>
      </c>
      <c r="B7703" t="s">
        <v>9661</v>
      </c>
      <c r="C7703">
        <v>1</v>
      </c>
      <c r="D7703" t="s">
        <v>86</v>
      </c>
      <c r="E7703" t="s">
        <v>64</v>
      </c>
      <c r="F7703" t="s">
        <v>65</v>
      </c>
      <c r="G7703">
        <v>358.34000000000003</v>
      </c>
      <c r="H7703" t="s">
        <v>90</v>
      </c>
      <c r="I7703" t="s">
        <v>63</v>
      </c>
      <c r="J7703" t="s">
        <v>121</v>
      </c>
      <c r="K7703" t="s">
        <v>9662</v>
      </c>
      <c r="L7703" t="s">
        <v>4901</v>
      </c>
      <c r="M7703" t="s">
        <v>3885</v>
      </c>
      <c r="N7703">
        <v>162.5</v>
      </c>
      <c r="O7703">
        <v>9</v>
      </c>
      <c r="P7703">
        <v>50.700131233595798</v>
      </c>
      <c r="Q7703">
        <v>94.5</v>
      </c>
      <c r="R7703">
        <v>95</v>
      </c>
      <c r="S7703">
        <v>100</v>
      </c>
      <c r="T7703">
        <v>1</v>
      </c>
      <c r="U7703">
        <v>10</v>
      </c>
      <c r="V7703">
        <v>26150</v>
      </c>
      <c r="AB7703" t="s">
        <v>98</v>
      </c>
      <c r="AC7703" t="s">
        <v>98</v>
      </c>
      <c r="AD7703" t="s">
        <v>129</v>
      </c>
      <c r="AE7703" t="s">
        <v>63</v>
      </c>
      <c r="AG7703">
        <v>1993</v>
      </c>
      <c r="AH7703">
        <v>12.35</v>
      </c>
      <c r="AI7703">
        <v>39.067501999999998</v>
      </c>
      <c r="AJ7703">
        <v>-95.724525999999997</v>
      </c>
      <c r="AK7703" t="s">
        <v>77</v>
      </c>
      <c r="AL7703">
        <v>3</v>
      </c>
      <c r="AM7703" t="s">
        <v>63</v>
      </c>
      <c r="AN7703" t="s">
        <v>9663</v>
      </c>
      <c r="AO7703" t="s">
        <v>100</v>
      </c>
      <c r="AP7703" t="s">
        <v>80</v>
      </c>
      <c r="AQ7703" t="s">
        <v>545</v>
      </c>
      <c r="AR7703" t="s">
        <v>133</v>
      </c>
      <c r="AS7703" t="s">
        <v>83</v>
      </c>
      <c r="AT7703" s="5">
        <v>35855</v>
      </c>
      <c r="AU7703" t="s">
        <v>63</v>
      </c>
      <c r="AV7703" t="s">
        <v>134</v>
      </c>
      <c r="AW7703" t="s">
        <v>150</v>
      </c>
    </row>
    <row r="7704" spans="1:49" x14ac:dyDescent="0.25">
      <c r="A7704">
        <v>173</v>
      </c>
      <c r="B7704" t="s">
        <v>10784</v>
      </c>
      <c r="C7704">
        <v>1</v>
      </c>
      <c r="D7704" t="s">
        <v>86</v>
      </c>
      <c r="E7704" t="s">
        <v>64</v>
      </c>
      <c r="F7704" t="s">
        <v>65</v>
      </c>
      <c r="G7704">
        <v>358.35</v>
      </c>
      <c r="H7704" t="s">
        <v>90</v>
      </c>
      <c r="I7704" t="s">
        <v>63</v>
      </c>
      <c r="J7704" t="s">
        <v>121</v>
      </c>
      <c r="K7704" t="s">
        <v>10785</v>
      </c>
      <c r="L7704" t="s">
        <v>4901</v>
      </c>
      <c r="M7704" t="s">
        <v>10786</v>
      </c>
      <c r="N7704">
        <v>162.5</v>
      </c>
      <c r="O7704">
        <v>9</v>
      </c>
      <c r="P7704">
        <v>50.700131233595798</v>
      </c>
      <c r="Q7704">
        <v>94.5</v>
      </c>
      <c r="R7704">
        <v>95</v>
      </c>
      <c r="S7704">
        <v>96.3</v>
      </c>
      <c r="T7704">
        <v>1</v>
      </c>
      <c r="U7704">
        <v>10</v>
      </c>
      <c r="V7704">
        <v>26150</v>
      </c>
      <c r="AB7704" t="s">
        <v>98</v>
      </c>
      <c r="AC7704" t="s">
        <v>98</v>
      </c>
      <c r="AD7704" t="s">
        <v>129</v>
      </c>
      <c r="AE7704" t="s">
        <v>63</v>
      </c>
      <c r="AG7704">
        <v>1993</v>
      </c>
      <c r="AH7704">
        <v>12.36</v>
      </c>
      <c r="AI7704">
        <v>39.067692999999998</v>
      </c>
      <c r="AJ7704">
        <v>-95.724525999999997</v>
      </c>
      <c r="AK7704" t="s">
        <v>77</v>
      </c>
      <c r="AL7704">
        <v>3</v>
      </c>
      <c r="AM7704" t="s">
        <v>63</v>
      </c>
      <c r="AN7704" t="s">
        <v>10787</v>
      </c>
      <c r="AO7704" t="s">
        <v>100</v>
      </c>
      <c r="AP7704" t="s">
        <v>80</v>
      </c>
      <c r="AQ7704" t="s">
        <v>545</v>
      </c>
      <c r="AR7704" t="s">
        <v>133</v>
      </c>
      <c r="AS7704" t="s">
        <v>83</v>
      </c>
      <c r="AT7704" s="5">
        <v>35855</v>
      </c>
      <c r="AU7704" t="s">
        <v>63</v>
      </c>
      <c r="AV7704" t="s">
        <v>134</v>
      </c>
      <c r="AW7704" t="s">
        <v>150</v>
      </c>
    </row>
    <row r="7705" spans="1:49" x14ac:dyDescent="0.25">
      <c r="A7705">
        <v>153</v>
      </c>
      <c r="B7705" t="s">
        <v>19780</v>
      </c>
      <c r="C7705">
        <v>1</v>
      </c>
      <c r="D7705" t="s">
        <v>86</v>
      </c>
      <c r="E7705" t="s">
        <v>64</v>
      </c>
      <c r="F7705" t="s">
        <v>65</v>
      </c>
      <c r="G7705">
        <v>359.36</v>
      </c>
      <c r="H7705" t="s">
        <v>820</v>
      </c>
      <c r="I7705" t="s">
        <v>63</v>
      </c>
      <c r="J7705" t="s">
        <v>121</v>
      </c>
      <c r="K7705" t="s">
        <v>19781</v>
      </c>
      <c r="L7705" t="s">
        <v>19782</v>
      </c>
      <c r="M7705" t="s">
        <v>566</v>
      </c>
      <c r="N7705">
        <v>204.69160104986878</v>
      </c>
      <c r="O7705">
        <v>22</v>
      </c>
      <c r="P7705">
        <v>80</v>
      </c>
      <c r="Q7705">
        <v>93</v>
      </c>
      <c r="R7705">
        <v>90</v>
      </c>
      <c r="S7705">
        <v>99.600000000000009</v>
      </c>
      <c r="T7705">
        <v>0</v>
      </c>
      <c r="U7705">
        <v>10</v>
      </c>
      <c r="V7705">
        <v>50800</v>
      </c>
      <c r="AB7705" t="s">
        <v>98</v>
      </c>
      <c r="AC7705" t="s">
        <v>129</v>
      </c>
      <c r="AD7705" t="s">
        <v>98</v>
      </c>
      <c r="AE7705" t="s">
        <v>63</v>
      </c>
      <c r="AG7705">
        <v>1993</v>
      </c>
      <c r="AH7705">
        <v>13.38</v>
      </c>
      <c r="AI7705">
        <v>39.070480000000003</v>
      </c>
      <c r="AJ7705">
        <v>-95.706119999999999</v>
      </c>
      <c r="AK7705" t="s">
        <v>262</v>
      </c>
      <c r="AL7705">
        <v>3</v>
      </c>
      <c r="AM7705" t="s">
        <v>63</v>
      </c>
      <c r="AN7705" t="s">
        <v>19783</v>
      </c>
      <c r="AO7705" t="s">
        <v>100</v>
      </c>
      <c r="AP7705" t="s">
        <v>80</v>
      </c>
      <c r="AQ7705" t="s">
        <v>634</v>
      </c>
      <c r="AR7705" t="s">
        <v>1008</v>
      </c>
      <c r="AS7705" t="s">
        <v>83</v>
      </c>
      <c r="AT7705" s="5">
        <v>41346</v>
      </c>
      <c r="AU7705" t="s">
        <v>63</v>
      </c>
      <c r="AV7705" t="s">
        <v>274</v>
      </c>
      <c r="AW7705" t="s">
        <v>275</v>
      </c>
    </row>
    <row r="7706" spans="1:49" x14ac:dyDescent="0.25">
      <c r="A7706">
        <v>1985</v>
      </c>
      <c r="B7706" t="s">
        <v>24935</v>
      </c>
      <c r="C7706">
        <v>1</v>
      </c>
      <c r="D7706" t="s">
        <v>86</v>
      </c>
      <c r="E7706" t="s">
        <v>64</v>
      </c>
      <c r="F7706" t="s">
        <v>65</v>
      </c>
      <c r="G7706">
        <v>355.52</v>
      </c>
      <c r="H7706" t="s">
        <v>425</v>
      </c>
      <c r="I7706" t="s">
        <v>63</v>
      </c>
      <c r="J7706" t="s">
        <v>121</v>
      </c>
      <c r="K7706" t="s">
        <v>24936</v>
      </c>
      <c r="L7706" t="s">
        <v>24937</v>
      </c>
      <c r="M7706" t="s">
        <v>2434</v>
      </c>
      <c r="N7706">
        <v>1661.5157480314961</v>
      </c>
      <c r="O7706">
        <v>0</v>
      </c>
      <c r="P7706">
        <v>30</v>
      </c>
      <c r="Q7706">
        <v>96</v>
      </c>
      <c r="R7706">
        <v>85</v>
      </c>
      <c r="S7706">
        <v>96</v>
      </c>
      <c r="T7706">
        <v>0</v>
      </c>
      <c r="U7706">
        <v>14</v>
      </c>
      <c r="V7706">
        <v>11800</v>
      </c>
      <c r="AB7706" t="s">
        <v>98</v>
      </c>
      <c r="AC7706" t="s">
        <v>98</v>
      </c>
      <c r="AD7706" t="s">
        <v>98</v>
      </c>
      <c r="AE7706" t="s">
        <v>63</v>
      </c>
      <c r="AG7706">
        <v>1992</v>
      </c>
      <c r="AH7706">
        <v>9.4600000000000009</v>
      </c>
      <c r="AI7706">
        <v>39.05283</v>
      </c>
      <c r="AJ7706">
        <v>-95.772180000000006</v>
      </c>
      <c r="AL7706">
        <v>15</v>
      </c>
      <c r="AM7706" t="s">
        <v>63</v>
      </c>
      <c r="AN7706" t="s">
        <v>24938</v>
      </c>
      <c r="AO7706" t="s">
        <v>79</v>
      </c>
      <c r="AP7706" t="s">
        <v>170</v>
      </c>
      <c r="AQ7706" t="s">
        <v>82</v>
      </c>
      <c r="AR7706" t="s">
        <v>1229</v>
      </c>
      <c r="AS7706" t="s">
        <v>83</v>
      </c>
      <c r="AT7706" s="5">
        <v>41346</v>
      </c>
      <c r="AU7706" t="s">
        <v>63</v>
      </c>
      <c r="AV7706" t="s">
        <v>274</v>
      </c>
      <c r="AW7706" t="s">
        <v>275</v>
      </c>
    </row>
    <row r="7707" spans="1:49" x14ac:dyDescent="0.25">
      <c r="A7707">
        <v>1985</v>
      </c>
      <c r="B7707" t="s">
        <v>24935</v>
      </c>
      <c r="C7707">
        <v>3</v>
      </c>
      <c r="D7707" t="s">
        <v>63</v>
      </c>
      <c r="E7707" t="s">
        <v>64</v>
      </c>
      <c r="F7707" t="s">
        <v>65</v>
      </c>
      <c r="G7707">
        <v>355.52</v>
      </c>
      <c r="I7707" t="s">
        <v>63</v>
      </c>
      <c r="J7707" t="s">
        <v>121</v>
      </c>
      <c r="K7707" t="s">
        <v>24936</v>
      </c>
      <c r="L7707" t="s">
        <v>24937</v>
      </c>
      <c r="M7707" t="s">
        <v>2434</v>
      </c>
      <c r="N7707">
        <v>1661.5157480314961</v>
      </c>
      <c r="O7707">
        <v>0</v>
      </c>
      <c r="P7707">
        <v>30</v>
      </c>
      <c r="Q7707">
        <v>96</v>
      </c>
      <c r="R7707">
        <v>85</v>
      </c>
      <c r="S7707">
        <v>96</v>
      </c>
      <c r="T7707">
        <v>0</v>
      </c>
      <c r="U7707">
        <v>14</v>
      </c>
      <c r="V7707">
        <v>11800</v>
      </c>
      <c r="AB7707" t="s">
        <v>98</v>
      </c>
      <c r="AC7707" t="s">
        <v>98</v>
      </c>
      <c r="AD7707" t="s">
        <v>98</v>
      </c>
      <c r="AE7707" t="s">
        <v>63</v>
      </c>
      <c r="AG7707">
        <v>1992</v>
      </c>
      <c r="AH7707">
        <v>9.4600000000000009</v>
      </c>
      <c r="AI7707">
        <v>39.05283</v>
      </c>
      <c r="AJ7707">
        <v>-95.772180000000006</v>
      </c>
      <c r="AL7707">
        <v>15</v>
      </c>
      <c r="AM7707" t="s">
        <v>63</v>
      </c>
      <c r="AN7707" t="s">
        <v>24938</v>
      </c>
      <c r="AO7707" t="s">
        <v>79</v>
      </c>
      <c r="AP7707" t="s">
        <v>170</v>
      </c>
      <c r="AQ7707" t="s">
        <v>82</v>
      </c>
      <c r="AR7707" t="s">
        <v>1229</v>
      </c>
      <c r="AS7707" t="s">
        <v>83</v>
      </c>
      <c r="AT7707" s="5">
        <v>41346</v>
      </c>
      <c r="AU7707" t="s">
        <v>63</v>
      </c>
      <c r="AV7707" t="s">
        <v>274</v>
      </c>
      <c r="AW7707" t="s">
        <v>275</v>
      </c>
    </row>
    <row r="7708" spans="1:49" x14ac:dyDescent="0.25">
      <c r="A7708">
        <v>1985</v>
      </c>
      <c r="B7708" t="s">
        <v>24935</v>
      </c>
      <c r="C7708">
        <v>2</v>
      </c>
      <c r="D7708" t="s">
        <v>63</v>
      </c>
      <c r="E7708" t="s">
        <v>64</v>
      </c>
      <c r="F7708" t="s">
        <v>65</v>
      </c>
      <c r="G7708">
        <v>355.52</v>
      </c>
      <c r="I7708" t="s">
        <v>63</v>
      </c>
      <c r="J7708" t="s">
        <v>121</v>
      </c>
      <c r="K7708" t="s">
        <v>24936</v>
      </c>
      <c r="L7708" t="s">
        <v>24937</v>
      </c>
      <c r="M7708" t="s">
        <v>2434</v>
      </c>
      <c r="N7708">
        <v>1661.5157480314961</v>
      </c>
      <c r="O7708">
        <v>0</v>
      </c>
      <c r="P7708">
        <v>30</v>
      </c>
      <c r="Q7708">
        <v>96</v>
      </c>
      <c r="R7708">
        <v>85</v>
      </c>
      <c r="S7708">
        <v>96</v>
      </c>
      <c r="T7708">
        <v>0</v>
      </c>
      <c r="U7708">
        <v>14</v>
      </c>
      <c r="V7708">
        <v>11800</v>
      </c>
      <c r="AB7708" t="s">
        <v>98</v>
      </c>
      <c r="AC7708" t="s">
        <v>98</v>
      </c>
      <c r="AD7708" t="s">
        <v>98</v>
      </c>
      <c r="AE7708" t="s">
        <v>63</v>
      </c>
      <c r="AG7708">
        <v>1992</v>
      </c>
      <c r="AH7708">
        <v>9.4600000000000009</v>
      </c>
      <c r="AI7708">
        <v>39.05283</v>
      </c>
      <c r="AJ7708">
        <v>-95.772180000000006</v>
      </c>
      <c r="AL7708">
        <v>15</v>
      </c>
      <c r="AM7708" t="s">
        <v>63</v>
      </c>
      <c r="AN7708" t="s">
        <v>24938</v>
      </c>
      <c r="AO7708" t="s">
        <v>79</v>
      </c>
      <c r="AP7708" t="s">
        <v>170</v>
      </c>
      <c r="AQ7708" t="s">
        <v>82</v>
      </c>
      <c r="AR7708" t="s">
        <v>1229</v>
      </c>
      <c r="AS7708" t="s">
        <v>83</v>
      </c>
      <c r="AT7708" s="5">
        <v>41346</v>
      </c>
      <c r="AU7708" t="s">
        <v>63</v>
      </c>
      <c r="AV7708" t="s">
        <v>274</v>
      </c>
      <c r="AW7708" t="s">
        <v>275</v>
      </c>
    </row>
    <row r="7709" spans="1:49" x14ac:dyDescent="0.25">
      <c r="A7709">
        <v>1918</v>
      </c>
      <c r="B7709" t="s">
        <v>16619</v>
      </c>
      <c r="C7709">
        <v>1</v>
      </c>
      <c r="D7709" t="s">
        <v>86</v>
      </c>
      <c r="E7709" t="s">
        <v>3042</v>
      </c>
      <c r="F7709" t="s">
        <v>65</v>
      </c>
      <c r="G7709">
        <v>0.39</v>
      </c>
      <c r="H7709" t="s">
        <v>425</v>
      </c>
      <c r="I7709" t="s">
        <v>63</v>
      </c>
      <c r="J7709" t="s">
        <v>121</v>
      </c>
      <c r="K7709" t="s">
        <v>16620</v>
      </c>
      <c r="L7709" t="s">
        <v>16621</v>
      </c>
      <c r="M7709" t="s">
        <v>2434</v>
      </c>
      <c r="N7709">
        <v>162.5</v>
      </c>
      <c r="O7709">
        <v>5</v>
      </c>
      <c r="P7709">
        <v>30</v>
      </c>
      <c r="Q7709">
        <v>95</v>
      </c>
      <c r="R7709">
        <v>92</v>
      </c>
      <c r="S7709">
        <v>99</v>
      </c>
      <c r="T7709">
        <v>0</v>
      </c>
      <c r="U7709">
        <v>14</v>
      </c>
      <c r="V7709">
        <v>11800</v>
      </c>
      <c r="W7709" t="s">
        <v>70</v>
      </c>
      <c r="AB7709" t="s">
        <v>98</v>
      </c>
      <c r="AC7709" t="s">
        <v>129</v>
      </c>
      <c r="AD7709" t="s">
        <v>129</v>
      </c>
      <c r="AE7709" t="s">
        <v>63</v>
      </c>
      <c r="AG7709">
        <v>1992</v>
      </c>
      <c r="AH7709">
        <v>0.39</v>
      </c>
      <c r="AI7709">
        <v>39.050730000000001</v>
      </c>
      <c r="AJ7709">
        <v>-95.771640000000005</v>
      </c>
      <c r="AK7709" t="s">
        <v>77</v>
      </c>
      <c r="AL7709">
        <v>3</v>
      </c>
      <c r="AM7709" t="s">
        <v>63</v>
      </c>
      <c r="AN7709" t="s">
        <v>16622</v>
      </c>
      <c r="AO7709" t="s">
        <v>79</v>
      </c>
      <c r="AP7709" t="s">
        <v>80</v>
      </c>
      <c r="AQ7709" t="s">
        <v>246</v>
      </c>
      <c r="AR7709" t="s">
        <v>1304</v>
      </c>
      <c r="AS7709" t="s">
        <v>83</v>
      </c>
      <c r="AT7709" s="5">
        <v>37257</v>
      </c>
      <c r="AU7709" t="s">
        <v>63</v>
      </c>
      <c r="AV7709" t="s">
        <v>119</v>
      </c>
      <c r="AW7709" t="s">
        <v>85</v>
      </c>
    </row>
    <row r="7710" spans="1:49" x14ac:dyDescent="0.25">
      <c r="A7710">
        <v>1438</v>
      </c>
      <c r="B7710" t="s">
        <v>7609</v>
      </c>
      <c r="C7710">
        <v>1</v>
      </c>
      <c r="D7710" t="s">
        <v>86</v>
      </c>
      <c r="E7710" t="s">
        <v>1489</v>
      </c>
      <c r="F7710" t="s">
        <v>108</v>
      </c>
      <c r="G7710">
        <v>159.61000000000001</v>
      </c>
      <c r="H7710" t="s">
        <v>1003</v>
      </c>
      <c r="I7710" t="s">
        <v>63</v>
      </c>
      <c r="J7710" t="s">
        <v>121</v>
      </c>
      <c r="K7710" t="s">
        <v>7610</v>
      </c>
      <c r="L7710" t="s">
        <v>7611</v>
      </c>
      <c r="M7710" t="s">
        <v>2434</v>
      </c>
      <c r="N7710">
        <v>152.49343832020998</v>
      </c>
      <c r="O7710">
        <v>0</v>
      </c>
      <c r="P7710">
        <v>30</v>
      </c>
      <c r="Q7710">
        <v>95</v>
      </c>
      <c r="R7710">
        <v>95</v>
      </c>
      <c r="S7710">
        <v>100</v>
      </c>
      <c r="T7710">
        <v>0</v>
      </c>
      <c r="U7710">
        <v>14</v>
      </c>
      <c r="V7710">
        <v>11800</v>
      </c>
      <c r="W7710" t="s">
        <v>70</v>
      </c>
      <c r="AB7710" t="s">
        <v>129</v>
      </c>
      <c r="AC7710" t="s">
        <v>129</v>
      </c>
      <c r="AD7710" t="s">
        <v>129</v>
      </c>
      <c r="AE7710" t="s">
        <v>63</v>
      </c>
      <c r="AG7710">
        <v>1992</v>
      </c>
      <c r="AH7710">
        <v>0.4</v>
      </c>
      <c r="AI7710">
        <v>39.05247</v>
      </c>
      <c r="AJ7710">
        <v>-95.770780000000002</v>
      </c>
      <c r="AL7710">
        <v>3</v>
      </c>
      <c r="AM7710" t="s">
        <v>63</v>
      </c>
      <c r="AN7710" t="s">
        <v>7612</v>
      </c>
      <c r="AO7710" t="s">
        <v>79</v>
      </c>
      <c r="AP7710" t="s">
        <v>80</v>
      </c>
      <c r="AQ7710" t="s">
        <v>336</v>
      </c>
      <c r="AR7710" t="s">
        <v>561</v>
      </c>
      <c r="AS7710" t="s">
        <v>83</v>
      </c>
      <c r="AT7710" s="5">
        <v>35855</v>
      </c>
      <c r="AU7710" t="s">
        <v>76</v>
      </c>
      <c r="AV7710" t="s">
        <v>200</v>
      </c>
      <c r="AW7710" t="s">
        <v>150</v>
      </c>
    </row>
    <row r="7711" spans="1:49" x14ac:dyDescent="0.25">
      <c r="A7711">
        <v>584</v>
      </c>
      <c r="B7711" t="s">
        <v>21063</v>
      </c>
      <c r="C7711">
        <v>1</v>
      </c>
      <c r="D7711" t="s">
        <v>86</v>
      </c>
      <c r="E7711" t="s">
        <v>3042</v>
      </c>
      <c r="F7711" t="s">
        <v>65</v>
      </c>
      <c r="G7711">
        <v>1.04</v>
      </c>
      <c r="H7711" t="s">
        <v>425</v>
      </c>
      <c r="I7711" t="s">
        <v>63</v>
      </c>
      <c r="J7711" t="s">
        <v>121</v>
      </c>
      <c r="K7711" t="s">
        <v>21064</v>
      </c>
      <c r="L7711" t="s">
        <v>21065</v>
      </c>
      <c r="M7711" t="s">
        <v>10542</v>
      </c>
      <c r="N7711">
        <v>347.50656167979002</v>
      </c>
      <c r="O7711">
        <v>53</v>
      </c>
      <c r="P7711">
        <v>40</v>
      </c>
      <c r="Q7711">
        <v>98</v>
      </c>
      <c r="R7711">
        <v>90</v>
      </c>
      <c r="S7711">
        <v>97.5</v>
      </c>
      <c r="T7711">
        <v>0</v>
      </c>
      <c r="U7711">
        <v>8</v>
      </c>
      <c r="V7711">
        <v>16300</v>
      </c>
      <c r="AB7711" t="s">
        <v>98</v>
      </c>
      <c r="AC7711" t="s">
        <v>129</v>
      </c>
      <c r="AD7711" t="s">
        <v>98</v>
      </c>
      <c r="AE7711" t="s">
        <v>63</v>
      </c>
      <c r="AG7711">
        <v>1991</v>
      </c>
      <c r="AH7711">
        <v>1.04</v>
      </c>
      <c r="AI7711">
        <v>39.043466000000002</v>
      </c>
      <c r="AJ7711">
        <v>-95.764268000000001</v>
      </c>
      <c r="AK7711" t="s">
        <v>77</v>
      </c>
      <c r="AL7711">
        <v>4</v>
      </c>
      <c r="AM7711" t="s">
        <v>63</v>
      </c>
      <c r="AN7711" t="s">
        <v>21066</v>
      </c>
      <c r="AO7711" t="s">
        <v>79</v>
      </c>
      <c r="AP7711" t="s">
        <v>80</v>
      </c>
      <c r="AQ7711" t="s">
        <v>401</v>
      </c>
      <c r="AR7711" t="s">
        <v>467</v>
      </c>
      <c r="AS7711" t="s">
        <v>83</v>
      </c>
      <c r="AT7711" s="5">
        <v>41617</v>
      </c>
      <c r="AU7711" t="s">
        <v>63</v>
      </c>
      <c r="AV7711" t="s">
        <v>187</v>
      </c>
      <c r="AW7711" t="s">
        <v>188</v>
      </c>
    </row>
    <row r="7712" spans="1:49" x14ac:dyDescent="0.25">
      <c r="A7712">
        <v>795</v>
      </c>
      <c r="B7712" t="s">
        <v>26787</v>
      </c>
      <c r="C7712">
        <v>1</v>
      </c>
      <c r="D7712" t="s">
        <v>86</v>
      </c>
      <c r="E7712" t="s">
        <v>3042</v>
      </c>
      <c r="F7712" t="s">
        <v>65</v>
      </c>
      <c r="G7712">
        <v>1.05</v>
      </c>
      <c r="H7712" t="s">
        <v>425</v>
      </c>
      <c r="I7712" t="s">
        <v>63</v>
      </c>
      <c r="J7712" t="s">
        <v>121</v>
      </c>
      <c r="K7712" t="s">
        <v>26788</v>
      </c>
      <c r="L7712" t="s">
        <v>21065</v>
      </c>
      <c r="M7712" t="s">
        <v>26789</v>
      </c>
      <c r="N7712">
        <v>347.50656167979002</v>
      </c>
      <c r="O7712">
        <v>53</v>
      </c>
      <c r="P7712">
        <v>40</v>
      </c>
      <c r="Q7712">
        <v>98</v>
      </c>
      <c r="R7712">
        <v>90</v>
      </c>
      <c r="S7712">
        <v>96.8</v>
      </c>
      <c r="T7712">
        <v>0</v>
      </c>
      <c r="U7712">
        <v>8</v>
      </c>
      <c r="V7712">
        <v>16300</v>
      </c>
      <c r="AB7712" t="s">
        <v>98</v>
      </c>
      <c r="AC7712" t="s">
        <v>129</v>
      </c>
      <c r="AD7712" t="s">
        <v>129</v>
      </c>
      <c r="AE7712" t="s">
        <v>63</v>
      </c>
      <c r="AG7712">
        <v>1991</v>
      </c>
      <c r="AH7712">
        <v>1.05</v>
      </c>
      <c r="AI7712">
        <v>39.043543999999997</v>
      </c>
      <c r="AJ7712">
        <v>-95.763889000000006</v>
      </c>
      <c r="AK7712" t="s">
        <v>77</v>
      </c>
      <c r="AL7712">
        <v>4</v>
      </c>
      <c r="AM7712" t="s">
        <v>63</v>
      </c>
      <c r="AN7712" t="s">
        <v>26790</v>
      </c>
      <c r="AO7712" t="s">
        <v>79</v>
      </c>
      <c r="AP7712" t="s">
        <v>80</v>
      </c>
      <c r="AQ7712" t="s">
        <v>401</v>
      </c>
      <c r="AR7712" t="s">
        <v>467</v>
      </c>
      <c r="AS7712" t="s">
        <v>83</v>
      </c>
      <c r="AT7712" s="5">
        <v>41617</v>
      </c>
      <c r="AU7712" t="s">
        <v>63</v>
      </c>
      <c r="AV7712" t="s">
        <v>173</v>
      </c>
      <c r="AW7712" t="s">
        <v>85</v>
      </c>
    </row>
    <row r="7713" spans="1:49" x14ac:dyDescent="0.25">
      <c r="A7713">
        <v>780</v>
      </c>
      <c r="B7713" t="s">
        <v>10539</v>
      </c>
      <c r="C7713">
        <v>1</v>
      </c>
      <c r="D7713" t="s">
        <v>86</v>
      </c>
      <c r="E7713" t="s">
        <v>3042</v>
      </c>
      <c r="F7713" t="s">
        <v>65</v>
      </c>
      <c r="G7713">
        <v>1.2</v>
      </c>
      <c r="H7713" t="s">
        <v>425</v>
      </c>
      <c r="I7713" t="s">
        <v>63</v>
      </c>
      <c r="J7713" t="s">
        <v>121</v>
      </c>
      <c r="K7713" t="s">
        <v>10540</v>
      </c>
      <c r="L7713" t="s">
        <v>10541</v>
      </c>
      <c r="M7713" t="s">
        <v>10542</v>
      </c>
      <c r="N7713">
        <v>320.99737532808399</v>
      </c>
      <c r="O7713">
        <v>34</v>
      </c>
      <c r="P7713">
        <v>40</v>
      </c>
      <c r="Q7713">
        <v>98</v>
      </c>
      <c r="R7713">
        <v>97</v>
      </c>
      <c r="S7713">
        <v>98.600000000000009</v>
      </c>
      <c r="T7713">
        <v>0</v>
      </c>
      <c r="U7713">
        <v>8</v>
      </c>
      <c r="V7713">
        <v>16300</v>
      </c>
      <c r="AB7713" t="s">
        <v>98</v>
      </c>
      <c r="AC7713" t="s">
        <v>98</v>
      </c>
      <c r="AD7713" t="s">
        <v>129</v>
      </c>
      <c r="AE7713" t="s">
        <v>63</v>
      </c>
      <c r="AG7713">
        <v>1991</v>
      </c>
      <c r="AH7713">
        <v>1.2</v>
      </c>
      <c r="AI7713">
        <v>39.042048999999999</v>
      </c>
      <c r="AJ7713">
        <v>-95.761763000000002</v>
      </c>
      <c r="AK7713" t="s">
        <v>262</v>
      </c>
      <c r="AL7713">
        <v>3</v>
      </c>
      <c r="AM7713" t="s">
        <v>63</v>
      </c>
      <c r="AN7713" t="s">
        <v>10543</v>
      </c>
      <c r="AO7713" t="s">
        <v>79</v>
      </c>
      <c r="AP7713" t="s">
        <v>80</v>
      </c>
      <c r="AQ7713" t="s">
        <v>317</v>
      </c>
      <c r="AR7713" t="s">
        <v>561</v>
      </c>
      <c r="AS7713" t="s">
        <v>83</v>
      </c>
      <c r="AT7713" s="5">
        <v>41617</v>
      </c>
      <c r="AU7713" t="s">
        <v>63</v>
      </c>
      <c r="AV7713" t="s">
        <v>274</v>
      </c>
      <c r="AW7713" t="s">
        <v>105</v>
      </c>
    </row>
    <row r="7714" spans="1:49" x14ac:dyDescent="0.25">
      <c r="A7714">
        <v>757</v>
      </c>
      <c r="B7714" t="s">
        <v>14360</v>
      </c>
      <c r="C7714">
        <v>1</v>
      </c>
      <c r="D7714" t="s">
        <v>86</v>
      </c>
      <c r="E7714" t="s">
        <v>3042</v>
      </c>
      <c r="F7714" t="s">
        <v>65</v>
      </c>
      <c r="G7714">
        <v>1.21</v>
      </c>
      <c r="H7714" t="s">
        <v>425</v>
      </c>
      <c r="I7714" t="s">
        <v>63</v>
      </c>
      <c r="J7714" t="s">
        <v>121</v>
      </c>
      <c r="K7714" t="s">
        <v>14361</v>
      </c>
      <c r="L7714" t="s">
        <v>14362</v>
      </c>
      <c r="M7714" t="s">
        <v>14363</v>
      </c>
      <c r="N7714">
        <v>320.99737532808399</v>
      </c>
      <c r="O7714">
        <v>34</v>
      </c>
      <c r="P7714">
        <v>40</v>
      </c>
      <c r="Q7714">
        <v>98</v>
      </c>
      <c r="R7714">
        <v>92</v>
      </c>
      <c r="S7714">
        <v>99.600000000000009</v>
      </c>
      <c r="T7714">
        <v>0</v>
      </c>
      <c r="U7714">
        <v>8</v>
      </c>
      <c r="V7714">
        <v>16300</v>
      </c>
      <c r="AB7714" t="s">
        <v>98</v>
      </c>
      <c r="AC7714" t="s">
        <v>98</v>
      </c>
      <c r="AD7714" t="s">
        <v>129</v>
      </c>
      <c r="AE7714" t="s">
        <v>63</v>
      </c>
      <c r="AG7714">
        <v>1991</v>
      </c>
      <c r="AH7714">
        <v>1.21</v>
      </c>
      <c r="AI7714">
        <v>39.042360000000002</v>
      </c>
      <c r="AJ7714">
        <v>-95.761754999999994</v>
      </c>
      <c r="AK7714" t="s">
        <v>262</v>
      </c>
      <c r="AL7714">
        <v>3</v>
      </c>
      <c r="AM7714" t="s">
        <v>63</v>
      </c>
      <c r="AN7714" t="s">
        <v>14364</v>
      </c>
      <c r="AO7714" t="s">
        <v>79</v>
      </c>
      <c r="AP7714" t="s">
        <v>80</v>
      </c>
      <c r="AQ7714" t="s">
        <v>317</v>
      </c>
      <c r="AR7714" t="s">
        <v>561</v>
      </c>
      <c r="AS7714" t="s">
        <v>83</v>
      </c>
      <c r="AT7714" s="5">
        <v>41617</v>
      </c>
      <c r="AU7714" t="s">
        <v>63</v>
      </c>
      <c r="AV7714" t="s">
        <v>274</v>
      </c>
      <c r="AW7714" t="s">
        <v>275</v>
      </c>
    </row>
    <row r="7715" spans="1:49" x14ac:dyDescent="0.25">
      <c r="A7715">
        <v>695</v>
      </c>
      <c r="B7715" t="s">
        <v>11951</v>
      </c>
      <c r="C7715">
        <v>1</v>
      </c>
      <c r="D7715" t="s">
        <v>86</v>
      </c>
      <c r="E7715" t="s">
        <v>64</v>
      </c>
      <c r="F7715" t="s">
        <v>65</v>
      </c>
      <c r="G7715">
        <v>356.08</v>
      </c>
      <c r="H7715" t="s">
        <v>425</v>
      </c>
      <c r="I7715" t="s">
        <v>63</v>
      </c>
      <c r="J7715" t="s">
        <v>121</v>
      </c>
      <c r="K7715" t="s">
        <v>11952</v>
      </c>
      <c r="L7715" t="s">
        <v>11953</v>
      </c>
      <c r="M7715" t="s">
        <v>11954</v>
      </c>
      <c r="N7715">
        <v>261.51574803149606</v>
      </c>
      <c r="P7715">
        <v>64</v>
      </c>
      <c r="Q7715">
        <v>96.3</v>
      </c>
      <c r="R7715">
        <v>90</v>
      </c>
      <c r="S7715">
        <v>97.2</v>
      </c>
      <c r="T7715">
        <v>1</v>
      </c>
      <c r="U7715">
        <v>2</v>
      </c>
      <c r="V7715">
        <v>17640</v>
      </c>
      <c r="AB7715" t="s">
        <v>98</v>
      </c>
      <c r="AC7715" t="s">
        <v>98</v>
      </c>
      <c r="AD7715" t="s">
        <v>98</v>
      </c>
      <c r="AE7715" t="s">
        <v>63</v>
      </c>
      <c r="AG7715">
        <v>1993</v>
      </c>
      <c r="AH7715">
        <v>10.07</v>
      </c>
      <c r="AI7715">
        <v>39.053669999999997</v>
      </c>
      <c r="AJ7715">
        <v>-95.761849999999995</v>
      </c>
      <c r="AL7715">
        <v>4</v>
      </c>
      <c r="AM7715" t="s">
        <v>63</v>
      </c>
      <c r="AN7715" t="s">
        <v>11955</v>
      </c>
      <c r="AO7715" t="s">
        <v>79</v>
      </c>
      <c r="AP7715" t="s">
        <v>170</v>
      </c>
      <c r="AQ7715" t="s">
        <v>653</v>
      </c>
      <c r="AR7715" t="s">
        <v>654</v>
      </c>
      <c r="AS7715" t="s">
        <v>83</v>
      </c>
      <c r="AT7715" s="5">
        <v>35947</v>
      </c>
      <c r="AU7715" t="s">
        <v>63</v>
      </c>
      <c r="AV7715" t="s">
        <v>173</v>
      </c>
      <c r="AW7715" t="s">
        <v>85</v>
      </c>
    </row>
    <row r="7716" spans="1:49" x14ac:dyDescent="0.25">
      <c r="A7716">
        <v>206</v>
      </c>
      <c r="B7716" t="s">
        <v>6122</v>
      </c>
      <c r="C7716">
        <v>1</v>
      </c>
      <c r="D7716" t="s">
        <v>86</v>
      </c>
      <c r="E7716" t="s">
        <v>1489</v>
      </c>
      <c r="F7716" t="s">
        <v>108</v>
      </c>
      <c r="G7716">
        <v>168.66</v>
      </c>
      <c r="H7716" t="s">
        <v>489</v>
      </c>
      <c r="I7716" t="s">
        <v>63</v>
      </c>
      <c r="J7716" t="s">
        <v>773</v>
      </c>
      <c r="K7716" t="s">
        <v>6123</v>
      </c>
      <c r="L7716" t="s">
        <v>6124</v>
      </c>
      <c r="M7716" t="s">
        <v>6125</v>
      </c>
      <c r="N7716">
        <v>28.608923884514439</v>
      </c>
      <c r="O7716">
        <v>30</v>
      </c>
      <c r="P7716">
        <v>80</v>
      </c>
      <c r="Q7716">
        <v>85</v>
      </c>
      <c r="R7716">
        <v>90</v>
      </c>
      <c r="S7716">
        <v>96.4</v>
      </c>
      <c r="T7716">
        <v>0</v>
      </c>
      <c r="U7716">
        <v>9</v>
      </c>
      <c r="V7716">
        <v>14900</v>
      </c>
      <c r="AB7716" t="s">
        <v>63</v>
      </c>
      <c r="AC7716" t="s">
        <v>63</v>
      </c>
      <c r="AD7716" t="s">
        <v>63</v>
      </c>
      <c r="AE7716" t="s">
        <v>98</v>
      </c>
      <c r="AG7716">
        <v>1995</v>
      </c>
      <c r="AH7716">
        <v>24.73</v>
      </c>
      <c r="AI7716">
        <v>39.176099999999998</v>
      </c>
      <c r="AJ7716">
        <v>-95.719859999999997</v>
      </c>
      <c r="AK7716" t="s">
        <v>77</v>
      </c>
      <c r="AL7716">
        <v>2</v>
      </c>
      <c r="AM7716" t="s">
        <v>63</v>
      </c>
      <c r="AN7716" t="s">
        <v>6126</v>
      </c>
      <c r="AO7716" t="s">
        <v>76</v>
      </c>
      <c r="AP7716" t="s">
        <v>170</v>
      </c>
      <c r="AQ7716" t="s">
        <v>133</v>
      </c>
      <c r="AR7716" t="s">
        <v>133</v>
      </c>
      <c r="AS7716" t="s">
        <v>83</v>
      </c>
      <c r="AT7716" s="5">
        <v>41663</v>
      </c>
      <c r="AU7716" t="s">
        <v>129</v>
      </c>
      <c r="AV7716" t="s">
        <v>200</v>
      </c>
      <c r="AW7716" t="s">
        <v>1015</v>
      </c>
    </row>
    <row r="7717" spans="1:49" x14ac:dyDescent="0.25">
      <c r="A7717">
        <v>2026</v>
      </c>
      <c r="B7717" t="s">
        <v>21258</v>
      </c>
      <c r="C7717">
        <v>1</v>
      </c>
      <c r="D7717" t="s">
        <v>86</v>
      </c>
      <c r="E7717" t="s">
        <v>3042</v>
      </c>
      <c r="F7717" t="s">
        <v>65</v>
      </c>
      <c r="G7717">
        <v>0.36</v>
      </c>
      <c r="H7717" t="s">
        <v>403</v>
      </c>
      <c r="I7717" t="s">
        <v>63</v>
      </c>
      <c r="J7717" t="s">
        <v>121</v>
      </c>
      <c r="K7717" t="s">
        <v>21259</v>
      </c>
      <c r="L7717" t="s">
        <v>3044</v>
      </c>
      <c r="M7717" t="s">
        <v>21260</v>
      </c>
      <c r="N7717">
        <v>231.00393700787401</v>
      </c>
      <c r="O7717">
        <v>38</v>
      </c>
      <c r="P7717">
        <v>30</v>
      </c>
      <c r="Q7717">
        <v>96</v>
      </c>
      <c r="R7717">
        <v>90</v>
      </c>
      <c r="S7717">
        <v>99.3</v>
      </c>
      <c r="T7717">
        <v>0</v>
      </c>
      <c r="U7717">
        <v>45</v>
      </c>
      <c r="V7717">
        <v>3275</v>
      </c>
      <c r="AB7717" t="s">
        <v>98</v>
      </c>
      <c r="AC7717" t="s">
        <v>98</v>
      </c>
      <c r="AD7717" t="s">
        <v>98</v>
      </c>
      <c r="AE7717" t="s">
        <v>63</v>
      </c>
      <c r="AG7717">
        <v>1991</v>
      </c>
      <c r="AH7717">
        <v>0.36</v>
      </c>
      <c r="AI7717">
        <v>39.050739999999998</v>
      </c>
      <c r="AJ7717">
        <v>-95.773210000000006</v>
      </c>
      <c r="AK7717" t="s">
        <v>77</v>
      </c>
      <c r="AL7717">
        <v>3</v>
      </c>
      <c r="AM7717" t="s">
        <v>63</v>
      </c>
      <c r="AN7717" t="s">
        <v>21261</v>
      </c>
      <c r="AO7717" t="s">
        <v>79</v>
      </c>
      <c r="AP7717" t="s">
        <v>170</v>
      </c>
      <c r="AQ7717" t="s">
        <v>2589</v>
      </c>
      <c r="AR7717" t="s">
        <v>133</v>
      </c>
      <c r="AS7717" t="s">
        <v>83</v>
      </c>
      <c r="AT7717" s="5">
        <v>37257</v>
      </c>
      <c r="AU7717" t="s">
        <v>63</v>
      </c>
      <c r="AV7717" t="s">
        <v>134</v>
      </c>
      <c r="AW7717" t="s">
        <v>150</v>
      </c>
    </row>
    <row r="7718" spans="1:49" x14ac:dyDescent="0.25">
      <c r="A7718">
        <v>673</v>
      </c>
      <c r="B7718" t="s">
        <v>3651</v>
      </c>
      <c r="C7718">
        <v>1</v>
      </c>
      <c r="D7718" t="s">
        <v>86</v>
      </c>
      <c r="E7718" t="s">
        <v>1489</v>
      </c>
      <c r="F7718" t="s">
        <v>108</v>
      </c>
      <c r="G7718">
        <v>146.83000000000001</v>
      </c>
      <c r="H7718" t="s">
        <v>425</v>
      </c>
      <c r="I7718" t="s">
        <v>63</v>
      </c>
      <c r="J7718" t="s">
        <v>121</v>
      </c>
      <c r="K7718" t="s">
        <v>3652</v>
      </c>
      <c r="L7718" t="s">
        <v>3653</v>
      </c>
      <c r="M7718" t="s">
        <v>3654</v>
      </c>
      <c r="N7718">
        <v>409.28477690288713</v>
      </c>
      <c r="O7718">
        <v>55</v>
      </c>
      <c r="P7718">
        <v>40</v>
      </c>
      <c r="Q7718">
        <v>99.600000000000009</v>
      </c>
      <c r="R7718">
        <v>95</v>
      </c>
      <c r="S7718">
        <v>99.7</v>
      </c>
      <c r="T7718">
        <v>1</v>
      </c>
      <c r="U7718">
        <v>14</v>
      </c>
      <c r="V7718">
        <v>4440</v>
      </c>
      <c r="AB7718" t="s">
        <v>98</v>
      </c>
      <c r="AC7718" t="s">
        <v>98</v>
      </c>
      <c r="AD7718" t="s">
        <v>98</v>
      </c>
      <c r="AE7718" t="s">
        <v>63</v>
      </c>
      <c r="AG7718">
        <v>1998</v>
      </c>
      <c r="AH7718">
        <v>2.5300000000000002</v>
      </c>
      <c r="AI7718">
        <v>38.905768999999999</v>
      </c>
      <c r="AJ7718">
        <v>-95.687410999999997</v>
      </c>
      <c r="AK7718" t="s">
        <v>262</v>
      </c>
      <c r="AL7718">
        <v>4</v>
      </c>
      <c r="AM7718" t="s">
        <v>63</v>
      </c>
      <c r="AN7718" t="s">
        <v>3655</v>
      </c>
      <c r="AO7718" t="s">
        <v>79</v>
      </c>
      <c r="AP7718" t="s">
        <v>786</v>
      </c>
      <c r="AQ7718" t="s">
        <v>285</v>
      </c>
      <c r="AR7718" t="s">
        <v>654</v>
      </c>
      <c r="AS7718" t="s">
        <v>83</v>
      </c>
      <c r="AT7718" s="5">
        <v>41617</v>
      </c>
      <c r="AU7718" t="s">
        <v>63</v>
      </c>
      <c r="AV7718" t="s">
        <v>187</v>
      </c>
      <c r="AW7718" t="s">
        <v>188</v>
      </c>
    </row>
    <row r="7719" spans="1:49" x14ac:dyDescent="0.25">
      <c r="A7719">
        <v>712</v>
      </c>
      <c r="B7719" t="s">
        <v>15165</v>
      </c>
      <c r="C7719">
        <v>1</v>
      </c>
      <c r="D7719" t="s">
        <v>86</v>
      </c>
      <c r="E7719" t="s">
        <v>1489</v>
      </c>
      <c r="F7719" t="s">
        <v>108</v>
      </c>
      <c r="G7719">
        <v>146.84</v>
      </c>
      <c r="H7719" t="s">
        <v>425</v>
      </c>
      <c r="I7719" t="s">
        <v>63</v>
      </c>
      <c r="J7719" t="s">
        <v>121</v>
      </c>
      <c r="K7719" t="s">
        <v>15166</v>
      </c>
      <c r="L7719" t="s">
        <v>15167</v>
      </c>
      <c r="M7719" t="s">
        <v>3485</v>
      </c>
      <c r="N7719">
        <v>409.28477690288713</v>
      </c>
      <c r="O7719">
        <v>55</v>
      </c>
      <c r="P7719">
        <v>40</v>
      </c>
      <c r="Q7719">
        <v>94.600000000000009</v>
      </c>
      <c r="R7719">
        <v>92</v>
      </c>
      <c r="S7719">
        <v>99.2</v>
      </c>
      <c r="T7719">
        <v>1</v>
      </c>
      <c r="U7719">
        <v>14</v>
      </c>
      <c r="V7719">
        <v>4440</v>
      </c>
      <c r="AB7719" t="s">
        <v>98</v>
      </c>
      <c r="AC7719" t="s">
        <v>98</v>
      </c>
      <c r="AD7719" t="s">
        <v>98</v>
      </c>
      <c r="AE7719" t="s">
        <v>63</v>
      </c>
      <c r="AG7719">
        <v>1998</v>
      </c>
      <c r="AH7719">
        <v>2.54</v>
      </c>
      <c r="AI7719">
        <v>38.906199000000001</v>
      </c>
      <c r="AJ7719">
        <v>-95.687385000000006</v>
      </c>
      <c r="AK7719" t="s">
        <v>262</v>
      </c>
      <c r="AL7719">
        <v>4</v>
      </c>
      <c r="AM7719" t="s">
        <v>63</v>
      </c>
      <c r="AN7719" t="s">
        <v>15168</v>
      </c>
      <c r="AO7719" t="s">
        <v>79</v>
      </c>
      <c r="AP7719" t="s">
        <v>786</v>
      </c>
      <c r="AQ7719" t="s">
        <v>285</v>
      </c>
      <c r="AR7719" t="s">
        <v>132</v>
      </c>
      <c r="AS7719" t="s">
        <v>83</v>
      </c>
      <c r="AT7719" s="5">
        <v>41617</v>
      </c>
      <c r="AU7719" t="s">
        <v>63</v>
      </c>
      <c r="AV7719" t="s">
        <v>187</v>
      </c>
      <c r="AW7719" t="s">
        <v>188</v>
      </c>
    </row>
    <row r="7720" spans="1:49" x14ac:dyDescent="0.25">
      <c r="A7720">
        <v>701</v>
      </c>
      <c r="B7720" t="s">
        <v>14472</v>
      </c>
      <c r="C7720">
        <v>1</v>
      </c>
      <c r="D7720" t="s">
        <v>86</v>
      </c>
      <c r="E7720" t="s">
        <v>1489</v>
      </c>
      <c r="F7720" t="s">
        <v>108</v>
      </c>
      <c r="G7720">
        <v>147.47</v>
      </c>
      <c r="H7720" t="s">
        <v>425</v>
      </c>
      <c r="I7720" t="s">
        <v>63</v>
      </c>
      <c r="J7720" t="s">
        <v>121</v>
      </c>
      <c r="K7720" t="s">
        <v>14473</v>
      </c>
      <c r="L7720" t="s">
        <v>2983</v>
      </c>
      <c r="M7720" t="s">
        <v>10055</v>
      </c>
      <c r="N7720">
        <v>367.29002624671915</v>
      </c>
      <c r="O7720">
        <v>35</v>
      </c>
      <c r="P7720">
        <v>34.600001933380575</v>
      </c>
      <c r="Q7720">
        <v>98.8</v>
      </c>
      <c r="R7720">
        <v>97</v>
      </c>
      <c r="S7720">
        <v>100</v>
      </c>
      <c r="T7720">
        <v>1</v>
      </c>
      <c r="U7720">
        <v>3</v>
      </c>
      <c r="V7720">
        <v>150</v>
      </c>
      <c r="AB7720" t="s">
        <v>129</v>
      </c>
      <c r="AC7720" t="s">
        <v>129</v>
      </c>
      <c r="AD7720" t="s">
        <v>129</v>
      </c>
      <c r="AE7720" t="s">
        <v>63</v>
      </c>
      <c r="AG7720">
        <v>1996</v>
      </c>
      <c r="AH7720">
        <v>3.17</v>
      </c>
      <c r="AI7720">
        <v>38.913460000000001</v>
      </c>
      <c r="AJ7720">
        <v>-95.694050000000004</v>
      </c>
      <c r="AK7720" t="s">
        <v>262</v>
      </c>
      <c r="AL7720">
        <v>4</v>
      </c>
      <c r="AM7720" t="s">
        <v>63</v>
      </c>
      <c r="AN7720" t="s">
        <v>14474</v>
      </c>
      <c r="AO7720" t="s">
        <v>79</v>
      </c>
      <c r="AP7720" t="s">
        <v>170</v>
      </c>
      <c r="AQ7720" t="s">
        <v>207</v>
      </c>
      <c r="AR7720" t="s">
        <v>424</v>
      </c>
      <c r="AS7720" t="s">
        <v>83</v>
      </c>
      <c r="AT7720" s="5">
        <v>35125</v>
      </c>
      <c r="AU7720" t="s">
        <v>63</v>
      </c>
      <c r="AV7720" t="s">
        <v>134</v>
      </c>
      <c r="AW7720" t="s">
        <v>150</v>
      </c>
    </row>
    <row r="7721" spans="1:49" x14ac:dyDescent="0.25">
      <c r="A7721">
        <v>168</v>
      </c>
      <c r="B7721" t="s">
        <v>5978</v>
      </c>
      <c r="C7721">
        <v>1</v>
      </c>
      <c r="D7721" t="s">
        <v>86</v>
      </c>
      <c r="E7721" t="s">
        <v>1489</v>
      </c>
      <c r="F7721" t="s">
        <v>108</v>
      </c>
      <c r="G7721">
        <v>147.74</v>
      </c>
      <c r="H7721" t="s">
        <v>489</v>
      </c>
      <c r="I7721" t="s">
        <v>63</v>
      </c>
      <c r="J7721" t="s">
        <v>121</v>
      </c>
      <c r="K7721" t="s">
        <v>5979</v>
      </c>
      <c r="L7721" t="s">
        <v>5980</v>
      </c>
      <c r="M7721" t="s">
        <v>2983</v>
      </c>
      <c r="N7721">
        <v>24.409448818897637</v>
      </c>
      <c r="O7721">
        <v>40</v>
      </c>
      <c r="P7721">
        <v>87.99212598425197</v>
      </c>
      <c r="Q7721">
        <v>84</v>
      </c>
      <c r="R7721">
        <v>90</v>
      </c>
      <c r="S7721">
        <v>96.8</v>
      </c>
      <c r="T7721">
        <v>1</v>
      </c>
      <c r="U7721">
        <v>14</v>
      </c>
      <c r="V7721">
        <v>8880</v>
      </c>
      <c r="AB7721" t="s">
        <v>63</v>
      </c>
      <c r="AC7721" t="s">
        <v>63</v>
      </c>
      <c r="AD7721" t="s">
        <v>63</v>
      </c>
      <c r="AE7721" t="s">
        <v>98</v>
      </c>
      <c r="AG7721">
        <v>1996</v>
      </c>
      <c r="AH7721">
        <v>3.44</v>
      </c>
      <c r="AI7721">
        <v>38.916580000000003</v>
      </c>
      <c r="AJ7721">
        <v>-95.696860000000001</v>
      </c>
      <c r="AK7721" t="s">
        <v>262</v>
      </c>
      <c r="AL7721">
        <v>2</v>
      </c>
      <c r="AM7721" t="s">
        <v>63</v>
      </c>
      <c r="AN7721" t="s">
        <v>5981</v>
      </c>
      <c r="AO7721" t="s">
        <v>79</v>
      </c>
      <c r="AP7721" t="s">
        <v>170</v>
      </c>
      <c r="AQ7721" t="s">
        <v>133</v>
      </c>
      <c r="AR7721" t="s">
        <v>133</v>
      </c>
      <c r="AS7721" t="s">
        <v>83</v>
      </c>
      <c r="AT7721" s="5">
        <v>37987</v>
      </c>
      <c r="AU7721" t="s">
        <v>129</v>
      </c>
      <c r="AV7721" t="s">
        <v>200</v>
      </c>
      <c r="AW7721" t="s">
        <v>5982</v>
      </c>
    </row>
    <row r="7722" spans="1:49" x14ac:dyDescent="0.25">
      <c r="A7722">
        <v>66</v>
      </c>
      <c r="B7722" t="s">
        <v>16268</v>
      </c>
      <c r="C7722">
        <v>1</v>
      </c>
      <c r="D7722" t="s">
        <v>86</v>
      </c>
      <c r="E7722" t="s">
        <v>1489</v>
      </c>
      <c r="F7722" t="s">
        <v>108</v>
      </c>
      <c r="G7722">
        <v>147.78</v>
      </c>
      <c r="H7722" t="s">
        <v>403</v>
      </c>
      <c r="I7722" t="s">
        <v>63</v>
      </c>
      <c r="J7722" t="s">
        <v>121</v>
      </c>
      <c r="K7722" t="s">
        <v>16269</v>
      </c>
      <c r="L7722" t="s">
        <v>10154</v>
      </c>
      <c r="M7722" t="s">
        <v>1492</v>
      </c>
      <c r="N7722">
        <v>214.89501312335958</v>
      </c>
      <c r="O7722">
        <v>37</v>
      </c>
      <c r="P7722">
        <v>44</v>
      </c>
      <c r="Q7722">
        <v>99.600000000000009</v>
      </c>
      <c r="R7722">
        <v>95</v>
      </c>
      <c r="S7722">
        <v>99.8</v>
      </c>
      <c r="T7722">
        <v>1</v>
      </c>
      <c r="U7722">
        <v>14</v>
      </c>
      <c r="V7722">
        <v>4440</v>
      </c>
      <c r="AB7722" t="s">
        <v>98</v>
      </c>
      <c r="AC7722" t="s">
        <v>98</v>
      </c>
      <c r="AD7722" t="s">
        <v>129</v>
      </c>
      <c r="AE7722" t="s">
        <v>63</v>
      </c>
      <c r="AG7722">
        <v>1996</v>
      </c>
      <c r="AH7722">
        <v>3.48</v>
      </c>
      <c r="AI7722">
        <v>38.917141999999998</v>
      </c>
      <c r="AJ7722">
        <v>-95.697322999999997</v>
      </c>
      <c r="AK7722" t="s">
        <v>262</v>
      </c>
      <c r="AL7722">
        <v>3</v>
      </c>
      <c r="AM7722" t="s">
        <v>63</v>
      </c>
      <c r="AN7722" t="s">
        <v>16270</v>
      </c>
      <c r="AO7722" t="s">
        <v>79</v>
      </c>
      <c r="AP7722" t="s">
        <v>786</v>
      </c>
      <c r="AQ7722" t="s">
        <v>171</v>
      </c>
      <c r="AR7722" t="s">
        <v>1138</v>
      </c>
      <c r="AS7722" t="s">
        <v>83</v>
      </c>
      <c r="AT7722" s="5">
        <v>35065</v>
      </c>
      <c r="AU7722" t="s">
        <v>63</v>
      </c>
      <c r="AV7722" t="s">
        <v>134</v>
      </c>
      <c r="AW7722" t="s">
        <v>150</v>
      </c>
    </row>
    <row r="7723" spans="1:49" x14ac:dyDescent="0.25">
      <c r="A7723">
        <v>435</v>
      </c>
      <c r="B7723" t="s">
        <v>19928</v>
      </c>
      <c r="C7723">
        <v>1</v>
      </c>
      <c r="D7723" t="s">
        <v>86</v>
      </c>
      <c r="E7723" t="s">
        <v>1489</v>
      </c>
      <c r="F7723" t="s">
        <v>108</v>
      </c>
      <c r="G7723">
        <v>148.77000000000001</v>
      </c>
      <c r="H7723" t="s">
        <v>820</v>
      </c>
      <c r="I7723" t="s">
        <v>63</v>
      </c>
      <c r="J7723" t="s">
        <v>121</v>
      </c>
      <c r="K7723" t="s">
        <v>19929</v>
      </c>
      <c r="L7723" t="s">
        <v>5832</v>
      </c>
      <c r="M7723" t="s">
        <v>1492</v>
      </c>
      <c r="N7723">
        <v>206.49606299212599</v>
      </c>
      <c r="O7723">
        <v>7</v>
      </c>
      <c r="P7723">
        <v>44</v>
      </c>
      <c r="Q7723">
        <v>99.600000000000009</v>
      </c>
      <c r="R7723">
        <v>95</v>
      </c>
      <c r="S7723">
        <v>99.3</v>
      </c>
      <c r="T7723">
        <v>1</v>
      </c>
      <c r="U7723">
        <v>14</v>
      </c>
      <c r="V7723">
        <v>4440</v>
      </c>
      <c r="AB7723" t="s">
        <v>129</v>
      </c>
      <c r="AC7723" t="s">
        <v>129</v>
      </c>
      <c r="AD7723" t="s">
        <v>98</v>
      </c>
      <c r="AE7723" t="s">
        <v>63</v>
      </c>
      <c r="AG7723">
        <v>1996</v>
      </c>
      <c r="AH7723">
        <v>4.47</v>
      </c>
      <c r="AI7723">
        <v>38.928888999999998</v>
      </c>
      <c r="AJ7723">
        <v>-95.708038999999999</v>
      </c>
      <c r="AK7723" t="s">
        <v>77</v>
      </c>
      <c r="AL7723">
        <v>3</v>
      </c>
      <c r="AM7723" t="s">
        <v>63</v>
      </c>
      <c r="AN7723" t="s">
        <v>19930</v>
      </c>
      <c r="AO7723" t="s">
        <v>79</v>
      </c>
      <c r="AP7723" t="s">
        <v>786</v>
      </c>
      <c r="AQ7723" t="s">
        <v>264</v>
      </c>
      <c r="AR7723" t="s">
        <v>952</v>
      </c>
      <c r="AS7723" t="s">
        <v>83</v>
      </c>
      <c r="AT7723" s="5">
        <v>40238</v>
      </c>
      <c r="AU7723" t="s">
        <v>63</v>
      </c>
      <c r="AV7723" t="s">
        <v>187</v>
      </c>
      <c r="AW7723" t="s">
        <v>188</v>
      </c>
    </row>
    <row r="7724" spans="1:49" x14ac:dyDescent="0.25">
      <c r="A7724">
        <v>212</v>
      </c>
      <c r="B7724" t="s">
        <v>12592</v>
      </c>
      <c r="C7724">
        <v>1</v>
      </c>
      <c r="D7724" t="s">
        <v>86</v>
      </c>
      <c r="E7724" t="s">
        <v>1489</v>
      </c>
      <c r="F7724" t="s">
        <v>108</v>
      </c>
      <c r="G7724">
        <v>149.74</v>
      </c>
      <c r="H7724" t="s">
        <v>820</v>
      </c>
      <c r="I7724" t="s">
        <v>63</v>
      </c>
      <c r="J7724" t="s">
        <v>121</v>
      </c>
      <c r="K7724" t="s">
        <v>12593</v>
      </c>
      <c r="L7724" t="s">
        <v>2983</v>
      </c>
      <c r="M7724" t="s">
        <v>12594</v>
      </c>
      <c r="N7724">
        <v>283.00524934383202</v>
      </c>
      <c r="P7724">
        <v>40</v>
      </c>
      <c r="Q7724">
        <v>98</v>
      </c>
      <c r="R7724">
        <v>95</v>
      </c>
      <c r="S7724">
        <v>99.9</v>
      </c>
      <c r="T7724">
        <v>1</v>
      </c>
      <c r="U7724">
        <v>2</v>
      </c>
      <c r="V7724">
        <v>89</v>
      </c>
      <c r="AB7724" t="s">
        <v>129</v>
      </c>
      <c r="AC7724" t="s">
        <v>129</v>
      </c>
      <c r="AD7724" t="s">
        <v>129</v>
      </c>
      <c r="AE7724" t="s">
        <v>63</v>
      </c>
      <c r="AG7724">
        <v>1995</v>
      </c>
      <c r="AH7724">
        <v>5.44</v>
      </c>
      <c r="AI7724">
        <v>38.942500000000003</v>
      </c>
      <c r="AJ7724">
        <v>-95.710329999999999</v>
      </c>
      <c r="AL7724">
        <v>4</v>
      </c>
      <c r="AM7724" t="s">
        <v>63</v>
      </c>
      <c r="AN7724" t="s">
        <v>12595</v>
      </c>
      <c r="AO7724" t="s">
        <v>79</v>
      </c>
      <c r="AP7724" t="s">
        <v>170</v>
      </c>
      <c r="AQ7724" t="s">
        <v>186</v>
      </c>
      <c r="AR7724" t="s">
        <v>467</v>
      </c>
      <c r="AS7724" t="s">
        <v>83</v>
      </c>
      <c r="AT7724" s="5">
        <v>37987</v>
      </c>
      <c r="AU7724" t="s">
        <v>63</v>
      </c>
      <c r="AV7724" t="s">
        <v>134</v>
      </c>
      <c r="AW7724" t="s">
        <v>150</v>
      </c>
    </row>
    <row r="7725" spans="1:49" x14ac:dyDescent="0.25">
      <c r="A7725">
        <v>280</v>
      </c>
      <c r="B7725" t="s">
        <v>16368</v>
      </c>
      <c r="C7725">
        <v>1</v>
      </c>
      <c r="D7725" t="s">
        <v>86</v>
      </c>
      <c r="E7725" t="s">
        <v>1489</v>
      </c>
      <c r="F7725" t="s">
        <v>108</v>
      </c>
      <c r="G7725">
        <v>150.24</v>
      </c>
      <c r="H7725" t="s">
        <v>820</v>
      </c>
      <c r="I7725" t="s">
        <v>63</v>
      </c>
      <c r="J7725" t="s">
        <v>121</v>
      </c>
      <c r="K7725" t="s">
        <v>16369</v>
      </c>
      <c r="L7725" t="s">
        <v>2983</v>
      </c>
      <c r="M7725" t="s">
        <v>16370</v>
      </c>
      <c r="N7725">
        <v>283.00524934383202</v>
      </c>
      <c r="P7725">
        <v>32</v>
      </c>
      <c r="Q7725">
        <v>97.9</v>
      </c>
      <c r="R7725">
        <v>97</v>
      </c>
      <c r="S7725">
        <v>99.9</v>
      </c>
      <c r="T7725">
        <v>1</v>
      </c>
      <c r="U7725">
        <v>2</v>
      </c>
      <c r="V7725">
        <v>613</v>
      </c>
      <c r="AB7725" t="s">
        <v>129</v>
      </c>
      <c r="AC7725" t="s">
        <v>129</v>
      </c>
      <c r="AD7725" t="s">
        <v>129</v>
      </c>
      <c r="AE7725" t="s">
        <v>63</v>
      </c>
      <c r="AG7725">
        <v>1998</v>
      </c>
      <c r="AH7725">
        <v>5.95</v>
      </c>
      <c r="AI7725">
        <v>38.949779999999997</v>
      </c>
      <c r="AJ7725">
        <v>-95.710340000000002</v>
      </c>
      <c r="AL7725">
        <v>4</v>
      </c>
      <c r="AM7725" t="s">
        <v>63</v>
      </c>
      <c r="AN7725" t="s">
        <v>16371</v>
      </c>
      <c r="AO7725" t="s">
        <v>79</v>
      </c>
      <c r="AP7725" t="s">
        <v>170</v>
      </c>
      <c r="AQ7725" t="s">
        <v>186</v>
      </c>
      <c r="AR7725" t="s">
        <v>467</v>
      </c>
      <c r="AS7725" t="s">
        <v>83</v>
      </c>
      <c r="AT7725" s="5">
        <v>39819</v>
      </c>
      <c r="AU7725" t="s">
        <v>63</v>
      </c>
      <c r="AV7725" t="s">
        <v>134</v>
      </c>
      <c r="AW7725" t="s">
        <v>150</v>
      </c>
    </row>
    <row r="7726" spans="1:49" x14ac:dyDescent="0.25">
      <c r="A7726">
        <v>74</v>
      </c>
      <c r="B7726" t="s">
        <v>23803</v>
      </c>
      <c r="C7726">
        <v>1</v>
      </c>
      <c r="D7726" t="s">
        <v>86</v>
      </c>
      <c r="E7726" t="s">
        <v>1489</v>
      </c>
      <c r="F7726" t="s">
        <v>108</v>
      </c>
      <c r="G7726">
        <v>151.29</v>
      </c>
      <c r="H7726" t="s">
        <v>820</v>
      </c>
      <c r="I7726" t="s">
        <v>63</v>
      </c>
      <c r="J7726" t="s">
        <v>121</v>
      </c>
      <c r="K7726" t="s">
        <v>23804</v>
      </c>
      <c r="L7726" t="s">
        <v>8121</v>
      </c>
      <c r="M7726" t="s">
        <v>3485</v>
      </c>
      <c r="N7726">
        <v>221.78477690288713</v>
      </c>
      <c r="O7726">
        <v>23</v>
      </c>
      <c r="P7726">
        <v>44</v>
      </c>
      <c r="Q7726">
        <v>99.4</v>
      </c>
      <c r="R7726">
        <v>92</v>
      </c>
      <c r="S7726">
        <v>99.5</v>
      </c>
      <c r="T7726">
        <v>1</v>
      </c>
      <c r="U7726">
        <v>10</v>
      </c>
      <c r="V7726">
        <v>6900</v>
      </c>
      <c r="AB7726" t="s">
        <v>129</v>
      </c>
      <c r="AC7726" t="s">
        <v>129</v>
      </c>
      <c r="AD7726" t="s">
        <v>98</v>
      </c>
      <c r="AE7726" t="s">
        <v>63</v>
      </c>
      <c r="AG7726">
        <v>1996</v>
      </c>
      <c r="AH7726">
        <v>6.99</v>
      </c>
      <c r="AI7726">
        <v>38.964207000000002</v>
      </c>
      <c r="AJ7726">
        <v>-95.705613999999997</v>
      </c>
      <c r="AK7726" t="s">
        <v>262</v>
      </c>
      <c r="AL7726">
        <v>3</v>
      </c>
      <c r="AM7726" t="s">
        <v>63</v>
      </c>
      <c r="AN7726" t="s">
        <v>23805</v>
      </c>
      <c r="AO7726" t="s">
        <v>79</v>
      </c>
      <c r="AP7726" t="s">
        <v>786</v>
      </c>
      <c r="AQ7726" t="s">
        <v>561</v>
      </c>
      <c r="AR7726" t="s">
        <v>133</v>
      </c>
      <c r="AS7726" t="s">
        <v>83</v>
      </c>
      <c r="AT7726" s="5">
        <v>36069</v>
      </c>
      <c r="AU7726" t="s">
        <v>63</v>
      </c>
      <c r="AV7726" t="s">
        <v>187</v>
      </c>
      <c r="AW7726" t="s">
        <v>188</v>
      </c>
    </row>
    <row r="7727" spans="1:49" x14ac:dyDescent="0.25">
      <c r="A7727">
        <v>2340</v>
      </c>
      <c r="B7727" t="s">
        <v>20861</v>
      </c>
      <c r="C7727">
        <v>1</v>
      </c>
      <c r="D7727" t="s">
        <v>86</v>
      </c>
      <c r="E7727" t="s">
        <v>1489</v>
      </c>
      <c r="F7727" t="s">
        <v>108</v>
      </c>
      <c r="G7727">
        <v>151.63</v>
      </c>
      <c r="H7727" t="s">
        <v>489</v>
      </c>
      <c r="I7727" t="s">
        <v>63</v>
      </c>
      <c r="J7727" t="s">
        <v>121</v>
      </c>
      <c r="K7727" t="s">
        <v>20862</v>
      </c>
      <c r="L7727" t="s">
        <v>20863</v>
      </c>
      <c r="M7727" t="s">
        <v>2983</v>
      </c>
      <c r="N7727">
        <v>41.01049868766404</v>
      </c>
      <c r="O7727">
        <v>30</v>
      </c>
      <c r="P7727">
        <v>40</v>
      </c>
      <c r="Q7727">
        <v>83.4</v>
      </c>
      <c r="R7727">
        <v>92</v>
      </c>
      <c r="S7727">
        <v>98.7</v>
      </c>
      <c r="T7727">
        <v>1</v>
      </c>
      <c r="U7727">
        <v>10</v>
      </c>
      <c r="V7727">
        <v>13800</v>
      </c>
      <c r="AB7727" t="s">
        <v>63</v>
      </c>
      <c r="AC7727" t="s">
        <v>63</v>
      </c>
      <c r="AD7727" t="s">
        <v>63</v>
      </c>
      <c r="AE7727" t="s">
        <v>98</v>
      </c>
      <c r="AG7727">
        <v>1996</v>
      </c>
      <c r="AH7727">
        <v>7.33</v>
      </c>
      <c r="AI7727">
        <v>38.96902</v>
      </c>
      <c r="AJ7727">
        <v>-95.703320000000005</v>
      </c>
      <c r="AK7727" t="s">
        <v>77</v>
      </c>
      <c r="AL7727">
        <v>2</v>
      </c>
      <c r="AM7727" t="s">
        <v>63</v>
      </c>
      <c r="AN7727" t="s">
        <v>20864</v>
      </c>
      <c r="AO7727" t="s">
        <v>79</v>
      </c>
      <c r="AP7727" t="s">
        <v>170</v>
      </c>
      <c r="AQ7727" t="s">
        <v>1304</v>
      </c>
      <c r="AR7727" t="s">
        <v>133</v>
      </c>
      <c r="AS7727" t="s">
        <v>83</v>
      </c>
      <c r="AT7727" s="5">
        <v>41663</v>
      </c>
      <c r="AU7727" t="s">
        <v>129</v>
      </c>
      <c r="AV7727" t="s">
        <v>200</v>
      </c>
      <c r="AW7727" t="s">
        <v>1132</v>
      </c>
    </row>
    <row r="7728" spans="1:49" x14ac:dyDescent="0.25">
      <c r="A7728">
        <v>56</v>
      </c>
      <c r="B7728" t="s">
        <v>18440</v>
      </c>
      <c r="C7728">
        <v>1</v>
      </c>
      <c r="D7728" t="s">
        <v>86</v>
      </c>
      <c r="E7728" t="s">
        <v>1489</v>
      </c>
      <c r="F7728" t="s">
        <v>108</v>
      </c>
      <c r="G7728">
        <v>152.30000000000001</v>
      </c>
      <c r="H7728" t="s">
        <v>820</v>
      </c>
      <c r="I7728" t="s">
        <v>63</v>
      </c>
      <c r="J7728" t="s">
        <v>121</v>
      </c>
      <c r="K7728" t="s">
        <v>18441</v>
      </c>
      <c r="L7728" t="s">
        <v>2983</v>
      </c>
      <c r="M7728" t="s">
        <v>18442</v>
      </c>
      <c r="N7728">
        <v>283.00524934383202</v>
      </c>
      <c r="P7728">
        <v>39.993438320209975</v>
      </c>
      <c r="Q7728">
        <v>98</v>
      </c>
      <c r="R7728">
        <v>97</v>
      </c>
      <c r="S7728">
        <v>99.9</v>
      </c>
      <c r="T7728">
        <v>1</v>
      </c>
      <c r="U7728">
        <v>2</v>
      </c>
      <c r="V7728">
        <v>160</v>
      </c>
      <c r="AB7728" t="s">
        <v>129</v>
      </c>
      <c r="AC7728" t="s">
        <v>129</v>
      </c>
      <c r="AD7728" t="s">
        <v>129</v>
      </c>
      <c r="AE7728" t="s">
        <v>63</v>
      </c>
      <c r="AG7728">
        <v>1996</v>
      </c>
      <c r="AH7728">
        <v>8.01</v>
      </c>
      <c r="AI7728">
        <v>38.978760000000001</v>
      </c>
      <c r="AJ7728">
        <v>-95.702910000000003</v>
      </c>
      <c r="AL7728">
        <v>4</v>
      </c>
      <c r="AM7728" t="s">
        <v>63</v>
      </c>
      <c r="AN7728" t="s">
        <v>18443</v>
      </c>
      <c r="AO7728" t="s">
        <v>79</v>
      </c>
      <c r="AP7728" t="s">
        <v>170</v>
      </c>
      <c r="AQ7728" t="s">
        <v>910</v>
      </c>
      <c r="AR7728" t="s">
        <v>133</v>
      </c>
      <c r="AS7728" t="s">
        <v>83</v>
      </c>
      <c r="AT7728" s="5">
        <v>35886</v>
      </c>
      <c r="AU7728" t="s">
        <v>63</v>
      </c>
      <c r="AV7728" t="s">
        <v>134</v>
      </c>
      <c r="AW7728" t="s">
        <v>150</v>
      </c>
    </row>
    <row r="7729" spans="1:49" x14ac:dyDescent="0.25">
      <c r="A7729">
        <v>59</v>
      </c>
      <c r="B7729" t="s">
        <v>23259</v>
      </c>
      <c r="C7729">
        <v>1</v>
      </c>
      <c r="D7729" t="s">
        <v>86</v>
      </c>
      <c r="E7729" t="s">
        <v>64</v>
      </c>
      <c r="F7729" t="s">
        <v>65</v>
      </c>
      <c r="G7729">
        <v>350</v>
      </c>
      <c r="H7729" t="s">
        <v>403</v>
      </c>
      <c r="I7729" t="s">
        <v>63</v>
      </c>
      <c r="J7729" t="s">
        <v>121</v>
      </c>
      <c r="K7729" t="s">
        <v>23260</v>
      </c>
      <c r="L7729" t="s">
        <v>23261</v>
      </c>
      <c r="M7729" t="s">
        <v>23262</v>
      </c>
      <c r="N7729">
        <v>287.00787401574803</v>
      </c>
      <c r="P7729">
        <v>36</v>
      </c>
      <c r="Q7729">
        <v>97.9</v>
      </c>
      <c r="R7729">
        <v>94</v>
      </c>
      <c r="S7729">
        <v>99.8</v>
      </c>
      <c r="T7729">
        <v>4</v>
      </c>
      <c r="U7729">
        <v>4</v>
      </c>
      <c r="V7729">
        <v>450</v>
      </c>
      <c r="AB7729" t="s">
        <v>129</v>
      </c>
      <c r="AC7729" t="s">
        <v>98</v>
      </c>
      <c r="AD7729" t="s">
        <v>129</v>
      </c>
      <c r="AE7729" t="s">
        <v>63</v>
      </c>
      <c r="AG7729">
        <v>1999</v>
      </c>
      <c r="AH7729">
        <v>4.0200000000000005</v>
      </c>
      <c r="AI7729">
        <v>39.057980000000001</v>
      </c>
      <c r="AJ7729">
        <v>-95.871939999999995</v>
      </c>
      <c r="AL7729">
        <v>4</v>
      </c>
      <c r="AM7729" t="s">
        <v>63</v>
      </c>
      <c r="AN7729" t="s">
        <v>23263</v>
      </c>
      <c r="AO7729" t="s">
        <v>79</v>
      </c>
      <c r="AP7729" t="s">
        <v>170</v>
      </c>
      <c r="AQ7729" t="s">
        <v>514</v>
      </c>
      <c r="AR7729" t="s">
        <v>1161</v>
      </c>
      <c r="AS7729" t="s">
        <v>83</v>
      </c>
      <c r="AT7729" s="5">
        <v>36312</v>
      </c>
      <c r="AU7729" t="s">
        <v>63</v>
      </c>
      <c r="AV7729" t="s">
        <v>134</v>
      </c>
      <c r="AW7729" t="s">
        <v>150</v>
      </c>
    </row>
    <row r="7730" spans="1:49" x14ac:dyDescent="0.25">
      <c r="A7730">
        <v>76</v>
      </c>
      <c r="B7730" t="s">
        <v>22174</v>
      </c>
      <c r="C7730">
        <v>1</v>
      </c>
      <c r="D7730" t="s">
        <v>86</v>
      </c>
      <c r="E7730" t="s">
        <v>64</v>
      </c>
      <c r="F7730" t="s">
        <v>65</v>
      </c>
      <c r="G7730">
        <v>350.79</v>
      </c>
      <c r="H7730" t="s">
        <v>820</v>
      </c>
      <c r="I7730" t="s">
        <v>63</v>
      </c>
      <c r="J7730" t="s">
        <v>121</v>
      </c>
      <c r="K7730" t="s">
        <v>22175</v>
      </c>
      <c r="L7730" t="s">
        <v>7804</v>
      </c>
      <c r="M7730" t="s">
        <v>12168</v>
      </c>
      <c r="N7730">
        <v>253.08398950131235</v>
      </c>
      <c r="O7730">
        <v>15</v>
      </c>
      <c r="P7730">
        <v>40</v>
      </c>
      <c r="Q7730">
        <v>96.9</v>
      </c>
      <c r="R7730">
        <v>97</v>
      </c>
      <c r="S7730">
        <v>100</v>
      </c>
      <c r="T7730">
        <v>1</v>
      </c>
      <c r="U7730">
        <v>17</v>
      </c>
      <c r="V7730">
        <v>12000</v>
      </c>
      <c r="AB7730" t="s">
        <v>98</v>
      </c>
      <c r="AC7730" t="s">
        <v>129</v>
      </c>
      <c r="AD7730" t="s">
        <v>129</v>
      </c>
      <c r="AE7730" t="s">
        <v>63</v>
      </c>
      <c r="AG7730">
        <v>1999</v>
      </c>
      <c r="AH7730">
        <v>4.79</v>
      </c>
      <c r="AI7730">
        <v>39.057879999999997</v>
      </c>
      <c r="AJ7730">
        <v>-95.857573000000002</v>
      </c>
      <c r="AK7730" t="s">
        <v>262</v>
      </c>
      <c r="AL7730">
        <v>3</v>
      </c>
      <c r="AM7730" t="s">
        <v>63</v>
      </c>
      <c r="AN7730" t="s">
        <v>22176</v>
      </c>
      <c r="AO7730" t="s">
        <v>79</v>
      </c>
      <c r="AP7730" t="s">
        <v>786</v>
      </c>
      <c r="AQ7730" t="s">
        <v>402</v>
      </c>
      <c r="AR7730" t="s">
        <v>133</v>
      </c>
      <c r="AS7730" t="s">
        <v>83</v>
      </c>
      <c r="AT7730" s="5">
        <v>36312</v>
      </c>
      <c r="AU7730" t="s">
        <v>129</v>
      </c>
      <c r="AV7730" t="s">
        <v>187</v>
      </c>
      <c r="AW7730" t="s">
        <v>188</v>
      </c>
    </row>
    <row r="7731" spans="1:49" x14ac:dyDescent="0.25">
      <c r="A7731">
        <v>76</v>
      </c>
      <c r="B7731" t="s">
        <v>14061</v>
      </c>
      <c r="C7731">
        <v>1</v>
      </c>
      <c r="D7731" t="s">
        <v>86</v>
      </c>
      <c r="E7731" t="s">
        <v>64</v>
      </c>
      <c r="F7731" t="s">
        <v>65</v>
      </c>
      <c r="G7731">
        <v>350.8</v>
      </c>
      <c r="H7731" t="s">
        <v>820</v>
      </c>
      <c r="I7731" t="s">
        <v>63</v>
      </c>
      <c r="J7731" t="s">
        <v>121</v>
      </c>
      <c r="K7731" t="s">
        <v>14062</v>
      </c>
      <c r="L7731" t="s">
        <v>7804</v>
      </c>
      <c r="M7731" t="s">
        <v>7175</v>
      </c>
      <c r="N7731">
        <v>253.08398950131235</v>
      </c>
      <c r="O7731">
        <v>15</v>
      </c>
      <c r="P7731">
        <v>50</v>
      </c>
      <c r="Q7731">
        <v>96.9</v>
      </c>
      <c r="R7731">
        <v>97</v>
      </c>
      <c r="S7731">
        <v>100</v>
      </c>
      <c r="T7731">
        <v>1</v>
      </c>
      <c r="U7731">
        <v>17</v>
      </c>
      <c r="V7731">
        <v>12000</v>
      </c>
      <c r="AB7731" t="s">
        <v>98</v>
      </c>
      <c r="AC7731" t="s">
        <v>129</v>
      </c>
      <c r="AD7731" t="s">
        <v>129</v>
      </c>
      <c r="AE7731" t="s">
        <v>63</v>
      </c>
      <c r="AG7731">
        <v>2000</v>
      </c>
      <c r="AH7731">
        <v>4.8</v>
      </c>
      <c r="AI7731">
        <v>39.058134000000003</v>
      </c>
      <c r="AJ7731">
        <v>-95.857629000000003</v>
      </c>
      <c r="AK7731" t="s">
        <v>262</v>
      </c>
      <c r="AL7731">
        <v>3</v>
      </c>
      <c r="AM7731" t="s">
        <v>63</v>
      </c>
      <c r="AN7731" t="s">
        <v>14063</v>
      </c>
      <c r="AO7731" t="s">
        <v>79</v>
      </c>
      <c r="AP7731" t="s">
        <v>786</v>
      </c>
      <c r="AQ7731" t="s">
        <v>102</v>
      </c>
      <c r="AR7731" t="s">
        <v>133</v>
      </c>
      <c r="AS7731" t="s">
        <v>83</v>
      </c>
      <c r="AT7731" s="5">
        <v>39506</v>
      </c>
      <c r="AU7731" t="s">
        <v>129</v>
      </c>
      <c r="AV7731" t="s">
        <v>187</v>
      </c>
      <c r="AW7731" t="s">
        <v>188</v>
      </c>
    </row>
    <row r="7732" spans="1:49" x14ac:dyDescent="0.25">
      <c r="A7732">
        <v>75</v>
      </c>
      <c r="B7732" t="s">
        <v>14830</v>
      </c>
      <c r="C7732">
        <v>1</v>
      </c>
      <c r="D7732" t="s">
        <v>86</v>
      </c>
      <c r="E7732" t="s">
        <v>64</v>
      </c>
      <c r="F7732" t="s">
        <v>65</v>
      </c>
      <c r="G7732">
        <v>351.45</v>
      </c>
      <c r="H7732" t="s">
        <v>90</v>
      </c>
      <c r="I7732" t="s">
        <v>63</v>
      </c>
      <c r="J7732" t="s">
        <v>121</v>
      </c>
      <c r="K7732" t="s">
        <v>14831</v>
      </c>
      <c r="L7732" t="s">
        <v>1725</v>
      </c>
      <c r="M7732" t="s">
        <v>7175</v>
      </c>
      <c r="N7732">
        <v>162.5984251968504</v>
      </c>
      <c r="P7732">
        <v>40</v>
      </c>
      <c r="Q7732">
        <v>96.9</v>
      </c>
      <c r="R7732">
        <v>97</v>
      </c>
      <c r="S7732">
        <v>100</v>
      </c>
      <c r="T7732">
        <v>1</v>
      </c>
      <c r="U7732">
        <v>17</v>
      </c>
      <c r="V7732">
        <v>11950</v>
      </c>
      <c r="AB7732" t="s">
        <v>98</v>
      </c>
      <c r="AC7732" t="s">
        <v>129</v>
      </c>
      <c r="AD7732" t="s">
        <v>129</v>
      </c>
      <c r="AE7732" t="s">
        <v>63</v>
      </c>
      <c r="AG7732">
        <v>1999</v>
      </c>
      <c r="AH7732">
        <v>5.45</v>
      </c>
      <c r="AI7732">
        <v>39.057248000000001</v>
      </c>
      <c r="AJ7732">
        <v>-95.845698999999996</v>
      </c>
      <c r="AL7732">
        <v>3</v>
      </c>
      <c r="AM7732" t="s">
        <v>63</v>
      </c>
      <c r="AN7732" t="s">
        <v>14832</v>
      </c>
      <c r="AO7732" t="s">
        <v>79</v>
      </c>
      <c r="AP7732" t="s">
        <v>786</v>
      </c>
      <c r="AQ7732" t="s">
        <v>132</v>
      </c>
      <c r="AR7732" t="s">
        <v>133</v>
      </c>
      <c r="AS7732" t="s">
        <v>83</v>
      </c>
      <c r="AT7732" s="5">
        <v>37622</v>
      </c>
      <c r="AU7732" t="s">
        <v>129</v>
      </c>
      <c r="AV7732" t="s">
        <v>134</v>
      </c>
      <c r="AW7732" t="s">
        <v>150</v>
      </c>
    </row>
    <row r="7733" spans="1:49" x14ac:dyDescent="0.25">
      <c r="A7733">
        <v>77</v>
      </c>
      <c r="B7733" t="s">
        <v>22395</v>
      </c>
      <c r="C7733">
        <v>1</v>
      </c>
      <c r="D7733" t="s">
        <v>86</v>
      </c>
      <c r="E7733" t="s">
        <v>64</v>
      </c>
      <c r="F7733" t="s">
        <v>65</v>
      </c>
      <c r="G7733">
        <v>353.08</v>
      </c>
      <c r="H7733" t="s">
        <v>403</v>
      </c>
      <c r="I7733" t="s">
        <v>63</v>
      </c>
      <c r="J7733" t="s">
        <v>121</v>
      </c>
      <c r="K7733" t="s">
        <v>22396</v>
      </c>
      <c r="L7733" t="s">
        <v>15749</v>
      </c>
      <c r="M7733" t="s">
        <v>12168</v>
      </c>
      <c r="N7733">
        <v>152.98556430446195</v>
      </c>
      <c r="O7733">
        <v>5</v>
      </c>
      <c r="P7733">
        <v>40</v>
      </c>
      <c r="Q7733">
        <v>98</v>
      </c>
      <c r="R7733">
        <v>97</v>
      </c>
      <c r="S7733">
        <v>100</v>
      </c>
      <c r="T7733">
        <v>0</v>
      </c>
      <c r="U7733">
        <v>15</v>
      </c>
      <c r="V7733">
        <v>14250</v>
      </c>
      <c r="AB7733" t="s">
        <v>129</v>
      </c>
      <c r="AC7733" t="s">
        <v>129</v>
      </c>
      <c r="AD7733" t="s">
        <v>129</v>
      </c>
      <c r="AE7733" t="s">
        <v>63</v>
      </c>
      <c r="AG7733">
        <v>2002</v>
      </c>
      <c r="AH7733">
        <v>7.08</v>
      </c>
      <c r="AI7733">
        <v>39.050325999999998</v>
      </c>
      <c r="AJ7733">
        <v>-95.816969999999998</v>
      </c>
      <c r="AK7733" t="s">
        <v>262</v>
      </c>
      <c r="AL7733">
        <v>3</v>
      </c>
      <c r="AM7733" t="s">
        <v>63</v>
      </c>
      <c r="AN7733" t="s">
        <v>22397</v>
      </c>
      <c r="AO7733" t="s">
        <v>79</v>
      </c>
      <c r="AP7733" t="s">
        <v>786</v>
      </c>
      <c r="AQ7733" t="s">
        <v>286</v>
      </c>
      <c r="AR7733" t="s">
        <v>133</v>
      </c>
      <c r="AS7733" t="s">
        <v>83</v>
      </c>
      <c r="AT7733" s="5">
        <v>37257</v>
      </c>
      <c r="AU7733" t="s">
        <v>63</v>
      </c>
      <c r="AV7733" t="s">
        <v>187</v>
      </c>
      <c r="AW7733" t="s">
        <v>188</v>
      </c>
    </row>
    <row r="7734" spans="1:49" x14ac:dyDescent="0.25">
      <c r="A7734">
        <v>77</v>
      </c>
      <c r="B7734" t="s">
        <v>15747</v>
      </c>
      <c r="C7734">
        <v>1</v>
      </c>
      <c r="D7734" t="s">
        <v>86</v>
      </c>
      <c r="E7734" t="s">
        <v>64</v>
      </c>
      <c r="F7734" t="s">
        <v>65</v>
      </c>
      <c r="G7734">
        <v>353.09000000000003</v>
      </c>
      <c r="H7734" t="s">
        <v>403</v>
      </c>
      <c r="I7734" t="s">
        <v>63</v>
      </c>
      <c r="J7734" t="s">
        <v>121</v>
      </c>
      <c r="K7734" t="s">
        <v>15748</v>
      </c>
      <c r="L7734" t="s">
        <v>15749</v>
      </c>
      <c r="M7734" t="s">
        <v>7175</v>
      </c>
      <c r="N7734">
        <v>153.41207349081364</v>
      </c>
      <c r="O7734">
        <v>6</v>
      </c>
      <c r="P7734">
        <v>50</v>
      </c>
      <c r="Q7734">
        <v>96</v>
      </c>
      <c r="R7734">
        <v>97</v>
      </c>
      <c r="S7734">
        <v>99.9</v>
      </c>
      <c r="T7734">
        <v>0</v>
      </c>
      <c r="U7734">
        <v>15</v>
      </c>
      <c r="V7734">
        <v>14250</v>
      </c>
      <c r="AB7734" t="s">
        <v>129</v>
      </c>
      <c r="AC7734" t="s">
        <v>129</v>
      </c>
      <c r="AD7734" t="s">
        <v>129</v>
      </c>
      <c r="AE7734" t="s">
        <v>63</v>
      </c>
      <c r="AG7734">
        <v>1999</v>
      </c>
      <c r="AH7734">
        <v>7.09</v>
      </c>
      <c r="AI7734">
        <v>39.050490000000003</v>
      </c>
      <c r="AJ7734">
        <v>-95.816997999999998</v>
      </c>
      <c r="AK7734" t="s">
        <v>262</v>
      </c>
      <c r="AL7734">
        <v>3</v>
      </c>
      <c r="AM7734" t="s">
        <v>63</v>
      </c>
      <c r="AN7734" t="s">
        <v>15750</v>
      </c>
      <c r="AO7734" t="s">
        <v>79</v>
      </c>
      <c r="AP7734" t="s">
        <v>786</v>
      </c>
      <c r="AQ7734" t="s">
        <v>286</v>
      </c>
      <c r="AR7734" t="s">
        <v>133</v>
      </c>
      <c r="AS7734" t="s">
        <v>83</v>
      </c>
      <c r="AT7734" s="5">
        <v>37257</v>
      </c>
      <c r="AU7734" t="s">
        <v>63</v>
      </c>
      <c r="AV7734" t="s">
        <v>187</v>
      </c>
      <c r="AW7734" t="s">
        <v>188</v>
      </c>
    </row>
    <row r="7735" spans="1:49" x14ac:dyDescent="0.25">
      <c r="A7735">
        <v>594</v>
      </c>
      <c r="B7735" t="s">
        <v>12205</v>
      </c>
      <c r="C7735">
        <v>1</v>
      </c>
      <c r="D7735" t="s">
        <v>86</v>
      </c>
      <c r="E7735" t="s">
        <v>64</v>
      </c>
      <c r="F7735" t="s">
        <v>65</v>
      </c>
      <c r="G7735">
        <v>351.05</v>
      </c>
      <c r="H7735" t="s">
        <v>489</v>
      </c>
      <c r="I7735" t="s">
        <v>63</v>
      </c>
      <c r="J7735" t="s">
        <v>121</v>
      </c>
      <c r="K7735" t="s">
        <v>12206</v>
      </c>
      <c r="L7735" t="s">
        <v>491</v>
      </c>
      <c r="M7735" t="s">
        <v>12207</v>
      </c>
      <c r="N7735">
        <v>27.985564304461942</v>
      </c>
      <c r="P7735">
        <v>80</v>
      </c>
      <c r="Q7735">
        <v>71.600000000000009</v>
      </c>
      <c r="R7735">
        <v>80</v>
      </c>
      <c r="S7735">
        <v>96.5</v>
      </c>
      <c r="T7735">
        <v>4</v>
      </c>
      <c r="U7735">
        <v>17</v>
      </c>
      <c r="V7735">
        <v>23900</v>
      </c>
      <c r="AB7735" t="s">
        <v>63</v>
      </c>
      <c r="AC7735" t="s">
        <v>63</v>
      </c>
      <c r="AD7735" t="s">
        <v>63</v>
      </c>
      <c r="AE7735" t="s">
        <v>98</v>
      </c>
      <c r="AG7735">
        <v>1999</v>
      </c>
      <c r="AH7735">
        <v>5.05</v>
      </c>
      <c r="AI7735">
        <v>39.057980000000001</v>
      </c>
      <c r="AJ7735">
        <v>-95.852900000000005</v>
      </c>
      <c r="AL7735">
        <v>1</v>
      </c>
      <c r="AM7735" t="s">
        <v>63</v>
      </c>
      <c r="AN7735" t="s">
        <v>12208</v>
      </c>
      <c r="AO7735" t="s">
        <v>79</v>
      </c>
      <c r="AP7735" t="s">
        <v>80</v>
      </c>
      <c r="AQ7735" t="s">
        <v>246</v>
      </c>
      <c r="AR7735" t="s">
        <v>1304</v>
      </c>
      <c r="AS7735" t="s">
        <v>83</v>
      </c>
      <c r="AT7735" s="5">
        <v>37987</v>
      </c>
      <c r="AU7735" t="s">
        <v>63</v>
      </c>
      <c r="AV7735" t="s">
        <v>200</v>
      </c>
      <c r="AW7735" t="s">
        <v>1049</v>
      </c>
    </row>
    <row r="7736" spans="1:49" x14ac:dyDescent="0.25">
      <c r="A7736">
        <v>893</v>
      </c>
      <c r="B7736" t="s">
        <v>26552</v>
      </c>
      <c r="C7736">
        <v>1</v>
      </c>
      <c r="D7736" t="s">
        <v>86</v>
      </c>
      <c r="E7736" t="s">
        <v>184</v>
      </c>
      <c r="F7736" t="s">
        <v>177</v>
      </c>
      <c r="G7736">
        <v>332.68</v>
      </c>
      <c r="H7736" t="s">
        <v>820</v>
      </c>
      <c r="I7736" t="s">
        <v>63</v>
      </c>
      <c r="J7736" t="s">
        <v>121</v>
      </c>
      <c r="K7736" t="s">
        <v>26553</v>
      </c>
      <c r="L7736" t="s">
        <v>26554</v>
      </c>
      <c r="M7736" t="s">
        <v>7768</v>
      </c>
      <c r="N7736">
        <v>212.6968503937008</v>
      </c>
      <c r="O7736">
        <v>16</v>
      </c>
      <c r="P7736">
        <v>40</v>
      </c>
      <c r="Q7736">
        <v>94.100000000000009</v>
      </c>
      <c r="R7736">
        <v>98</v>
      </c>
      <c r="S7736">
        <v>100</v>
      </c>
      <c r="T7736">
        <v>1</v>
      </c>
      <c r="U7736">
        <v>9</v>
      </c>
      <c r="V7736">
        <v>9340</v>
      </c>
      <c r="AB7736" t="s">
        <v>129</v>
      </c>
      <c r="AC7736" t="s">
        <v>129</v>
      </c>
      <c r="AD7736" t="s">
        <v>129</v>
      </c>
      <c r="AE7736" t="s">
        <v>63</v>
      </c>
      <c r="AG7736">
        <v>1998</v>
      </c>
      <c r="AH7736">
        <v>26.28</v>
      </c>
      <c r="AI7736">
        <v>39.051540000000003</v>
      </c>
      <c r="AJ7736">
        <v>-95.603939999999994</v>
      </c>
      <c r="AK7736" t="s">
        <v>77</v>
      </c>
      <c r="AL7736">
        <v>3</v>
      </c>
      <c r="AM7736" t="s">
        <v>63</v>
      </c>
      <c r="AN7736" t="s">
        <v>26555</v>
      </c>
      <c r="AO7736" t="s">
        <v>100</v>
      </c>
      <c r="AP7736" t="s">
        <v>786</v>
      </c>
      <c r="AQ7736" t="s">
        <v>1775</v>
      </c>
      <c r="AR7736" t="s">
        <v>133</v>
      </c>
      <c r="AS7736" t="s">
        <v>83</v>
      </c>
      <c r="AT7736" s="5">
        <v>36069</v>
      </c>
      <c r="AU7736" t="s">
        <v>63</v>
      </c>
      <c r="AV7736" t="s">
        <v>187</v>
      </c>
      <c r="AW7736" t="s">
        <v>188</v>
      </c>
    </row>
    <row r="7737" spans="1:49" x14ac:dyDescent="0.25">
      <c r="A7737">
        <v>1074</v>
      </c>
      <c r="B7737" t="s">
        <v>14668</v>
      </c>
      <c r="C7737">
        <v>1</v>
      </c>
      <c r="D7737" t="s">
        <v>86</v>
      </c>
      <c r="E7737" t="s">
        <v>184</v>
      </c>
      <c r="F7737" t="s">
        <v>177</v>
      </c>
      <c r="G7737">
        <v>332.83</v>
      </c>
      <c r="H7737" t="s">
        <v>820</v>
      </c>
      <c r="I7737" t="s">
        <v>63</v>
      </c>
      <c r="J7737" t="s">
        <v>121</v>
      </c>
      <c r="K7737" t="s">
        <v>14669</v>
      </c>
      <c r="L7737" t="s">
        <v>14670</v>
      </c>
      <c r="M7737" t="s">
        <v>7768</v>
      </c>
      <c r="N7737">
        <v>1230.8070866141732</v>
      </c>
      <c r="O7737">
        <v>22</v>
      </c>
      <c r="P7737">
        <v>40</v>
      </c>
      <c r="Q7737">
        <v>98.100000000000009</v>
      </c>
      <c r="R7737">
        <v>97</v>
      </c>
      <c r="S7737">
        <v>100</v>
      </c>
      <c r="T7737">
        <v>1</v>
      </c>
      <c r="U7737">
        <v>9</v>
      </c>
      <c r="V7737">
        <v>9340</v>
      </c>
      <c r="AB7737" t="s">
        <v>98</v>
      </c>
      <c r="AC7737" t="s">
        <v>129</v>
      </c>
      <c r="AD7737" t="s">
        <v>129</v>
      </c>
      <c r="AE7737" t="s">
        <v>63</v>
      </c>
      <c r="AG7737">
        <v>1998</v>
      </c>
      <c r="AH7737">
        <v>26.47</v>
      </c>
      <c r="AI7737">
        <v>39.053829999999998</v>
      </c>
      <c r="AJ7737">
        <v>-95.604789999999994</v>
      </c>
      <c r="AK7737" t="s">
        <v>77</v>
      </c>
      <c r="AL7737">
        <v>13</v>
      </c>
      <c r="AM7737" t="s">
        <v>63</v>
      </c>
      <c r="AN7737" t="s">
        <v>14671</v>
      </c>
      <c r="AO7737" t="s">
        <v>100</v>
      </c>
      <c r="AP7737" t="s">
        <v>786</v>
      </c>
      <c r="AQ7737" t="s">
        <v>264</v>
      </c>
      <c r="AR7737" t="s">
        <v>1229</v>
      </c>
      <c r="AS7737" t="s">
        <v>83</v>
      </c>
      <c r="AT7737" s="5">
        <v>41663</v>
      </c>
      <c r="AU7737" t="s">
        <v>76</v>
      </c>
      <c r="AV7737" t="s">
        <v>187</v>
      </c>
      <c r="AW7737" t="s">
        <v>188</v>
      </c>
    </row>
    <row r="7738" spans="1:49" x14ac:dyDescent="0.25">
      <c r="A7738">
        <v>1074</v>
      </c>
      <c r="B7738" t="s">
        <v>14668</v>
      </c>
      <c r="C7738">
        <v>3</v>
      </c>
      <c r="D7738" t="s">
        <v>63</v>
      </c>
      <c r="E7738" t="s">
        <v>184</v>
      </c>
      <c r="F7738" t="s">
        <v>177</v>
      </c>
      <c r="G7738">
        <v>332.83</v>
      </c>
      <c r="I7738" t="s">
        <v>63</v>
      </c>
      <c r="J7738" t="s">
        <v>121</v>
      </c>
      <c r="K7738" t="s">
        <v>14669</v>
      </c>
      <c r="L7738" t="s">
        <v>14670</v>
      </c>
      <c r="M7738" t="s">
        <v>7768</v>
      </c>
      <c r="N7738">
        <v>1230.8070866141732</v>
      </c>
      <c r="O7738">
        <v>22</v>
      </c>
      <c r="P7738">
        <v>40</v>
      </c>
      <c r="Q7738">
        <v>98.100000000000009</v>
      </c>
      <c r="R7738">
        <v>97</v>
      </c>
      <c r="S7738">
        <v>100</v>
      </c>
      <c r="T7738">
        <v>1</v>
      </c>
      <c r="U7738">
        <v>9</v>
      </c>
      <c r="V7738">
        <v>9340</v>
      </c>
      <c r="AB7738" t="s">
        <v>98</v>
      </c>
      <c r="AC7738" t="s">
        <v>129</v>
      </c>
      <c r="AD7738" t="s">
        <v>129</v>
      </c>
      <c r="AE7738" t="s">
        <v>63</v>
      </c>
      <c r="AG7738">
        <v>1998</v>
      </c>
      <c r="AH7738">
        <v>26.47</v>
      </c>
      <c r="AI7738">
        <v>39.053829999999998</v>
      </c>
      <c r="AJ7738">
        <v>-95.604789999999994</v>
      </c>
      <c r="AK7738" t="s">
        <v>77</v>
      </c>
      <c r="AL7738">
        <v>13</v>
      </c>
      <c r="AM7738" t="s">
        <v>63</v>
      </c>
      <c r="AN7738" t="s">
        <v>14671</v>
      </c>
      <c r="AO7738" t="s">
        <v>100</v>
      </c>
      <c r="AP7738" t="s">
        <v>786</v>
      </c>
      <c r="AQ7738" t="s">
        <v>264</v>
      </c>
      <c r="AR7738" t="s">
        <v>1229</v>
      </c>
      <c r="AS7738" t="s">
        <v>83</v>
      </c>
      <c r="AT7738" s="5">
        <v>41663</v>
      </c>
      <c r="AU7738" t="s">
        <v>76</v>
      </c>
      <c r="AV7738" t="s">
        <v>187</v>
      </c>
      <c r="AW7738" t="s">
        <v>188</v>
      </c>
    </row>
    <row r="7739" spans="1:49" x14ac:dyDescent="0.25">
      <c r="A7739">
        <v>1074</v>
      </c>
      <c r="B7739" t="s">
        <v>14668</v>
      </c>
      <c r="C7739">
        <v>2</v>
      </c>
      <c r="D7739" t="s">
        <v>63</v>
      </c>
      <c r="E7739" t="s">
        <v>184</v>
      </c>
      <c r="F7739" t="s">
        <v>177</v>
      </c>
      <c r="G7739">
        <v>332.83</v>
      </c>
      <c r="I7739" t="s">
        <v>63</v>
      </c>
      <c r="J7739" t="s">
        <v>121</v>
      </c>
      <c r="K7739" t="s">
        <v>14669</v>
      </c>
      <c r="L7739" t="s">
        <v>14670</v>
      </c>
      <c r="M7739" t="s">
        <v>7768</v>
      </c>
      <c r="N7739">
        <v>1230.8070866141732</v>
      </c>
      <c r="O7739">
        <v>22</v>
      </c>
      <c r="P7739">
        <v>40</v>
      </c>
      <c r="Q7739">
        <v>98.100000000000009</v>
      </c>
      <c r="R7739">
        <v>97</v>
      </c>
      <c r="S7739">
        <v>100</v>
      </c>
      <c r="T7739">
        <v>1</v>
      </c>
      <c r="U7739">
        <v>9</v>
      </c>
      <c r="V7739">
        <v>9340</v>
      </c>
      <c r="AB7739" t="s">
        <v>98</v>
      </c>
      <c r="AC7739" t="s">
        <v>129</v>
      </c>
      <c r="AD7739" t="s">
        <v>129</v>
      </c>
      <c r="AE7739" t="s">
        <v>63</v>
      </c>
      <c r="AG7739">
        <v>1998</v>
      </c>
      <c r="AH7739">
        <v>26.47</v>
      </c>
      <c r="AI7739">
        <v>39.053829999999998</v>
      </c>
      <c r="AJ7739">
        <v>-95.604789999999994</v>
      </c>
      <c r="AK7739" t="s">
        <v>77</v>
      </c>
      <c r="AL7739">
        <v>13</v>
      </c>
      <c r="AM7739" t="s">
        <v>63</v>
      </c>
      <c r="AN7739" t="s">
        <v>14671</v>
      </c>
      <c r="AO7739" t="s">
        <v>100</v>
      </c>
      <c r="AP7739" t="s">
        <v>786</v>
      </c>
      <c r="AQ7739" t="s">
        <v>264</v>
      </c>
      <c r="AR7739" t="s">
        <v>1229</v>
      </c>
      <c r="AS7739" t="s">
        <v>83</v>
      </c>
      <c r="AT7739" s="5">
        <v>41663</v>
      </c>
      <c r="AU7739" t="s">
        <v>76</v>
      </c>
      <c r="AV7739" t="s">
        <v>187</v>
      </c>
      <c r="AW7739" t="s">
        <v>188</v>
      </c>
    </row>
    <row r="7740" spans="1:49" x14ac:dyDescent="0.25">
      <c r="A7740">
        <v>75</v>
      </c>
      <c r="B7740" t="s">
        <v>26380</v>
      </c>
      <c r="C7740">
        <v>1</v>
      </c>
      <c r="D7740" t="s">
        <v>86</v>
      </c>
      <c r="E7740" t="s">
        <v>184</v>
      </c>
      <c r="F7740" t="s">
        <v>177</v>
      </c>
      <c r="G7740">
        <v>333.11</v>
      </c>
      <c r="H7740" t="s">
        <v>820</v>
      </c>
      <c r="I7740" t="s">
        <v>63</v>
      </c>
      <c r="J7740" t="s">
        <v>121</v>
      </c>
      <c r="K7740" t="s">
        <v>26381</v>
      </c>
      <c r="L7740" t="s">
        <v>26382</v>
      </c>
      <c r="M7740" t="s">
        <v>7768</v>
      </c>
      <c r="N7740">
        <v>202.69028871391077</v>
      </c>
      <c r="O7740">
        <v>17</v>
      </c>
      <c r="P7740">
        <v>52</v>
      </c>
      <c r="Q7740">
        <v>96.100000000000009</v>
      </c>
      <c r="R7740">
        <v>95</v>
      </c>
      <c r="S7740">
        <v>99.5</v>
      </c>
      <c r="T7740">
        <v>1</v>
      </c>
      <c r="U7740">
        <v>9</v>
      </c>
      <c r="V7740">
        <v>9340</v>
      </c>
      <c r="AB7740" t="s">
        <v>98</v>
      </c>
      <c r="AC7740" t="s">
        <v>129</v>
      </c>
      <c r="AD7740" t="s">
        <v>98</v>
      </c>
      <c r="AE7740" t="s">
        <v>63</v>
      </c>
      <c r="AG7740">
        <v>1998</v>
      </c>
      <c r="AH7740">
        <v>26.8</v>
      </c>
      <c r="AI7740">
        <v>39.05883</v>
      </c>
      <c r="AJ7740">
        <v>-95.606639999999999</v>
      </c>
      <c r="AK7740" t="s">
        <v>77</v>
      </c>
      <c r="AL7740">
        <v>3</v>
      </c>
      <c r="AM7740" t="s">
        <v>63</v>
      </c>
      <c r="AN7740" t="s">
        <v>26383</v>
      </c>
      <c r="AO7740" t="s">
        <v>100</v>
      </c>
      <c r="AP7740" t="s">
        <v>786</v>
      </c>
      <c r="AQ7740" t="s">
        <v>910</v>
      </c>
      <c r="AR7740" t="s">
        <v>133</v>
      </c>
      <c r="AS7740" t="s">
        <v>83</v>
      </c>
      <c r="AT7740" s="5">
        <v>36069</v>
      </c>
      <c r="AU7740" t="s">
        <v>63</v>
      </c>
      <c r="AV7740" t="s">
        <v>187</v>
      </c>
      <c r="AW7740" t="s">
        <v>188</v>
      </c>
    </row>
    <row r="7741" spans="1:49" x14ac:dyDescent="0.25">
      <c r="A7741">
        <v>820</v>
      </c>
      <c r="B7741" t="s">
        <v>12189</v>
      </c>
      <c r="C7741">
        <v>2</v>
      </c>
      <c r="D7741" t="s">
        <v>86</v>
      </c>
      <c r="E7741" t="s">
        <v>184</v>
      </c>
      <c r="F7741" t="s">
        <v>177</v>
      </c>
      <c r="G7741">
        <v>335</v>
      </c>
      <c r="H7741" t="s">
        <v>2974</v>
      </c>
      <c r="I7741" t="s">
        <v>63</v>
      </c>
      <c r="J7741" t="s">
        <v>121</v>
      </c>
      <c r="K7741" t="s">
        <v>12190</v>
      </c>
      <c r="L7741" t="s">
        <v>12191</v>
      </c>
      <c r="M7741" t="s">
        <v>7768</v>
      </c>
      <c r="N7741">
        <v>5534.5144356955379</v>
      </c>
      <c r="O7741">
        <v>18</v>
      </c>
      <c r="P7741">
        <v>40</v>
      </c>
      <c r="Q7741">
        <v>78.7</v>
      </c>
      <c r="R7741">
        <v>95</v>
      </c>
      <c r="S7741">
        <v>99.8</v>
      </c>
      <c r="T7741">
        <v>71</v>
      </c>
      <c r="U7741">
        <v>10</v>
      </c>
      <c r="V7741">
        <v>8700</v>
      </c>
      <c r="AB7741" t="s">
        <v>98</v>
      </c>
      <c r="AC7741" t="s">
        <v>129</v>
      </c>
      <c r="AD7741" t="s">
        <v>98</v>
      </c>
      <c r="AE7741" t="s">
        <v>63</v>
      </c>
      <c r="AG7741">
        <v>1998</v>
      </c>
      <c r="AH7741">
        <v>28.66</v>
      </c>
      <c r="AI7741">
        <v>39.081020000000002</v>
      </c>
      <c r="AJ7741">
        <v>-95.613659999999996</v>
      </c>
      <c r="AK7741" t="s">
        <v>262</v>
      </c>
      <c r="AL7741">
        <v>31</v>
      </c>
      <c r="AM7741" t="s">
        <v>63</v>
      </c>
      <c r="AN7741" t="s">
        <v>12192</v>
      </c>
      <c r="AO7741" t="s">
        <v>100</v>
      </c>
      <c r="AP7741" t="s">
        <v>786</v>
      </c>
      <c r="AQ7741" t="s">
        <v>82</v>
      </c>
      <c r="AR7741" t="s">
        <v>569</v>
      </c>
      <c r="AS7741" t="s">
        <v>83</v>
      </c>
      <c r="AT7741" s="5">
        <v>37257</v>
      </c>
      <c r="AU7741" t="s">
        <v>76</v>
      </c>
      <c r="AV7741" t="s">
        <v>274</v>
      </c>
      <c r="AW7741" t="s">
        <v>105</v>
      </c>
    </row>
    <row r="7742" spans="1:49" x14ac:dyDescent="0.25">
      <c r="A7742">
        <v>820</v>
      </c>
      <c r="B7742" t="s">
        <v>12189</v>
      </c>
      <c r="C7742">
        <v>6</v>
      </c>
      <c r="D7742" t="s">
        <v>63</v>
      </c>
      <c r="E7742" t="s">
        <v>184</v>
      </c>
      <c r="F7742" t="s">
        <v>177</v>
      </c>
      <c r="G7742">
        <v>335</v>
      </c>
      <c r="I7742" t="s">
        <v>63</v>
      </c>
      <c r="J7742" t="s">
        <v>121</v>
      </c>
      <c r="K7742" t="s">
        <v>12190</v>
      </c>
      <c r="L7742" t="s">
        <v>12191</v>
      </c>
      <c r="M7742" t="s">
        <v>7768</v>
      </c>
      <c r="N7742">
        <v>5534.5144356955379</v>
      </c>
      <c r="O7742">
        <v>18</v>
      </c>
      <c r="P7742">
        <v>40</v>
      </c>
      <c r="Q7742">
        <v>78.7</v>
      </c>
      <c r="R7742">
        <v>95</v>
      </c>
      <c r="S7742">
        <v>99.8</v>
      </c>
      <c r="T7742">
        <v>71</v>
      </c>
      <c r="U7742">
        <v>10</v>
      </c>
      <c r="V7742">
        <v>8700</v>
      </c>
      <c r="AB7742" t="s">
        <v>98</v>
      </c>
      <c r="AC7742" t="s">
        <v>129</v>
      </c>
      <c r="AD7742" t="s">
        <v>98</v>
      </c>
      <c r="AE7742" t="s">
        <v>63</v>
      </c>
      <c r="AG7742">
        <v>1998</v>
      </c>
      <c r="AH7742">
        <v>28.66</v>
      </c>
      <c r="AI7742">
        <v>39.081020000000002</v>
      </c>
      <c r="AJ7742">
        <v>-95.613659999999996</v>
      </c>
      <c r="AK7742" t="s">
        <v>262</v>
      </c>
      <c r="AL7742">
        <v>31</v>
      </c>
      <c r="AM7742" t="s">
        <v>63</v>
      </c>
      <c r="AN7742" t="s">
        <v>12192</v>
      </c>
      <c r="AO7742" t="s">
        <v>100</v>
      </c>
      <c r="AP7742" t="s">
        <v>786</v>
      </c>
      <c r="AQ7742" t="s">
        <v>82</v>
      </c>
      <c r="AR7742" t="s">
        <v>569</v>
      </c>
      <c r="AS7742" t="s">
        <v>83</v>
      </c>
      <c r="AT7742" s="5">
        <v>37257</v>
      </c>
      <c r="AU7742" t="s">
        <v>76</v>
      </c>
      <c r="AV7742" t="s">
        <v>274</v>
      </c>
      <c r="AW7742" t="s">
        <v>105</v>
      </c>
    </row>
    <row r="7743" spans="1:49" x14ac:dyDescent="0.25">
      <c r="A7743">
        <v>820</v>
      </c>
      <c r="B7743" t="s">
        <v>12189</v>
      </c>
      <c r="C7743">
        <v>5</v>
      </c>
      <c r="D7743" t="s">
        <v>63</v>
      </c>
      <c r="E7743" t="s">
        <v>184</v>
      </c>
      <c r="F7743" t="s">
        <v>177</v>
      </c>
      <c r="G7743">
        <v>335</v>
      </c>
      <c r="I7743" t="s">
        <v>63</v>
      </c>
      <c r="J7743" t="s">
        <v>121</v>
      </c>
      <c r="K7743" t="s">
        <v>12190</v>
      </c>
      <c r="L7743" t="s">
        <v>12191</v>
      </c>
      <c r="M7743" t="s">
        <v>7768</v>
      </c>
      <c r="N7743">
        <v>5534.5144356955379</v>
      </c>
      <c r="O7743">
        <v>18</v>
      </c>
      <c r="P7743">
        <v>40</v>
      </c>
      <c r="Q7743">
        <v>78.7</v>
      </c>
      <c r="R7743">
        <v>95</v>
      </c>
      <c r="S7743">
        <v>99.8</v>
      </c>
      <c r="T7743">
        <v>71</v>
      </c>
      <c r="U7743">
        <v>10</v>
      </c>
      <c r="V7743">
        <v>8700</v>
      </c>
      <c r="AB7743" t="s">
        <v>98</v>
      </c>
      <c r="AC7743" t="s">
        <v>129</v>
      </c>
      <c r="AD7743" t="s">
        <v>98</v>
      </c>
      <c r="AE7743" t="s">
        <v>63</v>
      </c>
      <c r="AG7743">
        <v>1998</v>
      </c>
      <c r="AH7743">
        <v>28.66</v>
      </c>
      <c r="AI7743">
        <v>39.081020000000002</v>
      </c>
      <c r="AJ7743">
        <v>-95.613659999999996</v>
      </c>
      <c r="AK7743" t="s">
        <v>262</v>
      </c>
      <c r="AL7743">
        <v>31</v>
      </c>
      <c r="AM7743" t="s">
        <v>63</v>
      </c>
      <c r="AN7743" t="s">
        <v>12192</v>
      </c>
      <c r="AO7743" t="s">
        <v>100</v>
      </c>
      <c r="AP7743" t="s">
        <v>786</v>
      </c>
      <c r="AQ7743" t="s">
        <v>82</v>
      </c>
      <c r="AR7743" t="s">
        <v>569</v>
      </c>
      <c r="AS7743" t="s">
        <v>83</v>
      </c>
      <c r="AT7743" s="5">
        <v>37257</v>
      </c>
      <c r="AU7743" t="s">
        <v>76</v>
      </c>
      <c r="AV7743" t="s">
        <v>274</v>
      </c>
      <c r="AW7743" t="s">
        <v>105</v>
      </c>
    </row>
    <row r="7744" spans="1:49" x14ac:dyDescent="0.25">
      <c r="A7744">
        <v>820</v>
      </c>
      <c r="B7744" t="s">
        <v>12189</v>
      </c>
      <c r="C7744">
        <v>4</v>
      </c>
      <c r="D7744" t="s">
        <v>63</v>
      </c>
      <c r="E7744" t="s">
        <v>184</v>
      </c>
      <c r="F7744" t="s">
        <v>177</v>
      </c>
      <c r="G7744">
        <v>335</v>
      </c>
      <c r="I7744" t="s">
        <v>63</v>
      </c>
      <c r="J7744" t="s">
        <v>121</v>
      </c>
      <c r="K7744" t="s">
        <v>12190</v>
      </c>
      <c r="L7744" t="s">
        <v>12191</v>
      </c>
      <c r="M7744" t="s">
        <v>7768</v>
      </c>
      <c r="N7744">
        <v>5534.5144356955379</v>
      </c>
      <c r="O7744">
        <v>18</v>
      </c>
      <c r="P7744">
        <v>40</v>
      </c>
      <c r="Q7744">
        <v>78.7</v>
      </c>
      <c r="R7744">
        <v>95</v>
      </c>
      <c r="S7744">
        <v>99.8</v>
      </c>
      <c r="T7744">
        <v>71</v>
      </c>
      <c r="U7744">
        <v>10</v>
      </c>
      <c r="V7744">
        <v>8700</v>
      </c>
      <c r="AB7744" t="s">
        <v>98</v>
      </c>
      <c r="AC7744" t="s">
        <v>129</v>
      </c>
      <c r="AD7744" t="s">
        <v>98</v>
      </c>
      <c r="AE7744" t="s">
        <v>63</v>
      </c>
      <c r="AG7744">
        <v>1998</v>
      </c>
      <c r="AH7744">
        <v>28.66</v>
      </c>
      <c r="AI7744">
        <v>39.081020000000002</v>
      </c>
      <c r="AJ7744">
        <v>-95.613659999999996</v>
      </c>
      <c r="AK7744" t="s">
        <v>262</v>
      </c>
      <c r="AL7744">
        <v>31</v>
      </c>
      <c r="AM7744" t="s">
        <v>63</v>
      </c>
      <c r="AN7744" t="s">
        <v>12192</v>
      </c>
      <c r="AO7744" t="s">
        <v>100</v>
      </c>
      <c r="AP7744" t="s">
        <v>786</v>
      </c>
      <c r="AQ7744" t="s">
        <v>82</v>
      </c>
      <c r="AR7744" t="s">
        <v>569</v>
      </c>
      <c r="AS7744" t="s">
        <v>83</v>
      </c>
      <c r="AT7744" s="5">
        <v>37257</v>
      </c>
      <c r="AU7744" t="s">
        <v>76</v>
      </c>
      <c r="AV7744" t="s">
        <v>274</v>
      </c>
      <c r="AW7744" t="s">
        <v>105</v>
      </c>
    </row>
    <row r="7745" spans="1:49" x14ac:dyDescent="0.25">
      <c r="A7745">
        <v>820</v>
      </c>
      <c r="B7745" t="s">
        <v>12189</v>
      </c>
      <c r="C7745">
        <v>3</v>
      </c>
      <c r="D7745" t="s">
        <v>63</v>
      </c>
      <c r="E7745" t="s">
        <v>184</v>
      </c>
      <c r="F7745" t="s">
        <v>177</v>
      </c>
      <c r="G7745">
        <v>335</v>
      </c>
      <c r="I7745" t="s">
        <v>63</v>
      </c>
      <c r="J7745" t="s">
        <v>121</v>
      </c>
      <c r="K7745" t="s">
        <v>12190</v>
      </c>
      <c r="L7745" t="s">
        <v>12191</v>
      </c>
      <c r="M7745" t="s">
        <v>7768</v>
      </c>
      <c r="N7745">
        <v>5534.5144356955379</v>
      </c>
      <c r="O7745">
        <v>18</v>
      </c>
      <c r="P7745">
        <v>40</v>
      </c>
      <c r="Q7745">
        <v>78.7</v>
      </c>
      <c r="R7745">
        <v>95</v>
      </c>
      <c r="S7745">
        <v>99.8</v>
      </c>
      <c r="T7745">
        <v>71</v>
      </c>
      <c r="U7745">
        <v>10</v>
      </c>
      <c r="V7745">
        <v>8700</v>
      </c>
      <c r="AB7745" t="s">
        <v>98</v>
      </c>
      <c r="AC7745" t="s">
        <v>129</v>
      </c>
      <c r="AD7745" t="s">
        <v>98</v>
      </c>
      <c r="AE7745" t="s">
        <v>63</v>
      </c>
      <c r="AG7745">
        <v>1998</v>
      </c>
      <c r="AH7745">
        <v>28.66</v>
      </c>
      <c r="AI7745">
        <v>39.081020000000002</v>
      </c>
      <c r="AJ7745">
        <v>-95.613659999999996</v>
      </c>
      <c r="AK7745" t="s">
        <v>262</v>
      </c>
      <c r="AL7745">
        <v>31</v>
      </c>
      <c r="AM7745" t="s">
        <v>63</v>
      </c>
      <c r="AN7745" t="s">
        <v>12192</v>
      </c>
      <c r="AO7745" t="s">
        <v>100</v>
      </c>
      <c r="AP7745" t="s">
        <v>786</v>
      </c>
      <c r="AQ7745" t="s">
        <v>82</v>
      </c>
      <c r="AR7745" t="s">
        <v>569</v>
      </c>
      <c r="AS7745" t="s">
        <v>83</v>
      </c>
      <c r="AT7745" s="5">
        <v>37257</v>
      </c>
      <c r="AU7745" t="s">
        <v>76</v>
      </c>
      <c r="AV7745" t="s">
        <v>274</v>
      </c>
      <c r="AW7745" t="s">
        <v>105</v>
      </c>
    </row>
    <row r="7746" spans="1:49" x14ac:dyDescent="0.25">
      <c r="A7746">
        <v>820</v>
      </c>
      <c r="B7746" t="s">
        <v>12189</v>
      </c>
      <c r="C7746">
        <v>1</v>
      </c>
      <c r="D7746" t="s">
        <v>63</v>
      </c>
      <c r="E7746" t="s">
        <v>184</v>
      </c>
      <c r="F7746" t="s">
        <v>177</v>
      </c>
      <c r="G7746">
        <v>335</v>
      </c>
      <c r="I7746" t="s">
        <v>63</v>
      </c>
      <c r="J7746" t="s">
        <v>121</v>
      </c>
      <c r="K7746" t="s">
        <v>12190</v>
      </c>
      <c r="L7746" t="s">
        <v>12191</v>
      </c>
      <c r="M7746" t="s">
        <v>7768</v>
      </c>
      <c r="N7746">
        <v>5534.5144356955379</v>
      </c>
      <c r="O7746">
        <v>18</v>
      </c>
      <c r="P7746">
        <v>40</v>
      </c>
      <c r="Q7746">
        <v>78.7</v>
      </c>
      <c r="R7746">
        <v>95</v>
      </c>
      <c r="S7746">
        <v>99.8</v>
      </c>
      <c r="T7746">
        <v>71</v>
      </c>
      <c r="U7746">
        <v>10</v>
      </c>
      <c r="V7746">
        <v>8700</v>
      </c>
      <c r="AB7746" t="s">
        <v>98</v>
      </c>
      <c r="AC7746" t="s">
        <v>129</v>
      </c>
      <c r="AD7746" t="s">
        <v>98</v>
      </c>
      <c r="AE7746" t="s">
        <v>63</v>
      </c>
      <c r="AG7746">
        <v>1998</v>
      </c>
      <c r="AH7746">
        <v>28.66</v>
      </c>
      <c r="AI7746">
        <v>39.081020000000002</v>
      </c>
      <c r="AJ7746">
        <v>-95.613659999999996</v>
      </c>
      <c r="AK7746" t="s">
        <v>262</v>
      </c>
      <c r="AL7746">
        <v>31</v>
      </c>
      <c r="AM7746" t="s">
        <v>63</v>
      </c>
      <c r="AN7746" t="s">
        <v>12192</v>
      </c>
      <c r="AO7746" t="s">
        <v>100</v>
      </c>
      <c r="AP7746" t="s">
        <v>786</v>
      </c>
      <c r="AQ7746" t="s">
        <v>82</v>
      </c>
      <c r="AR7746" t="s">
        <v>569</v>
      </c>
      <c r="AS7746" t="s">
        <v>83</v>
      </c>
      <c r="AT7746" s="5">
        <v>37257</v>
      </c>
      <c r="AU7746" t="s">
        <v>76</v>
      </c>
      <c r="AV7746" t="s">
        <v>274</v>
      </c>
      <c r="AW7746" t="s">
        <v>105</v>
      </c>
    </row>
    <row r="7747" spans="1:49" x14ac:dyDescent="0.25">
      <c r="A7747">
        <v>294</v>
      </c>
      <c r="B7747" t="s">
        <v>7933</v>
      </c>
      <c r="C7747">
        <v>1</v>
      </c>
      <c r="D7747" t="s">
        <v>86</v>
      </c>
      <c r="E7747" t="s">
        <v>319</v>
      </c>
      <c r="F7747" t="s">
        <v>108</v>
      </c>
      <c r="G7747">
        <v>371.32</v>
      </c>
      <c r="H7747" t="s">
        <v>740</v>
      </c>
      <c r="I7747" t="s">
        <v>63</v>
      </c>
      <c r="J7747" t="s">
        <v>121</v>
      </c>
      <c r="K7747" t="s">
        <v>7934</v>
      </c>
      <c r="L7747" t="s">
        <v>7768</v>
      </c>
      <c r="M7747" t="s">
        <v>7935</v>
      </c>
      <c r="N7747">
        <v>380.18372703412075</v>
      </c>
      <c r="O7747">
        <v>27</v>
      </c>
      <c r="P7747">
        <v>50</v>
      </c>
      <c r="Q7747">
        <v>83.9</v>
      </c>
      <c r="R7747">
        <v>90</v>
      </c>
      <c r="S7747">
        <v>99.600000000000009</v>
      </c>
      <c r="T7747">
        <v>68</v>
      </c>
      <c r="U7747">
        <v>8</v>
      </c>
      <c r="V7747">
        <v>7650</v>
      </c>
      <c r="AB7747" t="s">
        <v>98</v>
      </c>
      <c r="AC7747" t="s">
        <v>129</v>
      </c>
      <c r="AD7747" t="s">
        <v>98</v>
      </c>
      <c r="AE7747" t="s">
        <v>63</v>
      </c>
      <c r="AG7747">
        <v>1996</v>
      </c>
      <c r="AH7747">
        <v>25.16</v>
      </c>
      <c r="AI7747">
        <v>39.093538000000002</v>
      </c>
      <c r="AJ7747">
        <v>-95.608011000000005</v>
      </c>
      <c r="AK7747" t="s">
        <v>77</v>
      </c>
      <c r="AL7747">
        <v>4</v>
      </c>
      <c r="AM7747" t="s">
        <v>63</v>
      </c>
      <c r="AN7747" t="s">
        <v>7936</v>
      </c>
      <c r="AO7747" t="s">
        <v>100</v>
      </c>
      <c r="AP7747" t="s">
        <v>786</v>
      </c>
      <c r="AQ7747" t="s">
        <v>118</v>
      </c>
      <c r="AR7747" t="s">
        <v>944</v>
      </c>
      <c r="AS7747" t="s">
        <v>83</v>
      </c>
      <c r="AT7747" s="5">
        <v>35156</v>
      </c>
      <c r="AU7747" t="s">
        <v>63</v>
      </c>
      <c r="AV7747" t="s">
        <v>187</v>
      </c>
      <c r="AW7747" t="s">
        <v>188</v>
      </c>
    </row>
    <row r="7748" spans="1:49" x14ac:dyDescent="0.25">
      <c r="A7748">
        <v>157</v>
      </c>
      <c r="B7748" t="s">
        <v>7778</v>
      </c>
      <c r="C7748">
        <v>1</v>
      </c>
      <c r="D7748" t="s">
        <v>86</v>
      </c>
      <c r="E7748" t="s">
        <v>319</v>
      </c>
      <c r="F7748" t="s">
        <v>108</v>
      </c>
      <c r="G7748">
        <v>371.31</v>
      </c>
      <c r="H7748" t="s">
        <v>740</v>
      </c>
      <c r="I7748" t="s">
        <v>63</v>
      </c>
      <c r="J7748" t="s">
        <v>121</v>
      </c>
      <c r="K7748" t="s">
        <v>7779</v>
      </c>
      <c r="L7748" t="s">
        <v>7768</v>
      </c>
      <c r="M7748" t="s">
        <v>7099</v>
      </c>
      <c r="N7748">
        <v>367.09317585301835</v>
      </c>
      <c r="O7748">
        <v>27</v>
      </c>
      <c r="P7748">
        <v>50</v>
      </c>
      <c r="Q7748">
        <v>80.5</v>
      </c>
      <c r="R7748">
        <v>95</v>
      </c>
      <c r="S7748">
        <v>99.600000000000009</v>
      </c>
      <c r="T7748">
        <v>83</v>
      </c>
      <c r="U7748">
        <v>8</v>
      </c>
      <c r="V7748">
        <v>7650</v>
      </c>
      <c r="AB7748" t="s">
        <v>98</v>
      </c>
      <c r="AC7748" t="s">
        <v>129</v>
      </c>
      <c r="AD7748" t="s">
        <v>98</v>
      </c>
      <c r="AE7748" t="s">
        <v>63</v>
      </c>
      <c r="AG7748">
        <v>1997</v>
      </c>
      <c r="AH7748">
        <v>25.17</v>
      </c>
      <c r="AI7748">
        <v>39.093733999999998</v>
      </c>
      <c r="AJ7748">
        <v>-95.607800999999995</v>
      </c>
      <c r="AK7748" t="s">
        <v>77</v>
      </c>
      <c r="AL7748">
        <v>4</v>
      </c>
      <c r="AM7748" t="s">
        <v>63</v>
      </c>
      <c r="AN7748" t="s">
        <v>7780</v>
      </c>
      <c r="AO7748" t="s">
        <v>100</v>
      </c>
      <c r="AP7748" t="s">
        <v>786</v>
      </c>
      <c r="AQ7748" t="s">
        <v>230</v>
      </c>
      <c r="AR7748" t="s">
        <v>1229</v>
      </c>
      <c r="AS7748" t="s">
        <v>83</v>
      </c>
      <c r="AT7748" s="5">
        <v>35156</v>
      </c>
      <c r="AU7748" t="s">
        <v>63</v>
      </c>
      <c r="AV7748" t="s">
        <v>187</v>
      </c>
      <c r="AW7748" t="s">
        <v>188</v>
      </c>
    </row>
    <row r="7749" spans="1:49" x14ac:dyDescent="0.25">
      <c r="A7749">
        <v>74</v>
      </c>
      <c r="B7749" t="s">
        <v>21045</v>
      </c>
      <c r="C7749">
        <v>1</v>
      </c>
      <c r="D7749" t="s">
        <v>86</v>
      </c>
      <c r="E7749" t="s">
        <v>1489</v>
      </c>
      <c r="F7749" t="s">
        <v>108</v>
      </c>
      <c r="G7749">
        <v>163.42000000000002</v>
      </c>
      <c r="H7749" t="s">
        <v>820</v>
      </c>
      <c r="I7749" t="s">
        <v>63</v>
      </c>
      <c r="J7749" t="s">
        <v>121</v>
      </c>
      <c r="K7749" t="s">
        <v>21046</v>
      </c>
      <c r="L7749" t="s">
        <v>3484</v>
      </c>
      <c r="M7749" t="s">
        <v>3654</v>
      </c>
      <c r="N7749">
        <v>249.50787401574803</v>
      </c>
      <c r="P7749">
        <v>40</v>
      </c>
      <c r="Q7749">
        <v>98.7</v>
      </c>
      <c r="R7749">
        <v>97</v>
      </c>
      <c r="S7749">
        <v>100</v>
      </c>
      <c r="T7749">
        <v>1</v>
      </c>
      <c r="U7749">
        <v>7</v>
      </c>
      <c r="V7749">
        <v>13550</v>
      </c>
      <c r="AB7749" t="s">
        <v>129</v>
      </c>
      <c r="AC7749" t="s">
        <v>129</v>
      </c>
      <c r="AD7749" t="s">
        <v>129</v>
      </c>
      <c r="AE7749" t="s">
        <v>63</v>
      </c>
      <c r="AG7749">
        <v>1996</v>
      </c>
      <c r="AH7749">
        <v>20.13</v>
      </c>
      <c r="AI7749">
        <v>39.100028000000002</v>
      </c>
      <c r="AJ7749">
        <v>-95.720343</v>
      </c>
      <c r="AL7749">
        <v>3</v>
      </c>
      <c r="AM7749" t="s">
        <v>63</v>
      </c>
      <c r="AN7749" t="s">
        <v>21047</v>
      </c>
      <c r="AO7749" t="s">
        <v>79</v>
      </c>
      <c r="AP7749" t="s">
        <v>786</v>
      </c>
      <c r="AQ7749" t="s">
        <v>1775</v>
      </c>
      <c r="AR7749" t="s">
        <v>133</v>
      </c>
      <c r="AS7749" t="s">
        <v>83</v>
      </c>
      <c r="AT7749" s="5">
        <v>36069</v>
      </c>
      <c r="AU7749" t="s">
        <v>76</v>
      </c>
      <c r="AV7749" t="s">
        <v>187</v>
      </c>
      <c r="AW7749" t="s">
        <v>188</v>
      </c>
    </row>
    <row r="7750" spans="1:49" x14ac:dyDescent="0.25">
      <c r="A7750">
        <v>74</v>
      </c>
      <c r="B7750" t="s">
        <v>3482</v>
      </c>
      <c r="C7750">
        <v>1</v>
      </c>
      <c r="D7750" t="s">
        <v>86</v>
      </c>
      <c r="E7750" t="s">
        <v>1489</v>
      </c>
      <c r="F7750" t="s">
        <v>108</v>
      </c>
      <c r="G7750">
        <v>163.43</v>
      </c>
      <c r="H7750" t="s">
        <v>820</v>
      </c>
      <c r="I7750" t="s">
        <v>63</v>
      </c>
      <c r="J7750" t="s">
        <v>121</v>
      </c>
      <c r="K7750" t="s">
        <v>3483</v>
      </c>
      <c r="L7750" t="s">
        <v>3484</v>
      </c>
      <c r="M7750" t="s">
        <v>3485</v>
      </c>
      <c r="N7750">
        <v>249.50787401574803</v>
      </c>
      <c r="P7750">
        <v>40</v>
      </c>
      <c r="Q7750">
        <v>98.7</v>
      </c>
      <c r="R7750">
        <v>95</v>
      </c>
      <c r="S7750">
        <v>100</v>
      </c>
      <c r="T7750">
        <v>1</v>
      </c>
      <c r="U7750">
        <v>7</v>
      </c>
      <c r="V7750">
        <v>13550</v>
      </c>
      <c r="AB7750" t="s">
        <v>98</v>
      </c>
      <c r="AC7750" t="s">
        <v>129</v>
      </c>
      <c r="AD7750" t="s">
        <v>129</v>
      </c>
      <c r="AE7750" t="s">
        <v>63</v>
      </c>
      <c r="AG7750">
        <v>1996</v>
      </c>
      <c r="AH7750">
        <v>20.14</v>
      </c>
      <c r="AI7750">
        <v>39.100065000000001</v>
      </c>
      <c r="AJ7750">
        <v>-95.720119999999994</v>
      </c>
      <c r="AL7750">
        <v>3</v>
      </c>
      <c r="AM7750" t="s">
        <v>63</v>
      </c>
      <c r="AN7750" t="s">
        <v>3486</v>
      </c>
      <c r="AO7750" t="s">
        <v>79</v>
      </c>
      <c r="AP7750" t="s">
        <v>786</v>
      </c>
      <c r="AQ7750" t="s">
        <v>1775</v>
      </c>
      <c r="AR7750" t="s">
        <v>133</v>
      </c>
      <c r="AS7750" t="s">
        <v>83</v>
      </c>
      <c r="AT7750" s="5">
        <v>36069</v>
      </c>
      <c r="AU7750" t="s">
        <v>76</v>
      </c>
      <c r="AV7750" t="s">
        <v>187</v>
      </c>
      <c r="AW7750" t="s">
        <v>188</v>
      </c>
    </row>
    <row r="7751" spans="1:49" x14ac:dyDescent="0.25">
      <c r="A7751">
        <v>600</v>
      </c>
      <c r="B7751" t="s">
        <v>11517</v>
      </c>
      <c r="C7751">
        <v>1</v>
      </c>
      <c r="D7751" t="s">
        <v>86</v>
      </c>
      <c r="E7751" t="s">
        <v>1489</v>
      </c>
      <c r="F7751" t="s">
        <v>108</v>
      </c>
      <c r="G7751">
        <v>152.63</v>
      </c>
      <c r="H7751" t="s">
        <v>403</v>
      </c>
      <c r="I7751" t="s">
        <v>63</v>
      </c>
      <c r="J7751" t="s">
        <v>121</v>
      </c>
      <c r="K7751" t="s">
        <v>11518</v>
      </c>
      <c r="L7751" t="s">
        <v>10537</v>
      </c>
      <c r="M7751" t="s">
        <v>3485</v>
      </c>
      <c r="N7751">
        <v>337.40157480314963</v>
      </c>
      <c r="O7751">
        <v>47</v>
      </c>
      <c r="P7751">
        <v>44</v>
      </c>
      <c r="Q7751">
        <v>96.3</v>
      </c>
      <c r="R7751">
        <v>90</v>
      </c>
      <c r="S7751">
        <v>99</v>
      </c>
      <c r="T7751">
        <v>1</v>
      </c>
      <c r="U7751">
        <v>10</v>
      </c>
      <c r="V7751">
        <v>6900</v>
      </c>
      <c r="AB7751" t="s">
        <v>98</v>
      </c>
      <c r="AC7751" t="s">
        <v>98</v>
      </c>
      <c r="AD7751" t="s">
        <v>129</v>
      </c>
      <c r="AE7751" t="s">
        <v>63</v>
      </c>
      <c r="AG7751">
        <v>1997</v>
      </c>
      <c r="AH7751">
        <v>8.35</v>
      </c>
      <c r="AI7751">
        <v>38.983817000000002</v>
      </c>
      <c r="AJ7751">
        <v>-95.702999000000005</v>
      </c>
      <c r="AK7751" t="s">
        <v>262</v>
      </c>
      <c r="AL7751">
        <v>4</v>
      </c>
      <c r="AM7751" t="s">
        <v>63</v>
      </c>
      <c r="AN7751" t="s">
        <v>11519</v>
      </c>
      <c r="AO7751" t="s">
        <v>79</v>
      </c>
      <c r="AP7751" t="s">
        <v>786</v>
      </c>
      <c r="AQ7751" t="s">
        <v>504</v>
      </c>
      <c r="AR7751" t="s">
        <v>337</v>
      </c>
      <c r="AS7751" t="s">
        <v>83</v>
      </c>
      <c r="AT7751" s="5">
        <v>41481</v>
      </c>
      <c r="AU7751" t="s">
        <v>63</v>
      </c>
      <c r="AV7751" t="s">
        <v>187</v>
      </c>
      <c r="AW7751" t="s">
        <v>188</v>
      </c>
    </row>
    <row r="7752" spans="1:49" x14ac:dyDescent="0.25">
      <c r="A7752">
        <v>396</v>
      </c>
      <c r="B7752" t="s">
        <v>21225</v>
      </c>
      <c r="C7752">
        <v>1</v>
      </c>
      <c r="D7752" t="s">
        <v>86</v>
      </c>
      <c r="E7752" t="s">
        <v>1489</v>
      </c>
      <c r="F7752" t="s">
        <v>108</v>
      </c>
      <c r="G7752">
        <v>152.82</v>
      </c>
      <c r="H7752" t="s">
        <v>489</v>
      </c>
      <c r="I7752" t="s">
        <v>63</v>
      </c>
      <c r="J7752" t="s">
        <v>121</v>
      </c>
      <c r="K7752" t="s">
        <v>21226</v>
      </c>
      <c r="L7752" t="s">
        <v>21227</v>
      </c>
      <c r="M7752" t="s">
        <v>2983</v>
      </c>
      <c r="N7752">
        <v>28.805774278215225</v>
      </c>
      <c r="O7752">
        <v>5</v>
      </c>
      <c r="P7752">
        <v>76</v>
      </c>
      <c r="Q7752">
        <v>83.4</v>
      </c>
      <c r="R7752">
        <v>90</v>
      </c>
      <c r="S7752">
        <v>98</v>
      </c>
      <c r="T7752">
        <v>1</v>
      </c>
      <c r="U7752">
        <v>10</v>
      </c>
      <c r="V7752">
        <v>13800</v>
      </c>
      <c r="AB7752" t="s">
        <v>63</v>
      </c>
      <c r="AC7752" t="s">
        <v>63</v>
      </c>
      <c r="AD7752" t="s">
        <v>63</v>
      </c>
      <c r="AE7752" t="s">
        <v>98</v>
      </c>
      <c r="AG7752">
        <v>1997</v>
      </c>
      <c r="AH7752">
        <v>8.56</v>
      </c>
      <c r="AI7752">
        <v>38.986899999999999</v>
      </c>
      <c r="AJ7752">
        <v>-95.703190000000006</v>
      </c>
      <c r="AK7752" t="s">
        <v>77</v>
      </c>
      <c r="AL7752">
        <v>2</v>
      </c>
      <c r="AM7752" t="s">
        <v>63</v>
      </c>
      <c r="AN7752" t="s">
        <v>21228</v>
      </c>
      <c r="AO7752" t="s">
        <v>79</v>
      </c>
      <c r="AP7752" t="s">
        <v>170</v>
      </c>
      <c r="AQ7752" t="s">
        <v>133</v>
      </c>
      <c r="AR7752" t="s">
        <v>133</v>
      </c>
      <c r="AS7752" t="s">
        <v>83</v>
      </c>
      <c r="AT7752" s="5">
        <v>37987</v>
      </c>
      <c r="AU7752" t="s">
        <v>129</v>
      </c>
      <c r="AV7752" t="s">
        <v>200</v>
      </c>
      <c r="AW7752" t="s">
        <v>1698</v>
      </c>
    </row>
    <row r="7753" spans="1:49" x14ac:dyDescent="0.25">
      <c r="A7753">
        <v>2124</v>
      </c>
      <c r="B7753" t="s">
        <v>14784</v>
      </c>
      <c r="C7753">
        <v>1</v>
      </c>
      <c r="D7753" t="s">
        <v>86</v>
      </c>
      <c r="E7753" t="s">
        <v>1489</v>
      </c>
      <c r="F7753" t="s">
        <v>108</v>
      </c>
      <c r="G7753">
        <v>153.26</v>
      </c>
      <c r="H7753" t="s">
        <v>820</v>
      </c>
      <c r="I7753" t="s">
        <v>63</v>
      </c>
      <c r="J7753" t="s">
        <v>121</v>
      </c>
      <c r="K7753" t="s">
        <v>14785</v>
      </c>
      <c r="L7753" t="s">
        <v>6586</v>
      </c>
      <c r="M7753" t="s">
        <v>3654</v>
      </c>
      <c r="N7753">
        <v>226.50918635170603</v>
      </c>
      <c r="O7753">
        <v>11</v>
      </c>
      <c r="P7753">
        <v>30</v>
      </c>
      <c r="Q7753">
        <v>97.3</v>
      </c>
      <c r="R7753">
        <v>95</v>
      </c>
      <c r="S7753">
        <v>99.600000000000009</v>
      </c>
      <c r="T7753">
        <v>1</v>
      </c>
      <c r="U7753">
        <v>10</v>
      </c>
      <c r="V7753">
        <v>6900</v>
      </c>
      <c r="AB7753" t="s">
        <v>129</v>
      </c>
      <c r="AC7753" t="s">
        <v>129</v>
      </c>
      <c r="AD7753" t="s">
        <v>129</v>
      </c>
      <c r="AE7753" t="s">
        <v>63</v>
      </c>
      <c r="AG7753">
        <v>1997</v>
      </c>
      <c r="AH7753">
        <v>9</v>
      </c>
      <c r="AI7753">
        <v>38.993099999999998</v>
      </c>
      <c r="AJ7753">
        <v>-95.704109000000003</v>
      </c>
      <c r="AK7753" t="s">
        <v>77</v>
      </c>
      <c r="AL7753">
        <v>3</v>
      </c>
      <c r="AM7753" t="s">
        <v>63</v>
      </c>
      <c r="AN7753" t="s">
        <v>14786</v>
      </c>
      <c r="AO7753" t="s">
        <v>79</v>
      </c>
      <c r="AP7753" t="s">
        <v>786</v>
      </c>
      <c r="AQ7753" t="s">
        <v>677</v>
      </c>
      <c r="AR7753" t="s">
        <v>133</v>
      </c>
      <c r="AS7753" t="s">
        <v>83</v>
      </c>
      <c r="AT7753" s="5">
        <v>36069</v>
      </c>
      <c r="AU7753" t="s">
        <v>63</v>
      </c>
      <c r="AV7753" t="s">
        <v>187</v>
      </c>
      <c r="AW7753" t="s">
        <v>188</v>
      </c>
    </row>
    <row r="7754" spans="1:49" x14ac:dyDescent="0.25">
      <c r="A7754">
        <v>71</v>
      </c>
      <c r="B7754" t="s">
        <v>26901</v>
      </c>
      <c r="C7754">
        <v>1</v>
      </c>
      <c r="D7754" t="s">
        <v>86</v>
      </c>
      <c r="E7754" t="s">
        <v>1489</v>
      </c>
      <c r="F7754" t="s">
        <v>108</v>
      </c>
      <c r="G7754">
        <v>153.25</v>
      </c>
      <c r="H7754" t="s">
        <v>820</v>
      </c>
      <c r="I7754" t="s">
        <v>63</v>
      </c>
      <c r="J7754" t="s">
        <v>121</v>
      </c>
      <c r="K7754" t="s">
        <v>26902</v>
      </c>
      <c r="L7754" t="s">
        <v>6586</v>
      </c>
      <c r="M7754" t="s">
        <v>3485</v>
      </c>
      <c r="N7754">
        <v>226.50918635170603</v>
      </c>
      <c r="O7754">
        <v>11</v>
      </c>
      <c r="P7754">
        <v>40</v>
      </c>
      <c r="Q7754">
        <v>94.3</v>
      </c>
      <c r="R7754">
        <v>95</v>
      </c>
      <c r="S7754">
        <v>99.7</v>
      </c>
      <c r="T7754">
        <v>1</v>
      </c>
      <c r="U7754">
        <v>10</v>
      </c>
      <c r="V7754">
        <v>6900</v>
      </c>
      <c r="AB7754" t="s">
        <v>129</v>
      </c>
      <c r="AC7754" t="s">
        <v>129</v>
      </c>
      <c r="AD7754" t="s">
        <v>129</v>
      </c>
      <c r="AE7754" t="s">
        <v>63</v>
      </c>
      <c r="AG7754">
        <v>1997</v>
      </c>
      <c r="AH7754">
        <v>8.99</v>
      </c>
      <c r="AI7754">
        <v>38.993116000000001</v>
      </c>
      <c r="AJ7754">
        <v>-95.703788000000003</v>
      </c>
      <c r="AK7754" t="s">
        <v>77</v>
      </c>
      <c r="AL7754">
        <v>3</v>
      </c>
      <c r="AM7754" t="s">
        <v>63</v>
      </c>
      <c r="AN7754" t="s">
        <v>26903</v>
      </c>
      <c r="AO7754" t="s">
        <v>79</v>
      </c>
      <c r="AP7754" t="s">
        <v>786</v>
      </c>
      <c r="AQ7754" t="s">
        <v>677</v>
      </c>
      <c r="AR7754" t="s">
        <v>133</v>
      </c>
      <c r="AS7754" t="s">
        <v>83</v>
      </c>
      <c r="AT7754" s="5">
        <v>36069</v>
      </c>
      <c r="AU7754" t="s">
        <v>63</v>
      </c>
      <c r="AV7754" t="s">
        <v>187</v>
      </c>
      <c r="AW7754" t="s">
        <v>188</v>
      </c>
    </row>
    <row r="7755" spans="1:49" x14ac:dyDescent="0.25">
      <c r="A7755">
        <v>2730</v>
      </c>
      <c r="B7755" t="s">
        <v>17400</v>
      </c>
      <c r="C7755">
        <v>1</v>
      </c>
      <c r="D7755" t="s">
        <v>86</v>
      </c>
      <c r="E7755" t="s">
        <v>1489</v>
      </c>
      <c r="F7755" t="s">
        <v>108</v>
      </c>
      <c r="G7755">
        <v>153.47</v>
      </c>
      <c r="H7755" t="s">
        <v>425</v>
      </c>
      <c r="I7755" t="s">
        <v>63</v>
      </c>
      <c r="J7755" t="s">
        <v>121</v>
      </c>
      <c r="K7755" t="s">
        <v>17401</v>
      </c>
      <c r="L7755" t="s">
        <v>17402</v>
      </c>
      <c r="M7755" t="s">
        <v>17403</v>
      </c>
      <c r="N7755">
        <v>455.51181102362204</v>
      </c>
      <c r="O7755">
        <v>0</v>
      </c>
      <c r="P7755">
        <v>30</v>
      </c>
      <c r="Q7755">
        <v>97.3</v>
      </c>
      <c r="R7755">
        <v>97</v>
      </c>
      <c r="S7755">
        <v>99.9</v>
      </c>
      <c r="T7755">
        <v>1</v>
      </c>
      <c r="U7755">
        <v>10</v>
      </c>
      <c r="V7755">
        <v>6900</v>
      </c>
      <c r="AB7755" t="s">
        <v>129</v>
      </c>
      <c r="AC7755" t="s">
        <v>98</v>
      </c>
      <c r="AD7755" t="s">
        <v>129</v>
      </c>
      <c r="AE7755" t="s">
        <v>63</v>
      </c>
      <c r="AG7755">
        <v>1997</v>
      </c>
      <c r="AH7755">
        <v>9.2100000000000009</v>
      </c>
      <c r="AI7755">
        <v>38.996000000000002</v>
      </c>
      <c r="AJ7755">
        <v>-95.705780000000004</v>
      </c>
      <c r="AL7755">
        <v>4</v>
      </c>
      <c r="AM7755" t="s">
        <v>63</v>
      </c>
      <c r="AN7755" t="s">
        <v>17404</v>
      </c>
      <c r="AO7755" t="s">
        <v>79</v>
      </c>
      <c r="AP7755" t="s">
        <v>786</v>
      </c>
      <c r="AQ7755" t="s">
        <v>317</v>
      </c>
      <c r="AR7755" t="s">
        <v>1031</v>
      </c>
      <c r="AS7755" t="s">
        <v>83</v>
      </c>
      <c r="AT7755" s="5">
        <v>41617</v>
      </c>
      <c r="AU7755" t="s">
        <v>63</v>
      </c>
      <c r="AV7755" t="s">
        <v>187</v>
      </c>
      <c r="AW7755" t="s">
        <v>188</v>
      </c>
    </row>
    <row r="7756" spans="1:49" x14ac:dyDescent="0.25">
      <c r="A7756">
        <v>2275</v>
      </c>
      <c r="B7756" t="s">
        <v>4211</v>
      </c>
      <c r="C7756">
        <v>1</v>
      </c>
      <c r="D7756" t="s">
        <v>86</v>
      </c>
      <c r="E7756" t="s">
        <v>1489</v>
      </c>
      <c r="F7756" t="s">
        <v>108</v>
      </c>
      <c r="G7756">
        <v>153.59</v>
      </c>
      <c r="H7756" t="s">
        <v>425</v>
      </c>
      <c r="I7756" t="s">
        <v>63</v>
      </c>
      <c r="J7756" t="s">
        <v>121</v>
      </c>
      <c r="K7756" t="s">
        <v>4212</v>
      </c>
      <c r="L7756" t="s">
        <v>4213</v>
      </c>
      <c r="M7756" t="s">
        <v>4214</v>
      </c>
      <c r="N7756">
        <v>817.48687664041995</v>
      </c>
      <c r="O7756">
        <v>0</v>
      </c>
      <c r="P7756">
        <v>30</v>
      </c>
      <c r="Q7756">
        <v>92.3</v>
      </c>
      <c r="R7756">
        <v>95</v>
      </c>
      <c r="S7756">
        <v>99.7</v>
      </c>
      <c r="T7756">
        <v>1</v>
      </c>
      <c r="U7756">
        <v>10</v>
      </c>
      <c r="V7756">
        <v>6900</v>
      </c>
      <c r="AB7756" t="s">
        <v>98</v>
      </c>
      <c r="AC7756" t="s">
        <v>129</v>
      </c>
      <c r="AD7756" t="s">
        <v>129</v>
      </c>
      <c r="AE7756" t="s">
        <v>63</v>
      </c>
      <c r="AG7756">
        <v>1997</v>
      </c>
      <c r="AH7756">
        <v>9.33</v>
      </c>
      <c r="AI7756">
        <v>38.997819999999997</v>
      </c>
      <c r="AJ7756">
        <v>-95.705799999999996</v>
      </c>
      <c r="AL7756">
        <v>6</v>
      </c>
      <c r="AM7756" t="s">
        <v>63</v>
      </c>
      <c r="AN7756" t="s">
        <v>4215</v>
      </c>
      <c r="AO7756" t="s">
        <v>79</v>
      </c>
      <c r="AP7756" t="s">
        <v>786</v>
      </c>
      <c r="AQ7756" t="s">
        <v>326</v>
      </c>
      <c r="AR7756" t="s">
        <v>932</v>
      </c>
      <c r="AS7756" t="s">
        <v>83</v>
      </c>
      <c r="AT7756" s="5">
        <v>41617</v>
      </c>
      <c r="AU7756" t="s">
        <v>63</v>
      </c>
      <c r="AV7756" t="s">
        <v>187</v>
      </c>
      <c r="AW7756" t="s">
        <v>188</v>
      </c>
    </row>
    <row r="7757" spans="1:49" x14ac:dyDescent="0.25">
      <c r="A7757">
        <v>2275</v>
      </c>
      <c r="B7757" t="s">
        <v>4211</v>
      </c>
      <c r="C7757">
        <v>2</v>
      </c>
      <c r="D7757" t="s">
        <v>63</v>
      </c>
      <c r="E7757" t="s">
        <v>1489</v>
      </c>
      <c r="F7757" t="s">
        <v>108</v>
      </c>
      <c r="G7757">
        <v>153.59</v>
      </c>
      <c r="I7757" t="s">
        <v>63</v>
      </c>
      <c r="J7757" t="s">
        <v>121</v>
      </c>
      <c r="K7757" t="s">
        <v>4212</v>
      </c>
      <c r="L7757" t="s">
        <v>4213</v>
      </c>
      <c r="M7757" t="s">
        <v>4214</v>
      </c>
      <c r="N7757">
        <v>817.48687664041995</v>
      </c>
      <c r="O7757">
        <v>0</v>
      </c>
      <c r="P7757">
        <v>30</v>
      </c>
      <c r="Q7757">
        <v>92.3</v>
      </c>
      <c r="R7757">
        <v>95</v>
      </c>
      <c r="S7757">
        <v>99.7</v>
      </c>
      <c r="T7757">
        <v>1</v>
      </c>
      <c r="U7757">
        <v>10</v>
      </c>
      <c r="V7757">
        <v>6900</v>
      </c>
      <c r="AB7757" t="s">
        <v>98</v>
      </c>
      <c r="AC7757" t="s">
        <v>129</v>
      </c>
      <c r="AD7757" t="s">
        <v>129</v>
      </c>
      <c r="AE7757" t="s">
        <v>63</v>
      </c>
      <c r="AG7757">
        <v>1997</v>
      </c>
      <c r="AH7757">
        <v>9.33</v>
      </c>
      <c r="AI7757">
        <v>38.997819999999997</v>
      </c>
      <c r="AJ7757">
        <v>-95.705799999999996</v>
      </c>
      <c r="AL7757">
        <v>6</v>
      </c>
      <c r="AM7757" t="s">
        <v>63</v>
      </c>
      <c r="AN7757" t="s">
        <v>4215</v>
      </c>
      <c r="AO7757" t="s">
        <v>79</v>
      </c>
      <c r="AP7757" t="s">
        <v>786</v>
      </c>
      <c r="AQ7757" t="s">
        <v>326</v>
      </c>
      <c r="AR7757" t="s">
        <v>932</v>
      </c>
      <c r="AS7757" t="s">
        <v>83</v>
      </c>
      <c r="AT7757" s="5">
        <v>41617</v>
      </c>
      <c r="AU7757" t="s">
        <v>63</v>
      </c>
      <c r="AV7757" t="s">
        <v>187</v>
      </c>
      <c r="AW7757" t="s">
        <v>188</v>
      </c>
    </row>
    <row r="7758" spans="1:49" x14ac:dyDescent="0.25">
      <c r="A7758">
        <v>381</v>
      </c>
      <c r="B7758" t="s">
        <v>22083</v>
      </c>
      <c r="C7758">
        <v>1</v>
      </c>
      <c r="D7758" t="s">
        <v>86</v>
      </c>
      <c r="E7758" t="s">
        <v>3042</v>
      </c>
      <c r="F7758" t="s">
        <v>65</v>
      </c>
      <c r="G7758">
        <v>5.82</v>
      </c>
      <c r="H7758" t="s">
        <v>425</v>
      </c>
      <c r="I7758" t="s">
        <v>63</v>
      </c>
      <c r="J7758" t="s">
        <v>121</v>
      </c>
      <c r="K7758" t="s">
        <v>22084</v>
      </c>
      <c r="L7758" t="s">
        <v>9197</v>
      </c>
      <c r="M7758" t="s">
        <v>22085</v>
      </c>
      <c r="N7758">
        <v>257.51312335958005</v>
      </c>
      <c r="O7758">
        <v>19</v>
      </c>
      <c r="P7758">
        <v>39</v>
      </c>
      <c r="Q7758">
        <v>93.9</v>
      </c>
      <c r="R7758">
        <v>97</v>
      </c>
      <c r="S7758">
        <v>99.4</v>
      </c>
      <c r="T7758">
        <v>1</v>
      </c>
      <c r="U7758">
        <v>3</v>
      </c>
      <c r="V7758">
        <v>10810</v>
      </c>
      <c r="AB7758" t="s">
        <v>98</v>
      </c>
      <c r="AC7758" t="s">
        <v>98</v>
      </c>
      <c r="AD7758" t="s">
        <v>129</v>
      </c>
      <c r="AE7758" t="s">
        <v>63</v>
      </c>
      <c r="AG7758">
        <v>1997</v>
      </c>
      <c r="AH7758">
        <v>5.82</v>
      </c>
      <c r="AI7758">
        <v>38.997779000000001</v>
      </c>
      <c r="AJ7758">
        <v>-95.705877999999998</v>
      </c>
      <c r="AK7758" t="s">
        <v>77</v>
      </c>
      <c r="AL7758">
        <v>2</v>
      </c>
      <c r="AM7758" t="s">
        <v>63</v>
      </c>
      <c r="AN7758" t="s">
        <v>22086</v>
      </c>
      <c r="AO7758" t="s">
        <v>79</v>
      </c>
      <c r="AP7758" t="s">
        <v>786</v>
      </c>
      <c r="AQ7758" t="s">
        <v>230</v>
      </c>
      <c r="AR7758" t="s">
        <v>1229</v>
      </c>
      <c r="AS7758" t="s">
        <v>83</v>
      </c>
      <c r="AT7758" s="5">
        <v>37257</v>
      </c>
      <c r="AU7758" t="s">
        <v>63</v>
      </c>
      <c r="AV7758" t="s">
        <v>187</v>
      </c>
      <c r="AW7758" t="s">
        <v>188</v>
      </c>
    </row>
    <row r="7759" spans="1:49" x14ac:dyDescent="0.25">
      <c r="A7759">
        <v>1337</v>
      </c>
      <c r="B7759" t="s">
        <v>9195</v>
      </c>
      <c r="C7759">
        <v>1</v>
      </c>
      <c r="D7759" t="s">
        <v>86</v>
      </c>
      <c r="E7759" t="s">
        <v>3042</v>
      </c>
      <c r="F7759" t="s">
        <v>65</v>
      </c>
      <c r="G7759">
        <v>5.83</v>
      </c>
      <c r="H7759" t="s">
        <v>425</v>
      </c>
      <c r="I7759" t="s">
        <v>63</v>
      </c>
      <c r="J7759" t="s">
        <v>121</v>
      </c>
      <c r="K7759" t="s">
        <v>9196</v>
      </c>
      <c r="L7759" t="s">
        <v>9197</v>
      </c>
      <c r="M7759" t="s">
        <v>9198</v>
      </c>
      <c r="N7759">
        <v>257.51312335958005</v>
      </c>
      <c r="O7759">
        <v>19</v>
      </c>
      <c r="P7759">
        <v>39</v>
      </c>
      <c r="Q7759">
        <v>79.7</v>
      </c>
      <c r="R7759">
        <v>94</v>
      </c>
      <c r="S7759">
        <v>99.9</v>
      </c>
      <c r="T7759">
        <v>1</v>
      </c>
      <c r="U7759">
        <v>3</v>
      </c>
      <c r="V7759">
        <v>10810</v>
      </c>
      <c r="W7759" t="s">
        <v>70</v>
      </c>
      <c r="AB7759" t="s">
        <v>129</v>
      </c>
      <c r="AC7759" t="s">
        <v>98</v>
      </c>
      <c r="AD7759" t="s">
        <v>129</v>
      </c>
      <c r="AE7759" t="s">
        <v>63</v>
      </c>
      <c r="AG7759">
        <v>1997</v>
      </c>
      <c r="AH7759">
        <v>5.83</v>
      </c>
      <c r="AI7759">
        <v>38.997739000000003</v>
      </c>
      <c r="AJ7759">
        <v>-95.705708000000001</v>
      </c>
      <c r="AK7759" t="s">
        <v>77</v>
      </c>
      <c r="AL7759">
        <v>2</v>
      </c>
      <c r="AM7759" t="s">
        <v>63</v>
      </c>
      <c r="AN7759" t="s">
        <v>9199</v>
      </c>
      <c r="AO7759" t="s">
        <v>79</v>
      </c>
      <c r="AP7759" t="s">
        <v>786</v>
      </c>
      <c r="AQ7759" t="s">
        <v>230</v>
      </c>
      <c r="AR7759" t="s">
        <v>1229</v>
      </c>
      <c r="AS7759" t="s">
        <v>83</v>
      </c>
      <c r="AT7759" s="5">
        <v>37257</v>
      </c>
      <c r="AU7759" t="s">
        <v>63</v>
      </c>
      <c r="AV7759" t="s">
        <v>187</v>
      </c>
      <c r="AW7759" t="s">
        <v>188</v>
      </c>
    </row>
    <row r="7760" spans="1:49" x14ac:dyDescent="0.25">
      <c r="A7760">
        <v>134</v>
      </c>
      <c r="B7760" t="s">
        <v>9294</v>
      </c>
      <c r="C7760">
        <v>1</v>
      </c>
      <c r="D7760" t="s">
        <v>86</v>
      </c>
      <c r="E7760" t="s">
        <v>319</v>
      </c>
      <c r="F7760" t="s">
        <v>108</v>
      </c>
      <c r="G7760">
        <v>351.46</v>
      </c>
      <c r="H7760" t="s">
        <v>3187</v>
      </c>
      <c r="I7760" t="s">
        <v>63</v>
      </c>
      <c r="J7760" t="s">
        <v>121</v>
      </c>
      <c r="K7760" t="s">
        <v>9295</v>
      </c>
      <c r="L7760" t="s">
        <v>9296</v>
      </c>
      <c r="M7760" t="s">
        <v>5663</v>
      </c>
      <c r="N7760">
        <v>197.998687664042</v>
      </c>
      <c r="O7760">
        <v>10</v>
      </c>
      <c r="P7760">
        <v>44</v>
      </c>
      <c r="Q7760">
        <v>82.8</v>
      </c>
      <c r="R7760">
        <v>90</v>
      </c>
      <c r="S7760">
        <v>100</v>
      </c>
      <c r="T7760">
        <v>43</v>
      </c>
      <c r="U7760">
        <v>11</v>
      </c>
      <c r="V7760">
        <v>6080</v>
      </c>
      <c r="AB7760" t="s">
        <v>98</v>
      </c>
      <c r="AC7760" t="s">
        <v>129</v>
      </c>
      <c r="AD7760" t="s">
        <v>129</v>
      </c>
      <c r="AE7760" t="s">
        <v>63</v>
      </c>
      <c r="AG7760">
        <v>1998</v>
      </c>
      <c r="AH7760">
        <v>5.2</v>
      </c>
      <c r="AI7760">
        <v>39.138100000000001</v>
      </c>
      <c r="AJ7760">
        <v>-95.955719999999999</v>
      </c>
      <c r="AK7760" t="s">
        <v>262</v>
      </c>
      <c r="AL7760">
        <v>3</v>
      </c>
      <c r="AM7760" t="s">
        <v>63</v>
      </c>
      <c r="AN7760" t="s">
        <v>9297</v>
      </c>
      <c r="AO7760" t="s">
        <v>79</v>
      </c>
      <c r="AP7760" t="s">
        <v>170</v>
      </c>
      <c r="AQ7760" t="s">
        <v>240</v>
      </c>
      <c r="AR7760" t="s">
        <v>1153</v>
      </c>
      <c r="AS7760" t="s">
        <v>83</v>
      </c>
      <c r="AT7760" s="5">
        <v>35612</v>
      </c>
      <c r="AU7760" t="s">
        <v>76</v>
      </c>
      <c r="AV7760" t="s">
        <v>187</v>
      </c>
      <c r="AW7760" t="s">
        <v>188</v>
      </c>
    </row>
    <row r="7761" spans="1:49" x14ac:dyDescent="0.25">
      <c r="A7761">
        <v>77</v>
      </c>
      <c r="B7761" t="s">
        <v>10558</v>
      </c>
      <c r="C7761">
        <v>1</v>
      </c>
      <c r="D7761" t="s">
        <v>86</v>
      </c>
      <c r="E7761" t="s">
        <v>64</v>
      </c>
      <c r="F7761" t="s">
        <v>65</v>
      </c>
      <c r="G7761">
        <v>365.46</v>
      </c>
      <c r="H7761" t="s">
        <v>820</v>
      </c>
      <c r="I7761" t="s">
        <v>63</v>
      </c>
      <c r="J7761" t="s">
        <v>121</v>
      </c>
      <c r="K7761" t="s">
        <v>10559</v>
      </c>
      <c r="L7761" t="s">
        <v>566</v>
      </c>
      <c r="M7761" t="s">
        <v>10560</v>
      </c>
      <c r="N7761">
        <v>280.51181102362204</v>
      </c>
      <c r="O7761">
        <v>5</v>
      </c>
      <c r="P7761">
        <v>40</v>
      </c>
      <c r="Q7761">
        <v>97.8</v>
      </c>
      <c r="R7761">
        <v>95</v>
      </c>
      <c r="S7761">
        <v>99.4</v>
      </c>
      <c r="T7761">
        <v>1</v>
      </c>
      <c r="U7761">
        <v>2</v>
      </c>
      <c r="V7761">
        <v>2065</v>
      </c>
      <c r="AB7761" t="s">
        <v>129</v>
      </c>
      <c r="AC7761" t="s">
        <v>129</v>
      </c>
      <c r="AD7761" t="s">
        <v>98</v>
      </c>
      <c r="AE7761" t="s">
        <v>63</v>
      </c>
      <c r="AG7761">
        <v>2001</v>
      </c>
      <c r="AH7761">
        <v>19.41</v>
      </c>
      <c r="AI7761">
        <v>39.034210000000002</v>
      </c>
      <c r="AJ7761">
        <v>-95.623189999999994</v>
      </c>
      <c r="AK7761" t="s">
        <v>262</v>
      </c>
      <c r="AL7761">
        <v>4</v>
      </c>
      <c r="AM7761" t="s">
        <v>63</v>
      </c>
      <c r="AN7761" t="s">
        <v>10561</v>
      </c>
      <c r="AO7761" t="s">
        <v>100</v>
      </c>
      <c r="AP7761" t="s">
        <v>786</v>
      </c>
      <c r="AQ7761" t="s">
        <v>677</v>
      </c>
      <c r="AR7761" t="s">
        <v>133</v>
      </c>
      <c r="AS7761" t="s">
        <v>83</v>
      </c>
      <c r="AT7761" s="5">
        <v>36342</v>
      </c>
      <c r="AU7761" t="s">
        <v>63</v>
      </c>
      <c r="AV7761" t="s">
        <v>187</v>
      </c>
      <c r="AW7761" t="s">
        <v>188</v>
      </c>
    </row>
    <row r="7762" spans="1:49" x14ac:dyDescent="0.25">
      <c r="A7762">
        <v>132</v>
      </c>
      <c r="B7762" t="s">
        <v>26238</v>
      </c>
      <c r="C7762">
        <v>1</v>
      </c>
      <c r="D7762" t="s">
        <v>86</v>
      </c>
      <c r="E7762" t="s">
        <v>64</v>
      </c>
      <c r="F7762" t="s">
        <v>65</v>
      </c>
      <c r="G7762">
        <v>365.97</v>
      </c>
      <c r="H7762" t="s">
        <v>1879</v>
      </c>
      <c r="I7762" t="s">
        <v>63</v>
      </c>
      <c r="J7762" t="s">
        <v>121</v>
      </c>
      <c r="K7762" t="s">
        <v>26239</v>
      </c>
      <c r="L7762" t="s">
        <v>26240</v>
      </c>
      <c r="M7762" t="s">
        <v>16035</v>
      </c>
      <c r="N7762">
        <v>687.5</v>
      </c>
      <c r="P7762">
        <v>52</v>
      </c>
      <c r="Q7762">
        <v>97.2</v>
      </c>
      <c r="R7762">
        <v>97</v>
      </c>
      <c r="S7762">
        <v>100</v>
      </c>
      <c r="T7762">
        <v>1</v>
      </c>
      <c r="U7762">
        <v>3</v>
      </c>
      <c r="V7762">
        <v>7900</v>
      </c>
      <c r="AB7762" t="s">
        <v>98</v>
      </c>
      <c r="AC7762" t="s">
        <v>129</v>
      </c>
      <c r="AD7762" t="s">
        <v>129</v>
      </c>
      <c r="AE7762" t="s">
        <v>63</v>
      </c>
      <c r="AG7762">
        <v>2001</v>
      </c>
      <c r="AH7762">
        <v>19.920000000000002</v>
      </c>
      <c r="AI7762">
        <v>39.035150000000002</v>
      </c>
      <c r="AJ7762">
        <v>-95.613759999999999</v>
      </c>
      <c r="AL7762">
        <v>6</v>
      </c>
      <c r="AM7762" t="s">
        <v>63</v>
      </c>
      <c r="AN7762" t="s">
        <v>26241</v>
      </c>
      <c r="AO7762" t="s">
        <v>100</v>
      </c>
      <c r="AP7762" t="s">
        <v>786</v>
      </c>
      <c r="AQ7762" t="s">
        <v>326</v>
      </c>
      <c r="AR7762" t="s">
        <v>932</v>
      </c>
      <c r="AS7762" t="s">
        <v>83</v>
      </c>
      <c r="AT7762" s="5">
        <v>41617</v>
      </c>
      <c r="AU7762" t="s">
        <v>63</v>
      </c>
      <c r="AV7762" t="s">
        <v>187</v>
      </c>
      <c r="AW7762" t="s">
        <v>188</v>
      </c>
    </row>
    <row r="7763" spans="1:49" x14ac:dyDescent="0.25">
      <c r="A7763">
        <v>0</v>
      </c>
      <c r="B7763" t="s">
        <v>16032</v>
      </c>
      <c r="C7763">
        <v>1</v>
      </c>
      <c r="D7763" t="s">
        <v>86</v>
      </c>
      <c r="E7763" t="s">
        <v>3042</v>
      </c>
      <c r="F7763" t="s">
        <v>65</v>
      </c>
      <c r="G7763">
        <v>36.619999999999997</v>
      </c>
      <c r="H7763" t="s">
        <v>820</v>
      </c>
      <c r="I7763" t="s">
        <v>63</v>
      </c>
      <c r="J7763" t="s">
        <v>121</v>
      </c>
      <c r="K7763" t="s">
        <v>16033</v>
      </c>
      <c r="L7763" t="s">
        <v>16034</v>
      </c>
      <c r="M7763" t="s">
        <v>16035</v>
      </c>
      <c r="N7763">
        <v>513.2874015748032</v>
      </c>
      <c r="O7763">
        <v>22</v>
      </c>
      <c r="P7763">
        <v>64</v>
      </c>
      <c r="Q7763">
        <v>98.600000000000009</v>
      </c>
      <c r="S7763">
        <v>99.8</v>
      </c>
      <c r="T7763">
        <v>1</v>
      </c>
      <c r="U7763">
        <v>3</v>
      </c>
      <c r="V7763">
        <v>7900</v>
      </c>
      <c r="AB7763" t="s">
        <v>129</v>
      </c>
      <c r="AC7763" t="s">
        <v>129</v>
      </c>
      <c r="AD7763" t="s">
        <v>129</v>
      </c>
      <c r="AE7763" t="s">
        <v>63</v>
      </c>
      <c r="AG7763">
        <v>2002</v>
      </c>
      <c r="AH7763">
        <v>11.89</v>
      </c>
      <c r="AI7763">
        <v>39.030540000000002</v>
      </c>
      <c r="AJ7763">
        <v>-95.613950000000003</v>
      </c>
      <c r="AK7763" t="s">
        <v>262</v>
      </c>
      <c r="AL7763">
        <v>6</v>
      </c>
      <c r="AM7763" t="s">
        <v>100</v>
      </c>
      <c r="AN7763" t="s">
        <v>16036</v>
      </c>
      <c r="AO7763" t="s">
        <v>79</v>
      </c>
      <c r="AP7763" t="s">
        <v>786</v>
      </c>
      <c r="AQ7763" t="s">
        <v>16037</v>
      </c>
      <c r="AR7763" t="s">
        <v>133</v>
      </c>
      <c r="AS7763" t="s">
        <v>83</v>
      </c>
      <c r="AT7763" s="5">
        <v>36342</v>
      </c>
      <c r="AU7763" t="s">
        <v>63</v>
      </c>
      <c r="AV7763" t="s">
        <v>274</v>
      </c>
      <c r="AW7763" t="s">
        <v>105</v>
      </c>
    </row>
    <row r="7764" spans="1:49" x14ac:dyDescent="0.25">
      <c r="A7764">
        <v>1984</v>
      </c>
      <c r="B7764" t="s">
        <v>7242</v>
      </c>
      <c r="C7764">
        <v>1</v>
      </c>
      <c r="D7764" t="s">
        <v>86</v>
      </c>
      <c r="E7764" t="s">
        <v>458</v>
      </c>
      <c r="F7764" t="s">
        <v>108</v>
      </c>
      <c r="G7764">
        <v>362.5</v>
      </c>
      <c r="H7764" t="s">
        <v>820</v>
      </c>
      <c r="I7764" t="s">
        <v>63</v>
      </c>
      <c r="J7764" t="s">
        <v>121</v>
      </c>
      <c r="K7764" t="s">
        <v>7243</v>
      </c>
      <c r="L7764" t="s">
        <v>7244</v>
      </c>
      <c r="M7764" t="s">
        <v>7245</v>
      </c>
      <c r="N7764">
        <v>520.50524934383202</v>
      </c>
      <c r="O7764">
        <v>0</v>
      </c>
      <c r="P7764">
        <v>28</v>
      </c>
      <c r="Q7764">
        <v>96.600000000000009</v>
      </c>
      <c r="R7764">
        <v>95</v>
      </c>
      <c r="S7764">
        <v>99.4</v>
      </c>
      <c r="T7764">
        <v>1</v>
      </c>
      <c r="U7764">
        <v>6</v>
      </c>
      <c r="V7764">
        <v>4500</v>
      </c>
      <c r="AB7764" t="s">
        <v>98</v>
      </c>
      <c r="AC7764" t="s">
        <v>129</v>
      </c>
      <c r="AD7764" t="s">
        <v>98</v>
      </c>
      <c r="AE7764" t="s">
        <v>63</v>
      </c>
      <c r="AG7764">
        <v>2001</v>
      </c>
      <c r="AH7764">
        <v>20.12</v>
      </c>
      <c r="AI7764">
        <v>39.035170000000001</v>
      </c>
      <c r="AJ7764">
        <v>-95.61036</v>
      </c>
      <c r="AL7764">
        <v>6</v>
      </c>
      <c r="AM7764" t="s">
        <v>63</v>
      </c>
      <c r="AN7764" t="s">
        <v>7246</v>
      </c>
      <c r="AO7764" t="s">
        <v>100</v>
      </c>
      <c r="AP7764" t="s">
        <v>786</v>
      </c>
      <c r="AQ7764" t="s">
        <v>545</v>
      </c>
      <c r="AR7764" t="s">
        <v>133</v>
      </c>
      <c r="AS7764" t="s">
        <v>83</v>
      </c>
      <c r="AT7764" s="5">
        <v>36342</v>
      </c>
      <c r="AU7764" t="s">
        <v>63</v>
      </c>
      <c r="AV7764" t="s">
        <v>187</v>
      </c>
      <c r="AW7764" t="s">
        <v>188</v>
      </c>
    </row>
    <row r="7765" spans="1:49" x14ac:dyDescent="0.25">
      <c r="A7765">
        <v>0</v>
      </c>
      <c r="B7765" t="s">
        <v>3352</v>
      </c>
      <c r="C7765">
        <v>1</v>
      </c>
      <c r="D7765" t="s">
        <v>86</v>
      </c>
      <c r="E7765" t="s">
        <v>3042</v>
      </c>
      <c r="F7765" t="s">
        <v>65</v>
      </c>
      <c r="G7765">
        <v>36.65</v>
      </c>
      <c r="H7765" t="s">
        <v>1879</v>
      </c>
      <c r="I7765" t="s">
        <v>63</v>
      </c>
      <c r="J7765" t="s">
        <v>121</v>
      </c>
      <c r="K7765" t="s">
        <v>3353</v>
      </c>
      <c r="L7765" t="s">
        <v>3354</v>
      </c>
      <c r="M7765" t="s">
        <v>3355</v>
      </c>
      <c r="N7765">
        <v>785.79396325459322</v>
      </c>
      <c r="O7765">
        <v>0</v>
      </c>
      <c r="P7765">
        <v>28</v>
      </c>
      <c r="Q7765">
        <v>96</v>
      </c>
      <c r="S7765">
        <v>99.9</v>
      </c>
      <c r="T7765">
        <v>0</v>
      </c>
      <c r="U7765">
        <v>5</v>
      </c>
      <c r="V7765">
        <v>1410</v>
      </c>
      <c r="AB7765" t="s">
        <v>129</v>
      </c>
      <c r="AC7765" t="s">
        <v>129</v>
      </c>
      <c r="AD7765" t="s">
        <v>129</v>
      </c>
      <c r="AE7765" t="s">
        <v>63</v>
      </c>
      <c r="AG7765">
        <v>2002</v>
      </c>
      <c r="AH7765">
        <v>12.120000000000001</v>
      </c>
      <c r="AI7765">
        <v>39.031030000000001</v>
      </c>
      <c r="AJ7765">
        <v>-95.610259999999997</v>
      </c>
      <c r="AL7765">
        <v>5</v>
      </c>
      <c r="AM7765" t="s">
        <v>100</v>
      </c>
      <c r="AN7765" t="s">
        <v>3356</v>
      </c>
      <c r="AO7765" t="s">
        <v>79</v>
      </c>
      <c r="AP7765" t="s">
        <v>786</v>
      </c>
      <c r="AQ7765" t="s">
        <v>787</v>
      </c>
      <c r="AR7765" t="s">
        <v>133</v>
      </c>
      <c r="AS7765" t="s">
        <v>83</v>
      </c>
      <c r="AT7765" s="5">
        <v>41617</v>
      </c>
      <c r="AU7765" t="s">
        <v>63</v>
      </c>
      <c r="AV7765" t="s">
        <v>274</v>
      </c>
      <c r="AW7765" t="s">
        <v>105</v>
      </c>
    </row>
    <row r="7766" spans="1:49" x14ac:dyDescent="0.25">
      <c r="A7766">
        <v>71</v>
      </c>
      <c r="B7766" t="s">
        <v>14985</v>
      </c>
      <c r="C7766">
        <v>1</v>
      </c>
      <c r="D7766" t="s">
        <v>86</v>
      </c>
      <c r="E7766" t="s">
        <v>184</v>
      </c>
      <c r="F7766" t="s">
        <v>177</v>
      </c>
      <c r="G7766">
        <v>331</v>
      </c>
      <c r="H7766" t="s">
        <v>1879</v>
      </c>
      <c r="I7766" t="s">
        <v>63</v>
      </c>
      <c r="J7766" t="s">
        <v>121</v>
      </c>
      <c r="K7766" t="s">
        <v>14986</v>
      </c>
      <c r="L7766" t="s">
        <v>566</v>
      </c>
      <c r="M7766" t="s">
        <v>14987</v>
      </c>
      <c r="N7766">
        <v>601.50918635170603</v>
      </c>
      <c r="O7766">
        <v>0</v>
      </c>
      <c r="P7766">
        <v>28</v>
      </c>
      <c r="Q7766">
        <v>98.600000000000009</v>
      </c>
      <c r="R7766">
        <v>97</v>
      </c>
      <c r="S7766">
        <v>100</v>
      </c>
      <c r="T7766">
        <v>1</v>
      </c>
      <c r="U7766">
        <v>0</v>
      </c>
      <c r="V7766">
        <v>4555</v>
      </c>
      <c r="AB7766" t="s">
        <v>129</v>
      </c>
      <c r="AC7766" t="s">
        <v>129</v>
      </c>
      <c r="AD7766" t="s">
        <v>129</v>
      </c>
      <c r="AE7766" t="s">
        <v>63</v>
      </c>
      <c r="AG7766">
        <v>2001</v>
      </c>
      <c r="AH7766">
        <v>20.21</v>
      </c>
      <c r="AI7766">
        <v>39.035119999999999</v>
      </c>
      <c r="AJ7766">
        <v>-95.608350000000002</v>
      </c>
      <c r="AL7766">
        <v>4</v>
      </c>
      <c r="AM7766" t="s">
        <v>63</v>
      </c>
      <c r="AN7766" t="s">
        <v>14988</v>
      </c>
      <c r="AO7766" t="s">
        <v>100</v>
      </c>
      <c r="AP7766" t="s">
        <v>786</v>
      </c>
      <c r="AQ7766" t="s">
        <v>402</v>
      </c>
      <c r="AR7766" t="s">
        <v>133</v>
      </c>
      <c r="AS7766" t="s">
        <v>83</v>
      </c>
      <c r="AT7766" s="5">
        <v>36342</v>
      </c>
      <c r="AU7766" t="s">
        <v>63</v>
      </c>
      <c r="AV7766" t="s">
        <v>187</v>
      </c>
      <c r="AW7766" t="s">
        <v>188</v>
      </c>
    </row>
    <row r="7767" spans="1:49" x14ac:dyDescent="0.25">
      <c r="A7767">
        <v>86</v>
      </c>
      <c r="B7767" t="s">
        <v>24774</v>
      </c>
      <c r="C7767">
        <v>1</v>
      </c>
      <c r="D7767" t="s">
        <v>86</v>
      </c>
      <c r="E7767" t="s">
        <v>458</v>
      </c>
      <c r="F7767" t="s">
        <v>108</v>
      </c>
      <c r="G7767">
        <v>362.6</v>
      </c>
      <c r="H7767" t="s">
        <v>820</v>
      </c>
      <c r="I7767" t="s">
        <v>63</v>
      </c>
      <c r="J7767" t="s">
        <v>121</v>
      </c>
      <c r="K7767" t="s">
        <v>7243</v>
      </c>
      <c r="L7767" t="s">
        <v>566</v>
      </c>
      <c r="M7767" t="s">
        <v>24775</v>
      </c>
      <c r="N7767">
        <v>343.60236220472439</v>
      </c>
      <c r="O7767">
        <v>15</v>
      </c>
      <c r="P7767">
        <v>40</v>
      </c>
      <c r="Q7767">
        <v>99.600000000000009</v>
      </c>
      <c r="R7767">
        <v>95</v>
      </c>
      <c r="S7767">
        <v>99.2</v>
      </c>
      <c r="T7767">
        <v>1</v>
      </c>
      <c r="U7767">
        <v>6</v>
      </c>
      <c r="V7767">
        <v>4500</v>
      </c>
      <c r="AB7767" t="s">
        <v>98</v>
      </c>
      <c r="AC7767" t="s">
        <v>129</v>
      </c>
      <c r="AD7767" t="s">
        <v>98</v>
      </c>
      <c r="AE7767" t="s">
        <v>63</v>
      </c>
      <c r="AG7767">
        <v>2001</v>
      </c>
      <c r="AH7767">
        <v>20.309999999999999</v>
      </c>
      <c r="AI7767">
        <v>39.034970000000001</v>
      </c>
      <c r="AJ7767">
        <v>-95.606629999999996</v>
      </c>
      <c r="AK7767" t="s">
        <v>262</v>
      </c>
      <c r="AL7767">
        <v>4</v>
      </c>
      <c r="AM7767" t="s">
        <v>63</v>
      </c>
      <c r="AN7767" t="s">
        <v>24776</v>
      </c>
      <c r="AO7767" t="s">
        <v>100</v>
      </c>
      <c r="AP7767" t="s">
        <v>786</v>
      </c>
      <c r="AQ7767" t="s">
        <v>256</v>
      </c>
      <c r="AR7767" t="s">
        <v>133</v>
      </c>
      <c r="AS7767" t="s">
        <v>83</v>
      </c>
      <c r="AT7767" s="5">
        <v>36342</v>
      </c>
      <c r="AU7767" t="s">
        <v>63</v>
      </c>
      <c r="AV7767" t="s">
        <v>187</v>
      </c>
      <c r="AW7767" t="s">
        <v>188</v>
      </c>
    </row>
    <row r="7768" spans="1:49" x14ac:dyDescent="0.25">
      <c r="A7768">
        <v>62</v>
      </c>
      <c r="B7768" t="s">
        <v>8801</v>
      </c>
      <c r="C7768">
        <v>1</v>
      </c>
      <c r="D7768" t="s">
        <v>86</v>
      </c>
      <c r="E7768" t="s">
        <v>184</v>
      </c>
      <c r="F7768" t="s">
        <v>177</v>
      </c>
      <c r="G7768">
        <v>331.1</v>
      </c>
      <c r="H7768" t="s">
        <v>1879</v>
      </c>
      <c r="I7768" t="s">
        <v>63</v>
      </c>
      <c r="J7768" t="s">
        <v>121</v>
      </c>
      <c r="K7768" t="s">
        <v>8802</v>
      </c>
      <c r="L7768" t="s">
        <v>8803</v>
      </c>
      <c r="M7768" t="s">
        <v>8804</v>
      </c>
      <c r="N7768">
        <v>1000.9842519685039</v>
      </c>
      <c r="P7768">
        <v>28</v>
      </c>
      <c r="Q7768">
        <v>97.9</v>
      </c>
      <c r="R7768">
        <v>95</v>
      </c>
      <c r="S7768">
        <v>99.9</v>
      </c>
      <c r="T7768">
        <v>1</v>
      </c>
      <c r="U7768">
        <v>7</v>
      </c>
      <c r="V7768">
        <v>1020</v>
      </c>
      <c r="AB7768" t="s">
        <v>98</v>
      </c>
      <c r="AC7768" t="s">
        <v>129</v>
      </c>
      <c r="AD7768" t="s">
        <v>129</v>
      </c>
      <c r="AE7768" t="s">
        <v>63</v>
      </c>
      <c r="AG7768">
        <v>2001</v>
      </c>
      <c r="AH7768">
        <v>20.22</v>
      </c>
      <c r="AI7768">
        <v>39.035449999999997</v>
      </c>
      <c r="AJ7768">
        <v>-95.606390000000005</v>
      </c>
      <c r="AL7768">
        <v>8</v>
      </c>
      <c r="AM7768" t="s">
        <v>63</v>
      </c>
      <c r="AN7768" t="s">
        <v>8805</v>
      </c>
      <c r="AO7768" t="s">
        <v>100</v>
      </c>
      <c r="AP7768" t="s">
        <v>786</v>
      </c>
      <c r="AQ7768" t="s">
        <v>1304</v>
      </c>
      <c r="AR7768" t="s">
        <v>133</v>
      </c>
      <c r="AS7768" t="s">
        <v>83</v>
      </c>
      <c r="AT7768" s="5">
        <v>36342</v>
      </c>
      <c r="AU7768" t="s">
        <v>63</v>
      </c>
      <c r="AV7768" t="s">
        <v>187</v>
      </c>
      <c r="AW7768" t="s">
        <v>188</v>
      </c>
    </row>
    <row r="7769" spans="1:49" x14ac:dyDescent="0.25">
      <c r="A7769">
        <v>62</v>
      </c>
      <c r="B7769" t="s">
        <v>8801</v>
      </c>
      <c r="C7769">
        <v>2</v>
      </c>
      <c r="D7769" t="s">
        <v>63</v>
      </c>
      <c r="E7769" t="s">
        <v>184</v>
      </c>
      <c r="F7769" t="s">
        <v>177</v>
      </c>
      <c r="G7769">
        <v>331.1</v>
      </c>
      <c r="I7769" t="s">
        <v>63</v>
      </c>
      <c r="J7769" t="s">
        <v>121</v>
      </c>
      <c r="K7769" t="s">
        <v>8802</v>
      </c>
      <c r="L7769" t="s">
        <v>8803</v>
      </c>
      <c r="M7769" t="s">
        <v>8804</v>
      </c>
      <c r="N7769">
        <v>1000.9842519685039</v>
      </c>
      <c r="P7769">
        <v>28</v>
      </c>
      <c r="Q7769">
        <v>97.9</v>
      </c>
      <c r="R7769">
        <v>95</v>
      </c>
      <c r="S7769">
        <v>99.9</v>
      </c>
      <c r="T7769">
        <v>1</v>
      </c>
      <c r="U7769">
        <v>7</v>
      </c>
      <c r="V7769">
        <v>1020</v>
      </c>
      <c r="AB7769" t="s">
        <v>98</v>
      </c>
      <c r="AC7769" t="s">
        <v>129</v>
      </c>
      <c r="AD7769" t="s">
        <v>129</v>
      </c>
      <c r="AE7769" t="s">
        <v>63</v>
      </c>
      <c r="AG7769">
        <v>2001</v>
      </c>
      <c r="AH7769">
        <v>20.22</v>
      </c>
      <c r="AI7769">
        <v>39.035449999999997</v>
      </c>
      <c r="AJ7769">
        <v>-95.606390000000005</v>
      </c>
      <c r="AL7769">
        <v>8</v>
      </c>
      <c r="AM7769" t="s">
        <v>63</v>
      </c>
      <c r="AN7769" t="s">
        <v>8805</v>
      </c>
      <c r="AO7769" t="s">
        <v>100</v>
      </c>
      <c r="AP7769" t="s">
        <v>786</v>
      </c>
      <c r="AQ7769" t="s">
        <v>1304</v>
      </c>
      <c r="AR7769" t="s">
        <v>133</v>
      </c>
      <c r="AS7769" t="s">
        <v>83</v>
      </c>
      <c r="AT7769" s="5">
        <v>36342</v>
      </c>
      <c r="AU7769" t="s">
        <v>63</v>
      </c>
      <c r="AV7769" t="s">
        <v>187</v>
      </c>
      <c r="AW7769" t="s">
        <v>188</v>
      </c>
    </row>
    <row r="7770" spans="1:49" x14ac:dyDescent="0.25">
      <c r="A7770">
        <v>0</v>
      </c>
      <c r="B7770" t="s">
        <v>17533</v>
      </c>
      <c r="C7770">
        <v>1</v>
      </c>
      <c r="D7770" t="s">
        <v>86</v>
      </c>
      <c r="E7770" t="s">
        <v>64</v>
      </c>
      <c r="F7770" t="s">
        <v>65</v>
      </c>
      <c r="G7770">
        <v>36.51</v>
      </c>
      <c r="H7770" t="s">
        <v>489</v>
      </c>
      <c r="I7770" t="s">
        <v>63</v>
      </c>
      <c r="J7770" t="s">
        <v>121</v>
      </c>
      <c r="K7770" t="s">
        <v>17534</v>
      </c>
      <c r="L7770" t="s">
        <v>17535</v>
      </c>
      <c r="M7770" t="s">
        <v>566</v>
      </c>
      <c r="N7770">
        <v>31.988188976377952</v>
      </c>
      <c r="O7770">
        <v>30</v>
      </c>
      <c r="P7770">
        <v>429.89993438320209</v>
      </c>
      <c r="Q7770">
        <v>83</v>
      </c>
      <c r="S7770">
        <v>94.2</v>
      </c>
      <c r="T7770">
        <v>0</v>
      </c>
      <c r="U7770">
        <v>13</v>
      </c>
      <c r="V7770">
        <v>26400</v>
      </c>
      <c r="AB7770" t="s">
        <v>63</v>
      </c>
      <c r="AC7770" t="s">
        <v>63</v>
      </c>
      <c r="AD7770" t="s">
        <v>63</v>
      </c>
      <c r="AE7770" t="s">
        <v>98</v>
      </c>
      <c r="AG7770">
        <v>2002</v>
      </c>
      <c r="AH7770">
        <v>21.03</v>
      </c>
      <c r="AI7770">
        <v>39.032699999999998</v>
      </c>
      <c r="AJ7770">
        <v>-95.593190000000007</v>
      </c>
      <c r="AK7770" t="s">
        <v>77</v>
      </c>
      <c r="AL7770">
        <v>3</v>
      </c>
      <c r="AM7770" t="s">
        <v>100</v>
      </c>
      <c r="AN7770" t="s">
        <v>17536</v>
      </c>
      <c r="AO7770" t="s">
        <v>79</v>
      </c>
      <c r="AP7770" t="s">
        <v>80</v>
      </c>
      <c r="AQ7770" t="s">
        <v>14059</v>
      </c>
      <c r="AR7770" t="s">
        <v>14060</v>
      </c>
      <c r="AS7770" t="s">
        <v>83</v>
      </c>
      <c r="AT7770" s="5">
        <v>37987</v>
      </c>
      <c r="AU7770" t="s">
        <v>129</v>
      </c>
      <c r="AV7770" t="s">
        <v>200</v>
      </c>
      <c r="AW7770" t="s">
        <v>2620</v>
      </c>
    </row>
    <row r="7771" spans="1:49" x14ac:dyDescent="0.25">
      <c r="A7771">
        <v>0</v>
      </c>
      <c r="B7771" t="s">
        <v>25180</v>
      </c>
      <c r="C7771">
        <v>1</v>
      </c>
      <c r="D7771" t="s">
        <v>86</v>
      </c>
      <c r="E7771" t="s">
        <v>64</v>
      </c>
      <c r="F7771" t="s">
        <v>65</v>
      </c>
      <c r="G7771">
        <v>36.51</v>
      </c>
      <c r="H7771" t="s">
        <v>1879</v>
      </c>
      <c r="I7771" t="s">
        <v>63</v>
      </c>
      <c r="J7771" t="s">
        <v>121</v>
      </c>
      <c r="K7771" t="s">
        <v>25181</v>
      </c>
      <c r="L7771" t="s">
        <v>25182</v>
      </c>
      <c r="M7771" t="s">
        <v>25183</v>
      </c>
      <c r="N7771">
        <v>363.48425196850394</v>
      </c>
      <c r="O7771">
        <v>54</v>
      </c>
      <c r="P7771">
        <v>40</v>
      </c>
      <c r="Q7771">
        <v>98</v>
      </c>
      <c r="S7771">
        <v>99.3</v>
      </c>
      <c r="T7771">
        <v>0</v>
      </c>
      <c r="U7771">
        <v>13</v>
      </c>
      <c r="V7771">
        <v>13200</v>
      </c>
      <c r="AB7771" t="s">
        <v>98</v>
      </c>
      <c r="AC7771" t="s">
        <v>129</v>
      </c>
      <c r="AD7771" t="s">
        <v>129</v>
      </c>
      <c r="AE7771" t="s">
        <v>63</v>
      </c>
      <c r="AG7771">
        <v>2002</v>
      </c>
      <c r="AH7771">
        <v>21.26</v>
      </c>
      <c r="AI7771">
        <v>39.03152</v>
      </c>
      <c r="AJ7771">
        <v>-95.589500000000001</v>
      </c>
      <c r="AK7771" t="s">
        <v>77</v>
      </c>
      <c r="AL7771">
        <v>3</v>
      </c>
      <c r="AM7771" t="s">
        <v>100</v>
      </c>
      <c r="AN7771" t="s">
        <v>25184</v>
      </c>
      <c r="AO7771" t="s">
        <v>79</v>
      </c>
      <c r="AP7771" t="s">
        <v>786</v>
      </c>
      <c r="AQ7771" t="s">
        <v>273</v>
      </c>
      <c r="AR7771" t="s">
        <v>133</v>
      </c>
      <c r="AS7771" t="s">
        <v>83</v>
      </c>
      <c r="AT7771" s="5">
        <v>36342</v>
      </c>
      <c r="AU7771" t="s">
        <v>63</v>
      </c>
      <c r="AV7771" t="s">
        <v>274</v>
      </c>
      <c r="AW7771" t="s">
        <v>105</v>
      </c>
    </row>
    <row r="7772" spans="1:49" x14ac:dyDescent="0.25">
      <c r="A7772">
        <v>0</v>
      </c>
      <c r="B7772" t="s">
        <v>19956</v>
      </c>
      <c r="C7772">
        <v>1</v>
      </c>
      <c r="D7772" t="s">
        <v>86</v>
      </c>
      <c r="E7772" t="s">
        <v>64</v>
      </c>
      <c r="F7772" t="s">
        <v>65</v>
      </c>
      <c r="G7772">
        <v>36.51</v>
      </c>
      <c r="H7772" t="s">
        <v>1879</v>
      </c>
      <c r="I7772" t="s">
        <v>63</v>
      </c>
      <c r="J7772" t="s">
        <v>121</v>
      </c>
      <c r="K7772" t="s">
        <v>19957</v>
      </c>
      <c r="L7772" t="s">
        <v>19958</v>
      </c>
      <c r="M7772" t="s">
        <v>5658</v>
      </c>
      <c r="N7772">
        <v>287.99212598425197</v>
      </c>
      <c r="P7772">
        <v>31.824146981627297</v>
      </c>
      <c r="Q7772">
        <v>99</v>
      </c>
      <c r="S7772">
        <v>99.600000000000009</v>
      </c>
      <c r="T7772">
        <v>0</v>
      </c>
      <c r="U7772">
        <v>4</v>
      </c>
      <c r="V7772">
        <v>925</v>
      </c>
      <c r="AB7772" t="s">
        <v>129</v>
      </c>
      <c r="AC7772" t="s">
        <v>129</v>
      </c>
      <c r="AD7772" t="s">
        <v>129</v>
      </c>
      <c r="AE7772" t="s">
        <v>63</v>
      </c>
      <c r="AG7772">
        <v>2002</v>
      </c>
      <c r="AH7772">
        <v>21.45</v>
      </c>
      <c r="AI7772">
        <v>39.031379999999999</v>
      </c>
      <c r="AJ7772">
        <v>-95.585790000000003</v>
      </c>
      <c r="AL7772">
        <v>3</v>
      </c>
      <c r="AM7772" t="s">
        <v>100</v>
      </c>
      <c r="AN7772" t="s">
        <v>19959</v>
      </c>
      <c r="AO7772" t="s">
        <v>79</v>
      </c>
      <c r="AP7772" t="s">
        <v>786</v>
      </c>
      <c r="AQ7772" t="s">
        <v>19960</v>
      </c>
      <c r="AR7772" t="s">
        <v>133</v>
      </c>
      <c r="AS7772" t="s">
        <v>83</v>
      </c>
      <c r="AT7772" s="5">
        <v>36342</v>
      </c>
      <c r="AU7772" t="s">
        <v>63</v>
      </c>
      <c r="AV7772" t="s">
        <v>119</v>
      </c>
      <c r="AW7772" t="s">
        <v>150</v>
      </c>
    </row>
    <row r="7773" spans="1:49" x14ac:dyDescent="0.25">
      <c r="A7773">
        <v>0</v>
      </c>
      <c r="B7773" t="s">
        <v>5655</v>
      </c>
      <c r="C7773">
        <v>1</v>
      </c>
      <c r="D7773" t="s">
        <v>86</v>
      </c>
      <c r="E7773" t="s">
        <v>64</v>
      </c>
      <c r="F7773" t="s">
        <v>65</v>
      </c>
      <c r="G7773">
        <v>36.78</v>
      </c>
      <c r="H7773" t="s">
        <v>1879</v>
      </c>
      <c r="I7773" t="s">
        <v>63</v>
      </c>
      <c r="J7773" t="s">
        <v>121</v>
      </c>
      <c r="K7773" t="s">
        <v>5656</v>
      </c>
      <c r="L7773" t="s">
        <v>5657</v>
      </c>
      <c r="M7773" t="s">
        <v>5658</v>
      </c>
      <c r="N7773">
        <v>268.99606299212599</v>
      </c>
      <c r="P7773">
        <v>31.824146981627297</v>
      </c>
      <c r="Q7773">
        <v>99</v>
      </c>
      <c r="S7773">
        <v>99.8</v>
      </c>
      <c r="T7773">
        <v>0</v>
      </c>
      <c r="U7773">
        <v>4</v>
      </c>
      <c r="V7773">
        <v>925</v>
      </c>
      <c r="AB7773" t="s">
        <v>129</v>
      </c>
      <c r="AC7773" t="s">
        <v>129</v>
      </c>
      <c r="AD7773" t="s">
        <v>129</v>
      </c>
      <c r="AE7773" t="s">
        <v>63</v>
      </c>
      <c r="AG7773">
        <v>2002</v>
      </c>
      <c r="AH7773">
        <v>21.47</v>
      </c>
      <c r="AI7773">
        <v>39.031149999999997</v>
      </c>
      <c r="AJ7773">
        <v>-95.585790000000003</v>
      </c>
      <c r="AL7773">
        <v>3</v>
      </c>
      <c r="AM7773" t="s">
        <v>100</v>
      </c>
      <c r="AN7773" t="s">
        <v>5659</v>
      </c>
      <c r="AO7773" t="s">
        <v>79</v>
      </c>
      <c r="AP7773" t="s">
        <v>786</v>
      </c>
      <c r="AQ7773" t="s">
        <v>5124</v>
      </c>
      <c r="AR7773" t="s">
        <v>133</v>
      </c>
      <c r="AS7773" t="s">
        <v>83</v>
      </c>
      <c r="AT7773" s="5"/>
      <c r="AU7773" t="s">
        <v>63</v>
      </c>
      <c r="AV7773" t="s">
        <v>134</v>
      </c>
      <c r="AW7773" t="s">
        <v>150</v>
      </c>
    </row>
    <row r="7774" spans="1:49" x14ac:dyDescent="0.25">
      <c r="A7774">
        <v>64</v>
      </c>
      <c r="B7774" t="s">
        <v>19476</v>
      </c>
      <c r="C7774">
        <v>1</v>
      </c>
      <c r="D7774" t="s">
        <v>86</v>
      </c>
      <c r="E7774" t="s">
        <v>184</v>
      </c>
      <c r="F7774" t="s">
        <v>177</v>
      </c>
      <c r="G7774">
        <v>331.98</v>
      </c>
      <c r="H7774" t="s">
        <v>1879</v>
      </c>
      <c r="I7774" t="s">
        <v>63</v>
      </c>
      <c r="J7774" t="s">
        <v>121</v>
      </c>
      <c r="K7774" t="s">
        <v>19477</v>
      </c>
      <c r="L7774" t="s">
        <v>5498</v>
      </c>
      <c r="M7774" t="s">
        <v>19478</v>
      </c>
      <c r="N7774">
        <v>253.08398950131235</v>
      </c>
      <c r="O7774">
        <v>11</v>
      </c>
      <c r="P7774">
        <v>50</v>
      </c>
      <c r="Q7774">
        <v>97.600000000000009</v>
      </c>
      <c r="R7774">
        <v>97</v>
      </c>
      <c r="S7774">
        <v>99.600000000000009</v>
      </c>
      <c r="T7774">
        <v>1</v>
      </c>
      <c r="U7774">
        <v>9</v>
      </c>
      <c r="V7774">
        <v>4670</v>
      </c>
      <c r="AB7774" t="s">
        <v>98</v>
      </c>
      <c r="AC7774" t="s">
        <v>129</v>
      </c>
      <c r="AD7774" t="s">
        <v>98</v>
      </c>
      <c r="AE7774" t="s">
        <v>63</v>
      </c>
      <c r="AG7774">
        <v>2000</v>
      </c>
      <c r="AH7774">
        <v>25.93</v>
      </c>
      <c r="AI7774">
        <v>39.044400000000003</v>
      </c>
      <c r="AJ7774">
        <v>-95.602209000000002</v>
      </c>
      <c r="AK7774" t="s">
        <v>262</v>
      </c>
      <c r="AL7774">
        <v>3</v>
      </c>
      <c r="AM7774" t="s">
        <v>63</v>
      </c>
      <c r="AN7774" t="s">
        <v>19479</v>
      </c>
      <c r="AO7774" t="s">
        <v>100</v>
      </c>
      <c r="AP7774" t="s">
        <v>786</v>
      </c>
      <c r="AQ7774" t="s">
        <v>132</v>
      </c>
      <c r="AR7774" t="s">
        <v>133</v>
      </c>
      <c r="AS7774" t="s">
        <v>83</v>
      </c>
      <c r="AT7774" s="5">
        <v>37257</v>
      </c>
      <c r="AU7774" t="s">
        <v>63</v>
      </c>
      <c r="AV7774" t="s">
        <v>187</v>
      </c>
      <c r="AW7774" t="s">
        <v>188</v>
      </c>
    </row>
    <row r="7775" spans="1:49" x14ac:dyDescent="0.25">
      <c r="A7775">
        <v>65</v>
      </c>
      <c r="B7775" t="s">
        <v>25589</v>
      </c>
      <c r="C7775">
        <v>1</v>
      </c>
      <c r="D7775" t="s">
        <v>86</v>
      </c>
      <c r="E7775" t="s">
        <v>184</v>
      </c>
      <c r="F7775" t="s">
        <v>177</v>
      </c>
      <c r="G7775">
        <v>331.99</v>
      </c>
      <c r="H7775" t="s">
        <v>1879</v>
      </c>
      <c r="I7775" t="s">
        <v>63</v>
      </c>
      <c r="J7775" t="s">
        <v>121</v>
      </c>
      <c r="K7775" t="s">
        <v>19477</v>
      </c>
      <c r="L7775" t="s">
        <v>5498</v>
      </c>
      <c r="M7775" t="s">
        <v>25590</v>
      </c>
      <c r="N7775">
        <v>252.78871391076115</v>
      </c>
      <c r="O7775">
        <v>11</v>
      </c>
      <c r="P7775">
        <v>50</v>
      </c>
      <c r="Q7775">
        <v>96.600000000000009</v>
      </c>
      <c r="R7775">
        <v>95</v>
      </c>
      <c r="S7775">
        <v>99.9</v>
      </c>
      <c r="T7775">
        <v>1</v>
      </c>
      <c r="U7775">
        <v>9</v>
      </c>
      <c r="V7775">
        <v>4670</v>
      </c>
      <c r="AB7775" t="s">
        <v>98</v>
      </c>
      <c r="AC7775" t="s">
        <v>129</v>
      </c>
      <c r="AD7775" t="s">
        <v>129</v>
      </c>
      <c r="AE7775" t="s">
        <v>63</v>
      </c>
      <c r="AG7775">
        <v>2000</v>
      </c>
      <c r="AH7775">
        <v>25.94</v>
      </c>
      <c r="AI7775">
        <v>39.044372000000003</v>
      </c>
      <c r="AJ7775">
        <v>-95.601804999999999</v>
      </c>
      <c r="AK7775" t="s">
        <v>262</v>
      </c>
      <c r="AL7775">
        <v>3</v>
      </c>
      <c r="AM7775" t="s">
        <v>63</v>
      </c>
      <c r="AN7775" t="s">
        <v>25591</v>
      </c>
      <c r="AO7775" t="s">
        <v>100</v>
      </c>
      <c r="AP7775" t="s">
        <v>786</v>
      </c>
      <c r="AQ7775" t="s">
        <v>132</v>
      </c>
      <c r="AR7775" t="s">
        <v>133</v>
      </c>
      <c r="AS7775" t="s">
        <v>83</v>
      </c>
      <c r="AT7775" s="5">
        <v>37257</v>
      </c>
      <c r="AU7775" t="s">
        <v>63</v>
      </c>
      <c r="AV7775" t="s">
        <v>187</v>
      </c>
      <c r="AW7775" t="s">
        <v>188</v>
      </c>
    </row>
    <row r="7776" spans="1:49" x14ac:dyDescent="0.25">
      <c r="A7776">
        <v>73</v>
      </c>
      <c r="B7776" t="s">
        <v>6674</v>
      </c>
      <c r="C7776">
        <v>1</v>
      </c>
      <c r="D7776" t="s">
        <v>86</v>
      </c>
      <c r="E7776" t="s">
        <v>1489</v>
      </c>
      <c r="F7776" t="s">
        <v>108</v>
      </c>
      <c r="G7776">
        <v>164.48</v>
      </c>
      <c r="H7776" t="s">
        <v>820</v>
      </c>
      <c r="I7776" t="s">
        <v>63</v>
      </c>
      <c r="J7776" t="s">
        <v>121</v>
      </c>
      <c r="K7776" t="s">
        <v>6675</v>
      </c>
      <c r="L7776" t="s">
        <v>5430</v>
      </c>
      <c r="M7776" t="s">
        <v>5392</v>
      </c>
      <c r="N7776">
        <v>189.501312335958</v>
      </c>
      <c r="O7776">
        <v>0</v>
      </c>
      <c r="P7776">
        <v>50.200131233595798</v>
      </c>
      <c r="Q7776">
        <v>96.7</v>
      </c>
      <c r="R7776">
        <v>97</v>
      </c>
      <c r="S7776">
        <v>99.9</v>
      </c>
      <c r="T7776">
        <v>1</v>
      </c>
      <c r="U7776">
        <v>6</v>
      </c>
      <c r="V7776">
        <v>13350</v>
      </c>
      <c r="AB7776" t="s">
        <v>129</v>
      </c>
      <c r="AC7776" t="s">
        <v>129</v>
      </c>
      <c r="AD7776" t="s">
        <v>129</v>
      </c>
      <c r="AE7776" t="s">
        <v>63</v>
      </c>
      <c r="AG7776">
        <v>2000</v>
      </c>
      <c r="AH7776">
        <v>20.89</v>
      </c>
      <c r="AI7776">
        <v>39.109208000000002</v>
      </c>
      <c r="AJ7776">
        <v>-95.720720999999998</v>
      </c>
      <c r="AL7776">
        <v>3</v>
      </c>
      <c r="AM7776" t="s">
        <v>63</v>
      </c>
      <c r="AN7776" t="s">
        <v>6676</v>
      </c>
      <c r="AO7776" t="s">
        <v>79</v>
      </c>
      <c r="AP7776" t="s">
        <v>786</v>
      </c>
      <c r="AQ7776" t="s">
        <v>1229</v>
      </c>
      <c r="AR7776" t="s">
        <v>133</v>
      </c>
      <c r="AS7776" t="s">
        <v>83</v>
      </c>
      <c r="AT7776" s="5">
        <v>36526</v>
      </c>
      <c r="AU7776" t="s">
        <v>63</v>
      </c>
      <c r="AV7776" t="s">
        <v>187</v>
      </c>
      <c r="AW7776" t="s">
        <v>372</v>
      </c>
    </row>
    <row r="7777" spans="1:49" x14ac:dyDescent="0.25">
      <c r="A7777">
        <v>74</v>
      </c>
      <c r="B7777" t="s">
        <v>11751</v>
      </c>
      <c r="C7777">
        <v>1</v>
      </c>
      <c r="D7777" t="s">
        <v>86</v>
      </c>
      <c r="E7777" t="s">
        <v>1489</v>
      </c>
      <c r="F7777" t="s">
        <v>108</v>
      </c>
      <c r="G7777">
        <v>164.49</v>
      </c>
      <c r="H7777" t="s">
        <v>820</v>
      </c>
      <c r="I7777" t="s">
        <v>63</v>
      </c>
      <c r="J7777" t="s">
        <v>121</v>
      </c>
      <c r="K7777" t="s">
        <v>11752</v>
      </c>
      <c r="L7777" t="s">
        <v>5430</v>
      </c>
      <c r="M7777" t="s">
        <v>3485</v>
      </c>
      <c r="N7777">
        <v>189.501312335958</v>
      </c>
      <c r="O7777">
        <v>0</v>
      </c>
      <c r="P7777">
        <v>40</v>
      </c>
      <c r="Q7777">
        <v>98.8</v>
      </c>
      <c r="R7777">
        <v>97</v>
      </c>
      <c r="S7777">
        <v>100</v>
      </c>
      <c r="T7777">
        <v>1</v>
      </c>
      <c r="U7777">
        <v>6</v>
      </c>
      <c r="V7777">
        <v>13350</v>
      </c>
      <c r="AB7777" t="s">
        <v>98</v>
      </c>
      <c r="AC7777" t="s">
        <v>129</v>
      </c>
      <c r="AD7777" t="s">
        <v>129</v>
      </c>
      <c r="AE7777" t="s">
        <v>63</v>
      </c>
      <c r="AG7777">
        <v>2001</v>
      </c>
      <c r="AH7777">
        <v>20.89</v>
      </c>
      <c r="AI7777">
        <v>39.109220999999998</v>
      </c>
      <c r="AJ7777">
        <v>-95.720461</v>
      </c>
      <c r="AL7777">
        <v>3</v>
      </c>
      <c r="AM7777" t="s">
        <v>63</v>
      </c>
      <c r="AN7777" t="s">
        <v>11753</v>
      </c>
      <c r="AO7777" t="s">
        <v>79</v>
      </c>
      <c r="AP7777" t="s">
        <v>786</v>
      </c>
      <c r="AQ7777" t="s">
        <v>1229</v>
      </c>
      <c r="AR7777" t="s">
        <v>133</v>
      </c>
      <c r="AS7777" t="s">
        <v>83</v>
      </c>
      <c r="AT7777" s="5">
        <v>36526</v>
      </c>
      <c r="AU7777" t="s">
        <v>63</v>
      </c>
      <c r="AV7777" t="s">
        <v>187</v>
      </c>
      <c r="AW7777" t="s">
        <v>372</v>
      </c>
    </row>
    <row r="7778" spans="1:49" x14ac:dyDescent="0.25">
      <c r="A7778">
        <v>78</v>
      </c>
      <c r="B7778" t="s">
        <v>16731</v>
      </c>
      <c r="C7778">
        <v>1</v>
      </c>
      <c r="D7778" t="s">
        <v>86</v>
      </c>
      <c r="E7778" t="s">
        <v>1489</v>
      </c>
      <c r="F7778" t="s">
        <v>108</v>
      </c>
      <c r="G7778">
        <v>162.22</v>
      </c>
      <c r="H7778" t="s">
        <v>8200</v>
      </c>
      <c r="I7778" t="s">
        <v>63</v>
      </c>
      <c r="J7778" t="s">
        <v>121</v>
      </c>
      <c r="K7778" t="s">
        <v>16732</v>
      </c>
      <c r="L7778" t="s">
        <v>2976</v>
      </c>
      <c r="M7778" t="s">
        <v>1492</v>
      </c>
      <c r="N7778">
        <v>183.82545931758531</v>
      </c>
      <c r="O7778">
        <v>13</v>
      </c>
      <c r="P7778">
        <v>50.196850393700785</v>
      </c>
      <c r="Q7778">
        <v>96</v>
      </c>
      <c r="R7778">
        <v>95</v>
      </c>
      <c r="S7778">
        <v>100</v>
      </c>
      <c r="T7778">
        <v>1</v>
      </c>
      <c r="U7778">
        <v>8</v>
      </c>
      <c r="V7778">
        <v>20850</v>
      </c>
      <c r="AB7778" t="s">
        <v>98</v>
      </c>
      <c r="AC7778" t="s">
        <v>129</v>
      </c>
      <c r="AD7778" t="s">
        <v>129</v>
      </c>
      <c r="AE7778" t="s">
        <v>63</v>
      </c>
      <c r="AG7778">
        <v>2002</v>
      </c>
      <c r="AH7778">
        <v>18.920000000000002</v>
      </c>
      <c r="AI7778">
        <v>39.085071999999997</v>
      </c>
      <c r="AJ7778">
        <v>-95.730056000000005</v>
      </c>
      <c r="AK7778" t="s">
        <v>77</v>
      </c>
      <c r="AL7778">
        <v>3</v>
      </c>
      <c r="AM7778" t="s">
        <v>63</v>
      </c>
      <c r="AN7778" t="s">
        <v>16733</v>
      </c>
      <c r="AO7778" t="s">
        <v>79</v>
      </c>
      <c r="AP7778" t="s">
        <v>786</v>
      </c>
      <c r="AQ7778" t="s">
        <v>347</v>
      </c>
      <c r="AR7778" t="s">
        <v>964</v>
      </c>
      <c r="AS7778" t="s">
        <v>83</v>
      </c>
      <c r="AT7778" s="5">
        <v>36892</v>
      </c>
      <c r="AU7778" t="s">
        <v>63</v>
      </c>
      <c r="AV7778" t="s">
        <v>187</v>
      </c>
      <c r="AW7778" t="s">
        <v>372</v>
      </c>
    </row>
    <row r="7779" spans="1:49" x14ac:dyDescent="0.25">
      <c r="A7779">
        <v>287</v>
      </c>
      <c r="B7779" t="s">
        <v>14001</v>
      </c>
      <c r="C7779">
        <v>1</v>
      </c>
      <c r="D7779" t="s">
        <v>86</v>
      </c>
      <c r="E7779" t="s">
        <v>64</v>
      </c>
      <c r="F7779" t="s">
        <v>65</v>
      </c>
      <c r="G7779">
        <v>351.71</v>
      </c>
      <c r="H7779" t="s">
        <v>489</v>
      </c>
      <c r="I7779" t="s">
        <v>63</v>
      </c>
      <c r="J7779" t="s">
        <v>121</v>
      </c>
      <c r="K7779" t="s">
        <v>14002</v>
      </c>
      <c r="L7779" t="s">
        <v>14003</v>
      </c>
      <c r="M7779" t="s">
        <v>14004</v>
      </c>
      <c r="N7779">
        <v>27.985564304461942</v>
      </c>
      <c r="P7779">
        <v>80</v>
      </c>
      <c r="Q7779">
        <v>80</v>
      </c>
      <c r="R7779">
        <v>95</v>
      </c>
      <c r="S7779">
        <v>99</v>
      </c>
      <c r="T7779">
        <v>0</v>
      </c>
      <c r="U7779">
        <v>17</v>
      </c>
      <c r="V7779">
        <v>23900</v>
      </c>
      <c r="AB7779" t="s">
        <v>63</v>
      </c>
      <c r="AC7779" t="s">
        <v>63</v>
      </c>
      <c r="AD7779" t="s">
        <v>63</v>
      </c>
      <c r="AE7779" t="s">
        <v>98</v>
      </c>
      <c r="AG7779">
        <v>1999</v>
      </c>
      <c r="AH7779">
        <v>5.71</v>
      </c>
      <c r="AI7779">
        <v>39.05585</v>
      </c>
      <c r="AJ7779">
        <v>-95.841049999999996</v>
      </c>
      <c r="AL7779">
        <v>1</v>
      </c>
      <c r="AM7779" t="s">
        <v>63</v>
      </c>
      <c r="AN7779" t="s">
        <v>14005</v>
      </c>
      <c r="AO7779" t="s">
        <v>79</v>
      </c>
      <c r="AP7779" t="s">
        <v>80</v>
      </c>
      <c r="AQ7779" t="s">
        <v>82</v>
      </c>
      <c r="AR7779" t="s">
        <v>569</v>
      </c>
      <c r="AS7779" t="s">
        <v>83</v>
      </c>
      <c r="AT7779" s="5">
        <v>37987</v>
      </c>
      <c r="AU7779" t="s">
        <v>63</v>
      </c>
      <c r="AV7779" t="s">
        <v>200</v>
      </c>
      <c r="AW7779" t="s">
        <v>1049</v>
      </c>
    </row>
    <row r="7780" spans="1:49" x14ac:dyDescent="0.25">
      <c r="A7780">
        <v>108</v>
      </c>
      <c r="B7780" t="s">
        <v>18654</v>
      </c>
      <c r="C7780">
        <v>1</v>
      </c>
      <c r="D7780" t="s">
        <v>86</v>
      </c>
      <c r="E7780" t="s">
        <v>1489</v>
      </c>
      <c r="F7780" t="s">
        <v>108</v>
      </c>
      <c r="G7780">
        <v>147.79</v>
      </c>
      <c r="H7780" t="s">
        <v>3187</v>
      </c>
      <c r="I7780" t="s">
        <v>63</v>
      </c>
      <c r="J7780" t="s">
        <v>121</v>
      </c>
      <c r="K7780" t="s">
        <v>18655</v>
      </c>
      <c r="L7780" t="s">
        <v>1327</v>
      </c>
      <c r="M7780" t="s">
        <v>5833</v>
      </c>
      <c r="N7780">
        <v>217.19160104986878</v>
      </c>
      <c r="O7780">
        <v>39</v>
      </c>
      <c r="P7780">
        <v>40</v>
      </c>
      <c r="Q7780">
        <v>99.600000000000009</v>
      </c>
      <c r="R7780">
        <v>97</v>
      </c>
      <c r="S7780">
        <v>99.9</v>
      </c>
      <c r="T7780">
        <v>1</v>
      </c>
      <c r="U7780">
        <v>14</v>
      </c>
      <c r="V7780">
        <v>4440</v>
      </c>
      <c r="AB7780" t="s">
        <v>129</v>
      </c>
      <c r="AC7780" t="s">
        <v>129</v>
      </c>
      <c r="AD7780" t="s">
        <v>129</v>
      </c>
      <c r="AE7780" t="s">
        <v>63</v>
      </c>
      <c r="AG7780">
        <v>2001</v>
      </c>
      <c r="AH7780">
        <v>3.47</v>
      </c>
      <c r="AI7780">
        <v>38.916902999999998</v>
      </c>
      <c r="AJ7780">
        <v>-95.697485999999998</v>
      </c>
      <c r="AK7780" t="s">
        <v>262</v>
      </c>
      <c r="AL7780">
        <v>3</v>
      </c>
      <c r="AM7780" t="s">
        <v>63</v>
      </c>
      <c r="AN7780" t="s">
        <v>18656</v>
      </c>
      <c r="AO7780" t="s">
        <v>79</v>
      </c>
      <c r="AP7780" t="s">
        <v>131</v>
      </c>
      <c r="AQ7780" t="s">
        <v>230</v>
      </c>
      <c r="AR7780" t="s">
        <v>1097</v>
      </c>
      <c r="AS7780" t="s">
        <v>83</v>
      </c>
      <c r="AT7780" s="5">
        <v>36526</v>
      </c>
      <c r="AU7780" t="s">
        <v>63</v>
      </c>
      <c r="AV7780" t="s">
        <v>187</v>
      </c>
      <c r="AW7780" t="s">
        <v>188</v>
      </c>
    </row>
    <row r="7781" spans="1:49" x14ac:dyDescent="0.25">
      <c r="A7781">
        <v>67</v>
      </c>
      <c r="B7781" t="s">
        <v>5830</v>
      </c>
      <c r="C7781">
        <v>1</v>
      </c>
      <c r="D7781" t="s">
        <v>86</v>
      </c>
      <c r="E7781" t="s">
        <v>1489</v>
      </c>
      <c r="F7781" t="s">
        <v>108</v>
      </c>
      <c r="G7781">
        <v>148.78</v>
      </c>
      <c r="H7781" t="s">
        <v>820</v>
      </c>
      <c r="I7781" t="s">
        <v>63</v>
      </c>
      <c r="J7781" t="s">
        <v>121</v>
      </c>
      <c r="K7781" t="s">
        <v>5831</v>
      </c>
      <c r="L7781" t="s">
        <v>5832</v>
      </c>
      <c r="M7781" t="s">
        <v>5833</v>
      </c>
      <c r="N7781">
        <v>206.59448818897638</v>
      </c>
      <c r="O7781">
        <v>7</v>
      </c>
      <c r="P7781">
        <v>40</v>
      </c>
      <c r="Q7781">
        <v>98.3</v>
      </c>
      <c r="R7781">
        <v>92</v>
      </c>
      <c r="S7781">
        <v>100</v>
      </c>
      <c r="T7781">
        <v>1</v>
      </c>
      <c r="U7781">
        <v>11</v>
      </c>
      <c r="V7781">
        <v>5950</v>
      </c>
      <c r="AB7781" t="s">
        <v>98</v>
      </c>
      <c r="AC7781" t="s">
        <v>129</v>
      </c>
      <c r="AD7781" t="s">
        <v>129</v>
      </c>
      <c r="AE7781" t="s">
        <v>63</v>
      </c>
      <c r="AG7781">
        <v>2000</v>
      </c>
      <c r="AH7781">
        <v>4.4800000000000004</v>
      </c>
      <c r="AI7781">
        <v>38.928795999999998</v>
      </c>
      <c r="AJ7781">
        <v>-95.708297999999999</v>
      </c>
      <c r="AK7781" t="s">
        <v>77</v>
      </c>
      <c r="AL7781">
        <v>3</v>
      </c>
      <c r="AM7781" t="s">
        <v>63</v>
      </c>
      <c r="AN7781" t="s">
        <v>5834</v>
      </c>
      <c r="AO7781" t="s">
        <v>79</v>
      </c>
      <c r="AP7781" t="s">
        <v>131</v>
      </c>
      <c r="AQ7781" t="s">
        <v>207</v>
      </c>
      <c r="AR7781" t="s">
        <v>964</v>
      </c>
      <c r="AS7781" t="s">
        <v>83</v>
      </c>
      <c r="AT7781" s="5">
        <v>40238</v>
      </c>
      <c r="AU7781" t="s">
        <v>63</v>
      </c>
      <c r="AV7781" t="s">
        <v>187</v>
      </c>
      <c r="AW7781" t="s">
        <v>188</v>
      </c>
    </row>
    <row r="7782" spans="1:49" x14ac:dyDescent="0.25">
      <c r="A7782">
        <v>165</v>
      </c>
      <c r="B7782" t="s">
        <v>8119</v>
      </c>
      <c r="C7782">
        <v>1</v>
      </c>
      <c r="D7782" t="s">
        <v>86</v>
      </c>
      <c r="E7782" t="s">
        <v>1489</v>
      </c>
      <c r="F7782" t="s">
        <v>108</v>
      </c>
      <c r="G7782">
        <v>151.28</v>
      </c>
      <c r="H7782" t="s">
        <v>820</v>
      </c>
      <c r="I7782" t="s">
        <v>63</v>
      </c>
      <c r="J7782" t="s">
        <v>121</v>
      </c>
      <c r="K7782" t="s">
        <v>8120</v>
      </c>
      <c r="L7782" t="s">
        <v>8121</v>
      </c>
      <c r="M7782" t="s">
        <v>8122</v>
      </c>
      <c r="N7782">
        <v>221.78477690288713</v>
      </c>
      <c r="O7782">
        <v>23</v>
      </c>
      <c r="P7782">
        <v>39.993438320209975</v>
      </c>
      <c r="Q7782">
        <v>98.4</v>
      </c>
      <c r="R7782">
        <v>93</v>
      </c>
      <c r="S7782">
        <v>100</v>
      </c>
      <c r="T7782">
        <v>1</v>
      </c>
      <c r="U7782">
        <v>11</v>
      </c>
      <c r="V7782">
        <v>5950</v>
      </c>
      <c r="AB7782" t="s">
        <v>98</v>
      </c>
      <c r="AC7782" t="s">
        <v>129</v>
      </c>
      <c r="AD7782" t="s">
        <v>129</v>
      </c>
      <c r="AE7782" t="s">
        <v>63</v>
      </c>
      <c r="AG7782">
        <v>2000</v>
      </c>
      <c r="AH7782">
        <v>6.98</v>
      </c>
      <c r="AI7782">
        <v>38.964257000000003</v>
      </c>
      <c r="AJ7782">
        <v>-95.705910000000003</v>
      </c>
      <c r="AK7782" t="s">
        <v>262</v>
      </c>
      <c r="AL7782">
        <v>3</v>
      </c>
      <c r="AM7782" t="s">
        <v>63</v>
      </c>
      <c r="AN7782" t="s">
        <v>8123</v>
      </c>
      <c r="AO7782" t="s">
        <v>79</v>
      </c>
      <c r="AP7782" t="s">
        <v>131</v>
      </c>
      <c r="AQ7782" t="s">
        <v>401</v>
      </c>
      <c r="AR7782" t="s">
        <v>327</v>
      </c>
      <c r="AS7782" t="s">
        <v>83</v>
      </c>
      <c r="AT7782" s="5">
        <v>40238</v>
      </c>
      <c r="AU7782" t="s">
        <v>63</v>
      </c>
      <c r="AV7782" t="s">
        <v>187</v>
      </c>
      <c r="AW7782" t="s">
        <v>188</v>
      </c>
    </row>
    <row r="7783" spans="1:49" x14ac:dyDescent="0.25">
      <c r="A7783">
        <v>134</v>
      </c>
      <c r="B7783" t="s">
        <v>10535</v>
      </c>
      <c r="C7783">
        <v>1</v>
      </c>
      <c r="D7783" t="s">
        <v>86</v>
      </c>
      <c r="E7783" t="s">
        <v>1489</v>
      </c>
      <c r="F7783" t="s">
        <v>108</v>
      </c>
      <c r="G7783">
        <v>152.64000000000001</v>
      </c>
      <c r="H7783" t="s">
        <v>3187</v>
      </c>
      <c r="I7783" t="s">
        <v>63</v>
      </c>
      <c r="J7783" t="s">
        <v>121</v>
      </c>
      <c r="K7783" t="s">
        <v>10536</v>
      </c>
      <c r="L7783" t="s">
        <v>10537</v>
      </c>
      <c r="M7783" t="s">
        <v>5833</v>
      </c>
      <c r="N7783">
        <v>334.41601049868768</v>
      </c>
      <c r="O7783">
        <v>47</v>
      </c>
      <c r="P7783">
        <v>40</v>
      </c>
      <c r="Q7783">
        <v>98.4</v>
      </c>
      <c r="R7783">
        <v>95</v>
      </c>
      <c r="S7783">
        <v>100</v>
      </c>
      <c r="T7783">
        <v>1</v>
      </c>
      <c r="U7783">
        <v>10</v>
      </c>
      <c r="V7783">
        <v>6900</v>
      </c>
      <c r="AB7783" t="s">
        <v>98</v>
      </c>
      <c r="AC7783" t="s">
        <v>98</v>
      </c>
      <c r="AD7783" t="s">
        <v>129</v>
      </c>
      <c r="AE7783" t="s">
        <v>63</v>
      </c>
      <c r="AG7783">
        <v>2001</v>
      </c>
      <c r="AH7783">
        <v>8.34</v>
      </c>
      <c r="AI7783">
        <v>38.983612000000001</v>
      </c>
      <c r="AJ7783">
        <v>-95.703300999999996</v>
      </c>
      <c r="AK7783" t="s">
        <v>262</v>
      </c>
      <c r="AL7783">
        <v>4</v>
      </c>
      <c r="AM7783" t="s">
        <v>63</v>
      </c>
      <c r="AN7783" t="s">
        <v>10538</v>
      </c>
      <c r="AO7783" t="s">
        <v>79</v>
      </c>
      <c r="AP7783" t="s">
        <v>131</v>
      </c>
      <c r="AQ7783" t="s">
        <v>132</v>
      </c>
      <c r="AR7783" t="s">
        <v>133</v>
      </c>
      <c r="AS7783" t="s">
        <v>83</v>
      </c>
      <c r="AT7783" s="5">
        <v>36526</v>
      </c>
      <c r="AU7783" t="s">
        <v>63</v>
      </c>
      <c r="AV7783" t="s">
        <v>187</v>
      </c>
      <c r="AW7783" t="s">
        <v>188</v>
      </c>
    </row>
    <row r="7784" spans="1:49" x14ac:dyDescent="0.25">
      <c r="A7784">
        <v>120</v>
      </c>
      <c r="B7784" t="s">
        <v>3186</v>
      </c>
      <c r="C7784">
        <v>1</v>
      </c>
      <c r="D7784" t="s">
        <v>86</v>
      </c>
      <c r="E7784" t="s">
        <v>64</v>
      </c>
      <c r="F7784" t="s">
        <v>65</v>
      </c>
      <c r="G7784">
        <v>346.01</v>
      </c>
      <c r="H7784" t="s">
        <v>3187</v>
      </c>
      <c r="I7784" t="s">
        <v>63</v>
      </c>
      <c r="J7784" t="s">
        <v>121</v>
      </c>
      <c r="K7784" t="s">
        <v>3188</v>
      </c>
      <c r="L7784" t="s">
        <v>3189</v>
      </c>
      <c r="M7784" t="s">
        <v>3190</v>
      </c>
      <c r="N7784">
        <v>200.95144356955382</v>
      </c>
      <c r="O7784">
        <v>0</v>
      </c>
      <c r="P7784">
        <v>40.026246719160106</v>
      </c>
      <c r="Q7784">
        <v>97.5</v>
      </c>
      <c r="R7784">
        <v>100</v>
      </c>
      <c r="S7784">
        <v>99.2</v>
      </c>
      <c r="T7784">
        <v>1</v>
      </c>
      <c r="U7784">
        <v>18</v>
      </c>
      <c r="V7784">
        <v>11350</v>
      </c>
      <c r="AB7784" t="s">
        <v>98</v>
      </c>
      <c r="AC7784" t="s">
        <v>129</v>
      </c>
      <c r="AD7784" t="s">
        <v>129</v>
      </c>
      <c r="AE7784" t="s">
        <v>63</v>
      </c>
      <c r="AG7784">
        <v>2002</v>
      </c>
      <c r="AH7784">
        <v>0.01</v>
      </c>
      <c r="AI7784">
        <v>39.058290999999997</v>
      </c>
      <c r="AJ7784">
        <v>-95.946685000000002</v>
      </c>
      <c r="AL7784">
        <v>3</v>
      </c>
      <c r="AM7784" t="s">
        <v>63</v>
      </c>
      <c r="AN7784" t="s">
        <v>3191</v>
      </c>
      <c r="AO7784" t="s">
        <v>79</v>
      </c>
      <c r="AP7784" t="s">
        <v>131</v>
      </c>
      <c r="AQ7784" t="s">
        <v>634</v>
      </c>
      <c r="AR7784" t="s">
        <v>1025</v>
      </c>
      <c r="AS7784" t="s">
        <v>83</v>
      </c>
      <c r="AT7784" s="5">
        <v>37257</v>
      </c>
      <c r="AU7784" t="s">
        <v>63</v>
      </c>
      <c r="AV7784" t="s">
        <v>187</v>
      </c>
      <c r="AW7784" t="s">
        <v>372</v>
      </c>
    </row>
    <row r="7785" spans="1:49" x14ac:dyDescent="0.25">
      <c r="A7785">
        <v>75</v>
      </c>
      <c r="B7785" t="s">
        <v>7491</v>
      </c>
      <c r="C7785">
        <v>1</v>
      </c>
      <c r="D7785" t="s">
        <v>86</v>
      </c>
      <c r="E7785" t="s">
        <v>64</v>
      </c>
      <c r="F7785" t="s">
        <v>65</v>
      </c>
      <c r="G7785">
        <v>346.02</v>
      </c>
      <c r="H7785" t="s">
        <v>3187</v>
      </c>
      <c r="I7785" t="s">
        <v>63</v>
      </c>
      <c r="J7785" t="s">
        <v>121</v>
      </c>
      <c r="K7785" t="s">
        <v>7492</v>
      </c>
      <c r="L7785" t="s">
        <v>3189</v>
      </c>
      <c r="M7785" t="s">
        <v>7493</v>
      </c>
      <c r="N7785">
        <v>200.95144356955382</v>
      </c>
      <c r="O7785">
        <v>0</v>
      </c>
      <c r="P7785">
        <v>40.026246719160106</v>
      </c>
      <c r="Q7785">
        <v>97.5</v>
      </c>
      <c r="R7785">
        <v>95</v>
      </c>
      <c r="S7785">
        <v>99.9</v>
      </c>
      <c r="T7785">
        <v>1</v>
      </c>
      <c r="U7785">
        <v>18</v>
      </c>
      <c r="V7785">
        <v>11350</v>
      </c>
      <c r="AB7785" t="s">
        <v>98</v>
      </c>
      <c r="AC7785" t="s">
        <v>129</v>
      </c>
      <c r="AD7785" t="s">
        <v>129</v>
      </c>
      <c r="AE7785" t="s">
        <v>63</v>
      </c>
      <c r="AG7785">
        <v>2002</v>
      </c>
      <c r="AH7785">
        <v>0.01</v>
      </c>
      <c r="AI7785">
        <v>39.058529999999998</v>
      </c>
      <c r="AJ7785">
        <v>-95.946691000000001</v>
      </c>
      <c r="AL7785">
        <v>3</v>
      </c>
      <c r="AM7785" t="s">
        <v>63</v>
      </c>
      <c r="AN7785" t="s">
        <v>7494</v>
      </c>
      <c r="AO7785" t="s">
        <v>79</v>
      </c>
      <c r="AP7785" t="s">
        <v>131</v>
      </c>
      <c r="AQ7785" t="s">
        <v>634</v>
      </c>
      <c r="AR7785" t="s">
        <v>1025</v>
      </c>
      <c r="AS7785" t="s">
        <v>83</v>
      </c>
      <c r="AT7785" s="5">
        <v>37257</v>
      </c>
      <c r="AU7785" t="s">
        <v>63</v>
      </c>
      <c r="AV7785" t="s">
        <v>187</v>
      </c>
      <c r="AW7785" t="s">
        <v>372</v>
      </c>
    </row>
    <row r="7786" spans="1:49" x14ac:dyDescent="0.25">
      <c r="A7786">
        <v>75</v>
      </c>
      <c r="B7786" t="s">
        <v>15246</v>
      </c>
      <c r="C7786">
        <v>1</v>
      </c>
      <c r="D7786" t="s">
        <v>86</v>
      </c>
      <c r="E7786" t="s">
        <v>64</v>
      </c>
      <c r="F7786" t="s">
        <v>65</v>
      </c>
      <c r="G7786">
        <v>347.51</v>
      </c>
      <c r="H7786" t="s">
        <v>1394</v>
      </c>
      <c r="I7786" t="s">
        <v>63</v>
      </c>
      <c r="J7786" t="s">
        <v>121</v>
      </c>
      <c r="K7786" t="s">
        <v>15247</v>
      </c>
      <c r="L7786" t="s">
        <v>15248</v>
      </c>
      <c r="M7786" t="s">
        <v>3190</v>
      </c>
      <c r="N7786">
        <v>186.67979002624671</v>
      </c>
      <c r="O7786">
        <v>0</v>
      </c>
      <c r="P7786">
        <v>40.026246719160106</v>
      </c>
      <c r="Q7786">
        <v>97.5</v>
      </c>
      <c r="R7786">
        <v>100</v>
      </c>
      <c r="S7786">
        <v>100</v>
      </c>
      <c r="T7786">
        <v>1</v>
      </c>
      <c r="U7786">
        <v>18</v>
      </c>
      <c r="V7786">
        <v>11450</v>
      </c>
      <c r="AB7786" t="s">
        <v>129</v>
      </c>
      <c r="AC7786" t="s">
        <v>129</v>
      </c>
      <c r="AD7786" t="s">
        <v>129</v>
      </c>
      <c r="AE7786" t="s">
        <v>63</v>
      </c>
      <c r="AG7786">
        <v>2003</v>
      </c>
      <c r="AH7786">
        <v>1.49</v>
      </c>
      <c r="AI7786">
        <v>39.058157999999999</v>
      </c>
      <c r="AJ7786">
        <v>-95.918845000000005</v>
      </c>
      <c r="AL7786">
        <v>3</v>
      </c>
      <c r="AM7786" t="s">
        <v>63</v>
      </c>
      <c r="AN7786" t="s">
        <v>15249</v>
      </c>
      <c r="AO7786" t="s">
        <v>79</v>
      </c>
      <c r="AP7786" t="s">
        <v>131</v>
      </c>
      <c r="AQ7786" t="s">
        <v>240</v>
      </c>
      <c r="AR7786" t="s">
        <v>231</v>
      </c>
      <c r="AS7786" t="s">
        <v>83</v>
      </c>
      <c r="AT7786" s="5">
        <v>38353</v>
      </c>
      <c r="AU7786" t="s">
        <v>63</v>
      </c>
      <c r="AV7786" t="s">
        <v>134</v>
      </c>
      <c r="AW7786" t="s">
        <v>135</v>
      </c>
    </row>
    <row r="7787" spans="1:49" x14ac:dyDescent="0.25">
      <c r="A7787">
        <v>74</v>
      </c>
      <c r="B7787" t="s">
        <v>28044</v>
      </c>
      <c r="C7787">
        <v>1</v>
      </c>
      <c r="D7787" t="s">
        <v>86</v>
      </c>
      <c r="E7787" t="s">
        <v>64</v>
      </c>
      <c r="F7787" t="s">
        <v>65</v>
      </c>
      <c r="G7787">
        <v>347.52</v>
      </c>
      <c r="H7787" t="s">
        <v>90</v>
      </c>
      <c r="I7787" t="s">
        <v>63</v>
      </c>
      <c r="J7787" t="s">
        <v>121</v>
      </c>
      <c r="K7787" t="s">
        <v>28045</v>
      </c>
      <c r="L7787" t="s">
        <v>15248</v>
      </c>
      <c r="M7787" t="s">
        <v>7493</v>
      </c>
      <c r="N7787">
        <v>182.90682414698162</v>
      </c>
      <c r="O7787">
        <v>0</v>
      </c>
      <c r="P7787">
        <v>50.196850393700785</v>
      </c>
      <c r="Q7787">
        <v>95.5</v>
      </c>
      <c r="R7787">
        <v>97</v>
      </c>
      <c r="S7787">
        <v>97.2</v>
      </c>
      <c r="T7787">
        <v>1</v>
      </c>
      <c r="U7787">
        <v>18</v>
      </c>
      <c r="V7787">
        <v>11450</v>
      </c>
      <c r="AB7787" t="s">
        <v>98</v>
      </c>
      <c r="AC7787" t="s">
        <v>129</v>
      </c>
      <c r="AD7787" t="s">
        <v>129</v>
      </c>
      <c r="AE7787" t="s">
        <v>63</v>
      </c>
      <c r="AG7787">
        <v>2003</v>
      </c>
      <c r="AH7787">
        <v>1.5</v>
      </c>
      <c r="AI7787">
        <v>39.058425</v>
      </c>
      <c r="AJ7787">
        <v>-95.918856000000005</v>
      </c>
      <c r="AL7787">
        <v>3</v>
      </c>
      <c r="AM7787" t="s">
        <v>63</v>
      </c>
      <c r="AN7787" t="s">
        <v>28046</v>
      </c>
      <c r="AO7787" t="s">
        <v>79</v>
      </c>
      <c r="AP7787" t="s">
        <v>131</v>
      </c>
      <c r="AQ7787" t="s">
        <v>1031</v>
      </c>
      <c r="AR7787" t="s">
        <v>133</v>
      </c>
      <c r="AS7787" t="s">
        <v>83</v>
      </c>
      <c r="AT7787" s="5">
        <v>38718</v>
      </c>
      <c r="AU7787" t="s">
        <v>63</v>
      </c>
      <c r="AV7787" t="s">
        <v>134</v>
      </c>
      <c r="AW7787" t="s">
        <v>135</v>
      </c>
    </row>
    <row r="7788" spans="1:49" x14ac:dyDescent="0.25">
      <c r="A7788">
        <v>75</v>
      </c>
      <c r="B7788" t="s">
        <v>24445</v>
      </c>
      <c r="C7788">
        <v>1</v>
      </c>
      <c r="D7788" t="s">
        <v>86</v>
      </c>
      <c r="E7788" t="s">
        <v>64</v>
      </c>
      <c r="F7788" t="s">
        <v>65</v>
      </c>
      <c r="G7788">
        <v>349.16</v>
      </c>
      <c r="H7788" t="s">
        <v>90</v>
      </c>
      <c r="I7788" t="s">
        <v>63</v>
      </c>
      <c r="J7788" t="s">
        <v>121</v>
      </c>
      <c r="K7788" t="s">
        <v>24446</v>
      </c>
      <c r="L7788" t="s">
        <v>7908</v>
      </c>
      <c r="M7788" t="s">
        <v>3190</v>
      </c>
      <c r="N7788">
        <v>150.0984251968504</v>
      </c>
      <c r="O7788">
        <v>0</v>
      </c>
      <c r="P7788">
        <v>40.026246719160106</v>
      </c>
      <c r="Q7788">
        <v>97.5</v>
      </c>
      <c r="R7788">
        <v>100</v>
      </c>
      <c r="S7788">
        <v>100</v>
      </c>
      <c r="T7788">
        <v>1</v>
      </c>
      <c r="U7788">
        <v>18</v>
      </c>
      <c r="V7788">
        <v>11450</v>
      </c>
      <c r="AB7788" t="s">
        <v>129</v>
      </c>
      <c r="AC7788" t="s">
        <v>129</v>
      </c>
      <c r="AD7788" t="s">
        <v>129</v>
      </c>
      <c r="AE7788" t="s">
        <v>63</v>
      </c>
      <c r="AG7788">
        <v>2003</v>
      </c>
      <c r="AH7788">
        <v>3.21</v>
      </c>
      <c r="AI7788">
        <v>39.057732000000001</v>
      </c>
      <c r="AJ7788">
        <v>-95.886837999999997</v>
      </c>
      <c r="AL7788">
        <v>3</v>
      </c>
      <c r="AM7788" t="s">
        <v>63</v>
      </c>
      <c r="AN7788" t="s">
        <v>24447</v>
      </c>
      <c r="AO7788" t="s">
        <v>79</v>
      </c>
      <c r="AP7788" t="s">
        <v>131</v>
      </c>
      <c r="AQ7788" t="s">
        <v>171</v>
      </c>
      <c r="AR7788" t="s">
        <v>1138</v>
      </c>
      <c r="AS7788" t="s">
        <v>83</v>
      </c>
      <c r="AT7788" s="5">
        <v>38718</v>
      </c>
      <c r="AU7788" t="s">
        <v>63</v>
      </c>
      <c r="AV7788" t="s">
        <v>134</v>
      </c>
      <c r="AW7788" t="s">
        <v>135</v>
      </c>
    </row>
    <row r="7789" spans="1:49" x14ac:dyDescent="0.25">
      <c r="A7789">
        <v>75</v>
      </c>
      <c r="B7789" t="s">
        <v>7906</v>
      </c>
      <c r="C7789">
        <v>1</v>
      </c>
      <c r="D7789" t="s">
        <v>86</v>
      </c>
      <c r="E7789" t="s">
        <v>64</v>
      </c>
      <c r="F7789" t="s">
        <v>65</v>
      </c>
      <c r="G7789">
        <v>349.17</v>
      </c>
      <c r="H7789" t="s">
        <v>90</v>
      </c>
      <c r="I7789" t="s">
        <v>63</v>
      </c>
      <c r="J7789" t="s">
        <v>121</v>
      </c>
      <c r="K7789" t="s">
        <v>7907</v>
      </c>
      <c r="L7789" t="s">
        <v>7908</v>
      </c>
      <c r="M7789" t="s">
        <v>7909</v>
      </c>
      <c r="N7789">
        <v>150.0984251968504</v>
      </c>
      <c r="O7789">
        <v>0</v>
      </c>
      <c r="P7789">
        <v>40.026246719160106</v>
      </c>
      <c r="Q7789">
        <v>97.5</v>
      </c>
      <c r="R7789">
        <v>95</v>
      </c>
      <c r="S7789">
        <v>100</v>
      </c>
      <c r="T7789">
        <v>1</v>
      </c>
      <c r="U7789">
        <v>18</v>
      </c>
      <c r="V7789">
        <v>11450</v>
      </c>
      <c r="AB7789" t="s">
        <v>129</v>
      </c>
      <c r="AC7789" t="s">
        <v>129</v>
      </c>
      <c r="AD7789" t="s">
        <v>129</v>
      </c>
      <c r="AE7789" t="s">
        <v>63</v>
      </c>
      <c r="AG7789">
        <v>2003</v>
      </c>
      <c r="AH7789">
        <v>3.22</v>
      </c>
      <c r="AI7789">
        <v>39.057972999999997</v>
      </c>
      <c r="AJ7789">
        <v>-95.886848000000001</v>
      </c>
      <c r="AL7789">
        <v>3</v>
      </c>
      <c r="AM7789" t="s">
        <v>63</v>
      </c>
      <c r="AN7789" t="s">
        <v>7910</v>
      </c>
      <c r="AO7789" t="s">
        <v>79</v>
      </c>
      <c r="AP7789" t="s">
        <v>131</v>
      </c>
      <c r="AQ7789" t="s">
        <v>171</v>
      </c>
      <c r="AR7789" t="s">
        <v>1138</v>
      </c>
      <c r="AS7789" t="s">
        <v>83</v>
      </c>
      <c r="AT7789" s="5">
        <v>38718</v>
      </c>
      <c r="AU7789" t="s">
        <v>63</v>
      </c>
      <c r="AV7789" t="s">
        <v>134</v>
      </c>
      <c r="AW7789" t="s">
        <v>135</v>
      </c>
    </row>
    <row r="7790" spans="1:49" x14ac:dyDescent="0.25">
      <c r="A7790">
        <v>0</v>
      </c>
      <c r="B7790" t="s">
        <v>16288</v>
      </c>
      <c r="C7790">
        <v>1</v>
      </c>
      <c r="D7790" t="s">
        <v>86</v>
      </c>
      <c r="E7790" t="s">
        <v>1489</v>
      </c>
      <c r="F7790" t="s">
        <v>108</v>
      </c>
      <c r="G7790">
        <v>166.67000000000002</v>
      </c>
      <c r="H7790" t="s">
        <v>4769</v>
      </c>
      <c r="I7790" t="s">
        <v>63</v>
      </c>
      <c r="J7790" t="s">
        <v>121</v>
      </c>
      <c r="K7790" t="s">
        <v>16289</v>
      </c>
      <c r="L7790" t="s">
        <v>16290</v>
      </c>
      <c r="M7790" t="s">
        <v>5833</v>
      </c>
      <c r="N7790">
        <v>429.98687664041995</v>
      </c>
      <c r="P7790">
        <v>39.993438320209975</v>
      </c>
      <c r="Q7790">
        <v>96.7</v>
      </c>
      <c r="R7790">
        <v>93</v>
      </c>
      <c r="S7790">
        <v>95.8</v>
      </c>
      <c r="T7790">
        <v>1</v>
      </c>
      <c r="U7790">
        <v>6</v>
      </c>
      <c r="V7790">
        <v>13350</v>
      </c>
      <c r="AB7790" t="s">
        <v>75</v>
      </c>
      <c r="AC7790" t="s">
        <v>129</v>
      </c>
      <c r="AD7790" t="s">
        <v>98</v>
      </c>
      <c r="AE7790" t="s">
        <v>63</v>
      </c>
      <c r="AG7790">
        <v>2003</v>
      </c>
      <c r="AH7790">
        <v>22.150000000000002</v>
      </c>
      <c r="AI7790">
        <v>39.129379999999998</v>
      </c>
      <c r="AJ7790">
        <v>-95.719719999999995</v>
      </c>
      <c r="AL7790">
        <v>3</v>
      </c>
      <c r="AM7790" t="s">
        <v>63</v>
      </c>
      <c r="AN7790" t="s">
        <v>16291</v>
      </c>
      <c r="AO7790" t="s">
        <v>79</v>
      </c>
      <c r="AP7790" t="s">
        <v>131</v>
      </c>
      <c r="AQ7790" t="s">
        <v>347</v>
      </c>
      <c r="AR7790" t="s">
        <v>964</v>
      </c>
      <c r="AS7790" t="s">
        <v>83</v>
      </c>
      <c r="AT7790" s="5">
        <v>41617</v>
      </c>
      <c r="AU7790" t="s">
        <v>63</v>
      </c>
      <c r="AV7790" t="s">
        <v>104</v>
      </c>
      <c r="AW7790" t="s">
        <v>105</v>
      </c>
    </row>
    <row r="7791" spans="1:49" x14ac:dyDescent="0.25">
      <c r="A7791">
        <v>0</v>
      </c>
      <c r="B7791" t="s">
        <v>26556</v>
      </c>
      <c r="C7791">
        <v>1</v>
      </c>
      <c r="D7791" t="s">
        <v>86</v>
      </c>
      <c r="E7791" t="s">
        <v>1489</v>
      </c>
      <c r="F7791" t="s">
        <v>108</v>
      </c>
      <c r="G7791">
        <v>166.68</v>
      </c>
      <c r="H7791" t="s">
        <v>4769</v>
      </c>
      <c r="I7791" t="s">
        <v>63</v>
      </c>
      <c r="J7791" t="s">
        <v>121</v>
      </c>
      <c r="K7791" t="s">
        <v>16289</v>
      </c>
      <c r="L7791" t="s">
        <v>16290</v>
      </c>
      <c r="M7791" t="s">
        <v>26557</v>
      </c>
      <c r="N7791">
        <v>429.98687664041995</v>
      </c>
      <c r="O7791">
        <v>0</v>
      </c>
      <c r="P7791">
        <v>39.993438320209975</v>
      </c>
      <c r="Q7791">
        <v>96.7</v>
      </c>
      <c r="R7791">
        <v>90</v>
      </c>
      <c r="S7791">
        <v>95</v>
      </c>
      <c r="T7791">
        <v>1</v>
      </c>
      <c r="U7791">
        <v>6</v>
      </c>
      <c r="V7791">
        <v>13350</v>
      </c>
      <c r="AB7791" t="s">
        <v>75</v>
      </c>
      <c r="AC7791" t="s">
        <v>98</v>
      </c>
      <c r="AD7791" t="s">
        <v>98</v>
      </c>
      <c r="AE7791" t="s">
        <v>63</v>
      </c>
      <c r="AG7791">
        <v>2003</v>
      </c>
      <c r="AH7791">
        <v>22.150000000000002</v>
      </c>
      <c r="AI7791">
        <v>39.129339999999999</v>
      </c>
      <c r="AJ7791">
        <v>-95.719480000000004</v>
      </c>
      <c r="AL7791">
        <v>3</v>
      </c>
      <c r="AM7791" t="s">
        <v>63</v>
      </c>
      <c r="AN7791" t="s">
        <v>26558</v>
      </c>
      <c r="AO7791" t="s">
        <v>79</v>
      </c>
      <c r="AP7791" t="s">
        <v>131</v>
      </c>
      <c r="AQ7791" t="s">
        <v>347</v>
      </c>
      <c r="AR7791" t="s">
        <v>964</v>
      </c>
      <c r="AS7791" t="s">
        <v>83</v>
      </c>
      <c r="AT7791" s="5">
        <v>41617</v>
      </c>
      <c r="AU7791" t="s">
        <v>63</v>
      </c>
      <c r="AV7791" t="s">
        <v>104</v>
      </c>
      <c r="AW7791" t="s">
        <v>105</v>
      </c>
    </row>
    <row r="7792" spans="1:49" x14ac:dyDescent="0.25">
      <c r="A7792">
        <v>57</v>
      </c>
      <c r="B7792" t="s">
        <v>14757</v>
      </c>
      <c r="C7792">
        <v>1</v>
      </c>
      <c r="D7792" t="s">
        <v>86</v>
      </c>
      <c r="E7792" t="s">
        <v>184</v>
      </c>
      <c r="F7792" t="s">
        <v>177</v>
      </c>
      <c r="G7792">
        <v>314.14</v>
      </c>
      <c r="H7792" t="s">
        <v>5365</v>
      </c>
      <c r="I7792" t="s">
        <v>63</v>
      </c>
      <c r="J7792" t="s">
        <v>121</v>
      </c>
      <c r="K7792" t="s">
        <v>14758</v>
      </c>
      <c r="L7792" t="s">
        <v>14759</v>
      </c>
      <c r="M7792" t="s">
        <v>1726</v>
      </c>
      <c r="N7792">
        <v>93.011811023622045</v>
      </c>
      <c r="O7792">
        <v>0</v>
      </c>
      <c r="P7792">
        <v>36.089238845144358</v>
      </c>
      <c r="Q7792">
        <v>96</v>
      </c>
      <c r="R7792">
        <v>100</v>
      </c>
      <c r="S7792">
        <v>100</v>
      </c>
      <c r="T7792">
        <v>1</v>
      </c>
      <c r="U7792">
        <v>8</v>
      </c>
      <c r="V7792">
        <v>520</v>
      </c>
      <c r="W7792" t="s">
        <v>70</v>
      </c>
      <c r="AB7792" t="s">
        <v>129</v>
      </c>
      <c r="AC7792" t="s">
        <v>129</v>
      </c>
      <c r="AD7792" t="s">
        <v>129</v>
      </c>
      <c r="AE7792" t="s">
        <v>63</v>
      </c>
      <c r="AG7792">
        <v>2005</v>
      </c>
      <c r="AH7792">
        <v>27.45</v>
      </c>
      <c r="AI7792">
        <v>39.004109999999997</v>
      </c>
      <c r="AJ7792">
        <v>-95.907820000000001</v>
      </c>
      <c r="AL7792">
        <v>1</v>
      </c>
      <c r="AM7792" t="s">
        <v>63</v>
      </c>
      <c r="AN7792" t="s">
        <v>14760</v>
      </c>
      <c r="AO7792" t="s">
        <v>79</v>
      </c>
      <c r="AP7792" t="s">
        <v>131</v>
      </c>
      <c r="AQ7792" t="s">
        <v>1775</v>
      </c>
      <c r="AR7792" t="s">
        <v>133</v>
      </c>
      <c r="AS7792" t="s">
        <v>83</v>
      </c>
      <c r="AT7792" s="5">
        <v>38718</v>
      </c>
      <c r="AU7792" t="s">
        <v>76</v>
      </c>
      <c r="AV7792" t="s">
        <v>200</v>
      </c>
      <c r="AW7792" t="s">
        <v>135</v>
      </c>
    </row>
    <row r="7793" spans="1:49" x14ac:dyDescent="0.25">
      <c r="A7793">
        <v>0</v>
      </c>
      <c r="B7793" t="s">
        <v>19370</v>
      </c>
      <c r="C7793">
        <v>1</v>
      </c>
      <c r="D7793" t="s">
        <v>86</v>
      </c>
      <c r="E7793" t="s">
        <v>319</v>
      </c>
      <c r="F7793" t="s">
        <v>108</v>
      </c>
      <c r="G7793">
        <v>363.57</v>
      </c>
      <c r="H7793" t="s">
        <v>2974</v>
      </c>
      <c r="I7793" t="s">
        <v>63</v>
      </c>
      <c r="J7793" t="s">
        <v>121</v>
      </c>
      <c r="K7793" t="s">
        <v>2975</v>
      </c>
      <c r="L7793" t="s">
        <v>2976</v>
      </c>
      <c r="M7793" t="s">
        <v>6196</v>
      </c>
      <c r="N7793">
        <v>645.73490813648289</v>
      </c>
      <c r="O7793">
        <v>0</v>
      </c>
      <c r="P7793">
        <v>39.993438320209975</v>
      </c>
      <c r="Q7793">
        <v>100</v>
      </c>
      <c r="S7793">
        <v>100</v>
      </c>
      <c r="T7793">
        <v>0</v>
      </c>
      <c r="U7793">
        <v>9</v>
      </c>
      <c r="V7793">
        <v>4070</v>
      </c>
      <c r="AB7793" t="s">
        <v>129</v>
      </c>
      <c r="AC7793" t="s">
        <v>129</v>
      </c>
      <c r="AD7793" t="s">
        <v>129</v>
      </c>
      <c r="AE7793" t="s">
        <v>63</v>
      </c>
      <c r="AG7793">
        <v>2014</v>
      </c>
      <c r="AH7793">
        <v>17.22</v>
      </c>
      <c r="AI7793">
        <v>39.09113</v>
      </c>
      <c r="AJ7793">
        <v>-95.756330000000005</v>
      </c>
      <c r="AL7793">
        <v>3</v>
      </c>
      <c r="AM7793" t="s">
        <v>63</v>
      </c>
      <c r="AN7793" t="s">
        <v>19371</v>
      </c>
      <c r="AO7793" t="s">
        <v>79</v>
      </c>
      <c r="AP7793" t="s">
        <v>131</v>
      </c>
      <c r="AQ7793" t="s">
        <v>402</v>
      </c>
      <c r="AR7793" t="s">
        <v>133</v>
      </c>
      <c r="AS7793" t="s">
        <v>131</v>
      </c>
      <c r="AT7793" s="5">
        <v>41262</v>
      </c>
      <c r="AU7793" t="s">
        <v>63</v>
      </c>
      <c r="AV7793" t="s">
        <v>134</v>
      </c>
      <c r="AW7793" t="s">
        <v>150</v>
      </c>
    </row>
    <row r="7794" spans="1:49" x14ac:dyDescent="0.25">
      <c r="A7794">
        <v>0</v>
      </c>
      <c r="B7794" t="s">
        <v>2973</v>
      </c>
      <c r="C7794">
        <v>1</v>
      </c>
      <c r="D7794" t="s">
        <v>86</v>
      </c>
      <c r="E7794" t="s">
        <v>319</v>
      </c>
      <c r="F7794" t="s">
        <v>108</v>
      </c>
      <c r="G7794">
        <v>363.57</v>
      </c>
      <c r="H7794" t="s">
        <v>2974</v>
      </c>
      <c r="I7794" t="s">
        <v>63</v>
      </c>
      <c r="J7794" t="s">
        <v>121</v>
      </c>
      <c r="K7794" t="s">
        <v>2975</v>
      </c>
      <c r="L7794" t="s">
        <v>2976</v>
      </c>
      <c r="M7794" t="s">
        <v>2977</v>
      </c>
      <c r="N7794">
        <v>645.73490813648289</v>
      </c>
      <c r="P7794">
        <v>39.993438320209975</v>
      </c>
      <c r="Q7794">
        <v>100</v>
      </c>
      <c r="S7794">
        <v>100</v>
      </c>
      <c r="T7794">
        <v>0</v>
      </c>
      <c r="U7794">
        <v>9</v>
      </c>
      <c r="V7794">
        <v>4070</v>
      </c>
      <c r="AB7794" t="s">
        <v>98</v>
      </c>
      <c r="AC7794" t="s">
        <v>129</v>
      </c>
      <c r="AD7794" t="s">
        <v>129</v>
      </c>
      <c r="AE7794" t="s">
        <v>63</v>
      </c>
      <c r="AG7794">
        <v>2014</v>
      </c>
      <c r="AH7794">
        <v>17.23</v>
      </c>
      <c r="AI7794">
        <v>39.091009999999997</v>
      </c>
      <c r="AJ7794">
        <v>-95.755970000000005</v>
      </c>
      <c r="AL7794">
        <v>3</v>
      </c>
      <c r="AM7794" t="s">
        <v>63</v>
      </c>
      <c r="AN7794" t="s">
        <v>2978</v>
      </c>
      <c r="AO7794" t="s">
        <v>79</v>
      </c>
      <c r="AP7794" t="s">
        <v>131</v>
      </c>
      <c r="AQ7794" t="s">
        <v>402</v>
      </c>
      <c r="AR7794" t="s">
        <v>133</v>
      </c>
      <c r="AS7794" t="s">
        <v>131</v>
      </c>
      <c r="AT7794" s="5">
        <v>41262</v>
      </c>
      <c r="AU7794" t="s">
        <v>63</v>
      </c>
      <c r="AV7794" t="s">
        <v>2979</v>
      </c>
      <c r="AW7794" t="s">
        <v>150</v>
      </c>
    </row>
    <row r="7795" spans="1:49" x14ac:dyDescent="0.25">
      <c r="A7795">
        <v>0</v>
      </c>
      <c r="B7795" t="s">
        <v>11678</v>
      </c>
      <c r="C7795">
        <v>1</v>
      </c>
      <c r="D7795" t="s">
        <v>86</v>
      </c>
      <c r="E7795" t="s">
        <v>64</v>
      </c>
      <c r="F7795" t="s">
        <v>65</v>
      </c>
      <c r="G7795">
        <v>371.49</v>
      </c>
      <c r="H7795" t="s">
        <v>820</v>
      </c>
      <c r="I7795" t="s">
        <v>63</v>
      </c>
      <c r="J7795" t="s">
        <v>121</v>
      </c>
      <c r="K7795" t="s">
        <v>11679</v>
      </c>
      <c r="L7795" t="s">
        <v>11680</v>
      </c>
      <c r="M7795" t="s">
        <v>11681</v>
      </c>
      <c r="N7795">
        <v>377.95275590551182</v>
      </c>
      <c r="O7795">
        <v>45</v>
      </c>
      <c r="P7795">
        <v>25.984251968503937</v>
      </c>
      <c r="Q7795">
        <v>98</v>
      </c>
      <c r="S7795">
        <v>99.9</v>
      </c>
      <c r="T7795">
        <v>1</v>
      </c>
      <c r="V7795">
        <v>358</v>
      </c>
      <c r="AB7795" t="s">
        <v>129</v>
      </c>
      <c r="AC7795" t="s">
        <v>129</v>
      </c>
      <c r="AD7795" t="s">
        <v>129</v>
      </c>
      <c r="AE7795" t="s">
        <v>63</v>
      </c>
      <c r="AG7795">
        <v>2002</v>
      </c>
      <c r="AH7795">
        <v>25.483000000000001</v>
      </c>
      <c r="AI7795">
        <v>39.018239999999999</v>
      </c>
      <c r="AJ7795">
        <v>-95.512649999999994</v>
      </c>
      <c r="AK7795" t="s">
        <v>262</v>
      </c>
      <c r="AL7795">
        <v>4</v>
      </c>
      <c r="AM7795" t="s">
        <v>100</v>
      </c>
      <c r="AN7795" t="s">
        <v>11682</v>
      </c>
      <c r="AO7795" t="s">
        <v>79</v>
      </c>
      <c r="AP7795" t="s">
        <v>786</v>
      </c>
      <c r="AQ7795" t="s">
        <v>255</v>
      </c>
      <c r="AR7795" t="s">
        <v>11683</v>
      </c>
      <c r="AS7795" t="s">
        <v>83</v>
      </c>
      <c r="AT7795" s="5"/>
      <c r="AU7795" t="s">
        <v>63</v>
      </c>
      <c r="AV7795" t="s">
        <v>274</v>
      </c>
      <c r="AW7795" t="s">
        <v>444</v>
      </c>
    </row>
    <row r="7796" spans="1:49" x14ac:dyDescent="0.25">
      <c r="A7796">
        <v>0</v>
      </c>
      <c r="B7796" t="s">
        <v>14268</v>
      </c>
      <c r="C7796">
        <v>1</v>
      </c>
      <c r="D7796" t="s">
        <v>86</v>
      </c>
      <c r="E7796" t="s">
        <v>64</v>
      </c>
      <c r="F7796" t="s">
        <v>65</v>
      </c>
      <c r="G7796">
        <v>371.94</v>
      </c>
      <c r="H7796" t="s">
        <v>820</v>
      </c>
      <c r="I7796" t="s">
        <v>63</v>
      </c>
      <c r="J7796" t="s">
        <v>121</v>
      </c>
      <c r="K7796" t="s">
        <v>14269</v>
      </c>
      <c r="L7796" t="s">
        <v>11680</v>
      </c>
      <c r="M7796" t="s">
        <v>14270</v>
      </c>
      <c r="N7796">
        <v>408.79265091863516</v>
      </c>
      <c r="O7796">
        <v>45</v>
      </c>
      <c r="P7796">
        <v>25.984251968503937</v>
      </c>
      <c r="Q7796">
        <v>98</v>
      </c>
      <c r="S7796">
        <v>100</v>
      </c>
      <c r="T7796">
        <v>1</v>
      </c>
      <c r="V7796">
        <v>358</v>
      </c>
      <c r="AB7796" t="s">
        <v>129</v>
      </c>
      <c r="AC7796" t="s">
        <v>129</v>
      </c>
      <c r="AD7796" t="s">
        <v>129</v>
      </c>
      <c r="AE7796" t="s">
        <v>63</v>
      </c>
      <c r="AG7796">
        <v>2002</v>
      </c>
      <c r="AH7796">
        <v>25.932000000000002</v>
      </c>
      <c r="AI7796">
        <v>39.018099999999997</v>
      </c>
      <c r="AJ7796">
        <v>-95.504130000000004</v>
      </c>
      <c r="AK7796" t="s">
        <v>77</v>
      </c>
      <c r="AL7796">
        <v>4</v>
      </c>
      <c r="AM7796" t="s">
        <v>100</v>
      </c>
      <c r="AN7796" t="s">
        <v>14271</v>
      </c>
      <c r="AO7796" t="s">
        <v>79</v>
      </c>
      <c r="AP7796" t="s">
        <v>786</v>
      </c>
      <c r="AQ7796" t="s">
        <v>255</v>
      </c>
      <c r="AR7796" t="s">
        <v>11683</v>
      </c>
      <c r="AS7796" t="s">
        <v>83</v>
      </c>
      <c r="AT7796" s="5"/>
      <c r="AU7796" t="s">
        <v>63</v>
      </c>
      <c r="AV7796" t="s">
        <v>274</v>
      </c>
      <c r="AW7796" t="s">
        <v>444</v>
      </c>
    </row>
    <row r="7797" spans="1:49" x14ac:dyDescent="0.25">
      <c r="A7797">
        <v>0</v>
      </c>
      <c r="B7797" t="s">
        <v>3263</v>
      </c>
      <c r="C7797">
        <v>1</v>
      </c>
      <c r="D7797" t="s">
        <v>86</v>
      </c>
      <c r="E7797" t="s">
        <v>64</v>
      </c>
      <c r="F7797" t="s">
        <v>65</v>
      </c>
      <c r="G7797">
        <v>369.47</v>
      </c>
      <c r="H7797" t="s">
        <v>3187</v>
      </c>
      <c r="I7797" t="s">
        <v>63</v>
      </c>
      <c r="J7797" t="s">
        <v>121</v>
      </c>
      <c r="K7797" t="s">
        <v>3264</v>
      </c>
      <c r="L7797" t="s">
        <v>1670</v>
      </c>
      <c r="M7797" t="s">
        <v>3265</v>
      </c>
      <c r="N7797">
        <v>293.66797900262469</v>
      </c>
      <c r="O7797">
        <v>20</v>
      </c>
      <c r="P7797">
        <v>31.988188976377952</v>
      </c>
      <c r="Q7797">
        <v>95</v>
      </c>
      <c r="S7797">
        <v>99.2</v>
      </c>
      <c r="T7797">
        <v>0</v>
      </c>
      <c r="U7797">
        <v>7</v>
      </c>
      <c r="V7797">
        <v>925</v>
      </c>
      <c r="W7797" t="s">
        <v>70</v>
      </c>
      <c r="AB7797" t="s">
        <v>129</v>
      </c>
      <c r="AC7797" t="s">
        <v>129</v>
      </c>
      <c r="AD7797" t="s">
        <v>129</v>
      </c>
      <c r="AE7797" t="s">
        <v>63</v>
      </c>
      <c r="AG7797">
        <v>2004</v>
      </c>
      <c r="AH7797">
        <v>23.46</v>
      </c>
      <c r="AI7797">
        <v>39.027059999999999</v>
      </c>
      <c r="AJ7797">
        <v>-95.557270000000003</v>
      </c>
      <c r="AK7797" t="s">
        <v>77</v>
      </c>
      <c r="AL7797">
        <v>4</v>
      </c>
      <c r="AM7797" t="s">
        <v>100</v>
      </c>
      <c r="AN7797" t="s">
        <v>3266</v>
      </c>
      <c r="AO7797" t="s">
        <v>79</v>
      </c>
      <c r="AP7797" t="s">
        <v>80</v>
      </c>
      <c r="AQ7797" t="s">
        <v>2503</v>
      </c>
      <c r="AR7797" t="s">
        <v>3267</v>
      </c>
      <c r="AS7797" t="s">
        <v>83</v>
      </c>
      <c r="AT7797" s="5">
        <v>39814</v>
      </c>
      <c r="AU7797" t="s">
        <v>63</v>
      </c>
      <c r="AV7797" t="s">
        <v>274</v>
      </c>
      <c r="AW7797" t="s">
        <v>444</v>
      </c>
    </row>
    <row r="7798" spans="1:49" x14ac:dyDescent="0.25">
      <c r="A7798">
        <v>0</v>
      </c>
      <c r="B7798" t="s">
        <v>24590</v>
      </c>
      <c r="C7798">
        <v>1</v>
      </c>
      <c r="D7798" t="s">
        <v>86</v>
      </c>
      <c r="E7798" t="s">
        <v>64</v>
      </c>
      <c r="F7798" t="s">
        <v>65</v>
      </c>
      <c r="G7798">
        <v>371.59000000000003</v>
      </c>
      <c r="H7798" t="s">
        <v>3187</v>
      </c>
      <c r="I7798" t="s">
        <v>63</v>
      </c>
      <c r="J7798" t="s">
        <v>121</v>
      </c>
      <c r="K7798" t="s">
        <v>24591</v>
      </c>
      <c r="L7798" t="s">
        <v>1670</v>
      </c>
      <c r="M7798" t="s">
        <v>24592</v>
      </c>
      <c r="N7798">
        <v>268.50393700787401</v>
      </c>
      <c r="P7798">
        <v>27.985564304461942</v>
      </c>
      <c r="Q7798">
        <v>86.5</v>
      </c>
      <c r="S7798">
        <v>99.8</v>
      </c>
      <c r="T7798">
        <v>0</v>
      </c>
      <c r="U7798">
        <v>3</v>
      </c>
      <c r="V7798">
        <v>925</v>
      </c>
      <c r="W7798" t="s">
        <v>70</v>
      </c>
      <c r="AB7798" t="s">
        <v>129</v>
      </c>
      <c r="AC7798" t="s">
        <v>129</v>
      </c>
      <c r="AD7798" t="s">
        <v>129</v>
      </c>
      <c r="AE7798" t="s">
        <v>63</v>
      </c>
      <c r="AG7798">
        <v>2004</v>
      </c>
      <c r="AH7798">
        <v>25.580000000000002</v>
      </c>
      <c r="AI7798">
        <v>39.018340000000002</v>
      </c>
      <c r="AJ7798">
        <v>-95.519869999999997</v>
      </c>
      <c r="AL7798">
        <v>4</v>
      </c>
      <c r="AM7798" t="s">
        <v>100</v>
      </c>
      <c r="AN7798" t="s">
        <v>24593</v>
      </c>
      <c r="AO7798" t="s">
        <v>79</v>
      </c>
      <c r="AP7798" t="s">
        <v>80</v>
      </c>
      <c r="AQ7798" t="s">
        <v>24594</v>
      </c>
      <c r="AR7798" t="s">
        <v>21304</v>
      </c>
      <c r="AS7798" t="s">
        <v>83</v>
      </c>
      <c r="AT7798" s="5">
        <v>39814</v>
      </c>
      <c r="AU7798" t="s">
        <v>63</v>
      </c>
      <c r="AV7798" t="s">
        <v>274</v>
      </c>
      <c r="AW7798" t="s">
        <v>444</v>
      </c>
    </row>
    <row r="7799" spans="1:49" x14ac:dyDescent="0.25">
      <c r="A7799">
        <v>0</v>
      </c>
      <c r="B7799" t="s">
        <v>6193</v>
      </c>
      <c r="C7799">
        <v>1</v>
      </c>
      <c r="D7799" t="s">
        <v>86</v>
      </c>
      <c r="E7799" t="s">
        <v>319</v>
      </c>
      <c r="F7799" t="s">
        <v>108</v>
      </c>
      <c r="G7799">
        <v>364.02</v>
      </c>
      <c r="H7799" t="s">
        <v>3187</v>
      </c>
      <c r="I7799" t="s">
        <v>63</v>
      </c>
      <c r="J7799" t="s">
        <v>121</v>
      </c>
      <c r="K7799" t="s">
        <v>6194</v>
      </c>
      <c r="L7799" t="s">
        <v>6195</v>
      </c>
      <c r="M7799" t="s">
        <v>6196</v>
      </c>
      <c r="N7799">
        <v>252.98556430446195</v>
      </c>
      <c r="P7799">
        <v>39.993438320209975</v>
      </c>
      <c r="Q7799">
        <v>100</v>
      </c>
      <c r="S7799">
        <v>100</v>
      </c>
      <c r="T7799">
        <v>0</v>
      </c>
      <c r="U7799">
        <v>9</v>
      </c>
      <c r="V7799">
        <v>4070</v>
      </c>
      <c r="AB7799" t="s">
        <v>129</v>
      </c>
      <c r="AC7799" t="s">
        <v>129</v>
      </c>
      <c r="AD7799" t="s">
        <v>129</v>
      </c>
      <c r="AE7799" t="s">
        <v>63</v>
      </c>
      <c r="AG7799">
        <v>2014</v>
      </c>
      <c r="AH7799">
        <v>17.670000000000002</v>
      </c>
      <c r="AI7799">
        <v>39.091419999999999</v>
      </c>
      <c r="AJ7799">
        <v>-95.748289999999997</v>
      </c>
      <c r="AL7799">
        <v>3</v>
      </c>
      <c r="AM7799" t="s">
        <v>63</v>
      </c>
      <c r="AN7799" t="s">
        <v>6197</v>
      </c>
      <c r="AO7799" t="s">
        <v>79</v>
      </c>
      <c r="AP7799" t="s">
        <v>131</v>
      </c>
      <c r="AQ7799" t="s">
        <v>634</v>
      </c>
      <c r="AR7799" t="s">
        <v>1025</v>
      </c>
      <c r="AS7799" t="s">
        <v>131</v>
      </c>
      <c r="AT7799" s="5">
        <v>41262</v>
      </c>
      <c r="AU7799" t="s">
        <v>63</v>
      </c>
      <c r="AV7799" t="s">
        <v>134</v>
      </c>
      <c r="AW7799" t="s">
        <v>150</v>
      </c>
    </row>
    <row r="7800" spans="1:49" x14ac:dyDescent="0.25">
      <c r="A7800">
        <v>0</v>
      </c>
      <c r="B7800" t="s">
        <v>13926</v>
      </c>
      <c r="C7800">
        <v>1</v>
      </c>
      <c r="D7800" t="s">
        <v>86</v>
      </c>
      <c r="E7800" t="s">
        <v>319</v>
      </c>
      <c r="F7800" t="s">
        <v>108</v>
      </c>
      <c r="G7800">
        <v>364.03000000000003</v>
      </c>
      <c r="H7800" t="s">
        <v>3187</v>
      </c>
      <c r="I7800" t="s">
        <v>63</v>
      </c>
      <c r="J7800" t="s">
        <v>121</v>
      </c>
      <c r="K7800" t="s">
        <v>6194</v>
      </c>
      <c r="L7800" t="s">
        <v>6195</v>
      </c>
      <c r="M7800" t="s">
        <v>2977</v>
      </c>
      <c r="N7800">
        <v>252.98556430446195</v>
      </c>
      <c r="O7800">
        <v>0</v>
      </c>
      <c r="P7800">
        <v>39.993438320209975</v>
      </c>
      <c r="Q7800">
        <v>100</v>
      </c>
      <c r="S7800">
        <v>100</v>
      </c>
      <c r="T7800">
        <v>0</v>
      </c>
      <c r="U7800">
        <v>9</v>
      </c>
      <c r="V7800">
        <v>4070</v>
      </c>
      <c r="AB7800" t="s">
        <v>129</v>
      </c>
      <c r="AC7800" t="s">
        <v>129</v>
      </c>
      <c r="AD7800" t="s">
        <v>129</v>
      </c>
      <c r="AE7800" t="s">
        <v>63</v>
      </c>
      <c r="AG7800">
        <v>2014</v>
      </c>
      <c r="AH7800">
        <v>17.68</v>
      </c>
      <c r="AI7800">
        <v>39.091160000000002</v>
      </c>
      <c r="AJ7800">
        <v>-95.748270000000005</v>
      </c>
      <c r="AL7800">
        <v>3</v>
      </c>
      <c r="AM7800" t="s">
        <v>63</v>
      </c>
      <c r="AN7800" t="s">
        <v>13927</v>
      </c>
      <c r="AO7800" t="s">
        <v>79</v>
      </c>
      <c r="AP7800" t="s">
        <v>131</v>
      </c>
      <c r="AQ7800" t="s">
        <v>634</v>
      </c>
      <c r="AR7800" t="s">
        <v>1025</v>
      </c>
      <c r="AS7800" t="s">
        <v>131</v>
      </c>
      <c r="AT7800" s="5">
        <v>41262</v>
      </c>
      <c r="AU7800" t="s">
        <v>63</v>
      </c>
      <c r="AV7800" t="s">
        <v>2979</v>
      </c>
      <c r="AW7800" t="s">
        <v>150</v>
      </c>
    </row>
    <row r="7801" spans="1:49" x14ac:dyDescent="0.25">
      <c r="A7801">
        <v>68</v>
      </c>
      <c r="B7801" t="s">
        <v>18795</v>
      </c>
      <c r="C7801">
        <v>1</v>
      </c>
      <c r="D7801" t="s">
        <v>86</v>
      </c>
      <c r="E7801" t="s">
        <v>319</v>
      </c>
      <c r="F7801" t="s">
        <v>108</v>
      </c>
      <c r="G7801">
        <v>346.88</v>
      </c>
      <c r="H7801" t="s">
        <v>90</v>
      </c>
      <c r="I7801" t="s">
        <v>63</v>
      </c>
      <c r="J7801" t="s">
        <v>121</v>
      </c>
      <c r="K7801" t="s">
        <v>18796</v>
      </c>
      <c r="L7801" t="s">
        <v>18797</v>
      </c>
      <c r="M7801" t="s">
        <v>429</v>
      </c>
      <c r="N7801">
        <v>142.58530183727035</v>
      </c>
      <c r="O7801">
        <v>15</v>
      </c>
      <c r="P7801">
        <v>43.996062992125985</v>
      </c>
      <c r="Q7801">
        <v>100</v>
      </c>
      <c r="S7801">
        <v>100</v>
      </c>
      <c r="T7801">
        <v>0</v>
      </c>
      <c r="U7801">
        <v>15</v>
      </c>
      <c r="V7801">
        <v>4760</v>
      </c>
      <c r="AB7801" t="s">
        <v>129</v>
      </c>
      <c r="AC7801" t="s">
        <v>129</v>
      </c>
      <c r="AD7801" t="s">
        <v>129</v>
      </c>
      <c r="AE7801" t="s">
        <v>63</v>
      </c>
      <c r="AG7801">
        <v>2013</v>
      </c>
      <c r="AH7801">
        <v>0.74</v>
      </c>
      <c r="AI7801">
        <v>39.174160000000001</v>
      </c>
      <c r="AJ7801">
        <v>-96.024420000000006</v>
      </c>
      <c r="AK7801" t="s">
        <v>77</v>
      </c>
      <c r="AL7801">
        <v>4</v>
      </c>
      <c r="AM7801" t="s">
        <v>63</v>
      </c>
      <c r="AN7801" t="s">
        <v>18798</v>
      </c>
      <c r="AO7801" t="s">
        <v>79</v>
      </c>
      <c r="AP7801" t="s">
        <v>131</v>
      </c>
      <c r="AQ7801" t="s">
        <v>424</v>
      </c>
      <c r="AR7801" t="s">
        <v>1008</v>
      </c>
      <c r="AS7801" t="s">
        <v>131</v>
      </c>
      <c r="AT7801" s="5">
        <v>40514</v>
      </c>
      <c r="AU7801" t="s">
        <v>76</v>
      </c>
      <c r="AV7801" t="s">
        <v>134</v>
      </c>
      <c r="AW7801" t="s">
        <v>150</v>
      </c>
    </row>
    <row r="7802" spans="1:49" x14ac:dyDescent="0.25">
      <c r="A7802">
        <v>0</v>
      </c>
      <c r="B7802" t="s">
        <v>13231</v>
      </c>
      <c r="C7802">
        <v>1</v>
      </c>
      <c r="D7802" t="s">
        <v>86</v>
      </c>
      <c r="E7802" t="s">
        <v>319</v>
      </c>
      <c r="F7802" t="s">
        <v>108</v>
      </c>
      <c r="G7802">
        <v>354.56</v>
      </c>
      <c r="H7802" t="s">
        <v>90</v>
      </c>
      <c r="I7802" t="s">
        <v>63</v>
      </c>
      <c r="J7802" t="s">
        <v>121</v>
      </c>
      <c r="K7802" t="s">
        <v>13232</v>
      </c>
      <c r="L7802" t="s">
        <v>13233</v>
      </c>
      <c r="M7802" t="s">
        <v>429</v>
      </c>
      <c r="N7802">
        <v>102.49343832020998</v>
      </c>
      <c r="P7802">
        <v>43.996062992125985</v>
      </c>
      <c r="Q7802">
        <v>100</v>
      </c>
      <c r="S7802">
        <v>100</v>
      </c>
      <c r="T7802">
        <v>0</v>
      </c>
      <c r="U7802">
        <v>17</v>
      </c>
      <c r="V7802">
        <v>4230</v>
      </c>
      <c r="AB7802" t="s">
        <v>129</v>
      </c>
      <c r="AC7802" t="s">
        <v>129</v>
      </c>
      <c r="AD7802" t="s">
        <v>129</v>
      </c>
      <c r="AE7802" t="s">
        <v>63</v>
      </c>
      <c r="AG7802">
        <v>2014</v>
      </c>
      <c r="AH7802">
        <v>8.42</v>
      </c>
      <c r="AI7802">
        <v>39.116169999999997</v>
      </c>
      <c r="AJ7802">
        <v>-95.903149999999997</v>
      </c>
      <c r="AL7802">
        <v>3</v>
      </c>
      <c r="AM7802" t="s">
        <v>63</v>
      </c>
      <c r="AN7802" t="s">
        <v>13234</v>
      </c>
      <c r="AO7802" t="s">
        <v>79</v>
      </c>
      <c r="AP7802" t="s">
        <v>131</v>
      </c>
      <c r="AQ7802" t="s">
        <v>677</v>
      </c>
      <c r="AR7802" t="s">
        <v>133</v>
      </c>
      <c r="AS7802" t="s">
        <v>131</v>
      </c>
      <c r="AT7802" s="5">
        <v>40784</v>
      </c>
      <c r="AU7802" t="s">
        <v>76</v>
      </c>
      <c r="AV7802" t="s">
        <v>134</v>
      </c>
      <c r="AW7802" t="s">
        <v>150</v>
      </c>
    </row>
    <row r="7803" spans="1:49" x14ac:dyDescent="0.25">
      <c r="A7803">
        <v>0</v>
      </c>
      <c r="B7803" t="s">
        <v>7279</v>
      </c>
      <c r="C7803">
        <v>1</v>
      </c>
      <c r="D7803" t="s">
        <v>86</v>
      </c>
      <c r="E7803" t="s">
        <v>184</v>
      </c>
      <c r="F7803" t="s">
        <v>177</v>
      </c>
      <c r="G7803">
        <v>318.68</v>
      </c>
      <c r="H7803" t="s">
        <v>7280</v>
      </c>
      <c r="I7803" t="s">
        <v>63</v>
      </c>
      <c r="J7803" t="s">
        <v>121</v>
      </c>
      <c r="K7803" t="s">
        <v>1724</v>
      </c>
      <c r="L7803" t="s">
        <v>1725</v>
      </c>
      <c r="M7803" t="s">
        <v>1726</v>
      </c>
      <c r="N7803">
        <v>116.99475065616798</v>
      </c>
      <c r="O7803">
        <v>45</v>
      </c>
      <c r="P7803">
        <v>39.993438320209975</v>
      </c>
      <c r="T7803">
        <v>5</v>
      </c>
      <c r="U7803">
        <v>6</v>
      </c>
      <c r="V7803">
        <v>1250</v>
      </c>
      <c r="AG7803">
        <v>1000</v>
      </c>
      <c r="AH7803">
        <v>8.9</v>
      </c>
      <c r="AI7803">
        <v>39.021650000000001</v>
      </c>
      <c r="AJ7803">
        <v>-95.839169999999996</v>
      </c>
      <c r="AK7803" t="s">
        <v>262</v>
      </c>
      <c r="AL7803">
        <v>1</v>
      </c>
      <c r="AM7803" t="s">
        <v>63</v>
      </c>
      <c r="AN7803" t="s">
        <v>7279</v>
      </c>
      <c r="AO7803" t="s">
        <v>79</v>
      </c>
      <c r="AP7803" t="s">
        <v>131</v>
      </c>
      <c r="AQ7803" t="s">
        <v>313</v>
      </c>
      <c r="AR7803" t="s">
        <v>133</v>
      </c>
      <c r="AS7803" t="s">
        <v>131</v>
      </c>
      <c r="AT7803" s="5">
        <v>41781</v>
      </c>
      <c r="AU7803" t="s">
        <v>76</v>
      </c>
      <c r="AV7803" t="s">
        <v>134</v>
      </c>
      <c r="AW7803" t="s">
        <v>150</v>
      </c>
    </row>
    <row r="7804" spans="1:49" x14ac:dyDescent="0.25">
      <c r="A7804">
        <v>0</v>
      </c>
      <c r="B7804" t="s">
        <v>16847</v>
      </c>
      <c r="C7804">
        <v>1</v>
      </c>
      <c r="D7804" t="s">
        <v>86</v>
      </c>
      <c r="E7804" t="s">
        <v>319</v>
      </c>
      <c r="F7804" t="s">
        <v>108</v>
      </c>
      <c r="G7804">
        <v>368.23</v>
      </c>
      <c r="H7804" t="s">
        <v>90</v>
      </c>
      <c r="I7804" t="s">
        <v>63</v>
      </c>
      <c r="J7804" t="s">
        <v>121</v>
      </c>
      <c r="K7804" t="s">
        <v>16848</v>
      </c>
      <c r="L7804" t="s">
        <v>16849</v>
      </c>
      <c r="M7804" t="s">
        <v>429</v>
      </c>
      <c r="N7804">
        <v>162.00787401574803</v>
      </c>
      <c r="O7804">
        <v>0</v>
      </c>
      <c r="P7804">
        <v>50.984251968503933</v>
      </c>
      <c r="Q7804">
        <v>75</v>
      </c>
      <c r="S7804">
        <v>100</v>
      </c>
      <c r="T7804">
        <v>0</v>
      </c>
      <c r="U7804">
        <v>8</v>
      </c>
      <c r="V7804">
        <v>19000</v>
      </c>
      <c r="AB7804" t="s">
        <v>129</v>
      </c>
      <c r="AC7804" t="s">
        <v>129</v>
      </c>
      <c r="AD7804" t="s">
        <v>129</v>
      </c>
      <c r="AE7804" t="s">
        <v>63</v>
      </c>
      <c r="AG7804">
        <v>2014</v>
      </c>
      <c r="AH7804">
        <v>22.09</v>
      </c>
      <c r="AI7804">
        <v>39.091079999999998</v>
      </c>
      <c r="AJ7804">
        <v>-95.664609999999996</v>
      </c>
      <c r="AL7804">
        <v>3</v>
      </c>
      <c r="AM7804" t="s">
        <v>63</v>
      </c>
      <c r="AN7804" t="s">
        <v>16850</v>
      </c>
      <c r="AO7804" t="s">
        <v>100</v>
      </c>
      <c r="AP7804" t="s">
        <v>131</v>
      </c>
      <c r="AQ7804" t="s">
        <v>545</v>
      </c>
      <c r="AR7804" t="s">
        <v>160</v>
      </c>
      <c r="AS7804" t="s">
        <v>131</v>
      </c>
      <c r="AT7804" s="5">
        <v>41152</v>
      </c>
      <c r="AU7804" t="s">
        <v>63</v>
      </c>
      <c r="AV7804" t="s">
        <v>134</v>
      </c>
      <c r="AW7804" t="s">
        <v>150</v>
      </c>
    </row>
    <row r="7805" spans="1:49" x14ac:dyDescent="0.25">
      <c r="A7805">
        <v>0</v>
      </c>
      <c r="B7805" t="s">
        <v>17543</v>
      </c>
      <c r="C7805">
        <v>1</v>
      </c>
      <c r="D7805" t="s">
        <v>86</v>
      </c>
      <c r="E7805" t="s">
        <v>3042</v>
      </c>
      <c r="F7805" t="s">
        <v>65</v>
      </c>
      <c r="G7805">
        <v>1.25</v>
      </c>
      <c r="H7805" t="s">
        <v>138</v>
      </c>
      <c r="I7805" t="s">
        <v>63</v>
      </c>
      <c r="J7805" t="s">
        <v>121</v>
      </c>
      <c r="K7805" t="s">
        <v>17544</v>
      </c>
      <c r="L7805" t="s">
        <v>1417</v>
      </c>
      <c r="M7805" t="s">
        <v>17545</v>
      </c>
      <c r="N7805">
        <v>10.006561679790027</v>
      </c>
      <c r="P7805">
        <v>80</v>
      </c>
      <c r="R7805">
        <v>85</v>
      </c>
      <c r="T7805">
        <v>0</v>
      </c>
      <c r="U7805">
        <v>9</v>
      </c>
      <c r="V7805">
        <v>30800</v>
      </c>
      <c r="AB7805" t="s">
        <v>63</v>
      </c>
      <c r="AC7805" t="s">
        <v>63</v>
      </c>
      <c r="AD7805" t="s">
        <v>63</v>
      </c>
      <c r="AE7805" t="s">
        <v>98</v>
      </c>
      <c r="AG7805">
        <v>1959</v>
      </c>
      <c r="AH7805">
        <v>1.25</v>
      </c>
      <c r="AI7805">
        <v>39.041063999999999</v>
      </c>
      <c r="AJ7805">
        <v>-95.761318000000003</v>
      </c>
      <c r="AL7805">
        <v>1</v>
      </c>
      <c r="AM7805" t="s">
        <v>63</v>
      </c>
      <c r="AN7805" t="s">
        <v>17543</v>
      </c>
      <c r="AO7805" t="s">
        <v>79</v>
      </c>
      <c r="AP7805" t="s">
        <v>116</v>
      </c>
      <c r="AQ7805" t="s">
        <v>148</v>
      </c>
      <c r="AR7805" t="s">
        <v>148</v>
      </c>
      <c r="AS7805" t="s">
        <v>131</v>
      </c>
      <c r="AT7805" s="5"/>
      <c r="AV7805" t="s">
        <v>200</v>
      </c>
      <c r="AW7805" t="s">
        <v>150</v>
      </c>
    </row>
    <row r="7806" spans="1:49" x14ac:dyDescent="0.25">
      <c r="A7806">
        <v>0</v>
      </c>
      <c r="B7806" t="s">
        <v>26606</v>
      </c>
      <c r="C7806">
        <v>1</v>
      </c>
      <c r="D7806" t="s">
        <v>86</v>
      </c>
      <c r="E7806" t="s">
        <v>64</v>
      </c>
      <c r="F7806" t="s">
        <v>65</v>
      </c>
      <c r="G7806">
        <v>354.97</v>
      </c>
      <c r="H7806" t="s">
        <v>489</v>
      </c>
      <c r="I7806" t="s">
        <v>63</v>
      </c>
      <c r="J7806" t="s">
        <v>121</v>
      </c>
      <c r="K7806" t="s">
        <v>26607</v>
      </c>
      <c r="L7806" t="s">
        <v>3997</v>
      </c>
      <c r="M7806" t="s">
        <v>613</v>
      </c>
      <c r="N7806">
        <v>16.010498687664043</v>
      </c>
      <c r="P7806">
        <v>100</v>
      </c>
      <c r="R7806">
        <v>85</v>
      </c>
      <c r="T7806">
        <v>0</v>
      </c>
      <c r="U7806">
        <v>15</v>
      </c>
      <c r="V7806">
        <v>28100</v>
      </c>
      <c r="AB7806" t="s">
        <v>63</v>
      </c>
      <c r="AC7806" t="s">
        <v>63</v>
      </c>
      <c r="AD7806" t="s">
        <v>63</v>
      </c>
      <c r="AE7806" t="s">
        <v>98</v>
      </c>
      <c r="AG7806">
        <v>1956</v>
      </c>
      <c r="AH7806">
        <v>8.995000000000001</v>
      </c>
      <c r="AI7806">
        <v>39.053417000000003</v>
      </c>
      <c r="AJ7806">
        <v>-95.782313000000002</v>
      </c>
      <c r="AL7806">
        <v>1</v>
      </c>
      <c r="AM7806" t="s">
        <v>63</v>
      </c>
      <c r="AN7806" t="s">
        <v>26606</v>
      </c>
      <c r="AO7806" t="s">
        <v>79</v>
      </c>
      <c r="AP7806" t="s">
        <v>116</v>
      </c>
      <c r="AQ7806" t="s">
        <v>148</v>
      </c>
      <c r="AR7806" t="s">
        <v>148</v>
      </c>
      <c r="AS7806" t="s">
        <v>131</v>
      </c>
      <c r="AT7806" s="5"/>
      <c r="AV7806" t="s">
        <v>200</v>
      </c>
      <c r="AW7806" t="s">
        <v>150</v>
      </c>
    </row>
    <row r="7807" spans="1:49" x14ac:dyDescent="0.25">
      <c r="A7807">
        <v>0</v>
      </c>
      <c r="B7807" t="s">
        <v>14825</v>
      </c>
      <c r="C7807">
        <v>1</v>
      </c>
      <c r="D7807" t="s">
        <v>86</v>
      </c>
      <c r="E7807" t="s">
        <v>64</v>
      </c>
      <c r="F7807" t="s">
        <v>65</v>
      </c>
      <c r="G7807">
        <v>358.2</v>
      </c>
      <c r="H7807" t="s">
        <v>489</v>
      </c>
      <c r="I7807" t="s">
        <v>63</v>
      </c>
      <c r="J7807" t="s">
        <v>121</v>
      </c>
      <c r="K7807" t="s">
        <v>14826</v>
      </c>
      <c r="L7807" t="s">
        <v>1417</v>
      </c>
      <c r="M7807" t="s">
        <v>613</v>
      </c>
      <c r="N7807">
        <v>13.910761154855644</v>
      </c>
      <c r="O7807">
        <v>30</v>
      </c>
      <c r="P7807">
        <v>108.00524934383202</v>
      </c>
      <c r="R7807">
        <v>85</v>
      </c>
      <c r="T7807">
        <v>0</v>
      </c>
      <c r="U7807">
        <v>10</v>
      </c>
      <c r="V7807">
        <v>51800</v>
      </c>
      <c r="AB7807" t="s">
        <v>63</v>
      </c>
      <c r="AC7807" t="s">
        <v>63</v>
      </c>
      <c r="AD7807" t="s">
        <v>63</v>
      </c>
      <c r="AE7807" t="s">
        <v>98</v>
      </c>
      <c r="AG7807">
        <v>1956</v>
      </c>
      <c r="AH7807">
        <v>12.195</v>
      </c>
      <c r="AI7807">
        <v>39.066960000000002</v>
      </c>
      <c r="AJ7807">
        <v>-95.731039999999993</v>
      </c>
      <c r="AK7807" t="s">
        <v>77</v>
      </c>
      <c r="AL7807">
        <v>1</v>
      </c>
      <c r="AM7807" t="s">
        <v>63</v>
      </c>
      <c r="AN7807" t="s">
        <v>14825</v>
      </c>
      <c r="AO7807" t="s">
        <v>100</v>
      </c>
      <c r="AP7807" t="s">
        <v>116</v>
      </c>
      <c r="AQ7807" t="s">
        <v>148</v>
      </c>
      <c r="AR7807" t="s">
        <v>148</v>
      </c>
      <c r="AS7807" t="s">
        <v>131</v>
      </c>
      <c r="AT7807" s="5"/>
      <c r="AV7807" t="s">
        <v>200</v>
      </c>
      <c r="AW7807" t="s">
        <v>150</v>
      </c>
    </row>
    <row r="7808" spans="1:49" x14ac:dyDescent="0.25">
      <c r="A7808">
        <v>0</v>
      </c>
      <c r="B7808" t="s">
        <v>15877</v>
      </c>
      <c r="C7808">
        <v>1</v>
      </c>
      <c r="D7808" t="s">
        <v>86</v>
      </c>
      <c r="E7808" t="s">
        <v>64</v>
      </c>
      <c r="F7808" t="s">
        <v>65</v>
      </c>
      <c r="G7808">
        <v>358.6</v>
      </c>
      <c r="H7808" t="s">
        <v>138</v>
      </c>
      <c r="I7808" t="s">
        <v>63</v>
      </c>
      <c r="J7808" t="s">
        <v>121</v>
      </c>
      <c r="K7808" t="s">
        <v>15878</v>
      </c>
      <c r="L7808" t="s">
        <v>1417</v>
      </c>
      <c r="M7808" t="s">
        <v>613</v>
      </c>
      <c r="N7808">
        <v>10.006561679790027</v>
      </c>
      <c r="P7808">
        <v>80</v>
      </c>
      <c r="R7808">
        <v>80</v>
      </c>
      <c r="T7808">
        <v>0</v>
      </c>
      <c r="U7808">
        <v>10</v>
      </c>
      <c r="V7808">
        <v>50200</v>
      </c>
      <c r="AB7808" t="s">
        <v>63</v>
      </c>
      <c r="AC7808" t="s">
        <v>63</v>
      </c>
      <c r="AD7808" t="s">
        <v>63</v>
      </c>
      <c r="AE7808" t="s">
        <v>75</v>
      </c>
      <c r="AG7808">
        <v>1956</v>
      </c>
      <c r="AH7808">
        <v>12.595000000000001</v>
      </c>
      <c r="AI7808">
        <v>39.068010000000001</v>
      </c>
      <c r="AJ7808">
        <v>-95.720190000000002</v>
      </c>
      <c r="AL7808">
        <v>1</v>
      </c>
      <c r="AM7808" t="s">
        <v>63</v>
      </c>
      <c r="AN7808" t="s">
        <v>15877</v>
      </c>
      <c r="AO7808" t="s">
        <v>100</v>
      </c>
      <c r="AP7808" t="s">
        <v>116</v>
      </c>
      <c r="AQ7808" t="s">
        <v>148</v>
      </c>
      <c r="AR7808" t="s">
        <v>148</v>
      </c>
      <c r="AS7808" t="s">
        <v>131</v>
      </c>
      <c r="AT7808" s="5"/>
      <c r="AV7808" t="s">
        <v>200</v>
      </c>
      <c r="AW7808" t="s">
        <v>150</v>
      </c>
    </row>
    <row r="7809" spans="1:49" x14ac:dyDescent="0.25">
      <c r="A7809">
        <v>0</v>
      </c>
      <c r="B7809" t="s">
        <v>8400</v>
      </c>
      <c r="C7809">
        <v>1</v>
      </c>
      <c r="D7809" t="s">
        <v>86</v>
      </c>
      <c r="E7809" t="s">
        <v>64</v>
      </c>
      <c r="F7809" t="s">
        <v>65</v>
      </c>
      <c r="G7809">
        <v>363.7</v>
      </c>
      <c r="H7809" t="s">
        <v>138</v>
      </c>
      <c r="I7809" t="s">
        <v>63</v>
      </c>
      <c r="J7809" t="s">
        <v>121</v>
      </c>
      <c r="K7809" t="s">
        <v>8401</v>
      </c>
      <c r="L7809" t="s">
        <v>3462</v>
      </c>
      <c r="M7809" t="s">
        <v>613</v>
      </c>
      <c r="N7809">
        <v>16.699475065616799</v>
      </c>
      <c r="P7809">
        <v>80</v>
      </c>
      <c r="R7809">
        <v>85</v>
      </c>
      <c r="T7809">
        <v>0</v>
      </c>
      <c r="U7809">
        <v>10</v>
      </c>
      <c r="V7809">
        <v>43000</v>
      </c>
      <c r="AB7809" t="s">
        <v>63</v>
      </c>
      <c r="AC7809" t="s">
        <v>63</v>
      </c>
      <c r="AD7809" t="s">
        <v>63</v>
      </c>
      <c r="AE7809" t="s">
        <v>75</v>
      </c>
      <c r="AG7809">
        <v>1956</v>
      </c>
      <c r="AH7809">
        <v>17.695</v>
      </c>
      <c r="AI7809">
        <v>39.036115000000002</v>
      </c>
      <c r="AJ7809">
        <v>-95.655821000000003</v>
      </c>
      <c r="AL7809">
        <v>2</v>
      </c>
      <c r="AM7809" t="s">
        <v>63</v>
      </c>
      <c r="AN7809" t="s">
        <v>8400</v>
      </c>
      <c r="AO7809" t="s">
        <v>100</v>
      </c>
      <c r="AP7809" t="s">
        <v>116</v>
      </c>
      <c r="AQ7809" t="s">
        <v>148</v>
      </c>
      <c r="AR7809" t="s">
        <v>148</v>
      </c>
      <c r="AS7809" t="s">
        <v>131</v>
      </c>
      <c r="AT7809" s="5"/>
      <c r="AV7809" t="s">
        <v>200</v>
      </c>
      <c r="AW7809" t="s">
        <v>150</v>
      </c>
    </row>
    <row r="7810" spans="1:49" x14ac:dyDescent="0.25">
      <c r="A7810">
        <v>0</v>
      </c>
      <c r="B7810" t="s">
        <v>12812</v>
      </c>
      <c r="C7810">
        <v>1</v>
      </c>
      <c r="D7810" t="s">
        <v>86</v>
      </c>
      <c r="E7810" t="s">
        <v>184</v>
      </c>
      <c r="F7810" t="s">
        <v>177</v>
      </c>
      <c r="G7810">
        <v>319.10000000000002</v>
      </c>
      <c r="H7810" t="s">
        <v>2006</v>
      </c>
      <c r="I7810" t="s">
        <v>63</v>
      </c>
      <c r="J7810" t="s">
        <v>121</v>
      </c>
      <c r="K7810" t="s">
        <v>12813</v>
      </c>
      <c r="L7810" t="s">
        <v>12814</v>
      </c>
      <c r="M7810" t="s">
        <v>1090</v>
      </c>
      <c r="N7810">
        <v>12.007874015748031</v>
      </c>
      <c r="P7810">
        <v>24.015748031496063</v>
      </c>
      <c r="R7810">
        <v>80</v>
      </c>
      <c r="T7810">
        <v>0</v>
      </c>
      <c r="U7810">
        <v>7</v>
      </c>
      <c r="V7810">
        <v>1230</v>
      </c>
      <c r="AB7810" t="s">
        <v>63</v>
      </c>
      <c r="AC7810" t="s">
        <v>63</v>
      </c>
      <c r="AD7810" t="s">
        <v>63</v>
      </c>
      <c r="AE7810" t="s">
        <v>75</v>
      </c>
      <c r="AG7810">
        <v>1956</v>
      </c>
      <c r="AH7810">
        <v>9.3490000000000002</v>
      </c>
      <c r="AI7810">
        <v>39.021644000000002</v>
      </c>
      <c r="AJ7810">
        <v>-95.831586000000001</v>
      </c>
      <c r="AL7810">
        <v>2</v>
      </c>
      <c r="AM7810" t="s">
        <v>63</v>
      </c>
      <c r="AN7810" t="s">
        <v>12812</v>
      </c>
      <c r="AO7810" t="s">
        <v>79</v>
      </c>
      <c r="AP7810" t="s">
        <v>116</v>
      </c>
      <c r="AQ7810" t="s">
        <v>148</v>
      </c>
      <c r="AR7810" t="s">
        <v>148</v>
      </c>
      <c r="AS7810" t="s">
        <v>131</v>
      </c>
      <c r="AT7810" s="5"/>
      <c r="AV7810" t="s">
        <v>149</v>
      </c>
      <c r="AW7810" t="s">
        <v>150</v>
      </c>
    </row>
    <row r="7811" spans="1:49" x14ac:dyDescent="0.25">
      <c r="A7811">
        <v>0</v>
      </c>
      <c r="B7811" t="s">
        <v>25314</v>
      </c>
      <c r="C7811">
        <v>1</v>
      </c>
      <c r="D7811" t="s">
        <v>86</v>
      </c>
      <c r="E7811" t="s">
        <v>184</v>
      </c>
      <c r="F7811" t="s">
        <v>177</v>
      </c>
      <c r="G7811">
        <v>320.78000000000003</v>
      </c>
      <c r="H7811" t="s">
        <v>138</v>
      </c>
      <c r="I7811" t="s">
        <v>63</v>
      </c>
      <c r="J7811" t="s">
        <v>121</v>
      </c>
      <c r="K7811" t="s">
        <v>25315</v>
      </c>
      <c r="L7811" t="s">
        <v>12814</v>
      </c>
      <c r="M7811" t="s">
        <v>1090</v>
      </c>
      <c r="N7811">
        <v>14.698162729658792</v>
      </c>
      <c r="P7811">
        <v>32</v>
      </c>
      <c r="R7811">
        <v>85</v>
      </c>
      <c r="T7811">
        <v>0</v>
      </c>
      <c r="U7811">
        <v>6</v>
      </c>
      <c r="V7811">
        <v>5940</v>
      </c>
      <c r="AB7811" t="s">
        <v>63</v>
      </c>
      <c r="AC7811" t="s">
        <v>63</v>
      </c>
      <c r="AD7811" t="s">
        <v>63</v>
      </c>
      <c r="AE7811" t="s">
        <v>98</v>
      </c>
      <c r="AG7811">
        <v>1956</v>
      </c>
      <c r="AH7811">
        <v>11.029</v>
      </c>
      <c r="AI7811">
        <v>39.034388</v>
      </c>
      <c r="AJ7811">
        <v>-95.816643999999997</v>
      </c>
      <c r="AL7811">
        <v>2</v>
      </c>
      <c r="AM7811" t="s">
        <v>63</v>
      </c>
      <c r="AN7811" t="s">
        <v>25314</v>
      </c>
      <c r="AO7811" t="s">
        <v>79</v>
      </c>
      <c r="AP7811" t="s">
        <v>116</v>
      </c>
      <c r="AQ7811" t="s">
        <v>148</v>
      </c>
      <c r="AR7811" t="s">
        <v>148</v>
      </c>
      <c r="AS7811" t="s">
        <v>131</v>
      </c>
      <c r="AT7811" s="5"/>
      <c r="AV7811" t="s">
        <v>149</v>
      </c>
      <c r="AW7811" t="s">
        <v>150</v>
      </c>
    </row>
    <row r="7812" spans="1:49" x14ac:dyDescent="0.25">
      <c r="A7812">
        <v>0</v>
      </c>
      <c r="B7812" t="s">
        <v>7297</v>
      </c>
      <c r="C7812">
        <v>1</v>
      </c>
      <c r="D7812" t="s">
        <v>86</v>
      </c>
      <c r="E7812" t="s">
        <v>1489</v>
      </c>
      <c r="F7812" t="s">
        <v>108</v>
      </c>
      <c r="G7812">
        <v>148.80000000000001</v>
      </c>
      <c r="H7812" t="s">
        <v>489</v>
      </c>
      <c r="I7812" t="s">
        <v>63</v>
      </c>
      <c r="J7812" t="s">
        <v>121</v>
      </c>
      <c r="K7812" t="s">
        <v>7298</v>
      </c>
      <c r="L7812" t="s">
        <v>300</v>
      </c>
      <c r="M7812" t="s">
        <v>2434</v>
      </c>
      <c r="N7812">
        <v>19.389763779527559</v>
      </c>
      <c r="O7812">
        <v>0</v>
      </c>
      <c r="P7812">
        <v>44</v>
      </c>
      <c r="R7812">
        <v>95</v>
      </c>
      <c r="T7812">
        <v>0</v>
      </c>
      <c r="U7812">
        <v>11</v>
      </c>
      <c r="V7812">
        <v>11800</v>
      </c>
      <c r="AB7812" t="s">
        <v>63</v>
      </c>
      <c r="AC7812" t="s">
        <v>63</v>
      </c>
      <c r="AD7812" t="s">
        <v>63</v>
      </c>
      <c r="AE7812" t="s">
        <v>98</v>
      </c>
      <c r="AG7812">
        <v>1996</v>
      </c>
      <c r="AH7812">
        <v>4.7970000000000006</v>
      </c>
      <c r="AI7812">
        <v>38.929789999999997</v>
      </c>
      <c r="AJ7812">
        <v>-95.708929999999995</v>
      </c>
      <c r="AL7812">
        <v>2</v>
      </c>
      <c r="AM7812" t="s">
        <v>63</v>
      </c>
      <c r="AN7812" t="s">
        <v>7297</v>
      </c>
      <c r="AO7812" t="s">
        <v>100</v>
      </c>
      <c r="AP7812" t="s">
        <v>116</v>
      </c>
      <c r="AQ7812" t="s">
        <v>148</v>
      </c>
      <c r="AR7812" t="s">
        <v>148</v>
      </c>
      <c r="AS7812" t="s">
        <v>131</v>
      </c>
      <c r="AT7812" s="5"/>
      <c r="AV7812" t="s">
        <v>200</v>
      </c>
      <c r="AW7812" t="s">
        <v>150</v>
      </c>
    </row>
    <row r="7813" spans="1:49" x14ac:dyDescent="0.25">
      <c r="A7813">
        <v>0</v>
      </c>
      <c r="B7813" t="s">
        <v>15038</v>
      </c>
      <c r="C7813">
        <v>1</v>
      </c>
      <c r="D7813" t="s">
        <v>86</v>
      </c>
      <c r="E7813" t="s">
        <v>184</v>
      </c>
      <c r="F7813" t="s">
        <v>177</v>
      </c>
      <c r="G7813">
        <v>332.57</v>
      </c>
      <c r="H7813" t="s">
        <v>489</v>
      </c>
      <c r="I7813" t="s">
        <v>63</v>
      </c>
      <c r="J7813" t="s">
        <v>121</v>
      </c>
      <c r="K7813" t="s">
        <v>15039</v>
      </c>
      <c r="L7813" t="s">
        <v>300</v>
      </c>
      <c r="M7813" t="s">
        <v>1090</v>
      </c>
      <c r="N7813">
        <v>13.910761154855644</v>
      </c>
      <c r="O7813">
        <v>30</v>
      </c>
      <c r="P7813">
        <v>40</v>
      </c>
      <c r="R7813">
        <v>95</v>
      </c>
      <c r="T7813">
        <v>0</v>
      </c>
      <c r="U7813">
        <v>9</v>
      </c>
      <c r="V7813">
        <v>9210</v>
      </c>
      <c r="AB7813" t="s">
        <v>63</v>
      </c>
      <c r="AC7813" t="s">
        <v>63</v>
      </c>
      <c r="AD7813" t="s">
        <v>63</v>
      </c>
      <c r="AE7813" t="s">
        <v>98</v>
      </c>
      <c r="AG7813">
        <v>1995</v>
      </c>
      <c r="AH7813">
        <v>23.037000000000003</v>
      </c>
      <c r="AI7813">
        <v>39.050370000000001</v>
      </c>
      <c r="AJ7813">
        <v>-95.603279999999998</v>
      </c>
      <c r="AK7813" t="s">
        <v>262</v>
      </c>
      <c r="AL7813">
        <v>1</v>
      </c>
      <c r="AM7813" t="s">
        <v>63</v>
      </c>
      <c r="AN7813" t="s">
        <v>15038</v>
      </c>
      <c r="AO7813" t="s">
        <v>100</v>
      </c>
      <c r="AP7813" t="s">
        <v>116</v>
      </c>
      <c r="AQ7813" t="s">
        <v>148</v>
      </c>
      <c r="AR7813" t="s">
        <v>148</v>
      </c>
      <c r="AS7813" t="s">
        <v>131</v>
      </c>
      <c r="AT7813" s="5"/>
      <c r="AV7813" t="s">
        <v>200</v>
      </c>
      <c r="AW7813" t="s">
        <v>150</v>
      </c>
    </row>
    <row r="7814" spans="1:49" x14ac:dyDescent="0.25">
      <c r="A7814">
        <v>0</v>
      </c>
      <c r="B7814" t="s">
        <v>4036</v>
      </c>
      <c r="C7814">
        <v>1</v>
      </c>
      <c r="D7814" t="s">
        <v>86</v>
      </c>
      <c r="E7814" t="s">
        <v>184</v>
      </c>
      <c r="F7814" t="s">
        <v>177</v>
      </c>
      <c r="G7814">
        <v>333.7</v>
      </c>
      <c r="H7814" t="s">
        <v>489</v>
      </c>
      <c r="I7814" t="s">
        <v>63</v>
      </c>
      <c r="J7814" t="s">
        <v>121</v>
      </c>
      <c r="K7814" t="s">
        <v>4037</v>
      </c>
      <c r="L7814" t="s">
        <v>300</v>
      </c>
      <c r="M7814" t="s">
        <v>1090</v>
      </c>
      <c r="N7814">
        <v>12.795275590551181</v>
      </c>
      <c r="O7814">
        <v>30</v>
      </c>
      <c r="P7814">
        <v>40</v>
      </c>
      <c r="R7814">
        <v>95</v>
      </c>
      <c r="T7814">
        <v>0</v>
      </c>
      <c r="U7814">
        <v>10</v>
      </c>
      <c r="V7814">
        <v>8600</v>
      </c>
      <c r="AB7814" t="s">
        <v>63</v>
      </c>
      <c r="AC7814" t="s">
        <v>63</v>
      </c>
      <c r="AD7814" t="s">
        <v>63</v>
      </c>
      <c r="AE7814" t="s">
        <v>98</v>
      </c>
      <c r="AG7814">
        <v>1997</v>
      </c>
      <c r="AH7814">
        <v>19.074999999999999</v>
      </c>
      <c r="AI7814">
        <v>39.06682</v>
      </c>
      <c r="AJ7814">
        <v>-95.609800000000007</v>
      </c>
      <c r="AK7814" t="s">
        <v>262</v>
      </c>
      <c r="AL7814">
        <v>1</v>
      </c>
      <c r="AM7814" t="s">
        <v>63</v>
      </c>
      <c r="AN7814" t="s">
        <v>4036</v>
      </c>
      <c r="AO7814" t="s">
        <v>100</v>
      </c>
      <c r="AP7814" t="s">
        <v>116</v>
      </c>
      <c r="AQ7814" t="s">
        <v>148</v>
      </c>
      <c r="AR7814" t="s">
        <v>148</v>
      </c>
      <c r="AS7814" t="s">
        <v>131</v>
      </c>
      <c r="AT7814" s="5"/>
      <c r="AV7814" t="s">
        <v>200</v>
      </c>
      <c r="AW7814" t="s">
        <v>150</v>
      </c>
    </row>
    <row r="7815" spans="1:49" x14ac:dyDescent="0.25">
      <c r="A7815">
        <v>0</v>
      </c>
      <c r="B7815" t="s">
        <v>20539</v>
      </c>
      <c r="C7815">
        <v>1</v>
      </c>
      <c r="D7815" t="s">
        <v>86</v>
      </c>
      <c r="E7815" t="s">
        <v>64</v>
      </c>
      <c r="F7815" t="s">
        <v>65</v>
      </c>
      <c r="G7815">
        <v>349.98</v>
      </c>
      <c r="H7815" t="s">
        <v>4377</v>
      </c>
      <c r="I7815" t="s">
        <v>63</v>
      </c>
      <c r="J7815" t="s">
        <v>121</v>
      </c>
      <c r="K7815" t="s">
        <v>20540</v>
      </c>
      <c r="L7815" t="s">
        <v>300</v>
      </c>
      <c r="M7815" t="s">
        <v>20541</v>
      </c>
      <c r="N7815">
        <v>14.501312335958005</v>
      </c>
      <c r="O7815">
        <v>30</v>
      </c>
      <c r="P7815">
        <v>25.984251968503937</v>
      </c>
      <c r="R7815">
        <v>97</v>
      </c>
      <c r="T7815">
        <v>0</v>
      </c>
      <c r="V7815">
        <v>511</v>
      </c>
      <c r="AB7815" t="s">
        <v>63</v>
      </c>
      <c r="AC7815" t="s">
        <v>63</v>
      </c>
      <c r="AD7815" t="s">
        <v>63</v>
      </c>
      <c r="AE7815" t="s">
        <v>129</v>
      </c>
      <c r="AG7815">
        <v>1999</v>
      </c>
      <c r="AH7815">
        <v>3.9750000000000001</v>
      </c>
      <c r="AI7815">
        <v>39.058990000000001</v>
      </c>
      <c r="AJ7815">
        <v>-95.872739999999993</v>
      </c>
      <c r="AK7815" t="s">
        <v>77</v>
      </c>
      <c r="AL7815">
        <v>2</v>
      </c>
      <c r="AM7815" t="s">
        <v>63</v>
      </c>
      <c r="AN7815" t="s">
        <v>20539</v>
      </c>
      <c r="AO7815" t="s">
        <v>79</v>
      </c>
      <c r="AP7815" t="s">
        <v>116</v>
      </c>
      <c r="AQ7815" t="s">
        <v>148</v>
      </c>
      <c r="AR7815" t="s">
        <v>148</v>
      </c>
      <c r="AS7815" t="s">
        <v>131</v>
      </c>
      <c r="AT7815" s="5"/>
      <c r="AV7815" t="s">
        <v>149</v>
      </c>
      <c r="AW7815" t="s">
        <v>2972</v>
      </c>
    </row>
    <row r="7816" spans="1:49" x14ac:dyDescent="0.25">
      <c r="A7816">
        <v>0</v>
      </c>
      <c r="B7816" t="s">
        <v>10586</v>
      </c>
      <c r="C7816">
        <v>1</v>
      </c>
      <c r="D7816" t="s">
        <v>86</v>
      </c>
      <c r="E7816" t="s">
        <v>64</v>
      </c>
      <c r="F7816" t="s">
        <v>65</v>
      </c>
      <c r="G7816">
        <v>350.09000000000003</v>
      </c>
      <c r="H7816" t="s">
        <v>4377</v>
      </c>
      <c r="I7816" t="s">
        <v>63</v>
      </c>
      <c r="J7816" t="s">
        <v>121</v>
      </c>
      <c r="K7816" t="s">
        <v>10587</v>
      </c>
      <c r="L7816" t="s">
        <v>300</v>
      </c>
      <c r="M7816" t="s">
        <v>10588</v>
      </c>
      <c r="N7816">
        <v>12.598425196850394</v>
      </c>
      <c r="P7816">
        <v>24</v>
      </c>
      <c r="R7816">
        <v>100</v>
      </c>
      <c r="T7816">
        <v>0</v>
      </c>
      <c r="U7816">
        <v>14</v>
      </c>
      <c r="V7816">
        <v>10615</v>
      </c>
      <c r="AB7816" t="s">
        <v>63</v>
      </c>
      <c r="AC7816" t="s">
        <v>63</v>
      </c>
      <c r="AD7816" t="s">
        <v>63</v>
      </c>
      <c r="AE7816" t="s">
        <v>129</v>
      </c>
      <c r="AG7816">
        <v>1999</v>
      </c>
      <c r="AH7816">
        <v>4.085</v>
      </c>
      <c r="AI7816">
        <v>39.058459999999997</v>
      </c>
      <c r="AJ7816">
        <v>-95.870590000000007</v>
      </c>
      <c r="AL7816">
        <v>2</v>
      </c>
      <c r="AM7816" t="s">
        <v>63</v>
      </c>
      <c r="AN7816" t="s">
        <v>10586</v>
      </c>
      <c r="AO7816" t="s">
        <v>79</v>
      </c>
      <c r="AP7816" t="s">
        <v>116</v>
      </c>
      <c r="AQ7816" t="s">
        <v>148</v>
      </c>
      <c r="AR7816" t="s">
        <v>148</v>
      </c>
      <c r="AS7816" t="s">
        <v>131</v>
      </c>
      <c r="AT7816" s="5"/>
      <c r="AV7816" t="s">
        <v>200</v>
      </c>
      <c r="AW7816" t="s">
        <v>2972</v>
      </c>
    </row>
    <row r="7817" spans="1:49" x14ac:dyDescent="0.25">
      <c r="A7817">
        <v>0</v>
      </c>
      <c r="B7817" t="s">
        <v>10753</v>
      </c>
      <c r="C7817">
        <v>1</v>
      </c>
      <c r="D7817" t="s">
        <v>86</v>
      </c>
      <c r="E7817" t="s">
        <v>64</v>
      </c>
      <c r="F7817" t="s">
        <v>65</v>
      </c>
      <c r="G7817">
        <v>350.22</v>
      </c>
      <c r="H7817" t="s">
        <v>4377</v>
      </c>
      <c r="I7817" t="s">
        <v>63</v>
      </c>
      <c r="J7817" t="s">
        <v>121</v>
      </c>
      <c r="K7817" t="s">
        <v>10754</v>
      </c>
      <c r="L7817" t="s">
        <v>300</v>
      </c>
      <c r="M7817" t="s">
        <v>10755</v>
      </c>
      <c r="N7817">
        <v>17.814960629921259</v>
      </c>
      <c r="O7817">
        <v>45</v>
      </c>
      <c r="P7817">
        <v>24.015748031496063</v>
      </c>
      <c r="R7817">
        <v>97</v>
      </c>
      <c r="T7817">
        <v>0</v>
      </c>
      <c r="U7817">
        <v>14</v>
      </c>
      <c r="V7817">
        <v>10615</v>
      </c>
      <c r="AB7817" t="s">
        <v>63</v>
      </c>
      <c r="AC7817" t="s">
        <v>63</v>
      </c>
      <c r="AD7817" t="s">
        <v>63</v>
      </c>
      <c r="AE7817" t="s">
        <v>129</v>
      </c>
      <c r="AG7817">
        <v>1999</v>
      </c>
      <c r="AH7817">
        <v>4.2149999999999999</v>
      </c>
      <c r="AI7817">
        <v>39.058390000000003</v>
      </c>
      <c r="AJ7817">
        <v>-95.868340000000003</v>
      </c>
      <c r="AK7817" t="s">
        <v>77</v>
      </c>
      <c r="AL7817">
        <v>2</v>
      </c>
      <c r="AM7817" t="s">
        <v>63</v>
      </c>
      <c r="AN7817" t="s">
        <v>10753</v>
      </c>
      <c r="AO7817" t="s">
        <v>79</v>
      </c>
      <c r="AP7817" t="s">
        <v>116</v>
      </c>
      <c r="AQ7817" t="s">
        <v>148</v>
      </c>
      <c r="AR7817" t="s">
        <v>148</v>
      </c>
      <c r="AS7817" t="s">
        <v>131</v>
      </c>
      <c r="AT7817" s="5"/>
      <c r="AV7817" t="s">
        <v>200</v>
      </c>
      <c r="AW7817" t="s">
        <v>2972</v>
      </c>
    </row>
    <row r="7818" spans="1:49" x14ac:dyDescent="0.25">
      <c r="A7818">
        <v>0</v>
      </c>
      <c r="B7818" t="s">
        <v>25594</v>
      </c>
      <c r="C7818">
        <v>1</v>
      </c>
      <c r="D7818" t="s">
        <v>86</v>
      </c>
      <c r="E7818" t="s">
        <v>64</v>
      </c>
      <c r="F7818" t="s">
        <v>65</v>
      </c>
      <c r="G7818">
        <v>353.44</v>
      </c>
      <c r="H7818" t="s">
        <v>489</v>
      </c>
      <c r="I7818" t="s">
        <v>63</v>
      </c>
      <c r="J7818" t="s">
        <v>121</v>
      </c>
      <c r="K7818" t="s">
        <v>25595</v>
      </c>
      <c r="L7818" t="s">
        <v>25596</v>
      </c>
      <c r="M7818" t="s">
        <v>613</v>
      </c>
      <c r="N7818">
        <v>14.009186351706036</v>
      </c>
      <c r="P7818">
        <v>80</v>
      </c>
      <c r="R7818">
        <v>92</v>
      </c>
      <c r="T7818">
        <v>0</v>
      </c>
      <c r="U7818">
        <v>17</v>
      </c>
      <c r="V7818">
        <v>23600</v>
      </c>
      <c r="AB7818" t="s">
        <v>63</v>
      </c>
      <c r="AC7818" t="s">
        <v>63</v>
      </c>
      <c r="AD7818" t="s">
        <v>63</v>
      </c>
      <c r="AE7818" t="s">
        <v>98</v>
      </c>
      <c r="AG7818">
        <v>1999</v>
      </c>
      <c r="AH7818">
        <v>7.4350000000000005</v>
      </c>
      <c r="AI7818">
        <v>39.050516999999999</v>
      </c>
      <c r="AJ7818">
        <v>-95.810169000000002</v>
      </c>
      <c r="AL7818">
        <v>1</v>
      </c>
      <c r="AM7818" t="s">
        <v>63</v>
      </c>
      <c r="AN7818" t="s">
        <v>25594</v>
      </c>
      <c r="AO7818" t="s">
        <v>79</v>
      </c>
      <c r="AP7818" t="s">
        <v>116</v>
      </c>
      <c r="AQ7818" t="s">
        <v>148</v>
      </c>
      <c r="AR7818" t="s">
        <v>148</v>
      </c>
      <c r="AS7818" t="s">
        <v>131</v>
      </c>
      <c r="AT7818" s="5"/>
      <c r="AV7818" t="s">
        <v>200</v>
      </c>
      <c r="AW7818" t="s">
        <v>2972</v>
      </c>
    </row>
    <row r="7819" spans="1:49" x14ac:dyDescent="0.25">
      <c r="A7819">
        <v>0</v>
      </c>
      <c r="B7819" t="s">
        <v>11147</v>
      </c>
      <c r="C7819">
        <v>1</v>
      </c>
      <c r="D7819" t="s">
        <v>86</v>
      </c>
      <c r="E7819" t="s">
        <v>64</v>
      </c>
      <c r="F7819" t="s">
        <v>65</v>
      </c>
      <c r="G7819">
        <v>353.89</v>
      </c>
      <c r="H7819" t="s">
        <v>489</v>
      </c>
      <c r="I7819" t="s">
        <v>63</v>
      </c>
      <c r="J7819" t="s">
        <v>121</v>
      </c>
      <c r="K7819" t="s">
        <v>11148</v>
      </c>
      <c r="L7819" t="s">
        <v>11149</v>
      </c>
      <c r="M7819" t="s">
        <v>613</v>
      </c>
      <c r="N7819">
        <v>14.009186351706036</v>
      </c>
      <c r="P7819">
        <v>79.98687664041995</v>
      </c>
      <c r="R7819">
        <v>97</v>
      </c>
      <c r="T7819">
        <v>0</v>
      </c>
      <c r="U7819">
        <v>15</v>
      </c>
      <c r="V7819">
        <v>28100</v>
      </c>
      <c r="AB7819" t="s">
        <v>63</v>
      </c>
      <c r="AC7819" t="s">
        <v>63</v>
      </c>
      <c r="AD7819" t="s">
        <v>63</v>
      </c>
      <c r="AE7819" t="s">
        <v>129</v>
      </c>
      <c r="AG7819">
        <v>1999</v>
      </c>
      <c r="AH7819">
        <v>7.8850000000000007</v>
      </c>
      <c r="AI7819">
        <v>39.052427000000002</v>
      </c>
      <c r="AJ7819">
        <v>-95.803509000000005</v>
      </c>
      <c r="AL7819">
        <v>1</v>
      </c>
      <c r="AM7819" t="s">
        <v>63</v>
      </c>
      <c r="AN7819" t="s">
        <v>11147</v>
      </c>
      <c r="AO7819" t="s">
        <v>79</v>
      </c>
      <c r="AP7819" t="s">
        <v>116</v>
      </c>
      <c r="AQ7819" t="s">
        <v>148</v>
      </c>
      <c r="AR7819" t="s">
        <v>148</v>
      </c>
      <c r="AS7819" t="s">
        <v>131</v>
      </c>
      <c r="AT7819" s="5"/>
      <c r="AV7819" t="s">
        <v>200</v>
      </c>
      <c r="AW7819" t="s">
        <v>2972</v>
      </c>
    </row>
    <row r="7820" spans="1:49" x14ac:dyDescent="0.25">
      <c r="A7820">
        <v>0</v>
      </c>
      <c r="B7820" t="s">
        <v>23416</v>
      </c>
      <c r="C7820">
        <v>1</v>
      </c>
      <c r="D7820" t="s">
        <v>86</v>
      </c>
      <c r="E7820" t="s">
        <v>64</v>
      </c>
      <c r="F7820" t="s">
        <v>65</v>
      </c>
      <c r="G7820">
        <v>354.6</v>
      </c>
      <c r="H7820" t="s">
        <v>489</v>
      </c>
      <c r="I7820" t="s">
        <v>63</v>
      </c>
      <c r="J7820" t="s">
        <v>121</v>
      </c>
      <c r="K7820" t="s">
        <v>23417</v>
      </c>
      <c r="L7820" t="s">
        <v>23418</v>
      </c>
      <c r="M7820" t="s">
        <v>613</v>
      </c>
      <c r="N7820">
        <v>14.009186351706036</v>
      </c>
      <c r="P7820">
        <v>79.98687664041995</v>
      </c>
      <c r="R7820">
        <v>94</v>
      </c>
      <c r="T7820">
        <v>0</v>
      </c>
      <c r="U7820">
        <v>15</v>
      </c>
      <c r="V7820">
        <v>28100</v>
      </c>
      <c r="AB7820" t="s">
        <v>63</v>
      </c>
      <c r="AC7820" t="s">
        <v>63</v>
      </c>
      <c r="AD7820" t="s">
        <v>63</v>
      </c>
      <c r="AE7820" t="s">
        <v>98</v>
      </c>
      <c r="AG7820">
        <v>1999</v>
      </c>
      <c r="AH7820">
        <v>8.3849999999999998</v>
      </c>
      <c r="AI7820">
        <v>39.053378000000002</v>
      </c>
      <c r="AJ7820">
        <v>-95.789569999999998</v>
      </c>
      <c r="AL7820">
        <v>1</v>
      </c>
      <c r="AM7820" t="s">
        <v>63</v>
      </c>
      <c r="AN7820" t="s">
        <v>23416</v>
      </c>
      <c r="AO7820" t="s">
        <v>79</v>
      </c>
      <c r="AP7820" t="s">
        <v>116</v>
      </c>
      <c r="AQ7820" t="s">
        <v>148</v>
      </c>
      <c r="AR7820" t="s">
        <v>148</v>
      </c>
      <c r="AS7820" t="s">
        <v>131</v>
      </c>
      <c r="AT7820" s="5"/>
      <c r="AV7820" t="s">
        <v>200</v>
      </c>
      <c r="AW7820" t="s">
        <v>2972</v>
      </c>
    </row>
    <row r="7821" spans="1:49" x14ac:dyDescent="0.25">
      <c r="A7821">
        <v>0</v>
      </c>
      <c r="B7821" t="s">
        <v>27595</v>
      </c>
      <c r="C7821">
        <v>1</v>
      </c>
      <c r="D7821" t="s">
        <v>86</v>
      </c>
      <c r="E7821" t="s">
        <v>64</v>
      </c>
      <c r="F7821" t="s">
        <v>65</v>
      </c>
      <c r="G7821">
        <v>350</v>
      </c>
      <c r="H7821" t="s">
        <v>138</v>
      </c>
      <c r="I7821" t="s">
        <v>63</v>
      </c>
      <c r="J7821" t="s">
        <v>121</v>
      </c>
      <c r="K7821" t="s">
        <v>27596</v>
      </c>
      <c r="L7821" t="s">
        <v>300</v>
      </c>
      <c r="M7821" t="s">
        <v>27597</v>
      </c>
      <c r="N7821">
        <v>12.5</v>
      </c>
      <c r="P7821">
        <v>35.990813648293965</v>
      </c>
      <c r="R7821">
        <v>97</v>
      </c>
      <c r="T7821">
        <v>0</v>
      </c>
      <c r="U7821">
        <v>10</v>
      </c>
      <c r="V7821">
        <v>50</v>
      </c>
      <c r="AB7821" t="s">
        <v>63</v>
      </c>
      <c r="AC7821" t="s">
        <v>63</v>
      </c>
      <c r="AD7821" t="s">
        <v>63</v>
      </c>
      <c r="AE7821" t="s">
        <v>129</v>
      </c>
      <c r="AG7821">
        <v>1959</v>
      </c>
      <c r="AH7821">
        <v>3.9950000000000001</v>
      </c>
      <c r="AI7821">
        <v>39.058929999999997</v>
      </c>
      <c r="AJ7821">
        <v>-95.871889999999993</v>
      </c>
      <c r="AL7821">
        <v>2</v>
      </c>
      <c r="AM7821" t="s">
        <v>63</v>
      </c>
      <c r="AN7821" t="s">
        <v>27595</v>
      </c>
      <c r="AO7821" t="s">
        <v>79</v>
      </c>
      <c r="AP7821" t="s">
        <v>116</v>
      </c>
      <c r="AQ7821" t="s">
        <v>148</v>
      </c>
      <c r="AR7821" t="s">
        <v>148</v>
      </c>
      <c r="AS7821" t="s">
        <v>131</v>
      </c>
      <c r="AT7821" s="5"/>
      <c r="AV7821" t="s">
        <v>200</v>
      </c>
      <c r="AW7821" t="s">
        <v>2972</v>
      </c>
    </row>
    <row r="7822" spans="1:49" x14ac:dyDescent="0.25">
      <c r="A7822">
        <v>0</v>
      </c>
      <c r="B7822" t="s">
        <v>9505</v>
      </c>
      <c r="C7822">
        <v>1</v>
      </c>
      <c r="D7822" t="s">
        <v>86</v>
      </c>
      <c r="E7822" t="s">
        <v>64</v>
      </c>
      <c r="F7822" t="s">
        <v>65</v>
      </c>
      <c r="G7822">
        <v>348.3</v>
      </c>
      <c r="H7822" t="s">
        <v>489</v>
      </c>
      <c r="I7822" t="s">
        <v>63</v>
      </c>
      <c r="J7822" t="s">
        <v>121</v>
      </c>
      <c r="K7822" t="s">
        <v>9506</v>
      </c>
      <c r="L7822" t="s">
        <v>300</v>
      </c>
      <c r="M7822" t="s">
        <v>613</v>
      </c>
      <c r="N7822">
        <v>10</v>
      </c>
      <c r="O7822">
        <v>0</v>
      </c>
      <c r="P7822">
        <v>80.000002624671922</v>
      </c>
      <c r="Q7822">
        <v>-1</v>
      </c>
      <c r="R7822">
        <v>85</v>
      </c>
      <c r="T7822">
        <v>1</v>
      </c>
      <c r="U7822">
        <v>18</v>
      </c>
      <c r="V7822">
        <v>22600</v>
      </c>
      <c r="AB7822" t="s">
        <v>63</v>
      </c>
      <c r="AC7822" t="s">
        <v>63</v>
      </c>
      <c r="AD7822" t="s">
        <v>63</v>
      </c>
      <c r="AE7822" t="s">
        <v>98</v>
      </c>
      <c r="AG7822">
        <v>1953</v>
      </c>
      <c r="AH7822">
        <v>2.29</v>
      </c>
      <c r="AI7822">
        <v>39.058166999999997</v>
      </c>
      <c r="AJ7822">
        <v>-95.903934000000007</v>
      </c>
      <c r="AL7822">
        <v>1</v>
      </c>
      <c r="AM7822" t="s">
        <v>63</v>
      </c>
      <c r="AN7822" t="s">
        <v>9505</v>
      </c>
      <c r="AO7822" t="s">
        <v>79</v>
      </c>
      <c r="AP7822" t="s">
        <v>170</v>
      </c>
      <c r="AQ7822" t="s">
        <v>148</v>
      </c>
      <c r="AR7822" t="s">
        <v>148</v>
      </c>
      <c r="AS7822" t="s">
        <v>131</v>
      </c>
      <c r="AT7822" s="5">
        <v>367</v>
      </c>
      <c r="AU7822" t="s">
        <v>76</v>
      </c>
      <c r="AV7822" t="s">
        <v>200</v>
      </c>
      <c r="AW7822" t="s">
        <v>135</v>
      </c>
    </row>
    <row r="7823" spans="1:49" x14ac:dyDescent="0.25">
      <c r="A7823">
        <v>0</v>
      </c>
      <c r="B7823" t="s">
        <v>11240</v>
      </c>
      <c r="C7823">
        <v>1</v>
      </c>
      <c r="D7823" t="s">
        <v>86</v>
      </c>
      <c r="E7823" t="s">
        <v>319</v>
      </c>
      <c r="F7823" t="s">
        <v>108</v>
      </c>
      <c r="G7823">
        <v>368.09000000000003</v>
      </c>
      <c r="H7823" t="s">
        <v>489</v>
      </c>
      <c r="I7823" t="s">
        <v>63</v>
      </c>
      <c r="J7823" t="s">
        <v>121</v>
      </c>
      <c r="K7823" t="s">
        <v>11241</v>
      </c>
      <c r="L7823" t="s">
        <v>11242</v>
      </c>
      <c r="M7823" t="s">
        <v>3454</v>
      </c>
      <c r="N7823">
        <v>10.990813648293964</v>
      </c>
      <c r="O7823">
        <v>0</v>
      </c>
      <c r="P7823">
        <v>93.700131233595798</v>
      </c>
      <c r="R7823">
        <v>65</v>
      </c>
      <c r="T7823">
        <v>0</v>
      </c>
      <c r="U7823">
        <v>8</v>
      </c>
      <c r="V7823">
        <v>18700</v>
      </c>
      <c r="AB7823" t="s">
        <v>63</v>
      </c>
      <c r="AC7823" t="s">
        <v>63</v>
      </c>
      <c r="AD7823" t="s">
        <v>63</v>
      </c>
      <c r="AE7823" t="s">
        <v>75</v>
      </c>
      <c r="AG7823">
        <v>1999</v>
      </c>
      <c r="AH7823">
        <v>22.408000000000001</v>
      </c>
      <c r="AI7823">
        <v>39.09102</v>
      </c>
      <c r="AJ7823">
        <v>-95.667180000000002</v>
      </c>
      <c r="AL7823">
        <v>1</v>
      </c>
      <c r="AM7823" t="s">
        <v>63</v>
      </c>
      <c r="AN7823" t="s">
        <v>11240</v>
      </c>
      <c r="AO7823" t="s">
        <v>100</v>
      </c>
      <c r="AP7823" t="s">
        <v>116</v>
      </c>
      <c r="AQ7823" t="s">
        <v>148</v>
      </c>
      <c r="AR7823" t="s">
        <v>148</v>
      </c>
      <c r="AS7823" t="s">
        <v>131</v>
      </c>
      <c r="AT7823" s="5"/>
      <c r="AV7823" t="s">
        <v>200</v>
      </c>
      <c r="AW7823" t="s">
        <v>1698</v>
      </c>
    </row>
    <row r="7824" spans="1:49" x14ac:dyDescent="0.25">
      <c r="A7824">
        <v>0</v>
      </c>
      <c r="B7824" t="s">
        <v>4178</v>
      </c>
      <c r="C7824">
        <v>1</v>
      </c>
      <c r="D7824" t="s">
        <v>86</v>
      </c>
      <c r="E7824" t="s">
        <v>1489</v>
      </c>
      <c r="F7824" t="s">
        <v>108</v>
      </c>
      <c r="G7824">
        <v>162.67000000000002</v>
      </c>
      <c r="H7824" t="s">
        <v>138</v>
      </c>
      <c r="I7824" t="s">
        <v>63</v>
      </c>
      <c r="J7824" t="s">
        <v>121</v>
      </c>
      <c r="K7824" t="s">
        <v>4179</v>
      </c>
      <c r="L7824" t="s">
        <v>4180</v>
      </c>
      <c r="M7824" t="s">
        <v>4181</v>
      </c>
      <c r="N7824">
        <v>11.515748031496063</v>
      </c>
      <c r="O7824">
        <v>30</v>
      </c>
      <c r="P7824">
        <v>29.986876640419947</v>
      </c>
      <c r="R7824">
        <v>97</v>
      </c>
      <c r="T7824">
        <v>0</v>
      </c>
      <c r="U7824">
        <v>10</v>
      </c>
      <c r="V7824">
        <v>18510</v>
      </c>
      <c r="AB7824" t="s">
        <v>63</v>
      </c>
      <c r="AC7824" t="s">
        <v>63</v>
      </c>
      <c r="AD7824" t="s">
        <v>63</v>
      </c>
      <c r="AE7824" t="s">
        <v>129</v>
      </c>
      <c r="AG7824">
        <v>1976</v>
      </c>
      <c r="AH7824">
        <v>18.407</v>
      </c>
      <c r="AI7824">
        <v>39.091970000000003</v>
      </c>
      <c r="AJ7824">
        <v>-95.729050000000001</v>
      </c>
      <c r="AK7824" t="s">
        <v>77</v>
      </c>
      <c r="AL7824">
        <v>1</v>
      </c>
      <c r="AM7824" t="s">
        <v>63</v>
      </c>
      <c r="AN7824" t="s">
        <v>4178</v>
      </c>
      <c r="AO7824" t="s">
        <v>79</v>
      </c>
      <c r="AP7824" t="s">
        <v>116</v>
      </c>
      <c r="AQ7824" t="s">
        <v>148</v>
      </c>
      <c r="AR7824" t="s">
        <v>148</v>
      </c>
      <c r="AS7824" t="s">
        <v>131</v>
      </c>
      <c r="AT7824" s="5"/>
      <c r="AV7824" t="s">
        <v>200</v>
      </c>
      <c r="AW7824" t="s">
        <v>1698</v>
      </c>
    </row>
    <row r="7825" spans="1:49" x14ac:dyDescent="0.25">
      <c r="A7825">
        <v>0</v>
      </c>
      <c r="B7825" t="s">
        <v>18799</v>
      </c>
      <c r="C7825">
        <v>1</v>
      </c>
      <c r="D7825" t="s">
        <v>86</v>
      </c>
      <c r="E7825" t="s">
        <v>64</v>
      </c>
      <c r="F7825" t="s">
        <v>65</v>
      </c>
      <c r="G7825">
        <v>364.76</v>
      </c>
      <c r="H7825" t="s">
        <v>18800</v>
      </c>
      <c r="I7825" t="s">
        <v>63</v>
      </c>
      <c r="J7825" t="s">
        <v>121</v>
      </c>
      <c r="K7825" t="s">
        <v>18801</v>
      </c>
      <c r="L7825" t="s">
        <v>193</v>
      </c>
      <c r="M7825" t="s">
        <v>613</v>
      </c>
      <c r="N7825">
        <v>11.999999770341207</v>
      </c>
      <c r="O7825">
        <v>0</v>
      </c>
      <c r="P7825">
        <v>80.000002624671922</v>
      </c>
      <c r="Q7825">
        <v>-1</v>
      </c>
      <c r="T7825">
        <v>0</v>
      </c>
      <c r="U7825">
        <v>12</v>
      </c>
      <c r="V7825">
        <v>36300</v>
      </c>
      <c r="AB7825" t="s">
        <v>2057</v>
      </c>
      <c r="AC7825" t="s">
        <v>2057</v>
      </c>
      <c r="AD7825" t="s">
        <v>2057</v>
      </c>
      <c r="AE7825" t="s">
        <v>2057</v>
      </c>
      <c r="AG7825">
        <v>2015</v>
      </c>
      <c r="AH7825">
        <v>18.760000000000002</v>
      </c>
      <c r="AI7825">
        <v>39.034306000000001</v>
      </c>
      <c r="AJ7825">
        <v>-95.635058000000001</v>
      </c>
      <c r="AL7825">
        <v>1</v>
      </c>
      <c r="AM7825" t="s">
        <v>63</v>
      </c>
      <c r="AN7825" t="s">
        <v>18799</v>
      </c>
      <c r="AO7825" t="s">
        <v>100</v>
      </c>
      <c r="AP7825" t="s">
        <v>2058</v>
      </c>
      <c r="AQ7825" t="s">
        <v>148</v>
      </c>
      <c r="AR7825" t="s">
        <v>148</v>
      </c>
      <c r="AS7825" t="s">
        <v>131</v>
      </c>
      <c r="AT7825" s="5">
        <v>367</v>
      </c>
      <c r="AU7825" t="s">
        <v>76</v>
      </c>
      <c r="AV7825" t="s">
        <v>200</v>
      </c>
      <c r="AW7825" t="s">
        <v>135</v>
      </c>
    </row>
    <row r="7826" spans="1:49" x14ac:dyDescent="0.25">
      <c r="A7826">
        <v>0</v>
      </c>
      <c r="B7826" t="s">
        <v>19909</v>
      </c>
      <c r="C7826">
        <v>1</v>
      </c>
      <c r="D7826" t="s">
        <v>86</v>
      </c>
      <c r="E7826" t="s">
        <v>64</v>
      </c>
      <c r="F7826" t="s">
        <v>65</v>
      </c>
      <c r="G7826">
        <v>364.78000000000003</v>
      </c>
      <c r="H7826" t="s">
        <v>18800</v>
      </c>
      <c r="I7826" t="s">
        <v>63</v>
      </c>
      <c r="J7826" t="s">
        <v>121</v>
      </c>
      <c r="K7826" t="s">
        <v>18801</v>
      </c>
      <c r="L7826" t="s">
        <v>193</v>
      </c>
      <c r="M7826" t="s">
        <v>613</v>
      </c>
      <c r="N7826">
        <v>11.999999770341207</v>
      </c>
      <c r="O7826">
        <v>0</v>
      </c>
      <c r="P7826">
        <v>80.000002624671922</v>
      </c>
      <c r="Q7826">
        <v>-1</v>
      </c>
      <c r="T7826">
        <v>0</v>
      </c>
      <c r="U7826">
        <v>12</v>
      </c>
      <c r="V7826">
        <v>36300</v>
      </c>
      <c r="AB7826" t="s">
        <v>2057</v>
      </c>
      <c r="AC7826" t="s">
        <v>2057</v>
      </c>
      <c r="AD7826" t="s">
        <v>2057</v>
      </c>
      <c r="AE7826" t="s">
        <v>2057</v>
      </c>
      <c r="AG7826">
        <v>1000</v>
      </c>
      <c r="AH7826">
        <v>18.78</v>
      </c>
      <c r="AI7826">
        <v>39.034300999999999</v>
      </c>
      <c r="AJ7826">
        <v>-95.634736000000004</v>
      </c>
      <c r="AL7826">
        <v>1</v>
      </c>
      <c r="AM7826" t="s">
        <v>63</v>
      </c>
      <c r="AN7826" t="s">
        <v>19909</v>
      </c>
      <c r="AO7826" t="s">
        <v>100</v>
      </c>
      <c r="AP7826" t="s">
        <v>2058</v>
      </c>
      <c r="AQ7826" t="s">
        <v>148</v>
      </c>
      <c r="AR7826" t="s">
        <v>148</v>
      </c>
      <c r="AS7826" t="s">
        <v>131</v>
      </c>
      <c r="AT7826" s="5">
        <v>367</v>
      </c>
      <c r="AU7826" t="s">
        <v>76</v>
      </c>
      <c r="AV7826" t="s">
        <v>200</v>
      </c>
      <c r="AW7826" t="s">
        <v>135</v>
      </c>
    </row>
    <row r="7827" spans="1:49" x14ac:dyDescent="0.25">
      <c r="A7827">
        <v>376</v>
      </c>
      <c r="B7827" t="s">
        <v>6858</v>
      </c>
      <c r="C7827">
        <v>1</v>
      </c>
      <c r="D7827" t="s">
        <v>86</v>
      </c>
      <c r="E7827" t="s">
        <v>319</v>
      </c>
      <c r="F7827" t="s">
        <v>108</v>
      </c>
      <c r="G7827">
        <v>85.22</v>
      </c>
      <c r="H7827" t="s">
        <v>489</v>
      </c>
      <c r="I7827" t="s">
        <v>63</v>
      </c>
      <c r="J7827" t="s">
        <v>460</v>
      </c>
      <c r="K7827" t="s">
        <v>6859</v>
      </c>
      <c r="L7827" t="s">
        <v>3833</v>
      </c>
      <c r="M7827" t="s">
        <v>429</v>
      </c>
      <c r="N7827">
        <v>24.803149606299211</v>
      </c>
      <c r="P7827">
        <v>40</v>
      </c>
      <c r="Q7827">
        <v>99.100000000000009</v>
      </c>
      <c r="R7827">
        <v>90</v>
      </c>
      <c r="S7827">
        <v>97.8</v>
      </c>
      <c r="T7827">
        <v>7</v>
      </c>
      <c r="U7827">
        <v>14</v>
      </c>
      <c r="V7827">
        <v>1780</v>
      </c>
      <c r="AB7827" t="s">
        <v>63</v>
      </c>
      <c r="AC7827" t="s">
        <v>63</v>
      </c>
      <c r="AD7827" t="s">
        <v>63</v>
      </c>
      <c r="AE7827" t="s">
        <v>98</v>
      </c>
      <c r="AG7827">
        <v>1954</v>
      </c>
      <c r="AH7827">
        <v>12.05</v>
      </c>
      <c r="AI7827">
        <v>39.379330000000003</v>
      </c>
      <c r="AJ7827">
        <v>-100.49592</v>
      </c>
      <c r="AL7827">
        <v>2</v>
      </c>
      <c r="AM7827" t="s">
        <v>63</v>
      </c>
      <c r="AN7827" t="s">
        <v>6860</v>
      </c>
      <c r="AO7827" t="s">
        <v>100</v>
      </c>
      <c r="AP7827" t="s">
        <v>116</v>
      </c>
      <c r="AQ7827" t="s">
        <v>133</v>
      </c>
      <c r="AR7827" t="s">
        <v>133</v>
      </c>
      <c r="AS7827" t="s">
        <v>83</v>
      </c>
      <c r="AT7827" s="5">
        <v>37987</v>
      </c>
      <c r="AU7827" t="s">
        <v>129</v>
      </c>
      <c r="AV7827" t="s">
        <v>149</v>
      </c>
      <c r="AW7827" t="s">
        <v>150</v>
      </c>
    </row>
    <row r="7828" spans="1:49" x14ac:dyDescent="0.25">
      <c r="A7828">
        <v>147</v>
      </c>
      <c r="B7828" t="s">
        <v>22343</v>
      </c>
      <c r="C7828">
        <v>1</v>
      </c>
      <c r="D7828" t="s">
        <v>86</v>
      </c>
      <c r="E7828" t="s">
        <v>319</v>
      </c>
      <c r="F7828" t="s">
        <v>108</v>
      </c>
      <c r="G7828">
        <v>89.51</v>
      </c>
      <c r="H7828" t="s">
        <v>489</v>
      </c>
      <c r="I7828" t="s">
        <v>63</v>
      </c>
      <c r="J7828" t="s">
        <v>460</v>
      </c>
      <c r="K7828" t="s">
        <v>22344</v>
      </c>
      <c r="L7828" t="s">
        <v>3833</v>
      </c>
      <c r="M7828" t="s">
        <v>429</v>
      </c>
      <c r="N7828">
        <v>24.114173228346456</v>
      </c>
      <c r="O7828">
        <v>30</v>
      </c>
      <c r="P7828">
        <v>42</v>
      </c>
      <c r="Q7828">
        <v>94.8</v>
      </c>
      <c r="R7828">
        <v>90</v>
      </c>
      <c r="S7828">
        <v>92.9</v>
      </c>
      <c r="T7828">
        <v>2</v>
      </c>
      <c r="U7828">
        <v>19</v>
      </c>
      <c r="V7828">
        <v>1290</v>
      </c>
      <c r="AB7828" t="s">
        <v>63</v>
      </c>
      <c r="AC7828" t="s">
        <v>63</v>
      </c>
      <c r="AD7828" t="s">
        <v>63</v>
      </c>
      <c r="AE7828" t="s">
        <v>98</v>
      </c>
      <c r="AG7828">
        <v>1952</v>
      </c>
      <c r="AH7828">
        <v>16.34</v>
      </c>
      <c r="AI7828">
        <v>39.357889999999998</v>
      </c>
      <c r="AJ7828">
        <v>-100.42605</v>
      </c>
      <c r="AK7828" t="s">
        <v>262</v>
      </c>
      <c r="AL7828">
        <v>2</v>
      </c>
      <c r="AM7828" t="s">
        <v>63</v>
      </c>
      <c r="AN7828" t="s">
        <v>22345</v>
      </c>
      <c r="AO7828" t="s">
        <v>100</v>
      </c>
      <c r="AP7828" t="s">
        <v>116</v>
      </c>
      <c r="AQ7828" t="s">
        <v>133</v>
      </c>
      <c r="AR7828" t="s">
        <v>133</v>
      </c>
      <c r="AS7828" t="s">
        <v>83</v>
      </c>
      <c r="AT7828" s="5">
        <v>37987</v>
      </c>
      <c r="AU7828" t="s">
        <v>129</v>
      </c>
      <c r="AV7828" t="s">
        <v>149</v>
      </c>
      <c r="AW7828" t="s">
        <v>150</v>
      </c>
    </row>
    <row r="7829" spans="1:49" x14ac:dyDescent="0.25">
      <c r="A7829">
        <v>1175</v>
      </c>
      <c r="B7829" t="s">
        <v>15652</v>
      </c>
      <c r="C7829">
        <v>1</v>
      </c>
      <c r="D7829" t="s">
        <v>86</v>
      </c>
      <c r="E7829" t="s">
        <v>319</v>
      </c>
      <c r="F7829" t="s">
        <v>108</v>
      </c>
      <c r="G7829">
        <v>93.05</v>
      </c>
      <c r="H7829" t="s">
        <v>489</v>
      </c>
      <c r="I7829" t="s">
        <v>63</v>
      </c>
      <c r="J7829" t="s">
        <v>460</v>
      </c>
      <c r="K7829" t="s">
        <v>15653</v>
      </c>
      <c r="L7829" t="s">
        <v>3833</v>
      </c>
      <c r="M7829" t="s">
        <v>429</v>
      </c>
      <c r="N7829">
        <v>24.114173228346456</v>
      </c>
      <c r="O7829">
        <v>30</v>
      </c>
      <c r="P7829">
        <v>42</v>
      </c>
      <c r="Q7829">
        <v>95</v>
      </c>
      <c r="R7829">
        <v>85</v>
      </c>
      <c r="S7829">
        <v>88.5</v>
      </c>
      <c r="T7829">
        <v>0</v>
      </c>
      <c r="U7829">
        <v>19</v>
      </c>
      <c r="V7829">
        <v>1290</v>
      </c>
      <c r="AB7829" t="s">
        <v>63</v>
      </c>
      <c r="AC7829" t="s">
        <v>63</v>
      </c>
      <c r="AD7829" t="s">
        <v>63</v>
      </c>
      <c r="AE7829" t="s">
        <v>98</v>
      </c>
      <c r="AG7829">
        <v>1952</v>
      </c>
      <c r="AH7829">
        <v>19.78</v>
      </c>
      <c r="AI7829">
        <v>39.357590000000002</v>
      </c>
      <c r="AJ7829">
        <v>-100.36185</v>
      </c>
      <c r="AK7829" t="s">
        <v>262</v>
      </c>
      <c r="AL7829">
        <v>2</v>
      </c>
      <c r="AM7829" t="s">
        <v>63</v>
      </c>
      <c r="AN7829" t="s">
        <v>15654</v>
      </c>
      <c r="AO7829" t="s">
        <v>100</v>
      </c>
      <c r="AP7829" t="s">
        <v>116</v>
      </c>
      <c r="AQ7829" t="s">
        <v>504</v>
      </c>
      <c r="AR7829" t="s">
        <v>1263</v>
      </c>
      <c r="AS7829" t="s">
        <v>83</v>
      </c>
      <c r="AT7829" s="5">
        <v>37987</v>
      </c>
      <c r="AU7829" t="s">
        <v>129</v>
      </c>
      <c r="AV7829" t="s">
        <v>149</v>
      </c>
      <c r="AW7829" t="s">
        <v>150</v>
      </c>
    </row>
    <row r="7830" spans="1:49" x14ac:dyDescent="0.25">
      <c r="A7830">
        <v>1399</v>
      </c>
      <c r="B7830" t="s">
        <v>11106</v>
      </c>
      <c r="C7830">
        <v>1</v>
      </c>
      <c r="D7830" t="s">
        <v>86</v>
      </c>
      <c r="E7830" t="s">
        <v>319</v>
      </c>
      <c r="F7830" t="s">
        <v>108</v>
      </c>
      <c r="G7830">
        <v>94</v>
      </c>
      <c r="H7830" t="s">
        <v>191</v>
      </c>
      <c r="I7830" t="s">
        <v>63</v>
      </c>
      <c r="J7830" t="s">
        <v>460</v>
      </c>
      <c r="K7830" t="s">
        <v>11107</v>
      </c>
      <c r="L7830" t="s">
        <v>3833</v>
      </c>
      <c r="M7830" t="s">
        <v>429</v>
      </c>
      <c r="N7830">
        <v>24.015748031496063</v>
      </c>
      <c r="P7830">
        <v>42</v>
      </c>
      <c r="Q7830">
        <v>93.100000000000009</v>
      </c>
      <c r="R7830">
        <v>98</v>
      </c>
      <c r="S7830">
        <v>98.9</v>
      </c>
      <c r="T7830">
        <v>0</v>
      </c>
      <c r="U7830">
        <v>19</v>
      </c>
      <c r="V7830">
        <v>1290</v>
      </c>
      <c r="AB7830" t="s">
        <v>63</v>
      </c>
      <c r="AC7830" t="s">
        <v>63</v>
      </c>
      <c r="AD7830" t="s">
        <v>63</v>
      </c>
      <c r="AE7830" t="s">
        <v>98</v>
      </c>
      <c r="AG7830">
        <v>1952</v>
      </c>
      <c r="AH7830">
        <v>20.78</v>
      </c>
      <c r="AI7830">
        <v>39.357399999999998</v>
      </c>
      <c r="AJ7830">
        <v>-100.34325</v>
      </c>
      <c r="AL7830">
        <v>1</v>
      </c>
      <c r="AM7830" t="s">
        <v>63</v>
      </c>
      <c r="AN7830" t="s">
        <v>11108</v>
      </c>
      <c r="AO7830" t="s">
        <v>100</v>
      </c>
      <c r="AP7830" t="s">
        <v>116</v>
      </c>
      <c r="AQ7830" t="s">
        <v>379</v>
      </c>
      <c r="AR7830" t="s">
        <v>336</v>
      </c>
      <c r="AS7830" t="s">
        <v>83</v>
      </c>
      <c r="AT7830" s="5">
        <v>26665</v>
      </c>
      <c r="AU7830" t="s">
        <v>129</v>
      </c>
      <c r="AV7830" t="s">
        <v>149</v>
      </c>
      <c r="AW7830" t="s">
        <v>150</v>
      </c>
    </row>
    <row r="7831" spans="1:49" x14ac:dyDescent="0.25">
      <c r="A7831">
        <v>1543</v>
      </c>
      <c r="B7831" t="s">
        <v>9502</v>
      </c>
      <c r="C7831">
        <v>1</v>
      </c>
      <c r="D7831" t="s">
        <v>86</v>
      </c>
      <c r="E7831" t="s">
        <v>319</v>
      </c>
      <c r="F7831" t="s">
        <v>108</v>
      </c>
      <c r="G7831">
        <v>97.38</v>
      </c>
      <c r="H7831" t="s">
        <v>489</v>
      </c>
      <c r="I7831" t="s">
        <v>63</v>
      </c>
      <c r="J7831" t="s">
        <v>210</v>
      </c>
      <c r="K7831" t="s">
        <v>9503</v>
      </c>
      <c r="L7831" t="s">
        <v>8267</v>
      </c>
      <c r="M7831" t="s">
        <v>429</v>
      </c>
      <c r="N7831">
        <v>28.805774278215221</v>
      </c>
      <c r="O7831">
        <v>30</v>
      </c>
      <c r="P7831">
        <v>42</v>
      </c>
      <c r="Q7831">
        <v>86.9</v>
      </c>
      <c r="R7831">
        <v>82</v>
      </c>
      <c r="S7831">
        <v>89.9</v>
      </c>
      <c r="T7831">
        <v>4</v>
      </c>
      <c r="U7831">
        <v>24</v>
      </c>
      <c r="V7831">
        <v>945</v>
      </c>
      <c r="AB7831" t="s">
        <v>63</v>
      </c>
      <c r="AC7831" t="s">
        <v>63</v>
      </c>
      <c r="AD7831" t="s">
        <v>63</v>
      </c>
      <c r="AE7831" t="s">
        <v>98</v>
      </c>
      <c r="AG7831">
        <v>1953</v>
      </c>
      <c r="AH7831">
        <v>24.21</v>
      </c>
      <c r="AI7831">
        <v>39.355119999999999</v>
      </c>
      <c r="AJ7831">
        <v>-100.27924</v>
      </c>
      <c r="AK7831" t="s">
        <v>77</v>
      </c>
      <c r="AL7831">
        <v>2</v>
      </c>
      <c r="AM7831" t="s">
        <v>63</v>
      </c>
      <c r="AN7831" t="s">
        <v>9504</v>
      </c>
      <c r="AO7831" t="s">
        <v>100</v>
      </c>
      <c r="AP7831" t="s">
        <v>116</v>
      </c>
      <c r="AQ7831" t="s">
        <v>843</v>
      </c>
      <c r="AR7831" t="s">
        <v>246</v>
      </c>
      <c r="AS7831" t="s">
        <v>83</v>
      </c>
      <c r="AT7831" s="5">
        <v>37987</v>
      </c>
      <c r="AU7831" t="s">
        <v>129</v>
      </c>
      <c r="AV7831" t="s">
        <v>149</v>
      </c>
      <c r="AW7831" t="s">
        <v>150</v>
      </c>
    </row>
    <row r="7832" spans="1:49" x14ac:dyDescent="0.25">
      <c r="A7832">
        <v>956</v>
      </c>
      <c r="B7832" t="s">
        <v>27152</v>
      </c>
      <c r="C7832">
        <v>1</v>
      </c>
      <c r="D7832" t="s">
        <v>86</v>
      </c>
      <c r="E7832" t="s">
        <v>319</v>
      </c>
      <c r="F7832" t="s">
        <v>108</v>
      </c>
      <c r="G7832">
        <v>98.86</v>
      </c>
      <c r="H7832" t="s">
        <v>138</v>
      </c>
      <c r="I7832" t="s">
        <v>63</v>
      </c>
      <c r="J7832" t="s">
        <v>210</v>
      </c>
      <c r="K7832" t="s">
        <v>27153</v>
      </c>
      <c r="L7832" t="s">
        <v>8267</v>
      </c>
      <c r="M7832" t="s">
        <v>429</v>
      </c>
      <c r="N7832">
        <v>20.800524934383201</v>
      </c>
      <c r="P7832">
        <v>42</v>
      </c>
      <c r="Q7832">
        <v>84.600000000000009</v>
      </c>
      <c r="R7832">
        <v>95</v>
      </c>
      <c r="S7832">
        <v>98.4</v>
      </c>
      <c r="T7832">
        <v>2</v>
      </c>
      <c r="U7832">
        <v>24</v>
      </c>
      <c r="V7832">
        <v>945</v>
      </c>
      <c r="AB7832" t="s">
        <v>63</v>
      </c>
      <c r="AC7832" t="s">
        <v>63</v>
      </c>
      <c r="AD7832" t="s">
        <v>63</v>
      </c>
      <c r="AE7832" t="s">
        <v>98</v>
      </c>
      <c r="AG7832">
        <v>1954</v>
      </c>
      <c r="AH7832">
        <v>25.69</v>
      </c>
      <c r="AI7832">
        <v>39.353999999999999</v>
      </c>
      <c r="AJ7832">
        <v>-100.25203999999999</v>
      </c>
      <c r="AL7832">
        <v>2</v>
      </c>
      <c r="AM7832" t="s">
        <v>63</v>
      </c>
      <c r="AN7832" t="s">
        <v>27154</v>
      </c>
      <c r="AO7832" t="s">
        <v>100</v>
      </c>
      <c r="AP7832" t="s">
        <v>116</v>
      </c>
      <c r="AQ7832" t="s">
        <v>1538</v>
      </c>
      <c r="AR7832" t="s">
        <v>186</v>
      </c>
      <c r="AS7832" t="s">
        <v>83</v>
      </c>
      <c r="AT7832" s="5">
        <v>36192</v>
      </c>
      <c r="AU7832" t="s">
        <v>129</v>
      </c>
      <c r="AV7832" t="s">
        <v>149</v>
      </c>
      <c r="AW7832" t="s">
        <v>150</v>
      </c>
    </row>
    <row r="7833" spans="1:49" x14ac:dyDescent="0.25">
      <c r="A7833">
        <v>2840</v>
      </c>
      <c r="B7833" t="s">
        <v>25750</v>
      </c>
      <c r="C7833">
        <v>1</v>
      </c>
      <c r="D7833" t="s">
        <v>86</v>
      </c>
      <c r="E7833" t="s">
        <v>319</v>
      </c>
      <c r="F7833" t="s">
        <v>108</v>
      </c>
      <c r="G7833">
        <v>100.66</v>
      </c>
      <c r="H7833" t="s">
        <v>211</v>
      </c>
      <c r="I7833" t="s">
        <v>63</v>
      </c>
      <c r="J7833" t="s">
        <v>210</v>
      </c>
      <c r="K7833" t="s">
        <v>25751</v>
      </c>
      <c r="L7833" t="s">
        <v>8267</v>
      </c>
      <c r="M7833" t="s">
        <v>429</v>
      </c>
      <c r="N7833">
        <v>106.49606299212599</v>
      </c>
      <c r="P7833">
        <v>26</v>
      </c>
      <c r="Q7833">
        <v>78.100000000000009</v>
      </c>
      <c r="R7833">
        <v>90</v>
      </c>
      <c r="S7833">
        <v>99.5</v>
      </c>
      <c r="T7833">
        <v>10</v>
      </c>
      <c r="U7833">
        <v>24</v>
      </c>
      <c r="V7833">
        <v>945</v>
      </c>
      <c r="AB7833" t="s">
        <v>98</v>
      </c>
      <c r="AC7833" t="s">
        <v>75</v>
      </c>
      <c r="AD7833" t="s">
        <v>98</v>
      </c>
      <c r="AE7833" t="s">
        <v>63</v>
      </c>
      <c r="AG7833">
        <v>1953</v>
      </c>
      <c r="AH7833">
        <v>27.490000000000002</v>
      </c>
      <c r="AI7833">
        <v>39.351700000000001</v>
      </c>
      <c r="AJ7833">
        <v>-100.21883</v>
      </c>
      <c r="AL7833">
        <v>3</v>
      </c>
      <c r="AM7833" t="s">
        <v>63</v>
      </c>
      <c r="AN7833" t="s">
        <v>25752</v>
      </c>
      <c r="AO7833" t="s">
        <v>100</v>
      </c>
      <c r="AP7833" t="s">
        <v>116</v>
      </c>
      <c r="AQ7833" t="s">
        <v>1519</v>
      </c>
      <c r="AR7833" t="s">
        <v>9227</v>
      </c>
      <c r="AS7833" t="s">
        <v>83</v>
      </c>
      <c r="AT7833" s="5">
        <v>35490</v>
      </c>
      <c r="AU7833" t="s">
        <v>129</v>
      </c>
      <c r="AV7833" t="s">
        <v>119</v>
      </c>
      <c r="AW7833" t="s">
        <v>85</v>
      </c>
    </row>
    <row r="7834" spans="1:49" x14ac:dyDescent="0.25">
      <c r="A7834">
        <v>147</v>
      </c>
      <c r="B7834" t="s">
        <v>25497</v>
      </c>
      <c r="C7834">
        <v>1</v>
      </c>
      <c r="D7834" t="s">
        <v>86</v>
      </c>
      <c r="E7834" t="s">
        <v>319</v>
      </c>
      <c r="F7834" t="s">
        <v>108</v>
      </c>
      <c r="G7834">
        <v>100.84</v>
      </c>
      <c r="H7834" t="s">
        <v>489</v>
      </c>
      <c r="I7834" t="s">
        <v>63</v>
      </c>
      <c r="J7834" t="s">
        <v>210</v>
      </c>
      <c r="K7834" t="s">
        <v>25498</v>
      </c>
      <c r="L7834" t="s">
        <v>8267</v>
      </c>
      <c r="M7834" t="s">
        <v>429</v>
      </c>
      <c r="N7834">
        <v>29.00262467191601</v>
      </c>
      <c r="P7834">
        <v>42</v>
      </c>
      <c r="Q7834">
        <v>96.2</v>
      </c>
      <c r="R7834">
        <v>97</v>
      </c>
      <c r="S7834">
        <v>99.3</v>
      </c>
      <c r="T7834">
        <v>12</v>
      </c>
      <c r="U7834">
        <v>24</v>
      </c>
      <c r="V7834">
        <v>945</v>
      </c>
      <c r="AB7834" t="s">
        <v>63</v>
      </c>
      <c r="AC7834" t="s">
        <v>63</v>
      </c>
      <c r="AD7834" t="s">
        <v>63</v>
      </c>
      <c r="AE7834" t="s">
        <v>98</v>
      </c>
      <c r="AG7834">
        <v>1953</v>
      </c>
      <c r="AH7834">
        <v>27.67</v>
      </c>
      <c r="AI7834">
        <v>39.351999999999997</v>
      </c>
      <c r="AJ7834">
        <v>-100.21547</v>
      </c>
      <c r="AL7834">
        <v>2</v>
      </c>
      <c r="AM7834" t="s">
        <v>63</v>
      </c>
      <c r="AN7834" t="s">
        <v>25499</v>
      </c>
      <c r="AO7834" t="s">
        <v>100</v>
      </c>
      <c r="AP7834" t="s">
        <v>116</v>
      </c>
      <c r="AQ7834" t="s">
        <v>443</v>
      </c>
      <c r="AR7834" t="s">
        <v>932</v>
      </c>
      <c r="AS7834" t="s">
        <v>83</v>
      </c>
      <c r="AT7834" s="5">
        <v>37987</v>
      </c>
      <c r="AU7834" t="s">
        <v>129</v>
      </c>
      <c r="AV7834" t="s">
        <v>149</v>
      </c>
      <c r="AW7834" t="s">
        <v>150</v>
      </c>
    </row>
    <row r="7835" spans="1:49" x14ac:dyDescent="0.25">
      <c r="A7835">
        <v>489</v>
      </c>
      <c r="B7835" t="s">
        <v>23552</v>
      </c>
      <c r="C7835">
        <v>1</v>
      </c>
      <c r="D7835" t="s">
        <v>86</v>
      </c>
      <c r="E7835" t="s">
        <v>604</v>
      </c>
      <c r="F7835" t="s">
        <v>177</v>
      </c>
      <c r="G7835">
        <v>6.13</v>
      </c>
      <c r="H7835" t="s">
        <v>489</v>
      </c>
      <c r="I7835" t="s">
        <v>63</v>
      </c>
      <c r="J7835" t="s">
        <v>460</v>
      </c>
      <c r="K7835" t="s">
        <v>23553</v>
      </c>
      <c r="L7835" t="s">
        <v>23554</v>
      </c>
      <c r="M7835" t="s">
        <v>749</v>
      </c>
      <c r="N7835">
        <v>37.795275590551178</v>
      </c>
      <c r="P7835">
        <v>28</v>
      </c>
      <c r="Q7835">
        <v>94.8</v>
      </c>
      <c r="R7835">
        <v>85</v>
      </c>
      <c r="S7835">
        <v>94.100000000000009</v>
      </c>
      <c r="T7835">
        <v>13</v>
      </c>
      <c r="U7835">
        <v>36</v>
      </c>
      <c r="V7835">
        <v>180</v>
      </c>
      <c r="AB7835" t="s">
        <v>63</v>
      </c>
      <c r="AC7835" t="s">
        <v>63</v>
      </c>
      <c r="AD7835" t="s">
        <v>63</v>
      </c>
      <c r="AE7835" t="s">
        <v>98</v>
      </c>
      <c r="AG7835">
        <v>1953</v>
      </c>
      <c r="AH7835">
        <v>6.13</v>
      </c>
      <c r="AI7835">
        <v>39.56758</v>
      </c>
      <c r="AJ7835">
        <v>-100.30817</v>
      </c>
      <c r="AL7835">
        <v>3</v>
      </c>
      <c r="AM7835" t="s">
        <v>63</v>
      </c>
      <c r="AN7835" t="s">
        <v>23555</v>
      </c>
      <c r="AO7835" t="s">
        <v>100</v>
      </c>
      <c r="AP7835" t="s">
        <v>116</v>
      </c>
      <c r="AQ7835" t="s">
        <v>504</v>
      </c>
      <c r="AR7835" t="s">
        <v>424</v>
      </c>
      <c r="AS7835" t="s">
        <v>83</v>
      </c>
      <c r="AT7835" s="5">
        <v>37987</v>
      </c>
      <c r="AU7835" t="s">
        <v>129</v>
      </c>
      <c r="AV7835" t="s">
        <v>149</v>
      </c>
      <c r="AW7835" t="s">
        <v>150</v>
      </c>
    </row>
    <row r="7836" spans="1:49" x14ac:dyDescent="0.25">
      <c r="A7836">
        <v>818</v>
      </c>
      <c r="B7836" t="s">
        <v>22555</v>
      </c>
      <c r="C7836">
        <v>1</v>
      </c>
      <c r="D7836" t="s">
        <v>86</v>
      </c>
      <c r="E7836" t="s">
        <v>224</v>
      </c>
      <c r="F7836" t="s">
        <v>177</v>
      </c>
      <c r="G7836">
        <v>171.66</v>
      </c>
      <c r="H7836" t="s">
        <v>489</v>
      </c>
      <c r="I7836" t="s">
        <v>63</v>
      </c>
      <c r="J7836" t="s">
        <v>460</v>
      </c>
      <c r="K7836" t="s">
        <v>22556</v>
      </c>
      <c r="L7836" t="s">
        <v>12740</v>
      </c>
      <c r="M7836" t="s">
        <v>840</v>
      </c>
      <c r="N7836">
        <v>24.901574803149607</v>
      </c>
      <c r="P7836">
        <v>32</v>
      </c>
      <c r="Q7836">
        <v>95</v>
      </c>
      <c r="R7836">
        <v>85</v>
      </c>
      <c r="S7836">
        <v>94.3</v>
      </c>
      <c r="T7836">
        <v>0</v>
      </c>
      <c r="U7836">
        <v>45</v>
      </c>
      <c r="V7836">
        <v>720</v>
      </c>
      <c r="AB7836" t="s">
        <v>63</v>
      </c>
      <c r="AC7836" t="s">
        <v>63</v>
      </c>
      <c r="AD7836" t="s">
        <v>63</v>
      </c>
      <c r="AE7836" t="s">
        <v>98</v>
      </c>
      <c r="AG7836">
        <v>1936</v>
      </c>
      <c r="AH7836">
        <v>6.8500000000000005</v>
      </c>
      <c r="AI7836">
        <v>39.23245</v>
      </c>
      <c r="AJ7836">
        <v>-100.44295</v>
      </c>
      <c r="AL7836">
        <v>2</v>
      </c>
      <c r="AM7836" t="s">
        <v>63</v>
      </c>
      <c r="AN7836" t="s">
        <v>22557</v>
      </c>
      <c r="AO7836" t="s">
        <v>79</v>
      </c>
      <c r="AP7836" t="s">
        <v>147</v>
      </c>
      <c r="AQ7836" t="s">
        <v>1008</v>
      </c>
      <c r="AR7836" t="s">
        <v>133</v>
      </c>
      <c r="AS7836" t="s">
        <v>83</v>
      </c>
      <c r="AT7836" s="5">
        <v>37987</v>
      </c>
      <c r="AU7836" t="s">
        <v>129</v>
      </c>
      <c r="AV7836" t="s">
        <v>149</v>
      </c>
      <c r="AW7836" t="s">
        <v>150</v>
      </c>
    </row>
    <row r="7837" spans="1:49" x14ac:dyDescent="0.25">
      <c r="A7837">
        <v>3797</v>
      </c>
      <c r="B7837" t="s">
        <v>19744</v>
      </c>
      <c r="C7837">
        <v>1</v>
      </c>
      <c r="D7837" t="s">
        <v>86</v>
      </c>
      <c r="E7837" t="s">
        <v>224</v>
      </c>
      <c r="F7837" t="s">
        <v>177</v>
      </c>
      <c r="G7837">
        <v>176.3</v>
      </c>
      <c r="H7837" t="s">
        <v>247</v>
      </c>
      <c r="I7837" t="s">
        <v>63</v>
      </c>
      <c r="J7837" t="s">
        <v>460</v>
      </c>
      <c r="K7837" t="s">
        <v>19745</v>
      </c>
      <c r="L7837" t="s">
        <v>19746</v>
      </c>
      <c r="M7837" t="s">
        <v>840</v>
      </c>
      <c r="N7837">
        <v>327.98556430446195</v>
      </c>
      <c r="P7837">
        <v>24</v>
      </c>
      <c r="Q7837">
        <v>64.8</v>
      </c>
      <c r="R7837">
        <v>90</v>
      </c>
      <c r="S7837">
        <v>94.7</v>
      </c>
      <c r="T7837">
        <v>7</v>
      </c>
      <c r="U7837">
        <v>29</v>
      </c>
      <c r="V7837">
        <v>1190</v>
      </c>
      <c r="AB7837" t="s">
        <v>75</v>
      </c>
      <c r="AC7837" t="s">
        <v>129</v>
      </c>
      <c r="AD7837" t="s">
        <v>98</v>
      </c>
      <c r="AE7837" t="s">
        <v>63</v>
      </c>
      <c r="AG7837">
        <v>1940</v>
      </c>
      <c r="AH7837">
        <v>11.49</v>
      </c>
      <c r="AI7837">
        <v>39.300179999999997</v>
      </c>
      <c r="AJ7837">
        <v>-100.44193</v>
      </c>
      <c r="AL7837">
        <v>7</v>
      </c>
      <c r="AM7837" t="s">
        <v>63</v>
      </c>
      <c r="AN7837" t="s">
        <v>19747</v>
      </c>
      <c r="AO7837" t="s">
        <v>100</v>
      </c>
      <c r="AP7837" t="s">
        <v>147</v>
      </c>
      <c r="AQ7837" t="s">
        <v>1538</v>
      </c>
      <c r="AR7837" t="s">
        <v>246</v>
      </c>
      <c r="AS7837" t="s">
        <v>83</v>
      </c>
      <c r="AT7837" s="5">
        <v>35612</v>
      </c>
      <c r="AU7837" t="s">
        <v>129</v>
      </c>
      <c r="AV7837" t="s">
        <v>187</v>
      </c>
      <c r="AW7837" t="s">
        <v>188</v>
      </c>
    </row>
    <row r="7838" spans="1:49" x14ac:dyDescent="0.25">
      <c r="A7838">
        <v>4937</v>
      </c>
      <c r="B7838" t="s">
        <v>3929</v>
      </c>
      <c r="C7838">
        <v>1</v>
      </c>
      <c r="D7838" t="s">
        <v>86</v>
      </c>
      <c r="E7838" t="s">
        <v>224</v>
      </c>
      <c r="F7838" t="s">
        <v>177</v>
      </c>
      <c r="G7838">
        <v>179.61</v>
      </c>
      <c r="H7838" t="s">
        <v>3930</v>
      </c>
      <c r="I7838" t="s">
        <v>63</v>
      </c>
      <c r="J7838" t="s">
        <v>460</v>
      </c>
      <c r="K7838" t="s">
        <v>3931</v>
      </c>
      <c r="L7838" t="s">
        <v>1471</v>
      </c>
      <c r="M7838" t="s">
        <v>840</v>
      </c>
      <c r="N7838">
        <v>193.99606299212599</v>
      </c>
      <c r="P7838">
        <v>24</v>
      </c>
      <c r="Q7838">
        <v>58.1</v>
      </c>
      <c r="R7838">
        <v>85</v>
      </c>
      <c r="S7838">
        <v>90.9</v>
      </c>
      <c r="T7838">
        <v>6</v>
      </c>
      <c r="U7838">
        <v>29</v>
      </c>
      <c r="V7838">
        <v>1190</v>
      </c>
      <c r="W7838" t="s">
        <v>70</v>
      </c>
      <c r="AB7838" t="s">
        <v>98</v>
      </c>
      <c r="AC7838" t="s">
        <v>98</v>
      </c>
      <c r="AD7838" t="s">
        <v>98</v>
      </c>
      <c r="AE7838" t="s">
        <v>63</v>
      </c>
      <c r="AG7838">
        <v>1940</v>
      </c>
      <c r="AH7838">
        <v>14.8</v>
      </c>
      <c r="AI7838">
        <v>39.347709999999999</v>
      </c>
      <c r="AJ7838">
        <v>-100.44192</v>
      </c>
      <c r="AL7838">
        <v>6</v>
      </c>
      <c r="AM7838" t="s">
        <v>63</v>
      </c>
      <c r="AN7838" t="s">
        <v>3932</v>
      </c>
      <c r="AO7838" t="s">
        <v>100</v>
      </c>
      <c r="AP7838" t="s">
        <v>147</v>
      </c>
      <c r="AQ7838" t="s">
        <v>185</v>
      </c>
      <c r="AR7838" t="s">
        <v>317</v>
      </c>
      <c r="AS7838" t="s">
        <v>83</v>
      </c>
      <c r="AT7838" s="5">
        <v>35612</v>
      </c>
      <c r="AU7838" t="s">
        <v>103</v>
      </c>
      <c r="AV7838" t="s">
        <v>187</v>
      </c>
      <c r="AW7838" t="s">
        <v>188</v>
      </c>
    </row>
    <row r="7839" spans="1:49" x14ac:dyDescent="0.25">
      <c r="A7839">
        <v>3600</v>
      </c>
      <c r="B7839" t="s">
        <v>3126</v>
      </c>
      <c r="C7839">
        <v>1</v>
      </c>
      <c r="D7839" t="s">
        <v>86</v>
      </c>
      <c r="E7839" t="s">
        <v>224</v>
      </c>
      <c r="F7839" t="s">
        <v>177</v>
      </c>
      <c r="G7839">
        <v>184.06</v>
      </c>
      <c r="H7839" t="s">
        <v>247</v>
      </c>
      <c r="I7839" t="s">
        <v>63</v>
      </c>
      <c r="J7839" t="s">
        <v>460</v>
      </c>
      <c r="K7839" t="s">
        <v>3127</v>
      </c>
      <c r="L7839" t="s">
        <v>3128</v>
      </c>
      <c r="M7839" t="s">
        <v>840</v>
      </c>
      <c r="N7839">
        <v>131.98818897637796</v>
      </c>
      <c r="P7839">
        <v>24</v>
      </c>
      <c r="Q7839">
        <v>65.8</v>
      </c>
      <c r="R7839">
        <v>85</v>
      </c>
      <c r="S7839">
        <v>94.5</v>
      </c>
      <c r="T7839">
        <v>3</v>
      </c>
      <c r="U7839">
        <v>21</v>
      </c>
      <c r="V7839">
        <v>1040</v>
      </c>
      <c r="W7839" t="s">
        <v>70</v>
      </c>
      <c r="AB7839" t="s">
        <v>75</v>
      </c>
      <c r="AC7839" t="s">
        <v>129</v>
      </c>
      <c r="AD7839" t="s">
        <v>98</v>
      </c>
      <c r="AE7839" t="s">
        <v>63</v>
      </c>
      <c r="AG7839">
        <v>1946</v>
      </c>
      <c r="AH7839">
        <v>19.25</v>
      </c>
      <c r="AI7839">
        <v>39.411720000000003</v>
      </c>
      <c r="AJ7839">
        <v>-100.44188</v>
      </c>
      <c r="AL7839">
        <v>3</v>
      </c>
      <c r="AM7839" t="s">
        <v>63</v>
      </c>
      <c r="AN7839" t="s">
        <v>3129</v>
      </c>
      <c r="AO7839" t="s">
        <v>100</v>
      </c>
      <c r="AP7839" t="s">
        <v>147</v>
      </c>
      <c r="AQ7839" t="s">
        <v>843</v>
      </c>
      <c r="AR7839" t="s">
        <v>246</v>
      </c>
      <c r="AS7839" t="s">
        <v>83</v>
      </c>
      <c r="AT7839" s="5">
        <v>35612</v>
      </c>
      <c r="AU7839" t="s">
        <v>76</v>
      </c>
      <c r="AV7839" t="s">
        <v>149</v>
      </c>
      <c r="AW7839" t="s">
        <v>615</v>
      </c>
    </row>
    <row r="7840" spans="1:49" x14ac:dyDescent="0.25">
      <c r="A7840">
        <v>3359</v>
      </c>
      <c r="B7840" t="s">
        <v>6470</v>
      </c>
      <c r="C7840">
        <v>1</v>
      </c>
      <c r="D7840" t="s">
        <v>86</v>
      </c>
      <c r="E7840" t="s">
        <v>224</v>
      </c>
      <c r="F7840" t="s">
        <v>177</v>
      </c>
      <c r="G7840">
        <v>190.54</v>
      </c>
      <c r="H7840" t="s">
        <v>247</v>
      </c>
      <c r="I7840" t="s">
        <v>63</v>
      </c>
      <c r="J7840" t="s">
        <v>460</v>
      </c>
      <c r="K7840" t="s">
        <v>6471</v>
      </c>
      <c r="L7840" t="s">
        <v>6472</v>
      </c>
      <c r="M7840" t="s">
        <v>840</v>
      </c>
      <c r="N7840">
        <v>279.19947506561681</v>
      </c>
      <c r="P7840">
        <v>24</v>
      </c>
      <c r="Q7840">
        <v>73.5</v>
      </c>
      <c r="R7840">
        <v>85</v>
      </c>
      <c r="S7840">
        <v>90.600000000000009</v>
      </c>
      <c r="T7840">
        <v>3</v>
      </c>
      <c r="U7840">
        <v>31</v>
      </c>
      <c r="V7840">
        <v>715</v>
      </c>
      <c r="AB7840" t="s">
        <v>75</v>
      </c>
      <c r="AC7840" t="s">
        <v>129</v>
      </c>
      <c r="AD7840" t="s">
        <v>98</v>
      </c>
      <c r="AE7840" t="s">
        <v>63</v>
      </c>
      <c r="AG7840">
        <v>1946</v>
      </c>
      <c r="AH7840">
        <v>25.73</v>
      </c>
      <c r="AI7840">
        <v>39.505540000000003</v>
      </c>
      <c r="AJ7840">
        <v>-100.44154</v>
      </c>
      <c r="AL7840">
        <v>6</v>
      </c>
      <c r="AM7840" t="s">
        <v>63</v>
      </c>
      <c r="AN7840" t="s">
        <v>6473</v>
      </c>
      <c r="AO7840" t="s">
        <v>100</v>
      </c>
      <c r="AP7840" t="s">
        <v>147</v>
      </c>
      <c r="AQ7840" t="s">
        <v>1538</v>
      </c>
      <c r="AR7840" t="s">
        <v>246</v>
      </c>
      <c r="AS7840" t="s">
        <v>83</v>
      </c>
      <c r="AT7840" s="5">
        <v>35612</v>
      </c>
      <c r="AU7840" t="s">
        <v>103</v>
      </c>
      <c r="AV7840" t="s">
        <v>187</v>
      </c>
      <c r="AW7840" t="s">
        <v>372</v>
      </c>
    </row>
    <row r="7841" spans="1:49" x14ac:dyDescent="0.25">
      <c r="A7841">
        <v>646</v>
      </c>
      <c r="B7841" t="s">
        <v>14122</v>
      </c>
      <c r="C7841">
        <v>1</v>
      </c>
      <c r="D7841" t="s">
        <v>86</v>
      </c>
      <c r="E7841" t="s">
        <v>224</v>
      </c>
      <c r="F7841" t="s">
        <v>177</v>
      </c>
      <c r="G7841">
        <v>191.04</v>
      </c>
      <c r="H7841" t="s">
        <v>489</v>
      </c>
      <c r="I7841" t="s">
        <v>63</v>
      </c>
      <c r="J7841" t="s">
        <v>460</v>
      </c>
      <c r="K7841" t="s">
        <v>14123</v>
      </c>
      <c r="L7841" t="s">
        <v>14124</v>
      </c>
      <c r="M7841" t="s">
        <v>840</v>
      </c>
      <c r="N7841">
        <v>29.00262467191601</v>
      </c>
      <c r="P7841">
        <v>32</v>
      </c>
      <c r="Q7841">
        <v>95.8</v>
      </c>
      <c r="R7841">
        <v>90</v>
      </c>
      <c r="S7841">
        <v>96.7</v>
      </c>
      <c r="T7841">
        <v>3</v>
      </c>
      <c r="U7841">
        <v>31</v>
      </c>
      <c r="V7841">
        <v>715</v>
      </c>
      <c r="AB7841" t="s">
        <v>63</v>
      </c>
      <c r="AC7841" t="s">
        <v>63</v>
      </c>
      <c r="AD7841" t="s">
        <v>63</v>
      </c>
      <c r="AE7841" t="s">
        <v>98</v>
      </c>
      <c r="AG7841">
        <v>1942</v>
      </c>
      <c r="AH7841">
        <v>26.23</v>
      </c>
      <c r="AI7841">
        <v>39.51352</v>
      </c>
      <c r="AJ7841">
        <v>-100.4415</v>
      </c>
      <c r="AL7841">
        <v>2</v>
      </c>
      <c r="AM7841" t="s">
        <v>63</v>
      </c>
      <c r="AN7841" t="s">
        <v>14125</v>
      </c>
      <c r="AO7841" t="s">
        <v>100</v>
      </c>
      <c r="AP7841" t="s">
        <v>147</v>
      </c>
      <c r="AQ7841" t="s">
        <v>255</v>
      </c>
      <c r="AR7841" t="s">
        <v>256</v>
      </c>
      <c r="AS7841" t="s">
        <v>83</v>
      </c>
      <c r="AT7841" s="5">
        <v>37987</v>
      </c>
      <c r="AU7841" t="s">
        <v>129</v>
      </c>
      <c r="AV7841" t="s">
        <v>149</v>
      </c>
      <c r="AW7841" t="s">
        <v>150</v>
      </c>
    </row>
    <row r="7842" spans="1:49" x14ac:dyDescent="0.25">
      <c r="A7842">
        <v>59</v>
      </c>
      <c r="B7842" t="s">
        <v>20592</v>
      </c>
      <c r="C7842">
        <v>1</v>
      </c>
      <c r="D7842" t="s">
        <v>86</v>
      </c>
      <c r="E7842" t="s">
        <v>224</v>
      </c>
      <c r="F7842" t="s">
        <v>177</v>
      </c>
      <c r="G7842">
        <v>166.63</v>
      </c>
      <c r="H7842" t="s">
        <v>90</v>
      </c>
      <c r="I7842" t="s">
        <v>63</v>
      </c>
      <c r="J7842" t="s">
        <v>460</v>
      </c>
      <c r="K7842" t="s">
        <v>20593</v>
      </c>
      <c r="L7842" t="s">
        <v>1248</v>
      </c>
      <c r="M7842" t="s">
        <v>3783</v>
      </c>
      <c r="N7842">
        <v>363.35301837270339</v>
      </c>
      <c r="O7842">
        <v>0</v>
      </c>
      <c r="P7842">
        <v>36.089238845144358</v>
      </c>
      <c r="Q7842">
        <v>98.9</v>
      </c>
      <c r="R7842">
        <v>97</v>
      </c>
      <c r="S7842">
        <v>99.600000000000009</v>
      </c>
      <c r="T7842">
        <v>1</v>
      </c>
      <c r="U7842">
        <v>45</v>
      </c>
      <c r="V7842">
        <v>720</v>
      </c>
      <c r="AB7842" t="s">
        <v>129</v>
      </c>
      <c r="AC7842" t="s">
        <v>129</v>
      </c>
      <c r="AD7842" t="s">
        <v>129</v>
      </c>
      <c r="AE7842" t="s">
        <v>63</v>
      </c>
      <c r="AG7842">
        <v>2004</v>
      </c>
      <c r="AH7842">
        <v>1.9000000000000001</v>
      </c>
      <c r="AI7842">
        <v>39.160820000000001</v>
      </c>
      <c r="AJ7842">
        <v>-100.44271000000001</v>
      </c>
      <c r="AL7842">
        <v>6</v>
      </c>
      <c r="AM7842" t="s">
        <v>63</v>
      </c>
      <c r="AN7842" t="s">
        <v>20594</v>
      </c>
      <c r="AO7842" t="s">
        <v>79</v>
      </c>
      <c r="AP7842" t="s">
        <v>131</v>
      </c>
      <c r="AQ7842" t="s">
        <v>1031</v>
      </c>
      <c r="AR7842" t="s">
        <v>133</v>
      </c>
      <c r="AS7842" t="s">
        <v>83</v>
      </c>
      <c r="AT7842" s="5">
        <v>38353</v>
      </c>
      <c r="AU7842" t="s">
        <v>76</v>
      </c>
      <c r="AV7842" t="s">
        <v>274</v>
      </c>
      <c r="AW7842" t="s">
        <v>444</v>
      </c>
    </row>
    <row r="7843" spans="1:49" x14ac:dyDescent="0.25">
      <c r="A7843">
        <v>0</v>
      </c>
      <c r="B7843" t="s">
        <v>24881</v>
      </c>
      <c r="C7843">
        <v>1</v>
      </c>
      <c r="D7843" t="s">
        <v>86</v>
      </c>
      <c r="E7843" t="s">
        <v>319</v>
      </c>
      <c r="F7843" t="s">
        <v>108</v>
      </c>
      <c r="G7843">
        <v>96.460000000000008</v>
      </c>
      <c r="H7843" t="s">
        <v>820</v>
      </c>
      <c r="I7843" t="s">
        <v>63</v>
      </c>
      <c r="J7843" t="s">
        <v>210</v>
      </c>
      <c r="K7843" t="s">
        <v>24882</v>
      </c>
      <c r="L7843" t="s">
        <v>726</v>
      </c>
      <c r="M7843" t="s">
        <v>429</v>
      </c>
      <c r="N7843">
        <v>327.49343832020998</v>
      </c>
      <c r="P7843">
        <v>35.990813648293965</v>
      </c>
      <c r="Q7843">
        <v>100</v>
      </c>
      <c r="S7843">
        <v>100</v>
      </c>
      <c r="T7843">
        <v>0</v>
      </c>
      <c r="U7843">
        <v>24</v>
      </c>
      <c r="V7843">
        <v>945</v>
      </c>
      <c r="AB7843" t="s">
        <v>129</v>
      </c>
      <c r="AC7843" t="s">
        <v>129</v>
      </c>
      <c r="AD7843" t="s">
        <v>129</v>
      </c>
      <c r="AE7843" t="s">
        <v>63</v>
      </c>
      <c r="AG7843">
        <v>2014</v>
      </c>
      <c r="AH7843">
        <v>23.29</v>
      </c>
      <c r="AI7843">
        <v>39.356900000000003</v>
      </c>
      <c r="AJ7843">
        <v>-101.4212</v>
      </c>
      <c r="AL7843">
        <v>5</v>
      </c>
      <c r="AM7843" t="s">
        <v>63</v>
      </c>
      <c r="AN7843" t="s">
        <v>24883</v>
      </c>
      <c r="AO7843" t="s">
        <v>100</v>
      </c>
      <c r="AP7843" t="s">
        <v>131</v>
      </c>
      <c r="AQ7843" t="s">
        <v>240</v>
      </c>
      <c r="AR7843" t="s">
        <v>1153</v>
      </c>
      <c r="AS7843" t="s">
        <v>131</v>
      </c>
      <c r="AT7843" s="5">
        <v>41500</v>
      </c>
      <c r="AU7843" t="s">
        <v>76</v>
      </c>
      <c r="AV7843" t="s">
        <v>134</v>
      </c>
      <c r="AW7843" t="s">
        <v>150</v>
      </c>
    </row>
    <row r="7844" spans="1:49" x14ac:dyDescent="0.25">
      <c r="A7844">
        <v>0</v>
      </c>
      <c r="B7844" t="s">
        <v>25583</v>
      </c>
      <c r="C7844">
        <v>1</v>
      </c>
      <c r="D7844" t="s">
        <v>86</v>
      </c>
      <c r="E7844" t="s">
        <v>319</v>
      </c>
      <c r="F7844" t="s">
        <v>108</v>
      </c>
      <c r="G7844">
        <v>97.79</v>
      </c>
      <c r="H7844" t="s">
        <v>820</v>
      </c>
      <c r="I7844" t="s">
        <v>63</v>
      </c>
      <c r="J7844" t="s">
        <v>210</v>
      </c>
      <c r="K7844" t="s">
        <v>25584</v>
      </c>
      <c r="L7844" t="s">
        <v>726</v>
      </c>
      <c r="M7844" t="s">
        <v>3347</v>
      </c>
      <c r="N7844">
        <v>327.59199999999998</v>
      </c>
      <c r="O7844">
        <v>15</v>
      </c>
      <c r="P7844">
        <v>35.991</v>
      </c>
      <c r="T7844">
        <v>0</v>
      </c>
      <c r="U7844">
        <v>24</v>
      </c>
      <c r="V7844">
        <v>945</v>
      </c>
      <c r="AB7844" t="s">
        <v>129</v>
      </c>
      <c r="AC7844" t="s">
        <v>129</v>
      </c>
      <c r="AD7844" t="s">
        <v>129</v>
      </c>
      <c r="AE7844" t="s">
        <v>63</v>
      </c>
      <c r="AG7844">
        <v>2014</v>
      </c>
      <c r="AH7844">
        <v>24.62</v>
      </c>
      <c r="AI7844">
        <v>39.354199999999999</v>
      </c>
      <c r="AJ7844">
        <v>-101.4341</v>
      </c>
      <c r="AK7844" t="s">
        <v>262</v>
      </c>
      <c r="AL7844">
        <v>5</v>
      </c>
      <c r="AM7844" t="s">
        <v>63</v>
      </c>
      <c r="AN7844" t="s">
        <v>25585</v>
      </c>
      <c r="AO7844" t="s">
        <v>100</v>
      </c>
      <c r="AP7844" t="s">
        <v>131</v>
      </c>
      <c r="AQ7844" t="s">
        <v>240</v>
      </c>
      <c r="AR7844" t="s">
        <v>231</v>
      </c>
      <c r="AS7844" t="s">
        <v>131</v>
      </c>
      <c r="AT7844" s="5">
        <v>41481</v>
      </c>
      <c r="AU7844" t="s">
        <v>76</v>
      </c>
      <c r="AV7844" t="s">
        <v>134</v>
      </c>
      <c r="AW7844" t="s">
        <v>150</v>
      </c>
    </row>
    <row r="7845" spans="1:49" x14ac:dyDescent="0.25">
      <c r="A7845">
        <v>0</v>
      </c>
      <c r="B7845" t="s">
        <v>25229</v>
      </c>
      <c r="C7845">
        <v>1</v>
      </c>
      <c r="D7845" t="s">
        <v>86</v>
      </c>
      <c r="E7845" t="s">
        <v>319</v>
      </c>
      <c r="F7845" t="s">
        <v>108</v>
      </c>
      <c r="G7845">
        <v>73.650000000000006</v>
      </c>
      <c r="H7845" t="s">
        <v>138</v>
      </c>
      <c r="I7845" t="s">
        <v>63</v>
      </c>
      <c r="J7845" t="s">
        <v>460</v>
      </c>
      <c r="K7845" t="s">
        <v>25230</v>
      </c>
      <c r="L7845" t="s">
        <v>3833</v>
      </c>
      <c r="M7845" t="s">
        <v>3454</v>
      </c>
      <c r="N7845">
        <v>14.501312335958005</v>
      </c>
      <c r="P7845">
        <v>44</v>
      </c>
      <c r="R7845">
        <v>93</v>
      </c>
      <c r="T7845">
        <v>0</v>
      </c>
      <c r="U7845">
        <v>22</v>
      </c>
      <c r="V7845">
        <v>790</v>
      </c>
      <c r="AB7845" t="s">
        <v>63</v>
      </c>
      <c r="AC7845" t="s">
        <v>63</v>
      </c>
      <c r="AD7845" t="s">
        <v>63</v>
      </c>
      <c r="AE7845" t="s">
        <v>98</v>
      </c>
      <c r="AG7845">
        <v>1955</v>
      </c>
      <c r="AH7845">
        <v>0.47700000000000004</v>
      </c>
      <c r="AI7845">
        <v>39.379466999999998</v>
      </c>
      <c r="AJ7845">
        <v>-100.713877</v>
      </c>
      <c r="AL7845">
        <v>2</v>
      </c>
      <c r="AM7845" t="s">
        <v>63</v>
      </c>
      <c r="AN7845" t="s">
        <v>25229</v>
      </c>
      <c r="AO7845" t="s">
        <v>100</v>
      </c>
      <c r="AP7845" t="s">
        <v>116</v>
      </c>
      <c r="AQ7845" t="s">
        <v>148</v>
      </c>
      <c r="AR7845" t="s">
        <v>148</v>
      </c>
      <c r="AS7845" t="s">
        <v>131</v>
      </c>
      <c r="AT7845" s="5"/>
      <c r="AV7845" t="s">
        <v>149</v>
      </c>
      <c r="AW7845" t="s">
        <v>1015</v>
      </c>
    </row>
    <row r="7846" spans="1:49" x14ac:dyDescent="0.25">
      <c r="A7846">
        <v>0</v>
      </c>
      <c r="B7846" t="s">
        <v>25385</v>
      </c>
      <c r="C7846">
        <v>1</v>
      </c>
      <c r="D7846" t="s">
        <v>86</v>
      </c>
      <c r="E7846" t="s">
        <v>319</v>
      </c>
      <c r="F7846" t="s">
        <v>108</v>
      </c>
      <c r="G7846">
        <v>73.92</v>
      </c>
      <c r="H7846" t="s">
        <v>138</v>
      </c>
      <c r="I7846" t="s">
        <v>63</v>
      </c>
      <c r="J7846" t="s">
        <v>460</v>
      </c>
      <c r="K7846" t="s">
        <v>25386</v>
      </c>
      <c r="L7846" t="s">
        <v>3833</v>
      </c>
      <c r="M7846" t="s">
        <v>3454</v>
      </c>
      <c r="N7846">
        <v>14.501312335958005</v>
      </c>
      <c r="P7846">
        <v>44</v>
      </c>
      <c r="R7846">
        <v>94</v>
      </c>
      <c r="T7846">
        <v>0</v>
      </c>
      <c r="U7846">
        <v>22</v>
      </c>
      <c r="V7846">
        <v>790</v>
      </c>
      <c r="AB7846" t="s">
        <v>63</v>
      </c>
      <c r="AC7846" t="s">
        <v>63</v>
      </c>
      <c r="AD7846" t="s">
        <v>63</v>
      </c>
      <c r="AE7846" t="s">
        <v>98</v>
      </c>
      <c r="AG7846">
        <v>1955</v>
      </c>
      <c r="AH7846">
        <v>0.747</v>
      </c>
      <c r="AI7846">
        <v>39.379483999999998</v>
      </c>
      <c r="AJ7846">
        <v>-100.7068</v>
      </c>
      <c r="AL7846">
        <v>2</v>
      </c>
      <c r="AM7846" t="s">
        <v>63</v>
      </c>
      <c r="AN7846" t="s">
        <v>25385</v>
      </c>
      <c r="AO7846" t="s">
        <v>100</v>
      </c>
      <c r="AP7846" t="s">
        <v>116</v>
      </c>
      <c r="AQ7846" t="s">
        <v>148</v>
      </c>
      <c r="AR7846" t="s">
        <v>148</v>
      </c>
      <c r="AS7846" t="s">
        <v>131</v>
      </c>
      <c r="AT7846" s="5"/>
      <c r="AV7846" t="s">
        <v>149</v>
      </c>
      <c r="AW7846" t="s">
        <v>1015</v>
      </c>
    </row>
    <row r="7847" spans="1:49" x14ac:dyDescent="0.25">
      <c r="A7847">
        <v>0</v>
      </c>
      <c r="B7847" t="s">
        <v>26562</v>
      </c>
      <c r="C7847">
        <v>1</v>
      </c>
      <c r="D7847" t="s">
        <v>86</v>
      </c>
      <c r="E7847" t="s">
        <v>319</v>
      </c>
      <c r="F7847" t="s">
        <v>108</v>
      </c>
      <c r="G7847">
        <v>80.16</v>
      </c>
      <c r="H7847" t="s">
        <v>138</v>
      </c>
      <c r="I7847" t="s">
        <v>63</v>
      </c>
      <c r="J7847" t="s">
        <v>460</v>
      </c>
      <c r="K7847" t="s">
        <v>26563</v>
      </c>
      <c r="L7847" t="s">
        <v>3833</v>
      </c>
      <c r="M7847" t="s">
        <v>3454</v>
      </c>
      <c r="N7847">
        <v>16.601049868766403</v>
      </c>
      <c r="O7847">
        <v>0</v>
      </c>
      <c r="P7847">
        <v>44</v>
      </c>
      <c r="R7847">
        <v>97</v>
      </c>
      <c r="T7847">
        <v>0</v>
      </c>
      <c r="U7847">
        <v>15</v>
      </c>
      <c r="V7847">
        <v>1110</v>
      </c>
      <c r="AB7847" t="s">
        <v>63</v>
      </c>
      <c r="AC7847" t="s">
        <v>63</v>
      </c>
      <c r="AD7847" t="s">
        <v>63</v>
      </c>
      <c r="AE7847" t="s">
        <v>98</v>
      </c>
      <c r="AG7847">
        <v>1954</v>
      </c>
      <c r="AH7847">
        <v>6.9870000000000001</v>
      </c>
      <c r="AI7847">
        <v>39.379244</v>
      </c>
      <c r="AJ7847">
        <v>-100.590456</v>
      </c>
      <c r="AL7847">
        <v>2</v>
      </c>
      <c r="AM7847" t="s">
        <v>63</v>
      </c>
      <c r="AN7847" t="s">
        <v>26562</v>
      </c>
      <c r="AO7847" t="s">
        <v>100</v>
      </c>
      <c r="AP7847" t="s">
        <v>116</v>
      </c>
      <c r="AQ7847" t="s">
        <v>148</v>
      </c>
      <c r="AR7847" t="s">
        <v>148</v>
      </c>
      <c r="AS7847" t="s">
        <v>131</v>
      </c>
      <c r="AT7847" s="5"/>
      <c r="AV7847" t="s">
        <v>149</v>
      </c>
      <c r="AW7847" t="s">
        <v>1015</v>
      </c>
    </row>
    <row r="7848" spans="1:49" x14ac:dyDescent="0.25">
      <c r="A7848">
        <v>0</v>
      </c>
      <c r="B7848" t="s">
        <v>8853</v>
      </c>
      <c r="C7848">
        <v>1</v>
      </c>
      <c r="D7848" t="s">
        <v>86</v>
      </c>
      <c r="E7848" t="s">
        <v>319</v>
      </c>
      <c r="F7848" t="s">
        <v>108</v>
      </c>
      <c r="G7848">
        <v>80.88</v>
      </c>
      <c r="H7848" t="s">
        <v>489</v>
      </c>
      <c r="I7848" t="s">
        <v>63</v>
      </c>
      <c r="J7848" t="s">
        <v>460</v>
      </c>
      <c r="K7848" t="s">
        <v>8854</v>
      </c>
      <c r="L7848" t="s">
        <v>3833</v>
      </c>
      <c r="M7848" t="s">
        <v>3454</v>
      </c>
      <c r="N7848">
        <v>10.006561679790025</v>
      </c>
      <c r="P7848">
        <v>40</v>
      </c>
      <c r="R7848">
        <v>90</v>
      </c>
      <c r="T7848">
        <v>0</v>
      </c>
      <c r="U7848">
        <v>15</v>
      </c>
      <c r="V7848">
        <v>1110</v>
      </c>
      <c r="AB7848" t="s">
        <v>63</v>
      </c>
      <c r="AC7848" t="s">
        <v>63</v>
      </c>
      <c r="AD7848" t="s">
        <v>63</v>
      </c>
      <c r="AE7848" t="s">
        <v>98</v>
      </c>
      <c r="AG7848">
        <v>1955</v>
      </c>
      <c r="AH7848">
        <v>7.7070000000000007</v>
      </c>
      <c r="AI7848">
        <v>39.379303999999998</v>
      </c>
      <c r="AJ7848">
        <v>-100.57693500000001</v>
      </c>
      <c r="AL7848">
        <v>1</v>
      </c>
      <c r="AM7848" t="s">
        <v>63</v>
      </c>
      <c r="AN7848" t="s">
        <v>8853</v>
      </c>
      <c r="AO7848" t="s">
        <v>100</v>
      </c>
      <c r="AP7848" t="s">
        <v>116</v>
      </c>
      <c r="AQ7848" t="s">
        <v>148</v>
      </c>
      <c r="AR7848" t="s">
        <v>148</v>
      </c>
      <c r="AS7848" t="s">
        <v>131</v>
      </c>
      <c r="AT7848" s="5"/>
      <c r="AV7848" t="s">
        <v>149</v>
      </c>
      <c r="AW7848" t="s">
        <v>1698</v>
      </c>
    </row>
    <row r="7849" spans="1:49" x14ac:dyDescent="0.25">
      <c r="A7849">
        <v>0</v>
      </c>
      <c r="B7849" t="s">
        <v>9742</v>
      </c>
      <c r="C7849">
        <v>1</v>
      </c>
      <c r="D7849" t="s">
        <v>86</v>
      </c>
      <c r="E7849" t="s">
        <v>319</v>
      </c>
      <c r="F7849" t="s">
        <v>108</v>
      </c>
      <c r="G7849">
        <v>82.14</v>
      </c>
      <c r="H7849" t="s">
        <v>138</v>
      </c>
      <c r="I7849" t="s">
        <v>63</v>
      </c>
      <c r="J7849" t="s">
        <v>460</v>
      </c>
      <c r="K7849" t="s">
        <v>9743</v>
      </c>
      <c r="L7849" t="s">
        <v>3833</v>
      </c>
      <c r="M7849" t="s">
        <v>3454</v>
      </c>
      <c r="N7849">
        <v>14.206036745406825</v>
      </c>
      <c r="P7849">
        <v>40</v>
      </c>
      <c r="R7849">
        <v>94</v>
      </c>
      <c r="T7849">
        <v>0</v>
      </c>
      <c r="U7849">
        <v>11</v>
      </c>
      <c r="V7849">
        <v>1760</v>
      </c>
      <c r="AB7849" t="s">
        <v>63</v>
      </c>
      <c r="AC7849" t="s">
        <v>63</v>
      </c>
      <c r="AD7849" t="s">
        <v>63</v>
      </c>
      <c r="AE7849" t="s">
        <v>98</v>
      </c>
      <c r="AG7849">
        <v>1954</v>
      </c>
      <c r="AH7849">
        <v>8.9670000000000005</v>
      </c>
      <c r="AI7849">
        <v>39.379446000000002</v>
      </c>
      <c r="AJ7849">
        <v>-100.5534</v>
      </c>
      <c r="AL7849">
        <v>2</v>
      </c>
      <c r="AM7849" t="s">
        <v>63</v>
      </c>
      <c r="AN7849" t="s">
        <v>9742</v>
      </c>
      <c r="AO7849" t="s">
        <v>100</v>
      </c>
      <c r="AP7849" t="s">
        <v>116</v>
      </c>
      <c r="AQ7849" t="s">
        <v>148</v>
      </c>
      <c r="AR7849" t="s">
        <v>148</v>
      </c>
      <c r="AS7849" t="s">
        <v>131</v>
      </c>
      <c r="AT7849" s="5"/>
      <c r="AV7849" t="s">
        <v>149</v>
      </c>
      <c r="AW7849" t="s">
        <v>1015</v>
      </c>
    </row>
    <row r="7850" spans="1:49" x14ac:dyDescent="0.25">
      <c r="A7850">
        <v>0</v>
      </c>
      <c r="B7850" t="s">
        <v>16985</v>
      </c>
      <c r="C7850">
        <v>1</v>
      </c>
      <c r="D7850" t="s">
        <v>86</v>
      </c>
      <c r="E7850" t="s">
        <v>319</v>
      </c>
      <c r="F7850" t="s">
        <v>108</v>
      </c>
      <c r="G7850">
        <v>83.14</v>
      </c>
      <c r="H7850" t="s">
        <v>138</v>
      </c>
      <c r="I7850" t="s">
        <v>63</v>
      </c>
      <c r="J7850" t="s">
        <v>460</v>
      </c>
      <c r="K7850" t="s">
        <v>16986</v>
      </c>
      <c r="L7850" t="s">
        <v>3833</v>
      </c>
      <c r="M7850" t="s">
        <v>3454</v>
      </c>
      <c r="N7850">
        <v>16.601049868766403</v>
      </c>
      <c r="O7850">
        <v>0</v>
      </c>
      <c r="P7850">
        <v>44</v>
      </c>
      <c r="R7850">
        <v>93</v>
      </c>
      <c r="T7850">
        <v>0</v>
      </c>
      <c r="U7850">
        <v>11</v>
      </c>
      <c r="V7850">
        <v>1760</v>
      </c>
      <c r="AB7850" t="s">
        <v>63</v>
      </c>
      <c r="AC7850" t="s">
        <v>63</v>
      </c>
      <c r="AD7850" t="s">
        <v>63</v>
      </c>
      <c r="AE7850" t="s">
        <v>98</v>
      </c>
      <c r="AG7850">
        <v>1954</v>
      </c>
      <c r="AH7850">
        <v>9.9670000000000005</v>
      </c>
      <c r="AI7850">
        <v>39.379533000000002</v>
      </c>
      <c r="AJ7850">
        <v>-100.534644</v>
      </c>
      <c r="AL7850">
        <v>2</v>
      </c>
      <c r="AM7850" t="s">
        <v>63</v>
      </c>
      <c r="AN7850" t="s">
        <v>16985</v>
      </c>
      <c r="AO7850" t="s">
        <v>100</v>
      </c>
      <c r="AP7850" t="s">
        <v>116</v>
      </c>
      <c r="AQ7850" t="s">
        <v>148</v>
      </c>
      <c r="AR7850" t="s">
        <v>148</v>
      </c>
      <c r="AS7850" t="s">
        <v>131</v>
      </c>
      <c r="AT7850" s="5"/>
      <c r="AV7850" t="s">
        <v>149</v>
      </c>
      <c r="AW7850" t="s">
        <v>1015</v>
      </c>
    </row>
    <row r="7851" spans="1:49" x14ac:dyDescent="0.25">
      <c r="A7851">
        <v>0</v>
      </c>
      <c r="B7851" t="s">
        <v>11515</v>
      </c>
      <c r="C7851">
        <v>1</v>
      </c>
      <c r="D7851" t="s">
        <v>86</v>
      </c>
      <c r="E7851" t="s">
        <v>319</v>
      </c>
      <c r="F7851" t="s">
        <v>108</v>
      </c>
      <c r="G7851">
        <v>88.43</v>
      </c>
      <c r="H7851" t="s">
        <v>489</v>
      </c>
      <c r="I7851" t="s">
        <v>63</v>
      </c>
      <c r="J7851" t="s">
        <v>460</v>
      </c>
      <c r="K7851" t="s">
        <v>11516</v>
      </c>
      <c r="L7851" t="s">
        <v>3833</v>
      </c>
      <c r="M7851" t="s">
        <v>3454</v>
      </c>
      <c r="N7851">
        <v>14.009186351706035</v>
      </c>
      <c r="P7851">
        <v>40</v>
      </c>
      <c r="R7851">
        <v>93</v>
      </c>
      <c r="T7851">
        <v>0</v>
      </c>
      <c r="U7851">
        <v>11</v>
      </c>
      <c r="V7851">
        <v>1760</v>
      </c>
      <c r="AB7851" t="s">
        <v>63</v>
      </c>
      <c r="AC7851" t="s">
        <v>63</v>
      </c>
      <c r="AD7851" t="s">
        <v>63</v>
      </c>
      <c r="AE7851" t="s">
        <v>98</v>
      </c>
      <c r="AG7851">
        <v>1954</v>
      </c>
      <c r="AH7851">
        <v>15.257000000000001</v>
      </c>
      <c r="AI7851">
        <v>39.357494000000003</v>
      </c>
      <c r="AJ7851">
        <v>-100.446164</v>
      </c>
      <c r="AL7851">
        <v>1</v>
      </c>
      <c r="AM7851" t="s">
        <v>63</v>
      </c>
      <c r="AN7851" t="s">
        <v>11515</v>
      </c>
      <c r="AO7851" t="s">
        <v>100</v>
      </c>
      <c r="AP7851" t="s">
        <v>116</v>
      </c>
      <c r="AQ7851" t="s">
        <v>148</v>
      </c>
      <c r="AR7851" t="s">
        <v>148</v>
      </c>
      <c r="AS7851" t="s">
        <v>131</v>
      </c>
      <c r="AT7851" s="5"/>
      <c r="AV7851" t="s">
        <v>149</v>
      </c>
      <c r="AW7851" t="s">
        <v>468</v>
      </c>
    </row>
    <row r="7852" spans="1:49" x14ac:dyDescent="0.25">
      <c r="A7852">
        <v>0</v>
      </c>
      <c r="B7852" t="s">
        <v>16177</v>
      </c>
      <c r="C7852">
        <v>1</v>
      </c>
      <c r="D7852" t="s">
        <v>86</v>
      </c>
      <c r="E7852" t="s">
        <v>319</v>
      </c>
      <c r="F7852" t="s">
        <v>108</v>
      </c>
      <c r="G7852">
        <v>90.51</v>
      </c>
      <c r="H7852" t="s">
        <v>191</v>
      </c>
      <c r="I7852" t="s">
        <v>63</v>
      </c>
      <c r="J7852" t="s">
        <v>460</v>
      </c>
      <c r="K7852" t="s">
        <v>16178</v>
      </c>
      <c r="L7852" t="s">
        <v>3833</v>
      </c>
      <c r="M7852" t="s">
        <v>3454</v>
      </c>
      <c r="N7852">
        <v>18.011811023622048</v>
      </c>
      <c r="P7852">
        <v>42</v>
      </c>
      <c r="R7852">
        <v>93</v>
      </c>
      <c r="T7852">
        <v>0</v>
      </c>
      <c r="U7852">
        <v>16</v>
      </c>
      <c r="V7852">
        <v>1280</v>
      </c>
      <c r="AB7852" t="s">
        <v>63</v>
      </c>
      <c r="AC7852" t="s">
        <v>63</v>
      </c>
      <c r="AD7852" t="s">
        <v>63</v>
      </c>
      <c r="AE7852" t="s">
        <v>98</v>
      </c>
      <c r="AG7852">
        <v>1952</v>
      </c>
      <c r="AH7852">
        <v>17.337</v>
      </c>
      <c r="AI7852">
        <v>39.357999999999997</v>
      </c>
      <c r="AJ7852">
        <v>-100.407464</v>
      </c>
      <c r="AL7852">
        <v>1</v>
      </c>
      <c r="AM7852" t="s">
        <v>63</v>
      </c>
      <c r="AN7852" t="s">
        <v>16177</v>
      </c>
      <c r="AO7852" t="s">
        <v>100</v>
      </c>
      <c r="AP7852" t="s">
        <v>116</v>
      </c>
      <c r="AQ7852" t="s">
        <v>148</v>
      </c>
      <c r="AR7852" t="s">
        <v>148</v>
      </c>
      <c r="AS7852" t="s">
        <v>2059</v>
      </c>
      <c r="AT7852" s="5"/>
      <c r="AV7852" t="s">
        <v>149</v>
      </c>
      <c r="AW7852" t="s">
        <v>150</v>
      </c>
    </row>
    <row r="7853" spans="1:49" x14ac:dyDescent="0.25">
      <c r="A7853">
        <v>0</v>
      </c>
      <c r="B7853" t="s">
        <v>15846</v>
      </c>
      <c r="C7853">
        <v>1</v>
      </c>
      <c r="D7853" t="s">
        <v>86</v>
      </c>
      <c r="E7853" t="s">
        <v>319</v>
      </c>
      <c r="F7853" t="s">
        <v>108</v>
      </c>
      <c r="G7853">
        <v>91.59</v>
      </c>
      <c r="H7853" t="s">
        <v>191</v>
      </c>
      <c r="I7853" t="s">
        <v>63</v>
      </c>
      <c r="J7853" t="s">
        <v>460</v>
      </c>
      <c r="K7853" t="s">
        <v>15847</v>
      </c>
      <c r="L7853" t="s">
        <v>3833</v>
      </c>
      <c r="M7853" t="s">
        <v>3454</v>
      </c>
      <c r="N7853">
        <v>16.010498687664043</v>
      </c>
      <c r="P7853">
        <v>42</v>
      </c>
      <c r="R7853">
        <v>93</v>
      </c>
      <c r="T7853">
        <v>0</v>
      </c>
      <c r="U7853">
        <v>16</v>
      </c>
      <c r="V7853">
        <v>1280</v>
      </c>
      <c r="AB7853" t="s">
        <v>63</v>
      </c>
      <c r="AC7853" t="s">
        <v>63</v>
      </c>
      <c r="AD7853" t="s">
        <v>63</v>
      </c>
      <c r="AE7853" t="s">
        <v>98</v>
      </c>
      <c r="AG7853">
        <v>1952</v>
      </c>
      <c r="AH7853">
        <v>18.417000000000002</v>
      </c>
      <c r="AI7853">
        <v>39.357799999999997</v>
      </c>
      <c r="AJ7853">
        <v>-100.387287</v>
      </c>
      <c r="AL7853">
        <v>1</v>
      </c>
      <c r="AM7853" t="s">
        <v>63</v>
      </c>
      <c r="AN7853" t="s">
        <v>15846</v>
      </c>
      <c r="AO7853" t="s">
        <v>100</v>
      </c>
      <c r="AP7853" t="s">
        <v>116</v>
      </c>
      <c r="AQ7853" t="s">
        <v>148</v>
      </c>
      <c r="AR7853" t="s">
        <v>148</v>
      </c>
      <c r="AS7853" t="s">
        <v>2059</v>
      </c>
      <c r="AT7853" s="5"/>
      <c r="AV7853" t="s">
        <v>149</v>
      </c>
      <c r="AW7853" t="s">
        <v>150</v>
      </c>
    </row>
    <row r="7854" spans="1:49" x14ac:dyDescent="0.25">
      <c r="A7854">
        <v>0</v>
      </c>
      <c r="B7854" t="s">
        <v>19011</v>
      </c>
      <c r="C7854">
        <v>1</v>
      </c>
      <c r="D7854" t="s">
        <v>86</v>
      </c>
      <c r="E7854" t="s">
        <v>319</v>
      </c>
      <c r="F7854" t="s">
        <v>108</v>
      </c>
      <c r="G7854">
        <v>92.100000000000009</v>
      </c>
      <c r="H7854" t="s">
        <v>138</v>
      </c>
      <c r="I7854" t="s">
        <v>63</v>
      </c>
      <c r="J7854" t="s">
        <v>460</v>
      </c>
      <c r="K7854" t="s">
        <v>19012</v>
      </c>
      <c r="L7854" t="s">
        <v>3833</v>
      </c>
      <c r="M7854" t="s">
        <v>3454</v>
      </c>
      <c r="N7854">
        <v>18.208661417322833</v>
      </c>
      <c r="P7854">
        <v>42</v>
      </c>
      <c r="R7854">
        <v>93</v>
      </c>
      <c r="T7854">
        <v>0</v>
      </c>
      <c r="U7854">
        <v>16</v>
      </c>
      <c r="V7854">
        <v>1280</v>
      </c>
      <c r="AB7854" t="s">
        <v>63</v>
      </c>
      <c r="AC7854" t="s">
        <v>63</v>
      </c>
      <c r="AD7854" t="s">
        <v>63</v>
      </c>
      <c r="AE7854" t="s">
        <v>129</v>
      </c>
      <c r="AG7854">
        <v>1952</v>
      </c>
      <c r="AH7854">
        <v>18.927</v>
      </c>
      <c r="AI7854">
        <v>39.357754</v>
      </c>
      <c r="AJ7854">
        <v>-100.38021000000001</v>
      </c>
      <c r="AL7854">
        <v>2</v>
      </c>
      <c r="AM7854" t="s">
        <v>63</v>
      </c>
      <c r="AN7854" t="s">
        <v>19011</v>
      </c>
      <c r="AO7854" t="s">
        <v>100</v>
      </c>
      <c r="AP7854" t="s">
        <v>116</v>
      </c>
      <c r="AQ7854" t="s">
        <v>148</v>
      </c>
      <c r="AR7854" t="s">
        <v>148</v>
      </c>
      <c r="AS7854" t="s">
        <v>131</v>
      </c>
      <c r="AT7854" s="5"/>
      <c r="AV7854" t="s">
        <v>149</v>
      </c>
      <c r="AW7854" t="s">
        <v>1698</v>
      </c>
    </row>
    <row r="7855" spans="1:49" x14ac:dyDescent="0.25">
      <c r="A7855">
        <v>0</v>
      </c>
      <c r="B7855" t="s">
        <v>25382</v>
      </c>
      <c r="C7855">
        <v>1</v>
      </c>
      <c r="D7855" t="s">
        <v>86</v>
      </c>
      <c r="E7855" t="s">
        <v>319</v>
      </c>
      <c r="F7855" t="s">
        <v>108</v>
      </c>
      <c r="G7855">
        <v>101.5</v>
      </c>
      <c r="H7855" t="s">
        <v>138</v>
      </c>
      <c r="I7855" t="s">
        <v>63</v>
      </c>
      <c r="J7855" t="s">
        <v>210</v>
      </c>
      <c r="K7855" t="s">
        <v>25383</v>
      </c>
      <c r="L7855" t="s">
        <v>25384</v>
      </c>
      <c r="M7855" t="s">
        <v>3454</v>
      </c>
      <c r="N7855">
        <v>14.698162729658792</v>
      </c>
      <c r="P7855">
        <v>34</v>
      </c>
      <c r="R7855">
        <v>92</v>
      </c>
      <c r="T7855">
        <v>0</v>
      </c>
      <c r="U7855">
        <v>20</v>
      </c>
      <c r="V7855">
        <v>935</v>
      </c>
      <c r="AB7855" t="s">
        <v>63</v>
      </c>
      <c r="AC7855" t="s">
        <v>63</v>
      </c>
      <c r="AD7855" t="s">
        <v>63</v>
      </c>
      <c r="AE7855" t="s">
        <v>98</v>
      </c>
      <c r="AG7855">
        <v>1952</v>
      </c>
      <c r="AH7855">
        <v>28.327000000000002</v>
      </c>
      <c r="AI7855">
        <v>39.352860999999997</v>
      </c>
      <c r="AJ7855">
        <v>-100.204194</v>
      </c>
      <c r="AL7855">
        <v>2</v>
      </c>
      <c r="AM7855" t="s">
        <v>63</v>
      </c>
      <c r="AN7855" t="s">
        <v>25382</v>
      </c>
      <c r="AO7855" t="s">
        <v>100</v>
      </c>
      <c r="AP7855" t="s">
        <v>116</v>
      </c>
      <c r="AQ7855" t="s">
        <v>148</v>
      </c>
      <c r="AR7855" t="s">
        <v>148</v>
      </c>
      <c r="AS7855" t="s">
        <v>131</v>
      </c>
      <c r="AT7855" s="5"/>
      <c r="AV7855" t="s">
        <v>149</v>
      </c>
      <c r="AW7855" t="s">
        <v>1333</v>
      </c>
    </row>
    <row r="7856" spans="1:49" x14ac:dyDescent="0.25">
      <c r="A7856">
        <v>0</v>
      </c>
      <c r="B7856" t="s">
        <v>6572</v>
      </c>
      <c r="C7856">
        <v>1</v>
      </c>
      <c r="D7856" t="s">
        <v>86</v>
      </c>
      <c r="E7856" t="s">
        <v>319</v>
      </c>
      <c r="F7856" t="s">
        <v>108</v>
      </c>
      <c r="G7856">
        <v>102.73</v>
      </c>
      <c r="H7856" t="s">
        <v>489</v>
      </c>
      <c r="I7856" t="s">
        <v>63</v>
      </c>
      <c r="J7856" t="s">
        <v>210</v>
      </c>
      <c r="K7856" t="s">
        <v>6573</v>
      </c>
      <c r="L7856" t="s">
        <v>6574</v>
      </c>
      <c r="M7856" t="s">
        <v>3454</v>
      </c>
      <c r="N7856">
        <v>19.993438320209975</v>
      </c>
      <c r="P7856">
        <v>42</v>
      </c>
      <c r="R7856">
        <v>93</v>
      </c>
      <c r="T7856">
        <v>0</v>
      </c>
      <c r="U7856">
        <v>20</v>
      </c>
      <c r="V7856">
        <v>935</v>
      </c>
      <c r="AB7856" t="s">
        <v>63</v>
      </c>
      <c r="AC7856" t="s">
        <v>63</v>
      </c>
      <c r="AD7856" t="s">
        <v>63</v>
      </c>
      <c r="AE7856" t="s">
        <v>98</v>
      </c>
      <c r="AG7856">
        <v>1953</v>
      </c>
      <c r="AH7856">
        <v>29.557000000000002</v>
      </c>
      <c r="AI7856">
        <v>39.354094000000003</v>
      </c>
      <c r="AJ7856">
        <v>-100.180385</v>
      </c>
      <c r="AL7856">
        <v>1</v>
      </c>
      <c r="AM7856" t="s">
        <v>63</v>
      </c>
      <c r="AN7856" t="s">
        <v>6572</v>
      </c>
      <c r="AO7856" t="s">
        <v>100</v>
      </c>
      <c r="AP7856" t="s">
        <v>116</v>
      </c>
      <c r="AQ7856" t="s">
        <v>148</v>
      </c>
      <c r="AR7856" t="s">
        <v>148</v>
      </c>
      <c r="AS7856" t="s">
        <v>131</v>
      </c>
      <c r="AT7856" s="5"/>
      <c r="AV7856" t="s">
        <v>149</v>
      </c>
      <c r="AW7856" t="s">
        <v>105</v>
      </c>
    </row>
    <row r="7857" spans="1:49" x14ac:dyDescent="0.25">
      <c r="A7857">
        <v>0</v>
      </c>
      <c r="B7857" t="s">
        <v>17915</v>
      </c>
      <c r="C7857">
        <v>1</v>
      </c>
      <c r="D7857" t="s">
        <v>86</v>
      </c>
      <c r="E7857" t="s">
        <v>224</v>
      </c>
      <c r="F7857" t="s">
        <v>177</v>
      </c>
      <c r="G7857">
        <v>172.1</v>
      </c>
      <c r="H7857" t="s">
        <v>489</v>
      </c>
      <c r="I7857" t="s">
        <v>63</v>
      </c>
      <c r="J7857" t="s">
        <v>460</v>
      </c>
      <c r="K7857" t="s">
        <v>17916</v>
      </c>
      <c r="L7857" t="s">
        <v>1581</v>
      </c>
      <c r="M7857" t="s">
        <v>1876</v>
      </c>
      <c r="N7857">
        <v>12.007874015748031</v>
      </c>
      <c r="P7857">
        <v>28</v>
      </c>
      <c r="R7857">
        <v>85</v>
      </c>
      <c r="T7857">
        <v>0</v>
      </c>
      <c r="U7857">
        <v>40</v>
      </c>
      <c r="V7857">
        <v>825</v>
      </c>
      <c r="AB7857" t="s">
        <v>63</v>
      </c>
      <c r="AC7857" t="s">
        <v>63</v>
      </c>
      <c r="AD7857" t="s">
        <v>63</v>
      </c>
      <c r="AE7857" t="s">
        <v>98</v>
      </c>
      <c r="AG7857">
        <v>1936</v>
      </c>
      <c r="AH7857">
        <v>7.2680000000000007</v>
      </c>
      <c r="AI7857">
        <v>39.238947000000003</v>
      </c>
      <c r="AJ7857">
        <v>-100.442888</v>
      </c>
      <c r="AL7857">
        <v>1</v>
      </c>
      <c r="AM7857" t="s">
        <v>63</v>
      </c>
      <c r="AN7857" t="s">
        <v>17915</v>
      </c>
      <c r="AO7857" t="s">
        <v>100</v>
      </c>
      <c r="AP7857" t="s">
        <v>147</v>
      </c>
      <c r="AQ7857" t="s">
        <v>148</v>
      </c>
      <c r="AR7857" t="s">
        <v>148</v>
      </c>
      <c r="AS7857" t="s">
        <v>131</v>
      </c>
      <c r="AT7857" s="5"/>
      <c r="AV7857" t="s">
        <v>149</v>
      </c>
      <c r="AW7857" t="s">
        <v>150</v>
      </c>
    </row>
    <row r="7858" spans="1:49" x14ac:dyDescent="0.25">
      <c r="A7858">
        <v>0</v>
      </c>
      <c r="B7858" t="s">
        <v>17292</v>
      </c>
      <c r="C7858">
        <v>1</v>
      </c>
      <c r="D7858" t="s">
        <v>86</v>
      </c>
      <c r="E7858" t="s">
        <v>224</v>
      </c>
      <c r="F7858" t="s">
        <v>177</v>
      </c>
      <c r="G7858">
        <v>177</v>
      </c>
      <c r="H7858" t="s">
        <v>489</v>
      </c>
      <c r="I7858" t="s">
        <v>63</v>
      </c>
      <c r="J7858" t="s">
        <v>460</v>
      </c>
      <c r="K7858" t="s">
        <v>17293</v>
      </c>
      <c r="L7858" t="s">
        <v>17294</v>
      </c>
      <c r="M7858" t="s">
        <v>1876</v>
      </c>
      <c r="N7858">
        <v>12.007874015748031</v>
      </c>
      <c r="P7858">
        <v>28</v>
      </c>
      <c r="R7858">
        <v>95</v>
      </c>
      <c r="T7858">
        <v>0</v>
      </c>
      <c r="U7858">
        <v>28</v>
      </c>
      <c r="V7858">
        <v>1180</v>
      </c>
      <c r="AB7858" t="s">
        <v>63</v>
      </c>
      <c r="AC7858" t="s">
        <v>63</v>
      </c>
      <c r="AD7858" t="s">
        <v>63</v>
      </c>
      <c r="AE7858" t="s">
        <v>98</v>
      </c>
      <c r="AG7858">
        <v>1936</v>
      </c>
      <c r="AH7858">
        <v>12.168000000000001</v>
      </c>
      <c r="AI7858">
        <v>39.309226000000002</v>
      </c>
      <c r="AJ7858">
        <v>-100.441939</v>
      </c>
      <c r="AL7858">
        <v>1</v>
      </c>
      <c r="AM7858" t="s">
        <v>63</v>
      </c>
      <c r="AN7858" t="s">
        <v>17292</v>
      </c>
      <c r="AO7858" t="s">
        <v>100</v>
      </c>
      <c r="AP7858" t="s">
        <v>147</v>
      </c>
      <c r="AQ7858" t="s">
        <v>148</v>
      </c>
      <c r="AR7858" t="s">
        <v>148</v>
      </c>
      <c r="AS7858" t="s">
        <v>131</v>
      </c>
      <c r="AT7858" s="5"/>
      <c r="AV7858" t="s">
        <v>149</v>
      </c>
      <c r="AW7858" t="s">
        <v>615</v>
      </c>
    </row>
    <row r="7859" spans="1:49" x14ac:dyDescent="0.25">
      <c r="A7859">
        <v>0</v>
      </c>
      <c r="B7859" t="s">
        <v>15216</v>
      </c>
      <c r="C7859">
        <v>1</v>
      </c>
      <c r="D7859" t="s">
        <v>86</v>
      </c>
      <c r="E7859" t="s">
        <v>224</v>
      </c>
      <c r="F7859" t="s">
        <v>177</v>
      </c>
      <c r="G7859">
        <v>182.4</v>
      </c>
      <c r="H7859" t="s">
        <v>138</v>
      </c>
      <c r="I7859" t="s">
        <v>63</v>
      </c>
      <c r="J7859" t="s">
        <v>460</v>
      </c>
      <c r="K7859" t="s">
        <v>15217</v>
      </c>
      <c r="L7859" t="s">
        <v>3833</v>
      </c>
      <c r="M7859" t="s">
        <v>1876</v>
      </c>
      <c r="N7859">
        <v>11.515748031496063</v>
      </c>
      <c r="O7859">
        <v>30</v>
      </c>
      <c r="P7859">
        <v>28</v>
      </c>
      <c r="R7859">
        <v>90</v>
      </c>
      <c r="T7859">
        <v>0</v>
      </c>
      <c r="U7859">
        <v>21</v>
      </c>
      <c r="V7859">
        <v>1030</v>
      </c>
      <c r="AB7859" t="s">
        <v>63</v>
      </c>
      <c r="AC7859" t="s">
        <v>63</v>
      </c>
      <c r="AD7859" t="s">
        <v>63</v>
      </c>
      <c r="AE7859" t="s">
        <v>98</v>
      </c>
      <c r="AG7859">
        <v>1947</v>
      </c>
      <c r="AH7859">
        <v>17.568000000000001</v>
      </c>
      <c r="AI7859">
        <v>39.387813000000001</v>
      </c>
      <c r="AJ7859">
        <v>-100.44189</v>
      </c>
      <c r="AK7859" t="s">
        <v>77</v>
      </c>
      <c r="AL7859">
        <v>1</v>
      </c>
      <c r="AM7859" t="s">
        <v>63</v>
      </c>
      <c r="AN7859" t="s">
        <v>15216</v>
      </c>
      <c r="AO7859" t="s">
        <v>100</v>
      </c>
      <c r="AP7859" t="s">
        <v>147</v>
      </c>
      <c r="AQ7859" t="s">
        <v>148</v>
      </c>
      <c r="AR7859" t="s">
        <v>148</v>
      </c>
      <c r="AS7859" t="s">
        <v>131</v>
      </c>
      <c r="AT7859" s="5"/>
      <c r="AV7859" t="s">
        <v>149</v>
      </c>
      <c r="AW7859" t="s">
        <v>615</v>
      </c>
    </row>
    <row r="7860" spans="1:49" x14ac:dyDescent="0.25">
      <c r="A7860">
        <v>0</v>
      </c>
      <c r="B7860" t="s">
        <v>17074</v>
      </c>
      <c r="C7860">
        <v>1</v>
      </c>
      <c r="D7860" t="s">
        <v>86</v>
      </c>
      <c r="E7860" t="s">
        <v>224</v>
      </c>
      <c r="F7860" t="s">
        <v>177</v>
      </c>
      <c r="G7860">
        <v>183.75</v>
      </c>
      <c r="H7860" t="s">
        <v>489</v>
      </c>
      <c r="I7860" t="s">
        <v>63</v>
      </c>
      <c r="J7860" t="s">
        <v>460</v>
      </c>
      <c r="K7860" t="s">
        <v>17075</v>
      </c>
      <c r="L7860" t="s">
        <v>10098</v>
      </c>
      <c r="M7860" t="s">
        <v>1876</v>
      </c>
      <c r="N7860">
        <v>11.515748031496063</v>
      </c>
      <c r="O7860">
        <v>30</v>
      </c>
      <c r="P7860">
        <v>28</v>
      </c>
      <c r="R7860">
        <v>95</v>
      </c>
      <c r="T7860">
        <v>0</v>
      </c>
      <c r="U7860">
        <v>21</v>
      </c>
      <c r="V7860">
        <v>1030</v>
      </c>
      <c r="AB7860" t="s">
        <v>63</v>
      </c>
      <c r="AC7860" t="s">
        <v>63</v>
      </c>
      <c r="AD7860" t="s">
        <v>63</v>
      </c>
      <c r="AE7860" t="s">
        <v>98</v>
      </c>
      <c r="AG7860">
        <v>1946</v>
      </c>
      <c r="AH7860">
        <v>18.917999999999999</v>
      </c>
      <c r="AI7860">
        <v>39.407128</v>
      </c>
      <c r="AJ7860">
        <v>-100.441909</v>
      </c>
      <c r="AK7860" t="s">
        <v>262</v>
      </c>
      <c r="AL7860">
        <v>1</v>
      </c>
      <c r="AM7860" t="s">
        <v>63</v>
      </c>
      <c r="AN7860" t="s">
        <v>17074</v>
      </c>
      <c r="AO7860" t="s">
        <v>100</v>
      </c>
      <c r="AP7860" t="s">
        <v>147</v>
      </c>
      <c r="AQ7860" t="s">
        <v>148</v>
      </c>
      <c r="AR7860" t="s">
        <v>148</v>
      </c>
      <c r="AS7860" t="s">
        <v>131</v>
      </c>
      <c r="AT7860" s="5"/>
      <c r="AV7860" t="s">
        <v>149</v>
      </c>
      <c r="AW7860" t="s">
        <v>615</v>
      </c>
    </row>
    <row r="7861" spans="1:49" x14ac:dyDescent="0.25">
      <c r="A7861">
        <v>0</v>
      </c>
      <c r="B7861" t="s">
        <v>10096</v>
      </c>
      <c r="C7861">
        <v>1</v>
      </c>
      <c r="D7861" t="s">
        <v>86</v>
      </c>
      <c r="E7861" t="s">
        <v>224</v>
      </c>
      <c r="F7861" t="s">
        <v>177</v>
      </c>
      <c r="G7861">
        <v>185.20000000000002</v>
      </c>
      <c r="H7861" t="s">
        <v>138</v>
      </c>
      <c r="I7861" t="s">
        <v>63</v>
      </c>
      <c r="J7861" t="s">
        <v>460</v>
      </c>
      <c r="K7861" t="s">
        <v>10097</v>
      </c>
      <c r="L7861" t="s">
        <v>10098</v>
      </c>
      <c r="M7861" t="s">
        <v>1876</v>
      </c>
      <c r="N7861">
        <v>12.20472440944882</v>
      </c>
      <c r="P7861">
        <v>28</v>
      </c>
      <c r="R7861">
        <v>97</v>
      </c>
      <c r="T7861">
        <v>0</v>
      </c>
      <c r="U7861">
        <v>21</v>
      </c>
      <c r="V7861">
        <v>1030</v>
      </c>
      <c r="AB7861" t="s">
        <v>63</v>
      </c>
      <c r="AC7861" t="s">
        <v>63</v>
      </c>
      <c r="AD7861" t="s">
        <v>63</v>
      </c>
      <c r="AE7861" t="s">
        <v>98</v>
      </c>
      <c r="AG7861">
        <v>1941</v>
      </c>
      <c r="AH7861">
        <v>20.368000000000002</v>
      </c>
      <c r="AI7861">
        <v>39.429161000000001</v>
      </c>
      <c r="AJ7861">
        <v>-100.441917</v>
      </c>
      <c r="AL7861">
        <v>2</v>
      </c>
      <c r="AM7861" t="s">
        <v>63</v>
      </c>
      <c r="AN7861" t="s">
        <v>10096</v>
      </c>
      <c r="AO7861" t="s">
        <v>100</v>
      </c>
      <c r="AP7861" t="s">
        <v>147</v>
      </c>
      <c r="AQ7861" t="s">
        <v>148</v>
      </c>
      <c r="AR7861" t="s">
        <v>148</v>
      </c>
      <c r="AS7861" t="s">
        <v>131</v>
      </c>
      <c r="AT7861" s="5"/>
      <c r="AV7861" t="s">
        <v>149</v>
      </c>
      <c r="AW7861" t="s">
        <v>1333</v>
      </c>
    </row>
    <row r="7862" spans="1:49" x14ac:dyDescent="0.25">
      <c r="A7862">
        <v>0</v>
      </c>
      <c r="B7862" t="s">
        <v>15300</v>
      </c>
      <c r="C7862">
        <v>1</v>
      </c>
      <c r="D7862" t="s">
        <v>86</v>
      </c>
      <c r="E7862" t="s">
        <v>604</v>
      </c>
      <c r="F7862" t="s">
        <v>177</v>
      </c>
      <c r="G7862">
        <v>3.4</v>
      </c>
      <c r="H7862" t="s">
        <v>191</v>
      </c>
      <c r="I7862" t="s">
        <v>63</v>
      </c>
      <c r="J7862" t="s">
        <v>460</v>
      </c>
      <c r="K7862" t="s">
        <v>15301</v>
      </c>
      <c r="L7862" t="s">
        <v>1697</v>
      </c>
      <c r="M7862" t="s">
        <v>4035</v>
      </c>
      <c r="N7862">
        <v>16.010498687664043</v>
      </c>
      <c r="P7862">
        <v>28</v>
      </c>
      <c r="R7862">
        <v>92</v>
      </c>
      <c r="T7862">
        <v>0</v>
      </c>
      <c r="U7862">
        <v>36</v>
      </c>
      <c r="V7862">
        <v>180</v>
      </c>
      <c r="AB7862" t="s">
        <v>63</v>
      </c>
      <c r="AC7862" t="s">
        <v>63</v>
      </c>
      <c r="AD7862" t="s">
        <v>63</v>
      </c>
      <c r="AE7862" t="s">
        <v>98</v>
      </c>
      <c r="AG7862">
        <v>1953</v>
      </c>
      <c r="AH7862">
        <v>3.4</v>
      </c>
      <c r="AI7862">
        <v>39.567673999999997</v>
      </c>
      <c r="AJ7862">
        <v>-100.359587</v>
      </c>
      <c r="AL7862">
        <v>1</v>
      </c>
      <c r="AM7862" t="s">
        <v>63</v>
      </c>
      <c r="AN7862" t="s">
        <v>15300</v>
      </c>
      <c r="AO7862" t="s">
        <v>100</v>
      </c>
      <c r="AP7862" t="s">
        <v>116</v>
      </c>
      <c r="AQ7862" t="s">
        <v>148</v>
      </c>
      <c r="AR7862" t="s">
        <v>148</v>
      </c>
      <c r="AS7862" t="s">
        <v>131</v>
      </c>
      <c r="AT7862" s="5"/>
      <c r="AV7862" t="s">
        <v>149</v>
      </c>
      <c r="AW7862" t="s">
        <v>150</v>
      </c>
    </row>
    <row r="7863" spans="1:49" x14ac:dyDescent="0.25">
      <c r="A7863">
        <v>0</v>
      </c>
      <c r="B7863" t="s">
        <v>21237</v>
      </c>
      <c r="C7863">
        <v>1</v>
      </c>
      <c r="D7863" t="s">
        <v>86</v>
      </c>
      <c r="E7863" t="s">
        <v>604</v>
      </c>
      <c r="F7863" t="s">
        <v>177</v>
      </c>
      <c r="G7863">
        <v>4.6000000000000005</v>
      </c>
      <c r="H7863" t="s">
        <v>489</v>
      </c>
      <c r="I7863" t="s">
        <v>63</v>
      </c>
      <c r="J7863" t="s">
        <v>460</v>
      </c>
      <c r="K7863" t="s">
        <v>21238</v>
      </c>
      <c r="L7863" t="s">
        <v>1697</v>
      </c>
      <c r="M7863" t="s">
        <v>4035</v>
      </c>
      <c r="N7863">
        <v>10.006561679790025</v>
      </c>
      <c r="P7863">
        <v>28</v>
      </c>
      <c r="R7863">
        <v>92</v>
      </c>
      <c r="T7863">
        <v>0</v>
      </c>
      <c r="U7863">
        <v>36</v>
      </c>
      <c r="V7863">
        <v>180</v>
      </c>
      <c r="AB7863" t="s">
        <v>63</v>
      </c>
      <c r="AC7863" t="s">
        <v>63</v>
      </c>
      <c r="AD7863" t="s">
        <v>63</v>
      </c>
      <c r="AE7863" t="s">
        <v>98</v>
      </c>
      <c r="AG7863">
        <v>1953</v>
      </c>
      <c r="AH7863">
        <v>4.6000000000000005</v>
      </c>
      <c r="AI7863">
        <v>39.567667</v>
      </c>
      <c r="AJ7863">
        <v>-100.352294</v>
      </c>
      <c r="AL7863">
        <v>1</v>
      </c>
      <c r="AM7863" t="s">
        <v>63</v>
      </c>
      <c r="AN7863" t="s">
        <v>21237</v>
      </c>
      <c r="AO7863" t="s">
        <v>100</v>
      </c>
      <c r="AP7863" t="s">
        <v>116</v>
      </c>
      <c r="AQ7863" t="s">
        <v>148</v>
      </c>
      <c r="AR7863" t="s">
        <v>148</v>
      </c>
      <c r="AS7863" t="s">
        <v>131</v>
      </c>
      <c r="AT7863" s="5"/>
      <c r="AV7863" t="s">
        <v>149</v>
      </c>
      <c r="AW7863" t="s">
        <v>1220</v>
      </c>
    </row>
    <row r="7864" spans="1:49" x14ac:dyDescent="0.25">
      <c r="A7864">
        <v>0</v>
      </c>
      <c r="B7864" t="s">
        <v>26880</v>
      </c>
      <c r="C7864">
        <v>1</v>
      </c>
      <c r="D7864" t="s">
        <v>86</v>
      </c>
      <c r="E7864" t="s">
        <v>319</v>
      </c>
      <c r="F7864" t="s">
        <v>108</v>
      </c>
      <c r="G7864">
        <v>98.210000000000008</v>
      </c>
      <c r="H7864" t="s">
        <v>138</v>
      </c>
      <c r="I7864" t="s">
        <v>63</v>
      </c>
      <c r="J7864" t="s">
        <v>210</v>
      </c>
      <c r="K7864" t="s">
        <v>26881</v>
      </c>
      <c r="L7864" t="s">
        <v>6574</v>
      </c>
      <c r="M7864" t="s">
        <v>3454</v>
      </c>
      <c r="N7864">
        <v>14.009186351706036</v>
      </c>
      <c r="P7864">
        <v>42</v>
      </c>
      <c r="R7864">
        <v>93</v>
      </c>
      <c r="T7864">
        <v>0</v>
      </c>
      <c r="U7864">
        <v>20</v>
      </c>
      <c r="V7864">
        <v>935</v>
      </c>
      <c r="AB7864" t="s">
        <v>63</v>
      </c>
      <c r="AC7864" t="s">
        <v>63</v>
      </c>
      <c r="AD7864" t="s">
        <v>63</v>
      </c>
      <c r="AE7864" t="s">
        <v>98</v>
      </c>
      <c r="AG7864">
        <v>1953</v>
      </c>
      <c r="AH7864">
        <v>25.037000000000003</v>
      </c>
      <c r="AI7864">
        <v>39.351937</v>
      </c>
      <c r="AJ7864">
        <v>-100.215473</v>
      </c>
      <c r="AL7864">
        <v>2</v>
      </c>
      <c r="AM7864" t="s">
        <v>63</v>
      </c>
      <c r="AN7864" t="s">
        <v>26880</v>
      </c>
      <c r="AO7864" t="s">
        <v>100</v>
      </c>
      <c r="AP7864" t="s">
        <v>116</v>
      </c>
      <c r="AQ7864" t="s">
        <v>148</v>
      </c>
      <c r="AR7864" t="s">
        <v>148</v>
      </c>
      <c r="AS7864" t="s">
        <v>131</v>
      </c>
      <c r="AT7864" s="5"/>
      <c r="AV7864" t="s">
        <v>149</v>
      </c>
      <c r="AW7864" t="s">
        <v>150</v>
      </c>
    </row>
    <row r="7865" spans="1:49" x14ac:dyDescent="0.25">
      <c r="A7865">
        <v>2171</v>
      </c>
      <c r="B7865" t="s">
        <v>11071</v>
      </c>
      <c r="C7865">
        <v>1</v>
      </c>
      <c r="D7865" t="s">
        <v>86</v>
      </c>
      <c r="E7865" t="s">
        <v>64</v>
      </c>
      <c r="F7865" t="s">
        <v>65</v>
      </c>
      <c r="G7865">
        <v>0</v>
      </c>
      <c r="H7865" t="s">
        <v>223</v>
      </c>
      <c r="I7865" t="s">
        <v>63</v>
      </c>
      <c r="J7865" t="s">
        <v>289</v>
      </c>
      <c r="K7865" t="s">
        <v>11072</v>
      </c>
      <c r="L7865" t="s">
        <v>613</v>
      </c>
      <c r="M7865" t="s">
        <v>491</v>
      </c>
      <c r="N7865">
        <v>272.50656167979002</v>
      </c>
      <c r="P7865">
        <v>24</v>
      </c>
      <c r="Q7865">
        <v>92</v>
      </c>
      <c r="R7865">
        <v>85</v>
      </c>
      <c r="S7865">
        <v>93.4</v>
      </c>
      <c r="T7865">
        <v>3</v>
      </c>
      <c r="U7865">
        <v>4</v>
      </c>
      <c r="V7865">
        <v>51</v>
      </c>
      <c r="AB7865" t="s">
        <v>98</v>
      </c>
      <c r="AC7865" t="s">
        <v>98</v>
      </c>
      <c r="AD7865" t="s">
        <v>98</v>
      </c>
      <c r="AE7865" t="s">
        <v>63</v>
      </c>
      <c r="AG7865">
        <v>1969</v>
      </c>
      <c r="AH7865">
        <v>0</v>
      </c>
      <c r="AI7865">
        <v>39.329700000000003</v>
      </c>
      <c r="AJ7865">
        <v>-102.04864999999999</v>
      </c>
      <c r="AL7865">
        <v>4</v>
      </c>
      <c r="AM7865" t="s">
        <v>63</v>
      </c>
      <c r="AN7865" t="s">
        <v>11073</v>
      </c>
      <c r="AO7865" t="s">
        <v>76</v>
      </c>
      <c r="AP7865" t="s">
        <v>147</v>
      </c>
      <c r="AQ7865" t="s">
        <v>653</v>
      </c>
      <c r="AR7865" t="s">
        <v>424</v>
      </c>
      <c r="AS7865" t="s">
        <v>83</v>
      </c>
      <c r="AT7865" s="5">
        <v>34700</v>
      </c>
      <c r="AU7865" t="s">
        <v>63</v>
      </c>
      <c r="AV7865" t="s">
        <v>200</v>
      </c>
      <c r="AW7865" t="s">
        <v>150</v>
      </c>
    </row>
    <row r="7866" spans="1:49" x14ac:dyDescent="0.25">
      <c r="A7866">
        <v>454</v>
      </c>
      <c r="B7866" t="s">
        <v>27948</v>
      </c>
      <c r="C7866">
        <v>1</v>
      </c>
      <c r="D7866" t="s">
        <v>86</v>
      </c>
      <c r="E7866" t="s">
        <v>64</v>
      </c>
      <c r="F7866" t="s">
        <v>65</v>
      </c>
      <c r="G7866">
        <v>1.35</v>
      </c>
      <c r="H7866" t="s">
        <v>90</v>
      </c>
      <c r="I7866" t="s">
        <v>63</v>
      </c>
      <c r="J7866" t="s">
        <v>289</v>
      </c>
      <c r="K7866" t="s">
        <v>27949</v>
      </c>
      <c r="L7866" t="s">
        <v>15717</v>
      </c>
      <c r="M7866" t="s">
        <v>8052</v>
      </c>
      <c r="N7866">
        <v>122.50656167979002</v>
      </c>
      <c r="O7866">
        <v>2</v>
      </c>
      <c r="P7866">
        <v>40</v>
      </c>
      <c r="Q7866">
        <v>95.600000000000009</v>
      </c>
      <c r="R7866">
        <v>90</v>
      </c>
      <c r="S7866">
        <v>99</v>
      </c>
      <c r="T7866">
        <v>1</v>
      </c>
      <c r="U7866">
        <v>29</v>
      </c>
      <c r="V7866">
        <v>4385</v>
      </c>
      <c r="AB7866" t="s">
        <v>129</v>
      </c>
      <c r="AC7866" t="s">
        <v>98</v>
      </c>
      <c r="AD7866" t="s">
        <v>98</v>
      </c>
      <c r="AE7866" t="s">
        <v>63</v>
      </c>
      <c r="AG7866">
        <v>1969</v>
      </c>
      <c r="AH7866">
        <v>1.35</v>
      </c>
      <c r="AI7866">
        <v>39.329604000000003</v>
      </c>
      <c r="AJ7866">
        <v>-102.023422</v>
      </c>
      <c r="AK7866" t="s">
        <v>262</v>
      </c>
      <c r="AL7866">
        <v>3</v>
      </c>
      <c r="AM7866" t="s">
        <v>63</v>
      </c>
      <c r="AN7866" t="s">
        <v>27950</v>
      </c>
      <c r="AO7866" t="s">
        <v>76</v>
      </c>
      <c r="AP7866" t="s">
        <v>80</v>
      </c>
      <c r="AQ7866" t="s">
        <v>336</v>
      </c>
      <c r="AR7866" t="s">
        <v>561</v>
      </c>
      <c r="AS7866" t="s">
        <v>83</v>
      </c>
      <c r="AT7866" s="5">
        <v>37622</v>
      </c>
      <c r="AU7866" t="s">
        <v>63</v>
      </c>
      <c r="AV7866" t="s">
        <v>187</v>
      </c>
      <c r="AW7866" t="s">
        <v>188</v>
      </c>
    </row>
    <row r="7867" spans="1:49" x14ac:dyDescent="0.25">
      <c r="A7867">
        <v>780</v>
      </c>
      <c r="B7867" t="s">
        <v>15715</v>
      </c>
      <c r="C7867">
        <v>1</v>
      </c>
      <c r="D7867" t="s">
        <v>86</v>
      </c>
      <c r="E7867" t="s">
        <v>64</v>
      </c>
      <c r="F7867" t="s">
        <v>65</v>
      </c>
      <c r="G7867">
        <v>1.36</v>
      </c>
      <c r="H7867" t="s">
        <v>90</v>
      </c>
      <c r="I7867" t="s">
        <v>63</v>
      </c>
      <c r="J7867" t="s">
        <v>289</v>
      </c>
      <c r="K7867" t="s">
        <v>15716</v>
      </c>
      <c r="L7867" t="s">
        <v>15717</v>
      </c>
      <c r="M7867" t="s">
        <v>4600</v>
      </c>
      <c r="N7867">
        <v>122.50656167979002</v>
      </c>
      <c r="O7867">
        <v>2</v>
      </c>
      <c r="P7867">
        <v>40</v>
      </c>
      <c r="Q7867">
        <v>97.600000000000009</v>
      </c>
      <c r="R7867">
        <v>90</v>
      </c>
      <c r="S7867">
        <v>94.100000000000009</v>
      </c>
      <c r="T7867">
        <v>1</v>
      </c>
      <c r="U7867">
        <v>29</v>
      </c>
      <c r="V7867">
        <v>4385</v>
      </c>
      <c r="AB7867" t="s">
        <v>98</v>
      </c>
      <c r="AC7867" t="s">
        <v>98</v>
      </c>
      <c r="AD7867" t="s">
        <v>98</v>
      </c>
      <c r="AE7867" t="s">
        <v>63</v>
      </c>
      <c r="AG7867">
        <v>1968</v>
      </c>
      <c r="AH7867">
        <v>1.36</v>
      </c>
      <c r="AI7867">
        <v>39.329346999999999</v>
      </c>
      <c r="AJ7867">
        <v>-102.023397</v>
      </c>
      <c r="AK7867" t="s">
        <v>262</v>
      </c>
      <c r="AL7867">
        <v>3</v>
      </c>
      <c r="AM7867" t="s">
        <v>63</v>
      </c>
      <c r="AN7867" t="s">
        <v>15718</v>
      </c>
      <c r="AO7867" t="s">
        <v>76</v>
      </c>
      <c r="AP7867" t="s">
        <v>80</v>
      </c>
      <c r="AQ7867" t="s">
        <v>336</v>
      </c>
      <c r="AR7867" t="s">
        <v>561</v>
      </c>
      <c r="AS7867" t="s">
        <v>83</v>
      </c>
      <c r="AT7867" s="5">
        <v>37622</v>
      </c>
      <c r="AU7867" t="s">
        <v>63</v>
      </c>
      <c r="AV7867" t="s">
        <v>187</v>
      </c>
      <c r="AW7867" t="s">
        <v>188</v>
      </c>
    </row>
    <row r="7868" spans="1:49" x14ac:dyDescent="0.25">
      <c r="A7868">
        <v>2732</v>
      </c>
      <c r="B7868" t="s">
        <v>13976</v>
      </c>
      <c r="C7868">
        <v>1</v>
      </c>
      <c r="D7868" t="s">
        <v>86</v>
      </c>
      <c r="E7868" t="s">
        <v>64</v>
      </c>
      <c r="F7868" t="s">
        <v>65</v>
      </c>
      <c r="G7868">
        <v>1.67</v>
      </c>
      <c r="H7868" t="s">
        <v>109</v>
      </c>
      <c r="I7868" t="s">
        <v>86</v>
      </c>
      <c r="J7868" t="s">
        <v>289</v>
      </c>
      <c r="K7868" t="s">
        <v>13977</v>
      </c>
      <c r="L7868" t="s">
        <v>13978</v>
      </c>
      <c r="M7868" t="s">
        <v>8052</v>
      </c>
      <c r="N7868">
        <v>240.48556430446195</v>
      </c>
      <c r="P7868">
        <v>40</v>
      </c>
      <c r="Q7868">
        <v>81.3</v>
      </c>
      <c r="R7868">
        <v>85</v>
      </c>
      <c r="S7868">
        <v>81.400000000000006</v>
      </c>
      <c r="T7868">
        <v>76</v>
      </c>
      <c r="U7868">
        <v>29</v>
      </c>
      <c r="V7868">
        <v>4410</v>
      </c>
      <c r="AB7868" t="s">
        <v>98</v>
      </c>
      <c r="AC7868" t="s">
        <v>98</v>
      </c>
      <c r="AD7868" t="s">
        <v>98</v>
      </c>
      <c r="AE7868" t="s">
        <v>63</v>
      </c>
      <c r="AG7868">
        <v>1969</v>
      </c>
      <c r="AH7868">
        <v>1.67</v>
      </c>
      <c r="AI7868">
        <v>39.329386</v>
      </c>
      <c r="AJ7868">
        <v>-102.017459</v>
      </c>
      <c r="AL7868">
        <v>3</v>
      </c>
      <c r="AM7868" t="s">
        <v>63</v>
      </c>
      <c r="AN7868" t="s">
        <v>13979</v>
      </c>
      <c r="AO7868" t="s">
        <v>76</v>
      </c>
      <c r="AP7868" t="s">
        <v>80</v>
      </c>
      <c r="AQ7868" t="s">
        <v>230</v>
      </c>
      <c r="AR7868" t="s">
        <v>1097</v>
      </c>
      <c r="AS7868" t="s">
        <v>83</v>
      </c>
      <c r="AT7868" s="5">
        <v>35156</v>
      </c>
      <c r="AU7868" t="s">
        <v>76</v>
      </c>
      <c r="AV7868" t="s">
        <v>187</v>
      </c>
      <c r="AW7868" t="s">
        <v>188</v>
      </c>
    </row>
    <row r="7869" spans="1:49" x14ac:dyDescent="0.25">
      <c r="A7869">
        <v>2732</v>
      </c>
      <c r="B7869" t="s">
        <v>24566</v>
      </c>
      <c r="C7869">
        <v>1</v>
      </c>
      <c r="D7869" t="s">
        <v>86</v>
      </c>
      <c r="E7869" t="s">
        <v>64</v>
      </c>
      <c r="F7869" t="s">
        <v>65</v>
      </c>
      <c r="G7869">
        <v>1.68</v>
      </c>
      <c r="H7869" t="s">
        <v>109</v>
      </c>
      <c r="I7869" t="s">
        <v>86</v>
      </c>
      <c r="J7869" t="s">
        <v>289</v>
      </c>
      <c r="K7869" t="s">
        <v>24567</v>
      </c>
      <c r="L7869" t="s">
        <v>13978</v>
      </c>
      <c r="M7869" t="s">
        <v>4600</v>
      </c>
      <c r="N7869">
        <v>240.48556430446195</v>
      </c>
      <c r="P7869">
        <v>40</v>
      </c>
      <c r="Q7869">
        <v>83.3</v>
      </c>
      <c r="R7869">
        <v>95</v>
      </c>
      <c r="S7869">
        <v>82.100000000000009</v>
      </c>
      <c r="T7869">
        <v>76</v>
      </c>
      <c r="U7869">
        <v>29</v>
      </c>
      <c r="V7869">
        <v>4410</v>
      </c>
      <c r="AB7869" t="s">
        <v>98</v>
      </c>
      <c r="AC7869" t="s">
        <v>98</v>
      </c>
      <c r="AD7869" t="s">
        <v>98</v>
      </c>
      <c r="AE7869" t="s">
        <v>63</v>
      </c>
      <c r="AG7869">
        <v>1969</v>
      </c>
      <c r="AH7869">
        <v>1.68</v>
      </c>
      <c r="AI7869">
        <v>39.329152000000001</v>
      </c>
      <c r="AJ7869">
        <v>-102.017359</v>
      </c>
      <c r="AL7869">
        <v>3</v>
      </c>
      <c r="AM7869" t="s">
        <v>63</v>
      </c>
      <c r="AN7869" t="s">
        <v>24568</v>
      </c>
      <c r="AO7869" t="s">
        <v>76</v>
      </c>
      <c r="AP7869" t="s">
        <v>80</v>
      </c>
      <c r="AQ7869" t="s">
        <v>230</v>
      </c>
      <c r="AR7869" t="s">
        <v>1097</v>
      </c>
      <c r="AS7869" t="s">
        <v>83</v>
      </c>
      <c r="AT7869" s="5">
        <v>35156</v>
      </c>
      <c r="AU7869" t="s">
        <v>76</v>
      </c>
      <c r="AV7869" t="s">
        <v>187</v>
      </c>
      <c r="AW7869" t="s">
        <v>188</v>
      </c>
    </row>
    <row r="7870" spans="1:49" x14ac:dyDescent="0.25">
      <c r="A7870">
        <v>1974</v>
      </c>
      <c r="B7870" t="s">
        <v>8769</v>
      </c>
      <c r="C7870">
        <v>1</v>
      </c>
      <c r="D7870" t="s">
        <v>86</v>
      </c>
      <c r="E7870" t="s">
        <v>64</v>
      </c>
      <c r="F7870" t="s">
        <v>65</v>
      </c>
      <c r="G7870">
        <v>3.36</v>
      </c>
      <c r="H7870" t="s">
        <v>489</v>
      </c>
      <c r="I7870" t="s">
        <v>63</v>
      </c>
      <c r="J7870" t="s">
        <v>289</v>
      </c>
      <c r="K7870" t="s">
        <v>8770</v>
      </c>
      <c r="L7870" t="s">
        <v>491</v>
      </c>
      <c r="M7870" t="s">
        <v>566</v>
      </c>
      <c r="N7870">
        <v>27.985564304461942</v>
      </c>
      <c r="O7870">
        <v>0</v>
      </c>
      <c r="P7870">
        <v>80</v>
      </c>
      <c r="Q7870">
        <v>75.900000000000006</v>
      </c>
      <c r="R7870">
        <v>85</v>
      </c>
      <c r="S7870">
        <v>97.4</v>
      </c>
      <c r="T7870">
        <v>1</v>
      </c>
      <c r="U7870">
        <v>29</v>
      </c>
      <c r="V7870">
        <v>8820</v>
      </c>
      <c r="W7870" t="s">
        <v>70</v>
      </c>
      <c r="AB7870" t="s">
        <v>63</v>
      </c>
      <c r="AC7870" t="s">
        <v>63</v>
      </c>
      <c r="AD7870" t="s">
        <v>63</v>
      </c>
      <c r="AE7870" t="s">
        <v>98</v>
      </c>
      <c r="AG7870">
        <v>1968</v>
      </c>
      <c r="AH7870">
        <v>3.36</v>
      </c>
      <c r="AI7870">
        <v>39.329079999999998</v>
      </c>
      <c r="AJ7870">
        <v>-101.98612</v>
      </c>
      <c r="AL7870">
        <v>1</v>
      </c>
      <c r="AM7870" t="s">
        <v>63</v>
      </c>
      <c r="AN7870" t="s">
        <v>8771</v>
      </c>
      <c r="AO7870" t="s">
        <v>76</v>
      </c>
      <c r="AP7870" t="s">
        <v>80</v>
      </c>
      <c r="AQ7870" t="s">
        <v>653</v>
      </c>
      <c r="AR7870" t="s">
        <v>677</v>
      </c>
      <c r="AS7870" t="s">
        <v>83</v>
      </c>
      <c r="AT7870" s="5">
        <v>39850</v>
      </c>
      <c r="AU7870" t="s">
        <v>63</v>
      </c>
      <c r="AV7870" t="s">
        <v>149</v>
      </c>
      <c r="AW7870" t="s">
        <v>150</v>
      </c>
    </row>
    <row r="7871" spans="1:49" x14ac:dyDescent="0.25">
      <c r="A7871">
        <v>1468</v>
      </c>
      <c r="B7871" t="s">
        <v>22571</v>
      </c>
      <c r="C7871">
        <v>1</v>
      </c>
      <c r="D7871" t="s">
        <v>86</v>
      </c>
      <c r="E7871" t="s">
        <v>64</v>
      </c>
      <c r="F7871" t="s">
        <v>65</v>
      </c>
      <c r="G7871">
        <v>6.33</v>
      </c>
      <c r="H7871" t="s">
        <v>489</v>
      </c>
      <c r="I7871" t="s">
        <v>63</v>
      </c>
      <c r="J7871" t="s">
        <v>289</v>
      </c>
      <c r="K7871" t="s">
        <v>22572</v>
      </c>
      <c r="L7871" t="s">
        <v>491</v>
      </c>
      <c r="M7871" t="s">
        <v>1117</v>
      </c>
      <c r="N7871">
        <v>27.985564304461942</v>
      </c>
      <c r="O7871">
        <v>0</v>
      </c>
      <c r="P7871">
        <v>80</v>
      </c>
      <c r="Q7871">
        <v>75.900000000000006</v>
      </c>
      <c r="R7871">
        <v>85</v>
      </c>
      <c r="S7871">
        <v>98.100000000000009</v>
      </c>
      <c r="T7871">
        <v>1</v>
      </c>
      <c r="U7871">
        <v>29</v>
      </c>
      <c r="V7871">
        <v>8820</v>
      </c>
      <c r="W7871" t="s">
        <v>70</v>
      </c>
      <c r="AB7871" t="s">
        <v>63</v>
      </c>
      <c r="AC7871" t="s">
        <v>63</v>
      </c>
      <c r="AD7871" t="s">
        <v>63</v>
      </c>
      <c r="AE7871" t="s">
        <v>98</v>
      </c>
      <c r="AG7871">
        <v>1968</v>
      </c>
      <c r="AH7871">
        <v>6.33</v>
      </c>
      <c r="AI7871">
        <v>39.329059999999998</v>
      </c>
      <c r="AJ7871">
        <v>-101.93062</v>
      </c>
      <c r="AL7871">
        <v>1</v>
      </c>
      <c r="AM7871" t="s">
        <v>63</v>
      </c>
      <c r="AN7871" t="s">
        <v>22573</v>
      </c>
      <c r="AO7871" t="s">
        <v>76</v>
      </c>
      <c r="AP7871" t="s">
        <v>80</v>
      </c>
      <c r="AQ7871" t="s">
        <v>317</v>
      </c>
      <c r="AR7871" t="s">
        <v>1031</v>
      </c>
      <c r="AS7871" t="s">
        <v>83</v>
      </c>
      <c r="AT7871" s="5">
        <v>39850</v>
      </c>
      <c r="AU7871" t="s">
        <v>63</v>
      </c>
      <c r="AV7871" t="s">
        <v>200</v>
      </c>
      <c r="AW7871" t="s">
        <v>150</v>
      </c>
    </row>
    <row r="7872" spans="1:49" x14ac:dyDescent="0.25">
      <c r="A7872">
        <v>2520</v>
      </c>
      <c r="B7872" t="s">
        <v>26357</v>
      </c>
      <c r="C7872">
        <v>1</v>
      </c>
      <c r="D7872" t="s">
        <v>86</v>
      </c>
      <c r="E7872" t="s">
        <v>64</v>
      </c>
      <c r="F7872" t="s">
        <v>65</v>
      </c>
      <c r="G7872">
        <v>7.3100000000000005</v>
      </c>
      <c r="H7872" t="s">
        <v>109</v>
      </c>
      <c r="I7872" t="s">
        <v>86</v>
      </c>
      <c r="J7872" t="s">
        <v>289</v>
      </c>
      <c r="K7872" t="s">
        <v>26358</v>
      </c>
      <c r="L7872" t="s">
        <v>7174</v>
      </c>
      <c r="M7872" t="s">
        <v>8052</v>
      </c>
      <c r="N7872">
        <v>197.8018372703412</v>
      </c>
      <c r="O7872">
        <v>21</v>
      </c>
      <c r="P7872">
        <v>52</v>
      </c>
      <c r="Q7872">
        <v>95</v>
      </c>
      <c r="R7872">
        <v>85</v>
      </c>
      <c r="S7872">
        <v>85.7</v>
      </c>
      <c r="T7872">
        <v>3</v>
      </c>
      <c r="U7872">
        <v>29</v>
      </c>
      <c r="V7872">
        <v>4410</v>
      </c>
      <c r="AB7872" t="s">
        <v>98</v>
      </c>
      <c r="AC7872" t="s">
        <v>98</v>
      </c>
      <c r="AD7872" t="s">
        <v>98</v>
      </c>
      <c r="AE7872" t="s">
        <v>63</v>
      </c>
      <c r="AG7872">
        <v>1969</v>
      </c>
      <c r="AH7872">
        <v>7.3100000000000005</v>
      </c>
      <c r="AI7872">
        <v>39.328830000000004</v>
      </c>
      <c r="AJ7872">
        <v>-101.912297</v>
      </c>
      <c r="AK7872" t="s">
        <v>77</v>
      </c>
      <c r="AL7872">
        <v>3</v>
      </c>
      <c r="AM7872" t="s">
        <v>63</v>
      </c>
      <c r="AN7872" t="s">
        <v>26359</v>
      </c>
      <c r="AO7872" t="s">
        <v>76</v>
      </c>
      <c r="AP7872" t="s">
        <v>80</v>
      </c>
      <c r="AQ7872" t="s">
        <v>264</v>
      </c>
      <c r="AR7872" t="s">
        <v>265</v>
      </c>
      <c r="AS7872" t="s">
        <v>83</v>
      </c>
      <c r="AT7872" s="5">
        <v>35521</v>
      </c>
      <c r="AU7872" t="s">
        <v>76</v>
      </c>
      <c r="AV7872" t="s">
        <v>187</v>
      </c>
      <c r="AW7872" t="s">
        <v>188</v>
      </c>
    </row>
    <row r="7873" spans="1:49" x14ac:dyDescent="0.25">
      <c r="A7873">
        <v>2515</v>
      </c>
      <c r="B7873" t="s">
        <v>25949</v>
      </c>
      <c r="C7873">
        <v>1</v>
      </c>
      <c r="D7873" t="s">
        <v>86</v>
      </c>
      <c r="E7873" t="s">
        <v>64</v>
      </c>
      <c r="F7873" t="s">
        <v>65</v>
      </c>
      <c r="G7873">
        <v>7.3</v>
      </c>
      <c r="H7873" t="s">
        <v>109</v>
      </c>
      <c r="I7873" t="s">
        <v>86</v>
      </c>
      <c r="J7873" t="s">
        <v>289</v>
      </c>
      <c r="K7873" t="s">
        <v>25950</v>
      </c>
      <c r="L7873" t="s">
        <v>25951</v>
      </c>
      <c r="M7873" t="s">
        <v>4600</v>
      </c>
      <c r="N7873">
        <v>197.9002624671916</v>
      </c>
      <c r="O7873">
        <v>25</v>
      </c>
      <c r="P7873">
        <v>40</v>
      </c>
      <c r="Q7873">
        <v>97</v>
      </c>
      <c r="R7873">
        <v>90</v>
      </c>
      <c r="S7873">
        <v>86.3</v>
      </c>
      <c r="T7873">
        <v>3</v>
      </c>
      <c r="U7873">
        <v>29</v>
      </c>
      <c r="V7873">
        <v>4410</v>
      </c>
      <c r="AB7873" t="s">
        <v>98</v>
      </c>
      <c r="AC7873" t="s">
        <v>98</v>
      </c>
      <c r="AD7873" t="s">
        <v>98</v>
      </c>
      <c r="AE7873" t="s">
        <v>63</v>
      </c>
      <c r="AG7873">
        <v>1969</v>
      </c>
      <c r="AH7873">
        <v>7.3</v>
      </c>
      <c r="AI7873">
        <v>39.328409999999998</v>
      </c>
      <c r="AJ7873">
        <v>-101.91249500000001</v>
      </c>
      <c r="AK7873" t="s">
        <v>77</v>
      </c>
      <c r="AL7873">
        <v>3</v>
      </c>
      <c r="AM7873" t="s">
        <v>63</v>
      </c>
      <c r="AN7873" t="s">
        <v>25952</v>
      </c>
      <c r="AO7873" t="s">
        <v>76</v>
      </c>
      <c r="AP7873" t="s">
        <v>80</v>
      </c>
      <c r="AQ7873" t="s">
        <v>264</v>
      </c>
      <c r="AR7873" t="s">
        <v>265</v>
      </c>
      <c r="AS7873" t="s">
        <v>83</v>
      </c>
      <c r="AT7873" s="5">
        <v>35521</v>
      </c>
      <c r="AU7873" t="s">
        <v>76</v>
      </c>
      <c r="AV7873" t="s">
        <v>187</v>
      </c>
      <c r="AW7873" t="s">
        <v>188</v>
      </c>
    </row>
    <row r="7874" spans="1:49" x14ac:dyDescent="0.25">
      <c r="A7874">
        <v>890</v>
      </c>
      <c r="B7874" t="s">
        <v>6378</v>
      </c>
      <c r="C7874">
        <v>1</v>
      </c>
      <c r="D7874" t="s">
        <v>86</v>
      </c>
      <c r="E7874" t="s">
        <v>64</v>
      </c>
      <c r="F7874" t="s">
        <v>65</v>
      </c>
      <c r="G7874">
        <v>8.34</v>
      </c>
      <c r="H7874" t="s">
        <v>489</v>
      </c>
      <c r="I7874" t="s">
        <v>63</v>
      </c>
      <c r="J7874" t="s">
        <v>289</v>
      </c>
      <c r="K7874" t="s">
        <v>6379</v>
      </c>
      <c r="L7874" t="s">
        <v>491</v>
      </c>
      <c r="M7874" t="s">
        <v>566</v>
      </c>
      <c r="N7874">
        <v>27.985564304461942</v>
      </c>
      <c r="O7874">
        <v>0</v>
      </c>
      <c r="P7874">
        <v>80</v>
      </c>
      <c r="Q7874">
        <v>75.900000000000006</v>
      </c>
      <c r="R7874">
        <v>85</v>
      </c>
      <c r="S7874">
        <v>96.7</v>
      </c>
      <c r="T7874">
        <v>1</v>
      </c>
      <c r="U7874">
        <v>29</v>
      </c>
      <c r="V7874">
        <v>8820</v>
      </c>
      <c r="W7874" t="s">
        <v>70</v>
      </c>
      <c r="AB7874" t="s">
        <v>63</v>
      </c>
      <c r="AC7874" t="s">
        <v>63</v>
      </c>
      <c r="AD7874" t="s">
        <v>63</v>
      </c>
      <c r="AE7874" t="s">
        <v>98</v>
      </c>
      <c r="AG7874">
        <v>1968</v>
      </c>
      <c r="AH7874">
        <v>8.34</v>
      </c>
      <c r="AI7874">
        <v>39.328659999999999</v>
      </c>
      <c r="AJ7874">
        <v>-101.8933</v>
      </c>
      <c r="AL7874">
        <v>1</v>
      </c>
      <c r="AM7874" t="s">
        <v>63</v>
      </c>
      <c r="AN7874" t="s">
        <v>6380</v>
      </c>
      <c r="AO7874" t="s">
        <v>76</v>
      </c>
      <c r="AP7874" t="s">
        <v>80</v>
      </c>
      <c r="AQ7874" t="s">
        <v>285</v>
      </c>
      <c r="AR7874" t="s">
        <v>132</v>
      </c>
      <c r="AS7874" t="s">
        <v>83</v>
      </c>
      <c r="AT7874" s="5">
        <v>39850</v>
      </c>
      <c r="AU7874" t="s">
        <v>63</v>
      </c>
      <c r="AV7874" t="s">
        <v>149</v>
      </c>
      <c r="AW7874" t="s">
        <v>150</v>
      </c>
    </row>
    <row r="7875" spans="1:49" x14ac:dyDescent="0.25">
      <c r="A7875">
        <v>335</v>
      </c>
      <c r="B7875" t="s">
        <v>7172</v>
      </c>
      <c r="C7875">
        <v>1</v>
      </c>
      <c r="D7875" t="s">
        <v>86</v>
      </c>
      <c r="E7875" t="s">
        <v>64</v>
      </c>
      <c r="F7875" t="s">
        <v>65</v>
      </c>
      <c r="G7875">
        <v>9.01</v>
      </c>
      <c r="H7875" t="s">
        <v>90</v>
      </c>
      <c r="I7875" t="s">
        <v>63</v>
      </c>
      <c r="J7875" t="s">
        <v>289</v>
      </c>
      <c r="K7875" t="s">
        <v>7173</v>
      </c>
      <c r="L7875" t="s">
        <v>7174</v>
      </c>
      <c r="M7875" t="s">
        <v>7175</v>
      </c>
      <c r="N7875">
        <v>142.48687664041995</v>
      </c>
      <c r="P7875">
        <v>40</v>
      </c>
      <c r="Q7875">
        <v>96.600000000000009</v>
      </c>
      <c r="R7875">
        <v>90</v>
      </c>
      <c r="S7875">
        <v>97.8</v>
      </c>
      <c r="T7875">
        <v>1</v>
      </c>
      <c r="U7875">
        <v>29</v>
      </c>
      <c r="V7875">
        <v>4410</v>
      </c>
      <c r="AB7875" t="s">
        <v>129</v>
      </c>
      <c r="AC7875" t="s">
        <v>98</v>
      </c>
      <c r="AD7875" t="s">
        <v>98</v>
      </c>
      <c r="AE7875" t="s">
        <v>63</v>
      </c>
      <c r="AG7875">
        <v>1969</v>
      </c>
      <c r="AH7875">
        <v>9.01</v>
      </c>
      <c r="AI7875">
        <v>39.328688999999997</v>
      </c>
      <c r="AJ7875">
        <v>-101.880976</v>
      </c>
      <c r="AL7875">
        <v>3</v>
      </c>
      <c r="AM7875" t="s">
        <v>63</v>
      </c>
      <c r="AN7875" t="s">
        <v>7176</v>
      </c>
      <c r="AO7875" t="s">
        <v>76</v>
      </c>
      <c r="AP7875" t="s">
        <v>80</v>
      </c>
      <c r="AQ7875" t="s">
        <v>255</v>
      </c>
      <c r="AR7875" t="s">
        <v>910</v>
      </c>
      <c r="AS7875" t="s">
        <v>83</v>
      </c>
      <c r="AT7875" s="5">
        <v>37622</v>
      </c>
      <c r="AU7875" t="s">
        <v>76</v>
      </c>
      <c r="AV7875" t="s">
        <v>187</v>
      </c>
      <c r="AW7875" t="s">
        <v>188</v>
      </c>
    </row>
    <row r="7876" spans="1:49" x14ac:dyDescent="0.25">
      <c r="A7876">
        <v>1025</v>
      </c>
      <c r="B7876" t="s">
        <v>27229</v>
      </c>
      <c r="C7876">
        <v>1</v>
      </c>
      <c r="D7876" t="s">
        <v>86</v>
      </c>
      <c r="E7876" t="s">
        <v>64</v>
      </c>
      <c r="F7876" t="s">
        <v>65</v>
      </c>
      <c r="G7876">
        <v>9.02</v>
      </c>
      <c r="H7876" t="s">
        <v>90</v>
      </c>
      <c r="I7876" t="s">
        <v>63</v>
      </c>
      <c r="J7876" t="s">
        <v>289</v>
      </c>
      <c r="K7876" t="s">
        <v>7173</v>
      </c>
      <c r="L7876" t="s">
        <v>7174</v>
      </c>
      <c r="M7876" t="s">
        <v>1136</v>
      </c>
      <c r="N7876">
        <v>142.48687664041995</v>
      </c>
      <c r="P7876">
        <v>40</v>
      </c>
      <c r="Q7876">
        <v>97.600000000000009</v>
      </c>
      <c r="R7876">
        <v>95</v>
      </c>
      <c r="S7876">
        <v>89.7</v>
      </c>
      <c r="T7876">
        <v>1</v>
      </c>
      <c r="U7876">
        <v>29</v>
      </c>
      <c r="V7876">
        <v>4410</v>
      </c>
      <c r="AB7876" t="s">
        <v>98</v>
      </c>
      <c r="AC7876" t="s">
        <v>98</v>
      </c>
      <c r="AD7876" t="s">
        <v>98</v>
      </c>
      <c r="AE7876" t="s">
        <v>63</v>
      </c>
      <c r="AG7876">
        <v>1969</v>
      </c>
      <c r="AH7876">
        <v>9.02</v>
      </c>
      <c r="AI7876">
        <v>39.328097999999997</v>
      </c>
      <c r="AJ7876">
        <v>-101.880799</v>
      </c>
      <c r="AL7876">
        <v>3</v>
      </c>
      <c r="AM7876" t="s">
        <v>63</v>
      </c>
      <c r="AN7876" t="s">
        <v>27230</v>
      </c>
      <c r="AO7876" t="s">
        <v>76</v>
      </c>
      <c r="AP7876" t="s">
        <v>80</v>
      </c>
      <c r="AQ7876" t="s">
        <v>255</v>
      </c>
      <c r="AR7876" t="s">
        <v>910</v>
      </c>
      <c r="AS7876" t="s">
        <v>83</v>
      </c>
      <c r="AT7876" s="5">
        <v>37622</v>
      </c>
      <c r="AU7876" t="s">
        <v>76</v>
      </c>
      <c r="AV7876" t="s">
        <v>187</v>
      </c>
      <c r="AW7876" t="s">
        <v>188</v>
      </c>
    </row>
    <row r="7877" spans="1:49" x14ac:dyDescent="0.25">
      <c r="A7877">
        <v>120</v>
      </c>
      <c r="B7877" t="s">
        <v>24483</v>
      </c>
      <c r="C7877">
        <v>1</v>
      </c>
      <c r="D7877" t="s">
        <v>86</v>
      </c>
      <c r="E7877" t="s">
        <v>64</v>
      </c>
      <c r="F7877" t="s">
        <v>65</v>
      </c>
      <c r="G7877">
        <v>9.33</v>
      </c>
      <c r="H7877" t="s">
        <v>90</v>
      </c>
      <c r="I7877" t="s">
        <v>63</v>
      </c>
      <c r="J7877" t="s">
        <v>289</v>
      </c>
      <c r="K7877" t="s">
        <v>20118</v>
      </c>
      <c r="L7877" t="s">
        <v>20119</v>
      </c>
      <c r="M7877" t="s">
        <v>8052</v>
      </c>
      <c r="N7877">
        <v>122.50656167979002</v>
      </c>
      <c r="O7877">
        <v>5</v>
      </c>
      <c r="P7877">
        <v>40</v>
      </c>
      <c r="Q7877">
        <v>95.600000000000009</v>
      </c>
      <c r="R7877">
        <v>90</v>
      </c>
      <c r="S7877">
        <v>96.2</v>
      </c>
      <c r="T7877">
        <v>1</v>
      </c>
      <c r="U7877">
        <v>29</v>
      </c>
      <c r="V7877">
        <v>4410</v>
      </c>
      <c r="AB7877" t="s">
        <v>98</v>
      </c>
      <c r="AC7877" t="s">
        <v>98</v>
      </c>
      <c r="AD7877" t="s">
        <v>98</v>
      </c>
      <c r="AE7877" t="s">
        <v>63</v>
      </c>
      <c r="AG7877">
        <v>1969</v>
      </c>
      <c r="AH7877">
        <v>9.33</v>
      </c>
      <c r="AI7877">
        <v>39.329189999999997</v>
      </c>
      <c r="AJ7877">
        <v>-101.87464300000001</v>
      </c>
      <c r="AK7877" t="s">
        <v>77</v>
      </c>
      <c r="AL7877">
        <v>3</v>
      </c>
      <c r="AM7877" t="s">
        <v>63</v>
      </c>
      <c r="AN7877" t="s">
        <v>24484</v>
      </c>
      <c r="AO7877" t="s">
        <v>76</v>
      </c>
      <c r="AP7877" t="s">
        <v>80</v>
      </c>
      <c r="AQ7877" t="s">
        <v>230</v>
      </c>
      <c r="AR7877" t="s">
        <v>1097</v>
      </c>
      <c r="AS7877" t="s">
        <v>83</v>
      </c>
      <c r="AT7877" s="5">
        <v>37622</v>
      </c>
      <c r="AU7877" t="s">
        <v>63</v>
      </c>
      <c r="AV7877" t="s">
        <v>187</v>
      </c>
      <c r="AW7877" t="s">
        <v>188</v>
      </c>
    </row>
    <row r="7878" spans="1:49" x14ac:dyDescent="0.25">
      <c r="A7878">
        <v>122</v>
      </c>
      <c r="B7878" t="s">
        <v>20117</v>
      </c>
      <c r="C7878">
        <v>1</v>
      </c>
      <c r="D7878" t="s">
        <v>86</v>
      </c>
      <c r="E7878" t="s">
        <v>64</v>
      </c>
      <c r="F7878" t="s">
        <v>65</v>
      </c>
      <c r="G7878">
        <v>9.34</v>
      </c>
      <c r="H7878" t="s">
        <v>90</v>
      </c>
      <c r="I7878" t="s">
        <v>63</v>
      </c>
      <c r="J7878" t="s">
        <v>289</v>
      </c>
      <c r="K7878" t="s">
        <v>20118</v>
      </c>
      <c r="L7878" t="s">
        <v>20119</v>
      </c>
      <c r="M7878" t="s">
        <v>4600</v>
      </c>
      <c r="N7878">
        <v>122.50656167979002</v>
      </c>
      <c r="O7878">
        <v>5</v>
      </c>
      <c r="P7878">
        <v>40</v>
      </c>
      <c r="Q7878">
        <v>97.600000000000009</v>
      </c>
      <c r="R7878">
        <v>95</v>
      </c>
      <c r="S7878">
        <v>96.2</v>
      </c>
      <c r="T7878">
        <v>1</v>
      </c>
      <c r="U7878">
        <v>29</v>
      </c>
      <c r="V7878">
        <v>4410</v>
      </c>
      <c r="AB7878" t="s">
        <v>98</v>
      </c>
      <c r="AC7878" t="s">
        <v>98</v>
      </c>
      <c r="AD7878" t="s">
        <v>98</v>
      </c>
      <c r="AE7878" t="s">
        <v>63</v>
      </c>
      <c r="AG7878">
        <v>1969</v>
      </c>
      <c r="AH7878">
        <v>9.34</v>
      </c>
      <c r="AI7878">
        <v>39.328938999999998</v>
      </c>
      <c r="AJ7878">
        <v>-101.874596</v>
      </c>
      <c r="AK7878" t="s">
        <v>77</v>
      </c>
      <c r="AL7878">
        <v>3</v>
      </c>
      <c r="AM7878" t="s">
        <v>63</v>
      </c>
      <c r="AN7878" t="s">
        <v>20120</v>
      </c>
      <c r="AO7878" t="s">
        <v>76</v>
      </c>
      <c r="AP7878" t="s">
        <v>80</v>
      </c>
      <c r="AQ7878" t="s">
        <v>230</v>
      </c>
      <c r="AR7878" t="s">
        <v>1097</v>
      </c>
      <c r="AS7878" t="s">
        <v>83</v>
      </c>
      <c r="AT7878" s="5">
        <v>37622</v>
      </c>
      <c r="AU7878" t="s">
        <v>63</v>
      </c>
      <c r="AV7878" t="s">
        <v>187</v>
      </c>
      <c r="AW7878" t="s">
        <v>188</v>
      </c>
    </row>
    <row r="7879" spans="1:49" x14ac:dyDescent="0.25">
      <c r="A7879">
        <v>348</v>
      </c>
      <c r="B7879" t="s">
        <v>16153</v>
      </c>
      <c r="C7879">
        <v>1</v>
      </c>
      <c r="D7879" t="s">
        <v>86</v>
      </c>
      <c r="E7879" t="s">
        <v>64</v>
      </c>
      <c r="F7879" t="s">
        <v>65</v>
      </c>
      <c r="G7879">
        <v>11.32</v>
      </c>
      <c r="H7879" t="s">
        <v>489</v>
      </c>
      <c r="I7879" t="s">
        <v>63</v>
      </c>
      <c r="J7879" t="s">
        <v>289</v>
      </c>
      <c r="K7879" t="s">
        <v>16154</v>
      </c>
      <c r="L7879" t="s">
        <v>16155</v>
      </c>
      <c r="M7879" t="s">
        <v>613</v>
      </c>
      <c r="N7879">
        <v>27.985564304461942</v>
      </c>
      <c r="O7879">
        <v>0</v>
      </c>
      <c r="P7879">
        <v>80</v>
      </c>
      <c r="Q7879">
        <v>75.900000000000006</v>
      </c>
      <c r="R7879">
        <v>85</v>
      </c>
      <c r="S7879">
        <v>96.8</v>
      </c>
      <c r="T7879">
        <v>1</v>
      </c>
      <c r="U7879">
        <v>29</v>
      </c>
      <c r="V7879">
        <v>8770</v>
      </c>
      <c r="W7879" t="s">
        <v>70</v>
      </c>
      <c r="AB7879" t="s">
        <v>63</v>
      </c>
      <c r="AC7879" t="s">
        <v>63</v>
      </c>
      <c r="AD7879" t="s">
        <v>63</v>
      </c>
      <c r="AE7879" t="s">
        <v>98</v>
      </c>
      <c r="AG7879">
        <v>1968</v>
      </c>
      <c r="AH7879">
        <v>11.32</v>
      </c>
      <c r="AI7879">
        <v>39.329479999999997</v>
      </c>
      <c r="AJ7879">
        <v>-101.83741999999999</v>
      </c>
      <c r="AL7879">
        <v>1</v>
      </c>
      <c r="AM7879" t="s">
        <v>63</v>
      </c>
      <c r="AN7879" t="s">
        <v>16156</v>
      </c>
      <c r="AO7879" t="s">
        <v>76</v>
      </c>
      <c r="AP7879" t="s">
        <v>80</v>
      </c>
      <c r="AQ7879" t="s">
        <v>230</v>
      </c>
      <c r="AR7879" t="s">
        <v>273</v>
      </c>
      <c r="AS7879" t="s">
        <v>83</v>
      </c>
      <c r="AT7879" s="5">
        <v>39850</v>
      </c>
      <c r="AU7879" t="s">
        <v>63</v>
      </c>
      <c r="AV7879" t="s">
        <v>200</v>
      </c>
      <c r="AW7879" t="s">
        <v>150</v>
      </c>
    </row>
    <row r="7880" spans="1:49" x14ac:dyDescent="0.25">
      <c r="A7880">
        <v>1126</v>
      </c>
      <c r="B7880" t="s">
        <v>16220</v>
      </c>
      <c r="C7880">
        <v>1</v>
      </c>
      <c r="D7880" t="s">
        <v>86</v>
      </c>
      <c r="E7880" t="s">
        <v>64</v>
      </c>
      <c r="F7880" t="s">
        <v>65</v>
      </c>
      <c r="G7880">
        <v>11.61</v>
      </c>
      <c r="H7880" t="s">
        <v>109</v>
      </c>
      <c r="I7880" t="s">
        <v>63</v>
      </c>
      <c r="J7880" t="s">
        <v>289</v>
      </c>
      <c r="K7880" t="s">
        <v>16221</v>
      </c>
      <c r="L7880" t="s">
        <v>12152</v>
      </c>
      <c r="M7880" t="s">
        <v>8052</v>
      </c>
      <c r="N7880">
        <v>172.50656167979002</v>
      </c>
      <c r="P7880">
        <v>40</v>
      </c>
      <c r="Q7880">
        <v>81.8</v>
      </c>
      <c r="R7880">
        <v>85</v>
      </c>
      <c r="S7880">
        <v>95.5</v>
      </c>
      <c r="T7880">
        <v>57</v>
      </c>
      <c r="U7880">
        <v>29</v>
      </c>
      <c r="V7880">
        <v>4385</v>
      </c>
      <c r="AB7880" t="s">
        <v>98</v>
      </c>
      <c r="AC7880" t="s">
        <v>98</v>
      </c>
      <c r="AD7880" t="s">
        <v>98</v>
      </c>
      <c r="AE7880" t="s">
        <v>63</v>
      </c>
      <c r="AG7880">
        <v>1968</v>
      </c>
      <c r="AH7880">
        <v>11.61</v>
      </c>
      <c r="AI7880">
        <v>39.329666000000003</v>
      </c>
      <c r="AJ7880">
        <v>-101.832053</v>
      </c>
      <c r="AL7880">
        <v>3</v>
      </c>
      <c r="AM7880" t="s">
        <v>63</v>
      </c>
      <c r="AN7880" t="s">
        <v>16222</v>
      </c>
      <c r="AO7880" t="s">
        <v>76</v>
      </c>
      <c r="AP7880" t="s">
        <v>80</v>
      </c>
      <c r="AQ7880" t="s">
        <v>346</v>
      </c>
      <c r="AR7880" t="s">
        <v>347</v>
      </c>
      <c r="AS7880" t="s">
        <v>83</v>
      </c>
      <c r="AT7880" s="5">
        <v>35156</v>
      </c>
      <c r="AU7880" t="s">
        <v>76</v>
      </c>
      <c r="AV7880" t="s">
        <v>187</v>
      </c>
      <c r="AW7880" t="s">
        <v>188</v>
      </c>
    </row>
    <row r="7881" spans="1:49" x14ac:dyDescent="0.25">
      <c r="A7881">
        <v>992</v>
      </c>
      <c r="B7881" t="s">
        <v>12150</v>
      </c>
      <c r="C7881">
        <v>1</v>
      </c>
      <c r="D7881" t="s">
        <v>86</v>
      </c>
      <c r="E7881" t="s">
        <v>64</v>
      </c>
      <c r="F7881" t="s">
        <v>65</v>
      </c>
      <c r="G7881">
        <v>11.6</v>
      </c>
      <c r="H7881" t="s">
        <v>109</v>
      </c>
      <c r="I7881" t="s">
        <v>63</v>
      </c>
      <c r="J7881" t="s">
        <v>289</v>
      </c>
      <c r="K7881" t="s">
        <v>12151</v>
      </c>
      <c r="L7881" t="s">
        <v>12152</v>
      </c>
      <c r="M7881" t="s">
        <v>4600</v>
      </c>
      <c r="N7881">
        <v>172.50656167979002</v>
      </c>
      <c r="P7881">
        <v>40</v>
      </c>
      <c r="Q7881">
        <v>83.8</v>
      </c>
      <c r="R7881">
        <v>90</v>
      </c>
      <c r="S7881">
        <v>96.4</v>
      </c>
      <c r="T7881">
        <v>57</v>
      </c>
      <c r="U7881">
        <v>29</v>
      </c>
      <c r="V7881">
        <v>4385</v>
      </c>
      <c r="AB7881" t="s">
        <v>98</v>
      </c>
      <c r="AC7881" t="s">
        <v>98</v>
      </c>
      <c r="AD7881" t="s">
        <v>98</v>
      </c>
      <c r="AE7881" t="s">
        <v>63</v>
      </c>
      <c r="AG7881">
        <v>1968</v>
      </c>
      <c r="AH7881">
        <v>11.6</v>
      </c>
      <c r="AI7881">
        <v>39.329371000000002</v>
      </c>
      <c r="AJ7881">
        <v>-101.832037</v>
      </c>
      <c r="AL7881">
        <v>3</v>
      </c>
      <c r="AM7881" t="s">
        <v>63</v>
      </c>
      <c r="AN7881" t="s">
        <v>12153</v>
      </c>
      <c r="AO7881" t="s">
        <v>76</v>
      </c>
      <c r="AP7881" t="s">
        <v>80</v>
      </c>
      <c r="AQ7881" t="s">
        <v>346</v>
      </c>
      <c r="AR7881" t="s">
        <v>347</v>
      </c>
      <c r="AS7881" t="s">
        <v>83</v>
      </c>
      <c r="AT7881" s="5">
        <v>35156</v>
      </c>
      <c r="AU7881" t="s">
        <v>76</v>
      </c>
      <c r="AV7881" t="s">
        <v>187</v>
      </c>
      <c r="AW7881" t="s">
        <v>188</v>
      </c>
    </row>
    <row r="7882" spans="1:49" x14ac:dyDescent="0.25">
      <c r="A7882">
        <v>581</v>
      </c>
      <c r="B7882" t="s">
        <v>15476</v>
      </c>
      <c r="C7882">
        <v>1</v>
      </c>
      <c r="D7882" t="s">
        <v>86</v>
      </c>
      <c r="E7882" t="s">
        <v>64</v>
      </c>
      <c r="F7882" t="s">
        <v>65</v>
      </c>
      <c r="G7882">
        <v>12.31</v>
      </c>
      <c r="H7882" t="s">
        <v>90</v>
      </c>
      <c r="I7882" t="s">
        <v>63</v>
      </c>
      <c r="J7882" t="s">
        <v>289</v>
      </c>
      <c r="K7882" t="s">
        <v>15477</v>
      </c>
      <c r="L7882" t="s">
        <v>15478</v>
      </c>
      <c r="M7882" t="s">
        <v>8052</v>
      </c>
      <c r="N7882">
        <v>122.50656167979002</v>
      </c>
      <c r="P7882">
        <v>40</v>
      </c>
      <c r="Q7882">
        <v>97.600000000000009</v>
      </c>
      <c r="R7882">
        <v>90</v>
      </c>
      <c r="S7882">
        <v>97.600000000000009</v>
      </c>
      <c r="T7882">
        <v>1</v>
      </c>
      <c r="U7882">
        <v>29</v>
      </c>
      <c r="V7882">
        <v>4405</v>
      </c>
      <c r="AB7882" t="s">
        <v>98</v>
      </c>
      <c r="AC7882" t="s">
        <v>98</v>
      </c>
      <c r="AD7882" t="s">
        <v>98</v>
      </c>
      <c r="AE7882" t="s">
        <v>63</v>
      </c>
      <c r="AG7882">
        <v>1969</v>
      </c>
      <c r="AH7882">
        <v>12.31</v>
      </c>
      <c r="AI7882">
        <v>39.329715999999998</v>
      </c>
      <c r="AJ7882">
        <v>-101.819479</v>
      </c>
      <c r="AL7882">
        <v>3</v>
      </c>
      <c r="AM7882" t="s">
        <v>63</v>
      </c>
      <c r="AN7882" t="s">
        <v>15479</v>
      </c>
      <c r="AO7882" t="s">
        <v>76</v>
      </c>
      <c r="AP7882" t="s">
        <v>80</v>
      </c>
      <c r="AQ7882" t="s">
        <v>336</v>
      </c>
      <c r="AR7882" t="s">
        <v>561</v>
      </c>
      <c r="AS7882" t="s">
        <v>83</v>
      </c>
      <c r="AT7882" s="5">
        <v>37622</v>
      </c>
      <c r="AU7882" t="s">
        <v>63</v>
      </c>
      <c r="AV7882" t="s">
        <v>187</v>
      </c>
      <c r="AW7882" t="s">
        <v>188</v>
      </c>
    </row>
    <row r="7883" spans="1:49" x14ac:dyDescent="0.25">
      <c r="A7883">
        <v>580</v>
      </c>
      <c r="B7883" t="s">
        <v>25151</v>
      </c>
      <c r="C7883">
        <v>1</v>
      </c>
      <c r="D7883" t="s">
        <v>86</v>
      </c>
      <c r="E7883" t="s">
        <v>64</v>
      </c>
      <c r="F7883" t="s">
        <v>65</v>
      </c>
      <c r="G7883">
        <v>12.3</v>
      </c>
      <c r="H7883" t="s">
        <v>90</v>
      </c>
      <c r="I7883" t="s">
        <v>63</v>
      </c>
      <c r="J7883" t="s">
        <v>289</v>
      </c>
      <c r="K7883" t="s">
        <v>25152</v>
      </c>
      <c r="L7883" t="s">
        <v>15478</v>
      </c>
      <c r="M7883" t="s">
        <v>4600</v>
      </c>
      <c r="N7883">
        <v>122.50656167979002</v>
      </c>
      <c r="P7883">
        <v>40</v>
      </c>
      <c r="Q7883">
        <v>97.600000000000009</v>
      </c>
      <c r="R7883">
        <v>95</v>
      </c>
      <c r="S7883">
        <v>97.600000000000009</v>
      </c>
      <c r="T7883">
        <v>1</v>
      </c>
      <c r="U7883">
        <v>29</v>
      </c>
      <c r="V7883">
        <v>4385</v>
      </c>
      <c r="AB7883" t="s">
        <v>98</v>
      </c>
      <c r="AC7883" t="s">
        <v>98</v>
      </c>
      <c r="AD7883" t="s">
        <v>98</v>
      </c>
      <c r="AE7883" t="s">
        <v>63</v>
      </c>
      <c r="AG7883">
        <v>1969</v>
      </c>
      <c r="AH7883">
        <v>12.3</v>
      </c>
      <c r="AI7883">
        <v>39.329450000000001</v>
      </c>
      <c r="AJ7883">
        <v>-101.819457</v>
      </c>
      <c r="AL7883">
        <v>3</v>
      </c>
      <c r="AM7883" t="s">
        <v>63</v>
      </c>
      <c r="AN7883" t="s">
        <v>25153</v>
      </c>
      <c r="AO7883" t="s">
        <v>76</v>
      </c>
      <c r="AP7883" t="s">
        <v>80</v>
      </c>
      <c r="AQ7883" t="s">
        <v>336</v>
      </c>
      <c r="AR7883" t="s">
        <v>561</v>
      </c>
      <c r="AS7883" t="s">
        <v>83</v>
      </c>
      <c r="AT7883" s="5">
        <v>37622</v>
      </c>
      <c r="AU7883" t="s">
        <v>63</v>
      </c>
      <c r="AV7883" t="s">
        <v>187</v>
      </c>
      <c r="AW7883" t="s">
        <v>188</v>
      </c>
    </row>
    <row r="7884" spans="1:49" x14ac:dyDescent="0.25">
      <c r="A7884">
        <v>4811</v>
      </c>
      <c r="B7884" t="s">
        <v>3032</v>
      </c>
      <c r="C7884">
        <v>1</v>
      </c>
      <c r="D7884" t="s">
        <v>86</v>
      </c>
      <c r="E7884" t="s">
        <v>64</v>
      </c>
      <c r="F7884" t="s">
        <v>65</v>
      </c>
      <c r="G7884">
        <v>14.48</v>
      </c>
      <c r="H7884" t="s">
        <v>489</v>
      </c>
      <c r="I7884" t="s">
        <v>63</v>
      </c>
      <c r="J7884" t="s">
        <v>289</v>
      </c>
      <c r="K7884" t="s">
        <v>3033</v>
      </c>
      <c r="L7884" t="s">
        <v>3034</v>
      </c>
      <c r="M7884" t="s">
        <v>3035</v>
      </c>
      <c r="N7884">
        <v>28.805774278215225</v>
      </c>
      <c r="P7884">
        <v>80</v>
      </c>
      <c r="Q7884">
        <v>83</v>
      </c>
      <c r="R7884">
        <v>65</v>
      </c>
      <c r="S7884">
        <v>74.400000000000006</v>
      </c>
      <c r="T7884">
        <v>0</v>
      </c>
      <c r="U7884">
        <v>29</v>
      </c>
      <c r="V7884">
        <v>8810</v>
      </c>
      <c r="AB7884" t="s">
        <v>63</v>
      </c>
      <c r="AC7884" t="s">
        <v>63</v>
      </c>
      <c r="AD7884" t="s">
        <v>63</v>
      </c>
      <c r="AE7884" t="s">
        <v>75</v>
      </c>
      <c r="AG7884">
        <v>1968</v>
      </c>
      <c r="AH7884">
        <v>14.48</v>
      </c>
      <c r="AI7884">
        <v>39.329439999999998</v>
      </c>
      <c r="AJ7884">
        <v>-101.77889</v>
      </c>
      <c r="AL7884">
        <v>2</v>
      </c>
      <c r="AM7884" t="s">
        <v>63</v>
      </c>
      <c r="AN7884" t="s">
        <v>3036</v>
      </c>
      <c r="AO7884" t="s">
        <v>76</v>
      </c>
      <c r="AP7884" t="s">
        <v>80</v>
      </c>
      <c r="AQ7884" t="s">
        <v>336</v>
      </c>
      <c r="AR7884" t="s">
        <v>337</v>
      </c>
      <c r="AS7884" t="s">
        <v>83</v>
      </c>
      <c r="AT7884" s="5">
        <v>39850</v>
      </c>
      <c r="AU7884" t="s">
        <v>129</v>
      </c>
      <c r="AV7884" t="s">
        <v>200</v>
      </c>
      <c r="AW7884" t="s">
        <v>150</v>
      </c>
    </row>
    <row r="7885" spans="1:49" x14ac:dyDescent="0.25">
      <c r="A7885">
        <v>689</v>
      </c>
      <c r="B7885" t="s">
        <v>18713</v>
      </c>
      <c r="C7885">
        <v>1</v>
      </c>
      <c r="D7885" t="s">
        <v>86</v>
      </c>
      <c r="E7885" t="s">
        <v>64</v>
      </c>
      <c r="F7885" t="s">
        <v>65</v>
      </c>
      <c r="G7885">
        <v>15.3</v>
      </c>
      <c r="H7885" t="s">
        <v>223</v>
      </c>
      <c r="I7885" t="s">
        <v>63</v>
      </c>
      <c r="J7885" t="s">
        <v>289</v>
      </c>
      <c r="K7885" t="s">
        <v>18714</v>
      </c>
      <c r="L7885" t="s">
        <v>613</v>
      </c>
      <c r="M7885" t="s">
        <v>491</v>
      </c>
      <c r="N7885">
        <v>240.48556430446195</v>
      </c>
      <c r="P7885">
        <v>24</v>
      </c>
      <c r="Q7885">
        <v>90.5</v>
      </c>
      <c r="R7885">
        <v>90</v>
      </c>
      <c r="S7885">
        <v>99.3</v>
      </c>
      <c r="T7885">
        <v>3</v>
      </c>
      <c r="U7885">
        <v>4</v>
      </c>
      <c r="V7885">
        <v>125</v>
      </c>
      <c r="AB7885" t="s">
        <v>98</v>
      </c>
      <c r="AC7885" t="s">
        <v>98</v>
      </c>
      <c r="AD7885" t="s">
        <v>98</v>
      </c>
      <c r="AE7885" t="s">
        <v>63</v>
      </c>
      <c r="AG7885">
        <v>1968</v>
      </c>
      <c r="AH7885">
        <v>15.3</v>
      </c>
      <c r="AI7885">
        <v>39.329340000000002</v>
      </c>
      <c r="AJ7885">
        <v>-101.76358999999999</v>
      </c>
      <c r="AL7885">
        <v>4</v>
      </c>
      <c r="AM7885" t="s">
        <v>63</v>
      </c>
      <c r="AN7885" t="s">
        <v>18715</v>
      </c>
      <c r="AO7885" t="s">
        <v>76</v>
      </c>
      <c r="AP7885" t="s">
        <v>147</v>
      </c>
      <c r="AQ7885" t="s">
        <v>336</v>
      </c>
      <c r="AR7885" t="s">
        <v>561</v>
      </c>
      <c r="AS7885" t="s">
        <v>83</v>
      </c>
      <c r="AT7885" s="5">
        <v>34700</v>
      </c>
      <c r="AU7885" t="s">
        <v>63</v>
      </c>
      <c r="AV7885" t="s">
        <v>200</v>
      </c>
      <c r="AW7885" t="s">
        <v>150</v>
      </c>
    </row>
    <row r="7886" spans="1:49" x14ac:dyDescent="0.25">
      <c r="A7886">
        <v>2066</v>
      </c>
      <c r="B7886" t="s">
        <v>11253</v>
      </c>
      <c r="C7886">
        <v>1</v>
      </c>
      <c r="D7886" t="s">
        <v>86</v>
      </c>
      <c r="E7886" t="s">
        <v>64</v>
      </c>
      <c r="F7886" t="s">
        <v>65</v>
      </c>
      <c r="G7886">
        <v>16.32</v>
      </c>
      <c r="H7886" t="s">
        <v>223</v>
      </c>
      <c r="I7886" t="s">
        <v>63</v>
      </c>
      <c r="J7886" t="s">
        <v>289</v>
      </c>
      <c r="K7886" t="s">
        <v>11254</v>
      </c>
      <c r="L7886" t="s">
        <v>613</v>
      </c>
      <c r="M7886" t="s">
        <v>11255</v>
      </c>
      <c r="N7886">
        <v>244.48818897637796</v>
      </c>
      <c r="P7886">
        <v>24</v>
      </c>
      <c r="Q7886">
        <v>96</v>
      </c>
      <c r="R7886">
        <v>85</v>
      </c>
      <c r="S7886">
        <v>92.9</v>
      </c>
      <c r="T7886">
        <v>4</v>
      </c>
      <c r="U7886">
        <v>3</v>
      </c>
      <c r="V7886">
        <v>19</v>
      </c>
      <c r="AB7886" t="s">
        <v>98</v>
      </c>
      <c r="AC7886" t="s">
        <v>98</v>
      </c>
      <c r="AD7886" t="s">
        <v>75</v>
      </c>
      <c r="AE7886" t="s">
        <v>63</v>
      </c>
      <c r="AG7886">
        <v>1968</v>
      </c>
      <c r="AH7886">
        <v>16.32</v>
      </c>
      <c r="AI7886">
        <v>39.329039999999999</v>
      </c>
      <c r="AJ7886">
        <v>-101.74486</v>
      </c>
      <c r="AL7886">
        <v>4</v>
      </c>
      <c r="AM7886" t="s">
        <v>63</v>
      </c>
      <c r="AN7886" t="s">
        <v>11256</v>
      </c>
      <c r="AO7886" t="s">
        <v>76</v>
      </c>
      <c r="AP7886" t="s">
        <v>147</v>
      </c>
      <c r="AQ7886" t="s">
        <v>317</v>
      </c>
      <c r="AR7886" t="s">
        <v>337</v>
      </c>
      <c r="AS7886" t="s">
        <v>83</v>
      </c>
      <c r="AT7886" s="5">
        <v>34700</v>
      </c>
      <c r="AU7886" t="s">
        <v>63</v>
      </c>
      <c r="AV7886" t="s">
        <v>200</v>
      </c>
      <c r="AW7886" t="s">
        <v>150</v>
      </c>
    </row>
    <row r="7887" spans="1:49" x14ac:dyDescent="0.25">
      <c r="A7887">
        <v>1016</v>
      </c>
      <c r="B7887" t="s">
        <v>21695</v>
      </c>
      <c r="C7887">
        <v>1</v>
      </c>
      <c r="D7887" t="s">
        <v>86</v>
      </c>
      <c r="E7887" t="s">
        <v>64</v>
      </c>
      <c r="F7887" t="s">
        <v>65</v>
      </c>
      <c r="G7887">
        <v>17.309999999999999</v>
      </c>
      <c r="H7887" t="s">
        <v>90</v>
      </c>
      <c r="I7887" t="s">
        <v>63</v>
      </c>
      <c r="J7887" t="s">
        <v>289</v>
      </c>
      <c r="K7887" t="s">
        <v>21696</v>
      </c>
      <c r="L7887" t="s">
        <v>21697</v>
      </c>
      <c r="M7887" t="s">
        <v>8052</v>
      </c>
      <c r="N7887">
        <v>170.50524934383202</v>
      </c>
      <c r="O7887">
        <v>9</v>
      </c>
      <c r="P7887">
        <v>40</v>
      </c>
      <c r="Q7887">
        <v>93</v>
      </c>
      <c r="R7887">
        <v>85</v>
      </c>
      <c r="S7887">
        <v>97.3</v>
      </c>
      <c r="T7887">
        <v>0</v>
      </c>
      <c r="U7887">
        <v>29</v>
      </c>
      <c r="V7887">
        <v>4405</v>
      </c>
      <c r="W7887" t="s">
        <v>70</v>
      </c>
      <c r="AB7887" t="s">
        <v>98</v>
      </c>
      <c r="AC7887" t="s">
        <v>98</v>
      </c>
      <c r="AD7887" t="s">
        <v>98</v>
      </c>
      <c r="AE7887" t="s">
        <v>63</v>
      </c>
      <c r="AG7887">
        <v>1969</v>
      </c>
      <c r="AH7887">
        <v>17.309999999999999</v>
      </c>
      <c r="AI7887">
        <v>39.328403999999999</v>
      </c>
      <c r="AJ7887">
        <v>-101.726178</v>
      </c>
      <c r="AK7887" t="s">
        <v>77</v>
      </c>
      <c r="AL7887">
        <v>4</v>
      </c>
      <c r="AM7887" t="s">
        <v>63</v>
      </c>
      <c r="AN7887" t="s">
        <v>21698</v>
      </c>
      <c r="AO7887" t="s">
        <v>76</v>
      </c>
      <c r="AP7887" t="s">
        <v>80</v>
      </c>
      <c r="AQ7887" t="s">
        <v>401</v>
      </c>
      <c r="AR7887" t="s">
        <v>402</v>
      </c>
      <c r="AS7887" t="s">
        <v>83</v>
      </c>
      <c r="AT7887" s="5">
        <v>35886</v>
      </c>
      <c r="AU7887" t="s">
        <v>63</v>
      </c>
      <c r="AV7887" t="s">
        <v>187</v>
      </c>
      <c r="AW7887" t="s">
        <v>188</v>
      </c>
    </row>
    <row r="7888" spans="1:49" x14ac:dyDescent="0.25">
      <c r="A7888">
        <v>3781</v>
      </c>
      <c r="B7888" t="s">
        <v>22300</v>
      </c>
      <c r="C7888">
        <v>1</v>
      </c>
      <c r="D7888" t="s">
        <v>86</v>
      </c>
      <c r="E7888" t="s">
        <v>64</v>
      </c>
      <c r="F7888" t="s">
        <v>65</v>
      </c>
      <c r="G7888">
        <v>17.3</v>
      </c>
      <c r="H7888" t="s">
        <v>90</v>
      </c>
      <c r="I7888" t="s">
        <v>63</v>
      </c>
      <c r="J7888" t="s">
        <v>289</v>
      </c>
      <c r="K7888" t="s">
        <v>22301</v>
      </c>
      <c r="L7888" t="s">
        <v>21697</v>
      </c>
      <c r="M7888" t="s">
        <v>4600</v>
      </c>
      <c r="N7888">
        <v>170.50524934383202</v>
      </c>
      <c r="O7888">
        <v>9</v>
      </c>
      <c r="P7888">
        <v>40</v>
      </c>
      <c r="Q7888">
        <v>97</v>
      </c>
      <c r="R7888">
        <v>95</v>
      </c>
      <c r="S7888">
        <v>86.2</v>
      </c>
      <c r="T7888">
        <v>0</v>
      </c>
      <c r="U7888">
        <v>29</v>
      </c>
      <c r="V7888">
        <v>4405</v>
      </c>
      <c r="AB7888" t="s">
        <v>98</v>
      </c>
      <c r="AC7888" t="s">
        <v>98</v>
      </c>
      <c r="AD7888" t="s">
        <v>98</v>
      </c>
      <c r="AE7888" t="s">
        <v>63</v>
      </c>
      <c r="AG7888">
        <v>1968</v>
      </c>
      <c r="AH7888">
        <v>17.3</v>
      </c>
      <c r="AI7888">
        <v>39.328156999999997</v>
      </c>
      <c r="AJ7888">
        <v>-101.726124</v>
      </c>
      <c r="AK7888" t="s">
        <v>77</v>
      </c>
      <c r="AL7888">
        <v>4</v>
      </c>
      <c r="AM7888" t="s">
        <v>63</v>
      </c>
      <c r="AN7888" t="s">
        <v>22302</v>
      </c>
      <c r="AO7888" t="s">
        <v>76</v>
      </c>
      <c r="AP7888" t="s">
        <v>80</v>
      </c>
      <c r="AQ7888" t="s">
        <v>401</v>
      </c>
      <c r="AR7888" t="s">
        <v>467</v>
      </c>
      <c r="AS7888" t="s">
        <v>83</v>
      </c>
      <c r="AT7888" s="5">
        <v>36342</v>
      </c>
      <c r="AU7888" t="s">
        <v>63</v>
      </c>
      <c r="AV7888" t="s">
        <v>187</v>
      </c>
      <c r="AW7888" t="s">
        <v>188</v>
      </c>
    </row>
    <row r="7889" spans="1:49" x14ac:dyDescent="0.25">
      <c r="A7889">
        <v>120</v>
      </c>
      <c r="B7889" t="s">
        <v>27876</v>
      </c>
      <c r="C7889">
        <v>1</v>
      </c>
      <c r="D7889" t="s">
        <v>86</v>
      </c>
      <c r="E7889" t="s">
        <v>64</v>
      </c>
      <c r="F7889" t="s">
        <v>65</v>
      </c>
      <c r="G7889">
        <v>18.3</v>
      </c>
      <c r="H7889" t="s">
        <v>223</v>
      </c>
      <c r="I7889" t="s">
        <v>63</v>
      </c>
      <c r="J7889" t="s">
        <v>289</v>
      </c>
      <c r="K7889" t="s">
        <v>27877</v>
      </c>
      <c r="L7889" t="s">
        <v>1117</v>
      </c>
      <c r="M7889" t="s">
        <v>3593</v>
      </c>
      <c r="N7889">
        <v>244.48818897637796</v>
      </c>
      <c r="P7889">
        <v>28</v>
      </c>
      <c r="Q7889">
        <v>96</v>
      </c>
      <c r="R7889">
        <v>90</v>
      </c>
      <c r="S7889">
        <v>97.100000000000009</v>
      </c>
      <c r="T7889">
        <v>2</v>
      </c>
      <c r="U7889">
        <v>3</v>
      </c>
      <c r="V7889">
        <v>19</v>
      </c>
      <c r="AB7889" t="s">
        <v>98</v>
      </c>
      <c r="AC7889" t="s">
        <v>98</v>
      </c>
      <c r="AD7889" t="s">
        <v>98</v>
      </c>
      <c r="AE7889" t="s">
        <v>63</v>
      </c>
      <c r="AG7889">
        <v>1968</v>
      </c>
      <c r="AH7889">
        <v>18.3</v>
      </c>
      <c r="AI7889">
        <v>39.329940000000001</v>
      </c>
      <c r="AJ7889">
        <v>-101.70789000000001</v>
      </c>
      <c r="AL7889">
        <v>4</v>
      </c>
      <c r="AM7889" t="s">
        <v>63</v>
      </c>
      <c r="AN7889" t="s">
        <v>27878</v>
      </c>
      <c r="AO7889" t="s">
        <v>76</v>
      </c>
      <c r="AP7889" t="s">
        <v>116</v>
      </c>
      <c r="AQ7889" t="s">
        <v>246</v>
      </c>
      <c r="AR7889" t="s">
        <v>1304</v>
      </c>
      <c r="AS7889" t="s">
        <v>83</v>
      </c>
      <c r="AT7889" s="5">
        <v>34700</v>
      </c>
      <c r="AU7889" t="s">
        <v>63</v>
      </c>
      <c r="AV7889" t="s">
        <v>200</v>
      </c>
      <c r="AW7889" t="s">
        <v>150</v>
      </c>
    </row>
    <row r="7890" spans="1:49" x14ac:dyDescent="0.25">
      <c r="A7890">
        <v>263</v>
      </c>
      <c r="B7890" t="s">
        <v>20126</v>
      </c>
      <c r="C7890">
        <v>1</v>
      </c>
      <c r="D7890" t="s">
        <v>86</v>
      </c>
      <c r="E7890" t="s">
        <v>64</v>
      </c>
      <c r="F7890" t="s">
        <v>65</v>
      </c>
      <c r="G7890">
        <v>19.309999999999999</v>
      </c>
      <c r="H7890" t="s">
        <v>90</v>
      </c>
      <c r="I7890" t="s">
        <v>63</v>
      </c>
      <c r="J7890" t="s">
        <v>289</v>
      </c>
      <c r="K7890" t="s">
        <v>20127</v>
      </c>
      <c r="L7890" t="s">
        <v>17454</v>
      </c>
      <c r="M7890" t="s">
        <v>8052</v>
      </c>
      <c r="N7890">
        <v>170.99737532808399</v>
      </c>
      <c r="O7890">
        <v>9</v>
      </c>
      <c r="P7890">
        <v>40</v>
      </c>
      <c r="Q7890">
        <v>96.600000000000009</v>
      </c>
      <c r="R7890">
        <v>90</v>
      </c>
      <c r="S7890">
        <v>96.3</v>
      </c>
      <c r="T7890">
        <v>1</v>
      </c>
      <c r="U7890">
        <v>35</v>
      </c>
      <c r="V7890">
        <v>4535</v>
      </c>
      <c r="AB7890" t="s">
        <v>98</v>
      </c>
      <c r="AC7890" t="s">
        <v>98</v>
      </c>
      <c r="AD7890" t="s">
        <v>98</v>
      </c>
      <c r="AE7890" t="s">
        <v>63</v>
      </c>
      <c r="AG7890">
        <v>1968</v>
      </c>
      <c r="AH7890">
        <v>19.309999999999999</v>
      </c>
      <c r="AI7890">
        <v>39.330132999999996</v>
      </c>
      <c r="AJ7890">
        <v>-101.689098</v>
      </c>
      <c r="AK7890" t="s">
        <v>262</v>
      </c>
      <c r="AL7890">
        <v>4</v>
      </c>
      <c r="AM7890" t="s">
        <v>63</v>
      </c>
      <c r="AN7890" t="s">
        <v>20128</v>
      </c>
      <c r="AO7890" t="s">
        <v>76</v>
      </c>
      <c r="AP7890" t="s">
        <v>80</v>
      </c>
      <c r="AQ7890" t="s">
        <v>401</v>
      </c>
      <c r="AR7890" t="s">
        <v>402</v>
      </c>
      <c r="AS7890" t="s">
        <v>83</v>
      </c>
      <c r="AT7890" s="5">
        <v>35886</v>
      </c>
      <c r="AU7890" t="s">
        <v>63</v>
      </c>
      <c r="AV7890" t="s">
        <v>187</v>
      </c>
      <c r="AW7890" t="s">
        <v>188</v>
      </c>
    </row>
    <row r="7891" spans="1:49" x14ac:dyDescent="0.25">
      <c r="A7891">
        <v>584</v>
      </c>
      <c r="B7891" t="s">
        <v>17452</v>
      </c>
      <c r="C7891">
        <v>1</v>
      </c>
      <c r="D7891" t="s">
        <v>86</v>
      </c>
      <c r="E7891" t="s">
        <v>64</v>
      </c>
      <c r="F7891" t="s">
        <v>65</v>
      </c>
      <c r="G7891">
        <v>19.3</v>
      </c>
      <c r="H7891" t="s">
        <v>90</v>
      </c>
      <c r="I7891" t="s">
        <v>63</v>
      </c>
      <c r="J7891" t="s">
        <v>289</v>
      </c>
      <c r="K7891" t="s">
        <v>17453</v>
      </c>
      <c r="L7891" t="s">
        <v>17454</v>
      </c>
      <c r="M7891" t="s">
        <v>4600</v>
      </c>
      <c r="N7891">
        <v>170.99737532808399</v>
      </c>
      <c r="O7891">
        <v>9</v>
      </c>
      <c r="P7891">
        <v>40</v>
      </c>
      <c r="Q7891">
        <v>96.600000000000009</v>
      </c>
      <c r="R7891">
        <v>95</v>
      </c>
      <c r="S7891">
        <v>93.7</v>
      </c>
      <c r="T7891">
        <v>1</v>
      </c>
      <c r="U7891">
        <v>35</v>
      </c>
      <c r="V7891">
        <v>4535</v>
      </c>
      <c r="AB7891" t="s">
        <v>98</v>
      </c>
      <c r="AC7891" t="s">
        <v>98</v>
      </c>
      <c r="AD7891" t="s">
        <v>98</v>
      </c>
      <c r="AE7891" t="s">
        <v>63</v>
      </c>
      <c r="AG7891">
        <v>1968</v>
      </c>
      <c r="AH7891">
        <v>19.3</v>
      </c>
      <c r="AI7891">
        <v>39.329898999999997</v>
      </c>
      <c r="AJ7891">
        <v>-101.68905700000001</v>
      </c>
      <c r="AK7891" t="s">
        <v>262</v>
      </c>
      <c r="AL7891">
        <v>4</v>
      </c>
      <c r="AM7891" t="s">
        <v>63</v>
      </c>
      <c r="AN7891" t="s">
        <v>17455</v>
      </c>
      <c r="AO7891" t="s">
        <v>76</v>
      </c>
      <c r="AP7891" t="s">
        <v>80</v>
      </c>
      <c r="AQ7891" t="s">
        <v>401</v>
      </c>
      <c r="AR7891" t="s">
        <v>467</v>
      </c>
      <c r="AS7891" t="s">
        <v>83</v>
      </c>
      <c r="AT7891" s="5">
        <v>36342</v>
      </c>
      <c r="AU7891" t="s">
        <v>63</v>
      </c>
      <c r="AV7891" t="s">
        <v>187</v>
      </c>
      <c r="AW7891" t="s">
        <v>188</v>
      </c>
    </row>
    <row r="7892" spans="1:49" x14ac:dyDescent="0.25">
      <c r="A7892">
        <v>646</v>
      </c>
      <c r="B7892" t="s">
        <v>25507</v>
      </c>
      <c r="C7892">
        <v>1</v>
      </c>
      <c r="D7892" t="s">
        <v>86</v>
      </c>
      <c r="E7892" t="s">
        <v>64</v>
      </c>
      <c r="F7892" t="s">
        <v>65</v>
      </c>
      <c r="G7892">
        <v>21.330000000000002</v>
      </c>
      <c r="H7892" t="s">
        <v>90</v>
      </c>
      <c r="I7892" t="s">
        <v>63</v>
      </c>
      <c r="J7892" t="s">
        <v>289</v>
      </c>
      <c r="K7892" t="s">
        <v>20372</v>
      </c>
      <c r="L7892" t="s">
        <v>491</v>
      </c>
      <c r="M7892" t="s">
        <v>8052</v>
      </c>
      <c r="N7892">
        <v>122.998687664042</v>
      </c>
      <c r="P7892">
        <v>40</v>
      </c>
      <c r="Q7892">
        <v>95.9</v>
      </c>
      <c r="R7892">
        <v>90</v>
      </c>
      <c r="S7892">
        <v>83.7</v>
      </c>
      <c r="T7892">
        <v>3</v>
      </c>
      <c r="U7892">
        <v>35</v>
      </c>
      <c r="V7892">
        <v>4740</v>
      </c>
      <c r="AB7892" t="s">
        <v>98</v>
      </c>
      <c r="AC7892" t="s">
        <v>98</v>
      </c>
      <c r="AD7892" t="s">
        <v>98</v>
      </c>
      <c r="AE7892" t="s">
        <v>63</v>
      </c>
      <c r="AG7892">
        <v>1967</v>
      </c>
      <c r="AH7892">
        <v>21.330000000000002</v>
      </c>
      <c r="AI7892">
        <v>39.329754000000001</v>
      </c>
      <c r="AJ7892">
        <v>-101.651557</v>
      </c>
      <c r="AL7892">
        <v>3</v>
      </c>
      <c r="AM7892" t="s">
        <v>63</v>
      </c>
      <c r="AN7892" t="s">
        <v>25508</v>
      </c>
      <c r="AO7892" t="s">
        <v>76</v>
      </c>
      <c r="AP7892" t="s">
        <v>80</v>
      </c>
      <c r="AQ7892" t="s">
        <v>401</v>
      </c>
      <c r="AR7892" t="s">
        <v>402</v>
      </c>
      <c r="AS7892" t="s">
        <v>83</v>
      </c>
      <c r="AT7892" s="5">
        <v>35886</v>
      </c>
      <c r="AU7892" t="s">
        <v>63</v>
      </c>
      <c r="AV7892" t="s">
        <v>187</v>
      </c>
      <c r="AW7892" t="s">
        <v>188</v>
      </c>
    </row>
    <row r="7893" spans="1:49" x14ac:dyDescent="0.25">
      <c r="A7893">
        <v>3046</v>
      </c>
      <c r="B7893" t="s">
        <v>20371</v>
      </c>
      <c r="C7893">
        <v>1</v>
      </c>
      <c r="D7893" t="s">
        <v>86</v>
      </c>
      <c r="E7893" t="s">
        <v>64</v>
      </c>
      <c r="F7893" t="s">
        <v>65</v>
      </c>
      <c r="G7893">
        <v>21.32</v>
      </c>
      <c r="H7893" t="s">
        <v>90</v>
      </c>
      <c r="I7893" t="s">
        <v>63</v>
      </c>
      <c r="J7893" t="s">
        <v>289</v>
      </c>
      <c r="K7893" t="s">
        <v>20372</v>
      </c>
      <c r="L7893" t="s">
        <v>491</v>
      </c>
      <c r="M7893" t="s">
        <v>4600</v>
      </c>
      <c r="N7893">
        <v>122.998687664042</v>
      </c>
      <c r="P7893">
        <v>40</v>
      </c>
      <c r="Q7893">
        <v>95.9</v>
      </c>
      <c r="R7893">
        <v>90</v>
      </c>
      <c r="S7893">
        <v>87.4</v>
      </c>
      <c r="T7893">
        <v>3</v>
      </c>
      <c r="U7893">
        <v>35</v>
      </c>
      <c r="V7893">
        <v>4740</v>
      </c>
      <c r="AB7893" t="s">
        <v>98</v>
      </c>
      <c r="AC7893" t="s">
        <v>98</v>
      </c>
      <c r="AD7893" t="s">
        <v>98</v>
      </c>
      <c r="AE7893" t="s">
        <v>63</v>
      </c>
      <c r="AG7893">
        <v>1968</v>
      </c>
      <c r="AH7893">
        <v>21.32</v>
      </c>
      <c r="AI7893">
        <v>39.329512999999999</v>
      </c>
      <c r="AJ7893">
        <v>-101.651544</v>
      </c>
      <c r="AL7893">
        <v>3</v>
      </c>
      <c r="AM7893" t="s">
        <v>63</v>
      </c>
      <c r="AN7893" t="s">
        <v>20373</v>
      </c>
      <c r="AO7893" t="s">
        <v>76</v>
      </c>
      <c r="AP7893" t="s">
        <v>80</v>
      </c>
      <c r="AQ7893" t="s">
        <v>401</v>
      </c>
      <c r="AR7893" t="s">
        <v>467</v>
      </c>
      <c r="AS7893" t="s">
        <v>83</v>
      </c>
      <c r="AT7893" s="5">
        <v>36342</v>
      </c>
      <c r="AU7893" t="s">
        <v>63</v>
      </c>
      <c r="AV7893" t="s">
        <v>187</v>
      </c>
      <c r="AW7893" t="s">
        <v>188</v>
      </c>
    </row>
    <row r="7894" spans="1:49" x14ac:dyDescent="0.25">
      <c r="A7894">
        <v>0</v>
      </c>
      <c r="B7894" t="s">
        <v>24244</v>
      </c>
      <c r="C7894">
        <v>1</v>
      </c>
      <c r="D7894" t="s">
        <v>86</v>
      </c>
      <c r="E7894" t="s">
        <v>64</v>
      </c>
      <c r="F7894" t="s">
        <v>65</v>
      </c>
      <c r="G7894">
        <v>22.32</v>
      </c>
      <c r="H7894" t="s">
        <v>223</v>
      </c>
      <c r="I7894" t="s">
        <v>63</v>
      </c>
      <c r="J7894" t="s">
        <v>289</v>
      </c>
      <c r="K7894" t="s">
        <v>24245</v>
      </c>
      <c r="L7894" t="s">
        <v>1117</v>
      </c>
      <c r="M7894" t="s">
        <v>24246</v>
      </c>
      <c r="N7894">
        <v>241.01049868766404</v>
      </c>
      <c r="P7894">
        <v>28</v>
      </c>
      <c r="Q7894">
        <v>97</v>
      </c>
      <c r="R7894">
        <v>90</v>
      </c>
      <c r="S7894">
        <v>92.9</v>
      </c>
      <c r="T7894">
        <v>0</v>
      </c>
      <c r="U7894">
        <v>7</v>
      </c>
      <c r="V7894">
        <v>125</v>
      </c>
      <c r="AB7894" t="s">
        <v>98</v>
      </c>
      <c r="AC7894" t="s">
        <v>98</v>
      </c>
      <c r="AD7894" t="s">
        <v>98</v>
      </c>
      <c r="AE7894" t="s">
        <v>63</v>
      </c>
      <c r="AG7894">
        <v>1967</v>
      </c>
      <c r="AH7894">
        <v>22.32</v>
      </c>
      <c r="AI7894">
        <v>39.329630000000002</v>
      </c>
      <c r="AJ7894">
        <v>-101.63297</v>
      </c>
      <c r="AL7894">
        <v>4</v>
      </c>
      <c r="AM7894" t="s">
        <v>63</v>
      </c>
      <c r="AN7894" t="s">
        <v>24247</v>
      </c>
      <c r="AO7894" t="s">
        <v>76</v>
      </c>
      <c r="AP7894" t="s">
        <v>116</v>
      </c>
      <c r="AQ7894" t="s">
        <v>326</v>
      </c>
      <c r="AR7894" t="s">
        <v>932</v>
      </c>
      <c r="AS7894" t="s">
        <v>83</v>
      </c>
      <c r="AT7894" s="5">
        <v>34700</v>
      </c>
      <c r="AU7894" t="s">
        <v>63</v>
      </c>
      <c r="AV7894" t="s">
        <v>274</v>
      </c>
      <c r="AW7894" t="s">
        <v>444</v>
      </c>
    </row>
    <row r="7895" spans="1:49" x14ac:dyDescent="0.25">
      <c r="A7895">
        <v>1360</v>
      </c>
      <c r="B7895" t="s">
        <v>8931</v>
      </c>
      <c r="C7895">
        <v>1</v>
      </c>
      <c r="D7895" t="s">
        <v>86</v>
      </c>
      <c r="E7895" t="s">
        <v>64</v>
      </c>
      <c r="F7895" t="s">
        <v>65</v>
      </c>
      <c r="G7895">
        <v>23.57</v>
      </c>
      <c r="H7895" t="s">
        <v>489</v>
      </c>
      <c r="I7895" t="s">
        <v>63</v>
      </c>
      <c r="J7895" t="s">
        <v>289</v>
      </c>
      <c r="K7895" t="s">
        <v>8932</v>
      </c>
      <c r="L7895" t="s">
        <v>8933</v>
      </c>
      <c r="M7895" t="s">
        <v>613</v>
      </c>
      <c r="N7895">
        <v>95.308398950131235</v>
      </c>
      <c r="O7895">
        <v>30</v>
      </c>
      <c r="P7895">
        <v>80</v>
      </c>
      <c r="Q7895">
        <v>78.400000000000006</v>
      </c>
      <c r="R7895">
        <v>70</v>
      </c>
      <c r="S7895">
        <v>93.7</v>
      </c>
      <c r="T7895">
        <v>4</v>
      </c>
      <c r="U7895">
        <v>35</v>
      </c>
      <c r="V7895">
        <v>9480</v>
      </c>
      <c r="AB7895" t="s">
        <v>63</v>
      </c>
      <c r="AC7895" t="s">
        <v>63</v>
      </c>
      <c r="AD7895" t="s">
        <v>63</v>
      </c>
      <c r="AE7895" t="s">
        <v>75</v>
      </c>
      <c r="AG7895">
        <v>1967</v>
      </c>
      <c r="AH7895">
        <v>23.57</v>
      </c>
      <c r="AI7895">
        <v>39.329689999999999</v>
      </c>
      <c r="AJ7895">
        <v>-101.60964</v>
      </c>
      <c r="AK7895" t="s">
        <v>77</v>
      </c>
      <c r="AL7895">
        <v>4</v>
      </c>
      <c r="AM7895" t="s">
        <v>63</v>
      </c>
      <c r="AN7895" t="s">
        <v>8934</v>
      </c>
      <c r="AO7895" t="s">
        <v>76</v>
      </c>
      <c r="AP7895" t="s">
        <v>80</v>
      </c>
      <c r="AQ7895" t="s">
        <v>101</v>
      </c>
      <c r="AR7895" t="s">
        <v>1263</v>
      </c>
      <c r="AS7895" t="s">
        <v>83</v>
      </c>
      <c r="AT7895" s="5">
        <v>39850</v>
      </c>
      <c r="AU7895" t="s">
        <v>129</v>
      </c>
      <c r="AV7895" t="s">
        <v>200</v>
      </c>
      <c r="AW7895" t="s">
        <v>150</v>
      </c>
    </row>
    <row r="7896" spans="1:49" x14ac:dyDescent="0.25">
      <c r="A7896">
        <v>1118</v>
      </c>
      <c r="B7896" t="s">
        <v>24614</v>
      </c>
      <c r="C7896">
        <v>1</v>
      </c>
      <c r="D7896" t="s">
        <v>86</v>
      </c>
      <c r="E7896" t="s">
        <v>64</v>
      </c>
      <c r="F7896" t="s">
        <v>65</v>
      </c>
      <c r="G7896">
        <v>24.29</v>
      </c>
      <c r="H7896" t="s">
        <v>223</v>
      </c>
      <c r="I7896" t="s">
        <v>63</v>
      </c>
      <c r="J7896" t="s">
        <v>289</v>
      </c>
      <c r="K7896" t="s">
        <v>24615</v>
      </c>
      <c r="L7896" t="s">
        <v>613</v>
      </c>
      <c r="M7896" t="s">
        <v>491</v>
      </c>
      <c r="N7896">
        <v>241.01049868766404</v>
      </c>
      <c r="P7896">
        <v>24</v>
      </c>
      <c r="Q7896">
        <v>91</v>
      </c>
      <c r="R7896">
        <v>90</v>
      </c>
      <c r="S7896">
        <v>83</v>
      </c>
      <c r="T7896">
        <v>0</v>
      </c>
      <c r="U7896">
        <v>3</v>
      </c>
      <c r="V7896">
        <v>19</v>
      </c>
      <c r="AB7896" t="s">
        <v>98</v>
      </c>
      <c r="AC7896" t="s">
        <v>98</v>
      </c>
      <c r="AD7896" t="s">
        <v>98</v>
      </c>
      <c r="AE7896" t="s">
        <v>63</v>
      </c>
      <c r="AG7896">
        <v>1968</v>
      </c>
      <c r="AH7896">
        <v>24.29</v>
      </c>
      <c r="AI7896">
        <v>39.329700000000003</v>
      </c>
      <c r="AJ7896">
        <v>-101.59611</v>
      </c>
      <c r="AL7896">
        <v>4</v>
      </c>
      <c r="AM7896" t="s">
        <v>63</v>
      </c>
      <c r="AN7896" t="s">
        <v>24616</v>
      </c>
      <c r="AO7896" t="s">
        <v>76</v>
      </c>
      <c r="AP7896" t="s">
        <v>147</v>
      </c>
      <c r="AQ7896" t="s">
        <v>401</v>
      </c>
      <c r="AR7896" t="s">
        <v>402</v>
      </c>
      <c r="AS7896" t="s">
        <v>83</v>
      </c>
      <c r="AT7896" s="5">
        <v>34700</v>
      </c>
      <c r="AU7896" t="s">
        <v>63</v>
      </c>
      <c r="AV7896" t="s">
        <v>200</v>
      </c>
      <c r="AW7896" t="s">
        <v>150</v>
      </c>
    </row>
    <row r="7897" spans="1:49" x14ac:dyDescent="0.25">
      <c r="A7897">
        <v>1487</v>
      </c>
      <c r="B7897" t="s">
        <v>24073</v>
      </c>
      <c r="C7897">
        <v>1</v>
      </c>
      <c r="D7897" t="s">
        <v>86</v>
      </c>
      <c r="E7897" t="s">
        <v>24074</v>
      </c>
      <c r="F7897" t="s">
        <v>177</v>
      </c>
      <c r="G7897">
        <v>0</v>
      </c>
      <c r="H7897" t="s">
        <v>223</v>
      </c>
      <c r="I7897" t="s">
        <v>63</v>
      </c>
      <c r="J7897" t="s">
        <v>289</v>
      </c>
      <c r="K7897" t="s">
        <v>24075</v>
      </c>
      <c r="L7897" t="s">
        <v>613</v>
      </c>
      <c r="M7897" t="s">
        <v>24076</v>
      </c>
      <c r="N7897">
        <v>241.01049868766404</v>
      </c>
      <c r="P7897">
        <v>28</v>
      </c>
      <c r="Q7897">
        <v>94</v>
      </c>
      <c r="R7897">
        <v>85</v>
      </c>
      <c r="S7897">
        <v>94.3</v>
      </c>
      <c r="T7897">
        <v>0</v>
      </c>
      <c r="U7897">
        <v>22</v>
      </c>
      <c r="V7897">
        <v>115</v>
      </c>
      <c r="AB7897" t="s">
        <v>98</v>
      </c>
      <c r="AC7897" t="s">
        <v>98</v>
      </c>
      <c r="AD7897" t="s">
        <v>98</v>
      </c>
      <c r="AE7897" t="s">
        <v>63</v>
      </c>
      <c r="AG7897">
        <v>1968</v>
      </c>
      <c r="AH7897">
        <v>27.29</v>
      </c>
      <c r="AI7897">
        <v>39.329790000000003</v>
      </c>
      <c r="AJ7897">
        <v>-101.54016</v>
      </c>
      <c r="AL7897">
        <v>4</v>
      </c>
      <c r="AM7897" t="s">
        <v>63</v>
      </c>
      <c r="AN7897" t="s">
        <v>24077</v>
      </c>
      <c r="AO7897" t="s">
        <v>76</v>
      </c>
      <c r="AP7897" t="s">
        <v>116</v>
      </c>
      <c r="AQ7897" t="s">
        <v>264</v>
      </c>
      <c r="AR7897" t="s">
        <v>1775</v>
      </c>
      <c r="AS7897" t="s">
        <v>83</v>
      </c>
      <c r="AT7897" s="5">
        <v>36130</v>
      </c>
      <c r="AU7897" t="s">
        <v>63</v>
      </c>
      <c r="AV7897" t="s">
        <v>187</v>
      </c>
      <c r="AW7897" t="s">
        <v>188</v>
      </c>
    </row>
    <row r="7898" spans="1:49" x14ac:dyDescent="0.25">
      <c r="A7898">
        <v>713</v>
      </c>
      <c r="B7898" t="s">
        <v>27574</v>
      </c>
      <c r="C7898">
        <v>1</v>
      </c>
      <c r="D7898" t="s">
        <v>86</v>
      </c>
      <c r="E7898" t="s">
        <v>64</v>
      </c>
      <c r="F7898" t="s">
        <v>65</v>
      </c>
      <c r="G7898">
        <v>28.3</v>
      </c>
      <c r="H7898" t="s">
        <v>223</v>
      </c>
      <c r="I7898" t="s">
        <v>63</v>
      </c>
      <c r="J7898" t="s">
        <v>289</v>
      </c>
      <c r="K7898" t="s">
        <v>27575</v>
      </c>
      <c r="L7898" t="s">
        <v>613</v>
      </c>
      <c r="M7898" t="s">
        <v>491</v>
      </c>
      <c r="N7898">
        <v>241.01049868766404</v>
      </c>
      <c r="P7898">
        <v>24</v>
      </c>
      <c r="Q7898">
        <v>91</v>
      </c>
      <c r="R7898">
        <v>85</v>
      </c>
      <c r="S7898">
        <v>92.4</v>
      </c>
      <c r="T7898">
        <v>0</v>
      </c>
      <c r="U7898">
        <v>3</v>
      </c>
      <c r="V7898">
        <v>19</v>
      </c>
      <c r="AB7898" t="s">
        <v>98</v>
      </c>
      <c r="AC7898" t="s">
        <v>98</v>
      </c>
      <c r="AD7898" t="s">
        <v>98</v>
      </c>
      <c r="AE7898" t="s">
        <v>63</v>
      </c>
      <c r="AG7898">
        <v>1968</v>
      </c>
      <c r="AH7898">
        <v>28.3</v>
      </c>
      <c r="AI7898">
        <v>39.329819999999998</v>
      </c>
      <c r="AJ7898">
        <v>-101.5214</v>
      </c>
      <c r="AL7898">
        <v>4</v>
      </c>
      <c r="AM7898" t="s">
        <v>63</v>
      </c>
      <c r="AN7898" t="s">
        <v>27576</v>
      </c>
      <c r="AO7898" t="s">
        <v>76</v>
      </c>
      <c r="AP7898" t="s">
        <v>147</v>
      </c>
      <c r="AQ7898" t="s">
        <v>401</v>
      </c>
      <c r="AR7898" t="s">
        <v>402</v>
      </c>
      <c r="AS7898" t="s">
        <v>83</v>
      </c>
      <c r="AT7898" s="5">
        <v>34700</v>
      </c>
      <c r="AU7898" t="s">
        <v>63</v>
      </c>
      <c r="AV7898" t="s">
        <v>200</v>
      </c>
      <c r="AW7898" t="s">
        <v>150</v>
      </c>
    </row>
    <row r="7899" spans="1:49" x14ac:dyDescent="0.25">
      <c r="A7899">
        <v>151</v>
      </c>
      <c r="B7899" t="s">
        <v>22684</v>
      </c>
      <c r="C7899">
        <v>1</v>
      </c>
      <c r="D7899" t="s">
        <v>86</v>
      </c>
      <c r="E7899" t="s">
        <v>64</v>
      </c>
      <c r="F7899" t="s">
        <v>65</v>
      </c>
      <c r="G7899">
        <v>30.27</v>
      </c>
      <c r="H7899" t="s">
        <v>90</v>
      </c>
      <c r="I7899" t="s">
        <v>63</v>
      </c>
      <c r="J7899" t="s">
        <v>289</v>
      </c>
      <c r="K7899" t="s">
        <v>22685</v>
      </c>
      <c r="L7899" t="s">
        <v>491</v>
      </c>
      <c r="M7899" t="s">
        <v>8052</v>
      </c>
      <c r="N7899">
        <v>122.998687664042</v>
      </c>
      <c r="P7899">
        <v>40</v>
      </c>
      <c r="Q7899">
        <v>96.600000000000009</v>
      </c>
      <c r="R7899">
        <v>95</v>
      </c>
      <c r="S7899">
        <v>97.2</v>
      </c>
      <c r="T7899">
        <v>1</v>
      </c>
      <c r="U7899">
        <v>35</v>
      </c>
      <c r="V7899">
        <v>4750</v>
      </c>
      <c r="AB7899" t="s">
        <v>98</v>
      </c>
      <c r="AC7899" t="s">
        <v>98</v>
      </c>
      <c r="AD7899" t="s">
        <v>98</v>
      </c>
      <c r="AE7899" t="s">
        <v>63</v>
      </c>
      <c r="AG7899">
        <v>1967</v>
      </c>
      <c r="AH7899">
        <v>30.27</v>
      </c>
      <c r="AI7899">
        <v>39.330258999999998</v>
      </c>
      <c r="AJ7899">
        <v>-101.484495</v>
      </c>
      <c r="AL7899">
        <v>3</v>
      </c>
      <c r="AM7899" t="s">
        <v>63</v>
      </c>
      <c r="AN7899" t="s">
        <v>22686</v>
      </c>
      <c r="AO7899" t="s">
        <v>76</v>
      </c>
      <c r="AP7899" t="s">
        <v>80</v>
      </c>
      <c r="AQ7899" t="s">
        <v>246</v>
      </c>
      <c r="AR7899" t="s">
        <v>1304</v>
      </c>
      <c r="AS7899" t="s">
        <v>83</v>
      </c>
      <c r="AT7899" s="5">
        <v>35855</v>
      </c>
      <c r="AU7899" t="s">
        <v>63</v>
      </c>
      <c r="AV7899" t="s">
        <v>187</v>
      </c>
      <c r="AW7899" t="s">
        <v>188</v>
      </c>
    </row>
    <row r="7900" spans="1:49" x14ac:dyDescent="0.25">
      <c r="A7900">
        <v>173</v>
      </c>
      <c r="B7900" t="s">
        <v>27521</v>
      </c>
      <c r="C7900">
        <v>1</v>
      </c>
      <c r="D7900" t="s">
        <v>86</v>
      </c>
      <c r="E7900" t="s">
        <v>64</v>
      </c>
      <c r="F7900" t="s">
        <v>65</v>
      </c>
      <c r="G7900">
        <v>30.28</v>
      </c>
      <c r="H7900" t="s">
        <v>90</v>
      </c>
      <c r="I7900" t="s">
        <v>63</v>
      </c>
      <c r="J7900" t="s">
        <v>289</v>
      </c>
      <c r="K7900" t="s">
        <v>27522</v>
      </c>
      <c r="L7900" t="s">
        <v>491</v>
      </c>
      <c r="M7900" t="s">
        <v>4600</v>
      </c>
      <c r="N7900">
        <v>122.998687664042</v>
      </c>
      <c r="P7900">
        <v>40</v>
      </c>
      <c r="Q7900">
        <v>97.600000000000009</v>
      </c>
      <c r="R7900">
        <v>95</v>
      </c>
      <c r="S7900">
        <v>96.600000000000009</v>
      </c>
      <c r="T7900">
        <v>1</v>
      </c>
      <c r="U7900">
        <v>35</v>
      </c>
      <c r="V7900">
        <v>4750</v>
      </c>
      <c r="AB7900" t="s">
        <v>98</v>
      </c>
      <c r="AC7900" t="s">
        <v>98</v>
      </c>
      <c r="AD7900" t="s">
        <v>98</v>
      </c>
      <c r="AE7900" t="s">
        <v>63</v>
      </c>
      <c r="AG7900">
        <v>1968</v>
      </c>
      <c r="AH7900">
        <v>30.28</v>
      </c>
      <c r="AI7900">
        <v>39.329987000000003</v>
      </c>
      <c r="AJ7900">
        <v>-101.484525</v>
      </c>
      <c r="AL7900">
        <v>3</v>
      </c>
      <c r="AM7900" t="s">
        <v>63</v>
      </c>
      <c r="AN7900" t="s">
        <v>27523</v>
      </c>
      <c r="AO7900" t="s">
        <v>76</v>
      </c>
      <c r="AP7900" t="s">
        <v>80</v>
      </c>
      <c r="AQ7900" t="s">
        <v>246</v>
      </c>
      <c r="AR7900" t="s">
        <v>1304</v>
      </c>
      <c r="AS7900" t="s">
        <v>83</v>
      </c>
      <c r="AT7900" s="5">
        <v>35855</v>
      </c>
      <c r="AU7900" t="s">
        <v>63</v>
      </c>
      <c r="AV7900" t="s">
        <v>187</v>
      </c>
      <c r="AW7900" t="s">
        <v>188</v>
      </c>
    </row>
    <row r="7901" spans="1:49" x14ac:dyDescent="0.25">
      <c r="A7901">
        <v>1043</v>
      </c>
      <c r="B7901" t="s">
        <v>8376</v>
      </c>
      <c r="C7901">
        <v>1</v>
      </c>
      <c r="D7901" t="s">
        <v>86</v>
      </c>
      <c r="E7901" t="s">
        <v>64</v>
      </c>
      <c r="F7901" t="s">
        <v>65</v>
      </c>
      <c r="G7901">
        <v>31.27</v>
      </c>
      <c r="H7901" t="s">
        <v>223</v>
      </c>
      <c r="I7901" t="s">
        <v>63</v>
      </c>
      <c r="J7901" t="s">
        <v>289</v>
      </c>
      <c r="K7901" t="s">
        <v>8377</v>
      </c>
      <c r="L7901" t="s">
        <v>613</v>
      </c>
      <c r="M7901" t="s">
        <v>491</v>
      </c>
      <c r="N7901">
        <v>241.01049868766404</v>
      </c>
      <c r="P7901">
        <v>24</v>
      </c>
      <c r="Q7901">
        <v>91</v>
      </c>
      <c r="R7901">
        <v>85</v>
      </c>
      <c r="S7901">
        <v>93.2</v>
      </c>
      <c r="T7901">
        <v>0</v>
      </c>
      <c r="U7901">
        <v>4</v>
      </c>
      <c r="V7901">
        <v>19</v>
      </c>
      <c r="AB7901" t="s">
        <v>98</v>
      </c>
      <c r="AC7901" t="s">
        <v>98</v>
      </c>
      <c r="AD7901" t="s">
        <v>98</v>
      </c>
      <c r="AE7901" t="s">
        <v>63</v>
      </c>
      <c r="AG7901">
        <v>1968</v>
      </c>
      <c r="AH7901">
        <v>31.27</v>
      </c>
      <c r="AI7901">
        <v>39.330199999999998</v>
      </c>
      <c r="AJ7901">
        <v>-101.46589</v>
      </c>
      <c r="AL7901">
        <v>4</v>
      </c>
      <c r="AM7901" t="s">
        <v>63</v>
      </c>
      <c r="AN7901" t="s">
        <v>8378</v>
      </c>
      <c r="AO7901" t="s">
        <v>76</v>
      </c>
      <c r="AP7901" t="s">
        <v>147</v>
      </c>
      <c r="AQ7901" t="s">
        <v>401</v>
      </c>
      <c r="AR7901" t="s">
        <v>402</v>
      </c>
      <c r="AS7901" t="s">
        <v>83</v>
      </c>
      <c r="AT7901" s="5">
        <v>34700</v>
      </c>
      <c r="AU7901" t="s">
        <v>63</v>
      </c>
      <c r="AV7901" t="s">
        <v>200</v>
      </c>
      <c r="AW7901" t="s">
        <v>150</v>
      </c>
    </row>
    <row r="7902" spans="1:49" x14ac:dyDescent="0.25">
      <c r="A7902">
        <v>991</v>
      </c>
      <c r="B7902" t="s">
        <v>27029</v>
      </c>
      <c r="C7902">
        <v>1</v>
      </c>
      <c r="D7902" t="s">
        <v>86</v>
      </c>
      <c r="E7902" t="s">
        <v>64</v>
      </c>
      <c r="F7902" t="s">
        <v>65</v>
      </c>
      <c r="G7902">
        <v>34.270000000000003</v>
      </c>
      <c r="H7902" t="s">
        <v>489</v>
      </c>
      <c r="I7902" t="s">
        <v>63</v>
      </c>
      <c r="J7902" t="s">
        <v>289</v>
      </c>
      <c r="K7902" t="s">
        <v>27030</v>
      </c>
      <c r="L7902" t="s">
        <v>491</v>
      </c>
      <c r="M7902" t="s">
        <v>613</v>
      </c>
      <c r="N7902">
        <v>24.015748031496063</v>
      </c>
      <c r="P7902">
        <v>80</v>
      </c>
      <c r="Q7902">
        <v>79</v>
      </c>
      <c r="R7902">
        <v>85</v>
      </c>
      <c r="S7902">
        <v>98.100000000000009</v>
      </c>
      <c r="T7902">
        <v>0</v>
      </c>
      <c r="U7902">
        <v>35</v>
      </c>
      <c r="V7902">
        <v>9500</v>
      </c>
      <c r="W7902" t="s">
        <v>70</v>
      </c>
      <c r="AB7902" t="s">
        <v>63</v>
      </c>
      <c r="AC7902" t="s">
        <v>63</v>
      </c>
      <c r="AD7902" t="s">
        <v>63</v>
      </c>
      <c r="AE7902" t="s">
        <v>98</v>
      </c>
      <c r="AG7902">
        <v>1968</v>
      </c>
      <c r="AH7902">
        <v>34.270000000000003</v>
      </c>
      <c r="AI7902">
        <v>39.330410000000001</v>
      </c>
      <c r="AJ7902">
        <v>-101.40983</v>
      </c>
      <c r="AL7902">
        <v>1</v>
      </c>
      <c r="AM7902" t="s">
        <v>63</v>
      </c>
      <c r="AN7902" t="s">
        <v>27031</v>
      </c>
      <c r="AO7902" t="s">
        <v>76</v>
      </c>
      <c r="AP7902" t="s">
        <v>80</v>
      </c>
      <c r="AQ7902" t="s">
        <v>336</v>
      </c>
      <c r="AR7902" t="s">
        <v>337</v>
      </c>
      <c r="AS7902" t="s">
        <v>83</v>
      </c>
      <c r="AT7902" s="5">
        <v>39850</v>
      </c>
      <c r="AU7902" t="s">
        <v>63</v>
      </c>
      <c r="AV7902" t="s">
        <v>149</v>
      </c>
      <c r="AW7902" t="s">
        <v>150</v>
      </c>
    </row>
    <row r="7903" spans="1:49" x14ac:dyDescent="0.25">
      <c r="A7903">
        <v>889</v>
      </c>
      <c r="B7903" t="s">
        <v>25793</v>
      </c>
      <c r="C7903">
        <v>1</v>
      </c>
      <c r="D7903" t="s">
        <v>86</v>
      </c>
      <c r="E7903" t="s">
        <v>64</v>
      </c>
      <c r="F7903" t="s">
        <v>65</v>
      </c>
      <c r="G7903">
        <v>35.28</v>
      </c>
      <c r="H7903" t="s">
        <v>223</v>
      </c>
      <c r="I7903" t="s">
        <v>63</v>
      </c>
      <c r="J7903" t="s">
        <v>289</v>
      </c>
      <c r="K7903" t="s">
        <v>25794</v>
      </c>
      <c r="L7903" t="s">
        <v>613</v>
      </c>
      <c r="M7903" t="s">
        <v>491</v>
      </c>
      <c r="N7903">
        <v>260.00656167979002</v>
      </c>
      <c r="P7903">
        <v>24</v>
      </c>
      <c r="Q7903">
        <v>91</v>
      </c>
      <c r="R7903">
        <v>90</v>
      </c>
      <c r="S7903">
        <v>97.3</v>
      </c>
      <c r="T7903">
        <v>4</v>
      </c>
      <c r="U7903">
        <v>3</v>
      </c>
      <c r="V7903">
        <v>19</v>
      </c>
      <c r="AB7903" t="s">
        <v>98</v>
      </c>
      <c r="AC7903" t="s">
        <v>98</v>
      </c>
      <c r="AD7903" t="s">
        <v>98</v>
      </c>
      <c r="AE7903" t="s">
        <v>63</v>
      </c>
      <c r="AG7903">
        <v>1968</v>
      </c>
      <c r="AH7903">
        <v>35.28</v>
      </c>
      <c r="AI7903">
        <v>39.331090000000003</v>
      </c>
      <c r="AJ7903">
        <v>-101.39107</v>
      </c>
      <c r="AL7903">
        <v>4</v>
      </c>
      <c r="AM7903" t="s">
        <v>63</v>
      </c>
      <c r="AN7903" t="s">
        <v>25795</v>
      </c>
      <c r="AO7903" t="s">
        <v>76</v>
      </c>
      <c r="AP7903" t="s">
        <v>147</v>
      </c>
      <c r="AQ7903" t="s">
        <v>230</v>
      </c>
      <c r="AR7903" t="s">
        <v>1097</v>
      </c>
      <c r="AS7903" t="s">
        <v>83</v>
      </c>
      <c r="AT7903" s="5">
        <v>34700</v>
      </c>
      <c r="AU7903" t="s">
        <v>63</v>
      </c>
      <c r="AV7903" t="s">
        <v>200</v>
      </c>
      <c r="AW7903" t="s">
        <v>150</v>
      </c>
    </row>
    <row r="7904" spans="1:49" x14ac:dyDescent="0.25">
      <c r="A7904">
        <v>1643</v>
      </c>
      <c r="B7904" t="s">
        <v>17920</v>
      </c>
      <c r="C7904">
        <v>1</v>
      </c>
      <c r="D7904" t="s">
        <v>86</v>
      </c>
      <c r="E7904" t="s">
        <v>1319</v>
      </c>
      <c r="F7904" t="s">
        <v>177</v>
      </c>
      <c r="G7904">
        <v>171.03</v>
      </c>
      <c r="H7904" t="s">
        <v>208</v>
      </c>
      <c r="I7904" t="s">
        <v>63</v>
      </c>
      <c r="J7904" t="s">
        <v>289</v>
      </c>
      <c r="K7904" t="s">
        <v>17921</v>
      </c>
      <c r="L7904" t="s">
        <v>2902</v>
      </c>
      <c r="M7904" t="s">
        <v>1322</v>
      </c>
      <c r="N7904">
        <v>168.99606299212599</v>
      </c>
      <c r="P7904">
        <v>44</v>
      </c>
      <c r="Q7904">
        <v>96.7</v>
      </c>
      <c r="R7904">
        <v>90</v>
      </c>
      <c r="S7904">
        <v>95.4</v>
      </c>
      <c r="T7904">
        <v>0</v>
      </c>
      <c r="U7904">
        <v>9</v>
      </c>
      <c r="V7904">
        <v>4930</v>
      </c>
      <c r="AB7904" t="s">
        <v>98</v>
      </c>
      <c r="AC7904" t="s">
        <v>129</v>
      </c>
      <c r="AD7904" t="s">
        <v>98</v>
      </c>
      <c r="AE7904" t="s">
        <v>63</v>
      </c>
      <c r="AG7904">
        <v>1970</v>
      </c>
      <c r="AH7904">
        <v>14.44</v>
      </c>
      <c r="AI7904">
        <v>39.340429999999998</v>
      </c>
      <c r="AJ7904">
        <v>-101.72675</v>
      </c>
      <c r="AL7904">
        <v>3</v>
      </c>
      <c r="AM7904" t="s">
        <v>63</v>
      </c>
      <c r="AN7904" t="s">
        <v>17922</v>
      </c>
      <c r="AO7904" t="s">
        <v>76</v>
      </c>
      <c r="AP7904" t="s">
        <v>170</v>
      </c>
      <c r="AQ7904" t="s">
        <v>101</v>
      </c>
      <c r="AR7904" t="s">
        <v>514</v>
      </c>
      <c r="AS7904" t="s">
        <v>83</v>
      </c>
      <c r="AT7904" s="5">
        <v>41617</v>
      </c>
      <c r="AU7904" t="s">
        <v>63</v>
      </c>
      <c r="AV7904" t="s">
        <v>173</v>
      </c>
      <c r="AW7904" t="s">
        <v>85</v>
      </c>
    </row>
    <row r="7905" spans="1:49" x14ac:dyDescent="0.25">
      <c r="A7905">
        <v>4206</v>
      </c>
      <c r="B7905" t="s">
        <v>9675</v>
      </c>
      <c r="C7905">
        <v>1</v>
      </c>
      <c r="D7905" t="s">
        <v>86</v>
      </c>
      <c r="E7905" t="s">
        <v>1319</v>
      </c>
      <c r="F7905" t="s">
        <v>177</v>
      </c>
      <c r="G7905">
        <v>173.72</v>
      </c>
      <c r="H7905" t="s">
        <v>489</v>
      </c>
      <c r="I7905" t="s">
        <v>63</v>
      </c>
      <c r="J7905" t="s">
        <v>289</v>
      </c>
      <c r="K7905" t="s">
        <v>9676</v>
      </c>
      <c r="L7905" t="s">
        <v>9677</v>
      </c>
      <c r="M7905" t="s">
        <v>1322</v>
      </c>
      <c r="N7905">
        <v>71.587926509186346</v>
      </c>
      <c r="O7905">
        <v>30</v>
      </c>
      <c r="P7905">
        <v>30</v>
      </c>
      <c r="Q7905">
        <v>96</v>
      </c>
      <c r="R7905">
        <v>70</v>
      </c>
      <c r="S7905">
        <v>83.5</v>
      </c>
      <c r="T7905">
        <v>0</v>
      </c>
      <c r="U7905">
        <v>36</v>
      </c>
      <c r="V7905">
        <v>1180</v>
      </c>
      <c r="AB7905" t="s">
        <v>63</v>
      </c>
      <c r="AC7905" t="s">
        <v>63</v>
      </c>
      <c r="AD7905" t="s">
        <v>63</v>
      </c>
      <c r="AE7905" t="s">
        <v>75</v>
      </c>
      <c r="AG7905">
        <v>1970</v>
      </c>
      <c r="AH7905">
        <v>17.13</v>
      </c>
      <c r="AI7905">
        <v>39.375770000000003</v>
      </c>
      <c r="AJ7905">
        <v>-101.71332</v>
      </c>
      <c r="AK7905" t="s">
        <v>262</v>
      </c>
      <c r="AL7905">
        <v>3</v>
      </c>
      <c r="AM7905" t="s">
        <v>63</v>
      </c>
      <c r="AN7905" t="s">
        <v>9678</v>
      </c>
      <c r="AO7905" t="s">
        <v>76</v>
      </c>
      <c r="AP7905" t="s">
        <v>170</v>
      </c>
      <c r="AQ7905" t="s">
        <v>504</v>
      </c>
      <c r="AR7905" t="s">
        <v>1263</v>
      </c>
      <c r="AS7905" t="s">
        <v>83</v>
      </c>
      <c r="AT7905" s="5">
        <v>37987</v>
      </c>
      <c r="AU7905" t="s">
        <v>129</v>
      </c>
      <c r="AV7905" t="s">
        <v>149</v>
      </c>
      <c r="AW7905" t="s">
        <v>150</v>
      </c>
    </row>
    <row r="7906" spans="1:49" x14ac:dyDescent="0.25">
      <c r="A7906">
        <v>581</v>
      </c>
      <c r="B7906" t="s">
        <v>16264</v>
      </c>
      <c r="C7906">
        <v>1</v>
      </c>
      <c r="D7906" t="s">
        <v>86</v>
      </c>
      <c r="E7906" t="s">
        <v>1319</v>
      </c>
      <c r="F7906" t="s">
        <v>177</v>
      </c>
      <c r="G7906">
        <v>177.67000000000002</v>
      </c>
      <c r="H7906" t="s">
        <v>90</v>
      </c>
      <c r="I7906" t="s">
        <v>63</v>
      </c>
      <c r="J7906" t="s">
        <v>289</v>
      </c>
      <c r="K7906" t="s">
        <v>16265</v>
      </c>
      <c r="L7906" t="s">
        <v>16266</v>
      </c>
      <c r="M7906" t="s">
        <v>1322</v>
      </c>
      <c r="N7906">
        <v>122.50656167979002</v>
      </c>
      <c r="P7906">
        <v>36.089238845144358</v>
      </c>
      <c r="Q7906">
        <v>97.100000000000009</v>
      </c>
      <c r="R7906">
        <v>95</v>
      </c>
      <c r="S7906">
        <v>99.8</v>
      </c>
      <c r="T7906">
        <v>0</v>
      </c>
      <c r="U7906">
        <v>38</v>
      </c>
      <c r="V7906">
        <v>1120</v>
      </c>
      <c r="AB7906" t="s">
        <v>98</v>
      </c>
      <c r="AC7906" t="s">
        <v>98</v>
      </c>
      <c r="AD7906" t="s">
        <v>98</v>
      </c>
      <c r="AE7906" t="s">
        <v>63</v>
      </c>
      <c r="AG7906">
        <v>1956</v>
      </c>
      <c r="AH7906">
        <v>21.080000000000002</v>
      </c>
      <c r="AI7906">
        <v>39.430880000000002</v>
      </c>
      <c r="AJ7906">
        <v>-101.70742</v>
      </c>
      <c r="AL7906">
        <v>3</v>
      </c>
      <c r="AM7906" t="s">
        <v>63</v>
      </c>
      <c r="AN7906" t="s">
        <v>16267</v>
      </c>
      <c r="AO7906" t="s">
        <v>76</v>
      </c>
      <c r="AP7906" t="s">
        <v>116</v>
      </c>
      <c r="AQ7906" t="s">
        <v>379</v>
      </c>
      <c r="AR7906" t="s">
        <v>634</v>
      </c>
      <c r="AS7906" t="s">
        <v>83</v>
      </c>
      <c r="AT7906" s="5">
        <v>36892</v>
      </c>
      <c r="AU7906" t="s">
        <v>103</v>
      </c>
      <c r="AV7906" t="s">
        <v>187</v>
      </c>
      <c r="AW7906" t="s">
        <v>372</v>
      </c>
    </row>
    <row r="7907" spans="1:49" x14ac:dyDescent="0.25">
      <c r="A7907">
        <v>60</v>
      </c>
      <c r="B7907" t="s">
        <v>16696</v>
      </c>
      <c r="C7907">
        <v>1</v>
      </c>
      <c r="D7907" t="s">
        <v>86</v>
      </c>
      <c r="E7907" t="s">
        <v>1319</v>
      </c>
      <c r="F7907" t="s">
        <v>177</v>
      </c>
      <c r="G7907">
        <v>178.94</v>
      </c>
      <c r="H7907" t="s">
        <v>90</v>
      </c>
      <c r="I7907" t="s">
        <v>63</v>
      </c>
      <c r="J7907" t="s">
        <v>289</v>
      </c>
      <c r="K7907" t="s">
        <v>16697</v>
      </c>
      <c r="L7907" t="s">
        <v>16698</v>
      </c>
      <c r="M7907" t="s">
        <v>2853</v>
      </c>
      <c r="N7907">
        <v>166.50262467191601</v>
      </c>
      <c r="P7907">
        <v>36.100065616797899</v>
      </c>
      <c r="Q7907">
        <v>99.9</v>
      </c>
      <c r="R7907">
        <v>97</v>
      </c>
      <c r="S7907">
        <v>100</v>
      </c>
      <c r="T7907">
        <v>1</v>
      </c>
      <c r="U7907">
        <v>38</v>
      </c>
      <c r="V7907">
        <v>1120</v>
      </c>
      <c r="AB7907" t="s">
        <v>98</v>
      </c>
      <c r="AC7907" t="s">
        <v>129</v>
      </c>
      <c r="AD7907" t="s">
        <v>129</v>
      </c>
      <c r="AE7907" t="s">
        <v>63</v>
      </c>
      <c r="AG7907">
        <v>2001</v>
      </c>
      <c r="AH7907">
        <v>22.32</v>
      </c>
      <c r="AI7907">
        <v>39.448900000000002</v>
      </c>
      <c r="AJ7907">
        <v>-101.70740000000001</v>
      </c>
      <c r="AL7907">
        <v>3</v>
      </c>
      <c r="AM7907" t="s">
        <v>63</v>
      </c>
      <c r="AN7907" t="s">
        <v>16699</v>
      </c>
      <c r="AO7907" t="s">
        <v>76</v>
      </c>
      <c r="AP7907" t="s">
        <v>170</v>
      </c>
      <c r="AQ7907" t="s">
        <v>264</v>
      </c>
      <c r="AR7907" t="s">
        <v>1775</v>
      </c>
      <c r="AS7907" t="s">
        <v>83</v>
      </c>
      <c r="AT7907" s="5">
        <v>36892</v>
      </c>
      <c r="AU7907" t="s">
        <v>129</v>
      </c>
      <c r="AV7907" t="s">
        <v>134</v>
      </c>
      <c r="AW7907" t="s">
        <v>150</v>
      </c>
    </row>
    <row r="7908" spans="1:49" x14ac:dyDescent="0.25">
      <c r="A7908">
        <v>127</v>
      </c>
      <c r="B7908" t="s">
        <v>17904</v>
      </c>
      <c r="C7908">
        <v>1</v>
      </c>
      <c r="D7908" t="s">
        <v>86</v>
      </c>
      <c r="E7908" t="s">
        <v>1319</v>
      </c>
      <c r="F7908" t="s">
        <v>177</v>
      </c>
      <c r="G7908">
        <v>161.13</v>
      </c>
      <c r="H7908" t="s">
        <v>820</v>
      </c>
      <c r="I7908" t="s">
        <v>63</v>
      </c>
      <c r="J7908" t="s">
        <v>289</v>
      </c>
      <c r="K7908" t="s">
        <v>17905</v>
      </c>
      <c r="L7908" t="s">
        <v>17906</v>
      </c>
      <c r="M7908" t="s">
        <v>5221</v>
      </c>
      <c r="N7908">
        <v>563.87795275590554</v>
      </c>
      <c r="O7908">
        <v>30</v>
      </c>
      <c r="P7908">
        <v>36.089238845144358</v>
      </c>
      <c r="Q7908">
        <v>96.8</v>
      </c>
      <c r="R7908">
        <v>100</v>
      </c>
      <c r="S7908">
        <v>100</v>
      </c>
      <c r="T7908">
        <v>4</v>
      </c>
      <c r="U7908">
        <v>47</v>
      </c>
      <c r="V7908">
        <v>635</v>
      </c>
      <c r="AB7908" t="s">
        <v>98</v>
      </c>
      <c r="AC7908" t="s">
        <v>129</v>
      </c>
      <c r="AD7908" t="s">
        <v>129</v>
      </c>
      <c r="AE7908" t="s">
        <v>63</v>
      </c>
      <c r="AG7908">
        <v>2005</v>
      </c>
      <c r="AH7908">
        <v>4.5200000000000005</v>
      </c>
      <c r="AI7908">
        <v>39.198819999999998</v>
      </c>
      <c r="AJ7908">
        <v>-101.72087999999999</v>
      </c>
      <c r="AK7908" t="s">
        <v>77</v>
      </c>
      <c r="AL7908">
        <v>6</v>
      </c>
      <c r="AM7908" t="s">
        <v>63</v>
      </c>
      <c r="AN7908" t="s">
        <v>17907</v>
      </c>
      <c r="AO7908" t="s">
        <v>76</v>
      </c>
      <c r="AP7908" t="s">
        <v>131</v>
      </c>
      <c r="AQ7908" t="s">
        <v>504</v>
      </c>
      <c r="AR7908" t="s">
        <v>313</v>
      </c>
      <c r="AS7908" t="s">
        <v>83</v>
      </c>
      <c r="AT7908" s="5">
        <v>39083</v>
      </c>
      <c r="AU7908" t="s">
        <v>76</v>
      </c>
      <c r="AV7908" t="s">
        <v>134</v>
      </c>
      <c r="AW7908" t="s">
        <v>150</v>
      </c>
    </row>
    <row r="7909" spans="1:49" x14ac:dyDescent="0.25">
      <c r="A7909">
        <v>0</v>
      </c>
      <c r="B7909" t="s">
        <v>25623</v>
      </c>
      <c r="C7909">
        <v>1</v>
      </c>
      <c r="D7909" t="s">
        <v>86</v>
      </c>
      <c r="E7909" t="s">
        <v>64</v>
      </c>
      <c r="F7909" t="s">
        <v>65</v>
      </c>
      <c r="G7909">
        <v>2.6</v>
      </c>
      <c r="H7909" t="s">
        <v>138</v>
      </c>
      <c r="I7909" t="s">
        <v>63</v>
      </c>
      <c r="J7909" t="s">
        <v>289</v>
      </c>
      <c r="K7909" t="s">
        <v>25624</v>
      </c>
      <c r="L7909" t="s">
        <v>25625</v>
      </c>
      <c r="M7909" t="s">
        <v>613</v>
      </c>
      <c r="N7909">
        <v>10.006561679790027</v>
      </c>
      <c r="P7909">
        <v>80</v>
      </c>
      <c r="R7909">
        <v>92</v>
      </c>
      <c r="T7909">
        <v>0</v>
      </c>
      <c r="U7909">
        <v>31</v>
      </c>
      <c r="V7909">
        <v>7950</v>
      </c>
      <c r="AB7909" t="s">
        <v>63</v>
      </c>
      <c r="AC7909" t="s">
        <v>63</v>
      </c>
      <c r="AD7909" t="s">
        <v>63</v>
      </c>
      <c r="AE7909" t="s">
        <v>98</v>
      </c>
      <c r="AG7909">
        <v>1968</v>
      </c>
      <c r="AH7909">
        <v>2.6</v>
      </c>
      <c r="AI7909">
        <v>39.329059999999998</v>
      </c>
      <c r="AJ7909">
        <v>-101.97287</v>
      </c>
      <c r="AL7909">
        <v>1</v>
      </c>
      <c r="AM7909" t="s">
        <v>63</v>
      </c>
      <c r="AN7909" t="s">
        <v>25623</v>
      </c>
      <c r="AO7909" t="s">
        <v>76</v>
      </c>
      <c r="AP7909" t="s">
        <v>116</v>
      </c>
      <c r="AQ7909" t="s">
        <v>148</v>
      </c>
      <c r="AR7909" t="s">
        <v>148</v>
      </c>
      <c r="AS7909" t="s">
        <v>131</v>
      </c>
      <c r="AT7909" s="5"/>
      <c r="AV7909" t="s">
        <v>149</v>
      </c>
      <c r="AW7909" t="s">
        <v>150</v>
      </c>
    </row>
    <row r="7910" spans="1:49" x14ac:dyDescent="0.25">
      <c r="A7910">
        <v>0</v>
      </c>
      <c r="B7910" t="s">
        <v>23806</v>
      </c>
      <c r="C7910">
        <v>1</v>
      </c>
      <c r="D7910" t="s">
        <v>86</v>
      </c>
      <c r="E7910" t="s">
        <v>64</v>
      </c>
      <c r="F7910" t="s">
        <v>65</v>
      </c>
      <c r="G7910">
        <v>32.980000000000004</v>
      </c>
      <c r="H7910" t="s">
        <v>138</v>
      </c>
      <c r="I7910" t="s">
        <v>63</v>
      </c>
      <c r="J7910" t="s">
        <v>289</v>
      </c>
      <c r="K7910" t="s">
        <v>23807</v>
      </c>
      <c r="L7910" t="s">
        <v>23808</v>
      </c>
      <c r="M7910" t="s">
        <v>613</v>
      </c>
      <c r="N7910">
        <v>16.50262467191601</v>
      </c>
      <c r="P7910">
        <v>80</v>
      </c>
      <c r="R7910">
        <v>97</v>
      </c>
      <c r="T7910">
        <v>0</v>
      </c>
      <c r="U7910">
        <v>37</v>
      </c>
      <c r="V7910">
        <v>8660</v>
      </c>
      <c r="AB7910" t="s">
        <v>63</v>
      </c>
      <c r="AC7910" t="s">
        <v>63</v>
      </c>
      <c r="AD7910" t="s">
        <v>63</v>
      </c>
      <c r="AE7910" t="s">
        <v>129</v>
      </c>
      <c r="AG7910">
        <v>1968</v>
      </c>
      <c r="AH7910">
        <v>32.980000000000004</v>
      </c>
      <c r="AI7910">
        <v>39.33034</v>
      </c>
      <c r="AJ7910">
        <v>-101.43393</v>
      </c>
      <c r="AL7910">
        <v>2</v>
      </c>
      <c r="AM7910" t="s">
        <v>63</v>
      </c>
      <c r="AN7910" t="s">
        <v>23806</v>
      </c>
      <c r="AO7910" t="s">
        <v>76</v>
      </c>
      <c r="AP7910" t="s">
        <v>116</v>
      </c>
      <c r="AQ7910" t="s">
        <v>148</v>
      </c>
      <c r="AR7910" t="s">
        <v>148</v>
      </c>
      <c r="AS7910" t="s">
        <v>131</v>
      </c>
      <c r="AT7910" s="5"/>
      <c r="AV7910" t="s">
        <v>149</v>
      </c>
      <c r="AW7910" t="s">
        <v>150</v>
      </c>
    </row>
    <row r="7911" spans="1:49" x14ac:dyDescent="0.25">
      <c r="A7911">
        <v>0</v>
      </c>
      <c r="B7911" t="s">
        <v>18869</v>
      </c>
      <c r="C7911">
        <v>1</v>
      </c>
      <c r="D7911" t="s">
        <v>86</v>
      </c>
      <c r="E7911" t="s">
        <v>64</v>
      </c>
      <c r="F7911" t="s">
        <v>65</v>
      </c>
      <c r="G7911">
        <v>33.07</v>
      </c>
      <c r="H7911" t="s">
        <v>138</v>
      </c>
      <c r="I7911" t="s">
        <v>63</v>
      </c>
      <c r="J7911" t="s">
        <v>289</v>
      </c>
      <c r="K7911" t="s">
        <v>18870</v>
      </c>
      <c r="L7911" t="s">
        <v>2940</v>
      </c>
      <c r="M7911" t="s">
        <v>613</v>
      </c>
      <c r="N7911">
        <v>16.50262467191601</v>
      </c>
      <c r="P7911">
        <v>80</v>
      </c>
      <c r="R7911">
        <v>97</v>
      </c>
      <c r="T7911">
        <v>0</v>
      </c>
      <c r="U7911">
        <v>37</v>
      </c>
      <c r="V7911">
        <v>8660</v>
      </c>
      <c r="AB7911" t="s">
        <v>63</v>
      </c>
      <c r="AC7911" t="s">
        <v>63</v>
      </c>
      <c r="AD7911" t="s">
        <v>63</v>
      </c>
      <c r="AE7911" t="s">
        <v>129</v>
      </c>
      <c r="AG7911">
        <v>1968</v>
      </c>
      <c r="AH7911">
        <v>33.07</v>
      </c>
      <c r="AI7911">
        <v>39.330350000000003</v>
      </c>
      <c r="AJ7911">
        <v>-101.43225</v>
      </c>
      <c r="AL7911">
        <v>2</v>
      </c>
      <c r="AM7911" t="s">
        <v>63</v>
      </c>
      <c r="AN7911" t="s">
        <v>18869</v>
      </c>
      <c r="AO7911" t="s">
        <v>76</v>
      </c>
      <c r="AP7911" t="s">
        <v>116</v>
      </c>
      <c r="AQ7911" t="s">
        <v>148</v>
      </c>
      <c r="AR7911" t="s">
        <v>148</v>
      </c>
      <c r="AS7911" t="s">
        <v>131</v>
      </c>
      <c r="AT7911" s="5"/>
      <c r="AV7911" t="s">
        <v>149</v>
      </c>
      <c r="AW7911" t="s">
        <v>150</v>
      </c>
    </row>
    <row r="7912" spans="1:49" x14ac:dyDescent="0.25">
      <c r="A7912">
        <v>0</v>
      </c>
      <c r="B7912" t="s">
        <v>24876</v>
      </c>
      <c r="C7912">
        <v>1</v>
      </c>
      <c r="D7912" t="s">
        <v>86</v>
      </c>
      <c r="E7912" t="s">
        <v>64</v>
      </c>
      <c r="F7912" t="s">
        <v>65</v>
      </c>
      <c r="G7912">
        <v>33.840000000000003</v>
      </c>
      <c r="H7912" t="s">
        <v>138</v>
      </c>
      <c r="I7912" t="s">
        <v>63</v>
      </c>
      <c r="J7912" t="s">
        <v>289</v>
      </c>
      <c r="K7912" t="s">
        <v>24877</v>
      </c>
      <c r="L7912" t="s">
        <v>2940</v>
      </c>
      <c r="M7912" t="s">
        <v>613</v>
      </c>
      <c r="N7912">
        <v>14.501312335958005</v>
      </c>
      <c r="P7912">
        <v>80</v>
      </c>
      <c r="R7912">
        <v>97</v>
      </c>
      <c r="T7912">
        <v>0</v>
      </c>
      <c r="U7912">
        <v>37</v>
      </c>
      <c r="V7912">
        <v>8660</v>
      </c>
      <c r="AB7912" t="s">
        <v>63</v>
      </c>
      <c r="AC7912" t="s">
        <v>63</v>
      </c>
      <c r="AD7912" t="s">
        <v>63</v>
      </c>
      <c r="AE7912" t="s">
        <v>129</v>
      </c>
      <c r="AG7912">
        <v>1968</v>
      </c>
      <c r="AH7912">
        <v>33.840000000000003</v>
      </c>
      <c r="AI7912">
        <v>39.330390000000001</v>
      </c>
      <c r="AJ7912">
        <v>-101.41786999999999</v>
      </c>
      <c r="AL7912">
        <v>2</v>
      </c>
      <c r="AM7912" t="s">
        <v>63</v>
      </c>
      <c r="AN7912" t="s">
        <v>24876</v>
      </c>
      <c r="AO7912" t="s">
        <v>76</v>
      </c>
      <c r="AP7912" t="s">
        <v>116</v>
      </c>
      <c r="AQ7912" t="s">
        <v>148</v>
      </c>
      <c r="AR7912" t="s">
        <v>148</v>
      </c>
      <c r="AS7912" t="s">
        <v>131</v>
      </c>
      <c r="AT7912" s="5"/>
      <c r="AV7912" t="s">
        <v>149</v>
      </c>
      <c r="AW7912" t="s">
        <v>150</v>
      </c>
    </row>
    <row r="7913" spans="1:49" x14ac:dyDescent="0.25">
      <c r="A7913">
        <v>0</v>
      </c>
      <c r="B7913" t="s">
        <v>8950</v>
      </c>
      <c r="C7913">
        <v>1</v>
      </c>
      <c r="D7913" t="s">
        <v>86</v>
      </c>
      <c r="E7913" t="s">
        <v>64</v>
      </c>
      <c r="F7913" t="s">
        <v>65</v>
      </c>
      <c r="G7913">
        <v>34.28</v>
      </c>
      <c r="H7913" t="s">
        <v>138</v>
      </c>
      <c r="I7913" t="s">
        <v>63</v>
      </c>
      <c r="J7913" t="s">
        <v>289</v>
      </c>
      <c r="K7913" t="s">
        <v>8951</v>
      </c>
      <c r="L7913" t="s">
        <v>2940</v>
      </c>
      <c r="M7913" t="s">
        <v>613</v>
      </c>
      <c r="N7913">
        <v>10.498687664041995</v>
      </c>
      <c r="P7913">
        <v>80</v>
      </c>
      <c r="R7913">
        <v>100</v>
      </c>
      <c r="T7913">
        <v>0</v>
      </c>
      <c r="U7913">
        <v>37</v>
      </c>
      <c r="V7913">
        <v>8660</v>
      </c>
      <c r="AB7913" t="s">
        <v>63</v>
      </c>
      <c r="AC7913" t="s">
        <v>63</v>
      </c>
      <c r="AD7913" t="s">
        <v>63</v>
      </c>
      <c r="AE7913" t="s">
        <v>129</v>
      </c>
      <c r="AG7913">
        <v>1968</v>
      </c>
      <c r="AH7913">
        <v>34.28</v>
      </c>
      <c r="AI7913">
        <v>39.330410000000001</v>
      </c>
      <c r="AJ7913">
        <v>-101.40966</v>
      </c>
      <c r="AL7913">
        <v>2</v>
      </c>
      <c r="AM7913" t="s">
        <v>63</v>
      </c>
      <c r="AN7913" t="s">
        <v>8950</v>
      </c>
      <c r="AO7913" t="s">
        <v>76</v>
      </c>
      <c r="AP7913" t="s">
        <v>116</v>
      </c>
      <c r="AQ7913" t="s">
        <v>148</v>
      </c>
      <c r="AR7913" t="s">
        <v>148</v>
      </c>
      <c r="AS7913" t="s">
        <v>131</v>
      </c>
      <c r="AT7913" s="5"/>
      <c r="AV7913" t="s">
        <v>149</v>
      </c>
      <c r="AW7913" t="s">
        <v>150</v>
      </c>
    </row>
    <row r="7914" spans="1:49" x14ac:dyDescent="0.25">
      <c r="A7914">
        <v>0</v>
      </c>
      <c r="B7914" t="s">
        <v>19092</v>
      </c>
      <c r="C7914">
        <v>1</v>
      </c>
      <c r="D7914" t="s">
        <v>86</v>
      </c>
      <c r="E7914" t="s">
        <v>1319</v>
      </c>
      <c r="F7914" t="s">
        <v>177</v>
      </c>
      <c r="G7914">
        <v>185.98</v>
      </c>
      <c r="H7914" t="s">
        <v>138</v>
      </c>
      <c r="I7914" t="s">
        <v>63</v>
      </c>
      <c r="J7914" t="s">
        <v>289</v>
      </c>
      <c r="K7914" t="s">
        <v>19093</v>
      </c>
      <c r="L7914" t="s">
        <v>300</v>
      </c>
      <c r="M7914" t="s">
        <v>2853</v>
      </c>
      <c r="N7914">
        <v>18.602362204724411</v>
      </c>
      <c r="P7914">
        <v>36.100065616797899</v>
      </c>
      <c r="R7914">
        <v>100</v>
      </c>
      <c r="T7914">
        <v>0</v>
      </c>
      <c r="U7914">
        <v>45</v>
      </c>
      <c r="V7914">
        <v>905</v>
      </c>
      <c r="AB7914" t="s">
        <v>63</v>
      </c>
      <c r="AC7914" t="s">
        <v>63</v>
      </c>
      <c r="AD7914" t="s">
        <v>63</v>
      </c>
      <c r="AE7914" t="s">
        <v>129</v>
      </c>
      <c r="AG7914">
        <v>2001</v>
      </c>
      <c r="AH7914">
        <v>29.388000000000002</v>
      </c>
      <c r="AI7914">
        <v>39.551819999999999</v>
      </c>
      <c r="AJ7914">
        <v>-101.70694</v>
      </c>
      <c r="AL7914">
        <v>2</v>
      </c>
      <c r="AM7914" t="s">
        <v>63</v>
      </c>
      <c r="AN7914" t="s">
        <v>19092</v>
      </c>
      <c r="AO7914" t="s">
        <v>76</v>
      </c>
      <c r="AP7914" t="s">
        <v>170</v>
      </c>
      <c r="AQ7914" t="s">
        <v>148</v>
      </c>
      <c r="AR7914" t="s">
        <v>148</v>
      </c>
      <c r="AS7914" t="s">
        <v>131</v>
      </c>
      <c r="AT7914" s="5"/>
      <c r="AV7914" t="s">
        <v>149</v>
      </c>
      <c r="AW7914" t="s">
        <v>2972</v>
      </c>
    </row>
    <row r="7915" spans="1:49" x14ac:dyDescent="0.25">
      <c r="A7915">
        <v>0</v>
      </c>
      <c r="B7915" t="s">
        <v>4009</v>
      </c>
      <c r="C7915">
        <v>1</v>
      </c>
      <c r="D7915" t="s">
        <v>86</v>
      </c>
      <c r="E7915" t="s">
        <v>1319</v>
      </c>
      <c r="F7915" t="s">
        <v>177</v>
      </c>
      <c r="G7915">
        <v>175.89000000000001</v>
      </c>
      <c r="H7915" t="s">
        <v>138</v>
      </c>
      <c r="I7915" t="s">
        <v>63</v>
      </c>
      <c r="J7915" t="s">
        <v>289</v>
      </c>
      <c r="K7915" t="s">
        <v>4010</v>
      </c>
      <c r="L7915" t="s">
        <v>3819</v>
      </c>
      <c r="M7915" t="s">
        <v>2853</v>
      </c>
      <c r="N7915">
        <v>15.091863517060368</v>
      </c>
      <c r="O7915">
        <v>0</v>
      </c>
      <c r="P7915">
        <v>36</v>
      </c>
      <c r="R7915">
        <v>100</v>
      </c>
      <c r="T7915">
        <v>0</v>
      </c>
      <c r="U7915">
        <v>38</v>
      </c>
      <c r="V7915">
        <v>1110</v>
      </c>
      <c r="AB7915" t="s">
        <v>63</v>
      </c>
      <c r="AC7915" t="s">
        <v>63</v>
      </c>
      <c r="AD7915" t="s">
        <v>63</v>
      </c>
      <c r="AE7915" t="s">
        <v>129</v>
      </c>
      <c r="AG7915">
        <v>2001</v>
      </c>
      <c r="AH7915">
        <v>19.268000000000001</v>
      </c>
      <c r="AI7915">
        <v>39.406170000000003</v>
      </c>
      <c r="AJ7915">
        <v>-101.70747</v>
      </c>
      <c r="AL7915">
        <v>2</v>
      </c>
      <c r="AM7915" t="s">
        <v>63</v>
      </c>
      <c r="AN7915" t="s">
        <v>4009</v>
      </c>
      <c r="AO7915" t="s">
        <v>76</v>
      </c>
      <c r="AP7915" t="s">
        <v>170</v>
      </c>
      <c r="AQ7915" t="s">
        <v>148</v>
      </c>
      <c r="AR7915" t="s">
        <v>148</v>
      </c>
      <c r="AS7915" t="s">
        <v>131</v>
      </c>
      <c r="AT7915" s="5"/>
      <c r="AV7915" t="s">
        <v>149</v>
      </c>
      <c r="AW7915" t="s">
        <v>135</v>
      </c>
    </row>
    <row r="7916" spans="1:49" x14ac:dyDescent="0.25">
      <c r="A7916">
        <v>0</v>
      </c>
      <c r="B7916" t="s">
        <v>21800</v>
      </c>
      <c r="C7916">
        <v>1</v>
      </c>
      <c r="D7916" t="s">
        <v>86</v>
      </c>
      <c r="E7916" t="s">
        <v>1319</v>
      </c>
      <c r="F7916" t="s">
        <v>177</v>
      </c>
      <c r="G7916">
        <v>176.36</v>
      </c>
      <c r="H7916" t="s">
        <v>138</v>
      </c>
      <c r="I7916" t="s">
        <v>63</v>
      </c>
      <c r="J7916" t="s">
        <v>289</v>
      </c>
      <c r="K7916" t="s">
        <v>21801</v>
      </c>
      <c r="L7916" t="s">
        <v>3819</v>
      </c>
      <c r="M7916" t="s">
        <v>2853</v>
      </c>
      <c r="N7916">
        <v>10.400262467191601</v>
      </c>
      <c r="O7916">
        <v>0</v>
      </c>
      <c r="P7916">
        <v>36</v>
      </c>
      <c r="R7916">
        <v>100</v>
      </c>
      <c r="T7916">
        <v>0</v>
      </c>
      <c r="U7916">
        <v>38</v>
      </c>
      <c r="V7916">
        <v>1110</v>
      </c>
      <c r="AB7916" t="s">
        <v>63</v>
      </c>
      <c r="AC7916" t="s">
        <v>63</v>
      </c>
      <c r="AD7916" t="s">
        <v>63</v>
      </c>
      <c r="AE7916" t="s">
        <v>129</v>
      </c>
      <c r="AG7916">
        <v>2001</v>
      </c>
      <c r="AH7916">
        <v>19.738</v>
      </c>
      <c r="AI7916">
        <v>39.412649999999999</v>
      </c>
      <c r="AJ7916">
        <v>-101.70746</v>
      </c>
      <c r="AL7916">
        <v>1</v>
      </c>
      <c r="AM7916" t="s">
        <v>63</v>
      </c>
      <c r="AN7916" t="s">
        <v>21800</v>
      </c>
      <c r="AO7916" t="s">
        <v>76</v>
      </c>
      <c r="AP7916" t="s">
        <v>170</v>
      </c>
      <c r="AQ7916" t="s">
        <v>148</v>
      </c>
      <c r="AR7916" t="s">
        <v>148</v>
      </c>
      <c r="AS7916" t="s">
        <v>131</v>
      </c>
      <c r="AT7916" s="5"/>
      <c r="AV7916" t="s">
        <v>149</v>
      </c>
      <c r="AW7916" t="s">
        <v>135</v>
      </c>
    </row>
    <row r="7917" spans="1:49" x14ac:dyDescent="0.25">
      <c r="A7917">
        <v>0</v>
      </c>
      <c r="B7917" t="s">
        <v>20427</v>
      </c>
      <c r="C7917">
        <v>1</v>
      </c>
      <c r="D7917" t="s">
        <v>86</v>
      </c>
      <c r="E7917" t="s">
        <v>64</v>
      </c>
      <c r="F7917" t="s">
        <v>65</v>
      </c>
      <c r="G7917">
        <v>34.26</v>
      </c>
      <c r="H7917" t="s">
        <v>138</v>
      </c>
      <c r="I7917" t="s">
        <v>63</v>
      </c>
      <c r="J7917" t="s">
        <v>289</v>
      </c>
      <c r="K7917" t="s">
        <v>20428</v>
      </c>
      <c r="L7917" t="s">
        <v>3212</v>
      </c>
      <c r="M7917" t="s">
        <v>7706</v>
      </c>
      <c r="N7917">
        <v>10.5</v>
      </c>
      <c r="O7917">
        <v>0</v>
      </c>
      <c r="P7917">
        <v>29.986876640419947</v>
      </c>
      <c r="Q7917">
        <v>-1</v>
      </c>
      <c r="R7917">
        <v>95</v>
      </c>
      <c r="T7917">
        <v>1</v>
      </c>
      <c r="V7917">
        <v>18</v>
      </c>
      <c r="AB7917" t="s">
        <v>63</v>
      </c>
      <c r="AC7917" t="s">
        <v>63</v>
      </c>
      <c r="AD7917" t="s">
        <v>63</v>
      </c>
      <c r="AE7917" t="s">
        <v>129</v>
      </c>
      <c r="AG7917">
        <v>2003</v>
      </c>
      <c r="AH7917">
        <v>34.26</v>
      </c>
      <c r="AI7917">
        <v>39.330820000000003</v>
      </c>
      <c r="AJ7917">
        <v>-101.40982</v>
      </c>
      <c r="AL7917">
        <v>2</v>
      </c>
      <c r="AM7917" t="s">
        <v>63</v>
      </c>
      <c r="AN7917" t="s">
        <v>20427</v>
      </c>
      <c r="AO7917" t="s">
        <v>76</v>
      </c>
      <c r="AP7917" t="s">
        <v>116</v>
      </c>
      <c r="AQ7917" t="s">
        <v>148</v>
      </c>
      <c r="AR7917" t="s">
        <v>148</v>
      </c>
      <c r="AS7917" t="s">
        <v>131</v>
      </c>
      <c r="AT7917" s="5">
        <v>367</v>
      </c>
      <c r="AU7917" t="s">
        <v>2057</v>
      </c>
      <c r="AV7917" t="s">
        <v>487</v>
      </c>
      <c r="AW7917" t="s">
        <v>135</v>
      </c>
    </row>
    <row r="7918" spans="1:49" x14ac:dyDescent="0.25">
      <c r="A7918">
        <v>0</v>
      </c>
      <c r="B7918" t="s">
        <v>7358</v>
      </c>
      <c r="C7918">
        <v>1</v>
      </c>
      <c r="D7918" t="s">
        <v>86</v>
      </c>
      <c r="E7918" t="s">
        <v>1319</v>
      </c>
      <c r="F7918" t="s">
        <v>177</v>
      </c>
      <c r="G7918">
        <v>158.35</v>
      </c>
      <c r="H7918" t="s">
        <v>489</v>
      </c>
      <c r="I7918" t="s">
        <v>63</v>
      </c>
      <c r="J7918" t="s">
        <v>289</v>
      </c>
      <c r="K7918" t="s">
        <v>7359</v>
      </c>
      <c r="L7918" t="s">
        <v>7360</v>
      </c>
      <c r="M7918" t="s">
        <v>7361</v>
      </c>
      <c r="N7918">
        <v>12.007874015748031</v>
      </c>
      <c r="O7918">
        <v>0</v>
      </c>
      <c r="P7918">
        <v>30.000000175215749</v>
      </c>
      <c r="Q7918">
        <v>-1</v>
      </c>
      <c r="R7918">
        <v>97</v>
      </c>
      <c r="T7918">
        <v>0</v>
      </c>
      <c r="U7918">
        <v>47</v>
      </c>
      <c r="V7918">
        <v>630</v>
      </c>
      <c r="AB7918" t="s">
        <v>63</v>
      </c>
      <c r="AC7918" t="s">
        <v>63</v>
      </c>
      <c r="AD7918" t="s">
        <v>63</v>
      </c>
      <c r="AE7918" t="s">
        <v>129</v>
      </c>
      <c r="AG7918">
        <v>2009</v>
      </c>
      <c r="AH7918">
        <v>1.77</v>
      </c>
      <c r="AI7918">
        <v>39.158056000000002</v>
      </c>
      <c r="AJ7918">
        <v>-101.72694</v>
      </c>
      <c r="AL7918">
        <v>1</v>
      </c>
      <c r="AM7918" t="s">
        <v>63</v>
      </c>
      <c r="AN7918" t="s">
        <v>7358</v>
      </c>
      <c r="AO7918" t="s">
        <v>76</v>
      </c>
      <c r="AP7918" t="s">
        <v>2058</v>
      </c>
      <c r="AQ7918" t="s">
        <v>148</v>
      </c>
      <c r="AR7918" t="s">
        <v>148</v>
      </c>
      <c r="AS7918" t="s">
        <v>131</v>
      </c>
      <c r="AT7918" s="5">
        <v>367</v>
      </c>
      <c r="AU7918" t="s">
        <v>76</v>
      </c>
      <c r="AV7918" t="s">
        <v>149</v>
      </c>
      <c r="AW7918" t="s">
        <v>135</v>
      </c>
    </row>
    <row r="7919" spans="1:49" x14ac:dyDescent="0.25">
      <c r="A7919">
        <v>0</v>
      </c>
      <c r="B7919" t="s">
        <v>21968</v>
      </c>
      <c r="C7919">
        <v>1</v>
      </c>
      <c r="D7919" t="s">
        <v>86</v>
      </c>
      <c r="E7919" t="s">
        <v>1319</v>
      </c>
      <c r="F7919" t="s">
        <v>177</v>
      </c>
      <c r="G7919">
        <v>162.9</v>
      </c>
      <c r="H7919" t="s">
        <v>138</v>
      </c>
      <c r="I7919" t="s">
        <v>63</v>
      </c>
      <c r="J7919" t="s">
        <v>289</v>
      </c>
      <c r="K7919" t="s">
        <v>21969</v>
      </c>
      <c r="L7919" t="s">
        <v>7360</v>
      </c>
      <c r="M7919" t="s">
        <v>7361</v>
      </c>
      <c r="N7919">
        <v>10.00700034494475</v>
      </c>
      <c r="O7919">
        <v>0</v>
      </c>
      <c r="P7919">
        <v>137.92599905820046</v>
      </c>
      <c r="Q7919">
        <v>-1</v>
      </c>
      <c r="R7919">
        <v>80</v>
      </c>
      <c r="T7919">
        <v>0</v>
      </c>
      <c r="U7919">
        <v>40</v>
      </c>
      <c r="V7919">
        <v>745</v>
      </c>
      <c r="AB7919" t="s">
        <v>63</v>
      </c>
      <c r="AC7919" t="s">
        <v>63</v>
      </c>
      <c r="AD7919" t="s">
        <v>63</v>
      </c>
      <c r="AE7919" t="s">
        <v>75</v>
      </c>
      <c r="AG7919">
        <v>2009</v>
      </c>
      <c r="AH7919">
        <v>6.26</v>
      </c>
      <c r="AI7919">
        <v>39.222951000000002</v>
      </c>
      <c r="AJ7919">
        <v>-101.726022</v>
      </c>
      <c r="AL7919">
        <v>1</v>
      </c>
      <c r="AM7919" t="s">
        <v>63</v>
      </c>
      <c r="AN7919" t="s">
        <v>21968</v>
      </c>
      <c r="AO7919" t="s">
        <v>76</v>
      </c>
      <c r="AP7919" t="s">
        <v>2058</v>
      </c>
      <c r="AQ7919" t="s">
        <v>148</v>
      </c>
      <c r="AR7919" t="s">
        <v>148</v>
      </c>
      <c r="AS7919" t="s">
        <v>131</v>
      </c>
      <c r="AT7919" s="5">
        <v>367</v>
      </c>
      <c r="AU7919" t="s">
        <v>76</v>
      </c>
      <c r="AV7919" t="s">
        <v>149</v>
      </c>
      <c r="AW7919" t="s">
        <v>135</v>
      </c>
    </row>
    <row r="7920" spans="1:49" x14ac:dyDescent="0.25">
      <c r="A7920">
        <v>0</v>
      </c>
      <c r="B7920" t="s">
        <v>11788</v>
      </c>
      <c r="C7920">
        <v>1</v>
      </c>
      <c r="D7920" t="s">
        <v>86</v>
      </c>
      <c r="E7920" t="s">
        <v>1319</v>
      </c>
      <c r="F7920" t="s">
        <v>177</v>
      </c>
      <c r="G7920">
        <v>163.74</v>
      </c>
      <c r="H7920" t="s">
        <v>138</v>
      </c>
      <c r="I7920" t="s">
        <v>63</v>
      </c>
      <c r="J7920" t="s">
        <v>289</v>
      </c>
      <c r="K7920" t="s">
        <v>11789</v>
      </c>
      <c r="L7920" t="s">
        <v>11790</v>
      </c>
      <c r="M7920" t="s">
        <v>7361</v>
      </c>
      <c r="N7920">
        <v>10.597000284770669</v>
      </c>
      <c r="O7920">
        <v>0</v>
      </c>
      <c r="P7920">
        <v>30.000000175215749</v>
      </c>
      <c r="Q7920">
        <v>-1</v>
      </c>
      <c r="R7920">
        <v>100</v>
      </c>
      <c r="T7920">
        <v>0</v>
      </c>
      <c r="U7920">
        <v>40</v>
      </c>
      <c r="V7920">
        <v>745</v>
      </c>
      <c r="AB7920" t="s">
        <v>2057</v>
      </c>
      <c r="AC7920" t="s">
        <v>2057</v>
      </c>
      <c r="AD7920" t="s">
        <v>2057</v>
      </c>
      <c r="AE7920" t="s">
        <v>129</v>
      </c>
      <c r="AG7920">
        <v>1000</v>
      </c>
      <c r="AH7920">
        <v>7.11</v>
      </c>
      <c r="AI7920">
        <v>39.235249000000003</v>
      </c>
      <c r="AJ7920">
        <v>-101.72637</v>
      </c>
      <c r="AL7920">
        <v>2</v>
      </c>
      <c r="AM7920" t="s">
        <v>63</v>
      </c>
      <c r="AN7920" t="s">
        <v>11788</v>
      </c>
      <c r="AO7920" t="s">
        <v>76</v>
      </c>
      <c r="AP7920" t="s">
        <v>2058</v>
      </c>
      <c r="AQ7920" t="s">
        <v>148</v>
      </c>
      <c r="AR7920" t="s">
        <v>148</v>
      </c>
      <c r="AS7920" t="s">
        <v>131</v>
      </c>
      <c r="AT7920" s="5">
        <v>367</v>
      </c>
      <c r="AU7920" t="s">
        <v>76</v>
      </c>
      <c r="AV7920" t="s">
        <v>149</v>
      </c>
      <c r="AW7920" t="s">
        <v>135</v>
      </c>
    </row>
    <row r="7921" spans="1:49" x14ac:dyDescent="0.25">
      <c r="A7921">
        <v>0</v>
      </c>
      <c r="B7921" t="s">
        <v>5934</v>
      </c>
      <c r="C7921">
        <v>1</v>
      </c>
      <c r="D7921" t="s">
        <v>86</v>
      </c>
      <c r="E7921" t="s">
        <v>1319</v>
      </c>
      <c r="F7921" t="s">
        <v>177</v>
      </c>
      <c r="G7921">
        <v>158.55000000000001</v>
      </c>
      <c r="H7921" t="s">
        <v>138</v>
      </c>
      <c r="I7921" t="s">
        <v>63</v>
      </c>
      <c r="J7921" t="s">
        <v>289</v>
      </c>
      <c r="K7921" t="s">
        <v>5935</v>
      </c>
      <c r="L7921" t="s">
        <v>300</v>
      </c>
      <c r="M7921" t="s">
        <v>5936</v>
      </c>
      <c r="N7921">
        <v>10.00700034494475</v>
      </c>
      <c r="O7921">
        <v>0</v>
      </c>
      <c r="P7921">
        <v>23.999999514402067</v>
      </c>
      <c r="Q7921">
        <v>-1</v>
      </c>
      <c r="R7921">
        <v>100</v>
      </c>
      <c r="T7921">
        <v>0</v>
      </c>
      <c r="V7921">
        <v>18</v>
      </c>
      <c r="AB7921" t="s">
        <v>63</v>
      </c>
      <c r="AC7921" t="s">
        <v>63</v>
      </c>
      <c r="AD7921" t="s">
        <v>63</v>
      </c>
      <c r="AE7921" t="s">
        <v>129</v>
      </c>
      <c r="AG7921">
        <v>2009</v>
      </c>
      <c r="AH7921">
        <v>1.79</v>
      </c>
      <c r="AI7921">
        <v>39.162542000000002</v>
      </c>
      <c r="AJ7921">
        <v>-101.72714000000001</v>
      </c>
      <c r="AL7921">
        <v>1</v>
      </c>
      <c r="AM7921" t="s">
        <v>63</v>
      </c>
      <c r="AN7921" t="s">
        <v>5934</v>
      </c>
      <c r="AO7921" t="s">
        <v>76</v>
      </c>
      <c r="AP7921" t="s">
        <v>2058</v>
      </c>
      <c r="AQ7921" t="s">
        <v>148</v>
      </c>
      <c r="AR7921" t="s">
        <v>148</v>
      </c>
      <c r="AS7921" t="s">
        <v>131</v>
      </c>
      <c r="AT7921" s="5">
        <v>367</v>
      </c>
      <c r="AU7921" t="s">
        <v>63</v>
      </c>
      <c r="AV7921" t="s">
        <v>149</v>
      </c>
      <c r="AW7921" t="s">
        <v>135</v>
      </c>
    </row>
    <row r="7922" spans="1:49" x14ac:dyDescent="0.25">
      <c r="A7922">
        <v>3632</v>
      </c>
      <c r="B7922" t="s">
        <v>14210</v>
      </c>
      <c r="C7922">
        <v>1</v>
      </c>
      <c r="D7922" t="s">
        <v>86</v>
      </c>
      <c r="E7922" t="s">
        <v>668</v>
      </c>
      <c r="F7922" t="s">
        <v>108</v>
      </c>
      <c r="G7922">
        <v>163.33000000000001</v>
      </c>
      <c r="H7922" t="s">
        <v>90</v>
      </c>
      <c r="I7922" t="s">
        <v>63</v>
      </c>
      <c r="J7922" t="s">
        <v>350</v>
      </c>
      <c r="K7922" t="s">
        <v>14211</v>
      </c>
      <c r="L7922" t="s">
        <v>835</v>
      </c>
      <c r="M7922" t="s">
        <v>672</v>
      </c>
      <c r="N7922">
        <v>102.49343832020996</v>
      </c>
      <c r="P7922">
        <v>44</v>
      </c>
      <c r="Q7922">
        <v>86.2</v>
      </c>
      <c r="R7922">
        <v>95</v>
      </c>
      <c r="S7922">
        <v>88.600000000000009</v>
      </c>
      <c r="T7922">
        <v>4</v>
      </c>
      <c r="U7922">
        <v>17</v>
      </c>
      <c r="V7922">
        <v>2210</v>
      </c>
      <c r="AB7922" t="s">
        <v>98</v>
      </c>
      <c r="AC7922" t="s">
        <v>98</v>
      </c>
      <c r="AD7922" t="s">
        <v>98</v>
      </c>
      <c r="AE7922" t="s">
        <v>63</v>
      </c>
      <c r="AG7922">
        <v>1963</v>
      </c>
      <c r="AH7922">
        <v>0.94000000000000006</v>
      </c>
      <c r="AI7922">
        <v>39.77093</v>
      </c>
      <c r="AJ7922">
        <v>-99.048829999999995</v>
      </c>
      <c r="AL7922">
        <v>3</v>
      </c>
      <c r="AM7922" t="s">
        <v>63</v>
      </c>
      <c r="AN7922" t="s">
        <v>14212</v>
      </c>
      <c r="AO7922" t="s">
        <v>100</v>
      </c>
      <c r="AP7922" t="s">
        <v>170</v>
      </c>
      <c r="AQ7922" t="s">
        <v>117</v>
      </c>
      <c r="AR7922" t="s">
        <v>118</v>
      </c>
      <c r="AS7922" t="s">
        <v>83</v>
      </c>
      <c r="AT7922" s="5">
        <v>35855</v>
      </c>
      <c r="AU7922" t="s">
        <v>76</v>
      </c>
      <c r="AV7922" t="s">
        <v>187</v>
      </c>
      <c r="AW7922" t="s">
        <v>188</v>
      </c>
    </row>
    <row r="7923" spans="1:49" x14ac:dyDescent="0.25">
      <c r="A7923">
        <v>2328</v>
      </c>
      <c r="B7923" t="s">
        <v>13939</v>
      </c>
      <c r="C7923">
        <v>1</v>
      </c>
      <c r="D7923" t="s">
        <v>86</v>
      </c>
      <c r="E7923" t="s">
        <v>668</v>
      </c>
      <c r="F7923" t="s">
        <v>108</v>
      </c>
      <c r="G7923">
        <v>163.69</v>
      </c>
      <c r="H7923" t="s">
        <v>109</v>
      </c>
      <c r="I7923" t="s">
        <v>63</v>
      </c>
      <c r="J7923" t="s">
        <v>350</v>
      </c>
      <c r="K7923" t="s">
        <v>13940</v>
      </c>
      <c r="L7923" t="s">
        <v>748</v>
      </c>
      <c r="M7923" t="s">
        <v>672</v>
      </c>
      <c r="N7923">
        <v>172.50656167979002</v>
      </c>
      <c r="P7923">
        <v>28</v>
      </c>
      <c r="Q7923">
        <v>79.7</v>
      </c>
      <c r="R7923">
        <v>95</v>
      </c>
      <c r="S7923">
        <v>99.100000000000009</v>
      </c>
      <c r="T7923">
        <v>4</v>
      </c>
      <c r="U7923">
        <v>17</v>
      </c>
      <c r="V7923">
        <v>2210</v>
      </c>
      <c r="AB7923" t="s">
        <v>98</v>
      </c>
      <c r="AC7923" t="s">
        <v>98</v>
      </c>
      <c r="AD7923" t="s">
        <v>129</v>
      </c>
      <c r="AE7923" t="s">
        <v>63</v>
      </c>
      <c r="AG7923">
        <v>1963</v>
      </c>
      <c r="AH7923">
        <v>1.3</v>
      </c>
      <c r="AI7923">
        <v>39.77093</v>
      </c>
      <c r="AJ7923">
        <v>-99.042090000000002</v>
      </c>
      <c r="AL7923">
        <v>3</v>
      </c>
      <c r="AM7923" t="s">
        <v>63</v>
      </c>
      <c r="AN7923" t="s">
        <v>13941</v>
      </c>
      <c r="AO7923" t="s">
        <v>100</v>
      </c>
      <c r="AP7923" t="s">
        <v>170</v>
      </c>
      <c r="AQ7923" t="s">
        <v>317</v>
      </c>
      <c r="AR7923" t="s">
        <v>337</v>
      </c>
      <c r="AS7923" t="s">
        <v>83</v>
      </c>
      <c r="AT7923" s="5">
        <v>35156</v>
      </c>
      <c r="AU7923" t="s">
        <v>76</v>
      </c>
      <c r="AV7923" t="s">
        <v>187</v>
      </c>
      <c r="AW7923" t="s">
        <v>188</v>
      </c>
    </row>
    <row r="7924" spans="1:49" x14ac:dyDescent="0.25">
      <c r="A7924">
        <v>1314</v>
      </c>
      <c r="B7924" t="s">
        <v>5475</v>
      </c>
      <c r="C7924">
        <v>1</v>
      </c>
      <c r="D7924" t="s">
        <v>86</v>
      </c>
      <c r="E7924" t="s">
        <v>668</v>
      </c>
      <c r="F7924" t="s">
        <v>108</v>
      </c>
      <c r="G7924">
        <v>164.37</v>
      </c>
      <c r="H7924" t="s">
        <v>489</v>
      </c>
      <c r="I7924" t="s">
        <v>63</v>
      </c>
      <c r="J7924" t="s">
        <v>350</v>
      </c>
      <c r="K7924" t="s">
        <v>5476</v>
      </c>
      <c r="L7924" t="s">
        <v>835</v>
      </c>
      <c r="M7924" t="s">
        <v>672</v>
      </c>
      <c r="N7924">
        <v>29.00262467191601</v>
      </c>
      <c r="P7924">
        <v>36</v>
      </c>
      <c r="Q7924">
        <v>96</v>
      </c>
      <c r="R7924">
        <v>90</v>
      </c>
      <c r="S7924">
        <v>96.4</v>
      </c>
      <c r="T7924">
        <v>0</v>
      </c>
      <c r="U7924">
        <v>21</v>
      </c>
      <c r="V7924">
        <v>1680</v>
      </c>
      <c r="AB7924" t="s">
        <v>63</v>
      </c>
      <c r="AC7924" t="s">
        <v>63</v>
      </c>
      <c r="AD7924" t="s">
        <v>63</v>
      </c>
      <c r="AE7924" t="s">
        <v>98</v>
      </c>
      <c r="AG7924">
        <v>1950</v>
      </c>
      <c r="AH7924">
        <v>1.98</v>
      </c>
      <c r="AI7924">
        <v>39.770890000000001</v>
      </c>
      <c r="AJ7924">
        <v>-99.029210000000006</v>
      </c>
      <c r="AL7924">
        <v>2</v>
      </c>
      <c r="AM7924" t="s">
        <v>63</v>
      </c>
      <c r="AN7924" t="s">
        <v>5477</v>
      </c>
      <c r="AO7924" t="s">
        <v>100</v>
      </c>
      <c r="AP7924" t="s">
        <v>116</v>
      </c>
      <c r="AQ7924" t="s">
        <v>1263</v>
      </c>
      <c r="AR7924" t="s">
        <v>932</v>
      </c>
      <c r="AS7924" t="s">
        <v>83</v>
      </c>
      <c r="AT7924" s="5">
        <v>37987</v>
      </c>
      <c r="AU7924" t="s">
        <v>129</v>
      </c>
      <c r="AV7924" t="s">
        <v>149</v>
      </c>
      <c r="AW7924" t="s">
        <v>150</v>
      </c>
    </row>
    <row r="7925" spans="1:49" x14ac:dyDescent="0.25">
      <c r="A7925">
        <v>1386</v>
      </c>
      <c r="B7925" t="s">
        <v>24529</v>
      </c>
      <c r="C7925">
        <v>1</v>
      </c>
      <c r="D7925" t="s">
        <v>86</v>
      </c>
      <c r="E7925" t="s">
        <v>668</v>
      </c>
      <c r="F7925" t="s">
        <v>108</v>
      </c>
      <c r="G7925">
        <v>164.48</v>
      </c>
      <c r="H7925" t="s">
        <v>489</v>
      </c>
      <c r="I7925" t="s">
        <v>63</v>
      </c>
      <c r="J7925" t="s">
        <v>350</v>
      </c>
      <c r="K7925" t="s">
        <v>24530</v>
      </c>
      <c r="L7925" t="s">
        <v>835</v>
      </c>
      <c r="M7925" t="s">
        <v>672</v>
      </c>
      <c r="N7925">
        <v>25</v>
      </c>
      <c r="P7925">
        <v>36</v>
      </c>
      <c r="Q7925">
        <v>94</v>
      </c>
      <c r="R7925">
        <v>95</v>
      </c>
      <c r="S7925">
        <v>98.100000000000009</v>
      </c>
      <c r="T7925">
        <v>0</v>
      </c>
      <c r="U7925">
        <v>21</v>
      </c>
      <c r="V7925">
        <v>1680</v>
      </c>
      <c r="AB7925" t="s">
        <v>63</v>
      </c>
      <c r="AC7925" t="s">
        <v>63</v>
      </c>
      <c r="AD7925" t="s">
        <v>63</v>
      </c>
      <c r="AE7925" t="s">
        <v>98</v>
      </c>
      <c r="AG7925">
        <v>1950</v>
      </c>
      <c r="AH7925">
        <v>2.09</v>
      </c>
      <c r="AI7925">
        <v>39.770890000000001</v>
      </c>
      <c r="AJ7925">
        <v>-99.027349999999998</v>
      </c>
      <c r="AL7925">
        <v>2</v>
      </c>
      <c r="AM7925" t="s">
        <v>63</v>
      </c>
      <c r="AN7925" t="s">
        <v>24531</v>
      </c>
      <c r="AO7925" t="s">
        <v>100</v>
      </c>
      <c r="AP7925" t="s">
        <v>116</v>
      </c>
      <c r="AQ7925" t="s">
        <v>504</v>
      </c>
      <c r="AR7925" t="s">
        <v>1263</v>
      </c>
      <c r="AS7925" t="s">
        <v>83</v>
      </c>
      <c r="AT7925" s="5">
        <v>37987</v>
      </c>
      <c r="AU7925" t="s">
        <v>129</v>
      </c>
      <c r="AV7925" t="s">
        <v>149</v>
      </c>
      <c r="AW7925" t="s">
        <v>150</v>
      </c>
    </row>
    <row r="7926" spans="1:49" x14ac:dyDescent="0.25">
      <c r="A7926">
        <v>2910</v>
      </c>
      <c r="B7926" t="s">
        <v>20759</v>
      </c>
      <c r="C7926">
        <v>1</v>
      </c>
      <c r="D7926" t="s">
        <v>86</v>
      </c>
      <c r="E7926" t="s">
        <v>668</v>
      </c>
      <c r="F7926" t="s">
        <v>108</v>
      </c>
      <c r="G7926">
        <v>167.98</v>
      </c>
      <c r="H7926" t="s">
        <v>138</v>
      </c>
      <c r="I7926" t="s">
        <v>63</v>
      </c>
      <c r="J7926" t="s">
        <v>350</v>
      </c>
      <c r="K7926" t="s">
        <v>20760</v>
      </c>
      <c r="L7926" t="s">
        <v>12156</v>
      </c>
      <c r="M7926" t="s">
        <v>672</v>
      </c>
      <c r="N7926">
        <v>20.800524934383201</v>
      </c>
      <c r="P7926">
        <v>30</v>
      </c>
      <c r="Q7926">
        <v>82.8</v>
      </c>
      <c r="R7926">
        <v>87</v>
      </c>
      <c r="S7926">
        <v>97.4</v>
      </c>
      <c r="T7926">
        <v>0</v>
      </c>
      <c r="U7926">
        <v>21</v>
      </c>
      <c r="V7926">
        <v>1680</v>
      </c>
      <c r="AB7926" t="s">
        <v>63</v>
      </c>
      <c r="AC7926" t="s">
        <v>63</v>
      </c>
      <c r="AD7926" t="s">
        <v>63</v>
      </c>
      <c r="AE7926" t="s">
        <v>98</v>
      </c>
      <c r="AG7926">
        <v>1953</v>
      </c>
      <c r="AH7926">
        <v>5.59</v>
      </c>
      <c r="AI7926">
        <v>39.771030000000003</v>
      </c>
      <c r="AJ7926">
        <v>-98.961389999999994</v>
      </c>
      <c r="AL7926">
        <v>2</v>
      </c>
      <c r="AM7926" t="s">
        <v>63</v>
      </c>
      <c r="AN7926" t="s">
        <v>20761</v>
      </c>
      <c r="AO7926" t="s">
        <v>100</v>
      </c>
      <c r="AP7926" t="s">
        <v>116</v>
      </c>
      <c r="AQ7926" t="s">
        <v>1538</v>
      </c>
      <c r="AR7926" t="s">
        <v>255</v>
      </c>
      <c r="AS7926" t="s">
        <v>83</v>
      </c>
      <c r="AT7926" s="5">
        <v>39083</v>
      </c>
      <c r="AU7926" t="s">
        <v>129</v>
      </c>
      <c r="AV7926" t="s">
        <v>149</v>
      </c>
      <c r="AW7926" t="s">
        <v>150</v>
      </c>
    </row>
    <row r="7927" spans="1:49" x14ac:dyDescent="0.25">
      <c r="A7927">
        <v>267</v>
      </c>
      <c r="B7927" t="s">
        <v>22506</v>
      </c>
      <c r="C7927">
        <v>1</v>
      </c>
      <c r="D7927" t="s">
        <v>86</v>
      </c>
      <c r="E7927" t="s">
        <v>668</v>
      </c>
      <c r="F7927" t="s">
        <v>108</v>
      </c>
      <c r="G7927">
        <v>170.07</v>
      </c>
      <c r="H7927" t="s">
        <v>489</v>
      </c>
      <c r="I7927" t="s">
        <v>63</v>
      </c>
      <c r="J7927" t="s">
        <v>350</v>
      </c>
      <c r="K7927" t="s">
        <v>22507</v>
      </c>
      <c r="L7927" t="s">
        <v>14124</v>
      </c>
      <c r="M7927" t="s">
        <v>672</v>
      </c>
      <c r="N7927">
        <v>29.00262467191601</v>
      </c>
      <c r="P7927">
        <v>42</v>
      </c>
      <c r="Q7927">
        <v>93.9</v>
      </c>
      <c r="R7927">
        <v>87</v>
      </c>
      <c r="S7927">
        <v>96.9</v>
      </c>
      <c r="T7927">
        <v>17</v>
      </c>
      <c r="U7927">
        <v>23</v>
      </c>
      <c r="V7927">
        <v>1660</v>
      </c>
      <c r="AB7927" t="s">
        <v>63</v>
      </c>
      <c r="AC7927" t="s">
        <v>63</v>
      </c>
      <c r="AD7927" t="s">
        <v>63</v>
      </c>
      <c r="AE7927" t="s">
        <v>98</v>
      </c>
      <c r="AG7927">
        <v>1952</v>
      </c>
      <c r="AH7927">
        <v>7.68</v>
      </c>
      <c r="AI7927">
        <v>39.770949999999999</v>
      </c>
      <c r="AJ7927">
        <v>-98.922079999999994</v>
      </c>
      <c r="AL7927">
        <v>2</v>
      </c>
      <c r="AM7927" t="s">
        <v>63</v>
      </c>
      <c r="AN7927" t="s">
        <v>22508</v>
      </c>
      <c r="AO7927" t="s">
        <v>100</v>
      </c>
      <c r="AP7927" t="s">
        <v>116</v>
      </c>
      <c r="AQ7927" t="s">
        <v>443</v>
      </c>
      <c r="AR7927" t="s">
        <v>1138</v>
      </c>
      <c r="AS7927" t="s">
        <v>83</v>
      </c>
      <c r="AT7927" s="5">
        <v>37987</v>
      </c>
      <c r="AU7927" t="s">
        <v>129</v>
      </c>
      <c r="AV7927" t="s">
        <v>149</v>
      </c>
      <c r="AW7927" t="s">
        <v>150</v>
      </c>
    </row>
    <row r="7928" spans="1:49" x14ac:dyDescent="0.25">
      <c r="A7928">
        <v>2164</v>
      </c>
      <c r="B7928" t="s">
        <v>22761</v>
      </c>
      <c r="C7928">
        <v>1</v>
      </c>
      <c r="D7928" t="s">
        <v>86</v>
      </c>
      <c r="E7928" t="s">
        <v>668</v>
      </c>
      <c r="F7928" t="s">
        <v>108</v>
      </c>
      <c r="G7928">
        <v>173.52</v>
      </c>
      <c r="H7928" t="s">
        <v>138</v>
      </c>
      <c r="I7928" t="s">
        <v>63</v>
      </c>
      <c r="J7928" t="s">
        <v>350</v>
      </c>
      <c r="K7928" t="s">
        <v>22762</v>
      </c>
      <c r="L7928" t="s">
        <v>22763</v>
      </c>
      <c r="M7928" t="s">
        <v>672</v>
      </c>
      <c r="N7928">
        <v>20.800524934383201</v>
      </c>
      <c r="P7928">
        <v>30</v>
      </c>
      <c r="Q7928">
        <v>96.3</v>
      </c>
      <c r="R7928">
        <v>90</v>
      </c>
      <c r="S7928">
        <v>96.3</v>
      </c>
      <c r="T7928">
        <v>0</v>
      </c>
      <c r="U7928">
        <v>21</v>
      </c>
      <c r="V7928">
        <v>1850</v>
      </c>
      <c r="AB7928" t="s">
        <v>63</v>
      </c>
      <c r="AC7928" t="s">
        <v>63</v>
      </c>
      <c r="AD7928" t="s">
        <v>63</v>
      </c>
      <c r="AE7928" t="s">
        <v>98</v>
      </c>
      <c r="AG7928">
        <v>1952</v>
      </c>
      <c r="AH7928">
        <v>11.13</v>
      </c>
      <c r="AI7928">
        <v>39.770760000000003</v>
      </c>
      <c r="AJ7928">
        <v>-98.857330000000005</v>
      </c>
      <c r="AL7928">
        <v>2</v>
      </c>
      <c r="AM7928" t="s">
        <v>63</v>
      </c>
      <c r="AN7928" t="s">
        <v>22764</v>
      </c>
      <c r="AO7928" t="s">
        <v>100</v>
      </c>
      <c r="AP7928" t="s">
        <v>116</v>
      </c>
      <c r="AQ7928" t="s">
        <v>346</v>
      </c>
      <c r="AR7928" t="s">
        <v>347</v>
      </c>
      <c r="AS7928" t="s">
        <v>83</v>
      </c>
      <c r="AT7928" s="5">
        <v>36192</v>
      </c>
      <c r="AU7928" t="s">
        <v>129</v>
      </c>
      <c r="AV7928" t="s">
        <v>149</v>
      </c>
      <c r="AW7928" t="s">
        <v>150</v>
      </c>
    </row>
    <row r="7929" spans="1:49" x14ac:dyDescent="0.25">
      <c r="A7929">
        <v>3567</v>
      </c>
      <c r="B7929" t="s">
        <v>19069</v>
      </c>
      <c r="C7929">
        <v>1</v>
      </c>
      <c r="D7929" t="s">
        <v>86</v>
      </c>
      <c r="E7929" t="s">
        <v>668</v>
      </c>
      <c r="F7929" t="s">
        <v>108</v>
      </c>
      <c r="G7929">
        <v>175.3</v>
      </c>
      <c r="H7929" t="s">
        <v>138</v>
      </c>
      <c r="I7929" t="s">
        <v>63</v>
      </c>
      <c r="J7929" t="s">
        <v>350</v>
      </c>
      <c r="K7929" t="s">
        <v>19070</v>
      </c>
      <c r="L7929" t="s">
        <v>19071</v>
      </c>
      <c r="M7929" t="s">
        <v>672</v>
      </c>
      <c r="N7929">
        <v>31.594488188976381</v>
      </c>
      <c r="P7929">
        <v>30</v>
      </c>
      <c r="Q7929">
        <v>56.5</v>
      </c>
      <c r="R7929">
        <v>87</v>
      </c>
      <c r="S7929">
        <v>96.8</v>
      </c>
      <c r="T7929">
        <v>0</v>
      </c>
      <c r="U7929">
        <v>21</v>
      </c>
      <c r="V7929">
        <v>1850</v>
      </c>
      <c r="W7929" t="s">
        <v>70</v>
      </c>
      <c r="AB7929" t="s">
        <v>63</v>
      </c>
      <c r="AC7929" t="s">
        <v>63</v>
      </c>
      <c r="AD7929" t="s">
        <v>63</v>
      </c>
      <c r="AE7929" t="s">
        <v>98</v>
      </c>
      <c r="AG7929">
        <v>1952</v>
      </c>
      <c r="AH7929">
        <v>12.91</v>
      </c>
      <c r="AI7929">
        <v>39.770760000000003</v>
      </c>
      <c r="AJ7929">
        <v>-98.823830000000001</v>
      </c>
      <c r="AL7929">
        <v>3</v>
      </c>
      <c r="AM7929" t="s">
        <v>63</v>
      </c>
      <c r="AN7929" t="s">
        <v>19072</v>
      </c>
      <c r="AO7929" t="s">
        <v>100</v>
      </c>
      <c r="AP7929" t="s">
        <v>116</v>
      </c>
      <c r="AQ7929" t="s">
        <v>4589</v>
      </c>
      <c r="AR7929" t="s">
        <v>13445</v>
      </c>
      <c r="AS7929" t="s">
        <v>83</v>
      </c>
      <c r="AT7929" s="5">
        <v>42160</v>
      </c>
      <c r="AU7929" t="s">
        <v>129</v>
      </c>
      <c r="AV7929" t="s">
        <v>149</v>
      </c>
      <c r="AW7929" t="s">
        <v>150</v>
      </c>
    </row>
    <row r="7930" spans="1:49" x14ac:dyDescent="0.25">
      <c r="A7930">
        <v>2668</v>
      </c>
      <c r="B7930" t="s">
        <v>11773</v>
      </c>
      <c r="C7930">
        <v>1</v>
      </c>
      <c r="D7930" t="s">
        <v>86</v>
      </c>
      <c r="E7930" t="s">
        <v>668</v>
      </c>
      <c r="F7930" t="s">
        <v>108</v>
      </c>
      <c r="G7930">
        <v>179.45000000000002</v>
      </c>
      <c r="H7930" t="s">
        <v>972</v>
      </c>
      <c r="I7930" t="s">
        <v>63</v>
      </c>
      <c r="J7930" t="s">
        <v>350</v>
      </c>
      <c r="K7930" t="s">
        <v>11774</v>
      </c>
      <c r="L7930" t="s">
        <v>921</v>
      </c>
      <c r="M7930" t="s">
        <v>672</v>
      </c>
      <c r="N7930">
        <v>136.51574803149606</v>
      </c>
      <c r="P7930">
        <v>26</v>
      </c>
      <c r="Q7930">
        <v>77.8</v>
      </c>
      <c r="R7930">
        <v>90</v>
      </c>
      <c r="S7930">
        <v>99</v>
      </c>
      <c r="T7930">
        <v>2</v>
      </c>
      <c r="U7930">
        <v>21</v>
      </c>
      <c r="V7930">
        <v>1710</v>
      </c>
      <c r="AB7930" t="s">
        <v>98</v>
      </c>
      <c r="AC7930" t="s">
        <v>98</v>
      </c>
      <c r="AD7930" t="s">
        <v>98</v>
      </c>
      <c r="AE7930" t="s">
        <v>63</v>
      </c>
      <c r="AG7930">
        <v>1954</v>
      </c>
      <c r="AH7930">
        <v>17.059999999999999</v>
      </c>
      <c r="AI7930">
        <v>39.785380000000004</v>
      </c>
      <c r="AJ7930">
        <v>-98.751999999999995</v>
      </c>
      <c r="AL7930">
        <v>3</v>
      </c>
      <c r="AM7930" t="s">
        <v>63</v>
      </c>
      <c r="AN7930" t="s">
        <v>11775</v>
      </c>
      <c r="AO7930" t="s">
        <v>100</v>
      </c>
      <c r="AP7930" t="s">
        <v>116</v>
      </c>
      <c r="AQ7930" t="s">
        <v>159</v>
      </c>
      <c r="AR7930" t="s">
        <v>264</v>
      </c>
      <c r="AS7930" t="s">
        <v>83</v>
      </c>
      <c r="AT7930" s="5">
        <v>35977</v>
      </c>
      <c r="AU7930" t="s">
        <v>76</v>
      </c>
      <c r="AV7930" t="s">
        <v>187</v>
      </c>
      <c r="AW7930" t="s">
        <v>188</v>
      </c>
    </row>
    <row r="7931" spans="1:49" x14ac:dyDescent="0.25">
      <c r="A7931">
        <v>4160</v>
      </c>
      <c r="B7931" t="s">
        <v>17275</v>
      </c>
      <c r="C7931">
        <v>1</v>
      </c>
      <c r="D7931" t="s">
        <v>86</v>
      </c>
      <c r="E7931" t="s">
        <v>668</v>
      </c>
      <c r="F7931" t="s">
        <v>108</v>
      </c>
      <c r="G7931">
        <v>182.14000000000001</v>
      </c>
      <c r="H7931" t="s">
        <v>211</v>
      </c>
      <c r="I7931" t="s">
        <v>63</v>
      </c>
      <c r="J7931" t="s">
        <v>350</v>
      </c>
      <c r="K7931" t="s">
        <v>17276</v>
      </c>
      <c r="L7931" t="s">
        <v>17277</v>
      </c>
      <c r="M7931" t="s">
        <v>672</v>
      </c>
      <c r="N7931">
        <v>187.10629921259843</v>
      </c>
      <c r="O7931">
        <v>36</v>
      </c>
      <c r="P7931">
        <v>26</v>
      </c>
      <c r="Q7931">
        <v>50</v>
      </c>
      <c r="R7931">
        <v>85</v>
      </c>
      <c r="S7931">
        <v>94.3</v>
      </c>
      <c r="T7931">
        <v>3</v>
      </c>
      <c r="U7931">
        <v>24</v>
      </c>
      <c r="V7931">
        <v>1400</v>
      </c>
      <c r="W7931" t="s">
        <v>673</v>
      </c>
      <c r="AB7931" t="s">
        <v>98</v>
      </c>
      <c r="AC7931" t="s">
        <v>75</v>
      </c>
      <c r="AD7931" t="s">
        <v>75</v>
      </c>
      <c r="AE7931" t="s">
        <v>63</v>
      </c>
      <c r="AG7931">
        <v>1954</v>
      </c>
      <c r="AH7931">
        <v>19.75</v>
      </c>
      <c r="AI7931">
        <v>39.786070000000002</v>
      </c>
      <c r="AJ7931">
        <v>-98.70138</v>
      </c>
      <c r="AK7931" t="s">
        <v>77</v>
      </c>
      <c r="AL7931">
        <v>5</v>
      </c>
      <c r="AM7931" t="s">
        <v>63</v>
      </c>
      <c r="AN7931" t="s">
        <v>17278</v>
      </c>
      <c r="AO7931" t="s">
        <v>100</v>
      </c>
      <c r="AP7931" t="s">
        <v>116</v>
      </c>
      <c r="AQ7931" t="s">
        <v>17279</v>
      </c>
      <c r="AR7931" t="s">
        <v>17280</v>
      </c>
      <c r="AS7931" t="s">
        <v>83</v>
      </c>
      <c r="AT7931" s="5">
        <v>39083</v>
      </c>
      <c r="AU7931" t="s">
        <v>63</v>
      </c>
      <c r="AV7931" t="s">
        <v>187</v>
      </c>
      <c r="AW7931" t="s">
        <v>188</v>
      </c>
    </row>
    <row r="7932" spans="1:49" x14ac:dyDescent="0.25">
      <c r="A7932">
        <v>3529</v>
      </c>
      <c r="B7932" t="s">
        <v>7085</v>
      </c>
      <c r="C7932">
        <v>1</v>
      </c>
      <c r="D7932" t="s">
        <v>86</v>
      </c>
      <c r="E7932" t="s">
        <v>668</v>
      </c>
      <c r="F7932" t="s">
        <v>108</v>
      </c>
      <c r="G7932">
        <v>184.07</v>
      </c>
      <c r="H7932" t="s">
        <v>489</v>
      </c>
      <c r="I7932" t="s">
        <v>63</v>
      </c>
      <c r="J7932" t="s">
        <v>350</v>
      </c>
      <c r="K7932" t="s">
        <v>7086</v>
      </c>
      <c r="L7932" t="s">
        <v>7087</v>
      </c>
      <c r="M7932" t="s">
        <v>672</v>
      </c>
      <c r="N7932">
        <v>41.01049868766404</v>
      </c>
      <c r="P7932">
        <v>30</v>
      </c>
      <c r="Q7932">
        <v>76</v>
      </c>
      <c r="R7932">
        <v>92</v>
      </c>
      <c r="S7932">
        <v>96.2</v>
      </c>
      <c r="T7932">
        <v>0</v>
      </c>
      <c r="U7932">
        <v>28</v>
      </c>
      <c r="V7932">
        <v>1200</v>
      </c>
      <c r="AB7932" t="s">
        <v>63</v>
      </c>
      <c r="AC7932" t="s">
        <v>63</v>
      </c>
      <c r="AD7932" t="s">
        <v>63</v>
      </c>
      <c r="AE7932" t="s">
        <v>98</v>
      </c>
      <c r="AG7932">
        <v>1957</v>
      </c>
      <c r="AH7932">
        <v>21.68</v>
      </c>
      <c r="AI7932">
        <v>39.785040000000002</v>
      </c>
      <c r="AJ7932">
        <v>-98.665419999999997</v>
      </c>
      <c r="AL7932">
        <v>2</v>
      </c>
      <c r="AM7932" t="s">
        <v>63</v>
      </c>
      <c r="AN7932" t="s">
        <v>7088</v>
      </c>
      <c r="AO7932" t="s">
        <v>100</v>
      </c>
      <c r="AP7932" t="s">
        <v>116</v>
      </c>
      <c r="AQ7932" t="s">
        <v>575</v>
      </c>
      <c r="AR7932" t="s">
        <v>159</v>
      </c>
      <c r="AS7932" t="s">
        <v>83</v>
      </c>
      <c r="AT7932" s="5">
        <v>37987</v>
      </c>
      <c r="AU7932" t="s">
        <v>129</v>
      </c>
      <c r="AV7932" t="s">
        <v>149</v>
      </c>
      <c r="AW7932" t="s">
        <v>150</v>
      </c>
    </row>
    <row r="7933" spans="1:49" x14ac:dyDescent="0.25">
      <c r="A7933">
        <v>2639</v>
      </c>
      <c r="B7933" t="s">
        <v>13407</v>
      </c>
      <c r="C7933">
        <v>1</v>
      </c>
      <c r="D7933" t="s">
        <v>86</v>
      </c>
      <c r="E7933" t="s">
        <v>668</v>
      </c>
      <c r="F7933" t="s">
        <v>108</v>
      </c>
      <c r="G7933">
        <v>187.04</v>
      </c>
      <c r="H7933" t="s">
        <v>90</v>
      </c>
      <c r="I7933" t="s">
        <v>63</v>
      </c>
      <c r="J7933" t="s">
        <v>350</v>
      </c>
      <c r="K7933" t="s">
        <v>13408</v>
      </c>
      <c r="L7933" t="s">
        <v>13409</v>
      </c>
      <c r="M7933" t="s">
        <v>672</v>
      </c>
      <c r="N7933">
        <v>182.51312335958005</v>
      </c>
      <c r="P7933">
        <v>28</v>
      </c>
      <c r="Q7933">
        <v>90.8</v>
      </c>
      <c r="R7933">
        <v>95</v>
      </c>
      <c r="S7933">
        <v>99.100000000000009</v>
      </c>
      <c r="T7933">
        <v>0</v>
      </c>
      <c r="U7933">
        <v>28</v>
      </c>
      <c r="V7933">
        <v>1200</v>
      </c>
      <c r="AB7933" t="s">
        <v>98</v>
      </c>
      <c r="AC7933" t="s">
        <v>98</v>
      </c>
      <c r="AD7933" t="s">
        <v>98</v>
      </c>
      <c r="AE7933" t="s">
        <v>63</v>
      </c>
      <c r="AG7933">
        <v>1957</v>
      </c>
      <c r="AH7933">
        <v>24.650000000000002</v>
      </c>
      <c r="AI7933">
        <v>39.784950000000002</v>
      </c>
      <c r="AJ7933">
        <v>-98.609570000000005</v>
      </c>
      <c r="AL7933">
        <v>5</v>
      </c>
      <c r="AM7933" t="s">
        <v>63</v>
      </c>
      <c r="AN7933" t="s">
        <v>13410</v>
      </c>
      <c r="AO7933" t="s">
        <v>100</v>
      </c>
      <c r="AP7933" t="s">
        <v>116</v>
      </c>
      <c r="AQ7933" t="s">
        <v>346</v>
      </c>
      <c r="AR7933" t="s">
        <v>514</v>
      </c>
      <c r="AS7933" t="s">
        <v>83</v>
      </c>
      <c r="AT7933" s="5">
        <v>36312</v>
      </c>
      <c r="AU7933" t="s">
        <v>76</v>
      </c>
      <c r="AV7933" t="s">
        <v>187</v>
      </c>
      <c r="AW7933" t="s">
        <v>188</v>
      </c>
    </row>
    <row r="7934" spans="1:49" x14ac:dyDescent="0.25">
      <c r="A7934">
        <v>3040</v>
      </c>
      <c r="B7934" t="s">
        <v>20242</v>
      </c>
      <c r="C7934">
        <v>1</v>
      </c>
      <c r="D7934" t="s">
        <v>86</v>
      </c>
      <c r="E7934" t="s">
        <v>668</v>
      </c>
      <c r="F7934" t="s">
        <v>108</v>
      </c>
      <c r="G7934">
        <v>188.42000000000002</v>
      </c>
      <c r="H7934" t="s">
        <v>489</v>
      </c>
      <c r="I7934" t="s">
        <v>63</v>
      </c>
      <c r="J7934" t="s">
        <v>350</v>
      </c>
      <c r="K7934" t="s">
        <v>20243</v>
      </c>
      <c r="L7934" t="s">
        <v>921</v>
      </c>
      <c r="M7934" t="s">
        <v>672</v>
      </c>
      <c r="N7934">
        <v>32.709973753280842</v>
      </c>
      <c r="P7934">
        <v>42</v>
      </c>
      <c r="Q7934">
        <v>84.8</v>
      </c>
      <c r="R7934">
        <v>65</v>
      </c>
      <c r="S7934">
        <v>83.8</v>
      </c>
      <c r="T7934">
        <v>0</v>
      </c>
      <c r="U7934">
        <v>28</v>
      </c>
      <c r="V7934">
        <v>1200</v>
      </c>
      <c r="AB7934" t="s">
        <v>63</v>
      </c>
      <c r="AC7934" t="s">
        <v>63</v>
      </c>
      <c r="AD7934" t="s">
        <v>63</v>
      </c>
      <c r="AE7934" t="s">
        <v>75</v>
      </c>
      <c r="AG7934">
        <v>1957</v>
      </c>
      <c r="AH7934">
        <v>26.03</v>
      </c>
      <c r="AI7934">
        <v>39.784880000000001</v>
      </c>
      <c r="AJ7934">
        <v>-98.583740000000006</v>
      </c>
      <c r="AL7934">
        <v>2</v>
      </c>
      <c r="AM7934" t="s">
        <v>63</v>
      </c>
      <c r="AN7934" t="s">
        <v>20244</v>
      </c>
      <c r="AO7934" t="s">
        <v>100</v>
      </c>
      <c r="AP7934" t="s">
        <v>116</v>
      </c>
      <c r="AQ7934" t="s">
        <v>486</v>
      </c>
      <c r="AR7934" t="s">
        <v>504</v>
      </c>
      <c r="AS7934" t="s">
        <v>83</v>
      </c>
      <c r="AT7934" s="5">
        <v>37987</v>
      </c>
      <c r="AU7934" t="s">
        <v>129</v>
      </c>
      <c r="AV7934" t="s">
        <v>149</v>
      </c>
      <c r="AW7934" t="s">
        <v>1220</v>
      </c>
    </row>
    <row r="7935" spans="1:49" x14ac:dyDescent="0.25">
      <c r="A7935">
        <v>5119</v>
      </c>
      <c r="B7935" t="s">
        <v>27524</v>
      </c>
      <c r="C7935">
        <v>1</v>
      </c>
      <c r="D7935" t="s">
        <v>86</v>
      </c>
      <c r="E7935" t="s">
        <v>668</v>
      </c>
      <c r="F7935" t="s">
        <v>108</v>
      </c>
      <c r="G7935">
        <v>189.65</v>
      </c>
      <c r="H7935" t="s">
        <v>90</v>
      </c>
      <c r="I7935" t="s">
        <v>63</v>
      </c>
      <c r="J7935" t="s">
        <v>350</v>
      </c>
      <c r="K7935" t="s">
        <v>27525</v>
      </c>
      <c r="L7935" t="s">
        <v>27526</v>
      </c>
      <c r="M7935" t="s">
        <v>672</v>
      </c>
      <c r="N7935">
        <v>102.49343832020996</v>
      </c>
      <c r="O7935">
        <v>2</v>
      </c>
      <c r="P7935">
        <v>28</v>
      </c>
      <c r="Q7935">
        <v>84.8</v>
      </c>
      <c r="R7935">
        <v>90</v>
      </c>
      <c r="S7935">
        <v>88.9</v>
      </c>
      <c r="T7935">
        <v>0</v>
      </c>
      <c r="U7935">
        <v>28</v>
      </c>
      <c r="V7935">
        <v>1200</v>
      </c>
      <c r="AB7935" t="s">
        <v>98</v>
      </c>
      <c r="AC7935" t="s">
        <v>98</v>
      </c>
      <c r="AD7935" t="s">
        <v>98</v>
      </c>
      <c r="AE7935" t="s">
        <v>63</v>
      </c>
      <c r="AG7935">
        <v>1957</v>
      </c>
      <c r="AH7935">
        <v>27.26</v>
      </c>
      <c r="AI7935">
        <v>39.78472</v>
      </c>
      <c r="AJ7935">
        <v>-98.560559999999995</v>
      </c>
      <c r="AK7935" t="s">
        <v>262</v>
      </c>
      <c r="AL7935">
        <v>3</v>
      </c>
      <c r="AM7935" t="s">
        <v>63</v>
      </c>
      <c r="AN7935" t="s">
        <v>27527</v>
      </c>
      <c r="AO7935" t="s">
        <v>100</v>
      </c>
      <c r="AP7935" t="s">
        <v>170</v>
      </c>
      <c r="AQ7935" t="s">
        <v>346</v>
      </c>
      <c r="AR7935" t="s">
        <v>347</v>
      </c>
      <c r="AS7935" t="s">
        <v>83</v>
      </c>
      <c r="AT7935" s="5">
        <v>36312</v>
      </c>
      <c r="AU7935" t="s">
        <v>63</v>
      </c>
      <c r="AV7935" t="s">
        <v>187</v>
      </c>
      <c r="AW7935" t="s">
        <v>188</v>
      </c>
    </row>
    <row r="7936" spans="1:49" x14ac:dyDescent="0.25">
      <c r="A7936">
        <v>1348</v>
      </c>
      <c r="B7936" t="s">
        <v>13476</v>
      </c>
      <c r="C7936">
        <v>1</v>
      </c>
      <c r="D7936" t="s">
        <v>86</v>
      </c>
      <c r="E7936" t="s">
        <v>668</v>
      </c>
      <c r="F7936" t="s">
        <v>108</v>
      </c>
      <c r="G7936">
        <v>190.23</v>
      </c>
      <c r="H7936" t="s">
        <v>489</v>
      </c>
      <c r="I7936" t="s">
        <v>63</v>
      </c>
      <c r="J7936" t="s">
        <v>350</v>
      </c>
      <c r="K7936" t="s">
        <v>13477</v>
      </c>
      <c r="L7936" t="s">
        <v>2936</v>
      </c>
      <c r="M7936" t="s">
        <v>672</v>
      </c>
      <c r="N7936">
        <v>24.803149606299211</v>
      </c>
      <c r="P7936">
        <v>44</v>
      </c>
      <c r="Q7936">
        <v>98</v>
      </c>
      <c r="R7936">
        <v>90</v>
      </c>
      <c r="S7936">
        <v>95</v>
      </c>
      <c r="T7936">
        <v>0</v>
      </c>
      <c r="U7936">
        <v>31</v>
      </c>
      <c r="V7936">
        <v>985</v>
      </c>
      <c r="AB7936" t="s">
        <v>63</v>
      </c>
      <c r="AC7936" t="s">
        <v>63</v>
      </c>
      <c r="AD7936" t="s">
        <v>63</v>
      </c>
      <c r="AE7936" t="s">
        <v>98</v>
      </c>
      <c r="AG7936">
        <v>1957</v>
      </c>
      <c r="AH7936">
        <v>27.84</v>
      </c>
      <c r="AI7936">
        <v>39.78443</v>
      </c>
      <c r="AJ7936">
        <v>-98.54956</v>
      </c>
      <c r="AL7936">
        <v>2</v>
      </c>
      <c r="AM7936" t="s">
        <v>63</v>
      </c>
      <c r="AN7936" t="s">
        <v>13478</v>
      </c>
      <c r="AO7936" t="s">
        <v>100</v>
      </c>
      <c r="AP7936" t="s">
        <v>116</v>
      </c>
      <c r="AQ7936" t="s">
        <v>504</v>
      </c>
      <c r="AR7936" t="s">
        <v>443</v>
      </c>
      <c r="AS7936" t="s">
        <v>83</v>
      </c>
      <c r="AT7936" s="5">
        <v>37987</v>
      </c>
      <c r="AU7936" t="s">
        <v>129</v>
      </c>
      <c r="AV7936" t="s">
        <v>149</v>
      </c>
      <c r="AW7936" t="s">
        <v>150</v>
      </c>
    </row>
    <row r="7937" spans="1:49" x14ac:dyDescent="0.25">
      <c r="A7937">
        <v>1636</v>
      </c>
      <c r="B7937" t="s">
        <v>8149</v>
      </c>
      <c r="C7937">
        <v>1</v>
      </c>
      <c r="D7937" t="s">
        <v>86</v>
      </c>
      <c r="E7937" t="s">
        <v>668</v>
      </c>
      <c r="F7937" t="s">
        <v>108</v>
      </c>
      <c r="G7937">
        <v>190.56</v>
      </c>
      <c r="H7937" t="s">
        <v>489</v>
      </c>
      <c r="I7937" t="s">
        <v>63</v>
      </c>
      <c r="J7937" t="s">
        <v>350</v>
      </c>
      <c r="K7937" t="s">
        <v>8150</v>
      </c>
      <c r="L7937" t="s">
        <v>8151</v>
      </c>
      <c r="M7937" t="s">
        <v>672</v>
      </c>
      <c r="N7937">
        <v>28.805774278215221</v>
      </c>
      <c r="P7937">
        <v>42</v>
      </c>
      <c r="Q7937">
        <v>98</v>
      </c>
      <c r="R7937">
        <v>90</v>
      </c>
      <c r="S7937">
        <v>92.5</v>
      </c>
      <c r="T7937">
        <v>0</v>
      </c>
      <c r="U7937">
        <v>31</v>
      </c>
      <c r="V7937">
        <v>985</v>
      </c>
      <c r="AB7937" t="s">
        <v>63</v>
      </c>
      <c r="AC7937" t="s">
        <v>63</v>
      </c>
      <c r="AD7937" t="s">
        <v>63</v>
      </c>
      <c r="AE7937" t="s">
        <v>98</v>
      </c>
      <c r="AG7937">
        <v>1957</v>
      </c>
      <c r="AH7937">
        <v>28.17</v>
      </c>
      <c r="AI7937">
        <v>39.784469999999999</v>
      </c>
      <c r="AJ7937">
        <v>-98.543520000000001</v>
      </c>
      <c r="AL7937">
        <v>2</v>
      </c>
      <c r="AM7937" t="s">
        <v>63</v>
      </c>
      <c r="AN7937" t="s">
        <v>8152</v>
      </c>
      <c r="AO7937" t="s">
        <v>100</v>
      </c>
      <c r="AP7937" t="s">
        <v>116</v>
      </c>
      <c r="AQ7937" t="s">
        <v>504</v>
      </c>
      <c r="AR7937" t="s">
        <v>1263</v>
      </c>
      <c r="AS7937" t="s">
        <v>83</v>
      </c>
      <c r="AT7937" s="5">
        <v>37987</v>
      </c>
      <c r="AU7937" t="s">
        <v>129</v>
      </c>
      <c r="AV7937" t="s">
        <v>149</v>
      </c>
      <c r="AW7937" t="s">
        <v>150</v>
      </c>
    </row>
    <row r="7938" spans="1:49" x14ac:dyDescent="0.25">
      <c r="A7938">
        <v>4985</v>
      </c>
      <c r="B7938" t="s">
        <v>15200</v>
      </c>
      <c r="C7938">
        <v>1</v>
      </c>
      <c r="D7938" t="s">
        <v>86</v>
      </c>
      <c r="E7938" t="s">
        <v>1036</v>
      </c>
      <c r="F7938" t="s">
        <v>108</v>
      </c>
      <c r="G7938">
        <v>199.79</v>
      </c>
      <c r="H7938" t="s">
        <v>109</v>
      </c>
      <c r="I7938" t="s">
        <v>86</v>
      </c>
      <c r="J7938" t="s">
        <v>350</v>
      </c>
      <c r="K7938" t="s">
        <v>15201</v>
      </c>
      <c r="L7938" t="s">
        <v>15202</v>
      </c>
      <c r="M7938" t="s">
        <v>1582</v>
      </c>
      <c r="N7938">
        <v>138.48425196850394</v>
      </c>
      <c r="P7938">
        <v>28</v>
      </c>
      <c r="Q7938">
        <v>82.3</v>
      </c>
      <c r="R7938">
        <v>85</v>
      </c>
      <c r="S7938">
        <v>82.3</v>
      </c>
      <c r="T7938">
        <v>4</v>
      </c>
      <c r="U7938">
        <v>23</v>
      </c>
      <c r="V7938">
        <v>795</v>
      </c>
      <c r="W7938" t="s">
        <v>70</v>
      </c>
      <c r="AB7938" t="s">
        <v>75</v>
      </c>
      <c r="AC7938" t="s">
        <v>98</v>
      </c>
      <c r="AD7938" t="s">
        <v>98</v>
      </c>
      <c r="AE7938" t="s">
        <v>63</v>
      </c>
      <c r="AG7938">
        <v>1959</v>
      </c>
      <c r="AH7938">
        <v>0.13</v>
      </c>
      <c r="AI7938">
        <v>39.567790000000002</v>
      </c>
      <c r="AJ7938">
        <v>-98.695329999999998</v>
      </c>
      <c r="AL7938">
        <v>3</v>
      </c>
      <c r="AM7938" t="s">
        <v>63</v>
      </c>
      <c r="AN7938" t="s">
        <v>15203</v>
      </c>
      <c r="AO7938" t="s">
        <v>184</v>
      </c>
      <c r="AP7938" t="s">
        <v>116</v>
      </c>
      <c r="AQ7938" t="s">
        <v>653</v>
      </c>
      <c r="AR7938" t="s">
        <v>677</v>
      </c>
      <c r="AS7938" t="s">
        <v>83</v>
      </c>
      <c r="AT7938" s="5">
        <v>36312</v>
      </c>
      <c r="AU7938" t="s">
        <v>76</v>
      </c>
      <c r="AV7938" t="s">
        <v>187</v>
      </c>
      <c r="AW7938" t="s">
        <v>188</v>
      </c>
    </row>
    <row r="7939" spans="1:49" x14ac:dyDescent="0.25">
      <c r="A7939">
        <v>955</v>
      </c>
      <c r="B7939" t="s">
        <v>23868</v>
      </c>
      <c r="C7939">
        <v>1</v>
      </c>
      <c r="D7939" t="s">
        <v>86</v>
      </c>
      <c r="E7939" t="s">
        <v>1036</v>
      </c>
      <c r="F7939" t="s">
        <v>108</v>
      </c>
      <c r="G7939">
        <v>201.27</v>
      </c>
      <c r="H7939" t="s">
        <v>138</v>
      </c>
      <c r="I7939" t="s">
        <v>63</v>
      </c>
      <c r="J7939" t="s">
        <v>350</v>
      </c>
      <c r="K7939" t="s">
        <v>23869</v>
      </c>
      <c r="L7939" t="s">
        <v>2522</v>
      </c>
      <c r="M7939" t="s">
        <v>1582</v>
      </c>
      <c r="N7939">
        <v>31.003937007874015</v>
      </c>
      <c r="P7939">
        <v>44</v>
      </c>
      <c r="Q7939">
        <v>83.2</v>
      </c>
      <c r="R7939">
        <v>90</v>
      </c>
      <c r="S7939">
        <v>97.3</v>
      </c>
      <c r="T7939">
        <v>2</v>
      </c>
      <c r="U7939">
        <v>23</v>
      </c>
      <c r="V7939">
        <v>795</v>
      </c>
      <c r="AB7939" t="s">
        <v>63</v>
      </c>
      <c r="AC7939" t="s">
        <v>63</v>
      </c>
      <c r="AD7939" t="s">
        <v>63</v>
      </c>
      <c r="AE7939" t="s">
        <v>98</v>
      </c>
      <c r="AG7939">
        <v>1959</v>
      </c>
      <c r="AH7939">
        <v>1.61</v>
      </c>
      <c r="AI7939">
        <v>39.574730000000002</v>
      </c>
      <c r="AJ7939">
        <v>-98.721019999999996</v>
      </c>
      <c r="AL7939">
        <v>3</v>
      </c>
      <c r="AM7939" t="s">
        <v>63</v>
      </c>
      <c r="AN7939" t="s">
        <v>23870</v>
      </c>
      <c r="AO7939" t="s">
        <v>184</v>
      </c>
      <c r="AP7939" t="s">
        <v>116</v>
      </c>
      <c r="AQ7939" t="s">
        <v>185</v>
      </c>
      <c r="AR7939" t="s">
        <v>317</v>
      </c>
      <c r="AS7939" t="s">
        <v>83</v>
      </c>
      <c r="AT7939" s="5">
        <v>36192</v>
      </c>
      <c r="AU7939" t="s">
        <v>129</v>
      </c>
      <c r="AV7939" t="s">
        <v>149</v>
      </c>
      <c r="AW7939" t="s">
        <v>150</v>
      </c>
    </row>
    <row r="7940" spans="1:49" x14ac:dyDescent="0.25">
      <c r="A7940">
        <v>711</v>
      </c>
      <c r="B7940" t="s">
        <v>20808</v>
      </c>
      <c r="C7940">
        <v>1</v>
      </c>
      <c r="D7940" t="s">
        <v>86</v>
      </c>
      <c r="E7940" t="s">
        <v>1036</v>
      </c>
      <c r="F7940" t="s">
        <v>108</v>
      </c>
      <c r="G7940">
        <v>202.66</v>
      </c>
      <c r="H7940" t="s">
        <v>138</v>
      </c>
      <c r="I7940" t="s">
        <v>63</v>
      </c>
      <c r="J7940" t="s">
        <v>350</v>
      </c>
      <c r="K7940" t="s">
        <v>20809</v>
      </c>
      <c r="L7940" t="s">
        <v>2522</v>
      </c>
      <c r="M7940" t="s">
        <v>1582</v>
      </c>
      <c r="N7940">
        <v>20.702099737532809</v>
      </c>
      <c r="P7940">
        <v>44</v>
      </c>
      <c r="Q7940">
        <v>89.9</v>
      </c>
      <c r="R7940">
        <v>90</v>
      </c>
      <c r="S7940">
        <v>95.7</v>
      </c>
      <c r="T7940">
        <v>2</v>
      </c>
      <c r="U7940">
        <v>23</v>
      </c>
      <c r="V7940">
        <v>795</v>
      </c>
      <c r="AB7940" t="s">
        <v>63</v>
      </c>
      <c r="AC7940" t="s">
        <v>63</v>
      </c>
      <c r="AD7940" t="s">
        <v>63</v>
      </c>
      <c r="AE7940" t="s">
        <v>98</v>
      </c>
      <c r="AG7940">
        <v>1959</v>
      </c>
      <c r="AH7940">
        <v>3</v>
      </c>
      <c r="AI7940">
        <v>39.582859999999997</v>
      </c>
      <c r="AJ7940">
        <v>-98.744759999999999</v>
      </c>
      <c r="AL7940">
        <v>2</v>
      </c>
      <c r="AM7940" t="s">
        <v>63</v>
      </c>
      <c r="AN7940" t="s">
        <v>20810</v>
      </c>
      <c r="AO7940" t="s">
        <v>184</v>
      </c>
      <c r="AP7940" t="s">
        <v>116</v>
      </c>
      <c r="AQ7940" t="s">
        <v>81</v>
      </c>
      <c r="AR7940" t="s">
        <v>264</v>
      </c>
      <c r="AS7940" t="s">
        <v>83</v>
      </c>
      <c r="AT7940" s="5">
        <v>36192</v>
      </c>
      <c r="AU7940" t="s">
        <v>129</v>
      </c>
      <c r="AV7940" t="s">
        <v>149</v>
      </c>
      <c r="AW7940" t="s">
        <v>150</v>
      </c>
    </row>
    <row r="7941" spans="1:49" x14ac:dyDescent="0.25">
      <c r="A7941">
        <v>1423</v>
      </c>
      <c r="B7941" t="s">
        <v>6408</v>
      </c>
      <c r="C7941">
        <v>1</v>
      </c>
      <c r="D7941" t="s">
        <v>86</v>
      </c>
      <c r="E7941" t="s">
        <v>1036</v>
      </c>
      <c r="F7941" t="s">
        <v>108</v>
      </c>
      <c r="G7941">
        <v>203.8</v>
      </c>
      <c r="H7941" t="s">
        <v>489</v>
      </c>
      <c r="I7941" t="s">
        <v>63</v>
      </c>
      <c r="J7941" t="s">
        <v>350</v>
      </c>
      <c r="K7941" t="s">
        <v>6409</v>
      </c>
      <c r="L7941" t="s">
        <v>2522</v>
      </c>
      <c r="M7941" t="s">
        <v>1582</v>
      </c>
      <c r="N7941">
        <v>58.300524934383205</v>
      </c>
      <c r="P7941">
        <v>44</v>
      </c>
      <c r="Q7941">
        <v>87</v>
      </c>
      <c r="R7941">
        <v>88</v>
      </c>
      <c r="S7941">
        <v>95</v>
      </c>
      <c r="T7941">
        <v>3</v>
      </c>
      <c r="U7941">
        <v>23</v>
      </c>
      <c r="V7941">
        <v>795</v>
      </c>
      <c r="AB7941" t="s">
        <v>63</v>
      </c>
      <c r="AC7941" t="s">
        <v>63</v>
      </c>
      <c r="AD7941" t="s">
        <v>63</v>
      </c>
      <c r="AE7941" t="s">
        <v>98</v>
      </c>
      <c r="AG7941">
        <v>1959</v>
      </c>
      <c r="AH7941">
        <v>4.1399999999999997</v>
      </c>
      <c r="AI7941">
        <v>39.595759999999999</v>
      </c>
      <c r="AJ7941">
        <v>-98.75806</v>
      </c>
      <c r="AL7941">
        <v>4</v>
      </c>
      <c r="AM7941" t="s">
        <v>63</v>
      </c>
      <c r="AN7941" t="s">
        <v>6410</v>
      </c>
      <c r="AO7941" t="s">
        <v>184</v>
      </c>
      <c r="AP7941" t="s">
        <v>116</v>
      </c>
      <c r="AQ7941" t="s">
        <v>843</v>
      </c>
      <c r="AR7941" t="s">
        <v>255</v>
      </c>
      <c r="AS7941" t="s">
        <v>83</v>
      </c>
      <c r="AT7941" s="5">
        <v>37987</v>
      </c>
      <c r="AU7941" t="s">
        <v>129</v>
      </c>
      <c r="AV7941" t="s">
        <v>149</v>
      </c>
      <c r="AW7941" t="s">
        <v>150</v>
      </c>
    </row>
    <row r="7942" spans="1:49" x14ac:dyDescent="0.25">
      <c r="A7942">
        <v>666</v>
      </c>
      <c r="B7942" t="s">
        <v>7956</v>
      </c>
      <c r="C7942">
        <v>1</v>
      </c>
      <c r="D7942" t="s">
        <v>86</v>
      </c>
      <c r="E7942" t="s">
        <v>1036</v>
      </c>
      <c r="F7942" t="s">
        <v>108</v>
      </c>
      <c r="G7942">
        <v>204.97</v>
      </c>
      <c r="H7942" t="s">
        <v>138</v>
      </c>
      <c r="I7942" t="s">
        <v>63</v>
      </c>
      <c r="J7942" t="s">
        <v>350</v>
      </c>
      <c r="K7942" t="s">
        <v>7957</v>
      </c>
      <c r="L7942" t="s">
        <v>7958</v>
      </c>
      <c r="M7942" t="s">
        <v>1582</v>
      </c>
      <c r="N7942">
        <v>25.098425196850396</v>
      </c>
      <c r="P7942">
        <v>44</v>
      </c>
      <c r="Q7942">
        <v>84.8</v>
      </c>
      <c r="R7942">
        <v>90</v>
      </c>
      <c r="S7942">
        <v>97.600000000000009</v>
      </c>
      <c r="T7942">
        <v>0</v>
      </c>
      <c r="U7942">
        <v>23</v>
      </c>
      <c r="V7942">
        <v>795</v>
      </c>
      <c r="AB7942" t="s">
        <v>63</v>
      </c>
      <c r="AC7942" t="s">
        <v>63</v>
      </c>
      <c r="AD7942" t="s">
        <v>63</v>
      </c>
      <c r="AE7942" t="s">
        <v>98</v>
      </c>
      <c r="AG7942">
        <v>1959</v>
      </c>
      <c r="AH7942">
        <v>5.3100000000000005</v>
      </c>
      <c r="AI7942">
        <v>39.607849999999999</v>
      </c>
      <c r="AJ7942">
        <v>-98.773219999999995</v>
      </c>
      <c r="AL7942">
        <v>3</v>
      </c>
      <c r="AM7942" t="s">
        <v>63</v>
      </c>
      <c r="AN7942" t="s">
        <v>7959</v>
      </c>
      <c r="AO7942" t="s">
        <v>184</v>
      </c>
      <c r="AP7942" t="s">
        <v>116</v>
      </c>
      <c r="AQ7942" t="s">
        <v>1538</v>
      </c>
      <c r="AR7942" t="s">
        <v>255</v>
      </c>
      <c r="AS7942" t="s">
        <v>83</v>
      </c>
      <c r="AT7942" s="5">
        <v>36192</v>
      </c>
      <c r="AU7942" t="s">
        <v>129</v>
      </c>
      <c r="AV7942" t="s">
        <v>149</v>
      </c>
      <c r="AW7942" t="s">
        <v>150</v>
      </c>
    </row>
    <row r="7943" spans="1:49" x14ac:dyDescent="0.25">
      <c r="A7943">
        <v>5278</v>
      </c>
      <c r="B7943" t="s">
        <v>18804</v>
      </c>
      <c r="C7943">
        <v>1</v>
      </c>
      <c r="D7943" t="s">
        <v>86</v>
      </c>
      <c r="E7943" t="s">
        <v>1036</v>
      </c>
      <c r="F7943" t="s">
        <v>108</v>
      </c>
      <c r="G7943">
        <v>208.20000000000002</v>
      </c>
      <c r="H7943" t="s">
        <v>109</v>
      </c>
      <c r="I7943" t="s">
        <v>86</v>
      </c>
      <c r="J7943" t="s">
        <v>350</v>
      </c>
      <c r="K7943" t="s">
        <v>18805</v>
      </c>
      <c r="L7943" t="s">
        <v>166</v>
      </c>
      <c r="M7943" t="s">
        <v>1582</v>
      </c>
      <c r="N7943">
        <v>138.48425196850394</v>
      </c>
      <c r="P7943">
        <v>26</v>
      </c>
      <c r="Q7943">
        <v>73.3</v>
      </c>
      <c r="R7943">
        <v>90</v>
      </c>
      <c r="S7943">
        <v>84.5</v>
      </c>
      <c r="T7943">
        <v>3</v>
      </c>
      <c r="U7943">
        <v>20</v>
      </c>
      <c r="V7943">
        <v>960</v>
      </c>
      <c r="AB7943" t="s">
        <v>98</v>
      </c>
      <c r="AC7943" t="s">
        <v>98</v>
      </c>
      <c r="AD7943" t="s">
        <v>129</v>
      </c>
      <c r="AE7943" t="s">
        <v>63</v>
      </c>
      <c r="AG7943">
        <v>1956</v>
      </c>
      <c r="AH7943">
        <v>8.5400000000000009</v>
      </c>
      <c r="AI7943">
        <v>39.650069999999999</v>
      </c>
      <c r="AJ7943">
        <v>-98.785619999999994</v>
      </c>
      <c r="AL7943">
        <v>3</v>
      </c>
      <c r="AM7943" t="s">
        <v>63</v>
      </c>
      <c r="AN7943" t="s">
        <v>18806</v>
      </c>
      <c r="AO7943" t="s">
        <v>100</v>
      </c>
      <c r="AP7943" t="s">
        <v>116</v>
      </c>
      <c r="AQ7943" t="s">
        <v>379</v>
      </c>
      <c r="AR7943" t="s">
        <v>634</v>
      </c>
      <c r="AS7943" t="s">
        <v>83</v>
      </c>
      <c r="AT7943" s="5">
        <v>36312</v>
      </c>
      <c r="AU7943" t="s">
        <v>76</v>
      </c>
      <c r="AV7943" t="s">
        <v>187</v>
      </c>
      <c r="AW7943" t="s">
        <v>188</v>
      </c>
    </row>
    <row r="7944" spans="1:49" x14ac:dyDescent="0.25">
      <c r="A7944">
        <v>4585</v>
      </c>
      <c r="B7944" t="s">
        <v>3112</v>
      </c>
      <c r="C7944">
        <v>1</v>
      </c>
      <c r="D7944" t="s">
        <v>86</v>
      </c>
      <c r="E7944" t="s">
        <v>1036</v>
      </c>
      <c r="F7944" t="s">
        <v>108</v>
      </c>
      <c r="G7944">
        <v>211.79</v>
      </c>
      <c r="H7944" t="s">
        <v>109</v>
      </c>
      <c r="I7944" t="s">
        <v>86</v>
      </c>
      <c r="J7944" t="s">
        <v>350</v>
      </c>
      <c r="K7944" t="s">
        <v>3113</v>
      </c>
      <c r="L7944" t="s">
        <v>921</v>
      </c>
      <c r="M7944" t="s">
        <v>1582</v>
      </c>
      <c r="N7944">
        <v>172.50656167979002</v>
      </c>
      <c r="P7944">
        <v>28</v>
      </c>
      <c r="Q7944">
        <v>88</v>
      </c>
      <c r="R7944">
        <v>90</v>
      </c>
      <c r="S7944">
        <v>84.7</v>
      </c>
      <c r="T7944">
        <v>6</v>
      </c>
      <c r="U7944">
        <v>19</v>
      </c>
      <c r="V7944">
        <v>1170</v>
      </c>
      <c r="AB7944" t="s">
        <v>98</v>
      </c>
      <c r="AC7944" t="s">
        <v>98</v>
      </c>
      <c r="AD7944" t="s">
        <v>98</v>
      </c>
      <c r="AE7944" t="s">
        <v>63</v>
      </c>
      <c r="AG7944">
        <v>1962</v>
      </c>
      <c r="AH7944">
        <v>12.13</v>
      </c>
      <c r="AI7944">
        <v>39.702069999999999</v>
      </c>
      <c r="AJ7944">
        <v>-98.785849999999996</v>
      </c>
      <c r="AL7944">
        <v>3</v>
      </c>
      <c r="AM7944" t="s">
        <v>63</v>
      </c>
      <c r="AN7944" t="s">
        <v>3114</v>
      </c>
      <c r="AO7944" t="s">
        <v>100</v>
      </c>
      <c r="AP7944" t="s">
        <v>170</v>
      </c>
      <c r="AQ7944" t="s">
        <v>285</v>
      </c>
      <c r="AR7944" t="s">
        <v>132</v>
      </c>
      <c r="AS7944" t="s">
        <v>83</v>
      </c>
      <c r="AT7944" s="5">
        <v>35156</v>
      </c>
      <c r="AU7944" t="s">
        <v>103</v>
      </c>
      <c r="AV7944" t="s">
        <v>173</v>
      </c>
      <c r="AW7944" t="s">
        <v>85</v>
      </c>
    </row>
    <row r="7945" spans="1:49" x14ac:dyDescent="0.25">
      <c r="A7945">
        <v>1893</v>
      </c>
      <c r="B7945" t="s">
        <v>9421</v>
      </c>
      <c r="C7945">
        <v>1</v>
      </c>
      <c r="D7945" t="s">
        <v>86</v>
      </c>
      <c r="E7945" t="s">
        <v>1036</v>
      </c>
      <c r="F7945" t="s">
        <v>108</v>
      </c>
      <c r="G7945">
        <v>236.47</v>
      </c>
      <c r="H7945" t="s">
        <v>403</v>
      </c>
      <c r="I7945" t="s">
        <v>63</v>
      </c>
      <c r="J7945" t="s">
        <v>350</v>
      </c>
      <c r="K7945" t="s">
        <v>9422</v>
      </c>
      <c r="L7945" t="s">
        <v>2411</v>
      </c>
      <c r="M7945" t="s">
        <v>1582</v>
      </c>
      <c r="N7945">
        <v>225.25001312335959</v>
      </c>
      <c r="P7945">
        <v>28</v>
      </c>
      <c r="Q7945">
        <v>90</v>
      </c>
      <c r="R7945">
        <v>90</v>
      </c>
      <c r="S7945">
        <v>98.2</v>
      </c>
      <c r="T7945">
        <v>7</v>
      </c>
      <c r="U7945">
        <v>18</v>
      </c>
      <c r="V7945">
        <v>840</v>
      </c>
      <c r="AB7945" t="s">
        <v>98</v>
      </c>
      <c r="AC7945" t="s">
        <v>98</v>
      </c>
      <c r="AD7945" t="s">
        <v>98</v>
      </c>
      <c r="AE7945" t="s">
        <v>63</v>
      </c>
      <c r="AG7945">
        <v>1937</v>
      </c>
      <c r="AH7945">
        <v>36.81</v>
      </c>
      <c r="AI7945">
        <v>39.882129999999997</v>
      </c>
      <c r="AJ7945">
        <v>-98.541830000000004</v>
      </c>
      <c r="AL7945">
        <v>3</v>
      </c>
      <c r="AM7945" t="s">
        <v>63</v>
      </c>
      <c r="AN7945" t="s">
        <v>9423</v>
      </c>
      <c r="AO7945" t="s">
        <v>100</v>
      </c>
      <c r="AP7945" t="s">
        <v>147</v>
      </c>
      <c r="AQ7945" t="s">
        <v>443</v>
      </c>
      <c r="AR7945" t="s">
        <v>787</v>
      </c>
      <c r="AS7945" t="s">
        <v>83</v>
      </c>
      <c r="AT7945" s="5">
        <v>41457</v>
      </c>
      <c r="AU7945" t="s">
        <v>103</v>
      </c>
      <c r="AV7945" t="s">
        <v>134</v>
      </c>
      <c r="AW7945" t="s">
        <v>150</v>
      </c>
    </row>
    <row r="7946" spans="1:49" x14ac:dyDescent="0.25">
      <c r="A7946">
        <v>4407</v>
      </c>
      <c r="B7946" t="s">
        <v>8395</v>
      </c>
      <c r="C7946">
        <v>1</v>
      </c>
      <c r="D7946" t="s">
        <v>86</v>
      </c>
      <c r="E7946" t="s">
        <v>129</v>
      </c>
      <c r="F7946" t="s">
        <v>177</v>
      </c>
      <c r="G7946">
        <v>12.120000000000001</v>
      </c>
      <c r="H7946" t="s">
        <v>247</v>
      </c>
      <c r="I7946" t="s">
        <v>63</v>
      </c>
      <c r="J7946" t="s">
        <v>350</v>
      </c>
      <c r="K7946" t="s">
        <v>8396</v>
      </c>
      <c r="L7946" t="s">
        <v>8397</v>
      </c>
      <c r="M7946" t="s">
        <v>8398</v>
      </c>
      <c r="N7946">
        <v>170.80052493438322</v>
      </c>
      <c r="P7946">
        <v>24</v>
      </c>
      <c r="Q7946">
        <v>73.5</v>
      </c>
      <c r="R7946">
        <v>80</v>
      </c>
      <c r="S7946">
        <v>85.600000000000009</v>
      </c>
      <c r="T7946">
        <v>6</v>
      </c>
      <c r="U7946">
        <v>30</v>
      </c>
      <c r="V7946">
        <v>405</v>
      </c>
      <c r="AB7946" t="s">
        <v>75</v>
      </c>
      <c r="AC7946" t="s">
        <v>98</v>
      </c>
      <c r="AD7946" t="s">
        <v>98</v>
      </c>
      <c r="AE7946" t="s">
        <v>63</v>
      </c>
      <c r="AG7946">
        <v>1941</v>
      </c>
      <c r="AH7946">
        <v>12.120000000000001</v>
      </c>
      <c r="AI7946">
        <v>39.9465</v>
      </c>
      <c r="AJ7946">
        <v>-98.935749999999999</v>
      </c>
      <c r="AL7946">
        <v>3</v>
      </c>
      <c r="AM7946" t="s">
        <v>63</v>
      </c>
      <c r="AN7946" t="s">
        <v>8399</v>
      </c>
      <c r="AO7946" t="s">
        <v>100</v>
      </c>
      <c r="AP7946" t="s">
        <v>147</v>
      </c>
      <c r="AQ7946" t="s">
        <v>1538</v>
      </c>
      <c r="AR7946" t="s">
        <v>186</v>
      </c>
      <c r="AS7946" t="s">
        <v>83</v>
      </c>
      <c r="AT7946" s="5">
        <v>35156</v>
      </c>
      <c r="AU7946" t="s">
        <v>129</v>
      </c>
      <c r="AV7946" t="s">
        <v>187</v>
      </c>
      <c r="AW7946" t="s">
        <v>188</v>
      </c>
    </row>
    <row r="7947" spans="1:49" x14ac:dyDescent="0.25">
      <c r="A7947">
        <v>886</v>
      </c>
      <c r="B7947" t="s">
        <v>13020</v>
      </c>
      <c r="C7947">
        <v>1</v>
      </c>
      <c r="D7947" t="s">
        <v>86</v>
      </c>
      <c r="E7947" t="s">
        <v>604</v>
      </c>
      <c r="F7947" t="s">
        <v>177</v>
      </c>
      <c r="G7947">
        <v>78.070000000000007</v>
      </c>
      <c r="H7947" t="s">
        <v>138</v>
      </c>
      <c r="I7947" t="s">
        <v>63</v>
      </c>
      <c r="J7947" t="s">
        <v>350</v>
      </c>
      <c r="K7947" t="s">
        <v>13021</v>
      </c>
      <c r="L7947" t="s">
        <v>2522</v>
      </c>
      <c r="M7947" t="s">
        <v>749</v>
      </c>
      <c r="N7947">
        <v>25.492125984251967</v>
      </c>
      <c r="P7947">
        <v>30</v>
      </c>
      <c r="Q7947">
        <v>81.8</v>
      </c>
      <c r="R7947">
        <v>90</v>
      </c>
      <c r="S7947">
        <v>96</v>
      </c>
      <c r="T7947">
        <v>0</v>
      </c>
      <c r="U7947">
        <v>20</v>
      </c>
      <c r="V7947">
        <v>305</v>
      </c>
      <c r="AB7947" t="s">
        <v>63</v>
      </c>
      <c r="AC7947" t="s">
        <v>63</v>
      </c>
      <c r="AD7947" t="s">
        <v>63</v>
      </c>
      <c r="AE7947" t="s">
        <v>98</v>
      </c>
      <c r="AG7947">
        <v>1936</v>
      </c>
      <c r="AH7947">
        <v>2.97</v>
      </c>
      <c r="AI7947">
        <v>39.662140000000001</v>
      </c>
      <c r="AJ7947">
        <v>-99.011309999999995</v>
      </c>
      <c r="AL7947">
        <v>3</v>
      </c>
      <c r="AM7947" t="s">
        <v>63</v>
      </c>
      <c r="AN7947" t="s">
        <v>13022</v>
      </c>
      <c r="AO7947" t="s">
        <v>100</v>
      </c>
      <c r="AP7947" t="s">
        <v>147</v>
      </c>
      <c r="AQ7947" t="s">
        <v>486</v>
      </c>
      <c r="AR7947" t="s">
        <v>285</v>
      </c>
      <c r="AS7947" t="s">
        <v>83</v>
      </c>
      <c r="AT7947" s="5">
        <v>36220</v>
      </c>
      <c r="AU7947" t="s">
        <v>129</v>
      </c>
      <c r="AV7947" t="s">
        <v>149</v>
      </c>
      <c r="AW7947" t="s">
        <v>150</v>
      </c>
    </row>
    <row r="7948" spans="1:49" x14ac:dyDescent="0.25">
      <c r="A7948">
        <v>5026</v>
      </c>
      <c r="B7948" t="s">
        <v>746</v>
      </c>
      <c r="C7948">
        <v>1</v>
      </c>
      <c r="D7948" t="s">
        <v>86</v>
      </c>
      <c r="E7948" t="s">
        <v>604</v>
      </c>
      <c r="F7948" t="s">
        <v>177</v>
      </c>
      <c r="G7948">
        <v>83.24</v>
      </c>
      <c r="H7948" t="s">
        <v>247</v>
      </c>
      <c r="I7948" t="s">
        <v>63</v>
      </c>
      <c r="J7948" t="s">
        <v>350</v>
      </c>
      <c r="K7948" t="s">
        <v>747</v>
      </c>
      <c r="L7948" t="s">
        <v>748</v>
      </c>
      <c r="M7948" t="s">
        <v>749</v>
      </c>
      <c r="N7948">
        <v>222.01443569553805</v>
      </c>
      <c r="P7948">
        <v>24</v>
      </c>
      <c r="Q7948">
        <v>80.8</v>
      </c>
      <c r="R7948">
        <v>75</v>
      </c>
      <c r="S7948">
        <v>87.100000000000009</v>
      </c>
      <c r="T7948">
        <v>6</v>
      </c>
      <c r="U7948">
        <v>21</v>
      </c>
      <c r="V7948">
        <v>315</v>
      </c>
      <c r="X7948" t="s">
        <v>750</v>
      </c>
      <c r="Y7948" t="s">
        <v>96</v>
      </c>
      <c r="Z7948" t="s">
        <v>73</v>
      </c>
      <c r="AA7948" t="s">
        <v>146</v>
      </c>
      <c r="AB7948" t="s">
        <v>75</v>
      </c>
      <c r="AC7948" t="s">
        <v>98</v>
      </c>
      <c r="AD7948" t="s">
        <v>76</v>
      </c>
      <c r="AE7948" t="s">
        <v>63</v>
      </c>
      <c r="AF7948" t="s">
        <v>77</v>
      </c>
      <c r="AG7948">
        <v>1936</v>
      </c>
      <c r="AH7948">
        <v>8.14</v>
      </c>
      <c r="AI7948">
        <v>39.65916</v>
      </c>
      <c r="AJ7948">
        <v>-98.914850000000001</v>
      </c>
      <c r="AL7948">
        <v>3</v>
      </c>
      <c r="AM7948" t="s">
        <v>63</v>
      </c>
      <c r="AN7948" t="s">
        <v>751</v>
      </c>
      <c r="AO7948" t="s">
        <v>100</v>
      </c>
      <c r="AP7948" t="s">
        <v>147</v>
      </c>
      <c r="AQ7948" t="s">
        <v>81</v>
      </c>
      <c r="AR7948" t="s">
        <v>82</v>
      </c>
      <c r="AS7948" t="s">
        <v>83</v>
      </c>
      <c r="AT7948" s="5">
        <v>35612</v>
      </c>
      <c r="AU7948" t="s">
        <v>129</v>
      </c>
      <c r="AV7948" t="s">
        <v>187</v>
      </c>
      <c r="AW7948" t="s">
        <v>188</v>
      </c>
    </row>
    <row r="7949" spans="1:49" x14ac:dyDescent="0.25">
      <c r="A7949">
        <v>4007</v>
      </c>
      <c r="B7949" t="s">
        <v>19242</v>
      </c>
      <c r="C7949">
        <v>1</v>
      </c>
      <c r="D7949" t="s">
        <v>86</v>
      </c>
      <c r="E7949" t="s">
        <v>604</v>
      </c>
      <c r="F7949" t="s">
        <v>177</v>
      </c>
      <c r="G7949">
        <v>86.820000000000007</v>
      </c>
      <c r="H7949" t="s">
        <v>247</v>
      </c>
      <c r="I7949" t="s">
        <v>63</v>
      </c>
      <c r="J7949" t="s">
        <v>350</v>
      </c>
      <c r="K7949" t="s">
        <v>19243</v>
      </c>
      <c r="L7949" t="s">
        <v>291</v>
      </c>
      <c r="M7949" t="s">
        <v>749</v>
      </c>
      <c r="N7949">
        <v>193.01181102362204</v>
      </c>
      <c r="P7949">
        <v>24</v>
      </c>
      <c r="Q7949">
        <v>77.100000000000009</v>
      </c>
      <c r="R7949">
        <v>90</v>
      </c>
      <c r="S7949">
        <v>90.3</v>
      </c>
      <c r="T7949">
        <v>4</v>
      </c>
      <c r="U7949">
        <v>21</v>
      </c>
      <c r="V7949">
        <v>315</v>
      </c>
      <c r="AB7949" t="s">
        <v>75</v>
      </c>
      <c r="AC7949" t="s">
        <v>98</v>
      </c>
      <c r="AD7949" t="s">
        <v>98</v>
      </c>
      <c r="AE7949" t="s">
        <v>63</v>
      </c>
      <c r="AF7949" t="s">
        <v>77</v>
      </c>
      <c r="AG7949">
        <v>1936</v>
      </c>
      <c r="AH7949">
        <v>11.72</v>
      </c>
      <c r="AI7949">
        <v>39.645910000000001</v>
      </c>
      <c r="AJ7949">
        <v>-98.852119999999999</v>
      </c>
      <c r="AL7949">
        <v>3</v>
      </c>
      <c r="AM7949" t="s">
        <v>63</v>
      </c>
      <c r="AN7949" t="s">
        <v>19244</v>
      </c>
      <c r="AO7949" t="s">
        <v>100</v>
      </c>
      <c r="AP7949" t="s">
        <v>147</v>
      </c>
      <c r="AQ7949" t="s">
        <v>843</v>
      </c>
      <c r="AR7949" t="s">
        <v>240</v>
      </c>
      <c r="AS7949" t="s">
        <v>83</v>
      </c>
      <c r="AT7949" s="5">
        <v>35612</v>
      </c>
      <c r="AU7949" t="s">
        <v>129</v>
      </c>
      <c r="AV7949" t="s">
        <v>187</v>
      </c>
      <c r="AW7949" t="s">
        <v>188</v>
      </c>
    </row>
    <row r="7950" spans="1:49" x14ac:dyDescent="0.25">
      <c r="A7950">
        <v>5012</v>
      </c>
      <c r="B7950" t="s">
        <v>23507</v>
      </c>
      <c r="C7950">
        <v>1</v>
      </c>
      <c r="D7950" t="s">
        <v>86</v>
      </c>
      <c r="E7950" t="s">
        <v>604</v>
      </c>
      <c r="F7950" t="s">
        <v>177</v>
      </c>
      <c r="G7950">
        <v>88.55</v>
      </c>
      <c r="H7950" t="s">
        <v>109</v>
      </c>
      <c r="I7950" t="s">
        <v>86</v>
      </c>
      <c r="J7950" t="s">
        <v>350</v>
      </c>
      <c r="K7950" t="s">
        <v>23508</v>
      </c>
      <c r="L7950" t="s">
        <v>921</v>
      </c>
      <c r="M7950" t="s">
        <v>749</v>
      </c>
      <c r="N7950">
        <v>172.50656167979002</v>
      </c>
      <c r="P7950">
        <v>26</v>
      </c>
      <c r="Q7950">
        <v>81.3</v>
      </c>
      <c r="R7950">
        <v>90</v>
      </c>
      <c r="S7950">
        <v>82.8</v>
      </c>
      <c r="T7950">
        <v>3</v>
      </c>
      <c r="U7950">
        <v>20</v>
      </c>
      <c r="V7950">
        <v>545</v>
      </c>
      <c r="AB7950" t="s">
        <v>98</v>
      </c>
      <c r="AC7950" t="s">
        <v>75</v>
      </c>
      <c r="AD7950" t="s">
        <v>98</v>
      </c>
      <c r="AE7950" t="s">
        <v>63</v>
      </c>
      <c r="AF7950" t="s">
        <v>77</v>
      </c>
      <c r="AG7950">
        <v>1956</v>
      </c>
      <c r="AH7950">
        <v>13.450000000000001</v>
      </c>
      <c r="AI7950">
        <v>39.640189999999997</v>
      </c>
      <c r="AJ7950">
        <v>-98.821510000000004</v>
      </c>
      <c r="AL7950">
        <v>3</v>
      </c>
      <c r="AM7950" t="s">
        <v>63</v>
      </c>
      <c r="AN7950" t="s">
        <v>23509</v>
      </c>
      <c r="AO7950" t="s">
        <v>100</v>
      </c>
      <c r="AP7950" t="s">
        <v>116</v>
      </c>
      <c r="AQ7950" t="s">
        <v>117</v>
      </c>
      <c r="AR7950" t="s">
        <v>118</v>
      </c>
      <c r="AS7950" t="s">
        <v>83</v>
      </c>
      <c r="AT7950" s="5">
        <v>36312</v>
      </c>
      <c r="AU7950" t="s">
        <v>129</v>
      </c>
      <c r="AV7950" t="s">
        <v>173</v>
      </c>
      <c r="AW7950" t="s">
        <v>85</v>
      </c>
    </row>
    <row r="7951" spans="1:49" x14ac:dyDescent="0.25">
      <c r="A7951">
        <v>5335</v>
      </c>
      <c r="B7951" t="s">
        <v>16584</v>
      </c>
      <c r="C7951">
        <v>1</v>
      </c>
      <c r="D7951" t="s">
        <v>86</v>
      </c>
      <c r="E7951" t="s">
        <v>604</v>
      </c>
      <c r="F7951" t="s">
        <v>177</v>
      </c>
      <c r="G7951">
        <v>90</v>
      </c>
      <c r="H7951" t="s">
        <v>109</v>
      </c>
      <c r="I7951" t="s">
        <v>86</v>
      </c>
      <c r="J7951" t="s">
        <v>350</v>
      </c>
      <c r="K7951" t="s">
        <v>16585</v>
      </c>
      <c r="L7951" t="s">
        <v>166</v>
      </c>
      <c r="M7951" t="s">
        <v>749</v>
      </c>
      <c r="N7951">
        <v>138.48425196850394</v>
      </c>
      <c r="P7951">
        <v>26</v>
      </c>
      <c r="Q7951">
        <v>81.8</v>
      </c>
      <c r="R7951">
        <v>90</v>
      </c>
      <c r="S7951">
        <v>78.2</v>
      </c>
      <c r="T7951">
        <v>3</v>
      </c>
      <c r="U7951">
        <v>20</v>
      </c>
      <c r="V7951">
        <v>545</v>
      </c>
      <c r="AB7951" t="s">
        <v>75</v>
      </c>
      <c r="AC7951" t="s">
        <v>98</v>
      </c>
      <c r="AD7951" t="s">
        <v>129</v>
      </c>
      <c r="AE7951" t="s">
        <v>63</v>
      </c>
      <c r="AG7951">
        <v>1956</v>
      </c>
      <c r="AH7951">
        <v>14.88</v>
      </c>
      <c r="AI7951">
        <v>39.640369999999997</v>
      </c>
      <c r="AJ7951">
        <v>-98.794839999999994</v>
      </c>
      <c r="AL7951">
        <v>3</v>
      </c>
      <c r="AM7951" t="s">
        <v>63</v>
      </c>
      <c r="AN7951" t="s">
        <v>16586</v>
      </c>
      <c r="AO7951" t="s">
        <v>100</v>
      </c>
      <c r="AP7951" t="s">
        <v>116</v>
      </c>
      <c r="AQ7951" t="s">
        <v>159</v>
      </c>
      <c r="AR7951" t="s">
        <v>264</v>
      </c>
      <c r="AS7951" t="s">
        <v>83</v>
      </c>
      <c r="AT7951" s="5">
        <v>36312</v>
      </c>
      <c r="AU7951" t="s">
        <v>76</v>
      </c>
      <c r="AV7951" t="s">
        <v>187</v>
      </c>
      <c r="AW7951" t="s">
        <v>188</v>
      </c>
    </row>
    <row r="7952" spans="1:49" x14ac:dyDescent="0.25">
      <c r="A7952">
        <v>4806</v>
      </c>
      <c r="B7952" t="s">
        <v>19102</v>
      </c>
      <c r="C7952">
        <v>1</v>
      </c>
      <c r="D7952" t="s">
        <v>86</v>
      </c>
      <c r="E7952" t="s">
        <v>410</v>
      </c>
      <c r="F7952" t="s">
        <v>177</v>
      </c>
      <c r="G7952">
        <v>61.15</v>
      </c>
      <c r="H7952" t="s">
        <v>211</v>
      </c>
      <c r="I7952" t="s">
        <v>63</v>
      </c>
      <c r="J7952" t="s">
        <v>350</v>
      </c>
      <c r="K7952" t="s">
        <v>19103</v>
      </c>
      <c r="L7952" t="s">
        <v>12940</v>
      </c>
      <c r="M7952" t="s">
        <v>413</v>
      </c>
      <c r="N7952">
        <v>117.48687664041995</v>
      </c>
      <c r="P7952">
        <v>24</v>
      </c>
      <c r="Q7952">
        <v>86</v>
      </c>
      <c r="R7952">
        <v>80</v>
      </c>
      <c r="S7952">
        <v>88.9</v>
      </c>
      <c r="T7952">
        <v>0</v>
      </c>
      <c r="U7952">
        <v>20</v>
      </c>
      <c r="V7952">
        <v>470</v>
      </c>
      <c r="AB7952" t="s">
        <v>75</v>
      </c>
      <c r="AC7952" t="s">
        <v>75</v>
      </c>
      <c r="AD7952" t="s">
        <v>129</v>
      </c>
      <c r="AE7952" t="s">
        <v>63</v>
      </c>
      <c r="AG7952">
        <v>1949</v>
      </c>
      <c r="AH7952">
        <v>4.99</v>
      </c>
      <c r="AI7952">
        <v>39.639600000000002</v>
      </c>
      <c r="AJ7952">
        <v>-98.541669999999996</v>
      </c>
      <c r="AL7952">
        <v>3</v>
      </c>
      <c r="AM7952" t="s">
        <v>63</v>
      </c>
      <c r="AN7952" t="s">
        <v>19104</v>
      </c>
      <c r="AO7952" t="s">
        <v>184</v>
      </c>
      <c r="AP7952" t="s">
        <v>147</v>
      </c>
      <c r="AQ7952" t="s">
        <v>763</v>
      </c>
      <c r="AR7952" t="s">
        <v>764</v>
      </c>
      <c r="AS7952" t="s">
        <v>83</v>
      </c>
      <c r="AT7952" s="5">
        <v>35490</v>
      </c>
      <c r="AU7952" t="s">
        <v>129</v>
      </c>
      <c r="AV7952" t="s">
        <v>173</v>
      </c>
      <c r="AW7952" t="s">
        <v>85</v>
      </c>
    </row>
    <row r="7953" spans="1:49" x14ac:dyDescent="0.25">
      <c r="A7953">
        <v>3928</v>
      </c>
      <c r="B7953" t="s">
        <v>15393</v>
      </c>
      <c r="C7953">
        <v>1</v>
      </c>
      <c r="D7953" t="s">
        <v>86</v>
      </c>
      <c r="E7953" t="s">
        <v>410</v>
      </c>
      <c r="F7953" t="s">
        <v>177</v>
      </c>
      <c r="G7953">
        <v>64.45</v>
      </c>
      <c r="H7953" t="s">
        <v>247</v>
      </c>
      <c r="I7953" t="s">
        <v>63</v>
      </c>
      <c r="J7953" t="s">
        <v>350</v>
      </c>
      <c r="K7953" t="s">
        <v>15394</v>
      </c>
      <c r="L7953" t="s">
        <v>10768</v>
      </c>
      <c r="M7953" t="s">
        <v>413</v>
      </c>
      <c r="N7953">
        <v>252.2965879265092</v>
      </c>
      <c r="P7953">
        <v>24</v>
      </c>
      <c r="Q7953">
        <v>77.400000000000006</v>
      </c>
      <c r="R7953">
        <v>85</v>
      </c>
      <c r="S7953">
        <v>87.5</v>
      </c>
      <c r="T7953">
        <v>5</v>
      </c>
      <c r="U7953">
        <v>20</v>
      </c>
      <c r="V7953">
        <v>470</v>
      </c>
      <c r="AB7953" t="s">
        <v>98</v>
      </c>
      <c r="AC7953" t="s">
        <v>98</v>
      </c>
      <c r="AD7953" t="s">
        <v>98</v>
      </c>
      <c r="AE7953" t="s">
        <v>63</v>
      </c>
      <c r="AG7953">
        <v>1949</v>
      </c>
      <c r="AH7953">
        <v>8.2900000000000009</v>
      </c>
      <c r="AI7953">
        <v>39.685040000000001</v>
      </c>
      <c r="AJ7953">
        <v>-98.559200000000004</v>
      </c>
      <c r="AL7953">
        <v>3</v>
      </c>
      <c r="AM7953" t="s">
        <v>63</v>
      </c>
      <c r="AN7953" t="s">
        <v>15395</v>
      </c>
      <c r="AO7953" t="s">
        <v>184</v>
      </c>
      <c r="AP7953" t="s">
        <v>116</v>
      </c>
      <c r="AQ7953" t="s">
        <v>117</v>
      </c>
      <c r="AR7953" t="s">
        <v>118</v>
      </c>
      <c r="AS7953" t="s">
        <v>83</v>
      </c>
      <c r="AT7953" s="5">
        <v>37622</v>
      </c>
      <c r="AU7953" t="s">
        <v>103</v>
      </c>
      <c r="AV7953" t="s">
        <v>187</v>
      </c>
      <c r="AW7953" t="s">
        <v>188</v>
      </c>
    </row>
    <row r="7954" spans="1:49" x14ac:dyDescent="0.25">
      <c r="A7954">
        <v>438</v>
      </c>
      <c r="B7954" t="s">
        <v>10061</v>
      </c>
      <c r="C7954">
        <v>1</v>
      </c>
      <c r="D7954" t="s">
        <v>86</v>
      </c>
      <c r="E7954" t="s">
        <v>10062</v>
      </c>
      <c r="F7954" t="s">
        <v>177</v>
      </c>
      <c r="G7954">
        <v>0.85</v>
      </c>
      <c r="H7954" t="s">
        <v>138</v>
      </c>
      <c r="I7954" t="s">
        <v>63</v>
      </c>
      <c r="J7954" t="s">
        <v>350</v>
      </c>
      <c r="K7954" t="s">
        <v>10063</v>
      </c>
      <c r="L7954" t="s">
        <v>3819</v>
      </c>
      <c r="M7954" t="s">
        <v>10064</v>
      </c>
      <c r="N7954">
        <v>35.006561679790025</v>
      </c>
      <c r="P7954">
        <v>30</v>
      </c>
      <c r="Q7954">
        <v>85.8</v>
      </c>
      <c r="R7954">
        <v>95</v>
      </c>
      <c r="S7954">
        <v>98.4</v>
      </c>
      <c r="T7954">
        <v>0</v>
      </c>
      <c r="U7954">
        <v>14</v>
      </c>
      <c r="V7954">
        <v>360</v>
      </c>
      <c r="AB7954" t="s">
        <v>63</v>
      </c>
      <c r="AC7954" t="s">
        <v>63</v>
      </c>
      <c r="AD7954" t="s">
        <v>63</v>
      </c>
      <c r="AE7954" t="s">
        <v>98</v>
      </c>
      <c r="AG7954">
        <v>1928</v>
      </c>
      <c r="AH7954">
        <v>0.85</v>
      </c>
      <c r="AI7954">
        <v>39.770600000000002</v>
      </c>
      <c r="AJ7954">
        <v>-98.806479999999993</v>
      </c>
      <c r="AL7954">
        <v>4</v>
      </c>
      <c r="AM7954" t="s">
        <v>63</v>
      </c>
      <c r="AN7954" t="s">
        <v>10065</v>
      </c>
      <c r="AO7954" t="s">
        <v>100</v>
      </c>
      <c r="AP7954" t="s">
        <v>147</v>
      </c>
      <c r="AQ7954" t="s">
        <v>117</v>
      </c>
      <c r="AR7954" t="s">
        <v>118</v>
      </c>
      <c r="AS7954" t="s">
        <v>83</v>
      </c>
      <c r="AT7954" s="5">
        <v>36192</v>
      </c>
      <c r="AU7954" t="s">
        <v>129</v>
      </c>
      <c r="AV7954" t="s">
        <v>149</v>
      </c>
      <c r="AW7954" t="s">
        <v>150</v>
      </c>
    </row>
    <row r="7955" spans="1:49" x14ac:dyDescent="0.25">
      <c r="A7955">
        <v>508</v>
      </c>
      <c r="B7955" t="s">
        <v>8078</v>
      </c>
      <c r="C7955">
        <v>1</v>
      </c>
      <c r="D7955" t="s">
        <v>86</v>
      </c>
      <c r="E7955" t="s">
        <v>668</v>
      </c>
      <c r="F7955" t="s">
        <v>108</v>
      </c>
      <c r="G7955">
        <v>167.64000000000001</v>
      </c>
      <c r="H7955" t="s">
        <v>820</v>
      </c>
      <c r="I7955" t="s">
        <v>63</v>
      </c>
      <c r="J7955" t="s">
        <v>350</v>
      </c>
      <c r="K7955" t="s">
        <v>8079</v>
      </c>
      <c r="L7955" t="s">
        <v>8080</v>
      </c>
      <c r="M7955" t="s">
        <v>3040</v>
      </c>
      <c r="N7955">
        <v>182.51312335958005</v>
      </c>
      <c r="P7955">
        <v>40</v>
      </c>
      <c r="Q7955">
        <v>95.600000000000009</v>
      </c>
      <c r="R7955">
        <v>90</v>
      </c>
      <c r="S7955">
        <v>98.600000000000009</v>
      </c>
      <c r="T7955">
        <v>19</v>
      </c>
      <c r="U7955">
        <v>21</v>
      </c>
      <c r="V7955">
        <v>1680</v>
      </c>
      <c r="AB7955" t="s">
        <v>98</v>
      </c>
      <c r="AC7955" t="s">
        <v>129</v>
      </c>
      <c r="AD7955" t="s">
        <v>98</v>
      </c>
      <c r="AE7955" t="s">
        <v>63</v>
      </c>
      <c r="AG7955">
        <v>1985</v>
      </c>
      <c r="AH7955">
        <v>5.24</v>
      </c>
      <c r="AI7955">
        <v>39.771039999999999</v>
      </c>
      <c r="AJ7955">
        <v>-98.968059999999994</v>
      </c>
      <c r="AL7955">
        <v>3</v>
      </c>
      <c r="AM7955" t="s">
        <v>63</v>
      </c>
      <c r="AN7955" t="s">
        <v>8081</v>
      </c>
      <c r="AO7955" t="s">
        <v>100</v>
      </c>
      <c r="AP7955" t="s">
        <v>170</v>
      </c>
      <c r="AQ7955" t="s">
        <v>634</v>
      </c>
      <c r="AR7955" t="s">
        <v>952</v>
      </c>
      <c r="AS7955" t="s">
        <v>83</v>
      </c>
      <c r="AT7955" s="5">
        <v>36069</v>
      </c>
      <c r="AU7955" t="s">
        <v>103</v>
      </c>
      <c r="AV7955" t="s">
        <v>173</v>
      </c>
      <c r="AW7955" t="s">
        <v>85</v>
      </c>
    </row>
    <row r="7956" spans="1:49" x14ac:dyDescent="0.25">
      <c r="A7956">
        <v>501</v>
      </c>
      <c r="B7956" t="s">
        <v>4799</v>
      </c>
      <c r="C7956">
        <v>1</v>
      </c>
      <c r="D7956" t="s">
        <v>86</v>
      </c>
      <c r="E7956" t="s">
        <v>668</v>
      </c>
      <c r="F7956" t="s">
        <v>108</v>
      </c>
      <c r="G7956">
        <v>172.26</v>
      </c>
      <c r="H7956" t="s">
        <v>90</v>
      </c>
      <c r="I7956" t="s">
        <v>63</v>
      </c>
      <c r="J7956" t="s">
        <v>350</v>
      </c>
      <c r="K7956" t="s">
        <v>4800</v>
      </c>
      <c r="L7956" t="s">
        <v>4801</v>
      </c>
      <c r="M7956" t="s">
        <v>3162</v>
      </c>
      <c r="N7956">
        <v>199.11417322834646</v>
      </c>
      <c r="O7956">
        <v>35</v>
      </c>
      <c r="P7956">
        <v>40</v>
      </c>
      <c r="Q7956">
        <v>99</v>
      </c>
      <c r="R7956">
        <v>90</v>
      </c>
      <c r="S7956">
        <v>97.4</v>
      </c>
      <c r="T7956">
        <v>0</v>
      </c>
      <c r="U7956">
        <v>23</v>
      </c>
      <c r="V7956">
        <v>1660</v>
      </c>
      <c r="AB7956" t="s">
        <v>98</v>
      </c>
      <c r="AC7956" t="s">
        <v>129</v>
      </c>
      <c r="AD7956" t="s">
        <v>129</v>
      </c>
      <c r="AE7956" t="s">
        <v>63</v>
      </c>
      <c r="AG7956">
        <v>1994</v>
      </c>
      <c r="AH7956">
        <v>9.870000000000001</v>
      </c>
      <c r="AI7956">
        <v>39.77084</v>
      </c>
      <c r="AJ7956">
        <v>-98.881540000000001</v>
      </c>
      <c r="AK7956" t="s">
        <v>262</v>
      </c>
      <c r="AL7956">
        <v>4</v>
      </c>
      <c r="AM7956" t="s">
        <v>63</v>
      </c>
      <c r="AN7956" t="s">
        <v>4802</v>
      </c>
      <c r="AO7956" t="s">
        <v>100</v>
      </c>
      <c r="AP7956" t="s">
        <v>786</v>
      </c>
      <c r="AQ7956" t="s">
        <v>402</v>
      </c>
      <c r="AR7956" t="s">
        <v>133</v>
      </c>
      <c r="AS7956" t="s">
        <v>83</v>
      </c>
      <c r="AT7956" s="5">
        <v>35156</v>
      </c>
      <c r="AU7956" t="s">
        <v>76</v>
      </c>
      <c r="AV7956" t="s">
        <v>134</v>
      </c>
      <c r="AW7956" t="s">
        <v>150</v>
      </c>
    </row>
    <row r="7957" spans="1:49" x14ac:dyDescent="0.25">
      <c r="A7957">
        <v>504</v>
      </c>
      <c r="B7957" t="s">
        <v>11053</v>
      </c>
      <c r="C7957">
        <v>1</v>
      </c>
      <c r="D7957" t="s">
        <v>86</v>
      </c>
      <c r="E7957" t="s">
        <v>668</v>
      </c>
      <c r="F7957" t="s">
        <v>108</v>
      </c>
      <c r="G7957">
        <v>173.91</v>
      </c>
      <c r="H7957" t="s">
        <v>90</v>
      </c>
      <c r="I7957" t="s">
        <v>63</v>
      </c>
      <c r="J7957" t="s">
        <v>350</v>
      </c>
      <c r="K7957" t="s">
        <v>11054</v>
      </c>
      <c r="L7957" t="s">
        <v>8397</v>
      </c>
      <c r="M7957" t="s">
        <v>3162</v>
      </c>
      <c r="N7957">
        <v>200.88582677165354</v>
      </c>
      <c r="O7957">
        <v>30</v>
      </c>
      <c r="P7957">
        <v>40</v>
      </c>
      <c r="Q7957">
        <v>100</v>
      </c>
      <c r="R7957">
        <v>95</v>
      </c>
      <c r="S7957">
        <v>97.8</v>
      </c>
      <c r="T7957">
        <v>0</v>
      </c>
      <c r="U7957">
        <v>21</v>
      </c>
      <c r="V7957">
        <v>1850</v>
      </c>
      <c r="AB7957" t="s">
        <v>98</v>
      </c>
      <c r="AC7957" t="s">
        <v>129</v>
      </c>
      <c r="AD7957" t="s">
        <v>129</v>
      </c>
      <c r="AE7957" t="s">
        <v>63</v>
      </c>
      <c r="AG7957">
        <v>1994</v>
      </c>
      <c r="AH7957">
        <v>11.52</v>
      </c>
      <c r="AI7957">
        <v>39.77073</v>
      </c>
      <c r="AJ7957">
        <v>-98.849680000000006</v>
      </c>
      <c r="AK7957" t="s">
        <v>77</v>
      </c>
      <c r="AL7957">
        <v>5</v>
      </c>
      <c r="AM7957" t="s">
        <v>63</v>
      </c>
      <c r="AN7957" t="s">
        <v>11055</v>
      </c>
      <c r="AO7957" t="s">
        <v>100</v>
      </c>
      <c r="AP7957" t="s">
        <v>786</v>
      </c>
      <c r="AQ7957" t="s">
        <v>545</v>
      </c>
      <c r="AR7957" t="s">
        <v>133</v>
      </c>
      <c r="AS7957" t="s">
        <v>83</v>
      </c>
      <c r="AT7957" s="5">
        <v>35156</v>
      </c>
      <c r="AU7957" t="s">
        <v>76</v>
      </c>
      <c r="AV7957" t="s">
        <v>134</v>
      </c>
      <c r="AW7957" t="s">
        <v>150</v>
      </c>
    </row>
    <row r="7958" spans="1:49" x14ac:dyDescent="0.25">
      <c r="A7958">
        <v>467</v>
      </c>
      <c r="B7958" t="s">
        <v>21383</v>
      </c>
      <c r="C7958">
        <v>1</v>
      </c>
      <c r="D7958" t="s">
        <v>86</v>
      </c>
      <c r="E7958" t="s">
        <v>668</v>
      </c>
      <c r="F7958" t="s">
        <v>108</v>
      </c>
      <c r="G7958">
        <v>174.84</v>
      </c>
      <c r="H7958" t="s">
        <v>90</v>
      </c>
      <c r="I7958" t="s">
        <v>63</v>
      </c>
      <c r="J7958" t="s">
        <v>350</v>
      </c>
      <c r="K7958" t="s">
        <v>21384</v>
      </c>
      <c r="L7958" t="s">
        <v>21385</v>
      </c>
      <c r="M7958" t="s">
        <v>3162</v>
      </c>
      <c r="N7958">
        <v>152.49343832020998</v>
      </c>
      <c r="P7958">
        <v>40</v>
      </c>
      <c r="Q7958">
        <v>99</v>
      </c>
      <c r="R7958">
        <v>95</v>
      </c>
      <c r="S7958">
        <v>100</v>
      </c>
      <c r="T7958">
        <v>0</v>
      </c>
      <c r="U7958">
        <v>21</v>
      </c>
      <c r="V7958">
        <v>1850</v>
      </c>
      <c r="AB7958" t="s">
        <v>98</v>
      </c>
      <c r="AC7958" t="s">
        <v>129</v>
      </c>
      <c r="AD7958" t="s">
        <v>129</v>
      </c>
      <c r="AE7958" t="s">
        <v>63</v>
      </c>
      <c r="AG7958">
        <v>1994</v>
      </c>
      <c r="AH7958">
        <v>12.450000000000001</v>
      </c>
      <c r="AI7958">
        <v>39.770670000000003</v>
      </c>
      <c r="AJ7958">
        <v>-98.832560000000001</v>
      </c>
      <c r="AL7958">
        <v>3</v>
      </c>
      <c r="AM7958" t="s">
        <v>63</v>
      </c>
      <c r="AN7958" t="s">
        <v>21386</v>
      </c>
      <c r="AO7958" t="s">
        <v>100</v>
      </c>
      <c r="AP7958" t="s">
        <v>786</v>
      </c>
      <c r="AQ7958" t="s">
        <v>132</v>
      </c>
      <c r="AR7958" t="s">
        <v>133</v>
      </c>
      <c r="AS7958" t="s">
        <v>83</v>
      </c>
      <c r="AT7958" s="5">
        <v>35156</v>
      </c>
      <c r="AU7958" t="s">
        <v>76</v>
      </c>
      <c r="AV7958" t="s">
        <v>134</v>
      </c>
      <c r="AW7958" t="s">
        <v>150</v>
      </c>
    </row>
    <row r="7959" spans="1:49" x14ac:dyDescent="0.25">
      <c r="A7959">
        <v>1402</v>
      </c>
      <c r="B7959" t="s">
        <v>5905</v>
      </c>
      <c r="C7959">
        <v>1</v>
      </c>
      <c r="D7959" t="s">
        <v>86</v>
      </c>
      <c r="E7959" t="s">
        <v>1036</v>
      </c>
      <c r="F7959" t="s">
        <v>108</v>
      </c>
      <c r="G7959">
        <v>241.32</v>
      </c>
      <c r="H7959" t="s">
        <v>489</v>
      </c>
      <c r="I7959" t="s">
        <v>63</v>
      </c>
      <c r="J7959" t="s">
        <v>350</v>
      </c>
      <c r="K7959" t="s">
        <v>5906</v>
      </c>
      <c r="L7959" t="s">
        <v>5907</v>
      </c>
      <c r="M7959" t="s">
        <v>4268</v>
      </c>
      <c r="N7959">
        <v>48.19553805774278</v>
      </c>
      <c r="O7959">
        <v>45</v>
      </c>
      <c r="P7959">
        <v>30.000000164041996</v>
      </c>
      <c r="Q7959">
        <v>100</v>
      </c>
      <c r="S7959">
        <v>99.5</v>
      </c>
      <c r="T7959">
        <v>0</v>
      </c>
      <c r="U7959">
        <v>18</v>
      </c>
      <c r="V7959">
        <v>840</v>
      </c>
      <c r="AB7959" t="s">
        <v>63</v>
      </c>
      <c r="AC7959" t="s">
        <v>63</v>
      </c>
      <c r="AD7959" t="s">
        <v>63</v>
      </c>
      <c r="AE7959" t="s">
        <v>129</v>
      </c>
      <c r="AG7959">
        <v>2011</v>
      </c>
      <c r="AH7959">
        <v>41.660000000000004</v>
      </c>
      <c r="AI7959">
        <v>39.952030000000001</v>
      </c>
      <c r="AJ7959">
        <v>-98.542109999999994</v>
      </c>
      <c r="AK7959" t="s">
        <v>77</v>
      </c>
      <c r="AL7959">
        <v>2</v>
      </c>
      <c r="AM7959" t="s">
        <v>63</v>
      </c>
      <c r="AN7959" t="s">
        <v>5908</v>
      </c>
      <c r="AO7959" t="s">
        <v>100</v>
      </c>
      <c r="AP7959" t="s">
        <v>786</v>
      </c>
      <c r="AQ7959" t="s">
        <v>313</v>
      </c>
      <c r="AR7959" t="s">
        <v>133</v>
      </c>
      <c r="AS7959" t="s">
        <v>83</v>
      </c>
      <c r="AT7959" s="5">
        <v>40408</v>
      </c>
      <c r="AU7959" t="s">
        <v>76</v>
      </c>
      <c r="AV7959" t="s">
        <v>2584</v>
      </c>
      <c r="AW7959" t="s">
        <v>5909</v>
      </c>
    </row>
    <row r="7960" spans="1:49" x14ac:dyDescent="0.25">
      <c r="A7960">
        <v>0</v>
      </c>
      <c r="B7960" t="s">
        <v>15743</v>
      </c>
      <c r="C7960">
        <v>1</v>
      </c>
      <c r="D7960" t="s">
        <v>86</v>
      </c>
      <c r="E7960" t="s">
        <v>129</v>
      </c>
      <c r="F7960" t="s">
        <v>177</v>
      </c>
      <c r="G7960">
        <v>5.91</v>
      </c>
      <c r="H7960" t="s">
        <v>7469</v>
      </c>
      <c r="I7960" t="s">
        <v>63</v>
      </c>
      <c r="J7960" t="s">
        <v>350</v>
      </c>
      <c r="K7960" t="s">
        <v>15744</v>
      </c>
      <c r="L7960" t="s">
        <v>4801</v>
      </c>
      <c r="M7960" t="s">
        <v>15745</v>
      </c>
      <c r="N7960">
        <v>171.48950131233596</v>
      </c>
      <c r="O7960">
        <v>0</v>
      </c>
      <c r="P7960">
        <v>33.98950131233596</v>
      </c>
      <c r="Q7960">
        <v>100</v>
      </c>
      <c r="S7960">
        <v>100</v>
      </c>
      <c r="T7960">
        <v>0</v>
      </c>
      <c r="U7960">
        <v>26</v>
      </c>
      <c r="V7960">
        <v>465</v>
      </c>
      <c r="AB7960" t="s">
        <v>129</v>
      </c>
      <c r="AC7960" t="s">
        <v>129</v>
      </c>
      <c r="AD7960" t="s">
        <v>129</v>
      </c>
      <c r="AE7960" t="s">
        <v>63</v>
      </c>
      <c r="AG7960">
        <v>2011</v>
      </c>
      <c r="AH7960">
        <v>5.91</v>
      </c>
      <c r="AI7960">
        <v>39.85577</v>
      </c>
      <c r="AJ7960">
        <v>-98.935689999999994</v>
      </c>
      <c r="AL7960">
        <v>3</v>
      </c>
      <c r="AM7960" t="s">
        <v>63</v>
      </c>
      <c r="AN7960" t="s">
        <v>15746</v>
      </c>
      <c r="AO7960" t="s">
        <v>100</v>
      </c>
      <c r="AP7960" t="s">
        <v>131</v>
      </c>
      <c r="AQ7960" t="s">
        <v>402</v>
      </c>
      <c r="AR7960" t="s">
        <v>133</v>
      </c>
      <c r="AS7960" t="s">
        <v>131</v>
      </c>
      <c r="AT7960" s="5">
        <v>40238</v>
      </c>
      <c r="AU7960" t="s">
        <v>76</v>
      </c>
      <c r="AV7960" t="s">
        <v>8325</v>
      </c>
      <c r="AW7960" t="s">
        <v>444</v>
      </c>
    </row>
    <row r="7961" spans="1:49" x14ac:dyDescent="0.25">
      <c r="A7961">
        <v>0</v>
      </c>
      <c r="B7961" t="s">
        <v>12526</v>
      </c>
      <c r="C7961">
        <v>1</v>
      </c>
      <c r="D7961" t="s">
        <v>86</v>
      </c>
      <c r="E7961" t="s">
        <v>668</v>
      </c>
      <c r="F7961" t="s">
        <v>108</v>
      </c>
      <c r="G7961">
        <v>164.6</v>
      </c>
      <c r="H7961" t="s">
        <v>138</v>
      </c>
      <c r="I7961" t="s">
        <v>63</v>
      </c>
      <c r="J7961" t="s">
        <v>350</v>
      </c>
      <c r="K7961" t="s">
        <v>12527</v>
      </c>
      <c r="L7961" t="s">
        <v>835</v>
      </c>
      <c r="M7961" t="s">
        <v>3040</v>
      </c>
      <c r="N7961">
        <v>10.695538057742782</v>
      </c>
      <c r="P7961">
        <v>42</v>
      </c>
      <c r="R7961">
        <v>97</v>
      </c>
      <c r="T7961">
        <v>0</v>
      </c>
      <c r="U7961">
        <v>20</v>
      </c>
      <c r="V7961">
        <v>1660</v>
      </c>
      <c r="AB7961" t="s">
        <v>63</v>
      </c>
      <c r="AC7961" t="s">
        <v>63</v>
      </c>
      <c r="AD7961" t="s">
        <v>63</v>
      </c>
      <c r="AE7961" t="s">
        <v>129</v>
      </c>
      <c r="AG7961">
        <v>1952</v>
      </c>
      <c r="AH7961">
        <v>2.214</v>
      </c>
      <c r="AI7961">
        <v>39.770879999999998</v>
      </c>
      <c r="AJ7961">
        <v>-99.025480000000002</v>
      </c>
      <c r="AL7961">
        <v>2</v>
      </c>
      <c r="AM7961" t="s">
        <v>63</v>
      </c>
      <c r="AN7961" t="s">
        <v>12526</v>
      </c>
      <c r="AO7961" t="s">
        <v>100</v>
      </c>
      <c r="AP7961" t="s">
        <v>116</v>
      </c>
      <c r="AQ7961" t="s">
        <v>148</v>
      </c>
      <c r="AR7961" t="s">
        <v>148</v>
      </c>
      <c r="AS7961" t="s">
        <v>131</v>
      </c>
      <c r="AT7961" s="5"/>
      <c r="AV7961" t="s">
        <v>149</v>
      </c>
      <c r="AW7961" t="s">
        <v>150</v>
      </c>
    </row>
    <row r="7962" spans="1:49" x14ac:dyDescent="0.25">
      <c r="A7962">
        <v>0</v>
      </c>
      <c r="B7962" t="s">
        <v>12154</v>
      </c>
      <c r="C7962">
        <v>1</v>
      </c>
      <c r="D7962" t="s">
        <v>86</v>
      </c>
      <c r="E7962" t="s">
        <v>668</v>
      </c>
      <c r="F7962" t="s">
        <v>108</v>
      </c>
      <c r="G7962">
        <v>167.20000000000002</v>
      </c>
      <c r="H7962" t="s">
        <v>138</v>
      </c>
      <c r="I7962" t="s">
        <v>63</v>
      </c>
      <c r="J7962" t="s">
        <v>350</v>
      </c>
      <c r="K7962" t="s">
        <v>12155</v>
      </c>
      <c r="L7962" t="s">
        <v>12156</v>
      </c>
      <c r="M7962" t="s">
        <v>3040</v>
      </c>
      <c r="N7962">
        <v>16.699475065616799</v>
      </c>
      <c r="P7962">
        <v>36</v>
      </c>
      <c r="R7962">
        <v>92</v>
      </c>
      <c r="T7962">
        <v>0</v>
      </c>
      <c r="U7962">
        <v>20</v>
      </c>
      <c r="V7962">
        <v>1660</v>
      </c>
      <c r="AB7962" t="s">
        <v>63</v>
      </c>
      <c r="AC7962" t="s">
        <v>63</v>
      </c>
      <c r="AD7962" t="s">
        <v>63</v>
      </c>
      <c r="AE7962" t="s">
        <v>98</v>
      </c>
      <c r="AG7962">
        <v>1952</v>
      </c>
      <c r="AH7962">
        <v>4.8140000000000001</v>
      </c>
      <c r="AI7962">
        <v>39.771030000000003</v>
      </c>
      <c r="AJ7962">
        <v>-98.976200000000006</v>
      </c>
      <c r="AL7962">
        <v>2</v>
      </c>
      <c r="AM7962" t="s">
        <v>63</v>
      </c>
      <c r="AN7962" t="s">
        <v>12154</v>
      </c>
      <c r="AO7962" t="s">
        <v>100</v>
      </c>
      <c r="AP7962" t="s">
        <v>116</v>
      </c>
      <c r="AQ7962" t="s">
        <v>148</v>
      </c>
      <c r="AR7962" t="s">
        <v>148</v>
      </c>
      <c r="AS7962" t="s">
        <v>131</v>
      </c>
      <c r="AT7962" s="5"/>
      <c r="AV7962" t="s">
        <v>149</v>
      </c>
      <c r="AW7962" t="s">
        <v>150</v>
      </c>
    </row>
    <row r="7963" spans="1:49" x14ac:dyDescent="0.25">
      <c r="A7963">
        <v>0</v>
      </c>
      <c r="B7963" t="s">
        <v>3935</v>
      </c>
      <c r="C7963">
        <v>1</v>
      </c>
      <c r="D7963" t="s">
        <v>86</v>
      </c>
      <c r="E7963" t="s">
        <v>668</v>
      </c>
      <c r="F7963" t="s">
        <v>108</v>
      </c>
      <c r="G7963">
        <v>174.3</v>
      </c>
      <c r="H7963" t="s">
        <v>138</v>
      </c>
      <c r="I7963" t="s">
        <v>63</v>
      </c>
      <c r="J7963" t="s">
        <v>350</v>
      </c>
      <c r="K7963" t="s">
        <v>3936</v>
      </c>
      <c r="L7963" t="s">
        <v>3819</v>
      </c>
      <c r="M7963" t="s">
        <v>3040</v>
      </c>
      <c r="N7963">
        <v>19.291338582677167</v>
      </c>
      <c r="P7963">
        <v>42</v>
      </c>
      <c r="R7963">
        <v>92</v>
      </c>
      <c r="T7963">
        <v>0</v>
      </c>
      <c r="U7963">
        <v>21</v>
      </c>
      <c r="V7963">
        <v>1830</v>
      </c>
      <c r="AB7963" t="s">
        <v>63</v>
      </c>
      <c r="AC7963" t="s">
        <v>63</v>
      </c>
      <c r="AD7963" t="s">
        <v>63</v>
      </c>
      <c r="AE7963" t="s">
        <v>98</v>
      </c>
      <c r="AG7963">
        <v>1951</v>
      </c>
      <c r="AH7963">
        <v>11.914</v>
      </c>
      <c r="AI7963">
        <v>39.770690000000002</v>
      </c>
      <c r="AJ7963">
        <v>-98.843410000000006</v>
      </c>
      <c r="AL7963">
        <v>3</v>
      </c>
      <c r="AM7963" t="s">
        <v>63</v>
      </c>
      <c r="AN7963" t="s">
        <v>3935</v>
      </c>
      <c r="AO7963" t="s">
        <v>100</v>
      </c>
      <c r="AP7963" t="s">
        <v>116</v>
      </c>
      <c r="AQ7963" t="s">
        <v>148</v>
      </c>
      <c r="AR7963" t="s">
        <v>148</v>
      </c>
      <c r="AS7963" t="s">
        <v>131</v>
      </c>
      <c r="AT7963" s="5"/>
      <c r="AV7963" t="s">
        <v>149</v>
      </c>
      <c r="AW7963" t="s">
        <v>150</v>
      </c>
    </row>
    <row r="7964" spans="1:49" x14ac:dyDescent="0.25">
      <c r="A7964">
        <v>0</v>
      </c>
      <c r="B7964" t="s">
        <v>12209</v>
      </c>
      <c r="C7964">
        <v>1</v>
      </c>
      <c r="D7964" t="s">
        <v>86</v>
      </c>
      <c r="E7964" t="s">
        <v>668</v>
      </c>
      <c r="F7964" t="s">
        <v>108</v>
      </c>
      <c r="G7964">
        <v>177.5</v>
      </c>
      <c r="H7964" t="s">
        <v>138</v>
      </c>
      <c r="I7964" t="s">
        <v>63</v>
      </c>
      <c r="J7964" t="s">
        <v>350</v>
      </c>
      <c r="K7964" t="s">
        <v>12210</v>
      </c>
      <c r="L7964" t="s">
        <v>1052</v>
      </c>
      <c r="M7964" t="s">
        <v>3040</v>
      </c>
      <c r="N7964">
        <v>19.291338582677167</v>
      </c>
      <c r="P7964">
        <v>42</v>
      </c>
      <c r="R7964">
        <v>92</v>
      </c>
      <c r="T7964">
        <v>0</v>
      </c>
      <c r="U7964">
        <v>13</v>
      </c>
      <c r="V7964">
        <v>2070</v>
      </c>
      <c r="AB7964" t="s">
        <v>63</v>
      </c>
      <c r="AC7964" t="s">
        <v>63</v>
      </c>
      <c r="AD7964" t="s">
        <v>63</v>
      </c>
      <c r="AE7964" t="s">
        <v>98</v>
      </c>
      <c r="AG7964">
        <v>1951</v>
      </c>
      <c r="AH7964">
        <v>15.114000000000001</v>
      </c>
      <c r="AI7964">
        <v>39.7851</v>
      </c>
      <c r="AJ7964">
        <v>-98.78922</v>
      </c>
      <c r="AL7964">
        <v>3</v>
      </c>
      <c r="AM7964" t="s">
        <v>63</v>
      </c>
      <c r="AN7964" t="s">
        <v>12209</v>
      </c>
      <c r="AO7964" t="s">
        <v>100</v>
      </c>
      <c r="AP7964" t="s">
        <v>116</v>
      </c>
      <c r="AQ7964" t="s">
        <v>148</v>
      </c>
      <c r="AR7964" t="s">
        <v>148</v>
      </c>
      <c r="AS7964" t="s">
        <v>131</v>
      </c>
      <c r="AT7964" s="5"/>
      <c r="AV7964" t="s">
        <v>149</v>
      </c>
      <c r="AW7964" t="s">
        <v>150</v>
      </c>
    </row>
    <row r="7965" spans="1:49" x14ac:dyDescent="0.25">
      <c r="A7965">
        <v>0</v>
      </c>
      <c r="B7965" t="s">
        <v>12631</v>
      </c>
      <c r="C7965">
        <v>1</v>
      </c>
      <c r="D7965" t="s">
        <v>86</v>
      </c>
      <c r="E7965" t="s">
        <v>668</v>
      </c>
      <c r="F7965" t="s">
        <v>108</v>
      </c>
      <c r="G7965">
        <v>178</v>
      </c>
      <c r="H7965" t="s">
        <v>138</v>
      </c>
      <c r="I7965" t="s">
        <v>63</v>
      </c>
      <c r="J7965" t="s">
        <v>350</v>
      </c>
      <c r="K7965" t="s">
        <v>12632</v>
      </c>
      <c r="L7965" t="s">
        <v>1052</v>
      </c>
      <c r="M7965" t="s">
        <v>3040</v>
      </c>
      <c r="N7965">
        <v>10.006561679790027</v>
      </c>
      <c r="P7965">
        <v>48</v>
      </c>
      <c r="R7965">
        <v>92</v>
      </c>
      <c r="T7965">
        <v>0</v>
      </c>
      <c r="U7965">
        <v>9</v>
      </c>
      <c r="V7965">
        <v>3120</v>
      </c>
      <c r="AB7965" t="s">
        <v>63</v>
      </c>
      <c r="AC7965" t="s">
        <v>63</v>
      </c>
      <c r="AD7965" t="s">
        <v>63</v>
      </c>
      <c r="AE7965" t="s">
        <v>98</v>
      </c>
      <c r="AG7965">
        <v>1925</v>
      </c>
      <c r="AH7965">
        <v>15.614000000000001</v>
      </c>
      <c r="AI7965">
        <v>39.785139999999998</v>
      </c>
      <c r="AJ7965">
        <v>-98.779110000000003</v>
      </c>
      <c r="AL7965">
        <v>1</v>
      </c>
      <c r="AM7965" t="s">
        <v>63</v>
      </c>
      <c r="AN7965" t="s">
        <v>12631</v>
      </c>
      <c r="AO7965" t="s">
        <v>100</v>
      </c>
      <c r="AP7965" t="s">
        <v>147</v>
      </c>
      <c r="AQ7965" t="s">
        <v>148</v>
      </c>
      <c r="AR7965" t="s">
        <v>148</v>
      </c>
      <c r="AS7965" t="s">
        <v>131</v>
      </c>
      <c r="AT7965" s="5"/>
      <c r="AV7965" t="s">
        <v>149</v>
      </c>
      <c r="AW7965" t="s">
        <v>150</v>
      </c>
    </row>
    <row r="7966" spans="1:49" x14ac:dyDescent="0.25">
      <c r="A7966">
        <v>0</v>
      </c>
      <c r="B7966" t="s">
        <v>7664</v>
      </c>
      <c r="C7966">
        <v>1</v>
      </c>
      <c r="D7966" t="s">
        <v>86</v>
      </c>
      <c r="E7966" t="s">
        <v>668</v>
      </c>
      <c r="F7966" t="s">
        <v>108</v>
      </c>
      <c r="G7966">
        <v>180.5</v>
      </c>
      <c r="H7966" t="s">
        <v>138</v>
      </c>
      <c r="I7966" t="s">
        <v>63</v>
      </c>
      <c r="J7966" t="s">
        <v>350</v>
      </c>
      <c r="K7966" t="s">
        <v>7665</v>
      </c>
      <c r="L7966" t="s">
        <v>1052</v>
      </c>
      <c r="M7966" t="s">
        <v>3040</v>
      </c>
      <c r="N7966">
        <v>12.007874015748031</v>
      </c>
      <c r="P7966">
        <v>42</v>
      </c>
      <c r="R7966">
        <v>80</v>
      </c>
      <c r="T7966">
        <v>0</v>
      </c>
      <c r="U7966">
        <v>21</v>
      </c>
      <c r="V7966">
        <v>1690</v>
      </c>
      <c r="AB7966" t="s">
        <v>63</v>
      </c>
      <c r="AC7966" t="s">
        <v>63</v>
      </c>
      <c r="AD7966" t="s">
        <v>63</v>
      </c>
      <c r="AE7966" t="s">
        <v>98</v>
      </c>
      <c r="AG7966">
        <v>1925</v>
      </c>
      <c r="AH7966">
        <v>18.114000000000001</v>
      </c>
      <c r="AI7966">
        <v>39.785350000000001</v>
      </c>
      <c r="AJ7966">
        <v>-98.733890000000002</v>
      </c>
      <c r="AL7966">
        <v>1</v>
      </c>
      <c r="AM7966" t="s">
        <v>63</v>
      </c>
      <c r="AN7966" t="s">
        <v>7664</v>
      </c>
      <c r="AO7966" t="s">
        <v>100</v>
      </c>
      <c r="AP7966" t="s">
        <v>147</v>
      </c>
      <c r="AQ7966" t="s">
        <v>148</v>
      </c>
      <c r="AR7966" t="s">
        <v>148</v>
      </c>
      <c r="AS7966" t="s">
        <v>131</v>
      </c>
      <c r="AT7966" s="5"/>
      <c r="AV7966" t="s">
        <v>149</v>
      </c>
      <c r="AW7966" t="s">
        <v>150</v>
      </c>
    </row>
    <row r="7967" spans="1:49" x14ac:dyDescent="0.25">
      <c r="A7967">
        <v>0</v>
      </c>
      <c r="B7967" t="s">
        <v>7581</v>
      </c>
      <c r="C7967">
        <v>1</v>
      </c>
      <c r="D7967" t="s">
        <v>86</v>
      </c>
      <c r="E7967" t="s">
        <v>668</v>
      </c>
      <c r="F7967" t="s">
        <v>108</v>
      </c>
      <c r="G7967">
        <v>181.20000000000002</v>
      </c>
      <c r="H7967" t="s">
        <v>138</v>
      </c>
      <c r="I7967" t="s">
        <v>63</v>
      </c>
      <c r="J7967" t="s">
        <v>350</v>
      </c>
      <c r="K7967" t="s">
        <v>7582</v>
      </c>
      <c r="L7967" t="s">
        <v>1052</v>
      </c>
      <c r="M7967" t="s">
        <v>3040</v>
      </c>
      <c r="N7967">
        <v>18.700787401574804</v>
      </c>
      <c r="P7967">
        <v>42</v>
      </c>
      <c r="R7967">
        <v>95</v>
      </c>
      <c r="T7967">
        <v>0</v>
      </c>
      <c r="U7967">
        <v>22</v>
      </c>
      <c r="V7967">
        <v>1380</v>
      </c>
      <c r="AB7967" t="s">
        <v>63</v>
      </c>
      <c r="AC7967" t="s">
        <v>63</v>
      </c>
      <c r="AD7967" t="s">
        <v>63</v>
      </c>
      <c r="AE7967" t="s">
        <v>98</v>
      </c>
      <c r="AG7967">
        <v>1954</v>
      </c>
      <c r="AH7967">
        <v>18.814</v>
      </c>
      <c r="AI7967">
        <v>39.785359999999997</v>
      </c>
      <c r="AJ7967">
        <v>-98.718689999999995</v>
      </c>
      <c r="AL7967">
        <v>2</v>
      </c>
      <c r="AM7967" t="s">
        <v>63</v>
      </c>
      <c r="AN7967" t="s">
        <v>7581</v>
      </c>
      <c r="AO7967" t="s">
        <v>100</v>
      </c>
      <c r="AP7967" t="s">
        <v>116</v>
      </c>
      <c r="AQ7967" t="s">
        <v>148</v>
      </c>
      <c r="AR7967" t="s">
        <v>148</v>
      </c>
      <c r="AS7967" t="s">
        <v>131</v>
      </c>
      <c r="AT7967" s="5"/>
      <c r="AV7967" t="s">
        <v>149</v>
      </c>
      <c r="AW7967" t="s">
        <v>150</v>
      </c>
    </row>
    <row r="7968" spans="1:49" x14ac:dyDescent="0.25">
      <c r="A7968">
        <v>0</v>
      </c>
      <c r="B7968" t="s">
        <v>8418</v>
      </c>
      <c r="C7968">
        <v>1</v>
      </c>
      <c r="D7968" t="s">
        <v>86</v>
      </c>
      <c r="E7968" t="s">
        <v>668</v>
      </c>
      <c r="F7968" t="s">
        <v>108</v>
      </c>
      <c r="G7968">
        <v>182.9</v>
      </c>
      <c r="H7968" t="s">
        <v>489</v>
      </c>
      <c r="I7968" t="s">
        <v>63</v>
      </c>
      <c r="J7968" t="s">
        <v>350</v>
      </c>
      <c r="K7968" t="s">
        <v>8419</v>
      </c>
      <c r="L7968" t="s">
        <v>8420</v>
      </c>
      <c r="M7968" t="s">
        <v>3040</v>
      </c>
      <c r="N7968">
        <v>14.009186351706036</v>
      </c>
      <c r="P7968">
        <v>42</v>
      </c>
      <c r="R7968">
        <v>75</v>
      </c>
      <c r="T7968">
        <v>0</v>
      </c>
      <c r="U7968">
        <v>22</v>
      </c>
      <c r="V7968">
        <v>1380</v>
      </c>
      <c r="AB7968" t="s">
        <v>63</v>
      </c>
      <c r="AC7968" t="s">
        <v>63</v>
      </c>
      <c r="AD7968" t="s">
        <v>63</v>
      </c>
      <c r="AE7968" t="s">
        <v>98</v>
      </c>
      <c r="AG7968">
        <v>1954</v>
      </c>
      <c r="AH7968">
        <v>20.513999999999999</v>
      </c>
      <c r="AI7968">
        <v>39.785159999999998</v>
      </c>
      <c r="AJ7968">
        <v>-98.686099999999996</v>
      </c>
      <c r="AL7968">
        <v>1</v>
      </c>
      <c r="AM7968" t="s">
        <v>63</v>
      </c>
      <c r="AN7968" t="s">
        <v>8418</v>
      </c>
      <c r="AO7968" t="s">
        <v>100</v>
      </c>
      <c r="AP7968" t="s">
        <v>116</v>
      </c>
      <c r="AQ7968" t="s">
        <v>148</v>
      </c>
      <c r="AR7968" t="s">
        <v>148</v>
      </c>
      <c r="AS7968" t="s">
        <v>131</v>
      </c>
      <c r="AT7968" s="5"/>
      <c r="AV7968" t="s">
        <v>149</v>
      </c>
      <c r="AW7968" t="s">
        <v>150</v>
      </c>
    </row>
    <row r="7969" spans="1:49" x14ac:dyDescent="0.25">
      <c r="A7969">
        <v>0</v>
      </c>
      <c r="B7969" t="s">
        <v>12089</v>
      </c>
      <c r="C7969">
        <v>1</v>
      </c>
      <c r="D7969" t="s">
        <v>86</v>
      </c>
      <c r="E7969" t="s">
        <v>668</v>
      </c>
      <c r="F7969" t="s">
        <v>108</v>
      </c>
      <c r="G7969">
        <v>185.5</v>
      </c>
      <c r="H7969" t="s">
        <v>489</v>
      </c>
      <c r="I7969" t="s">
        <v>63</v>
      </c>
      <c r="J7969" t="s">
        <v>350</v>
      </c>
      <c r="K7969" t="s">
        <v>12090</v>
      </c>
      <c r="L7969" t="s">
        <v>2936</v>
      </c>
      <c r="M7969" t="s">
        <v>3040</v>
      </c>
      <c r="N7969">
        <v>19.993438320209975</v>
      </c>
      <c r="P7969">
        <v>36</v>
      </c>
      <c r="R7969">
        <v>75</v>
      </c>
      <c r="T7969">
        <v>0</v>
      </c>
      <c r="U7969">
        <v>28</v>
      </c>
      <c r="V7969">
        <v>1190</v>
      </c>
      <c r="AB7969" t="s">
        <v>63</v>
      </c>
      <c r="AC7969" t="s">
        <v>63</v>
      </c>
      <c r="AD7969" t="s">
        <v>63</v>
      </c>
      <c r="AE7969" t="s">
        <v>75</v>
      </c>
      <c r="AG7969">
        <v>1956</v>
      </c>
      <c r="AH7969">
        <v>23.114000000000001</v>
      </c>
      <c r="AI7969">
        <v>39.785029999999999</v>
      </c>
      <c r="AJ7969">
        <v>-98.638710000000003</v>
      </c>
      <c r="AL7969">
        <v>1</v>
      </c>
      <c r="AM7969" t="s">
        <v>63</v>
      </c>
      <c r="AN7969" t="s">
        <v>12089</v>
      </c>
      <c r="AO7969" t="s">
        <v>100</v>
      </c>
      <c r="AP7969" t="s">
        <v>116</v>
      </c>
      <c r="AQ7969" t="s">
        <v>148</v>
      </c>
      <c r="AR7969" t="s">
        <v>148</v>
      </c>
      <c r="AS7969" t="s">
        <v>131</v>
      </c>
      <c r="AT7969" s="5"/>
      <c r="AV7969" t="s">
        <v>149</v>
      </c>
      <c r="AW7969" t="s">
        <v>150</v>
      </c>
    </row>
    <row r="7970" spans="1:49" x14ac:dyDescent="0.25">
      <c r="A7970">
        <v>0</v>
      </c>
      <c r="B7970" t="s">
        <v>12596</v>
      </c>
      <c r="C7970">
        <v>1</v>
      </c>
      <c r="D7970" t="s">
        <v>86</v>
      </c>
      <c r="E7970" t="s">
        <v>668</v>
      </c>
      <c r="F7970" t="s">
        <v>108</v>
      </c>
      <c r="G7970">
        <v>186.8</v>
      </c>
      <c r="H7970" t="s">
        <v>489</v>
      </c>
      <c r="I7970" t="s">
        <v>63</v>
      </c>
      <c r="J7970" t="s">
        <v>350</v>
      </c>
      <c r="K7970" t="s">
        <v>12597</v>
      </c>
      <c r="L7970" t="s">
        <v>12598</v>
      </c>
      <c r="M7970" t="s">
        <v>3040</v>
      </c>
      <c r="N7970">
        <v>16.207349081364828</v>
      </c>
      <c r="O7970">
        <v>30</v>
      </c>
      <c r="P7970">
        <v>44</v>
      </c>
      <c r="R7970">
        <v>87</v>
      </c>
      <c r="T7970">
        <v>0</v>
      </c>
      <c r="U7970">
        <v>28</v>
      </c>
      <c r="V7970">
        <v>1190</v>
      </c>
      <c r="AB7970" t="s">
        <v>63</v>
      </c>
      <c r="AC7970" t="s">
        <v>63</v>
      </c>
      <c r="AD7970" t="s">
        <v>63</v>
      </c>
      <c r="AE7970" t="s">
        <v>98</v>
      </c>
      <c r="AG7970">
        <v>1956</v>
      </c>
      <c r="AH7970">
        <v>24.414000000000001</v>
      </c>
      <c r="AI7970">
        <v>39.784959999999998</v>
      </c>
      <c r="AJ7970">
        <v>-98.614059999999995</v>
      </c>
      <c r="AK7970" t="s">
        <v>262</v>
      </c>
      <c r="AL7970">
        <v>1</v>
      </c>
      <c r="AM7970" t="s">
        <v>63</v>
      </c>
      <c r="AN7970" t="s">
        <v>12596</v>
      </c>
      <c r="AO7970" t="s">
        <v>100</v>
      </c>
      <c r="AP7970" t="s">
        <v>116</v>
      </c>
      <c r="AQ7970" t="s">
        <v>148</v>
      </c>
      <c r="AR7970" t="s">
        <v>148</v>
      </c>
      <c r="AS7970" t="s">
        <v>131</v>
      </c>
      <c r="AT7970" s="5"/>
      <c r="AV7970" t="s">
        <v>149</v>
      </c>
      <c r="AW7970" t="s">
        <v>150</v>
      </c>
    </row>
    <row r="7971" spans="1:49" x14ac:dyDescent="0.25">
      <c r="A7971">
        <v>0</v>
      </c>
      <c r="B7971" t="s">
        <v>9215</v>
      </c>
      <c r="C7971">
        <v>1</v>
      </c>
      <c r="D7971" t="s">
        <v>86</v>
      </c>
      <c r="E7971" t="s">
        <v>668</v>
      </c>
      <c r="F7971" t="s">
        <v>108</v>
      </c>
      <c r="G7971">
        <v>188.9</v>
      </c>
      <c r="H7971" t="s">
        <v>138</v>
      </c>
      <c r="I7971" t="s">
        <v>63</v>
      </c>
      <c r="J7971" t="s">
        <v>350</v>
      </c>
      <c r="K7971" t="s">
        <v>9216</v>
      </c>
      <c r="L7971" t="s">
        <v>1052</v>
      </c>
      <c r="M7971" t="s">
        <v>3040</v>
      </c>
      <c r="N7971">
        <v>14.501312335958005</v>
      </c>
      <c r="P7971">
        <v>44</v>
      </c>
      <c r="R7971">
        <v>85</v>
      </c>
      <c r="T7971">
        <v>0</v>
      </c>
      <c r="U7971">
        <v>28</v>
      </c>
      <c r="V7971">
        <v>1190</v>
      </c>
      <c r="AB7971" t="s">
        <v>63</v>
      </c>
      <c r="AC7971" t="s">
        <v>63</v>
      </c>
      <c r="AD7971" t="s">
        <v>63</v>
      </c>
      <c r="AE7971" t="s">
        <v>98</v>
      </c>
      <c r="AG7971">
        <v>1925</v>
      </c>
      <c r="AH7971">
        <v>26.514000000000003</v>
      </c>
      <c r="AI7971">
        <v>39.784849999999999</v>
      </c>
      <c r="AJ7971">
        <v>-98.575519999999997</v>
      </c>
      <c r="AL7971">
        <v>2</v>
      </c>
      <c r="AM7971" t="s">
        <v>63</v>
      </c>
      <c r="AN7971" t="s">
        <v>9215</v>
      </c>
      <c r="AO7971" t="s">
        <v>100</v>
      </c>
      <c r="AP7971" t="s">
        <v>147</v>
      </c>
      <c r="AQ7971" t="s">
        <v>148</v>
      </c>
      <c r="AR7971" t="s">
        <v>148</v>
      </c>
      <c r="AS7971" t="s">
        <v>131</v>
      </c>
      <c r="AT7971" s="5"/>
      <c r="AV7971" t="s">
        <v>149</v>
      </c>
      <c r="AW7971" t="s">
        <v>150</v>
      </c>
    </row>
    <row r="7972" spans="1:49" x14ac:dyDescent="0.25">
      <c r="A7972">
        <v>0</v>
      </c>
      <c r="B7972" t="s">
        <v>27735</v>
      </c>
      <c r="C7972">
        <v>1</v>
      </c>
      <c r="D7972" t="s">
        <v>86</v>
      </c>
      <c r="E7972" t="s">
        <v>129</v>
      </c>
      <c r="F7972" t="s">
        <v>177</v>
      </c>
      <c r="G7972">
        <v>6.1000000000000005</v>
      </c>
      <c r="H7972" t="s">
        <v>138</v>
      </c>
      <c r="I7972" t="s">
        <v>63</v>
      </c>
      <c r="J7972" t="s">
        <v>350</v>
      </c>
      <c r="K7972" t="s">
        <v>27736</v>
      </c>
      <c r="L7972" t="s">
        <v>23546</v>
      </c>
      <c r="M7972" t="s">
        <v>10162</v>
      </c>
      <c r="N7972">
        <v>16.797900262467191</v>
      </c>
      <c r="P7972">
        <v>28</v>
      </c>
      <c r="R7972">
        <v>95</v>
      </c>
      <c r="T7972">
        <v>0</v>
      </c>
      <c r="U7972">
        <v>29</v>
      </c>
      <c r="V7972">
        <v>400</v>
      </c>
      <c r="AB7972" t="s">
        <v>63</v>
      </c>
      <c r="AC7972" t="s">
        <v>63</v>
      </c>
      <c r="AD7972" t="s">
        <v>63</v>
      </c>
      <c r="AE7972" t="s">
        <v>98</v>
      </c>
      <c r="AG7972">
        <v>1945</v>
      </c>
      <c r="AH7972">
        <v>13.515000000000001</v>
      </c>
      <c r="AI7972">
        <v>39.858640000000001</v>
      </c>
      <c r="AJ7972">
        <v>-98.935689999999994</v>
      </c>
      <c r="AL7972">
        <v>2</v>
      </c>
      <c r="AM7972" t="s">
        <v>63</v>
      </c>
      <c r="AN7972" t="s">
        <v>27735</v>
      </c>
      <c r="AO7972" t="s">
        <v>100</v>
      </c>
      <c r="AP7972" t="s">
        <v>147</v>
      </c>
      <c r="AQ7972" t="s">
        <v>148</v>
      </c>
      <c r="AR7972" t="s">
        <v>148</v>
      </c>
      <c r="AS7972" t="s">
        <v>131</v>
      </c>
      <c r="AT7972" s="5"/>
      <c r="AV7972" t="s">
        <v>149</v>
      </c>
      <c r="AW7972" t="s">
        <v>150</v>
      </c>
    </row>
    <row r="7973" spans="1:49" x14ac:dyDescent="0.25">
      <c r="A7973">
        <v>0</v>
      </c>
      <c r="B7973" t="s">
        <v>23545</v>
      </c>
      <c r="C7973">
        <v>1</v>
      </c>
      <c r="D7973" t="s">
        <v>86</v>
      </c>
      <c r="E7973" t="s">
        <v>129</v>
      </c>
      <c r="F7973" t="s">
        <v>177</v>
      </c>
      <c r="G7973">
        <v>11.3</v>
      </c>
      <c r="H7973" t="s">
        <v>489</v>
      </c>
      <c r="I7973" t="s">
        <v>63</v>
      </c>
      <c r="J7973" t="s">
        <v>350</v>
      </c>
      <c r="K7973" t="s">
        <v>6788</v>
      </c>
      <c r="L7973" t="s">
        <v>23546</v>
      </c>
      <c r="M7973" t="s">
        <v>10162</v>
      </c>
      <c r="N7973">
        <v>10.006561679790027</v>
      </c>
      <c r="P7973">
        <v>28</v>
      </c>
      <c r="R7973">
        <v>95</v>
      </c>
      <c r="T7973">
        <v>0</v>
      </c>
      <c r="U7973">
        <v>29</v>
      </c>
      <c r="V7973">
        <v>400</v>
      </c>
      <c r="AB7973" t="s">
        <v>63</v>
      </c>
      <c r="AC7973" t="s">
        <v>63</v>
      </c>
      <c r="AD7973" t="s">
        <v>63</v>
      </c>
      <c r="AE7973" t="s">
        <v>98</v>
      </c>
      <c r="AG7973">
        <v>1945</v>
      </c>
      <c r="AH7973">
        <v>13.515000000000001</v>
      </c>
      <c r="AI7973">
        <v>39.934109999999997</v>
      </c>
      <c r="AJ7973">
        <v>-98.93571</v>
      </c>
      <c r="AL7973">
        <v>1</v>
      </c>
      <c r="AM7973" t="s">
        <v>63</v>
      </c>
      <c r="AN7973" t="s">
        <v>23545</v>
      </c>
      <c r="AO7973" t="s">
        <v>100</v>
      </c>
      <c r="AP7973" t="s">
        <v>147</v>
      </c>
      <c r="AQ7973" t="s">
        <v>148</v>
      </c>
      <c r="AR7973" t="s">
        <v>148</v>
      </c>
      <c r="AS7973" t="s">
        <v>131</v>
      </c>
      <c r="AT7973" s="5"/>
      <c r="AV7973" t="s">
        <v>149</v>
      </c>
      <c r="AW7973" t="s">
        <v>150</v>
      </c>
    </row>
    <row r="7974" spans="1:49" x14ac:dyDescent="0.25">
      <c r="A7974">
        <v>0</v>
      </c>
      <c r="B7974" t="s">
        <v>10160</v>
      </c>
      <c r="C7974">
        <v>1</v>
      </c>
      <c r="D7974" t="s">
        <v>86</v>
      </c>
      <c r="E7974" t="s">
        <v>129</v>
      </c>
      <c r="F7974" t="s">
        <v>177</v>
      </c>
      <c r="G7974">
        <v>13.3</v>
      </c>
      <c r="H7974" t="s">
        <v>489</v>
      </c>
      <c r="I7974" t="s">
        <v>63</v>
      </c>
      <c r="J7974" t="s">
        <v>350</v>
      </c>
      <c r="K7974" t="s">
        <v>10161</v>
      </c>
      <c r="L7974" t="s">
        <v>1385</v>
      </c>
      <c r="M7974" t="s">
        <v>10162</v>
      </c>
      <c r="N7974">
        <v>14.009186351706036</v>
      </c>
      <c r="P7974">
        <v>28</v>
      </c>
      <c r="R7974">
        <v>97</v>
      </c>
      <c r="T7974">
        <v>0</v>
      </c>
      <c r="U7974">
        <v>29</v>
      </c>
      <c r="V7974">
        <v>400</v>
      </c>
      <c r="AB7974" t="s">
        <v>63</v>
      </c>
      <c r="AC7974" t="s">
        <v>63</v>
      </c>
      <c r="AD7974" t="s">
        <v>63</v>
      </c>
      <c r="AE7974" t="s">
        <v>98</v>
      </c>
      <c r="AG7974">
        <v>1945</v>
      </c>
      <c r="AH7974">
        <v>13.515000000000001</v>
      </c>
      <c r="AI7974">
        <v>39.963030000000003</v>
      </c>
      <c r="AJ7974">
        <v>-98.935730000000007</v>
      </c>
      <c r="AL7974">
        <v>1</v>
      </c>
      <c r="AM7974" t="s">
        <v>63</v>
      </c>
      <c r="AN7974" t="s">
        <v>10160</v>
      </c>
      <c r="AO7974" t="s">
        <v>100</v>
      </c>
      <c r="AP7974" t="s">
        <v>147</v>
      </c>
      <c r="AQ7974" t="s">
        <v>148</v>
      </c>
      <c r="AR7974" t="s">
        <v>148</v>
      </c>
      <c r="AS7974" t="s">
        <v>131</v>
      </c>
      <c r="AT7974" s="5"/>
      <c r="AV7974" t="s">
        <v>149</v>
      </c>
      <c r="AW7974" t="s">
        <v>150</v>
      </c>
    </row>
    <row r="7975" spans="1:49" x14ac:dyDescent="0.25">
      <c r="A7975">
        <v>0</v>
      </c>
      <c r="B7975" t="s">
        <v>9208</v>
      </c>
      <c r="C7975">
        <v>1</v>
      </c>
      <c r="D7975" t="s">
        <v>86</v>
      </c>
      <c r="E7975" t="s">
        <v>9209</v>
      </c>
      <c r="F7975" t="s">
        <v>177</v>
      </c>
      <c r="G7975">
        <v>0.2</v>
      </c>
      <c r="H7975" t="s">
        <v>138</v>
      </c>
      <c r="I7975" t="s">
        <v>63</v>
      </c>
      <c r="J7975" t="s">
        <v>350</v>
      </c>
      <c r="K7975" t="s">
        <v>9210</v>
      </c>
      <c r="L7975" t="s">
        <v>9211</v>
      </c>
      <c r="M7975" t="s">
        <v>9212</v>
      </c>
      <c r="N7975">
        <v>12.696850393700787</v>
      </c>
      <c r="P7975">
        <v>28</v>
      </c>
      <c r="R7975">
        <v>97</v>
      </c>
      <c r="T7975">
        <v>0</v>
      </c>
      <c r="U7975">
        <v>5</v>
      </c>
      <c r="V7975">
        <v>280</v>
      </c>
      <c r="AB7975" t="s">
        <v>63</v>
      </c>
      <c r="AC7975" t="s">
        <v>63</v>
      </c>
      <c r="AD7975" t="s">
        <v>63</v>
      </c>
      <c r="AE7975" t="s">
        <v>129</v>
      </c>
      <c r="AG7975">
        <v>1947</v>
      </c>
      <c r="AH7975">
        <v>0.2</v>
      </c>
      <c r="AI7975">
        <v>39.787129999999998</v>
      </c>
      <c r="AJ7975">
        <v>-98.67304</v>
      </c>
      <c r="AL7975">
        <v>2</v>
      </c>
      <c r="AM7975" t="s">
        <v>63</v>
      </c>
      <c r="AN7975" t="s">
        <v>9208</v>
      </c>
      <c r="AO7975" t="s">
        <v>100</v>
      </c>
      <c r="AP7975" t="s">
        <v>147</v>
      </c>
      <c r="AQ7975" t="s">
        <v>148</v>
      </c>
      <c r="AR7975" t="s">
        <v>148</v>
      </c>
      <c r="AS7975" t="s">
        <v>131</v>
      </c>
      <c r="AT7975" s="5"/>
      <c r="AV7975" t="s">
        <v>149</v>
      </c>
      <c r="AW7975" t="s">
        <v>150</v>
      </c>
    </row>
    <row r="7976" spans="1:49" x14ac:dyDescent="0.25">
      <c r="A7976">
        <v>0</v>
      </c>
      <c r="B7976" t="s">
        <v>6896</v>
      </c>
      <c r="C7976">
        <v>1</v>
      </c>
      <c r="D7976" t="s">
        <v>86</v>
      </c>
      <c r="E7976" t="s">
        <v>604</v>
      </c>
      <c r="F7976" t="s">
        <v>177</v>
      </c>
      <c r="G7976">
        <v>75.11</v>
      </c>
      <c r="H7976" t="s">
        <v>138</v>
      </c>
      <c r="I7976" t="s">
        <v>63</v>
      </c>
      <c r="J7976" t="s">
        <v>350</v>
      </c>
      <c r="K7976" t="s">
        <v>6897</v>
      </c>
      <c r="L7976" t="s">
        <v>4034</v>
      </c>
      <c r="M7976" t="s">
        <v>4035</v>
      </c>
      <c r="N7976">
        <v>10.006561679790027</v>
      </c>
      <c r="P7976">
        <v>30</v>
      </c>
      <c r="R7976">
        <v>92</v>
      </c>
      <c r="T7976">
        <v>0</v>
      </c>
      <c r="U7976">
        <v>16</v>
      </c>
      <c r="V7976">
        <v>380</v>
      </c>
      <c r="AB7976" t="s">
        <v>63</v>
      </c>
      <c r="AC7976" t="s">
        <v>63</v>
      </c>
      <c r="AD7976" t="s">
        <v>63</v>
      </c>
      <c r="AE7976" t="s">
        <v>98</v>
      </c>
      <c r="AG7976">
        <v>1935</v>
      </c>
      <c r="AH7976">
        <v>7.0000000000000001E-3</v>
      </c>
      <c r="AI7976">
        <v>39.668770000000002</v>
      </c>
      <c r="AJ7976">
        <v>-99.066040000000001</v>
      </c>
      <c r="AL7976">
        <v>1</v>
      </c>
      <c r="AM7976" t="s">
        <v>63</v>
      </c>
      <c r="AN7976" t="s">
        <v>6896</v>
      </c>
      <c r="AO7976" t="s">
        <v>100</v>
      </c>
      <c r="AP7976" t="s">
        <v>147</v>
      </c>
      <c r="AQ7976" t="s">
        <v>148</v>
      </c>
      <c r="AR7976" t="s">
        <v>148</v>
      </c>
      <c r="AS7976" t="s">
        <v>131</v>
      </c>
      <c r="AT7976" s="5"/>
      <c r="AV7976" t="s">
        <v>149</v>
      </c>
      <c r="AW7976" t="s">
        <v>150</v>
      </c>
    </row>
    <row r="7977" spans="1:49" x14ac:dyDescent="0.25">
      <c r="A7977">
        <v>0</v>
      </c>
      <c r="B7977" t="s">
        <v>13284</v>
      </c>
      <c r="C7977">
        <v>1</v>
      </c>
      <c r="D7977" t="s">
        <v>86</v>
      </c>
      <c r="E7977" t="s">
        <v>604</v>
      </c>
      <c r="F7977" t="s">
        <v>177</v>
      </c>
      <c r="G7977">
        <v>75.8</v>
      </c>
      <c r="H7977" t="s">
        <v>138</v>
      </c>
      <c r="I7977" t="s">
        <v>63</v>
      </c>
      <c r="J7977" t="s">
        <v>350</v>
      </c>
      <c r="K7977" t="s">
        <v>13285</v>
      </c>
      <c r="L7977" t="s">
        <v>4034</v>
      </c>
      <c r="M7977" t="s">
        <v>4035</v>
      </c>
      <c r="N7977">
        <v>10.006561679790027</v>
      </c>
      <c r="P7977">
        <v>30</v>
      </c>
      <c r="R7977">
        <v>92</v>
      </c>
      <c r="T7977">
        <v>0</v>
      </c>
      <c r="U7977">
        <v>16</v>
      </c>
      <c r="V7977">
        <v>380</v>
      </c>
      <c r="AB7977" t="s">
        <v>63</v>
      </c>
      <c r="AC7977" t="s">
        <v>63</v>
      </c>
      <c r="AD7977" t="s">
        <v>63</v>
      </c>
      <c r="AE7977" t="s">
        <v>98</v>
      </c>
      <c r="AG7977">
        <v>1935</v>
      </c>
      <c r="AH7977">
        <v>0.69700000000000006</v>
      </c>
      <c r="AI7977">
        <v>39.667279999999998</v>
      </c>
      <c r="AJ7977">
        <v>-99.054159999999996</v>
      </c>
      <c r="AL7977">
        <v>1</v>
      </c>
      <c r="AM7977" t="s">
        <v>63</v>
      </c>
      <c r="AN7977" t="s">
        <v>13284</v>
      </c>
      <c r="AO7977" t="s">
        <v>100</v>
      </c>
      <c r="AP7977" t="s">
        <v>147</v>
      </c>
      <c r="AQ7977" t="s">
        <v>148</v>
      </c>
      <c r="AR7977" t="s">
        <v>148</v>
      </c>
      <c r="AS7977" t="s">
        <v>131</v>
      </c>
      <c r="AT7977" s="5"/>
      <c r="AV7977" t="s">
        <v>149</v>
      </c>
      <c r="AW7977" t="s">
        <v>150</v>
      </c>
    </row>
    <row r="7978" spans="1:49" x14ac:dyDescent="0.25">
      <c r="A7978">
        <v>0</v>
      </c>
      <c r="B7978" t="s">
        <v>6078</v>
      </c>
      <c r="C7978">
        <v>1</v>
      </c>
      <c r="D7978" t="s">
        <v>86</v>
      </c>
      <c r="E7978" t="s">
        <v>604</v>
      </c>
      <c r="F7978" t="s">
        <v>177</v>
      </c>
      <c r="G7978">
        <v>75.900000000000006</v>
      </c>
      <c r="H7978" t="s">
        <v>138</v>
      </c>
      <c r="I7978" t="s">
        <v>63</v>
      </c>
      <c r="J7978" t="s">
        <v>350</v>
      </c>
      <c r="K7978" t="s">
        <v>6079</v>
      </c>
      <c r="L7978" t="s">
        <v>4034</v>
      </c>
      <c r="M7978" t="s">
        <v>5128</v>
      </c>
      <c r="N7978">
        <v>10.006561679790027</v>
      </c>
      <c r="P7978">
        <v>20</v>
      </c>
      <c r="R7978">
        <v>97</v>
      </c>
      <c r="T7978">
        <v>0</v>
      </c>
      <c r="U7978">
        <v>10</v>
      </c>
      <c r="V7978">
        <v>10</v>
      </c>
      <c r="AB7978" t="s">
        <v>63</v>
      </c>
      <c r="AC7978" t="s">
        <v>63</v>
      </c>
      <c r="AD7978" t="s">
        <v>63</v>
      </c>
      <c r="AE7978" t="s">
        <v>129</v>
      </c>
      <c r="AG7978">
        <v>1935</v>
      </c>
      <c r="AH7978">
        <v>0.79700000000000004</v>
      </c>
      <c r="AI7978">
        <v>39.667250000000003</v>
      </c>
      <c r="AJ7978">
        <v>-99.052480000000003</v>
      </c>
      <c r="AL7978">
        <v>1</v>
      </c>
      <c r="AM7978" t="s">
        <v>63</v>
      </c>
      <c r="AN7978" t="s">
        <v>6078</v>
      </c>
      <c r="AO7978" t="s">
        <v>100</v>
      </c>
      <c r="AP7978" t="s">
        <v>147</v>
      </c>
      <c r="AQ7978" t="s">
        <v>148</v>
      </c>
      <c r="AR7978" t="s">
        <v>148</v>
      </c>
      <c r="AS7978" t="s">
        <v>131</v>
      </c>
      <c r="AT7978" s="5"/>
      <c r="AV7978" t="s">
        <v>149</v>
      </c>
      <c r="AW7978" t="s">
        <v>150</v>
      </c>
    </row>
    <row r="7979" spans="1:49" x14ac:dyDescent="0.25">
      <c r="A7979">
        <v>0</v>
      </c>
      <c r="B7979" t="s">
        <v>28005</v>
      </c>
      <c r="C7979">
        <v>1</v>
      </c>
      <c r="D7979" t="s">
        <v>86</v>
      </c>
      <c r="E7979" t="s">
        <v>604</v>
      </c>
      <c r="F7979" t="s">
        <v>177</v>
      </c>
      <c r="G7979">
        <v>76.05</v>
      </c>
      <c r="H7979" t="s">
        <v>138</v>
      </c>
      <c r="I7979" t="s">
        <v>63</v>
      </c>
      <c r="J7979" t="s">
        <v>350</v>
      </c>
      <c r="K7979" t="s">
        <v>28006</v>
      </c>
      <c r="L7979" t="s">
        <v>4034</v>
      </c>
      <c r="M7979" t="s">
        <v>897</v>
      </c>
      <c r="N7979">
        <v>14.698162729658792</v>
      </c>
      <c r="P7979">
        <v>30</v>
      </c>
      <c r="R7979">
        <v>95</v>
      </c>
      <c r="T7979">
        <v>0</v>
      </c>
      <c r="U7979">
        <v>10</v>
      </c>
      <c r="V7979">
        <v>50</v>
      </c>
      <c r="AB7979" t="s">
        <v>63</v>
      </c>
      <c r="AC7979" t="s">
        <v>63</v>
      </c>
      <c r="AD7979" t="s">
        <v>63</v>
      </c>
      <c r="AE7979" t="s">
        <v>98</v>
      </c>
      <c r="AG7979">
        <v>1935</v>
      </c>
      <c r="AH7979">
        <v>0.94700000000000006</v>
      </c>
      <c r="AI7979">
        <v>39.666629999999998</v>
      </c>
      <c r="AJ7979">
        <v>-99.047619999999995</v>
      </c>
      <c r="AL7979">
        <v>2</v>
      </c>
      <c r="AM7979" t="s">
        <v>63</v>
      </c>
      <c r="AN7979" t="s">
        <v>28005</v>
      </c>
      <c r="AO7979" t="s">
        <v>100</v>
      </c>
      <c r="AP7979" t="s">
        <v>147</v>
      </c>
      <c r="AQ7979" t="s">
        <v>148</v>
      </c>
      <c r="AR7979" t="s">
        <v>148</v>
      </c>
      <c r="AS7979" t="s">
        <v>131</v>
      </c>
      <c r="AT7979" s="5"/>
      <c r="AV7979" t="s">
        <v>149</v>
      </c>
      <c r="AW7979" t="s">
        <v>105</v>
      </c>
    </row>
    <row r="7980" spans="1:49" x14ac:dyDescent="0.25">
      <c r="A7980">
        <v>0</v>
      </c>
      <c r="B7980" t="s">
        <v>15143</v>
      </c>
      <c r="C7980">
        <v>1</v>
      </c>
      <c r="D7980" t="s">
        <v>86</v>
      </c>
      <c r="E7980" t="s">
        <v>604</v>
      </c>
      <c r="F7980" t="s">
        <v>177</v>
      </c>
      <c r="G7980">
        <v>78.100000000000009</v>
      </c>
      <c r="H7980" t="s">
        <v>138</v>
      </c>
      <c r="I7980" t="s">
        <v>63</v>
      </c>
      <c r="J7980" t="s">
        <v>350</v>
      </c>
      <c r="K7980" t="s">
        <v>15144</v>
      </c>
      <c r="L7980" t="s">
        <v>4034</v>
      </c>
      <c r="M7980" t="s">
        <v>15145</v>
      </c>
      <c r="N7980">
        <v>10.695538057742782</v>
      </c>
      <c r="P7980">
        <v>30</v>
      </c>
      <c r="R7980">
        <v>97</v>
      </c>
      <c r="T7980">
        <v>0</v>
      </c>
      <c r="U7980">
        <v>10</v>
      </c>
      <c r="V7980">
        <v>50</v>
      </c>
      <c r="AB7980" t="s">
        <v>63</v>
      </c>
      <c r="AC7980" t="s">
        <v>63</v>
      </c>
      <c r="AD7980" t="s">
        <v>63</v>
      </c>
      <c r="AE7980" t="s">
        <v>98</v>
      </c>
      <c r="AG7980">
        <v>1935</v>
      </c>
      <c r="AH7980">
        <v>2.9970000000000003</v>
      </c>
      <c r="AI7980">
        <v>39.662439999999997</v>
      </c>
      <c r="AJ7980">
        <v>-99.010260000000002</v>
      </c>
      <c r="AL7980">
        <v>2</v>
      </c>
      <c r="AM7980" t="s">
        <v>63</v>
      </c>
      <c r="AN7980" t="s">
        <v>15143</v>
      </c>
      <c r="AO7980" t="s">
        <v>100</v>
      </c>
      <c r="AP7980" t="s">
        <v>147</v>
      </c>
      <c r="AQ7980" t="s">
        <v>148</v>
      </c>
      <c r="AR7980" t="s">
        <v>148</v>
      </c>
      <c r="AS7980" t="s">
        <v>131</v>
      </c>
      <c r="AT7980" s="5"/>
      <c r="AV7980" t="s">
        <v>487</v>
      </c>
      <c r="AW7980" t="s">
        <v>150</v>
      </c>
    </row>
    <row r="7981" spans="1:49" x14ac:dyDescent="0.25">
      <c r="A7981">
        <v>0</v>
      </c>
      <c r="B7981" t="s">
        <v>27598</v>
      </c>
      <c r="C7981">
        <v>1</v>
      </c>
      <c r="D7981" t="s">
        <v>86</v>
      </c>
      <c r="E7981" t="s">
        <v>604</v>
      </c>
      <c r="F7981" t="s">
        <v>177</v>
      </c>
      <c r="G7981">
        <v>79.7</v>
      </c>
      <c r="H7981" t="s">
        <v>138</v>
      </c>
      <c r="I7981" t="s">
        <v>63</v>
      </c>
      <c r="J7981" t="s">
        <v>350</v>
      </c>
      <c r="K7981" t="s">
        <v>27599</v>
      </c>
      <c r="L7981" t="s">
        <v>4034</v>
      </c>
      <c r="M7981" t="s">
        <v>4035</v>
      </c>
      <c r="N7981">
        <v>10.597112860892388</v>
      </c>
      <c r="P7981">
        <v>30</v>
      </c>
      <c r="R7981">
        <v>97</v>
      </c>
      <c r="T7981">
        <v>0</v>
      </c>
      <c r="U7981">
        <v>20</v>
      </c>
      <c r="V7981">
        <v>300</v>
      </c>
      <c r="AB7981" t="s">
        <v>63</v>
      </c>
      <c r="AC7981" t="s">
        <v>63</v>
      </c>
      <c r="AD7981" t="s">
        <v>63</v>
      </c>
      <c r="AE7981" t="s">
        <v>98</v>
      </c>
      <c r="AG7981">
        <v>1935</v>
      </c>
      <c r="AH7981">
        <v>4.5970000000000004</v>
      </c>
      <c r="AI7981">
        <v>39.662190000000002</v>
      </c>
      <c r="AJ7981">
        <v>-98.981790000000004</v>
      </c>
      <c r="AL7981">
        <v>2</v>
      </c>
      <c r="AM7981" t="s">
        <v>63</v>
      </c>
      <c r="AN7981" t="s">
        <v>27598</v>
      </c>
      <c r="AO7981" t="s">
        <v>100</v>
      </c>
      <c r="AP7981" t="s">
        <v>147</v>
      </c>
      <c r="AQ7981" t="s">
        <v>148</v>
      </c>
      <c r="AR7981" t="s">
        <v>148</v>
      </c>
      <c r="AS7981" t="s">
        <v>131</v>
      </c>
      <c r="AT7981" s="5"/>
      <c r="AV7981" t="s">
        <v>149</v>
      </c>
      <c r="AW7981" t="s">
        <v>701</v>
      </c>
    </row>
    <row r="7982" spans="1:49" x14ac:dyDescent="0.25">
      <c r="A7982">
        <v>0</v>
      </c>
      <c r="B7982" t="s">
        <v>9079</v>
      </c>
      <c r="C7982">
        <v>1</v>
      </c>
      <c r="D7982" t="s">
        <v>86</v>
      </c>
      <c r="E7982" t="s">
        <v>604</v>
      </c>
      <c r="F7982" t="s">
        <v>177</v>
      </c>
      <c r="G7982">
        <v>84.05</v>
      </c>
      <c r="H7982" t="s">
        <v>138</v>
      </c>
      <c r="I7982" t="s">
        <v>63</v>
      </c>
      <c r="J7982" t="s">
        <v>350</v>
      </c>
      <c r="K7982" t="s">
        <v>9080</v>
      </c>
      <c r="L7982" t="s">
        <v>4034</v>
      </c>
      <c r="M7982" t="s">
        <v>4035</v>
      </c>
      <c r="N7982">
        <v>12.696850393700787</v>
      </c>
      <c r="P7982">
        <v>30</v>
      </c>
      <c r="R7982">
        <v>92</v>
      </c>
      <c r="T7982">
        <v>0</v>
      </c>
      <c r="U7982">
        <v>21</v>
      </c>
      <c r="V7982">
        <v>310</v>
      </c>
      <c r="AB7982" t="s">
        <v>63</v>
      </c>
      <c r="AC7982" t="s">
        <v>63</v>
      </c>
      <c r="AD7982" t="s">
        <v>63</v>
      </c>
      <c r="AE7982" t="s">
        <v>98</v>
      </c>
      <c r="AG7982">
        <v>1935</v>
      </c>
      <c r="AH7982">
        <v>8.947000000000001</v>
      </c>
      <c r="AI7982">
        <v>39.65992</v>
      </c>
      <c r="AJ7982">
        <v>-98.899659999999997</v>
      </c>
      <c r="AL7982">
        <v>2</v>
      </c>
      <c r="AM7982" t="s">
        <v>63</v>
      </c>
      <c r="AN7982" t="s">
        <v>9079</v>
      </c>
      <c r="AO7982" t="s">
        <v>100</v>
      </c>
      <c r="AP7982" t="s">
        <v>147</v>
      </c>
      <c r="AQ7982" t="s">
        <v>148</v>
      </c>
      <c r="AR7982" t="s">
        <v>148</v>
      </c>
      <c r="AS7982" t="s">
        <v>131</v>
      </c>
      <c r="AT7982" s="5"/>
      <c r="AV7982" t="s">
        <v>149</v>
      </c>
      <c r="AW7982" t="s">
        <v>150</v>
      </c>
    </row>
    <row r="7983" spans="1:49" x14ac:dyDescent="0.25">
      <c r="A7983">
        <v>0</v>
      </c>
      <c r="B7983" t="s">
        <v>16422</v>
      </c>
      <c r="C7983">
        <v>1</v>
      </c>
      <c r="D7983" t="s">
        <v>86</v>
      </c>
      <c r="E7983" t="s">
        <v>604</v>
      </c>
      <c r="F7983" t="s">
        <v>177</v>
      </c>
      <c r="G7983">
        <v>84.25</v>
      </c>
      <c r="H7983" t="s">
        <v>138</v>
      </c>
      <c r="I7983" t="s">
        <v>63</v>
      </c>
      <c r="J7983" t="s">
        <v>350</v>
      </c>
      <c r="K7983" t="s">
        <v>16423</v>
      </c>
      <c r="L7983" t="s">
        <v>4034</v>
      </c>
      <c r="M7983" t="s">
        <v>4035</v>
      </c>
      <c r="N7983">
        <v>16.797900262467191</v>
      </c>
      <c r="P7983">
        <v>30</v>
      </c>
      <c r="R7983">
        <v>85</v>
      </c>
      <c r="T7983">
        <v>0</v>
      </c>
      <c r="U7983">
        <v>21</v>
      </c>
      <c r="V7983">
        <v>310</v>
      </c>
      <c r="AB7983" t="s">
        <v>63</v>
      </c>
      <c r="AC7983" t="s">
        <v>63</v>
      </c>
      <c r="AD7983" t="s">
        <v>63</v>
      </c>
      <c r="AE7983" t="s">
        <v>98</v>
      </c>
      <c r="AG7983">
        <v>1935</v>
      </c>
      <c r="AH7983">
        <v>9.1470000000000002</v>
      </c>
      <c r="AI7983">
        <v>39.66028</v>
      </c>
      <c r="AJ7983">
        <v>-98.891800000000003</v>
      </c>
      <c r="AL7983">
        <v>2</v>
      </c>
      <c r="AM7983" t="s">
        <v>63</v>
      </c>
      <c r="AN7983" t="s">
        <v>16422</v>
      </c>
      <c r="AO7983" t="s">
        <v>100</v>
      </c>
      <c r="AP7983" t="s">
        <v>147</v>
      </c>
      <c r="AQ7983" t="s">
        <v>148</v>
      </c>
      <c r="AR7983" t="s">
        <v>148</v>
      </c>
      <c r="AS7983" t="s">
        <v>131</v>
      </c>
      <c r="AT7983" s="5"/>
      <c r="AV7983" t="s">
        <v>149</v>
      </c>
      <c r="AW7983" t="s">
        <v>150</v>
      </c>
    </row>
    <row r="7984" spans="1:49" x14ac:dyDescent="0.25">
      <c r="A7984">
        <v>0</v>
      </c>
      <c r="B7984" t="s">
        <v>9911</v>
      </c>
      <c r="C7984">
        <v>1</v>
      </c>
      <c r="D7984" t="s">
        <v>86</v>
      </c>
      <c r="E7984" t="s">
        <v>604</v>
      </c>
      <c r="F7984" t="s">
        <v>177</v>
      </c>
      <c r="G7984">
        <v>87.9</v>
      </c>
      <c r="H7984" t="s">
        <v>138</v>
      </c>
      <c r="I7984" t="s">
        <v>63</v>
      </c>
      <c r="J7984" t="s">
        <v>350</v>
      </c>
      <c r="K7984" t="s">
        <v>9912</v>
      </c>
      <c r="L7984" t="s">
        <v>4034</v>
      </c>
      <c r="M7984" t="s">
        <v>4035</v>
      </c>
      <c r="N7984">
        <v>16.50262467191601</v>
      </c>
      <c r="P7984">
        <v>32</v>
      </c>
      <c r="R7984">
        <v>97</v>
      </c>
      <c r="T7984">
        <v>0</v>
      </c>
      <c r="U7984">
        <v>19</v>
      </c>
      <c r="V7984">
        <v>540</v>
      </c>
      <c r="AB7984" t="s">
        <v>63</v>
      </c>
      <c r="AC7984" t="s">
        <v>63</v>
      </c>
      <c r="AD7984" t="s">
        <v>63</v>
      </c>
      <c r="AE7984" t="s">
        <v>129</v>
      </c>
      <c r="AG7984">
        <v>1957</v>
      </c>
      <c r="AH7984">
        <v>12.797000000000001</v>
      </c>
      <c r="AI7984">
        <v>39.640059999999998</v>
      </c>
      <c r="AJ7984">
        <v>-98.834280000000007</v>
      </c>
      <c r="AL7984">
        <v>2</v>
      </c>
      <c r="AM7984" t="s">
        <v>63</v>
      </c>
      <c r="AN7984" t="s">
        <v>9911</v>
      </c>
      <c r="AO7984" t="s">
        <v>100</v>
      </c>
      <c r="AP7984" t="s">
        <v>116</v>
      </c>
      <c r="AQ7984" t="s">
        <v>148</v>
      </c>
      <c r="AR7984" t="s">
        <v>148</v>
      </c>
      <c r="AS7984" t="s">
        <v>131</v>
      </c>
      <c r="AT7984" s="5"/>
      <c r="AV7984" t="s">
        <v>149</v>
      </c>
      <c r="AW7984" t="s">
        <v>150</v>
      </c>
    </row>
    <row r="7985" spans="1:49" x14ac:dyDescent="0.25">
      <c r="A7985">
        <v>0</v>
      </c>
      <c r="B7985" t="s">
        <v>5282</v>
      </c>
      <c r="C7985">
        <v>1</v>
      </c>
      <c r="D7985" t="s">
        <v>86</v>
      </c>
      <c r="E7985" t="s">
        <v>604</v>
      </c>
      <c r="F7985" t="s">
        <v>177</v>
      </c>
      <c r="G7985">
        <v>88.5</v>
      </c>
      <c r="H7985" t="s">
        <v>138</v>
      </c>
      <c r="I7985" t="s">
        <v>63</v>
      </c>
      <c r="J7985" t="s">
        <v>350</v>
      </c>
      <c r="K7985" t="s">
        <v>5283</v>
      </c>
      <c r="L7985" t="s">
        <v>1052</v>
      </c>
      <c r="M7985" t="s">
        <v>4035</v>
      </c>
      <c r="N7985">
        <v>12.204724409448819</v>
      </c>
      <c r="O7985">
        <v>0</v>
      </c>
      <c r="P7985">
        <v>32</v>
      </c>
      <c r="R7985">
        <v>95</v>
      </c>
      <c r="T7985">
        <v>0</v>
      </c>
      <c r="U7985">
        <v>19</v>
      </c>
      <c r="V7985">
        <v>540</v>
      </c>
      <c r="AB7985" t="s">
        <v>63</v>
      </c>
      <c r="AC7985" t="s">
        <v>63</v>
      </c>
      <c r="AD7985" t="s">
        <v>63</v>
      </c>
      <c r="AE7985" t="s">
        <v>129</v>
      </c>
      <c r="AG7985">
        <v>1957</v>
      </c>
      <c r="AH7985">
        <v>13.397</v>
      </c>
      <c r="AI7985">
        <v>39.640129999999999</v>
      </c>
      <c r="AJ7985">
        <v>-98.822929999999999</v>
      </c>
      <c r="AL7985">
        <v>1</v>
      </c>
      <c r="AM7985" t="s">
        <v>63</v>
      </c>
      <c r="AN7985" t="s">
        <v>5282</v>
      </c>
      <c r="AO7985" t="s">
        <v>100</v>
      </c>
      <c r="AP7985" t="s">
        <v>116</v>
      </c>
      <c r="AQ7985" t="s">
        <v>148</v>
      </c>
      <c r="AR7985" t="s">
        <v>148</v>
      </c>
      <c r="AS7985" t="s">
        <v>131</v>
      </c>
      <c r="AT7985" s="5"/>
      <c r="AV7985" t="s">
        <v>149</v>
      </c>
      <c r="AW7985" t="s">
        <v>150</v>
      </c>
    </row>
    <row r="7986" spans="1:49" x14ac:dyDescent="0.25">
      <c r="A7986">
        <v>0</v>
      </c>
      <c r="B7986" t="s">
        <v>21989</v>
      </c>
      <c r="C7986">
        <v>1</v>
      </c>
      <c r="D7986" t="s">
        <v>86</v>
      </c>
      <c r="E7986" t="s">
        <v>604</v>
      </c>
      <c r="F7986" t="s">
        <v>177</v>
      </c>
      <c r="G7986">
        <v>89.600000000000009</v>
      </c>
      <c r="H7986" t="s">
        <v>138</v>
      </c>
      <c r="I7986" t="s">
        <v>63</v>
      </c>
      <c r="J7986" t="s">
        <v>350</v>
      </c>
      <c r="K7986" t="s">
        <v>21990</v>
      </c>
      <c r="L7986" t="s">
        <v>1164</v>
      </c>
      <c r="M7986" t="s">
        <v>4035</v>
      </c>
      <c r="N7986">
        <v>16.50262467191601</v>
      </c>
      <c r="P7986">
        <v>32</v>
      </c>
      <c r="R7986">
        <v>97</v>
      </c>
      <c r="T7986">
        <v>0</v>
      </c>
      <c r="U7986">
        <v>19</v>
      </c>
      <c r="V7986">
        <v>540</v>
      </c>
      <c r="AB7986" t="s">
        <v>63</v>
      </c>
      <c r="AC7986" t="s">
        <v>63</v>
      </c>
      <c r="AD7986" t="s">
        <v>63</v>
      </c>
      <c r="AE7986" t="s">
        <v>98</v>
      </c>
      <c r="AG7986">
        <v>1957</v>
      </c>
      <c r="AH7986">
        <v>14.497</v>
      </c>
      <c r="AI7986">
        <v>39.64029</v>
      </c>
      <c r="AJ7986">
        <v>-98.801590000000004</v>
      </c>
      <c r="AL7986">
        <v>2</v>
      </c>
      <c r="AM7986" t="s">
        <v>63</v>
      </c>
      <c r="AN7986" t="s">
        <v>21989</v>
      </c>
      <c r="AO7986" t="s">
        <v>100</v>
      </c>
      <c r="AP7986" t="s">
        <v>116</v>
      </c>
      <c r="AQ7986" t="s">
        <v>148</v>
      </c>
      <c r="AR7986" t="s">
        <v>148</v>
      </c>
      <c r="AS7986" t="s">
        <v>131</v>
      </c>
      <c r="AT7986" s="5"/>
      <c r="AV7986" t="s">
        <v>149</v>
      </c>
      <c r="AW7986" t="s">
        <v>150</v>
      </c>
    </row>
    <row r="7987" spans="1:49" x14ac:dyDescent="0.25">
      <c r="A7987">
        <v>0</v>
      </c>
      <c r="B7987" t="s">
        <v>26586</v>
      </c>
      <c r="C7987">
        <v>1</v>
      </c>
      <c r="D7987" t="s">
        <v>86</v>
      </c>
      <c r="E7987" t="s">
        <v>604</v>
      </c>
      <c r="F7987" t="s">
        <v>177</v>
      </c>
      <c r="G7987">
        <v>89.7</v>
      </c>
      <c r="H7987" t="s">
        <v>138</v>
      </c>
      <c r="I7987" t="s">
        <v>63</v>
      </c>
      <c r="J7987" t="s">
        <v>350</v>
      </c>
      <c r="K7987" t="s">
        <v>26587</v>
      </c>
      <c r="L7987" t="s">
        <v>1164</v>
      </c>
      <c r="M7987" t="s">
        <v>4035</v>
      </c>
      <c r="N7987">
        <v>12.5</v>
      </c>
      <c r="P7987">
        <v>32</v>
      </c>
      <c r="R7987">
        <v>93</v>
      </c>
      <c r="T7987">
        <v>0</v>
      </c>
      <c r="U7987">
        <v>19</v>
      </c>
      <c r="V7987">
        <v>540</v>
      </c>
      <c r="AB7987" t="s">
        <v>63</v>
      </c>
      <c r="AC7987" t="s">
        <v>63</v>
      </c>
      <c r="AD7987" t="s">
        <v>63</v>
      </c>
      <c r="AE7987" t="s">
        <v>98</v>
      </c>
      <c r="AG7987">
        <v>1957</v>
      </c>
      <c r="AH7987">
        <v>14.597000000000001</v>
      </c>
      <c r="AI7987">
        <v>39.640300000000003</v>
      </c>
      <c r="AJ7987">
        <v>-98.800219999999996</v>
      </c>
      <c r="AL7987">
        <v>2</v>
      </c>
      <c r="AM7987" t="s">
        <v>63</v>
      </c>
      <c r="AN7987" t="s">
        <v>26586</v>
      </c>
      <c r="AO7987" t="s">
        <v>100</v>
      </c>
      <c r="AP7987" t="s">
        <v>116</v>
      </c>
      <c r="AQ7987" t="s">
        <v>148</v>
      </c>
      <c r="AR7987" t="s">
        <v>148</v>
      </c>
      <c r="AS7987" t="s">
        <v>131</v>
      </c>
      <c r="AT7987" s="5"/>
      <c r="AV7987" t="s">
        <v>149</v>
      </c>
      <c r="AW7987" t="s">
        <v>150</v>
      </c>
    </row>
    <row r="7988" spans="1:49" x14ac:dyDescent="0.25">
      <c r="A7988">
        <v>0</v>
      </c>
      <c r="B7988" t="s">
        <v>11874</v>
      </c>
      <c r="C7988">
        <v>1</v>
      </c>
      <c r="D7988" t="s">
        <v>86</v>
      </c>
      <c r="E7988" t="s">
        <v>1036</v>
      </c>
      <c r="F7988" t="s">
        <v>108</v>
      </c>
      <c r="G7988">
        <v>202</v>
      </c>
      <c r="H7988" t="s">
        <v>138</v>
      </c>
      <c r="I7988" t="s">
        <v>63</v>
      </c>
      <c r="J7988" t="s">
        <v>350</v>
      </c>
      <c r="K7988" t="s">
        <v>11875</v>
      </c>
      <c r="L7988" t="s">
        <v>1697</v>
      </c>
      <c r="M7988" t="s">
        <v>1203</v>
      </c>
      <c r="N7988">
        <v>10.006561679790027</v>
      </c>
      <c r="P7988">
        <v>44</v>
      </c>
      <c r="R7988">
        <v>90</v>
      </c>
      <c r="T7988">
        <v>0</v>
      </c>
      <c r="U7988">
        <v>22</v>
      </c>
      <c r="V7988">
        <v>785</v>
      </c>
      <c r="AB7988" t="s">
        <v>63</v>
      </c>
      <c r="AC7988" t="s">
        <v>63</v>
      </c>
      <c r="AD7988" t="s">
        <v>63</v>
      </c>
      <c r="AE7988" t="s">
        <v>98</v>
      </c>
      <c r="AG7988">
        <v>1959</v>
      </c>
      <c r="AH7988">
        <v>2.335</v>
      </c>
      <c r="AI7988">
        <v>39.582830000000001</v>
      </c>
      <c r="AJ7988">
        <v>-98.744789999999995</v>
      </c>
      <c r="AL7988">
        <v>1</v>
      </c>
      <c r="AM7988" t="s">
        <v>63</v>
      </c>
      <c r="AN7988" t="s">
        <v>11874</v>
      </c>
      <c r="AO7988" t="s">
        <v>184</v>
      </c>
      <c r="AP7988" t="s">
        <v>116</v>
      </c>
      <c r="AQ7988" t="s">
        <v>148</v>
      </c>
      <c r="AR7988" t="s">
        <v>148</v>
      </c>
      <c r="AS7988" t="s">
        <v>131</v>
      </c>
      <c r="AT7988" s="5"/>
      <c r="AV7988" t="s">
        <v>149</v>
      </c>
      <c r="AW7988" t="s">
        <v>150</v>
      </c>
    </row>
    <row r="7989" spans="1:49" x14ac:dyDescent="0.25">
      <c r="A7989">
        <v>0</v>
      </c>
      <c r="B7989" t="s">
        <v>11591</v>
      </c>
      <c r="C7989">
        <v>1</v>
      </c>
      <c r="D7989" t="s">
        <v>86</v>
      </c>
      <c r="E7989" t="s">
        <v>1036</v>
      </c>
      <c r="F7989" t="s">
        <v>108</v>
      </c>
      <c r="G7989">
        <v>202.9</v>
      </c>
      <c r="H7989" t="s">
        <v>138</v>
      </c>
      <c r="I7989" t="s">
        <v>63</v>
      </c>
      <c r="J7989" t="s">
        <v>350</v>
      </c>
      <c r="K7989" t="s">
        <v>11592</v>
      </c>
      <c r="L7989" t="s">
        <v>1697</v>
      </c>
      <c r="M7989" t="s">
        <v>482</v>
      </c>
      <c r="N7989">
        <v>10.498687664041995</v>
      </c>
      <c r="P7989">
        <v>24</v>
      </c>
      <c r="R7989">
        <v>100</v>
      </c>
      <c r="T7989">
        <v>0</v>
      </c>
      <c r="U7989">
        <v>10</v>
      </c>
      <c r="V7989">
        <v>50</v>
      </c>
      <c r="AB7989" t="s">
        <v>63</v>
      </c>
      <c r="AC7989" t="s">
        <v>63</v>
      </c>
      <c r="AD7989" t="s">
        <v>63</v>
      </c>
      <c r="AE7989" t="s">
        <v>129</v>
      </c>
      <c r="AG7989">
        <v>1959</v>
      </c>
      <c r="AH7989">
        <v>3.2350000000000003</v>
      </c>
      <c r="AI7989">
        <v>39.589390000000002</v>
      </c>
      <c r="AJ7989">
        <v>-98.751649999999998</v>
      </c>
      <c r="AL7989">
        <v>2</v>
      </c>
      <c r="AM7989" t="s">
        <v>63</v>
      </c>
      <c r="AN7989" t="s">
        <v>11591</v>
      </c>
      <c r="AO7989" t="s">
        <v>184</v>
      </c>
      <c r="AP7989" t="s">
        <v>116</v>
      </c>
      <c r="AQ7989" t="s">
        <v>148</v>
      </c>
      <c r="AR7989" t="s">
        <v>148</v>
      </c>
      <c r="AS7989" t="s">
        <v>131</v>
      </c>
      <c r="AT7989" s="5"/>
      <c r="AV7989" t="s">
        <v>487</v>
      </c>
      <c r="AW7989" t="s">
        <v>1220</v>
      </c>
    </row>
    <row r="7990" spans="1:49" x14ac:dyDescent="0.25">
      <c r="A7990">
        <v>0</v>
      </c>
      <c r="B7990" t="s">
        <v>16045</v>
      </c>
      <c r="C7990">
        <v>1</v>
      </c>
      <c r="D7990" t="s">
        <v>86</v>
      </c>
      <c r="E7990" t="s">
        <v>1036</v>
      </c>
      <c r="F7990" t="s">
        <v>108</v>
      </c>
      <c r="G7990">
        <v>204.4</v>
      </c>
      <c r="H7990" t="s">
        <v>138</v>
      </c>
      <c r="I7990" t="s">
        <v>63</v>
      </c>
      <c r="J7990" t="s">
        <v>350</v>
      </c>
      <c r="K7990" t="s">
        <v>16046</v>
      </c>
      <c r="L7990" t="s">
        <v>1697</v>
      </c>
      <c r="M7990" t="s">
        <v>1203</v>
      </c>
      <c r="N7990">
        <v>10.006561679790027</v>
      </c>
      <c r="P7990">
        <v>44</v>
      </c>
      <c r="R7990">
        <v>100</v>
      </c>
      <c r="T7990">
        <v>0</v>
      </c>
      <c r="U7990">
        <v>22</v>
      </c>
      <c r="V7990">
        <v>785</v>
      </c>
      <c r="AB7990" t="s">
        <v>63</v>
      </c>
      <c r="AC7990" t="s">
        <v>63</v>
      </c>
      <c r="AD7990" t="s">
        <v>63</v>
      </c>
      <c r="AE7990" t="s">
        <v>129</v>
      </c>
      <c r="AG7990">
        <v>1959</v>
      </c>
      <c r="AH7990">
        <v>4.7350000000000003</v>
      </c>
      <c r="AI7990">
        <v>39.602580000000003</v>
      </c>
      <c r="AJ7990">
        <v>-98.764870000000002</v>
      </c>
      <c r="AL7990">
        <v>1</v>
      </c>
      <c r="AM7990" t="s">
        <v>63</v>
      </c>
      <c r="AN7990" t="s">
        <v>16045</v>
      </c>
      <c r="AO7990" t="s">
        <v>184</v>
      </c>
      <c r="AP7990" t="s">
        <v>116</v>
      </c>
      <c r="AQ7990" t="s">
        <v>148</v>
      </c>
      <c r="AR7990" t="s">
        <v>148</v>
      </c>
      <c r="AS7990" t="s">
        <v>131</v>
      </c>
      <c r="AT7990" s="5"/>
      <c r="AV7990" t="s">
        <v>149</v>
      </c>
      <c r="AW7990" t="s">
        <v>150</v>
      </c>
    </row>
    <row r="7991" spans="1:49" x14ac:dyDescent="0.25">
      <c r="A7991">
        <v>0</v>
      </c>
      <c r="B7991" t="s">
        <v>6987</v>
      </c>
      <c r="C7991">
        <v>1</v>
      </c>
      <c r="D7991" t="s">
        <v>86</v>
      </c>
      <c r="E7991" t="s">
        <v>1036</v>
      </c>
      <c r="F7991" t="s">
        <v>108</v>
      </c>
      <c r="G7991">
        <v>206.20000000000002</v>
      </c>
      <c r="H7991" t="s">
        <v>138</v>
      </c>
      <c r="I7991" t="s">
        <v>63</v>
      </c>
      <c r="J7991" t="s">
        <v>350</v>
      </c>
      <c r="K7991" t="s">
        <v>6988</v>
      </c>
      <c r="L7991" t="s">
        <v>1697</v>
      </c>
      <c r="M7991" t="s">
        <v>1203</v>
      </c>
      <c r="N7991">
        <v>18.503937007874015</v>
      </c>
      <c r="P7991">
        <v>36</v>
      </c>
      <c r="R7991">
        <v>97</v>
      </c>
      <c r="T7991">
        <v>0</v>
      </c>
      <c r="U7991">
        <v>22</v>
      </c>
      <c r="V7991">
        <v>785</v>
      </c>
      <c r="AB7991" t="s">
        <v>63</v>
      </c>
      <c r="AC7991" t="s">
        <v>63</v>
      </c>
      <c r="AD7991" t="s">
        <v>63</v>
      </c>
      <c r="AE7991" t="s">
        <v>98</v>
      </c>
      <c r="AG7991">
        <v>1957</v>
      </c>
      <c r="AH7991">
        <v>6.5350000000000001</v>
      </c>
      <c r="AI7991">
        <v>39.621369999999999</v>
      </c>
      <c r="AJ7991">
        <v>-98.785290000000003</v>
      </c>
      <c r="AL7991">
        <v>2</v>
      </c>
      <c r="AM7991" t="s">
        <v>63</v>
      </c>
      <c r="AN7991" t="s">
        <v>6987</v>
      </c>
      <c r="AO7991" t="s">
        <v>184</v>
      </c>
      <c r="AP7991" t="s">
        <v>116</v>
      </c>
      <c r="AQ7991" t="s">
        <v>148</v>
      </c>
      <c r="AR7991" t="s">
        <v>148</v>
      </c>
      <c r="AS7991" t="s">
        <v>131</v>
      </c>
      <c r="AT7991" s="5"/>
      <c r="AV7991" t="s">
        <v>149</v>
      </c>
      <c r="AW7991" t="s">
        <v>150</v>
      </c>
    </row>
    <row r="7992" spans="1:49" x14ac:dyDescent="0.25">
      <c r="A7992">
        <v>0</v>
      </c>
      <c r="B7992" t="s">
        <v>13708</v>
      </c>
      <c r="C7992">
        <v>1</v>
      </c>
      <c r="D7992" t="s">
        <v>86</v>
      </c>
      <c r="E7992" t="s">
        <v>1036</v>
      </c>
      <c r="F7992" t="s">
        <v>108</v>
      </c>
      <c r="G7992">
        <v>211.6</v>
      </c>
      <c r="H7992" t="s">
        <v>489</v>
      </c>
      <c r="I7992" t="s">
        <v>63</v>
      </c>
      <c r="J7992" t="s">
        <v>350</v>
      </c>
      <c r="K7992" t="s">
        <v>13709</v>
      </c>
      <c r="L7992" t="s">
        <v>13710</v>
      </c>
      <c r="M7992" t="s">
        <v>1203</v>
      </c>
      <c r="N7992">
        <v>16.010498687664043</v>
      </c>
      <c r="P7992">
        <v>44</v>
      </c>
      <c r="R7992">
        <v>65</v>
      </c>
      <c r="T7992">
        <v>0</v>
      </c>
      <c r="U7992">
        <v>19</v>
      </c>
      <c r="V7992">
        <v>1160</v>
      </c>
      <c r="AB7992" t="s">
        <v>63</v>
      </c>
      <c r="AC7992" t="s">
        <v>63</v>
      </c>
      <c r="AD7992" t="s">
        <v>63</v>
      </c>
      <c r="AE7992" t="s">
        <v>75</v>
      </c>
      <c r="AG7992">
        <v>1962</v>
      </c>
      <c r="AH7992">
        <v>11.935</v>
      </c>
      <c r="AI7992">
        <v>39.69943</v>
      </c>
      <c r="AJ7992">
        <v>-98.785809999999998</v>
      </c>
      <c r="AL7992">
        <v>1</v>
      </c>
      <c r="AM7992" t="s">
        <v>63</v>
      </c>
      <c r="AN7992" t="s">
        <v>13708</v>
      </c>
      <c r="AO7992" t="s">
        <v>100</v>
      </c>
      <c r="AP7992" t="s">
        <v>116</v>
      </c>
      <c r="AQ7992" t="s">
        <v>148</v>
      </c>
      <c r="AR7992" t="s">
        <v>148</v>
      </c>
      <c r="AS7992" t="s">
        <v>131</v>
      </c>
      <c r="AT7992" s="5"/>
      <c r="AV7992" t="s">
        <v>149</v>
      </c>
      <c r="AW7992" t="s">
        <v>150</v>
      </c>
    </row>
    <row r="7993" spans="1:49" x14ac:dyDescent="0.25">
      <c r="A7993">
        <v>0</v>
      </c>
      <c r="B7993" t="s">
        <v>9936</v>
      </c>
      <c r="C7993">
        <v>1</v>
      </c>
      <c r="D7993" t="s">
        <v>86</v>
      </c>
      <c r="E7993" t="s">
        <v>1036</v>
      </c>
      <c r="F7993" t="s">
        <v>108</v>
      </c>
      <c r="G7993">
        <v>238.6</v>
      </c>
      <c r="H7993" t="s">
        <v>489</v>
      </c>
      <c r="I7993" t="s">
        <v>63</v>
      </c>
      <c r="J7993" t="s">
        <v>350</v>
      </c>
      <c r="K7993" t="s">
        <v>9937</v>
      </c>
      <c r="L7993" t="s">
        <v>9938</v>
      </c>
      <c r="M7993" t="s">
        <v>1203</v>
      </c>
      <c r="N7993">
        <v>14.009186351706036</v>
      </c>
      <c r="P7993">
        <v>34</v>
      </c>
      <c r="R7993">
        <v>85</v>
      </c>
      <c r="T7993">
        <v>0</v>
      </c>
      <c r="U7993">
        <v>18</v>
      </c>
      <c r="V7993">
        <v>830</v>
      </c>
      <c r="AB7993" t="s">
        <v>63</v>
      </c>
      <c r="AC7993" t="s">
        <v>63</v>
      </c>
      <c r="AD7993" t="s">
        <v>63</v>
      </c>
      <c r="AE7993" t="s">
        <v>98</v>
      </c>
      <c r="AG7993">
        <v>1952</v>
      </c>
      <c r="AH7993">
        <v>38.935000000000002</v>
      </c>
      <c r="AI7993">
        <v>39.870510000000003</v>
      </c>
      <c r="AJ7993">
        <v>-98.543289999999999</v>
      </c>
      <c r="AL7993">
        <v>1</v>
      </c>
      <c r="AM7993" t="s">
        <v>63</v>
      </c>
      <c r="AN7993" t="s">
        <v>9936</v>
      </c>
      <c r="AO7993" t="s">
        <v>100</v>
      </c>
      <c r="AP7993" t="s">
        <v>116</v>
      </c>
      <c r="AQ7993" t="s">
        <v>148</v>
      </c>
      <c r="AR7993" t="s">
        <v>148</v>
      </c>
      <c r="AS7993" t="s">
        <v>131</v>
      </c>
      <c r="AT7993" s="5"/>
      <c r="AV7993" t="s">
        <v>149</v>
      </c>
      <c r="AW7993" t="s">
        <v>150</v>
      </c>
    </row>
    <row r="7994" spans="1:49" x14ac:dyDescent="0.25">
      <c r="A7994">
        <v>0</v>
      </c>
      <c r="B7994" t="s">
        <v>16524</v>
      </c>
      <c r="C7994">
        <v>1</v>
      </c>
      <c r="D7994" t="s">
        <v>86</v>
      </c>
      <c r="E7994" t="s">
        <v>410</v>
      </c>
      <c r="F7994" t="s">
        <v>177</v>
      </c>
      <c r="G7994">
        <v>61.1</v>
      </c>
      <c r="H7994" t="s">
        <v>489</v>
      </c>
      <c r="I7994" t="s">
        <v>63</v>
      </c>
      <c r="J7994" t="s">
        <v>350</v>
      </c>
      <c r="K7994" t="s">
        <v>16525</v>
      </c>
      <c r="L7994" t="s">
        <v>2936</v>
      </c>
      <c r="M7994" t="s">
        <v>1800</v>
      </c>
      <c r="N7994">
        <v>14.009186351706036</v>
      </c>
      <c r="P7994">
        <v>32</v>
      </c>
      <c r="R7994">
        <v>97</v>
      </c>
      <c r="T7994">
        <v>0</v>
      </c>
      <c r="U7994">
        <v>20</v>
      </c>
      <c r="V7994">
        <v>465</v>
      </c>
      <c r="AB7994" t="s">
        <v>63</v>
      </c>
      <c r="AC7994" t="s">
        <v>63</v>
      </c>
      <c r="AD7994" t="s">
        <v>63</v>
      </c>
      <c r="AE7994" t="s">
        <v>98</v>
      </c>
      <c r="AG7994">
        <v>1948</v>
      </c>
      <c r="AH7994">
        <v>5.1840000000000002</v>
      </c>
      <c r="AI7994">
        <v>39.638480000000001</v>
      </c>
      <c r="AJ7994">
        <v>-98.541370000000001</v>
      </c>
      <c r="AL7994">
        <v>1</v>
      </c>
      <c r="AM7994" t="s">
        <v>63</v>
      </c>
      <c r="AN7994" t="s">
        <v>16524</v>
      </c>
      <c r="AO7994" t="s">
        <v>184</v>
      </c>
      <c r="AP7994" t="s">
        <v>147</v>
      </c>
      <c r="AQ7994" t="s">
        <v>148</v>
      </c>
      <c r="AR7994" t="s">
        <v>148</v>
      </c>
      <c r="AS7994" t="s">
        <v>131</v>
      </c>
      <c r="AT7994" s="5"/>
      <c r="AV7994" t="s">
        <v>149</v>
      </c>
      <c r="AW7994" t="s">
        <v>150</v>
      </c>
    </row>
    <row r="7995" spans="1:49" x14ac:dyDescent="0.25">
      <c r="A7995">
        <v>0</v>
      </c>
      <c r="B7995" t="s">
        <v>24053</v>
      </c>
      <c r="C7995">
        <v>1</v>
      </c>
      <c r="D7995" t="s">
        <v>86</v>
      </c>
      <c r="E7995" t="s">
        <v>410</v>
      </c>
      <c r="F7995" t="s">
        <v>177</v>
      </c>
      <c r="G7995">
        <v>63.6</v>
      </c>
      <c r="H7995" t="s">
        <v>138</v>
      </c>
      <c r="I7995" t="s">
        <v>63</v>
      </c>
      <c r="J7995" t="s">
        <v>350</v>
      </c>
      <c r="K7995" t="s">
        <v>24054</v>
      </c>
      <c r="L7995" t="s">
        <v>2936</v>
      </c>
      <c r="M7995" t="s">
        <v>1800</v>
      </c>
      <c r="N7995">
        <v>10.006561679790027</v>
      </c>
      <c r="P7995">
        <v>32</v>
      </c>
      <c r="R7995">
        <v>92</v>
      </c>
      <c r="T7995">
        <v>0</v>
      </c>
      <c r="U7995">
        <v>20</v>
      </c>
      <c r="V7995">
        <v>465</v>
      </c>
      <c r="AB7995" t="s">
        <v>63</v>
      </c>
      <c r="AC7995" t="s">
        <v>63</v>
      </c>
      <c r="AD7995" t="s">
        <v>63</v>
      </c>
      <c r="AE7995" t="s">
        <v>98</v>
      </c>
      <c r="AG7995">
        <v>1948</v>
      </c>
      <c r="AH7995">
        <v>7.6840000000000002</v>
      </c>
      <c r="AI7995">
        <v>39.674399999999999</v>
      </c>
      <c r="AJ7995">
        <v>-98.553330000000003</v>
      </c>
      <c r="AL7995">
        <v>1</v>
      </c>
      <c r="AM7995" t="s">
        <v>63</v>
      </c>
      <c r="AN7995" t="s">
        <v>24053</v>
      </c>
      <c r="AO7995" t="s">
        <v>184</v>
      </c>
      <c r="AP7995" t="s">
        <v>147</v>
      </c>
      <c r="AQ7995" t="s">
        <v>148</v>
      </c>
      <c r="AR7995" t="s">
        <v>148</v>
      </c>
      <c r="AS7995" t="s">
        <v>131</v>
      </c>
      <c r="AT7995" s="5"/>
      <c r="AV7995" t="s">
        <v>149</v>
      </c>
      <c r="AW7995" t="s">
        <v>150</v>
      </c>
    </row>
    <row r="7996" spans="1:49" x14ac:dyDescent="0.25">
      <c r="A7996">
        <v>0</v>
      </c>
      <c r="B7996" t="s">
        <v>9873</v>
      </c>
      <c r="C7996">
        <v>1</v>
      </c>
      <c r="D7996" t="s">
        <v>86</v>
      </c>
      <c r="E7996" t="s">
        <v>410</v>
      </c>
      <c r="F7996" t="s">
        <v>177</v>
      </c>
      <c r="G7996">
        <v>66.099999999999994</v>
      </c>
      <c r="H7996" t="s">
        <v>138</v>
      </c>
      <c r="I7996" t="s">
        <v>63</v>
      </c>
      <c r="J7996" t="s">
        <v>350</v>
      </c>
      <c r="K7996" t="s">
        <v>9874</v>
      </c>
      <c r="L7996" t="s">
        <v>9875</v>
      </c>
      <c r="M7996" t="s">
        <v>1800</v>
      </c>
      <c r="N7996">
        <v>18.799212598425196</v>
      </c>
      <c r="P7996">
        <v>32</v>
      </c>
      <c r="R7996">
        <v>95</v>
      </c>
      <c r="T7996">
        <v>0</v>
      </c>
      <c r="U7996">
        <v>20</v>
      </c>
      <c r="V7996">
        <v>465</v>
      </c>
      <c r="AB7996" t="s">
        <v>63</v>
      </c>
      <c r="AC7996" t="s">
        <v>63</v>
      </c>
      <c r="AD7996" t="s">
        <v>63</v>
      </c>
      <c r="AE7996" t="s">
        <v>98</v>
      </c>
      <c r="AG7996">
        <v>1948</v>
      </c>
      <c r="AH7996">
        <v>10.184000000000001</v>
      </c>
      <c r="AI7996">
        <v>39.708100000000002</v>
      </c>
      <c r="AJ7996">
        <v>-98.560680000000005</v>
      </c>
      <c r="AL7996">
        <v>2</v>
      </c>
      <c r="AM7996" t="s">
        <v>63</v>
      </c>
      <c r="AN7996" t="s">
        <v>9873</v>
      </c>
      <c r="AO7996" t="s">
        <v>100</v>
      </c>
      <c r="AP7996" t="s">
        <v>147</v>
      </c>
      <c r="AQ7996" t="s">
        <v>148</v>
      </c>
      <c r="AR7996" t="s">
        <v>148</v>
      </c>
      <c r="AS7996" t="s">
        <v>131</v>
      </c>
      <c r="AT7996" s="5"/>
      <c r="AV7996" t="s">
        <v>149</v>
      </c>
      <c r="AW7996" t="s">
        <v>150</v>
      </c>
    </row>
    <row r="7997" spans="1:49" x14ac:dyDescent="0.25">
      <c r="A7997">
        <v>0</v>
      </c>
      <c r="B7997" t="s">
        <v>20971</v>
      </c>
      <c r="C7997">
        <v>1</v>
      </c>
      <c r="D7997" t="s">
        <v>86</v>
      </c>
      <c r="E7997" t="s">
        <v>410</v>
      </c>
      <c r="F7997" t="s">
        <v>177</v>
      </c>
      <c r="G7997">
        <v>69.900000000000006</v>
      </c>
      <c r="H7997" t="s">
        <v>138</v>
      </c>
      <c r="I7997" t="s">
        <v>63</v>
      </c>
      <c r="J7997" t="s">
        <v>350</v>
      </c>
      <c r="K7997" t="s">
        <v>20972</v>
      </c>
      <c r="L7997" t="s">
        <v>9875</v>
      </c>
      <c r="M7997" t="s">
        <v>1800</v>
      </c>
      <c r="N7997">
        <v>12.696850393700787</v>
      </c>
      <c r="P7997">
        <v>32</v>
      </c>
      <c r="R7997">
        <v>97</v>
      </c>
      <c r="T7997">
        <v>0</v>
      </c>
      <c r="U7997">
        <v>20</v>
      </c>
      <c r="V7997">
        <v>465</v>
      </c>
      <c r="AB7997" t="s">
        <v>63</v>
      </c>
      <c r="AC7997" t="s">
        <v>63</v>
      </c>
      <c r="AD7997" t="s">
        <v>63</v>
      </c>
      <c r="AE7997" t="s">
        <v>129</v>
      </c>
      <c r="AG7997">
        <v>1948</v>
      </c>
      <c r="AH7997">
        <v>13.984</v>
      </c>
      <c r="AI7997">
        <v>39.76323</v>
      </c>
      <c r="AJ7997">
        <v>-98.560509999999994</v>
      </c>
      <c r="AL7997">
        <v>2</v>
      </c>
      <c r="AM7997" t="s">
        <v>63</v>
      </c>
      <c r="AN7997" t="s">
        <v>20971</v>
      </c>
      <c r="AO7997" t="s">
        <v>100</v>
      </c>
      <c r="AP7997" t="s">
        <v>147</v>
      </c>
      <c r="AQ7997" t="s">
        <v>148</v>
      </c>
      <c r="AR7997" t="s">
        <v>148</v>
      </c>
      <c r="AS7997" t="s">
        <v>131</v>
      </c>
      <c r="AT7997" s="5"/>
      <c r="AV7997" t="s">
        <v>149</v>
      </c>
      <c r="AW7997" t="s">
        <v>150</v>
      </c>
    </row>
    <row r="7998" spans="1:49" x14ac:dyDescent="0.25">
      <c r="A7998">
        <v>0</v>
      </c>
      <c r="B7998" t="s">
        <v>20564</v>
      </c>
      <c r="C7998">
        <v>1</v>
      </c>
      <c r="D7998" t="s">
        <v>86</v>
      </c>
      <c r="E7998" t="s">
        <v>410</v>
      </c>
      <c r="F7998" t="s">
        <v>177</v>
      </c>
      <c r="G7998">
        <v>71.2</v>
      </c>
      <c r="H7998" t="s">
        <v>138</v>
      </c>
      <c r="I7998" t="s">
        <v>63</v>
      </c>
      <c r="J7998" t="s">
        <v>350</v>
      </c>
      <c r="K7998" t="s">
        <v>20565</v>
      </c>
      <c r="L7998" t="s">
        <v>9875</v>
      </c>
      <c r="M7998" t="s">
        <v>1800</v>
      </c>
      <c r="N7998">
        <v>15.091863517060368</v>
      </c>
      <c r="O7998">
        <v>45</v>
      </c>
      <c r="P7998">
        <v>28</v>
      </c>
      <c r="R7998">
        <v>95</v>
      </c>
      <c r="T7998">
        <v>0</v>
      </c>
      <c r="U7998">
        <v>20</v>
      </c>
      <c r="V7998">
        <v>465</v>
      </c>
      <c r="AB7998" t="s">
        <v>63</v>
      </c>
      <c r="AC7998" t="s">
        <v>63</v>
      </c>
      <c r="AD7998" t="s">
        <v>63</v>
      </c>
      <c r="AE7998" t="s">
        <v>98</v>
      </c>
      <c r="AG7998">
        <v>1948</v>
      </c>
      <c r="AH7998">
        <v>15.162000000000001</v>
      </c>
      <c r="AI7998">
        <v>39.782200000000003</v>
      </c>
      <c r="AJ7998">
        <v>-98.560509999999994</v>
      </c>
      <c r="AK7998" t="s">
        <v>77</v>
      </c>
      <c r="AL7998">
        <v>2</v>
      </c>
      <c r="AM7998" t="s">
        <v>63</v>
      </c>
      <c r="AN7998" t="s">
        <v>20564</v>
      </c>
      <c r="AO7998" t="s">
        <v>100</v>
      </c>
      <c r="AP7998" t="s">
        <v>147</v>
      </c>
      <c r="AQ7998" t="s">
        <v>148</v>
      </c>
      <c r="AR7998" t="s">
        <v>148</v>
      </c>
      <c r="AS7998" t="s">
        <v>131</v>
      </c>
      <c r="AT7998" s="5"/>
      <c r="AV7998" t="s">
        <v>149</v>
      </c>
      <c r="AW7998" t="s">
        <v>150</v>
      </c>
    </row>
    <row r="7999" spans="1:49" x14ac:dyDescent="0.25">
      <c r="A7999">
        <v>0</v>
      </c>
      <c r="B7999" t="s">
        <v>24388</v>
      </c>
      <c r="C7999">
        <v>1</v>
      </c>
      <c r="D7999" t="s">
        <v>86</v>
      </c>
      <c r="E7999" t="s">
        <v>604</v>
      </c>
      <c r="F7999" t="s">
        <v>177</v>
      </c>
      <c r="G7999">
        <v>77.12</v>
      </c>
      <c r="H7999" t="s">
        <v>138</v>
      </c>
      <c r="I7999" t="s">
        <v>63</v>
      </c>
      <c r="J7999" t="s">
        <v>350</v>
      </c>
      <c r="K7999" t="s">
        <v>24389</v>
      </c>
      <c r="L7999" t="s">
        <v>4034</v>
      </c>
      <c r="M7999" t="s">
        <v>24390</v>
      </c>
      <c r="N7999">
        <v>12.696850393700787</v>
      </c>
      <c r="P7999">
        <v>30</v>
      </c>
      <c r="R7999">
        <v>97</v>
      </c>
      <c r="T7999">
        <v>0</v>
      </c>
      <c r="U7999">
        <v>10</v>
      </c>
      <c r="V7999">
        <v>50</v>
      </c>
      <c r="AB7999" t="s">
        <v>63</v>
      </c>
      <c r="AC7999" t="s">
        <v>63</v>
      </c>
      <c r="AD7999" t="s">
        <v>63</v>
      </c>
      <c r="AE7999" t="s">
        <v>98</v>
      </c>
      <c r="AG7999">
        <v>1935</v>
      </c>
      <c r="AH7999">
        <v>2.0169999999999999</v>
      </c>
      <c r="AI7999">
        <v>39.664470000000001</v>
      </c>
      <c r="AJ7999">
        <v>-99.028909999999996</v>
      </c>
      <c r="AL7999">
        <v>2</v>
      </c>
      <c r="AM7999" t="s">
        <v>63</v>
      </c>
      <c r="AN7999" t="s">
        <v>24388</v>
      </c>
      <c r="AO7999" t="s">
        <v>100</v>
      </c>
      <c r="AP7999" t="s">
        <v>147</v>
      </c>
      <c r="AQ7999" t="s">
        <v>148</v>
      </c>
      <c r="AR7999" t="s">
        <v>148</v>
      </c>
      <c r="AS7999" t="s">
        <v>131</v>
      </c>
      <c r="AT7999" s="5"/>
      <c r="AV7999" t="s">
        <v>487</v>
      </c>
      <c r="AW7999" t="s">
        <v>150</v>
      </c>
    </row>
    <row r="8000" spans="1:49" x14ac:dyDescent="0.25">
      <c r="A8000">
        <v>0</v>
      </c>
      <c r="B8000" t="s">
        <v>19386</v>
      </c>
      <c r="C8000">
        <v>1</v>
      </c>
      <c r="D8000" t="s">
        <v>86</v>
      </c>
      <c r="E8000" t="s">
        <v>668</v>
      </c>
      <c r="F8000" t="s">
        <v>108</v>
      </c>
      <c r="G8000">
        <v>181.21</v>
      </c>
      <c r="H8000" t="s">
        <v>459</v>
      </c>
      <c r="I8000" t="s">
        <v>63</v>
      </c>
      <c r="J8000" t="s">
        <v>350</v>
      </c>
      <c r="K8000" t="s">
        <v>7582</v>
      </c>
      <c r="L8000" t="s">
        <v>1052</v>
      </c>
      <c r="M8000" t="s">
        <v>19387</v>
      </c>
      <c r="N8000">
        <v>19.993438320209975</v>
      </c>
      <c r="P8000">
        <v>24</v>
      </c>
      <c r="R8000">
        <v>85</v>
      </c>
      <c r="T8000">
        <v>0</v>
      </c>
      <c r="U8000">
        <v>0</v>
      </c>
      <c r="V8000">
        <v>0</v>
      </c>
      <c r="AB8000" t="s">
        <v>75</v>
      </c>
      <c r="AC8000" t="s">
        <v>98</v>
      </c>
      <c r="AD8000" t="s">
        <v>98</v>
      </c>
      <c r="AE8000" t="s">
        <v>63</v>
      </c>
      <c r="AG8000">
        <v>1925</v>
      </c>
      <c r="AH8000">
        <v>18.824000000000002</v>
      </c>
      <c r="AI8000">
        <v>39.785139999999998</v>
      </c>
      <c r="AJ8000">
        <v>-98.718680000000006</v>
      </c>
      <c r="AL8000">
        <v>1</v>
      </c>
      <c r="AM8000" t="s">
        <v>63</v>
      </c>
      <c r="AN8000" t="s">
        <v>19386</v>
      </c>
      <c r="AO8000" t="s">
        <v>100</v>
      </c>
      <c r="AP8000" t="s">
        <v>147</v>
      </c>
      <c r="AQ8000" t="s">
        <v>148</v>
      </c>
      <c r="AR8000" t="s">
        <v>148</v>
      </c>
      <c r="AS8000" t="s">
        <v>131</v>
      </c>
      <c r="AT8000" s="5"/>
      <c r="AV8000" t="s">
        <v>149</v>
      </c>
      <c r="AW8000" t="s">
        <v>1333</v>
      </c>
    </row>
    <row r="8001" spans="1:49" x14ac:dyDescent="0.25">
      <c r="A8001">
        <v>0</v>
      </c>
      <c r="B8001" t="s">
        <v>27236</v>
      </c>
      <c r="C8001">
        <v>1</v>
      </c>
      <c r="D8001" t="s">
        <v>86</v>
      </c>
      <c r="E8001" t="s">
        <v>21510</v>
      </c>
      <c r="F8001" t="s">
        <v>177</v>
      </c>
      <c r="G8001">
        <v>0.1</v>
      </c>
      <c r="H8001" t="s">
        <v>138</v>
      </c>
      <c r="I8001" t="s">
        <v>63</v>
      </c>
      <c r="J8001" t="s">
        <v>350</v>
      </c>
      <c r="K8001" t="s">
        <v>27237</v>
      </c>
      <c r="L8001" t="s">
        <v>1052</v>
      </c>
      <c r="M8001" t="s">
        <v>21512</v>
      </c>
      <c r="N8001">
        <v>18.602362204724411</v>
      </c>
      <c r="P8001">
        <v>24.299868766404199</v>
      </c>
      <c r="R8001">
        <v>100</v>
      </c>
      <c r="T8001">
        <v>0</v>
      </c>
      <c r="U8001">
        <v>33</v>
      </c>
      <c r="V8001">
        <v>45</v>
      </c>
      <c r="AB8001" t="s">
        <v>63</v>
      </c>
      <c r="AC8001" t="s">
        <v>63</v>
      </c>
      <c r="AD8001" t="s">
        <v>63</v>
      </c>
      <c r="AE8001" t="s">
        <v>129</v>
      </c>
      <c r="AG8001">
        <v>2001</v>
      </c>
      <c r="AH8001">
        <v>0.1</v>
      </c>
      <c r="AI8001">
        <v>39.828150000000001</v>
      </c>
      <c r="AJ8001">
        <v>-98.561760000000007</v>
      </c>
      <c r="AL8001">
        <v>2</v>
      </c>
      <c r="AM8001" t="s">
        <v>63</v>
      </c>
      <c r="AN8001" t="s">
        <v>27236</v>
      </c>
      <c r="AO8001" t="s">
        <v>100</v>
      </c>
      <c r="AP8001" t="s">
        <v>170</v>
      </c>
      <c r="AQ8001" t="s">
        <v>148</v>
      </c>
      <c r="AR8001" t="s">
        <v>148</v>
      </c>
      <c r="AS8001" t="s">
        <v>131</v>
      </c>
      <c r="AT8001" s="5"/>
      <c r="AV8001" t="s">
        <v>149</v>
      </c>
      <c r="AW8001" t="s">
        <v>701</v>
      </c>
    </row>
    <row r="8002" spans="1:49" x14ac:dyDescent="0.25">
      <c r="A8002">
        <v>0</v>
      </c>
      <c r="B8002" t="s">
        <v>21509</v>
      </c>
      <c r="C8002">
        <v>1</v>
      </c>
      <c r="D8002" t="s">
        <v>86</v>
      </c>
      <c r="E8002" t="s">
        <v>21510</v>
      </c>
      <c r="F8002" t="s">
        <v>177</v>
      </c>
      <c r="G8002">
        <v>0.8</v>
      </c>
      <c r="H8002" t="s">
        <v>138</v>
      </c>
      <c r="I8002" t="s">
        <v>63</v>
      </c>
      <c r="J8002" t="s">
        <v>350</v>
      </c>
      <c r="K8002" t="s">
        <v>21511</v>
      </c>
      <c r="L8002" t="s">
        <v>1052</v>
      </c>
      <c r="M8002" t="s">
        <v>21512</v>
      </c>
      <c r="N8002">
        <v>18.602362204724411</v>
      </c>
      <c r="P8002">
        <v>24.299868766404199</v>
      </c>
      <c r="R8002">
        <v>97</v>
      </c>
      <c r="T8002">
        <v>0</v>
      </c>
      <c r="U8002">
        <v>33</v>
      </c>
      <c r="V8002">
        <v>45</v>
      </c>
      <c r="AB8002" t="s">
        <v>63</v>
      </c>
      <c r="AC8002" t="s">
        <v>63</v>
      </c>
      <c r="AD8002" t="s">
        <v>63</v>
      </c>
      <c r="AE8002" t="s">
        <v>129</v>
      </c>
      <c r="AG8002">
        <v>2001</v>
      </c>
      <c r="AH8002">
        <v>0.8</v>
      </c>
      <c r="AI8002">
        <v>39.828139999999998</v>
      </c>
      <c r="AJ8002">
        <v>-98.57593</v>
      </c>
      <c r="AL8002">
        <v>2</v>
      </c>
      <c r="AM8002" t="s">
        <v>63</v>
      </c>
      <c r="AN8002" t="s">
        <v>21509</v>
      </c>
      <c r="AO8002" t="s">
        <v>100</v>
      </c>
      <c r="AP8002" t="s">
        <v>170</v>
      </c>
      <c r="AQ8002" t="s">
        <v>148</v>
      </c>
      <c r="AR8002" t="s">
        <v>148</v>
      </c>
      <c r="AS8002" t="s">
        <v>131</v>
      </c>
      <c r="AT8002" s="5"/>
      <c r="AV8002" t="s">
        <v>149</v>
      </c>
      <c r="AW8002" t="s">
        <v>701</v>
      </c>
    </row>
    <row r="8003" spans="1:49" x14ac:dyDescent="0.25">
      <c r="A8003">
        <v>2064</v>
      </c>
      <c r="B8003" t="s">
        <v>11930</v>
      </c>
      <c r="C8003">
        <v>1</v>
      </c>
      <c r="D8003" t="s">
        <v>86</v>
      </c>
      <c r="E8003" t="s">
        <v>137</v>
      </c>
      <c r="F8003" t="s">
        <v>108</v>
      </c>
      <c r="G8003">
        <v>181.70000000000002</v>
      </c>
      <c r="H8003" t="s">
        <v>138</v>
      </c>
      <c r="I8003" t="s">
        <v>63</v>
      </c>
      <c r="J8003" t="s">
        <v>277</v>
      </c>
      <c r="K8003" t="s">
        <v>11931</v>
      </c>
      <c r="L8003" t="s">
        <v>11932</v>
      </c>
      <c r="M8003" t="s">
        <v>706</v>
      </c>
      <c r="N8003">
        <v>25</v>
      </c>
      <c r="P8003">
        <v>53</v>
      </c>
      <c r="Q8003">
        <v>58.7</v>
      </c>
      <c r="R8003">
        <v>90</v>
      </c>
      <c r="S8003">
        <v>98</v>
      </c>
      <c r="T8003">
        <v>0</v>
      </c>
      <c r="U8003">
        <v>27</v>
      </c>
      <c r="V8003">
        <v>2520</v>
      </c>
      <c r="AB8003" t="s">
        <v>63</v>
      </c>
      <c r="AC8003" t="s">
        <v>63</v>
      </c>
      <c r="AD8003" t="s">
        <v>63</v>
      </c>
      <c r="AE8003" t="s">
        <v>98</v>
      </c>
      <c r="AG8003">
        <v>1957</v>
      </c>
      <c r="AH8003">
        <v>3.0700000000000003</v>
      </c>
      <c r="AI8003">
        <v>37.956659999999999</v>
      </c>
      <c r="AJ8003">
        <v>-98.966080000000005</v>
      </c>
      <c r="AL8003">
        <v>3</v>
      </c>
      <c r="AM8003" t="s">
        <v>63</v>
      </c>
      <c r="AN8003" t="s">
        <v>11933</v>
      </c>
      <c r="AO8003" t="s">
        <v>79</v>
      </c>
      <c r="AP8003" t="s">
        <v>116</v>
      </c>
      <c r="AQ8003" t="s">
        <v>503</v>
      </c>
      <c r="AR8003" t="s">
        <v>379</v>
      </c>
      <c r="AS8003" t="s">
        <v>83</v>
      </c>
      <c r="AT8003" s="5">
        <v>36220</v>
      </c>
      <c r="AU8003" t="s">
        <v>129</v>
      </c>
      <c r="AV8003" t="s">
        <v>149</v>
      </c>
      <c r="AW8003" t="s">
        <v>150</v>
      </c>
    </row>
    <row r="8004" spans="1:49" x14ac:dyDescent="0.25">
      <c r="A8004">
        <v>835</v>
      </c>
      <c r="B8004" t="s">
        <v>5944</v>
      </c>
      <c r="C8004">
        <v>1</v>
      </c>
      <c r="D8004" t="s">
        <v>86</v>
      </c>
      <c r="E8004" t="s">
        <v>137</v>
      </c>
      <c r="F8004" t="s">
        <v>108</v>
      </c>
      <c r="G8004">
        <v>186.33</v>
      </c>
      <c r="H8004" t="s">
        <v>138</v>
      </c>
      <c r="I8004" t="s">
        <v>63</v>
      </c>
      <c r="J8004" t="s">
        <v>277</v>
      </c>
      <c r="K8004" t="s">
        <v>5945</v>
      </c>
      <c r="L8004" t="s">
        <v>1052</v>
      </c>
      <c r="M8004" t="s">
        <v>706</v>
      </c>
      <c r="N8004">
        <v>25</v>
      </c>
      <c r="P8004">
        <v>42</v>
      </c>
      <c r="Q8004">
        <v>87.8</v>
      </c>
      <c r="R8004">
        <v>97</v>
      </c>
      <c r="S8004">
        <v>99.600000000000009</v>
      </c>
      <c r="T8004">
        <v>0</v>
      </c>
      <c r="U8004">
        <v>39</v>
      </c>
      <c r="V8004">
        <v>1950</v>
      </c>
      <c r="AB8004" t="s">
        <v>63</v>
      </c>
      <c r="AC8004" t="s">
        <v>63</v>
      </c>
      <c r="AD8004" t="s">
        <v>63</v>
      </c>
      <c r="AE8004" t="s">
        <v>129</v>
      </c>
      <c r="AG8004">
        <v>1957</v>
      </c>
      <c r="AH8004">
        <v>7.7</v>
      </c>
      <c r="AI8004">
        <v>37.956189999999999</v>
      </c>
      <c r="AJ8004">
        <v>-98.881439999999998</v>
      </c>
      <c r="AL8004">
        <v>3</v>
      </c>
      <c r="AM8004" t="s">
        <v>63</v>
      </c>
      <c r="AN8004" t="s">
        <v>5946</v>
      </c>
      <c r="AO8004" t="s">
        <v>79</v>
      </c>
      <c r="AP8004" t="s">
        <v>116</v>
      </c>
      <c r="AQ8004" t="s">
        <v>1538</v>
      </c>
      <c r="AR8004" t="s">
        <v>255</v>
      </c>
      <c r="AS8004" t="s">
        <v>83</v>
      </c>
      <c r="AT8004" s="5">
        <v>36192</v>
      </c>
      <c r="AU8004" t="s">
        <v>129</v>
      </c>
      <c r="AV8004" t="s">
        <v>149</v>
      </c>
      <c r="AW8004" t="s">
        <v>150</v>
      </c>
    </row>
    <row r="8005" spans="1:49" x14ac:dyDescent="0.25">
      <c r="A8005">
        <v>1397</v>
      </c>
      <c r="B8005" t="s">
        <v>17917</v>
      </c>
      <c r="C8005">
        <v>1</v>
      </c>
      <c r="D8005" t="s">
        <v>86</v>
      </c>
      <c r="E8005" t="s">
        <v>137</v>
      </c>
      <c r="F8005" t="s">
        <v>108</v>
      </c>
      <c r="G8005">
        <v>186.64000000000001</v>
      </c>
      <c r="H8005" t="s">
        <v>138</v>
      </c>
      <c r="I8005" t="s">
        <v>63</v>
      </c>
      <c r="J8005" t="s">
        <v>277</v>
      </c>
      <c r="K8005" t="s">
        <v>17918</v>
      </c>
      <c r="L8005" t="s">
        <v>1052</v>
      </c>
      <c r="M8005" t="s">
        <v>706</v>
      </c>
      <c r="N8005">
        <v>27.985564304461942</v>
      </c>
      <c r="P8005">
        <v>42</v>
      </c>
      <c r="Q8005">
        <v>76</v>
      </c>
      <c r="R8005">
        <v>92</v>
      </c>
      <c r="S8005">
        <v>97.8</v>
      </c>
      <c r="T8005">
        <v>0</v>
      </c>
      <c r="U8005">
        <v>42</v>
      </c>
      <c r="V8005">
        <v>1850</v>
      </c>
      <c r="AB8005" t="s">
        <v>63</v>
      </c>
      <c r="AC8005" t="s">
        <v>63</v>
      </c>
      <c r="AD8005" t="s">
        <v>63</v>
      </c>
      <c r="AE8005" t="s">
        <v>98</v>
      </c>
      <c r="AG8005">
        <v>1956</v>
      </c>
      <c r="AH8005">
        <v>8.01</v>
      </c>
      <c r="AI8005">
        <v>37.95617</v>
      </c>
      <c r="AJ8005">
        <v>-98.875550000000004</v>
      </c>
      <c r="AL8005">
        <v>3</v>
      </c>
      <c r="AM8005" t="s">
        <v>63</v>
      </c>
      <c r="AN8005" t="s">
        <v>17919</v>
      </c>
      <c r="AO8005" t="s">
        <v>79</v>
      </c>
      <c r="AP8005" t="s">
        <v>116</v>
      </c>
      <c r="AQ8005" t="s">
        <v>575</v>
      </c>
      <c r="AR8005" t="s">
        <v>379</v>
      </c>
      <c r="AS8005" t="s">
        <v>83</v>
      </c>
      <c r="AT8005" s="5">
        <v>36192</v>
      </c>
      <c r="AU8005" t="s">
        <v>129</v>
      </c>
      <c r="AV8005" t="s">
        <v>149</v>
      </c>
      <c r="AW8005" t="s">
        <v>150</v>
      </c>
    </row>
    <row r="8006" spans="1:49" x14ac:dyDescent="0.25">
      <c r="A8006">
        <v>1471</v>
      </c>
      <c r="B8006" t="s">
        <v>24749</v>
      </c>
      <c r="C8006">
        <v>1</v>
      </c>
      <c r="D8006" t="s">
        <v>86</v>
      </c>
      <c r="E8006" t="s">
        <v>137</v>
      </c>
      <c r="F8006" t="s">
        <v>108</v>
      </c>
      <c r="G8006">
        <v>188.44</v>
      </c>
      <c r="H8006" t="s">
        <v>489</v>
      </c>
      <c r="I8006" t="s">
        <v>63</v>
      </c>
      <c r="J8006" t="s">
        <v>277</v>
      </c>
      <c r="K8006" t="s">
        <v>24750</v>
      </c>
      <c r="L8006" t="s">
        <v>921</v>
      </c>
      <c r="M8006" t="s">
        <v>706</v>
      </c>
      <c r="N8006">
        <v>58.300524934383205</v>
      </c>
      <c r="P8006">
        <v>42</v>
      </c>
      <c r="Q8006">
        <v>85.7</v>
      </c>
      <c r="R8006">
        <v>92</v>
      </c>
      <c r="S8006">
        <v>97.3</v>
      </c>
      <c r="T8006">
        <v>3</v>
      </c>
      <c r="U8006">
        <v>42</v>
      </c>
      <c r="V8006">
        <v>1850</v>
      </c>
      <c r="W8006" t="s">
        <v>70</v>
      </c>
      <c r="AB8006" t="s">
        <v>63</v>
      </c>
      <c r="AC8006" t="s">
        <v>63</v>
      </c>
      <c r="AD8006" t="s">
        <v>63</v>
      </c>
      <c r="AE8006" t="s">
        <v>98</v>
      </c>
      <c r="AG8006">
        <v>1956</v>
      </c>
      <c r="AH8006">
        <v>9.81</v>
      </c>
      <c r="AI8006">
        <v>37.956110000000002</v>
      </c>
      <c r="AJ8006">
        <v>-98.842690000000005</v>
      </c>
      <c r="AL8006">
        <v>4</v>
      </c>
      <c r="AM8006" t="s">
        <v>63</v>
      </c>
      <c r="AN8006" t="s">
        <v>24751</v>
      </c>
      <c r="AO8006" t="s">
        <v>79</v>
      </c>
      <c r="AP8006" t="s">
        <v>116</v>
      </c>
      <c r="AQ8006" t="s">
        <v>843</v>
      </c>
      <c r="AR8006" t="s">
        <v>255</v>
      </c>
      <c r="AS8006" t="s">
        <v>83</v>
      </c>
      <c r="AT8006" s="5">
        <v>37987</v>
      </c>
      <c r="AU8006" t="s">
        <v>129</v>
      </c>
      <c r="AV8006" t="s">
        <v>149</v>
      </c>
      <c r="AW8006" t="s">
        <v>150</v>
      </c>
    </row>
    <row r="8007" spans="1:49" x14ac:dyDescent="0.25">
      <c r="A8007">
        <v>890</v>
      </c>
      <c r="B8007" t="s">
        <v>27909</v>
      </c>
      <c r="C8007">
        <v>1</v>
      </c>
      <c r="D8007" t="s">
        <v>86</v>
      </c>
      <c r="E8007" t="s">
        <v>137</v>
      </c>
      <c r="F8007" t="s">
        <v>108</v>
      </c>
      <c r="G8007">
        <v>189.55</v>
      </c>
      <c r="H8007" t="s">
        <v>247</v>
      </c>
      <c r="I8007" t="s">
        <v>63</v>
      </c>
      <c r="J8007" t="s">
        <v>277</v>
      </c>
      <c r="K8007" t="s">
        <v>27910</v>
      </c>
      <c r="L8007" t="s">
        <v>8752</v>
      </c>
      <c r="M8007" t="s">
        <v>706</v>
      </c>
      <c r="N8007">
        <v>366.01049868766404</v>
      </c>
      <c r="P8007">
        <v>44.0000017171145</v>
      </c>
      <c r="Q8007">
        <v>94.9</v>
      </c>
      <c r="R8007">
        <v>97</v>
      </c>
      <c r="S8007">
        <v>99.4</v>
      </c>
      <c r="T8007">
        <v>6</v>
      </c>
      <c r="U8007">
        <v>42</v>
      </c>
      <c r="V8007">
        <v>1850</v>
      </c>
      <c r="AB8007" t="s">
        <v>129</v>
      </c>
      <c r="AC8007" t="s">
        <v>98</v>
      </c>
      <c r="AD8007" t="s">
        <v>129</v>
      </c>
      <c r="AE8007" t="s">
        <v>63</v>
      </c>
      <c r="AG8007">
        <v>1956</v>
      </c>
      <c r="AH8007">
        <v>10.92</v>
      </c>
      <c r="AI8007">
        <v>37.956090000000003</v>
      </c>
      <c r="AJ8007">
        <v>-98.822789999999998</v>
      </c>
      <c r="AL8007">
        <v>7</v>
      </c>
      <c r="AM8007" t="s">
        <v>63</v>
      </c>
      <c r="AN8007" t="s">
        <v>27911</v>
      </c>
      <c r="AO8007" t="s">
        <v>79</v>
      </c>
      <c r="AP8007" t="s">
        <v>116</v>
      </c>
      <c r="AQ8007" t="s">
        <v>207</v>
      </c>
      <c r="AR8007" t="s">
        <v>424</v>
      </c>
      <c r="AS8007" t="s">
        <v>83</v>
      </c>
      <c r="AT8007" s="5">
        <v>41457</v>
      </c>
      <c r="AU8007" t="s">
        <v>76</v>
      </c>
      <c r="AV8007" t="s">
        <v>187</v>
      </c>
      <c r="AW8007" t="s">
        <v>372</v>
      </c>
    </row>
    <row r="8008" spans="1:49" x14ac:dyDescent="0.25">
      <c r="A8008">
        <v>1451</v>
      </c>
      <c r="B8008" t="s">
        <v>26893</v>
      </c>
      <c r="C8008">
        <v>1</v>
      </c>
      <c r="D8008" t="s">
        <v>86</v>
      </c>
      <c r="E8008" t="s">
        <v>137</v>
      </c>
      <c r="F8008" t="s">
        <v>108</v>
      </c>
      <c r="G8008">
        <v>200.6</v>
      </c>
      <c r="H8008" t="s">
        <v>138</v>
      </c>
      <c r="I8008" t="s">
        <v>63</v>
      </c>
      <c r="J8008" t="s">
        <v>277</v>
      </c>
      <c r="K8008" t="s">
        <v>26894</v>
      </c>
      <c r="L8008" t="s">
        <v>4040</v>
      </c>
      <c r="M8008" t="s">
        <v>706</v>
      </c>
      <c r="N8008">
        <v>41.99475065616798</v>
      </c>
      <c r="P8008">
        <v>42</v>
      </c>
      <c r="Q8008">
        <v>76.3</v>
      </c>
      <c r="R8008">
        <v>92</v>
      </c>
      <c r="S8008">
        <v>97.100000000000009</v>
      </c>
      <c r="T8008">
        <v>3</v>
      </c>
      <c r="U8008">
        <v>38</v>
      </c>
      <c r="V8008">
        <v>2260</v>
      </c>
      <c r="AB8008" t="s">
        <v>63</v>
      </c>
      <c r="AC8008" t="s">
        <v>63</v>
      </c>
      <c r="AD8008" t="s">
        <v>63</v>
      </c>
      <c r="AE8008" t="s">
        <v>98</v>
      </c>
      <c r="AG8008">
        <v>1954</v>
      </c>
      <c r="AH8008">
        <v>21.97</v>
      </c>
      <c r="AI8008">
        <v>37.955080000000002</v>
      </c>
      <c r="AJ8008">
        <v>-98.620170000000002</v>
      </c>
      <c r="AL8008">
        <v>5</v>
      </c>
      <c r="AM8008" t="s">
        <v>63</v>
      </c>
      <c r="AN8008" t="s">
        <v>26895</v>
      </c>
      <c r="AO8008" t="s">
        <v>100</v>
      </c>
      <c r="AP8008" t="s">
        <v>116</v>
      </c>
      <c r="AQ8008" t="s">
        <v>575</v>
      </c>
      <c r="AR8008" t="s">
        <v>826</v>
      </c>
      <c r="AS8008" t="s">
        <v>83</v>
      </c>
      <c r="AT8008" s="5">
        <v>36192</v>
      </c>
      <c r="AU8008" t="s">
        <v>129</v>
      </c>
      <c r="AV8008" t="s">
        <v>149</v>
      </c>
      <c r="AW8008" t="s">
        <v>150</v>
      </c>
    </row>
    <row r="8009" spans="1:49" x14ac:dyDescent="0.25">
      <c r="A8009">
        <v>1170</v>
      </c>
      <c r="B8009" t="s">
        <v>13379</v>
      </c>
      <c r="C8009">
        <v>1</v>
      </c>
      <c r="D8009" t="s">
        <v>86</v>
      </c>
      <c r="E8009" t="s">
        <v>137</v>
      </c>
      <c r="F8009" t="s">
        <v>108</v>
      </c>
      <c r="G8009">
        <v>201.4</v>
      </c>
      <c r="H8009" t="s">
        <v>138</v>
      </c>
      <c r="I8009" t="s">
        <v>63</v>
      </c>
      <c r="J8009" t="s">
        <v>277</v>
      </c>
      <c r="K8009" t="s">
        <v>13380</v>
      </c>
      <c r="L8009" t="s">
        <v>4040</v>
      </c>
      <c r="M8009" t="s">
        <v>706</v>
      </c>
      <c r="N8009">
        <v>41.99475065616798</v>
      </c>
      <c r="P8009">
        <v>45.799868766404202</v>
      </c>
      <c r="Q8009">
        <v>76.3</v>
      </c>
      <c r="R8009">
        <v>95</v>
      </c>
      <c r="S8009">
        <v>98.7</v>
      </c>
      <c r="T8009">
        <v>3</v>
      </c>
      <c r="U8009">
        <v>38</v>
      </c>
      <c r="V8009">
        <v>2260</v>
      </c>
      <c r="AB8009" t="s">
        <v>63</v>
      </c>
      <c r="AC8009" t="s">
        <v>63</v>
      </c>
      <c r="AD8009" t="s">
        <v>63</v>
      </c>
      <c r="AE8009" t="s">
        <v>98</v>
      </c>
      <c r="AG8009">
        <v>1954</v>
      </c>
      <c r="AH8009">
        <v>22.77</v>
      </c>
      <c r="AI8009">
        <v>37.954900000000002</v>
      </c>
      <c r="AJ8009">
        <v>-98.605440000000002</v>
      </c>
      <c r="AL8009">
        <v>5</v>
      </c>
      <c r="AM8009" t="s">
        <v>63</v>
      </c>
      <c r="AN8009" t="s">
        <v>13381</v>
      </c>
      <c r="AO8009" t="s">
        <v>100</v>
      </c>
      <c r="AP8009" t="s">
        <v>116</v>
      </c>
      <c r="AQ8009" t="s">
        <v>575</v>
      </c>
      <c r="AR8009" t="s">
        <v>379</v>
      </c>
      <c r="AS8009" t="s">
        <v>83</v>
      </c>
      <c r="AT8009" s="5">
        <v>36192</v>
      </c>
      <c r="AU8009" t="s">
        <v>129</v>
      </c>
      <c r="AV8009" t="s">
        <v>149</v>
      </c>
      <c r="AW8009" t="s">
        <v>150</v>
      </c>
    </row>
    <row r="8010" spans="1:49" x14ac:dyDescent="0.25">
      <c r="A8010">
        <v>1515</v>
      </c>
      <c r="B8010" t="s">
        <v>4038</v>
      </c>
      <c r="C8010">
        <v>1</v>
      </c>
      <c r="D8010" t="s">
        <v>86</v>
      </c>
      <c r="E8010" t="s">
        <v>137</v>
      </c>
      <c r="F8010" t="s">
        <v>108</v>
      </c>
      <c r="G8010">
        <v>202.11</v>
      </c>
      <c r="H8010" t="s">
        <v>138</v>
      </c>
      <c r="I8010" t="s">
        <v>63</v>
      </c>
      <c r="J8010" t="s">
        <v>277</v>
      </c>
      <c r="K8010" t="s">
        <v>4039</v>
      </c>
      <c r="L8010" t="s">
        <v>4040</v>
      </c>
      <c r="M8010" t="s">
        <v>706</v>
      </c>
      <c r="N8010">
        <v>50.885826771653541</v>
      </c>
      <c r="P8010">
        <v>42</v>
      </c>
      <c r="Q8010">
        <v>70.2</v>
      </c>
      <c r="R8010">
        <v>85</v>
      </c>
      <c r="S8010">
        <v>97.100000000000009</v>
      </c>
      <c r="T8010">
        <v>12</v>
      </c>
      <c r="U8010">
        <v>29</v>
      </c>
      <c r="V8010">
        <v>3060</v>
      </c>
      <c r="AB8010" t="s">
        <v>63</v>
      </c>
      <c r="AC8010" t="s">
        <v>63</v>
      </c>
      <c r="AD8010" t="s">
        <v>63</v>
      </c>
      <c r="AE8010" t="s">
        <v>98</v>
      </c>
      <c r="AG8010">
        <v>1954</v>
      </c>
      <c r="AH8010">
        <v>23.48</v>
      </c>
      <c r="AI8010">
        <v>37.954799999999999</v>
      </c>
      <c r="AJ8010">
        <v>-98.592870000000005</v>
      </c>
      <c r="AL8010">
        <v>6</v>
      </c>
      <c r="AM8010" t="s">
        <v>63</v>
      </c>
      <c r="AN8010" t="s">
        <v>4041</v>
      </c>
      <c r="AO8010" t="s">
        <v>100</v>
      </c>
      <c r="AP8010" t="s">
        <v>116</v>
      </c>
      <c r="AQ8010" t="s">
        <v>575</v>
      </c>
      <c r="AR8010" t="s">
        <v>826</v>
      </c>
      <c r="AS8010" t="s">
        <v>83</v>
      </c>
      <c r="AT8010" s="5">
        <v>36192</v>
      </c>
      <c r="AU8010" t="s">
        <v>129</v>
      </c>
      <c r="AV8010" t="s">
        <v>149</v>
      </c>
      <c r="AW8010" t="s">
        <v>150</v>
      </c>
    </row>
    <row r="8011" spans="1:49" x14ac:dyDescent="0.25">
      <c r="A8011">
        <v>1740</v>
      </c>
      <c r="B8011" t="s">
        <v>11693</v>
      </c>
      <c r="C8011">
        <v>1</v>
      </c>
      <c r="D8011" t="s">
        <v>86</v>
      </c>
      <c r="E8011" t="s">
        <v>137</v>
      </c>
      <c r="F8011" t="s">
        <v>108</v>
      </c>
      <c r="G8011">
        <v>203.55</v>
      </c>
      <c r="H8011" t="s">
        <v>138</v>
      </c>
      <c r="I8011" t="s">
        <v>63</v>
      </c>
      <c r="J8011" t="s">
        <v>277</v>
      </c>
      <c r="K8011" t="s">
        <v>11694</v>
      </c>
      <c r="L8011" t="s">
        <v>4040</v>
      </c>
      <c r="M8011" t="s">
        <v>706</v>
      </c>
      <c r="N8011">
        <v>50.885826771653541</v>
      </c>
      <c r="P8011">
        <v>42</v>
      </c>
      <c r="Q8011">
        <v>74.400000000000006</v>
      </c>
      <c r="R8011">
        <v>87</v>
      </c>
      <c r="S8011">
        <v>93.7</v>
      </c>
      <c r="T8011">
        <v>12</v>
      </c>
      <c r="U8011">
        <v>41</v>
      </c>
      <c r="V8011">
        <v>2150</v>
      </c>
      <c r="AB8011" t="s">
        <v>63</v>
      </c>
      <c r="AC8011" t="s">
        <v>63</v>
      </c>
      <c r="AD8011" t="s">
        <v>63</v>
      </c>
      <c r="AE8011" t="s">
        <v>98</v>
      </c>
      <c r="AG8011">
        <v>1958</v>
      </c>
      <c r="AH8011">
        <v>24.92</v>
      </c>
      <c r="AI8011">
        <v>37.955030000000001</v>
      </c>
      <c r="AJ8011">
        <v>-98.566059999999993</v>
      </c>
      <c r="AL8011">
        <v>6</v>
      </c>
      <c r="AM8011" t="s">
        <v>63</v>
      </c>
      <c r="AN8011" t="s">
        <v>11695</v>
      </c>
      <c r="AO8011" t="s">
        <v>100</v>
      </c>
      <c r="AP8011" t="s">
        <v>116</v>
      </c>
      <c r="AQ8011" t="s">
        <v>575</v>
      </c>
      <c r="AR8011" t="s">
        <v>826</v>
      </c>
      <c r="AS8011" t="s">
        <v>83</v>
      </c>
      <c r="AT8011" s="5">
        <v>36192</v>
      </c>
      <c r="AU8011" t="s">
        <v>129</v>
      </c>
      <c r="AV8011" t="s">
        <v>149</v>
      </c>
      <c r="AW8011" t="s">
        <v>150</v>
      </c>
    </row>
    <row r="8012" spans="1:49" x14ac:dyDescent="0.25">
      <c r="A8012">
        <v>979</v>
      </c>
      <c r="B8012" t="s">
        <v>7101</v>
      </c>
      <c r="C8012">
        <v>1</v>
      </c>
      <c r="D8012" t="s">
        <v>86</v>
      </c>
      <c r="E8012" t="s">
        <v>1036</v>
      </c>
      <c r="F8012" t="s">
        <v>108</v>
      </c>
      <c r="G8012">
        <v>67.260000000000005</v>
      </c>
      <c r="H8012" t="s">
        <v>138</v>
      </c>
      <c r="I8012" t="s">
        <v>63</v>
      </c>
      <c r="J8012" t="s">
        <v>277</v>
      </c>
      <c r="K8012" t="s">
        <v>7102</v>
      </c>
      <c r="L8012" t="s">
        <v>7103</v>
      </c>
      <c r="M8012" t="s">
        <v>1582</v>
      </c>
      <c r="N8012">
        <v>25.492125984251967</v>
      </c>
      <c r="P8012">
        <v>48</v>
      </c>
      <c r="Q8012">
        <v>80.3</v>
      </c>
      <c r="R8012">
        <v>85</v>
      </c>
      <c r="S8012">
        <v>98.7</v>
      </c>
      <c r="T8012">
        <v>6</v>
      </c>
      <c r="U8012">
        <v>17</v>
      </c>
      <c r="V8012">
        <v>1890</v>
      </c>
      <c r="AB8012" t="s">
        <v>63</v>
      </c>
      <c r="AC8012" t="s">
        <v>63</v>
      </c>
      <c r="AD8012" t="s">
        <v>63</v>
      </c>
      <c r="AE8012" t="s">
        <v>98</v>
      </c>
      <c r="AG8012">
        <v>1952</v>
      </c>
      <c r="AH8012">
        <v>0.57000000000000006</v>
      </c>
      <c r="AI8012">
        <v>37.832210000000003</v>
      </c>
      <c r="AJ8012">
        <v>-98.747339999999994</v>
      </c>
      <c r="AL8012">
        <v>3</v>
      </c>
      <c r="AM8012" t="s">
        <v>63</v>
      </c>
      <c r="AN8012" t="s">
        <v>7104</v>
      </c>
      <c r="AO8012" t="s">
        <v>100</v>
      </c>
      <c r="AP8012" t="s">
        <v>116</v>
      </c>
      <c r="AQ8012" t="s">
        <v>416</v>
      </c>
      <c r="AR8012" t="s">
        <v>346</v>
      </c>
      <c r="AS8012" t="s">
        <v>83</v>
      </c>
      <c r="AT8012" s="5">
        <v>36220</v>
      </c>
      <c r="AU8012" t="s">
        <v>129</v>
      </c>
      <c r="AV8012" t="s">
        <v>149</v>
      </c>
      <c r="AW8012" t="s">
        <v>150</v>
      </c>
    </row>
    <row r="8013" spans="1:49" x14ac:dyDescent="0.25">
      <c r="A8013">
        <v>769</v>
      </c>
      <c r="B8013" t="s">
        <v>9650</v>
      </c>
      <c r="C8013">
        <v>1</v>
      </c>
      <c r="D8013" t="s">
        <v>86</v>
      </c>
      <c r="E8013" t="s">
        <v>1036</v>
      </c>
      <c r="F8013" t="s">
        <v>108</v>
      </c>
      <c r="G8013">
        <v>78.460000000000008</v>
      </c>
      <c r="H8013" t="s">
        <v>403</v>
      </c>
      <c r="I8013" t="s">
        <v>63</v>
      </c>
      <c r="J8013" t="s">
        <v>163</v>
      </c>
      <c r="K8013" t="s">
        <v>9651</v>
      </c>
      <c r="L8013" t="s">
        <v>9652</v>
      </c>
      <c r="M8013" t="s">
        <v>1582</v>
      </c>
      <c r="N8013">
        <v>181.00393700787401</v>
      </c>
      <c r="P8013">
        <v>40</v>
      </c>
      <c r="Q8013">
        <v>97.4</v>
      </c>
      <c r="R8013">
        <v>95</v>
      </c>
      <c r="S8013">
        <v>99.9</v>
      </c>
      <c r="T8013">
        <v>3</v>
      </c>
      <c r="U8013">
        <v>24</v>
      </c>
      <c r="V8013">
        <v>2510</v>
      </c>
      <c r="AB8013" t="s">
        <v>98</v>
      </c>
      <c r="AC8013" t="s">
        <v>129</v>
      </c>
      <c r="AD8013" t="s">
        <v>129</v>
      </c>
      <c r="AE8013" t="s">
        <v>63</v>
      </c>
      <c r="AG8013">
        <v>1986</v>
      </c>
      <c r="AH8013">
        <v>11.76</v>
      </c>
      <c r="AI8013">
        <v>37.994660000000003</v>
      </c>
      <c r="AJ8013">
        <v>-98.747159999999994</v>
      </c>
      <c r="AL8013">
        <v>3</v>
      </c>
      <c r="AM8013" t="s">
        <v>63</v>
      </c>
      <c r="AN8013" t="s">
        <v>9653</v>
      </c>
      <c r="AO8013" t="s">
        <v>100</v>
      </c>
      <c r="AP8013" t="s">
        <v>170</v>
      </c>
      <c r="AQ8013" t="s">
        <v>118</v>
      </c>
      <c r="AR8013" t="s">
        <v>273</v>
      </c>
      <c r="AS8013" t="s">
        <v>83</v>
      </c>
      <c r="AT8013" s="5">
        <v>35947</v>
      </c>
      <c r="AU8013" t="s">
        <v>63</v>
      </c>
      <c r="AV8013" t="s">
        <v>134</v>
      </c>
      <c r="AW8013" t="s">
        <v>150</v>
      </c>
    </row>
    <row r="8014" spans="1:49" x14ac:dyDescent="0.25">
      <c r="A8014">
        <v>1041</v>
      </c>
      <c r="B8014" t="s">
        <v>8750</v>
      </c>
      <c r="C8014">
        <v>1</v>
      </c>
      <c r="D8014" t="s">
        <v>86</v>
      </c>
      <c r="E8014" t="s">
        <v>1036</v>
      </c>
      <c r="F8014" t="s">
        <v>108</v>
      </c>
      <c r="G8014">
        <v>82.51</v>
      </c>
      <c r="H8014" t="s">
        <v>403</v>
      </c>
      <c r="I8014" t="s">
        <v>63</v>
      </c>
      <c r="J8014" t="s">
        <v>163</v>
      </c>
      <c r="K8014" t="s">
        <v>8751</v>
      </c>
      <c r="L8014" t="s">
        <v>8752</v>
      </c>
      <c r="M8014" t="s">
        <v>1582</v>
      </c>
      <c r="N8014">
        <v>444.09448818897636</v>
      </c>
      <c r="P8014">
        <v>40</v>
      </c>
      <c r="Q8014">
        <v>91.7</v>
      </c>
      <c r="R8014">
        <v>92</v>
      </c>
      <c r="S8014">
        <v>99.7</v>
      </c>
      <c r="T8014">
        <v>43</v>
      </c>
      <c r="U8014">
        <v>24</v>
      </c>
      <c r="V8014">
        <v>2510</v>
      </c>
      <c r="AB8014" t="s">
        <v>98</v>
      </c>
      <c r="AC8014" t="s">
        <v>129</v>
      </c>
      <c r="AD8014" t="s">
        <v>129</v>
      </c>
      <c r="AE8014" t="s">
        <v>63</v>
      </c>
      <c r="AG8014">
        <v>1985</v>
      </c>
      <c r="AH8014">
        <v>15.82</v>
      </c>
      <c r="AI8014">
        <v>38.053269999999998</v>
      </c>
      <c r="AJ8014">
        <v>-98.747510000000005</v>
      </c>
      <c r="AL8014">
        <v>6</v>
      </c>
      <c r="AM8014" t="s">
        <v>63</v>
      </c>
      <c r="AN8014" t="s">
        <v>8753</v>
      </c>
      <c r="AO8014" t="s">
        <v>100</v>
      </c>
      <c r="AP8014" t="s">
        <v>170</v>
      </c>
      <c r="AQ8014" t="s">
        <v>255</v>
      </c>
      <c r="AR8014" t="s">
        <v>256</v>
      </c>
      <c r="AS8014" t="s">
        <v>83</v>
      </c>
      <c r="AT8014" s="5">
        <v>35947</v>
      </c>
      <c r="AU8014" t="s">
        <v>76</v>
      </c>
      <c r="AV8014" t="s">
        <v>134</v>
      </c>
      <c r="AW8014" t="s">
        <v>150</v>
      </c>
    </row>
    <row r="8015" spans="1:49" x14ac:dyDescent="0.25">
      <c r="A8015">
        <v>784</v>
      </c>
      <c r="B8015" t="s">
        <v>3013</v>
      </c>
      <c r="C8015">
        <v>1</v>
      </c>
      <c r="D8015" t="s">
        <v>86</v>
      </c>
      <c r="E8015" t="s">
        <v>1036</v>
      </c>
      <c r="F8015" t="s">
        <v>108</v>
      </c>
      <c r="G8015">
        <v>82.88</v>
      </c>
      <c r="H8015" t="s">
        <v>403</v>
      </c>
      <c r="I8015" t="s">
        <v>63</v>
      </c>
      <c r="J8015" t="s">
        <v>163</v>
      </c>
      <c r="K8015" t="s">
        <v>3014</v>
      </c>
      <c r="L8015" t="s">
        <v>3015</v>
      </c>
      <c r="M8015" t="s">
        <v>1582</v>
      </c>
      <c r="N8015">
        <v>152.98556430446195</v>
      </c>
      <c r="P8015">
        <v>40</v>
      </c>
      <c r="Q8015">
        <v>89.100000000000009</v>
      </c>
      <c r="R8015">
        <v>95</v>
      </c>
      <c r="S8015">
        <v>98.7</v>
      </c>
      <c r="T8015">
        <v>43</v>
      </c>
      <c r="U8015">
        <v>20</v>
      </c>
      <c r="V8015">
        <v>2960</v>
      </c>
      <c r="AB8015" t="s">
        <v>129</v>
      </c>
      <c r="AC8015" t="s">
        <v>129</v>
      </c>
      <c r="AD8015" t="s">
        <v>98</v>
      </c>
      <c r="AE8015" t="s">
        <v>63</v>
      </c>
      <c r="AG8015">
        <v>1985</v>
      </c>
      <c r="AH8015">
        <v>16.190000000000001</v>
      </c>
      <c r="AI8015">
        <v>38.058709999999998</v>
      </c>
      <c r="AJ8015">
        <v>-98.747519999999994</v>
      </c>
      <c r="AL8015">
        <v>3</v>
      </c>
      <c r="AM8015" t="s">
        <v>63</v>
      </c>
      <c r="AN8015" t="s">
        <v>3016</v>
      </c>
      <c r="AO8015" t="s">
        <v>100</v>
      </c>
      <c r="AP8015" t="s">
        <v>170</v>
      </c>
      <c r="AQ8015" t="s">
        <v>82</v>
      </c>
      <c r="AR8015" t="s">
        <v>569</v>
      </c>
      <c r="AS8015" t="s">
        <v>83</v>
      </c>
      <c r="AT8015" s="5">
        <v>35947</v>
      </c>
      <c r="AU8015" t="s">
        <v>76</v>
      </c>
      <c r="AV8015" t="s">
        <v>134</v>
      </c>
      <c r="AW8015" t="s">
        <v>150</v>
      </c>
    </row>
    <row r="8016" spans="1:49" x14ac:dyDescent="0.25">
      <c r="A8016">
        <v>0</v>
      </c>
      <c r="B8016" t="s">
        <v>9699</v>
      </c>
      <c r="C8016">
        <v>1</v>
      </c>
      <c r="D8016" t="s">
        <v>86</v>
      </c>
      <c r="E8016" t="s">
        <v>137</v>
      </c>
      <c r="F8016" t="s">
        <v>108</v>
      </c>
      <c r="G8016">
        <v>190.05</v>
      </c>
      <c r="H8016" t="s">
        <v>138</v>
      </c>
      <c r="I8016" t="s">
        <v>63</v>
      </c>
      <c r="J8016" t="s">
        <v>277</v>
      </c>
      <c r="K8016" t="s">
        <v>9700</v>
      </c>
      <c r="L8016" t="s">
        <v>9701</v>
      </c>
      <c r="M8016" t="s">
        <v>142</v>
      </c>
      <c r="N8016">
        <v>12.5</v>
      </c>
      <c r="P8016">
        <v>42</v>
      </c>
      <c r="R8016">
        <v>90</v>
      </c>
      <c r="T8016">
        <v>0</v>
      </c>
      <c r="U8016">
        <v>36</v>
      </c>
      <c r="V8016">
        <v>1930</v>
      </c>
      <c r="AB8016" t="s">
        <v>63</v>
      </c>
      <c r="AC8016" t="s">
        <v>63</v>
      </c>
      <c r="AD8016" t="s">
        <v>63</v>
      </c>
      <c r="AE8016" t="s">
        <v>98</v>
      </c>
      <c r="AG8016">
        <v>1958</v>
      </c>
      <c r="AH8016">
        <v>10.591000000000001</v>
      </c>
      <c r="AI8016">
        <v>37.956040000000002</v>
      </c>
      <c r="AJ8016">
        <v>-98.813800000000001</v>
      </c>
      <c r="AL8016">
        <v>2</v>
      </c>
      <c r="AM8016" t="s">
        <v>63</v>
      </c>
      <c r="AN8016" t="s">
        <v>9699</v>
      </c>
      <c r="AO8016" t="s">
        <v>76</v>
      </c>
      <c r="AP8016" t="s">
        <v>116</v>
      </c>
      <c r="AQ8016" t="s">
        <v>148</v>
      </c>
      <c r="AR8016" t="s">
        <v>148</v>
      </c>
      <c r="AS8016" t="s">
        <v>131</v>
      </c>
      <c r="AT8016" s="5"/>
      <c r="AV8016" t="s">
        <v>149</v>
      </c>
      <c r="AW8016" t="s">
        <v>150</v>
      </c>
    </row>
    <row r="8017" spans="1:49" x14ac:dyDescent="0.25">
      <c r="A8017">
        <v>0</v>
      </c>
      <c r="B8017" t="s">
        <v>16510</v>
      </c>
      <c r="C8017">
        <v>1</v>
      </c>
      <c r="D8017" t="s">
        <v>86</v>
      </c>
      <c r="E8017" t="s">
        <v>137</v>
      </c>
      <c r="F8017" t="s">
        <v>108</v>
      </c>
      <c r="G8017">
        <v>191.1</v>
      </c>
      <c r="H8017" t="s">
        <v>138</v>
      </c>
      <c r="I8017" t="s">
        <v>63</v>
      </c>
      <c r="J8017" t="s">
        <v>277</v>
      </c>
      <c r="K8017" t="s">
        <v>16511</v>
      </c>
      <c r="L8017" t="s">
        <v>4147</v>
      </c>
      <c r="M8017" t="s">
        <v>142</v>
      </c>
      <c r="N8017">
        <v>12.5</v>
      </c>
      <c r="P8017">
        <v>42</v>
      </c>
      <c r="R8017">
        <v>95</v>
      </c>
      <c r="T8017">
        <v>0</v>
      </c>
      <c r="U8017">
        <v>36</v>
      </c>
      <c r="V8017">
        <v>1930</v>
      </c>
      <c r="AB8017" t="s">
        <v>63</v>
      </c>
      <c r="AC8017" t="s">
        <v>63</v>
      </c>
      <c r="AD8017" t="s">
        <v>63</v>
      </c>
      <c r="AE8017" t="s">
        <v>98</v>
      </c>
      <c r="AG8017">
        <v>1956</v>
      </c>
      <c r="AH8017">
        <v>11.641</v>
      </c>
      <c r="AI8017">
        <v>37.956029999999998</v>
      </c>
      <c r="AJ8017">
        <v>-98.794390000000007</v>
      </c>
      <c r="AL8017">
        <v>2</v>
      </c>
      <c r="AM8017" t="s">
        <v>63</v>
      </c>
      <c r="AN8017" t="s">
        <v>16510</v>
      </c>
      <c r="AO8017" t="s">
        <v>76</v>
      </c>
      <c r="AP8017" t="s">
        <v>116</v>
      </c>
      <c r="AQ8017" t="s">
        <v>148</v>
      </c>
      <c r="AR8017" t="s">
        <v>148</v>
      </c>
      <c r="AS8017" t="s">
        <v>131</v>
      </c>
      <c r="AT8017" s="5"/>
      <c r="AV8017" t="s">
        <v>149</v>
      </c>
      <c r="AW8017" t="s">
        <v>1698</v>
      </c>
    </row>
    <row r="8018" spans="1:49" x14ac:dyDescent="0.25">
      <c r="A8018">
        <v>0</v>
      </c>
      <c r="B8018" t="s">
        <v>23472</v>
      </c>
      <c r="C8018">
        <v>1</v>
      </c>
      <c r="D8018" t="s">
        <v>86</v>
      </c>
      <c r="E8018" t="s">
        <v>137</v>
      </c>
      <c r="F8018" t="s">
        <v>108</v>
      </c>
      <c r="G8018">
        <v>198.1</v>
      </c>
      <c r="H8018" t="s">
        <v>138</v>
      </c>
      <c r="I8018" t="s">
        <v>63</v>
      </c>
      <c r="J8018" t="s">
        <v>277</v>
      </c>
      <c r="K8018" t="s">
        <v>23473</v>
      </c>
      <c r="L8018" t="s">
        <v>3633</v>
      </c>
      <c r="M8018" t="s">
        <v>142</v>
      </c>
      <c r="N8018">
        <v>16.50262467191601</v>
      </c>
      <c r="P8018">
        <v>42</v>
      </c>
      <c r="R8018">
        <v>90</v>
      </c>
      <c r="T8018">
        <v>0</v>
      </c>
      <c r="U8018">
        <v>38</v>
      </c>
      <c r="V8018">
        <v>2220</v>
      </c>
      <c r="AB8018" t="s">
        <v>63</v>
      </c>
      <c r="AC8018" t="s">
        <v>63</v>
      </c>
      <c r="AD8018" t="s">
        <v>63</v>
      </c>
      <c r="AE8018" t="s">
        <v>98</v>
      </c>
      <c r="AG8018">
        <v>1954</v>
      </c>
      <c r="AH8018">
        <v>18.641000000000002</v>
      </c>
      <c r="AI8018">
        <v>37.955440000000003</v>
      </c>
      <c r="AJ8018">
        <v>-98.66489</v>
      </c>
      <c r="AL8018">
        <v>2</v>
      </c>
      <c r="AM8018" t="s">
        <v>63</v>
      </c>
      <c r="AN8018" t="s">
        <v>23472</v>
      </c>
      <c r="AO8018" t="s">
        <v>76</v>
      </c>
      <c r="AP8018" t="s">
        <v>116</v>
      </c>
      <c r="AQ8018" t="s">
        <v>148</v>
      </c>
      <c r="AR8018" t="s">
        <v>148</v>
      </c>
      <c r="AS8018" t="s">
        <v>131</v>
      </c>
      <c r="AT8018" s="5"/>
      <c r="AV8018" t="s">
        <v>149</v>
      </c>
      <c r="AW8018" t="s">
        <v>150</v>
      </c>
    </row>
    <row r="8019" spans="1:49" x14ac:dyDescent="0.25">
      <c r="A8019">
        <v>0</v>
      </c>
      <c r="B8019" t="s">
        <v>3631</v>
      </c>
      <c r="C8019">
        <v>1</v>
      </c>
      <c r="D8019" t="s">
        <v>86</v>
      </c>
      <c r="E8019" t="s">
        <v>137</v>
      </c>
      <c r="F8019" t="s">
        <v>108</v>
      </c>
      <c r="G8019">
        <v>198.8</v>
      </c>
      <c r="H8019" t="s">
        <v>138</v>
      </c>
      <c r="I8019" t="s">
        <v>63</v>
      </c>
      <c r="J8019" t="s">
        <v>277</v>
      </c>
      <c r="K8019" t="s">
        <v>3632</v>
      </c>
      <c r="L8019" t="s">
        <v>3633</v>
      </c>
      <c r="M8019" t="s">
        <v>142</v>
      </c>
      <c r="N8019">
        <v>12.5</v>
      </c>
      <c r="P8019">
        <v>43.996062992125985</v>
      </c>
      <c r="R8019">
        <v>88</v>
      </c>
      <c r="T8019">
        <v>0</v>
      </c>
      <c r="U8019">
        <v>38</v>
      </c>
      <c r="V8019">
        <v>2220</v>
      </c>
      <c r="AB8019" t="s">
        <v>63</v>
      </c>
      <c r="AC8019" t="s">
        <v>63</v>
      </c>
      <c r="AD8019" t="s">
        <v>63</v>
      </c>
      <c r="AE8019" t="s">
        <v>98</v>
      </c>
      <c r="AG8019">
        <v>1954</v>
      </c>
      <c r="AH8019">
        <v>19.341000000000001</v>
      </c>
      <c r="AI8019">
        <v>37.955159999999999</v>
      </c>
      <c r="AJ8019">
        <v>-98.653379999999999</v>
      </c>
      <c r="AL8019">
        <v>2</v>
      </c>
      <c r="AM8019" t="s">
        <v>63</v>
      </c>
      <c r="AN8019" t="s">
        <v>3631</v>
      </c>
      <c r="AO8019" t="s">
        <v>76</v>
      </c>
      <c r="AP8019" t="s">
        <v>116</v>
      </c>
      <c r="AQ8019" t="s">
        <v>148</v>
      </c>
      <c r="AR8019" t="s">
        <v>148</v>
      </c>
      <c r="AS8019" t="s">
        <v>131</v>
      </c>
      <c r="AT8019" s="5"/>
      <c r="AV8019" t="s">
        <v>149</v>
      </c>
      <c r="AW8019" t="s">
        <v>150</v>
      </c>
    </row>
    <row r="8020" spans="1:49" x14ac:dyDescent="0.25">
      <c r="A8020">
        <v>0</v>
      </c>
      <c r="B8020" t="s">
        <v>21860</v>
      </c>
      <c r="C8020">
        <v>1</v>
      </c>
      <c r="D8020" t="s">
        <v>86</v>
      </c>
      <c r="E8020" t="s">
        <v>1036</v>
      </c>
      <c r="F8020" t="s">
        <v>108</v>
      </c>
      <c r="G8020">
        <v>83.600000000000009</v>
      </c>
      <c r="H8020" t="s">
        <v>138</v>
      </c>
      <c r="I8020" t="s">
        <v>63</v>
      </c>
      <c r="J8020" t="s">
        <v>163</v>
      </c>
      <c r="K8020" t="s">
        <v>21861</v>
      </c>
      <c r="L8020" t="s">
        <v>9701</v>
      </c>
      <c r="M8020" t="s">
        <v>1203</v>
      </c>
      <c r="N8020">
        <v>10.597112860892388</v>
      </c>
      <c r="P8020">
        <v>32</v>
      </c>
      <c r="R8020">
        <v>90</v>
      </c>
      <c r="T8020">
        <v>0</v>
      </c>
      <c r="U8020">
        <v>24</v>
      </c>
      <c r="V8020">
        <v>2450</v>
      </c>
      <c r="AB8020" t="s">
        <v>63</v>
      </c>
      <c r="AC8020" t="s">
        <v>63</v>
      </c>
      <c r="AD8020" t="s">
        <v>63</v>
      </c>
      <c r="AE8020" t="s">
        <v>98</v>
      </c>
      <c r="AG8020">
        <v>1936</v>
      </c>
      <c r="AH8020">
        <v>16.909000000000002</v>
      </c>
      <c r="AI8020">
        <v>38.069960000000002</v>
      </c>
      <c r="AJ8020">
        <v>-98.747590000000002</v>
      </c>
      <c r="AL8020">
        <v>2</v>
      </c>
      <c r="AM8020" t="s">
        <v>63</v>
      </c>
      <c r="AN8020" t="s">
        <v>21860</v>
      </c>
      <c r="AO8020" t="s">
        <v>100</v>
      </c>
      <c r="AP8020" t="s">
        <v>147</v>
      </c>
      <c r="AQ8020" t="s">
        <v>148</v>
      </c>
      <c r="AR8020" t="s">
        <v>148</v>
      </c>
      <c r="AS8020" t="s">
        <v>131</v>
      </c>
      <c r="AT8020" s="5"/>
      <c r="AV8020" t="s">
        <v>149</v>
      </c>
      <c r="AW8020" t="s">
        <v>150</v>
      </c>
    </row>
    <row r="8021" spans="1:49" x14ac:dyDescent="0.25">
      <c r="A8021">
        <v>3809</v>
      </c>
      <c r="B8021" t="s">
        <v>26542</v>
      </c>
      <c r="C8021">
        <v>1</v>
      </c>
      <c r="D8021" t="s">
        <v>86</v>
      </c>
      <c r="E8021" t="s">
        <v>107</v>
      </c>
      <c r="F8021" t="s">
        <v>108</v>
      </c>
      <c r="G8021">
        <v>27.5</v>
      </c>
      <c r="H8021" t="s">
        <v>138</v>
      </c>
      <c r="I8021" t="s">
        <v>63</v>
      </c>
      <c r="J8021" t="s">
        <v>973</v>
      </c>
      <c r="K8021" t="s">
        <v>26543</v>
      </c>
      <c r="L8021" t="s">
        <v>3146</v>
      </c>
      <c r="M8021" t="s">
        <v>113</v>
      </c>
      <c r="N8021">
        <v>43.503937007874015</v>
      </c>
      <c r="P8021">
        <v>32</v>
      </c>
      <c r="Q8021">
        <v>79.400000000000006</v>
      </c>
      <c r="R8021">
        <v>69</v>
      </c>
      <c r="S8021">
        <v>97.5</v>
      </c>
      <c r="T8021">
        <v>0</v>
      </c>
      <c r="U8021">
        <v>24</v>
      </c>
      <c r="V8021">
        <v>1910</v>
      </c>
      <c r="AB8021" t="s">
        <v>63</v>
      </c>
      <c r="AC8021" t="s">
        <v>63</v>
      </c>
      <c r="AD8021" t="s">
        <v>63</v>
      </c>
      <c r="AE8021" t="s">
        <v>75</v>
      </c>
      <c r="AG8021">
        <v>1941</v>
      </c>
      <c r="AH8021">
        <v>27.5</v>
      </c>
      <c r="AI8021">
        <v>37.57705</v>
      </c>
      <c r="AJ8021">
        <v>-101.5848</v>
      </c>
      <c r="AL8021">
        <v>5</v>
      </c>
      <c r="AM8021" t="s">
        <v>63</v>
      </c>
      <c r="AN8021" t="s">
        <v>26544</v>
      </c>
      <c r="AO8021" t="s">
        <v>100</v>
      </c>
      <c r="AP8021" t="s">
        <v>147</v>
      </c>
      <c r="AQ8021" t="s">
        <v>416</v>
      </c>
      <c r="AR8021" t="s">
        <v>346</v>
      </c>
      <c r="AS8021" t="s">
        <v>83</v>
      </c>
      <c r="AT8021" s="5">
        <v>36192</v>
      </c>
      <c r="AU8021" t="s">
        <v>129</v>
      </c>
      <c r="AV8021" t="s">
        <v>149</v>
      </c>
      <c r="AW8021" t="s">
        <v>150</v>
      </c>
    </row>
    <row r="8022" spans="1:49" x14ac:dyDescent="0.25">
      <c r="A8022">
        <v>2724</v>
      </c>
      <c r="B8022" t="s">
        <v>10660</v>
      </c>
      <c r="C8022">
        <v>1</v>
      </c>
      <c r="D8022" t="s">
        <v>86</v>
      </c>
      <c r="E8022" t="s">
        <v>1319</v>
      </c>
      <c r="F8022" t="s">
        <v>177</v>
      </c>
      <c r="G8022">
        <v>50.7</v>
      </c>
      <c r="H8022" t="s">
        <v>801</v>
      </c>
      <c r="I8022" t="s">
        <v>63</v>
      </c>
      <c r="J8022" t="s">
        <v>703</v>
      </c>
      <c r="K8022" t="s">
        <v>10661</v>
      </c>
      <c r="L8022" t="s">
        <v>10662</v>
      </c>
      <c r="M8022" t="s">
        <v>1322</v>
      </c>
      <c r="N8022">
        <v>45.99737532808399</v>
      </c>
      <c r="O8022">
        <v>30</v>
      </c>
      <c r="P8022">
        <v>36</v>
      </c>
      <c r="Q8022">
        <v>70.2</v>
      </c>
      <c r="R8022">
        <v>70</v>
      </c>
      <c r="S8022">
        <v>94</v>
      </c>
      <c r="T8022">
        <v>0</v>
      </c>
      <c r="U8022">
        <v>51</v>
      </c>
      <c r="V8022">
        <v>1140</v>
      </c>
      <c r="AB8022" t="s">
        <v>63</v>
      </c>
      <c r="AC8022" t="s">
        <v>63</v>
      </c>
      <c r="AD8022" t="s">
        <v>63</v>
      </c>
      <c r="AE8022" t="s">
        <v>98</v>
      </c>
      <c r="AG8022">
        <v>1953</v>
      </c>
      <c r="AH8022">
        <v>7.51</v>
      </c>
      <c r="AI8022">
        <v>37.628439999999998</v>
      </c>
      <c r="AJ8022">
        <v>-101.76179</v>
      </c>
      <c r="AK8022" t="s">
        <v>262</v>
      </c>
      <c r="AL8022">
        <v>2</v>
      </c>
      <c r="AM8022" t="s">
        <v>63</v>
      </c>
      <c r="AN8022" t="s">
        <v>10663</v>
      </c>
      <c r="AO8022" t="s">
        <v>100</v>
      </c>
      <c r="AP8022" t="s">
        <v>116</v>
      </c>
      <c r="AQ8022" t="s">
        <v>434</v>
      </c>
      <c r="AR8022" t="s">
        <v>207</v>
      </c>
      <c r="AS8022" t="s">
        <v>83</v>
      </c>
      <c r="AT8022" s="5">
        <v>34881</v>
      </c>
      <c r="AU8022" t="s">
        <v>129</v>
      </c>
      <c r="AV8022" t="s">
        <v>149</v>
      </c>
      <c r="AW8022" t="s">
        <v>1698</v>
      </c>
    </row>
    <row r="8023" spans="1:49" x14ac:dyDescent="0.25">
      <c r="A8023">
        <v>1145</v>
      </c>
      <c r="B8023" t="s">
        <v>3271</v>
      </c>
      <c r="C8023">
        <v>1</v>
      </c>
      <c r="D8023" t="s">
        <v>86</v>
      </c>
      <c r="E8023" t="s">
        <v>107</v>
      </c>
      <c r="F8023" t="s">
        <v>108</v>
      </c>
      <c r="G8023">
        <v>2.4</v>
      </c>
      <c r="H8023" t="s">
        <v>643</v>
      </c>
      <c r="I8023" t="s">
        <v>63</v>
      </c>
      <c r="J8023" t="s">
        <v>703</v>
      </c>
      <c r="K8023" t="s">
        <v>3272</v>
      </c>
      <c r="L8023" t="s">
        <v>3273</v>
      </c>
      <c r="M8023" t="s">
        <v>113</v>
      </c>
      <c r="N8023">
        <v>45.99737532808399</v>
      </c>
      <c r="P8023">
        <v>28</v>
      </c>
      <c r="Q8023">
        <v>95.600000000000009</v>
      </c>
      <c r="R8023">
        <v>90</v>
      </c>
      <c r="S8023">
        <v>89.3</v>
      </c>
      <c r="T8023">
        <v>17</v>
      </c>
      <c r="U8023">
        <v>28</v>
      </c>
      <c r="V8023">
        <v>290</v>
      </c>
      <c r="AB8023" t="s">
        <v>98</v>
      </c>
      <c r="AC8023" t="s">
        <v>98</v>
      </c>
      <c r="AD8023" t="s">
        <v>129</v>
      </c>
      <c r="AE8023" t="s">
        <v>63</v>
      </c>
      <c r="AG8023">
        <v>1977</v>
      </c>
      <c r="AH8023">
        <v>2.4</v>
      </c>
      <c r="AI8023">
        <v>37.483939999999997</v>
      </c>
      <c r="AJ8023">
        <v>-102.00014</v>
      </c>
      <c r="AL8023">
        <v>1</v>
      </c>
      <c r="AM8023" t="s">
        <v>63</v>
      </c>
      <c r="AN8023" t="s">
        <v>3274</v>
      </c>
      <c r="AO8023" t="s">
        <v>100</v>
      </c>
      <c r="AP8023" t="s">
        <v>116</v>
      </c>
      <c r="AQ8023" t="s">
        <v>186</v>
      </c>
      <c r="AR8023" t="s">
        <v>256</v>
      </c>
      <c r="AS8023" t="s">
        <v>83</v>
      </c>
      <c r="AT8023" s="5">
        <v>35156</v>
      </c>
      <c r="AU8023" t="s">
        <v>129</v>
      </c>
      <c r="AV8023" t="s">
        <v>149</v>
      </c>
      <c r="AW8023" t="s">
        <v>701</v>
      </c>
    </row>
    <row r="8024" spans="1:49" x14ac:dyDescent="0.25">
      <c r="A8024">
        <v>772</v>
      </c>
      <c r="B8024" t="s">
        <v>5218</v>
      </c>
      <c r="C8024">
        <v>1</v>
      </c>
      <c r="D8024" t="s">
        <v>86</v>
      </c>
      <c r="E8024" t="s">
        <v>1319</v>
      </c>
      <c r="F8024" t="s">
        <v>177</v>
      </c>
      <c r="G8024">
        <v>41.95</v>
      </c>
      <c r="H8024" t="s">
        <v>90</v>
      </c>
      <c r="I8024" t="s">
        <v>63</v>
      </c>
      <c r="J8024" t="s">
        <v>973</v>
      </c>
      <c r="K8024" t="s">
        <v>5219</v>
      </c>
      <c r="L8024" t="s">
        <v>5220</v>
      </c>
      <c r="M8024" t="s">
        <v>5221</v>
      </c>
      <c r="N8024">
        <v>166.50262467191601</v>
      </c>
      <c r="P8024">
        <v>36.089238845144358</v>
      </c>
      <c r="Q8024">
        <v>100</v>
      </c>
      <c r="R8024">
        <v>97</v>
      </c>
      <c r="S8024">
        <v>100</v>
      </c>
      <c r="T8024">
        <v>1</v>
      </c>
      <c r="U8024">
        <v>39</v>
      </c>
      <c r="V8024">
        <v>635</v>
      </c>
      <c r="AB8024" t="s">
        <v>129</v>
      </c>
      <c r="AC8024" t="s">
        <v>129</v>
      </c>
      <c r="AD8024" t="s">
        <v>129</v>
      </c>
      <c r="AE8024" t="s">
        <v>63</v>
      </c>
      <c r="AG8024">
        <v>2004</v>
      </c>
      <c r="AH8024">
        <v>7.86</v>
      </c>
      <c r="AI8024">
        <v>37.50141</v>
      </c>
      <c r="AJ8024">
        <v>-101.76201</v>
      </c>
      <c r="AL8024">
        <v>3</v>
      </c>
      <c r="AM8024" t="s">
        <v>63</v>
      </c>
      <c r="AN8024" t="s">
        <v>5222</v>
      </c>
      <c r="AO8024" t="s">
        <v>100</v>
      </c>
      <c r="AP8024" t="s">
        <v>786</v>
      </c>
      <c r="AQ8024" t="s">
        <v>264</v>
      </c>
      <c r="AR8024" t="s">
        <v>265</v>
      </c>
      <c r="AS8024" t="s">
        <v>83</v>
      </c>
      <c r="AT8024" s="5">
        <v>38718</v>
      </c>
      <c r="AU8024" t="s">
        <v>76</v>
      </c>
      <c r="AV8024" t="s">
        <v>134</v>
      </c>
      <c r="AW8024" t="s">
        <v>150</v>
      </c>
    </row>
    <row r="8025" spans="1:49" x14ac:dyDescent="0.25">
      <c r="A8025">
        <v>766</v>
      </c>
      <c r="B8025" t="s">
        <v>20402</v>
      </c>
      <c r="C8025">
        <v>1</v>
      </c>
      <c r="D8025" t="s">
        <v>86</v>
      </c>
      <c r="E8025" t="s">
        <v>1319</v>
      </c>
      <c r="F8025" t="s">
        <v>177</v>
      </c>
      <c r="G8025">
        <v>36.99</v>
      </c>
      <c r="H8025" t="s">
        <v>138</v>
      </c>
      <c r="I8025" t="s">
        <v>63</v>
      </c>
      <c r="J8025" t="s">
        <v>973</v>
      </c>
      <c r="K8025" t="s">
        <v>20403</v>
      </c>
      <c r="L8025" t="s">
        <v>3146</v>
      </c>
      <c r="M8025" t="s">
        <v>5221</v>
      </c>
      <c r="N8025">
        <v>42.782152230971128</v>
      </c>
      <c r="P8025">
        <v>36.089238845144358</v>
      </c>
      <c r="Q8025">
        <v>100</v>
      </c>
      <c r="R8025">
        <v>97</v>
      </c>
      <c r="S8025">
        <v>99.7</v>
      </c>
      <c r="T8025">
        <v>1</v>
      </c>
      <c r="U8025">
        <v>36</v>
      </c>
      <c r="V8025">
        <v>560</v>
      </c>
      <c r="AB8025" t="s">
        <v>63</v>
      </c>
      <c r="AC8025" t="s">
        <v>63</v>
      </c>
      <c r="AD8025" t="s">
        <v>63</v>
      </c>
      <c r="AE8025" t="s">
        <v>129</v>
      </c>
      <c r="AG8025">
        <v>2004</v>
      </c>
      <c r="AH8025">
        <v>2.9</v>
      </c>
      <c r="AI8025">
        <v>37.429430000000004</v>
      </c>
      <c r="AJ8025">
        <v>-101.76237999999999</v>
      </c>
      <c r="AL8025">
        <v>5</v>
      </c>
      <c r="AM8025" t="s">
        <v>63</v>
      </c>
      <c r="AN8025" t="s">
        <v>20404</v>
      </c>
      <c r="AO8025" t="s">
        <v>100</v>
      </c>
      <c r="AP8025" t="s">
        <v>786</v>
      </c>
      <c r="AQ8025" t="s">
        <v>240</v>
      </c>
      <c r="AR8025" t="s">
        <v>1153</v>
      </c>
      <c r="AS8025" t="s">
        <v>83</v>
      </c>
      <c r="AT8025" s="5">
        <v>39083</v>
      </c>
      <c r="AU8025" t="s">
        <v>76</v>
      </c>
      <c r="AV8025" t="s">
        <v>149</v>
      </c>
      <c r="AW8025" t="s">
        <v>150</v>
      </c>
    </row>
    <row r="8026" spans="1:49" x14ac:dyDescent="0.25">
      <c r="A8026">
        <v>765</v>
      </c>
      <c r="B8026" t="s">
        <v>15933</v>
      </c>
      <c r="C8026">
        <v>1</v>
      </c>
      <c r="D8026" t="s">
        <v>86</v>
      </c>
      <c r="E8026" t="s">
        <v>1319</v>
      </c>
      <c r="F8026" t="s">
        <v>177</v>
      </c>
      <c r="G8026">
        <v>39.81</v>
      </c>
      <c r="H8026" t="s">
        <v>138</v>
      </c>
      <c r="I8026" t="s">
        <v>63</v>
      </c>
      <c r="J8026" t="s">
        <v>973</v>
      </c>
      <c r="K8026" t="s">
        <v>15934</v>
      </c>
      <c r="L8026" t="s">
        <v>15935</v>
      </c>
      <c r="M8026" t="s">
        <v>5221</v>
      </c>
      <c r="N8026">
        <v>42.782152230971128</v>
      </c>
      <c r="P8026">
        <v>36.089238845144358</v>
      </c>
      <c r="Q8026">
        <v>100</v>
      </c>
      <c r="R8026">
        <v>98</v>
      </c>
      <c r="S8026">
        <v>100</v>
      </c>
      <c r="T8026">
        <v>1</v>
      </c>
      <c r="U8026">
        <v>36</v>
      </c>
      <c r="V8026">
        <v>560</v>
      </c>
      <c r="AB8026" t="s">
        <v>63</v>
      </c>
      <c r="AC8026" t="s">
        <v>63</v>
      </c>
      <c r="AD8026" t="s">
        <v>63</v>
      </c>
      <c r="AE8026" t="s">
        <v>129</v>
      </c>
      <c r="AG8026">
        <v>2004</v>
      </c>
      <c r="AH8026">
        <v>5.72</v>
      </c>
      <c r="AI8026">
        <v>37.470269999999999</v>
      </c>
      <c r="AJ8026">
        <v>-101.76212</v>
      </c>
      <c r="AL8026">
        <v>5</v>
      </c>
      <c r="AM8026" t="s">
        <v>63</v>
      </c>
      <c r="AN8026" t="s">
        <v>15936</v>
      </c>
      <c r="AO8026" t="s">
        <v>100</v>
      </c>
      <c r="AP8026" t="s">
        <v>786</v>
      </c>
      <c r="AQ8026" t="s">
        <v>246</v>
      </c>
      <c r="AR8026" t="s">
        <v>1153</v>
      </c>
      <c r="AS8026" t="s">
        <v>83</v>
      </c>
      <c r="AT8026" s="5">
        <v>39083</v>
      </c>
      <c r="AU8026" t="s">
        <v>76</v>
      </c>
      <c r="AV8026" t="s">
        <v>149</v>
      </c>
      <c r="AW8026" t="s">
        <v>150</v>
      </c>
    </row>
    <row r="8027" spans="1:49" x14ac:dyDescent="0.25">
      <c r="A8027">
        <v>0</v>
      </c>
      <c r="B8027" t="s">
        <v>9971</v>
      </c>
      <c r="C8027">
        <v>1</v>
      </c>
      <c r="D8027" t="s">
        <v>86</v>
      </c>
      <c r="E8027" t="s">
        <v>1319</v>
      </c>
      <c r="F8027" t="s">
        <v>177</v>
      </c>
      <c r="G8027">
        <v>56.4</v>
      </c>
      <c r="H8027" t="s">
        <v>138</v>
      </c>
      <c r="I8027" t="s">
        <v>63</v>
      </c>
      <c r="J8027" t="s">
        <v>703</v>
      </c>
      <c r="K8027" t="s">
        <v>9972</v>
      </c>
      <c r="L8027" t="s">
        <v>3273</v>
      </c>
      <c r="M8027" t="s">
        <v>2853</v>
      </c>
      <c r="N8027">
        <v>16.50262467191601</v>
      </c>
      <c r="P8027">
        <v>44</v>
      </c>
      <c r="R8027">
        <v>95</v>
      </c>
      <c r="T8027">
        <v>0</v>
      </c>
      <c r="U8027">
        <v>45</v>
      </c>
      <c r="V8027">
        <v>1280</v>
      </c>
      <c r="AB8027" t="s">
        <v>63</v>
      </c>
      <c r="AC8027" t="s">
        <v>63</v>
      </c>
      <c r="AD8027" t="s">
        <v>63</v>
      </c>
      <c r="AE8027" t="s">
        <v>129</v>
      </c>
      <c r="AG8027">
        <v>1966</v>
      </c>
      <c r="AH8027">
        <v>22.095000000000002</v>
      </c>
      <c r="AI8027">
        <v>37.708779999999997</v>
      </c>
      <c r="AJ8027">
        <v>-101.76143999999999</v>
      </c>
      <c r="AL8027">
        <v>2</v>
      </c>
      <c r="AM8027" t="s">
        <v>63</v>
      </c>
      <c r="AN8027" t="s">
        <v>9971</v>
      </c>
      <c r="AO8027" t="s">
        <v>103</v>
      </c>
      <c r="AP8027" t="s">
        <v>116</v>
      </c>
      <c r="AQ8027" t="s">
        <v>148</v>
      </c>
      <c r="AR8027" t="s">
        <v>148</v>
      </c>
      <c r="AS8027" t="s">
        <v>131</v>
      </c>
      <c r="AT8027" s="5"/>
      <c r="AV8027" t="s">
        <v>149</v>
      </c>
      <c r="AW8027" t="s">
        <v>150</v>
      </c>
    </row>
    <row r="8028" spans="1:49" x14ac:dyDescent="0.25">
      <c r="A8028">
        <v>0</v>
      </c>
      <c r="B8028" t="s">
        <v>27112</v>
      </c>
      <c r="C8028">
        <v>1</v>
      </c>
      <c r="D8028" t="s">
        <v>86</v>
      </c>
      <c r="E8028" t="s">
        <v>1319</v>
      </c>
      <c r="F8028" t="s">
        <v>177</v>
      </c>
      <c r="G8028">
        <v>56.5</v>
      </c>
      <c r="H8028" t="s">
        <v>138</v>
      </c>
      <c r="I8028" t="s">
        <v>63</v>
      </c>
      <c r="J8028" t="s">
        <v>703</v>
      </c>
      <c r="K8028" t="s">
        <v>27113</v>
      </c>
      <c r="L8028" t="s">
        <v>3273</v>
      </c>
      <c r="M8028" t="s">
        <v>2853</v>
      </c>
      <c r="N8028">
        <v>16.50262467191601</v>
      </c>
      <c r="P8028">
        <v>44</v>
      </c>
      <c r="R8028">
        <v>100</v>
      </c>
      <c r="T8028">
        <v>0</v>
      </c>
      <c r="U8028">
        <v>45</v>
      </c>
      <c r="V8028">
        <v>1280</v>
      </c>
      <c r="AB8028" t="s">
        <v>63</v>
      </c>
      <c r="AC8028" t="s">
        <v>63</v>
      </c>
      <c r="AD8028" t="s">
        <v>63</v>
      </c>
      <c r="AE8028" t="s">
        <v>129</v>
      </c>
      <c r="AG8028">
        <v>1966</v>
      </c>
      <c r="AH8028">
        <v>22.245000000000001</v>
      </c>
      <c r="AI8028">
        <v>37.710149999999999</v>
      </c>
      <c r="AJ8028">
        <v>-101.76143</v>
      </c>
      <c r="AL8028">
        <v>2</v>
      </c>
      <c r="AM8028" t="s">
        <v>63</v>
      </c>
      <c r="AN8028" t="s">
        <v>27112</v>
      </c>
      <c r="AO8028" t="s">
        <v>103</v>
      </c>
      <c r="AP8028" t="s">
        <v>116</v>
      </c>
      <c r="AQ8028" t="s">
        <v>148</v>
      </c>
      <c r="AR8028" t="s">
        <v>148</v>
      </c>
      <c r="AS8028" t="s">
        <v>131</v>
      </c>
      <c r="AT8028" s="5"/>
      <c r="AV8028" t="s">
        <v>149</v>
      </c>
      <c r="AW8028" t="s">
        <v>150</v>
      </c>
    </row>
    <row r="8029" spans="1:49" x14ac:dyDescent="0.25">
      <c r="A8029">
        <v>0</v>
      </c>
      <c r="B8029" t="s">
        <v>9417</v>
      </c>
      <c r="C8029">
        <v>1</v>
      </c>
      <c r="D8029" t="s">
        <v>86</v>
      </c>
      <c r="E8029" t="s">
        <v>1319</v>
      </c>
      <c r="F8029" t="s">
        <v>177</v>
      </c>
      <c r="G8029">
        <v>56.550000000000004</v>
      </c>
      <c r="H8029" t="s">
        <v>138</v>
      </c>
      <c r="I8029" t="s">
        <v>63</v>
      </c>
      <c r="J8029" t="s">
        <v>703</v>
      </c>
      <c r="K8029" t="s">
        <v>9418</v>
      </c>
      <c r="L8029" t="s">
        <v>3273</v>
      </c>
      <c r="M8029" t="s">
        <v>2853</v>
      </c>
      <c r="N8029">
        <v>16.50262467191601</v>
      </c>
      <c r="P8029">
        <v>44</v>
      </c>
      <c r="R8029">
        <v>97</v>
      </c>
      <c r="T8029">
        <v>0</v>
      </c>
      <c r="U8029">
        <v>45</v>
      </c>
      <c r="V8029">
        <v>1280</v>
      </c>
      <c r="AB8029" t="s">
        <v>63</v>
      </c>
      <c r="AC8029" t="s">
        <v>63</v>
      </c>
      <c r="AD8029" t="s">
        <v>63</v>
      </c>
      <c r="AE8029" t="s">
        <v>129</v>
      </c>
      <c r="AG8029">
        <v>1966</v>
      </c>
      <c r="AH8029">
        <v>22.295000000000002</v>
      </c>
      <c r="AI8029">
        <v>37.710979999999999</v>
      </c>
      <c r="AJ8029">
        <v>-101.76143</v>
      </c>
      <c r="AL8029">
        <v>2</v>
      </c>
      <c r="AM8029" t="s">
        <v>63</v>
      </c>
      <c r="AN8029" t="s">
        <v>9417</v>
      </c>
      <c r="AO8029" t="s">
        <v>103</v>
      </c>
      <c r="AP8029" t="s">
        <v>116</v>
      </c>
      <c r="AQ8029" t="s">
        <v>148</v>
      </c>
      <c r="AR8029" t="s">
        <v>148</v>
      </c>
      <c r="AS8029" t="s">
        <v>131</v>
      </c>
      <c r="AT8029" s="5"/>
      <c r="AV8029" t="s">
        <v>149</v>
      </c>
      <c r="AW8029" t="s">
        <v>150</v>
      </c>
    </row>
    <row r="8030" spans="1:49" x14ac:dyDescent="0.25">
      <c r="A8030">
        <v>0</v>
      </c>
      <c r="B8030" t="s">
        <v>2850</v>
      </c>
      <c r="C8030">
        <v>1</v>
      </c>
      <c r="D8030" t="s">
        <v>86</v>
      </c>
      <c r="E8030" t="s">
        <v>1319</v>
      </c>
      <c r="F8030" t="s">
        <v>177</v>
      </c>
      <c r="G8030">
        <v>56.63</v>
      </c>
      <c r="H8030" t="s">
        <v>138</v>
      </c>
      <c r="I8030" t="s">
        <v>63</v>
      </c>
      <c r="J8030" t="s">
        <v>703</v>
      </c>
      <c r="K8030" t="s">
        <v>2851</v>
      </c>
      <c r="L8030" t="s">
        <v>2852</v>
      </c>
      <c r="M8030" t="s">
        <v>2853</v>
      </c>
      <c r="N8030">
        <v>16.50262467191601</v>
      </c>
      <c r="P8030">
        <v>44</v>
      </c>
      <c r="R8030">
        <v>95</v>
      </c>
      <c r="T8030">
        <v>0</v>
      </c>
      <c r="U8030">
        <v>45</v>
      </c>
      <c r="V8030">
        <v>1280</v>
      </c>
      <c r="AB8030" t="s">
        <v>63</v>
      </c>
      <c r="AC8030" t="s">
        <v>63</v>
      </c>
      <c r="AD8030" t="s">
        <v>63</v>
      </c>
      <c r="AE8030" t="s">
        <v>129</v>
      </c>
      <c r="AG8030">
        <v>1966</v>
      </c>
      <c r="AH8030">
        <v>22.395</v>
      </c>
      <c r="AI8030">
        <v>37.712339999999998</v>
      </c>
      <c r="AJ8030">
        <v>-101.76141</v>
      </c>
      <c r="AL8030">
        <v>2</v>
      </c>
      <c r="AM8030" t="s">
        <v>63</v>
      </c>
      <c r="AN8030" t="s">
        <v>2850</v>
      </c>
      <c r="AO8030" t="s">
        <v>103</v>
      </c>
      <c r="AP8030" t="s">
        <v>116</v>
      </c>
      <c r="AQ8030" t="s">
        <v>148</v>
      </c>
      <c r="AR8030" t="s">
        <v>148</v>
      </c>
      <c r="AS8030" t="s">
        <v>131</v>
      </c>
      <c r="AT8030" s="5"/>
      <c r="AV8030" t="s">
        <v>149</v>
      </c>
      <c r="AW8030" t="s">
        <v>150</v>
      </c>
    </row>
    <row r="8031" spans="1:49" x14ac:dyDescent="0.25">
      <c r="A8031">
        <v>0</v>
      </c>
      <c r="B8031" t="s">
        <v>21235</v>
      </c>
      <c r="C8031">
        <v>1</v>
      </c>
      <c r="D8031" t="s">
        <v>86</v>
      </c>
      <c r="E8031" t="s">
        <v>107</v>
      </c>
      <c r="F8031" t="s">
        <v>108</v>
      </c>
      <c r="G8031">
        <v>28.7</v>
      </c>
      <c r="H8031" t="s">
        <v>138</v>
      </c>
      <c r="I8031" t="s">
        <v>63</v>
      </c>
      <c r="J8031" t="s">
        <v>973</v>
      </c>
      <c r="K8031" t="s">
        <v>21236</v>
      </c>
      <c r="L8031" t="s">
        <v>2848</v>
      </c>
      <c r="M8031" t="s">
        <v>2849</v>
      </c>
      <c r="N8031">
        <v>12.204724409448819</v>
      </c>
      <c r="P8031">
        <v>40</v>
      </c>
      <c r="R8031">
        <v>95</v>
      </c>
      <c r="T8031">
        <v>0</v>
      </c>
      <c r="U8031">
        <v>23</v>
      </c>
      <c r="V8031">
        <v>2070</v>
      </c>
      <c r="AB8031" t="s">
        <v>63</v>
      </c>
      <c r="AC8031" t="s">
        <v>63</v>
      </c>
      <c r="AD8031" t="s">
        <v>63</v>
      </c>
      <c r="AE8031" t="s">
        <v>98</v>
      </c>
      <c r="AG8031">
        <v>1940</v>
      </c>
      <c r="AH8031">
        <v>28.7</v>
      </c>
      <c r="AI8031">
        <v>37.57696</v>
      </c>
      <c r="AJ8031">
        <v>-101.56375</v>
      </c>
      <c r="AL8031">
        <v>2</v>
      </c>
      <c r="AM8031" t="s">
        <v>63</v>
      </c>
      <c r="AN8031" t="s">
        <v>21235</v>
      </c>
      <c r="AO8031" t="s">
        <v>79</v>
      </c>
      <c r="AP8031" t="s">
        <v>147</v>
      </c>
      <c r="AQ8031" t="s">
        <v>148</v>
      </c>
      <c r="AR8031" t="s">
        <v>148</v>
      </c>
      <c r="AS8031" t="s">
        <v>131</v>
      </c>
      <c r="AT8031" s="5"/>
      <c r="AV8031" t="s">
        <v>149</v>
      </c>
      <c r="AW8031" t="s">
        <v>150</v>
      </c>
    </row>
    <row r="8032" spans="1:49" x14ac:dyDescent="0.25">
      <c r="A8032">
        <v>0</v>
      </c>
      <c r="B8032" t="s">
        <v>13959</v>
      </c>
      <c r="C8032">
        <v>1</v>
      </c>
      <c r="D8032" t="s">
        <v>86</v>
      </c>
      <c r="E8032" t="s">
        <v>107</v>
      </c>
      <c r="F8032" t="s">
        <v>108</v>
      </c>
      <c r="G8032">
        <v>30.1</v>
      </c>
      <c r="H8032" t="s">
        <v>138</v>
      </c>
      <c r="I8032" t="s">
        <v>63</v>
      </c>
      <c r="J8032" t="s">
        <v>973</v>
      </c>
      <c r="K8032" t="s">
        <v>13960</v>
      </c>
      <c r="L8032" t="s">
        <v>2848</v>
      </c>
      <c r="M8032" t="s">
        <v>2849</v>
      </c>
      <c r="N8032">
        <v>10.301837270341208</v>
      </c>
      <c r="P8032">
        <v>29.986876640419947</v>
      </c>
      <c r="R8032">
        <v>95</v>
      </c>
      <c r="T8032">
        <v>0</v>
      </c>
      <c r="U8032">
        <v>23</v>
      </c>
      <c r="V8032">
        <v>2150</v>
      </c>
      <c r="AB8032" t="s">
        <v>63</v>
      </c>
      <c r="AC8032" t="s">
        <v>63</v>
      </c>
      <c r="AD8032" t="s">
        <v>63</v>
      </c>
      <c r="AE8032" t="s">
        <v>98</v>
      </c>
      <c r="AG8032">
        <v>1940</v>
      </c>
      <c r="AH8032">
        <v>30.1</v>
      </c>
      <c r="AI8032">
        <v>37.57685</v>
      </c>
      <c r="AJ8032">
        <v>-101.53894</v>
      </c>
      <c r="AL8032">
        <v>2</v>
      </c>
      <c r="AM8032" t="s">
        <v>63</v>
      </c>
      <c r="AN8032" t="s">
        <v>13959</v>
      </c>
      <c r="AO8032" t="s">
        <v>79</v>
      </c>
      <c r="AP8032" t="s">
        <v>147</v>
      </c>
      <c r="AQ8032" t="s">
        <v>148</v>
      </c>
      <c r="AR8032" t="s">
        <v>148</v>
      </c>
      <c r="AS8032" t="s">
        <v>131</v>
      </c>
      <c r="AT8032" s="5"/>
      <c r="AV8032" t="s">
        <v>149</v>
      </c>
      <c r="AW8032" t="s">
        <v>150</v>
      </c>
    </row>
    <row r="8033" spans="1:49" x14ac:dyDescent="0.25">
      <c r="A8033">
        <v>0</v>
      </c>
      <c r="B8033" t="s">
        <v>2846</v>
      </c>
      <c r="C8033">
        <v>1</v>
      </c>
      <c r="D8033" t="s">
        <v>86</v>
      </c>
      <c r="E8033" t="s">
        <v>107</v>
      </c>
      <c r="F8033" t="s">
        <v>108</v>
      </c>
      <c r="G8033">
        <v>23.2</v>
      </c>
      <c r="H8033" t="s">
        <v>138</v>
      </c>
      <c r="I8033" t="s">
        <v>63</v>
      </c>
      <c r="J8033" t="s">
        <v>973</v>
      </c>
      <c r="K8033" t="s">
        <v>2847</v>
      </c>
      <c r="L8033" t="s">
        <v>2848</v>
      </c>
      <c r="M8033" t="s">
        <v>2849</v>
      </c>
      <c r="N8033">
        <v>14.206036745406823</v>
      </c>
      <c r="P8033">
        <v>27.985564304461942</v>
      </c>
      <c r="R8033">
        <v>97</v>
      </c>
      <c r="T8033">
        <v>0</v>
      </c>
      <c r="U8033">
        <v>23</v>
      </c>
      <c r="V8033">
        <v>2070</v>
      </c>
      <c r="AB8033" t="s">
        <v>63</v>
      </c>
      <c r="AC8033" t="s">
        <v>63</v>
      </c>
      <c r="AD8033" t="s">
        <v>63</v>
      </c>
      <c r="AE8033" t="s">
        <v>129</v>
      </c>
      <c r="AG8033">
        <v>1941</v>
      </c>
      <c r="AH8033">
        <v>23.2</v>
      </c>
      <c r="AI8033">
        <v>37.577089999999998</v>
      </c>
      <c r="AJ8033">
        <v>-101.66385</v>
      </c>
      <c r="AL8033">
        <v>2</v>
      </c>
      <c r="AM8033" t="s">
        <v>63</v>
      </c>
      <c r="AN8033" t="s">
        <v>2846</v>
      </c>
      <c r="AO8033" t="s">
        <v>79</v>
      </c>
      <c r="AP8033" t="s">
        <v>147</v>
      </c>
      <c r="AQ8033" t="s">
        <v>148</v>
      </c>
      <c r="AR8033" t="s">
        <v>148</v>
      </c>
      <c r="AS8033" t="s">
        <v>131</v>
      </c>
      <c r="AT8033" s="5"/>
      <c r="AV8033" t="s">
        <v>149</v>
      </c>
      <c r="AW8033" t="s">
        <v>150</v>
      </c>
    </row>
    <row r="8034" spans="1:49" x14ac:dyDescent="0.25">
      <c r="A8034">
        <v>0</v>
      </c>
      <c r="B8034" t="s">
        <v>3822</v>
      </c>
      <c r="C8034">
        <v>1</v>
      </c>
      <c r="D8034" t="s">
        <v>86</v>
      </c>
      <c r="E8034" t="s">
        <v>222</v>
      </c>
      <c r="F8034" t="s">
        <v>108</v>
      </c>
      <c r="G8034">
        <v>26.7</v>
      </c>
      <c r="H8034" t="s">
        <v>138</v>
      </c>
      <c r="I8034" t="s">
        <v>63</v>
      </c>
      <c r="J8034" t="s">
        <v>973</v>
      </c>
      <c r="K8034" t="s">
        <v>3823</v>
      </c>
      <c r="L8034" t="s">
        <v>2185</v>
      </c>
      <c r="M8034" t="s">
        <v>3270</v>
      </c>
      <c r="N8034">
        <v>10.203412073490814</v>
      </c>
      <c r="P8034">
        <v>30.000000175215749</v>
      </c>
      <c r="R8034">
        <v>97</v>
      </c>
      <c r="T8034">
        <v>0</v>
      </c>
      <c r="U8034">
        <v>25</v>
      </c>
      <c r="V8034">
        <v>1780</v>
      </c>
      <c r="AB8034" t="s">
        <v>63</v>
      </c>
      <c r="AC8034" t="s">
        <v>63</v>
      </c>
      <c r="AD8034" t="s">
        <v>63</v>
      </c>
      <c r="AE8034" t="s">
        <v>129</v>
      </c>
      <c r="AG8034">
        <v>1941</v>
      </c>
      <c r="AH8034">
        <v>4.8260000000000005</v>
      </c>
      <c r="AI8034">
        <v>37.155209999999997</v>
      </c>
      <c r="AJ8034">
        <v>-101.473</v>
      </c>
      <c r="AL8034">
        <v>2</v>
      </c>
      <c r="AM8034" t="s">
        <v>63</v>
      </c>
      <c r="AN8034" t="s">
        <v>3822</v>
      </c>
      <c r="AO8034" t="s">
        <v>184</v>
      </c>
      <c r="AP8034" t="s">
        <v>147</v>
      </c>
      <c r="AQ8034" t="s">
        <v>148</v>
      </c>
      <c r="AR8034" t="s">
        <v>148</v>
      </c>
      <c r="AS8034" t="s">
        <v>131</v>
      </c>
      <c r="AT8034" s="5"/>
      <c r="AV8034" t="s">
        <v>149</v>
      </c>
      <c r="AW8034" t="s">
        <v>150</v>
      </c>
    </row>
    <row r="8035" spans="1:49" x14ac:dyDescent="0.25">
      <c r="A8035">
        <v>0</v>
      </c>
      <c r="B8035" t="s">
        <v>14529</v>
      </c>
      <c r="C8035">
        <v>1</v>
      </c>
      <c r="D8035" t="s">
        <v>86</v>
      </c>
      <c r="E8035" t="s">
        <v>222</v>
      </c>
      <c r="F8035" t="s">
        <v>108</v>
      </c>
      <c r="G8035">
        <v>27.7</v>
      </c>
      <c r="H8035" t="s">
        <v>138</v>
      </c>
      <c r="I8035" t="s">
        <v>63</v>
      </c>
      <c r="J8035" t="s">
        <v>973</v>
      </c>
      <c r="K8035" t="s">
        <v>14530</v>
      </c>
      <c r="L8035" t="s">
        <v>2185</v>
      </c>
      <c r="M8035" t="s">
        <v>3270</v>
      </c>
      <c r="N8035">
        <v>10.203412073490814</v>
      </c>
      <c r="P8035">
        <v>30.000000175215749</v>
      </c>
      <c r="R8035">
        <v>97</v>
      </c>
      <c r="T8035">
        <v>0</v>
      </c>
      <c r="U8035">
        <v>25</v>
      </c>
      <c r="V8035">
        <v>1780</v>
      </c>
      <c r="AB8035" t="s">
        <v>63</v>
      </c>
      <c r="AC8035" t="s">
        <v>63</v>
      </c>
      <c r="AD8035" t="s">
        <v>63</v>
      </c>
      <c r="AE8035" t="s">
        <v>129</v>
      </c>
      <c r="AG8035">
        <v>1941</v>
      </c>
      <c r="AH8035">
        <v>5.8260000000000005</v>
      </c>
      <c r="AI8035">
        <v>37.15945</v>
      </c>
      <c r="AJ8035">
        <v>-101.45432</v>
      </c>
      <c r="AL8035">
        <v>2</v>
      </c>
      <c r="AM8035" t="s">
        <v>63</v>
      </c>
      <c r="AN8035" t="s">
        <v>14529</v>
      </c>
      <c r="AO8035" t="s">
        <v>184</v>
      </c>
      <c r="AP8035" t="s">
        <v>147</v>
      </c>
      <c r="AQ8035" t="s">
        <v>148</v>
      </c>
      <c r="AR8035" t="s">
        <v>148</v>
      </c>
      <c r="AS8035" t="s">
        <v>131</v>
      </c>
      <c r="AT8035" s="5"/>
      <c r="AV8035" t="s">
        <v>149</v>
      </c>
      <c r="AW8035" t="s">
        <v>150</v>
      </c>
    </row>
    <row r="8036" spans="1:49" x14ac:dyDescent="0.25">
      <c r="A8036">
        <v>0</v>
      </c>
      <c r="B8036" t="s">
        <v>23397</v>
      </c>
      <c r="C8036">
        <v>1</v>
      </c>
      <c r="D8036" t="s">
        <v>86</v>
      </c>
      <c r="E8036" t="s">
        <v>222</v>
      </c>
      <c r="F8036" t="s">
        <v>108</v>
      </c>
      <c r="G8036">
        <v>30.1</v>
      </c>
      <c r="H8036" t="s">
        <v>138</v>
      </c>
      <c r="I8036" t="s">
        <v>63</v>
      </c>
      <c r="J8036" t="s">
        <v>973</v>
      </c>
      <c r="K8036" t="s">
        <v>23398</v>
      </c>
      <c r="L8036" t="s">
        <v>2185</v>
      </c>
      <c r="M8036" t="s">
        <v>3270</v>
      </c>
      <c r="N8036">
        <v>18.700787401574804</v>
      </c>
      <c r="P8036">
        <v>30.000000175215749</v>
      </c>
      <c r="R8036">
        <v>97</v>
      </c>
      <c r="T8036">
        <v>0</v>
      </c>
      <c r="U8036">
        <v>25</v>
      </c>
      <c r="V8036">
        <v>1780</v>
      </c>
      <c r="AB8036" t="s">
        <v>63</v>
      </c>
      <c r="AC8036" t="s">
        <v>63</v>
      </c>
      <c r="AD8036" t="s">
        <v>63</v>
      </c>
      <c r="AE8036" t="s">
        <v>98</v>
      </c>
      <c r="AG8036">
        <v>1941</v>
      </c>
      <c r="AH8036">
        <v>8.2260000000000009</v>
      </c>
      <c r="AI8036">
        <v>37.168550000000003</v>
      </c>
      <c r="AJ8036">
        <v>-101.41131</v>
      </c>
      <c r="AL8036">
        <v>3</v>
      </c>
      <c r="AM8036" t="s">
        <v>63</v>
      </c>
      <c r="AN8036" t="s">
        <v>23397</v>
      </c>
      <c r="AO8036" t="s">
        <v>184</v>
      </c>
      <c r="AP8036" t="s">
        <v>147</v>
      </c>
      <c r="AQ8036" t="s">
        <v>148</v>
      </c>
      <c r="AR8036" t="s">
        <v>148</v>
      </c>
      <c r="AS8036" t="s">
        <v>131</v>
      </c>
      <c r="AT8036" s="5"/>
      <c r="AV8036" t="s">
        <v>149</v>
      </c>
      <c r="AW8036" t="s">
        <v>150</v>
      </c>
    </row>
    <row r="8037" spans="1:49" x14ac:dyDescent="0.25">
      <c r="A8037">
        <v>0</v>
      </c>
      <c r="B8037" t="s">
        <v>21159</v>
      </c>
      <c r="C8037">
        <v>1</v>
      </c>
      <c r="D8037" t="s">
        <v>86</v>
      </c>
      <c r="E8037" t="s">
        <v>222</v>
      </c>
      <c r="F8037" t="s">
        <v>108</v>
      </c>
      <c r="G8037">
        <v>31.98</v>
      </c>
      <c r="H8037" t="s">
        <v>138</v>
      </c>
      <c r="I8037" t="s">
        <v>63</v>
      </c>
      <c r="J8037" t="s">
        <v>973</v>
      </c>
      <c r="K8037" t="s">
        <v>21160</v>
      </c>
      <c r="L8037" t="s">
        <v>2185</v>
      </c>
      <c r="M8037" t="s">
        <v>3270</v>
      </c>
      <c r="N8037">
        <v>19.028871391076116</v>
      </c>
      <c r="P8037">
        <v>44.0000017171145</v>
      </c>
      <c r="R8037">
        <v>97</v>
      </c>
      <c r="T8037">
        <v>0</v>
      </c>
      <c r="U8037">
        <v>20</v>
      </c>
      <c r="V8037">
        <v>2630</v>
      </c>
      <c r="AB8037" t="s">
        <v>63</v>
      </c>
      <c r="AC8037" t="s">
        <v>63</v>
      </c>
      <c r="AD8037" t="s">
        <v>63</v>
      </c>
      <c r="AE8037" t="s">
        <v>129</v>
      </c>
      <c r="AG8037">
        <v>1941</v>
      </c>
      <c r="AH8037">
        <v>10.106</v>
      </c>
      <c r="AI8037">
        <v>37.169980000000002</v>
      </c>
      <c r="AJ8037">
        <v>-101.37813</v>
      </c>
      <c r="AL8037">
        <v>3</v>
      </c>
      <c r="AM8037" t="s">
        <v>63</v>
      </c>
      <c r="AN8037" t="s">
        <v>21159</v>
      </c>
      <c r="AO8037" t="s">
        <v>184</v>
      </c>
      <c r="AP8037" t="s">
        <v>147</v>
      </c>
      <c r="AQ8037" t="s">
        <v>148</v>
      </c>
      <c r="AR8037" t="s">
        <v>148</v>
      </c>
      <c r="AS8037" t="s">
        <v>131</v>
      </c>
      <c r="AT8037" s="5"/>
      <c r="AV8037" t="s">
        <v>149</v>
      </c>
      <c r="AW8037" t="s">
        <v>150</v>
      </c>
    </row>
    <row r="8038" spans="1:49" x14ac:dyDescent="0.25">
      <c r="A8038">
        <v>0</v>
      </c>
      <c r="B8038" t="s">
        <v>11449</v>
      </c>
      <c r="C8038">
        <v>1</v>
      </c>
      <c r="D8038" t="s">
        <v>86</v>
      </c>
      <c r="E8038" t="s">
        <v>222</v>
      </c>
      <c r="F8038" t="s">
        <v>108</v>
      </c>
      <c r="G8038">
        <v>44.7</v>
      </c>
      <c r="H8038" t="s">
        <v>138</v>
      </c>
      <c r="I8038" t="s">
        <v>63</v>
      </c>
      <c r="J8038" t="s">
        <v>973</v>
      </c>
      <c r="K8038" t="s">
        <v>11450</v>
      </c>
      <c r="L8038" t="s">
        <v>2185</v>
      </c>
      <c r="M8038" t="s">
        <v>3270</v>
      </c>
      <c r="N8038">
        <v>18.996062992125985</v>
      </c>
      <c r="P8038">
        <v>29.986876640419947</v>
      </c>
      <c r="R8038">
        <v>97</v>
      </c>
      <c r="T8038">
        <v>0</v>
      </c>
      <c r="U8038">
        <v>29</v>
      </c>
      <c r="V8038">
        <v>1380</v>
      </c>
      <c r="AB8038" t="s">
        <v>63</v>
      </c>
      <c r="AC8038" t="s">
        <v>63</v>
      </c>
      <c r="AD8038" t="s">
        <v>63</v>
      </c>
      <c r="AE8038" t="s">
        <v>129</v>
      </c>
      <c r="AG8038">
        <v>1959</v>
      </c>
      <c r="AH8038">
        <v>22.826000000000001</v>
      </c>
      <c r="AI8038">
        <v>37.299460000000003</v>
      </c>
      <c r="AJ8038">
        <v>-101.23574000000001</v>
      </c>
      <c r="AL8038">
        <v>3</v>
      </c>
      <c r="AM8038" t="s">
        <v>63</v>
      </c>
      <c r="AN8038" t="s">
        <v>11449</v>
      </c>
      <c r="AO8038" t="s">
        <v>184</v>
      </c>
      <c r="AP8038" t="s">
        <v>116</v>
      </c>
      <c r="AQ8038" t="s">
        <v>148</v>
      </c>
      <c r="AR8038" t="s">
        <v>148</v>
      </c>
      <c r="AS8038" t="s">
        <v>131</v>
      </c>
      <c r="AT8038" s="5"/>
      <c r="AV8038" t="s">
        <v>149</v>
      </c>
      <c r="AW8038" t="s">
        <v>150</v>
      </c>
    </row>
    <row r="8039" spans="1:49" x14ac:dyDescent="0.25">
      <c r="A8039">
        <v>0</v>
      </c>
      <c r="B8039" t="s">
        <v>7222</v>
      </c>
      <c r="C8039">
        <v>1</v>
      </c>
      <c r="D8039" t="s">
        <v>86</v>
      </c>
      <c r="E8039" t="s">
        <v>222</v>
      </c>
      <c r="F8039" t="s">
        <v>108</v>
      </c>
      <c r="G8039">
        <v>49.300000000000004</v>
      </c>
      <c r="H8039" t="s">
        <v>138</v>
      </c>
      <c r="I8039" t="s">
        <v>63</v>
      </c>
      <c r="J8039" t="s">
        <v>973</v>
      </c>
      <c r="K8039" t="s">
        <v>7223</v>
      </c>
      <c r="L8039" t="s">
        <v>2185</v>
      </c>
      <c r="M8039" t="s">
        <v>869</v>
      </c>
      <c r="N8039">
        <v>12.204724409448819</v>
      </c>
      <c r="P8039">
        <v>24.015748031496063</v>
      </c>
      <c r="R8039">
        <v>100</v>
      </c>
      <c r="T8039">
        <v>0</v>
      </c>
      <c r="U8039">
        <v>10</v>
      </c>
      <c r="V8039">
        <v>50</v>
      </c>
      <c r="AB8039" t="s">
        <v>63</v>
      </c>
      <c r="AC8039" t="s">
        <v>63</v>
      </c>
      <c r="AD8039" t="s">
        <v>63</v>
      </c>
      <c r="AE8039" t="s">
        <v>129</v>
      </c>
      <c r="AG8039">
        <v>1964</v>
      </c>
      <c r="AH8039">
        <v>27.426000000000002</v>
      </c>
      <c r="AI8039">
        <v>37.342869999999998</v>
      </c>
      <c r="AJ8039">
        <v>-101.17648</v>
      </c>
      <c r="AL8039">
        <v>2</v>
      </c>
      <c r="AM8039" t="s">
        <v>63</v>
      </c>
      <c r="AN8039" t="s">
        <v>7222</v>
      </c>
      <c r="AO8039" t="s">
        <v>184</v>
      </c>
      <c r="AP8039" t="s">
        <v>116</v>
      </c>
      <c r="AQ8039" t="s">
        <v>148</v>
      </c>
      <c r="AR8039" t="s">
        <v>148</v>
      </c>
      <c r="AS8039" t="s">
        <v>131</v>
      </c>
      <c r="AT8039" s="5"/>
      <c r="AV8039" t="s">
        <v>487</v>
      </c>
      <c r="AW8039" t="s">
        <v>150</v>
      </c>
    </row>
    <row r="8040" spans="1:49" x14ac:dyDescent="0.25">
      <c r="A8040">
        <v>0</v>
      </c>
      <c r="B8040" t="s">
        <v>5562</v>
      </c>
      <c r="C8040">
        <v>1</v>
      </c>
      <c r="D8040" t="s">
        <v>86</v>
      </c>
      <c r="E8040" t="s">
        <v>222</v>
      </c>
      <c r="F8040" t="s">
        <v>108</v>
      </c>
      <c r="G8040">
        <v>49.5</v>
      </c>
      <c r="H8040" t="s">
        <v>138</v>
      </c>
      <c r="I8040" t="s">
        <v>63</v>
      </c>
      <c r="J8040" t="s">
        <v>973</v>
      </c>
      <c r="K8040" t="s">
        <v>5563</v>
      </c>
      <c r="L8040" t="s">
        <v>2185</v>
      </c>
      <c r="M8040" t="s">
        <v>3270</v>
      </c>
      <c r="N8040">
        <v>12.204724409448819</v>
      </c>
      <c r="P8040">
        <v>29.986876640419947</v>
      </c>
      <c r="R8040">
        <v>97</v>
      </c>
      <c r="T8040">
        <v>0</v>
      </c>
      <c r="U8040">
        <v>27</v>
      </c>
      <c r="V8040">
        <v>1470</v>
      </c>
      <c r="AB8040" t="s">
        <v>63</v>
      </c>
      <c r="AC8040" t="s">
        <v>63</v>
      </c>
      <c r="AD8040" t="s">
        <v>63</v>
      </c>
      <c r="AE8040" t="s">
        <v>129</v>
      </c>
      <c r="AG8040">
        <v>1964</v>
      </c>
      <c r="AH8040">
        <v>27.626000000000001</v>
      </c>
      <c r="AI8040">
        <v>37.344320000000003</v>
      </c>
      <c r="AJ8040">
        <v>-101.17276</v>
      </c>
      <c r="AL8040">
        <v>2</v>
      </c>
      <c r="AM8040" t="s">
        <v>63</v>
      </c>
      <c r="AN8040" t="s">
        <v>5562</v>
      </c>
      <c r="AO8040" t="s">
        <v>184</v>
      </c>
      <c r="AP8040" t="s">
        <v>116</v>
      </c>
      <c r="AQ8040" t="s">
        <v>148</v>
      </c>
      <c r="AR8040" t="s">
        <v>148</v>
      </c>
      <c r="AS8040" t="s">
        <v>131</v>
      </c>
      <c r="AT8040" s="5"/>
      <c r="AV8040" t="s">
        <v>149</v>
      </c>
      <c r="AW8040" t="s">
        <v>150</v>
      </c>
    </row>
    <row r="8041" spans="1:49" x14ac:dyDescent="0.25">
      <c r="A8041">
        <v>0</v>
      </c>
      <c r="B8041" t="s">
        <v>4098</v>
      </c>
      <c r="C8041">
        <v>1</v>
      </c>
      <c r="D8041" t="s">
        <v>86</v>
      </c>
      <c r="E8041" t="s">
        <v>222</v>
      </c>
      <c r="F8041" t="s">
        <v>108</v>
      </c>
      <c r="G8041">
        <v>50.300000000000004</v>
      </c>
      <c r="H8041" t="s">
        <v>138</v>
      </c>
      <c r="I8041" t="s">
        <v>63</v>
      </c>
      <c r="J8041" t="s">
        <v>973</v>
      </c>
      <c r="K8041" t="s">
        <v>4099</v>
      </c>
      <c r="L8041" t="s">
        <v>2185</v>
      </c>
      <c r="M8041" t="s">
        <v>3270</v>
      </c>
      <c r="N8041">
        <v>12.204724409448819</v>
      </c>
      <c r="P8041">
        <v>29.986876640419947</v>
      </c>
      <c r="R8041">
        <v>97</v>
      </c>
      <c r="T8041">
        <v>0</v>
      </c>
      <c r="U8041">
        <v>27</v>
      </c>
      <c r="V8041">
        <v>1470</v>
      </c>
      <c r="AB8041" t="s">
        <v>63</v>
      </c>
      <c r="AC8041" t="s">
        <v>63</v>
      </c>
      <c r="AD8041" t="s">
        <v>63</v>
      </c>
      <c r="AE8041" t="s">
        <v>129</v>
      </c>
      <c r="AG8041">
        <v>1964</v>
      </c>
      <c r="AH8041">
        <v>28.426000000000002</v>
      </c>
      <c r="AI8041">
        <v>37.348959999999998</v>
      </c>
      <c r="AJ8041">
        <v>-101.15911</v>
      </c>
      <c r="AL8041">
        <v>2</v>
      </c>
      <c r="AM8041" t="s">
        <v>63</v>
      </c>
      <c r="AN8041" t="s">
        <v>4098</v>
      </c>
      <c r="AO8041" t="s">
        <v>184</v>
      </c>
      <c r="AP8041" t="s">
        <v>116</v>
      </c>
      <c r="AQ8041" t="s">
        <v>148</v>
      </c>
      <c r="AR8041" t="s">
        <v>148</v>
      </c>
      <c r="AS8041" t="s">
        <v>131</v>
      </c>
      <c r="AT8041" s="5"/>
      <c r="AV8041" t="s">
        <v>149</v>
      </c>
      <c r="AW8041" t="s">
        <v>150</v>
      </c>
    </row>
    <row r="8042" spans="1:49" x14ac:dyDescent="0.25">
      <c r="A8042">
        <v>0</v>
      </c>
      <c r="B8042" t="s">
        <v>12638</v>
      </c>
      <c r="C8042">
        <v>1</v>
      </c>
      <c r="D8042" t="s">
        <v>86</v>
      </c>
      <c r="E8042" t="s">
        <v>222</v>
      </c>
      <c r="F8042" t="s">
        <v>108</v>
      </c>
      <c r="G8042">
        <v>52.95</v>
      </c>
      <c r="H8042" t="s">
        <v>138</v>
      </c>
      <c r="I8042" t="s">
        <v>63</v>
      </c>
      <c r="J8042" t="s">
        <v>973</v>
      </c>
      <c r="K8042" t="s">
        <v>12639</v>
      </c>
      <c r="L8042" t="s">
        <v>2185</v>
      </c>
      <c r="M8042" t="s">
        <v>3270</v>
      </c>
      <c r="N8042">
        <v>12.204724409448819</v>
      </c>
      <c r="P8042">
        <v>29.986876640419947</v>
      </c>
      <c r="R8042">
        <v>97</v>
      </c>
      <c r="T8042">
        <v>0</v>
      </c>
      <c r="U8042">
        <v>27</v>
      </c>
      <c r="V8042">
        <v>1470</v>
      </c>
      <c r="AB8042" t="s">
        <v>63</v>
      </c>
      <c r="AC8042" t="s">
        <v>63</v>
      </c>
      <c r="AD8042" t="s">
        <v>63</v>
      </c>
      <c r="AE8042" t="s">
        <v>129</v>
      </c>
      <c r="AG8042">
        <v>1964</v>
      </c>
      <c r="AH8042">
        <v>31.076000000000001</v>
      </c>
      <c r="AI8042">
        <v>37.371429999999997</v>
      </c>
      <c r="AJ8042">
        <v>-101.12146</v>
      </c>
      <c r="AL8042">
        <v>2</v>
      </c>
      <c r="AM8042" t="s">
        <v>63</v>
      </c>
      <c r="AN8042" t="s">
        <v>12638</v>
      </c>
      <c r="AO8042" t="s">
        <v>184</v>
      </c>
      <c r="AP8042" t="s">
        <v>116</v>
      </c>
      <c r="AQ8042" t="s">
        <v>148</v>
      </c>
      <c r="AR8042" t="s">
        <v>148</v>
      </c>
      <c r="AS8042" t="s">
        <v>131</v>
      </c>
      <c r="AT8042" s="5"/>
      <c r="AV8042" t="s">
        <v>149</v>
      </c>
      <c r="AW8042" t="s">
        <v>150</v>
      </c>
    </row>
    <row r="8043" spans="1:49" x14ac:dyDescent="0.25">
      <c r="A8043">
        <v>0</v>
      </c>
      <c r="B8043" t="s">
        <v>27430</v>
      </c>
      <c r="C8043">
        <v>1</v>
      </c>
      <c r="D8043" t="s">
        <v>86</v>
      </c>
      <c r="E8043" t="s">
        <v>277</v>
      </c>
      <c r="F8043" t="s">
        <v>177</v>
      </c>
      <c r="G8043">
        <v>56.13</v>
      </c>
      <c r="H8043" t="s">
        <v>138</v>
      </c>
      <c r="I8043" t="s">
        <v>63</v>
      </c>
      <c r="J8043" t="s">
        <v>973</v>
      </c>
      <c r="K8043" t="s">
        <v>27431</v>
      </c>
      <c r="L8043" t="s">
        <v>2185</v>
      </c>
      <c r="M8043" t="s">
        <v>9998</v>
      </c>
      <c r="N8043">
        <v>12.204724409448819</v>
      </c>
      <c r="P8043">
        <v>52.493438320209975</v>
      </c>
      <c r="R8043">
        <v>97</v>
      </c>
      <c r="T8043">
        <v>0</v>
      </c>
      <c r="U8043">
        <v>24</v>
      </c>
      <c r="V8043">
        <v>2290</v>
      </c>
      <c r="AB8043" t="s">
        <v>63</v>
      </c>
      <c r="AC8043" t="s">
        <v>63</v>
      </c>
      <c r="AD8043" t="s">
        <v>63</v>
      </c>
      <c r="AE8043" t="s">
        <v>129</v>
      </c>
      <c r="AG8043">
        <v>1960</v>
      </c>
      <c r="AH8043">
        <v>12.256</v>
      </c>
      <c r="AI8043">
        <v>37.169849999999997</v>
      </c>
      <c r="AJ8043">
        <v>-101.33506</v>
      </c>
      <c r="AL8043">
        <v>2</v>
      </c>
      <c r="AM8043" t="s">
        <v>63</v>
      </c>
      <c r="AN8043" t="s">
        <v>27430</v>
      </c>
      <c r="AO8043" t="s">
        <v>184</v>
      </c>
      <c r="AP8043" t="s">
        <v>116</v>
      </c>
      <c r="AQ8043" t="s">
        <v>148</v>
      </c>
      <c r="AR8043" t="s">
        <v>148</v>
      </c>
      <c r="AS8043" t="s">
        <v>131</v>
      </c>
      <c r="AT8043" s="5"/>
      <c r="AV8043" t="s">
        <v>200</v>
      </c>
      <c r="AW8043" t="s">
        <v>150</v>
      </c>
    </row>
    <row r="8044" spans="1:49" x14ac:dyDescent="0.25">
      <c r="A8044">
        <v>0</v>
      </c>
      <c r="B8044" t="s">
        <v>14231</v>
      </c>
      <c r="C8044">
        <v>1</v>
      </c>
      <c r="D8044" t="s">
        <v>86</v>
      </c>
      <c r="E8044" t="s">
        <v>222</v>
      </c>
      <c r="F8044" t="s">
        <v>108</v>
      </c>
      <c r="G8044">
        <v>36.56</v>
      </c>
      <c r="H8044" t="s">
        <v>138</v>
      </c>
      <c r="I8044" t="s">
        <v>63</v>
      </c>
      <c r="J8044" t="s">
        <v>973</v>
      </c>
      <c r="K8044" t="s">
        <v>14232</v>
      </c>
      <c r="L8044" t="s">
        <v>14233</v>
      </c>
      <c r="M8044" t="s">
        <v>3213</v>
      </c>
      <c r="N8044">
        <v>18.996062992125985</v>
      </c>
      <c r="O8044">
        <v>0</v>
      </c>
      <c r="P8044">
        <v>47.999999028804133</v>
      </c>
      <c r="Q8044">
        <v>-1</v>
      </c>
      <c r="R8044">
        <v>97</v>
      </c>
      <c r="T8044">
        <v>0</v>
      </c>
      <c r="U8044">
        <v>12</v>
      </c>
      <c r="V8044">
        <v>4650</v>
      </c>
      <c r="AB8044" t="s">
        <v>63</v>
      </c>
      <c r="AC8044" t="s">
        <v>63</v>
      </c>
      <c r="AD8044" t="s">
        <v>63</v>
      </c>
      <c r="AE8044" t="s">
        <v>129</v>
      </c>
      <c r="AG8044">
        <v>1000</v>
      </c>
      <c r="AH8044">
        <v>14.69</v>
      </c>
      <c r="AI8044">
        <v>37.181089999999998</v>
      </c>
      <c r="AJ8044">
        <v>-101.34813</v>
      </c>
      <c r="AL8044">
        <v>3</v>
      </c>
      <c r="AM8044" t="s">
        <v>63</v>
      </c>
      <c r="AN8044" t="s">
        <v>14231</v>
      </c>
      <c r="AO8044" t="s">
        <v>103</v>
      </c>
      <c r="AP8044" t="s">
        <v>131</v>
      </c>
      <c r="AQ8044" t="s">
        <v>148</v>
      </c>
      <c r="AR8044" t="s">
        <v>148</v>
      </c>
      <c r="AS8044" t="s">
        <v>131</v>
      </c>
      <c r="AT8044" s="5">
        <v>367</v>
      </c>
      <c r="AU8044" t="s">
        <v>76</v>
      </c>
      <c r="AV8044" t="s">
        <v>149</v>
      </c>
      <c r="AW8044" t="s">
        <v>1220</v>
      </c>
    </row>
    <row r="8045" spans="1:49" x14ac:dyDescent="0.25">
      <c r="A8045">
        <v>0</v>
      </c>
      <c r="B8045" t="s">
        <v>4581</v>
      </c>
      <c r="C8045">
        <v>1</v>
      </c>
      <c r="D8045" t="s">
        <v>86</v>
      </c>
      <c r="E8045" t="s">
        <v>739</v>
      </c>
      <c r="F8045" t="s">
        <v>65</v>
      </c>
      <c r="G8045">
        <v>1.05</v>
      </c>
      <c r="H8045" t="s">
        <v>2533</v>
      </c>
      <c r="I8045" t="s">
        <v>63</v>
      </c>
      <c r="J8045" t="s">
        <v>110</v>
      </c>
      <c r="K8045" t="s">
        <v>4582</v>
      </c>
      <c r="L8045" t="s">
        <v>2639</v>
      </c>
      <c r="M8045" t="s">
        <v>491</v>
      </c>
      <c r="N8045">
        <v>164.501312335958</v>
      </c>
      <c r="P8045">
        <v>20</v>
      </c>
      <c r="Q8045">
        <v>75.5</v>
      </c>
      <c r="S8045">
        <v>100</v>
      </c>
      <c r="T8045">
        <v>0</v>
      </c>
      <c r="U8045">
        <v>3</v>
      </c>
      <c r="V8045">
        <v>28</v>
      </c>
      <c r="AB8045" t="s">
        <v>98</v>
      </c>
      <c r="AC8045" t="s">
        <v>129</v>
      </c>
      <c r="AD8045" t="s">
        <v>98</v>
      </c>
      <c r="AE8045" t="s">
        <v>63</v>
      </c>
      <c r="AG8045">
        <v>1956</v>
      </c>
      <c r="AH8045">
        <v>1.05</v>
      </c>
      <c r="AI8045">
        <v>37.013660000000002</v>
      </c>
      <c r="AJ8045">
        <v>-97.338409999999996</v>
      </c>
      <c r="AL8045">
        <v>4</v>
      </c>
      <c r="AM8045" t="s">
        <v>2857</v>
      </c>
      <c r="AN8045" t="s">
        <v>4583</v>
      </c>
      <c r="AO8045" t="s">
        <v>103</v>
      </c>
      <c r="AP8045" t="s">
        <v>147</v>
      </c>
      <c r="AQ8045" t="s">
        <v>4584</v>
      </c>
      <c r="AR8045" t="s">
        <v>4585</v>
      </c>
      <c r="AS8045" t="s">
        <v>83</v>
      </c>
      <c r="AT8045" s="5">
        <v>35431</v>
      </c>
      <c r="AU8045" t="s">
        <v>63</v>
      </c>
      <c r="AV8045" t="s">
        <v>200</v>
      </c>
      <c r="AW8045" t="s">
        <v>150</v>
      </c>
    </row>
    <row r="8046" spans="1:49" x14ac:dyDescent="0.25">
      <c r="A8046">
        <v>0</v>
      </c>
      <c r="B8046" t="s">
        <v>6467</v>
      </c>
      <c r="C8046">
        <v>1</v>
      </c>
      <c r="D8046" t="s">
        <v>86</v>
      </c>
      <c r="E8046" t="s">
        <v>739</v>
      </c>
      <c r="F8046" t="s">
        <v>65</v>
      </c>
      <c r="G8046">
        <v>2.0499999999999998</v>
      </c>
      <c r="H8046" t="s">
        <v>2533</v>
      </c>
      <c r="I8046" t="s">
        <v>63</v>
      </c>
      <c r="J8046" t="s">
        <v>110</v>
      </c>
      <c r="K8046" t="s">
        <v>6468</v>
      </c>
      <c r="L8046" t="s">
        <v>2639</v>
      </c>
      <c r="M8046" t="s">
        <v>491</v>
      </c>
      <c r="N8046">
        <v>162.5</v>
      </c>
      <c r="P8046">
        <v>20</v>
      </c>
      <c r="Q8046">
        <v>76</v>
      </c>
      <c r="S8046">
        <v>100</v>
      </c>
      <c r="T8046">
        <v>0</v>
      </c>
      <c r="U8046">
        <v>3</v>
      </c>
      <c r="V8046">
        <v>22</v>
      </c>
      <c r="AB8046" t="s">
        <v>98</v>
      </c>
      <c r="AC8046" t="s">
        <v>98</v>
      </c>
      <c r="AD8046" t="s">
        <v>98</v>
      </c>
      <c r="AE8046" t="s">
        <v>63</v>
      </c>
      <c r="AG8046">
        <v>1956</v>
      </c>
      <c r="AH8046">
        <v>2.0510000000000002</v>
      </c>
      <c r="AI8046">
        <v>37.028179999999999</v>
      </c>
      <c r="AJ8046">
        <v>-97.338170000000005</v>
      </c>
      <c r="AL8046">
        <v>4</v>
      </c>
      <c r="AM8046" t="s">
        <v>2857</v>
      </c>
      <c r="AN8046" t="s">
        <v>6469</v>
      </c>
      <c r="AO8046" t="s">
        <v>103</v>
      </c>
      <c r="AP8046" t="s">
        <v>147</v>
      </c>
      <c r="AQ8046" t="s">
        <v>1721</v>
      </c>
      <c r="AR8046" t="s">
        <v>1722</v>
      </c>
      <c r="AS8046" t="s">
        <v>83</v>
      </c>
      <c r="AT8046" s="5">
        <v>35431</v>
      </c>
      <c r="AU8046" t="s">
        <v>63</v>
      </c>
      <c r="AV8046" t="s">
        <v>200</v>
      </c>
      <c r="AW8046" t="s">
        <v>150</v>
      </c>
    </row>
    <row r="8047" spans="1:49" x14ac:dyDescent="0.25">
      <c r="A8047">
        <v>0</v>
      </c>
      <c r="B8047" t="s">
        <v>7130</v>
      </c>
      <c r="C8047">
        <v>1</v>
      </c>
      <c r="D8047" t="s">
        <v>86</v>
      </c>
      <c r="E8047" t="s">
        <v>739</v>
      </c>
      <c r="F8047" t="s">
        <v>65</v>
      </c>
      <c r="G8047">
        <v>3.0500000000000003</v>
      </c>
      <c r="H8047" t="s">
        <v>2533</v>
      </c>
      <c r="I8047" t="s">
        <v>63</v>
      </c>
      <c r="J8047" t="s">
        <v>110</v>
      </c>
      <c r="K8047" t="s">
        <v>7131</v>
      </c>
      <c r="L8047" t="s">
        <v>2639</v>
      </c>
      <c r="M8047" t="s">
        <v>491</v>
      </c>
      <c r="N8047">
        <v>162.5</v>
      </c>
      <c r="P8047">
        <v>20</v>
      </c>
      <c r="Q8047">
        <v>76</v>
      </c>
      <c r="S8047">
        <v>96.3</v>
      </c>
      <c r="T8047">
        <v>0</v>
      </c>
      <c r="U8047">
        <v>3</v>
      </c>
      <c r="V8047">
        <v>28</v>
      </c>
      <c r="AB8047" t="s">
        <v>98</v>
      </c>
      <c r="AC8047" t="s">
        <v>98</v>
      </c>
      <c r="AD8047" t="s">
        <v>75</v>
      </c>
      <c r="AE8047" t="s">
        <v>63</v>
      </c>
      <c r="AG8047">
        <v>1956</v>
      </c>
      <c r="AH8047">
        <v>3.0500000000000003</v>
      </c>
      <c r="AI8047">
        <v>37.042659999999998</v>
      </c>
      <c r="AJ8047">
        <v>-97.338239999999999</v>
      </c>
      <c r="AL8047">
        <v>4</v>
      </c>
      <c r="AM8047" t="s">
        <v>2857</v>
      </c>
      <c r="AN8047" t="s">
        <v>7132</v>
      </c>
      <c r="AO8047" t="s">
        <v>103</v>
      </c>
      <c r="AP8047" t="s">
        <v>147</v>
      </c>
      <c r="AQ8047" t="s">
        <v>1721</v>
      </c>
      <c r="AR8047" t="s">
        <v>1722</v>
      </c>
      <c r="AS8047" t="s">
        <v>83</v>
      </c>
      <c r="AT8047" s="5">
        <v>35431</v>
      </c>
      <c r="AU8047" t="s">
        <v>63</v>
      </c>
      <c r="AV8047" t="s">
        <v>200</v>
      </c>
      <c r="AW8047" t="s">
        <v>150</v>
      </c>
    </row>
    <row r="8048" spans="1:49" x14ac:dyDescent="0.25">
      <c r="A8048">
        <v>0</v>
      </c>
      <c r="B8048" t="s">
        <v>3288</v>
      </c>
      <c r="C8048">
        <v>1</v>
      </c>
      <c r="D8048" t="s">
        <v>86</v>
      </c>
      <c r="E8048" t="s">
        <v>739</v>
      </c>
      <c r="F8048" t="s">
        <v>65</v>
      </c>
      <c r="G8048">
        <v>5.13</v>
      </c>
      <c r="H8048" t="s">
        <v>247</v>
      </c>
      <c r="I8048" t="s">
        <v>63</v>
      </c>
      <c r="J8048" t="s">
        <v>110</v>
      </c>
      <c r="K8048" t="s">
        <v>3289</v>
      </c>
      <c r="L8048" t="s">
        <v>491</v>
      </c>
      <c r="M8048" t="s">
        <v>3290</v>
      </c>
      <c r="N8048">
        <v>222.998687664042</v>
      </c>
      <c r="O8048">
        <v>14</v>
      </c>
      <c r="P8048">
        <v>32</v>
      </c>
      <c r="Q8048">
        <v>88.2</v>
      </c>
      <c r="S8048">
        <v>94.9</v>
      </c>
      <c r="T8048">
        <v>1</v>
      </c>
      <c r="U8048">
        <v>26</v>
      </c>
      <c r="V8048">
        <v>7900</v>
      </c>
      <c r="AB8048" t="s">
        <v>98</v>
      </c>
      <c r="AC8048" t="s">
        <v>98</v>
      </c>
      <c r="AD8048" t="s">
        <v>129</v>
      </c>
      <c r="AE8048" t="s">
        <v>63</v>
      </c>
      <c r="AG8048">
        <v>1956</v>
      </c>
      <c r="AH8048">
        <v>5.133</v>
      </c>
      <c r="AI8048">
        <v>37.072780000000002</v>
      </c>
      <c r="AJ8048">
        <v>-97.338459999999998</v>
      </c>
      <c r="AK8048" t="s">
        <v>77</v>
      </c>
      <c r="AL8048">
        <v>4</v>
      </c>
      <c r="AM8048" t="s">
        <v>2857</v>
      </c>
      <c r="AN8048" t="s">
        <v>3291</v>
      </c>
      <c r="AO8048" t="s">
        <v>100</v>
      </c>
      <c r="AP8048" t="s">
        <v>80</v>
      </c>
      <c r="AQ8048" t="s">
        <v>3292</v>
      </c>
      <c r="AR8048" t="s">
        <v>3293</v>
      </c>
      <c r="AS8048" t="s">
        <v>83</v>
      </c>
      <c r="AT8048" s="5">
        <v>34335</v>
      </c>
      <c r="AU8048" t="s">
        <v>63</v>
      </c>
      <c r="AV8048" t="s">
        <v>274</v>
      </c>
      <c r="AW8048" t="s">
        <v>1220</v>
      </c>
    </row>
    <row r="8049" spans="1:49" x14ac:dyDescent="0.25">
      <c r="A8049">
        <v>0</v>
      </c>
      <c r="B8049" t="s">
        <v>19206</v>
      </c>
      <c r="C8049">
        <v>1</v>
      </c>
      <c r="D8049" t="s">
        <v>86</v>
      </c>
      <c r="E8049" t="s">
        <v>739</v>
      </c>
      <c r="F8049" t="s">
        <v>65</v>
      </c>
      <c r="G8049">
        <v>5.14</v>
      </c>
      <c r="H8049" t="s">
        <v>247</v>
      </c>
      <c r="I8049" t="s">
        <v>63</v>
      </c>
      <c r="J8049" t="s">
        <v>110</v>
      </c>
      <c r="K8049" t="s">
        <v>19207</v>
      </c>
      <c r="L8049" t="s">
        <v>491</v>
      </c>
      <c r="M8049" t="s">
        <v>3235</v>
      </c>
      <c r="N8049">
        <v>220.01312335958005</v>
      </c>
      <c r="O8049">
        <v>14</v>
      </c>
      <c r="P8049">
        <v>32</v>
      </c>
      <c r="Q8049">
        <v>89.2</v>
      </c>
      <c r="S8049">
        <v>94.3</v>
      </c>
      <c r="T8049">
        <v>1</v>
      </c>
      <c r="U8049">
        <v>26</v>
      </c>
      <c r="V8049">
        <v>7900</v>
      </c>
      <c r="AB8049" t="s">
        <v>75</v>
      </c>
      <c r="AC8049" t="s">
        <v>75</v>
      </c>
      <c r="AD8049" t="s">
        <v>98</v>
      </c>
      <c r="AE8049" t="s">
        <v>63</v>
      </c>
      <c r="AG8049">
        <v>1956</v>
      </c>
      <c r="AH8049">
        <v>5.1430000000000007</v>
      </c>
      <c r="AI8049">
        <v>37.072780000000002</v>
      </c>
      <c r="AJ8049">
        <v>-97.338459999999998</v>
      </c>
      <c r="AK8049" t="s">
        <v>77</v>
      </c>
      <c r="AL8049">
        <v>4</v>
      </c>
      <c r="AM8049" t="s">
        <v>2857</v>
      </c>
      <c r="AN8049" t="s">
        <v>19208</v>
      </c>
      <c r="AO8049" t="s">
        <v>100</v>
      </c>
      <c r="AP8049" t="s">
        <v>80</v>
      </c>
      <c r="AQ8049" t="s">
        <v>3292</v>
      </c>
      <c r="AR8049" t="s">
        <v>3293</v>
      </c>
      <c r="AS8049" t="s">
        <v>83</v>
      </c>
      <c r="AT8049" s="5">
        <v>34335</v>
      </c>
      <c r="AU8049" t="s">
        <v>63</v>
      </c>
      <c r="AV8049" t="s">
        <v>274</v>
      </c>
      <c r="AW8049" t="s">
        <v>444</v>
      </c>
    </row>
    <row r="8050" spans="1:49" x14ac:dyDescent="0.25">
      <c r="A8050">
        <v>0</v>
      </c>
      <c r="B8050" t="s">
        <v>23480</v>
      </c>
      <c r="C8050">
        <v>1</v>
      </c>
      <c r="D8050" t="s">
        <v>86</v>
      </c>
      <c r="E8050" t="s">
        <v>739</v>
      </c>
      <c r="F8050" t="s">
        <v>65</v>
      </c>
      <c r="G8050">
        <v>6.0600000000000005</v>
      </c>
      <c r="H8050" t="s">
        <v>2533</v>
      </c>
      <c r="I8050" t="s">
        <v>63</v>
      </c>
      <c r="J8050" t="s">
        <v>110</v>
      </c>
      <c r="K8050" t="s">
        <v>23481</v>
      </c>
      <c r="L8050" t="s">
        <v>2639</v>
      </c>
      <c r="M8050" t="s">
        <v>3593</v>
      </c>
      <c r="N8050">
        <v>162.5</v>
      </c>
      <c r="P8050">
        <v>20</v>
      </c>
      <c r="Q8050">
        <v>70.7</v>
      </c>
      <c r="S8050">
        <v>96</v>
      </c>
      <c r="T8050">
        <v>0</v>
      </c>
      <c r="U8050">
        <v>3</v>
      </c>
      <c r="V8050">
        <v>28</v>
      </c>
      <c r="AB8050" t="s">
        <v>98</v>
      </c>
      <c r="AC8050" t="s">
        <v>98</v>
      </c>
      <c r="AD8050" t="s">
        <v>98</v>
      </c>
      <c r="AE8050" t="s">
        <v>63</v>
      </c>
      <c r="AG8050">
        <v>1956</v>
      </c>
      <c r="AH8050">
        <v>6.0600000000000005</v>
      </c>
      <c r="AI8050">
        <v>37.086309999999997</v>
      </c>
      <c r="AJ8050">
        <v>-97.338549999999998</v>
      </c>
      <c r="AL8050">
        <v>4</v>
      </c>
      <c r="AM8050" t="s">
        <v>2857</v>
      </c>
      <c r="AN8050" t="s">
        <v>23482</v>
      </c>
      <c r="AO8050" t="s">
        <v>100</v>
      </c>
      <c r="AP8050" t="s">
        <v>147</v>
      </c>
      <c r="AQ8050" t="s">
        <v>6907</v>
      </c>
      <c r="AR8050" t="s">
        <v>6908</v>
      </c>
      <c r="AS8050" t="s">
        <v>83</v>
      </c>
      <c r="AT8050" s="5">
        <v>35431</v>
      </c>
      <c r="AU8050" t="s">
        <v>63</v>
      </c>
      <c r="AV8050" t="s">
        <v>200</v>
      </c>
      <c r="AW8050" t="s">
        <v>150</v>
      </c>
    </row>
    <row r="8051" spans="1:49" x14ac:dyDescent="0.25">
      <c r="A8051">
        <v>0</v>
      </c>
      <c r="B8051" t="s">
        <v>8373</v>
      </c>
      <c r="C8051">
        <v>1</v>
      </c>
      <c r="D8051" t="s">
        <v>86</v>
      </c>
      <c r="E8051" t="s">
        <v>739</v>
      </c>
      <c r="F8051" t="s">
        <v>65</v>
      </c>
      <c r="G8051">
        <v>8.08</v>
      </c>
      <c r="H8051" t="s">
        <v>2533</v>
      </c>
      <c r="I8051" t="s">
        <v>63</v>
      </c>
      <c r="J8051" t="s">
        <v>110</v>
      </c>
      <c r="K8051" t="s">
        <v>8374</v>
      </c>
      <c r="L8051" t="s">
        <v>2639</v>
      </c>
      <c r="M8051" t="s">
        <v>491</v>
      </c>
      <c r="N8051">
        <v>160.99081364829397</v>
      </c>
      <c r="P8051">
        <v>20</v>
      </c>
      <c r="Q8051">
        <v>76</v>
      </c>
      <c r="S8051">
        <v>95</v>
      </c>
      <c r="T8051">
        <v>0</v>
      </c>
      <c r="U8051">
        <v>4</v>
      </c>
      <c r="V8051">
        <v>43</v>
      </c>
      <c r="AB8051" t="s">
        <v>98</v>
      </c>
      <c r="AC8051" t="s">
        <v>98</v>
      </c>
      <c r="AD8051" t="s">
        <v>75</v>
      </c>
      <c r="AE8051" t="s">
        <v>63</v>
      </c>
      <c r="AG8051">
        <v>1956</v>
      </c>
      <c r="AH8051">
        <v>8.08</v>
      </c>
      <c r="AI8051">
        <v>37.115580000000001</v>
      </c>
      <c r="AJ8051">
        <v>-97.338750000000005</v>
      </c>
      <c r="AL8051">
        <v>4</v>
      </c>
      <c r="AM8051" t="s">
        <v>2857</v>
      </c>
      <c r="AN8051" t="s">
        <v>8375</v>
      </c>
      <c r="AO8051" t="s">
        <v>100</v>
      </c>
      <c r="AP8051" t="s">
        <v>147</v>
      </c>
      <c r="AQ8051" t="s">
        <v>1721</v>
      </c>
      <c r="AR8051" t="s">
        <v>1722</v>
      </c>
      <c r="AS8051" t="s">
        <v>83</v>
      </c>
      <c r="AT8051" s="5">
        <v>35431</v>
      </c>
      <c r="AU8051" t="s">
        <v>63</v>
      </c>
      <c r="AV8051" t="s">
        <v>200</v>
      </c>
      <c r="AW8051" t="s">
        <v>150</v>
      </c>
    </row>
    <row r="8052" spans="1:49" x14ac:dyDescent="0.25">
      <c r="A8052">
        <v>0</v>
      </c>
      <c r="B8052" t="s">
        <v>10860</v>
      </c>
      <c r="C8052">
        <v>1</v>
      </c>
      <c r="D8052" t="s">
        <v>86</v>
      </c>
      <c r="E8052" t="s">
        <v>739</v>
      </c>
      <c r="F8052" t="s">
        <v>65</v>
      </c>
      <c r="G8052">
        <v>10.1</v>
      </c>
      <c r="H8052" t="s">
        <v>2533</v>
      </c>
      <c r="I8052" t="s">
        <v>63</v>
      </c>
      <c r="J8052" t="s">
        <v>110</v>
      </c>
      <c r="K8052" t="s">
        <v>10861</v>
      </c>
      <c r="L8052" t="s">
        <v>2639</v>
      </c>
      <c r="M8052" t="s">
        <v>491</v>
      </c>
      <c r="N8052">
        <v>160.99081364829397</v>
      </c>
      <c r="P8052">
        <v>20</v>
      </c>
      <c r="Q8052">
        <v>76</v>
      </c>
      <c r="S8052">
        <v>96.100000000000009</v>
      </c>
      <c r="T8052">
        <v>0</v>
      </c>
      <c r="U8052">
        <v>3</v>
      </c>
      <c r="V8052">
        <v>35</v>
      </c>
      <c r="AB8052" t="s">
        <v>98</v>
      </c>
      <c r="AC8052" t="s">
        <v>98</v>
      </c>
      <c r="AD8052" t="s">
        <v>98</v>
      </c>
      <c r="AE8052" t="s">
        <v>63</v>
      </c>
      <c r="AG8052">
        <v>1956</v>
      </c>
      <c r="AH8052">
        <v>10.101000000000001</v>
      </c>
      <c r="AI8052">
        <v>37.144869999999997</v>
      </c>
      <c r="AJ8052">
        <v>-97.339399999999998</v>
      </c>
      <c r="AL8052">
        <v>4</v>
      </c>
      <c r="AM8052" t="s">
        <v>2857</v>
      </c>
      <c r="AN8052" t="s">
        <v>10862</v>
      </c>
      <c r="AO8052" t="s">
        <v>100</v>
      </c>
      <c r="AP8052" t="s">
        <v>147</v>
      </c>
      <c r="AQ8052" t="s">
        <v>1721</v>
      </c>
      <c r="AR8052" t="s">
        <v>1722</v>
      </c>
      <c r="AS8052" t="s">
        <v>83</v>
      </c>
      <c r="AT8052" s="5">
        <v>35431</v>
      </c>
      <c r="AU8052" t="s">
        <v>63</v>
      </c>
      <c r="AV8052" t="s">
        <v>200</v>
      </c>
      <c r="AW8052" t="s">
        <v>150</v>
      </c>
    </row>
    <row r="8053" spans="1:49" x14ac:dyDescent="0.25">
      <c r="A8053">
        <v>0</v>
      </c>
      <c r="B8053" t="s">
        <v>14563</v>
      </c>
      <c r="C8053">
        <v>1</v>
      </c>
      <c r="D8053" t="s">
        <v>86</v>
      </c>
      <c r="E8053" t="s">
        <v>739</v>
      </c>
      <c r="F8053" t="s">
        <v>65</v>
      </c>
      <c r="G8053">
        <v>11.11</v>
      </c>
      <c r="H8053" t="s">
        <v>247</v>
      </c>
      <c r="I8053" t="s">
        <v>63</v>
      </c>
      <c r="J8053" t="s">
        <v>110</v>
      </c>
      <c r="K8053" t="s">
        <v>14564</v>
      </c>
      <c r="L8053" t="s">
        <v>2639</v>
      </c>
      <c r="M8053" t="s">
        <v>14565</v>
      </c>
      <c r="N8053">
        <v>166.50262467191601</v>
      </c>
      <c r="P8053">
        <v>24</v>
      </c>
      <c r="Q8053">
        <v>79.8</v>
      </c>
      <c r="S8053">
        <v>97.5</v>
      </c>
      <c r="T8053">
        <v>0</v>
      </c>
      <c r="U8053">
        <v>7</v>
      </c>
      <c r="V8053">
        <v>66</v>
      </c>
      <c r="AB8053" t="s">
        <v>98</v>
      </c>
      <c r="AC8053" t="s">
        <v>98</v>
      </c>
      <c r="AD8053" t="s">
        <v>98</v>
      </c>
      <c r="AE8053" t="s">
        <v>63</v>
      </c>
      <c r="AG8053">
        <v>1956</v>
      </c>
      <c r="AH8053">
        <v>11.11</v>
      </c>
      <c r="AI8053">
        <v>37.15945</v>
      </c>
      <c r="AJ8053">
        <v>-97.339460000000003</v>
      </c>
      <c r="AL8053">
        <v>4</v>
      </c>
      <c r="AM8053" t="s">
        <v>2857</v>
      </c>
      <c r="AN8053" t="s">
        <v>14566</v>
      </c>
      <c r="AO8053" t="s">
        <v>100</v>
      </c>
      <c r="AP8053" t="s">
        <v>147</v>
      </c>
      <c r="AQ8053" t="s">
        <v>14567</v>
      </c>
      <c r="AR8053" t="s">
        <v>14568</v>
      </c>
      <c r="AS8053" t="s">
        <v>83</v>
      </c>
      <c r="AT8053" s="5">
        <v>35431</v>
      </c>
      <c r="AU8053" t="s">
        <v>63</v>
      </c>
      <c r="AV8053" t="s">
        <v>274</v>
      </c>
      <c r="AW8053" t="s">
        <v>444</v>
      </c>
    </row>
    <row r="8054" spans="1:49" x14ac:dyDescent="0.25">
      <c r="A8054">
        <v>0</v>
      </c>
      <c r="B8054" t="s">
        <v>10513</v>
      </c>
      <c r="C8054">
        <v>1</v>
      </c>
      <c r="D8054" t="s">
        <v>86</v>
      </c>
      <c r="E8054" t="s">
        <v>739</v>
      </c>
      <c r="F8054" t="s">
        <v>65</v>
      </c>
      <c r="G8054">
        <v>13.14</v>
      </c>
      <c r="H8054" t="s">
        <v>2533</v>
      </c>
      <c r="I8054" t="s">
        <v>63</v>
      </c>
      <c r="J8054" t="s">
        <v>110</v>
      </c>
      <c r="K8054" t="s">
        <v>10514</v>
      </c>
      <c r="L8054" t="s">
        <v>2639</v>
      </c>
      <c r="M8054" t="s">
        <v>491</v>
      </c>
      <c r="N8054">
        <v>172.50656167979002</v>
      </c>
      <c r="O8054">
        <v>14</v>
      </c>
      <c r="P8054">
        <v>20</v>
      </c>
      <c r="Q8054">
        <v>70.900000000000006</v>
      </c>
      <c r="S8054">
        <v>94</v>
      </c>
      <c r="T8054">
        <v>0</v>
      </c>
      <c r="U8054">
        <v>3</v>
      </c>
      <c r="V8054">
        <v>28</v>
      </c>
      <c r="W8054" t="s">
        <v>70</v>
      </c>
      <c r="AB8054" t="s">
        <v>98</v>
      </c>
      <c r="AC8054" t="s">
        <v>98</v>
      </c>
      <c r="AD8054" t="s">
        <v>98</v>
      </c>
      <c r="AE8054" t="s">
        <v>63</v>
      </c>
      <c r="AG8054">
        <v>1956</v>
      </c>
      <c r="AH8054">
        <v>13.144</v>
      </c>
      <c r="AI8054">
        <v>37.188830000000003</v>
      </c>
      <c r="AJ8054">
        <v>-97.341369999999998</v>
      </c>
      <c r="AK8054" t="s">
        <v>262</v>
      </c>
      <c r="AL8054">
        <v>4</v>
      </c>
      <c r="AM8054" t="s">
        <v>2857</v>
      </c>
      <c r="AN8054" t="s">
        <v>10515</v>
      </c>
      <c r="AO8054" t="s">
        <v>100</v>
      </c>
      <c r="AP8054" t="s">
        <v>147</v>
      </c>
      <c r="AQ8054" t="s">
        <v>7284</v>
      </c>
      <c r="AR8054" t="s">
        <v>7285</v>
      </c>
      <c r="AS8054" t="s">
        <v>83</v>
      </c>
      <c r="AT8054" s="5">
        <v>35431</v>
      </c>
      <c r="AU8054" t="s">
        <v>63</v>
      </c>
      <c r="AV8054" t="s">
        <v>200</v>
      </c>
      <c r="AW8054" t="s">
        <v>150</v>
      </c>
    </row>
    <row r="8055" spans="1:49" x14ac:dyDescent="0.25">
      <c r="A8055">
        <v>0</v>
      </c>
      <c r="B8055" t="s">
        <v>11371</v>
      </c>
      <c r="C8055">
        <v>1</v>
      </c>
      <c r="D8055" t="s">
        <v>86</v>
      </c>
      <c r="E8055" t="s">
        <v>739</v>
      </c>
      <c r="F8055" t="s">
        <v>65</v>
      </c>
      <c r="G8055">
        <v>14.14</v>
      </c>
      <c r="H8055" t="s">
        <v>2533</v>
      </c>
      <c r="I8055" t="s">
        <v>63</v>
      </c>
      <c r="J8055" t="s">
        <v>110</v>
      </c>
      <c r="K8055" t="s">
        <v>11372</v>
      </c>
      <c r="L8055" t="s">
        <v>2639</v>
      </c>
      <c r="M8055" t="s">
        <v>491</v>
      </c>
      <c r="N8055">
        <v>160.99081364829397</v>
      </c>
      <c r="P8055">
        <v>20</v>
      </c>
      <c r="Q8055">
        <v>76</v>
      </c>
      <c r="S8055">
        <v>94.2</v>
      </c>
      <c r="T8055">
        <v>0</v>
      </c>
      <c r="U8055">
        <v>4</v>
      </c>
      <c r="V8055">
        <v>7</v>
      </c>
      <c r="AB8055" t="s">
        <v>98</v>
      </c>
      <c r="AC8055" t="s">
        <v>129</v>
      </c>
      <c r="AD8055" t="s">
        <v>98</v>
      </c>
      <c r="AE8055" t="s">
        <v>63</v>
      </c>
      <c r="AG8055">
        <v>1956</v>
      </c>
      <c r="AH8055">
        <v>14.14</v>
      </c>
      <c r="AI8055">
        <v>37.203020000000002</v>
      </c>
      <c r="AJ8055">
        <v>-97.339979999999997</v>
      </c>
      <c r="AL8055">
        <v>4</v>
      </c>
      <c r="AM8055" t="s">
        <v>2857</v>
      </c>
      <c r="AN8055" t="s">
        <v>11373</v>
      </c>
      <c r="AO8055" t="s">
        <v>100</v>
      </c>
      <c r="AP8055" t="s">
        <v>147</v>
      </c>
      <c r="AQ8055" t="s">
        <v>1721</v>
      </c>
      <c r="AR8055" t="s">
        <v>1722</v>
      </c>
      <c r="AS8055" t="s">
        <v>83</v>
      </c>
      <c r="AT8055" s="5">
        <v>35431</v>
      </c>
      <c r="AU8055" t="s">
        <v>63</v>
      </c>
      <c r="AV8055" t="s">
        <v>200</v>
      </c>
      <c r="AW8055" t="s">
        <v>150</v>
      </c>
    </row>
    <row r="8056" spans="1:49" x14ac:dyDescent="0.25">
      <c r="A8056">
        <v>0</v>
      </c>
      <c r="B8056" t="s">
        <v>17885</v>
      </c>
      <c r="C8056">
        <v>1</v>
      </c>
      <c r="D8056" t="s">
        <v>86</v>
      </c>
      <c r="E8056" t="s">
        <v>739</v>
      </c>
      <c r="F8056" t="s">
        <v>65</v>
      </c>
      <c r="G8056">
        <v>15.06</v>
      </c>
      <c r="H8056" t="s">
        <v>208</v>
      </c>
      <c r="I8056" t="s">
        <v>63</v>
      </c>
      <c r="J8056" t="s">
        <v>110</v>
      </c>
      <c r="K8056" t="s">
        <v>17886</v>
      </c>
      <c r="L8056" t="s">
        <v>8585</v>
      </c>
      <c r="M8056" t="s">
        <v>3290</v>
      </c>
      <c r="N8056">
        <v>212.00787401574803</v>
      </c>
      <c r="P8056">
        <v>32</v>
      </c>
      <c r="Q8056">
        <v>84.9</v>
      </c>
      <c r="S8056">
        <v>87.4</v>
      </c>
      <c r="T8056">
        <v>1</v>
      </c>
      <c r="U8056">
        <v>26</v>
      </c>
      <c r="V8056">
        <v>7900</v>
      </c>
      <c r="AB8056" t="s">
        <v>75</v>
      </c>
      <c r="AC8056" t="s">
        <v>98</v>
      </c>
      <c r="AD8056" t="s">
        <v>98</v>
      </c>
      <c r="AE8056" t="s">
        <v>63</v>
      </c>
      <c r="AG8056">
        <v>1956</v>
      </c>
      <c r="AH8056">
        <v>15.06</v>
      </c>
      <c r="AI8056">
        <v>37.216410000000003</v>
      </c>
      <c r="AJ8056">
        <v>-97.339250000000007</v>
      </c>
      <c r="AL8056">
        <v>3</v>
      </c>
      <c r="AM8056" t="s">
        <v>2857</v>
      </c>
      <c r="AN8056" t="s">
        <v>17887</v>
      </c>
      <c r="AO8056" t="s">
        <v>100</v>
      </c>
      <c r="AP8056" t="s">
        <v>80</v>
      </c>
      <c r="AQ8056" t="s">
        <v>9252</v>
      </c>
      <c r="AR8056" t="s">
        <v>17888</v>
      </c>
      <c r="AS8056" t="s">
        <v>83</v>
      </c>
      <c r="AT8056" s="5">
        <v>33970</v>
      </c>
      <c r="AU8056" t="s">
        <v>103</v>
      </c>
      <c r="AV8056" t="s">
        <v>274</v>
      </c>
      <c r="AW8056" t="s">
        <v>444</v>
      </c>
    </row>
    <row r="8057" spans="1:49" x14ac:dyDescent="0.25">
      <c r="A8057">
        <v>0</v>
      </c>
      <c r="B8057" t="s">
        <v>23316</v>
      </c>
      <c r="C8057">
        <v>1</v>
      </c>
      <c r="D8057" t="s">
        <v>86</v>
      </c>
      <c r="E8057" t="s">
        <v>739</v>
      </c>
      <c r="F8057" t="s">
        <v>65</v>
      </c>
      <c r="G8057">
        <v>15.07</v>
      </c>
      <c r="H8057" t="s">
        <v>208</v>
      </c>
      <c r="I8057" t="s">
        <v>63</v>
      </c>
      <c r="J8057" t="s">
        <v>110</v>
      </c>
      <c r="K8057" t="s">
        <v>23317</v>
      </c>
      <c r="L8057" t="s">
        <v>8585</v>
      </c>
      <c r="M8057" t="s">
        <v>3235</v>
      </c>
      <c r="N8057">
        <v>212.00787401574803</v>
      </c>
      <c r="P8057">
        <v>32</v>
      </c>
      <c r="Q8057">
        <v>82.9</v>
      </c>
      <c r="S8057">
        <v>87.100000000000009</v>
      </c>
      <c r="T8057">
        <v>1</v>
      </c>
      <c r="U8057">
        <v>26</v>
      </c>
      <c r="V8057">
        <v>7900</v>
      </c>
      <c r="AB8057" t="s">
        <v>75</v>
      </c>
      <c r="AC8057" t="s">
        <v>98</v>
      </c>
      <c r="AD8057" t="s">
        <v>98</v>
      </c>
      <c r="AE8057" t="s">
        <v>63</v>
      </c>
      <c r="AG8057">
        <v>1956</v>
      </c>
      <c r="AH8057">
        <v>15.07</v>
      </c>
      <c r="AI8057">
        <v>37.216410000000003</v>
      </c>
      <c r="AJ8057">
        <v>-97.339250000000007</v>
      </c>
      <c r="AL8057">
        <v>3</v>
      </c>
      <c r="AM8057" t="s">
        <v>2857</v>
      </c>
      <c r="AN8057" t="s">
        <v>23318</v>
      </c>
      <c r="AO8057" t="s">
        <v>100</v>
      </c>
      <c r="AP8057" t="s">
        <v>80</v>
      </c>
      <c r="AQ8057" t="s">
        <v>9252</v>
      </c>
      <c r="AR8057" t="s">
        <v>17888</v>
      </c>
      <c r="AS8057" t="s">
        <v>83</v>
      </c>
      <c r="AT8057" s="5">
        <v>33970</v>
      </c>
      <c r="AU8057" t="s">
        <v>103</v>
      </c>
      <c r="AV8057" t="s">
        <v>274</v>
      </c>
      <c r="AW8057" t="s">
        <v>444</v>
      </c>
    </row>
    <row r="8058" spans="1:49" x14ac:dyDescent="0.25">
      <c r="A8058">
        <v>0</v>
      </c>
      <c r="B8058" t="s">
        <v>17066</v>
      </c>
      <c r="C8058">
        <v>1</v>
      </c>
      <c r="D8058" t="s">
        <v>86</v>
      </c>
      <c r="E8058" t="s">
        <v>739</v>
      </c>
      <c r="F8058" t="s">
        <v>65</v>
      </c>
      <c r="G8058">
        <v>16.16</v>
      </c>
      <c r="H8058" t="s">
        <v>247</v>
      </c>
      <c r="I8058" t="s">
        <v>63</v>
      </c>
      <c r="J8058" t="s">
        <v>110</v>
      </c>
      <c r="K8058" t="s">
        <v>17067</v>
      </c>
      <c r="L8058" t="s">
        <v>2639</v>
      </c>
      <c r="M8058" t="s">
        <v>17068</v>
      </c>
      <c r="N8058">
        <v>166.50262467191601</v>
      </c>
      <c r="P8058">
        <v>24</v>
      </c>
      <c r="Q8058">
        <v>85.3</v>
      </c>
      <c r="S8058">
        <v>89.8</v>
      </c>
      <c r="T8058">
        <v>0</v>
      </c>
      <c r="U8058">
        <v>7</v>
      </c>
      <c r="V8058">
        <v>140</v>
      </c>
      <c r="AB8058" t="s">
        <v>75</v>
      </c>
      <c r="AC8058" t="s">
        <v>98</v>
      </c>
      <c r="AD8058" t="s">
        <v>98</v>
      </c>
      <c r="AE8058" t="s">
        <v>63</v>
      </c>
      <c r="AG8058">
        <v>1956</v>
      </c>
      <c r="AH8058">
        <v>16.16</v>
      </c>
      <c r="AI8058">
        <v>37.232280000000003</v>
      </c>
      <c r="AJ8058">
        <v>-97.338729999999998</v>
      </c>
      <c r="AL8058">
        <v>4</v>
      </c>
      <c r="AM8058" t="s">
        <v>2857</v>
      </c>
      <c r="AN8058" t="s">
        <v>17069</v>
      </c>
      <c r="AO8058" t="s">
        <v>100</v>
      </c>
      <c r="AP8058" t="s">
        <v>147</v>
      </c>
      <c r="AQ8058" t="s">
        <v>17070</v>
      </c>
      <c r="AR8058" t="s">
        <v>17071</v>
      </c>
      <c r="AS8058" t="s">
        <v>83</v>
      </c>
      <c r="AT8058" s="5">
        <v>35065</v>
      </c>
      <c r="AU8058" t="s">
        <v>63</v>
      </c>
      <c r="AV8058" t="s">
        <v>187</v>
      </c>
      <c r="AW8058" t="s">
        <v>188</v>
      </c>
    </row>
    <row r="8059" spans="1:49" x14ac:dyDescent="0.25">
      <c r="A8059">
        <v>0</v>
      </c>
      <c r="B8059" t="s">
        <v>10409</v>
      </c>
      <c r="C8059">
        <v>1</v>
      </c>
      <c r="D8059" t="s">
        <v>86</v>
      </c>
      <c r="E8059" t="s">
        <v>739</v>
      </c>
      <c r="F8059" t="s">
        <v>65</v>
      </c>
      <c r="G8059">
        <v>17.16</v>
      </c>
      <c r="H8059" t="s">
        <v>2533</v>
      </c>
      <c r="I8059" t="s">
        <v>63</v>
      </c>
      <c r="J8059" t="s">
        <v>110</v>
      </c>
      <c r="K8059" t="s">
        <v>10410</v>
      </c>
      <c r="L8059" t="s">
        <v>2639</v>
      </c>
      <c r="M8059" t="s">
        <v>491</v>
      </c>
      <c r="N8059">
        <v>160.99081364829397</v>
      </c>
      <c r="P8059">
        <v>20</v>
      </c>
      <c r="Q8059">
        <v>76</v>
      </c>
      <c r="S8059">
        <v>100</v>
      </c>
      <c r="T8059">
        <v>0</v>
      </c>
      <c r="U8059">
        <v>3</v>
      </c>
      <c r="V8059">
        <v>28</v>
      </c>
      <c r="AB8059" t="s">
        <v>98</v>
      </c>
      <c r="AC8059" t="s">
        <v>98</v>
      </c>
      <c r="AD8059" t="s">
        <v>98</v>
      </c>
      <c r="AE8059" t="s">
        <v>63</v>
      </c>
      <c r="AG8059">
        <v>1956</v>
      </c>
      <c r="AH8059">
        <v>17.16</v>
      </c>
      <c r="AI8059">
        <v>37.246780000000001</v>
      </c>
      <c r="AJ8059">
        <v>-97.338800000000006</v>
      </c>
      <c r="AL8059">
        <v>4</v>
      </c>
      <c r="AM8059" t="s">
        <v>2857</v>
      </c>
      <c r="AN8059" t="s">
        <v>10411</v>
      </c>
      <c r="AO8059" t="s">
        <v>100</v>
      </c>
      <c r="AP8059" t="s">
        <v>147</v>
      </c>
      <c r="AQ8059" t="s">
        <v>1721</v>
      </c>
      <c r="AR8059" t="s">
        <v>1722</v>
      </c>
      <c r="AS8059" t="s">
        <v>83</v>
      </c>
      <c r="AT8059" s="5">
        <v>35431</v>
      </c>
      <c r="AU8059" t="s">
        <v>63</v>
      </c>
      <c r="AV8059" t="s">
        <v>200</v>
      </c>
      <c r="AW8059" t="s">
        <v>150</v>
      </c>
    </row>
    <row r="8060" spans="1:49" x14ac:dyDescent="0.25">
      <c r="A8060">
        <v>0</v>
      </c>
      <c r="B8060" t="s">
        <v>23435</v>
      </c>
      <c r="C8060">
        <v>1</v>
      </c>
      <c r="D8060" t="s">
        <v>86</v>
      </c>
      <c r="E8060" t="s">
        <v>739</v>
      </c>
      <c r="F8060" t="s">
        <v>65</v>
      </c>
      <c r="G8060">
        <v>18.16</v>
      </c>
      <c r="H8060" t="s">
        <v>247</v>
      </c>
      <c r="I8060" t="s">
        <v>63</v>
      </c>
      <c r="J8060" t="s">
        <v>110</v>
      </c>
      <c r="K8060" t="s">
        <v>23436</v>
      </c>
      <c r="L8060" t="s">
        <v>491</v>
      </c>
      <c r="M8060" t="s">
        <v>3290</v>
      </c>
      <c r="N8060">
        <v>100</v>
      </c>
      <c r="O8060">
        <v>7</v>
      </c>
      <c r="P8060">
        <v>32</v>
      </c>
      <c r="Q8060">
        <v>84.100000000000009</v>
      </c>
      <c r="S8060">
        <v>93.8</v>
      </c>
      <c r="T8060">
        <v>1</v>
      </c>
      <c r="U8060">
        <v>26</v>
      </c>
      <c r="V8060">
        <v>7900</v>
      </c>
      <c r="W8060" t="s">
        <v>70</v>
      </c>
      <c r="AB8060" t="s">
        <v>98</v>
      </c>
      <c r="AC8060" t="s">
        <v>98</v>
      </c>
      <c r="AD8060" t="s">
        <v>75</v>
      </c>
      <c r="AE8060" t="s">
        <v>63</v>
      </c>
      <c r="AG8060">
        <v>1956</v>
      </c>
      <c r="AH8060">
        <v>18.161000000000001</v>
      </c>
      <c r="AI8060">
        <v>37.261290000000002</v>
      </c>
      <c r="AJ8060">
        <v>-97.339200000000005</v>
      </c>
      <c r="AK8060" t="s">
        <v>262</v>
      </c>
      <c r="AL8060">
        <v>3</v>
      </c>
      <c r="AM8060" t="s">
        <v>2857</v>
      </c>
      <c r="AN8060" t="s">
        <v>23437</v>
      </c>
      <c r="AO8060" t="s">
        <v>100</v>
      </c>
      <c r="AP8060" t="s">
        <v>80</v>
      </c>
      <c r="AQ8060" t="s">
        <v>924</v>
      </c>
      <c r="AR8060" t="s">
        <v>3940</v>
      </c>
      <c r="AS8060" t="s">
        <v>83</v>
      </c>
      <c r="AT8060" s="5">
        <v>33970</v>
      </c>
      <c r="AU8060" t="s">
        <v>63</v>
      </c>
      <c r="AV8060" t="s">
        <v>134</v>
      </c>
      <c r="AW8060" t="s">
        <v>150</v>
      </c>
    </row>
    <row r="8061" spans="1:49" x14ac:dyDescent="0.25">
      <c r="A8061">
        <v>0</v>
      </c>
      <c r="B8061" t="s">
        <v>3937</v>
      </c>
      <c r="C8061">
        <v>1</v>
      </c>
      <c r="D8061" t="s">
        <v>86</v>
      </c>
      <c r="E8061" t="s">
        <v>739</v>
      </c>
      <c r="F8061" t="s">
        <v>65</v>
      </c>
      <c r="G8061">
        <v>18.170000000000002</v>
      </c>
      <c r="H8061" t="s">
        <v>247</v>
      </c>
      <c r="I8061" t="s">
        <v>63</v>
      </c>
      <c r="J8061" t="s">
        <v>110</v>
      </c>
      <c r="K8061" t="s">
        <v>3938</v>
      </c>
      <c r="L8061" t="s">
        <v>491</v>
      </c>
      <c r="M8061" t="s">
        <v>3235</v>
      </c>
      <c r="N8061">
        <v>100</v>
      </c>
      <c r="O8061">
        <v>7</v>
      </c>
      <c r="P8061">
        <v>32</v>
      </c>
      <c r="Q8061">
        <v>84.100000000000009</v>
      </c>
      <c r="S8061">
        <v>97.8</v>
      </c>
      <c r="T8061">
        <v>1</v>
      </c>
      <c r="U8061">
        <v>26</v>
      </c>
      <c r="V8061">
        <v>7900</v>
      </c>
      <c r="W8061" t="s">
        <v>70</v>
      </c>
      <c r="AB8061" t="s">
        <v>98</v>
      </c>
      <c r="AC8061" t="s">
        <v>98</v>
      </c>
      <c r="AD8061" t="s">
        <v>75</v>
      </c>
      <c r="AE8061" t="s">
        <v>63</v>
      </c>
      <c r="AG8061">
        <v>1956</v>
      </c>
      <c r="AH8061">
        <v>18.170999999999999</v>
      </c>
      <c r="AI8061">
        <v>37.261290000000002</v>
      </c>
      <c r="AJ8061">
        <v>-97.339200000000005</v>
      </c>
      <c r="AK8061" t="s">
        <v>262</v>
      </c>
      <c r="AL8061">
        <v>3</v>
      </c>
      <c r="AM8061" t="s">
        <v>2857</v>
      </c>
      <c r="AN8061" t="s">
        <v>3939</v>
      </c>
      <c r="AO8061" t="s">
        <v>100</v>
      </c>
      <c r="AP8061" t="s">
        <v>80</v>
      </c>
      <c r="AQ8061" t="s">
        <v>924</v>
      </c>
      <c r="AR8061" t="s">
        <v>3940</v>
      </c>
      <c r="AS8061" t="s">
        <v>83</v>
      </c>
      <c r="AT8061" s="5">
        <v>33970</v>
      </c>
      <c r="AU8061" t="s">
        <v>63</v>
      </c>
      <c r="AV8061" t="s">
        <v>134</v>
      </c>
      <c r="AW8061" t="s">
        <v>150</v>
      </c>
    </row>
    <row r="8062" spans="1:49" x14ac:dyDescent="0.25">
      <c r="A8062">
        <v>0</v>
      </c>
      <c r="B8062" t="s">
        <v>12422</v>
      </c>
      <c r="C8062">
        <v>1</v>
      </c>
      <c r="D8062" t="s">
        <v>86</v>
      </c>
      <c r="E8062" t="s">
        <v>739</v>
      </c>
      <c r="F8062" t="s">
        <v>65</v>
      </c>
      <c r="G8062">
        <v>18.43</v>
      </c>
      <c r="H8062" t="s">
        <v>247</v>
      </c>
      <c r="I8062" t="s">
        <v>63</v>
      </c>
      <c r="J8062" t="s">
        <v>110</v>
      </c>
      <c r="K8062" t="s">
        <v>12423</v>
      </c>
      <c r="L8062" t="s">
        <v>213</v>
      </c>
      <c r="M8062" t="s">
        <v>3290</v>
      </c>
      <c r="N8062">
        <v>143.50393700787401</v>
      </c>
      <c r="P8062">
        <v>32.15223097112861</v>
      </c>
      <c r="Q8062">
        <v>88.2</v>
      </c>
      <c r="S8062">
        <v>94.2</v>
      </c>
      <c r="T8062">
        <v>1</v>
      </c>
      <c r="U8062">
        <v>26</v>
      </c>
      <c r="V8062">
        <v>7900</v>
      </c>
      <c r="W8062" t="s">
        <v>70</v>
      </c>
      <c r="AB8062" t="s">
        <v>98</v>
      </c>
      <c r="AC8062" t="s">
        <v>98</v>
      </c>
      <c r="AD8062" t="s">
        <v>98</v>
      </c>
      <c r="AE8062" t="s">
        <v>63</v>
      </c>
      <c r="AG8062">
        <v>1956</v>
      </c>
      <c r="AH8062">
        <v>18.434000000000001</v>
      </c>
      <c r="AI8062">
        <v>37.265219999999999</v>
      </c>
      <c r="AJ8062">
        <v>-97.339849999999998</v>
      </c>
      <c r="AL8062">
        <v>3</v>
      </c>
      <c r="AM8062" t="s">
        <v>2857</v>
      </c>
      <c r="AN8062" t="s">
        <v>12424</v>
      </c>
      <c r="AO8062" t="s">
        <v>100</v>
      </c>
      <c r="AP8062" t="s">
        <v>80</v>
      </c>
      <c r="AQ8062" t="s">
        <v>9801</v>
      </c>
      <c r="AR8062" t="s">
        <v>132</v>
      </c>
      <c r="AS8062" t="s">
        <v>83</v>
      </c>
      <c r="AT8062" s="5">
        <v>33970</v>
      </c>
      <c r="AU8062" t="s">
        <v>63</v>
      </c>
      <c r="AV8062" t="s">
        <v>173</v>
      </c>
      <c r="AW8062" t="s">
        <v>1220</v>
      </c>
    </row>
    <row r="8063" spans="1:49" x14ac:dyDescent="0.25">
      <c r="A8063">
        <v>0</v>
      </c>
      <c r="B8063" t="s">
        <v>14013</v>
      </c>
      <c r="C8063">
        <v>1</v>
      </c>
      <c r="D8063" t="s">
        <v>86</v>
      </c>
      <c r="E8063" t="s">
        <v>739</v>
      </c>
      <c r="F8063" t="s">
        <v>65</v>
      </c>
      <c r="G8063">
        <v>18.440000000000001</v>
      </c>
      <c r="H8063" t="s">
        <v>247</v>
      </c>
      <c r="I8063" t="s">
        <v>63</v>
      </c>
      <c r="J8063" t="s">
        <v>110</v>
      </c>
      <c r="K8063" t="s">
        <v>14014</v>
      </c>
      <c r="L8063" t="s">
        <v>213</v>
      </c>
      <c r="M8063" t="s">
        <v>3235</v>
      </c>
      <c r="N8063">
        <v>143.50393700787401</v>
      </c>
      <c r="P8063">
        <v>32.15223097112861</v>
      </c>
      <c r="Q8063">
        <v>86.2</v>
      </c>
      <c r="S8063">
        <v>97.7</v>
      </c>
      <c r="T8063">
        <v>1</v>
      </c>
      <c r="U8063">
        <v>26</v>
      </c>
      <c r="V8063">
        <v>7900</v>
      </c>
      <c r="W8063" t="s">
        <v>70</v>
      </c>
      <c r="AB8063" t="s">
        <v>98</v>
      </c>
      <c r="AC8063" t="s">
        <v>98</v>
      </c>
      <c r="AD8063" t="s">
        <v>98</v>
      </c>
      <c r="AE8063" t="s">
        <v>63</v>
      </c>
      <c r="AG8063">
        <v>1956</v>
      </c>
      <c r="AH8063">
        <v>18.444000000000003</v>
      </c>
      <c r="AI8063">
        <v>37.265219999999999</v>
      </c>
      <c r="AJ8063">
        <v>-97.339849999999998</v>
      </c>
      <c r="AL8063">
        <v>3</v>
      </c>
      <c r="AM8063" t="s">
        <v>2857</v>
      </c>
      <c r="AN8063" t="s">
        <v>14015</v>
      </c>
      <c r="AO8063" t="s">
        <v>100</v>
      </c>
      <c r="AP8063" t="s">
        <v>80</v>
      </c>
      <c r="AQ8063" t="s">
        <v>9801</v>
      </c>
      <c r="AR8063" t="s">
        <v>132</v>
      </c>
      <c r="AS8063" t="s">
        <v>83</v>
      </c>
      <c r="AT8063" s="5">
        <v>33970</v>
      </c>
      <c r="AU8063" t="s">
        <v>63</v>
      </c>
      <c r="AV8063" t="s">
        <v>200</v>
      </c>
      <c r="AW8063" t="s">
        <v>150</v>
      </c>
    </row>
    <row r="8064" spans="1:49" x14ac:dyDescent="0.25">
      <c r="A8064">
        <v>0</v>
      </c>
      <c r="B8064" t="s">
        <v>18515</v>
      </c>
      <c r="C8064">
        <v>1</v>
      </c>
      <c r="D8064" t="s">
        <v>86</v>
      </c>
      <c r="E8064" t="s">
        <v>739</v>
      </c>
      <c r="F8064" t="s">
        <v>65</v>
      </c>
      <c r="G8064">
        <v>20.170000000000002</v>
      </c>
      <c r="H8064" t="s">
        <v>2533</v>
      </c>
      <c r="I8064" t="s">
        <v>63</v>
      </c>
      <c r="J8064" t="s">
        <v>110</v>
      </c>
      <c r="K8064" t="s">
        <v>18516</v>
      </c>
      <c r="L8064" t="s">
        <v>2639</v>
      </c>
      <c r="M8064" t="s">
        <v>491</v>
      </c>
      <c r="N8064">
        <v>160.99081364829397</v>
      </c>
      <c r="P8064">
        <v>20</v>
      </c>
      <c r="Q8064">
        <v>76</v>
      </c>
      <c r="S8064">
        <v>94.5</v>
      </c>
      <c r="T8064">
        <v>0</v>
      </c>
      <c r="U8064">
        <v>3</v>
      </c>
      <c r="V8064">
        <v>28</v>
      </c>
      <c r="AB8064" t="s">
        <v>98</v>
      </c>
      <c r="AC8064" t="s">
        <v>98</v>
      </c>
      <c r="AD8064" t="s">
        <v>98</v>
      </c>
      <c r="AE8064" t="s">
        <v>63</v>
      </c>
      <c r="AG8064">
        <v>1956</v>
      </c>
      <c r="AH8064">
        <v>20.172000000000001</v>
      </c>
      <c r="AI8064">
        <v>37.290390000000002</v>
      </c>
      <c r="AJ8064">
        <v>-97.340209999999999</v>
      </c>
      <c r="AL8064">
        <v>4</v>
      </c>
      <c r="AM8064" t="s">
        <v>2857</v>
      </c>
      <c r="AN8064" t="s">
        <v>18517</v>
      </c>
      <c r="AO8064" t="s">
        <v>79</v>
      </c>
      <c r="AP8064" t="s">
        <v>147</v>
      </c>
      <c r="AQ8064" t="s">
        <v>1721</v>
      </c>
      <c r="AR8064" t="s">
        <v>1722</v>
      </c>
      <c r="AS8064" t="s">
        <v>83</v>
      </c>
      <c r="AT8064" s="5">
        <v>35431</v>
      </c>
      <c r="AU8064" t="s">
        <v>63</v>
      </c>
      <c r="AV8064" t="s">
        <v>200</v>
      </c>
      <c r="AW8064" t="s">
        <v>150</v>
      </c>
    </row>
    <row r="8065" spans="1:49" x14ac:dyDescent="0.25">
      <c r="A8065">
        <v>0</v>
      </c>
      <c r="B8065" t="s">
        <v>17295</v>
      </c>
      <c r="C8065">
        <v>1</v>
      </c>
      <c r="D8065" t="s">
        <v>86</v>
      </c>
      <c r="E8065" t="s">
        <v>739</v>
      </c>
      <c r="F8065" t="s">
        <v>65</v>
      </c>
      <c r="G8065">
        <v>21.150000000000002</v>
      </c>
      <c r="H8065" t="s">
        <v>2533</v>
      </c>
      <c r="I8065" t="s">
        <v>63</v>
      </c>
      <c r="J8065" t="s">
        <v>110</v>
      </c>
      <c r="K8065" t="s">
        <v>17296</v>
      </c>
      <c r="L8065" t="s">
        <v>2639</v>
      </c>
      <c r="M8065" t="s">
        <v>491</v>
      </c>
      <c r="N8065">
        <v>160.99081364829397</v>
      </c>
      <c r="P8065">
        <v>20</v>
      </c>
      <c r="Q8065">
        <v>74</v>
      </c>
      <c r="S8065">
        <v>98.3</v>
      </c>
      <c r="T8065">
        <v>0</v>
      </c>
      <c r="U8065">
        <v>3</v>
      </c>
      <c r="V8065">
        <v>28</v>
      </c>
      <c r="W8065" t="s">
        <v>70</v>
      </c>
      <c r="AB8065" t="s">
        <v>98</v>
      </c>
      <c r="AC8065" t="s">
        <v>98</v>
      </c>
      <c r="AD8065" t="s">
        <v>98</v>
      </c>
      <c r="AE8065" t="s">
        <v>63</v>
      </c>
      <c r="AG8065">
        <v>1956</v>
      </c>
      <c r="AH8065">
        <v>21.150000000000002</v>
      </c>
      <c r="AI8065">
        <v>37.30453</v>
      </c>
      <c r="AJ8065">
        <v>-97.340389999999999</v>
      </c>
      <c r="AL8065">
        <v>4</v>
      </c>
      <c r="AM8065" t="s">
        <v>2857</v>
      </c>
      <c r="AN8065" t="s">
        <v>17297</v>
      </c>
      <c r="AO8065" t="s">
        <v>79</v>
      </c>
      <c r="AP8065" t="s">
        <v>147</v>
      </c>
      <c r="AQ8065" t="s">
        <v>1721</v>
      </c>
      <c r="AR8065" t="s">
        <v>1722</v>
      </c>
      <c r="AS8065" t="s">
        <v>83</v>
      </c>
      <c r="AT8065" s="5">
        <v>35431</v>
      </c>
      <c r="AU8065" t="s">
        <v>63</v>
      </c>
      <c r="AV8065" t="s">
        <v>200</v>
      </c>
      <c r="AW8065" t="s">
        <v>150</v>
      </c>
    </row>
    <row r="8066" spans="1:49" x14ac:dyDescent="0.25">
      <c r="A8066">
        <v>0</v>
      </c>
      <c r="B8066" t="s">
        <v>24526</v>
      </c>
      <c r="C8066">
        <v>1</v>
      </c>
      <c r="D8066" t="s">
        <v>86</v>
      </c>
      <c r="E8066" t="s">
        <v>739</v>
      </c>
      <c r="F8066" t="s">
        <v>65</v>
      </c>
      <c r="G8066">
        <v>22.150000000000002</v>
      </c>
      <c r="H8066" t="s">
        <v>2533</v>
      </c>
      <c r="I8066" t="s">
        <v>63</v>
      </c>
      <c r="J8066" t="s">
        <v>110</v>
      </c>
      <c r="K8066" t="s">
        <v>24527</v>
      </c>
      <c r="L8066" t="s">
        <v>2639</v>
      </c>
      <c r="M8066" t="s">
        <v>491</v>
      </c>
      <c r="N8066">
        <v>160.99081364829397</v>
      </c>
      <c r="P8066">
        <v>20</v>
      </c>
      <c r="Q8066">
        <v>76</v>
      </c>
      <c r="S8066">
        <v>93.5</v>
      </c>
      <c r="T8066">
        <v>0</v>
      </c>
      <c r="U8066">
        <v>3</v>
      </c>
      <c r="V8066">
        <v>28</v>
      </c>
      <c r="AB8066" t="s">
        <v>98</v>
      </c>
      <c r="AC8066" t="s">
        <v>98</v>
      </c>
      <c r="AD8066" t="s">
        <v>98</v>
      </c>
      <c r="AE8066" t="s">
        <v>63</v>
      </c>
      <c r="AG8066">
        <v>1956</v>
      </c>
      <c r="AH8066">
        <v>22.150000000000002</v>
      </c>
      <c r="AI8066">
        <v>37.318980000000003</v>
      </c>
      <c r="AJ8066">
        <v>-97.339569999999995</v>
      </c>
      <c r="AL8066">
        <v>4</v>
      </c>
      <c r="AM8066" t="s">
        <v>2857</v>
      </c>
      <c r="AN8066" t="s">
        <v>24528</v>
      </c>
      <c r="AO8066" t="s">
        <v>79</v>
      </c>
      <c r="AP8066" t="s">
        <v>147</v>
      </c>
      <c r="AQ8066" t="s">
        <v>1721</v>
      </c>
      <c r="AR8066" t="s">
        <v>1722</v>
      </c>
      <c r="AS8066" t="s">
        <v>83</v>
      </c>
      <c r="AT8066" s="5">
        <v>35431</v>
      </c>
      <c r="AU8066" t="s">
        <v>63</v>
      </c>
      <c r="AV8066" t="s">
        <v>173</v>
      </c>
      <c r="AW8066" t="s">
        <v>719</v>
      </c>
    </row>
    <row r="8067" spans="1:49" x14ac:dyDescent="0.25">
      <c r="A8067">
        <v>0</v>
      </c>
      <c r="B8067" t="s">
        <v>26085</v>
      </c>
      <c r="C8067">
        <v>1</v>
      </c>
      <c r="D8067" t="s">
        <v>86</v>
      </c>
      <c r="E8067" t="s">
        <v>739</v>
      </c>
      <c r="F8067" t="s">
        <v>65</v>
      </c>
      <c r="G8067">
        <v>23.29</v>
      </c>
      <c r="H8067" t="s">
        <v>247</v>
      </c>
      <c r="I8067" t="s">
        <v>63</v>
      </c>
      <c r="J8067" t="s">
        <v>110</v>
      </c>
      <c r="K8067" t="s">
        <v>26086</v>
      </c>
      <c r="L8067" t="s">
        <v>2639</v>
      </c>
      <c r="M8067" t="s">
        <v>26087</v>
      </c>
      <c r="N8067">
        <v>212.00787401574803</v>
      </c>
      <c r="O8067">
        <v>39</v>
      </c>
      <c r="P8067">
        <v>24</v>
      </c>
      <c r="Q8067">
        <v>73.400000000000006</v>
      </c>
      <c r="S8067">
        <v>93.600000000000009</v>
      </c>
      <c r="T8067">
        <v>0</v>
      </c>
      <c r="U8067">
        <v>7</v>
      </c>
      <c r="V8067">
        <v>381</v>
      </c>
      <c r="AB8067" t="s">
        <v>75</v>
      </c>
      <c r="AC8067" t="s">
        <v>129</v>
      </c>
      <c r="AD8067" t="s">
        <v>98</v>
      </c>
      <c r="AE8067" t="s">
        <v>63</v>
      </c>
      <c r="AG8067">
        <v>1956</v>
      </c>
      <c r="AH8067">
        <v>23.29</v>
      </c>
      <c r="AI8067">
        <v>37.333689999999997</v>
      </c>
      <c r="AJ8067">
        <v>-97.331879999999998</v>
      </c>
      <c r="AK8067" t="s">
        <v>77</v>
      </c>
      <c r="AL8067">
        <v>4</v>
      </c>
      <c r="AM8067" t="s">
        <v>2857</v>
      </c>
      <c r="AN8067" t="s">
        <v>26088</v>
      </c>
      <c r="AO8067" t="s">
        <v>79</v>
      </c>
      <c r="AP8067" t="s">
        <v>147</v>
      </c>
      <c r="AQ8067" t="s">
        <v>26089</v>
      </c>
      <c r="AR8067" t="s">
        <v>26090</v>
      </c>
      <c r="AS8067" t="s">
        <v>83</v>
      </c>
      <c r="AT8067" s="5">
        <v>35065</v>
      </c>
      <c r="AU8067" t="s">
        <v>63</v>
      </c>
      <c r="AV8067" t="s">
        <v>274</v>
      </c>
      <c r="AW8067" t="s">
        <v>444</v>
      </c>
    </row>
    <row r="8068" spans="1:49" x14ac:dyDescent="0.25">
      <c r="A8068">
        <v>0</v>
      </c>
      <c r="B8068" t="s">
        <v>22521</v>
      </c>
      <c r="C8068">
        <v>1</v>
      </c>
      <c r="D8068" t="s">
        <v>86</v>
      </c>
      <c r="E8068" t="s">
        <v>739</v>
      </c>
      <c r="F8068" t="s">
        <v>65</v>
      </c>
      <c r="G8068">
        <v>24.69</v>
      </c>
      <c r="H8068" t="s">
        <v>208</v>
      </c>
      <c r="I8068" t="s">
        <v>63</v>
      </c>
      <c r="J8068" t="s">
        <v>110</v>
      </c>
      <c r="K8068" t="s">
        <v>20996</v>
      </c>
      <c r="L8068" t="s">
        <v>213</v>
      </c>
      <c r="M8068" t="s">
        <v>3290</v>
      </c>
      <c r="N8068">
        <v>208.00524934383202</v>
      </c>
      <c r="O8068">
        <v>47</v>
      </c>
      <c r="P8068">
        <v>32</v>
      </c>
      <c r="Q8068">
        <v>83.5</v>
      </c>
      <c r="S8068">
        <v>97.8</v>
      </c>
      <c r="T8068">
        <v>1</v>
      </c>
      <c r="U8068">
        <v>22</v>
      </c>
      <c r="V8068">
        <v>9700</v>
      </c>
      <c r="AB8068" t="s">
        <v>98</v>
      </c>
      <c r="AC8068" t="s">
        <v>98</v>
      </c>
      <c r="AD8068" t="s">
        <v>98</v>
      </c>
      <c r="AE8068" t="s">
        <v>63</v>
      </c>
      <c r="AG8068">
        <v>1956</v>
      </c>
      <c r="AH8068">
        <v>24.69</v>
      </c>
      <c r="AI8068">
        <v>37.351520000000001</v>
      </c>
      <c r="AJ8068">
        <v>-97.321950000000001</v>
      </c>
      <c r="AK8068" t="s">
        <v>262</v>
      </c>
      <c r="AL8068">
        <v>3</v>
      </c>
      <c r="AM8068" t="s">
        <v>2857</v>
      </c>
      <c r="AN8068" t="s">
        <v>22522</v>
      </c>
      <c r="AO8068" t="s">
        <v>79</v>
      </c>
      <c r="AP8068" t="s">
        <v>80</v>
      </c>
      <c r="AQ8068" t="s">
        <v>8519</v>
      </c>
      <c r="AR8068" t="s">
        <v>20998</v>
      </c>
      <c r="AS8068" t="s">
        <v>83</v>
      </c>
      <c r="AT8068" s="5">
        <v>33970</v>
      </c>
      <c r="AU8068" t="s">
        <v>63</v>
      </c>
      <c r="AV8068" t="s">
        <v>274</v>
      </c>
      <c r="AW8068" t="s">
        <v>444</v>
      </c>
    </row>
    <row r="8069" spans="1:49" x14ac:dyDescent="0.25">
      <c r="A8069">
        <v>0</v>
      </c>
      <c r="B8069" t="s">
        <v>20995</v>
      </c>
      <c r="C8069">
        <v>1</v>
      </c>
      <c r="D8069" t="s">
        <v>86</v>
      </c>
      <c r="E8069" t="s">
        <v>739</v>
      </c>
      <c r="F8069" t="s">
        <v>65</v>
      </c>
      <c r="G8069">
        <v>24.7</v>
      </c>
      <c r="H8069" t="s">
        <v>208</v>
      </c>
      <c r="I8069" t="s">
        <v>63</v>
      </c>
      <c r="J8069" t="s">
        <v>110</v>
      </c>
      <c r="K8069" t="s">
        <v>20996</v>
      </c>
      <c r="L8069" t="s">
        <v>213</v>
      </c>
      <c r="M8069" t="s">
        <v>3235</v>
      </c>
      <c r="N8069">
        <v>208.00524934383202</v>
      </c>
      <c r="O8069">
        <v>47</v>
      </c>
      <c r="P8069">
        <v>32</v>
      </c>
      <c r="Q8069">
        <v>84.5</v>
      </c>
      <c r="S8069">
        <v>92</v>
      </c>
      <c r="T8069">
        <v>1</v>
      </c>
      <c r="U8069">
        <v>22</v>
      </c>
      <c r="V8069">
        <v>9700</v>
      </c>
      <c r="AB8069" t="s">
        <v>98</v>
      </c>
      <c r="AC8069" t="s">
        <v>75</v>
      </c>
      <c r="AD8069" t="s">
        <v>98</v>
      </c>
      <c r="AE8069" t="s">
        <v>63</v>
      </c>
      <c r="AG8069">
        <v>1956</v>
      </c>
      <c r="AH8069">
        <v>24.7</v>
      </c>
      <c r="AI8069">
        <v>37.351520000000001</v>
      </c>
      <c r="AJ8069">
        <v>-97.321950000000001</v>
      </c>
      <c r="AK8069" t="s">
        <v>262</v>
      </c>
      <c r="AL8069">
        <v>3</v>
      </c>
      <c r="AM8069" t="s">
        <v>2857</v>
      </c>
      <c r="AN8069" t="s">
        <v>20997</v>
      </c>
      <c r="AO8069" t="s">
        <v>79</v>
      </c>
      <c r="AP8069" t="s">
        <v>80</v>
      </c>
      <c r="AQ8069" t="s">
        <v>8519</v>
      </c>
      <c r="AR8069" t="s">
        <v>20998</v>
      </c>
      <c r="AS8069" t="s">
        <v>83</v>
      </c>
      <c r="AT8069" s="5">
        <v>33970</v>
      </c>
      <c r="AU8069" t="s">
        <v>63</v>
      </c>
      <c r="AV8069" t="s">
        <v>274</v>
      </c>
      <c r="AW8069" t="s">
        <v>444</v>
      </c>
    </row>
    <row r="8070" spans="1:49" x14ac:dyDescent="0.25">
      <c r="A8070">
        <v>0</v>
      </c>
      <c r="B8070" t="s">
        <v>11087</v>
      </c>
      <c r="C8070">
        <v>1</v>
      </c>
      <c r="D8070" t="s">
        <v>86</v>
      </c>
      <c r="E8070" t="s">
        <v>739</v>
      </c>
      <c r="F8070" t="s">
        <v>65</v>
      </c>
      <c r="G8070">
        <v>25.47</v>
      </c>
      <c r="H8070" t="s">
        <v>2533</v>
      </c>
      <c r="I8070" t="s">
        <v>63</v>
      </c>
      <c r="J8070" t="s">
        <v>110</v>
      </c>
      <c r="K8070" t="s">
        <v>11088</v>
      </c>
      <c r="L8070" t="s">
        <v>3290</v>
      </c>
      <c r="M8070" t="s">
        <v>491</v>
      </c>
      <c r="N8070">
        <v>127.98556430446195</v>
      </c>
      <c r="O8070">
        <v>7</v>
      </c>
      <c r="P8070">
        <v>20</v>
      </c>
      <c r="Q8070">
        <v>74.7</v>
      </c>
      <c r="S8070">
        <v>97.2</v>
      </c>
      <c r="T8070">
        <v>1</v>
      </c>
      <c r="U8070">
        <v>3</v>
      </c>
      <c r="V8070">
        <v>28</v>
      </c>
      <c r="W8070" t="s">
        <v>70</v>
      </c>
      <c r="AB8070" t="s">
        <v>98</v>
      </c>
      <c r="AC8070" t="s">
        <v>98</v>
      </c>
      <c r="AD8070" t="s">
        <v>98</v>
      </c>
      <c r="AE8070" t="s">
        <v>63</v>
      </c>
      <c r="AG8070">
        <v>1956</v>
      </c>
      <c r="AH8070">
        <v>25.473000000000003</v>
      </c>
      <c r="AI8070">
        <v>37.362900000000003</v>
      </c>
      <c r="AJ8070">
        <v>-97.322220000000002</v>
      </c>
      <c r="AK8070" t="s">
        <v>262</v>
      </c>
      <c r="AL8070">
        <v>3</v>
      </c>
      <c r="AM8070" t="s">
        <v>2857</v>
      </c>
      <c r="AN8070" t="s">
        <v>11089</v>
      </c>
      <c r="AO8070" t="s">
        <v>79</v>
      </c>
      <c r="AP8070" t="s">
        <v>147</v>
      </c>
      <c r="AQ8070" t="s">
        <v>11090</v>
      </c>
      <c r="AR8070" t="s">
        <v>11091</v>
      </c>
      <c r="AS8070" t="s">
        <v>83</v>
      </c>
      <c r="AT8070" s="5">
        <v>35431</v>
      </c>
      <c r="AU8070" t="s">
        <v>63</v>
      </c>
      <c r="AV8070" t="s">
        <v>200</v>
      </c>
      <c r="AW8070" t="s">
        <v>150</v>
      </c>
    </row>
    <row r="8071" spans="1:49" x14ac:dyDescent="0.25">
      <c r="A8071">
        <v>0</v>
      </c>
      <c r="B8071" t="s">
        <v>21984</v>
      </c>
      <c r="C8071">
        <v>1</v>
      </c>
      <c r="D8071" t="s">
        <v>86</v>
      </c>
      <c r="E8071" t="s">
        <v>739</v>
      </c>
      <c r="F8071" t="s">
        <v>65</v>
      </c>
      <c r="G8071">
        <v>25.47</v>
      </c>
      <c r="H8071" t="s">
        <v>2533</v>
      </c>
      <c r="I8071" t="s">
        <v>63</v>
      </c>
      <c r="J8071" t="s">
        <v>110</v>
      </c>
      <c r="K8071" t="s">
        <v>11088</v>
      </c>
      <c r="L8071" t="s">
        <v>3235</v>
      </c>
      <c r="M8071" t="s">
        <v>491</v>
      </c>
      <c r="N8071">
        <v>127.98556430446195</v>
      </c>
      <c r="O8071">
        <v>7</v>
      </c>
      <c r="P8071">
        <v>20</v>
      </c>
      <c r="Q8071">
        <v>75.8</v>
      </c>
      <c r="S8071">
        <v>87</v>
      </c>
      <c r="T8071">
        <v>1</v>
      </c>
      <c r="U8071">
        <v>3</v>
      </c>
      <c r="V8071">
        <v>28</v>
      </c>
      <c r="W8071" t="s">
        <v>70</v>
      </c>
      <c r="AB8071" t="s">
        <v>98</v>
      </c>
      <c r="AC8071" t="s">
        <v>98</v>
      </c>
      <c r="AD8071" t="s">
        <v>98</v>
      </c>
      <c r="AE8071" t="s">
        <v>63</v>
      </c>
      <c r="AG8071">
        <v>1956</v>
      </c>
      <c r="AH8071">
        <v>25.474</v>
      </c>
      <c r="AI8071">
        <v>37.362900000000003</v>
      </c>
      <c r="AJ8071">
        <v>-97.322220000000002</v>
      </c>
      <c r="AK8071" t="s">
        <v>77</v>
      </c>
      <c r="AL8071">
        <v>3</v>
      </c>
      <c r="AM8071" t="s">
        <v>2857</v>
      </c>
      <c r="AN8071" t="s">
        <v>21985</v>
      </c>
      <c r="AO8071" t="s">
        <v>79</v>
      </c>
      <c r="AP8071" t="s">
        <v>147</v>
      </c>
      <c r="AQ8071" t="s">
        <v>117</v>
      </c>
      <c r="AR8071" t="s">
        <v>118</v>
      </c>
      <c r="AS8071" t="s">
        <v>83</v>
      </c>
      <c r="AT8071" s="5">
        <v>35431</v>
      </c>
      <c r="AU8071" t="s">
        <v>63</v>
      </c>
      <c r="AV8071" t="s">
        <v>200</v>
      </c>
      <c r="AW8071" t="s">
        <v>150</v>
      </c>
    </row>
    <row r="8072" spans="1:49" x14ac:dyDescent="0.25">
      <c r="A8072">
        <v>0</v>
      </c>
      <c r="B8072" t="s">
        <v>18450</v>
      </c>
      <c r="C8072">
        <v>1</v>
      </c>
      <c r="D8072" t="s">
        <v>86</v>
      </c>
      <c r="E8072" t="s">
        <v>739</v>
      </c>
      <c r="F8072" t="s">
        <v>65</v>
      </c>
      <c r="G8072">
        <v>26.26</v>
      </c>
      <c r="H8072" t="s">
        <v>247</v>
      </c>
      <c r="I8072" t="s">
        <v>63</v>
      </c>
      <c r="J8072" t="s">
        <v>110</v>
      </c>
      <c r="K8072" t="s">
        <v>18451</v>
      </c>
      <c r="L8072" t="s">
        <v>18452</v>
      </c>
      <c r="M8072" t="s">
        <v>3290</v>
      </c>
      <c r="N8072">
        <v>143.50393700787401</v>
      </c>
      <c r="P8072">
        <v>32</v>
      </c>
      <c r="Q8072">
        <v>85</v>
      </c>
      <c r="S8072">
        <v>95</v>
      </c>
      <c r="T8072">
        <v>1</v>
      </c>
      <c r="U8072">
        <v>22</v>
      </c>
      <c r="V8072">
        <v>9700</v>
      </c>
      <c r="W8072" t="s">
        <v>70</v>
      </c>
      <c r="AB8072" t="s">
        <v>98</v>
      </c>
      <c r="AC8072" t="s">
        <v>98</v>
      </c>
      <c r="AD8072" t="s">
        <v>98</v>
      </c>
      <c r="AE8072" t="s">
        <v>63</v>
      </c>
      <c r="AG8072">
        <v>1956</v>
      </c>
      <c r="AH8072">
        <v>26.26</v>
      </c>
      <c r="AI8072">
        <v>37.374250000000004</v>
      </c>
      <c r="AJ8072">
        <v>-97.323089999999993</v>
      </c>
      <c r="AL8072">
        <v>3</v>
      </c>
      <c r="AM8072" t="s">
        <v>2857</v>
      </c>
      <c r="AN8072" t="s">
        <v>18453</v>
      </c>
      <c r="AO8072" t="s">
        <v>79</v>
      </c>
      <c r="AP8072" t="s">
        <v>80</v>
      </c>
      <c r="AQ8072" t="s">
        <v>9801</v>
      </c>
      <c r="AR8072" t="s">
        <v>132</v>
      </c>
      <c r="AS8072" t="s">
        <v>83</v>
      </c>
      <c r="AT8072" s="5">
        <v>33970</v>
      </c>
      <c r="AU8072" t="s">
        <v>63</v>
      </c>
      <c r="AV8072" t="s">
        <v>274</v>
      </c>
      <c r="AW8072" t="s">
        <v>444</v>
      </c>
    </row>
    <row r="8073" spans="1:49" x14ac:dyDescent="0.25">
      <c r="A8073">
        <v>0</v>
      </c>
      <c r="B8073" t="s">
        <v>19856</v>
      </c>
      <c r="C8073">
        <v>1</v>
      </c>
      <c r="D8073" t="s">
        <v>86</v>
      </c>
      <c r="E8073" t="s">
        <v>739</v>
      </c>
      <c r="F8073" t="s">
        <v>65</v>
      </c>
      <c r="G8073">
        <v>26.27</v>
      </c>
      <c r="H8073" t="s">
        <v>247</v>
      </c>
      <c r="I8073" t="s">
        <v>63</v>
      </c>
      <c r="J8073" t="s">
        <v>110</v>
      </c>
      <c r="K8073" t="s">
        <v>19857</v>
      </c>
      <c r="L8073" t="s">
        <v>18452</v>
      </c>
      <c r="M8073" t="s">
        <v>3235</v>
      </c>
      <c r="N8073">
        <v>143.50393700787401</v>
      </c>
      <c r="P8073">
        <v>32</v>
      </c>
      <c r="Q8073">
        <v>87</v>
      </c>
      <c r="S8073">
        <v>96.600000000000009</v>
      </c>
      <c r="T8073">
        <v>1</v>
      </c>
      <c r="U8073">
        <v>22</v>
      </c>
      <c r="V8073">
        <v>9700</v>
      </c>
      <c r="W8073" t="s">
        <v>70</v>
      </c>
      <c r="AB8073" t="s">
        <v>98</v>
      </c>
      <c r="AC8073" t="s">
        <v>98</v>
      </c>
      <c r="AD8073" t="s">
        <v>98</v>
      </c>
      <c r="AE8073" t="s">
        <v>63</v>
      </c>
      <c r="AG8073">
        <v>1956</v>
      </c>
      <c r="AH8073">
        <v>26.27</v>
      </c>
      <c r="AI8073">
        <v>37.382660000000001</v>
      </c>
      <c r="AJ8073">
        <v>-97.324209999999994</v>
      </c>
      <c r="AL8073">
        <v>3</v>
      </c>
      <c r="AM8073" t="s">
        <v>2857</v>
      </c>
      <c r="AN8073" t="s">
        <v>19858</v>
      </c>
      <c r="AO8073" t="s">
        <v>79</v>
      </c>
      <c r="AP8073" t="s">
        <v>80</v>
      </c>
      <c r="AQ8073" t="s">
        <v>9801</v>
      </c>
      <c r="AR8073" t="s">
        <v>132</v>
      </c>
      <c r="AS8073" t="s">
        <v>83</v>
      </c>
      <c r="AT8073" s="5">
        <v>33970</v>
      </c>
      <c r="AU8073" t="s">
        <v>63</v>
      </c>
      <c r="AV8073" t="s">
        <v>274</v>
      </c>
      <c r="AW8073" t="s">
        <v>444</v>
      </c>
    </row>
    <row r="8074" spans="1:49" x14ac:dyDescent="0.25">
      <c r="A8074">
        <v>0</v>
      </c>
      <c r="B8074" t="s">
        <v>3435</v>
      </c>
      <c r="C8074">
        <v>1</v>
      </c>
      <c r="D8074" t="s">
        <v>86</v>
      </c>
      <c r="E8074" t="s">
        <v>739</v>
      </c>
      <c r="F8074" t="s">
        <v>65</v>
      </c>
      <c r="G8074">
        <v>26.490000000000002</v>
      </c>
      <c r="H8074" t="s">
        <v>2533</v>
      </c>
      <c r="I8074" t="s">
        <v>63</v>
      </c>
      <c r="J8074" t="s">
        <v>110</v>
      </c>
      <c r="K8074" t="s">
        <v>3436</v>
      </c>
      <c r="L8074" t="s">
        <v>2639</v>
      </c>
      <c r="M8074" t="s">
        <v>491</v>
      </c>
      <c r="N8074">
        <v>160.99081364829397</v>
      </c>
      <c r="P8074">
        <v>20</v>
      </c>
      <c r="Q8074">
        <v>76</v>
      </c>
      <c r="S8074">
        <v>88.7</v>
      </c>
      <c r="T8074">
        <v>0</v>
      </c>
      <c r="U8074">
        <v>3</v>
      </c>
      <c r="V8074">
        <v>28</v>
      </c>
      <c r="AB8074" t="s">
        <v>98</v>
      </c>
      <c r="AC8074" t="s">
        <v>98</v>
      </c>
      <c r="AD8074" t="s">
        <v>98</v>
      </c>
      <c r="AE8074" t="s">
        <v>63</v>
      </c>
      <c r="AG8074">
        <v>1956</v>
      </c>
      <c r="AH8074">
        <v>26.492000000000001</v>
      </c>
      <c r="AI8074">
        <v>37.377600000000001</v>
      </c>
      <c r="AJ8074">
        <v>-97.323480000000004</v>
      </c>
      <c r="AL8074">
        <v>4</v>
      </c>
      <c r="AM8074" t="s">
        <v>2857</v>
      </c>
      <c r="AN8074" t="s">
        <v>3437</v>
      </c>
      <c r="AO8074" t="s">
        <v>79</v>
      </c>
      <c r="AP8074" t="s">
        <v>3438</v>
      </c>
      <c r="AQ8074" t="s">
        <v>1721</v>
      </c>
      <c r="AR8074" t="s">
        <v>1722</v>
      </c>
      <c r="AS8074" t="s">
        <v>83</v>
      </c>
      <c r="AT8074" s="5">
        <v>35431</v>
      </c>
      <c r="AU8074" t="s">
        <v>63</v>
      </c>
      <c r="AV8074" t="s">
        <v>200</v>
      </c>
      <c r="AW8074" t="s">
        <v>150</v>
      </c>
    </row>
    <row r="8075" spans="1:49" x14ac:dyDescent="0.25">
      <c r="A8075">
        <v>0</v>
      </c>
      <c r="B8075" t="s">
        <v>21448</v>
      </c>
      <c r="C8075">
        <v>1</v>
      </c>
      <c r="D8075" t="s">
        <v>86</v>
      </c>
      <c r="E8075" t="s">
        <v>739</v>
      </c>
      <c r="F8075" t="s">
        <v>65</v>
      </c>
      <c r="G8075">
        <v>26.82</v>
      </c>
      <c r="H8075" t="s">
        <v>208</v>
      </c>
      <c r="I8075" t="s">
        <v>63</v>
      </c>
      <c r="J8075" t="s">
        <v>110</v>
      </c>
      <c r="K8075" t="s">
        <v>21449</v>
      </c>
      <c r="L8075" t="s">
        <v>4565</v>
      </c>
      <c r="M8075" t="s">
        <v>3290</v>
      </c>
      <c r="N8075">
        <v>389.99343832020998</v>
      </c>
      <c r="P8075">
        <v>32</v>
      </c>
      <c r="Q8075">
        <v>76.7</v>
      </c>
      <c r="S8075">
        <v>89</v>
      </c>
      <c r="T8075">
        <v>1</v>
      </c>
      <c r="U8075">
        <v>22</v>
      </c>
      <c r="V8075">
        <v>9700</v>
      </c>
      <c r="AB8075" t="s">
        <v>98</v>
      </c>
      <c r="AC8075" t="s">
        <v>76</v>
      </c>
      <c r="AD8075" t="s">
        <v>75</v>
      </c>
      <c r="AE8075" t="s">
        <v>63</v>
      </c>
      <c r="AG8075">
        <v>1956</v>
      </c>
      <c r="AH8075">
        <v>26.82</v>
      </c>
      <c r="AI8075">
        <v>37.38214</v>
      </c>
      <c r="AJ8075">
        <v>-97.32423</v>
      </c>
      <c r="AL8075">
        <v>4</v>
      </c>
      <c r="AM8075" t="s">
        <v>2857</v>
      </c>
      <c r="AN8075" t="s">
        <v>21450</v>
      </c>
      <c r="AO8075" t="s">
        <v>79</v>
      </c>
      <c r="AP8075" t="s">
        <v>80</v>
      </c>
      <c r="AQ8075" t="s">
        <v>4567</v>
      </c>
      <c r="AR8075" t="s">
        <v>4568</v>
      </c>
      <c r="AS8075" t="s">
        <v>83</v>
      </c>
      <c r="AT8075" s="5">
        <v>33970</v>
      </c>
      <c r="AU8075" t="s">
        <v>103</v>
      </c>
      <c r="AV8075" t="s">
        <v>173</v>
      </c>
      <c r="AW8075" t="s">
        <v>701</v>
      </c>
    </row>
    <row r="8076" spans="1:49" x14ac:dyDescent="0.25">
      <c r="A8076">
        <v>0</v>
      </c>
      <c r="B8076" t="s">
        <v>4563</v>
      </c>
      <c r="C8076">
        <v>1</v>
      </c>
      <c r="D8076" t="s">
        <v>86</v>
      </c>
      <c r="E8076" t="s">
        <v>739</v>
      </c>
      <c r="F8076" t="s">
        <v>65</v>
      </c>
      <c r="G8076">
        <v>26.830000000000002</v>
      </c>
      <c r="H8076" t="s">
        <v>208</v>
      </c>
      <c r="I8076" t="s">
        <v>63</v>
      </c>
      <c r="J8076" t="s">
        <v>110</v>
      </c>
      <c r="K8076" t="s">
        <v>4564</v>
      </c>
      <c r="L8076" t="s">
        <v>4565</v>
      </c>
      <c r="M8076" t="s">
        <v>3235</v>
      </c>
      <c r="N8076">
        <v>389.99343832020998</v>
      </c>
      <c r="P8076">
        <v>32</v>
      </c>
      <c r="Q8076">
        <v>88.8</v>
      </c>
      <c r="S8076">
        <v>91.5</v>
      </c>
      <c r="T8076">
        <v>1</v>
      </c>
      <c r="U8076">
        <v>22</v>
      </c>
      <c r="V8076">
        <v>9700</v>
      </c>
      <c r="AB8076" t="s">
        <v>98</v>
      </c>
      <c r="AC8076" t="s">
        <v>75</v>
      </c>
      <c r="AD8076" t="s">
        <v>98</v>
      </c>
      <c r="AE8076" t="s">
        <v>63</v>
      </c>
      <c r="AG8076">
        <v>1956</v>
      </c>
      <c r="AH8076">
        <v>26.830000000000002</v>
      </c>
      <c r="AI8076">
        <v>37.382150000000003</v>
      </c>
      <c r="AJ8076">
        <v>-97.32405</v>
      </c>
      <c r="AL8076">
        <v>4</v>
      </c>
      <c r="AM8076" t="s">
        <v>2857</v>
      </c>
      <c r="AN8076" t="s">
        <v>4566</v>
      </c>
      <c r="AO8076" t="s">
        <v>79</v>
      </c>
      <c r="AP8076" t="s">
        <v>80</v>
      </c>
      <c r="AQ8076" t="s">
        <v>4567</v>
      </c>
      <c r="AR8076" t="s">
        <v>4568</v>
      </c>
      <c r="AS8076" t="s">
        <v>83</v>
      </c>
      <c r="AT8076" s="5">
        <v>33970</v>
      </c>
      <c r="AU8076" t="s">
        <v>103</v>
      </c>
      <c r="AV8076" t="s">
        <v>173</v>
      </c>
      <c r="AW8076" t="s">
        <v>701</v>
      </c>
    </row>
    <row r="8077" spans="1:49" x14ac:dyDescent="0.25">
      <c r="A8077">
        <v>0</v>
      </c>
      <c r="B8077" t="s">
        <v>7281</v>
      </c>
      <c r="C8077">
        <v>1</v>
      </c>
      <c r="D8077" t="s">
        <v>86</v>
      </c>
      <c r="E8077" t="s">
        <v>739</v>
      </c>
      <c r="F8077" t="s">
        <v>65</v>
      </c>
      <c r="G8077">
        <v>28.51</v>
      </c>
      <c r="H8077" t="s">
        <v>2533</v>
      </c>
      <c r="I8077" t="s">
        <v>63</v>
      </c>
      <c r="J8077" t="s">
        <v>110</v>
      </c>
      <c r="K8077" t="s">
        <v>7282</v>
      </c>
      <c r="L8077" t="s">
        <v>2639</v>
      </c>
      <c r="M8077" t="s">
        <v>491</v>
      </c>
      <c r="N8077">
        <v>170.01312335958005</v>
      </c>
      <c r="O8077">
        <v>5</v>
      </c>
      <c r="P8077">
        <v>20</v>
      </c>
      <c r="Q8077">
        <v>72.900000000000006</v>
      </c>
      <c r="S8077">
        <v>93.2</v>
      </c>
      <c r="T8077">
        <v>0</v>
      </c>
      <c r="U8077">
        <v>3</v>
      </c>
      <c r="V8077">
        <v>28</v>
      </c>
      <c r="AB8077" t="s">
        <v>98</v>
      </c>
      <c r="AC8077" t="s">
        <v>98</v>
      </c>
      <c r="AD8077" t="s">
        <v>98</v>
      </c>
      <c r="AE8077" t="s">
        <v>63</v>
      </c>
      <c r="AG8077">
        <v>1956</v>
      </c>
      <c r="AH8077">
        <v>28.51</v>
      </c>
      <c r="AI8077">
        <v>37.406529999999997</v>
      </c>
      <c r="AJ8077">
        <v>-97.323689999999999</v>
      </c>
      <c r="AK8077" t="s">
        <v>77</v>
      </c>
      <c r="AL8077">
        <v>4</v>
      </c>
      <c r="AM8077" t="s">
        <v>2857</v>
      </c>
      <c r="AN8077" t="s">
        <v>7283</v>
      </c>
      <c r="AO8077" t="s">
        <v>79</v>
      </c>
      <c r="AP8077" t="s">
        <v>3438</v>
      </c>
      <c r="AQ8077" t="s">
        <v>7284</v>
      </c>
      <c r="AR8077" t="s">
        <v>7285</v>
      </c>
      <c r="AS8077" t="s">
        <v>83</v>
      </c>
      <c r="AT8077" s="5">
        <v>35431</v>
      </c>
      <c r="AU8077" t="s">
        <v>63</v>
      </c>
      <c r="AV8077" t="s">
        <v>200</v>
      </c>
      <c r="AW8077" t="s">
        <v>150</v>
      </c>
    </row>
    <row r="8078" spans="1:49" x14ac:dyDescent="0.25">
      <c r="A8078">
        <v>0</v>
      </c>
      <c r="B8078" t="s">
        <v>7061</v>
      </c>
      <c r="C8078">
        <v>1</v>
      </c>
      <c r="D8078" t="s">
        <v>86</v>
      </c>
      <c r="E8078" t="s">
        <v>739</v>
      </c>
      <c r="F8078" t="s">
        <v>65</v>
      </c>
      <c r="G8078">
        <v>29.02</v>
      </c>
      <c r="H8078" t="s">
        <v>247</v>
      </c>
      <c r="I8078" t="s">
        <v>63</v>
      </c>
      <c r="J8078" t="s">
        <v>110</v>
      </c>
      <c r="K8078" t="s">
        <v>7062</v>
      </c>
      <c r="L8078" t="s">
        <v>279</v>
      </c>
      <c r="M8078" t="s">
        <v>3290</v>
      </c>
      <c r="N8078">
        <v>102.001312335958</v>
      </c>
      <c r="P8078">
        <v>32.15223097112861</v>
      </c>
      <c r="Q8078">
        <v>86</v>
      </c>
      <c r="S8078">
        <v>97.8</v>
      </c>
      <c r="T8078">
        <v>1</v>
      </c>
      <c r="U8078">
        <v>22</v>
      </c>
      <c r="V8078">
        <v>9700</v>
      </c>
      <c r="W8078" t="s">
        <v>70</v>
      </c>
      <c r="AB8078" t="s">
        <v>98</v>
      </c>
      <c r="AC8078" t="s">
        <v>98</v>
      </c>
      <c r="AD8078" t="s">
        <v>98</v>
      </c>
      <c r="AE8078" t="s">
        <v>63</v>
      </c>
      <c r="AG8078">
        <v>1956</v>
      </c>
      <c r="AH8078">
        <v>29.02</v>
      </c>
      <c r="AI8078">
        <v>37.413800000000002</v>
      </c>
      <c r="AJ8078">
        <v>-97.32159</v>
      </c>
      <c r="AL8078">
        <v>3</v>
      </c>
      <c r="AM8078" t="s">
        <v>2857</v>
      </c>
      <c r="AN8078" t="s">
        <v>7063</v>
      </c>
      <c r="AO8078" t="s">
        <v>79</v>
      </c>
      <c r="AP8078" t="s">
        <v>80</v>
      </c>
      <c r="AQ8078" t="s">
        <v>924</v>
      </c>
      <c r="AR8078" t="s">
        <v>3940</v>
      </c>
      <c r="AS8078" t="s">
        <v>83</v>
      </c>
      <c r="AT8078" s="5">
        <v>33970</v>
      </c>
      <c r="AU8078" t="s">
        <v>129</v>
      </c>
      <c r="AV8078" t="s">
        <v>149</v>
      </c>
      <c r="AW8078" t="s">
        <v>1220</v>
      </c>
    </row>
    <row r="8079" spans="1:49" x14ac:dyDescent="0.25">
      <c r="A8079">
        <v>0</v>
      </c>
      <c r="B8079" t="s">
        <v>27419</v>
      </c>
      <c r="C8079">
        <v>1</v>
      </c>
      <c r="D8079" t="s">
        <v>86</v>
      </c>
      <c r="E8079" t="s">
        <v>739</v>
      </c>
      <c r="F8079" t="s">
        <v>65</v>
      </c>
      <c r="G8079">
        <v>29.03</v>
      </c>
      <c r="H8079" t="s">
        <v>247</v>
      </c>
      <c r="I8079" t="s">
        <v>63</v>
      </c>
      <c r="J8079" t="s">
        <v>110</v>
      </c>
      <c r="K8079" t="s">
        <v>27420</v>
      </c>
      <c r="L8079" t="s">
        <v>279</v>
      </c>
      <c r="M8079" t="s">
        <v>3235</v>
      </c>
      <c r="N8079">
        <v>102.001312335958</v>
      </c>
      <c r="P8079">
        <v>32.15223097112861</v>
      </c>
      <c r="Q8079">
        <v>87</v>
      </c>
      <c r="S8079">
        <v>97.7</v>
      </c>
      <c r="T8079">
        <v>1</v>
      </c>
      <c r="U8079">
        <v>22</v>
      </c>
      <c r="V8079">
        <v>9700</v>
      </c>
      <c r="W8079" t="s">
        <v>70</v>
      </c>
      <c r="AB8079" t="s">
        <v>98</v>
      </c>
      <c r="AC8079" t="s">
        <v>98</v>
      </c>
      <c r="AD8079" t="s">
        <v>98</v>
      </c>
      <c r="AE8079" t="s">
        <v>63</v>
      </c>
      <c r="AG8079">
        <v>1956</v>
      </c>
      <c r="AH8079">
        <v>29.03</v>
      </c>
      <c r="AI8079">
        <v>37.413800000000002</v>
      </c>
      <c r="AJ8079">
        <v>-97.32159</v>
      </c>
      <c r="AL8079">
        <v>3</v>
      </c>
      <c r="AM8079" t="s">
        <v>2857</v>
      </c>
      <c r="AN8079" t="s">
        <v>27421</v>
      </c>
      <c r="AO8079" t="s">
        <v>79</v>
      </c>
      <c r="AP8079" t="s">
        <v>80</v>
      </c>
      <c r="AQ8079" t="s">
        <v>924</v>
      </c>
      <c r="AR8079" t="s">
        <v>3940</v>
      </c>
      <c r="AS8079" t="s">
        <v>83</v>
      </c>
      <c r="AT8079" s="5">
        <v>33970</v>
      </c>
      <c r="AU8079" t="s">
        <v>129</v>
      </c>
      <c r="AV8079" t="s">
        <v>173</v>
      </c>
      <c r="AW8079" t="s">
        <v>1220</v>
      </c>
    </row>
    <row r="8080" spans="1:49" x14ac:dyDescent="0.25">
      <c r="A8080">
        <v>0</v>
      </c>
      <c r="B8080" t="s">
        <v>26673</v>
      </c>
      <c r="C8080">
        <v>1</v>
      </c>
      <c r="D8080" t="s">
        <v>86</v>
      </c>
      <c r="E8080" t="s">
        <v>739</v>
      </c>
      <c r="F8080" t="s">
        <v>65</v>
      </c>
      <c r="G8080">
        <v>29.52</v>
      </c>
      <c r="H8080" t="s">
        <v>2533</v>
      </c>
      <c r="I8080" t="s">
        <v>63</v>
      </c>
      <c r="J8080" t="s">
        <v>110</v>
      </c>
      <c r="K8080" t="s">
        <v>26674</v>
      </c>
      <c r="L8080" t="s">
        <v>2639</v>
      </c>
      <c r="M8080" t="s">
        <v>491</v>
      </c>
      <c r="N8080">
        <v>160.99081364829397</v>
      </c>
      <c r="P8080">
        <v>20</v>
      </c>
      <c r="Q8080">
        <v>71</v>
      </c>
      <c r="S8080">
        <v>90.2</v>
      </c>
      <c r="T8080">
        <v>0</v>
      </c>
      <c r="U8080">
        <v>3</v>
      </c>
      <c r="V8080">
        <v>28</v>
      </c>
      <c r="AB8080" t="s">
        <v>98</v>
      </c>
      <c r="AC8080" t="s">
        <v>98</v>
      </c>
      <c r="AD8080" t="s">
        <v>98</v>
      </c>
      <c r="AE8080" t="s">
        <v>63</v>
      </c>
      <c r="AG8080">
        <v>1956</v>
      </c>
      <c r="AH8080">
        <v>29.524000000000001</v>
      </c>
      <c r="AI8080">
        <v>37.421050000000001</v>
      </c>
      <c r="AJ8080">
        <v>-97.32114</v>
      </c>
      <c r="AL8080">
        <v>4</v>
      </c>
      <c r="AM8080" t="s">
        <v>2857</v>
      </c>
      <c r="AN8080" t="s">
        <v>26675</v>
      </c>
      <c r="AO8080" t="s">
        <v>79</v>
      </c>
      <c r="AP8080" t="s">
        <v>3438</v>
      </c>
      <c r="AQ8080" t="s">
        <v>1721</v>
      </c>
      <c r="AR8080" t="s">
        <v>1722</v>
      </c>
      <c r="AS8080" t="s">
        <v>83</v>
      </c>
      <c r="AT8080" s="5">
        <v>35431</v>
      </c>
      <c r="AU8080" t="s">
        <v>63</v>
      </c>
      <c r="AV8080" t="s">
        <v>200</v>
      </c>
      <c r="AW8080" t="s">
        <v>150</v>
      </c>
    </row>
    <row r="8081" spans="1:49" x14ac:dyDescent="0.25">
      <c r="A8081">
        <v>0</v>
      </c>
      <c r="B8081" t="s">
        <v>7869</v>
      </c>
      <c r="C8081">
        <v>1</v>
      </c>
      <c r="D8081" t="s">
        <v>86</v>
      </c>
      <c r="E8081" t="s">
        <v>739</v>
      </c>
      <c r="F8081" t="s">
        <v>65</v>
      </c>
      <c r="G8081">
        <v>30.53</v>
      </c>
      <c r="H8081" t="s">
        <v>2533</v>
      </c>
      <c r="I8081" t="s">
        <v>63</v>
      </c>
      <c r="J8081" t="s">
        <v>110</v>
      </c>
      <c r="K8081" t="s">
        <v>7870</v>
      </c>
      <c r="L8081" t="s">
        <v>2639</v>
      </c>
      <c r="M8081" t="s">
        <v>491</v>
      </c>
      <c r="N8081">
        <v>160.99081364829397</v>
      </c>
      <c r="P8081">
        <v>20</v>
      </c>
      <c r="Q8081">
        <v>71</v>
      </c>
      <c r="S8081">
        <v>100</v>
      </c>
      <c r="T8081">
        <v>0</v>
      </c>
      <c r="U8081">
        <v>3</v>
      </c>
      <c r="V8081">
        <v>28</v>
      </c>
      <c r="AB8081" t="s">
        <v>98</v>
      </c>
      <c r="AC8081" t="s">
        <v>129</v>
      </c>
      <c r="AD8081" t="s">
        <v>98</v>
      </c>
      <c r="AE8081" t="s">
        <v>63</v>
      </c>
      <c r="AG8081">
        <v>1956</v>
      </c>
      <c r="AH8081">
        <v>30.53</v>
      </c>
      <c r="AI8081">
        <v>37.435600000000001</v>
      </c>
      <c r="AJ8081">
        <v>-97.32132</v>
      </c>
      <c r="AL8081">
        <v>4</v>
      </c>
      <c r="AM8081" t="s">
        <v>2857</v>
      </c>
      <c r="AN8081" t="s">
        <v>7871</v>
      </c>
      <c r="AO8081" t="s">
        <v>79</v>
      </c>
      <c r="AP8081" t="s">
        <v>3438</v>
      </c>
      <c r="AQ8081" t="s">
        <v>1721</v>
      </c>
      <c r="AR8081" t="s">
        <v>1722</v>
      </c>
      <c r="AS8081" t="s">
        <v>83</v>
      </c>
      <c r="AT8081" s="5">
        <v>35431</v>
      </c>
      <c r="AU8081" t="s">
        <v>63</v>
      </c>
      <c r="AV8081" t="s">
        <v>200</v>
      </c>
      <c r="AW8081" t="s">
        <v>150</v>
      </c>
    </row>
    <row r="8082" spans="1:49" x14ac:dyDescent="0.25">
      <c r="A8082">
        <v>0</v>
      </c>
      <c r="B8082" t="s">
        <v>15005</v>
      </c>
      <c r="C8082">
        <v>1</v>
      </c>
      <c r="D8082" t="s">
        <v>86</v>
      </c>
      <c r="E8082" t="s">
        <v>739</v>
      </c>
      <c r="F8082" t="s">
        <v>65</v>
      </c>
      <c r="G8082">
        <v>31.53</v>
      </c>
      <c r="H8082" t="s">
        <v>2533</v>
      </c>
      <c r="I8082" t="s">
        <v>63</v>
      </c>
      <c r="J8082" t="s">
        <v>110</v>
      </c>
      <c r="K8082" t="s">
        <v>15006</v>
      </c>
      <c r="L8082" t="s">
        <v>2639</v>
      </c>
      <c r="M8082" t="s">
        <v>491</v>
      </c>
      <c r="N8082">
        <v>160.99081364829397</v>
      </c>
      <c r="P8082">
        <v>20</v>
      </c>
      <c r="Q8082">
        <v>71</v>
      </c>
      <c r="S8082">
        <v>98.600000000000009</v>
      </c>
      <c r="T8082">
        <v>0</v>
      </c>
      <c r="U8082">
        <v>3</v>
      </c>
      <c r="V8082">
        <v>28</v>
      </c>
      <c r="AB8082" t="s">
        <v>98</v>
      </c>
      <c r="AC8082" t="s">
        <v>98</v>
      </c>
      <c r="AD8082" t="s">
        <v>98</v>
      </c>
      <c r="AE8082" t="s">
        <v>63</v>
      </c>
      <c r="AG8082">
        <v>1956</v>
      </c>
      <c r="AH8082">
        <v>31.53</v>
      </c>
      <c r="AI8082">
        <v>37.450060000000001</v>
      </c>
      <c r="AJ8082">
        <v>-97.322130000000001</v>
      </c>
      <c r="AL8082">
        <v>4</v>
      </c>
      <c r="AM8082" t="s">
        <v>2857</v>
      </c>
      <c r="AN8082" t="s">
        <v>15007</v>
      </c>
      <c r="AO8082" t="s">
        <v>79</v>
      </c>
      <c r="AP8082" t="s">
        <v>3438</v>
      </c>
      <c r="AQ8082" t="s">
        <v>1721</v>
      </c>
      <c r="AR8082" t="s">
        <v>1722</v>
      </c>
      <c r="AS8082" t="s">
        <v>83</v>
      </c>
      <c r="AT8082" s="5">
        <v>35431</v>
      </c>
      <c r="AU8082" t="s">
        <v>63</v>
      </c>
      <c r="AV8082" t="s">
        <v>200</v>
      </c>
      <c r="AW8082" t="s">
        <v>150</v>
      </c>
    </row>
    <row r="8083" spans="1:49" x14ac:dyDescent="0.25">
      <c r="A8083">
        <v>0</v>
      </c>
      <c r="B8083" t="s">
        <v>20550</v>
      </c>
      <c r="C8083">
        <v>1</v>
      </c>
      <c r="D8083" t="s">
        <v>86</v>
      </c>
      <c r="E8083" t="s">
        <v>739</v>
      </c>
      <c r="F8083" t="s">
        <v>65</v>
      </c>
      <c r="G8083">
        <v>32.520000000000003</v>
      </c>
      <c r="H8083" t="s">
        <v>2533</v>
      </c>
      <c r="I8083" t="s">
        <v>63</v>
      </c>
      <c r="J8083" t="s">
        <v>110</v>
      </c>
      <c r="K8083" t="s">
        <v>20551</v>
      </c>
      <c r="L8083" t="s">
        <v>2639</v>
      </c>
      <c r="M8083" t="s">
        <v>491</v>
      </c>
      <c r="N8083">
        <v>160.99081364829397</v>
      </c>
      <c r="P8083">
        <v>20</v>
      </c>
      <c r="Q8083">
        <v>71</v>
      </c>
      <c r="S8083">
        <v>97.2</v>
      </c>
      <c r="T8083">
        <v>0</v>
      </c>
      <c r="U8083">
        <v>3</v>
      </c>
      <c r="V8083">
        <v>28</v>
      </c>
      <c r="AB8083" t="s">
        <v>98</v>
      </c>
      <c r="AC8083" t="s">
        <v>98</v>
      </c>
      <c r="AD8083" t="s">
        <v>98</v>
      </c>
      <c r="AE8083" t="s">
        <v>63</v>
      </c>
      <c r="AG8083">
        <v>1956</v>
      </c>
      <c r="AH8083">
        <v>32.523000000000003</v>
      </c>
      <c r="AI8083">
        <v>37.464500000000001</v>
      </c>
      <c r="AJ8083">
        <v>-97.322550000000007</v>
      </c>
      <c r="AL8083">
        <v>4</v>
      </c>
      <c r="AM8083" t="s">
        <v>2857</v>
      </c>
      <c r="AN8083" t="s">
        <v>20552</v>
      </c>
      <c r="AO8083" t="s">
        <v>79</v>
      </c>
      <c r="AP8083" t="s">
        <v>3438</v>
      </c>
      <c r="AQ8083" t="s">
        <v>1721</v>
      </c>
      <c r="AR8083" t="s">
        <v>1722</v>
      </c>
      <c r="AS8083" t="s">
        <v>83</v>
      </c>
      <c r="AT8083" s="5">
        <v>35431</v>
      </c>
      <c r="AU8083" t="s">
        <v>63</v>
      </c>
      <c r="AV8083" t="s">
        <v>200</v>
      </c>
      <c r="AW8083" t="s">
        <v>150</v>
      </c>
    </row>
    <row r="8084" spans="1:49" x14ac:dyDescent="0.25">
      <c r="A8084">
        <v>4263</v>
      </c>
      <c r="B8084" t="s">
        <v>20830</v>
      </c>
      <c r="C8084">
        <v>1</v>
      </c>
      <c r="D8084" t="s">
        <v>86</v>
      </c>
      <c r="E8084" t="s">
        <v>934</v>
      </c>
      <c r="F8084" t="s">
        <v>108</v>
      </c>
      <c r="G8084">
        <v>0.93</v>
      </c>
      <c r="H8084" t="s">
        <v>669</v>
      </c>
      <c r="I8084" t="s">
        <v>63</v>
      </c>
      <c r="J8084" t="s">
        <v>110</v>
      </c>
      <c r="K8084" t="s">
        <v>20831</v>
      </c>
      <c r="L8084" t="s">
        <v>6999</v>
      </c>
      <c r="M8084" t="s">
        <v>1129</v>
      </c>
      <c r="N8084">
        <v>191.30577427821521</v>
      </c>
      <c r="P8084">
        <v>28</v>
      </c>
      <c r="Q8084">
        <v>78.3</v>
      </c>
      <c r="R8084">
        <v>70</v>
      </c>
      <c r="S8084">
        <v>81.5</v>
      </c>
      <c r="T8084">
        <v>50</v>
      </c>
      <c r="U8084">
        <v>23</v>
      </c>
      <c r="V8084">
        <v>900</v>
      </c>
      <c r="AB8084" t="s">
        <v>75</v>
      </c>
      <c r="AC8084" t="s">
        <v>75</v>
      </c>
      <c r="AD8084" t="s">
        <v>75</v>
      </c>
      <c r="AE8084" t="s">
        <v>63</v>
      </c>
      <c r="AG8084">
        <v>1924</v>
      </c>
      <c r="AH8084">
        <v>0.93</v>
      </c>
      <c r="AI8084">
        <v>37.012239999999998</v>
      </c>
      <c r="AJ8084">
        <v>-97.606840000000005</v>
      </c>
      <c r="AL8084">
        <v>4</v>
      </c>
      <c r="AM8084" t="s">
        <v>63</v>
      </c>
      <c r="AN8084" t="s">
        <v>20832</v>
      </c>
      <c r="AO8084" t="s">
        <v>79</v>
      </c>
      <c r="AP8084" t="s">
        <v>116</v>
      </c>
      <c r="AQ8084" t="s">
        <v>379</v>
      </c>
      <c r="AR8084" t="s">
        <v>326</v>
      </c>
      <c r="AS8084" t="s">
        <v>83</v>
      </c>
      <c r="AT8084" s="5">
        <v>35886</v>
      </c>
      <c r="AU8084" t="s">
        <v>103</v>
      </c>
      <c r="AV8084" t="s">
        <v>149</v>
      </c>
      <c r="AW8084" t="s">
        <v>1132</v>
      </c>
    </row>
    <row r="8085" spans="1:49" x14ac:dyDescent="0.25">
      <c r="A8085">
        <v>5063</v>
      </c>
      <c r="B8085" t="s">
        <v>1126</v>
      </c>
      <c r="C8085">
        <v>1</v>
      </c>
      <c r="D8085" t="s">
        <v>86</v>
      </c>
      <c r="E8085" t="s">
        <v>934</v>
      </c>
      <c r="F8085" t="s">
        <v>108</v>
      </c>
      <c r="G8085">
        <v>2.6</v>
      </c>
      <c r="H8085" t="s">
        <v>669</v>
      </c>
      <c r="I8085" t="s">
        <v>63</v>
      </c>
      <c r="J8085" t="s">
        <v>110</v>
      </c>
      <c r="K8085" t="s">
        <v>1127</v>
      </c>
      <c r="L8085" t="s">
        <v>1128</v>
      </c>
      <c r="M8085" t="s">
        <v>1129</v>
      </c>
      <c r="N8085">
        <v>37.99212598425197</v>
      </c>
      <c r="P8085">
        <v>28</v>
      </c>
      <c r="Q8085">
        <v>72.3</v>
      </c>
      <c r="R8085">
        <v>75</v>
      </c>
      <c r="S8085">
        <v>83</v>
      </c>
      <c r="T8085">
        <v>10</v>
      </c>
      <c r="U8085">
        <v>16</v>
      </c>
      <c r="V8085">
        <v>1490</v>
      </c>
      <c r="X8085" t="s">
        <v>1130</v>
      </c>
      <c r="Y8085" t="s">
        <v>96</v>
      </c>
      <c r="Z8085" t="s">
        <v>73</v>
      </c>
      <c r="AA8085" t="s">
        <v>97</v>
      </c>
      <c r="AB8085" t="s">
        <v>75</v>
      </c>
      <c r="AC8085" t="s">
        <v>98</v>
      </c>
      <c r="AD8085" t="s">
        <v>76</v>
      </c>
      <c r="AE8085" t="s">
        <v>63</v>
      </c>
      <c r="AG8085">
        <v>1922</v>
      </c>
      <c r="AH8085">
        <v>2.6</v>
      </c>
      <c r="AI8085">
        <v>37.032499000000001</v>
      </c>
      <c r="AJ8085">
        <v>-97.602745999999996</v>
      </c>
      <c r="AL8085">
        <v>1</v>
      </c>
      <c r="AM8085" t="s">
        <v>63</v>
      </c>
      <c r="AN8085" t="s">
        <v>1131</v>
      </c>
      <c r="AO8085" t="s">
        <v>79</v>
      </c>
      <c r="AP8085" t="s">
        <v>147</v>
      </c>
      <c r="AQ8085" t="s">
        <v>346</v>
      </c>
      <c r="AR8085" t="s">
        <v>514</v>
      </c>
      <c r="AS8085" t="s">
        <v>83</v>
      </c>
      <c r="AT8085" s="5">
        <v>35431</v>
      </c>
      <c r="AU8085" t="s">
        <v>108</v>
      </c>
      <c r="AV8085" t="s">
        <v>149</v>
      </c>
      <c r="AW8085" t="s">
        <v>1132</v>
      </c>
    </row>
    <row r="8086" spans="1:49" x14ac:dyDescent="0.25">
      <c r="A8086">
        <v>2190</v>
      </c>
      <c r="B8086" t="s">
        <v>24728</v>
      </c>
      <c r="C8086">
        <v>1</v>
      </c>
      <c r="D8086" t="s">
        <v>86</v>
      </c>
      <c r="E8086" t="s">
        <v>934</v>
      </c>
      <c r="F8086" t="s">
        <v>108</v>
      </c>
      <c r="G8086">
        <v>8.4499999999999993</v>
      </c>
      <c r="H8086" t="s">
        <v>489</v>
      </c>
      <c r="I8086" t="s">
        <v>63</v>
      </c>
      <c r="J8086" t="s">
        <v>110</v>
      </c>
      <c r="K8086" t="s">
        <v>24729</v>
      </c>
      <c r="L8086" t="s">
        <v>936</v>
      </c>
      <c r="M8086" t="s">
        <v>1129</v>
      </c>
      <c r="N8086">
        <v>43.503937007874015</v>
      </c>
      <c r="P8086">
        <v>42.5</v>
      </c>
      <c r="Q8086">
        <v>91.8</v>
      </c>
      <c r="R8086">
        <v>85</v>
      </c>
      <c r="S8086">
        <v>89</v>
      </c>
      <c r="T8086">
        <v>3</v>
      </c>
      <c r="U8086">
        <v>19</v>
      </c>
      <c r="V8086">
        <v>1180</v>
      </c>
      <c r="AB8086" t="s">
        <v>63</v>
      </c>
      <c r="AC8086" t="s">
        <v>63</v>
      </c>
      <c r="AD8086" t="s">
        <v>63</v>
      </c>
      <c r="AE8086" t="s">
        <v>98</v>
      </c>
      <c r="AG8086">
        <v>1958</v>
      </c>
      <c r="AH8086">
        <v>8.4499999999999993</v>
      </c>
      <c r="AI8086">
        <v>37.040880000000001</v>
      </c>
      <c r="AJ8086">
        <v>-97.499279999999999</v>
      </c>
      <c r="AL8086">
        <v>3</v>
      </c>
      <c r="AM8086" t="s">
        <v>63</v>
      </c>
      <c r="AN8086" t="s">
        <v>24730</v>
      </c>
      <c r="AO8086" t="s">
        <v>79</v>
      </c>
      <c r="AP8086" t="s">
        <v>116</v>
      </c>
      <c r="AQ8086" t="s">
        <v>159</v>
      </c>
      <c r="AR8086" t="s">
        <v>82</v>
      </c>
      <c r="AS8086" t="s">
        <v>83</v>
      </c>
      <c r="AT8086" s="5">
        <v>37987</v>
      </c>
      <c r="AU8086" t="s">
        <v>129</v>
      </c>
      <c r="AV8086" t="s">
        <v>149</v>
      </c>
      <c r="AW8086" t="s">
        <v>150</v>
      </c>
    </row>
    <row r="8087" spans="1:49" x14ac:dyDescent="0.25">
      <c r="A8087">
        <v>5471</v>
      </c>
      <c r="B8087" t="s">
        <v>22751</v>
      </c>
      <c r="C8087">
        <v>2</v>
      </c>
      <c r="D8087" t="s">
        <v>86</v>
      </c>
      <c r="E8087" t="s">
        <v>934</v>
      </c>
      <c r="F8087" t="s">
        <v>108</v>
      </c>
      <c r="G8087">
        <v>8.8800000000000008</v>
      </c>
      <c r="H8087" t="s">
        <v>109</v>
      </c>
      <c r="I8087" t="s">
        <v>86</v>
      </c>
      <c r="J8087" t="s">
        <v>110</v>
      </c>
      <c r="K8087" t="s">
        <v>22752</v>
      </c>
      <c r="L8087" t="s">
        <v>4079</v>
      </c>
      <c r="M8087" t="s">
        <v>1129</v>
      </c>
      <c r="N8087">
        <v>534.51443569553805</v>
      </c>
      <c r="P8087">
        <v>28</v>
      </c>
      <c r="Q8087">
        <v>72.5</v>
      </c>
      <c r="R8087">
        <v>92</v>
      </c>
      <c r="S8087">
        <v>82.7</v>
      </c>
      <c r="T8087">
        <v>3</v>
      </c>
      <c r="U8087">
        <v>19</v>
      </c>
      <c r="V8087">
        <v>1180</v>
      </c>
      <c r="AB8087" t="s">
        <v>98</v>
      </c>
      <c r="AC8087" t="s">
        <v>98</v>
      </c>
      <c r="AD8087" t="s">
        <v>98</v>
      </c>
      <c r="AE8087" t="s">
        <v>63</v>
      </c>
      <c r="AF8087" t="s">
        <v>77</v>
      </c>
      <c r="AG8087">
        <v>1958</v>
      </c>
      <c r="AH8087">
        <v>8.8800000000000008</v>
      </c>
      <c r="AI8087">
        <v>37.040939999999999</v>
      </c>
      <c r="AJ8087">
        <v>-97.491489999999999</v>
      </c>
      <c r="AL8087">
        <v>10</v>
      </c>
      <c r="AM8087" t="s">
        <v>63</v>
      </c>
      <c r="AN8087" t="s">
        <v>22753</v>
      </c>
      <c r="AO8087" t="s">
        <v>79</v>
      </c>
      <c r="AP8087" t="s">
        <v>170</v>
      </c>
      <c r="AQ8087" t="s">
        <v>185</v>
      </c>
      <c r="AR8087" t="s">
        <v>336</v>
      </c>
      <c r="AS8087" t="s">
        <v>83</v>
      </c>
      <c r="AT8087" s="5">
        <v>36312</v>
      </c>
      <c r="AU8087" t="s">
        <v>103</v>
      </c>
      <c r="AV8087" t="s">
        <v>173</v>
      </c>
      <c r="AW8087" t="s">
        <v>174</v>
      </c>
    </row>
    <row r="8088" spans="1:49" x14ac:dyDescent="0.25">
      <c r="A8088">
        <v>5471</v>
      </c>
      <c r="B8088" t="s">
        <v>22751</v>
      </c>
      <c r="C8088">
        <v>3</v>
      </c>
      <c r="D8088" t="s">
        <v>63</v>
      </c>
      <c r="E8088" t="s">
        <v>934</v>
      </c>
      <c r="F8088" t="s">
        <v>108</v>
      </c>
      <c r="G8088">
        <v>8.8800000000000008</v>
      </c>
      <c r="I8088" t="s">
        <v>86</v>
      </c>
      <c r="J8088" t="s">
        <v>110</v>
      </c>
      <c r="K8088" t="s">
        <v>22752</v>
      </c>
      <c r="L8088" t="s">
        <v>4079</v>
      </c>
      <c r="M8088" t="s">
        <v>1129</v>
      </c>
      <c r="N8088">
        <v>534.51443569553805</v>
      </c>
      <c r="P8088">
        <v>28</v>
      </c>
      <c r="Q8088">
        <v>72.5</v>
      </c>
      <c r="R8088">
        <v>92</v>
      </c>
      <c r="S8088">
        <v>82.7</v>
      </c>
      <c r="T8088">
        <v>3</v>
      </c>
      <c r="U8088">
        <v>19</v>
      </c>
      <c r="V8088">
        <v>1180</v>
      </c>
      <c r="AB8088" t="s">
        <v>98</v>
      </c>
      <c r="AC8088" t="s">
        <v>98</v>
      </c>
      <c r="AD8088" t="s">
        <v>98</v>
      </c>
      <c r="AE8088" t="s">
        <v>63</v>
      </c>
      <c r="AF8088" t="s">
        <v>77</v>
      </c>
      <c r="AG8088">
        <v>1958</v>
      </c>
      <c r="AH8088">
        <v>8.8800000000000008</v>
      </c>
      <c r="AI8088">
        <v>37.040939999999999</v>
      </c>
      <c r="AJ8088">
        <v>-97.491489999999999</v>
      </c>
      <c r="AL8088">
        <v>10</v>
      </c>
      <c r="AM8088" t="s">
        <v>63</v>
      </c>
      <c r="AN8088" t="s">
        <v>22753</v>
      </c>
      <c r="AO8088" t="s">
        <v>79</v>
      </c>
      <c r="AP8088" t="s">
        <v>170</v>
      </c>
      <c r="AQ8088" t="s">
        <v>185</v>
      </c>
      <c r="AR8088" t="s">
        <v>336</v>
      </c>
      <c r="AS8088" t="s">
        <v>83</v>
      </c>
      <c r="AT8088" s="5">
        <v>36312</v>
      </c>
      <c r="AU8088" t="s">
        <v>103</v>
      </c>
      <c r="AV8088" t="s">
        <v>173</v>
      </c>
      <c r="AW8088" t="s">
        <v>174</v>
      </c>
    </row>
    <row r="8089" spans="1:49" x14ac:dyDescent="0.25">
      <c r="A8089">
        <v>5471</v>
      </c>
      <c r="B8089" t="s">
        <v>22751</v>
      </c>
      <c r="C8089">
        <v>1</v>
      </c>
      <c r="D8089" t="s">
        <v>63</v>
      </c>
      <c r="E8089" t="s">
        <v>934</v>
      </c>
      <c r="F8089" t="s">
        <v>108</v>
      </c>
      <c r="G8089">
        <v>8.8800000000000008</v>
      </c>
      <c r="I8089" t="s">
        <v>86</v>
      </c>
      <c r="J8089" t="s">
        <v>110</v>
      </c>
      <c r="K8089" t="s">
        <v>22752</v>
      </c>
      <c r="L8089" t="s">
        <v>4079</v>
      </c>
      <c r="M8089" t="s">
        <v>1129</v>
      </c>
      <c r="N8089">
        <v>534.51443569553805</v>
      </c>
      <c r="P8089">
        <v>28</v>
      </c>
      <c r="Q8089">
        <v>72.5</v>
      </c>
      <c r="R8089">
        <v>92</v>
      </c>
      <c r="S8089">
        <v>82.7</v>
      </c>
      <c r="T8089">
        <v>3</v>
      </c>
      <c r="U8089">
        <v>19</v>
      </c>
      <c r="V8089">
        <v>1180</v>
      </c>
      <c r="AB8089" t="s">
        <v>98</v>
      </c>
      <c r="AC8089" t="s">
        <v>98</v>
      </c>
      <c r="AD8089" t="s">
        <v>98</v>
      </c>
      <c r="AE8089" t="s">
        <v>63</v>
      </c>
      <c r="AF8089" t="s">
        <v>77</v>
      </c>
      <c r="AG8089">
        <v>1958</v>
      </c>
      <c r="AH8089">
        <v>8.8800000000000008</v>
      </c>
      <c r="AI8089">
        <v>37.040939999999999</v>
      </c>
      <c r="AJ8089">
        <v>-97.491489999999999</v>
      </c>
      <c r="AL8089">
        <v>10</v>
      </c>
      <c r="AM8089" t="s">
        <v>63</v>
      </c>
      <c r="AN8089" t="s">
        <v>22753</v>
      </c>
      <c r="AO8089" t="s">
        <v>79</v>
      </c>
      <c r="AP8089" t="s">
        <v>170</v>
      </c>
      <c r="AQ8089" t="s">
        <v>185</v>
      </c>
      <c r="AR8089" t="s">
        <v>336</v>
      </c>
      <c r="AS8089" t="s">
        <v>83</v>
      </c>
      <c r="AT8089" s="5">
        <v>36312</v>
      </c>
      <c r="AU8089" t="s">
        <v>103</v>
      </c>
      <c r="AV8089" t="s">
        <v>173</v>
      </c>
      <c r="AW8089" t="s">
        <v>174</v>
      </c>
    </row>
    <row r="8090" spans="1:49" x14ac:dyDescent="0.25">
      <c r="A8090">
        <v>4325</v>
      </c>
      <c r="B8090" t="s">
        <v>6842</v>
      </c>
      <c r="C8090">
        <v>1</v>
      </c>
      <c r="D8090" t="s">
        <v>86</v>
      </c>
      <c r="E8090" t="s">
        <v>934</v>
      </c>
      <c r="F8090" t="s">
        <v>108</v>
      </c>
      <c r="G8090">
        <v>12.9</v>
      </c>
      <c r="H8090" t="s">
        <v>109</v>
      </c>
      <c r="I8090" t="s">
        <v>86</v>
      </c>
      <c r="J8090" t="s">
        <v>110</v>
      </c>
      <c r="K8090" t="s">
        <v>6843</v>
      </c>
      <c r="L8090" t="s">
        <v>6844</v>
      </c>
      <c r="M8090" t="s">
        <v>1129</v>
      </c>
      <c r="N8090">
        <v>155.51181102362204</v>
      </c>
      <c r="P8090">
        <v>28</v>
      </c>
      <c r="Q8090">
        <v>87.2</v>
      </c>
      <c r="R8090">
        <v>90</v>
      </c>
      <c r="S8090">
        <v>90.3</v>
      </c>
      <c r="T8090">
        <v>15</v>
      </c>
      <c r="U8090">
        <v>18</v>
      </c>
      <c r="V8090">
        <v>1280</v>
      </c>
      <c r="AB8090" t="s">
        <v>98</v>
      </c>
      <c r="AC8090" t="s">
        <v>98</v>
      </c>
      <c r="AD8090" t="s">
        <v>129</v>
      </c>
      <c r="AE8090" t="s">
        <v>63</v>
      </c>
      <c r="AG8090">
        <v>1961</v>
      </c>
      <c r="AH8090">
        <v>12.870000000000001</v>
      </c>
      <c r="AI8090">
        <v>37.045099999999998</v>
      </c>
      <c r="AJ8090">
        <v>-97.420500000000004</v>
      </c>
      <c r="AL8090">
        <v>3</v>
      </c>
      <c r="AM8090" t="s">
        <v>63</v>
      </c>
      <c r="AN8090" t="s">
        <v>6845</v>
      </c>
      <c r="AO8090" t="s">
        <v>79</v>
      </c>
      <c r="AP8090" t="s">
        <v>116</v>
      </c>
      <c r="AQ8090" t="s">
        <v>653</v>
      </c>
      <c r="AR8090" t="s">
        <v>654</v>
      </c>
      <c r="AS8090" t="s">
        <v>83</v>
      </c>
      <c r="AT8090" s="5">
        <v>36312</v>
      </c>
      <c r="AU8090" t="s">
        <v>76</v>
      </c>
      <c r="AV8090" t="s">
        <v>173</v>
      </c>
      <c r="AW8090" t="s">
        <v>174</v>
      </c>
    </row>
    <row r="8091" spans="1:49" x14ac:dyDescent="0.25">
      <c r="A8091">
        <v>4833</v>
      </c>
      <c r="B8091" t="s">
        <v>23429</v>
      </c>
      <c r="C8091">
        <v>1</v>
      </c>
      <c r="D8091" t="s">
        <v>86</v>
      </c>
      <c r="E8091" t="s">
        <v>934</v>
      </c>
      <c r="F8091" t="s">
        <v>108</v>
      </c>
      <c r="G8091">
        <v>19.45</v>
      </c>
      <c r="H8091" t="s">
        <v>459</v>
      </c>
      <c r="I8091" t="s">
        <v>63</v>
      </c>
      <c r="J8091" t="s">
        <v>110</v>
      </c>
      <c r="K8091" t="s">
        <v>23430</v>
      </c>
      <c r="L8091" t="s">
        <v>921</v>
      </c>
      <c r="M8091" t="s">
        <v>1129</v>
      </c>
      <c r="N8091">
        <v>44.914698162729657</v>
      </c>
      <c r="P8091">
        <v>42</v>
      </c>
      <c r="Q8091">
        <v>62.800000000000004</v>
      </c>
      <c r="R8091">
        <v>85</v>
      </c>
      <c r="S8091">
        <v>74</v>
      </c>
      <c r="T8091">
        <v>22</v>
      </c>
      <c r="U8091">
        <v>32</v>
      </c>
      <c r="V8091">
        <v>1680</v>
      </c>
      <c r="AB8091" t="s">
        <v>75</v>
      </c>
      <c r="AC8091" t="s">
        <v>75</v>
      </c>
      <c r="AD8091" t="s">
        <v>98</v>
      </c>
      <c r="AE8091" t="s">
        <v>63</v>
      </c>
      <c r="AG8091">
        <v>1923</v>
      </c>
      <c r="AH8091">
        <v>19.39</v>
      </c>
      <c r="AI8091">
        <v>37.126930000000002</v>
      </c>
      <c r="AJ8091">
        <v>-97.401780000000002</v>
      </c>
      <c r="AL8091">
        <v>2</v>
      </c>
      <c r="AM8091" t="s">
        <v>63</v>
      </c>
      <c r="AN8091" t="s">
        <v>23431</v>
      </c>
      <c r="AO8091" t="s">
        <v>79</v>
      </c>
      <c r="AP8091" t="s">
        <v>116</v>
      </c>
      <c r="AQ8091" t="s">
        <v>503</v>
      </c>
      <c r="AR8091" t="s">
        <v>504</v>
      </c>
      <c r="AS8091" t="s">
        <v>83</v>
      </c>
      <c r="AT8091" s="5">
        <v>36192</v>
      </c>
      <c r="AU8091" t="s">
        <v>76</v>
      </c>
      <c r="AV8091" t="s">
        <v>149</v>
      </c>
      <c r="AW8091" t="s">
        <v>1132</v>
      </c>
    </row>
    <row r="8092" spans="1:49" x14ac:dyDescent="0.25">
      <c r="A8092">
        <v>2072</v>
      </c>
      <c r="B8092" t="s">
        <v>26181</v>
      </c>
      <c r="C8092">
        <v>1</v>
      </c>
      <c r="D8092" t="s">
        <v>86</v>
      </c>
      <c r="E8092" t="s">
        <v>934</v>
      </c>
      <c r="F8092" t="s">
        <v>108</v>
      </c>
      <c r="G8092">
        <v>27.92</v>
      </c>
      <c r="H8092" t="s">
        <v>109</v>
      </c>
      <c r="I8092" t="s">
        <v>63</v>
      </c>
      <c r="J8092" t="s">
        <v>110</v>
      </c>
      <c r="K8092" t="s">
        <v>26182</v>
      </c>
      <c r="L8092" t="s">
        <v>8585</v>
      </c>
      <c r="M8092" t="s">
        <v>1129</v>
      </c>
      <c r="N8092">
        <v>295.30839895013122</v>
      </c>
      <c r="P8092">
        <v>26</v>
      </c>
      <c r="Q8092">
        <v>70.7</v>
      </c>
      <c r="R8092">
        <v>88</v>
      </c>
      <c r="S8092">
        <v>97</v>
      </c>
      <c r="T8092">
        <v>22</v>
      </c>
      <c r="U8092">
        <v>22</v>
      </c>
      <c r="V8092">
        <v>2370</v>
      </c>
      <c r="W8092" t="s">
        <v>70</v>
      </c>
      <c r="AB8092" t="s">
        <v>129</v>
      </c>
      <c r="AC8092" t="s">
        <v>98</v>
      </c>
      <c r="AD8092" t="s">
        <v>98</v>
      </c>
      <c r="AE8092" t="s">
        <v>63</v>
      </c>
      <c r="AG8092">
        <v>1950</v>
      </c>
      <c r="AH8092">
        <v>27.88</v>
      </c>
      <c r="AI8092">
        <v>37.25009</v>
      </c>
      <c r="AJ8092">
        <v>-97.403499999999994</v>
      </c>
      <c r="AL8092">
        <v>5</v>
      </c>
      <c r="AM8092" t="s">
        <v>63</v>
      </c>
      <c r="AN8092" t="s">
        <v>26183</v>
      </c>
      <c r="AO8092" t="s">
        <v>79</v>
      </c>
      <c r="AP8092" t="s">
        <v>116</v>
      </c>
      <c r="AQ8092" t="s">
        <v>207</v>
      </c>
      <c r="AR8092" t="s">
        <v>545</v>
      </c>
      <c r="AS8092" t="s">
        <v>83</v>
      </c>
      <c r="AT8092" s="5">
        <v>36130</v>
      </c>
      <c r="AU8092" t="s">
        <v>103</v>
      </c>
      <c r="AV8092" t="s">
        <v>187</v>
      </c>
      <c r="AW8092" t="s">
        <v>188</v>
      </c>
    </row>
    <row r="8093" spans="1:49" x14ac:dyDescent="0.25">
      <c r="A8093">
        <v>0</v>
      </c>
      <c r="B8093" t="s">
        <v>13216</v>
      </c>
      <c r="C8093">
        <v>1</v>
      </c>
      <c r="D8093" t="s">
        <v>86</v>
      </c>
      <c r="E8093" t="s">
        <v>934</v>
      </c>
      <c r="F8093" t="s">
        <v>108</v>
      </c>
      <c r="G8093">
        <v>28.66</v>
      </c>
      <c r="H8093" t="s">
        <v>669</v>
      </c>
      <c r="I8093" t="s">
        <v>63</v>
      </c>
      <c r="J8093" t="s">
        <v>110</v>
      </c>
      <c r="K8093" t="s">
        <v>13217</v>
      </c>
      <c r="L8093" t="s">
        <v>1129</v>
      </c>
      <c r="M8093" t="s">
        <v>6696</v>
      </c>
      <c r="N8093">
        <v>149.21259842519686</v>
      </c>
      <c r="T8093">
        <v>2</v>
      </c>
      <c r="AG8093">
        <v>1957</v>
      </c>
      <c r="AH8093">
        <v>28.66</v>
      </c>
      <c r="AI8093">
        <v>37.260739999999998</v>
      </c>
      <c r="AJ8093">
        <v>-97.407120000000006</v>
      </c>
      <c r="AL8093">
        <v>4</v>
      </c>
      <c r="AM8093" t="s">
        <v>63</v>
      </c>
      <c r="AN8093" t="s">
        <v>13218</v>
      </c>
      <c r="AO8093" t="s">
        <v>79</v>
      </c>
      <c r="AP8093" t="s">
        <v>3616</v>
      </c>
      <c r="AQ8093" t="s">
        <v>148</v>
      </c>
      <c r="AR8093" t="s">
        <v>148</v>
      </c>
      <c r="AS8093" t="s">
        <v>131</v>
      </c>
      <c r="AT8093" s="5"/>
      <c r="AU8093" t="s">
        <v>63</v>
      </c>
      <c r="AV8093" t="s">
        <v>2584</v>
      </c>
      <c r="AW8093" t="s">
        <v>150</v>
      </c>
    </row>
    <row r="8094" spans="1:49" x14ac:dyDescent="0.25">
      <c r="A8094">
        <v>1439</v>
      </c>
      <c r="B8094" t="s">
        <v>1776</v>
      </c>
      <c r="C8094">
        <v>1</v>
      </c>
      <c r="D8094" t="s">
        <v>86</v>
      </c>
      <c r="E8094" t="s">
        <v>934</v>
      </c>
      <c r="F8094" t="s">
        <v>108</v>
      </c>
      <c r="G8094">
        <v>44.09</v>
      </c>
      <c r="H8094" t="s">
        <v>801</v>
      </c>
      <c r="I8094" t="s">
        <v>63</v>
      </c>
      <c r="J8094" t="s">
        <v>110</v>
      </c>
      <c r="K8094" t="s">
        <v>1777</v>
      </c>
      <c r="L8094" t="s">
        <v>279</v>
      </c>
      <c r="M8094" t="s">
        <v>1129</v>
      </c>
      <c r="N8094">
        <v>20.800524934383201</v>
      </c>
      <c r="P8094">
        <v>45.600065616797899</v>
      </c>
      <c r="Q8094">
        <v>69.400000000000006</v>
      </c>
      <c r="R8094">
        <v>75</v>
      </c>
      <c r="S8094">
        <v>92.8</v>
      </c>
      <c r="T8094">
        <v>13</v>
      </c>
      <c r="U8094">
        <v>9</v>
      </c>
      <c r="V8094">
        <v>5170</v>
      </c>
      <c r="X8094" t="s">
        <v>1778</v>
      </c>
      <c r="Y8094" t="s">
        <v>96</v>
      </c>
      <c r="Z8094" t="s">
        <v>73</v>
      </c>
      <c r="AA8094" t="s">
        <v>146</v>
      </c>
      <c r="AB8094" t="s">
        <v>63</v>
      </c>
      <c r="AC8094" t="s">
        <v>63</v>
      </c>
      <c r="AD8094" t="s">
        <v>63</v>
      </c>
      <c r="AE8094" t="s">
        <v>76</v>
      </c>
      <c r="AF8094" t="s">
        <v>77</v>
      </c>
      <c r="AG8094">
        <v>1924</v>
      </c>
      <c r="AH8094">
        <v>44.19</v>
      </c>
      <c r="AI8094">
        <v>37.435879999999997</v>
      </c>
      <c r="AJ8094">
        <v>-97.330889999999997</v>
      </c>
      <c r="AL8094">
        <v>2</v>
      </c>
      <c r="AM8094" t="s">
        <v>63</v>
      </c>
      <c r="AN8094" t="s">
        <v>1779</v>
      </c>
      <c r="AO8094" t="s">
        <v>100</v>
      </c>
      <c r="AP8094" t="s">
        <v>147</v>
      </c>
      <c r="AQ8094" t="s">
        <v>843</v>
      </c>
      <c r="AR8094" t="s">
        <v>246</v>
      </c>
      <c r="AS8094" t="s">
        <v>83</v>
      </c>
      <c r="AT8094" s="5">
        <v>37987</v>
      </c>
      <c r="AU8094" t="s">
        <v>103</v>
      </c>
      <c r="AV8094" t="s">
        <v>149</v>
      </c>
      <c r="AW8094" t="s">
        <v>150</v>
      </c>
    </row>
    <row r="8095" spans="1:49" x14ac:dyDescent="0.25">
      <c r="A8095">
        <v>1114</v>
      </c>
      <c r="B8095" t="s">
        <v>26825</v>
      </c>
      <c r="C8095">
        <v>1</v>
      </c>
      <c r="D8095" t="s">
        <v>86</v>
      </c>
      <c r="E8095" t="s">
        <v>107</v>
      </c>
      <c r="F8095" t="s">
        <v>108</v>
      </c>
      <c r="G8095">
        <v>274.52</v>
      </c>
      <c r="H8095" t="s">
        <v>489</v>
      </c>
      <c r="I8095" t="s">
        <v>63</v>
      </c>
      <c r="J8095" t="s">
        <v>110</v>
      </c>
      <c r="K8095" t="s">
        <v>26826</v>
      </c>
      <c r="L8095" t="s">
        <v>936</v>
      </c>
      <c r="M8095" t="s">
        <v>113</v>
      </c>
      <c r="N8095">
        <v>62.00787401574803</v>
      </c>
      <c r="P8095">
        <v>44</v>
      </c>
      <c r="Q8095">
        <v>88.600000000000009</v>
      </c>
      <c r="R8095">
        <v>85</v>
      </c>
      <c r="S8095">
        <v>94.3</v>
      </c>
      <c r="T8095">
        <v>5</v>
      </c>
      <c r="U8095">
        <v>22</v>
      </c>
      <c r="V8095">
        <v>1220</v>
      </c>
      <c r="AB8095" t="s">
        <v>63</v>
      </c>
      <c r="AC8095" t="s">
        <v>63</v>
      </c>
      <c r="AD8095" t="s">
        <v>63</v>
      </c>
      <c r="AE8095" t="s">
        <v>98</v>
      </c>
      <c r="AG8095">
        <v>1959</v>
      </c>
      <c r="AH8095">
        <v>2.2600000000000002</v>
      </c>
      <c r="AI8095">
        <v>37.270719999999997</v>
      </c>
      <c r="AJ8095">
        <v>-97.768460000000005</v>
      </c>
      <c r="AL8095">
        <v>3</v>
      </c>
      <c r="AM8095" t="s">
        <v>63</v>
      </c>
      <c r="AN8095" t="s">
        <v>26827</v>
      </c>
      <c r="AO8095" t="s">
        <v>79</v>
      </c>
      <c r="AP8095" t="s">
        <v>116</v>
      </c>
      <c r="AQ8095" t="s">
        <v>159</v>
      </c>
      <c r="AR8095" t="s">
        <v>82</v>
      </c>
      <c r="AS8095" t="s">
        <v>83</v>
      </c>
      <c r="AT8095" s="5">
        <v>37987</v>
      </c>
      <c r="AU8095" t="s">
        <v>129</v>
      </c>
      <c r="AV8095" t="s">
        <v>149</v>
      </c>
      <c r="AW8095" t="s">
        <v>150</v>
      </c>
    </row>
    <row r="8096" spans="1:49" x14ac:dyDescent="0.25">
      <c r="A8096">
        <v>4781</v>
      </c>
      <c r="B8096" t="s">
        <v>24154</v>
      </c>
      <c r="C8096">
        <v>1</v>
      </c>
      <c r="D8096" t="s">
        <v>86</v>
      </c>
      <c r="E8096" t="s">
        <v>107</v>
      </c>
      <c r="F8096" t="s">
        <v>108</v>
      </c>
      <c r="G8096">
        <v>275.99</v>
      </c>
      <c r="H8096" t="s">
        <v>90</v>
      </c>
      <c r="I8096" t="s">
        <v>63</v>
      </c>
      <c r="J8096" t="s">
        <v>110</v>
      </c>
      <c r="K8096" t="s">
        <v>24155</v>
      </c>
      <c r="L8096" t="s">
        <v>921</v>
      </c>
      <c r="M8096" t="s">
        <v>113</v>
      </c>
      <c r="N8096">
        <v>132.51312335958005</v>
      </c>
      <c r="P8096">
        <v>28</v>
      </c>
      <c r="Q8096">
        <v>84.600000000000009</v>
      </c>
      <c r="R8096">
        <v>85</v>
      </c>
      <c r="S8096">
        <v>87.600000000000009</v>
      </c>
      <c r="T8096">
        <v>7</v>
      </c>
      <c r="U8096">
        <v>17</v>
      </c>
      <c r="V8096">
        <v>1590</v>
      </c>
      <c r="AB8096" t="s">
        <v>98</v>
      </c>
      <c r="AC8096" t="s">
        <v>98</v>
      </c>
      <c r="AD8096" t="s">
        <v>129</v>
      </c>
      <c r="AE8096" t="s">
        <v>63</v>
      </c>
      <c r="AG8096">
        <v>1959</v>
      </c>
      <c r="AH8096">
        <v>3.77</v>
      </c>
      <c r="AI8096">
        <v>37.27093</v>
      </c>
      <c r="AJ8096">
        <v>-97.741439999999997</v>
      </c>
      <c r="AL8096">
        <v>3</v>
      </c>
      <c r="AM8096" t="s">
        <v>63</v>
      </c>
      <c r="AN8096" t="s">
        <v>24156</v>
      </c>
      <c r="AO8096" t="s">
        <v>79</v>
      </c>
      <c r="AP8096" t="s">
        <v>170</v>
      </c>
      <c r="AQ8096" t="s">
        <v>207</v>
      </c>
      <c r="AR8096" t="s">
        <v>545</v>
      </c>
      <c r="AS8096" t="s">
        <v>83</v>
      </c>
      <c r="AT8096" s="5">
        <v>35431</v>
      </c>
      <c r="AU8096" t="s">
        <v>103</v>
      </c>
      <c r="AV8096" t="s">
        <v>119</v>
      </c>
      <c r="AW8096" t="s">
        <v>85</v>
      </c>
    </row>
    <row r="8097" spans="1:49" x14ac:dyDescent="0.25">
      <c r="A8097">
        <v>1243</v>
      </c>
      <c r="B8097" t="s">
        <v>4828</v>
      </c>
      <c r="C8097">
        <v>1</v>
      </c>
      <c r="D8097" t="s">
        <v>86</v>
      </c>
      <c r="E8097" t="s">
        <v>107</v>
      </c>
      <c r="F8097" t="s">
        <v>108</v>
      </c>
      <c r="G8097">
        <v>278.02</v>
      </c>
      <c r="H8097" t="s">
        <v>90</v>
      </c>
      <c r="I8097" t="s">
        <v>63</v>
      </c>
      <c r="J8097" t="s">
        <v>110</v>
      </c>
      <c r="K8097" t="s">
        <v>4829</v>
      </c>
      <c r="L8097" t="s">
        <v>4830</v>
      </c>
      <c r="M8097" t="s">
        <v>113</v>
      </c>
      <c r="N8097">
        <v>102.49343832020998</v>
      </c>
      <c r="P8097">
        <v>44</v>
      </c>
      <c r="Q8097">
        <v>87.9</v>
      </c>
      <c r="R8097">
        <v>90</v>
      </c>
      <c r="S8097">
        <v>92.2</v>
      </c>
      <c r="T8097">
        <v>7</v>
      </c>
      <c r="U8097">
        <v>17</v>
      </c>
      <c r="V8097">
        <v>1590</v>
      </c>
      <c r="AB8097" t="s">
        <v>98</v>
      </c>
      <c r="AC8097" t="s">
        <v>129</v>
      </c>
      <c r="AD8097" t="s">
        <v>98</v>
      </c>
      <c r="AE8097" t="s">
        <v>63</v>
      </c>
      <c r="AG8097">
        <v>1959</v>
      </c>
      <c r="AH8097">
        <v>5.76</v>
      </c>
      <c r="AI8097">
        <v>37.270850000000003</v>
      </c>
      <c r="AJ8097">
        <v>-97.70496</v>
      </c>
      <c r="AL8097">
        <v>3</v>
      </c>
      <c r="AM8097" t="s">
        <v>63</v>
      </c>
      <c r="AN8097" t="s">
        <v>4831</v>
      </c>
      <c r="AO8097" t="s">
        <v>79</v>
      </c>
      <c r="AP8097" t="s">
        <v>170</v>
      </c>
      <c r="AQ8097" t="s">
        <v>117</v>
      </c>
      <c r="AR8097" t="s">
        <v>118</v>
      </c>
      <c r="AS8097" t="s">
        <v>83</v>
      </c>
      <c r="AT8097" s="5">
        <v>35431</v>
      </c>
      <c r="AU8097" t="s">
        <v>103</v>
      </c>
      <c r="AV8097" t="s">
        <v>119</v>
      </c>
      <c r="AW8097" t="s">
        <v>85</v>
      </c>
    </row>
    <row r="8098" spans="1:49" x14ac:dyDescent="0.25">
      <c r="A8098">
        <v>2189</v>
      </c>
      <c r="B8098" t="s">
        <v>25308</v>
      </c>
      <c r="C8098">
        <v>1</v>
      </c>
      <c r="D8098" t="s">
        <v>86</v>
      </c>
      <c r="E8098" t="s">
        <v>107</v>
      </c>
      <c r="F8098" t="s">
        <v>108</v>
      </c>
      <c r="G8098">
        <v>279.24</v>
      </c>
      <c r="H8098" t="s">
        <v>90</v>
      </c>
      <c r="I8098" t="s">
        <v>63</v>
      </c>
      <c r="J8098" t="s">
        <v>110</v>
      </c>
      <c r="K8098" t="s">
        <v>25309</v>
      </c>
      <c r="L8098" t="s">
        <v>936</v>
      </c>
      <c r="M8098" t="s">
        <v>113</v>
      </c>
      <c r="N8098">
        <v>132.51312335958005</v>
      </c>
      <c r="P8098">
        <v>28</v>
      </c>
      <c r="Q8098">
        <v>87.4</v>
      </c>
      <c r="R8098">
        <v>84</v>
      </c>
      <c r="S8098">
        <v>96.600000000000009</v>
      </c>
      <c r="T8098">
        <v>7</v>
      </c>
      <c r="U8098">
        <v>17</v>
      </c>
      <c r="V8098">
        <v>1590</v>
      </c>
      <c r="AB8098" t="s">
        <v>98</v>
      </c>
      <c r="AC8098" t="s">
        <v>129</v>
      </c>
      <c r="AD8098" t="s">
        <v>98</v>
      </c>
      <c r="AE8098" t="s">
        <v>63</v>
      </c>
      <c r="AG8098">
        <v>1959</v>
      </c>
      <c r="AH8098">
        <v>7.08</v>
      </c>
      <c r="AI8098">
        <v>37.270850000000003</v>
      </c>
      <c r="AJ8098">
        <v>-97.681039999999996</v>
      </c>
      <c r="AL8098">
        <v>3</v>
      </c>
      <c r="AM8098" t="s">
        <v>63</v>
      </c>
      <c r="AN8098" t="s">
        <v>25310</v>
      </c>
      <c r="AO8098" t="s">
        <v>79</v>
      </c>
      <c r="AP8098" t="s">
        <v>170</v>
      </c>
      <c r="AQ8098" t="s">
        <v>207</v>
      </c>
      <c r="AR8098" t="s">
        <v>545</v>
      </c>
      <c r="AS8098" t="s">
        <v>83</v>
      </c>
      <c r="AT8098" s="5">
        <v>35431</v>
      </c>
      <c r="AU8098" t="s">
        <v>103</v>
      </c>
      <c r="AV8098" t="s">
        <v>119</v>
      </c>
      <c r="AW8098" t="s">
        <v>85</v>
      </c>
    </row>
    <row r="8099" spans="1:49" x14ac:dyDescent="0.25">
      <c r="A8099">
        <v>1296</v>
      </c>
      <c r="B8099" t="s">
        <v>17120</v>
      </c>
      <c r="C8099">
        <v>1</v>
      </c>
      <c r="D8099" t="s">
        <v>86</v>
      </c>
      <c r="E8099" t="s">
        <v>107</v>
      </c>
      <c r="F8099" t="s">
        <v>108</v>
      </c>
      <c r="G8099">
        <v>280.66000000000003</v>
      </c>
      <c r="H8099" t="s">
        <v>138</v>
      </c>
      <c r="I8099" t="s">
        <v>63</v>
      </c>
      <c r="J8099" t="s">
        <v>110</v>
      </c>
      <c r="K8099" t="s">
        <v>17121</v>
      </c>
      <c r="L8099" t="s">
        <v>936</v>
      </c>
      <c r="M8099" t="s">
        <v>113</v>
      </c>
      <c r="N8099">
        <v>20.702099737532809</v>
      </c>
      <c r="P8099">
        <v>44</v>
      </c>
      <c r="Q8099">
        <v>77.8</v>
      </c>
      <c r="R8099">
        <v>90</v>
      </c>
      <c r="S8099">
        <v>96.100000000000009</v>
      </c>
      <c r="T8099">
        <v>4</v>
      </c>
      <c r="U8099">
        <v>17</v>
      </c>
      <c r="V8099">
        <v>1620</v>
      </c>
      <c r="AB8099" t="s">
        <v>63</v>
      </c>
      <c r="AC8099" t="s">
        <v>63</v>
      </c>
      <c r="AD8099" t="s">
        <v>63</v>
      </c>
      <c r="AE8099" t="s">
        <v>98</v>
      </c>
      <c r="AG8099">
        <v>1959</v>
      </c>
      <c r="AH8099">
        <v>8.43</v>
      </c>
      <c r="AI8099">
        <v>37.270879999999998</v>
      </c>
      <c r="AJ8099">
        <v>-97.656639999999996</v>
      </c>
      <c r="AL8099">
        <v>2</v>
      </c>
      <c r="AM8099" t="s">
        <v>63</v>
      </c>
      <c r="AN8099" t="s">
        <v>17122</v>
      </c>
      <c r="AO8099" t="s">
        <v>79</v>
      </c>
      <c r="AP8099" t="s">
        <v>116</v>
      </c>
      <c r="AQ8099" t="s">
        <v>416</v>
      </c>
      <c r="AR8099" t="s">
        <v>346</v>
      </c>
      <c r="AS8099" t="s">
        <v>83</v>
      </c>
      <c r="AT8099" s="5">
        <v>36192</v>
      </c>
      <c r="AU8099" t="s">
        <v>129</v>
      </c>
      <c r="AV8099" t="s">
        <v>149</v>
      </c>
      <c r="AW8099" t="s">
        <v>150</v>
      </c>
    </row>
    <row r="8100" spans="1:49" x14ac:dyDescent="0.25">
      <c r="A8100">
        <v>665</v>
      </c>
      <c r="B8100" t="s">
        <v>24916</v>
      </c>
      <c r="C8100">
        <v>1</v>
      </c>
      <c r="D8100" t="s">
        <v>86</v>
      </c>
      <c r="E8100" t="s">
        <v>107</v>
      </c>
      <c r="F8100" t="s">
        <v>108</v>
      </c>
      <c r="G8100">
        <v>282.72000000000003</v>
      </c>
      <c r="H8100" t="s">
        <v>90</v>
      </c>
      <c r="I8100" t="s">
        <v>63</v>
      </c>
      <c r="J8100" t="s">
        <v>110</v>
      </c>
      <c r="K8100" t="s">
        <v>24917</v>
      </c>
      <c r="L8100" t="s">
        <v>291</v>
      </c>
      <c r="M8100" t="s">
        <v>113</v>
      </c>
      <c r="N8100">
        <v>112.5</v>
      </c>
      <c r="P8100">
        <v>44</v>
      </c>
      <c r="Q8100">
        <v>92.2</v>
      </c>
      <c r="R8100">
        <v>87</v>
      </c>
      <c r="S8100">
        <v>92.600000000000009</v>
      </c>
      <c r="T8100">
        <v>5</v>
      </c>
      <c r="U8100">
        <v>16</v>
      </c>
      <c r="V8100">
        <v>1860</v>
      </c>
      <c r="AB8100" t="s">
        <v>98</v>
      </c>
      <c r="AC8100" t="s">
        <v>98</v>
      </c>
      <c r="AD8100" t="s">
        <v>98</v>
      </c>
      <c r="AE8100" t="s">
        <v>63</v>
      </c>
      <c r="AG8100">
        <v>1958</v>
      </c>
      <c r="AH8100">
        <v>10.450000000000001</v>
      </c>
      <c r="AI8100">
        <v>37.270910000000001</v>
      </c>
      <c r="AJ8100">
        <v>-97.620040000000003</v>
      </c>
      <c r="AL8100">
        <v>3</v>
      </c>
      <c r="AM8100" t="s">
        <v>63</v>
      </c>
      <c r="AN8100" t="s">
        <v>24918</v>
      </c>
      <c r="AO8100" t="s">
        <v>79</v>
      </c>
      <c r="AP8100" t="s">
        <v>170</v>
      </c>
      <c r="AQ8100" t="s">
        <v>504</v>
      </c>
      <c r="AR8100" t="s">
        <v>951</v>
      </c>
      <c r="AS8100" t="s">
        <v>83</v>
      </c>
      <c r="AT8100" s="5">
        <v>35431</v>
      </c>
      <c r="AU8100" t="s">
        <v>76</v>
      </c>
      <c r="AV8100" t="s">
        <v>119</v>
      </c>
      <c r="AW8100" t="s">
        <v>85</v>
      </c>
    </row>
    <row r="8101" spans="1:49" x14ac:dyDescent="0.25">
      <c r="A8101">
        <v>4162</v>
      </c>
      <c r="B8101" t="s">
        <v>17328</v>
      </c>
      <c r="C8101">
        <v>1</v>
      </c>
      <c r="D8101" t="s">
        <v>86</v>
      </c>
      <c r="E8101" t="s">
        <v>107</v>
      </c>
      <c r="F8101" t="s">
        <v>108</v>
      </c>
      <c r="G8101">
        <v>285.32</v>
      </c>
      <c r="H8101" t="s">
        <v>138</v>
      </c>
      <c r="I8101" t="s">
        <v>63</v>
      </c>
      <c r="J8101" t="s">
        <v>110</v>
      </c>
      <c r="K8101" t="s">
        <v>17329</v>
      </c>
      <c r="L8101" t="s">
        <v>17330</v>
      </c>
      <c r="M8101" t="s">
        <v>113</v>
      </c>
      <c r="N8101">
        <v>31.397637795275589</v>
      </c>
      <c r="P8101">
        <v>44</v>
      </c>
      <c r="Q8101">
        <v>75.7</v>
      </c>
      <c r="R8101">
        <v>80</v>
      </c>
      <c r="S8101">
        <v>66.400000000000006</v>
      </c>
      <c r="T8101">
        <v>0</v>
      </c>
      <c r="U8101">
        <v>17</v>
      </c>
      <c r="V8101">
        <v>1960</v>
      </c>
      <c r="AB8101" t="s">
        <v>63</v>
      </c>
      <c r="AC8101" t="s">
        <v>63</v>
      </c>
      <c r="AD8101" t="s">
        <v>63</v>
      </c>
      <c r="AE8101" t="s">
        <v>98</v>
      </c>
      <c r="AG8101">
        <v>1958</v>
      </c>
      <c r="AH8101">
        <v>13.06</v>
      </c>
      <c r="AI8101">
        <v>37.271650000000001</v>
      </c>
      <c r="AJ8101">
        <v>-97.572670000000002</v>
      </c>
      <c r="AL8101">
        <v>3</v>
      </c>
      <c r="AM8101" t="s">
        <v>63</v>
      </c>
      <c r="AN8101" t="s">
        <v>17331</v>
      </c>
      <c r="AO8101" t="s">
        <v>79</v>
      </c>
      <c r="AP8101" t="s">
        <v>116</v>
      </c>
      <c r="AQ8101" t="s">
        <v>503</v>
      </c>
      <c r="AR8101" t="s">
        <v>504</v>
      </c>
      <c r="AS8101" t="s">
        <v>83</v>
      </c>
      <c r="AT8101" s="5">
        <v>36192</v>
      </c>
      <c r="AU8101" t="s">
        <v>129</v>
      </c>
      <c r="AV8101" t="s">
        <v>149</v>
      </c>
      <c r="AW8101" t="s">
        <v>150</v>
      </c>
    </row>
    <row r="8102" spans="1:49" x14ac:dyDescent="0.25">
      <c r="A8102">
        <v>3871</v>
      </c>
      <c r="B8102" t="s">
        <v>23515</v>
      </c>
      <c r="C8102">
        <v>1</v>
      </c>
      <c r="D8102" t="s">
        <v>86</v>
      </c>
      <c r="E8102" t="s">
        <v>107</v>
      </c>
      <c r="F8102" t="s">
        <v>108</v>
      </c>
      <c r="G8102">
        <v>286.27</v>
      </c>
      <c r="H8102" t="s">
        <v>138</v>
      </c>
      <c r="I8102" t="s">
        <v>63</v>
      </c>
      <c r="J8102" t="s">
        <v>110</v>
      </c>
      <c r="K8102" t="s">
        <v>23516</v>
      </c>
      <c r="L8102" t="s">
        <v>23517</v>
      </c>
      <c r="M8102" t="s">
        <v>113</v>
      </c>
      <c r="N8102">
        <v>31.397637795275589</v>
      </c>
      <c r="P8102">
        <v>44</v>
      </c>
      <c r="Q8102">
        <v>75.7</v>
      </c>
      <c r="R8102">
        <v>80</v>
      </c>
      <c r="S8102">
        <v>72.400000000000006</v>
      </c>
      <c r="T8102">
        <v>0</v>
      </c>
      <c r="U8102">
        <v>17</v>
      </c>
      <c r="V8102">
        <v>1960</v>
      </c>
      <c r="AB8102" t="s">
        <v>63</v>
      </c>
      <c r="AC8102" t="s">
        <v>63</v>
      </c>
      <c r="AD8102" t="s">
        <v>63</v>
      </c>
      <c r="AE8102" t="s">
        <v>98</v>
      </c>
      <c r="AG8102">
        <v>1958</v>
      </c>
      <c r="AH8102">
        <v>13.99</v>
      </c>
      <c r="AI8102">
        <v>37.272010000000002</v>
      </c>
      <c r="AJ8102">
        <v>-97.555790000000002</v>
      </c>
      <c r="AL8102">
        <v>3</v>
      </c>
      <c r="AM8102" t="s">
        <v>63</v>
      </c>
      <c r="AN8102" t="s">
        <v>23518</v>
      </c>
      <c r="AO8102" t="s">
        <v>79</v>
      </c>
      <c r="AP8102" t="s">
        <v>116</v>
      </c>
      <c r="AQ8102" t="s">
        <v>503</v>
      </c>
      <c r="AR8102" t="s">
        <v>504</v>
      </c>
      <c r="AS8102" t="s">
        <v>83</v>
      </c>
      <c r="AT8102" s="5">
        <v>36192</v>
      </c>
      <c r="AU8102" t="s">
        <v>129</v>
      </c>
      <c r="AV8102" t="s">
        <v>149</v>
      </c>
      <c r="AW8102" t="s">
        <v>150</v>
      </c>
    </row>
    <row r="8103" spans="1:49" x14ac:dyDescent="0.25">
      <c r="A8103">
        <v>1262</v>
      </c>
      <c r="B8103" t="s">
        <v>27193</v>
      </c>
      <c r="C8103">
        <v>1</v>
      </c>
      <c r="D8103" t="s">
        <v>86</v>
      </c>
      <c r="E8103" t="s">
        <v>107</v>
      </c>
      <c r="F8103" t="s">
        <v>108</v>
      </c>
      <c r="G8103">
        <v>288.89</v>
      </c>
      <c r="H8103" t="s">
        <v>489</v>
      </c>
      <c r="I8103" t="s">
        <v>63</v>
      </c>
      <c r="J8103" t="s">
        <v>110</v>
      </c>
      <c r="K8103" t="s">
        <v>27194</v>
      </c>
      <c r="L8103" t="s">
        <v>27195</v>
      </c>
      <c r="M8103" t="s">
        <v>113</v>
      </c>
      <c r="N8103">
        <v>37.5</v>
      </c>
      <c r="P8103">
        <v>44</v>
      </c>
      <c r="Q8103">
        <v>81.8</v>
      </c>
      <c r="R8103">
        <v>87</v>
      </c>
      <c r="S8103">
        <v>98.9</v>
      </c>
      <c r="T8103">
        <v>0</v>
      </c>
      <c r="U8103">
        <v>13</v>
      </c>
      <c r="V8103">
        <v>2610</v>
      </c>
      <c r="AB8103" t="s">
        <v>63</v>
      </c>
      <c r="AC8103" t="s">
        <v>63</v>
      </c>
      <c r="AD8103" t="s">
        <v>63</v>
      </c>
      <c r="AE8103" t="s">
        <v>98</v>
      </c>
      <c r="AG8103">
        <v>1958</v>
      </c>
      <c r="AH8103">
        <v>16.63</v>
      </c>
      <c r="AI8103">
        <v>37.269669999999998</v>
      </c>
      <c r="AJ8103">
        <v>-97.508840000000006</v>
      </c>
      <c r="AL8103">
        <v>3</v>
      </c>
      <c r="AM8103" t="s">
        <v>63</v>
      </c>
      <c r="AN8103" t="s">
        <v>27196</v>
      </c>
      <c r="AO8103" t="s">
        <v>79</v>
      </c>
      <c r="AP8103" t="s">
        <v>116</v>
      </c>
      <c r="AQ8103" t="s">
        <v>486</v>
      </c>
      <c r="AR8103" t="s">
        <v>653</v>
      </c>
      <c r="AS8103" t="s">
        <v>83</v>
      </c>
      <c r="AT8103" s="5">
        <v>37987</v>
      </c>
      <c r="AU8103" t="s">
        <v>129</v>
      </c>
      <c r="AV8103" t="s">
        <v>149</v>
      </c>
      <c r="AW8103" t="s">
        <v>150</v>
      </c>
    </row>
    <row r="8104" spans="1:49" x14ac:dyDescent="0.25">
      <c r="A8104">
        <v>1274</v>
      </c>
      <c r="B8104" t="s">
        <v>21944</v>
      </c>
      <c r="C8104">
        <v>1</v>
      </c>
      <c r="D8104" t="s">
        <v>86</v>
      </c>
      <c r="E8104" t="s">
        <v>107</v>
      </c>
      <c r="F8104" t="s">
        <v>108</v>
      </c>
      <c r="G8104">
        <v>293.45999999999998</v>
      </c>
      <c r="H8104" t="s">
        <v>138</v>
      </c>
      <c r="I8104" t="s">
        <v>63</v>
      </c>
      <c r="J8104" t="s">
        <v>110</v>
      </c>
      <c r="K8104" t="s">
        <v>21945</v>
      </c>
      <c r="L8104" t="s">
        <v>11047</v>
      </c>
      <c r="M8104" t="s">
        <v>113</v>
      </c>
      <c r="N8104">
        <v>60.892388451443573</v>
      </c>
      <c r="P8104">
        <v>44</v>
      </c>
      <c r="Q8104">
        <v>89</v>
      </c>
      <c r="R8104">
        <v>85</v>
      </c>
      <c r="S8104">
        <v>89.4</v>
      </c>
      <c r="T8104">
        <v>7</v>
      </c>
      <c r="U8104">
        <v>13</v>
      </c>
      <c r="V8104">
        <v>2610</v>
      </c>
      <c r="AB8104" t="s">
        <v>63</v>
      </c>
      <c r="AC8104" t="s">
        <v>63</v>
      </c>
      <c r="AD8104" t="s">
        <v>63</v>
      </c>
      <c r="AE8104" t="s">
        <v>98</v>
      </c>
      <c r="AG8104">
        <v>1929</v>
      </c>
      <c r="AH8104">
        <v>21.2</v>
      </c>
      <c r="AI8104">
        <v>37.26688</v>
      </c>
      <c r="AJ8104">
        <v>-97.427350000000004</v>
      </c>
      <c r="AL8104">
        <v>7</v>
      </c>
      <c r="AM8104" t="s">
        <v>63</v>
      </c>
      <c r="AN8104" t="s">
        <v>21946</v>
      </c>
      <c r="AO8104" t="s">
        <v>79</v>
      </c>
      <c r="AP8104" t="s">
        <v>147</v>
      </c>
      <c r="AQ8104" t="s">
        <v>239</v>
      </c>
      <c r="AR8104" t="s">
        <v>240</v>
      </c>
      <c r="AS8104" t="s">
        <v>83</v>
      </c>
      <c r="AT8104" s="5">
        <v>36192</v>
      </c>
      <c r="AU8104" t="s">
        <v>129</v>
      </c>
      <c r="AV8104" t="s">
        <v>149</v>
      </c>
      <c r="AW8104" t="s">
        <v>150</v>
      </c>
    </row>
    <row r="8105" spans="1:49" x14ac:dyDescent="0.25">
      <c r="A8105">
        <v>1644</v>
      </c>
      <c r="B8105" t="s">
        <v>26223</v>
      </c>
      <c r="C8105">
        <v>1</v>
      </c>
      <c r="D8105" t="s">
        <v>86</v>
      </c>
      <c r="E8105" t="s">
        <v>107</v>
      </c>
      <c r="F8105" t="s">
        <v>108</v>
      </c>
      <c r="G8105">
        <v>293.72000000000003</v>
      </c>
      <c r="H8105" t="s">
        <v>109</v>
      </c>
      <c r="I8105" t="s">
        <v>63</v>
      </c>
      <c r="J8105" t="s">
        <v>110</v>
      </c>
      <c r="K8105" t="s">
        <v>26224</v>
      </c>
      <c r="L8105" t="s">
        <v>8585</v>
      </c>
      <c r="M8105" t="s">
        <v>113</v>
      </c>
      <c r="N8105">
        <v>374.50787401574803</v>
      </c>
      <c r="P8105">
        <v>44</v>
      </c>
      <c r="Q8105">
        <v>94.600000000000009</v>
      </c>
      <c r="R8105">
        <v>85</v>
      </c>
      <c r="S8105">
        <v>94.4</v>
      </c>
      <c r="T8105">
        <v>7</v>
      </c>
      <c r="U8105">
        <v>13</v>
      </c>
      <c r="V8105">
        <v>2610</v>
      </c>
      <c r="AB8105" t="s">
        <v>98</v>
      </c>
      <c r="AC8105" t="s">
        <v>75</v>
      </c>
      <c r="AD8105" t="s">
        <v>98</v>
      </c>
      <c r="AE8105" t="s">
        <v>63</v>
      </c>
      <c r="AG8105">
        <v>1968</v>
      </c>
      <c r="AH8105">
        <v>21.46</v>
      </c>
      <c r="AI8105">
        <v>37.267009999999999</v>
      </c>
      <c r="AJ8105">
        <v>-97.422229999999999</v>
      </c>
      <c r="AL8105">
        <v>5</v>
      </c>
      <c r="AM8105" t="s">
        <v>63</v>
      </c>
      <c r="AN8105" t="s">
        <v>26225</v>
      </c>
      <c r="AO8105" t="s">
        <v>79</v>
      </c>
      <c r="AP8105" t="s">
        <v>170</v>
      </c>
      <c r="AQ8105" t="s">
        <v>504</v>
      </c>
      <c r="AR8105" t="s">
        <v>1263</v>
      </c>
      <c r="AS8105" t="s">
        <v>83</v>
      </c>
      <c r="AT8105" s="5"/>
      <c r="AU8105" t="s">
        <v>129</v>
      </c>
      <c r="AV8105" t="s">
        <v>119</v>
      </c>
      <c r="AW8105" t="s">
        <v>85</v>
      </c>
    </row>
    <row r="8106" spans="1:49" x14ac:dyDescent="0.25">
      <c r="A8106">
        <v>2697</v>
      </c>
      <c r="B8106" t="s">
        <v>25880</v>
      </c>
      <c r="C8106">
        <v>1</v>
      </c>
      <c r="D8106" t="s">
        <v>86</v>
      </c>
      <c r="E8106" t="s">
        <v>107</v>
      </c>
      <c r="F8106" t="s">
        <v>108</v>
      </c>
      <c r="G8106">
        <v>296.05</v>
      </c>
      <c r="H8106" t="s">
        <v>669</v>
      </c>
      <c r="I8106" t="s">
        <v>63</v>
      </c>
      <c r="J8106" t="s">
        <v>110</v>
      </c>
      <c r="K8106" t="s">
        <v>25881</v>
      </c>
      <c r="L8106" t="s">
        <v>25882</v>
      </c>
      <c r="M8106" t="s">
        <v>113</v>
      </c>
      <c r="N8106">
        <v>97.506561679790025</v>
      </c>
      <c r="P8106">
        <v>52</v>
      </c>
      <c r="Q8106">
        <v>76.8</v>
      </c>
      <c r="R8106">
        <v>85</v>
      </c>
      <c r="S8106">
        <v>81.8</v>
      </c>
      <c r="T8106">
        <v>3</v>
      </c>
      <c r="U8106">
        <v>4</v>
      </c>
      <c r="V8106">
        <v>10800</v>
      </c>
      <c r="AB8106" t="s">
        <v>98</v>
      </c>
      <c r="AC8106" t="s">
        <v>75</v>
      </c>
      <c r="AD8106" t="s">
        <v>75</v>
      </c>
      <c r="AE8106" t="s">
        <v>63</v>
      </c>
      <c r="AG8106">
        <v>1933</v>
      </c>
      <c r="AH8106">
        <v>23.75</v>
      </c>
      <c r="AI8106">
        <v>37.275219999999997</v>
      </c>
      <c r="AJ8106">
        <v>-97.388819999999996</v>
      </c>
      <c r="AL8106">
        <v>3</v>
      </c>
      <c r="AM8106" t="s">
        <v>63</v>
      </c>
      <c r="AN8106" t="s">
        <v>25883</v>
      </c>
      <c r="AO8106" t="s">
        <v>79</v>
      </c>
      <c r="AP8106" t="s">
        <v>147</v>
      </c>
      <c r="AQ8106" t="s">
        <v>317</v>
      </c>
      <c r="AR8106" t="s">
        <v>1031</v>
      </c>
      <c r="AS8106" t="s">
        <v>83</v>
      </c>
      <c r="AT8106" s="5">
        <v>35431</v>
      </c>
      <c r="AU8106" t="s">
        <v>103</v>
      </c>
      <c r="AV8106" t="s">
        <v>200</v>
      </c>
      <c r="AW8106" t="s">
        <v>150</v>
      </c>
    </row>
    <row r="8107" spans="1:49" x14ac:dyDescent="0.25">
      <c r="A8107">
        <v>1722</v>
      </c>
      <c r="B8107" t="s">
        <v>15480</v>
      </c>
      <c r="C8107">
        <v>1</v>
      </c>
      <c r="D8107" t="s">
        <v>86</v>
      </c>
      <c r="E8107" t="s">
        <v>107</v>
      </c>
      <c r="F8107" t="s">
        <v>108</v>
      </c>
      <c r="G8107">
        <v>297.33</v>
      </c>
      <c r="H8107" t="s">
        <v>489</v>
      </c>
      <c r="I8107" t="s">
        <v>63</v>
      </c>
      <c r="J8107" t="s">
        <v>110</v>
      </c>
      <c r="K8107" t="s">
        <v>15481</v>
      </c>
      <c r="L8107" t="s">
        <v>291</v>
      </c>
      <c r="M8107" t="s">
        <v>113</v>
      </c>
      <c r="N8107">
        <v>37.5</v>
      </c>
      <c r="P8107">
        <v>44</v>
      </c>
      <c r="Q8107">
        <v>89.7</v>
      </c>
      <c r="R8107">
        <v>85</v>
      </c>
      <c r="S8107">
        <v>95.9</v>
      </c>
      <c r="T8107">
        <v>5</v>
      </c>
      <c r="U8107">
        <v>8</v>
      </c>
      <c r="V8107">
        <v>6100</v>
      </c>
      <c r="AB8107" t="s">
        <v>63</v>
      </c>
      <c r="AC8107" t="s">
        <v>63</v>
      </c>
      <c r="AD8107" t="s">
        <v>63</v>
      </c>
      <c r="AE8107" t="s">
        <v>98</v>
      </c>
      <c r="AG8107">
        <v>1966</v>
      </c>
      <c r="AH8107">
        <v>25.080000000000002</v>
      </c>
      <c r="AI8107">
        <v>37.27516</v>
      </c>
      <c r="AJ8107">
        <v>-97.364630000000005</v>
      </c>
      <c r="AL8107">
        <v>3</v>
      </c>
      <c r="AM8107" t="s">
        <v>63</v>
      </c>
      <c r="AN8107" t="s">
        <v>15482</v>
      </c>
      <c r="AO8107" t="s">
        <v>79</v>
      </c>
      <c r="AP8107" t="s">
        <v>116</v>
      </c>
      <c r="AQ8107" t="s">
        <v>159</v>
      </c>
      <c r="AR8107" t="s">
        <v>82</v>
      </c>
      <c r="AS8107" t="s">
        <v>83</v>
      </c>
      <c r="AT8107" s="5">
        <v>37987</v>
      </c>
      <c r="AU8107" t="s">
        <v>129</v>
      </c>
      <c r="AV8107" t="s">
        <v>149</v>
      </c>
      <c r="AW8107" t="s">
        <v>150</v>
      </c>
    </row>
    <row r="8108" spans="1:49" x14ac:dyDescent="0.25">
      <c r="A8108">
        <v>2370</v>
      </c>
      <c r="B8108" t="s">
        <v>3817</v>
      </c>
      <c r="C8108">
        <v>1</v>
      </c>
      <c r="D8108" t="s">
        <v>86</v>
      </c>
      <c r="E8108" t="s">
        <v>107</v>
      </c>
      <c r="F8108" t="s">
        <v>108</v>
      </c>
      <c r="G8108">
        <v>297.43</v>
      </c>
      <c r="H8108" t="s">
        <v>138</v>
      </c>
      <c r="I8108" t="s">
        <v>63</v>
      </c>
      <c r="J8108" t="s">
        <v>110</v>
      </c>
      <c r="K8108" t="s">
        <v>3818</v>
      </c>
      <c r="L8108" t="s">
        <v>3819</v>
      </c>
      <c r="M8108" t="s">
        <v>3820</v>
      </c>
      <c r="N8108">
        <v>35.69553805774278</v>
      </c>
      <c r="P8108">
        <v>38.5</v>
      </c>
      <c r="Q8108">
        <v>65.5</v>
      </c>
      <c r="R8108">
        <v>92</v>
      </c>
      <c r="S8108">
        <v>96.9</v>
      </c>
      <c r="T8108">
        <v>0</v>
      </c>
      <c r="U8108">
        <v>8</v>
      </c>
      <c r="V8108">
        <v>6100</v>
      </c>
      <c r="W8108" t="s">
        <v>70</v>
      </c>
      <c r="AB8108" t="s">
        <v>63</v>
      </c>
      <c r="AC8108" t="s">
        <v>63</v>
      </c>
      <c r="AD8108" t="s">
        <v>63</v>
      </c>
      <c r="AE8108" t="s">
        <v>98</v>
      </c>
      <c r="AG8108">
        <v>1925</v>
      </c>
      <c r="AH8108">
        <v>25.18</v>
      </c>
      <c r="AI8108">
        <v>37.275510799999999</v>
      </c>
      <c r="AJ8108">
        <v>-97.362912699999995</v>
      </c>
      <c r="AL8108">
        <v>4</v>
      </c>
      <c r="AM8108" t="s">
        <v>63</v>
      </c>
      <c r="AN8108" t="s">
        <v>3821</v>
      </c>
      <c r="AO8108" t="s">
        <v>79</v>
      </c>
      <c r="AP8108" t="s">
        <v>147</v>
      </c>
      <c r="AQ8108" t="s">
        <v>1042</v>
      </c>
      <c r="AR8108" t="s">
        <v>239</v>
      </c>
      <c r="AS8108" t="s">
        <v>83</v>
      </c>
      <c r="AT8108" s="5">
        <v>36192</v>
      </c>
      <c r="AU8108" t="s">
        <v>129</v>
      </c>
      <c r="AV8108" t="s">
        <v>149</v>
      </c>
      <c r="AW8108" t="s">
        <v>150</v>
      </c>
    </row>
    <row r="8109" spans="1:49" x14ac:dyDescent="0.25">
      <c r="A8109">
        <v>3108</v>
      </c>
      <c r="B8109" t="s">
        <v>12159</v>
      </c>
      <c r="C8109">
        <v>1</v>
      </c>
      <c r="D8109" t="s">
        <v>86</v>
      </c>
      <c r="E8109" t="s">
        <v>107</v>
      </c>
      <c r="F8109" t="s">
        <v>108</v>
      </c>
      <c r="G8109">
        <v>297.70999999999998</v>
      </c>
      <c r="H8109" t="s">
        <v>90</v>
      </c>
      <c r="I8109" t="s">
        <v>63</v>
      </c>
      <c r="J8109" t="s">
        <v>110</v>
      </c>
      <c r="K8109" t="s">
        <v>12160</v>
      </c>
      <c r="L8109" t="s">
        <v>213</v>
      </c>
      <c r="M8109" t="s">
        <v>113</v>
      </c>
      <c r="N8109">
        <v>184.51443569553805</v>
      </c>
      <c r="O8109">
        <v>1</v>
      </c>
      <c r="P8109">
        <v>44</v>
      </c>
      <c r="Q8109">
        <v>93.7</v>
      </c>
      <c r="R8109">
        <v>93</v>
      </c>
      <c r="S8109">
        <v>85.7</v>
      </c>
      <c r="T8109">
        <v>5</v>
      </c>
      <c r="U8109">
        <v>8</v>
      </c>
      <c r="V8109">
        <v>6100</v>
      </c>
      <c r="AB8109" t="s">
        <v>98</v>
      </c>
      <c r="AC8109" t="s">
        <v>98</v>
      </c>
      <c r="AD8109" t="s">
        <v>98</v>
      </c>
      <c r="AE8109" t="s">
        <v>63</v>
      </c>
      <c r="AG8109">
        <v>1966</v>
      </c>
      <c r="AH8109">
        <v>25.46</v>
      </c>
      <c r="AI8109">
        <v>37.275170000000003</v>
      </c>
      <c r="AJ8109">
        <v>-97.357759999999999</v>
      </c>
      <c r="AK8109" t="s">
        <v>77</v>
      </c>
      <c r="AL8109">
        <v>4</v>
      </c>
      <c r="AM8109" t="s">
        <v>63</v>
      </c>
      <c r="AN8109" t="s">
        <v>12161</v>
      </c>
      <c r="AO8109" t="s">
        <v>79</v>
      </c>
      <c r="AP8109" t="s">
        <v>116</v>
      </c>
      <c r="AQ8109" t="s">
        <v>186</v>
      </c>
      <c r="AR8109" t="s">
        <v>256</v>
      </c>
      <c r="AS8109" t="s">
        <v>83</v>
      </c>
      <c r="AT8109" s="5">
        <v>35431</v>
      </c>
      <c r="AU8109" t="s">
        <v>63</v>
      </c>
      <c r="AV8109" t="s">
        <v>119</v>
      </c>
      <c r="AW8109" t="s">
        <v>85</v>
      </c>
    </row>
    <row r="8110" spans="1:49" x14ac:dyDescent="0.25">
      <c r="A8110">
        <v>2290</v>
      </c>
      <c r="B8110" t="s">
        <v>11832</v>
      </c>
      <c r="C8110">
        <v>1</v>
      </c>
      <c r="D8110" t="s">
        <v>86</v>
      </c>
      <c r="E8110" t="s">
        <v>107</v>
      </c>
      <c r="F8110" t="s">
        <v>108</v>
      </c>
      <c r="G8110">
        <v>300.25</v>
      </c>
      <c r="H8110" t="s">
        <v>138</v>
      </c>
      <c r="I8110" t="s">
        <v>63</v>
      </c>
      <c r="J8110" t="s">
        <v>110</v>
      </c>
      <c r="K8110" t="s">
        <v>11833</v>
      </c>
      <c r="L8110" t="s">
        <v>5765</v>
      </c>
      <c r="M8110" t="s">
        <v>113</v>
      </c>
      <c r="N8110">
        <v>20.898950131233597</v>
      </c>
      <c r="P8110">
        <v>32</v>
      </c>
      <c r="Q8110">
        <v>73.100000000000009</v>
      </c>
      <c r="R8110">
        <v>80</v>
      </c>
      <c r="S8110">
        <v>97.4</v>
      </c>
      <c r="T8110">
        <v>14</v>
      </c>
      <c r="U8110">
        <v>12</v>
      </c>
      <c r="V8110">
        <v>3860</v>
      </c>
      <c r="AB8110" t="s">
        <v>63</v>
      </c>
      <c r="AC8110" t="s">
        <v>63</v>
      </c>
      <c r="AD8110" t="s">
        <v>63</v>
      </c>
      <c r="AE8110" t="s">
        <v>98</v>
      </c>
      <c r="AG8110">
        <v>1933</v>
      </c>
      <c r="AH8110">
        <v>28</v>
      </c>
      <c r="AI8110">
        <v>37.27619</v>
      </c>
      <c r="AJ8110">
        <v>-97.311539999999994</v>
      </c>
      <c r="AL8110">
        <v>2</v>
      </c>
      <c r="AM8110" t="s">
        <v>63</v>
      </c>
      <c r="AN8110" t="s">
        <v>11834</v>
      </c>
      <c r="AO8110" t="s">
        <v>79</v>
      </c>
      <c r="AP8110" t="s">
        <v>147</v>
      </c>
      <c r="AQ8110" t="s">
        <v>416</v>
      </c>
      <c r="AR8110" t="s">
        <v>346</v>
      </c>
      <c r="AS8110" t="s">
        <v>83</v>
      </c>
      <c r="AT8110" s="5">
        <v>36192</v>
      </c>
      <c r="AU8110" t="s">
        <v>129</v>
      </c>
      <c r="AV8110" t="s">
        <v>149</v>
      </c>
      <c r="AW8110" t="s">
        <v>150</v>
      </c>
    </row>
    <row r="8111" spans="1:49" x14ac:dyDescent="0.25">
      <c r="A8111">
        <v>708</v>
      </c>
      <c r="B8111" t="s">
        <v>2571</v>
      </c>
      <c r="C8111">
        <v>1</v>
      </c>
      <c r="D8111" t="s">
        <v>86</v>
      </c>
      <c r="E8111" t="s">
        <v>107</v>
      </c>
      <c r="F8111" t="s">
        <v>108</v>
      </c>
      <c r="G8111">
        <v>308.51</v>
      </c>
      <c r="H8111" t="s">
        <v>403</v>
      </c>
      <c r="I8111" t="s">
        <v>63</v>
      </c>
      <c r="J8111" t="s">
        <v>110</v>
      </c>
      <c r="K8111" t="s">
        <v>2572</v>
      </c>
      <c r="L8111" t="s">
        <v>93</v>
      </c>
      <c r="M8111" t="s">
        <v>113</v>
      </c>
      <c r="N8111">
        <v>580.80708661417327</v>
      </c>
      <c r="P8111">
        <v>44</v>
      </c>
      <c r="Q8111">
        <v>90.100000000000009</v>
      </c>
      <c r="R8111">
        <v>90</v>
      </c>
      <c r="S8111">
        <v>97.3</v>
      </c>
      <c r="T8111">
        <v>27</v>
      </c>
      <c r="U8111">
        <v>14</v>
      </c>
      <c r="V8111">
        <v>3320</v>
      </c>
      <c r="X8111" t="s">
        <v>2573</v>
      </c>
      <c r="Y8111" t="s">
        <v>126</v>
      </c>
      <c r="Z8111" t="s">
        <v>344</v>
      </c>
      <c r="AA8111" t="s">
        <v>157</v>
      </c>
      <c r="AB8111" t="s">
        <v>98</v>
      </c>
      <c r="AC8111" t="s">
        <v>129</v>
      </c>
      <c r="AD8111" t="s">
        <v>98</v>
      </c>
      <c r="AE8111" t="s">
        <v>63</v>
      </c>
      <c r="AG8111">
        <v>1930</v>
      </c>
      <c r="AH8111">
        <v>36.26</v>
      </c>
      <c r="AI8111">
        <v>37.274459999999998</v>
      </c>
      <c r="AJ8111">
        <v>-97.162210000000002</v>
      </c>
      <c r="AL8111">
        <v>7</v>
      </c>
      <c r="AM8111" t="s">
        <v>63</v>
      </c>
      <c r="AN8111" t="s">
        <v>2574</v>
      </c>
      <c r="AO8111" t="s">
        <v>79</v>
      </c>
      <c r="AP8111" t="s">
        <v>170</v>
      </c>
      <c r="AQ8111" t="s">
        <v>186</v>
      </c>
      <c r="AR8111" t="s">
        <v>313</v>
      </c>
      <c r="AS8111" t="s">
        <v>83</v>
      </c>
      <c r="AT8111" s="5">
        <v>35431</v>
      </c>
      <c r="AU8111" t="s">
        <v>103</v>
      </c>
      <c r="AV8111" t="s">
        <v>134</v>
      </c>
      <c r="AW8111" t="s">
        <v>150</v>
      </c>
    </row>
    <row r="8112" spans="1:49" x14ac:dyDescent="0.25">
      <c r="A8112">
        <v>2077</v>
      </c>
      <c r="B8112" t="s">
        <v>10459</v>
      </c>
      <c r="C8112">
        <v>1</v>
      </c>
      <c r="D8112" t="s">
        <v>86</v>
      </c>
      <c r="E8112" t="s">
        <v>926</v>
      </c>
      <c r="F8112" t="s">
        <v>108</v>
      </c>
      <c r="G8112">
        <v>3.46</v>
      </c>
      <c r="H8112" t="s">
        <v>247</v>
      </c>
      <c r="I8112" t="s">
        <v>63</v>
      </c>
      <c r="J8112" t="s">
        <v>110</v>
      </c>
      <c r="K8112" t="s">
        <v>10460</v>
      </c>
      <c r="L8112" t="s">
        <v>2639</v>
      </c>
      <c r="M8112" t="s">
        <v>1075</v>
      </c>
      <c r="N8112">
        <v>189.99343832020998</v>
      </c>
      <c r="P8112">
        <v>60</v>
      </c>
      <c r="Q8112">
        <v>87.9</v>
      </c>
      <c r="R8112">
        <v>85</v>
      </c>
      <c r="S8112">
        <v>93.8</v>
      </c>
      <c r="T8112">
        <v>3</v>
      </c>
      <c r="U8112">
        <v>13</v>
      </c>
      <c r="V8112">
        <v>2220</v>
      </c>
      <c r="W8112" t="s">
        <v>70</v>
      </c>
      <c r="AB8112" t="s">
        <v>98</v>
      </c>
      <c r="AC8112" t="s">
        <v>98</v>
      </c>
      <c r="AD8112" t="s">
        <v>98</v>
      </c>
      <c r="AE8112" t="s">
        <v>63</v>
      </c>
      <c r="AG8112">
        <v>1956</v>
      </c>
      <c r="AH8112">
        <v>3.46</v>
      </c>
      <c r="AI8112">
        <v>37.05715</v>
      </c>
      <c r="AJ8112">
        <v>-97.338340000000002</v>
      </c>
      <c r="AL8112">
        <v>4</v>
      </c>
      <c r="AM8112" t="s">
        <v>63</v>
      </c>
      <c r="AN8112" t="s">
        <v>10461</v>
      </c>
      <c r="AO8112" t="s">
        <v>79</v>
      </c>
      <c r="AP8112" t="s">
        <v>170</v>
      </c>
      <c r="AQ8112" t="s">
        <v>504</v>
      </c>
      <c r="AR8112" t="s">
        <v>286</v>
      </c>
      <c r="AS8112" t="s">
        <v>83</v>
      </c>
      <c r="AT8112" s="5">
        <v>35947</v>
      </c>
      <c r="AU8112" t="s">
        <v>63</v>
      </c>
      <c r="AV8112" t="s">
        <v>84</v>
      </c>
      <c r="AW8112" t="s">
        <v>174</v>
      </c>
    </row>
    <row r="8113" spans="1:49" x14ac:dyDescent="0.25">
      <c r="A8113">
        <v>966</v>
      </c>
      <c r="B8113" t="s">
        <v>15467</v>
      </c>
      <c r="C8113">
        <v>1</v>
      </c>
      <c r="D8113" t="s">
        <v>86</v>
      </c>
      <c r="E8113" t="s">
        <v>926</v>
      </c>
      <c r="F8113" t="s">
        <v>108</v>
      </c>
      <c r="G8113">
        <v>10.39</v>
      </c>
      <c r="H8113" t="s">
        <v>138</v>
      </c>
      <c r="I8113" t="s">
        <v>63</v>
      </c>
      <c r="J8113" t="s">
        <v>110</v>
      </c>
      <c r="K8113" t="s">
        <v>15468</v>
      </c>
      <c r="L8113" t="s">
        <v>15469</v>
      </c>
      <c r="M8113" t="s">
        <v>1075</v>
      </c>
      <c r="N8113">
        <v>26.115485564304461</v>
      </c>
      <c r="P8113">
        <v>44</v>
      </c>
      <c r="Q8113">
        <v>79.2</v>
      </c>
      <c r="R8113">
        <v>95</v>
      </c>
      <c r="S8113">
        <v>97.7</v>
      </c>
      <c r="T8113">
        <v>0</v>
      </c>
      <c r="U8113">
        <v>20</v>
      </c>
      <c r="V8113">
        <v>1860</v>
      </c>
      <c r="W8113" t="s">
        <v>70</v>
      </c>
      <c r="AB8113" t="s">
        <v>63</v>
      </c>
      <c r="AC8113" t="s">
        <v>63</v>
      </c>
      <c r="AD8113" t="s">
        <v>63</v>
      </c>
      <c r="AE8113" t="s">
        <v>98</v>
      </c>
      <c r="AG8113">
        <v>1928</v>
      </c>
      <c r="AH8113">
        <v>10.39</v>
      </c>
      <c r="AI8113">
        <v>37.056890000000003</v>
      </c>
      <c r="AJ8113">
        <v>-97.213340000000002</v>
      </c>
      <c r="AL8113">
        <v>3</v>
      </c>
      <c r="AM8113" t="s">
        <v>63</v>
      </c>
      <c r="AN8113" t="s">
        <v>15470</v>
      </c>
      <c r="AO8113" t="s">
        <v>79</v>
      </c>
      <c r="AP8113" t="s">
        <v>147</v>
      </c>
      <c r="AQ8113" t="s">
        <v>358</v>
      </c>
      <c r="AR8113" t="s">
        <v>207</v>
      </c>
      <c r="AS8113" t="s">
        <v>83</v>
      </c>
      <c r="AT8113" s="5">
        <v>36192</v>
      </c>
      <c r="AU8113" t="s">
        <v>129</v>
      </c>
      <c r="AV8113" t="s">
        <v>149</v>
      </c>
      <c r="AW8113" t="s">
        <v>150</v>
      </c>
    </row>
    <row r="8114" spans="1:49" x14ac:dyDescent="0.25">
      <c r="A8114">
        <v>1720</v>
      </c>
      <c r="B8114" t="s">
        <v>16541</v>
      </c>
      <c r="C8114">
        <v>1</v>
      </c>
      <c r="D8114" t="s">
        <v>86</v>
      </c>
      <c r="E8114" t="s">
        <v>381</v>
      </c>
      <c r="F8114" t="s">
        <v>108</v>
      </c>
      <c r="G8114">
        <v>2.63</v>
      </c>
      <c r="H8114" t="s">
        <v>138</v>
      </c>
      <c r="I8114" t="s">
        <v>63</v>
      </c>
      <c r="J8114" t="s">
        <v>110</v>
      </c>
      <c r="K8114" t="s">
        <v>16542</v>
      </c>
      <c r="L8114" t="s">
        <v>16543</v>
      </c>
      <c r="M8114" t="s">
        <v>16544</v>
      </c>
      <c r="N8114">
        <v>35.006561679790025</v>
      </c>
      <c r="P8114">
        <v>27.200131233595801</v>
      </c>
      <c r="Q8114">
        <v>82</v>
      </c>
      <c r="R8114">
        <v>85</v>
      </c>
      <c r="S8114">
        <v>94.9</v>
      </c>
      <c r="T8114">
        <v>13</v>
      </c>
      <c r="U8114">
        <v>9</v>
      </c>
      <c r="V8114">
        <v>1500</v>
      </c>
      <c r="AB8114" t="s">
        <v>63</v>
      </c>
      <c r="AC8114" t="s">
        <v>63</v>
      </c>
      <c r="AD8114" t="s">
        <v>63</v>
      </c>
      <c r="AE8114" t="s">
        <v>98</v>
      </c>
      <c r="AG8114">
        <v>1927</v>
      </c>
      <c r="AH8114">
        <v>2.63</v>
      </c>
      <c r="AI8114">
        <v>37.036720000000003</v>
      </c>
      <c r="AJ8114">
        <v>-97.401020000000003</v>
      </c>
      <c r="AL8114">
        <v>4</v>
      </c>
      <c r="AM8114" t="s">
        <v>63</v>
      </c>
      <c r="AN8114" t="s">
        <v>16545</v>
      </c>
      <c r="AO8114" t="s">
        <v>79</v>
      </c>
      <c r="AP8114" t="s">
        <v>147</v>
      </c>
      <c r="AQ8114" t="s">
        <v>1538</v>
      </c>
      <c r="AR8114" t="s">
        <v>186</v>
      </c>
      <c r="AS8114" t="s">
        <v>83</v>
      </c>
      <c r="AT8114" s="5">
        <v>36192</v>
      </c>
      <c r="AU8114" t="s">
        <v>129</v>
      </c>
      <c r="AV8114" t="s">
        <v>149</v>
      </c>
      <c r="AW8114" t="s">
        <v>150</v>
      </c>
    </row>
    <row r="8115" spans="1:49" x14ac:dyDescent="0.25">
      <c r="A8115">
        <v>1271</v>
      </c>
      <c r="B8115" t="s">
        <v>14913</v>
      </c>
      <c r="C8115">
        <v>1</v>
      </c>
      <c r="D8115" t="s">
        <v>86</v>
      </c>
      <c r="E8115" t="s">
        <v>330</v>
      </c>
      <c r="F8115" t="s">
        <v>177</v>
      </c>
      <c r="G8115">
        <v>58.370000000000005</v>
      </c>
      <c r="H8115" t="s">
        <v>489</v>
      </c>
      <c r="I8115" t="s">
        <v>63</v>
      </c>
      <c r="J8115" t="s">
        <v>110</v>
      </c>
      <c r="K8115" t="s">
        <v>14914</v>
      </c>
      <c r="L8115" t="s">
        <v>14915</v>
      </c>
      <c r="M8115" t="s">
        <v>550</v>
      </c>
      <c r="N8115">
        <v>24.901574803149607</v>
      </c>
      <c r="P8115">
        <v>40</v>
      </c>
      <c r="Q8115">
        <v>77.5</v>
      </c>
      <c r="S8115">
        <v>98.4</v>
      </c>
      <c r="T8115">
        <v>17</v>
      </c>
      <c r="U8115">
        <v>7</v>
      </c>
      <c r="V8115">
        <v>6660</v>
      </c>
      <c r="AB8115" t="s">
        <v>63</v>
      </c>
      <c r="AC8115" t="s">
        <v>63</v>
      </c>
      <c r="AD8115" t="s">
        <v>63</v>
      </c>
      <c r="AE8115" t="s">
        <v>98</v>
      </c>
      <c r="AG8115">
        <v>1947</v>
      </c>
      <c r="AH8115">
        <v>1.73</v>
      </c>
      <c r="AI8115">
        <v>37.438180000000003</v>
      </c>
      <c r="AJ8115">
        <v>-97.176630000000003</v>
      </c>
      <c r="AL8115">
        <v>2</v>
      </c>
      <c r="AM8115" t="s">
        <v>63</v>
      </c>
      <c r="AN8115" t="s">
        <v>14916</v>
      </c>
      <c r="AO8115" t="s">
        <v>100</v>
      </c>
      <c r="AP8115" t="s">
        <v>116</v>
      </c>
      <c r="AQ8115" t="s">
        <v>843</v>
      </c>
      <c r="AR8115" t="s">
        <v>246</v>
      </c>
      <c r="AS8115" t="s">
        <v>83</v>
      </c>
      <c r="AT8115" s="5">
        <v>37987</v>
      </c>
      <c r="AU8115" t="s">
        <v>129</v>
      </c>
      <c r="AV8115" t="s">
        <v>149</v>
      </c>
      <c r="AW8115" t="s">
        <v>150</v>
      </c>
    </row>
    <row r="8116" spans="1:49" x14ac:dyDescent="0.25">
      <c r="A8116">
        <v>1446</v>
      </c>
      <c r="B8116" t="s">
        <v>12278</v>
      </c>
      <c r="C8116">
        <v>1</v>
      </c>
      <c r="D8116" t="s">
        <v>86</v>
      </c>
      <c r="E8116" t="s">
        <v>330</v>
      </c>
      <c r="F8116" t="s">
        <v>177</v>
      </c>
      <c r="G8116">
        <v>60.79</v>
      </c>
      <c r="H8116" t="s">
        <v>138</v>
      </c>
      <c r="I8116" t="s">
        <v>63</v>
      </c>
      <c r="J8116" t="s">
        <v>110</v>
      </c>
      <c r="K8116" t="s">
        <v>12279</v>
      </c>
      <c r="L8116" t="s">
        <v>12280</v>
      </c>
      <c r="M8116" t="s">
        <v>550</v>
      </c>
      <c r="N8116">
        <v>20.800524934383201</v>
      </c>
      <c r="P8116">
        <v>44</v>
      </c>
      <c r="Q8116">
        <v>68.400000000000006</v>
      </c>
      <c r="S8116">
        <v>97.2</v>
      </c>
      <c r="T8116">
        <v>17</v>
      </c>
      <c r="U8116">
        <v>7</v>
      </c>
      <c r="V8116">
        <v>6660</v>
      </c>
      <c r="AB8116" t="s">
        <v>63</v>
      </c>
      <c r="AC8116" t="s">
        <v>63</v>
      </c>
      <c r="AD8116" t="s">
        <v>63</v>
      </c>
      <c r="AE8116" t="s">
        <v>98</v>
      </c>
      <c r="AG8116">
        <v>1945</v>
      </c>
      <c r="AH8116">
        <v>4.1500000000000004</v>
      </c>
      <c r="AI8116">
        <v>37.461449999999999</v>
      </c>
      <c r="AJ8116">
        <v>-97.209569999999999</v>
      </c>
      <c r="AL8116">
        <v>2</v>
      </c>
      <c r="AM8116" t="s">
        <v>63</v>
      </c>
      <c r="AN8116" t="s">
        <v>12281</v>
      </c>
      <c r="AO8116" t="s">
        <v>100</v>
      </c>
      <c r="AP8116" t="s">
        <v>116</v>
      </c>
      <c r="AQ8116" t="s">
        <v>358</v>
      </c>
      <c r="AR8116" t="s">
        <v>207</v>
      </c>
      <c r="AS8116" t="s">
        <v>83</v>
      </c>
      <c r="AT8116" s="5">
        <v>36220</v>
      </c>
      <c r="AU8116" t="s">
        <v>129</v>
      </c>
      <c r="AV8116" t="s">
        <v>149</v>
      </c>
      <c r="AW8116" t="s">
        <v>150</v>
      </c>
    </row>
    <row r="8117" spans="1:49" x14ac:dyDescent="0.25">
      <c r="A8117">
        <v>1764</v>
      </c>
      <c r="B8117" t="s">
        <v>27554</v>
      </c>
      <c r="C8117">
        <v>1</v>
      </c>
      <c r="D8117" t="s">
        <v>86</v>
      </c>
      <c r="E8117" t="s">
        <v>298</v>
      </c>
      <c r="F8117" t="s">
        <v>177</v>
      </c>
      <c r="G8117">
        <v>15.31</v>
      </c>
      <c r="H8117" t="s">
        <v>138</v>
      </c>
      <c r="I8117" t="s">
        <v>63</v>
      </c>
      <c r="J8117" t="s">
        <v>110</v>
      </c>
      <c r="K8117" t="s">
        <v>27555</v>
      </c>
      <c r="L8117" t="s">
        <v>1128</v>
      </c>
      <c r="M8117" t="s">
        <v>4096</v>
      </c>
      <c r="N8117">
        <v>52.493438320209975</v>
      </c>
      <c r="P8117">
        <v>30</v>
      </c>
      <c r="Q8117">
        <v>80.8</v>
      </c>
      <c r="S8117">
        <v>95.4</v>
      </c>
      <c r="T8117">
        <v>0</v>
      </c>
      <c r="U8117">
        <v>9</v>
      </c>
      <c r="V8117">
        <v>530</v>
      </c>
      <c r="AB8117" t="s">
        <v>63</v>
      </c>
      <c r="AC8117" t="s">
        <v>63</v>
      </c>
      <c r="AD8117" t="s">
        <v>63</v>
      </c>
      <c r="AE8117" t="s">
        <v>98</v>
      </c>
      <c r="AG8117">
        <v>1929</v>
      </c>
      <c r="AH8117">
        <v>2.27</v>
      </c>
      <c r="AI8117">
        <v>37.154229999999998</v>
      </c>
      <c r="AJ8117">
        <v>-97.761589999999998</v>
      </c>
      <c r="AL8117">
        <v>6</v>
      </c>
      <c r="AM8117" t="s">
        <v>63</v>
      </c>
      <c r="AN8117" t="s">
        <v>27556</v>
      </c>
      <c r="AO8117" t="s">
        <v>79</v>
      </c>
      <c r="AP8117" t="s">
        <v>147</v>
      </c>
      <c r="AQ8117" t="s">
        <v>486</v>
      </c>
      <c r="AR8117" t="s">
        <v>285</v>
      </c>
      <c r="AS8117" t="s">
        <v>83</v>
      </c>
      <c r="AT8117" s="5">
        <v>36192</v>
      </c>
      <c r="AU8117" t="s">
        <v>129</v>
      </c>
      <c r="AV8117" t="s">
        <v>149</v>
      </c>
      <c r="AW8117" t="s">
        <v>150</v>
      </c>
    </row>
    <row r="8118" spans="1:49" x14ac:dyDescent="0.25">
      <c r="A8118">
        <v>1622</v>
      </c>
      <c r="B8118" t="s">
        <v>4318</v>
      </c>
      <c r="C8118">
        <v>1</v>
      </c>
      <c r="D8118" t="s">
        <v>86</v>
      </c>
      <c r="E8118" t="s">
        <v>298</v>
      </c>
      <c r="F8118" t="s">
        <v>177</v>
      </c>
      <c r="G8118">
        <v>18.330000000000002</v>
      </c>
      <c r="H8118" t="s">
        <v>138</v>
      </c>
      <c r="I8118" t="s">
        <v>63</v>
      </c>
      <c r="J8118" t="s">
        <v>110</v>
      </c>
      <c r="K8118" t="s">
        <v>4319</v>
      </c>
      <c r="L8118" t="s">
        <v>921</v>
      </c>
      <c r="M8118" t="s">
        <v>4096</v>
      </c>
      <c r="N8118">
        <v>52.493438320209975</v>
      </c>
      <c r="P8118">
        <v>30</v>
      </c>
      <c r="Q8118">
        <v>79.8</v>
      </c>
      <c r="S8118">
        <v>95.9</v>
      </c>
      <c r="T8118">
        <v>0</v>
      </c>
      <c r="U8118">
        <v>9</v>
      </c>
      <c r="V8118">
        <v>530</v>
      </c>
      <c r="AB8118" t="s">
        <v>63</v>
      </c>
      <c r="AC8118" t="s">
        <v>63</v>
      </c>
      <c r="AD8118" t="s">
        <v>63</v>
      </c>
      <c r="AE8118" t="s">
        <v>98</v>
      </c>
      <c r="AG8118">
        <v>1929</v>
      </c>
      <c r="AH8118">
        <v>5.25</v>
      </c>
      <c r="AI8118">
        <v>37.154739999999997</v>
      </c>
      <c r="AJ8118">
        <v>-97.707549999999998</v>
      </c>
      <c r="AL8118">
        <v>6</v>
      </c>
      <c r="AM8118" t="s">
        <v>63</v>
      </c>
      <c r="AN8118" t="s">
        <v>4320</v>
      </c>
      <c r="AO8118" t="s">
        <v>79</v>
      </c>
      <c r="AP8118" t="s">
        <v>147</v>
      </c>
      <c r="AQ8118" t="s">
        <v>486</v>
      </c>
      <c r="AR8118" t="s">
        <v>285</v>
      </c>
      <c r="AS8118" t="s">
        <v>83</v>
      </c>
      <c r="AT8118" s="5">
        <v>36220</v>
      </c>
      <c r="AU8118" t="s">
        <v>129</v>
      </c>
      <c r="AV8118" t="s">
        <v>149</v>
      </c>
      <c r="AW8118" t="s">
        <v>150</v>
      </c>
    </row>
    <row r="8119" spans="1:49" x14ac:dyDescent="0.25">
      <c r="A8119">
        <v>1522</v>
      </c>
      <c r="B8119" t="s">
        <v>10171</v>
      </c>
      <c r="C8119">
        <v>1</v>
      </c>
      <c r="D8119" t="s">
        <v>86</v>
      </c>
      <c r="E8119" t="s">
        <v>298</v>
      </c>
      <c r="F8119" t="s">
        <v>177</v>
      </c>
      <c r="G8119">
        <v>19.490000000000002</v>
      </c>
      <c r="H8119" t="s">
        <v>138</v>
      </c>
      <c r="I8119" t="s">
        <v>63</v>
      </c>
      <c r="J8119" t="s">
        <v>110</v>
      </c>
      <c r="K8119" t="s">
        <v>10172</v>
      </c>
      <c r="L8119" t="s">
        <v>10173</v>
      </c>
      <c r="M8119" t="s">
        <v>4096</v>
      </c>
      <c r="N8119">
        <v>22.408136482939632</v>
      </c>
      <c r="P8119">
        <v>30</v>
      </c>
      <c r="Q8119">
        <v>80.2</v>
      </c>
      <c r="R8119">
        <v>90</v>
      </c>
      <c r="S8119">
        <v>96.2</v>
      </c>
      <c r="T8119">
        <v>0</v>
      </c>
      <c r="U8119">
        <v>9</v>
      </c>
      <c r="V8119">
        <v>530</v>
      </c>
      <c r="AB8119" t="s">
        <v>63</v>
      </c>
      <c r="AC8119" t="s">
        <v>63</v>
      </c>
      <c r="AD8119" t="s">
        <v>63</v>
      </c>
      <c r="AE8119" t="s">
        <v>98</v>
      </c>
      <c r="AG8119">
        <v>1929</v>
      </c>
      <c r="AH8119">
        <v>6.43</v>
      </c>
      <c r="AI8119">
        <v>37.154890000000002</v>
      </c>
      <c r="AJ8119">
        <v>-97.686329999999998</v>
      </c>
      <c r="AL8119">
        <v>3</v>
      </c>
      <c r="AM8119" t="s">
        <v>63</v>
      </c>
      <c r="AN8119" t="s">
        <v>10174</v>
      </c>
      <c r="AO8119" t="s">
        <v>79</v>
      </c>
      <c r="AP8119" t="s">
        <v>147</v>
      </c>
      <c r="AQ8119" t="s">
        <v>358</v>
      </c>
      <c r="AR8119" t="s">
        <v>653</v>
      </c>
      <c r="AS8119" t="s">
        <v>83</v>
      </c>
      <c r="AT8119" s="5">
        <v>36220</v>
      </c>
      <c r="AU8119" t="s">
        <v>129</v>
      </c>
      <c r="AV8119" t="s">
        <v>149</v>
      </c>
      <c r="AW8119" t="s">
        <v>150</v>
      </c>
    </row>
    <row r="8120" spans="1:49" x14ac:dyDescent="0.25">
      <c r="A8120">
        <v>1542</v>
      </c>
      <c r="B8120" t="s">
        <v>26479</v>
      </c>
      <c r="C8120">
        <v>1</v>
      </c>
      <c r="D8120" t="s">
        <v>86</v>
      </c>
      <c r="E8120" t="s">
        <v>298</v>
      </c>
      <c r="F8120" t="s">
        <v>177</v>
      </c>
      <c r="G8120">
        <v>22.61</v>
      </c>
      <c r="H8120" t="s">
        <v>138</v>
      </c>
      <c r="I8120" t="s">
        <v>63</v>
      </c>
      <c r="J8120" t="s">
        <v>110</v>
      </c>
      <c r="K8120" t="s">
        <v>26480</v>
      </c>
      <c r="L8120" t="s">
        <v>936</v>
      </c>
      <c r="M8120" t="s">
        <v>4096</v>
      </c>
      <c r="N8120">
        <v>25.492125984251967</v>
      </c>
      <c r="P8120">
        <v>30</v>
      </c>
      <c r="Q8120">
        <v>79.8</v>
      </c>
      <c r="R8120">
        <v>88</v>
      </c>
      <c r="S8120">
        <v>96.9</v>
      </c>
      <c r="T8120">
        <v>0</v>
      </c>
      <c r="U8120">
        <v>7</v>
      </c>
      <c r="V8120">
        <v>680</v>
      </c>
      <c r="AB8120" t="s">
        <v>63</v>
      </c>
      <c r="AC8120" t="s">
        <v>63</v>
      </c>
      <c r="AD8120" t="s">
        <v>63</v>
      </c>
      <c r="AE8120" t="s">
        <v>98</v>
      </c>
      <c r="AG8120">
        <v>1929</v>
      </c>
      <c r="AH8120">
        <v>9.5299999999999994</v>
      </c>
      <c r="AI8120">
        <v>37.155459999999998</v>
      </c>
      <c r="AJ8120">
        <v>-97.630189999999999</v>
      </c>
      <c r="AL8120">
        <v>3</v>
      </c>
      <c r="AM8120" t="s">
        <v>63</v>
      </c>
      <c r="AN8120" t="s">
        <v>26481</v>
      </c>
      <c r="AO8120" t="s">
        <v>79</v>
      </c>
      <c r="AP8120" t="s">
        <v>147</v>
      </c>
      <c r="AQ8120" t="s">
        <v>486</v>
      </c>
      <c r="AR8120" t="s">
        <v>285</v>
      </c>
      <c r="AS8120" t="s">
        <v>83</v>
      </c>
      <c r="AT8120" s="5">
        <v>36220</v>
      </c>
      <c r="AU8120" t="s">
        <v>129</v>
      </c>
      <c r="AV8120" t="s">
        <v>149</v>
      </c>
      <c r="AW8120" t="s">
        <v>150</v>
      </c>
    </row>
    <row r="8121" spans="1:49" x14ac:dyDescent="0.25">
      <c r="A8121">
        <v>1721</v>
      </c>
      <c r="B8121" t="s">
        <v>21089</v>
      </c>
      <c r="C8121">
        <v>2</v>
      </c>
      <c r="D8121" t="s">
        <v>86</v>
      </c>
      <c r="E8121" t="s">
        <v>298</v>
      </c>
      <c r="F8121" t="s">
        <v>177</v>
      </c>
      <c r="G8121">
        <v>24.48</v>
      </c>
      <c r="H8121" t="s">
        <v>247</v>
      </c>
      <c r="I8121" t="s">
        <v>63</v>
      </c>
      <c r="J8121" t="s">
        <v>110</v>
      </c>
      <c r="K8121" t="s">
        <v>21090</v>
      </c>
      <c r="L8121" t="s">
        <v>4079</v>
      </c>
      <c r="M8121" t="s">
        <v>4096</v>
      </c>
      <c r="N8121">
        <v>436.51574803149606</v>
      </c>
      <c r="P8121">
        <v>28</v>
      </c>
      <c r="Q8121">
        <v>96.7</v>
      </c>
      <c r="R8121">
        <v>90</v>
      </c>
      <c r="S8121">
        <v>96.7</v>
      </c>
      <c r="T8121">
        <v>12</v>
      </c>
      <c r="U8121">
        <v>7</v>
      </c>
      <c r="V8121">
        <v>680</v>
      </c>
      <c r="AB8121" t="s">
        <v>98</v>
      </c>
      <c r="AC8121" t="s">
        <v>98</v>
      </c>
      <c r="AD8121" t="s">
        <v>75</v>
      </c>
      <c r="AE8121" t="s">
        <v>63</v>
      </c>
      <c r="AG8121">
        <v>1933</v>
      </c>
      <c r="AH8121">
        <v>11.4</v>
      </c>
      <c r="AI8121">
        <v>37.155810000000002</v>
      </c>
      <c r="AJ8121">
        <v>-97.596429999999998</v>
      </c>
      <c r="AL8121">
        <v>6</v>
      </c>
      <c r="AM8121" t="s">
        <v>63</v>
      </c>
      <c r="AN8121" t="s">
        <v>21091</v>
      </c>
      <c r="AO8121" t="s">
        <v>79</v>
      </c>
      <c r="AP8121" t="s">
        <v>147</v>
      </c>
      <c r="AQ8121" t="s">
        <v>346</v>
      </c>
      <c r="AR8121" t="s">
        <v>347</v>
      </c>
      <c r="AS8121" t="s">
        <v>83</v>
      </c>
      <c r="AT8121" s="5">
        <v>36130</v>
      </c>
      <c r="AU8121" t="s">
        <v>103</v>
      </c>
      <c r="AV8121" t="s">
        <v>134</v>
      </c>
      <c r="AW8121" t="s">
        <v>150</v>
      </c>
    </row>
    <row r="8122" spans="1:49" x14ac:dyDescent="0.25">
      <c r="A8122">
        <v>1721</v>
      </c>
      <c r="B8122" t="s">
        <v>21089</v>
      </c>
      <c r="C8122">
        <v>1</v>
      </c>
      <c r="D8122" t="s">
        <v>63</v>
      </c>
      <c r="E8122" t="s">
        <v>298</v>
      </c>
      <c r="F8122" t="s">
        <v>177</v>
      </c>
      <c r="G8122">
        <v>24.48</v>
      </c>
      <c r="I8122" t="s">
        <v>63</v>
      </c>
      <c r="J8122" t="s">
        <v>110</v>
      </c>
      <c r="K8122" t="s">
        <v>21090</v>
      </c>
      <c r="L8122" t="s">
        <v>4079</v>
      </c>
      <c r="M8122" t="s">
        <v>4096</v>
      </c>
      <c r="N8122">
        <v>436.51574803149606</v>
      </c>
      <c r="P8122">
        <v>28</v>
      </c>
      <c r="Q8122">
        <v>96.7</v>
      </c>
      <c r="R8122">
        <v>90</v>
      </c>
      <c r="S8122">
        <v>96.7</v>
      </c>
      <c r="T8122">
        <v>12</v>
      </c>
      <c r="U8122">
        <v>7</v>
      </c>
      <c r="V8122">
        <v>680</v>
      </c>
      <c r="AB8122" t="s">
        <v>98</v>
      </c>
      <c r="AC8122" t="s">
        <v>98</v>
      </c>
      <c r="AD8122" t="s">
        <v>75</v>
      </c>
      <c r="AE8122" t="s">
        <v>63</v>
      </c>
      <c r="AG8122">
        <v>1933</v>
      </c>
      <c r="AH8122">
        <v>11.4</v>
      </c>
      <c r="AI8122">
        <v>37.155810000000002</v>
      </c>
      <c r="AJ8122">
        <v>-97.596429999999998</v>
      </c>
      <c r="AL8122">
        <v>6</v>
      </c>
      <c r="AM8122" t="s">
        <v>63</v>
      </c>
      <c r="AN8122" t="s">
        <v>21091</v>
      </c>
      <c r="AO8122" t="s">
        <v>79</v>
      </c>
      <c r="AP8122" t="s">
        <v>147</v>
      </c>
      <c r="AQ8122" t="s">
        <v>346</v>
      </c>
      <c r="AR8122" t="s">
        <v>347</v>
      </c>
      <c r="AS8122" t="s">
        <v>83</v>
      </c>
      <c r="AT8122" s="5">
        <v>36130</v>
      </c>
      <c r="AU8122" t="s">
        <v>103</v>
      </c>
      <c r="AV8122" t="s">
        <v>134</v>
      </c>
      <c r="AW8122" t="s">
        <v>150</v>
      </c>
    </row>
    <row r="8123" spans="1:49" x14ac:dyDescent="0.25">
      <c r="A8123">
        <v>1893</v>
      </c>
      <c r="B8123" t="s">
        <v>18415</v>
      </c>
      <c r="C8123">
        <v>1</v>
      </c>
      <c r="D8123" t="s">
        <v>86</v>
      </c>
      <c r="E8123" t="s">
        <v>2553</v>
      </c>
      <c r="F8123" t="s">
        <v>177</v>
      </c>
      <c r="G8123">
        <v>1.08</v>
      </c>
      <c r="H8123" t="s">
        <v>138</v>
      </c>
      <c r="I8123" t="s">
        <v>63</v>
      </c>
      <c r="J8123" t="s">
        <v>110</v>
      </c>
      <c r="K8123" t="s">
        <v>18416</v>
      </c>
      <c r="L8123" t="s">
        <v>1128</v>
      </c>
      <c r="M8123" t="s">
        <v>2555</v>
      </c>
      <c r="N8123">
        <v>31.594488188976378</v>
      </c>
      <c r="P8123">
        <v>30</v>
      </c>
      <c r="Q8123">
        <v>78.2</v>
      </c>
      <c r="R8123">
        <v>85</v>
      </c>
      <c r="S8123">
        <v>96.4</v>
      </c>
      <c r="T8123">
        <v>0</v>
      </c>
      <c r="U8123">
        <v>8</v>
      </c>
      <c r="V8123">
        <v>1030</v>
      </c>
      <c r="AB8123" t="s">
        <v>63</v>
      </c>
      <c r="AC8123" t="s">
        <v>63</v>
      </c>
      <c r="AD8123" t="s">
        <v>63</v>
      </c>
      <c r="AE8123" t="s">
        <v>98</v>
      </c>
      <c r="AG8123">
        <v>1929</v>
      </c>
      <c r="AH8123">
        <v>1.08</v>
      </c>
      <c r="AI8123">
        <v>37.045569999999998</v>
      </c>
      <c r="AJ8123">
        <v>-97.601950000000002</v>
      </c>
      <c r="AL8123">
        <v>3</v>
      </c>
      <c r="AM8123" t="s">
        <v>63</v>
      </c>
      <c r="AN8123" t="s">
        <v>18417</v>
      </c>
      <c r="AO8123" t="s">
        <v>79</v>
      </c>
      <c r="AP8123" t="s">
        <v>147</v>
      </c>
      <c r="AQ8123" t="s">
        <v>358</v>
      </c>
      <c r="AR8123" t="s">
        <v>207</v>
      </c>
      <c r="AS8123" t="s">
        <v>83</v>
      </c>
      <c r="AT8123" s="5">
        <v>36192</v>
      </c>
      <c r="AU8123" t="s">
        <v>129</v>
      </c>
      <c r="AV8123" t="s">
        <v>149</v>
      </c>
      <c r="AW8123" t="s">
        <v>150</v>
      </c>
    </row>
    <row r="8124" spans="1:49" x14ac:dyDescent="0.25">
      <c r="A8124">
        <v>4523</v>
      </c>
      <c r="B8124" t="s">
        <v>2552</v>
      </c>
      <c r="C8124">
        <v>1</v>
      </c>
      <c r="D8124" t="s">
        <v>86</v>
      </c>
      <c r="E8124" t="s">
        <v>2553</v>
      </c>
      <c r="F8124" t="s">
        <v>177</v>
      </c>
      <c r="G8124">
        <v>6.17</v>
      </c>
      <c r="H8124" t="s">
        <v>669</v>
      </c>
      <c r="I8124" t="s">
        <v>63</v>
      </c>
      <c r="J8124" t="s">
        <v>110</v>
      </c>
      <c r="K8124" t="s">
        <v>2554</v>
      </c>
      <c r="L8124" t="s">
        <v>936</v>
      </c>
      <c r="M8124" t="s">
        <v>2555</v>
      </c>
      <c r="N8124">
        <v>82.51312335958005</v>
      </c>
      <c r="P8124">
        <v>24</v>
      </c>
      <c r="Q8124">
        <v>75</v>
      </c>
      <c r="R8124">
        <v>70</v>
      </c>
      <c r="S8124">
        <v>77.900000000000006</v>
      </c>
      <c r="T8124">
        <v>36</v>
      </c>
      <c r="U8124">
        <v>10</v>
      </c>
      <c r="V8124">
        <v>840</v>
      </c>
      <c r="X8124" t="s">
        <v>2556</v>
      </c>
      <c r="Y8124" t="s">
        <v>72</v>
      </c>
      <c r="Z8124" t="s">
        <v>73</v>
      </c>
      <c r="AA8124" t="s">
        <v>74</v>
      </c>
      <c r="AB8124" t="s">
        <v>75</v>
      </c>
      <c r="AC8124" t="s">
        <v>75</v>
      </c>
      <c r="AD8124" t="s">
        <v>75</v>
      </c>
      <c r="AE8124" t="s">
        <v>63</v>
      </c>
      <c r="AG8124">
        <v>1929</v>
      </c>
      <c r="AH8124">
        <v>6.11</v>
      </c>
      <c r="AI8124">
        <v>37.118290000000002</v>
      </c>
      <c r="AJ8124">
        <v>-97.600849999999994</v>
      </c>
      <c r="AL8124">
        <v>3</v>
      </c>
      <c r="AM8124" t="s">
        <v>63</v>
      </c>
      <c r="AN8124" t="s">
        <v>2557</v>
      </c>
      <c r="AO8124" t="s">
        <v>79</v>
      </c>
      <c r="AP8124" t="s">
        <v>147</v>
      </c>
      <c r="AQ8124" t="s">
        <v>230</v>
      </c>
      <c r="AR8124" t="s">
        <v>1097</v>
      </c>
      <c r="AS8124" t="s">
        <v>83</v>
      </c>
      <c r="AT8124" s="5">
        <v>35886</v>
      </c>
      <c r="AU8124" t="s">
        <v>103</v>
      </c>
      <c r="AV8124" t="s">
        <v>200</v>
      </c>
      <c r="AW8124" t="s">
        <v>150</v>
      </c>
    </row>
    <row r="8125" spans="1:49" x14ac:dyDescent="0.25">
      <c r="A8125">
        <v>1649</v>
      </c>
      <c r="B8125" t="s">
        <v>16851</v>
      </c>
      <c r="C8125">
        <v>1</v>
      </c>
      <c r="D8125" t="s">
        <v>86</v>
      </c>
      <c r="E8125" t="s">
        <v>2553</v>
      </c>
      <c r="F8125" t="s">
        <v>177</v>
      </c>
      <c r="G8125">
        <v>9.52</v>
      </c>
      <c r="H8125" t="s">
        <v>138</v>
      </c>
      <c r="I8125" t="s">
        <v>63</v>
      </c>
      <c r="J8125" t="s">
        <v>110</v>
      </c>
      <c r="K8125" t="s">
        <v>16852</v>
      </c>
      <c r="L8125" t="s">
        <v>936</v>
      </c>
      <c r="M8125" t="s">
        <v>2555</v>
      </c>
      <c r="N8125">
        <v>25.393700787401574</v>
      </c>
      <c r="P8125">
        <v>30</v>
      </c>
      <c r="Q8125">
        <v>76.7</v>
      </c>
      <c r="R8125">
        <v>85</v>
      </c>
      <c r="S8125">
        <v>95.2</v>
      </c>
      <c r="T8125">
        <v>17</v>
      </c>
      <c r="U8125">
        <v>17</v>
      </c>
      <c r="V8125">
        <v>640</v>
      </c>
      <c r="W8125" t="s">
        <v>70</v>
      </c>
      <c r="AB8125" t="s">
        <v>63</v>
      </c>
      <c r="AC8125" t="s">
        <v>63</v>
      </c>
      <c r="AD8125" t="s">
        <v>63</v>
      </c>
      <c r="AE8125" t="s">
        <v>98</v>
      </c>
      <c r="AG8125">
        <v>1929</v>
      </c>
      <c r="AH8125">
        <v>9.44</v>
      </c>
      <c r="AI8125">
        <v>37.157150000000001</v>
      </c>
      <c r="AJ8125">
        <v>-97.584000000000003</v>
      </c>
      <c r="AL8125">
        <v>3</v>
      </c>
      <c r="AM8125" t="s">
        <v>63</v>
      </c>
      <c r="AN8125" t="s">
        <v>16853</v>
      </c>
      <c r="AO8125" t="s">
        <v>79</v>
      </c>
      <c r="AP8125" t="s">
        <v>147</v>
      </c>
      <c r="AQ8125" t="s">
        <v>486</v>
      </c>
      <c r="AR8125" t="s">
        <v>285</v>
      </c>
      <c r="AS8125" t="s">
        <v>83</v>
      </c>
      <c r="AT8125" s="5">
        <v>36220</v>
      </c>
      <c r="AU8125" t="s">
        <v>129</v>
      </c>
      <c r="AV8125" t="s">
        <v>149</v>
      </c>
      <c r="AW8125" t="s">
        <v>150</v>
      </c>
    </row>
    <row r="8126" spans="1:49" x14ac:dyDescent="0.25">
      <c r="A8126">
        <v>2580</v>
      </c>
      <c r="B8126" t="s">
        <v>16174</v>
      </c>
      <c r="C8126">
        <v>1</v>
      </c>
      <c r="D8126" t="s">
        <v>86</v>
      </c>
      <c r="E8126" t="s">
        <v>2553</v>
      </c>
      <c r="F8126" t="s">
        <v>177</v>
      </c>
      <c r="G8126">
        <v>15.950000000000001</v>
      </c>
      <c r="H8126" t="s">
        <v>138</v>
      </c>
      <c r="I8126" t="s">
        <v>63</v>
      </c>
      <c r="J8126" t="s">
        <v>110</v>
      </c>
      <c r="K8126" t="s">
        <v>16175</v>
      </c>
      <c r="L8126" t="s">
        <v>936</v>
      </c>
      <c r="M8126" t="s">
        <v>2555</v>
      </c>
      <c r="N8126">
        <v>23.786089238845143</v>
      </c>
      <c r="P8126">
        <v>30</v>
      </c>
      <c r="Q8126">
        <v>71.2</v>
      </c>
      <c r="R8126">
        <v>80</v>
      </c>
      <c r="S8126">
        <v>90.600000000000009</v>
      </c>
      <c r="T8126">
        <v>0</v>
      </c>
      <c r="U8126">
        <v>17</v>
      </c>
      <c r="V8126">
        <v>640</v>
      </c>
      <c r="AB8126" t="s">
        <v>63</v>
      </c>
      <c r="AC8126" t="s">
        <v>63</v>
      </c>
      <c r="AD8126" t="s">
        <v>63</v>
      </c>
      <c r="AE8126" t="s">
        <v>98</v>
      </c>
      <c r="AG8126">
        <v>1918</v>
      </c>
      <c r="AH8126">
        <v>15.84</v>
      </c>
      <c r="AI8126">
        <v>37.250019999999999</v>
      </c>
      <c r="AJ8126">
        <v>-97.584230000000005</v>
      </c>
      <c r="AL8126">
        <v>3</v>
      </c>
      <c r="AM8126" t="s">
        <v>63</v>
      </c>
      <c r="AN8126" t="s">
        <v>16176</v>
      </c>
      <c r="AO8126" t="s">
        <v>79</v>
      </c>
      <c r="AP8126" t="s">
        <v>147</v>
      </c>
      <c r="AQ8126" t="s">
        <v>434</v>
      </c>
      <c r="AR8126" t="s">
        <v>81</v>
      </c>
      <c r="AS8126" t="s">
        <v>83</v>
      </c>
      <c r="AT8126" s="5">
        <v>36192</v>
      </c>
      <c r="AU8126" t="s">
        <v>129</v>
      </c>
      <c r="AV8126" t="s">
        <v>149</v>
      </c>
      <c r="AW8126" t="s">
        <v>150</v>
      </c>
    </row>
    <row r="8127" spans="1:49" x14ac:dyDescent="0.25">
      <c r="A8127">
        <v>1546</v>
      </c>
      <c r="B8127" t="s">
        <v>11184</v>
      </c>
      <c r="C8127">
        <v>1</v>
      </c>
      <c r="D8127" t="s">
        <v>86</v>
      </c>
      <c r="E8127" t="s">
        <v>2553</v>
      </c>
      <c r="F8127" t="s">
        <v>177</v>
      </c>
      <c r="G8127">
        <v>21.2</v>
      </c>
      <c r="H8127" t="s">
        <v>138</v>
      </c>
      <c r="I8127" t="s">
        <v>63</v>
      </c>
      <c r="J8127" t="s">
        <v>110</v>
      </c>
      <c r="K8127" t="s">
        <v>11185</v>
      </c>
      <c r="L8127" t="s">
        <v>936</v>
      </c>
      <c r="M8127" t="s">
        <v>482</v>
      </c>
      <c r="N8127">
        <v>25.492125984251967</v>
      </c>
      <c r="P8127">
        <v>30</v>
      </c>
      <c r="Q8127">
        <v>80.8</v>
      </c>
      <c r="R8127">
        <v>90</v>
      </c>
      <c r="S8127">
        <v>96.9</v>
      </c>
      <c r="T8127">
        <v>0</v>
      </c>
      <c r="U8127">
        <v>15</v>
      </c>
      <c r="V8127">
        <v>750</v>
      </c>
      <c r="AB8127" t="s">
        <v>63</v>
      </c>
      <c r="AC8127" t="s">
        <v>63</v>
      </c>
      <c r="AD8127" t="s">
        <v>63</v>
      </c>
      <c r="AE8127" t="s">
        <v>98</v>
      </c>
      <c r="AG8127">
        <v>1929</v>
      </c>
      <c r="AH8127">
        <v>21.2</v>
      </c>
      <c r="AI8127">
        <v>37.285370100000002</v>
      </c>
      <c r="AJ8127">
        <v>-97.638103299999997</v>
      </c>
      <c r="AL8127">
        <v>3</v>
      </c>
      <c r="AM8127" t="s">
        <v>63</v>
      </c>
      <c r="AN8127" t="s">
        <v>11186</v>
      </c>
      <c r="AO8127" t="s">
        <v>79</v>
      </c>
      <c r="AP8127" t="s">
        <v>3438</v>
      </c>
      <c r="AQ8127" t="s">
        <v>486</v>
      </c>
      <c r="AR8127" t="s">
        <v>285</v>
      </c>
      <c r="AS8127" t="s">
        <v>83</v>
      </c>
      <c r="AT8127" s="5">
        <v>36192</v>
      </c>
      <c r="AU8127" t="s">
        <v>129</v>
      </c>
      <c r="AV8127" t="s">
        <v>200</v>
      </c>
      <c r="AW8127" t="s">
        <v>615</v>
      </c>
    </row>
    <row r="8128" spans="1:49" x14ac:dyDescent="0.25">
      <c r="A8128">
        <v>491</v>
      </c>
      <c r="B8128" t="s">
        <v>26514</v>
      </c>
      <c r="C8128">
        <v>1</v>
      </c>
      <c r="D8128" t="s">
        <v>86</v>
      </c>
      <c r="E8128" t="s">
        <v>2553</v>
      </c>
      <c r="F8128" t="s">
        <v>177</v>
      </c>
      <c r="G8128">
        <v>30.55</v>
      </c>
      <c r="H8128" t="s">
        <v>109</v>
      </c>
      <c r="I8128" t="s">
        <v>63</v>
      </c>
      <c r="J8128" t="s">
        <v>110</v>
      </c>
      <c r="K8128" t="s">
        <v>26515</v>
      </c>
      <c r="L8128" t="s">
        <v>26516</v>
      </c>
      <c r="M8128" t="s">
        <v>2555</v>
      </c>
      <c r="N8128">
        <v>242.48687664041995</v>
      </c>
      <c r="P8128">
        <v>44</v>
      </c>
      <c r="Q8128">
        <v>94.4</v>
      </c>
      <c r="R8128">
        <v>92</v>
      </c>
      <c r="S8128">
        <v>99.5</v>
      </c>
      <c r="T8128">
        <v>13</v>
      </c>
      <c r="U8128">
        <v>7</v>
      </c>
      <c r="V8128">
        <v>2670</v>
      </c>
      <c r="AB8128" t="s">
        <v>129</v>
      </c>
      <c r="AC8128" t="s">
        <v>98</v>
      </c>
      <c r="AD8128" t="s">
        <v>98</v>
      </c>
      <c r="AE8128" t="s">
        <v>63</v>
      </c>
      <c r="AG8128">
        <v>1964</v>
      </c>
      <c r="AH8128">
        <v>30.55</v>
      </c>
      <c r="AI8128">
        <v>37.419719999999998</v>
      </c>
      <c r="AJ8128">
        <v>-97.642430000000004</v>
      </c>
      <c r="AL8128">
        <v>4</v>
      </c>
      <c r="AM8128" t="s">
        <v>63</v>
      </c>
      <c r="AN8128" t="s">
        <v>26517</v>
      </c>
      <c r="AO8128" t="s">
        <v>79</v>
      </c>
      <c r="AP8128" t="s">
        <v>116</v>
      </c>
      <c r="AQ8128" t="s">
        <v>653</v>
      </c>
      <c r="AR8128" t="s">
        <v>677</v>
      </c>
      <c r="AS8128" t="s">
        <v>83</v>
      </c>
      <c r="AT8128" s="5">
        <v>41262</v>
      </c>
      <c r="AU8128" t="s">
        <v>103</v>
      </c>
      <c r="AV8128" t="s">
        <v>187</v>
      </c>
      <c r="AW8128" t="s">
        <v>188</v>
      </c>
    </row>
    <row r="8129" spans="1:49" x14ac:dyDescent="0.25">
      <c r="A8129">
        <v>0</v>
      </c>
      <c r="B8129" t="s">
        <v>12517</v>
      </c>
      <c r="C8129">
        <v>1</v>
      </c>
      <c r="D8129" t="s">
        <v>86</v>
      </c>
      <c r="E8129" t="s">
        <v>739</v>
      </c>
      <c r="F8129" t="s">
        <v>65</v>
      </c>
      <c r="G8129">
        <v>33.35</v>
      </c>
      <c r="H8129" t="s">
        <v>247</v>
      </c>
      <c r="I8129" t="s">
        <v>63</v>
      </c>
      <c r="J8129" t="s">
        <v>110</v>
      </c>
      <c r="K8129" t="s">
        <v>12518</v>
      </c>
      <c r="L8129" t="s">
        <v>8225</v>
      </c>
      <c r="M8129" t="s">
        <v>3290</v>
      </c>
      <c r="N8129">
        <v>120.99737532808399</v>
      </c>
      <c r="O8129">
        <v>2</v>
      </c>
      <c r="P8129">
        <v>32</v>
      </c>
      <c r="Q8129">
        <v>84.4</v>
      </c>
      <c r="S8129">
        <v>91.600000000000009</v>
      </c>
      <c r="T8129">
        <v>3</v>
      </c>
      <c r="U8129">
        <v>22</v>
      </c>
      <c r="V8129">
        <v>9700</v>
      </c>
      <c r="W8129" t="s">
        <v>70</v>
      </c>
      <c r="AB8129" t="s">
        <v>98</v>
      </c>
      <c r="AC8129" t="s">
        <v>98</v>
      </c>
      <c r="AD8129" t="s">
        <v>98</v>
      </c>
      <c r="AE8129" t="s">
        <v>63</v>
      </c>
      <c r="AG8129">
        <v>1956</v>
      </c>
      <c r="AH8129">
        <v>33.35</v>
      </c>
      <c r="AI8129">
        <v>37.476640000000003</v>
      </c>
      <c r="AJ8129">
        <v>-97.322869999999995</v>
      </c>
      <c r="AK8129" t="s">
        <v>262</v>
      </c>
      <c r="AL8129">
        <v>3</v>
      </c>
      <c r="AM8129" t="s">
        <v>2857</v>
      </c>
      <c r="AN8129" t="s">
        <v>12519</v>
      </c>
      <c r="AO8129" t="s">
        <v>79</v>
      </c>
      <c r="AP8129" t="s">
        <v>80</v>
      </c>
      <c r="AQ8129" t="s">
        <v>3940</v>
      </c>
      <c r="AR8129" t="s">
        <v>133</v>
      </c>
      <c r="AS8129" t="s">
        <v>83</v>
      </c>
      <c r="AT8129" s="5">
        <v>34335</v>
      </c>
      <c r="AU8129" t="s">
        <v>63</v>
      </c>
      <c r="AV8129" t="s">
        <v>134</v>
      </c>
      <c r="AW8129" t="s">
        <v>701</v>
      </c>
    </row>
    <row r="8130" spans="1:49" x14ac:dyDescent="0.25">
      <c r="A8130">
        <v>0</v>
      </c>
      <c r="B8130" t="s">
        <v>15047</v>
      </c>
      <c r="C8130">
        <v>1</v>
      </c>
      <c r="D8130" t="s">
        <v>86</v>
      </c>
      <c r="E8130" t="s">
        <v>739</v>
      </c>
      <c r="F8130" t="s">
        <v>65</v>
      </c>
      <c r="G8130">
        <v>33.36</v>
      </c>
      <c r="H8130" t="s">
        <v>247</v>
      </c>
      <c r="I8130" t="s">
        <v>63</v>
      </c>
      <c r="J8130" t="s">
        <v>110</v>
      </c>
      <c r="K8130" t="s">
        <v>12518</v>
      </c>
      <c r="L8130" t="s">
        <v>8225</v>
      </c>
      <c r="M8130" t="s">
        <v>3235</v>
      </c>
      <c r="N8130">
        <v>120.99737532808399</v>
      </c>
      <c r="O8130">
        <v>2</v>
      </c>
      <c r="P8130">
        <v>32</v>
      </c>
      <c r="Q8130">
        <v>85</v>
      </c>
      <c r="S8130">
        <v>96.3</v>
      </c>
      <c r="T8130">
        <v>1</v>
      </c>
      <c r="U8130">
        <v>22</v>
      </c>
      <c r="V8130">
        <v>9700</v>
      </c>
      <c r="W8130" t="s">
        <v>70</v>
      </c>
      <c r="AB8130" t="s">
        <v>98</v>
      </c>
      <c r="AC8130" t="s">
        <v>98</v>
      </c>
      <c r="AD8130" t="s">
        <v>75</v>
      </c>
      <c r="AE8130" t="s">
        <v>63</v>
      </c>
      <c r="AG8130">
        <v>1956</v>
      </c>
      <c r="AH8130">
        <v>33.36</v>
      </c>
      <c r="AI8130">
        <v>37.476640000000003</v>
      </c>
      <c r="AJ8130">
        <v>-97.322869999999995</v>
      </c>
      <c r="AK8130" t="s">
        <v>262</v>
      </c>
      <c r="AL8130">
        <v>3</v>
      </c>
      <c r="AM8130" t="s">
        <v>2857</v>
      </c>
      <c r="AN8130" t="s">
        <v>15048</v>
      </c>
      <c r="AO8130" t="s">
        <v>79</v>
      </c>
      <c r="AP8130" t="s">
        <v>80</v>
      </c>
      <c r="AQ8130" t="s">
        <v>3940</v>
      </c>
      <c r="AR8130" t="s">
        <v>133</v>
      </c>
      <c r="AS8130" t="s">
        <v>83</v>
      </c>
      <c r="AT8130" s="5">
        <v>34335</v>
      </c>
      <c r="AU8130" t="s">
        <v>63</v>
      </c>
      <c r="AV8130" t="s">
        <v>134</v>
      </c>
      <c r="AW8130" t="s">
        <v>701</v>
      </c>
    </row>
    <row r="8131" spans="1:49" x14ac:dyDescent="0.25">
      <c r="A8131">
        <v>3383</v>
      </c>
      <c r="B8131" t="s">
        <v>6383</v>
      </c>
      <c r="C8131">
        <v>1</v>
      </c>
      <c r="D8131" t="s">
        <v>86</v>
      </c>
      <c r="E8131" t="s">
        <v>110</v>
      </c>
      <c r="F8131" t="s">
        <v>177</v>
      </c>
      <c r="G8131">
        <v>1.82</v>
      </c>
      <c r="H8131" t="s">
        <v>801</v>
      </c>
      <c r="I8131" t="s">
        <v>63</v>
      </c>
      <c r="J8131" t="s">
        <v>110</v>
      </c>
      <c r="K8131" t="s">
        <v>6384</v>
      </c>
      <c r="L8131" t="s">
        <v>6385</v>
      </c>
      <c r="M8131" t="s">
        <v>4691</v>
      </c>
      <c r="N8131">
        <v>63.713910761154857</v>
      </c>
      <c r="P8131">
        <v>26</v>
      </c>
      <c r="Q8131">
        <v>84.2</v>
      </c>
      <c r="R8131">
        <v>80</v>
      </c>
      <c r="S8131">
        <v>94.8</v>
      </c>
      <c r="T8131">
        <v>3</v>
      </c>
      <c r="U8131">
        <v>6</v>
      </c>
      <c r="V8131">
        <v>3540</v>
      </c>
      <c r="AB8131" t="s">
        <v>63</v>
      </c>
      <c r="AC8131" t="s">
        <v>63</v>
      </c>
      <c r="AD8131" t="s">
        <v>63</v>
      </c>
      <c r="AE8131" t="s">
        <v>98</v>
      </c>
      <c r="AG8131">
        <v>1950</v>
      </c>
      <c r="AH8131">
        <v>1.82</v>
      </c>
      <c r="AI8131">
        <v>37.476219999999998</v>
      </c>
      <c r="AJ8131">
        <v>-97.299390000000002</v>
      </c>
      <c r="AL8131">
        <v>3</v>
      </c>
      <c r="AM8131" t="s">
        <v>63</v>
      </c>
      <c r="AN8131" t="s">
        <v>6386</v>
      </c>
      <c r="AO8131" t="s">
        <v>100</v>
      </c>
      <c r="AP8131" t="s">
        <v>147</v>
      </c>
      <c r="AQ8131" t="s">
        <v>843</v>
      </c>
      <c r="AR8131" t="s">
        <v>246</v>
      </c>
      <c r="AS8131" t="s">
        <v>83</v>
      </c>
      <c r="AT8131" s="5">
        <v>37987</v>
      </c>
      <c r="AU8131" t="s">
        <v>129</v>
      </c>
      <c r="AV8131" t="s">
        <v>149</v>
      </c>
      <c r="AW8131" t="s">
        <v>2620</v>
      </c>
    </row>
    <row r="8132" spans="1:49" x14ac:dyDescent="0.25">
      <c r="A8132">
        <v>3399</v>
      </c>
      <c r="B8132" t="s">
        <v>4689</v>
      </c>
      <c r="C8132">
        <v>1</v>
      </c>
      <c r="D8132" t="s">
        <v>86</v>
      </c>
      <c r="E8132" t="s">
        <v>110</v>
      </c>
      <c r="F8132" t="s">
        <v>177</v>
      </c>
      <c r="G8132">
        <v>2.82</v>
      </c>
      <c r="H8132" t="s">
        <v>801</v>
      </c>
      <c r="I8132" t="s">
        <v>63</v>
      </c>
      <c r="J8132" t="s">
        <v>110</v>
      </c>
      <c r="K8132" t="s">
        <v>4690</v>
      </c>
      <c r="L8132" t="s">
        <v>141</v>
      </c>
      <c r="M8132" t="s">
        <v>4691</v>
      </c>
      <c r="N8132">
        <v>42.814960629921259</v>
      </c>
      <c r="P8132">
        <v>26</v>
      </c>
      <c r="Q8132">
        <v>80.600000000000009</v>
      </c>
      <c r="R8132">
        <v>95</v>
      </c>
      <c r="S8132">
        <v>98.100000000000009</v>
      </c>
      <c r="T8132">
        <v>4</v>
      </c>
      <c r="U8132">
        <v>6</v>
      </c>
      <c r="V8132">
        <v>3540</v>
      </c>
      <c r="AB8132" t="s">
        <v>63</v>
      </c>
      <c r="AC8132" t="s">
        <v>63</v>
      </c>
      <c r="AD8132" t="s">
        <v>63</v>
      </c>
      <c r="AE8132" t="s">
        <v>98</v>
      </c>
      <c r="AG8132">
        <v>1950</v>
      </c>
      <c r="AH8132">
        <v>2.82</v>
      </c>
      <c r="AI8132">
        <v>37.475909999999999</v>
      </c>
      <c r="AJ8132">
        <v>-97.281390000000002</v>
      </c>
      <c r="AL8132">
        <v>2</v>
      </c>
      <c r="AM8132" t="s">
        <v>63</v>
      </c>
      <c r="AN8132" t="s">
        <v>4692</v>
      </c>
      <c r="AO8132" t="s">
        <v>100</v>
      </c>
      <c r="AP8132" t="s">
        <v>116</v>
      </c>
      <c r="AQ8132" t="s">
        <v>486</v>
      </c>
      <c r="AR8132" t="s">
        <v>653</v>
      </c>
      <c r="AS8132" t="s">
        <v>83</v>
      </c>
      <c r="AT8132" s="5">
        <v>37987</v>
      </c>
      <c r="AU8132" t="s">
        <v>129</v>
      </c>
      <c r="AV8132" t="s">
        <v>149</v>
      </c>
      <c r="AW8132" t="s">
        <v>2620</v>
      </c>
    </row>
    <row r="8133" spans="1:49" x14ac:dyDescent="0.25">
      <c r="A8133">
        <v>72</v>
      </c>
      <c r="B8133" t="s">
        <v>21042</v>
      </c>
      <c r="C8133">
        <v>1</v>
      </c>
      <c r="D8133" t="s">
        <v>86</v>
      </c>
      <c r="E8133" t="s">
        <v>110</v>
      </c>
      <c r="F8133" t="s">
        <v>177</v>
      </c>
      <c r="G8133">
        <v>3.91</v>
      </c>
      <c r="H8133" t="s">
        <v>3187</v>
      </c>
      <c r="I8133" t="s">
        <v>63</v>
      </c>
      <c r="J8133" t="s">
        <v>110</v>
      </c>
      <c r="K8133" t="s">
        <v>21043</v>
      </c>
      <c r="L8133" t="s">
        <v>93</v>
      </c>
      <c r="M8133" t="s">
        <v>4691</v>
      </c>
      <c r="N8133">
        <v>799.63910761154852</v>
      </c>
      <c r="O8133">
        <v>0</v>
      </c>
      <c r="P8133">
        <v>40.026246719160106</v>
      </c>
      <c r="Q8133">
        <v>96.600000000000009</v>
      </c>
      <c r="R8133">
        <v>92</v>
      </c>
      <c r="S8133">
        <v>99.7</v>
      </c>
      <c r="T8133">
        <v>5</v>
      </c>
      <c r="U8133">
        <v>6</v>
      </c>
      <c r="V8133">
        <v>3540</v>
      </c>
      <c r="AB8133" t="s">
        <v>98</v>
      </c>
      <c r="AC8133" t="s">
        <v>129</v>
      </c>
      <c r="AD8133" t="s">
        <v>75</v>
      </c>
      <c r="AE8133" t="s">
        <v>63</v>
      </c>
      <c r="AG8133">
        <v>1954</v>
      </c>
      <c r="AH8133">
        <v>3.95</v>
      </c>
      <c r="AI8133">
        <v>37.475610000000003</v>
      </c>
      <c r="AJ8133">
        <v>-97.261439999999993</v>
      </c>
      <c r="AL8133">
        <v>9</v>
      </c>
      <c r="AM8133" t="s">
        <v>63</v>
      </c>
      <c r="AN8133" t="s">
        <v>21044</v>
      </c>
      <c r="AO8133" t="s">
        <v>100</v>
      </c>
      <c r="AP8133" t="s">
        <v>786</v>
      </c>
      <c r="AQ8133" t="s">
        <v>1263</v>
      </c>
      <c r="AR8133" t="s">
        <v>964</v>
      </c>
      <c r="AS8133" t="s">
        <v>83</v>
      </c>
      <c r="AT8133" s="5">
        <v>37257</v>
      </c>
      <c r="AU8133" t="s">
        <v>103</v>
      </c>
      <c r="AV8133" t="s">
        <v>134</v>
      </c>
      <c r="AW8133" t="s">
        <v>1220</v>
      </c>
    </row>
    <row r="8134" spans="1:49" x14ac:dyDescent="0.25">
      <c r="A8134">
        <v>0</v>
      </c>
      <c r="B8134" t="s">
        <v>22186</v>
      </c>
      <c r="C8134">
        <v>1</v>
      </c>
      <c r="D8134" t="s">
        <v>86</v>
      </c>
      <c r="E8134" t="s">
        <v>110</v>
      </c>
      <c r="F8134" t="s">
        <v>177</v>
      </c>
      <c r="G8134">
        <v>4.9400000000000004</v>
      </c>
      <c r="H8134" t="s">
        <v>517</v>
      </c>
      <c r="I8134" t="s">
        <v>63</v>
      </c>
      <c r="J8134" t="s">
        <v>110</v>
      </c>
      <c r="K8134" t="s">
        <v>22187</v>
      </c>
      <c r="L8134" t="s">
        <v>141</v>
      </c>
      <c r="M8134" t="s">
        <v>22188</v>
      </c>
      <c r="N8134">
        <v>62.00787401574803</v>
      </c>
      <c r="O8134">
        <v>14</v>
      </c>
      <c r="P8134">
        <v>40</v>
      </c>
      <c r="Q8134">
        <v>93.600000000000009</v>
      </c>
      <c r="R8134">
        <v>95</v>
      </c>
      <c r="S8134">
        <v>97.4</v>
      </c>
      <c r="T8134">
        <v>1</v>
      </c>
      <c r="U8134">
        <v>5</v>
      </c>
      <c r="V8134">
        <v>4330</v>
      </c>
      <c r="AB8134" t="s">
        <v>63</v>
      </c>
      <c r="AC8134" t="s">
        <v>63</v>
      </c>
      <c r="AD8134" t="s">
        <v>63</v>
      </c>
      <c r="AE8134" t="s">
        <v>98</v>
      </c>
      <c r="AG8134">
        <v>1909</v>
      </c>
      <c r="AH8134">
        <v>4.9400000000000004</v>
      </c>
      <c r="AI8134">
        <v>37.471089999999997</v>
      </c>
      <c r="AJ8134">
        <v>-97.244780000000006</v>
      </c>
      <c r="AK8134" t="s">
        <v>77</v>
      </c>
      <c r="AL8134">
        <v>4</v>
      </c>
      <c r="AM8134" t="s">
        <v>63</v>
      </c>
      <c r="AN8134" t="s">
        <v>22189</v>
      </c>
      <c r="AO8134" t="s">
        <v>100</v>
      </c>
      <c r="AP8134" t="s">
        <v>3616</v>
      </c>
      <c r="AQ8134" t="s">
        <v>1025</v>
      </c>
      <c r="AR8134" t="s">
        <v>133</v>
      </c>
      <c r="AS8134" t="s">
        <v>83</v>
      </c>
      <c r="AT8134" s="5">
        <v>37257</v>
      </c>
      <c r="AU8134" t="s">
        <v>103</v>
      </c>
      <c r="AV8134" t="s">
        <v>149</v>
      </c>
      <c r="AW8134" t="s">
        <v>150</v>
      </c>
    </row>
    <row r="8135" spans="1:49" x14ac:dyDescent="0.25">
      <c r="A8135">
        <v>0</v>
      </c>
      <c r="B8135" t="s">
        <v>24435</v>
      </c>
      <c r="C8135">
        <v>2</v>
      </c>
      <c r="D8135" t="s">
        <v>86</v>
      </c>
      <c r="E8135" t="s">
        <v>110</v>
      </c>
      <c r="F8135" t="s">
        <v>177</v>
      </c>
      <c r="G8135">
        <v>6.0600000000000005</v>
      </c>
      <c r="H8135" t="s">
        <v>3613</v>
      </c>
      <c r="I8135" t="s">
        <v>63</v>
      </c>
      <c r="J8135" t="s">
        <v>110</v>
      </c>
      <c r="K8135" t="s">
        <v>24436</v>
      </c>
      <c r="L8135" t="s">
        <v>4691</v>
      </c>
      <c r="M8135" t="s">
        <v>213</v>
      </c>
      <c r="N8135">
        <v>97.900262467191595</v>
      </c>
      <c r="T8135">
        <v>2</v>
      </c>
      <c r="AG8135">
        <v>1928</v>
      </c>
      <c r="AH8135">
        <v>5.93</v>
      </c>
      <c r="AI8135">
        <v>37.474739999999997</v>
      </c>
      <c r="AJ8135">
        <v>-97.231970000000004</v>
      </c>
      <c r="AL8135">
        <v>5</v>
      </c>
      <c r="AM8135" t="s">
        <v>63</v>
      </c>
      <c r="AN8135" t="s">
        <v>24437</v>
      </c>
      <c r="AO8135" t="s">
        <v>100</v>
      </c>
      <c r="AP8135" t="s">
        <v>3616</v>
      </c>
      <c r="AQ8135" t="s">
        <v>148</v>
      </c>
      <c r="AR8135" t="s">
        <v>148</v>
      </c>
      <c r="AS8135" t="s">
        <v>131</v>
      </c>
      <c r="AT8135" s="5"/>
      <c r="AU8135" t="s">
        <v>63</v>
      </c>
      <c r="AV8135" t="s">
        <v>2584</v>
      </c>
      <c r="AW8135" t="s">
        <v>150</v>
      </c>
    </row>
    <row r="8136" spans="1:49" x14ac:dyDescent="0.25">
      <c r="A8136">
        <v>0</v>
      </c>
      <c r="B8136" t="s">
        <v>24435</v>
      </c>
      <c r="C8136">
        <v>3</v>
      </c>
      <c r="D8136" t="s">
        <v>63</v>
      </c>
      <c r="E8136" t="s">
        <v>110</v>
      </c>
      <c r="F8136" t="s">
        <v>177</v>
      </c>
      <c r="G8136">
        <v>6.0600000000000005</v>
      </c>
      <c r="I8136" t="s">
        <v>63</v>
      </c>
      <c r="J8136" t="s">
        <v>110</v>
      </c>
      <c r="K8136" t="s">
        <v>24436</v>
      </c>
      <c r="L8136" t="s">
        <v>4691</v>
      </c>
      <c r="M8136" t="s">
        <v>213</v>
      </c>
      <c r="N8136">
        <v>97.900262467191595</v>
      </c>
      <c r="T8136">
        <v>2</v>
      </c>
      <c r="AG8136">
        <v>1928</v>
      </c>
      <c r="AH8136">
        <v>5.93</v>
      </c>
      <c r="AI8136">
        <v>37.474739999999997</v>
      </c>
      <c r="AJ8136">
        <v>-97.231970000000004</v>
      </c>
      <c r="AL8136">
        <v>5</v>
      </c>
      <c r="AM8136" t="s">
        <v>63</v>
      </c>
      <c r="AN8136" t="s">
        <v>24437</v>
      </c>
      <c r="AO8136" t="s">
        <v>100</v>
      </c>
      <c r="AP8136" t="s">
        <v>3616</v>
      </c>
      <c r="AQ8136" t="s">
        <v>148</v>
      </c>
      <c r="AR8136" t="s">
        <v>148</v>
      </c>
      <c r="AS8136" t="s">
        <v>131</v>
      </c>
      <c r="AT8136" s="5"/>
      <c r="AU8136" t="s">
        <v>63</v>
      </c>
      <c r="AV8136" t="s">
        <v>2584</v>
      </c>
      <c r="AW8136" t="s">
        <v>150</v>
      </c>
    </row>
    <row r="8137" spans="1:49" x14ac:dyDescent="0.25">
      <c r="A8137">
        <v>0</v>
      </c>
      <c r="B8137" t="s">
        <v>24435</v>
      </c>
      <c r="C8137">
        <v>1</v>
      </c>
      <c r="D8137" t="s">
        <v>63</v>
      </c>
      <c r="E8137" t="s">
        <v>110</v>
      </c>
      <c r="F8137" t="s">
        <v>177</v>
      </c>
      <c r="G8137">
        <v>6.0600000000000005</v>
      </c>
      <c r="I8137" t="s">
        <v>63</v>
      </c>
      <c r="J8137" t="s">
        <v>110</v>
      </c>
      <c r="K8137" t="s">
        <v>24436</v>
      </c>
      <c r="L8137" t="s">
        <v>4691</v>
      </c>
      <c r="M8137" t="s">
        <v>213</v>
      </c>
      <c r="N8137">
        <v>97.900262467191595</v>
      </c>
      <c r="T8137">
        <v>2</v>
      </c>
      <c r="AG8137">
        <v>1928</v>
      </c>
      <c r="AH8137">
        <v>5.93</v>
      </c>
      <c r="AI8137">
        <v>37.474739999999997</v>
      </c>
      <c r="AJ8137">
        <v>-97.231970000000004</v>
      </c>
      <c r="AL8137">
        <v>5</v>
      </c>
      <c r="AM8137" t="s">
        <v>63</v>
      </c>
      <c r="AN8137" t="s">
        <v>24437</v>
      </c>
      <c r="AO8137" t="s">
        <v>100</v>
      </c>
      <c r="AP8137" t="s">
        <v>3616</v>
      </c>
      <c r="AQ8137" t="s">
        <v>148</v>
      </c>
      <c r="AR8137" t="s">
        <v>148</v>
      </c>
      <c r="AS8137" t="s">
        <v>131</v>
      </c>
      <c r="AT8137" s="5"/>
      <c r="AU8137" t="s">
        <v>63</v>
      </c>
      <c r="AV8137" t="s">
        <v>2584</v>
      </c>
      <c r="AW8137" t="s">
        <v>150</v>
      </c>
    </row>
    <row r="8138" spans="1:49" x14ac:dyDescent="0.25">
      <c r="A8138">
        <v>0</v>
      </c>
      <c r="B8138" t="s">
        <v>26959</v>
      </c>
      <c r="C8138">
        <v>1</v>
      </c>
      <c r="D8138" t="s">
        <v>86</v>
      </c>
      <c r="E8138" t="s">
        <v>739</v>
      </c>
      <c r="F8138" t="s">
        <v>65</v>
      </c>
      <c r="G8138">
        <v>27.51</v>
      </c>
      <c r="H8138" t="s">
        <v>247</v>
      </c>
      <c r="I8138" t="s">
        <v>63</v>
      </c>
      <c r="J8138" t="s">
        <v>110</v>
      </c>
      <c r="K8138" t="s">
        <v>17697</v>
      </c>
      <c r="L8138" t="s">
        <v>17698</v>
      </c>
      <c r="M8138" t="s">
        <v>3290</v>
      </c>
      <c r="N8138">
        <v>117.91338582677166</v>
      </c>
      <c r="O8138">
        <v>5</v>
      </c>
      <c r="P8138">
        <v>28</v>
      </c>
      <c r="Q8138">
        <v>69.900000000000006</v>
      </c>
      <c r="S8138">
        <v>94.4</v>
      </c>
      <c r="T8138">
        <v>3</v>
      </c>
      <c r="U8138">
        <v>22</v>
      </c>
      <c r="V8138">
        <v>9700</v>
      </c>
      <c r="W8138" t="s">
        <v>70</v>
      </c>
      <c r="AB8138" t="s">
        <v>75</v>
      </c>
      <c r="AC8138" t="s">
        <v>98</v>
      </c>
      <c r="AD8138" t="s">
        <v>98</v>
      </c>
      <c r="AE8138" t="s">
        <v>63</v>
      </c>
      <c r="AG8138">
        <v>1956</v>
      </c>
      <c r="AH8138">
        <v>27.51</v>
      </c>
      <c r="AI8138">
        <v>37.392020000000002</v>
      </c>
      <c r="AJ8138">
        <v>-97.325559999999996</v>
      </c>
      <c r="AK8138" t="s">
        <v>262</v>
      </c>
      <c r="AL8138">
        <v>3</v>
      </c>
      <c r="AM8138" t="s">
        <v>2857</v>
      </c>
      <c r="AN8138" t="s">
        <v>26960</v>
      </c>
      <c r="AO8138" t="s">
        <v>79</v>
      </c>
      <c r="AP8138" t="s">
        <v>116</v>
      </c>
      <c r="AQ8138" t="s">
        <v>13870</v>
      </c>
      <c r="AR8138" t="s">
        <v>3940</v>
      </c>
      <c r="AS8138" t="s">
        <v>83</v>
      </c>
      <c r="AT8138" s="5">
        <v>33970</v>
      </c>
      <c r="AU8138" t="s">
        <v>63</v>
      </c>
      <c r="AV8138" t="s">
        <v>149</v>
      </c>
      <c r="AW8138" t="s">
        <v>615</v>
      </c>
    </row>
    <row r="8139" spans="1:49" x14ac:dyDescent="0.25">
      <c r="A8139">
        <v>0</v>
      </c>
      <c r="B8139" t="s">
        <v>17696</v>
      </c>
      <c r="C8139">
        <v>1</v>
      </c>
      <c r="D8139" t="s">
        <v>86</v>
      </c>
      <c r="E8139" t="s">
        <v>739</v>
      </c>
      <c r="F8139" t="s">
        <v>65</v>
      </c>
      <c r="G8139">
        <v>27.5</v>
      </c>
      <c r="H8139" t="s">
        <v>247</v>
      </c>
      <c r="I8139" t="s">
        <v>63</v>
      </c>
      <c r="J8139" t="s">
        <v>110</v>
      </c>
      <c r="K8139" t="s">
        <v>17697</v>
      </c>
      <c r="L8139" t="s">
        <v>17698</v>
      </c>
      <c r="M8139" t="s">
        <v>3235</v>
      </c>
      <c r="N8139">
        <v>117.91338582677166</v>
      </c>
      <c r="O8139">
        <v>5</v>
      </c>
      <c r="P8139">
        <v>28</v>
      </c>
      <c r="Q8139">
        <v>70.900000000000006</v>
      </c>
      <c r="S8139">
        <v>93.9</v>
      </c>
      <c r="T8139">
        <v>3</v>
      </c>
      <c r="U8139">
        <v>22</v>
      </c>
      <c r="V8139">
        <v>9700</v>
      </c>
      <c r="W8139" t="s">
        <v>70</v>
      </c>
      <c r="AB8139" t="s">
        <v>75</v>
      </c>
      <c r="AC8139" t="s">
        <v>75</v>
      </c>
      <c r="AD8139" t="s">
        <v>98</v>
      </c>
      <c r="AE8139" t="s">
        <v>63</v>
      </c>
      <c r="AG8139">
        <v>1956</v>
      </c>
      <c r="AH8139">
        <v>27.5</v>
      </c>
      <c r="AI8139">
        <v>37.392020000000002</v>
      </c>
      <c r="AJ8139">
        <v>-97.325559999999996</v>
      </c>
      <c r="AK8139" t="s">
        <v>262</v>
      </c>
      <c r="AL8139">
        <v>3</v>
      </c>
      <c r="AM8139" t="s">
        <v>2857</v>
      </c>
      <c r="AN8139" t="s">
        <v>17699</v>
      </c>
      <c r="AO8139" t="s">
        <v>79</v>
      </c>
      <c r="AP8139" t="s">
        <v>116</v>
      </c>
      <c r="AQ8139" t="s">
        <v>13870</v>
      </c>
      <c r="AR8139" t="s">
        <v>3940</v>
      </c>
      <c r="AS8139" t="s">
        <v>83</v>
      </c>
      <c r="AT8139" s="5">
        <v>33970</v>
      </c>
      <c r="AU8139" t="s">
        <v>63</v>
      </c>
      <c r="AV8139" t="s">
        <v>149</v>
      </c>
      <c r="AW8139" t="s">
        <v>615</v>
      </c>
    </row>
    <row r="8140" spans="1:49" x14ac:dyDescent="0.25">
      <c r="A8140">
        <v>0</v>
      </c>
      <c r="B8140" t="s">
        <v>15159</v>
      </c>
      <c r="C8140">
        <v>1</v>
      </c>
      <c r="D8140" t="s">
        <v>86</v>
      </c>
      <c r="E8140" t="s">
        <v>91</v>
      </c>
      <c r="F8140" t="s">
        <v>177</v>
      </c>
      <c r="G8140">
        <v>2.17</v>
      </c>
      <c r="H8140" t="s">
        <v>90</v>
      </c>
      <c r="I8140" t="s">
        <v>63</v>
      </c>
      <c r="J8140" t="s">
        <v>110</v>
      </c>
      <c r="K8140" t="s">
        <v>15160</v>
      </c>
      <c r="L8140" t="s">
        <v>279</v>
      </c>
      <c r="M8140" t="s">
        <v>243</v>
      </c>
      <c r="N8140">
        <v>102.49343832020998</v>
      </c>
      <c r="P8140">
        <v>44</v>
      </c>
      <c r="Q8140">
        <v>96.600000000000009</v>
      </c>
      <c r="R8140">
        <v>90</v>
      </c>
      <c r="S8140">
        <v>100</v>
      </c>
      <c r="T8140">
        <v>3</v>
      </c>
      <c r="U8140">
        <v>10</v>
      </c>
      <c r="V8140">
        <v>1710</v>
      </c>
      <c r="AB8140" t="s">
        <v>129</v>
      </c>
      <c r="AC8140" t="s">
        <v>98</v>
      </c>
      <c r="AD8140" t="s">
        <v>98</v>
      </c>
      <c r="AE8140" t="s">
        <v>63</v>
      </c>
      <c r="AG8140">
        <v>1966</v>
      </c>
      <c r="AH8140">
        <v>2.3199999999999998</v>
      </c>
      <c r="AI8140">
        <v>37.392359999999996</v>
      </c>
      <c r="AJ8140">
        <v>-97.29119</v>
      </c>
      <c r="AL8140">
        <v>3</v>
      </c>
      <c r="AM8140" t="s">
        <v>63</v>
      </c>
      <c r="AN8140" t="s">
        <v>15161</v>
      </c>
      <c r="AO8140" t="s">
        <v>100</v>
      </c>
      <c r="AP8140" t="s">
        <v>116</v>
      </c>
      <c r="AQ8140" t="s">
        <v>653</v>
      </c>
      <c r="AR8140" t="s">
        <v>654</v>
      </c>
      <c r="AS8140" t="s">
        <v>83</v>
      </c>
      <c r="AT8140" s="5">
        <v>35855</v>
      </c>
      <c r="AU8140" t="s">
        <v>76</v>
      </c>
      <c r="AV8140" t="s">
        <v>187</v>
      </c>
      <c r="AW8140" t="s">
        <v>188</v>
      </c>
    </row>
    <row r="8141" spans="1:49" x14ac:dyDescent="0.25">
      <c r="A8141">
        <v>1597</v>
      </c>
      <c r="B8141" t="s">
        <v>12173</v>
      </c>
      <c r="C8141">
        <v>1</v>
      </c>
      <c r="D8141" t="s">
        <v>86</v>
      </c>
      <c r="E8141" t="s">
        <v>91</v>
      </c>
      <c r="F8141" t="s">
        <v>177</v>
      </c>
      <c r="G8141">
        <v>4.38</v>
      </c>
      <c r="H8141" t="s">
        <v>138</v>
      </c>
      <c r="I8141" t="s">
        <v>63</v>
      </c>
      <c r="J8141" t="s">
        <v>110</v>
      </c>
      <c r="K8141" t="s">
        <v>12174</v>
      </c>
      <c r="L8141" t="s">
        <v>279</v>
      </c>
      <c r="M8141" t="s">
        <v>243</v>
      </c>
      <c r="N8141">
        <v>34.908136482939632</v>
      </c>
      <c r="P8141">
        <v>30</v>
      </c>
      <c r="Q8141">
        <v>81.8</v>
      </c>
      <c r="R8141">
        <v>97</v>
      </c>
      <c r="S8141">
        <v>97.600000000000009</v>
      </c>
      <c r="T8141">
        <v>0</v>
      </c>
      <c r="U8141">
        <v>13</v>
      </c>
      <c r="V8141">
        <v>1140</v>
      </c>
      <c r="AB8141" t="s">
        <v>63</v>
      </c>
      <c r="AC8141" t="s">
        <v>63</v>
      </c>
      <c r="AD8141" t="s">
        <v>63</v>
      </c>
      <c r="AE8141" t="s">
        <v>98</v>
      </c>
      <c r="AG8141">
        <v>1933</v>
      </c>
      <c r="AH8141">
        <v>4.38</v>
      </c>
      <c r="AI8141">
        <v>37.392359999999996</v>
      </c>
      <c r="AJ8141">
        <v>-97.253979999999999</v>
      </c>
      <c r="AL8141">
        <v>4</v>
      </c>
      <c r="AM8141" t="s">
        <v>63</v>
      </c>
      <c r="AN8141" t="s">
        <v>12175</v>
      </c>
      <c r="AO8141" t="s">
        <v>100</v>
      </c>
      <c r="AP8141" t="s">
        <v>147</v>
      </c>
      <c r="AQ8141" t="s">
        <v>486</v>
      </c>
      <c r="AR8141" t="s">
        <v>317</v>
      </c>
      <c r="AS8141" t="s">
        <v>83</v>
      </c>
      <c r="AT8141" s="5">
        <v>36192</v>
      </c>
      <c r="AU8141" t="s">
        <v>129</v>
      </c>
      <c r="AV8141" t="s">
        <v>149</v>
      </c>
      <c r="AW8141" t="s">
        <v>150</v>
      </c>
    </row>
    <row r="8142" spans="1:49" x14ac:dyDescent="0.25">
      <c r="A8142">
        <v>4094</v>
      </c>
      <c r="B8142" t="s">
        <v>241</v>
      </c>
      <c r="C8142">
        <v>2</v>
      </c>
      <c r="D8142" t="s">
        <v>86</v>
      </c>
      <c r="E8142" t="s">
        <v>91</v>
      </c>
      <c r="F8142" t="s">
        <v>177</v>
      </c>
      <c r="G8142">
        <v>7.53</v>
      </c>
      <c r="H8142" t="s">
        <v>247</v>
      </c>
      <c r="I8142" t="s">
        <v>63</v>
      </c>
      <c r="J8142" t="s">
        <v>110</v>
      </c>
      <c r="K8142" t="s">
        <v>242</v>
      </c>
      <c r="L8142" t="s">
        <v>93</v>
      </c>
      <c r="M8142" t="s">
        <v>243</v>
      </c>
      <c r="N8142">
        <v>654.29790026246724</v>
      </c>
      <c r="P8142">
        <v>24</v>
      </c>
      <c r="Q8142">
        <v>58</v>
      </c>
      <c r="R8142">
        <v>87</v>
      </c>
      <c r="S8142">
        <v>88.3</v>
      </c>
      <c r="T8142">
        <v>13</v>
      </c>
      <c r="U8142">
        <v>17</v>
      </c>
      <c r="V8142">
        <v>835</v>
      </c>
      <c r="X8142" t="s">
        <v>244</v>
      </c>
      <c r="Y8142" t="s">
        <v>126</v>
      </c>
      <c r="Z8142" t="s">
        <v>145</v>
      </c>
      <c r="AA8142" t="s">
        <v>157</v>
      </c>
      <c r="AB8142" t="s">
        <v>75</v>
      </c>
      <c r="AC8142" t="s">
        <v>75</v>
      </c>
      <c r="AD8142" t="s">
        <v>76</v>
      </c>
      <c r="AE8142" t="s">
        <v>63</v>
      </c>
      <c r="AG8142">
        <v>1933</v>
      </c>
      <c r="AH8142">
        <v>7.63</v>
      </c>
      <c r="AI8142">
        <v>37.391640000000002</v>
      </c>
      <c r="AJ8142">
        <v>-97.194869999999995</v>
      </c>
      <c r="AL8142">
        <v>9</v>
      </c>
      <c r="AM8142" t="s">
        <v>63</v>
      </c>
      <c r="AN8142" t="s">
        <v>245</v>
      </c>
      <c r="AO8142" t="s">
        <v>100</v>
      </c>
      <c r="AP8142" t="s">
        <v>147</v>
      </c>
      <c r="AQ8142" t="s">
        <v>239</v>
      </c>
      <c r="AR8142" t="s">
        <v>246</v>
      </c>
      <c r="AS8142" t="s">
        <v>83</v>
      </c>
      <c r="AT8142" s="5">
        <v>41457</v>
      </c>
      <c r="AU8142" t="s">
        <v>103</v>
      </c>
      <c r="AV8142" t="s">
        <v>187</v>
      </c>
      <c r="AW8142" t="s">
        <v>188</v>
      </c>
    </row>
    <row r="8143" spans="1:49" x14ac:dyDescent="0.25">
      <c r="A8143">
        <v>4094</v>
      </c>
      <c r="B8143" t="s">
        <v>241</v>
      </c>
      <c r="C8143">
        <v>2</v>
      </c>
      <c r="D8143" t="s">
        <v>86</v>
      </c>
      <c r="E8143" t="s">
        <v>91</v>
      </c>
      <c r="F8143" t="s">
        <v>177</v>
      </c>
      <c r="G8143">
        <v>7.53</v>
      </c>
      <c r="H8143" t="s">
        <v>247</v>
      </c>
      <c r="I8143" t="s">
        <v>63</v>
      </c>
      <c r="J8143" t="s">
        <v>110</v>
      </c>
      <c r="K8143" t="s">
        <v>242</v>
      </c>
      <c r="L8143" t="s">
        <v>93</v>
      </c>
      <c r="M8143" t="s">
        <v>243</v>
      </c>
      <c r="N8143">
        <v>654.29790026246724</v>
      </c>
      <c r="P8143">
        <v>24</v>
      </c>
      <c r="Q8143">
        <v>58</v>
      </c>
      <c r="R8143">
        <v>87</v>
      </c>
      <c r="S8143">
        <v>88.3</v>
      </c>
      <c r="T8143">
        <v>13</v>
      </c>
      <c r="U8143">
        <v>17</v>
      </c>
      <c r="V8143">
        <v>835</v>
      </c>
      <c r="X8143" t="s">
        <v>995</v>
      </c>
      <c r="Z8143" t="s">
        <v>73</v>
      </c>
      <c r="AA8143" t="s">
        <v>465</v>
      </c>
      <c r="AB8143" t="s">
        <v>75</v>
      </c>
      <c r="AC8143" t="s">
        <v>75</v>
      </c>
      <c r="AD8143" t="s">
        <v>76</v>
      </c>
      <c r="AE8143" t="s">
        <v>63</v>
      </c>
      <c r="AG8143">
        <v>1933</v>
      </c>
      <c r="AH8143">
        <v>7.63</v>
      </c>
      <c r="AI8143">
        <v>37.391640000000002</v>
      </c>
      <c r="AJ8143">
        <v>-97.194869999999995</v>
      </c>
      <c r="AL8143">
        <v>9</v>
      </c>
      <c r="AM8143" t="s">
        <v>63</v>
      </c>
      <c r="AN8143" t="s">
        <v>245</v>
      </c>
      <c r="AO8143" t="s">
        <v>100</v>
      </c>
      <c r="AP8143" t="s">
        <v>147</v>
      </c>
      <c r="AQ8143" t="s">
        <v>239</v>
      </c>
      <c r="AR8143" t="s">
        <v>246</v>
      </c>
      <c r="AS8143" t="s">
        <v>83</v>
      </c>
      <c r="AT8143" s="5">
        <v>41457</v>
      </c>
      <c r="AU8143" t="s">
        <v>103</v>
      </c>
      <c r="AV8143" t="s">
        <v>187</v>
      </c>
      <c r="AW8143" t="s">
        <v>188</v>
      </c>
    </row>
    <row r="8144" spans="1:49" x14ac:dyDescent="0.25">
      <c r="A8144">
        <v>4094</v>
      </c>
      <c r="B8144" t="s">
        <v>241</v>
      </c>
      <c r="C8144">
        <v>3</v>
      </c>
      <c r="D8144" t="s">
        <v>63</v>
      </c>
      <c r="E8144" t="s">
        <v>91</v>
      </c>
      <c r="F8144" t="s">
        <v>177</v>
      </c>
      <c r="G8144">
        <v>7.53</v>
      </c>
      <c r="I8144" t="s">
        <v>63</v>
      </c>
      <c r="J8144" t="s">
        <v>110</v>
      </c>
      <c r="K8144" t="s">
        <v>242</v>
      </c>
      <c r="L8144" t="s">
        <v>93</v>
      </c>
      <c r="M8144" t="s">
        <v>243</v>
      </c>
      <c r="N8144">
        <v>654.29790026246724</v>
      </c>
      <c r="P8144">
        <v>24</v>
      </c>
      <c r="Q8144">
        <v>58</v>
      </c>
      <c r="R8144">
        <v>87</v>
      </c>
      <c r="S8144">
        <v>88.3</v>
      </c>
      <c r="T8144">
        <v>13</v>
      </c>
      <c r="U8144">
        <v>17</v>
      </c>
      <c r="V8144">
        <v>835</v>
      </c>
      <c r="X8144" t="s">
        <v>244</v>
      </c>
      <c r="Y8144" t="s">
        <v>126</v>
      </c>
      <c r="Z8144" t="s">
        <v>145</v>
      </c>
      <c r="AA8144" t="s">
        <v>157</v>
      </c>
      <c r="AB8144" t="s">
        <v>75</v>
      </c>
      <c r="AC8144" t="s">
        <v>75</v>
      </c>
      <c r="AD8144" t="s">
        <v>76</v>
      </c>
      <c r="AE8144" t="s">
        <v>63</v>
      </c>
      <c r="AG8144">
        <v>1933</v>
      </c>
      <c r="AH8144">
        <v>7.63</v>
      </c>
      <c r="AI8144">
        <v>37.391640000000002</v>
      </c>
      <c r="AJ8144">
        <v>-97.194869999999995</v>
      </c>
      <c r="AL8144">
        <v>9</v>
      </c>
      <c r="AM8144" t="s">
        <v>63</v>
      </c>
      <c r="AN8144" t="s">
        <v>245</v>
      </c>
      <c r="AO8144" t="s">
        <v>100</v>
      </c>
      <c r="AP8144" t="s">
        <v>147</v>
      </c>
      <c r="AQ8144" t="s">
        <v>239</v>
      </c>
      <c r="AR8144" t="s">
        <v>246</v>
      </c>
      <c r="AS8144" t="s">
        <v>83</v>
      </c>
      <c r="AT8144" s="5">
        <v>41457</v>
      </c>
      <c r="AU8144" t="s">
        <v>103</v>
      </c>
      <c r="AV8144" t="s">
        <v>187</v>
      </c>
      <c r="AW8144" t="s">
        <v>188</v>
      </c>
    </row>
    <row r="8145" spans="1:49" x14ac:dyDescent="0.25">
      <c r="A8145">
        <v>4094</v>
      </c>
      <c r="B8145" t="s">
        <v>241</v>
      </c>
      <c r="C8145">
        <v>1</v>
      </c>
      <c r="D8145" t="s">
        <v>63</v>
      </c>
      <c r="E8145" t="s">
        <v>91</v>
      </c>
      <c r="F8145" t="s">
        <v>177</v>
      </c>
      <c r="G8145">
        <v>7.53</v>
      </c>
      <c r="I8145" t="s">
        <v>63</v>
      </c>
      <c r="J8145" t="s">
        <v>110</v>
      </c>
      <c r="K8145" t="s">
        <v>242</v>
      </c>
      <c r="L8145" t="s">
        <v>93</v>
      </c>
      <c r="M8145" t="s">
        <v>243</v>
      </c>
      <c r="N8145">
        <v>654.29790026246724</v>
      </c>
      <c r="P8145">
        <v>24</v>
      </c>
      <c r="Q8145">
        <v>58</v>
      </c>
      <c r="R8145">
        <v>87</v>
      </c>
      <c r="S8145">
        <v>88.3</v>
      </c>
      <c r="T8145">
        <v>13</v>
      </c>
      <c r="U8145">
        <v>17</v>
      </c>
      <c r="V8145">
        <v>835</v>
      </c>
      <c r="X8145" t="s">
        <v>244</v>
      </c>
      <c r="Y8145" t="s">
        <v>126</v>
      </c>
      <c r="Z8145" t="s">
        <v>145</v>
      </c>
      <c r="AA8145" t="s">
        <v>157</v>
      </c>
      <c r="AB8145" t="s">
        <v>75</v>
      </c>
      <c r="AC8145" t="s">
        <v>75</v>
      </c>
      <c r="AD8145" t="s">
        <v>76</v>
      </c>
      <c r="AE8145" t="s">
        <v>63</v>
      </c>
      <c r="AG8145">
        <v>1933</v>
      </c>
      <c r="AH8145">
        <v>7.63</v>
      </c>
      <c r="AI8145">
        <v>37.391640000000002</v>
      </c>
      <c r="AJ8145">
        <v>-97.194869999999995</v>
      </c>
      <c r="AL8145">
        <v>9</v>
      </c>
      <c r="AM8145" t="s">
        <v>63</v>
      </c>
      <c r="AN8145" t="s">
        <v>245</v>
      </c>
      <c r="AO8145" t="s">
        <v>100</v>
      </c>
      <c r="AP8145" t="s">
        <v>147</v>
      </c>
      <c r="AQ8145" t="s">
        <v>239</v>
      </c>
      <c r="AR8145" t="s">
        <v>246</v>
      </c>
      <c r="AS8145" t="s">
        <v>83</v>
      </c>
      <c r="AT8145" s="5">
        <v>41457</v>
      </c>
      <c r="AU8145" t="s">
        <v>103</v>
      </c>
      <c r="AV8145" t="s">
        <v>187</v>
      </c>
      <c r="AW8145" t="s">
        <v>188</v>
      </c>
    </row>
    <row r="8146" spans="1:49" x14ac:dyDescent="0.25">
      <c r="A8146">
        <v>4094</v>
      </c>
      <c r="B8146" t="s">
        <v>241</v>
      </c>
      <c r="C8146">
        <v>3</v>
      </c>
      <c r="D8146" t="s">
        <v>63</v>
      </c>
      <c r="E8146" t="s">
        <v>91</v>
      </c>
      <c r="F8146" t="s">
        <v>177</v>
      </c>
      <c r="G8146">
        <v>7.53</v>
      </c>
      <c r="I8146" t="s">
        <v>63</v>
      </c>
      <c r="J8146" t="s">
        <v>110</v>
      </c>
      <c r="K8146" t="s">
        <v>242</v>
      </c>
      <c r="L8146" t="s">
        <v>93</v>
      </c>
      <c r="M8146" t="s">
        <v>243</v>
      </c>
      <c r="N8146">
        <v>654.29790026246724</v>
      </c>
      <c r="P8146">
        <v>24</v>
      </c>
      <c r="Q8146">
        <v>58</v>
      </c>
      <c r="R8146">
        <v>87</v>
      </c>
      <c r="S8146">
        <v>88.3</v>
      </c>
      <c r="T8146">
        <v>13</v>
      </c>
      <c r="U8146">
        <v>17</v>
      </c>
      <c r="V8146">
        <v>835</v>
      </c>
      <c r="X8146" t="s">
        <v>995</v>
      </c>
      <c r="Z8146" t="s">
        <v>73</v>
      </c>
      <c r="AA8146" t="s">
        <v>465</v>
      </c>
      <c r="AB8146" t="s">
        <v>75</v>
      </c>
      <c r="AC8146" t="s">
        <v>75</v>
      </c>
      <c r="AD8146" t="s">
        <v>76</v>
      </c>
      <c r="AE8146" t="s">
        <v>63</v>
      </c>
      <c r="AG8146">
        <v>1933</v>
      </c>
      <c r="AH8146">
        <v>7.63</v>
      </c>
      <c r="AI8146">
        <v>37.391640000000002</v>
      </c>
      <c r="AJ8146">
        <v>-97.194869999999995</v>
      </c>
      <c r="AL8146">
        <v>9</v>
      </c>
      <c r="AM8146" t="s">
        <v>63</v>
      </c>
      <c r="AN8146" t="s">
        <v>245</v>
      </c>
      <c r="AO8146" t="s">
        <v>100</v>
      </c>
      <c r="AP8146" t="s">
        <v>147</v>
      </c>
      <c r="AQ8146" t="s">
        <v>239</v>
      </c>
      <c r="AR8146" t="s">
        <v>246</v>
      </c>
      <c r="AS8146" t="s">
        <v>83</v>
      </c>
      <c r="AT8146" s="5">
        <v>41457</v>
      </c>
      <c r="AU8146" t="s">
        <v>103</v>
      </c>
      <c r="AV8146" t="s">
        <v>187</v>
      </c>
      <c r="AW8146" t="s">
        <v>188</v>
      </c>
    </row>
    <row r="8147" spans="1:49" x14ac:dyDescent="0.25">
      <c r="A8147">
        <v>4094</v>
      </c>
      <c r="B8147" t="s">
        <v>241</v>
      </c>
      <c r="C8147">
        <v>1</v>
      </c>
      <c r="D8147" t="s">
        <v>63</v>
      </c>
      <c r="E8147" t="s">
        <v>91</v>
      </c>
      <c r="F8147" t="s">
        <v>177</v>
      </c>
      <c r="G8147">
        <v>7.53</v>
      </c>
      <c r="I8147" t="s">
        <v>63</v>
      </c>
      <c r="J8147" t="s">
        <v>110</v>
      </c>
      <c r="K8147" t="s">
        <v>242</v>
      </c>
      <c r="L8147" t="s">
        <v>93</v>
      </c>
      <c r="M8147" t="s">
        <v>243</v>
      </c>
      <c r="N8147">
        <v>654.29790026246724</v>
      </c>
      <c r="P8147">
        <v>24</v>
      </c>
      <c r="Q8147">
        <v>58</v>
      </c>
      <c r="R8147">
        <v>87</v>
      </c>
      <c r="S8147">
        <v>88.3</v>
      </c>
      <c r="T8147">
        <v>13</v>
      </c>
      <c r="U8147">
        <v>17</v>
      </c>
      <c r="V8147">
        <v>835</v>
      </c>
      <c r="X8147" t="s">
        <v>995</v>
      </c>
      <c r="Z8147" t="s">
        <v>73</v>
      </c>
      <c r="AA8147" t="s">
        <v>465</v>
      </c>
      <c r="AB8147" t="s">
        <v>75</v>
      </c>
      <c r="AC8147" t="s">
        <v>75</v>
      </c>
      <c r="AD8147" t="s">
        <v>76</v>
      </c>
      <c r="AE8147" t="s">
        <v>63</v>
      </c>
      <c r="AG8147">
        <v>1933</v>
      </c>
      <c r="AH8147">
        <v>7.63</v>
      </c>
      <c r="AI8147">
        <v>37.391640000000002</v>
      </c>
      <c r="AJ8147">
        <v>-97.194869999999995</v>
      </c>
      <c r="AL8147">
        <v>9</v>
      </c>
      <c r="AM8147" t="s">
        <v>63</v>
      </c>
      <c r="AN8147" t="s">
        <v>245</v>
      </c>
      <c r="AO8147" t="s">
        <v>100</v>
      </c>
      <c r="AP8147" t="s">
        <v>147</v>
      </c>
      <c r="AQ8147" t="s">
        <v>239</v>
      </c>
      <c r="AR8147" t="s">
        <v>246</v>
      </c>
      <c r="AS8147" t="s">
        <v>83</v>
      </c>
      <c r="AT8147" s="5">
        <v>41457</v>
      </c>
      <c r="AU8147" t="s">
        <v>103</v>
      </c>
      <c r="AV8147" t="s">
        <v>187</v>
      </c>
      <c r="AW8147" t="s">
        <v>188</v>
      </c>
    </row>
    <row r="8148" spans="1:49" x14ac:dyDescent="0.25">
      <c r="A8148">
        <v>2101</v>
      </c>
      <c r="B8148" t="s">
        <v>16329</v>
      </c>
      <c r="C8148">
        <v>1</v>
      </c>
      <c r="D8148" t="s">
        <v>86</v>
      </c>
      <c r="E8148" t="s">
        <v>91</v>
      </c>
      <c r="F8148" t="s">
        <v>177</v>
      </c>
      <c r="G8148">
        <v>8.39</v>
      </c>
      <c r="H8148" t="s">
        <v>138</v>
      </c>
      <c r="I8148" t="s">
        <v>63</v>
      </c>
      <c r="J8148" t="s">
        <v>110</v>
      </c>
      <c r="K8148" t="s">
        <v>16330</v>
      </c>
      <c r="L8148" t="s">
        <v>141</v>
      </c>
      <c r="M8148" t="s">
        <v>243</v>
      </c>
      <c r="N8148">
        <v>25.590551181102363</v>
      </c>
      <c r="P8148">
        <v>30</v>
      </c>
      <c r="Q8148">
        <v>68.3</v>
      </c>
      <c r="R8148">
        <v>80</v>
      </c>
      <c r="S8148">
        <v>94.3</v>
      </c>
      <c r="T8148">
        <v>0</v>
      </c>
      <c r="U8148">
        <v>17</v>
      </c>
      <c r="V8148">
        <v>835</v>
      </c>
      <c r="W8148" t="s">
        <v>70</v>
      </c>
      <c r="AB8148" t="s">
        <v>63</v>
      </c>
      <c r="AC8148" t="s">
        <v>63</v>
      </c>
      <c r="AD8148" t="s">
        <v>63</v>
      </c>
      <c r="AE8148" t="s">
        <v>76</v>
      </c>
      <c r="AG8148">
        <v>1933</v>
      </c>
      <c r="AH8148">
        <v>8.39</v>
      </c>
      <c r="AI8148">
        <v>37.391370000000002</v>
      </c>
      <c r="AJ8148">
        <v>-97.180989999999994</v>
      </c>
      <c r="AL8148">
        <v>3</v>
      </c>
      <c r="AM8148" t="s">
        <v>63</v>
      </c>
      <c r="AN8148" t="s">
        <v>16331</v>
      </c>
      <c r="AO8148" t="s">
        <v>100</v>
      </c>
      <c r="AP8148" t="s">
        <v>147</v>
      </c>
      <c r="AQ8148" t="s">
        <v>185</v>
      </c>
      <c r="AR8148" t="s">
        <v>317</v>
      </c>
      <c r="AS8148" t="s">
        <v>83</v>
      </c>
      <c r="AT8148" s="5">
        <v>36192</v>
      </c>
      <c r="AU8148" t="s">
        <v>129</v>
      </c>
      <c r="AV8148" t="s">
        <v>149</v>
      </c>
      <c r="AW8148" t="s">
        <v>105</v>
      </c>
    </row>
    <row r="8149" spans="1:49" x14ac:dyDescent="0.25">
      <c r="A8149">
        <v>1825</v>
      </c>
      <c r="B8149" t="s">
        <v>10746</v>
      </c>
      <c r="C8149">
        <v>1</v>
      </c>
      <c r="D8149" t="s">
        <v>86</v>
      </c>
      <c r="E8149" t="s">
        <v>91</v>
      </c>
      <c r="F8149" t="s">
        <v>177</v>
      </c>
      <c r="G8149">
        <v>9.09</v>
      </c>
      <c r="H8149" t="s">
        <v>489</v>
      </c>
      <c r="I8149" t="s">
        <v>63</v>
      </c>
      <c r="J8149" t="s">
        <v>110</v>
      </c>
      <c r="K8149" t="s">
        <v>10747</v>
      </c>
      <c r="L8149" t="s">
        <v>5765</v>
      </c>
      <c r="M8149" t="s">
        <v>243</v>
      </c>
      <c r="N8149">
        <v>43.996062992125985</v>
      </c>
      <c r="P8149">
        <v>30</v>
      </c>
      <c r="Q8149">
        <v>97</v>
      </c>
      <c r="R8149">
        <v>80</v>
      </c>
      <c r="S8149">
        <v>90.7</v>
      </c>
      <c r="T8149">
        <v>0</v>
      </c>
      <c r="U8149">
        <v>17</v>
      </c>
      <c r="V8149">
        <v>835</v>
      </c>
      <c r="AB8149" t="s">
        <v>63</v>
      </c>
      <c r="AC8149" t="s">
        <v>63</v>
      </c>
      <c r="AD8149" t="s">
        <v>63</v>
      </c>
      <c r="AE8149" t="s">
        <v>75</v>
      </c>
      <c r="AG8149">
        <v>1932</v>
      </c>
      <c r="AH8149">
        <v>9.2000000000000011</v>
      </c>
      <c r="AI8149">
        <v>37.391060000000003</v>
      </c>
      <c r="AJ8149">
        <v>-97.166300000000007</v>
      </c>
      <c r="AL8149">
        <v>3</v>
      </c>
      <c r="AM8149" t="s">
        <v>63</v>
      </c>
      <c r="AN8149" t="s">
        <v>10748</v>
      </c>
      <c r="AO8149" t="s">
        <v>100</v>
      </c>
      <c r="AP8149" t="s">
        <v>147</v>
      </c>
      <c r="AQ8149" t="s">
        <v>255</v>
      </c>
      <c r="AR8149" t="s">
        <v>256</v>
      </c>
      <c r="AS8149" t="s">
        <v>83</v>
      </c>
      <c r="AT8149" s="5">
        <v>37987</v>
      </c>
      <c r="AU8149" t="s">
        <v>129</v>
      </c>
      <c r="AV8149" t="s">
        <v>149</v>
      </c>
      <c r="AW8149" t="s">
        <v>150</v>
      </c>
    </row>
    <row r="8150" spans="1:49" x14ac:dyDescent="0.25">
      <c r="A8150">
        <v>4834</v>
      </c>
      <c r="B8150" t="s">
        <v>3105</v>
      </c>
      <c r="C8150">
        <v>1</v>
      </c>
      <c r="D8150" t="s">
        <v>86</v>
      </c>
      <c r="E8150" t="s">
        <v>934</v>
      </c>
      <c r="F8150" t="s">
        <v>108</v>
      </c>
      <c r="G8150">
        <v>39.85</v>
      </c>
      <c r="H8150" t="s">
        <v>459</v>
      </c>
      <c r="I8150" t="s">
        <v>63</v>
      </c>
      <c r="J8150" t="s">
        <v>110</v>
      </c>
      <c r="K8150" t="s">
        <v>3106</v>
      </c>
      <c r="L8150" t="s">
        <v>279</v>
      </c>
      <c r="M8150" t="s">
        <v>1129</v>
      </c>
      <c r="N8150">
        <v>22.506561679790025</v>
      </c>
      <c r="P8150">
        <v>30</v>
      </c>
      <c r="Q8150">
        <v>66.7</v>
      </c>
      <c r="R8150">
        <v>82</v>
      </c>
      <c r="S8150">
        <v>82</v>
      </c>
      <c r="T8150">
        <v>3</v>
      </c>
      <c r="U8150">
        <v>17</v>
      </c>
      <c r="V8150">
        <v>3250</v>
      </c>
      <c r="AB8150" t="s">
        <v>75</v>
      </c>
      <c r="AC8150" t="s">
        <v>75</v>
      </c>
      <c r="AD8150" t="s">
        <v>75</v>
      </c>
      <c r="AE8150" t="s">
        <v>63</v>
      </c>
      <c r="AG8150">
        <v>1924</v>
      </c>
      <c r="AH8150">
        <v>39.85</v>
      </c>
      <c r="AI8150">
        <v>37.391500000000001</v>
      </c>
      <c r="AJ8150">
        <v>-97.355469999999997</v>
      </c>
      <c r="AL8150">
        <v>1</v>
      </c>
      <c r="AM8150" t="s">
        <v>63</v>
      </c>
      <c r="AN8150" t="s">
        <v>3107</v>
      </c>
      <c r="AO8150" t="s">
        <v>79</v>
      </c>
      <c r="AP8150" t="s">
        <v>147</v>
      </c>
      <c r="AQ8150" t="s">
        <v>117</v>
      </c>
      <c r="AR8150" t="s">
        <v>230</v>
      </c>
      <c r="AS8150" t="s">
        <v>83</v>
      </c>
      <c r="AT8150" s="5">
        <v>36220</v>
      </c>
      <c r="AU8150" t="s">
        <v>76</v>
      </c>
      <c r="AV8150" t="s">
        <v>149</v>
      </c>
      <c r="AW8150" t="s">
        <v>2620</v>
      </c>
    </row>
    <row r="8151" spans="1:49" x14ac:dyDescent="0.25">
      <c r="A8151">
        <v>603</v>
      </c>
      <c r="B8151" t="s">
        <v>27732</v>
      </c>
      <c r="C8151">
        <v>1</v>
      </c>
      <c r="D8151" t="s">
        <v>86</v>
      </c>
      <c r="E8151" t="s">
        <v>934</v>
      </c>
      <c r="F8151" t="s">
        <v>108</v>
      </c>
      <c r="G8151">
        <v>14.77</v>
      </c>
      <c r="H8151" t="s">
        <v>489</v>
      </c>
      <c r="I8151" t="s">
        <v>63</v>
      </c>
      <c r="J8151" t="s">
        <v>110</v>
      </c>
      <c r="K8151" t="s">
        <v>27733</v>
      </c>
      <c r="L8151" t="s">
        <v>921</v>
      </c>
      <c r="M8151" t="s">
        <v>1129</v>
      </c>
      <c r="N8151">
        <v>57.086614173228348</v>
      </c>
      <c r="O8151">
        <v>30</v>
      </c>
      <c r="P8151">
        <v>44</v>
      </c>
      <c r="Q8151">
        <v>97.8</v>
      </c>
      <c r="R8151">
        <v>85</v>
      </c>
      <c r="S8151">
        <v>97.8</v>
      </c>
      <c r="T8151">
        <v>2</v>
      </c>
      <c r="U8151">
        <v>31</v>
      </c>
      <c r="V8151">
        <v>1710</v>
      </c>
      <c r="AB8151" t="s">
        <v>63</v>
      </c>
      <c r="AC8151" t="s">
        <v>63</v>
      </c>
      <c r="AD8151" t="s">
        <v>63</v>
      </c>
      <c r="AE8151" t="s">
        <v>98</v>
      </c>
      <c r="AG8151">
        <v>1979</v>
      </c>
      <c r="AH8151">
        <v>14.75</v>
      </c>
      <c r="AI8151">
        <v>37.059739999999998</v>
      </c>
      <c r="AJ8151">
        <v>-97.401290000000003</v>
      </c>
      <c r="AK8151" t="s">
        <v>77</v>
      </c>
      <c r="AL8151">
        <v>3</v>
      </c>
      <c r="AM8151" t="s">
        <v>63</v>
      </c>
      <c r="AN8151" t="s">
        <v>27734</v>
      </c>
      <c r="AO8151" t="s">
        <v>79</v>
      </c>
      <c r="AP8151" t="s">
        <v>170</v>
      </c>
      <c r="AQ8151" t="s">
        <v>653</v>
      </c>
      <c r="AR8151" t="s">
        <v>654</v>
      </c>
      <c r="AS8151" t="s">
        <v>83</v>
      </c>
      <c r="AT8151" s="5">
        <v>37987</v>
      </c>
      <c r="AU8151" t="s">
        <v>129</v>
      </c>
      <c r="AV8151" t="s">
        <v>149</v>
      </c>
      <c r="AW8151" t="s">
        <v>150</v>
      </c>
    </row>
    <row r="8152" spans="1:49" x14ac:dyDescent="0.25">
      <c r="A8152">
        <v>738</v>
      </c>
      <c r="B8152" t="s">
        <v>10259</v>
      </c>
      <c r="C8152">
        <v>1</v>
      </c>
      <c r="D8152" t="s">
        <v>86</v>
      </c>
      <c r="E8152" t="s">
        <v>926</v>
      </c>
      <c r="F8152" t="s">
        <v>108</v>
      </c>
      <c r="G8152">
        <v>0.02</v>
      </c>
      <c r="H8152" t="s">
        <v>489</v>
      </c>
      <c r="I8152" t="s">
        <v>63</v>
      </c>
      <c r="J8152" t="s">
        <v>110</v>
      </c>
      <c r="K8152" t="s">
        <v>10260</v>
      </c>
      <c r="L8152" t="s">
        <v>921</v>
      </c>
      <c r="M8152" t="s">
        <v>1075</v>
      </c>
      <c r="N8152">
        <v>49.50787401574803</v>
      </c>
      <c r="P8152">
        <v>68.5</v>
      </c>
      <c r="Q8152">
        <v>84.600000000000009</v>
      </c>
      <c r="R8152">
        <v>90</v>
      </c>
      <c r="S8152">
        <v>95.3</v>
      </c>
      <c r="T8152">
        <v>2</v>
      </c>
      <c r="U8152">
        <v>13</v>
      </c>
      <c r="V8152">
        <v>2220</v>
      </c>
      <c r="AB8152" t="s">
        <v>63</v>
      </c>
      <c r="AC8152" t="s">
        <v>63</v>
      </c>
      <c r="AD8152" t="s">
        <v>63</v>
      </c>
      <c r="AE8152" t="s">
        <v>98</v>
      </c>
      <c r="AG8152">
        <v>1979</v>
      </c>
      <c r="AH8152">
        <v>0.02</v>
      </c>
      <c r="AI8152">
        <v>37.056609999999999</v>
      </c>
      <c r="AJ8152">
        <v>-97.400819999999996</v>
      </c>
      <c r="AL8152">
        <v>3</v>
      </c>
      <c r="AM8152" t="s">
        <v>63</v>
      </c>
      <c r="AN8152" t="s">
        <v>10261</v>
      </c>
      <c r="AO8152" t="s">
        <v>79</v>
      </c>
      <c r="AP8152" t="s">
        <v>170</v>
      </c>
      <c r="AQ8152" t="s">
        <v>653</v>
      </c>
      <c r="AR8152" t="s">
        <v>654</v>
      </c>
      <c r="AS8152" t="s">
        <v>83</v>
      </c>
      <c r="AT8152" s="5">
        <v>37987</v>
      </c>
      <c r="AU8152" t="s">
        <v>129</v>
      </c>
      <c r="AV8152" t="s">
        <v>200</v>
      </c>
      <c r="AW8152" t="s">
        <v>150</v>
      </c>
    </row>
    <row r="8153" spans="1:49" x14ac:dyDescent="0.25">
      <c r="A8153">
        <v>71</v>
      </c>
      <c r="B8153" t="s">
        <v>16689</v>
      </c>
      <c r="C8153">
        <v>1</v>
      </c>
      <c r="D8153" t="s">
        <v>86</v>
      </c>
      <c r="E8153" t="s">
        <v>926</v>
      </c>
      <c r="F8153" t="s">
        <v>108</v>
      </c>
      <c r="G8153">
        <v>0.78</v>
      </c>
      <c r="H8153" t="s">
        <v>1156</v>
      </c>
      <c r="I8153" t="s">
        <v>63</v>
      </c>
      <c r="J8153" t="s">
        <v>110</v>
      </c>
      <c r="K8153" t="s">
        <v>16690</v>
      </c>
      <c r="L8153" t="s">
        <v>5765</v>
      </c>
      <c r="M8153" t="s">
        <v>1075</v>
      </c>
      <c r="N8153">
        <v>150.68897637795277</v>
      </c>
      <c r="P8153">
        <v>44</v>
      </c>
      <c r="Q8153">
        <v>97.7</v>
      </c>
      <c r="R8153">
        <v>95</v>
      </c>
      <c r="S8153">
        <v>99.100000000000009</v>
      </c>
      <c r="T8153">
        <v>2</v>
      </c>
      <c r="U8153">
        <v>13</v>
      </c>
      <c r="V8153">
        <v>2220</v>
      </c>
      <c r="AB8153" t="s">
        <v>98</v>
      </c>
      <c r="AC8153" t="s">
        <v>129</v>
      </c>
      <c r="AD8153" t="s">
        <v>129</v>
      </c>
      <c r="AE8153" t="s">
        <v>63</v>
      </c>
      <c r="AG8153">
        <v>1979</v>
      </c>
      <c r="AH8153">
        <v>0.78</v>
      </c>
      <c r="AI8153">
        <v>37.056739999999998</v>
      </c>
      <c r="AJ8153">
        <v>-97.387209999999996</v>
      </c>
      <c r="AL8153">
        <v>3</v>
      </c>
      <c r="AM8153" t="s">
        <v>63</v>
      </c>
      <c r="AN8153" t="s">
        <v>16691</v>
      </c>
      <c r="AO8153" t="s">
        <v>79</v>
      </c>
      <c r="AP8153" t="s">
        <v>170</v>
      </c>
      <c r="AQ8153" t="s">
        <v>347</v>
      </c>
      <c r="AR8153" t="s">
        <v>133</v>
      </c>
      <c r="AS8153" t="s">
        <v>83</v>
      </c>
      <c r="AT8153" s="5">
        <v>36526</v>
      </c>
      <c r="AU8153" t="s">
        <v>76</v>
      </c>
      <c r="AV8153" t="s">
        <v>84</v>
      </c>
      <c r="AW8153" t="s">
        <v>85</v>
      </c>
    </row>
    <row r="8154" spans="1:49" x14ac:dyDescent="0.25">
      <c r="A8154">
        <v>100</v>
      </c>
      <c r="B8154" t="s">
        <v>16164</v>
      </c>
      <c r="C8154">
        <v>1</v>
      </c>
      <c r="D8154" t="s">
        <v>86</v>
      </c>
      <c r="E8154" t="s">
        <v>926</v>
      </c>
      <c r="F8154" t="s">
        <v>108</v>
      </c>
      <c r="G8154">
        <v>1.82</v>
      </c>
      <c r="H8154" t="s">
        <v>1156</v>
      </c>
      <c r="I8154" t="s">
        <v>63</v>
      </c>
      <c r="J8154" t="s">
        <v>110</v>
      </c>
      <c r="K8154" t="s">
        <v>6384</v>
      </c>
      <c r="L8154" t="s">
        <v>16165</v>
      </c>
      <c r="M8154" t="s">
        <v>1075</v>
      </c>
      <c r="N8154">
        <v>150.59055118110237</v>
      </c>
      <c r="P8154">
        <v>44</v>
      </c>
      <c r="Q8154">
        <v>97.7</v>
      </c>
      <c r="R8154">
        <v>90</v>
      </c>
      <c r="S8154">
        <v>99.100000000000009</v>
      </c>
      <c r="T8154">
        <v>2</v>
      </c>
      <c r="U8154">
        <v>13</v>
      </c>
      <c r="V8154">
        <v>2220</v>
      </c>
      <c r="AB8154" t="s">
        <v>98</v>
      </c>
      <c r="AC8154" t="s">
        <v>129</v>
      </c>
      <c r="AD8154" t="s">
        <v>98</v>
      </c>
      <c r="AE8154" t="s">
        <v>63</v>
      </c>
      <c r="AG8154">
        <v>1978</v>
      </c>
      <c r="AH8154">
        <v>1.82</v>
      </c>
      <c r="AI8154">
        <v>37.057169999999999</v>
      </c>
      <c r="AJ8154">
        <v>-97.368359999999996</v>
      </c>
      <c r="AL8154">
        <v>3</v>
      </c>
      <c r="AM8154" t="s">
        <v>63</v>
      </c>
      <c r="AN8154" t="s">
        <v>16166</v>
      </c>
      <c r="AO8154" t="s">
        <v>79</v>
      </c>
      <c r="AP8154" t="s">
        <v>170</v>
      </c>
      <c r="AQ8154" t="s">
        <v>347</v>
      </c>
      <c r="AR8154" t="s">
        <v>133</v>
      </c>
      <c r="AS8154" t="s">
        <v>83</v>
      </c>
      <c r="AT8154" s="5">
        <v>36526</v>
      </c>
      <c r="AU8154" t="s">
        <v>76</v>
      </c>
      <c r="AV8154" t="s">
        <v>84</v>
      </c>
      <c r="AW8154" t="s">
        <v>85</v>
      </c>
    </row>
    <row r="8155" spans="1:49" x14ac:dyDescent="0.25">
      <c r="A8155">
        <v>561</v>
      </c>
      <c r="B8155" t="s">
        <v>10343</v>
      </c>
      <c r="C8155">
        <v>1</v>
      </c>
      <c r="D8155" t="s">
        <v>86</v>
      </c>
      <c r="E8155" t="s">
        <v>926</v>
      </c>
      <c r="F8155" t="s">
        <v>108</v>
      </c>
      <c r="G8155">
        <v>3.18</v>
      </c>
      <c r="H8155" t="s">
        <v>90</v>
      </c>
      <c r="I8155" t="s">
        <v>63</v>
      </c>
      <c r="J8155" t="s">
        <v>110</v>
      </c>
      <c r="K8155" t="s">
        <v>10344</v>
      </c>
      <c r="L8155" t="s">
        <v>10345</v>
      </c>
      <c r="M8155" t="s">
        <v>1075</v>
      </c>
      <c r="N8155">
        <v>104.49475065616798</v>
      </c>
      <c r="O8155">
        <v>30</v>
      </c>
      <c r="P8155">
        <v>44</v>
      </c>
      <c r="Q8155">
        <v>95.3</v>
      </c>
      <c r="R8155">
        <v>95</v>
      </c>
      <c r="S8155">
        <v>100</v>
      </c>
      <c r="T8155">
        <v>0</v>
      </c>
      <c r="U8155">
        <v>13</v>
      </c>
      <c r="V8155">
        <v>2220</v>
      </c>
      <c r="AB8155" t="s">
        <v>98</v>
      </c>
      <c r="AC8155" t="s">
        <v>129</v>
      </c>
      <c r="AD8155" t="s">
        <v>129</v>
      </c>
      <c r="AE8155" t="s">
        <v>63</v>
      </c>
      <c r="AG8155">
        <v>1978</v>
      </c>
      <c r="AH8155">
        <v>3.18</v>
      </c>
      <c r="AI8155">
        <v>37.057310000000001</v>
      </c>
      <c r="AJ8155">
        <v>-97.343500000000006</v>
      </c>
      <c r="AK8155" t="s">
        <v>77</v>
      </c>
      <c r="AL8155">
        <v>3</v>
      </c>
      <c r="AM8155" t="s">
        <v>63</v>
      </c>
      <c r="AN8155" t="s">
        <v>10346</v>
      </c>
      <c r="AO8155" t="s">
        <v>79</v>
      </c>
      <c r="AP8155" t="s">
        <v>170</v>
      </c>
      <c r="AQ8155" t="s">
        <v>346</v>
      </c>
      <c r="AR8155" t="s">
        <v>347</v>
      </c>
      <c r="AS8155" t="s">
        <v>83</v>
      </c>
      <c r="AT8155" s="5">
        <v>35855</v>
      </c>
      <c r="AU8155" t="s">
        <v>76</v>
      </c>
      <c r="AV8155" t="s">
        <v>84</v>
      </c>
      <c r="AW8155" t="s">
        <v>85</v>
      </c>
    </row>
    <row r="8156" spans="1:49" x14ac:dyDescent="0.25">
      <c r="A8156">
        <v>1555</v>
      </c>
      <c r="B8156" t="s">
        <v>20716</v>
      </c>
      <c r="C8156">
        <v>1</v>
      </c>
      <c r="D8156" t="s">
        <v>86</v>
      </c>
      <c r="E8156" t="s">
        <v>926</v>
      </c>
      <c r="F8156" t="s">
        <v>108</v>
      </c>
      <c r="G8156">
        <v>4.34</v>
      </c>
      <c r="H8156" t="s">
        <v>138</v>
      </c>
      <c r="I8156" t="s">
        <v>63</v>
      </c>
      <c r="J8156" t="s">
        <v>110</v>
      </c>
      <c r="K8156" t="s">
        <v>20717</v>
      </c>
      <c r="L8156" t="s">
        <v>20718</v>
      </c>
      <c r="M8156" t="s">
        <v>1075</v>
      </c>
      <c r="N8156">
        <v>31.496062992125985</v>
      </c>
      <c r="P8156">
        <v>44</v>
      </c>
      <c r="Q8156">
        <v>100</v>
      </c>
      <c r="R8156">
        <v>85</v>
      </c>
      <c r="S8156">
        <v>84.4</v>
      </c>
      <c r="T8156">
        <v>0</v>
      </c>
      <c r="U8156">
        <v>21</v>
      </c>
      <c r="V8156">
        <v>1790</v>
      </c>
      <c r="AB8156" t="s">
        <v>63</v>
      </c>
      <c r="AC8156" t="s">
        <v>63</v>
      </c>
      <c r="AD8156" t="s">
        <v>63</v>
      </c>
      <c r="AE8156" t="s">
        <v>98</v>
      </c>
      <c r="AG8156">
        <v>1978</v>
      </c>
      <c r="AH8156">
        <v>4.34</v>
      </c>
      <c r="AI8156">
        <v>37.056899999999999</v>
      </c>
      <c r="AJ8156">
        <v>-97.322789999999998</v>
      </c>
      <c r="AL8156">
        <v>3</v>
      </c>
      <c r="AM8156" t="s">
        <v>63</v>
      </c>
      <c r="AN8156" t="s">
        <v>20719</v>
      </c>
      <c r="AO8156" t="s">
        <v>79</v>
      </c>
      <c r="AP8156" t="s">
        <v>116</v>
      </c>
      <c r="AQ8156" t="s">
        <v>285</v>
      </c>
      <c r="AR8156" t="s">
        <v>132</v>
      </c>
      <c r="AS8156" t="s">
        <v>83</v>
      </c>
      <c r="AT8156" s="5">
        <v>36192</v>
      </c>
      <c r="AU8156" t="s">
        <v>129</v>
      </c>
      <c r="AV8156" t="s">
        <v>200</v>
      </c>
      <c r="AW8156" t="s">
        <v>150</v>
      </c>
    </row>
    <row r="8157" spans="1:49" x14ac:dyDescent="0.25">
      <c r="A8157">
        <v>135</v>
      </c>
      <c r="B8157" t="s">
        <v>16587</v>
      </c>
      <c r="C8157">
        <v>1</v>
      </c>
      <c r="D8157" t="s">
        <v>86</v>
      </c>
      <c r="E8157" t="s">
        <v>926</v>
      </c>
      <c r="F8157" t="s">
        <v>108</v>
      </c>
      <c r="G8157">
        <v>6.34</v>
      </c>
      <c r="H8157" t="s">
        <v>1156</v>
      </c>
      <c r="I8157" t="s">
        <v>63</v>
      </c>
      <c r="J8157" t="s">
        <v>110</v>
      </c>
      <c r="K8157" t="s">
        <v>16588</v>
      </c>
      <c r="L8157" t="s">
        <v>5093</v>
      </c>
      <c r="M8157" t="s">
        <v>1075</v>
      </c>
      <c r="N8157">
        <v>116.50262467191601</v>
      </c>
      <c r="P8157">
        <v>44</v>
      </c>
      <c r="Q8157">
        <v>98</v>
      </c>
      <c r="R8157">
        <v>93</v>
      </c>
      <c r="S8157">
        <v>99.9</v>
      </c>
      <c r="T8157">
        <v>0</v>
      </c>
      <c r="U8157">
        <v>21</v>
      </c>
      <c r="V8157">
        <v>1790</v>
      </c>
      <c r="AB8157" t="s">
        <v>98</v>
      </c>
      <c r="AC8157" t="s">
        <v>129</v>
      </c>
      <c r="AD8157" t="s">
        <v>129</v>
      </c>
      <c r="AE8157" t="s">
        <v>63</v>
      </c>
      <c r="AG8157">
        <v>1978</v>
      </c>
      <c r="AH8157">
        <v>6.34</v>
      </c>
      <c r="AI8157">
        <v>37.05742</v>
      </c>
      <c r="AJ8157">
        <v>-97.286609999999996</v>
      </c>
      <c r="AL8157">
        <v>3</v>
      </c>
      <c r="AM8157" t="s">
        <v>63</v>
      </c>
      <c r="AN8157" t="s">
        <v>16589</v>
      </c>
      <c r="AO8157" t="s">
        <v>79</v>
      </c>
      <c r="AP8157" t="s">
        <v>170</v>
      </c>
      <c r="AQ8157" t="s">
        <v>171</v>
      </c>
      <c r="AR8157" t="s">
        <v>2833</v>
      </c>
      <c r="AS8157" t="s">
        <v>83</v>
      </c>
      <c r="AT8157" s="5">
        <v>36526</v>
      </c>
      <c r="AU8157" t="s">
        <v>76</v>
      </c>
      <c r="AV8157" t="s">
        <v>84</v>
      </c>
      <c r="AW8157" t="s">
        <v>85</v>
      </c>
    </row>
    <row r="8158" spans="1:49" x14ac:dyDescent="0.25">
      <c r="A8158">
        <v>3994</v>
      </c>
      <c r="B8158" t="s">
        <v>16192</v>
      </c>
      <c r="C8158">
        <v>1</v>
      </c>
      <c r="D8158" t="s">
        <v>86</v>
      </c>
      <c r="E8158" t="s">
        <v>110</v>
      </c>
      <c r="F8158" t="s">
        <v>177</v>
      </c>
      <c r="G8158">
        <v>1.08</v>
      </c>
      <c r="H8158" t="s">
        <v>90</v>
      </c>
      <c r="I8158" t="s">
        <v>63</v>
      </c>
      <c r="J8158" t="s">
        <v>110</v>
      </c>
      <c r="K8158" t="s">
        <v>16193</v>
      </c>
      <c r="L8158" t="s">
        <v>7636</v>
      </c>
      <c r="M8158" t="s">
        <v>4691</v>
      </c>
      <c r="N8158">
        <v>172.9002624671916</v>
      </c>
      <c r="O8158">
        <v>30</v>
      </c>
      <c r="P8158">
        <v>44</v>
      </c>
      <c r="Q8158">
        <v>90.5</v>
      </c>
      <c r="R8158">
        <v>92</v>
      </c>
      <c r="S8158">
        <v>92.9</v>
      </c>
      <c r="T8158">
        <v>0</v>
      </c>
      <c r="U8158">
        <v>6</v>
      </c>
      <c r="V8158">
        <v>3540</v>
      </c>
      <c r="AB8158" t="s">
        <v>98</v>
      </c>
      <c r="AC8158" t="s">
        <v>98</v>
      </c>
      <c r="AD8158" t="s">
        <v>129</v>
      </c>
      <c r="AE8158" t="s">
        <v>63</v>
      </c>
      <c r="AG8158">
        <v>1978</v>
      </c>
      <c r="AH8158">
        <v>1.08</v>
      </c>
      <c r="AI8158">
        <v>37.476469999999999</v>
      </c>
      <c r="AJ8158">
        <v>-97.313040000000001</v>
      </c>
      <c r="AK8158" t="s">
        <v>262</v>
      </c>
      <c r="AL8158">
        <v>5</v>
      </c>
      <c r="AM8158" t="s">
        <v>63</v>
      </c>
      <c r="AN8158" t="s">
        <v>16194</v>
      </c>
      <c r="AO8158" t="s">
        <v>100</v>
      </c>
      <c r="AP8158" t="s">
        <v>170</v>
      </c>
      <c r="AQ8158" t="s">
        <v>826</v>
      </c>
      <c r="AR8158" t="s">
        <v>443</v>
      </c>
      <c r="AS8158" t="s">
        <v>83</v>
      </c>
      <c r="AT8158" s="5">
        <v>35855</v>
      </c>
      <c r="AU8158" t="s">
        <v>76</v>
      </c>
      <c r="AV8158" t="s">
        <v>84</v>
      </c>
      <c r="AW8158" t="s">
        <v>174</v>
      </c>
    </row>
    <row r="8159" spans="1:49" x14ac:dyDescent="0.25">
      <c r="A8159">
        <v>464</v>
      </c>
      <c r="B8159" t="s">
        <v>14105</v>
      </c>
      <c r="C8159">
        <v>1</v>
      </c>
      <c r="D8159" t="s">
        <v>86</v>
      </c>
      <c r="E8159" t="s">
        <v>330</v>
      </c>
      <c r="F8159" t="s">
        <v>177</v>
      </c>
      <c r="G8159">
        <v>56.64</v>
      </c>
      <c r="H8159" t="s">
        <v>388</v>
      </c>
      <c r="I8159" t="s">
        <v>63</v>
      </c>
      <c r="J8159" t="s">
        <v>110</v>
      </c>
      <c r="K8159" t="s">
        <v>14106</v>
      </c>
      <c r="L8159" t="s">
        <v>14107</v>
      </c>
      <c r="M8159" t="s">
        <v>550</v>
      </c>
      <c r="N8159">
        <v>120.50524934383202</v>
      </c>
      <c r="P8159">
        <v>40</v>
      </c>
      <c r="Q8159">
        <v>93</v>
      </c>
      <c r="S8159">
        <v>99.5</v>
      </c>
      <c r="T8159">
        <v>0</v>
      </c>
      <c r="U8159">
        <v>7</v>
      </c>
      <c r="V8159">
        <v>6660</v>
      </c>
      <c r="W8159" t="s">
        <v>70</v>
      </c>
      <c r="AB8159" t="s">
        <v>98</v>
      </c>
      <c r="AC8159" t="s">
        <v>98</v>
      </c>
      <c r="AD8159" t="s">
        <v>129</v>
      </c>
      <c r="AE8159" t="s">
        <v>63</v>
      </c>
      <c r="AG8159">
        <v>1979</v>
      </c>
      <c r="AH8159">
        <v>0.01</v>
      </c>
      <c r="AI8159">
        <v>37.425069999999998</v>
      </c>
      <c r="AJ8159">
        <v>-97.150850000000005</v>
      </c>
      <c r="AL8159">
        <v>4</v>
      </c>
      <c r="AM8159" t="s">
        <v>63</v>
      </c>
      <c r="AN8159" t="s">
        <v>14108</v>
      </c>
      <c r="AO8159" t="s">
        <v>100</v>
      </c>
      <c r="AP8159" t="s">
        <v>170</v>
      </c>
      <c r="AQ8159" t="s">
        <v>171</v>
      </c>
      <c r="AR8159" t="s">
        <v>1138</v>
      </c>
      <c r="AS8159" t="s">
        <v>83</v>
      </c>
      <c r="AT8159" s="5">
        <v>36220</v>
      </c>
      <c r="AU8159" t="s">
        <v>76</v>
      </c>
      <c r="AV8159" t="s">
        <v>274</v>
      </c>
      <c r="AW8159" t="s">
        <v>444</v>
      </c>
    </row>
    <row r="8160" spans="1:49" x14ac:dyDescent="0.25">
      <c r="A8160">
        <v>807</v>
      </c>
      <c r="B8160" t="s">
        <v>5091</v>
      </c>
      <c r="C8160">
        <v>1</v>
      </c>
      <c r="D8160" t="s">
        <v>86</v>
      </c>
      <c r="E8160" t="s">
        <v>330</v>
      </c>
      <c r="F8160" t="s">
        <v>177</v>
      </c>
      <c r="G8160">
        <v>59.160000000000004</v>
      </c>
      <c r="H8160" t="s">
        <v>90</v>
      </c>
      <c r="I8160" t="s">
        <v>63</v>
      </c>
      <c r="J8160" t="s">
        <v>110</v>
      </c>
      <c r="K8160" t="s">
        <v>5092</v>
      </c>
      <c r="L8160" t="s">
        <v>5093</v>
      </c>
      <c r="M8160" t="s">
        <v>550</v>
      </c>
      <c r="N8160">
        <v>102.49343832020998</v>
      </c>
      <c r="P8160">
        <v>40</v>
      </c>
      <c r="Q8160">
        <v>97</v>
      </c>
      <c r="S8160">
        <v>96.5</v>
      </c>
      <c r="T8160">
        <v>0</v>
      </c>
      <c r="U8160">
        <v>7</v>
      </c>
      <c r="V8160">
        <v>6660</v>
      </c>
      <c r="AB8160" t="s">
        <v>98</v>
      </c>
      <c r="AC8160" t="s">
        <v>98</v>
      </c>
      <c r="AD8160" t="s">
        <v>98</v>
      </c>
      <c r="AE8160" t="s">
        <v>63</v>
      </c>
      <c r="AG8160">
        <v>1980</v>
      </c>
      <c r="AH8160">
        <v>2.5100000000000002</v>
      </c>
      <c r="AI8160">
        <v>37.445900000000002</v>
      </c>
      <c r="AJ8160">
        <v>-97.187439999999995</v>
      </c>
      <c r="AL8160">
        <v>3</v>
      </c>
      <c r="AM8160" t="s">
        <v>63</v>
      </c>
      <c r="AN8160" t="s">
        <v>5094</v>
      </c>
      <c r="AO8160" t="s">
        <v>100</v>
      </c>
      <c r="AP8160" t="s">
        <v>170</v>
      </c>
      <c r="AQ8160" t="s">
        <v>255</v>
      </c>
      <c r="AR8160" t="s">
        <v>256</v>
      </c>
      <c r="AS8160" t="s">
        <v>83</v>
      </c>
      <c r="AT8160" s="5">
        <v>35855</v>
      </c>
      <c r="AU8160" t="s">
        <v>76</v>
      </c>
      <c r="AV8160" t="s">
        <v>84</v>
      </c>
      <c r="AW8160" t="s">
        <v>85</v>
      </c>
    </row>
    <row r="8161" spans="1:49" x14ac:dyDescent="0.25">
      <c r="A8161">
        <v>464</v>
      </c>
      <c r="B8161" t="s">
        <v>17006</v>
      </c>
      <c r="C8161">
        <v>1</v>
      </c>
      <c r="D8161" t="s">
        <v>86</v>
      </c>
      <c r="E8161" t="s">
        <v>330</v>
      </c>
      <c r="F8161" t="s">
        <v>177</v>
      </c>
      <c r="G8161">
        <v>61.68</v>
      </c>
      <c r="H8161" t="s">
        <v>90</v>
      </c>
      <c r="I8161" t="s">
        <v>63</v>
      </c>
      <c r="J8161" t="s">
        <v>110</v>
      </c>
      <c r="K8161" t="s">
        <v>17007</v>
      </c>
      <c r="L8161" t="s">
        <v>4627</v>
      </c>
      <c r="M8161" t="s">
        <v>550</v>
      </c>
      <c r="N8161">
        <v>170.50524934383202</v>
      </c>
      <c r="P8161">
        <v>40</v>
      </c>
      <c r="Q8161">
        <v>97</v>
      </c>
      <c r="S8161">
        <v>98.600000000000009</v>
      </c>
      <c r="T8161">
        <v>0</v>
      </c>
      <c r="U8161">
        <v>7</v>
      </c>
      <c r="V8161">
        <v>6660</v>
      </c>
      <c r="AB8161" t="s">
        <v>98</v>
      </c>
      <c r="AC8161" t="s">
        <v>98</v>
      </c>
      <c r="AD8161" t="s">
        <v>98</v>
      </c>
      <c r="AE8161" t="s">
        <v>63</v>
      </c>
      <c r="AG8161">
        <v>1980</v>
      </c>
      <c r="AH8161">
        <v>5.16</v>
      </c>
      <c r="AI8161">
        <v>37.471260000000001</v>
      </c>
      <c r="AJ8161">
        <v>-97.22354</v>
      </c>
      <c r="AL8161">
        <v>4</v>
      </c>
      <c r="AM8161" t="s">
        <v>63</v>
      </c>
      <c r="AN8161" t="s">
        <v>17008</v>
      </c>
      <c r="AO8161" t="s">
        <v>100</v>
      </c>
      <c r="AP8161" t="s">
        <v>170</v>
      </c>
      <c r="AQ8161" t="s">
        <v>246</v>
      </c>
      <c r="AR8161" t="s">
        <v>1304</v>
      </c>
      <c r="AS8161" t="s">
        <v>83</v>
      </c>
      <c r="AT8161" s="5">
        <v>35855</v>
      </c>
      <c r="AU8161" t="s">
        <v>76</v>
      </c>
      <c r="AV8161" t="s">
        <v>274</v>
      </c>
      <c r="AW8161" t="s">
        <v>444</v>
      </c>
    </row>
    <row r="8162" spans="1:49" x14ac:dyDescent="0.25">
      <c r="A8162">
        <v>105</v>
      </c>
      <c r="B8162" t="s">
        <v>23758</v>
      </c>
      <c r="C8162">
        <v>1</v>
      </c>
      <c r="D8162" t="s">
        <v>86</v>
      </c>
      <c r="E8162" t="s">
        <v>934</v>
      </c>
      <c r="F8162" t="s">
        <v>108</v>
      </c>
      <c r="G8162">
        <v>40.78</v>
      </c>
      <c r="H8162" t="s">
        <v>3187</v>
      </c>
      <c r="I8162" t="s">
        <v>63</v>
      </c>
      <c r="J8162" t="s">
        <v>110</v>
      </c>
      <c r="K8162" t="s">
        <v>23759</v>
      </c>
      <c r="L8162" t="s">
        <v>4565</v>
      </c>
      <c r="M8162" t="s">
        <v>1129</v>
      </c>
      <c r="N8162">
        <v>452.59186351706035</v>
      </c>
      <c r="O8162">
        <v>24</v>
      </c>
      <c r="P8162">
        <v>44</v>
      </c>
      <c r="Q8162">
        <v>97.100000000000009</v>
      </c>
      <c r="R8162">
        <v>92</v>
      </c>
      <c r="S8162">
        <v>99.100000000000009</v>
      </c>
      <c r="T8162">
        <v>4</v>
      </c>
      <c r="U8162">
        <v>17</v>
      </c>
      <c r="V8162">
        <v>3250</v>
      </c>
      <c r="AB8162" t="s">
        <v>98</v>
      </c>
      <c r="AC8162" t="s">
        <v>129</v>
      </c>
      <c r="AD8162" t="s">
        <v>98</v>
      </c>
      <c r="AE8162" t="s">
        <v>63</v>
      </c>
      <c r="AG8162">
        <v>1983</v>
      </c>
      <c r="AH8162">
        <v>40.78</v>
      </c>
      <c r="AI8162">
        <v>37.391640000000002</v>
      </c>
      <c r="AJ8162">
        <v>-97.3386</v>
      </c>
      <c r="AK8162" t="s">
        <v>262</v>
      </c>
      <c r="AL8162">
        <v>6</v>
      </c>
      <c r="AM8162" t="s">
        <v>63</v>
      </c>
      <c r="AN8162" t="s">
        <v>23760</v>
      </c>
      <c r="AO8162" t="s">
        <v>79</v>
      </c>
      <c r="AP8162" t="s">
        <v>170</v>
      </c>
      <c r="AQ8162" t="s">
        <v>443</v>
      </c>
      <c r="AR8162" t="s">
        <v>1138</v>
      </c>
      <c r="AS8162" t="s">
        <v>83</v>
      </c>
      <c r="AT8162" s="5">
        <v>36130</v>
      </c>
      <c r="AU8162" t="s">
        <v>76</v>
      </c>
      <c r="AV8162" t="s">
        <v>173</v>
      </c>
      <c r="AW8162" t="s">
        <v>85</v>
      </c>
    </row>
    <row r="8163" spans="1:49" x14ac:dyDescent="0.25">
      <c r="A8163">
        <v>2966</v>
      </c>
      <c r="B8163" t="s">
        <v>9052</v>
      </c>
      <c r="C8163">
        <v>1</v>
      </c>
      <c r="D8163" t="s">
        <v>86</v>
      </c>
      <c r="E8163" t="s">
        <v>926</v>
      </c>
      <c r="F8163" t="s">
        <v>108</v>
      </c>
      <c r="G8163">
        <v>12.55</v>
      </c>
      <c r="H8163" t="s">
        <v>138</v>
      </c>
      <c r="I8163" t="s">
        <v>63</v>
      </c>
      <c r="J8163" t="s">
        <v>110</v>
      </c>
      <c r="K8163" t="s">
        <v>9053</v>
      </c>
      <c r="L8163" t="s">
        <v>5653</v>
      </c>
      <c r="M8163" t="s">
        <v>1075</v>
      </c>
      <c r="N8163">
        <v>22.014435695538058</v>
      </c>
      <c r="P8163">
        <v>30</v>
      </c>
      <c r="Q8163">
        <v>74.2</v>
      </c>
      <c r="R8163">
        <v>90</v>
      </c>
      <c r="S8163">
        <v>99.3</v>
      </c>
      <c r="T8163">
        <v>0</v>
      </c>
      <c r="U8163">
        <v>20</v>
      </c>
      <c r="V8163">
        <v>1860</v>
      </c>
      <c r="AB8163" t="s">
        <v>63</v>
      </c>
      <c r="AC8163" t="s">
        <v>63</v>
      </c>
      <c r="AD8163" t="s">
        <v>63</v>
      </c>
      <c r="AE8163" t="s">
        <v>98</v>
      </c>
      <c r="AG8163">
        <v>1987</v>
      </c>
      <c r="AH8163">
        <v>12.56</v>
      </c>
      <c r="AI8163">
        <v>37.056719999999999</v>
      </c>
      <c r="AJ8163">
        <v>-97.178579999999997</v>
      </c>
      <c r="AL8163">
        <v>3</v>
      </c>
      <c r="AM8163" t="s">
        <v>63</v>
      </c>
      <c r="AN8163" t="s">
        <v>9054</v>
      </c>
      <c r="AO8163" t="s">
        <v>79</v>
      </c>
      <c r="AP8163" t="s">
        <v>116</v>
      </c>
      <c r="AQ8163" t="s">
        <v>434</v>
      </c>
      <c r="AR8163" t="s">
        <v>81</v>
      </c>
      <c r="AS8163" t="s">
        <v>83</v>
      </c>
      <c r="AT8163" s="5">
        <v>36192</v>
      </c>
      <c r="AU8163" t="s">
        <v>129</v>
      </c>
      <c r="AV8163" t="s">
        <v>149</v>
      </c>
      <c r="AW8163" t="s">
        <v>701</v>
      </c>
    </row>
    <row r="8164" spans="1:49" x14ac:dyDescent="0.25">
      <c r="A8164">
        <v>0</v>
      </c>
      <c r="B8164" t="s">
        <v>9298</v>
      </c>
      <c r="C8164">
        <v>1</v>
      </c>
      <c r="D8164" t="s">
        <v>86</v>
      </c>
      <c r="E8164" t="s">
        <v>739</v>
      </c>
      <c r="F8164" t="s">
        <v>65</v>
      </c>
      <c r="G8164">
        <v>33.020000000000003</v>
      </c>
      <c r="H8164" t="s">
        <v>247</v>
      </c>
      <c r="I8164" t="s">
        <v>63</v>
      </c>
      <c r="J8164" t="s">
        <v>110</v>
      </c>
      <c r="K8164" t="s">
        <v>9299</v>
      </c>
      <c r="L8164" t="s">
        <v>4155</v>
      </c>
      <c r="M8164" t="s">
        <v>9300</v>
      </c>
      <c r="N8164">
        <v>190.58398950131235</v>
      </c>
      <c r="P8164">
        <v>38.385826771653541</v>
      </c>
      <c r="Q8164">
        <v>91</v>
      </c>
      <c r="S8164">
        <v>93.600000000000009</v>
      </c>
      <c r="T8164">
        <v>0</v>
      </c>
      <c r="U8164">
        <v>0</v>
      </c>
      <c r="V8164">
        <v>1875</v>
      </c>
      <c r="AB8164" t="s">
        <v>98</v>
      </c>
      <c r="AC8164" t="s">
        <v>98</v>
      </c>
      <c r="AD8164" t="s">
        <v>98</v>
      </c>
      <c r="AE8164" t="s">
        <v>63</v>
      </c>
      <c r="AG8164">
        <v>1985</v>
      </c>
      <c r="AH8164">
        <v>33.03</v>
      </c>
      <c r="AI8164">
        <v>37.471890000000002</v>
      </c>
      <c r="AJ8164">
        <v>-97.322760000000002</v>
      </c>
      <c r="AL8164">
        <v>4</v>
      </c>
      <c r="AM8164" t="s">
        <v>2857</v>
      </c>
      <c r="AN8164" t="s">
        <v>9301</v>
      </c>
      <c r="AO8164" t="s">
        <v>79</v>
      </c>
      <c r="AP8164" t="s">
        <v>170</v>
      </c>
      <c r="AQ8164" t="s">
        <v>9302</v>
      </c>
      <c r="AR8164" t="s">
        <v>9303</v>
      </c>
      <c r="AS8164" t="s">
        <v>83</v>
      </c>
      <c r="AT8164" s="5">
        <v>34700</v>
      </c>
      <c r="AU8164" t="s">
        <v>63</v>
      </c>
      <c r="AV8164" t="s">
        <v>200</v>
      </c>
      <c r="AW8164" t="s">
        <v>150</v>
      </c>
    </row>
    <row r="8165" spans="1:49" x14ac:dyDescent="0.25">
      <c r="A8165">
        <v>0</v>
      </c>
      <c r="B8165" t="s">
        <v>7707</v>
      </c>
      <c r="C8165">
        <v>1</v>
      </c>
      <c r="D8165" t="s">
        <v>86</v>
      </c>
      <c r="E8165" t="s">
        <v>739</v>
      </c>
      <c r="F8165" t="s">
        <v>65</v>
      </c>
      <c r="G8165">
        <v>0.6</v>
      </c>
      <c r="H8165" t="s">
        <v>489</v>
      </c>
      <c r="I8165" t="s">
        <v>63</v>
      </c>
      <c r="J8165" t="s">
        <v>110</v>
      </c>
      <c r="K8165" t="s">
        <v>7708</v>
      </c>
      <c r="L8165" t="s">
        <v>5653</v>
      </c>
      <c r="M8165" t="s">
        <v>3983</v>
      </c>
      <c r="N8165">
        <v>43.503937007874015</v>
      </c>
      <c r="P8165">
        <v>94</v>
      </c>
      <c r="Q8165">
        <v>44.5</v>
      </c>
      <c r="S8165">
        <v>99.100000000000009</v>
      </c>
      <c r="T8165">
        <v>0</v>
      </c>
      <c r="U8165">
        <v>26</v>
      </c>
      <c r="V8165">
        <v>15700</v>
      </c>
      <c r="W8165" t="s">
        <v>673</v>
      </c>
      <c r="AB8165" t="s">
        <v>63</v>
      </c>
      <c r="AC8165" t="s">
        <v>63</v>
      </c>
      <c r="AD8165" t="s">
        <v>63</v>
      </c>
      <c r="AE8165" t="s">
        <v>98</v>
      </c>
      <c r="AG8165">
        <v>1955</v>
      </c>
      <c r="AH8165">
        <v>0.53</v>
      </c>
      <c r="AI8165">
        <v>37.006279999999997</v>
      </c>
      <c r="AJ8165">
        <v>-97.340389999999999</v>
      </c>
      <c r="AL8165">
        <v>3</v>
      </c>
      <c r="AM8165" t="s">
        <v>2857</v>
      </c>
      <c r="AN8165" t="s">
        <v>7709</v>
      </c>
      <c r="AO8165" t="s">
        <v>103</v>
      </c>
      <c r="AP8165" t="s">
        <v>116</v>
      </c>
      <c r="AQ8165" t="s">
        <v>7710</v>
      </c>
      <c r="AR8165" t="s">
        <v>486</v>
      </c>
      <c r="AS8165" t="s">
        <v>83</v>
      </c>
      <c r="AT8165" s="5">
        <v>37257</v>
      </c>
      <c r="AU8165" t="s">
        <v>129</v>
      </c>
      <c r="AV8165" t="s">
        <v>149</v>
      </c>
      <c r="AW8165" t="s">
        <v>150</v>
      </c>
    </row>
    <row r="8166" spans="1:49" x14ac:dyDescent="0.25">
      <c r="A8166">
        <v>0</v>
      </c>
      <c r="B8166" t="s">
        <v>25958</v>
      </c>
      <c r="C8166">
        <v>1</v>
      </c>
      <c r="D8166" t="s">
        <v>86</v>
      </c>
      <c r="E8166" t="s">
        <v>739</v>
      </c>
      <c r="F8166" t="s">
        <v>65</v>
      </c>
      <c r="G8166">
        <v>4.4000000000000004</v>
      </c>
      <c r="H8166" t="s">
        <v>138</v>
      </c>
      <c r="I8166" t="s">
        <v>63</v>
      </c>
      <c r="J8166" t="s">
        <v>110</v>
      </c>
      <c r="K8166" t="s">
        <v>25959</v>
      </c>
      <c r="L8166" t="s">
        <v>4946</v>
      </c>
      <c r="M8166" t="s">
        <v>3983</v>
      </c>
      <c r="N8166">
        <v>28.805774278215225</v>
      </c>
      <c r="P8166">
        <v>94</v>
      </c>
      <c r="Q8166">
        <v>57</v>
      </c>
      <c r="S8166">
        <v>98.600000000000009</v>
      </c>
      <c r="T8166">
        <v>0</v>
      </c>
      <c r="U8166">
        <v>26</v>
      </c>
      <c r="V8166">
        <v>15800</v>
      </c>
      <c r="AB8166" t="s">
        <v>63</v>
      </c>
      <c r="AC8166" t="s">
        <v>63</v>
      </c>
      <c r="AD8166" t="s">
        <v>63</v>
      </c>
      <c r="AE8166" t="s">
        <v>98</v>
      </c>
      <c r="AG8166">
        <v>1955</v>
      </c>
      <c r="AH8166">
        <v>4.258</v>
      </c>
      <c r="AI8166">
        <v>37.061549999999997</v>
      </c>
      <c r="AJ8166">
        <v>-97.338369999999998</v>
      </c>
      <c r="AL8166">
        <v>2</v>
      </c>
      <c r="AM8166" t="s">
        <v>2857</v>
      </c>
      <c r="AN8166" t="s">
        <v>25960</v>
      </c>
      <c r="AO8166" t="s">
        <v>100</v>
      </c>
      <c r="AP8166" t="s">
        <v>116</v>
      </c>
      <c r="AQ8166" t="s">
        <v>575</v>
      </c>
      <c r="AR8166" t="s">
        <v>159</v>
      </c>
      <c r="AS8166" t="s">
        <v>83</v>
      </c>
      <c r="AT8166" s="5">
        <v>37257</v>
      </c>
      <c r="AU8166" t="s">
        <v>129</v>
      </c>
      <c r="AV8166" t="s">
        <v>149</v>
      </c>
      <c r="AW8166" t="s">
        <v>150</v>
      </c>
    </row>
    <row r="8167" spans="1:49" x14ac:dyDescent="0.25">
      <c r="A8167">
        <v>0</v>
      </c>
      <c r="B8167" t="s">
        <v>4944</v>
      </c>
      <c r="C8167">
        <v>1</v>
      </c>
      <c r="D8167" t="s">
        <v>86</v>
      </c>
      <c r="E8167" t="s">
        <v>739</v>
      </c>
      <c r="F8167" t="s">
        <v>65</v>
      </c>
      <c r="G8167">
        <v>6.2</v>
      </c>
      <c r="H8167" t="s">
        <v>138</v>
      </c>
      <c r="I8167" t="s">
        <v>63</v>
      </c>
      <c r="J8167" t="s">
        <v>110</v>
      </c>
      <c r="K8167" t="s">
        <v>4945</v>
      </c>
      <c r="L8167" t="s">
        <v>4946</v>
      </c>
      <c r="M8167" t="s">
        <v>3983</v>
      </c>
      <c r="N8167">
        <v>28.805774278215225</v>
      </c>
      <c r="P8167">
        <v>94</v>
      </c>
      <c r="Q8167">
        <v>57</v>
      </c>
      <c r="S8167">
        <v>98</v>
      </c>
      <c r="T8167">
        <v>0</v>
      </c>
      <c r="U8167">
        <v>26</v>
      </c>
      <c r="V8167">
        <v>15800</v>
      </c>
      <c r="AB8167" t="s">
        <v>63</v>
      </c>
      <c r="AC8167" t="s">
        <v>63</v>
      </c>
      <c r="AD8167" t="s">
        <v>63</v>
      </c>
      <c r="AE8167" t="s">
        <v>98</v>
      </c>
      <c r="AG8167">
        <v>1955</v>
      </c>
      <c r="AH8167">
        <v>6.2140000000000004</v>
      </c>
      <c r="AI8167">
        <v>37.088569999999997</v>
      </c>
      <c r="AJ8167">
        <v>-97.338570000000004</v>
      </c>
      <c r="AL8167">
        <v>2</v>
      </c>
      <c r="AM8167" t="s">
        <v>2857</v>
      </c>
      <c r="AN8167" t="s">
        <v>4947</v>
      </c>
      <c r="AO8167" t="s">
        <v>100</v>
      </c>
      <c r="AP8167" t="s">
        <v>116</v>
      </c>
      <c r="AQ8167" t="s">
        <v>575</v>
      </c>
      <c r="AR8167" t="s">
        <v>4948</v>
      </c>
      <c r="AS8167" t="s">
        <v>83</v>
      </c>
      <c r="AT8167" s="5"/>
      <c r="AU8167" t="s">
        <v>129</v>
      </c>
      <c r="AV8167" t="s">
        <v>149</v>
      </c>
      <c r="AW8167" t="s">
        <v>150</v>
      </c>
    </row>
    <row r="8168" spans="1:49" x14ac:dyDescent="0.25">
      <c r="A8168">
        <v>0</v>
      </c>
      <c r="B8168" t="s">
        <v>17782</v>
      </c>
      <c r="C8168">
        <v>1</v>
      </c>
      <c r="D8168" t="s">
        <v>86</v>
      </c>
      <c r="E8168" t="s">
        <v>739</v>
      </c>
      <c r="F8168" t="s">
        <v>65</v>
      </c>
      <c r="G8168">
        <v>19.32</v>
      </c>
      <c r="H8168" t="s">
        <v>820</v>
      </c>
      <c r="I8168" t="s">
        <v>63</v>
      </c>
      <c r="J8168" t="s">
        <v>110</v>
      </c>
      <c r="K8168" t="s">
        <v>17783</v>
      </c>
      <c r="L8168" t="s">
        <v>17784</v>
      </c>
      <c r="M8168" t="s">
        <v>17785</v>
      </c>
      <c r="N8168">
        <v>200.98425196850394</v>
      </c>
      <c r="P8168">
        <v>38.5</v>
      </c>
      <c r="Q8168">
        <v>85.9</v>
      </c>
      <c r="S8168">
        <v>96</v>
      </c>
      <c r="T8168">
        <v>0</v>
      </c>
      <c r="U8168">
        <v>0</v>
      </c>
      <c r="V8168">
        <v>100</v>
      </c>
      <c r="W8168" t="s">
        <v>70</v>
      </c>
      <c r="AB8168" t="s">
        <v>98</v>
      </c>
      <c r="AC8168" t="s">
        <v>129</v>
      </c>
      <c r="AD8168" t="s">
        <v>98</v>
      </c>
      <c r="AE8168" t="s">
        <v>63</v>
      </c>
      <c r="AG8168">
        <v>1988</v>
      </c>
      <c r="AH8168">
        <v>19.337</v>
      </c>
      <c r="AI8168">
        <v>37.278329999999997</v>
      </c>
      <c r="AJ8168">
        <v>-97.340239999999994</v>
      </c>
      <c r="AL8168">
        <v>3</v>
      </c>
      <c r="AM8168" t="s">
        <v>2857</v>
      </c>
      <c r="AN8168" t="s">
        <v>17786</v>
      </c>
      <c r="AO8168" t="s">
        <v>79</v>
      </c>
      <c r="AP8168" t="s">
        <v>80</v>
      </c>
      <c r="AQ8168" t="s">
        <v>4158</v>
      </c>
      <c r="AR8168" t="s">
        <v>16051</v>
      </c>
      <c r="AS8168" t="s">
        <v>83</v>
      </c>
      <c r="AT8168" s="5">
        <v>34700</v>
      </c>
      <c r="AU8168" t="s">
        <v>63</v>
      </c>
      <c r="AV8168" t="s">
        <v>200</v>
      </c>
      <c r="AW8168" t="s">
        <v>150</v>
      </c>
    </row>
    <row r="8169" spans="1:49" x14ac:dyDescent="0.25">
      <c r="A8169">
        <v>95</v>
      </c>
      <c r="B8169" t="s">
        <v>9409</v>
      </c>
      <c r="C8169">
        <v>1</v>
      </c>
      <c r="D8169" t="s">
        <v>86</v>
      </c>
      <c r="E8169" t="s">
        <v>381</v>
      </c>
      <c r="F8169" t="s">
        <v>108</v>
      </c>
      <c r="G8169">
        <v>2.38</v>
      </c>
      <c r="H8169" t="s">
        <v>90</v>
      </c>
      <c r="I8169" t="s">
        <v>63</v>
      </c>
      <c r="J8169" t="s">
        <v>110</v>
      </c>
      <c r="K8169" t="s">
        <v>9410</v>
      </c>
      <c r="L8169" t="s">
        <v>6844</v>
      </c>
      <c r="M8169" t="s">
        <v>9411</v>
      </c>
      <c r="N8169">
        <v>142.48687664041995</v>
      </c>
      <c r="P8169">
        <v>36</v>
      </c>
      <c r="Q8169">
        <v>98.4</v>
      </c>
      <c r="R8169">
        <v>95</v>
      </c>
      <c r="S8169">
        <v>98.100000000000009</v>
      </c>
      <c r="T8169">
        <v>5</v>
      </c>
      <c r="U8169">
        <v>9</v>
      </c>
      <c r="V8169">
        <v>1500</v>
      </c>
      <c r="AB8169" t="s">
        <v>98</v>
      </c>
      <c r="AC8169" t="s">
        <v>129</v>
      </c>
      <c r="AD8169" t="s">
        <v>129</v>
      </c>
      <c r="AE8169" t="s">
        <v>63</v>
      </c>
      <c r="AG8169">
        <v>1992</v>
      </c>
      <c r="AH8169">
        <v>2.38</v>
      </c>
      <c r="AI8169">
        <v>37.033320000000003</v>
      </c>
      <c r="AJ8169">
        <v>-97.401020000000003</v>
      </c>
      <c r="AL8169">
        <v>3</v>
      </c>
      <c r="AM8169" t="s">
        <v>63</v>
      </c>
      <c r="AN8169" t="s">
        <v>9412</v>
      </c>
      <c r="AO8169" t="s">
        <v>79</v>
      </c>
      <c r="AP8169" t="s">
        <v>170</v>
      </c>
      <c r="AQ8169" t="s">
        <v>514</v>
      </c>
      <c r="AR8169" t="s">
        <v>1161</v>
      </c>
      <c r="AS8169" t="s">
        <v>83</v>
      </c>
      <c r="AT8169" s="5">
        <v>35156</v>
      </c>
      <c r="AU8169" t="s">
        <v>76</v>
      </c>
      <c r="AV8169" t="s">
        <v>134</v>
      </c>
      <c r="AW8169" t="s">
        <v>150</v>
      </c>
    </row>
    <row r="8170" spans="1:49" x14ac:dyDescent="0.25">
      <c r="A8170">
        <v>569</v>
      </c>
      <c r="B8170" t="s">
        <v>27463</v>
      </c>
      <c r="C8170">
        <v>1</v>
      </c>
      <c r="D8170" t="s">
        <v>86</v>
      </c>
      <c r="E8170" t="s">
        <v>2553</v>
      </c>
      <c r="F8170" t="s">
        <v>177</v>
      </c>
      <c r="G8170">
        <v>6.94</v>
      </c>
      <c r="H8170" t="s">
        <v>403</v>
      </c>
      <c r="I8170" t="s">
        <v>63</v>
      </c>
      <c r="J8170" t="s">
        <v>110</v>
      </c>
      <c r="K8170" t="s">
        <v>27464</v>
      </c>
      <c r="L8170" t="s">
        <v>4079</v>
      </c>
      <c r="M8170" t="s">
        <v>27465</v>
      </c>
      <c r="N8170">
        <v>442.48687664041995</v>
      </c>
      <c r="P8170">
        <v>36</v>
      </c>
      <c r="Q8170">
        <v>98.3</v>
      </c>
      <c r="R8170">
        <v>97</v>
      </c>
      <c r="S8170">
        <v>99.7</v>
      </c>
      <c r="T8170">
        <v>25</v>
      </c>
      <c r="U8170">
        <v>10</v>
      </c>
      <c r="V8170">
        <v>840</v>
      </c>
      <c r="AB8170" t="s">
        <v>98</v>
      </c>
      <c r="AC8170" t="s">
        <v>129</v>
      </c>
      <c r="AD8170" t="s">
        <v>129</v>
      </c>
      <c r="AE8170" t="s">
        <v>63</v>
      </c>
      <c r="AG8170">
        <v>1992</v>
      </c>
      <c r="AH8170">
        <v>6.88</v>
      </c>
      <c r="AI8170">
        <v>37.128869999999999</v>
      </c>
      <c r="AJ8170">
        <v>-97.601690000000005</v>
      </c>
      <c r="AL8170">
        <v>6</v>
      </c>
      <c r="AM8170" t="s">
        <v>63</v>
      </c>
      <c r="AN8170" t="s">
        <v>27466</v>
      </c>
      <c r="AO8170" t="s">
        <v>79</v>
      </c>
      <c r="AP8170" t="s">
        <v>170</v>
      </c>
      <c r="AQ8170" t="s">
        <v>207</v>
      </c>
      <c r="AR8170" t="s">
        <v>545</v>
      </c>
      <c r="AS8170" t="s">
        <v>83</v>
      </c>
      <c r="AT8170" s="5">
        <v>35947</v>
      </c>
      <c r="AU8170" t="s">
        <v>76</v>
      </c>
      <c r="AV8170" t="s">
        <v>134</v>
      </c>
      <c r="AW8170" t="s">
        <v>150</v>
      </c>
    </row>
    <row r="8171" spans="1:49" x14ac:dyDescent="0.25">
      <c r="A8171">
        <v>111</v>
      </c>
      <c r="B8171" t="s">
        <v>8223</v>
      </c>
      <c r="C8171">
        <v>1</v>
      </c>
      <c r="D8171" t="s">
        <v>86</v>
      </c>
      <c r="E8171" t="s">
        <v>330</v>
      </c>
      <c r="F8171" t="s">
        <v>177</v>
      </c>
      <c r="G8171">
        <v>62.120000000000005</v>
      </c>
      <c r="H8171" t="s">
        <v>403</v>
      </c>
      <c r="I8171" t="s">
        <v>63</v>
      </c>
      <c r="J8171" t="s">
        <v>110</v>
      </c>
      <c r="K8171" t="s">
        <v>8224</v>
      </c>
      <c r="L8171" t="s">
        <v>8225</v>
      </c>
      <c r="M8171" t="s">
        <v>8226</v>
      </c>
      <c r="N8171">
        <v>214.40288713910761</v>
      </c>
      <c r="O8171">
        <v>46</v>
      </c>
      <c r="P8171">
        <v>86.799868766404202</v>
      </c>
      <c r="Q8171">
        <v>94.3</v>
      </c>
      <c r="S8171">
        <v>99</v>
      </c>
      <c r="T8171">
        <v>1</v>
      </c>
      <c r="U8171">
        <v>7</v>
      </c>
      <c r="V8171">
        <v>6660</v>
      </c>
      <c r="AB8171" t="s">
        <v>98</v>
      </c>
      <c r="AC8171" t="s">
        <v>129</v>
      </c>
      <c r="AD8171" t="s">
        <v>98</v>
      </c>
      <c r="AE8171" t="s">
        <v>63</v>
      </c>
      <c r="AG8171">
        <v>1996</v>
      </c>
      <c r="AH8171">
        <v>5.5</v>
      </c>
      <c r="AI8171">
        <v>37.474699999999999</v>
      </c>
      <c r="AJ8171">
        <v>-97.228219999999993</v>
      </c>
      <c r="AK8171" t="s">
        <v>77</v>
      </c>
      <c r="AL8171">
        <v>3</v>
      </c>
      <c r="AM8171" t="s">
        <v>63</v>
      </c>
      <c r="AN8171" t="s">
        <v>8227</v>
      </c>
      <c r="AO8171" t="s">
        <v>100</v>
      </c>
      <c r="AP8171" t="s">
        <v>786</v>
      </c>
      <c r="AQ8171" t="s">
        <v>634</v>
      </c>
      <c r="AR8171" t="s">
        <v>1025</v>
      </c>
      <c r="AS8171" t="s">
        <v>83</v>
      </c>
      <c r="AT8171" s="5">
        <v>35947</v>
      </c>
      <c r="AU8171" t="s">
        <v>63</v>
      </c>
      <c r="AV8171" t="s">
        <v>187</v>
      </c>
      <c r="AW8171" t="s">
        <v>188</v>
      </c>
    </row>
    <row r="8172" spans="1:49" x14ac:dyDescent="0.25">
      <c r="A8172">
        <v>63</v>
      </c>
      <c r="B8172" t="s">
        <v>11793</v>
      </c>
      <c r="C8172">
        <v>1</v>
      </c>
      <c r="D8172" t="s">
        <v>86</v>
      </c>
      <c r="E8172" t="s">
        <v>107</v>
      </c>
      <c r="F8172" t="s">
        <v>108</v>
      </c>
      <c r="G8172">
        <v>294.75</v>
      </c>
      <c r="H8172" t="s">
        <v>8200</v>
      </c>
      <c r="I8172" t="s">
        <v>63</v>
      </c>
      <c r="J8172" t="s">
        <v>110</v>
      </c>
      <c r="K8172" t="s">
        <v>11794</v>
      </c>
      <c r="L8172" t="s">
        <v>11795</v>
      </c>
      <c r="M8172" t="s">
        <v>1953</v>
      </c>
      <c r="N8172">
        <v>283.69422572178479</v>
      </c>
      <c r="O8172">
        <v>19</v>
      </c>
      <c r="P8172">
        <v>56</v>
      </c>
      <c r="Q8172">
        <v>98.3</v>
      </c>
      <c r="R8172">
        <v>97</v>
      </c>
      <c r="S8172">
        <v>100</v>
      </c>
      <c r="T8172">
        <v>1</v>
      </c>
      <c r="U8172">
        <v>5</v>
      </c>
      <c r="V8172">
        <v>7820</v>
      </c>
      <c r="AB8172" t="s">
        <v>98</v>
      </c>
      <c r="AC8172" t="s">
        <v>129</v>
      </c>
      <c r="AD8172" t="s">
        <v>129</v>
      </c>
      <c r="AE8172" t="s">
        <v>63</v>
      </c>
      <c r="AG8172">
        <v>1997</v>
      </c>
      <c r="AH8172">
        <v>22.490000000000002</v>
      </c>
      <c r="AI8172">
        <v>37.267629999999997</v>
      </c>
      <c r="AJ8172">
        <v>-97.403899999999993</v>
      </c>
      <c r="AK8172" t="s">
        <v>77</v>
      </c>
      <c r="AL8172">
        <v>5</v>
      </c>
      <c r="AM8172" t="s">
        <v>63</v>
      </c>
      <c r="AN8172" t="s">
        <v>11796</v>
      </c>
      <c r="AO8172" t="s">
        <v>79</v>
      </c>
      <c r="AP8172" t="s">
        <v>786</v>
      </c>
      <c r="AQ8172" t="s">
        <v>951</v>
      </c>
      <c r="AR8172" t="s">
        <v>1915</v>
      </c>
      <c r="AS8172" t="s">
        <v>83</v>
      </c>
      <c r="AT8172" s="5">
        <v>35947</v>
      </c>
      <c r="AU8172" t="s">
        <v>76</v>
      </c>
      <c r="AV8172" t="s">
        <v>187</v>
      </c>
      <c r="AW8172" t="s">
        <v>188</v>
      </c>
    </row>
    <row r="8173" spans="1:49" x14ac:dyDescent="0.25">
      <c r="A8173">
        <v>1253</v>
      </c>
      <c r="B8173" t="s">
        <v>25524</v>
      </c>
      <c r="C8173">
        <v>1</v>
      </c>
      <c r="D8173" t="s">
        <v>86</v>
      </c>
      <c r="E8173" t="s">
        <v>934</v>
      </c>
      <c r="F8173" t="s">
        <v>108</v>
      </c>
      <c r="G8173">
        <v>38.64</v>
      </c>
      <c r="H8173" t="s">
        <v>489</v>
      </c>
      <c r="I8173" t="s">
        <v>63</v>
      </c>
      <c r="J8173" t="s">
        <v>110</v>
      </c>
      <c r="K8173" t="s">
        <v>25525</v>
      </c>
      <c r="L8173" t="s">
        <v>279</v>
      </c>
      <c r="M8173" t="s">
        <v>937</v>
      </c>
      <c r="N8173">
        <v>36.712598425196852</v>
      </c>
      <c r="P8173">
        <v>44</v>
      </c>
      <c r="Q8173">
        <v>98.7</v>
      </c>
      <c r="R8173">
        <v>90</v>
      </c>
      <c r="S8173">
        <v>98.600000000000009</v>
      </c>
      <c r="T8173">
        <v>1</v>
      </c>
      <c r="U8173">
        <v>17</v>
      </c>
      <c r="V8173">
        <v>3250</v>
      </c>
      <c r="AB8173" t="s">
        <v>63</v>
      </c>
      <c r="AC8173" t="s">
        <v>63</v>
      </c>
      <c r="AD8173" t="s">
        <v>63</v>
      </c>
      <c r="AE8173" t="s">
        <v>98</v>
      </c>
      <c r="AG8173">
        <v>2001</v>
      </c>
      <c r="AH8173">
        <v>38.64</v>
      </c>
      <c r="AI8173">
        <v>37.391179999999999</v>
      </c>
      <c r="AJ8173">
        <v>-97.377510000000001</v>
      </c>
      <c r="AL8173">
        <v>2</v>
      </c>
      <c r="AM8173" t="s">
        <v>63</v>
      </c>
      <c r="AN8173" t="s">
        <v>25526</v>
      </c>
      <c r="AO8173" t="s">
        <v>79</v>
      </c>
      <c r="AP8173" t="s">
        <v>80</v>
      </c>
      <c r="AQ8173" t="s">
        <v>653</v>
      </c>
      <c r="AR8173" t="s">
        <v>443</v>
      </c>
      <c r="AS8173" t="s">
        <v>83</v>
      </c>
      <c r="AT8173" s="5">
        <v>36892</v>
      </c>
      <c r="AU8173" t="s">
        <v>129</v>
      </c>
      <c r="AV8173" t="s">
        <v>149</v>
      </c>
      <c r="AW8173" t="s">
        <v>150</v>
      </c>
    </row>
    <row r="8174" spans="1:49" x14ac:dyDescent="0.25">
      <c r="A8174">
        <v>732</v>
      </c>
      <c r="B8174" t="s">
        <v>26493</v>
      </c>
      <c r="C8174">
        <v>1</v>
      </c>
      <c r="D8174" t="s">
        <v>86</v>
      </c>
      <c r="E8174" t="s">
        <v>298</v>
      </c>
      <c r="F8174" t="s">
        <v>177</v>
      </c>
      <c r="G8174">
        <v>14.776000000000002</v>
      </c>
      <c r="H8174" t="s">
        <v>90</v>
      </c>
      <c r="I8174" t="s">
        <v>63</v>
      </c>
      <c r="J8174" t="s">
        <v>110</v>
      </c>
      <c r="K8174" t="s">
        <v>26494</v>
      </c>
      <c r="L8174" t="s">
        <v>5572</v>
      </c>
      <c r="M8174" t="s">
        <v>14859</v>
      </c>
      <c r="N8174">
        <v>101.64041994750656</v>
      </c>
      <c r="O8174">
        <v>40</v>
      </c>
      <c r="P8174">
        <v>32.15223097112861</v>
      </c>
      <c r="Q8174">
        <v>99.8</v>
      </c>
      <c r="S8174">
        <v>100</v>
      </c>
      <c r="T8174">
        <v>4</v>
      </c>
      <c r="U8174">
        <v>8</v>
      </c>
      <c r="V8174">
        <v>650</v>
      </c>
      <c r="AB8174" t="s">
        <v>129</v>
      </c>
      <c r="AC8174" t="s">
        <v>129</v>
      </c>
      <c r="AD8174" t="s">
        <v>129</v>
      </c>
      <c r="AE8174" t="s">
        <v>63</v>
      </c>
      <c r="AG8174">
        <v>2005</v>
      </c>
      <c r="AH8174">
        <v>1.69</v>
      </c>
      <c r="AI8174">
        <v>37.154179999999997</v>
      </c>
      <c r="AJ8174">
        <v>-97.772069999999999</v>
      </c>
      <c r="AK8174" t="s">
        <v>262</v>
      </c>
      <c r="AL8174">
        <v>3</v>
      </c>
      <c r="AM8174" t="s">
        <v>63</v>
      </c>
      <c r="AN8174" t="s">
        <v>26495</v>
      </c>
      <c r="AO8174" t="s">
        <v>79</v>
      </c>
      <c r="AP8174" t="s">
        <v>786</v>
      </c>
      <c r="AQ8174" t="s">
        <v>443</v>
      </c>
      <c r="AR8174" t="s">
        <v>787</v>
      </c>
      <c r="AS8174" t="s">
        <v>83</v>
      </c>
      <c r="AT8174" s="5">
        <v>38718</v>
      </c>
      <c r="AU8174" t="s">
        <v>76</v>
      </c>
      <c r="AV8174" t="s">
        <v>134</v>
      </c>
      <c r="AW8174" t="s">
        <v>150</v>
      </c>
    </row>
    <row r="8175" spans="1:49" x14ac:dyDescent="0.25">
      <c r="A8175">
        <v>58</v>
      </c>
      <c r="B8175" t="s">
        <v>12101</v>
      </c>
      <c r="C8175">
        <v>1</v>
      </c>
      <c r="D8175" t="s">
        <v>86</v>
      </c>
      <c r="E8175" t="s">
        <v>91</v>
      </c>
      <c r="F8175" t="s">
        <v>177</v>
      </c>
      <c r="G8175">
        <v>5.71</v>
      </c>
      <c r="H8175" t="s">
        <v>90</v>
      </c>
      <c r="I8175" t="s">
        <v>63</v>
      </c>
      <c r="J8175" t="s">
        <v>110</v>
      </c>
      <c r="K8175" t="s">
        <v>12102</v>
      </c>
      <c r="L8175" t="s">
        <v>7636</v>
      </c>
      <c r="M8175" t="s">
        <v>243</v>
      </c>
      <c r="N8175">
        <v>186.18766404199476</v>
      </c>
      <c r="O8175">
        <v>0</v>
      </c>
      <c r="P8175">
        <v>40.026246719160106</v>
      </c>
      <c r="Q8175">
        <v>99.4</v>
      </c>
      <c r="R8175">
        <v>97</v>
      </c>
      <c r="S8175">
        <v>100</v>
      </c>
      <c r="T8175">
        <v>10</v>
      </c>
      <c r="U8175">
        <v>17</v>
      </c>
      <c r="V8175">
        <v>835</v>
      </c>
      <c r="AB8175" t="s">
        <v>129</v>
      </c>
      <c r="AC8175" t="s">
        <v>129</v>
      </c>
      <c r="AD8175" t="s">
        <v>129</v>
      </c>
      <c r="AE8175" t="s">
        <v>63</v>
      </c>
      <c r="AG8175">
        <v>2005</v>
      </c>
      <c r="AH8175">
        <v>5.48</v>
      </c>
      <c r="AI8175">
        <v>37.392049999999998</v>
      </c>
      <c r="AJ8175">
        <v>-97.229500000000002</v>
      </c>
      <c r="AL8175">
        <v>4</v>
      </c>
      <c r="AM8175" t="s">
        <v>63</v>
      </c>
      <c r="AN8175" t="s">
        <v>12103</v>
      </c>
      <c r="AO8175" t="s">
        <v>100</v>
      </c>
      <c r="AP8175" t="s">
        <v>170</v>
      </c>
      <c r="AQ8175" t="s">
        <v>230</v>
      </c>
      <c r="AR8175" t="s">
        <v>1097</v>
      </c>
      <c r="AS8175" t="s">
        <v>83</v>
      </c>
      <c r="AT8175" s="5">
        <v>38353</v>
      </c>
      <c r="AU8175" t="s">
        <v>129</v>
      </c>
      <c r="AV8175" t="s">
        <v>134</v>
      </c>
      <c r="AW8175" t="s">
        <v>135</v>
      </c>
    </row>
    <row r="8176" spans="1:49" x14ac:dyDescent="0.25">
      <c r="A8176">
        <v>1236</v>
      </c>
      <c r="B8176" t="s">
        <v>3921</v>
      </c>
      <c r="C8176">
        <v>1</v>
      </c>
      <c r="D8176" t="s">
        <v>86</v>
      </c>
      <c r="E8176" t="s">
        <v>107</v>
      </c>
      <c r="F8176" t="s">
        <v>108</v>
      </c>
      <c r="G8176">
        <v>298.714</v>
      </c>
      <c r="H8176" t="s">
        <v>3187</v>
      </c>
      <c r="I8176" t="s">
        <v>63</v>
      </c>
      <c r="J8176" t="s">
        <v>110</v>
      </c>
      <c r="K8176" t="s">
        <v>3922</v>
      </c>
      <c r="L8176" t="s">
        <v>2639</v>
      </c>
      <c r="M8176" t="s">
        <v>1953</v>
      </c>
      <c r="N8176">
        <v>238.48425196850394</v>
      </c>
      <c r="O8176">
        <v>0</v>
      </c>
      <c r="P8176">
        <v>70.01312335958005</v>
      </c>
      <c r="Q8176">
        <v>97.600000000000009</v>
      </c>
      <c r="R8176">
        <v>97</v>
      </c>
      <c r="S8176">
        <v>93.8</v>
      </c>
      <c r="T8176">
        <v>1</v>
      </c>
      <c r="U8176">
        <v>12</v>
      </c>
      <c r="V8176">
        <v>3860</v>
      </c>
      <c r="AB8176" t="s">
        <v>129</v>
      </c>
      <c r="AC8176" t="s">
        <v>98</v>
      </c>
      <c r="AD8176" t="s">
        <v>129</v>
      </c>
      <c r="AE8176" t="s">
        <v>63</v>
      </c>
      <c r="AG8176">
        <v>2004</v>
      </c>
      <c r="AH8176">
        <v>26.45</v>
      </c>
      <c r="AI8176">
        <v>37.27581</v>
      </c>
      <c r="AJ8176">
        <v>-97.340239999999994</v>
      </c>
      <c r="AL8176">
        <v>4</v>
      </c>
      <c r="AM8176" t="s">
        <v>63</v>
      </c>
      <c r="AN8176" t="s">
        <v>3923</v>
      </c>
      <c r="AO8176" t="s">
        <v>79</v>
      </c>
      <c r="AP8176" t="s">
        <v>170</v>
      </c>
      <c r="AQ8176" t="s">
        <v>1153</v>
      </c>
      <c r="AR8176" t="s">
        <v>133</v>
      </c>
      <c r="AS8176" t="s">
        <v>83</v>
      </c>
      <c r="AT8176" s="5">
        <v>38718</v>
      </c>
      <c r="AU8176" t="s">
        <v>63</v>
      </c>
      <c r="AV8176" t="s">
        <v>187</v>
      </c>
      <c r="AW8176" t="s">
        <v>188</v>
      </c>
    </row>
    <row r="8177" spans="1:49" x14ac:dyDescent="0.25">
      <c r="A8177">
        <v>0</v>
      </c>
      <c r="B8177" t="s">
        <v>24025</v>
      </c>
      <c r="C8177">
        <v>1</v>
      </c>
      <c r="D8177" t="s">
        <v>86</v>
      </c>
      <c r="E8177" t="s">
        <v>739</v>
      </c>
      <c r="F8177" t="s">
        <v>65</v>
      </c>
      <c r="G8177">
        <v>0</v>
      </c>
      <c r="H8177" t="s">
        <v>2533</v>
      </c>
      <c r="I8177" t="s">
        <v>63</v>
      </c>
      <c r="J8177" t="s">
        <v>110</v>
      </c>
      <c r="K8177" t="s">
        <v>24026</v>
      </c>
      <c r="L8177" t="s">
        <v>967</v>
      </c>
      <c r="M8177" t="s">
        <v>24027</v>
      </c>
      <c r="N8177">
        <v>263.97637795275591</v>
      </c>
      <c r="P8177">
        <v>16.076115485564305</v>
      </c>
      <c r="T8177">
        <v>0</v>
      </c>
      <c r="U8177">
        <v>3</v>
      </c>
      <c r="V8177">
        <v>36</v>
      </c>
      <c r="AG8177">
        <v>1958</v>
      </c>
      <c r="AH8177">
        <v>0</v>
      </c>
      <c r="AI8177">
        <v>36.998860000000001</v>
      </c>
      <c r="AJ8177">
        <v>-97.342699999999994</v>
      </c>
      <c r="AL8177">
        <v>4</v>
      </c>
      <c r="AM8177" t="s">
        <v>63</v>
      </c>
      <c r="AN8177" t="s">
        <v>24028</v>
      </c>
      <c r="AO8177" t="s">
        <v>79</v>
      </c>
      <c r="AP8177" t="s">
        <v>147</v>
      </c>
      <c r="AQ8177" t="s">
        <v>148</v>
      </c>
      <c r="AR8177" t="s">
        <v>148</v>
      </c>
      <c r="AS8177" t="s">
        <v>2059</v>
      </c>
      <c r="AT8177" s="5"/>
      <c r="AU8177" t="s">
        <v>63</v>
      </c>
      <c r="AV8177" t="s">
        <v>200</v>
      </c>
      <c r="AW8177" t="s">
        <v>150</v>
      </c>
    </row>
    <row r="8178" spans="1:49" x14ac:dyDescent="0.25">
      <c r="A8178">
        <v>0</v>
      </c>
      <c r="B8178" t="s">
        <v>26502</v>
      </c>
      <c r="C8178">
        <v>1</v>
      </c>
      <c r="D8178" t="s">
        <v>86</v>
      </c>
      <c r="E8178" t="s">
        <v>934</v>
      </c>
      <c r="F8178" t="s">
        <v>108</v>
      </c>
      <c r="G8178">
        <v>43.730000000000004</v>
      </c>
      <c r="H8178" t="s">
        <v>90</v>
      </c>
      <c r="I8178" t="s">
        <v>63</v>
      </c>
      <c r="J8178" t="s">
        <v>110</v>
      </c>
      <c r="K8178" t="s">
        <v>26503</v>
      </c>
      <c r="L8178" t="s">
        <v>10158</v>
      </c>
      <c r="M8178" t="s">
        <v>1129</v>
      </c>
      <c r="N8178">
        <v>103.54330708661418</v>
      </c>
      <c r="O8178">
        <v>45</v>
      </c>
      <c r="P8178">
        <v>43.996062992125985</v>
      </c>
      <c r="Q8178">
        <v>100</v>
      </c>
      <c r="S8178">
        <v>100</v>
      </c>
      <c r="T8178">
        <v>0</v>
      </c>
      <c r="U8178">
        <v>9</v>
      </c>
      <c r="V8178">
        <v>5170</v>
      </c>
      <c r="AB8178" t="s">
        <v>129</v>
      </c>
      <c r="AC8178" t="s">
        <v>129</v>
      </c>
      <c r="AD8178" t="s">
        <v>129</v>
      </c>
      <c r="AE8178" t="s">
        <v>63</v>
      </c>
      <c r="AG8178">
        <v>2011</v>
      </c>
      <c r="AH8178">
        <v>43.730000000000004</v>
      </c>
      <c r="AI8178">
        <v>37.429270000000002</v>
      </c>
      <c r="AJ8178">
        <v>-97.330780000000004</v>
      </c>
      <c r="AK8178" t="s">
        <v>77</v>
      </c>
      <c r="AL8178">
        <v>3</v>
      </c>
      <c r="AM8178" t="s">
        <v>63</v>
      </c>
      <c r="AN8178" t="s">
        <v>26504</v>
      </c>
      <c r="AO8178" t="s">
        <v>100</v>
      </c>
      <c r="AP8178" t="s">
        <v>131</v>
      </c>
      <c r="AQ8178" t="s">
        <v>1031</v>
      </c>
      <c r="AR8178" t="s">
        <v>133</v>
      </c>
      <c r="AS8178" t="s">
        <v>131</v>
      </c>
      <c r="AT8178" s="5">
        <v>40720</v>
      </c>
      <c r="AU8178" t="s">
        <v>76</v>
      </c>
      <c r="AV8178" t="s">
        <v>274</v>
      </c>
      <c r="AW8178" t="s">
        <v>444</v>
      </c>
    </row>
    <row r="8179" spans="1:49" x14ac:dyDescent="0.25">
      <c r="A8179">
        <v>0</v>
      </c>
      <c r="B8179" t="s">
        <v>13814</v>
      </c>
      <c r="C8179">
        <v>1</v>
      </c>
      <c r="D8179" t="s">
        <v>86</v>
      </c>
      <c r="E8179" t="s">
        <v>934</v>
      </c>
      <c r="F8179" t="s">
        <v>108</v>
      </c>
      <c r="G8179">
        <v>1.58</v>
      </c>
      <c r="H8179" t="s">
        <v>90</v>
      </c>
      <c r="I8179" t="s">
        <v>63</v>
      </c>
      <c r="J8179" t="s">
        <v>110</v>
      </c>
      <c r="K8179" t="s">
        <v>13815</v>
      </c>
      <c r="L8179" t="s">
        <v>5572</v>
      </c>
      <c r="M8179" t="s">
        <v>1129</v>
      </c>
      <c r="N8179">
        <v>142.48687664041995</v>
      </c>
      <c r="O8179">
        <v>0</v>
      </c>
      <c r="P8179">
        <v>37.00787401574803</v>
      </c>
      <c r="S8179">
        <v>100</v>
      </c>
      <c r="T8179">
        <v>0</v>
      </c>
      <c r="U8179">
        <v>23</v>
      </c>
      <c r="V8179">
        <v>900</v>
      </c>
      <c r="AB8179" t="s">
        <v>129</v>
      </c>
      <c r="AC8179" t="s">
        <v>129</v>
      </c>
      <c r="AD8179" t="s">
        <v>129</v>
      </c>
      <c r="AE8179" t="s">
        <v>63</v>
      </c>
      <c r="AG8179">
        <v>2015</v>
      </c>
      <c r="AH8179">
        <v>1.58</v>
      </c>
      <c r="AI8179">
        <v>37.021659999999997</v>
      </c>
      <c r="AJ8179">
        <v>-97.606870000000001</v>
      </c>
      <c r="AL8179">
        <v>3</v>
      </c>
      <c r="AM8179" t="s">
        <v>63</v>
      </c>
      <c r="AN8179" t="s">
        <v>13816</v>
      </c>
      <c r="AO8179" t="s">
        <v>79</v>
      </c>
      <c r="AP8179" t="s">
        <v>131</v>
      </c>
      <c r="AQ8179" t="s">
        <v>347</v>
      </c>
      <c r="AR8179" t="s">
        <v>2679</v>
      </c>
      <c r="AS8179" t="s">
        <v>131</v>
      </c>
      <c r="AT8179" s="5">
        <v>41548</v>
      </c>
      <c r="AU8179" t="s">
        <v>76</v>
      </c>
      <c r="AV8179" t="s">
        <v>134</v>
      </c>
      <c r="AW8179" t="s">
        <v>150</v>
      </c>
    </row>
    <row r="8180" spans="1:49" x14ac:dyDescent="0.25">
      <c r="A8180">
        <v>0</v>
      </c>
      <c r="B8180" t="s">
        <v>27477</v>
      </c>
      <c r="C8180">
        <v>1</v>
      </c>
      <c r="D8180" t="s">
        <v>86</v>
      </c>
      <c r="E8180" t="s">
        <v>330</v>
      </c>
      <c r="F8180" t="s">
        <v>177</v>
      </c>
      <c r="G8180">
        <v>62.01</v>
      </c>
      <c r="H8180" t="s">
        <v>138</v>
      </c>
      <c r="I8180" t="s">
        <v>63</v>
      </c>
      <c r="J8180" t="s">
        <v>110</v>
      </c>
      <c r="K8180" t="s">
        <v>27478</v>
      </c>
      <c r="L8180" t="s">
        <v>1385</v>
      </c>
      <c r="M8180" t="s">
        <v>3111</v>
      </c>
      <c r="N8180">
        <v>11.515748031496063</v>
      </c>
      <c r="O8180">
        <v>30</v>
      </c>
      <c r="P8180">
        <v>71.5</v>
      </c>
      <c r="R8180">
        <v>90</v>
      </c>
      <c r="T8180">
        <v>0</v>
      </c>
      <c r="U8180">
        <v>7</v>
      </c>
      <c r="V8180">
        <v>6770</v>
      </c>
      <c r="AB8180" t="s">
        <v>63</v>
      </c>
      <c r="AC8180" t="s">
        <v>63</v>
      </c>
      <c r="AD8180" t="s">
        <v>63</v>
      </c>
      <c r="AE8180" t="s">
        <v>98</v>
      </c>
      <c r="AG8180">
        <v>1955</v>
      </c>
      <c r="AH8180">
        <v>5.58</v>
      </c>
      <c r="AI8180">
        <v>37.47316</v>
      </c>
      <c r="AJ8180">
        <v>-97.226190000000003</v>
      </c>
      <c r="AK8180" t="s">
        <v>262</v>
      </c>
      <c r="AL8180">
        <v>1</v>
      </c>
      <c r="AM8180" t="s">
        <v>63</v>
      </c>
      <c r="AN8180" t="s">
        <v>27477</v>
      </c>
      <c r="AO8180" t="s">
        <v>100</v>
      </c>
      <c r="AP8180" t="s">
        <v>116</v>
      </c>
      <c r="AQ8180" t="s">
        <v>148</v>
      </c>
      <c r="AR8180" t="s">
        <v>148</v>
      </c>
      <c r="AS8180" t="s">
        <v>131</v>
      </c>
      <c r="AT8180" s="5"/>
      <c r="AV8180" t="s">
        <v>200</v>
      </c>
      <c r="AW8180" t="s">
        <v>150</v>
      </c>
    </row>
    <row r="8181" spans="1:49" x14ac:dyDescent="0.25">
      <c r="A8181">
        <v>0</v>
      </c>
      <c r="B8181" t="s">
        <v>4386</v>
      </c>
      <c r="C8181">
        <v>1</v>
      </c>
      <c r="D8181" t="s">
        <v>86</v>
      </c>
      <c r="E8181" t="s">
        <v>298</v>
      </c>
      <c r="F8181" t="s">
        <v>177</v>
      </c>
      <c r="G8181">
        <v>13.9</v>
      </c>
      <c r="H8181" t="s">
        <v>138</v>
      </c>
      <c r="I8181" t="s">
        <v>63</v>
      </c>
      <c r="J8181" t="s">
        <v>110</v>
      </c>
      <c r="K8181" t="s">
        <v>4387</v>
      </c>
      <c r="L8181" t="s">
        <v>1128</v>
      </c>
      <c r="M8181" t="s">
        <v>4388</v>
      </c>
      <c r="N8181">
        <v>10.498687664041995</v>
      </c>
      <c r="P8181">
        <v>30</v>
      </c>
      <c r="R8181">
        <v>97</v>
      </c>
      <c r="T8181">
        <v>0</v>
      </c>
      <c r="U8181">
        <v>6</v>
      </c>
      <c r="V8181">
        <v>865</v>
      </c>
      <c r="AB8181" t="s">
        <v>63</v>
      </c>
      <c r="AC8181" t="s">
        <v>63</v>
      </c>
      <c r="AD8181" t="s">
        <v>63</v>
      </c>
      <c r="AE8181" t="s">
        <v>75</v>
      </c>
      <c r="AG8181">
        <v>1929</v>
      </c>
      <c r="AH8181">
        <v>0.82100000000000006</v>
      </c>
      <c r="AI8181">
        <v>37.154240000000001</v>
      </c>
      <c r="AJ8181">
        <v>-97.787629999999993</v>
      </c>
      <c r="AL8181">
        <v>2</v>
      </c>
      <c r="AM8181" t="s">
        <v>63</v>
      </c>
      <c r="AN8181" t="s">
        <v>4386</v>
      </c>
      <c r="AO8181" t="s">
        <v>79</v>
      </c>
      <c r="AP8181" t="s">
        <v>147</v>
      </c>
      <c r="AQ8181" t="s">
        <v>148</v>
      </c>
      <c r="AR8181" t="s">
        <v>148</v>
      </c>
      <c r="AS8181" t="s">
        <v>131</v>
      </c>
      <c r="AT8181" s="5"/>
      <c r="AV8181" t="s">
        <v>149</v>
      </c>
      <c r="AW8181" t="s">
        <v>135</v>
      </c>
    </row>
    <row r="8182" spans="1:49" x14ac:dyDescent="0.25">
      <c r="A8182">
        <v>0</v>
      </c>
      <c r="B8182" t="s">
        <v>22727</v>
      </c>
      <c r="C8182">
        <v>1</v>
      </c>
      <c r="D8182" t="s">
        <v>86</v>
      </c>
      <c r="E8182" t="s">
        <v>298</v>
      </c>
      <c r="F8182" t="s">
        <v>177</v>
      </c>
      <c r="G8182">
        <v>16.149999999999999</v>
      </c>
      <c r="H8182" t="s">
        <v>138</v>
      </c>
      <c r="I8182" t="s">
        <v>63</v>
      </c>
      <c r="J8182" t="s">
        <v>110</v>
      </c>
      <c r="K8182" t="s">
        <v>22728</v>
      </c>
      <c r="L8182" t="s">
        <v>1128</v>
      </c>
      <c r="M8182" t="s">
        <v>4388</v>
      </c>
      <c r="N8182">
        <v>19.291338582677167</v>
      </c>
      <c r="P8182">
        <v>30</v>
      </c>
      <c r="R8182">
        <v>92</v>
      </c>
      <c r="T8182">
        <v>0</v>
      </c>
      <c r="U8182">
        <v>8</v>
      </c>
      <c r="V8182">
        <v>615</v>
      </c>
      <c r="AB8182" t="s">
        <v>63</v>
      </c>
      <c r="AC8182" t="s">
        <v>63</v>
      </c>
      <c r="AD8182" t="s">
        <v>63</v>
      </c>
      <c r="AE8182" t="s">
        <v>98</v>
      </c>
      <c r="AG8182">
        <v>1929</v>
      </c>
      <c r="AH8182">
        <v>3.0710000000000002</v>
      </c>
      <c r="AI8182">
        <v>37.154409999999999</v>
      </c>
      <c r="AJ8182">
        <v>-97.746250000000003</v>
      </c>
      <c r="AL8182">
        <v>3</v>
      </c>
      <c r="AM8182" t="s">
        <v>63</v>
      </c>
      <c r="AN8182" t="s">
        <v>22727</v>
      </c>
      <c r="AO8182" t="s">
        <v>79</v>
      </c>
      <c r="AP8182" t="s">
        <v>147</v>
      </c>
      <c r="AQ8182" t="s">
        <v>148</v>
      </c>
      <c r="AR8182" t="s">
        <v>148</v>
      </c>
      <c r="AS8182" t="s">
        <v>131</v>
      </c>
      <c r="AT8182" s="5"/>
      <c r="AV8182" t="s">
        <v>149</v>
      </c>
      <c r="AW8182" t="s">
        <v>135</v>
      </c>
    </row>
    <row r="8183" spans="1:49" x14ac:dyDescent="0.25">
      <c r="A8183">
        <v>0</v>
      </c>
      <c r="B8183" t="s">
        <v>15008</v>
      </c>
      <c r="C8183">
        <v>1</v>
      </c>
      <c r="D8183" t="s">
        <v>86</v>
      </c>
      <c r="E8183" t="s">
        <v>298</v>
      </c>
      <c r="F8183" t="s">
        <v>177</v>
      </c>
      <c r="G8183">
        <v>16.41</v>
      </c>
      <c r="H8183" t="s">
        <v>138</v>
      </c>
      <c r="I8183" t="s">
        <v>63</v>
      </c>
      <c r="J8183" t="s">
        <v>110</v>
      </c>
      <c r="K8183" t="s">
        <v>15009</v>
      </c>
      <c r="L8183" t="s">
        <v>1128</v>
      </c>
      <c r="M8183" t="s">
        <v>4388</v>
      </c>
      <c r="N8183">
        <v>12.5</v>
      </c>
      <c r="P8183">
        <v>30</v>
      </c>
      <c r="R8183">
        <v>70</v>
      </c>
      <c r="T8183">
        <v>0</v>
      </c>
      <c r="U8183">
        <v>8</v>
      </c>
      <c r="V8183">
        <v>615</v>
      </c>
      <c r="AB8183" t="s">
        <v>63</v>
      </c>
      <c r="AC8183" t="s">
        <v>63</v>
      </c>
      <c r="AD8183" t="s">
        <v>63</v>
      </c>
      <c r="AE8183" t="s">
        <v>75</v>
      </c>
      <c r="AG8183">
        <v>1929</v>
      </c>
      <c r="AH8183">
        <v>3.331</v>
      </c>
      <c r="AI8183">
        <v>37.154330000000002</v>
      </c>
      <c r="AJ8183">
        <v>-97.741759999999999</v>
      </c>
      <c r="AL8183">
        <v>2</v>
      </c>
      <c r="AM8183" t="s">
        <v>63</v>
      </c>
      <c r="AN8183" t="s">
        <v>15008</v>
      </c>
      <c r="AO8183" t="s">
        <v>79</v>
      </c>
      <c r="AP8183" t="s">
        <v>147</v>
      </c>
      <c r="AQ8183" t="s">
        <v>148</v>
      </c>
      <c r="AR8183" t="s">
        <v>148</v>
      </c>
      <c r="AS8183" t="s">
        <v>131</v>
      </c>
      <c r="AT8183" s="5"/>
      <c r="AV8183" t="s">
        <v>149</v>
      </c>
      <c r="AW8183" t="s">
        <v>135</v>
      </c>
    </row>
    <row r="8184" spans="1:49" x14ac:dyDescent="0.25">
      <c r="A8184">
        <v>0</v>
      </c>
      <c r="B8184" t="s">
        <v>21168</v>
      </c>
      <c r="C8184">
        <v>1</v>
      </c>
      <c r="D8184" t="s">
        <v>86</v>
      </c>
      <c r="E8184" t="s">
        <v>298</v>
      </c>
      <c r="F8184" t="s">
        <v>177</v>
      </c>
      <c r="G8184">
        <v>17.75</v>
      </c>
      <c r="H8184" t="s">
        <v>138</v>
      </c>
      <c r="I8184" t="s">
        <v>63</v>
      </c>
      <c r="J8184" t="s">
        <v>110</v>
      </c>
      <c r="K8184" t="s">
        <v>21169</v>
      </c>
      <c r="L8184" t="s">
        <v>1052</v>
      </c>
      <c r="M8184" t="s">
        <v>4388</v>
      </c>
      <c r="N8184">
        <v>19.291338582677167</v>
      </c>
      <c r="P8184">
        <v>30</v>
      </c>
      <c r="R8184">
        <v>92</v>
      </c>
      <c r="T8184">
        <v>0</v>
      </c>
      <c r="U8184">
        <v>8</v>
      </c>
      <c r="V8184">
        <v>615</v>
      </c>
      <c r="AB8184" t="s">
        <v>63</v>
      </c>
      <c r="AC8184" t="s">
        <v>63</v>
      </c>
      <c r="AD8184" t="s">
        <v>63</v>
      </c>
      <c r="AE8184" t="s">
        <v>98</v>
      </c>
      <c r="AG8184">
        <v>1929</v>
      </c>
      <c r="AH8184">
        <v>4.6710000000000003</v>
      </c>
      <c r="AI8184">
        <v>37.154510000000002</v>
      </c>
      <c r="AJ8184">
        <v>-97.717370000000003</v>
      </c>
      <c r="AL8184">
        <v>3</v>
      </c>
      <c r="AM8184" t="s">
        <v>63</v>
      </c>
      <c r="AN8184" t="s">
        <v>21168</v>
      </c>
      <c r="AO8184" t="s">
        <v>79</v>
      </c>
      <c r="AP8184" t="s">
        <v>147</v>
      </c>
      <c r="AQ8184" t="s">
        <v>148</v>
      </c>
      <c r="AR8184" t="s">
        <v>148</v>
      </c>
      <c r="AS8184" t="s">
        <v>131</v>
      </c>
      <c r="AT8184" s="5"/>
      <c r="AV8184" t="s">
        <v>149</v>
      </c>
      <c r="AW8184" t="s">
        <v>135</v>
      </c>
    </row>
    <row r="8185" spans="1:49" x14ac:dyDescent="0.25">
      <c r="A8185">
        <v>0</v>
      </c>
      <c r="B8185" t="s">
        <v>22820</v>
      </c>
      <c r="C8185">
        <v>1</v>
      </c>
      <c r="D8185" t="s">
        <v>86</v>
      </c>
      <c r="E8185" t="s">
        <v>298</v>
      </c>
      <c r="F8185" t="s">
        <v>177</v>
      </c>
      <c r="G8185">
        <v>20.100000000000001</v>
      </c>
      <c r="H8185" t="s">
        <v>138</v>
      </c>
      <c r="I8185" t="s">
        <v>63</v>
      </c>
      <c r="J8185" t="s">
        <v>110</v>
      </c>
      <c r="K8185" t="s">
        <v>22821</v>
      </c>
      <c r="L8185" t="s">
        <v>22822</v>
      </c>
      <c r="M8185" t="s">
        <v>4388</v>
      </c>
      <c r="N8185">
        <v>16.50262467191601</v>
      </c>
      <c r="P8185">
        <v>30</v>
      </c>
      <c r="R8185">
        <v>92</v>
      </c>
      <c r="T8185">
        <v>0</v>
      </c>
      <c r="U8185">
        <v>8</v>
      </c>
      <c r="V8185">
        <v>640</v>
      </c>
      <c r="AB8185" t="s">
        <v>63</v>
      </c>
      <c r="AC8185" t="s">
        <v>63</v>
      </c>
      <c r="AD8185" t="s">
        <v>63</v>
      </c>
      <c r="AE8185" t="s">
        <v>98</v>
      </c>
      <c r="AG8185">
        <v>1929</v>
      </c>
      <c r="AH8185">
        <v>7.0209999999999999</v>
      </c>
      <c r="AI8185">
        <v>37.154940000000003</v>
      </c>
      <c r="AJ8185">
        <v>-97.675359999999998</v>
      </c>
      <c r="AL8185">
        <v>2</v>
      </c>
      <c r="AM8185" t="s">
        <v>63</v>
      </c>
      <c r="AN8185" t="s">
        <v>22820</v>
      </c>
      <c r="AO8185" t="s">
        <v>79</v>
      </c>
      <c r="AP8185" t="s">
        <v>147</v>
      </c>
      <c r="AQ8185" t="s">
        <v>148</v>
      </c>
      <c r="AR8185" t="s">
        <v>148</v>
      </c>
      <c r="AS8185" t="s">
        <v>131</v>
      </c>
      <c r="AT8185" s="5"/>
      <c r="AV8185" t="s">
        <v>149</v>
      </c>
      <c r="AW8185" t="s">
        <v>135</v>
      </c>
    </row>
    <row r="8186" spans="1:49" x14ac:dyDescent="0.25">
      <c r="A8186">
        <v>0</v>
      </c>
      <c r="B8186" t="s">
        <v>15340</v>
      </c>
      <c r="C8186">
        <v>1</v>
      </c>
      <c r="D8186" t="s">
        <v>86</v>
      </c>
      <c r="E8186" t="s">
        <v>2553</v>
      </c>
      <c r="F8186" t="s">
        <v>177</v>
      </c>
      <c r="G8186">
        <v>11.32</v>
      </c>
      <c r="H8186" t="s">
        <v>138</v>
      </c>
      <c r="I8186" t="s">
        <v>63</v>
      </c>
      <c r="J8186" t="s">
        <v>110</v>
      </c>
      <c r="K8186" t="s">
        <v>15341</v>
      </c>
      <c r="L8186" t="s">
        <v>4545</v>
      </c>
      <c r="M8186" t="s">
        <v>8680</v>
      </c>
      <c r="N8186">
        <v>10.498687664041995</v>
      </c>
      <c r="P8186">
        <v>30</v>
      </c>
      <c r="R8186">
        <v>97</v>
      </c>
      <c r="T8186">
        <v>0</v>
      </c>
      <c r="U8186">
        <v>8</v>
      </c>
      <c r="V8186">
        <v>640</v>
      </c>
      <c r="AB8186" t="s">
        <v>63</v>
      </c>
      <c r="AC8186" t="s">
        <v>63</v>
      </c>
      <c r="AD8186" t="s">
        <v>63</v>
      </c>
      <c r="AE8186" t="s">
        <v>129</v>
      </c>
      <c r="AG8186">
        <v>1929</v>
      </c>
      <c r="AH8186">
        <v>11.32</v>
      </c>
      <c r="AI8186">
        <v>37.183489999999999</v>
      </c>
      <c r="AJ8186">
        <v>-97.583500000000001</v>
      </c>
      <c r="AL8186">
        <v>2</v>
      </c>
      <c r="AM8186" t="s">
        <v>63</v>
      </c>
      <c r="AN8186" t="s">
        <v>15340</v>
      </c>
      <c r="AO8186" t="s">
        <v>79</v>
      </c>
      <c r="AP8186" t="s">
        <v>147</v>
      </c>
      <c r="AQ8186" t="s">
        <v>148</v>
      </c>
      <c r="AR8186" t="s">
        <v>148</v>
      </c>
      <c r="AS8186" t="s">
        <v>131</v>
      </c>
      <c r="AT8186" s="5"/>
      <c r="AV8186" t="s">
        <v>149</v>
      </c>
      <c r="AW8186" t="s">
        <v>135</v>
      </c>
    </row>
    <row r="8187" spans="1:49" x14ac:dyDescent="0.25">
      <c r="A8187">
        <v>0</v>
      </c>
      <c r="B8187" t="s">
        <v>21779</v>
      </c>
      <c r="C8187">
        <v>1</v>
      </c>
      <c r="D8187" t="s">
        <v>86</v>
      </c>
      <c r="E8187" t="s">
        <v>2553</v>
      </c>
      <c r="F8187" t="s">
        <v>177</v>
      </c>
      <c r="G8187">
        <v>13.19</v>
      </c>
      <c r="H8187" t="s">
        <v>138</v>
      </c>
      <c r="I8187" t="s">
        <v>63</v>
      </c>
      <c r="J8187" t="s">
        <v>110</v>
      </c>
      <c r="K8187" t="s">
        <v>21780</v>
      </c>
      <c r="L8187" t="s">
        <v>4545</v>
      </c>
      <c r="M8187" t="s">
        <v>8680</v>
      </c>
      <c r="N8187">
        <v>18.996062992125985</v>
      </c>
      <c r="P8187">
        <v>30</v>
      </c>
      <c r="R8187">
        <v>95</v>
      </c>
      <c r="T8187">
        <v>0</v>
      </c>
      <c r="U8187">
        <v>17</v>
      </c>
      <c r="V8187">
        <v>635</v>
      </c>
      <c r="AB8187" t="s">
        <v>63</v>
      </c>
      <c r="AC8187" t="s">
        <v>63</v>
      </c>
      <c r="AD8187" t="s">
        <v>63</v>
      </c>
      <c r="AE8187" t="s">
        <v>98</v>
      </c>
      <c r="AG8187">
        <v>1929</v>
      </c>
      <c r="AH8187">
        <v>13.19</v>
      </c>
      <c r="AI8187">
        <v>37.21022</v>
      </c>
      <c r="AJ8187">
        <v>-97.583470000000005</v>
      </c>
      <c r="AL8187">
        <v>3</v>
      </c>
      <c r="AM8187" t="s">
        <v>63</v>
      </c>
      <c r="AN8187" t="s">
        <v>21779</v>
      </c>
      <c r="AO8187" t="s">
        <v>79</v>
      </c>
      <c r="AP8187" t="s">
        <v>147</v>
      </c>
      <c r="AQ8187" t="s">
        <v>148</v>
      </c>
      <c r="AR8187" t="s">
        <v>148</v>
      </c>
      <c r="AS8187" t="s">
        <v>131</v>
      </c>
      <c r="AT8187" s="5"/>
      <c r="AV8187" t="s">
        <v>149</v>
      </c>
      <c r="AW8187" t="s">
        <v>135</v>
      </c>
    </row>
    <row r="8188" spans="1:49" x14ac:dyDescent="0.25">
      <c r="A8188">
        <v>0</v>
      </c>
      <c r="B8188" t="s">
        <v>8678</v>
      </c>
      <c r="C8188">
        <v>1</v>
      </c>
      <c r="D8188" t="s">
        <v>86</v>
      </c>
      <c r="E8188" t="s">
        <v>2553</v>
      </c>
      <c r="F8188" t="s">
        <v>177</v>
      </c>
      <c r="G8188">
        <v>16.149999999999999</v>
      </c>
      <c r="H8188" t="s">
        <v>138</v>
      </c>
      <c r="I8188" t="s">
        <v>63</v>
      </c>
      <c r="J8188" t="s">
        <v>110</v>
      </c>
      <c r="K8188" t="s">
        <v>8679</v>
      </c>
      <c r="L8188" t="s">
        <v>4545</v>
      </c>
      <c r="M8188" t="s">
        <v>8680</v>
      </c>
      <c r="N8188">
        <v>14.009186351706036</v>
      </c>
      <c r="P8188">
        <v>30</v>
      </c>
      <c r="R8188">
        <v>90</v>
      </c>
      <c r="T8188">
        <v>0</v>
      </c>
      <c r="U8188">
        <v>17</v>
      </c>
      <c r="V8188">
        <v>635</v>
      </c>
      <c r="AB8188" t="s">
        <v>63</v>
      </c>
      <c r="AC8188" t="s">
        <v>63</v>
      </c>
      <c r="AD8188" t="s">
        <v>63</v>
      </c>
      <c r="AE8188" t="s">
        <v>98</v>
      </c>
      <c r="AG8188">
        <v>1918</v>
      </c>
      <c r="AH8188">
        <v>16.149999999999999</v>
      </c>
      <c r="AI8188">
        <v>37.252670000000002</v>
      </c>
      <c r="AJ8188">
        <v>-97.584329999999994</v>
      </c>
      <c r="AL8188">
        <v>2</v>
      </c>
      <c r="AM8188" t="s">
        <v>63</v>
      </c>
      <c r="AN8188" t="s">
        <v>8678</v>
      </c>
      <c r="AO8188" t="s">
        <v>79</v>
      </c>
      <c r="AP8188" t="s">
        <v>147</v>
      </c>
      <c r="AQ8188" t="s">
        <v>148</v>
      </c>
      <c r="AR8188" t="s">
        <v>148</v>
      </c>
      <c r="AS8188" t="s">
        <v>131</v>
      </c>
      <c r="AT8188" s="5"/>
      <c r="AV8188" t="s">
        <v>149</v>
      </c>
      <c r="AW8188" t="s">
        <v>3874</v>
      </c>
    </row>
    <row r="8189" spans="1:49" x14ac:dyDescent="0.25">
      <c r="A8189">
        <v>0</v>
      </c>
      <c r="B8189" t="s">
        <v>17908</v>
      </c>
      <c r="C8189">
        <v>1</v>
      </c>
      <c r="D8189" t="s">
        <v>86</v>
      </c>
      <c r="E8189" t="s">
        <v>2553</v>
      </c>
      <c r="F8189" t="s">
        <v>177</v>
      </c>
      <c r="G8189">
        <v>27.42</v>
      </c>
      <c r="H8189" t="s">
        <v>138</v>
      </c>
      <c r="I8189" t="s">
        <v>63</v>
      </c>
      <c r="J8189" t="s">
        <v>110</v>
      </c>
      <c r="K8189" t="s">
        <v>17909</v>
      </c>
      <c r="L8189" t="s">
        <v>11047</v>
      </c>
      <c r="M8189" t="s">
        <v>8680</v>
      </c>
      <c r="N8189">
        <v>14.501312335958005</v>
      </c>
      <c r="P8189">
        <v>30</v>
      </c>
      <c r="R8189">
        <v>90</v>
      </c>
      <c r="T8189">
        <v>0</v>
      </c>
      <c r="U8189">
        <v>11</v>
      </c>
      <c r="V8189">
        <v>1190</v>
      </c>
      <c r="AB8189" t="s">
        <v>63</v>
      </c>
      <c r="AC8189" t="s">
        <v>63</v>
      </c>
      <c r="AD8189" t="s">
        <v>63</v>
      </c>
      <c r="AE8189" t="s">
        <v>98</v>
      </c>
      <c r="AG8189">
        <v>1929</v>
      </c>
      <c r="AH8189">
        <v>27.42</v>
      </c>
      <c r="AI8189">
        <v>37.374009999999998</v>
      </c>
      <c r="AJ8189">
        <v>-97.639579999999995</v>
      </c>
      <c r="AL8189">
        <v>2</v>
      </c>
      <c r="AM8189" t="s">
        <v>63</v>
      </c>
      <c r="AN8189" t="s">
        <v>17908</v>
      </c>
      <c r="AO8189" t="s">
        <v>79</v>
      </c>
      <c r="AP8189" t="s">
        <v>147</v>
      </c>
      <c r="AQ8189" t="s">
        <v>148</v>
      </c>
      <c r="AR8189" t="s">
        <v>148</v>
      </c>
      <c r="AS8189" t="s">
        <v>131</v>
      </c>
      <c r="AT8189" s="5"/>
      <c r="AV8189" t="s">
        <v>149</v>
      </c>
      <c r="AW8189" t="s">
        <v>135</v>
      </c>
    </row>
    <row r="8190" spans="1:49" x14ac:dyDescent="0.25">
      <c r="A8190">
        <v>0</v>
      </c>
      <c r="B8190" t="s">
        <v>12510</v>
      </c>
      <c r="C8190">
        <v>1</v>
      </c>
      <c r="D8190" t="s">
        <v>86</v>
      </c>
      <c r="E8190" t="s">
        <v>2553</v>
      </c>
      <c r="F8190" t="s">
        <v>177</v>
      </c>
      <c r="G8190">
        <v>34.35</v>
      </c>
      <c r="H8190" t="s">
        <v>138</v>
      </c>
      <c r="I8190" t="s">
        <v>63</v>
      </c>
      <c r="J8190" t="s">
        <v>110</v>
      </c>
      <c r="K8190" t="s">
        <v>12511</v>
      </c>
      <c r="L8190" t="s">
        <v>1385</v>
      </c>
      <c r="M8190" t="s">
        <v>12512</v>
      </c>
      <c r="N8190">
        <v>12.5</v>
      </c>
      <c r="P8190">
        <v>32</v>
      </c>
      <c r="R8190">
        <v>90</v>
      </c>
      <c r="T8190">
        <v>0</v>
      </c>
      <c r="U8190">
        <v>10</v>
      </c>
      <c r="V8190">
        <v>50</v>
      </c>
      <c r="AB8190" t="s">
        <v>63</v>
      </c>
      <c r="AC8190" t="s">
        <v>63</v>
      </c>
      <c r="AD8190" t="s">
        <v>63</v>
      </c>
      <c r="AE8190" t="s">
        <v>98</v>
      </c>
      <c r="AG8190">
        <v>1929</v>
      </c>
      <c r="AH8190">
        <v>34.35</v>
      </c>
      <c r="AI8190">
        <v>37.47486</v>
      </c>
      <c r="AJ8190">
        <v>-97.642539999999997</v>
      </c>
      <c r="AL8190">
        <v>2</v>
      </c>
      <c r="AM8190" t="s">
        <v>63</v>
      </c>
      <c r="AN8190" t="s">
        <v>12510</v>
      </c>
      <c r="AO8190" t="s">
        <v>79</v>
      </c>
      <c r="AP8190" t="s">
        <v>147</v>
      </c>
      <c r="AQ8190" t="s">
        <v>148</v>
      </c>
      <c r="AR8190" t="s">
        <v>148</v>
      </c>
      <c r="AS8190" t="s">
        <v>131</v>
      </c>
      <c r="AT8190" s="5"/>
      <c r="AV8190" t="s">
        <v>487</v>
      </c>
      <c r="AW8190" t="s">
        <v>12513</v>
      </c>
    </row>
    <row r="8191" spans="1:49" x14ac:dyDescent="0.25">
      <c r="A8191">
        <v>0</v>
      </c>
      <c r="B8191" t="s">
        <v>13405</v>
      </c>
      <c r="C8191">
        <v>1</v>
      </c>
      <c r="D8191" t="s">
        <v>86</v>
      </c>
      <c r="E8191" t="s">
        <v>110</v>
      </c>
      <c r="F8191" t="s">
        <v>177</v>
      </c>
      <c r="G8191">
        <v>1.3</v>
      </c>
      <c r="H8191" t="s">
        <v>138</v>
      </c>
      <c r="I8191" t="s">
        <v>63</v>
      </c>
      <c r="J8191" t="s">
        <v>110</v>
      </c>
      <c r="K8191" t="s">
        <v>13406</v>
      </c>
      <c r="L8191" t="s">
        <v>2949</v>
      </c>
      <c r="M8191" t="s">
        <v>11445</v>
      </c>
      <c r="N8191">
        <v>12.5</v>
      </c>
      <c r="P8191">
        <v>46</v>
      </c>
      <c r="R8191">
        <v>97</v>
      </c>
      <c r="T8191">
        <v>0</v>
      </c>
      <c r="U8191">
        <v>5</v>
      </c>
      <c r="V8191">
        <v>3970</v>
      </c>
      <c r="AB8191" t="s">
        <v>63</v>
      </c>
      <c r="AC8191" t="s">
        <v>63</v>
      </c>
      <c r="AD8191" t="s">
        <v>63</v>
      </c>
      <c r="AE8191" t="s">
        <v>98</v>
      </c>
      <c r="AG8191">
        <v>1950</v>
      </c>
      <c r="AH8191">
        <v>1.3</v>
      </c>
      <c r="AI8191">
        <v>37.476379999999999</v>
      </c>
      <c r="AJ8191">
        <v>-97.308750000000003</v>
      </c>
      <c r="AL8191">
        <v>2</v>
      </c>
      <c r="AM8191" t="s">
        <v>63</v>
      </c>
      <c r="AN8191" t="s">
        <v>13405</v>
      </c>
      <c r="AO8191" t="s">
        <v>79</v>
      </c>
      <c r="AP8191" t="s">
        <v>116</v>
      </c>
      <c r="AQ8191" t="s">
        <v>148</v>
      </c>
      <c r="AR8191" t="s">
        <v>148</v>
      </c>
      <c r="AS8191" t="s">
        <v>131</v>
      </c>
      <c r="AT8191" s="5"/>
      <c r="AV8191" t="s">
        <v>149</v>
      </c>
      <c r="AW8191" t="s">
        <v>135</v>
      </c>
    </row>
    <row r="8192" spans="1:49" x14ac:dyDescent="0.25">
      <c r="A8192">
        <v>0</v>
      </c>
      <c r="B8192" t="s">
        <v>10687</v>
      </c>
      <c r="C8192">
        <v>1</v>
      </c>
      <c r="D8192" t="s">
        <v>86</v>
      </c>
      <c r="E8192" t="s">
        <v>110</v>
      </c>
      <c r="F8192" t="s">
        <v>177</v>
      </c>
      <c r="G8192">
        <v>4.54</v>
      </c>
      <c r="H8192" t="s">
        <v>138</v>
      </c>
      <c r="I8192" t="s">
        <v>63</v>
      </c>
      <c r="J8192" t="s">
        <v>110</v>
      </c>
      <c r="K8192" t="s">
        <v>10688</v>
      </c>
      <c r="L8192" t="s">
        <v>2949</v>
      </c>
      <c r="M8192" t="s">
        <v>2950</v>
      </c>
      <c r="N8192">
        <v>16.50262467191601</v>
      </c>
      <c r="P8192">
        <v>40</v>
      </c>
      <c r="R8192">
        <v>97</v>
      </c>
      <c r="T8192">
        <v>0</v>
      </c>
      <c r="U8192">
        <v>5</v>
      </c>
      <c r="V8192">
        <v>3970</v>
      </c>
      <c r="AB8192" t="s">
        <v>63</v>
      </c>
      <c r="AC8192" t="s">
        <v>63</v>
      </c>
      <c r="AD8192" t="s">
        <v>63</v>
      </c>
      <c r="AE8192" t="s">
        <v>98</v>
      </c>
      <c r="AG8192">
        <v>1950</v>
      </c>
      <c r="AH8192">
        <v>4.54</v>
      </c>
      <c r="AI8192">
        <v>37.471330000000002</v>
      </c>
      <c r="AJ8192">
        <v>-97.251130000000003</v>
      </c>
      <c r="AL8192">
        <v>2</v>
      </c>
      <c r="AM8192" t="s">
        <v>63</v>
      </c>
      <c r="AN8192" t="s">
        <v>10687</v>
      </c>
      <c r="AO8192" t="s">
        <v>79</v>
      </c>
      <c r="AP8192" t="s">
        <v>116</v>
      </c>
      <c r="AQ8192" t="s">
        <v>148</v>
      </c>
      <c r="AR8192" t="s">
        <v>148</v>
      </c>
      <c r="AS8192" t="s">
        <v>131</v>
      </c>
      <c r="AT8192" s="5"/>
      <c r="AV8192" t="s">
        <v>149</v>
      </c>
      <c r="AW8192" t="s">
        <v>135</v>
      </c>
    </row>
    <row r="8193" spans="1:49" x14ac:dyDescent="0.25">
      <c r="A8193">
        <v>0</v>
      </c>
      <c r="B8193" t="s">
        <v>2947</v>
      </c>
      <c r="C8193">
        <v>1</v>
      </c>
      <c r="D8193" t="s">
        <v>86</v>
      </c>
      <c r="E8193" t="s">
        <v>110</v>
      </c>
      <c r="F8193" t="s">
        <v>177</v>
      </c>
      <c r="G8193">
        <v>5</v>
      </c>
      <c r="H8193" t="s">
        <v>489</v>
      </c>
      <c r="I8193" t="s">
        <v>63</v>
      </c>
      <c r="J8193" t="s">
        <v>110</v>
      </c>
      <c r="K8193" t="s">
        <v>2948</v>
      </c>
      <c r="L8193" t="s">
        <v>2949</v>
      </c>
      <c r="M8193" t="s">
        <v>2950</v>
      </c>
      <c r="N8193">
        <v>19.993438320209975</v>
      </c>
      <c r="P8193">
        <v>45</v>
      </c>
      <c r="R8193">
        <v>92</v>
      </c>
      <c r="T8193">
        <v>0</v>
      </c>
      <c r="U8193">
        <v>5</v>
      </c>
      <c r="V8193">
        <v>4240</v>
      </c>
      <c r="AB8193" t="s">
        <v>63</v>
      </c>
      <c r="AC8193" t="s">
        <v>63</v>
      </c>
      <c r="AD8193" t="s">
        <v>63</v>
      </c>
      <c r="AE8193" t="s">
        <v>98</v>
      </c>
      <c r="AG8193">
        <v>1960</v>
      </c>
      <c r="AH8193">
        <v>5</v>
      </c>
      <c r="AI8193">
        <v>37.471899999999998</v>
      </c>
      <c r="AJ8193">
        <v>-97.243620000000007</v>
      </c>
      <c r="AL8193">
        <v>1</v>
      </c>
      <c r="AM8193" t="s">
        <v>63</v>
      </c>
      <c r="AN8193" t="s">
        <v>2947</v>
      </c>
      <c r="AO8193" t="s">
        <v>79</v>
      </c>
      <c r="AP8193" t="s">
        <v>116</v>
      </c>
      <c r="AQ8193" t="s">
        <v>148</v>
      </c>
      <c r="AR8193" t="s">
        <v>148</v>
      </c>
      <c r="AS8193" t="s">
        <v>131</v>
      </c>
      <c r="AT8193" s="5"/>
      <c r="AV8193" t="s">
        <v>149</v>
      </c>
      <c r="AW8193" t="s">
        <v>150</v>
      </c>
    </row>
    <row r="8194" spans="1:49" x14ac:dyDescent="0.25">
      <c r="A8194">
        <v>0</v>
      </c>
      <c r="B8194" t="s">
        <v>7502</v>
      </c>
      <c r="C8194">
        <v>1</v>
      </c>
      <c r="D8194" t="s">
        <v>86</v>
      </c>
      <c r="E8194" t="s">
        <v>110</v>
      </c>
      <c r="F8194" t="s">
        <v>177</v>
      </c>
      <c r="G8194">
        <v>5.25</v>
      </c>
      <c r="H8194" t="s">
        <v>489</v>
      </c>
      <c r="I8194" t="s">
        <v>63</v>
      </c>
      <c r="J8194" t="s">
        <v>110</v>
      </c>
      <c r="K8194" t="s">
        <v>7503</v>
      </c>
      <c r="L8194" t="s">
        <v>2949</v>
      </c>
      <c r="M8194" t="s">
        <v>2950</v>
      </c>
      <c r="N8194">
        <v>19.993438320209975</v>
      </c>
      <c r="P8194">
        <v>44</v>
      </c>
      <c r="R8194">
        <v>95</v>
      </c>
      <c r="T8194">
        <v>0</v>
      </c>
      <c r="U8194">
        <v>3</v>
      </c>
      <c r="V8194">
        <v>5910</v>
      </c>
      <c r="AB8194" t="s">
        <v>63</v>
      </c>
      <c r="AC8194" t="s">
        <v>63</v>
      </c>
      <c r="AD8194" t="s">
        <v>63</v>
      </c>
      <c r="AE8194" t="s">
        <v>98</v>
      </c>
      <c r="AG8194">
        <v>1950</v>
      </c>
      <c r="AH8194">
        <v>5.25</v>
      </c>
      <c r="AI8194">
        <v>37.47486</v>
      </c>
      <c r="AJ8194">
        <v>-97.243430000000004</v>
      </c>
      <c r="AL8194">
        <v>1</v>
      </c>
      <c r="AM8194" t="s">
        <v>63</v>
      </c>
      <c r="AN8194" t="s">
        <v>7502</v>
      </c>
      <c r="AO8194" t="s">
        <v>79</v>
      </c>
      <c r="AP8194" t="s">
        <v>116</v>
      </c>
      <c r="AQ8194" t="s">
        <v>148</v>
      </c>
      <c r="AR8194" t="s">
        <v>148</v>
      </c>
      <c r="AS8194" t="s">
        <v>131</v>
      </c>
      <c r="AT8194" s="5"/>
      <c r="AV8194" t="s">
        <v>149</v>
      </c>
      <c r="AW8194" t="s">
        <v>150</v>
      </c>
    </row>
    <row r="8195" spans="1:49" x14ac:dyDescent="0.25">
      <c r="A8195">
        <v>0</v>
      </c>
      <c r="B8195" t="s">
        <v>19560</v>
      </c>
      <c r="C8195">
        <v>1</v>
      </c>
      <c r="D8195" t="s">
        <v>86</v>
      </c>
      <c r="E8195" t="s">
        <v>91</v>
      </c>
      <c r="F8195" t="s">
        <v>177</v>
      </c>
      <c r="G8195">
        <v>7.9300000000000006</v>
      </c>
      <c r="H8195" t="s">
        <v>138</v>
      </c>
      <c r="I8195" t="s">
        <v>63</v>
      </c>
      <c r="J8195" t="s">
        <v>110</v>
      </c>
      <c r="K8195" t="s">
        <v>19561</v>
      </c>
      <c r="L8195" t="s">
        <v>1385</v>
      </c>
      <c r="M8195" t="s">
        <v>11445</v>
      </c>
      <c r="N8195">
        <v>10.006561679790027</v>
      </c>
      <c r="P8195">
        <v>30</v>
      </c>
      <c r="R8195">
        <v>97</v>
      </c>
      <c r="T8195">
        <v>0</v>
      </c>
      <c r="U8195">
        <v>16</v>
      </c>
      <c r="V8195">
        <v>770</v>
      </c>
      <c r="AB8195" t="s">
        <v>63</v>
      </c>
      <c r="AC8195" t="s">
        <v>63</v>
      </c>
      <c r="AD8195" t="s">
        <v>63</v>
      </c>
      <c r="AE8195" t="s">
        <v>98</v>
      </c>
      <c r="AG8195">
        <v>1932</v>
      </c>
      <c r="AH8195">
        <v>7.9300000000000006</v>
      </c>
      <c r="AI8195">
        <v>37.391509999999997</v>
      </c>
      <c r="AJ8195">
        <v>-97.187539999999998</v>
      </c>
      <c r="AL8195">
        <v>1</v>
      </c>
      <c r="AM8195" t="s">
        <v>63</v>
      </c>
      <c r="AN8195" t="s">
        <v>19560</v>
      </c>
      <c r="AO8195" t="s">
        <v>100</v>
      </c>
      <c r="AP8195" t="s">
        <v>147</v>
      </c>
      <c r="AQ8195" t="s">
        <v>148</v>
      </c>
      <c r="AR8195" t="s">
        <v>148</v>
      </c>
      <c r="AS8195" t="s">
        <v>131</v>
      </c>
      <c r="AT8195" s="5"/>
      <c r="AV8195" t="s">
        <v>149</v>
      </c>
      <c r="AW8195" t="s">
        <v>150</v>
      </c>
    </row>
    <row r="8196" spans="1:49" x14ac:dyDescent="0.25">
      <c r="A8196">
        <v>0</v>
      </c>
      <c r="B8196" t="s">
        <v>22843</v>
      </c>
      <c r="C8196">
        <v>1</v>
      </c>
      <c r="D8196" t="s">
        <v>86</v>
      </c>
      <c r="E8196" t="s">
        <v>178</v>
      </c>
      <c r="F8196" t="s">
        <v>177</v>
      </c>
      <c r="G8196">
        <v>66.650000000000006</v>
      </c>
      <c r="H8196" t="s">
        <v>138</v>
      </c>
      <c r="I8196" t="s">
        <v>63</v>
      </c>
      <c r="J8196" t="s">
        <v>110</v>
      </c>
      <c r="K8196" t="s">
        <v>22844</v>
      </c>
      <c r="L8196" t="s">
        <v>22845</v>
      </c>
      <c r="M8196" t="s">
        <v>3463</v>
      </c>
      <c r="N8196">
        <v>19.291338582677167</v>
      </c>
      <c r="P8196">
        <v>34</v>
      </c>
      <c r="R8196">
        <v>90</v>
      </c>
      <c r="T8196">
        <v>0</v>
      </c>
      <c r="U8196">
        <v>10</v>
      </c>
      <c r="V8196">
        <v>4030</v>
      </c>
      <c r="AB8196" t="s">
        <v>63</v>
      </c>
      <c r="AC8196" t="s">
        <v>63</v>
      </c>
      <c r="AD8196" t="s">
        <v>63</v>
      </c>
      <c r="AE8196" t="s">
        <v>98</v>
      </c>
      <c r="AG8196">
        <v>1950</v>
      </c>
      <c r="AH8196">
        <v>8.0660000000000007</v>
      </c>
      <c r="AI8196">
        <v>37.469149999999999</v>
      </c>
      <c r="AJ8196">
        <v>-97.699340000000007</v>
      </c>
      <c r="AL8196">
        <v>3</v>
      </c>
      <c r="AM8196" t="s">
        <v>63</v>
      </c>
      <c r="AN8196" t="s">
        <v>22843</v>
      </c>
      <c r="AO8196" t="s">
        <v>100</v>
      </c>
      <c r="AP8196" t="s">
        <v>116</v>
      </c>
      <c r="AQ8196" t="s">
        <v>148</v>
      </c>
      <c r="AR8196" t="s">
        <v>148</v>
      </c>
      <c r="AS8196" t="s">
        <v>131</v>
      </c>
      <c r="AT8196" s="5"/>
      <c r="AV8196" t="s">
        <v>149</v>
      </c>
      <c r="AW8196" t="s">
        <v>3826</v>
      </c>
    </row>
    <row r="8197" spans="1:49" x14ac:dyDescent="0.25">
      <c r="A8197">
        <v>0</v>
      </c>
      <c r="B8197" t="s">
        <v>4042</v>
      </c>
      <c r="C8197">
        <v>1</v>
      </c>
      <c r="D8197" t="s">
        <v>86</v>
      </c>
      <c r="E8197" t="s">
        <v>934</v>
      </c>
      <c r="F8197" t="s">
        <v>108</v>
      </c>
      <c r="G8197">
        <v>7.2</v>
      </c>
      <c r="H8197" t="s">
        <v>138</v>
      </c>
      <c r="I8197" t="s">
        <v>63</v>
      </c>
      <c r="J8197" t="s">
        <v>110</v>
      </c>
      <c r="K8197" t="s">
        <v>4043</v>
      </c>
      <c r="L8197" t="s">
        <v>936</v>
      </c>
      <c r="M8197" t="s">
        <v>4044</v>
      </c>
      <c r="N8197">
        <v>10.498687664041995</v>
      </c>
      <c r="P8197">
        <v>26</v>
      </c>
      <c r="R8197">
        <v>92</v>
      </c>
      <c r="T8197">
        <v>0</v>
      </c>
      <c r="U8197">
        <v>10</v>
      </c>
      <c r="V8197">
        <v>50</v>
      </c>
      <c r="AB8197" t="s">
        <v>63</v>
      </c>
      <c r="AC8197" t="s">
        <v>63</v>
      </c>
      <c r="AD8197" t="s">
        <v>63</v>
      </c>
      <c r="AE8197" t="s">
        <v>98</v>
      </c>
      <c r="AG8197">
        <v>1922</v>
      </c>
      <c r="AH8197">
        <v>7.2</v>
      </c>
      <c r="AI8197">
        <v>37.03351</v>
      </c>
      <c r="AJ8197">
        <v>-97.519059999999996</v>
      </c>
      <c r="AL8197">
        <v>2</v>
      </c>
      <c r="AM8197" t="s">
        <v>63</v>
      </c>
      <c r="AN8197" t="s">
        <v>4042</v>
      </c>
      <c r="AO8197" t="s">
        <v>103</v>
      </c>
      <c r="AP8197" t="s">
        <v>147</v>
      </c>
      <c r="AQ8197" t="s">
        <v>148</v>
      </c>
      <c r="AR8197" t="s">
        <v>148</v>
      </c>
      <c r="AS8197" t="s">
        <v>131</v>
      </c>
      <c r="AT8197" s="5"/>
      <c r="AV8197" t="s">
        <v>200</v>
      </c>
      <c r="AW8197" t="s">
        <v>4045</v>
      </c>
    </row>
    <row r="8198" spans="1:49" x14ac:dyDescent="0.25">
      <c r="A8198">
        <v>0</v>
      </c>
      <c r="B8198" t="s">
        <v>933</v>
      </c>
      <c r="C8198">
        <v>1</v>
      </c>
      <c r="D8198" t="s">
        <v>86</v>
      </c>
      <c r="E8198" t="s">
        <v>934</v>
      </c>
      <c r="F8198" t="s">
        <v>108</v>
      </c>
      <c r="G8198">
        <v>9.68</v>
      </c>
      <c r="H8198" t="s">
        <v>489</v>
      </c>
      <c r="I8198" t="s">
        <v>63</v>
      </c>
      <c r="J8198" t="s">
        <v>110</v>
      </c>
      <c r="K8198" t="s">
        <v>935</v>
      </c>
      <c r="L8198" t="s">
        <v>936</v>
      </c>
      <c r="M8198" t="s">
        <v>937</v>
      </c>
      <c r="N8198">
        <v>19.993438320209975</v>
      </c>
      <c r="P8198">
        <v>44</v>
      </c>
      <c r="R8198">
        <v>55</v>
      </c>
      <c r="T8198">
        <v>0</v>
      </c>
      <c r="U8198">
        <v>20</v>
      </c>
      <c r="V8198">
        <v>1130</v>
      </c>
      <c r="X8198" t="s">
        <v>938</v>
      </c>
      <c r="Y8198" t="s">
        <v>72</v>
      </c>
      <c r="Z8198" t="s">
        <v>73</v>
      </c>
      <c r="AA8198" t="s">
        <v>74</v>
      </c>
      <c r="AB8198" t="s">
        <v>63</v>
      </c>
      <c r="AC8198" t="s">
        <v>63</v>
      </c>
      <c r="AD8198" t="s">
        <v>63</v>
      </c>
      <c r="AE8198" t="s">
        <v>184</v>
      </c>
      <c r="AG8198">
        <v>1958</v>
      </c>
      <c r="AH8198">
        <v>9.68</v>
      </c>
      <c r="AI8198">
        <v>37.041119999999999</v>
      </c>
      <c r="AJ8198">
        <v>-97.477490000000003</v>
      </c>
      <c r="AL8198">
        <v>1</v>
      </c>
      <c r="AM8198" t="s">
        <v>63</v>
      </c>
      <c r="AN8198" t="s">
        <v>933</v>
      </c>
      <c r="AO8198" t="s">
        <v>79</v>
      </c>
      <c r="AP8198" t="s">
        <v>116</v>
      </c>
      <c r="AQ8198" t="s">
        <v>148</v>
      </c>
      <c r="AR8198" t="s">
        <v>148</v>
      </c>
      <c r="AS8198" t="s">
        <v>131</v>
      </c>
      <c r="AT8198" s="5"/>
      <c r="AV8198" t="s">
        <v>149</v>
      </c>
      <c r="AW8198" t="s">
        <v>150</v>
      </c>
    </row>
    <row r="8199" spans="1:49" x14ac:dyDescent="0.25">
      <c r="A8199">
        <v>0</v>
      </c>
      <c r="B8199" t="s">
        <v>23140</v>
      </c>
      <c r="C8199">
        <v>1</v>
      </c>
      <c r="D8199" t="s">
        <v>86</v>
      </c>
      <c r="E8199" t="s">
        <v>934</v>
      </c>
      <c r="F8199" t="s">
        <v>108</v>
      </c>
      <c r="G8199">
        <v>16.149999999999999</v>
      </c>
      <c r="H8199" t="s">
        <v>459</v>
      </c>
      <c r="I8199" t="s">
        <v>63</v>
      </c>
      <c r="J8199" t="s">
        <v>110</v>
      </c>
      <c r="K8199" t="s">
        <v>23141</v>
      </c>
      <c r="L8199" t="s">
        <v>1052</v>
      </c>
      <c r="M8199" t="s">
        <v>937</v>
      </c>
      <c r="N8199">
        <v>12.992125984251969</v>
      </c>
      <c r="P8199">
        <v>28</v>
      </c>
      <c r="R8199">
        <v>90</v>
      </c>
      <c r="T8199">
        <v>0</v>
      </c>
      <c r="U8199">
        <v>32</v>
      </c>
      <c r="V8199">
        <v>1480</v>
      </c>
      <c r="AB8199" t="s">
        <v>75</v>
      </c>
      <c r="AC8199" t="s">
        <v>98</v>
      </c>
      <c r="AD8199" t="s">
        <v>98</v>
      </c>
      <c r="AE8199" t="s">
        <v>63</v>
      </c>
      <c r="AG8199">
        <v>1923</v>
      </c>
      <c r="AH8199">
        <v>16.149999999999999</v>
      </c>
      <c r="AI8199">
        <v>37.079819999999998</v>
      </c>
      <c r="AJ8199">
        <v>-97.401409999999998</v>
      </c>
      <c r="AL8199">
        <v>1</v>
      </c>
      <c r="AM8199" t="s">
        <v>63</v>
      </c>
      <c r="AN8199" t="s">
        <v>23140</v>
      </c>
      <c r="AO8199" t="s">
        <v>79</v>
      </c>
      <c r="AP8199" t="s">
        <v>147</v>
      </c>
      <c r="AQ8199" t="s">
        <v>148</v>
      </c>
      <c r="AR8199" t="s">
        <v>148</v>
      </c>
      <c r="AS8199" t="s">
        <v>131</v>
      </c>
      <c r="AT8199" s="5"/>
      <c r="AV8199" t="s">
        <v>149</v>
      </c>
      <c r="AW8199" t="s">
        <v>2620</v>
      </c>
    </row>
    <row r="8200" spans="1:49" x14ac:dyDescent="0.25">
      <c r="A8200">
        <v>0</v>
      </c>
      <c r="B8200" t="s">
        <v>20908</v>
      </c>
      <c r="C8200">
        <v>1</v>
      </c>
      <c r="D8200" t="s">
        <v>86</v>
      </c>
      <c r="E8200" t="s">
        <v>934</v>
      </c>
      <c r="F8200" t="s">
        <v>108</v>
      </c>
      <c r="G8200">
        <v>18.55</v>
      </c>
      <c r="H8200" t="s">
        <v>459</v>
      </c>
      <c r="I8200" t="s">
        <v>63</v>
      </c>
      <c r="J8200" t="s">
        <v>110</v>
      </c>
      <c r="K8200" t="s">
        <v>20909</v>
      </c>
      <c r="L8200" t="s">
        <v>1052</v>
      </c>
      <c r="M8200" t="s">
        <v>937</v>
      </c>
      <c r="N8200">
        <v>18.996062992125985</v>
      </c>
      <c r="P8200">
        <v>28</v>
      </c>
      <c r="R8200">
        <v>70</v>
      </c>
      <c r="T8200">
        <v>0</v>
      </c>
      <c r="U8200">
        <v>30</v>
      </c>
      <c r="V8200">
        <v>1670</v>
      </c>
      <c r="AB8200" t="s">
        <v>75</v>
      </c>
      <c r="AC8200" t="s">
        <v>76</v>
      </c>
      <c r="AD8200" t="s">
        <v>75</v>
      </c>
      <c r="AE8200" t="s">
        <v>63</v>
      </c>
      <c r="AG8200">
        <v>1923</v>
      </c>
      <c r="AH8200">
        <v>18.55</v>
      </c>
      <c r="AI8200">
        <v>37.114240000000002</v>
      </c>
      <c r="AJ8200">
        <v>-97.401610000000005</v>
      </c>
      <c r="AL8200">
        <v>1</v>
      </c>
      <c r="AM8200" t="s">
        <v>63</v>
      </c>
      <c r="AN8200" t="s">
        <v>20908</v>
      </c>
      <c r="AO8200" t="s">
        <v>79</v>
      </c>
      <c r="AP8200" t="s">
        <v>147</v>
      </c>
      <c r="AQ8200" t="s">
        <v>148</v>
      </c>
      <c r="AR8200" t="s">
        <v>148</v>
      </c>
      <c r="AS8200" t="s">
        <v>131</v>
      </c>
      <c r="AT8200" s="5"/>
      <c r="AV8200" t="s">
        <v>149</v>
      </c>
      <c r="AW8200" t="s">
        <v>2620</v>
      </c>
    </row>
    <row r="8201" spans="1:49" x14ac:dyDescent="0.25">
      <c r="A8201">
        <v>0</v>
      </c>
      <c r="B8201" t="s">
        <v>10394</v>
      </c>
      <c r="C8201">
        <v>1</v>
      </c>
      <c r="D8201" t="s">
        <v>86</v>
      </c>
      <c r="E8201" t="s">
        <v>79</v>
      </c>
      <c r="F8201" t="s">
        <v>177</v>
      </c>
      <c r="G8201">
        <v>61.1</v>
      </c>
      <c r="H8201" t="s">
        <v>138</v>
      </c>
      <c r="I8201" t="s">
        <v>63</v>
      </c>
      <c r="J8201" t="s">
        <v>110</v>
      </c>
      <c r="K8201" t="s">
        <v>10395</v>
      </c>
      <c r="L8201" t="s">
        <v>10396</v>
      </c>
      <c r="M8201" t="s">
        <v>8316</v>
      </c>
      <c r="N8201">
        <v>10.597112860892388</v>
      </c>
      <c r="P8201">
        <v>34</v>
      </c>
      <c r="R8201">
        <v>97</v>
      </c>
      <c r="T8201">
        <v>0</v>
      </c>
      <c r="U8201">
        <v>10</v>
      </c>
      <c r="V8201">
        <v>2570</v>
      </c>
      <c r="AB8201" t="s">
        <v>63</v>
      </c>
      <c r="AC8201" t="s">
        <v>63</v>
      </c>
      <c r="AD8201" t="s">
        <v>63</v>
      </c>
      <c r="AE8201" t="s">
        <v>129</v>
      </c>
      <c r="AG8201">
        <v>1950</v>
      </c>
      <c r="AH8201">
        <v>1.05</v>
      </c>
      <c r="AI8201">
        <v>37.455410000000001</v>
      </c>
      <c r="AJ8201">
        <v>-97.793620000000004</v>
      </c>
      <c r="AL8201">
        <v>2</v>
      </c>
      <c r="AM8201" t="s">
        <v>63</v>
      </c>
      <c r="AN8201" t="s">
        <v>10394</v>
      </c>
      <c r="AO8201" t="s">
        <v>100</v>
      </c>
      <c r="AP8201" t="s">
        <v>116</v>
      </c>
      <c r="AQ8201" t="s">
        <v>148</v>
      </c>
      <c r="AR8201" t="s">
        <v>148</v>
      </c>
      <c r="AS8201" t="s">
        <v>131</v>
      </c>
      <c r="AT8201" s="5"/>
      <c r="AV8201" t="s">
        <v>149</v>
      </c>
      <c r="AW8201" t="s">
        <v>4045</v>
      </c>
    </row>
    <row r="8202" spans="1:49" x14ac:dyDescent="0.25">
      <c r="A8202">
        <v>0</v>
      </c>
      <c r="B8202" t="s">
        <v>8778</v>
      </c>
      <c r="C8202">
        <v>1</v>
      </c>
      <c r="D8202" t="s">
        <v>86</v>
      </c>
      <c r="E8202" t="s">
        <v>178</v>
      </c>
      <c r="F8202" t="s">
        <v>177</v>
      </c>
      <c r="G8202">
        <v>64.3</v>
      </c>
      <c r="H8202" t="s">
        <v>138</v>
      </c>
      <c r="I8202" t="s">
        <v>63</v>
      </c>
      <c r="J8202" t="s">
        <v>110</v>
      </c>
      <c r="K8202" t="s">
        <v>8779</v>
      </c>
      <c r="L8202" t="s">
        <v>3833</v>
      </c>
      <c r="M8202" t="s">
        <v>3463</v>
      </c>
      <c r="N8202">
        <v>17.913385826771652</v>
      </c>
      <c r="O8202">
        <v>45</v>
      </c>
      <c r="P8202">
        <v>57</v>
      </c>
      <c r="R8202">
        <v>85</v>
      </c>
      <c r="T8202">
        <v>0</v>
      </c>
      <c r="U8202">
        <v>10</v>
      </c>
      <c r="V8202">
        <v>4030</v>
      </c>
      <c r="AB8202" t="s">
        <v>63</v>
      </c>
      <c r="AC8202" t="s">
        <v>63</v>
      </c>
      <c r="AD8202" t="s">
        <v>63</v>
      </c>
      <c r="AE8202" t="s">
        <v>98</v>
      </c>
      <c r="AG8202">
        <v>1950</v>
      </c>
      <c r="AH8202">
        <v>8.0660000000000007</v>
      </c>
      <c r="AI8202">
        <v>37.459580000000003</v>
      </c>
      <c r="AJ8202">
        <v>-97.738429999999994</v>
      </c>
      <c r="AK8202" t="s">
        <v>77</v>
      </c>
      <c r="AL8202">
        <v>2</v>
      </c>
      <c r="AM8202" t="s">
        <v>63</v>
      </c>
      <c r="AN8202" t="s">
        <v>8778</v>
      </c>
      <c r="AO8202" t="s">
        <v>100</v>
      </c>
      <c r="AP8202" t="s">
        <v>116</v>
      </c>
      <c r="AQ8202" t="s">
        <v>148</v>
      </c>
      <c r="AR8202" t="s">
        <v>148</v>
      </c>
      <c r="AS8202" t="s">
        <v>131</v>
      </c>
      <c r="AT8202" s="5"/>
      <c r="AV8202" t="s">
        <v>149</v>
      </c>
      <c r="AW8202" t="s">
        <v>3826</v>
      </c>
    </row>
    <row r="8203" spans="1:49" x14ac:dyDescent="0.25">
      <c r="A8203">
        <v>0</v>
      </c>
      <c r="B8203" t="s">
        <v>16115</v>
      </c>
      <c r="C8203">
        <v>1</v>
      </c>
      <c r="D8203" t="s">
        <v>86</v>
      </c>
      <c r="E8203" t="s">
        <v>178</v>
      </c>
      <c r="F8203" t="s">
        <v>177</v>
      </c>
      <c r="G8203">
        <v>64.55</v>
      </c>
      <c r="H8203" t="s">
        <v>138</v>
      </c>
      <c r="I8203" t="s">
        <v>63</v>
      </c>
      <c r="J8203" t="s">
        <v>110</v>
      </c>
      <c r="K8203" t="s">
        <v>16116</v>
      </c>
      <c r="L8203" t="s">
        <v>3833</v>
      </c>
      <c r="M8203" t="s">
        <v>16117</v>
      </c>
      <c r="N8203">
        <v>12.696850393700787</v>
      </c>
      <c r="P8203">
        <v>28</v>
      </c>
      <c r="R8203">
        <v>95</v>
      </c>
      <c r="T8203">
        <v>0</v>
      </c>
      <c r="U8203">
        <v>10</v>
      </c>
      <c r="V8203">
        <v>50</v>
      </c>
      <c r="AB8203" t="s">
        <v>63</v>
      </c>
      <c r="AC8203" t="s">
        <v>63</v>
      </c>
      <c r="AD8203" t="s">
        <v>63</v>
      </c>
      <c r="AE8203" t="s">
        <v>129</v>
      </c>
      <c r="AG8203">
        <v>1950</v>
      </c>
      <c r="AH8203">
        <v>8.0660000000000007</v>
      </c>
      <c r="AI8203">
        <v>37.459890000000001</v>
      </c>
      <c r="AJ8203">
        <v>-97.733829999999998</v>
      </c>
      <c r="AL8203">
        <v>2</v>
      </c>
      <c r="AM8203" t="s">
        <v>63</v>
      </c>
      <c r="AN8203" t="s">
        <v>16115</v>
      </c>
      <c r="AO8203" t="s">
        <v>100</v>
      </c>
      <c r="AP8203" t="s">
        <v>116</v>
      </c>
      <c r="AQ8203" t="s">
        <v>148</v>
      </c>
      <c r="AR8203" t="s">
        <v>148</v>
      </c>
      <c r="AS8203" t="s">
        <v>131</v>
      </c>
      <c r="AT8203" s="5"/>
      <c r="AV8203" t="s">
        <v>487</v>
      </c>
      <c r="AW8203" t="s">
        <v>3826</v>
      </c>
    </row>
    <row r="8204" spans="1:49" x14ac:dyDescent="0.25">
      <c r="A8204">
        <v>0</v>
      </c>
      <c r="B8204" t="s">
        <v>24176</v>
      </c>
      <c r="C8204">
        <v>1</v>
      </c>
      <c r="D8204" t="s">
        <v>86</v>
      </c>
      <c r="E8204" t="s">
        <v>178</v>
      </c>
      <c r="F8204" t="s">
        <v>177</v>
      </c>
      <c r="G8204">
        <v>64.56</v>
      </c>
      <c r="H8204" t="s">
        <v>138</v>
      </c>
      <c r="I8204" t="s">
        <v>63</v>
      </c>
      <c r="J8204" t="s">
        <v>110</v>
      </c>
      <c r="K8204" t="s">
        <v>24177</v>
      </c>
      <c r="L8204" t="s">
        <v>3833</v>
      </c>
      <c r="M8204" t="s">
        <v>24178</v>
      </c>
      <c r="N8204">
        <v>10.597112860892388</v>
      </c>
      <c r="P8204">
        <v>28</v>
      </c>
      <c r="R8204">
        <v>90</v>
      </c>
      <c r="T8204">
        <v>0</v>
      </c>
      <c r="U8204">
        <v>10</v>
      </c>
      <c r="V8204">
        <v>50</v>
      </c>
      <c r="AB8204" t="s">
        <v>63</v>
      </c>
      <c r="AC8204" t="s">
        <v>63</v>
      </c>
      <c r="AD8204" t="s">
        <v>63</v>
      </c>
      <c r="AE8204" t="s">
        <v>98</v>
      </c>
      <c r="AG8204">
        <v>1950</v>
      </c>
      <c r="AH8204">
        <v>8.0660000000000007</v>
      </c>
      <c r="AI8204">
        <v>37.459650000000003</v>
      </c>
      <c r="AJ8204">
        <v>-97.733810000000005</v>
      </c>
      <c r="AL8204">
        <v>2</v>
      </c>
      <c r="AM8204" t="s">
        <v>63</v>
      </c>
      <c r="AN8204" t="s">
        <v>24176</v>
      </c>
      <c r="AO8204" t="s">
        <v>100</v>
      </c>
      <c r="AP8204" t="s">
        <v>116</v>
      </c>
      <c r="AQ8204" t="s">
        <v>148</v>
      </c>
      <c r="AR8204" t="s">
        <v>148</v>
      </c>
      <c r="AS8204" t="s">
        <v>131</v>
      </c>
      <c r="AT8204" s="5"/>
      <c r="AV8204" t="s">
        <v>487</v>
      </c>
      <c r="AW8204" t="s">
        <v>3826</v>
      </c>
    </row>
    <row r="8205" spans="1:49" x14ac:dyDescent="0.25">
      <c r="A8205">
        <v>0</v>
      </c>
      <c r="B8205" t="s">
        <v>25665</v>
      </c>
      <c r="C8205">
        <v>1</v>
      </c>
      <c r="D8205" t="s">
        <v>86</v>
      </c>
      <c r="E8205" t="s">
        <v>178</v>
      </c>
      <c r="F8205" t="s">
        <v>177</v>
      </c>
      <c r="G8205">
        <v>64.7</v>
      </c>
      <c r="H8205" t="s">
        <v>138</v>
      </c>
      <c r="I8205" t="s">
        <v>63</v>
      </c>
      <c r="J8205" t="s">
        <v>110</v>
      </c>
      <c r="K8205" t="s">
        <v>25666</v>
      </c>
      <c r="L8205" t="s">
        <v>3833</v>
      </c>
      <c r="M8205" t="s">
        <v>3463</v>
      </c>
      <c r="N8205">
        <v>12.696850393700787</v>
      </c>
      <c r="P8205">
        <v>43</v>
      </c>
      <c r="R8205">
        <v>92</v>
      </c>
      <c r="T8205">
        <v>0</v>
      </c>
      <c r="U8205">
        <v>10</v>
      </c>
      <c r="V8205">
        <v>4030</v>
      </c>
      <c r="AB8205" t="s">
        <v>63</v>
      </c>
      <c r="AC8205" t="s">
        <v>63</v>
      </c>
      <c r="AD8205" t="s">
        <v>63</v>
      </c>
      <c r="AE8205" t="s">
        <v>98</v>
      </c>
      <c r="AG8205">
        <v>1951</v>
      </c>
      <c r="AH8205">
        <v>8.0660000000000007</v>
      </c>
      <c r="AI8205">
        <v>37.459800000000001</v>
      </c>
      <c r="AJ8205">
        <v>-97.731009999999998</v>
      </c>
      <c r="AL8205">
        <v>2</v>
      </c>
      <c r="AM8205" t="s">
        <v>63</v>
      </c>
      <c r="AN8205" t="s">
        <v>25665</v>
      </c>
      <c r="AO8205" t="s">
        <v>100</v>
      </c>
      <c r="AP8205" t="s">
        <v>116</v>
      </c>
      <c r="AQ8205" t="s">
        <v>148</v>
      </c>
      <c r="AR8205" t="s">
        <v>148</v>
      </c>
      <c r="AS8205" t="s">
        <v>131</v>
      </c>
      <c r="AT8205" s="5"/>
      <c r="AV8205" t="s">
        <v>149</v>
      </c>
      <c r="AW8205" t="s">
        <v>150</v>
      </c>
    </row>
    <row r="8206" spans="1:49" x14ac:dyDescent="0.25">
      <c r="A8206">
        <v>0</v>
      </c>
      <c r="B8206" t="s">
        <v>23857</v>
      </c>
      <c r="C8206">
        <v>1</v>
      </c>
      <c r="D8206" t="s">
        <v>86</v>
      </c>
      <c r="E8206" t="s">
        <v>178</v>
      </c>
      <c r="F8206" t="s">
        <v>177</v>
      </c>
      <c r="G8206">
        <v>67.349999999999994</v>
      </c>
      <c r="H8206" t="s">
        <v>138</v>
      </c>
      <c r="I8206" t="s">
        <v>63</v>
      </c>
      <c r="J8206" t="s">
        <v>110</v>
      </c>
      <c r="K8206" t="s">
        <v>23858</v>
      </c>
      <c r="L8206" t="s">
        <v>22845</v>
      </c>
      <c r="M8206" t="s">
        <v>3463</v>
      </c>
      <c r="N8206">
        <v>12.696850393700787</v>
      </c>
      <c r="P8206">
        <v>34</v>
      </c>
      <c r="R8206">
        <v>90</v>
      </c>
      <c r="T8206">
        <v>0</v>
      </c>
      <c r="U8206">
        <v>10</v>
      </c>
      <c r="V8206">
        <v>4030</v>
      </c>
      <c r="AB8206" t="s">
        <v>63</v>
      </c>
      <c r="AC8206" t="s">
        <v>63</v>
      </c>
      <c r="AD8206" t="s">
        <v>63</v>
      </c>
      <c r="AE8206" t="s">
        <v>98</v>
      </c>
      <c r="AG8206">
        <v>1950</v>
      </c>
      <c r="AH8206">
        <v>8.0660000000000007</v>
      </c>
      <c r="AI8206">
        <v>37.47204</v>
      </c>
      <c r="AJ8206">
        <v>-97.687100000000001</v>
      </c>
      <c r="AL8206">
        <v>2</v>
      </c>
      <c r="AM8206" t="s">
        <v>63</v>
      </c>
      <c r="AN8206" t="s">
        <v>23857</v>
      </c>
      <c r="AO8206" t="s">
        <v>100</v>
      </c>
      <c r="AP8206" t="s">
        <v>116</v>
      </c>
      <c r="AQ8206" t="s">
        <v>148</v>
      </c>
      <c r="AR8206" t="s">
        <v>148</v>
      </c>
      <c r="AS8206" t="s">
        <v>131</v>
      </c>
      <c r="AT8206" s="5"/>
      <c r="AV8206" t="s">
        <v>149</v>
      </c>
      <c r="AW8206" t="s">
        <v>3826</v>
      </c>
    </row>
    <row r="8207" spans="1:49" x14ac:dyDescent="0.25">
      <c r="A8207">
        <v>0</v>
      </c>
      <c r="B8207" t="s">
        <v>27227</v>
      </c>
      <c r="C8207">
        <v>1</v>
      </c>
      <c r="D8207" t="s">
        <v>86</v>
      </c>
      <c r="E8207" t="s">
        <v>178</v>
      </c>
      <c r="F8207" t="s">
        <v>177</v>
      </c>
      <c r="G8207">
        <v>53.300000000000004</v>
      </c>
      <c r="H8207" t="s">
        <v>138</v>
      </c>
      <c r="I8207" t="s">
        <v>63</v>
      </c>
      <c r="J8207" t="s">
        <v>110</v>
      </c>
      <c r="K8207" t="s">
        <v>27228</v>
      </c>
      <c r="L8207" t="s">
        <v>3833</v>
      </c>
      <c r="M8207" t="s">
        <v>3463</v>
      </c>
      <c r="N8207">
        <v>17.191601049868765</v>
      </c>
      <c r="P8207">
        <v>44</v>
      </c>
      <c r="R8207">
        <v>90</v>
      </c>
      <c r="T8207">
        <v>0</v>
      </c>
      <c r="U8207">
        <v>9</v>
      </c>
      <c r="V8207">
        <v>1260</v>
      </c>
      <c r="AB8207" t="s">
        <v>63</v>
      </c>
      <c r="AC8207" t="s">
        <v>63</v>
      </c>
      <c r="AD8207" t="s">
        <v>63</v>
      </c>
      <c r="AE8207" t="s">
        <v>98</v>
      </c>
      <c r="AG8207">
        <v>1925</v>
      </c>
      <c r="AH8207">
        <v>0.50800000000000001</v>
      </c>
      <c r="AI8207">
        <v>37.459249999999997</v>
      </c>
      <c r="AJ8207">
        <v>-97.797349999999994</v>
      </c>
      <c r="AL8207">
        <v>2</v>
      </c>
      <c r="AM8207" t="s">
        <v>63</v>
      </c>
      <c r="AN8207" t="s">
        <v>27227</v>
      </c>
      <c r="AO8207" t="s">
        <v>100</v>
      </c>
      <c r="AP8207" t="s">
        <v>147</v>
      </c>
      <c r="AQ8207" t="s">
        <v>148</v>
      </c>
      <c r="AR8207" t="s">
        <v>148</v>
      </c>
      <c r="AS8207" t="s">
        <v>131</v>
      </c>
      <c r="AT8207" s="5"/>
      <c r="AV8207" t="s">
        <v>149</v>
      </c>
      <c r="AW8207" t="s">
        <v>3874</v>
      </c>
    </row>
    <row r="8208" spans="1:49" x14ac:dyDescent="0.25">
      <c r="A8208">
        <v>0</v>
      </c>
      <c r="B8208" t="s">
        <v>6150</v>
      </c>
      <c r="C8208">
        <v>1</v>
      </c>
      <c r="D8208" t="s">
        <v>86</v>
      </c>
      <c r="E8208" t="s">
        <v>934</v>
      </c>
      <c r="F8208" t="s">
        <v>108</v>
      </c>
      <c r="G8208">
        <v>32.89</v>
      </c>
      <c r="H8208" t="s">
        <v>459</v>
      </c>
      <c r="I8208" t="s">
        <v>63</v>
      </c>
      <c r="J8208" t="s">
        <v>110</v>
      </c>
      <c r="K8208" t="s">
        <v>6151</v>
      </c>
      <c r="L8208" t="s">
        <v>6152</v>
      </c>
      <c r="M8208" t="s">
        <v>937</v>
      </c>
      <c r="N8208">
        <v>14.009186351706036</v>
      </c>
      <c r="P8208">
        <v>28</v>
      </c>
      <c r="R8208">
        <v>60</v>
      </c>
      <c r="T8208">
        <v>0</v>
      </c>
      <c r="U8208">
        <v>17</v>
      </c>
      <c r="V8208">
        <v>3510</v>
      </c>
      <c r="AB8208" t="s">
        <v>76</v>
      </c>
      <c r="AC8208" t="s">
        <v>76</v>
      </c>
      <c r="AD8208" t="s">
        <v>75</v>
      </c>
      <c r="AE8208" t="s">
        <v>63</v>
      </c>
      <c r="AG8208">
        <v>1924</v>
      </c>
      <c r="AH8208">
        <v>32.89</v>
      </c>
      <c r="AI8208">
        <v>37.311309999999999</v>
      </c>
      <c r="AJ8208">
        <v>-97.384659999999997</v>
      </c>
      <c r="AL8208">
        <v>1</v>
      </c>
      <c r="AM8208" t="s">
        <v>63</v>
      </c>
      <c r="AN8208" t="s">
        <v>6150</v>
      </c>
      <c r="AO8208" t="s">
        <v>79</v>
      </c>
      <c r="AP8208" t="s">
        <v>147</v>
      </c>
      <c r="AQ8208" t="s">
        <v>148</v>
      </c>
      <c r="AR8208" t="s">
        <v>148</v>
      </c>
      <c r="AS8208" t="s">
        <v>131</v>
      </c>
      <c r="AT8208" s="5"/>
      <c r="AV8208" t="s">
        <v>149</v>
      </c>
      <c r="AW8208" t="s">
        <v>2620</v>
      </c>
    </row>
    <row r="8209" spans="1:49" x14ac:dyDescent="0.25">
      <c r="A8209">
        <v>0</v>
      </c>
      <c r="B8209" t="s">
        <v>19734</v>
      </c>
      <c r="C8209">
        <v>1</v>
      </c>
      <c r="D8209" t="s">
        <v>86</v>
      </c>
      <c r="E8209" t="s">
        <v>934</v>
      </c>
      <c r="F8209" t="s">
        <v>108</v>
      </c>
      <c r="G8209">
        <v>34.520000000000003</v>
      </c>
      <c r="H8209" t="s">
        <v>459</v>
      </c>
      <c r="I8209" t="s">
        <v>63</v>
      </c>
      <c r="J8209" t="s">
        <v>110</v>
      </c>
      <c r="K8209" t="s">
        <v>19735</v>
      </c>
      <c r="L8209" t="s">
        <v>11047</v>
      </c>
      <c r="M8209" t="s">
        <v>937</v>
      </c>
      <c r="N8209">
        <v>12.007874015748031</v>
      </c>
      <c r="P8209">
        <v>28</v>
      </c>
      <c r="R8209">
        <v>85</v>
      </c>
      <c r="T8209">
        <v>0</v>
      </c>
      <c r="U8209">
        <v>19</v>
      </c>
      <c r="V8209">
        <v>2810</v>
      </c>
      <c r="AB8209" t="s">
        <v>75</v>
      </c>
      <c r="AC8209" t="s">
        <v>98</v>
      </c>
      <c r="AD8209" t="s">
        <v>98</v>
      </c>
      <c r="AE8209" t="s">
        <v>63</v>
      </c>
      <c r="AG8209">
        <v>1924</v>
      </c>
      <c r="AH8209">
        <v>34.520000000000003</v>
      </c>
      <c r="AI8209">
        <v>37.337200000000003</v>
      </c>
      <c r="AJ8209">
        <v>-97.384990000000002</v>
      </c>
      <c r="AL8209">
        <v>1</v>
      </c>
      <c r="AM8209" t="s">
        <v>63</v>
      </c>
      <c r="AN8209" t="s">
        <v>19734</v>
      </c>
      <c r="AO8209" t="s">
        <v>79</v>
      </c>
      <c r="AP8209" t="s">
        <v>147</v>
      </c>
      <c r="AQ8209" t="s">
        <v>148</v>
      </c>
      <c r="AR8209" t="s">
        <v>148</v>
      </c>
      <c r="AS8209" t="s">
        <v>131</v>
      </c>
      <c r="AT8209" s="5"/>
      <c r="AV8209" t="s">
        <v>149</v>
      </c>
      <c r="AW8209" t="s">
        <v>150</v>
      </c>
    </row>
    <row r="8210" spans="1:49" x14ac:dyDescent="0.25">
      <c r="A8210">
        <v>0</v>
      </c>
      <c r="B8210" t="s">
        <v>26191</v>
      </c>
      <c r="C8210">
        <v>1</v>
      </c>
      <c r="D8210" t="s">
        <v>86</v>
      </c>
      <c r="E8210" t="s">
        <v>934</v>
      </c>
      <c r="F8210" t="s">
        <v>108</v>
      </c>
      <c r="G8210">
        <v>35.200000000000003</v>
      </c>
      <c r="H8210" t="s">
        <v>459</v>
      </c>
      <c r="I8210" t="s">
        <v>63</v>
      </c>
      <c r="J8210" t="s">
        <v>110</v>
      </c>
      <c r="K8210" t="s">
        <v>26192</v>
      </c>
      <c r="L8210" t="s">
        <v>11047</v>
      </c>
      <c r="M8210" t="s">
        <v>937</v>
      </c>
      <c r="N8210">
        <v>12.007874015748031</v>
      </c>
      <c r="P8210">
        <v>28</v>
      </c>
      <c r="R8210">
        <v>85</v>
      </c>
      <c r="T8210">
        <v>0</v>
      </c>
      <c r="U8210">
        <v>19</v>
      </c>
      <c r="V8210">
        <v>2810</v>
      </c>
      <c r="AB8210" t="s">
        <v>75</v>
      </c>
      <c r="AC8210" t="s">
        <v>98</v>
      </c>
      <c r="AD8210" t="s">
        <v>98</v>
      </c>
      <c r="AE8210" t="s">
        <v>63</v>
      </c>
      <c r="AG8210">
        <v>1924</v>
      </c>
      <c r="AH8210">
        <v>35.200000000000003</v>
      </c>
      <c r="AI8210">
        <v>37.35604</v>
      </c>
      <c r="AJ8210">
        <v>-97.385069999999999</v>
      </c>
      <c r="AL8210">
        <v>1</v>
      </c>
      <c r="AM8210" t="s">
        <v>63</v>
      </c>
      <c r="AN8210" t="s">
        <v>26191</v>
      </c>
      <c r="AO8210" t="s">
        <v>79</v>
      </c>
      <c r="AP8210" t="s">
        <v>147</v>
      </c>
      <c r="AQ8210" t="s">
        <v>148</v>
      </c>
      <c r="AR8210" t="s">
        <v>148</v>
      </c>
      <c r="AS8210" t="s">
        <v>131</v>
      </c>
      <c r="AT8210" s="5"/>
      <c r="AV8210" t="s">
        <v>149</v>
      </c>
      <c r="AW8210" t="s">
        <v>1132</v>
      </c>
    </row>
    <row r="8211" spans="1:49" x14ac:dyDescent="0.25">
      <c r="A8211">
        <v>0</v>
      </c>
      <c r="B8211" t="s">
        <v>5077</v>
      </c>
      <c r="C8211">
        <v>1</v>
      </c>
      <c r="D8211" t="s">
        <v>86</v>
      </c>
      <c r="E8211" t="s">
        <v>934</v>
      </c>
      <c r="F8211" t="s">
        <v>108</v>
      </c>
      <c r="G8211">
        <v>37.15</v>
      </c>
      <c r="H8211" t="s">
        <v>459</v>
      </c>
      <c r="I8211" t="s">
        <v>63</v>
      </c>
      <c r="J8211" t="s">
        <v>110</v>
      </c>
      <c r="K8211" t="s">
        <v>5078</v>
      </c>
      <c r="L8211" t="s">
        <v>5079</v>
      </c>
      <c r="M8211" t="s">
        <v>937</v>
      </c>
      <c r="N8211">
        <v>18.011811023622048</v>
      </c>
      <c r="P8211">
        <v>27.5</v>
      </c>
      <c r="R8211">
        <v>90</v>
      </c>
      <c r="T8211">
        <v>0</v>
      </c>
      <c r="U8211">
        <v>19</v>
      </c>
      <c r="V8211">
        <v>2810</v>
      </c>
      <c r="AB8211" t="s">
        <v>75</v>
      </c>
      <c r="AC8211" t="s">
        <v>98</v>
      </c>
      <c r="AD8211" t="s">
        <v>98</v>
      </c>
      <c r="AE8211" t="s">
        <v>63</v>
      </c>
      <c r="AG8211">
        <v>1924</v>
      </c>
      <c r="AH8211">
        <v>37.15</v>
      </c>
      <c r="AI8211">
        <v>37.375680000000003</v>
      </c>
      <c r="AJ8211">
        <v>-97.385009999999994</v>
      </c>
      <c r="AL8211">
        <v>1</v>
      </c>
      <c r="AM8211" t="s">
        <v>63</v>
      </c>
      <c r="AN8211" t="s">
        <v>5077</v>
      </c>
      <c r="AO8211" t="s">
        <v>79</v>
      </c>
      <c r="AP8211" t="s">
        <v>147</v>
      </c>
      <c r="AQ8211" t="s">
        <v>148</v>
      </c>
      <c r="AR8211" t="s">
        <v>148</v>
      </c>
      <c r="AS8211" t="s">
        <v>131</v>
      </c>
      <c r="AT8211" s="5"/>
      <c r="AV8211" t="s">
        <v>149</v>
      </c>
      <c r="AW8211" t="s">
        <v>1132</v>
      </c>
    </row>
    <row r="8212" spans="1:49" x14ac:dyDescent="0.25">
      <c r="A8212">
        <v>0</v>
      </c>
      <c r="B8212" t="s">
        <v>11534</v>
      </c>
      <c r="C8212">
        <v>1</v>
      </c>
      <c r="D8212" t="s">
        <v>86</v>
      </c>
      <c r="E8212" t="s">
        <v>934</v>
      </c>
      <c r="F8212" t="s">
        <v>108</v>
      </c>
      <c r="G8212">
        <v>37.300000000000004</v>
      </c>
      <c r="H8212" t="s">
        <v>459</v>
      </c>
      <c r="I8212" t="s">
        <v>63</v>
      </c>
      <c r="J8212" t="s">
        <v>110</v>
      </c>
      <c r="K8212" t="s">
        <v>11535</v>
      </c>
      <c r="L8212" t="s">
        <v>5079</v>
      </c>
      <c r="M8212" t="s">
        <v>11536</v>
      </c>
      <c r="N8212">
        <v>19.993438320209975</v>
      </c>
      <c r="P8212">
        <v>26</v>
      </c>
      <c r="R8212">
        <v>90</v>
      </c>
      <c r="T8212">
        <v>0</v>
      </c>
      <c r="U8212">
        <v>10</v>
      </c>
      <c r="V8212">
        <v>50</v>
      </c>
      <c r="AB8212" t="s">
        <v>75</v>
      </c>
      <c r="AC8212" t="s">
        <v>98</v>
      </c>
      <c r="AD8212" t="s">
        <v>75</v>
      </c>
      <c r="AE8212" t="s">
        <v>63</v>
      </c>
      <c r="AG8212">
        <v>1924</v>
      </c>
      <c r="AH8212">
        <v>37.300000000000004</v>
      </c>
      <c r="AI8212">
        <v>37.376460000000002</v>
      </c>
      <c r="AJ8212">
        <v>-97.384870000000006</v>
      </c>
      <c r="AL8212">
        <v>1</v>
      </c>
      <c r="AM8212" t="s">
        <v>63</v>
      </c>
      <c r="AN8212" t="s">
        <v>11534</v>
      </c>
      <c r="AO8212" t="s">
        <v>79</v>
      </c>
      <c r="AP8212" t="s">
        <v>147</v>
      </c>
      <c r="AQ8212" t="s">
        <v>148</v>
      </c>
      <c r="AR8212" t="s">
        <v>148</v>
      </c>
      <c r="AS8212" t="s">
        <v>131</v>
      </c>
      <c r="AT8212" s="5"/>
      <c r="AV8212" t="s">
        <v>149</v>
      </c>
      <c r="AW8212" t="s">
        <v>1132</v>
      </c>
    </row>
    <row r="8213" spans="1:49" x14ac:dyDescent="0.25">
      <c r="A8213">
        <v>0</v>
      </c>
      <c r="B8213" t="s">
        <v>21552</v>
      </c>
      <c r="C8213">
        <v>1</v>
      </c>
      <c r="D8213" t="s">
        <v>86</v>
      </c>
      <c r="E8213" t="s">
        <v>934</v>
      </c>
      <c r="F8213" t="s">
        <v>108</v>
      </c>
      <c r="G8213">
        <v>39.44</v>
      </c>
      <c r="H8213" t="s">
        <v>459</v>
      </c>
      <c r="I8213" t="s">
        <v>63</v>
      </c>
      <c r="J8213" t="s">
        <v>110</v>
      </c>
      <c r="K8213" t="s">
        <v>21553</v>
      </c>
      <c r="L8213" t="s">
        <v>5079</v>
      </c>
      <c r="M8213" t="s">
        <v>937</v>
      </c>
      <c r="N8213">
        <v>12.007874015748031</v>
      </c>
      <c r="P8213">
        <v>28</v>
      </c>
      <c r="R8213">
        <v>75</v>
      </c>
      <c r="T8213">
        <v>0</v>
      </c>
      <c r="U8213">
        <v>18</v>
      </c>
      <c r="V8213">
        <v>3130</v>
      </c>
      <c r="AB8213" t="s">
        <v>75</v>
      </c>
      <c r="AC8213" t="s">
        <v>98</v>
      </c>
      <c r="AD8213" t="s">
        <v>98</v>
      </c>
      <c r="AE8213" t="s">
        <v>63</v>
      </c>
      <c r="AG8213">
        <v>1924</v>
      </c>
      <c r="AH8213">
        <v>39.44</v>
      </c>
      <c r="AI8213">
        <v>37.391379999999998</v>
      </c>
      <c r="AJ8213">
        <v>-97.362459999999999</v>
      </c>
      <c r="AL8213">
        <v>1</v>
      </c>
      <c r="AM8213" t="s">
        <v>63</v>
      </c>
      <c r="AN8213" t="s">
        <v>21552</v>
      </c>
      <c r="AO8213" t="s">
        <v>79</v>
      </c>
      <c r="AP8213" t="s">
        <v>147</v>
      </c>
      <c r="AQ8213" t="s">
        <v>148</v>
      </c>
      <c r="AR8213" t="s">
        <v>148</v>
      </c>
      <c r="AS8213" t="s">
        <v>131</v>
      </c>
      <c r="AT8213" s="5"/>
      <c r="AV8213" t="s">
        <v>149</v>
      </c>
      <c r="AW8213" t="s">
        <v>1333</v>
      </c>
    </row>
    <row r="8214" spans="1:49" x14ac:dyDescent="0.25">
      <c r="A8214">
        <v>0</v>
      </c>
      <c r="B8214" t="s">
        <v>7228</v>
      </c>
      <c r="C8214">
        <v>1</v>
      </c>
      <c r="D8214" t="s">
        <v>86</v>
      </c>
      <c r="E8214" t="s">
        <v>934</v>
      </c>
      <c r="F8214" t="s">
        <v>108</v>
      </c>
      <c r="G8214">
        <v>41.13</v>
      </c>
      <c r="H8214" t="s">
        <v>138</v>
      </c>
      <c r="I8214" t="s">
        <v>63</v>
      </c>
      <c r="J8214" t="s">
        <v>110</v>
      </c>
      <c r="K8214" t="s">
        <v>7229</v>
      </c>
      <c r="L8214" t="s">
        <v>5079</v>
      </c>
      <c r="M8214" t="s">
        <v>937</v>
      </c>
      <c r="N8214">
        <v>14.501312335958005</v>
      </c>
      <c r="P8214">
        <v>40</v>
      </c>
      <c r="R8214">
        <v>100</v>
      </c>
      <c r="T8214">
        <v>0</v>
      </c>
      <c r="U8214">
        <v>14</v>
      </c>
      <c r="V8214">
        <v>3060</v>
      </c>
      <c r="AB8214" t="s">
        <v>63</v>
      </c>
      <c r="AC8214" t="s">
        <v>63</v>
      </c>
      <c r="AD8214" t="s">
        <v>63</v>
      </c>
      <c r="AE8214" t="s">
        <v>129</v>
      </c>
      <c r="AG8214">
        <v>1939</v>
      </c>
      <c r="AH8214">
        <v>41.13</v>
      </c>
      <c r="AI8214">
        <v>37.393090000000001</v>
      </c>
      <c r="AJ8214">
        <v>-97.331190000000007</v>
      </c>
      <c r="AL8214">
        <v>2</v>
      </c>
      <c r="AM8214" t="s">
        <v>63</v>
      </c>
      <c r="AN8214" t="s">
        <v>7228</v>
      </c>
      <c r="AO8214" t="s">
        <v>79</v>
      </c>
      <c r="AP8214" t="s">
        <v>147</v>
      </c>
      <c r="AQ8214" t="s">
        <v>148</v>
      </c>
      <c r="AR8214" t="s">
        <v>148</v>
      </c>
      <c r="AS8214" t="s">
        <v>131</v>
      </c>
      <c r="AT8214" s="5"/>
      <c r="AV8214" t="s">
        <v>149</v>
      </c>
      <c r="AW8214" t="s">
        <v>135</v>
      </c>
    </row>
    <row r="8215" spans="1:49" x14ac:dyDescent="0.25">
      <c r="A8215">
        <v>0</v>
      </c>
      <c r="B8215" t="s">
        <v>26403</v>
      </c>
      <c r="C8215">
        <v>1</v>
      </c>
      <c r="D8215" t="s">
        <v>86</v>
      </c>
      <c r="E8215" t="s">
        <v>934</v>
      </c>
      <c r="F8215" t="s">
        <v>108</v>
      </c>
      <c r="G8215">
        <v>43.550000000000004</v>
      </c>
      <c r="H8215" t="s">
        <v>1253</v>
      </c>
      <c r="I8215" t="s">
        <v>63</v>
      </c>
      <c r="J8215" t="s">
        <v>110</v>
      </c>
      <c r="K8215" t="s">
        <v>26404</v>
      </c>
      <c r="L8215" t="s">
        <v>5079</v>
      </c>
      <c r="M8215" t="s">
        <v>937</v>
      </c>
      <c r="N8215">
        <v>10.006561679790027</v>
      </c>
      <c r="P8215">
        <v>40</v>
      </c>
      <c r="R8215">
        <v>92</v>
      </c>
      <c r="T8215">
        <v>0</v>
      </c>
      <c r="U8215">
        <v>9</v>
      </c>
      <c r="V8215">
        <v>5110</v>
      </c>
      <c r="AB8215" t="s">
        <v>75</v>
      </c>
      <c r="AC8215" t="s">
        <v>98</v>
      </c>
      <c r="AD8215" t="s">
        <v>98</v>
      </c>
      <c r="AE8215" t="s">
        <v>63</v>
      </c>
      <c r="AG8215">
        <v>1924</v>
      </c>
      <c r="AH8215">
        <v>43.550000000000004</v>
      </c>
      <c r="AI8215">
        <v>37.427709999999998</v>
      </c>
      <c r="AJ8215">
        <v>-97.330759999999998</v>
      </c>
      <c r="AL8215">
        <v>1</v>
      </c>
      <c r="AM8215" t="s">
        <v>63</v>
      </c>
      <c r="AN8215" t="s">
        <v>26403</v>
      </c>
      <c r="AO8215" t="s">
        <v>79</v>
      </c>
      <c r="AP8215" t="s">
        <v>147</v>
      </c>
      <c r="AQ8215" t="s">
        <v>148</v>
      </c>
      <c r="AR8215" t="s">
        <v>148</v>
      </c>
      <c r="AS8215" t="s">
        <v>131</v>
      </c>
      <c r="AT8215" s="5"/>
      <c r="AV8215" t="s">
        <v>149</v>
      </c>
      <c r="AW8215" t="s">
        <v>105</v>
      </c>
    </row>
    <row r="8216" spans="1:49" x14ac:dyDescent="0.25">
      <c r="A8216">
        <v>0</v>
      </c>
      <c r="B8216" t="s">
        <v>21262</v>
      </c>
      <c r="C8216">
        <v>1</v>
      </c>
      <c r="D8216" t="s">
        <v>86</v>
      </c>
      <c r="E8216" t="s">
        <v>107</v>
      </c>
      <c r="F8216" t="s">
        <v>108</v>
      </c>
      <c r="G8216">
        <v>273.52</v>
      </c>
      <c r="H8216" t="s">
        <v>138</v>
      </c>
      <c r="I8216" t="s">
        <v>63</v>
      </c>
      <c r="J8216" t="s">
        <v>110</v>
      </c>
      <c r="K8216" t="s">
        <v>21263</v>
      </c>
      <c r="L8216" t="s">
        <v>936</v>
      </c>
      <c r="M8216" t="s">
        <v>21264</v>
      </c>
      <c r="N8216">
        <v>18.208661417322833</v>
      </c>
      <c r="O8216">
        <v>30</v>
      </c>
      <c r="P8216">
        <v>30</v>
      </c>
      <c r="R8216">
        <v>85</v>
      </c>
      <c r="T8216">
        <v>0</v>
      </c>
      <c r="U8216">
        <v>10</v>
      </c>
      <c r="V8216">
        <v>50</v>
      </c>
      <c r="AB8216" t="s">
        <v>63</v>
      </c>
      <c r="AC8216" t="s">
        <v>63</v>
      </c>
      <c r="AD8216" t="s">
        <v>63</v>
      </c>
      <c r="AE8216" t="s">
        <v>98</v>
      </c>
      <c r="AG8216">
        <v>1959</v>
      </c>
      <c r="AH8216">
        <v>1.2650000000000001</v>
      </c>
      <c r="AI8216">
        <v>37.277290000000001</v>
      </c>
      <c r="AJ8216">
        <v>-97.784040000000005</v>
      </c>
      <c r="AK8216" t="s">
        <v>77</v>
      </c>
      <c r="AL8216">
        <v>2</v>
      </c>
      <c r="AM8216" t="s">
        <v>63</v>
      </c>
      <c r="AN8216" t="s">
        <v>21262</v>
      </c>
      <c r="AO8216" t="s">
        <v>79</v>
      </c>
      <c r="AP8216" t="s">
        <v>116</v>
      </c>
      <c r="AQ8216" t="s">
        <v>148</v>
      </c>
      <c r="AR8216" t="s">
        <v>148</v>
      </c>
      <c r="AS8216" t="s">
        <v>131</v>
      </c>
      <c r="AT8216" s="5"/>
      <c r="AV8216" t="s">
        <v>487</v>
      </c>
      <c r="AW8216" t="s">
        <v>135</v>
      </c>
    </row>
    <row r="8217" spans="1:49" x14ac:dyDescent="0.25">
      <c r="A8217">
        <v>0</v>
      </c>
      <c r="B8217" t="s">
        <v>26508</v>
      </c>
      <c r="C8217">
        <v>1</v>
      </c>
      <c r="D8217" t="s">
        <v>86</v>
      </c>
      <c r="E8217" t="s">
        <v>107</v>
      </c>
      <c r="F8217" t="s">
        <v>108</v>
      </c>
      <c r="G8217">
        <v>273.54000000000002</v>
      </c>
      <c r="H8217" t="s">
        <v>138</v>
      </c>
      <c r="I8217" t="s">
        <v>63</v>
      </c>
      <c r="J8217" t="s">
        <v>110</v>
      </c>
      <c r="K8217" t="s">
        <v>26509</v>
      </c>
      <c r="L8217" t="s">
        <v>936</v>
      </c>
      <c r="M8217" t="s">
        <v>2849</v>
      </c>
      <c r="N8217">
        <v>17.100000000000001</v>
      </c>
      <c r="O8217">
        <v>30</v>
      </c>
      <c r="P8217">
        <v>44</v>
      </c>
      <c r="R8217">
        <v>85</v>
      </c>
      <c r="T8217">
        <v>0</v>
      </c>
      <c r="U8217">
        <v>18</v>
      </c>
      <c r="V8217">
        <v>1180</v>
      </c>
      <c r="AB8217" t="s">
        <v>63</v>
      </c>
      <c r="AC8217" t="s">
        <v>63</v>
      </c>
      <c r="AD8217" t="s">
        <v>63</v>
      </c>
      <c r="AE8217" t="s">
        <v>98</v>
      </c>
      <c r="AG8217">
        <v>1959</v>
      </c>
      <c r="AH8217">
        <v>1.2850000000000001</v>
      </c>
      <c r="AI8217">
        <v>37.276730000000001</v>
      </c>
      <c r="AJ8217">
        <v>-97.783670000000001</v>
      </c>
      <c r="AK8217" t="s">
        <v>262</v>
      </c>
      <c r="AL8217">
        <v>2</v>
      </c>
      <c r="AM8217" t="s">
        <v>63</v>
      </c>
      <c r="AN8217" t="s">
        <v>26508</v>
      </c>
      <c r="AO8217" t="s">
        <v>79</v>
      </c>
      <c r="AP8217" t="s">
        <v>116</v>
      </c>
      <c r="AQ8217" t="s">
        <v>148</v>
      </c>
      <c r="AR8217" t="s">
        <v>148</v>
      </c>
      <c r="AS8217" t="s">
        <v>131</v>
      </c>
      <c r="AT8217" s="5"/>
      <c r="AV8217" t="s">
        <v>149</v>
      </c>
      <c r="AW8217" t="s">
        <v>135</v>
      </c>
    </row>
    <row r="8218" spans="1:49" x14ac:dyDescent="0.25">
      <c r="A8218">
        <v>0</v>
      </c>
      <c r="B8218" t="s">
        <v>23111</v>
      </c>
      <c r="C8218">
        <v>1</v>
      </c>
      <c r="D8218" t="s">
        <v>86</v>
      </c>
      <c r="E8218" t="s">
        <v>107</v>
      </c>
      <c r="F8218" t="s">
        <v>108</v>
      </c>
      <c r="G8218">
        <v>275.27</v>
      </c>
      <c r="H8218" t="s">
        <v>138</v>
      </c>
      <c r="I8218" t="s">
        <v>63</v>
      </c>
      <c r="J8218" t="s">
        <v>110</v>
      </c>
      <c r="K8218" t="s">
        <v>23112</v>
      </c>
      <c r="L8218" t="s">
        <v>936</v>
      </c>
      <c r="M8218" t="s">
        <v>2849</v>
      </c>
      <c r="N8218">
        <v>18.503937007874015</v>
      </c>
      <c r="P8218">
        <v>24</v>
      </c>
      <c r="R8218">
        <v>92</v>
      </c>
      <c r="T8218">
        <v>0</v>
      </c>
      <c r="U8218">
        <v>15</v>
      </c>
      <c r="V8218">
        <v>1560</v>
      </c>
      <c r="AB8218" t="s">
        <v>63</v>
      </c>
      <c r="AC8218" t="s">
        <v>63</v>
      </c>
      <c r="AD8218" t="s">
        <v>63</v>
      </c>
      <c r="AE8218" t="s">
        <v>129</v>
      </c>
      <c r="AG8218">
        <v>1959</v>
      </c>
      <c r="AH8218">
        <v>3.0150000000000001</v>
      </c>
      <c r="AI8218">
        <v>37.270809999999997</v>
      </c>
      <c r="AJ8218">
        <v>-97.755009999999999</v>
      </c>
      <c r="AL8218">
        <v>2</v>
      </c>
      <c r="AM8218" t="s">
        <v>63</v>
      </c>
      <c r="AN8218" t="s">
        <v>23111</v>
      </c>
      <c r="AO8218" t="s">
        <v>79</v>
      </c>
      <c r="AP8218" t="s">
        <v>116</v>
      </c>
      <c r="AQ8218" t="s">
        <v>148</v>
      </c>
      <c r="AR8218" t="s">
        <v>148</v>
      </c>
      <c r="AS8218" t="s">
        <v>131</v>
      </c>
      <c r="AT8218" s="5"/>
      <c r="AV8218" t="s">
        <v>149</v>
      </c>
      <c r="AW8218" t="s">
        <v>135</v>
      </c>
    </row>
    <row r="8219" spans="1:49" x14ac:dyDescent="0.25">
      <c r="A8219">
        <v>0</v>
      </c>
      <c r="B8219" t="s">
        <v>10846</v>
      </c>
      <c r="C8219">
        <v>1</v>
      </c>
      <c r="D8219" t="s">
        <v>86</v>
      </c>
      <c r="E8219" t="s">
        <v>107</v>
      </c>
      <c r="F8219" t="s">
        <v>108</v>
      </c>
      <c r="G8219">
        <v>277.32</v>
      </c>
      <c r="H8219" t="s">
        <v>489</v>
      </c>
      <c r="I8219" t="s">
        <v>63</v>
      </c>
      <c r="J8219" t="s">
        <v>110</v>
      </c>
      <c r="K8219" t="s">
        <v>10847</v>
      </c>
      <c r="L8219" t="s">
        <v>936</v>
      </c>
      <c r="M8219" t="s">
        <v>2849</v>
      </c>
      <c r="N8219">
        <v>19.993438320209975</v>
      </c>
      <c r="P8219">
        <v>44</v>
      </c>
      <c r="R8219">
        <v>85</v>
      </c>
      <c r="T8219">
        <v>0</v>
      </c>
      <c r="U8219">
        <v>15</v>
      </c>
      <c r="V8219">
        <v>1560</v>
      </c>
      <c r="AB8219" t="s">
        <v>63</v>
      </c>
      <c r="AC8219" t="s">
        <v>63</v>
      </c>
      <c r="AD8219" t="s">
        <v>63</v>
      </c>
      <c r="AE8219" t="s">
        <v>75</v>
      </c>
      <c r="AG8219">
        <v>1959</v>
      </c>
      <c r="AH8219">
        <v>5.0650000000000004</v>
      </c>
      <c r="AI8219">
        <v>37.270850000000003</v>
      </c>
      <c r="AJ8219">
        <v>-97.717460000000003</v>
      </c>
      <c r="AL8219">
        <v>1</v>
      </c>
      <c r="AM8219" t="s">
        <v>63</v>
      </c>
      <c r="AN8219" t="s">
        <v>10846</v>
      </c>
      <c r="AO8219" t="s">
        <v>79</v>
      </c>
      <c r="AP8219" t="s">
        <v>116</v>
      </c>
      <c r="AQ8219" t="s">
        <v>148</v>
      </c>
      <c r="AR8219" t="s">
        <v>148</v>
      </c>
      <c r="AS8219" t="s">
        <v>131</v>
      </c>
      <c r="AT8219" s="5"/>
      <c r="AV8219" t="s">
        <v>149</v>
      </c>
      <c r="AW8219" t="s">
        <v>135</v>
      </c>
    </row>
    <row r="8220" spans="1:49" x14ac:dyDescent="0.25">
      <c r="A8220">
        <v>0</v>
      </c>
      <c r="B8220" t="s">
        <v>11656</v>
      </c>
      <c r="C8220">
        <v>1</v>
      </c>
      <c r="D8220" t="s">
        <v>86</v>
      </c>
      <c r="E8220" t="s">
        <v>107</v>
      </c>
      <c r="F8220" t="s">
        <v>108</v>
      </c>
      <c r="G8220">
        <v>281.65000000000003</v>
      </c>
      <c r="H8220" t="s">
        <v>138</v>
      </c>
      <c r="I8220" t="s">
        <v>63</v>
      </c>
      <c r="J8220" t="s">
        <v>110</v>
      </c>
      <c r="K8220" t="s">
        <v>11657</v>
      </c>
      <c r="L8220" t="s">
        <v>936</v>
      </c>
      <c r="M8220" t="s">
        <v>2849</v>
      </c>
      <c r="N8220">
        <v>16.50262467191601</v>
      </c>
      <c r="P8220">
        <v>44</v>
      </c>
      <c r="R8220">
        <v>70</v>
      </c>
      <c r="T8220">
        <v>0</v>
      </c>
      <c r="U8220">
        <v>16</v>
      </c>
      <c r="V8220">
        <v>1460</v>
      </c>
      <c r="AB8220" t="s">
        <v>63</v>
      </c>
      <c r="AC8220" t="s">
        <v>63</v>
      </c>
      <c r="AD8220" t="s">
        <v>63</v>
      </c>
      <c r="AE8220" t="s">
        <v>75</v>
      </c>
      <c r="AG8220">
        <v>1925</v>
      </c>
      <c r="AH8220">
        <v>9.3949999999999996</v>
      </c>
      <c r="AI8220">
        <v>37.270910000000001</v>
      </c>
      <c r="AJ8220">
        <v>-97.638589999999994</v>
      </c>
      <c r="AL8220">
        <v>2</v>
      </c>
      <c r="AM8220" t="s">
        <v>63</v>
      </c>
      <c r="AN8220" t="s">
        <v>11656</v>
      </c>
      <c r="AO8220" t="s">
        <v>79</v>
      </c>
      <c r="AP8220" t="s">
        <v>147</v>
      </c>
      <c r="AQ8220" t="s">
        <v>148</v>
      </c>
      <c r="AR8220" t="s">
        <v>148</v>
      </c>
      <c r="AS8220" t="s">
        <v>131</v>
      </c>
      <c r="AT8220" s="5"/>
      <c r="AV8220" t="s">
        <v>149</v>
      </c>
      <c r="AW8220" t="s">
        <v>135</v>
      </c>
    </row>
    <row r="8221" spans="1:49" x14ac:dyDescent="0.25">
      <c r="A8221">
        <v>0</v>
      </c>
      <c r="B8221" t="s">
        <v>12395</v>
      </c>
      <c r="C8221">
        <v>1</v>
      </c>
      <c r="D8221" t="s">
        <v>86</v>
      </c>
      <c r="E8221" t="s">
        <v>107</v>
      </c>
      <c r="F8221" t="s">
        <v>108</v>
      </c>
      <c r="G8221">
        <v>282.8</v>
      </c>
      <c r="H8221" t="s">
        <v>489</v>
      </c>
      <c r="I8221" t="s">
        <v>63</v>
      </c>
      <c r="J8221" t="s">
        <v>110</v>
      </c>
      <c r="K8221" t="s">
        <v>12396</v>
      </c>
      <c r="L8221" t="s">
        <v>3819</v>
      </c>
      <c r="M8221" t="s">
        <v>2849</v>
      </c>
      <c r="N8221">
        <v>12.007874015748031</v>
      </c>
      <c r="P8221">
        <v>44</v>
      </c>
      <c r="R8221">
        <v>92</v>
      </c>
      <c r="T8221">
        <v>0</v>
      </c>
      <c r="U8221">
        <v>18</v>
      </c>
      <c r="V8221">
        <v>1650</v>
      </c>
      <c r="AB8221" t="s">
        <v>63</v>
      </c>
      <c r="AC8221" t="s">
        <v>63</v>
      </c>
      <c r="AD8221" t="s">
        <v>63</v>
      </c>
      <c r="AE8221" t="s">
        <v>98</v>
      </c>
      <c r="AG8221">
        <v>1959</v>
      </c>
      <c r="AH8221">
        <v>10.545</v>
      </c>
      <c r="AI8221">
        <v>37.270910000000001</v>
      </c>
      <c r="AJ8221">
        <v>-97.618560000000002</v>
      </c>
      <c r="AL8221">
        <v>1</v>
      </c>
      <c r="AM8221" t="s">
        <v>63</v>
      </c>
      <c r="AN8221" t="s">
        <v>12395</v>
      </c>
      <c r="AO8221" t="s">
        <v>79</v>
      </c>
      <c r="AP8221" t="s">
        <v>116</v>
      </c>
      <c r="AQ8221" t="s">
        <v>148</v>
      </c>
      <c r="AR8221" t="s">
        <v>148</v>
      </c>
      <c r="AS8221" t="s">
        <v>131</v>
      </c>
      <c r="AT8221" s="5"/>
      <c r="AV8221" t="s">
        <v>149</v>
      </c>
      <c r="AW8221" t="s">
        <v>135</v>
      </c>
    </row>
    <row r="8222" spans="1:49" x14ac:dyDescent="0.25">
      <c r="A8222">
        <v>0</v>
      </c>
      <c r="B8222" t="s">
        <v>26076</v>
      </c>
      <c r="C8222">
        <v>1</v>
      </c>
      <c r="D8222" t="s">
        <v>86</v>
      </c>
      <c r="E8222" t="s">
        <v>107</v>
      </c>
      <c r="F8222" t="s">
        <v>108</v>
      </c>
      <c r="G8222">
        <v>285.04000000000002</v>
      </c>
      <c r="H8222" t="s">
        <v>138</v>
      </c>
      <c r="I8222" t="s">
        <v>63</v>
      </c>
      <c r="J8222" t="s">
        <v>110</v>
      </c>
      <c r="K8222" t="s">
        <v>26077</v>
      </c>
      <c r="L8222" t="s">
        <v>12355</v>
      </c>
      <c r="M8222" t="s">
        <v>2849</v>
      </c>
      <c r="N8222">
        <v>14.501312335958005</v>
      </c>
      <c r="P8222">
        <v>44</v>
      </c>
      <c r="R8222">
        <v>70</v>
      </c>
      <c r="T8222">
        <v>0</v>
      </c>
      <c r="U8222">
        <v>22</v>
      </c>
      <c r="V8222">
        <v>1430</v>
      </c>
      <c r="AB8222" t="s">
        <v>63</v>
      </c>
      <c r="AC8222" t="s">
        <v>63</v>
      </c>
      <c r="AD8222" t="s">
        <v>63</v>
      </c>
      <c r="AE8222" t="s">
        <v>98</v>
      </c>
      <c r="AG8222">
        <v>1958</v>
      </c>
      <c r="AH8222">
        <v>12.785</v>
      </c>
      <c r="AI8222">
        <v>37.270910000000001</v>
      </c>
      <c r="AJ8222">
        <v>-97.630380000000002</v>
      </c>
      <c r="AL8222">
        <v>2</v>
      </c>
      <c r="AM8222" t="s">
        <v>63</v>
      </c>
      <c r="AN8222" t="s">
        <v>26076</v>
      </c>
      <c r="AO8222" t="s">
        <v>79</v>
      </c>
      <c r="AP8222" t="s">
        <v>116</v>
      </c>
      <c r="AQ8222" t="s">
        <v>148</v>
      </c>
      <c r="AR8222" t="s">
        <v>148</v>
      </c>
      <c r="AS8222" t="s">
        <v>131</v>
      </c>
      <c r="AT8222" s="5"/>
      <c r="AV8222" t="s">
        <v>149</v>
      </c>
      <c r="AW8222" t="s">
        <v>135</v>
      </c>
    </row>
    <row r="8223" spans="1:49" x14ac:dyDescent="0.25">
      <c r="A8223">
        <v>0</v>
      </c>
      <c r="B8223" t="s">
        <v>12353</v>
      </c>
      <c r="C8223">
        <v>1</v>
      </c>
      <c r="D8223" t="s">
        <v>86</v>
      </c>
      <c r="E8223" t="s">
        <v>107</v>
      </c>
      <c r="F8223" t="s">
        <v>108</v>
      </c>
      <c r="G8223">
        <v>285.25</v>
      </c>
      <c r="H8223" t="s">
        <v>138</v>
      </c>
      <c r="I8223" t="s">
        <v>63</v>
      </c>
      <c r="J8223" t="s">
        <v>110</v>
      </c>
      <c r="K8223" t="s">
        <v>12354</v>
      </c>
      <c r="L8223" t="s">
        <v>12355</v>
      </c>
      <c r="M8223" t="s">
        <v>12356</v>
      </c>
      <c r="N8223">
        <v>14.501312335958005</v>
      </c>
      <c r="P8223">
        <v>24</v>
      </c>
      <c r="R8223">
        <v>85</v>
      </c>
      <c r="T8223">
        <v>0</v>
      </c>
      <c r="U8223">
        <v>10</v>
      </c>
      <c r="V8223">
        <v>10</v>
      </c>
      <c r="AB8223" t="s">
        <v>63</v>
      </c>
      <c r="AC8223" t="s">
        <v>63</v>
      </c>
      <c r="AD8223" t="s">
        <v>63</v>
      </c>
      <c r="AE8223" t="s">
        <v>98</v>
      </c>
      <c r="AG8223">
        <v>1958</v>
      </c>
      <c r="AH8223">
        <v>12.995000000000001</v>
      </c>
      <c r="AI8223">
        <v>37.271639999999998</v>
      </c>
      <c r="AJ8223">
        <v>-97.572760000000002</v>
      </c>
      <c r="AL8223">
        <v>2</v>
      </c>
      <c r="AM8223" t="s">
        <v>63</v>
      </c>
      <c r="AN8223" t="s">
        <v>12353</v>
      </c>
      <c r="AO8223" t="s">
        <v>79</v>
      </c>
      <c r="AP8223" t="s">
        <v>116</v>
      </c>
      <c r="AQ8223" t="s">
        <v>148</v>
      </c>
      <c r="AR8223" t="s">
        <v>148</v>
      </c>
      <c r="AS8223" t="s">
        <v>131</v>
      </c>
      <c r="AT8223" s="5"/>
      <c r="AV8223" t="s">
        <v>487</v>
      </c>
      <c r="AW8223" t="s">
        <v>3299</v>
      </c>
    </row>
    <row r="8224" spans="1:49" x14ac:dyDescent="0.25">
      <c r="A8224">
        <v>0</v>
      </c>
      <c r="B8224" t="s">
        <v>9744</v>
      </c>
      <c r="C8224">
        <v>1</v>
      </c>
      <c r="D8224" t="s">
        <v>86</v>
      </c>
      <c r="E8224" t="s">
        <v>107</v>
      </c>
      <c r="F8224" t="s">
        <v>108</v>
      </c>
      <c r="G8224">
        <v>289.97000000000003</v>
      </c>
      <c r="H8224" t="s">
        <v>138</v>
      </c>
      <c r="I8224" t="s">
        <v>63</v>
      </c>
      <c r="J8224" t="s">
        <v>110</v>
      </c>
      <c r="K8224" t="s">
        <v>9745</v>
      </c>
      <c r="L8224" t="s">
        <v>9746</v>
      </c>
      <c r="M8224" t="s">
        <v>2849</v>
      </c>
      <c r="N8224">
        <v>18.503937007874015</v>
      </c>
      <c r="P8224">
        <v>44</v>
      </c>
      <c r="R8224">
        <v>85</v>
      </c>
      <c r="T8224">
        <v>0</v>
      </c>
      <c r="U8224">
        <v>12</v>
      </c>
      <c r="V8224">
        <v>3080</v>
      </c>
      <c r="AB8224" t="s">
        <v>63</v>
      </c>
      <c r="AC8224" t="s">
        <v>63</v>
      </c>
      <c r="AD8224" t="s">
        <v>63</v>
      </c>
      <c r="AE8224" t="s">
        <v>98</v>
      </c>
      <c r="AG8224">
        <v>1958</v>
      </c>
      <c r="AH8224">
        <v>17.715</v>
      </c>
      <c r="AI8224">
        <v>37.265740000000001</v>
      </c>
      <c r="AJ8224">
        <v>-97.490930000000006</v>
      </c>
      <c r="AL8224">
        <v>2</v>
      </c>
      <c r="AM8224" t="s">
        <v>63</v>
      </c>
      <c r="AN8224" t="s">
        <v>9744</v>
      </c>
      <c r="AO8224" t="s">
        <v>79</v>
      </c>
      <c r="AP8224" t="s">
        <v>116</v>
      </c>
      <c r="AQ8224" t="s">
        <v>148</v>
      </c>
      <c r="AR8224" t="s">
        <v>148</v>
      </c>
      <c r="AS8224" t="s">
        <v>131</v>
      </c>
      <c r="AT8224" s="5"/>
      <c r="AV8224" t="s">
        <v>149</v>
      </c>
      <c r="AW8224" t="s">
        <v>135</v>
      </c>
    </row>
    <row r="8225" spans="1:49" x14ac:dyDescent="0.25">
      <c r="A8225">
        <v>0</v>
      </c>
      <c r="B8225" t="s">
        <v>16797</v>
      </c>
      <c r="C8225">
        <v>1</v>
      </c>
      <c r="D8225" t="s">
        <v>86</v>
      </c>
      <c r="E8225" t="s">
        <v>107</v>
      </c>
      <c r="F8225" t="s">
        <v>108</v>
      </c>
      <c r="G8225">
        <v>298.55</v>
      </c>
      <c r="H8225" t="s">
        <v>489</v>
      </c>
      <c r="I8225" t="s">
        <v>63</v>
      </c>
      <c r="J8225" t="s">
        <v>110</v>
      </c>
      <c r="K8225" t="s">
        <v>16798</v>
      </c>
      <c r="L8225" t="s">
        <v>3462</v>
      </c>
      <c r="M8225" t="s">
        <v>2849</v>
      </c>
      <c r="N8225">
        <v>14.009186351706036</v>
      </c>
      <c r="P8225">
        <v>44</v>
      </c>
      <c r="R8225">
        <v>70</v>
      </c>
      <c r="T8225">
        <v>0</v>
      </c>
      <c r="U8225">
        <v>7</v>
      </c>
      <c r="V8225">
        <v>6610</v>
      </c>
      <c r="AB8225" t="s">
        <v>63</v>
      </c>
      <c r="AC8225" t="s">
        <v>63</v>
      </c>
      <c r="AD8225" t="s">
        <v>63</v>
      </c>
      <c r="AE8225" t="s">
        <v>75</v>
      </c>
      <c r="AG8225">
        <v>1956</v>
      </c>
      <c r="AH8225">
        <v>26.295000000000002</v>
      </c>
      <c r="AI8225">
        <v>37.275799999999997</v>
      </c>
      <c r="AJ8225">
        <v>-97.343069999999997</v>
      </c>
      <c r="AL8225">
        <v>1</v>
      </c>
      <c r="AM8225" t="s">
        <v>63</v>
      </c>
      <c r="AN8225" t="s">
        <v>16797</v>
      </c>
      <c r="AO8225" t="s">
        <v>79</v>
      </c>
      <c r="AP8225" t="s">
        <v>116</v>
      </c>
      <c r="AQ8225" t="s">
        <v>148</v>
      </c>
      <c r="AR8225" t="s">
        <v>148</v>
      </c>
      <c r="AS8225" t="s">
        <v>131</v>
      </c>
      <c r="AT8225" s="5"/>
      <c r="AV8225" t="s">
        <v>149</v>
      </c>
      <c r="AW8225" t="s">
        <v>135</v>
      </c>
    </row>
    <row r="8226" spans="1:49" x14ac:dyDescent="0.25">
      <c r="A8226">
        <v>0</v>
      </c>
      <c r="B8226" t="s">
        <v>20793</v>
      </c>
      <c r="C8226">
        <v>1</v>
      </c>
      <c r="D8226" t="s">
        <v>86</v>
      </c>
      <c r="E8226" t="s">
        <v>107</v>
      </c>
      <c r="F8226" t="s">
        <v>108</v>
      </c>
      <c r="G8226">
        <v>300.49</v>
      </c>
      <c r="H8226" t="s">
        <v>138</v>
      </c>
      <c r="I8226" t="s">
        <v>63</v>
      </c>
      <c r="J8226" t="s">
        <v>110</v>
      </c>
      <c r="K8226" t="s">
        <v>20794</v>
      </c>
      <c r="L8226" t="s">
        <v>11047</v>
      </c>
      <c r="M8226" t="s">
        <v>2849</v>
      </c>
      <c r="N8226">
        <v>16.50262467191601</v>
      </c>
      <c r="P8226">
        <v>32</v>
      </c>
      <c r="R8226">
        <v>90</v>
      </c>
      <c r="T8226">
        <v>0</v>
      </c>
      <c r="U8226">
        <v>10</v>
      </c>
      <c r="V8226">
        <v>4040</v>
      </c>
      <c r="AB8226" t="s">
        <v>63</v>
      </c>
      <c r="AC8226" t="s">
        <v>63</v>
      </c>
      <c r="AD8226" t="s">
        <v>63</v>
      </c>
      <c r="AE8226" t="s">
        <v>98</v>
      </c>
      <c r="AG8226">
        <v>1933</v>
      </c>
      <c r="AH8226">
        <v>28.235000000000003</v>
      </c>
      <c r="AI8226">
        <v>37.276240000000001</v>
      </c>
      <c r="AJ8226">
        <v>-97.307839999999999</v>
      </c>
      <c r="AL8226">
        <v>2</v>
      </c>
      <c r="AM8226" t="s">
        <v>63</v>
      </c>
      <c r="AN8226" t="s">
        <v>20793</v>
      </c>
      <c r="AO8226" t="s">
        <v>79</v>
      </c>
      <c r="AP8226" t="s">
        <v>147</v>
      </c>
      <c r="AQ8226" t="s">
        <v>148</v>
      </c>
      <c r="AR8226" t="s">
        <v>148</v>
      </c>
      <c r="AS8226" t="s">
        <v>131</v>
      </c>
      <c r="AT8226" s="5"/>
      <c r="AV8226" t="s">
        <v>149</v>
      </c>
      <c r="AW8226" t="s">
        <v>150</v>
      </c>
    </row>
    <row r="8227" spans="1:49" x14ac:dyDescent="0.25">
      <c r="A8227">
        <v>0</v>
      </c>
      <c r="B8227" t="s">
        <v>17133</v>
      </c>
      <c r="C8227">
        <v>1</v>
      </c>
      <c r="D8227" t="s">
        <v>86</v>
      </c>
      <c r="E8227" t="s">
        <v>107</v>
      </c>
      <c r="F8227" t="s">
        <v>108</v>
      </c>
      <c r="G8227">
        <v>301.32</v>
      </c>
      <c r="H8227" t="s">
        <v>138</v>
      </c>
      <c r="I8227" t="s">
        <v>63</v>
      </c>
      <c r="J8227" t="s">
        <v>110</v>
      </c>
      <c r="K8227" t="s">
        <v>17134</v>
      </c>
      <c r="L8227" t="s">
        <v>11047</v>
      </c>
      <c r="M8227" t="s">
        <v>2849</v>
      </c>
      <c r="N8227">
        <v>12.5</v>
      </c>
      <c r="P8227">
        <v>32</v>
      </c>
      <c r="R8227">
        <v>92</v>
      </c>
      <c r="T8227">
        <v>0</v>
      </c>
      <c r="U8227">
        <v>10</v>
      </c>
      <c r="V8227">
        <v>4040</v>
      </c>
      <c r="AB8227" t="s">
        <v>63</v>
      </c>
      <c r="AC8227" t="s">
        <v>63</v>
      </c>
      <c r="AD8227" t="s">
        <v>63</v>
      </c>
      <c r="AE8227" t="s">
        <v>129</v>
      </c>
      <c r="AG8227">
        <v>1933</v>
      </c>
      <c r="AH8227">
        <v>29.065000000000001</v>
      </c>
      <c r="AI8227">
        <v>37.276020000000003</v>
      </c>
      <c r="AJ8227">
        <v>-97.292609999999996</v>
      </c>
      <c r="AL8227">
        <v>2</v>
      </c>
      <c r="AM8227" t="s">
        <v>63</v>
      </c>
      <c r="AN8227" t="s">
        <v>17133</v>
      </c>
      <c r="AO8227" t="s">
        <v>79</v>
      </c>
      <c r="AP8227" t="s">
        <v>147</v>
      </c>
      <c r="AQ8227" t="s">
        <v>148</v>
      </c>
      <c r="AR8227" t="s">
        <v>148</v>
      </c>
      <c r="AS8227" t="s">
        <v>131</v>
      </c>
      <c r="AT8227" s="5"/>
      <c r="AV8227" t="s">
        <v>149</v>
      </c>
      <c r="AW8227" t="s">
        <v>150</v>
      </c>
    </row>
    <row r="8228" spans="1:49" x14ac:dyDescent="0.25">
      <c r="A8228">
        <v>0</v>
      </c>
      <c r="B8228" t="s">
        <v>6016</v>
      </c>
      <c r="C8228">
        <v>1</v>
      </c>
      <c r="D8228" t="s">
        <v>86</v>
      </c>
      <c r="E8228" t="s">
        <v>107</v>
      </c>
      <c r="F8228" t="s">
        <v>108</v>
      </c>
      <c r="G8228">
        <v>302.90000000000003</v>
      </c>
      <c r="H8228" t="s">
        <v>138</v>
      </c>
      <c r="I8228" t="s">
        <v>63</v>
      </c>
      <c r="J8228" t="s">
        <v>110</v>
      </c>
      <c r="K8228" t="s">
        <v>6017</v>
      </c>
      <c r="L8228" t="s">
        <v>6018</v>
      </c>
      <c r="M8228" t="s">
        <v>2849</v>
      </c>
      <c r="N8228">
        <v>15.813648293963254</v>
      </c>
      <c r="P8228">
        <v>36</v>
      </c>
      <c r="R8228">
        <v>97</v>
      </c>
      <c r="T8228">
        <v>0</v>
      </c>
      <c r="U8228">
        <v>10</v>
      </c>
      <c r="V8228">
        <v>3680</v>
      </c>
      <c r="AB8228" t="s">
        <v>63</v>
      </c>
      <c r="AC8228" t="s">
        <v>63</v>
      </c>
      <c r="AD8228" t="s">
        <v>63</v>
      </c>
      <c r="AE8228" t="s">
        <v>129</v>
      </c>
      <c r="AG8228">
        <v>1933</v>
      </c>
      <c r="AH8228">
        <v>30.645000000000003</v>
      </c>
      <c r="AI8228">
        <v>37.275849999999998</v>
      </c>
      <c r="AJ8228">
        <v>-97.263890000000004</v>
      </c>
      <c r="AL8228">
        <v>2</v>
      </c>
      <c r="AM8228" t="s">
        <v>63</v>
      </c>
      <c r="AN8228" t="s">
        <v>6016</v>
      </c>
      <c r="AO8228" t="s">
        <v>100</v>
      </c>
      <c r="AP8228" t="s">
        <v>147</v>
      </c>
      <c r="AQ8228" t="s">
        <v>148</v>
      </c>
      <c r="AR8228" t="s">
        <v>148</v>
      </c>
      <c r="AS8228" t="s">
        <v>131</v>
      </c>
      <c r="AT8228" s="5"/>
      <c r="AV8228" t="s">
        <v>149</v>
      </c>
      <c r="AW8228" t="s">
        <v>150</v>
      </c>
    </row>
    <row r="8229" spans="1:49" x14ac:dyDescent="0.25">
      <c r="A8229">
        <v>0</v>
      </c>
      <c r="B8229" t="s">
        <v>19193</v>
      </c>
      <c r="C8229">
        <v>1</v>
      </c>
      <c r="D8229" t="s">
        <v>86</v>
      </c>
      <c r="E8229" t="s">
        <v>107</v>
      </c>
      <c r="F8229" t="s">
        <v>108</v>
      </c>
      <c r="G8229">
        <v>303.55</v>
      </c>
      <c r="H8229" t="s">
        <v>138</v>
      </c>
      <c r="I8229" t="s">
        <v>63</v>
      </c>
      <c r="J8229" t="s">
        <v>110</v>
      </c>
      <c r="K8229" t="s">
        <v>19194</v>
      </c>
      <c r="L8229" t="s">
        <v>6018</v>
      </c>
      <c r="M8229" t="s">
        <v>2849</v>
      </c>
      <c r="N8229">
        <v>12.5</v>
      </c>
      <c r="P8229">
        <v>32</v>
      </c>
      <c r="R8229">
        <v>97</v>
      </c>
      <c r="T8229">
        <v>0</v>
      </c>
      <c r="U8229">
        <v>10</v>
      </c>
      <c r="V8229">
        <v>3680</v>
      </c>
      <c r="AB8229" t="s">
        <v>63</v>
      </c>
      <c r="AC8229" t="s">
        <v>63</v>
      </c>
      <c r="AD8229" t="s">
        <v>63</v>
      </c>
      <c r="AE8229" t="s">
        <v>129</v>
      </c>
      <c r="AG8229">
        <v>1933</v>
      </c>
      <c r="AH8229">
        <v>31.295000000000002</v>
      </c>
      <c r="AI8229">
        <v>37.275770000000001</v>
      </c>
      <c r="AJ8229">
        <v>-97.251980000000003</v>
      </c>
      <c r="AL8229">
        <v>2</v>
      </c>
      <c r="AM8229" t="s">
        <v>63</v>
      </c>
      <c r="AN8229" t="s">
        <v>19193</v>
      </c>
      <c r="AO8229" t="s">
        <v>100</v>
      </c>
      <c r="AP8229" t="s">
        <v>147</v>
      </c>
      <c r="AQ8229" t="s">
        <v>148</v>
      </c>
      <c r="AR8229" t="s">
        <v>148</v>
      </c>
      <c r="AS8229" t="s">
        <v>131</v>
      </c>
      <c r="AT8229" s="5"/>
      <c r="AV8229" t="s">
        <v>149</v>
      </c>
      <c r="AW8229" t="s">
        <v>150</v>
      </c>
    </row>
    <row r="8230" spans="1:49" x14ac:dyDescent="0.25">
      <c r="A8230">
        <v>0</v>
      </c>
      <c r="B8230" t="s">
        <v>3718</v>
      </c>
      <c r="C8230">
        <v>1</v>
      </c>
      <c r="D8230" t="s">
        <v>86</v>
      </c>
      <c r="E8230" t="s">
        <v>107</v>
      </c>
      <c r="F8230" t="s">
        <v>108</v>
      </c>
      <c r="G8230">
        <v>306.35000000000002</v>
      </c>
      <c r="H8230" t="s">
        <v>138</v>
      </c>
      <c r="I8230" t="s">
        <v>63</v>
      </c>
      <c r="J8230" t="s">
        <v>110</v>
      </c>
      <c r="K8230" t="s">
        <v>3719</v>
      </c>
      <c r="L8230" t="s">
        <v>141</v>
      </c>
      <c r="M8230" t="s">
        <v>2849</v>
      </c>
      <c r="N8230">
        <v>16.50262467191601</v>
      </c>
      <c r="P8230">
        <v>28</v>
      </c>
      <c r="R8230">
        <v>95</v>
      </c>
      <c r="T8230">
        <v>0</v>
      </c>
      <c r="U8230">
        <v>10</v>
      </c>
      <c r="V8230">
        <v>3680</v>
      </c>
      <c r="AB8230" t="s">
        <v>63</v>
      </c>
      <c r="AC8230" t="s">
        <v>63</v>
      </c>
      <c r="AD8230" t="s">
        <v>63</v>
      </c>
      <c r="AE8230" t="s">
        <v>98</v>
      </c>
      <c r="AG8230">
        <v>1933</v>
      </c>
      <c r="AH8230">
        <v>34.094999999999999</v>
      </c>
      <c r="AI8230">
        <v>37.275469999999999</v>
      </c>
      <c r="AJ8230">
        <v>-97.201179999999994</v>
      </c>
      <c r="AL8230">
        <v>2</v>
      </c>
      <c r="AM8230" t="s">
        <v>63</v>
      </c>
      <c r="AN8230" t="s">
        <v>3718</v>
      </c>
      <c r="AO8230" t="s">
        <v>100</v>
      </c>
      <c r="AP8230" t="s">
        <v>147</v>
      </c>
      <c r="AQ8230" t="s">
        <v>148</v>
      </c>
      <c r="AR8230" t="s">
        <v>148</v>
      </c>
      <c r="AS8230" t="s">
        <v>131</v>
      </c>
      <c r="AT8230" s="5"/>
      <c r="AV8230" t="s">
        <v>149</v>
      </c>
      <c r="AW8230" t="s">
        <v>150</v>
      </c>
    </row>
    <row r="8231" spans="1:49" x14ac:dyDescent="0.25">
      <c r="A8231">
        <v>0</v>
      </c>
      <c r="B8231" t="s">
        <v>3157</v>
      </c>
      <c r="C8231">
        <v>1</v>
      </c>
      <c r="D8231" t="s">
        <v>86</v>
      </c>
      <c r="E8231" t="s">
        <v>107</v>
      </c>
      <c r="F8231" t="s">
        <v>108</v>
      </c>
      <c r="G8231">
        <v>307.3</v>
      </c>
      <c r="H8231" t="s">
        <v>138</v>
      </c>
      <c r="I8231" t="s">
        <v>63</v>
      </c>
      <c r="J8231" t="s">
        <v>110</v>
      </c>
      <c r="K8231" t="s">
        <v>3158</v>
      </c>
      <c r="L8231" t="s">
        <v>141</v>
      </c>
      <c r="M8231" t="s">
        <v>2849</v>
      </c>
      <c r="N8231">
        <v>16.50262467191601</v>
      </c>
      <c r="P8231">
        <v>32</v>
      </c>
      <c r="R8231">
        <v>80</v>
      </c>
      <c r="T8231">
        <v>0</v>
      </c>
      <c r="U8231">
        <v>10</v>
      </c>
      <c r="V8231">
        <v>3680</v>
      </c>
      <c r="AB8231" t="s">
        <v>63</v>
      </c>
      <c r="AC8231" t="s">
        <v>63</v>
      </c>
      <c r="AD8231" t="s">
        <v>63</v>
      </c>
      <c r="AE8231" t="s">
        <v>98</v>
      </c>
      <c r="AG8231">
        <v>1925</v>
      </c>
      <c r="AH8231">
        <v>35.045000000000002</v>
      </c>
      <c r="AI8231">
        <v>37.275039999999997</v>
      </c>
      <c r="AJ8231">
        <v>-97.18374</v>
      </c>
      <c r="AL8231">
        <v>2</v>
      </c>
      <c r="AM8231" t="s">
        <v>63</v>
      </c>
      <c r="AN8231" t="s">
        <v>3157</v>
      </c>
      <c r="AO8231" t="s">
        <v>100</v>
      </c>
      <c r="AP8231" t="s">
        <v>147</v>
      </c>
      <c r="AQ8231" t="s">
        <v>148</v>
      </c>
      <c r="AR8231" t="s">
        <v>148</v>
      </c>
      <c r="AS8231" t="s">
        <v>131</v>
      </c>
      <c r="AT8231" s="5"/>
      <c r="AV8231" t="s">
        <v>149</v>
      </c>
      <c r="AW8231" t="s">
        <v>150</v>
      </c>
    </row>
    <row r="8232" spans="1:49" x14ac:dyDescent="0.25">
      <c r="A8232">
        <v>0</v>
      </c>
      <c r="B8232" t="s">
        <v>11973</v>
      </c>
      <c r="C8232">
        <v>1</v>
      </c>
      <c r="D8232" t="s">
        <v>86</v>
      </c>
      <c r="E8232" t="s">
        <v>926</v>
      </c>
      <c r="F8232" t="s">
        <v>108</v>
      </c>
      <c r="G8232">
        <v>3.0100000000000002</v>
      </c>
      <c r="H8232" t="s">
        <v>138</v>
      </c>
      <c r="I8232" t="s">
        <v>63</v>
      </c>
      <c r="J8232" t="s">
        <v>110</v>
      </c>
      <c r="K8232" t="s">
        <v>11974</v>
      </c>
      <c r="L8232" t="s">
        <v>4946</v>
      </c>
      <c r="M8232" t="s">
        <v>3203</v>
      </c>
      <c r="N8232">
        <v>10.597112860892388</v>
      </c>
      <c r="O8232">
        <v>0</v>
      </c>
      <c r="P8232">
        <v>56</v>
      </c>
      <c r="R8232">
        <v>97</v>
      </c>
      <c r="T8232">
        <v>0</v>
      </c>
      <c r="U8232">
        <v>18</v>
      </c>
      <c r="V8232">
        <v>1600</v>
      </c>
      <c r="AB8232" t="s">
        <v>63</v>
      </c>
      <c r="AC8232" t="s">
        <v>63</v>
      </c>
      <c r="AD8232" t="s">
        <v>63</v>
      </c>
      <c r="AE8232" t="s">
        <v>129</v>
      </c>
      <c r="AG8232">
        <v>1977</v>
      </c>
      <c r="AH8232">
        <v>2.99</v>
      </c>
      <c r="AI8232">
        <v>37.057499999999997</v>
      </c>
      <c r="AJ8232">
        <v>-97.347179999999994</v>
      </c>
      <c r="AL8232">
        <v>1</v>
      </c>
      <c r="AM8232" t="s">
        <v>63</v>
      </c>
      <c r="AN8232" t="s">
        <v>11973</v>
      </c>
      <c r="AO8232" t="s">
        <v>103</v>
      </c>
      <c r="AP8232" t="s">
        <v>116</v>
      </c>
      <c r="AQ8232" t="s">
        <v>148</v>
      </c>
      <c r="AR8232" t="s">
        <v>148</v>
      </c>
      <c r="AS8232" t="s">
        <v>131</v>
      </c>
      <c r="AT8232" s="5"/>
      <c r="AV8232" t="s">
        <v>200</v>
      </c>
      <c r="AW8232" t="s">
        <v>3299</v>
      </c>
    </row>
    <row r="8233" spans="1:49" x14ac:dyDescent="0.25">
      <c r="A8233">
        <v>0</v>
      </c>
      <c r="B8233" t="s">
        <v>25204</v>
      </c>
      <c r="C8233">
        <v>1</v>
      </c>
      <c r="D8233" t="s">
        <v>86</v>
      </c>
      <c r="E8233" t="s">
        <v>926</v>
      </c>
      <c r="F8233" t="s">
        <v>108</v>
      </c>
      <c r="G8233">
        <v>4.87</v>
      </c>
      <c r="H8233" t="s">
        <v>138</v>
      </c>
      <c r="I8233" t="s">
        <v>63</v>
      </c>
      <c r="J8233" t="s">
        <v>110</v>
      </c>
      <c r="K8233" t="s">
        <v>25205</v>
      </c>
      <c r="L8233" t="s">
        <v>4946</v>
      </c>
      <c r="M8233" t="s">
        <v>3203</v>
      </c>
      <c r="N8233">
        <v>12.5</v>
      </c>
      <c r="P8233">
        <v>44</v>
      </c>
      <c r="R8233">
        <v>85</v>
      </c>
      <c r="T8233">
        <v>0</v>
      </c>
      <c r="U8233">
        <v>23</v>
      </c>
      <c r="V8233">
        <v>1810</v>
      </c>
      <c r="AB8233" t="s">
        <v>63</v>
      </c>
      <c r="AC8233" t="s">
        <v>63</v>
      </c>
      <c r="AD8233" t="s">
        <v>63</v>
      </c>
      <c r="AE8233" t="s">
        <v>98</v>
      </c>
      <c r="AG8233">
        <v>1977</v>
      </c>
      <c r="AH8233">
        <v>4.87</v>
      </c>
      <c r="AI8233">
        <v>37.05686</v>
      </c>
      <c r="AJ8233">
        <v>-97.313190000000006</v>
      </c>
      <c r="AL8233">
        <v>2</v>
      </c>
      <c r="AM8233" t="s">
        <v>63</v>
      </c>
      <c r="AN8233" t="s">
        <v>25204</v>
      </c>
      <c r="AO8233" t="s">
        <v>103</v>
      </c>
      <c r="AP8233" t="s">
        <v>116</v>
      </c>
      <c r="AQ8233" t="s">
        <v>148</v>
      </c>
      <c r="AR8233" t="s">
        <v>148</v>
      </c>
      <c r="AS8233" t="s">
        <v>131</v>
      </c>
      <c r="AT8233" s="5"/>
      <c r="AV8233" t="s">
        <v>200</v>
      </c>
      <c r="AW8233" t="s">
        <v>3299</v>
      </c>
    </row>
    <row r="8234" spans="1:49" x14ac:dyDescent="0.25">
      <c r="A8234">
        <v>0</v>
      </c>
      <c r="B8234" t="s">
        <v>5567</v>
      </c>
      <c r="C8234">
        <v>1</v>
      </c>
      <c r="D8234" t="s">
        <v>86</v>
      </c>
      <c r="E8234" t="s">
        <v>926</v>
      </c>
      <c r="F8234" t="s">
        <v>108</v>
      </c>
      <c r="G8234">
        <v>8.1300000000000008</v>
      </c>
      <c r="H8234" t="s">
        <v>138</v>
      </c>
      <c r="I8234" t="s">
        <v>63</v>
      </c>
      <c r="J8234" t="s">
        <v>110</v>
      </c>
      <c r="K8234" t="s">
        <v>5568</v>
      </c>
      <c r="L8234" t="s">
        <v>5569</v>
      </c>
      <c r="M8234" t="s">
        <v>3203</v>
      </c>
      <c r="N8234">
        <v>16.50262467191601</v>
      </c>
      <c r="P8234">
        <v>44</v>
      </c>
      <c r="R8234">
        <v>85</v>
      </c>
      <c r="T8234">
        <v>0</v>
      </c>
      <c r="U8234">
        <v>22</v>
      </c>
      <c r="V8234">
        <v>1870</v>
      </c>
      <c r="AB8234" t="s">
        <v>63</v>
      </c>
      <c r="AC8234" t="s">
        <v>63</v>
      </c>
      <c r="AD8234" t="s">
        <v>63</v>
      </c>
      <c r="AE8234" t="s">
        <v>98</v>
      </c>
      <c r="AG8234">
        <v>1977</v>
      </c>
      <c r="AH8234">
        <v>8.1300000000000008</v>
      </c>
      <c r="AI8234">
        <v>37.057340000000003</v>
      </c>
      <c r="AJ8234">
        <v>-97.254329999999996</v>
      </c>
      <c r="AL8234">
        <v>2</v>
      </c>
      <c r="AM8234" t="s">
        <v>63</v>
      </c>
      <c r="AN8234" t="s">
        <v>5567</v>
      </c>
      <c r="AO8234" t="s">
        <v>103</v>
      </c>
      <c r="AP8234" t="s">
        <v>116</v>
      </c>
      <c r="AQ8234" t="s">
        <v>148</v>
      </c>
      <c r="AR8234" t="s">
        <v>148</v>
      </c>
      <c r="AS8234" t="s">
        <v>131</v>
      </c>
      <c r="AT8234" s="5"/>
      <c r="AV8234" t="s">
        <v>200</v>
      </c>
      <c r="AW8234" t="s">
        <v>4045</v>
      </c>
    </row>
    <row r="8235" spans="1:49" x14ac:dyDescent="0.25">
      <c r="A8235">
        <v>0</v>
      </c>
      <c r="B8235" t="s">
        <v>10220</v>
      </c>
      <c r="C8235">
        <v>1</v>
      </c>
      <c r="D8235" t="s">
        <v>86</v>
      </c>
      <c r="E8235" t="s">
        <v>926</v>
      </c>
      <c r="F8235" t="s">
        <v>108</v>
      </c>
      <c r="G8235">
        <v>9.08</v>
      </c>
      <c r="H8235" t="s">
        <v>138</v>
      </c>
      <c r="I8235" t="s">
        <v>63</v>
      </c>
      <c r="J8235" t="s">
        <v>110</v>
      </c>
      <c r="K8235" t="s">
        <v>10221</v>
      </c>
      <c r="L8235" t="s">
        <v>5569</v>
      </c>
      <c r="M8235" t="s">
        <v>3203</v>
      </c>
      <c r="N8235">
        <v>16.50262467191601</v>
      </c>
      <c r="P8235">
        <v>56</v>
      </c>
      <c r="R8235">
        <v>92</v>
      </c>
      <c r="T8235">
        <v>0</v>
      </c>
      <c r="U8235">
        <v>22</v>
      </c>
      <c r="V8235">
        <v>1870</v>
      </c>
      <c r="AB8235" t="s">
        <v>63</v>
      </c>
      <c r="AC8235" t="s">
        <v>63</v>
      </c>
      <c r="AD8235" t="s">
        <v>63</v>
      </c>
      <c r="AE8235" t="s">
        <v>98</v>
      </c>
      <c r="AG8235">
        <v>1928</v>
      </c>
      <c r="AH8235">
        <v>9.08</v>
      </c>
      <c r="AI8235">
        <v>37.056939999999997</v>
      </c>
      <c r="AJ8235">
        <v>-97.237089999999995</v>
      </c>
      <c r="AL8235">
        <v>2</v>
      </c>
      <c r="AM8235" t="s">
        <v>63</v>
      </c>
      <c r="AN8235" t="s">
        <v>10220</v>
      </c>
      <c r="AO8235" t="s">
        <v>103</v>
      </c>
      <c r="AP8235" t="s">
        <v>147</v>
      </c>
      <c r="AQ8235" t="s">
        <v>148</v>
      </c>
      <c r="AR8235" t="s">
        <v>148</v>
      </c>
      <c r="AS8235" t="s">
        <v>131</v>
      </c>
      <c r="AT8235" s="5"/>
      <c r="AV8235" t="s">
        <v>200</v>
      </c>
      <c r="AW8235" t="s">
        <v>3299</v>
      </c>
    </row>
    <row r="8236" spans="1:49" x14ac:dyDescent="0.25">
      <c r="A8236">
        <v>0</v>
      </c>
      <c r="B8236" t="s">
        <v>27295</v>
      </c>
      <c r="C8236">
        <v>1</v>
      </c>
      <c r="D8236" t="s">
        <v>86</v>
      </c>
      <c r="E8236" t="s">
        <v>926</v>
      </c>
      <c r="F8236" t="s">
        <v>108</v>
      </c>
      <c r="G8236">
        <v>11.92</v>
      </c>
      <c r="H8236" t="s">
        <v>138</v>
      </c>
      <c r="I8236" t="s">
        <v>63</v>
      </c>
      <c r="J8236" t="s">
        <v>110</v>
      </c>
      <c r="K8236" t="s">
        <v>27296</v>
      </c>
      <c r="L8236" t="s">
        <v>27297</v>
      </c>
      <c r="M8236" t="s">
        <v>3203</v>
      </c>
      <c r="N8236">
        <v>16.50262467191601</v>
      </c>
      <c r="P8236">
        <v>40</v>
      </c>
      <c r="R8236">
        <v>95</v>
      </c>
      <c r="T8236">
        <v>0</v>
      </c>
      <c r="U8236">
        <v>22</v>
      </c>
      <c r="V8236">
        <v>1870</v>
      </c>
      <c r="AB8236" t="s">
        <v>63</v>
      </c>
      <c r="AC8236" t="s">
        <v>63</v>
      </c>
      <c r="AD8236" t="s">
        <v>63</v>
      </c>
      <c r="AE8236" t="s">
        <v>98</v>
      </c>
      <c r="AG8236">
        <v>1928</v>
      </c>
      <c r="AH8236">
        <v>11.92</v>
      </c>
      <c r="AI8236">
        <v>37.056699999999999</v>
      </c>
      <c r="AJ8236">
        <v>-97.178650000000005</v>
      </c>
      <c r="AL8236">
        <v>2</v>
      </c>
      <c r="AM8236" t="s">
        <v>63</v>
      </c>
      <c r="AN8236" t="s">
        <v>27295</v>
      </c>
      <c r="AO8236" t="s">
        <v>103</v>
      </c>
      <c r="AP8236" t="s">
        <v>147</v>
      </c>
      <c r="AQ8236" t="s">
        <v>148</v>
      </c>
      <c r="AR8236" t="s">
        <v>148</v>
      </c>
      <c r="AS8236" t="s">
        <v>131</v>
      </c>
      <c r="AT8236" s="5"/>
      <c r="AV8236" t="s">
        <v>149</v>
      </c>
      <c r="AW8236" t="s">
        <v>3874</v>
      </c>
    </row>
    <row r="8237" spans="1:49" x14ac:dyDescent="0.25">
      <c r="A8237">
        <v>0</v>
      </c>
      <c r="B8237" t="s">
        <v>18672</v>
      </c>
      <c r="C8237">
        <v>1</v>
      </c>
      <c r="D8237" t="s">
        <v>86</v>
      </c>
      <c r="E8237" t="s">
        <v>926</v>
      </c>
      <c r="F8237" t="s">
        <v>108</v>
      </c>
      <c r="G8237">
        <v>6.97</v>
      </c>
      <c r="H8237" t="s">
        <v>138</v>
      </c>
      <c r="I8237" t="s">
        <v>63</v>
      </c>
      <c r="J8237" t="s">
        <v>110</v>
      </c>
      <c r="K8237" t="s">
        <v>18673</v>
      </c>
      <c r="L8237" t="s">
        <v>5569</v>
      </c>
      <c r="M8237" t="s">
        <v>3203</v>
      </c>
      <c r="N8237">
        <v>10.498687664041995</v>
      </c>
      <c r="P8237">
        <v>56</v>
      </c>
      <c r="R8237">
        <v>97</v>
      </c>
      <c r="T8237">
        <v>0</v>
      </c>
      <c r="U8237">
        <v>23</v>
      </c>
      <c r="V8237">
        <v>1810</v>
      </c>
      <c r="AB8237" t="s">
        <v>63</v>
      </c>
      <c r="AC8237" t="s">
        <v>63</v>
      </c>
      <c r="AD8237" t="s">
        <v>63</v>
      </c>
      <c r="AE8237" t="s">
        <v>98</v>
      </c>
      <c r="AG8237">
        <v>1977</v>
      </c>
      <c r="AH8237">
        <v>6.97</v>
      </c>
      <c r="AI8237">
        <v>37.057459999999999</v>
      </c>
      <c r="AJ8237">
        <v>-97.275180000000006</v>
      </c>
      <c r="AL8237">
        <v>2</v>
      </c>
      <c r="AM8237" t="s">
        <v>63</v>
      </c>
      <c r="AN8237" t="s">
        <v>18672</v>
      </c>
      <c r="AO8237" t="s">
        <v>103</v>
      </c>
      <c r="AP8237" t="s">
        <v>116</v>
      </c>
      <c r="AQ8237" t="s">
        <v>148</v>
      </c>
      <c r="AR8237" t="s">
        <v>148</v>
      </c>
      <c r="AS8237" t="s">
        <v>131</v>
      </c>
      <c r="AT8237" s="5"/>
      <c r="AV8237" t="s">
        <v>200</v>
      </c>
      <c r="AW8237" t="s">
        <v>3299</v>
      </c>
    </row>
    <row r="8238" spans="1:49" x14ac:dyDescent="0.25">
      <c r="A8238">
        <v>0</v>
      </c>
      <c r="B8238" t="s">
        <v>23492</v>
      </c>
      <c r="C8238">
        <v>1</v>
      </c>
      <c r="D8238" t="s">
        <v>86</v>
      </c>
      <c r="E8238" t="s">
        <v>107</v>
      </c>
      <c r="F8238" t="s">
        <v>108</v>
      </c>
      <c r="G8238">
        <v>281.37</v>
      </c>
      <c r="H8238" t="s">
        <v>138</v>
      </c>
      <c r="I8238" t="s">
        <v>63</v>
      </c>
      <c r="J8238" t="s">
        <v>110</v>
      </c>
      <c r="K8238" t="s">
        <v>23493</v>
      </c>
      <c r="L8238" t="s">
        <v>936</v>
      </c>
      <c r="M8238" t="s">
        <v>2849</v>
      </c>
      <c r="N8238">
        <v>10.006561679790027</v>
      </c>
      <c r="P8238">
        <v>44</v>
      </c>
      <c r="R8238">
        <v>90</v>
      </c>
      <c r="T8238">
        <v>0</v>
      </c>
      <c r="U8238">
        <v>16</v>
      </c>
      <c r="V8238">
        <v>1460</v>
      </c>
      <c r="AB8238" t="s">
        <v>63</v>
      </c>
      <c r="AC8238" t="s">
        <v>63</v>
      </c>
      <c r="AD8238" t="s">
        <v>63</v>
      </c>
      <c r="AE8238" t="s">
        <v>98</v>
      </c>
      <c r="AG8238">
        <v>1959</v>
      </c>
      <c r="AH8238">
        <v>9.1150000000000002</v>
      </c>
      <c r="AI8238">
        <v>37.270899999999997</v>
      </c>
      <c r="AJ8238">
        <v>-97.643720000000002</v>
      </c>
      <c r="AL8238">
        <v>1</v>
      </c>
      <c r="AM8238" t="s">
        <v>63</v>
      </c>
      <c r="AN8238" t="s">
        <v>23492</v>
      </c>
      <c r="AO8238" t="s">
        <v>79</v>
      </c>
      <c r="AP8238" t="s">
        <v>116</v>
      </c>
      <c r="AQ8238" t="s">
        <v>148</v>
      </c>
      <c r="AR8238" t="s">
        <v>148</v>
      </c>
      <c r="AS8238" t="s">
        <v>131</v>
      </c>
      <c r="AT8238" s="5"/>
      <c r="AV8238" t="s">
        <v>149</v>
      </c>
      <c r="AW8238" t="s">
        <v>135</v>
      </c>
    </row>
    <row r="8239" spans="1:49" x14ac:dyDescent="0.25">
      <c r="A8239">
        <v>0</v>
      </c>
      <c r="B8239" t="s">
        <v>18243</v>
      </c>
      <c r="C8239">
        <v>1</v>
      </c>
      <c r="D8239" t="s">
        <v>86</v>
      </c>
      <c r="E8239" t="s">
        <v>107</v>
      </c>
      <c r="F8239" t="s">
        <v>108</v>
      </c>
      <c r="G8239">
        <v>294.16000000000003</v>
      </c>
      <c r="H8239" t="s">
        <v>138</v>
      </c>
      <c r="I8239" t="s">
        <v>63</v>
      </c>
      <c r="J8239" t="s">
        <v>110</v>
      </c>
      <c r="K8239" t="s">
        <v>18244</v>
      </c>
      <c r="L8239" t="s">
        <v>11047</v>
      </c>
      <c r="M8239" t="s">
        <v>2849</v>
      </c>
      <c r="N8239">
        <v>13.188976377952756</v>
      </c>
      <c r="P8239">
        <v>53</v>
      </c>
      <c r="R8239">
        <v>90</v>
      </c>
      <c r="T8239">
        <v>0</v>
      </c>
      <c r="U8239">
        <v>8</v>
      </c>
      <c r="V8239">
        <v>4230</v>
      </c>
      <c r="AB8239" t="s">
        <v>63</v>
      </c>
      <c r="AC8239" t="s">
        <v>63</v>
      </c>
      <c r="AD8239" t="s">
        <v>63</v>
      </c>
      <c r="AE8239" t="s">
        <v>129</v>
      </c>
      <c r="AG8239">
        <v>1966</v>
      </c>
      <c r="AH8239">
        <v>21.905000000000001</v>
      </c>
      <c r="AI8239">
        <v>37.267220000000002</v>
      </c>
      <c r="AJ8239">
        <v>-97.414709999999999</v>
      </c>
      <c r="AL8239">
        <v>2</v>
      </c>
      <c r="AM8239" t="s">
        <v>63</v>
      </c>
      <c r="AN8239" t="s">
        <v>18243</v>
      </c>
      <c r="AO8239" t="s">
        <v>79</v>
      </c>
      <c r="AP8239" t="s">
        <v>116</v>
      </c>
      <c r="AQ8239" t="s">
        <v>148</v>
      </c>
      <c r="AR8239" t="s">
        <v>148</v>
      </c>
      <c r="AS8239" t="s">
        <v>131</v>
      </c>
      <c r="AT8239" s="5"/>
      <c r="AV8239" t="s">
        <v>200</v>
      </c>
      <c r="AW8239" t="s">
        <v>135</v>
      </c>
    </row>
    <row r="8240" spans="1:49" x14ac:dyDescent="0.25">
      <c r="A8240">
        <v>0</v>
      </c>
      <c r="B8240" t="s">
        <v>15977</v>
      </c>
      <c r="C8240">
        <v>1</v>
      </c>
      <c r="D8240" t="s">
        <v>86</v>
      </c>
      <c r="E8240" t="s">
        <v>107</v>
      </c>
      <c r="F8240" t="s">
        <v>108</v>
      </c>
      <c r="G8240">
        <v>294.31</v>
      </c>
      <c r="H8240" t="s">
        <v>138</v>
      </c>
      <c r="I8240" t="s">
        <v>63</v>
      </c>
      <c r="J8240" t="s">
        <v>110</v>
      </c>
      <c r="K8240" t="s">
        <v>15978</v>
      </c>
      <c r="L8240" t="s">
        <v>11047</v>
      </c>
      <c r="M8240" t="s">
        <v>2849</v>
      </c>
      <c r="N8240">
        <v>10.498687664041995</v>
      </c>
      <c r="O8240">
        <v>45</v>
      </c>
      <c r="P8240">
        <v>53</v>
      </c>
      <c r="R8240">
        <v>92</v>
      </c>
      <c r="T8240">
        <v>0</v>
      </c>
      <c r="U8240">
        <v>8</v>
      </c>
      <c r="V8240">
        <v>4230</v>
      </c>
      <c r="AB8240" t="s">
        <v>63</v>
      </c>
      <c r="AC8240" t="s">
        <v>63</v>
      </c>
      <c r="AD8240" t="s">
        <v>63</v>
      </c>
      <c r="AE8240" t="s">
        <v>129</v>
      </c>
      <c r="AG8240">
        <v>1966</v>
      </c>
      <c r="AH8240">
        <v>22.055</v>
      </c>
      <c r="AI8240">
        <v>37.267270000000003</v>
      </c>
      <c r="AJ8240">
        <v>-97.411969999999997</v>
      </c>
      <c r="AK8240" t="s">
        <v>77</v>
      </c>
      <c r="AL8240">
        <v>2</v>
      </c>
      <c r="AM8240" t="s">
        <v>63</v>
      </c>
      <c r="AN8240" t="s">
        <v>15977</v>
      </c>
      <c r="AO8240" t="s">
        <v>79</v>
      </c>
      <c r="AP8240" t="s">
        <v>116</v>
      </c>
      <c r="AQ8240" t="s">
        <v>148</v>
      </c>
      <c r="AR8240" t="s">
        <v>148</v>
      </c>
      <c r="AS8240" t="s">
        <v>131</v>
      </c>
      <c r="AT8240" s="5"/>
      <c r="AV8240" t="s">
        <v>200</v>
      </c>
      <c r="AW8240" t="s">
        <v>135</v>
      </c>
    </row>
    <row r="8241" spans="1:49" x14ac:dyDescent="0.25">
      <c r="A8241">
        <v>0</v>
      </c>
      <c r="B8241" t="s">
        <v>15587</v>
      </c>
      <c r="C8241">
        <v>1</v>
      </c>
      <c r="D8241" t="s">
        <v>86</v>
      </c>
      <c r="E8241" t="s">
        <v>2553</v>
      </c>
      <c r="F8241" t="s">
        <v>177</v>
      </c>
      <c r="G8241">
        <v>29.16</v>
      </c>
      <c r="H8241" t="s">
        <v>138</v>
      </c>
      <c r="I8241" t="s">
        <v>63</v>
      </c>
      <c r="J8241" t="s">
        <v>110</v>
      </c>
      <c r="K8241" t="s">
        <v>15588</v>
      </c>
      <c r="L8241" t="s">
        <v>11047</v>
      </c>
      <c r="M8241" t="s">
        <v>8680</v>
      </c>
      <c r="N8241">
        <v>10.006561679790027</v>
      </c>
      <c r="P8241">
        <v>44</v>
      </c>
      <c r="R8241">
        <v>90</v>
      </c>
      <c r="T8241">
        <v>0</v>
      </c>
      <c r="U8241">
        <v>7</v>
      </c>
      <c r="V8241">
        <v>2430</v>
      </c>
      <c r="AB8241" t="s">
        <v>63</v>
      </c>
      <c r="AC8241" t="s">
        <v>63</v>
      </c>
      <c r="AD8241" t="s">
        <v>63</v>
      </c>
      <c r="AE8241" t="s">
        <v>75</v>
      </c>
      <c r="AG8241">
        <v>1929</v>
      </c>
      <c r="AH8241">
        <v>29.16</v>
      </c>
      <c r="AI8241">
        <v>37.398949999999999</v>
      </c>
      <c r="AJ8241">
        <v>-97.64161</v>
      </c>
      <c r="AL8241">
        <v>1</v>
      </c>
      <c r="AM8241" t="s">
        <v>63</v>
      </c>
      <c r="AN8241" t="s">
        <v>15587</v>
      </c>
      <c r="AO8241" t="s">
        <v>79</v>
      </c>
      <c r="AP8241" t="s">
        <v>147</v>
      </c>
      <c r="AQ8241" t="s">
        <v>148</v>
      </c>
      <c r="AR8241" t="s">
        <v>148</v>
      </c>
      <c r="AS8241" t="s">
        <v>131</v>
      </c>
      <c r="AT8241" s="5"/>
      <c r="AV8241" t="s">
        <v>149</v>
      </c>
      <c r="AW8241" t="s">
        <v>135</v>
      </c>
    </row>
    <row r="8242" spans="1:49" x14ac:dyDescent="0.25">
      <c r="A8242">
        <v>0</v>
      </c>
      <c r="B8242" t="s">
        <v>11045</v>
      </c>
      <c r="C8242">
        <v>1</v>
      </c>
      <c r="D8242" t="s">
        <v>86</v>
      </c>
      <c r="E8242" t="s">
        <v>934</v>
      </c>
      <c r="F8242" t="s">
        <v>108</v>
      </c>
      <c r="G8242">
        <v>26.32</v>
      </c>
      <c r="H8242" t="s">
        <v>517</v>
      </c>
      <c r="I8242" t="s">
        <v>63</v>
      </c>
      <c r="J8242" t="s">
        <v>110</v>
      </c>
      <c r="K8242" t="s">
        <v>11046</v>
      </c>
      <c r="L8242" t="s">
        <v>11047</v>
      </c>
      <c r="M8242" t="s">
        <v>937</v>
      </c>
      <c r="N8242">
        <v>14.501312335958005</v>
      </c>
      <c r="P8242">
        <v>44</v>
      </c>
      <c r="R8242">
        <v>90</v>
      </c>
      <c r="T8242">
        <v>0</v>
      </c>
      <c r="U8242">
        <v>28</v>
      </c>
      <c r="V8242">
        <v>1890</v>
      </c>
      <c r="AB8242" t="s">
        <v>63</v>
      </c>
      <c r="AC8242" t="s">
        <v>63</v>
      </c>
      <c r="AD8242" t="s">
        <v>63</v>
      </c>
      <c r="AE8242" t="s">
        <v>98</v>
      </c>
      <c r="AG8242">
        <v>1989</v>
      </c>
      <c r="AH8242">
        <v>26.32</v>
      </c>
      <c r="AI8242">
        <v>37.226669999999999</v>
      </c>
      <c r="AJ8242">
        <v>-97.402540000000002</v>
      </c>
      <c r="AL8242">
        <v>2</v>
      </c>
      <c r="AM8242" t="s">
        <v>63</v>
      </c>
      <c r="AN8242" t="s">
        <v>11045</v>
      </c>
      <c r="AO8242" t="s">
        <v>79</v>
      </c>
      <c r="AP8242" t="s">
        <v>116</v>
      </c>
      <c r="AQ8242" t="s">
        <v>148</v>
      </c>
      <c r="AR8242" t="s">
        <v>148</v>
      </c>
      <c r="AS8242" t="s">
        <v>131</v>
      </c>
      <c r="AT8242" s="5"/>
      <c r="AV8242" t="s">
        <v>149</v>
      </c>
      <c r="AW8242" t="s">
        <v>150</v>
      </c>
    </row>
    <row r="8243" spans="1:49" x14ac:dyDescent="0.25">
      <c r="A8243">
        <v>0</v>
      </c>
      <c r="B8243" t="s">
        <v>13942</v>
      </c>
      <c r="C8243">
        <v>1</v>
      </c>
      <c r="D8243" t="s">
        <v>86</v>
      </c>
      <c r="E8243" t="s">
        <v>926</v>
      </c>
      <c r="F8243" t="s">
        <v>108</v>
      </c>
      <c r="G8243">
        <v>12.26</v>
      </c>
      <c r="H8243" t="s">
        <v>138</v>
      </c>
      <c r="I8243" t="s">
        <v>63</v>
      </c>
      <c r="J8243" t="s">
        <v>110</v>
      </c>
      <c r="K8243" t="s">
        <v>13943</v>
      </c>
      <c r="L8243" t="s">
        <v>3997</v>
      </c>
      <c r="M8243" t="s">
        <v>3203</v>
      </c>
      <c r="N8243">
        <v>14.501312335958005</v>
      </c>
      <c r="P8243">
        <v>30</v>
      </c>
      <c r="R8243">
        <v>97</v>
      </c>
      <c r="T8243">
        <v>0</v>
      </c>
      <c r="U8243">
        <v>22</v>
      </c>
      <c r="V8243">
        <v>1870</v>
      </c>
      <c r="AB8243" t="s">
        <v>63</v>
      </c>
      <c r="AC8243" t="s">
        <v>63</v>
      </c>
      <c r="AD8243" t="s">
        <v>63</v>
      </c>
      <c r="AE8243" t="s">
        <v>129</v>
      </c>
      <c r="AG8243">
        <v>1986</v>
      </c>
      <c r="AH8243">
        <v>12.26</v>
      </c>
      <c r="AI8243">
        <v>37.056730000000002</v>
      </c>
      <c r="AJ8243">
        <v>-97.173490000000001</v>
      </c>
      <c r="AL8243">
        <v>2</v>
      </c>
      <c r="AM8243" t="s">
        <v>63</v>
      </c>
      <c r="AN8243" t="s">
        <v>13942</v>
      </c>
      <c r="AO8243" t="s">
        <v>103</v>
      </c>
      <c r="AP8243" t="s">
        <v>116</v>
      </c>
      <c r="AQ8243" t="s">
        <v>148</v>
      </c>
      <c r="AR8243" t="s">
        <v>148</v>
      </c>
      <c r="AS8243" t="s">
        <v>131</v>
      </c>
      <c r="AT8243" s="5"/>
      <c r="AV8243" t="s">
        <v>149</v>
      </c>
      <c r="AW8243" t="s">
        <v>701</v>
      </c>
    </row>
    <row r="8244" spans="1:49" x14ac:dyDescent="0.25">
      <c r="A8244">
        <v>0</v>
      </c>
      <c r="B8244" t="s">
        <v>15997</v>
      </c>
      <c r="C8244">
        <v>1</v>
      </c>
      <c r="D8244" t="s">
        <v>86</v>
      </c>
      <c r="E8244" t="s">
        <v>926</v>
      </c>
      <c r="F8244" t="s">
        <v>108</v>
      </c>
      <c r="G8244">
        <v>9.6</v>
      </c>
      <c r="H8244" t="s">
        <v>138</v>
      </c>
      <c r="I8244" t="s">
        <v>63</v>
      </c>
      <c r="J8244" t="s">
        <v>110</v>
      </c>
      <c r="K8244" t="s">
        <v>15998</v>
      </c>
      <c r="L8244" t="s">
        <v>300</v>
      </c>
      <c r="M8244" t="s">
        <v>3203</v>
      </c>
      <c r="N8244">
        <v>18.996062992125985</v>
      </c>
      <c r="P8244">
        <v>44</v>
      </c>
      <c r="R8244">
        <v>92</v>
      </c>
      <c r="T8244">
        <v>0</v>
      </c>
      <c r="U8244">
        <v>22</v>
      </c>
      <c r="V8244">
        <v>1870</v>
      </c>
      <c r="AB8244" t="s">
        <v>63</v>
      </c>
      <c r="AC8244" t="s">
        <v>63</v>
      </c>
      <c r="AD8244" t="s">
        <v>63</v>
      </c>
      <c r="AE8244" t="s">
        <v>98</v>
      </c>
      <c r="AG8244">
        <v>1928</v>
      </c>
      <c r="AH8244">
        <v>9.6</v>
      </c>
      <c r="AI8244">
        <v>37.056910000000002</v>
      </c>
      <c r="AJ8244">
        <v>-97.225589999999997</v>
      </c>
      <c r="AL8244">
        <v>3</v>
      </c>
      <c r="AM8244" t="s">
        <v>63</v>
      </c>
      <c r="AN8244" t="s">
        <v>15997</v>
      </c>
      <c r="AO8244" t="s">
        <v>103</v>
      </c>
      <c r="AP8244" t="s">
        <v>147</v>
      </c>
      <c r="AQ8244" t="s">
        <v>148</v>
      </c>
      <c r="AR8244" t="s">
        <v>148</v>
      </c>
      <c r="AS8244" t="s">
        <v>131</v>
      </c>
      <c r="AT8244" s="5"/>
      <c r="AV8244" t="s">
        <v>149</v>
      </c>
      <c r="AW8244" t="s">
        <v>701</v>
      </c>
    </row>
    <row r="8245" spans="1:49" x14ac:dyDescent="0.25">
      <c r="A8245">
        <v>0</v>
      </c>
      <c r="B8245" t="s">
        <v>23861</v>
      </c>
      <c r="C8245">
        <v>1</v>
      </c>
      <c r="D8245" t="s">
        <v>86</v>
      </c>
      <c r="E8245" t="s">
        <v>934</v>
      </c>
      <c r="F8245" t="s">
        <v>108</v>
      </c>
      <c r="G8245">
        <v>40.19</v>
      </c>
      <c r="H8245" t="s">
        <v>489</v>
      </c>
      <c r="I8245" t="s">
        <v>63</v>
      </c>
      <c r="J8245" t="s">
        <v>110</v>
      </c>
      <c r="K8245" t="s">
        <v>23862</v>
      </c>
      <c r="L8245" t="s">
        <v>279</v>
      </c>
      <c r="M8245" t="s">
        <v>937</v>
      </c>
      <c r="N8245">
        <v>14.009186351706036</v>
      </c>
      <c r="P8245">
        <v>25.999999734673295</v>
      </c>
      <c r="R8245">
        <v>92</v>
      </c>
      <c r="T8245">
        <v>0</v>
      </c>
      <c r="U8245">
        <v>18</v>
      </c>
      <c r="V8245">
        <v>3130</v>
      </c>
      <c r="AB8245" t="s">
        <v>63</v>
      </c>
      <c r="AC8245" t="s">
        <v>63</v>
      </c>
      <c r="AD8245" t="s">
        <v>63</v>
      </c>
      <c r="AE8245" t="s">
        <v>98</v>
      </c>
      <c r="AG8245">
        <v>1999</v>
      </c>
      <c r="AH8245">
        <v>40.19</v>
      </c>
      <c r="AI8245">
        <v>37.391489999999997</v>
      </c>
      <c r="AJ8245">
        <v>-97.355429999999998</v>
      </c>
      <c r="AL8245">
        <v>1</v>
      </c>
      <c r="AM8245" t="s">
        <v>63</v>
      </c>
      <c r="AN8245" t="s">
        <v>23861</v>
      </c>
      <c r="AO8245" t="s">
        <v>79</v>
      </c>
      <c r="AP8245" t="s">
        <v>116</v>
      </c>
      <c r="AQ8245" t="s">
        <v>148</v>
      </c>
      <c r="AR8245" t="s">
        <v>148</v>
      </c>
      <c r="AS8245" t="s">
        <v>131</v>
      </c>
      <c r="AT8245" s="5"/>
      <c r="AV8245" t="s">
        <v>149</v>
      </c>
      <c r="AW8245" t="s">
        <v>1278</v>
      </c>
    </row>
    <row r="8246" spans="1:49" x14ac:dyDescent="0.25">
      <c r="A8246">
        <v>1775</v>
      </c>
      <c r="B8246" t="s">
        <v>22089</v>
      </c>
      <c r="C8246">
        <v>1</v>
      </c>
      <c r="D8246" t="s">
        <v>86</v>
      </c>
      <c r="E8246" t="s">
        <v>64</v>
      </c>
      <c r="F8246" t="s">
        <v>65</v>
      </c>
      <c r="G8246">
        <v>35.660000000000004</v>
      </c>
      <c r="H8246" t="s">
        <v>489</v>
      </c>
      <c r="I8246" t="s">
        <v>63</v>
      </c>
      <c r="J8246" t="s">
        <v>289</v>
      </c>
      <c r="K8246" t="s">
        <v>22090</v>
      </c>
      <c r="L8246" t="s">
        <v>14997</v>
      </c>
      <c r="M8246" t="s">
        <v>613</v>
      </c>
      <c r="N8246">
        <v>28.805774278215225</v>
      </c>
      <c r="P8246">
        <v>80</v>
      </c>
      <c r="Q8246">
        <v>81</v>
      </c>
      <c r="R8246">
        <v>70</v>
      </c>
      <c r="S8246">
        <v>91.9</v>
      </c>
      <c r="T8246">
        <v>0</v>
      </c>
      <c r="U8246">
        <v>35</v>
      </c>
      <c r="V8246">
        <v>9500</v>
      </c>
      <c r="AB8246" t="s">
        <v>63</v>
      </c>
      <c r="AC8246" t="s">
        <v>63</v>
      </c>
      <c r="AD8246" t="s">
        <v>63</v>
      </c>
      <c r="AE8246" t="s">
        <v>75</v>
      </c>
      <c r="AG8246">
        <v>1967</v>
      </c>
      <c r="AH8246">
        <v>0.38</v>
      </c>
      <c r="AI8246">
        <v>39.333489999999998</v>
      </c>
      <c r="AJ8246">
        <v>-101.38471</v>
      </c>
      <c r="AL8246">
        <v>2</v>
      </c>
      <c r="AM8246" t="s">
        <v>63</v>
      </c>
      <c r="AN8246" t="s">
        <v>22091</v>
      </c>
      <c r="AO8246" t="s">
        <v>184</v>
      </c>
      <c r="AP8246" t="s">
        <v>80</v>
      </c>
      <c r="AQ8246" t="s">
        <v>504</v>
      </c>
      <c r="AR8246" t="s">
        <v>424</v>
      </c>
      <c r="AS8246" t="s">
        <v>83</v>
      </c>
      <c r="AT8246" s="5">
        <v>37987</v>
      </c>
      <c r="AU8246" t="s">
        <v>129</v>
      </c>
      <c r="AV8246" t="s">
        <v>149</v>
      </c>
      <c r="AW8246" t="s">
        <v>150</v>
      </c>
    </row>
    <row r="8247" spans="1:49" x14ac:dyDescent="0.25">
      <c r="A8247">
        <v>3025</v>
      </c>
      <c r="B8247" t="s">
        <v>16160</v>
      </c>
      <c r="C8247">
        <v>1</v>
      </c>
      <c r="D8247" t="s">
        <v>86</v>
      </c>
      <c r="E8247" t="s">
        <v>64</v>
      </c>
      <c r="F8247" t="s">
        <v>65</v>
      </c>
      <c r="G8247">
        <v>36.43</v>
      </c>
      <c r="H8247" t="s">
        <v>90</v>
      </c>
      <c r="I8247" t="s">
        <v>63</v>
      </c>
      <c r="J8247" t="s">
        <v>289</v>
      </c>
      <c r="K8247" t="s">
        <v>16161</v>
      </c>
      <c r="L8247" t="s">
        <v>16162</v>
      </c>
      <c r="M8247" t="s">
        <v>8052</v>
      </c>
      <c r="N8247">
        <v>153.51049868766404</v>
      </c>
      <c r="O8247">
        <v>30</v>
      </c>
      <c r="P8247">
        <v>40</v>
      </c>
      <c r="Q8247">
        <v>97.600000000000009</v>
      </c>
      <c r="R8247">
        <v>70</v>
      </c>
      <c r="S8247">
        <v>86.5</v>
      </c>
      <c r="T8247">
        <v>1</v>
      </c>
      <c r="U8247">
        <v>35</v>
      </c>
      <c r="V8247">
        <v>4750</v>
      </c>
      <c r="AB8247" t="s">
        <v>75</v>
      </c>
      <c r="AC8247" t="s">
        <v>98</v>
      </c>
      <c r="AD8247" t="s">
        <v>98</v>
      </c>
      <c r="AE8247" t="s">
        <v>63</v>
      </c>
      <c r="AG8247">
        <v>1968</v>
      </c>
      <c r="AH8247">
        <v>1.1500000000000001</v>
      </c>
      <c r="AI8247">
        <v>39.339578000000003</v>
      </c>
      <c r="AJ8247">
        <v>-101.372353</v>
      </c>
      <c r="AK8247" t="s">
        <v>77</v>
      </c>
      <c r="AL8247">
        <v>3</v>
      </c>
      <c r="AM8247" t="s">
        <v>63</v>
      </c>
      <c r="AN8247" t="s">
        <v>16163</v>
      </c>
      <c r="AO8247" t="s">
        <v>184</v>
      </c>
      <c r="AP8247" t="s">
        <v>80</v>
      </c>
      <c r="AQ8247" t="s">
        <v>255</v>
      </c>
      <c r="AR8247" t="s">
        <v>561</v>
      </c>
      <c r="AS8247" t="s">
        <v>83</v>
      </c>
      <c r="AT8247" s="5">
        <v>35612</v>
      </c>
      <c r="AU8247" t="s">
        <v>63</v>
      </c>
      <c r="AV8247" t="s">
        <v>274</v>
      </c>
      <c r="AW8247" t="s">
        <v>105</v>
      </c>
    </row>
    <row r="8248" spans="1:49" x14ac:dyDescent="0.25">
      <c r="A8248">
        <v>3025</v>
      </c>
      <c r="B8248" t="s">
        <v>12624</v>
      </c>
      <c r="C8248">
        <v>1</v>
      </c>
      <c r="D8248" t="s">
        <v>86</v>
      </c>
      <c r="E8248" t="s">
        <v>64</v>
      </c>
      <c r="F8248" t="s">
        <v>65</v>
      </c>
      <c r="G8248">
        <v>36.44</v>
      </c>
      <c r="H8248" t="s">
        <v>90</v>
      </c>
      <c r="I8248" t="s">
        <v>63</v>
      </c>
      <c r="J8248" t="s">
        <v>289</v>
      </c>
      <c r="K8248" t="s">
        <v>12625</v>
      </c>
      <c r="L8248" t="s">
        <v>12626</v>
      </c>
      <c r="M8248" t="s">
        <v>4600</v>
      </c>
      <c r="N8248">
        <v>153.51049868766404</v>
      </c>
      <c r="O8248">
        <v>31</v>
      </c>
      <c r="P8248">
        <v>40</v>
      </c>
      <c r="Q8248">
        <v>97.600000000000009</v>
      </c>
      <c r="R8248">
        <v>85</v>
      </c>
      <c r="S8248">
        <v>86.3</v>
      </c>
      <c r="T8248">
        <v>1</v>
      </c>
      <c r="U8248">
        <v>35</v>
      </c>
      <c r="V8248">
        <v>4750</v>
      </c>
      <c r="AB8248" t="s">
        <v>98</v>
      </c>
      <c r="AC8248" t="s">
        <v>98</v>
      </c>
      <c r="AD8248" t="s">
        <v>98</v>
      </c>
      <c r="AE8248" t="s">
        <v>63</v>
      </c>
      <c r="AG8248">
        <v>1968</v>
      </c>
      <c r="AH8248">
        <v>1.1599999999999999</v>
      </c>
      <c r="AI8248">
        <v>39.339306999999998</v>
      </c>
      <c r="AJ8248">
        <v>-101.372238</v>
      </c>
      <c r="AK8248" t="s">
        <v>77</v>
      </c>
      <c r="AL8248">
        <v>3</v>
      </c>
      <c r="AM8248" t="s">
        <v>63</v>
      </c>
      <c r="AN8248" t="s">
        <v>12627</v>
      </c>
      <c r="AO8248" t="s">
        <v>184</v>
      </c>
      <c r="AP8248" t="s">
        <v>80</v>
      </c>
      <c r="AQ8248" t="s">
        <v>255</v>
      </c>
      <c r="AR8248" t="s">
        <v>561</v>
      </c>
      <c r="AS8248" t="s">
        <v>83</v>
      </c>
      <c r="AT8248" s="5">
        <v>35612</v>
      </c>
      <c r="AU8248" t="s">
        <v>63</v>
      </c>
      <c r="AV8248" t="s">
        <v>274</v>
      </c>
      <c r="AW8248" t="s">
        <v>444</v>
      </c>
    </row>
    <row r="8249" spans="1:49" x14ac:dyDescent="0.25">
      <c r="A8249">
        <v>895</v>
      </c>
      <c r="B8249" t="s">
        <v>21794</v>
      </c>
      <c r="C8249">
        <v>1</v>
      </c>
      <c r="D8249" t="s">
        <v>86</v>
      </c>
      <c r="E8249" t="s">
        <v>64</v>
      </c>
      <c r="F8249" t="s">
        <v>65</v>
      </c>
      <c r="G8249">
        <v>37.800000000000004</v>
      </c>
      <c r="H8249" t="s">
        <v>489</v>
      </c>
      <c r="I8249" t="s">
        <v>63</v>
      </c>
      <c r="J8249" t="s">
        <v>289</v>
      </c>
      <c r="K8249" t="s">
        <v>21795</v>
      </c>
      <c r="L8249" t="s">
        <v>4075</v>
      </c>
      <c r="M8249" t="s">
        <v>613</v>
      </c>
      <c r="N8249">
        <v>27.985564304461942</v>
      </c>
      <c r="P8249">
        <v>80</v>
      </c>
      <c r="Q8249">
        <v>78</v>
      </c>
      <c r="R8249">
        <v>85</v>
      </c>
      <c r="S8249">
        <v>94.100000000000009</v>
      </c>
      <c r="T8249">
        <v>0</v>
      </c>
      <c r="U8249">
        <v>34</v>
      </c>
      <c r="V8249">
        <v>9560</v>
      </c>
      <c r="W8249" t="s">
        <v>70</v>
      </c>
      <c r="AB8249" t="s">
        <v>63</v>
      </c>
      <c r="AC8249" t="s">
        <v>63</v>
      </c>
      <c r="AD8249" t="s">
        <v>63</v>
      </c>
      <c r="AE8249" t="s">
        <v>75</v>
      </c>
      <c r="AG8249">
        <v>1968</v>
      </c>
      <c r="AH8249">
        <v>2.52</v>
      </c>
      <c r="AI8249">
        <v>39.349769999999999</v>
      </c>
      <c r="AJ8249">
        <v>-101.3507</v>
      </c>
      <c r="AL8249">
        <v>1</v>
      </c>
      <c r="AM8249" t="s">
        <v>63</v>
      </c>
      <c r="AN8249" t="s">
        <v>21796</v>
      </c>
      <c r="AO8249" t="s">
        <v>184</v>
      </c>
      <c r="AP8249" t="s">
        <v>80</v>
      </c>
      <c r="AQ8249" t="s">
        <v>255</v>
      </c>
      <c r="AR8249" t="s">
        <v>256</v>
      </c>
      <c r="AS8249" t="s">
        <v>83</v>
      </c>
      <c r="AT8249" s="5">
        <v>37987</v>
      </c>
      <c r="AU8249" t="s">
        <v>63</v>
      </c>
      <c r="AV8249" t="s">
        <v>149</v>
      </c>
      <c r="AW8249" t="s">
        <v>150</v>
      </c>
    </row>
    <row r="8250" spans="1:49" x14ac:dyDescent="0.25">
      <c r="A8250">
        <v>1929</v>
      </c>
      <c r="B8250" t="s">
        <v>14995</v>
      </c>
      <c r="C8250">
        <v>1</v>
      </c>
      <c r="D8250" t="s">
        <v>86</v>
      </c>
      <c r="E8250" t="s">
        <v>64</v>
      </c>
      <c r="F8250" t="s">
        <v>65</v>
      </c>
      <c r="G8250">
        <v>40.450000000000003</v>
      </c>
      <c r="H8250" t="s">
        <v>489</v>
      </c>
      <c r="I8250" t="s">
        <v>63</v>
      </c>
      <c r="J8250" t="s">
        <v>289</v>
      </c>
      <c r="K8250" t="s">
        <v>14996</v>
      </c>
      <c r="L8250" t="s">
        <v>14997</v>
      </c>
      <c r="M8250" t="s">
        <v>613</v>
      </c>
      <c r="N8250">
        <v>80.70866141732283</v>
      </c>
      <c r="P8250">
        <v>80</v>
      </c>
      <c r="Q8250">
        <v>77.100000000000009</v>
      </c>
      <c r="R8250">
        <v>70</v>
      </c>
      <c r="S8250">
        <v>93.4</v>
      </c>
      <c r="T8250">
        <v>0</v>
      </c>
      <c r="U8250">
        <v>34</v>
      </c>
      <c r="V8250">
        <v>9560</v>
      </c>
      <c r="AB8250" t="s">
        <v>63</v>
      </c>
      <c r="AC8250" t="s">
        <v>63</v>
      </c>
      <c r="AD8250" t="s">
        <v>63</v>
      </c>
      <c r="AE8250" t="s">
        <v>75</v>
      </c>
      <c r="AG8250">
        <v>1966</v>
      </c>
      <c r="AH8250">
        <v>5.17</v>
      </c>
      <c r="AI8250">
        <v>39.366329999999998</v>
      </c>
      <c r="AJ8250">
        <v>-101.30685</v>
      </c>
      <c r="AL8250">
        <v>4</v>
      </c>
      <c r="AM8250" t="s">
        <v>63</v>
      </c>
      <c r="AN8250" t="s">
        <v>14998</v>
      </c>
      <c r="AO8250" t="s">
        <v>184</v>
      </c>
      <c r="AP8250" t="s">
        <v>80</v>
      </c>
      <c r="AQ8250" t="s">
        <v>159</v>
      </c>
      <c r="AR8250" t="s">
        <v>82</v>
      </c>
      <c r="AS8250" t="s">
        <v>83</v>
      </c>
      <c r="AT8250" s="5">
        <v>37987</v>
      </c>
      <c r="AU8250" t="s">
        <v>129</v>
      </c>
      <c r="AV8250" t="s">
        <v>149</v>
      </c>
      <c r="AW8250" t="s">
        <v>150</v>
      </c>
    </row>
    <row r="8251" spans="1:49" x14ac:dyDescent="0.25">
      <c r="A8251">
        <v>467</v>
      </c>
      <c r="B8251" t="s">
        <v>20827</v>
      </c>
      <c r="C8251">
        <v>1</v>
      </c>
      <c r="D8251" t="s">
        <v>86</v>
      </c>
      <c r="E8251" t="s">
        <v>64</v>
      </c>
      <c r="F8251" t="s">
        <v>65</v>
      </c>
      <c r="G8251">
        <v>40.97</v>
      </c>
      <c r="H8251" t="s">
        <v>90</v>
      </c>
      <c r="I8251" t="s">
        <v>63</v>
      </c>
      <c r="J8251" t="s">
        <v>289</v>
      </c>
      <c r="K8251" t="s">
        <v>20828</v>
      </c>
      <c r="L8251" t="s">
        <v>4075</v>
      </c>
      <c r="M8251" t="s">
        <v>8052</v>
      </c>
      <c r="N8251">
        <v>122.998687664042</v>
      </c>
      <c r="P8251">
        <v>40</v>
      </c>
      <c r="Q8251">
        <v>96.600000000000009</v>
      </c>
      <c r="R8251">
        <v>90</v>
      </c>
      <c r="S8251">
        <v>96.7</v>
      </c>
      <c r="T8251">
        <v>1</v>
      </c>
      <c r="U8251">
        <v>34</v>
      </c>
      <c r="V8251">
        <v>4780</v>
      </c>
      <c r="AB8251" t="s">
        <v>129</v>
      </c>
      <c r="AC8251" t="s">
        <v>129</v>
      </c>
      <c r="AD8251" t="s">
        <v>98</v>
      </c>
      <c r="AE8251" t="s">
        <v>63</v>
      </c>
      <c r="AG8251">
        <v>1966</v>
      </c>
      <c r="AH8251">
        <v>5.69</v>
      </c>
      <c r="AI8251">
        <v>39.366509999999998</v>
      </c>
      <c r="AJ8251">
        <v>-101.297276</v>
      </c>
      <c r="AL8251">
        <v>3</v>
      </c>
      <c r="AM8251" t="s">
        <v>63</v>
      </c>
      <c r="AN8251" t="s">
        <v>20829</v>
      </c>
      <c r="AO8251" t="s">
        <v>184</v>
      </c>
      <c r="AP8251" t="s">
        <v>80</v>
      </c>
      <c r="AQ8251" t="s">
        <v>401</v>
      </c>
      <c r="AR8251" t="s">
        <v>402</v>
      </c>
      <c r="AS8251" t="s">
        <v>83</v>
      </c>
      <c r="AT8251" s="5">
        <v>35855</v>
      </c>
      <c r="AU8251" t="s">
        <v>63</v>
      </c>
      <c r="AV8251" t="s">
        <v>187</v>
      </c>
      <c r="AW8251" t="s">
        <v>188</v>
      </c>
    </row>
    <row r="8252" spans="1:49" x14ac:dyDescent="0.25">
      <c r="A8252">
        <v>205</v>
      </c>
      <c r="B8252" t="s">
        <v>8210</v>
      </c>
      <c r="C8252">
        <v>1</v>
      </c>
      <c r="D8252" t="s">
        <v>86</v>
      </c>
      <c r="E8252" t="s">
        <v>64</v>
      </c>
      <c r="F8252" t="s">
        <v>65</v>
      </c>
      <c r="G8252">
        <v>40.96</v>
      </c>
      <c r="H8252" t="s">
        <v>90</v>
      </c>
      <c r="I8252" t="s">
        <v>63</v>
      </c>
      <c r="J8252" t="s">
        <v>289</v>
      </c>
      <c r="K8252" t="s">
        <v>8211</v>
      </c>
      <c r="L8252" t="s">
        <v>4075</v>
      </c>
      <c r="M8252" t="s">
        <v>4600</v>
      </c>
      <c r="N8252">
        <v>122.998687664042</v>
      </c>
      <c r="P8252">
        <v>40</v>
      </c>
      <c r="Q8252">
        <v>96.600000000000009</v>
      </c>
      <c r="R8252">
        <v>92</v>
      </c>
      <c r="S8252">
        <v>97.600000000000009</v>
      </c>
      <c r="T8252">
        <v>1</v>
      </c>
      <c r="U8252">
        <v>34</v>
      </c>
      <c r="V8252">
        <v>4780</v>
      </c>
      <c r="AB8252" t="s">
        <v>98</v>
      </c>
      <c r="AC8252" t="s">
        <v>98</v>
      </c>
      <c r="AD8252" t="s">
        <v>98</v>
      </c>
      <c r="AE8252" t="s">
        <v>63</v>
      </c>
      <c r="AG8252">
        <v>1966</v>
      </c>
      <c r="AH8252">
        <v>5.68</v>
      </c>
      <c r="AI8252">
        <v>39.366247999999999</v>
      </c>
      <c r="AJ8252">
        <v>-101.297291</v>
      </c>
      <c r="AL8252">
        <v>3</v>
      </c>
      <c r="AM8252" t="s">
        <v>63</v>
      </c>
      <c r="AN8252" t="s">
        <v>8212</v>
      </c>
      <c r="AO8252" t="s">
        <v>184</v>
      </c>
      <c r="AP8252" t="s">
        <v>80</v>
      </c>
      <c r="AQ8252" t="s">
        <v>401</v>
      </c>
      <c r="AR8252" t="s">
        <v>402</v>
      </c>
      <c r="AS8252" t="s">
        <v>83</v>
      </c>
      <c r="AT8252" s="5">
        <v>35855</v>
      </c>
      <c r="AU8252" t="s">
        <v>63</v>
      </c>
      <c r="AV8252" t="s">
        <v>187</v>
      </c>
      <c r="AW8252" t="s">
        <v>188</v>
      </c>
    </row>
    <row r="8253" spans="1:49" x14ac:dyDescent="0.25">
      <c r="A8253">
        <v>165</v>
      </c>
      <c r="B8253" t="s">
        <v>25648</v>
      </c>
      <c r="C8253">
        <v>1</v>
      </c>
      <c r="D8253" t="s">
        <v>86</v>
      </c>
      <c r="E8253" t="s">
        <v>64</v>
      </c>
      <c r="F8253" t="s">
        <v>65</v>
      </c>
      <c r="G8253">
        <v>43.93</v>
      </c>
      <c r="H8253" t="s">
        <v>90</v>
      </c>
      <c r="I8253" t="s">
        <v>63</v>
      </c>
      <c r="J8253" t="s">
        <v>289</v>
      </c>
      <c r="K8253" t="s">
        <v>25649</v>
      </c>
      <c r="L8253" t="s">
        <v>4075</v>
      </c>
      <c r="M8253" t="s">
        <v>8052</v>
      </c>
      <c r="N8253">
        <v>122.998687664042</v>
      </c>
      <c r="O8253">
        <v>2</v>
      </c>
      <c r="P8253">
        <v>40</v>
      </c>
      <c r="Q8253">
        <v>93.5</v>
      </c>
      <c r="R8253">
        <v>85</v>
      </c>
      <c r="S8253">
        <v>100</v>
      </c>
      <c r="T8253">
        <v>7</v>
      </c>
      <c r="U8253">
        <v>34</v>
      </c>
      <c r="V8253">
        <v>4780</v>
      </c>
      <c r="AB8253" t="s">
        <v>98</v>
      </c>
      <c r="AC8253" t="s">
        <v>98</v>
      </c>
      <c r="AD8253" t="s">
        <v>129</v>
      </c>
      <c r="AE8253" t="s">
        <v>63</v>
      </c>
      <c r="AG8253">
        <v>1966</v>
      </c>
      <c r="AH8253">
        <v>8.65</v>
      </c>
      <c r="AI8253">
        <v>39.366298</v>
      </c>
      <c r="AJ8253">
        <v>-101.241991</v>
      </c>
      <c r="AK8253" t="s">
        <v>262</v>
      </c>
      <c r="AL8253">
        <v>3</v>
      </c>
      <c r="AM8253" t="s">
        <v>63</v>
      </c>
      <c r="AN8253" t="s">
        <v>25650</v>
      </c>
      <c r="AO8253" t="s">
        <v>184</v>
      </c>
      <c r="AP8253" t="s">
        <v>80</v>
      </c>
      <c r="AQ8253" t="s">
        <v>401</v>
      </c>
      <c r="AR8253" t="s">
        <v>402</v>
      </c>
      <c r="AS8253" t="s">
        <v>83</v>
      </c>
      <c r="AT8253" s="5">
        <v>35855</v>
      </c>
      <c r="AU8253" t="s">
        <v>63</v>
      </c>
      <c r="AV8253" t="s">
        <v>187</v>
      </c>
      <c r="AW8253" t="s">
        <v>188</v>
      </c>
    </row>
    <row r="8254" spans="1:49" x14ac:dyDescent="0.25">
      <c r="A8254">
        <v>205</v>
      </c>
      <c r="B8254" t="s">
        <v>17325</v>
      </c>
      <c r="C8254">
        <v>1</v>
      </c>
      <c r="D8254" t="s">
        <v>86</v>
      </c>
      <c r="E8254" t="s">
        <v>64</v>
      </c>
      <c r="F8254" t="s">
        <v>65</v>
      </c>
      <c r="G8254">
        <v>43.92</v>
      </c>
      <c r="H8254" t="s">
        <v>90</v>
      </c>
      <c r="I8254" t="s">
        <v>63</v>
      </c>
      <c r="J8254" t="s">
        <v>289</v>
      </c>
      <c r="K8254" t="s">
        <v>17326</v>
      </c>
      <c r="L8254" t="s">
        <v>4075</v>
      </c>
      <c r="M8254" t="s">
        <v>4600</v>
      </c>
      <c r="N8254">
        <v>122.998687664042</v>
      </c>
      <c r="O8254">
        <v>2</v>
      </c>
      <c r="P8254">
        <v>40</v>
      </c>
      <c r="Q8254">
        <v>93.5</v>
      </c>
      <c r="R8254">
        <v>90</v>
      </c>
      <c r="S8254">
        <v>97.600000000000009</v>
      </c>
      <c r="T8254">
        <v>7</v>
      </c>
      <c r="U8254">
        <v>34</v>
      </c>
      <c r="V8254">
        <v>4780</v>
      </c>
      <c r="AB8254" t="s">
        <v>98</v>
      </c>
      <c r="AC8254" t="s">
        <v>98</v>
      </c>
      <c r="AD8254" t="s">
        <v>129</v>
      </c>
      <c r="AE8254" t="s">
        <v>63</v>
      </c>
      <c r="AG8254">
        <v>1966</v>
      </c>
      <c r="AH8254">
        <v>8.64</v>
      </c>
      <c r="AI8254">
        <v>39.366062999999997</v>
      </c>
      <c r="AJ8254">
        <v>-101.24198199999999</v>
      </c>
      <c r="AK8254" t="s">
        <v>262</v>
      </c>
      <c r="AL8254">
        <v>3</v>
      </c>
      <c r="AM8254" t="s">
        <v>63</v>
      </c>
      <c r="AN8254" t="s">
        <v>17327</v>
      </c>
      <c r="AO8254" t="s">
        <v>184</v>
      </c>
      <c r="AP8254" t="s">
        <v>80</v>
      </c>
      <c r="AQ8254" t="s">
        <v>401</v>
      </c>
      <c r="AR8254" t="s">
        <v>402</v>
      </c>
      <c r="AS8254" t="s">
        <v>83</v>
      </c>
      <c r="AT8254" s="5">
        <v>35855</v>
      </c>
      <c r="AU8254" t="s">
        <v>63</v>
      </c>
      <c r="AV8254" t="s">
        <v>187</v>
      </c>
      <c r="AW8254" t="s">
        <v>188</v>
      </c>
    </row>
    <row r="8255" spans="1:49" x14ac:dyDescent="0.25">
      <c r="A8255">
        <v>190</v>
      </c>
      <c r="B8255" t="s">
        <v>8051</v>
      </c>
      <c r="C8255">
        <v>1</v>
      </c>
      <c r="D8255" t="s">
        <v>86</v>
      </c>
      <c r="E8255" t="s">
        <v>64</v>
      </c>
      <c r="F8255" t="s">
        <v>65</v>
      </c>
      <c r="G8255">
        <v>45.97</v>
      </c>
      <c r="H8255" t="s">
        <v>90</v>
      </c>
      <c r="I8255" t="s">
        <v>63</v>
      </c>
      <c r="J8255" t="s">
        <v>289</v>
      </c>
      <c r="K8255" t="s">
        <v>4598</v>
      </c>
      <c r="L8255" t="s">
        <v>5663</v>
      </c>
      <c r="M8255" t="s">
        <v>8052</v>
      </c>
      <c r="N8255">
        <v>122.998687664042</v>
      </c>
      <c r="P8255">
        <v>40</v>
      </c>
      <c r="Q8255">
        <v>96.600000000000009</v>
      </c>
      <c r="R8255">
        <v>90</v>
      </c>
      <c r="S8255">
        <v>97.2</v>
      </c>
      <c r="T8255">
        <v>1</v>
      </c>
      <c r="U8255">
        <v>34</v>
      </c>
      <c r="V8255">
        <v>4635</v>
      </c>
      <c r="AB8255" t="s">
        <v>98</v>
      </c>
      <c r="AC8255" t="s">
        <v>129</v>
      </c>
      <c r="AD8255" t="s">
        <v>129</v>
      </c>
      <c r="AE8255" t="s">
        <v>63</v>
      </c>
      <c r="AG8255">
        <v>1966</v>
      </c>
      <c r="AH8255">
        <v>10.69</v>
      </c>
      <c r="AI8255">
        <v>39.366137999999999</v>
      </c>
      <c r="AJ8255">
        <v>-101.20417500000001</v>
      </c>
      <c r="AL8255">
        <v>3</v>
      </c>
      <c r="AM8255" t="s">
        <v>63</v>
      </c>
      <c r="AN8255" t="s">
        <v>8053</v>
      </c>
      <c r="AO8255" t="s">
        <v>184</v>
      </c>
      <c r="AP8255" t="s">
        <v>80</v>
      </c>
      <c r="AQ8255" t="s">
        <v>401</v>
      </c>
      <c r="AR8255" t="s">
        <v>467</v>
      </c>
      <c r="AS8255" t="s">
        <v>83</v>
      </c>
      <c r="AT8255" s="5">
        <v>36130</v>
      </c>
      <c r="AU8255" t="s">
        <v>63</v>
      </c>
      <c r="AV8255" t="s">
        <v>119</v>
      </c>
      <c r="AW8255" t="s">
        <v>85</v>
      </c>
    </row>
    <row r="8256" spans="1:49" x14ac:dyDescent="0.25">
      <c r="A8256">
        <v>185</v>
      </c>
      <c r="B8256" t="s">
        <v>4597</v>
      </c>
      <c r="C8256">
        <v>1</v>
      </c>
      <c r="D8256" t="s">
        <v>86</v>
      </c>
      <c r="E8256" t="s">
        <v>64</v>
      </c>
      <c r="F8256" t="s">
        <v>65</v>
      </c>
      <c r="G8256">
        <v>45.96</v>
      </c>
      <c r="H8256" t="s">
        <v>90</v>
      </c>
      <c r="I8256" t="s">
        <v>63</v>
      </c>
      <c r="J8256" t="s">
        <v>289</v>
      </c>
      <c r="K8256" t="s">
        <v>4598</v>
      </c>
      <c r="L8256" t="s">
        <v>4599</v>
      </c>
      <c r="M8256" t="s">
        <v>4600</v>
      </c>
      <c r="N8256">
        <v>122.998687664042</v>
      </c>
      <c r="P8256">
        <v>40</v>
      </c>
      <c r="Q8256">
        <v>96.600000000000009</v>
      </c>
      <c r="R8256">
        <v>90</v>
      </c>
      <c r="S8256">
        <v>87.7</v>
      </c>
      <c r="T8256">
        <v>1</v>
      </c>
      <c r="U8256">
        <v>34</v>
      </c>
      <c r="V8256">
        <v>4635</v>
      </c>
      <c r="AB8256" t="s">
        <v>98</v>
      </c>
      <c r="AC8256" t="s">
        <v>98</v>
      </c>
      <c r="AD8256" t="s">
        <v>98</v>
      </c>
      <c r="AE8256" t="s">
        <v>63</v>
      </c>
      <c r="AG8256">
        <v>1966</v>
      </c>
      <c r="AH8256">
        <v>10.68</v>
      </c>
      <c r="AI8256">
        <v>39.365907999999997</v>
      </c>
      <c r="AJ8256">
        <v>-101.204176</v>
      </c>
      <c r="AL8256">
        <v>3</v>
      </c>
      <c r="AM8256" t="s">
        <v>63</v>
      </c>
      <c r="AN8256" t="s">
        <v>4601</v>
      </c>
      <c r="AO8256" t="s">
        <v>184</v>
      </c>
      <c r="AP8256" t="s">
        <v>80</v>
      </c>
      <c r="AQ8256" t="s">
        <v>401</v>
      </c>
      <c r="AR8256" t="s">
        <v>467</v>
      </c>
      <c r="AS8256" t="s">
        <v>83</v>
      </c>
      <c r="AT8256" s="5">
        <v>36130</v>
      </c>
      <c r="AU8256" t="s">
        <v>63</v>
      </c>
      <c r="AV8256" t="s">
        <v>119</v>
      </c>
      <c r="AW8256" t="s">
        <v>1220</v>
      </c>
    </row>
    <row r="8257" spans="1:49" x14ac:dyDescent="0.25">
      <c r="A8257">
        <v>4044</v>
      </c>
      <c r="B8257" t="s">
        <v>7485</v>
      </c>
      <c r="C8257">
        <v>1</v>
      </c>
      <c r="D8257" t="s">
        <v>86</v>
      </c>
      <c r="E8257" t="s">
        <v>64</v>
      </c>
      <c r="F8257" t="s">
        <v>65</v>
      </c>
      <c r="G8257">
        <v>47.980000000000004</v>
      </c>
      <c r="H8257" t="s">
        <v>489</v>
      </c>
      <c r="I8257" t="s">
        <v>63</v>
      </c>
      <c r="J8257" t="s">
        <v>289</v>
      </c>
      <c r="K8257" t="s">
        <v>7486</v>
      </c>
      <c r="L8257" t="s">
        <v>7462</v>
      </c>
      <c r="M8257" t="s">
        <v>613</v>
      </c>
      <c r="N8257">
        <v>23.097112860892388</v>
      </c>
      <c r="O8257">
        <v>30</v>
      </c>
      <c r="P8257">
        <v>80</v>
      </c>
      <c r="Q8257">
        <v>58.4</v>
      </c>
      <c r="R8257">
        <v>65</v>
      </c>
      <c r="S8257">
        <v>79.400000000000006</v>
      </c>
      <c r="T8257">
        <v>1</v>
      </c>
      <c r="U8257">
        <v>34</v>
      </c>
      <c r="V8257">
        <v>9270</v>
      </c>
      <c r="AB8257" t="s">
        <v>63</v>
      </c>
      <c r="AC8257" t="s">
        <v>63</v>
      </c>
      <c r="AD8257" t="s">
        <v>63</v>
      </c>
      <c r="AE8257" t="s">
        <v>75</v>
      </c>
      <c r="AG8257">
        <v>1966</v>
      </c>
      <c r="AH8257">
        <v>12.700000000000001</v>
      </c>
      <c r="AI8257">
        <v>39.365679999999998</v>
      </c>
      <c r="AJ8257">
        <v>-101.16638</v>
      </c>
      <c r="AK8257" t="s">
        <v>262</v>
      </c>
      <c r="AL8257">
        <v>1</v>
      </c>
      <c r="AM8257" t="s">
        <v>63</v>
      </c>
      <c r="AN8257" t="s">
        <v>7487</v>
      </c>
      <c r="AO8257" t="s">
        <v>184</v>
      </c>
      <c r="AP8257" t="s">
        <v>80</v>
      </c>
      <c r="AQ8257" t="s">
        <v>575</v>
      </c>
      <c r="AR8257" t="s">
        <v>159</v>
      </c>
      <c r="AS8257" t="s">
        <v>83</v>
      </c>
      <c r="AT8257" s="5">
        <v>37987</v>
      </c>
      <c r="AU8257" t="s">
        <v>129</v>
      </c>
      <c r="AV8257" t="s">
        <v>149</v>
      </c>
      <c r="AW8257" t="s">
        <v>150</v>
      </c>
    </row>
    <row r="8258" spans="1:49" x14ac:dyDescent="0.25">
      <c r="A8258">
        <v>2884</v>
      </c>
      <c r="B8258" t="s">
        <v>3904</v>
      </c>
      <c r="C8258">
        <v>1</v>
      </c>
      <c r="D8258" t="s">
        <v>86</v>
      </c>
      <c r="E8258" t="s">
        <v>64</v>
      </c>
      <c r="F8258" t="s">
        <v>65</v>
      </c>
      <c r="G8258">
        <v>49.69</v>
      </c>
      <c r="H8258" t="s">
        <v>489</v>
      </c>
      <c r="I8258" t="s">
        <v>63</v>
      </c>
      <c r="J8258" t="s">
        <v>289</v>
      </c>
      <c r="K8258" t="s">
        <v>3905</v>
      </c>
      <c r="L8258" t="s">
        <v>3374</v>
      </c>
      <c r="M8258" t="s">
        <v>613</v>
      </c>
      <c r="N8258">
        <v>82.51312335958005</v>
      </c>
      <c r="P8258">
        <v>80</v>
      </c>
      <c r="Q8258">
        <v>67.8</v>
      </c>
      <c r="R8258">
        <v>70</v>
      </c>
      <c r="S8258">
        <v>87.9</v>
      </c>
      <c r="T8258">
        <v>0</v>
      </c>
      <c r="U8258">
        <v>34</v>
      </c>
      <c r="V8258">
        <v>9270</v>
      </c>
      <c r="AB8258" t="s">
        <v>63</v>
      </c>
      <c r="AC8258" t="s">
        <v>63</v>
      </c>
      <c r="AD8258" t="s">
        <v>63</v>
      </c>
      <c r="AE8258" t="s">
        <v>75</v>
      </c>
      <c r="AG8258">
        <v>1966</v>
      </c>
      <c r="AH8258">
        <v>14.41</v>
      </c>
      <c r="AI8258">
        <v>39.365340000000003</v>
      </c>
      <c r="AJ8258">
        <v>-101.13433999999999</v>
      </c>
      <c r="AL8258">
        <v>4</v>
      </c>
      <c r="AM8258" t="s">
        <v>63</v>
      </c>
      <c r="AN8258" t="s">
        <v>3906</v>
      </c>
      <c r="AO8258" t="s">
        <v>184</v>
      </c>
      <c r="AP8258" t="s">
        <v>80</v>
      </c>
      <c r="AQ8258" t="s">
        <v>486</v>
      </c>
      <c r="AR8258" t="s">
        <v>653</v>
      </c>
      <c r="AS8258" t="s">
        <v>83</v>
      </c>
      <c r="AT8258" s="5">
        <v>37987</v>
      </c>
      <c r="AU8258" t="s">
        <v>129</v>
      </c>
      <c r="AV8258" t="s">
        <v>149</v>
      </c>
      <c r="AW8258" t="s">
        <v>150</v>
      </c>
    </row>
    <row r="8259" spans="1:49" x14ac:dyDescent="0.25">
      <c r="A8259">
        <v>570</v>
      </c>
      <c r="B8259" t="s">
        <v>27307</v>
      </c>
      <c r="C8259">
        <v>1</v>
      </c>
      <c r="D8259" t="s">
        <v>86</v>
      </c>
      <c r="E8259" t="s">
        <v>64</v>
      </c>
      <c r="F8259" t="s">
        <v>65</v>
      </c>
      <c r="G8259">
        <v>49.93</v>
      </c>
      <c r="H8259" t="s">
        <v>223</v>
      </c>
      <c r="I8259" t="s">
        <v>63</v>
      </c>
      <c r="J8259" t="s">
        <v>289</v>
      </c>
      <c r="K8259" t="s">
        <v>27308</v>
      </c>
      <c r="L8259" t="s">
        <v>613</v>
      </c>
      <c r="M8259" t="s">
        <v>4075</v>
      </c>
      <c r="N8259">
        <v>241.01049868766404</v>
      </c>
      <c r="P8259">
        <v>28</v>
      </c>
      <c r="Q8259">
        <v>96.9</v>
      </c>
      <c r="R8259">
        <v>90</v>
      </c>
      <c r="S8259">
        <v>94.600000000000009</v>
      </c>
      <c r="T8259">
        <v>10</v>
      </c>
      <c r="U8259">
        <v>4</v>
      </c>
      <c r="V8259">
        <v>135</v>
      </c>
      <c r="AB8259" t="s">
        <v>98</v>
      </c>
      <c r="AC8259" t="s">
        <v>98</v>
      </c>
      <c r="AD8259" t="s">
        <v>98</v>
      </c>
      <c r="AE8259" t="s">
        <v>63</v>
      </c>
      <c r="AG8259">
        <v>1966</v>
      </c>
      <c r="AH8259">
        <v>14.65</v>
      </c>
      <c r="AI8259">
        <v>39.365220000000001</v>
      </c>
      <c r="AJ8259">
        <v>-101.13001</v>
      </c>
      <c r="AL8259">
        <v>4</v>
      </c>
      <c r="AM8259" t="s">
        <v>63</v>
      </c>
      <c r="AN8259" t="s">
        <v>27309</v>
      </c>
      <c r="AO8259" t="s">
        <v>184</v>
      </c>
      <c r="AP8259" t="s">
        <v>116</v>
      </c>
      <c r="AQ8259" t="s">
        <v>443</v>
      </c>
      <c r="AR8259" t="s">
        <v>1138</v>
      </c>
      <c r="AS8259" t="s">
        <v>83</v>
      </c>
      <c r="AT8259" s="5">
        <v>34700</v>
      </c>
      <c r="AU8259" t="s">
        <v>63</v>
      </c>
      <c r="AV8259" t="s">
        <v>200</v>
      </c>
      <c r="AW8259" t="s">
        <v>150</v>
      </c>
    </row>
    <row r="8260" spans="1:49" x14ac:dyDescent="0.25">
      <c r="A8260">
        <v>3532</v>
      </c>
      <c r="B8260" t="s">
        <v>17358</v>
      </c>
      <c r="C8260">
        <v>1</v>
      </c>
      <c r="D8260" t="s">
        <v>86</v>
      </c>
      <c r="E8260" t="s">
        <v>64</v>
      </c>
      <c r="F8260" t="s">
        <v>65</v>
      </c>
      <c r="G8260">
        <v>52.81</v>
      </c>
      <c r="H8260" t="s">
        <v>489</v>
      </c>
      <c r="I8260" t="s">
        <v>63</v>
      </c>
      <c r="J8260" t="s">
        <v>289</v>
      </c>
      <c r="K8260" t="s">
        <v>17359</v>
      </c>
      <c r="L8260" t="s">
        <v>12823</v>
      </c>
      <c r="M8260" t="s">
        <v>613</v>
      </c>
      <c r="N8260">
        <v>28.805774278215225</v>
      </c>
      <c r="P8260">
        <v>80</v>
      </c>
      <c r="Q8260">
        <v>70</v>
      </c>
      <c r="R8260">
        <v>65</v>
      </c>
      <c r="S8260">
        <v>80.100000000000009</v>
      </c>
      <c r="T8260">
        <v>0</v>
      </c>
      <c r="U8260">
        <v>34</v>
      </c>
      <c r="V8260">
        <v>9270</v>
      </c>
      <c r="AB8260" t="s">
        <v>63</v>
      </c>
      <c r="AC8260" t="s">
        <v>63</v>
      </c>
      <c r="AD8260" t="s">
        <v>63</v>
      </c>
      <c r="AE8260" t="s">
        <v>76</v>
      </c>
      <c r="AG8260">
        <v>1966</v>
      </c>
      <c r="AH8260">
        <v>17.53</v>
      </c>
      <c r="AI8260">
        <v>39.364820000000002</v>
      </c>
      <c r="AJ8260">
        <v>-101.07641</v>
      </c>
      <c r="AL8260">
        <v>2</v>
      </c>
      <c r="AM8260" t="s">
        <v>63</v>
      </c>
      <c r="AN8260" t="s">
        <v>17360</v>
      </c>
      <c r="AO8260" t="s">
        <v>184</v>
      </c>
      <c r="AP8260" t="s">
        <v>80</v>
      </c>
      <c r="AQ8260" t="s">
        <v>504</v>
      </c>
      <c r="AR8260" t="s">
        <v>1263</v>
      </c>
      <c r="AS8260" t="s">
        <v>83</v>
      </c>
      <c r="AT8260" s="5">
        <v>37987</v>
      </c>
      <c r="AU8260" t="s">
        <v>129</v>
      </c>
      <c r="AV8260" t="s">
        <v>149</v>
      </c>
      <c r="AW8260" t="s">
        <v>150</v>
      </c>
    </row>
    <row r="8261" spans="1:49" x14ac:dyDescent="0.25">
      <c r="A8261">
        <v>750</v>
      </c>
      <c r="B8261" t="s">
        <v>9148</v>
      </c>
      <c r="C8261">
        <v>1</v>
      </c>
      <c r="D8261" t="s">
        <v>86</v>
      </c>
      <c r="E8261" t="s">
        <v>64</v>
      </c>
      <c r="F8261" t="s">
        <v>65</v>
      </c>
      <c r="G8261">
        <v>53.95</v>
      </c>
      <c r="H8261" t="s">
        <v>90</v>
      </c>
      <c r="I8261" t="s">
        <v>63</v>
      </c>
      <c r="J8261" t="s">
        <v>289</v>
      </c>
      <c r="K8261" t="s">
        <v>9149</v>
      </c>
      <c r="L8261" t="s">
        <v>3528</v>
      </c>
      <c r="M8261" t="s">
        <v>8052</v>
      </c>
      <c r="N8261">
        <v>170.50524934383202</v>
      </c>
      <c r="P8261">
        <v>40</v>
      </c>
      <c r="Q8261">
        <v>98</v>
      </c>
      <c r="R8261">
        <v>90</v>
      </c>
      <c r="S8261">
        <v>86.2</v>
      </c>
      <c r="T8261">
        <v>0</v>
      </c>
      <c r="U8261">
        <v>34</v>
      </c>
      <c r="V8261">
        <v>4635</v>
      </c>
      <c r="AB8261" t="s">
        <v>98</v>
      </c>
      <c r="AC8261" t="s">
        <v>98</v>
      </c>
      <c r="AD8261" t="s">
        <v>98</v>
      </c>
      <c r="AE8261" t="s">
        <v>63</v>
      </c>
      <c r="AG8261">
        <v>1965</v>
      </c>
      <c r="AH8261">
        <v>18.670000000000002</v>
      </c>
      <c r="AI8261">
        <v>39.364981</v>
      </c>
      <c r="AJ8261">
        <v>-101.05491000000001</v>
      </c>
      <c r="AL8261">
        <v>4</v>
      </c>
      <c r="AM8261" t="s">
        <v>63</v>
      </c>
      <c r="AN8261" t="s">
        <v>9150</v>
      </c>
      <c r="AO8261" t="s">
        <v>184</v>
      </c>
      <c r="AP8261" t="s">
        <v>80</v>
      </c>
      <c r="AQ8261" t="s">
        <v>255</v>
      </c>
      <c r="AR8261" t="s">
        <v>910</v>
      </c>
      <c r="AS8261" t="s">
        <v>83</v>
      </c>
      <c r="AT8261" s="5">
        <v>35551</v>
      </c>
      <c r="AU8261" t="s">
        <v>63</v>
      </c>
      <c r="AV8261" t="s">
        <v>119</v>
      </c>
      <c r="AW8261" t="s">
        <v>1220</v>
      </c>
    </row>
    <row r="8262" spans="1:49" x14ac:dyDescent="0.25">
      <c r="A8262">
        <v>3590</v>
      </c>
      <c r="B8262" t="s">
        <v>17593</v>
      </c>
      <c r="C8262">
        <v>1</v>
      </c>
      <c r="D8262" t="s">
        <v>86</v>
      </c>
      <c r="E8262" t="s">
        <v>64</v>
      </c>
      <c r="F8262" t="s">
        <v>65</v>
      </c>
      <c r="G8262">
        <v>53.94</v>
      </c>
      <c r="H8262" t="s">
        <v>90</v>
      </c>
      <c r="I8262" t="s">
        <v>63</v>
      </c>
      <c r="J8262" t="s">
        <v>289</v>
      </c>
      <c r="K8262" t="s">
        <v>9149</v>
      </c>
      <c r="L8262" t="s">
        <v>3528</v>
      </c>
      <c r="M8262" t="s">
        <v>4600</v>
      </c>
      <c r="N8262">
        <v>170.50524934383202</v>
      </c>
      <c r="P8262">
        <v>40</v>
      </c>
      <c r="Q8262">
        <v>98</v>
      </c>
      <c r="R8262">
        <v>95</v>
      </c>
      <c r="S8262">
        <v>87.2</v>
      </c>
      <c r="T8262">
        <v>0</v>
      </c>
      <c r="U8262">
        <v>34</v>
      </c>
      <c r="V8262">
        <v>4635</v>
      </c>
      <c r="AB8262" t="s">
        <v>98</v>
      </c>
      <c r="AC8262" t="s">
        <v>98</v>
      </c>
      <c r="AD8262" t="s">
        <v>129</v>
      </c>
      <c r="AE8262" t="s">
        <v>63</v>
      </c>
      <c r="AG8262">
        <v>1965</v>
      </c>
      <c r="AH8262">
        <v>18.66</v>
      </c>
      <c r="AI8262">
        <v>39.364722</v>
      </c>
      <c r="AJ8262">
        <v>-101.054902</v>
      </c>
      <c r="AL8262">
        <v>4</v>
      </c>
      <c r="AM8262" t="s">
        <v>63</v>
      </c>
      <c r="AN8262" t="s">
        <v>17594</v>
      </c>
      <c r="AO8262" t="s">
        <v>184</v>
      </c>
      <c r="AP8262" t="s">
        <v>80</v>
      </c>
      <c r="AQ8262" t="s">
        <v>255</v>
      </c>
      <c r="AR8262" t="s">
        <v>910</v>
      </c>
      <c r="AS8262" t="s">
        <v>83</v>
      </c>
      <c r="AT8262" s="5">
        <v>35551</v>
      </c>
      <c r="AU8262" t="s">
        <v>63</v>
      </c>
      <c r="AV8262" t="s">
        <v>119</v>
      </c>
      <c r="AW8262" t="s">
        <v>1220</v>
      </c>
    </row>
    <row r="8263" spans="1:49" x14ac:dyDescent="0.25">
      <c r="A8263">
        <v>761</v>
      </c>
      <c r="B8263" t="s">
        <v>7598</v>
      </c>
      <c r="C8263">
        <v>1</v>
      </c>
      <c r="D8263" t="s">
        <v>86</v>
      </c>
      <c r="E8263" t="s">
        <v>64</v>
      </c>
      <c r="F8263" t="s">
        <v>65</v>
      </c>
      <c r="G8263">
        <v>54.94</v>
      </c>
      <c r="H8263" t="s">
        <v>223</v>
      </c>
      <c r="I8263" t="s">
        <v>63</v>
      </c>
      <c r="J8263" t="s">
        <v>289</v>
      </c>
      <c r="K8263" t="s">
        <v>7599</v>
      </c>
      <c r="L8263" t="s">
        <v>613</v>
      </c>
      <c r="M8263" t="s">
        <v>7600</v>
      </c>
      <c r="N8263">
        <v>250.49212598425197</v>
      </c>
      <c r="P8263">
        <v>30</v>
      </c>
      <c r="Q8263">
        <v>95.9</v>
      </c>
      <c r="R8263">
        <v>85</v>
      </c>
      <c r="S8263">
        <v>92.8</v>
      </c>
      <c r="T8263">
        <v>0</v>
      </c>
      <c r="U8263">
        <v>3</v>
      </c>
      <c r="V8263">
        <v>16</v>
      </c>
      <c r="AB8263" t="s">
        <v>98</v>
      </c>
      <c r="AC8263" t="s">
        <v>98</v>
      </c>
      <c r="AD8263" t="s">
        <v>98</v>
      </c>
      <c r="AE8263" t="s">
        <v>63</v>
      </c>
      <c r="AG8263">
        <v>1964</v>
      </c>
      <c r="AH8263">
        <v>19.66</v>
      </c>
      <c r="AI8263">
        <v>39.363880000000002</v>
      </c>
      <c r="AJ8263">
        <v>-101.03662</v>
      </c>
      <c r="AL8263">
        <v>4</v>
      </c>
      <c r="AM8263" t="s">
        <v>63</v>
      </c>
      <c r="AN8263" t="s">
        <v>7601</v>
      </c>
      <c r="AO8263" t="s">
        <v>184</v>
      </c>
      <c r="AP8263" t="s">
        <v>116</v>
      </c>
      <c r="AQ8263" t="s">
        <v>207</v>
      </c>
      <c r="AR8263" t="s">
        <v>424</v>
      </c>
      <c r="AS8263" t="s">
        <v>83</v>
      </c>
      <c r="AT8263" s="5">
        <v>34700</v>
      </c>
      <c r="AU8263" t="s">
        <v>63</v>
      </c>
      <c r="AV8263" t="s">
        <v>173</v>
      </c>
      <c r="AW8263" t="s">
        <v>174</v>
      </c>
    </row>
    <row r="8264" spans="1:49" x14ac:dyDescent="0.25">
      <c r="A8264">
        <v>981</v>
      </c>
      <c r="B8264" t="s">
        <v>16355</v>
      </c>
      <c r="C8264">
        <v>1</v>
      </c>
      <c r="D8264" t="s">
        <v>86</v>
      </c>
      <c r="E8264" t="s">
        <v>64</v>
      </c>
      <c r="F8264" t="s">
        <v>65</v>
      </c>
      <c r="G8264">
        <v>57.44</v>
      </c>
      <c r="H8264" t="s">
        <v>489</v>
      </c>
      <c r="I8264" t="s">
        <v>63</v>
      </c>
      <c r="J8264" t="s">
        <v>289</v>
      </c>
      <c r="K8264" t="s">
        <v>16356</v>
      </c>
      <c r="L8264" t="s">
        <v>2517</v>
      </c>
      <c r="M8264" t="s">
        <v>613</v>
      </c>
      <c r="N8264">
        <v>82.51312335958005</v>
      </c>
      <c r="P8264">
        <v>80</v>
      </c>
      <c r="Q8264">
        <v>81.900000000000006</v>
      </c>
      <c r="R8264">
        <v>85</v>
      </c>
      <c r="S8264">
        <v>96.9</v>
      </c>
      <c r="T8264">
        <v>1</v>
      </c>
      <c r="U8264">
        <v>38</v>
      </c>
      <c r="V8264">
        <v>9980</v>
      </c>
      <c r="AB8264" t="s">
        <v>63</v>
      </c>
      <c r="AC8264" t="s">
        <v>63</v>
      </c>
      <c r="AD8264" t="s">
        <v>63</v>
      </c>
      <c r="AE8264" t="s">
        <v>98</v>
      </c>
      <c r="AG8264">
        <v>1965</v>
      </c>
      <c r="AH8264">
        <v>22.16</v>
      </c>
      <c r="AI8264">
        <v>39.336469999999998</v>
      </c>
      <c r="AJ8264">
        <v>-101.00712</v>
      </c>
      <c r="AL8264">
        <v>4</v>
      </c>
      <c r="AM8264" t="s">
        <v>63</v>
      </c>
      <c r="AN8264" t="s">
        <v>16357</v>
      </c>
      <c r="AO8264" t="s">
        <v>184</v>
      </c>
      <c r="AP8264" t="s">
        <v>80</v>
      </c>
      <c r="AQ8264" t="s">
        <v>285</v>
      </c>
      <c r="AR8264" t="s">
        <v>132</v>
      </c>
      <c r="AS8264" t="s">
        <v>83</v>
      </c>
      <c r="AT8264" s="5">
        <v>39801</v>
      </c>
      <c r="AU8264" t="s">
        <v>129</v>
      </c>
      <c r="AV8264" t="s">
        <v>149</v>
      </c>
      <c r="AW8264" t="s">
        <v>150</v>
      </c>
    </row>
    <row r="8265" spans="1:49" x14ac:dyDescent="0.25">
      <c r="A8265">
        <v>1177</v>
      </c>
      <c r="B8265" t="s">
        <v>25779</v>
      </c>
      <c r="C8265">
        <v>1</v>
      </c>
      <c r="D8265" t="s">
        <v>86</v>
      </c>
      <c r="E8265" t="s">
        <v>64</v>
      </c>
      <c r="F8265" t="s">
        <v>65</v>
      </c>
      <c r="G8265">
        <v>58.7</v>
      </c>
      <c r="H8265" t="s">
        <v>223</v>
      </c>
      <c r="I8265" t="s">
        <v>63</v>
      </c>
      <c r="J8265" t="s">
        <v>289</v>
      </c>
      <c r="K8265" t="s">
        <v>25780</v>
      </c>
      <c r="L8265" t="s">
        <v>613</v>
      </c>
      <c r="M8265" t="s">
        <v>3593</v>
      </c>
      <c r="N8265">
        <v>298.49081364829397</v>
      </c>
      <c r="P8265">
        <v>24</v>
      </c>
      <c r="Q8265">
        <v>88.7</v>
      </c>
      <c r="R8265">
        <v>90</v>
      </c>
      <c r="S8265">
        <v>98.100000000000009</v>
      </c>
      <c r="T8265">
        <v>10</v>
      </c>
      <c r="U8265">
        <v>4</v>
      </c>
      <c r="V8265">
        <v>130</v>
      </c>
      <c r="AB8265" t="s">
        <v>98</v>
      </c>
      <c r="AC8265" t="s">
        <v>98</v>
      </c>
      <c r="AD8265" t="s">
        <v>98</v>
      </c>
      <c r="AE8265" t="s">
        <v>63</v>
      </c>
      <c r="AG8265">
        <v>1965</v>
      </c>
      <c r="AH8265">
        <v>23.42</v>
      </c>
      <c r="AI8265">
        <v>39.321629999999999</v>
      </c>
      <c r="AJ8265">
        <v>-100.99352</v>
      </c>
      <c r="AL8265">
        <v>4</v>
      </c>
      <c r="AM8265" t="s">
        <v>63</v>
      </c>
      <c r="AN8265" t="s">
        <v>25781</v>
      </c>
      <c r="AO8265" t="s">
        <v>184</v>
      </c>
      <c r="AP8265" t="s">
        <v>147</v>
      </c>
      <c r="AQ8265" t="s">
        <v>346</v>
      </c>
      <c r="AR8265" t="s">
        <v>424</v>
      </c>
      <c r="AS8265" t="s">
        <v>83</v>
      </c>
      <c r="AT8265" s="5">
        <v>34700</v>
      </c>
      <c r="AU8265" t="s">
        <v>63</v>
      </c>
      <c r="AV8265" t="s">
        <v>200</v>
      </c>
      <c r="AW8265" t="s">
        <v>150</v>
      </c>
    </row>
    <row r="8266" spans="1:49" x14ac:dyDescent="0.25">
      <c r="A8266">
        <v>0</v>
      </c>
      <c r="B8266" t="s">
        <v>25773</v>
      </c>
      <c r="C8266">
        <v>1</v>
      </c>
      <c r="D8266" t="s">
        <v>86</v>
      </c>
      <c r="E8266" t="s">
        <v>64</v>
      </c>
      <c r="F8266" t="s">
        <v>65</v>
      </c>
      <c r="G8266">
        <v>59.75</v>
      </c>
      <c r="H8266" t="s">
        <v>90</v>
      </c>
      <c r="I8266" t="s">
        <v>63</v>
      </c>
      <c r="J8266" t="s">
        <v>289</v>
      </c>
      <c r="K8266" t="s">
        <v>25774</v>
      </c>
      <c r="L8266" t="s">
        <v>2976</v>
      </c>
      <c r="M8266" t="s">
        <v>8052</v>
      </c>
      <c r="N8266">
        <v>159.41601049868765</v>
      </c>
      <c r="O8266">
        <v>45</v>
      </c>
      <c r="P8266">
        <v>40</v>
      </c>
      <c r="Q8266">
        <v>94.2</v>
      </c>
      <c r="R8266">
        <v>90</v>
      </c>
      <c r="S8266">
        <v>99.7</v>
      </c>
      <c r="T8266">
        <v>1</v>
      </c>
      <c r="U8266">
        <v>38</v>
      </c>
      <c r="V8266">
        <v>4990</v>
      </c>
      <c r="AB8266" t="s">
        <v>98</v>
      </c>
      <c r="AC8266" t="s">
        <v>98</v>
      </c>
      <c r="AD8266" t="s">
        <v>98</v>
      </c>
      <c r="AE8266" t="s">
        <v>63</v>
      </c>
      <c r="AG8266">
        <v>1965</v>
      </c>
      <c r="AH8266">
        <v>24.47</v>
      </c>
      <c r="AI8266">
        <v>39.313457</v>
      </c>
      <c r="AJ8266">
        <v>-100.977164</v>
      </c>
      <c r="AK8266" t="s">
        <v>262</v>
      </c>
      <c r="AL8266">
        <v>3</v>
      </c>
      <c r="AM8266" t="s">
        <v>63</v>
      </c>
      <c r="AN8266" t="s">
        <v>25775</v>
      </c>
      <c r="AO8266" t="s">
        <v>184</v>
      </c>
      <c r="AP8266" t="s">
        <v>80</v>
      </c>
      <c r="AQ8266" t="s">
        <v>101</v>
      </c>
      <c r="AR8266" t="s">
        <v>102</v>
      </c>
      <c r="AS8266" t="s">
        <v>83</v>
      </c>
      <c r="AT8266" s="5">
        <v>36526</v>
      </c>
      <c r="AU8266" t="s">
        <v>63</v>
      </c>
      <c r="AV8266" t="s">
        <v>274</v>
      </c>
      <c r="AW8266" t="s">
        <v>105</v>
      </c>
    </row>
    <row r="8267" spans="1:49" x14ac:dyDescent="0.25">
      <c r="A8267">
        <v>0</v>
      </c>
      <c r="B8267" t="s">
        <v>9735</v>
      </c>
      <c r="C8267">
        <v>1</v>
      </c>
      <c r="D8267" t="s">
        <v>86</v>
      </c>
      <c r="E8267" t="s">
        <v>64</v>
      </c>
      <c r="F8267" t="s">
        <v>65</v>
      </c>
      <c r="G8267">
        <v>59.76</v>
      </c>
      <c r="H8267" t="s">
        <v>90</v>
      </c>
      <c r="I8267" t="s">
        <v>63</v>
      </c>
      <c r="J8267" t="s">
        <v>289</v>
      </c>
      <c r="K8267" t="s">
        <v>9736</v>
      </c>
      <c r="L8267" t="s">
        <v>2976</v>
      </c>
      <c r="M8267" t="s">
        <v>4600</v>
      </c>
      <c r="N8267">
        <v>159.41601049868765</v>
      </c>
      <c r="O8267">
        <v>45</v>
      </c>
      <c r="P8267">
        <v>40</v>
      </c>
      <c r="Q8267">
        <v>94.2</v>
      </c>
      <c r="R8267">
        <v>95</v>
      </c>
      <c r="S8267">
        <v>99.3</v>
      </c>
      <c r="T8267">
        <v>1</v>
      </c>
      <c r="U8267">
        <v>38</v>
      </c>
      <c r="V8267">
        <v>4990</v>
      </c>
      <c r="AB8267" t="s">
        <v>98</v>
      </c>
      <c r="AC8267" t="s">
        <v>98</v>
      </c>
      <c r="AD8267" t="s">
        <v>98</v>
      </c>
      <c r="AE8267" t="s">
        <v>63</v>
      </c>
      <c r="AG8267">
        <v>1965</v>
      </c>
      <c r="AH8267">
        <v>24.48</v>
      </c>
      <c r="AI8267">
        <v>39.31317</v>
      </c>
      <c r="AJ8267">
        <v>-100.97708799999999</v>
      </c>
      <c r="AK8267" t="s">
        <v>262</v>
      </c>
      <c r="AL8267">
        <v>3</v>
      </c>
      <c r="AM8267" t="s">
        <v>63</v>
      </c>
      <c r="AN8267" t="s">
        <v>9737</v>
      </c>
      <c r="AO8267" t="s">
        <v>184</v>
      </c>
      <c r="AP8267" t="s">
        <v>80</v>
      </c>
      <c r="AQ8267" t="s">
        <v>101</v>
      </c>
      <c r="AR8267" t="s">
        <v>102</v>
      </c>
      <c r="AS8267" t="s">
        <v>83</v>
      </c>
      <c r="AT8267" s="5">
        <v>36526</v>
      </c>
      <c r="AU8267" t="s">
        <v>63</v>
      </c>
      <c r="AV8267" t="s">
        <v>274</v>
      </c>
      <c r="AW8267" t="s">
        <v>105</v>
      </c>
    </row>
    <row r="8268" spans="1:49" x14ac:dyDescent="0.25">
      <c r="A8268">
        <v>1250</v>
      </c>
      <c r="B8268" t="s">
        <v>12701</v>
      </c>
      <c r="C8268">
        <v>1</v>
      </c>
      <c r="D8268" t="s">
        <v>86</v>
      </c>
      <c r="E8268" t="s">
        <v>64</v>
      </c>
      <c r="F8268" t="s">
        <v>65</v>
      </c>
      <c r="G8268">
        <v>60.96</v>
      </c>
      <c r="H8268" t="s">
        <v>223</v>
      </c>
      <c r="I8268" t="s">
        <v>63</v>
      </c>
      <c r="J8268" t="s">
        <v>289</v>
      </c>
      <c r="K8268" t="s">
        <v>12702</v>
      </c>
      <c r="L8268" t="s">
        <v>1117</v>
      </c>
      <c r="M8268" t="s">
        <v>4075</v>
      </c>
      <c r="N8268">
        <v>290.48556430446195</v>
      </c>
      <c r="P8268">
        <v>24</v>
      </c>
      <c r="Q8268">
        <v>95.3</v>
      </c>
      <c r="R8268">
        <v>90</v>
      </c>
      <c r="S8268">
        <v>98.8</v>
      </c>
      <c r="T8268">
        <v>6</v>
      </c>
      <c r="U8268">
        <v>4</v>
      </c>
      <c r="V8268">
        <v>73</v>
      </c>
      <c r="AB8268" t="s">
        <v>98</v>
      </c>
      <c r="AC8268" t="s">
        <v>98</v>
      </c>
      <c r="AD8268" t="s">
        <v>129</v>
      </c>
      <c r="AE8268" t="s">
        <v>63</v>
      </c>
      <c r="AG8268">
        <v>1965</v>
      </c>
      <c r="AH8268">
        <v>25.68</v>
      </c>
      <c r="AI8268">
        <v>39.30162</v>
      </c>
      <c r="AJ8268">
        <v>-100.96137</v>
      </c>
      <c r="AL8268">
        <v>4</v>
      </c>
      <c r="AM8268" t="s">
        <v>63</v>
      </c>
      <c r="AN8268" t="s">
        <v>12703</v>
      </c>
      <c r="AO8268" t="s">
        <v>184</v>
      </c>
      <c r="AP8268" t="s">
        <v>147</v>
      </c>
      <c r="AQ8268" t="s">
        <v>346</v>
      </c>
      <c r="AR8268" t="s">
        <v>514</v>
      </c>
      <c r="AS8268" t="s">
        <v>83</v>
      </c>
      <c r="AT8268" s="5">
        <v>34700</v>
      </c>
      <c r="AU8268" t="s">
        <v>63</v>
      </c>
      <c r="AV8268" t="s">
        <v>200</v>
      </c>
      <c r="AW8268" t="s">
        <v>150</v>
      </c>
    </row>
    <row r="8269" spans="1:49" x14ac:dyDescent="0.25">
      <c r="A8269">
        <v>1564</v>
      </c>
      <c r="B8269" t="s">
        <v>23796</v>
      </c>
      <c r="C8269">
        <v>1</v>
      </c>
      <c r="D8269" t="s">
        <v>86</v>
      </c>
      <c r="E8269" t="s">
        <v>64</v>
      </c>
      <c r="F8269" t="s">
        <v>65</v>
      </c>
      <c r="G8269">
        <v>61.17</v>
      </c>
      <c r="H8269" t="s">
        <v>489</v>
      </c>
      <c r="I8269" t="s">
        <v>63</v>
      </c>
      <c r="J8269" t="s">
        <v>289</v>
      </c>
      <c r="K8269" t="s">
        <v>23797</v>
      </c>
      <c r="L8269" t="s">
        <v>23798</v>
      </c>
      <c r="M8269" t="s">
        <v>613</v>
      </c>
      <c r="N8269">
        <v>40.813648293963254</v>
      </c>
      <c r="P8269">
        <v>80</v>
      </c>
      <c r="Q8269">
        <v>76.900000000000006</v>
      </c>
      <c r="R8269">
        <v>92</v>
      </c>
      <c r="S8269">
        <v>96.3</v>
      </c>
      <c r="T8269">
        <v>1</v>
      </c>
      <c r="U8269">
        <v>38</v>
      </c>
      <c r="V8269">
        <v>9980</v>
      </c>
      <c r="AB8269" t="s">
        <v>63</v>
      </c>
      <c r="AC8269" t="s">
        <v>63</v>
      </c>
      <c r="AD8269" t="s">
        <v>63</v>
      </c>
      <c r="AE8269" t="s">
        <v>98</v>
      </c>
      <c r="AG8269">
        <v>1965</v>
      </c>
      <c r="AH8269">
        <v>25.89</v>
      </c>
      <c r="AI8269">
        <v>39.299100000000003</v>
      </c>
      <c r="AJ8269">
        <v>-100.95927</v>
      </c>
      <c r="AL8269">
        <v>2</v>
      </c>
      <c r="AM8269" t="s">
        <v>63</v>
      </c>
      <c r="AN8269" t="s">
        <v>23799</v>
      </c>
      <c r="AO8269" t="s">
        <v>184</v>
      </c>
      <c r="AP8269" t="s">
        <v>80</v>
      </c>
      <c r="AQ8269" t="s">
        <v>159</v>
      </c>
      <c r="AR8269" t="s">
        <v>443</v>
      </c>
      <c r="AS8269" t="s">
        <v>83</v>
      </c>
      <c r="AT8269" s="5">
        <v>37987</v>
      </c>
      <c r="AU8269" t="s">
        <v>129</v>
      </c>
      <c r="AV8269" t="s">
        <v>149</v>
      </c>
      <c r="AW8269" t="s">
        <v>150</v>
      </c>
    </row>
    <row r="8270" spans="1:49" x14ac:dyDescent="0.25">
      <c r="A8270">
        <v>0</v>
      </c>
      <c r="B8270" t="s">
        <v>11321</v>
      </c>
      <c r="C8270">
        <v>1</v>
      </c>
      <c r="D8270" t="s">
        <v>86</v>
      </c>
      <c r="E8270" t="s">
        <v>64</v>
      </c>
      <c r="F8270" t="s">
        <v>65</v>
      </c>
      <c r="G8270">
        <v>62.88</v>
      </c>
      <c r="H8270" t="s">
        <v>223</v>
      </c>
      <c r="I8270" t="s">
        <v>63</v>
      </c>
      <c r="J8270" t="s">
        <v>460</v>
      </c>
      <c r="K8270" t="s">
        <v>11322</v>
      </c>
      <c r="L8270" t="s">
        <v>873</v>
      </c>
      <c r="M8270" t="s">
        <v>11323</v>
      </c>
      <c r="N8270">
        <v>292.48687664041995</v>
      </c>
      <c r="P8270">
        <v>28</v>
      </c>
      <c r="Q8270">
        <v>94.3</v>
      </c>
      <c r="R8270">
        <v>85</v>
      </c>
      <c r="S8270">
        <v>96.5</v>
      </c>
      <c r="T8270">
        <v>0</v>
      </c>
      <c r="U8270">
        <v>7</v>
      </c>
      <c r="V8270">
        <v>145</v>
      </c>
      <c r="AB8270" t="s">
        <v>98</v>
      </c>
      <c r="AC8270" t="s">
        <v>98</v>
      </c>
      <c r="AD8270" t="s">
        <v>98</v>
      </c>
      <c r="AE8270" t="s">
        <v>63</v>
      </c>
      <c r="AG8270">
        <v>1965</v>
      </c>
      <c r="AH8270">
        <v>27.6</v>
      </c>
      <c r="AI8270">
        <v>39.278179999999999</v>
      </c>
      <c r="AJ8270">
        <v>-100.94190999999999</v>
      </c>
      <c r="AL8270">
        <v>4</v>
      </c>
      <c r="AM8270" t="s">
        <v>63</v>
      </c>
      <c r="AN8270" t="s">
        <v>11324</v>
      </c>
      <c r="AO8270" t="s">
        <v>103</v>
      </c>
      <c r="AP8270" t="s">
        <v>116</v>
      </c>
      <c r="AQ8270" t="s">
        <v>346</v>
      </c>
      <c r="AR8270" t="s">
        <v>424</v>
      </c>
      <c r="AS8270" t="s">
        <v>83</v>
      </c>
      <c r="AT8270" s="5">
        <v>35156</v>
      </c>
      <c r="AU8270" t="s">
        <v>63</v>
      </c>
      <c r="AV8270" t="s">
        <v>274</v>
      </c>
      <c r="AW8270" t="s">
        <v>105</v>
      </c>
    </row>
    <row r="8271" spans="1:49" x14ac:dyDescent="0.25">
      <c r="A8271">
        <v>3219</v>
      </c>
      <c r="B8271" t="s">
        <v>1985</v>
      </c>
      <c r="C8271">
        <v>1</v>
      </c>
      <c r="D8271" t="s">
        <v>86</v>
      </c>
      <c r="E8271" t="s">
        <v>64</v>
      </c>
      <c r="F8271" t="s">
        <v>65</v>
      </c>
      <c r="G8271">
        <v>63.88</v>
      </c>
      <c r="H8271" t="s">
        <v>489</v>
      </c>
      <c r="I8271" t="s">
        <v>63</v>
      </c>
      <c r="J8271" t="s">
        <v>460</v>
      </c>
      <c r="K8271" t="s">
        <v>1986</v>
      </c>
      <c r="L8271" t="s">
        <v>726</v>
      </c>
      <c r="M8271" t="s">
        <v>873</v>
      </c>
      <c r="N8271">
        <v>124.01574803149606</v>
      </c>
      <c r="P8271">
        <v>80</v>
      </c>
      <c r="Q8271">
        <v>49</v>
      </c>
      <c r="R8271">
        <v>60</v>
      </c>
      <c r="S8271">
        <v>84.3</v>
      </c>
      <c r="T8271">
        <v>1</v>
      </c>
      <c r="U8271">
        <v>38</v>
      </c>
      <c r="V8271">
        <v>9900</v>
      </c>
      <c r="W8271" t="s">
        <v>673</v>
      </c>
      <c r="X8271" t="s">
        <v>874</v>
      </c>
      <c r="Y8271" t="s">
        <v>355</v>
      </c>
      <c r="Z8271" t="s">
        <v>73</v>
      </c>
      <c r="AA8271" t="s">
        <v>216</v>
      </c>
      <c r="AB8271" t="s">
        <v>63</v>
      </c>
      <c r="AC8271" t="s">
        <v>63</v>
      </c>
      <c r="AD8271" t="s">
        <v>63</v>
      </c>
      <c r="AE8271" t="s">
        <v>184</v>
      </c>
      <c r="AG8271">
        <v>1966</v>
      </c>
      <c r="AH8271">
        <v>28.6</v>
      </c>
      <c r="AI8271">
        <v>39.26614</v>
      </c>
      <c r="AJ8271">
        <v>-100.93192000000001</v>
      </c>
      <c r="AL8271">
        <v>6</v>
      </c>
      <c r="AM8271" t="s">
        <v>63</v>
      </c>
      <c r="AN8271" t="s">
        <v>1987</v>
      </c>
      <c r="AO8271" t="s">
        <v>103</v>
      </c>
      <c r="AP8271" t="s">
        <v>80</v>
      </c>
      <c r="AQ8271" t="s">
        <v>159</v>
      </c>
      <c r="AR8271" t="s">
        <v>443</v>
      </c>
      <c r="AS8271" t="s">
        <v>83</v>
      </c>
      <c r="AT8271" s="5">
        <v>37987</v>
      </c>
      <c r="AU8271" t="s">
        <v>129</v>
      </c>
      <c r="AV8271" t="s">
        <v>149</v>
      </c>
      <c r="AW8271" t="s">
        <v>876</v>
      </c>
    </row>
    <row r="8272" spans="1:49" x14ac:dyDescent="0.25">
      <c r="A8272">
        <v>1206</v>
      </c>
      <c r="B8272" t="s">
        <v>11056</v>
      </c>
      <c r="C8272">
        <v>1</v>
      </c>
      <c r="D8272" t="s">
        <v>86</v>
      </c>
      <c r="E8272" t="s">
        <v>64</v>
      </c>
      <c r="F8272" t="s">
        <v>65</v>
      </c>
      <c r="G8272">
        <v>66.23</v>
      </c>
      <c r="H8272" t="s">
        <v>223</v>
      </c>
      <c r="I8272" t="s">
        <v>63</v>
      </c>
      <c r="J8272" t="s">
        <v>460</v>
      </c>
      <c r="K8272" t="s">
        <v>11057</v>
      </c>
      <c r="L8272" t="s">
        <v>7863</v>
      </c>
      <c r="M8272" t="s">
        <v>491</v>
      </c>
      <c r="N8272">
        <v>290.48556430446195</v>
      </c>
      <c r="P8272">
        <v>25</v>
      </c>
      <c r="Q8272">
        <v>83.3</v>
      </c>
      <c r="R8272">
        <v>90</v>
      </c>
      <c r="S8272">
        <v>97.100000000000009</v>
      </c>
      <c r="T8272">
        <v>9</v>
      </c>
      <c r="U8272">
        <v>3</v>
      </c>
      <c r="V8272">
        <v>16</v>
      </c>
      <c r="AB8272" t="s">
        <v>98</v>
      </c>
      <c r="AC8272" t="s">
        <v>76</v>
      </c>
      <c r="AD8272" t="s">
        <v>98</v>
      </c>
      <c r="AE8272" t="s">
        <v>63</v>
      </c>
      <c r="AG8272">
        <v>1965</v>
      </c>
      <c r="AH8272">
        <v>30.95</v>
      </c>
      <c r="AI8272">
        <v>39.237479999999998</v>
      </c>
      <c r="AJ8272">
        <v>-100.90816</v>
      </c>
      <c r="AL8272">
        <v>4</v>
      </c>
      <c r="AM8272" t="s">
        <v>63</v>
      </c>
      <c r="AN8272" t="s">
        <v>11058</v>
      </c>
      <c r="AO8272" t="s">
        <v>103</v>
      </c>
      <c r="AP8272" t="s">
        <v>147</v>
      </c>
      <c r="AQ8272" t="s">
        <v>346</v>
      </c>
      <c r="AR8272" t="s">
        <v>514</v>
      </c>
      <c r="AS8272" t="s">
        <v>83</v>
      </c>
      <c r="AT8272" s="5">
        <v>34820</v>
      </c>
      <c r="AU8272" t="s">
        <v>63</v>
      </c>
      <c r="AV8272" t="s">
        <v>200</v>
      </c>
      <c r="AW8272" t="s">
        <v>150</v>
      </c>
    </row>
    <row r="8273" spans="1:49" x14ac:dyDescent="0.25">
      <c r="A8273">
        <v>1175</v>
      </c>
      <c r="B8273" t="s">
        <v>22346</v>
      </c>
      <c r="C8273">
        <v>1</v>
      </c>
      <c r="D8273" t="s">
        <v>86</v>
      </c>
      <c r="E8273" t="s">
        <v>64</v>
      </c>
      <c r="F8273" t="s">
        <v>65</v>
      </c>
      <c r="G8273">
        <v>68.760000000000005</v>
      </c>
      <c r="H8273" t="s">
        <v>223</v>
      </c>
      <c r="I8273" t="s">
        <v>63</v>
      </c>
      <c r="J8273" t="s">
        <v>460</v>
      </c>
      <c r="K8273" t="s">
        <v>22347</v>
      </c>
      <c r="L8273" t="s">
        <v>7863</v>
      </c>
      <c r="M8273" t="s">
        <v>22348</v>
      </c>
      <c r="N8273">
        <v>270.50524934383202</v>
      </c>
      <c r="P8273">
        <v>25</v>
      </c>
      <c r="Q8273">
        <v>95</v>
      </c>
      <c r="R8273">
        <v>90</v>
      </c>
      <c r="S8273">
        <v>97.100000000000009</v>
      </c>
      <c r="T8273">
        <v>4</v>
      </c>
      <c r="U8273">
        <v>7</v>
      </c>
      <c r="V8273">
        <v>50</v>
      </c>
      <c r="AB8273" t="s">
        <v>98</v>
      </c>
      <c r="AC8273" t="s">
        <v>98</v>
      </c>
      <c r="AD8273" t="s">
        <v>98</v>
      </c>
      <c r="AE8273" t="s">
        <v>63</v>
      </c>
      <c r="AG8273">
        <v>1965</v>
      </c>
      <c r="AH8273">
        <v>33.4</v>
      </c>
      <c r="AI8273">
        <v>39.205680000000001</v>
      </c>
      <c r="AJ8273">
        <v>-100.88494</v>
      </c>
      <c r="AL8273">
        <v>4</v>
      </c>
      <c r="AM8273" t="s">
        <v>63</v>
      </c>
      <c r="AN8273" t="s">
        <v>22349</v>
      </c>
      <c r="AO8273" t="s">
        <v>103</v>
      </c>
      <c r="AP8273" t="s">
        <v>147</v>
      </c>
      <c r="AQ8273" t="s">
        <v>653</v>
      </c>
      <c r="AR8273" t="s">
        <v>677</v>
      </c>
      <c r="AS8273" t="s">
        <v>83</v>
      </c>
      <c r="AT8273" s="5">
        <v>34700</v>
      </c>
      <c r="AU8273" t="s">
        <v>63</v>
      </c>
      <c r="AV8273" t="s">
        <v>200</v>
      </c>
      <c r="AW8273" t="s">
        <v>150</v>
      </c>
    </row>
    <row r="8274" spans="1:49" x14ac:dyDescent="0.25">
      <c r="A8274">
        <v>2295</v>
      </c>
      <c r="B8274" t="s">
        <v>870</v>
      </c>
      <c r="C8274">
        <v>1</v>
      </c>
      <c r="D8274" t="s">
        <v>86</v>
      </c>
      <c r="E8274" t="s">
        <v>64</v>
      </c>
      <c r="F8274" t="s">
        <v>65</v>
      </c>
      <c r="G8274">
        <v>70.650000000000006</v>
      </c>
      <c r="H8274" t="s">
        <v>489</v>
      </c>
      <c r="I8274" t="s">
        <v>63</v>
      </c>
      <c r="J8274" t="s">
        <v>460</v>
      </c>
      <c r="K8274" t="s">
        <v>871</v>
      </c>
      <c r="L8274" t="s">
        <v>872</v>
      </c>
      <c r="M8274" t="s">
        <v>873</v>
      </c>
      <c r="N8274">
        <v>82.51312335958005</v>
      </c>
      <c r="P8274">
        <v>80</v>
      </c>
      <c r="Q8274">
        <v>64.8</v>
      </c>
      <c r="R8274">
        <v>70</v>
      </c>
      <c r="S8274">
        <v>89.7</v>
      </c>
      <c r="T8274">
        <v>1</v>
      </c>
      <c r="U8274">
        <v>41</v>
      </c>
      <c r="V8274">
        <v>8770</v>
      </c>
      <c r="X8274" t="s">
        <v>874</v>
      </c>
      <c r="Y8274" t="s">
        <v>355</v>
      </c>
      <c r="Z8274" t="s">
        <v>324</v>
      </c>
      <c r="AA8274" t="s">
        <v>216</v>
      </c>
      <c r="AB8274" t="s">
        <v>63</v>
      </c>
      <c r="AC8274" t="s">
        <v>63</v>
      </c>
      <c r="AD8274" t="s">
        <v>63</v>
      </c>
      <c r="AE8274" t="s">
        <v>76</v>
      </c>
      <c r="AG8274">
        <v>1965</v>
      </c>
      <c r="AH8274">
        <v>35.369999999999997</v>
      </c>
      <c r="AI8274">
        <v>39.183880000000002</v>
      </c>
      <c r="AJ8274">
        <v>-100.8638</v>
      </c>
      <c r="AL8274">
        <v>4</v>
      </c>
      <c r="AM8274" t="s">
        <v>63</v>
      </c>
      <c r="AN8274" t="s">
        <v>875</v>
      </c>
      <c r="AO8274" t="s">
        <v>103</v>
      </c>
      <c r="AP8274" t="s">
        <v>80</v>
      </c>
      <c r="AQ8274" t="s">
        <v>159</v>
      </c>
      <c r="AR8274" t="s">
        <v>443</v>
      </c>
      <c r="AS8274" t="s">
        <v>83</v>
      </c>
      <c r="AT8274" s="5">
        <v>37987</v>
      </c>
      <c r="AU8274" t="s">
        <v>129</v>
      </c>
      <c r="AV8274" t="s">
        <v>149</v>
      </c>
      <c r="AW8274" t="s">
        <v>876</v>
      </c>
    </row>
    <row r="8275" spans="1:49" x14ac:dyDescent="0.25">
      <c r="A8275">
        <v>1216</v>
      </c>
      <c r="B8275" t="s">
        <v>4825</v>
      </c>
      <c r="C8275">
        <v>1</v>
      </c>
      <c r="D8275" t="s">
        <v>86</v>
      </c>
      <c r="E8275" t="s">
        <v>64</v>
      </c>
      <c r="F8275" t="s">
        <v>65</v>
      </c>
      <c r="G8275">
        <v>72.44</v>
      </c>
      <c r="H8275" t="s">
        <v>223</v>
      </c>
      <c r="I8275" t="s">
        <v>63</v>
      </c>
      <c r="J8275" t="s">
        <v>460</v>
      </c>
      <c r="K8275" t="s">
        <v>4826</v>
      </c>
      <c r="L8275" t="s">
        <v>873</v>
      </c>
      <c r="M8275" t="s">
        <v>491</v>
      </c>
      <c r="N8275">
        <v>290.48556430446195</v>
      </c>
      <c r="P8275">
        <v>25</v>
      </c>
      <c r="Q8275">
        <v>93.3</v>
      </c>
      <c r="R8275">
        <v>85</v>
      </c>
      <c r="S8275">
        <v>96.600000000000009</v>
      </c>
      <c r="T8275">
        <v>6</v>
      </c>
      <c r="U8275">
        <v>3</v>
      </c>
      <c r="V8275">
        <v>16</v>
      </c>
      <c r="AB8275" t="s">
        <v>98</v>
      </c>
      <c r="AC8275" t="s">
        <v>98</v>
      </c>
      <c r="AD8275" t="s">
        <v>129</v>
      </c>
      <c r="AE8275" t="s">
        <v>63</v>
      </c>
      <c r="AG8275">
        <v>1965</v>
      </c>
      <c r="AH8275">
        <v>36.76</v>
      </c>
      <c r="AI8275">
        <v>39.162329999999997</v>
      </c>
      <c r="AJ8275">
        <v>-100.8451</v>
      </c>
      <c r="AL8275">
        <v>4</v>
      </c>
      <c r="AM8275" t="s">
        <v>63</v>
      </c>
      <c r="AN8275" t="s">
        <v>4827</v>
      </c>
      <c r="AO8275" t="s">
        <v>103</v>
      </c>
      <c r="AP8275" t="s">
        <v>147</v>
      </c>
      <c r="AQ8275" t="s">
        <v>346</v>
      </c>
      <c r="AR8275" t="s">
        <v>514</v>
      </c>
      <c r="AS8275" t="s">
        <v>83</v>
      </c>
      <c r="AT8275" s="5">
        <v>34700</v>
      </c>
      <c r="AU8275" t="s">
        <v>63</v>
      </c>
      <c r="AV8275" t="s">
        <v>200</v>
      </c>
      <c r="AW8275" t="s">
        <v>150</v>
      </c>
    </row>
    <row r="8276" spans="1:49" x14ac:dyDescent="0.25">
      <c r="A8276">
        <v>2112</v>
      </c>
      <c r="B8276" t="s">
        <v>1656</v>
      </c>
      <c r="C8276">
        <v>1</v>
      </c>
      <c r="D8276" t="s">
        <v>86</v>
      </c>
      <c r="E8276" t="s">
        <v>64</v>
      </c>
      <c r="F8276" t="s">
        <v>65</v>
      </c>
      <c r="G8276">
        <v>73.89</v>
      </c>
      <c r="H8276" t="s">
        <v>489</v>
      </c>
      <c r="I8276" t="s">
        <v>63</v>
      </c>
      <c r="J8276" t="s">
        <v>460</v>
      </c>
      <c r="K8276" t="s">
        <v>1657</v>
      </c>
      <c r="L8276" t="s">
        <v>1658</v>
      </c>
      <c r="M8276" t="s">
        <v>873</v>
      </c>
      <c r="N8276">
        <v>144.68503937007873</v>
      </c>
      <c r="P8276">
        <v>80</v>
      </c>
      <c r="Q8276">
        <v>76</v>
      </c>
      <c r="R8276">
        <v>70</v>
      </c>
      <c r="S8276">
        <v>89.8</v>
      </c>
      <c r="T8276">
        <v>1</v>
      </c>
      <c r="U8276">
        <v>41</v>
      </c>
      <c r="V8276">
        <v>8770</v>
      </c>
      <c r="X8276" t="s">
        <v>874</v>
      </c>
      <c r="Y8276" t="s">
        <v>355</v>
      </c>
      <c r="Z8276" t="s">
        <v>324</v>
      </c>
      <c r="AA8276" t="s">
        <v>216</v>
      </c>
      <c r="AB8276" t="s">
        <v>63</v>
      </c>
      <c r="AC8276" t="s">
        <v>63</v>
      </c>
      <c r="AD8276" t="s">
        <v>63</v>
      </c>
      <c r="AE8276" t="s">
        <v>75</v>
      </c>
      <c r="AG8276">
        <v>1965</v>
      </c>
      <c r="AH8276">
        <v>38.61</v>
      </c>
      <c r="AI8276">
        <v>39.144660000000002</v>
      </c>
      <c r="AJ8276">
        <v>-100.83078999999999</v>
      </c>
      <c r="AL8276">
        <v>7</v>
      </c>
      <c r="AM8276" t="s">
        <v>63</v>
      </c>
      <c r="AN8276" t="s">
        <v>1659</v>
      </c>
      <c r="AO8276" t="s">
        <v>103</v>
      </c>
      <c r="AP8276" t="s">
        <v>116</v>
      </c>
      <c r="AQ8276" t="s">
        <v>159</v>
      </c>
      <c r="AR8276" t="s">
        <v>82</v>
      </c>
      <c r="AS8276" t="s">
        <v>83</v>
      </c>
      <c r="AT8276" s="5">
        <v>37987</v>
      </c>
      <c r="AU8276" t="s">
        <v>129</v>
      </c>
      <c r="AV8276" t="s">
        <v>149</v>
      </c>
      <c r="AW8276" t="s">
        <v>876</v>
      </c>
    </row>
    <row r="8277" spans="1:49" x14ac:dyDescent="0.25">
      <c r="A8277">
        <v>2795</v>
      </c>
      <c r="B8277" t="s">
        <v>16183</v>
      </c>
      <c r="C8277">
        <v>1</v>
      </c>
      <c r="D8277" t="s">
        <v>86</v>
      </c>
      <c r="E8277" t="s">
        <v>319</v>
      </c>
      <c r="F8277" t="s">
        <v>108</v>
      </c>
      <c r="G8277">
        <v>53.14</v>
      </c>
      <c r="H8277" t="s">
        <v>138</v>
      </c>
      <c r="I8277" t="s">
        <v>63</v>
      </c>
      <c r="J8277" t="s">
        <v>289</v>
      </c>
      <c r="K8277" t="s">
        <v>16184</v>
      </c>
      <c r="L8277" t="s">
        <v>3374</v>
      </c>
      <c r="M8277" t="s">
        <v>429</v>
      </c>
      <c r="N8277">
        <v>20.800524934383201</v>
      </c>
      <c r="P8277">
        <v>30</v>
      </c>
      <c r="Q8277">
        <v>71.7</v>
      </c>
      <c r="R8277">
        <v>90</v>
      </c>
      <c r="S8277">
        <v>97.2</v>
      </c>
      <c r="T8277">
        <v>0</v>
      </c>
      <c r="U8277">
        <v>10</v>
      </c>
      <c r="V8277">
        <v>1670</v>
      </c>
      <c r="W8277" t="s">
        <v>70</v>
      </c>
      <c r="AB8277" t="s">
        <v>63</v>
      </c>
      <c r="AC8277" t="s">
        <v>63</v>
      </c>
      <c r="AD8277" t="s">
        <v>63</v>
      </c>
      <c r="AE8277" t="s">
        <v>98</v>
      </c>
      <c r="AG8277">
        <v>1950</v>
      </c>
      <c r="AH8277">
        <v>17.86</v>
      </c>
      <c r="AI8277">
        <v>39.394370000000002</v>
      </c>
      <c r="AJ8277">
        <v>-101.08777000000001</v>
      </c>
      <c r="AL8277">
        <v>2</v>
      </c>
      <c r="AM8277" t="s">
        <v>63</v>
      </c>
      <c r="AN8277" t="s">
        <v>16185</v>
      </c>
      <c r="AO8277" t="s">
        <v>184</v>
      </c>
      <c r="AP8277" t="s">
        <v>116</v>
      </c>
      <c r="AQ8277" t="s">
        <v>503</v>
      </c>
      <c r="AR8277" t="s">
        <v>504</v>
      </c>
      <c r="AS8277" t="s">
        <v>83</v>
      </c>
      <c r="AT8277" s="5">
        <v>36192</v>
      </c>
      <c r="AU8277" t="s">
        <v>129</v>
      </c>
      <c r="AV8277" t="s">
        <v>149</v>
      </c>
      <c r="AW8277" t="s">
        <v>150</v>
      </c>
    </row>
    <row r="8278" spans="1:49" x14ac:dyDescent="0.25">
      <c r="A8278">
        <v>1248</v>
      </c>
      <c r="B8278" t="s">
        <v>11332</v>
      </c>
      <c r="C8278">
        <v>1</v>
      </c>
      <c r="D8278" t="s">
        <v>86</v>
      </c>
      <c r="E8278" t="s">
        <v>319</v>
      </c>
      <c r="F8278" t="s">
        <v>108</v>
      </c>
      <c r="G8278">
        <v>55.78</v>
      </c>
      <c r="H8278" t="s">
        <v>489</v>
      </c>
      <c r="I8278" t="s">
        <v>63</v>
      </c>
      <c r="J8278" t="s">
        <v>289</v>
      </c>
      <c r="K8278" t="s">
        <v>11333</v>
      </c>
      <c r="L8278" t="s">
        <v>7462</v>
      </c>
      <c r="M8278" t="s">
        <v>429</v>
      </c>
      <c r="N8278">
        <v>29.101049868766403</v>
      </c>
      <c r="P8278">
        <v>51</v>
      </c>
      <c r="Q8278">
        <v>77.7</v>
      </c>
      <c r="R8278">
        <v>92</v>
      </c>
      <c r="S8278">
        <v>98.8</v>
      </c>
      <c r="T8278">
        <v>3</v>
      </c>
      <c r="U8278">
        <v>2</v>
      </c>
      <c r="V8278">
        <v>4660</v>
      </c>
      <c r="AB8278" t="s">
        <v>63</v>
      </c>
      <c r="AC8278" t="s">
        <v>63</v>
      </c>
      <c r="AD8278" t="s">
        <v>63</v>
      </c>
      <c r="AE8278" t="s">
        <v>98</v>
      </c>
      <c r="AG8278">
        <v>1938</v>
      </c>
      <c r="AH8278">
        <v>20.5</v>
      </c>
      <c r="AI8278">
        <v>39.396949999999997</v>
      </c>
      <c r="AJ8278">
        <v>-101.03923</v>
      </c>
      <c r="AL8278">
        <v>2</v>
      </c>
      <c r="AM8278" t="s">
        <v>63</v>
      </c>
      <c r="AN8278" t="s">
        <v>11334</v>
      </c>
      <c r="AO8278" t="s">
        <v>184</v>
      </c>
      <c r="AP8278" t="s">
        <v>116</v>
      </c>
      <c r="AQ8278" t="s">
        <v>148</v>
      </c>
      <c r="AR8278" t="s">
        <v>148</v>
      </c>
      <c r="AS8278" t="s">
        <v>603</v>
      </c>
      <c r="AT8278" s="5">
        <v>26573</v>
      </c>
      <c r="AU8278" t="s">
        <v>129</v>
      </c>
      <c r="AV8278" t="s">
        <v>149</v>
      </c>
      <c r="AW8278" t="s">
        <v>150</v>
      </c>
    </row>
    <row r="8279" spans="1:49" x14ac:dyDescent="0.25">
      <c r="A8279">
        <v>585</v>
      </c>
      <c r="B8279" t="s">
        <v>25034</v>
      </c>
      <c r="C8279">
        <v>1</v>
      </c>
      <c r="D8279" t="s">
        <v>86</v>
      </c>
      <c r="E8279" t="s">
        <v>319</v>
      </c>
      <c r="F8279" t="s">
        <v>108</v>
      </c>
      <c r="G8279">
        <v>67.09</v>
      </c>
      <c r="H8279" t="s">
        <v>489</v>
      </c>
      <c r="I8279" t="s">
        <v>63</v>
      </c>
      <c r="J8279" t="s">
        <v>460</v>
      </c>
      <c r="K8279" t="s">
        <v>25035</v>
      </c>
      <c r="L8279" t="s">
        <v>25036</v>
      </c>
      <c r="M8279" t="s">
        <v>429</v>
      </c>
      <c r="N8279">
        <v>43.503937007874015</v>
      </c>
      <c r="P8279">
        <v>40</v>
      </c>
      <c r="Q8279">
        <v>96.100000000000009</v>
      </c>
      <c r="R8279">
        <v>85</v>
      </c>
      <c r="S8279">
        <v>94.2</v>
      </c>
      <c r="T8279">
        <v>12</v>
      </c>
      <c r="U8279">
        <v>23</v>
      </c>
      <c r="V8279">
        <v>960</v>
      </c>
      <c r="AB8279" t="s">
        <v>63</v>
      </c>
      <c r="AC8279" t="s">
        <v>63</v>
      </c>
      <c r="AD8279" t="s">
        <v>63</v>
      </c>
      <c r="AE8279" t="s">
        <v>98</v>
      </c>
      <c r="AG8279">
        <v>1954</v>
      </c>
      <c r="AH8279">
        <v>31.810000000000002</v>
      </c>
      <c r="AI8279">
        <v>39.390340000000002</v>
      </c>
      <c r="AJ8279">
        <v>-100.82989000000001</v>
      </c>
      <c r="AL8279">
        <v>3</v>
      </c>
      <c r="AM8279" t="s">
        <v>63</v>
      </c>
      <c r="AN8279" t="s">
        <v>25037</v>
      </c>
      <c r="AO8279" t="s">
        <v>100</v>
      </c>
      <c r="AP8279" t="s">
        <v>116</v>
      </c>
      <c r="AQ8279" t="s">
        <v>133</v>
      </c>
      <c r="AR8279" t="s">
        <v>133</v>
      </c>
      <c r="AS8279" t="s">
        <v>83</v>
      </c>
      <c r="AT8279" s="5">
        <v>37987</v>
      </c>
      <c r="AU8279" t="s">
        <v>129</v>
      </c>
      <c r="AV8279" t="s">
        <v>149</v>
      </c>
      <c r="AW8279" t="s">
        <v>150</v>
      </c>
    </row>
    <row r="8280" spans="1:49" x14ac:dyDescent="0.25">
      <c r="A8280">
        <v>4369</v>
      </c>
      <c r="B8280" t="s">
        <v>2393</v>
      </c>
      <c r="C8280">
        <v>1</v>
      </c>
      <c r="D8280" t="s">
        <v>86</v>
      </c>
      <c r="E8280" t="s">
        <v>288</v>
      </c>
      <c r="F8280" t="s">
        <v>108</v>
      </c>
      <c r="G8280">
        <v>154.07</v>
      </c>
      <c r="H8280" t="s">
        <v>489</v>
      </c>
      <c r="I8280" t="s">
        <v>63</v>
      </c>
      <c r="J8280" t="s">
        <v>460</v>
      </c>
      <c r="K8280" t="s">
        <v>2394</v>
      </c>
      <c r="L8280" t="s">
        <v>1658</v>
      </c>
      <c r="M8280" t="s">
        <v>532</v>
      </c>
      <c r="N8280">
        <v>72.998687664041995</v>
      </c>
      <c r="P8280">
        <v>44</v>
      </c>
      <c r="Q8280">
        <v>58.7</v>
      </c>
      <c r="R8280">
        <v>65</v>
      </c>
      <c r="S8280">
        <v>75.600000000000009</v>
      </c>
      <c r="T8280">
        <v>4</v>
      </c>
      <c r="U8280">
        <v>25</v>
      </c>
      <c r="V8280">
        <v>2970</v>
      </c>
      <c r="W8280" t="s">
        <v>673</v>
      </c>
      <c r="X8280" t="s">
        <v>2395</v>
      </c>
      <c r="Y8280" t="s">
        <v>96</v>
      </c>
      <c r="Z8280" t="s">
        <v>73</v>
      </c>
      <c r="AA8280" t="s">
        <v>157</v>
      </c>
      <c r="AB8280" t="s">
        <v>63</v>
      </c>
      <c r="AC8280" t="s">
        <v>63</v>
      </c>
      <c r="AD8280" t="s">
        <v>63</v>
      </c>
      <c r="AE8280" t="s">
        <v>184</v>
      </c>
      <c r="AG8280">
        <v>1957</v>
      </c>
      <c r="AH8280">
        <v>1.1000000000000001</v>
      </c>
      <c r="AI8280">
        <v>39.149079999999998</v>
      </c>
      <c r="AJ8280">
        <v>-100.86899</v>
      </c>
      <c r="AL8280">
        <v>5</v>
      </c>
      <c r="AM8280" t="s">
        <v>63</v>
      </c>
      <c r="AN8280" t="s">
        <v>2396</v>
      </c>
      <c r="AO8280" t="s">
        <v>103</v>
      </c>
      <c r="AP8280" t="s">
        <v>116</v>
      </c>
      <c r="AQ8280" t="s">
        <v>843</v>
      </c>
      <c r="AR8280" t="s">
        <v>246</v>
      </c>
      <c r="AS8280" t="s">
        <v>83</v>
      </c>
      <c r="AT8280" s="5">
        <v>37987</v>
      </c>
      <c r="AU8280" t="s">
        <v>129</v>
      </c>
      <c r="AV8280" t="s">
        <v>149</v>
      </c>
      <c r="AW8280" t="s">
        <v>150</v>
      </c>
    </row>
    <row r="8281" spans="1:49" x14ac:dyDescent="0.25">
      <c r="A8281">
        <v>3001</v>
      </c>
      <c r="B8281" t="s">
        <v>1115</v>
      </c>
      <c r="C8281">
        <v>1</v>
      </c>
      <c r="D8281" t="s">
        <v>86</v>
      </c>
      <c r="E8281" t="s">
        <v>288</v>
      </c>
      <c r="F8281" t="s">
        <v>108</v>
      </c>
      <c r="G8281">
        <v>156.9</v>
      </c>
      <c r="H8281" t="s">
        <v>223</v>
      </c>
      <c r="I8281" t="s">
        <v>63</v>
      </c>
      <c r="J8281" t="s">
        <v>460</v>
      </c>
      <c r="K8281" t="s">
        <v>1116</v>
      </c>
      <c r="L8281" t="s">
        <v>1117</v>
      </c>
      <c r="M8281" t="s">
        <v>532</v>
      </c>
      <c r="N8281">
        <v>370.50524934383202</v>
      </c>
      <c r="P8281">
        <v>28</v>
      </c>
      <c r="Q8281">
        <v>77</v>
      </c>
      <c r="R8281">
        <v>85</v>
      </c>
      <c r="S8281">
        <v>84.7</v>
      </c>
      <c r="T8281">
        <v>0</v>
      </c>
      <c r="U8281">
        <v>25</v>
      </c>
      <c r="V8281">
        <v>2970</v>
      </c>
      <c r="X8281" t="s">
        <v>874</v>
      </c>
      <c r="Y8281" t="s">
        <v>355</v>
      </c>
      <c r="Z8281" t="s">
        <v>145</v>
      </c>
      <c r="AA8281" t="s">
        <v>216</v>
      </c>
      <c r="AB8281" t="s">
        <v>98</v>
      </c>
      <c r="AC8281" t="s">
        <v>98</v>
      </c>
      <c r="AD8281" t="s">
        <v>98</v>
      </c>
      <c r="AE8281" t="s">
        <v>63</v>
      </c>
      <c r="AG8281">
        <v>1965</v>
      </c>
      <c r="AH8281">
        <v>3.8740000000000001</v>
      </c>
      <c r="AI8281">
        <v>39.189300000000003</v>
      </c>
      <c r="AJ8281">
        <v>-100.86986</v>
      </c>
      <c r="AL8281">
        <v>4</v>
      </c>
      <c r="AM8281" t="s">
        <v>63</v>
      </c>
      <c r="AN8281" t="s">
        <v>1118</v>
      </c>
      <c r="AO8281" t="s">
        <v>103</v>
      </c>
      <c r="AP8281" t="s">
        <v>170</v>
      </c>
      <c r="AQ8281" t="s">
        <v>443</v>
      </c>
      <c r="AR8281" t="s">
        <v>787</v>
      </c>
      <c r="AS8281" t="s">
        <v>83</v>
      </c>
      <c r="AT8281" s="5">
        <v>34700</v>
      </c>
      <c r="AU8281" t="s">
        <v>63</v>
      </c>
      <c r="AV8281" t="s">
        <v>187</v>
      </c>
      <c r="AW8281" t="s">
        <v>188</v>
      </c>
    </row>
    <row r="8282" spans="1:49" x14ac:dyDescent="0.25">
      <c r="A8282">
        <v>3001</v>
      </c>
      <c r="B8282" t="s">
        <v>1115</v>
      </c>
      <c r="C8282">
        <v>1</v>
      </c>
      <c r="D8282" t="s">
        <v>86</v>
      </c>
      <c r="E8282" t="s">
        <v>288</v>
      </c>
      <c r="F8282" t="s">
        <v>108</v>
      </c>
      <c r="G8282">
        <v>156.9</v>
      </c>
      <c r="H8282" t="s">
        <v>223</v>
      </c>
      <c r="I8282" t="s">
        <v>63</v>
      </c>
      <c r="J8282" t="s">
        <v>460</v>
      </c>
      <c r="K8282" t="s">
        <v>1116</v>
      </c>
      <c r="L8282" t="s">
        <v>1117</v>
      </c>
      <c r="M8282" t="s">
        <v>532</v>
      </c>
      <c r="N8282">
        <v>370.50524934383202</v>
      </c>
      <c r="P8282">
        <v>28</v>
      </c>
      <c r="Q8282">
        <v>77</v>
      </c>
      <c r="R8282">
        <v>85</v>
      </c>
      <c r="S8282">
        <v>84.7</v>
      </c>
      <c r="T8282">
        <v>0</v>
      </c>
      <c r="U8282">
        <v>25</v>
      </c>
      <c r="V8282">
        <v>2970</v>
      </c>
      <c r="X8282" t="s">
        <v>1706</v>
      </c>
      <c r="Y8282" t="s">
        <v>126</v>
      </c>
      <c r="Z8282" t="s">
        <v>294</v>
      </c>
      <c r="AA8282" t="s">
        <v>74</v>
      </c>
      <c r="AB8282" t="s">
        <v>98</v>
      </c>
      <c r="AC8282" t="s">
        <v>98</v>
      </c>
      <c r="AD8282" t="s">
        <v>98</v>
      </c>
      <c r="AE8282" t="s">
        <v>63</v>
      </c>
      <c r="AG8282">
        <v>1965</v>
      </c>
      <c r="AH8282">
        <v>3.8740000000000001</v>
      </c>
      <c r="AI8282">
        <v>39.189300000000003</v>
      </c>
      <c r="AJ8282">
        <v>-100.86986</v>
      </c>
      <c r="AL8282">
        <v>4</v>
      </c>
      <c r="AM8282" t="s">
        <v>63</v>
      </c>
      <c r="AN8282" t="s">
        <v>1118</v>
      </c>
      <c r="AO8282" t="s">
        <v>103</v>
      </c>
      <c r="AP8282" t="s">
        <v>170</v>
      </c>
      <c r="AQ8282" t="s">
        <v>443</v>
      </c>
      <c r="AR8282" t="s">
        <v>787</v>
      </c>
      <c r="AS8282" t="s">
        <v>83</v>
      </c>
      <c r="AT8282" s="5">
        <v>34700</v>
      </c>
      <c r="AU8282" t="s">
        <v>63</v>
      </c>
      <c r="AV8282" t="s">
        <v>187</v>
      </c>
      <c r="AW8282" t="s">
        <v>188</v>
      </c>
    </row>
    <row r="8283" spans="1:49" x14ac:dyDescent="0.25">
      <c r="A8283">
        <v>4114</v>
      </c>
      <c r="B8283" t="s">
        <v>1981</v>
      </c>
      <c r="C8283">
        <v>1</v>
      </c>
      <c r="D8283" t="s">
        <v>86</v>
      </c>
      <c r="E8283" t="s">
        <v>288</v>
      </c>
      <c r="F8283" t="s">
        <v>108</v>
      </c>
      <c r="G8283">
        <v>163.5</v>
      </c>
      <c r="H8283" t="s">
        <v>489</v>
      </c>
      <c r="I8283" t="s">
        <v>63</v>
      </c>
      <c r="J8283" t="s">
        <v>460</v>
      </c>
      <c r="K8283" t="s">
        <v>1982</v>
      </c>
      <c r="L8283" t="s">
        <v>726</v>
      </c>
      <c r="M8283" t="s">
        <v>532</v>
      </c>
      <c r="N8283">
        <v>104.00262467191601</v>
      </c>
      <c r="P8283">
        <v>44</v>
      </c>
      <c r="Q8283">
        <v>78.600000000000009</v>
      </c>
      <c r="R8283">
        <v>65</v>
      </c>
      <c r="S8283">
        <v>67.5</v>
      </c>
      <c r="T8283">
        <v>5</v>
      </c>
      <c r="U8283">
        <v>53</v>
      </c>
      <c r="V8283">
        <v>1050</v>
      </c>
      <c r="X8283" t="s">
        <v>1983</v>
      </c>
      <c r="Y8283" t="s">
        <v>96</v>
      </c>
      <c r="Z8283" t="s">
        <v>73</v>
      </c>
      <c r="AA8283" t="s">
        <v>157</v>
      </c>
      <c r="AB8283" t="s">
        <v>63</v>
      </c>
      <c r="AC8283" t="s">
        <v>63</v>
      </c>
      <c r="AD8283" t="s">
        <v>63</v>
      </c>
      <c r="AE8283" t="s">
        <v>76</v>
      </c>
      <c r="AG8283">
        <v>1959</v>
      </c>
      <c r="AH8283">
        <v>10.56</v>
      </c>
      <c r="AI8283">
        <v>39.283819999999999</v>
      </c>
      <c r="AJ8283">
        <v>-100.87056</v>
      </c>
      <c r="AL8283">
        <v>5</v>
      </c>
      <c r="AM8283" t="s">
        <v>63</v>
      </c>
      <c r="AN8283" t="s">
        <v>1984</v>
      </c>
      <c r="AO8283" t="s">
        <v>103</v>
      </c>
      <c r="AP8283" t="s">
        <v>116</v>
      </c>
      <c r="AQ8283" t="s">
        <v>159</v>
      </c>
      <c r="AR8283" t="s">
        <v>264</v>
      </c>
      <c r="AS8283" t="s">
        <v>83</v>
      </c>
      <c r="AT8283" s="5">
        <v>39801</v>
      </c>
      <c r="AU8283" t="s">
        <v>129</v>
      </c>
      <c r="AV8283" t="s">
        <v>149</v>
      </c>
      <c r="AW8283" t="s">
        <v>150</v>
      </c>
    </row>
    <row r="8284" spans="1:49" x14ac:dyDescent="0.25">
      <c r="A8284">
        <v>2883</v>
      </c>
      <c r="B8284" t="s">
        <v>2515</v>
      </c>
      <c r="C8284">
        <v>1</v>
      </c>
      <c r="D8284" t="s">
        <v>86</v>
      </c>
      <c r="E8284" t="s">
        <v>288</v>
      </c>
      <c r="F8284" t="s">
        <v>108</v>
      </c>
      <c r="G8284">
        <v>170.68</v>
      </c>
      <c r="H8284" t="s">
        <v>489</v>
      </c>
      <c r="I8284" t="s">
        <v>63</v>
      </c>
      <c r="J8284" t="s">
        <v>460</v>
      </c>
      <c r="K8284" t="s">
        <v>2516</v>
      </c>
      <c r="L8284" t="s">
        <v>2517</v>
      </c>
      <c r="M8284" t="s">
        <v>532</v>
      </c>
      <c r="N8284">
        <v>43.503937007874015</v>
      </c>
      <c r="P8284">
        <v>44</v>
      </c>
      <c r="Q8284">
        <v>74.600000000000009</v>
      </c>
      <c r="R8284">
        <v>60</v>
      </c>
      <c r="S8284">
        <v>82.3</v>
      </c>
      <c r="T8284">
        <v>15</v>
      </c>
      <c r="U8284">
        <v>53</v>
      </c>
      <c r="V8284">
        <v>1050</v>
      </c>
      <c r="X8284" t="s">
        <v>2518</v>
      </c>
      <c r="Y8284" t="s">
        <v>96</v>
      </c>
      <c r="Z8284" t="s">
        <v>73</v>
      </c>
      <c r="AA8284" t="s">
        <v>97</v>
      </c>
      <c r="AB8284" t="s">
        <v>63</v>
      </c>
      <c r="AC8284" t="s">
        <v>63</v>
      </c>
      <c r="AD8284" t="s">
        <v>63</v>
      </c>
      <c r="AE8284" t="s">
        <v>76</v>
      </c>
      <c r="AG8284">
        <v>1959</v>
      </c>
      <c r="AH8284">
        <v>17.740000000000002</v>
      </c>
      <c r="AI8284">
        <v>39.387970000000003</v>
      </c>
      <c r="AJ8284">
        <v>-100.86995</v>
      </c>
      <c r="AL8284">
        <v>3</v>
      </c>
      <c r="AM8284" t="s">
        <v>63</v>
      </c>
      <c r="AN8284" t="s">
        <v>2519</v>
      </c>
      <c r="AO8284" t="s">
        <v>103</v>
      </c>
      <c r="AP8284" t="s">
        <v>116</v>
      </c>
      <c r="AQ8284" t="s">
        <v>843</v>
      </c>
      <c r="AR8284" t="s">
        <v>255</v>
      </c>
      <c r="AS8284" t="s">
        <v>83</v>
      </c>
      <c r="AT8284" s="5">
        <v>37987</v>
      </c>
      <c r="AU8284" t="s">
        <v>129</v>
      </c>
      <c r="AV8284" t="s">
        <v>149</v>
      </c>
      <c r="AW8284" t="s">
        <v>150</v>
      </c>
    </row>
    <row r="8285" spans="1:49" x14ac:dyDescent="0.25">
      <c r="A8285">
        <v>4907</v>
      </c>
      <c r="B8285" t="s">
        <v>723</v>
      </c>
      <c r="C8285">
        <v>1</v>
      </c>
      <c r="D8285" t="s">
        <v>86</v>
      </c>
      <c r="E8285" t="s">
        <v>711</v>
      </c>
      <c r="F8285" t="s">
        <v>177</v>
      </c>
      <c r="G8285">
        <v>186.96</v>
      </c>
      <c r="H8285" t="s">
        <v>724</v>
      </c>
      <c r="I8285" t="s">
        <v>63</v>
      </c>
      <c r="J8285" t="s">
        <v>289</v>
      </c>
      <c r="K8285" t="s">
        <v>725</v>
      </c>
      <c r="L8285" t="s">
        <v>726</v>
      </c>
      <c r="M8285" t="s">
        <v>714</v>
      </c>
      <c r="N8285">
        <v>27.001312335958005</v>
      </c>
      <c r="P8285">
        <v>26</v>
      </c>
      <c r="Q8285">
        <v>78.900000000000006</v>
      </c>
      <c r="R8285">
        <v>70</v>
      </c>
      <c r="S8285">
        <v>62.2</v>
      </c>
      <c r="T8285">
        <v>31</v>
      </c>
      <c r="U8285">
        <v>20</v>
      </c>
      <c r="V8285">
        <v>410</v>
      </c>
      <c r="X8285" t="s">
        <v>727</v>
      </c>
      <c r="Z8285" t="s">
        <v>73</v>
      </c>
      <c r="AA8285" t="s">
        <v>465</v>
      </c>
      <c r="AB8285" t="s">
        <v>63</v>
      </c>
      <c r="AC8285" t="s">
        <v>63</v>
      </c>
      <c r="AD8285" t="s">
        <v>63</v>
      </c>
      <c r="AE8285" t="s">
        <v>76</v>
      </c>
      <c r="AG8285">
        <v>1940</v>
      </c>
      <c r="AH8285">
        <v>8.9</v>
      </c>
      <c r="AI8285">
        <v>39.261969999999998</v>
      </c>
      <c r="AJ8285">
        <v>-101.05568</v>
      </c>
      <c r="AL8285">
        <v>2</v>
      </c>
      <c r="AM8285" t="s">
        <v>63</v>
      </c>
      <c r="AN8285" t="s">
        <v>728</v>
      </c>
      <c r="AO8285" t="s">
        <v>184</v>
      </c>
      <c r="AP8285" t="s">
        <v>147</v>
      </c>
      <c r="AQ8285" t="s">
        <v>379</v>
      </c>
      <c r="AR8285" t="s">
        <v>336</v>
      </c>
      <c r="AS8285" t="s">
        <v>83</v>
      </c>
      <c r="AT8285" s="5">
        <v>26665</v>
      </c>
      <c r="AU8285" t="s">
        <v>129</v>
      </c>
      <c r="AV8285" t="s">
        <v>149</v>
      </c>
      <c r="AW8285" t="s">
        <v>150</v>
      </c>
    </row>
    <row r="8286" spans="1:49" x14ac:dyDescent="0.25">
      <c r="A8286">
        <v>1323</v>
      </c>
      <c r="B8286" t="s">
        <v>7583</v>
      </c>
      <c r="C8286">
        <v>1</v>
      </c>
      <c r="D8286" t="s">
        <v>86</v>
      </c>
      <c r="E8286" t="s">
        <v>711</v>
      </c>
      <c r="F8286" t="s">
        <v>177</v>
      </c>
      <c r="G8286">
        <v>195.31</v>
      </c>
      <c r="H8286" t="s">
        <v>489</v>
      </c>
      <c r="I8286" t="s">
        <v>63</v>
      </c>
      <c r="J8286" t="s">
        <v>289</v>
      </c>
      <c r="K8286" t="s">
        <v>7584</v>
      </c>
      <c r="L8286" t="s">
        <v>7462</v>
      </c>
      <c r="M8286" t="s">
        <v>714</v>
      </c>
      <c r="N8286">
        <v>28.707349081364828</v>
      </c>
      <c r="P8286">
        <v>66.99475065616798</v>
      </c>
      <c r="Q8286">
        <v>68.900000000000006</v>
      </c>
      <c r="R8286">
        <v>70</v>
      </c>
      <c r="S8286">
        <v>95.3</v>
      </c>
      <c r="T8286">
        <v>1</v>
      </c>
      <c r="U8286">
        <v>6</v>
      </c>
      <c r="V8286">
        <v>9090</v>
      </c>
      <c r="W8286" t="s">
        <v>70</v>
      </c>
      <c r="AB8286" t="s">
        <v>63</v>
      </c>
      <c r="AC8286" t="s">
        <v>63</v>
      </c>
      <c r="AD8286" t="s">
        <v>63</v>
      </c>
      <c r="AE8286" t="s">
        <v>75</v>
      </c>
      <c r="AG8286">
        <v>1965</v>
      </c>
      <c r="AH8286">
        <v>17.190000000000001</v>
      </c>
      <c r="AI8286">
        <v>39.382100000000001</v>
      </c>
      <c r="AJ8286">
        <v>-101.05488</v>
      </c>
      <c r="AL8286">
        <v>2</v>
      </c>
      <c r="AM8286" t="s">
        <v>63</v>
      </c>
      <c r="AN8286" t="s">
        <v>7585</v>
      </c>
      <c r="AO8286" t="s">
        <v>184</v>
      </c>
      <c r="AP8286" t="s">
        <v>116</v>
      </c>
      <c r="AQ8286" t="s">
        <v>843</v>
      </c>
      <c r="AR8286" t="s">
        <v>246</v>
      </c>
      <c r="AS8286" t="s">
        <v>83</v>
      </c>
      <c r="AT8286" s="5">
        <v>37987</v>
      </c>
      <c r="AU8286" t="s">
        <v>129</v>
      </c>
      <c r="AV8286" t="s">
        <v>149</v>
      </c>
      <c r="AW8286" t="s">
        <v>150</v>
      </c>
    </row>
    <row r="8287" spans="1:49" x14ac:dyDescent="0.25">
      <c r="A8287">
        <v>2028</v>
      </c>
      <c r="B8287" t="s">
        <v>7403</v>
      </c>
      <c r="C8287">
        <v>1</v>
      </c>
      <c r="D8287" t="s">
        <v>86</v>
      </c>
      <c r="E8287" t="s">
        <v>711</v>
      </c>
      <c r="F8287" t="s">
        <v>177</v>
      </c>
      <c r="G8287">
        <v>197.1</v>
      </c>
      <c r="H8287" t="s">
        <v>138</v>
      </c>
      <c r="I8287" t="s">
        <v>63</v>
      </c>
      <c r="J8287" t="s">
        <v>289</v>
      </c>
      <c r="K8287" t="s">
        <v>7404</v>
      </c>
      <c r="L8287" t="s">
        <v>3374</v>
      </c>
      <c r="M8287" t="s">
        <v>714</v>
      </c>
      <c r="N8287">
        <v>52.493438320209975</v>
      </c>
      <c r="P8287">
        <v>26</v>
      </c>
      <c r="Q8287">
        <v>74.400000000000006</v>
      </c>
      <c r="R8287">
        <v>80</v>
      </c>
      <c r="S8287">
        <v>95.2</v>
      </c>
      <c r="T8287">
        <v>0</v>
      </c>
      <c r="U8287">
        <v>19</v>
      </c>
      <c r="V8287">
        <v>1690</v>
      </c>
      <c r="AB8287" t="s">
        <v>63</v>
      </c>
      <c r="AC8287" t="s">
        <v>63</v>
      </c>
      <c r="AD8287" t="s">
        <v>63</v>
      </c>
      <c r="AE8287" t="s">
        <v>98</v>
      </c>
      <c r="AG8287">
        <v>1934</v>
      </c>
      <c r="AH8287">
        <v>19.04</v>
      </c>
      <c r="AI8287">
        <v>39.408949999999997</v>
      </c>
      <c r="AJ8287">
        <v>-101.05464000000001</v>
      </c>
      <c r="AL8287">
        <v>6</v>
      </c>
      <c r="AM8287" t="s">
        <v>63</v>
      </c>
      <c r="AN8287" t="s">
        <v>7405</v>
      </c>
      <c r="AO8287" t="s">
        <v>184</v>
      </c>
      <c r="AP8287" t="s">
        <v>147</v>
      </c>
      <c r="AQ8287" t="s">
        <v>416</v>
      </c>
      <c r="AR8287" t="s">
        <v>346</v>
      </c>
      <c r="AS8287" t="s">
        <v>83</v>
      </c>
      <c r="AT8287" s="5">
        <v>36220</v>
      </c>
      <c r="AU8287" t="s">
        <v>129</v>
      </c>
      <c r="AV8287" t="s">
        <v>149</v>
      </c>
      <c r="AW8287" t="s">
        <v>150</v>
      </c>
    </row>
    <row r="8288" spans="1:49" x14ac:dyDescent="0.25">
      <c r="A8288">
        <v>2000</v>
      </c>
      <c r="B8288" t="s">
        <v>7460</v>
      </c>
      <c r="C8288">
        <v>1</v>
      </c>
      <c r="D8288" t="s">
        <v>86</v>
      </c>
      <c r="E8288" t="s">
        <v>711</v>
      </c>
      <c r="F8288" t="s">
        <v>177</v>
      </c>
      <c r="G8288">
        <v>197.20000000000002</v>
      </c>
      <c r="H8288" t="s">
        <v>138</v>
      </c>
      <c r="I8288" t="s">
        <v>63</v>
      </c>
      <c r="J8288" t="s">
        <v>289</v>
      </c>
      <c r="K8288" t="s">
        <v>7461</v>
      </c>
      <c r="L8288" t="s">
        <v>7462</v>
      </c>
      <c r="M8288" t="s">
        <v>714</v>
      </c>
      <c r="N8288">
        <v>43.7992125984252</v>
      </c>
      <c r="P8288">
        <v>32</v>
      </c>
      <c r="Q8288">
        <v>74.400000000000006</v>
      </c>
      <c r="R8288">
        <v>85</v>
      </c>
      <c r="S8288">
        <v>95</v>
      </c>
      <c r="T8288">
        <v>0</v>
      </c>
      <c r="U8288">
        <v>19</v>
      </c>
      <c r="V8288">
        <v>1690</v>
      </c>
      <c r="AB8288" t="s">
        <v>63</v>
      </c>
      <c r="AC8288" t="s">
        <v>63</v>
      </c>
      <c r="AD8288" t="s">
        <v>63</v>
      </c>
      <c r="AE8288" t="s">
        <v>98</v>
      </c>
      <c r="AG8288">
        <v>1934</v>
      </c>
      <c r="AH8288">
        <v>19.14</v>
      </c>
      <c r="AI8288">
        <v>39.410490000000003</v>
      </c>
      <c r="AJ8288">
        <v>-101.05463</v>
      </c>
      <c r="AL8288">
        <v>5</v>
      </c>
      <c r="AM8288" t="s">
        <v>63</v>
      </c>
      <c r="AN8288" t="s">
        <v>7463</v>
      </c>
      <c r="AO8288" t="s">
        <v>184</v>
      </c>
      <c r="AP8288" t="s">
        <v>147</v>
      </c>
      <c r="AQ8288" t="s">
        <v>416</v>
      </c>
      <c r="AR8288" t="s">
        <v>346</v>
      </c>
      <c r="AS8288" t="s">
        <v>83</v>
      </c>
      <c r="AT8288" s="5">
        <v>36220</v>
      </c>
      <c r="AU8288" t="s">
        <v>129</v>
      </c>
      <c r="AV8288" t="s">
        <v>149</v>
      </c>
      <c r="AW8288" t="s">
        <v>150</v>
      </c>
    </row>
    <row r="8289" spans="1:49" x14ac:dyDescent="0.25">
      <c r="A8289">
        <v>1750</v>
      </c>
      <c r="B8289" t="s">
        <v>26645</v>
      </c>
      <c r="C8289">
        <v>1</v>
      </c>
      <c r="D8289" t="s">
        <v>86</v>
      </c>
      <c r="E8289" t="s">
        <v>711</v>
      </c>
      <c r="F8289" t="s">
        <v>177</v>
      </c>
      <c r="G8289">
        <v>202.77</v>
      </c>
      <c r="H8289" t="s">
        <v>138</v>
      </c>
      <c r="I8289" t="s">
        <v>63</v>
      </c>
      <c r="J8289" t="s">
        <v>289</v>
      </c>
      <c r="K8289" t="s">
        <v>26646</v>
      </c>
      <c r="L8289" t="s">
        <v>26647</v>
      </c>
      <c r="M8289" t="s">
        <v>714</v>
      </c>
      <c r="N8289">
        <v>20.99737532808399</v>
      </c>
      <c r="P8289">
        <v>28</v>
      </c>
      <c r="Q8289">
        <v>78</v>
      </c>
      <c r="R8289">
        <v>87</v>
      </c>
      <c r="S8289">
        <v>98.600000000000009</v>
      </c>
      <c r="T8289">
        <v>34</v>
      </c>
      <c r="U8289">
        <v>23</v>
      </c>
      <c r="V8289">
        <v>1370</v>
      </c>
      <c r="AB8289" t="s">
        <v>63</v>
      </c>
      <c r="AC8289" t="s">
        <v>63</v>
      </c>
      <c r="AD8289" t="s">
        <v>63</v>
      </c>
      <c r="AE8289" t="s">
        <v>98</v>
      </c>
      <c r="AG8289">
        <v>1934</v>
      </c>
      <c r="AH8289">
        <v>24.71</v>
      </c>
      <c r="AI8289">
        <v>39.491140000000001</v>
      </c>
      <c r="AJ8289">
        <v>-101.05405</v>
      </c>
      <c r="AL8289">
        <v>2</v>
      </c>
      <c r="AM8289" t="s">
        <v>63</v>
      </c>
      <c r="AN8289" t="s">
        <v>26648</v>
      </c>
      <c r="AO8289" t="s">
        <v>184</v>
      </c>
      <c r="AP8289" t="s">
        <v>147</v>
      </c>
      <c r="AQ8289" t="s">
        <v>185</v>
      </c>
      <c r="AR8289" t="s">
        <v>336</v>
      </c>
      <c r="AS8289" t="s">
        <v>83</v>
      </c>
      <c r="AT8289" s="5">
        <v>36192</v>
      </c>
      <c r="AU8289" t="s">
        <v>129</v>
      </c>
      <c r="AV8289" t="s">
        <v>149</v>
      </c>
      <c r="AW8289" t="s">
        <v>150</v>
      </c>
    </row>
    <row r="8290" spans="1:49" x14ac:dyDescent="0.25">
      <c r="A8290">
        <v>1189</v>
      </c>
      <c r="B8290" t="s">
        <v>11716</v>
      </c>
      <c r="C8290">
        <v>1</v>
      </c>
      <c r="D8290" t="s">
        <v>86</v>
      </c>
      <c r="E8290" t="s">
        <v>288</v>
      </c>
      <c r="F8290" t="s">
        <v>108</v>
      </c>
      <c r="G8290">
        <v>160.85</v>
      </c>
      <c r="H8290" t="s">
        <v>138</v>
      </c>
      <c r="I8290" t="s">
        <v>63</v>
      </c>
      <c r="J8290" t="s">
        <v>460</v>
      </c>
      <c r="K8290" t="s">
        <v>11717</v>
      </c>
      <c r="L8290" t="s">
        <v>3206</v>
      </c>
      <c r="M8290" t="s">
        <v>532</v>
      </c>
      <c r="N8290">
        <v>31.299212598425196</v>
      </c>
      <c r="P8290">
        <v>44</v>
      </c>
      <c r="Q8290">
        <v>80.7</v>
      </c>
      <c r="R8290">
        <v>90</v>
      </c>
      <c r="S8290">
        <v>97</v>
      </c>
      <c r="T8290">
        <v>6</v>
      </c>
      <c r="U8290">
        <v>48</v>
      </c>
      <c r="V8290">
        <v>1220</v>
      </c>
      <c r="AB8290" t="s">
        <v>63</v>
      </c>
      <c r="AC8290" t="s">
        <v>63</v>
      </c>
      <c r="AD8290" t="s">
        <v>63</v>
      </c>
      <c r="AE8290" t="s">
        <v>98</v>
      </c>
      <c r="AG8290">
        <v>1985</v>
      </c>
      <c r="AH8290">
        <v>8.01</v>
      </c>
      <c r="AI8290">
        <v>39.244480000000003</v>
      </c>
      <c r="AJ8290">
        <v>-100.87012</v>
      </c>
      <c r="AL8290">
        <v>3</v>
      </c>
      <c r="AM8290" t="s">
        <v>63</v>
      </c>
      <c r="AN8290" t="s">
        <v>11718</v>
      </c>
      <c r="AO8290" t="s">
        <v>103</v>
      </c>
      <c r="AP8290" t="s">
        <v>116</v>
      </c>
      <c r="AQ8290" t="s">
        <v>416</v>
      </c>
      <c r="AR8290" t="s">
        <v>207</v>
      </c>
      <c r="AS8290" t="s">
        <v>83</v>
      </c>
      <c r="AT8290" s="5">
        <v>36192</v>
      </c>
      <c r="AU8290" t="s">
        <v>129</v>
      </c>
      <c r="AV8290" t="s">
        <v>149</v>
      </c>
      <c r="AW8290" t="s">
        <v>135</v>
      </c>
    </row>
    <row r="8291" spans="1:49" x14ac:dyDescent="0.25">
      <c r="A8291">
        <v>60</v>
      </c>
      <c r="B8291" t="s">
        <v>19897</v>
      </c>
      <c r="C8291">
        <v>1</v>
      </c>
      <c r="D8291" t="s">
        <v>86</v>
      </c>
      <c r="E8291" t="s">
        <v>711</v>
      </c>
      <c r="F8291" t="s">
        <v>177</v>
      </c>
      <c r="G8291">
        <v>202.11</v>
      </c>
      <c r="H8291" t="s">
        <v>90</v>
      </c>
      <c r="I8291" t="s">
        <v>63</v>
      </c>
      <c r="J8291" t="s">
        <v>289</v>
      </c>
      <c r="K8291" t="s">
        <v>19898</v>
      </c>
      <c r="L8291" t="s">
        <v>14997</v>
      </c>
      <c r="M8291" t="s">
        <v>6073</v>
      </c>
      <c r="N8291">
        <v>150.0984251968504</v>
      </c>
      <c r="O8291">
        <v>0</v>
      </c>
      <c r="P8291">
        <v>36.089238845144358</v>
      </c>
      <c r="Q8291">
        <v>99.9</v>
      </c>
      <c r="R8291">
        <v>100</v>
      </c>
      <c r="S8291">
        <v>100</v>
      </c>
      <c r="T8291">
        <v>1</v>
      </c>
      <c r="U8291">
        <v>23</v>
      </c>
      <c r="V8291">
        <v>1370</v>
      </c>
      <c r="AB8291" t="s">
        <v>129</v>
      </c>
      <c r="AC8291" t="s">
        <v>129</v>
      </c>
      <c r="AD8291" t="s">
        <v>129</v>
      </c>
      <c r="AE8291" t="s">
        <v>63</v>
      </c>
      <c r="AG8291">
        <v>2003</v>
      </c>
      <c r="AH8291">
        <v>24.05</v>
      </c>
      <c r="AI8291">
        <v>39.481589999999997</v>
      </c>
      <c r="AJ8291">
        <v>-101.05414</v>
      </c>
      <c r="AL8291">
        <v>3</v>
      </c>
      <c r="AM8291" t="s">
        <v>63</v>
      </c>
      <c r="AN8291" t="s">
        <v>19899</v>
      </c>
      <c r="AO8291" t="s">
        <v>184</v>
      </c>
      <c r="AP8291" t="s">
        <v>170</v>
      </c>
      <c r="AQ8291" t="s">
        <v>230</v>
      </c>
      <c r="AR8291" t="s">
        <v>1097</v>
      </c>
      <c r="AS8291" t="s">
        <v>83</v>
      </c>
      <c r="AT8291" s="5">
        <v>39083</v>
      </c>
      <c r="AU8291" t="s">
        <v>76</v>
      </c>
      <c r="AV8291" t="s">
        <v>134</v>
      </c>
      <c r="AW8291" t="s">
        <v>135</v>
      </c>
    </row>
    <row r="8292" spans="1:49" x14ac:dyDescent="0.25">
      <c r="A8292">
        <v>0</v>
      </c>
      <c r="B8292" t="s">
        <v>25243</v>
      </c>
      <c r="C8292">
        <v>1</v>
      </c>
      <c r="D8292" t="s">
        <v>86</v>
      </c>
      <c r="E8292" t="s">
        <v>711</v>
      </c>
      <c r="F8292" t="s">
        <v>177</v>
      </c>
      <c r="G8292">
        <v>191.33</v>
      </c>
      <c r="H8292" t="s">
        <v>90</v>
      </c>
      <c r="I8292" t="s">
        <v>63</v>
      </c>
      <c r="J8292" t="s">
        <v>289</v>
      </c>
      <c r="K8292" t="s">
        <v>25244</v>
      </c>
      <c r="L8292" t="s">
        <v>2517</v>
      </c>
      <c r="M8292" t="s">
        <v>714</v>
      </c>
      <c r="N8292">
        <v>82.51312335958005</v>
      </c>
      <c r="O8292">
        <v>0</v>
      </c>
      <c r="P8292">
        <v>35.990813648293965</v>
      </c>
      <c r="Q8292">
        <v>99.8</v>
      </c>
      <c r="S8292">
        <v>100</v>
      </c>
      <c r="T8292">
        <v>3</v>
      </c>
      <c r="U8292">
        <v>12</v>
      </c>
      <c r="V8292">
        <v>725</v>
      </c>
      <c r="AB8292" t="s">
        <v>129</v>
      </c>
      <c r="AC8292" t="s">
        <v>129</v>
      </c>
      <c r="AD8292" t="s">
        <v>129</v>
      </c>
      <c r="AE8292" t="s">
        <v>63</v>
      </c>
      <c r="AG8292">
        <v>2012</v>
      </c>
      <c r="AH8292">
        <v>13.27</v>
      </c>
      <c r="AI8292">
        <v>39.325339999999997</v>
      </c>
      <c r="AJ8292">
        <v>-101.05526</v>
      </c>
      <c r="AL8292">
        <v>3</v>
      </c>
      <c r="AM8292" t="s">
        <v>63</v>
      </c>
      <c r="AN8292" t="s">
        <v>25245</v>
      </c>
      <c r="AO8292" t="s">
        <v>184</v>
      </c>
      <c r="AP8292" t="s">
        <v>131</v>
      </c>
      <c r="AQ8292" t="s">
        <v>1031</v>
      </c>
      <c r="AR8292" t="s">
        <v>133</v>
      </c>
      <c r="AS8292" t="s">
        <v>131</v>
      </c>
      <c r="AT8292" s="5">
        <v>40347</v>
      </c>
      <c r="AU8292" t="s">
        <v>76</v>
      </c>
      <c r="AV8292" t="s">
        <v>134</v>
      </c>
      <c r="AW8292" t="s">
        <v>150</v>
      </c>
    </row>
    <row r="8293" spans="1:49" x14ac:dyDescent="0.25">
      <c r="A8293">
        <v>0</v>
      </c>
      <c r="B8293" t="s">
        <v>13999</v>
      </c>
      <c r="C8293">
        <v>1</v>
      </c>
      <c r="D8293" t="s">
        <v>86</v>
      </c>
      <c r="E8293" t="s">
        <v>288</v>
      </c>
      <c r="F8293" t="s">
        <v>108</v>
      </c>
      <c r="G8293">
        <v>163.5</v>
      </c>
      <c r="H8293" t="s">
        <v>489</v>
      </c>
      <c r="I8293" t="s">
        <v>63</v>
      </c>
      <c r="J8293" t="s">
        <v>460</v>
      </c>
      <c r="K8293" t="s">
        <v>14000</v>
      </c>
      <c r="L8293" t="s">
        <v>726</v>
      </c>
      <c r="M8293" t="s">
        <v>532</v>
      </c>
      <c r="N8293">
        <v>83.49737532808399</v>
      </c>
      <c r="P8293">
        <v>43.996062992125985</v>
      </c>
      <c r="T8293">
        <v>0</v>
      </c>
      <c r="U8293">
        <v>53</v>
      </c>
      <c r="V8293">
        <v>1050</v>
      </c>
      <c r="AG8293">
        <v>1000</v>
      </c>
      <c r="AH8293">
        <v>10.56</v>
      </c>
      <c r="AI8293">
        <v>39.283819999999999</v>
      </c>
      <c r="AJ8293">
        <v>-100.87056</v>
      </c>
      <c r="AL8293">
        <v>5</v>
      </c>
      <c r="AM8293" t="s">
        <v>63</v>
      </c>
      <c r="AN8293" t="s">
        <v>13999</v>
      </c>
      <c r="AO8293" t="s">
        <v>103</v>
      </c>
      <c r="AP8293" t="s">
        <v>131</v>
      </c>
      <c r="AQ8293" t="s">
        <v>8938</v>
      </c>
      <c r="AR8293" t="s">
        <v>133</v>
      </c>
      <c r="AS8293" t="s">
        <v>131</v>
      </c>
      <c r="AT8293" s="5">
        <v>41793</v>
      </c>
      <c r="AU8293" t="s">
        <v>76</v>
      </c>
      <c r="AV8293" t="s">
        <v>134</v>
      </c>
      <c r="AW8293" t="s">
        <v>150</v>
      </c>
    </row>
    <row r="8294" spans="1:49" x14ac:dyDescent="0.25">
      <c r="A8294">
        <v>0</v>
      </c>
      <c r="B8294" t="s">
        <v>14945</v>
      </c>
      <c r="C8294">
        <v>1</v>
      </c>
      <c r="D8294" t="s">
        <v>86</v>
      </c>
      <c r="E8294" t="s">
        <v>288</v>
      </c>
      <c r="F8294" t="s">
        <v>108</v>
      </c>
      <c r="G8294">
        <v>154.07</v>
      </c>
      <c r="H8294" t="s">
        <v>489</v>
      </c>
      <c r="I8294" t="s">
        <v>63</v>
      </c>
      <c r="J8294" t="s">
        <v>460</v>
      </c>
      <c r="K8294" t="s">
        <v>14946</v>
      </c>
      <c r="L8294" t="s">
        <v>1658</v>
      </c>
      <c r="M8294" t="s">
        <v>532</v>
      </c>
      <c r="N8294">
        <v>73.326771653543304</v>
      </c>
      <c r="P8294">
        <v>43.996062992125985</v>
      </c>
      <c r="T8294">
        <v>0</v>
      </c>
      <c r="U8294">
        <v>25</v>
      </c>
      <c r="V8294">
        <v>2970</v>
      </c>
      <c r="AG8294">
        <v>1000</v>
      </c>
      <c r="AH8294">
        <v>1.02</v>
      </c>
      <c r="AI8294">
        <v>39.149079999999998</v>
      </c>
      <c r="AJ8294">
        <v>-100.86899</v>
      </c>
      <c r="AL8294">
        <v>5</v>
      </c>
      <c r="AM8294" t="s">
        <v>63</v>
      </c>
      <c r="AN8294" t="s">
        <v>14945</v>
      </c>
      <c r="AO8294" t="s">
        <v>103</v>
      </c>
      <c r="AP8294" t="s">
        <v>131</v>
      </c>
      <c r="AQ8294" t="s">
        <v>133</v>
      </c>
      <c r="AR8294" t="s">
        <v>133</v>
      </c>
      <c r="AS8294" t="s">
        <v>131</v>
      </c>
      <c r="AT8294" s="5">
        <v>41793</v>
      </c>
      <c r="AU8294" t="s">
        <v>76</v>
      </c>
      <c r="AV8294" t="s">
        <v>134</v>
      </c>
      <c r="AW8294" t="s">
        <v>150</v>
      </c>
    </row>
    <row r="8295" spans="1:49" x14ac:dyDescent="0.25">
      <c r="A8295">
        <v>0</v>
      </c>
      <c r="B8295" t="s">
        <v>14508</v>
      </c>
      <c r="C8295">
        <v>1</v>
      </c>
      <c r="D8295" t="s">
        <v>86</v>
      </c>
      <c r="E8295" t="s">
        <v>288</v>
      </c>
      <c r="F8295" t="s">
        <v>108</v>
      </c>
      <c r="G8295">
        <v>156.53</v>
      </c>
      <c r="H8295" t="s">
        <v>489</v>
      </c>
      <c r="I8295" t="s">
        <v>63</v>
      </c>
      <c r="J8295" t="s">
        <v>460</v>
      </c>
      <c r="K8295" t="s">
        <v>14509</v>
      </c>
      <c r="L8295" t="s">
        <v>872</v>
      </c>
      <c r="M8295" t="s">
        <v>532</v>
      </c>
      <c r="N8295">
        <v>66.50262467191601</v>
      </c>
      <c r="P8295">
        <v>43.996062992125985</v>
      </c>
      <c r="T8295">
        <v>0</v>
      </c>
      <c r="U8295">
        <v>25</v>
      </c>
      <c r="V8295">
        <v>2970</v>
      </c>
      <c r="AG8295">
        <v>1000</v>
      </c>
      <c r="AH8295">
        <v>3.49</v>
      </c>
      <c r="AI8295">
        <v>39.183610000000002</v>
      </c>
      <c r="AJ8295">
        <v>-100.8699</v>
      </c>
      <c r="AL8295">
        <v>4</v>
      </c>
      <c r="AM8295" t="s">
        <v>63</v>
      </c>
      <c r="AN8295" t="s">
        <v>14508</v>
      </c>
      <c r="AO8295" t="s">
        <v>103</v>
      </c>
      <c r="AP8295" t="s">
        <v>131</v>
      </c>
      <c r="AQ8295" t="s">
        <v>133</v>
      </c>
      <c r="AR8295" t="s">
        <v>133</v>
      </c>
      <c r="AS8295" t="s">
        <v>131</v>
      </c>
      <c r="AT8295" s="5">
        <v>41793</v>
      </c>
      <c r="AU8295" t="s">
        <v>76</v>
      </c>
      <c r="AV8295" t="s">
        <v>134</v>
      </c>
      <c r="AW8295" t="s">
        <v>150</v>
      </c>
    </row>
    <row r="8296" spans="1:49" x14ac:dyDescent="0.25">
      <c r="A8296">
        <v>0</v>
      </c>
      <c r="B8296" t="s">
        <v>17288</v>
      </c>
      <c r="C8296">
        <v>1</v>
      </c>
      <c r="D8296" t="s">
        <v>86</v>
      </c>
      <c r="E8296" t="s">
        <v>319</v>
      </c>
      <c r="F8296" t="s">
        <v>108</v>
      </c>
      <c r="G8296">
        <v>65.3</v>
      </c>
      <c r="H8296" t="s">
        <v>138</v>
      </c>
      <c r="I8296" t="s">
        <v>63</v>
      </c>
      <c r="J8296" t="s">
        <v>460</v>
      </c>
      <c r="K8296" t="s">
        <v>17289</v>
      </c>
      <c r="L8296" t="s">
        <v>17290</v>
      </c>
      <c r="M8296" t="s">
        <v>3454</v>
      </c>
      <c r="N8296">
        <v>14.30446194225722</v>
      </c>
      <c r="P8296">
        <v>42</v>
      </c>
      <c r="R8296">
        <v>95</v>
      </c>
      <c r="T8296">
        <v>0</v>
      </c>
      <c r="U8296">
        <v>20</v>
      </c>
      <c r="V8296">
        <v>950</v>
      </c>
      <c r="AB8296" t="s">
        <v>63</v>
      </c>
      <c r="AC8296" t="s">
        <v>63</v>
      </c>
      <c r="AD8296" t="s">
        <v>63</v>
      </c>
      <c r="AE8296" t="s">
        <v>98</v>
      </c>
      <c r="AG8296">
        <v>1955</v>
      </c>
      <c r="AH8296">
        <v>30.02</v>
      </c>
      <c r="AI8296">
        <v>39.394252000000002</v>
      </c>
      <c r="AJ8296">
        <v>-100.86346500000001</v>
      </c>
      <c r="AL8296">
        <v>2</v>
      </c>
      <c r="AM8296" t="s">
        <v>63</v>
      </c>
      <c r="AN8296" t="s">
        <v>17288</v>
      </c>
      <c r="AO8296" t="s">
        <v>103</v>
      </c>
      <c r="AP8296" t="s">
        <v>116</v>
      </c>
      <c r="AQ8296" t="s">
        <v>148</v>
      </c>
      <c r="AR8296" t="s">
        <v>148</v>
      </c>
      <c r="AS8296" t="s">
        <v>131</v>
      </c>
      <c r="AT8296" s="5"/>
      <c r="AV8296" t="s">
        <v>149</v>
      </c>
      <c r="AW8296" t="s">
        <v>1333</v>
      </c>
    </row>
    <row r="8297" spans="1:49" x14ac:dyDescent="0.25">
      <c r="A8297">
        <v>0</v>
      </c>
      <c r="B8297" t="s">
        <v>20102</v>
      </c>
      <c r="C8297">
        <v>1</v>
      </c>
      <c r="D8297" t="s">
        <v>86</v>
      </c>
      <c r="E8297" t="s">
        <v>319</v>
      </c>
      <c r="F8297" t="s">
        <v>108</v>
      </c>
      <c r="G8297">
        <v>67.5</v>
      </c>
      <c r="H8297" t="s">
        <v>138</v>
      </c>
      <c r="I8297" t="s">
        <v>63</v>
      </c>
      <c r="J8297" t="s">
        <v>460</v>
      </c>
      <c r="K8297" t="s">
        <v>20103</v>
      </c>
      <c r="L8297" t="s">
        <v>1697</v>
      </c>
      <c r="M8297" t="s">
        <v>3454</v>
      </c>
      <c r="N8297">
        <v>10.006561679790025</v>
      </c>
      <c r="P8297">
        <v>42</v>
      </c>
      <c r="R8297">
        <v>95</v>
      </c>
      <c r="T8297">
        <v>0</v>
      </c>
      <c r="U8297">
        <v>20</v>
      </c>
      <c r="V8297">
        <v>950</v>
      </c>
      <c r="AB8297" t="s">
        <v>63</v>
      </c>
      <c r="AC8297" t="s">
        <v>63</v>
      </c>
      <c r="AD8297" t="s">
        <v>63</v>
      </c>
      <c r="AE8297" t="s">
        <v>98</v>
      </c>
      <c r="AG8297">
        <v>1955</v>
      </c>
      <c r="AH8297">
        <v>32.22</v>
      </c>
      <c r="AI8297">
        <v>39.3904</v>
      </c>
      <c r="AJ8297">
        <v>-100.829921</v>
      </c>
      <c r="AL8297">
        <v>1</v>
      </c>
      <c r="AM8297" t="s">
        <v>63</v>
      </c>
      <c r="AN8297" t="s">
        <v>20102</v>
      </c>
      <c r="AO8297" t="s">
        <v>103</v>
      </c>
      <c r="AP8297" t="s">
        <v>116</v>
      </c>
      <c r="AQ8297" t="s">
        <v>148</v>
      </c>
      <c r="AR8297" t="s">
        <v>148</v>
      </c>
      <c r="AS8297" t="s">
        <v>2059</v>
      </c>
      <c r="AT8297" s="5"/>
      <c r="AV8297" t="s">
        <v>149</v>
      </c>
      <c r="AW8297" t="s">
        <v>615</v>
      </c>
    </row>
    <row r="8298" spans="1:49" x14ac:dyDescent="0.25">
      <c r="A8298">
        <v>0</v>
      </c>
      <c r="B8298" t="s">
        <v>20207</v>
      </c>
      <c r="C8298">
        <v>1</v>
      </c>
      <c r="D8298" t="s">
        <v>86</v>
      </c>
      <c r="E8298" t="s">
        <v>711</v>
      </c>
      <c r="F8298" t="s">
        <v>177</v>
      </c>
      <c r="G8298">
        <v>179.8</v>
      </c>
      <c r="H8298" t="s">
        <v>724</v>
      </c>
      <c r="I8298" t="s">
        <v>63</v>
      </c>
      <c r="J8298" t="s">
        <v>289</v>
      </c>
      <c r="K8298" t="s">
        <v>20208</v>
      </c>
      <c r="L8298" t="s">
        <v>20209</v>
      </c>
      <c r="M8298" t="s">
        <v>3528</v>
      </c>
      <c r="N8298">
        <v>19.91469816272966</v>
      </c>
      <c r="P8298">
        <v>24</v>
      </c>
      <c r="R8298">
        <v>90</v>
      </c>
      <c r="T8298">
        <v>0</v>
      </c>
      <c r="U8298">
        <v>18</v>
      </c>
      <c r="V8298">
        <v>455</v>
      </c>
      <c r="AB8298" t="s">
        <v>63</v>
      </c>
      <c r="AC8298" t="s">
        <v>63</v>
      </c>
      <c r="AD8298" t="s">
        <v>63</v>
      </c>
      <c r="AE8298" t="s">
        <v>98</v>
      </c>
      <c r="AG8298">
        <v>1940</v>
      </c>
      <c r="AH8298">
        <v>1.7430000000000001</v>
      </c>
      <c r="AI8298">
        <v>39.157544999999999</v>
      </c>
      <c r="AJ8298">
        <v>-101.056392</v>
      </c>
      <c r="AL8298">
        <v>1</v>
      </c>
      <c r="AM8298" t="s">
        <v>63</v>
      </c>
      <c r="AN8298" t="s">
        <v>20207</v>
      </c>
      <c r="AO8298" t="s">
        <v>184</v>
      </c>
      <c r="AP8298" t="s">
        <v>147</v>
      </c>
      <c r="AQ8298" t="s">
        <v>148</v>
      </c>
      <c r="AR8298" t="s">
        <v>148</v>
      </c>
      <c r="AS8298" t="s">
        <v>131</v>
      </c>
      <c r="AT8298" s="5"/>
      <c r="AV8298" t="s">
        <v>149</v>
      </c>
      <c r="AW8298" t="s">
        <v>150</v>
      </c>
    </row>
    <row r="8299" spans="1:49" x14ac:dyDescent="0.25">
      <c r="A8299">
        <v>0</v>
      </c>
      <c r="B8299" t="s">
        <v>18307</v>
      </c>
      <c r="C8299">
        <v>1</v>
      </c>
      <c r="D8299" t="s">
        <v>86</v>
      </c>
      <c r="E8299" t="s">
        <v>711</v>
      </c>
      <c r="F8299" t="s">
        <v>177</v>
      </c>
      <c r="G8299">
        <v>204</v>
      </c>
      <c r="H8299" t="s">
        <v>138</v>
      </c>
      <c r="I8299" t="s">
        <v>63</v>
      </c>
      <c r="J8299" t="s">
        <v>289</v>
      </c>
      <c r="K8299" t="s">
        <v>18308</v>
      </c>
      <c r="L8299" t="s">
        <v>18309</v>
      </c>
      <c r="M8299" t="s">
        <v>3528</v>
      </c>
      <c r="N8299">
        <v>16.797900262467191</v>
      </c>
      <c r="P8299">
        <v>32</v>
      </c>
      <c r="R8299">
        <v>90</v>
      </c>
      <c r="T8299">
        <v>0</v>
      </c>
      <c r="U8299">
        <v>23</v>
      </c>
      <c r="V8299">
        <v>1350</v>
      </c>
      <c r="AB8299" t="s">
        <v>63</v>
      </c>
      <c r="AC8299" t="s">
        <v>63</v>
      </c>
      <c r="AD8299" t="s">
        <v>63</v>
      </c>
      <c r="AE8299" t="s">
        <v>98</v>
      </c>
      <c r="AG8299">
        <v>1934</v>
      </c>
      <c r="AH8299">
        <v>25.943000000000001</v>
      </c>
      <c r="AI8299">
        <v>39.518045000000001</v>
      </c>
      <c r="AJ8299">
        <v>-101.053893</v>
      </c>
      <c r="AL8299">
        <v>2</v>
      </c>
      <c r="AM8299" t="s">
        <v>63</v>
      </c>
      <c r="AN8299" t="s">
        <v>18307</v>
      </c>
      <c r="AO8299" t="s">
        <v>184</v>
      </c>
      <c r="AP8299" t="s">
        <v>147</v>
      </c>
      <c r="AQ8299" t="s">
        <v>148</v>
      </c>
      <c r="AR8299" t="s">
        <v>148</v>
      </c>
      <c r="AS8299" t="s">
        <v>131</v>
      </c>
      <c r="AT8299" s="5"/>
      <c r="AV8299" t="s">
        <v>149</v>
      </c>
      <c r="AW8299" t="s">
        <v>150</v>
      </c>
    </row>
    <row r="8300" spans="1:49" x14ac:dyDescent="0.25">
      <c r="A8300">
        <v>0</v>
      </c>
      <c r="B8300" t="s">
        <v>19465</v>
      </c>
      <c r="C8300">
        <v>1</v>
      </c>
      <c r="D8300" t="s">
        <v>86</v>
      </c>
      <c r="E8300" t="s">
        <v>711</v>
      </c>
      <c r="F8300" t="s">
        <v>177</v>
      </c>
      <c r="G8300">
        <v>205.1</v>
      </c>
      <c r="H8300" t="s">
        <v>138</v>
      </c>
      <c r="I8300" t="s">
        <v>63</v>
      </c>
      <c r="J8300" t="s">
        <v>289</v>
      </c>
      <c r="K8300" t="s">
        <v>19466</v>
      </c>
      <c r="L8300" t="s">
        <v>18309</v>
      </c>
      <c r="M8300" t="s">
        <v>3528</v>
      </c>
      <c r="N8300">
        <v>14.698162729658792</v>
      </c>
      <c r="P8300">
        <v>32</v>
      </c>
      <c r="R8300">
        <v>92</v>
      </c>
      <c r="T8300">
        <v>0</v>
      </c>
      <c r="U8300">
        <v>23</v>
      </c>
      <c r="V8300">
        <v>1350</v>
      </c>
      <c r="AB8300" t="s">
        <v>63</v>
      </c>
      <c r="AC8300" t="s">
        <v>63</v>
      </c>
      <c r="AD8300" t="s">
        <v>63</v>
      </c>
      <c r="AE8300" t="s">
        <v>98</v>
      </c>
      <c r="AG8300">
        <v>1934</v>
      </c>
      <c r="AH8300">
        <v>27.043000000000003</v>
      </c>
      <c r="AI8300">
        <v>39.523470000000003</v>
      </c>
      <c r="AJ8300">
        <v>-101.05388499999999</v>
      </c>
      <c r="AL8300">
        <v>2</v>
      </c>
      <c r="AM8300" t="s">
        <v>63</v>
      </c>
      <c r="AN8300" t="s">
        <v>19465</v>
      </c>
      <c r="AO8300" t="s">
        <v>184</v>
      </c>
      <c r="AP8300" t="s">
        <v>147</v>
      </c>
      <c r="AQ8300" t="s">
        <v>148</v>
      </c>
      <c r="AR8300" t="s">
        <v>148</v>
      </c>
      <c r="AS8300" t="s">
        <v>131</v>
      </c>
      <c r="AT8300" s="5"/>
      <c r="AV8300" t="s">
        <v>149</v>
      </c>
      <c r="AW8300" t="s">
        <v>150</v>
      </c>
    </row>
    <row r="8301" spans="1:49" x14ac:dyDescent="0.25">
      <c r="A8301">
        <v>0</v>
      </c>
      <c r="B8301" t="s">
        <v>25005</v>
      </c>
      <c r="C8301">
        <v>1</v>
      </c>
      <c r="D8301" t="s">
        <v>86</v>
      </c>
      <c r="E8301" t="s">
        <v>711</v>
      </c>
      <c r="F8301" t="s">
        <v>177</v>
      </c>
      <c r="G8301">
        <v>206.9</v>
      </c>
      <c r="H8301" t="s">
        <v>138</v>
      </c>
      <c r="I8301" t="s">
        <v>63</v>
      </c>
      <c r="J8301" t="s">
        <v>289</v>
      </c>
      <c r="K8301" t="s">
        <v>25006</v>
      </c>
      <c r="L8301" t="s">
        <v>18309</v>
      </c>
      <c r="M8301" t="s">
        <v>3528</v>
      </c>
      <c r="N8301">
        <v>16.797900262467191</v>
      </c>
      <c r="P8301">
        <v>32</v>
      </c>
      <c r="R8301">
        <v>92</v>
      </c>
      <c r="T8301">
        <v>0</v>
      </c>
      <c r="U8301">
        <v>23</v>
      </c>
      <c r="V8301">
        <v>1350</v>
      </c>
      <c r="AB8301" t="s">
        <v>63</v>
      </c>
      <c r="AC8301" t="s">
        <v>63</v>
      </c>
      <c r="AD8301" t="s">
        <v>63</v>
      </c>
      <c r="AE8301" t="s">
        <v>98</v>
      </c>
      <c r="AG8301">
        <v>1934</v>
      </c>
      <c r="AH8301">
        <v>28.843</v>
      </c>
      <c r="AI8301">
        <v>39.550981999999998</v>
      </c>
      <c r="AJ8301">
        <v>-101.05383999999999</v>
      </c>
      <c r="AL8301">
        <v>2</v>
      </c>
      <c r="AM8301" t="s">
        <v>63</v>
      </c>
      <c r="AN8301" t="s">
        <v>25005</v>
      </c>
      <c r="AO8301" t="s">
        <v>184</v>
      </c>
      <c r="AP8301" t="s">
        <v>147</v>
      </c>
      <c r="AQ8301" t="s">
        <v>148</v>
      </c>
      <c r="AR8301" t="s">
        <v>148</v>
      </c>
      <c r="AS8301" t="s">
        <v>131</v>
      </c>
      <c r="AT8301" s="5"/>
      <c r="AV8301" t="s">
        <v>149</v>
      </c>
      <c r="AW8301" t="s">
        <v>150</v>
      </c>
    </row>
    <row r="8302" spans="1:49" x14ac:dyDescent="0.25">
      <c r="A8302">
        <v>0</v>
      </c>
      <c r="B8302" t="s">
        <v>2938</v>
      </c>
      <c r="C8302">
        <v>1</v>
      </c>
      <c r="D8302" t="s">
        <v>86</v>
      </c>
      <c r="E8302" t="s">
        <v>64</v>
      </c>
      <c r="F8302" t="s">
        <v>65</v>
      </c>
      <c r="G8302">
        <v>37.910000000000004</v>
      </c>
      <c r="H8302" t="s">
        <v>138</v>
      </c>
      <c r="I8302" t="s">
        <v>63</v>
      </c>
      <c r="J8302" t="s">
        <v>289</v>
      </c>
      <c r="K8302" t="s">
        <v>2939</v>
      </c>
      <c r="L8302" t="s">
        <v>2940</v>
      </c>
      <c r="M8302" t="s">
        <v>613</v>
      </c>
      <c r="N8302">
        <v>12.5</v>
      </c>
      <c r="P8302">
        <v>80</v>
      </c>
      <c r="R8302">
        <v>92</v>
      </c>
      <c r="T8302">
        <v>0</v>
      </c>
      <c r="U8302">
        <v>37</v>
      </c>
      <c r="V8302">
        <v>8720</v>
      </c>
      <c r="AB8302" t="s">
        <v>63</v>
      </c>
      <c r="AC8302" t="s">
        <v>63</v>
      </c>
      <c r="AD8302" t="s">
        <v>63</v>
      </c>
      <c r="AE8302" t="s">
        <v>98</v>
      </c>
      <c r="AG8302">
        <v>1968</v>
      </c>
      <c r="AH8302">
        <v>2.5300000000000002</v>
      </c>
      <c r="AI8302">
        <v>39.354408999999997</v>
      </c>
      <c r="AJ8302">
        <v>-101.340946</v>
      </c>
      <c r="AL8302">
        <v>2</v>
      </c>
      <c r="AM8302" t="s">
        <v>63</v>
      </c>
      <c r="AN8302" t="s">
        <v>2938</v>
      </c>
      <c r="AO8302" t="s">
        <v>184</v>
      </c>
      <c r="AP8302" t="s">
        <v>116</v>
      </c>
      <c r="AQ8302" t="s">
        <v>148</v>
      </c>
      <c r="AR8302" t="s">
        <v>148</v>
      </c>
      <c r="AS8302" t="s">
        <v>131</v>
      </c>
      <c r="AT8302" s="5"/>
      <c r="AV8302" t="s">
        <v>149</v>
      </c>
      <c r="AW8302" t="s">
        <v>150</v>
      </c>
    </row>
    <row r="8303" spans="1:49" x14ac:dyDescent="0.25">
      <c r="A8303">
        <v>0</v>
      </c>
      <c r="B8303" t="s">
        <v>13264</v>
      </c>
      <c r="C8303">
        <v>1</v>
      </c>
      <c r="D8303" t="s">
        <v>86</v>
      </c>
      <c r="E8303" t="s">
        <v>64</v>
      </c>
      <c r="F8303" t="s">
        <v>65</v>
      </c>
      <c r="G8303">
        <v>46.5</v>
      </c>
      <c r="H8303" t="s">
        <v>138</v>
      </c>
      <c r="I8303" t="s">
        <v>63</v>
      </c>
      <c r="J8303" t="s">
        <v>289</v>
      </c>
      <c r="K8303" t="s">
        <v>13265</v>
      </c>
      <c r="L8303" t="s">
        <v>12823</v>
      </c>
      <c r="M8303" t="s">
        <v>613</v>
      </c>
      <c r="N8303">
        <v>10.006561679790027</v>
      </c>
      <c r="P8303">
        <v>80</v>
      </c>
      <c r="R8303">
        <v>90</v>
      </c>
      <c r="T8303">
        <v>0</v>
      </c>
      <c r="U8303">
        <v>37</v>
      </c>
      <c r="V8303">
        <v>8440</v>
      </c>
      <c r="AB8303" t="s">
        <v>63</v>
      </c>
      <c r="AC8303" t="s">
        <v>63</v>
      </c>
      <c r="AD8303" t="s">
        <v>63</v>
      </c>
      <c r="AE8303" t="s">
        <v>98</v>
      </c>
      <c r="AG8303">
        <v>1966</v>
      </c>
      <c r="AH8303">
        <v>11.22</v>
      </c>
      <c r="AI8303">
        <v>39.365972999999997</v>
      </c>
      <c r="AJ8303">
        <v>-101.197661</v>
      </c>
      <c r="AL8303">
        <v>1</v>
      </c>
      <c r="AM8303" t="s">
        <v>63</v>
      </c>
      <c r="AN8303" t="s">
        <v>13264</v>
      </c>
      <c r="AO8303" t="s">
        <v>184</v>
      </c>
      <c r="AP8303" t="s">
        <v>116</v>
      </c>
      <c r="AQ8303" t="s">
        <v>148</v>
      </c>
      <c r="AR8303" t="s">
        <v>148</v>
      </c>
      <c r="AS8303" t="s">
        <v>131</v>
      </c>
      <c r="AT8303" s="5"/>
      <c r="AV8303" t="s">
        <v>149</v>
      </c>
      <c r="AW8303" t="s">
        <v>150</v>
      </c>
    </row>
    <row r="8304" spans="1:49" x14ac:dyDescent="0.25">
      <c r="A8304">
        <v>0</v>
      </c>
      <c r="B8304" t="s">
        <v>27709</v>
      </c>
      <c r="C8304">
        <v>1</v>
      </c>
      <c r="D8304" t="s">
        <v>86</v>
      </c>
      <c r="E8304" t="s">
        <v>64</v>
      </c>
      <c r="F8304" t="s">
        <v>65</v>
      </c>
      <c r="G8304">
        <v>54.800000000000004</v>
      </c>
      <c r="H8304" t="s">
        <v>138</v>
      </c>
      <c r="I8304" t="s">
        <v>63</v>
      </c>
      <c r="J8304" t="s">
        <v>289</v>
      </c>
      <c r="K8304" t="s">
        <v>27710</v>
      </c>
      <c r="L8304" t="s">
        <v>20603</v>
      </c>
      <c r="M8304" t="s">
        <v>613</v>
      </c>
      <c r="N8304">
        <v>10.597112860892388</v>
      </c>
      <c r="P8304">
        <v>80</v>
      </c>
      <c r="R8304">
        <v>95</v>
      </c>
      <c r="T8304">
        <v>0</v>
      </c>
      <c r="U8304">
        <v>38</v>
      </c>
      <c r="V8304">
        <v>8620</v>
      </c>
      <c r="AB8304" t="s">
        <v>63</v>
      </c>
      <c r="AC8304" t="s">
        <v>63</v>
      </c>
      <c r="AD8304" t="s">
        <v>63</v>
      </c>
      <c r="AE8304" t="s">
        <v>129</v>
      </c>
      <c r="AG8304">
        <v>1965</v>
      </c>
      <c r="AH8304">
        <v>19.52</v>
      </c>
      <c r="AI8304">
        <v>39.364662000000003</v>
      </c>
      <c r="AJ8304">
        <v>-101.040459</v>
      </c>
      <c r="AL8304">
        <v>2</v>
      </c>
      <c r="AM8304" t="s">
        <v>63</v>
      </c>
      <c r="AN8304" t="s">
        <v>27709</v>
      </c>
      <c r="AO8304" t="s">
        <v>184</v>
      </c>
      <c r="AP8304" t="s">
        <v>116</v>
      </c>
      <c r="AQ8304" t="s">
        <v>148</v>
      </c>
      <c r="AR8304" t="s">
        <v>148</v>
      </c>
      <c r="AS8304" t="s">
        <v>131</v>
      </c>
      <c r="AT8304" s="5"/>
      <c r="AV8304" t="s">
        <v>149</v>
      </c>
      <c r="AW8304" t="s">
        <v>150</v>
      </c>
    </row>
    <row r="8305" spans="1:49" x14ac:dyDescent="0.25">
      <c r="A8305">
        <v>0</v>
      </c>
      <c r="B8305" t="s">
        <v>20601</v>
      </c>
      <c r="C8305">
        <v>1</v>
      </c>
      <c r="D8305" t="s">
        <v>86</v>
      </c>
      <c r="E8305" t="s">
        <v>64</v>
      </c>
      <c r="F8305" t="s">
        <v>65</v>
      </c>
      <c r="G8305">
        <v>56.300000000000004</v>
      </c>
      <c r="H8305" t="s">
        <v>138</v>
      </c>
      <c r="I8305" t="s">
        <v>63</v>
      </c>
      <c r="J8305" t="s">
        <v>289</v>
      </c>
      <c r="K8305" t="s">
        <v>20602</v>
      </c>
      <c r="L8305" t="s">
        <v>20603</v>
      </c>
      <c r="M8305" t="s">
        <v>613</v>
      </c>
      <c r="N8305">
        <v>10.597112860892388</v>
      </c>
      <c r="P8305">
        <v>80</v>
      </c>
      <c r="R8305">
        <v>90</v>
      </c>
      <c r="T8305">
        <v>0</v>
      </c>
      <c r="U8305">
        <v>38</v>
      </c>
      <c r="V8305">
        <v>9690</v>
      </c>
      <c r="AB8305" t="s">
        <v>63</v>
      </c>
      <c r="AC8305" t="s">
        <v>63</v>
      </c>
      <c r="AD8305" t="s">
        <v>63</v>
      </c>
      <c r="AE8305" t="s">
        <v>98</v>
      </c>
      <c r="AG8305">
        <v>1965</v>
      </c>
      <c r="AH8305">
        <v>21.02</v>
      </c>
      <c r="AI8305">
        <v>39.349465000000002</v>
      </c>
      <c r="AJ8305">
        <v>-101.01900500000001</v>
      </c>
      <c r="AL8305">
        <v>2</v>
      </c>
      <c r="AM8305" t="s">
        <v>63</v>
      </c>
      <c r="AN8305" t="s">
        <v>20601</v>
      </c>
      <c r="AO8305" t="s">
        <v>184</v>
      </c>
      <c r="AP8305" t="s">
        <v>116</v>
      </c>
      <c r="AQ8305" t="s">
        <v>148</v>
      </c>
      <c r="AR8305" t="s">
        <v>148</v>
      </c>
      <c r="AS8305" t="s">
        <v>131</v>
      </c>
      <c r="AT8305" s="5"/>
      <c r="AV8305" t="s">
        <v>149</v>
      </c>
      <c r="AW8305" t="s">
        <v>150</v>
      </c>
    </row>
    <row r="8306" spans="1:49" x14ac:dyDescent="0.25">
      <c r="A8306">
        <v>0</v>
      </c>
      <c r="B8306" t="s">
        <v>5987</v>
      </c>
      <c r="C8306">
        <v>1</v>
      </c>
      <c r="D8306" t="s">
        <v>86</v>
      </c>
      <c r="E8306" t="s">
        <v>64</v>
      </c>
      <c r="F8306" t="s">
        <v>65</v>
      </c>
      <c r="G8306">
        <v>58.99</v>
      </c>
      <c r="H8306" t="s">
        <v>138</v>
      </c>
      <c r="I8306" t="s">
        <v>63</v>
      </c>
      <c r="J8306" t="s">
        <v>289</v>
      </c>
      <c r="K8306" t="s">
        <v>5988</v>
      </c>
      <c r="L8306" t="s">
        <v>5989</v>
      </c>
      <c r="M8306" t="s">
        <v>613</v>
      </c>
      <c r="N8306">
        <v>10.597112860892388</v>
      </c>
      <c r="P8306">
        <v>80</v>
      </c>
      <c r="R8306">
        <v>93</v>
      </c>
      <c r="T8306">
        <v>0</v>
      </c>
      <c r="U8306">
        <v>38</v>
      </c>
      <c r="V8306">
        <v>9690</v>
      </c>
      <c r="AB8306" t="s">
        <v>63</v>
      </c>
      <c r="AC8306" t="s">
        <v>63</v>
      </c>
      <c r="AD8306" t="s">
        <v>63</v>
      </c>
      <c r="AE8306" t="s">
        <v>129</v>
      </c>
      <c r="AG8306">
        <v>1965</v>
      </c>
      <c r="AH8306">
        <v>23.71</v>
      </c>
      <c r="AI8306">
        <v>39.318579999999997</v>
      </c>
      <c r="AJ8306">
        <v>-100.98996699999999</v>
      </c>
      <c r="AL8306">
        <v>2</v>
      </c>
      <c r="AM8306" t="s">
        <v>63</v>
      </c>
      <c r="AN8306" t="s">
        <v>5987</v>
      </c>
      <c r="AO8306" t="s">
        <v>184</v>
      </c>
      <c r="AP8306" t="s">
        <v>116</v>
      </c>
      <c r="AQ8306" t="s">
        <v>148</v>
      </c>
      <c r="AR8306" t="s">
        <v>148</v>
      </c>
      <c r="AS8306" t="s">
        <v>131</v>
      </c>
      <c r="AT8306" s="5"/>
      <c r="AV8306" t="s">
        <v>149</v>
      </c>
      <c r="AW8306" t="s">
        <v>150</v>
      </c>
    </row>
    <row r="8307" spans="1:49" x14ac:dyDescent="0.25">
      <c r="A8307">
        <v>0</v>
      </c>
      <c r="B8307" t="s">
        <v>1695</v>
      </c>
      <c r="C8307">
        <v>1</v>
      </c>
      <c r="D8307" t="s">
        <v>86</v>
      </c>
      <c r="E8307" t="s">
        <v>64</v>
      </c>
      <c r="F8307" t="s">
        <v>65</v>
      </c>
      <c r="G8307">
        <v>69.3</v>
      </c>
      <c r="H8307" t="s">
        <v>138</v>
      </c>
      <c r="I8307" t="s">
        <v>63</v>
      </c>
      <c r="J8307" t="s">
        <v>460</v>
      </c>
      <c r="K8307" t="s">
        <v>1696</v>
      </c>
      <c r="L8307" t="s">
        <v>1697</v>
      </c>
      <c r="M8307" t="s">
        <v>613</v>
      </c>
      <c r="N8307">
        <v>10.006561679790025</v>
      </c>
      <c r="P8307">
        <v>128</v>
      </c>
      <c r="R8307">
        <v>92</v>
      </c>
      <c r="T8307">
        <v>0</v>
      </c>
      <c r="U8307">
        <v>39</v>
      </c>
      <c r="V8307">
        <v>9590</v>
      </c>
      <c r="X8307" t="s">
        <v>874</v>
      </c>
      <c r="Y8307" t="s">
        <v>355</v>
      </c>
      <c r="Z8307" t="s">
        <v>303</v>
      </c>
      <c r="AA8307" t="s">
        <v>216</v>
      </c>
      <c r="AB8307" t="s">
        <v>63</v>
      </c>
      <c r="AC8307" t="s">
        <v>63</v>
      </c>
      <c r="AD8307" t="s">
        <v>63</v>
      </c>
      <c r="AE8307" t="s">
        <v>98</v>
      </c>
      <c r="AG8307">
        <v>1965</v>
      </c>
      <c r="AH8307">
        <v>34.020000000000003</v>
      </c>
      <c r="AI8307">
        <v>39.198625999999997</v>
      </c>
      <c r="AJ8307">
        <v>-100.87989899999999</v>
      </c>
      <c r="AL8307">
        <v>1</v>
      </c>
      <c r="AM8307" t="s">
        <v>63</v>
      </c>
      <c r="AN8307" t="s">
        <v>1695</v>
      </c>
      <c r="AO8307" t="s">
        <v>103</v>
      </c>
      <c r="AP8307" t="s">
        <v>116</v>
      </c>
      <c r="AQ8307" t="s">
        <v>148</v>
      </c>
      <c r="AR8307" t="s">
        <v>148</v>
      </c>
      <c r="AS8307" t="s">
        <v>131</v>
      </c>
      <c r="AT8307" s="5"/>
      <c r="AV8307" t="s">
        <v>149</v>
      </c>
      <c r="AW8307" t="s">
        <v>1698</v>
      </c>
    </row>
    <row r="8308" spans="1:49" x14ac:dyDescent="0.25">
      <c r="A8308">
        <v>0</v>
      </c>
      <c r="B8308" t="s">
        <v>12672</v>
      </c>
      <c r="C8308">
        <v>1</v>
      </c>
      <c r="D8308" t="s">
        <v>86</v>
      </c>
      <c r="E8308" t="s">
        <v>12673</v>
      </c>
      <c r="F8308" t="s">
        <v>177</v>
      </c>
      <c r="G8308">
        <v>0.48</v>
      </c>
      <c r="H8308" t="s">
        <v>138</v>
      </c>
      <c r="I8308" t="s">
        <v>63</v>
      </c>
      <c r="J8308" t="s">
        <v>289</v>
      </c>
      <c r="K8308" t="s">
        <v>12674</v>
      </c>
      <c r="L8308" t="s">
        <v>12675</v>
      </c>
      <c r="M8308" t="s">
        <v>12676</v>
      </c>
      <c r="N8308">
        <v>14.501312335958005</v>
      </c>
      <c r="P8308">
        <v>44</v>
      </c>
      <c r="R8308">
        <v>88</v>
      </c>
      <c r="T8308">
        <v>0</v>
      </c>
      <c r="U8308">
        <v>7</v>
      </c>
      <c r="V8308">
        <v>920</v>
      </c>
      <c r="AB8308" t="s">
        <v>63</v>
      </c>
      <c r="AC8308" t="s">
        <v>63</v>
      </c>
      <c r="AD8308" t="s">
        <v>63</v>
      </c>
      <c r="AE8308" t="s">
        <v>98</v>
      </c>
      <c r="AG8308">
        <v>1966</v>
      </c>
      <c r="AH8308">
        <v>0.48</v>
      </c>
      <c r="AI8308">
        <v>39.353642999999998</v>
      </c>
      <c r="AJ8308">
        <v>-101.37229000000001</v>
      </c>
      <c r="AL8308">
        <v>2</v>
      </c>
      <c r="AM8308" t="s">
        <v>63</v>
      </c>
      <c r="AN8308" t="s">
        <v>12672</v>
      </c>
      <c r="AO8308" t="s">
        <v>184</v>
      </c>
      <c r="AP8308" t="s">
        <v>116</v>
      </c>
      <c r="AQ8308" t="s">
        <v>148</v>
      </c>
      <c r="AR8308" t="s">
        <v>148</v>
      </c>
      <c r="AS8308" t="s">
        <v>131</v>
      </c>
      <c r="AT8308" s="5"/>
      <c r="AV8308" t="s">
        <v>149</v>
      </c>
      <c r="AW8308" t="s">
        <v>150</v>
      </c>
    </row>
    <row r="8309" spans="1:49" x14ac:dyDescent="0.25">
      <c r="A8309">
        <v>0</v>
      </c>
      <c r="B8309" t="s">
        <v>24675</v>
      </c>
      <c r="C8309">
        <v>1</v>
      </c>
      <c r="D8309" t="s">
        <v>86</v>
      </c>
      <c r="E8309" t="s">
        <v>288</v>
      </c>
      <c r="F8309" t="s">
        <v>108</v>
      </c>
      <c r="G8309">
        <v>159.58000000000001</v>
      </c>
      <c r="H8309" t="s">
        <v>138</v>
      </c>
      <c r="I8309" t="s">
        <v>63</v>
      </c>
      <c r="J8309" t="s">
        <v>460</v>
      </c>
      <c r="K8309" t="s">
        <v>24676</v>
      </c>
      <c r="L8309" t="s">
        <v>24677</v>
      </c>
      <c r="M8309" t="s">
        <v>2946</v>
      </c>
      <c r="N8309">
        <v>16.50262467191601</v>
      </c>
      <c r="P8309">
        <v>44</v>
      </c>
      <c r="R8309">
        <v>95</v>
      </c>
      <c r="T8309">
        <v>0</v>
      </c>
      <c r="U8309">
        <v>47</v>
      </c>
      <c r="V8309">
        <v>1210</v>
      </c>
      <c r="AB8309" t="s">
        <v>63</v>
      </c>
      <c r="AC8309" t="s">
        <v>63</v>
      </c>
      <c r="AD8309" t="s">
        <v>63</v>
      </c>
      <c r="AE8309" t="s">
        <v>129</v>
      </c>
      <c r="AG8309">
        <v>1985</v>
      </c>
      <c r="AH8309">
        <v>4.25</v>
      </c>
      <c r="AI8309">
        <v>39.228580999999998</v>
      </c>
      <c r="AJ8309">
        <v>-100.870124</v>
      </c>
      <c r="AL8309">
        <v>2</v>
      </c>
      <c r="AM8309" t="s">
        <v>63</v>
      </c>
      <c r="AN8309" t="s">
        <v>24675</v>
      </c>
      <c r="AO8309" t="s">
        <v>103</v>
      </c>
      <c r="AP8309" t="s">
        <v>116</v>
      </c>
      <c r="AQ8309" t="s">
        <v>148</v>
      </c>
      <c r="AR8309" t="s">
        <v>148</v>
      </c>
      <c r="AS8309" t="s">
        <v>131</v>
      </c>
      <c r="AT8309" s="5"/>
      <c r="AV8309" t="s">
        <v>149</v>
      </c>
      <c r="AW8309" t="s">
        <v>150</v>
      </c>
    </row>
    <row r="8310" spans="1:49" x14ac:dyDescent="0.25">
      <c r="A8310">
        <v>0</v>
      </c>
      <c r="B8310" t="s">
        <v>22268</v>
      </c>
      <c r="C8310">
        <v>1</v>
      </c>
      <c r="D8310" t="s">
        <v>86</v>
      </c>
      <c r="E8310" t="s">
        <v>288</v>
      </c>
      <c r="F8310" t="s">
        <v>108</v>
      </c>
      <c r="G8310">
        <v>164.35</v>
      </c>
      <c r="H8310" t="s">
        <v>138</v>
      </c>
      <c r="I8310" t="s">
        <v>63</v>
      </c>
      <c r="J8310" t="s">
        <v>460</v>
      </c>
      <c r="K8310" t="s">
        <v>22269</v>
      </c>
      <c r="L8310" t="s">
        <v>1697</v>
      </c>
      <c r="M8310" t="s">
        <v>2946</v>
      </c>
      <c r="N8310">
        <v>10.006561679790025</v>
      </c>
      <c r="P8310">
        <v>44</v>
      </c>
      <c r="R8310">
        <v>95</v>
      </c>
      <c r="T8310">
        <v>0</v>
      </c>
      <c r="U8310">
        <v>47</v>
      </c>
      <c r="V8310">
        <v>1210</v>
      </c>
      <c r="AB8310" t="s">
        <v>63</v>
      </c>
      <c r="AC8310" t="s">
        <v>63</v>
      </c>
      <c r="AD8310" t="s">
        <v>63</v>
      </c>
      <c r="AE8310" t="s">
        <v>129</v>
      </c>
      <c r="AG8310">
        <v>1963</v>
      </c>
      <c r="AH8310">
        <v>9.02</v>
      </c>
      <c r="AI8310">
        <v>39.296199999999999</v>
      </c>
      <c r="AJ8310">
        <v>-100.870429</v>
      </c>
      <c r="AL8310">
        <v>1</v>
      </c>
      <c r="AM8310" t="s">
        <v>63</v>
      </c>
      <c r="AN8310" t="s">
        <v>22268</v>
      </c>
      <c r="AO8310" t="s">
        <v>103</v>
      </c>
      <c r="AP8310" t="s">
        <v>116</v>
      </c>
      <c r="AQ8310" t="s">
        <v>148</v>
      </c>
      <c r="AR8310" t="s">
        <v>148</v>
      </c>
      <c r="AS8310" t="s">
        <v>2059</v>
      </c>
      <c r="AT8310" s="5"/>
      <c r="AV8310" t="s">
        <v>149</v>
      </c>
      <c r="AW8310" t="s">
        <v>150</v>
      </c>
    </row>
    <row r="8311" spans="1:49" x14ac:dyDescent="0.25">
      <c r="A8311">
        <v>3333</v>
      </c>
      <c r="B8311" t="s">
        <v>996</v>
      </c>
      <c r="C8311">
        <v>1</v>
      </c>
      <c r="D8311" t="s">
        <v>86</v>
      </c>
      <c r="E8311" t="s">
        <v>64</v>
      </c>
      <c r="F8311" t="s">
        <v>65</v>
      </c>
      <c r="G8311">
        <v>115.16</v>
      </c>
      <c r="H8311" t="s">
        <v>90</v>
      </c>
      <c r="I8311" t="s">
        <v>63</v>
      </c>
      <c r="J8311" t="s">
        <v>210</v>
      </c>
      <c r="K8311" t="s">
        <v>997</v>
      </c>
      <c r="L8311" t="s">
        <v>998</v>
      </c>
      <c r="M8311" t="s">
        <v>999</v>
      </c>
      <c r="N8311">
        <v>112.5</v>
      </c>
      <c r="P8311">
        <v>40</v>
      </c>
      <c r="Q8311">
        <v>92.8</v>
      </c>
      <c r="R8311">
        <v>80</v>
      </c>
      <c r="S8311">
        <v>86.9</v>
      </c>
      <c r="T8311">
        <v>1</v>
      </c>
      <c r="U8311">
        <v>35</v>
      </c>
      <c r="V8311">
        <v>4910</v>
      </c>
      <c r="X8311" t="s">
        <v>1000</v>
      </c>
      <c r="Y8311" t="s">
        <v>126</v>
      </c>
      <c r="Z8311" t="s">
        <v>127</v>
      </c>
      <c r="AA8311" t="s">
        <v>74</v>
      </c>
      <c r="AB8311" t="s">
        <v>75</v>
      </c>
      <c r="AC8311" t="s">
        <v>98</v>
      </c>
      <c r="AD8311" t="s">
        <v>98</v>
      </c>
      <c r="AE8311" t="s">
        <v>63</v>
      </c>
      <c r="AG8311">
        <v>1958</v>
      </c>
      <c r="AH8311">
        <v>2.0100000000000002</v>
      </c>
      <c r="AI8311">
        <v>39.023969000000001</v>
      </c>
      <c r="AJ8311">
        <v>-100.111548</v>
      </c>
      <c r="AL8311">
        <v>3</v>
      </c>
      <c r="AM8311" t="s">
        <v>63</v>
      </c>
      <c r="AN8311" t="s">
        <v>1001</v>
      </c>
      <c r="AO8311" t="s">
        <v>184</v>
      </c>
      <c r="AP8311" t="s">
        <v>80</v>
      </c>
      <c r="AQ8311" t="s">
        <v>346</v>
      </c>
      <c r="AR8311" t="s">
        <v>347</v>
      </c>
      <c r="AS8311" t="s">
        <v>83</v>
      </c>
      <c r="AT8311" s="5">
        <v>35855</v>
      </c>
      <c r="AU8311" t="s">
        <v>63</v>
      </c>
      <c r="AV8311" t="s">
        <v>187</v>
      </c>
      <c r="AW8311" t="s">
        <v>188</v>
      </c>
    </row>
    <row r="8312" spans="1:49" x14ac:dyDescent="0.25">
      <c r="A8312">
        <v>1912</v>
      </c>
      <c r="B8312" t="s">
        <v>1883</v>
      </c>
      <c r="C8312">
        <v>1</v>
      </c>
      <c r="D8312" t="s">
        <v>86</v>
      </c>
      <c r="E8312" t="s">
        <v>64</v>
      </c>
      <c r="F8312" t="s">
        <v>65</v>
      </c>
      <c r="G8312">
        <v>115.17</v>
      </c>
      <c r="H8312" t="s">
        <v>90</v>
      </c>
      <c r="I8312" t="s">
        <v>63</v>
      </c>
      <c r="J8312" t="s">
        <v>210</v>
      </c>
      <c r="K8312" t="s">
        <v>1884</v>
      </c>
      <c r="L8312" t="s">
        <v>1885</v>
      </c>
      <c r="M8312" t="s">
        <v>1136</v>
      </c>
      <c r="N8312">
        <v>112.5</v>
      </c>
      <c r="P8312">
        <v>40</v>
      </c>
      <c r="Q8312">
        <v>94.9</v>
      </c>
      <c r="R8312">
        <v>90</v>
      </c>
      <c r="S8312">
        <v>90.4</v>
      </c>
      <c r="T8312">
        <v>1</v>
      </c>
      <c r="U8312">
        <v>35</v>
      </c>
      <c r="V8312">
        <v>4955</v>
      </c>
      <c r="X8312" t="s">
        <v>1000</v>
      </c>
      <c r="Y8312" t="s">
        <v>126</v>
      </c>
      <c r="Z8312" t="s">
        <v>127</v>
      </c>
      <c r="AA8312" t="s">
        <v>74</v>
      </c>
      <c r="AB8312" t="s">
        <v>98</v>
      </c>
      <c r="AC8312" t="s">
        <v>98</v>
      </c>
      <c r="AD8312" t="s">
        <v>98</v>
      </c>
      <c r="AE8312" t="s">
        <v>63</v>
      </c>
      <c r="AG8312">
        <v>1958</v>
      </c>
      <c r="AH8312">
        <v>2.02</v>
      </c>
      <c r="AI8312">
        <v>39.023715000000003</v>
      </c>
      <c r="AJ8312">
        <v>-100.11154000000001</v>
      </c>
      <c r="AL8312">
        <v>3</v>
      </c>
      <c r="AM8312" t="s">
        <v>63</v>
      </c>
      <c r="AN8312" t="s">
        <v>1886</v>
      </c>
      <c r="AO8312" t="s">
        <v>184</v>
      </c>
      <c r="AP8312" t="s">
        <v>80</v>
      </c>
      <c r="AQ8312" t="s">
        <v>346</v>
      </c>
      <c r="AR8312" t="s">
        <v>347</v>
      </c>
      <c r="AS8312" t="s">
        <v>83</v>
      </c>
      <c r="AT8312" s="5">
        <v>35855</v>
      </c>
      <c r="AU8312" t="s">
        <v>63</v>
      </c>
      <c r="AV8312" t="s">
        <v>187</v>
      </c>
      <c r="AW8312" t="s">
        <v>188</v>
      </c>
    </row>
    <row r="8313" spans="1:49" x14ac:dyDescent="0.25">
      <c r="A8313">
        <v>2069</v>
      </c>
      <c r="B8313" t="s">
        <v>9108</v>
      </c>
      <c r="C8313">
        <v>1</v>
      </c>
      <c r="D8313" t="s">
        <v>86</v>
      </c>
      <c r="E8313" t="s">
        <v>64</v>
      </c>
      <c r="F8313" t="s">
        <v>65</v>
      </c>
      <c r="G8313">
        <v>117.17</v>
      </c>
      <c r="H8313" t="s">
        <v>223</v>
      </c>
      <c r="I8313" t="s">
        <v>63</v>
      </c>
      <c r="J8313" t="s">
        <v>210</v>
      </c>
      <c r="K8313" t="s">
        <v>9109</v>
      </c>
      <c r="L8313" t="s">
        <v>1638</v>
      </c>
      <c r="M8313" t="s">
        <v>491</v>
      </c>
      <c r="N8313">
        <v>240.48556430446195</v>
      </c>
      <c r="P8313">
        <v>24</v>
      </c>
      <c r="Q8313">
        <v>92</v>
      </c>
      <c r="R8313">
        <v>90</v>
      </c>
      <c r="S8313">
        <v>90.100000000000009</v>
      </c>
      <c r="T8313">
        <v>0</v>
      </c>
      <c r="U8313">
        <v>3</v>
      </c>
      <c r="V8313">
        <v>22</v>
      </c>
      <c r="W8313" t="s">
        <v>70</v>
      </c>
      <c r="AB8313" t="s">
        <v>98</v>
      </c>
      <c r="AC8313" t="s">
        <v>98</v>
      </c>
      <c r="AD8313" t="s">
        <v>98</v>
      </c>
      <c r="AE8313" t="s">
        <v>63</v>
      </c>
      <c r="AG8313">
        <v>1959</v>
      </c>
      <c r="AH8313">
        <v>4.0200000000000005</v>
      </c>
      <c r="AI8313">
        <v>39.023319999999998</v>
      </c>
      <c r="AJ8313">
        <v>-100.07434000000001</v>
      </c>
      <c r="AL8313">
        <v>4</v>
      </c>
      <c r="AM8313" t="s">
        <v>63</v>
      </c>
      <c r="AN8313" t="s">
        <v>9110</v>
      </c>
      <c r="AO8313" t="s">
        <v>184</v>
      </c>
      <c r="AP8313" t="s">
        <v>147</v>
      </c>
      <c r="AQ8313" t="s">
        <v>653</v>
      </c>
      <c r="AR8313" t="s">
        <v>677</v>
      </c>
      <c r="AS8313" t="s">
        <v>83</v>
      </c>
      <c r="AT8313" s="5">
        <v>34700</v>
      </c>
      <c r="AU8313" t="s">
        <v>63</v>
      </c>
      <c r="AV8313" t="s">
        <v>200</v>
      </c>
      <c r="AW8313" t="s">
        <v>150</v>
      </c>
    </row>
    <row r="8314" spans="1:49" x14ac:dyDescent="0.25">
      <c r="A8314">
        <v>1486</v>
      </c>
      <c r="B8314" t="s">
        <v>18690</v>
      </c>
      <c r="C8314">
        <v>1</v>
      </c>
      <c r="D8314" t="s">
        <v>86</v>
      </c>
      <c r="E8314" t="s">
        <v>64</v>
      </c>
      <c r="F8314" t="s">
        <v>65</v>
      </c>
      <c r="G8314">
        <v>120.09</v>
      </c>
      <c r="H8314" t="s">
        <v>223</v>
      </c>
      <c r="I8314" t="s">
        <v>63</v>
      </c>
      <c r="J8314" t="s">
        <v>210</v>
      </c>
      <c r="K8314" t="s">
        <v>18691</v>
      </c>
      <c r="L8314" t="s">
        <v>1638</v>
      </c>
      <c r="M8314" t="s">
        <v>18692</v>
      </c>
      <c r="N8314">
        <v>240.48556430446195</v>
      </c>
      <c r="P8314">
        <v>24</v>
      </c>
      <c r="Q8314">
        <v>94</v>
      </c>
      <c r="R8314">
        <v>90</v>
      </c>
      <c r="S8314">
        <v>92.4</v>
      </c>
      <c r="T8314">
        <v>0</v>
      </c>
      <c r="U8314">
        <v>7</v>
      </c>
      <c r="V8314">
        <v>71</v>
      </c>
      <c r="AB8314" t="s">
        <v>98</v>
      </c>
      <c r="AC8314" t="s">
        <v>75</v>
      </c>
      <c r="AD8314" t="s">
        <v>98</v>
      </c>
      <c r="AE8314" t="s">
        <v>63</v>
      </c>
      <c r="AG8314">
        <v>1959</v>
      </c>
      <c r="AH8314">
        <v>6.94</v>
      </c>
      <c r="AI8314">
        <v>39.02308</v>
      </c>
      <c r="AJ8314">
        <v>-100.01999000000001</v>
      </c>
      <c r="AL8314">
        <v>4</v>
      </c>
      <c r="AM8314" t="s">
        <v>63</v>
      </c>
      <c r="AN8314" t="s">
        <v>18693</v>
      </c>
      <c r="AO8314" t="s">
        <v>184</v>
      </c>
      <c r="AP8314" t="s">
        <v>147</v>
      </c>
      <c r="AQ8314" t="s">
        <v>653</v>
      </c>
      <c r="AR8314" t="s">
        <v>677</v>
      </c>
      <c r="AS8314" t="s">
        <v>83</v>
      </c>
      <c r="AT8314" s="5">
        <v>34700</v>
      </c>
      <c r="AU8314" t="s">
        <v>63</v>
      </c>
      <c r="AV8314" t="s">
        <v>187</v>
      </c>
      <c r="AW8314" t="s">
        <v>188</v>
      </c>
    </row>
    <row r="8315" spans="1:49" x14ac:dyDescent="0.25">
      <c r="A8315">
        <v>3339</v>
      </c>
      <c r="B8315" t="s">
        <v>2325</v>
      </c>
      <c r="C8315">
        <v>1</v>
      </c>
      <c r="D8315" t="s">
        <v>86</v>
      </c>
      <c r="E8315" t="s">
        <v>64</v>
      </c>
      <c r="F8315" t="s">
        <v>65</v>
      </c>
      <c r="G8315">
        <v>121.10000000000001</v>
      </c>
      <c r="H8315" t="s">
        <v>90</v>
      </c>
      <c r="I8315" t="s">
        <v>63</v>
      </c>
      <c r="J8315" t="s">
        <v>210</v>
      </c>
      <c r="K8315" t="s">
        <v>2326</v>
      </c>
      <c r="L8315" t="s">
        <v>491</v>
      </c>
      <c r="M8315" t="s">
        <v>999</v>
      </c>
      <c r="N8315">
        <v>112.5</v>
      </c>
      <c r="P8315">
        <v>40</v>
      </c>
      <c r="Q8315">
        <v>93.8</v>
      </c>
      <c r="R8315">
        <v>90</v>
      </c>
      <c r="S8315">
        <v>75.3</v>
      </c>
      <c r="T8315">
        <v>1</v>
      </c>
      <c r="U8315">
        <v>34</v>
      </c>
      <c r="V8315">
        <v>5000</v>
      </c>
      <c r="X8315" t="s">
        <v>1000</v>
      </c>
      <c r="Y8315" t="s">
        <v>126</v>
      </c>
      <c r="Z8315" t="s">
        <v>127</v>
      </c>
      <c r="AA8315" t="s">
        <v>74</v>
      </c>
      <c r="AB8315" t="s">
        <v>75</v>
      </c>
      <c r="AC8315" t="s">
        <v>98</v>
      </c>
      <c r="AD8315" t="s">
        <v>98</v>
      </c>
      <c r="AE8315" t="s">
        <v>63</v>
      </c>
      <c r="AG8315">
        <v>1958</v>
      </c>
      <c r="AH8315">
        <v>7.95</v>
      </c>
      <c r="AI8315">
        <v>39.023553999999997</v>
      </c>
      <c r="AJ8315">
        <v>-100.001428</v>
      </c>
      <c r="AL8315">
        <v>3</v>
      </c>
      <c r="AM8315" t="s">
        <v>63</v>
      </c>
      <c r="AN8315" t="s">
        <v>2327</v>
      </c>
      <c r="AO8315" t="s">
        <v>184</v>
      </c>
      <c r="AP8315" t="s">
        <v>80</v>
      </c>
      <c r="AQ8315" t="s">
        <v>346</v>
      </c>
      <c r="AR8315" t="s">
        <v>347</v>
      </c>
      <c r="AS8315" t="s">
        <v>83</v>
      </c>
      <c r="AT8315" s="5">
        <v>35855</v>
      </c>
      <c r="AU8315" t="s">
        <v>63</v>
      </c>
      <c r="AV8315" t="s">
        <v>187</v>
      </c>
      <c r="AW8315" t="s">
        <v>188</v>
      </c>
    </row>
    <row r="8316" spans="1:49" x14ac:dyDescent="0.25">
      <c r="A8316">
        <v>1764</v>
      </c>
      <c r="B8316" t="s">
        <v>1880</v>
      </c>
      <c r="C8316">
        <v>1</v>
      </c>
      <c r="D8316" t="s">
        <v>86</v>
      </c>
      <c r="E8316" t="s">
        <v>64</v>
      </c>
      <c r="F8316" t="s">
        <v>65</v>
      </c>
      <c r="G8316">
        <v>121.09</v>
      </c>
      <c r="H8316" t="s">
        <v>90</v>
      </c>
      <c r="I8316" t="s">
        <v>63</v>
      </c>
      <c r="J8316" t="s">
        <v>210</v>
      </c>
      <c r="K8316" t="s">
        <v>1881</v>
      </c>
      <c r="L8316" t="s">
        <v>491</v>
      </c>
      <c r="M8316" t="s">
        <v>1136</v>
      </c>
      <c r="N8316">
        <v>112.5</v>
      </c>
      <c r="P8316">
        <v>40</v>
      </c>
      <c r="Q8316">
        <v>94.9</v>
      </c>
      <c r="R8316">
        <v>90</v>
      </c>
      <c r="S8316">
        <v>89.100000000000009</v>
      </c>
      <c r="T8316">
        <v>1</v>
      </c>
      <c r="U8316">
        <v>34</v>
      </c>
      <c r="V8316">
        <v>5000</v>
      </c>
      <c r="X8316" t="s">
        <v>1000</v>
      </c>
      <c r="Y8316" t="s">
        <v>126</v>
      </c>
      <c r="Z8316" t="s">
        <v>127</v>
      </c>
      <c r="AA8316" t="s">
        <v>74</v>
      </c>
      <c r="AB8316" t="s">
        <v>98</v>
      </c>
      <c r="AC8316" t="s">
        <v>98</v>
      </c>
      <c r="AD8316" t="s">
        <v>98</v>
      </c>
      <c r="AE8316" t="s">
        <v>63</v>
      </c>
      <c r="AG8316">
        <v>1958</v>
      </c>
      <c r="AH8316">
        <v>7.94</v>
      </c>
      <c r="AI8316">
        <v>39.023305000000001</v>
      </c>
      <c r="AJ8316">
        <v>-100.00144899999999</v>
      </c>
      <c r="AL8316">
        <v>3</v>
      </c>
      <c r="AM8316" t="s">
        <v>63</v>
      </c>
      <c r="AN8316" t="s">
        <v>1882</v>
      </c>
      <c r="AO8316" t="s">
        <v>184</v>
      </c>
      <c r="AP8316" t="s">
        <v>80</v>
      </c>
      <c r="AQ8316" t="s">
        <v>346</v>
      </c>
      <c r="AR8316" t="s">
        <v>347</v>
      </c>
      <c r="AS8316" t="s">
        <v>83</v>
      </c>
      <c r="AT8316" s="5">
        <v>35977</v>
      </c>
      <c r="AU8316" t="s">
        <v>63</v>
      </c>
      <c r="AV8316" t="s">
        <v>187</v>
      </c>
      <c r="AW8316" t="s">
        <v>188</v>
      </c>
    </row>
    <row r="8317" spans="1:49" x14ac:dyDescent="0.25">
      <c r="A8317">
        <v>1397</v>
      </c>
      <c r="B8317" t="s">
        <v>14157</v>
      </c>
      <c r="C8317">
        <v>1</v>
      </c>
      <c r="D8317" t="s">
        <v>86</v>
      </c>
      <c r="E8317" t="s">
        <v>64</v>
      </c>
      <c r="F8317" t="s">
        <v>65</v>
      </c>
      <c r="G8317">
        <v>125.10000000000001</v>
      </c>
      <c r="H8317" t="s">
        <v>223</v>
      </c>
      <c r="I8317" t="s">
        <v>63</v>
      </c>
      <c r="J8317" t="s">
        <v>210</v>
      </c>
      <c r="K8317" t="s">
        <v>14158</v>
      </c>
      <c r="L8317" t="s">
        <v>1638</v>
      </c>
      <c r="M8317" t="s">
        <v>491</v>
      </c>
      <c r="N8317">
        <v>244.48818897637793</v>
      </c>
      <c r="O8317">
        <v>13</v>
      </c>
      <c r="P8317">
        <v>24</v>
      </c>
      <c r="Q8317">
        <v>94</v>
      </c>
      <c r="R8317">
        <v>90</v>
      </c>
      <c r="S8317">
        <v>94.3</v>
      </c>
      <c r="T8317">
        <v>6</v>
      </c>
      <c r="U8317">
        <v>3</v>
      </c>
      <c r="V8317">
        <v>22</v>
      </c>
      <c r="AB8317" t="s">
        <v>98</v>
      </c>
      <c r="AC8317" t="s">
        <v>98</v>
      </c>
      <c r="AD8317" t="s">
        <v>98</v>
      </c>
      <c r="AE8317" t="s">
        <v>63</v>
      </c>
      <c r="AG8317">
        <v>1959</v>
      </c>
      <c r="AH8317">
        <v>11.950000000000001</v>
      </c>
      <c r="AI8317">
        <v>39.022280000000002</v>
      </c>
      <c r="AJ8317">
        <v>-99.927260000000004</v>
      </c>
      <c r="AK8317" t="s">
        <v>262</v>
      </c>
      <c r="AL8317">
        <v>4</v>
      </c>
      <c r="AM8317" t="s">
        <v>63</v>
      </c>
      <c r="AN8317" t="s">
        <v>14159</v>
      </c>
      <c r="AO8317" t="s">
        <v>184</v>
      </c>
      <c r="AP8317" t="s">
        <v>147</v>
      </c>
      <c r="AQ8317" t="s">
        <v>653</v>
      </c>
      <c r="AR8317" t="s">
        <v>677</v>
      </c>
      <c r="AS8317" t="s">
        <v>83</v>
      </c>
      <c r="AT8317" s="5">
        <v>34700</v>
      </c>
      <c r="AU8317" t="s">
        <v>63</v>
      </c>
      <c r="AV8317" t="s">
        <v>200</v>
      </c>
      <c r="AW8317" t="s">
        <v>150</v>
      </c>
    </row>
    <row r="8318" spans="1:49" x14ac:dyDescent="0.25">
      <c r="A8318">
        <v>497</v>
      </c>
      <c r="B8318" t="s">
        <v>22071</v>
      </c>
      <c r="C8318">
        <v>1</v>
      </c>
      <c r="D8318" t="s">
        <v>86</v>
      </c>
      <c r="E8318" t="s">
        <v>64</v>
      </c>
      <c r="F8318" t="s">
        <v>65</v>
      </c>
      <c r="G8318">
        <v>127.16</v>
      </c>
      <c r="H8318" t="s">
        <v>90</v>
      </c>
      <c r="I8318" t="s">
        <v>63</v>
      </c>
      <c r="J8318" t="s">
        <v>210</v>
      </c>
      <c r="K8318" t="s">
        <v>22072</v>
      </c>
      <c r="L8318" t="s">
        <v>3307</v>
      </c>
      <c r="M8318" t="s">
        <v>999</v>
      </c>
      <c r="N8318">
        <v>122.60498687664041</v>
      </c>
      <c r="O8318">
        <v>14</v>
      </c>
      <c r="P8318">
        <v>40</v>
      </c>
      <c r="Q8318">
        <v>96</v>
      </c>
      <c r="R8318">
        <v>90</v>
      </c>
      <c r="S8318">
        <v>96.5</v>
      </c>
      <c r="T8318">
        <v>0</v>
      </c>
      <c r="U8318">
        <v>34</v>
      </c>
      <c r="V8318">
        <v>5000</v>
      </c>
      <c r="AB8318" t="s">
        <v>129</v>
      </c>
      <c r="AC8318" t="s">
        <v>98</v>
      </c>
      <c r="AD8318" t="s">
        <v>98</v>
      </c>
      <c r="AE8318" t="s">
        <v>63</v>
      </c>
      <c r="AG8318">
        <v>1959</v>
      </c>
      <c r="AH8318">
        <v>14.01</v>
      </c>
      <c r="AI8318">
        <v>39.014800000000001</v>
      </c>
      <c r="AJ8318">
        <v>-99.890085999999997</v>
      </c>
      <c r="AK8318" t="s">
        <v>262</v>
      </c>
      <c r="AL8318">
        <v>3</v>
      </c>
      <c r="AM8318" t="s">
        <v>63</v>
      </c>
      <c r="AN8318" t="s">
        <v>22073</v>
      </c>
      <c r="AO8318" t="s">
        <v>184</v>
      </c>
      <c r="AP8318" t="s">
        <v>80</v>
      </c>
      <c r="AQ8318" t="s">
        <v>401</v>
      </c>
      <c r="AR8318" t="s">
        <v>402</v>
      </c>
      <c r="AS8318" t="s">
        <v>83</v>
      </c>
      <c r="AT8318" s="5">
        <v>35855</v>
      </c>
      <c r="AU8318" t="s">
        <v>63</v>
      </c>
      <c r="AV8318" t="s">
        <v>274</v>
      </c>
      <c r="AW8318" t="s">
        <v>105</v>
      </c>
    </row>
    <row r="8319" spans="1:49" x14ac:dyDescent="0.25">
      <c r="A8319">
        <v>591</v>
      </c>
      <c r="B8319" t="s">
        <v>3305</v>
      </c>
      <c r="C8319">
        <v>1</v>
      </c>
      <c r="D8319" t="s">
        <v>86</v>
      </c>
      <c r="E8319" t="s">
        <v>64</v>
      </c>
      <c r="F8319" t="s">
        <v>65</v>
      </c>
      <c r="G8319">
        <v>127.17</v>
      </c>
      <c r="H8319" t="s">
        <v>90</v>
      </c>
      <c r="I8319" t="s">
        <v>63</v>
      </c>
      <c r="J8319" t="s">
        <v>210</v>
      </c>
      <c r="K8319" t="s">
        <v>3306</v>
      </c>
      <c r="L8319" t="s">
        <v>3307</v>
      </c>
      <c r="M8319" t="s">
        <v>1136</v>
      </c>
      <c r="N8319">
        <v>122.60498687664041</v>
      </c>
      <c r="O8319">
        <v>14</v>
      </c>
      <c r="P8319">
        <v>40</v>
      </c>
      <c r="Q8319">
        <v>96</v>
      </c>
      <c r="R8319">
        <v>90</v>
      </c>
      <c r="S8319">
        <v>99.3</v>
      </c>
      <c r="T8319">
        <v>0</v>
      </c>
      <c r="U8319">
        <v>34</v>
      </c>
      <c r="V8319">
        <v>5000</v>
      </c>
      <c r="AB8319" t="s">
        <v>129</v>
      </c>
      <c r="AC8319" t="s">
        <v>98</v>
      </c>
      <c r="AD8319" t="s">
        <v>98</v>
      </c>
      <c r="AE8319" t="s">
        <v>63</v>
      </c>
      <c r="AG8319">
        <v>1959</v>
      </c>
      <c r="AH8319">
        <v>14.02</v>
      </c>
      <c r="AI8319">
        <v>39.014536999999997</v>
      </c>
      <c r="AJ8319">
        <v>-99.890101000000001</v>
      </c>
      <c r="AK8319" t="s">
        <v>262</v>
      </c>
      <c r="AL8319">
        <v>3</v>
      </c>
      <c r="AM8319" t="s">
        <v>63</v>
      </c>
      <c r="AN8319" t="s">
        <v>3308</v>
      </c>
      <c r="AO8319" t="s">
        <v>184</v>
      </c>
      <c r="AP8319" t="s">
        <v>80</v>
      </c>
      <c r="AQ8319" t="s">
        <v>401</v>
      </c>
      <c r="AR8319" t="s">
        <v>402</v>
      </c>
      <c r="AS8319" t="s">
        <v>83</v>
      </c>
      <c r="AT8319" s="5">
        <v>35855</v>
      </c>
      <c r="AU8319" t="s">
        <v>63</v>
      </c>
      <c r="AV8319" t="s">
        <v>274</v>
      </c>
      <c r="AW8319" t="s">
        <v>105</v>
      </c>
    </row>
    <row r="8320" spans="1:49" x14ac:dyDescent="0.25">
      <c r="A8320">
        <v>753</v>
      </c>
      <c r="B8320" t="s">
        <v>10012</v>
      </c>
      <c r="C8320">
        <v>1</v>
      </c>
      <c r="D8320" t="s">
        <v>86</v>
      </c>
      <c r="E8320" t="s">
        <v>64</v>
      </c>
      <c r="F8320" t="s">
        <v>65</v>
      </c>
      <c r="G8320">
        <v>128.19999999999999</v>
      </c>
      <c r="H8320" t="s">
        <v>90</v>
      </c>
      <c r="I8320" t="s">
        <v>63</v>
      </c>
      <c r="J8320" t="s">
        <v>210</v>
      </c>
      <c r="K8320" t="s">
        <v>10013</v>
      </c>
      <c r="L8320" t="s">
        <v>5494</v>
      </c>
      <c r="M8320" t="s">
        <v>999</v>
      </c>
      <c r="N8320">
        <v>112.5984251968504</v>
      </c>
      <c r="O8320">
        <v>13</v>
      </c>
      <c r="P8320">
        <v>40</v>
      </c>
      <c r="Q8320">
        <v>94.8</v>
      </c>
      <c r="R8320">
        <v>90</v>
      </c>
      <c r="S8320">
        <v>97</v>
      </c>
      <c r="T8320">
        <v>1</v>
      </c>
      <c r="U8320">
        <v>32</v>
      </c>
      <c r="V8320">
        <v>5700</v>
      </c>
      <c r="AB8320" t="s">
        <v>129</v>
      </c>
      <c r="AC8320" t="s">
        <v>98</v>
      </c>
      <c r="AD8320" t="s">
        <v>98</v>
      </c>
      <c r="AE8320" t="s">
        <v>63</v>
      </c>
      <c r="AG8320">
        <v>1959</v>
      </c>
      <c r="AH8320">
        <v>15.05</v>
      </c>
      <c r="AI8320">
        <v>39.011004999999997</v>
      </c>
      <c r="AJ8320">
        <v>-99.871504000000002</v>
      </c>
      <c r="AK8320" t="s">
        <v>262</v>
      </c>
      <c r="AL8320">
        <v>3</v>
      </c>
      <c r="AM8320" t="s">
        <v>63</v>
      </c>
      <c r="AN8320" t="s">
        <v>10014</v>
      </c>
      <c r="AO8320" t="s">
        <v>184</v>
      </c>
      <c r="AP8320" t="s">
        <v>80</v>
      </c>
      <c r="AQ8320" t="s">
        <v>346</v>
      </c>
      <c r="AR8320" t="s">
        <v>347</v>
      </c>
      <c r="AS8320" t="s">
        <v>83</v>
      </c>
      <c r="AT8320" s="5">
        <v>35521</v>
      </c>
      <c r="AU8320" t="s">
        <v>63</v>
      </c>
      <c r="AV8320" t="s">
        <v>274</v>
      </c>
      <c r="AW8320" t="s">
        <v>105</v>
      </c>
    </row>
    <row r="8321" spans="1:49" x14ac:dyDescent="0.25">
      <c r="A8321">
        <v>521</v>
      </c>
      <c r="B8321" t="s">
        <v>5492</v>
      </c>
      <c r="C8321">
        <v>1</v>
      </c>
      <c r="D8321" t="s">
        <v>86</v>
      </c>
      <c r="E8321" t="s">
        <v>64</v>
      </c>
      <c r="F8321" t="s">
        <v>65</v>
      </c>
      <c r="G8321">
        <v>128.19</v>
      </c>
      <c r="H8321" t="s">
        <v>90</v>
      </c>
      <c r="I8321" t="s">
        <v>63</v>
      </c>
      <c r="J8321" t="s">
        <v>210</v>
      </c>
      <c r="K8321" t="s">
        <v>5493</v>
      </c>
      <c r="L8321" t="s">
        <v>5494</v>
      </c>
      <c r="M8321" t="s">
        <v>1136</v>
      </c>
      <c r="N8321">
        <v>112.5984251968504</v>
      </c>
      <c r="O8321">
        <v>13</v>
      </c>
      <c r="P8321">
        <v>40</v>
      </c>
      <c r="Q8321">
        <v>94.8</v>
      </c>
      <c r="R8321">
        <v>90</v>
      </c>
      <c r="S8321">
        <v>99.4</v>
      </c>
      <c r="T8321">
        <v>1</v>
      </c>
      <c r="U8321">
        <v>32</v>
      </c>
      <c r="V8321">
        <v>5700</v>
      </c>
      <c r="AB8321" t="s">
        <v>98</v>
      </c>
      <c r="AC8321" t="s">
        <v>98</v>
      </c>
      <c r="AD8321" t="s">
        <v>98</v>
      </c>
      <c r="AE8321" t="s">
        <v>63</v>
      </c>
      <c r="AG8321">
        <v>1959</v>
      </c>
      <c r="AH8321">
        <v>15.040000000000001</v>
      </c>
      <c r="AI8321">
        <v>39.010745999999997</v>
      </c>
      <c r="AJ8321">
        <v>-99.871511999999996</v>
      </c>
      <c r="AK8321" t="s">
        <v>262</v>
      </c>
      <c r="AL8321">
        <v>3</v>
      </c>
      <c r="AM8321" t="s">
        <v>63</v>
      </c>
      <c r="AN8321" t="s">
        <v>5495</v>
      </c>
      <c r="AO8321" t="s">
        <v>184</v>
      </c>
      <c r="AP8321" t="s">
        <v>80</v>
      </c>
      <c r="AQ8321" t="s">
        <v>346</v>
      </c>
      <c r="AR8321" t="s">
        <v>347</v>
      </c>
      <c r="AS8321" t="s">
        <v>83</v>
      </c>
      <c r="AT8321" s="5">
        <v>35521</v>
      </c>
      <c r="AU8321" t="s">
        <v>63</v>
      </c>
      <c r="AV8321" t="s">
        <v>274</v>
      </c>
      <c r="AW8321" t="s">
        <v>105</v>
      </c>
    </row>
    <row r="8322" spans="1:49" x14ac:dyDescent="0.25">
      <c r="A8322">
        <v>705</v>
      </c>
      <c r="B8322" t="s">
        <v>3588</v>
      </c>
      <c r="C8322">
        <v>1</v>
      </c>
      <c r="D8322" t="s">
        <v>86</v>
      </c>
      <c r="E8322" t="s">
        <v>64</v>
      </c>
      <c r="F8322" t="s">
        <v>65</v>
      </c>
      <c r="G8322">
        <v>130.22</v>
      </c>
      <c r="H8322" t="s">
        <v>90</v>
      </c>
      <c r="I8322" t="s">
        <v>63</v>
      </c>
      <c r="J8322" t="s">
        <v>210</v>
      </c>
      <c r="K8322" t="s">
        <v>3589</v>
      </c>
      <c r="L8322" t="s">
        <v>491</v>
      </c>
      <c r="M8322" t="s">
        <v>999</v>
      </c>
      <c r="N8322">
        <v>112.5984251968504</v>
      </c>
      <c r="O8322">
        <v>11</v>
      </c>
      <c r="P8322">
        <v>40</v>
      </c>
      <c r="Q8322">
        <v>94.8</v>
      </c>
      <c r="R8322">
        <v>90</v>
      </c>
      <c r="S8322">
        <v>95</v>
      </c>
      <c r="T8322">
        <v>1</v>
      </c>
      <c r="U8322">
        <v>32</v>
      </c>
      <c r="V8322">
        <v>5700</v>
      </c>
      <c r="AB8322" t="s">
        <v>98</v>
      </c>
      <c r="AC8322" t="s">
        <v>98</v>
      </c>
      <c r="AD8322" t="s">
        <v>98</v>
      </c>
      <c r="AE8322" t="s">
        <v>63</v>
      </c>
      <c r="AG8322">
        <v>1959</v>
      </c>
      <c r="AH8322">
        <v>17.07</v>
      </c>
      <c r="AI8322">
        <v>39.004362999999998</v>
      </c>
      <c r="AJ8322">
        <v>-99.834839000000002</v>
      </c>
      <c r="AK8322" t="s">
        <v>262</v>
      </c>
      <c r="AL8322">
        <v>3</v>
      </c>
      <c r="AM8322" t="s">
        <v>63</v>
      </c>
      <c r="AN8322" t="s">
        <v>3590</v>
      </c>
      <c r="AO8322" t="s">
        <v>184</v>
      </c>
      <c r="AP8322" t="s">
        <v>80</v>
      </c>
      <c r="AQ8322" t="s">
        <v>346</v>
      </c>
      <c r="AR8322" t="s">
        <v>347</v>
      </c>
      <c r="AS8322" t="s">
        <v>83</v>
      </c>
      <c r="AT8322" s="5">
        <v>35855</v>
      </c>
      <c r="AU8322" t="s">
        <v>63</v>
      </c>
      <c r="AV8322" t="s">
        <v>187</v>
      </c>
      <c r="AW8322" t="s">
        <v>188</v>
      </c>
    </row>
    <row r="8323" spans="1:49" x14ac:dyDescent="0.25">
      <c r="A8323">
        <v>511</v>
      </c>
      <c r="B8323" t="s">
        <v>28050</v>
      </c>
      <c r="C8323">
        <v>1</v>
      </c>
      <c r="D8323" t="s">
        <v>86</v>
      </c>
      <c r="E8323" t="s">
        <v>64</v>
      </c>
      <c r="F8323" t="s">
        <v>65</v>
      </c>
      <c r="G8323">
        <v>130.22999999999999</v>
      </c>
      <c r="H8323" t="s">
        <v>90</v>
      </c>
      <c r="I8323" t="s">
        <v>63</v>
      </c>
      <c r="J8323" t="s">
        <v>210</v>
      </c>
      <c r="K8323" t="s">
        <v>28051</v>
      </c>
      <c r="L8323" t="s">
        <v>491</v>
      </c>
      <c r="M8323" t="s">
        <v>1136</v>
      </c>
      <c r="N8323">
        <v>112.5984251968504</v>
      </c>
      <c r="O8323">
        <v>11</v>
      </c>
      <c r="P8323">
        <v>40</v>
      </c>
      <c r="Q8323">
        <v>94.8</v>
      </c>
      <c r="R8323">
        <v>90</v>
      </c>
      <c r="S8323">
        <v>99</v>
      </c>
      <c r="T8323">
        <v>1</v>
      </c>
      <c r="U8323">
        <v>32</v>
      </c>
      <c r="V8323">
        <v>5700</v>
      </c>
      <c r="AB8323" t="s">
        <v>98</v>
      </c>
      <c r="AC8323" t="s">
        <v>98</v>
      </c>
      <c r="AD8323" t="s">
        <v>98</v>
      </c>
      <c r="AE8323" t="s">
        <v>63</v>
      </c>
      <c r="AG8323">
        <v>1959</v>
      </c>
      <c r="AH8323">
        <v>17.080000000000002</v>
      </c>
      <c r="AI8323">
        <v>39.004092999999997</v>
      </c>
      <c r="AJ8323">
        <v>-99.834818999999996</v>
      </c>
      <c r="AK8323" t="s">
        <v>262</v>
      </c>
      <c r="AL8323">
        <v>3</v>
      </c>
      <c r="AM8323" t="s">
        <v>63</v>
      </c>
      <c r="AN8323" t="s">
        <v>28052</v>
      </c>
      <c r="AO8323" t="s">
        <v>184</v>
      </c>
      <c r="AP8323" t="s">
        <v>80</v>
      </c>
      <c r="AQ8323" t="s">
        <v>346</v>
      </c>
      <c r="AR8323" t="s">
        <v>347</v>
      </c>
      <c r="AS8323" t="s">
        <v>83</v>
      </c>
      <c r="AT8323" s="5">
        <v>35855</v>
      </c>
      <c r="AU8323" t="s">
        <v>63</v>
      </c>
      <c r="AV8323" t="s">
        <v>187</v>
      </c>
      <c r="AW8323" t="s">
        <v>188</v>
      </c>
    </row>
    <row r="8324" spans="1:49" x14ac:dyDescent="0.25">
      <c r="A8324">
        <v>956</v>
      </c>
      <c r="B8324" t="s">
        <v>18855</v>
      </c>
      <c r="C8324">
        <v>1</v>
      </c>
      <c r="D8324" t="s">
        <v>86</v>
      </c>
      <c r="E8324" t="s">
        <v>64</v>
      </c>
      <c r="F8324" t="s">
        <v>65</v>
      </c>
      <c r="G8324">
        <v>131.25</v>
      </c>
      <c r="H8324" t="s">
        <v>223</v>
      </c>
      <c r="I8324" t="s">
        <v>63</v>
      </c>
      <c r="J8324" t="s">
        <v>210</v>
      </c>
      <c r="K8324" t="s">
        <v>18856</v>
      </c>
      <c r="L8324" t="s">
        <v>1638</v>
      </c>
      <c r="M8324" t="s">
        <v>491</v>
      </c>
      <c r="N8324">
        <v>244.48818897637793</v>
      </c>
      <c r="O8324">
        <v>14</v>
      </c>
      <c r="P8324">
        <v>24</v>
      </c>
      <c r="Q8324">
        <v>94</v>
      </c>
      <c r="R8324">
        <v>90</v>
      </c>
      <c r="S8324">
        <v>95.3</v>
      </c>
      <c r="T8324">
        <v>0</v>
      </c>
      <c r="U8324">
        <v>3</v>
      </c>
      <c r="V8324">
        <v>22</v>
      </c>
      <c r="AB8324" t="s">
        <v>98</v>
      </c>
      <c r="AC8324" t="s">
        <v>98</v>
      </c>
      <c r="AD8324" t="s">
        <v>98</v>
      </c>
      <c r="AE8324" t="s">
        <v>63</v>
      </c>
      <c r="AG8324">
        <v>1959</v>
      </c>
      <c r="AH8324">
        <v>18.100000000000001</v>
      </c>
      <c r="AI8324">
        <v>39.001069999999999</v>
      </c>
      <c r="AJ8324">
        <v>-99.816249999999997</v>
      </c>
      <c r="AK8324" t="s">
        <v>262</v>
      </c>
      <c r="AL8324">
        <v>4</v>
      </c>
      <c r="AM8324" t="s">
        <v>63</v>
      </c>
      <c r="AN8324" t="s">
        <v>18857</v>
      </c>
      <c r="AO8324" t="s">
        <v>184</v>
      </c>
      <c r="AP8324" t="s">
        <v>147</v>
      </c>
      <c r="AQ8324" t="s">
        <v>653</v>
      </c>
      <c r="AR8324" t="s">
        <v>677</v>
      </c>
      <c r="AS8324" t="s">
        <v>83</v>
      </c>
      <c r="AT8324" s="5">
        <v>34700</v>
      </c>
      <c r="AU8324" t="s">
        <v>63</v>
      </c>
      <c r="AV8324" t="s">
        <v>200</v>
      </c>
      <c r="AW8324" t="s">
        <v>150</v>
      </c>
    </row>
    <row r="8325" spans="1:49" x14ac:dyDescent="0.25">
      <c r="A8325">
        <v>1917</v>
      </c>
      <c r="B8325" t="s">
        <v>25687</v>
      </c>
      <c r="C8325">
        <v>1</v>
      </c>
      <c r="D8325" t="s">
        <v>86</v>
      </c>
      <c r="E8325" t="s">
        <v>64</v>
      </c>
      <c r="F8325" t="s">
        <v>65</v>
      </c>
      <c r="G8325">
        <v>133.30000000000001</v>
      </c>
      <c r="H8325" t="s">
        <v>90</v>
      </c>
      <c r="I8325" t="s">
        <v>63</v>
      </c>
      <c r="J8325" t="s">
        <v>210</v>
      </c>
      <c r="K8325" t="s">
        <v>25688</v>
      </c>
      <c r="L8325" t="s">
        <v>491</v>
      </c>
      <c r="M8325" t="s">
        <v>999</v>
      </c>
      <c r="N8325">
        <v>112.5984251968504</v>
      </c>
      <c r="O8325">
        <v>16</v>
      </c>
      <c r="P8325">
        <v>40</v>
      </c>
      <c r="Q8325">
        <v>94.8</v>
      </c>
      <c r="R8325">
        <v>90</v>
      </c>
      <c r="S8325">
        <v>88.9</v>
      </c>
      <c r="T8325">
        <v>1</v>
      </c>
      <c r="U8325">
        <v>32</v>
      </c>
      <c r="V8325">
        <v>5700</v>
      </c>
      <c r="AB8325" t="s">
        <v>98</v>
      </c>
      <c r="AC8325" t="s">
        <v>98</v>
      </c>
      <c r="AD8325" t="s">
        <v>98</v>
      </c>
      <c r="AE8325" t="s">
        <v>63</v>
      </c>
      <c r="AG8325">
        <v>1959</v>
      </c>
      <c r="AH8325">
        <v>20.150000000000002</v>
      </c>
      <c r="AI8325">
        <v>38.993603</v>
      </c>
      <c r="AJ8325">
        <v>-99.779149000000004</v>
      </c>
      <c r="AK8325" t="s">
        <v>262</v>
      </c>
      <c r="AL8325">
        <v>3</v>
      </c>
      <c r="AM8325" t="s">
        <v>63</v>
      </c>
      <c r="AN8325" t="s">
        <v>25689</v>
      </c>
      <c r="AO8325" t="s">
        <v>184</v>
      </c>
      <c r="AP8325" t="s">
        <v>80</v>
      </c>
      <c r="AQ8325" t="s">
        <v>346</v>
      </c>
      <c r="AR8325" t="s">
        <v>347</v>
      </c>
      <c r="AS8325" t="s">
        <v>83</v>
      </c>
      <c r="AT8325" s="5">
        <v>35855</v>
      </c>
      <c r="AU8325" t="s">
        <v>63</v>
      </c>
      <c r="AV8325" t="s">
        <v>187</v>
      </c>
      <c r="AW8325" t="s">
        <v>188</v>
      </c>
    </row>
    <row r="8326" spans="1:49" x14ac:dyDescent="0.25">
      <c r="A8326">
        <v>1028</v>
      </c>
      <c r="B8326" t="s">
        <v>5691</v>
      </c>
      <c r="C8326">
        <v>1</v>
      </c>
      <c r="D8326" t="s">
        <v>86</v>
      </c>
      <c r="E8326" t="s">
        <v>64</v>
      </c>
      <c r="F8326" t="s">
        <v>65</v>
      </c>
      <c r="G8326">
        <v>133.31</v>
      </c>
      <c r="H8326" t="s">
        <v>90</v>
      </c>
      <c r="I8326" t="s">
        <v>63</v>
      </c>
      <c r="J8326" t="s">
        <v>210</v>
      </c>
      <c r="K8326" t="s">
        <v>5692</v>
      </c>
      <c r="L8326" t="s">
        <v>491</v>
      </c>
      <c r="M8326" t="s">
        <v>1136</v>
      </c>
      <c r="N8326">
        <v>112.5984251968504</v>
      </c>
      <c r="O8326">
        <v>16</v>
      </c>
      <c r="P8326">
        <v>40</v>
      </c>
      <c r="Q8326">
        <v>94.8</v>
      </c>
      <c r="R8326">
        <v>90</v>
      </c>
      <c r="S8326">
        <v>93.100000000000009</v>
      </c>
      <c r="T8326">
        <v>1</v>
      </c>
      <c r="U8326">
        <v>32</v>
      </c>
      <c r="V8326">
        <v>5700</v>
      </c>
      <c r="AB8326" t="s">
        <v>98</v>
      </c>
      <c r="AC8326" t="s">
        <v>98</v>
      </c>
      <c r="AD8326" t="s">
        <v>98</v>
      </c>
      <c r="AE8326" t="s">
        <v>63</v>
      </c>
      <c r="AG8326">
        <v>1959</v>
      </c>
      <c r="AH8326">
        <v>20.16</v>
      </c>
      <c r="AI8326">
        <v>38.993347</v>
      </c>
      <c r="AJ8326">
        <v>-99.779166000000004</v>
      </c>
      <c r="AK8326" t="s">
        <v>262</v>
      </c>
      <c r="AL8326">
        <v>3</v>
      </c>
      <c r="AM8326" t="s">
        <v>63</v>
      </c>
      <c r="AN8326" t="s">
        <v>5693</v>
      </c>
      <c r="AO8326" t="s">
        <v>184</v>
      </c>
      <c r="AP8326" t="s">
        <v>80</v>
      </c>
      <c r="AQ8326" t="s">
        <v>346</v>
      </c>
      <c r="AR8326" t="s">
        <v>347</v>
      </c>
      <c r="AS8326" t="s">
        <v>83</v>
      </c>
      <c r="AT8326" s="5">
        <v>35855</v>
      </c>
      <c r="AU8326" t="s">
        <v>63</v>
      </c>
      <c r="AV8326" t="s">
        <v>187</v>
      </c>
      <c r="AW8326" t="s">
        <v>188</v>
      </c>
    </row>
    <row r="8327" spans="1:49" x14ac:dyDescent="0.25">
      <c r="A8327">
        <v>1650</v>
      </c>
      <c r="B8327" t="s">
        <v>9431</v>
      </c>
      <c r="C8327">
        <v>1</v>
      </c>
      <c r="D8327" t="s">
        <v>86</v>
      </c>
      <c r="E8327" t="s">
        <v>64</v>
      </c>
      <c r="F8327" t="s">
        <v>65</v>
      </c>
      <c r="G8327">
        <v>135.4</v>
      </c>
      <c r="H8327" t="s">
        <v>90</v>
      </c>
      <c r="I8327" t="s">
        <v>63</v>
      </c>
      <c r="J8327" t="s">
        <v>210</v>
      </c>
      <c r="K8327" t="s">
        <v>9432</v>
      </c>
      <c r="L8327" t="s">
        <v>9433</v>
      </c>
      <c r="M8327" t="s">
        <v>999</v>
      </c>
      <c r="N8327">
        <v>122.60498687664041</v>
      </c>
      <c r="O8327">
        <v>15</v>
      </c>
      <c r="P8327">
        <v>40</v>
      </c>
      <c r="Q8327">
        <v>97</v>
      </c>
      <c r="R8327">
        <v>90</v>
      </c>
      <c r="S8327">
        <v>91.600000000000009</v>
      </c>
      <c r="T8327">
        <v>0</v>
      </c>
      <c r="U8327">
        <v>32</v>
      </c>
      <c r="V8327">
        <v>5750</v>
      </c>
      <c r="AB8327" t="s">
        <v>98</v>
      </c>
      <c r="AC8327" t="s">
        <v>98</v>
      </c>
      <c r="AD8327" t="s">
        <v>98</v>
      </c>
      <c r="AE8327" t="s">
        <v>63</v>
      </c>
      <c r="AG8327">
        <v>1959</v>
      </c>
      <c r="AH8327">
        <v>22.25</v>
      </c>
      <c r="AI8327">
        <v>38.984850999999999</v>
      </c>
      <c r="AJ8327">
        <v>-99.742163000000005</v>
      </c>
      <c r="AK8327" t="s">
        <v>262</v>
      </c>
      <c r="AL8327">
        <v>3</v>
      </c>
      <c r="AM8327" t="s">
        <v>63</v>
      </c>
      <c r="AN8327" t="s">
        <v>9434</v>
      </c>
      <c r="AO8327" t="s">
        <v>184</v>
      </c>
      <c r="AP8327" t="s">
        <v>80</v>
      </c>
      <c r="AQ8327" t="s">
        <v>401</v>
      </c>
      <c r="AR8327" t="s">
        <v>467</v>
      </c>
      <c r="AS8327" t="s">
        <v>83</v>
      </c>
      <c r="AT8327" s="5">
        <v>35855</v>
      </c>
      <c r="AU8327" t="s">
        <v>63</v>
      </c>
      <c r="AV8327" t="s">
        <v>187</v>
      </c>
      <c r="AW8327" t="s">
        <v>188</v>
      </c>
    </row>
    <row r="8328" spans="1:49" x14ac:dyDescent="0.25">
      <c r="A8328">
        <v>768</v>
      </c>
      <c r="B8328" t="s">
        <v>22260</v>
      </c>
      <c r="C8328">
        <v>1</v>
      </c>
      <c r="D8328" t="s">
        <v>86</v>
      </c>
      <c r="E8328" t="s">
        <v>64</v>
      </c>
      <c r="F8328" t="s">
        <v>65</v>
      </c>
      <c r="G8328">
        <v>135.39000000000001</v>
      </c>
      <c r="H8328" t="s">
        <v>90</v>
      </c>
      <c r="I8328" t="s">
        <v>63</v>
      </c>
      <c r="J8328" t="s">
        <v>210</v>
      </c>
      <c r="K8328" t="s">
        <v>22261</v>
      </c>
      <c r="L8328" t="s">
        <v>9433</v>
      </c>
      <c r="M8328" t="s">
        <v>1136</v>
      </c>
      <c r="N8328">
        <v>122.60498687664041</v>
      </c>
      <c r="O8328">
        <v>15</v>
      </c>
      <c r="P8328">
        <v>40</v>
      </c>
      <c r="Q8328">
        <v>96</v>
      </c>
      <c r="R8328">
        <v>90</v>
      </c>
      <c r="S8328">
        <v>93.4</v>
      </c>
      <c r="T8328">
        <v>0</v>
      </c>
      <c r="U8328">
        <v>32</v>
      </c>
      <c r="V8328">
        <v>5750</v>
      </c>
      <c r="AB8328" t="s">
        <v>98</v>
      </c>
      <c r="AC8328" t="s">
        <v>98</v>
      </c>
      <c r="AD8328" t="s">
        <v>98</v>
      </c>
      <c r="AE8328" t="s">
        <v>63</v>
      </c>
      <c r="AG8328">
        <v>1959</v>
      </c>
      <c r="AH8328">
        <v>22.240000000000002</v>
      </c>
      <c r="AI8328">
        <v>38.984611000000001</v>
      </c>
      <c r="AJ8328">
        <v>-99.742177999999996</v>
      </c>
      <c r="AK8328" t="s">
        <v>262</v>
      </c>
      <c r="AL8328">
        <v>3</v>
      </c>
      <c r="AM8328" t="s">
        <v>63</v>
      </c>
      <c r="AN8328" t="s">
        <v>22262</v>
      </c>
      <c r="AO8328" t="s">
        <v>184</v>
      </c>
      <c r="AP8328" t="s">
        <v>80</v>
      </c>
      <c r="AQ8328" t="s">
        <v>401</v>
      </c>
      <c r="AR8328" t="s">
        <v>467</v>
      </c>
      <c r="AS8328" t="s">
        <v>83</v>
      </c>
      <c r="AT8328" s="5">
        <v>35855</v>
      </c>
      <c r="AU8328" t="s">
        <v>63</v>
      </c>
      <c r="AV8328" t="s">
        <v>187</v>
      </c>
      <c r="AW8328" t="s">
        <v>188</v>
      </c>
    </row>
    <row r="8329" spans="1:49" x14ac:dyDescent="0.25">
      <c r="A8329">
        <v>623</v>
      </c>
      <c r="B8329" t="s">
        <v>11509</v>
      </c>
      <c r="C8329">
        <v>1</v>
      </c>
      <c r="D8329" t="s">
        <v>86</v>
      </c>
      <c r="E8329" t="s">
        <v>64</v>
      </c>
      <c r="F8329" t="s">
        <v>65</v>
      </c>
      <c r="G8329">
        <v>136.42000000000002</v>
      </c>
      <c r="H8329" t="s">
        <v>90</v>
      </c>
      <c r="I8329" t="s">
        <v>63</v>
      </c>
      <c r="J8329" t="s">
        <v>210</v>
      </c>
      <c r="K8329" t="s">
        <v>11510</v>
      </c>
      <c r="L8329" t="s">
        <v>491</v>
      </c>
      <c r="M8329" t="s">
        <v>999</v>
      </c>
      <c r="N8329">
        <v>112.5</v>
      </c>
      <c r="O8329">
        <v>4</v>
      </c>
      <c r="P8329">
        <v>40</v>
      </c>
      <c r="Q8329">
        <v>95.8</v>
      </c>
      <c r="R8329">
        <v>90</v>
      </c>
      <c r="S8329">
        <v>98</v>
      </c>
      <c r="T8329">
        <v>1</v>
      </c>
      <c r="U8329">
        <v>32</v>
      </c>
      <c r="V8329">
        <v>5750</v>
      </c>
      <c r="AB8329" t="s">
        <v>98</v>
      </c>
      <c r="AC8329" t="s">
        <v>98</v>
      </c>
      <c r="AD8329" t="s">
        <v>98</v>
      </c>
      <c r="AE8329" t="s">
        <v>63</v>
      </c>
      <c r="AG8329">
        <v>1959</v>
      </c>
      <c r="AH8329">
        <v>23.27</v>
      </c>
      <c r="AI8329">
        <v>38.980955000000002</v>
      </c>
      <c r="AJ8329">
        <v>-99.723658</v>
      </c>
      <c r="AK8329" t="s">
        <v>262</v>
      </c>
      <c r="AL8329">
        <v>3</v>
      </c>
      <c r="AM8329" t="s">
        <v>63</v>
      </c>
      <c r="AN8329" t="s">
        <v>11511</v>
      </c>
      <c r="AO8329" t="s">
        <v>184</v>
      </c>
      <c r="AP8329" t="s">
        <v>80</v>
      </c>
      <c r="AQ8329" t="s">
        <v>346</v>
      </c>
      <c r="AR8329" t="s">
        <v>514</v>
      </c>
      <c r="AS8329" t="s">
        <v>83</v>
      </c>
      <c r="AT8329" s="5">
        <v>35855</v>
      </c>
      <c r="AU8329" t="s">
        <v>63</v>
      </c>
      <c r="AV8329" t="s">
        <v>187</v>
      </c>
      <c r="AW8329" t="s">
        <v>188</v>
      </c>
    </row>
    <row r="8330" spans="1:49" x14ac:dyDescent="0.25">
      <c r="A8330">
        <v>1442</v>
      </c>
      <c r="B8330" t="s">
        <v>26961</v>
      </c>
      <c r="C8330">
        <v>1</v>
      </c>
      <c r="D8330" t="s">
        <v>86</v>
      </c>
      <c r="E8330" t="s">
        <v>64</v>
      </c>
      <c r="F8330" t="s">
        <v>65</v>
      </c>
      <c r="G8330">
        <v>136.43</v>
      </c>
      <c r="H8330" t="s">
        <v>90</v>
      </c>
      <c r="I8330" t="s">
        <v>63</v>
      </c>
      <c r="J8330" t="s">
        <v>210</v>
      </c>
      <c r="K8330" t="s">
        <v>26962</v>
      </c>
      <c r="L8330" t="s">
        <v>491</v>
      </c>
      <c r="M8330" t="s">
        <v>1136</v>
      </c>
      <c r="N8330">
        <v>112.5</v>
      </c>
      <c r="O8330">
        <v>4</v>
      </c>
      <c r="P8330">
        <v>40</v>
      </c>
      <c r="Q8330">
        <v>95.8</v>
      </c>
      <c r="R8330">
        <v>90</v>
      </c>
      <c r="S8330">
        <v>91.3</v>
      </c>
      <c r="T8330">
        <v>1</v>
      </c>
      <c r="U8330">
        <v>32</v>
      </c>
      <c r="V8330">
        <v>5750</v>
      </c>
      <c r="AB8330" t="s">
        <v>98</v>
      </c>
      <c r="AC8330" t="s">
        <v>98</v>
      </c>
      <c r="AD8330" t="s">
        <v>98</v>
      </c>
      <c r="AE8330" t="s">
        <v>63</v>
      </c>
      <c r="AG8330">
        <v>1959</v>
      </c>
      <c r="AH8330">
        <v>23.28</v>
      </c>
      <c r="AI8330">
        <v>38.980702999999998</v>
      </c>
      <c r="AJ8330">
        <v>-99.723652000000001</v>
      </c>
      <c r="AK8330" t="s">
        <v>262</v>
      </c>
      <c r="AL8330">
        <v>3</v>
      </c>
      <c r="AM8330" t="s">
        <v>63</v>
      </c>
      <c r="AN8330" t="s">
        <v>26963</v>
      </c>
      <c r="AO8330" t="s">
        <v>184</v>
      </c>
      <c r="AP8330" t="s">
        <v>80</v>
      </c>
      <c r="AQ8330" t="s">
        <v>346</v>
      </c>
      <c r="AR8330" t="s">
        <v>514</v>
      </c>
      <c r="AS8330" t="s">
        <v>83</v>
      </c>
      <c r="AT8330" s="5">
        <v>35855</v>
      </c>
      <c r="AU8330" t="s">
        <v>63</v>
      </c>
      <c r="AV8330" t="s">
        <v>187</v>
      </c>
      <c r="AW8330" t="s">
        <v>188</v>
      </c>
    </row>
    <row r="8331" spans="1:49" x14ac:dyDescent="0.25">
      <c r="A8331">
        <v>573</v>
      </c>
      <c r="B8331" t="s">
        <v>9104</v>
      </c>
      <c r="C8331">
        <v>1</v>
      </c>
      <c r="D8331" t="s">
        <v>86</v>
      </c>
      <c r="E8331" t="s">
        <v>64</v>
      </c>
      <c r="F8331" t="s">
        <v>65</v>
      </c>
      <c r="G8331">
        <v>137.14000000000001</v>
      </c>
      <c r="H8331" t="s">
        <v>90</v>
      </c>
      <c r="I8331" t="s">
        <v>63</v>
      </c>
      <c r="J8331" t="s">
        <v>210</v>
      </c>
      <c r="K8331" t="s">
        <v>9105</v>
      </c>
      <c r="L8331" t="s">
        <v>9106</v>
      </c>
      <c r="M8331" t="s">
        <v>999</v>
      </c>
      <c r="N8331">
        <v>156.88976377952756</v>
      </c>
      <c r="O8331">
        <v>50</v>
      </c>
      <c r="P8331">
        <v>40</v>
      </c>
      <c r="Q8331">
        <v>92.4</v>
      </c>
      <c r="R8331">
        <v>85</v>
      </c>
      <c r="S8331">
        <v>95.9</v>
      </c>
      <c r="T8331">
        <v>8</v>
      </c>
      <c r="U8331">
        <v>32</v>
      </c>
      <c r="V8331">
        <v>5750</v>
      </c>
      <c r="AB8331" t="s">
        <v>98</v>
      </c>
      <c r="AC8331" t="s">
        <v>98</v>
      </c>
      <c r="AD8331" t="s">
        <v>98</v>
      </c>
      <c r="AE8331" t="s">
        <v>63</v>
      </c>
      <c r="AG8331">
        <v>1964</v>
      </c>
      <c r="AH8331">
        <v>23.990000000000002</v>
      </c>
      <c r="AI8331">
        <v>38.980424999999997</v>
      </c>
      <c r="AJ8331">
        <v>-99.710712000000001</v>
      </c>
      <c r="AK8331" t="s">
        <v>262</v>
      </c>
      <c r="AL8331">
        <v>3</v>
      </c>
      <c r="AM8331" t="s">
        <v>63</v>
      </c>
      <c r="AN8331" t="s">
        <v>9107</v>
      </c>
      <c r="AO8331" t="s">
        <v>184</v>
      </c>
      <c r="AP8331" t="s">
        <v>80</v>
      </c>
      <c r="AQ8331" t="s">
        <v>246</v>
      </c>
      <c r="AR8331" t="s">
        <v>402</v>
      </c>
      <c r="AS8331" t="s">
        <v>83</v>
      </c>
      <c r="AT8331" s="5">
        <v>39083</v>
      </c>
      <c r="AU8331" t="s">
        <v>63</v>
      </c>
      <c r="AV8331" t="s">
        <v>274</v>
      </c>
      <c r="AW8331" t="s">
        <v>105</v>
      </c>
    </row>
    <row r="8332" spans="1:49" x14ac:dyDescent="0.25">
      <c r="A8332">
        <v>1530</v>
      </c>
      <c r="B8332" t="s">
        <v>24719</v>
      </c>
      <c r="C8332">
        <v>1</v>
      </c>
      <c r="D8332" t="s">
        <v>86</v>
      </c>
      <c r="E8332" t="s">
        <v>64</v>
      </c>
      <c r="F8332" t="s">
        <v>65</v>
      </c>
      <c r="G8332">
        <v>137.15</v>
      </c>
      <c r="H8332" t="s">
        <v>90</v>
      </c>
      <c r="I8332" t="s">
        <v>63</v>
      </c>
      <c r="J8332" t="s">
        <v>210</v>
      </c>
      <c r="K8332" t="s">
        <v>24720</v>
      </c>
      <c r="L8332" t="s">
        <v>9106</v>
      </c>
      <c r="M8332" t="s">
        <v>1136</v>
      </c>
      <c r="N8332">
        <v>156.88976377952756</v>
      </c>
      <c r="O8332">
        <v>50</v>
      </c>
      <c r="P8332">
        <v>40</v>
      </c>
      <c r="Q8332">
        <v>92.4</v>
      </c>
      <c r="R8332">
        <v>80</v>
      </c>
      <c r="S8332">
        <v>91.100000000000009</v>
      </c>
      <c r="T8332">
        <v>8</v>
      </c>
      <c r="U8332">
        <v>32</v>
      </c>
      <c r="V8332">
        <v>5750</v>
      </c>
      <c r="AB8332" t="s">
        <v>98</v>
      </c>
      <c r="AC8332" t="s">
        <v>75</v>
      </c>
      <c r="AD8332" t="s">
        <v>98</v>
      </c>
      <c r="AE8332" t="s">
        <v>63</v>
      </c>
      <c r="AG8332">
        <v>1964</v>
      </c>
      <c r="AH8332">
        <v>24</v>
      </c>
      <c r="AI8332">
        <v>38.980161000000003</v>
      </c>
      <c r="AJ8332">
        <v>-99.710410999999993</v>
      </c>
      <c r="AK8332" t="s">
        <v>262</v>
      </c>
      <c r="AL8332">
        <v>3</v>
      </c>
      <c r="AM8332" t="s">
        <v>63</v>
      </c>
      <c r="AN8332" t="s">
        <v>24721</v>
      </c>
      <c r="AO8332" t="s">
        <v>184</v>
      </c>
      <c r="AP8332" t="s">
        <v>80</v>
      </c>
      <c r="AQ8332" t="s">
        <v>246</v>
      </c>
      <c r="AR8332" t="s">
        <v>402</v>
      </c>
      <c r="AS8332" t="s">
        <v>83</v>
      </c>
      <c r="AT8332" s="5">
        <v>39083</v>
      </c>
      <c r="AU8332" t="s">
        <v>63</v>
      </c>
      <c r="AV8332" t="s">
        <v>274</v>
      </c>
      <c r="AW8332" t="s">
        <v>105</v>
      </c>
    </row>
    <row r="8333" spans="1:49" x14ac:dyDescent="0.25">
      <c r="A8333">
        <v>745</v>
      </c>
      <c r="B8333" t="s">
        <v>14392</v>
      </c>
      <c r="C8333">
        <v>1</v>
      </c>
      <c r="D8333" t="s">
        <v>86</v>
      </c>
      <c r="E8333" t="s">
        <v>64</v>
      </c>
      <c r="F8333" t="s">
        <v>65</v>
      </c>
      <c r="G8333">
        <v>137.18</v>
      </c>
      <c r="H8333" t="s">
        <v>90</v>
      </c>
      <c r="I8333" t="s">
        <v>63</v>
      </c>
      <c r="J8333" t="s">
        <v>210</v>
      </c>
      <c r="K8333" t="s">
        <v>14393</v>
      </c>
      <c r="L8333" t="s">
        <v>2976</v>
      </c>
      <c r="M8333" t="s">
        <v>999</v>
      </c>
      <c r="N8333">
        <v>201.80446194225721</v>
      </c>
      <c r="O8333">
        <v>48</v>
      </c>
      <c r="P8333">
        <v>40</v>
      </c>
      <c r="Q8333">
        <v>93.2</v>
      </c>
      <c r="R8333">
        <v>85</v>
      </c>
      <c r="S8333">
        <v>97.9</v>
      </c>
      <c r="T8333">
        <v>8</v>
      </c>
      <c r="U8333">
        <v>32</v>
      </c>
      <c r="V8333">
        <v>5750</v>
      </c>
      <c r="AB8333" t="s">
        <v>98</v>
      </c>
      <c r="AC8333" t="s">
        <v>98</v>
      </c>
      <c r="AD8333" t="s">
        <v>98</v>
      </c>
      <c r="AE8333" t="s">
        <v>63</v>
      </c>
      <c r="AG8333">
        <v>1964</v>
      </c>
      <c r="AH8333">
        <v>24.03</v>
      </c>
      <c r="AI8333">
        <v>38.980376</v>
      </c>
      <c r="AJ8333">
        <v>-99.709779999999995</v>
      </c>
      <c r="AK8333" t="s">
        <v>262</v>
      </c>
      <c r="AL8333">
        <v>5</v>
      </c>
      <c r="AM8333" t="s">
        <v>63</v>
      </c>
      <c r="AN8333" t="s">
        <v>14394</v>
      </c>
      <c r="AO8333" t="s">
        <v>184</v>
      </c>
      <c r="AP8333" t="s">
        <v>80</v>
      </c>
      <c r="AQ8333" t="s">
        <v>101</v>
      </c>
      <c r="AR8333" t="s">
        <v>514</v>
      </c>
      <c r="AS8333" t="s">
        <v>83</v>
      </c>
      <c r="AT8333" s="5">
        <v>35855</v>
      </c>
      <c r="AU8333" t="s">
        <v>63</v>
      </c>
      <c r="AV8333" t="s">
        <v>274</v>
      </c>
      <c r="AW8333" t="s">
        <v>105</v>
      </c>
    </row>
    <row r="8334" spans="1:49" x14ac:dyDescent="0.25">
      <c r="A8334">
        <v>724</v>
      </c>
      <c r="B8334" t="s">
        <v>17550</v>
      </c>
      <c r="C8334">
        <v>1</v>
      </c>
      <c r="D8334" t="s">
        <v>86</v>
      </c>
      <c r="E8334" t="s">
        <v>64</v>
      </c>
      <c r="F8334" t="s">
        <v>65</v>
      </c>
      <c r="G8334">
        <v>137.19</v>
      </c>
      <c r="H8334" t="s">
        <v>90</v>
      </c>
      <c r="I8334" t="s">
        <v>63</v>
      </c>
      <c r="J8334" t="s">
        <v>210</v>
      </c>
      <c r="K8334" t="s">
        <v>17551</v>
      </c>
      <c r="L8334" t="s">
        <v>2976</v>
      </c>
      <c r="M8334" t="s">
        <v>1136</v>
      </c>
      <c r="N8334">
        <v>201.80446194225721</v>
      </c>
      <c r="O8334">
        <v>48</v>
      </c>
      <c r="P8334">
        <v>40</v>
      </c>
      <c r="Q8334">
        <v>93.2</v>
      </c>
      <c r="R8334">
        <v>90</v>
      </c>
      <c r="S8334">
        <v>98.2</v>
      </c>
      <c r="T8334">
        <v>8</v>
      </c>
      <c r="U8334">
        <v>32</v>
      </c>
      <c r="V8334">
        <v>5750</v>
      </c>
      <c r="AB8334" t="s">
        <v>98</v>
      </c>
      <c r="AC8334" t="s">
        <v>98</v>
      </c>
      <c r="AD8334" t="s">
        <v>98</v>
      </c>
      <c r="AE8334" t="s">
        <v>63</v>
      </c>
      <c r="AG8334">
        <v>1964</v>
      </c>
      <c r="AH8334">
        <v>24.04</v>
      </c>
      <c r="AI8334">
        <v>38.980116000000002</v>
      </c>
      <c r="AJ8334">
        <v>-99.709463999999997</v>
      </c>
      <c r="AK8334" t="s">
        <v>262</v>
      </c>
      <c r="AL8334">
        <v>5</v>
      </c>
      <c r="AM8334" t="s">
        <v>63</v>
      </c>
      <c r="AN8334" t="s">
        <v>17552</v>
      </c>
      <c r="AO8334" t="s">
        <v>184</v>
      </c>
      <c r="AP8334" t="s">
        <v>80</v>
      </c>
      <c r="AQ8334" t="s">
        <v>101</v>
      </c>
      <c r="AR8334" t="s">
        <v>514</v>
      </c>
      <c r="AS8334" t="s">
        <v>83</v>
      </c>
      <c r="AT8334" s="5">
        <v>35855</v>
      </c>
      <c r="AU8334" t="s">
        <v>63</v>
      </c>
      <c r="AV8334" t="s">
        <v>274</v>
      </c>
      <c r="AW8334" t="s">
        <v>105</v>
      </c>
    </row>
    <row r="8335" spans="1:49" x14ac:dyDescent="0.25">
      <c r="A8335">
        <v>869</v>
      </c>
      <c r="B8335" t="s">
        <v>14925</v>
      </c>
      <c r="C8335">
        <v>1</v>
      </c>
      <c r="D8335" t="s">
        <v>86</v>
      </c>
      <c r="E8335" t="s">
        <v>64</v>
      </c>
      <c r="F8335" t="s">
        <v>65</v>
      </c>
      <c r="G8335">
        <v>139.46</v>
      </c>
      <c r="H8335" t="s">
        <v>90</v>
      </c>
      <c r="I8335" t="s">
        <v>63</v>
      </c>
      <c r="J8335" t="s">
        <v>210</v>
      </c>
      <c r="K8335" t="s">
        <v>14926</v>
      </c>
      <c r="L8335" t="s">
        <v>491</v>
      </c>
      <c r="M8335" t="s">
        <v>999</v>
      </c>
      <c r="N8335">
        <v>122.60498687664041</v>
      </c>
      <c r="O8335">
        <v>19</v>
      </c>
      <c r="P8335">
        <v>40</v>
      </c>
      <c r="Q8335">
        <v>95.5</v>
      </c>
      <c r="R8335">
        <v>95</v>
      </c>
      <c r="S8335">
        <v>99.100000000000009</v>
      </c>
      <c r="T8335">
        <v>1</v>
      </c>
      <c r="U8335">
        <v>32</v>
      </c>
      <c r="V8335">
        <v>5750</v>
      </c>
      <c r="AB8335" t="s">
        <v>98</v>
      </c>
      <c r="AC8335" t="s">
        <v>98</v>
      </c>
      <c r="AD8335" t="s">
        <v>98</v>
      </c>
      <c r="AE8335" t="s">
        <v>63</v>
      </c>
      <c r="AG8335">
        <v>1964</v>
      </c>
      <c r="AH8335">
        <v>26.310000000000002</v>
      </c>
      <c r="AI8335">
        <v>38.972518999999998</v>
      </c>
      <c r="AJ8335">
        <v>-99.668746999999996</v>
      </c>
      <c r="AK8335" t="s">
        <v>262</v>
      </c>
      <c r="AL8335">
        <v>3</v>
      </c>
      <c r="AM8335" t="s">
        <v>63</v>
      </c>
      <c r="AN8335" t="s">
        <v>14927</v>
      </c>
      <c r="AO8335" t="s">
        <v>184</v>
      </c>
      <c r="AP8335" t="s">
        <v>80</v>
      </c>
      <c r="AQ8335" t="s">
        <v>255</v>
      </c>
      <c r="AR8335" t="s">
        <v>910</v>
      </c>
      <c r="AS8335" t="s">
        <v>83</v>
      </c>
      <c r="AT8335" s="5">
        <v>35855</v>
      </c>
      <c r="AU8335" t="s">
        <v>63</v>
      </c>
      <c r="AV8335" t="s">
        <v>187</v>
      </c>
      <c r="AW8335" t="s">
        <v>188</v>
      </c>
    </row>
    <row r="8336" spans="1:49" x14ac:dyDescent="0.25">
      <c r="A8336">
        <v>869</v>
      </c>
      <c r="B8336" t="s">
        <v>19098</v>
      </c>
      <c r="C8336">
        <v>1</v>
      </c>
      <c r="D8336" t="s">
        <v>86</v>
      </c>
      <c r="E8336" t="s">
        <v>64</v>
      </c>
      <c r="F8336" t="s">
        <v>65</v>
      </c>
      <c r="G8336">
        <v>139.47</v>
      </c>
      <c r="H8336" t="s">
        <v>90</v>
      </c>
      <c r="I8336" t="s">
        <v>63</v>
      </c>
      <c r="J8336" t="s">
        <v>210</v>
      </c>
      <c r="K8336" t="s">
        <v>19099</v>
      </c>
      <c r="L8336" t="s">
        <v>19100</v>
      </c>
      <c r="M8336" t="s">
        <v>1136</v>
      </c>
      <c r="N8336">
        <v>122.60498687664041</v>
      </c>
      <c r="O8336">
        <v>19</v>
      </c>
      <c r="P8336">
        <v>40</v>
      </c>
      <c r="Q8336">
        <v>95.5</v>
      </c>
      <c r="R8336">
        <v>93</v>
      </c>
      <c r="S8336">
        <v>99.100000000000009</v>
      </c>
      <c r="T8336">
        <v>1</v>
      </c>
      <c r="U8336">
        <v>32</v>
      </c>
      <c r="V8336">
        <v>5750</v>
      </c>
      <c r="AB8336" t="s">
        <v>129</v>
      </c>
      <c r="AC8336" t="s">
        <v>98</v>
      </c>
      <c r="AD8336" t="s">
        <v>98</v>
      </c>
      <c r="AE8336" t="s">
        <v>63</v>
      </c>
      <c r="AG8336">
        <v>1964</v>
      </c>
      <c r="AH8336">
        <v>26.32</v>
      </c>
      <c r="AI8336">
        <v>38.972259999999999</v>
      </c>
      <c r="AJ8336">
        <v>-99.668769999999995</v>
      </c>
      <c r="AK8336" t="s">
        <v>262</v>
      </c>
      <c r="AL8336">
        <v>3</v>
      </c>
      <c r="AM8336" t="s">
        <v>63</v>
      </c>
      <c r="AN8336" t="s">
        <v>19101</v>
      </c>
      <c r="AO8336" t="s">
        <v>184</v>
      </c>
      <c r="AP8336" t="s">
        <v>80</v>
      </c>
      <c r="AQ8336" t="s">
        <v>255</v>
      </c>
      <c r="AR8336" t="s">
        <v>910</v>
      </c>
      <c r="AS8336" t="s">
        <v>83</v>
      </c>
      <c r="AT8336" s="5">
        <v>35855</v>
      </c>
      <c r="AU8336" t="s">
        <v>63</v>
      </c>
      <c r="AV8336" t="s">
        <v>187</v>
      </c>
      <c r="AW8336" t="s">
        <v>188</v>
      </c>
    </row>
    <row r="8337" spans="1:49" x14ac:dyDescent="0.25">
      <c r="A8337">
        <v>3195</v>
      </c>
      <c r="B8337" t="s">
        <v>9499</v>
      </c>
      <c r="C8337">
        <v>1</v>
      </c>
      <c r="D8337" t="s">
        <v>86</v>
      </c>
      <c r="E8337" t="s">
        <v>64</v>
      </c>
      <c r="F8337" t="s">
        <v>65</v>
      </c>
      <c r="G8337">
        <v>139.74</v>
      </c>
      <c r="H8337" t="s">
        <v>109</v>
      </c>
      <c r="I8337" t="s">
        <v>86</v>
      </c>
      <c r="J8337" t="s">
        <v>210</v>
      </c>
      <c r="K8337" t="s">
        <v>9500</v>
      </c>
      <c r="L8337" t="s">
        <v>921</v>
      </c>
      <c r="M8337" t="s">
        <v>999</v>
      </c>
      <c r="N8337">
        <v>172.50656167979002</v>
      </c>
      <c r="P8337">
        <v>40</v>
      </c>
      <c r="Q8337">
        <v>97.5</v>
      </c>
      <c r="R8337">
        <v>90</v>
      </c>
      <c r="S8337">
        <v>87.4</v>
      </c>
      <c r="T8337">
        <v>1</v>
      </c>
      <c r="U8337">
        <v>32</v>
      </c>
      <c r="V8337">
        <v>5750</v>
      </c>
      <c r="AB8337" t="s">
        <v>98</v>
      </c>
      <c r="AC8337" t="s">
        <v>98</v>
      </c>
      <c r="AD8337" t="s">
        <v>98</v>
      </c>
      <c r="AE8337" t="s">
        <v>63</v>
      </c>
      <c r="AG8337">
        <v>1964</v>
      </c>
      <c r="AH8337">
        <v>26.59</v>
      </c>
      <c r="AI8337">
        <v>38.971102999999999</v>
      </c>
      <c r="AJ8337">
        <v>-99.663835000000006</v>
      </c>
      <c r="AL8337">
        <v>3</v>
      </c>
      <c r="AM8337" t="s">
        <v>63</v>
      </c>
      <c r="AN8337" t="s">
        <v>9501</v>
      </c>
      <c r="AO8337" t="s">
        <v>184</v>
      </c>
      <c r="AP8337" t="s">
        <v>80</v>
      </c>
      <c r="AQ8337" t="s">
        <v>401</v>
      </c>
      <c r="AR8337" t="s">
        <v>467</v>
      </c>
      <c r="AS8337" t="s">
        <v>83</v>
      </c>
      <c r="AT8337" s="5">
        <v>35855</v>
      </c>
      <c r="AU8337" t="s">
        <v>76</v>
      </c>
      <c r="AV8337" t="s">
        <v>187</v>
      </c>
      <c r="AW8337" t="s">
        <v>188</v>
      </c>
    </row>
    <row r="8338" spans="1:49" x14ac:dyDescent="0.25">
      <c r="A8338">
        <v>3195</v>
      </c>
      <c r="B8338" t="s">
        <v>19610</v>
      </c>
      <c r="C8338">
        <v>1</v>
      </c>
      <c r="D8338" t="s">
        <v>86</v>
      </c>
      <c r="E8338" t="s">
        <v>64</v>
      </c>
      <c r="F8338" t="s">
        <v>65</v>
      </c>
      <c r="G8338">
        <v>139.75</v>
      </c>
      <c r="H8338" t="s">
        <v>109</v>
      </c>
      <c r="I8338" t="s">
        <v>86</v>
      </c>
      <c r="J8338" t="s">
        <v>210</v>
      </c>
      <c r="K8338" t="s">
        <v>19611</v>
      </c>
      <c r="L8338" t="s">
        <v>921</v>
      </c>
      <c r="M8338" t="s">
        <v>1136</v>
      </c>
      <c r="N8338">
        <v>172.50656167979002</v>
      </c>
      <c r="P8338">
        <v>40</v>
      </c>
      <c r="Q8338">
        <v>97.5</v>
      </c>
      <c r="R8338">
        <v>85</v>
      </c>
      <c r="S8338">
        <v>81.400000000000006</v>
      </c>
      <c r="T8338">
        <v>1</v>
      </c>
      <c r="U8338">
        <v>32</v>
      </c>
      <c r="V8338">
        <v>5750</v>
      </c>
      <c r="AB8338" t="s">
        <v>98</v>
      </c>
      <c r="AC8338" t="s">
        <v>98</v>
      </c>
      <c r="AD8338" t="s">
        <v>75</v>
      </c>
      <c r="AE8338" t="s">
        <v>63</v>
      </c>
      <c r="AG8338">
        <v>1964</v>
      </c>
      <c r="AH8338">
        <v>26.6</v>
      </c>
      <c r="AI8338">
        <v>38.970882000000003</v>
      </c>
      <c r="AJ8338">
        <v>-99.663957999999994</v>
      </c>
      <c r="AL8338">
        <v>3</v>
      </c>
      <c r="AM8338" t="s">
        <v>63</v>
      </c>
      <c r="AN8338" t="s">
        <v>19612</v>
      </c>
      <c r="AO8338" t="s">
        <v>184</v>
      </c>
      <c r="AP8338" t="s">
        <v>80</v>
      </c>
      <c r="AQ8338" t="s">
        <v>401</v>
      </c>
      <c r="AR8338" t="s">
        <v>467</v>
      </c>
      <c r="AS8338" t="s">
        <v>83</v>
      </c>
      <c r="AT8338" s="5">
        <v>35886</v>
      </c>
      <c r="AU8338" t="s">
        <v>76</v>
      </c>
      <c r="AV8338" t="s">
        <v>187</v>
      </c>
      <c r="AW8338" t="s">
        <v>188</v>
      </c>
    </row>
    <row r="8339" spans="1:49" x14ac:dyDescent="0.25">
      <c r="A8339">
        <v>3188</v>
      </c>
      <c r="B8339" t="s">
        <v>6648</v>
      </c>
      <c r="C8339">
        <v>1</v>
      </c>
      <c r="D8339" t="s">
        <v>86</v>
      </c>
      <c r="E8339" t="s">
        <v>64</v>
      </c>
      <c r="F8339" t="s">
        <v>65</v>
      </c>
      <c r="G8339">
        <v>140.52000000000001</v>
      </c>
      <c r="H8339" t="s">
        <v>90</v>
      </c>
      <c r="I8339" t="s">
        <v>63</v>
      </c>
      <c r="J8339" t="s">
        <v>210</v>
      </c>
      <c r="K8339" t="s">
        <v>6649</v>
      </c>
      <c r="L8339" t="s">
        <v>6650</v>
      </c>
      <c r="M8339" t="s">
        <v>999</v>
      </c>
      <c r="N8339">
        <v>122.60498687664041</v>
      </c>
      <c r="O8339">
        <v>19</v>
      </c>
      <c r="P8339">
        <v>40</v>
      </c>
      <c r="Q8339">
        <v>96.5</v>
      </c>
      <c r="R8339">
        <v>85</v>
      </c>
      <c r="S8339">
        <v>80.3</v>
      </c>
      <c r="T8339">
        <v>1</v>
      </c>
      <c r="U8339">
        <v>32</v>
      </c>
      <c r="V8339">
        <v>5750</v>
      </c>
      <c r="AB8339" t="s">
        <v>98</v>
      </c>
      <c r="AC8339" t="s">
        <v>98</v>
      </c>
      <c r="AD8339" t="s">
        <v>75</v>
      </c>
      <c r="AE8339" t="s">
        <v>63</v>
      </c>
      <c r="AG8339">
        <v>1964</v>
      </c>
      <c r="AH8339">
        <v>27.37</v>
      </c>
      <c r="AI8339">
        <v>38.967199999999998</v>
      </c>
      <c r="AJ8339">
        <v>-99.650300000000001</v>
      </c>
      <c r="AK8339" t="s">
        <v>262</v>
      </c>
      <c r="AL8339">
        <v>3</v>
      </c>
      <c r="AM8339" t="s">
        <v>63</v>
      </c>
      <c r="AN8339" t="s">
        <v>6651</v>
      </c>
      <c r="AO8339" t="s">
        <v>184</v>
      </c>
      <c r="AP8339" t="s">
        <v>80</v>
      </c>
      <c r="AQ8339" t="s">
        <v>255</v>
      </c>
      <c r="AR8339" t="s">
        <v>910</v>
      </c>
      <c r="AS8339" t="s">
        <v>83</v>
      </c>
      <c r="AT8339" s="5">
        <v>35855</v>
      </c>
      <c r="AU8339" t="s">
        <v>63</v>
      </c>
      <c r="AV8339" t="s">
        <v>187</v>
      </c>
      <c r="AW8339" t="s">
        <v>188</v>
      </c>
    </row>
    <row r="8340" spans="1:49" x14ac:dyDescent="0.25">
      <c r="A8340">
        <v>2901</v>
      </c>
      <c r="B8340" t="s">
        <v>23930</v>
      </c>
      <c r="C8340">
        <v>1</v>
      </c>
      <c r="D8340" t="s">
        <v>86</v>
      </c>
      <c r="E8340" t="s">
        <v>64</v>
      </c>
      <c r="F8340" t="s">
        <v>65</v>
      </c>
      <c r="G8340">
        <v>140.53</v>
      </c>
      <c r="H8340" t="s">
        <v>90</v>
      </c>
      <c r="I8340" t="s">
        <v>63</v>
      </c>
      <c r="J8340" t="s">
        <v>210</v>
      </c>
      <c r="K8340" t="s">
        <v>23931</v>
      </c>
      <c r="L8340" t="s">
        <v>6650</v>
      </c>
      <c r="M8340" t="s">
        <v>1136</v>
      </c>
      <c r="N8340">
        <v>122.60498687664041</v>
      </c>
      <c r="O8340">
        <v>19</v>
      </c>
      <c r="P8340">
        <v>40</v>
      </c>
      <c r="Q8340">
        <v>96.5</v>
      </c>
      <c r="R8340">
        <v>90</v>
      </c>
      <c r="S8340">
        <v>85.2</v>
      </c>
      <c r="T8340">
        <v>1</v>
      </c>
      <c r="U8340">
        <v>32</v>
      </c>
      <c r="V8340">
        <v>5750</v>
      </c>
      <c r="AB8340" t="s">
        <v>98</v>
      </c>
      <c r="AC8340" t="s">
        <v>98</v>
      </c>
      <c r="AD8340" t="s">
        <v>75</v>
      </c>
      <c r="AE8340" t="s">
        <v>63</v>
      </c>
      <c r="AG8340">
        <v>1964</v>
      </c>
      <c r="AH8340">
        <v>27.38</v>
      </c>
      <c r="AI8340">
        <v>38.966934000000002</v>
      </c>
      <c r="AJ8340">
        <v>-99.650278</v>
      </c>
      <c r="AK8340" t="s">
        <v>262</v>
      </c>
      <c r="AL8340">
        <v>3</v>
      </c>
      <c r="AM8340" t="s">
        <v>63</v>
      </c>
      <c r="AN8340" t="s">
        <v>23932</v>
      </c>
      <c r="AO8340" t="s">
        <v>184</v>
      </c>
      <c r="AP8340" t="s">
        <v>80</v>
      </c>
      <c r="AQ8340" t="s">
        <v>255</v>
      </c>
      <c r="AR8340" t="s">
        <v>910</v>
      </c>
      <c r="AS8340" t="s">
        <v>83</v>
      </c>
      <c r="AT8340" s="5">
        <v>35855</v>
      </c>
      <c r="AU8340" t="s">
        <v>63</v>
      </c>
      <c r="AV8340" t="s">
        <v>187</v>
      </c>
      <c r="AW8340" t="s">
        <v>188</v>
      </c>
    </row>
    <row r="8341" spans="1:49" x14ac:dyDescent="0.25">
      <c r="A8341">
        <v>1288</v>
      </c>
      <c r="B8341" t="s">
        <v>8146</v>
      </c>
      <c r="C8341">
        <v>1</v>
      </c>
      <c r="D8341" t="s">
        <v>86</v>
      </c>
      <c r="E8341" t="s">
        <v>64</v>
      </c>
      <c r="F8341" t="s">
        <v>65</v>
      </c>
      <c r="G8341">
        <v>141.62</v>
      </c>
      <c r="H8341" t="s">
        <v>489</v>
      </c>
      <c r="I8341" t="s">
        <v>63</v>
      </c>
      <c r="J8341" t="s">
        <v>210</v>
      </c>
      <c r="K8341" t="s">
        <v>8147</v>
      </c>
      <c r="L8341" t="s">
        <v>1052</v>
      </c>
      <c r="M8341" t="s">
        <v>1638</v>
      </c>
      <c r="N8341">
        <v>28.805774278215221</v>
      </c>
      <c r="P8341">
        <v>80</v>
      </c>
      <c r="Q8341">
        <v>77.7</v>
      </c>
      <c r="R8341">
        <v>90</v>
      </c>
      <c r="S8341">
        <v>97</v>
      </c>
      <c r="T8341">
        <v>1</v>
      </c>
      <c r="U8341">
        <v>32</v>
      </c>
      <c r="V8341">
        <v>11600</v>
      </c>
      <c r="AB8341" t="s">
        <v>63</v>
      </c>
      <c r="AC8341" t="s">
        <v>63</v>
      </c>
      <c r="AD8341" t="s">
        <v>63</v>
      </c>
      <c r="AE8341" t="s">
        <v>98</v>
      </c>
      <c r="AG8341">
        <v>1964</v>
      </c>
      <c r="AH8341">
        <v>28.47</v>
      </c>
      <c r="AI8341">
        <v>38.961640000000003</v>
      </c>
      <c r="AJ8341">
        <v>-99.631429999999995</v>
      </c>
      <c r="AL8341">
        <v>2</v>
      </c>
      <c r="AM8341" t="s">
        <v>63</v>
      </c>
      <c r="AN8341" t="s">
        <v>8148</v>
      </c>
      <c r="AO8341" t="s">
        <v>184</v>
      </c>
      <c r="AP8341" t="s">
        <v>80</v>
      </c>
      <c r="AQ8341" t="s">
        <v>826</v>
      </c>
      <c r="AR8341" t="s">
        <v>443</v>
      </c>
      <c r="AS8341" t="s">
        <v>83</v>
      </c>
      <c r="AT8341" s="5">
        <v>41663</v>
      </c>
      <c r="AU8341" t="s">
        <v>129</v>
      </c>
      <c r="AV8341" t="s">
        <v>149</v>
      </c>
      <c r="AW8341" t="s">
        <v>150</v>
      </c>
    </row>
    <row r="8342" spans="1:49" x14ac:dyDescent="0.25">
      <c r="A8342">
        <v>2096</v>
      </c>
      <c r="B8342" t="s">
        <v>8766</v>
      </c>
      <c r="C8342">
        <v>1</v>
      </c>
      <c r="D8342" t="s">
        <v>86</v>
      </c>
      <c r="E8342" t="s">
        <v>64</v>
      </c>
      <c r="F8342" t="s">
        <v>65</v>
      </c>
      <c r="G8342">
        <v>142.66</v>
      </c>
      <c r="H8342" t="s">
        <v>223</v>
      </c>
      <c r="I8342" t="s">
        <v>63</v>
      </c>
      <c r="J8342" t="s">
        <v>210</v>
      </c>
      <c r="K8342" t="s">
        <v>8767</v>
      </c>
      <c r="L8342" t="s">
        <v>1638</v>
      </c>
      <c r="M8342" t="s">
        <v>491</v>
      </c>
      <c r="N8342">
        <v>268.50393700787401</v>
      </c>
      <c r="P8342">
        <v>24</v>
      </c>
      <c r="Q8342">
        <v>95</v>
      </c>
      <c r="R8342">
        <v>90</v>
      </c>
      <c r="S8342">
        <v>92.7</v>
      </c>
      <c r="T8342">
        <v>5</v>
      </c>
      <c r="U8342">
        <v>3</v>
      </c>
      <c r="V8342">
        <v>22</v>
      </c>
      <c r="AB8342" t="s">
        <v>98</v>
      </c>
      <c r="AC8342" t="s">
        <v>98</v>
      </c>
      <c r="AD8342" t="s">
        <v>98</v>
      </c>
      <c r="AE8342" t="s">
        <v>63</v>
      </c>
      <c r="AG8342">
        <v>1964</v>
      </c>
      <c r="AH8342">
        <v>29.51</v>
      </c>
      <c r="AI8342">
        <v>38.956060000000001</v>
      </c>
      <c r="AJ8342">
        <v>-99.613569999999996</v>
      </c>
      <c r="AL8342">
        <v>4</v>
      </c>
      <c r="AM8342" t="s">
        <v>63</v>
      </c>
      <c r="AN8342" t="s">
        <v>8768</v>
      </c>
      <c r="AO8342" t="s">
        <v>184</v>
      </c>
      <c r="AP8342" t="s">
        <v>147</v>
      </c>
      <c r="AQ8342" t="s">
        <v>246</v>
      </c>
      <c r="AR8342" t="s">
        <v>1304</v>
      </c>
      <c r="AS8342" t="s">
        <v>83</v>
      </c>
      <c r="AT8342" s="5">
        <v>34700</v>
      </c>
      <c r="AU8342" t="s">
        <v>63</v>
      </c>
      <c r="AV8342" t="s">
        <v>200</v>
      </c>
      <c r="AW8342" t="s">
        <v>150</v>
      </c>
    </row>
    <row r="8343" spans="1:49" x14ac:dyDescent="0.25">
      <c r="A8343">
        <v>1727</v>
      </c>
      <c r="B8343" t="s">
        <v>15620</v>
      </c>
      <c r="C8343">
        <v>1</v>
      </c>
      <c r="D8343" t="s">
        <v>86</v>
      </c>
      <c r="E8343" t="s">
        <v>64</v>
      </c>
      <c r="F8343" t="s">
        <v>65</v>
      </c>
      <c r="G8343">
        <v>142.95000000000002</v>
      </c>
      <c r="H8343" t="s">
        <v>489</v>
      </c>
      <c r="I8343" t="s">
        <v>63</v>
      </c>
      <c r="J8343" t="s">
        <v>210</v>
      </c>
      <c r="K8343" t="s">
        <v>15621</v>
      </c>
      <c r="L8343" t="s">
        <v>1052</v>
      </c>
      <c r="M8343" t="s">
        <v>1638</v>
      </c>
      <c r="N8343">
        <v>28.805774278215221</v>
      </c>
      <c r="P8343">
        <v>80</v>
      </c>
      <c r="Q8343">
        <v>81</v>
      </c>
      <c r="R8343">
        <v>90</v>
      </c>
      <c r="S8343">
        <v>97.3</v>
      </c>
      <c r="T8343">
        <v>0</v>
      </c>
      <c r="U8343">
        <v>32</v>
      </c>
      <c r="V8343">
        <v>11600</v>
      </c>
      <c r="AB8343" t="s">
        <v>63</v>
      </c>
      <c r="AC8343" t="s">
        <v>63</v>
      </c>
      <c r="AD8343" t="s">
        <v>63</v>
      </c>
      <c r="AE8343" t="s">
        <v>98</v>
      </c>
      <c r="AG8343">
        <v>1964</v>
      </c>
      <c r="AH8343">
        <v>29.8</v>
      </c>
      <c r="AI8343">
        <v>38.954369999999997</v>
      </c>
      <c r="AJ8343">
        <v>-99.608490000000003</v>
      </c>
      <c r="AL8343">
        <v>2</v>
      </c>
      <c r="AM8343" t="s">
        <v>63</v>
      </c>
      <c r="AN8343" t="s">
        <v>15622</v>
      </c>
      <c r="AO8343" t="s">
        <v>184</v>
      </c>
      <c r="AP8343" t="s">
        <v>80</v>
      </c>
      <c r="AQ8343" t="s">
        <v>504</v>
      </c>
      <c r="AR8343" t="s">
        <v>1263</v>
      </c>
      <c r="AS8343" t="s">
        <v>83</v>
      </c>
      <c r="AT8343" s="5">
        <v>37987</v>
      </c>
      <c r="AU8343" t="s">
        <v>129</v>
      </c>
      <c r="AV8343" t="s">
        <v>149</v>
      </c>
      <c r="AW8343" t="s">
        <v>150</v>
      </c>
    </row>
    <row r="8344" spans="1:49" x14ac:dyDescent="0.25">
      <c r="A8344">
        <v>1889</v>
      </c>
      <c r="B8344" t="s">
        <v>7759</v>
      </c>
      <c r="C8344">
        <v>1</v>
      </c>
      <c r="D8344" t="s">
        <v>86</v>
      </c>
      <c r="E8344" t="s">
        <v>2965</v>
      </c>
      <c r="F8344" t="s">
        <v>108</v>
      </c>
      <c r="G8344">
        <v>142.85</v>
      </c>
      <c r="H8344" t="s">
        <v>489</v>
      </c>
      <c r="I8344" t="s">
        <v>63</v>
      </c>
      <c r="J8344" t="s">
        <v>210</v>
      </c>
      <c r="K8344" t="s">
        <v>7760</v>
      </c>
      <c r="L8344" t="s">
        <v>612</v>
      </c>
      <c r="M8344" t="s">
        <v>4364</v>
      </c>
      <c r="N8344">
        <v>24.901574803149607</v>
      </c>
      <c r="P8344">
        <v>30.000000175215749</v>
      </c>
      <c r="Q8344">
        <v>99</v>
      </c>
      <c r="R8344">
        <v>95</v>
      </c>
      <c r="S8344">
        <v>95.600000000000009</v>
      </c>
      <c r="T8344">
        <v>0</v>
      </c>
      <c r="U8344">
        <v>31</v>
      </c>
      <c r="V8344">
        <v>1390</v>
      </c>
      <c r="AB8344" t="s">
        <v>63</v>
      </c>
      <c r="AC8344" t="s">
        <v>63</v>
      </c>
      <c r="AD8344" t="s">
        <v>63</v>
      </c>
      <c r="AE8344" t="s">
        <v>98</v>
      </c>
      <c r="AG8344">
        <v>1940</v>
      </c>
      <c r="AH8344">
        <v>19.260000000000002</v>
      </c>
      <c r="AI8344">
        <v>38.973300000000002</v>
      </c>
      <c r="AJ8344">
        <v>-99.890600000000006</v>
      </c>
      <c r="AL8344">
        <v>2</v>
      </c>
      <c r="AM8344" t="s">
        <v>63</v>
      </c>
      <c r="AN8344" t="s">
        <v>7761</v>
      </c>
      <c r="AO8344" t="s">
        <v>184</v>
      </c>
      <c r="AP8344" t="s">
        <v>147</v>
      </c>
      <c r="AQ8344" t="s">
        <v>443</v>
      </c>
      <c r="AR8344" t="s">
        <v>932</v>
      </c>
      <c r="AS8344" t="s">
        <v>83</v>
      </c>
      <c r="AT8344" s="5">
        <v>37987</v>
      </c>
      <c r="AU8344" t="s">
        <v>129</v>
      </c>
      <c r="AV8344" t="s">
        <v>149</v>
      </c>
      <c r="AW8344" t="s">
        <v>150</v>
      </c>
    </row>
    <row r="8345" spans="1:49" x14ac:dyDescent="0.25">
      <c r="A8345">
        <v>848</v>
      </c>
      <c r="B8345" t="s">
        <v>21657</v>
      </c>
      <c r="C8345">
        <v>1</v>
      </c>
      <c r="D8345" t="s">
        <v>86</v>
      </c>
      <c r="E8345" t="s">
        <v>2965</v>
      </c>
      <c r="F8345" t="s">
        <v>108</v>
      </c>
      <c r="G8345">
        <v>151.95000000000002</v>
      </c>
      <c r="H8345" t="s">
        <v>90</v>
      </c>
      <c r="I8345" t="s">
        <v>63</v>
      </c>
      <c r="J8345" t="s">
        <v>210</v>
      </c>
      <c r="K8345" t="s">
        <v>21658</v>
      </c>
      <c r="L8345" t="s">
        <v>21659</v>
      </c>
      <c r="M8345" t="s">
        <v>4364</v>
      </c>
      <c r="N8345">
        <v>132.51312335958005</v>
      </c>
      <c r="P8345">
        <v>44</v>
      </c>
      <c r="Q8345">
        <v>97.7</v>
      </c>
      <c r="R8345">
        <v>92</v>
      </c>
      <c r="S8345">
        <v>98.100000000000009</v>
      </c>
      <c r="T8345">
        <v>3</v>
      </c>
      <c r="U8345">
        <v>23</v>
      </c>
      <c r="V8345">
        <v>1240</v>
      </c>
      <c r="AB8345" t="s">
        <v>98</v>
      </c>
      <c r="AC8345" t="s">
        <v>98</v>
      </c>
      <c r="AD8345" t="s">
        <v>98</v>
      </c>
      <c r="AE8345" t="s">
        <v>63</v>
      </c>
      <c r="AG8345">
        <v>1967</v>
      </c>
      <c r="AH8345">
        <v>28</v>
      </c>
      <c r="AI8345">
        <v>39.087409999999998</v>
      </c>
      <c r="AJ8345">
        <v>-99.87</v>
      </c>
      <c r="AL8345">
        <v>3</v>
      </c>
      <c r="AM8345" t="s">
        <v>63</v>
      </c>
      <c r="AN8345" t="s">
        <v>21660</v>
      </c>
      <c r="AO8345" t="s">
        <v>184</v>
      </c>
      <c r="AP8345" t="s">
        <v>116</v>
      </c>
      <c r="AQ8345" t="s">
        <v>255</v>
      </c>
      <c r="AR8345" t="s">
        <v>910</v>
      </c>
      <c r="AS8345" t="s">
        <v>83</v>
      </c>
      <c r="AT8345" s="5">
        <v>35400</v>
      </c>
      <c r="AU8345" t="s">
        <v>76</v>
      </c>
      <c r="AV8345" t="s">
        <v>274</v>
      </c>
      <c r="AW8345" t="s">
        <v>105</v>
      </c>
    </row>
    <row r="8346" spans="1:49" x14ac:dyDescent="0.25">
      <c r="A8346">
        <v>848</v>
      </c>
      <c r="B8346" t="s">
        <v>4362</v>
      </c>
      <c r="C8346">
        <v>1</v>
      </c>
      <c r="D8346" t="s">
        <v>86</v>
      </c>
      <c r="E8346" t="s">
        <v>2965</v>
      </c>
      <c r="F8346" t="s">
        <v>108</v>
      </c>
      <c r="G8346">
        <v>153.21</v>
      </c>
      <c r="H8346" t="s">
        <v>109</v>
      </c>
      <c r="I8346" t="s">
        <v>63</v>
      </c>
      <c r="J8346" t="s">
        <v>210</v>
      </c>
      <c r="K8346" t="s">
        <v>4363</v>
      </c>
      <c r="L8346" t="s">
        <v>1248</v>
      </c>
      <c r="M8346" t="s">
        <v>4364</v>
      </c>
      <c r="N8346">
        <v>382.51312335958005</v>
      </c>
      <c r="P8346">
        <v>44</v>
      </c>
      <c r="Q8346">
        <v>97.4</v>
      </c>
      <c r="R8346">
        <v>85</v>
      </c>
      <c r="S8346">
        <v>92.9</v>
      </c>
      <c r="T8346">
        <v>6</v>
      </c>
      <c r="U8346">
        <v>23</v>
      </c>
      <c r="V8346">
        <v>1240</v>
      </c>
      <c r="AB8346" t="s">
        <v>98</v>
      </c>
      <c r="AC8346" t="s">
        <v>98</v>
      </c>
      <c r="AD8346" t="s">
        <v>98</v>
      </c>
      <c r="AE8346" t="s">
        <v>63</v>
      </c>
      <c r="AG8346">
        <v>1967</v>
      </c>
      <c r="AH8346">
        <v>29.26</v>
      </c>
      <c r="AI8346">
        <v>39.10577</v>
      </c>
      <c r="AJ8346">
        <v>-99.869789999999995</v>
      </c>
      <c r="AL8346">
        <v>6</v>
      </c>
      <c r="AM8346" t="s">
        <v>63</v>
      </c>
      <c r="AN8346" t="s">
        <v>4365</v>
      </c>
      <c r="AO8346" t="s">
        <v>184</v>
      </c>
      <c r="AP8346" t="s">
        <v>116</v>
      </c>
      <c r="AQ8346" t="s">
        <v>653</v>
      </c>
      <c r="AR8346" t="s">
        <v>654</v>
      </c>
      <c r="AS8346" t="s">
        <v>83</v>
      </c>
      <c r="AT8346" s="5">
        <v>35886</v>
      </c>
      <c r="AU8346" t="s">
        <v>76</v>
      </c>
      <c r="AV8346" t="s">
        <v>274</v>
      </c>
      <c r="AW8346" t="s">
        <v>275</v>
      </c>
    </row>
    <row r="8347" spans="1:49" x14ac:dyDescent="0.25">
      <c r="A8347">
        <v>2218</v>
      </c>
      <c r="B8347" t="s">
        <v>13175</v>
      </c>
      <c r="C8347">
        <v>1</v>
      </c>
      <c r="D8347" t="s">
        <v>86</v>
      </c>
      <c r="E8347" t="s">
        <v>2965</v>
      </c>
      <c r="F8347" t="s">
        <v>108</v>
      </c>
      <c r="G8347">
        <v>153.51</v>
      </c>
      <c r="H8347" t="s">
        <v>489</v>
      </c>
      <c r="I8347" t="s">
        <v>63</v>
      </c>
      <c r="J8347" t="s">
        <v>210</v>
      </c>
      <c r="K8347" t="s">
        <v>13176</v>
      </c>
      <c r="L8347" t="s">
        <v>1581</v>
      </c>
      <c r="M8347" t="s">
        <v>4364</v>
      </c>
      <c r="N8347">
        <v>24.803149606299211</v>
      </c>
      <c r="P8347">
        <v>44</v>
      </c>
      <c r="Q8347">
        <v>82.8</v>
      </c>
      <c r="R8347">
        <v>85</v>
      </c>
      <c r="S8347">
        <v>93.7</v>
      </c>
      <c r="T8347">
        <v>0</v>
      </c>
      <c r="U8347">
        <v>23</v>
      </c>
      <c r="V8347">
        <v>1240</v>
      </c>
      <c r="AB8347" t="s">
        <v>63</v>
      </c>
      <c r="AC8347" t="s">
        <v>63</v>
      </c>
      <c r="AD8347" t="s">
        <v>63</v>
      </c>
      <c r="AE8347" t="s">
        <v>98</v>
      </c>
      <c r="AG8347">
        <v>1967</v>
      </c>
      <c r="AH8347">
        <v>29.560000000000002</v>
      </c>
      <c r="AI8347">
        <v>39.109969999999997</v>
      </c>
      <c r="AJ8347">
        <v>-99.869739999999993</v>
      </c>
      <c r="AL8347">
        <v>2</v>
      </c>
      <c r="AM8347" t="s">
        <v>63</v>
      </c>
      <c r="AN8347" t="s">
        <v>13177</v>
      </c>
      <c r="AO8347" t="s">
        <v>184</v>
      </c>
      <c r="AP8347" t="s">
        <v>116</v>
      </c>
      <c r="AQ8347" t="s">
        <v>486</v>
      </c>
      <c r="AR8347" t="s">
        <v>653</v>
      </c>
      <c r="AS8347" t="s">
        <v>83</v>
      </c>
      <c r="AT8347" s="5">
        <v>37987</v>
      </c>
      <c r="AU8347" t="s">
        <v>129</v>
      </c>
      <c r="AV8347" t="s">
        <v>149</v>
      </c>
      <c r="AW8347" t="s">
        <v>150</v>
      </c>
    </row>
    <row r="8348" spans="1:49" x14ac:dyDescent="0.25">
      <c r="A8348">
        <v>3948</v>
      </c>
      <c r="B8348" t="s">
        <v>27682</v>
      </c>
      <c r="C8348">
        <v>1</v>
      </c>
      <c r="D8348" t="s">
        <v>86</v>
      </c>
      <c r="E8348" t="s">
        <v>9268</v>
      </c>
      <c r="F8348" t="s">
        <v>177</v>
      </c>
      <c r="G8348">
        <v>9.870000000000001</v>
      </c>
      <c r="H8348" t="s">
        <v>4290</v>
      </c>
      <c r="I8348" t="s">
        <v>63</v>
      </c>
      <c r="J8348" t="s">
        <v>210</v>
      </c>
      <c r="K8348" t="s">
        <v>27683</v>
      </c>
      <c r="L8348" t="s">
        <v>713</v>
      </c>
      <c r="M8348" t="s">
        <v>9433</v>
      </c>
      <c r="N8348">
        <v>157.18503937007873</v>
      </c>
      <c r="P8348">
        <v>24</v>
      </c>
      <c r="Q8348">
        <v>72.600000000000009</v>
      </c>
      <c r="R8348">
        <v>85</v>
      </c>
      <c r="S8348">
        <v>82.600000000000009</v>
      </c>
      <c r="T8348">
        <v>38</v>
      </c>
      <c r="U8348">
        <v>20</v>
      </c>
      <c r="V8348">
        <v>150</v>
      </c>
      <c r="W8348" t="s">
        <v>70</v>
      </c>
      <c r="AB8348" t="s">
        <v>75</v>
      </c>
      <c r="AC8348" t="s">
        <v>98</v>
      </c>
      <c r="AD8348" t="s">
        <v>98</v>
      </c>
      <c r="AE8348" t="s">
        <v>63</v>
      </c>
      <c r="AF8348" t="s">
        <v>77</v>
      </c>
      <c r="AG8348">
        <v>1952</v>
      </c>
      <c r="AH8348">
        <v>5.93</v>
      </c>
      <c r="AI8348">
        <v>38.77993</v>
      </c>
      <c r="AJ8348">
        <v>-99.721109999999996</v>
      </c>
      <c r="AL8348">
        <v>1</v>
      </c>
      <c r="AM8348" t="s">
        <v>63</v>
      </c>
      <c r="AN8348" t="s">
        <v>27684</v>
      </c>
      <c r="AO8348" t="s">
        <v>184</v>
      </c>
      <c r="AP8348" t="s">
        <v>147</v>
      </c>
      <c r="AQ8348" t="s">
        <v>1538</v>
      </c>
      <c r="AR8348" t="s">
        <v>186</v>
      </c>
      <c r="AS8348" t="s">
        <v>83</v>
      </c>
      <c r="AT8348" s="5">
        <v>39724</v>
      </c>
      <c r="AU8348" t="s">
        <v>76</v>
      </c>
      <c r="AV8348" t="s">
        <v>27685</v>
      </c>
      <c r="AW8348" t="s">
        <v>150</v>
      </c>
    </row>
    <row r="8349" spans="1:49" x14ac:dyDescent="0.25">
      <c r="A8349">
        <v>1163</v>
      </c>
      <c r="B8349" t="s">
        <v>11469</v>
      </c>
      <c r="C8349">
        <v>1</v>
      </c>
      <c r="D8349" t="s">
        <v>86</v>
      </c>
      <c r="E8349" t="s">
        <v>9268</v>
      </c>
      <c r="F8349" t="s">
        <v>177</v>
      </c>
      <c r="G8349">
        <v>19.48</v>
      </c>
      <c r="H8349" t="s">
        <v>138</v>
      </c>
      <c r="I8349" t="s">
        <v>63</v>
      </c>
      <c r="J8349" t="s">
        <v>210</v>
      </c>
      <c r="K8349" t="s">
        <v>11470</v>
      </c>
      <c r="L8349" t="s">
        <v>612</v>
      </c>
      <c r="M8349" t="s">
        <v>9433</v>
      </c>
      <c r="N8349">
        <v>25.098425196850396</v>
      </c>
      <c r="P8349">
        <v>32</v>
      </c>
      <c r="Q8349">
        <v>74.7</v>
      </c>
      <c r="R8349">
        <v>80</v>
      </c>
      <c r="S8349">
        <v>96.100000000000009</v>
      </c>
      <c r="T8349">
        <v>11</v>
      </c>
      <c r="U8349">
        <v>23</v>
      </c>
      <c r="V8349">
        <v>215</v>
      </c>
      <c r="AB8349" t="s">
        <v>63</v>
      </c>
      <c r="AC8349" t="s">
        <v>63</v>
      </c>
      <c r="AD8349" t="s">
        <v>63</v>
      </c>
      <c r="AE8349" t="s">
        <v>98</v>
      </c>
      <c r="AG8349">
        <v>1957</v>
      </c>
      <c r="AH8349">
        <v>15.540000000000001</v>
      </c>
      <c r="AI8349">
        <v>38.90598</v>
      </c>
      <c r="AJ8349">
        <v>-99.743120000000005</v>
      </c>
      <c r="AL8349">
        <v>3</v>
      </c>
      <c r="AM8349" t="s">
        <v>63</v>
      </c>
      <c r="AN8349" t="s">
        <v>11471</v>
      </c>
      <c r="AO8349" t="s">
        <v>184</v>
      </c>
      <c r="AP8349" t="s">
        <v>116</v>
      </c>
      <c r="AQ8349" t="s">
        <v>575</v>
      </c>
      <c r="AR8349" t="s">
        <v>826</v>
      </c>
      <c r="AS8349" t="s">
        <v>83</v>
      </c>
      <c r="AT8349" s="5">
        <v>36192</v>
      </c>
      <c r="AU8349" t="s">
        <v>129</v>
      </c>
      <c r="AV8349" t="s">
        <v>149</v>
      </c>
      <c r="AW8349" t="s">
        <v>150</v>
      </c>
    </row>
    <row r="8350" spans="1:49" x14ac:dyDescent="0.25">
      <c r="A8350">
        <v>655</v>
      </c>
      <c r="B8350" t="s">
        <v>13398</v>
      </c>
      <c r="C8350">
        <v>1</v>
      </c>
      <c r="D8350" t="s">
        <v>86</v>
      </c>
      <c r="E8350" t="s">
        <v>9268</v>
      </c>
      <c r="F8350" t="s">
        <v>177</v>
      </c>
      <c r="G8350">
        <v>21.36</v>
      </c>
      <c r="H8350" t="s">
        <v>138</v>
      </c>
      <c r="I8350" t="s">
        <v>63</v>
      </c>
      <c r="J8350" t="s">
        <v>210</v>
      </c>
      <c r="K8350" t="s">
        <v>13399</v>
      </c>
      <c r="L8350" t="s">
        <v>612</v>
      </c>
      <c r="M8350" t="s">
        <v>9433</v>
      </c>
      <c r="N8350">
        <v>28.313648293963258</v>
      </c>
      <c r="P8350">
        <v>32</v>
      </c>
      <c r="Q8350">
        <v>83.8</v>
      </c>
      <c r="R8350">
        <v>90</v>
      </c>
      <c r="S8350">
        <v>97.3</v>
      </c>
      <c r="T8350">
        <v>0</v>
      </c>
      <c r="U8350">
        <v>23</v>
      </c>
      <c r="V8350">
        <v>215</v>
      </c>
      <c r="AB8350" t="s">
        <v>63</v>
      </c>
      <c r="AC8350" t="s">
        <v>63</v>
      </c>
      <c r="AD8350" t="s">
        <v>63</v>
      </c>
      <c r="AE8350" t="s">
        <v>98</v>
      </c>
      <c r="AG8350">
        <v>1957</v>
      </c>
      <c r="AH8350">
        <v>17.420000000000002</v>
      </c>
      <c r="AI8350">
        <v>38.933480000000003</v>
      </c>
      <c r="AJ8350">
        <v>-99.742909999999995</v>
      </c>
      <c r="AL8350">
        <v>3</v>
      </c>
      <c r="AM8350" t="s">
        <v>63</v>
      </c>
      <c r="AN8350" t="s">
        <v>13400</v>
      </c>
      <c r="AO8350" t="s">
        <v>184</v>
      </c>
      <c r="AP8350" t="s">
        <v>116</v>
      </c>
      <c r="AQ8350" t="s">
        <v>1538</v>
      </c>
      <c r="AR8350" t="s">
        <v>255</v>
      </c>
      <c r="AS8350" t="s">
        <v>83</v>
      </c>
      <c r="AT8350" s="5">
        <v>36192</v>
      </c>
      <c r="AU8350" t="s">
        <v>129</v>
      </c>
      <c r="AV8350" t="s">
        <v>149</v>
      </c>
      <c r="AW8350" t="s">
        <v>150</v>
      </c>
    </row>
    <row r="8351" spans="1:49" x14ac:dyDescent="0.25">
      <c r="A8351">
        <v>56</v>
      </c>
      <c r="B8351" t="s">
        <v>16014</v>
      </c>
      <c r="C8351">
        <v>1</v>
      </c>
      <c r="D8351" t="s">
        <v>86</v>
      </c>
      <c r="E8351" t="s">
        <v>9268</v>
      </c>
      <c r="F8351" t="s">
        <v>177</v>
      </c>
      <c r="G8351">
        <v>19.990000000000002</v>
      </c>
      <c r="H8351" t="s">
        <v>820</v>
      </c>
      <c r="I8351" t="s">
        <v>63</v>
      </c>
      <c r="J8351" t="s">
        <v>210</v>
      </c>
      <c r="K8351" t="s">
        <v>16015</v>
      </c>
      <c r="L8351" t="s">
        <v>1990</v>
      </c>
      <c r="M8351" t="s">
        <v>16016</v>
      </c>
      <c r="N8351">
        <v>209.21916010498688</v>
      </c>
      <c r="O8351">
        <v>15</v>
      </c>
      <c r="P8351">
        <v>28.215223097112862</v>
      </c>
      <c r="Q8351">
        <v>99</v>
      </c>
      <c r="R8351">
        <v>97</v>
      </c>
      <c r="S8351">
        <v>100</v>
      </c>
      <c r="T8351">
        <v>1</v>
      </c>
      <c r="U8351">
        <v>23</v>
      </c>
      <c r="V8351">
        <v>215</v>
      </c>
      <c r="AB8351" t="s">
        <v>129</v>
      </c>
      <c r="AC8351" t="s">
        <v>129</v>
      </c>
      <c r="AD8351" t="s">
        <v>129</v>
      </c>
      <c r="AE8351" t="s">
        <v>63</v>
      </c>
      <c r="AG8351">
        <v>2002</v>
      </c>
      <c r="AH8351">
        <v>16.059999999999999</v>
      </c>
      <c r="AI8351">
        <v>38.91093</v>
      </c>
      <c r="AJ8351">
        <v>-99.743070000000003</v>
      </c>
      <c r="AK8351" t="s">
        <v>262</v>
      </c>
      <c r="AL8351">
        <v>3</v>
      </c>
      <c r="AM8351" t="s">
        <v>63</v>
      </c>
      <c r="AN8351" t="s">
        <v>16017</v>
      </c>
      <c r="AO8351" t="s">
        <v>184</v>
      </c>
      <c r="AP8351" t="s">
        <v>131</v>
      </c>
      <c r="AQ8351" t="s">
        <v>653</v>
      </c>
      <c r="AR8351" t="s">
        <v>952</v>
      </c>
      <c r="AS8351" t="s">
        <v>83</v>
      </c>
      <c r="AT8351" s="5">
        <v>37622</v>
      </c>
      <c r="AU8351" t="s">
        <v>129</v>
      </c>
      <c r="AV8351" t="s">
        <v>119</v>
      </c>
      <c r="AW8351" t="s">
        <v>135</v>
      </c>
    </row>
    <row r="8352" spans="1:49" x14ac:dyDescent="0.25">
      <c r="A8352">
        <v>59</v>
      </c>
      <c r="B8352" t="s">
        <v>20060</v>
      </c>
      <c r="C8352">
        <v>1</v>
      </c>
      <c r="D8352" t="s">
        <v>86</v>
      </c>
      <c r="E8352" t="s">
        <v>2965</v>
      </c>
      <c r="F8352" t="s">
        <v>108</v>
      </c>
      <c r="G8352">
        <v>129.79</v>
      </c>
      <c r="H8352" t="s">
        <v>820</v>
      </c>
      <c r="I8352" t="s">
        <v>63</v>
      </c>
      <c r="J8352" t="s">
        <v>210</v>
      </c>
      <c r="K8352" t="s">
        <v>20061</v>
      </c>
      <c r="L8352" t="s">
        <v>713</v>
      </c>
      <c r="M8352" t="s">
        <v>6483</v>
      </c>
      <c r="N8352">
        <v>880.47900262467192</v>
      </c>
      <c r="P8352">
        <v>36.089238845144358</v>
      </c>
      <c r="Q8352">
        <v>99.600000000000009</v>
      </c>
      <c r="R8352">
        <v>97</v>
      </c>
      <c r="S8352">
        <v>100</v>
      </c>
      <c r="T8352">
        <v>8</v>
      </c>
      <c r="U8352">
        <v>54</v>
      </c>
      <c r="V8352">
        <v>710</v>
      </c>
      <c r="AB8352" t="s">
        <v>129</v>
      </c>
      <c r="AC8352" t="s">
        <v>129</v>
      </c>
      <c r="AD8352" t="s">
        <v>129</v>
      </c>
      <c r="AE8352" t="s">
        <v>63</v>
      </c>
      <c r="AG8352">
        <v>2004</v>
      </c>
      <c r="AH8352">
        <v>6.23</v>
      </c>
      <c r="AI8352">
        <v>38.785359999999997</v>
      </c>
      <c r="AJ8352">
        <v>-99.893569999999997</v>
      </c>
      <c r="AL8352">
        <v>9</v>
      </c>
      <c r="AM8352" t="s">
        <v>63</v>
      </c>
      <c r="AN8352" t="s">
        <v>20062</v>
      </c>
      <c r="AO8352" t="s">
        <v>184</v>
      </c>
      <c r="AP8352" t="s">
        <v>131</v>
      </c>
      <c r="AQ8352" t="s">
        <v>951</v>
      </c>
      <c r="AR8352" t="s">
        <v>787</v>
      </c>
      <c r="AS8352" t="s">
        <v>83</v>
      </c>
      <c r="AT8352" s="5">
        <v>39083</v>
      </c>
      <c r="AU8352" t="s">
        <v>76</v>
      </c>
      <c r="AV8352" t="s">
        <v>134</v>
      </c>
      <c r="AW8352" t="s">
        <v>150</v>
      </c>
    </row>
    <row r="8353" spans="1:49" x14ac:dyDescent="0.25">
      <c r="A8353">
        <v>59</v>
      </c>
      <c r="B8353" t="s">
        <v>20060</v>
      </c>
      <c r="C8353">
        <v>2</v>
      </c>
      <c r="D8353" t="s">
        <v>63</v>
      </c>
      <c r="E8353" t="s">
        <v>2965</v>
      </c>
      <c r="F8353" t="s">
        <v>108</v>
      </c>
      <c r="G8353">
        <v>129.79</v>
      </c>
      <c r="I8353" t="s">
        <v>63</v>
      </c>
      <c r="J8353" t="s">
        <v>210</v>
      </c>
      <c r="K8353" t="s">
        <v>20061</v>
      </c>
      <c r="L8353" t="s">
        <v>713</v>
      </c>
      <c r="M8353" t="s">
        <v>6483</v>
      </c>
      <c r="N8353">
        <v>880.47900262467192</v>
      </c>
      <c r="P8353">
        <v>36.089238845144358</v>
      </c>
      <c r="Q8353">
        <v>99.600000000000009</v>
      </c>
      <c r="R8353">
        <v>97</v>
      </c>
      <c r="S8353">
        <v>100</v>
      </c>
      <c r="T8353">
        <v>8</v>
      </c>
      <c r="U8353">
        <v>54</v>
      </c>
      <c r="V8353">
        <v>710</v>
      </c>
      <c r="AB8353" t="s">
        <v>129</v>
      </c>
      <c r="AC8353" t="s">
        <v>129</v>
      </c>
      <c r="AD8353" t="s">
        <v>129</v>
      </c>
      <c r="AE8353" t="s">
        <v>63</v>
      </c>
      <c r="AG8353">
        <v>2004</v>
      </c>
      <c r="AH8353">
        <v>6.23</v>
      </c>
      <c r="AI8353">
        <v>38.785359999999997</v>
      </c>
      <c r="AJ8353">
        <v>-99.893569999999997</v>
      </c>
      <c r="AL8353">
        <v>9</v>
      </c>
      <c r="AM8353" t="s">
        <v>63</v>
      </c>
      <c r="AN8353" t="s">
        <v>20062</v>
      </c>
      <c r="AO8353" t="s">
        <v>184</v>
      </c>
      <c r="AP8353" t="s">
        <v>131</v>
      </c>
      <c r="AQ8353" t="s">
        <v>951</v>
      </c>
      <c r="AR8353" t="s">
        <v>787</v>
      </c>
      <c r="AS8353" t="s">
        <v>83</v>
      </c>
      <c r="AT8353" s="5">
        <v>39083</v>
      </c>
      <c r="AU8353" t="s">
        <v>76</v>
      </c>
      <c r="AV8353" t="s">
        <v>134</v>
      </c>
      <c r="AW8353" t="s">
        <v>150</v>
      </c>
    </row>
    <row r="8354" spans="1:49" x14ac:dyDescent="0.25">
      <c r="A8354">
        <v>263</v>
      </c>
      <c r="B8354" t="s">
        <v>18432</v>
      </c>
      <c r="C8354">
        <v>1</v>
      </c>
      <c r="D8354" t="s">
        <v>86</v>
      </c>
      <c r="E8354" t="s">
        <v>2965</v>
      </c>
      <c r="F8354" t="s">
        <v>108</v>
      </c>
      <c r="G8354">
        <v>134.5</v>
      </c>
      <c r="H8354" t="s">
        <v>489</v>
      </c>
      <c r="I8354" t="s">
        <v>63</v>
      </c>
      <c r="J8354" t="s">
        <v>210</v>
      </c>
      <c r="K8354" t="s">
        <v>18433</v>
      </c>
      <c r="L8354" t="s">
        <v>18434</v>
      </c>
      <c r="M8354" t="s">
        <v>4364</v>
      </c>
      <c r="N8354">
        <v>28.37926509186352</v>
      </c>
      <c r="P8354">
        <v>36.000000836029528</v>
      </c>
      <c r="Q8354">
        <v>99.9</v>
      </c>
      <c r="R8354">
        <v>100</v>
      </c>
      <c r="S8354">
        <v>99.100000000000009</v>
      </c>
      <c r="T8354">
        <v>1</v>
      </c>
      <c r="U8354">
        <v>51</v>
      </c>
      <c r="V8354">
        <v>780</v>
      </c>
      <c r="AB8354" t="s">
        <v>63</v>
      </c>
      <c r="AC8354" t="s">
        <v>63</v>
      </c>
      <c r="AD8354" t="s">
        <v>63</v>
      </c>
      <c r="AE8354" t="s">
        <v>129</v>
      </c>
      <c r="AG8354">
        <v>2004</v>
      </c>
      <c r="AH8354">
        <v>10.89</v>
      </c>
      <c r="AI8354">
        <v>38.853940000000001</v>
      </c>
      <c r="AJ8354">
        <v>-99.892240000000001</v>
      </c>
      <c r="AL8354">
        <v>3</v>
      </c>
      <c r="AM8354" t="s">
        <v>63</v>
      </c>
      <c r="AN8354" t="s">
        <v>18435</v>
      </c>
      <c r="AO8354" t="s">
        <v>184</v>
      </c>
      <c r="AP8354" t="s">
        <v>786</v>
      </c>
      <c r="AQ8354" t="s">
        <v>443</v>
      </c>
      <c r="AR8354" t="s">
        <v>1138</v>
      </c>
      <c r="AS8354" t="s">
        <v>83</v>
      </c>
      <c r="AT8354" s="5">
        <v>39083</v>
      </c>
      <c r="AU8354" t="s">
        <v>76</v>
      </c>
      <c r="AV8354" t="s">
        <v>149</v>
      </c>
      <c r="AW8354" t="s">
        <v>150</v>
      </c>
    </row>
    <row r="8355" spans="1:49" x14ac:dyDescent="0.25">
      <c r="A8355">
        <v>263</v>
      </c>
      <c r="B8355" t="s">
        <v>19818</v>
      </c>
      <c r="C8355">
        <v>1</v>
      </c>
      <c r="D8355" t="s">
        <v>86</v>
      </c>
      <c r="E8355" t="s">
        <v>2965</v>
      </c>
      <c r="F8355" t="s">
        <v>108</v>
      </c>
      <c r="G8355">
        <v>136.1</v>
      </c>
      <c r="H8355" t="s">
        <v>489</v>
      </c>
      <c r="I8355" t="s">
        <v>63</v>
      </c>
      <c r="J8355" t="s">
        <v>210</v>
      </c>
      <c r="K8355" t="s">
        <v>19819</v>
      </c>
      <c r="L8355" t="s">
        <v>18434</v>
      </c>
      <c r="M8355" t="s">
        <v>4364</v>
      </c>
      <c r="N8355">
        <v>28.37926509186352</v>
      </c>
      <c r="P8355">
        <v>36.000000836029528</v>
      </c>
      <c r="Q8355">
        <v>99.9</v>
      </c>
      <c r="R8355">
        <v>97</v>
      </c>
      <c r="S8355">
        <v>99.100000000000009</v>
      </c>
      <c r="T8355">
        <v>1</v>
      </c>
      <c r="U8355">
        <v>51</v>
      </c>
      <c r="V8355">
        <v>780</v>
      </c>
      <c r="AB8355" t="s">
        <v>63</v>
      </c>
      <c r="AC8355" t="s">
        <v>63</v>
      </c>
      <c r="AD8355" t="s">
        <v>63</v>
      </c>
      <c r="AE8355" t="s">
        <v>129</v>
      </c>
      <c r="AG8355">
        <v>2004</v>
      </c>
      <c r="AH8355">
        <v>12.39</v>
      </c>
      <c r="AI8355">
        <v>38.87567</v>
      </c>
      <c r="AJ8355">
        <v>-99.891900000000007</v>
      </c>
      <c r="AL8355">
        <v>3</v>
      </c>
      <c r="AM8355" t="s">
        <v>63</v>
      </c>
      <c r="AN8355" t="s">
        <v>19820</v>
      </c>
      <c r="AO8355" t="s">
        <v>184</v>
      </c>
      <c r="AP8355" t="s">
        <v>786</v>
      </c>
      <c r="AQ8355" t="s">
        <v>1263</v>
      </c>
      <c r="AR8355" t="s">
        <v>2589</v>
      </c>
      <c r="AS8355" t="s">
        <v>83</v>
      </c>
      <c r="AT8355" s="5">
        <v>39083</v>
      </c>
      <c r="AU8355" t="s">
        <v>76</v>
      </c>
      <c r="AV8355" t="s">
        <v>149</v>
      </c>
      <c r="AW8355" t="s">
        <v>150</v>
      </c>
    </row>
    <row r="8356" spans="1:49" x14ac:dyDescent="0.25">
      <c r="A8356">
        <v>257</v>
      </c>
      <c r="B8356" t="s">
        <v>15106</v>
      </c>
      <c r="C8356">
        <v>1</v>
      </c>
      <c r="D8356" t="s">
        <v>86</v>
      </c>
      <c r="E8356" t="s">
        <v>2965</v>
      </c>
      <c r="F8356" t="s">
        <v>108</v>
      </c>
      <c r="G8356">
        <v>140.86000000000001</v>
      </c>
      <c r="H8356" t="s">
        <v>138</v>
      </c>
      <c r="I8356" t="s">
        <v>63</v>
      </c>
      <c r="J8356" t="s">
        <v>210</v>
      </c>
      <c r="K8356" t="s">
        <v>15107</v>
      </c>
      <c r="L8356" t="s">
        <v>612</v>
      </c>
      <c r="M8356" t="s">
        <v>4364</v>
      </c>
      <c r="N8356">
        <v>20.600000391482055</v>
      </c>
      <c r="O8356">
        <v>45</v>
      </c>
      <c r="P8356">
        <v>36.000000984251969</v>
      </c>
      <c r="Q8356">
        <v>99.9</v>
      </c>
      <c r="R8356">
        <v>97</v>
      </c>
      <c r="S8356">
        <v>99.8</v>
      </c>
      <c r="T8356">
        <v>1</v>
      </c>
      <c r="U8356">
        <v>51</v>
      </c>
      <c r="V8356">
        <v>780</v>
      </c>
      <c r="AB8356" t="s">
        <v>63</v>
      </c>
      <c r="AC8356" t="s">
        <v>63</v>
      </c>
      <c r="AD8356" t="s">
        <v>63</v>
      </c>
      <c r="AE8356" t="s">
        <v>129</v>
      </c>
      <c r="AG8356">
        <v>2004</v>
      </c>
      <c r="AH8356">
        <v>17.21</v>
      </c>
      <c r="AI8356">
        <v>38.944760000000002</v>
      </c>
      <c r="AJ8356">
        <v>-99.891350000000003</v>
      </c>
      <c r="AK8356" t="s">
        <v>77</v>
      </c>
      <c r="AL8356">
        <v>2</v>
      </c>
      <c r="AM8356" t="s">
        <v>63</v>
      </c>
      <c r="AN8356" t="s">
        <v>15108</v>
      </c>
      <c r="AO8356" t="s">
        <v>184</v>
      </c>
      <c r="AP8356" t="s">
        <v>786</v>
      </c>
      <c r="AQ8356" t="s">
        <v>264</v>
      </c>
      <c r="AR8356" t="s">
        <v>265</v>
      </c>
      <c r="AS8356" t="s">
        <v>83</v>
      </c>
      <c r="AT8356" s="5">
        <v>39083</v>
      </c>
      <c r="AU8356" t="s">
        <v>76</v>
      </c>
      <c r="AV8356" t="s">
        <v>149</v>
      </c>
      <c r="AW8356" t="s">
        <v>150</v>
      </c>
    </row>
    <row r="8357" spans="1:49" x14ac:dyDescent="0.25">
      <c r="A8357">
        <v>253</v>
      </c>
      <c r="B8357" t="s">
        <v>3860</v>
      </c>
      <c r="C8357">
        <v>1</v>
      </c>
      <c r="D8357" t="s">
        <v>86</v>
      </c>
      <c r="E8357" t="s">
        <v>2965</v>
      </c>
      <c r="F8357" t="s">
        <v>108</v>
      </c>
      <c r="G8357">
        <v>143.32</v>
      </c>
      <c r="H8357" t="s">
        <v>820</v>
      </c>
      <c r="I8357" t="s">
        <v>63</v>
      </c>
      <c r="J8357" t="s">
        <v>210</v>
      </c>
      <c r="K8357" t="s">
        <v>3861</v>
      </c>
      <c r="L8357" t="s">
        <v>1990</v>
      </c>
      <c r="M8357" t="s">
        <v>3862</v>
      </c>
      <c r="N8357">
        <v>348.49081364829397</v>
      </c>
      <c r="O8357">
        <v>30</v>
      </c>
      <c r="P8357">
        <v>36.089238845144358</v>
      </c>
      <c r="Q8357">
        <v>99.9</v>
      </c>
      <c r="R8357">
        <v>97</v>
      </c>
      <c r="S8357">
        <v>99.8</v>
      </c>
      <c r="T8357">
        <v>1</v>
      </c>
      <c r="U8357">
        <v>31</v>
      </c>
      <c r="V8357">
        <v>1390</v>
      </c>
      <c r="AB8357" t="s">
        <v>129</v>
      </c>
      <c r="AC8357" t="s">
        <v>129</v>
      </c>
      <c r="AD8357" t="s">
        <v>129</v>
      </c>
      <c r="AE8357" t="s">
        <v>63</v>
      </c>
      <c r="AG8357">
        <v>2007</v>
      </c>
      <c r="AH8357">
        <v>19.760000000000002</v>
      </c>
      <c r="AI8357">
        <v>38.982770000000002</v>
      </c>
      <c r="AJ8357">
        <v>-99.890309999999999</v>
      </c>
      <c r="AK8357" t="s">
        <v>262</v>
      </c>
      <c r="AL8357">
        <v>4</v>
      </c>
      <c r="AM8357" t="s">
        <v>63</v>
      </c>
      <c r="AN8357" t="s">
        <v>3863</v>
      </c>
      <c r="AO8357" t="s">
        <v>184</v>
      </c>
      <c r="AP8357" t="s">
        <v>131</v>
      </c>
      <c r="AQ8357" t="s">
        <v>255</v>
      </c>
      <c r="AR8357" t="s">
        <v>569</v>
      </c>
      <c r="AS8357" t="s">
        <v>83</v>
      </c>
      <c r="AT8357" s="5">
        <v>39083</v>
      </c>
      <c r="AU8357" t="s">
        <v>76</v>
      </c>
      <c r="AV8357" t="s">
        <v>134</v>
      </c>
      <c r="AW8357" t="s">
        <v>150</v>
      </c>
    </row>
    <row r="8358" spans="1:49" x14ac:dyDescent="0.25">
      <c r="A8358">
        <v>0</v>
      </c>
      <c r="B8358" t="s">
        <v>4151</v>
      </c>
      <c r="C8358">
        <v>1</v>
      </c>
      <c r="D8358" t="s">
        <v>86</v>
      </c>
      <c r="E8358" t="s">
        <v>64</v>
      </c>
      <c r="F8358" t="s">
        <v>65</v>
      </c>
      <c r="G8358">
        <v>116.43</v>
      </c>
      <c r="H8358" t="s">
        <v>489</v>
      </c>
      <c r="I8358" t="s">
        <v>63</v>
      </c>
      <c r="J8358" t="s">
        <v>210</v>
      </c>
      <c r="K8358" t="s">
        <v>4152</v>
      </c>
      <c r="L8358" t="s">
        <v>612</v>
      </c>
      <c r="M8358" t="s">
        <v>613</v>
      </c>
      <c r="N8358">
        <v>12.007874015748031</v>
      </c>
      <c r="P8358">
        <v>80</v>
      </c>
      <c r="R8358">
        <v>90</v>
      </c>
      <c r="T8358">
        <v>0</v>
      </c>
      <c r="U8358">
        <v>37</v>
      </c>
      <c r="V8358">
        <v>9240</v>
      </c>
      <c r="AB8358" t="s">
        <v>63</v>
      </c>
      <c r="AC8358" t="s">
        <v>63</v>
      </c>
      <c r="AD8358" t="s">
        <v>63</v>
      </c>
      <c r="AE8358" t="s">
        <v>98</v>
      </c>
      <c r="AG8358">
        <v>1958</v>
      </c>
      <c r="AH8358">
        <v>3.2790000000000004</v>
      </c>
      <c r="AI8358">
        <v>39.023359999999997</v>
      </c>
      <c r="AJ8358">
        <v>-100.08987999999999</v>
      </c>
      <c r="AL8358">
        <v>1</v>
      </c>
      <c r="AM8358" t="s">
        <v>63</v>
      </c>
      <c r="AN8358" t="s">
        <v>4151</v>
      </c>
      <c r="AO8358" t="s">
        <v>184</v>
      </c>
      <c r="AP8358" t="s">
        <v>116</v>
      </c>
      <c r="AQ8358" t="s">
        <v>148</v>
      </c>
      <c r="AR8358" t="s">
        <v>148</v>
      </c>
      <c r="AS8358" t="s">
        <v>131</v>
      </c>
      <c r="AT8358" s="5"/>
      <c r="AV8358" t="s">
        <v>149</v>
      </c>
      <c r="AW8358" t="s">
        <v>3874</v>
      </c>
    </row>
    <row r="8359" spans="1:49" x14ac:dyDescent="0.25">
      <c r="A8359">
        <v>0</v>
      </c>
      <c r="B8359" t="s">
        <v>4607</v>
      </c>
      <c r="C8359">
        <v>1</v>
      </c>
      <c r="D8359" t="s">
        <v>86</v>
      </c>
      <c r="E8359" t="s">
        <v>64</v>
      </c>
      <c r="F8359" t="s">
        <v>65</v>
      </c>
      <c r="G8359">
        <v>117.5</v>
      </c>
      <c r="H8359" t="s">
        <v>138</v>
      </c>
      <c r="I8359" t="s">
        <v>63</v>
      </c>
      <c r="J8359" t="s">
        <v>210</v>
      </c>
      <c r="K8359" t="s">
        <v>4608</v>
      </c>
      <c r="L8359" t="s">
        <v>612</v>
      </c>
      <c r="M8359" t="s">
        <v>613</v>
      </c>
      <c r="N8359">
        <v>10.006561679790027</v>
      </c>
      <c r="P8359">
        <v>80</v>
      </c>
      <c r="R8359">
        <v>92</v>
      </c>
      <c r="T8359">
        <v>0</v>
      </c>
      <c r="U8359">
        <v>37</v>
      </c>
      <c r="V8359">
        <v>9240</v>
      </c>
      <c r="AB8359" t="s">
        <v>63</v>
      </c>
      <c r="AC8359" t="s">
        <v>63</v>
      </c>
      <c r="AD8359" t="s">
        <v>63</v>
      </c>
      <c r="AE8359" t="s">
        <v>98</v>
      </c>
      <c r="AG8359">
        <v>1958</v>
      </c>
      <c r="AH8359">
        <v>4.3490000000000002</v>
      </c>
      <c r="AI8359">
        <v>39.023299999999999</v>
      </c>
      <c r="AJ8359">
        <v>-100.06837</v>
      </c>
      <c r="AL8359">
        <v>1</v>
      </c>
      <c r="AM8359" t="s">
        <v>63</v>
      </c>
      <c r="AN8359" t="s">
        <v>4607</v>
      </c>
      <c r="AO8359" t="s">
        <v>184</v>
      </c>
      <c r="AP8359" t="s">
        <v>116</v>
      </c>
      <c r="AQ8359" t="s">
        <v>148</v>
      </c>
      <c r="AR8359" t="s">
        <v>148</v>
      </c>
      <c r="AS8359" t="s">
        <v>131</v>
      </c>
      <c r="AT8359" s="5"/>
      <c r="AV8359" t="s">
        <v>149</v>
      </c>
      <c r="AW8359" t="s">
        <v>150</v>
      </c>
    </row>
    <row r="8360" spans="1:49" x14ac:dyDescent="0.25">
      <c r="A8360">
        <v>0</v>
      </c>
      <c r="B8360" t="s">
        <v>16574</v>
      </c>
      <c r="C8360">
        <v>1</v>
      </c>
      <c r="D8360" t="s">
        <v>86</v>
      </c>
      <c r="E8360" t="s">
        <v>64</v>
      </c>
      <c r="F8360" t="s">
        <v>65</v>
      </c>
      <c r="G8360">
        <v>120.95</v>
      </c>
      <c r="H8360" t="s">
        <v>489</v>
      </c>
      <c r="I8360" t="s">
        <v>63</v>
      </c>
      <c r="J8360" t="s">
        <v>210</v>
      </c>
      <c r="K8360" t="s">
        <v>16575</v>
      </c>
      <c r="L8360" t="s">
        <v>612</v>
      </c>
      <c r="M8360" t="s">
        <v>613</v>
      </c>
      <c r="N8360">
        <v>19.993438320209975</v>
      </c>
      <c r="P8360">
        <v>80</v>
      </c>
      <c r="R8360">
        <v>85</v>
      </c>
      <c r="T8360">
        <v>0</v>
      </c>
      <c r="U8360">
        <v>36</v>
      </c>
      <c r="V8360">
        <v>9340</v>
      </c>
      <c r="AB8360" t="s">
        <v>63</v>
      </c>
      <c r="AC8360" t="s">
        <v>63</v>
      </c>
      <c r="AD8360" t="s">
        <v>63</v>
      </c>
      <c r="AE8360" t="s">
        <v>98</v>
      </c>
      <c r="AG8360">
        <v>1958</v>
      </c>
      <c r="AH8360">
        <v>7.7990000000000004</v>
      </c>
      <c r="AI8360">
        <v>39.023499999999999</v>
      </c>
      <c r="AJ8360">
        <v>-100.00403</v>
      </c>
      <c r="AL8360">
        <v>1</v>
      </c>
      <c r="AM8360" t="s">
        <v>63</v>
      </c>
      <c r="AN8360" t="s">
        <v>16574</v>
      </c>
      <c r="AO8360" t="s">
        <v>184</v>
      </c>
      <c r="AP8360" t="s">
        <v>116</v>
      </c>
      <c r="AQ8360" t="s">
        <v>148</v>
      </c>
      <c r="AR8360" t="s">
        <v>148</v>
      </c>
      <c r="AS8360" t="s">
        <v>131</v>
      </c>
      <c r="AT8360" s="5"/>
      <c r="AV8360" t="s">
        <v>149</v>
      </c>
      <c r="AW8360" t="s">
        <v>150</v>
      </c>
    </row>
    <row r="8361" spans="1:49" x14ac:dyDescent="0.25">
      <c r="A8361">
        <v>0</v>
      </c>
      <c r="B8361" t="s">
        <v>19951</v>
      </c>
      <c r="C8361">
        <v>1</v>
      </c>
      <c r="D8361" t="s">
        <v>86</v>
      </c>
      <c r="E8361" t="s">
        <v>64</v>
      </c>
      <c r="F8361" t="s">
        <v>65</v>
      </c>
      <c r="G8361">
        <v>123.05</v>
      </c>
      <c r="H8361" t="s">
        <v>489</v>
      </c>
      <c r="I8361" t="s">
        <v>63</v>
      </c>
      <c r="J8361" t="s">
        <v>210</v>
      </c>
      <c r="K8361" t="s">
        <v>19952</v>
      </c>
      <c r="L8361" t="s">
        <v>612</v>
      </c>
      <c r="M8361" t="s">
        <v>613</v>
      </c>
      <c r="N8361">
        <v>19.993438320209975</v>
      </c>
      <c r="P8361">
        <v>80</v>
      </c>
      <c r="R8361">
        <v>85</v>
      </c>
      <c r="T8361">
        <v>0</v>
      </c>
      <c r="U8361">
        <v>36</v>
      </c>
      <c r="V8361">
        <v>9340</v>
      </c>
      <c r="AB8361" t="s">
        <v>63</v>
      </c>
      <c r="AC8361" t="s">
        <v>63</v>
      </c>
      <c r="AD8361" t="s">
        <v>63</v>
      </c>
      <c r="AE8361" t="s">
        <v>98</v>
      </c>
      <c r="AG8361">
        <v>1958</v>
      </c>
      <c r="AH8361">
        <v>9.8990000000000009</v>
      </c>
      <c r="AI8361">
        <v>39.023000000000003</v>
      </c>
      <c r="AJ8361">
        <v>-99.964950000000002</v>
      </c>
      <c r="AL8361">
        <v>1</v>
      </c>
      <c r="AM8361" t="s">
        <v>63</v>
      </c>
      <c r="AN8361" t="s">
        <v>19951</v>
      </c>
      <c r="AO8361" t="s">
        <v>184</v>
      </c>
      <c r="AP8361" t="s">
        <v>116</v>
      </c>
      <c r="AQ8361" t="s">
        <v>148</v>
      </c>
      <c r="AR8361" t="s">
        <v>148</v>
      </c>
      <c r="AS8361" t="s">
        <v>131</v>
      </c>
      <c r="AT8361" s="5"/>
      <c r="AV8361" t="s">
        <v>149</v>
      </c>
      <c r="AW8361" t="s">
        <v>150</v>
      </c>
    </row>
    <row r="8362" spans="1:49" x14ac:dyDescent="0.25">
      <c r="A8362">
        <v>0</v>
      </c>
      <c r="B8362" t="s">
        <v>20531</v>
      </c>
      <c r="C8362">
        <v>1</v>
      </c>
      <c r="D8362" t="s">
        <v>86</v>
      </c>
      <c r="E8362" t="s">
        <v>64</v>
      </c>
      <c r="F8362" t="s">
        <v>65</v>
      </c>
      <c r="G8362">
        <v>123.10000000000001</v>
      </c>
      <c r="H8362" t="s">
        <v>489</v>
      </c>
      <c r="I8362" t="s">
        <v>63</v>
      </c>
      <c r="J8362" t="s">
        <v>210</v>
      </c>
      <c r="K8362" t="s">
        <v>20532</v>
      </c>
      <c r="L8362" t="s">
        <v>491</v>
      </c>
      <c r="M8362" t="s">
        <v>613</v>
      </c>
      <c r="N8362">
        <v>18.011811023622048</v>
      </c>
      <c r="P8362">
        <v>80</v>
      </c>
      <c r="R8362">
        <v>80</v>
      </c>
      <c r="T8362">
        <v>0</v>
      </c>
      <c r="U8362">
        <v>36</v>
      </c>
      <c r="V8362">
        <v>9340</v>
      </c>
      <c r="AB8362" t="s">
        <v>63</v>
      </c>
      <c r="AC8362" t="s">
        <v>63</v>
      </c>
      <c r="AD8362" t="s">
        <v>63</v>
      </c>
      <c r="AE8362" t="s">
        <v>75</v>
      </c>
      <c r="AG8362">
        <v>1958</v>
      </c>
      <c r="AH8362">
        <v>9.9489999999999998</v>
      </c>
      <c r="AI8362">
        <v>39.012279999999997</v>
      </c>
      <c r="AJ8362">
        <v>-99.878510000000006</v>
      </c>
      <c r="AL8362">
        <v>1</v>
      </c>
      <c r="AM8362" t="s">
        <v>63</v>
      </c>
      <c r="AN8362" t="s">
        <v>20531</v>
      </c>
      <c r="AO8362" t="s">
        <v>184</v>
      </c>
      <c r="AP8362" t="s">
        <v>116</v>
      </c>
      <c r="AQ8362" t="s">
        <v>148</v>
      </c>
      <c r="AR8362" t="s">
        <v>148</v>
      </c>
      <c r="AS8362" t="s">
        <v>131</v>
      </c>
      <c r="AT8362" s="5"/>
      <c r="AV8362" t="s">
        <v>149</v>
      </c>
      <c r="AW8362" t="s">
        <v>150</v>
      </c>
    </row>
    <row r="8363" spans="1:49" x14ac:dyDescent="0.25">
      <c r="A8363">
        <v>0</v>
      </c>
      <c r="B8363" t="s">
        <v>27669</v>
      </c>
      <c r="C8363">
        <v>1</v>
      </c>
      <c r="D8363" t="s">
        <v>86</v>
      </c>
      <c r="E8363" t="s">
        <v>64</v>
      </c>
      <c r="F8363" t="s">
        <v>65</v>
      </c>
      <c r="G8363">
        <v>124.10000000000001</v>
      </c>
      <c r="H8363" t="s">
        <v>489</v>
      </c>
      <c r="I8363" t="s">
        <v>63</v>
      </c>
      <c r="J8363" t="s">
        <v>210</v>
      </c>
      <c r="K8363" t="s">
        <v>27670</v>
      </c>
      <c r="L8363" t="s">
        <v>491</v>
      </c>
      <c r="M8363" t="s">
        <v>613</v>
      </c>
      <c r="N8363">
        <v>18.011811023622048</v>
      </c>
      <c r="P8363">
        <v>80</v>
      </c>
      <c r="R8363">
        <v>65</v>
      </c>
      <c r="T8363">
        <v>0</v>
      </c>
      <c r="U8363">
        <v>36</v>
      </c>
      <c r="V8363">
        <v>9340</v>
      </c>
      <c r="AB8363" t="s">
        <v>63</v>
      </c>
      <c r="AC8363" t="s">
        <v>63</v>
      </c>
      <c r="AD8363" t="s">
        <v>63</v>
      </c>
      <c r="AE8363" t="s">
        <v>75</v>
      </c>
      <c r="AG8363">
        <v>1958</v>
      </c>
      <c r="AH8363">
        <v>10.949</v>
      </c>
      <c r="AI8363">
        <v>39.008519999999997</v>
      </c>
      <c r="AJ8363">
        <v>-99.859800000000007</v>
      </c>
      <c r="AL8363">
        <v>1</v>
      </c>
      <c r="AM8363" t="s">
        <v>63</v>
      </c>
      <c r="AN8363" t="s">
        <v>27669</v>
      </c>
      <c r="AO8363" t="s">
        <v>184</v>
      </c>
      <c r="AP8363" t="s">
        <v>116</v>
      </c>
      <c r="AQ8363" t="s">
        <v>148</v>
      </c>
      <c r="AR8363" t="s">
        <v>148</v>
      </c>
      <c r="AS8363" t="s">
        <v>131</v>
      </c>
      <c r="AT8363" s="5"/>
      <c r="AV8363" t="s">
        <v>149</v>
      </c>
      <c r="AW8363" t="s">
        <v>615</v>
      </c>
    </row>
    <row r="8364" spans="1:49" x14ac:dyDescent="0.25">
      <c r="A8364">
        <v>0</v>
      </c>
      <c r="B8364" t="s">
        <v>23643</v>
      </c>
      <c r="C8364">
        <v>1</v>
      </c>
      <c r="D8364" t="s">
        <v>86</v>
      </c>
      <c r="E8364" t="s">
        <v>64</v>
      </c>
      <c r="F8364" t="s">
        <v>65</v>
      </c>
      <c r="G8364">
        <v>126.5</v>
      </c>
      <c r="H8364" t="s">
        <v>138</v>
      </c>
      <c r="I8364" t="s">
        <v>63</v>
      </c>
      <c r="J8364" t="s">
        <v>210</v>
      </c>
      <c r="K8364" t="s">
        <v>23644</v>
      </c>
      <c r="L8364" t="s">
        <v>612</v>
      </c>
      <c r="M8364" t="s">
        <v>613</v>
      </c>
      <c r="N8364">
        <v>10.006561679790027</v>
      </c>
      <c r="P8364">
        <v>80</v>
      </c>
      <c r="R8364">
        <v>90</v>
      </c>
      <c r="T8364">
        <v>0</v>
      </c>
      <c r="U8364">
        <v>36</v>
      </c>
      <c r="V8364">
        <v>9340</v>
      </c>
      <c r="AB8364" t="s">
        <v>63</v>
      </c>
      <c r="AC8364" t="s">
        <v>63</v>
      </c>
      <c r="AD8364" t="s">
        <v>63</v>
      </c>
      <c r="AE8364" t="s">
        <v>98</v>
      </c>
      <c r="AG8364">
        <v>1958</v>
      </c>
      <c r="AH8364">
        <v>13.049000000000001</v>
      </c>
      <c r="AI8364">
        <v>39.018030000000003</v>
      </c>
      <c r="AJ8364">
        <v>-99.90652</v>
      </c>
      <c r="AL8364">
        <v>1</v>
      </c>
      <c r="AM8364" t="s">
        <v>63</v>
      </c>
      <c r="AN8364" t="s">
        <v>23643</v>
      </c>
      <c r="AO8364" t="s">
        <v>184</v>
      </c>
      <c r="AP8364" t="s">
        <v>116</v>
      </c>
      <c r="AQ8364" t="s">
        <v>148</v>
      </c>
      <c r="AR8364" t="s">
        <v>148</v>
      </c>
      <c r="AS8364" t="s">
        <v>131</v>
      </c>
      <c r="AT8364" s="5"/>
      <c r="AV8364" t="s">
        <v>149</v>
      </c>
      <c r="AW8364" t="s">
        <v>150</v>
      </c>
    </row>
    <row r="8365" spans="1:49" x14ac:dyDescent="0.25">
      <c r="A8365">
        <v>0</v>
      </c>
      <c r="B8365" t="s">
        <v>19234</v>
      </c>
      <c r="C8365">
        <v>1</v>
      </c>
      <c r="D8365" t="s">
        <v>86</v>
      </c>
      <c r="E8365" t="s">
        <v>9268</v>
      </c>
      <c r="F8365" t="s">
        <v>177</v>
      </c>
      <c r="G8365">
        <v>14.5</v>
      </c>
      <c r="H8365" t="s">
        <v>138</v>
      </c>
      <c r="I8365" t="s">
        <v>63</v>
      </c>
      <c r="J8365" t="s">
        <v>210</v>
      </c>
      <c r="K8365" t="s">
        <v>19235</v>
      </c>
      <c r="L8365" t="s">
        <v>4861</v>
      </c>
      <c r="M8365" t="s">
        <v>9270</v>
      </c>
      <c r="N8365">
        <v>16.601049868766403</v>
      </c>
      <c r="P8365">
        <v>32</v>
      </c>
      <c r="R8365">
        <v>85</v>
      </c>
      <c r="T8365">
        <v>0</v>
      </c>
      <c r="U8365">
        <v>20</v>
      </c>
      <c r="V8365">
        <v>150</v>
      </c>
      <c r="AB8365" t="s">
        <v>63</v>
      </c>
      <c r="AC8365" t="s">
        <v>63</v>
      </c>
      <c r="AD8365" t="s">
        <v>63</v>
      </c>
      <c r="AE8365" t="s">
        <v>98</v>
      </c>
      <c r="AG8365">
        <v>1956</v>
      </c>
      <c r="AH8365">
        <v>10.564</v>
      </c>
      <c r="AI8365">
        <v>38.847000000000001</v>
      </c>
      <c r="AJ8365">
        <v>-99.725530000000006</v>
      </c>
      <c r="AL8365">
        <v>2</v>
      </c>
      <c r="AM8365" t="s">
        <v>63</v>
      </c>
      <c r="AN8365" t="s">
        <v>19234</v>
      </c>
      <c r="AO8365" t="s">
        <v>184</v>
      </c>
      <c r="AP8365" t="s">
        <v>147</v>
      </c>
      <c r="AQ8365" t="s">
        <v>148</v>
      </c>
      <c r="AR8365" t="s">
        <v>148</v>
      </c>
      <c r="AS8365" t="s">
        <v>131</v>
      </c>
      <c r="AT8365" s="5"/>
      <c r="AV8365" t="s">
        <v>149</v>
      </c>
      <c r="AW8365" t="s">
        <v>4045</v>
      </c>
    </row>
    <row r="8366" spans="1:49" x14ac:dyDescent="0.25">
      <c r="A8366">
        <v>0</v>
      </c>
      <c r="B8366" t="s">
        <v>9267</v>
      </c>
      <c r="C8366">
        <v>1</v>
      </c>
      <c r="D8366" t="s">
        <v>86</v>
      </c>
      <c r="E8366" t="s">
        <v>9268</v>
      </c>
      <c r="F8366" t="s">
        <v>177</v>
      </c>
      <c r="G8366">
        <v>23.6</v>
      </c>
      <c r="H8366" t="s">
        <v>138</v>
      </c>
      <c r="I8366" t="s">
        <v>63</v>
      </c>
      <c r="J8366" t="s">
        <v>210</v>
      </c>
      <c r="K8366" t="s">
        <v>9269</v>
      </c>
      <c r="L8366" t="s">
        <v>612</v>
      </c>
      <c r="M8366" t="s">
        <v>9270</v>
      </c>
      <c r="N8366">
        <v>14.501312335958005</v>
      </c>
      <c r="P8366">
        <v>32</v>
      </c>
      <c r="R8366">
        <v>90</v>
      </c>
      <c r="T8366">
        <v>0</v>
      </c>
      <c r="U8366">
        <v>23</v>
      </c>
      <c r="V8366">
        <v>215</v>
      </c>
      <c r="AB8366" t="s">
        <v>63</v>
      </c>
      <c r="AC8366" t="s">
        <v>63</v>
      </c>
      <c r="AD8366" t="s">
        <v>63</v>
      </c>
      <c r="AE8366" t="s">
        <v>98</v>
      </c>
      <c r="AG8366">
        <v>1956</v>
      </c>
      <c r="AH8366">
        <v>19.664000000000001</v>
      </c>
      <c r="AI8366">
        <v>38.965679999999999</v>
      </c>
      <c r="AJ8366">
        <v>-99.742810000000006</v>
      </c>
      <c r="AL8366">
        <v>2</v>
      </c>
      <c r="AM8366" t="s">
        <v>63</v>
      </c>
      <c r="AN8366" t="s">
        <v>9267</v>
      </c>
      <c r="AO8366" t="s">
        <v>184</v>
      </c>
      <c r="AP8366" t="s">
        <v>116</v>
      </c>
      <c r="AQ8366" t="s">
        <v>148</v>
      </c>
      <c r="AR8366" t="s">
        <v>148</v>
      </c>
      <c r="AS8366" t="s">
        <v>131</v>
      </c>
      <c r="AT8366" s="5"/>
      <c r="AV8366" t="s">
        <v>149</v>
      </c>
      <c r="AW8366" t="s">
        <v>3299</v>
      </c>
    </row>
    <row r="8367" spans="1:49" x14ac:dyDescent="0.25">
      <c r="A8367">
        <v>0</v>
      </c>
      <c r="B8367" t="s">
        <v>8527</v>
      </c>
      <c r="C8367">
        <v>1</v>
      </c>
      <c r="D8367" t="s">
        <v>86</v>
      </c>
      <c r="E8367" t="s">
        <v>2965</v>
      </c>
      <c r="F8367" t="s">
        <v>108</v>
      </c>
      <c r="G8367">
        <v>126.8</v>
      </c>
      <c r="H8367" t="s">
        <v>489</v>
      </c>
      <c r="I8367" t="s">
        <v>63</v>
      </c>
      <c r="J8367" t="s">
        <v>210</v>
      </c>
      <c r="K8367" t="s">
        <v>8528</v>
      </c>
      <c r="L8367" t="s">
        <v>3833</v>
      </c>
      <c r="M8367" t="s">
        <v>2968</v>
      </c>
      <c r="N8367">
        <v>12.007874015748031</v>
      </c>
      <c r="P8367">
        <v>32</v>
      </c>
      <c r="R8367">
        <v>97</v>
      </c>
      <c r="T8367">
        <v>0</v>
      </c>
      <c r="U8367">
        <v>54</v>
      </c>
      <c r="V8367">
        <v>700</v>
      </c>
      <c r="AB8367" t="s">
        <v>63</v>
      </c>
      <c r="AC8367" t="s">
        <v>63</v>
      </c>
      <c r="AD8367" t="s">
        <v>63</v>
      </c>
      <c r="AE8367" t="s">
        <v>98</v>
      </c>
      <c r="AG8367">
        <v>1942</v>
      </c>
      <c r="AH8367">
        <v>2.8490000000000002</v>
      </c>
      <c r="AI8367">
        <v>38.742159999999998</v>
      </c>
      <c r="AJ8367">
        <v>-99.897729999999996</v>
      </c>
      <c r="AL8367">
        <v>1</v>
      </c>
      <c r="AM8367" t="s">
        <v>63</v>
      </c>
      <c r="AN8367" t="s">
        <v>8527</v>
      </c>
      <c r="AO8367" t="s">
        <v>184</v>
      </c>
      <c r="AP8367" t="s">
        <v>147</v>
      </c>
      <c r="AQ8367" t="s">
        <v>148</v>
      </c>
      <c r="AR8367" t="s">
        <v>148</v>
      </c>
      <c r="AS8367" t="s">
        <v>131</v>
      </c>
      <c r="AT8367" s="5"/>
      <c r="AV8367" t="s">
        <v>149</v>
      </c>
      <c r="AW8367" t="s">
        <v>3249</v>
      </c>
    </row>
    <row r="8368" spans="1:49" x14ac:dyDescent="0.25">
      <c r="A8368">
        <v>0</v>
      </c>
      <c r="B8368" t="s">
        <v>7247</v>
      </c>
      <c r="C8368">
        <v>1</v>
      </c>
      <c r="D8368" t="s">
        <v>86</v>
      </c>
      <c r="E8368" t="s">
        <v>2965</v>
      </c>
      <c r="F8368" t="s">
        <v>108</v>
      </c>
      <c r="G8368">
        <v>132.5</v>
      </c>
      <c r="H8368" t="s">
        <v>138</v>
      </c>
      <c r="I8368" t="s">
        <v>63</v>
      </c>
      <c r="J8368" t="s">
        <v>210</v>
      </c>
      <c r="K8368" t="s">
        <v>7248</v>
      </c>
      <c r="L8368" t="s">
        <v>4861</v>
      </c>
      <c r="M8368" t="s">
        <v>2968</v>
      </c>
      <c r="N8368">
        <v>16.797900262467191</v>
      </c>
      <c r="P8368">
        <v>32</v>
      </c>
      <c r="R8368">
        <v>97</v>
      </c>
      <c r="T8368">
        <v>0</v>
      </c>
      <c r="U8368">
        <v>54</v>
      </c>
      <c r="V8368">
        <v>700</v>
      </c>
      <c r="AB8368" t="s">
        <v>63</v>
      </c>
      <c r="AC8368" t="s">
        <v>63</v>
      </c>
      <c r="AD8368" t="s">
        <v>63</v>
      </c>
      <c r="AE8368" t="s">
        <v>129</v>
      </c>
      <c r="AG8368">
        <v>1942</v>
      </c>
      <c r="AH8368">
        <v>8.5490000000000013</v>
      </c>
      <c r="AI8368">
        <v>38.823430000000002</v>
      </c>
      <c r="AJ8368">
        <v>-99.89282</v>
      </c>
      <c r="AL8368">
        <v>2</v>
      </c>
      <c r="AM8368" t="s">
        <v>63</v>
      </c>
      <c r="AN8368" t="s">
        <v>7247</v>
      </c>
      <c r="AO8368" t="s">
        <v>184</v>
      </c>
      <c r="AP8368" t="s">
        <v>147</v>
      </c>
      <c r="AQ8368" t="s">
        <v>148</v>
      </c>
      <c r="AR8368" t="s">
        <v>148</v>
      </c>
      <c r="AS8368" t="s">
        <v>131</v>
      </c>
      <c r="AT8368" s="5"/>
      <c r="AV8368" t="s">
        <v>149</v>
      </c>
      <c r="AW8368" t="s">
        <v>3874</v>
      </c>
    </row>
    <row r="8369" spans="1:49" x14ac:dyDescent="0.25">
      <c r="A8369">
        <v>0</v>
      </c>
      <c r="B8369" t="s">
        <v>23600</v>
      </c>
      <c r="C8369">
        <v>1</v>
      </c>
      <c r="D8369" t="s">
        <v>86</v>
      </c>
      <c r="E8369" t="s">
        <v>2965</v>
      </c>
      <c r="F8369" t="s">
        <v>108</v>
      </c>
      <c r="G8369">
        <v>132.69999999999999</v>
      </c>
      <c r="H8369" t="s">
        <v>138</v>
      </c>
      <c r="I8369" t="s">
        <v>63</v>
      </c>
      <c r="J8369" t="s">
        <v>210</v>
      </c>
      <c r="K8369" t="s">
        <v>23601</v>
      </c>
      <c r="L8369" t="s">
        <v>4861</v>
      </c>
      <c r="M8369" t="s">
        <v>4968</v>
      </c>
      <c r="N8369">
        <v>14.698162729658792</v>
      </c>
      <c r="P8369">
        <v>30</v>
      </c>
      <c r="R8369">
        <v>97</v>
      </c>
      <c r="T8369">
        <v>0</v>
      </c>
      <c r="U8369">
        <v>10</v>
      </c>
      <c r="V8369">
        <v>50</v>
      </c>
      <c r="AB8369" t="s">
        <v>63</v>
      </c>
      <c r="AC8369" t="s">
        <v>63</v>
      </c>
      <c r="AD8369" t="s">
        <v>63</v>
      </c>
      <c r="AE8369" t="s">
        <v>129</v>
      </c>
      <c r="AG8369">
        <v>1942</v>
      </c>
      <c r="AH8369">
        <v>8.7490000000000006</v>
      </c>
      <c r="AI8369">
        <v>38.827019999999997</v>
      </c>
      <c r="AJ8369">
        <v>-99.892989999999998</v>
      </c>
      <c r="AL8369">
        <v>2</v>
      </c>
      <c r="AM8369" t="s">
        <v>63</v>
      </c>
      <c r="AN8369" t="s">
        <v>23600</v>
      </c>
      <c r="AO8369" t="s">
        <v>184</v>
      </c>
      <c r="AP8369" t="s">
        <v>147</v>
      </c>
      <c r="AQ8369" t="s">
        <v>148</v>
      </c>
      <c r="AR8369" t="s">
        <v>148</v>
      </c>
      <c r="AS8369" t="s">
        <v>131</v>
      </c>
      <c r="AT8369" s="5"/>
      <c r="AV8369" t="s">
        <v>149</v>
      </c>
      <c r="AW8369" t="s">
        <v>3826</v>
      </c>
    </row>
    <row r="8370" spans="1:49" x14ac:dyDescent="0.25">
      <c r="A8370">
        <v>0</v>
      </c>
      <c r="B8370" t="s">
        <v>8461</v>
      </c>
      <c r="C8370">
        <v>1</v>
      </c>
      <c r="D8370" t="s">
        <v>86</v>
      </c>
      <c r="E8370" t="s">
        <v>2965</v>
      </c>
      <c r="F8370" t="s">
        <v>108</v>
      </c>
      <c r="G8370">
        <v>138.30000000000001</v>
      </c>
      <c r="H8370" t="s">
        <v>489</v>
      </c>
      <c r="I8370" t="s">
        <v>63</v>
      </c>
      <c r="J8370" t="s">
        <v>210</v>
      </c>
      <c r="K8370" t="s">
        <v>8462</v>
      </c>
      <c r="L8370" t="s">
        <v>4861</v>
      </c>
      <c r="M8370" t="s">
        <v>2968</v>
      </c>
      <c r="N8370">
        <v>12.007874015748031</v>
      </c>
      <c r="P8370">
        <v>36.000000836029528</v>
      </c>
      <c r="R8370">
        <v>97</v>
      </c>
      <c r="T8370">
        <v>0</v>
      </c>
      <c r="U8370">
        <v>51</v>
      </c>
      <c r="V8370">
        <v>770</v>
      </c>
      <c r="AB8370" t="s">
        <v>63</v>
      </c>
      <c r="AC8370" t="s">
        <v>63</v>
      </c>
      <c r="AD8370" t="s">
        <v>63</v>
      </c>
      <c r="AE8370" t="s">
        <v>129</v>
      </c>
      <c r="AG8370">
        <v>1940</v>
      </c>
      <c r="AH8370">
        <v>14.349</v>
      </c>
      <c r="AI8370">
        <v>38.909239999999997</v>
      </c>
      <c r="AJ8370">
        <v>-99.89161</v>
      </c>
      <c r="AL8370">
        <v>1</v>
      </c>
      <c r="AM8370" t="s">
        <v>63</v>
      </c>
      <c r="AN8370" t="s">
        <v>8461</v>
      </c>
      <c r="AO8370" t="s">
        <v>184</v>
      </c>
      <c r="AP8370" t="s">
        <v>147</v>
      </c>
      <c r="AQ8370" t="s">
        <v>148</v>
      </c>
      <c r="AR8370" t="s">
        <v>148</v>
      </c>
      <c r="AS8370" t="s">
        <v>131</v>
      </c>
      <c r="AT8370" s="5"/>
      <c r="AV8370" t="s">
        <v>149</v>
      </c>
      <c r="AW8370" t="s">
        <v>3249</v>
      </c>
    </row>
    <row r="8371" spans="1:49" x14ac:dyDescent="0.25">
      <c r="A8371">
        <v>0</v>
      </c>
      <c r="B8371" t="s">
        <v>16205</v>
      </c>
      <c r="C8371">
        <v>1</v>
      </c>
      <c r="D8371" t="s">
        <v>86</v>
      </c>
      <c r="E8371" t="s">
        <v>2965</v>
      </c>
      <c r="F8371" t="s">
        <v>108</v>
      </c>
      <c r="G8371">
        <v>138.85</v>
      </c>
      <c r="H8371" t="s">
        <v>138</v>
      </c>
      <c r="I8371" t="s">
        <v>63</v>
      </c>
      <c r="J8371" t="s">
        <v>210</v>
      </c>
      <c r="K8371" t="s">
        <v>16206</v>
      </c>
      <c r="L8371" t="s">
        <v>4861</v>
      </c>
      <c r="M8371" t="s">
        <v>2968</v>
      </c>
      <c r="N8371">
        <v>17.913385826771652</v>
      </c>
      <c r="O8371">
        <v>45</v>
      </c>
      <c r="P8371">
        <v>36.000000836029528</v>
      </c>
      <c r="R8371">
        <v>95</v>
      </c>
      <c r="T8371">
        <v>0</v>
      </c>
      <c r="U8371">
        <v>51</v>
      </c>
      <c r="V8371">
        <v>770</v>
      </c>
      <c r="AB8371" t="s">
        <v>63</v>
      </c>
      <c r="AC8371" t="s">
        <v>63</v>
      </c>
      <c r="AD8371" t="s">
        <v>63</v>
      </c>
      <c r="AE8371" t="s">
        <v>98</v>
      </c>
      <c r="AG8371">
        <v>1940</v>
      </c>
      <c r="AH8371">
        <v>14.899000000000001</v>
      </c>
      <c r="AI8371">
        <v>38.916359999999997</v>
      </c>
      <c r="AJ8371">
        <v>-99.891639999999995</v>
      </c>
      <c r="AK8371" t="s">
        <v>77</v>
      </c>
      <c r="AL8371">
        <v>2</v>
      </c>
      <c r="AM8371" t="s">
        <v>63</v>
      </c>
      <c r="AN8371" t="s">
        <v>16205</v>
      </c>
      <c r="AO8371" t="s">
        <v>184</v>
      </c>
      <c r="AP8371" t="s">
        <v>147</v>
      </c>
      <c r="AQ8371" t="s">
        <v>148</v>
      </c>
      <c r="AR8371" t="s">
        <v>148</v>
      </c>
      <c r="AS8371" t="s">
        <v>131</v>
      </c>
      <c r="AT8371" s="5"/>
      <c r="AV8371" t="s">
        <v>149</v>
      </c>
      <c r="AW8371" t="s">
        <v>3826</v>
      </c>
    </row>
    <row r="8372" spans="1:49" x14ac:dyDescent="0.25">
      <c r="A8372">
        <v>0</v>
      </c>
      <c r="B8372" t="s">
        <v>24947</v>
      </c>
      <c r="C8372">
        <v>1</v>
      </c>
      <c r="D8372" t="s">
        <v>86</v>
      </c>
      <c r="E8372" t="s">
        <v>2965</v>
      </c>
      <c r="F8372" t="s">
        <v>108</v>
      </c>
      <c r="G8372">
        <v>140.70000000000002</v>
      </c>
      <c r="H8372" t="s">
        <v>138</v>
      </c>
      <c r="I8372" t="s">
        <v>63</v>
      </c>
      <c r="J8372" t="s">
        <v>210</v>
      </c>
      <c r="K8372" t="s">
        <v>24948</v>
      </c>
      <c r="L8372" t="s">
        <v>612</v>
      </c>
      <c r="M8372" t="s">
        <v>2968</v>
      </c>
      <c r="N8372">
        <v>14.107611548556431</v>
      </c>
      <c r="O8372">
        <v>0</v>
      </c>
      <c r="P8372">
        <v>36.000000836029528</v>
      </c>
      <c r="R8372">
        <v>97</v>
      </c>
      <c r="T8372">
        <v>0</v>
      </c>
      <c r="U8372">
        <v>51</v>
      </c>
      <c r="V8372">
        <v>770</v>
      </c>
      <c r="AB8372" t="s">
        <v>63</v>
      </c>
      <c r="AC8372" t="s">
        <v>63</v>
      </c>
      <c r="AD8372" t="s">
        <v>63</v>
      </c>
      <c r="AE8372" t="s">
        <v>98</v>
      </c>
      <c r="AG8372">
        <v>1940</v>
      </c>
      <c r="AH8372">
        <v>16.749000000000002</v>
      </c>
      <c r="AI8372">
        <v>38.942860000000003</v>
      </c>
      <c r="AJ8372">
        <v>-99.891369999999995</v>
      </c>
      <c r="AL8372">
        <v>1</v>
      </c>
      <c r="AM8372" t="s">
        <v>63</v>
      </c>
      <c r="AN8372" t="s">
        <v>24947</v>
      </c>
      <c r="AO8372" t="s">
        <v>184</v>
      </c>
      <c r="AP8372" t="s">
        <v>147</v>
      </c>
      <c r="AQ8372" t="s">
        <v>148</v>
      </c>
      <c r="AR8372" t="s">
        <v>148</v>
      </c>
      <c r="AS8372" t="s">
        <v>131</v>
      </c>
      <c r="AT8372" s="5"/>
      <c r="AV8372" t="s">
        <v>149</v>
      </c>
      <c r="AW8372" t="s">
        <v>615</v>
      </c>
    </row>
    <row r="8373" spans="1:49" x14ac:dyDescent="0.25">
      <c r="A8373">
        <v>0</v>
      </c>
      <c r="B8373" t="s">
        <v>7549</v>
      </c>
      <c r="C8373">
        <v>1</v>
      </c>
      <c r="D8373" t="s">
        <v>86</v>
      </c>
      <c r="E8373" t="s">
        <v>2965</v>
      </c>
      <c r="F8373" t="s">
        <v>108</v>
      </c>
      <c r="G8373">
        <v>146.75</v>
      </c>
      <c r="H8373" t="s">
        <v>138</v>
      </c>
      <c r="I8373" t="s">
        <v>63</v>
      </c>
      <c r="J8373" t="s">
        <v>210</v>
      </c>
      <c r="K8373" t="s">
        <v>7550</v>
      </c>
      <c r="L8373" t="s">
        <v>1052</v>
      </c>
      <c r="M8373" t="s">
        <v>2968</v>
      </c>
      <c r="N8373">
        <v>10.597112860892388</v>
      </c>
      <c r="P8373">
        <v>44</v>
      </c>
      <c r="R8373">
        <v>92</v>
      </c>
      <c r="T8373">
        <v>0</v>
      </c>
      <c r="U8373">
        <v>11</v>
      </c>
      <c r="V8373">
        <v>2840</v>
      </c>
      <c r="AB8373" t="s">
        <v>63</v>
      </c>
      <c r="AC8373" t="s">
        <v>63</v>
      </c>
      <c r="AD8373" t="s">
        <v>63</v>
      </c>
      <c r="AE8373" t="s">
        <v>98</v>
      </c>
      <c r="AG8373">
        <v>1936</v>
      </c>
      <c r="AH8373">
        <v>22.798999999999999</v>
      </c>
      <c r="AI8373">
        <v>39.021349999999998</v>
      </c>
      <c r="AJ8373">
        <v>-99.878060000000005</v>
      </c>
      <c r="AL8373">
        <v>2</v>
      </c>
      <c r="AM8373" t="s">
        <v>63</v>
      </c>
      <c r="AN8373" t="s">
        <v>7549</v>
      </c>
      <c r="AO8373" t="s">
        <v>184</v>
      </c>
      <c r="AP8373" t="s">
        <v>147</v>
      </c>
      <c r="AQ8373" t="s">
        <v>148</v>
      </c>
      <c r="AR8373" t="s">
        <v>148</v>
      </c>
      <c r="AS8373" t="s">
        <v>131</v>
      </c>
      <c r="AT8373" s="5"/>
      <c r="AV8373" t="s">
        <v>149</v>
      </c>
      <c r="AW8373" t="s">
        <v>150</v>
      </c>
    </row>
    <row r="8374" spans="1:49" x14ac:dyDescent="0.25">
      <c r="A8374">
        <v>0</v>
      </c>
      <c r="B8374" t="s">
        <v>23909</v>
      </c>
      <c r="C8374">
        <v>1</v>
      </c>
      <c r="D8374" t="s">
        <v>86</v>
      </c>
      <c r="E8374" t="s">
        <v>9268</v>
      </c>
      <c r="F8374" t="s">
        <v>177</v>
      </c>
      <c r="G8374">
        <v>15.1</v>
      </c>
      <c r="H8374" t="s">
        <v>23910</v>
      </c>
      <c r="I8374" t="s">
        <v>63</v>
      </c>
      <c r="J8374" t="s">
        <v>210</v>
      </c>
      <c r="K8374" t="s">
        <v>23911</v>
      </c>
      <c r="L8374" t="s">
        <v>23912</v>
      </c>
      <c r="M8374" t="s">
        <v>9270</v>
      </c>
      <c r="N8374">
        <v>16.207349081364828</v>
      </c>
      <c r="P8374">
        <v>24</v>
      </c>
      <c r="R8374">
        <v>100</v>
      </c>
      <c r="T8374">
        <v>0</v>
      </c>
      <c r="U8374">
        <v>20</v>
      </c>
      <c r="V8374">
        <v>150</v>
      </c>
      <c r="AB8374" t="s">
        <v>63</v>
      </c>
      <c r="AC8374" t="s">
        <v>63</v>
      </c>
      <c r="AD8374" t="s">
        <v>63</v>
      </c>
      <c r="AE8374" t="s">
        <v>129</v>
      </c>
      <c r="AG8374">
        <v>1992</v>
      </c>
      <c r="AH8374">
        <v>11.164</v>
      </c>
      <c r="AI8374">
        <v>38.854469999999999</v>
      </c>
      <c r="AJ8374">
        <v>-99.725309999999993</v>
      </c>
      <c r="AL8374">
        <v>1</v>
      </c>
      <c r="AM8374" t="s">
        <v>63</v>
      </c>
      <c r="AN8374" t="s">
        <v>23909</v>
      </c>
      <c r="AO8374" t="s">
        <v>184</v>
      </c>
      <c r="AP8374" t="s">
        <v>116</v>
      </c>
      <c r="AQ8374" t="s">
        <v>148</v>
      </c>
      <c r="AR8374" t="s">
        <v>148</v>
      </c>
      <c r="AS8374" t="s">
        <v>131</v>
      </c>
      <c r="AT8374" s="5"/>
      <c r="AV8374" t="s">
        <v>149</v>
      </c>
      <c r="AW8374" t="s">
        <v>1132</v>
      </c>
    </row>
    <row r="8375" spans="1:49" x14ac:dyDescent="0.25">
      <c r="A8375">
        <v>0</v>
      </c>
      <c r="B8375" t="s">
        <v>20025</v>
      </c>
      <c r="C8375">
        <v>1</v>
      </c>
      <c r="D8375" t="s">
        <v>86</v>
      </c>
      <c r="E8375" t="s">
        <v>2965</v>
      </c>
      <c r="F8375" t="s">
        <v>108</v>
      </c>
      <c r="G8375">
        <v>132.71</v>
      </c>
      <c r="H8375" t="s">
        <v>138</v>
      </c>
      <c r="I8375" t="s">
        <v>63</v>
      </c>
      <c r="J8375" t="s">
        <v>210</v>
      </c>
      <c r="K8375" t="s">
        <v>20026</v>
      </c>
      <c r="L8375" t="s">
        <v>20027</v>
      </c>
      <c r="M8375" t="s">
        <v>20028</v>
      </c>
      <c r="N8375">
        <v>10.597112923469455</v>
      </c>
      <c r="O8375">
        <v>0</v>
      </c>
      <c r="P8375">
        <v>54.265094867215552</v>
      </c>
      <c r="Q8375">
        <v>-1</v>
      </c>
      <c r="R8375">
        <v>100</v>
      </c>
      <c r="T8375">
        <v>0</v>
      </c>
      <c r="V8375">
        <v>25</v>
      </c>
      <c r="AB8375" t="s">
        <v>63</v>
      </c>
      <c r="AC8375" t="s">
        <v>63</v>
      </c>
      <c r="AD8375" t="s">
        <v>63</v>
      </c>
      <c r="AE8375" t="s">
        <v>129</v>
      </c>
      <c r="AG8375">
        <v>2010</v>
      </c>
      <c r="AH8375">
        <v>8.7590000000000003</v>
      </c>
      <c r="AI8375">
        <v>38.827019999999997</v>
      </c>
      <c r="AJ8375">
        <v>-99.892420000000001</v>
      </c>
      <c r="AL8375">
        <v>2</v>
      </c>
      <c r="AM8375" t="s">
        <v>63</v>
      </c>
      <c r="AN8375" t="s">
        <v>20025</v>
      </c>
      <c r="AO8375" t="s">
        <v>184</v>
      </c>
      <c r="AP8375" t="s">
        <v>170</v>
      </c>
      <c r="AQ8375" t="s">
        <v>148</v>
      </c>
      <c r="AR8375" t="s">
        <v>148</v>
      </c>
      <c r="AS8375" t="s">
        <v>131</v>
      </c>
      <c r="AT8375" s="5">
        <v>367</v>
      </c>
      <c r="AU8375" t="s">
        <v>2057</v>
      </c>
      <c r="AV8375" t="s">
        <v>200</v>
      </c>
      <c r="AW8375" t="s">
        <v>135</v>
      </c>
    </row>
    <row r="8376" spans="1:49" x14ac:dyDescent="0.25">
      <c r="A8376">
        <v>3563</v>
      </c>
      <c r="B8376" t="s">
        <v>21118</v>
      </c>
      <c r="C8376">
        <v>1</v>
      </c>
      <c r="D8376" t="s">
        <v>86</v>
      </c>
      <c r="E8376" t="s">
        <v>64</v>
      </c>
      <c r="F8376" t="s">
        <v>65</v>
      </c>
      <c r="G8376">
        <v>323.7</v>
      </c>
      <c r="H8376" t="s">
        <v>388</v>
      </c>
      <c r="I8376" t="s">
        <v>63</v>
      </c>
      <c r="J8376" t="s">
        <v>330</v>
      </c>
      <c r="K8376" t="s">
        <v>21119</v>
      </c>
      <c r="L8376" t="s">
        <v>5618</v>
      </c>
      <c r="M8376" t="s">
        <v>999</v>
      </c>
      <c r="N8376">
        <v>106.88976377952756</v>
      </c>
      <c r="O8376">
        <v>30</v>
      </c>
      <c r="P8376">
        <v>50</v>
      </c>
      <c r="Q8376">
        <v>93.9</v>
      </c>
      <c r="R8376">
        <v>85</v>
      </c>
      <c r="S8376">
        <v>90</v>
      </c>
      <c r="T8376">
        <v>1</v>
      </c>
      <c r="U8376">
        <v>22</v>
      </c>
      <c r="V8376">
        <v>8750</v>
      </c>
      <c r="AB8376" t="s">
        <v>98</v>
      </c>
      <c r="AC8376" t="s">
        <v>98</v>
      </c>
      <c r="AD8376" t="s">
        <v>129</v>
      </c>
      <c r="AE8376" t="s">
        <v>63</v>
      </c>
      <c r="AG8376">
        <v>1962</v>
      </c>
      <c r="AH8376">
        <v>1.71</v>
      </c>
      <c r="AI8376">
        <v>39.065634000000003</v>
      </c>
      <c r="AJ8376">
        <v>-96.359037999999998</v>
      </c>
      <c r="AK8376" t="s">
        <v>262</v>
      </c>
      <c r="AL8376">
        <v>3</v>
      </c>
      <c r="AM8376" t="s">
        <v>63</v>
      </c>
      <c r="AN8376" t="s">
        <v>21120</v>
      </c>
      <c r="AO8376" t="s">
        <v>76</v>
      </c>
      <c r="AP8376" t="s">
        <v>80</v>
      </c>
      <c r="AQ8376" t="s">
        <v>653</v>
      </c>
      <c r="AR8376" t="s">
        <v>654</v>
      </c>
      <c r="AS8376" t="s">
        <v>83</v>
      </c>
      <c r="AT8376" s="5">
        <v>36526</v>
      </c>
      <c r="AU8376" t="s">
        <v>76</v>
      </c>
      <c r="AV8376" t="s">
        <v>187</v>
      </c>
      <c r="AW8376" t="s">
        <v>372</v>
      </c>
    </row>
    <row r="8377" spans="1:49" x14ac:dyDescent="0.25">
      <c r="A8377">
        <v>806</v>
      </c>
      <c r="B8377" t="s">
        <v>5902</v>
      </c>
      <c r="C8377">
        <v>1</v>
      </c>
      <c r="D8377" t="s">
        <v>86</v>
      </c>
      <c r="E8377" t="s">
        <v>64</v>
      </c>
      <c r="F8377" t="s">
        <v>65</v>
      </c>
      <c r="G8377">
        <v>323.70999999999998</v>
      </c>
      <c r="H8377" t="s">
        <v>388</v>
      </c>
      <c r="I8377" t="s">
        <v>63</v>
      </c>
      <c r="J8377" t="s">
        <v>330</v>
      </c>
      <c r="K8377" t="s">
        <v>5903</v>
      </c>
      <c r="L8377" t="s">
        <v>5618</v>
      </c>
      <c r="M8377" t="s">
        <v>1136</v>
      </c>
      <c r="N8377">
        <v>100.88582677165354</v>
      </c>
      <c r="O8377">
        <v>30</v>
      </c>
      <c r="P8377">
        <v>40</v>
      </c>
      <c r="Q8377">
        <v>96.5</v>
      </c>
      <c r="R8377">
        <v>85</v>
      </c>
      <c r="S8377">
        <v>99.7</v>
      </c>
      <c r="T8377">
        <v>1</v>
      </c>
      <c r="U8377">
        <v>22</v>
      </c>
      <c r="V8377">
        <v>8750</v>
      </c>
      <c r="AB8377" t="s">
        <v>98</v>
      </c>
      <c r="AC8377" t="s">
        <v>98</v>
      </c>
      <c r="AD8377" t="s">
        <v>98</v>
      </c>
      <c r="AE8377" t="s">
        <v>63</v>
      </c>
      <c r="AG8377">
        <v>1953</v>
      </c>
      <c r="AH8377">
        <v>1.72</v>
      </c>
      <c r="AI8377">
        <v>39.065399999999997</v>
      </c>
      <c r="AJ8377">
        <v>-96.358999999999995</v>
      </c>
      <c r="AK8377" t="s">
        <v>262</v>
      </c>
      <c r="AL8377">
        <v>3</v>
      </c>
      <c r="AM8377" t="s">
        <v>63</v>
      </c>
      <c r="AN8377" t="s">
        <v>5904</v>
      </c>
      <c r="AO8377" t="s">
        <v>76</v>
      </c>
      <c r="AP8377" t="s">
        <v>80</v>
      </c>
      <c r="AQ8377" t="s">
        <v>346</v>
      </c>
      <c r="AR8377" t="s">
        <v>347</v>
      </c>
      <c r="AS8377" t="s">
        <v>83</v>
      </c>
      <c r="AT8377" s="5">
        <v>36526</v>
      </c>
      <c r="AU8377" t="s">
        <v>76</v>
      </c>
      <c r="AV8377" t="s">
        <v>187</v>
      </c>
      <c r="AW8377" t="s">
        <v>372</v>
      </c>
    </row>
    <row r="8378" spans="1:49" x14ac:dyDescent="0.25">
      <c r="A8378">
        <v>1249</v>
      </c>
      <c r="B8378" t="s">
        <v>19566</v>
      </c>
      <c r="C8378">
        <v>1</v>
      </c>
      <c r="D8378" t="s">
        <v>86</v>
      </c>
      <c r="E8378" t="s">
        <v>64</v>
      </c>
      <c r="F8378" t="s">
        <v>65</v>
      </c>
      <c r="G8378">
        <v>323.99</v>
      </c>
      <c r="H8378" t="s">
        <v>1246</v>
      </c>
      <c r="I8378" t="s">
        <v>63</v>
      </c>
      <c r="J8378" t="s">
        <v>330</v>
      </c>
      <c r="K8378" t="s">
        <v>19567</v>
      </c>
      <c r="L8378" t="s">
        <v>1638</v>
      </c>
      <c r="M8378" t="s">
        <v>19568</v>
      </c>
      <c r="N8378">
        <v>231.00393700787401</v>
      </c>
      <c r="P8378">
        <v>28</v>
      </c>
      <c r="Q8378">
        <v>84.2</v>
      </c>
      <c r="R8378">
        <v>95</v>
      </c>
      <c r="S8378">
        <v>97.4</v>
      </c>
      <c r="T8378">
        <v>1</v>
      </c>
      <c r="U8378">
        <v>7</v>
      </c>
      <c r="V8378">
        <v>155</v>
      </c>
      <c r="W8378" t="s">
        <v>70</v>
      </c>
      <c r="AB8378" t="s">
        <v>129</v>
      </c>
      <c r="AC8378" t="s">
        <v>129</v>
      </c>
      <c r="AD8378" t="s">
        <v>98</v>
      </c>
      <c r="AE8378" t="s">
        <v>63</v>
      </c>
      <c r="AG8378">
        <v>1962</v>
      </c>
      <c r="AH8378">
        <v>2</v>
      </c>
      <c r="AI8378">
        <v>39.065399999999997</v>
      </c>
      <c r="AJ8378">
        <v>-96.353899999999996</v>
      </c>
      <c r="AL8378">
        <v>4</v>
      </c>
      <c r="AM8378" t="s">
        <v>63</v>
      </c>
      <c r="AN8378" t="s">
        <v>19569</v>
      </c>
      <c r="AO8378" t="s">
        <v>76</v>
      </c>
      <c r="AP8378" t="s">
        <v>170</v>
      </c>
      <c r="AQ8378" t="s">
        <v>843</v>
      </c>
      <c r="AR8378" t="s">
        <v>401</v>
      </c>
      <c r="AS8378" t="s">
        <v>83</v>
      </c>
      <c r="AT8378" s="5">
        <v>36526</v>
      </c>
      <c r="AU8378" t="s">
        <v>63</v>
      </c>
      <c r="AV8378" t="s">
        <v>187</v>
      </c>
      <c r="AW8378" t="s">
        <v>372</v>
      </c>
    </row>
    <row r="8379" spans="1:49" x14ac:dyDescent="0.25">
      <c r="A8379">
        <v>692</v>
      </c>
      <c r="B8379" t="s">
        <v>18119</v>
      </c>
      <c r="C8379">
        <v>1</v>
      </c>
      <c r="D8379" t="s">
        <v>86</v>
      </c>
      <c r="E8379" t="s">
        <v>64</v>
      </c>
      <c r="F8379" t="s">
        <v>65</v>
      </c>
      <c r="G8379">
        <v>327.48</v>
      </c>
      <c r="H8379" t="s">
        <v>90</v>
      </c>
      <c r="I8379" t="s">
        <v>63</v>
      </c>
      <c r="J8379" t="s">
        <v>330</v>
      </c>
      <c r="K8379" t="s">
        <v>18120</v>
      </c>
      <c r="L8379" t="s">
        <v>1451</v>
      </c>
      <c r="M8379" t="s">
        <v>999</v>
      </c>
      <c r="N8379">
        <v>132.51312335958005</v>
      </c>
      <c r="O8379">
        <v>1</v>
      </c>
      <c r="P8379">
        <v>40</v>
      </c>
      <c r="Q8379">
        <v>97.9</v>
      </c>
      <c r="R8379">
        <v>92</v>
      </c>
      <c r="S8379">
        <v>97.100000000000009</v>
      </c>
      <c r="T8379">
        <v>0</v>
      </c>
      <c r="U8379">
        <v>20</v>
      </c>
      <c r="V8379">
        <v>9700</v>
      </c>
      <c r="AB8379" t="s">
        <v>98</v>
      </c>
      <c r="AC8379" t="s">
        <v>98</v>
      </c>
      <c r="AD8379" t="s">
        <v>98</v>
      </c>
      <c r="AE8379" t="s">
        <v>63</v>
      </c>
      <c r="AG8379">
        <v>1962</v>
      </c>
      <c r="AH8379">
        <v>5.49</v>
      </c>
      <c r="AI8379">
        <v>39.065899999999999</v>
      </c>
      <c r="AJ8379">
        <v>-96.289000000000001</v>
      </c>
      <c r="AK8379" t="s">
        <v>77</v>
      </c>
      <c r="AL8379">
        <v>3</v>
      </c>
      <c r="AM8379" t="s">
        <v>63</v>
      </c>
      <c r="AN8379" t="s">
        <v>18121</v>
      </c>
      <c r="AO8379" t="s">
        <v>76</v>
      </c>
      <c r="AP8379" t="s">
        <v>80</v>
      </c>
      <c r="AQ8379" t="s">
        <v>207</v>
      </c>
      <c r="AR8379" t="s">
        <v>677</v>
      </c>
      <c r="AS8379" t="s">
        <v>83</v>
      </c>
      <c r="AT8379" s="5">
        <v>36069</v>
      </c>
      <c r="AU8379" t="s">
        <v>63</v>
      </c>
      <c r="AV8379" t="s">
        <v>187</v>
      </c>
      <c r="AW8379" t="s">
        <v>372</v>
      </c>
    </row>
    <row r="8380" spans="1:49" x14ac:dyDescent="0.25">
      <c r="A8380">
        <v>479</v>
      </c>
      <c r="B8380" t="s">
        <v>13700</v>
      </c>
      <c r="C8380">
        <v>1</v>
      </c>
      <c r="D8380" t="s">
        <v>86</v>
      </c>
      <c r="E8380" t="s">
        <v>64</v>
      </c>
      <c r="F8380" t="s">
        <v>65</v>
      </c>
      <c r="G8380">
        <v>327.49</v>
      </c>
      <c r="H8380" t="s">
        <v>90</v>
      </c>
      <c r="I8380" t="s">
        <v>63</v>
      </c>
      <c r="J8380" t="s">
        <v>330</v>
      </c>
      <c r="K8380" t="s">
        <v>13701</v>
      </c>
      <c r="L8380" t="s">
        <v>1451</v>
      </c>
      <c r="M8380" t="s">
        <v>1136</v>
      </c>
      <c r="N8380">
        <v>132.51312335958005</v>
      </c>
      <c r="O8380">
        <v>0</v>
      </c>
      <c r="P8380">
        <v>40</v>
      </c>
      <c r="Q8380">
        <v>97.9</v>
      </c>
      <c r="R8380">
        <v>85</v>
      </c>
      <c r="S8380">
        <v>96.7</v>
      </c>
      <c r="T8380">
        <v>0</v>
      </c>
      <c r="U8380">
        <v>20</v>
      </c>
      <c r="V8380">
        <v>9700</v>
      </c>
      <c r="AB8380" t="s">
        <v>98</v>
      </c>
      <c r="AC8380" t="s">
        <v>75</v>
      </c>
      <c r="AD8380" t="s">
        <v>98</v>
      </c>
      <c r="AE8380" t="s">
        <v>63</v>
      </c>
      <c r="AG8380">
        <v>1962</v>
      </c>
      <c r="AH8380">
        <v>5.5</v>
      </c>
      <c r="AI8380">
        <v>39.065623000000002</v>
      </c>
      <c r="AJ8380">
        <v>-96.289012999999997</v>
      </c>
      <c r="AK8380" t="s">
        <v>262</v>
      </c>
      <c r="AL8380">
        <v>3</v>
      </c>
      <c r="AM8380" t="s">
        <v>63</v>
      </c>
      <c r="AN8380" t="s">
        <v>13702</v>
      </c>
      <c r="AO8380" t="s">
        <v>76</v>
      </c>
      <c r="AP8380" t="s">
        <v>80</v>
      </c>
      <c r="AQ8380" t="s">
        <v>207</v>
      </c>
      <c r="AR8380" t="s">
        <v>677</v>
      </c>
      <c r="AS8380" t="s">
        <v>83</v>
      </c>
      <c r="AT8380" s="5">
        <v>36069</v>
      </c>
      <c r="AU8380" t="s">
        <v>63</v>
      </c>
      <c r="AV8380" t="s">
        <v>187</v>
      </c>
      <c r="AW8380" t="s">
        <v>372</v>
      </c>
    </row>
    <row r="8381" spans="1:49" x14ac:dyDescent="0.25">
      <c r="A8381">
        <v>419</v>
      </c>
      <c r="B8381" t="s">
        <v>12249</v>
      </c>
      <c r="C8381">
        <v>1</v>
      </c>
      <c r="D8381" t="s">
        <v>86</v>
      </c>
      <c r="E8381" t="s">
        <v>64</v>
      </c>
      <c r="F8381" t="s">
        <v>65</v>
      </c>
      <c r="G8381">
        <v>328.52</v>
      </c>
      <c r="H8381" t="s">
        <v>90</v>
      </c>
      <c r="I8381" t="s">
        <v>63</v>
      </c>
      <c r="J8381" t="s">
        <v>330</v>
      </c>
      <c r="K8381" t="s">
        <v>12250</v>
      </c>
      <c r="L8381" t="s">
        <v>12251</v>
      </c>
      <c r="M8381" t="s">
        <v>999</v>
      </c>
      <c r="N8381">
        <v>132.51312335958005</v>
      </c>
      <c r="P8381">
        <v>40</v>
      </c>
      <c r="Q8381">
        <v>96.9</v>
      </c>
      <c r="R8381">
        <v>92</v>
      </c>
      <c r="S8381">
        <v>99.7</v>
      </c>
      <c r="T8381">
        <v>1</v>
      </c>
      <c r="U8381">
        <v>20</v>
      </c>
      <c r="V8381">
        <v>9700</v>
      </c>
      <c r="AB8381" t="s">
        <v>98</v>
      </c>
      <c r="AC8381" t="s">
        <v>98</v>
      </c>
      <c r="AD8381" t="s">
        <v>129</v>
      </c>
      <c r="AE8381" t="s">
        <v>63</v>
      </c>
      <c r="AG8381">
        <v>1962</v>
      </c>
      <c r="AH8381">
        <v>6.53</v>
      </c>
      <c r="AI8381">
        <v>39.065716999999999</v>
      </c>
      <c r="AJ8381">
        <v>-96.269882999999993</v>
      </c>
      <c r="AL8381">
        <v>3</v>
      </c>
      <c r="AM8381" t="s">
        <v>63</v>
      </c>
      <c r="AN8381" t="s">
        <v>12252</v>
      </c>
      <c r="AO8381" t="s">
        <v>76</v>
      </c>
      <c r="AP8381" t="s">
        <v>80</v>
      </c>
      <c r="AQ8381" t="s">
        <v>207</v>
      </c>
      <c r="AR8381" t="s">
        <v>677</v>
      </c>
      <c r="AS8381" t="s">
        <v>83</v>
      </c>
      <c r="AT8381" s="5">
        <v>36069</v>
      </c>
      <c r="AU8381" t="s">
        <v>76</v>
      </c>
      <c r="AV8381" t="s">
        <v>187</v>
      </c>
      <c r="AW8381" t="s">
        <v>372</v>
      </c>
    </row>
    <row r="8382" spans="1:49" x14ac:dyDescent="0.25">
      <c r="A8382">
        <v>3020</v>
      </c>
      <c r="B8382" t="s">
        <v>14378</v>
      </c>
      <c r="C8382">
        <v>1</v>
      </c>
      <c r="D8382" t="s">
        <v>86</v>
      </c>
      <c r="E8382" t="s">
        <v>14379</v>
      </c>
      <c r="F8382" t="s">
        <v>177</v>
      </c>
      <c r="G8382">
        <v>0.65</v>
      </c>
      <c r="H8382" t="s">
        <v>1246</v>
      </c>
      <c r="I8382" t="s">
        <v>63</v>
      </c>
      <c r="J8382" t="s">
        <v>330</v>
      </c>
      <c r="K8382" t="s">
        <v>14380</v>
      </c>
      <c r="L8382" t="s">
        <v>1638</v>
      </c>
      <c r="M8382" t="s">
        <v>14381</v>
      </c>
      <c r="N8382">
        <v>247.01443569553808</v>
      </c>
      <c r="P8382">
        <v>28.200131233595801</v>
      </c>
      <c r="Q8382">
        <v>84.100000000000009</v>
      </c>
      <c r="R8382">
        <v>83</v>
      </c>
      <c r="S8382">
        <v>89.4</v>
      </c>
      <c r="T8382">
        <v>8</v>
      </c>
      <c r="U8382">
        <v>6</v>
      </c>
      <c r="V8382">
        <v>550</v>
      </c>
      <c r="W8382" t="s">
        <v>70</v>
      </c>
      <c r="AB8382" t="s">
        <v>75</v>
      </c>
      <c r="AC8382" t="s">
        <v>98</v>
      </c>
      <c r="AD8382" t="s">
        <v>98</v>
      </c>
      <c r="AE8382" t="s">
        <v>63</v>
      </c>
      <c r="AG8382">
        <v>1962</v>
      </c>
      <c r="AH8382">
        <v>8.02</v>
      </c>
      <c r="AI8382">
        <v>39.065350000000002</v>
      </c>
      <c r="AJ8382">
        <v>-96.241969999999995</v>
      </c>
      <c r="AL8382">
        <v>4</v>
      </c>
      <c r="AM8382" t="s">
        <v>63</v>
      </c>
      <c r="AN8382" t="s">
        <v>14382</v>
      </c>
      <c r="AO8382" t="s">
        <v>76</v>
      </c>
      <c r="AP8382" t="s">
        <v>116</v>
      </c>
      <c r="AQ8382" t="s">
        <v>239</v>
      </c>
      <c r="AR8382" t="s">
        <v>246</v>
      </c>
      <c r="AS8382" t="s">
        <v>83</v>
      </c>
      <c r="AT8382" s="5">
        <v>41638</v>
      </c>
      <c r="AU8382" t="s">
        <v>63</v>
      </c>
      <c r="AV8382" t="s">
        <v>187</v>
      </c>
      <c r="AW8382" t="s">
        <v>188</v>
      </c>
    </row>
    <row r="8383" spans="1:49" x14ac:dyDescent="0.25">
      <c r="A8383">
        <v>423</v>
      </c>
      <c r="B8383" t="s">
        <v>21464</v>
      </c>
      <c r="C8383">
        <v>1</v>
      </c>
      <c r="D8383" t="s">
        <v>86</v>
      </c>
      <c r="E8383" t="s">
        <v>64</v>
      </c>
      <c r="F8383" t="s">
        <v>65</v>
      </c>
      <c r="G8383">
        <v>330.2</v>
      </c>
      <c r="H8383" t="s">
        <v>90</v>
      </c>
      <c r="I8383" t="s">
        <v>63</v>
      </c>
      <c r="J8383" t="s">
        <v>330</v>
      </c>
      <c r="K8383" t="s">
        <v>21465</v>
      </c>
      <c r="L8383" t="s">
        <v>7353</v>
      </c>
      <c r="M8383" t="s">
        <v>999</v>
      </c>
      <c r="N8383">
        <v>132.51312335958005</v>
      </c>
      <c r="P8383">
        <v>40</v>
      </c>
      <c r="Q8383">
        <v>96.9</v>
      </c>
      <c r="R8383">
        <v>95</v>
      </c>
      <c r="S8383">
        <v>99.5</v>
      </c>
      <c r="T8383">
        <v>1</v>
      </c>
      <c r="U8383">
        <v>20</v>
      </c>
      <c r="V8383">
        <v>9700</v>
      </c>
      <c r="AB8383" t="s">
        <v>98</v>
      </c>
      <c r="AC8383" t="s">
        <v>98</v>
      </c>
      <c r="AD8383" t="s">
        <v>98</v>
      </c>
      <c r="AE8383" t="s">
        <v>63</v>
      </c>
      <c r="AG8383">
        <v>1962</v>
      </c>
      <c r="AH8383">
        <v>8.2100000000000009</v>
      </c>
      <c r="AI8383">
        <v>39.065472</v>
      </c>
      <c r="AJ8383">
        <v>-96.238471000000004</v>
      </c>
      <c r="AL8383">
        <v>3</v>
      </c>
      <c r="AM8383" t="s">
        <v>63</v>
      </c>
      <c r="AN8383" t="s">
        <v>21466</v>
      </c>
      <c r="AO8383" t="s">
        <v>76</v>
      </c>
      <c r="AP8383" t="s">
        <v>80</v>
      </c>
      <c r="AQ8383" t="s">
        <v>207</v>
      </c>
      <c r="AR8383" t="s">
        <v>677</v>
      </c>
      <c r="AS8383" t="s">
        <v>83</v>
      </c>
      <c r="AT8383" s="5">
        <v>36069</v>
      </c>
      <c r="AU8383" t="s">
        <v>103</v>
      </c>
      <c r="AV8383" t="s">
        <v>187</v>
      </c>
      <c r="AW8383" t="s">
        <v>372</v>
      </c>
    </row>
    <row r="8384" spans="1:49" x14ac:dyDescent="0.25">
      <c r="A8384">
        <v>82</v>
      </c>
      <c r="B8384" t="s">
        <v>7351</v>
      </c>
      <c r="C8384">
        <v>1</v>
      </c>
      <c r="D8384" t="s">
        <v>86</v>
      </c>
      <c r="E8384" t="s">
        <v>64</v>
      </c>
      <c r="F8384" t="s">
        <v>65</v>
      </c>
      <c r="G8384">
        <v>330.21</v>
      </c>
      <c r="H8384" t="s">
        <v>247</v>
      </c>
      <c r="I8384" t="s">
        <v>63</v>
      </c>
      <c r="J8384" t="s">
        <v>330</v>
      </c>
      <c r="K8384" t="s">
        <v>7352</v>
      </c>
      <c r="L8384" t="s">
        <v>7353</v>
      </c>
      <c r="M8384" t="s">
        <v>1136</v>
      </c>
      <c r="N8384">
        <v>133.10367454068242</v>
      </c>
      <c r="O8384">
        <v>30</v>
      </c>
      <c r="P8384">
        <v>48.200131233595798</v>
      </c>
      <c r="Q8384">
        <v>95.100000000000009</v>
      </c>
      <c r="R8384">
        <v>90</v>
      </c>
      <c r="S8384">
        <v>99.4</v>
      </c>
      <c r="T8384">
        <v>1</v>
      </c>
      <c r="U8384">
        <v>20</v>
      </c>
      <c r="V8384">
        <v>9700</v>
      </c>
      <c r="AB8384" t="s">
        <v>98</v>
      </c>
      <c r="AC8384" t="s">
        <v>98</v>
      </c>
      <c r="AD8384" t="s">
        <v>98</v>
      </c>
      <c r="AE8384" t="s">
        <v>63</v>
      </c>
      <c r="AG8384">
        <v>1942</v>
      </c>
      <c r="AH8384">
        <v>8.2200000000000006</v>
      </c>
      <c r="AI8384">
        <v>39.065199999999997</v>
      </c>
      <c r="AJ8384">
        <v>-96.238399999999999</v>
      </c>
      <c r="AK8384" t="s">
        <v>262</v>
      </c>
      <c r="AL8384">
        <v>3</v>
      </c>
      <c r="AM8384" t="s">
        <v>63</v>
      </c>
      <c r="AN8384" t="s">
        <v>7354</v>
      </c>
      <c r="AO8384" t="s">
        <v>76</v>
      </c>
      <c r="AP8384" t="s">
        <v>147</v>
      </c>
      <c r="AQ8384" t="s">
        <v>246</v>
      </c>
      <c r="AR8384" t="s">
        <v>1304</v>
      </c>
      <c r="AS8384" t="s">
        <v>83</v>
      </c>
      <c r="AT8384" s="5">
        <v>41457</v>
      </c>
      <c r="AU8384" t="s">
        <v>76</v>
      </c>
      <c r="AV8384" t="s">
        <v>187</v>
      </c>
      <c r="AW8384" t="s">
        <v>372</v>
      </c>
    </row>
    <row r="8385" spans="1:49" x14ac:dyDescent="0.25">
      <c r="A8385">
        <v>1252</v>
      </c>
      <c r="B8385" t="s">
        <v>8326</v>
      </c>
      <c r="C8385">
        <v>1</v>
      </c>
      <c r="D8385" t="s">
        <v>86</v>
      </c>
      <c r="E8385" t="s">
        <v>64</v>
      </c>
      <c r="F8385" t="s">
        <v>65</v>
      </c>
      <c r="G8385">
        <v>331.95</v>
      </c>
      <c r="H8385" t="s">
        <v>740</v>
      </c>
      <c r="I8385" t="s">
        <v>63</v>
      </c>
      <c r="J8385" t="s">
        <v>330</v>
      </c>
      <c r="K8385" t="s">
        <v>8327</v>
      </c>
      <c r="L8385" t="s">
        <v>1638</v>
      </c>
      <c r="M8385" t="s">
        <v>491</v>
      </c>
      <c r="N8385">
        <v>231.00393700787401</v>
      </c>
      <c r="P8385">
        <v>28.200131233595801</v>
      </c>
      <c r="Q8385">
        <v>92</v>
      </c>
      <c r="R8385">
        <v>92</v>
      </c>
      <c r="S8385">
        <v>96.8</v>
      </c>
      <c r="T8385">
        <v>5</v>
      </c>
      <c r="U8385">
        <v>4</v>
      </c>
      <c r="V8385">
        <v>150</v>
      </c>
      <c r="AB8385" t="s">
        <v>98</v>
      </c>
      <c r="AC8385" t="s">
        <v>98</v>
      </c>
      <c r="AD8385" t="s">
        <v>98</v>
      </c>
      <c r="AE8385" t="s">
        <v>63</v>
      </c>
      <c r="AG8385">
        <v>1962</v>
      </c>
      <c r="AH8385">
        <v>9.9600000000000009</v>
      </c>
      <c r="AI8385">
        <v>39.065669999999997</v>
      </c>
      <c r="AJ8385">
        <v>-96.205950000000001</v>
      </c>
      <c r="AL8385">
        <v>4</v>
      </c>
      <c r="AM8385" t="s">
        <v>63</v>
      </c>
      <c r="AN8385" t="s">
        <v>8328</v>
      </c>
      <c r="AO8385" t="s">
        <v>76</v>
      </c>
      <c r="AP8385" t="s">
        <v>116</v>
      </c>
      <c r="AQ8385" t="s">
        <v>159</v>
      </c>
      <c r="AR8385" t="s">
        <v>264</v>
      </c>
      <c r="AS8385" t="s">
        <v>83</v>
      </c>
      <c r="AT8385" s="5">
        <v>36069</v>
      </c>
      <c r="AU8385" t="s">
        <v>63</v>
      </c>
      <c r="AV8385" t="s">
        <v>187</v>
      </c>
      <c r="AW8385" t="s">
        <v>188</v>
      </c>
    </row>
    <row r="8386" spans="1:49" x14ac:dyDescent="0.25">
      <c r="A8386">
        <v>460</v>
      </c>
      <c r="B8386" t="s">
        <v>25007</v>
      </c>
      <c r="C8386">
        <v>1</v>
      </c>
      <c r="D8386" t="s">
        <v>86</v>
      </c>
      <c r="E8386" t="s">
        <v>64</v>
      </c>
      <c r="F8386" t="s">
        <v>65</v>
      </c>
      <c r="G8386">
        <v>332.44</v>
      </c>
      <c r="H8386" t="s">
        <v>90</v>
      </c>
      <c r="I8386" t="s">
        <v>63</v>
      </c>
      <c r="J8386" t="s">
        <v>330</v>
      </c>
      <c r="K8386" t="s">
        <v>25008</v>
      </c>
      <c r="L8386" t="s">
        <v>921</v>
      </c>
      <c r="M8386" t="s">
        <v>999</v>
      </c>
      <c r="N8386">
        <v>132.61154855643045</v>
      </c>
      <c r="P8386">
        <v>40</v>
      </c>
      <c r="Q8386">
        <v>96.9</v>
      </c>
      <c r="R8386">
        <v>90</v>
      </c>
      <c r="S8386">
        <v>97.5</v>
      </c>
      <c r="T8386">
        <v>1</v>
      </c>
      <c r="U8386">
        <v>20</v>
      </c>
      <c r="V8386">
        <v>9700</v>
      </c>
      <c r="AB8386" t="s">
        <v>98</v>
      </c>
      <c r="AC8386" t="s">
        <v>98</v>
      </c>
      <c r="AD8386" t="s">
        <v>129</v>
      </c>
      <c r="AE8386" t="s">
        <v>63</v>
      </c>
      <c r="AG8386">
        <v>1962</v>
      </c>
      <c r="AH8386">
        <v>10.450000000000001</v>
      </c>
      <c r="AI8386">
        <v>39.065852999999997</v>
      </c>
      <c r="AJ8386">
        <v>-96.196702999999999</v>
      </c>
      <c r="AL8386">
        <v>3</v>
      </c>
      <c r="AM8386" t="s">
        <v>63</v>
      </c>
      <c r="AN8386" t="s">
        <v>25009</v>
      </c>
      <c r="AO8386" t="s">
        <v>76</v>
      </c>
      <c r="AP8386" t="s">
        <v>80</v>
      </c>
      <c r="AQ8386" t="s">
        <v>207</v>
      </c>
      <c r="AR8386" t="s">
        <v>677</v>
      </c>
      <c r="AS8386" t="s">
        <v>83</v>
      </c>
      <c r="AT8386" s="5">
        <v>36069</v>
      </c>
      <c r="AU8386" t="s">
        <v>76</v>
      </c>
      <c r="AV8386" t="s">
        <v>187</v>
      </c>
      <c r="AW8386" t="s">
        <v>1243</v>
      </c>
    </row>
    <row r="8387" spans="1:49" x14ac:dyDescent="0.25">
      <c r="A8387">
        <v>5515</v>
      </c>
      <c r="B8387" t="s">
        <v>6545</v>
      </c>
      <c r="C8387">
        <v>1</v>
      </c>
      <c r="D8387" t="s">
        <v>86</v>
      </c>
      <c r="E8387" t="s">
        <v>64</v>
      </c>
      <c r="F8387" t="s">
        <v>65</v>
      </c>
      <c r="G8387">
        <v>333.12</v>
      </c>
      <c r="H8387" t="s">
        <v>2278</v>
      </c>
      <c r="I8387" t="s">
        <v>63</v>
      </c>
      <c r="J8387" t="s">
        <v>330</v>
      </c>
      <c r="K8387" t="s">
        <v>6546</v>
      </c>
      <c r="L8387" t="s">
        <v>6547</v>
      </c>
      <c r="M8387" t="s">
        <v>999</v>
      </c>
      <c r="N8387">
        <v>406.10236220472439</v>
      </c>
      <c r="O8387">
        <v>0</v>
      </c>
      <c r="P8387">
        <v>40</v>
      </c>
      <c r="Q8387">
        <v>83.3</v>
      </c>
      <c r="R8387">
        <v>80</v>
      </c>
      <c r="S8387">
        <v>87.8</v>
      </c>
      <c r="T8387">
        <v>1</v>
      </c>
      <c r="U8387">
        <v>20</v>
      </c>
      <c r="V8387">
        <v>9550</v>
      </c>
      <c r="AB8387" t="s">
        <v>98</v>
      </c>
      <c r="AC8387" t="s">
        <v>76</v>
      </c>
      <c r="AD8387" t="s">
        <v>98</v>
      </c>
      <c r="AE8387" t="s">
        <v>63</v>
      </c>
      <c r="AG8387">
        <v>1962</v>
      </c>
      <c r="AH8387">
        <v>11.15</v>
      </c>
      <c r="AI8387">
        <v>39.063769000000001</v>
      </c>
      <c r="AJ8387">
        <v>-96.184299999999993</v>
      </c>
      <c r="AL8387">
        <v>7</v>
      </c>
      <c r="AM8387" t="s">
        <v>63</v>
      </c>
      <c r="AN8387" t="s">
        <v>6548</v>
      </c>
      <c r="AO8387" t="s">
        <v>76</v>
      </c>
      <c r="AP8387" t="s">
        <v>80</v>
      </c>
      <c r="AQ8387" t="s">
        <v>207</v>
      </c>
      <c r="AR8387" t="s">
        <v>545</v>
      </c>
      <c r="AS8387" t="s">
        <v>83</v>
      </c>
      <c r="AT8387" s="5">
        <v>39538</v>
      </c>
      <c r="AU8387" t="s">
        <v>63</v>
      </c>
      <c r="AV8387" t="s">
        <v>84</v>
      </c>
      <c r="AW8387" t="s">
        <v>85</v>
      </c>
    </row>
    <row r="8388" spans="1:49" x14ac:dyDescent="0.25">
      <c r="A8388">
        <v>2002</v>
      </c>
      <c r="B8388" t="s">
        <v>7886</v>
      </c>
      <c r="C8388">
        <v>1</v>
      </c>
      <c r="D8388" t="s">
        <v>86</v>
      </c>
      <c r="E8388" t="s">
        <v>64</v>
      </c>
      <c r="F8388" t="s">
        <v>65</v>
      </c>
      <c r="G8388">
        <v>333.11</v>
      </c>
      <c r="H8388" t="s">
        <v>2278</v>
      </c>
      <c r="I8388" t="s">
        <v>63</v>
      </c>
      <c r="J8388" t="s">
        <v>330</v>
      </c>
      <c r="K8388" t="s">
        <v>7887</v>
      </c>
      <c r="L8388" t="s">
        <v>7888</v>
      </c>
      <c r="M8388" t="s">
        <v>1136</v>
      </c>
      <c r="N8388">
        <v>331.98818897637796</v>
      </c>
      <c r="O8388">
        <v>0</v>
      </c>
      <c r="P8388">
        <v>40</v>
      </c>
      <c r="Q8388">
        <v>93.2</v>
      </c>
      <c r="R8388">
        <v>75</v>
      </c>
      <c r="S8388">
        <v>91.7</v>
      </c>
      <c r="T8388">
        <v>1</v>
      </c>
      <c r="U8388">
        <v>20</v>
      </c>
      <c r="V8388">
        <v>9550</v>
      </c>
      <c r="AB8388" t="s">
        <v>98</v>
      </c>
      <c r="AC8388" t="s">
        <v>75</v>
      </c>
      <c r="AD8388" t="s">
        <v>98</v>
      </c>
      <c r="AE8388" t="s">
        <v>63</v>
      </c>
      <c r="AG8388">
        <v>1949</v>
      </c>
      <c r="AH8388">
        <v>11.120000000000001</v>
      </c>
      <c r="AI8388">
        <v>39.063626999999997</v>
      </c>
      <c r="AJ8388">
        <v>-96.185288999999997</v>
      </c>
      <c r="AL8388">
        <v>6</v>
      </c>
      <c r="AM8388" t="s">
        <v>63</v>
      </c>
      <c r="AN8388" t="s">
        <v>7889</v>
      </c>
      <c r="AO8388" t="s">
        <v>76</v>
      </c>
      <c r="AP8388" t="s">
        <v>80</v>
      </c>
      <c r="AQ8388" t="s">
        <v>101</v>
      </c>
      <c r="AR8388" t="s">
        <v>514</v>
      </c>
      <c r="AS8388" t="s">
        <v>83</v>
      </c>
      <c r="AT8388" s="5">
        <v>36130</v>
      </c>
      <c r="AU8388" t="s">
        <v>63</v>
      </c>
      <c r="AV8388" t="s">
        <v>173</v>
      </c>
      <c r="AW8388" t="s">
        <v>85</v>
      </c>
    </row>
    <row r="8389" spans="1:49" x14ac:dyDescent="0.25">
      <c r="A8389">
        <v>0</v>
      </c>
      <c r="B8389" t="s">
        <v>7499</v>
      </c>
      <c r="C8389">
        <v>1</v>
      </c>
      <c r="D8389" t="s">
        <v>86</v>
      </c>
      <c r="E8389" t="s">
        <v>64</v>
      </c>
      <c r="F8389" t="s">
        <v>65</v>
      </c>
      <c r="G8389">
        <v>333.31</v>
      </c>
      <c r="H8389" t="s">
        <v>189</v>
      </c>
      <c r="I8389" t="s">
        <v>63</v>
      </c>
      <c r="J8389" t="s">
        <v>330</v>
      </c>
      <c r="K8389" t="s">
        <v>7500</v>
      </c>
      <c r="L8389" t="s">
        <v>1662</v>
      </c>
      <c r="M8389" t="s">
        <v>999</v>
      </c>
      <c r="N8389">
        <v>464.50131233595806</v>
      </c>
      <c r="O8389">
        <v>0</v>
      </c>
      <c r="P8389">
        <v>40</v>
      </c>
      <c r="Q8389">
        <v>86</v>
      </c>
      <c r="R8389">
        <v>75</v>
      </c>
      <c r="S8389">
        <v>91</v>
      </c>
      <c r="T8389">
        <v>1</v>
      </c>
      <c r="U8389">
        <v>20</v>
      </c>
      <c r="V8389">
        <v>9550</v>
      </c>
      <c r="AB8389" t="s">
        <v>98</v>
      </c>
      <c r="AC8389" t="s">
        <v>76</v>
      </c>
      <c r="AD8389" t="s">
        <v>98</v>
      </c>
      <c r="AE8389" t="s">
        <v>63</v>
      </c>
      <c r="AG8389">
        <v>1962</v>
      </c>
      <c r="AH8389">
        <v>11.32</v>
      </c>
      <c r="AI8389">
        <v>39.062581999999999</v>
      </c>
      <c r="AJ8389">
        <v>-96.181186999999994</v>
      </c>
      <c r="AL8389">
        <v>3</v>
      </c>
      <c r="AM8389" t="s">
        <v>63</v>
      </c>
      <c r="AN8389" t="s">
        <v>7501</v>
      </c>
      <c r="AO8389" t="s">
        <v>76</v>
      </c>
      <c r="AP8389" t="s">
        <v>80</v>
      </c>
      <c r="AQ8389" t="s">
        <v>82</v>
      </c>
      <c r="AR8389" t="s">
        <v>569</v>
      </c>
      <c r="AS8389" t="s">
        <v>83</v>
      </c>
      <c r="AT8389" s="5">
        <v>39538</v>
      </c>
      <c r="AU8389" t="s">
        <v>76</v>
      </c>
      <c r="AV8389" t="s">
        <v>274</v>
      </c>
      <c r="AW8389" t="s">
        <v>275</v>
      </c>
    </row>
    <row r="8390" spans="1:49" x14ac:dyDescent="0.25">
      <c r="A8390">
        <v>957</v>
      </c>
      <c r="B8390" t="s">
        <v>17510</v>
      </c>
      <c r="C8390">
        <v>1</v>
      </c>
      <c r="D8390" t="s">
        <v>86</v>
      </c>
      <c r="E8390" t="s">
        <v>64</v>
      </c>
      <c r="F8390" t="s">
        <v>65</v>
      </c>
      <c r="G8390">
        <v>333.29</v>
      </c>
      <c r="H8390" t="s">
        <v>189</v>
      </c>
      <c r="I8390" t="s">
        <v>63</v>
      </c>
      <c r="J8390" t="s">
        <v>330</v>
      </c>
      <c r="K8390" t="s">
        <v>17511</v>
      </c>
      <c r="L8390" t="s">
        <v>1662</v>
      </c>
      <c r="M8390" t="s">
        <v>1136</v>
      </c>
      <c r="N8390">
        <v>410.69553805774279</v>
      </c>
      <c r="O8390">
        <v>20</v>
      </c>
      <c r="P8390">
        <v>40</v>
      </c>
      <c r="Q8390">
        <v>97.100000000000009</v>
      </c>
      <c r="R8390">
        <v>85</v>
      </c>
      <c r="S8390">
        <v>92.4</v>
      </c>
      <c r="T8390">
        <v>1</v>
      </c>
      <c r="U8390">
        <v>20</v>
      </c>
      <c r="V8390">
        <v>9550</v>
      </c>
      <c r="AB8390" t="s">
        <v>98</v>
      </c>
      <c r="AC8390" t="s">
        <v>98</v>
      </c>
      <c r="AD8390" t="s">
        <v>98</v>
      </c>
      <c r="AE8390" t="s">
        <v>63</v>
      </c>
      <c r="AG8390">
        <v>1949</v>
      </c>
      <c r="AH8390">
        <v>11.3</v>
      </c>
      <c r="AI8390">
        <v>39.062274000000002</v>
      </c>
      <c r="AJ8390">
        <v>-96.181602999999996</v>
      </c>
      <c r="AK8390" t="s">
        <v>77</v>
      </c>
      <c r="AL8390">
        <v>4</v>
      </c>
      <c r="AM8390" t="s">
        <v>63</v>
      </c>
      <c r="AN8390" t="s">
        <v>17512</v>
      </c>
      <c r="AO8390" t="s">
        <v>76</v>
      </c>
      <c r="AP8390" t="s">
        <v>80</v>
      </c>
      <c r="AQ8390" t="s">
        <v>326</v>
      </c>
      <c r="AR8390" t="s">
        <v>932</v>
      </c>
      <c r="AS8390" t="s">
        <v>83</v>
      </c>
      <c r="AT8390" s="5">
        <v>36130</v>
      </c>
      <c r="AU8390" t="s">
        <v>76</v>
      </c>
      <c r="AV8390" t="s">
        <v>173</v>
      </c>
      <c r="AW8390" t="s">
        <v>85</v>
      </c>
    </row>
    <row r="8391" spans="1:49" x14ac:dyDescent="0.25">
      <c r="A8391">
        <v>1800</v>
      </c>
      <c r="B8391" t="s">
        <v>10139</v>
      </c>
      <c r="C8391">
        <v>1</v>
      </c>
      <c r="D8391" t="s">
        <v>86</v>
      </c>
      <c r="E8391" t="s">
        <v>64</v>
      </c>
      <c r="F8391" t="s">
        <v>65</v>
      </c>
      <c r="G8391">
        <v>334.25</v>
      </c>
      <c r="H8391" t="s">
        <v>191</v>
      </c>
      <c r="I8391" t="s">
        <v>63</v>
      </c>
      <c r="J8391" t="s">
        <v>330</v>
      </c>
      <c r="K8391" t="s">
        <v>10140</v>
      </c>
      <c r="L8391" t="s">
        <v>3078</v>
      </c>
      <c r="M8391" t="s">
        <v>1638</v>
      </c>
      <c r="N8391">
        <v>25</v>
      </c>
      <c r="O8391">
        <v>0</v>
      </c>
      <c r="P8391">
        <v>80</v>
      </c>
      <c r="Q8391">
        <v>77.8</v>
      </c>
      <c r="R8391">
        <v>90</v>
      </c>
      <c r="S8391">
        <v>97.9</v>
      </c>
      <c r="T8391">
        <v>1</v>
      </c>
      <c r="U8391">
        <v>20</v>
      </c>
      <c r="V8391">
        <v>19100</v>
      </c>
      <c r="AB8391" t="s">
        <v>63</v>
      </c>
      <c r="AC8391" t="s">
        <v>63</v>
      </c>
      <c r="AD8391" t="s">
        <v>63</v>
      </c>
      <c r="AE8391" t="s">
        <v>98</v>
      </c>
      <c r="AG8391">
        <v>1941</v>
      </c>
      <c r="AH8391">
        <v>12.26</v>
      </c>
      <c r="AI8391">
        <v>39.058329999999998</v>
      </c>
      <c r="AJ8391">
        <v>-96.165000000000006</v>
      </c>
      <c r="AL8391">
        <v>1</v>
      </c>
      <c r="AM8391" t="s">
        <v>63</v>
      </c>
      <c r="AN8391" t="s">
        <v>10141</v>
      </c>
      <c r="AO8391" t="s">
        <v>76</v>
      </c>
      <c r="AP8391" t="s">
        <v>147</v>
      </c>
      <c r="AQ8391" t="s">
        <v>379</v>
      </c>
      <c r="AR8391" t="s">
        <v>336</v>
      </c>
      <c r="AS8391" t="s">
        <v>83</v>
      </c>
      <c r="AT8391" s="5">
        <v>26665</v>
      </c>
      <c r="AU8391" t="s">
        <v>76</v>
      </c>
      <c r="AV8391" t="s">
        <v>200</v>
      </c>
      <c r="AW8391" t="s">
        <v>150</v>
      </c>
    </row>
    <row r="8392" spans="1:49" x14ac:dyDescent="0.25">
      <c r="A8392">
        <v>1527</v>
      </c>
      <c r="B8392" t="s">
        <v>11364</v>
      </c>
      <c r="C8392">
        <v>1</v>
      </c>
      <c r="D8392" t="s">
        <v>86</v>
      </c>
      <c r="E8392" t="s">
        <v>64</v>
      </c>
      <c r="F8392" t="s">
        <v>65</v>
      </c>
      <c r="G8392">
        <v>335.05</v>
      </c>
      <c r="H8392" t="s">
        <v>1246</v>
      </c>
      <c r="I8392" t="s">
        <v>63</v>
      </c>
      <c r="J8392" t="s">
        <v>330</v>
      </c>
      <c r="K8392" t="s">
        <v>11365</v>
      </c>
      <c r="L8392" t="s">
        <v>1638</v>
      </c>
      <c r="M8392" t="s">
        <v>11366</v>
      </c>
      <c r="N8392">
        <v>243.99606299212601</v>
      </c>
      <c r="P8392">
        <v>28</v>
      </c>
      <c r="Q8392">
        <v>90.4</v>
      </c>
      <c r="R8392">
        <v>97</v>
      </c>
      <c r="S8392">
        <v>98.600000000000009</v>
      </c>
      <c r="T8392">
        <v>15</v>
      </c>
      <c r="U8392">
        <v>7</v>
      </c>
      <c r="V8392">
        <v>600</v>
      </c>
      <c r="AB8392" t="s">
        <v>129</v>
      </c>
      <c r="AC8392" t="s">
        <v>129</v>
      </c>
      <c r="AD8392" t="s">
        <v>98</v>
      </c>
      <c r="AE8392" t="s">
        <v>63</v>
      </c>
      <c r="AG8392">
        <v>1962</v>
      </c>
      <c r="AH8392">
        <v>13.06</v>
      </c>
      <c r="AI8392">
        <v>39.058300000000003</v>
      </c>
      <c r="AJ8392">
        <v>-96.150300000000001</v>
      </c>
      <c r="AL8392">
        <v>4</v>
      </c>
      <c r="AM8392" t="s">
        <v>63</v>
      </c>
      <c r="AN8392" t="s">
        <v>11367</v>
      </c>
      <c r="AO8392" t="s">
        <v>76</v>
      </c>
      <c r="AP8392" t="s">
        <v>116</v>
      </c>
      <c r="AQ8392" t="s">
        <v>159</v>
      </c>
      <c r="AR8392" t="s">
        <v>443</v>
      </c>
      <c r="AS8392" t="s">
        <v>83</v>
      </c>
      <c r="AT8392" s="5">
        <v>37257</v>
      </c>
      <c r="AU8392" t="s">
        <v>63</v>
      </c>
      <c r="AV8392" t="s">
        <v>134</v>
      </c>
      <c r="AW8392" t="s">
        <v>150</v>
      </c>
    </row>
    <row r="8393" spans="1:49" x14ac:dyDescent="0.25">
      <c r="A8393">
        <v>3146</v>
      </c>
      <c r="B8393" t="s">
        <v>11221</v>
      </c>
      <c r="C8393">
        <v>1</v>
      </c>
      <c r="D8393" t="s">
        <v>86</v>
      </c>
      <c r="E8393" t="s">
        <v>64</v>
      </c>
      <c r="F8393" t="s">
        <v>65</v>
      </c>
      <c r="G8393">
        <v>335.21</v>
      </c>
      <c r="H8393" t="s">
        <v>109</v>
      </c>
      <c r="I8393" t="s">
        <v>63</v>
      </c>
      <c r="J8393" t="s">
        <v>330</v>
      </c>
      <c r="K8393" t="s">
        <v>11222</v>
      </c>
      <c r="L8393" t="s">
        <v>10464</v>
      </c>
      <c r="M8393" t="s">
        <v>11223</v>
      </c>
      <c r="N8393">
        <v>189.501312335958</v>
      </c>
      <c r="P8393">
        <v>20</v>
      </c>
      <c r="Q8393">
        <v>69.400000000000006</v>
      </c>
      <c r="R8393">
        <v>86</v>
      </c>
      <c r="S8393">
        <v>88.4</v>
      </c>
      <c r="T8393">
        <v>4</v>
      </c>
      <c r="U8393">
        <v>3</v>
      </c>
      <c r="V8393">
        <v>15</v>
      </c>
      <c r="AB8393" t="s">
        <v>76</v>
      </c>
      <c r="AC8393" t="s">
        <v>98</v>
      </c>
      <c r="AD8393" t="s">
        <v>98</v>
      </c>
      <c r="AE8393" t="s">
        <v>63</v>
      </c>
      <c r="AG8393">
        <v>1962</v>
      </c>
      <c r="AH8393">
        <v>13.22</v>
      </c>
      <c r="AI8393">
        <v>39.0578</v>
      </c>
      <c r="AJ8393">
        <v>-96.147599999999997</v>
      </c>
      <c r="AL8393">
        <v>3</v>
      </c>
      <c r="AM8393" t="s">
        <v>63</v>
      </c>
      <c r="AN8393" t="s">
        <v>11224</v>
      </c>
      <c r="AO8393" t="s">
        <v>76</v>
      </c>
      <c r="AP8393" t="s">
        <v>147</v>
      </c>
      <c r="AQ8393" t="s">
        <v>416</v>
      </c>
      <c r="AR8393" t="s">
        <v>346</v>
      </c>
      <c r="AS8393" t="s">
        <v>83</v>
      </c>
      <c r="AT8393" s="5">
        <v>36130</v>
      </c>
      <c r="AU8393" t="s">
        <v>76</v>
      </c>
      <c r="AV8393" t="s">
        <v>200</v>
      </c>
      <c r="AW8393" t="s">
        <v>150</v>
      </c>
    </row>
    <row r="8394" spans="1:49" x14ac:dyDescent="0.25">
      <c r="A8394">
        <v>678</v>
      </c>
      <c r="B8394" t="s">
        <v>6608</v>
      </c>
      <c r="C8394">
        <v>1</v>
      </c>
      <c r="D8394" t="s">
        <v>86</v>
      </c>
      <c r="E8394" t="s">
        <v>64</v>
      </c>
      <c r="F8394" t="s">
        <v>65</v>
      </c>
      <c r="G8394">
        <v>337.48</v>
      </c>
      <c r="H8394" t="s">
        <v>90</v>
      </c>
      <c r="I8394" t="s">
        <v>63</v>
      </c>
      <c r="J8394" t="s">
        <v>330</v>
      </c>
      <c r="K8394" t="s">
        <v>6609</v>
      </c>
      <c r="L8394" t="s">
        <v>3078</v>
      </c>
      <c r="M8394" t="s">
        <v>999</v>
      </c>
      <c r="N8394">
        <v>112.5</v>
      </c>
      <c r="P8394">
        <v>40</v>
      </c>
      <c r="Q8394">
        <v>96.4</v>
      </c>
      <c r="R8394">
        <v>95</v>
      </c>
      <c r="S8394">
        <v>99.8</v>
      </c>
      <c r="T8394">
        <v>1</v>
      </c>
      <c r="U8394">
        <v>20</v>
      </c>
      <c r="V8394">
        <v>9750</v>
      </c>
      <c r="AB8394" t="s">
        <v>98</v>
      </c>
      <c r="AC8394" t="s">
        <v>129</v>
      </c>
      <c r="AD8394" t="s">
        <v>129</v>
      </c>
      <c r="AE8394" t="s">
        <v>63</v>
      </c>
      <c r="AG8394">
        <v>1962</v>
      </c>
      <c r="AH8394">
        <v>15.49</v>
      </c>
      <c r="AI8394">
        <v>39.058771</v>
      </c>
      <c r="AJ8394">
        <v>-96.105213000000006</v>
      </c>
      <c r="AL8394">
        <v>3</v>
      </c>
      <c r="AM8394" t="s">
        <v>63</v>
      </c>
      <c r="AN8394" t="s">
        <v>6610</v>
      </c>
      <c r="AO8394" t="s">
        <v>76</v>
      </c>
      <c r="AP8394" t="s">
        <v>80</v>
      </c>
      <c r="AQ8394" t="s">
        <v>346</v>
      </c>
      <c r="AR8394" t="s">
        <v>347</v>
      </c>
      <c r="AS8394" t="s">
        <v>83</v>
      </c>
      <c r="AT8394" s="5">
        <v>36526</v>
      </c>
      <c r="AU8394" t="s">
        <v>76</v>
      </c>
      <c r="AV8394" t="s">
        <v>187</v>
      </c>
      <c r="AW8394" t="s">
        <v>372</v>
      </c>
    </row>
    <row r="8395" spans="1:49" x14ac:dyDescent="0.25">
      <c r="A8395">
        <v>1830</v>
      </c>
      <c r="B8395" t="s">
        <v>20414</v>
      </c>
      <c r="C8395">
        <v>1</v>
      </c>
      <c r="D8395" t="s">
        <v>86</v>
      </c>
      <c r="E8395" t="s">
        <v>64</v>
      </c>
      <c r="F8395" t="s">
        <v>65</v>
      </c>
      <c r="G8395">
        <v>337.47</v>
      </c>
      <c r="H8395" t="s">
        <v>211</v>
      </c>
      <c r="I8395" t="s">
        <v>63</v>
      </c>
      <c r="J8395" t="s">
        <v>330</v>
      </c>
      <c r="K8395" t="s">
        <v>20415</v>
      </c>
      <c r="L8395" t="s">
        <v>3078</v>
      </c>
      <c r="M8395" t="s">
        <v>1136</v>
      </c>
      <c r="N8395">
        <v>99.015748031496059</v>
      </c>
      <c r="O8395">
        <v>0</v>
      </c>
      <c r="P8395">
        <v>40</v>
      </c>
      <c r="Q8395">
        <v>78</v>
      </c>
      <c r="R8395">
        <v>85</v>
      </c>
      <c r="S8395">
        <v>96.100000000000009</v>
      </c>
      <c r="T8395">
        <v>50</v>
      </c>
      <c r="U8395">
        <v>20</v>
      </c>
      <c r="V8395">
        <v>9750</v>
      </c>
      <c r="AB8395" t="s">
        <v>98</v>
      </c>
      <c r="AC8395" t="s">
        <v>75</v>
      </c>
      <c r="AD8395" t="s">
        <v>98</v>
      </c>
      <c r="AE8395" t="s">
        <v>63</v>
      </c>
      <c r="AG8395">
        <v>1941</v>
      </c>
      <c r="AH8395">
        <v>15.48</v>
      </c>
      <c r="AI8395">
        <v>39.058526999999998</v>
      </c>
      <c r="AJ8395">
        <v>-96.105213000000006</v>
      </c>
      <c r="AL8395">
        <v>3</v>
      </c>
      <c r="AM8395" t="s">
        <v>63</v>
      </c>
      <c r="AN8395" t="s">
        <v>20416</v>
      </c>
      <c r="AO8395" t="s">
        <v>76</v>
      </c>
      <c r="AP8395" t="s">
        <v>147</v>
      </c>
      <c r="AQ8395" t="s">
        <v>20417</v>
      </c>
      <c r="AR8395" t="s">
        <v>20418</v>
      </c>
      <c r="AS8395" t="s">
        <v>83</v>
      </c>
      <c r="AT8395" s="5">
        <v>35490</v>
      </c>
      <c r="AU8395" t="s">
        <v>76</v>
      </c>
      <c r="AV8395" t="s">
        <v>187</v>
      </c>
      <c r="AW8395" t="s">
        <v>20419</v>
      </c>
    </row>
    <row r="8396" spans="1:49" x14ac:dyDescent="0.25">
      <c r="A8396">
        <v>5183</v>
      </c>
      <c r="B8396" t="s">
        <v>20663</v>
      </c>
      <c r="C8396">
        <v>1</v>
      </c>
      <c r="D8396" t="s">
        <v>86</v>
      </c>
      <c r="E8396" t="s">
        <v>64</v>
      </c>
      <c r="F8396" t="s">
        <v>65</v>
      </c>
      <c r="G8396">
        <v>337.49</v>
      </c>
      <c r="H8396" t="s">
        <v>90</v>
      </c>
      <c r="I8396" t="s">
        <v>63</v>
      </c>
      <c r="J8396" t="s">
        <v>330</v>
      </c>
      <c r="K8396" t="s">
        <v>20664</v>
      </c>
      <c r="L8396" t="s">
        <v>3078</v>
      </c>
      <c r="M8396" t="s">
        <v>20665</v>
      </c>
      <c r="N8396">
        <v>112.5</v>
      </c>
      <c r="P8396">
        <v>20</v>
      </c>
      <c r="Q8396">
        <v>61.5</v>
      </c>
      <c r="R8396">
        <v>60</v>
      </c>
      <c r="S8396">
        <v>78.5</v>
      </c>
      <c r="T8396">
        <v>4</v>
      </c>
      <c r="U8396">
        <v>3</v>
      </c>
      <c r="V8396">
        <v>15</v>
      </c>
      <c r="W8396" t="s">
        <v>70</v>
      </c>
      <c r="AB8396" t="s">
        <v>76</v>
      </c>
      <c r="AC8396" t="s">
        <v>98</v>
      </c>
      <c r="AD8396" t="s">
        <v>129</v>
      </c>
      <c r="AE8396" t="s">
        <v>63</v>
      </c>
      <c r="AG8396">
        <v>1962</v>
      </c>
      <c r="AH8396">
        <v>15.5</v>
      </c>
      <c r="AI8396">
        <v>39.058199999999999</v>
      </c>
      <c r="AJ8396">
        <v>-96.105050000000006</v>
      </c>
      <c r="AL8396">
        <v>3</v>
      </c>
      <c r="AM8396" t="s">
        <v>63</v>
      </c>
      <c r="AN8396" t="s">
        <v>20666</v>
      </c>
      <c r="AO8396" t="s">
        <v>76</v>
      </c>
      <c r="AP8396" t="s">
        <v>147</v>
      </c>
      <c r="AQ8396" t="s">
        <v>575</v>
      </c>
      <c r="AR8396" t="s">
        <v>826</v>
      </c>
      <c r="AS8396" t="s">
        <v>83</v>
      </c>
      <c r="AT8396" s="5">
        <v>35431</v>
      </c>
      <c r="AU8396" t="s">
        <v>76</v>
      </c>
      <c r="AV8396" t="s">
        <v>200</v>
      </c>
      <c r="AW8396" t="s">
        <v>150</v>
      </c>
    </row>
    <row r="8397" spans="1:49" x14ac:dyDescent="0.25">
      <c r="A8397">
        <v>1936</v>
      </c>
      <c r="B8397" t="s">
        <v>26143</v>
      </c>
      <c r="C8397">
        <v>1</v>
      </c>
      <c r="D8397" t="s">
        <v>86</v>
      </c>
      <c r="E8397" t="s">
        <v>64</v>
      </c>
      <c r="F8397" t="s">
        <v>65</v>
      </c>
      <c r="G8397">
        <v>345.41</v>
      </c>
      <c r="H8397" t="s">
        <v>191</v>
      </c>
      <c r="I8397" t="s">
        <v>63</v>
      </c>
      <c r="J8397" t="s">
        <v>121</v>
      </c>
      <c r="K8397" t="s">
        <v>26144</v>
      </c>
      <c r="L8397" t="s">
        <v>26145</v>
      </c>
      <c r="M8397" t="s">
        <v>947</v>
      </c>
      <c r="N8397">
        <v>41.99475065616798</v>
      </c>
      <c r="P8397">
        <v>80</v>
      </c>
      <c r="Q8397">
        <v>77.7</v>
      </c>
      <c r="R8397">
        <v>80</v>
      </c>
      <c r="S8397">
        <v>96</v>
      </c>
      <c r="T8397">
        <v>1</v>
      </c>
      <c r="U8397">
        <v>19</v>
      </c>
      <c r="V8397">
        <v>20500</v>
      </c>
      <c r="AB8397" t="s">
        <v>63</v>
      </c>
      <c r="AC8397" t="s">
        <v>63</v>
      </c>
      <c r="AD8397" t="s">
        <v>63</v>
      </c>
      <c r="AE8397" t="s">
        <v>98</v>
      </c>
      <c r="AG8397">
        <v>1937</v>
      </c>
      <c r="AH8397">
        <v>23.42</v>
      </c>
      <c r="AI8397">
        <v>39.058419999999998</v>
      </c>
      <c r="AJ8397">
        <v>-95.957669999999993</v>
      </c>
      <c r="AL8397">
        <v>1</v>
      </c>
      <c r="AM8397" t="s">
        <v>63</v>
      </c>
      <c r="AN8397" t="s">
        <v>26146</v>
      </c>
      <c r="AO8397" t="s">
        <v>79</v>
      </c>
      <c r="AP8397" t="s">
        <v>147</v>
      </c>
      <c r="AQ8397" t="s">
        <v>379</v>
      </c>
      <c r="AR8397" t="s">
        <v>336</v>
      </c>
      <c r="AS8397" t="s">
        <v>83</v>
      </c>
      <c r="AT8397" s="5">
        <v>26665</v>
      </c>
      <c r="AU8397" t="s">
        <v>129</v>
      </c>
      <c r="AV8397" t="s">
        <v>149</v>
      </c>
      <c r="AW8397" t="s">
        <v>444</v>
      </c>
    </row>
    <row r="8398" spans="1:49" x14ac:dyDescent="0.25">
      <c r="A8398">
        <v>2347</v>
      </c>
      <c r="B8398" t="s">
        <v>22207</v>
      </c>
      <c r="C8398">
        <v>1</v>
      </c>
      <c r="D8398" t="s">
        <v>86</v>
      </c>
      <c r="E8398" t="s">
        <v>184</v>
      </c>
      <c r="F8398" t="s">
        <v>177</v>
      </c>
      <c r="G8398">
        <v>271.02</v>
      </c>
      <c r="H8398" t="s">
        <v>489</v>
      </c>
      <c r="I8398" t="s">
        <v>63</v>
      </c>
      <c r="J8398" t="s">
        <v>330</v>
      </c>
      <c r="K8398" t="s">
        <v>22208</v>
      </c>
      <c r="L8398" t="s">
        <v>22209</v>
      </c>
      <c r="M8398" t="s">
        <v>1726</v>
      </c>
      <c r="N8398">
        <v>28.805774278215221</v>
      </c>
      <c r="P8398">
        <v>32.5</v>
      </c>
      <c r="Q8398">
        <v>83.8</v>
      </c>
      <c r="R8398">
        <v>85</v>
      </c>
      <c r="S8398">
        <v>89.3</v>
      </c>
      <c r="T8398">
        <v>41</v>
      </c>
      <c r="U8398">
        <v>10</v>
      </c>
      <c r="V8398">
        <v>920</v>
      </c>
      <c r="AB8398" t="s">
        <v>63</v>
      </c>
      <c r="AC8398" t="s">
        <v>63</v>
      </c>
      <c r="AD8398" t="s">
        <v>63</v>
      </c>
      <c r="AE8398" t="s">
        <v>98</v>
      </c>
      <c r="AG8398">
        <v>1956</v>
      </c>
      <c r="AH8398">
        <v>1.86</v>
      </c>
      <c r="AI8398">
        <v>38.855040000000002</v>
      </c>
      <c r="AJ8398">
        <v>-96.485879999999995</v>
      </c>
      <c r="AL8398">
        <v>2</v>
      </c>
      <c r="AM8398" t="s">
        <v>63</v>
      </c>
      <c r="AN8398" t="s">
        <v>22210</v>
      </c>
      <c r="AO8398" t="s">
        <v>75</v>
      </c>
      <c r="AP8398" t="s">
        <v>116</v>
      </c>
      <c r="AQ8398" t="s">
        <v>843</v>
      </c>
      <c r="AR8398" t="s">
        <v>246</v>
      </c>
      <c r="AS8398" t="s">
        <v>83</v>
      </c>
      <c r="AT8398" s="5">
        <v>37987</v>
      </c>
      <c r="AU8398" t="s">
        <v>129</v>
      </c>
      <c r="AV8398" t="s">
        <v>149</v>
      </c>
      <c r="AW8398" t="s">
        <v>150</v>
      </c>
    </row>
    <row r="8399" spans="1:49" x14ac:dyDescent="0.25">
      <c r="A8399">
        <v>2742</v>
      </c>
      <c r="B8399" t="s">
        <v>5741</v>
      </c>
      <c r="C8399">
        <v>1</v>
      </c>
      <c r="D8399" t="s">
        <v>86</v>
      </c>
      <c r="E8399" t="s">
        <v>184</v>
      </c>
      <c r="F8399" t="s">
        <v>177</v>
      </c>
      <c r="G8399">
        <v>284.48</v>
      </c>
      <c r="H8399" t="s">
        <v>972</v>
      </c>
      <c r="I8399" t="s">
        <v>63</v>
      </c>
      <c r="J8399" t="s">
        <v>330</v>
      </c>
      <c r="K8399" t="s">
        <v>5742</v>
      </c>
      <c r="L8399" t="s">
        <v>1089</v>
      </c>
      <c r="M8399" t="s">
        <v>1726</v>
      </c>
      <c r="N8399">
        <v>136.90944881889763</v>
      </c>
      <c r="P8399">
        <v>26</v>
      </c>
      <c r="Q8399">
        <v>84.2</v>
      </c>
      <c r="R8399">
        <v>90</v>
      </c>
      <c r="S8399">
        <v>95.4</v>
      </c>
      <c r="T8399">
        <v>50</v>
      </c>
      <c r="U8399">
        <v>13</v>
      </c>
      <c r="V8399">
        <v>485</v>
      </c>
      <c r="AB8399" t="s">
        <v>98</v>
      </c>
      <c r="AC8399" t="s">
        <v>98</v>
      </c>
      <c r="AD8399" t="s">
        <v>75</v>
      </c>
      <c r="AE8399" t="s">
        <v>63</v>
      </c>
      <c r="AG8399">
        <v>1955</v>
      </c>
      <c r="AH8399">
        <v>15.32</v>
      </c>
      <c r="AI8399">
        <v>38.890189999999997</v>
      </c>
      <c r="AJ8399">
        <v>-96.273300000000006</v>
      </c>
      <c r="AL8399">
        <v>3</v>
      </c>
      <c r="AM8399" t="s">
        <v>63</v>
      </c>
      <c r="AN8399" t="s">
        <v>5743</v>
      </c>
      <c r="AO8399" t="s">
        <v>75</v>
      </c>
      <c r="AP8399" t="s">
        <v>116</v>
      </c>
      <c r="AQ8399" t="s">
        <v>826</v>
      </c>
      <c r="AR8399" t="s">
        <v>326</v>
      </c>
      <c r="AS8399" t="s">
        <v>83</v>
      </c>
      <c r="AT8399" s="5">
        <v>36130</v>
      </c>
      <c r="AU8399" t="s">
        <v>76</v>
      </c>
      <c r="AV8399" t="s">
        <v>187</v>
      </c>
      <c r="AW8399" t="s">
        <v>188</v>
      </c>
    </row>
    <row r="8400" spans="1:49" x14ac:dyDescent="0.25">
      <c r="A8400">
        <v>2396</v>
      </c>
      <c r="B8400" t="s">
        <v>11956</v>
      </c>
      <c r="C8400">
        <v>1</v>
      </c>
      <c r="D8400" t="s">
        <v>86</v>
      </c>
      <c r="E8400" t="s">
        <v>184</v>
      </c>
      <c r="F8400" t="s">
        <v>177</v>
      </c>
      <c r="G8400">
        <v>284.75</v>
      </c>
      <c r="H8400" t="s">
        <v>972</v>
      </c>
      <c r="I8400" t="s">
        <v>63</v>
      </c>
      <c r="J8400" t="s">
        <v>330</v>
      </c>
      <c r="K8400" t="s">
        <v>11957</v>
      </c>
      <c r="L8400" t="s">
        <v>11958</v>
      </c>
      <c r="M8400" t="s">
        <v>1726</v>
      </c>
      <c r="N8400">
        <v>136.90944881889763</v>
      </c>
      <c r="O8400">
        <v>30</v>
      </c>
      <c r="P8400">
        <v>26.299868766404199</v>
      </c>
      <c r="Q8400">
        <v>85.3</v>
      </c>
      <c r="R8400">
        <v>90</v>
      </c>
      <c r="S8400">
        <v>91.7</v>
      </c>
      <c r="T8400">
        <v>50</v>
      </c>
      <c r="U8400">
        <v>13</v>
      </c>
      <c r="V8400">
        <v>485</v>
      </c>
      <c r="AB8400" t="s">
        <v>98</v>
      </c>
      <c r="AC8400" t="s">
        <v>98</v>
      </c>
      <c r="AD8400" t="s">
        <v>98</v>
      </c>
      <c r="AE8400" t="s">
        <v>63</v>
      </c>
      <c r="AG8400">
        <v>1955</v>
      </c>
      <c r="AH8400">
        <v>15.59</v>
      </c>
      <c r="AI8400">
        <v>38.887230000000002</v>
      </c>
      <c r="AJ8400">
        <v>-96.270030000000006</v>
      </c>
      <c r="AK8400" t="s">
        <v>262</v>
      </c>
      <c r="AL8400">
        <v>3</v>
      </c>
      <c r="AM8400" t="s">
        <v>63</v>
      </c>
      <c r="AN8400" t="s">
        <v>11959</v>
      </c>
      <c r="AO8400" t="s">
        <v>75</v>
      </c>
      <c r="AP8400" t="s">
        <v>116</v>
      </c>
      <c r="AQ8400" t="s">
        <v>826</v>
      </c>
      <c r="AR8400" t="s">
        <v>443</v>
      </c>
      <c r="AS8400" t="s">
        <v>83</v>
      </c>
      <c r="AT8400" s="5">
        <v>35431</v>
      </c>
      <c r="AU8400" t="s">
        <v>76</v>
      </c>
      <c r="AV8400" t="s">
        <v>187</v>
      </c>
      <c r="AW8400" t="s">
        <v>188</v>
      </c>
    </row>
    <row r="8401" spans="1:49" x14ac:dyDescent="0.25">
      <c r="A8401">
        <v>2368</v>
      </c>
      <c r="B8401" t="s">
        <v>10826</v>
      </c>
      <c r="C8401">
        <v>1</v>
      </c>
      <c r="D8401" t="s">
        <v>86</v>
      </c>
      <c r="E8401" t="s">
        <v>184</v>
      </c>
      <c r="F8401" t="s">
        <v>177</v>
      </c>
      <c r="G8401">
        <v>299.07</v>
      </c>
      <c r="H8401" t="s">
        <v>2006</v>
      </c>
      <c r="I8401" t="s">
        <v>63</v>
      </c>
      <c r="J8401" t="s">
        <v>330</v>
      </c>
      <c r="K8401" t="s">
        <v>10827</v>
      </c>
      <c r="L8401" t="s">
        <v>10828</v>
      </c>
      <c r="M8401" t="s">
        <v>1726</v>
      </c>
      <c r="N8401">
        <v>22.998687664041995</v>
      </c>
      <c r="P8401">
        <v>33</v>
      </c>
      <c r="Q8401">
        <v>91.4</v>
      </c>
      <c r="R8401">
        <v>85</v>
      </c>
      <c r="S8401">
        <v>89.600000000000009</v>
      </c>
      <c r="T8401">
        <v>27</v>
      </c>
      <c r="U8401">
        <v>8</v>
      </c>
      <c r="V8401">
        <v>770</v>
      </c>
      <c r="AB8401" t="s">
        <v>63</v>
      </c>
      <c r="AC8401" t="s">
        <v>63</v>
      </c>
      <c r="AD8401" t="s">
        <v>63</v>
      </c>
      <c r="AE8401" t="s">
        <v>98</v>
      </c>
      <c r="AG8401">
        <v>1953</v>
      </c>
      <c r="AH8401">
        <v>29.91</v>
      </c>
      <c r="AI8401">
        <v>38.914610000000003</v>
      </c>
      <c r="AJ8401">
        <v>-96.085819999999998</v>
      </c>
      <c r="AL8401">
        <v>2</v>
      </c>
      <c r="AM8401" t="s">
        <v>63</v>
      </c>
      <c r="AN8401" t="s">
        <v>10829</v>
      </c>
      <c r="AO8401" t="s">
        <v>75</v>
      </c>
      <c r="AP8401" t="s">
        <v>147</v>
      </c>
      <c r="AQ8401" t="s">
        <v>379</v>
      </c>
      <c r="AR8401" t="s">
        <v>336</v>
      </c>
      <c r="AS8401" t="s">
        <v>83</v>
      </c>
      <c r="AT8401" s="5">
        <v>26634</v>
      </c>
      <c r="AU8401" t="s">
        <v>129</v>
      </c>
      <c r="AV8401" t="s">
        <v>149</v>
      </c>
      <c r="AW8401" t="s">
        <v>150</v>
      </c>
    </row>
    <row r="8402" spans="1:49" x14ac:dyDescent="0.25">
      <c r="A8402">
        <v>3268</v>
      </c>
      <c r="B8402" t="s">
        <v>7657</v>
      </c>
      <c r="C8402">
        <v>1</v>
      </c>
      <c r="D8402" t="s">
        <v>86</v>
      </c>
      <c r="E8402" t="s">
        <v>184</v>
      </c>
      <c r="F8402" t="s">
        <v>177</v>
      </c>
      <c r="G8402">
        <v>307.88</v>
      </c>
      <c r="H8402" t="s">
        <v>138</v>
      </c>
      <c r="I8402" t="s">
        <v>63</v>
      </c>
      <c r="J8402" t="s">
        <v>330</v>
      </c>
      <c r="K8402" t="s">
        <v>7658</v>
      </c>
      <c r="L8402" t="s">
        <v>7659</v>
      </c>
      <c r="M8402" t="s">
        <v>1726</v>
      </c>
      <c r="N8402">
        <v>25.885826771653541</v>
      </c>
      <c r="O8402">
        <v>30</v>
      </c>
      <c r="P8402">
        <v>23.999343832020998</v>
      </c>
      <c r="Q8402">
        <v>94.7</v>
      </c>
      <c r="R8402">
        <v>70</v>
      </c>
      <c r="S8402">
        <v>91.100000000000009</v>
      </c>
      <c r="T8402">
        <v>27</v>
      </c>
      <c r="U8402">
        <v>8</v>
      </c>
      <c r="V8402">
        <v>635</v>
      </c>
      <c r="AB8402" t="s">
        <v>63</v>
      </c>
      <c r="AC8402" t="s">
        <v>63</v>
      </c>
      <c r="AD8402" t="s">
        <v>63</v>
      </c>
      <c r="AE8402" t="s">
        <v>75</v>
      </c>
      <c r="AG8402">
        <v>1927</v>
      </c>
      <c r="AH8402">
        <v>38.72</v>
      </c>
      <c r="AI8402">
        <v>38.964530000000003</v>
      </c>
      <c r="AJ8402">
        <v>-95.982280000000003</v>
      </c>
      <c r="AK8402" t="s">
        <v>262</v>
      </c>
      <c r="AL8402">
        <v>3</v>
      </c>
      <c r="AM8402" t="s">
        <v>63</v>
      </c>
      <c r="AN8402" t="s">
        <v>7660</v>
      </c>
      <c r="AO8402" t="s">
        <v>75</v>
      </c>
      <c r="AP8402" t="s">
        <v>147</v>
      </c>
      <c r="AQ8402" t="s">
        <v>102</v>
      </c>
      <c r="AR8402" t="s">
        <v>7661</v>
      </c>
      <c r="AS8402" t="s">
        <v>83</v>
      </c>
      <c r="AT8402" s="5">
        <v>42160</v>
      </c>
      <c r="AU8402" t="s">
        <v>129</v>
      </c>
      <c r="AV8402" t="s">
        <v>149</v>
      </c>
      <c r="AW8402" t="s">
        <v>150</v>
      </c>
    </row>
    <row r="8403" spans="1:49" x14ac:dyDescent="0.25">
      <c r="A8403">
        <v>2168</v>
      </c>
      <c r="B8403" t="s">
        <v>16626</v>
      </c>
      <c r="C8403">
        <v>1</v>
      </c>
      <c r="D8403" t="s">
        <v>86</v>
      </c>
      <c r="E8403" t="s">
        <v>329</v>
      </c>
      <c r="F8403" t="s">
        <v>177</v>
      </c>
      <c r="G8403">
        <v>202.03</v>
      </c>
      <c r="H8403" t="s">
        <v>247</v>
      </c>
      <c r="I8403" t="s">
        <v>63</v>
      </c>
      <c r="J8403" t="s">
        <v>330</v>
      </c>
      <c r="K8403" t="s">
        <v>16627</v>
      </c>
      <c r="L8403" t="s">
        <v>1417</v>
      </c>
      <c r="M8403" t="s">
        <v>1028</v>
      </c>
      <c r="N8403">
        <v>170.89895013123362</v>
      </c>
      <c r="P8403">
        <v>28</v>
      </c>
      <c r="Q8403">
        <v>94.100000000000009</v>
      </c>
      <c r="R8403">
        <v>95</v>
      </c>
      <c r="S8403">
        <v>93.100000000000009</v>
      </c>
      <c r="T8403">
        <v>20</v>
      </c>
      <c r="U8403">
        <v>8</v>
      </c>
      <c r="V8403">
        <v>525</v>
      </c>
      <c r="AB8403" t="s">
        <v>129</v>
      </c>
      <c r="AC8403" t="s">
        <v>98</v>
      </c>
      <c r="AD8403" t="s">
        <v>98</v>
      </c>
      <c r="AE8403" t="s">
        <v>63</v>
      </c>
      <c r="AG8403">
        <v>1964</v>
      </c>
      <c r="AH8403">
        <v>0.77</v>
      </c>
      <c r="AI8403">
        <v>39.157940000000004</v>
      </c>
      <c r="AJ8403">
        <v>-96.376930000000002</v>
      </c>
      <c r="AL8403">
        <v>3</v>
      </c>
      <c r="AM8403" t="s">
        <v>63</v>
      </c>
      <c r="AN8403" t="s">
        <v>16628</v>
      </c>
      <c r="AO8403" t="s">
        <v>100</v>
      </c>
      <c r="AP8403" t="s">
        <v>147</v>
      </c>
      <c r="AQ8403" t="s">
        <v>826</v>
      </c>
      <c r="AR8403" t="s">
        <v>1263</v>
      </c>
      <c r="AS8403" t="s">
        <v>83</v>
      </c>
      <c r="AT8403" s="5">
        <v>41481</v>
      </c>
      <c r="AU8403" t="s">
        <v>76</v>
      </c>
      <c r="AV8403" t="s">
        <v>187</v>
      </c>
      <c r="AW8403" t="s">
        <v>188</v>
      </c>
    </row>
    <row r="8404" spans="1:49" x14ac:dyDescent="0.25">
      <c r="A8404">
        <v>4386</v>
      </c>
      <c r="B8404" t="s">
        <v>1660</v>
      </c>
      <c r="C8404">
        <v>1</v>
      </c>
      <c r="D8404" t="s">
        <v>86</v>
      </c>
      <c r="E8404" t="s">
        <v>1448</v>
      </c>
      <c r="F8404" t="s">
        <v>177</v>
      </c>
      <c r="G8404">
        <v>159.65</v>
      </c>
      <c r="H8404" t="s">
        <v>247</v>
      </c>
      <c r="I8404" t="s">
        <v>63</v>
      </c>
      <c r="J8404" t="s">
        <v>330</v>
      </c>
      <c r="K8404" t="s">
        <v>1661</v>
      </c>
      <c r="L8404" t="s">
        <v>1662</v>
      </c>
      <c r="M8404" t="s">
        <v>1451</v>
      </c>
      <c r="N8404">
        <v>254.98687664041995</v>
      </c>
      <c r="P8404">
        <v>26</v>
      </c>
      <c r="Q8404">
        <v>76.2</v>
      </c>
      <c r="R8404">
        <v>85</v>
      </c>
      <c r="S8404">
        <v>89.4</v>
      </c>
      <c r="T8404">
        <v>43</v>
      </c>
      <c r="U8404">
        <v>17</v>
      </c>
      <c r="V8404">
        <v>715</v>
      </c>
      <c r="X8404" t="s">
        <v>1663</v>
      </c>
      <c r="Y8404" t="s">
        <v>96</v>
      </c>
      <c r="Z8404" t="s">
        <v>73</v>
      </c>
      <c r="AA8404" t="s">
        <v>97</v>
      </c>
      <c r="AB8404" t="s">
        <v>75</v>
      </c>
      <c r="AC8404" t="s">
        <v>98</v>
      </c>
      <c r="AD8404" t="s">
        <v>98</v>
      </c>
      <c r="AE8404" t="s">
        <v>63</v>
      </c>
      <c r="AG8404">
        <v>1951</v>
      </c>
      <c r="AH8404">
        <v>26.69</v>
      </c>
      <c r="AI8404">
        <v>39.001440000000002</v>
      </c>
      <c r="AJ8404">
        <v>-96.283580000000001</v>
      </c>
      <c r="AL8404">
        <v>4</v>
      </c>
      <c r="AM8404" t="s">
        <v>63</v>
      </c>
      <c r="AN8404" t="s">
        <v>1664</v>
      </c>
      <c r="AO8404" t="s">
        <v>75</v>
      </c>
      <c r="AP8404" t="s">
        <v>116</v>
      </c>
      <c r="AQ8404" t="s">
        <v>1538</v>
      </c>
      <c r="AR8404" t="s">
        <v>186</v>
      </c>
      <c r="AS8404" t="s">
        <v>83</v>
      </c>
      <c r="AT8404" s="5">
        <v>35431</v>
      </c>
      <c r="AU8404" t="s">
        <v>103</v>
      </c>
      <c r="AV8404" t="s">
        <v>187</v>
      </c>
      <c r="AW8404" t="s">
        <v>188</v>
      </c>
    </row>
    <row r="8405" spans="1:49" x14ac:dyDescent="0.25">
      <c r="A8405">
        <v>3847</v>
      </c>
      <c r="B8405" t="s">
        <v>2149</v>
      </c>
      <c r="C8405">
        <v>1</v>
      </c>
      <c r="D8405" t="s">
        <v>86</v>
      </c>
      <c r="E8405" t="s">
        <v>2150</v>
      </c>
      <c r="F8405" t="s">
        <v>177</v>
      </c>
      <c r="G8405">
        <v>1.22</v>
      </c>
      <c r="H8405" t="s">
        <v>643</v>
      </c>
      <c r="I8405" t="s">
        <v>63</v>
      </c>
      <c r="J8405" t="s">
        <v>121</v>
      </c>
      <c r="K8405" t="s">
        <v>2151</v>
      </c>
      <c r="L8405" t="s">
        <v>2152</v>
      </c>
      <c r="M8405" t="s">
        <v>2153</v>
      </c>
      <c r="N8405">
        <v>38.090551181102363</v>
      </c>
      <c r="P8405">
        <v>24.5</v>
      </c>
      <c r="Q8405">
        <v>74.8</v>
      </c>
      <c r="R8405">
        <v>70</v>
      </c>
      <c r="S8405">
        <v>78.900000000000006</v>
      </c>
      <c r="T8405">
        <v>28</v>
      </c>
      <c r="U8405">
        <v>7</v>
      </c>
      <c r="V8405">
        <v>1250</v>
      </c>
      <c r="X8405" t="s">
        <v>2154</v>
      </c>
      <c r="Z8405" t="s">
        <v>73</v>
      </c>
      <c r="AA8405" t="s">
        <v>465</v>
      </c>
      <c r="AB8405" t="s">
        <v>75</v>
      </c>
      <c r="AC8405" t="s">
        <v>75</v>
      </c>
      <c r="AD8405" t="s">
        <v>75</v>
      </c>
      <c r="AE8405" t="s">
        <v>63</v>
      </c>
      <c r="AG8405">
        <v>1976</v>
      </c>
      <c r="AH8405">
        <v>1.22</v>
      </c>
      <c r="AI8405">
        <v>39.076169999999998</v>
      </c>
      <c r="AJ8405">
        <v>-96.039190000000005</v>
      </c>
      <c r="AL8405">
        <v>1</v>
      </c>
      <c r="AM8405" t="s">
        <v>63</v>
      </c>
      <c r="AN8405" t="s">
        <v>2155</v>
      </c>
      <c r="AO8405" t="s">
        <v>79</v>
      </c>
      <c r="AP8405" t="s">
        <v>116</v>
      </c>
      <c r="AQ8405" t="s">
        <v>255</v>
      </c>
      <c r="AR8405" t="s">
        <v>910</v>
      </c>
      <c r="AS8405" t="s">
        <v>83</v>
      </c>
      <c r="AT8405" s="5">
        <v>35431</v>
      </c>
      <c r="AU8405" t="s">
        <v>76</v>
      </c>
      <c r="AV8405" t="s">
        <v>149</v>
      </c>
      <c r="AW8405" t="s">
        <v>1132</v>
      </c>
    </row>
    <row r="8406" spans="1:49" x14ac:dyDescent="0.25">
      <c r="A8406">
        <v>2678</v>
      </c>
      <c r="B8406" t="s">
        <v>11577</v>
      </c>
      <c r="C8406">
        <v>1</v>
      </c>
      <c r="D8406" t="s">
        <v>86</v>
      </c>
      <c r="E8406" t="s">
        <v>1448</v>
      </c>
      <c r="F8406" t="s">
        <v>177</v>
      </c>
      <c r="G8406">
        <v>139.72999999999999</v>
      </c>
      <c r="H8406" t="s">
        <v>643</v>
      </c>
      <c r="I8406" t="s">
        <v>63</v>
      </c>
      <c r="J8406" t="s">
        <v>330</v>
      </c>
      <c r="K8406" t="s">
        <v>11578</v>
      </c>
      <c r="L8406" t="s">
        <v>7079</v>
      </c>
      <c r="M8406" t="s">
        <v>1451</v>
      </c>
      <c r="N8406">
        <v>41.50262467191601</v>
      </c>
      <c r="P8406">
        <v>29.100065616797899</v>
      </c>
      <c r="Q8406">
        <v>94</v>
      </c>
      <c r="R8406">
        <v>70</v>
      </c>
      <c r="S8406">
        <v>87.3</v>
      </c>
      <c r="T8406">
        <v>0</v>
      </c>
      <c r="U8406">
        <v>16</v>
      </c>
      <c r="V8406">
        <v>545</v>
      </c>
      <c r="AB8406" t="s">
        <v>76</v>
      </c>
      <c r="AC8406" t="s">
        <v>75</v>
      </c>
      <c r="AD8406" t="s">
        <v>98</v>
      </c>
      <c r="AE8406" t="s">
        <v>63</v>
      </c>
      <c r="AG8406">
        <v>1977</v>
      </c>
      <c r="AH8406">
        <v>6.7700000000000005</v>
      </c>
      <c r="AI8406">
        <v>38.8371</v>
      </c>
      <c r="AJ8406">
        <v>-96.094700000000003</v>
      </c>
      <c r="AL8406">
        <v>1</v>
      </c>
      <c r="AM8406" t="s">
        <v>63</v>
      </c>
      <c r="AN8406" t="s">
        <v>11579</v>
      </c>
      <c r="AO8406" t="s">
        <v>75</v>
      </c>
      <c r="AP8406" t="s">
        <v>116</v>
      </c>
      <c r="AQ8406" t="s">
        <v>132</v>
      </c>
      <c r="AR8406" t="s">
        <v>133</v>
      </c>
      <c r="AS8406" t="s">
        <v>83</v>
      </c>
      <c r="AT8406" s="5">
        <v>35431</v>
      </c>
      <c r="AU8406" t="s">
        <v>76</v>
      </c>
      <c r="AV8406" t="s">
        <v>149</v>
      </c>
      <c r="AW8406" t="s">
        <v>1220</v>
      </c>
    </row>
    <row r="8407" spans="1:49" x14ac:dyDescent="0.25">
      <c r="A8407">
        <v>1976</v>
      </c>
      <c r="B8407" t="s">
        <v>5616</v>
      </c>
      <c r="C8407">
        <v>1</v>
      </c>
      <c r="D8407" t="s">
        <v>86</v>
      </c>
      <c r="E8407" t="s">
        <v>1448</v>
      </c>
      <c r="F8407" t="s">
        <v>177</v>
      </c>
      <c r="G8407">
        <v>162.05000000000001</v>
      </c>
      <c r="H8407" t="s">
        <v>1246</v>
      </c>
      <c r="I8407" t="s">
        <v>63</v>
      </c>
      <c r="J8407" t="s">
        <v>330</v>
      </c>
      <c r="K8407" t="s">
        <v>5617</v>
      </c>
      <c r="L8407" t="s">
        <v>5618</v>
      </c>
      <c r="M8407" t="s">
        <v>1451</v>
      </c>
      <c r="N8407">
        <v>152.49343832020998</v>
      </c>
      <c r="P8407">
        <v>44</v>
      </c>
      <c r="Q8407">
        <v>80.2</v>
      </c>
      <c r="R8407">
        <v>92</v>
      </c>
      <c r="S8407">
        <v>96.600000000000009</v>
      </c>
      <c r="T8407">
        <v>0</v>
      </c>
      <c r="U8407">
        <v>11</v>
      </c>
      <c r="V8407">
        <v>1990</v>
      </c>
      <c r="AB8407" t="s">
        <v>98</v>
      </c>
      <c r="AC8407" t="s">
        <v>129</v>
      </c>
      <c r="AD8407" t="s">
        <v>98</v>
      </c>
      <c r="AE8407" t="s">
        <v>63</v>
      </c>
      <c r="AG8407">
        <v>1983</v>
      </c>
      <c r="AH8407">
        <v>29.18</v>
      </c>
      <c r="AI8407">
        <v>39.03051</v>
      </c>
      <c r="AJ8407">
        <v>-96.283280000000005</v>
      </c>
      <c r="AL8407">
        <v>3</v>
      </c>
      <c r="AM8407" t="s">
        <v>63</v>
      </c>
      <c r="AN8407" t="s">
        <v>5619</v>
      </c>
      <c r="AO8407" t="s">
        <v>76</v>
      </c>
      <c r="AP8407" t="s">
        <v>170</v>
      </c>
      <c r="AQ8407" t="s">
        <v>358</v>
      </c>
      <c r="AR8407" t="s">
        <v>653</v>
      </c>
      <c r="AS8407" t="s">
        <v>83</v>
      </c>
      <c r="AT8407" s="5">
        <v>41638</v>
      </c>
      <c r="AU8407" t="s">
        <v>76</v>
      </c>
      <c r="AV8407" t="s">
        <v>84</v>
      </c>
      <c r="AW8407" t="s">
        <v>85</v>
      </c>
    </row>
    <row r="8408" spans="1:49" x14ac:dyDescent="0.25">
      <c r="A8408">
        <v>1443</v>
      </c>
      <c r="B8408" t="s">
        <v>15785</v>
      </c>
      <c r="C8408">
        <v>1</v>
      </c>
      <c r="D8408" t="s">
        <v>86</v>
      </c>
      <c r="E8408" t="s">
        <v>1448</v>
      </c>
      <c r="F8408" t="s">
        <v>177</v>
      </c>
      <c r="G8408">
        <v>173.95000000000002</v>
      </c>
      <c r="H8408" t="s">
        <v>740</v>
      </c>
      <c r="I8408" t="s">
        <v>63</v>
      </c>
      <c r="J8408" t="s">
        <v>330</v>
      </c>
      <c r="K8408" t="s">
        <v>15786</v>
      </c>
      <c r="L8408" t="s">
        <v>9783</v>
      </c>
      <c r="M8408" t="s">
        <v>1451</v>
      </c>
      <c r="N8408">
        <v>995.70209973753288</v>
      </c>
      <c r="P8408">
        <v>40</v>
      </c>
      <c r="Q8408">
        <v>93.5</v>
      </c>
      <c r="R8408">
        <v>92</v>
      </c>
      <c r="S8408">
        <v>96.8</v>
      </c>
      <c r="T8408">
        <v>15</v>
      </c>
      <c r="U8408">
        <v>7</v>
      </c>
      <c r="V8408">
        <v>3980</v>
      </c>
      <c r="AB8408" t="s">
        <v>98</v>
      </c>
      <c r="AC8408" t="s">
        <v>98</v>
      </c>
      <c r="AD8408" t="s">
        <v>98</v>
      </c>
      <c r="AE8408" t="s">
        <v>63</v>
      </c>
      <c r="AG8408">
        <v>1990</v>
      </c>
      <c r="AH8408">
        <v>41</v>
      </c>
      <c r="AI8408">
        <v>39.19706</v>
      </c>
      <c r="AJ8408">
        <v>-96.305160000000001</v>
      </c>
      <c r="AL8408">
        <v>9</v>
      </c>
      <c r="AM8408" t="s">
        <v>63</v>
      </c>
      <c r="AN8408" t="s">
        <v>15787</v>
      </c>
      <c r="AO8408" t="s">
        <v>100</v>
      </c>
      <c r="AP8408" t="s">
        <v>170</v>
      </c>
      <c r="AQ8408" t="s">
        <v>285</v>
      </c>
      <c r="AR8408" t="s">
        <v>132</v>
      </c>
      <c r="AS8408" t="s">
        <v>83</v>
      </c>
      <c r="AT8408" s="5"/>
      <c r="AU8408" t="s">
        <v>76</v>
      </c>
      <c r="AV8408" t="s">
        <v>134</v>
      </c>
      <c r="AW8408" t="s">
        <v>150</v>
      </c>
    </row>
    <row r="8409" spans="1:49" x14ac:dyDescent="0.25">
      <c r="A8409">
        <v>654</v>
      </c>
      <c r="B8409" t="s">
        <v>26676</v>
      </c>
      <c r="C8409">
        <v>1</v>
      </c>
      <c r="D8409" t="s">
        <v>86</v>
      </c>
      <c r="E8409" t="s">
        <v>184</v>
      </c>
      <c r="F8409" t="s">
        <v>177</v>
      </c>
      <c r="G8409">
        <v>305.7</v>
      </c>
      <c r="H8409" t="s">
        <v>90</v>
      </c>
      <c r="I8409" t="s">
        <v>63</v>
      </c>
      <c r="J8409" t="s">
        <v>330</v>
      </c>
      <c r="K8409" t="s">
        <v>26677</v>
      </c>
      <c r="L8409" t="s">
        <v>26678</v>
      </c>
      <c r="M8409" t="s">
        <v>1726</v>
      </c>
      <c r="N8409">
        <v>102.49343832020996</v>
      </c>
      <c r="P8409">
        <v>32</v>
      </c>
      <c r="Q8409">
        <v>98</v>
      </c>
      <c r="R8409">
        <v>90</v>
      </c>
      <c r="S8409">
        <v>100</v>
      </c>
      <c r="T8409">
        <v>0</v>
      </c>
      <c r="U8409">
        <v>8</v>
      </c>
      <c r="V8409">
        <v>635</v>
      </c>
      <c r="AB8409" t="s">
        <v>98</v>
      </c>
      <c r="AC8409" t="s">
        <v>98</v>
      </c>
      <c r="AD8409" t="s">
        <v>129</v>
      </c>
      <c r="AE8409" t="s">
        <v>63</v>
      </c>
      <c r="AG8409">
        <v>1991</v>
      </c>
      <c r="AH8409">
        <v>36.630000000000003</v>
      </c>
      <c r="AI8409">
        <v>38.963070000000002</v>
      </c>
      <c r="AJ8409">
        <v>-96.019180000000006</v>
      </c>
      <c r="AL8409">
        <v>3</v>
      </c>
      <c r="AM8409" t="s">
        <v>63</v>
      </c>
      <c r="AN8409" t="s">
        <v>26679</v>
      </c>
      <c r="AO8409" t="s">
        <v>75</v>
      </c>
      <c r="AP8409" t="s">
        <v>170</v>
      </c>
      <c r="AQ8409" t="s">
        <v>264</v>
      </c>
      <c r="AR8409" t="s">
        <v>1775</v>
      </c>
      <c r="AS8409" t="s">
        <v>83</v>
      </c>
      <c r="AT8409" s="5">
        <v>35431</v>
      </c>
      <c r="AU8409" t="s">
        <v>76</v>
      </c>
      <c r="AV8409" t="s">
        <v>134</v>
      </c>
      <c r="AW8409" t="s">
        <v>150</v>
      </c>
    </row>
    <row r="8410" spans="1:49" x14ac:dyDescent="0.25">
      <c r="A8410">
        <v>58</v>
      </c>
      <c r="B8410" t="s">
        <v>17766</v>
      </c>
      <c r="C8410">
        <v>1</v>
      </c>
      <c r="D8410" t="s">
        <v>86</v>
      </c>
      <c r="E8410" t="s">
        <v>184</v>
      </c>
      <c r="F8410" t="s">
        <v>177</v>
      </c>
      <c r="G8410">
        <v>289.12</v>
      </c>
      <c r="H8410" t="s">
        <v>820</v>
      </c>
      <c r="I8410" t="s">
        <v>63</v>
      </c>
      <c r="J8410" t="s">
        <v>330</v>
      </c>
      <c r="K8410" t="s">
        <v>17767</v>
      </c>
      <c r="L8410" t="s">
        <v>17768</v>
      </c>
      <c r="M8410" t="s">
        <v>7768</v>
      </c>
      <c r="N8410">
        <v>122.90026246719161</v>
      </c>
      <c r="O8410">
        <v>30</v>
      </c>
      <c r="P8410">
        <v>36</v>
      </c>
      <c r="Q8410">
        <v>98</v>
      </c>
      <c r="R8410">
        <v>92</v>
      </c>
      <c r="S8410">
        <v>99.9</v>
      </c>
      <c r="T8410">
        <v>0</v>
      </c>
      <c r="U8410">
        <v>13</v>
      </c>
      <c r="V8410">
        <v>485</v>
      </c>
      <c r="AB8410" t="s">
        <v>98</v>
      </c>
      <c r="AC8410" t="s">
        <v>129</v>
      </c>
      <c r="AD8410" t="s">
        <v>129</v>
      </c>
      <c r="AE8410" t="s">
        <v>63</v>
      </c>
      <c r="AG8410">
        <v>1992</v>
      </c>
      <c r="AH8410">
        <v>19.96</v>
      </c>
      <c r="AI8410">
        <v>38.867379999999997</v>
      </c>
      <c r="AJ8410">
        <v>-96.19923</v>
      </c>
      <c r="AK8410" t="s">
        <v>77</v>
      </c>
      <c r="AL8410">
        <v>2</v>
      </c>
      <c r="AM8410" t="s">
        <v>63</v>
      </c>
      <c r="AN8410" t="s">
        <v>17769</v>
      </c>
      <c r="AO8410" t="s">
        <v>75</v>
      </c>
      <c r="AP8410" t="s">
        <v>170</v>
      </c>
      <c r="AQ8410" t="s">
        <v>514</v>
      </c>
      <c r="AR8410" t="s">
        <v>2679</v>
      </c>
      <c r="AS8410" t="s">
        <v>83</v>
      </c>
      <c r="AT8410" s="5">
        <v>36069</v>
      </c>
      <c r="AU8410" t="s">
        <v>129</v>
      </c>
      <c r="AV8410" t="s">
        <v>134</v>
      </c>
      <c r="AW8410" t="s">
        <v>150</v>
      </c>
    </row>
    <row r="8411" spans="1:49" x14ac:dyDescent="0.25">
      <c r="A8411">
        <v>62</v>
      </c>
      <c r="B8411" t="s">
        <v>17459</v>
      </c>
      <c r="C8411">
        <v>1</v>
      </c>
      <c r="D8411" t="s">
        <v>86</v>
      </c>
      <c r="E8411" t="s">
        <v>2150</v>
      </c>
      <c r="F8411" t="s">
        <v>177</v>
      </c>
      <c r="G8411">
        <v>0.56000000000000005</v>
      </c>
      <c r="H8411" t="s">
        <v>820</v>
      </c>
      <c r="I8411" t="s">
        <v>63</v>
      </c>
      <c r="J8411" t="s">
        <v>121</v>
      </c>
      <c r="K8411" t="s">
        <v>17460</v>
      </c>
      <c r="L8411" t="s">
        <v>1662</v>
      </c>
      <c r="M8411" t="s">
        <v>17461</v>
      </c>
      <c r="N8411">
        <v>362.5</v>
      </c>
      <c r="P8411">
        <v>36</v>
      </c>
      <c r="Q8411">
        <v>99.9</v>
      </c>
      <c r="R8411">
        <v>90</v>
      </c>
      <c r="S8411">
        <v>99.8</v>
      </c>
      <c r="T8411">
        <v>1</v>
      </c>
      <c r="U8411">
        <v>7</v>
      </c>
      <c r="V8411">
        <v>1250</v>
      </c>
      <c r="AB8411" t="s">
        <v>98</v>
      </c>
      <c r="AC8411" t="s">
        <v>129</v>
      </c>
      <c r="AD8411" t="s">
        <v>98</v>
      </c>
      <c r="AE8411" t="s">
        <v>63</v>
      </c>
      <c r="AG8411">
        <v>1995</v>
      </c>
      <c r="AH8411">
        <v>0.56000000000000005</v>
      </c>
      <c r="AI8411">
        <v>39.066809999999997</v>
      </c>
      <c r="AJ8411">
        <v>-96.039550000000006</v>
      </c>
      <c r="AL8411">
        <v>4</v>
      </c>
      <c r="AM8411" t="s">
        <v>63</v>
      </c>
      <c r="AN8411" t="s">
        <v>17462</v>
      </c>
      <c r="AO8411" t="s">
        <v>79</v>
      </c>
      <c r="AP8411" t="s">
        <v>170</v>
      </c>
      <c r="AQ8411" t="s">
        <v>313</v>
      </c>
      <c r="AR8411" t="s">
        <v>133</v>
      </c>
      <c r="AS8411" t="s">
        <v>83</v>
      </c>
      <c r="AT8411" s="5">
        <v>36069</v>
      </c>
      <c r="AU8411" t="s">
        <v>76</v>
      </c>
      <c r="AV8411" t="s">
        <v>200</v>
      </c>
      <c r="AW8411" t="s">
        <v>150</v>
      </c>
    </row>
    <row r="8412" spans="1:49" x14ac:dyDescent="0.25">
      <c r="A8412">
        <v>1077</v>
      </c>
      <c r="B8412" t="s">
        <v>9553</v>
      </c>
      <c r="C8412">
        <v>1</v>
      </c>
      <c r="D8412" t="s">
        <v>86</v>
      </c>
      <c r="E8412" t="s">
        <v>350</v>
      </c>
      <c r="F8412" t="s">
        <v>177</v>
      </c>
      <c r="G8412">
        <v>0.3</v>
      </c>
      <c r="H8412" t="s">
        <v>489</v>
      </c>
      <c r="I8412" t="s">
        <v>63</v>
      </c>
      <c r="J8412" t="s">
        <v>330</v>
      </c>
      <c r="K8412" t="s">
        <v>9554</v>
      </c>
      <c r="L8412" t="s">
        <v>2982</v>
      </c>
      <c r="M8412" t="s">
        <v>9555</v>
      </c>
      <c r="N8412">
        <v>39.009186351706042</v>
      </c>
      <c r="P8412">
        <v>32.200131233595798</v>
      </c>
      <c r="Q8412">
        <v>96.8</v>
      </c>
      <c r="R8412">
        <v>97</v>
      </c>
      <c r="S8412">
        <v>99.2</v>
      </c>
      <c r="T8412">
        <v>48</v>
      </c>
      <c r="U8412">
        <v>16</v>
      </c>
      <c r="V8412">
        <v>255</v>
      </c>
      <c r="AB8412" t="s">
        <v>63</v>
      </c>
      <c r="AC8412" t="s">
        <v>63</v>
      </c>
      <c r="AD8412" t="s">
        <v>63</v>
      </c>
      <c r="AE8412" t="s">
        <v>129</v>
      </c>
      <c r="AG8412">
        <v>1997</v>
      </c>
      <c r="AH8412">
        <v>0.3</v>
      </c>
      <c r="AI8412">
        <v>38.782600000000002</v>
      </c>
      <c r="AJ8412">
        <v>-96.088700000000003</v>
      </c>
      <c r="AL8412">
        <v>3</v>
      </c>
      <c r="AM8412" t="s">
        <v>63</v>
      </c>
      <c r="AN8412" t="s">
        <v>9556</v>
      </c>
      <c r="AO8412" t="s">
        <v>75</v>
      </c>
      <c r="AP8412" t="s">
        <v>170</v>
      </c>
      <c r="AQ8412" t="s">
        <v>653</v>
      </c>
      <c r="AR8412" t="s">
        <v>443</v>
      </c>
      <c r="AS8412" t="s">
        <v>83</v>
      </c>
      <c r="AT8412" s="5"/>
      <c r="AU8412" t="s">
        <v>604</v>
      </c>
      <c r="AV8412" t="s">
        <v>149</v>
      </c>
      <c r="AW8412" t="s">
        <v>9557</v>
      </c>
    </row>
    <row r="8413" spans="1:49" x14ac:dyDescent="0.25">
      <c r="A8413">
        <v>79</v>
      </c>
      <c r="B8413" t="s">
        <v>20818</v>
      </c>
      <c r="C8413">
        <v>1</v>
      </c>
      <c r="D8413" t="s">
        <v>86</v>
      </c>
      <c r="E8413" t="s">
        <v>64</v>
      </c>
      <c r="F8413" t="s">
        <v>65</v>
      </c>
      <c r="G8413">
        <v>328.51</v>
      </c>
      <c r="H8413" t="s">
        <v>90</v>
      </c>
      <c r="I8413" t="s">
        <v>63</v>
      </c>
      <c r="J8413" t="s">
        <v>330</v>
      </c>
      <c r="K8413" t="s">
        <v>20819</v>
      </c>
      <c r="L8413" t="s">
        <v>12251</v>
      </c>
      <c r="M8413" t="s">
        <v>1136</v>
      </c>
      <c r="N8413">
        <v>133.69422572178479</v>
      </c>
      <c r="P8413">
        <v>40</v>
      </c>
      <c r="Q8413">
        <v>97.100000000000009</v>
      </c>
      <c r="R8413">
        <v>95</v>
      </c>
      <c r="S8413">
        <v>99.600000000000009</v>
      </c>
      <c r="T8413">
        <v>1</v>
      </c>
      <c r="U8413">
        <v>20</v>
      </c>
      <c r="V8413">
        <v>9700</v>
      </c>
      <c r="AB8413" t="s">
        <v>98</v>
      </c>
      <c r="AC8413" t="s">
        <v>98</v>
      </c>
      <c r="AD8413" t="s">
        <v>129</v>
      </c>
      <c r="AE8413" t="s">
        <v>63</v>
      </c>
      <c r="AG8413">
        <v>1999</v>
      </c>
      <c r="AH8413">
        <v>6.5200000000000005</v>
      </c>
      <c r="AI8413">
        <v>39.065463000000001</v>
      </c>
      <c r="AJ8413">
        <v>-96.269876999999994</v>
      </c>
      <c r="AL8413">
        <v>3</v>
      </c>
      <c r="AM8413" t="s">
        <v>63</v>
      </c>
      <c r="AN8413" t="s">
        <v>20820</v>
      </c>
      <c r="AO8413" t="s">
        <v>76</v>
      </c>
      <c r="AP8413" t="s">
        <v>170</v>
      </c>
      <c r="AQ8413" t="s">
        <v>286</v>
      </c>
      <c r="AR8413" t="s">
        <v>133</v>
      </c>
      <c r="AS8413" t="s">
        <v>83</v>
      </c>
      <c r="AT8413" s="5">
        <v>36100</v>
      </c>
      <c r="AU8413" t="s">
        <v>129</v>
      </c>
      <c r="AV8413" t="s">
        <v>134</v>
      </c>
      <c r="AW8413" t="s">
        <v>150</v>
      </c>
    </row>
    <row r="8414" spans="1:49" x14ac:dyDescent="0.25">
      <c r="A8414">
        <v>117</v>
      </c>
      <c r="B8414" t="s">
        <v>24939</v>
      </c>
      <c r="C8414">
        <v>1</v>
      </c>
      <c r="D8414" t="s">
        <v>86</v>
      </c>
      <c r="E8414" t="s">
        <v>64</v>
      </c>
      <c r="F8414" t="s">
        <v>65</v>
      </c>
      <c r="G8414">
        <v>332.46</v>
      </c>
      <c r="H8414" t="s">
        <v>90</v>
      </c>
      <c r="I8414" t="s">
        <v>63</v>
      </c>
      <c r="J8414" t="s">
        <v>330</v>
      </c>
      <c r="K8414" t="s">
        <v>24940</v>
      </c>
      <c r="L8414" t="s">
        <v>921</v>
      </c>
      <c r="M8414" t="s">
        <v>1136</v>
      </c>
      <c r="N8414">
        <v>133.69422572178479</v>
      </c>
      <c r="P8414">
        <v>40</v>
      </c>
      <c r="Q8414">
        <v>97.100000000000009</v>
      </c>
      <c r="R8414">
        <v>95</v>
      </c>
      <c r="S8414">
        <v>98</v>
      </c>
      <c r="T8414">
        <v>1</v>
      </c>
      <c r="U8414">
        <v>20</v>
      </c>
      <c r="V8414">
        <v>9700</v>
      </c>
      <c r="AB8414" t="s">
        <v>98</v>
      </c>
      <c r="AC8414" t="s">
        <v>129</v>
      </c>
      <c r="AD8414" t="s">
        <v>129</v>
      </c>
      <c r="AE8414" t="s">
        <v>63</v>
      </c>
      <c r="AG8414">
        <v>1999</v>
      </c>
      <c r="AH8414">
        <v>10.46</v>
      </c>
      <c r="AI8414">
        <v>39.065596999999997</v>
      </c>
      <c r="AJ8414">
        <v>-96.196736000000001</v>
      </c>
      <c r="AL8414">
        <v>3</v>
      </c>
      <c r="AM8414" t="s">
        <v>63</v>
      </c>
      <c r="AN8414" t="s">
        <v>24941</v>
      </c>
      <c r="AO8414" t="s">
        <v>76</v>
      </c>
      <c r="AP8414" t="s">
        <v>170</v>
      </c>
      <c r="AQ8414" t="s">
        <v>286</v>
      </c>
      <c r="AR8414" t="s">
        <v>133</v>
      </c>
      <c r="AS8414" t="s">
        <v>83</v>
      </c>
      <c r="AT8414" s="5">
        <v>36100</v>
      </c>
      <c r="AU8414" t="s">
        <v>76</v>
      </c>
      <c r="AV8414" t="s">
        <v>134</v>
      </c>
      <c r="AW8414" t="s">
        <v>150</v>
      </c>
    </row>
    <row r="8415" spans="1:49" x14ac:dyDescent="0.25">
      <c r="A8415">
        <v>72</v>
      </c>
      <c r="B8415" t="s">
        <v>21643</v>
      </c>
      <c r="C8415">
        <v>1</v>
      </c>
      <c r="D8415" t="s">
        <v>86</v>
      </c>
      <c r="E8415" t="s">
        <v>64</v>
      </c>
      <c r="F8415" t="s">
        <v>65</v>
      </c>
      <c r="G8415">
        <v>332.96</v>
      </c>
      <c r="H8415" t="s">
        <v>90</v>
      </c>
      <c r="I8415" t="s">
        <v>63</v>
      </c>
      <c r="J8415" t="s">
        <v>330</v>
      </c>
      <c r="K8415" t="s">
        <v>21644</v>
      </c>
      <c r="L8415" t="s">
        <v>7542</v>
      </c>
      <c r="M8415" t="s">
        <v>999</v>
      </c>
      <c r="N8415">
        <v>169.81627296587925</v>
      </c>
      <c r="P8415">
        <v>50.200131233595798</v>
      </c>
      <c r="Q8415">
        <v>95.100000000000009</v>
      </c>
      <c r="R8415">
        <v>97</v>
      </c>
      <c r="S8415">
        <v>100</v>
      </c>
      <c r="T8415">
        <v>1</v>
      </c>
      <c r="U8415">
        <v>20</v>
      </c>
      <c r="V8415">
        <v>9700</v>
      </c>
      <c r="AB8415" t="s">
        <v>98</v>
      </c>
      <c r="AC8415" t="s">
        <v>129</v>
      </c>
      <c r="AD8415" t="s">
        <v>129</v>
      </c>
      <c r="AE8415" t="s">
        <v>63</v>
      </c>
      <c r="AG8415">
        <v>2001</v>
      </c>
      <c r="AH8415">
        <v>10.950000000000001</v>
      </c>
      <c r="AI8415">
        <v>39.064917999999999</v>
      </c>
      <c r="AJ8415">
        <v>-96.187432000000001</v>
      </c>
      <c r="AL8415">
        <v>3</v>
      </c>
      <c r="AM8415" t="s">
        <v>63</v>
      </c>
      <c r="AN8415" t="s">
        <v>21645</v>
      </c>
      <c r="AO8415" t="s">
        <v>76</v>
      </c>
      <c r="AP8415" t="s">
        <v>786</v>
      </c>
      <c r="AQ8415" t="s">
        <v>424</v>
      </c>
      <c r="AR8415" t="s">
        <v>1008</v>
      </c>
      <c r="AS8415" t="s">
        <v>83</v>
      </c>
      <c r="AT8415" s="5">
        <v>36526</v>
      </c>
      <c r="AU8415" t="s">
        <v>63</v>
      </c>
      <c r="AV8415" t="s">
        <v>134</v>
      </c>
      <c r="AW8415" t="s">
        <v>150</v>
      </c>
    </row>
    <row r="8416" spans="1:49" x14ac:dyDescent="0.25">
      <c r="A8416">
        <v>72</v>
      </c>
      <c r="B8416" t="s">
        <v>7540</v>
      </c>
      <c r="C8416">
        <v>1</v>
      </c>
      <c r="D8416" t="s">
        <v>86</v>
      </c>
      <c r="E8416" t="s">
        <v>64</v>
      </c>
      <c r="F8416" t="s">
        <v>65</v>
      </c>
      <c r="G8416">
        <v>332.95</v>
      </c>
      <c r="H8416" t="s">
        <v>90</v>
      </c>
      <c r="I8416" t="s">
        <v>63</v>
      </c>
      <c r="J8416" t="s">
        <v>330</v>
      </c>
      <c r="K8416" t="s">
        <v>7541</v>
      </c>
      <c r="L8416" t="s">
        <v>7542</v>
      </c>
      <c r="M8416" t="s">
        <v>1136</v>
      </c>
      <c r="N8416">
        <v>166.50262467191601</v>
      </c>
      <c r="O8416">
        <v>0</v>
      </c>
      <c r="P8416">
        <v>50.200131233595798</v>
      </c>
      <c r="Q8416">
        <v>95.100000000000009</v>
      </c>
      <c r="R8416">
        <v>95</v>
      </c>
      <c r="S8416">
        <v>100</v>
      </c>
      <c r="T8416">
        <v>1</v>
      </c>
      <c r="U8416">
        <v>20</v>
      </c>
      <c r="V8416">
        <v>9700</v>
      </c>
      <c r="AB8416" t="s">
        <v>98</v>
      </c>
      <c r="AC8416" t="s">
        <v>98</v>
      </c>
      <c r="AD8416" t="s">
        <v>129</v>
      </c>
      <c r="AE8416" t="s">
        <v>63</v>
      </c>
      <c r="AG8416">
        <v>2003</v>
      </c>
      <c r="AH8416">
        <v>10.94</v>
      </c>
      <c r="AI8416">
        <v>39.064500000000002</v>
      </c>
      <c r="AJ8416">
        <v>-96.187600000000003</v>
      </c>
      <c r="AL8416">
        <v>3</v>
      </c>
      <c r="AM8416" t="s">
        <v>63</v>
      </c>
      <c r="AN8416" t="s">
        <v>7543</v>
      </c>
      <c r="AO8416" t="s">
        <v>76</v>
      </c>
      <c r="AP8416" t="s">
        <v>786</v>
      </c>
      <c r="AQ8416" t="s">
        <v>634</v>
      </c>
      <c r="AR8416" t="s">
        <v>1025</v>
      </c>
      <c r="AS8416" t="s">
        <v>83</v>
      </c>
      <c r="AT8416" s="5">
        <v>41346</v>
      </c>
      <c r="AU8416" t="s">
        <v>63</v>
      </c>
      <c r="AV8416" t="s">
        <v>134</v>
      </c>
      <c r="AW8416" t="s">
        <v>150</v>
      </c>
    </row>
    <row r="8417" spans="1:49" x14ac:dyDescent="0.25">
      <c r="A8417">
        <v>74</v>
      </c>
      <c r="B8417" t="s">
        <v>14439</v>
      </c>
      <c r="C8417">
        <v>1</v>
      </c>
      <c r="D8417" t="s">
        <v>86</v>
      </c>
      <c r="E8417" t="s">
        <v>64</v>
      </c>
      <c r="F8417" t="s">
        <v>65</v>
      </c>
      <c r="G8417">
        <v>337.90000000000003</v>
      </c>
      <c r="H8417" t="s">
        <v>90</v>
      </c>
      <c r="I8417" t="s">
        <v>63</v>
      </c>
      <c r="J8417" t="s">
        <v>330</v>
      </c>
      <c r="K8417" t="s">
        <v>12166</v>
      </c>
      <c r="L8417" t="s">
        <v>14440</v>
      </c>
      <c r="M8417" t="s">
        <v>7175</v>
      </c>
      <c r="N8417">
        <v>166.50262467191601</v>
      </c>
      <c r="P8417">
        <v>40</v>
      </c>
      <c r="Q8417">
        <v>97.100000000000009</v>
      </c>
      <c r="R8417">
        <v>97</v>
      </c>
      <c r="S8417">
        <v>100</v>
      </c>
      <c r="T8417">
        <v>1</v>
      </c>
      <c r="U8417">
        <v>20</v>
      </c>
      <c r="V8417">
        <v>9750</v>
      </c>
      <c r="AB8417" t="s">
        <v>98</v>
      </c>
      <c r="AC8417" t="s">
        <v>129</v>
      </c>
      <c r="AD8417" t="s">
        <v>129</v>
      </c>
      <c r="AE8417" t="s">
        <v>63</v>
      </c>
      <c r="AG8417">
        <v>2001</v>
      </c>
      <c r="AH8417">
        <v>16.03</v>
      </c>
      <c r="AI8417">
        <v>39.058900000000001</v>
      </c>
      <c r="AJ8417">
        <v>-96.095100000000002</v>
      </c>
      <c r="AL8417">
        <v>3</v>
      </c>
      <c r="AM8417" t="s">
        <v>63</v>
      </c>
      <c r="AN8417" t="s">
        <v>14441</v>
      </c>
      <c r="AO8417" t="s">
        <v>76</v>
      </c>
      <c r="AP8417" t="s">
        <v>786</v>
      </c>
      <c r="AQ8417" t="s">
        <v>424</v>
      </c>
      <c r="AR8417" t="s">
        <v>1008</v>
      </c>
      <c r="AS8417" t="s">
        <v>83</v>
      </c>
      <c r="AT8417" s="5">
        <v>36526</v>
      </c>
      <c r="AU8417" t="s">
        <v>63</v>
      </c>
      <c r="AV8417" t="s">
        <v>134</v>
      </c>
      <c r="AW8417" t="s">
        <v>150</v>
      </c>
    </row>
    <row r="8418" spans="1:49" x14ac:dyDescent="0.25">
      <c r="A8418">
        <v>74</v>
      </c>
      <c r="B8418" t="s">
        <v>12165</v>
      </c>
      <c r="C8418">
        <v>1</v>
      </c>
      <c r="D8418" t="s">
        <v>86</v>
      </c>
      <c r="E8418" t="s">
        <v>64</v>
      </c>
      <c r="F8418" t="s">
        <v>65</v>
      </c>
      <c r="G8418">
        <v>337.91</v>
      </c>
      <c r="H8418" t="s">
        <v>90</v>
      </c>
      <c r="I8418" t="s">
        <v>63</v>
      </c>
      <c r="J8418" t="s">
        <v>330</v>
      </c>
      <c r="K8418" t="s">
        <v>12166</v>
      </c>
      <c r="L8418" t="s">
        <v>12167</v>
      </c>
      <c r="M8418" t="s">
        <v>12168</v>
      </c>
      <c r="N8418">
        <v>166.50262467191601</v>
      </c>
      <c r="P8418">
        <v>40</v>
      </c>
      <c r="Q8418">
        <v>97.5</v>
      </c>
      <c r="R8418">
        <v>100</v>
      </c>
      <c r="S8418">
        <v>100</v>
      </c>
      <c r="T8418">
        <v>1</v>
      </c>
      <c r="U8418">
        <v>20</v>
      </c>
      <c r="V8418">
        <v>9750</v>
      </c>
      <c r="AB8418" t="s">
        <v>98</v>
      </c>
      <c r="AC8418" t="s">
        <v>129</v>
      </c>
      <c r="AD8418" t="s">
        <v>129</v>
      </c>
      <c r="AE8418" t="s">
        <v>63</v>
      </c>
      <c r="AG8418">
        <v>2000</v>
      </c>
      <c r="AH8418">
        <v>16.04</v>
      </c>
      <c r="AI8418">
        <v>39.058601000000003</v>
      </c>
      <c r="AJ8418">
        <v>-96.095059000000006</v>
      </c>
      <c r="AL8418">
        <v>3</v>
      </c>
      <c r="AM8418" t="s">
        <v>63</v>
      </c>
      <c r="AN8418" t="s">
        <v>12169</v>
      </c>
      <c r="AO8418" t="s">
        <v>76</v>
      </c>
      <c r="AP8418" t="s">
        <v>786</v>
      </c>
      <c r="AQ8418" t="s">
        <v>424</v>
      </c>
      <c r="AR8418" t="s">
        <v>1008</v>
      </c>
      <c r="AS8418" t="s">
        <v>83</v>
      </c>
      <c r="AT8418" s="5">
        <v>36526</v>
      </c>
      <c r="AU8418" t="s">
        <v>63</v>
      </c>
      <c r="AV8418" t="s">
        <v>134</v>
      </c>
      <c r="AW8418" t="s">
        <v>150</v>
      </c>
    </row>
    <row r="8419" spans="1:49" x14ac:dyDescent="0.25">
      <c r="A8419">
        <v>69</v>
      </c>
      <c r="B8419" t="s">
        <v>15904</v>
      </c>
      <c r="C8419">
        <v>1</v>
      </c>
      <c r="D8419" t="s">
        <v>86</v>
      </c>
      <c r="E8419" t="s">
        <v>2150</v>
      </c>
      <c r="F8419" t="s">
        <v>177</v>
      </c>
      <c r="G8419">
        <v>0</v>
      </c>
      <c r="H8419" t="s">
        <v>820</v>
      </c>
      <c r="I8419" t="s">
        <v>63</v>
      </c>
      <c r="J8419" t="s">
        <v>121</v>
      </c>
      <c r="K8419" t="s">
        <v>15905</v>
      </c>
      <c r="L8419" t="s">
        <v>947</v>
      </c>
      <c r="M8419" t="s">
        <v>15906</v>
      </c>
      <c r="N8419">
        <v>293.60236220472439</v>
      </c>
      <c r="P8419">
        <v>36.100065616797899</v>
      </c>
      <c r="Q8419">
        <v>97.3</v>
      </c>
      <c r="R8419">
        <v>97</v>
      </c>
      <c r="S8419">
        <v>99.4</v>
      </c>
      <c r="T8419">
        <v>7</v>
      </c>
      <c r="U8419">
        <v>7</v>
      </c>
      <c r="V8419">
        <v>1250</v>
      </c>
      <c r="AB8419" t="s">
        <v>129</v>
      </c>
      <c r="AC8419" t="s">
        <v>129</v>
      </c>
      <c r="AD8419" t="s">
        <v>98</v>
      </c>
      <c r="AE8419" t="s">
        <v>63</v>
      </c>
      <c r="AG8419">
        <v>2002</v>
      </c>
      <c r="AH8419">
        <v>0</v>
      </c>
      <c r="AI8419">
        <v>39.058990000000001</v>
      </c>
      <c r="AJ8419">
        <v>-96.039479999999998</v>
      </c>
      <c r="AL8419">
        <v>4</v>
      </c>
      <c r="AM8419" t="s">
        <v>63</v>
      </c>
      <c r="AN8419" t="s">
        <v>15907</v>
      </c>
      <c r="AO8419" t="s">
        <v>79</v>
      </c>
      <c r="AP8419" t="s">
        <v>786</v>
      </c>
      <c r="AQ8419" t="s">
        <v>1031</v>
      </c>
      <c r="AR8419" t="s">
        <v>133</v>
      </c>
      <c r="AS8419" t="s">
        <v>83</v>
      </c>
      <c r="AT8419" s="5">
        <v>36526</v>
      </c>
      <c r="AU8419" t="s">
        <v>63</v>
      </c>
      <c r="AV8419" t="s">
        <v>134</v>
      </c>
      <c r="AW8419" t="s">
        <v>150</v>
      </c>
    </row>
    <row r="8420" spans="1:49" x14ac:dyDescent="0.25">
      <c r="A8420">
        <v>61</v>
      </c>
      <c r="B8420" t="s">
        <v>7436</v>
      </c>
      <c r="C8420">
        <v>1</v>
      </c>
      <c r="D8420" t="s">
        <v>86</v>
      </c>
      <c r="E8420" t="s">
        <v>2150</v>
      </c>
      <c r="F8420" t="s">
        <v>177</v>
      </c>
      <c r="G8420">
        <v>0.28000000000000003</v>
      </c>
      <c r="H8420" t="s">
        <v>489</v>
      </c>
      <c r="I8420" t="s">
        <v>63</v>
      </c>
      <c r="J8420" t="s">
        <v>121</v>
      </c>
      <c r="K8420" t="s">
        <v>7437</v>
      </c>
      <c r="L8420" t="s">
        <v>3078</v>
      </c>
      <c r="M8420" t="s">
        <v>7438</v>
      </c>
      <c r="N8420">
        <v>30.511811023622048</v>
      </c>
      <c r="P8420">
        <v>36.100065616797899</v>
      </c>
      <c r="Q8420">
        <v>98.4</v>
      </c>
      <c r="R8420">
        <v>95</v>
      </c>
      <c r="S8420">
        <v>99.600000000000009</v>
      </c>
      <c r="T8420">
        <v>7</v>
      </c>
      <c r="U8420">
        <v>7</v>
      </c>
      <c r="V8420">
        <v>1250</v>
      </c>
      <c r="AB8420" t="s">
        <v>63</v>
      </c>
      <c r="AC8420" t="s">
        <v>63</v>
      </c>
      <c r="AD8420" t="s">
        <v>63</v>
      </c>
      <c r="AE8420" t="s">
        <v>98</v>
      </c>
      <c r="AG8420">
        <v>1995</v>
      </c>
      <c r="AH8420">
        <v>0.28000000000000003</v>
      </c>
      <c r="AI8420">
        <v>39.062980000000003</v>
      </c>
      <c r="AJ8420">
        <v>-96.039540000000002</v>
      </c>
      <c r="AL8420">
        <v>2</v>
      </c>
      <c r="AM8420" t="s">
        <v>63</v>
      </c>
      <c r="AN8420" t="s">
        <v>7439</v>
      </c>
      <c r="AO8420" t="s">
        <v>79</v>
      </c>
      <c r="AP8420" t="s">
        <v>170</v>
      </c>
      <c r="AQ8420" t="s">
        <v>424</v>
      </c>
      <c r="AR8420" t="s">
        <v>1008</v>
      </c>
      <c r="AS8420" t="s">
        <v>83</v>
      </c>
      <c r="AT8420" s="5">
        <v>39612</v>
      </c>
      <c r="AU8420" t="s">
        <v>129</v>
      </c>
      <c r="AV8420" t="s">
        <v>149</v>
      </c>
      <c r="AW8420" t="s">
        <v>105</v>
      </c>
    </row>
    <row r="8421" spans="1:49" x14ac:dyDescent="0.25">
      <c r="A8421">
        <v>143</v>
      </c>
      <c r="B8421" t="s">
        <v>21336</v>
      </c>
      <c r="C8421">
        <v>1</v>
      </c>
      <c r="D8421" t="s">
        <v>86</v>
      </c>
      <c r="E8421" t="s">
        <v>184</v>
      </c>
      <c r="F8421" t="s">
        <v>177</v>
      </c>
      <c r="G8421">
        <v>302.17</v>
      </c>
      <c r="H8421" t="s">
        <v>90</v>
      </c>
      <c r="I8421" t="s">
        <v>63</v>
      </c>
      <c r="J8421" t="s">
        <v>330</v>
      </c>
      <c r="K8421" t="s">
        <v>21337</v>
      </c>
      <c r="L8421" t="s">
        <v>21338</v>
      </c>
      <c r="M8421" t="s">
        <v>1090</v>
      </c>
      <c r="N8421">
        <v>100.88582677165354</v>
      </c>
      <c r="P8421">
        <v>36.100065616797899</v>
      </c>
      <c r="Q8421">
        <v>97.9</v>
      </c>
      <c r="R8421">
        <v>97</v>
      </c>
      <c r="S8421">
        <v>100</v>
      </c>
      <c r="T8421">
        <v>1</v>
      </c>
      <c r="U8421">
        <v>8</v>
      </c>
      <c r="V8421">
        <v>770</v>
      </c>
      <c r="AB8421" t="s">
        <v>129</v>
      </c>
      <c r="AC8421" t="s">
        <v>129</v>
      </c>
      <c r="AD8421" t="s">
        <v>129</v>
      </c>
      <c r="AE8421" t="s">
        <v>63</v>
      </c>
      <c r="AG8421">
        <v>2002</v>
      </c>
      <c r="AH8421">
        <v>33.01</v>
      </c>
      <c r="AI8421">
        <v>38.953380000000003</v>
      </c>
      <c r="AJ8421">
        <v>-96.076570000000004</v>
      </c>
      <c r="AL8421">
        <v>3</v>
      </c>
      <c r="AM8421" t="s">
        <v>63</v>
      </c>
      <c r="AN8421" t="s">
        <v>21339</v>
      </c>
      <c r="AO8421" t="s">
        <v>75</v>
      </c>
      <c r="AP8421" t="s">
        <v>170</v>
      </c>
      <c r="AQ8421" t="s">
        <v>118</v>
      </c>
      <c r="AR8421" t="s">
        <v>944</v>
      </c>
      <c r="AS8421" t="s">
        <v>83</v>
      </c>
      <c r="AT8421" s="5">
        <v>36892</v>
      </c>
      <c r="AU8421" t="s">
        <v>76</v>
      </c>
      <c r="AV8421" t="s">
        <v>134</v>
      </c>
      <c r="AW8421" t="s">
        <v>150</v>
      </c>
    </row>
    <row r="8422" spans="1:49" x14ac:dyDescent="0.25">
      <c r="A8422">
        <v>142</v>
      </c>
      <c r="B8422" t="s">
        <v>8281</v>
      </c>
      <c r="C8422">
        <v>1</v>
      </c>
      <c r="D8422" t="s">
        <v>86</v>
      </c>
      <c r="E8422" t="s">
        <v>184</v>
      </c>
      <c r="F8422" t="s">
        <v>177</v>
      </c>
      <c r="G8422">
        <v>302.27</v>
      </c>
      <c r="H8422" t="s">
        <v>90</v>
      </c>
      <c r="I8422" t="s">
        <v>63</v>
      </c>
      <c r="J8422" t="s">
        <v>330</v>
      </c>
      <c r="K8422" t="s">
        <v>8282</v>
      </c>
      <c r="L8422" t="s">
        <v>8283</v>
      </c>
      <c r="M8422" t="s">
        <v>1090</v>
      </c>
      <c r="N8422">
        <v>100.98425196850394</v>
      </c>
      <c r="O8422">
        <v>15</v>
      </c>
      <c r="P8422">
        <v>37.700131233595798</v>
      </c>
      <c r="Q8422">
        <v>97.9</v>
      </c>
      <c r="R8422">
        <v>97</v>
      </c>
      <c r="S8422">
        <v>100</v>
      </c>
      <c r="T8422">
        <v>1</v>
      </c>
      <c r="U8422">
        <v>8</v>
      </c>
      <c r="V8422">
        <v>635</v>
      </c>
      <c r="AB8422" t="s">
        <v>129</v>
      </c>
      <c r="AC8422" t="s">
        <v>129</v>
      </c>
      <c r="AD8422" t="s">
        <v>129</v>
      </c>
      <c r="AE8422" t="s">
        <v>63</v>
      </c>
      <c r="AG8422">
        <v>2002</v>
      </c>
      <c r="AH8422">
        <v>33.22</v>
      </c>
      <c r="AI8422">
        <v>38.956220000000002</v>
      </c>
      <c r="AJ8422">
        <v>-96.075829999999996</v>
      </c>
      <c r="AK8422" t="s">
        <v>262</v>
      </c>
      <c r="AL8422">
        <v>3</v>
      </c>
      <c r="AM8422" t="s">
        <v>63</v>
      </c>
      <c r="AN8422" t="s">
        <v>8284</v>
      </c>
      <c r="AO8422" t="s">
        <v>75</v>
      </c>
      <c r="AP8422" t="s">
        <v>170</v>
      </c>
      <c r="AQ8422" t="s">
        <v>118</v>
      </c>
      <c r="AR8422" t="s">
        <v>944</v>
      </c>
      <c r="AS8422" t="s">
        <v>83</v>
      </c>
      <c r="AT8422" s="5">
        <v>36892</v>
      </c>
      <c r="AU8422" t="s">
        <v>76</v>
      </c>
      <c r="AV8422" t="s">
        <v>134</v>
      </c>
      <c r="AW8422" t="s">
        <v>150</v>
      </c>
    </row>
    <row r="8423" spans="1:49" x14ac:dyDescent="0.25">
      <c r="A8423">
        <v>142</v>
      </c>
      <c r="B8423" t="s">
        <v>8009</v>
      </c>
      <c r="C8423">
        <v>1</v>
      </c>
      <c r="D8423" t="s">
        <v>86</v>
      </c>
      <c r="E8423" t="s">
        <v>184</v>
      </c>
      <c r="F8423" t="s">
        <v>177</v>
      </c>
      <c r="G8423">
        <v>303.34000000000003</v>
      </c>
      <c r="H8423" t="s">
        <v>90</v>
      </c>
      <c r="I8423" t="s">
        <v>63</v>
      </c>
      <c r="J8423" t="s">
        <v>330</v>
      </c>
      <c r="K8423" t="s">
        <v>8010</v>
      </c>
      <c r="L8423" t="s">
        <v>8011</v>
      </c>
      <c r="M8423" t="s">
        <v>1090</v>
      </c>
      <c r="N8423">
        <v>100.88582677165354</v>
      </c>
      <c r="P8423">
        <v>36.100065616797899</v>
      </c>
      <c r="Q8423">
        <v>98.9</v>
      </c>
      <c r="R8423">
        <v>97</v>
      </c>
      <c r="S8423">
        <v>100</v>
      </c>
      <c r="T8423">
        <v>1</v>
      </c>
      <c r="U8423">
        <v>8</v>
      </c>
      <c r="V8423">
        <v>635</v>
      </c>
      <c r="AB8423" t="s">
        <v>129</v>
      </c>
      <c r="AC8423" t="s">
        <v>129</v>
      </c>
      <c r="AD8423" t="s">
        <v>129</v>
      </c>
      <c r="AE8423" t="s">
        <v>63</v>
      </c>
      <c r="AG8423">
        <v>2002</v>
      </c>
      <c r="AH8423">
        <v>34.18</v>
      </c>
      <c r="AI8423">
        <v>38.957270000000001</v>
      </c>
      <c r="AJ8423">
        <v>-96.058729999999997</v>
      </c>
      <c r="AL8423">
        <v>3</v>
      </c>
      <c r="AM8423" t="s">
        <v>63</v>
      </c>
      <c r="AN8423" t="s">
        <v>8012</v>
      </c>
      <c r="AO8423" t="s">
        <v>75</v>
      </c>
      <c r="AP8423" t="s">
        <v>170</v>
      </c>
      <c r="AQ8423" t="s">
        <v>118</v>
      </c>
      <c r="AR8423" t="s">
        <v>944</v>
      </c>
      <c r="AS8423" t="s">
        <v>83</v>
      </c>
      <c r="AT8423" s="5">
        <v>36892</v>
      </c>
      <c r="AU8423" t="s">
        <v>76</v>
      </c>
      <c r="AV8423" t="s">
        <v>134</v>
      </c>
      <c r="AW8423" t="s">
        <v>150</v>
      </c>
    </row>
    <row r="8424" spans="1:49" x14ac:dyDescent="0.25">
      <c r="A8424">
        <v>74</v>
      </c>
      <c r="B8424" t="s">
        <v>22981</v>
      </c>
      <c r="C8424">
        <v>1</v>
      </c>
      <c r="D8424" t="s">
        <v>86</v>
      </c>
      <c r="E8424" t="s">
        <v>64</v>
      </c>
      <c r="F8424" t="s">
        <v>65</v>
      </c>
      <c r="G8424">
        <v>335.19</v>
      </c>
      <c r="H8424" t="s">
        <v>820</v>
      </c>
      <c r="I8424" t="s">
        <v>63</v>
      </c>
      <c r="J8424" t="s">
        <v>330</v>
      </c>
      <c r="K8424" t="s">
        <v>22982</v>
      </c>
      <c r="L8424" t="s">
        <v>10464</v>
      </c>
      <c r="M8424" t="s">
        <v>7175</v>
      </c>
      <c r="N8424">
        <v>220.60367454068239</v>
      </c>
      <c r="P8424">
        <v>40</v>
      </c>
      <c r="Q8424">
        <v>97.100000000000009</v>
      </c>
      <c r="R8424">
        <v>97</v>
      </c>
      <c r="S8424">
        <v>100</v>
      </c>
      <c r="T8424">
        <v>1</v>
      </c>
      <c r="U8424">
        <v>20</v>
      </c>
      <c r="V8424">
        <v>9750</v>
      </c>
      <c r="AB8424" t="s">
        <v>98</v>
      </c>
      <c r="AC8424" t="s">
        <v>129</v>
      </c>
      <c r="AD8424" t="s">
        <v>129</v>
      </c>
      <c r="AE8424" t="s">
        <v>63</v>
      </c>
      <c r="AG8424">
        <v>2001</v>
      </c>
      <c r="AH8424">
        <v>13.21</v>
      </c>
      <c r="AI8424">
        <v>39.058340999999999</v>
      </c>
      <c r="AJ8424">
        <v>-96.147592000000003</v>
      </c>
      <c r="AL8424">
        <v>3</v>
      </c>
      <c r="AM8424" t="s">
        <v>63</v>
      </c>
      <c r="AN8424" t="s">
        <v>22983</v>
      </c>
      <c r="AO8424" t="s">
        <v>76</v>
      </c>
      <c r="AP8424" t="s">
        <v>786</v>
      </c>
      <c r="AQ8424" t="s">
        <v>337</v>
      </c>
      <c r="AR8424" t="s">
        <v>133</v>
      </c>
      <c r="AS8424" t="s">
        <v>83</v>
      </c>
      <c r="AT8424" s="5">
        <v>36526</v>
      </c>
      <c r="AU8424" t="s">
        <v>129</v>
      </c>
      <c r="AV8424" t="s">
        <v>187</v>
      </c>
      <c r="AW8424" t="s">
        <v>372</v>
      </c>
    </row>
    <row r="8425" spans="1:49" x14ac:dyDescent="0.25">
      <c r="A8425">
        <v>74</v>
      </c>
      <c r="B8425" t="s">
        <v>10462</v>
      </c>
      <c r="C8425">
        <v>1</v>
      </c>
      <c r="D8425" t="s">
        <v>86</v>
      </c>
      <c r="E8425" t="s">
        <v>64</v>
      </c>
      <c r="F8425" t="s">
        <v>65</v>
      </c>
      <c r="G8425">
        <v>335.2</v>
      </c>
      <c r="H8425" t="s">
        <v>820</v>
      </c>
      <c r="I8425" t="s">
        <v>63</v>
      </c>
      <c r="J8425" t="s">
        <v>330</v>
      </c>
      <c r="K8425" t="s">
        <v>10463</v>
      </c>
      <c r="L8425" t="s">
        <v>10464</v>
      </c>
      <c r="M8425" t="s">
        <v>1136</v>
      </c>
      <c r="N8425">
        <v>220.60367454068239</v>
      </c>
      <c r="P8425">
        <v>40</v>
      </c>
      <c r="Q8425">
        <v>97.100000000000009</v>
      </c>
      <c r="R8425">
        <v>95</v>
      </c>
      <c r="S8425">
        <v>100</v>
      </c>
      <c r="T8425">
        <v>1</v>
      </c>
      <c r="U8425">
        <v>20</v>
      </c>
      <c r="V8425">
        <v>9750</v>
      </c>
      <c r="AB8425" t="s">
        <v>98</v>
      </c>
      <c r="AC8425" t="s">
        <v>129</v>
      </c>
      <c r="AD8425" t="s">
        <v>129</v>
      </c>
      <c r="AE8425" t="s">
        <v>63</v>
      </c>
      <c r="AG8425">
        <v>2001</v>
      </c>
      <c r="AH8425">
        <v>13.200000000000001</v>
      </c>
      <c r="AI8425">
        <v>39.058098999999999</v>
      </c>
      <c r="AJ8425">
        <v>-96.147575000000003</v>
      </c>
      <c r="AL8425">
        <v>3</v>
      </c>
      <c r="AM8425" t="s">
        <v>63</v>
      </c>
      <c r="AN8425" t="s">
        <v>10465</v>
      </c>
      <c r="AO8425" t="s">
        <v>76</v>
      </c>
      <c r="AP8425" t="s">
        <v>786</v>
      </c>
      <c r="AQ8425" t="s">
        <v>337</v>
      </c>
      <c r="AR8425" t="s">
        <v>133</v>
      </c>
      <c r="AS8425" t="s">
        <v>83</v>
      </c>
      <c r="AT8425" s="5">
        <v>36526</v>
      </c>
      <c r="AU8425" t="s">
        <v>129</v>
      </c>
      <c r="AV8425" t="s">
        <v>187</v>
      </c>
      <c r="AW8425" t="s">
        <v>372</v>
      </c>
    </row>
    <row r="8426" spans="1:49" x14ac:dyDescent="0.25">
      <c r="A8426">
        <v>73</v>
      </c>
      <c r="B8426" t="s">
        <v>6083</v>
      </c>
      <c r="C8426">
        <v>1</v>
      </c>
      <c r="D8426" t="s">
        <v>86</v>
      </c>
      <c r="E8426" t="s">
        <v>64</v>
      </c>
      <c r="F8426" t="s">
        <v>65</v>
      </c>
      <c r="G8426">
        <v>334.05</v>
      </c>
      <c r="H8426" t="s">
        <v>90</v>
      </c>
      <c r="I8426" t="s">
        <v>63</v>
      </c>
      <c r="J8426" t="s">
        <v>330</v>
      </c>
      <c r="K8426" t="s">
        <v>6084</v>
      </c>
      <c r="L8426" t="s">
        <v>6085</v>
      </c>
      <c r="M8426" t="s">
        <v>999</v>
      </c>
      <c r="N8426">
        <v>150.0984251968504</v>
      </c>
      <c r="P8426">
        <v>40</v>
      </c>
      <c r="Q8426">
        <v>97.100000000000009</v>
      </c>
      <c r="R8426">
        <v>97</v>
      </c>
      <c r="S8426">
        <v>100</v>
      </c>
      <c r="T8426">
        <v>1</v>
      </c>
      <c r="U8426">
        <v>20</v>
      </c>
      <c r="V8426">
        <v>9550</v>
      </c>
      <c r="AB8426" t="s">
        <v>129</v>
      </c>
      <c r="AC8426" t="s">
        <v>129</v>
      </c>
      <c r="AD8426" t="s">
        <v>129</v>
      </c>
      <c r="AE8426" t="s">
        <v>63</v>
      </c>
      <c r="AG8426">
        <v>2000</v>
      </c>
      <c r="AH8426">
        <v>12.06</v>
      </c>
      <c r="AI8426">
        <v>39.058490999999997</v>
      </c>
      <c r="AJ8426">
        <v>-96.168537000000001</v>
      </c>
      <c r="AL8426">
        <v>3</v>
      </c>
      <c r="AM8426" t="s">
        <v>63</v>
      </c>
      <c r="AN8426" t="s">
        <v>6086</v>
      </c>
      <c r="AO8426" t="s">
        <v>76</v>
      </c>
      <c r="AP8426" t="s">
        <v>786</v>
      </c>
      <c r="AQ8426" t="s">
        <v>677</v>
      </c>
      <c r="AR8426" t="s">
        <v>133</v>
      </c>
      <c r="AS8426" t="s">
        <v>83</v>
      </c>
      <c r="AT8426" s="5">
        <v>36526</v>
      </c>
      <c r="AU8426" t="s">
        <v>63</v>
      </c>
      <c r="AV8426" t="s">
        <v>134</v>
      </c>
      <c r="AW8426" t="s">
        <v>150</v>
      </c>
    </row>
    <row r="8427" spans="1:49" x14ac:dyDescent="0.25">
      <c r="A8427">
        <v>73</v>
      </c>
      <c r="B8427" t="s">
        <v>18263</v>
      </c>
      <c r="C8427">
        <v>1</v>
      </c>
      <c r="D8427" t="s">
        <v>86</v>
      </c>
      <c r="E8427" t="s">
        <v>64</v>
      </c>
      <c r="F8427" t="s">
        <v>65</v>
      </c>
      <c r="G8427">
        <v>334.06</v>
      </c>
      <c r="H8427" t="s">
        <v>90</v>
      </c>
      <c r="I8427" t="s">
        <v>63</v>
      </c>
      <c r="J8427" t="s">
        <v>330</v>
      </c>
      <c r="K8427" t="s">
        <v>18264</v>
      </c>
      <c r="L8427" t="s">
        <v>7323</v>
      </c>
      <c r="M8427" t="s">
        <v>1136</v>
      </c>
      <c r="N8427">
        <v>150.0984251968504</v>
      </c>
      <c r="P8427">
        <v>40</v>
      </c>
      <c r="Q8427">
        <v>97.100000000000009</v>
      </c>
      <c r="R8427">
        <v>97</v>
      </c>
      <c r="S8427">
        <v>100</v>
      </c>
      <c r="T8427">
        <v>1</v>
      </c>
      <c r="U8427">
        <v>20</v>
      </c>
      <c r="V8427">
        <v>9550</v>
      </c>
      <c r="AB8427" t="s">
        <v>98</v>
      </c>
      <c r="AC8427" t="s">
        <v>129</v>
      </c>
      <c r="AD8427" t="s">
        <v>129</v>
      </c>
      <c r="AE8427" t="s">
        <v>63</v>
      </c>
      <c r="AG8427">
        <v>2007</v>
      </c>
      <c r="AH8427">
        <v>12.07</v>
      </c>
      <c r="AI8427">
        <v>39.058247000000001</v>
      </c>
      <c r="AJ8427">
        <v>-96.168569000000005</v>
      </c>
      <c r="AL8427">
        <v>3</v>
      </c>
      <c r="AM8427" t="s">
        <v>63</v>
      </c>
      <c r="AN8427" t="s">
        <v>18265</v>
      </c>
      <c r="AO8427" t="s">
        <v>76</v>
      </c>
      <c r="AP8427" t="s">
        <v>786</v>
      </c>
      <c r="AQ8427" t="s">
        <v>677</v>
      </c>
      <c r="AR8427" t="s">
        <v>133</v>
      </c>
      <c r="AS8427" t="s">
        <v>83</v>
      </c>
      <c r="AT8427" s="5">
        <v>36526</v>
      </c>
      <c r="AU8427" t="s">
        <v>63</v>
      </c>
      <c r="AV8427" t="s">
        <v>134</v>
      </c>
      <c r="AW8427" t="s">
        <v>150</v>
      </c>
    </row>
    <row r="8428" spans="1:49" x14ac:dyDescent="0.25">
      <c r="A8428">
        <v>443</v>
      </c>
      <c r="B8428" t="s">
        <v>21804</v>
      </c>
      <c r="C8428">
        <v>1</v>
      </c>
      <c r="D8428" t="s">
        <v>86</v>
      </c>
      <c r="E8428" t="s">
        <v>64</v>
      </c>
      <c r="F8428" t="s">
        <v>65</v>
      </c>
      <c r="G8428">
        <v>341.79</v>
      </c>
      <c r="H8428" t="s">
        <v>820</v>
      </c>
      <c r="I8428" t="s">
        <v>63</v>
      </c>
      <c r="J8428" t="s">
        <v>121</v>
      </c>
      <c r="K8428" t="s">
        <v>21805</v>
      </c>
      <c r="L8428" t="s">
        <v>166</v>
      </c>
      <c r="M8428" t="s">
        <v>124</v>
      </c>
      <c r="N8428">
        <v>181.29921259842519</v>
      </c>
      <c r="O8428">
        <v>0</v>
      </c>
      <c r="P8428">
        <v>50.196850393700785</v>
      </c>
      <c r="Q8428">
        <v>95.5</v>
      </c>
      <c r="R8428">
        <v>95</v>
      </c>
      <c r="S8428">
        <v>100</v>
      </c>
      <c r="T8428">
        <v>1</v>
      </c>
      <c r="U8428">
        <v>20</v>
      </c>
      <c r="V8428">
        <v>10200</v>
      </c>
      <c r="AB8428" t="s">
        <v>98</v>
      </c>
      <c r="AC8428" t="s">
        <v>129</v>
      </c>
      <c r="AD8428" t="s">
        <v>129</v>
      </c>
      <c r="AE8428" t="s">
        <v>63</v>
      </c>
      <c r="AG8428">
        <v>2003</v>
      </c>
      <c r="AH8428">
        <v>19.8</v>
      </c>
      <c r="AI8428">
        <v>39.058978000000003</v>
      </c>
      <c r="AJ8428">
        <v>-96.024890999999997</v>
      </c>
      <c r="AL8428">
        <v>3</v>
      </c>
      <c r="AM8428" t="s">
        <v>63</v>
      </c>
      <c r="AN8428" t="s">
        <v>21806</v>
      </c>
      <c r="AO8428" t="s">
        <v>79</v>
      </c>
      <c r="AP8428" t="s">
        <v>131</v>
      </c>
      <c r="AQ8428" t="s">
        <v>186</v>
      </c>
      <c r="AR8428" t="s">
        <v>256</v>
      </c>
      <c r="AS8428" t="s">
        <v>83</v>
      </c>
      <c r="AT8428" s="5">
        <v>39083</v>
      </c>
      <c r="AU8428" t="s">
        <v>129</v>
      </c>
      <c r="AV8428" t="s">
        <v>134</v>
      </c>
      <c r="AW8428" t="s">
        <v>135</v>
      </c>
    </row>
    <row r="8429" spans="1:49" x14ac:dyDescent="0.25">
      <c r="A8429">
        <v>443</v>
      </c>
      <c r="B8429" t="s">
        <v>16955</v>
      </c>
      <c r="C8429">
        <v>1</v>
      </c>
      <c r="D8429" t="s">
        <v>86</v>
      </c>
      <c r="E8429" t="s">
        <v>64</v>
      </c>
      <c r="F8429" t="s">
        <v>65</v>
      </c>
      <c r="G8429">
        <v>341.78000000000003</v>
      </c>
      <c r="H8429" t="s">
        <v>820</v>
      </c>
      <c r="I8429" t="s">
        <v>63</v>
      </c>
      <c r="J8429" t="s">
        <v>121</v>
      </c>
      <c r="K8429" t="s">
        <v>16956</v>
      </c>
      <c r="L8429" t="s">
        <v>166</v>
      </c>
      <c r="M8429" t="s">
        <v>8639</v>
      </c>
      <c r="N8429">
        <v>181.29921259842519</v>
      </c>
      <c r="O8429">
        <v>0</v>
      </c>
      <c r="P8429">
        <v>50.196850393700785</v>
      </c>
      <c r="Q8429">
        <v>95.5</v>
      </c>
      <c r="R8429">
        <v>97</v>
      </c>
      <c r="S8429">
        <v>100</v>
      </c>
      <c r="T8429">
        <v>1</v>
      </c>
      <c r="U8429">
        <v>20</v>
      </c>
      <c r="V8429">
        <v>10200</v>
      </c>
      <c r="AB8429" t="s">
        <v>98</v>
      </c>
      <c r="AC8429" t="s">
        <v>129</v>
      </c>
      <c r="AD8429" t="s">
        <v>129</v>
      </c>
      <c r="AE8429" t="s">
        <v>63</v>
      </c>
      <c r="AG8429">
        <v>2003</v>
      </c>
      <c r="AH8429">
        <v>19.79</v>
      </c>
      <c r="AI8429">
        <v>39.058697000000002</v>
      </c>
      <c r="AJ8429">
        <v>-96.024885999999995</v>
      </c>
      <c r="AL8429">
        <v>3</v>
      </c>
      <c r="AM8429" t="s">
        <v>63</v>
      </c>
      <c r="AN8429" t="s">
        <v>16957</v>
      </c>
      <c r="AO8429" t="s">
        <v>79</v>
      </c>
      <c r="AP8429" t="s">
        <v>131</v>
      </c>
      <c r="AQ8429" t="s">
        <v>186</v>
      </c>
      <c r="AR8429" t="s">
        <v>256</v>
      </c>
      <c r="AS8429" t="s">
        <v>83</v>
      </c>
      <c r="AT8429" s="5">
        <v>39083</v>
      </c>
      <c r="AU8429" t="s">
        <v>129</v>
      </c>
      <c r="AV8429" t="s">
        <v>134</v>
      </c>
      <c r="AW8429" t="s">
        <v>135</v>
      </c>
    </row>
    <row r="8430" spans="1:49" x14ac:dyDescent="0.25">
      <c r="A8430">
        <v>117</v>
      </c>
      <c r="B8430" t="s">
        <v>1393</v>
      </c>
      <c r="C8430">
        <v>1</v>
      </c>
      <c r="D8430" t="s">
        <v>86</v>
      </c>
      <c r="E8430" t="s">
        <v>64</v>
      </c>
      <c r="F8430" t="s">
        <v>65</v>
      </c>
      <c r="G8430">
        <v>342.04</v>
      </c>
      <c r="H8430" t="s">
        <v>1394</v>
      </c>
      <c r="I8430" t="s">
        <v>63</v>
      </c>
      <c r="J8430" t="s">
        <v>121</v>
      </c>
      <c r="K8430" t="s">
        <v>1395</v>
      </c>
      <c r="L8430" t="s">
        <v>1396</v>
      </c>
      <c r="M8430" t="s">
        <v>124</v>
      </c>
      <c r="N8430">
        <v>186.67979002624671</v>
      </c>
      <c r="O8430">
        <v>0</v>
      </c>
      <c r="P8430">
        <v>40.026246719160106</v>
      </c>
      <c r="Q8430">
        <v>97.5</v>
      </c>
      <c r="R8430">
        <v>95</v>
      </c>
      <c r="S8430">
        <v>98.2</v>
      </c>
      <c r="T8430">
        <v>1</v>
      </c>
      <c r="U8430">
        <v>19</v>
      </c>
      <c r="V8430">
        <v>9900</v>
      </c>
      <c r="X8430" t="s">
        <v>125</v>
      </c>
      <c r="Y8430" t="s">
        <v>126</v>
      </c>
      <c r="Z8430" t="s">
        <v>127</v>
      </c>
      <c r="AA8430" t="s">
        <v>128</v>
      </c>
      <c r="AB8430" t="s">
        <v>98</v>
      </c>
      <c r="AC8430" t="s">
        <v>129</v>
      </c>
      <c r="AD8430" t="s">
        <v>129</v>
      </c>
      <c r="AE8430" t="s">
        <v>63</v>
      </c>
      <c r="AG8430">
        <v>2003</v>
      </c>
      <c r="AH8430">
        <v>20.04</v>
      </c>
      <c r="AI8430">
        <v>39.058942999999999</v>
      </c>
      <c r="AJ8430">
        <v>-96.020707000000002</v>
      </c>
      <c r="AL8430">
        <v>3</v>
      </c>
      <c r="AM8430" t="s">
        <v>63</v>
      </c>
      <c r="AN8430" t="s">
        <v>1397</v>
      </c>
      <c r="AO8430" t="s">
        <v>79</v>
      </c>
      <c r="AP8430" t="s">
        <v>131</v>
      </c>
      <c r="AQ8430" t="s">
        <v>240</v>
      </c>
      <c r="AR8430" t="s">
        <v>231</v>
      </c>
      <c r="AS8430" t="s">
        <v>83</v>
      </c>
      <c r="AT8430" s="5">
        <v>38353</v>
      </c>
      <c r="AU8430" t="s">
        <v>63</v>
      </c>
      <c r="AV8430" t="s">
        <v>134</v>
      </c>
      <c r="AW8430" t="s">
        <v>135</v>
      </c>
    </row>
    <row r="8431" spans="1:49" x14ac:dyDescent="0.25">
      <c r="A8431">
        <v>73</v>
      </c>
      <c r="B8431" t="s">
        <v>8637</v>
      </c>
      <c r="C8431">
        <v>1</v>
      </c>
      <c r="D8431" t="s">
        <v>86</v>
      </c>
      <c r="E8431" t="s">
        <v>64</v>
      </c>
      <c r="F8431" t="s">
        <v>65</v>
      </c>
      <c r="G8431">
        <v>342.05</v>
      </c>
      <c r="H8431" t="s">
        <v>1394</v>
      </c>
      <c r="I8431" t="s">
        <v>63</v>
      </c>
      <c r="J8431" t="s">
        <v>121</v>
      </c>
      <c r="K8431" t="s">
        <v>8638</v>
      </c>
      <c r="L8431" t="s">
        <v>1396</v>
      </c>
      <c r="M8431" t="s">
        <v>8639</v>
      </c>
      <c r="N8431">
        <v>186.67979002624671</v>
      </c>
      <c r="O8431">
        <v>0</v>
      </c>
      <c r="P8431">
        <v>40.026246719160106</v>
      </c>
      <c r="Q8431">
        <v>97.5</v>
      </c>
      <c r="R8431">
        <v>100</v>
      </c>
      <c r="S8431">
        <v>100</v>
      </c>
      <c r="T8431">
        <v>1</v>
      </c>
      <c r="U8431">
        <v>19</v>
      </c>
      <c r="V8431">
        <v>9900</v>
      </c>
      <c r="AB8431" t="s">
        <v>129</v>
      </c>
      <c r="AC8431" t="s">
        <v>129</v>
      </c>
      <c r="AD8431" t="s">
        <v>129</v>
      </c>
      <c r="AE8431" t="s">
        <v>63</v>
      </c>
      <c r="AG8431">
        <v>2003</v>
      </c>
      <c r="AH8431">
        <v>20.05</v>
      </c>
      <c r="AI8431">
        <v>39.058714999999999</v>
      </c>
      <c r="AJ8431">
        <v>-96.020677000000006</v>
      </c>
      <c r="AL8431">
        <v>3</v>
      </c>
      <c r="AM8431" t="s">
        <v>63</v>
      </c>
      <c r="AN8431" t="s">
        <v>8640</v>
      </c>
      <c r="AO8431" t="s">
        <v>79</v>
      </c>
      <c r="AP8431" t="s">
        <v>131</v>
      </c>
      <c r="AQ8431" t="s">
        <v>240</v>
      </c>
      <c r="AR8431" t="s">
        <v>231</v>
      </c>
      <c r="AS8431" t="s">
        <v>83</v>
      </c>
      <c r="AT8431" s="5">
        <v>38353</v>
      </c>
      <c r="AU8431" t="s">
        <v>63</v>
      </c>
      <c r="AV8431" t="s">
        <v>134</v>
      </c>
      <c r="AW8431" t="s">
        <v>135</v>
      </c>
    </row>
    <row r="8432" spans="1:49" x14ac:dyDescent="0.25">
      <c r="A8432">
        <v>117</v>
      </c>
      <c r="B8432" t="s">
        <v>120</v>
      </c>
      <c r="C8432">
        <v>1</v>
      </c>
      <c r="D8432" t="s">
        <v>86</v>
      </c>
      <c r="E8432" t="s">
        <v>64</v>
      </c>
      <c r="F8432" t="s">
        <v>65</v>
      </c>
      <c r="G8432">
        <v>343</v>
      </c>
      <c r="H8432" t="s">
        <v>90</v>
      </c>
      <c r="I8432" t="s">
        <v>63</v>
      </c>
      <c r="J8432" t="s">
        <v>121</v>
      </c>
      <c r="K8432" t="s">
        <v>122</v>
      </c>
      <c r="L8432" t="s">
        <v>123</v>
      </c>
      <c r="M8432" t="s">
        <v>124</v>
      </c>
      <c r="N8432">
        <v>150.0984251968504</v>
      </c>
      <c r="P8432">
        <v>40.026246719160106</v>
      </c>
      <c r="Q8432">
        <v>97.5</v>
      </c>
      <c r="R8432">
        <v>97</v>
      </c>
      <c r="S8432">
        <v>97.600000000000009</v>
      </c>
      <c r="T8432">
        <v>1</v>
      </c>
      <c r="U8432">
        <v>19</v>
      </c>
      <c r="V8432">
        <v>9900</v>
      </c>
      <c r="X8432" t="s">
        <v>125</v>
      </c>
      <c r="Y8432" t="s">
        <v>126</v>
      </c>
      <c r="Z8432" t="s">
        <v>127</v>
      </c>
      <c r="AA8432" t="s">
        <v>128</v>
      </c>
      <c r="AB8432" t="s">
        <v>98</v>
      </c>
      <c r="AC8432" t="s">
        <v>129</v>
      </c>
      <c r="AD8432" t="s">
        <v>129</v>
      </c>
      <c r="AE8432" t="s">
        <v>63</v>
      </c>
      <c r="AG8432">
        <v>2003</v>
      </c>
      <c r="AH8432">
        <v>21.02</v>
      </c>
      <c r="AI8432">
        <v>39.058669999999999</v>
      </c>
      <c r="AJ8432">
        <v>-96.002467999999993</v>
      </c>
      <c r="AL8432">
        <v>3</v>
      </c>
      <c r="AM8432" t="s">
        <v>63</v>
      </c>
      <c r="AN8432" t="s">
        <v>130</v>
      </c>
      <c r="AO8432" t="s">
        <v>79</v>
      </c>
      <c r="AP8432" t="s">
        <v>131</v>
      </c>
      <c r="AQ8432" t="s">
        <v>132</v>
      </c>
      <c r="AR8432" t="s">
        <v>133</v>
      </c>
      <c r="AS8432" t="s">
        <v>83</v>
      </c>
      <c r="AT8432" s="5">
        <v>38718</v>
      </c>
      <c r="AU8432" t="s">
        <v>63</v>
      </c>
      <c r="AV8432" t="s">
        <v>134</v>
      </c>
      <c r="AW8432" t="s">
        <v>135</v>
      </c>
    </row>
    <row r="8433" spans="1:49" x14ac:dyDescent="0.25">
      <c r="A8433">
        <v>73</v>
      </c>
      <c r="B8433" t="s">
        <v>28061</v>
      </c>
      <c r="C8433">
        <v>1</v>
      </c>
      <c r="D8433" t="s">
        <v>86</v>
      </c>
      <c r="E8433" t="s">
        <v>64</v>
      </c>
      <c r="F8433" t="s">
        <v>65</v>
      </c>
      <c r="G8433">
        <v>343.01</v>
      </c>
      <c r="H8433" t="s">
        <v>90</v>
      </c>
      <c r="I8433" t="s">
        <v>63</v>
      </c>
      <c r="J8433" t="s">
        <v>121</v>
      </c>
      <c r="K8433" t="s">
        <v>122</v>
      </c>
      <c r="L8433" t="s">
        <v>123</v>
      </c>
      <c r="M8433" t="s">
        <v>8639</v>
      </c>
      <c r="N8433">
        <v>150.0984251968504</v>
      </c>
      <c r="P8433">
        <v>40.026246719160106</v>
      </c>
      <c r="Q8433">
        <v>97.5</v>
      </c>
      <c r="R8433">
        <v>97</v>
      </c>
      <c r="S8433">
        <v>100</v>
      </c>
      <c r="T8433">
        <v>1</v>
      </c>
      <c r="U8433">
        <v>19</v>
      </c>
      <c r="V8433">
        <v>9900</v>
      </c>
      <c r="AB8433" t="s">
        <v>129</v>
      </c>
      <c r="AC8433" t="s">
        <v>129</v>
      </c>
      <c r="AD8433" t="s">
        <v>129</v>
      </c>
      <c r="AE8433" t="s">
        <v>63</v>
      </c>
      <c r="AG8433">
        <v>2003</v>
      </c>
      <c r="AH8433">
        <v>21.03</v>
      </c>
      <c r="AI8433">
        <v>39.058430000000001</v>
      </c>
      <c r="AJ8433">
        <v>-96.002463000000006</v>
      </c>
      <c r="AL8433">
        <v>3</v>
      </c>
      <c r="AM8433" t="s">
        <v>63</v>
      </c>
      <c r="AN8433" t="s">
        <v>28062</v>
      </c>
      <c r="AO8433" t="s">
        <v>79</v>
      </c>
      <c r="AP8433" t="s">
        <v>131</v>
      </c>
      <c r="AQ8433" t="s">
        <v>132</v>
      </c>
      <c r="AR8433" t="s">
        <v>133</v>
      </c>
      <c r="AS8433" t="s">
        <v>83</v>
      </c>
      <c r="AT8433" s="5">
        <v>38718</v>
      </c>
      <c r="AU8433" t="s">
        <v>63</v>
      </c>
      <c r="AV8433" t="s">
        <v>134</v>
      </c>
      <c r="AW8433" t="s">
        <v>135</v>
      </c>
    </row>
    <row r="8434" spans="1:49" x14ac:dyDescent="0.25">
      <c r="A8434">
        <v>63</v>
      </c>
      <c r="B8434" t="s">
        <v>19934</v>
      </c>
      <c r="C8434">
        <v>1</v>
      </c>
      <c r="D8434" t="s">
        <v>86</v>
      </c>
      <c r="E8434" t="s">
        <v>1448</v>
      </c>
      <c r="F8434" t="s">
        <v>177</v>
      </c>
      <c r="G8434">
        <v>136.286</v>
      </c>
      <c r="H8434" t="s">
        <v>489</v>
      </c>
      <c r="I8434" t="s">
        <v>63</v>
      </c>
      <c r="J8434" t="s">
        <v>330</v>
      </c>
      <c r="K8434" t="s">
        <v>19935</v>
      </c>
      <c r="L8434" t="s">
        <v>2982</v>
      </c>
      <c r="M8434" t="s">
        <v>8197</v>
      </c>
      <c r="N8434">
        <v>28.51049868766404</v>
      </c>
      <c r="O8434">
        <v>30</v>
      </c>
      <c r="P8434">
        <v>36.089238845144358</v>
      </c>
      <c r="Q8434">
        <v>99</v>
      </c>
      <c r="R8434">
        <v>97</v>
      </c>
      <c r="S8434">
        <v>99.2</v>
      </c>
      <c r="T8434">
        <v>1</v>
      </c>
      <c r="U8434">
        <v>16</v>
      </c>
      <c r="V8434">
        <v>545</v>
      </c>
      <c r="AB8434" t="s">
        <v>63</v>
      </c>
      <c r="AC8434" t="s">
        <v>63</v>
      </c>
      <c r="AD8434" t="s">
        <v>63</v>
      </c>
      <c r="AE8434" t="s">
        <v>129</v>
      </c>
      <c r="AG8434">
        <v>2006</v>
      </c>
      <c r="AH8434">
        <v>3.44</v>
      </c>
      <c r="AI8434">
        <v>38.788890000000002</v>
      </c>
      <c r="AJ8434">
        <v>-96.094629999999995</v>
      </c>
      <c r="AK8434" t="s">
        <v>77</v>
      </c>
      <c r="AL8434">
        <v>2</v>
      </c>
      <c r="AM8434" t="s">
        <v>63</v>
      </c>
      <c r="AN8434" t="s">
        <v>19936</v>
      </c>
      <c r="AO8434" t="s">
        <v>75</v>
      </c>
      <c r="AP8434" t="s">
        <v>786</v>
      </c>
      <c r="AQ8434" t="s">
        <v>118</v>
      </c>
      <c r="AR8434" t="s">
        <v>944</v>
      </c>
      <c r="AS8434" t="s">
        <v>83</v>
      </c>
      <c r="AT8434" s="5">
        <v>38718</v>
      </c>
      <c r="AU8434" t="s">
        <v>76</v>
      </c>
      <c r="AV8434" t="s">
        <v>149</v>
      </c>
      <c r="AW8434" t="s">
        <v>135</v>
      </c>
    </row>
    <row r="8435" spans="1:49" x14ac:dyDescent="0.25">
      <c r="A8435">
        <v>58</v>
      </c>
      <c r="B8435" t="s">
        <v>21601</v>
      </c>
      <c r="C8435">
        <v>1</v>
      </c>
      <c r="D8435" t="s">
        <v>86</v>
      </c>
      <c r="E8435" t="s">
        <v>1448</v>
      </c>
      <c r="F8435" t="s">
        <v>177</v>
      </c>
      <c r="G8435">
        <v>153.63</v>
      </c>
      <c r="H8435" t="s">
        <v>4377</v>
      </c>
      <c r="I8435" t="s">
        <v>63</v>
      </c>
      <c r="J8435" t="s">
        <v>330</v>
      </c>
      <c r="K8435" t="s">
        <v>21602</v>
      </c>
      <c r="L8435" t="s">
        <v>21603</v>
      </c>
      <c r="M8435" t="s">
        <v>2140</v>
      </c>
      <c r="N8435">
        <v>28.674540682414698</v>
      </c>
      <c r="P8435">
        <v>35.990813648293965</v>
      </c>
      <c r="Q8435">
        <v>97.8</v>
      </c>
      <c r="R8435">
        <v>97</v>
      </c>
      <c r="S8435">
        <v>100</v>
      </c>
      <c r="T8435">
        <v>6</v>
      </c>
      <c r="U8435">
        <v>17</v>
      </c>
      <c r="V8435">
        <v>555</v>
      </c>
      <c r="AB8435" t="s">
        <v>63</v>
      </c>
      <c r="AC8435" t="s">
        <v>63</v>
      </c>
      <c r="AD8435" t="s">
        <v>63</v>
      </c>
      <c r="AE8435" t="s">
        <v>129</v>
      </c>
      <c r="AG8435">
        <v>2007</v>
      </c>
      <c r="AH8435">
        <v>20.975000000000001</v>
      </c>
      <c r="AI8435">
        <v>38.91657</v>
      </c>
      <c r="AJ8435">
        <v>-96.275800000000004</v>
      </c>
      <c r="AL8435">
        <v>2</v>
      </c>
      <c r="AM8435" t="s">
        <v>63</v>
      </c>
      <c r="AN8435" t="s">
        <v>21604</v>
      </c>
      <c r="AO8435" t="s">
        <v>75</v>
      </c>
      <c r="AP8435" t="s">
        <v>786</v>
      </c>
      <c r="AQ8435" t="s">
        <v>133</v>
      </c>
      <c r="AR8435" t="s">
        <v>133</v>
      </c>
      <c r="AS8435" t="s">
        <v>83</v>
      </c>
      <c r="AT8435" s="5">
        <v>41663</v>
      </c>
      <c r="AU8435" t="s">
        <v>76</v>
      </c>
      <c r="AV8435" t="s">
        <v>149</v>
      </c>
      <c r="AW8435" t="s">
        <v>135</v>
      </c>
    </row>
    <row r="8436" spans="1:49" x14ac:dyDescent="0.25">
      <c r="A8436">
        <v>0</v>
      </c>
      <c r="B8436" t="s">
        <v>26949</v>
      </c>
      <c r="C8436">
        <v>1</v>
      </c>
      <c r="D8436" t="s">
        <v>86</v>
      </c>
      <c r="E8436" t="s">
        <v>1448</v>
      </c>
      <c r="F8436" t="s">
        <v>177</v>
      </c>
      <c r="G8436">
        <v>151.9</v>
      </c>
      <c r="H8436" t="s">
        <v>90</v>
      </c>
      <c r="I8436" t="s">
        <v>63</v>
      </c>
      <c r="J8436" t="s">
        <v>330</v>
      </c>
      <c r="K8436" t="s">
        <v>26950</v>
      </c>
      <c r="L8436" t="s">
        <v>26951</v>
      </c>
      <c r="M8436" t="s">
        <v>1451</v>
      </c>
      <c r="N8436">
        <v>122.50656167979004</v>
      </c>
      <c r="O8436">
        <v>0</v>
      </c>
      <c r="P8436">
        <v>37.00787401574803</v>
      </c>
      <c r="Q8436">
        <v>96.7</v>
      </c>
      <c r="S8436">
        <v>100</v>
      </c>
      <c r="T8436">
        <v>30</v>
      </c>
      <c r="U8436">
        <v>17</v>
      </c>
      <c r="V8436">
        <v>555</v>
      </c>
      <c r="AB8436" t="s">
        <v>129</v>
      </c>
      <c r="AC8436" t="s">
        <v>129</v>
      </c>
      <c r="AD8436" t="s">
        <v>129</v>
      </c>
      <c r="AE8436" t="s">
        <v>63</v>
      </c>
      <c r="AG8436">
        <v>2012</v>
      </c>
      <c r="AH8436">
        <v>18.95</v>
      </c>
      <c r="AI8436">
        <v>38.89293</v>
      </c>
      <c r="AJ8436">
        <v>-96.280060000000006</v>
      </c>
      <c r="AL8436">
        <v>3</v>
      </c>
      <c r="AM8436" t="s">
        <v>63</v>
      </c>
      <c r="AN8436" t="s">
        <v>26952</v>
      </c>
      <c r="AO8436" t="s">
        <v>75</v>
      </c>
      <c r="AP8436" t="s">
        <v>131</v>
      </c>
      <c r="AQ8436" t="s">
        <v>347</v>
      </c>
      <c r="AR8436" t="s">
        <v>2679</v>
      </c>
      <c r="AS8436" t="s">
        <v>131</v>
      </c>
      <c r="AT8436" s="5">
        <v>40448</v>
      </c>
      <c r="AU8436" t="s">
        <v>76</v>
      </c>
      <c r="AV8436" t="s">
        <v>134</v>
      </c>
      <c r="AW8436" t="s">
        <v>150</v>
      </c>
    </row>
    <row r="8437" spans="1:49" x14ac:dyDescent="0.25">
      <c r="A8437">
        <v>0</v>
      </c>
      <c r="B8437" t="s">
        <v>8621</v>
      </c>
      <c r="C8437">
        <v>1</v>
      </c>
      <c r="D8437" t="s">
        <v>86</v>
      </c>
      <c r="E8437" t="s">
        <v>184</v>
      </c>
      <c r="F8437" t="s">
        <v>177</v>
      </c>
      <c r="G8437">
        <v>298.15000000000003</v>
      </c>
      <c r="H8437" t="s">
        <v>801</v>
      </c>
      <c r="I8437" t="s">
        <v>63</v>
      </c>
      <c r="J8437" t="s">
        <v>330</v>
      </c>
      <c r="K8437" t="s">
        <v>8622</v>
      </c>
      <c r="L8437" t="s">
        <v>8623</v>
      </c>
      <c r="M8437" t="s">
        <v>1726</v>
      </c>
      <c r="N8437">
        <v>33.989501312335953</v>
      </c>
      <c r="O8437">
        <v>0</v>
      </c>
      <c r="P8437">
        <v>35.990813648293965</v>
      </c>
      <c r="Q8437">
        <v>98.4</v>
      </c>
      <c r="S8437">
        <v>99.5</v>
      </c>
      <c r="T8437">
        <v>27</v>
      </c>
      <c r="U8437">
        <v>8</v>
      </c>
      <c r="V8437">
        <v>770</v>
      </c>
      <c r="AB8437" t="s">
        <v>63</v>
      </c>
      <c r="AC8437" t="s">
        <v>63</v>
      </c>
      <c r="AD8437" t="s">
        <v>63</v>
      </c>
      <c r="AE8437" t="s">
        <v>129</v>
      </c>
      <c r="AG8437">
        <v>2011</v>
      </c>
      <c r="AH8437">
        <v>28.990000000000002</v>
      </c>
      <c r="AI8437">
        <v>38.901209999999999</v>
      </c>
      <c r="AJ8437">
        <v>-96.085769999999997</v>
      </c>
      <c r="AL8437">
        <v>1</v>
      </c>
      <c r="AM8437" t="s">
        <v>63</v>
      </c>
      <c r="AN8437" t="s">
        <v>8624</v>
      </c>
      <c r="AO8437" t="s">
        <v>75</v>
      </c>
      <c r="AP8437" t="s">
        <v>131</v>
      </c>
      <c r="AQ8437" t="s">
        <v>6841</v>
      </c>
      <c r="AR8437" t="s">
        <v>133</v>
      </c>
      <c r="AS8437" t="s">
        <v>131</v>
      </c>
      <c r="AT8437" s="5">
        <v>40182</v>
      </c>
      <c r="AU8437" t="s">
        <v>76</v>
      </c>
      <c r="AV8437" t="s">
        <v>134</v>
      </c>
      <c r="AW8437" t="s">
        <v>150</v>
      </c>
    </row>
    <row r="8438" spans="1:49" x14ac:dyDescent="0.25">
      <c r="A8438">
        <v>56</v>
      </c>
      <c r="B8438" t="s">
        <v>4500</v>
      </c>
      <c r="C8438">
        <v>1</v>
      </c>
      <c r="D8438" t="s">
        <v>86</v>
      </c>
      <c r="E8438" t="s">
        <v>350</v>
      </c>
      <c r="F8438" t="s">
        <v>177</v>
      </c>
      <c r="G8438">
        <v>4.08</v>
      </c>
      <c r="H8438" t="s">
        <v>489</v>
      </c>
      <c r="I8438" t="s">
        <v>63</v>
      </c>
      <c r="J8438" t="s">
        <v>330</v>
      </c>
      <c r="K8438" t="s">
        <v>4501</v>
      </c>
      <c r="L8438" t="s">
        <v>4180</v>
      </c>
      <c r="M8438" t="s">
        <v>4502</v>
      </c>
      <c r="N8438">
        <v>44.324146981627294</v>
      </c>
      <c r="O8438">
        <v>45</v>
      </c>
      <c r="P8438">
        <v>56.594488188976378</v>
      </c>
      <c r="Q8438">
        <v>99.600000000000009</v>
      </c>
      <c r="S8438">
        <v>97.7</v>
      </c>
      <c r="T8438">
        <v>19</v>
      </c>
      <c r="U8438">
        <v>16</v>
      </c>
      <c r="V8438">
        <v>255</v>
      </c>
      <c r="AB8438" t="s">
        <v>63</v>
      </c>
      <c r="AC8438" t="s">
        <v>63</v>
      </c>
      <c r="AD8438" t="s">
        <v>63</v>
      </c>
      <c r="AE8438" t="s">
        <v>98</v>
      </c>
      <c r="AG8438">
        <v>2013</v>
      </c>
      <c r="AH8438">
        <v>4.08</v>
      </c>
      <c r="AI8438">
        <v>38.782530000000001</v>
      </c>
      <c r="AJ8438">
        <v>-96.017430000000004</v>
      </c>
      <c r="AK8438" t="s">
        <v>262</v>
      </c>
      <c r="AL8438">
        <v>3</v>
      </c>
      <c r="AM8438" t="s">
        <v>63</v>
      </c>
      <c r="AN8438" t="s">
        <v>4503</v>
      </c>
      <c r="AO8438" t="s">
        <v>75</v>
      </c>
      <c r="AP8438" t="s">
        <v>131</v>
      </c>
      <c r="AQ8438" t="s">
        <v>133</v>
      </c>
      <c r="AR8438" t="s">
        <v>133</v>
      </c>
      <c r="AS8438" t="s">
        <v>131</v>
      </c>
      <c r="AT8438" s="5">
        <v>41367</v>
      </c>
      <c r="AU8438" t="s">
        <v>76</v>
      </c>
      <c r="AV8438" t="s">
        <v>149</v>
      </c>
      <c r="AW8438" t="s">
        <v>135</v>
      </c>
    </row>
    <row r="8439" spans="1:49" x14ac:dyDescent="0.25">
      <c r="A8439">
        <v>0</v>
      </c>
      <c r="B8439" t="s">
        <v>5364</v>
      </c>
      <c r="C8439">
        <v>1</v>
      </c>
      <c r="D8439" t="s">
        <v>86</v>
      </c>
      <c r="E8439" t="s">
        <v>329</v>
      </c>
      <c r="F8439" t="s">
        <v>177</v>
      </c>
      <c r="G8439">
        <v>204.22</v>
      </c>
      <c r="H8439" t="s">
        <v>5365</v>
      </c>
      <c r="I8439" t="s">
        <v>63</v>
      </c>
      <c r="J8439" t="s">
        <v>330</v>
      </c>
      <c r="K8439" t="s">
        <v>5366</v>
      </c>
      <c r="L8439" t="s">
        <v>3839</v>
      </c>
      <c r="M8439" t="s">
        <v>4549</v>
      </c>
      <c r="N8439">
        <v>102.98556430446195</v>
      </c>
      <c r="O8439">
        <v>0</v>
      </c>
      <c r="P8439">
        <v>31.988188976377952</v>
      </c>
      <c r="S8439">
        <v>100</v>
      </c>
      <c r="T8439">
        <v>0</v>
      </c>
      <c r="U8439">
        <v>9</v>
      </c>
      <c r="V8439">
        <v>620</v>
      </c>
      <c r="AB8439" t="s">
        <v>129</v>
      </c>
      <c r="AC8439" t="s">
        <v>129</v>
      </c>
      <c r="AD8439" t="s">
        <v>129</v>
      </c>
      <c r="AE8439" t="s">
        <v>63</v>
      </c>
      <c r="AG8439">
        <v>2014</v>
      </c>
      <c r="AH8439">
        <v>2.96</v>
      </c>
      <c r="AI8439">
        <v>39.148400000000002</v>
      </c>
      <c r="AJ8439">
        <v>-96.340800000000002</v>
      </c>
      <c r="AL8439">
        <v>1</v>
      </c>
      <c r="AM8439" t="s">
        <v>63</v>
      </c>
      <c r="AN8439" t="s">
        <v>5367</v>
      </c>
      <c r="AO8439" t="s">
        <v>100</v>
      </c>
      <c r="AP8439" t="s">
        <v>131</v>
      </c>
      <c r="AQ8439" t="s">
        <v>231</v>
      </c>
      <c r="AR8439" t="s">
        <v>133</v>
      </c>
      <c r="AS8439" t="s">
        <v>83</v>
      </c>
      <c r="AT8439" s="5">
        <v>41116</v>
      </c>
      <c r="AU8439" t="s">
        <v>76</v>
      </c>
      <c r="AV8439" t="s">
        <v>134</v>
      </c>
      <c r="AW8439" t="s">
        <v>135</v>
      </c>
    </row>
    <row r="8440" spans="1:49" x14ac:dyDescent="0.25">
      <c r="A8440">
        <v>58</v>
      </c>
      <c r="B8440" t="s">
        <v>23486</v>
      </c>
      <c r="C8440">
        <v>1</v>
      </c>
      <c r="D8440" t="s">
        <v>86</v>
      </c>
      <c r="E8440" t="s">
        <v>329</v>
      </c>
      <c r="F8440" t="s">
        <v>177</v>
      </c>
      <c r="G8440">
        <v>205.97</v>
      </c>
      <c r="H8440" t="s">
        <v>90</v>
      </c>
      <c r="I8440" t="s">
        <v>63</v>
      </c>
      <c r="J8440" t="s">
        <v>330</v>
      </c>
      <c r="K8440" t="s">
        <v>23487</v>
      </c>
      <c r="L8440" t="s">
        <v>5765</v>
      </c>
      <c r="M8440" t="s">
        <v>4549</v>
      </c>
      <c r="N8440">
        <v>122.50656167979004</v>
      </c>
      <c r="O8440">
        <v>0</v>
      </c>
      <c r="P8440">
        <v>31.988188976377952</v>
      </c>
      <c r="Q8440">
        <v>100</v>
      </c>
      <c r="S8440">
        <v>100</v>
      </c>
      <c r="T8440">
        <v>0</v>
      </c>
      <c r="U8440">
        <v>9</v>
      </c>
      <c r="V8440">
        <v>620</v>
      </c>
      <c r="AB8440" t="s">
        <v>129</v>
      </c>
      <c r="AC8440" t="s">
        <v>129</v>
      </c>
      <c r="AD8440" t="s">
        <v>129</v>
      </c>
      <c r="AE8440" t="s">
        <v>63</v>
      </c>
      <c r="AG8440">
        <v>2013</v>
      </c>
      <c r="AH8440">
        <v>4.82</v>
      </c>
      <c r="AI8440">
        <v>39.152079999999998</v>
      </c>
      <c r="AJ8440">
        <v>-96.311250000000001</v>
      </c>
      <c r="AL8440">
        <v>3</v>
      </c>
      <c r="AM8440" t="s">
        <v>63</v>
      </c>
      <c r="AN8440" t="s">
        <v>23488</v>
      </c>
      <c r="AO8440" t="s">
        <v>100</v>
      </c>
      <c r="AP8440" t="s">
        <v>131</v>
      </c>
      <c r="AQ8440" t="s">
        <v>347</v>
      </c>
      <c r="AR8440" t="s">
        <v>2679</v>
      </c>
      <c r="AS8440" t="s">
        <v>83</v>
      </c>
      <c r="AT8440" s="5">
        <v>41116</v>
      </c>
      <c r="AU8440" t="s">
        <v>76</v>
      </c>
      <c r="AV8440" t="s">
        <v>134</v>
      </c>
      <c r="AW8440" t="s">
        <v>150</v>
      </c>
    </row>
    <row r="8441" spans="1:49" x14ac:dyDescent="0.25">
      <c r="A8441">
        <v>58</v>
      </c>
      <c r="B8441" t="s">
        <v>14898</v>
      </c>
      <c r="C8441">
        <v>1</v>
      </c>
      <c r="D8441" t="s">
        <v>86</v>
      </c>
      <c r="E8441" t="s">
        <v>329</v>
      </c>
      <c r="F8441" t="s">
        <v>177</v>
      </c>
      <c r="G8441">
        <v>204.9</v>
      </c>
      <c r="H8441" t="s">
        <v>90</v>
      </c>
      <c r="I8441" t="s">
        <v>63</v>
      </c>
      <c r="J8441" t="s">
        <v>330</v>
      </c>
      <c r="K8441" t="s">
        <v>14899</v>
      </c>
      <c r="L8441" t="s">
        <v>14900</v>
      </c>
      <c r="M8441" t="s">
        <v>4549</v>
      </c>
      <c r="N8441">
        <v>51.017060367454071</v>
      </c>
      <c r="O8441">
        <v>0</v>
      </c>
      <c r="P8441">
        <v>31.988188976377952</v>
      </c>
      <c r="Q8441">
        <v>100</v>
      </c>
      <c r="S8441">
        <v>100</v>
      </c>
      <c r="T8441">
        <v>0</v>
      </c>
      <c r="U8441">
        <v>9</v>
      </c>
      <c r="V8441">
        <v>620</v>
      </c>
      <c r="AB8441" t="s">
        <v>129</v>
      </c>
      <c r="AC8441" t="s">
        <v>129</v>
      </c>
      <c r="AD8441" t="s">
        <v>129</v>
      </c>
      <c r="AE8441" t="s">
        <v>63</v>
      </c>
      <c r="AG8441">
        <v>2013</v>
      </c>
      <c r="AH8441">
        <v>3.87</v>
      </c>
      <c r="AI8441">
        <v>39.152000000000001</v>
      </c>
      <c r="AJ8441">
        <v>-96.330299999999994</v>
      </c>
      <c r="AL8441">
        <v>1</v>
      </c>
      <c r="AM8441" t="s">
        <v>63</v>
      </c>
      <c r="AN8441" t="s">
        <v>14901</v>
      </c>
      <c r="AO8441" t="s">
        <v>100</v>
      </c>
      <c r="AP8441" t="s">
        <v>131</v>
      </c>
      <c r="AQ8441" t="s">
        <v>246</v>
      </c>
      <c r="AR8441" t="s">
        <v>1153</v>
      </c>
      <c r="AS8441" t="s">
        <v>83</v>
      </c>
      <c r="AT8441" s="5">
        <v>41116</v>
      </c>
      <c r="AU8441" t="s">
        <v>76</v>
      </c>
      <c r="AV8441" t="s">
        <v>134</v>
      </c>
      <c r="AW8441" t="s">
        <v>150</v>
      </c>
    </row>
    <row r="8442" spans="1:49" x14ac:dyDescent="0.25">
      <c r="A8442">
        <v>0</v>
      </c>
      <c r="B8442" t="s">
        <v>13013</v>
      </c>
      <c r="C8442">
        <v>1</v>
      </c>
      <c r="D8442" t="s">
        <v>86</v>
      </c>
      <c r="E8442" t="s">
        <v>64</v>
      </c>
      <c r="F8442" t="s">
        <v>65</v>
      </c>
      <c r="G8442">
        <v>322.49</v>
      </c>
      <c r="H8442" t="s">
        <v>489</v>
      </c>
      <c r="I8442" t="s">
        <v>63</v>
      </c>
      <c r="J8442" t="s">
        <v>330</v>
      </c>
      <c r="K8442" t="s">
        <v>13014</v>
      </c>
      <c r="L8442" t="s">
        <v>13015</v>
      </c>
      <c r="M8442" t="s">
        <v>613</v>
      </c>
      <c r="N8442">
        <v>19.993438320209975</v>
      </c>
      <c r="P8442">
        <v>80</v>
      </c>
      <c r="R8442">
        <v>85</v>
      </c>
      <c r="T8442">
        <v>0</v>
      </c>
      <c r="U8442">
        <v>22</v>
      </c>
      <c r="V8442">
        <v>17200</v>
      </c>
      <c r="AB8442" t="s">
        <v>63</v>
      </c>
      <c r="AC8442" t="s">
        <v>63</v>
      </c>
      <c r="AD8442" t="s">
        <v>63</v>
      </c>
      <c r="AE8442" t="s">
        <v>98</v>
      </c>
      <c r="AG8442">
        <v>1962</v>
      </c>
      <c r="AH8442">
        <v>0.49400000000000005</v>
      </c>
      <c r="AI8442">
        <v>39.065420000000003</v>
      </c>
      <c r="AJ8442">
        <v>-96.381770000000003</v>
      </c>
      <c r="AL8442">
        <v>1</v>
      </c>
      <c r="AM8442" t="s">
        <v>63</v>
      </c>
      <c r="AN8442" t="s">
        <v>13013</v>
      </c>
      <c r="AO8442" t="s">
        <v>76</v>
      </c>
      <c r="AP8442" t="s">
        <v>116</v>
      </c>
      <c r="AQ8442" t="s">
        <v>148</v>
      </c>
      <c r="AR8442" t="s">
        <v>148</v>
      </c>
      <c r="AS8442" t="s">
        <v>131</v>
      </c>
      <c r="AT8442" s="5"/>
      <c r="AV8442" t="s">
        <v>200</v>
      </c>
      <c r="AW8442" t="s">
        <v>150</v>
      </c>
    </row>
    <row r="8443" spans="1:49" x14ac:dyDescent="0.25">
      <c r="A8443">
        <v>0</v>
      </c>
      <c r="B8443" t="s">
        <v>5777</v>
      </c>
      <c r="C8443">
        <v>1</v>
      </c>
      <c r="D8443" t="s">
        <v>86</v>
      </c>
      <c r="E8443" t="s">
        <v>64</v>
      </c>
      <c r="F8443" t="s">
        <v>65</v>
      </c>
      <c r="G8443">
        <v>330.94</v>
      </c>
      <c r="H8443" t="s">
        <v>489</v>
      </c>
      <c r="I8443" t="s">
        <v>63</v>
      </c>
      <c r="J8443" t="s">
        <v>330</v>
      </c>
      <c r="K8443" t="s">
        <v>5778</v>
      </c>
      <c r="L8443" t="s">
        <v>3078</v>
      </c>
      <c r="M8443" t="s">
        <v>613</v>
      </c>
      <c r="N8443">
        <v>14.009186351706036</v>
      </c>
      <c r="P8443">
        <v>80</v>
      </c>
      <c r="R8443">
        <v>93</v>
      </c>
      <c r="T8443">
        <v>0</v>
      </c>
      <c r="U8443">
        <v>20</v>
      </c>
      <c r="V8443">
        <v>19000</v>
      </c>
      <c r="AB8443" t="s">
        <v>63</v>
      </c>
      <c r="AC8443" t="s">
        <v>63</v>
      </c>
      <c r="AD8443" t="s">
        <v>63</v>
      </c>
      <c r="AE8443" t="s">
        <v>98</v>
      </c>
      <c r="AG8443">
        <v>1942</v>
      </c>
      <c r="AH8443">
        <v>8.9440000000000008</v>
      </c>
      <c r="AI8443">
        <v>39.065460000000002</v>
      </c>
      <c r="AJ8443">
        <v>-96.224779999999996</v>
      </c>
      <c r="AL8443">
        <v>1</v>
      </c>
      <c r="AM8443" t="s">
        <v>63</v>
      </c>
      <c r="AN8443" t="s">
        <v>5777</v>
      </c>
      <c r="AO8443" t="s">
        <v>76</v>
      </c>
      <c r="AP8443" t="s">
        <v>147</v>
      </c>
      <c r="AQ8443" t="s">
        <v>148</v>
      </c>
      <c r="AR8443" t="s">
        <v>148</v>
      </c>
      <c r="AS8443" t="s">
        <v>131</v>
      </c>
      <c r="AT8443" s="5"/>
      <c r="AV8443" t="s">
        <v>200</v>
      </c>
      <c r="AW8443" t="s">
        <v>150</v>
      </c>
    </row>
    <row r="8444" spans="1:49" x14ac:dyDescent="0.25">
      <c r="A8444">
        <v>0</v>
      </c>
      <c r="B8444" t="s">
        <v>12136</v>
      </c>
      <c r="C8444">
        <v>1</v>
      </c>
      <c r="D8444" t="s">
        <v>86</v>
      </c>
      <c r="E8444" t="s">
        <v>64</v>
      </c>
      <c r="F8444" t="s">
        <v>65</v>
      </c>
      <c r="G8444">
        <v>331.45</v>
      </c>
      <c r="H8444" t="s">
        <v>138</v>
      </c>
      <c r="I8444" t="s">
        <v>63</v>
      </c>
      <c r="J8444" t="s">
        <v>330</v>
      </c>
      <c r="K8444" t="s">
        <v>12137</v>
      </c>
      <c r="L8444" t="s">
        <v>3078</v>
      </c>
      <c r="M8444" t="s">
        <v>613</v>
      </c>
      <c r="N8444">
        <v>14.501312335958005</v>
      </c>
      <c r="P8444">
        <v>80</v>
      </c>
      <c r="R8444">
        <v>92</v>
      </c>
      <c r="T8444">
        <v>0</v>
      </c>
      <c r="U8444">
        <v>20</v>
      </c>
      <c r="V8444">
        <v>19000</v>
      </c>
      <c r="AB8444" t="s">
        <v>63</v>
      </c>
      <c r="AC8444" t="s">
        <v>63</v>
      </c>
      <c r="AD8444" t="s">
        <v>63</v>
      </c>
      <c r="AE8444" t="s">
        <v>98</v>
      </c>
      <c r="AG8444">
        <v>1942</v>
      </c>
      <c r="AH8444">
        <v>9.4540000000000006</v>
      </c>
      <c r="AI8444">
        <v>39.058120000000002</v>
      </c>
      <c r="AJ8444">
        <v>-96.215190000000007</v>
      </c>
      <c r="AL8444">
        <v>2</v>
      </c>
      <c r="AM8444" t="s">
        <v>63</v>
      </c>
      <c r="AN8444" t="s">
        <v>12136</v>
      </c>
      <c r="AO8444" t="s">
        <v>76</v>
      </c>
      <c r="AP8444" t="s">
        <v>147</v>
      </c>
      <c r="AQ8444" t="s">
        <v>148</v>
      </c>
      <c r="AR8444" t="s">
        <v>148</v>
      </c>
      <c r="AS8444" t="s">
        <v>131</v>
      </c>
      <c r="AT8444" s="5"/>
      <c r="AV8444" t="s">
        <v>200</v>
      </c>
      <c r="AW8444" t="s">
        <v>150</v>
      </c>
    </row>
    <row r="8445" spans="1:49" x14ac:dyDescent="0.25">
      <c r="A8445">
        <v>0</v>
      </c>
      <c r="B8445" t="s">
        <v>10888</v>
      </c>
      <c r="C8445">
        <v>1</v>
      </c>
      <c r="D8445" t="s">
        <v>86</v>
      </c>
      <c r="E8445" t="s">
        <v>64</v>
      </c>
      <c r="F8445" t="s">
        <v>65</v>
      </c>
      <c r="G8445">
        <v>335.40000000000003</v>
      </c>
      <c r="H8445" t="s">
        <v>489</v>
      </c>
      <c r="I8445" t="s">
        <v>63</v>
      </c>
      <c r="J8445" t="s">
        <v>330</v>
      </c>
      <c r="K8445" t="s">
        <v>10889</v>
      </c>
      <c r="L8445" t="s">
        <v>10890</v>
      </c>
      <c r="M8445" t="s">
        <v>613</v>
      </c>
      <c r="N8445">
        <v>19.993438320209975</v>
      </c>
      <c r="P8445">
        <v>80</v>
      </c>
      <c r="R8445">
        <v>90</v>
      </c>
      <c r="T8445">
        <v>0</v>
      </c>
      <c r="U8445">
        <v>20</v>
      </c>
      <c r="V8445">
        <v>19100</v>
      </c>
      <c r="AB8445" t="s">
        <v>63</v>
      </c>
      <c r="AC8445" t="s">
        <v>63</v>
      </c>
      <c r="AD8445" t="s">
        <v>63</v>
      </c>
      <c r="AE8445" t="s">
        <v>75</v>
      </c>
      <c r="AG8445">
        <v>1960</v>
      </c>
      <c r="AH8445">
        <v>13.404</v>
      </c>
      <c r="AI8445">
        <v>39.058199999999999</v>
      </c>
      <c r="AJ8445">
        <v>-96.143590000000003</v>
      </c>
      <c r="AL8445">
        <v>1</v>
      </c>
      <c r="AM8445" t="s">
        <v>63</v>
      </c>
      <c r="AN8445" t="s">
        <v>10888</v>
      </c>
      <c r="AO8445" t="s">
        <v>76</v>
      </c>
      <c r="AP8445" t="s">
        <v>116</v>
      </c>
      <c r="AQ8445" t="s">
        <v>148</v>
      </c>
      <c r="AR8445" t="s">
        <v>148</v>
      </c>
      <c r="AS8445" t="s">
        <v>131</v>
      </c>
      <c r="AT8445" s="5"/>
      <c r="AV8445" t="s">
        <v>200</v>
      </c>
      <c r="AW8445" t="s">
        <v>150</v>
      </c>
    </row>
    <row r="8446" spans="1:49" x14ac:dyDescent="0.25">
      <c r="A8446">
        <v>0</v>
      </c>
      <c r="B8446" t="s">
        <v>16207</v>
      </c>
      <c r="C8446">
        <v>1</v>
      </c>
      <c r="D8446" t="s">
        <v>86</v>
      </c>
      <c r="E8446" t="s">
        <v>64</v>
      </c>
      <c r="F8446" t="s">
        <v>65</v>
      </c>
      <c r="G8446">
        <v>337.83</v>
      </c>
      <c r="H8446" t="s">
        <v>489</v>
      </c>
      <c r="I8446" t="s">
        <v>63</v>
      </c>
      <c r="J8446" t="s">
        <v>330</v>
      </c>
      <c r="K8446" t="s">
        <v>16208</v>
      </c>
      <c r="L8446" t="s">
        <v>3212</v>
      </c>
      <c r="M8446" t="s">
        <v>613</v>
      </c>
      <c r="N8446">
        <v>14.009186351706036</v>
      </c>
      <c r="P8446">
        <v>80</v>
      </c>
      <c r="R8446">
        <v>85</v>
      </c>
      <c r="T8446">
        <v>0</v>
      </c>
      <c r="U8446">
        <v>20</v>
      </c>
      <c r="V8446">
        <v>19100</v>
      </c>
      <c r="AB8446" t="s">
        <v>63</v>
      </c>
      <c r="AC8446" t="s">
        <v>63</v>
      </c>
      <c r="AD8446" t="s">
        <v>63</v>
      </c>
      <c r="AE8446" t="s">
        <v>98</v>
      </c>
      <c r="AG8446">
        <v>1941</v>
      </c>
      <c r="AH8446">
        <v>15.834000000000001</v>
      </c>
      <c r="AI8446">
        <v>39.058669999999999</v>
      </c>
      <c r="AJ8446">
        <v>-96.098269999999999</v>
      </c>
      <c r="AL8446">
        <v>1</v>
      </c>
      <c r="AM8446" t="s">
        <v>63</v>
      </c>
      <c r="AN8446" t="s">
        <v>16207</v>
      </c>
      <c r="AO8446" t="s">
        <v>76</v>
      </c>
      <c r="AP8446" t="s">
        <v>147</v>
      </c>
      <c r="AQ8446" t="s">
        <v>148</v>
      </c>
      <c r="AR8446" t="s">
        <v>148</v>
      </c>
      <c r="AS8446" t="s">
        <v>131</v>
      </c>
      <c r="AT8446" s="5"/>
      <c r="AV8446" t="s">
        <v>200</v>
      </c>
      <c r="AW8446" t="s">
        <v>150</v>
      </c>
    </row>
    <row r="8447" spans="1:49" x14ac:dyDescent="0.25">
      <c r="A8447">
        <v>0</v>
      </c>
      <c r="B8447" t="s">
        <v>16083</v>
      </c>
      <c r="C8447">
        <v>1</v>
      </c>
      <c r="D8447" t="s">
        <v>86</v>
      </c>
      <c r="E8447" t="s">
        <v>64</v>
      </c>
      <c r="F8447" t="s">
        <v>65</v>
      </c>
      <c r="G8447">
        <v>338.79</v>
      </c>
      <c r="H8447" t="s">
        <v>489</v>
      </c>
      <c r="I8447" t="s">
        <v>63</v>
      </c>
      <c r="J8447" t="s">
        <v>330</v>
      </c>
      <c r="K8447" t="s">
        <v>16084</v>
      </c>
      <c r="L8447" t="s">
        <v>491</v>
      </c>
      <c r="M8447" t="s">
        <v>613</v>
      </c>
      <c r="N8447">
        <v>19.993438320209975</v>
      </c>
      <c r="P8447">
        <v>80</v>
      </c>
      <c r="R8447">
        <v>80</v>
      </c>
      <c r="T8447">
        <v>0</v>
      </c>
      <c r="U8447">
        <v>20</v>
      </c>
      <c r="V8447">
        <v>19200</v>
      </c>
      <c r="AB8447" t="s">
        <v>63</v>
      </c>
      <c r="AC8447" t="s">
        <v>63</v>
      </c>
      <c r="AD8447" t="s">
        <v>63</v>
      </c>
      <c r="AE8447" t="s">
        <v>75</v>
      </c>
      <c r="AG8447">
        <v>1961</v>
      </c>
      <c r="AH8447">
        <v>16.794</v>
      </c>
      <c r="AI8447">
        <v>39.058810000000001</v>
      </c>
      <c r="AJ8447">
        <v>-96.080500000000001</v>
      </c>
      <c r="AL8447">
        <v>1</v>
      </c>
      <c r="AM8447" t="s">
        <v>63</v>
      </c>
      <c r="AN8447" t="s">
        <v>16083</v>
      </c>
      <c r="AO8447" t="s">
        <v>76</v>
      </c>
      <c r="AP8447" t="s">
        <v>116</v>
      </c>
      <c r="AQ8447" t="s">
        <v>148</v>
      </c>
      <c r="AR8447" t="s">
        <v>148</v>
      </c>
      <c r="AS8447" t="s">
        <v>131</v>
      </c>
      <c r="AT8447" s="5"/>
      <c r="AV8447" t="s">
        <v>200</v>
      </c>
      <c r="AW8447" t="s">
        <v>150</v>
      </c>
    </row>
    <row r="8448" spans="1:49" x14ac:dyDescent="0.25">
      <c r="A8448">
        <v>0</v>
      </c>
      <c r="B8448" t="s">
        <v>18993</v>
      </c>
      <c r="C8448">
        <v>1</v>
      </c>
      <c r="D8448" t="s">
        <v>86</v>
      </c>
      <c r="E8448" t="s">
        <v>64</v>
      </c>
      <c r="F8448" t="s">
        <v>65</v>
      </c>
      <c r="G8448">
        <v>340.90000000000003</v>
      </c>
      <c r="H8448" t="s">
        <v>489</v>
      </c>
      <c r="I8448" t="s">
        <v>63</v>
      </c>
      <c r="J8448" t="s">
        <v>330</v>
      </c>
      <c r="K8448" t="s">
        <v>18994</v>
      </c>
      <c r="L8448" t="s">
        <v>3078</v>
      </c>
      <c r="M8448" t="s">
        <v>613</v>
      </c>
      <c r="N8448">
        <v>14.009186351706036</v>
      </c>
      <c r="P8448">
        <v>80</v>
      </c>
      <c r="R8448">
        <v>85</v>
      </c>
      <c r="T8448">
        <v>0</v>
      </c>
      <c r="U8448">
        <v>20</v>
      </c>
      <c r="V8448">
        <v>19200</v>
      </c>
      <c r="AB8448" t="s">
        <v>63</v>
      </c>
      <c r="AC8448" t="s">
        <v>63</v>
      </c>
      <c r="AD8448" t="s">
        <v>63</v>
      </c>
      <c r="AE8448" t="s">
        <v>98</v>
      </c>
      <c r="AG8448">
        <v>1941</v>
      </c>
      <c r="AH8448">
        <v>18.904</v>
      </c>
      <c r="AI8448">
        <v>39.058839999999996</v>
      </c>
      <c r="AJ8448">
        <v>-96.041430000000005</v>
      </c>
      <c r="AL8448">
        <v>1</v>
      </c>
      <c r="AM8448" t="s">
        <v>63</v>
      </c>
      <c r="AN8448" t="s">
        <v>18993</v>
      </c>
      <c r="AO8448" t="s">
        <v>76</v>
      </c>
      <c r="AP8448" t="s">
        <v>147</v>
      </c>
      <c r="AQ8448" t="s">
        <v>148</v>
      </c>
      <c r="AR8448" t="s">
        <v>148</v>
      </c>
      <c r="AS8448" t="s">
        <v>131</v>
      </c>
      <c r="AT8448" s="5"/>
      <c r="AV8448" t="s">
        <v>200</v>
      </c>
      <c r="AW8448" t="s">
        <v>150</v>
      </c>
    </row>
    <row r="8449" spans="1:49" x14ac:dyDescent="0.25">
      <c r="A8449">
        <v>0</v>
      </c>
      <c r="B8449" t="s">
        <v>14845</v>
      </c>
      <c r="C8449">
        <v>1</v>
      </c>
      <c r="D8449" t="s">
        <v>86</v>
      </c>
      <c r="E8449" t="s">
        <v>1448</v>
      </c>
      <c r="F8449" t="s">
        <v>177</v>
      </c>
      <c r="G8449">
        <v>170.1</v>
      </c>
      <c r="H8449" t="s">
        <v>138</v>
      </c>
      <c r="I8449" t="s">
        <v>63</v>
      </c>
      <c r="J8449" t="s">
        <v>330</v>
      </c>
      <c r="K8449" t="s">
        <v>14846</v>
      </c>
      <c r="L8449" t="s">
        <v>14033</v>
      </c>
      <c r="M8449" t="s">
        <v>2140</v>
      </c>
      <c r="N8449">
        <v>10.695538057742782</v>
      </c>
      <c r="P8449">
        <v>32</v>
      </c>
      <c r="R8449">
        <v>95</v>
      </c>
      <c r="T8449">
        <v>0</v>
      </c>
      <c r="U8449">
        <v>7</v>
      </c>
      <c r="V8449">
        <v>3140</v>
      </c>
      <c r="AB8449" t="s">
        <v>63</v>
      </c>
      <c r="AC8449" t="s">
        <v>63</v>
      </c>
      <c r="AD8449" t="s">
        <v>63</v>
      </c>
      <c r="AE8449" t="s">
        <v>98</v>
      </c>
      <c r="AG8449">
        <v>1931</v>
      </c>
      <c r="AH8449">
        <v>37.445</v>
      </c>
      <c r="AI8449">
        <v>39.140990000000002</v>
      </c>
      <c r="AJ8449">
        <v>-96.305220000000006</v>
      </c>
      <c r="AL8449">
        <v>2</v>
      </c>
      <c r="AM8449" t="s">
        <v>63</v>
      </c>
      <c r="AN8449" t="s">
        <v>14845</v>
      </c>
      <c r="AO8449" t="s">
        <v>76</v>
      </c>
      <c r="AP8449" t="s">
        <v>147</v>
      </c>
      <c r="AQ8449" t="s">
        <v>148</v>
      </c>
      <c r="AR8449" t="s">
        <v>148</v>
      </c>
      <c r="AS8449" t="s">
        <v>131</v>
      </c>
      <c r="AT8449" s="5"/>
      <c r="AV8449" t="s">
        <v>149</v>
      </c>
      <c r="AW8449" t="s">
        <v>150</v>
      </c>
    </row>
    <row r="8450" spans="1:49" x14ac:dyDescent="0.25">
      <c r="A8450">
        <v>0</v>
      </c>
      <c r="B8450" t="s">
        <v>14031</v>
      </c>
      <c r="C8450">
        <v>1</v>
      </c>
      <c r="D8450" t="s">
        <v>86</v>
      </c>
      <c r="E8450" t="s">
        <v>1448</v>
      </c>
      <c r="F8450" t="s">
        <v>177</v>
      </c>
      <c r="G8450">
        <v>168.70000000000002</v>
      </c>
      <c r="H8450" t="s">
        <v>489</v>
      </c>
      <c r="I8450" t="s">
        <v>63</v>
      </c>
      <c r="J8450" t="s">
        <v>330</v>
      </c>
      <c r="K8450" t="s">
        <v>14032</v>
      </c>
      <c r="L8450" t="s">
        <v>14033</v>
      </c>
      <c r="M8450" t="s">
        <v>2140</v>
      </c>
      <c r="N8450">
        <v>12.007874015748031</v>
      </c>
      <c r="P8450">
        <v>32</v>
      </c>
      <c r="R8450">
        <v>95</v>
      </c>
      <c r="T8450">
        <v>0</v>
      </c>
      <c r="U8450">
        <v>7</v>
      </c>
      <c r="V8450">
        <v>3140</v>
      </c>
      <c r="AB8450" t="s">
        <v>63</v>
      </c>
      <c r="AC8450" t="s">
        <v>63</v>
      </c>
      <c r="AD8450" t="s">
        <v>63</v>
      </c>
      <c r="AE8450" t="s">
        <v>129</v>
      </c>
      <c r="AG8450">
        <v>1931</v>
      </c>
      <c r="AH8450">
        <v>36.045000000000002</v>
      </c>
      <c r="AI8450">
        <v>39.122999999999998</v>
      </c>
      <c r="AJ8450">
        <v>-96.293279999999996</v>
      </c>
      <c r="AL8450">
        <v>1</v>
      </c>
      <c r="AM8450" t="s">
        <v>63</v>
      </c>
      <c r="AN8450" t="s">
        <v>14031</v>
      </c>
      <c r="AO8450" t="s">
        <v>76</v>
      </c>
      <c r="AP8450" t="s">
        <v>147</v>
      </c>
      <c r="AQ8450" t="s">
        <v>148</v>
      </c>
      <c r="AR8450" t="s">
        <v>148</v>
      </c>
      <c r="AS8450" t="s">
        <v>131</v>
      </c>
      <c r="AT8450" s="5"/>
      <c r="AV8450" t="s">
        <v>149</v>
      </c>
      <c r="AW8450" t="s">
        <v>150</v>
      </c>
    </row>
    <row r="8451" spans="1:49" x14ac:dyDescent="0.25">
      <c r="A8451">
        <v>0</v>
      </c>
      <c r="B8451" t="s">
        <v>24681</v>
      </c>
      <c r="C8451">
        <v>1</v>
      </c>
      <c r="D8451" t="s">
        <v>86</v>
      </c>
      <c r="E8451" t="s">
        <v>1448</v>
      </c>
      <c r="F8451" t="s">
        <v>177</v>
      </c>
      <c r="G8451">
        <v>165.6</v>
      </c>
      <c r="H8451" t="s">
        <v>489</v>
      </c>
      <c r="I8451" t="s">
        <v>63</v>
      </c>
      <c r="J8451" t="s">
        <v>330</v>
      </c>
      <c r="K8451" t="s">
        <v>24682</v>
      </c>
      <c r="L8451" t="s">
        <v>3078</v>
      </c>
      <c r="M8451" t="s">
        <v>2140</v>
      </c>
      <c r="N8451">
        <v>14.009186351706036</v>
      </c>
      <c r="P8451">
        <v>32</v>
      </c>
      <c r="R8451">
        <v>92</v>
      </c>
      <c r="T8451">
        <v>0</v>
      </c>
      <c r="U8451">
        <v>7</v>
      </c>
      <c r="V8451">
        <v>3140</v>
      </c>
      <c r="AB8451" t="s">
        <v>63</v>
      </c>
      <c r="AC8451" t="s">
        <v>63</v>
      </c>
      <c r="AD8451" t="s">
        <v>63</v>
      </c>
      <c r="AE8451" t="s">
        <v>98</v>
      </c>
      <c r="AG8451">
        <v>1933</v>
      </c>
      <c r="AH8451">
        <v>32.945</v>
      </c>
      <c r="AI8451">
        <v>39.07949</v>
      </c>
      <c r="AJ8451">
        <v>-96.289109999999994</v>
      </c>
      <c r="AL8451">
        <v>1</v>
      </c>
      <c r="AM8451" t="s">
        <v>63</v>
      </c>
      <c r="AN8451" t="s">
        <v>24681</v>
      </c>
      <c r="AO8451" t="s">
        <v>76</v>
      </c>
      <c r="AP8451" t="s">
        <v>147</v>
      </c>
      <c r="AQ8451" t="s">
        <v>148</v>
      </c>
      <c r="AR8451" t="s">
        <v>148</v>
      </c>
      <c r="AS8451" t="s">
        <v>131</v>
      </c>
      <c r="AT8451" s="5"/>
      <c r="AV8451" t="s">
        <v>149</v>
      </c>
      <c r="AW8451" t="s">
        <v>150</v>
      </c>
    </row>
    <row r="8452" spans="1:49" x14ac:dyDescent="0.25">
      <c r="A8452">
        <v>0</v>
      </c>
      <c r="B8452" t="s">
        <v>10595</v>
      </c>
      <c r="C8452">
        <v>1</v>
      </c>
      <c r="D8452" t="s">
        <v>86</v>
      </c>
      <c r="E8452" t="s">
        <v>1448</v>
      </c>
      <c r="F8452" t="s">
        <v>177</v>
      </c>
      <c r="G8452">
        <v>165.3</v>
      </c>
      <c r="H8452" t="s">
        <v>138</v>
      </c>
      <c r="I8452" t="s">
        <v>63</v>
      </c>
      <c r="J8452" t="s">
        <v>330</v>
      </c>
      <c r="K8452" t="s">
        <v>10596</v>
      </c>
      <c r="L8452" t="s">
        <v>3078</v>
      </c>
      <c r="M8452" t="s">
        <v>2140</v>
      </c>
      <c r="N8452">
        <v>18.799212598425196</v>
      </c>
      <c r="P8452">
        <v>32</v>
      </c>
      <c r="R8452">
        <v>95</v>
      </c>
      <c r="T8452">
        <v>0</v>
      </c>
      <c r="U8452">
        <v>7</v>
      </c>
      <c r="V8452">
        <v>3140</v>
      </c>
      <c r="AB8452" t="s">
        <v>63</v>
      </c>
      <c r="AC8452" t="s">
        <v>63</v>
      </c>
      <c r="AD8452" t="s">
        <v>63</v>
      </c>
      <c r="AE8452" t="s">
        <v>98</v>
      </c>
      <c r="AG8452">
        <v>1931</v>
      </c>
      <c r="AH8452">
        <v>32.645000000000003</v>
      </c>
      <c r="AI8452">
        <v>39.07546</v>
      </c>
      <c r="AJ8452">
        <v>-96.289069999999995</v>
      </c>
      <c r="AL8452">
        <v>2</v>
      </c>
      <c r="AM8452" t="s">
        <v>63</v>
      </c>
      <c r="AN8452" t="s">
        <v>10595</v>
      </c>
      <c r="AO8452" t="s">
        <v>76</v>
      </c>
      <c r="AP8452" t="s">
        <v>147</v>
      </c>
      <c r="AQ8452" t="s">
        <v>148</v>
      </c>
      <c r="AR8452" t="s">
        <v>148</v>
      </c>
      <c r="AS8452" t="s">
        <v>131</v>
      </c>
      <c r="AT8452" s="5"/>
      <c r="AV8452" t="s">
        <v>149</v>
      </c>
      <c r="AW8452" t="s">
        <v>150</v>
      </c>
    </row>
    <row r="8453" spans="1:49" x14ac:dyDescent="0.25">
      <c r="A8453">
        <v>0</v>
      </c>
      <c r="B8453" t="s">
        <v>7291</v>
      </c>
      <c r="C8453">
        <v>1</v>
      </c>
      <c r="D8453" t="s">
        <v>86</v>
      </c>
      <c r="E8453" t="s">
        <v>1448</v>
      </c>
      <c r="F8453" t="s">
        <v>177</v>
      </c>
      <c r="G8453">
        <v>163.5</v>
      </c>
      <c r="H8453" t="s">
        <v>138</v>
      </c>
      <c r="I8453" t="s">
        <v>63</v>
      </c>
      <c r="J8453" t="s">
        <v>330</v>
      </c>
      <c r="K8453" t="s">
        <v>7292</v>
      </c>
      <c r="L8453" t="s">
        <v>3078</v>
      </c>
      <c r="M8453" t="s">
        <v>2140</v>
      </c>
      <c r="N8453">
        <v>12.696850393700787</v>
      </c>
      <c r="P8453">
        <v>32</v>
      </c>
      <c r="R8453">
        <v>92</v>
      </c>
      <c r="T8453">
        <v>0</v>
      </c>
      <c r="U8453">
        <v>10</v>
      </c>
      <c r="V8453">
        <v>1970</v>
      </c>
      <c r="AB8453" t="s">
        <v>63</v>
      </c>
      <c r="AC8453" t="s">
        <v>63</v>
      </c>
      <c r="AD8453" t="s">
        <v>63</v>
      </c>
      <c r="AE8453" t="s">
        <v>98</v>
      </c>
      <c r="AG8453">
        <v>1933</v>
      </c>
      <c r="AH8453">
        <v>30.845000000000002</v>
      </c>
      <c r="AI8453">
        <v>39.048699999999997</v>
      </c>
      <c r="AJ8453">
        <v>-96.289010000000005</v>
      </c>
      <c r="AL8453">
        <v>2</v>
      </c>
      <c r="AM8453" t="s">
        <v>63</v>
      </c>
      <c r="AN8453" t="s">
        <v>7291</v>
      </c>
      <c r="AO8453" t="s">
        <v>76</v>
      </c>
      <c r="AP8453" t="s">
        <v>147</v>
      </c>
      <c r="AQ8453" t="s">
        <v>148</v>
      </c>
      <c r="AR8453" t="s">
        <v>148</v>
      </c>
      <c r="AS8453" t="s">
        <v>131</v>
      </c>
      <c r="AT8453" s="5"/>
      <c r="AV8453" t="s">
        <v>149</v>
      </c>
      <c r="AW8453" t="s">
        <v>150</v>
      </c>
    </row>
    <row r="8454" spans="1:49" x14ac:dyDescent="0.25">
      <c r="A8454">
        <v>0</v>
      </c>
      <c r="B8454" t="s">
        <v>19199</v>
      </c>
      <c r="C8454">
        <v>1</v>
      </c>
      <c r="D8454" t="s">
        <v>86</v>
      </c>
      <c r="E8454" t="s">
        <v>184</v>
      </c>
      <c r="F8454" t="s">
        <v>177</v>
      </c>
      <c r="G8454">
        <v>274.10000000000002</v>
      </c>
      <c r="H8454" t="s">
        <v>138</v>
      </c>
      <c r="I8454" t="s">
        <v>63</v>
      </c>
      <c r="J8454" t="s">
        <v>330</v>
      </c>
      <c r="K8454" t="s">
        <v>19200</v>
      </c>
      <c r="L8454" t="s">
        <v>12122</v>
      </c>
      <c r="M8454" t="s">
        <v>1090</v>
      </c>
      <c r="N8454">
        <v>12.795275590551181</v>
      </c>
      <c r="P8454">
        <v>32</v>
      </c>
      <c r="R8454">
        <v>95</v>
      </c>
      <c r="T8454">
        <v>0</v>
      </c>
      <c r="U8454">
        <v>10</v>
      </c>
      <c r="V8454">
        <v>910</v>
      </c>
      <c r="AB8454" t="s">
        <v>63</v>
      </c>
      <c r="AC8454" t="s">
        <v>63</v>
      </c>
      <c r="AD8454" t="s">
        <v>63</v>
      </c>
      <c r="AE8454" t="s">
        <v>129</v>
      </c>
      <c r="AG8454">
        <v>1956</v>
      </c>
      <c r="AH8454">
        <v>4.9710000000000001</v>
      </c>
      <c r="AI8454">
        <v>38.85445</v>
      </c>
      <c r="AJ8454">
        <v>-96.430419999999998</v>
      </c>
      <c r="AL8454">
        <v>2</v>
      </c>
      <c r="AM8454" t="s">
        <v>63</v>
      </c>
      <c r="AN8454" t="s">
        <v>19199</v>
      </c>
      <c r="AO8454" t="s">
        <v>75</v>
      </c>
      <c r="AP8454" t="s">
        <v>116</v>
      </c>
      <c r="AQ8454" t="s">
        <v>148</v>
      </c>
      <c r="AR8454" t="s">
        <v>148</v>
      </c>
      <c r="AS8454" t="s">
        <v>131</v>
      </c>
      <c r="AT8454" s="5"/>
      <c r="AV8454" t="s">
        <v>149</v>
      </c>
      <c r="AW8454" t="s">
        <v>150</v>
      </c>
    </row>
    <row r="8455" spans="1:49" x14ac:dyDescent="0.25">
      <c r="A8455">
        <v>0</v>
      </c>
      <c r="B8455" t="s">
        <v>15538</v>
      </c>
      <c r="C8455">
        <v>1</v>
      </c>
      <c r="D8455" t="s">
        <v>86</v>
      </c>
      <c r="E8455" t="s">
        <v>184</v>
      </c>
      <c r="F8455" t="s">
        <v>177</v>
      </c>
      <c r="G8455">
        <v>278.7</v>
      </c>
      <c r="H8455" t="s">
        <v>489</v>
      </c>
      <c r="I8455" t="s">
        <v>63</v>
      </c>
      <c r="J8455" t="s">
        <v>330</v>
      </c>
      <c r="K8455" t="s">
        <v>15539</v>
      </c>
      <c r="L8455" t="s">
        <v>6413</v>
      </c>
      <c r="M8455" t="s">
        <v>1090</v>
      </c>
      <c r="N8455">
        <v>18.011811023622048</v>
      </c>
      <c r="P8455">
        <v>34</v>
      </c>
      <c r="R8455">
        <v>85</v>
      </c>
      <c r="T8455">
        <v>0</v>
      </c>
      <c r="U8455">
        <v>10</v>
      </c>
      <c r="V8455">
        <v>910</v>
      </c>
      <c r="AB8455" t="s">
        <v>63</v>
      </c>
      <c r="AC8455" t="s">
        <v>63</v>
      </c>
      <c r="AD8455" t="s">
        <v>63</v>
      </c>
      <c r="AE8455" t="s">
        <v>98</v>
      </c>
      <c r="AG8455">
        <v>1956</v>
      </c>
      <c r="AH8455">
        <v>9.5709999999999997</v>
      </c>
      <c r="AI8455">
        <v>38.870429999999999</v>
      </c>
      <c r="AJ8455">
        <v>-96.360240000000005</v>
      </c>
      <c r="AL8455">
        <v>1</v>
      </c>
      <c r="AM8455" t="s">
        <v>63</v>
      </c>
      <c r="AN8455" t="s">
        <v>15538</v>
      </c>
      <c r="AO8455" t="s">
        <v>75</v>
      </c>
      <c r="AP8455" t="s">
        <v>116</v>
      </c>
      <c r="AQ8455" t="s">
        <v>148</v>
      </c>
      <c r="AR8455" t="s">
        <v>148</v>
      </c>
      <c r="AS8455" t="s">
        <v>131</v>
      </c>
      <c r="AT8455" s="5"/>
      <c r="AV8455" t="s">
        <v>149</v>
      </c>
      <c r="AW8455" t="s">
        <v>150</v>
      </c>
    </row>
    <row r="8456" spans="1:49" x14ac:dyDescent="0.25">
      <c r="A8456">
        <v>0</v>
      </c>
      <c r="B8456" t="s">
        <v>16641</v>
      </c>
      <c r="C8456">
        <v>1</v>
      </c>
      <c r="D8456" t="s">
        <v>86</v>
      </c>
      <c r="E8456" t="s">
        <v>184</v>
      </c>
      <c r="F8456" t="s">
        <v>177</v>
      </c>
      <c r="G8456">
        <v>279.2</v>
      </c>
      <c r="H8456" t="s">
        <v>489</v>
      </c>
      <c r="I8456" t="s">
        <v>63</v>
      </c>
      <c r="J8456" t="s">
        <v>330</v>
      </c>
      <c r="K8456" t="s">
        <v>16642</v>
      </c>
      <c r="L8456" t="s">
        <v>5480</v>
      </c>
      <c r="M8456" t="s">
        <v>1090</v>
      </c>
      <c r="N8456">
        <v>16.207349081364828</v>
      </c>
      <c r="O8456">
        <v>30</v>
      </c>
      <c r="P8456">
        <v>40</v>
      </c>
      <c r="R8456">
        <v>90</v>
      </c>
      <c r="T8456">
        <v>0</v>
      </c>
      <c r="U8456">
        <v>10</v>
      </c>
      <c r="V8456">
        <v>910</v>
      </c>
      <c r="AB8456" t="s">
        <v>63</v>
      </c>
      <c r="AC8456" t="s">
        <v>63</v>
      </c>
      <c r="AD8456" t="s">
        <v>63</v>
      </c>
      <c r="AE8456" t="s">
        <v>98</v>
      </c>
      <c r="AG8456">
        <v>1956</v>
      </c>
      <c r="AH8456">
        <v>10.071</v>
      </c>
      <c r="AI8456">
        <v>38.870950000000001</v>
      </c>
      <c r="AJ8456">
        <v>-96.349050000000005</v>
      </c>
      <c r="AK8456" t="s">
        <v>262</v>
      </c>
      <c r="AL8456">
        <v>1</v>
      </c>
      <c r="AM8456" t="s">
        <v>63</v>
      </c>
      <c r="AN8456" t="s">
        <v>16641</v>
      </c>
      <c r="AO8456" t="s">
        <v>75</v>
      </c>
      <c r="AP8456" t="s">
        <v>116</v>
      </c>
      <c r="AQ8456" t="s">
        <v>148</v>
      </c>
      <c r="AR8456" t="s">
        <v>148</v>
      </c>
      <c r="AS8456" t="s">
        <v>131</v>
      </c>
      <c r="AT8456" s="5"/>
      <c r="AV8456" t="s">
        <v>149</v>
      </c>
      <c r="AW8456" t="s">
        <v>150</v>
      </c>
    </row>
    <row r="8457" spans="1:49" x14ac:dyDescent="0.25">
      <c r="A8457">
        <v>0</v>
      </c>
      <c r="B8457" t="s">
        <v>5478</v>
      </c>
      <c r="C8457">
        <v>1</v>
      </c>
      <c r="D8457" t="s">
        <v>86</v>
      </c>
      <c r="E8457" t="s">
        <v>184</v>
      </c>
      <c r="F8457" t="s">
        <v>177</v>
      </c>
      <c r="G8457">
        <v>280.3</v>
      </c>
      <c r="H8457" t="s">
        <v>138</v>
      </c>
      <c r="I8457" t="s">
        <v>63</v>
      </c>
      <c r="J8457" t="s">
        <v>330</v>
      </c>
      <c r="K8457" t="s">
        <v>5479</v>
      </c>
      <c r="L8457" t="s">
        <v>5480</v>
      </c>
      <c r="M8457" t="s">
        <v>1090</v>
      </c>
      <c r="N8457">
        <v>10.006561679790027</v>
      </c>
      <c r="P8457">
        <v>36</v>
      </c>
      <c r="R8457">
        <v>85</v>
      </c>
      <c r="T8457">
        <v>0</v>
      </c>
      <c r="U8457">
        <v>10</v>
      </c>
      <c r="V8457">
        <v>910</v>
      </c>
      <c r="AB8457" t="s">
        <v>63</v>
      </c>
      <c r="AC8457" t="s">
        <v>63</v>
      </c>
      <c r="AD8457" t="s">
        <v>63</v>
      </c>
      <c r="AE8457" t="s">
        <v>98</v>
      </c>
      <c r="AG8457">
        <v>1956</v>
      </c>
      <c r="AH8457">
        <v>11.171000000000001</v>
      </c>
      <c r="AI8457">
        <v>38.868729999999999</v>
      </c>
      <c r="AJ8457">
        <v>-96.327349999999996</v>
      </c>
      <c r="AL8457">
        <v>1</v>
      </c>
      <c r="AM8457" t="s">
        <v>63</v>
      </c>
      <c r="AN8457" t="s">
        <v>5478</v>
      </c>
      <c r="AO8457" t="s">
        <v>75</v>
      </c>
      <c r="AP8457" t="s">
        <v>116</v>
      </c>
      <c r="AQ8457" t="s">
        <v>148</v>
      </c>
      <c r="AR8457" t="s">
        <v>148</v>
      </c>
      <c r="AS8457" t="s">
        <v>131</v>
      </c>
      <c r="AT8457" s="5"/>
      <c r="AV8457" t="s">
        <v>149</v>
      </c>
      <c r="AW8457" t="s">
        <v>150</v>
      </c>
    </row>
    <row r="8458" spans="1:49" x14ac:dyDescent="0.25">
      <c r="A8458">
        <v>0</v>
      </c>
      <c r="B8458" t="s">
        <v>1086</v>
      </c>
      <c r="C8458">
        <v>1</v>
      </c>
      <c r="D8458" t="s">
        <v>86</v>
      </c>
      <c r="E8458" t="s">
        <v>184</v>
      </c>
      <c r="F8458" t="s">
        <v>177</v>
      </c>
      <c r="G8458">
        <v>282.40000000000003</v>
      </c>
      <c r="H8458" t="s">
        <v>1087</v>
      </c>
      <c r="I8458" t="s">
        <v>63</v>
      </c>
      <c r="J8458" t="s">
        <v>330</v>
      </c>
      <c r="K8458" t="s">
        <v>1088</v>
      </c>
      <c r="L8458" t="s">
        <v>1089</v>
      </c>
      <c r="M8458" t="s">
        <v>1090</v>
      </c>
      <c r="N8458">
        <v>10.006561679790027</v>
      </c>
      <c r="P8458">
        <v>26</v>
      </c>
      <c r="R8458">
        <v>50</v>
      </c>
      <c r="T8458">
        <v>0</v>
      </c>
      <c r="U8458">
        <v>14</v>
      </c>
      <c r="V8458">
        <v>180</v>
      </c>
      <c r="X8458" t="s">
        <v>1091</v>
      </c>
      <c r="Y8458" t="s">
        <v>126</v>
      </c>
      <c r="Z8458" t="s">
        <v>73</v>
      </c>
      <c r="AA8458" t="s">
        <v>146</v>
      </c>
      <c r="AB8458" t="s">
        <v>63</v>
      </c>
      <c r="AC8458" t="s">
        <v>63</v>
      </c>
      <c r="AD8458" t="s">
        <v>63</v>
      </c>
      <c r="AE8458" t="s">
        <v>76</v>
      </c>
      <c r="AG8458">
        <v>1920</v>
      </c>
      <c r="AH8458">
        <v>13.271000000000001</v>
      </c>
      <c r="AI8458">
        <v>38.869599999999998</v>
      </c>
      <c r="AJ8458">
        <v>-96.293400000000005</v>
      </c>
      <c r="AL8458">
        <v>1</v>
      </c>
      <c r="AM8458" t="s">
        <v>63</v>
      </c>
      <c r="AN8458" t="s">
        <v>1086</v>
      </c>
      <c r="AO8458" t="s">
        <v>75</v>
      </c>
      <c r="AP8458" t="s">
        <v>147</v>
      </c>
      <c r="AQ8458" t="s">
        <v>148</v>
      </c>
      <c r="AR8458" t="s">
        <v>148</v>
      </c>
      <c r="AS8458" t="s">
        <v>131</v>
      </c>
      <c r="AT8458" s="5"/>
      <c r="AV8458" t="s">
        <v>149</v>
      </c>
      <c r="AW8458" t="s">
        <v>150</v>
      </c>
    </row>
    <row r="8459" spans="1:49" x14ac:dyDescent="0.25">
      <c r="A8459">
        <v>0</v>
      </c>
      <c r="B8459" t="s">
        <v>18905</v>
      </c>
      <c r="C8459">
        <v>1</v>
      </c>
      <c r="D8459" t="s">
        <v>86</v>
      </c>
      <c r="E8459" t="s">
        <v>184</v>
      </c>
      <c r="F8459" t="s">
        <v>177</v>
      </c>
      <c r="G8459">
        <v>274.41000000000003</v>
      </c>
      <c r="H8459" t="s">
        <v>138</v>
      </c>
      <c r="I8459" t="s">
        <v>63</v>
      </c>
      <c r="J8459" t="s">
        <v>330</v>
      </c>
      <c r="K8459" t="s">
        <v>18906</v>
      </c>
      <c r="L8459" t="s">
        <v>12122</v>
      </c>
      <c r="M8459" t="s">
        <v>1090</v>
      </c>
      <c r="N8459">
        <v>10.006561679790027</v>
      </c>
      <c r="P8459">
        <v>28</v>
      </c>
      <c r="R8459">
        <v>97</v>
      </c>
      <c r="T8459">
        <v>0</v>
      </c>
      <c r="U8459">
        <v>10</v>
      </c>
      <c r="V8459">
        <v>910</v>
      </c>
      <c r="AB8459" t="s">
        <v>63</v>
      </c>
      <c r="AC8459" t="s">
        <v>63</v>
      </c>
      <c r="AD8459" t="s">
        <v>63</v>
      </c>
      <c r="AE8459" t="s">
        <v>129</v>
      </c>
      <c r="AG8459">
        <v>1956</v>
      </c>
      <c r="AH8459">
        <v>5.2810000000000006</v>
      </c>
      <c r="AI8459">
        <v>38.854500000000002</v>
      </c>
      <c r="AJ8459">
        <v>-96.425780000000003</v>
      </c>
      <c r="AL8459">
        <v>1</v>
      </c>
      <c r="AM8459" t="s">
        <v>63</v>
      </c>
      <c r="AN8459" t="s">
        <v>18905</v>
      </c>
      <c r="AO8459" t="s">
        <v>75</v>
      </c>
      <c r="AP8459" t="s">
        <v>116</v>
      </c>
      <c r="AQ8459" t="s">
        <v>148</v>
      </c>
      <c r="AR8459" t="s">
        <v>148</v>
      </c>
      <c r="AS8459" t="s">
        <v>131</v>
      </c>
      <c r="AT8459" s="5"/>
      <c r="AV8459" t="s">
        <v>149</v>
      </c>
      <c r="AW8459" t="s">
        <v>14497</v>
      </c>
    </row>
    <row r="8460" spans="1:49" x14ac:dyDescent="0.25">
      <c r="A8460">
        <v>0</v>
      </c>
      <c r="B8460" t="s">
        <v>3207</v>
      </c>
      <c r="C8460">
        <v>1</v>
      </c>
      <c r="D8460" t="s">
        <v>86</v>
      </c>
      <c r="E8460" t="s">
        <v>184</v>
      </c>
      <c r="F8460" t="s">
        <v>177</v>
      </c>
      <c r="G8460">
        <v>288.8</v>
      </c>
      <c r="H8460" t="s">
        <v>191</v>
      </c>
      <c r="I8460" t="s">
        <v>63</v>
      </c>
      <c r="J8460" t="s">
        <v>330</v>
      </c>
      <c r="K8460" t="s">
        <v>3208</v>
      </c>
      <c r="L8460" t="s">
        <v>3209</v>
      </c>
      <c r="M8460" t="s">
        <v>1090</v>
      </c>
      <c r="N8460">
        <v>18.996062992125985</v>
      </c>
      <c r="P8460">
        <v>36</v>
      </c>
      <c r="R8460">
        <v>90</v>
      </c>
      <c r="T8460">
        <v>0</v>
      </c>
      <c r="U8460">
        <v>14</v>
      </c>
      <c r="V8460">
        <v>480</v>
      </c>
      <c r="AB8460" t="s">
        <v>63</v>
      </c>
      <c r="AC8460" t="s">
        <v>63</v>
      </c>
      <c r="AD8460" t="s">
        <v>63</v>
      </c>
      <c r="AE8460" t="s">
        <v>98</v>
      </c>
      <c r="AG8460">
        <v>1955</v>
      </c>
      <c r="AH8460">
        <v>19.670999999999999</v>
      </c>
      <c r="AI8460">
        <v>38.868209999999998</v>
      </c>
      <c r="AJ8460">
        <v>-96.205039999999997</v>
      </c>
      <c r="AL8460">
        <v>1</v>
      </c>
      <c r="AM8460" t="s">
        <v>63</v>
      </c>
      <c r="AN8460" t="s">
        <v>3207</v>
      </c>
      <c r="AO8460" t="s">
        <v>75</v>
      </c>
      <c r="AP8460" t="s">
        <v>116</v>
      </c>
      <c r="AQ8460" t="s">
        <v>148</v>
      </c>
      <c r="AR8460" t="s">
        <v>148</v>
      </c>
      <c r="AS8460" t="s">
        <v>131</v>
      </c>
      <c r="AT8460" s="5"/>
      <c r="AV8460" t="s">
        <v>149</v>
      </c>
      <c r="AW8460" t="s">
        <v>150</v>
      </c>
    </row>
    <row r="8461" spans="1:49" x14ac:dyDescent="0.25">
      <c r="A8461">
        <v>0</v>
      </c>
      <c r="B8461" t="s">
        <v>15638</v>
      </c>
      <c r="C8461">
        <v>1</v>
      </c>
      <c r="D8461" t="s">
        <v>86</v>
      </c>
      <c r="E8461" t="s">
        <v>184</v>
      </c>
      <c r="F8461" t="s">
        <v>177</v>
      </c>
      <c r="G8461">
        <v>294.5</v>
      </c>
      <c r="H8461" t="s">
        <v>459</v>
      </c>
      <c r="I8461" t="s">
        <v>63</v>
      </c>
      <c r="J8461" t="s">
        <v>330</v>
      </c>
      <c r="K8461" t="s">
        <v>15639</v>
      </c>
      <c r="L8461" t="s">
        <v>7079</v>
      </c>
      <c r="M8461" t="s">
        <v>1090</v>
      </c>
      <c r="N8461">
        <v>14.009186351706036</v>
      </c>
      <c r="P8461">
        <v>24</v>
      </c>
      <c r="R8461">
        <v>70</v>
      </c>
      <c r="T8461">
        <v>0</v>
      </c>
      <c r="U8461">
        <v>8</v>
      </c>
      <c r="V8461">
        <v>760</v>
      </c>
      <c r="AB8461" t="s">
        <v>75</v>
      </c>
      <c r="AC8461" t="s">
        <v>75</v>
      </c>
      <c r="AD8461" t="s">
        <v>75</v>
      </c>
      <c r="AE8461" t="s">
        <v>63</v>
      </c>
      <c r="AG8461">
        <v>1927</v>
      </c>
      <c r="AH8461">
        <v>25.371000000000002</v>
      </c>
      <c r="AI8461">
        <v>38.861780000000003</v>
      </c>
      <c r="AJ8461">
        <v>-96.106039999999993</v>
      </c>
      <c r="AL8461">
        <v>1</v>
      </c>
      <c r="AM8461" t="s">
        <v>63</v>
      </c>
      <c r="AN8461" t="s">
        <v>15638</v>
      </c>
      <c r="AO8461" t="s">
        <v>75</v>
      </c>
      <c r="AP8461" t="s">
        <v>147</v>
      </c>
      <c r="AQ8461" t="s">
        <v>148</v>
      </c>
      <c r="AR8461" t="s">
        <v>148</v>
      </c>
      <c r="AS8461" t="s">
        <v>131</v>
      </c>
      <c r="AT8461" s="5"/>
      <c r="AV8461" t="s">
        <v>149</v>
      </c>
      <c r="AW8461" t="s">
        <v>4399</v>
      </c>
    </row>
    <row r="8462" spans="1:49" x14ac:dyDescent="0.25">
      <c r="A8462">
        <v>0</v>
      </c>
      <c r="B8462" t="s">
        <v>9602</v>
      </c>
      <c r="C8462">
        <v>1</v>
      </c>
      <c r="D8462" t="s">
        <v>86</v>
      </c>
      <c r="E8462" t="s">
        <v>184</v>
      </c>
      <c r="F8462" t="s">
        <v>177</v>
      </c>
      <c r="G8462">
        <v>294.8</v>
      </c>
      <c r="H8462" t="s">
        <v>459</v>
      </c>
      <c r="I8462" t="s">
        <v>63</v>
      </c>
      <c r="J8462" t="s">
        <v>330</v>
      </c>
      <c r="K8462" t="s">
        <v>9603</v>
      </c>
      <c r="L8462" t="s">
        <v>7079</v>
      </c>
      <c r="M8462" t="s">
        <v>1090</v>
      </c>
      <c r="N8462">
        <v>12.007874015748031</v>
      </c>
      <c r="P8462">
        <v>28</v>
      </c>
      <c r="R8462">
        <v>80</v>
      </c>
      <c r="T8462">
        <v>0</v>
      </c>
      <c r="U8462">
        <v>8</v>
      </c>
      <c r="V8462">
        <v>760</v>
      </c>
      <c r="AB8462" t="s">
        <v>75</v>
      </c>
      <c r="AC8462" t="s">
        <v>75</v>
      </c>
      <c r="AD8462" t="s">
        <v>75</v>
      </c>
      <c r="AE8462" t="s">
        <v>63</v>
      </c>
      <c r="AG8462">
        <v>1927</v>
      </c>
      <c r="AH8462">
        <v>25.671000000000003</v>
      </c>
      <c r="AI8462">
        <v>38.86656</v>
      </c>
      <c r="AJ8462">
        <v>-96.104190000000003</v>
      </c>
      <c r="AL8462">
        <v>1</v>
      </c>
      <c r="AM8462" t="s">
        <v>63</v>
      </c>
      <c r="AN8462" t="s">
        <v>9602</v>
      </c>
      <c r="AO8462" t="s">
        <v>75</v>
      </c>
      <c r="AP8462" t="s">
        <v>147</v>
      </c>
      <c r="AQ8462" t="s">
        <v>148</v>
      </c>
      <c r="AR8462" t="s">
        <v>148</v>
      </c>
      <c r="AS8462" t="s">
        <v>131</v>
      </c>
      <c r="AT8462" s="5"/>
      <c r="AV8462" t="s">
        <v>149</v>
      </c>
      <c r="AW8462" t="s">
        <v>9604</v>
      </c>
    </row>
    <row r="8463" spans="1:49" x14ac:dyDescent="0.25">
      <c r="A8463">
        <v>0</v>
      </c>
      <c r="B8463" t="s">
        <v>10229</v>
      </c>
      <c r="C8463">
        <v>1</v>
      </c>
      <c r="D8463" t="s">
        <v>86</v>
      </c>
      <c r="E8463" t="s">
        <v>184</v>
      </c>
      <c r="F8463" t="s">
        <v>177</v>
      </c>
      <c r="G8463">
        <v>298.60000000000002</v>
      </c>
      <c r="H8463" t="s">
        <v>459</v>
      </c>
      <c r="I8463" t="s">
        <v>63</v>
      </c>
      <c r="J8463" t="s">
        <v>330</v>
      </c>
      <c r="K8463" t="s">
        <v>10230</v>
      </c>
      <c r="L8463" t="s">
        <v>10231</v>
      </c>
      <c r="M8463" t="s">
        <v>1090</v>
      </c>
      <c r="N8463">
        <v>16.010498687664043</v>
      </c>
      <c r="P8463">
        <v>28.5</v>
      </c>
      <c r="R8463">
        <v>81</v>
      </c>
      <c r="T8463">
        <v>0</v>
      </c>
      <c r="U8463">
        <v>8</v>
      </c>
      <c r="V8463">
        <v>760</v>
      </c>
      <c r="AB8463" t="s">
        <v>75</v>
      </c>
      <c r="AC8463" t="s">
        <v>98</v>
      </c>
      <c r="AD8463" t="s">
        <v>98</v>
      </c>
      <c r="AE8463" t="s">
        <v>63</v>
      </c>
      <c r="AG8463">
        <v>1901</v>
      </c>
      <c r="AH8463">
        <v>29.471</v>
      </c>
      <c r="AI8463">
        <v>38.906179999999999</v>
      </c>
      <c r="AJ8463">
        <v>-96.085759999999993</v>
      </c>
      <c r="AL8463">
        <v>1</v>
      </c>
      <c r="AM8463" t="s">
        <v>63</v>
      </c>
      <c r="AN8463" t="s">
        <v>10229</v>
      </c>
      <c r="AO8463" t="s">
        <v>75</v>
      </c>
      <c r="AP8463" t="s">
        <v>147</v>
      </c>
      <c r="AQ8463" t="s">
        <v>148</v>
      </c>
      <c r="AR8463" t="s">
        <v>148</v>
      </c>
      <c r="AS8463" t="s">
        <v>131</v>
      </c>
      <c r="AT8463" s="5"/>
      <c r="AV8463" t="s">
        <v>149</v>
      </c>
      <c r="AW8463" t="s">
        <v>2620</v>
      </c>
    </row>
    <row r="8464" spans="1:49" x14ac:dyDescent="0.25">
      <c r="A8464">
        <v>0</v>
      </c>
      <c r="B8464" t="s">
        <v>17600</v>
      </c>
      <c r="C8464">
        <v>1</v>
      </c>
      <c r="D8464" t="s">
        <v>86</v>
      </c>
      <c r="E8464" t="s">
        <v>184</v>
      </c>
      <c r="F8464" t="s">
        <v>177</v>
      </c>
      <c r="G8464">
        <v>299.29000000000002</v>
      </c>
      <c r="H8464" t="s">
        <v>459</v>
      </c>
      <c r="I8464" t="s">
        <v>63</v>
      </c>
      <c r="J8464" t="s">
        <v>330</v>
      </c>
      <c r="K8464" t="s">
        <v>17601</v>
      </c>
      <c r="L8464" t="s">
        <v>17602</v>
      </c>
      <c r="M8464" t="s">
        <v>1090</v>
      </c>
      <c r="N8464">
        <v>14.993438320209975</v>
      </c>
      <c r="P8464">
        <v>28.5</v>
      </c>
      <c r="R8464">
        <v>50</v>
      </c>
      <c r="T8464">
        <v>0</v>
      </c>
      <c r="U8464">
        <v>8</v>
      </c>
      <c r="V8464">
        <v>760</v>
      </c>
      <c r="AB8464" t="s">
        <v>76</v>
      </c>
      <c r="AC8464" t="s">
        <v>184</v>
      </c>
      <c r="AD8464" t="s">
        <v>98</v>
      </c>
      <c r="AE8464" t="s">
        <v>63</v>
      </c>
      <c r="AG8464">
        <v>1901</v>
      </c>
      <c r="AH8464">
        <v>30.161000000000001</v>
      </c>
      <c r="AI8464">
        <v>38.917700000000004</v>
      </c>
      <c r="AJ8464">
        <v>-96.085800000000006</v>
      </c>
      <c r="AL8464">
        <v>1</v>
      </c>
      <c r="AM8464" t="s">
        <v>63</v>
      </c>
      <c r="AN8464" t="s">
        <v>17600</v>
      </c>
      <c r="AO8464" t="s">
        <v>75</v>
      </c>
      <c r="AP8464" t="s">
        <v>147</v>
      </c>
      <c r="AQ8464" t="s">
        <v>148</v>
      </c>
      <c r="AR8464" t="s">
        <v>148</v>
      </c>
      <c r="AS8464" t="s">
        <v>2059</v>
      </c>
      <c r="AT8464" s="5"/>
      <c r="AV8464" t="s">
        <v>149</v>
      </c>
      <c r="AW8464" t="s">
        <v>2620</v>
      </c>
    </row>
    <row r="8465" spans="1:49" x14ac:dyDescent="0.25">
      <c r="A8465">
        <v>0</v>
      </c>
      <c r="B8465" t="s">
        <v>4490</v>
      </c>
      <c r="C8465">
        <v>1</v>
      </c>
      <c r="D8465" t="s">
        <v>86</v>
      </c>
      <c r="E8465" t="s">
        <v>350</v>
      </c>
      <c r="F8465" t="s">
        <v>177</v>
      </c>
      <c r="G8465">
        <v>3.1</v>
      </c>
      <c r="H8465" t="s">
        <v>517</v>
      </c>
      <c r="I8465" t="s">
        <v>63</v>
      </c>
      <c r="J8465" t="s">
        <v>330</v>
      </c>
      <c r="K8465" t="s">
        <v>4491</v>
      </c>
      <c r="L8465" t="s">
        <v>3484</v>
      </c>
      <c r="M8465" t="s">
        <v>4492</v>
      </c>
      <c r="N8465">
        <v>12.007874015748031</v>
      </c>
      <c r="P8465">
        <v>26</v>
      </c>
      <c r="R8465">
        <v>85</v>
      </c>
      <c r="T8465">
        <v>0</v>
      </c>
      <c r="U8465">
        <v>16</v>
      </c>
      <c r="V8465">
        <v>250</v>
      </c>
      <c r="AB8465" t="s">
        <v>63</v>
      </c>
      <c r="AC8465" t="s">
        <v>63</v>
      </c>
      <c r="AD8465" t="s">
        <v>63</v>
      </c>
      <c r="AE8465" t="s">
        <v>75</v>
      </c>
      <c r="AG8465">
        <v>1977</v>
      </c>
      <c r="AH8465">
        <v>3.1</v>
      </c>
      <c r="AI8465">
        <v>38.782550000000001</v>
      </c>
      <c r="AJ8465">
        <v>-96.03537</v>
      </c>
      <c r="AL8465">
        <v>2</v>
      </c>
      <c r="AM8465" t="s">
        <v>63</v>
      </c>
      <c r="AN8465" t="s">
        <v>4490</v>
      </c>
      <c r="AO8465" t="s">
        <v>75</v>
      </c>
      <c r="AP8465" t="s">
        <v>116</v>
      </c>
      <c r="AQ8465" t="s">
        <v>148</v>
      </c>
      <c r="AR8465" t="s">
        <v>148</v>
      </c>
      <c r="AS8465" t="s">
        <v>131</v>
      </c>
      <c r="AT8465" s="5"/>
      <c r="AV8465" t="s">
        <v>149</v>
      </c>
      <c r="AW8465" t="s">
        <v>150</v>
      </c>
    </row>
    <row r="8466" spans="1:49" x14ac:dyDescent="0.25">
      <c r="A8466">
        <v>0</v>
      </c>
      <c r="B8466" t="s">
        <v>7381</v>
      </c>
      <c r="C8466">
        <v>1</v>
      </c>
      <c r="D8466" t="s">
        <v>86</v>
      </c>
      <c r="E8466" t="s">
        <v>350</v>
      </c>
      <c r="F8466" t="s">
        <v>177</v>
      </c>
      <c r="G8466">
        <v>2.0699999999999998</v>
      </c>
      <c r="H8466" t="s">
        <v>517</v>
      </c>
      <c r="I8466" t="s">
        <v>63</v>
      </c>
      <c r="J8466" t="s">
        <v>330</v>
      </c>
      <c r="K8466" t="s">
        <v>7382</v>
      </c>
      <c r="L8466" t="s">
        <v>7383</v>
      </c>
      <c r="M8466" t="s">
        <v>4492</v>
      </c>
      <c r="N8466">
        <v>15.000000087607875</v>
      </c>
      <c r="P8466">
        <v>34</v>
      </c>
      <c r="R8466">
        <v>95</v>
      </c>
      <c r="T8466">
        <v>0</v>
      </c>
      <c r="U8466">
        <v>16</v>
      </c>
      <c r="V8466">
        <v>250</v>
      </c>
      <c r="AB8466" t="s">
        <v>63</v>
      </c>
      <c r="AC8466" t="s">
        <v>63</v>
      </c>
      <c r="AD8466" t="s">
        <v>63</v>
      </c>
      <c r="AE8466" t="s">
        <v>75</v>
      </c>
      <c r="AG8466">
        <v>1977</v>
      </c>
      <c r="AH8466">
        <v>2.0699999999999998</v>
      </c>
      <c r="AI8466">
        <v>38.782550000000001</v>
      </c>
      <c r="AJ8466">
        <v>-96.056309999999996</v>
      </c>
      <c r="AL8466">
        <v>2</v>
      </c>
      <c r="AM8466" t="s">
        <v>63</v>
      </c>
      <c r="AN8466" t="s">
        <v>7381</v>
      </c>
      <c r="AO8466" t="s">
        <v>75</v>
      </c>
      <c r="AP8466" t="s">
        <v>116</v>
      </c>
      <c r="AQ8466" t="s">
        <v>148</v>
      </c>
      <c r="AR8466" t="s">
        <v>148</v>
      </c>
      <c r="AS8466" t="s">
        <v>131</v>
      </c>
      <c r="AT8466" s="5"/>
      <c r="AV8466" t="s">
        <v>149</v>
      </c>
      <c r="AW8466" t="s">
        <v>150</v>
      </c>
    </row>
    <row r="8467" spans="1:49" x14ac:dyDescent="0.25">
      <c r="A8467">
        <v>0</v>
      </c>
      <c r="B8467" t="s">
        <v>13396</v>
      </c>
      <c r="C8467">
        <v>1</v>
      </c>
      <c r="D8467" t="s">
        <v>86</v>
      </c>
      <c r="E8467" t="s">
        <v>350</v>
      </c>
      <c r="F8467" t="s">
        <v>177</v>
      </c>
      <c r="G8467">
        <v>6.69</v>
      </c>
      <c r="H8467" t="s">
        <v>2006</v>
      </c>
      <c r="I8467" t="s">
        <v>63</v>
      </c>
      <c r="J8467" t="s">
        <v>330</v>
      </c>
      <c r="K8467" t="s">
        <v>13397</v>
      </c>
      <c r="L8467" t="s">
        <v>7079</v>
      </c>
      <c r="M8467" t="s">
        <v>4492</v>
      </c>
      <c r="N8467">
        <v>14.993438320209973</v>
      </c>
      <c r="P8467">
        <v>26</v>
      </c>
      <c r="R8467">
        <v>93</v>
      </c>
      <c r="T8467">
        <v>0</v>
      </c>
      <c r="U8467">
        <v>11</v>
      </c>
      <c r="V8467">
        <v>410</v>
      </c>
      <c r="AB8467" t="s">
        <v>63</v>
      </c>
      <c r="AC8467" t="s">
        <v>63</v>
      </c>
      <c r="AD8467" t="s">
        <v>63</v>
      </c>
      <c r="AE8467" t="s">
        <v>76</v>
      </c>
      <c r="AG8467">
        <v>1977</v>
      </c>
      <c r="AH8467">
        <v>6.69</v>
      </c>
      <c r="AI8467">
        <v>38.782559999999997</v>
      </c>
      <c r="AJ8467">
        <v>-95.970860000000002</v>
      </c>
      <c r="AL8467">
        <v>2</v>
      </c>
      <c r="AM8467" t="s">
        <v>63</v>
      </c>
      <c r="AN8467" t="s">
        <v>13396</v>
      </c>
      <c r="AO8467" t="s">
        <v>75</v>
      </c>
      <c r="AP8467" t="s">
        <v>116</v>
      </c>
      <c r="AQ8467" t="s">
        <v>148</v>
      </c>
      <c r="AR8467" t="s">
        <v>148</v>
      </c>
      <c r="AS8467" t="s">
        <v>131</v>
      </c>
      <c r="AT8467" s="5"/>
      <c r="AV8467" t="s">
        <v>149</v>
      </c>
      <c r="AW8467" t="s">
        <v>150</v>
      </c>
    </row>
    <row r="8468" spans="1:49" x14ac:dyDescent="0.25">
      <c r="A8468">
        <v>0</v>
      </c>
      <c r="B8468" t="s">
        <v>10695</v>
      </c>
      <c r="C8468">
        <v>1</v>
      </c>
      <c r="D8468" t="s">
        <v>86</v>
      </c>
      <c r="E8468" t="s">
        <v>350</v>
      </c>
      <c r="F8468" t="s">
        <v>177</v>
      </c>
      <c r="G8468">
        <v>7.47</v>
      </c>
      <c r="H8468" t="s">
        <v>2006</v>
      </c>
      <c r="I8468" t="s">
        <v>63</v>
      </c>
      <c r="J8468" t="s">
        <v>330</v>
      </c>
      <c r="K8468" t="s">
        <v>10696</v>
      </c>
      <c r="L8468" t="s">
        <v>7079</v>
      </c>
      <c r="M8468" t="s">
        <v>4492</v>
      </c>
      <c r="N8468">
        <v>14.993438320209973</v>
      </c>
      <c r="O8468">
        <v>30</v>
      </c>
      <c r="P8468">
        <v>32</v>
      </c>
      <c r="R8468">
        <v>93</v>
      </c>
      <c r="T8468">
        <v>0</v>
      </c>
      <c r="U8468">
        <v>13</v>
      </c>
      <c r="V8468">
        <v>300</v>
      </c>
      <c r="AB8468" t="s">
        <v>63</v>
      </c>
      <c r="AC8468" t="s">
        <v>63</v>
      </c>
      <c r="AD8468" t="s">
        <v>63</v>
      </c>
      <c r="AE8468" t="s">
        <v>75</v>
      </c>
      <c r="AG8468">
        <v>1977</v>
      </c>
      <c r="AH8468">
        <v>7.47</v>
      </c>
      <c r="AI8468">
        <v>38.782589999999999</v>
      </c>
      <c r="AJ8468">
        <v>-95.956400000000002</v>
      </c>
      <c r="AL8468">
        <v>2</v>
      </c>
      <c r="AM8468" t="s">
        <v>63</v>
      </c>
      <c r="AN8468" t="s">
        <v>10695</v>
      </c>
      <c r="AO8468" t="s">
        <v>75</v>
      </c>
      <c r="AP8468" t="s">
        <v>116</v>
      </c>
      <c r="AQ8468" t="s">
        <v>148</v>
      </c>
      <c r="AR8468" t="s">
        <v>148</v>
      </c>
      <c r="AS8468" t="s">
        <v>131</v>
      </c>
      <c r="AT8468" s="5"/>
      <c r="AV8468" t="s">
        <v>149</v>
      </c>
      <c r="AW8468" t="s">
        <v>150</v>
      </c>
    </row>
    <row r="8469" spans="1:49" x14ac:dyDescent="0.25">
      <c r="A8469">
        <v>0</v>
      </c>
      <c r="B8469" t="s">
        <v>9363</v>
      </c>
      <c r="C8469">
        <v>1</v>
      </c>
      <c r="D8469" t="s">
        <v>86</v>
      </c>
      <c r="E8469" t="s">
        <v>1448</v>
      </c>
      <c r="F8469" t="s">
        <v>177</v>
      </c>
      <c r="G8469">
        <v>139.4</v>
      </c>
      <c r="H8469" t="s">
        <v>459</v>
      </c>
      <c r="I8469" t="s">
        <v>63</v>
      </c>
      <c r="J8469" t="s">
        <v>330</v>
      </c>
      <c r="K8469" t="s">
        <v>9364</v>
      </c>
      <c r="L8469" t="s">
        <v>7079</v>
      </c>
      <c r="M8469" t="s">
        <v>2140</v>
      </c>
      <c r="N8469">
        <v>16.010498687664043</v>
      </c>
      <c r="O8469">
        <v>10</v>
      </c>
      <c r="P8469">
        <v>30</v>
      </c>
      <c r="R8469">
        <v>60</v>
      </c>
      <c r="T8469">
        <v>0</v>
      </c>
      <c r="U8469">
        <v>16</v>
      </c>
      <c r="V8469">
        <v>540</v>
      </c>
      <c r="AB8469" t="s">
        <v>75</v>
      </c>
      <c r="AC8469" t="s">
        <v>75</v>
      </c>
      <c r="AD8469" t="s">
        <v>98</v>
      </c>
      <c r="AE8469" t="s">
        <v>63</v>
      </c>
      <c r="AG8469">
        <v>1930</v>
      </c>
      <c r="AH8469">
        <v>6.7450000000000001</v>
      </c>
      <c r="AI8469">
        <v>38.832920000000001</v>
      </c>
      <c r="AJ8469">
        <v>-96.094679999999997</v>
      </c>
      <c r="AK8469" t="s">
        <v>262</v>
      </c>
      <c r="AL8469">
        <v>1</v>
      </c>
      <c r="AM8469" t="s">
        <v>63</v>
      </c>
      <c r="AN8469" t="s">
        <v>9363</v>
      </c>
      <c r="AO8469" t="s">
        <v>75</v>
      </c>
      <c r="AP8469" t="s">
        <v>147</v>
      </c>
      <c r="AQ8469" t="s">
        <v>148</v>
      </c>
      <c r="AR8469" t="s">
        <v>148</v>
      </c>
      <c r="AS8469" t="s">
        <v>131</v>
      </c>
      <c r="AT8469" s="5"/>
      <c r="AV8469" t="s">
        <v>149</v>
      </c>
      <c r="AW8469" t="s">
        <v>1132</v>
      </c>
    </row>
    <row r="8470" spans="1:49" x14ac:dyDescent="0.25">
      <c r="A8470">
        <v>0</v>
      </c>
      <c r="B8470" t="s">
        <v>14708</v>
      </c>
      <c r="C8470">
        <v>1</v>
      </c>
      <c r="D8470" t="s">
        <v>86</v>
      </c>
      <c r="E8470" t="s">
        <v>1448</v>
      </c>
      <c r="F8470" t="s">
        <v>177</v>
      </c>
      <c r="G8470">
        <v>140.30000000000001</v>
      </c>
      <c r="H8470" t="s">
        <v>459</v>
      </c>
      <c r="I8470" t="s">
        <v>63</v>
      </c>
      <c r="J8470" t="s">
        <v>330</v>
      </c>
      <c r="K8470" t="s">
        <v>14709</v>
      </c>
      <c r="L8470" t="s">
        <v>7079</v>
      </c>
      <c r="M8470" t="s">
        <v>2140</v>
      </c>
      <c r="N8470">
        <v>16.99475065616798</v>
      </c>
      <c r="P8470">
        <v>30</v>
      </c>
      <c r="R8470">
        <v>50</v>
      </c>
      <c r="T8470">
        <v>0</v>
      </c>
      <c r="U8470">
        <v>16</v>
      </c>
      <c r="V8470">
        <v>540</v>
      </c>
      <c r="AB8470" t="s">
        <v>76</v>
      </c>
      <c r="AC8470" t="s">
        <v>76</v>
      </c>
      <c r="AD8470" t="s">
        <v>98</v>
      </c>
      <c r="AE8470" t="s">
        <v>63</v>
      </c>
      <c r="AG8470">
        <v>1930</v>
      </c>
      <c r="AH8470">
        <v>7.6450000000000005</v>
      </c>
      <c r="AI8470">
        <v>38.845419999999997</v>
      </c>
      <c r="AJ8470">
        <v>-96.094727000000006</v>
      </c>
      <c r="AL8470">
        <v>1</v>
      </c>
      <c r="AM8470" t="s">
        <v>63</v>
      </c>
      <c r="AN8470" t="s">
        <v>14708</v>
      </c>
      <c r="AO8470" t="s">
        <v>75</v>
      </c>
      <c r="AP8470" t="s">
        <v>147</v>
      </c>
      <c r="AQ8470" t="s">
        <v>148</v>
      </c>
      <c r="AR8470" t="s">
        <v>148</v>
      </c>
      <c r="AS8470" t="s">
        <v>131</v>
      </c>
      <c r="AT8470" s="5"/>
      <c r="AV8470" t="s">
        <v>149</v>
      </c>
      <c r="AW8470" t="s">
        <v>1132</v>
      </c>
    </row>
    <row r="8471" spans="1:49" x14ac:dyDescent="0.25">
      <c r="A8471">
        <v>0</v>
      </c>
      <c r="B8471" t="s">
        <v>16028</v>
      </c>
      <c r="C8471">
        <v>1</v>
      </c>
      <c r="D8471" t="s">
        <v>86</v>
      </c>
      <c r="E8471" t="s">
        <v>1448</v>
      </c>
      <c r="F8471" t="s">
        <v>177</v>
      </c>
      <c r="G8471">
        <v>152.4</v>
      </c>
      <c r="H8471" t="s">
        <v>1087</v>
      </c>
      <c r="I8471" t="s">
        <v>63</v>
      </c>
      <c r="J8471" t="s">
        <v>330</v>
      </c>
      <c r="K8471" t="s">
        <v>16029</v>
      </c>
      <c r="L8471" t="s">
        <v>2139</v>
      </c>
      <c r="M8471" t="s">
        <v>2140</v>
      </c>
      <c r="N8471">
        <v>18.996062992125985</v>
      </c>
      <c r="P8471">
        <v>30</v>
      </c>
      <c r="R8471">
        <v>75</v>
      </c>
      <c r="T8471">
        <v>0</v>
      </c>
      <c r="U8471">
        <v>17</v>
      </c>
      <c r="V8471">
        <v>550</v>
      </c>
      <c r="AB8471" t="s">
        <v>63</v>
      </c>
      <c r="AC8471" t="s">
        <v>63</v>
      </c>
      <c r="AD8471" t="s">
        <v>63</v>
      </c>
      <c r="AE8471" t="s">
        <v>75</v>
      </c>
      <c r="AG8471">
        <v>1920</v>
      </c>
      <c r="AH8471">
        <v>19.745000000000001</v>
      </c>
      <c r="AI8471">
        <v>38.899949999999997</v>
      </c>
      <c r="AJ8471">
        <v>-96.280050000000003</v>
      </c>
      <c r="AL8471">
        <v>1</v>
      </c>
      <c r="AM8471" t="s">
        <v>63</v>
      </c>
      <c r="AN8471" t="s">
        <v>16028</v>
      </c>
      <c r="AO8471" t="s">
        <v>75</v>
      </c>
      <c r="AP8471" t="s">
        <v>147</v>
      </c>
      <c r="AQ8471" t="s">
        <v>148</v>
      </c>
      <c r="AR8471" t="s">
        <v>148</v>
      </c>
      <c r="AS8471" t="s">
        <v>131</v>
      </c>
      <c r="AT8471" s="5"/>
      <c r="AV8471" t="s">
        <v>149</v>
      </c>
      <c r="AW8471" t="s">
        <v>150</v>
      </c>
    </row>
    <row r="8472" spans="1:49" x14ac:dyDescent="0.25">
      <c r="A8472">
        <v>0</v>
      </c>
      <c r="B8472" t="s">
        <v>2137</v>
      </c>
      <c r="C8472">
        <v>1</v>
      </c>
      <c r="D8472" t="s">
        <v>86</v>
      </c>
      <c r="E8472" t="s">
        <v>1448</v>
      </c>
      <c r="F8472" t="s">
        <v>177</v>
      </c>
      <c r="G8472">
        <v>154.12</v>
      </c>
      <c r="H8472" t="s">
        <v>459</v>
      </c>
      <c r="I8472" t="s">
        <v>63</v>
      </c>
      <c r="J8472" t="s">
        <v>330</v>
      </c>
      <c r="K8472" t="s">
        <v>2138</v>
      </c>
      <c r="L8472" t="s">
        <v>2139</v>
      </c>
      <c r="M8472" t="s">
        <v>2140</v>
      </c>
      <c r="N8472">
        <v>18.30708661417323</v>
      </c>
      <c r="P8472">
        <v>30</v>
      </c>
      <c r="R8472">
        <v>65</v>
      </c>
      <c r="T8472">
        <v>0</v>
      </c>
      <c r="U8472">
        <v>17</v>
      </c>
      <c r="V8472">
        <v>550</v>
      </c>
      <c r="X8472" t="s">
        <v>2141</v>
      </c>
      <c r="Y8472" t="s">
        <v>126</v>
      </c>
      <c r="Z8472" t="s">
        <v>73</v>
      </c>
      <c r="AA8472" t="s">
        <v>146</v>
      </c>
      <c r="AB8472" t="s">
        <v>75</v>
      </c>
      <c r="AC8472" t="s">
        <v>75</v>
      </c>
      <c r="AD8472" t="s">
        <v>76</v>
      </c>
      <c r="AE8472" t="s">
        <v>63</v>
      </c>
      <c r="AG8472">
        <v>1920</v>
      </c>
      <c r="AH8472">
        <v>21.465</v>
      </c>
      <c r="AI8472">
        <v>38.923769999999998</v>
      </c>
      <c r="AJ8472">
        <v>-96.275722999999999</v>
      </c>
      <c r="AL8472">
        <v>1</v>
      </c>
      <c r="AM8472" t="s">
        <v>63</v>
      </c>
      <c r="AN8472" t="s">
        <v>2137</v>
      </c>
      <c r="AO8472" t="s">
        <v>75</v>
      </c>
      <c r="AP8472" t="s">
        <v>147</v>
      </c>
      <c r="AQ8472" t="s">
        <v>148</v>
      </c>
      <c r="AR8472" t="s">
        <v>148</v>
      </c>
      <c r="AS8472" t="s">
        <v>131</v>
      </c>
      <c r="AT8472" s="5"/>
      <c r="AV8472" t="s">
        <v>149</v>
      </c>
      <c r="AW8472" t="s">
        <v>1132</v>
      </c>
    </row>
    <row r="8473" spans="1:49" x14ac:dyDescent="0.25">
      <c r="A8473">
        <v>0</v>
      </c>
      <c r="B8473" t="s">
        <v>11170</v>
      </c>
      <c r="C8473">
        <v>1</v>
      </c>
      <c r="D8473" t="s">
        <v>86</v>
      </c>
      <c r="E8473" t="s">
        <v>1448</v>
      </c>
      <c r="F8473" t="s">
        <v>177</v>
      </c>
      <c r="G8473">
        <v>155.1</v>
      </c>
      <c r="H8473" t="s">
        <v>724</v>
      </c>
      <c r="I8473" t="s">
        <v>63</v>
      </c>
      <c r="J8473" t="s">
        <v>330</v>
      </c>
      <c r="K8473" t="s">
        <v>11171</v>
      </c>
      <c r="L8473" t="s">
        <v>2139</v>
      </c>
      <c r="M8473" t="s">
        <v>2140</v>
      </c>
      <c r="N8473">
        <v>12.007874015748031</v>
      </c>
      <c r="P8473">
        <v>30</v>
      </c>
      <c r="R8473">
        <v>85</v>
      </c>
      <c r="T8473">
        <v>0</v>
      </c>
      <c r="U8473">
        <v>17</v>
      </c>
      <c r="V8473">
        <v>550</v>
      </c>
      <c r="AB8473" t="s">
        <v>63</v>
      </c>
      <c r="AC8473" t="s">
        <v>63</v>
      </c>
      <c r="AD8473" t="s">
        <v>63</v>
      </c>
      <c r="AE8473" t="s">
        <v>98</v>
      </c>
      <c r="AG8473">
        <v>1920</v>
      </c>
      <c r="AH8473">
        <v>22.445</v>
      </c>
      <c r="AI8473">
        <v>38.937170000000002</v>
      </c>
      <c r="AJ8473">
        <v>-96.272279999999995</v>
      </c>
      <c r="AL8473">
        <v>1</v>
      </c>
      <c r="AM8473" t="s">
        <v>63</v>
      </c>
      <c r="AN8473" t="s">
        <v>11170</v>
      </c>
      <c r="AO8473" t="s">
        <v>75</v>
      </c>
      <c r="AP8473" t="s">
        <v>147</v>
      </c>
      <c r="AQ8473" t="s">
        <v>148</v>
      </c>
      <c r="AR8473" t="s">
        <v>148</v>
      </c>
      <c r="AS8473" t="s">
        <v>131</v>
      </c>
      <c r="AT8473" s="5"/>
      <c r="AV8473" t="s">
        <v>149</v>
      </c>
      <c r="AW8473" t="s">
        <v>150</v>
      </c>
    </row>
    <row r="8474" spans="1:49" x14ac:dyDescent="0.25">
      <c r="A8474">
        <v>0</v>
      </c>
      <c r="B8474" t="s">
        <v>24344</v>
      </c>
      <c r="C8474">
        <v>1</v>
      </c>
      <c r="D8474" t="s">
        <v>86</v>
      </c>
      <c r="E8474" t="s">
        <v>1448</v>
      </c>
      <c r="F8474" t="s">
        <v>177</v>
      </c>
      <c r="G8474">
        <v>156.5</v>
      </c>
      <c r="H8474" t="s">
        <v>459</v>
      </c>
      <c r="I8474" t="s">
        <v>63</v>
      </c>
      <c r="J8474" t="s">
        <v>330</v>
      </c>
      <c r="K8474" t="s">
        <v>24345</v>
      </c>
      <c r="L8474" t="s">
        <v>2139</v>
      </c>
      <c r="M8474" t="s">
        <v>2140</v>
      </c>
      <c r="N8474">
        <v>19.993438320209975</v>
      </c>
      <c r="P8474">
        <v>30</v>
      </c>
      <c r="R8474">
        <v>62</v>
      </c>
      <c r="T8474">
        <v>0</v>
      </c>
      <c r="U8474">
        <v>19</v>
      </c>
      <c r="V8474">
        <v>555</v>
      </c>
      <c r="AB8474" t="s">
        <v>75</v>
      </c>
      <c r="AC8474" t="s">
        <v>75</v>
      </c>
      <c r="AD8474" t="s">
        <v>75</v>
      </c>
      <c r="AE8474" t="s">
        <v>63</v>
      </c>
      <c r="AG8474">
        <v>1920</v>
      </c>
      <c r="AH8474">
        <v>23.845000000000002</v>
      </c>
      <c r="AI8474">
        <v>38.956569999999999</v>
      </c>
      <c r="AJ8474">
        <v>-96.272689999999997</v>
      </c>
      <c r="AL8474">
        <v>1</v>
      </c>
      <c r="AM8474" t="s">
        <v>63</v>
      </c>
      <c r="AN8474" t="s">
        <v>24344</v>
      </c>
      <c r="AO8474" t="s">
        <v>75</v>
      </c>
      <c r="AP8474" t="s">
        <v>147</v>
      </c>
      <c r="AQ8474" t="s">
        <v>148</v>
      </c>
      <c r="AR8474" t="s">
        <v>148</v>
      </c>
      <c r="AS8474" t="s">
        <v>131</v>
      </c>
      <c r="AT8474" s="5"/>
      <c r="AV8474" t="s">
        <v>149</v>
      </c>
      <c r="AW8474" t="s">
        <v>2620</v>
      </c>
    </row>
    <row r="8475" spans="1:49" x14ac:dyDescent="0.25">
      <c r="A8475">
        <v>0</v>
      </c>
      <c r="B8475" t="s">
        <v>5873</v>
      </c>
      <c r="C8475">
        <v>1</v>
      </c>
      <c r="D8475" t="s">
        <v>86</v>
      </c>
      <c r="E8475" t="s">
        <v>1448</v>
      </c>
      <c r="F8475" t="s">
        <v>177</v>
      </c>
      <c r="G8475">
        <v>156.9</v>
      </c>
      <c r="H8475" t="s">
        <v>1087</v>
      </c>
      <c r="I8475" t="s">
        <v>63</v>
      </c>
      <c r="J8475" t="s">
        <v>330</v>
      </c>
      <c r="K8475" t="s">
        <v>5874</v>
      </c>
      <c r="L8475" t="s">
        <v>2139</v>
      </c>
      <c r="M8475" t="s">
        <v>2140</v>
      </c>
      <c r="N8475">
        <v>12.992125984251969</v>
      </c>
      <c r="P8475">
        <v>30</v>
      </c>
      <c r="R8475">
        <v>70</v>
      </c>
      <c r="T8475">
        <v>0</v>
      </c>
      <c r="U8475">
        <v>19</v>
      </c>
      <c r="V8475">
        <v>555</v>
      </c>
      <c r="AB8475" t="s">
        <v>63</v>
      </c>
      <c r="AC8475" t="s">
        <v>63</v>
      </c>
      <c r="AD8475" t="s">
        <v>63</v>
      </c>
      <c r="AE8475" t="s">
        <v>75</v>
      </c>
      <c r="AG8475">
        <v>1920</v>
      </c>
      <c r="AH8475">
        <v>24.245000000000001</v>
      </c>
      <c r="AI8475">
        <v>38.96293</v>
      </c>
      <c r="AJ8475">
        <v>-96.271460000000005</v>
      </c>
      <c r="AL8475">
        <v>1</v>
      </c>
      <c r="AM8475" t="s">
        <v>63</v>
      </c>
      <c r="AN8475" t="s">
        <v>5873</v>
      </c>
      <c r="AO8475" t="s">
        <v>75</v>
      </c>
      <c r="AP8475" t="s">
        <v>147</v>
      </c>
      <c r="AQ8475" t="s">
        <v>148</v>
      </c>
      <c r="AR8475" t="s">
        <v>148</v>
      </c>
      <c r="AS8475" t="s">
        <v>131</v>
      </c>
      <c r="AT8475" s="5"/>
      <c r="AV8475" t="s">
        <v>149</v>
      </c>
      <c r="AW8475" t="s">
        <v>150</v>
      </c>
    </row>
    <row r="8476" spans="1:49" x14ac:dyDescent="0.25">
      <c r="A8476">
        <v>0</v>
      </c>
      <c r="B8476" t="s">
        <v>18079</v>
      </c>
      <c r="C8476">
        <v>1</v>
      </c>
      <c r="D8476" t="s">
        <v>86</v>
      </c>
      <c r="E8476" t="s">
        <v>18080</v>
      </c>
      <c r="F8476" t="s">
        <v>177</v>
      </c>
      <c r="G8476">
        <v>0.56000000000000005</v>
      </c>
      <c r="H8476" t="s">
        <v>489</v>
      </c>
      <c r="I8476" t="s">
        <v>63</v>
      </c>
      <c r="J8476" t="s">
        <v>330</v>
      </c>
      <c r="K8476" t="s">
        <v>18081</v>
      </c>
      <c r="L8476" t="s">
        <v>3078</v>
      </c>
      <c r="M8476" t="s">
        <v>18082</v>
      </c>
      <c r="N8476">
        <v>16.010498687664043</v>
      </c>
      <c r="P8476">
        <v>36</v>
      </c>
      <c r="R8476">
        <v>85</v>
      </c>
      <c r="T8476">
        <v>0</v>
      </c>
      <c r="U8476">
        <v>19</v>
      </c>
      <c r="V8476">
        <v>405</v>
      </c>
      <c r="AB8476" t="s">
        <v>63</v>
      </c>
      <c r="AC8476" t="s">
        <v>63</v>
      </c>
      <c r="AD8476" t="s">
        <v>63</v>
      </c>
      <c r="AE8476" t="s">
        <v>98</v>
      </c>
      <c r="AG8476">
        <v>1977</v>
      </c>
      <c r="AH8476">
        <v>0.56000000000000005</v>
      </c>
      <c r="AI8476">
        <v>39.065559999999998</v>
      </c>
      <c r="AJ8476">
        <v>-96.178129999999996</v>
      </c>
      <c r="AL8476">
        <v>1</v>
      </c>
      <c r="AM8476" t="s">
        <v>63</v>
      </c>
      <c r="AN8476" t="s">
        <v>18079</v>
      </c>
      <c r="AO8476" t="s">
        <v>76</v>
      </c>
      <c r="AP8476" t="s">
        <v>116</v>
      </c>
      <c r="AQ8476" t="s">
        <v>148</v>
      </c>
      <c r="AR8476" t="s">
        <v>148</v>
      </c>
      <c r="AS8476" t="s">
        <v>131</v>
      </c>
      <c r="AT8476" s="5"/>
      <c r="AV8476" t="s">
        <v>149</v>
      </c>
      <c r="AW8476" t="s">
        <v>150</v>
      </c>
    </row>
    <row r="8477" spans="1:49" x14ac:dyDescent="0.25">
      <c r="A8477">
        <v>0</v>
      </c>
      <c r="B8477" t="s">
        <v>23134</v>
      </c>
      <c r="C8477">
        <v>1</v>
      </c>
      <c r="D8477" t="s">
        <v>86</v>
      </c>
      <c r="E8477" t="s">
        <v>64</v>
      </c>
      <c r="F8477" t="s">
        <v>65</v>
      </c>
      <c r="G8477">
        <v>336.55</v>
      </c>
      <c r="H8477" t="s">
        <v>23135</v>
      </c>
      <c r="I8477" t="s">
        <v>63</v>
      </c>
      <c r="J8477" t="s">
        <v>330</v>
      </c>
      <c r="K8477" t="s">
        <v>23136</v>
      </c>
      <c r="L8477" t="s">
        <v>3078</v>
      </c>
      <c r="M8477" t="s">
        <v>23137</v>
      </c>
      <c r="N8477">
        <v>16.010498687664043</v>
      </c>
      <c r="P8477">
        <v>3</v>
      </c>
      <c r="R8477">
        <v>90</v>
      </c>
      <c r="T8477">
        <v>0</v>
      </c>
      <c r="U8477">
        <v>18</v>
      </c>
      <c r="V8477">
        <v>8220</v>
      </c>
      <c r="AB8477" t="s">
        <v>98</v>
      </c>
      <c r="AC8477" t="s">
        <v>98</v>
      </c>
      <c r="AD8477" t="s">
        <v>129</v>
      </c>
      <c r="AE8477" t="s">
        <v>63</v>
      </c>
      <c r="AG8477">
        <v>1973</v>
      </c>
      <c r="AH8477">
        <v>14.554</v>
      </c>
      <c r="AI8477">
        <v>39.05932</v>
      </c>
      <c r="AJ8477">
        <v>-96.121380000000002</v>
      </c>
      <c r="AL8477">
        <v>1</v>
      </c>
      <c r="AM8477" t="s">
        <v>63</v>
      </c>
      <c r="AN8477" t="s">
        <v>23134</v>
      </c>
      <c r="AO8477" t="s">
        <v>76</v>
      </c>
      <c r="AP8477" t="s">
        <v>9327</v>
      </c>
      <c r="AQ8477" t="s">
        <v>148</v>
      </c>
      <c r="AR8477" t="s">
        <v>148</v>
      </c>
      <c r="AS8477" t="s">
        <v>131</v>
      </c>
      <c r="AT8477" s="5"/>
      <c r="AV8477" t="s">
        <v>4317</v>
      </c>
      <c r="AW8477" t="s">
        <v>188</v>
      </c>
    </row>
    <row r="8478" spans="1:49" x14ac:dyDescent="0.25">
      <c r="A8478">
        <v>0</v>
      </c>
      <c r="B8478" t="s">
        <v>27958</v>
      </c>
      <c r="C8478">
        <v>1</v>
      </c>
      <c r="D8478" t="s">
        <v>86</v>
      </c>
      <c r="E8478" t="s">
        <v>184</v>
      </c>
      <c r="F8478" t="s">
        <v>177</v>
      </c>
      <c r="G8478">
        <v>304.76</v>
      </c>
      <c r="H8478" t="s">
        <v>459</v>
      </c>
      <c r="I8478" t="s">
        <v>63</v>
      </c>
      <c r="J8478" t="s">
        <v>330</v>
      </c>
      <c r="K8478" t="s">
        <v>27959</v>
      </c>
      <c r="L8478" t="s">
        <v>27960</v>
      </c>
      <c r="M8478" t="s">
        <v>1090</v>
      </c>
      <c r="N8478">
        <v>19.993438320209975</v>
      </c>
      <c r="P8478">
        <v>28.5</v>
      </c>
      <c r="R8478">
        <v>67</v>
      </c>
      <c r="T8478">
        <v>0</v>
      </c>
      <c r="U8478">
        <v>8</v>
      </c>
      <c r="V8478">
        <v>630</v>
      </c>
      <c r="AB8478" t="s">
        <v>75</v>
      </c>
      <c r="AC8478" t="s">
        <v>75</v>
      </c>
      <c r="AD8478" t="s">
        <v>75</v>
      </c>
      <c r="AE8478" t="s">
        <v>63</v>
      </c>
      <c r="AG8478">
        <v>1901</v>
      </c>
      <c r="AH8478">
        <v>35.631</v>
      </c>
      <c r="AI8478">
        <v>38.957366</v>
      </c>
      <c r="AJ8478">
        <v>-96.032432</v>
      </c>
      <c r="AL8478">
        <v>1</v>
      </c>
      <c r="AM8478" t="s">
        <v>63</v>
      </c>
      <c r="AN8478" t="s">
        <v>27958</v>
      </c>
      <c r="AO8478" t="s">
        <v>75</v>
      </c>
      <c r="AP8478" t="s">
        <v>147</v>
      </c>
      <c r="AQ8478" t="s">
        <v>148</v>
      </c>
      <c r="AR8478" t="s">
        <v>148</v>
      </c>
      <c r="AS8478" t="s">
        <v>131</v>
      </c>
      <c r="AT8478" s="5"/>
      <c r="AV8478" t="s">
        <v>149</v>
      </c>
      <c r="AW8478" t="s">
        <v>1333</v>
      </c>
    </row>
    <row r="8479" spans="1:49" x14ac:dyDescent="0.25">
      <c r="A8479">
        <v>0</v>
      </c>
      <c r="B8479" t="s">
        <v>26853</v>
      </c>
      <c r="C8479">
        <v>1</v>
      </c>
      <c r="D8479" t="s">
        <v>86</v>
      </c>
      <c r="E8479" t="s">
        <v>64</v>
      </c>
      <c r="F8479" t="s">
        <v>65</v>
      </c>
      <c r="G8479">
        <v>322.78000000000003</v>
      </c>
      <c r="H8479" t="s">
        <v>138</v>
      </c>
      <c r="I8479" t="s">
        <v>63</v>
      </c>
      <c r="J8479" t="s">
        <v>330</v>
      </c>
      <c r="K8479" t="s">
        <v>26854</v>
      </c>
      <c r="L8479" t="s">
        <v>3839</v>
      </c>
      <c r="M8479" t="s">
        <v>613</v>
      </c>
      <c r="N8479">
        <v>10.006561679790027</v>
      </c>
      <c r="P8479">
        <v>80</v>
      </c>
      <c r="R8479">
        <v>92</v>
      </c>
      <c r="T8479">
        <v>0</v>
      </c>
      <c r="U8479">
        <v>22</v>
      </c>
      <c r="V8479">
        <v>17100</v>
      </c>
      <c r="AB8479" t="s">
        <v>63</v>
      </c>
      <c r="AC8479" t="s">
        <v>63</v>
      </c>
      <c r="AD8479" t="s">
        <v>63</v>
      </c>
      <c r="AE8479" t="s">
        <v>98</v>
      </c>
      <c r="AG8479">
        <v>1954</v>
      </c>
      <c r="AH8479">
        <v>0.78400000000000003</v>
      </c>
      <c r="AI8479">
        <v>39.065390000000001</v>
      </c>
      <c r="AJ8479">
        <v>-96.376360000000005</v>
      </c>
      <c r="AL8479">
        <v>1</v>
      </c>
      <c r="AM8479" t="s">
        <v>63</v>
      </c>
      <c r="AN8479" t="s">
        <v>26853</v>
      </c>
      <c r="AO8479" t="s">
        <v>76</v>
      </c>
      <c r="AP8479" t="s">
        <v>116</v>
      </c>
      <c r="AQ8479" t="s">
        <v>148</v>
      </c>
      <c r="AR8479" t="s">
        <v>148</v>
      </c>
      <c r="AS8479" t="s">
        <v>131</v>
      </c>
      <c r="AT8479" s="5"/>
      <c r="AV8479" t="s">
        <v>200</v>
      </c>
      <c r="AW8479" t="s">
        <v>150</v>
      </c>
    </row>
    <row r="8480" spans="1:49" x14ac:dyDescent="0.25">
      <c r="A8480">
        <v>0</v>
      </c>
      <c r="B8480" t="s">
        <v>21830</v>
      </c>
      <c r="C8480">
        <v>1</v>
      </c>
      <c r="D8480" t="s">
        <v>86</v>
      </c>
      <c r="E8480" t="s">
        <v>64</v>
      </c>
      <c r="F8480" t="s">
        <v>65</v>
      </c>
      <c r="G8480">
        <v>329.14</v>
      </c>
      <c r="H8480" t="s">
        <v>489</v>
      </c>
      <c r="I8480" t="s">
        <v>63</v>
      </c>
      <c r="J8480" t="s">
        <v>330</v>
      </c>
      <c r="K8480" t="s">
        <v>21831</v>
      </c>
      <c r="L8480" t="s">
        <v>300</v>
      </c>
      <c r="M8480" t="s">
        <v>613</v>
      </c>
      <c r="N8480">
        <v>11.515748031496063</v>
      </c>
      <c r="O8480">
        <v>30</v>
      </c>
      <c r="P8480">
        <v>80</v>
      </c>
      <c r="R8480">
        <v>85</v>
      </c>
      <c r="T8480">
        <v>0</v>
      </c>
      <c r="U8480">
        <v>20</v>
      </c>
      <c r="V8480">
        <v>19000</v>
      </c>
      <c r="AB8480" t="s">
        <v>63</v>
      </c>
      <c r="AC8480" t="s">
        <v>63</v>
      </c>
      <c r="AD8480" t="s">
        <v>63</v>
      </c>
      <c r="AE8480" t="s">
        <v>98</v>
      </c>
      <c r="AG8480">
        <v>1941</v>
      </c>
      <c r="AH8480">
        <v>7.1440000000000001</v>
      </c>
      <c r="AI8480">
        <v>39.065460000000002</v>
      </c>
      <c r="AJ8480">
        <v>-96.258129999999994</v>
      </c>
      <c r="AK8480" t="s">
        <v>77</v>
      </c>
      <c r="AL8480">
        <v>1</v>
      </c>
      <c r="AM8480" t="s">
        <v>63</v>
      </c>
      <c r="AN8480" t="s">
        <v>21830</v>
      </c>
      <c r="AO8480" t="s">
        <v>76</v>
      </c>
      <c r="AP8480" t="s">
        <v>147</v>
      </c>
      <c r="AQ8480" t="s">
        <v>148</v>
      </c>
      <c r="AR8480" t="s">
        <v>148</v>
      </c>
      <c r="AS8480" t="s">
        <v>131</v>
      </c>
      <c r="AT8480" s="5"/>
      <c r="AV8480" t="s">
        <v>200</v>
      </c>
      <c r="AW8480" t="s">
        <v>150</v>
      </c>
    </row>
    <row r="8481" spans="1:49" x14ac:dyDescent="0.25">
      <c r="A8481">
        <v>0</v>
      </c>
      <c r="B8481" t="s">
        <v>9348</v>
      </c>
      <c r="C8481">
        <v>1</v>
      </c>
      <c r="D8481" t="s">
        <v>86</v>
      </c>
      <c r="E8481" t="s">
        <v>64</v>
      </c>
      <c r="F8481" t="s">
        <v>65</v>
      </c>
      <c r="G8481">
        <v>332.36</v>
      </c>
      <c r="H8481" t="s">
        <v>489</v>
      </c>
      <c r="I8481" t="s">
        <v>63</v>
      </c>
      <c r="J8481" t="s">
        <v>330</v>
      </c>
      <c r="K8481" t="s">
        <v>9349</v>
      </c>
      <c r="L8481" t="s">
        <v>1052</v>
      </c>
      <c r="M8481" t="s">
        <v>613</v>
      </c>
      <c r="N8481">
        <v>14.107611548556431</v>
      </c>
      <c r="O8481">
        <v>45</v>
      </c>
      <c r="P8481">
        <v>80</v>
      </c>
      <c r="R8481">
        <v>85</v>
      </c>
      <c r="T8481">
        <v>0</v>
      </c>
      <c r="U8481">
        <v>20</v>
      </c>
      <c r="V8481">
        <v>19000</v>
      </c>
      <c r="AB8481" t="s">
        <v>63</v>
      </c>
      <c r="AC8481" t="s">
        <v>63</v>
      </c>
      <c r="AD8481" t="s">
        <v>63</v>
      </c>
      <c r="AE8481" t="s">
        <v>98</v>
      </c>
      <c r="AG8481">
        <v>1941</v>
      </c>
      <c r="AH8481">
        <v>10.364000000000001</v>
      </c>
      <c r="AI8481">
        <v>39.0657</v>
      </c>
      <c r="AJ8481">
        <v>-96.198490000000007</v>
      </c>
      <c r="AK8481" t="s">
        <v>262</v>
      </c>
      <c r="AL8481">
        <v>1</v>
      </c>
      <c r="AM8481" t="s">
        <v>63</v>
      </c>
      <c r="AN8481" t="s">
        <v>9348</v>
      </c>
      <c r="AO8481" t="s">
        <v>76</v>
      </c>
      <c r="AP8481" t="s">
        <v>170</v>
      </c>
      <c r="AQ8481" t="s">
        <v>148</v>
      </c>
      <c r="AR8481" t="s">
        <v>148</v>
      </c>
      <c r="AS8481" t="s">
        <v>131</v>
      </c>
      <c r="AT8481" s="5"/>
      <c r="AV8481" t="s">
        <v>200</v>
      </c>
      <c r="AW8481" t="s">
        <v>150</v>
      </c>
    </row>
    <row r="8482" spans="1:49" x14ac:dyDescent="0.25">
      <c r="A8482">
        <v>0</v>
      </c>
      <c r="B8482" t="s">
        <v>7844</v>
      </c>
      <c r="C8482">
        <v>1</v>
      </c>
      <c r="D8482" t="s">
        <v>86</v>
      </c>
      <c r="E8482" t="s">
        <v>64</v>
      </c>
      <c r="F8482" t="s">
        <v>65</v>
      </c>
      <c r="G8482">
        <v>334.92</v>
      </c>
      <c r="H8482" t="s">
        <v>138</v>
      </c>
      <c r="I8482" t="s">
        <v>63</v>
      </c>
      <c r="J8482" t="s">
        <v>330</v>
      </c>
      <c r="K8482" t="s">
        <v>7845</v>
      </c>
      <c r="L8482" t="s">
        <v>300</v>
      </c>
      <c r="M8482" t="s">
        <v>7846</v>
      </c>
      <c r="N8482">
        <v>12.598425196850394</v>
      </c>
      <c r="O8482">
        <v>0</v>
      </c>
      <c r="P8482">
        <v>27.999999967191602</v>
      </c>
      <c r="R8482">
        <v>97</v>
      </c>
      <c r="T8482">
        <v>0</v>
      </c>
      <c r="U8482">
        <v>0</v>
      </c>
      <c r="V8482">
        <v>336</v>
      </c>
      <c r="AB8482" t="s">
        <v>63</v>
      </c>
      <c r="AC8482" t="s">
        <v>63</v>
      </c>
      <c r="AD8482" t="s">
        <v>63</v>
      </c>
      <c r="AE8482" t="s">
        <v>129</v>
      </c>
      <c r="AG8482">
        <v>2002</v>
      </c>
      <c r="AH8482">
        <v>12.924000000000001</v>
      </c>
      <c r="AI8482">
        <v>39.056890000000003</v>
      </c>
      <c r="AJ8482">
        <v>-96.152640000000005</v>
      </c>
      <c r="AL8482">
        <v>2</v>
      </c>
      <c r="AM8482" t="s">
        <v>63</v>
      </c>
      <c r="AN8482" t="s">
        <v>7844</v>
      </c>
      <c r="AO8482" t="s">
        <v>76</v>
      </c>
      <c r="AP8482" t="s">
        <v>170</v>
      </c>
      <c r="AQ8482" t="s">
        <v>148</v>
      </c>
      <c r="AR8482" t="s">
        <v>148</v>
      </c>
      <c r="AS8482" t="s">
        <v>131</v>
      </c>
      <c r="AT8482" s="5"/>
      <c r="AU8482" t="s">
        <v>76</v>
      </c>
      <c r="AV8482" t="s">
        <v>2584</v>
      </c>
      <c r="AW8482" t="s">
        <v>150</v>
      </c>
    </row>
    <row r="8483" spans="1:49" x14ac:dyDescent="0.25">
      <c r="A8483">
        <v>0</v>
      </c>
      <c r="B8483" t="s">
        <v>3361</v>
      </c>
      <c r="C8483">
        <v>1</v>
      </c>
      <c r="D8483" t="s">
        <v>86</v>
      </c>
      <c r="E8483" t="s">
        <v>64</v>
      </c>
      <c r="F8483" t="s">
        <v>65</v>
      </c>
      <c r="G8483">
        <v>334.94</v>
      </c>
      <c r="H8483" t="s">
        <v>489</v>
      </c>
      <c r="I8483" t="s">
        <v>63</v>
      </c>
      <c r="J8483" t="s">
        <v>330</v>
      </c>
      <c r="K8483" t="s">
        <v>3362</v>
      </c>
      <c r="L8483" t="s">
        <v>300</v>
      </c>
      <c r="M8483" t="s">
        <v>3363</v>
      </c>
      <c r="N8483">
        <v>16.207349081364828</v>
      </c>
      <c r="O8483">
        <v>0</v>
      </c>
      <c r="P8483">
        <v>30</v>
      </c>
      <c r="R8483">
        <v>97</v>
      </c>
      <c r="T8483">
        <v>0</v>
      </c>
      <c r="U8483">
        <v>0</v>
      </c>
      <c r="V8483">
        <v>352</v>
      </c>
      <c r="AB8483" t="s">
        <v>63</v>
      </c>
      <c r="AC8483" t="s">
        <v>63</v>
      </c>
      <c r="AD8483" t="s">
        <v>63</v>
      </c>
      <c r="AE8483" t="s">
        <v>98</v>
      </c>
      <c r="AG8483">
        <v>2002</v>
      </c>
      <c r="AH8483">
        <v>12.944000000000001</v>
      </c>
      <c r="AI8483">
        <v>39.05959</v>
      </c>
      <c r="AJ8483">
        <v>-96.15231</v>
      </c>
      <c r="AL8483">
        <v>1</v>
      </c>
      <c r="AM8483" t="s">
        <v>63</v>
      </c>
      <c r="AN8483" t="s">
        <v>3361</v>
      </c>
      <c r="AO8483" t="s">
        <v>76</v>
      </c>
      <c r="AP8483" t="s">
        <v>170</v>
      </c>
      <c r="AQ8483" t="s">
        <v>148</v>
      </c>
      <c r="AR8483" t="s">
        <v>148</v>
      </c>
      <c r="AS8483" t="s">
        <v>131</v>
      </c>
      <c r="AT8483" s="5"/>
      <c r="AV8483" t="s">
        <v>200</v>
      </c>
      <c r="AW8483" t="s">
        <v>150</v>
      </c>
    </row>
    <row r="8484" spans="1:49" x14ac:dyDescent="0.25">
      <c r="A8484">
        <v>0</v>
      </c>
      <c r="B8484" t="s">
        <v>18751</v>
      </c>
      <c r="C8484">
        <v>1</v>
      </c>
      <c r="D8484" t="s">
        <v>86</v>
      </c>
      <c r="E8484" t="s">
        <v>64</v>
      </c>
      <c r="F8484" t="s">
        <v>65</v>
      </c>
      <c r="G8484">
        <v>340.89</v>
      </c>
      <c r="H8484" t="s">
        <v>489</v>
      </c>
      <c r="I8484" t="s">
        <v>63</v>
      </c>
      <c r="J8484" t="s">
        <v>330</v>
      </c>
      <c r="K8484" t="s">
        <v>18752</v>
      </c>
      <c r="L8484" t="s">
        <v>300</v>
      </c>
      <c r="M8484" t="s">
        <v>18753</v>
      </c>
      <c r="N8484">
        <v>14.009186351706036</v>
      </c>
      <c r="P8484">
        <v>23.999999514402067</v>
      </c>
      <c r="R8484">
        <v>97</v>
      </c>
      <c r="T8484">
        <v>0</v>
      </c>
      <c r="U8484">
        <v>0</v>
      </c>
      <c r="V8484">
        <v>580</v>
      </c>
      <c r="AB8484" t="s">
        <v>63</v>
      </c>
      <c r="AC8484" t="s">
        <v>63</v>
      </c>
      <c r="AD8484" t="s">
        <v>63</v>
      </c>
      <c r="AE8484" t="s">
        <v>129</v>
      </c>
      <c r="AG8484">
        <v>2002</v>
      </c>
      <c r="AH8484">
        <v>18.894000000000002</v>
      </c>
      <c r="AI8484">
        <v>39.057980000000001</v>
      </c>
      <c r="AJ8484">
        <v>-96.041790000000006</v>
      </c>
      <c r="AL8484">
        <v>1</v>
      </c>
      <c r="AM8484" t="s">
        <v>63</v>
      </c>
      <c r="AN8484" t="s">
        <v>18751</v>
      </c>
      <c r="AO8484" t="s">
        <v>76</v>
      </c>
      <c r="AP8484" t="s">
        <v>170</v>
      </c>
      <c r="AQ8484" t="s">
        <v>148</v>
      </c>
      <c r="AR8484" t="s">
        <v>148</v>
      </c>
      <c r="AS8484" t="s">
        <v>131</v>
      </c>
      <c r="AT8484" s="5"/>
      <c r="AU8484" t="s">
        <v>76</v>
      </c>
      <c r="AV8484" t="s">
        <v>200</v>
      </c>
      <c r="AW8484" t="s">
        <v>150</v>
      </c>
    </row>
    <row r="8485" spans="1:49" x14ac:dyDescent="0.25">
      <c r="A8485">
        <v>0</v>
      </c>
      <c r="B8485" t="s">
        <v>15864</v>
      </c>
      <c r="C8485">
        <v>1</v>
      </c>
      <c r="D8485" t="s">
        <v>86</v>
      </c>
      <c r="E8485" t="s">
        <v>64</v>
      </c>
      <c r="F8485" t="s">
        <v>65</v>
      </c>
      <c r="G8485">
        <v>334.55</v>
      </c>
      <c r="H8485" t="s">
        <v>138</v>
      </c>
      <c r="I8485" t="s">
        <v>63</v>
      </c>
      <c r="J8485" t="s">
        <v>330</v>
      </c>
      <c r="K8485" t="s">
        <v>15865</v>
      </c>
      <c r="L8485" t="s">
        <v>300</v>
      </c>
      <c r="M8485" t="s">
        <v>613</v>
      </c>
      <c r="N8485">
        <v>12.696850393700787</v>
      </c>
      <c r="P8485">
        <v>80.000002624671922</v>
      </c>
      <c r="R8485">
        <v>97</v>
      </c>
      <c r="T8485">
        <v>0</v>
      </c>
      <c r="U8485">
        <v>21</v>
      </c>
      <c r="V8485">
        <v>18700</v>
      </c>
      <c r="AB8485" t="s">
        <v>63</v>
      </c>
      <c r="AC8485" t="s">
        <v>63</v>
      </c>
      <c r="AD8485" t="s">
        <v>63</v>
      </c>
      <c r="AE8485" t="s">
        <v>129</v>
      </c>
      <c r="AG8485">
        <v>2002</v>
      </c>
      <c r="AH8485">
        <v>12.554</v>
      </c>
      <c r="AI8485">
        <v>39.058199999999999</v>
      </c>
      <c r="AJ8485">
        <v>-96.159499999999994</v>
      </c>
      <c r="AL8485">
        <v>2</v>
      </c>
      <c r="AM8485" t="s">
        <v>63</v>
      </c>
      <c r="AN8485" t="s">
        <v>15864</v>
      </c>
      <c r="AO8485" t="s">
        <v>76</v>
      </c>
      <c r="AP8485" t="s">
        <v>170</v>
      </c>
      <c r="AQ8485" t="s">
        <v>148</v>
      </c>
      <c r="AR8485" t="s">
        <v>148</v>
      </c>
      <c r="AS8485" t="s">
        <v>131</v>
      </c>
      <c r="AT8485" s="5"/>
      <c r="AU8485" t="s">
        <v>76</v>
      </c>
      <c r="AV8485" t="s">
        <v>200</v>
      </c>
      <c r="AW8485" t="s">
        <v>150</v>
      </c>
    </row>
    <row r="8486" spans="1:49" x14ac:dyDescent="0.25">
      <c r="A8486">
        <v>0</v>
      </c>
      <c r="B8486" t="s">
        <v>22030</v>
      </c>
      <c r="C8486">
        <v>1</v>
      </c>
      <c r="D8486" t="s">
        <v>86</v>
      </c>
      <c r="E8486" t="s">
        <v>64</v>
      </c>
      <c r="F8486" t="s">
        <v>65</v>
      </c>
      <c r="G8486">
        <v>335.39</v>
      </c>
      <c r="H8486" t="s">
        <v>489</v>
      </c>
      <c r="I8486" t="s">
        <v>63</v>
      </c>
      <c r="J8486" t="s">
        <v>330</v>
      </c>
      <c r="K8486" t="s">
        <v>22031</v>
      </c>
      <c r="L8486" t="s">
        <v>300</v>
      </c>
      <c r="M8486" t="s">
        <v>22032</v>
      </c>
      <c r="N8486">
        <v>10.695538057742782</v>
      </c>
      <c r="P8486">
        <v>24</v>
      </c>
      <c r="R8486">
        <v>97</v>
      </c>
      <c r="T8486">
        <v>0</v>
      </c>
      <c r="U8486">
        <v>0</v>
      </c>
      <c r="V8486">
        <v>15</v>
      </c>
      <c r="AB8486" t="s">
        <v>63</v>
      </c>
      <c r="AC8486" t="s">
        <v>63</v>
      </c>
      <c r="AD8486" t="s">
        <v>63</v>
      </c>
      <c r="AE8486" t="s">
        <v>129</v>
      </c>
      <c r="AG8486">
        <v>2002</v>
      </c>
      <c r="AH8486">
        <v>13.394</v>
      </c>
      <c r="AI8486">
        <v>39.05782</v>
      </c>
      <c r="AJ8486">
        <v>-96.143590000000003</v>
      </c>
      <c r="AL8486">
        <v>2</v>
      </c>
      <c r="AM8486" t="s">
        <v>63</v>
      </c>
      <c r="AN8486" t="s">
        <v>22030</v>
      </c>
      <c r="AO8486" t="s">
        <v>76</v>
      </c>
      <c r="AP8486" t="s">
        <v>170</v>
      </c>
      <c r="AQ8486" t="s">
        <v>148</v>
      </c>
      <c r="AR8486" t="s">
        <v>148</v>
      </c>
      <c r="AS8486" t="s">
        <v>131</v>
      </c>
      <c r="AT8486" s="5"/>
      <c r="AV8486" t="s">
        <v>487</v>
      </c>
      <c r="AW8486" t="s">
        <v>150</v>
      </c>
    </row>
    <row r="8487" spans="1:49" x14ac:dyDescent="0.25">
      <c r="A8487">
        <v>0</v>
      </c>
      <c r="B8487" t="s">
        <v>26849</v>
      </c>
      <c r="C8487">
        <v>1</v>
      </c>
      <c r="D8487" t="s">
        <v>86</v>
      </c>
      <c r="E8487" t="s">
        <v>184</v>
      </c>
      <c r="F8487" t="s">
        <v>177</v>
      </c>
      <c r="G8487">
        <v>302.49</v>
      </c>
      <c r="H8487" t="s">
        <v>489</v>
      </c>
      <c r="I8487" t="s">
        <v>63</v>
      </c>
      <c r="J8487" t="s">
        <v>330</v>
      </c>
      <c r="K8487" t="s">
        <v>26850</v>
      </c>
      <c r="L8487" t="s">
        <v>8283</v>
      </c>
      <c r="M8487" t="s">
        <v>1090</v>
      </c>
      <c r="N8487">
        <v>12.401574803149606</v>
      </c>
      <c r="O8487">
        <v>0</v>
      </c>
      <c r="P8487">
        <v>33</v>
      </c>
      <c r="R8487">
        <v>97</v>
      </c>
      <c r="T8487">
        <v>0</v>
      </c>
      <c r="U8487">
        <v>8</v>
      </c>
      <c r="V8487">
        <v>630</v>
      </c>
      <c r="AB8487" t="s">
        <v>63</v>
      </c>
      <c r="AC8487" t="s">
        <v>63</v>
      </c>
      <c r="AD8487" t="s">
        <v>63</v>
      </c>
      <c r="AE8487" t="s">
        <v>129</v>
      </c>
      <c r="AG8487">
        <v>2001</v>
      </c>
      <c r="AH8487">
        <v>33.436</v>
      </c>
      <c r="AI8487">
        <v>38.957120000000003</v>
      </c>
      <c r="AJ8487">
        <v>-96.074150000000003</v>
      </c>
      <c r="AL8487">
        <v>1</v>
      </c>
      <c r="AM8487" t="s">
        <v>63</v>
      </c>
      <c r="AN8487" t="s">
        <v>26849</v>
      </c>
      <c r="AO8487" t="s">
        <v>75</v>
      </c>
      <c r="AP8487" t="s">
        <v>170</v>
      </c>
      <c r="AQ8487" t="s">
        <v>148</v>
      </c>
      <c r="AR8487" t="s">
        <v>148</v>
      </c>
      <c r="AS8487" t="s">
        <v>131</v>
      </c>
      <c r="AT8487" s="5"/>
      <c r="AV8487" t="s">
        <v>149</v>
      </c>
      <c r="AW8487" t="s">
        <v>6786</v>
      </c>
    </row>
    <row r="8488" spans="1:49" x14ac:dyDescent="0.25">
      <c r="A8488">
        <v>0</v>
      </c>
      <c r="B8488" t="s">
        <v>16383</v>
      </c>
      <c r="C8488">
        <v>1</v>
      </c>
      <c r="D8488" t="s">
        <v>86</v>
      </c>
      <c r="E8488" t="s">
        <v>64</v>
      </c>
      <c r="F8488" t="s">
        <v>65</v>
      </c>
      <c r="G8488">
        <v>344.7</v>
      </c>
      <c r="H8488" t="s">
        <v>138</v>
      </c>
      <c r="I8488" t="s">
        <v>63</v>
      </c>
      <c r="J8488" t="s">
        <v>121</v>
      </c>
      <c r="K8488" t="s">
        <v>16384</v>
      </c>
      <c r="L8488" t="s">
        <v>16385</v>
      </c>
      <c r="M8488" t="s">
        <v>16386</v>
      </c>
      <c r="N8488">
        <v>14</v>
      </c>
      <c r="O8488">
        <v>0</v>
      </c>
      <c r="P8488">
        <v>80</v>
      </c>
      <c r="Q8488">
        <v>-1</v>
      </c>
      <c r="R8488">
        <v>97</v>
      </c>
      <c r="T8488">
        <v>1</v>
      </c>
      <c r="U8488">
        <v>20</v>
      </c>
      <c r="V8488">
        <v>20100</v>
      </c>
      <c r="AB8488" t="s">
        <v>63</v>
      </c>
      <c r="AC8488" t="s">
        <v>63</v>
      </c>
      <c r="AD8488" t="s">
        <v>63</v>
      </c>
      <c r="AE8488" t="s">
        <v>129</v>
      </c>
      <c r="AG8488">
        <v>2003</v>
      </c>
      <c r="AH8488">
        <v>22.705000000000002</v>
      </c>
      <c r="AI8488">
        <v>39.058450000000001</v>
      </c>
      <c r="AJ8488">
        <v>-95.970060000000004</v>
      </c>
      <c r="AL8488">
        <v>1</v>
      </c>
      <c r="AM8488" t="s">
        <v>63</v>
      </c>
      <c r="AN8488" t="s">
        <v>16383</v>
      </c>
      <c r="AO8488" t="s">
        <v>79</v>
      </c>
      <c r="AP8488" t="s">
        <v>170</v>
      </c>
      <c r="AQ8488" t="s">
        <v>148</v>
      </c>
      <c r="AR8488" t="s">
        <v>148</v>
      </c>
      <c r="AS8488" t="s">
        <v>131</v>
      </c>
      <c r="AT8488" s="5">
        <v>367</v>
      </c>
      <c r="AU8488" t="s">
        <v>2057</v>
      </c>
      <c r="AV8488" t="s">
        <v>200</v>
      </c>
      <c r="AW8488" t="s">
        <v>150</v>
      </c>
    </row>
    <row r="8489" spans="1:49" x14ac:dyDescent="0.25">
      <c r="A8489">
        <v>0</v>
      </c>
      <c r="B8489" t="s">
        <v>4716</v>
      </c>
      <c r="C8489">
        <v>1</v>
      </c>
      <c r="D8489" t="s">
        <v>86</v>
      </c>
      <c r="E8489" t="s">
        <v>64</v>
      </c>
      <c r="F8489" t="s">
        <v>65</v>
      </c>
      <c r="G8489">
        <v>342.99</v>
      </c>
      <c r="H8489" t="s">
        <v>138</v>
      </c>
      <c r="I8489" t="s">
        <v>63</v>
      </c>
      <c r="J8489" t="s">
        <v>121</v>
      </c>
      <c r="K8489" t="s">
        <v>4717</v>
      </c>
      <c r="L8489" t="s">
        <v>3212</v>
      </c>
      <c r="M8489" t="s">
        <v>4718</v>
      </c>
      <c r="N8489">
        <v>16.600000000000001</v>
      </c>
      <c r="O8489">
        <v>15</v>
      </c>
      <c r="P8489">
        <v>95.702099737532805</v>
      </c>
      <c r="Q8489">
        <v>-1</v>
      </c>
      <c r="R8489">
        <v>100</v>
      </c>
      <c r="T8489">
        <v>1</v>
      </c>
      <c r="V8489">
        <v>34</v>
      </c>
      <c r="AB8489" t="s">
        <v>63</v>
      </c>
      <c r="AC8489" t="s">
        <v>63</v>
      </c>
      <c r="AD8489" t="s">
        <v>63</v>
      </c>
      <c r="AE8489" t="s">
        <v>129</v>
      </c>
      <c r="AG8489">
        <v>2007</v>
      </c>
      <c r="AH8489">
        <v>20.990000000000002</v>
      </c>
      <c r="AI8489">
        <v>39.059130000000003</v>
      </c>
      <c r="AJ8489">
        <v>-96.003330000000005</v>
      </c>
      <c r="AK8489" t="s">
        <v>262</v>
      </c>
      <c r="AL8489">
        <v>2</v>
      </c>
      <c r="AM8489" t="s">
        <v>63</v>
      </c>
      <c r="AN8489" t="s">
        <v>4716</v>
      </c>
      <c r="AO8489" t="s">
        <v>79</v>
      </c>
      <c r="AP8489" t="s">
        <v>2058</v>
      </c>
      <c r="AQ8489" t="s">
        <v>148</v>
      </c>
      <c r="AR8489" t="s">
        <v>148</v>
      </c>
      <c r="AS8489" t="s">
        <v>131</v>
      </c>
      <c r="AT8489" s="5">
        <v>367</v>
      </c>
      <c r="AU8489" t="s">
        <v>2057</v>
      </c>
      <c r="AV8489" t="s">
        <v>200</v>
      </c>
      <c r="AW8489" t="s">
        <v>188</v>
      </c>
    </row>
    <row r="8490" spans="1:49" x14ac:dyDescent="0.25">
      <c r="A8490">
        <v>0</v>
      </c>
      <c r="B8490" t="s">
        <v>8207</v>
      </c>
      <c r="C8490">
        <v>1</v>
      </c>
      <c r="D8490" t="s">
        <v>86</v>
      </c>
      <c r="E8490" t="s">
        <v>64</v>
      </c>
      <c r="F8490" t="s">
        <v>65</v>
      </c>
      <c r="G8490">
        <v>342.99</v>
      </c>
      <c r="H8490" t="s">
        <v>138</v>
      </c>
      <c r="I8490" t="s">
        <v>63</v>
      </c>
      <c r="J8490" t="s">
        <v>121</v>
      </c>
      <c r="K8490" t="s">
        <v>8208</v>
      </c>
      <c r="L8490" t="s">
        <v>3997</v>
      </c>
      <c r="M8490" t="s">
        <v>8209</v>
      </c>
      <c r="N8490">
        <v>17.683727034120736</v>
      </c>
      <c r="O8490">
        <v>30</v>
      </c>
      <c r="P8490">
        <v>68.897637795275585</v>
      </c>
      <c r="Q8490">
        <v>-1</v>
      </c>
      <c r="R8490">
        <v>97</v>
      </c>
      <c r="T8490">
        <v>0</v>
      </c>
      <c r="V8490">
        <v>13</v>
      </c>
      <c r="AB8490" t="s">
        <v>63</v>
      </c>
      <c r="AC8490" t="s">
        <v>63</v>
      </c>
      <c r="AD8490" t="s">
        <v>63</v>
      </c>
      <c r="AE8490" t="s">
        <v>98</v>
      </c>
      <c r="AG8490">
        <v>2005</v>
      </c>
      <c r="AH8490">
        <v>20.990000000000002</v>
      </c>
      <c r="AI8490">
        <v>39.057850000000002</v>
      </c>
      <c r="AJ8490">
        <v>-96.002849999999995</v>
      </c>
      <c r="AK8490" t="s">
        <v>262</v>
      </c>
      <c r="AL8490">
        <v>2</v>
      </c>
      <c r="AM8490" t="s">
        <v>63</v>
      </c>
      <c r="AN8490" t="s">
        <v>8207</v>
      </c>
      <c r="AO8490" t="s">
        <v>79</v>
      </c>
      <c r="AP8490" t="s">
        <v>170</v>
      </c>
      <c r="AQ8490" t="s">
        <v>148</v>
      </c>
      <c r="AR8490" t="s">
        <v>148</v>
      </c>
      <c r="AS8490" t="s">
        <v>131</v>
      </c>
      <c r="AT8490" s="5">
        <v>367</v>
      </c>
      <c r="AU8490" t="s">
        <v>2057</v>
      </c>
      <c r="AV8490" t="s">
        <v>134</v>
      </c>
      <c r="AW8490" t="s">
        <v>150</v>
      </c>
    </row>
    <row r="8491" spans="1:49" x14ac:dyDescent="0.25">
      <c r="A8491">
        <v>0</v>
      </c>
      <c r="B8491" t="s">
        <v>24078</v>
      </c>
      <c r="C8491">
        <v>1</v>
      </c>
      <c r="D8491" t="s">
        <v>86</v>
      </c>
      <c r="E8491" t="s">
        <v>64</v>
      </c>
      <c r="F8491" t="s">
        <v>65</v>
      </c>
      <c r="G8491">
        <v>343.01</v>
      </c>
      <c r="H8491" t="s">
        <v>138</v>
      </c>
      <c r="I8491" t="s">
        <v>63</v>
      </c>
      <c r="J8491" t="s">
        <v>121</v>
      </c>
      <c r="K8491" t="s">
        <v>24079</v>
      </c>
      <c r="L8491" t="s">
        <v>3997</v>
      </c>
      <c r="M8491" t="s">
        <v>24080</v>
      </c>
      <c r="N8491">
        <v>17.683727034120736</v>
      </c>
      <c r="O8491">
        <v>0</v>
      </c>
      <c r="P8491">
        <v>61.679790026246721</v>
      </c>
      <c r="Q8491">
        <v>-1</v>
      </c>
      <c r="T8491">
        <v>0</v>
      </c>
      <c r="V8491">
        <v>15</v>
      </c>
      <c r="AB8491" t="s">
        <v>63</v>
      </c>
      <c r="AC8491" t="s">
        <v>63</v>
      </c>
      <c r="AD8491" t="s">
        <v>63</v>
      </c>
      <c r="AE8491" t="s">
        <v>129</v>
      </c>
      <c r="AG8491">
        <v>2005</v>
      </c>
      <c r="AH8491">
        <v>21.01</v>
      </c>
      <c r="AI8491">
        <v>39.057569999999998</v>
      </c>
      <c r="AJ8491">
        <v>-96.002470000000002</v>
      </c>
      <c r="AL8491">
        <v>2</v>
      </c>
      <c r="AM8491" t="s">
        <v>63</v>
      </c>
      <c r="AN8491" t="s">
        <v>24078</v>
      </c>
      <c r="AO8491" t="s">
        <v>79</v>
      </c>
      <c r="AP8491" t="s">
        <v>170</v>
      </c>
      <c r="AQ8491" t="s">
        <v>148</v>
      </c>
      <c r="AR8491" t="s">
        <v>148</v>
      </c>
      <c r="AS8491" t="s">
        <v>131</v>
      </c>
      <c r="AT8491" s="5">
        <v>367</v>
      </c>
      <c r="AU8491" t="s">
        <v>2057</v>
      </c>
      <c r="AV8491" t="s">
        <v>200</v>
      </c>
      <c r="AW8491" t="s">
        <v>150</v>
      </c>
    </row>
    <row r="8492" spans="1:49" x14ac:dyDescent="0.25">
      <c r="A8492">
        <v>0</v>
      </c>
      <c r="B8492" t="s">
        <v>26268</v>
      </c>
      <c r="C8492">
        <v>1</v>
      </c>
      <c r="D8492" t="s">
        <v>86</v>
      </c>
      <c r="E8492" t="s">
        <v>184</v>
      </c>
      <c r="F8492" t="s">
        <v>177</v>
      </c>
      <c r="G8492">
        <v>296.06</v>
      </c>
      <c r="H8492" t="s">
        <v>489</v>
      </c>
      <c r="I8492" t="s">
        <v>63</v>
      </c>
      <c r="J8492" t="s">
        <v>330</v>
      </c>
      <c r="K8492" t="s">
        <v>26269</v>
      </c>
      <c r="L8492" t="s">
        <v>7079</v>
      </c>
      <c r="M8492" t="s">
        <v>1090</v>
      </c>
      <c r="N8492">
        <v>18.684383202099738</v>
      </c>
      <c r="O8492">
        <v>0</v>
      </c>
      <c r="P8492">
        <v>27.999999967191602</v>
      </c>
      <c r="Q8492">
        <v>-1</v>
      </c>
      <c r="R8492">
        <v>95</v>
      </c>
      <c r="T8492">
        <v>1</v>
      </c>
      <c r="U8492">
        <v>8</v>
      </c>
      <c r="V8492">
        <v>760</v>
      </c>
      <c r="AB8492" t="s">
        <v>63</v>
      </c>
      <c r="AC8492" t="s">
        <v>63</v>
      </c>
      <c r="AD8492" t="s">
        <v>63</v>
      </c>
      <c r="AE8492" t="s">
        <v>129</v>
      </c>
      <c r="AG8492">
        <v>2005</v>
      </c>
      <c r="AH8492">
        <v>26.900000000000002</v>
      </c>
      <c r="AI8492">
        <v>39.871409999999997</v>
      </c>
      <c r="AJ8492">
        <v>-96.086799999999997</v>
      </c>
      <c r="AL8492">
        <v>2</v>
      </c>
      <c r="AM8492" t="s">
        <v>63</v>
      </c>
      <c r="AN8492" t="s">
        <v>26268</v>
      </c>
      <c r="AO8492" t="s">
        <v>75</v>
      </c>
      <c r="AP8492" t="s">
        <v>170</v>
      </c>
      <c r="AQ8492" t="s">
        <v>148</v>
      </c>
      <c r="AR8492" t="s">
        <v>148</v>
      </c>
      <c r="AS8492" t="s">
        <v>131</v>
      </c>
      <c r="AT8492" s="5">
        <v>367</v>
      </c>
      <c r="AU8492" t="s">
        <v>2057</v>
      </c>
      <c r="AV8492" t="s">
        <v>149</v>
      </c>
      <c r="AW8492" t="s">
        <v>150</v>
      </c>
    </row>
    <row r="8493" spans="1:49" x14ac:dyDescent="0.25">
      <c r="A8493">
        <v>0</v>
      </c>
      <c r="B8493" t="s">
        <v>5578</v>
      </c>
      <c r="C8493">
        <v>1</v>
      </c>
      <c r="D8493" t="s">
        <v>86</v>
      </c>
      <c r="E8493" t="s">
        <v>184</v>
      </c>
      <c r="F8493" t="s">
        <v>177</v>
      </c>
      <c r="G8493">
        <v>306.90000000000003</v>
      </c>
      <c r="H8493" t="s">
        <v>4377</v>
      </c>
      <c r="I8493" t="s">
        <v>63</v>
      </c>
      <c r="J8493" t="s">
        <v>330</v>
      </c>
      <c r="K8493" t="s">
        <v>5579</v>
      </c>
      <c r="L8493" t="s">
        <v>5580</v>
      </c>
      <c r="M8493" t="s">
        <v>5581</v>
      </c>
      <c r="N8493">
        <v>14.050000608749606</v>
      </c>
      <c r="O8493">
        <v>0</v>
      </c>
      <c r="P8493">
        <v>23.4251968503937</v>
      </c>
      <c r="Q8493">
        <v>-1</v>
      </c>
      <c r="T8493">
        <v>0</v>
      </c>
      <c r="U8493">
        <v>8</v>
      </c>
      <c r="V8493">
        <v>630</v>
      </c>
      <c r="AB8493" t="s">
        <v>63</v>
      </c>
      <c r="AC8493" t="s">
        <v>63</v>
      </c>
      <c r="AD8493" t="s">
        <v>63</v>
      </c>
      <c r="AE8493" t="s">
        <v>129</v>
      </c>
      <c r="AG8493">
        <v>2009</v>
      </c>
      <c r="AH8493">
        <v>37.770000000000003</v>
      </c>
      <c r="AI8493">
        <v>38.96454</v>
      </c>
      <c r="AJ8493">
        <v>-96.000010000000003</v>
      </c>
      <c r="AL8493">
        <v>1</v>
      </c>
      <c r="AM8493" t="s">
        <v>63</v>
      </c>
      <c r="AN8493" t="s">
        <v>5578</v>
      </c>
      <c r="AO8493" t="s">
        <v>75</v>
      </c>
      <c r="AP8493" t="s">
        <v>2058</v>
      </c>
      <c r="AQ8493" t="s">
        <v>148</v>
      </c>
      <c r="AR8493" t="s">
        <v>148</v>
      </c>
      <c r="AS8493" t="s">
        <v>131</v>
      </c>
      <c r="AT8493" s="5">
        <v>367</v>
      </c>
      <c r="AU8493" t="s">
        <v>76</v>
      </c>
      <c r="AV8493" t="s">
        <v>149</v>
      </c>
      <c r="AW8493" t="s">
        <v>135</v>
      </c>
    </row>
    <row r="8494" spans="1:49" x14ac:dyDescent="0.25">
      <c r="A8494">
        <v>0</v>
      </c>
      <c r="B8494" t="s">
        <v>6276</v>
      </c>
      <c r="C8494">
        <v>1</v>
      </c>
      <c r="D8494" t="s">
        <v>86</v>
      </c>
      <c r="E8494" t="s">
        <v>350</v>
      </c>
      <c r="F8494" t="s">
        <v>177</v>
      </c>
      <c r="G8494">
        <v>9.8000000000000007</v>
      </c>
      <c r="H8494" t="s">
        <v>517</v>
      </c>
      <c r="I8494" t="s">
        <v>63</v>
      </c>
      <c r="J8494" t="s">
        <v>330</v>
      </c>
      <c r="K8494" t="s">
        <v>6277</v>
      </c>
      <c r="L8494" t="s">
        <v>6278</v>
      </c>
      <c r="M8494" t="s">
        <v>6279</v>
      </c>
      <c r="N8494">
        <v>15.75000017020958</v>
      </c>
      <c r="O8494">
        <v>0</v>
      </c>
      <c r="P8494">
        <v>27.999999954944521</v>
      </c>
      <c r="Q8494">
        <v>-1</v>
      </c>
      <c r="R8494">
        <v>100</v>
      </c>
      <c r="T8494">
        <v>0</v>
      </c>
      <c r="U8494">
        <v>13</v>
      </c>
      <c r="V8494">
        <v>300</v>
      </c>
      <c r="AB8494" t="s">
        <v>2057</v>
      </c>
      <c r="AC8494" t="s">
        <v>2057</v>
      </c>
      <c r="AD8494" t="s">
        <v>2057</v>
      </c>
      <c r="AE8494" t="s">
        <v>129</v>
      </c>
      <c r="AG8494">
        <v>2008</v>
      </c>
      <c r="AH8494">
        <v>9.8000000000000007</v>
      </c>
      <c r="AI8494">
        <v>38.753740000000001</v>
      </c>
      <c r="AJ8494">
        <v>-95.951390000000004</v>
      </c>
      <c r="AL8494">
        <v>2</v>
      </c>
      <c r="AM8494" t="s">
        <v>63</v>
      </c>
      <c r="AN8494" t="s">
        <v>6276</v>
      </c>
      <c r="AO8494" t="s">
        <v>75</v>
      </c>
      <c r="AP8494" t="s">
        <v>131</v>
      </c>
      <c r="AQ8494" t="s">
        <v>148</v>
      </c>
      <c r="AR8494" t="s">
        <v>148</v>
      </c>
      <c r="AS8494" t="s">
        <v>131</v>
      </c>
      <c r="AT8494" s="5">
        <v>367</v>
      </c>
      <c r="AU8494" t="s">
        <v>76</v>
      </c>
      <c r="AV8494" t="s">
        <v>149</v>
      </c>
      <c r="AW8494" t="s">
        <v>135</v>
      </c>
    </row>
    <row r="8495" spans="1:49" x14ac:dyDescent="0.25">
      <c r="A8495">
        <v>4478</v>
      </c>
      <c r="B8495" t="s">
        <v>18674</v>
      </c>
      <c r="C8495">
        <v>1</v>
      </c>
      <c r="D8495" t="s">
        <v>86</v>
      </c>
      <c r="E8495" t="s">
        <v>458</v>
      </c>
      <c r="F8495" t="s">
        <v>108</v>
      </c>
      <c r="G8495">
        <v>9.73</v>
      </c>
      <c r="H8495" t="s">
        <v>979</v>
      </c>
      <c r="I8495" t="s">
        <v>63</v>
      </c>
      <c r="J8495" t="s">
        <v>460</v>
      </c>
      <c r="K8495" t="s">
        <v>18675</v>
      </c>
      <c r="L8495" t="s">
        <v>2976</v>
      </c>
      <c r="M8495" t="s">
        <v>463</v>
      </c>
      <c r="N8495">
        <v>159.41601049868765</v>
      </c>
      <c r="O8495">
        <v>42</v>
      </c>
      <c r="P8495">
        <v>28</v>
      </c>
      <c r="Q8495">
        <v>85.2</v>
      </c>
      <c r="R8495">
        <v>75</v>
      </c>
      <c r="S8495">
        <v>65.900000000000006</v>
      </c>
      <c r="T8495">
        <v>13</v>
      </c>
      <c r="U8495">
        <v>26</v>
      </c>
      <c r="V8495">
        <v>705</v>
      </c>
      <c r="AB8495" t="s">
        <v>98</v>
      </c>
      <c r="AC8495" t="s">
        <v>76</v>
      </c>
      <c r="AD8495" t="s">
        <v>75</v>
      </c>
      <c r="AE8495" t="s">
        <v>63</v>
      </c>
      <c r="AG8495">
        <v>1958</v>
      </c>
      <c r="AH8495">
        <v>9.73</v>
      </c>
      <c r="AI8495">
        <v>38.892000000000003</v>
      </c>
      <c r="AJ8495">
        <v>-101.87244</v>
      </c>
      <c r="AK8495" t="s">
        <v>262</v>
      </c>
      <c r="AL8495">
        <v>3</v>
      </c>
      <c r="AM8495" t="s">
        <v>63</v>
      </c>
      <c r="AN8495" t="s">
        <v>18676</v>
      </c>
      <c r="AO8495" t="s">
        <v>184</v>
      </c>
      <c r="AP8495" t="s">
        <v>116</v>
      </c>
      <c r="AQ8495" t="s">
        <v>255</v>
      </c>
      <c r="AR8495" t="s">
        <v>561</v>
      </c>
      <c r="AS8495" t="s">
        <v>83</v>
      </c>
      <c r="AT8495" s="5">
        <v>36069</v>
      </c>
      <c r="AU8495" t="s">
        <v>63</v>
      </c>
      <c r="AV8495" t="s">
        <v>274</v>
      </c>
      <c r="AW8495" t="s">
        <v>275</v>
      </c>
    </row>
    <row r="8496" spans="1:49" x14ac:dyDescent="0.25">
      <c r="A8496">
        <v>2823</v>
      </c>
      <c r="B8496" t="s">
        <v>23670</v>
      </c>
      <c r="C8496">
        <v>1</v>
      </c>
      <c r="D8496" t="s">
        <v>86</v>
      </c>
      <c r="E8496" t="s">
        <v>458</v>
      </c>
      <c r="F8496" t="s">
        <v>108</v>
      </c>
      <c r="G8496">
        <v>15.66</v>
      </c>
      <c r="H8496" t="s">
        <v>489</v>
      </c>
      <c r="I8496" t="s">
        <v>63</v>
      </c>
      <c r="J8496" t="s">
        <v>460</v>
      </c>
      <c r="K8496" t="s">
        <v>23671</v>
      </c>
      <c r="L8496" t="s">
        <v>23672</v>
      </c>
      <c r="M8496" t="s">
        <v>463</v>
      </c>
      <c r="N8496">
        <v>24.803149606299211</v>
      </c>
      <c r="P8496">
        <v>44</v>
      </c>
      <c r="Q8496">
        <v>89.4</v>
      </c>
      <c r="R8496">
        <v>80</v>
      </c>
      <c r="S8496">
        <v>82</v>
      </c>
      <c r="T8496">
        <v>13</v>
      </c>
      <c r="U8496">
        <v>26</v>
      </c>
      <c r="V8496">
        <v>705</v>
      </c>
      <c r="AB8496" t="s">
        <v>63</v>
      </c>
      <c r="AC8496" t="s">
        <v>63</v>
      </c>
      <c r="AD8496" t="s">
        <v>63</v>
      </c>
      <c r="AE8496" t="s">
        <v>75</v>
      </c>
      <c r="AG8496">
        <v>1958</v>
      </c>
      <c r="AH8496">
        <v>15.66</v>
      </c>
      <c r="AI8496">
        <v>38.901629999999997</v>
      </c>
      <c r="AJ8496">
        <v>-101.76693</v>
      </c>
      <c r="AL8496">
        <v>2</v>
      </c>
      <c r="AM8496" t="s">
        <v>63</v>
      </c>
      <c r="AN8496" t="s">
        <v>23673</v>
      </c>
      <c r="AO8496" t="s">
        <v>184</v>
      </c>
      <c r="AP8496" t="s">
        <v>116</v>
      </c>
      <c r="AQ8496" t="s">
        <v>843</v>
      </c>
      <c r="AR8496" t="s">
        <v>246</v>
      </c>
      <c r="AS8496" t="s">
        <v>83</v>
      </c>
      <c r="AT8496" s="5">
        <v>37987</v>
      </c>
      <c r="AU8496" t="s">
        <v>129</v>
      </c>
      <c r="AV8496" t="s">
        <v>149</v>
      </c>
      <c r="AW8496" t="s">
        <v>150</v>
      </c>
    </row>
    <row r="8497" spans="1:49" x14ac:dyDescent="0.25">
      <c r="A8497">
        <v>1151</v>
      </c>
      <c r="B8497" t="s">
        <v>23160</v>
      </c>
      <c r="C8497">
        <v>1</v>
      </c>
      <c r="D8497" t="s">
        <v>86</v>
      </c>
      <c r="E8497" t="s">
        <v>458</v>
      </c>
      <c r="F8497" t="s">
        <v>108</v>
      </c>
      <c r="G8497">
        <v>17.52</v>
      </c>
      <c r="H8497" t="s">
        <v>138</v>
      </c>
      <c r="I8497" t="s">
        <v>63</v>
      </c>
      <c r="J8497" t="s">
        <v>460</v>
      </c>
      <c r="K8497" t="s">
        <v>23161</v>
      </c>
      <c r="L8497" t="s">
        <v>23162</v>
      </c>
      <c r="M8497" t="s">
        <v>463</v>
      </c>
      <c r="N8497">
        <v>25</v>
      </c>
      <c r="P8497">
        <v>44</v>
      </c>
      <c r="Q8497">
        <v>73.7</v>
      </c>
      <c r="R8497">
        <v>85</v>
      </c>
      <c r="S8497">
        <v>97.2</v>
      </c>
      <c r="T8497">
        <v>3</v>
      </c>
      <c r="U8497">
        <v>27</v>
      </c>
      <c r="V8497">
        <v>845</v>
      </c>
      <c r="AB8497" t="s">
        <v>63</v>
      </c>
      <c r="AC8497" t="s">
        <v>63</v>
      </c>
      <c r="AD8497" t="s">
        <v>63</v>
      </c>
      <c r="AE8497" t="s">
        <v>98</v>
      </c>
      <c r="AG8497">
        <v>1961</v>
      </c>
      <c r="AH8497">
        <v>17.52</v>
      </c>
      <c r="AI8497">
        <v>38.90193</v>
      </c>
      <c r="AJ8497">
        <v>-101.73327</v>
      </c>
      <c r="AL8497">
        <v>3</v>
      </c>
      <c r="AM8497" t="s">
        <v>63</v>
      </c>
      <c r="AN8497" t="s">
        <v>23163</v>
      </c>
      <c r="AO8497" t="s">
        <v>184</v>
      </c>
      <c r="AP8497" t="s">
        <v>116</v>
      </c>
      <c r="AQ8497" t="s">
        <v>575</v>
      </c>
      <c r="AR8497" t="s">
        <v>826</v>
      </c>
      <c r="AS8497" t="s">
        <v>83</v>
      </c>
      <c r="AT8497" s="5">
        <v>36192</v>
      </c>
      <c r="AU8497" t="s">
        <v>129</v>
      </c>
      <c r="AV8497" t="s">
        <v>149</v>
      </c>
      <c r="AW8497" t="s">
        <v>150</v>
      </c>
    </row>
    <row r="8498" spans="1:49" x14ac:dyDescent="0.25">
      <c r="A8498">
        <v>5359</v>
      </c>
      <c r="B8498" t="s">
        <v>2174</v>
      </c>
      <c r="C8498">
        <v>2</v>
      </c>
      <c r="D8498" t="s">
        <v>86</v>
      </c>
      <c r="E8498" t="s">
        <v>458</v>
      </c>
      <c r="F8498" t="s">
        <v>108</v>
      </c>
      <c r="G8498">
        <v>19.580000000000002</v>
      </c>
      <c r="H8498" t="s">
        <v>109</v>
      </c>
      <c r="I8498" t="s">
        <v>86</v>
      </c>
      <c r="J8498" t="s">
        <v>460</v>
      </c>
      <c r="K8498" t="s">
        <v>2175</v>
      </c>
      <c r="L8498" t="s">
        <v>2176</v>
      </c>
      <c r="M8498" t="s">
        <v>463</v>
      </c>
      <c r="N8498">
        <v>470.50524934383202</v>
      </c>
      <c r="P8498">
        <v>28</v>
      </c>
      <c r="Q8498">
        <v>72.7</v>
      </c>
      <c r="R8498">
        <v>75</v>
      </c>
      <c r="S8498">
        <v>73.7</v>
      </c>
      <c r="T8498">
        <v>6</v>
      </c>
      <c r="U8498">
        <v>27</v>
      </c>
      <c r="V8498">
        <v>845</v>
      </c>
      <c r="X8498" t="s">
        <v>2177</v>
      </c>
      <c r="Z8498" t="s">
        <v>73</v>
      </c>
      <c r="AA8498" t="s">
        <v>356</v>
      </c>
      <c r="AB8498" t="s">
        <v>98</v>
      </c>
      <c r="AC8498" t="s">
        <v>76</v>
      </c>
      <c r="AD8498" t="s">
        <v>98</v>
      </c>
      <c r="AE8498" t="s">
        <v>63</v>
      </c>
      <c r="AG8498">
        <v>1960</v>
      </c>
      <c r="AH8498">
        <v>19.580000000000002</v>
      </c>
      <c r="AI8498">
        <v>38.902169999999998</v>
      </c>
      <c r="AJ8498">
        <v>-101.69438</v>
      </c>
      <c r="AL8498">
        <v>10</v>
      </c>
      <c r="AM8498" t="s">
        <v>63</v>
      </c>
      <c r="AN8498" t="s">
        <v>2178</v>
      </c>
      <c r="AO8498" t="s">
        <v>184</v>
      </c>
      <c r="AP8498" t="s">
        <v>170</v>
      </c>
      <c r="AQ8498" t="s">
        <v>101</v>
      </c>
      <c r="AR8498" t="s">
        <v>514</v>
      </c>
      <c r="AS8498" t="s">
        <v>83</v>
      </c>
      <c r="AT8498" s="5">
        <v>36312</v>
      </c>
      <c r="AU8498" t="s">
        <v>76</v>
      </c>
      <c r="AV8498" t="s">
        <v>274</v>
      </c>
      <c r="AW8498" t="s">
        <v>444</v>
      </c>
    </row>
    <row r="8499" spans="1:49" x14ac:dyDescent="0.25">
      <c r="A8499">
        <v>5359</v>
      </c>
      <c r="B8499" t="s">
        <v>2174</v>
      </c>
      <c r="C8499">
        <v>3</v>
      </c>
      <c r="D8499" t="s">
        <v>63</v>
      </c>
      <c r="E8499" t="s">
        <v>458</v>
      </c>
      <c r="F8499" t="s">
        <v>108</v>
      </c>
      <c r="G8499">
        <v>19.580000000000002</v>
      </c>
      <c r="I8499" t="s">
        <v>86</v>
      </c>
      <c r="J8499" t="s">
        <v>460</v>
      </c>
      <c r="K8499" t="s">
        <v>2175</v>
      </c>
      <c r="L8499" t="s">
        <v>2176</v>
      </c>
      <c r="M8499" t="s">
        <v>463</v>
      </c>
      <c r="N8499">
        <v>470.50524934383202</v>
      </c>
      <c r="P8499">
        <v>28</v>
      </c>
      <c r="Q8499">
        <v>72.7</v>
      </c>
      <c r="R8499">
        <v>75</v>
      </c>
      <c r="S8499">
        <v>73.7</v>
      </c>
      <c r="T8499">
        <v>6</v>
      </c>
      <c r="U8499">
        <v>27</v>
      </c>
      <c r="V8499">
        <v>845</v>
      </c>
      <c r="X8499" t="s">
        <v>2177</v>
      </c>
      <c r="Z8499" t="s">
        <v>73</v>
      </c>
      <c r="AA8499" t="s">
        <v>356</v>
      </c>
      <c r="AB8499" t="s">
        <v>98</v>
      </c>
      <c r="AC8499" t="s">
        <v>76</v>
      </c>
      <c r="AD8499" t="s">
        <v>98</v>
      </c>
      <c r="AE8499" t="s">
        <v>63</v>
      </c>
      <c r="AG8499">
        <v>1960</v>
      </c>
      <c r="AH8499">
        <v>19.580000000000002</v>
      </c>
      <c r="AI8499">
        <v>38.902169999999998</v>
      </c>
      <c r="AJ8499">
        <v>-101.69438</v>
      </c>
      <c r="AL8499">
        <v>10</v>
      </c>
      <c r="AM8499" t="s">
        <v>63</v>
      </c>
      <c r="AN8499" t="s">
        <v>2178</v>
      </c>
      <c r="AO8499" t="s">
        <v>184</v>
      </c>
      <c r="AP8499" t="s">
        <v>170</v>
      </c>
      <c r="AQ8499" t="s">
        <v>101</v>
      </c>
      <c r="AR8499" t="s">
        <v>514</v>
      </c>
      <c r="AS8499" t="s">
        <v>83</v>
      </c>
      <c r="AT8499" s="5">
        <v>36312</v>
      </c>
      <c r="AU8499" t="s">
        <v>76</v>
      </c>
      <c r="AV8499" t="s">
        <v>274</v>
      </c>
      <c r="AW8499" t="s">
        <v>444</v>
      </c>
    </row>
    <row r="8500" spans="1:49" x14ac:dyDescent="0.25">
      <c r="A8500">
        <v>5359</v>
      </c>
      <c r="B8500" t="s">
        <v>2174</v>
      </c>
      <c r="C8500">
        <v>1</v>
      </c>
      <c r="D8500" t="s">
        <v>63</v>
      </c>
      <c r="E8500" t="s">
        <v>458</v>
      </c>
      <c r="F8500" t="s">
        <v>108</v>
      </c>
      <c r="G8500">
        <v>19.580000000000002</v>
      </c>
      <c r="I8500" t="s">
        <v>86</v>
      </c>
      <c r="J8500" t="s">
        <v>460</v>
      </c>
      <c r="K8500" t="s">
        <v>2175</v>
      </c>
      <c r="L8500" t="s">
        <v>2176</v>
      </c>
      <c r="M8500" t="s">
        <v>463</v>
      </c>
      <c r="N8500">
        <v>470.50524934383202</v>
      </c>
      <c r="P8500">
        <v>28</v>
      </c>
      <c r="Q8500">
        <v>72.7</v>
      </c>
      <c r="R8500">
        <v>75</v>
      </c>
      <c r="S8500">
        <v>73.7</v>
      </c>
      <c r="T8500">
        <v>6</v>
      </c>
      <c r="U8500">
        <v>27</v>
      </c>
      <c r="V8500">
        <v>845</v>
      </c>
      <c r="X8500" t="s">
        <v>2177</v>
      </c>
      <c r="Z8500" t="s">
        <v>73</v>
      </c>
      <c r="AA8500" t="s">
        <v>356</v>
      </c>
      <c r="AB8500" t="s">
        <v>98</v>
      </c>
      <c r="AC8500" t="s">
        <v>76</v>
      </c>
      <c r="AD8500" t="s">
        <v>98</v>
      </c>
      <c r="AE8500" t="s">
        <v>63</v>
      </c>
      <c r="AG8500">
        <v>1960</v>
      </c>
      <c r="AH8500">
        <v>19.580000000000002</v>
      </c>
      <c r="AI8500">
        <v>38.902169999999998</v>
      </c>
      <c r="AJ8500">
        <v>-101.69438</v>
      </c>
      <c r="AL8500">
        <v>10</v>
      </c>
      <c r="AM8500" t="s">
        <v>63</v>
      </c>
      <c r="AN8500" t="s">
        <v>2178</v>
      </c>
      <c r="AO8500" t="s">
        <v>184</v>
      </c>
      <c r="AP8500" t="s">
        <v>170</v>
      </c>
      <c r="AQ8500" t="s">
        <v>101</v>
      </c>
      <c r="AR8500" t="s">
        <v>514</v>
      </c>
      <c r="AS8500" t="s">
        <v>83</v>
      </c>
      <c r="AT8500" s="5">
        <v>36312</v>
      </c>
      <c r="AU8500" t="s">
        <v>76</v>
      </c>
      <c r="AV8500" t="s">
        <v>274</v>
      </c>
      <c r="AW8500" t="s">
        <v>444</v>
      </c>
    </row>
    <row r="8501" spans="1:49" x14ac:dyDescent="0.25">
      <c r="A8501">
        <v>1497</v>
      </c>
      <c r="B8501" t="s">
        <v>24295</v>
      </c>
      <c r="C8501">
        <v>1</v>
      </c>
      <c r="D8501" t="s">
        <v>86</v>
      </c>
      <c r="E8501" t="s">
        <v>458</v>
      </c>
      <c r="F8501" t="s">
        <v>108</v>
      </c>
      <c r="G8501">
        <v>23.12</v>
      </c>
      <c r="H8501" t="s">
        <v>90</v>
      </c>
      <c r="I8501" t="s">
        <v>63</v>
      </c>
      <c r="J8501" t="s">
        <v>460</v>
      </c>
      <c r="K8501" t="s">
        <v>24296</v>
      </c>
      <c r="L8501" t="s">
        <v>24297</v>
      </c>
      <c r="M8501" t="s">
        <v>463</v>
      </c>
      <c r="N8501">
        <v>122.50656167979002</v>
      </c>
      <c r="P8501">
        <v>28</v>
      </c>
      <c r="Q8501">
        <v>95.600000000000009</v>
      </c>
      <c r="R8501">
        <v>70</v>
      </c>
      <c r="S8501">
        <v>95.5</v>
      </c>
      <c r="T8501">
        <v>10</v>
      </c>
      <c r="U8501">
        <v>39</v>
      </c>
      <c r="V8501">
        <v>570</v>
      </c>
      <c r="AB8501" t="s">
        <v>98</v>
      </c>
      <c r="AC8501" t="s">
        <v>75</v>
      </c>
      <c r="AD8501" t="s">
        <v>98</v>
      </c>
      <c r="AE8501" t="s">
        <v>63</v>
      </c>
      <c r="AG8501">
        <v>1960</v>
      </c>
      <c r="AH8501">
        <v>23.12</v>
      </c>
      <c r="AI8501">
        <v>38.905819999999999</v>
      </c>
      <c r="AJ8501">
        <v>-101.62894</v>
      </c>
      <c r="AL8501">
        <v>3</v>
      </c>
      <c r="AM8501" t="s">
        <v>63</v>
      </c>
      <c r="AN8501" t="s">
        <v>24298</v>
      </c>
      <c r="AO8501" t="s">
        <v>184</v>
      </c>
      <c r="AP8501" t="s">
        <v>170</v>
      </c>
      <c r="AQ8501" t="s">
        <v>653</v>
      </c>
      <c r="AR8501" t="s">
        <v>654</v>
      </c>
      <c r="AS8501" t="s">
        <v>83</v>
      </c>
      <c r="AT8501" s="5">
        <v>36526</v>
      </c>
      <c r="AU8501" t="s">
        <v>76</v>
      </c>
      <c r="AV8501" t="s">
        <v>274</v>
      </c>
      <c r="AW8501" t="s">
        <v>105</v>
      </c>
    </row>
    <row r="8502" spans="1:49" x14ac:dyDescent="0.25">
      <c r="A8502">
        <v>3489</v>
      </c>
      <c r="B8502" t="s">
        <v>2224</v>
      </c>
      <c r="C8502">
        <v>1</v>
      </c>
      <c r="D8502" t="s">
        <v>86</v>
      </c>
      <c r="E8502" t="s">
        <v>458</v>
      </c>
      <c r="F8502" t="s">
        <v>108</v>
      </c>
      <c r="G8502">
        <v>23.71</v>
      </c>
      <c r="H8502" t="s">
        <v>979</v>
      </c>
      <c r="I8502" t="s">
        <v>63</v>
      </c>
      <c r="J8502" t="s">
        <v>460</v>
      </c>
      <c r="K8502" t="s">
        <v>2225</v>
      </c>
      <c r="L8502" t="s">
        <v>2226</v>
      </c>
      <c r="M8502" t="s">
        <v>463</v>
      </c>
      <c r="N8502">
        <v>262.00787401574803</v>
      </c>
      <c r="P8502">
        <v>28</v>
      </c>
      <c r="Q8502">
        <v>89.5</v>
      </c>
      <c r="R8502">
        <v>80</v>
      </c>
      <c r="S8502">
        <v>88.7</v>
      </c>
      <c r="T8502">
        <v>10</v>
      </c>
      <c r="U8502">
        <v>39</v>
      </c>
      <c r="V8502">
        <v>570</v>
      </c>
      <c r="X8502" t="s">
        <v>2227</v>
      </c>
      <c r="Z8502" t="s">
        <v>73</v>
      </c>
      <c r="AA8502" t="s">
        <v>356</v>
      </c>
      <c r="AB8502" t="s">
        <v>98</v>
      </c>
      <c r="AC8502" t="s">
        <v>75</v>
      </c>
      <c r="AD8502" t="s">
        <v>98</v>
      </c>
      <c r="AE8502" t="s">
        <v>63</v>
      </c>
      <c r="AG8502">
        <v>1960</v>
      </c>
      <c r="AH8502">
        <v>23.71</v>
      </c>
      <c r="AI8502">
        <v>38.905819999999999</v>
      </c>
      <c r="AJ8502">
        <v>-101.61815</v>
      </c>
      <c r="AL8502">
        <v>5</v>
      </c>
      <c r="AM8502" t="s">
        <v>63</v>
      </c>
      <c r="AN8502" t="s">
        <v>2228</v>
      </c>
      <c r="AO8502" t="s">
        <v>184</v>
      </c>
      <c r="AP8502" t="s">
        <v>170</v>
      </c>
      <c r="AQ8502" t="s">
        <v>264</v>
      </c>
      <c r="AR8502" t="s">
        <v>265</v>
      </c>
      <c r="AS8502" t="s">
        <v>83</v>
      </c>
      <c r="AT8502" s="5">
        <v>36069</v>
      </c>
      <c r="AU8502" t="s">
        <v>63</v>
      </c>
      <c r="AV8502" t="s">
        <v>274</v>
      </c>
      <c r="AW8502" t="s">
        <v>275</v>
      </c>
    </row>
    <row r="8503" spans="1:49" x14ac:dyDescent="0.25">
      <c r="A8503">
        <v>1064</v>
      </c>
      <c r="B8503" t="s">
        <v>26579</v>
      </c>
      <c r="C8503">
        <v>1</v>
      </c>
      <c r="D8503" t="s">
        <v>86</v>
      </c>
      <c r="E8503" t="s">
        <v>458</v>
      </c>
      <c r="F8503" t="s">
        <v>108</v>
      </c>
      <c r="G8503">
        <v>25.060000000000002</v>
      </c>
      <c r="H8503" t="s">
        <v>138</v>
      </c>
      <c r="I8503" t="s">
        <v>63</v>
      </c>
      <c r="J8503" t="s">
        <v>460</v>
      </c>
      <c r="K8503" t="s">
        <v>26580</v>
      </c>
      <c r="L8503" t="s">
        <v>20339</v>
      </c>
      <c r="M8503" t="s">
        <v>463</v>
      </c>
      <c r="N8503">
        <v>20.50524934383202</v>
      </c>
      <c r="P8503">
        <v>44</v>
      </c>
      <c r="Q8503">
        <v>77.8</v>
      </c>
      <c r="R8503">
        <v>90</v>
      </c>
      <c r="S8503">
        <v>98.600000000000009</v>
      </c>
      <c r="T8503">
        <v>7</v>
      </c>
      <c r="U8503">
        <v>39</v>
      </c>
      <c r="V8503">
        <v>570</v>
      </c>
      <c r="AB8503" t="s">
        <v>63</v>
      </c>
      <c r="AC8503" t="s">
        <v>63</v>
      </c>
      <c r="AD8503" t="s">
        <v>63</v>
      </c>
      <c r="AE8503" t="s">
        <v>98</v>
      </c>
      <c r="AG8503">
        <v>1961</v>
      </c>
      <c r="AH8503">
        <v>25.060000000000002</v>
      </c>
      <c r="AI8503">
        <v>38.908169999999998</v>
      </c>
      <c r="AJ8503">
        <v>-101.59350000000001</v>
      </c>
      <c r="AL8503">
        <v>2</v>
      </c>
      <c r="AM8503" t="s">
        <v>63</v>
      </c>
      <c r="AN8503" t="s">
        <v>26581</v>
      </c>
      <c r="AO8503" t="s">
        <v>184</v>
      </c>
      <c r="AP8503" t="s">
        <v>116</v>
      </c>
      <c r="AQ8503" t="s">
        <v>358</v>
      </c>
      <c r="AR8503" t="s">
        <v>653</v>
      </c>
      <c r="AS8503" t="s">
        <v>83</v>
      </c>
      <c r="AT8503" s="5">
        <v>36192</v>
      </c>
      <c r="AU8503" t="s">
        <v>129</v>
      </c>
      <c r="AV8503" t="s">
        <v>149</v>
      </c>
      <c r="AW8503" t="s">
        <v>150</v>
      </c>
    </row>
    <row r="8504" spans="1:49" x14ac:dyDescent="0.25">
      <c r="A8504">
        <v>1686</v>
      </c>
      <c r="B8504" t="s">
        <v>20337</v>
      </c>
      <c r="C8504">
        <v>1</v>
      </c>
      <c r="D8504" t="s">
        <v>86</v>
      </c>
      <c r="E8504" t="s">
        <v>458</v>
      </c>
      <c r="F8504" t="s">
        <v>108</v>
      </c>
      <c r="G8504">
        <v>27.150000000000002</v>
      </c>
      <c r="H8504" t="s">
        <v>109</v>
      </c>
      <c r="I8504" t="s">
        <v>63</v>
      </c>
      <c r="J8504" t="s">
        <v>460</v>
      </c>
      <c r="K8504" t="s">
        <v>20338</v>
      </c>
      <c r="L8504" t="s">
        <v>20339</v>
      </c>
      <c r="M8504" t="s">
        <v>463</v>
      </c>
      <c r="N8504">
        <v>82.51312335958005</v>
      </c>
      <c r="P8504">
        <v>26</v>
      </c>
      <c r="Q8504">
        <v>85.100000000000009</v>
      </c>
      <c r="R8504">
        <v>85</v>
      </c>
      <c r="S8504">
        <v>80.3</v>
      </c>
      <c r="T8504">
        <v>5</v>
      </c>
      <c r="U8504">
        <v>39</v>
      </c>
      <c r="V8504">
        <v>570</v>
      </c>
      <c r="AB8504" t="s">
        <v>98</v>
      </c>
      <c r="AC8504" t="s">
        <v>98</v>
      </c>
      <c r="AD8504" t="s">
        <v>98</v>
      </c>
      <c r="AE8504" t="s">
        <v>63</v>
      </c>
      <c r="AF8504" t="s">
        <v>77</v>
      </c>
      <c r="AG8504">
        <v>1930</v>
      </c>
      <c r="AH8504">
        <v>27.27</v>
      </c>
      <c r="AI8504">
        <v>38.925229999999999</v>
      </c>
      <c r="AJ8504">
        <v>-101.56048</v>
      </c>
      <c r="AL8504">
        <v>3</v>
      </c>
      <c r="AM8504" t="s">
        <v>63</v>
      </c>
      <c r="AN8504" t="s">
        <v>20340</v>
      </c>
      <c r="AO8504" t="s">
        <v>184</v>
      </c>
      <c r="AP8504" t="s">
        <v>116</v>
      </c>
      <c r="AQ8504" t="s">
        <v>81</v>
      </c>
      <c r="AR8504" t="s">
        <v>82</v>
      </c>
      <c r="AS8504" t="s">
        <v>83</v>
      </c>
      <c r="AT8504" s="5">
        <v>39083</v>
      </c>
      <c r="AU8504" t="s">
        <v>76</v>
      </c>
      <c r="AV8504" t="s">
        <v>274</v>
      </c>
      <c r="AW8504" t="s">
        <v>1531</v>
      </c>
    </row>
    <row r="8505" spans="1:49" x14ac:dyDescent="0.25">
      <c r="A8505">
        <v>3915</v>
      </c>
      <c r="B8505" t="s">
        <v>18091</v>
      </c>
      <c r="C8505">
        <v>1</v>
      </c>
      <c r="D8505" t="s">
        <v>86</v>
      </c>
      <c r="E8505" t="s">
        <v>1319</v>
      </c>
      <c r="F8505" t="s">
        <v>177</v>
      </c>
      <c r="G8505">
        <v>130.5</v>
      </c>
      <c r="H8505" t="s">
        <v>109</v>
      </c>
      <c r="I8505" t="s">
        <v>86</v>
      </c>
      <c r="J8505" t="s">
        <v>460</v>
      </c>
      <c r="K8505" t="s">
        <v>18092</v>
      </c>
      <c r="L8505" t="s">
        <v>7953</v>
      </c>
      <c r="M8505" t="s">
        <v>1322</v>
      </c>
      <c r="N8505">
        <v>251.60761154855643</v>
      </c>
      <c r="O8505">
        <v>45</v>
      </c>
      <c r="P8505">
        <v>28</v>
      </c>
      <c r="Q8505">
        <v>93.5</v>
      </c>
      <c r="R8505">
        <v>85</v>
      </c>
      <c r="S8505">
        <v>83.9</v>
      </c>
      <c r="T8505">
        <v>9</v>
      </c>
      <c r="U8505">
        <v>47</v>
      </c>
      <c r="V8505">
        <v>670</v>
      </c>
      <c r="AB8505" t="s">
        <v>75</v>
      </c>
      <c r="AC8505" t="s">
        <v>98</v>
      </c>
      <c r="AD8505" t="s">
        <v>98</v>
      </c>
      <c r="AE8505" t="s">
        <v>63</v>
      </c>
      <c r="AF8505" t="s">
        <v>77</v>
      </c>
      <c r="AG8505">
        <v>1957</v>
      </c>
      <c r="AH8505">
        <v>4.75</v>
      </c>
      <c r="AI8505">
        <v>38.76746</v>
      </c>
      <c r="AJ8505">
        <v>-101.74297</v>
      </c>
      <c r="AK8505" t="s">
        <v>77</v>
      </c>
      <c r="AL8505">
        <v>5</v>
      </c>
      <c r="AM8505" t="s">
        <v>63</v>
      </c>
      <c r="AN8505" t="s">
        <v>18093</v>
      </c>
      <c r="AO8505" t="s">
        <v>184</v>
      </c>
      <c r="AP8505" t="s">
        <v>116</v>
      </c>
      <c r="AQ8505" t="s">
        <v>285</v>
      </c>
      <c r="AR8505" t="s">
        <v>132</v>
      </c>
      <c r="AS8505" t="s">
        <v>83</v>
      </c>
      <c r="AT8505" s="5">
        <v>36312</v>
      </c>
      <c r="AU8505" t="s">
        <v>103</v>
      </c>
      <c r="AV8505" t="s">
        <v>173</v>
      </c>
      <c r="AW8505" t="s">
        <v>174</v>
      </c>
    </row>
    <row r="8506" spans="1:49" x14ac:dyDescent="0.25">
      <c r="A8506">
        <v>2965</v>
      </c>
      <c r="B8506" t="s">
        <v>3749</v>
      </c>
      <c r="C8506">
        <v>1</v>
      </c>
      <c r="D8506" t="s">
        <v>86</v>
      </c>
      <c r="E8506" t="s">
        <v>1319</v>
      </c>
      <c r="F8506" t="s">
        <v>177</v>
      </c>
      <c r="G8506">
        <v>151.96</v>
      </c>
      <c r="H8506" t="s">
        <v>972</v>
      </c>
      <c r="I8506" t="s">
        <v>63</v>
      </c>
      <c r="J8506" t="s">
        <v>460</v>
      </c>
      <c r="K8506" t="s">
        <v>3750</v>
      </c>
      <c r="L8506" t="s">
        <v>1565</v>
      </c>
      <c r="M8506" t="s">
        <v>1322</v>
      </c>
      <c r="N8506">
        <v>132.51312335958005</v>
      </c>
      <c r="P8506">
        <v>28</v>
      </c>
      <c r="Q8506">
        <v>90.600000000000009</v>
      </c>
      <c r="R8506">
        <v>85</v>
      </c>
      <c r="S8506">
        <v>89.2</v>
      </c>
      <c r="T8506">
        <v>10</v>
      </c>
      <c r="U8506">
        <v>49</v>
      </c>
      <c r="V8506">
        <v>615</v>
      </c>
      <c r="AB8506" t="s">
        <v>75</v>
      </c>
      <c r="AC8506" t="s">
        <v>98</v>
      </c>
      <c r="AD8506" t="s">
        <v>98</v>
      </c>
      <c r="AE8506" t="s">
        <v>63</v>
      </c>
      <c r="AF8506" t="s">
        <v>77</v>
      </c>
      <c r="AG8506">
        <v>1957</v>
      </c>
      <c r="AH8506">
        <v>26.21</v>
      </c>
      <c r="AI8506">
        <v>39.068179999999998</v>
      </c>
      <c r="AJ8506">
        <v>-101.73806</v>
      </c>
      <c r="AL8506">
        <v>3</v>
      </c>
      <c r="AM8506" t="s">
        <v>63</v>
      </c>
      <c r="AN8506" t="s">
        <v>3751</v>
      </c>
      <c r="AO8506" t="s">
        <v>184</v>
      </c>
      <c r="AP8506" t="s">
        <v>116</v>
      </c>
      <c r="AQ8506" t="s">
        <v>159</v>
      </c>
      <c r="AR8506" t="s">
        <v>264</v>
      </c>
      <c r="AS8506" t="s">
        <v>83</v>
      </c>
      <c r="AT8506" s="5">
        <v>35156</v>
      </c>
      <c r="AU8506" t="s">
        <v>129</v>
      </c>
      <c r="AV8506" t="s">
        <v>149</v>
      </c>
      <c r="AW8506" t="s">
        <v>174</v>
      </c>
    </row>
    <row r="8507" spans="1:49" x14ac:dyDescent="0.25">
      <c r="A8507">
        <v>847</v>
      </c>
      <c r="B8507" t="s">
        <v>12716</v>
      </c>
      <c r="C8507">
        <v>1</v>
      </c>
      <c r="D8507" t="s">
        <v>86</v>
      </c>
      <c r="E8507" t="s">
        <v>1319</v>
      </c>
      <c r="F8507" t="s">
        <v>177</v>
      </c>
      <c r="G8507">
        <v>153.84</v>
      </c>
      <c r="H8507" t="s">
        <v>489</v>
      </c>
      <c r="I8507" t="s">
        <v>63</v>
      </c>
      <c r="J8507" t="s">
        <v>460</v>
      </c>
      <c r="K8507" t="s">
        <v>12717</v>
      </c>
      <c r="L8507" t="s">
        <v>1586</v>
      </c>
      <c r="M8507" t="s">
        <v>1322</v>
      </c>
      <c r="N8507">
        <v>24.704724409448819</v>
      </c>
      <c r="P8507">
        <v>30</v>
      </c>
      <c r="Q8507">
        <v>94.9</v>
      </c>
      <c r="R8507">
        <v>95</v>
      </c>
      <c r="S8507">
        <v>97.2</v>
      </c>
      <c r="T8507">
        <v>22</v>
      </c>
      <c r="U8507">
        <v>47</v>
      </c>
      <c r="V8507">
        <v>635</v>
      </c>
      <c r="AB8507" t="s">
        <v>63</v>
      </c>
      <c r="AC8507" t="s">
        <v>63</v>
      </c>
      <c r="AD8507" t="s">
        <v>63</v>
      </c>
      <c r="AE8507" t="s">
        <v>98</v>
      </c>
      <c r="AG8507">
        <v>1956</v>
      </c>
      <c r="AH8507">
        <v>28.09</v>
      </c>
      <c r="AI8507">
        <v>39.095460000000003</v>
      </c>
      <c r="AJ8507">
        <v>-101.7377</v>
      </c>
      <c r="AL8507">
        <v>2</v>
      </c>
      <c r="AM8507" t="s">
        <v>63</v>
      </c>
      <c r="AN8507" t="s">
        <v>12718</v>
      </c>
      <c r="AO8507" t="s">
        <v>184</v>
      </c>
      <c r="AP8507" t="s">
        <v>116</v>
      </c>
      <c r="AQ8507" t="s">
        <v>133</v>
      </c>
      <c r="AR8507" t="s">
        <v>133</v>
      </c>
      <c r="AS8507" t="s">
        <v>83</v>
      </c>
      <c r="AT8507" s="5">
        <v>37987</v>
      </c>
      <c r="AU8507" t="s">
        <v>129</v>
      </c>
      <c r="AV8507" t="s">
        <v>149</v>
      </c>
      <c r="AW8507" t="s">
        <v>150</v>
      </c>
    </row>
    <row r="8508" spans="1:49" x14ac:dyDescent="0.25">
      <c r="A8508">
        <v>1954</v>
      </c>
      <c r="B8508" t="s">
        <v>21314</v>
      </c>
      <c r="C8508">
        <v>1</v>
      </c>
      <c r="D8508" t="s">
        <v>86</v>
      </c>
      <c r="E8508" t="s">
        <v>1319</v>
      </c>
      <c r="F8508" t="s">
        <v>177</v>
      </c>
      <c r="G8508">
        <v>154.43</v>
      </c>
      <c r="H8508" t="s">
        <v>489</v>
      </c>
      <c r="I8508" t="s">
        <v>63</v>
      </c>
      <c r="J8508" t="s">
        <v>460</v>
      </c>
      <c r="K8508" t="s">
        <v>21315</v>
      </c>
      <c r="L8508" t="s">
        <v>1586</v>
      </c>
      <c r="M8508" t="s">
        <v>1322</v>
      </c>
      <c r="N8508">
        <v>43.503937007874015</v>
      </c>
      <c r="P8508">
        <v>30</v>
      </c>
      <c r="Q8508">
        <v>94</v>
      </c>
      <c r="R8508">
        <v>90</v>
      </c>
      <c r="S8508">
        <v>96.5</v>
      </c>
      <c r="T8508">
        <v>22</v>
      </c>
      <c r="U8508">
        <v>47</v>
      </c>
      <c r="V8508">
        <v>635</v>
      </c>
      <c r="AB8508" t="s">
        <v>63</v>
      </c>
      <c r="AC8508" t="s">
        <v>63</v>
      </c>
      <c r="AD8508" t="s">
        <v>63</v>
      </c>
      <c r="AE8508" t="s">
        <v>98</v>
      </c>
      <c r="AG8508">
        <v>1956</v>
      </c>
      <c r="AH8508">
        <v>28.68</v>
      </c>
      <c r="AI8508">
        <v>39.103389999999997</v>
      </c>
      <c r="AJ8508">
        <v>-101.73457000000001</v>
      </c>
      <c r="AL8508">
        <v>3</v>
      </c>
      <c r="AM8508" t="s">
        <v>63</v>
      </c>
      <c r="AN8508" t="s">
        <v>21316</v>
      </c>
      <c r="AO8508" t="s">
        <v>184</v>
      </c>
      <c r="AP8508" t="s">
        <v>116</v>
      </c>
      <c r="AQ8508" t="s">
        <v>159</v>
      </c>
      <c r="AR8508" t="s">
        <v>443</v>
      </c>
      <c r="AS8508" t="s">
        <v>83</v>
      </c>
      <c r="AT8508" s="5">
        <v>37987</v>
      </c>
      <c r="AU8508" t="s">
        <v>129</v>
      </c>
      <c r="AV8508" t="s">
        <v>149</v>
      </c>
      <c r="AW8508" t="s">
        <v>150</v>
      </c>
    </row>
    <row r="8509" spans="1:49" x14ac:dyDescent="0.25">
      <c r="A8509">
        <v>776</v>
      </c>
      <c r="B8509" t="s">
        <v>7951</v>
      </c>
      <c r="C8509">
        <v>1</v>
      </c>
      <c r="D8509" t="s">
        <v>86</v>
      </c>
      <c r="E8509" t="s">
        <v>458</v>
      </c>
      <c r="F8509" t="s">
        <v>108</v>
      </c>
      <c r="G8509">
        <v>1.0900000000000001</v>
      </c>
      <c r="H8509" t="s">
        <v>489</v>
      </c>
      <c r="I8509" t="s">
        <v>63</v>
      </c>
      <c r="J8509" t="s">
        <v>460</v>
      </c>
      <c r="K8509" t="s">
        <v>7952</v>
      </c>
      <c r="L8509" t="s">
        <v>7953</v>
      </c>
      <c r="M8509" t="s">
        <v>7954</v>
      </c>
      <c r="N8509">
        <v>40.715223097112862</v>
      </c>
      <c r="O8509">
        <v>30</v>
      </c>
      <c r="P8509">
        <v>44</v>
      </c>
      <c r="Q8509">
        <v>98</v>
      </c>
      <c r="R8509">
        <v>95</v>
      </c>
      <c r="S8509">
        <v>98.100000000000009</v>
      </c>
      <c r="T8509">
        <v>0</v>
      </c>
      <c r="U8509">
        <v>32</v>
      </c>
      <c r="V8509">
        <v>520</v>
      </c>
      <c r="AB8509" t="s">
        <v>63</v>
      </c>
      <c r="AC8509" t="s">
        <v>63</v>
      </c>
      <c r="AD8509" t="s">
        <v>63</v>
      </c>
      <c r="AE8509" t="s">
        <v>98</v>
      </c>
      <c r="AG8509">
        <v>1976</v>
      </c>
      <c r="AH8509">
        <v>1.1000000000000001</v>
      </c>
      <c r="AI8509">
        <v>38.860439999999997</v>
      </c>
      <c r="AJ8509">
        <v>-102.02556</v>
      </c>
      <c r="AK8509" t="s">
        <v>262</v>
      </c>
      <c r="AL8509">
        <v>3</v>
      </c>
      <c r="AM8509" t="s">
        <v>63</v>
      </c>
      <c r="AN8509" t="s">
        <v>7955</v>
      </c>
      <c r="AO8509" t="s">
        <v>184</v>
      </c>
      <c r="AP8509" t="s">
        <v>170</v>
      </c>
      <c r="AQ8509" t="s">
        <v>504</v>
      </c>
      <c r="AR8509" t="s">
        <v>1263</v>
      </c>
      <c r="AS8509" t="s">
        <v>83</v>
      </c>
      <c r="AT8509" s="5">
        <v>37987</v>
      </c>
      <c r="AU8509" t="s">
        <v>129</v>
      </c>
      <c r="AV8509" t="s">
        <v>149</v>
      </c>
      <c r="AW8509" t="s">
        <v>150</v>
      </c>
    </row>
    <row r="8510" spans="1:49" x14ac:dyDescent="0.25">
      <c r="A8510">
        <v>2366</v>
      </c>
      <c r="B8510" t="s">
        <v>26439</v>
      </c>
      <c r="C8510">
        <v>2</v>
      </c>
      <c r="D8510" t="s">
        <v>86</v>
      </c>
      <c r="E8510" t="s">
        <v>1319</v>
      </c>
      <c r="F8510" t="s">
        <v>177</v>
      </c>
      <c r="G8510">
        <v>142.75</v>
      </c>
      <c r="H8510" t="s">
        <v>820</v>
      </c>
      <c r="I8510" t="s">
        <v>63</v>
      </c>
      <c r="J8510" t="s">
        <v>460</v>
      </c>
      <c r="K8510" t="s">
        <v>26440</v>
      </c>
      <c r="L8510" t="s">
        <v>713</v>
      </c>
      <c r="M8510" t="s">
        <v>2853</v>
      </c>
      <c r="N8510">
        <v>470.50524934383202</v>
      </c>
      <c r="P8510">
        <v>28</v>
      </c>
      <c r="Q8510">
        <v>95.4</v>
      </c>
      <c r="R8510">
        <v>85</v>
      </c>
      <c r="S8510">
        <v>90.9</v>
      </c>
      <c r="T8510">
        <v>11</v>
      </c>
      <c r="U8510">
        <v>41</v>
      </c>
      <c r="V8510">
        <v>745</v>
      </c>
      <c r="AB8510" t="s">
        <v>75</v>
      </c>
      <c r="AC8510" t="s">
        <v>98</v>
      </c>
      <c r="AD8510" t="s">
        <v>75</v>
      </c>
      <c r="AE8510" t="s">
        <v>63</v>
      </c>
      <c r="AG8510">
        <v>1955</v>
      </c>
      <c r="AH8510">
        <v>17</v>
      </c>
      <c r="AI8510">
        <v>38.936810000000001</v>
      </c>
      <c r="AJ8510">
        <v>-101.74915</v>
      </c>
      <c r="AL8510">
        <v>8</v>
      </c>
      <c r="AM8510" t="s">
        <v>63</v>
      </c>
      <c r="AN8510" t="s">
        <v>26441</v>
      </c>
      <c r="AO8510" t="s">
        <v>184</v>
      </c>
      <c r="AP8510" t="s">
        <v>170</v>
      </c>
      <c r="AQ8510" t="s">
        <v>634</v>
      </c>
      <c r="AR8510" t="s">
        <v>952</v>
      </c>
      <c r="AS8510" t="s">
        <v>83</v>
      </c>
      <c r="AT8510" s="5">
        <v>36069</v>
      </c>
      <c r="AU8510" t="s">
        <v>76</v>
      </c>
      <c r="AV8510" t="s">
        <v>187</v>
      </c>
      <c r="AW8510" t="s">
        <v>188</v>
      </c>
    </row>
    <row r="8511" spans="1:49" x14ac:dyDescent="0.25">
      <c r="A8511">
        <v>2366</v>
      </c>
      <c r="B8511" t="s">
        <v>26439</v>
      </c>
      <c r="C8511">
        <v>3</v>
      </c>
      <c r="D8511" t="s">
        <v>63</v>
      </c>
      <c r="E8511" t="s">
        <v>1319</v>
      </c>
      <c r="F8511" t="s">
        <v>177</v>
      </c>
      <c r="G8511">
        <v>142.75</v>
      </c>
      <c r="I8511" t="s">
        <v>63</v>
      </c>
      <c r="J8511" t="s">
        <v>460</v>
      </c>
      <c r="K8511" t="s">
        <v>26440</v>
      </c>
      <c r="L8511" t="s">
        <v>713</v>
      </c>
      <c r="M8511" t="s">
        <v>2853</v>
      </c>
      <c r="N8511">
        <v>470.50524934383202</v>
      </c>
      <c r="P8511">
        <v>28</v>
      </c>
      <c r="Q8511">
        <v>95.4</v>
      </c>
      <c r="R8511">
        <v>85</v>
      </c>
      <c r="S8511">
        <v>90.9</v>
      </c>
      <c r="T8511">
        <v>11</v>
      </c>
      <c r="U8511">
        <v>41</v>
      </c>
      <c r="V8511">
        <v>745</v>
      </c>
      <c r="AB8511" t="s">
        <v>75</v>
      </c>
      <c r="AC8511" t="s">
        <v>98</v>
      </c>
      <c r="AD8511" t="s">
        <v>75</v>
      </c>
      <c r="AE8511" t="s">
        <v>63</v>
      </c>
      <c r="AG8511">
        <v>1955</v>
      </c>
      <c r="AH8511">
        <v>17</v>
      </c>
      <c r="AI8511">
        <v>38.936810000000001</v>
      </c>
      <c r="AJ8511">
        <v>-101.74915</v>
      </c>
      <c r="AL8511">
        <v>8</v>
      </c>
      <c r="AM8511" t="s">
        <v>63</v>
      </c>
      <c r="AN8511" t="s">
        <v>26441</v>
      </c>
      <c r="AO8511" t="s">
        <v>184</v>
      </c>
      <c r="AP8511" t="s">
        <v>170</v>
      </c>
      <c r="AQ8511" t="s">
        <v>634</v>
      </c>
      <c r="AR8511" t="s">
        <v>952</v>
      </c>
      <c r="AS8511" t="s">
        <v>83</v>
      </c>
      <c r="AT8511" s="5">
        <v>36069</v>
      </c>
      <c r="AU8511" t="s">
        <v>76</v>
      </c>
      <c r="AV8511" t="s">
        <v>187</v>
      </c>
      <c r="AW8511" t="s">
        <v>188</v>
      </c>
    </row>
    <row r="8512" spans="1:49" x14ac:dyDescent="0.25">
      <c r="A8512">
        <v>2366</v>
      </c>
      <c r="B8512" t="s">
        <v>26439</v>
      </c>
      <c r="C8512">
        <v>1</v>
      </c>
      <c r="D8512" t="s">
        <v>63</v>
      </c>
      <c r="E8512" t="s">
        <v>1319</v>
      </c>
      <c r="F8512" t="s">
        <v>177</v>
      </c>
      <c r="G8512">
        <v>142.75</v>
      </c>
      <c r="I8512" t="s">
        <v>63</v>
      </c>
      <c r="J8512" t="s">
        <v>460</v>
      </c>
      <c r="K8512" t="s">
        <v>26440</v>
      </c>
      <c r="L8512" t="s">
        <v>713</v>
      </c>
      <c r="M8512" t="s">
        <v>2853</v>
      </c>
      <c r="N8512">
        <v>470.50524934383202</v>
      </c>
      <c r="P8512">
        <v>28</v>
      </c>
      <c r="Q8512">
        <v>95.4</v>
      </c>
      <c r="R8512">
        <v>85</v>
      </c>
      <c r="S8512">
        <v>90.9</v>
      </c>
      <c r="T8512">
        <v>11</v>
      </c>
      <c r="U8512">
        <v>41</v>
      </c>
      <c r="V8512">
        <v>745</v>
      </c>
      <c r="AB8512" t="s">
        <v>75</v>
      </c>
      <c r="AC8512" t="s">
        <v>98</v>
      </c>
      <c r="AD8512" t="s">
        <v>75</v>
      </c>
      <c r="AE8512" t="s">
        <v>63</v>
      </c>
      <c r="AG8512">
        <v>1955</v>
      </c>
      <c r="AH8512">
        <v>17</v>
      </c>
      <c r="AI8512">
        <v>38.936810000000001</v>
      </c>
      <c r="AJ8512">
        <v>-101.74915</v>
      </c>
      <c r="AL8512">
        <v>8</v>
      </c>
      <c r="AM8512" t="s">
        <v>63</v>
      </c>
      <c r="AN8512" t="s">
        <v>26441</v>
      </c>
      <c r="AO8512" t="s">
        <v>184</v>
      </c>
      <c r="AP8512" t="s">
        <v>170</v>
      </c>
      <c r="AQ8512" t="s">
        <v>634</v>
      </c>
      <c r="AR8512" t="s">
        <v>952</v>
      </c>
      <c r="AS8512" t="s">
        <v>83</v>
      </c>
      <c r="AT8512" s="5">
        <v>36069</v>
      </c>
      <c r="AU8512" t="s">
        <v>76</v>
      </c>
      <c r="AV8512" t="s">
        <v>187</v>
      </c>
      <c r="AW8512" t="s">
        <v>188</v>
      </c>
    </row>
    <row r="8513" spans="1:49" x14ac:dyDescent="0.25">
      <c r="A8513">
        <v>63</v>
      </c>
      <c r="B8513" t="s">
        <v>21817</v>
      </c>
      <c r="C8513">
        <v>1</v>
      </c>
      <c r="D8513" t="s">
        <v>86</v>
      </c>
      <c r="E8513" t="s">
        <v>1319</v>
      </c>
      <c r="F8513" t="s">
        <v>177</v>
      </c>
      <c r="G8513">
        <v>139.65</v>
      </c>
      <c r="H8513" t="s">
        <v>7469</v>
      </c>
      <c r="I8513" t="s">
        <v>63</v>
      </c>
      <c r="J8513" t="s">
        <v>460</v>
      </c>
      <c r="K8513" t="s">
        <v>21818</v>
      </c>
      <c r="L8513" t="s">
        <v>21819</v>
      </c>
      <c r="M8513" t="s">
        <v>5221</v>
      </c>
      <c r="N8513">
        <v>185.69553805774279</v>
      </c>
      <c r="P8513">
        <v>40.026246719160106</v>
      </c>
      <c r="Q8513">
        <v>89.4</v>
      </c>
      <c r="R8513">
        <v>97</v>
      </c>
      <c r="S8513">
        <v>100</v>
      </c>
      <c r="T8513">
        <v>1</v>
      </c>
      <c r="U8513">
        <v>17</v>
      </c>
      <c r="V8513">
        <v>2350</v>
      </c>
      <c r="AB8513" t="s">
        <v>129</v>
      </c>
      <c r="AC8513" t="s">
        <v>129</v>
      </c>
      <c r="AD8513" t="s">
        <v>129</v>
      </c>
      <c r="AE8513" t="s">
        <v>63</v>
      </c>
      <c r="AG8513">
        <v>2006</v>
      </c>
      <c r="AH8513">
        <v>13.86</v>
      </c>
      <c r="AI8513">
        <v>38.892440000000001</v>
      </c>
      <c r="AJ8513">
        <v>-101.75175</v>
      </c>
      <c r="AL8513">
        <v>3</v>
      </c>
      <c r="AM8513" t="s">
        <v>63</v>
      </c>
      <c r="AN8513" t="s">
        <v>21820</v>
      </c>
      <c r="AO8513" t="s">
        <v>184</v>
      </c>
      <c r="AP8513" t="s">
        <v>131</v>
      </c>
      <c r="AQ8513" t="s">
        <v>239</v>
      </c>
      <c r="AR8513" t="s">
        <v>133</v>
      </c>
      <c r="AS8513" t="s">
        <v>83</v>
      </c>
      <c r="AT8513" s="5">
        <v>41575</v>
      </c>
      <c r="AU8513" t="s">
        <v>76</v>
      </c>
      <c r="AV8513" t="s">
        <v>134</v>
      </c>
      <c r="AW8513" t="s">
        <v>150</v>
      </c>
    </row>
    <row r="8514" spans="1:49" x14ac:dyDescent="0.25">
      <c r="A8514">
        <v>0</v>
      </c>
      <c r="B8514" t="s">
        <v>20923</v>
      </c>
      <c r="C8514">
        <v>1</v>
      </c>
      <c r="D8514" t="s">
        <v>86</v>
      </c>
      <c r="E8514" t="s">
        <v>1319</v>
      </c>
      <c r="F8514" t="s">
        <v>177</v>
      </c>
      <c r="G8514">
        <v>126.62</v>
      </c>
      <c r="H8514" t="s">
        <v>90</v>
      </c>
      <c r="I8514" t="s">
        <v>63</v>
      </c>
      <c r="J8514" t="s">
        <v>460</v>
      </c>
      <c r="K8514" t="s">
        <v>20924</v>
      </c>
      <c r="L8514" t="s">
        <v>20925</v>
      </c>
      <c r="M8514" t="s">
        <v>1322</v>
      </c>
      <c r="N8514">
        <v>122.86745406824149</v>
      </c>
      <c r="O8514">
        <v>30</v>
      </c>
      <c r="P8514">
        <v>35.990813648293965</v>
      </c>
      <c r="T8514">
        <v>0</v>
      </c>
      <c r="U8514">
        <v>42</v>
      </c>
      <c r="V8514">
        <v>730</v>
      </c>
      <c r="AB8514" t="s">
        <v>129</v>
      </c>
      <c r="AC8514" t="s">
        <v>129</v>
      </c>
      <c r="AD8514" t="s">
        <v>129</v>
      </c>
      <c r="AE8514" t="s">
        <v>63</v>
      </c>
      <c r="AG8514">
        <v>2014</v>
      </c>
      <c r="AH8514">
        <v>0.87</v>
      </c>
      <c r="AI8514">
        <v>38.709899999999998</v>
      </c>
      <c r="AJ8514">
        <v>-101.74392</v>
      </c>
      <c r="AK8514" t="s">
        <v>262</v>
      </c>
      <c r="AL8514">
        <v>3</v>
      </c>
      <c r="AM8514" t="s">
        <v>63</v>
      </c>
      <c r="AN8514" t="s">
        <v>20926</v>
      </c>
      <c r="AO8514" t="s">
        <v>184</v>
      </c>
      <c r="AP8514" t="s">
        <v>131</v>
      </c>
      <c r="AQ8514" t="s">
        <v>347</v>
      </c>
      <c r="AR8514" t="s">
        <v>2679</v>
      </c>
      <c r="AS8514" t="s">
        <v>131</v>
      </c>
      <c r="AT8514" s="5">
        <v>41457</v>
      </c>
      <c r="AU8514" t="s">
        <v>76</v>
      </c>
      <c r="AV8514" t="s">
        <v>134</v>
      </c>
      <c r="AW8514" t="s">
        <v>150</v>
      </c>
    </row>
    <row r="8515" spans="1:49" x14ac:dyDescent="0.25">
      <c r="A8515">
        <v>0</v>
      </c>
      <c r="B8515" t="s">
        <v>26128</v>
      </c>
      <c r="C8515">
        <v>1</v>
      </c>
      <c r="D8515" t="s">
        <v>86</v>
      </c>
      <c r="E8515" t="s">
        <v>458</v>
      </c>
      <c r="F8515" t="s">
        <v>108</v>
      </c>
      <c r="G8515">
        <v>19.900000000000002</v>
      </c>
      <c r="H8515" t="s">
        <v>138</v>
      </c>
      <c r="I8515" t="s">
        <v>63</v>
      </c>
      <c r="J8515" t="s">
        <v>460</v>
      </c>
      <c r="K8515" t="s">
        <v>26129</v>
      </c>
      <c r="L8515" t="s">
        <v>1199</v>
      </c>
      <c r="M8515" t="s">
        <v>26130</v>
      </c>
      <c r="N8515">
        <v>16.699475065616799</v>
      </c>
      <c r="P8515">
        <v>28</v>
      </c>
      <c r="R8515">
        <v>90</v>
      </c>
      <c r="T8515">
        <v>0</v>
      </c>
      <c r="U8515">
        <v>0</v>
      </c>
      <c r="V8515">
        <v>0</v>
      </c>
      <c r="AB8515" t="s">
        <v>63</v>
      </c>
      <c r="AC8515" t="s">
        <v>63</v>
      </c>
      <c r="AD8515" t="s">
        <v>63</v>
      </c>
      <c r="AE8515" t="s">
        <v>98</v>
      </c>
      <c r="AG8515">
        <v>1930</v>
      </c>
      <c r="AH8515">
        <v>19.900000000000002</v>
      </c>
      <c r="AI8515">
        <v>38.902200000000001</v>
      </c>
      <c r="AJ8515">
        <v>-101.68882000000001</v>
      </c>
      <c r="AL8515">
        <v>2</v>
      </c>
      <c r="AM8515" t="s">
        <v>63</v>
      </c>
      <c r="AN8515" t="s">
        <v>26128</v>
      </c>
      <c r="AO8515" t="s">
        <v>184</v>
      </c>
      <c r="AP8515" t="s">
        <v>147</v>
      </c>
      <c r="AQ8515" t="s">
        <v>148</v>
      </c>
      <c r="AR8515" t="s">
        <v>148</v>
      </c>
      <c r="AS8515" t="s">
        <v>2059</v>
      </c>
      <c r="AT8515" s="5"/>
      <c r="AV8515" t="s">
        <v>149</v>
      </c>
      <c r="AW8515" t="s">
        <v>150</v>
      </c>
    </row>
    <row r="8516" spans="1:49" x14ac:dyDescent="0.25">
      <c r="A8516">
        <v>0</v>
      </c>
      <c r="B8516" t="s">
        <v>17484</v>
      </c>
      <c r="C8516">
        <v>1</v>
      </c>
      <c r="D8516" t="s">
        <v>86</v>
      </c>
      <c r="E8516" t="s">
        <v>458</v>
      </c>
      <c r="F8516" t="s">
        <v>108</v>
      </c>
      <c r="G8516">
        <v>25.400000000000002</v>
      </c>
      <c r="H8516" t="s">
        <v>138</v>
      </c>
      <c r="I8516" t="s">
        <v>63</v>
      </c>
      <c r="J8516" t="s">
        <v>460</v>
      </c>
      <c r="K8516" t="s">
        <v>17485</v>
      </c>
      <c r="L8516" t="s">
        <v>1199</v>
      </c>
      <c r="M8516" t="s">
        <v>17058</v>
      </c>
      <c r="N8516">
        <v>16.207349081364832</v>
      </c>
      <c r="P8516">
        <v>44</v>
      </c>
      <c r="R8516">
        <v>90</v>
      </c>
      <c r="T8516">
        <v>0</v>
      </c>
      <c r="U8516">
        <v>40</v>
      </c>
      <c r="V8516">
        <v>550</v>
      </c>
      <c r="AB8516" t="s">
        <v>63</v>
      </c>
      <c r="AC8516" t="s">
        <v>63</v>
      </c>
      <c r="AD8516" t="s">
        <v>63</v>
      </c>
      <c r="AE8516" t="s">
        <v>75</v>
      </c>
      <c r="AG8516">
        <v>1930</v>
      </c>
      <c r="AH8516">
        <v>25.400000000000002</v>
      </c>
      <c r="AI8516">
        <v>38.909100000000002</v>
      </c>
      <c r="AJ8516">
        <v>-101.58736</v>
      </c>
      <c r="AL8516">
        <v>2</v>
      </c>
      <c r="AM8516" t="s">
        <v>63</v>
      </c>
      <c r="AN8516" t="s">
        <v>17484</v>
      </c>
      <c r="AO8516" t="s">
        <v>184</v>
      </c>
      <c r="AP8516" t="s">
        <v>147</v>
      </c>
      <c r="AQ8516" t="s">
        <v>148</v>
      </c>
      <c r="AR8516" t="s">
        <v>148</v>
      </c>
      <c r="AS8516" t="s">
        <v>2059</v>
      </c>
      <c r="AT8516" s="5"/>
      <c r="AV8516" t="s">
        <v>149</v>
      </c>
      <c r="AW8516" t="s">
        <v>1333</v>
      </c>
    </row>
    <row r="8517" spans="1:49" x14ac:dyDescent="0.25">
      <c r="A8517">
        <v>0</v>
      </c>
      <c r="B8517" t="s">
        <v>22561</v>
      </c>
      <c r="C8517">
        <v>1</v>
      </c>
      <c r="D8517" t="s">
        <v>86</v>
      </c>
      <c r="E8517" t="s">
        <v>458</v>
      </c>
      <c r="F8517" t="s">
        <v>108</v>
      </c>
      <c r="G8517">
        <v>26.7</v>
      </c>
      <c r="H8517" t="s">
        <v>138</v>
      </c>
      <c r="I8517" t="s">
        <v>63</v>
      </c>
      <c r="J8517" t="s">
        <v>460</v>
      </c>
      <c r="K8517" t="s">
        <v>22562</v>
      </c>
      <c r="L8517" t="s">
        <v>1199</v>
      </c>
      <c r="M8517" t="s">
        <v>17058</v>
      </c>
      <c r="N8517">
        <v>10.006561679790025</v>
      </c>
      <c r="P8517">
        <v>42</v>
      </c>
      <c r="R8517">
        <v>93</v>
      </c>
      <c r="T8517">
        <v>0</v>
      </c>
      <c r="U8517">
        <v>40</v>
      </c>
      <c r="V8517">
        <v>550</v>
      </c>
      <c r="AB8517" t="s">
        <v>63</v>
      </c>
      <c r="AC8517" t="s">
        <v>63</v>
      </c>
      <c r="AD8517" t="s">
        <v>63</v>
      </c>
      <c r="AE8517" t="s">
        <v>98</v>
      </c>
      <c r="AG8517">
        <v>1930</v>
      </c>
      <c r="AH8517">
        <v>26.3</v>
      </c>
      <c r="AI8517">
        <v>38.920099999999998</v>
      </c>
      <c r="AJ8517">
        <v>-101.56767000000001</v>
      </c>
      <c r="AL8517">
        <v>1</v>
      </c>
      <c r="AM8517" t="s">
        <v>63</v>
      </c>
      <c r="AN8517" t="s">
        <v>22561</v>
      </c>
      <c r="AO8517" t="s">
        <v>184</v>
      </c>
      <c r="AP8517" t="s">
        <v>147</v>
      </c>
      <c r="AQ8517" t="s">
        <v>148</v>
      </c>
      <c r="AR8517" t="s">
        <v>148</v>
      </c>
      <c r="AS8517" t="s">
        <v>2059</v>
      </c>
      <c r="AT8517" s="5"/>
      <c r="AV8517" t="s">
        <v>149</v>
      </c>
      <c r="AW8517" t="s">
        <v>150</v>
      </c>
    </row>
    <row r="8518" spans="1:49" x14ac:dyDescent="0.25">
      <c r="A8518">
        <v>0</v>
      </c>
      <c r="B8518" t="s">
        <v>23602</v>
      </c>
      <c r="C8518">
        <v>1</v>
      </c>
      <c r="D8518" t="s">
        <v>86</v>
      </c>
      <c r="E8518" t="s">
        <v>1319</v>
      </c>
      <c r="F8518" t="s">
        <v>177</v>
      </c>
      <c r="G8518">
        <v>147.9</v>
      </c>
      <c r="H8518" t="s">
        <v>517</v>
      </c>
      <c r="I8518" t="s">
        <v>63</v>
      </c>
      <c r="J8518" t="s">
        <v>460</v>
      </c>
      <c r="K8518" t="s">
        <v>23603</v>
      </c>
      <c r="L8518" t="s">
        <v>1385</v>
      </c>
      <c r="M8518" t="s">
        <v>2853</v>
      </c>
      <c r="N8518">
        <v>19.993438320209975</v>
      </c>
      <c r="P8518">
        <v>28</v>
      </c>
      <c r="R8518">
        <v>93</v>
      </c>
      <c r="T8518">
        <v>0</v>
      </c>
      <c r="U8518">
        <v>48</v>
      </c>
      <c r="V8518">
        <v>610</v>
      </c>
      <c r="AB8518" t="s">
        <v>63</v>
      </c>
      <c r="AC8518" t="s">
        <v>63</v>
      </c>
      <c r="AD8518" t="s">
        <v>63</v>
      </c>
      <c r="AE8518" t="s">
        <v>98</v>
      </c>
      <c r="AG8518">
        <v>1955</v>
      </c>
      <c r="AH8518">
        <v>22.105</v>
      </c>
      <c r="AI8518">
        <v>39.009509999999999</v>
      </c>
      <c r="AJ8518">
        <v>-101.73887999999999</v>
      </c>
      <c r="AL8518">
        <v>3</v>
      </c>
      <c r="AM8518" t="s">
        <v>63</v>
      </c>
      <c r="AN8518" t="s">
        <v>23602</v>
      </c>
      <c r="AO8518" t="s">
        <v>184</v>
      </c>
      <c r="AP8518" t="s">
        <v>116</v>
      </c>
      <c r="AQ8518" t="s">
        <v>148</v>
      </c>
      <c r="AR8518" t="s">
        <v>148</v>
      </c>
      <c r="AS8518" t="s">
        <v>131</v>
      </c>
      <c r="AT8518" s="5"/>
      <c r="AV8518" t="s">
        <v>149</v>
      </c>
      <c r="AW8518" t="s">
        <v>150</v>
      </c>
    </row>
    <row r="8519" spans="1:49" x14ac:dyDescent="0.25">
      <c r="A8519">
        <v>0</v>
      </c>
      <c r="B8519" t="s">
        <v>23390</v>
      </c>
      <c r="C8519">
        <v>1</v>
      </c>
      <c r="D8519" t="s">
        <v>86</v>
      </c>
      <c r="E8519" t="s">
        <v>458</v>
      </c>
      <c r="F8519" t="s">
        <v>108</v>
      </c>
      <c r="G8519">
        <v>2.4900000000000002</v>
      </c>
      <c r="H8519" t="s">
        <v>138</v>
      </c>
      <c r="I8519" t="s">
        <v>63</v>
      </c>
      <c r="J8519" t="s">
        <v>460</v>
      </c>
      <c r="K8519" t="s">
        <v>23391</v>
      </c>
      <c r="L8519" t="s">
        <v>23392</v>
      </c>
      <c r="M8519" t="s">
        <v>17058</v>
      </c>
      <c r="N8519">
        <v>15.912073490813647</v>
      </c>
      <c r="O8519">
        <v>30</v>
      </c>
      <c r="P8519">
        <v>44</v>
      </c>
      <c r="R8519">
        <v>93</v>
      </c>
      <c r="T8519">
        <v>0</v>
      </c>
      <c r="U8519">
        <v>34</v>
      </c>
      <c r="V8519">
        <v>490</v>
      </c>
      <c r="AB8519" t="s">
        <v>63</v>
      </c>
      <c r="AC8519" t="s">
        <v>63</v>
      </c>
      <c r="AD8519" t="s">
        <v>63</v>
      </c>
      <c r="AE8519" t="s">
        <v>98</v>
      </c>
      <c r="AG8519">
        <v>1977</v>
      </c>
      <c r="AH8519">
        <v>2.4900000000000002</v>
      </c>
      <c r="AI8519">
        <v>38.863999999999997</v>
      </c>
      <c r="AJ8519">
        <v>-102.00003</v>
      </c>
      <c r="AK8519" t="s">
        <v>262</v>
      </c>
      <c r="AL8519">
        <v>2</v>
      </c>
      <c r="AM8519" t="s">
        <v>63</v>
      </c>
      <c r="AN8519" t="s">
        <v>23390</v>
      </c>
      <c r="AO8519" t="s">
        <v>100</v>
      </c>
      <c r="AP8519" t="s">
        <v>116</v>
      </c>
      <c r="AQ8519" t="s">
        <v>148</v>
      </c>
      <c r="AR8519" t="s">
        <v>148</v>
      </c>
      <c r="AS8519" t="s">
        <v>2059</v>
      </c>
      <c r="AT8519" s="5"/>
      <c r="AV8519" t="s">
        <v>149</v>
      </c>
      <c r="AW8519" t="s">
        <v>150</v>
      </c>
    </row>
    <row r="8520" spans="1:49" x14ac:dyDescent="0.25">
      <c r="A8520">
        <v>0</v>
      </c>
      <c r="B8520" t="s">
        <v>27823</v>
      </c>
      <c r="C8520">
        <v>1</v>
      </c>
      <c r="D8520" t="s">
        <v>86</v>
      </c>
      <c r="E8520" t="s">
        <v>458</v>
      </c>
      <c r="F8520" t="s">
        <v>108</v>
      </c>
      <c r="G8520">
        <v>4.83</v>
      </c>
      <c r="H8520" t="s">
        <v>138</v>
      </c>
      <c r="I8520" t="s">
        <v>63</v>
      </c>
      <c r="J8520" t="s">
        <v>460</v>
      </c>
      <c r="K8520" t="s">
        <v>27824</v>
      </c>
      <c r="L8520" t="s">
        <v>23392</v>
      </c>
      <c r="M8520" t="s">
        <v>17058</v>
      </c>
      <c r="N8520">
        <v>10.006561679790025</v>
      </c>
      <c r="P8520">
        <v>44</v>
      </c>
      <c r="R8520">
        <v>90</v>
      </c>
      <c r="T8520">
        <v>0</v>
      </c>
      <c r="U8520">
        <v>26</v>
      </c>
      <c r="V8520">
        <v>680</v>
      </c>
      <c r="AB8520" t="s">
        <v>63</v>
      </c>
      <c r="AC8520" t="s">
        <v>63</v>
      </c>
      <c r="AD8520" t="s">
        <v>63</v>
      </c>
      <c r="AE8520" t="s">
        <v>98</v>
      </c>
      <c r="AG8520">
        <v>1977</v>
      </c>
      <c r="AH8520">
        <v>4.83</v>
      </c>
      <c r="AI8520">
        <v>38.870100000000001</v>
      </c>
      <c r="AJ8520">
        <v>-101.95741</v>
      </c>
      <c r="AL8520">
        <v>1</v>
      </c>
      <c r="AM8520" t="s">
        <v>63</v>
      </c>
      <c r="AN8520" t="s">
        <v>27823</v>
      </c>
      <c r="AO8520" t="s">
        <v>100</v>
      </c>
      <c r="AP8520" t="s">
        <v>116</v>
      </c>
      <c r="AQ8520" t="s">
        <v>148</v>
      </c>
      <c r="AR8520" t="s">
        <v>148</v>
      </c>
      <c r="AS8520" t="s">
        <v>2059</v>
      </c>
      <c r="AT8520" s="5"/>
      <c r="AV8520" t="s">
        <v>149</v>
      </c>
      <c r="AW8520" t="s">
        <v>150</v>
      </c>
    </row>
    <row r="8521" spans="1:49" x14ac:dyDescent="0.25">
      <c r="A8521">
        <v>0</v>
      </c>
      <c r="B8521" t="s">
        <v>15835</v>
      </c>
      <c r="C8521">
        <v>1</v>
      </c>
      <c r="D8521" t="s">
        <v>86</v>
      </c>
      <c r="E8521" t="s">
        <v>1319</v>
      </c>
      <c r="F8521" t="s">
        <v>177</v>
      </c>
      <c r="G8521">
        <v>132.37</v>
      </c>
      <c r="H8521" t="s">
        <v>489</v>
      </c>
      <c r="I8521" t="s">
        <v>63</v>
      </c>
      <c r="J8521" t="s">
        <v>460</v>
      </c>
      <c r="K8521" t="s">
        <v>15836</v>
      </c>
      <c r="L8521" t="s">
        <v>300</v>
      </c>
      <c r="M8521" t="s">
        <v>2853</v>
      </c>
      <c r="N8521">
        <v>13.27899967191601</v>
      </c>
      <c r="O8521">
        <v>30</v>
      </c>
      <c r="P8521">
        <v>36.000000984251969</v>
      </c>
      <c r="Q8521">
        <v>-1</v>
      </c>
      <c r="T8521">
        <v>0</v>
      </c>
      <c r="U8521">
        <v>-1</v>
      </c>
      <c r="V8521">
        <v>-1</v>
      </c>
      <c r="AB8521" t="s">
        <v>2057</v>
      </c>
      <c r="AC8521" t="s">
        <v>2057</v>
      </c>
      <c r="AD8521" t="s">
        <v>2057</v>
      </c>
      <c r="AE8521" t="s">
        <v>2057</v>
      </c>
      <c r="AG8521">
        <v>1000</v>
      </c>
      <c r="AH8521">
        <v>7.97</v>
      </c>
      <c r="AI8521">
        <v>38.813913999999997</v>
      </c>
      <c r="AJ8521">
        <v>-101.74198</v>
      </c>
      <c r="AL8521">
        <v>1</v>
      </c>
      <c r="AM8521" t="s">
        <v>63</v>
      </c>
      <c r="AN8521" t="s">
        <v>15835</v>
      </c>
      <c r="AO8521" t="s">
        <v>184</v>
      </c>
      <c r="AP8521" t="s">
        <v>2058</v>
      </c>
      <c r="AQ8521" t="s">
        <v>148</v>
      </c>
      <c r="AR8521" t="s">
        <v>148</v>
      </c>
      <c r="AS8521" t="s">
        <v>131</v>
      </c>
      <c r="AT8521" s="5">
        <v>367</v>
      </c>
      <c r="AU8521" t="s">
        <v>2057</v>
      </c>
      <c r="AV8521" t="s">
        <v>200</v>
      </c>
      <c r="AW8521" t="s">
        <v>135</v>
      </c>
    </row>
    <row r="8522" spans="1:49" x14ac:dyDescent="0.25">
      <c r="A8522">
        <v>0</v>
      </c>
      <c r="B8522" t="s">
        <v>7160</v>
      </c>
      <c r="C8522">
        <v>1</v>
      </c>
      <c r="D8522" t="s">
        <v>86</v>
      </c>
      <c r="E8522" t="s">
        <v>1319</v>
      </c>
      <c r="F8522" t="s">
        <v>177</v>
      </c>
      <c r="G8522">
        <v>133.38</v>
      </c>
      <c r="H8522" t="s">
        <v>489</v>
      </c>
      <c r="I8522" t="s">
        <v>63</v>
      </c>
      <c r="J8522" t="s">
        <v>460</v>
      </c>
      <c r="K8522" t="s">
        <v>7161</v>
      </c>
      <c r="L8522" t="s">
        <v>7162</v>
      </c>
      <c r="M8522" t="s">
        <v>2853</v>
      </c>
      <c r="N8522">
        <v>20.587999671916009</v>
      </c>
      <c r="O8522">
        <v>30</v>
      </c>
      <c r="P8522">
        <v>36.000000984251969</v>
      </c>
      <c r="Q8522">
        <v>-1</v>
      </c>
      <c r="T8522">
        <v>0</v>
      </c>
      <c r="U8522">
        <v>-1</v>
      </c>
      <c r="V8522">
        <v>-1</v>
      </c>
      <c r="AB8522" t="s">
        <v>2057</v>
      </c>
      <c r="AC8522" t="s">
        <v>2057</v>
      </c>
      <c r="AD8522" t="s">
        <v>2057</v>
      </c>
      <c r="AE8522" t="s">
        <v>2057</v>
      </c>
      <c r="AG8522">
        <v>1000</v>
      </c>
      <c r="AH8522">
        <v>8.98</v>
      </c>
      <c r="AI8522">
        <v>38.817050999999999</v>
      </c>
      <c r="AJ8522">
        <v>-101.74164</v>
      </c>
      <c r="AL8522">
        <v>1</v>
      </c>
      <c r="AM8522" t="s">
        <v>63</v>
      </c>
      <c r="AN8522" t="s">
        <v>7160</v>
      </c>
      <c r="AO8522" t="s">
        <v>184</v>
      </c>
      <c r="AP8522" t="s">
        <v>2058</v>
      </c>
      <c r="AQ8522" t="s">
        <v>148</v>
      </c>
      <c r="AR8522" t="s">
        <v>148</v>
      </c>
      <c r="AS8522" t="s">
        <v>131</v>
      </c>
      <c r="AT8522" s="5">
        <v>367</v>
      </c>
      <c r="AU8522" t="s">
        <v>76</v>
      </c>
      <c r="AV8522" t="s">
        <v>200</v>
      </c>
      <c r="AW8522" t="s">
        <v>135</v>
      </c>
    </row>
    <row r="8523" spans="1:49" x14ac:dyDescent="0.25">
      <c r="A8523">
        <v>0</v>
      </c>
      <c r="B8523" t="s">
        <v>8049</v>
      </c>
      <c r="C8523">
        <v>1</v>
      </c>
      <c r="D8523" t="s">
        <v>86</v>
      </c>
      <c r="E8523" t="s">
        <v>1319</v>
      </c>
      <c r="F8523" t="s">
        <v>177</v>
      </c>
      <c r="G8523">
        <v>134.64000000000001</v>
      </c>
      <c r="H8523" t="s">
        <v>489</v>
      </c>
      <c r="I8523" t="s">
        <v>63</v>
      </c>
      <c r="J8523" t="s">
        <v>460</v>
      </c>
      <c r="K8523" t="s">
        <v>8050</v>
      </c>
      <c r="L8523" t="s">
        <v>300</v>
      </c>
      <c r="M8523" t="s">
        <v>2853</v>
      </c>
      <c r="N8523">
        <v>19.091999737532809</v>
      </c>
      <c r="O8523">
        <v>45</v>
      </c>
      <c r="P8523">
        <v>36.000000984251969</v>
      </c>
      <c r="Q8523">
        <v>-1</v>
      </c>
      <c r="T8523">
        <v>0</v>
      </c>
      <c r="U8523">
        <v>-1</v>
      </c>
      <c r="V8523">
        <v>-1</v>
      </c>
      <c r="AB8523" t="s">
        <v>2057</v>
      </c>
      <c r="AC8523" t="s">
        <v>2057</v>
      </c>
      <c r="AD8523" t="s">
        <v>2057</v>
      </c>
      <c r="AE8523" t="s">
        <v>2057</v>
      </c>
      <c r="AG8523">
        <v>1000</v>
      </c>
      <c r="AH8523">
        <v>10.24</v>
      </c>
      <c r="AI8523">
        <v>38.826824999999999</v>
      </c>
      <c r="AJ8523">
        <v>-101.74163</v>
      </c>
      <c r="AL8523">
        <v>1</v>
      </c>
      <c r="AM8523" t="s">
        <v>63</v>
      </c>
      <c r="AN8523" t="s">
        <v>8049</v>
      </c>
      <c r="AO8523" t="s">
        <v>184</v>
      </c>
      <c r="AP8523" t="s">
        <v>2058</v>
      </c>
      <c r="AQ8523" t="s">
        <v>148</v>
      </c>
      <c r="AR8523" t="s">
        <v>148</v>
      </c>
      <c r="AS8523" t="s">
        <v>131</v>
      </c>
      <c r="AT8523" s="5">
        <v>367</v>
      </c>
      <c r="AU8523" t="s">
        <v>76</v>
      </c>
      <c r="AV8523" t="s">
        <v>200</v>
      </c>
      <c r="AW8523" t="s">
        <v>135</v>
      </c>
    </row>
    <row r="8524" spans="1:49" x14ac:dyDescent="0.25">
      <c r="A8524">
        <v>0</v>
      </c>
      <c r="B8524" t="s">
        <v>19268</v>
      </c>
      <c r="C8524">
        <v>1</v>
      </c>
      <c r="D8524" t="s">
        <v>86</v>
      </c>
      <c r="E8524" t="s">
        <v>1319</v>
      </c>
      <c r="F8524" t="s">
        <v>177</v>
      </c>
      <c r="G8524">
        <v>136.21</v>
      </c>
      <c r="H8524" t="s">
        <v>489</v>
      </c>
      <c r="I8524" t="s">
        <v>63</v>
      </c>
      <c r="J8524" t="s">
        <v>460</v>
      </c>
      <c r="K8524" t="s">
        <v>19269</v>
      </c>
      <c r="L8524" t="s">
        <v>19270</v>
      </c>
      <c r="M8524" t="s">
        <v>2853</v>
      </c>
      <c r="N8524">
        <v>12.020999835958005</v>
      </c>
      <c r="O8524">
        <v>45</v>
      </c>
      <c r="P8524">
        <v>36.000000984251969</v>
      </c>
      <c r="Q8524">
        <v>-1</v>
      </c>
      <c r="T8524">
        <v>0</v>
      </c>
      <c r="U8524">
        <v>-1</v>
      </c>
      <c r="V8524">
        <v>-1</v>
      </c>
      <c r="AB8524" t="s">
        <v>2057</v>
      </c>
      <c r="AC8524" t="s">
        <v>2057</v>
      </c>
      <c r="AD8524" t="s">
        <v>2057</v>
      </c>
      <c r="AE8524" t="s">
        <v>2057</v>
      </c>
      <c r="AG8524">
        <v>1000</v>
      </c>
      <c r="AH8524">
        <v>11.81</v>
      </c>
      <c r="AI8524">
        <v>38.831133000000001</v>
      </c>
      <c r="AJ8524">
        <v>-101.7426</v>
      </c>
      <c r="AL8524">
        <v>1</v>
      </c>
      <c r="AM8524" t="s">
        <v>63</v>
      </c>
      <c r="AN8524" t="s">
        <v>19268</v>
      </c>
      <c r="AO8524" t="s">
        <v>184</v>
      </c>
      <c r="AP8524" t="s">
        <v>2058</v>
      </c>
      <c r="AQ8524" t="s">
        <v>148</v>
      </c>
      <c r="AR8524" t="s">
        <v>148</v>
      </c>
      <c r="AS8524" t="s">
        <v>131</v>
      </c>
      <c r="AT8524" s="5">
        <v>367</v>
      </c>
      <c r="AU8524" t="s">
        <v>76</v>
      </c>
      <c r="AV8524" t="s">
        <v>200</v>
      </c>
      <c r="AW8524" t="s">
        <v>135</v>
      </c>
    </row>
    <row r="8525" spans="1:49" x14ac:dyDescent="0.25">
      <c r="A8525">
        <v>0</v>
      </c>
      <c r="B8525" t="s">
        <v>10066</v>
      </c>
      <c r="C8525">
        <v>1</v>
      </c>
      <c r="D8525" t="s">
        <v>86</v>
      </c>
      <c r="E8525" t="s">
        <v>1319</v>
      </c>
      <c r="F8525" t="s">
        <v>177</v>
      </c>
      <c r="G8525">
        <v>132.79</v>
      </c>
      <c r="H8525" t="s">
        <v>489</v>
      </c>
      <c r="I8525" t="s">
        <v>63</v>
      </c>
      <c r="J8525" t="s">
        <v>460</v>
      </c>
      <c r="K8525" t="s">
        <v>10067</v>
      </c>
      <c r="L8525" t="s">
        <v>300</v>
      </c>
      <c r="M8525" t="s">
        <v>10068</v>
      </c>
      <c r="N8525">
        <v>13.27899967191601</v>
      </c>
      <c r="O8525">
        <v>30</v>
      </c>
      <c r="P8525">
        <v>27.999999967191602</v>
      </c>
      <c r="Q8525">
        <v>-1</v>
      </c>
      <c r="T8525">
        <v>0</v>
      </c>
      <c r="U8525">
        <v>-1</v>
      </c>
      <c r="V8525">
        <v>-1</v>
      </c>
      <c r="AB8525" t="s">
        <v>2057</v>
      </c>
      <c r="AC8525" t="s">
        <v>2057</v>
      </c>
      <c r="AD8525" t="s">
        <v>2057</v>
      </c>
      <c r="AE8525" t="s">
        <v>2057</v>
      </c>
      <c r="AG8525">
        <v>1000</v>
      </c>
      <c r="AH8525">
        <v>8.39</v>
      </c>
      <c r="AI8525">
        <v>38.814661000000001</v>
      </c>
      <c r="AJ8525">
        <v>-101.74069</v>
      </c>
      <c r="AL8525">
        <v>1</v>
      </c>
      <c r="AM8525" t="s">
        <v>63</v>
      </c>
      <c r="AN8525" t="s">
        <v>10066</v>
      </c>
      <c r="AO8525" t="s">
        <v>184</v>
      </c>
      <c r="AP8525" t="s">
        <v>2058</v>
      </c>
      <c r="AQ8525" t="s">
        <v>148</v>
      </c>
      <c r="AR8525" t="s">
        <v>148</v>
      </c>
      <c r="AS8525" t="s">
        <v>131</v>
      </c>
      <c r="AT8525" s="5">
        <v>367</v>
      </c>
      <c r="AU8525" t="s">
        <v>76</v>
      </c>
      <c r="AV8525" t="s">
        <v>200</v>
      </c>
      <c r="AW8525" t="s">
        <v>135</v>
      </c>
    </row>
    <row r="8526" spans="1:49" x14ac:dyDescent="0.25">
      <c r="A8526">
        <v>318</v>
      </c>
      <c r="B8526" t="s">
        <v>13158</v>
      </c>
      <c r="C8526">
        <v>1</v>
      </c>
      <c r="D8526" t="s">
        <v>86</v>
      </c>
      <c r="E8526" t="s">
        <v>668</v>
      </c>
      <c r="F8526" t="s">
        <v>108</v>
      </c>
      <c r="G8526">
        <v>261.47000000000003</v>
      </c>
      <c r="H8526" t="s">
        <v>489</v>
      </c>
      <c r="I8526" t="s">
        <v>63</v>
      </c>
      <c r="J8526" t="s">
        <v>437</v>
      </c>
      <c r="K8526" t="s">
        <v>13159</v>
      </c>
      <c r="L8526" t="s">
        <v>13160</v>
      </c>
      <c r="M8526" t="s">
        <v>672</v>
      </c>
      <c r="N8526">
        <v>41.01049868766404</v>
      </c>
      <c r="O8526">
        <v>45</v>
      </c>
      <c r="P8526">
        <v>40</v>
      </c>
      <c r="Q8526">
        <v>99.7</v>
      </c>
      <c r="R8526">
        <v>85</v>
      </c>
      <c r="S8526">
        <v>94.3</v>
      </c>
      <c r="T8526">
        <v>3</v>
      </c>
      <c r="U8526">
        <v>29</v>
      </c>
      <c r="V8526">
        <v>1220</v>
      </c>
      <c r="AB8526" t="s">
        <v>63</v>
      </c>
      <c r="AC8526" t="s">
        <v>63</v>
      </c>
      <c r="AD8526" t="s">
        <v>63</v>
      </c>
      <c r="AE8526" t="s">
        <v>98</v>
      </c>
      <c r="AG8526">
        <v>1939</v>
      </c>
      <c r="AH8526">
        <v>7.75</v>
      </c>
      <c r="AI8526">
        <v>39.81371</v>
      </c>
      <c r="AJ8526">
        <v>-97.223140000000001</v>
      </c>
      <c r="AK8526" t="s">
        <v>77</v>
      </c>
      <c r="AL8526">
        <v>2</v>
      </c>
      <c r="AM8526" t="s">
        <v>63</v>
      </c>
      <c r="AN8526" t="s">
        <v>13161</v>
      </c>
      <c r="AO8526" t="s">
        <v>100</v>
      </c>
      <c r="AP8526" t="s">
        <v>147</v>
      </c>
      <c r="AQ8526" t="s">
        <v>273</v>
      </c>
      <c r="AR8526" t="s">
        <v>133</v>
      </c>
      <c r="AS8526" t="s">
        <v>83</v>
      </c>
      <c r="AT8526" s="5">
        <v>37987</v>
      </c>
      <c r="AU8526" t="s">
        <v>129</v>
      </c>
      <c r="AV8526" t="s">
        <v>149</v>
      </c>
      <c r="AW8526" t="s">
        <v>150</v>
      </c>
    </row>
    <row r="8527" spans="1:49" x14ac:dyDescent="0.25">
      <c r="A8527">
        <v>203</v>
      </c>
      <c r="B8527" t="s">
        <v>21377</v>
      </c>
      <c r="C8527">
        <v>1</v>
      </c>
      <c r="D8527" t="s">
        <v>86</v>
      </c>
      <c r="E8527" t="s">
        <v>668</v>
      </c>
      <c r="F8527" t="s">
        <v>108</v>
      </c>
      <c r="G8527">
        <v>272.88</v>
      </c>
      <c r="H8527" t="s">
        <v>489</v>
      </c>
      <c r="I8527" t="s">
        <v>63</v>
      </c>
      <c r="J8527" t="s">
        <v>437</v>
      </c>
      <c r="K8527" t="s">
        <v>21378</v>
      </c>
      <c r="L8527" t="s">
        <v>3078</v>
      </c>
      <c r="M8527" t="s">
        <v>672</v>
      </c>
      <c r="N8527">
        <v>24.901574803149607</v>
      </c>
      <c r="P8527">
        <v>44</v>
      </c>
      <c r="Q8527">
        <v>99.4</v>
      </c>
      <c r="R8527">
        <v>90</v>
      </c>
      <c r="S8527">
        <v>97.3</v>
      </c>
      <c r="T8527">
        <v>3</v>
      </c>
      <c r="U8527">
        <v>21</v>
      </c>
      <c r="V8527">
        <v>2630</v>
      </c>
      <c r="AB8527" t="s">
        <v>63</v>
      </c>
      <c r="AC8527" t="s">
        <v>63</v>
      </c>
      <c r="AD8527" t="s">
        <v>63</v>
      </c>
      <c r="AE8527" t="s">
        <v>98</v>
      </c>
      <c r="AG8527">
        <v>1936</v>
      </c>
      <c r="AH8527">
        <v>19.16</v>
      </c>
      <c r="AI8527">
        <v>39.81317</v>
      </c>
      <c r="AJ8527">
        <v>-97.008660000000006</v>
      </c>
      <c r="AL8527">
        <v>2</v>
      </c>
      <c r="AM8527" t="s">
        <v>63</v>
      </c>
      <c r="AN8527" t="s">
        <v>21379</v>
      </c>
      <c r="AO8527" t="s">
        <v>100</v>
      </c>
      <c r="AP8527" t="s">
        <v>147</v>
      </c>
      <c r="AQ8527" t="s">
        <v>82</v>
      </c>
      <c r="AR8527" t="s">
        <v>569</v>
      </c>
      <c r="AS8527" t="s">
        <v>83</v>
      </c>
      <c r="AT8527" s="5">
        <v>37987</v>
      </c>
      <c r="AU8527" t="s">
        <v>129</v>
      </c>
      <c r="AV8527" t="s">
        <v>149</v>
      </c>
      <c r="AW8527" t="s">
        <v>150</v>
      </c>
    </row>
    <row r="8528" spans="1:49" x14ac:dyDescent="0.25">
      <c r="A8528">
        <v>1058</v>
      </c>
      <c r="B8528" t="s">
        <v>6640</v>
      </c>
      <c r="C8528">
        <v>1</v>
      </c>
      <c r="D8528" t="s">
        <v>86</v>
      </c>
      <c r="E8528" t="s">
        <v>668</v>
      </c>
      <c r="F8528" t="s">
        <v>108</v>
      </c>
      <c r="G8528">
        <v>279.35000000000002</v>
      </c>
      <c r="H8528" t="s">
        <v>489</v>
      </c>
      <c r="I8528" t="s">
        <v>63</v>
      </c>
      <c r="J8528" t="s">
        <v>437</v>
      </c>
      <c r="K8528" t="s">
        <v>6641</v>
      </c>
      <c r="L8528" t="s">
        <v>6642</v>
      </c>
      <c r="M8528" t="s">
        <v>672</v>
      </c>
      <c r="N8528">
        <v>37.795275590551178</v>
      </c>
      <c r="P8528">
        <v>44</v>
      </c>
      <c r="Q8528">
        <v>95.100000000000009</v>
      </c>
      <c r="R8528">
        <v>95</v>
      </c>
      <c r="S8528">
        <v>98.3</v>
      </c>
      <c r="T8528">
        <v>0</v>
      </c>
      <c r="U8528">
        <v>23</v>
      </c>
      <c r="V8528">
        <v>2360</v>
      </c>
      <c r="AB8528" t="s">
        <v>63</v>
      </c>
      <c r="AC8528" t="s">
        <v>63</v>
      </c>
      <c r="AD8528" t="s">
        <v>63</v>
      </c>
      <c r="AE8528" t="s">
        <v>98</v>
      </c>
      <c r="AG8528">
        <v>1938</v>
      </c>
      <c r="AH8528">
        <v>25.63</v>
      </c>
      <c r="AI8528">
        <v>39.834580000000003</v>
      </c>
      <c r="AJ8528">
        <v>-96.895520000000005</v>
      </c>
      <c r="AL8528">
        <v>3</v>
      </c>
      <c r="AM8528" t="s">
        <v>63</v>
      </c>
      <c r="AN8528" t="s">
        <v>6643</v>
      </c>
      <c r="AO8528" t="s">
        <v>100</v>
      </c>
      <c r="AP8528" t="s">
        <v>147</v>
      </c>
      <c r="AQ8528" t="s">
        <v>159</v>
      </c>
      <c r="AR8528" t="s">
        <v>82</v>
      </c>
      <c r="AS8528" t="s">
        <v>83</v>
      </c>
      <c r="AT8528" s="5">
        <v>37987</v>
      </c>
      <c r="AU8528" t="s">
        <v>129</v>
      </c>
      <c r="AV8528" t="s">
        <v>149</v>
      </c>
      <c r="AW8528" t="s">
        <v>150</v>
      </c>
    </row>
    <row r="8529" spans="1:49" x14ac:dyDescent="0.25">
      <c r="A8529">
        <v>2123</v>
      </c>
      <c r="B8529" t="s">
        <v>23913</v>
      </c>
      <c r="C8529">
        <v>1</v>
      </c>
      <c r="D8529" t="s">
        <v>86</v>
      </c>
      <c r="E8529" t="s">
        <v>668</v>
      </c>
      <c r="F8529" t="s">
        <v>108</v>
      </c>
      <c r="G8529">
        <v>280.37</v>
      </c>
      <c r="H8529" t="s">
        <v>138</v>
      </c>
      <c r="I8529" t="s">
        <v>63</v>
      </c>
      <c r="J8529" t="s">
        <v>437</v>
      </c>
      <c r="K8529" t="s">
        <v>23914</v>
      </c>
      <c r="L8529" t="s">
        <v>23915</v>
      </c>
      <c r="M8529" t="s">
        <v>672</v>
      </c>
      <c r="N8529">
        <v>20.898950131233597</v>
      </c>
      <c r="O8529">
        <v>30</v>
      </c>
      <c r="P8529">
        <v>80</v>
      </c>
      <c r="Q8529">
        <v>85</v>
      </c>
      <c r="R8529">
        <v>88</v>
      </c>
      <c r="S8529">
        <v>90.3</v>
      </c>
      <c r="T8529">
        <v>0</v>
      </c>
      <c r="U8529">
        <v>23</v>
      </c>
      <c r="V8529">
        <v>2360</v>
      </c>
      <c r="AB8529" t="s">
        <v>63</v>
      </c>
      <c r="AC8529" t="s">
        <v>63</v>
      </c>
      <c r="AD8529" t="s">
        <v>63</v>
      </c>
      <c r="AE8529" t="s">
        <v>75</v>
      </c>
      <c r="AG8529">
        <v>1936</v>
      </c>
      <c r="AH8529">
        <v>26.650000000000002</v>
      </c>
      <c r="AI8529">
        <v>39.84198</v>
      </c>
      <c r="AJ8529">
        <v>-96.876859999999994</v>
      </c>
      <c r="AK8529" t="s">
        <v>262</v>
      </c>
      <c r="AL8529">
        <v>2</v>
      </c>
      <c r="AM8529" t="s">
        <v>63</v>
      </c>
      <c r="AN8529" t="s">
        <v>23916</v>
      </c>
      <c r="AO8529" t="s">
        <v>100</v>
      </c>
      <c r="AP8529" t="s">
        <v>147</v>
      </c>
      <c r="AQ8529" t="s">
        <v>23917</v>
      </c>
      <c r="AR8529" t="s">
        <v>23918</v>
      </c>
      <c r="AS8529" t="s">
        <v>83</v>
      </c>
      <c r="AT8529" s="5">
        <v>42160</v>
      </c>
      <c r="AU8529" t="s">
        <v>129</v>
      </c>
      <c r="AV8529" t="s">
        <v>149</v>
      </c>
      <c r="AW8529" t="s">
        <v>150</v>
      </c>
    </row>
    <row r="8530" spans="1:49" x14ac:dyDescent="0.25">
      <c r="A8530">
        <v>356</v>
      </c>
      <c r="B8530" t="s">
        <v>6394</v>
      </c>
      <c r="C8530">
        <v>1</v>
      </c>
      <c r="D8530" t="s">
        <v>86</v>
      </c>
      <c r="E8530" t="s">
        <v>604</v>
      </c>
      <c r="F8530" t="s">
        <v>177</v>
      </c>
      <c r="G8530">
        <v>201.83</v>
      </c>
      <c r="H8530" t="s">
        <v>489</v>
      </c>
      <c r="I8530" t="s">
        <v>63</v>
      </c>
      <c r="J8530" t="s">
        <v>437</v>
      </c>
      <c r="K8530" t="s">
        <v>6395</v>
      </c>
      <c r="L8530" t="s">
        <v>1625</v>
      </c>
      <c r="M8530" t="s">
        <v>6396</v>
      </c>
      <c r="N8530">
        <v>27.985564304461942</v>
      </c>
      <c r="P8530">
        <v>44</v>
      </c>
      <c r="Q8530">
        <v>72.600000000000009</v>
      </c>
      <c r="R8530">
        <v>80</v>
      </c>
      <c r="S8530">
        <v>93.9</v>
      </c>
      <c r="T8530">
        <v>5</v>
      </c>
      <c r="U8530">
        <v>24</v>
      </c>
      <c r="V8530">
        <v>1400</v>
      </c>
      <c r="AB8530" t="s">
        <v>63</v>
      </c>
      <c r="AC8530" t="s">
        <v>63</v>
      </c>
      <c r="AD8530" t="s">
        <v>63</v>
      </c>
      <c r="AE8530" t="s">
        <v>98</v>
      </c>
      <c r="AG8530">
        <v>1966</v>
      </c>
      <c r="AH8530">
        <v>21.1</v>
      </c>
      <c r="AI8530">
        <v>39.66451</v>
      </c>
      <c r="AJ8530">
        <v>-97.114230000000006</v>
      </c>
      <c r="AL8530">
        <v>1</v>
      </c>
      <c r="AM8530" t="s">
        <v>63</v>
      </c>
      <c r="AN8530" t="s">
        <v>6397</v>
      </c>
      <c r="AO8530" t="s">
        <v>79</v>
      </c>
      <c r="AP8530" t="s">
        <v>170</v>
      </c>
      <c r="AQ8530" t="s">
        <v>148</v>
      </c>
      <c r="AR8530" t="s">
        <v>148</v>
      </c>
      <c r="AS8530" t="s">
        <v>603</v>
      </c>
      <c r="AT8530" s="5">
        <v>26604</v>
      </c>
      <c r="AU8530" t="s">
        <v>129</v>
      </c>
      <c r="AV8530" t="s">
        <v>149</v>
      </c>
      <c r="AW8530" t="s">
        <v>150</v>
      </c>
    </row>
    <row r="8531" spans="1:49" x14ac:dyDescent="0.25">
      <c r="A8531">
        <v>2843</v>
      </c>
      <c r="B8531" t="s">
        <v>20703</v>
      </c>
      <c r="C8531">
        <v>1</v>
      </c>
      <c r="D8531" t="s">
        <v>86</v>
      </c>
      <c r="E8531" t="s">
        <v>436</v>
      </c>
      <c r="F8531" t="s">
        <v>177</v>
      </c>
      <c r="G8531">
        <v>71.17</v>
      </c>
      <c r="H8531" t="s">
        <v>208</v>
      </c>
      <c r="I8531" t="s">
        <v>63</v>
      </c>
      <c r="J8531" t="s">
        <v>437</v>
      </c>
      <c r="K8531" t="s">
        <v>20704</v>
      </c>
      <c r="L8531" t="s">
        <v>20705</v>
      </c>
      <c r="M8531" t="s">
        <v>440</v>
      </c>
      <c r="N8531">
        <v>663.38582677165357</v>
      </c>
      <c r="P8531">
        <v>26.200131233595801</v>
      </c>
      <c r="Q8531">
        <v>85.5</v>
      </c>
      <c r="R8531">
        <v>75</v>
      </c>
      <c r="S8531">
        <v>96.9</v>
      </c>
      <c r="T8531">
        <v>9</v>
      </c>
      <c r="U8531">
        <v>18</v>
      </c>
      <c r="V8531">
        <v>625</v>
      </c>
      <c r="AB8531" t="s">
        <v>98</v>
      </c>
      <c r="AC8531" t="s">
        <v>75</v>
      </c>
      <c r="AD8531" t="s">
        <v>98</v>
      </c>
      <c r="AE8531" t="s">
        <v>63</v>
      </c>
      <c r="AG8531">
        <v>1954</v>
      </c>
      <c r="AH8531">
        <v>14.98</v>
      </c>
      <c r="AI8531">
        <v>39.776719999999997</v>
      </c>
      <c r="AJ8531">
        <v>-96.862889999999993</v>
      </c>
      <c r="AL8531">
        <v>7</v>
      </c>
      <c r="AM8531" t="s">
        <v>63</v>
      </c>
      <c r="AN8531" t="s">
        <v>20706</v>
      </c>
      <c r="AO8531" t="s">
        <v>100</v>
      </c>
      <c r="AP8531" t="s">
        <v>147</v>
      </c>
      <c r="AQ8531" t="s">
        <v>239</v>
      </c>
      <c r="AR8531" t="s">
        <v>246</v>
      </c>
      <c r="AS8531" t="s">
        <v>83</v>
      </c>
      <c r="AT8531" s="5">
        <v>35765</v>
      </c>
      <c r="AU8531" t="s">
        <v>103</v>
      </c>
      <c r="AV8531" t="s">
        <v>134</v>
      </c>
      <c r="AW8531" t="s">
        <v>150</v>
      </c>
    </row>
    <row r="8532" spans="1:49" x14ac:dyDescent="0.25">
      <c r="A8532">
        <v>1071</v>
      </c>
      <c r="B8532" t="s">
        <v>13453</v>
      </c>
      <c r="C8532">
        <v>1</v>
      </c>
      <c r="D8532" t="s">
        <v>86</v>
      </c>
      <c r="E8532" t="s">
        <v>436</v>
      </c>
      <c r="F8532" t="s">
        <v>177</v>
      </c>
      <c r="G8532">
        <v>73.98</v>
      </c>
      <c r="H8532" t="s">
        <v>489</v>
      </c>
      <c r="I8532" t="s">
        <v>63</v>
      </c>
      <c r="J8532" t="s">
        <v>437</v>
      </c>
      <c r="K8532" t="s">
        <v>13454</v>
      </c>
      <c r="L8532" t="s">
        <v>921</v>
      </c>
      <c r="M8532" t="s">
        <v>440</v>
      </c>
      <c r="N8532">
        <v>27.985564304461942</v>
      </c>
      <c r="P8532">
        <v>32</v>
      </c>
      <c r="Q8532">
        <v>98.8</v>
      </c>
      <c r="R8532">
        <v>80</v>
      </c>
      <c r="S8532">
        <v>88.7</v>
      </c>
      <c r="T8532">
        <v>5</v>
      </c>
      <c r="U8532">
        <v>18</v>
      </c>
      <c r="V8532">
        <v>625</v>
      </c>
      <c r="AB8532" t="s">
        <v>63</v>
      </c>
      <c r="AC8532" t="s">
        <v>63</v>
      </c>
      <c r="AD8532" t="s">
        <v>63</v>
      </c>
      <c r="AE8532" t="s">
        <v>75</v>
      </c>
      <c r="AG8532">
        <v>1956</v>
      </c>
      <c r="AH8532">
        <v>17.79</v>
      </c>
      <c r="AI8532">
        <v>39.817959999999999</v>
      </c>
      <c r="AJ8532">
        <v>-96.862579999999994</v>
      </c>
      <c r="AL8532">
        <v>1</v>
      </c>
      <c r="AM8532" t="s">
        <v>63</v>
      </c>
      <c r="AN8532" t="s">
        <v>13455</v>
      </c>
      <c r="AO8532" t="s">
        <v>100</v>
      </c>
      <c r="AP8532" t="s">
        <v>116</v>
      </c>
      <c r="AQ8532" t="s">
        <v>148</v>
      </c>
      <c r="AR8532" t="s">
        <v>148</v>
      </c>
      <c r="AS8532" t="s">
        <v>603</v>
      </c>
      <c r="AT8532" s="5">
        <v>26604</v>
      </c>
      <c r="AU8532" t="s">
        <v>129</v>
      </c>
      <c r="AV8532" t="s">
        <v>149</v>
      </c>
      <c r="AW8532" t="s">
        <v>150</v>
      </c>
    </row>
    <row r="8533" spans="1:49" x14ac:dyDescent="0.25">
      <c r="A8533">
        <v>2358</v>
      </c>
      <c r="B8533" t="s">
        <v>9732</v>
      </c>
      <c r="C8533">
        <v>1</v>
      </c>
      <c r="D8533" t="s">
        <v>86</v>
      </c>
      <c r="E8533" t="s">
        <v>436</v>
      </c>
      <c r="F8533" t="s">
        <v>177</v>
      </c>
      <c r="G8533">
        <v>77.31</v>
      </c>
      <c r="H8533" t="s">
        <v>191</v>
      </c>
      <c r="I8533" t="s">
        <v>63</v>
      </c>
      <c r="J8533" t="s">
        <v>437</v>
      </c>
      <c r="K8533" t="s">
        <v>9733</v>
      </c>
      <c r="L8533" t="s">
        <v>748</v>
      </c>
      <c r="M8533" t="s">
        <v>440</v>
      </c>
      <c r="N8533">
        <v>38.090551181102363</v>
      </c>
      <c r="O8533">
        <v>30</v>
      </c>
      <c r="P8533">
        <v>32</v>
      </c>
      <c r="Q8533">
        <v>95.7</v>
      </c>
      <c r="R8533">
        <v>75</v>
      </c>
      <c r="S8533">
        <v>95.100000000000009</v>
      </c>
      <c r="T8533">
        <v>3</v>
      </c>
      <c r="U8533">
        <v>17</v>
      </c>
      <c r="V8533">
        <v>1530</v>
      </c>
      <c r="AB8533" t="s">
        <v>63</v>
      </c>
      <c r="AC8533" t="s">
        <v>63</v>
      </c>
      <c r="AD8533" t="s">
        <v>63</v>
      </c>
      <c r="AE8533" t="s">
        <v>75</v>
      </c>
      <c r="AG8533">
        <v>1941</v>
      </c>
      <c r="AH8533">
        <v>21.12</v>
      </c>
      <c r="AI8533">
        <v>39.866160000000001</v>
      </c>
      <c r="AJ8533">
        <v>-96.862350000000006</v>
      </c>
      <c r="AK8533" t="s">
        <v>262</v>
      </c>
      <c r="AL8533">
        <v>1</v>
      </c>
      <c r="AM8533" t="s">
        <v>63</v>
      </c>
      <c r="AN8533" t="s">
        <v>9734</v>
      </c>
      <c r="AO8533" t="s">
        <v>100</v>
      </c>
      <c r="AP8533" t="s">
        <v>147</v>
      </c>
      <c r="AQ8533" t="s">
        <v>379</v>
      </c>
      <c r="AR8533" t="s">
        <v>336</v>
      </c>
      <c r="AS8533" t="s">
        <v>83</v>
      </c>
      <c r="AT8533" s="5">
        <v>26665</v>
      </c>
      <c r="AU8533" t="s">
        <v>129</v>
      </c>
      <c r="AV8533" t="s">
        <v>149</v>
      </c>
      <c r="AW8533" t="s">
        <v>150</v>
      </c>
    </row>
    <row r="8534" spans="1:49" x14ac:dyDescent="0.25">
      <c r="A8534">
        <v>5227</v>
      </c>
      <c r="B8534" t="s">
        <v>2359</v>
      </c>
      <c r="C8534">
        <v>1</v>
      </c>
      <c r="D8534" t="s">
        <v>86</v>
      </c>
      <c r="E8534" t="s">
        <v>330</v>
      </c>
      <c r="F8534" t="s">
        <v>177</v>
      </c>
      <c r="G8534">
        <v>237.05</v>
      </c>
      <c r="H8534" t="s">
        <v>109</v>
      </c>
      <c r="I8534" t="s">
        <v>86</v>
      </c>
      <c r="J8534" t="s">
        <v>437</v>
      </c>
      <c r="K8534" t="s">
        <v>2360</v>
      </c>
      <c r="L8534" t="s">
        <v>2361</v>
      </c>
      <c r="M8534" t="s">
        <v>550</v>
      </c>
      <c r="N8534">
        <v>155.51181102362204</v>
      </c>
      <c r="P8534">
        <v>28</v>
      </c>
      <c r="Q8534">
        <v>82.5</v>
      </c>
      <c r="R8534">
        <v>92</v>
      </c>
      <c r="S8534">
        <v>83.100000000000009</v>
      </c>
      <c r="T8534">
        <v>22</v>
      </c>
      <c r="U8534">
        <v>21</v>
      </c>
      <c r="V8534">
        <v>1680</v>
      </c>
      <c r="X8534" t="s">
        <v>2362</v>
      </c>
      <c r="Z8534" t="s">
        <v>73</v>
      </c>
      <c r="AA8534" t="s">
        <v>356</v>
      </c>
      <c r="AB8534" t="s">
        <v>75</v>
      </c>
      <c r="AC8534" t="s">
        <v>98</v>
      </c>
      <c r="AD8534" t="s">
        <v>129</v>
      </c>
      <c r="AE8534" t="s">
        <v>63</v>
      </c>
      <c r="AG8534">
        <v>1957</v>
      </c>
      <c r="AH8534">
        <v>4.8</v>
      </c>
      <c r="AI8534">
        <v>39.781089999999999</v>
      </c>
      <c r="AJ8534">
        <v>-97.049419999999998</v>
      </c>
      <c r="AL8534">
        <v>3</v>
      </c>
      <c r="AM8534" t="s">
        <v>63</v>
      </c>
      <c r="AN8534" t="s">
        <v>2363</v>
      </c>
      <c r="AO8534" t="s">
        <v>100</v>
      </c>
      <c r="AP8534" t="s">
        <v>170</v>
      </c>
      <c r="AQ8534" t="s">
        <v>101</v>
      </c>
      <c r="AR8534" t="s">
        <v>514</v>
      </c>
      <c r="AS8534" t="s">
        <v>83</v>
      </c>
      <c r="AT8534" s="5">
        <v>36526</v>
      </c>
      <c r="AU8534" t="s">
        <v>103</v>
      </c>
      <c r="AV8534" t="s">
        <v>173</v>
      </c>
      <c r="AW8534" t="s">
        <v>85</v>
      </c>
    </row>
    <row r="8535" spans="1:49" x14ac:dyDescent="0.25">
      <c r="A8535">
        <v>3680</v>
      </c>
      <c r="B8535" t="s">
        <v>1713</v>
      </c>
      <c r="C8535">
        <v>1</v>
      </c>
      <c r="D8535" t="s">
        <v>86</v>
      </c>
      <c r="E8535" t="s">
        <v>330</v>
      </c>
      <c r="F8535" t="s">
        <v>177</v>
      </c>
      <c r="G8535">
        <v>238.89000000000001</v>
      </c>
      <c r="H8535" t="s">
        <v>109</v>
      </c>
      <c r="I8535" t="s">
        <v>63</v>
      </c>
      <c r="J8535" t="s">
        <v>437</v>
      </c>
      <c r="K8535" t="s">
        <v>1714</v>
      </c>
      <c r="L8535" t="s">
        <v>1662</v>
      </c>
      <c r="M8535" t="s">
        <v>550</v>
      </c>
      <c r="N8535">
        <v>314.501312335958</v>
      </c>
      <c r="P8535">
        <v>24.329999606299214</v>
      </c>
      <c r="Q8535">
        <v>62.6</v>
      </c>
      <c r="R8535">
        <v>70</v>
      </c>
      <c r="S8535">
        <v>86.8</v>
      </c>
      <c r="T8535">
        <v>22</v>
      </c>
      <c r="U8535">
        <v>18</v>
      </c>
      <c r="V8535">
        <v>2050</v>
      </c>
      <c r="W8535" t="s">
        <v>70</v>
      </c>
      <c r="X8535" t="s">
        <v>1715</v>
      </c>
      <c r="Y8535" t="s">
        <v>96</v>
      </c>
      <c r="Z8535" t="s">
        <v>73</v>
      </c>
      <c r="AA8535" t="s">
        <v>356</v>
      </c>
      <c r="AB8535" t="s">
        <v>75</v>
      </c>
      <c r="AC8535" t="s">
        <v>76</v>
      </c>
      <c r="AD8535" t="s">
        <v>129</v>
      </c>
      <c r="AE8535" t="s">
        <v>63</v>
      </c>
      <c r="AF8535" t="s">
        <v>77</v>
      </c>
      <c r="AG8535">
        <v>1957</v>
      </c>
      <c r="AH8535">
        <v>6.59</v>
      </c>
      <c r="AI8535">
        <v>39.807160000000003</v>
      </c>
      <c r="AJ8535">
        <v>-97.04907</v>
      </c>
      <c r="AL8535">
        <v>4</v>
      </c>
      <c r="AM8535" t="s">
        <v>63</v>
      </c>
      <c r="AN8535" t="s">
        <v>1716</v>
      </c>
      <c r="AO8535" t="s">
        <v>100</v>
      </c>
      <c r="AP8535" t="s">
        <v>116</v>
      </c>
      <c r="AQ8535" t="s">
        <v>207</v>
      </c>
      <c r="AR8535" t="s">
        <v>424</v>
      </c>
      <c r="AS8535" t="s">
        <v>83</v>
      </c>
      <c r="AT8535" s="5">
        <v>35125</v>
      </c>
      <c r="AU8535" t="s">
        <v>103</v>
      </c>
      <c r="AV8535" t="s">
        <v>119</v>
      </c>
      <c r="AW8535" t="s">
        <v>85</v>
      </c>
    </row>
    <row r="8536" spans="1:49" x14ac:dyDescent="0.25">
      <c r="A8536">
        <v>3985</v>
      </c>
      <c r="B8536" t="s">
        <v>2248</v>
      </c>
      <c r="C8536">
        <v>1</v>
      </c>
      <c r="D8536" t="s">
        <v>86</v>
      </c>
      <c r="E8536" t="s">
        <v>330</v>
      </c>
      <c r="F8536" t="s">
        <v>177</v>
      </c>
      <c r="G8536">
        <v>248.27</v>
      </c>
      <c r="H8536" t="s">
        <v>247</v>
      </c>
      <c r="I8536" t="s">
        <v>63</v>
      </c>
      <c r="J8536" t="s">
        <v>437</v>
      </c>
      <c r="K8536" t="s">
        <v>2249</v>
      </c>
      <c r="L8536" t="s">
        <v>1662</v>
      </c>
      <c r="M8536" t="s">
        <v>550</v>
      </c>
      <c r="N8536">
        <v>232.31627296587928</v>
      </c>
      <c r="P8536">
        <v>24</v>
      </c>
      <c r="Q8536">
        <v>61.9</v>
      </c>
      <c r="R8536">
        <v>85</v>
      </c>
      <c r="S8536">
        <v>90.7</v>
      </c>
      <c r="T8536">
        <v>35</v>
      </c>
      <c r="U8536">
        <v>24</v>
      </c>
      <c r="V8536">
        <v>675</v>
      </c>
      <c r="X8536" t="s">
        <v>2250</v>
      </c>
      <c r="Y8536" t="s">
        <v>96</v>
      </c>
      <c r="Z8536" t="s">
        <v>73</v>
      </c>
      <c r="AA8536" t="s">
        <v>356</v>
      </c>
      <c r="AB8536" t="s">
        <v>76</v>
      </c>
      <c r="AC8536" t="s">
        <v>98</v>
      </c>
      <c r="AD8536" t="s">
        <v>75</v>
      </c>
      <c r="AE8536" t="s">
        <v>63</v>
      </c>
      <c r="AF8536" t="s">
        <v>77</v>
      </c>
      <c r="AG8536">
        <v>1935</v>
      </c>
      <c r="AH8536">
        <v>15.97</v>
      </c>
      <c r="AI8536">
        <v>39.8508</v>
      </c>
      <c r="AJ8536">
        <v>-97.171679999999995</v>
      </c>
      <c r="AL8536">
        <v>4</v>
      </c>
      <c r="AM8536" t="s">
        <v>63</v>
      </c>
      <c r="AN8536" t="s">
        <v>2251</v>
      </c>
      <c r="AO8536" t="s">
        <v>100</v>
      </c>
      <c r="AP8536" t="s">
        <v>147</v>
      </c>
      <c r="AQ8536" t="s">
        <v>486</v>
      </c>
      <c r="AR8536" t="s">
        <v>246</v>
      </c>
      <c r="AS8536" t="s">
        <v>83</v>
      </c>
      <c r="AT8536" s="5">
        <v>35521</v>
      </c>
      <c r="AU8536" t="s">
        <v>103</v>
      </c>
      <c r="AV8536" t="s">
        <v>274</v>
      </c>
      <c r="AW8536" t="s">
        <v>105</v>
      </c>
    </row>
    <row r="8537" spans="1:49" x14ac:dyDescent="0.25">
      <c r="A8537">
        <v>3047</v>
      </c>
      <c r="B8537" t="s">
        <v>21699</v>
      </c>
      <c r="C8537">
        <v>1</v>
      </c>
      <c r="D8537" t="s">
        <v>86</v>
      </c>
      <c r="E8537" t="s">
        <v>582</v>
      </c>
      <c r="F8537" t="s">
        <v>177</v>
      </c>
      <c r="G8537">
        <v>1.6400000000000001</v>
      </c>
      <c r="H8537" t="s">
        <v>211</v>
      </c>
      <c r="I8537" t="s">
        <v>63</v>
      </c>
      <c r="J8537" t="s">
        <v>582</v>
      </c>
      <c r="K8537" t="s">
        <v>21700</v>
      </c>
      <c r="L8537" t="s">
        <v>2564</v>
      </c>
      <c r="M8537" t="s">
        <v>11081</v>
      </c>
      <c r="N8537">
        <v>117.48687664041995</v>
      </c>
      <c r="P8537">
        <v>26</v>
      </c>
      <c r="Q8537">
        <v>91.4</v>
      </c>
      <c r="R8537">
        <v>80</v>
      </c>
      <c r="S8537">
        <v>90.7</v>
      </c>
      <c r="T8537">
        <v>4</v>
      </c>
      <c r="U8537">
        <v>16</v>
      </c>
      <c r="V8537">
        <v>285</v>
      </c>
      <c r="AB8537" t="s">
        <v>98</v>
      </c>
      <c r="AC8537" t="s">
        <v>75</v>
      </c>
      <c r="AD8537" t="s">
        <v>98</v>
      </c>
      <c r="AE8537" t="s">
        <v>63</v>
      </c>
      <c r="AG8537">
        <v>1949</v>
      </c>
      <c r="AH8537">
        <v>1.6400000000000001</v>
      </c>
      <c r="AI8537">
        <v>39.837400000000002</v>
      </c>
      <c r="AJ8537">
        <v>-97.294280000000001</v>
      </c>
      <c r="AL8537">
        <v>3</v>
      </c>
      <c r="AM8537" t="s">
        <v>63</v>
      </c>
      <c r="AN8537" t="s">
        <v>21701</v>
      </c>
      <c r="AO8537" t="s">
        <v>79</v>
      </c>
      <c r="AP8537" t="s">
        <v>116</v>
      </c>
      <c r="AQ8537" t="s">
        <v>21702</v>
      </c>
      <c r="AR8537" t="s">
        <v>6746</v>
      </c>
      <c r="AS8537" t="s">
        <v>83</v>
      </c>
      <c r="AT8537" s="5">
        <v>35490</v>
      </c>
      <c r="AU8537" t="s">
        <v>76</v>
      </c>
      <c r="AV8537" t="s">
        <v>187</v>
      </c>
      <c r="AW8537" t="s">
        <v>188</v>
      </c>
    </row>
    <row r="8538" spans="1:49" x14ac:dyDescent="0.25">
      <c r="A8538">
        <v>2784</v>
      </c>
      <c r="B8538" t="s">
        <v>11079</v>
      </c>
      <c r="C8538">
        <v>1</v>
      </c>
      <c r="D8538" t="s">
        <v>86</v>
      </c>
      <c r="E8538" t="s">
        <v>582</v>
      </c>
      <c r="F8538" t="s">
        <v>177</v>
      </c>
      <c r="G8538">
        <v>2.92</v>
      </c>
      <c r="H8538" t="s">
        <v>247</v>
      </c>
      <c r="I8538" t="s">
        <v>63</v>
      </c>
      <c r="J8538" t="s">
        <v>582</v>
      </c>
      <c r="K8538" t="s">
        <v>11080</v>
      </c>
      <c r="L8538" t="s">
        <v>1662</v>
      </c>
      <c r="M8538" t="s">
        <v>11081</v>
      </c>
      <c r="N8538">
        <v>252.29658792650918</v>
      </c>
      <c r="P8538">
        <v>26</v>
      </c>
      <c r="Q8538">
        <v>84.100000000000009</v>
      </c>
      <c r="R8538">
        <v>70</v>
      </c>
      <c r="S8538">
        <v>88.8</v>
      </c>
      <c r="T8538">
        <v>5</v>
      </c>
      <c r="U8538">
        <v>16</v>
      </c>
      <c r="V8538">
        <v>285</v>
      </c>
      <c r="AB8538" t="s">
        <v>75</v>
      </c>
      <c r="AC8538" t="s">
        <v>98</v>
      </c>
      <c r="AD8538" t="s">
        <v>98</v>
      </c>
      <c r="AE8538" t="s">
        <v>63</v>
      </c>
      <c r="AG8538">
        <v>1949</v>
      </c>
      <c r="AH8538">
        <v>2.92</v>
      </c>
      <c r="AI8538">
        <v>39.855919999999998</v>
      </c>
      <c r="AJ8538">
        <v>-97.294250000000005</v>
      </c>
      <c r="AL8538">
        <v>3</v>
      </c>
      <c r="AM8538" t="s">
        <v>63</v>
      </c>
      <c r="AN8538" t="s">
        <v>11082</v>
      </c>
      <c r="AO8538" t="s">
        <v>79</v>
      </c>
      <c r="AP8538" t="s">
        <v>116</v>
      </c>
      <c r="AQ8538" t="s">
        <v>117</v>
      </c>
      <c r="AR8538" t="s">
        <v>118</v>
      </c>
      <c r="AS8538" t="s">
        <v>83</v>
      </c>
      <c r="AT8538" s="5">
        <v>35065</v>
      </c>
      <c r="AU8538" t="s">
        <v>76</v>
      </c>
      <c r="AV8538" t="s">
        <v>274</v>
      </c>
      <c r="AW8538" t="s">
        <v>719</v>
      </c>
    </row>
    <row r="8539" spans="1:49" x14ac:dyDescent="0.25">
      <c r="A8539">
        <v>5063</v>
      </c>
      <c r="B8539" t="s">
        <v>435</v>
      </c>
      <c r="C8539">
        <v>1</v>
      </c>
      <c r="D8539" t="s">
        <v>86</v>
      </c>
      <c r="E8539" t="s">
        <v>436</v>
      </c>
      <c r="F8539" t="s">
        <v>177</v>
      </c>
      <c r="G8539">
        <v>45.25</v>
      </c>
      <c r="H8539" t="s">
        <v>109</v>
      </c>
      <c r="I8539" t="s">
        <v>86</v>
      </c>
      <c r="J8539" t="s">
        <v>437</v>
      </c>
      <c r="K8539" t="s">
        <v>438</v>
      </c>
      <c r="L8539" t="s">
        <v>439</v>
      </c>
      <c r="M8539" t="s">
        <v>440</v>
      </c>
      <c r="N8539">
        <v>172.50656167979002</v>
      </c>
      <c r="P8539">
        <v>26</v>
      </c>
      <c r="Q8539">
        <v>75.2</v>
      </c>
      <c r="R8539">
        <v>80</v>
      </c>
      <c r="S8539">
        <v>76.400000000000006</v>
      </c>
      <c r="T8539">
        <v>81</v>
      </c>
      <c r="U8539">
        <v>10</v>
      </c>
      <c r="V8539">
        <v>410</v>
      </c>
      <c r="X8539" t="s">
        <v>441</v>
      </c>
      <c r="Z8539" t="s">
        <v>73</v>
      </c>
      <c r="AA8539" t="s">
        <v>216</v>
      </c>
      <c r="AB8539" t="s">
        <v>76</v>
      </c>
      <c r="AC8539" t="s">
        <v>75</v>
      </c>
      <c r="AD8539" t="s">
        <v>98</v>
      </c>
      <c r="AE8539" t="s">
        <v>63</v>
      </c>
      <c r="AG8539">
        <v>1957</v>
      </c>
      <c r="AH8539">
        <v>6.05</v>
      </c>
      <c r="AI8539">
        <v>39.711860000000001</v>
      </c>
      <c r="AJ8539">
        <v>-97.254999999999995</v>
      </c>
      <c r="AL8539">
        <v>3</v>
      </c>
      <c r="AM8539" t="s">
        <v>63</v>
      </c>
      <c r="AN8539" t="s">
        <v>442</v>
      </c>
      <c r="AO8539" t="s">
        <v>100</v>
      </c>
      <c r="AP8539" t="s">
        <v>116</v>
      </c>
      <c r="AQ8539" t="s">
        <v>159</v>
      </c>
      <c r="AR8539" t="s">
        <v>443</v>
      </c>
      <c r="AS8539" t="s">
        <v>83</v>
      </c>
      <c r="AT8539" s="5">
        <v>35886</v>
      </c>
      <c r="AU8539" t="s">
        <v>103</v>
      </c>
      <c r="AV8539" t="s">
        <v>274</v>
      </c>
      <c r="AW8539" t="s">
        <v>444</v>
      </c>
    </row>
    <row r="8540" spans="1:49" x14ac:dyDescent="0.25">
      <c r="A8540">
        <v>3517</v>
      </c>
      <c r="B8540" t="s">
        <v>1098</v>
      </c>
      <c r="C8540">
        <v>1</v>
      </c>
      <c r="D8540" t="s">
        <v>86</v>
      </c>
      <c r="E8540" t="s">
        <v>436</v>
      </c>
      <c r="F8540" t="s">
        <v>177</v>
      </c>
      <c r="G8540">
        <v>50.15</v>
      </c>
      <c r="H8540" t="s">
        <v>211</v>
      </c>
      <c r="I8540" t="s">
        <v>63</v>
      </c>
      <c r="J8540" t="s">
        <v>437</v>
      </c>
      <c r="K8540" t="s">
        <v>1099</v>
      </c>
      <c r="L8540" t="s">
        <v>1100</v>
      </c>
      <c r="M8540" t="s">
        <v>440</v>
      </c>
      <c r="N8540">
        <v>102.49343832020998</v>
      </c>
      <c r="P8540">
        <v>28</v>
      </c>
      <c r="Q8540">
        <v>79.8</v>
      </c>
      <c r="R8540">
        <v>80</v>
      </c>
      <c r="S8540">
        <v>89</v>
      </c>
      <c r="T8540">
        <v>81</v>
      </c>
      <c r="U8540">
        <v>10</v>
      </c>
      <c r="V8540">
        <v>410</v>
      </c>
      <c r="X8540" t="s">
        <v>441</v>
      </c>
      <c r="Z8540" t="s">
        <v>73</v>
      </c>
      <c r="AA8540" t="s">
        <v>216</v>
      </c>
      <c r="AB8540" t="s">
        <v>98</v>
      </c>
      <c r="AC8540" t="s">
        <v>76</v>
      </c>
      <c r="AD8540" t="s">
        <v>98</v>
      </c>
      <c r="AE8540" t="s">
        <v>63</v>
      </c>
      <c r="AG8540">
        <v>1957</v>
      </c>
      <c r="AH8540">
        <v>10.950000000000001</v>
      </c>
      <c r="AI8540">
        <v>39.711509999999997</v>
      </c>
      <c r="AJ8540">
        <v>-97.162999999999997</v>
      </c>
      <c r="AL8540">
        <v>3</v>
      </c>
      <c r="AM8540" t="s">
        <v>63</v>
      </c>
      <c r="AN8540" t="s">
        <v>1101</v>
      </c>
      <c r="AO8540" t="s">
        <v>100</v>
      </c>
      <c r="AP8540" t="s">
        <v>116</v>
      </c>
      <c r="AQ8540" t="s">
        <v>1102</v>
      </c>
      <c r="AR8540" t="s">
        <v>1103</v>
      </c>
      <c r="AS8540" t="s">
        <v>83</v>
      </c>
      <c r="AT8540" s="5">
        <v>35490</v>
      </c>
      <c r="AU8540" t="s">
        <v>103</v>
      </c>
      <c r="AV8540" t="s">
        <v>173</v>
      </c>
      <c r="AW8540" t="s">
        <v>85</v>
      </c>
    </row>
    <row r="8541" spans="1:49" x14ac:dyDescent="0.25">
      <c r="A8541">
        <v>3925</v>
      </c>
      <c r="B8541" t="s">
        <v>19691</v>
      </c>
      <c r="C8541">
        <v>1</v>
      </c>
      <c r="D8541" t="s">
        <v>86</v>
      </c>
      <c r="E8541" t="s">
        <v>668</v>
      </c>
      <c r="F8541" t="s">
        <v>108</v>
      </c>
      <c r="G8541">
        <v>265.36</v>
      </c>
      <c r="H8541" t="s">
        <v>191</v>
      </c>
      <c r="I8541" t="s">
        <v>63</v>
      </c>
      <c r="J8541" t="s">
        <v>437</v>
      </c>
      <c r="K8541" t="s">
        <v>19692</v>
      </c>
      <c r="L8541" t="s">
        <v>13982</v>
      </c>
      <c r="M8541" t="s">
        <v>672</v>
      </c>
      <c r="N8541">
        <v>22.998687664041995</v>
      </c>
      <c r="P8541">
        <v>40</v>
      </c>
      <c r="Q8541">
        <v>96.600000000000009</v>
      </c>
      <c r="R8541">
        <v>85</v>
      </c>
      <c r="S8541">
        <v>81.7</v>
      </c>
      <c r="T8541">
        <v>3</v>
      </c>
      <c r="U8541">
        <v>19</v>
      </c>
      <c r="V8541">
        <v>2080</v>
      </c>
      <c r="AB8541" t="s">
        <v>63</v>
      </c>
      <c r="AC8541" t="s">
        <v>63</v>
      </c>
      <c r="AD8541" t="s">
        <v>63</v>
      </c>
      <c r="AE8541" t="s">
        <v>98</v>
      </c>
      <c r="AG8541">
        <v>1941</v>
      </c>
      <c r="AH8541">
        <v>11.64</v>
      </c>
      <c r="AI8541">
        <v>39.813580000000002</v>
      </c>
      <c r="AJ8541">
        <v>-97.149879999999996</v>
      </c>
      <c r="AL8541">
        <v>1</v>
      </c>
      <c r="AM8541" t="s">
        <v>63</v>
      </c>
      <c r="AN8541" t="s">
        <v>19693</v>
      </c>
      <c r="AO8541" t="s">
        <v>100</v>
      </c>
      <c r="AP8541" t="s">
        <v>147</v>
      </c>
      <c r="AQ8541" t="s">
        <v>379</v>
      </c>
      <c r="AR8541" t="s">
        <v>336</v>
      </c>
      <c r="AS8541" t="s">
        <v>83</v>
      </c>
      <c r="AT8541" s="5">
        <v>26665</v>
      </c>
      <c r="AU8541" t="s">
        <v>129</v>
      </c>
      <c r="AV8541" t="s">
        <v>149</v>
      </c>
      <c r="AW8541" t="s">
        <v>1278</v>
      </c>
    </row>
    <row r="8542" spans="1:49" x14ac:dyDescent="0.25">
      <c r="A8542">
        <v>2998</v>
      </c>
      <c r="B8542" t="s">
        <v>17791</v>
      </c>
      <c r="C8542">
        <v>1</v>
      </c>
      <c r="D8542" t="s">
        <v>86</v>
      </c>
      <c r="E8542" t="s">
        <v>604</v>
      </c>
      <c r="F8542" t="s">
        <v>177</v>
      </c>
      <c r="G8542">
        <v>209.62</v>
      </c>
      <c r="H8542" t="s">
        <v>90</v>
      </c>
      <c r="I8542" t="s">
        <v>63</v>
      </c>
      <c r="J8542" t="s">
        <v>437</v>
      </c>
      <c r="K8542" t="s">
        <v>17792</v>
      </c>
      <c r="L8542" t="s">
        <v>1978</v>
      </c>
      <c r="M8542" t="s">
        <v>749</v>
      </c>
      <c r="N8542">
        <v>122.60498687664042</v>
      </c>
      <c r="P8542">
        <v>44</v>
      </c>
      <c r="Q8542">
        <v>96</v>
      </c>
      <c r="R8542">
        <v>94</v>
      </c>
      <c r="S8542">
        <v>87.5</v>
      </c>
      <c r="T8542">
        <v>20</v>
      </c>
      <c r="U8542">
        <v>17</v>
      </c>
      <c r="V8542">
        <v>905</v>
      </c>
      <c r="AB8542" t="s">
        <v>98</v>
      </c>
      <c r="AC8542" t="s">
        <v>98</v>
      </c>
      <c r="AD8542" t="s">
        <v>129</v>
      </c>
      <c r="AE8542" t="s">
        <v>63</v>
      </c>
      <c r="AG8542">
        <v>1972</v>
      </c>
      <c r="AH8542">
        <v>28.900000000000002</v>
      </c>
      <c r="AI8542">
        <v>39.711750000000002</v>
      </c>
      <c r="AJ8542">
        <v>-97.000020000000006</v>
      </c>
      <c r="AL8542">
        <v>3</v>
      </c>
      <c r="AM8542" t="s">
        <v>63</v>
      </c>
      <c r="AN8542" t="s">
        <v>17793</v>
      </c>
      <c r="AO8542" t="s">
        <v>100</v>
      </c>
      <c r="AP8542" t="s">
        <v>170</v>
      </c>
      <c r="AQ8542" t="s">
        <v>285</v>
      </c>
      <c r="AR8542" t="s">
        <v>132</v>
      </c>
      <c r="AS8542" t="s">
        <v>83</v>
      </c>
      <c r="AT8542" s="5">
        <v>35886</v>
      </c>
      <c r="AU8542" t="s">
        <v>103</v>
      </c>
      <c r="AV8542" t="s">
        <v>187</v>
      </c>
      <c r="AW8542" t="s">
        <v>188</v>
      </c>
    </row>
    <row r="8543" spans="1:49" x14ac:dyDescent="0.25">
      <c r="A8543">
        <v>2998</v>
      </c>
      <c r="B8543" t="s">
        <v>7789</v>
      </c>
      <c r="C8543">
        <v>1</v>
      </c>
      <c r="D8543" t="s">
        <v>86</v>
      </c>
      <c r="E8543" t="s">
        <v>604</v>
      </c>
      <c r="F8543" t="s">
        <v>177</v>
      </c>
      <c r="G8543">
        <v>209.86</v>
      </c>
      <c r="H8543" t="s">
        <v>90</v>
      </c>
      <c r="I8543" t="s">
        <v>63</v>
      </c>
      <c r="J8543" t="s">
        <v>437</v>
      </c>
      <c r="K8543" t="s">
        <v>7790</v>
      </c>
      <c r="L8543" t="s">
        <v>3701</v>
      </c>
      <c r="M8543" t="s">
        <v>749</v>
      </c>
      <c r="N8543">
        <v>122.60498687664042</v>
      </c>
      <c r="P8543">
        <v>44</v>
      </c>
      <c r="Q8543">
        <v>96</v>
      </c>
      <c r="R8543">
        <v>90</v>
      </c>
      <c r="S8543">
        <v>87.4</v>
      </c>
      <c r="T8543">
        <v>20</v>
      </c>
      <c r="U8543">
        <v>17</v>
      </c>
      <c r="V8543">
        <v>905</v>
      </c>
      <c r="AB8543" t="s">
        <v>98</v>
      </c>
      <c r="AC8543" t="s">
        <v>98</v>
      </c>
      <c r="AD8543" t="s">
        <v>129</v>
      </c>
      <c r="AE8543" t="s">
        <v>63</v>
      </c>
      <c r="AG8543">
        <v>1972</v>
      </c>
      <c r="AH8543">
        <v>29.150000000000002</v>
      </c>
      <c r="AI8543">
        <v>39.711579999999998</v>
      </c>
      <c r="AJ8543">
        <v>-96.99539</v>
      </c>
      <c r="AL8543">
        <v>3</v>
      </c>
      <c r="AM8543" t="s">
        <v>63</v>
      </c>
      <c r="AN8543" t="s">
        <v>7791</v>
      </c>
      <c r="AO8543" t="s">
        <v>100</v>
      </c>
      <c r="AP8543" t="s">
        <v>170</v>
      </c>
      <c r="AQ8543" t="s">
        <v>285</v>
      </c>
      <c r="AR8543" t="s">
        <v>132</v>
      </c>
      <c r="AS8543" t="s">
        <v>83</v>
      </c>
      <c r="AT8543" s="5">
        <v>35886</v>
      </c>
      <c r="AU8543" t="s">
        <v>129</v>
      </c>
      <c r="AV8543" t="s">
        <v>187</v>
      </c>
      <c r="AW8543" t="s">
        <v>188</v>
      </c>
    </row>
    <row r="8544" spans="1:49" x14ac:dyDescent="0.25">
      <c r="A8544">
        <v>4287</v>
      </c>
      <c r="B8544" t="s">
        <v>1623</v>
      </c>
      <c r="C8544">
        <v>1</v>
      </c>
      <c r="D8544" t="s">
        <v>86</v>
      </c>
      <c r="E8544" t="s">
        <v>436</v>
      </c>
      <c r="F8544" t="s">
        <v>177</v>
      </c>
      <c r="G8544">
        <v>52.15</v>
      </c>
      <c r="H8544" t="s">
        <v>517</v>
      </c>
      <c r="I8544" t="s">
        <v>63</v>
      </c>
      <c r="J8544" t="s">
        <v>437</v>
      </c>
      <c r="K8544" t="s">
        <v>1624</v>
      </c>
      <c r="L8544" t="s">
        <v>1625</v>
      </c>
      <c r="M8544" t="s">
        <v>440</v>
      </c>
      <c r="N8544">
        <v>24.015748031496063</v>
      </c>
      <c r="P8544">
        <v>36</v>
      </c>
      <c r="Q8544">
        <v>91.100000000000009</v>
      </c>
      <c r="R8544">
        <v>87</v>
      </c>
      <c r="S8544">
        <v>53.1</v>
      </c>
      <c r="T8544">
        <v>0</v>
      </c>
      <c r="U8544">
        <v>10</v>
      </c>
      <c r="V8544">
        <v>410</v>
      </c>
      <c r="X8544" t="s">
        <v>441</v>
      </c>
      <c r="Z8544" t="s">
        <v>73</v>
      </c>
      <c r="AA8544" t="s">
        <v>216</v>
      </c>
      <c r="AB8544" t="s">
        <v>63</v>
      </c>
      <c r="AC8544" t="s">
        <v>63</v>
      </c>
      <c r="AD8544" t="s">
        <v>63</v>
      </c>
      <c r="AE8544" t="s">
        <v>75</v>
      </c>
      <c r="AG8544">
        <v>1975</v>
      </c>
      <c r="AH8544">
        <v>12.950000000000001</v>
      </c>
      <c r="AI8544">
        <v>39.711590000000001</v>
      </c>
      <c r="AJ8544">
        <v>-97.125910000000005</v>
      </c>
      <c r="AL8544">
        <v>3</v>
      </c>
      <c r="AM8544" t="s">
        <v>63</v>
      </c>
      <c r="AN8544" t="s">
        <v>1626</v>
      </c>
      <c r="AO8544" t="s">
        <v>100</v>
      </c>
      <c r="AP8544" t="s">
        <v>116</v>
      </c>
      <c r="AQ8544" t="s">
        <v>379</v>
      </c>
      <c r="AR8544" t="s">
        <v>336</v>
      </c>
      <c r="AS8544" t="s">
        <v>83</v>
      </c>
      <c r="AT8544" s="5">
        <v>28277</v>
      </c>
      <c r="AU8544" t="s">
        <v>129</v>
      </c>
      <c r="AV8544" t="s">
        <v>149</v>
      </c>
      <c r="AW8544" t="s">
        <v>1220</v>
      </c>
    </row>
    <row r="8545" spans="1:49" x14ac:dyDescent="0.25">
      <c r="A8545">
        <v>1164</v>
      </c>
      <c r="B8545" t="s">
        <v>15548</v>
      </c>
      <c r="C8545">
        <v>1</v>
      </c>
      <c r="D8545" t="s">
        <v>86</v>
      </c>
      <c r="E8545" t="s">
        <v>15549</v>
      </c>
      <c r="F8545" t="s">
        <v>177</v>
      </c>
      <c r="G8545">
        <v>0.01</v>
      </c>
      <c r="H8545" t="s">
        <v>247</v>
      </c>
      <c r="I8545" t="s">
        <v>63</v>
      </c>
      <c r="J8545" t="s">
        <v>437</v>
      </c>
      <c r="K8545" t="s">
        <v>15550</v>
      </c>
      <c r="L8545" t="s">
        <v>1100</v>
      </c>
      <c r="M8545" t="s">
        <v>15551</v>
      </c>
      <c r="N8545">
        <v>152.49343832020998</v>
      </c>
      <c r="P8545">
        <v>28</v>
      </c>
      <c r="Q8545">
        <v>91</v>
      </c>
      <c r="R8545">
        <v>85</v>
      </c>
      <c r="S8545">
        <v>97.7</v>
      </c>
      <c r="T8545">
        <v>0</v>
      </c>
      <c r="U8545">
        <v>16</v>
      </c>
      <c r="V8545">
        <v>595</v>
      </c>
      <c r="W8545" t="s">
        <v>70</v>
      </c>
      <c r="AB8545" t="s">
        <v>98</v>
      </c>
      <c r="AC8545" t="s">
        <v>98</v>
      </c>
      <c r="AD8545" t="s">
        <v>98</v>
      </c>
      <c r="AE8545" t="s">
        <v>63</v>
      </c>
      <c r="AG8545">
        <v>1978</v>
      </c>
      <c r="AH8545">
        <v>0.01</v>
      </c>
      <c r="AI8545">
        <v>39.631920000000001</v>
      </c>
      <c r="AJ8545">
        <v>-97.137420000000006</v>
      </c>
      <c r="AL8545">
        <v>2</v>
      </c>
      <c r="AM8545" t="s">
        <v>63</v>
      </c>
      <c r="AN8545" t="s">
        <v>15552</v>
      </c>
      <c r="AO8545" t="s">
        <v>79</v>
      </c>
      <c r="AP8545" t="s">
        <v>170</v>
      </c>
      <c r="AQ8545" t="s">
        <v>653</v>
      </c>
      <c r="AR8545" t="s">
        <v>1031</v>
      </c>
      <c r="AS8545" t="s">
        <v>83</v>
      </c>
      <c r="AT8545" s="5">
        <v>41457</v>
      </c>
      <c r="AU8545" t="s">
        <v>103</v>
      </c>
      <c r="AV8545" t="s">
        <v>274</v>
      </c>
      <c r="AW8545" t="s">
        <v>444</v>
      </c>
    </row>
    <row r="8546" spans="1:49" x14ac:dyDescent="0.25">
      <c r="A8546">
        <v>59</v>
      </c>
      <c r="B8546" t="s">
        <v>5820</v>
      </c>
      <c r="C8546">
        <v>1</v>
      </c>
      <c r="D8546" t="s">
        <v>86</v>
      </c>
      <c r="E8546" t="s">
        <v>436</v>
      </c>
      <c r="F8546" t="s">
        <v>177</v>
      </c>
      <c r="G8546">
        <v>83.28</v>
      </c>
      <c r="H8546" t="s">
        <v>90</v>
      </c>
      <c r="I8546" t="s">
        <v>63</v>
      </c>
      <c r="J8546" t="s">
        <v>437</v>
      </c>
      <c r="K8546" t="s">
        <v>5821</v>
      </c>
      <c r="L8546" t="s">
        <v>5822</v>
      </c>
      <c r="M8546" t="s">
        <v>5823</v>
      </c>
      <c r="N8546">
        <v>142.48687664041995</v>
      </c>
      <c r="P8546">
        <v>36</v>
      </c>
      <c r="Q8546">
        <v>97.8</v>
      </c>
      <c r="R8546">
        <v>97</v>
      </c>
      <c r="S8546">
        <v>100</v>
      </c>
      <c r="T8546">
        <v>15</v>
      </c>
      <c r="U8546">
        <v>15</v>
      </c>
      <c r="V8546">
        <v>1040</v>
      </c>
      <c r="AB8546" t="s">
        <v>98</v>
      </c>
      <c r="AC8546" t="s">
        <v>129</v>
      </c>
      <c r="AD8546" t="s">
        <v>98</v>
      </c>
      <c r="AE8546" t="s">
        <v>63</v>
      </c>
      <c r="AG8546">
        <v>1991</v>
      </c>
      <c r="AH8546">
        <v>44.078000000000003</v>
      </c>
      <c r="AI8546">
        <v>39.95514</v>
      </c>
      <c r="AJ8546">
        <v>-96.862380000000002</v>
      </c>
      <c r="AL8546">
        <v>3</v>
      </c>
      <c r="AM8546" t="s">
        <v>63</v>
      </c>
      <c r="AN8546" t="s">
        <v>5824</v>
      </c>
      <c r="AO8546" t="s">
        <v>100</v>
      </c>
      <c r="AP8546" t="s">
        <v>170</v>
      </c>
      <c r="AQ8546" t="s">
        <v>347</v>
      </c>
      <c r="AR8546" t="s">
        <v>2679</v>
      </c>
      <c r="AS8546" t="s">
        <v>83</v>
      </c>
      <c r="AT8546" s="5">
        <v>35855</v>
      </c>
      <c r="AU8546" t="s">
        <v>129</v>
      </c>
      <c r="AV8546" t="s">
        <v>134</v>
      </c>
      <c r="AW8546" t="s">
        <v>150</v>
      </c>
    </row>
    <row r="8547" spans="1:49" x14ac:dyDescent="0.25">
      <c r="A8547">
        <v>124</v>
      </c>
      <c r="B8547" t="s">
        <v>635</v>
      </c>
      <c r="C8547">
        <v>1</v>
      </c>
      <c r="D8547" t="s">
        <v>86</v>
      </c>
      <c r="E8547" t="s">
        <v>604</v>
      </c>
      <c r="F8547" t="s">
        <v>177</v>
      </c>
      <c r="G8547">
        <v>183.6</v>
      </c>
      <c r="H8547" t="s">
        <v>90</v>
      </c>
      <c r="I8547" t="s">
        <v>63</v>
      </c>
      <c r="J8547" t="s">
        <v>582</v>
      </c>
      <c r="K8547" t="s">
        <v>636</v>
      </c>
      <c r="L8547" t="s">
        <v>637</v>
      </c>
      <c r="M8547" t="s">
        <v>638</v>
      </c>
      <c r="N8547">
        <v>132.51312335958005</v>
      </c>
      <c r="P8547">
        <v>36</v>
      </c>
      <c r="Q8547">
        <v>99.9</v>
      </c>
      <c r="R8547">
        <v>95</v>
      </c>
      <c r="S8547">
        <v>98.600000000000009</v>
      </c>
      <c r="T8547">
        <v>1</v>
      </c>
      <c r="U8547">
        <v>16</v>
      </c>
      <c r="V8547">
        <v>685</v>
      </c>
      <c r="X8547" t="s">
        <v>639</v>
      </c>
      <c r="Y8547" t="s">
        <v>126</v>
      </c>
      <c r="Z8547" t="s">
        <v>127</v>
      </c>
      <c r="AA8547" t="s">
        <v>283</v>
      </c>
      <c r="AB8547" t="s">
        <v>129</v>
      </c>
      <c r="AC8547" t="s">
        <v>98</v>
      </c>
      <c r="AD8547" t="s">
        <v>129</v>
      </c>
      <c r="AE8547" t="s">
        <v>63</v>
      </c>
      <c r="AG8547">
        <v>1991</v>
      </c>
      <c r="AH8547">
        <v>2.87</v>
      </c>
      <c r="AI8547">
        <v>39.58146</v>
      </c>
      <c r="AJ8547">
        <v>-97.317729999999997</v>
      </c>
      <c r="AL8547">
        <v>3</v>
      </c>
      <c r="AM8547" t="s">
        <v>63</v>
      </c>
      <c r="AN8547" t="s">
        <v>640</v>
      </c>
      <c r="AO8547" t="s">
        <v>184</v>
      </c>
      <c r="AP8547" t="s">
        <v>170</v>
      </c>
      <c r="AQ8547" t="s">
        <v>264</v>
      </c>
      <c r="AR8547" t="s">
        <v>265</v>
      </c>
      <c r="AS8547" t="s">
        <v>83</v>
      </c>
      <c r="AT8547" s="5">
        <v>35855</v>
      </c>
      <c r="AU8547" t="s">
        <v>76</v>
      </c>
      <c r="AV8547" t="s">
        <v>274</v>
      </c>
      <c r="AW8547" t="s">
        <v>444</v>
      </c>
    </row>
    <row r="8548" spans="1:49" x14ac:dyDescent="0.25">
      <c r="A8548">
        <v>83</v>
      </c>
      <c r="B8548" t="s">
        <v>25163</v>
      </c>
      <c r="C8548">
        <v>1</v>
      </c>
      <c r="D8548" t="s">
        <v>86</v>
      </c>
      <c r="E8548" t="s">
        <v>436</v>
      </c>
      <c r="F8548" t="s">
        <v>177</v>
      </c>
      <c r="G8548">
        <v>83.05</v>
      </c>
      <c r="H8548" t="s">
        <v>138</v>
      </c>
      <c r="I8548" t="s">
        <v>63</v>
      </c>
      <c r="J8548" t="s">
        <v>437</v>
      </c>
      <c r="K8548" t="s">
        <v>25164</v>
      </c>
      <c r="L8548" t="s">
        <v>5822</v>
      </c>
      <c r="M8548" t="s">
        <v>440</v>
      </c>
      <c r="N8548">
        <v>22.014435695538058</v>
      </c>
      <c r="P8548">
        <v>36</v>
      </c>
      <c r="Q8548">
        <v>93.7</v>
      </c>
      <c r="R8548">
        <v>97</v>
      </c>
      <c r="S8548">
        <v>98.3</v>
      </c>
      <c r="T8548">
        <v>0</v>
      </c>
      <c r="U8548">
        <v>15</v>
      </c>
      <c r="V8548">
        <v>1040</v>
      </c>
      <c r="AB8548" t="s">
        <v>63</v>
      </c>
      <c r="AC8548" t="s">
        <v>63</v>
      </c>
      <c r="AD8548" t="s">
        <v>63</v>
      </c>
      <c r="AE8548" t="s">
        <v>98</v>
      </c>
      <c r="AG8548">
        <v>1988</v>
      </c>
      <c r="AH8548">
        <v>43.85</v>
      </c>
      <c r="AI8548">
        <v>39.94932</v>
      </c>
      <c r="AJ8548">
        <v>-96.862459999999999</v>
      </c>
      <c r="AL8548">
        <v>3</v>
      </c>
      <c r="AM8548" t="s">
        <v>63</v>
      </c>
      <c r="AN8548" t="s">
        <v>25165</v>
      </c>
      <c r="AO8548" t="s">
        <v>100</v>
      </c>
      <c r="AP8548" t="s">
        <v>116</v>
      </c>
      <c r="AQ8548" t="s">
        <v>25166</v>
      </c>
      <c r="AR8548" t="s">
        <v>11683</v>
      </c>
      <c r="AS8548" t="s">
        <v>83</v>
      </c>
      <c r="AT8548" s="5">
        <v>42160</v>
      </c>
      <c r="AU8548" t="s">
        <v>129</v>
      </c>
      <c r="AV8548" t="s">
        <v>149</v>
      </c>
      <c r="AW8548" t="s">
        <v>1333</v>
      </c>
    </row>
    <row r="8549" spans="1:49" x14ac:dyDescent="0.25">
      <c r="A8549">
        <v>2556</v>
      </c>
      <c r="B8549" t="s">
        <v>13446</v>
      </c>
      <c r="C8549">
        <v>1</v>
      </c>
      <c r="D8549" t="s">
        <v>86</v>
      </c>
      <c r="E8549" t="s">
        <v>436</v>
      </c>
      <c r="F8549" t="s">
        <v>177</v>
      </c>
      <c r="G8549">
        <v>44.2</v>
      </c>
      <c r="H8549" t="s">
        <v>489</v>
      </c>
      <c r="I8549" t="s">
        <v>63</v>
      </c>
      <c r="J8549" t="s">
        <v>437</v>
      </c>
      <c r="K8549" t="s">
        <v>13447</v>
      </c>
      <c r="L8549" t="s">
        <v>13448</v>
      </c>
      <c r="M8549" t="s">
        <v>5823</v>
      </c>
      <c r="N8549">
        <v>29.593175853018373</v>
      </c>
      <c r="P8549">
        <v>24</v>
      </c>
      <c r="Q8549">
        <v>93</v>
      </c>
      <c r="R8549">
        <v>90</v>
      </c>
      <c r="S8549">
        <v>96.4</v>
      </c>
      <c r="T8549">
        <v>0</v>
      </c>
      <c r="U8549">
        <v>10</v>
      </c>
      <c r="V8549">
        <v>410</v>
      </c>
      <c r="AB8549" t="s">
        <v>63</v>
      </c>
      <c r="AC8549" t="s">
        <v>63</v>
      </c>
      <c r="AD8549" t="s">
        <v>63</v>
      </c>
      <c r="AE8549" t="s">
        <v>98</v>
      </c>
      <c r="AG8549">
        <v>1993</v>
      </c>
      <c r="AH8549">
        <v>5</v>
      </c>
      <c r="AI8549">
        <v>39.712389999999999</v>
      </c>
      <c r="AJ8549">
        <v>-97.274529999999999</v>
      </c>
      <c r="AL8549">
        <v>3</v>
      </c>
      <c r="AM8549" t="s">
        <v>63</v>
      </c>
      <c r="AN8549" t="s">
        <v>13449</v>
      </c>
      <c r="AO8549" t="s">
        <v>100</v>
      </c>
      <c r="AP8549" t="s">
        <v>170</v>
      </c>
      <c r="AQ8549" t="s">
        <v>653</v>
      </c>
      <c r="AR8549" t="s">
        <v>443</v>
      </c>
      <c r="AS8549" t="s">
        <v>83</v>
      </c>
      <c r="AT8549" s="5">
        <v>34700</v>
      </c>
      <c r="AU8549" t="s">
        <v>129</v>
      </c>
      <c r="AV8549" t="s">
        <v>149</v>
      </c>
      <c r="AW8549" t="s">
        <v>150</v>
      </c>
    </row>
    <row r="8550" spans="1:49" x14ac:dyDescent="0.25">
      <c r="A8550">
        <v>2582</v>
      </c>
      <c r="B8550" t="s">
        <v>3154</v>
      </c>
      <c r="C8550">
        <v>1</v>
      </c>
      <c r="D8550" t="s">
        <v>86</v>
      </c>
      <c r="E8550" t="s">
        <v>604</v>
      </c>
      <c r="F8550" t="s">
        <v>177</v>
      </c>
      <c r="G8550">
        <v>181.28</v>
      </c>
      <c r="H8550" t="s">
        <v>90</v>
      </c>
      <c r="I8550" t="s">
        <v>63</v>
      </c>
      <c r="J8550" t="s">
        <v>582</v>
      </c>
      <c r="K8550" t="s">
        <v>3155</v>
      </c>
      <c r="L8550" t="s">
        <v>166</v>
      </c>
      <c r="M8550" t="s">
        <v>638</v>
      </c>
      <c r="N8550">
        <v>152.49343832020998</v>
      </c>
      <c r="P8550">
        <v>36</v>
      </c>
      <c r="Q8550">
        <v>99.9</v>
      </c>
      <c r="R8550">
        <v>90</v>
      </c>
      <c r="S8550">
        <v>98.5</v>
      </c>
      <c r="T8550">
        <v>1</v>
      </c>
      <c r="U8550">
        <v>13</v>
      </c>
      <c r="V8550">
        <v>995</v>
      </c>
      <c r="AB8550" t="s">
        <v>98</v>
      </c>
      <c r="AC8550" t="s">
        <v>98</v>
      </c>
      <c r="AD8550" t="s">
        <v>98</v>
      </c>
      <c r="AE8550" t="s">
        <v>63</v>
      </c>
      <c r="AG8550">
        <v>1994</v>
      </c>
      <c r="AH8550">
        <v>0.55000000000000004</v>
      </c>
      <c r="AI8550">
        <v>39.585169999999998</v>
      </c>
      <c r="AJ8550">
        <v>-97.359290000000001</v>
      </c>
      <c r="AL8550">
        <v>3</v>
      </c>
      <c r="AM8550" t="s">
        <v>63</v>
      </c>
      <c r="AN8550" t="s">
        <v>3156</v>
      </c>
      <c r="AO8550" t="s">
        <v>184</v>
      </c>
      <c r="AP8550" t="s">
        <v>170</v>
      </c>
      <c r="AQ8550" t="s">
        <v>82</v>
      </c>
      <c r="AR8550" t="s">
        <v>569</v>
      </c>
      <c r="AS8550" t="s">
        <v>83</v>
      </c>
      <c r="AT8550" s="5">
        <v>41718</v>
      </c>
      <c r="AU8550" t="s">
        <v>76</v>
      </c>
      <c r="AV8550" t="s">
        <v>187</v>
      </c>
      <c r="AW8550" t="s">
        <v>188</v>
      </c>
    </row>
    <row r="8551" spans="1:49" x14ac:dyDescent="0.25">
      <c r="A8551">
        <v>2733</v>
      </c>
      <c r="B8551" t="s">
        <v>17563</v>
      </c>
      <c r="C8551">
        <v>1</v>
      </c>
      <c r="D8551" t="s">
        <v>86</v>
      </c>
      <c r="E8551" t="s">
        <v>668</v>
      </c>
      <c r="F8551" t="s">
        <v>108</v>
      </c>
      <c r="G8551">
        <v>269.14999999999998</v>
      </c>
      <c r="H8551" t="s">
        <v>90</v>
      </c>
      <c r="I8551" t="s">
        <v>63</v>
      </c>
      <c r="J8551" t="s">
        <v>437</v>
      </c>
      <c r="K8551" t="s">
        <v>17564</v>
      </c>
      <c r="L8551" t="s">
        <v>6116</v>
      </c>
      <c r="M8551" t="s">
        <v>3162</v>
      </c>
      <c r="N8551">
        <v>132.51312335958005</v>
      </c>
      <c r="P8551">
        <v>44</v>
      </c>
      <c r="Q8551">
        <v>97.5</v>
      </c>
      <c r="R8551">
        <v>97</v>
      </c>
      <c r="S8551">
        <v>88.600000000000009</v>
      </c>
      <c r="T8551">
        <v>16</v>
      </c>
      <c r="U8551">
        <v>19</v>
      </c>
      <c r="V8551">
        <v>2080</v>
      </c>
      <c r="AB8551" t="s">
        <v>98</v>
      </c>
      <c r="AC8551" t="s">
        <v>98</v>
      </c>
      <c r="AD8551" t="s">
        <v>129</v>
      </c>
      <c r="AE8551" t="s">
        <v>63</v>
      </c>
      <c r="AG8551">
        <v>1994</v>
      </c>
      <c r="AH8551">
        <v>15.43</v>
      </c>
      <c r="AI8551">
        <v>39.813540000000003</v>
      </c>
      <c r="AJ8551">
        <v>-97.078639999999993</v>
      </c>
      <c r="AL8551">
        <v>3</v>
      </c>
      <c r="AM8551" t="s">
        <v>63</v>
      </c>
      <c r="AN8551" t="s">
        <v>17565</v>
      </c>
      <c r="AO8551" t="s">
        <v>100</v>
      </c>
      <c r="AP8551" t="s">
        <v>170</v>
      </c>
      <c r="AQ8551" t="s">
        <v>1263</v>
      </c>
      <c r="AR8551" t="s">
        <v>6841</v>
      </c>
      <c r="AS8551" t="s">
        <v>83</v>
      </c>
      <c r="AT8551" s="5">
        <v>34790</v>
      </c>
      <c r="AU8551" t="s">
        <v>76</v>
      </c>
      <c r="AV8551" t="s">
        <v>134</v>
      </c>
      <c r="AW8551" t="s">
        <v>150</v>
      </c>
    </row>
    <row r="8552" spans="1:49" x14ac:dyDescent="0.25">
      <c r="A8552">
        <v>100</v>
      </c>
      <c r="B8552" t="s">
        <v>23682</v>
      </c>
      <c r="C8552">
        <v>1</v>
      </c>
      <c r="D8552" t="s">
        <v>86</v>
      </c>
      <c r="E8552" t="s">
        <v>668</v>
      </c>
      <c r="F8552" t="s">
        <v>108</v>
      </c>
      <c r="G8552">
        <v>269.49</v>
      </c>
      <c r="H8552" t="s">
        <v>90</v>
      </c>
      <c r="I8552" t="s">
        <v>63</v>
      </c>
      <c r="J8552" t="s">
        <v>437</v>
      </c>
      <c r="K8552" t="s">
        <v>23683</v>
      </c>
      <c r="L8552" t="s">
        <v>6116</v>
      </c>
      <c r="M8552" t="s">
        <v>3162</v>
      </c>
      <c r="N8552">
        <v>142.48687664041995</v>
      </c>
      <c r="P8552">
        <v>44</v>
      </c>
      <c r="Q8552">
        <v>97.5</v>
      </c>
      <c r="R8552">
        <v>97</v>
      </c>
      <c r="S8552">
        <v>97.600000000000009</v>
      </c>
      <c r="T8552">
        <v>16</v>
      </c>
      <c r="U8552">
        <v>19</v>
      </c>
      <c r="V8552">
        <v>2080</v>
      </c>
      <c r="AB8552" t="s">
        <v>98</v>
      </c>
      <c r="AC8552" t="s">
        <v>98</v>
      </c>
      <c r="AD8552" t="s">
        <v>98</v>
      </c>
      <c r="AE8552" t="s">
        <v>63</v>
      </c>
      <c r="AG8552">
        <v>1994</v>
      </c>
      <c r="AH8552">
        <v>15.77</v>
      </c>
      <c r="AI8552">
        <v>39.813560000000003</v>
      </c>
      <c r="AJ8552">
        <v>-97.072249999999997</v>
      </c>
      <c r="AL8552">
        <v>3</v>
      </c>
      <c r="AM8552" t="s">
        <v>63</v>
      </c>
      <c r="AN8552" t="s">
        <v>23684</v>
      </c>
      <c r="AO8552" t="s">
        <v>100</v>
      </c>
      <c r="AP8552" t="s">
        <v>170</v>
      </c>
      <c r="AQ8552" t="s">
        <v>424</v>
      </c>
      <c r="AR8552" t="s">
        <v>1008</v>
      </c>
      <c r="AS8552" t="s">
        <v>83</v>
      </c>
      <c r="AT8552" s="5">
        <v>34790</v>
      </c>
      <c r="AU8552" t="s">
        <v>76</v>
      </c>
      <c r="AV8552" t="s">
        <v>134</v>
      </c>
      <c r="AW8552" t="s">
        <v>150</v>
      </c>
    </row>
    <row r="8553" spans="1:49" x14ac:dyDescent="0.25">
      <c r="A8553">
        <v>754</v>
      </c>
      <c r="B8553" t="s">
        <v>9375</v>
      </c>
      <c r="C8553">
        <v>1</v>
      </c>
      <c r="D8553" t="s">
        <v>86</v>
      </c>
      <c r="E8553" t="s">
        <v>668</v>
      </c>
      <c r="F8553" t="s">
        <v>108</v>
      </c>
      <c r="G8553">
        <v>270.12</v>
      </c>
      <c r="H8553" t="s">
        <v>820</v>
      </c>
      <c r="I8553" t="s">
        <v>63</v>
      </c>
      <c r="J8553" t="s">
        <v>437</v>
      </c>
      <c r="K8553" t="s">
        <v>9376</v>
      </c>
      <c r="L8553" t="s">
        <v>1662</v>
      </c>
      <c r="M8553" t="s">
        <v>3162</v>
      </c>
      <c r="N8553">
        <v>220.50524934383202</v>
      </c>
      <c r="P8553">
        <v>44</v>
      </c>
      <c r="Q8553">
        <v>96.4</v>
      </c>
      <c r="R8553">
        <v>95</v>
      </c>
      <c r="S8553">
        <v>95.4</v>
      </c>
      <c r="T8553">
        <v>16</v>
      </c>
      <c r="U8553">
        <v>19</v>
      </c>
      <c r="V8553">
        <v>2080</v>
      </c>
      <c r="AB8553" t="s">
        <v>98</v>
      </c>
      <c r="AC8553" t="s">
        <v>98</v>
      </c>
      <c r="AD8553" t="s">
        <v>129</v>
      </c>
      <c r="AE8553" t="s">
        <v>63</v>
      </c>
      <c r="AG8553">
        <v>1994</v>
      </c>
      <c r="AH8553">
        <v>16.399999999999999</v>
      </c>
      <c r="AI8553">
        <v>39.813589999999998</v>
      </c>
      <c r="AJ8553">
        <v>-97.060479999999998</v>
      </c>
      <c r="AL8553">
        <v>3</v>
      </c>
      <c r="AM8553" t="s">
        <v>63</v>
      </c>
      <c r="AN8553" t="s">
        <v>9377</v>
      </c>
      <c r="AO8553" t="s">
        <v>100</v>
      </c>
      <c r="AP8553" t="s">
        <v>170</v>
      </c>
      <c r="AQ8553" t="s">
        <v>1031</v>
      </c>
      <c r="AR8553" t="s">
        <v>133</v>
      </c>
      <c r="AS8553" t="s">
        <v>83</v>
      </c>
      <c r="AT8553" s="5">
        <v>36069</v>
      </c>
      <c r="AU8553" t="s">
        <v>76</v>
      </c>
      <c r="AV8553" t="s">
        <v>134</v>
      </c>
      <c r="AW8553" t="s">
        <v>150</v>
      </c>
    </row>
    <row r="8554" spans="1:49" x14ac:dyDescent="0.25">
      <c r="A8554">
        <v>126</v>
      </c>
      <c r="B8554" t="s">
        <v>18502</v>
      </c>
      <c r="C8554">
        <v>1</v>
      </c>
      <c r="D8554" t="s">
        <v>86</v>
      </c>
      <c r="E8554" t="s">
        <v>668</v>
      </c>
      <c r="F8554" t="s">
        <v>108</v>
      </c>
      <c r="G8554">
        <v>254.86</v>
      </c>
      <c r="H8554" t="s">
        <v>90</v>
      </c>
      <c r="I8554" t="s">
        <v>63</v>
      </c>
      <c r="J8554" t="s">
        <v>582</v>
      </c>
      <c r="K8554" t="s">
        <v>18503</v>
      </c>
      <c r="L8554" t="s">
        <v>13138</v>
      </c>
      <c r="M8554" t="s">
        <v>3162</v>
      </c>
      <c r="N8554">
        <v>122.50656167979002</v>
      </c>
      <c r="P8554">
        <v>40</v>
      </c>
      <c r="Q8554">
        <v>98.600000000000009</v>
      </c>
      <c r="R8554">
        <v>95</v>
      </c>
      <c r="S8554">
        <v>96.5</v>
      </c>
      <c r="T8554">
        <v>16</v>
      </c>
      <c r="U8554">
        <v>29</v>
      </c>
      <c r="V8554">
        <v>1180</v>
      </c>
      <c r="AB8554" t="s">
        <v>98</v>
      </c>
      <c r="AC8554" t="s">
        <v>98</v>
      </c>
      <c r="AD8554" t="s">
        <v>98</v>
      </c>
      <c r="AE8554" t="s">
        <v>63</v>
      </c>
      <c r="AG8554">
        <v>1993</v>
      </c>
      <c r="AH8554">
        <v>1.1400000000000001</v>
      </c>
      <c r="AI8554">
        <v>39.813580000000002</v>
      </c>
      <c r="AJ8554">
        <v>-97.347269999999995</v>
      </c>
      <c r="AL8554">
        <v>3</v>
      </c>
      <c r="AM8554" t="s">
        <v>63</v>
      </c>
      <c r="AN8554" t="s">
        <v>18504</v>
      </c>
      <c r="AO8554" t="s">
        <v>79</v>
      </c>
      <c r="AP8554" t="s">
        <v>786</v>
      </c>
      <c r="AQ8554" t="s">
        <v>347</v>
      </c>
      <c r="AR8554" t="s">
        <v>2679</v>
      </c>
      <c r="AS8554" t="s">
        <v>83</v>
      </c>
      <c r="AT8554" s="5">
        <v>41346</v>
      </c>
      <c r="AU8554" t="s">
        <v>76</v>
      </c>
      <c r="AV8554" t="s">
        <v>134</v>
      </c>
      <c r="AW8554" t="s">
        <v>150</v>
      </c>
    </row>
    <row r="8555" spans="1:49" x14ac:dyDescent="0.25">
      <c r="A8555">
        <v>2473</v>
      </c>
      <c r="B8555" t="s">
        <v>7755</v>
      </c>
      <c r="C8555">
        <v>1</v>
      </c>
      <c r="D8555" t="s">
        <v>86</v>
      </c>
      <c r="E8555" t="s">
        <v>436</v>
      </c>
      <c r="F8555" t="s">
        <v>177</v>
      </c>
      <c r="G8555">
        <v>45.54</v>
      </c>
      <c r="H8555" t="s">
        <v>489</v>
      </c>
      <c r="I8555" t="s">
        <v>63</v>
      </c>
      <c r="J8555" t="s">
        <v>437</v>
      </c>
      <c r="K8555" t="s">
        <v>7756</v>
      </c>
      <c r="L8555" t="s">
        <v>7757</v>
      </c>
      <c r="M8555" t="s">
        <v>5823</v>
      </c>
      <c r="N8555">
        <v>20.702099737532809</v>
      </c>
      <c r="O8555">
        <v>45</v>
      </c>
      <c r="P8555">
        <v>24</v>
      </c>
      <c r="Q8555">
        <v>95</v>
      </c>
      <c r="R8555">
        <v>95</v>
      </c>
      <c r="S8555">
        <v>98.5</v>
      </c>
      <c r="T8555">
        <v>0</v>
      </c>
      <c r="U8555">
        <v>10</v>
      </c>
      <c r="V8555">
        <v>410</v>
      </c>
      <c r="AB8555" t="s">
        <v>63</v>
      </c>
      <c r="AC8555" t="s">
        <v>63</v>
      </c>
      <c r="AD8555" t="s">
        <v>63</v>
      </c>
      <c r="AE8555" t="s">
        <v>98</v>
      </c>
      <c r="AG8555">
        <v>1993</v>
      </c>
      <c r="AH8555">
        <v>6.34</v>
      </c>
      <c r="AI8555">
        <v>39.711829999999999</v>
      </c>
      <c r="AJ8555">
        <v>-97.243049999999997</v>
      </c>
      <c r="AK8555" t="s">
        <v>77</v>
      </c>
      <c r="AL8555">
        <v>2</v>
      </c>
      <c r="AM8555" t="s">
        <v>63</v>
      </c>
      <c r="AN8555" t="s">
        <v>7758</v>
      </c>
      <c r="AO8555" t="s">
        <v>100</v>
      </c>
      <c r="AP8555" t="s">
        <v>170</v>
      </c>
      <c r="AQ8555" t="s">
        <v>653</v>
      </c>
      <c r="AR8555" t="s">
        <v>443</v>
      </c>
      <c r="AS8555" t="s">
        <v>83</v>
      </c>
      <c r="AT8555" s="5">
        <v>34700</v>
      </c>
      <c r="AU8555" t="s">
        <v>129</v>
      </c>
      <c r="AV8555" t="s">
        <v>149</v>
      </c>
      <c r="AW8555" t="s">
        <v>150</v>
      </c>
    </row>
    <row r="8556" spans="1:49" x14ac:dyDescent="0.25">
      <c r="A8556">
        <v>64</v>
      </c>
      <c r="B8556" t="s">
        <v>9394</v>
      </c>
      <c r="C8556">
        <v>1</v>
      </c>
      <c r="D8556" t="s">
        <v>86</v>
      </c>
      <c r="E8556" t="s">
        <v>668</v>
      </c>
      <c r="F8556" t="s">
        <v>108</v>
      </c>
      <c r="G8556">
        <v>271.35000000000002</v>
      </c>
      <c r="H8556" t="s">
        <v>90</v>
      </c>
      <c r="I8556" t="s">
        <v>63</v>
      </c>
      <c r="J8556" t="s">
        <v>437</v>
      </c>
      <c r="K8556" t="s">
        <v>9395</v>
      </c>
      <c r="L8556" t="s">
        <v>1662</v>
      </c>
      <c r="M8556" t="s">
        <v>9396</v>
      </c>
      <c r="N8556">
        <v>232.08661417322836</v>
      </c>
      <c r="P8556">
        <v>44</v>
      </c>
      <c r="Q8556">
        <v>99.4</v>
      </c>
      <c r="R8556">
        <v>97</v>
      </c>
      <c r="S8556">
        <v>100</v>
      </c>
      <c r="T8556">
        <v>3</v>
      </c>
      <c r="U8556">
        <v>21</v>
      </c>
      <c r="V8556">
        <v>2630</v>
      </c>
      <c r="AB8556" t="s">
        <v>98</v>
      </c>
      <c r="AC8556" t="s">
        <v>129</v>
      </c>
      <c r="AD8556" t="s">
        <v>129</v>
      </c>
      <c r="AE8556" t="s">
        <v>63</v>
      </c>
      <c r="AG8556">
        <v>1999</v>
      </c>
      <c r="AH8556">
        <v>17.63</v>
      </c>
      <c r="AI8556">
        <v>39.813420000000001</v>
      </c>
      <c r="AJ8556">
        <v>-97.037379999999999</v>
      </c>
      <c r="AL8556">
        <v>4</v>
      </c>
      <c r="AM8556" t="s">
        <v>63</v>
      </c>
      <c r="AN8556" t="s">
        <v>9397</v>
      </c>
      <c r="AO8556" t="s">
        <v>100</v>
      </c>
      <c r="AP8556" t="s">
        <v>170</v>
      </c>
      <c r="AQ8556" t="s">
        <v>677</v>
      </c>
      <c r="AR8556" t="s">
        <v>133</v>
      </c>
      <c r="AS8556" t="s">
        <v>83</v>
      </c>
      <c r="AT8556" s="5">
        <v>36100</v>
      </c>
      <c r="AU8556" t="s">
        <v>129</v>
      </c>
      <c r="AV8556" t="s">
        <v>134</v>
      </c>
      <c r="AW8556" t="s">
        <v>150</v>
      </c>
    </row>
    <row r="8557" spans="1:49" x14ac:dyDescent="0.25">
      <c r="A8557">
        <v>84</v>
      </c>
      <c r="B8557" t="s">
        <v>14460</v>
      </c>
      <c r="C8557">
        <v>1</v>
      </c>
      <c r="D8557" t="s">
        <v>86</v>
      </c>
      <c r="E8557" t="s">
        <v>668</v>
      </c>
      <c r="F8557" t="s">
        <v>108</v>
      </c>
      <c r="G8557">
        <v>278.45</v>
      </c>
      <c r="H8557" t="s">
        <v>90</v>
      </c>
      <c r="I8557" t="s">
        <v>63</v>
      </c>
      <c r="J8557" t="s">
        <v>437</v>
      </c>
      <c r="K8557" t="s">
        <v>14461</v>
      </c>
      <c r="L8557" t="s">
        <v>14462</v>
      </c>
      <c r="M8557" t="s">
        <v>9396</v>
      </c>
      <c r="N8557">
        <v>117.29002624671917</v>
      </c>
      <c r="P8557">
        <v>44</v>
      </c>
      <c r="Q8557">
        <v>99.7</v>
      </c>
      <c r="R8557">
        <v>97</v>
      </c>
      <c r="S8557">
        <v>98.8</v>
      </c>
      <c r="T8557">
        <v>2</v>
      </c>
      <c r="U8557">
        <v>23</v>
      </c>
      <c r="V8557">
        <v>2360</v>
      </c>
      <c r="AB8557" t="s">
        <v>98</v>
      </c>
      <c r="AC8557" t="s">
        <v>98</v>
      </c>
      <c r="AD8557" t="s">
        <v>129</v>
      </c>
      <c r="AE8557" t="s">
        <v>63</v>
      </c>
      <c r="AG8557">
        <v>1999</v>
      </c>
      <c r="AH8557">
        <v>24.732000000000003</v>
      </c>
      <c r="AI8557">
        <v>39.827309999999997</v>
      </c>
      <c r="AJ8557">
        <v>-96.909599999999998</v>
      </c>
      <c r="AL8557">
        <v>3</v>
      </c>
      <c r="AM8557" t="s">
        <v>63</v>
      </c>
      <c r="AN8557" t="s">
        <v>14463</v>
      </c>
      <c r="AO8557" t="s">
        <v>100</v>
      </c>
      <c r="AP8557" t="s">
        <v>170</v>
      </c>
      <c r="AQ8557" t="s">
        <v>1031</v>
      </c>
      <c r="AR8557" t="s">
        <v>133</v>
      </c>
      <c r="AS8557" t="s">
        <v>83</v>
      </c>
      <c r="AT8557" s="5">
        <v>36100</v>
      </c>
      <c r="AU8557" t="s">
        <v>98</v>
      </c>
      <c r="AV8557" t="s">
        <v>134</v>
      </c>
      <c r="AW8557" t="s">
        <v>150</v>
      </c>
    </row>
    <row r="8558" spans="1:49" x14ac:dyDescent="0.25">
      <c r="A8558">
        <v>707</v>
      </c>
      <c r="B8558" t="s">
        <v>20762</v>
      </c>
      <c r="C8558">
        <v>2</v>
      </c>
      <c r="D8558" t="s">
        <v>86</v>
      </c>
      <c r="E8558" t="s">
        <v>668</v>
      </c>
      <c r="F8558" t="s">
        <v>108</v>
      </c>
      <c r="G8558">
        <v>279.90000000000003</v>
      </c>
      <c r="H8558" t="s">
        <v>1879</v>
      </c>
      <c r="I8558" t="s">
        <v>63</v>
      </c>
      <c r="J8558" t="s">
        <v>437</v>
      </c>
      <c r="K8558" t="s">
        <v>20763</v>
      </c>
      <c r="L8558" t="s">
        <v>20705</v>
      </c>
      <c r="M8558" t="s">
        <v>20764</v>
      </c>
      <c r="N8558">
        <v>623.78608923884519</v>
      </c>
      <c r="P8558">
        <v>44</v>
      </c>
      <c r="Q8558">
        <v>96.4</v>
      </c>
      <c r="R8558">
        <v>95</v>
      </c>
      <c r="S8558">
        <v>98.4</v>
      </c>
      <c r="T8558">
        <v>9</v>
      </c>
      <c r="U8558">
        <v>23</v>
      </c>
      <c r="V8558">
        <v>2360</v>
      </c>
      <c r="AB8558" t="s">
        <v>98</v>
      </c>
      <c r="AC8558" t="s">
        <v>129</v>
      </c>
      <c r="AD8558" t="s">
        <v>98</v>
      </c>
      <c r="AE8558" t="s">
        <v>63</v>
      </c>
      <c r="AG8558">
        <v>1999</v>
      </c>
      <c r="AH8558">
        <v>26.182000000000002</v>
      </c>
      <c r="AI8558">
        <v>39.838909999999998</v>
      </c>
      <c r="AJ8558">
        <v>-96.887140000000002</v>
      </c>
      <c r="AL8558">
        <v>6</v>
      </c>
      <c r="AM8558" t="s">
        <v>63</v>
      </c>
      <c r="AN8558" t="s">
        <v>20765</v>
      </c>
      <c r="AO8558" t="s">
        <v>100</v>
      </c>
      <c r="AP8558" t="s">
        <v>170</v>
      </c>
      <c r="AQ8558" t="s">
        <v>118</v>
      </c>
      <c r="AR8558" t="s">
        <v>944</v>
      </c>
      <c r="AS8558" t="s">
        <v>83</v>
      </c>
      <c r="AT8558" s="5">
        <v>41638</v>
      </c>
      <c r="AU8558" t="s">
        <v>129</v>
      </c>
      <c r="AV8558" t="s">
        <v>134</v>
      </c>
      <c r="AW8558" t="s">
        <v>150</v>
      </c>
    </row>
    <row r="8559" spans="1:49" x14ac:dyDescent="0.25">
      <c r="A8559">
        <v>707</v>
      </c>
      <c r="B8559" t="s">
        <v>20762</v>
      </c>
      <c r="C8559">
        <v>1</v>
      </c>
      <c r="D8559" t="s">
        <v>63</v>
      </c>
      <c r="E8559" t="s">
        <v>668</v>
      </c>
      <c r="F8559" t="s">
        <v>108</v>
      </c>
      <c r="G8559">
        <v>279.90000000000003</v>
      </c>
      <c r="I8559" t="s">
        <v>63</v>
      </c>
      <c r="J8559" t="s">
        <v>437</v>
      </c>
      <c r="K8559" t="s">
        <v>20763</v>
      </c>
      <c r="L8559" t="s">
        <v>20705</v>
      </c>
      <c r="M8559" t="s">
        <v>20764</v>
      </c>
      <c r="N8559">
        <v>623.78608923884519</v>
      </c>
      <c r="P8559">
        <v>44</v>
      </c>
      <c r="Q8559">
        <v>96.4</v>
      </c>
      <c r="R8559">
        <v>95</v>
      </c>
      <c r="S8559">
        <v>98.4</v>
      </c>
      <c r="T8559">
        <v>9</v>
      </c>
      <c r="U8559">
        <v>23</v>
      </c>
      <c r="V8559">
        <v>2360</v>
      </c>
      <c r="AB8559" t="s">
        <v>98</v>
      </c>
      <c r="AC8559" t="s">
        <v>129</v>
      </c>
      <c r="AD8559" t="s">
        <v>98</v>
      </c>
      <c r="AE8559" t="s">
        <v>63</v>
      </c>
      <c r="AG8559">
        <v>1999</v>
      </c>
      <c r="AH8559">
        <v>26.182000000000002</v>
      </c>
      <c r="AI8559">
        <v>39.838909999999998</v>
      </c>
      <c r="AJ8559">
        <v>-96.887140000000002</v>
      </c>
      <c r="AL8559">
        <v>6</v>
      </c>
      <c r="AM8559" t="s">
        <v>63</v>
      </c>
      <c r="AN8559" t="s">
        <v>20765</v>
      </c>
      <c r="AO8559" t="s">
        <v>100</v>
      </c>
      <c r="AP8559" t="s">
        <v>170</v>
      </c>
      <c r="AQ8559" t="s">
        <v>118</v>
      </c>
      <c r="AR8559" t="s">
        <v>944</v>
      </c>
      <c r="AS8559" t="s">
        <v>83</v>
      </c>
      <c r="AT8559" s="5">
        <v>41638</v>
      </c>
      <c r="AU8559" t="s">
        <v>129</v>
      </c>
      <c r="AV8559" t="s">
        <v>134</v>
      </c>
      <c r="AW8559" t="s">
        <v>150</v>
      </c>
    </row>
    <row r="8560" spans="1:49" x14ac:dyDescent="0.25">
      <c r="A8560">
        <v>1206</v>
      </c>
      <c r="B8560" t="s">
        <v>6021</v>
      </c>
      <c r="C8560">
        <v>1</v>
      </c>
      <c r="D8560" t="s">
        <v>86</v>
      </c>
      <c r="E8560" t="s">
        <v>436</v>
      </c>
      <c r="F8560" t="s">
        <v>177</v>
      </c>
      <c r="G8560">
        <v>78.600000000000009</v>
      </c>
      <c r="H8560" t="s">
        <v>6022</v>
      </c>
      <c r="I8560" t="s">
        <v>63</v>
      </c>
      <c r="J8560" t="s">
        <v>437</v>
      </c>
      <c r="K8560" t="s">
        <v>6023</v>
      </c>
      <c r="L8560" t="s">
        <v>6024</v>
      </c>
      <c r="M8560" t="s">
        <v>1182</v>
      </c>
      <c r="N8560">
        <v>101.37795275590551</v>
      </c>
      <c r="O8560">
        <v>0</v>
      </c>
      <c r="P8560">
        <v>36.089238845144358</v>
      </c>
      <c r="Q8560">
        <v>99.9</v>
      </c>
      <c r="R8560">
        <v>97</v>
      </c>
      <c r="S8560">
        <v>98.8</v>
      </c>
      <c r="T8560">
        <v>1</v>
      </c>
      <c r="U8560">
        <v>17</v>
      </c>
      <c r="V8560">
        <v>1530</v>
      </c>
      <c r="AB8560" t="s">
        <v>129</v>
      </c>
      <c r="AC8560" t="s">
        <v>129</v>
      </c>
      <c r="AD8560" t="s">
        <v>129</v>
      </c>
      <c r="AE8560" t="s">
        <v>63</v>
      </c>
      <c r="AG8560">
        <v>2001</v>
      </c>
      <c r="AH8560">
        <v>39.4</v>
      </c>
      <c r="AI8560">
        <v>39.884920000000001</v>
      </c>
      <c r="AJ8560">
        <v>-96.862309999999994</v>
      </c>
      <c r="AL8560">
        <v>1</v>
      </c>
      <c r="AM8560" t="s">
        <v>63</v>
      </c>
      <c r="AN8560" t="s">
        <v>6025</v>
      </c>
      <c r="AO8560" t="s">
        <v>100</v>
      </c>
      <c r="AP8560" t="s">
        <v>131</v>
      </c>
      <c r="AQ8560" t="s">
        <v>246</v>
      </c>
      <c r="AR8560" t="s">
        <v>402</v>
      </c>
      <c r="AS8560" t="s">
        <v>83</v>
      </c>
      <c r="AT8560" s="5"/>
      <c r="AU8560" t="s">
        <v>129</v>
      </c>
      <c r="AV8560" t="s">
        <v>6026</v>
      </c>
      <c r="AW8560" t="s">
        <v>135</v>
      </c>
    </row>
    <row r="8561" spans="1:49" x14ac:dyDescent="0.25">
      <c r="A8561">
        <v>0</v>
      </c>
      <c r="B8561" t="s">
        <v>23053</v>
      </c>
      <c r="C8561">
        <v>1</v>
      </c>
      <c r="D8561" t="s">
        <v>86</v>
      </c>
      <c r="E8561" t="s">
        <v>330</v>
      </c>
      <c r="F8561" t="s">
        <v>177</v>
      </c>
      <c r="G8561">
        <v>246.36</v>
      </c>
      <c r="H8561" t="s">
        <v>489</v>
      </c>
      <c r="I8561" t="s">
        <v>63</v>
      </c>
      <c r="J8561" t="s">
        <v>437</v>
      </c>
      <c r="K8561" t="s">
        <v>23054</v>
      </c>
      <c r="L8561" t="s">
        <v>23055</v>
      </c>
      <c r="M8561" t="s">
        <v>8226</v>
      </c>
      <c r="N8561">
        <v>39.009186351706035</v>
      </c>
      <c r="O8561">
        <v>0</v>
      </c>
      <c r="P8561">
        <v>85.498687664041995</v>
      </c>
      <c r="Q8561">
        <v>100</v>
      </c>
      <c r="S8561">
        <v>99.4</v>
      </c>
      <c r="T8561">
        <v>0</v>
      </c>
      <c r="U8561">
        <v>21</v>
      </c>
      <c r="V8561">
        <v>975</v>
      </c>
      <c r="AB8561" t="s">
        <v>63</v>
      </c>
      <c r="AC8561" t="s">
        <v>63</v>
      </c>
      <c r="AD8561" t="s">
        <v>63</v>
      </c>
      <c r="AE8561" t="s">
        <v>129</v>
      </c>
      <c r="AG8561">
        <v>2011</v>
      </c>
      <c r="AH8561">
        <v>26.154</v>
      </c>
      <c r="AI8561">
        <v>39.823189999999997</v>
      </c>
      <c r="AJ8561">
        <v>-97.171049999999994</v>
      </c>
      <c r="AL8561">
        <v>3</v>
      </c>
      <c r="AM8561" t="s">
        <v>63</v>
      </c>
      <c r="AN8561" t="s">
        <v>23056</v>
      </c>
      <c r="AO8561" t="s">
        <v>100</v>
      </c>
      <c r="AP8561" t="s">
        <v>786</v>
      </c>
      <c r="AQ8561" t="s">
        <v>2589</v>
      </c>
      <c r="AR8561" t="s">
        <v>133</v>
      </c>
      <c r="AS8561" t="s">
        <v>83</v>
      </c>
      <c r="AT8561" s="5">
        <v>40182</v>
      </c>
      <c r="AU8561" t="s">
        <v>76</v>
      </c>
      <c r="AV8561" t="s">
        <v>149</v>
      </c>
      <c r="AW8561" t="s">
        <v>1698</v>
      </c>
    </row>
    <row r="8562" spans="1:49" x14ac:dyDescent="0.25">
      <c r="A8562">
        <v>0</v>
      </c>
      <c r="B8562" t="s">
        <v>26739</v>
      </c>
      <c r="C8562">
        <v>1</v>
      </c>
      <c r="D8562" t="s">
        <v>86</v>
      </c>
      <c r="E8562" t="s">
        <v>668</v>
      </c>
      <c r="F8562" t="s">
        <v>108</v>
      </c>
      <c r="G8562">
        <v>262.94</v>
      </c>
      <c r="H8562" t="s">
        <v>191</v>
      </c>
      <c r="I8562" t="s">
        <v>63</v>
      </c>
      <c r="J8562" t="s">
        <v>437</v>
      </c>
      <c r="K8562" t="s">
        <v>26740</v>
      </c>
      <c r="L8562" t="s">
        <v>12436</v>
      </c>
      <c r="M8562" t="s">
        <v>3040</v>
      </c>
      <c r="N8562">
        <v>16.699475065616799</v>
      </c>
      <c r="P8562">
        <v>40</v>
      </c>
      <c r="R8562">
        <v>80</v>
      </c>
      <c r="T8562">
        <v>0</v>
      </c>
      <c r="U8562">
        <v>29</v>
      </c>
      <c r="V8562">
        <v>1210</v>
      </c>
      <c r="AB8562" t="s">
        <v>63</v>
      </c>
      <c r="AC8562" t="s">
        <v>63</v>
      </c>
      <c r="AD8562" t="s">
        <v>63</v>
      </c>
      <c r="AE8562" t="s">
        <v>98</v>
      </c>
      <c r="AG8562">
        <v>1939</v>
      </c>
      <c r="AH8562">
        <v>9.2160000000000011</v>
      </c>
      <c r="AI8562">
        <v>39.813699999999997</v>
      </c>
      <c r="AJ8562">
        <v>-97.195539999999994</v>
      </c>
      <c r="AL8562">
        <v>1</v>
      </c>
      <c r="AM8562" t="s">
        <v>63</v>
      </c>
      <c r="AN8562" t="s">
        <v>26739</v>
      </c>
      <c r="AO8562" t="s">
        <v>100</v>
      </c>
      <c r="AP8562" t="s">
        <v>147</v>
      </c>
      <c r="AQ8562" t="s">
        <v>148</v>
      </c>
      <c r="AR8562" t="s">
        <v>148</v>
      </c>
      <c r="AS8562" t="s">
        <v>131</v>
      </c>
      <c r="AT8562" s="5"/>
      <c r="AV8562" t="s">
        <v>149</v>
      </c>
      <c r="AW8562" t="s">
        <v>135</v>
      </c>
    </row>
    <row r="8563" spans="1:49" x14ac:dyDescent="0.25">
      <c r="A8563">
        <v>0</v>
      </c>
      <c r="B8563" t="s">
        <v>12645</v>
      </c>
      <c r="C8563">
        <v>1</v>
      </c>
      <c r="D8563" t="s">
        <v>86</v>
      </c>
      <c r="E8563" t="s">
        <v>668</v>
      </c>
      <c r="F8563" t="s">
        <v>108</v>
      </c>
      <c r="G8563">
        <v>256.89999999999998</v>
      </c>
      <c r="H8563" t="s">
        <v>489</v>
      </c>
      <c r="I8563" t="s">
        <v>63</v>
      </c>
      <c r="J8563" t="s">
        <v>582</v>
      </c>
      <c r="K8563" t="s">
        <v>12646</v>
      </c>
      <c r="L8563" t="s">
        <v>5263</v>
      </c>
      <c r="M8563" t="s">
        <v>3040</v>
      </c>
      <c r="N8563">
        <v>14.009186351706036</v>
      </c>
      <c r="P8563">
        <v>30</v>
      </c>
      <c r="R8563">
        <v>90</v>
      </c>
      <c r="T8563">
        <v>0</v>
      </c>
      <c r="U8563">
        <v>29</v>
      </c>
      <c r="V8563">
        <v>1170</v>
      </c>
      <c r="AB8563" t="s">
        <v>63</v>
      </c>
      <c r="AC8563" t="s">
        <v>63</v>
      </c>
      <c r="AD8563" t="s">
        <v>63</v>
      </c>
      <c r="AE8563" t="s">
        <v>98</v>
      </c>
      <c r="AG8563">
        <v>1938</v>
      </c>
      <c r="AH8563">
        <v>3.1760000000000002</v>
      </c>
      <c r="AI8563">
        <v>39.813749999999999</v>
      </c>
      <c r="AJ8563">
        <v>-97.308819999999997</v>
      </c>
      <c r="AL8563">
        <v>1</v>
      </c>
      <c r="AM8563" t="s">
        <v>63</v>
      </c>
      <c r="AN8563" t="s">
        <v>12645</v>
      </c>
      <c r="AO8563" t="s">
        <v>79</v>
      </c>
      <c r="AP8563" t="s">
        <v>147</v>
      </c>
      <c r="AQ8563" t="s">
        <v>148</v>
      </c>
      <c r="AR8563" t="s">
        <v>148</v>
      </c>
      <c r="AS8563" t="s">
        <v>131</v>
      </c>
      <c r="AT8563" s="5"/>
      <c r="AV8563" t="s">
        <v>149</v>
      </c>
      <c r="AW8563" t="s">
        <v>135</v>
      </c>
    </row>
    <row r="8564" spans="1:49" x14ac:dyDescent="0.25">
      <c r="A8564">
        <v>0</v>
      </c>
      <c r="B8564" t="s">
        <v>14126</v>
      </c>
      <c r="C8564">
        <v>1</v>
      </c>
      <c r="D8564" t="s">
        <v>86</v>
      </c>
      <c r="E8564" t="s">
        <v>668</v>
      </c>
      <c r="F8564" t="s">
        <v>108</v>
      </c>
      <c r="G8564">
        <v>257.5</v>
      </c>
      <c r="H8564" t="s">
        <v>489</v>
      </c>
      <c r="I8564" t="s">
        <v>63</v>
      </c>
      <c r="J8564" t="s">
        <v>582</v>
      </c>
      <c r="K8564" t="s">
        <v>14127</v>
      </c>
      <c r="L8564" t="s">
        <v>5263</v>
      </c>
      <c r="M8564" t="s">
        <v>3040</v>
      </c>
      <c r="N8564">
        <v>14.009186351706036</v>
      </c>
      <c r="P8564">
        <v>30</v>
      </c>
      <c r="R8564">
        <v>85</v>
      </c>
      <c r="T8564">
        <v>0</v>
      </c>
      <c r="U8564">
        <v>29</v>
      </c>
      <c r="V8564">
        <v>1170</v>
      </c>
      <c r="AB8564" t="s">
        <v>63</v>
      </c>
      <c r="AC8564" t="s">
        <v>63</v>
      </c>
      <c r="AD8564" t="s">
        <v>63</v>
      </c>
      <c r="AE8564" t="s">
        <v>98</v>
      </c>
      <c r="AG8564">
        <v>1938</v>
      </c>
      <c r="AH8564">
        <v>3.7760000000000002</v>
      </c>
      <c r="AI8564">
        <v>39.813720000000004</v>
      </c>
      <c r="AJ8564">
        <v>-97.298900000000003</v>
      </c>
      <c r="AL8564">
        <v>1</v>
      </c>
      <c r="AM8564" t="s">
        <v>63</v>
      </c>
      <c r="AN8564" t="s">
        <v>14126</v>
      </c>
      <c r="AO8564" t="s">
        <v>79</v>
      </c>
      <c r="AP8564" t="s">
        <v>147</v>
      </c>
      <c r="AQ8564" t="s">
        <v>148</v>
      </c>
      <c r="AR8564" t="s">
        <v>148</v>
      </c>
      <c r="AS8564" t="s">
        <v>131</v>
      </c>
      <c r="AT8564" s="5"/>
      <c r="AV8564" t="s">
        <v>149</v>
      </c>
      <c r="AW8564" t="s">
        <v>135</v>
      </c>
    </row>
    <row r="8565" spans="1:49" x14ac:dyDescent="0.25">
      <c r="A8565">
        <v>0</v>
      </c>
      <c r="B8565" t="s">
        <v>26938</v>
      </c>
      <c r="C8565">
        <v>1</v>
      </c>
      <c r="D8565" t="s">
        <v>86</v>
      </c>
      <c r="E8565" t="s">
        <v>436</v>
      </c>
      <c r="F8565" t="s">
        <v>177</v>
      </c>
      <c r="G8565">
        <v>40.450000000000003</v>
      </c>
      <c r="H8565" t="s">
        <v>459</v>
      </c>
      <c r="I8565" t="s">
        <v>63</v>
      </c>
      <c r="J8565" t="s">
        <v>437</v>
      </c>
      <c r="K8565" t="s">
        <v>26939</v>
      </c>
      <c r="L8565" t="s">
        <v>5955</v>
      </c>
      <c r="M8565" t="s">
        <v>1182</v>
      </c>
      <c r="N8565">
        <v>11.515748031496063</v>
      </c>
      <c r="P8565">
        <v>28</v>
      </c>
      <c r="R8565">
        <v>70</v>
      </c>
      <c r="T8565">
        <v>0</v>
      </c>
      <c r="U8565">
        <v>16</v>
      </c>
      <c r="V8565">
        <v>225</v>
      </c>
      <c r="AB8565" t="s">
        <v>75</v>
      </c>
      <c r="AC8565" t="s">
        <v>75</v>
      </c>
      <c r="AD8565" t="s">
        <v>98</v>
      </c>
      <c r="AE8565" t="s">
        <v>63</v>
      </c>
      <c r="AG8565">
        <v>1935</v>
      </c>
      <c r="AH8565">
        <v>1.25</v>
      </c>
      <c r="AI8565">
        <v>39.712249999999997</v>
      </c>
      <c r="AJ8565">
        <v>-97.345370000000003</v>
      </c>
      <c r="AL8565">
        <v>1</v>
      </c>
      <c r="AM8565" t="s">
        <v>63</v>
      </c>
      <c r="AN8565" t="s">
        <v>26938</v>
      </c>
      <c r="AO8565" t="s">
        <v>100</v>
      </c>
      <c r="AP8565" t="s">
        <v>147</v>
      </c>
      <c r="AQ8565" t="s">
        <v>148</v>
      </c>
      <c r="AR8565" t="s">
        <v>148</v>
      </c>
      <c r="AS8565" t="s">
        <v>131</v>
      </c>
      <c r="AT8565" s="5"/>
      <c r="AV8565" t="s">
        <v>149</v>
      </c>
      <c r="AW8565" t="s">
        <v>701</v>
      </c>
    </row>
    <row r="8566" spans="1:49" x14ac:dyDescent="0.25">
      <c r="A8566">
        <v>0</v>
      </c>
      <c r="B8566" t="s">
        <v>24258</v>
      </c>
      <c r="C8566">
        <v>1</v>
      </c>
      <c r="D8566" t="s">
        <v>86</v>
      </c>
      <c r="E8566" t="s">
        <v>436</v>
      </c>
      <c r="F8566" t="s">
        <v>177</v>
      </c>
      <c r="G8566">
        <v>41.550000000000004</v>
      </c>
      <c r="H8566" t="s">
        <v>138</v>
      </c>
      <c r="I8566" t="s">
        <v>63</v>
      </c>
      <c r="J8566" t="s">
        <v>437</v>
      </c>
      <c r="K8566" t="s">
        <v>24259</v>
      </c>
      <c r="L8566" t="s">
        <v>24260</v>
      </c>
      <c r="M8566" t="s">
        <v>1182</v>
      </c>
      <c r="N8566">
        <v>16.305774278215225</v>
      </c>
      <c r="P8566">
        <v>24</v>
      </c>
      <c r="R8566">
        <v>80</v>
      </c>
      <c r="T8566">
        <v>0</v>
      </c>
      <c r="U8566">
        <v>11</v>
      </c>
      <c r="V8566">
        <v>405</v>
      </c>
      <c r="AB8566" t="s">
        <v>63</v>
      </c>
      <c r="AC8566" t="s">
        <v>63</v>
      </c>
      <c r="AD8566" t="s">
        <v>63</v>
      </c>
      <c r="AE8566" t="s">
        <v>75</v>
      </c>
      <c r="AG8566">
        <v>1935</v>
      </c>
      <c r="AH8566">
        <v>2.35</v>
      </c>
      <c r="AI8566">
        <v>39.712020000000003</v>
      </c>
      <c r="AJ8566">
        <v>-97.324700000000007</v>
      </c>
      <c r="AL8566">
        <v>2</v>
      </c>
      <c r="AM8566" t="s">
        <v>63</v>
      </c>
      <c r="AN8566" t="s">
        <v>24258</v>
      </c>
      <c r="AO8566" t="s">
        <v>100</v>
      </c>
      <c r="AP8566" t="s">
        <v>147</v>
      </c>
      <c r="AQ8566" t="s">
        <v>148</v>
      </c>
      <c r="AR8566" t="s">
        <v>148</v>
      </c>
      <c r="AS8566" t="s">
        <v>131</v>
      </c>
      <c r="AT8566" s="5"/>
      <c r="AV8566" t="s">
        <v>149</v>
      </c>
      <c r="AW8566" t="s">
        <v>135</v>
      </c>
    </row>
    <row r="8567" spans="1:49" x14ac:dyDescent="0.25">
      <c r="A8567">
        <v>0</v>
      </c>
      <c r="B8567" t="s">
        <v>8110</v>
      </c>
      <c r="C8567">
        <v>1</v>
      </c>
      <c r="D8567" t="s">
        <v>86</v>
      </c>
      <c r="E8567" t="s">
        <v>436</v>
      </c>
      <c r="F8567" t="s">
        <v>177</v>
      </c>
      <c r="G8567">
        <v>43.7</v>
      </c>
      <c r="H8567" t="s">
        <v>459</v>
      </c>
      <c r="I8567" t="s">
        <v>63</v>
      </c>
      <c r="J8567" t="s">
        <v>437</v>
      </c>
      <c r="K8567" t="s">
        <v>8111</v>
      </c>
      <c r="L8567" t="s">
        <v>8112</v>
      </c>
      <c r="M8567" t="s">
        <v>1182</v>
      </c>
      <c r="N8567">
        <v>10.006561679790027</v>
      </c>
      <c r="P8567">
        <v>28</v>
      </c>
      <c r="R8567">
        <v>80</v>
      </c>
      <c r="T8567">
        <v>0</v>
      </c>
      <c r="U8567">
        <v>11</v>
      </c>
      <c r="V8567">
        <v>405</v>
      </c>
      <c r="AB8567" t="s">
        <v>63</v>
      </c>
      <c r="AC8567" t="s">
        <v>63</v>
      </c>
      <c r="AD8567" t="s">
        <v>63</v>
      </c>
      <c r="AE8567" t="s">
        <v>75</v>
      </c>
      <c r="AG8567">
        <v>1935</v>
      </c>
      <c r="AH8567">
        <v>4.5</v>
      </c>
      <c r="AI8567">
        <v>39.712389999999999</v>
      </c>
      <c r="AJ8567">
        <v>-97.283069999999995</v>
      </c>
      <c r="AL8567">
        <v>1</v>
      </c>
      <c r="AM8567" t="s">
        <v>63</v>
      </c>
      <c r="AN8567" t="s">
        <v>8110</v>
      </c>
      <c r="AO8567" t="s">
        <v>100</v>
      </c>
      <c r="AP8567" t="s">
        <v>147</v>
      </c>
      <c r="AQ8567" t="s">
        <v>148</v>
      </c>
      <c r="AR8567" t="s">
        <v>148</v>
      </c>
      <c r="AS8567" t="s">
        <v>131</v>
      </c>
      <c r="AT8567" s="5"/>
      <c r="AV8567" t="s">
        <v>149</v>
      </c>
      <c r="AW8567" t="s">
        <v>135</v>
      </c>
    </row>
    <row r="8568" spans="1:49" x14ac:dyDescent="0.25">
      <c r="A8568">
        <v>0</v>
      </c>
      <c r="B8568" t="s">
        <v>11936</v>
      </c>
      <c r="C8568">
        <v>1</v>
      </c>
      <c r="D8568" t="s">
        <v>86</v>
      </c>
      <c r="E8568" t="s">
        <v>436</v>
      </c>
      <c r="F8568" t="s">
        <v>177</v>
      </c>
      <c r="G8568">
        <v>47.15</v>
      </c>
      <c r="H8568" t="s">
        <v>11937</v>
      </c>
      <c r="I8568" t="s">
        <v>63</v>
      </c>
      <c r="J8568" t="s">
        <v>437</v>
      </c>
      <c r="K8568" t="s">
        <v>11938</v>
      </c>
      <c r="L8568" t="s">
        <v>8112</v>
      </c>
      <c r="M8568" t="s">
        <v>1182</v>
      </c>
      <c r="N8568">
        <v>19.993438320209975</v>
      </c>
      <c r="P8568">
        <v>26</v>
      </c>
      <c r="R8568">
        <v>65</v>
      </c>
      <c r="T8568">
        <v>0</v>
      </c>
      <c r="U8568">
        <v>11</v>
      </c>
      <c r="V8568">
        <v>405</v>
      </c>
      <c r="AB8568" t="s">
        <v>75</v>
      </c>
      <c r="AC8568" t="s">
        <v>76</v>
      </c>
      <c r="AD8568" t="s">
        <v>75</v>
      </c>
      <c r="AE8568" t="s">
        <v>63</v>
      </c>
      <c r="AG8568">
        <v>1935</v>
      </c>
      <c r="AH8568">
        <v>7.95</v>
      </c>
      <c r="AI8568">
        <v>39.711790000000001</v>
      </c>
      <c r="AJ8568">
        <v>-97.219489999999993</v>
      </c>
      <c r="AL8568">
        <v>1</v>
      </c>
      <c r="AM8568" t="s">
        <v>63</v>
      </c>
      <c r="AN8568" t="s">
        <v>11936</v>
      </c>
      <c r="AO8568" t="s">
        <v>100</v>
      </c>
      <c r="AP8568" t="s">
        <v>147</v>
      </c>
      <c r="AQ8568" t="s">
        <v>148</v>
      </c>
      <c r="AR8568" t="s">
        <v>148</v>
      </c>
      <c r="AS8568" t="s">
        <v>131</v>
      </c>
      <c r="AT8568" s="5"/>
      <c r="AV8568" t="s">
        <v>149</v>
      </c>
      <c r="AW8568" t="s">
        <v>701</v>
      </c>
    </row>
    <row r="8569" spans="1:49" x14ac:dyDescent="0.25">
      <c r="A8569">
        <v>0</v>
      </c>
      <c r="B8569" t="s">
        <v>8131</v>
      </c>
      <c r="C8569">
        <v>1</v>
      </c>
      <c r="D8569" t="s">
        <v>86</v>
      </c>
      <c r="E8569" t="s">
        <v>436</v>
      </c>
      <c r="F8569" t="s">
        <v>177</v>
      </c>
      <c r="G8569">
        <v>47.25</v>
      </c>
      <c r="H8569" t="s">
        <v>138</v>
      </c>
      <c r="I8569" t="s">
        <v>63</v>
      </c>
      <c r="J8569" t="s">
        <v>437</v>
      </c>
      <c r="K8569" t="s">
        <v>8132</v>
      </c>
      <c r="L8569" t="s">
        <v>8112</v>
      </c>
      <c r="M8569" t="s">
        <v>1182</v>
      </c>
      <c r="N8569">
        <v>12.007874015748031</v>
      </c>
      <c r="P8569">
        <v>28</v>
      </c>
      <c r="R8569">
        <v>85</v>
      </c>
      <c r="T8569">
        <v>0</v>
      </c>
      <c r="U8569">
        <v>11</v>
      </c>
      <c r="V8569">
        <v>405</v>
      </c>
      <c r="AB8569" t="s">
        <v>63</v>
      </c>
      <c r="AC8569" t="s">
        <v>63</v>
      </c>
      <c r="AD8569" t="s">
        <v>63</v>
      </c>
      <c r="AE8569" t="s">
        <v>75</v>
      </c>
      <c r="AG8569">
        <v>1935</v>
      </c>
      <c r="AH8569">
        <v>8.0500000000000007</v>
      </c>
      <c r="AI8569">
        <v>39.711790000000001</v>
      </c>
      <c r="AJ8569">
        <v>-97.217519999999993</v>
      </c>
      <c r="AL8569">
        <v>1</v>
      </c>
      <c r="AM8569" t="s">
        <v>63</v>
      </c>
      <c r="AN8569" t="s">
        <v>8131</v>
      </c>
      <c r="AO8569" t="s">
        <v>100</v>
      </c>
      <c r="AP8569" t="s">
        <v>147</v>
      </c>
      <c r="AQ8569" t="s">
        <v>148</v>
      </c>
      <c r="AR8569" t="s">
        <v>148</v>
      </c>
      <c r="AS8569" t="s">
        <v>131</v>
      </c>
      <c r="AT8569" s="5"/>
      <c r="AV8569" t="s">
        <v>149</v>
      </c>
      <c r="AW8569" t="s">
        <v>135</v>
      </c>
    </row>
    <row r="8570" spans="1:49" x14ac:dyDescent="0.25">
      <c r="A8570">
        <v>0</v>
      </c>
      <c r="B8570" t="s">
        <v>9330</v>
      </c>
      <c r="C8570">
        <v>1</v>
      </c>
      <c r="D8570" t="s">
        <v>86</v>
      </c>
      <c r="E8570" t="s">
        <v>436</v>
      </c>
      <c r="F8570" t="s">
        <v>177</v>
      </c>
      <c r="G8570">
        <v>49.75</v>
      </c>
      <c r="H8570" t="s">
        <v>459</v>
      </c>
      <c r="I8570" t="s">
        <v>63</v>
      </c>
      <c r="J8570" t="s">
        <v>437</v>
      </c>
      <c r="K8570" t="s">
        <v>9331</v>
      </c>
      <c r="L8570" t="s">
        <v>1625</v>
      </c>
      <c r="M8570" t="s">
        <v>1182</v>
      </c>
      <c r="N8570">
        <v>15.288713910761155</v>
      </c>
      <c r="P8570">
        <v>28</v>
      </c>
      <c r="R8570">
        <v>70</v>
      </c>
      <c r="T8570">
        <v>0</v>
      </c>
      <c r="U8570">
        <v>11</v>
      </c>
      <c r="V8570">
        <v>405</v>
      </c>
      <c r="AB8570" t="s">
        <v>75</v>
      </c>
      <c r="AC8570" t="s">
        <v>75</v>
      </c>
      <c r="AD8570" t="s">
        <v>75</v>
      </c>
      <c r="AE8570" t="s">
        <v>63</v>
      </c>
      <c r="AG8570">
        <v>1935</v>
      </c>
      <c r="AH8570">
        <v>10.15</v>
      </c>
      <c r="AI8570">
        <v>39.711489999999998</v>
      </c>
      <c r="AJ8570">
        <v>-97.163030000000006</v>
      </c>
      <c r="AL8570">
        <v>1</v>
      </c>
      <c r="AM8570" t="s">
        <v>63</v>
      </c>
      <c r="AN8570" t="s">
        <v>9330</v>
      </c>
      <c r="AO8570" t="s">
        <v>100</v>
      </c>
      <c r="AP8570" t="s">
        <v>147</v>
      </c>
      <c r="AQ8570" t="s">
        <v>148</v>
      </c>
      <c r="AR8570" t="s">
        <v>148</v>
      </c>
      <c r="AS8570" t="s">
        <v>131</v>
      </c>
      <c r="AT8570" s="5"/>
      <c r="AV8570" t="s">
        <v>149</v>
      </c>
      <c r="AW8570" t="s">
        <v>701</v>
      </c>
    </row>
    <row r="8571" spans="1:49" x14ac:dyDescent="0.25">
      <c r="A8571">
        <v>0</v>
      </c>
      <c r="B8571" t="s">
        <v>26292</v>
      </c>
      <c r="C8571">
        <v>1</v>
      </c>
      <c r="D8571" t="s">
        <v>86</v>
      </c>
      <c r="E8571" t="s">
        <v>436</v>
      </c>
      <c r="F8571" t="s">
        <v>177</v>
      </c>
      <c r="G8571">
        <v>51.15</v>
      </c>
      <c r="H8571" t="s">
        <v>459</v>
      </c>
      <c r="I8571" t="s">
        <v>63</v>
      </c>
      <c r="J8571" t="s">
        <v>437</v>
      </c>
      <c r="K8571" t="s">
        <v>26293</v>
      </c>
      <c r="L8571" t="s">
        <v>1625</v>
      </c>
      <c r="M8571" t="s">
        <v>1182</v>
      </c>
      <c r="N8571">
        <v>15.288713910761155</v>
      </c>
      <c r="P8571">
        <v>24</v>
      </c>
      <c r="R8571">
        <v>80</v>
      </c>
      <c r="T8571">
        <v>0</v>
      </c>
      <c r="U8571">
        <v>11</v>
      </c>
      <c r="V8571">
        <v>405</v>
      </c>
      <c r="AB8571" t="s">
        <v>75</v>
      </c>
      <c r="AC8571" t="s">
        <v>98</v>
      </c>
      <c r="AD8571" t="s">
        <v>75</v>
      </c>
      <c r="AE8571" t="s">
        <v>63</v>
      </c>
      <c r="AG8571">
        <v>1935</v>
      </c>
      <c r="AH8571">
        <v>11.950000000000001</v>
      </c>
      <c r="AI8571">
        <v>39.711750000000002</v>
      </c>
      <c r="AJ8571">
        <v>-97.144490000000005</v>
      </c>
      <c r="AL8571">
        <v>1</v>
      </c>
      <c r="AM8571" t="s">
        <v>63</v>
      </c>
      <c r="AN8571" t="s">
        <v>26292</v>
      </c>
      <c r="AO8571" t="s">
        <v>100</v>
      </c>
      <c r="AP8571" t="s">
        <v>147</v>
      </c>
      <c r="AQ8571" t="s">
        <v>148</v>
      </c>
      <c r="AR8571" t="s">
        <v>148</v>
      </c>
      <c r="AS8571" t="s">
        <v>131</v>
      </c>
      <c r="AT8571" s="5"/>
      <c r="AV8571" t="s">
        <v>149</v>
      </c>
      <c r="AW8571" t="s">
        <v>701</v>
      </c>
    </row>
    <row r="8572" spans="1:49" x14ac:dyDescent="0.25">
      <c r="A8572">
        <v>0</v>
      </c>
      <c r="B8572" t="s">
        <v>5702</v>
      </c>
      <c r="C8572">
        <v>1</v>
      </c>
      <c r="D8572" t="s">
        <v>86</v>
      </c>
      <c r="E8572" t="s">
        <v>436</v>
      </c>
      <c r="F8572" t="s">
        <v>177</v>
      </c>
      <c r="G8572">
        <v>51.75</v>
      </c>
      <c r="H8572" t="s">
        <v>459</v>
      </c>
      <c r="I8572" t="s">
        <v>63</v>
      </c>
      <c r="J8572" t="s">
        <v>437</v>
      </c>
      <c r="K8572" t="s">
        <v>5703</v>
      </c>
      <c r="L8572" t="s">
        <v>1625</v>
      </c>
      <c r="M8572" t="s">
        <v>1182</v>
      </c>
      <c r="N8572">
        <v>15.288713910761155</v>
      </c>
      <c r="P8572">
        <v>24</v>
      </c>
      <c r="R8572">
        <v>65</v>
      </c>
      <c r="T8572">
        <v>0</v>
      </c>
      <c r="U8572">
        <v>11</v>
      </c>
      <c r="V8572">
        <v>405</v>
      </c>
      <c r="AB8572" t="s">
        <v>76</v>
      </c>
      <c r="AC8572" t="s">
        <v>76</v>
      </c>
      <c r="AD8572" t="s">
        <v>76</v>
      </c>
      <c r="AE8572" t="s">
        <v>63</v>
      </c>
      <c r="AG8572">
        <v>1935</v>
      </c>
      <c r="AH8572">
        <v>12.55</v>
      </c>
      <c r="AI8572">
        <v>39.711660000000002</v>
      </c>
      <c r="AJ8572">
        <v>-97.133480000000006</v>
      </c>
      <c r="AL8572">
        <v>1</v>
      </c>
      <c r="AM8572" t="s">
        <v>63</v>
      </c>
      <c r="AN8572" t="s">
        <v>5702</v>
      </c>
      <c r="AO8572" t="s">
        <v>100</v>
      </c>
      <c r="AP8572" t="s">
        <v>147</v>
      </c>
      <c r="AQ8572" t="s">
        <v>148</v>
      </c>
      <c r="AR8572" t="s">
        <v>148</v>
      </c>
      <c r="AS8572" t="s">
        <v>131</v>
      </c>
      <c r="AT8572" s="5"/>
      <c r="AV8572" t="s">
        <v>149</v>
      </c>
      <c r="AW8572" t="s">
        <v>1132</v>
      </c>
    </row>
    <row r="8573" spans="1:49" x14ac:dyDescent="0.25">
      <c r="A8573">
        <v>0</v>
      </c>
      <c r="B8573" t="s">
        <v>3699</v>
      </c>
      <c r="C8573">
        <v>1</v>
      </c>
      <c r="D8573" t="s">
        <v>86</v>
      </c>
      <c r="E8573" t="s">
        <v>436</v>
      </c>
      <c r="F8573" t="s">
        <v>177</v>
      </c>
      <c r="G8573">
        <v>55.65</v>
      </c>
      <c r="H8573" t="s">
        <v>459</v>
      </c>
      <c r="I8573" t="s">
        <v>63</v>
      </c>
      <c r="J8573" t="s">
        <v>437</v>
      </c>
      <c r="K8573" t="s">
        <v>3700</v>
      </c>
      <c r="L8573" t="s">
        <v>3701</v>
      </c>
      <c r="M8573" t="s">
        <v>1182</v>
      </c>
      <c r="N8573">
        <v>14.009186351706036</v>
      </c>
      <c r="P8573">
        <v>28</v>
      </c>
      <c r="R8573">
        <v>70</v>
      </c>
      <c r="T8573">
        <v>0</v>
      </c>
      <c r="U8573">
        <v>11</v>
      </c>
      <c r="V8573">
        <v>405</v>
      </c>
      <c r="AB8573" t="s">
        <v>75</v>
      </c>
      <c r="AC8573" t="s">
        <v>75</v>
      </c>
      <c r="AD8573" t="s">
        <v>98</v>
      </c>
      <c r="AE8573" t="s">
        <v>63</v>
      </c>
      <c r="AG8573">
        <v>1935</v>
      </c>
      <c r="AH8573">
        <v>16.45</v>
      </c>
      <c r="AI8573">
        <v>39.711609000000003</v>
      </c>
      <c r="AJ8573">
        <v>-97.059488000000002</v>
      </c>
      <c r="AL8573">
        <v>1</v>
      </c>
      <c r="AM8573" t="s">
        <v>63</v>
      </c>
      <c r="AN8573" t="s">
        <v>3699</v>
      </c>
      <c r="AO8573" t="s">
        <v>100</v>
      </c>
      <c r="AP8573" t="s">
        <v>147</v>
      </c>
      <c r="AQ8573" t="s">
        <v>148</v>
      </c>
      <c r="AR8573" t="s">
        <v>148</v>
      </c>
      <c r="AS8573" t="s">
        <v>131</v>
      </c>
      <c r="AT8573" s="5"/>
      <c r="AV8573" t="s">
        <v>149</v>
      </c>
      <c r="AW8573" t="s">
        <v>135</v>
      </c>
    </row>
    <row r="8574" spans="1:49" x14ac:dyDescent="0.25">
      <c r="A8574">
        <v>0</v>
      </c>
      <c r="B8574" t="s">
        <v>16786</v>
      </c>
      <c r="C8574">
        <v>1</v>
      </c>
      <c r="D8574" t="s">
        <v>86</v>
      </c>
      <c r="E8574" t="s">
        <v>16787</v>
      </c>
      <c r="F8574" t="s">
        <v>177</v>
      </c>
      <c r="G8574">
        <v>0.13</v>
      </c>
      <c r="H8574" t="s">
        <v>489</v>
      </c>
      <c r="I8574" t="s">
        <v>63</v>
      </c>
      <c r="J8574" t="s">
        <v>437</v>
      </c>
      <c r="K8574" t="s">
        <v>16788</v>
      </c>
      <c r="L8574" t="s">
        <v>16789</v>
      </c>
      <c r="M8574" t="s">
        <v>16790</v>
      </c>
      <c r="N8574">
        <v>12.007874015748031</v>
      </c>
      <c r="P8574">
        <v>28</v>
      </c>
      <c r="R8574">
        <v>70</v>
      </c>
      <c r="T8574">
        <v>0</v>
      </c>
      <c r="U8574">
        <v>7</v>
      </c>
      <c r="V8574">
        <v>350</v>
      </c>
      <c r="AB8574" t="s">
        <v>63</v>
      </c>
      <c r="AC8574" t="s">
        <v>63</v>
      </c>
      <c r="AD8574" t="s">
        <v>63</v>
      </c>
      <c r="AE8574" t="s">
        <v>76</v>
      </c>
      <c r="AG8574">
        <v>1962</v>
      </c>
      <c r="AH8574">
        <v>0.13</v>
      </c>
      <c r="AI8574">
        <v>39.900210000000001</v>
      </c>
      <c r="AJ8574">
        <v>-96.859819999999999</v>
      </c>
      <c r="AL8574">
        <v>1</v>
      </c>
      <c r="AM8574" t="s">
        <v>63</v>
      </c>
      <c r="AN8574" t="s">
        <v>16786</v>
      </c>
      <c r="AO8574" t="s">
        <v>100</v>
      </c>
      <c r="AP8574" t="s">
        <v>116</v>
      </c>
      <c r="AQ8574" t="s">
        <v>148</v>
      </c>
      <c r="AR8574" t="s">
        <v>148</v>
      </c>
      <c r="AS8574" t="s">
        <v>131</v>
      </c>
      <c r="AT8574" s="5"/>
      <c r="AV8574" t="s">
        <v>149</v>
      </c>
      <c r="AW8574" t="s">
        <v>150</v>
      </c>
    </row>
    <row r="8575" spans="1:49" x14ac:dyDescent="0.25">
      <c r="A8575">
        <v>0</v>
      </c>
      <c r="B8575" t="s">
        <v>21095</v>
      </c>
      <c r="C8575">
        <v>1</v>
      </c>
      <c r="D8575" t="s">
        <v>86</v>
      </c>
      <c r="E8575" t="s">
        <v>604</v>
      </c>
      <c r="F8575" t="s">
        <v>177</v>
      </c>
      <c r="G8575">
        <v>182.46</v>
      </c>
      <c r="H8575" t="s">
        <v>138</v>
      </c>
      <c r="I8575" t="s">
        <v>63</v>
      </c>
      <c r="J8575" t="s">
        <v>582</v>
      </c>
      <c r="K8575" t="s">
        <v>21096</v>
      </c>
      <c r="L8575" t="s">
        <v>7797</v>
      </c>
      <c r="M8575" t="s">
        <v>4035</v>
      </c>
      <c r="N8575">
        <v>12.696850393700787</v>
      </c>
      <c r="P8575">
        <v>28</v>
      </c>
      <c r="R8575">
        <v>80</v>
      </c>
      <c r="T8575">
        <v>0</v>
      </c>
      <c r="U8575">
        <v>13</v>
      </c>
      <c r="V8575">
        <v>985</v>
      </c>
      <c r="AB8575" t="s">
        <v>63</v>
      </c>
      <c r="AC8575" t="s">
        <v>63</v>
      </c>
      <c r="AD8575" t="s">
        <v>63</v>
      </c>
      <c r="AE8575" t="s">
        <v>75</v>
      </c>
      <c r="AG8575">
        <v>1929</v>
      </c>
      <c r="AH8575">
        <v>1.526</v>
      </c>
      <c r="AI8575">
        <v>39.581539999999997</v>
      </c>
      <c r="AJ8575">
        <v>-97.33802</v>
      </c>
      <c r="AL8575">
        <v>2</v>
      </c>
      <c r="AM8575" t="s">
        <v>63</v>
      </c>
      <c r="AN8575" t="s">
        <v>21095</v>
      </c>
      <c r="AO8575" t="s">
        <v>184</v>
      </c>
      <c r="AP8575" t="s">
        <v>147</v>
      </c>
      <c r="AQ8575" t="s">
        <v>148</v>
      </c>
      <c r="AR8575" t="s">
        <v>148</v>
      </c>
      <c r="AS8575" t="s">
        <v>131</v>
      </c>
      <c r="AT8575" s="5"/>
      <c r="AV8575" t="s">
        <v>149</v>
      </c>
      <c r="AW8575" t="s">
        <v>150</v>
      </c>
    </row>
    <row r="8576" spans="1:49" x14ac:dyDescent="0.25">
      <c r="A8576">
        <v>0</v>
      </c>
      <c r="B8576" t="s">
        <v>7795</v>
      </c>
      <c r="C8576">
        <v>1</v>
      </c>
      <c r="D8576" t="s">
        <v>86</v>
      </c>
      <c r="E8576" t="s">
        <v>604</v>
      </c>
      <c r="F8576" t="s">
        <v>177</v>
      </c>
      <c r="G8576">
        <v>182.95000000000002</v>
      </c>
      <c r="H8576" t="s">
        <v>138</v>
      </c>
      <c r="I8576" t="s">
        <v>63</v>
      </c>
      <c r="J8576" t="s">
        <v>582</v>
      </c>
      <c r="K8576" t="s">
        <v>7796</v>
      </c>
      <c r="L8576" t="s">
        <v>7797</v>
      </c>
      <c r="M8576" t="s">
        <v>4035</v>
      </c>
      <c r="N8576">
        <v>14.698162729658792</v>
      </c>
      <c r="P8576">
        <v>24</v>
      </c>
      <c r="R8576">
        <v>80</v>
      </c>
      <c r="T8576">
        <v>0</v>
      </c>
      <c r="U8576">
        <v>13</v>
      </c>
      <c r="V8576">
        <v>985</v>
      </c>
      <c r="AB8576" t="s">
        <v>63</v>
      </c>
      <c r="AC8576" t="s">
        <v>63</v>
      </c>
      <c r="AD8576" t="s">
        <v>63</v>
      </c>
      <c r="AE8576" t="s">
        <v>75</v>
      </c>
      <c r="AG8576">
        <v>1929</v>
      </c>
      <c r="AH8576">
        <v>2.016</v>
      </c>
      <c r="AI8576">
        <v>39.581499999999998</v>
      </c>
      <c r="AJ8576">
        <v>-97.327010000000001</v>
      </c>
      <c r="AL8576">
        <v>2</v>
      </c>
      <c r="AM8576" t="s">
        <v>63</v>
      </c>
      <c r="AN8576" t="s">
        <v>7795</v>
      </c>
      <c r="AO8576" t="s">
        <v>184</v>
      </c>
      <c r="AP8576" t="s">
        <v>147</v>
      </c>
      <c r="AQ8576" t="s">
        <v>148</v>
      </c>
      <c r="AR8576" t="s">
        <v>148</v>
      </c>
      <c r="AS8576" t="s">
        <v>131</v>
      </c>
      <c r="AT8576" s="5"/>
      <c r="AV8576" t="s">
        <v>149</v>
      </c>
      <c r="AW8576" t="s">
        <v>150</v>
      </c>
    </row>
    <row r="8577" spans="1:49" x14ac:dyDescent="0.25">
      <c r="A8577">
        <v>0</v>
      </c>
      <c r="B8577" t="s">
        <v>19427</v>
      </c>
      <c r="C8577">
        <v>1</v>
      </c>
      <c r="D8577" t="s">
        <v>86</v>
      </c>
      <c r="E8577" t="s">
        <v>604</v>
      </c>
      <c r="F8577" t="s">
        <v>177</v>
      </c>
      <c r="G8577">
        <v>183.78</v>
      </c>
      <c r="H8577" t="s">
        <v>138</v>
      </c>
      <c r="I8577" t="s">
        <v>63</v>
      </c>
      <c r="J8577" t="s">
        <v>582</v>
      </c>
      <c r="K8577" t="s">
        <v>19428</v>
      </c>
      <c r="L8577" t="s">
        <v>7797</v>
      </c>
      <c r="M8577" t="s">
        <v>4035</v>
      </c>
      <c r="N8577">
        <v>16.797900262467191</v>
      </c>
      <c r="P8577">
        <v>28</v>
      </c>
      <c r="R8577">
        <v>85</v>
      </c>
      <c r="T8577">
        <v>0</v>
      </c>
      <c r="U8577">
        <v>15</v>
      </c>
      <c r="V8577">
        <v>680</v>
      </c>
      <c r="AB8577" t="s">
        <v>63</v>
      </c>
      <c r="AC8577" t="s">
        <v>63</v>
      </c>
      <c r="AD8577" t="s">
        <v>63</v>
      </c>
      <c r="AE8577" t="s">
        <v>75</v>
      </c>
      <c r="AG8577">
        <v>1929</v>
      </c>
      <c r="AH8577">
        <v>2.8460000000000001</v>
      </c>
      <c r="AI8577">
        <v>39.581440000000001</v>
      </c>
      <c r="AJ8577">
        <v>-97.314989999999995</v>
      </c>
      <c r="AL8577">
        <v>2</v>
      </c>
      <c r="AM8577" t="s">
        <v>63</v>
      </c>
      <c r="AN8577" t="s">
        <v>19427</v>
      </c>
      <c r="AO8577" t="s">
        <v>184</v>
      </c>
      <c r="AP8577" t="s">
        <v>147</v>
      </c>
      <c r="AQ8577" t="s">
        <v>148</v>
      </c>
      <c r="AR8577" t="s">
        <v>148</v>
      </c>
      <c r="AS8577" t="s">
        <v>131</v>
      </c>
      <c r="AT8577" s="5"/>
      <c r="AV8577" t="s">
        <v>149</v>
      </c>
      <c r="AW8577" t="s">
        <v>150</v>
      </c>
    </row>
    <row r="8578" spans="1:49" x14ac:dyDescent="0.25">
      <c r="A8578">
        <v>0</v>
      </c>
      <c r="B8578" t="s">
        <v>14630</v>
      </c>
      <c r="C8578">
        <v>1</v>
      </c>
      <c r="D8578" t="s">
        <v>86</v>
      </c>
      <c r="E8578" t="s">
        <v>604</v>
      </c>
      <c r="F8578" t="s">
        <v>177</v>
      </c>
      <c r="G8578">
        <v>197.24</v>
      </c>
      <c r="H8578" t="s">
        <v>138</v>
      </c>
      <c r="I8578" t="s">
        <v>63</v>
      </c>
      <c r="J8578" t="s">
        <v>437</v>
      </c>
      <c r="K8578" t="s">
        <v>14631</v>
      </c>
      <c r="L8578" t="s">
        <v>1625</v>
      </c>
      <c r="M8578" t="s">
        <v>4035</v>
      </c>
      <c r="N8578">
        <v>14.501312335958005</v>
      </c>
      <c r="P8578">
        <v>44</v>
      </c>
      <c r="R8578">
        <v>85</v>
      </c>
      <c r="T8578">
        <v>0</v>
      </c>
      <c r="U8578">
        <v>24</v>
      </c>
      <c r="V8578">
        <v>1300</v>
      </c>
      <c r="AB8578" t="s">
        <v>63</v>
      </c>
      <c r="AC8578" t="s">
        <v>63</v>
      </c>
      <c r="AD8578" t="s">
        <v>63</v>
      </c>
      <c r="AE8578" t="s">
        <v>98</v>
      </c>
      <c r="AG8578">
        <v>1966</v>
      </c>
      <c r="AH8578">
        <v>16.306000000000001</v>
      </c>
      <c r="AI8578">
        <v>39.663530000000002</v>
      </c>
      <c r="AJ8578">
        <v>-97.115920000000003</v>
      </c>
      <c r="AL8578">
        <v>2</v>
      </c>
      <c r="AM8578" t="s">
        <v>63</v>
      </c>
      <c r="AN8578" t="s">
        <v>14630</v>
      </c>
      <c r="AO8578" t="s">
        <v>79</v>
      </c>
      <c r="AP8578" t="s">
        <v>116</v>
      </c>
      <c r="AQ8578" t="s">
        <v>148</v>
      </c>
      <c r="AR8578" t="s">
        <v>148</v>
      </c>
      <c r="AS8578" t="s">
        <v>131</v>
      </c>
      <c r="AT8578" s="5"/>
      <c r="AV8578" t="s">
        <v>149</v>
      </c>
      <c r="AW8578" t="s">
        <v>150</v>
      </c>
    </row>
    <row r="8579" spans="1:49" x14ac:dyDescent="0.25">
      <c r="A8579">
        <v>0</v>
      </c>
      <c r="B8579" t="s">
        <v>18300</v>
      </c>
      <c r="C8579">
        <v>1</v>
      </c>
      <c r="D8579" t="s">
        <v>86</v>
      </c>
      <c r="E8579" t="s">
        <v>604</v>
      </c>
      <c r="F8579" t="s">
        <v>177</v>
      </c>
      <c r="G8579">
        <v>198.77</v>
      </c>
      <c r="H8579" t="s">
        <v>489</v>
      </c>
      <c r="I8579" t="s">
        <v>63</v>
      </c>
      <c r="J8579" t="s">
        <v>437</v>
      </c>
      <c r="K8579" t="s">
        <v>18301</v>
      </c>
      <c r="L8579" t="s">
        <v>1625</v>
      </c>
      <c r="M8579" t="s">
        <v>4035</v>
      </c>
      <c r="N8579">
        <v>16.010498687664043</v>
      </c>
      <c r="P8579">
        <v>44</v>
      </c>
      <c r="R8579">
        <v>92</v>
      </c>
      <c r="T8579">
        <v>0</v>
      </c>
      <c r="U8579">
        <v>24</v>
      </c>
      <c r="V8579">
        <v>1300</v>
      </c>
      <c r="AB8579" t="s">
        <v>63</v>
      </c>
      <c r="AC8579" t="s">
        <v>63</v>
      </c>
      <c r="AD8579" t="s">
        <v>63</v>
      </c>
      <c r="AE8579" t="s">
        <v>98</v>
      </c>
      <c r="AG8579">
        <v>1966</v>
      </c>
      <c r="AH8579">
        <v>17.836000000000002</v>
      </c>
      <c r="AI8579">
        <v>39.67436</v>
      </c>
      <c r="AJ8579">
        <v>-97.096850000000003</v>
      </c>
      <c r="AL8579">
        <v>1</v>
      </c>
      <c r="AM8579" t="s">
        <v>63</v>
      </c>
      <c r="AN8579" t="s">
        <v>18300</v>
      </c>
      <c r="AO8579" t="s">
        <v>79</v>
      </c>
      <c r="AP8579" t="s">
        <v>116</v>
      </c>
      <c r="AQ8579" t="s">
        <v>148</v>
      </c>
      <c r="AR8579" t="s">
        <v>148</v>
      </c>
      <c r="AS8579" t="s">
        <v>131</v>
      </c>
      <c r="AT8579" s="5"/>
      <c r="AV8579" t="s">
        <v>149</v>
      </c>
      <c r="AW8579" t="s">
        <v>150</v>
      </c>
    </row>
    <row r="8580" spans="1:49" x14ac:dyDescent="0.25">
      <c r="A8580">
        <v>0</v>
      </c>
      <c r="B8580" t="s">
        <v>13156</v>
      </c>
      <c r="C8580">
        <v>1</v>
      </c>
      <c r="D8580" t="s">
        <v>86</v>
      </c>
      <c r="E8580" t="s">
        <v>604</v>
      </c>
      <c r="F8580" t="s">
        <v>177</v>
      </c>
      <c r="G8580">
        <v>205.69</v>
      </c>
      <c r="H8580" t="s">
        <v>138</v>
      </c>
      <c r="I8580" t="s">
        <v>63</v>
      </c>
      <c r="J8580" t="s">
        <v>437</v>
      </c>
      <c r="K8580" t="s">
        <v>13157</v>
      </c>
      <c r="L8580" t="s">
        <v>3701</v>
      </c>
      <c r="M8580" t="s">
        <v>4035</v>
      </c>
      <c r="N8580">
        <v>12.5</v>
      </c>
      <c r="P8580">
        <v>44</v>
      </c>
      <c r="R8580">
        <v>93</v>
      </c>
      <c r="T8580">
        <v>0</v>
      </c>
      <c r="U8580">
        <v>20</v>
      </c>
      <c r="V8580">
        <v>1680</v>
      </c>
      <c r="AB8580" t="s">
        <v>63</v>
      </c>
      <c r="AC8580" t="s">
        <v>63</v>
      </c>
      <c r="AD8580" t="s">
        <v>63</v>
      </c>
      <c r="AE8580" t="s">
        <v>98</v>
      </c>
      <c r="AG8580">
        <v>1966</v>
      </c>
      <c r="AH8580">
        <v>24.756</v>
      </c>
      <c r="AI8580">
        <v>39.695599999999999</v>
      </c>
      <c r="AJ8580">
        <v>-97.060469999999995</v>
      </c>
      <c r="AL8580">
        <v>2</v>
      </c>
      <c r="AM8580" t="s">
        <v>63</v>
      </c>
      <c r="AN8580" t="s">
        <v>13156</v>
      </c>
      <c r="AO8580" t="s">
        <v>79</v>
      </c>
      <c r="AP8580" t="s">
        <v>116</v>
      </c>
      <c r="AQ8580" t="s">
        <v>148</v>
      </c>
      <c r="AR8580" t="s">
        <v>148</v>
      </c>
      <c r="AS8580" t="s">
        <v>131</v>
      </c>
      <c r="AT8580" s="5"/>
      <c r="AV8580" t="s">
        <v>149</v>
      </c>
      <c r="AW8580" t="s">
        <v>150</v>
      </c>
    </row>
    <row r="8581" spans="1:49" x14ac:dyDescent="0.25">
      <c r="A8581">
        <v>0</v>
      </c>
      <c r="B8581" t="s">
        <v>10814</v>
      </c>
      <c r="C8581">
        <v>1</v>
      </c>
      <c r="D8581" t="s">
        <v>86</v>
      </c>
      <c r="E8581" t="s">
        <v>436</v>
      </c>
      <c r="F8581" t="s">
        <v>177</v>
      </c>
      <c r="G8581">
        <v>67.08</v>
      </c>
      <c r="H8581" t="s">
        <v>489</v>
      </c>
      <c r="I8581" t="s">
        <v>63</v>
      </c>
      <c r="J8581" t="s">
        <v>437</v>
      </c>
      <c r="K8581" t="s">
        <v>10815</v>
      </c>
      <c r="L8581" t="s">
        <v>3701</v>
      </c>
      <c r="M8581" t="s">
        <v>1182</v>
      </c>
      <c r="N8581">
        <v>12.007874015748031</v>
      </c>
      <c r="P8581">
        <v>40</v>
      </c>
      <c r="R8581">
        <v>88</v>
      </c>
      <c r="T8581">
        <v>0</v>
      </c>
      <c r="U8581">
        <v>16</v>
      </c>
      <c r="V8581">
        <v>365</v>
      </c>
      <c r="AB8581" t="s">
        <v>63</v>
      </c>
      <c r="AC8581" t="s">
        <v>63</v>
      </c>
      <c r="AD8581" t="s">
        <v>63</v>
      </c>
      <c r="AE8581" t="s">
        <v>98</v>
      </c>
      <c r="AG8581">
        <v>1960</v>
      </c>
      <c r="AH8581">
        <v>27.88</v>
      </c>
      <c r="AI8581">
        <v>39.718159999999997</v>
      </c>
      <c r="AJ8581">
        <v>-96.863420000000005</v>
      </c>
      <c r="AL8581">
        <v>1</v>
      </c>
      <c r="AM8581" t="s">
        <v>63</v>
      </c>
      <c r="AN8581" t="s">
        <v>10814</v>
      </c>
      <c r="AO8581" t="s">
        <v>100</v>
      </c>
      <c r="AP8581" t="s">
        <v>116</v>
      </c>
      <c r="AQ8581" t="s">
        <v>148</v>
      </c>
      <c r="AR8581" t="s">
        <v>148</v>
      </c>
      <c r="AS8581" t="s">
        <v>131</v>
      </c>
      <c r="AT8581" s="5"/>
      <c r="AV8581" t="s">
        <v>149</v>
      </c>
      <c r="AW8581" t="s">
        <v>150</v>
      </c>
    </row>
    <row r="8582" spans="1:49" x14ac:dyDescent="0.25">
      <c r="A8582">
        <v>0</v>
      </c>
      <c r="B8582" t="s">
        <v>12180</v>
      </c>
      <c r="C8582">
        <v>1</v>
      </c>
      <c r="D8582" t="s">
        <v>86</v>
      </c>
      <c r="E8582" t="s">
        <v>436</v>
      </c>
      <c r="F8582" t="s">
        <v>177</v>
      </c>
      <c r="G8582">
        <v>76.69</v>
      </c>
      <c r="H8582" t="s">
        <v>191</v>
      </c>
      <c r="I8582" t="s">
        <v>63</v>
      </c>
      <c r="J8582" t="s">
        <v>437</v>
      </c>
      <c r="K8582" t="s">
        <v>12181</v>
      </c>
      <c r="L8582" t="s">
        <v>835</v>
      </c>
      <c r="M8582" t="s">
        <v>1182</v>
      </c>
      <c r="N8582">
        <v>14.501312335958005</v>
      </c>
      <c r="P8582">
        <v>32</v>
      </c>
      <c r="R8582">
        <v>60</v>
      </c>
      <c r="T8582">
        <v>0</v>
      </c>
      <c r="U8582">
        <v>17</v>
      </c>
      <c r="V8582">
        <v>1510</v>
      </c>
      <c r="AB8582" t="s">
        <v>63</v>
      </c>
      <c r="AC8582" t="s">
        <v>63</v>
      </c>
      <c r="AD8582" t="s">
        <v>63</v>
      </c>
      <c r="AE8582" t="s">
        <v>76</v>
      </c>
      <c r="AG8582">
        <v>1941</v>
      </c>
      <c r="AH8582">
        <v>37.49</v>
      </c>
      <c r="AI8582">
        <v>39.857680000000002</v>
      </c>
      <c r="AJ8582">
        <v>-96.86233</v>
      </c>
      <c r="AL8582">
        <v>1</v>
      </c>
      <c r="AM8582" t="s">
        <v>63</v>
      </c>
      <c r="AN8582" t="s">
        <v>12180</v>
      </c>
      <c r="AO8582" t="s">
        <v>100</v>
      </c>
      <c r="AP8582" t="s">
        <v>147</v>
      </c>
      <c r="AQ8582" t="s">
        <v>148</v>
      </c>
      <c r="AR8582" t="s">
        <v>148</v>
      </c>
      <c r="AS8582" t="s">
        <v>131</v>
      </c>
      <c r="AT8582" s="5"/>
      <c r="AV8582" t="s">
        <v>149</v>
      </c>
      <c r="AW8582" t="s">
        <v>150</v>
      </c>
    </row>
    <row r="8583" spans="1:49" x14ac:dyDescent="0.25">
      <c r="A8583">
        <v>0</v>
      </c>
      <c r="B8583" t="s">
        <v>21276</v>
      </c>
      <c r="C8583">
        <v>1</v>
      </c>
      <c r="D8583" t="s">
        <v>86</v>
      </c>
      <c r="E8583" t="s">
        <v>436</v>
      </c>
      <c r="F8583" t="s">
        <v>177</v>
      </c>
      <c r="G8583">
        <v>78.960000000000008</v>
      </c>
      <c r="H8583" t="s">
        <v>489</v>
      </c>
      <c r="I8583" t="s">
        <v>63</v>
      </c>
      <c r="J8583" t="s">
        <v>437</v>
      </c>
      <c r="K8583" t="s">
        <v>21277</v>
      </c>
      <c r="L8583" t="s">
        <v>16789</v>
      </c>
      <c r="M8583" t="s">
        <v>1182</v>
      </c>
      <c r="N8583">
        <v>14.009186351706036</v>
      </c>
      <c r="P8583">
        <v>32</v>
      </c>
      <c r="R8583">
        <v>80</v>
      </c>
      <c r="T8583">
        <v>0</v>
      </c>
      <c r="U8583">
        <v>17</v>
      </c>
      <c r="V8583">
        <v>1510</v>
      </c>
      <c r="AB8583" t="s">
        <v>63</v>
      </c>
      <c r="AC8583" t="s">
        <v>63</v>
      </c>
      <c r="AD8583" t="s">
        <v>63</v>
      </c>
      <c r="AE8583" t="s">
        <v>75</v>
      </c>
      <c r="AG8583">
        <v>1941</v>
      </c>
      <c r="AH8583">
        <v>39.76</v>
      </c>
      <c r="AI8583">
        <v>39.889960000000002</v>
      </c>
      <c r="AJ8583">
        <v>-96.862279999999998</v>
      </c>
      <c r="AL8583">
        <v>1</v>
      </c>
      <c r="AM8583" t="s">
        <v>63</v>
      </c>
      <c r="AN8583" t="s">
        <v>21276</v>
      </c>
      <c r="AO8583" t="s">
        <v>100</v>
      </c>
      <c r="AP8583" t="s">
        <v>147</v>
      </c>
      <c r="AQ8583" t="s">
        <v>148</v>
      </c>
      <c r="AR8583" t="s">
        <v>148</v>
      </c>
      <c r="AS8583" t="s">
        <v>131</v>
      </c>
      <c r="AT8583" s="5"/>
      <c r="AV8583" t="s">
        <v>149</v>
      </c>
      <c r="AW8583" t="s">
        <v>150</v>
      </c>
    </row>
    <row r="8584" spans="1:49" x14ac:dyDescent="0.25">
      <c r="A8584">
        <v>0</v>
      </c>
      <c r="B8584" t="s">
        <v>10318</v>
      </c>
      <c r="C8584">
        <v>1</v>
      </c>
      <c r="D8584" t="s">
        <v>86</v>
      </c>
      <c r="E8584" t="s">
        <v>436</v>
      </c>
      <c r="F8584" t="s">
        <v>177</v>
      </c>
      <c r="G8584">
        <v>82.3</v>
      </c>
      <c r="H8584" t="s">
        <v>695</v>
      </c>
      <c r="I8584" t="s">
        <v>63</v>
      </c>
      <c r="J8584" t="s">
        <v>437</v>
      </c>
      <c r="K8584" t="s">
        <v>10319</v>
      </c>
      <c r="L8584" t="s">
        <v>10320</v>
      </c>
      <c r="M8584" t="s">
        <v>1182</v>
      </c>
      <c r="N8584">
        <v>12.992125984251969</v>
      </c>
      <c r="P8584">
        <v>30</v>
      </c>
      <c r="R8584">
        <v>88</v>
      </c>
      <c r="T8584">
        <v>0</v>
      </c>
      <c r="U8584">
        <v>15</v>
      </c>
      <c r="V8584">
        <v>1030</v>
      </c>
      <c r="AB8584" t="s">
        <v>75</v>
      </c>
      <c r="AC8584" t="s">
        <v>75</v>
      </c>
      <c r="AD8584" t="s">
        <v>75</v>
      </c>
      <c r="AE8584" t="s">
        <v>63</v>
      </c>
      <c r="AG8584">
        <v>1931</v>
      </c>
      <c r="AH8584">
        <v>43.1</v>
      </c>
      <c r="AI8584">
        <v>39.937800000000003</v>
      </c>
      <c r="AJ8584">
        <v>-96.862539999999996</v>
      </c>
      <c r="AL8584">
        <v>1</v>
      </c>
      <c r="AM8584" t="s">
        <v>63</v>
      </c>
      <c r="AN8584" t="s">
        <v>10318</v>
      </c>
      <c r="AO8584" t="s">
        <v>100</v>
      </c>
      <c r="AP8584" t="s">
        <v>147</v>
      </c>
      <c r="AQ8584" t="s">
        <v>148</v>
      </c>
      <c r="AR8584" t="s">
        <v>148</v>
      </c>
      <c r="AS8584" t="s">
        <v>131</v>
      </c>
      <c r="AT8584" s="5"/>
      <c r="AV8584" t="s">
        <v>149</v>
      </c>
      <c r="AW8584" t="s">
        <v>1132</v>
      </c>
    </row>
    <row r="8585" spans="1:49" x14ac:dyDescent="0.25">
      <c r="A8585">
        <v>0</v>
      </c>
      <c r="B8585" t="s">
        <v>12434</v>
      </c>
      <c r="C8585">
        <v>1</v>
      </c>
      <c r="D8585" t="s">
        <v>86</v>
      </c>
      <c r="E8585" t="s">
        <v>330</v>
      </c>
      <c r="F8585" t="s">
        <v>177</v>
      </c>
      <c r="G8585">
        <v>232.95000000000002</v>
      </c>
      <c r="H8585" t="s">
        <v>489</v>
      </c>
      <c r="I8585" t="s">
        <v>63</v>
      </c>
      <c r="J8585" t="s">
        <v>437</v>
      </c>
      <c r="K8585" t="s">
        <v>12435</v>
      </c>
      <c r="L8585" t="s">
        <v>12436</v>
      </c>
      <c r="M8585" t="s">
        <v>3111</v>
      </c>
      <c r="N8585">
        <v>14.009186351706036</v>
      </c>
      <c r="P8585">
        <v>40</v>
      </c>
      <c r="R8585">
        <v>65</v>
      </c>
      <c r="T8585">
        <v>0</v>
      </c>
      <c r="U8585">
        <v>21</v>
      </c>
      <c r="V8585">
        <v>1660</v>
      </c>
      <c r="AB8585" t="s">
        <v>63</v>
      </c>
      <c r="AC8585" t="s">
        <v>63</v>
      </c>
      <c r="AD8585" t="s">
        <v>63</v>
      </c>
      <c r="AE8585" t="s">
        <v>75</v>
      </c>
      <c r="AG8585">
        <v>1957</v>
      </c>
      <c r="AH8585">
        <v>14.416</v>
      </c>
      <c r="AI8585">
        <v>39.721080000000001</v>
      </c>
      <c r="AJ8585">
        <v>-97.049850000000006</v>
      </c>
      <c r="AL8585">
        <v>1</v>
      </c>
      <c r="AM8585" t="s">
        <v>63</v>
      </c>
      <c r="AN8585" t="s">
        <v>12434</v>
      </c>
      <c r="AO8585" t="s">
        <v>100</v>
      </c>
      <c r="AP8585" t="s">
        <v>116</v>
      </c>
      <c r="AQ8585" t="s">
        <v>148</v>
      </c>
      <c r="AR8585" t="s">
        <v>148</v>
      </c>
      <c r="AS8585" t="s">
        <v>131</v>
      </c>
      <c r="AT8585" s="5"/>
      <c r="AV8585" t="s">
        <v>149</v>
      </c>
      <c r="AW8585" t="s">
        <v>150</v>
      </c>
    </row>
    <row r="8586" spans="1:49" x14ac:dyDescent="0.25">
      <c r="A8586">
        <v>0</v>
      </c>
      <c r="B8586" t="s">
        <v>21251</v>
      </c>
      <c r="C8586">
        <v>1</v>
      </c>
      <c r="D8586" t="s">
        <v>86</v>
      </c>
      <c r="E8586" t="s">
        <v>330</v>
      </c>
      <c r="F8586" t="s">
        <v>177</v>
      </c>
      <c r="G8586">
        <v>236.24</v>
      </c>
      <c r="H8586" t="s">
        <v>489</v>
      </c>
      <c r="I8586" t="s">
        <v>63</v>
      </c>
      <c r="J8586" t="s">
        <v>437</v>
      </c>
      <c r="K8586" t="s">
        <v>21252</v>
      </c>
      <c r="L8586" t="s">
        <v>8158</v>
      </c>
      <c r="M8586" t="s">
        <v>3111</v>
      </c>
      <c r="N8586">
        <v>16.010498687664043</v>
      </c>
      <c r="P8586">
        <v>36</v>
      </c>
      <c r="R8586">
        <v>65</v>
      </c>
      <c r="T8586">
        <v>0</v>
      </c>
      <c r="U8586">
        <v>17</v>
      </c>
      <c r="V8586">
        <v>2030</v>
      </c>
      <c r="AB8586" t="s">
        <v>63</v>
      </c>
      <c r="AC8586" t="s">
        <v>63</v>
      </c>
      <c r="AD8586" t="s">
        <v>63</v>
      </c>
      <c r="AE8586" t="s">
        <v>75</v>
      </c>
      <c r="AG8586">
        <v>1957</v>
      </c>
      <c r="AH8586">
        <v>17.706</v>
      </c>
      <c r="AI8586">
        <v>39.768619999999999</v>
      </c>
      <c r="AJ8586">
        <v>-97.049430000000001</v>
      </c>
      <c r="AL8586">
        <v>1</v>
      </c>
      <c r="AM8586" t="s">
        <v>63</v>
      </c>
      <c r="AN8586" t="s">
        <v>21251</v>
      </c>
      <c r="AO8586" t="s">
        <v>100</v>
      </c>
      <c r="AP8586" t="s">
        <v>116</v>
      </c>
      <c r="AQ8586" t="s">
        <v>148</v>
      </c>
      <c r="AR8586" t="s">
        <v>148</v>
      </c>
      <c r="AS8586" t="s">
        <v>131</v>
      </c>
      <c r="AT8586" s="5"/>
      <c r="AV8586" t="s">
        <v>149</v>
      </c>
      <c r="AW8586" t="s">
        <v>150</v>
      </c>
    </row>
    <row r="8587" spans="1:49" x14ac:dyDescent="0.25">
      <c r="A8587">
        <v>0</v>
      </c>
      <c r="B8587" t="s">
        <v>13500</v>
      </c>
      <c r="C8587">
        <v>1</v>
      </c>
      <c r="D8587" t="s">
        <v>86</v>
      </c>
      <c r="E8587" t="s">
        <v>330</v>
      </c>
      <c r="F8587" t="s">
        <v>177</v>
      </c>
      <c r="G8587">
        <v>249.16</v>
      </c>
      <c r="H8587" t="s">
        <v>138</v>
      </c>
      <c r="I8587" t="s">
        <v>63</v>
      </c>
      <c r="J8587" t="s">
        <v>437</v>
      </c>
      <c r="K8587" t="s">
        <v>13501</v>
      </c>
      <c r="L8587" t="s">
        <v>2290</v>
      </c>
      <c r="M8587" t="s">
        <v>3111</v>
      </c>
      <c r="N8587">
        <v>14.501312335958005</v>
      </c>
      <c r="O8587">
        <v>30</v>
      </c>
      <c r="P8587">
        <v>36</v>
      </c>
      <c r="R8587">
        <v>85</v>
      </c>
      <c r="T8587">
        <v>0</v>
      </c>
      <c r="U8587">
        <v>24</v>
      </c>
      <c r="V8587">
        <v>670</v>
      </c>
      <c r="AB8587" t="s">
        <v>63</v>
      </c>
      <c r="AC8587" t="s">
        <v>63</v>
      </c>
      <c r="AD8587" t="s">
        <v>63</v>
      </c>
      <c r="AE8587" t="s">
        <v>98</v>
      </c>
      <c r="AG8587">
        <v>1952</v>
      </c>
      <c r="AH8587">
        <v>30.626000000000001</v>
      </c>
      <c r="AI8587">
        <v>39.863700000000001</v>
      </c>
      <c r="AJ8587">
        <v>-97.171710000000004</v>
      </c>
      <c r="AK8587" t="s">
        <v>262</v>
      </c>
      <c r="AL8587">
        <v>2</v>
      </c>
      <c r="AM8587" t="s">
        <v>63</v>
      </c>
      <c r="AN8587" t="s">
        <v>13500</v>
      </c>
      <c r="AO8587" t="s">
        <v>100</v>
      </c>
      <c r="AP8587" t="s">
        <v>116</v>
      </c>
      <c r="AQ8587" t="s">
        <v>148</v>
      </c>
      <c r="AR8587" t="s">
        <v>148</v>
      </c>
      <c r="AS8587" t="s">
        <v>131</v>
      </c>
      <c r="AT8587" s="5"/>
      <c r="AV8587" t="s">
        <v>149</v>
      </c>
      <c r="AW8587" t="s">
        <v>150</v>
      </c>
    </row>
    <row r="8588" spans="1:49" x14ac:dyDescent="0.25">
      <c r="A8588">
        <v>0</v>
      </c>
      <c r="B8588" t="s">
        <v>28053</v>
      </c>
      <c r="C8588">
        <v>1</v>
      </c>
      <c r="D8588" t="s">
        <v>86</v>
      </c>
      <c r="E8588" t="s">
        <v>330</v>
      </c>
      <c r="F8588" t="s">
        <v>177</v>
      </c>
      <c r="G8588">
        <v>254.95000000000002</v>
      </c>
      <c r="H8588" t="s">
        <v>489</v>
      </c>
      <c r="I8588" t="s">
        <v>63</v>
      </c>
      <c r="J8588" t="s">
        <v>437</v>
      </c>
      <c r="K8588" t="s">
        <v>28054</v>
      </c>
      <c r="L8588" t="s">
        <v>5816</v>
      </c>
      <c r="M8588" t="s">
        <v>3111</v>
      </c>
      <c r="N8588">
        <v>16.010498687664043</v>
      </c>
      <c r="P8588">
        <v>36</v>
      </c>
      <c r="R8588">
        <v>85</v>
      </c>
      <c r="T8588">
        <v>0</v>
      </c>
      <c r="U8588">
        <v>24</v>
      </c>
      <c r="V8588">
        <v>670</v>
      </c>
      <c r="AB8588" t="s">
        <v>63</v>
      </c>
      <c r="AC8588" t="s">
        <v>63</v>
      </c>
      <c r="AD8588" t="s">
        <v>63</v>
      </c>
      <c r="AE8588" t="s">
        <v>98</v>
      </c>
      <c r="AG8588">
        <v>1952</v>
      </c>
      <c r="AH8588">
        <v>36.416000000000004</v>
      </c>
      <c r="AI8588">
        <v>39.94605</v>
      </c>
      <c r="AJ8588">
        <v>-97.162639999999996</v>
      </c>
      <c r="AL8588">
        <v>1</v>
      </c>
      <c r="AM8588" t="s">
        <v>63</v>
      </c>
      <c r="AN8588" t="s">
        <v>28053</v>
      </c>
      <c r="AO8588" t="s">
        <v>100</v>
      </c>
      <c r="AP8588" t="s">
        <v>116</v>
      </c>
      <c r="AQ8588" t="s">
        <v>148</v>
      </c>
      <c r="AR8588" t="s">
        <v>148</v>
      </c>
      <c r="AS8588" t="s">
        <v>131</v>
      </c>
      <c r="AT8588" s="5"/>
      <c r="AV8588" t="s">
        <v>149</v>
      </c>
      <c r="AW8588" t="s">
        <v>150</v>
      </c>
    </row>
    <row r="8589" spans="1:49" x14ac:dyDescent="0.25">
      <c r="A8589">
        <v>0</v>
      </c>
      <c r="B8589" t="s">
        <v>9117</v>
      </c>
      <c r="C8589">
        <v>1</v>
      </c>
      <c r="D8589" t="s">
        <v>86</v>
      </c>
      <c r="E8589" t="s">
        <v>330</v>
      </c>
      <c r="F8589" t="s">
        <v>177</v>
      </c>
      <c r="G8589">
        <v>257.52</v>
      </c>
      <c r="H8589" t="s">
        <v>138</v>
      </c>
      <c r="I8589" t="s">
        <v>63</v>
      </c>
      <c r="J8589" t="s">
        <v>437</v>
      </c>
      <c r="K8589" t="s">
        <v>9118</v>
      </c>
      <c r="L8589" t="s">
        <v>9119</v>
      </c>
      <c r="M8589" t="s">
        <v>3111</v>
      </c>
      <c r="N8589">
        <v>12.5</v>
      </c>
      <c r="P8589">
        <v>36</v>
      </c>
      <c r="R8589">
        <v>80</v>
      </c>
      <c r="T8589">
        <v>0</v>
      </c>
      <c r="U8589">
        <v>24</v>
      </c>
      <c r="V8589">
        <v>670</v>
      </c>
      <c r="AB8589" t="s">
        <v>63</v>
      </c>
      <c r="AC8589" t="s">
        <v>63</v>
      </c>
      <c r="AD8589" t="s">
        <v>63</v>
      </c>
      <c r="AE8589" t="s">
        <v>75</v>
      </c>
      <c r="AG8589">
        <v>1952</v>
      </c>
      <c r="AH8589">
        <v>38.64</v>
      </c>
      <c r="AI8589">
        <v>39.982860000000002</v>
      </c>
      <c r="AJ8589">
        <v>-97.162819999999996</v>
      </c>
      <c r="AL8589">
        <v>2</v>
      </c>
      <c r="AM8589" t="s">
        <v>63</v>
      </c>
      <c r="AN8589" t="s">
        <v>9117</v>
      </c>
      <c r="AO8589" t="s">
        <v>100</v>
      </c>
      <c r="AP8589" t="s">
        <v>116</v>
      </c>
      <c r="AQ8589" t="s">
        <v>148</v>
      </c>
      <c r="AR8589" t="s">
        <v>148</v>
      </c>
      <c r="AS8589" t="s">
        <v>131</v>
      </c>
      <c r="AT8589" s="5"/>
      <c r="AV8589" t="s">
        <v>149</v>
      </c>
      <c r="AW8589" t="s">
        <v>150</v>
      </c>
    </row>
    <row r="8590" spans="1:49" x14ac:dyDescent="0.25">
      <c r="A8590">
        <v>0</v>
      </c>
      <c r="B8590" t="s">
        <v>11901</v>
      </c>
      <c r="C8590">
        <v>1</v>
      </c>
      <c r="D8590" t="s">
        <v>86</v>
      </c>
      <c r="E8590" t="s">
        <v>604</v>
      </c>
      <c r="F8590" t="s">
        <v>177</v>
      </c>
      <c r="G8590">
        <v>202.3</v>
      </c>
      <c r="H8590" t="s">
        <v>459</v>
      </c>
      <c r="I8590" t="s">
        <v>63</v>
      </c>
      <c r="J8590" t="s">
        <v>437</v>
      </c>
      <c r="K8590" t="s">
        <v>11902</v>
      </c>
      <c r="L8590" t="s">
        <v>1625</v>
      </c>
      <c r="M8590" t="s">
        <v>10614</v>
      </c>
      <c r="N8590">
        <v>16.010498687664043</v>
      </c>
      <c r="P8590">
        <v>24</v>
      </c>
      <c r="R8590">
        <v>85</v>
      </c>
      <c r="T8590">
        <v>0</v>
      </c>
      <c r="U8590">
        <v>10</v>
      </c>
      <c r="V8590">
        <v>50</v>
      </c>
      <c r="AB8590" t="s">
        <v>75</v>
      </c>
      <c r="AC8590" t="s">
        <v>75</v>
      </c>
      <c r="AD8590" t="s">
        <v>76</v>
      </c>
      <c r="AE8590" t="s">
        <v>63</v>
      </c>
      <c r="AG8590">
        <v>1929</v>
      </c>
      <c r="AH8590">
        <v>21.366</v>
      </c>
      <c r="AI8590">
        <v>39.668089999999999</v>
      </c>
      <c r="AJ8590">
        <v>-97.107020000000006</v>
      </c>
      <c r="AL8590">
        <v>1</v>
      </c>
      <c r="AM8590" t="s">
        <v>63</v>
      </c>
      <c r="AN8590" t="s">
        <v>11901</v>
      </c>
      <c r="AO8590" t="s">
        <v>79</v>
      </c>
      <c r="AP8590" t="s">
        <v>147</v>
      </c>
      <c r="AQ8590" t="s">
        <v>148</v>
      </c>
      <c r="AR8590" t="s">
        <v>148</v>
      </c>
      <c r="AS8590" t="s">
        <v>131</v>
      </c>
      <c r="AT8590" s="5"/>
      <c r="AV8590" t="s">
        <v>149</v>
      </c>
      <c r="AW8590" t="s">
        <v>1220</v>
      </c>
    </row>
    <row r="8591" spans="1:49" x14ac:dyDescent="0.25">
      <c r="A8591">
        <v>0</v>
      </c>
      <c r="B8591" t="s">
        <v>16071</v>
      </c>
      <c r="C8591">
        <v>1</v>
      </c>
      <c r="D8591" t="s">
        <v>86</v>
      </c>
      <c r="E8591" t="s">
        <v>604</v>
      </c>
      <c r="F8591" t="s">
        <v>177</v>
      </c>
      <c r="G8591">
        <v>204.67000000000002</v>
      </c>
      <c r="H8591" t="s">
        <v>138</v>
      </c>
      <c r="I8591" t="s">
        <v>63</v>
      </c>
      <c r="J8591" t="s">
        <v>437</v>
      </c>
      <c r="K8591" t="s">
        <v>16072</v>
      </c>
      <c r="L8591" t="s">
        <v>1625</v>
      </c>
      <c r="M8591" t="s">
        <v>4035</v>
      </c>
      <c r="N8591">
        <v>10.006561679790027</v>
      </c>
      <c r="P8591">
        <v>44</v>
      </c>
      <c r="R8591">
        <v>97</v>
      </c>
      <c r="T8591">
        <v>0</v>
      </c>
      <c r="U8591">
        <v>20</v>
      </c>
      <c r="V8591">
        <v>1680</v>
      </c>
      <c r="AB8591" t="s">
        <v>63</v>
      </c>
      <c r="AC8591" t="s">
        <v>63</v>
      </c>
      <c r="AD8591" t="s">
        <v>63</v>
      </c>
      <c r="AE8591" t="s">
        <v>98</v>
      </c>
      <c r="AG8591">
        <v>1966</v>
      </c>
      <c r="AH8591">
        <v>23.736000000000001</v>
      </c>
      <c r="AI8591">
        <v>39.686230000000002</v>
      </c>
      <c r="AJ8591">
        <v>-97.073340000000002</v>
      </c>
      <c r="AL8591">
        <v>1</v>
      </c>
      <c r="AM8591" t="s">
        <v>63</v>
      </c>
      <c r="AN8591" t="s">
        <v>16071</v>
      </c>
      <c r="AO8591" t="s">
        <v>100</v>
      </c>
      <c r="AP8591" t="s">
        <v>116</v>
      </c>
      <c r="AQ8591" t="s">
        <v>148</v>
      </c>
      <c r="AR8591" t="s">
        <v>148</v>
      </c>
      <c r="AS8591" t="s">
        <v>131</v>
      </c>
      <c r="AT8591" s="5"/>
      <c r="AV8591" t="s">
        <v>149</v>
      </c>
      <c r="AW8591" t="s">
        <v>150</v>
      </c>
    </row>
    <row r="8592" spans="1:49" x14ac:dyDescent="0.25">
      <c r="A8592">
        <v>0</v>
      </c>
      <c r="B8592" t="s">
        <v>6387</v>
      </c>
      <c r="C8592">
        <v>1</v>
      </c>
      <c r="D8592" t="s">
        <v>86</v>
      </c>
      <c r="E8592" t="s">
        <v>668</v>
      </c>
      <c r="F8592" t="s">
        <v>108</v>
      </c>
      <c r="G8592">
        <v>259.35000000000002</v>
      </c>
      <c r="H8592" t="s">
        <v>489</v>
      </c>
      <c r="I8592" t="s">
        <v>63</v>
      </c>
      <c r="J8592" t="s">
        <v>437</v>
      </c>
      <c r="K8592" t="s">
        <v>6388</v>
      </c>
      <c r="L8592" t="s">
        <v>1586</v>
      </c>
      <c r="M8592" t="s">
        <v>3040</v>
      </c>
      <c r="N8592">
        <v>12.007874015748031</v>
      </c>
      <c r="P8592">
        <v>30</v>
      </c>
      <c r="R8592">
        <v>90</v>
      </c>
      <c r="T8592">
        <v>0</v>
      </c>
      <c r="U8592">
        <v>29</v>
      </c>
      <c r="V8592">
        <v>1210</v>
      </c>
      <c r="AB8592" t="s">
        <v>63</v>
      </c>
      <c r="AC8592" t="s">
        <v>63</v>
      </c>
      <c r="AD8592" t="s">
        <v>63</v>
      </c>
      <c r="AE8592" t="s">
        <v>98</v>
      </c>
      <c r="AG8592">
        <v>1939</v>
      </c>
      <c r="AH8592">
        <v>5.6260000000000003</v>
      </c>
      <c r="AI8592">
        <v>39.813679999999998</v>
      </c>
      <c r="AJ8592">
        <v>-97.263189999999994</v>
      </c>
      <c r="AL8592">
        <v>1</v>
      </c>
      <c r="AM8592" t="s">
        <v>63</v>
      </c>
      <c r="AN8592" t="s">
        <v>6387</v>
      </c>
      <c r="AO8592" t="s">
        <v>100</v>
      </c>
      <c r="AP8592" t="s">
        <v>147</v>
      </c>
      <c r="AQ8592" t="s">
        <v>148</v>
      </c>
      <c r="AR8592" t="s">
        <v>148</v>
      </c>
      <c r="AS8592" t="s">
        <v>131</v>
      </c>
      <c r="AT8592" s="5"/>
      <c r="AV8592" t="s">
        <v>149</v>
      </c>
      <c r="AW8592" t="s">
        <v>150</v>
      </c>
    </row>
    <row r="8593" spans="1:49" x14ac:dyDescent="0.25">
      <c r="A8593">
        <v>0</v>
      </c>
      <c r="B8593" t="s">
        <v>10108</v>
      </c>
      <c r="C8593">
        <v>1</v>
      </c>
      <c r="D8593" t="s">
        <v>86</v>
      </c>
      <c r="E8593" t="s">
        <v>668</v>
      </c>
      <c r="F8593" t="s">
        <v>108</v>
      </c>
      <c r="G8593">
        <v>261.55</v>
      </c>
      <c r="H8593" t="s">
        <v>489</v>
      </c>
      <c r="I8593" t="s">
        <v>63</v>
      </c>
      <c r="J8593" t="s">
        <v>437</v>
      </c>
      <c r="K8593" t="s">
        <v>10109</v>
      </c>
      <c r="L8593" t="s">
        <v>10110</v>
      </c>
      <c r="M8593" t="s">
        <v>3040</v>
      </c>
      <c r="N8593">
        <v>10.006561679790027</v>
      </c>
      <c r="P8593">
        <v>40</v>
      </c>
      <c r="R8593">
        <v>90</v>
      </c>
      <c r="T8593">
        <v>0</v>
      </c>
      <c r="U8593">
        <v>29</v>
      </c>
      <c r="V8593">
        <v>1210</v>
      </c>
      <c r="AB8593" t="s">
        <v>63</v>
      </c>
      <c r="AC8593" t="s">
        <v>63</v>
      </c>
      <c r="AD8593" t="s">
        <v>63</v>
      </c>
      <c r="AE8593" t="s">
        <v>98</v>
      </c>
      <c r="AG8593">
        <v>1939</v>
      </c>
      <c r="AH8593">
        <v>7.8260000000000005</v>
      </c>
      <c r="AI8593">
        <v>39.81371</v>
      </c>
      <c r="AJ8593">
        <v>-97.221710000000002</v>
      </c>
      <c r="AL8593">
        <v>1</v>
      </c>
      <c r="AM8593" t="s">
        <v>63</v>
      </c>
      <c r="AN8593" t="s">
        <v>10108</v>
      </c>
      <c r="AO8593" t="s">
        <v>100</v>
      </c>
      <c r="AP8593" t="s">
        <v>147</v>
      </c>
      <c r="AQ8593" t="s">
        <v>148</v>
      </c>
      <c r="AR8593" t="s">
        <v>148</v>
      </c>
      <c r="AS8593" t="s">
        <v>131</v>
      </c>
      <c r="AT8593" s="5"/>
      <c r="AV8593" t="s">
        <v>149</v>
      </c>
      <c r="AW8593" t="s">
        <v>135</v>
      </c>
    </row>
    <row r="8594" spans="1:49" x14ac:dyDescent="0.25">
      <c r="A8594">
        <v>0</v>
      </c>
      <c r="B8594" t="s">
        <v>26468</v>
      </c>
      <c r="C8594">
        <v>1</v>
      </c>
      <c r="D8594" t="s">
        <v>86</v>
      </c>
      <c r="E8594" t="s">
        <v>668</v>
      </c>
      <c r="F8594" t="s">
        <v>108</v>
      </c>
      <c r="G8594">
        <v>279.85000000000002</v>
      </c>
      <c r="H8594" t="s">
        <v>489</v>
      </c>
      <c r="I8594" t="s">
        <v>63</v>
      </c>
      <c r="J8594" t="s">
        <v>437</v>
      </c>
      <c r="K8594" t="s">
        <v>26469</v>
      </c>
      <c r="L8594" t="s">
        <v>4844</v>
      </c>
      <c r="M8594" t="s">
        <v>3040</v>
      </c>
      <c r="N8594">
        <v>12.007874015748031</v>
      </c>
      <c r="P8594">
        <v>32</v>
      </c>
      <c r="R8594">
        <v>75</v>
      </c>
      <c r="T8594">
        <v>0</v>
      </c>
      <c r="U8594">
        <v>23</v>
      </c>
      <c r="V8594">
        <v>2330</v>
      </c>
      <c r="AB8594" t="s">
        <v>63</v>
      </c>
      <c r="AC8594" t="s">
        <v>63</v>
      </c>
      <c r="AD8594" t="s">
        <v>63</v>
      </c>
      <c r="AE8594" t="s">
        <v>75</v>
      </c>
      <c r="AG8594">
        <v>1938</v>
      </c>
      <c r="AH8594">
        <v>26.126000000000001</v>
      </c>
      <c r="AI8594">
        <v>39.839010000000002</v>
      </c>
      <c r="AJ8594">
        <v>-96.886920000000003</v>
      </c>
      <c r="AL8594">
        <v>1</v>
      </c>
      <c r="AM8594" t="s">
        <v>63</v>
      </c>
      <c r="AN8594" t="s">
        <v>26468</v>
      </c>
      <c r="AO8594" t="s">
        <v>100</v>
      </c>
      <c r="AP8594" t="s">
        <v>147</v>
      </c>
      <c r="AQ8594" t="s">
        <v>148</v>
      </c>
      <c r="AR8594" t="s">
        <v>148</v>
      </c>
      <c r="AS8594" t="s">
        <v>131</v>
      </c>
      <c r="AT8594" s="5"/>
      <c r="AV8594" t="s">
        <v>149</v>
      </c>
      <c r="AW8594" t="s">
        <v>150</v>
      </c>
    </row>
    <row r="8595" spans="1:49" x14ac:dyDescent="0.25">
      <c r="A8595">
        <v>0</v>
      </c>
      <c r="B8595" t="s">
        <v>27174</v>
      </c>
      <c r="C8595">
        <v>1</v>
      </c>
      <c r="D8595" t="s">
        <v>86</v>
      </c>
      <c r="E8595" t="s">
        <v>436</v>
      </c>
      <c r="F8595" t="s">
        <v>177</v>
      </c>
      <c r="G8595">
        <v>54.9</v>
      </c>
      <c r="H8595" t="s">
        <v>517</v>
      </c>
      <c r="I8595" t="s">
        <v>63</v>
      </c>
      <c r="J8595" t="s">
        <v>437</v>
      </c>
      <c r="K8595" t="s">
        <v>27175</v>
      </c>
      <c r="L8595" t="s">
        <v>3701</v>
      </c>
      <c r="M8595" t="s">
        <v>1182</v>
      </c>
      <c r="N8595">
        <v>14.993438320209973</v>
      </c>
      <c r="P8595">
        <v>32</v>
      </c>
      <c r="R8595">
        <v>95</v>
      </c>
      <c r="T8595">
        <v>0</v>
      </c>
      <c r="U8595">
        <v>11</v>
      </c>
      <c r="V8595">
        <v>405</v>
      </c>
      <c r="AB8595" t="s">
        <v>63</v>
      </c>
      <c r="AC8595" t="s">
        <v>63</v>
      </c>
      <c r="AD8595" t="s">
        <v>63</v>
      </c>
      <c r="AE8595" t="s">
        <v>98</v>
      </c>
      <c r="AG8595">
        <v>1975</v>
      </c>
      <c r="AH8595">
        <v>15.700000000000001</v>
      </c>
      <c r="AI8595">
        <v>39.711590000000001</v>
      </c>
      <c r="AJ8595">
        <v>-97.074330000000003</v>
      </c>
      <c r="AL8595">
        <v>3</v>
      </c>
      <c r="AM8595" t="s">
        <v>63</v>
      </c>
      <c r="AN8595" t="s">
        <v>27174</v>
      </c>
      <c r="AO8595" t="s">
        <v>100</v>
      </c>
      <c r="AP8595" t="s">
        <v>116</v>
      </c>
      <c r="AQ8595" t="s">
        <v>148</v>
      </c>
      <c r="AR8595" t="s">
        <v>148</v>
      </c>
      <c r="AS8595" t="s">
        <v>131</v>
      </c>
      <c r="AT8595" s="5"/>
      <c r="AV8595" t="s">
        <v>149</v>
      </c>
      <c r="AW8595" t="s">
        <v>135</v>
      </c>
    </row>
    <row r="8596" spans="1:49" x14ac:dyDescent="0.25">
      <c r="A8596">
        <v>0</v>
      </c>
      <c r="B8596" t="s">
        <v>22549</v>
      </c>
      <c r="C8596">
        <v>1</v>
      </c>
      <c r="D8596" t="s">
        <v>86</v>
      </c>
      <c r="E8596" t="s">
        <v>330</v>
      </c>
      <c r="F8596" t="s">
        <v>177</v>
      </c>
      <c r="G8596">
        <v>255.08</v>
      </c>
      <c r="H8596" t="s">
        <v>138</v>
      </c>
      <c r="I8596" t="s">
        <v>63</v>
      </c>
      <c r="J8596" t="s">
        <v>437</v>
      </c>
      <c r="K8596" t="s">
        <v>22550</v>
      </c>
      <c r="L8596" t="s">
        <v>5816</v>
      </c>
      <c r="M8596" t="s">
        <v>3111</v>
      </c>
      <c r="N8596">
        <v>10.006561679790027</v>
      </c>
      <c r="P8596">
        <v>36</v>
      </c>
      <c r="R8596">
        <v>85</v>
      </c>
      <c r="T8596">
        <v>0</v>
      </c>
      <c r="U8596">
        <v>24</v>
      </c>
      <c r="V8596">
        <v>670</v>
      </c>
      <c r="AB8596" t="s">
        <v>63</v>
      </c>
      <c r="AC8596" t="s">
        <v>63</v>
      </c>
      <c r="AD8596" t="s">
        <v>63</v>
      </c>
      <c r="AE8596" t="s">
        <v>98</v>
      </c>
      <c r="AG8596">
        <v>1952</v>
      </c>
      <c r="AH8596">
        <v>36.545999999999999</v>
      </c>
      <c r="AI8596">
        <v>39.947339999999997</v>
      </c>
      <c r="AJ8596">
        <v>-97.162649999999999</v>
      </c>
      <c r="AL8596">
        <v>1</v>
      </c>
      <c r="AM8596" t="s">
        <v>63</v>
      </c>
      <c r="AN8596" t="s">
        <v>22549</v>
      </c>
      <c r="AO8596" t="s">
        <v>100</v>
      </c>
      <c r="AP8596" t="s">
        <v>116</v>
      </c>
      <c r="AQ8596" t="s">
        <v>148</v>
      </c>
      <c r="AR8596" t="s">
        <v>148</v>
      </c>
      <c r="AS8596" t="s">
        <v>131</v>
      </c>
      <c r="AT8596" s="5"/>
      <c r="AV8596" t="s">
        <v>149</v>
      </c>
      <c r="AW8596" t="s">
        <v>150</v>
      </c>
    </row>
    <row r="8597" spans="1:49" x14ac:dyDescent="0.25">
      <c r="A8597">
        <v>0</v>
      </c>
      <c r="B8597" t="s">
        <v>21305</v>
      </c>
      <c r="C8597">
        <v>1</v>
      </c>
      <c r="D8597" t="s">
        <v>86</v>
      </c>
      <c r="E8597" t="s">
        <v>604</v>
      </c>
      <c r="F8597" t="s">
        <v>177</v>
      </c>
      <c r="G8597">
        <v>200.09</v>
      </c>
      <c r="H8597" t="s">
        <v>138</v>
      </c>
      <c r="I8597" t="s">
        <v>63</v>
      </c>
      <c r="J8597" t="s">
        <v>437</v>
      </c>
      <c r="K8597" t="s">
        <v>21306</v>
      </c>
      <c r="L8597" t="s">
        <v>1625</v>
      </c>
      <c r="M8597" t="s">
        <v>4035</v>
      </c>
      <c r="N8597">
        <v>10.006561679790027</v>
      </c>
      <c r="P8597">
        <v>44</v>
      </c>
      <c r="R8597">
        <v>85</v>
      </c>
      <c r="T8597">
        <v>0</v>
      </c>
      <c r="U8597">
        <v>24</v>
      </c>
      <c r="V8597">
        <v>1380</v>
      </c>
      <c r="AB8597" t="s">
        <v>63</v>
      </c>
      <c r="AC8597" t="s">
        <v>63</v>
      </c>
      <c r="AD8597" t="s">
        <v>63</v>
      </c>
      <c r="AE8597" t="s">
        <v>98</v>
      </c>
      <c r="AG8597">
        <v>1968</v>
      </c>
      <c r="AH8597">
        <v>19.156000000000002</v>
      </c>
      <c r="AI8597">
        <v>39.641959999999997</v>
      </c>
      <c r="AJ8597">
        <v>-97.125860000000003</v>
      </c>
      <c r="AL8597">
        <v>1</v>
      </c>
      <c r="AM8597" t="s">
        <v>63</v>
      </c>
      <c r="AN8597" t="s">
        <v>21305</v>
      </c>
      <c r="AO8597" t="s">
        <v>100</v>
      </c>
      <c r="AP8597" t="s">
        <v>116</v>
      </c>
      <c r="AQ8597" t="s">
        <v>148</v>
      </c>
      <c r="AR8597" t="s">
        <v>148</v>
      </c>
      <c r="AS8597" t="s">
        <v>131</v>
      </c>
      <c r="AT8597" s="5"/>
      <c r="AV8597" t="s">
        <v>149</v>
      </c>
      <c r="AW8597" t="s">
        <v>150</v>
      </c>
    </row>
    <row r="8598" spans="1:49" x14ac:dyDescent="0.25">
      <c r="A8598">
        <v>0</v>
      </c>
      <c r="B8598" t="s">
        <v>21022</v>
      </c>
      <c r="C8598">
        <v>1</v>
      </c>
      <c r="D8598" t="s">
        <v>86</v>
      </c>
      <c r="E8598" t="s">
        <v>604</v>
      </c>
      <c r="F8598" t="s">
        <v>177</v>
      </c>
      <c r="G8598">
        <v>184.4</v>
      </c>
      <c r="H8598" t="s">
        <v>138</v>
      </c>
      <c r="I8598" t="s">
        <v>63</v>
      </c>
      <c r="J8598" t="s">
        <v>582</v>
      </c>
      <c r="K8598" t="s">
        <v>21023</v>
      </c>
      <c r="L8598" t="s">
        <v>7797</v>
      </c>
      <c r="M8598" t="s">
        <v>4035</v>
      </c>
      <c r="N8598">
        <v>10.006561679790027</v>
      </c>
      <c r="P8598">
        <v>28</v>
      </c>
      <c r="R8598">
        <v>97</v>
      </c>
      <c r="T8598">
        <v>0</v>
      </c>
      <c r="U8598">
        <v>15</v>
      </c>
      <c r="V8598">
        <v>680</v>
      </c>
      <c r="AB8598" t="s">
        <v>63</v>
      </c>
      <c r="AC8598" t="s">
        <v>63</v>
      </c>
      <c r="AD8598" t="s">
        <v>63</v>
      </c>
      <c r="AE8598" t="s">
        <v>98</v>
      </c>
      <c r="AG8598">
        <v>1929</v>
      </c>
      <c r="AH8598">
        <v>3.4660000000000002</v>
      </c>
      <c r="AI8598">
        <v>39.581409999999998</v>
      </c>
      <c r="AJ8598">
        <v>-97.301280000000006</v>
      </c>
      <c r="AL8598">
        <v>1</v>
      </c>
      <c r="AM8598" t="s">
        <v>63</v>
      </c>
      <c r="AN8598" t="s">
        <v>21022</v>
      </c>
      <c r="AO8598" t="s">
        <v>184</v>
      </c>
      <c r="AP8598" t="s">
        <v>147</v>
      </c>
      <c r="AQ8598" t="s">
        <v>148</v>
      </c>
      <c r="AR8598" t="s">
        <v>148</v>
      </c>
      <c r="AS8598" t="s">
        <v>131</v>
      </c>
      <c r="AT8598" s="5"/>
      <c r="AV8598" t="s">
        <v>149</v>
      </c>
      <c r="AW8598" t="s">
        <v>150</v>
      </c>
    </row>
    <row r="8599" spans="1:49" x14ac:dyDescent="0.25">
      <c r="A8599">
        <v>0</v>
      </c>
      <c r="B8599" t="s">
        <v>14973</v>
      </c>
      <c r="C8599">
        <v>1</v>
      </c>
      <c r="D8599" t="s">
        <v>86</v>
      </c>
      <c r="E8599" t="s">
        <v>436</v>
      </c>
      <c r="F8599" t="s">
        <v>177</v>
      </c>
      <c r="G8599">
        <v>52.9</v>
      </c>
      <c r="H8599" t="s">
        <v>138</v>
      </c>
      <c r="I8599" t="s">
        <v>63</v>
      </c>
      <c r="J8599" t="s">
        <v>437</v>
      </c>
      <c r="K8599" t="s">
        <v>14974</v>
      </c>
      <c r="L8599" t="s">
        <v>3701</v>
      </c>
      <c r="M8599" t="s">
        <v>1182</v>
      </c>
      <c r="N8599">
        <v>18.602362204724411</v>
      </c>
      <c r="P8599">
        <v>35.5</v>
      </c>
      <c r="R8599">
        <v>88</v>
      </c>
      <c r="T8599">
        <v>0</v>
      </c>
      <c r="U8599">
        <v>11</v>
      </c>
      <c r="V8599">
        <v>405</v>
      </c>
      <c r="AB8599" t="s">
        <v>63</v>
      </c>
      <c r="AC8599" t="s">
        <v>63</v>
      </c>
      <c r="AD8599" t="s">
        <v>63</v>
      </c>
      <c r="AE8599" t="s">
        <v>98</v>
      </c>
      <c r="AG8599">
        <v>1991</v>
      </c>
      <c r="AH8599">
        <v>13.700000000000001</v>
      </c>
      <c r="AI8599">
        <v>39.711590000000001</v>
      </c>
      <c r="AJ8599">
        <v>-97.111249999999998</v>
      </c>
      <c r="AL8599">
        <v>2</v>
      </c>
      <c r="AM8599" t="s">
        <v>63</v>
      </c>
      <c r="AN8599" t="s">
        <v>14973</v>
      </c>
      <c r="AO8599" t="s">
        <v>100</v>
      </c>
      <c r="AP8599" t="s">
        <v>116</v>
      </c>
      <c r="AQ8599" t="s">
        <v>148</v>
      </c>
      <c r="AR8599" t="s">
        <v>148</v>
      </c>
      <c r="AS8599" t="s">
        <v>131</v>
      </c>
      <c r="AT8599" s="5"/>
      <c r="AV8599" t="s">
        <v>149</v>
      </c>
      <c r="AW8599" t="s">
        <v>135</v>
      </c>
    </row>
    <row r="8600" spans="1:49" x14ac:dyDescent="0.25">
      <c r="A8600">
        <v>0</v>
      </c>
      <c r="B8600" t="s">
        <v>25295</v>
      </c>
      <c r="C8600">
        <v>1</v>
      </c>
      <c r="D8600" t="s">
        <v>86</v>
      </c>
      <c r="E8600" t="s">
        <v>436</v>
      </c>
      <c r="F8600" t="s">
        <v>177</v>
      </c>
      <c r="G8600">
        <v>39.86</v>
      </c>
      <c r="H8600" t="s">
        <v>489</v>
      </c>
      <c r="I8600" t="s">
        <v>63</v>
      </c>
      <c r="J8600" t="s">
        <v>437</v>
      </c>
      <c r="K8600" t="s">
        <v>25296</v>
      </c>
      <c r="L8600" t="s">
        <v>5955</v>
      </c>
      <c r="M8600" t="s">
        <v>1182</v>
      </c>
      <c r="N8600">
        <v>10.006561679790027</v>
      </c>
      <c r="P8600">
        <v>28</v>
      </c>
      <c r="R8600">
        <v>92</v>
      </c>
      <c r="T8600">
        <v>0</v>
      </c>
      <c r="U8600">
        <v>16</v>
      </c>
      <c r="V8600">
        <v>225</v>
      </c>
      <c r="AB8600" t="s">
        <v>63</v>
      </c>
      <c r="AC8600" t="s">
        <v>63</v>
      </c>
      <c r="AD8600" t="s">
        <v>63</v>
      </c>
      <c r="AE8600" t="s">
        <v>98</v>
      </c>
      <c r="AG8600">
        <v>1992</v>
      </c>
      <c r="AH8600">
        <v>0.66</v>
      </c>
      <c r="AI8600">
        <v>39.712200000000003</v>
      </c>
      <c r="AJ8600">
        <v>-97.357740000000007</v>
      </c>
      <c r="AL8600">
        <v>1</v>
      </c>
      <c r="AM8600" t="s">
        <v>63</v>
      </c>
      <c r="AN8600" t="s">
        <v>25295</v>
      </c>
      <c r="AO8600" t="s">
        <v>100</v>
      </c>
      <c r="AP8600" t="s">
        <v>116</v>
      </c>
      <c r="AQ8600" t="s">
        <v>148</v>
      </c>
      <c r="AR8600" t="s">
        <v>148</v>
      </c>
      <c r="AS8600" t="s">
        <v>131</v>
      </c>
      <c r="AT8600" s="5"/>
      <c r="AV8600" t="s">
        <v>149</v>
      </c>
      <c r="AW8600" t="s">
        <v>1132</v>
      </c>
    </row>
    <row r="8601" spans="1:49" x14ac:dyDescent="0.25">
      <c r="A8601">
        <v>0</v>
      </c>
      <c r="B8601" t="s">
        <v>20379</v>
      </c>
      <c r="C8601">
        <v>1</v>
      </c>
      <c r="D8601" t="s">
        <v>86</v>
      </c>
      <c r="E8601" t="s">
        <v>436</v>
      </c>
      <c r="F8601" t="s">
        <v>177</v>
      </c>
      <c r="G8601">
        <v>68.7</v>
      </c>
      <c r="H8601" t="s">
        <v>489</v>
      </c>
      <c r="I8601" t="s">
        <v>63</v>
      </c>
      <c r="J8601" t="s">
        <v>437</v>
      </c>
      <c r="K8601" t="s">
        <v>20380</v>
      </c>
      <c r="L8601" t="s">
        <v>3093</v>
      </c>
      <c r="M8601" t="s">
        <v>1182</v>
      </c>
      <c r="N8601">
        <v>18.011811023622048</v>
      </c>
      <c r="P8601">
        <v>32</v>
      </c>
      <c r="R8601">
        <v>97</v>
      </c>
      <c r="T8601">
        <v>0</v>
      </c>
      <c r="U8601">
        <v>18</v>
      </c>
      <c r="V8601">
        <v>620</v>
      </c>
      <c r="AB8601" t="s">
        <v>63</v>
      </c>
      <c r="AC8601" t="s">
        <v>63</v>
      </c>
      <c r="AD8601" t="s">
        <v>63</v>
      </c>
      <c r="AE8601" t="s">
        <v>98</v>
      </c>
      <c r="AG8601">
        <v>1996</v>
      </c>
      <c r="AH8601">
        <v>29.5</v>
      </c>
      <c r="AI8601">
        <v>39.741709999999998</v>
      </c>
      <c r="AJ8601">
        <v>-96.863100000000003</v>
      </c>
      <c r="AL8601">
        <v>1</v>
      </c>
      <c r="AM8601" t="s">
        <v>63</v>
      </c>
      <c r="AN8601" t="s">
        <v>20379</v>
      </c>
      <c r="AO8601" t="s">
        <v>100</v>
      </c>
      <c r="AP8601" t="s">
        <v>116</v>
      </c>
      <c r="AQ8601" t="s">
        <v>148</v>
      </c>
      <c r="AR8601" t="s">
        <v>148</v>
      </c>
      <c r="AS8601" t="s">
        <v>131</v>
      </c>
      <c r="AT8601" s="5"/>
      <c r="AV8601" t="s">
        <v>149</v>
      </c>
      <c r="AW8601" t="s">
        <v>135</v>
      </c>
    </row>
    <row r="8602" spans="1:49" x14ac:dyDescent="0.25">
      <c r="A8602">
        <v>0</v>
      </c>
      <c r="B8602" t="s">
        <v>17104</v>
      </c>
      <c r="C8602">
        <v>1</v>
      </c>
      <c r="D8602" t="s">
        <v>86</v>
      </c>
      <c r="E8602" t="s">
        <v>436</v>
      </c>
      <c r="F8602" t="s">
        <v>177</v>
      </c>
      <c r="G8602">
        <v>83.9</v>
      </c>
      <c r="H8602" t="s">
        <v>489</v>
      </c>
      <c r="I8602" t="s">
        <v>63</v>
      </c>
      <c r="J8602" t="s">
        <v>437</v>
      </c>
      <c r="K8602" t="s">
        <v>17105</v>
      </c>
      <c r="L8602" t="s">
        <v>17106</v>
      </c>
      <c r="M8602" t="s">
        <v>1182</v>
      </c>
      <c r="N8602">
        <v>16.207349081364828</v>
      </c>
      <c r="O8602">
        <v>30</v>
      </c>
      <c r="P8602">
        <v>24</v>
      </c>
      <c r="R8602">
        <v>97</v>
      </c>
      <c r="T8602">
        <v>0</v>
      </c>
      <c r="U8602">
        <v>15</v>
      </c>
      <c r="V8602">
        <v>1030</v>
      </c>
      <c r="AB8602" t="s">
        <v>63</v>
      </c>
      <c r="AC8602" t="s">
        <v>63</v>
      </c>
      <c r="AD8602" t="s">
        <v>63</v>
      </c>
      <c r="AE8602" t="s">
        <v>98</v>
      </c>
      <c r="AG8602">
        <v>1996</v>
      </c>
      <c r="AH8602">
        <v>44.7</v>
      </c>
      <c r="AI8602">
        <v>39.961910000000003</v>
      </c>
      <c r="AJ8602">
        <v>-96.862340000000003</v>
      </c>
      <c r="AK8602" t="s">
        <v>262</v>
      </c>
      <c r="AL8602">
        <v>1</v>
      </c>
      <c r="AM8602" t="s">
        <v>63</v>
      </c>
      <c r="AN8602" t="s">
        <v>17104</v>
      </c>
      <c r="AO8602" t="s">
        <v>100</v>
      </c>
      <c r="AP8602" t="s">
        <v>116</v>
      </c>
      <c r="AQ8602" t="s">
        <v>148</v>
      </c>
      <c r="AR8602" t="s">
        <v>148</v>
      </c>
      <c r="AS8602" t="s">
        <v>131</v>
      </c>
      <c r="AT8602" s="5"/>
      <c r="AV8602" t="s">
        <v>149</v>
      </c>
      <c r="AW8602" t="s">
        <v>1333</v>
      </c>
    </row>
    <row r="8603" spans="1:49" x14ac:dyDescent="0.25">
      <c r="A8603">
        <v>0</v>
      </c>
      <c r="B8603" t="s">
        <v>11939</v>
      </c>
      <c r="C8603">
        <v>1</v>
      </c>
      <c r="D8603" t="s">
        <v>86</v>
      </c>
      <c r="E8603" t="s">
        <v>436</v>
      </c>
      <c r="F8603" t="s">
        <v>177</v>
      </c>
      <c r="G8603">
        <v>69.75</v>
      </c>
      <c r="H8603" t="s">
        <v>489</v>
      </c>
      <c r="I8603" t="s">
        <v>63</v>
      </c>
      <c r="J8603" t="s">
        <v>437</v>
      </c>
      <c r="K8603" t="s">
        <v>11940</v>
      </c>
      <c r="L8603" t="s">
        <v>11941</v>
      </c>
      <c r="M8603" t="s">
        <v>11942</v>
      </c>
      <c r="N8603">
        <v>16.000000197743503</v>
      </c>
      <c r="O8603">
        <v>0</v>
      </c>
      <c r="P8603">
        <v>34.000000615758204</v>
      </c>
      <c r="Q8603">
        <v>-1</v>
      </c>
      <c r="R8603">
        <v>100</v>
      </c>
      <c r="T8603">
        <v>0</v>
      </c>
      <c r="U8603">
        <v>18</v>
      </c>
      <c r="V8603">
        <v>620</v>
      </c>
      <c r="AB8603" t="s">
        <v>63</v>
      </c>
      <c r="AC8603" t="s">
        <v>63</v>
      </c>
      <c r="AD8603" t="s">
        <v>63</v>
      </c>
      <c r="AE8603" t="s">
        <v>129</v>
      </c>
      <c r="AG8603">
        <v>2006</v>
      </c>
      <c r="AH8603">
        <v>30.55</v>
      </c>
      <c r="AI8603">
        <v>39.755769999999998</v>
      </c>
      <c r="AJ8603">
        <v>-96.863029999999995</v>
      </c>
      <c r="AL8603">
        <v>1</v>
      </c>
      <c r="AM8603" t="s">
        <v>63</v>
      </c>
      <c r="AN8603" t="s">
        <v>11939</v>
      </c>
      <c r="AO8603" t="s">
        <v>100</v>
      </c>
      <c r="AP8603" t="s">
        <v>2058</v>
      </c>
      <c r="AQ8603" t="s">
        <v>148</v>
      </c>
      <c r="AR8603" t="s">
        <v>148</v>
      </c>
      <c r="AS8603" t="s">
        <v>131</v>
      </c>
      <c r="AT8603" s="5">
        <v>367</v>
      </c>
      <c r="AU8603" t="s">
        <v>76</v>
      </c>
      <c r="AV8603" t="s">
        <v>149</v>
      </c>
      <c r="AW8603" t="s">
        <v>135</v>
      </c>
    </row>
    <row r="8604" spans="1:49" x14ac:dyDescent="0.25">
      <c r="A8604">
        <v>760</v>
      </c>
      <c r="B8604" t="s">
        <v>6492</v>
      </c>
      <c r="C8604">
        <v>1</v>
      </c>
      <c r="D8604" t="s">
        <v>86</v>
      </c>
      <c r="E8604" t="s">
        <v>711</v>
      </c>
      <c r="F8604" t="s">
        <v>177</v>
      </c>
      <c r="G8604">
        <v>104.99000000000001</v>
      </c>
      <c r="H8604" t="s">
        <v>489</v>
      </c>
      <c r="I8604" t="s">
        <v>63</v>
      </c>
      <c r="J8604" t="s">
        <v>703</v>
      </c>
      <c r="K8604" t="s">
        <v>6493</v>
      </c>
      <c r="L8604" t="s">
        <v>3833</v>
      </c>
      <c r="M8604" t="s">
        <v>714</v>
      </c>
      <c r="N8604">
        <v>43.7992125984252</v>
      </c>
      <c r="P8604">
        <v>28</v>
      </c>
      <c r="Q8604">
        <v>97</v>
      </c>
      <c r="R8604">
        <v>85</v>
      </c>
      <c r="S8604">
        <v>95.8</v>
      </c>
      <c r="T8604">
        <v>0</v>
      </c>
      <c r="U8604">
        <v>47</v>
      </c>
      <c r="V8604">
        <v>575</v>
      </c>
      <c r="AB8604" t="s">
        <v>63</v>
      </c>
      <c r="AC8604" t="s">
        <v>63</v>
      </c>
      <c r="AD8604" t="s">
        <v>63</v>
      </c>
      <c r="AE8604" t="s">
        <v>98</v>
      </c>
      <c r="AG8604">
        <v>1936</v>
      </c>
      <c r="AH8604">
        <v>7.54</v>
      </c>
      <c r="AI8604">
        <v>38.315959999999997</v>
      </c>
      <c r="AJ8604">
        <v>-101.34683</v>
      </c>
      <c r="AL8604">
        <v>3</v>
      </c>
      <c r="AM8604" t="s">
        <v>63</v>
      </c>
      <c r="AN8604" t="s">
        <v>6494</v>
      </c>
      <c r="AO8604" t="s">
        <v>79</v>
      </c>
      <c r="AP8604" t="s">
        <v>147</v>
      </c>
      <c r="AQ8604" t="s">
        <v>246</v>
      </c>
      <c r="AR8604" t="s">
        <v>256</v>
      </c>
      <c r="AS8604" t="s">
        <v>83</v>
      </c>
      <c r="AT8604" s="5">
        <v>37987</v>
      </c>
      <c r="AU8604" t="s">
        <v>129</v>
      </c>
      <c r="AV8604" t="s">
        <v>149</v>
      </c>
      <c r="AW8604" t="s">
        <v>150</v>
      </c>
    </row>
    <row r="8605" spans="1:49" x14ac:dyDescent="0.25">
      <c r="A8605">
        <v>1927</v>
      </c>
      <c r="B8605" t="s">
        <v>18989</v>
      </c>
      <c r="C8605">
        <v>1</v>
      </c>
      <c r="D8605" t="s">
        <v>86</v>
      </c>
      <c r="E8605" t="s">
        <v>789</v>
      </c>
      <c r="F8605" t="s">
        <v>177</v>
      </c>
      <c r="G8605">
        <v>32.480000000000004</v>
      </c>
      <c r="H8605" t="s">
        <v>138</v>
      </c>
      <c r="I8605" t="s">
        <v>63</v>
      </c>
      <c r="J8605" t="s">
        <v>703</v>
      </c>
      <c r="K8605" t="s">
        <v>18990</v>
      </c>
      <c r="L8605" t="s">
        <v>6700</v>
      </c>
      <c r="M8605" t="s">
        <v>2893</v>
      </c>
      <c r="N8605">
        <v>28.608923884514439</v>
      </c>
      <c r="P8605">
        <v>32.600065616797899</v>
      </c>
      <c r="Q8605">
        <v>75.7</v>
      </c>
      <c r="R8605">
        <v>90</v>
      </c>
      <c r="S8605">
        <v>96.7</v>
      </c>
      <c r="T8605">
        <v>0</v>
      </c>
      <c r="U8605">
        <v>23</v>
      </c>
      <c r="V8605">
        <v>1460</v>
      </c>
      <c r="AB8605" t="s">
        <v>63</v>
      </c>
      <c r="AC8605" t="s">
        <v>63</v>
      </c>
      <c r="AD8605" t="s">
        <v>63</v>
      </c>
      <c r="AE8605" t="s">
        <v>75</v>
      </c>
      <c r="AG8605">
        <v>1949</v>
      </c>
      <c r="AH8605">
        <v>6.33</v>
      </c>
      <c r="AI8605">
        <v>38.481140000000003</v>
      </c>
      <c r="AJ8605">
        <v>-101.45228</v>
      </c>
      <c r="AL8605">
        <v>3</v>
      </c>
      <c r="AM8605" t="s">
        <v>63</v>
      </c>
      <c r="AN8605" t="s">
        <v>18991</v>
      </c>
      <c r="AO8605" t="s">
        <v>75</v>
      </c>
      <c r="AP8605" t="s">
        <v>116</v>
      </c>
      <c r="AQ8605" t="s">
        <v>416</v>
      </c>
      <c r="AR8605" t="s">
        <v>18992</v>
      </c>
      <c r="AS8605" t="s">
        <v>83</v>
      </c>
      <c r="AT8605" s="5">
        <v>42145</v>
      </c>
      <c r="AU8605" t="s">
        <v>129</v>
      </c>
      <c r="AV8605" t="s">
        <v>149</v>
      </c>
      <c r="AW8605" t="s">
        <v>150</v>
      </c>
    </row>
    <row r="8606" spans="1:49" x14ac:dyDescent="0.25">
      <c r="A8606">
        <v>1203</v>
      </c>
      <c r="B8606" t="s">
        <v>17651</v>
      </c>
      <c r="C8606">
        <v>1</v>
      </c>
      <c r="D8606" t="s">
        <v>86</v>
      </c>
      <c r="E8606" t="s">
        <v>711</v>
      </c>
      <c r="F8606" t="s">
        <v>177</v>
      </c>
      <c r="G8606">
        <v>112.42</v>
      </c>
      <c r="H8606" t="s">
        <v>820</v>
      </c>
      <c r="I8606" t="s">
        <v>63</v>
      </c>
      <c r="J8606" t="s">
        <v>703</v>
      </c>
      <c r="K8606" t="s">
        <v>17652</v>
      </c>
      <c r="L8606" t="s">
        <v>5176</v>
      </c>
      <c r="M8606" t="s">
        <v>714</v>
      </c>
      <c r="N8606">
        <v>325.49212598425197</v>
      </c>
      <c r="P8606">
        <v>36</v>
      </c>
      <c r="Q8606">
        <v>94.100000000000009</v>
      </c>
      <c r="R8606">
        <v>95</v>
      </c>
      <c r="S8606">
        <v>97.7</v>
      </c>
      <c r="T8606">
        <v>0</v>
      </c>
      <c r="U8606">
        <v>38</v>
      </c>
      <c r="V8606">
        <v>800</v>
      </c>
      <c r="AB8606" t="s">
        <v>98</v>
      </c>
      <c r="AC8606" t="s">
        <v>129</v>
      </c>
      <c r="AD8606" t="s">
        <v>129</v>
      </c>
      <c r="AE8606" t="s">
        <v>63</v>
      </c>
      <c r="AG8606">
        <v>1990</v>
      </c>
      <c r="AH8606">
        <v>14.97</v>
      </c>
      <c r="AI8606">
        <v>38.421289999999999</v>
      </c>
      <c r="AJ8606">
        <v>-101.35769999999999</v>
      </c>
      <c r="AL8606">
        <v>5</v>
      </c>
      <c r="AM8606" t="s">
        <v>63</v>
      </c>
      <c r="AN8606" t="s">
        <v>17653</v>
      </c>
      <c r="AO8606" t="s">
        <v>79</v>
      </c>
      <c r="AP8606" t="s">
        <v>170</v>
      </c>
      <c r="AQ8606" t="s">
        <v>159</v>
      </c>
      <c r="AR8606" t="s">
        <v>246</v>
      </c>
      <c r="AS8606" t="s">
        <v>83</v>
      </c>
      <c r="AT8606" s="5">
        <v>38353</v>
      </c>
      <c r="AU8606" t="s">
        <v>76</v>
      </c>
      <c r="AV8606" t="s">
        <v>134</v>
      </c>
      <c r="AW8606" t="s">
        <v>150</v>
      </c>
    </row>
    <row r="8607" spans="1:49" x14ac:dyDescent="0.25">
      <c r="A8607">
        <v>303</v>
      </c>
      <c r="B8607" t="s">
        <v>6070</v>
      </c>
      <c r="C8607">
        <v>1</v>
      </c>
      <c r="D8607" t="s">
        <v>86</v>
      </c>
      <c r="E8607" t="s">
        <v>711</v>
      </c>
      <c r="F8607" t="s">
        <v>177</v>
      </c>
      <c r="G8607">
        <v>106.83</v>
      </c>
      <c r="H8607" t="s">
        <v>820</v>
      </c>
      <c r="I8607" t="s">
        <v>63</v>
      </c>
      <c r="J8607" t="s">
        <v>703</v>
      </c>
      <c r="K8607" t="s">
        <v>6071</v>
      </c>
      <c r="L8607" t="s">
        <v>6072</v>
      </c>
      <c r="M8607" t="s">
        <v>6073</v>
      </c>
      <c r="N8607">
        <v>189.96062992125985</v>
      </c>
      <c r="P8607">
        <v>31.988188976377952</v>
      </c>
      <c r="Q8607">
        <v>100</v>
      </c>
      <c r="R8607">
        <v>98</v>
      </c>
      <c r="S8607">
        <v>100</v>
      </c>
      <c r="T8607">
        <v>1</v>
      </c>
      <c r="U8607">
        <v>47</v>
      </c>
      <c r="V8607">
        <v>575</v>
      </c>
      <c r="AB8607" t="s">
        <v>129</v>
      </c>
      <c r="AC8607" t="s">
        <v>129</v>
      </c>
      <c r="AD8607" t="s">
        <v>129</v>
      </c>
      <c r="AE8607" t="s">
        <v>63</v>
      </c>
      <c r="AG8607">
        <v>2007</v>
      </c>
      <c r="AH8607">
        <v>9.3800000000000008</v>
      </c>
      <c r="AI8607">
        <v>38.342829999999999</v>
      </c>
      <c r="AJ8607">
        <v>-101.34707</v>
      </c>
      <c r="AL8607">
        <v>3</v>
      </c>
      <c r="AM8607" t="s">
        <v>63</v>
      </c>
      <c r="AN8607" t="s">
        <v>6074</v>
      </c>
      <c r="AO8607" t="s">
        <v>79</v>
      </c>
      <c r="AP8607" t="s">
        <v>131</v>
      </c>
      <c r="AQ8607" t="s">
        <v>186</v>
      </c>
      <c r="AR8607" t="s">
        <v>313</v>
      </c>
      <c r="AS8607" t="s">
        <v>83</v>
      </c>
      <c r="AT8607" s="5">
        <v>39083</v>
      </c>
      <c r="AU8607" t="s">
        <v>76</v>
      </c>
      <c r="AV8607" t="s">
        <v>134</v>
      </c>
      <c r="AW8607" t="s">
        <v>150</v>
      </c>
    </row>
    <row r="8608" spans="1:49" x14ac:dyDescent="0.25">
      <c r="A8608">
        <v>779</v>
      </c>
      <c r="B8608" t="s">
        <v>19630</v>
      </c>
      <c r="C8608">
        <v>1</v>
      </c>
      <c r="D8608" t="s">
        <v>86</v>
      </c>
      <c r="E8608" t="s">
        <v>711</v>
      </c>
      <c r="F8608" t="s">
        <v>177</v>
      </c>
      <c r="G8608">
        <v>123.31</v>
      </c>
      <c r="H8608" t="s">
        <v>820</v>
      </c>
      <c r="I8608" t="s">
        <v>63</v>
      </c>
      <c r="J8608" t="s">
        <v>703</v>
      </c>
      <c r="K8608" t="s">
        <v>19631</v>
      </c>
      <c r="L8608" t="s">
        <v>7205</v>
      </c>
      <c r="M8608" t="s">
        <v>6073</v>
      </c>
      <c r="N8608">
        <v>252.95275590551179</v>
      </c>
      <c r="P8608">
        <v>31.988188976377952</v>
      </c>
      <c r="Q8608">
        <v>98.7</v>
      </c>
      <c r="R8608">
        <v>100</v>
      </c>
      <c r="S8608">
        <v>100</v>
      </c>
      <c r="T8608">
        <v>5</v>
      </c>
      <c r="U8608">
        <v>15</v>
      </c>
      <c r="V8608">
        <v>820</v>
      </c>
      <c r="AB8608" t="s">
        <v>98</v>
      </c>
      <c r="AC8608" t="s">
        <v>129</v>
      </c>
      <c r="AD8608" t="s">
        <v>129</v>
      </c>
      <c r="AE8608" t="s">
        <v>63</v>
      </c>
      <c r="AG8608">
        <v>2007</v>
      </c>
      <c r="AH8608">
        <v>25.86</v>
      </c>
      <c r="AI8608">
        <v>38.581679999999999</v>
      </c>
      <c r="AJ8608">
        <v>-101.36801</v>
      </c>
      <c r="AL8608">
        <v>4</v>
      </c>
      <c r="AM8608" t="s">
        <v>63</v>
      </c>
      <c r="AN8608" t="s">
        <v>19632</v>
      </c>
      <c r="AO8608" t="s">
        <v>75</v>
      </c>
      <c r="AP8608" t="s">
        <v>131</v>
      </c>
      <c r="AQ8608" t="s">
        <v>186</v>
      </c>
      <c r="AR8608" t="s">
        <v>467</v>
      </c>
      <c r="AS8608" t="s">
        <v>83</v>
      </c>
      <c r="AT8608" s="5">
        <v>39083</v>
      </c>
      <c r="AU8608" t="s">
        <v>76</v>
      </c>
      <c r="AV8608" t="s">
        <v>134</v>
      </c>
      <c r="AW8608" t="s">
        <v>150</v>
      </c>
    </row>
    <row r="8609" spans="1:49" x14ac:dyDescent="0.25">
      <c r="A8609">
        <v>270</v>
      </c>
      <c r="B8609" t="s">
        <v>25265</v>
      </c>
      <c r="C8609">
        <v>1</v>
      </c>
      <c r="D8609" t="s">
        <v>86</v>
      </c>
      <c r="E8609" t="s">
        <v>789</v>
      </c>
      <c r="F8609" t="s">
        <v>177</v>
      </c>
      <c r="G8609">
        <v>30.53</v>
      </c>
      <c r="H8609" t="s">
        <v>820</v>
      </c>
      <c r="I8609" t="s">
        <v>63</v>
      </c>
      <c r="J8609" t="s">
        <v>703</v>
      </c>
      <c r="K8609" t="s">
        <v>25266</v>
      </c>
      <c r="L8609" t="s">
        <v>5176</v>
      </c>
      <c r="M8609" t="s">
        <v>6534</v>
      </c>
      <c r="N8609">
        <v>258.53018372703411</v>
      </c>
      <c r="O8609">
        <v>0</v>
      </c>
      <c r="P8609">
        <v>36.089238845144358</v>
      </c>
      <c r="Q8609">
        <v>99.600000000000009</v>
      </c>
      <c r="R8609">
        <v>95</v>
      </c>
      <c r="S8609">
        <v>100</v>
      </c>
      <c r="T8609">
        <v>4</v>
      </c>
      <c r="U8609">
        <v>23</v>
      </c>
      <c r="V8609">
        <v>1460</v>
      </c>
      <c r="AB8609" t="s">
        <v>129</v>
      </c>
      <c r="AC8609" t="s">
        <v>129</v>
      </c>
      <c r="AD8609" t="s">
        <v>129</v>
      </c>
      <c r="AE8609" t="s">
        <v>63</v>
      </c>
      <c r="AG8609">
        <v>2003</v>
      </c>
      <c r="AH8609">
        <v>4.34</v>
      </c>
      <c r="AI8609">
        <v>38.481099999999998</v>
      </c>
      <c r="AJ8609">
        <v>-101.48903</v>
      </c>
      <c r="AL8609">
        <v>3</v>
      </c>
      <c r="AM8609" t="s">
        <v>63</v>
      </c>
      <c r="AN8609" t="s">
        <v>25267</v>
      </c>
      <c r="AO8609" t="s">
        <v>75</v>
      </c>
      <c r="AP8609" t="s">
        <v>131</v>
      </c>
      <c r="AQ8609" t="s">
        <v>118</v>
      </c>
      <c r="AR8609" t="s">
        <v>1138</v>
      </c>
      <c r="AS8609" t="s">
        <v>83</v>
      </c>
      <c r="AT8609" s="5">
        <v>39083</v>
      </c>
      <c r="AU8609" t="s">
        <v>76</v>
      </c>
      <c r="AV8609" t="s">
        <v>134</v>
      </c>
      <c r="AW8609" t="s">
        <v>135</v>
      </c>
    </row>
    <row r="8610" spans="1:49" x14ac:dyDescent="0.25">
      <c r="A8610">
        <v>0</v>
      </c>
      <c r="B8610" t="s">
        <v>19595</v>
      </c>
      <c r="C8610">
        <v>1</v>
      </c>
      <c r="D8610" t="s">
        <v>86</v>
      </c>
      <c r="E8610" t="s">
        <v>711</v>
      </c>
      <c r="F8610" t="s">
        <v>177</v>
      </c>
      <c r="G8610">
        <v>106.57000000000001</v>
      </c>
      <c r="H8610" t="s">
        <v>138</v>
      </c>
      <c r="I8610" t="s">
        <v>63</v>
      </c>
      <c r="J8610" t="s">
        <v>703</v>
      </c>
      <c r="K8610" t="s">
        <v>19596</v>
      </c>
      <c r="L8610" t="s">
        <v>3833</v>
      </c>
      <c r="M8610" t="s">
        <v>3528</v>
      </c>
      <c r="N8610">
        <v>14.796587926509186</v>
      </c>
      <c r="P8610">
        <v>28</v>
      </c>
      <c r="R8610">
        <v>97</v>
      </c>
      <c r="T8610">
        <v>0</v>
      </c>
      <c r="U8610">
        <v>56</v>
      </c>
      <c r="V8610">
        <v>425</v>
      </c>
      <c r="AB8610" t="s">
        <v>63</v>
      </c>
      <c r="AC8610" t="s">
        <v>63</v>
      </c>
      <c r="AD8610" t="s">
        <v>63</v>
      </c>
      <c r="AE8610" t="s">
        <v>98</v>
      </c>
      <c r="AG8610">
        <v>1936</v>
      </c>
      <c r="AH8610">
        <v>9.1210000000000004</v>
      </c>
      <c r="AI8610">
        <v>38.338769999999997</v>
      </c>
      <c r="AJ8610">
        <v>-101.34702</v>
      </c>
      <c r="AL8610">
        <v>2</v>
      </c>
      <c r="AM8610" t="s">
        <v>63</v>
      </c>
      <c r="AN8610" t="s">
        <v>19595</v>
      </c>
      <c r="AO8610" t="s">
        <v>100</v>
      </c>
      <c r="AP8610" t="s">
        <v>147</v>
      </c>
      <c r="AQ8610" t="s">
        <v>148</v>
      </c>
      <c r="AR8610" t="s">
        <v>148</v>
      </c>
      <c r="AS8610" t="s">
        <v>131</v>
      </c>
      <c r="AT8610" s="5"/>
      <c r="AV8610" t="s">
        <v>149</v>
      </c>
      <c r="AW8610" t="s">
        <v>150</v>
      </c>
    </row>
    <row r="8611" spans="1:49" x14ac:dyDescent="0.25">
      <c r="A8611">
        <v>0</v>
      </c>
      <c r="B8611" t="s">
        <v>10129</v>
      </c>
      <c r="C8611">
        <v>1</v>
      </c>
      <c r="D8611" t="s">
        <v>86</v>
      </c>
      <c r="E8611" t="s">
        <v>789</v>
      </c>
      <c r="F8611" t="s">
        <v>177</v>
      </c>
      <c r="G8611">
        <v>28.28</v>
      </c>
      <c r="H8611" t="s">
        <v>138</v>
      </c>
      <c r="I8611" t="s">
        <v>63</v>
      </c>
      <c r="J8611" t="s">
        <v>703</v>
      </c>
      <c r="K8611" t="s">
        <v>10130</v>
      </c>
      <c r="L8611" t="s">
        <v>10131</v>
      </c>
      <c r="M8611" t="s">
        <v>3258</v>
      </c>
      <c r="N8611">
        <v>18.996062992125985</v>
      </c>
      <c r="P8611">
        <v>32</v>
      </c>
      <c r="R8611">
        <v>97</v>
      </c>
      <c r="T8611">
        <v>0</v>
      </c>
      <c r="U8611">
        <v>28</v>
      </c>
      <c r="V8611">
        <v>1210</v>
      </c>
      <c r="AB8611" t="s">
        <v>63</v>
      </c>
      <c r="AC8611" t="s">
        <v>63</v>
      </c>
      <c r="AD8611" t="s">
        <v>63</v>
      </c>
      <c r="AE8611" t="s">
        <v>98</v>
      </c>
      <c r="AG8611">
        <v>1949</v>
      </c>
      <c r="AH8611">
        <v>2.1310000000000002</v>
      </c>
      <c r="AI8611">
        <v>38.47457</v>
      </c>
      <c r="AJ8611">
        <v>-101.52866</v>
      </c>
      <c r="AL8611">
        <v>3</v>
      </c>
      <c r="AM8611" t="s">
        <v>63</v>
      </c>
      <c r="AN8611" t="s">
        <v>10129</v>
      </c>
      <c r="AO8611" t="s">
        <v>100</v>
      </c>
      <c r="AP8611" t="s">
        <v>147</v>
      </c>
      <c r="AQ8611" t="s">
        <v>148</v>
      </c>
      <c r="AR8611" t="s">
        <v>148</v>
      </c>
      <c r="AS8611" t="s">
        <v>131</v>
      </c>
      <c r="AT8611" s="5"/>
      <c r="AV8611" t="s">
        <v>149</v>
      </c>
      <c r="AW8611" t="s">
        <v>150</v>
      </c>
    </row>
    <row r="8612" spans="1:49" x14ac:dyDescent="0.25">
      <c r="A8612">
        <v>0</v>
      </c>
      <c r="B8612" t="s">
        <v>15826</v>
      </c>
      <c r="C8612">
        <v>1</v>
      </c>
      <c r="D8612" t="s">
        <v>86</v>
      </c>
      <c r="E8612" t="s">
        <v>789</v>
      </c>
      <c r="F8612" t="s">
        <v>177</v>
      </c>
      <c r="G8612">
        <v>30</v>
      </c>
      <c r="H8612" t="s">
        <v>138</v>
      </c>
      <c r="I8612" t="s">
        <v>63</v>
      </c>
      <c r="J8612" t="s">
        <v>703</v>
      </c>
      <c r="K8612" t="s">
        <v>15827</v>
      </c>
      <c r="L8612" t="s">
        <v>10131</v>
      </c>
      <c r="M8612" t="s">
        <v>3258</v>
      </c>
      <c r="N8612">
        <v>12.696850393700787</v>
      </c>
      <c r="P8612">
        <v>34</v>
      </c>
      <c r="R8612">
        <v>97</v>
      </c>
      <c r="T8612">
        <v>0</v>
      </c>
      <c r="U8612">
        <v>28</v>
      </c>
      <c r="V8612">
        <v>1210</v>
      </c>
      <c r="AB8612" t="s">
        <v>63</v>
      </c>
      <c r="AC8612" t="s">
        <v>63</v>
      </c>
      <c r="AD8612" t="s">
        <v>63</v>
      </c>
      <c r="AE8612" t="s">
        <v>129</v>
      </c>
      <c r="AG8612">
        <v>1949</v>
      </c>
      <c r="AH8612">
        <v>3.851</v>
      </c>
      <c r="AI8612">
        <v>38.48077</v>
      </c>
      <c r="AJ8612">
        <v>-101.50048</v>
      </c>
      <c r="AL8612">
        <v>2</v>
      </c>
      <c r="AM8612" t="s">
        <v>63</v>
      </c>
      <c r="AN8612" t="s">
        <v>15826</v>
      </c>
      <c r="AO8612" t="s">
        <v>100</v>
      </c>
      <c r="AP8612" t="s">
        <v>147</v>
      </c>
      <c r="AQ8612" t="s">
        <v>148</v>
      </c>
      <c r="AR8612" t="s">
        <v>148</v>
      </c>
      <c r="AS8612" t="s">
        <v>131</v>
      </c>
      <c r="AT8612" s="5"/>
      <c r="AV8612" t="s">
        <v>149</v>
      </c>
      <c r="AW8612" t="s">
        <v>150</v>
      </c>
    </row>
    <row r="8613" spans="1:49" x14ac:dyDescent="0.25">
      <c r="A8613">
        <v>0</v>
      </c>
      <c r="B8613" t="s">
        <v>27231</v>
      </c>
      <c r="C8613">
        <v>1</v>
      </c>
      <c r="D8613" t="s">
        <v>86</v>
      </c>
      <c r="E8613" t="s">
        <v>789</v>
      </c>
      <c r="F8613" t="s">
        <v>177</v>
      </c>
      <c r="G8613">
        <v>41.36</v>
      </c>
      <c r="H8613" t="s">
        <v>138</v>
      </c>
      <c r="I8613" t="s">
        <v>63</v>
      </c>
      <c r="J8613" t="s">
        <v>703</v>
      </c>
      <c r="K8613" t="s">
        <v>27232</v>
      </c>
      <c r="L8613" t="s">
        <v>20722</v>
      </c>
      <c r="M8613" t="s">
        <v>3258</v>
      </c>
      <c r="N8613">
        <v>12.5</v>
      </c>
      <c r="P8613">
        <v>40</v>
      </c>
      <c r="R8613">
        <v>97</v>
      </c>
      <c r="T8613">
        <v>0</v>
      </c>
      <c r="U8613">
        <v>31</v>
      </c>
      <c r="V8613">
        <v>1390</v>
      </c>
      <c r="AB8613" t="s">
        <v>63</v>
      </c>
      <c r="AC8613" t="s">
        <v>63</v>
      </c>
      <c r="AD8613" t="s">
        <v>63</v>
      </c>
      <c r="AE8613" t="s">
        <v>98</v>
      </c>
      <c r="AG8613">
        <v>1940</v>
      </c>
      <c r="AH8613">
        <v>15.211</v>
      </c>
      <c r="AI8613">
        <v>38.481650000000002</v>
      </c>
      <c r="AJ8613">
        <v>-101.2891</v>
      </c>
      <c r="AL8613">
        <v>2</v>
      </c>
      <c r="AM8613" t="s">
        <v>63</v>
      </c>
      <c r="AN8613" t="s">
        <v>27231</v>
      </c>
      <c r="AO8613" t="s">
        <v>100</v>
      </c>
      <c r="AP8613" t="s">
        <v>147</v>
      </c>
      <c r="AQ8613" t="s">
        <v>148</v>
      </c>
      <c r="AR8613" t="s">
        <v>148</v>
      </c>
      <c r="AS8613" t="s">
        <v>131</v>
      </c>
      <c r="AT8613" s="5"/>
      <c r="AV8613" t="s">
        <v>149</v>
      </c>
      <c r="AW8613" t="s">
        <v>150</v>
      </c>
    </row>
    <row r="8614" spans="1:49" x14ac:dyDescent="0.25">
      <c r="A8614">
        <v>0</v>
      </c>
      <c r="B8614" t="s">
        <v>20720</v>
      </c>
      <c r="C8614">
        <v>1</v>
      </c>
      <c r="D8614" t="s">
        <v>86</v>
      </c>
      <c r="E8614" t="s">
        <v>789</v>
      </c>
      <c r="F8614" t="s">
        <v>177</v>
      </c>
      <c r="G8614">
        <v>43.14</v>
      </c>
      <c r="H8614" t="s">
        <v>138</v>
      </c>
      <c r="I8614" t="s">
        <v>63</v>
      </c>
      <c r="J8614" t="s">
        <v>703</v>
      </c>
      <c r="K8614" t="s">
        <v>20721</v>
      </c>
      <c r="L8614" t="s">
        <v>20722</v>
      </c>
      <c r="M8614" t="s">
        <v>3258</v>
      </c>
      <c r="N8614">
        <v>14.107611548556431</v>
      </c>
      <c r="O8614">
        <v>45</v>
      </c>
      <c r="P8614">
        <v>30</v>
      </c>
      <c r="R8614">
        <v>85</v>
      </c>
      <c r="T8614">
        <v>0</v>
      </c>
      <c r="U8614">
        <v>31</v>
      </c>
      <c r="V8614">
        <v>1390</v>
      </c>
      <c r="AB8614" t="s">
        <v>63</v>
      </c>
      <c r="AC8614" t="s">
        <v>63</v>
      </c>
      <c r="AD8614" t="s">
        <v>63</v>
      </c>
      <c r="AE8614" t="s">
        <v>98</v>
      </c>
      <c r="AG8614">
        <v>1940</v>
      </c>
      <c r="AH8614">
        <v>16.991</v>
      </c>
      <c r="AI8614">
        <v>38.481746000000001</v>
      </c>
      <c r="AJ8614">
        <v>-101.255833</v>
      </c>
      <c r="AK8614" t="s">
        <v>262</v>
      </c>
      <c r="AL8614">
        <v>1</v>
      </c>
      <c r="AM8614" t="s">
        <v>63</v>
      </c>
      <c r="AN8614" t="s">
        <v>20720</v>
      </c>
      <c r="AO8614" t="s">
        <v>100</v>
      </c>
      <c r="AP8614" t="s">
        <v>147</v>
      </c>
      <c r="AQ8614" t="s">
        <v>148</v>
      </c>
      <c r="AR8614" t="s">
        <v>148</v>
      </c>
      <c r="AS8614" t="s">
        <v>131</v>
      </c>
      <c r="AT8614" s="5"/>
      <c r="AV8614" t="s">
        <v>149</v>
      </c>
      <c r="AW8614" t="s">
        <v>150</v>
      </c>
    </row>
    <row r="8615" spans="1:49" x14ac:dyDescent="0.25">
      <c r="A8615">
        <v>137</v>
      </c>
      <c r="B8615" t="s">
        <v>17193</v>
      </c>
      <c r="C8615">
        <v>1</v>
      </c>
      <c r="D8615" t="s">
        <v>86</v>
      </c>
      <c r="E8615" t="s">
        <v>1489</v>
      </c>
      <c r="F8615" t="s">
        <v>108</v>
      </c>
      <c r="G8615">
        <v>42.35</v>
      </c>
      <c r="H8615" t="s">
        <v>109</v>
      </c>
      <c r="I8615" t="s">
        <v>63</v>
      </c>
      <c r="J8615" t="s">
        <v>662</v>
      </c>
      <c r="K8615" t="s">
        <v>17194</v>
      </c>
      <c r="L8615" t="s">
        <v>12336</v>
      </c>
      <c r="M8615" t="s">
        <v>3763</v>
      </c>
      <c r="N8615">
        <v>206.49606299212599</v>
      </c>
      <c r="P8615">
        <v>44</v>
      </c>
      <c r="Q8615">
        <v>96.600000000000009</v>
      </c>
      <c r="R8615">
        <v>90</v>
      </c>
      <c r="S8615">
        <v>98.600000000000009</v>
      </c>
      <c r="T8615">
        <v>4</v>
      </c>
      <c r="U8615">
        <v>18</v>
      </c>
      <c r="V8615">
        <v>1430</v>
      </c>
      <c r="AB8615" t="s">
        <v>98</v>
      </c>
      <c r="AC8615" t="s">
        <v>98</v>
      </c>
      <c r="AD8615" t="s">
        <v>98</v>
      </c>
      <c r="AE8615" t="s">
        <v>63</v>
      </c>
      <c r="AG8615">
        <v>1970</v>
      </c>
      <c r="AH8615">
        <v>7.13</v>
      </c>
      <c r="AI8615">
        <v>37.455210000000001</v>
      </c>
      <c r="AJ8615">
        <v>-95.651589999999999</v>
      </c>
      <c r="AL8615">
        <v>3</v>
      </c>
      <c r="AM8615" t="s">
        <v>63</v>
      </c>
      <c r="AN8615" t="s">
        <v>17195</v>
      </c>
      <c r="AO8615" t="s">
        <v>100</v>
      </c>
      <c r="AP8615" t="s">
        <v>170</v>
      </c>
      <c r="AQ8615" t="s">
        <v>118</v>
      </c>
      <c r="AR8615" t="s">
        <v>944</v>
      </c>
      <c r="AS8615" t="s">
        <v>83</v>
      </c>
      <c r="AT8615" s="5">
        <v>36526</v>
      </c>
      <c r="AU8615" t="s">
        <v>76</v>
      </c>
      <c r="AV8615" t="s">
        <v>187</v>
      </c>
      <c r="AW8615" t="s">
        <v>188</v>
      </c>
    </row>
    <row r="8616" spans="1:49" x14ac:dyDescent="0.25">
      <c r="A8616">
        <v>790</v>
      </c>
      <c r="B8616" t="s">
        <v>24440</v>
      </c>
      <c r="C8616">
        <v>1</v>
      </c>
      <c r="D8616" t="s">
        <v>86</v>
      </c>
      <c r="E8616" t="s">
        <v>1489</v>
      </c>
      <c r="F8616" t="s">
        <v>108</v>
      </c>
      <c r="G8616">
        <v>46.15</v>
      </c>
      <c r="H8616" t="s">
        <v>208</v>
      </c>
      <c r="I8616" t="s">
        <v>63</v>
      </c>
      <c r="J8616" t="s">
        <v>662</v>
      </c>
      <c r="K8616" t="s">
        <v>24441</v>
      </c>
      <c r="L8616" t="s">
        <v>4618</v>
      </c>
      <c r="M8616" t="s">
        <v>3763</v>
      </c>
      <c r="N8616">
        <v>211.18766404199476</v>
      </c>
      <c r="P8616">
        <v>44</v>
      </c>
      <c r="Q8616">
        <v>96.600000000000009</v>
      </c>
      <c r="R8616">
        <v>94</v>
      </c>
      <c r="S8616">
        <v>99.9</v>
      </c>
      <c r="T8616">
        <v>1</v>
      </c>
      <c r="U8616">
        <v>18</v>
      </c>
      <c r="V8616">
        <v>1430</v>
      </c>
      <c r="AB8616" t="s">
        <v>98</v>
      </c>
      <c r="AC8616" t="s">
        <v>129</v>
      </c>
      <c r="AD8616" t="s">
        <v>129</v>
      </c>
      <c r="AE8616" t="s">
        <v>63</v>
      </c>
      <c r="AG8616">
        <v>1966</v>
      </c>
      <c r="AH8616">
        <v>10.93</v>
      </c>
      <c r="AI8616">
        <v>37.509740000000001</v>
      </c>
      <c r="AJ8616">
        <v>-95.657120000000006</v>
      </c>
      <c r="AL8616">
        <v>3</v>
      </c>
      <c r="AM8616" t="s">
        <v>63</v>
      </c>
      <c r="AN8616" t="s">
        <v>24442</v>
      </c>
      <c r="AO8616" t="s">
        <v>100</v>
      </c>
      <c r="AP8616" t="s">
        <v>170</v>
      </c>
      <c r="AQ8616" t="s">
        <v>101</v>
      </c>
      <c r="AR8616" t="s">
        <v>514</v>
      </c>
      <c r="AS8616" t="s">
        <v>83</v>
      </c>
      <c r="AT8616" s="5">
        <v>41617</v>
      </c>
      <c r="AU8616" t="s">
        <v>76</v>
      </c>
      <c r="AV8616" t="s">
        <v>187</v>
      </c>
      <c r="AW8616" t="s">
        <v>188</v>
      </c>
    </row>
    <row r="8617" spans="1:49" x14ac:dyDescent="0.25">
      <c r="A8617">
        <v>3871</v>
      </c>
      <c r="B8617" t="s">
        <v>9458</v>
      </c>
      <c r="C8617">
        <v>1</v>
      </c>
      <c r="D8617" t="s">
        <v>86</v>
      </c>
      <c r="E8617" t="s">
        <v>1155</v>
      </c>
      <c r="F8617" t="s">
        <v>177</v>
      </c>
      <c r="G8617">
        <v>7.19</v>
      </c>
      <c r="H8617" t="s">
        <v>211</v>
      </c>
      <c r="I8617" t="s">
        <v>63</v>
      </c>
      <c r="J8617" t="s">
        <v>662</v>
      </c>
      <c r="K8617" t="s">
        <v>9459</v>
      </c>
      <c r="L8617" t="s">
        <v>9460</v>
      </c>
      <c r="M8617" t="s">
        <v>1158</v>
      </c>
      <c r="N8617">
        <v>304.00262467191601</v>
      </c>
      <c r="P8617">
        <v>26</v>
      </c>
      <c r="Q8617">
        <v>83.600000000000009</v>
      </c>
      <c r="R8617">
        <v>85</v>
      </c>
      <c r="S8617">
        <v>88.2</v>
      </c>
      <c r="T8617">
        <v>2</v>
      </c>
      <c r="U8617">
        <v>24</v>
      </c>
      <c r="V8617">
        <v>1060</v>
      </c>
      <c r="AB8617" t="s">
        <v>98</v>
      </c>
      <c r="AC8617" t="s">
        <v>98</v>
      </c>
      <c r="AD8617" t="s">
        <v>98</v>
      </c>
      <c r="AE8617" t="s">
        <v>63</v>
      </c>
      <c r="AG8617">
        <v>1949</v>
      </c>
      <c r="AH8617">
        <v>20.260000000000002</v>
      </c>
      <c r="AI8617">
        <v>37.624639999999999</v>
      </c>
      <c r="AJ8617">
        <v>-95.771640000000005</v>
      </c>
      <c r="AL8617">
        <v>8</v>
      </c>
      <c r="AM8617" t="s">
        <v>63</v>
      </c>
      <c r="AN8617" t="s">
        <v>9461</v>
      </c>
      <c r="AO8617" t="s">
        <v>100</v>
      </c>
      <c r="AP8617" t="s">
        <v>116</v>
      </c>
      <c r="AQ8617" t="s">
        <v>2503</v>
      </c>
      <c r="AR8617" t="s">
        <v>2504</v>
      </c>
      <c r="AS8617" t="s">
        <v>83</v>
      </c>
      <c r="AT8617" s="5">
        <v>35490</v>
      </c>
      <c r="AU8617" t="s">
        <v>76</v>
      </c>
      <c r="AV8617" t="s">
        <v>187</v>
      </c>
      <c r="AW8617" t="s">
        <v>188</v>
      </c>
    </row>
    <row r="8618" spans="1:49" x14ac:dyDescent="0.25">
      <c r="A8618">
        <v>1785</v>
      </c>
      <c r="B8618" t="s">
        <v>15792</v>
      </c>
      <c r="C8618">
        <v>1</v>
      </c>
      <c r="D8618" t="s">
        <v>86</v>
      </c>
      <c r="E8618" t="s">
        <v>1155</v>
      </c>
      <c r="F8618" t="s">
        <v>177</v>
      </c>
      <c r="G8618">
        <v>8.370000000000001</v>
      </c>
      <c r="H8618" t="s">
        <v>189</v>
      </c>
      <c r="I8618" t="s">
        <v>63</v>
      </c>
      <c r="J8618" t="s">
        <v>662</v>
      </c>
      <c r="K8618" t="s">
        <v>15793</v>
      </c>
      <c r="L8618" t="s">
        <v>13589</v>
      </c>
      <c r="M8618" t="s">
        <v>1158</v>
      </c>
      <c r="N8618">
        <v>474.70003280839893</v>
      </c>
      <c r="O8618">
        <v>0</v>
      </c>
      <c r="P8618">
        <v>28</v>
      </c>
      <c r="Q8618">
        <v>82.7</v>
      </c>
      <c r="R8618">
        <v>90</v>
      </c>
      <c r="S8618">
        <v>99.8</v>
      </c>
      <c r="T8618">
        <v>6</v>
      </c>
      <c r="U8618">
        <v>24</v>
      </c>
      <c r="V8618">
        <v>1060</v>
      </c>
      <c r="AB8618" t="s">
        <v>98</v>
      </c>
      <c r="AC8618" t="s">
        <v>98</v>
      </c>
      <c r="AD8618" t="s">
        <v>98</v>
      </c>
      <c r="AE8618" t="s">
        <v>63</v>
      </c>
      <c r="AG8618">
        <v>1949</v>
      </c>
      <c r="AH8618">
        <v>21.62</v>
      </c>
      <c r="AI8618">
        <v>37.630020000000002</v>
      </c>
      <c r="AJ8618">
        <v>-95.751819999999995</v>
      </c>
      <c r="AL8618">
        <v>4</v>
      </c>
      <c r="AM8618" t="s">
        <v>63</v>
      </c>
      <c r="AN8618" t="s">
        <v>15794</v>
      </c>
      <c r="AO8618" t="s">
        <v>100</v>
      </c>
      <c r="AP8618" t="s">
        <v>170</v>
      </c>
      <c r="AQ8618" t="s">
        <v>117</v>
      </c>
      <c r="AR8618" t="s">
        <v>634</v>
      </c>
      <c r="AS8618" t="s">
        <v>83</v>
      </c>
      <c r="AT8618" s="5">
        <v>35065</v>
      </c>
      <c r="AU8618" t="s">
        <v>76</v>
      </c>
      <c r="AV8618" t="s">
        <v>134</v>
      </c>
      <c r="AW8618" t="s">
        <v>150</v>
      </c>
    </row>
    <row r="8619" spans="1:49" x14ac:dyDescent="0.25">
      <c r="A8619">
        <v>1838</v>
      </c>
      <c r="B8619" t="s">
        <v>27563</v>
      </c>
      <c r="C8619">
        <v>1</v>
      </c>
      <c r="D8619" t="s">
        <v>86</v>
      </c>
      <c r="E8619" t="s">
        <v>1155</v>
      </c>
      <c r="F8619" t="s">
        <v>177</v>
      </c>
      <c r="G8619">
        <v>9.82</v>
      </c>
      <c r="H8619" t="s">
        <v>211</v>
      </c>
      <c r="I8619" t="s">
        <v>63</v>
      </c>
      <c r="J8619" t="s">
        <v>662</v>
      </c>
      <c r="K8619" t="s">
        <v>27564</v>
      </c>
      <c r="L8619" t="s">
        <v>5608</v>
      </c>
      <c r="M8619" t="s">
        <v>1158</v>
      </c>
      <c r="N8619">
        <v>162.5</v>
      </c>
      <c r="P8619">
        <v>26</v>
      </c>
      <c r="Q8619">
        <v>82.600000000000009</v>
      </c>
      <c r="R8619">
        <v>90</v>
      </c>
      <c r="S8619">
        <v>97.600000000000009</v>
      </c>
      <c r="T8619">
        <v>1</v>
      </c>
      <c r="U8619">
        <v>24</v>
      </c>
      <c r="V8619">
        <v>1060</v>
      </c>
      <c r="AB8619" t="s">
        <v>98</v>
      </c>
      <c r="AC8619" t="s">
        <v>98</v>
      </c>
      <c r="AD8619" t="s">
        <v>98</v>
      </c>
      <c r="AE8619" t="s">
        <v>63</v>
      </c>
      <c r="AG8619">
        <v>1947</v>
      </c>
      <c r="AH8619">
        <v>22.87</v>
      </c>
      <c r="AI8619">
        <v>37.643940000000001</v>
      </c>
      <c r="AJ8619">
        <v>-95.734579999999994</v>
      </c>
      <c r="AL8619">
        <v>4</v>
      </c>
      <c r="AM8619" t="s">
        <v>63</v>
      </c>
      <c r="AN8619" t="s">
        <v>27565</v>
      </c>
      <c r="AO8619" t="s">
        <v>100</v>
      </c>
      <c r="AP8619" t="s">
        <v>116</v>
      </c>
      <c r="AQ8619" t="s">
        <v>10239</v>
      </c>
      <c r="AR8619" t="s">
        <v>944</v>
      </c>
      <c r="AS8619" t="s">
        <v>83</v>
      </c>
      <c r="AT8619" s="5">
        <v>35490</v>
      </c>
      <c r="AU8619" t="s">
        <v>76</v>
      </c>
      <c r="AV8619" t="s">
        <v>119</v>
      </c>
      <c r="AW8619" t="s">
        <v>85</v>
      </c>
    </row>
    <row r="8620" spans="1:49" x14ac:dyDescent="0.25">
      <c r="A8620">
        <v>4646</v>
      </c>
      <c r="B8620" t="s">
        <v>19712</v>
      </c>
      <c r="C8620">
        <v>1</v>
      </c>
      <c r="D8620" t="s">
        <v>86</v>
      </c>
      <c r="E8620" t="s">
        <v>1155</v>
      </c>
      <c r="F8620" t="s">
        <v>177</v>
      </c>
      <c r="G8620">
        <v>12.31</v>
      </c>
      <c r="H8620" t="s">
        <v>109</v>
      </c>
      <c r="I8620" t="s">
        <v>86</v>
      </c>
      <c r="J8620" t="s">
        <v>662</v>
      </c>
      <c r="K8620" t="s">
        <v>19713</v>
      </c>
      <c r="L8620" t="s">
        <v>19714</v>
      </c>
      <c r="M8620" t="s">
        <v>1158</v>
      </c>
      <c r="N8620">
        <v>172.50656167979002</v>
      </c>
      <c r="P8620">
        <v>28</v>
      </c>
      <c r="Q8620">
        <v>78.7</v>
      </c>
      <c r="R8620">
        <v>90</v>
      </c>
      <c r="S8620">
        <v>81.7</v>
      </c>
      <c r="T8620">
        <v>1</v>
      </c>
      <c r="U8620">
        <v>26</v>
      </c>
      <c r="V8620">
        <v>985</v>
      </c>
      <c r="AB8620" t="s">
        <v>98</v>
      </c>
      <c r="AC8620" t="s">
        <v>98</v>
      </c>
      <c r="AD8620" t="s">
        <v>98</v>
      </c>
      <c r="AE8620" t="s">
        <v>63</v>
      </c>
      <c r="AG8620">
        <v>1956</v>
      </c>
      <c r="AH8620">
        <v>25.34</v>
      </c>
      <c r="AI8620">
        <v>37.67812</v>
      </c>
      <c r="AJ8620">
        <v>-95.724140000000006</v>
      </c>
      <c r="AL8620">
        <v>3</v>
      </c>
      <c r="AM8620" t="s">
        <v>63</v>
      </c>
      <c r="AN8620" t="s">
        <v>19715</v>
      </c>
      <c r="AO8620" t="s">
        <v>100</v>
      </c>
      <c r="AP8620" t="s">
        <v>116</v>
      </c>
      <c r="AQ8620" t="s">
        <v>159</v>
      </c>
      <c r="AR8620" t="s">
        <v>171</v>
      </c>
      <c r="AS8620" t="s">
        <v>83</v>
      </c>
      <c r="AT8620" s="5">
        <v>36312</v>
      </c>
      <c r="AU8620" t="s">
        <v>129</v>
      </c>
      <c r="AV8620" t="s">
        <v>200</v>
      </c>
      <c r="AW8620" t="s">
        <v>150</v>
      </c>
    </row>
    <row r="8621" spans="1:49" x14ac:dyDescent="0.25">
      <c r="A8621">
        <v>1273</v>
      </c>
      <c r="B8621" t="s">
        <v>22568</v>
      </c>
      <c r="C8621">
        <v>1</v>
      </c>
      <c r="D8621" t="s">
        <v>86</v>
      </c>
      <c r="E8621" t="s">
        <v>1155</v>
      </c>
      <c r="F8621" t="s">
        <v>177</v>
      </c>
      <c r="G8621">
        <v>20.76</v>
      </c>
      <c r="H8621" t="s">
        <v>489</v>
      </c>
      <c r="I8621" t="s">
        <v>63</v>
      </c>
      <c r="J8621" t="s">
        <v>662</v>
      </c>
      <c r="K8621" t="s">
        <v>22569</v>
      </c>
      <c r="L8621" t="s">
        <v>11259</v>
      </c>
      <c r="M8621" t="s">
        <v>1158</v>
      </c>
      <c r="N8621">
        <v>37.5</v>
      </c>
      <c r="P8621">
        <v>40</v>
      </c>
      <c r="Q8621">
        <v>81.8</v>
      </c>
      <c r="R8621">
        <v>87</v>
      </c>
      <c r="S8621">
        <v>96.5</v>
      </c>
      <c r="T8621">
        <v>0</v>
      </c>
      <c r="U8621">
        <v>10</v>
      </c>
      <c r="V8621">
        <v>1890</v>
      </c>
      <c r="AB8621" t="s">
        <v>63</v>
      </c>
      <c r="AC8621" t="s">
        <v>63</v>
      </c>
      <c r="AD8621" t="s">
        <v>63</v>
      </c>
      <c r="AE8621" t="s">
        <v>98</v>
      </c>
      <c r="AG8621">
        <v>1959</v>
      </c>
      <c r="AH8621">
        <v>33.89</v>
      </c>
      <c r="AI8621">
        <v>37.68929</v>
      </c>
      <c r="AJ8621">
        <v>-95.577560000000005</v>
      </c>
      <c r="AL8621">
        <v>3</v>
      </c>
      <c r="AM8621" t="s">
        <v>63</v>
      </c>
      <c r="AN8621" t="s">
        <v>22570</v>
      </c>
      <c r="AO8621" t="s">
        <v>100</v>
      </c>
      <c r="AP8621" t="s">
        <v>116</v>
      </c>
      <c r="AQ8621" t="s">
        <v>486</v>
      </c>
      <c r="AR8621" t="s">
        <v>653</v>
      </c>
      <c r="AS8621" t="s">
        <v>83</v>
      </c>
      <c r="AT8621" s="5">
        <v>37987</v>
      </c>
      <c r="AU8621" t="s">
        <v>129</v>
      </c>
      <c r="AV8621" t="s">
        <v>149</v>
      </c>
      <c r="AW8621" t="s">
        <v>150</v>
      </c>
    </row>
    <row r="8622" spans="1:49" x14ac:dyDescent="0.25">
      <c r="A8622">
        <v>1466</v>
      </c>
      <c r="B8622" t="s">
        <v>23811</v>
      </c>
      <c r="C8622">
        <v>1</v>
      </c>
      <c r="D8622" t="s">
        <v>86</v>
      </c>
      <c r="E8622" t="s">
        <v>1155</v>
      </c>
      <c r="F8622" t="s">
        <v>177</v>
      </c>
      <c r="G8622">
        <v>21.69</v>
      </c>
      <c r="H8622" t="s">
        <v>138</v>
      </c>
      <c r="I8622" t="s">
        <v>63</v>
      </c>
      <c r="J8622" t="s">
        <v>662</v>
      </c>
      <c r="K8622" t="s">
        <v>23812</v>
      </c>
      <c r="L8622" t="s">
        <v>11259</v>
      </c>
      <c r="M8622" t="s">
        <v>1158</v>
      </c>
      <c r="N8622">
        <v>42.093175853018373</v>
      </c>
      <c r="P8622">
        <v>42</v>
      </c>
      <c r="Q8622">
        <v>78.2</v>
      </c>
      <c r="R8622">
        <v>85</v>
      </c>
      <c r="S8622">
        <v>93.9</v>
      </c>
      <c r="T8622">
        <v>0</v>
      </c>
      <c r="U8622">
        <v>10</v>
      </c>
      <c r="V8622">
        <v>1890</v>
      </c>
      <c r="AB8622" t="s">
        <v>63</v>
      </c>
      <c r="AC8622" t="s">
        <v>63</v>
      </c>
      <c r="AD8622" t="s">
        <v>63</v>
      </c>
      <c r="AE8622" t="s">
        <v>98</v>
      </c>
      <c r="AG8622">
        <v>1959</v>
      </c>
      <c r="AH8622">
        <v>34.81</v>
      </c>
      <c r="AI8622">
        <v>37.689230000000002</v>
      </c>
      <c r="AJ8622">
        <v>-95.560749999999999</v>
      </c>
      <c r="AL8622">
        <v>4</v>
      </c>
      <c r="AM8622" t="s">
        <v>63</v>
      </c>
      <c r="AN8622" t="s">
        <v>23813</v>
      </c>
      <c r="AO8622" t="s">
        <v>100</v>
      </c>
      <c r="AP8622" t="s">
        <v>116</v>
      </c>
      <c r="AQ8622" t="s">
        <v>358</v>
      </c>
      <c r="AR8622" t="s">
        <v>207</v>
      </c>
      <c r="AS8622" t="s">
        <v>83</v>
      </c>
      <c r="AT8622" s="5">
        <v>36192</v>
      </c>
      <c r="AU8622" t="s">
        <v>129</v>
      </c>
      <c r="AV8622" t="s">
        <v>149</v>
      </c>
      <c r="AW8622" t="s">
        <v>150</v>
      </c>
    </row>
    <row r="8623" spans="1:49" x14ac:dyDescent="0.25">
      <c r="A8623">
        <v>2621</v>
      </c>
      <c r="B8623" t="s">
        <v>11279</v>
      </c>
      <c r="C8623">
        <v>1</v>
      </c>
      <c r="D8623" t="s">
        <v>86</v>
      </c>
      <c r="E8623" t="s">
        <v>1155</v>
      </c>
      <c r="F8623" t="s">
        <v>177</v>
      </c>
      <c r="G8623">
        <v>22.41</v>
      </c>
      <c r="H8623" t="s">
        <v>972</v>
      </c>
      <c r="I8623" t="s">
        <v>63</v>
      </c>
      <c r="J8623" t="s">
        <v>662</v>
      </c>
      <c r="K8623" t="s">
        <v>11280</v>
      </c>
      <c r="L8623" t="s">
        <v>11281</v>
      </c>
      <c r="M8623" t="s">
        <v>1158</v>
      </c>
      <c r="N8623">
        <v>132.51312335958005</v>
      </c>
      <c r="P8623">
        <v>28</v>
      </c>
      <c r="Q8623">
        <v>86.100000000000009</v>
      </c>
      <c r="R8623">
        <v>87</v>
      </c>
      <c r="S8623">
        <v>99.5</v>
      </c>
      <c r="T8623">
        <v>3</v>
      </c>
      <c r="U8623">
        <v>10</v>
      </c>
      <c r="V8623">
        <v>1890</v>
      </c>
      <c r="AB8623" t="s">
        <v>98</v>
      </c>
      <c r="AC8623" t="s">
        <v>98</v>
      </c>
      <c r="AD8623" t="s">
        <v>98</v>
      </c>
      <c r="AE8623" t="s">
        <v>63</v>
      </c>
      <c r="AG8623">
        <v>1959</v>
      </c>
      <c r="AH8623">
        <v>35.53</v>
      </c>
      <c r="AI8623">
        <v>37.68929</v>
      </c>
      <c r="AJ8623">
        <v>-95.547550000000001</v>
      </c>
      <c r="AL8623">
        <v>3</v>
      </c>
      <c r="AM8623" t="s">
        <v>63</v>
      </c>
      <c r="AN8623" t="s">
        <v>11282</v>
      </c>
      <c r="AO8623" t="s">
        <v>100</v>
      </c>
      <c r="AP8623" t="s">
        <v>116</v>
      </c>
      <c r="AQ8623" t="s">
        <v>826</v>
      </c>
      <c r="AR8623" t="s">
        <v>326</v>
      </c>
      <c r="AS8623" t="s">
        <v>83</v>
      </c>
      <c r="AT8623" s="5">
        <v>36526</v>
      </c>
      <c r="AU8623" t="s">
        <v>129</v>
      </c>
      <c r="AV8623" t="s">
        <v>187</v>
      </c>
      <c r="AW8623" t="s">
        <v>188</v>
      </c>
    </row>
    <row r="8624" spans="1:49" x14ac:dyDescent="0.25">
      <c r="A8624">
        <v>1645</v>
      </c>
      <c r="B8624" t="s">
        <v>27518</v>
      </c>
      <c r="C8624">
        <v>1</v>
      </c>
      <c r="D8624" t="s">
        <v>86</v>
      </c>
      <c r="E8624" t="s">
        <v>3224</v>
      </c>
      <c r="F8624" t="s">
        <v>177</v>
      </c>
      <c r="G8624">
        <v>7.66</v>
      </c>
      <c r="H8624" t="s">
        <v>425</v>
      </c>
      <c r="I8624" t="s">
        <v>63</v>
      </c>
      <c r="J8624" t="s">
        <v>662</v>
      </c>
      <c r="K8624" t="s">
        <v>27519</v>
      </c>
      <c r="L8624" t="s">
        <v>13589</v>
      </c>
      <c r="M8624" t="s">
        <v>4342</v>
      </c>
      <c r="N8624">
        <v>863.38582677165357</v>
      </c>
      <c r="P8624">
        <v>44</v>
      </c>
      <c r="Q8624">
        <v>99.4</v>
      </c>
      <c r="R8624">
        <v>90</v>
      </c>
      <c r="S8624">
        <v>91.4</v>
      </c>
      <c r="T8624">
        <v>6</v>
      </c>
      <c r="U8624">
        <v>9</v>
      </c>
      <c r="V8624">
        <v>1380</v>
      </c>
      <c r="AB8624" t="s">
        <v>129</v>
      </c>
      <c r="AC8624" t="s">
        <v>75</v>
      </c>
      <c r="AD8624" t="s">
        <v>98</v>
      </c>
      <c r="AE8624" t="s">
        <v>63</v>
      </c>
      <c r="AG8624">
        <v>1954</v>
      </c>
      <c r="AH8624">
        <v>8.68</v>
      </c>
      <c r="AI8624">
        <v>37.530079999999998</v>
      </c>
      <c r="AJ8624">
        <v>-95.674670000000006</v>
      </c>
      <c r="AL8624">
        <v>7</v>
      </c>
      <c r="AM8624" t="s">
        <v>63</v>
      </c>
      <c r="AN8624" t="s">
        <v>27520</v>
      </c>
      <c r="AO8624" t="s">
        <v>100</v>
      </c>
      <c r="AP8624" t="s">
        <v>170</v>
      </c>
      <c r="AQ8624" t="s">
        <v>317</v>
      </c>
      <c r="AR8624" t="s">
        <v>1031</v>
      </c>
      <c r="AS8624" t="s">
        <v>83</v>
      </c>
      <c r="AT8624" s="5">
        <v>37257</v>
      </c>
      <c r="AU8624" t="s">
        <v>76</v>
      </c>
      <c r="AV8624" t="s">
        <v>134</v>
      </c>
      <c r="AW8624" t="s">
        <v>150</v>
      </c>
    </row>
    <row r="8625" spans="1:49" x14ac:dyDescent="0.25">
      <c r="A8625">
        <v>1681</v>
      </c>
      <c r="B8625" t="s">
        <v>5997</v>
      </c>
      <c r="C8625">
        <v>1</v>
      </c>
      <c r="D8625" t="s">
        <v>86</v>
      </c>
      <c r="E8625" t="s">
        <v>1489</v>
      </c>
      <c r="F8625" t="s">
        <v>108</v>
      </c>
      <c r="G8625">
        <v>47.02</v>
      </c>
      <c r="H8625" t="s">
        <v>90</v>
      </c>
      <c r="I8625" t="s">
        <v>63</v>
      </c>
      <c r="J8625" t="s">
        <v>662</v>
      </c>
      <c r="K8625" t="s">
        <v>5998</v>
      </c>
      <c r="L8625" t="s">
        <v>5999</v>
      </c>
      <c r="M8625" t="s">
        <v>6000</v>
      </c>
      <c r="N8625">
        <v>112.5984251968504</v>
      </c>
      <c r="P8625">
        <v>28</v>
      </c>
      <c r="Q8625">
        <v>80.100000000000009</v>
      </c>
      <c r="R8625">
        <v>90</v>
      </c>
      <c r="S8625">
        <v>100</v>
      </c>
      <c r="T8625">
        <v>1</v>
      </c>
      <c r="U8625">
        <v>18</v>
      </c>
      <c r="V8625">
        <v>1430</v>
      </c>
      <c r="AB8625" t="s">
        <v>98</v>
      </c>
      <c r="AC8625" t="s">
        <v>129</v>
      </c>
      <c r="AD8625" t="s">
        <v>98</v>
      </c>
      <c r="AE8625" t="s">
        <v>63</v>
      </c>
      <c r="AG8625">
        <v>1973</v>
      </c>
      <c r="AH8625">
        <v>11.8</v>
      </c>
      <c r="AI8625">
        <v>37.522709999999996</v>
      </c>
      <c r="AJ8625">
        <v>-95.656949999999995</v>
      </c>
      <c r="AL8625">
        <v>3</v>
      </c>
      <c r="AM8625" t="s">
        <v>63</v>
      </c>
      <c r="AN8625" t="s">
        <v>6001</v>
      </c>
      <c r="AO8625" t="s">
        <v>100</v>
      </c>
      <c r="AP8625" t="s">
        <v>116</v>
      </c>
      <c r="AQ8625" t="s">
        <v>117</v>
      </c>
      <c r="AR8625" t="s">
        <v>118</v>
      </c>
      <c r="AS8625" t="s">
        <v>83</v>
      </c>
      <c r="AT8625" s="5">
        <v>35462</v>
      </c>
      <c r="AU8625" t="s">
        <v>129</v>
      </c>
      <c r="AV8625" t="s">
        <v>200</v>
      </c>
      <c r="AW8625" t="s">
        <v>150</v>
      </c>
    </row>
    <row r="8626" spans="1:49" x14ac:dyDescent="0.25">
      <c r="A8626">
        <v>908</v>
      </c>
      <c r="B8626" t="s">
        <v>16350</v>
      </c>
      <c r="C8626">
        <v>1</v>
      </c>
      <c r="D8626" t="s">
        <v>86</v>
      </c>
      <c r="E8626" t="s">
        <v>1489</v>
      </c>
      <c r="F8626" t="s">
        <v>108</v>
      </c>
      <c r="G8626">
        <v>39.28</v>
      </c>
      <c r="H8626" t="s">
        <v>208</v>
      </c>
      <c r="I8626" t="s">
        <v>63</v>
      </c>
      <c r="J8626" t="s">
        <v>662</v>
      </c>
      <c r="K8626" t="s">
        <v>16351</v>
      </c>
      <c r="L8626" t="s">
        <v>13589</v>
      </c>
      <c r="M8626" t="s">
        <v>3763</v>
      </c>
      <c r="N8626">
        <v>764.99343832020998</v>
      </c>
      <c r="P8626">
        <v>44</v>
      </c>
      <c r="Q8626">
        <v>96.4</v>
      </c>
      <c r="R8626">
        <v>87</v>
      </c>
      <c r="S8626">
        <v>96.9</v>
      </c>
      <c r="T8626">
        <v>2</v>
      </c>
      <c r="U8626">
        <v>15</v>
      </c>
      <c r="V8626">
        <v>1890</v>
      </c>
      <c r="AB8626" t="s">
        <v>98</v>
      </c>
      <c r="AC8626" t="s">
        <v>98</v>
      </c>
      <c r="AD8626" t="s">
        <v>98</v>
      </c>
      <c r="AE8626" t="s">
        <v>63</v>
      </c>
      <c r="AG8626">
        <v>1982</v>
      </c>
      <c r="AH8626">
        <v>4.04</v>
      </c>
      <c r="AI8626">
        <v>37.41836</v>
      </c>
      <c r="AJ8626">
        <v>-95.671509999999998</v>
      </c>
      <c r="AL8626">
        <v>7</v>
      </c>
      <c r="AM8626" t="s">
        <v>63</v>
      </c>
      <c r="AN8626" t="s">
        <v>16352</v>
      </c>
      <c r="AO8626" t="s">
        <v>100</v>
      </c>
      <c r="AP8626" t="s">
        <v>170</v>
      </c>
      <c r="AQ8626" t="s">
        <v>101</v>
      </c>
      <c r="AR8626" t="s">
        <v>102</v>
      </c>
      <c r="AS8626" t="s">
        <v>83</v>
      </c>
      <c r="AT8626" s="5">
        <v>35462</v>
      </c>
      <c r="AU8626" t="s">
        <v>76</v>
      </c>
      <c r="AV8626" t="s">
        <v>84</v>
      </c>
      <c r="AW8626" t="s">
        <v>85</v>
      </c>
    </row>
    <row r="8627" spans="1:49" x14ac:dyDescent="0.25">
      <c r="A8627">
        <v>190</v>
      </c>
      <c r="B8627" t="s">
        <v>5606</v>
      </c>
      <c r="C8627">
        <v>1</v>
      </c>
      <c r="D8627" t="s">
        <v>86</v>
      </c>
      <c r="E8627" t="s">
        <v>1489</v>
      </c>
      <c r="F8627" t="s">
        <v>108</v>
      </c>
      <c r="G8627">
        <v>55.730000000000004</v>
      </c>
      <c r="H8627" t="s">
        <v>801</v>
      </c>
      <c r="I8627" t="s">
        <v>63</v>
      </c>
      <c r="J8627" t="s">
        <v>662</v>
      </c>
      <c r="K8627" t="s">
        <v>5607</v>
      </c>
      <c r="L8627" t="s">
        <v>5608</v>
      </c>
      <c r="M8627" t="s">
        <v>3763</v>
      </c>
      <c r="N8627">
        <v>39.30446194225722</v>
      </c>
      <c r="P8627">
        <v>44</v>
      </c>
      <c r="Q8627">
        <v>96.7</v>
      </c>
      <c r="R8627">
        <v>85</v>
      </c>
      <c r="S8627">
        <v>96</v>
      </c>
      <c r="T8627">
        <v>4</v>
      </c>
      <c r="U8627">
        <v>28</v>
      </c>
      <c r="V8627">
        <v>1230</v>
      </c>
      <c r="AB8627" t="s">
        <v>63</v>
      </c>
      <c r="AC8627" t="s">
        <v>63</v>
      </c>
      <c r="AD8627" t="s">
        <v>63</v>
      </c>
      <c r="AE8627" t="s">
        <v>98</v>
      </c>
      <c r="AG8627">
        <v>1982</v>
      </c>
      <c r="AH8627">
        <v>20.53</v>
      </c>
      <c r="AI8627">
        <v>37.64631</v>
      </c>
      <c r="AJ8627">
        <v>-95.65119</v>
      </c>
      <c r="AL8627">
        <v>3</v>
      </c>
      <c r="AM8627" t="s">
        <v>63</v>
      </c>
      <c r="AN8627" t="s">
        <v>5609</v>
      </c>
      <c r="AO8627" t="s">
        <v>100</v>
      </c>
      <c r="AP8627" t="s">
        <v>170</v>
      </c>
      <c r="AQ8627" t="s">
        <v>255</v>
      </c>
      <c r="AR8627" t="s">
        <v>256</v>
      </c>
      <c r="AS8627" t="s">
        <v>83</v>
      </c>
      <c r="AT8627" s="5">
        <v>37987</v>
      </c>
      <c r="AU8627" t="s">
        <v>129</v>
      </c>
      <c r="AV8627" t="s">
        <v>149</v>
      </c>
      <c r="AW8627" t="s">
        <v>1220</v>
      </c>
    </row>
    <row r="8628" spans="1:49" x14ac:dyDescent="0.25">
      <c r="A8628">
        <v>450</v>
      </c>
      <c r="B8628" t="s">
        <v>20508</v>
      </c>
      <c r="C8628">
        <v>1</v>
      </c>
      <c r="D8628" t="s">
        <v>86</v>
      </c>
      <c r="E8628" t="s">
        <v>1489</v>
      </c>
      <c r="F8628" t="s">
        <v>108</v>
      </c>
      <c r="G8628">
        <v>57.02</v>
      </c>
      <c r="H8628" t="s">
        <v>801</v>
      </c>
      <c r="I8628" t="s">
        <v>63</v>
      </c>
      <c r="J8628" t="s">
        <v>662</v>
      </c>
      <c r="K8628" t="s">
        <v>20509</v>
      </c>
      <c r="L8628" t="s">
        <v>11738</v>
      </c>
      <c r="M8628" t="s">
        <v>2602</v>
      </c>
      <c r="N8628">
        <v>22.408136482939632</v>
      </c>
      <c r="P8628">
        <v>44</v>
      </c>
      <c r="Q8628">
        <v>100</v>
      </c>
      <c r="R8628">
        <v>95</v>
      </c>
      <c r="S8628">
        <v>92.9</v>
      </c>
      <c r="T8628">
        <v>0</v>
      </c>
      <c r="U8628">
        <v>28</v>
      </c>
      <c r="V8628">
        <v>1230</v>
      </c>
      <c r="AB8628" t="s">
        <v>63</v>
      </c>
      <c r="AC8628" t="s">
        <v>63</v>
      </c>
      <c r="AD8628" t="s">
        <v>63</v>
      </c>
      <c r="AE8628" t="s">
        <v>98</v>
      </c>
      <c r="AG8628">
        <v>1982</v>
      </c>
      <c r="AH8628">
        <v>21.79</v>
      </c>
      <c r="AI8628">
        <v>37.6646</v>
      </c>
      <c r="AJ8628">
        <v>-95.651390000000006</v>
      </c>
      <c r="AL8628">
        <v>2</v>
      </c>
      <c r="AM8628" t="s">
        <v>63</v>
      </c>
      <c r="AN8628" t="s">
        <v>20510</v>
      </c>
      <c r="AO8628" t="s">
        <v>100</v>
      </c>
      <c r="AP8628" t="s">
        <v>170</v>
      </c>
      <c r="AQ8628" t="s">
        <v>148</v>
      </c>
      <c r="AR8628" t="s">
        <v>148</v>
      </c>
      <c r="AS8628" t="s">
        <v>603</v>
      </c>
      <c r="AT8628" s="5">
        <v>30498</v>
      </c>
      <c r="AU8628" t="s">
        <v>129</v>
      </c>
      <c r="AV8628" t="s">
        <v>149</v>
      </c>
      <c r="AW8628" t="s">
        <v>1220</v>
      </c>
    </row>
    <row r="8629" spans="1:49" x14ac:dyDescent="0.25">
      <c r="A8629">
        <v>1276</v>
      </c>
      <c r="B8629" t="s">
        <v>11736</v>
      </c>
      <c r="C8629">
        <v>1</v>
      </c>
      <c r="D8629" t="s">
        <v>86</v>
      </c>
      <c r="E8629" t="s">
        <v>1489</v>
      </c>
      <c r="F8629" t="s">
        <v>108</v>
      </c>
      <c r="G8629">
        <v>57.09</v>
      </c>
      <c r="H8629" t="s">
        <v>489</v>
      </c>
      <c r="I8629" t="s">
        <v>63</v>
      </c>
      <c r="J8629" t="s">
        <v>662</v>
      </c>
      <c r="K8629" t="s">
        <v>11737</v>
      </c>
      <c r="L8629" t="s">
        <v>11738</v>
      </c>
      <c r="M8629" t="s">
        <v>2602</v>
      </c>
      <c r="N8629">
        <v>38.287401574803148</v>
      </c>
      <c r="P8629">
        <v>44</v>
      </c>
      <c r="Q8629">
        <v>84.100000000000009</v>
      </c>
      <c r="R8629">
        <v>95</v>
      </c>
      <c r="S8629">
        <v>96.3</v>
      </c>
      <c r="T8629">
        <v>6</v>
      </c>
      <c r="U8629">
        <v>28</v>
      </c>
      <c r="V8629">
        <v>1230</v>
      </c>
      <c r="AB8629" t="s">
        <v>63</v>
      </c>
      <c r="AC8629" t="s">
        <v>63</v>
      </c>
      <c r="AD8629" t="s">
        <v>63</v>
      </c>
      <c r="AE8629" t="s">
        <v>98</v>
      </c>
      <c r="AG8629">
        <v>1982</v>
      </c>
      <c r="AH8629">
        <v>21.900000000000002</v>
      </c>
      <c r="AI8629">
        <v>37.6661</v>
      </c>
      <c r="AJ8629">
        <v>-95.651390000000006</v>
      </c>
      <c r="AL8629">
        <v>3</v>
      </c>
      <c r="AM8629" t="s">
        <v>63</v>
      </c>
      <c r="AN8629" t="s">
        <v>11739</v>
      </c>
      <c r="AO8629" t="s">
        <v>100</v>
      </c>
      <c r="AP8629" t="s">
        <v>170</v>
      </c>
      <c r="AQ8629" t="s">
        <v>486</v>
      </c>
      <c r="AR8629" t="s">
        <v>653</v>
      </c>
      <c r="AS8629" t="s">
        <v>83</v>
      </c>
      <c r="AT8629" s="5">
        <v>37987</v>
      </c>
      <c r="AU8629" t="s">
        <v>129</v>
      </c>
      <c r="AV8629" t="s">
        <v>149</v>
      </c>
      <c r="AW8629" t="s">
        <v>1220</v>
      </c>
    </row>
    <row r="8630" spans="1:49" x14ac:dyDescent="0.25">
      <c r="A8630">
        <v>65</v>
      </c>
      <c r="B8630" t="s">
        <v>16438</v>
      </c>
      <c r="C8630">
        <v>1</v>
      </c>
      <c r="D8630" t="s">
        <v>86</v>
      </c>
      <c r="E8630" t="s">
        <v>1489</v>
      </c>
      <c r="F8630" t="s">
        <v>108</v>
      </c>
      <c r="G8630">
        <v>37.68</v>
      </c>
      <c r="H8630" t="s">
        <v>90</v>
      </c>
      <c r="I8630" t="s">
        <v>63</v>
      </c>
      <c r="J8630" t="s">
        <v>662</v>
      </c>
      <c r="K8630" t="s">
        <v>16439</v>
      </c>
      <c r="L8630" t="s">
        <v>3445</v>
      </c>
      <c r="M8630" t="s">
        <v>16440</v>
      </c>
      <c r="N8630">
        <v>327.29658792650918</v>
      </c>
      <c r="P8630">
        <v>44</v>
      </c>
      <c r="Q8630">
        <v>97.7</v>
      </c>
      <c r="R8630">
        <v>100</v>
      </c>
      <c r="S8630">
        <v>100</v>
      </c>
      <c r="T8630">
        <v>1</v>
      </c>
      <c r="U8630">
        <v>11</v>
      </c>
      <c r="V8630">
        <v>3020</v>
      </c>
      <c r="AB8630" t="s">
        <v>129</v>
      </c>
      <c r="AC8630" t="s">
        <v>129</v>
      </c>
      <c r="AD8630" t="s">
        <v>129</v>
      </c>
      <c r="AE8630" t="s">
        <v>63</v>
      </c>
      <c r="AG8630">
        <v>2001</v>
      </c>
      <c r="AH8630">
        <v>2.4700000000000002</v>
      </c>
      <c r="AI8630">
        <v>37.416049999999998</v>
      </c>
      <c r="AJ8630">
        <v>-95.703180000000003</v>
      </c>
      <c r="AL8630">
        <v>6</v>
      </c>
      <c r="AM8630" t="s">
        <v>63</v>
      </c>
      <c r="AN8630" t="s">
        <v>16441</v>
      </c>
      <c r="AO8630" t="s">
        <v>100</v>
      </c>
      <c r="AP8630" t="s">
        <v>786</v>
      </c>
      <c r="AQ8630" t="s">
        <v>347</v>
      </c>
      <c r="AR8630" t="s">
        <v>964</v>
      </c>
      <c r="AS8630" t="s">
        <v>83</v>
      </c>
      <c r="AT8630" s="5">
        <v>36526</v>
      </c>
      <c r="AU8630" t="s">
        <v>129</v>
      </c>
      <c r="AV8630" t="s">
        <v>134</v>
      </c>
      <c r="AW8630" t="s">
        <v>150</v>
      </c>
    </row>
    <row r="8631" spans="1:49" x14ac:dyDescent="0.25">
      <c r="A8631">
        <v>147</v>
      </c>
      <c r="B8631" t="s">
        <v>12334</v>
      </c>
      <c r="C8631">
        <v>1</v>
      </c>
      <c r="D8631" t="s">
        <v>86</v>
      </c>
      <c r="E8631" t="s">
        <v>3224</v>
      </c>
      <c r="F8631" t="s">
        <v>177</v>
      </c>
      <c r="G8631">
        <v>15.58</v>
      </c>
      <c r="H8631" t="s">
        <v>90</v>
      </c>
      <c r="I8631" t="s">
        <v>63</v>
      </c>
      <c r="J8631" t="s">
        <v>662</v>
      </c>
      <c r="K8631" t="s">
        <v>12335</v>
      </c>
      <c r="L8631" t="s">
        <v>12336</v>
      </c>
      <c r="M8631" t="s">
        <v>4342</v>
      </c>
      <c r="N8631">
        <v>122.50656167979002</v>
      </c>
      <c r="P8631">
        <v>40</v>
      </c>
      <c r="Q8631">
        <v>99.9</v>
      </c>
      <c r="R8631">
        <v>97</v>
      </c>
      <c r="S8631">
        <v>100</v>
      </c>
      <c r="T8631">
        <v>1</v>
      </c>
      <c r="U8631">
        <v>19</v>
      </c>
      <c r="V8631">
        <v>1310</v>
      </c>
      <c r="AB8631" t="s">
        <v>98</v>
      </c>
      <c r="AC8631" t="s">
        <v>129</v>
      </c>
      <c r="AD8631" t="s">
        <v>129</v>
      </c>
      <c r="AE8631" t="s">
        <v>63</v>
      </c>
      <c r="AG8631">
        <v>1997</v>
      </c>
      <c r="AH8631">
        <v>29.67</v>
      </c>
      <c r="AI8631">
        <v>37.529139999999998</v>
      </c>
      <c r="AJ8631">
        <v>-95.531109999999998</v>
      </c>
      <c r="AL8631">
        <v>3</v>
      </c>
      <c r="AM8631" t="s">
        <v>63</v>
      </c>
      <c r="AN8631" t="s">
        <v>12337</v>
      </c>
      <c r="AO8631" t="s">
        <v>100</v>
      </c>
      <c r="AP8631" t="s">
        <v>170</v>
      </c>
      <c r="AQ8631" t="s">
        <v>634</v>
      </c>
      <c r="AR8631" t="s">
        <v>1025</v>
      </c>
      <c r="AS8631" t="s">
        <v>83</v>
      </c>
      <c r="AT8631" s="5">
        <v>35886</v>
      </c>
      <c r="AU8631" t="s">
        <v>76</v>
      </c>
      <c r="AV8631" t="s">
        <v>134</v>
      </c>
      <c r="AW8631" t="s">
        <v>150</v>
      </c>
    </row>
    <row r="8632" spans="1:49" x14ac:dyDescent="0.25">
      <c r="A8632">
        <v>1433</v>
      </c>
      <c r="B8632" t="s">
        <v>25573</v>
      </c>
      <c r="C8632">
        <v>1</v>
      </c>
      <c r="D8632" t="s">
        <v>86</v>
      </c>
      <c r="E8632" t="s">
        <v>297</v>
      </c>
      <c r="F8632" t="s">
        <v>108</v>
      </c>
      <c r="G8632">
        <v>352.2</v>
      </c>
      <c r="H8632" t="s">
        <v>489</v>
      </c>
      <c r="I8632" t="s">
        <v>63</v>
      </c>
      <c r="J8632" t="s">
        <v>662</v>
      </c>
      <c r="K8632" t="s">
        <v>25574</v>
      </c>
      <c r="L8632" t="s">
        <v>3221</v>
      </c>
      <c r="M8632" t="s">
        <v>1046</v>
      </c>
      <c r="N8632">
        <v>25.098425196850393</v>
      </c>
      <c r="O8632">
        <v>0</v>
      </c>
      <c r="P8632">
        <v>44</v>
      </c>
      <c r="Q8632">
        <v>99.600000000000009</v>
      </c>
      <c r="R8632">
        <v>95</v>
      </c>
      <c r="S8632">
        <v>96.100000000000009</v>
      </c>
      <c r="T8632">
        <v>1</v>
      </c>
      <c r="U8632">
        <v>28</v>
      </c>
      <c r="V8632">
        <v>3800</v>
      </c>
      <c r="AB8632" t="s">
        <v>63</v>
      </c>
      <c r="AC8632" t="s">
        <v>63</v>
      </c>
      <c r="AD8632" t="s">
        <v>63</v>
      </c>
      <c r="AE8632" t="s">
        <v>98</v>
      </c>
      <c r="AG8632">
        <v>1998</v>
      </c>
      <c r="AH8632">
        <v>0.70000000000000007</v>
      </c>
      <c r="AI8632">
        <v>37.616129999999998</v>
      </c>
      <c r="AJ8632">
        <v>-95.948480000000004</v>
      </c>
      <c r="AL8632">
        <v>2</v>
      </c>
      <c r="AM8632" t="s">
        <v>63</v>
      </c>
      <c r="AN8632" t="s">
        <v>25575</v>
      </c>
      <c r="AO8632" t="s">
        <v>100</v>
      </c>
      <c r="AP8632" t="s">
        <v>170</v>
      </c>
      <c r="AQ8632" t="s">
        <v>133</v>
      </c>
      <c r="AR8632" t="s">
        <v>133</v>
      </c>
      <c r="AS8632" t="s">
        <v>83</v>
      </c>
      <c r="AT8632" s="5"/>
      <c r="AU8632" t="s">
        <v>129</v>
      </c>
      <c r="AV8632" t="s">
        <v>200</v>
      </c>
      <c r="AW8632" t="s">
        <v>1698</v>
      </c>
    </row>
    <row r="8633" spans="1:49" x14ac:dyDescent="0.25">
      <c r="A8633">
        <v>1286</v>
      </c>
      <c r="B8633" t="s">
        <v>4993</v>
      </c>
      <c r="C8633">
        <v>1</v>
      </c>
      <c r="D8633" t="s">
        <v>86</v>
      </c>
      <c r="E8633" t="s">
        <v>297</v>
      </c>
      <c r="F8633" t="s">
        <v>108</v>
      </c>
      <c r="G8633">
        <v>352.65000000000003</v>
      </c>
      <c r="H8633" t="s">
        <v>489</v>
      </c>
      <c r="I8633" t="s">
        <v>63</v>
      </c>
      <c r="J8633" t="s">
        <v>662</v>
      </c>
      <c r="K8633" t="s">
        <v>4994</v>
      </c>
      <c r="L8633" t="s">
        <v>4995</v>
      </c>
      <c r="M8633" t="s">
        <v>1046</v>
      </c>
      <c r="N8633">
        <v>37.893700787401578</v>
      </c>
      <c r="O8633">
        <v>0</v>
      </c>
      <c r="P8633">
        <v>44</v>
      </c>
      <c r="Q8633">
        <v>99.7</v>
      </c>
      <c r="R8633">
        <v>95</v>
      </c>
      <c r="S8633">
        <v>98.600000000000009</v>
      </c>
      <c r="T8633">
        <v>1</v>
      </c>
      <c r="U8633">
        <v>29</v>
      </c>
      <c r="V8633">
        <v>3660</v>
      </c>
      <c r="AB8633" t="s">
        <v>63</v>
      </c>
      <c r="AC8633" t="s">
        <v>63</v>
      </c>
      <c r="AD8633" t="s">
        <v>63</v>
      </c>
      <c r="AE8633" t="s">
        <v>98</v>
      </c>
      <c r="AG8633">
        <v>1997</v>
      </c>
      <c r="AH8633">
        <v>1.1500000000000001</v>
      </c>
      <c r="AI8633">
        <v>37.614649999999997</v>
      </c>
      <c r="AJ8633">
        <v>-95.940629999999999</v>
      </c>
      <c r="AL8633">
        <v>3</v>
      </c>
      <c r="AM8633" t="s">
        <v>63</v>
      </c>
      <c r="AN8633" t="s">
        <v>4996</v>
      </c>
      <c r="AO8633" t="s">
        <v>100</v>
      </c>
      <c r="AP8633" t="s">
        <v>170</v>
      </c>
      <c r="AQ8633" t="s">
        <v>653</v>
      </c>
      <c r="AR8633" t="s">
        <v>443</v>
      </c>
      <c r="AS8633" t="s">
        <v>83</v>
      </c>
      <c r="AT8633" s="5"/>
      <c r="AU8633" t="s">
        <v>129</v>
      </c>
      <c r="AV8633" t="s">
        <v>200</v>
      </c>
      <c r="AW8633" t="s">
        <v>150</v>
      </c>
    </row>
    <row r="8634" spans="1:49" x14ac:dyDescent="0.25">
      <c r="A8634">
        <v>65</v>
      </c>
      <c r="B8634" t="s">
        <v>22917</v>
      </c>
      <c r="C8634">
        <v>1</v>
      </c>
      <c r="D8634" t="s">
        <v>86</v>
      </c>
      <c r="E8634" t="s">
        <v>297</v>
      </c>
      <c r="F8634" t="s">
        <v>108</v>
      </c>
      <c r="G8634">
        <v>360</v>
      </c>
      <c r="H8634" t="s">
        <v>90</v>
      </c>
      <c r="I8634" t="s">
        <v>63</v>
      </c>
      <c r="J8634" t="s">
        <v>662</v>
      </c>
      <c r="K8634" t="s">
        <v>22918</v>
      </c>
      <c r="L8634" t="s">
        <v>11304</v>
      </c>
      <c r="M8634" t="s">
        <v>1046</v>
      </c>
      <c r="N8634">
        <v>122.80183727034121</v>
      </c>
      <c r="O8634">
        <v>30</v>
      </c>
      <c r="P8634">
        <v>44</v>
      </c>
      <c r="Q8634">
        <v>99.7</v>
      </c>
      <c r="R8634">
        <v>95</v>
      </c>
      <c r="S8634">
        <v>100</v>
      </c>
      <c r="T8634">
        <v>1</v>
      </c>
      <c r="U8634">
        <v>34</v>
      </c>
      <c r="V8634">
        <v>2890</v>
      </c>
      <c r="AB8634" t="s">
        <v>98</v>
      </c>
      <c r="AC8634" t="s">
        <v>98</v>
      </c>
      <c r="AD8634" t="s">
        <v>129</v>
      </c>
      <c r="AE8634" t="s">
        <v>63</v>
      </c>
      <c r="AG8634">
        <v>1997</v>
      </c>
      <c r="AH8634">
        <v>8.5299999999999994</v>
      </c>
      <c r="AI8634">
        <v>37.558230000000002</v>
      </c>
      <c r="AJ8634">
        <v>-95.842200000000005</v>
      </c>
      <c r="AK8634" t="s">
        <v>262</v>
      </c>
      <c r="AL8634">
        <v>3</v>
      </c>
      <c r="AM8634" t="s">
        <v>63</v>
      </c>
      <c r="AN8634" t="s">
        <v>22919</v>
      </c>
      <c r="AO8634" t="s">
        <v>100</v>
      </c>
      <c r="AP8634" t="s">
        <v>170</v>
      </c>
      <c r="AQ8634" t="s">
        <v>347</v>
      </c>
      <c r="AR8634" t="s">
        <v>2679</v>
      </c>
      <c r="AS8634" t="s">
        <v>83</v>
      </c>
      <c r="AT8634" s="5">
        <v>35156</v>
      </c>
      <c r="AU8634" t="s">
        <v>129</v>
      </c>
      <c r="AV8634" t="s">
        <v>134</v>
      </c>
      <c r="AW8634" t="s">
        <v>150</v>
      </c>
    </row>
    <row r="8635" spans="1:49" x14ac:dyDescent="0.25">
      <c r="A8635">
        <v>65</v>
      </c>
      <c r="B8635" t="s">
        <v>19871</v>
      </c>
      <c r="C8635">
        <v>1</v>
      </c>
      <c r="D8635" t="s">
        <v>86</v>
      </c>
      <c r="E8635" t="s">
        <v>297</v>
      </c>
      <c r="F8635" t="s">
        <v>108</v>
      </c>
      <c r="G8635">
        <v>361.32</v>
      </c>
      <c r="H8635" t="s">
        <v>90</v>
      </c>
      <c r="I8635" t="s">
        <v>63</v>
      </c>
      <c r="J8635" t="s">
        <v>662</v>
      </c>
      <c r="K8635" t="s">
        <v>19872</v>
      </c>
      <c r="L8635" t="s">
        <v>19873</v>
      </c>
      <c r="M8635" t="s">
        <v>1046</v>
      </c>
      <c r="N8635">
        <v>123.58923884514435</v>
      </c>
      <c r="O8635">
        <v>45</v>
      </c>
      <c r="P8635">
        <v>44</v>
      </c>
      <c r="Q8635">
        <v>99.7</v>
      </c>
      <c r="R8635">
        <v>95</v>
      </c>
      <c r="S8635">
        <v>100</v>
      </c>
      <c r="T8635">
        <v>1</v>
      </c>
      <c r="U8635">
        <v>34</v>
      </c>
      <c r="V8635">
        <v>2890</v>
      </c>
      <c r="AB8635" t="s">
        <v>98</v>
      </c>
      <c r="AC8635" t="s">
        <v>129</v>
      </c>
      <c r="AD8635" t="s">
        <v>129</v>
      </c>
      <c r="AE8635" t="s">
        <v>63</v>
      </c>
      <c r="AG8635">
        <v>1997</v>
      </c>
      <c r="AH8635">
        <v>9.85</v>
      </c>
      <c r="AI8635">
        <v>37.551819999999999</v>
      </c>
      <c r="AJ8635">
        <v>-95.82002</v>
      </c>
      <c r="AK8635" t="s">
        <v>77</v>
      </c>
      <c r="AL8635">
        <v>3</v>
      </c>
      <c r="AM8635" t="s">
        <v>63</v>
      </c>
      <c r="AN8635" t="s">
        <v>19874</v>
      </c>
      <c r="AO8635" t="s">
        <v>100</v>
      </c>
      <c r="AP8635" t="s">
        <v>170</v>
      </c>
      <c r="AQ8635" t="s">
        <v>347</v>
      </c>
      <c r="AR8635" t="s">
        <v>2679</v>
      </c>
      <c r="AS8635" t="s">
        <v>83</v>
      </c>
      <c r="AT8635" s="5">
        <v>35156</v>
      </c>
      <c r="AU8635" t="s">
        <v>129</v>
      </c>
      <c r="AV8635" t="s">
        <v>134</v>
      </c>
      <c r="AW8635" t="s">
        <v>150</v>
      </c>
    </row>
    <row r="8636" spans="1:49" x14ac:dyDescent="0.25">
      <c r="A8636">
        <v>67</v>
      </c>
      <c r="B8636" t="s">
        <v>17442</v>
      </c>
      <c r="C8636">
        <v>1</v>
      </c>
      <c r="D8636" t="s">
        <v>86</v>
      </c>
      <c r="E8636" t="s">
        <v>297</v>
      </c>
      <c r="F8636" t="s">
        <v>108</v>
      </c>
      <c r="G8636">
        <v>364.40000000000003</v>
      </c>
      <c r="H8636" t="s">
        <v>90</v>
      </c>
      <c r="I8636" t="s">
        <v>63</v>
      </c>
      <c r="J8636" t="s">
        <v>662</v>
      </c>
      <c r="K8636" t="s">
        <v>17443</v>
      </c>
      <c r="L8636" t="s">
        <v>6055</v>
      </c>
      <c r="M8636" t="s">
        <v>1046</v>
      </c>
      <c r="N8636">
        <v>162.6968503937008</v>
      </c>
      <c r="O8636">
        <v>20</v>
      </c>
      <c r="P8636">
        <v>44</v>
      </c>
      <c r="Q8636">
        <v>98.600000000000009</v>
      </c>
      <c r="R8636">
        <v>95</v>
      </c>
      <c r="S8636">
        <v>100</v>
      </c>
      <c r="T8636">
        <v>1</v>
      </c>
      <c r="U8636">
        <v>23</v>
      </c>
      <c r="V8636">
        <v>3890</v>
      </c>
      <c r="AB8636" t="s">
        <v>98</v>
      </c>
      <c r="AC8636" t="s">
        <v>129</v>
      </c>
      <c r="AD8636" t="s">
        <v>129</v>
      </c>
      <c r="AE8636" t="s">
        <v>63</v>
      </c>
      <c r="AG8636">
        <v>1997</v>
      </c>
      <c r="AH8636">
        <v>12.88</v>
      </c>
      <c r="AI8636">
        <v>37.516489999999997</v>
      </c>
      <c r="AJ8636">
        <v>-95.799580000000006</v>
      </c>
      <c r="AK8636" t="s">
        <v>77</v>
      </c>
      <c r="AL8636">
        <v>3</v>
      </c>
      <c r="AM8636" t="s">
        <v>63</v>
      </c>
      <c r="AN8636" t="s">
        <v>17444</v>
      </c>
      <c r="AO8636" t="s">
        <v>100</v>
      </c>
      <c r="AP8636" t="s">
        <v>170</v>
      </c>
      <c r="AQ8636" t="s">
        <v>286</v>
      </c>
      <c r="AR8636" t="s">
        <v>133</v>
      </c>
      <c r="AS8636" t="s">
        <v>83</v>
      </c>
      <c r="AT8636" s="5">
        <v>35886</v>
      </c>
      <c r="AU8636" t="s">
        <v>129</v>
      </c>
      <c r="AV8636" t="s">
        <v>134</v>
      </c>
      <c r="AW8636" t="s">
        <v>150</v>
      </c>
    </row>
    <row r="8637" spans="1:49" x14ac:dyDescent="0.25">
      <c r="A8637">
        <v>1314</v>
      </c>
      <c r="B8637" t="s">
        <v>14350</v>
      </c>
      <c r="C8637">
        <v>1</v>
      </c>
      <c r="D8637" t="s">
        <v>86</v>
      </c>
      <c r="E8637" t="s">
        <v>297</v>
      </c>
      <c r="F8637" t="s">
        <v>108</v>
      </c>
      <c r="G8637">
        <v>370.85</v>
      </c>
      <c r="H8637" t="s">
        <v>489</v>
      </c>
      <c r="I8637" t="s">
        <v>63</v>
      </c>
      <c r="J8637" t="s">
        <v>662</v>
      </c>
      <c r="K8637" t="s">
        <v>14351</v>
      </c>
      <c r="L8637" t="s">
        <v>3445</v>
      </c>
      <c r="M8637" t="s">
        <v>1046</v>
      </c>
      <c r="N8637">
        <v>52.788713910761153</v>
      </c>
      <c r="O8637">
        <v>45</v>
      </c>
      <c r="P8637">
        <v>44</v>
      </c>
      <c r="Q8637">
        <v>99.600000000000009</v>
      </c>
      <c r="R8637">
        <v>95</v>
      </c>
      <c r="S8637">
        <v>97.7</v>
      </c>
      <c r="T8637">
        <v>1</v>
      </c>
      <c r="U8637">
        <v>23</v>
      </c>
      <c r="V8637">
        <v>3890</v>
      </c>
      <c r="AB8637" t="s">
        <v>63</v>
      </c>
      <c r="AC8637" t="s">
        <v>63</v>
      </c>
      <c r="AD8637" t="s">
        <v>63</v>
      </c>
      <c r="AE8637" t="s">
        <v>98</v>
      </c>
      <c r="AG8637">
        <v>1996</v>
      </c>
      <c r="AH8637">
        <v>19.27</v>
      </c>
      <c r="AI8637">
        <v>37.458979999999997</v>
      </c>
      <c r="AJ8637">
        <v>-95.72372</v>
      </c>
      <c r="AK8637" t="s">
        <v>262</v>
      </c>
      <c r="AL8637">
        <v>3</v>
      </c>
      <c r="AM8637" t="s">
        <v>63</v>
      </c>
      <c r="AN8637" t="s">
        <v>14352</v>
      </c>
      <c r="AO8637" t="s">
        <v>100</v>
      </c>
      <c r="AP8637" t="s">
        <v>170</v>
      </c>
      <c r="AQ8637" t="s">
        <v>653</v>
      </c>
      <c r="AR8637" t="s">
        <v>443</v>
      </c>
      <c r="AS8637" t="s">
        <v>83</v>
      </c>
      <c r="AT8637" s="5"/>
      <c r="AU8637" t="s">
        <v>129</v>
      </c>
      <c r="AV8637" t="s">
        <v>200</v>
      </c>
      <c r="AW8637" t="s">
        <v>150</v>
      </c>
    </row>
    <row r="8638" spans="1:49" x14ac:dyDescent="0.25">
      <c r="A8638">
        <v>1291</v>
      </c>
      <c r="B8638" t="s">
        <v>19859</v>
      </c>
      <c r="C8638">
        <v>1</v>
      </c>
      <c r="D8638" t="s">
        <v>86</v>
      </c>
      <c r="E8638" t="s">
        <v>297</v>
      </c>
      <c r="F8638" t="s">
        <v>108</v>
      </c>
      <c r="G8638">
        <v>372.5</v>
      </c>
      <c r="H8638" t="s">
        <v>489</v>
      </c>
      <c r="I8638" t="s">
        <v>63</v>
      </c>
      <c r="J8638" t="s">
        <v>662</v>
      </c>
      <c r="K8638" t="s">
        <v>19860</v>
      </c>
      <c r="L8638" t="s">
        <v>3445</v>
      </c>
      <c r="M8638" t="s">
        <v>1046</v>
      </c>
      <c r="N8638">
        <v>69.685039370078741</v>
      </c>
      <c r="O8638">
        <v>45</v>
      </c>
      <c r="P8638">
        <v>44</v>
      </c>
      <c r="Q8638">
        <v>99.600000000000009</v>
      </c>
      <c r="R8638">
        <v>90</v>
      </c>
      <c r="S8638">
        <v>98.7</v>
      </c>
      <c r="T8638">
        <v>1</v>
      </c>
      <c r="U8638">
        <v>24</v>
      </c>
      <c r="V8638">
        <v>3970</v>
      </c>
      <c r="AB8638" t="s">
        <v>63</v>
      </c>
      <c r="AC8638" t="s">
        <v>63</v>
      </c>
      <c r="AD8638" t="s">
        <v>63</v>
      </c>
      <c r="AE8638" t="s">
        <v>98</v>
      </c>
      <c r="AG8638">
        <v>1996</v>
      </c>
      <c r="AH8638">
        <v>20.990000000000002</v>
      </c>
      <c r="AI8638">
        <v>37.438209999999998</v>
      </c>
      <c r="AJ8638">
        <v>-95.709140000000005</v>
      </c>
      <c r="AK8638" t="s">
        <v>262</v>
      </c>
      <c r="AL8638">
        <v>3</v>
      </c>
      <c r="AM8638" t="s">
        <v>63</v>
      </c>
      <c r="AN8638" t="s">
        <v>19861</v>
      </c>
      <c r="AO8638" t="s">
        <v>100</v>
      </c>
      <c r="AP8638" t="s">
        <v>170</v>
      </c>
      <c r="AQ8638" t="s">
        <v>653</v>
      </c>
      <c r="AR8638" t="s">
        <v>443</v>
      </c>
      <c r="AS8638" t="s">
        <v>83</v>
      </c>
      <c r="AT8638" s="5"/>
      <c r="AU8638" t="s">
        <v>129</v>
      </c>
      <c r="AV8638" t="s">
        <v>200</v>
      </c>
      <c r="AW8638" t="s">
        <v>150</v>
      </c>
    </row>
    <row r="8639" spans="1:49" x14ac:dyDescent="0.25">
      <c r="A8639">
        <v>67</v>
      </c>
      <c r="B8639" t="s">
        <v>19694</v>
      </c>
      <c r="C8639">
        <v>1</v>
      </c>
      <c r="D8639" t="s">
        <v>86</v>
      </c>
      <c r="E8639" t="s">
        <v>297</v>
      </c>
      <c r="F8639" t="s">
        <v>108</v>
      </c>
      <c r="G8639">
        <v>373.55</v>
      </c>
      <c r="H8639" t="s">
        <v>820</v>
      </c>
      <c r="I8639" t="s">
        <v>63</v>
      </c>
      <c r="J8639" t="s">
        <v>662</v>
      </c>
      <c r="K8639" t="s">
        <v>19695</v>
      </c>
      <c r="L8639" t="s">
        <v>2655</v>
      </c>
      <c r="M8639" t="s">
        <v>1046</v>
      </c>
      <c r="N8639">
        <v>303.51049868766404</v>
      </c>
      <c r="P8639">
        <v>44</v>
      </c>
      <c r="Q8639">
        <v>99.600000000000009</v>
      </c>
      <c r="R8639">
        <v>95</v>
      </c>
      <c r="S8639">
        <v>100</v>
      </c>
      <c r="T8639">
        <v>1</v>
      </c>
      <c r="U8639">
        <v>24</v>
      </c>
      <c r="V8639">
        <v>3970</v>
      </c>
      <c r="AB8639" t="s">
        <v>98</v>
      </c>
      <c r="AC8639" t="s">
        <v>129</v>
      </c>
      <c r="AD8639" t="s">
        <v>129</v>
      </c>
      <c r="AE8639" t="s">
        <v>63</v>
      </c>
      <c r="AG8639">
        <v>1997</v>
      </c>
      <c r="AH8639">
        <v>22.05</v>
      </c>
      <c r="AI8639">
        <v>37.423250000000003</v>
      </c>
      <c r="AJ8639">
        <v>-95.70881</v>
      </c>
      <c r="AL8639">
        <v>3</v>
      </c>
      <c r="AM8639" t="s">
        <v>63</v>
      </c>
      <c r="AN8639" t="s">
        <v>19696</v>
      </c>
      <c r="AO8639" t="s">
        <v>100</v>
      </c>
      <c r="AP8639" t="s">
        <v>170</v>
      </c>
      <c r="AQ8639" t="s">
        <v>402</v>
      </c>
      <c r="AR8639" t="s">
        <v>133</v>
      </c>
      <c r="AS8639" t="s">
        <v>83</v>
      </c>
      <c r="AT8639" s="5">
        <v>36069</v>
      </c>
      <c r="AU8639" t="s">
        <v>129</v>
      </c>
      <c r="AV8639" t="s">
        <v>187</v>
      </c>
      <c r="AW8639" t="s">
        <v>188</v>
      </c>
    </row>
    <row r="8640" spans="1:49" x14ac:dyDescent="0.25">
      <c r="A8640">
        <v>67</v>
      </c>
      <c r="B8640" t="s">
        <v>24491</v>
      </c>
      <c r="C8640">
        <v>1</v>
      </c>
      <c r="D8640" t="s">
        <v>86</v>
      </c>
      <c r="E8640" t="s">
        <v>297</v>
      </c>
      <c r="F8640" t="s">
        <v>108</v>
      </c>
      <c r="G8640">
        <v>373.75</v>
      </c>
      <c r="H8640" t="s">
        <v>90</v>
      </c>
      <c r="I8640" t="s">
        <v>63</v>
      </c>
      <c r="J8640" t="s">
        <v>662</v>
      </c>
      <c r="K8640" t="s">
        <v>24492</v>
      </c>
      <c r="L8640" t="s">
        <v>24493</v>
      </c>
      <c r="M8640" t="s">
        <v>1046</v>
      </c>
      <c r="N8640">
        <v>290.48556430446195</v>
      </c>
      <c r="P8640">
        <v>44</v>
      </c>
      <c r="Q8640">
        <v>93.600000000000009</v>
      </c>
      <c r="R8640">
        <v>95</v>
      </c>
      <c r="S8640">
        <v>100</v>
      </c>
      <c r="T8640">
        <v>1</v>
      </c>
      <c r="U8640">
        <v>24</v>
      </c>
      <c r="V8640">
        <v>3970</v>
      </c>
      <c r="W8640" t="s">
        <v>70</v>
      </c>
      <c r="AB8640" t="s">
        <v>98</v>
      </c>
      <c r="AC8640" t="s">
        <v>129</v>
      </c>
      <c r="AD8640" t="s">
        <v>129</v>
      </c>
      <c r="AE8640" t="s">
        <v>63</v>
      </c>
      <c r="AG8640">
        <v>1997</v>
      </c>
      <c r="AH8640">
        <v>22.25</v>
      </c>
      <c r="AI8640">
        <v>37.42042</v>
      </c>
      <c r="AJ8640">
        <v>-95.709590000000006</v>
      </c>
      <c r="AL8640">
        <v>5</v>
      </c>
      <c r="AM8640" t="s">
        <v>63</v>
      </c>
      <c r="AN8640" t="s">
        <v>24494</v>
      </c>
      <c r="AO8640" t="s">
        <v>100</v>
      </c>
      <c r="AP8640" t="s">
        <v>170</v>
      </c>
      <c r="AQ8640" t="s">
        <v>443</v>
      </c>
      <c r="AR8640" t="s">
        <v>1138</v>
      </c>
      <c r="AS8640" t="s">
        <v>83</v>
      </c>
      <c r="AT8640" s="5">
        <v>35886</v>
      </c>
      <c r="AU8640" t="s">
        <v>129</v>
      </c>
      <c r="AV8640" t="s">
        <v>134</v>
      </c>
      <c r="AW8640" t="s">
        <v>150</v>
      </c>
    </row>
    <row r="8641" spans="1:49" x14ac:dyDescent="0.25">
      <c r="A8641">
        <v>1227</v>
      </c>
      <c r="B8641" t="s">
        <v>24456</v>
      </c>
      <c r="C8641">
        <v>1</v>
      </c>
      <c r="D8641" t="s">
        <v>86</v>
      </c>
      <c r="E8641" t="s">
        <v>297</v>
      </c>
      <c r="F8641" t="s">
        <v>108</v>
      </c>
      <c r="G8641">
        <v>373.90000000000003</v>
      </c>
      <c r="H8641" t="s">
        <v>489</v>
      </c>
      <c r="I8641" t="s">
        <v>63</v>
      </c>
      <c r="J8641" t="s">
        <v>662</v>
      </c>
      <c r="K8641" t="s">
        <v>24457</v>
      </c>
      <c r="L8641" t="s">
        <v>24458</v>
      </c>
      <c r="M8641" t="s">
        <v>1046</v>
      </c>
      <c r="N8641">
        <v>62.696850393700785</v>
      </c>
      <c r="P8641">
        <v>100</v>
      </c>
      <c r="Q8641">
        <v>84.600000000000009</v>
      </c>
      <c r="R8641">
        <v>95</v>
      </c>
      <c r="S8641">
        <v>98.600000000000009</v>
      </c>
      <c r="T8641">
        <v>1</v>
      </c>
      <c r="U8641">
        <v>24</v>
      </c>
      <c r="V8641">
        <v>3970</v>
      </c>
      <c r="AB8641" t="s">
        <v>63</v>
      </c>
      <c r="AC8641" t="s">
        <v>63</v>
      </c>
      <c r="AD8641" t="s">
        <v>63</v>
      </c>
      <c r="AE8641" t="s">
        <v>98</v>
      </c>
      <c r="AG8641">
        <v>1997</v>
      </c>
      <c r="AH8641">
        <v>22.42</v>
      </c>
      <c r="AI8641">
        <v>37.418080000000003</v>
      </c>
      <c r="AJ8641">
        <v>-95.710080000000005</v>
      </c>
      <c r="AL8641">
        <v>5</v>
      </c>
      <c r="AM8641" t="s">
        <v>63</v>
      </c>
      <c r="AN8641" t="s">
        <v>24459</v>
      </c>
      <c r="AO8641" t="s">
        <v>100</v>
      </c>
      <c r="AP8641" t="s">
        <v>170</v>
      </c>
      <c r="AQ8641" t="s">
        <v>653</v>
      </c>
      <c r="AR8641" t="s">
        <v>443</v>
      </c>
      <c r="AS8641" t="s">
        <v>83</v>
      </c>
      <c r="AT8641" s="5"/>
      <c r="AU8641" t="s">
        <v>129</v>
      </c>
      <c r="AV8641" t="s">
        <v>200</v>
      </c>
      <c r="AW8641" t="s">
        <v>150</v>
      </c>
    </row>
    <row r="8642" spans="1:49" x14ac:dyDescent="0.25">
      <c r="A8642">
        <v>67</v>
      </c>
      <c r="B8642" t="s">
        <v>17808</v>
      </c>
      <c r="C8642">
        <v>1</v>
      </c>
      <c r="D8642" t="s">
        <v>86</v>
      </c>
      <c r="E8642" t="s">
        <v>1489</v>
      </c>
      <c r="F8642" t="s">
        <v>108</v>
      </c>
      <c r="G8642">
        <v>37.160000000000004</v>
      </c>
      <c r="H8642" t="s">
        <v>820</v>
      </c>
      <c r="I8642" t="s">
        <v>63</v>
      </c>
      <c r="J8642" t="s">
        <v>662</v>
      </c>
      <c r="K8642" t="s">
        <v>17809</v>
      </c>
      <c r="L8642" t="s">
        <v>1046</v>
      </c>
      <c r="M8642" t="s">
        <v>2983</v>
      </c>
      <c r="N8642">
        <v>255.51181102362204</v>
      </c>
      <c r="O8642">
        <v>8</v>
      </c>
      <c r="P8642">
        <v>48</v>
      </c>
      <c r="Q8642">
        <v>97.7</v>
      </c>
      <c r="R8642">
        <v>100</v>
      </c>
      <c r="S8642">
        <v>99.7</v>
      </c>
      <c r="T8642">
        <v>1</v>
      </c>
      <c r="U8642">
        <v>11</v>
      </c>
      <c r="V8642">
        <v>3020</v>
      </c>
      <c r="AB8642" t="s">
        <v>129</v>
      </c>
      <c r="AC8642" t="s">
        <v>98</v>
      </c>
      <c r="AD8642" t="s">
        <v>129</v>
      </c>
      <c r="AE8642" t="s">
        <v>63</v>
      </c>
      <c r="AG8642">
        <v>1999</v>
      </c>
      <c r="AH8642">
        <v>1.97</v>
      </c>
      <c r="AI8642">
        <v>37.413420000000002</v>
      </c>
      <c r="AJ8642">
        <v>-95.710380000000001</v>
      </c>
      <c r="AK8642" t="s">
        <v>262</v>
      </c>
      <c r="AL8642">
        <v>2</v>
      </c>
      <c r="AM8642" t="s">
        <v>63</v>
      </c>
      <c r="AN8642" t="s">
        <v>17810</v>
      </c>
      <c r="AO8642" t="s">
        <v>100</v>
      </c>
      <c r="AP8642" t="s">
        <v>170</v>
      </c>
      <c r="AQ8642" t="s">
        <v>1229</v>
      </c>
      <c r="AR8642" t="s">
        <v>133</v>
      </c>
      <c r="AS8642" t="s">
        <v>83</v>
      </c>
      <c r="AT8642" s="5">
        <v>36069</v>
      </c>
      <c r="AU8642" t="s">
        <v>63</v>
      </c>
      <c r="AV8642" t="s">
        <v>187</v>
      </c>
      <c r="AW8642" t="s">
        <v>188</v>
      </c>
    </row>
    <row r="8643" spans="1:49" x14ac:dyDescent="0.25">
      <c r="A8643">
        <v>1239</v>
      </c>
      <c r="B8643" t="s">
        <v>3802</v>
      </c>
      <c r="C8643">
        <v>1</v>
      </c>
      <c r="D8643" t="s">
        <v>86</v>
      </c>
      <c r="E8643" t="s">
        <v>1489</v>
      </c>
      <c r="F8643" t="s">
        <v>108</v>
      </c>
      <c r="G8643">
        <v>37.480000000000004</v>
      </c>
      <c r="H8643" t="s">
        <v>489</v>
      </c>
      <c r="I8643" t="s">
        <v>63</v>
      </c>
      <c r="J8643" t="s">
        <v>662</v>
      </c>
      <c r="K8643" t="s">
        <v>3803</v>
      </c>
      <c r="L8643" t="s">
        <v>3804</v>
      </c>
      <c r="M8643" t="s">
        <v>2983</v>
      </c>
      <c r="N8643">
        <v>103.31364829396325</v>
      </c>
      <c r="P8643">
        <v>44</v>
      </c>
      <c r="Q8643">
        <v>97.7</v>
      </c>
      <c r="R8643">
        <v>95</v>
      </c>
      <c r="S8643">
        <v>99.2</v>
      </c>
      <c r="T8643">
        <v>1</v>
      </c>
      <c r="U8643">
        <v>11</v>
      </c>
      <c r="V8643">
        <v>3020</v>
      </c>
      <c r="AB8643" t="s">
        <v>63</v>
      </c>
      <c r="AC8643" t="s">
        <v>63</v>
      </c>
      <c r="AD8643" t="s">
        <v>63</v>
      </c>
      <c r="AE8643" t="s">
        <v>98</v>
      </c>
      <c r="AG8643">
        <v>1999</v>
      </c>
      <c r="AH8643">
        <v>2.29</v>
      </c>
      <c r="AI8643">
        <v>37.414389999999997</v>
      </c>
      <c r="AJ8643">
        <v>-95.704890000000006</v>
      </c>
      <c r="AL8643">
        <v>5</v>
      </c>
      <c r="AM8643" t="s">
        <v>63</v>
      </c>
      <c r="AN8643" t="s">
        <v>3805</v>
      </c>
      <c r="AO8643" t="s">
        <v>100</v>
      </c>
      <c r="AP8643" t="s">
        <v>170</v>
      </c>
      <c r="AQ8643" t="s">
        <v>3806</v>
      </c>
      <c r="AR8643" t="s">
        <v>133</v>
      </c>
      <c r="AS8643" t="s">
        <v>83</v>
      </c>
      <c r="AT8643" s="5">
        <v>42073</v>
      </c>
      <c r="AU8643" t="s">
        <v>129</v>
      </c>
      <c r="AV8643" t="s">
        <v>149</v>
      </c>
      <c r="AW8643" t="s">
        <v>1132</v>
      </c>
    </row>
    <row r="8644" spans="1:49" x14ac:dyDescent="0.25">
      <c r="A8644">
        <v>1101</v>
      </c>
      <c r="B8644" t="s">
        <v>16726</v>
      </c>
      <c r="C8644">
        <v>1</v>
      </c>
      <c r="D8644" t="s">
        <v>86</v>
      </c>
      <c r="E8644" t="s">
        <v>1155</v>
      </c>
      <c r="F8644" t="s">
        <v>177</v>
      </c>
      <c r="G8644">
        <v>0.22</v>
      </c>
      <c r="H8644" t="s">
        <v>489</v>
      </c>
      <c r="I8644" t="s">
        <v>63</v>
      </c>
      <c r="J8644" t="s">
        <v>662</v>
      </c>
      <c r="K8644" t="s">
        <v>16727</v>
      </c>
      <c r="L8644" t="s">
        <v>16728</v>
      </c>
      <c r="M8644" t="s">
        <v>16729</v>
      </c>
      <c r="N8644">
        <v>32.808398950131235</v>
      </c>
      <c r="O8644">
        <v>30</v>
      </c>
      <c r="P8644">
        <v>44</v>
      </c>
      <c r="Q8644">
        <v>99</v>
      </c>
      <c r="R8644">
        <v>95</v>
      </c>
      <c r="S8644">
        <v>99.8</v>
      </c>
      <c r="T8644">
        <v>1</v>
      </c>
      <c r="U8644">
        <v>42</v>
      </c>
      <c r="V8644">
        <v>520</v>
      </c>
      <c r="AB8644" t="s">
        <v>63</v>
      </c>
      <c r="AC8644" t="s">
        <v>63</v>
      </c>
      <c r="AD8644" t="s">
        <v>63</v>
      </c>
      <c r="AE8644" t="s">
        <v>98</v>
      </c>
      <c r="AG8644">
        <v>1997</v>
      </c>
      <c r="AH8644">
        <v>0.24</v>
      </c>
      <c r="AI8644">
        <v>37.616250000000001</v>
      </c>
      <c r="AJ8644">
        <v>-95.896100000000004</v>
      </c>
      <c r="AK8644" t="s">
        <v>77</v>
      </c>
      <c r="AL8644">
        <v>3</v>
      </c>
      <c r="AM8644" t="s">
        <v>63</v>
      </c>
      <c r="AN8644" t="s">
        <v>16730</v>
      </c>
      <c r="AO8644" t="s">
        <v>100</v>
      </c>
      <c r="AP8644" t="s">
        <v>170</v>
      </c>
      <c r="AQ8644" t="s">
        <v>653</v>
      </c>
      <c r="AR8644" t="s">
        <v>443</v>
      </c>
      <c r="AS8644" t="s">
        <v>83</v>
      </c>
      <c r="AT8644" s="5"/>
      <c r="AU8644" t="s">
        <v>129</v>
      </c>
      <c r="AV8644" t="s">
        <v>149</v>
      </c>
      <c r="AW8644" t="s">
        <v>1698</v>
      </c>
    </row>
    <row r="8645" spans="1:49" x14ac:dyDescent="0.25">
      <c r="A8645">
        <v>60</v>
      </c>
      <c r="B8645" t="s">
        <v>19023</v>
      </c>
      <c r="C8645">
        <v>1</v>
      </c>
      <c r="D8645" t="s">
        <v>86</v>
      </c>
      <c r="E8645" t="s">
        <v>3224</v>
      </c>
      <c r="F8645" t="s">
        <v>177</v>
      </c>
      <c r="G8645">
        <v>8.8000000000000007</v>
      </c>
      <c r="H8645" t="s">
        <v>90</v>
      </c>
      <c r="I8645" t="s">
        <v>63</v>
      </c>
      <c r="J8645" t="s">
        <v>662</v>
      </c>
      <c r="K8645" t="s">
        <v>19024</v>
      </c>
      <c r="L8645" t="s">
        <v>5999</v>
      </c>
      <c r="M8645" t="s">
        <v>4342</v>
      </c>
      <c r="N8645">
        <v>117.48687664041995</v>
      </c>
      <c r="O8645">
        <v>20</v>
      </c>
      <c r="P8645">
        <v>40</v>
      </c>
      <c r="Q8645">
        <v>97.8</v>
      </c>
      <c r="R8645">
        <v>100</v>
      </c>
      <c r="S8645">
        <v>100</v>
      </c>
      <c r="T8645">
        <v>2</v>
      </c>
      <c r="U8645">
        <v>17</v>
      </c>
      <c r="V8645">
        <v>1450</v>
      </c>
      <c r="AB8645" t="s">
        <v>129</v>
      </c>
      <c r="AC8645" t="s">
        <v>98</v>
      </c>
      <c r="AD8645" t="s">
        <v>129</v>
      </c>
      <c r="AE8645" t="s">
        <v>63</v>
      </c>
      <c r="AG8645">
        <v>1999</v>
      </c>
      <c r="AH8645">
        <v>9.8000000000000007</v>
      </c>
      <c r="AI8645">
        <v>37.529899999999998</v>
      </c>
      <c r="AJ8645">
        <v>-95.654340000000005</v>
      </c>
      <c r="AK8645" t="s">
        <v>77</v>
      </c>
      <c r="AL8645">
        <v>3</v>
      </c>
      <c r="AM8645" t="s">
        <v>63</v>
      </c>
      <c r="AN8645" t="s">
        <v>19025</v>
      </c>
      <c r="AO8645" t="s">
        <v>100</v>
      </c>
      <c r="AP8645" t="s">
        <v>170</v>
      </c>
      <c r="AQ8645" t="s">
        <v>264</v>
      </c>
      <c r="AR8645" t="s">
        <v>265</v>
      </c>
      <c r="AS8645" t="s">
        <v>83</v>
      </c>
      <c r="AT8645" s="5">
        <v>36312</v>
      </c>
      <c r="AU8645" t="s">
        <v>129</v>
      </c>
      <c r="AV8645" t="s">
        <v>134</v>
      </c>
      <c r="AW8645" t="s">
        <v>150</v>
      </c>
    </row>
    <row r="8646" spans="1:49" x14ac:dyDescent="0.25">
      <c r="A8646">
        <v>60</v>
      </c>
      <c r="B8646" t="s">
        <v>4616</v>
      </c>
      <c r="C8646">
        <v>1</v>
      </c>
      <c r="D8646" t="s">
        <v>86</v>
      </c>
      <c r="E8646" t="s">
        <v>3224</v>
      </c>
      <c r="F8646" t="s">
        <v>177</v>
      </c>
      <c r="G8646">
        <v>10.53</v>
      </c>
      <c r="H8646" t="s">
        <v>90</v>
      </c>
      <c r="I8646" t="s">
        <v>63</v>
      </c>
      <c r="J8646" t="s">
        <v>662</v>
      </c>
      <c r="K8646" t="s">
        <v>4617</v>
      </c>
      <c r="L8646" t="s">
        <v>4618</v>
      </c>
      <c r="M8646" t="s">
        <v>4342</v>
      </c>
      <c r="N8646">
        <v>166.89632545931758</v>
      </c>
      <c r="O8646">
        <v>30</v>
      </c>
      <c r="P8646">
        <v>40</v>
      </c>
      <c r="Q8646">
        <v>98.8</v>
      </c>
      <c r="R8646">
        <v>100</v>
      </c>
      <c r="S8646">
        <v>100</v>
      </c>
      <c r="T8646">
        <v>2</v>
      </c>
      <c r="U8646">
        <v>17</v>
      </c>
      <c r="V8646">
        <v>1450</v>
      </c>
      <c r="AB8646" t="s">
        <v>98</v>
      </c>
      <c r="AC8646" t="s">
        <v>129</v>
      </c>
      <c r="AD8646" t="s">
        <v>129</v>
      </c>
      <c r="AE8646" t="s">
        <v>63</v>
      </c>
      <c r="AG8646">
        <v>2001</v>
      </c>
      <c r="AH8646">
        <v>11.47</v>
      </c>
      <c r="AI8646">
        <v>37.529800000000002</v>
      </c>
      <c r="AJ8646">
        <v>-95.624039999999994</v>
      </c>
      <c r="AK8646" t="s">
        <v>77</v>
      </c>
      <c r="AL8646">
        <v>3</v>
      </c>
      <c r="AM8646" t="s">
        <v>63</v>
      </c>
      <c r="AN8646" t="s">
        <v>4619</v>
      </c>
      <c r="AO8646" t="s">
        <v>100</v>
      </c>
      <c r="AP8646" t="s">
        <v>170</v>
      </c>
      <c r="AQ8646" t="s">
        <v>82</v>
      </c>
      <c r="AR8646" t="s">
        <v>569</v>
      </c>
      <c r="AS8646" t="s">
        <v>83</v>
      </c>
      <c r="AT8646" s="5">
        <v>36312</v>
      </c>
      <c r="AU8646" t="s">
        <v>129</v>
      </c>
      <c r="AV8646" t="s">
        <v>187</v>
      </c>
      <c r="AW8646" t="s">
        <v>188</v>
      </c>
    </row>
    <row r="8647" spans="1:49" x14ac:dyDescent="0.25">
      <c r="A8647">
        <v>65</v>
      </c>
      <c r="B8647" t="s">
        <v>24919</v>
      </c>
      <c r="C8647">
        <v>1</v>
      </c>
      <c r="D8647" t="s">
        <v>86</v>
      </c>
      <c r="E8647" t="s">
        <v>1489</v>
      </c>
      <c r="F8647" t="s">
        <v>108</v>
      </c>
      <c r="G8647">
        <v>38</v>
      </c>
      <c r="H8647" t="s">
        <v>3187</v>
      </c>
      <c r="I8647" t="s">
        <v>63</v>
      </c>
      <c r="J8647" t="s">
        <v>662</v>
      </c>
      <c r="K8647" t="s">
        <v>24920</v>
      </c>
      <c r="L8647" t="s">
        <v>2655</v>
      </c>
      <c r="M8647" t="s">
        <v>2983</v>
      </c>
      <c r="N8647">
        <v>232.61154855643045</v>
      </c>
      <c r="P8647">
        <v>44</v>
      </c>
      <c r="Q8647">
        <v>97.7</v>
      </c>
      <c r="R8647">
        <v>97</v>
      </c>
      <c r="S8647">
        <v>100</v>
      </c>
      <c r="T8647">
        <v>1</v>
      </c>
      <c r="U8647">
        <v>11</v>
      </c>
      <c r="V8647">
        <v>3020</v>
      </c>
      <c r="AB8647" t="s">
        <v>98</v>
      </c>
      <c r="AC8647" t="s">
        <v>129</v>
      </c>
      <c r="AD8647" t="s">
        <v>129</v>
      </c>
      <c r="AE8647" t="s">
        <v>63</v>
      </c>
      <c r="AG8647">
        <v>2001</v>
      </c>
      <c r="AH8647">
        <v>38.54</v>
      </c>
      <c r="AI8647">
        <v>37.417679999999997</v>
      </c>
      <c r="AJ8647">
        <v>-95.693709999999996</v>
      </c>
      <c r="AL8647">
        <v>3</v>
      </c>
      <c r="AM8647" t="s">
        <v>63</v>
      </c>
      <c r="AN8647" t="s">
        <v>24921</v>
      </c>
      <c r="AO8647" t="s">
        <v>100</v>
      </c>
      <c r="AP8647" t="s">
        <v>786</v>
      </c>
      <c r="AQ8647" t="s">
        <v>326</v>
      </c>
      <c r="AR8647" t="s">
        <v>327</v>
      </c>
      <c r="AS8647" t="s">
        <v>83</v>
      </c>
      <c r="AT8647" s="5">
        <v>37257</v>
      </c>
      <c r="AU8647" t="s">
        <v>129</v>
      </c>
      <c r="AV8647" t="s">
        <v>187</v>
      </c>
      <c r="AW8647" t="s">
        <v>372</v>
      </c>
    </row>
    <row r="8648" spans="1:49" x14ac:dyDescent="0.25">
      <c r="A8648">
        <v>264</v>
      </c>
      <c r="B8648" t="s">
        <v>24204</v>
      </c>
      <c r="C8648">
        <v>1</v>
      </c>
      <c r="D8648" t="s">
        <v>86</v>
      </c>
      <c r="E8648" t="s">
        <v>3224</v>
      </c>
      <c r="F8648" t="s">
        <v>177</v>
      </c>
      <c r="G8648">
        <v>7.45</v>
      </c>
      <c r="H8648" t="s">
        <v>489</v>
      </c>
      <c r="I8648" t="s">
        <v>63</v>
      </c>
      <c r="J8648" t="s">
        <v>662</v>
      </c>
      <c r="K8648" t="s">
        <v>24205</v>
      </c>
      <c r="L8648" t="s">
        <v>3873</v>
      </c>
      <c r="M8648" t="s">
        <v>4342</v>
      </c>
      <c r="N8648">
        <v>31.397637795275589</v>
      </c>
      <c r="P8648">
        <v>44</v>
      </c>
      <c r="Q8648">
        <v>99.8</v>
      </c>
      <c r="R8648">
        <v>95</v>
      </c>
      <c r="S8648">
        <v>97.8</v>
      </c>
      <c r="T8648">
        <v>2</v>
      </c>
      <c r="U8648">
        <v>9</v>
      </c>
      <c r="V8648">
        <v>1380</v>
      </c>
      <c r="AB8648" t="s">
        <v>63</v>
      </c>
      <c r="AC8648" t="s">
        <v>63</v>
      </c>
      <c r="AD8648" t="s">
        <v>63</v>
      </c>
      <c r="AE8648" t="s">
        <v>98</v>
      </c>
      <c r="AG8648">
        <v>2001</v>
      </c>
      <c r="AH8648">
        <v>8.4</v>
      </c>
      <c r="AI8648">
        <v>37.530050000000003</v>
      </c>
      <c r="AJ8648">
        <v>-95.680009999999996</v>
      </c>
      <c r="AL8648">
        <v>3</v>
      </c>
      <c r="AM8648" t="s">
        <v>63</v>
      </c>
      <c r="AN8648" t="s">
        <v>24206</v>
      </c>
      <c r="AO8648" t="s">
        <v>100</v>
      </c>
      <c r="AP8648" t="s">
        <v>170</v>
      </c>
      <c r="AQ8648" t="s">
        <v>240</v>
      </c>
      <c r="AR8648" t="s">
        <v>1153</v>
      </c>
      <c r="AS8648" t="s">
        <v>83</v>
      </c>
      <c r="AT8648" s="5">
        <v>41663</v>
      </c>
      <c r="AU8648" t="s">
        <v>129</v>
      </c>
      <c r="AV8648" t="s">
        <v>149</v>
      </c>
      <c r="AW8648" t="s">
        <v>15567</v>
      </c>
    </row>
    <row r="8649" spans="1:49" x14ac:dyDescent="0.25">
      <c r="A8649">
        <v>1016</v>
      </c>
      <c r="B8649" t="s">
        <v>22446</v>
      </c>
      <c r="C8649">
        <v>1</v>
      </c>
      <c r="D8649" t="s">
        <v>86</v>
      </c>
      <c r="E8649" t="s">
        <v>1489</v>
      </c>
      <c r="F8649" t="s">
        <v>108</v>
      </c>
      <c r="G8649">
        <v>60.21</v>
      </c>
      <c r="H8649" t="s">
        <v>820</v>
      </c>
      <c r="I8649" t="s">
        <v>63</v>
      </c>
      <c r="J8649" t="s">
        <v>662</v>
      </c>
      <c r="K8649" t="s">
        <v>22447</v>
      </c>
      <c r="L8649" t="s">
        <v>22448</v>
      </c>
      <c r="M8649" t="s">
        <v>2434</v>
      </c>
      <c r="N8649">
        <v>353.21522309711287</v>
      </c>
      <c r="P8649">
        <v>43.963254593175854</v>
      </c>
      <c r="Q8649">
        <v>99.2</v>
      </c>
      <c r="R8649">
        <v>97</v>
      </c>
      <c r="S8649">
        <v>100</v>
      </c>
      <c r="T8649">
        <v>1</v>
      </c>
      <c r="U8649">
        <v>23</v>
      </c>
      <c r="V8649">
        <v>2580</v>
      </c>
      <c r="AB8649" t="s">
        <v>129</v>
      </c>
      <c r="AC8649" t="s">
        <v>129</v>
      </c>
      <c r="AD8649" t="s">
        <v>129</v>
      </c>
      <c r="AE8649" t="s">
        <v>63</v>
      </c>
      <c r="AG8649">
        <v>2005</v>
      </c>
      <c r="AH8649">
        <v>24.86</v>
      </c>
      <c r="AI8649">
        <v>37.688389999999998</v>
      </c>
      <c r="AJ8649">
        <v>-95.676550000000006</v>
      </c>
      <c r="AL8649">
        <v>5</v>
      </c>
      <c r="AM8649" t="s">
        <v>63</v>
      </c>
      <c r="AN8649" t="s">
        <v>22449</v>
      </c>
      <c r="AO8649" t="s">
        <v>100</v>
      </c>
      <c r="AP8649" t="s">
        <v>786</v>
      </c>
      <c r="AQ8649" t="s">
        <v>346</v>
      </c>
      <c r="AR8649" t="s">
        <v>326</v>
      </c>
      <c r="AS8649" t="s">
        <v>83</v>
      </c>
      <c r="AT8649" s="5">
        <v>41500</v>
      </c>
      <c r="AU8649" t="s">
        <v>76</v>
      </c>
      <c r="AV8649" t="s">
        <v>187</v>
      </c>
      <c r="AW8649" t="s">
        <v>372</v>
      </c>
    </row>
    <row r="8650" spans="1:49" x14ac:dyDescent="0.25">
      <c r="A8650">
        <v>302</v>
      </c>
      <c r="B8650" t="s">
        <v>4984</v>
      </c>
      <c r="C8650">
        <v>1</v>
      </c>
      <c r="D8650" t="s">
        <v>86</v>
      </c>
      <c r="E8650" t="s">
        <v>1489</v>
      </c>
      <c r="F8650" t="s">
        <v>108</v>
      </c>
      <c r="G8650">
        <v>63.21</v>
      </c>
      <c r="H8650" t="s">
        <v>90</v>
      </c>
      <c r="I8650" t="s">
        <v>63</v>
      </c>
      <c r="J8650" t="s">
        <v>662</v>
      </c>
      <c r="K8650" t="s">
        <v>4985</v>
      </c>
      <c r="L8650" t="s">
        <v>4986</v>
      </c>
      <c r="M8650" t="s">
        <v>2434</v>
      </c>
      <c r="N8650">
        <v>182.93963254593177</v>
      </c>
      <c r="P8650">
        <v>43.963254593175854</v>
      </c>
      <c r="Q8650">
        <v>99.9</v>
      </c>
      <c r="R8650">
        <v>97</v>
      </c>
      <c r="S8650">
        <v>100</v>
      </c>
      <c r="T8650">
        <v>1</v>
      </c>
      <c r="U8650">
        <v>30</v>
      </c>
      <c r="V8650">
        <v>1790</v>
      </c>
      <c r="AB8650" t="s">
        <v>98</v>
      </c>
      <c r="AC8650" t="s">
        <v>129</v>
      </c>
      <c r="AD8650" t="s">
        <v>129</v>
      </c>
      <c r="AE8650" t="s">
        <v>63</v>
      </c>
      <c r="AG8650">
        <v>2005</v>
      </c>
      <c r="AH8650">
        <v>27.85</v>
      </c>
      <c r="AI8650">
        <v>37.729509999999998</v>
      </c>
      <c r="AJ8650">
        <v>-95.691919999999996</v>
      </c>
      <c r="AL8650">
        <v>3</v>
      </c>
      <c r="AM8650" t="s">
        <v>63</v>
      </c>
      <c r="AN8650" t="s">
        <v>4987</v>
      </c>
      <c r="AO8650" t="s">
        <v>100</v>
      </c>
      <c r="AP8650" t="s">
        <v>786</v>
      </c>
      <c r="AQ8650" t="s">
        <v>401</v>
      </c>
      <c r="AR8650" t="s">
        <v>402</v>
      </c>
      <c r="AS8650" t="s">
        <v>83</v>
      </c>
      <c r="AT8650" s="5">
        <v>38718</v>
      </c>
      <c r="AU8650" t="s">
        <v>76</v>
      </c>
      <c r="AV8650" t="s">
        <v>134</v>
      </c>
      <c r="AW8650" t="s">
        <v>135</v>
      </c>
    </row>
    <row r="8651" spans="1:49" x14ac:dyDescent="0.25">
      <c r="A8651">
        <v>0</v>
      </c>
      <c r="B8651" t="s">
        <v>23198</v>
      </c>
      <c r="C8651">
        <v>1</v>
      </c>
      <c r="D8651" t="s">
        <v>86</v>
      </c>
      <c r="E8651" t="s">
        <v>1155</v>
      </c>
      <c r="F8651" t="s">
        <v>177</v>
      </c>
      <c r="G8651">
        <v>4.2300000000000004</v>
      </c>
      <c r="H8651" t="s">
        <v>138</v>
      </c>
      <c r="I8651" t="s">
        <v>63</v>
      </c>
      <c r="J8651" t="s">
        <v>662</v>
      </c>
      <c r="K8651" t="s">
        <v>23199</v>
      </c>
      <c r="L8651" t="s">
        <v>3413</v>
      </c>
      <c r="M8651" t="s">
        <v>3414</v>
      </c>
      <c r="N8651">
        <v>16.305774278215225</v>
      </c>
      <c r="P8651">
        <v>32</v>
      </c>
      <c r="R8651">
        <v>90</v>
      </c>
      <c r="T8651">
        <v>0</v>
      </c>
      <c r="U8651">
        <v>29</v>
      </c>
      <c r="V8651">
        <v>855</v>
      </c>
      <c r="AB8651" t="s">
        <v>63</v>
      </c>
      <c r="AC8651" t="s">
        <v>63</v>
      </c>
      <c r="AD8651" t="s">
        <v>63</v>
      </c>
      <c r="AE8651" t="s">
        <v>98</v>
      </c>
      <c r="AG8651">
        <v>1934</v>
      </c>
      <c r="AH8651">
        <v>0.01</v>
      </c>
      <c r="AI8651">
        <v>37.617759999999997</v>
      </c>
      <c r="AJ8651">
        <v>-95.824380000000005</v>
      </c>
      <c r="AL8651">
        <v>2</v>
      </c>
      <c r="AM8651" t="s">
        <v>63</v>
      </c>
      <c r="AN8651" t="s">
        <v>23198</v>
      </c>
      <c r="AO8651" t="s">
        <v>100</v>
      </c>
      <c r="AP8651" t="s">
        <v>147</v>
      </c>
      <c r="AQ8651" t="s">
        <v>148</v>
      </c>
      <c r="AR8651" t="s">
        <v>148</v>
      </c>
      <c r="AS8651" t="s">
        <v>131</v>
      </c>
      <c r="AT8651" s="5"/>
      <c r="AV8651" t="s">
        <v>149</v>
      </c>
      <c r="AW8651" t="s">
        <v>150</v>
      </c>
    </row>
    <row r="8652" spans="1:49" x14ac:dyDescent="0.25">
      <c r="A8652">
        <v>0</v>
      </c>
      <c r="B8652" t="s">
        <v>4493</v>
      </c>
      <c r="C8652">
        <v>1</v>
      </c>
      <c r="D8652" t="s">
        <v>86</v>
      </c>
      <c r="E8652" t="s">
        <v>1155</v>
      </c>
      <c r="F8652" t="s">
        <v>177</v>
      </c>
      <c r="G8652">
        <v>8.77</v>
      </c>
      <c r="H8652" t="s">
        <v>489</v>
      </c>
      <c r="I8652" t="s">
        <v>63</v>
      </c>
      <c r="J8652" t="s">
        <v>662</v>
      </c>
      <c r="K8652" t="s">
        <v>4494</v>
      </c>
      <c r="L8652" t="s">
        <v>3873</v>
      </c>
      <c r="M8652" t="s">
        <v>3414</v>
      </c>
      <c r="N8652">
        <v>14.009186351706036</v>
      </c>
      <c r="P8652">
        <v>32</v>
      </c>
      <c r="R8652">
        <v>97</v>
      </c>
      <c r="T8652">
        <v>0</v>
      </c>
      <c r="U8652">
        <v>24</v>
      </c>
      <c r="V8652">
        <v>1070</v>
      </c>
      <c r="AB8652" t="s">
        <v>63</v>
      </c>
      <c r="AC8652" t="s">
        <v>63</v>
      </c>
      <c r="AD8652" t="s">
        <v>63</v>
      </c>
      <c r="AE8652" t="s">
        <v>98</v>
      </c>
      <c r="AG8652">
        <v>1948</v>
      </c>
      <c r="AH8652">
        <v>8.77</v>
      </c>
      <c r="AI8652">
        <v>37.631830000000001</v>
      </c>
      <c r="AJ8652">
        <v>-95.745040000000003</v>
      </c>
      <c r="AL8652">
        <v>1</v>
      </c>
      <c r="AM8652" t="s">
        <v>63</v>
      </c>
      <c r="AN8652" t="s">
        <v>4493</v>
      </c>
      <c r="AO8652" t="s">
        <v>100</v>
      </c>
      <c r="AP8652" t="s">
        <v>147</v>
      </c>
      <c r="AQ8652" t="s">
        <v>148</v>
      </c>
      <c r="AR8652" t="s">
        <v>148</v>
      </c>
      <c r="AS8652" t="s">
        <v>131</v>
      </c>
      <c r="AT8652" s="5"/>
      <c r="AV8652" t="s">
        <v>149</v>
      </c>
      <c r="AW8652" t="s">
        <v>150</v>
      </c>
    </row>
    <row r="8653" spans="1:49" x14ac:dyDescent="0.25">
      <c r="A8653">
        <v>0</v>
      </c>
      <c r="B8653" t="s">
        <v>23332</v>
      </c>
      <c r="C8653">
        <v>1</v>
      </c>
      <c r="D8653" t="s">
        <v>86</v>
      </c>
      <c r="E8653" t="s">
        <v>1155</v>
      </c>
      <c r="F8653" t="s">
        <v>177</v>
      </c>
      <c r="G8653">
        <v>10.81</v>
      </c>
      <c r="H8653" t="s">
        <v>489</v>
      </c>
      <c r="I8653" t="s">
        <v>63</v>
      </c>
      <c r="J8653" t="s">
        <v>662</v>
      </c>
      <c r="K8653" t="s">
        <v>23333</v>
      </c>
      <c r="L8653" t="s">
        <v>2290</v>
      </c>
      <c r="M8653" t="s">
        <v>3414</v>
      </c>
      <c r="N8653">
        <v>14.009186351706036</v>
      </c>
      <c r="P8653">
        <v>32</v>
      </c>
      <c r="R8653">
        <v>97</v>
      </c>
      <c r="T8653">
        <v>0</v>
      </c>
      <c r="U8653">
        <v>24</v>
      </c>
      <c r="V8653">
        <v>1070</v>
      </c>
      <c r="AB8653" t="s">
        <v>63</v>
      </c>
      <c r="AC8653" t="s">
        <v>63</v>
      </c>
      <c r="AD8653" t="s">
        <v>63</v>
      </c>
      <c r="AE8653" t="s">
        <v>98</v>
      </c>
      <c r="AG8653">
        <v>1948</v>
      </c>
      <c r="AH8653">
        <v>1.855</v>
      </c>
      <c r="AI8653">
        <v>37.658639999999998</v>
      </c>
      <c r="AJ8653">
        <v>-95.732690000000005</v>
      </c>
      <c r="AL8653">
        <v>1</v>
      </c>
      <c r="AM8653" t="s">
        <v>63</v>
      </c>
      <c r="AN8653" t="s">
        <v>23332</v>
      </c>
      <c r="AO8653" t="s">
        <v>100</v>
      </c>
      <c r="AP8653" t="s">
        <v>147</v>
      </c>
      <c r="AQ8653" t="s">
        <v>148</v>
      </c>
      <c r="AR8653" t="s">
        <v>148</v>
      </c>
      <c r="AS8653" t="s">
        <v>131</v>
      </c>
      <c r="AT8653" s="5"/>
      <c r="AV8653" t="s">
        <v>149</v>
      </c>
      <c r="AW8653" t="s">
        <v>150</v>
      </c>
    </row>
    <row r="8654" spans="1:49" x14ac:dyDescent="0.25">
      <c r="A8654">
        <v>0</v>
      </c>
      <c r="B8654" t="s">
        <v>22579</v>
      </c>
      <c r="C8654">
        <v>1</v>
      </c>
      <c r="D8654" t="s">
        <v>86</v>
      </c>
      <c r="E8654" t="s">
        <v>1155</v>
      </c>
      <c r="F8654" t="s">
        <v>177</v>
      </c>
      <c r="G8654">
        <v>1.32</v>
      </c>
      <c r="H8654" t="s">
        <v>138</v>
      </c>
      <c r="I8654" t="s">
        <v>63</v>
      </c>
      <c r="J8654" t="s">
        <v>662</v>
      </c>
      <c r="K8654" t="s">
        <v>22580</v>
      </c>
      <c r="L8654" t="s">
        <v>13294</v>
      </c>
      <c r="M8654" t="s">
        <v>3414</v>
      </c>
      <c r="N8654">
        <v>12.303149606299213</v>
      </c>
      <c r="P8654">
        <v>32</v>
      </c>
      <c r="R8654">
        <v>92</v>
      </c>
      <c r="T8654">
        <v>0</v>
      </c>
      <c r="U8654">
        <v>38</v>
      </c>
      <c r="V8654">
        <v>590</v>
      </c>
      <c r="AB8654" t="s">
        <v>63</v>
      </c>
      <c r="AC8654" t="s">
        <v>63</v>
      </c>
      <c r="AD8654" t="s">
        <v>63</v>
      </c>
      <c r="AE8654" t="s">
        <v>98</v>
      </c>
      <c r="AG8654">
        <v>1933</v>
      </c>
      <c r="AH8654">
        <v>0.01</v>
      </c>
      <c r="AI8654">
        <v>37.617980000000003</v>
      </c>
      <c r="AJ8654">
        <v>-95.87724</v>
      </c>
      <c r="AL8654">
        <v>2</v>
      </c>
      <c r="AM8654" t="s">
        <v>63</v>
      </c>
      <c r="AN8654" t="s">
        <v>22579</v>
      </c>
      <c r="AO8654" t="s">
        <v>79</v>
      </c>
      <c r="AP8654" t="s">
        <v>147</v>
      </c>
      <c r="AQ8654" t="s">
        <v>148</v>
      </c>
      <c r="AR8654" t="s">
        <v>148</v>
      </c>
      <c r="AS8654" t="s">
        <v>131</v>
      </c>
      <c r="AT8654" s="5"/>
      <c r="AV8654" t="s">
        <v>149</v>
      </c>
      <c r="AW8654" t="s">
        <v>150</v>
      </c>
    </row>
    <row r="8655" spans="1:49" x14ac:dyDescent="0.25">
      <c r="A8655">
        <v>0</v>
      </c>
      <c r="B8655" t="s">
        <v>22644</v>
      </c>
      <c r="C8655">
        <v>1</v>
      </c>
      <c r="D8655" t="s">
        <v>86</v>
      </c>
      <c r="E8655" t="s">
        <v>1155</v>
      </c>
      <c r="F8655" t="s">
        <v>177</v>
      </c>
      <c r="G8655">
        <v>2.4</v>
      </c>
      <c r="H8655" t="s">
        <v>138</v>
      </c>
      <c r="I8655" t="s">
        <v>63</v>
      </c>
      <c r="J8655" t="s">
        <v>662</v>
      </c>
      <c r="K8655" t="s">
        <v>22645</v>
      </c>
      <c r="L8655" t="s">
        <v>9460</v>
      </c>
      <c r="M8655" t="s">
        <v>3414</v>
      </c>
      <c r="N8655">
        <v>14.304461942257218</v>
      </c>
      <c r="P8655">
        <v>32</v>
      </c>
      <c r="R8655">
        <v>85</v>
      </c>
      <c r="T8655">
        <v>0</v>
      </c>
      <c r="U8655">
        <v>38</v>
      </c>
      <c r="V8655">
        <v>590</v>
      </c>
      <c r="AB8655" t="s">
        <v>63</v>
      </c>
      <c r="AC8655" t="s">
        <v>63</v>
      </c>
      <c r="AD8655" t="s">
        <v>63</v>
      </c>
      <c r="AE8655" t="s">
        <v>98</v>
      </c>
      <c r="AG8655">
        <v>1933</v>
      </c>
      <c r="AH8655">
        <v>0.01</v>
      </c>
      <c r="AI8655">
        <v>37.617899999999999</v>
      </c>
      <c r="AJ8655">
        <v>-95.857709999999997</v>
      </c>
      <c r="AL8655">
        <v>2</v>
      </c>
      <c r="AM8655" t="s">
        <v>63</v>
      </c>
      <c r="AN8655" t="s">
        <v>22644</v>
      </c>
      <c r="AO8655" t="s">
        <v>79</v>
      </c>
      <c r="AP8655" t="s">
        <v>147</v>
      </c>
      <c r="AQ8655" t="s">
        <v>148</v>
      </c>
      <c r="AR8655" t="s">
        <v>148</v>
      </c>
      <c r="AS8655" t="s">
        <v>131</v>
      </c>
      <c r="AT8655" s="5"/>
      <c r="AV8655" t="s">
        <v>149</v>
      </c>
      <c r="AW8655" t="s">
        <v>150</v>
      </c>
    </row>
    <row r="8656" spans="1:49" x14ac:dyDescent="0.25">
      <c r="A8656">
        <v>0</v>
      </c>
      <c r="B8656" t="s">
        <v>4198</v>
      </c>
      <c r="C8656">
        <v>1</v>
      </c>
      <c r="D8656" t="s">
        <v>86</v>
      </c>
      <c r="E8656" t="s">
        <v>1489</v>
      </c>
      <c r="F8656" t="s">
        <v>108</v>
      </c>
      <c r="G8656">
        <v>45.2</v>
      </c>
      <c r="H8656" t="s">
        <v>138</v>
      </c>
      <c r="I8656" t="s">
        <v>63</v>
      </c>
      <c r="J8656" t="s">
        <v>662</v>
      </c>
      <c r="K8656" t="s">
        <v>4199</v>
      </c>
      <c r="L8656" t="s">
        <v>3873</v>
      </c>
      <c r="M8656" t="s">
        <v>2434</v>
      </c>
      <c r="N8656">
        <v>10.006561679790027</v>
      </c>
      <c r="P8656">
        <v>44</v>
      </c>
      <c r="R8656">
        <v>92</v>
      </c>
      <c r="T8656">
        <v>0</v>
      </c>
      <c r="U8656">
        <v>19</v>
      </c>
      <c r="V8656">
        <v>1540</v>
      </c>
      <c r="AB8656" t="s">
        <v>63</v>
      </c>
      <c r="AC8656" t="s">
        <v>63</v>
      </c>
      <c r="AD8656" t="s">
        <v>63</v>
      </c>
      <c r="AE8656" t="s">
        <v>98</v>
      </c>
      <c r="AG8656">
        <v>1966</v>
      </c>
      <c r="AH8656">
        <v>10.011000000000001</v>
      </c>
      <c r="AI8656">
        <v>37.496450000000003</v>
      </c>
      <c r="AJ8656">
        <v>-95.651560000000003</v>
      </c>
      <c r="AL8656">
        <v>1</v>
      </c>
      <c r="AM8656" t="s">
        <v>63</v>
      </c>
      <c r="AN8656" t="s">
        <v>4198</v>
      </c>
      <c r="AO8656" t="s">
        <v>79</v>
      </c>
      <c r="AP8656" t="s">
        <v>116</v>
      </c>
      <c r="AQ8656" t="s">
        <v>148</v>
      </c>
      <c r="AR8656" t="s">
        <v>148</v>
      </c>
      <c r="AS8656" t="s">
        <v>131</v>
      </c>
      <c r="AT8656" s="5"/>
      <c r="AV8656" t="s">
        <v>149</v>
      </c>
      <c r="AW8656" t="s">
        <v>150</v>
      </c>
    </row>
    <row r="8657" spans="1:49" x14ac:dyDescent="0.25">
      <c r="A8657">
        <v>0</v>
      </c>
      <c r="B8657" t="s">
        <v>13192</v>
      </c>
      <c r="C8657">
        <v>1</v>
      </c>
      <c r="D8657" t="s">
        <v>86</v>
      </c>
      <c r="E8657" t="s">
        <v>3224</v>
      </c>
      <c r="F8657" t="s">
        <v>177</v>
      </c>
      <c r="G8657">
        <v>1.7</v>
      </c>
      <c r="H8657" t="s">
        <v>138</v>
      </c>
      <c r="I8657" t="s">
        <v>63</v>
      </c>
      <c r="J8657" t="s">
        <v>662</v>
      </c>
      <c r="K8657" t="s">
        <v>13193</v>
      </c>
      <c r="L8657" t="s">
        <v>5816</v>
      </c>
      <c r="M8657" t="s">
        <v>3227</v>
      </c>
      <c r="N8657">
        <v>18.30708661417323</v>
      </c>
      <c r="P8657">
        <v>44</v>
      </c>
      <c r="R8657">
        <v>92</v>
      </c>
      <c r="T8657">
        <v>0</v>
      </c>
      <c r="U8657">
        <v>9</v>
      </c>
      <c r="V8657">
        <v>1370</v>
      </c>
      <c r="AB8657" t="s">
        <v>63</v>
      </c>
      <c r="AC8657" t="s">
        <v>63</v>
      </c>
      <c r="AD8657" t="s">
        <v>63</v>
      </c>
      <c r="AE8657" t="s">
        <v>98</v>
      </c>
      <c r="AG8657">
        <v>1965</v>
      </c>
      <c r="AH8657">
        <v>1.7</v>
      </c>
      <c r="AI8657">
        <v>37.529859999999999</v>
      </c>
      <c r="AJ8657">
        <v>-95.800709999999995</v>
      </c>
      <c r="AL8657">
        <v>2</v>
      </c>
      <c r="AM8657" t="s">
        <v>63</v>
      </c>
      <c r="AN8657" t="s">
        <v>13192</v>
      </c>
      <c r="AO8657" t="s">
        <v>79</v>
      </c>
      <c r="AP8657" t="s">
        <v>116</v>
      </c>
      <c r="AQ8657" t="s">
        <v>148</v>
      </c>
      <c r="AR8657" t="s">
        <v>148</v>
      </c>
      <c r="AS8657" t="s">
        <v>131</v>
      </c>
      <c r="AT8657" s="5"/>
      <c r="AV8657" t="s">
        <v>200</v>
      </c>
      <c r="AW8657" t="s">
        <v>150</v>
      </c>
    </row>
    <row r="8658" spans="1:49" x14ac:dyDescent="0.25">
      <c r="A8658">
        <v>0</v>
      </c>
      <c r="B8658" t="s">
        <v>3223</v>
      </c>
      <c r="C8658">
        <v>1</v>
      </c>
      <c r="D8658" t="s">
        <v>86</v>
      </c>
      <c r="E8658" t="s">
        <v>3224</v>
      </c>
      <c r="F8658" t="s">
        <v>177</v>
      </c>
      <c r="G8658">
        <v>2.8000000000000003</v>
      </c>
      <c r="H8658" t="s">
        <v>138</v>
      </c>
      <c r="I8658" t="s">
        <v>63</v>
      </c>
      <c r="J8658" t="s">
        <v>662</v>
      </c>
      <c r="K8658" t="s">
        <v>3225</v>
      </c>
      <c r="L8658" t="s">
        <v>3226</v>
      </c>
      <c r="M8658" t="s">
        <v>3227</v>
      </c>
      <c r="N8658">
        <v>12.303149606299213</v>
      </c>
      <c r="P8658">
        <v>44</v>
      </c>
      <c r="R8658">
        <v>92</v>
      </c>
      <c r="T8658">
        <v>0</v>
      </c>
      <c r="U8658">
        <v>9</v>
      </c>
      <c r="V8658">
        <v>1370</v>
      </c>
      <c r="AB8658" t="s">
        <v>63</v>
      </c>
      <c r="AC8658" t="s">
        <v>63</v>
      </c>
      <c r="AD8658" t="s">
        <v>63</v>
      </c>
      <c r="AE8658" t="s">
        <v>98</v>
      </c>
      <c r="AG8658">
        <v>1965</v>
      </c>
      <c r="AH8658">
        <v>1.8</v>
      </c>
      <c r="AI8658">
        <v>37.529809999999998</v>
      </c>
      <c r="AJ8658">
        <v>-95.781880000000001</v>
      </c>
      <c r="AL8658">
        <v>2</v>
      </c>
      <c r="AM8658" t="s">
        <v>63</v>
      </c>
      <c r="AN8658" t="s">
        <v>3223</v>
      </c>
      <c r="AO8658" t="s">
        <v>79</v>
      </c>
      <c r="AP8658" t="s">
        <v>116</v>
      </c>
      <c r="AQ8658" t="s">
        <v>148</v>
      </c>
      <c r="AR8658" t="s">
        <v>148</v>
      </c>
      <c r="AS8658" t="s">
        <v>131</v>
      </c>
      <c r="AT8658" s="5"/>
      <c r="AV8658" t="s">
        <v>149</v>
      </c>
      <c r="AW8658" t="s">
        <v>150</v>
      </c>
    </row>
    <row r="8659" spans="1:49" x14ac:dyDescent="0.25">
      <c r="A8659">
        <v>0</v>
      </c>
      <c r="B8659" t="s">
        <v>24872</v>
      </c>
      <c r="C8659">
        <v>1</v>
      </c>
      <c r="D8659" t="s">
        <v>86</v>
      </c>
      <c r="E8659" t="s">
        <v>3224</v>
      </c>
      <c r="F8659" t="s">
        <v>177</v>
      </c>
      <c r="G8659">
        <v>2.02</v>
      </c>
      <c r="H8659" t="s">
        <v>138</v>
      </c>
      <c r="I8659" t="s">
        <v>63</v>
      </c>
      <c r="J8659" t="s">
        <v>662</v>
      </c>
      <c r="K8659" t="s">
        <v>24873</v>
      </c>
      <c r="L8659" t="s">
        <v>3226</v>
      </c>
      <c r="M8659" t="s">
        <v>3227</v>
      </c>
      <c r="N8659">
        <v>16.305774278215225</v>
      </c>
      <c r="P8659">
        <v>44</v>
      </c>
      <c r="R8659">
        <v>85</v>
      </c>
      <c r="T8659">
        <v>0</v>
      </c>
      <c r="U8659">
        <v>9</v>
      </c>
      <c r="V8659">
        <v>1370</v>
      </c>
      <c r="AB8659" t="s">
        <v>63</v>
      </c>
      <c r="AC8659" t="s">
        <v>63</v>
      </c>
      <c r="AD8659" t="s">
        <v>63</v>
      </c>
      <c r="AE8659" t="s">
        <v>98</v>
      </c>
      <c r="AG8659">
        <v>1965</v>
      </c>
      <c r="AH8659">
        <v>3.02</v>
      </c>
      <c r="AI8659">
        <v>37.529820000000001</v>
      </c>
      <c r="AJ8659">
        <v>-95.778279999999995</v>
      </c>
      <c r="AL8659">
        <v>2</v>
      </c>
      <c r="AM8659" t="s">
        <v>63</v>
      </c>
      <c r="AN8659" t="s">
        <v>24872</v>
      </c>
      <c r="AO8659" t="s">
        <v>79</v>
      </c>
      <c r="AP8659" t="s">
        <v>116</v>
      </c>
      <c r="AQ8659" t="s">
        <v>148</v>
      </c>
      <c r="AR8659" t="s">
        <v>148</v>
      </c>
      <c r="AS8659" t="s">
        <v>131</v>
      </c>
      <c r="AT8659" s="5"/>
      <c r="AV8659" t="s">
        <v>149</v>
      </c>
      <c r="AW8659" t="s">
        <v>150</v>
      </c>
    </row>
    <row r="8660" spans="1:49" x14ac:dyDescent="0.25">
      <c r="A8660">
        <v>0</v>
      </c>
      <c r="B8660" t="s">
        <v>4591</v>
      </c>
      <c r="C8660">
        <v>1</v>
      </c>
      <c r="D8660" t="s">
        <v>86</v>
      </c>
      <c r="E8660" t="s">
        <v>3224</v>
      </c>
      <c r="F8660" t="s">
        <v>177</v>
      </c>
      <c r="G8660">
        <v>4.0999999999999996</v>
      </c>
      <c r="H8660" t="s">
        <v>138</v>
      </c>
      <c r="I8660" t="s">
        <v>63</v>
      </c>
      <c r="J8660" t="s">
        <v>662</v>
      </c>
      <c r="K8660" t="s">
        <v>4592</v>
      </c>
      <c r="L8660" t="s">
        <v>4593</v>
      </c>
      <c r="M8660" t="s">
        <v>3227</v>
      </c>
      <c r="N8660">
        <v>10.006561679790027</v>
      </c>
      <c r="P8660">
        <v>44</v>
      </c>
      <c r="R8660">
        <v>90</v>
      </c>
      <c r="T8660">
        <v>0</v>
      </c>
      <c r="U8660">
        <v>9</v>
      </c>
      <c r="V8660">
        <v>1370</v>
      </c>
      <c r="AB8660" t="s">
        <v>63</v>
      </c>
      <c r="AC8660" t="s">
        <v>63</v>
      </c>
      <c r="AD8660" t="s">
        <v>63</v>
      </c>
      <c r="AE8660" t="s">
        <v>98</v>
      </c>
      <c r="AG8660">
        <v>1954</v>
      </c>
      <c r="AH8660">
        <v>5.1000000000000005</v>
      </c>
      <c r="AI8660">
        <v>37.530360000000002</v>
      </c>
      <c r="AJ8660">
        <v>-95.740889999999993</v>
      </c>
      <c r="AL8660">
        <v>1</v>
      </c>
      <c r="AM8660" t="s">
        <v>63</v>
      </c>
      <c r="AN8660" t="s">
        <v>4591</v>
      </c>
      <c r="AO8660" t="s">
        <v>79</v>
      </c>
      <c r="AP8660" t="s">
        <v>116</v>
      </c>
      <c r="AQ8660" t="s">
        <v>148</v>
      </c>
      <c r="AR8660" t="s">
        <v>148</v>
      </c>
      <c r="AS8660" t="s">
        <v>131</v>
      </c>
      <c r="AT8660" s="5"/>
      <c r="AV8660" t="s">
        <v>149</v>
      </c>
      <c r="AW8660" t="s">
        <v>150</v>
      </c>
    </row>
    <row r="8661" spans="1:49" x14ac:dyDescent="0.25">
      <c r="A8661">
        <v>0</v>
      </c>
      <c r="B8661" t="s">
        <v>10973</v>
      </c>
      <c r="C8661">
        <v>1</v>
      </c>
      <c r="D8661" t="s">
        <v>86</v>
      </c>
      <c r="E8661" t="s">
        <v>1489</v>
      </c>
      <c r="F8661" t="s">
        <v>108</v>
      </c>
      <c r="G8661">
        <v>39.119999999999997</v>
      </c>
      <c r="H8661" t="s">
        <v>2006</v>
      </c>
      <c r="I8661" t="s">
        <v>63</v>
      </c>
      <c r="J8661" t="s">
        <v>662</v>
      </c>
      <c r="K8661" t="s">
        <v>10974</v>
      </c>
      <c r="L8661" t="s">
        <v>3873</v>
      </c>
      <c r="M8661" t="s">
        <v>2434</v>
      </c>
      <c r="N8661">
        <v>12.5</v>
      </c>
      <c r="O8661">
        <v>0</v>
      </c>
      <c r="P8661">
        <v>44</v>
      </c>
      <c r="R8661">
        <v>75</v>
      </c>
      <c r="T8661">
        <v>0</v>
      </c>
      <c r="U8661">
        <v>10</v>
      </c>
      <c r="V8661">
        <v>4480</v>
      </c>
      <c r="AB8661" t="s">
        <v>63</v>
      </c>
      <c r="AC8661" t="s">
        <v>63</v>
      </c>
      <c r="AD8661" t="s">
        <v>63</v>
      </c>
      <c r="AE8661" t="s">
        <v>76</v>
      </c>
      <c r="AG8661">
        <v>1981</v>
      </c>
      <c r="AH8661">
        <v>3.931</v>
      </c>
      <c r="AI8661">
        <v>37.529769999999999</v>
      </c>
      <c r="AJ8661">
        <v>-95.618849999999995</v>
      </c>
      <c r="AL8661">
        <v>1</v>
      </c>
      <c r="AM8661" t="s">
        <v>63</v>
      </c>
      <c r="AN8661" t="s">
        <v>10973</v>
      </c>
      <c r="AO8661" t="s">
        <v>79</v>
      </c>
      <c r="AP8661" t="s">
        <v>116</v>
      </c>
      <c r="AQ8661" t="s">
        <v>148</v>
      </c>
      <c r="AR8661" t="s">
        <v>148</v>
      </c>
      <c r="AS8661" t="s">
        <v>131</v>
      </c>
      <c r="AT8661" s="5"/>
      <c r="AV8661" t="s">
        <v>149</v>
      </c>
      <c r="AW8661" t="s">
        <v>150</v>
      </c>
    </row>
    <row r="8662" spans="1:49" x14ac:dyDescent="0.25">
      <c r="A8662">
        <v>0</v>
      </c>
      <c r="B8662" t="s">
        <v>4128</v>
      </c>
      <c r="C8662">
        <v>1</v>
      </c>
      <c r="D8662" t="s">
        <v>86</v>
      </c>
      <c r="E8662" t="s">
        <v>1489</v>
      </c>
      <c r="F8662" t="s">
        <v>108</v>
      </c>
      <c r="G8662">
        <v>53.38</v>
      </c>
      <c r="H8662" t="s">
        <v>489</v>
      </c>
      <c r="I8662" t="s">
        <v>63</v>
      </c>
      <c r="J8662" t="s">
        <v>662</v>
      </c>
      <c r="K8662" t="s">
        <v>4129</v>
      </c>
      <c r="L8662" t="s">
        <v>2399</v>
      </c>
      <c r="M8662" t="s">
        <v>2434</v>
      </c>
      <c r="N8662">
        <v>18.011811023622048</v>
      </c>
      <c r="P8662">
        <v>44</v>
      </c>
      <c r="R8662">
        <v>65</v>
      </c>
      <c r="T8662">
        <v>0</v>
      </c>
      <c r="U8662">
        <v>27</v>
      </c>
      <c r="V8662">
        <v>1220</v>
      </c>
      <c r="AB8662" t="s">
        <v>63</v>
      </c>
      <c r="AC8662" t="s">
        <v>63</v>
      </c>
      <c r="AD8662" t="s">
        <v>63</v>
      </c>
      <c r="AE8662" t="s">
        <v>75</v>
      </c>
      <c r="AG8662">
        <v>1981</v>
      </c>
      <c r="AH8662">
        <v>18.191000000000003</v>
      </c>
      <c r="AI8662">
        <v>37.612180000000002</v>
      </c>
      <c r="AJ8662">
        <v>-95.651700000000005</v>
      </c>
      <c r="AL8662">
        <v>1</v>
      </c>
      <c r="AM8662" t="s">
        <v>63</v>
      </c>
      <c r="AN8662" t="s">
        <v>4128</v>
      </c>
      <c r="AO8662" t="s">
        <v>79</v>
      </c>
      <c r="AP8662" t="s">
        <v>116</v>
      </c>
      <c r="AQ8662" t="s">
        <v>148</v>
      </c>
      <c r="AR8662" t="s">
        <v>148</v>
      </c>
      <c r="AS8662" t="s">
        <v>131</v>
      </c>
      <c r="AT8662" s="5"/>
      <c r="AV8662" t="s">
        <v>149</v>
      </c>
      <c r="AW8662" t="s">
        <v>150</v>
      </c>
    </row>
    <row r="8663" spans="1:49" x14ac:dyDescent="0.25">
      <c r="A8663">
        <v>0</v>
      </c>
      <c r="B8663" t="s">
        <v>8832</v>
      </c>
      <c r="C8663">
        <v>1</v>
      </c>
      <c r="D8663" t="s">
        <v>86</v>
      </c>
      <c r="E8663" t="s">
        <v>1489</v>
      </c>
      <c r="F8663" t="s">
        <v>108</v>
      </c>
      <c r="G8663">
        <v>53.82</v>
      </c>
      <c r="H8663" t="s">
        <v>138</v>
      </c>
      <c r="I8663" t="s">
        <v>63</v>
      </c>
      <c r="J8663" t="s">
        <v>662</v>
      </c>
      <c r="K8663" t="s">
        <v>8833</v>
      </c>
      <c r="L8663" t="s">
        <v>2399</v>
      </c>
      <c r="M8663" t="s">
        <v>2434</v>
      </c>
      <c r="N8663">
        <v>19.389763779527559</v>
      </c>
      <c r="P8663">
        <v>44</v>
      </c>
      <c r="R8663">
        <v>85</v>
      </c>
      <c r="T8663">
        <v>0</v>
      </c>
      <c r="U8663">
        <v>27</v>
      </c>
      <c r="V8663">
        <v>1220</v>
      </c>
      <c r="AB8663" t="s">
        <v>63</v>
      </c>
      <c r="AC8663" t="s">
        <v>63</v>
      </c>
      <c r="AD8663" t="s">
        <v>63</v>
      </c>
      <c r="AE8663" t="s">
        <v>98</v>
      </c>
      <c r="AG8663">
        <v>1981</v>
      </c>
      <c r="AH8663">
        <v>18.631</v>
      </c>
      <c r="AI8663">
        <v>37.618519999999997</v>
      </c>
      <c r="AJ8663">
        <v>-95.651610000000005</v>
      </c>
      <c r="AL8663">
        <v>2</v>
      </c>
      <c r="AM8663" t="s">
        <v>63</v>
      </c>
      <c r="AN8663" t="s">
        <v>8832</v>
      </c>
      <c r="AO8663" t="s">
        <v>79</v>
      </c>
      <c r="AP8663" t="s">
        <v>116</v>
      </c>
      <c r="AQ8663" t="s">
        <v>148</v>
      </c>
      <c r="AR8663" t="s">
        <v>148</v>
      </c>
      <c r="AS8663" t="s">
        <v>131</v>
      </c>
      <c r="AT8663" s="5"/>
      <c r="AV8663" t="s">
        <v>149</v>
      </c>
      <c r="AW8663" t="s">
        <v>150</v>
      </c>
    </row>
    <row r="8664" spans="1:49" x14ac:dyDescent="0.25">
      <c r="A8664">
        <v>0</v>
      </c>
      <c r="B8664" t="s">
        <v>10466</v>
      </c>
      <c r="C8664">
        <v>1</v>
      </c>
      <c r="D8664" t="s">
        <v>86</v>
      </c>
      <c r="E8664" t="s">
        <v>1489</v>
      </c>
      <c r="F8664" t="s">
        <v>108</v>
      </c>
      <c r="G8664">
        <v>54.71</v>
      </c>
      <c r="H8664" t="s">
        <v>138</v>
      </c>
      <c r="I8664" t="s">
        <v>63</v>
      </c>
      <c r="J8664" t="s">
        <v>662</v>
      </c>
      <c r="K8664" t="s">
        <v>10467</v>
      </c>
      <c r="L8664" t="s">
        <v>10468</v>
      </c>
      <c r="M8664" t="s">
        <v>10469</v>
      </c>
      <c r="N8664">
        <v>10.301837270341208</v>
      </c>
      <c r="P8664">
        <v>32</v>
      </c>
      <c r="R8664">
        <v>97</v>
      </c>
      <c r="T8664">
        <v>0</v>
      </c>
      <c r="U8664">
        <v>10</v>
      </c>
      <c r="V8664">
        <v>50</v>
      </c>
      <c r="AB8664" t="s">
        <v>63</v>
      </c>
      <c r="AC8664" t="s">
        <v>63</v>
      </c>
      <c r="AD8664" t="s">
        <v>63</v>
      </c>
      <c r="AE8664" t="s">
        <v>129</v>
      </c>
      <c r="AG8664">
        <v>1981</v>
      </c>
      <c r="AH8664">
        <v>19.521000000000001</v>
      </c>
      <c r="AI8664">
        <v>37.631390000000003</v>
      </c>
      <c r="AJ8664">
        <v>-95.651169999999993</v>
      </c>
      <c r="AL8664">
        <v>2</v>
      </c>
      <c r="AM8664" t="s">
        <v>63</v>
      </c>
      <c r="AN8664" t="s">
        <v>10466</v>
      </c>
      <c r="AO8664" t="s">
        <v>79</v>
      </c>
      <c r="AP8664" t="s">
        <v>116</v>
      </c>
      <c r="AQ8664" t="s">
        <v>148</v>
      </c>
      <c r="AR8664" t="s">
        <v>148</v>
      </c>
      <c r="AS8664" t="s">
        <v>131</v>
      </c>
      <c r="AT8664" s="5"/>
      <c r="AV8664" t="s">
        <v>149</v>
      </c>
      <c r="AW8664" t="s">
        <v>150</v>
      </c>
    </row>
    <row r="8665" spans="1:49" x14ac:dyDescent="0.25">
      <c r="A8665">
        <v>0</v>
      </c>
      <c r="B8665" t="s">
        <v>26459</v>
      </c>
      <c r="C8665">
        <v>1</v>
      </c>
      <c r="D8665" t="s">
        <v>86</v>
      </c>
      <c r="E8665" t="s">
        <v>1489</v>
      </c>
      <c r="F8665" t="s">
        <v>108</v>
      </c>
      <c r="G8665">
        <v>54.84</v>
      </c>
      <c r="H8665" t="s">
        <v>138</v>
      </c>
      <c r="I8665" t="s">
        <v>63</v>
      </c>
      <c r="J8665" t="s">
        <v>662</v>
      </c>
      <c r="K8665" t="s">
        <v>26460</v>
      </c>
      <c r="L8665" t="s">
        <v>10468</v>
      </c>
      <c r="M8665" t="s">
        <v>2434</v>
      </c>
      <c r="N8665">
        <v>10.301837270341208</v>
      </c>
      <c r="P8665">
        <v>44</v>
      </c>
      <c r="R8665">
        <v>97</v>
      </c>
      <c r="T8665">
        <v>0</v>
      </c>
      <c r="U8665">
        <v>27</v>
      </c>
      <c r="V8665">
        <v>1220</v>
      </c>
      <c r="AB8665" t="s">
        <v>63</v>
      </c>
      <c r="AC8665" t="s">
        <v>63</v>
      </c>
      <c r="AD8665" t="s">
        <v>63</v>
      </c>
      <c r="AE8665" t="s">
        <v>98</v>
      </c>
      <c r="AG8665">
        <v>1981</v>
      </c>
      <c r="AH8665">
        <v>19.651</v>
      </c>
      <c r="AI8665">
        <v>37.633270000000003</v>
      </c>
      <c r="AJ8665">
        <v>-95.651340000000005</v>
      </c>
      <c r="AL8665">
        <v>2</v>
      </c>
      <c r="AM8665" t="s">
        <v>63</v>
      </c>
      <c r="AN8665" t="s">
        <v>26459</v>
      </c>
      <c r="AO8665" t="s">
        <v>79</v>
      </c>
      <c r="AP8665" t="s">
        <v>116</v>
      </c>
      <c r="AQ8665" t="s">
        <v>148</v>
      </c>
      <c r="AR8665" t="s">
        <v>148</v>
      </c>
      <c r="AS8665" t="s">
        <v>131</v>
      </c>
      <c r="AT8665" s="5"/>
      <c r="AV8665" t="s">
        <v>149</v>
      </c>
      <c r="AW8665" t="s">
        <v>150</v>
      </c>
    </row>
    <row r="8666" spans="1:49" x14ac:dyDescent="0.25">
      <c r="A8666">
        <v>0</v>
      </c>
      <c r="B8666" t="s">
        <v>18733</v>
      </c>
      <c r="C8666">
        <v>1</v>
      </c>
      <c r="D8666" t="s">
        <v>86</v>
      </c>
      <c r="E8666" t="s">
        <v>1489</v>
      </c>
      <c r="F8666" t="s">
        <v>108</v>
      </c>
      <c r="G8666">
        <v>56.36</v>
      </c>
      <c r="H8666" t="s">
        <v>138</v>
      </c>
      <c r="I8666" t="s">
        <v>63</v>
      </c>
      <c r="J8666" t="s">
        <v>662</v>
      </c>
      <c r="K8666" t="s">
        <v>18734</v>
      </c>
      <c r="L8666" t="s">
        <v>10468</v>
      </c>
      <c r="M8666" t="s">
        <v>2434</v>
      </c>
      <c r="N8666">
        <v>10.301837270341208</v>
      </c>
      <c r="P8666">
        <v>44</v>
      </c>
      <c r="R8666">
        <v>95</v>
      </c>
      <c r="T8666">
        <v>0</v>
      </c>
      <c r="U8666">
        <v>27</v>
      </c>
      <c r="V8666">
        <v>1220</v>
      </c>
      <c r="AB8666" t="s">
        <v>63</v>
      </c>
      <c r="AC8666" t="s">
        <v>63</v>
      </c>
      <c r="AD8666" t="s">
        <v>63</v>
      </c>
      <c r="AE8666" t="s">
        <v>98</v>
      </c>
      <c r="AG8666">
        <v>1981</v>
      </c>
      <c r="AH8666">
        <v>21.170999999999999</v>
      </c>
      <c r="AI8666">
        <v>37.655320000000003</v>
      </c>
      <c r="AJ8666">
        <v>-95.651380000000003</v>
      </c>
      <c r="AL8666">
        <v>2</v>
      </c>
      <c r="AM8666" t="s">
        <v>63</v>
      </c>
      <c r="AN8666" t="s">
        <v>18733</v>
      </c>
      <c r="AO8666" t="s">
        <v>79</v>
      </c>
      <c r="AP8666" t="s">
        <v>116</v>
      </c>
      <c r="AQ8666" t="s">
        <v>148</v>
      </c>
      <c r="AR8666" t="s">
        <v>148</v>
      </c>
      <c r="AS8666" t="s">
        <v>131</v>
      </c>
      <c r="AT8666" s="5"/>
      <c r="AV8666" t="s">
        <v>149</v>
      </c>
      <c r="AW8666" t="s">
        <v>150</v>
      </c>
    </row>
    <row r="8667" spans="1:49" x14ac:dyDescent="0.25">
      <c r="A8667">
        <v>0</v>
      </c>
      <c r="B8667" t="s">
        <v>7857</v>
      </c>
      <c r="C8667">
        <v>1</v>
      </c>
      <c r="D8667" t="s">
        <v>86</v>
      </c>
      <c r="E8667" t="s">
        <v>1489</v>
      </c>
      <c r="F8667" t="s">
        <v>108</v>
      </c>
      <c r="G8667">
        <v>58.01</v>
      </c>
      <c r="H8667" t="s">
        <v>138</v>
      </c>
      <c r="I8667" t="s">
        <v>63</v>
      </c>
      <c r="J8667" t="s">
        <v>662</v>
      </c>
      <c r="K8667" t="s">
        <v>7858</v>
      </c>
      <c r="L8667" t="s">
        <v>7859</v>
      </c>
      <c r="M8667" t="s">
        <v>7860</v>
      </c>
      <c r="N8667">
        <v>12.303149606299213</v>
      </c>
      <c r="P8667">
        <v>44</v>
      </c>
      <c r="R8667">
        <v>92</v>
      </c>
      <c r="T8667">
        <v>0</v>
      </c>
      <c r="U8667">
        <v>27</v>
      </c>
      <c r="V8667">
        <v>1220</v>
      </c>
      <c r="AB8667" t="s">
        <v>63</v>
      </c>
      <c r="AC8667" t="s">
        <v>63</v>
      </c>
      <c r="AD8667" t="s">
        <v>63</v>
      </c>
      <c r="AE8667" t="s">
        <v>98</v>
      </c>
      <c r="AG8667">
        <v>1981</v>
      </c>
      <c r="AH8667">
        <v>22.821000000000002</v>
      </c>
      <c r="AI8667">
        <v>37.684280000000001</v>
      </c>
      <c r="AJ8667">
        <v>-95.658820000000006</v>
      </c>
      <c r="AL8667">
        <v>2</v>
      </c>
      <c r="AM8667" t="s">
        <v>63</v>
      </c>
      <c r="AN8667" t="s">
        <v>7857</v>
      </c>
      <c r="AO8667" t="s">
        <v>79</v>
      </c>
      <c r="AP8667" t="s">
        <v>116</v>
      </c>
      <c r="AQ8667" t="s">
        <v>148</v>
      </c>
      <c r="AR8667" t="s">
        <v>148</v>
      </c>
      <c r="AS8667" t="s">
        <v>131</v>
      </c>
      <c r="AT8667" s="5"/>
      <c r="AV8667" t="s">
        <v>149</v>
      </c>
      <c r="AW8667" t="s">
        <v>150</v>
      </c>
    </row>
    <row r="8668" spans="1:49" x14ac:dyDescent="0.25">
      <c r="A8668">
        <v>0</v>
      </c>
      <c r="B8668" t="s">
        <v>25297</v>
      </c>
      <c r="C8668">
        <v>1</v>
      </c>
      <c r="D8668" t="s">
        <v>86</v>
      </c>
      <c r="E8668" t="s">
        <v>297</v>
      </c>
      <c r="F8668" t="s">
        <v>108</v>
      </c>
      <c r="G8668">
        <v>357.82</v>
      </c>
      <c r="H8668" t="s">
        <v>489</v>
      </c>
      <c r="I8668" t="s">
        <v>63</v>
      </c>
      <c r="J8668" t="s">
        <v>662</v>
      </c>
      <c r="K8668" t="s">
        <v>25298</v>
      </c>
      <c r="L8668" t="s">
        <v>300</v>
      </c>
      <c r="M8668" t="s">
        <v>1046</v>
      </c>
      <c r="N8668">
        <v>18.700787401574804</v>
      </c>
      <c r="P8668">
        <v>44</v>
      </c>
      <c r="R8668">
        <v>92</v>
      </c>
      <c r="T8668">
        <v>0</v>
      </c>
      <c r="U8668">
        <v>33</v>
      </c>
      <c r="V8668">
        <v>2990</v>
      </c>
      <c r="AB8668" t="s">
        <v>63</v>
      </c>
      <c r="AC8668" t="s">
        <v>63</v>
      </c>
      <c r="AD8668" t="s">
        <v>63</v>
      </c>
      <c r="AE8668" t="s">
        <v>98</v>
      </c>
      <c r="AG8668">
        <v>1996</v>
      </c>
      <c r="AH8668">
        <v>7.6999999999999999E-2</v>
      </c>
      <c r="AI8668">
        <v>37.58014</v>
      </c>
      <c r="AJ8668">
        <v>-95.869900000000001</v>
      </c>
      <c r="AL8668">
        <v>2</v>
      </c>
      <c r="AM8668" t="s">
        <v>63</v>
      </c>
      <c r="AN8668" t="s">
        <v>25297</v>
      </c>
      <c r="AO8668" t="s">
        <v>79</v>
      </c>
      <c r="AP8668" t="s">
        <v>116</v>
      </c>
      <c r="AQ8668" t="s">
        <v>148</v>
      </c>
      <c r="AR8668" t="s">
        <v>148</v>
      </c>
      <c r="AS8668" t="s">
        <v>131</v>
      </c>
      <c r="AT8668" s="5"/>
      <c r="AV8668" t="s">
        <v>200</v>
      </c>
      <c r="AW8668" t="s">
        <v>150</v>
      </c>
    </row>
    <row r="8669" spans="1:49" x14ac:dyDescent="0.25">
      <c r="A8669">
        <v>0</v>
      </c>
      <c r="B8669" t="s">
        <v>8981</v>
      </c>
      <c r="C8669">
        <v>1</v>
      </c>
      <c r="D8669" t="s">
        <v>86</v>
      </c>
      <c r="E8669" t="s">
        <v>297</v>
      </c>
      <c r="F8669" t="s">
        <v>108</v>
      </c>
      <c r="G8669">
        <v>360.19</v>
      </c>
      <c r="H8669" t="s">
        <v>489</v>
      </c>
      <c r="I8669" t="s">
        <v>63</v>
      </c>
      <c r="J8669" t="s">
        <v>662</v>
      </c>
      <c r="K8669" t="s">
        <v>8982</v>
      </c>
      <c r="L8669" t="s">
        <v>300</v>
      </c>
      <c r="M8669" t="s">
        <v>1046</v>
      </c>
      <c r="N8669">
        <v>18.700787401574804</v>
      </c>
      <c r="P8669">
        <v>44</v>
      </c>
      <c r="R8669">
        <v>92</v>
      </c>
      <c r="T8669">
        <v>0</v>
      </c>
      <c r="U8669">
        <v>34</v>
      </c>
      <c r="V8669">
        <v>5830</v>
      </c>
      <c r="AB8669" t="s">
        <v>63</v>
      </c>
      <c r="AC8669" t="s">
        <v>63</v>
      </c>
      <c r="AD8669" t="s">
        <v>63</v>
      </c>
      <c r="AE8669" t="s">
        <v>98</v>
      </c>
      <c r="AG8669">
        <v>1996</v>
      </c>
      <c r="AH8669">
        <v>1.9570000000000001</v>
      </c>
      <c r="AI8669">
        <v>37.557679999999998</v>
      </c>
      <c r="AJ8669">
        <v>-95.840289999999996</v>
      </c>
      <c r="AL8669">
        <v>2</v>
      </c>
      <c r="AM8669" t="s">
        <v>63</v>
      </c>
      <c r="AN8669" t="s">
        <v>8981</v>
      </c>
      <c r="AO8669" t="s">
        <v>79</v>
      </c>
      <c r="AP8669" t="s">
        <v>116</v>
      </c>
      <c r="AQ8669" t="s">
        <v>148</v>
      </c>
      <c r="AR8669" t="s">
        <v>148</v>
      </c>
      <c r="AS8669" t="s">
        <v>131</v>
      </c>
      <c r="AT8669" s="5"/>
      <c r="AV8669" t="s">
        <v>200</v>
      </c>
      <c r="AW8669" t="s">
        <v>150</v>
      </c>
    </row>
    <row r="8670" spans="1:49" x14ac:dyDescent="0.25">
      <c r="A8670">
        <v>0</v>
      </c>
      <c r="B8670" t="s">
        <v>9200</v>
      </c>
      <c r="C8670">
        <v>1</v>
      </c>
      <c r="D8670" t="s">
        <v>86</v>
      </c>
      <c r="E8670" t="s">
        <v>297</v>
      </c>
      <c r="F8670" t="s">
        <v>108</v>
      </c>
      <c r="G8670">
        <v>360.8</v>
      </c>
      <c r="H8670" t="s">
        <v>138</v>
      </c>
      <c r="I8670" t="s">
        <v>63</v>
      </c>
      <c r="J8670" t="s">
        <v>662</v>
      </c>
      <c r="K8670" t="s">
        <v>9201</v>
      </c>
      <c r="L8670" t="s">
        <v>300</v>
      </c>
      <c r="M8670" t="s">
        <v>301</v>
      </c>
      <c r="N8670">
        <v>10.597112860892388</v>
      </c>
      <c r="O8670">
        <v>30</v>
      </c>
      <c r="P8670">
        <v>44</v>
      </c>
      <c r="R8670">
        <v>92</v>
      </c>
      <c r="T8670">
        <v>0</v>
      </c>
      <c r="U8670">
        <v>36</v>
      </c>
      <c r="V8670">
        <v>2770</v>
      </c>
      <c r="AB8670" t="s">
        <v>63</v>
      </c>
      <c r="AC8670" t="s">
        <v>63</v>
      </c>
      <c r="AD8670" t="s">
        <v>63</v>
      </c>
      <c r="AE8670" t="s">
        <v>129</v>
      </c>
      <c r="AG8670">
        <v>1996</v>
      </c>
      <c r="AH8670">
        <v>1.9570000000000001</v>
      </c>
      <c r="AI8670">
        <v>37.554319999999997</v>
      </c>
      <c r="AJ8670">
        <v>-95.829840000000004</v>
      </c>
      <c r="AK8670" t="s">
        <v>77</v>
      </c>
      <c r="AL8670">
        <v>2</v>
      </c>
      <c r="AM8670" t="s">
        <v>63</v>
      </c>
      <c r="AN8670" t="s">
        <v>9200</v>
      </c>
      <c r="AO8670" t="s">
        <v>79</v>
      </c>
      <c r="AP8670" t="s">
        <v>116</v>
      </c>
      <c r="AQ8670" t="s">
        <v>148</v>
      </c>
      <c r="AR8670" t="s">
        <v>148</v>
      </c>
      <c r="AS8670" t="s">
        <v>131</v>
      </c>
      <c r="AT8670" s="5"/>
      <c r="AV8670" t="s">
        <v>200</v>
      </c>
      <c r="AW8670" t="s">
        <v>150</v>
      </c>
    </row>
    <row r="8671" spans="1:49" x14ac:dyDescent="0.25">
      <c r="A8671">
        <v>0</v>
      </c>
      <c r="B8671" t="s">
        <v>16512</v>
      </c>
      <c r="C8671">
        <v>1</v>
      </c>
      <c r="D8671" t="s">
        <v>86</v>
      </c>
      <c r="E8671" t="s">
        <v>297</v>
      </c>
      <c r="F8671" t="s">
        <v>108</v>
      </c>
      <c r="G8671">
        <v>361.16</v>
      </c>
      <c r="H8671" t="s">
        <v>138</v>
      </c>
      <c r="I8671" t="s">
        <v>63</v>
      </c>
      <c r="J8671" t="s">
        <v>662</v>
      </c>
      <c r="K8671" t="s">
        <v>16513</v>
      </c>
      <c r="L8671" t="s">
        <v>5816</v>
      </c>
      <c r="M8671" t="s">
        <v>301</v>
      </c>
      <c r="N8671">
        <v>14.599737532808399</v>
      </c>
      <c r="P8671">
        <v>44</v>
      </c>
      <c r="R8671">
        <v>95</v>
      </c>
      <c r="T8671">
        <v>0</v>
      </c>
      <c r="U8671">
        <v>36</v>
      </c>
      <c r="V8671">
        <v>2770</v>
      </c>
      <c r="AB8671" t="s">
        <v>63</v>
      </c>
      <c r="AC8671" t="s">
        <v>63</v>
      </c>
      <c r="AD8671" t="s">
        <v>63</v>
      </c>
      <c r="AE8671" t="s">
        <v>129</v>
      </c>
      <c r="AG8671">
        <v>1996</v>
      </c>
      <c r="AH8671">
        <v>1.9570000000000001</v>
      </c>
      <c r="AI8671">
        <v>37.55265</v>
      </c>
      <c r="AJ8671">
        <v>-95.823539999999994</v>
      </c>
      <c r="AL8671">
        <v>2</v>
      </c>
      <c r="AM8671" t="s">
        <v>63</v>
      </c>
      <c r="AN8671" t="s">
        <v>16512</v>
      </c>
      <c r="AO8671" t="s">
        <v>79</v>
      </c>
      <c r="AP8671" t="s">
        <v>116</v>
      </c>
      <c r="AQ8671" t="s">
        <v>148</v>
      </c>
      <c r="AR8671" t="s">
        <v>148</v>
      </c>
      <c r="AS8671" t="s">
        <v>131</v>
      </c>
      <c r="AT8671" s="5"/>
      <c r="AV8671" t="s">
        <v>200</v>
      </c>
      <c r="AW8671" t="s">
        <v>150</v>
      </c>
    </row>
    <row r="8672" spans="1:49" x14ac:dyDescent="0.25">
      <c r="A8672">
        <v>0</v>
      </c>
      <c r="B8672" t="s">
        <v>23079</v>
      </c>
      <c r="C8672">
        <v>1</v>
      </c>
      <c r="D8672" t="s">
        <v>86</v>
      </c>
      <c r="E8672" t="s">
        <v>297</v>
      </c>
      <c r="F8672" t="s">
        <v>108</v>
      </c>
      <c r="G8672">
        <v>361.24</v>
      </c>
      <c r="H8672" t="s">
        <v>138</v>
      </c>
      <c r="I8672" t="s">
        <v>63</v>
      </c>
      <c r="J8672" t="s">
        <v>662</v>
      </c>
      <c r="K8672" t="s">
        <v>23080</v>
      </c>
      <c r="L8672" t="s">
        <v>5816</v>
      </c>
      <c r="M8672" t="s">
        <v>301</v>
      </c>
      <c r="N8672">
        <v>15.485564304461942</v>
      </c>
      <c r="P8672">
        <v>44</v>
      </c>
      <c r="R8672">
        <v>97</v>
      </c>
      <c r="T8672">
        <v>0</v>
      </c>
      <c r="U8672">
        <v>36</v>
      </c>
      <c r="V8672">
        <v>2770</v>
      </c>
      <c r="AB8672" t="s">
        <v>63</v>
      </c>
      <c r="AC8672" t="s">
        <v>63</v>
      </c>
      <c r="AD8672" t="s">
        <v>63</v>
      </c>
      <c r="AE8672" t="s">
        <v>129</v>
      </c>
      <c r="AG8672">
        <v>1996</v>
      </c>
      <c r="AH8672">
        <v>1.9570000000000001</v>
      </c>
      <c r="AI8672">
        <v>37.552280000000003</v>
      </c>
      <c r="AJ8672">
        <v>-95.82217</v>
      </c>
      <c r="AL8672">
        <v>2</v>
      </c>
      <c r="AM8672" t="s">
        <v>63</v>
      </c>
      <c r="AN8672" t="s">
        <v>23079</v>
      </c>
      <c r="AO8672" t="s">
        <v>79</v>
      </c>
      <c r="AP8672" t="s">
        <v>116</v>
      </c>
      <c r="AQ8672" t="s">
        <v>148</v>
      </c>
      <c r="AR8672" t="s">
        <v>148</v>
      </c>
      <c r="AS8672" t="s">
        <v>131</v>
      </c>
      <c r="AT8672" s="5"/>
      <c r="AV8672" t="s">
        <v>200</v>
      </c>
      <c r="AW8672" t="s">
        <v>150</v>
      </c>
    </row>
    <row r="8673" spans="1:49" x14ac:dyDescent="0.25">
      <c r="A8673">
        <v>0</v>
      </c>
      <c r="B8673" t="s">
        <v>22243</v>
      </c>
      <c r="C8673">
        <v>1</v>
      </c>
      <c r="D8673" t="s">
        <v>86</v>
      </c>
      <c r="E8673" t="s">
        <v>297</v>
      </c>
      <c r="F8673" t="s">
        <v>108</v>
      </c>
      <c r="G8673">
        <v>362.7</v>
      </c>
      <c r="H8673" t="s">
        <v>138</v>
      </c>
      <c r="I8673" t="s">
        <v>63</v>
      </c>
      <c r="J8673" t="s">
        <v>662</v>
      </c>
      <c r="K8673" t="s">
        <v>22244</v>
      </c>
      <c r="L8673" t="s">
        <v>5816</v>
      </c>
      <c r="M8673" t="s">
        <v>301</v>
      </c>
      <c r="N8673">
        <v>10.597112860892388</v>
      </c>
      <c r="P8673">
        <v>44</v>
      </c>
      <c r="R8673">
        <v>95</v>
      </c>
      <c r="T8673">
        <v>0</v>
      </c>
      <c r="U8673">
        <v>36</v>
      </c>
      <c r="V8673">
        <v>2770</v>
      </c>
      <c r="AB8673" t="s">
        <v>63</v>
      </c>
      <c r="AC8673" t="s">
        <v>63</v>
      </c>
      <c r="AD8673" t="s">
        <v>63</v>
      </c>
      <c r="AE8673" t="s">
        <v>98</v>
      </c>
      <c r="AG8673">
        <v>1996</v>
      </c>
      <c r="AH8673">
        <v>1.9570000000000001</v>
      </c>
      <c r="AI8673">
        <v>37.541080000000001</v>
      </c>
      <c r="AJ8673">
        <v>-95.801850000000002</v>
      </c>
      <c r="AL8673">
        <v>2</v>
      </c>
      <c r="AM8673" t="s">
        <v>63</v>
      </c>
      <c r="AN8673" t="s">
        <v>22243</v>
      </c>
      <c r="AO8673" t="s">
        <v>79</v>
      </c>
      <c r="AP8673" t="s">
        <v>116</v>
      </c>
      <c r="AQ8673" t="s">
        <v>148</v>
      </c>
      <c r="AR8673" t="s">
        <v>148</v>
      </c>
      <c r="AS8673" t="s">
        <v>131</v>
      </c>
      <c r="AT8673" s="5"/>
      <c r="AV8673" t="s">
        <v>200</v>
      </c>
      <c r="AW8673" t="s">
        <v>150</v>
      </c>
    </row>
    <row r="8674" spans="1:49" x14ac:dyDescent="0.25">
      <c r="A8674">
        <v>0</v>
      </c>
      <c r="B8674" t="s">
        <v>6498</v>
      </c>
      <c r="C8674">
        <v>1</v>
      </c>
      <c r="D8674" t="s">
        <v>86</v>
      </c>
      <c r="E8674" t="s">
        <v>297</v>
      </c>
      <c r="F8674" t="s">
        <v>108</v>
      </c>
      <c r="G8674">
        <v>363.18</v>
      </c>
      <c r="H8674" t="s">
        <v>138</v>
      </c>
      <c r="I8674" t="s">
        <v>63</v>
      </c>
      <c r="J8674" t="s">
        <v>662</v>
      </c>
      <c r="K8674" t="s">
        <v>6499</v>
      </c>
      <c r="L8674" t="s">
        <v>5816</v>
      </c>
      <c r="M8674" t="s">
        <v>301</v>
      </c>
      <c r="N8674">
        <v>17.814960629921259</v>
      </c>
      <c r="O8674">
        <v>45</v>
      </c>
      <c r="P8674">
        <v>44</v>
      </c>
      <c r="R8674">
        <v>90</v>
      </c>
      <c r="T8674">
        <v>0</v>
      </c>
      <c r="U8674">
        <v>36</v>
      </c>
      <c r="V8674">
        <v>2770</v>
      </c>
      <c r="AB8674" t="s">
        <v>63</v>
      </c>
      <c r="AC8674" t="s">
        <v>63</v>
      </c>
      <c r="AD8674" t="s">
        <v>63</v>
      </c>
      <c r="AE8674" t="s">
        <v>98</v>
      </c>
      <c r="AG8674">
        <v>1996</v>
      </c>
      <c r="AH8674">
        <v>1.9570000000000001</v>
      </c>
      <c r="AI8674">
        <v>37.534129999999998</v>
      </c>
      <c r="AJ8674">
        <v>-95.801370000000006</v>
      </c>
      <c r="AK8674" t="s">
        <v>262</v>
      </c>
      <c r="AL8674">
        <v>2</v>
      </c>
      <c r="AM8674" t="s">
        <v>63</v>
      </c>
      <c r="AN8674" t="s">
        <v>6498</v>
      </c>
      <c r="AO8674" t="s">
        <v>79</v>
      </c>
      <c r="AP8674" t="s">
        <v>116</v>
      </c>
      <c r="AQ8674" t="s">
        <v>148</v>
      </c>
      <c r="AR8674" t="s">
        <v>148</v>
      </c>
      <c r="AS8674" t="s">
        <v>131</v>
      </c>
      <c r="AT8674" s="5"/>
      <c r="AV8674" t="s">
        <v>200</v>
      </c>
      <c r="AW8674" t="s">
        <v>150</v>
      </c>
    </row>
    <row r="8675" spans="1:49" x14ac:dyDescent="0.25">
      <c r="A8675">
        <v>0</v>
      </c>
      <c r="B8675" t="s">
        <v>11754</v>
      </c>
      <c r="C8675">
        <v>1</v>
      </c>
      <c r="D8675" t="s">
        <v>86</v>
      </c>
      <c r="E8675" t="s">
        <v>297</v>
      </c>
      <c r="F8675" t="s">
        <v>108</v>
      </c>
      <c r="G8675">
        <v>363.51</v>
      </c>
      <c r="H8675" t="s">
        <v>138</v>
      </c>
      <c r="I8675" t="s">
        <v>63</v>
      </c>
      <c r="J8675" t="s">
        <v>662</v>
      </c>
      <c r="K8675" t="s">
        <v>11755</v>
      </c>
      <c r="L8675" t="s">
        <v>5816</v>
      </c>
      <c r="M8675" t="s">
        <v>11756</v>
      </c>
      <c r="N8675">
        <v>19.19291338582677</v>
      </c>
      <c r="O8675">
        <v>30</v>
      </c>
      <c r="P8675">
        <v>44</v>
      </c>
      <c r="R8675">
        <v>97</v>
      </c>
      <c r="T8675">
        <v>0</v>
      </c>
      <c r="U8675">
        <v>8</v>
      </c>
      <c r="V8675">
        <v>15510</v>
      </c>
      <c r="AB8675" t="s">
        <v>63</v>
      </c>
      <c r="AC8675" t="s">
        <v>63</v>
      </c>
      <c r="AD8675" t="s">
        <v>63</v>
      </c>
      <c r="AE8675" t="s">
        <v>98</v>
      </c>
      <c r="AG8675">
        <v>1996</v>
      </c>
      <c r="AH8675">
        <v>1.9570000000000001</v>
      </c>
      <c r="AI8675">
        <v>37.52375</v>
      </c>
      <c r="AJ8675">
        <v>-95.801130000000001</v>
      </c>
      <c r="AK8675" t="s">
        <v>262</v>
      </c>
      <c r="AL8675">
        <v>2</v>
      </c>
      <c r="AM8675" t="s">
        <v>63</v>
      </c>
      <c r="AN8675" t="s">
        <v>11754</v>
      </c>
      <c r="AO8675" t="s">
        <v>79</v>
      </c>
      <c r="AP8675" t="s">
        <v>116</v>
      </c>
      <c r="AQ8675" t="s">
        <v>148</v>
      </c>
      <c r="AR8675" t="s">
        <v>148</v>
      </c>
      <c r="AS8675" t="s">
        <v>131</v>
      </c>
      <c r="AT8675" s="5"/>
      <c r="AV8675" t="s">
        <v>487</v>
      </c>
      <c r="AW8675" t="s">
        <v>150</v>
      </c>
    </row>
    <row r="8676" spans="1:49" x14ac:dyDescent="0.25">
      <c r="A8676">
        <v>0</v>
      </c>
      <c r="B8676" t="s">
        <v>14247</v>
      </c>
      <c r="C8676">
        <v>1</v>
      </c>
      <c r="D8676" t="s">
        <v>86</v>
      </c>
      <c r="E8676" t="s">
        <v>297</v>
      </c>
      <c r="F8676" t="s">
        <v>108</v>
      </c>
      <c r="G8676">
        <v>355.23</v>
      </c>
      <c r="H8676" t="s">
        <v>138</v>
      </c>
      <c r="I8676" t="s">
        <v>63</v>
      </c>
      <c r="J8676" t="s">
        <v>662</v>
      </c>
      <c r="K8676" t="s">
        <v>14248</v>
      </c>
      <c r="L8676" t="s">
        <v>300</v>
      </c>
      <c r="M8676" t="s">
        <v>301</v>
      </c>
      <c r="N8676">
        <v>14.599737532808399</v>
      </c>
      <c r="P8676">
        <v>44</v>
      </c>
      <c r="R8676">
        <v>90</v>
      </c>
      <c r="T8676">
        <v>0</v>
      </c>
      <c r="U8676">
        <v>25</v>
      </c>
      <c r="V8676">
        <v>3740</v>
      </c>
      <c r="AB8676" t="s">
        <v>63</v>
      </c>
      <c r="AC8676" t="s">
        <v>63</v>
      </c>
      <c r="AD8676" t="s">
        <v>63</v>
      </c>
      <c r="AE8676" t="s">
        <v>98</v>
      </c>
      <c r="AG8676">
        <v>1996</v>
      </c>
      <c r="AH8676">
        <v>22.041</v>
      </c>
      <c r="AI8676">
        <v>37.611820000000002</v>
      </c>
      <c r="AJ8676">
        <v>-95.894360000000006</v>
      </c>
      <c r="AL8676">
        <v>2</v>
      </c>
      <c r="AM8676" t="s">
        <v>63</v>
      </c>
      <c r="AN8676" t="s">
        <v>14247</v>
      </c>
      <c r="AO8676" t="s">
        <v>79</v>
      </c>
      <c r="AP8676" t="s">
        <v>116</v>
      </c>
      <c r="AQ8676" t="s">
        <v>148</v>
      </c>
      <c r="AR8676" t="s">
        <v>148</v>
      </c>
      <c r="AS8676" t="s">
        <v>131</v>
      </c>
      <c r="AT8676" s="5"/>
      <c r="AV8676" t="s">
        <v>200</v>
      </c>
      <c r="AW8676" t="s">
        <v>150</v>
      </c>
    </row>
    <row r="8677" spans="1:49" x14ac:dyDescent="0.25">
      <c r="A8677">
        <v>0</v>
      </c>
      <c r="B8677" t="s">
        <v>13817</v>
      </c>
      <c r="C8677">
        <v>1</v>
      </c>
      <c r="D8677" t="s">
        <v>86</v>
      </c>
      <c r="E8677" t="s">
        <v>297</v>
      </c>
      <c r="F8677" t="s">
        <v>108</v>
      </c>
      <c r="G8677">
        <v>373.38</v>
      </c>
      <c r="H8677" t="s">
        <v>489</v>
      </c>
      <c r="I8677" t="s">
        <v>63</v>
      </c>
      <c r="J8677" t="s">
        <v>662</v>
      </c>
      <c r="K8677" t="s">
        <v>13818</v>
      </c>
      <c r="L8677" t="s">
        <v>13819</v>
      </c>
      <c r="M8677" t="s">
        <v>301</v>
      </c>
      <c r="N8677">
        <v>14.009186351706036</v>
      </c>
      <c r="P8677">
        <v>44</v>
      </c>
      <c r="R8677">
        <v>97</v>
      </c>
      <c r="T8677">
        <v>0</v>
      </c>
      <c r="U8677">
        <v>25</v>
      </c>
      <c r="V8677">
        <v>3740</v>
      </c>
      <c r="AB8677" t="s">
        <v>63</v>
      </c>
      <c r="AC8677" t="s">
        <v>63</v>
      </c>
      <c r="AD8677" t="s">
        <v>63</v>
      </c>
      <c r="AE8677" t="s">
        <v>129</v>
      </c>
      <c r="AG8677">
        <v>1996</v>
      </c>
      <c r="AH8677">
        <v>1.9570000000000001</v>
      </c>
      <c r="AI8677">
        <v>37.425449999999998</v>
      </c>
      <c r="AJ8677">
        <v>-95.708169999999996</v>
      </c>
      <c r="AL8677">
        <v>1</v>
      </c>
      <c r="AM8677" t="s">
        <v>63</v>
      </c>
      <c r="AN8677" t="s">
        <v>13817</v>
      </c>
      <c r="AO8677" t="s">
        <v>79</v>
      </c>
      <c r="AP8677" t="s">
        <v>116</v>
      </c>
      <c r="AQ8677" t="s">
        <v>148</v>
      </c>
      <c r="AR8677" t="s">
        <v>148</v>
      </c>
      <c r="AS8677" t="s">
        <v>131</v>
      </c>
      <c r="AT8677" s="5"/>
      <c r="AV8677" t="s">
        <v>200</v>
      </c>
      <c r="AW8677" t="s">
        <v>2972</v>
      </c>
    </row>
    <row r="8678" spans="1:49" x14ac:dyDescent="0.25">
      <c r="A8678">
        <v>0</v>
      </c>
      <c r="B8678" t="s">
        <v>24382</v>
      </c>
      <c r="C8678">
        <v>1</v>
      </c>
      <c r="D8678" t="s">
        <v>86</v>
      </c>
      <c r="E8678" t="s">
        <v>1489</v>
      </c>
      <c r="F8678" t="s">
        <v>108</v>
      </c>
      <c r="G8678">
        <v>37.1</v>
      </c>
      <c r="H8678" t="s">
        <v>138</v>
      </c>
      <c r="I8678" t="s">
        <v>63</v>
      </c>
      <c r="J8678" t="s">
        <v>662</v>
      </c>
      <c r="K8678" t="s">
        <v>24383</v>
      </c>
      <c r="L8678" t="s">
        <v>3445</v>
      </c>
      <c r="M8678" t="s">
        <v>2983</v>
      </c>
      <c r="N8678">
        <v>16.601049868766403</v>
      </c>
      <c r="P8678">
        <v>40</v>
      </c>
      <c r="R8678">
        <v>97</v>
      </c>
      <c r="T8678">
        <v>0</v>
      </c>
      <c r="U8678">
        <v>24</v>
      </c>
      <c r="V8678">
        <v>5830</v>
      </c>
      <c r="AB8678" t="s">
        <v>63</v>
      </c>
      <c r="AC8678" t="s">
        <v>63</v>
      </c>
      <c r="AD8678" t="s">
        <v>63</v>
      </c>
      <c r="AE8678" t="s">
        <v>129</v>
      </c>
      <c r="AG8678">
        <v>1996</v>
      </c>
      <c r="AH8678">
        <v>1.9570000000000001</v>
      </c>
      <c r="AI8678">
        <v>37.404739999999997</v>
      </c>
      <c r="AJ8678">
        <v>-95.710470000000001</v>
      </c>
      <c r="AL8678">
        <v>2</v>
      </c>
      <c r="AM8678" t="s">
        <v>63</v>
      </c>
      <c r="AN8678" t="s">
        <v>24382</v>
      </c>
      <c r="AO8678" t="s">
        <v>79</v>
      </c>
      <c r="AP8678" t="s">
        <v>116</v>
      </c>
      <c r="AQ8678" t="s">
        <v>148</v>
      </c>
      <c r="AR8678" t="s">
        <v>148</v>
      </c>
      <c r="AS8678" t="s">
        <v>131</v>
      </c>
      <c r="AT8678" s="5"/>
      <c r="AV8678" t="s">
        <v>200</v>
      </c>
      <c r="AW8678" t="s">
        <v>2972</v>
      </c>
    </row>
    <row r="8679" spans="1:49" x14ac:dyDescent="0.25">
      <c r="A8679">
        <v>0</v>
      </c>
      <c r="B8679" t="s">
        <v>13295</v>
      </c>
      <c r="C8679">
        <v>1</v>
      </c>
      <c r="D8679" t="s">
        <v>86</v>
      </c>
      <c r="E8679" t="s">
        <v>1489</v>
      </c>
      <c r="F8679" t="s">
        <v>108</v>
      </c>
      <c r="G8679">
        <v>36.5</v>
      </c>
      <c r="H8679" t="s">
        <v>489</v>
      </c>
      <c r="I8679" t="s">
        <v>63</v>
      </c>
      <c r="J8679" t="s">
        <v>662</v>
      </c>
      <c r="K8679" t="s">
        <v>13296</v>
      </c>
      <c r="L8679" t="s">
        <v>3445</v>
      </c>
      <c r="M8679" t="s">
        <v>2983</v>
      </c>
      <c r="N8679">
        <v>14.501312335958005</v>
      </c>
      <c r="P8679">
        <v>40</v>
      </c>
      <c r="R8679">
        <v>92</v>
      </c>
      <c r="T8679">
        <v>0</v>
      </c>
      <c r="U8679">
        <v>24</v>
      </c>
      <c r="V8679">
        <v>5830</v>
      </c>
      <c r="AB8679" t="s">
        <v>63</v>
      </c>
      <c r="AC8679" t="s">
        <v>63</v>
      </c>
      <c r="AD8679" t="s">
        <v>63</v>
      </c>
      <c r="AE8679" t="s">
        <v>98</v>
      </c>
      <c r="AG8679">
        <v>1996</v>
      </c>
      <c r="AH8679">
        <v>1.9570000000000001</v>
      </c>
      <c r="AI8679">
        <v>37.394950000000001</v>
      </c>
      <c r="AJ8679">
        <v>-95.7102</v>
      </c>
      <c r="AL8679">
        <v>1</v>
      </c>
      <c r="AM8679" t="s">
        <v>63</v>
      </c>
      <c r="AN8679" t="s">
        <v>13295</v>
      </c>
      <c r="AO8679" t="s">
        <v>79</v>
      </c>
      <c r="AP8679" t="s">
        <v>116</v>
      </c>
      <c r="AQ8679" t="s">
        <v>148</v>
      </c>
      <c r="AR8679" t="s">
        <v>148</v>
      </c>
      <c r="AS8679" t="s">
        <v>131</v>
      </c>
      <c r="AT8679" s="5"/>
      <c r="AV8679" t="s">
        <v>200</v>
      </c>
      <c r="AW8679" t="s">
        <v>2972</v>
      </c>
    </row>
    <row r="8680" spans="1:49" x14ac:dyDescent="0.25">
      <c r="A8680">
        <v>0</v>
      </c>
      <c r="B8680" t="s">
        <v>5500</v>
      </c>
      <c r="C8680">
        <v>1</v>
      </c>
      <c r="D8680" t="s">
        <v>86</v>
      </c>
      <c r="E8680" t="s">
        <v>1489</v>
      </c>
      <c r="F8680" t="s">
        <v>108</v>
      </c>
      <c r="G8680">
        <v>35.950000000000003</v>
      </c>
      <c r="H8680" t="s">
        <v>489</v>
      </c>
      <c r="I8680" t="s">
        <v>63</v>
      </c>
      <c r="J8680" t="s">
        <v>662</v>
      </c>
      <c r="K8680" t="s">
        <v>5501</v>
      </c>
      <c r="L8680" t="s">
        <v>3445</v>
      </c>
      <c r="M8680" t="s">
        <v>2983</v>
      </c>
      <c r="N8680">
        <v>19.291338582677167</v>
      </c>
      <c r="P8680">
        <v>40</v>
      </c>
      <c r="R8680">
        <v>95</v>
      </c>
      <c r="T8680">
        <v>0</v>
      </c>
      <c r="U8680">
        <v>24</v>
      </c>
      <c r="V8680">
        <v>5830</v>
      </c>
      <c r="AB8680" t="s">
        <v>63</v>
      </c>
      <c r="AC8680" t="s">
        <v>63</v>
      </c>
      <c r="AD8680" t="s">
        <v>63</v>
      </c>
      <c r="AE8680" t="s">
        <v>129</v>
      </c>
      <c r="AG8680">
        <v>1996</v>
      </c>
      <c r="AH8680">
        <v>1.9570000000000001</v>
      </c>
      <c r="AI8680">
        <v>37.38693</v>
      </c>
      <c r="AJ8680">
        <v>-95.709010000000006</v>
      </c>
      <c r="AL8680">
        <v>2</v>
      </c>
      <c r="AM8680" t="s">
        <v>63</v>
      </c>
      <c r="AN8680" t="s">
        <v>5500</v>
      </c>
      <c r="AO8680" t="s">
        <v>79</v>
      </c>
      <c r="AP8680" t="s">
        <v>116</v>
      </c>
      <c r="AQ8680" t="s">
        <v>148</v>
      </c>
      <c r="AR8680" t="s">
        <v>148</v>
      </c>
      <c r="AS8680" t="s">
        <v>131</v>
      </c>
      <c r="AT8680" s="5"/>
      <c r="AV8680" t="s">
        <v>200</v>
      </c>
      <c r="AW8680" t="s">
        <v>2972</v>
      </c>
    </row>
    <row r="8681" spans="1:49" x14ac:dyDescent="0.25">
      <c r="A8681">
        <v>0</v>
      </c>
      <c r="B8681" t="s">
        <v>13653</v>
      </c>
      <c r="C8681">
        <v>1</v>
      </c>
      <c r="D8681" t="s">
        <v>86</v>
      </c>
      <c r="E8681" t="s">
        <v>297</v>
      </c>
      <c r="F8681" t="s">
        <v>108</v>
      </c>
      <c r="G8681">
        <v>357.83</v>
      </c>
      <c r="H8681" t="s">
        <v>489</v>
      </c>
      <c r="I8681" t="s">
        <v>63</v>
      </c>
      <c r="J8681" t="s">
        <v>662</v>
      </c>
      <c r="K8681" t="s">
        <v>13654</v>
      </c>
      <c r="L8681" t="s">
        <v>5816</v>
      </c>
      <c r="M8681" t="s">
        <v>7706</v>
      </c>
      <c r="N8681">
        <v>19.389763779527559</v>
      </c>
      <c r="P8681">
        <v>28</v>
      </c>
      <c r="R8681">
        <v>95</v>
      </c>
      <c r="T8681">
        <v>0</v>
      </c>
      <c r="U8681">
        <v>10</v>
      </c>
      <c r="V8681">
        <v>50</v>
      </c>
      <c r="AB8681" t="s">
        <v>63</v>
      </c>
      <c r="AC8681" t="s">
        <v>63</v>
      </c>
      <c r="AD8681" t="s">
        <v>63</v>
      </c>
      <c r="AE8681" t="s">
        <v>129</v>
      </c>
      <c r="AG8681">
        <v>1996</v>
      </c>
      <c r="AH8681">
        <v>6.7000000000000004E-2</v>
      </c>
      <c r="AI8681">
        <v>37.580280000000002</v>
      </c>
      <c r="AJ8681">
        <v>-95.869450000000001</v>
      </c>
      <c r="AL8681">
        <v>2</v>
      </c>
      <c r="AM8681" t="s">
        <v>63</v>
      </c>
      <c r="AN8681" t="s">
        <v>13653</v>
      </c>
      <c r="AO8681" t="s">
        <v>79</v>
      </c>
      <c r="AP8681" t="s">
        <v>116</v>
      </c>
      <c r="AQ8681" t="s">
        <v>148</v>
      </c>
      <c r="AR8681" t="s">
        <v>148</v>
      </c>
      <c r="AS8681" t="s">
        <v>131</v>
      </c>
      <c r="AT8681" s="5"/>
      <c r="AV8681" t="s">
        <v>487</v>
      </c>
      <c r="AW8681" t="s">
        <v>150</v>
      </c>
    </row>
    <row r="8682" spans="1:49" x14ac:dyDescent="0.25">
      <c r="A8682">
        <v>0</v>
      </c>
      <c r="B8682" t="s">
        <v>24792</v>
      </c>
      <c r="C8682">
        <v>1</v>
      </c>
      <c r="D8682" t="s">
        <v>86</v>
      </c>
      <c r="E8682" t="s">
        <v>1489</v>
      </c>
      <c r="F8682" t="s">
        <v>108</v>
      </c>
      <c r="G8682">
        <v>58.5</v>
      </c>
      <c r="H8682" t="s">
        <v>138</v>
      </c>
      <c r="I8682" t="s">
        <v>63</v>
      </c>
      <c r="J8682" t="s">
        <v>662</v>
      </c>
      <c r="K8682" t="s">
        <v>24793</v>
      </c>
      <c r="L8682" t="s">
        <v>300</v>
      </c>
      <c r="M8682" t="s">
        <v>18395</v>
      </c>
      <c r="N8682">
        <v>19.258530183727036</v>
      </c>
      <c r="O8682">
        <v>30</v>
      </c>
      <c r="P8682">
        <v>44.0000017171145</v>
      </c>
      <c r="R8682">
        <v>100</v>
      </c>
      <c r="T8682">
        <v>0</v>
      </c>
      <c r="U8682">
        <v>27</v>
      </c>
      <c r="V8682">
        <v>1220</v>
      </c>
      <c r="AB8682" t="s">
        <v>63</v>
      </c>
      <c r="AC8682" t="s">
        <v>63</v>
      </c>
      <c r="AD8682" t="s">
        <v>63</v>
      </c>
      <c r="AE8682" t="s">
        <v>129</v>
      </c>
      <c r="AG8682">
        <v>2004</v>
      </c>
      <c r="AH8682">
        <v>0.999</v>
      </c>
      <c r="AI8682">
        <v>37.680500000000002</v>
      </c>
      <c r="AJ8682">
        <v>-95.654250000000005</v>
      </c>
      <c r="AK8682" t="s">
        <v>77</v>
      </c>
      <c r="AL8682">
        <v>2</v>
      </c>
      <c r="AM8682" t="s">
        <v>63</v>
      </c>
      <c r="AN8682" t="s">
        <v>24792</v>
      </c>
      <c r="AO8682" t="s">
        <v>79</v>
      </c>
      <c r="AP8682" t="s">
        <v>170</v>
      </c>
      <c r="AQ8682" t="s">
        <v>148</v>
      </c>
      <c r="AR8682" t="s">
        <v>148</v>
      </c>
      <c r="AS8682" t="s">
        <v>131</v>
      </c>
      <c r="AT8682" s="5"/>
      <c r="AV8682" t="s">
        <v>149</v>
      </c>
      <c r="AW8682" t="s">
        <v>6786</v>
      </c>
    </row>
    <row r="8683" spans="1:49" x14ac:dyDescent="0.25">
      <c r="A8683">
        <v>0</v>
      </c>
      <c r="B8683" t="s">
        <v>15040</v>
      </c>
      <c r="C8683">
        <v>1</v>
      </c>
      <c r="D8683" t="s">
        <v>86</v>
      </c>
      <c r="E8683" t="s">
        <v>297</v>
      </c>
      <c r="F8683" t="s">
        <v>108</v>
      </c>
      <c r="G8683">
        <v>363.5</v>
      </c>
      <c r="H8683" t="s">
        <v>138</v>
      </c>
      <c r="I8683" t="s">
        <v>63</v>
      </c>
      <c r="J8683" t="s">
        <v>662</v>
      </c>
      <c r="K8683" t="s">
        <v>15041</v>
      </c>
      <c r="L8683" t="s">
        <v>15042</v>
      </c>
      <c r="M8683" t="s">
        <v>15043</v>
      </c>
      <c r="N8683">
        <v>16.583000893980806</v>
      </c>
      <c r="O8683">
        <v>0</v>
      </c>
      <c r="P8683">
        <v>77.000002222736882</v>
      </c>
      <c r="Q8683">
        <v>-1</v>
      </c>
      <c r="R8683">
        <v>100</v>
      </c>
      <c r="T8683">
        <v>0</v>
      </c>
      <c r="U8683">
        <v>26</v>
      </c>
      <c r="V8683">
        <v>3500</v>
      </c>
      <c r="AB8683" t="s">
        <v>63</v>
      </c>
      <c r="AC8683" t="s">
        <v>63</v>
      </c>
      <c r="AD8683" t="s">
        <v>63</v>
      </c>
      <c r="AE8683" t="s">
        <v>129</v>
      </c>
      <c r="AG8683">
        <v>2010</v>
      </c>
      <c r="AH8683">
        <v>1.96</v>
      </c>
      <c r="AI8683">
        <v>37.529060000000001</v>
      </c>
      <c r="AJ8683">
        <v>-95.80171</v>
      </c>
      <c r="AL8683">
        <v>2</v>
      </c>
      <c r="AM8683" t="s">
        <v>63</v>
      </c>
      <c r="AN8683" t="s">
        <v>15040</v>
      </c>
      <c r="AO8683" t="s">
        <v>100</v>
      </c>
      <c r="AP8683" t="s">
        <v>2058</v>
      </c>
      <c r="AQ8683" t="s">
        <v>148</v>
      </c>
      <c r="AR8683" t="s">
        <v>148</v>
      </c>
      <c r="AS8683" t="s">
        <v>131</v>
      </c>
      <c r="AT8683" s="5">
        <v>367</v>
      </c>
      <c r="AU8683" t="s">
        <v>76</v>
      </c>
      <c r="AV8683" t="s">
        <v>200</v>
      </c>
      <c r="AW8683" t="s">
        <v>135</v>
      </c>
    </row>
    <row r="8684" spans="1:49" x14ac:dyDescent="0.25">
      <c r="A8684">
        <v>0</v>
      </c>
      <c r="B8684" t="s">
        <v>20303</v>
      </c>
      <c r="C8684">
        <v>1</v>
      </c>
      <c r="D8684" t="s">
        <v>86</v>
      </c>
      <c r="E8684" t="s">
        <v>3224</v>
      </c>
      <c r="F8684" t="s">
        <v>177</v>
      </c>
      <c r="G8684">
        <v>11.1</v>
      </c>
      <c r="H8684" t="s">
        <v>138</v>
      </c>
      <c r="I8684" t="s">
        <v>63</v>
      </c>
      <c r="J8684" t="s">
        <v>662</v>
      </c>
      <c r="K8684" t="s">
        <v>20304</v>
      </c>
      <c r="L8684" t="s">
        <v>20305</v>
      </c>
      <c r="M8684" t="s">
        <v>4342</v>
      </c>
      <c r="N8684">
        <v>10.856000457222999</v>
      </c>
      <c r="O8684">
        <v>0</v>
      </c>
      <c r="P8684">
        <v>40.000001276571851</v>
      </c>
      <c r="Q8684">
        <v>-1</v>
      </c>
      <c r="T8684">
        <v>0</v>
      </c>
      <c r="U8684">
        <v>20</v>
      </c>
      <c r="V8684">
        <v>1200</v>
      </c>
      <c r="AB8684" t="s">
        <v>63</v>
      </c>
      <c r="AC8684" t="s">
        <v>63</v>
      </c>
      <c r="AD8684" t="s">
        <v>63</v>
      </c>
      <c r="AE8684" t="s">
        <v>129</v>
      </c>
      <c r="AG8684">
        <v>2014</v>
      </c>
      <c r="AH8684">
        <v>10.66</v>
      </c>
      <c r="AI8684">
        <v>37.529730000000001</v>
      </c>
      <c r="AJ8684">
        <v>-95.619910000000004</v>
      </c>
      <c r="AL8684">
        <v>2</v>
      </c>
      <c r="AM8684" t="s">
        <v>63</v>
      </c>
      <c r="AN8684" t="s">
        <v>20303</v>
      </c>
      <c r="AO8684" t="s">
        <v>100</v>
      </c>
      <c r="AP8684" t="s">
        <v>2058</v>
      </c>
      <c r="AQ8684" t="s">
        <v>148</v>
      </c>
      <c r="AR8684" t="s">
        <v>148</v>
      </c>
      <c r="AS8684" t="s">
        <v>131</v>
      </c>
      <c r="AT8684" s="5">
        <v>367</v>
      </c>
      <c r="AU8684" t="s">
        <v>76</v>
      </c>
      <c r="AV8684" t="s">
        <v>200</v>
      </c>
      <c r="AW8684" t="s">
        <v>135</v>
      </c>
    </row>
    <row r="8685" spans="1:49" x14ac:dyDescent="0.25">
      <c r="A8685">
        <v>0</v>
      </c>
      <c r="B8685" t="s">
        <v>20833</v>
      </c>
      <c r="C8685">
        <v>1</v>
      </c>
      <c r="D8685" t="s">
        <v>86</v>
      </c>
      <c r="E8685" t="s">
        <v>3224</v>
      </c>
      <c r="F8685" t="s">
        <v>177</v>
      </c>
      <c r="G8685">
        <v>11.6</v>
      </c>
      <c r="H8685" t="s">
        <v>138</v>
      </c>
      <c r="I8685" t="s">
        <v>63</v>
      </c>
      <c r="J8685" t="s">
        <v>662</v>
      </c>
      <c r="K8685" t="s">
        <v>20834</v>
      </c>
      <c r="L8685" t="s">
        <v>20835</v>
      </c>
      <c r="M8685" t="s">
        <v>7947</v>
      </c>
      <c r="N8685">
        <v>13.027000302091995</v>
      </c>
      <c r="O8685">
        <v>0</v>
      </c>
      <c r="P8685">
        <v>40.000001276571851</v>
      </c>
      <c r="Q8685">
        <v>-1</v>
      </c>
      <c r="T8685">
        <v>0</v>
      </c>
      <c r="U8685">
        <v>20</v>
      </c>
      <c r="V8685">
        <v>1200</v>
      </c>
      <c r="AB8685" t="s">
        <v>63</v>
      </c>
      <c r="AC8685" t="s">
        <v>63</v>
      </c>
      <c r="AD8685" t="s">
        <v>63</v>
      </c>
      <c r="AE8685" t="s">
        <v>129</v>
      </c>
      <c r="AG8685">
        <v>2014</v>
      </c>
      <c r="AH8685">
        <v>11.44</v>
      </c>
      <c r="AI8685">
        <v>37.529609999999998</v>
      </c>
      <c r="AJ8685">
        <v>-95.599829999999997</v>
      </c>
      <c r="AL8685">
        <v>2</v>
      </c>
      <c r="AM8685" t="s">
        <v>63</v>
      </c>
      <c r="AN8685" t="s">
        <v>20833</v>
      </c>
      <c r="AO8685" t="s">
        <v>100</v>
      </c>
      <c r="AP8685" t="s">
        <v>2058</v>
      </c>
      <c r="AQ8685" t="s">
        <v>148</v>
      </c>
      <c r="AR8685" t="s">
        <v>148</v>
      </c>
      <c r="AS8685" t="s">
        <v>131</v>
      </c>
      <c r="AT8685" s="5">
        <v>367</v>
      </c>
      <c r="AU8685" t="s">
        <v>76</v>
      </c>
      <c r="AV8685" t="s">
        <v>200</v>
      </c>
      <c r="AW8685" t="s">
        <v>135</v>
      </c>
    </row>
    <row r="8686" spans="1:49" x14ac:dyDescent="0.25">
      <c r="A8686">
        <v>0</v>
      </c>
      <c r="B8686" t="s">
        <v>20355</v>
      </c>
      <c r="C8686">
        <v>1</v>
      </c>
      <c r="D8686" t="s">
        <v>86</v>
      </c>
      <c r="E8686" t="s">
        <v>3224</v>
      </c>
      <c r="F8686" t="s">
        <v>177</v>
      </c>
      <c r="G8686">
        <v>13.1</v>
      </c>
      <c r="H8686" t="s">
        <v>138</v>
      </c>
      <c r="I8686" t="s">
        <v>63</v>
      </c>
      <c r="J8686" t="s">
        <v>662</v>
      </c>
      <c r="K8686" t="s">
        <v>20356</v>
      </c>
      <c r="L8686" t="s">
        <v>20357</v>
      </c>
      <c r="M8686" t="s">
        <v>4342</v>
      </c>
      <c r="N8686">
        <v>12.583000453438354</v>
      </c>
      <c r="O8686">
        <v>0</v>
      </c>
      <c r="P8686">
        <v>40.000001276571851</v>
      </c>
      <c r="Q8686">
        <v>-1</v>
      </c>
      <c r="T8686">
        <v>0</v>
      </c>
      <c r="U8686">
        <v>20</v>
      </c>
      <c r="V8686">
        <v>1200</v>
      </c>
      <c r="AB8686" t="s">
        <v>63</v>
      </c>
      <c r="AC8686" t="s">
        <v>63</v>
      </c>
      <c r="AD8686" t="s">
        <v>63</v>
      </c>
      <c r="AE8686" t="s">
        <v>129</v>
      </c>
      <c r="AG8686">
        <v>2014</v>
      </c>
      <c r="AH8686">
        <v>12.71</v>
      </c>
      <c r="AI8686">
        <v>37.529536999999998</v>
      </c>
      <c r="AJ8686">
        <v>-95.576701999999997</v>
      </c>
      <c r="AL8686">
        <v>2</v>
      </c>
      <c r="AM8686" t="s">
        <v>63</v>
      </c>
      <c r="AN8686" t="s">
        <v>20355</v>
      </c>
      <c r="AO8686" t="s">
        <v>100</v>
      </c>
      <c r="AP8686" t="s">
        <v>2058</v>
      </c>
      <c r="AQ8686" t="s">
        <v>148</v>
      </c>
      <c r="AR8686" t="s">
        <v>148</v>
      </c>
      <c r="AS8686" t="s">
        <v>131</v>
      </c>
      <c r="AT8686" s="5">
        <v>367</v>
      </c>
      <c r="AU8686" t="s">
        <v>76</v>
      </c>
      <c r="AV8686" t="s">
        <v>200</v>
      </c>
      <c r="AW8686" t="s">
        <v>135</v>
      </c>
    </row>
    <row r="8687" spans="1:49" x14ac:dyDescent="0.25">
      <c r="A8687">
        <v>0</v>
      </c>
      <c r="B8687" t="s">
        <v>13181</v>
      </c>
      <c r="C8687">
        <v>1</v>
      </c>
      <c r="D8687" t="s">
        <v>86</v>
      </c>
      <c r="E8687" t="s">
        <v>3224</v>
      </c>
      <c r="F8687" t="s">
        <v>177</v>
      </c>
      <c r="G8687">
        <v>13.4</v>
      </c>
      <c r="H8687" t="s">
        <v>138</v>
      </c>
      <c r="I8687" t="s">
        <v>63</v>
      </c>
      <c r="J8687" t="s">
        <v>662</v>
      </c>
      <c r="K8687" t="s">
        <v>13182</v>
      </c>
      <c r="L8687" t="s">
        <v>13183</v>
      </c>
      <c r="M8687" t="s">
        <v>4342</v>
      </c>
      <c r="N8687">
        <v>10.583000233167127</v>
      </c>
      <c r="O8687">
        <v>0</v>
      </c>
      <c r="P8687">
        <v>40.000001276571851</v>
      </c>
      <c r="Q8687">
        <v>-1</v>
      </c>
      <c r="T8687">
        <v>0</v>
      </c>
      <c r="U8687">
        <v>20</v>
      </c>
      <c r="V8687">
        <v>1200</v>
      </c>
      <c r="AB8687" t="s">
        <v>63</v>
      </c>
      <c r="AC8687" t="s">
        <v>63</v>
      </c>
      <c r="AD8687" t="s">
        <v>63</v>
      </c>
      <c r="AE8687" t="s">
        <v>129</v>
      </c>
      <c r="AG8687">
        <v>2014</v>
      </c>
      <c r="AH8687">
        <v>12.97</v>
      </c>
      <c r="AI8687">
        <v>37.529490000000003</v>
      </c>
      <c r="AJ8687">
        <v>-95.571860000000001</v>
      </c>
      <c r="AL8687">
        <v>2</v>
      </c>
      <c r="AM8687" t="s">
        <v>63</v>
      </c>
      <c r="AN8687" t="s">
        <v>13181</v>
      </c>
      <c r="AO8687" t="s">
        <v>100</v>
      </c>
      <c r="AP8687" t="s">
        <v>2058</v>
      </c>
      <c r="AQ8687" t="s">
        <v>148</v>
      </c>
      <c r="AR8687" t="s">
        <v>148</v>
      </c>
      <c r="AS8687" t="s">
        <v>131</v>
      </c>
      <c r="AT8687" s="5">
        <v>367</v>
      </c>
      <c r="AU8687" t="s">
        <v>76</v>
      </c>
      <c r="AV8687" t="s">
        <v>200</v>
      </c>
      <c r="AW8687" t="s">
        <v>135</v>
      </c>
    </row>
    <row r="8688" spans="1:49" x14ac:dyDescent="0.25">
      <c r="A8688">
        <v>0</v>
      </c>
      <c r="B8688" t="s">
        <v>7944</v>
      </c>
      <c r="C8688">
        <v>1</v>
      </c>
      <c r="D8688" t="s">
        <v>86</v>
      </c>
      <c r="E8688" t="s">
        <v>3224</v>
      </c>
      <c r="F8688" t="s">
        <v>177</v>
      </c>
      <c r="G8688">
        <v>13.5</v>
      </c>
      <c r="H8688" t="s">
        <v>138</v>
      </c>
      <c r="I8688" t="s">
        <v>63</v>
      </c>
      <c r="J8688" t="s">
        <v>662</v>
      </c>
      <c r="K8688" t="s">
        <v>7945</v>
      </c>
      <c r="L8688" t="s">
        <v>7946</v>
      </c>
      <c r="M8688" t="s">
        <v>7947</v>
      </c>
      <c r="N8688">
        <v>10.583000229658794</v>
      </c>
      <c r="O8688">
        <v>0</v>
      </c>
      <c r="P8688">
        <v>40.000001312335961</v>
      </c>
      <c r="Q8688">
        <v>-1</v>
      </c>
      <c r="T8688">
        <v>0</v>
      </c>
      <c r="U8688">
        <v>20</v>
      </c>
      <c r="V8688">
        <v>1200</v>
      </c>
      <c r="AB8688" t="s">
        <v>63</v>
      </c>
      <c r="AC8688" t="s">
        <v>63</v>
      </c>
      <c r="AD8688" t="s">
        <v>63</v>
      </c>
      <c r="AE8688" t="s">
        <v>129</v>
      </c>
      <c r="AG8688">
        <v>2011</v>
      </c>
      <c r="AH8688">
        <v>13.15</v>
      </c>
      <c r="AI8688">
        <v>37.529409999999999</v>
      </c>
      <c r="AJ8688">
        <v>-95.568730000000002</v>
      </c>
      <c r="AL8688">
        <v>2</v>
      </c>
      <c r="AM8688" t="s">
        <v>63</v>
      </c>
      <c r="AN8688" t="s">
        <v>7944</v>
      </c>
      <c r="AO8688" t="s">
        <v>100</v>
      </c>
      <c r="AP8688" t="s">
        <v>2058</v>
      </c>
      <c r="AQ8688" t="s">
        <v>148</v>
      </c>
      <c r="AR8688" t="s">
        <v>148</v>
      </c>
      <c r="AS8688" t="s">
        <v>131</v>
      </c>
      <c r="AT8688" s="5">
        <v>367</v>
      </c>
      <c r="AU8688" t="s">
        <v>76</v>
      </c>
      <c r="AV8688" t="s">
        <v>200</v>
      </c>
      <c r="AW8688" t="s">
        <v>135</v>
      </c>
    </row>
    <row r="8689" spans="1:49" x14ac:dyDescent="0.25">
      <c r="A8689">
        <v>0</v>
      </c>
      <c r="B8689" t="s">
        <v>17477</v>
      </c>
      <c r="C8689">
        <v>1</v>
      </c>
      <c r="D8689" t="s">
        <v>86</v>
      </c>
      <c r="E8689" t="s">
        <v>3224</v>
      </c>
      <c r="F8689" t="s">
        <v>177</v>
      </c>
      <c r="G8689">
        <v>15.1</v>
      </c>
      <c r="H8689" t="s">
        <v>138</v>
      </c>
      <c r="I8689" t="s">
        <v>63</v>
      </c>
      <c r="J8689" t="s">
        <v>662</v>
      </c>
      <c r="K8689" t="s">
        <v>17478</v>
      </c>
      <c r="L8689" t="s">
        <v>17479</v>
      </c>
      <c r="M8689" t="s">
        <v>7947</v>
      </c>
      <c r="N8689">
        <v>12.583000459317585</v>
      </c>
      <c r="O8689">
        <v>0</v>
      </c>
      <c r="P8689">
        <v>40.000001312335961</v>
      </c>
      <c r="Q8689">
        <v>-1</v>
      </c>
      <c r="T8689">
        <v>0</v>
      </c>
      <c r="U8689">
        <v>21</v>
      </c>
      <c r="V8689">
        <v>1170</v>
      </c>
      <c r="AB8689" t="s">
        <v>63</v>
      </c>
      <c r="AC8689" t="s">
        <v>63</v>
      </c>
      <c r="AD8689" t="s">
        <v>63</v>
      </c>
      <c r="AE8689" t="s">
        <v>129</v>
      </c>
      <c r="AG8689">
        <v>2014</v>
      </c>
      <c r="AH8689">
        <v>14.63</v>
      </c>
      <c r="AI8689">
        <v>37.529152000000003</v>
      </c>
      <c r="AJ8689">
        <v>-95.541706000000005</v>
      </c>
      <c r="AL8689">
        <v>2</v>
      </c>
      <c r="AM8689" t="s">
        <v>63</v>
      </c>
      <c r="AN8689" t="s">
        <v>17477</v>
      </c>
      <c r="AO8689" t="s">
        <v>100</v>
      </c>
      <c r="AP8689" t="s">
        <v>2058</v>
      </c>
      <c r="AQ8689" t="s">
        <v>148</v>
      </c>
      <c r="AR8689" t="s">
        <v>148</v>
      </c>
      <c r="AS8689" t="s">
        <v>131</v>
      </c>
      <c r="AT8689" s="5">
        <v>367</v>
      </c>
      <c r="AU8689" t="s">
        <v>76</v>
      </c>
      <c r="AV8689" t="s">
        <v>200</v>
      </c>
      <c r="AW8689" t="s">
        <v>150</v>
      </c>
    </row>
    <row r="8690" spans="1:49" x14ac:dyDescent="0.25">
      <c r="A8690">
        <v>0</v>
      </c>
      <c r="B8690" t="s">
        <v>23188</v>
      </c>
      <c r="C8690">
        <v>1</v>
      </c>
      <c r="D8690" t="s">
        <v>86</v>
      </c>
      <c r="E8690" t="s">
        <v>3224</v>
      </c>
      <c r="F8690" t="s">
        <v>177</v>
      </c>
      <c r="G8690">
        <v>15.8</v>
      </c>
      <c r="H8690" t="s">
        <v>138</v>
      </c>
      <c r="I8690" t="s">
        <v>63</v>
      </c>
      <c r="J8690" t="s">
        <v>662</v>
      </c>
      <c r="K8690" t="s">
        <v>23189</v>
      </c>
      <c r="L8690" t="s">
        <v>17479</v>
      </c>
      <c r="M8690" t="s">
        <v>7947</v>
      </c>
      <c r="N8690">
        <v>12.499999803149606</v>
      </c>
      <c r="O8690">
        <v>0</v>
      </c>
      <c r="P8690">
        <v>40.000001312335961</v>
      </c>
      <c r="Q8690">
        <v>-1</v>
      </c>
      <c r="T8690">
        <v>0</v>
      </c>
      <c r="U8690">
        <v>21</v>
      </c>
      <c r="V8690">
        <v>1170</v>
      </c>
      <c r="AB8690" t="s">
        <v>63</v>
      </c>
      <c r="AC8690" t="s">
        <v>63</v>
      </c>
      <c r="AD8690" t="s">
        <v>63</v>
      </c>
      <c r="AE8690" t="s">
        <v>129</v>
      </c>
      <c r="AG8690">
        <v>2014</v>
      </c>
      <c r="AH8690">
        <v>16.8</v>
      </c>
      <c r="AI8690">
        <v>37.529144000000002</v>
      </c>
      <c r="AJ8690">
        <v>-95.527626999999995</v>
      </c>
      <c r="AL8690">
        <v>2</v>
      </c>
      <c r="AM8690" t="s">
        <v>63</v>
      </c>
      <c r="AN8690" t="s">
        <v>23188</v>
      </c>
      <c r="AO8690" t="s">
        <v>100</v>
      </c>
      <c r="AP8690" t="s">
        <v>2058</v>
      </c>
      <c r="AQ8690" t="s">
        <v>148</v>
      </c>
      <c r="AR8690" t="s">
        <v>148</v>
      </c>
      <c r="AS8690" t="s">
        <v>131</v>
      </c>
      <c r="AT8690" s="5">
        <v>367</v>
      </c>
      <c r="AU8690" t="s">
        <v>76</v>
      </c>
      <c r="AV8690" t="s">
        <v>200</v>
      </c>
      <c r="AW8690" t="s">
        <v>135</v>
      </c>
    </row>
    <row r="8691" spans="1:49" x14ac:dyDescent="0.25">
      <c r="A8691">
        <v>3020</v>
      </c>
      <c r="B8691" t="s">
        <v>15150</v>
      </c>
      <c r="C8691">
        <v>1</v>
      </c>
      <c r="D8691" t="s">
        <v>86</v>
      </c>
      <c r="E8691" t="s">
        <v>163</v>
      </c>
      <c r="F8691" t="s">
        <v>108</v>
      </c>
      <c r="G8691">
        <v>308.78000000000003</v>
      </c>
      <c r="H8691" t="s">
        <v>191</v>
      </c>
      <c r="I8691" t="s">
        <v>63</v>
      </c>
      <c r="J8691" t="s">
        <v>389</v>
      </c>
      <c r="K8691" t="s">
        <v>15151</v>
      </c>
      <c r="L8691" t="s">
        <v>14971</v>
      </c>
      <c r="M8691" t="s">
        <v>392</v>
      </c>
      <c r="N8691">
        <v>41.797900262467195</v>
      </c>
      <c r="P8691">
        <v>32</v>
      </c>
      <c r="Q8691">
        <v>93.7</v>
      </c>
      <c r="R8691">
        <v>90</v>
      </c>
      <c r="S8691">
        <v>98.5</v>
      </c>
      <c r="T8691">
        <v>4</v>
      </c>
      <c r="U8691">
        <v>27</v>
      </c>
      <c r="V8691">
        <v>1400</v>
      </c>
      <c r="AB8691" t="s">
        <v>63</v>
      </c>
      <c r="AC8691" t="s">
        <v>63</v>
      </c>
      <c r="AD8691" t="s">
        <v>63</v>
      </c>
      <c r="AE8691" t="s">
        <v>98</v>
      </c>
      <c r="AG8691">
        <v>1939</v>
      </c>
      <c r="AH8691">
        <v>6.96</v>
      </c>
      <c r="AI8691">
        <v>37.846510000000002</v>
      </c>
      <c r="AJ8691">
        <v>-95.835599999999999</v>
      </c>
      <c r="AL8691">
        <v>1</v>
      </c>
      <c r="AM8691" t="s">
        <v>63</v>
      </c>
      <c r="AN8691" t="s">
        <v>15152</v>
      </c>
      <c r="AO8691" t="s">
        <v>184</v>
      </c>
      <c r="AP8691" t="s">
        <v>147</v>
      </c>
      <c r="AQ8691" t="s">
        <v>379</v>
      </c>
      <c r="AR8691" t="s">
        <v>336</v>
      </c>
      <c r="AS8691" t="s">
        <v>83</v>
      </c>
      <c r="AT8691" s="5">
        <v>26665</v>
      </c>
      <c r="AU8691" t="s">
        <v>76</v>
      </c>
      <c r="AV8691" t="s">
        <v>149</v>
      </c>
      <c r="AW8691" t="s">
        <v>150</v>
      </c>
    </row>
    <row r="8692" spans="1:49" x14ac:dyDescent="0.25">
      <c r="A8692">
        <v>5295</v>
      </c>
      <c r="B8692" t="s">
        <v>2300</v>
      </c>
      <c r="C8692">
        <v>1</v>
      </c>
      <c r="D8692" t="s">
        <v>86</v>
      </c>
      <c r="E8692" t="s">
        <v>163</v>
      </c>
      <c r="F8692" t="s">
        <v>108</v>
      </c>
      <c r="G8692">
        <v>317.27</v>
      </c>
      <c r="H8692" t="s">
        <v>669</v>
      </c>
      <c r="I8692" t="s">
        <v>63</v>
      </c>
      <c r="J8692" t="s">
        <v>389</v>
      </c>
      <c r="K8692" t="s">
        <v>2301</v>
      </c>
      <c r="L8692" t="s">
        <v>2302</v>
      </c>
      <c r="M8692" t="s">
        <v>392</v>
      </c>
      <c r="N8692">
        <v>232.90682414698162</v>
      </c>
      <c r="P8692">
        <v>44</v>
      </c>
      <c r="Q8692">
        <v>43</v>
      </c>
      <c r="R8692">
        <v>60</v>
      </c>
      <c r="S8692">
        <v>74.3</v>
      </c>
      <c r="T8692">
        <v>3</v>
      </c>
      <c r="U8692">
        <v>19</v>
      </c>
      <c r="V8692">
        <v>2240</v>
      </c>
      <c r="W8692" t="s">
        <v>673</v>
      </c>
      <c r="X8692" t="s">
        <v>2303</v>
      </c>
      <c r="Y8692" t="s">
        <v>96</v>
      </c>
      <c r="Z8692" t="s">
        <v>73</v>
      </c>
      <c r="AA8692" t="s">
        <v>157</v>
      </c>
      <c r="AB8692" t="s">
        <v>75</v>
      </c>
      <c r="AC8692" t="s">
        <v>184</v>
      </c>
      <c r="AD8692" t="s">
        <v>75</v>
      </c>
      <c r="AE8692" t="s">
        <v>63</v>
      </c>
      <c r="AF8692" t="s">
        <v>77</v>
      </c>
      <c r="AG8692">
        <v>1936</v>
      </c>
      <c r="AH8692">
        <v>15.450000000000001</v>
      </c>
      <c r="AI8692">
        <v>37.879089999999998</v>
      </c>
      <c r="AJ8692">
        <v>-95.693389999999994</v>
      </c>
      <c r="AL8692">
        <v>5</v>
      </c>
      <c r="AM8692" t="s">
        <v>63</v>
      </c>
      <c r="AN8692" t="s">
        <v>2304</v>
      </c>
      <c r="AO8692" t="s">
        <v>184</v>
      </c>
      <c r="AP8692" t="s">
        <v>147</v>
      </c>
      <c r="AQ8692" t="s">
        <v>434</v>
      </c>
      <c r="AR8692" t="s">
        <v>159</v>
      </c>
      <c r="AS8692" t="s">
        <v>83</v>
      </c>
      <c r="AT8692" s="5">
        <v>40784</v>
      </c>
      <c r="AU8692" t="s">
        <v>63</v>
      </c>
      <c r="AV8692" t="s">
        <v>104</v>
      </c>
      <c r="AW8692" t="s">
        <v>105</v>
      </c>
    </row>
    <row r="8693" spans="1:49" x14ac:dyDescent="0.25">
      <c r="A8693">
        <v>63</v>
      </c>
      <c r="B8693" t="s">
        <v>22716</v>
      </c>
      <c r="C8693">
        <v>1</v>
      </c>
      <c r="D8693" t="s">
        <v>86</v>
      </c>
      <c r="E8693" t="s">
        <v>163</v>
      </c>
      <c r="F8693" t="s">
        <v>108</v>
      </c>
      <c r="G8693">
        <v>318.84000000000003</v>
      </c>
      <c r="H8693" t="s">
        <v>90</v>
      </c>
      <c r="I8693" t="s">
        <v>63</v>
      </c>
      <c r="J8693" t="s">
        <v>389</v>
      </c>
      <c r="K8693" t="s">
        <v>22717</v>
      </c>
      <c r="L8693" t="s">
        <v>2420</v>
      </c>
      <c r="M8693" t="s">
        <v>392</v>
      </c>
      <c r="N8693">
        <v>236.51574803149606</v>
      </c>
      <c r="P8693">
        <v>44</v>
      </c>
      <c r="Q8693">
        <v>97.4</v>
      </c>
      <c r="R8693">
        <v>80</v>
      </c>
      <c r="S8693">
        <v>99.9</v>
      </c>
      <c r="T8693">
        <v>4</v>
      </c>
      <c r="U8693">
        <v>19</v>
      </c>
      <c r="V8693">
        <v>2240</v>
      </c>
      <c r="AB8693" t="s">
        <v>129</v>
      </c>
      <c r="AC8693" t="s">
        <v>98</v>
      </c>
      <c r="AD8693" t="s">
        <v>98</v>
      </c>
      <c r="AE8693" t="s">
        <v>63</v>
      </c>
      <c r="AG8693">
        <v>1970</v>
      </c>
      <c r="AH8693">
        <v>17.02</v>
      </c>
      <c r="AI8693">
        <v>37.879370000000002</v>
      </c>
      <c r="AJ8693">
        <v>-95.664550000000006</v>
      </c>
      <c r="AL8693">
        <v>5</v>
      </c>
      <c r="AM8693" t="s">
        <v>63</v>
      </c>
      <c r="AN8693" t="s">
        <v>22718</v>
      </c>
      <c r="AO8693" t="s">
        <v>184</v>
      </c>
      <c r="AP8693" t="s">
        <v>170</v>
      </c>
      <c r="AQ8693" t="s">
        <v>401</v>
      </c>
      <c r="AR8693" t="s">
        <v>402</v>
      </c>
      <c r="AS8693" t="s">
        <v>83</v>
      </c>
      <c r="AT8693" s="5">
        <v>41346</v>
      </c>
      <c r="AU8693" t="s">
        <v>76</v>
      </c>
      <c r="AV8693" t="s">
        <v>187</v>
      </c>
      <c r="AW8693" t="s">
        <v>188</v>
      </c>
    </row>
    <row r="8694" spans="1:49" x14ac:dyDescent="0.25">
      <c r="A8694">
        <v>2757</v>
      </c>
      <c r="B8694" t="s">
        <v>4636</v>
      </c>
      <c r="C8694">
        <v>1</v>
      </c>
      <c r="D8694" t="s">
        <v>86</v>
      </c>
      <c r="E8694" t="s">
        <v>163</v>
      </c>
      <c r="F8694" t="s">
        <v>108</v>
      </c>
      <c r="G8694">
        <v>321.44</v>
      </c>
      <c r="H8694" t="s">
        <v>90</v>
      </c>
      <c r="I8694" t="s">
        <v>63</v>
      </c>
      <c r="J8694" t="s">
        <v>389</v>
      </c>
      <c r="K8694" t="s">
        <v>4637</v>
      </c>
      <c r="L8694" t="s">
        <v>4638</v>
      </c>
      <c r="M8694" t="s">
        <v>392</v>
      </c>
      <c r="N8694">
        <v>122.50656167979002</v>
      </c>
      <c r="P8694">
        <v>44</v>
      </c>
      <c r="Q8694">
        <v>98.5</v>
      </c>
      <c r="R8694">
        <v>90</v>
      </c>
      <c r="S8694">
        <v>87.5</v>
      </c>
      <c r="T8694">
        <v>3</v>
      </c>
      <c r="U8694">
        <v>19</v>
      </c>
      <c r="V8694">
        <v>2240</v>
      </c>
      <c r="AB8694" t="s">
        <v>75</v>
      </c>
      <c r="AC8694" t="s">
        <v>98</v>
      </c>
      <c r="AD8694" t="s">
        <v>129</v>
      </c>
      <c r="AE8694" t="s">
        <v>63</v>
      </c>
      <c r="AG8694">
        <v>1970</v>
      </c>
      <c r="AH8694">
        <v>19.62</v>
      </c>
      <c r="AI8694">
        <v>37.902889999999999</v>
      </c>
      <c r="AJ8694">
        <v>-95.630030000000005</v>
      </c>
      <c r="AL8694">
        <v>3</v>
      </c>
      <c r="AM8694" t="s">
        <v>63</v>
      </c>
      <c r="AN8694" t="s">
        <v>4639</v>
      </c>
      <c r="AO8694" t="s">
        <v>184</v>
      </c>
      <c r="AP8694" t="s">
        <v>170</v>
      </c>
      <c r="AQ8694" t="s">
        <v>401</v>
      </c>
      <c r="AR8694" t="s">
        <v>402</v>
      </c>
      <c r="AS8694" t="s">
        <v>83</v>
      </c>
      <c r="AT8694" s="5">
        <v>36130</v>
      </c>
      <c r="AU8694" t="s">
        <v>76</v>
      </c>
      <c r="AV8694" t="s">
        <v>200</v>
      </c>
      <c r="AW8694" t="s">
        <v>150</v>
      </c>
    </row>
    <row r="8695" spans="1:49" x14ac:dyDescent="0.25">
      <c r="A8695">
        <v>2757</v>
      </c>
      <c r="B8695" t="s">
        <v>19653</v>
      </c>
      <c r="C8695">
        <v>1</v>
      </c>
      <c r="D8695" t="s">
        <v>86</v>
      </c>
      <c r="E8695" t="s">
        <v>163</v>
      </c>
      <c r="F8695" t="s">
        <v>108</v>
      </c>
      <c r="G8695">
        <v>321.62</v>
      </c>
      <c r="H8695" t="s">
        <v>90</v>
      </c>
      <c r="I8695" t="s">
        <v>63</v>
      </c>
      <c r="J8695" t="s">
        <v>389</v>
      </c>
      <c r="K8695" t="s">
        <v>19654</v>
      </c>
      <c r="L8695" t="s">
        <v>2083</v>
      </c>
      <c r="M8695" t="s">
        <v>392</v>
      </c>
      <c r="N8695">
        <v>152.49343832020998</v>
      </c>
      <c r="P8695">
        <v>44</v>
      </c>
      <c r="Q8695">
        <v>98.5</v>
      </c>
      <c r="R8695">
        <v>90</v>
      </c>
      <c r="S8695">
        <v>86.2</v>
      </c>
      <c r="T8695">
        <v>3</v>
      </c>
      <c r="U8695">
        <v>19</v>
      </c>
      <c r="V8695">
        <v>2240</v>
      </c>
      <c r="AB8695" t="s">
        <v>75</v>
      </c>
      <c r="AC8695" t="s">
        <v>98</v>
      </c>
      <c r="AD8695" t="s">
        <v>129</v>
      </c>
      <c r="AE8695" t="s">
        <v>63</v>
      </c>
      <c r="AG8695">
        <v>1970</v>
      </c>
      <c r="AH8695">
        <v>19.8</v>
      </c>
      <c r="AI8695">
        <v>37.903500000000001</v>
      </c>
      <c r="AJ8695">
        <v>-95.626810000000006</v>
      </c>
      <c r="AL8695">
        <v>3</v>
      </c>
      <c r="AM8695" t="s">
        <v>63</v>
      </c>
      <c r="AN8695" t="s">
        <v>19655</v>
      </c>
      <c r="AO8695" t="s">
        <v>184</v>
      </c>
      <c r="AP8695" t="s">
        <v>170</v>
      </c>
      <c r="AQ8695" t="s">
        <v>118</v>
      </c>
      <c r="AR8695" t="s">
        <v>944</v>
      </c>
      <c r="AS8695" t="s">
        <v>83</v>
      </c>
      <c r="AT8695" s="5">
        <v>36130</v>
      </c>
      <c r="AU8695" t="s">
        <v>76</v>
      </c>
      <c r="AV8695" t="s">
        <v>200</v>
      </c>
      <c r="AW8695" t="s">
        <v>150</v>
      </c>
    </row>
    <row r="8696" spans="1:49" x14ac:dyDescent="0.25">
      <c r="A8696">
        <v>1205</v>
      </c>
      <c r="B8696" t="s">
        <v>19503</v>
      </c>
      <c r="C8696">
        <v>1</v>
      </c>
      <c r="D8696" t="s">
        <v>86</v>
      </c>
      <c r="E8696" t="s">
        <v>163</v>
      </c>
      <c r="F8696" t="s">
        <v>108</v>
      </c>
      <c r="G8696">
        <v>321.77</v>
      </c>
      <c r="H8696" t="s">
        <v>138</v>
      </c>
      <c r="I8696" t="s">
        <v>63</v>
      </c>
      <c r="J8696" t="s">
        <v>389</v>
      </c>
      <c r="K8696" t="s">
        <v>19504</v>
      </c>
      <c r="L8696" t="s">
        <v>808</v>
      </c>
      <c r="M8696" t="s">
        <v>392</v>
      </c>
      <c r="N8696">
        <v>20.50524934383202</v>
      </c>
      <c r="P8696">
        <v>44</v>
      </c>
      <c r="Q8696">
        <v>82.600000000000009</v>
      </c>
      <c r="R8696">
        <v>90</v>
      </c>
      <c r="S8696">
        <v>98.8</v>
      </c>
      <c r="T8696">
        <v>3</v>
      </c>
      <c r="U8696">
        <v>19</v>
      </c>
      <c r="V8696">
        <v>2240</v>
      </c>
      <c r="AB8696" t="s">
        <v>63</v>
      </c>
      <c r="AC8696" t="s">
        <v>63</v>
      </c>
      <c r="AD8696" t="s">
        <v>63</v>
      </c>
      <c r="AE8696" t="s">
        <v>98</v>
      </c>
      <c r="AG8696">
        <v>1970</v>
      </c>
      <c r="AH8696">
        <v>19.95</v>
      </c>
      <c r="AI8696">
        <v>37.90399</v>
      </c>
      <c r="AJ8696">
        <v>-95.624260000000007</v>
      </c>
      <c r="AL8696">
        <v>2</v>
      </c>
      <c r="AM8696" t="s">
        <v>63</v>
      </c>
      <c r="AN8696" t="s">
        <v>19505</v>
      </c>
      <c r="AO8696" t="s">
        <v>184</v>
      </c>
      <c r="AP8696" t="s">
        <v>116</v>
      </c>
      <c r="AQ8696" t="s">
        <v>358</v>
      </c>
      <c r="AR8696" t="s">
        <v>207</v>
      </c>
      <c r="AS8696" t="s">
        <v>83</v>
      </c>
      <c r="AT8696" s="5">
        <v>36192</v>
      </c>
      <c r="AU8696" t="s">
        <v>129</v>
      </c>
      <c r="AV8696" t="s">
        <v>149</v>
      </c>
      <c r="AW8696" t="s">
        <v>150</v>
      </c>
    </row>
    <row r="8697" spans="1:49" x14ac:dyDescent="0.25">
      <c r="A8697">
        <v>1254</v>
      </c>
      <c r="B8697" t="s">
        <v>20002</v>
      </c>
      <c r="C8697">
        <v>1</v>
      </c>
      <c r="D8697" t="s">
        <v>86</v>
      </c>
      <c r="E8697" t="s">
        <v>163</v>
      </c>
      <c r="F8697" t="s">
        <v>108</v>
      </c>
      <c r="G8697">
        <v>321.99</v>
      </c>
      <c r="H8697" t="s">
        <v>138</v>
      </c>
      <c r="I8697" t="s">
        <v>63</v>
      </c>
      <c r="J8697" t="s">
        <v>389</v>
      </c>
      <c r="K8697" t="s">
        <v>20003</v>
      </c>
      <c r="L8697" t="s">
        <v>808</v>
      </c>
      <c r="M8697" t="s">
        <v>392</v>
      </c>
      <c r="N8697">
        <v>36.384514435695536</v>
      </c>
      <c r="O8697">
        <v>30</v>
      </c>
      <c r="P8697">
        <v>44</v>
      </c>
      <c r="Q8697">
        <v>78</v>
      </c>
      <c r="R8697">
        <v>90</v>
      </c>
      <c r="S8697">
        <v>99</v>
      </c>
      <c r="T8697">
        <v>3</v>
      </c>
      <c r="U8697">
        <v>19</v>
      </c>
      <c r="V8697">
        <v>2240</v>
      </c>
      <c r="AB8697" t="s">
        <v>63</v>
      </c>
      <c r="AC8697" t="s">
        <v>63</v>
      </c>
      <c r="AD8697" t="s">
        <v>63</v>
      </c>
      <c r="AE8697" t="s">
        <v>98</v>
      </c>
      <c r="AG8697">
        <v>1970</v>
      </c>
      <c r="AH8697">
        <v>20.170000000000002</v>
      </c>
      <c r="AI8697">
        <v>37.904739999999997</v>
      </c>
      <c r="AJ8697">
        <v>-95.620379999999997</v>
      </c>
      <c r="AK8697" t="s">
        <v>77</v>
      </c>
      <c r="AL8697">
        <v>3</v>
      </c>
      <c r="AM8697" t="s">
        <v>63</v>
      </c>
      <c r="AN8697" t="s">
        <v>20004</v>
      </c>
      <c r="AO8697" t="s">
        <v>184</v>
      </c>
      <c r="AP8697" t="s">
        <v>116</v>
      </c>
      <c r="AQ8697" t="s">
        <v>503</v>
      </c>
      <c r="AR8697" t="s">
        <v>504</v>
      </c>
      <c r="AS8697" t="s">
        <v>83</v>
      </c>
      <c r="AT8697" s="5">
        <v>36192</v>
      </c>
      <c r="AU8697" t="s">
        <v>129</v>
      </c>
      <c r="AV8697" t="s">
        <v>149</v>
      </c>
      <c r="AW8697" t="s">
        <v>150</v>
      </c>
    </row>
    <row r="8698" spans="1:49" x14ac:dyDescent="0.25">
      <c r="A8698">
        <v>1526</v>
      </c>
      <c r="B8698" t="s">
        <v>3122</v>
      </c>
      <c r="C8698">
        <v>1</v>
      </c>
      <c r="D8698" t="s">
        <v>86</v>
      </c>
      <c r="E8698" t="s">
        <v>163</v>
      </c>
      <c r="F8698" t="s">
        <v>108</v>
      </c>
      <c r="G8698">
        <v>323.76</v>
      </c>
      <c r="H8698" t="s">
        <v>138</v>
      </c>
      <c r="I8698" t="s">
        <v>63</v>
      </c>
      <c r="J8698" t="s">
        <v>389</v>
      </c>
      <c r="K8698" t="s">
        <v>3123</v>
      </c>
      <c r="L8698" t="s">
        <v>3124</v>
      </c>
      <c r="M8698" t="s">
        <v>392</v>
      </c>
      <c r="N8698">
        <v>31.299212598425196</v>
      </c>
      <c r="P8698">
        <v>44</v>
      </c>
      <c r="Q8698">
        <v>87.4</v>
      </c>
      <c r="R8698">
        <v>80</v>
      </c>
      <c r="S8698">
        <v>91</v>
      </c>
      <c r="T8698">
        <v>2</v>
      </c>
      <c r="U8698">
        <v>21</v>
      </c>
      <c r="V8698">
        <v>2010</v>
      </c>
      <c r="AB8698" t="s">
        <v>63</v>
      </c>
      <c r="AC8698" t="s">
        <v>63</v>
      </c>
      <c r="AD8698" t="s">
        <v>63</v>
      </c>
      <c r="AE8698" t="s">
        <v>98</v>
      </c>
      <c r="AG8698">
        <v>1970</v>
      </c>
      <c r="AH8698">
        <v>21.88</v>
      </c>
      <c r="AI8698">
        <v>37.910539999999997</v>
      </c>
      <c r="AJ8698">
        <v>-95.589920000000006</v>
      </c>
      <c r="AL8698">
        <v>3</v>
      </c>
      <c r="AM8698" t="s">
        <v>63</v>
      </c>
      <c r="AN8698" t="s">
        <v>3125</v>
      </c>
      <c r="AO8698" t="s">
        <v>184</v>
      </c>
      <c r="AP8698" t="s">
        <v>116</v>
      </c>
      <c r="AQ8698" t="s">
        <v>1538</v>
      </c>
      <c r="AR8698" t="s">
        <v>255</v>
      </c>
      <c r="AS8698" t="s">
        <v>83</v>
      </c>
      <c r="AT8698" s="5">
        <v>36192</v>
      </c>
      <c r="AU8698" t="s">
        <v>129</v>
      </c>
      <c r="AV8698" t="s">
        <v>149</v>
      </c>
      <c r="AW8698" t="s">
        <v>150</v>
      </c>
    </row>
    <row r="8699" spans="1:49" x14ac:dyDescent="0.25">
      <c r="A8699">
        <v>1328</v>
      </c>
      <c r="B8699" t="s">
        <v>16003</v>
      </c>
      <c r="C8699">
        <v>1</v>
      </c>
      <c r="D8699" t="s">
        <v>86</v>
      </c>
      <c r="E8699" t="s">
        <v>163</v>
      </c>
      <c r="F8699" t="s">
        <v>108</v>
      </c>
      <c r="G8699">
        <v>325.07</v>
      </c>
      <c r="H8699" t="s">
        <v>138</v>
      </c>
      <c r="I8699" t="s">
        <v>63</v>
      </c>
      <c r="J8699" t="s">
        <v>389</v>
      </c>
      <c r="K8699" t="s">
        <v>16004</v>
      </c>
      <c r="L8699" t="s">
        <v>3662</v>
      </c>
      <c r="M8699" t="s">
        <v>392</v>
      </c>
      <c r="N8699">
        <v>20.800524934383201</v>
      </c>
      <c r="P8699">
        <v>40</v>
      </c>
      <c r="Q8699">
        <v>77.7</v>
      </c>
      <c r="R8699">
        <v>95</v>
      </c>
      <c r="S8699">
        <v>98.8</v>
      </c>
      <c r="T8699">
        <v>0</v>
      </c>
      <c r="U8699">
        <v>21</v>
      </c>
      <c r="V8699">
        <v>2010</v>
      </c>
      <c r="AB8699" t="s">
        <v>63</v>
      </c>
      <c r="AC8699" t="s">
        <v>63</v>
      </c>
      <c r="AD8699" t="s">
        <v>63</v>
      </c>
      <c r="AE8699" t="s">
        <v>98</v>
      </c>
      <c r="AG8699">
        <v>1942</v>
      </c>
      <c r="AH8699">
        <v>23.25</v>
      </c>
      <c r="AI8699">
        <v>37.915179999999999</v>
      </c>
      <c r="AJ8699">
        <v>-95.5655</v>
      </c>
      <c r="AL8699">
        <v>2</v>
      </c>
      <c r="AM8699" t="s">
        <v>63</v>
      </c>
      <c r="AN8699" t="s">
        <v>16005</v>
      </c>
      <c r="AO8699" t="s">
        <v>184</v>
      </c>
      <c r="AP8699" t="s">
        <v>147</v>
      </c>
      <c r="AQ8699" t="s">
        <v>503</v>
      </c>
      <c r="AR8699" t="s">
        <v>504</v>
      </c>
      <c r="AS8699" t="s">
        <v>83</v>
      </c>
      <c r="AT8699" s="5">
        <v>36192</v>
      </c>
      <c r="AU8699" t="s">
        <v>129</v>
      </c>
      <c r="AV8699" t="s">
        <v>149</v>
      </c>
      <c r="AW8699" t="s">
        <v>150</v>
      </c>
    </row>
    <row r="8700" spans="1:49" x14ac:dyDescent="0.25">
      <c r="A8700">
        <v>1093</v>
      </c>
      <c r="B8700" t="s">
        <v>4065</v>
      </c>
      <c r="C8700">
        <v>1</v>
      </c>
      <c r="D8700" t="s">
        <v>86</v>
      </c>
      <c r="E8700" t="s">
        <v>1489</v>
      </c>
      <c r="F8700" t="s">
        <v>108</v>
      </c>
      <c r="G8700">
        <v>70.3</v>
      </c>
      <c r="H8700" t="s">
        <v>138</v>
      </c>
      <c r="I8700" t="s">
        <v>63</v>
      </c>
      <c r="J8700" t="s">
        <v>389</v>
      </c>
      <c r="K8700" t="s">
        <v>4066</v>
      </c>
      <c r="L8700" t="s">
        <v>4067</v>
      </c>
      <c r="M8700" t="s">
        <v>3763</v>
      </c>
      <c r="N8700">
        <v>31.69291338582677</v>
      </c>
      <c r="P8700">
        <v>44</v>
      </c>
      <c r="Q8700">
        <v>84.2</v>
      </c>
      <c r="R8700">
        <v>90</v>
      </c>
      <c r="S8700">
        <v>97.8</v>
      </c>
      <c r="T8700">
        <v>3</v>
      </c>
      <c r="U8700">
        <v>26</v>
      </c>
      <c r="V8700">
        <v>2000</v>
      </c>
      <c r="AB8700" t="s">
        <v>63</v>
      </c>
      <c r="AC8700" t="s">
        <v>63</v>
      </c>
      <c r="AD8700" t="s">
        <v>63</v>
      </c>
      <c r="AE8700" t="s">
        <v>98</v>
      </c>
      <c r="AG8700">
        <v>1931</v>
      </c>
      <c r="AH8700">
        <v>6.59</v>
      </c>
      <c r="AI8700">
        <v>37.813589999999998</v>
      </c>
      <c r="AJ8700">
        <v>-95.738849999999999</v>
      </c>
      <c r="AL8700">
        <v>3</v>
      </c>
      <c r="AM8700" t="s">
        <v>63</v>
      </c>
      <c r="AN8700" t="s">
        <v>4068</v>
      </c>
      <c r="AO8700" t="s">
        <v>184</v>
      </c>
      <c r="AP8700" t="s">
        <v>147</v>
      </c>
      <c r="AQ8700" t="s">
        <v>486</v>
      </c>
      <c r="AR8700" t="s">
        <v>285</v>
      </c>
      <c r="AS8700" t="s">
        <v>83</v>
      </c>
      <c r="AT8700" s="5">
        <v>36192</v>
      </c>
      <c r="AU8700" t="s">
        <v>129</v>
      </c>
      <c r="AV8700" t="s">
        <v>149</v>
      </c>
      <c r="AW8700" t="s">
        <v>150</v>
      </c>
    </row>
    <row r="8701" spans="1:49" x14ac:dyDescent="0.25">
      <c r="A8701">
        <v>1187</v>
      </c>
      <c r="B8701" t="s">
        <v>23785</v>
      </c>
      <c r="C8701">
        <v>1</v>
      </c>
      <c r="D8701" t="s">
        <v>86</v>
      </c>
      <c r="E8701" t="s">
        <v>1489</v>
      </c>
      <c r="F8701" t="s">
        <v>108</v>
      </c>
      <c r="G8701">
        <v>76.290000000000006</v>
      </c>
      <c r="H8701" t="s">
        <v>109</v>
      </c>
      <c r="I8701" t="s">
        <v>63</v>
      </c>
      <c r="J8701" t="s">
        <v>389</v>
      </c>
      <c r="K8701" t="s">
        <v>23786</v>
      </c>
      <c r="L8701" t="s">
        <v>2420</v>
      </c>
      <c r="M8701" t="s">
        <v>3763</v>
      </c>
      <c r="N8701">
        <v>163.48425196850394</v>
      </c>
      <c r="P8701">
        <v>44</v>
      </c>
      <c r="Q8701">
        <v>98.9</v>
      </c>
      <c r="R8701">
        <v>90</v>
      </c>
      <c r="S8701">
        <v>95.9</v>
      </c>
      <c r="T8701">
        <v>5</v>
      </c>
      <c r="U8701">
        <v>24</v>
      </c>
      <c r="V8701">
        <v>2610</v>
      </c>
      <c r="AB8701" t="s">
        <v>98</v>
      </c>
      <c r="AC8701" t="s">
        <v>98</v>
      </c>
      <c r="AD8701" t="s">
        <v>129</v>
      </c>
      <c r="AE8701" t="s">
        <v>63</v>
      </c>
      <c r="AG8701">
        <v>1959</v>
      </c>
      <c r="AH8701">
        <v>12.71</v>
      </c>
      <c r="AI8701">
        <v>37.902230000000003</v>
      </c>
      <c r="AJ8701">
        <v>-95.739220000000003</v>
      </c>
      <c r="AL8701">
        <v>3</v>
      </c>
      <c r="AM8701" t="s">
        <v>63</v>
      </c>
      <c r="AN8701" t="s">
        <v>23787</v>
      </c>
      <c r="AO8701" t="s">
        <v>184</v>
      </c>
      <c r="AP8701" t="s">
        <v>170</v>
      </c>
      <c r="AQ8701" t="s">
        <v>207</v>
      </c>
      <c r="AR8701" t="s">
        <v>677</v>
      </c>
      <c r="AS8701" t="s">
        <v>83</v>
      </c>
      <c r="AT8701" s="5">
        <v>36069</v>
      </c>
      <c r="AU8701" t="s">
        <v>76</v>
      </c>
      <c r="AV8701" t="s">
        <v>119</v>
      </c>
      <c r="AW8701" t="s">
        <v>85</v>
      </c>
    </row>
    <row r="8702" spans="1:49" x14ac:dyDescent="0.25">
      <c r="A8702">
        <v>901</v>
      </c>
      <c r="B8702" t="s">
        <v>6058</v>
      </c>
      <c r="C8702">
        <v>1</v>
      </c>
      <c r="D8702" t="s">
        <v>86</v>
      </c>
      <c r="E8702" t="s">
        <v>1489</v>
      </c>
      <c r="F8702" t="s">
        <v>108</v>
      </c>
      <c r="G8702">
        <v>77.72</v>
      </c>
      <c r="H8702" t="s">
        <v>109</v>
      </c>
      <c r="I8702" t="s">
        <v>63</v>
      </c>
      <c r="J8702" t="s">
        <v>389</v>
      </c>
      <c r="K8702" t="s">
        <v>6059</v>
      </c>
      <c r="L8702" t="s">
        <v>6060</v>
      </c>
      <c r="M8702" t="s">
        <v>3763</v>
      </c>
      <c r="N8702">
        <v>142.48687664041995</v>
      </c>
      <c r="P8702">
        <v>44</v>
      </c>
      <c r="Q8702">
        <v>99.2</v>
      </c>
      <c r="R8702">
        <v>90</v>
      </c>
      <c r="S8702">
        <v>96.600000000000009</v>
      </c>
      <c r="T8702">
        <v>5</v>
      </c>
      <c r="U8702">
        <v>29</v>
      </c>
      <c r="V8702">
        <v>2120</v>
      </c>
      <c r="AB8702" t="s">
        <v>98</v>
      </c>
      <c r="AC8702" t="s">
        <v>98</v>
      </c>
      <c r="AD8702" t="s">
        <v>98</v>
      </c>
      <c r="AE8702" t="s">
        <v>63</v>
      </c>
      <c r="AG8702">
        <v>1959</v>
      </c>
      <c r="AH8702">
        <v>14.14</v>
      </c>
      <c r="AI8702">
        <v>37.922960000000003</v>
      </c>
      <c r="AJ8702">
        <v>-95.739699999999999</v>
      </c>
      <c r="AL8702">
        <v>3</v>
      </c>
      <c r="AM8702" t="s">
        <v>63</v>
      </c>
      <c r="AN8702" t="s">
        <v>6061</v>
      </c>
      <c r="AO8702" t="s">
        <v>184</v>
      </c>
      <c r="AP8702" t="s">
        <v>170</v>
      </c>
      <c r="AQ8702" t="s">
        <v>653</v>
      </c>
      <c r="AR8702" t="s">
        <v>677</v>
      </c>
      <c r="AS8702" t="s">
        <v>83</v>
      </c>
      <c r="AT8702" s="5">
        <v>36069</v>
      </c>
      <c r="AU8702" t="s">
        <v>76</v>
      </c>
      <c r="AV8702" t="s">
        <v>119</v>
      </c>
      <c r="AW8702" t="s">
        <v>85</v>
      </c>
    </row>
    <row r="8703" spans="1:49" x14ac:dyDescent="0.25">
      <c r="A8703">
        <v>1215</v>
      </c>
      <c r="B8703" t="s">
        <v>7948</v>
      </c>
      <c r="C8703">
        <v>1</v>
      </c>
      <c r="D8703" t="s">
        <v>86</v>
      </c>
      <c r="E8703" t="s">
        <v>1489</v>
      </c>
      <c r="F8703" t="s">
        <v>108</v>
      </c>
      <c r="G8703">
        <v>84.92</v>
      </c>
      <c r="H8703" t="s">
        <v>109</v>
      </c>
      <c r="I8703" t="s">
        <v>63</v>
      </c>
      <c r="J8703" t="s">
        <v>389</v>
      </c>
      <c r="K8703" t="s">
        <v>7949</v>
      </c>
      <c r="L8703" t="s">
        <v>1565</v>
      </c>
      <c r="M8703" t="s">
        <v>3763</v>
      </c>
      <c r="N8703">
        <v>189.501312335958</v>
      </c>
      <c r="P8703">
        <v>44</v>
      </c>
      <c r="Q8703">
        <v>99.100000000000009</v>
      </c>
      <c r="R8703">
        <v>90</v>
      </c>
      <c r="S8703">
        <v>95.100000000000009</v>
      </c>
      <c r="T8703">
        <v>6</v>
      </c>
      <c r="U8703">
        <v>31</v>
      </c>
      <c r="V8703">
        <v>2000</v>
      </c>
      <c r="AB8703" t="s">
        <v>98</v>
      </c>
      <c r="AC8703" t="s">
        <v>98</v>
      </c>
      <c r="AD8703" t="s">
        <v>98</v>
      </c>
      <c r="AE8703" t="s">
        <v>63</v>
      </c>
      <c r="AG8703">
        <v>1956</v>
      </c>
      <c r="AH8703">
        <v>21.34</v>
      </c>
      <c r="AI8703">
        <v>38.026969999999999</v>
      </c>
      <c r="AJ8703">
        <v>-95.739080000000001</v>
      </c>
      <c r="AL8703">
        <v>3</v>
      </c>
      <c r="AM8703" t="s">
        <v>63</v>
      </c>
      <c r="AN8703" t="s">
        <v>7950</v>
      </c>
      <c r="AO8703" t="s">
        <v>184</v>
      </c>
      <c r="AP8703" t="s">
        <v>170</v>
      </c>
      <c r="AQ8703" t="s">
        <v>285</v>
      </c>
      <c r="AR8703" t="s">
        <v>132</v>
      </c>
      <c r="AS8703" t="s">
        <v>83</v>
      </c>
      <c r="AT8703" s="5">
        <v>36069</v>
      </c>
      <c r="AU8703" t="s">
        <v>76</v>
      </c>
      <c r="AV8703" t="s">
        <v>119</v>
      </c>
      <c r="AW8703" t="s">
        <v>85</v>
      </c>
    </row>
    <row r="8704" spans="1:49" x14ac:dyDescent="0.25">
      <c r="A8704">
        <v>1952</v>
      </c>
      <c r="B8704" t="s">
        <v>26314</v>
      </c>
      <c r="C8704">
        <v>1</v>
      </c>
      <c r="D8704" t="s">
        <v>86</v>
      </c>
      <c r="E8704" t="s">
        <v>13374</v>
      </c>
      <c r="F8704" t="s">
        <v>177</v>
      </c>
      <c r="G8704">
        <v>5.7700000000000005</v>
      </c>
      <c r="H8704" t="s">
        <v>138</v>
      </c>
      <c r="I8704" t="s">
        <v>63</v>
      </c>
      <c r="J8704" t="s">
        <v>389</v>
      </c>
      <c r="K8704" t="s">
        <v>26315</v>
      </c>
      <c r="L8704" t="s">
        <v>26316</v>
      </c>
      <c r="M8704" t="s">
        <v>13377</v>
      </c>
      <c r="N8704">
        <v>37.5</v>
      </c>
      <c r="P8704">
        <v>26</v>
      </c>
      <c r="Q8704">
        <v>54.1</v>
      </c>
      <c r="R8704">
        <v>95</v>
      </c>
      <c r="S8704">
        <v>96.9</v>
      </c>
      <c r="T8704">
        <v>5</v>
      </c>
      <c r="U8704">
        <v>10</v>
      </c>
      <c r="V8704">
        <v>260</v>
      </c>
      <c r="W8704" t="s">
        <v>70</v>
      </c>
      <c r="AB8704" t="s">
        <v>63</v>
      </c>
      <c r="AC8704" t="s">
        <v>63</v>
      </c>
      <c r="AD8704" t="s">
        <v>63</v>
      </c>
      <c r="AE8704" t="s">
        <v>98</v>
      </c>
      <c r="AG8704">
        <v>1957</v>
      </c>
      <c r="AH8704">
        <v>5.7700000000000005</v>
      </c>
      <c r="AI8704">
        <v>37.792929999999998</v>
      </c>
      <c r="AJ8704">
        <v>-95.920019999999994</v>
      </c>
      <c r="AL8704">
        <v>3</v>
      </c>
      <c r="AM8704" t="s">
        <v>63</v>
      </c>
      <c r="AN8704" t="s">
        <v>26317</v>
      </c>
      <c r="AO8704" t="s">
        <v>184</v>
      </c>
      <c r="AP8704" t="s">
        <v>147</v>
      </c>
      <c r="AQ8704" t="s">
        <v>9347</v>
      </c>
      <c r="AR8704" t="s">
        <v>1042</v>
      </c>
      <c r="AS8704" t="s">
        <v>83</v>
      </c>
      <c r="AT8704" s="5">
        <v>36192</v>
      </c>
      <c r="AU8704" t="s">
        <v>129</v>
      </c>
      <c r="AV8704" t="s">
        <v>149</v>
      </c>
      <c r="AW8704" t="s">
        <v>150</v>
      </c>
    </row>
    <row r="8705" spans="1:49" x14ac:dyDescent="0.25">
      <c r="A8705">
        <v>4241</v>
      </c>
      <c r="B8705" t="s">
        <v>18172</v>
      </c>
      <c r="C8705">
        <v>2</v>
      </c>
      <c r="D8705" t="s">
        <v>86</v>
      </c>
      <c r="E8705" t="s">
        <v>13374</v>
      </c>
      <c r="F8705" t="s">
        <v>177</v>
      </c>
      <c r="G8705">
        <v>8.9</v>
      </c>
      <c r="H8705" t="s">
        <v>247</v>
      </c>
      <c r="I8705" t="s">
        <v>63</v>
      </c>
      <c r="J8705" t="s">
        <v>389</v>
      </c>
      <c r="K8705" t="s">
        <v>18173</v>
      </c>
      <c r="L8705" t="s">
        <v>748</v>
      </c>
      <c r="M8705" t="s">
        <v>13377</v>
      </c>
      <c r="N8705">
        <v>195.30839895013122</v>
      </c>
      <c r="P8705">
        <v>26</v>
      </c>
      <c r="Q8705">
        <v>74.5</v>
      </c>
      <c r="R8705">
        <v>85</v>
      </c>
      <c r="S8705">
        <v>84.9</v>
      </c>
      <c r="T8705">
        <v>5</v>
      </c>
      <c r="U8705">
        <v>8</v>
      </c>
      <c r="V8705">
        <v>530</v>
      </c>
      <c r="AB8705" t="s">
        <v>75</v>
      </c>
      <c r="AC8705" t="s">
        <v>98</v>
      </c>
      <c r="AD8705" t="s">
        <v>98</v>
      </c>
      <c r="AE8705" t="s">
        <v>63</v>
      </c>
      <c r="AF8705" t="s">
        <v>77</v>
      </c>
      <c r="AG8705">
        <v>1949</v>
      </c>
      <c r="AH8705">
        <v>8.9</v>
      </c>
      <c r="AI8705">
        <v>37.817270000000001</v>
      </c>
      <c r="AJ8705">
        <v>-95.952359999999999</v>
      </c>
      <c r="AL8705">
        <v>4</v>
      </c>
      <c r="AM8705" t="s">
        <v>63</v>
      </c>
      <c r="AN8705" t="s">
        <v>18174</v>
      </c>
      <c r="AO8705" t="s">
        <v>184</v>
      </c>
      <c r="AP8705" t="s">
        <v>147</v>
      </c>
      <c r="AQ8705" t="s">
        <v>358</v>
      </c>
      <c r="AR8705" t="s">
        <v>207</v>
      </c>
      <c r="AS8705" t="s">
        <v>83</v>
      </c>
      <c r="AT8705" s="5">
        <v>36526</v>
      </c>
      <c r="AU8705" t="s">
        <v>76</v>
      </c>
      <c r="AV8705" t="s">
        <v>187</v>
      </c>
      <c r="AW8705" t="s">
        <v>372</v>
      </c>
    </row>
    <row r="8706" spans="1:49" x14ac:dyDescent="0.25">
      <c r="A8706">
        <v>4241</v>
      </c>
      <c r="B8706" t="s">
        <v>18172</v>
      </c>
      <c r="C8706">
        <v>3</v>
      </c>
      <c r="D8706" t="s">
        <v>63</v>
      </c>
      <c r="E8706" t="s">
        <v>13374</v>
      </c>
      <c r="F8706" t="s">
        <v>177</v>
      </c>
      <c r="G8706">
        <v>8.9</v>
      </c>
      <c r="I8706" t="s">
        <v>63</v>
      </c>
      <c r="J8706" t="s">
        <v>389</v>
      </c>
      <c r="K8706" t="s">
        <v>18173</v>
      </c>
      <c r="L8706" t="s">
        <v>748</v>
      </c>
      <c r="M8706" t="s">
        <v>13377</v>
      </c>
      <c r="N8706">
        <v>195.30839895013122</v>
      </c>
      <c r="P8706">
        <v>26</v>
      </c>
      <c r="Q8706">
        <v>74.5</v>
      </c>
      <c r="R8706">
        <v>85</v>
      </c>
      <c r="S8706">
        <v>84.9</v>
      </c>
      <c r="T8706">
        <v>5</v>
      </c>
      <c r="U8706">
        <v>8</v>
      </c>
      <c r="V8706">
        <v>530</v>
      </c>
      <c r="AB8706" t="s">
        <v>75</v>
      </c>
      <c r="AC8706" t="s">
        <v>98</v>
      </c>
      <c r="AD8706" t="s">
        <v>98</v>
      </c>
      <c r="AE8706" t="s">
        <v>63</v>
      </c>
      <c r="AF8706" t="s">
        <v>77</v>
      </c>
      <c r="AG8706">
        <v>1949</v>
      </c>
      <c r="AH8706">
        <v>8.9</v>
      </c>
      <c r="AI8706">
        <v>37.817270000000001</v>
      </c>
      <c r="AJ8706">
        <v>-95.952359999999999</v>
      </c>
      <c r="AL8706">
        <v>4</v>
      </c>
      <c r="AM8706" t="s">
        <v>63</v>
      </c>
      <c r="AN8706" t="s">
        <v>18174</v>
      </c>
      <c r="AO8706" t="s">
        <v>184</v>
      </c>
      <c r="AP8706" t="s">
        <v>147</v>
      </c>
      <c r="AQ8706" t="s">
        <v>358</v>
      </c>
      <c r="AR8706" t="s">
        <v>207</v>
      </c>
      <c r="AS8706" t="s">
        <v>83</v>
      </c>
      <c r="AT8706" s="5">
        <v>36526</v>
      </c>
      <c r="AU8706" t="s">
        <v>76</v>
      </c>
      <c r="AV8706" t="s">
        <v>187</v>
      </c>
      <c r="AW8706" t="s">
        <v>372</v>
      </c>
    </row>
    <row r="8707" spans="1:49" x14ac:dyDescent="0.25">
      <c r="A8707">
        <v>4241</v>
      </c>
      <c r="B8707" t="s">
        <v>18172</v>
      </c>
      <c r="C8707">
        <v>1</v>
      </c>
      <c r="D8707" t="s">
        <v>63</v>
      </c>
      <c r="E8707" t="s">
        <v>13374</v>
      </c>
      <c r="F8707" t="s">
        <v>177</v>
      </c>
      <c r="G8707">
        <v>8.9</v>
      </c>
      <c r="I8707" t="s">
        <v>63</v>
      </c>
      <c r="J8707" t="s">
        <v>389</v>
      </c>
      <c r="K8707" t="s">
        <v>18173</v>
      </c>
      <c r="L8707" t="s">
        <v>748</v>
      </c>
      <c r="M8707" t="s">
        <v>13377</v>
      </c>
      <c r="N8707">
        <v>195.30839895013122</v>
      </c>
      <c r="P8707">
        <v>26</v>
      </c>
      <c r="Q8707">
        <v>74.5</v>
      </c>
      <c r="R8707">
        <v>85</v>
      </c>
      <c r="S8707">
        <v>84.9</v>
      </c>
      <c r="T8707">
        <v>5</v>
      </c>
      <c r="U8707">
        <v>8</v>
      </c>
      <c r="V8707">
        <v>530</v>
      </c>
      <c r="AB8707" t="s">
        <v>75</v>
      </c>
      <c r="AC8707" t="s">
        <v>98</v>
      </c>
      <c r="AD8707" t="s">
        <v>98</v>
      </c>
      <c r="AE8707" t="s">
        <v>63</v>
      </c>
      <c r="AF8707" t="s">
        <v>77</v>
      </c>
      <c r="AG8707">
        <v>1949</v>
      </c>
      <c r="AH8707">
        <v>8.9</v>
      </c>
      <c r="AI8707">
        <v>37.817270000000001</v>
      </c>
      <c r="AJ8707">
        <v>-95.952359999999999</v>
      </c>
      <c r="AL8707">
        <v>4</v>
      </c>
      <c r="AM8707" t="s">
        <v>63</v>
      </c>
      <c r="AN8707" t="s">
        <v>18174</v>
      </c>
      <c r="AO8707" t="s">
        <v>184</v>
      </c>
      <c r="AP8707" t="s">
        <v>147</v>
      </c>
      <c r="AQ8707" t="s">
        <v>358</v>
      </c>
      <c r="AR8707" t="s">
        <v>207</v>
      </c>
      <c r="AS8707" t="s">
        <v>83</v>
      </c>
      <c r="AT8707" s="5">
        <v>36526</v>
      </c>
      <c r="AU8707" t="s">
        <v>76</v>
      </c>
      <c r="AV8707" t="s">
        <v>187</v>
      </c>
      <c r="AW8707" t="s">
        <v>372</v>
      </c>
    </row>
    <row r="8708" spans="1:49" x14ac:dyDescent="0.25">
      <c r="A8708">
        <v>1339</v>
      </c>
      <c r="B8708" t="s">
        <v>13373</v>
      </c>
      <c r="C8708">
        <v>1</v>
      </c>
      <c r="D8708" t="s">
        <v>86</v>
      </c>
      <c r="E8708" t="s">
        <v>13374</v>
      </c>
      <c r="F8708" t="s">
        <v>177</v>
      </c>
      <c r="G8708">
        <v>4.3500000000000005</v>
      </c>
      <c r="H8708" t="s">
        <v>138</v>
      </c>
      <c r="I8708" t="s">
        <v>63</v>
      </c>
      <c r="J8708" t="s">
        <v>389</v>
      </c>
      <c r="K8708" t="s">
        <v>13375</v>
      </c>
      <c r="L8708" t="s">
        <v>13376</v>
      </c>
      <c r="M8708" t="s">
        <v>13377</v>
      </c>
      <c r="N8708">
        <v>31.299212598425196</v>
      </c>
      <c r="P8708">
        <v>26</v>
      </c>
      <c r="Q8708">
        <v>97.9</v>
      </c>
      <c r="R8708">
        <v>90</v>
      </c>
      <c r="S8708">
        <v>98.8</v>
      </c>
      <c r="T8708">
        <v>5</v>
      </c>
      <c r="U8708">
        <v>10</v>
      </c>
      <c r="V8708">
        <v>260</v>
      </c>
      <c r="AB8708" t="s">
        <v>63</v>
      </c>
      <c r="AC8708" t="s">
        <v>63</v>
      </c>
      <c r="AD8708" t="s">
        <v>63</v>
      </c>
      <c r="AE8708" t="s">
        <v>98</v>
      </c>
      <c r="AG8708">
        <v>1956</v>
      </c>
      <c r="AH8708">
        <v>4.12</v>
      </c>
      <c r="AI8708">
        <v>37.777340000000002</v>
      </c>
      <c r="AJ8708">
        <v>-95.90701</v>
      </c>
      <c r="AL8708">
        <v>3</v>
      </c>
      <c r="AM8708" t="s">
        <v>63</v>
      </c>
      <c r="AN8708" t="s">
        <v>13378</v>
      </c>
      <c r="AO8708" t="s">
        <v>184</v>
      </c>
      <c r="AP8708" t="s">
        <v>147</v>
      </c>
      <c r="AQ8708" t="s">
        <v>133</v>
      </c>
      <c r="AR8708" t="s">
        <v>133</v>
      </c>
      <c r="AS8708" t="s">
        <v>83</v>
      </c>
      <c r="AT8708" s="5">
        <v>36192</v>
      </c>
      <c r="AU8708" t="s">
        <v>129</v>
      </c>
      <c r="AV8708" t="s">
        <v>149</v>
      </c>
      <c r="AW8708" t="s">
        <v>150</v>
      </c>
    </row>
    <row r="8709" spans="1:49" x14ac:dyDescent="0.25">
      <c r="A8709">
        <v>0</v>
      </c>
      <c r="B8709" t="s">
        <v>22887</v>
      </c>
      <c r="C8709">
        <v>1</v>
      </c>
      <c r="D8709" t="s">
        <v>86</v>
      </c>
      <c r="E8709" t="s">
        <v>13374</v>
      </c>
      <c r="F8709" t="s">
        <v>177</v>
      </c>
      <c r="G8709">
        <v>0.39</v>
      </c>
      <c r="H8709" t="s">
        <v>2789</v>
      </c>
      <c r="I8709" t="s">
        <v>63</v>
      </c>
      <c r="J8709" t="s">
        <v>389</v>
      </c>
      <c r="K8709" t="s">
        <v>22888</v>
      </c>
      <c r="L8709" t="s">
        <v>22889</v>
      </c>
      <c r="M8709" t="s">
        <v>13377</v>
      </c>
      <c r="N8709">
        <v>677.98556430446195</v>
      </c>
      <c r="P8709">
        <v>24</v>
      </c>
      <c r="R8709">
        <v>90</v>
      </c>
      <c r="S8709">
        <v>92.2</v>
      </c>
      <c r="T8709">
        <v>0</v>
      </c>
      <c r="U8709">
        <v>14</v>
      </c>
      <c r="V8709">
        <v>145</v>
      </c>
      <c r="AB8709" t="s">
        <v>98</v>
      </c>
      <c r="AC8709" t="s">
        <v>98</v>
      </c>
      <c r="AD8709" t="s">
        <v>129</v>
      </c>
      <c r="AE8709" t="s">
        <v>63</v>
      </c>
      <c r="AG8709">
        <v>1960</v>
      </c>
      <c r="AH8709">
        <v>0.39</v>
      </c>
      <c r="AI8709">
        <v>37.742010000000001</v>
      </c>
      <c r="AJ8709">
        <v>-95.931669999999997</v>
      </c>
      <c r="AL8709">
        <v>8</v>
      </c>
      <c r="AM8709" t="s">
        <v>63</v>
      </c>
      <c r="AN8709" t="s">
        <v>22890</v>
      </c>
      <c r="AO8709" t="s">
        <v>184</v>
      </c>
      <c r="AP8709" t="s">
        <v>116</v>
      </c>
      <c r="AQ8709" t="s">
        <v>336</v>
      </c>
      <c r="AR8709" t="s">
        <v>561</v>
      </c>
      <c r="AS8709" t="s">
        <v>83</v>
      </c>
      <c r="AT8709" s="5">
        <v>35947</v>
      </c>
      <c r="AU8709" t="s">
        <v>76</v>
      </c>
      <c r="AV8709" t="s">
        <v>200</v>
      </c>
      <c r="AW8709" t="s">
        <v>150</v>
      </c>
    </row>
    <row r="8710" spans="1:49" x14ac:dyDescent="0.25">
      <c r="A8710">
        <v>403</v>
      </c>
      <c r="B8710" t="s">
        <v>14475</v>
      </c>
      <c r="C8710">
        <v>1</v>
      </c>
      <c r="D8710" t="s">
        <v>86</v>
      </c>
      <c r="E8710" t="s">
        <v>1489</v>
      </c>
      <c r="F8710" t="s">
        <v>108</v>
      </c>
      <c r="G8710">
        <v>64.010000000000005</v>
      </c>
      <c r="H8710" t="s">
        <v>403</v>
      </c>
      <c r="I8710" t="s">
        <v>63</v>
      </c>
      <c r="J8710" t="s">
        <v>389</v>
      </c>
      <c r="K8710" t="s">
        <v>14476</v>
      </c>
      <c r="L8710" t="s">
        <v>14477</v>
      </c>
      <c r="M8710" t="s">
        <v>2602</v>
      </c>
      <c r="N8710">
        <v>198.09711286089239</v>
      </c>
      <c r="O8710">
        <v>35</v>
      </c>
      <c r="P8710">
        <v>44</v>
      </c>
      <c r="Q8710">
        <v>97</v>
      </c>
      <c r="R8710">
        <v>95</v>
      </c>
      <c r="S8710">
        <v>99.9</v>
      </c>
      <c r="T8710">
        <v>0</v>
      </c>
      <c r="U8710">
        <v>30</v>
      </c>
      <c r="V8710">
        <v>1790</v>
      </c>
      <c r="AB8710" t="s">
        <v>98</v>
      </c>
      <c r="AC8710" t="s">
        <v>129</v>
      </c>
      <c r="AD8710" t="s">
        <v>129</v>
      </c>
      <c r="AE8710" t="s">
        <v>63</v>
      </c>
      <c r="AG8710">
        <v>1990</v>
      </c>
      <c r="AH8710">
        <v>0.46</v>
      </c>
      <c r="AI8710">
        <v>37.738619999999997</v>
      </c>
      <c r="AJ8710">
        <v>-95.701650000000001</v>
      </c>
      <c r="AK8710" t="s">
        <v>262</v>
      </c>
      <c r="AL8710">
        <v>3</v>
      </c>
      <c r="AM8710" t="s">
        <v>63</v>
      </c>
      <c r="AN8710" t="s">
        <v>14478</v>
      </c>
      <c r="AO8710" t="s">
        <v>184</v>
      </c>
      <c r="AP8710" t="s">
        <v>170</v>
      </c>
      <c r="AQ8710" t="s">
        <v>317</v>
      </c>
      <c r="AR8710" t="s">
        <v>1031</v>
      </c>
      <c r="AS8710" t="s">
        <v>83</v>
      </c>
      <c r="AT8710" s="5">
        <v>41481</v>
      </c>
      <c r="AU8710" t="s">
        <v>63</v>
      </c>
      <c r="AV8710" t="s">
        <v>134</v>
      </c>
      <c r="AW8710" t="s">
        <v>150</v>
      </c>
    </row>
    <row r="8711" spans="1:49" x14ac:dyDescent="0.25">
      <c r="A8711">
        <v>1257</v>
      </c>
      <c r="B8711" t="s">
        <v>18613</v>
      </c>
      <c r="C8711">
        <v>1</v>
      </c>
      <c r="D8711" t="s">
        <v>86</v>
      </c>
      <c r="E8711" t="s">
        <v>1489</v>
      </c>
      <c r="F8711" t="s">
        <v>108</v>
      </c>
      <c r="G8711">
        <v>65.900000000000006</v>
      </c>
      <c r="H8711" t="s">
        <v>489</v>
      </c>
      <c r="I8711" t="s">
        <v>63</v>
      </c>
      <c r="J8711" t="s">
        <v>389</v>
      </c>
      <c r="K8711" t="s">
        <v>18614</v>
      </c>
      <c r="L8711" t="s">
        <v>18615</v>
      </c>
      <c r="M8711" t="s">
        <v>2602</v>
      </c>
      <c r="N8711">
        <v>36.811023622047244</v>
      </c>
      <c r="O8711">
        <v>30</v>
      </c>
      <c r="P8711">
        <v>44</v>
      </c>
      <c r="Q8711">
        <v>99</v>
      </c>
      <c r="R8711">
        <v>92</v>
      </c>
      <c r="S8711">
        <v>96.9</v>
      </c>
      <c r="T8711">
        <v>0</v>
      </c>
      <c r="U8711">
        <v>30</v>
      </c>
      <c r="V8711">
        <v>1790</v>
      </c>
      <c r="AB8711" t="s">
        <v>63</v>
      </c>
      <c r="AC8711" t="s">
        <v>63</v>
      </c>
      <c r="AD8711" t="s">
        <v>63</v>
      </c>
      <c r="AE8711" t="s">
        <v>98</v>
      </c>
      <c r="AG8711">
        <v>1990</v>
      </c>
      <c r="AH8711">
        <v>2.35</v>
      </c>
      <c r="AI8711">
        <v>37.76352</v>
      </c>
      <c r="AJ8711">
        <v>-95.705290000000005</v>
      </c>
      <c r="AK8711" t="s">
        <v>77</v>
      </c>
      <c r="AL8711">
        <v>3</v>
      </c>
      <c r="AM8711" t="s">
        <v>63</v>
      </c>
      <c r="AN8711" t="s">
        <v>18616</v>
      </c>
      <c r="AO8711" t="s">
        <v>184</v>
      </c>
      <c r="AP8711" t="s">
        <v>170</v>
      </c>
      <c r="AQ8711" t="s">
        <v>133</v>
      </c>
      <c r="AR8711" t="s">
        <v>133</v>
      </c>
      <c r="AS8711" t="s">
        <v>83</v>
      </c>
      <c r="AT8711" s="5">
        <v>26665</v>
      </c>
      <c r="AU8711" t="s">
        <v>129</v>
      </c>
      <c r="AV8711" t="s">
        <v>149</v>
      </c>
      <c r="AW8711" t="s">
        <v>150</v>
      </c>
    </row>
    <row r="8712" spans="1:49" x14ac:dyDescent="0.25">
      <c r="A8712">
        <v>63</v>
      </c>
      <c r="B8712" t="s">
        <v>7249</v>
      </c>
      <c r="C8712">
        <v>1</v>
      </c>
      <c r="D8712" t="s">
        <v>86</v>
      </c>
      <c r="E8712" t="s">
        <v>1489</v>
      </c>
      <c r="F8712" t="s">
        <v>108</v>
      </c>
      <c r="G8712">
        <v>73.59</v>
      </c>
      <c r="H8712" t="s">
        <v>90</v>
      </c>
      <c r="I8712" t="s">
        <v>63</v>
      </c>
      <c r="J8712" t="s">
        <v>389</v>
      </c>
      <c r="K8712" t="s">
        <v>7250</v>
      </c>
      <c r="L8712" t="s">
        <v>7251</v>
      </c>
      <c r="M8712" t="s">
        <v>2602</v>
      </c>
      <c r="N8712">
        <v>132.61154855643045</v>
      </c>
      <c r="P8712">
        <v>44</v>
      </c>
      <c r="Q8712">
        <v>98</v>
      </c>
      <c r="R8712">
        <v>97</v>
      </c>
      <c r="S8712">
        <v>100</v>
      </c>
      <c r="T8712">
        <v>0</v>
      </c>
      <c r="U8712">
        <v>26</v>
      </c>
      <c r="V8712">
        <v>2000</v>
      </c>
      <c r="AB8712" t="s">
        <v>98</v>
      </c>
      <c r="AC8712" t="s">
        <v>129</v>
      </c>
      <c r="AD8712" t="s">
        <v>129</v>
      </c>
      <c r="AE8712" t="s">
        <v>63</v>
      </c>
      <c r="AG8712">
        <v>1990</v>
      </c>
      <c r="AH8712">
        <v>10.06</v>
      </c>
      <c r="AI8712">
        <v>37.86392</v>
      </c>
      <c r="AJ8712">
        <v>-95.738249999999994</v>
      </c>
      <c r="AL8712">
        <v>3</v>
      </c>
      <c r="AM8712" t="s">
        <v>63</v>
      </c>
      <c r="AN8712" t="s">
        <v>7252</v>
      </c>
      <c r="AO8712" t="s">
        <v>184</v>
      </c>
      <c r="AP8712" t="s">
        <v>170</v>
      </c>
      <c r="AQ8712" t="s">
        <v>171</v>
      </c>
      <c r="AR8712" t="s">
        <v>172</v>
      </c>
      <c r="AS8712" t="s">
        <v>83</v>
      </c>
      <c r="AT8712" s="5">
        <v>36130</v>
      </c>
      <c r="AU8712" t="s">
        <v>76</v>
      </c>
      <c r="AV8712" t="s">
        <v>134</v>
      </c>
      <c r="AW8712" t="s">
        <v>150</v>
      </c>
    </row>
    <row r="8713" spans="1:49" x14ac:dyDescent="0.25">
      <c r="A8713">
        <v>98</v>
      </c>
      <c r="B8713" t="s">
        <v>22736</v>
      </c>
      <c r="C8713">
        <v>1</v>
      </c>
      <c r="D8713" t="s">
        <v>86</v>
      </c>
      <c r="E8713" t="s">
        <v>163</v>
      </c>
      <c r="F8713" t="s">
        <v>108</v>
      </c>
      <c r="G8713">
        <v>303.48</v>
      </c>
      <c r="H8713" t="s">
        <v>90</v>
      </c>
      <c r="I8713" t="s">
        <v>63</v>
      </c>
      <c r="J8713" t="s">
        <v>389</v>
      </c>
      <c r="K8713" t="s">
        <v>22737</v>
      </c>
      <c r="L8713" t="s">
        <v>748</v>
      </c>
      <c r="M8713" t="s">
        <v>1409</v>
      </c>
      <c r="N8713">
        <v>152.49343832020998</v>
      </c>
      <c r="O8713">
        <v>15</v>
      </c>
      <c r="P8713">
        <v>46.200131233595798</v>
      </c>
      <c r="Q8713">
        <v>98.9</v>
      </c>
      <c r="R8713">
        <v>95</v>
      </c>
      <c r="S8713">
        <v>97.600000000000009</v>
      </c>
      <c r="T8713">
        <v>1</v>
      </c>
      <c r="U8713">
        <v>27</v>
      </c>
      <c r="V8713">
        <v>1400</v>
      </c>
      <c r="AB8713" t="s">
        <v>98</v>
      </c>
      <c r="AC8713" t="s">
        <v>98</v>
      </c>
      <c r="AD8713" t="s">
        <v>129</v>
      </c>
      <c r="AE8713" t="s">
        <v>63</v>
      </c>
      <c r="AG8713">
        <v>1995</v>
      </c>
      <c r="AH8713">
        <v>1.6600000000000001</v>
      </c>
      <c r="AI8713">
        <v>37.836300000000001</v>
      </c>
      <c r="AJ8713">
        <v>-95.92801</v>
      </c>
      <c r="AK8713" t="s">
        <v>77</v>
      </c>
      <c r="AL8713">
        <v>3</v>
      </c>
      <c r="AM8713" t="s">
        <v>63</v>
      </c>
      <c r="AN8713" t="s">
        <v>22738</v>
      </c>
      <c r="AO8713" t="s">
        <v>184</v>
      </c>
      <c r="AP8713" t="s">
        <v>170</v>
      </c>
      <c r="AQ8713" t="s">
        <v>171</v>
      </c>
      <c r="AR8713" t="s">
        <v>1138</v>
      </c>
      <c r="AS8713" t="s">
        <v>83</v>
      </c>
      <c r="AT8713" s="5">
        <v>34790</v>
      </c>
      <c r="AU8713" t="s">
        <v>76</v>
      </c>
      <c r="AV8713" t="s">
        <v>134</v>
      </c>
      <c r="AW8713" t="s">
        <v>150</v>
      </c>
    </row>
    <row r="8714" spans="1:49" x14ac:dyDescent="0.25">
      <c r="A8714">
        <v>4936</v>
      </c>
      <c r="B8714" t="s">
        <v>9344</v>
      </c>
      <c r="C8714">
        <v>1</v>
      </c>
      <c r="D8714" t="s">
        <v>86</v>
      </c>
      <c r="E8714" t="s">
        <v>4259</v>
      </c>
      <c r="F8714" t="s">
        <v>177</v>
      </c>
      <c r="G8714">
        <v>2.5</v>
      </c>
      <c r="H8714" t="s">
        <v>643</v>
      </c>
      <c r="I8714" t="s">
        <v>63</v>
      </c>
      <c r="J8714" t="s">
        <v>389</v>
      </c>
      <c r="K8714" t="s">
        <v>9345</v>
      </c>
      <c r="L8714" t="s">
        <v>3997</v>
      </c>
      <c r="M8714" t="s">
        <v>4262</v>
      </c>
      <c r="N8714">
        <v>31.003937007874015</v>
      </c>
      <c r="P8714">
        <v>11</v>
      </c>
      <c r="Q8714">
        <v>35.6</v>
      </c>
      <c r="R8714">
        <v>75</v>
      </c>
      <c r="S8714">
        <v>78</v>
      </c>
      <c r="T8714">
        <v>0</v>
      </c>
      <c r="U8714">
        <v>0</v>
      </c>
      <c r="V8714">
        <v>15</v>
      </c>
      <c r="W8714" t="s">
        <v>673</v>
      </c>
      <c r="AB8714" t="s">
        <v>98</v>
      </c>
      <c r="AC8714" t="s">
        <v>98</v>
      </c>
      <c r="AD8714" t="s">
        <v>98</v>
      </c>
      <c r="AE8714" t="s">
        <v>63</v>
      </c>
      <c r="AF8714" t="s">
        <v>675</v>
      </c>
      <c r="AG8714">
        <v>1965</v>
      </c>
      <c r="AH8714">
        <v>0.1</v>
      </c>
      <c r="AI8714">
        <v>37.798699999999997</v>
      </c>
      <c r="AJ8714">
        <v>-95.843779999999995</v>
      </c>
      <c r="AL8714">
        <v>1</v>
      </c>
      <c r="AM8714" t="s">
        <v>63</v>
      </c>
      <c r="AN8714" t="s">
        <v>9346</v>
      </c>
      <c r="AO8714" t="s">
        <v>184</v>
      </c>
      <c r="AP8714" t="s">
        <v>3438</v>
      </c>
      <c r="AQ8714" t="s">
        <v>9347</v>
      </c>
      <c r="AR8714" t="s">
        <v>1042</v>
      </c>
      <c r="AS8714" t="s">
        <v>83</v>
      </c>
      <c r="AT8714" s="5">
        <v>36220</v>
      </c>
      <c r="AU8714" t="s">
        <v>129</v>
      </c>
      <c r="AV8714" t="s">
        <v>4317</v>
      </c>
      <c r="AW8714" t="s">
        <v>468</v>
      </c>
    </row>
    <row r="8715" spans="1:49" x14ac:dyDescent="0.25">
      <c r="A8715">
        <v>0</v>
      </c>
      <c r="B8715" t="s">
        <v>18575</v>
      </c>
      <c r="C8715">
        <v>1</v>
      </c>
      <c r="D8715" t="s">
        <v>86</v>
      </c>
      <c r="E8715" t="s">
        <v>163</v>
      </c>
      <c r="F8715" t="s">
        <v>108</v>
      </c>
      <c r="G8715">
        <v>317.27</v>
      </c>
      <c r="H8715" t="s">
        <v>3187</v>
      </c>
      <c r="I8715" t="s">
        <v>63</v>
      </c>
      <c r="J8715" t="s">
        <v>389</v>
      </c>
      <c r="K8715" t="s">
        <v>2301</v>
      </c>
      <c r="L8715" t="s">
        <v>18576</v>
      </c>
      <c r="M8715" t="s">
        <v>392</v>
      </c>
      <c r="N8715">
        <v>284.51443569553805</v>
      </c>
      <c r="P8715">
        <v>43.996062992125985</v>
      </c>
      <c r="T8715">
        <v>3</v>
      </c>
      <c r="U8715">
        <v>19</v>
      </c>
      <c r="V8715">
        <v>2240</v>
      </c>
      <c r="AG8715">
        <v>1000</v>
      </c>
      <c r="AH8715">
        <v>15.450000000000001</v>
      </c>
      <c r="AI8715">
        <v>37.879089999999998</v>
      </c>
      <c r="AJ8715">
        <v>-95.693389999999994</v>
      </c>
      <c r="AL8715">
        <v>3</v>
      </c>
      <c r="AM8715" t="s">
        <v>63</v>
      </c>
      <c r="AN8715" t="s">
        <v>18575</v>
      </c>
      <c r="AO8715" t="s">
        <v>184</v>
      </c>
      <c r="AP8715" t="s">
        <v>131</v>
      </c>
      <c r="AQ8715" t="s">
        <v>402</v>
      </c>
      <c r="AR8715" t="s">
        <v>133</v>
      </c>
      <c r="AS8715" t="s">
        <v>131</v>
      </c>
      <c r="AT8715" s="5">
        <v>41845</v>
      </c>
      <c r="AU8715" t="s">
        <v>63</v>
      </c>
      <c r="AV8715" t="s">
        <v>134</v>
      </c>
      <c r="AW8715" t="s">
        <v>150</v>
      </c>
    </row>
    <row r="8716" spans="1:49" x14ac:dyDescent="0.25">
      <c r="A8716">
        <v>0</v>
      </c>
      <c r="B8716" t="s">
        <v>10334</v>
      </c>
      <c r="C8716">
        <v>1</v>
      </c>
      <c r="D8716" t="s">
        <v>86</v>
      </c>
      <c r="E8716" t="s">
        <v>163</v>
      </c>
      <c r="F8716" t="s">
        <v>108</v>
      </c>
      <c r="G8716">
        <v>303.32</v>
      </c>
      <c r="H8716" t="s">
        <v>489</v>
      </c>
      <c r="I8716" t="s">
        <v>63</v>
      </c>
      <c r="J8716" t="s">
        <v>389</v>
      </c>
      <c r="K8716" t="s">
        <v>10335</v>
      </c>
      <c r="L8716" t="s">
        <v>835</v>
      </c>
      <c r="M8716" t="s">
        <v>1053</v>
      </c>
      <c r="N8716">
        <v>10.006561679790027</v>
      </c>
      <c r="P8716">
        <v>44</v>
      </c>
      <c r="R8716">
        <v>93</v>
      </c>
      <c r="T8716">
        <v>0</v>
      </c>
      <c r="U8716">
        <v>24</v>
      </c>
      <c r="V8716">
        <v>1530</v>
      </c>
      <c r="AB8716" t="s">
        <v>63</v>
      </c>
      <c r="AC8716" t="s">
        <v>63</v>
      </c>
      <c r="AD8716" t="s">
        <v>63</v>
      </c>
      <c r="AE8716" t="s">
        <v>98</v>
      </c>
      <c r="AG8716">
        <v>1940</v>
      </c>
      <c r="AH8716">
        <v>1.0680000000000001</v>
      </c>
      <c r="AI8716">
        <v>37.836111000000002</v>
      </c>
      <c r="AJ8716">
        <v>-95.929914999999994</v>
      </c>
      <c r="AL8716">
        <v>1</v>
      </c>
      <c r="AM8716" t="s">
        <v>63</v>
      </c>
      <c r="AN8716" t="s">
        <v>10334</v>
      </c>
      <c r="AO8716" t="s">
        <v>184</v>
      </c>
      <c r="AP8716" t="s">
        <v>147</v>
      </c>
      <c r="AQ8716" t="s">
        <v>148</v>
      </c>
      <c r="AR8716" t="s">
        <v>148</v>
      </c>
      <c r="AS8716" t="s">
        <v>131</v>
      </c>
      <c r="AT8716" s="5"/>
      <c r="AV8716" t="s">
        <v>149</v>
      </c>
      <c r="AW8716" t="s">
        <v>150</v>
      </c>
    </row>
    <row r="8717" spans="1:49" x14ac:dyDescent="0.25">
      <c r="A8717">
        <v>0</v>
      </c>
      <c r="B8717" t="s">
        <v>19290</v>
      </c>
      <c r="C8717">
        <v>1</v>
      </c>
      <c r="D8717" t="s">
        <v>86</v>
      </c>
      <c r="E8717" t="s">
        <v>163</v>
      </c>
      <c r="F8717" t="s">
        <v>108</v>
      </c>
      <c r="G8717">
        <v>316.09000000000003</v>
      </c>
      <c r="H8717" t="s">
        <v>138</v>
      </c>
      <c r="I8717" t="s">
        <v>63</v>
      </c>
      <c r="J8717" t="s">
        <v>389</v>
      </c>
      <c r="K8717" t="s">
        <v>19291</v>
      </c>
      <c r="L8717" t="s">
        <v>5895</v>
      </c>
      <c r="M8717" t="s">
        <v>1053</v>
      </c>
      <c r="N8717">
        <v>16.500000252811287</v>
      </c>
      <c r="P8717">
        <v>44</v>
      </c>
      <c r="R8717">
        <v>95</v>
      </c>
      <c r="T8717">
        <v>0</v>
      </c>
      <c r="U8717">
        <v>19</v>
      </c>
      <c r="V8717">
        <v>2250</v>
      </c>
      <c r="AB8717" t="s">
        <v>63</v>
      </c>
      <c r="AC8717" t="s">
        <v>63</v>
      </c>
      <c r="AD8717" t="s">
        <v>63</v>
      </c>
      <c r="AE8717" t="s">
        <v>98</v>
      </c>
      <c r="AG8717">
        <v>1938</v>
      </c>
      <c r="AH8717">
        <v>13.838000000000001</v>
      </c>
      <c r="AI8717">
        <v>37.879092999999997</v>
      </c>
      <c r="AJ8717">
        <v>-95.715958000000001</v>
      </c>
      <c r="AL8717">
        <v>2</v>
      </c>
      <c r="AM8717" t="s">
        <v>63</v>
      </c>
      <c r="AN8717" t="s">
        <v>19290</v>
      </c>
      <c r="AO8717" t="s">
        <v>184</v>
      </c>
      <c r="AP8717" t="s">
        <v>147</v>
      </c>
      <c r="AQ8717" t="s">
        <v>148</v>
      </c>
      <c r="AR8717" t="s">
        <v>148</v>
      </c>
      <c r="AS8717" t="s">
        <v>131</v>
      </c>
      <c r="AT8717" s="5"/>
      <c r="AV8717" t="s">
        <v>149</v>
      </c>
      <c r="AW8717" t="s">
        <v>150</v>
      </c>
    </row>
    <row r="8718" spans="1:49" x14ac:dyDescent="0.25">
      <c r="A8718">
        <v>0</v>
      </c>
      <c r="B8718" t="s">
        <v>9133</v>
      </c>
      <c r="C8718">
        <v>1</v>
      </c>
      <c r="D8718" t="s">
        <v>86</v>
      </c>
      <c r="E8718" t="s">
        <v>163</v>
      </c>
      <c r="F8718" t="s">
        <v>108</v>
      </c>
      <c r="G8718">
        <v>320.82</v>
      </c>
      <c r="H8718" t="s">
        <v>138</v>
      </c>
      <c r="I8718" t="s">
        <v>63</v>
      </c>
      <c r="J8718" t="s">
        <v>389</v>
      </c>
      <c r="K8718" t="s">
        <v>9134</v>
      </c>
      <c r="L8718" t="s">
        <v>808</v>
      </c>
      <c r="M8718" t="s">
        <v>1053</v>
      </c>
      <c r="N8718">
        <v>14.50000003254006</v>
      </c>
      <c r="P8718">
        <v>44</v>
      </c>
      <c r="R8718">
        <v>97</v>
      </c>
      <c r="T8718">
        <v>0</v>
      </c>
      <c r="U8718">
        <v>19</v>
      </c>
      <c r="V8718">
        <v>2250</v>
      </c>
      <c r="AB8718" t="s">
        <v>63</v>
      </c>
      <c r="AC8718" t="s">
        <v>63</v>
      </c>
      <c r="AD8718" t="s">
        <v>63</v>
      </c>
      <c r="AE8718" t="s">
        <v>129</v>
      </c>
      <c r="AG8718">
        <v>1970</v>
      </c>
      <c r="AH8718">
        <v>18.568000000000001</v>
      </c>
      <c r="AI8718">
        <v>37.900680000000001</v>
      </c>
      <c r="AJ8718">
        <v>-95.641090000000005</v>
      </c>
      <c r="AL8718">
        <v>2</v>
      </c>
      <c r="AM8718" t="s">
        <v>63</v>
      </c>
      <c r="AN8718" t="s">
        <v>9133</v>
      </c>
      <c r="AO8718" t="s">
        <v>184</v>
      </c>
      <c r="AP8718" t="s">
        <v>116</v>
      </c>
      <c r="AQ8718" t="s">
        <v>148</v>
      </c>
      <c r="AR8718" t="s">
        <v>148</v>
      </c>
      <c r="AS8718" t="s">
        <v>131</v>
      </c>
      <c r="AT8718" s="5"/>
      <c r="AV8718" t="s">
        <v>149</v>
      </c>
      <c r="AW8718" t="s">
        <v>150</v>
      </c>
    </row>
    <row r="8719" spans="1:49" x14ac:dyDescent="0.25">
      <c r="A8719">
        <v>0</v>
      </c>
      <c r="B8719" t="s">
        <v>26140</v>
      </c>
      <c r="C8719">
        <v>1</v>
      </c>
      <c r="D8719" t="s">
        <v>86</v>
      </c>
      <c r="E8719" t="s">
        <v>163</v>
      </c>
      <c r="F8719" t="s">
        <v>108</v>
      </c>
      <c r="G8719">
        <v>322.03000000000003</v>
      </c>
      <c r="H8719" t="s">
        <v>138</v>
      </c>
      <c r="I8719" t="s">
        <v>63</v>
      </c>
      <c r="J8719" t="s">
        <v>389</v>
      </c>
      <c r="K8719" t="s">
        <v>26141</v>
      </c>
      <c r="L8719" t="s">
        <v>808</v>
      </c>
      <c r="M8719" t="s">
        <v>26142</v>
      </c>
      <c r="N8719">
        <v>15.000000087607875</v>
      </c>
      <c r="O8719">
        <v>0</v>
      </c>
      <c r="P8719">
        <v>24</v>
      </c>
      <c r="R8719">
        <v>100</v>
      </c>
      <c r="T8719">
        <v>0</v>
      </c>
      <c r="U8719">
        <v>20</v>
      </c>
      <c r="V8719">
        <v>2895</v>
      </c>
      <c r="AB8719" t="s">
        <v>63</v>
      </c>
      <c r="AC8719" t="s">
        <v>63</v>
      </c>
      <c r="AD8719" t="s">
        <v>63</v>
      </c>
      <c r="AE8719" t="s">
        <v>129</v>
      </c>
      <c r="AG8719">
        <v>1970</v>
      </c>
      <c r="AH8719">
        <v>19.778000000000002</v>
      </c>
      <c r="AI8719">
        <v>37.904710000000001</v>
      </c>
      <c r="AJ8719">
        <v>-95.620410000000007</v>
      </c>
      <c r="AL8719">
        <v>2</v>
      </c>
      <c r="AM8719" t="s">
        <v>63</v>
      </c>
      <c r="AN8719" t="s">
        <v>26140</v>
      </c>
      <c r="AO8719" t="s">
        <v>184</v>
      </c>
      <c r="AP8719" t="s">
        <v>116</v>
      </c>
      <c r="AQ8719" t="s">
        <v>148</v>
      </c>
      <c r="AR8719" t="s">
        <v>148</v>
      </c>
      <c r="AS8719" t="s">
        <v>131</v>
      </c>
      <c r="AT8719" s="5"/>
      <c r="AV8719" t="s">
        <v>487</v>
      </c>
      <c r="AW8719" t="s">
        <v>150</v>
      </c>
    </row>
    <row r="8720" spans="1:49" x14ac:dyDescent="0.25">
      <c r="A8720">
        <v>0</v>
      </c>
      <c r="B8720" t="s">
        <v>21476</v>
      </c>
      <c r="C8720">
        <v>1</v>
      </c>
      <c r="D8720" t="s">
        <v>86</v>
      </c>
      <c r="E8720" t="s">
        <v>163</v>
      </c>
      <c r="F8720" t="s">
        <v>108</v>
      </c>
      <c r="G8720">
        <v>324.17</v>
      </c>
      <c r="H8720" t="s">
        <v>138</v>
      </c>
      <c r="I8720" t="s">
        <v>63</v>
      </c>
      <c r="J8720" t="s">
        <v>389</v>
      </c>
      <c r="K8720" t="s">
        <v>21477</v>
      </c>
      <c r="L8720" t="s">
        <v>808</v>
      </c>
      <c r="M8720" t="s">
        <v>1053</v>
      </c>
      <c r="N8720">
        <v>16.500000252811287</v>
      </c>
      <c r="P8720">
        <v>44</v>
      </c>
      <c r="R8720">
        <v>80</v>
      </c>
      <c r="T8720">
        <v>0</v>
      </c>
      <c r="U8720">
        <v>21</v>
      </c>
      <c r="V8720">
        <v>2120</v>
      </c>
      <c r="AB8720" t="s">
        <v>63</v>
      </c>
      <c r="AC8720" t="s">
        <v>63</v>
      </c>
      <c r="AD8720" t="s">
        <v>63</v>
      </c>
      <c r="AE8720" t="s">
        <v>98</v>
      </c>
      <c r="AG8720">
        <v>1970</v>
      </c>
      <c r="AH8720">
        <v>21.918000000000003</v>
      </c>
      <c r="AI8720">
        <v>37.912120000000002</v>
      </c>
      <c r="AJ8720">
        <v>-95.581599999999995</v>
      </c>
      <c r="AL8720">
        <v>2</v>
      </c>
      <c r="AM8720" t="s">
        <v>63</v>
      </c>
      <c r="AN8720" t="s">
        <v>21476</v>
      </c>
      <c r="AO8720" t="s">
        <v>184</v>
      </c>
      <c r="AP8720" t="s">
        <v>116</v>
      </c>
      <c r="AQ8720" t="s">
        <v>148</v>
      </c>
      <c r="AR8720" t="s">
        <v>148</v>
      </c>
      <c r="AS8720" t="s">
        <v>131</v>
      </c>
      <c r="AT8720" s="5"/>
      <c r="AV8720" t="s">
        <v>149</v>
      </c>
      <c r="AW8720" t="s">
        <v>150</v>
      </c>
    </row>
    <row r="8721" spans="1:49" x14ac:dyDescent="0.25">
      <c r="A8721">
        <v>0</v>
      </c>
      <c r="B8721" t="s">
        <v>12425</v>
      </c>
      <c r="C8721">
        <v>1</v>
      </c>
      <c r="D8721" t="s">
        <v>86</v>
      </c>
      <c r="E8721" t="s">
        <v>1489</v>
      </c>
      <c r="F8721" t="s">
        <v>108</v>
      </c>
      <c r="G8721">
        <v>72.100000000000009</v>
      </c>
      <c r="H8721" t="s">
        <v>138</v>
      </c>
      <c r="I8721" t="s">
        <v>63</v>
      </c>
      <c r="J8721" t="s">
        <v>389</v>
      </c>
      <c r="K8721" t="s">
        <v>12426</v>
      </c>
      <c r="L8721" t="s">
        <v>12427</v>
      </c>
      <c r="M8721" t="s">
        <v>2434</v>
      </c>
      <c r="N8721">
        <v>10.006561679790027</v>
      </c>
      <c r="P8721">
        <v>44</v>
      </c>
      <c r="R8721">
        <v>92</v>
      </c>
      <c r="T8721">
        <v>0</v>
      </c>
      <c r="U8721">
        <v>26</v>
      </c>
      <c r="V8721">
        <v>2050</v>
      </c>
      <c r="AB8721" t="s">
        <v>129</v>
      </c>
      <c r="AC8721" t="s">
        <v>129</v>
      </c>
      <c r="AD8721" t="s">
        <v>98</v>
      </c>
      <c r="AE8721" t="s">
        <v>98</v>
      </c>
      <c r="AG8721">
        <v>1931</v>
      </c>
      <c r="AH8721">
        <v>8.6750000000000007</v>
      </c>
      <c r="AI8721">
        <v>37.839849999999998</v>
      </c>
      <c r="AJ8721">
        <v>-95.738470000000007</v>
      </c>
      <c r="AL8721">
        <v>1</v>
      </c>
      <c r="AM8721" t="s">
        <v>63</v>
      </c>
      <c r="AN8721" t="s">
        <v>12425</v>
      </c>
      <c r="AO8721" t="s">
        <v>184</v>
      </c>
      <c r="AP8721" t="s">
        <v>147</v>
      </c>
      <c r="AQ8721" t="s">
        <v>148</v>
      </c>
      <c r="AR8721" t="s">
        <v>148</v>
      </c>
      <c r="AS8721" t="s">
        <v>131</v>
      </c>
      <c r="AT8721" s="5"/>
      <c r="AV8721" t="s">
        <v>149</v>
      </c>
      <c r="AW8721" t="s">
        <v>150</v>
      </c>
    </row>
    <row r="8722" spans="1:49" x14ac:dyDescent="0.25">
      <c r="A8722">
        <v>0</v>
      </c>
      <c r="B8722" t="s">
        <v>21887</v>
      </c>
      <c r="C8722">
        <v>1</v>
      </c>
      <c r="D8722" t="s">
        <v>86</v>
      </c>
      <c r="E8722" t="s">
        <v>1489</v>
      </c>
      <c r="F8722" t="s">
        <v>108</v>
      </c>
      <c r="G8722">
        <v>78.3</v>
      </c>
      <c r="H8722" t="s">
        <v>138</v>
      </c>
      <c r="I8722" t="s">
        <v>63</v>
      </c>
      <c r="J8722" t="s">
        <v>389</v>
      </c>
      <c r="K8722" t="s">
        <v>21888</v>
      </c>
      <c r="L8722" t="s">
        <v>21889</v>
      </c>
      <c r="M8722" t="s">
        <v>2434</v>
      </c>
      <c r="N8722">
        <v>16.500000252811287</v>
      </c>
      <c r="P8722">
        <v>44</v>
      </c>
      <c r="R8722">
        <v>65</v>
      </c>
      <c r="T8722">
        <v>0</v>
      </c>
      <c r="U8722">
        <v>31</v>
      </c>
      <c r="V8722">
        <v>2000</v>
      </c>
      <c r="AB8722" t="s">
        <v>63</v>
      </c>
      <c r="AC8722" t="s">
        <v>63</v>
      </c>
      <c r="AD8722" t="s">
        <v>63</v>
      </c>
      <c r="AE8722" t="s">
        <v>75</v>
      </c>
      <c r="AG8722">
        <v>1959</v>
      </c>
      <c r="AH8722">
        <v>14.875</v>
      </c>
      <c r="AI8722">
        <v>37.931319999999999</v>
      </c>
      <c r="AJ8722">
        <v>-95.739699000000002</v>
      </c>
      <c r="AL8722">
        <v>2</v>
      </c>
      <c r="AM8722" t="s">
        <v>63</v>
      </c>
      <c r="AN8722" t="s">
        <v>21887</v>
      </c>
      <c r="AO8722" t="s">
        <v>184</v>
      </c>
      <c r="AP8722" t="s">
        <v>116</v>
      </c>
      <c r="AQ8722" t="s">
        <v>148</v>
      </c>
      <c r="AR8722" t="s">
        <v>148</v>
      </c>
      <c r="AS8722" t="s">
        <v>131</v>
      </c>
      <c r="AT8722" s="5"/>
      <c r="AV8722" t="s">
        <v>149</v>
      </c>
      <c r="AW8722" t="s">
        <v>1698</v>
      </c>
    </row>
    <row r="8723" spans="1:49" x14ac:dyDescent="0.25">
      <c r="A8723">
        <v>0</v>
      </c>
      <c r="B8723" t="s">
        <v>21116</v>
      </c>
      <c r="C8723">
        <v>1</v>
      </c>
      <c r="D8723" t="s">
        <v>86</v>
      </c>
      <c r="E8723" t="s">
        <v>1489</v>
      </c>
      <c r="F8723" t="s">
        <v>108</v>
      </c>
      <c r="G8723">
        <v>83.850000000000009</v>
      </c>
      <c r="H8723" t="s">
        <v>138</v>
      </c>
      <c r="I8723" t="s">
        <v>63</v>
      </c>
      <c r="J8723" t="s">
        <v>389</v>
      </c>
      <c r="K8723" t="s">
        <v>21117</v>
      </c>
      <c r="L8723" t="s">
        <v>1586</v>
      </c>
      <c r="M8723" t="s">
        <v>2434</v>
      </c>
      <c r="N8723">
        <v>19.000000528150327</v>
      </c>
      <c r="P8723">
        <v>44</v>
      </c>
      <c r="R8723">
        <v>85</v>
      </c>
      <c r="T8723">
        <v>0</v>
      </c>
      <c r="U8723">
        <v>31</v>
      </c>
      <c r="V8723">
        <v>1970</v>
      </c>
      <c r="AB8723" t="s">
        <v>63</v>
      </c>
      <c r="AC8723" t="s">
        <v>63</v>
      </c>
      <c r="AD8723" t="s">
        <v>63</v>
      </c>
      <c r="AE8723" t="s">
        <v>98</v>
      </c>
      <c r="AG8723">
        <v>1931</v>
      </c>
      <c r="AH8723">
        <v>20.475000000000001</v>
      </c>
      <c r="AI8723">
        <v>38.011620000000001</v>
      </c>
      <c r="AJ8723">
        <v>-95.738950000000003</v>
      </c>
      <c r="AL8723">
        <v>3</v>
      </c>
      <c r="AM8723" t="s">
        <v>63</v>
      </c>
      <c r="AN8723" t="s">
        <v>21116</v>
      </c>
      <c r="AO8723" t="s">
        <v>184</v>
      </c>
      <c r="AP8723" t="s">
        <v>147</v>
      </c>
      <c r="AQ8723" t="s">
        <v>148</v>
      </c>
      <c r="AR8723" t="s">
        <v>148</v>
      </c>
      <c r="AS8723" t="s">
        <v>131</v>
      </c>
      <c r="AT8723" s="5"/>
      <c r="AV8723" t="s">
        <v>149</v>
      </c>
      <c r="AW8723" t="s">
        <v>150</v>
      </c>
    </row>
    <row r="8724" spans="1:49" x14ac:dyDescent="0.25">
      <c r="A8724">
        <v>0</v>
      </c>
      <c r="B8724" t="s">
        <v>19174</v>
      </c>
      <c r="C8724">
        <v>1</v>
      </c>
      <c r="D8724" t="s">
        <v>86</v>
      </c>
      <c r="E8724" t="s">
        <v>13374</v>
      </c>
      <c r="F8724" t="s">
        <v>177</v>
      </c>
      <c r="G8724">
        <v>3.66</v>
      </c>
      <c r="H8724" t="s">
        <v>138</v>
      </c>
      <c r="I8724" t="s">
        <v>63</v>
      </c>
      <c r="J8724" t="s">
        <v>389</v>
      </c>
      <c r="K8724" t="s">
        <v>19175</v>
      </c>
      <c r="L8724" t="s">
        <v>19176</v>
      </c>
      <c r="M8724" t="s">
        <v>19177</v>
      </c>
      <c r="N8724">
        <v>16.500000252811287</v>
      </c>
      <c r="P8724">
        <v>26</v>
      </c>
      <c r="R8724">
        <v>97</v>
      </c>
      <c r="T8724">
        <v>0</v>
      </c>
      <c r="U8724">
        <v>9</v>
      </c>
      <c r="V8724">
        <v>270</v>
      </c>
      <c r="AB8724" t="s">
        <v>63</v>
      </c>
      <c r="AC8724" t="s">
        <v>63</v>
      </c>
      <c r="AD8724" t="s">
        <v>63</v>
      </c>
      <c r="AE8724" t="s">
        <v>98</v>
      </c>
      <c r="AG8724">
        <v>1957</v>
      </c>
      <c r="AH8724">
        <v>3.66</v>
      </c>
      <c r="AI8724">
        <v>37.770204</v>
      </c>
      <c r="AJ8724">
        <v>-95.906991000000005</v>
      </c>
      <c r="AL8724">
        <v>2</v>
      </c>
      <c r="AM8724" t="s">
        <v>63</v>
      </c>
      <c r="AN8724" t="s">
        <v>19174</v>
      </c>
      <c r="AO8724" t="s">
        <v>184</v>
      </c>
      <c r="AP8724" t="s">
        <v>116</v>
      </c>
      <c r="AQ8724" t="s">
        <v>148</v>
      </c>
      <c r="AR8724" t="s">
        <v>148</v>
      </c>
      <c r="AS8724" t="s">
        <v>131</v>
      </c>
      <c r="AT8724" s="5"/>
      <c r="AV8724" t="s">
        <v>149</v>
      </c>
      <c r="AW8724" t="s">
        <v>150</v>
      </c>
    </row>
    <row r="8725" spans="1:49" x14ac:dyDescent="0.25">
      <c r="A8725">
        <v>0</v>
      </c>
      <c r="B8725" t="s">
        <v>17637</v>
      </c>
      <c r="C8725">
        <v>1</v>
      </c>
      <c r="D8725" t="s">
        <v>86</v>
      </c>
      <c r="E8725" t="s">
        <v>1489</v>
      </c>
      <c r="F8725" t="s">
        <v>108</v>
      </c>
      <c r="G8725">
        <v>77.850000000000009</v>
      </c>
      <c r="H8725" t="s">
        <v>138</v>
      </c>
      <c r="I8725" t="s">
        <v>63</v>
      </c>
      <c r="J8725" t="s">
        <v>389</v>
      </c>
      <c r="K8725" t="s">
        <v>17638</v>
      </c>
      <c r="L8725" t="s">
        <v>7021</v>
      </c>
      <c r="M8725" t="s">
        <v>2434</v>
      </c>
      <c r="N8725">
        <v>19.100000226278642</v>
      </c>
      <c r="O8725">
        <v>30</v>
      </c>
      <c r="P8725">
        <v>44</v>
      </c>
      <c r="R8725">
        <v>92</v>
      </c>
      <c r="T8725">
        <v>0</v>
      </c>
      <c r="U8725">
        <v>31</v>
      </c>
      <c r="V8725">
        <v>2000</v>
      </c>
      <c r="AB8725" t="s">
        <v>63</v>
      </c>
      <c r="AC8725" t="s">
        <v>63</v>
      </c>
      <c r="AD8725" t="s">
        <v>63</v>
      </c>
      <c r="AE8725" t="s">
        <v>98</v>
      </c>
      <c r="AG8725">
        <v>1959</v>
      </c>
      <c r="AH8725">
        <v>14.425000000000001</v>
      </c>
      <c r="AI8725">
        <v>37.925896000000002</v>
      </c>
      <c r="AJ8725">
        <v>-95.739836999999994</v>
      </c>
      <c r="AK8725" t="s">
        <v>77</v>
      </c>
      <c r="AL8725">
        <v>2</v>
      </c>
      <c r="AM8725" t="s">
        <v>63</v>
      </c>
      <c r="AN8725" t="s">
        <v>17637</v>
      </c>
      <c r="AO8725" t="s">
        <v>184</v>
      </c>
      <c r="AP8725" t="s">
        <v>116</v>
      </c>
      <c r="AQ8725" t="s">
        <v>148</v>
      </c>
      <c r="AR8725" t="s">
        <v>148</v>
      </c>
      <c r="AS8725" t="s">
        <v>131</v>
      </c>
      <c r="AT8725" s="5"/>
      <c r="AV8725" t="s">
        <v>149</v>
      </c>
      <c r="AW8725" t="s">
        <v>1698</v>
      </c>
    </row>
    <row r="8726" spans="1:49" x14ac:dyDescent="0.25">
      <c r="A8726">
        <v>0</v>
      </c>
      <c r="B8726" t="s">
        <v>20253</v>
      </c>
      <c r="C8726">
        <v>1</v>
      </c>
      <c r="D8726" t="s">
        <v>86</v>
      </c>
      <c r="E8726" t="s">
        <v>1489</v>
      </c>
      <c r="F8726" t="s">
        <v>108</v>
      </c>
      <c r="G8726">
        <v>67.900000000000006</v>
      </c>
      <c r="H8726" t="s">
        <v>138</v>
      </c>
      <c r="I8726" t="s">
        <v>63</v>
      </c>
      <c r="J8726" t="s">
        <v>389</v>
      </c>
      <c r="K8726" t="s">
        <v>20254</v>
      </c>
      <c r="L8726" t="s">
        <v>2290</v>
      </c>
      <c r="M8726" t="s">
        <v>2434</v>
      </c>
      <c r="N8726">
        <v>16.500000252811287</v>
      </c>
      <c r="P8726">
        <v>44</v>
      </c>
      <c r="R8726">
        <v>90</v>
      </c>
      <c r="T8726">
        <v>0</v>
      </c>
      <c r="U8726">
        <v>29</v>
      </c>
      <c r="V8726">
        <v>1840</v>
      </c>
      <c r="AB8726" t="s">
        <v>63</v>
      </c>
      <c r="AC8726" t="s">
        <v>63</v>
      </c>
      <c r="AD8726" t="s">
        <v>63</v>
      </c>
      <c r="AE8726" t="s">
        <v>98</v>
      </c>
      <c r="AG8726">
        <v>1931</v>
      </c>
      <c r="AH8726">
        <v>4.2650000000000006</v>
      </c>
      <c r="AI8726">
        <v>37.788670000000003</v>
      </c>
      <c r="AJ8726">
        <v>-95.713189999999997</v>
      </c>
      <c r="AL8726">
        <v>2</v>
      </c>
      <c r="AM8726" t="s">
        <v>63</v>
      </c>
      <c r="AN8726" t="s">
        <v>20253</v>
      </c>
      <c r="AO8726" t="s">
        <v>184</v>
      </c>
      <c r="AP8726" t="s">
        <v>147</v>
      </c>
      <c r="AQ8726" t="s">
        <v>148</v>
      </c>
      <c r="AR8726" t="s">
        <v>148</v>
      </c>
      <c r="AS8726" t="s">
        <v>131</v>
      </c>
      <c r="AT8726" s="5"/>
      <c r="AV8726" t="s">
        <v>200</v>
      </c>
      <c r="AW8726" t="s">
        <v>150</v>
      </c>
    </row>
    <row r="8727" spans="1:49" x14ac:dyDescent="0.25">
      <c r="A8727">
        <v>0</v>
      </c>
      <c r="B8727" t="s">
        <v>7019</v>
      </c>
      <c r="C8727">
        <v>1</v>
      </c>
      <c r="D8727" t="s">
        <v>86</v>
      </c>
      <c r="E8727" t="s">
        <v>1489</v>
      </c>
      <c r="F8727" t="s">
        <v>108</v>
      </c>
      <c r="G8727">
        <v>80.900000000000006</v>
      </c>
      <c r="H8727" t="s">
        <v>138</v>
      </c>
      <c r="I8727" t="s">
        <v>63</v>
      </c>
      <c r="J8727" t="s">
        <v>389</v>
      </c>
      <c r="K8727" t="s">
        <v>7020</v>
      </c>
      <c r="L8727" t="s">
        <v>7021</v>
      </c>
      <c r="M8727" t="s">
        <v>2434</v>
      </c>
      <c r="N8727">
        <v>10.500000374210794</v>
      </c>
      <c r="P8727">
        <v>44</v>
      </c>
      <c r="R8727">
        <v>97</v>
      </c>
      <c r="T8727">
        <v>0</v>
      </c>
      <c r="U8727">
        <v>31</v>
      </c>
      <c r="V8727">
        <v>1970</v>
      </c>
      <c r="AB8727" t="s">
        <v>63</v>
      </c>
      <c r="AC8727" t="s">
        <v>63</v>
      </c>
      <c r="AD8727" t="s">
        <v>63</v>
      </c>
      <c r="AE8727" t="s">
        <v>98</v>
      </c>
      <c r="AG8727">
        <v>1931</v>
      </c>
      <c r="AH8727">
        <v>17.475000000000001</v>
      </c>
      <c r="AI8727">
        <v>37.969990000000003</v>
      </c>
      <c r="AJ8727">
        <v>-95.738921000000005</v>
      </c>
      <c r="AL8727">
        <v>2</v>
      </c>
      <c r="AM8727" t="s">
        <v>63</v>
      </c>
      <c r="AN8727" t="s">
        <v>7019</v>
      </c>
      <c r="AO8727" t="s">
        <v>184</v>
      </c>
      <c r="AP8727" t="s">
        <v>147</v>
      </c>
      <c r="AQ8727" t="s">
        <v>148</v>
      </c>
      <c r="AR8727" t="s">
        <v>148</v>
      </c>
      <c r="AS8727" t="s">
        <v>131</v>
      </c>
      <c r="AT8727" s="5"/>
      <c r="AV8727" t="s">
        <v>149</v>
      </c>
      <c r="AW8727" t="s">
        <v>615</v>
      </c>
    </row>
    <row r="8728" spans="1:49" x14ac:dyDescent="0.25">
      <c r="A8728">
        <v>0</v>
      </c>
      <c r="B8728" t="s">
        <v>4130</v>
      </c>
      <c r="C8728">
        <v>1</v>
      </c>
      <c r="D8728" t="s">
        <v>86</v>
      </c>
      <c r="E8728" t="s">
        <v>1489</v>
      </c>
      <c r="F8728" t="s">
        <v>108</v>
      </c>
      <c r="G8728">
        <v>84.3</v>
      </c>
      <c r="H8728" t="s">
        <v>138</v>
      </c>
      <c r="I8728" t="s">
        <v>63</v>
      </c>
      <c r="J8728" t="s">
        <v>389</v>
      </c>
      <c r="K8728" t="s">
        <v>4131</v>
      </c>
      <c r="L8728" t="s">
        <v>1586</v>
      </c>
      <c r="M8728" t="s">
        <v>2434</v>
      </c>
      <c r="N8728">
        <v>10.500000374210794</v>
      </c>
      <c r="P8728">
        <v>44</v>
      </c>
      <c r="R8728">
        <v>97</v>
      </c>
      <c r="T8728">
        <v>0</v>
      </c>
      <c r="U8728">
        <v>31</v>
      </c>
      <c r="V8728">
        <v>1970</v>
      </c>
      <c r="AB8728" t="s">
        <v>63</v>
      </c>
      <c r="AC8728" t="s">
        <v>63</v>
      </c>
      <c r="AD8728" t="s">
        <v>63</v>
      </c>
      <c r="AE8728" t="s">
        <v>129</v>
      </c>
      <c r="AG8728">
        <v>1931</v>
      </c>
      <c r="AH8728">
        <v>20.875</v>
      </c>
      <c r="AI8728">
        <v>38.018520000000002</v>
      </c>
      <c r="AJ8728">
        <v>-95.738979999999998</v>
      </c>
      <c r="AL8728">
        <v>2</v>
      </c>
      <c r="AM8728" t="s">
        <v>63</v>
      </c>
      <c r="AN8728" t="s">
        <v>4130</v>
      </c>
      <c r="AO8728" t="s">
        <v>184</v>
      </c>
      <c r="AP8728" t="s">
        <v>147</v>
      </c>
      <c r="AQ8728" t="s">
        <v>148</v>
      </c>
      <c r="AR8728" t="s">
        <v>148</v>
      </c>
      <c r="AS8728" t="s">
        <v>131</v>
      </c>
      <c r="AT8728" s="5"/>
      <c r="AV8728" t="s">
        <v>149</v>
      </c>
      <c r="AW8728" t="s">
        <v>150</v>
      </c>
    </row>
    <row r="8729" spans="1:49" x14ac:dyDescent="0.25">
      <c r="A8729">
        <v>0</v>
      </c>
      <c r="B8729" t="s">
        <v>17612</v>
      </c>
      <c r="C8729">
        <v>1</v>
      </c>
      <c r="D8729" t="s">
        <v>86</v>
      </c>
      <c r="E8729" t="s">
        <v>1489</v>
      </c>
      <c r="F8729" t="s">
        <v>108</v>
      </c>
      <c r="G8729">
        <v>64.599999999999994</v>
      </c>
      <c r="H8729" t="s">
        <v>138</v>
      </c>
      <c r="I8729" t="s">
        <v>63</v>
      </c>
      <c r="J8729" t="s">
        <v>389</v>
      </c>
      <c r="K8729" t="s">
        <v>17613</v>
      </c>
      <c r="L8729" t="s">
        <v>2290</v>
      </c>
      <c r="M8729" t="s">
        <v>2434</v>
      </c>
      <c r="N8729">
        <v>14.099999675600557</v>
      </c>
      <c r="O8729">
        <v>0</v>
      </c>
      <c r="P8729">
        <v>44</v>
      </c>
      <c r="R8729">
        <v>90</v>
      </c>
      <c r="T8729">
        <v>0</v>
      </c>
      <c r="U8729">
        <v>30</v>
      </c>
      <c r="V8729">
        <v>1770</v>
      </c>
      <c r="AB8729" t="s">
        <v>63</v>
      </c>
      <c r="AC8729" t="s">
        <v>63</v>
      </c>
      <c r="AD8729" t="s">
        <v>63</v>
      </c>
      <c r="AE8729" t="s">
        <v>98</v>
      </c>
      <c r="AG8729">
        <v>1989</v>
      </c>
      <c r="AH8729">
        <v>1.175</v>
      </c>
      <c r="AI8729">
        <v>37.743009999999998</v>
      </c>
      <c r="AJ8729">
        <v>-95.70626</v>
      </c>
      <c r="AL8729">
        <v>1</v>
      </c>
      <c r="AM8729" t="s">
        <v>63</v>
      </c>
      <c r="AN8729" t="s">
        <v>17612</v>
      </c>
      <c r="AO8729" t="s">
        <v>184</v>
      </c>
      <c r="AP8729" t="s">
        <v>116</v>
      </c>
      <c r="AQ8729" t="s">
        <v>148</v>
      </c>
      <c r="AR8729" t="s">
        <v>148</v>
      </c>
      <c r="AS8729" t="s">
        <v>131</v>
      </c>
      <c r="AT8729" s="5"/>
      <c r="AV8729" t="s">
        <v>149</v>
      </c>
      <c r="AW8729" t="s">
        <v>150</v>
      </c>
    </row>
    <row r="8730" spans="1:49" x14ac:dyDescent="0.25">
      <c r="A8730">
        <v>0</v>
      </c>
      <c r="B8730" t="s">
        <v>10404</v>
      </c>
      <c r="C8730">
        <v>1</v>
      </c>
      <c r="D8730" t="s">
        <v>86</v>
      </c>
      <c r="E8730" t="s">
        <v>1489</v>
      </c>
      <c r="F8730" t="s">
        <v>108</v>
      </c>
      <c r="G8730">
        <v>83.9</v>
      </c>
      <c r="H8730" t="s">
        <v>138</v>
      </c>
      <c r="I8730" t="s">
        <v>63</v>
      </c>
      <c r="J8730" t="s">
        <v>389</v>
      </c>
      <c r="K8730" t="s">
        <v>10405</v>
      </c>
      <c r="L8730" t="s">
        <v>10406</v>
      </c>
      <c r="M8730" t="s">
        <v>7706</v>
      </c>
      <c r="N8730">
        <v>16.50262467191601</v>
      </c>
      <c r="P8730">
        <v>34</v>
      </c>
      <c r="R8730">
        <v>90</v>
      </c>
      <c r="T8730">
        <v>0</v>
      </c>
      <c r="U8730">
        <v>10</v>
      </c>
      <c r="V8730">
        <v>50</v>
      </c>
      <c r="AB8730" t="s">
        <v>63</v>
      </c>
      <c r="AC8730" t="s">
        <v>63</v>
      </c>
      <c r="AD8730" t="s">
        <v>63</v>
      </c>
      <c r="AE8730" t="s">
        <v>98</v>
      </c>
      <c r="AG8730">
        <v>1961</v>
      </c>
      <c r="AH8730">
        <v>20.425000000000001</v>
      </c>
      <c r="AI8730">
        <v>38.012740000000001</v>
      </c>
      <c r="AJ8730">
        <v>-95.739710000000002</v>
      </c>
      <c r="AL8730">
        <v>2</v>
      </c>
      <c r="AM8730" t="s">
        <v>63</v>
      </c>
      <c r="AN8730" t="s">
        <v>10404</v>
      </c>
      <c r="AO8730" t="s">
        <v>184</v>
      </c>
      <c r="AP8730" t="s">
        <v>116</v>
      </c>
      <c r="AQ8730" t="s">
        <v>148</v>
      </c>
      <c r="AR8730" t="s">
        <v>148</v>
      </c>
      <c r="AS8730" t="s">
        <v>131</v>
      </c>
      <c r="AT8730" s="5"/>
      <c r="AV8730" t="s">
        <v>487</v>
      </c>
      <c r="AW8730" t="s">
        <v>150</v>
      </c>
    </row>
    <row r="8731" spans="1:49" x14ac:dyDescent="0.25">
      <c r="A8731">
        <v>1731</v>
      </c>
      <c r="B8731" t="s">
        <v>4569</v>
      </c>
      <c r="C8731">
        <v>1</v>
      </c>
      <c r="D8731" t="s">
        <v>86</v>
      </c>
      <c r="E8731" t="s">
        <v>739</v>
      </c>
      <c r="F8731" t="s">
        <v>65</v>
      </c>
      <c r="G8731">
        <v>231.92000000000002</v>
      </c>
      <c r="H8731" t="s">
        <v>979</v>
      </c>
      <c r="I8731" t="s">
        <v>63</v>
      </c>
      <c r="J8731" t="s">
        <v>306</v>
      </c>
      <c r="K8731" t="s">
        <v>4570</v>
      </c>
      <c r="L8731" t="s">
        <v>967</v>
      </c>
      <c r="M8731" t="s">
        <v>4571</v>
      </c>
      <c r="N8731">
        <v>224.50787401574803</v>
      </c>
      <c r="P8731">
        <v>28</v>
      </c>
      <c r="Q8731">
        <v>74.600000000000009</v>
      </c>
      <c r="R8731">
        <v>85</v>
      </c>
      <c r="S8731">
        <v>95.2</v>
      </c>
      <c r="T8731">
        <v>4</v>
      </c>
      <c r="U8731">
        <v>2</v>
      </c>
      <c r="V8731">
        <v>5985</v>
      </c>
      <c r="AB8731" t="s">
        <v>98</v>
      </c>
      <c r="AC8731" t="s">
        <v>75</v>
      </c>
      <c r="AD8731" t="s">
        <v>98</v>
      </c>
      <c r="AE8731" t="s">
        <v>63</v>
      </c>
      <c r="AG8731">
        <v>1959</v>
      </c>
      <c r="AH8731">
        <v>0.15</v>
      </c>
      <c r="AI8731">
        <v>39.044899999999998</v>
      </c>
      <c r="AJ8731">
        <v>-94.656130000000005</v>
      </c>
      <c r="AL8731">
        <v>4</v>
      </c>
      <c r="AM8731" t="s">
        <v>63</v>
      </c>
      <c r="AN8731" t="s">
        <v>4572</v>
      </c>
      <c r="AO8731" t="s">
        <v>103</v>
      </c>
      <c r="AP8731" t="s">
        <v>170</v>
      </c>
      <c r="AQ8731" t="s">
        <v>207</v>
      </c>
      <c r="AR8731" t="s">
        <v>545</v>
      </c>
      <c r="AS8731" t="s">
        <v>83</v>
      </c>
      <c r="AT8731" s="5">
        <v>36069</v>
      </c>
      <c r="AU8731" t="s">
        <v>63</v>
      </c>
      <c r="AV8731" t="s">
        <v>187</v>
      </c>
      <c r="AW8731" t="s">
        <v>85</v>
      </c>
    </row>
    <row r="8732" spans="1:49" x14ac:dyDescent="0.25">
      <c r="A8732">
        <v>1948</v>
      </c>
      <c r="B8732" t="s">
        <v>18019</v>
      </c>
      <c r="C8732">
        <v>1</v>
      </c>
      <c r="D8732" t="s">
        <v>86</v>
      </c>
      <c r="E8732" t="s">
        <v>739</v>
      </c>
      <c r="F8732" t="s">
        <v>65</v>
      </c>
      <c r="G8732">
        <v>232.34</v>
      </c>
      <c r="H8732" t="s">
        <v>403</v>
      </c>
      <c r="I8732" t="s">
        <v>63</v>
      </c>
      <c r="J8732" t="s">
        <v>306</v>
      </c>
      <c r="K8732" t="s">
        <v>18020</v>
      </c>
      <c r="L8732" t="s">
        <v>18021</v>
      </c>
      <c r="M8732" t="s">
        <v>1350</v>
      </c>
      <c r="N8732">
        <v>235.10498687664042</v>
      </c>
      <c r="O8732">
        <v>13</v>
      </c>
      <c r="P8732">
        <v>55.299868766404202</v>
      </c>
      <c r="Q8732">
        <v>80.8</v>
      </c>
      <c r="R8732">
        <v>90</v>
      </c>
      <c r="S8732">
        <v>96.9</v>
      </c>
      <c r="T8732">
        <v>1</v>
      </c>
      <c r="U8732">
        <v>7</v>
      </c>
      <c r="V8732">
        <v>59500</v>
      </c>
      <c r="AB8732" t="s">
        <v>98</v>
      </c>
      <c r="AC8732" t="s">
        <v>129</v>
      </c>
      <c r="AD8732" t="s">
        <v>98</v>
      </c>
      <c r="AE8732" t="s">
        <v>63</v>
      </c>
      <c r="AG8732">
        <v>1959</v>
      </c>
      <c r="AH8732">
        <v>0.57000000000000006</v>
      </c>
      <c r="AI8732">
        <v>39.047213999999997</v>
      </c>
      <c r="AJ8732">
        <v>-94.648829000000006</v>
      </c>
      <c r="AK8732" t="s">
        <v>77</v>
      </c>
      <c r="AL8732">
        <v>4</v>
      </c>
      <c r="AM8732" t="s">
        <v>63</v>
      </c>
      <c r="AN8732" t="s">
        <v>18022</v>
      </c>
      <c r="AO8732" t="s">
        <v>103</v>
      </c>
      <c r="AP8732" t="s">
        <v>80</v>
      </c>
      <c r="AQ8732" t="s">
        <v>159</v>
      </c>
      <c r="AR8732" t="s">
        <v>910</v>
      </c>
      <c r="AS8732" t="s">
        <v>83</v>
      </c>
      <c r="AT8732" s="5">
        <v>41481</v>
      </c>
      <c r="AU8732" t="s">
        <v>76</v>
      </c>
      <c r="AV8732" t="s">
        <v>119</v>
      </c>
      <c r="AW8732" t="s">
        <v>85</v>
      </c>
    </row>
    <row r="8733" spans="1:49" x14ac:dyDescent="0.25">
      <c r="A8733">
        <v>364</v>
      </c>
      <c r="B8733" t="s">
        <v>24598</v>
      </c>
      <c r="C8733">
        <v>1</v>
      </c>
      <c r="D8733" t="s">
        <v>86</v>
      </c>
      <c r="E8733" t="s">
        <v>739</v>
      </c>
      <c r="F8733" t="s">
        <v>65</v>
      </c>
      <c r="G8733">
        <v>232.33</v>
      </c>
      <c r="H8733" t="s">
        <v>403</v>
      </c>
      <c r="I8733" t="s">
        <v>63</v>
      </c>
      <c r="J8733" t="s">
        <v>306</v>
      </c>
      <c r="K8733" t="s">
        <v>24599</v>
      </c>
      <c r="L8733" t="s">
        <v>24600</v>
      </c>
      <c r="M8733" t="s">
        <v>743</v>
      </c>
      <c r="N8733">
        <v>235.10498687664042</v>
      </c>
      <c r="O8733">
        <v>13</v>
      </c>
      <c r="P8733">
        <v>62.700131233595798</v>
      </c>
      <c r="Q8733">
        <v>87.2</v>
      </c>
      <c r="R8733">
        <v>95</v>
      </c>
      <c r="S8733">
        <v>99.9</v>
      </c>
      <c r="T8733">
        <v>1</v>
      </c>
      <c r="U8733">
        <v>7</v>
      </c>
      <c r="V8733">
        <v>59500</v>
      </c>
      <c r="AB8733" t="s">
        <v>98</v>
      </c>
      <c r="AC8733" t="s">
        <v>129</v>
      </c>
      <c r="AD8733" t="s">
        <v>129</v>
      </c>
      <c r="AE8733" t="s">
        <v>63</v>
      </c>
      <c r="AG8733">
        <v>1959</v>
      </c>
      <c r="AH8733">
        <v>0.56000000000000005</v>
      </c>
      <c r="AI8733">
        <v>39.047029999999999</v>
      </c>
      <c r="AJ8733">
        <v>-94.648790000000005</v>
      </c>
      <c r="AK8733" t="s">
        <v>77</v>
      </c>
      <c r="AL8733">
        <v>4</v>
      </c>
      <c r="AM8733" t="s">
        <v>63</v>
      </c>
      <c r="AN8733" t="s">
        <v>24601</v>
      </c>
      <c r="AO8733" t="s">
        <v>103</v>
      </c>
      <c r="AP8733" t="s">
        <v>80</v>
      </c>
      <c r="AQ8733" t="s">
        <v>159</v>
      </c>
      <c r="AR8733" t="s">
        <v>910</v>
      </c>
      <c r="AS8733" t="s">
        <v>83</v>
      </c>
      <c r="AT8733" s="5">
        <v>41481</v>
      </c>
      <c r="AU8733" t="s">
        <v>76</v>
      </c>
      <c r="AV8733" t="s">
        <v>119</v>
      </c>
      <c r="AW8733" t="s">
        <v>85</v>
      </c>
    </row>
    <row r="8734" spans="1:49" x14ac:dyDescent="0.25">
      <c r="A8734">
        <v>226</v>
      </c>
      <c r="B8734" t="s">
        <v>21941</v>
      </c>
      <c r="C8734">
        <v>1</v>
      </c>
      <c r="D8734" t="s">
        <v>86</v>
      </c>
      <c r="E8734" t="s">
        <v>739</v>
      </c>
      <c r="F8734" t="s">
        <v>65</v>
      </c>
      <c r="G8734">
        <v>232.78</v>
      </c>
      <c r="H8734" t="s">
        <v>403</v>
      </c>
      <c r="I8734" t="s">
        <v>63</v>
      </c>
      <c r="J8734" t="s">
        <v>306</v>
      </c>
      <c r="K8734" t="s">
        <v>21942</v>
      </c>
      <c r="L8734" t="s">
        <v>6831</v>
      </c>
      <c r="M8734" t="s">
        <v>1350</v>
      </c>
      <c r="N8734">
        <v>156.20078740157481</v>
      </c>
      <c r="O8734">
        <v>12</v>
      </c>
      <c r="P8734">
        <v>52</v>
      </c>
      <c r="Q8734">
        <v>85.600000000000009</v>
      </c>
      <c r="R8734">
        <v>90</v>
      </c>
      <c r="S8734">
        <v>99.4</v>
      </c>
      <c r="T8734">
        <v>1</v>
      </c>
      <c r="U8734">
        <v>5</v>
      </c>
      <c r="V8734">
        <v>54000</v>
      </c>
      <c r="AB8734" t="s">
        <v>98</v>
      </c>
      <c r="AC8734" t="s">
        <v>129</v>
      </c>
      <c r="AD8734" t="s">
        <v>129</v>
      </c>
      <c r="AE8734" t="s">
        <v>63</v>
      </c>
      <c r="AG8734">
        <v>1959</v>
      </c>
      <c r="AH8734">
        <v>1.01</v>
      </c>
      <c r="AI8734">
        <v>39.049275999999999</v>
      </c>
      <c r="AJ8734">
        <v>-94.641067000000007</v>
      </c>
      <c r="AK8734" t="s">
        <v>77</v>
      </c>
      <c r="AL8734">
        <v>3</v>
      </c>
      <c r="AM8734" t="s">
        <v>63</v>
      </c>
      <c r="AN8734" t="s">
        <v>21943</v>
      </c>
      <c r="AO8734" t="s">
        <v>103</v>
      </c>
      <c r="AP8734" t="s">
        <v>80</v>
      </c>
      <c r="AQ8734" t="s">
        <v>186</v>
      </c>
      <c r="AR8734" t="s">
        <v>313</v>
      </c>
      <c r="AS8734" t="s">
        <v>83</v>
      </c>
      <c r="AT8734" s="5">
        <v>36130</v>
      </c>
      <c r="AU8734" t="s">
        <v>63</v>
      </c>
      <c r="AV8734" t="s">
        <v>119</v>
      </c>
      <c r="AW8734" t="s">
        <v>85</v>
      </c>
    </row>
    <row r="8735" spans="1:49" x14ac:dyDescent="0.25">
      <c r="A8735">
        <v>262</v>
      </c>
      <c r="B8735" t="s">
        <v>6829</v>
      </c>
      <c r="C8735">
        <v>1</v>
      </c>
      <c r="D8735" t="s">
        <v>86</v>
      </c>
      <c r="E8735" t="s">
        <v>739</v>
      </c>
      <c r="F8735" t="s">
        <v>65</v>
      </c>
      <c r="G8735">
        <v>232.79</v>
      </c>
      <c r="H8735" t="s">
        <v>403</v>
      </c>
      <c r="I8735" t="s">
        <v>63</v>
      </c>
      <c r="J8735" t="s">
        <v>306</v>
      </c>
      <c r="K8735" t="s">
        <v>6830</v>
      </c>
      <c r="L8735" t="s">
        <v>6831</v>
      </c>
      <c r="M8735" t="s">
        <v>743</v>
      </c>
      <c r="N8735">
        <v>155.18372703412072</v>
      </c>
      <c r="O8735">
        <v>12</v>
      </c>
      <c r="P8735">
        <v>62</v>
      </c>
      <c r="Q8735">
        <v>90.8</v>
      </c>
      <c r="R8735">
        <v>90</v>
      </c>
      <c r="S8735">
        <v>99.5</v>
      </c>
      <c r="T8735">
        <v>1</v>
      </c>
      <c r="U8735">
        <v>5</v>
      </c>
      <c r="V8735">
        <v>54000</v>
      </c>
      <c r="AB8735" t="s">
        <v>98</v>
      </c>
      <c r="AC8735" t="s">
        <v>129</v>
      </c>
      <c r="AD8735" t="s">
        <v>129</v>
      </c>
      <c r="AE8735" t="s">
        <v>63</v>
      </c>
      <c r="AG8735">
        <v>1959</v>
      </c>
      <c r="AH8735">
        <v>1.02</v>
      </c>
      <c r="AI8735">
        <v>39.049123000000002</v>
      </c>
      <c r="AJ8735">
        <v>-94.640955000000005</v>
      </c>
      <c r="AK8735" t="s">
        <v>77</v>
      </c>
      <c r="AL8735">
        <v>3</v>
      </c>
      <c r="AM8735" t="s">
        <v>63</v>
      </c>
      <c r="AN8735" t="s">
        <v>6832</v>
      </c>
      <c r="AO8735" t="s">
        <v>103</v>
      </c>
      <c r="AP8735" t="s">
        <v>80</v>
      </c>
      <c r="AQ8735" t="s">
        <v>186</v>
      </c>
      <c r="AR8735" t="s">
        <v>313</v>
      </c>
      <c r="AS8735" t="s">
        <v>83</v>
      </c>
      <c r="AT8735" s="5">
        <v>36130</v>
      </c>
      <c r="AU8735" t="s">
        <v>63</v>
      </c>
      <c r="AV8735" t="s">
        <v>119</v>
      </c>
      <c r="AW8735" t="s">
        <v>85</v>
      </c>
    </row>
    <row r="8736" spans="1:49" x14ac:dyDescent="0.25">
      <c r="A8736">
        <v>1386</v>
      </c>
      <c r="B8736" t="s">
        <v>13200</v>
      </c>
      <c r="C8736">
        <v>1</v>
      </c>
      <c r="D8736" t="s">
        <v>86</v>
      </c>
      <c r="E8736" t="s">
        <v>739</v>
      </c>
      <c r="F8736" t="s">
        <v>65</v>
      </c>
      <c r="G8736">
        <v>233.5</v>
      </c>
      <c r="H8736" t="s">
        <v>403</v>
      </c>
      <c r="I8736" t="s">
        <v>63</v>
      </c>
      <c r="J8736" t="s">
        <v>306</v>
      </c>
      <c r="K8736" t="s">
        <v>13201</v>
      </c>
      <c r="L8736" t="s">
        <v>6184</v>
      </c>
      <c r="M8736" t="s">
        <v>1350</v>
      </c>
      <c r="N8736">
        <v>415.09186351706035</v>
      </c>
      <c r="O8736">
        <v>30</v>
      </c>
      <c r="P8736">
        <v>62.700131233595798</v>
      </c>
      <c r="Q8736">
        <v>90.9</v>
      </c>
      <c r="R8736">
        <v>90</v>
      </c>
      <c r="S8736">
        <v>97.3</v>
      </c>
      <c r="T8736">
        <v>1</v>
      </c>
      <c r="U8736">
        <v>5</v>
      </c>
      <c r="V8736">
        <v>54000</v>
      </c>
      <c r="AB8736" t="s">
        <v>75</v>
      </c>
      <c r="AC8736" t="s">
        <v>98</v>
      </c>
      <c r="AD8736" t="s">
        <v>129</v>
      </c>
      <c r="AE8736" t="s">
        <v>63</v>
      </c>
      <c r="AG8736">
        <v>1961</v>
      </c>
      <c r="AH8736">
        <v>1.73</v>
      </c>
      <c r="AI8736">
        <v>39.055843000000003</v>
      </c>
      <c r="AJ8736">
        <v>-94.630525000000006</v>
      </c>
      <c r="AK8736" t="s">
        <v>262</v>
      </c>
      <c r="AL8736">
        <v>8</v>
      </c>
      <c r="AM8736" t="s">
        <v>63</v>
      </c>
      <c r="AN8736" t="s">
        <v>13202</v>
      </c>
      <c r="AO8736" t="s">
        <v>103</v>
      </c>
      <c r="AP8736" t="s">
        <v>80</v>
      </c>
      <c r="AQ8736" t="s">
        <v>285</v>
      </c>
      <c r="AR8736" t="s">
        <v>132</v>
      </c>
      <c r="AS8736" t="s">
        <v>83</v>
      </c>
      <c r="AT8736" s="5">
        <v>36130</v>
      </c>
      <c r="AU8736" t="s">
        <v>103</v>
      </c>
      <c r="AV8736" t="s">
        <v>119</v>
      </c>
      <c r="AW8736" t="s">
        <v>85</v>
      </c>
    </row>
    <row r="8737" spans="1:49" x14ac:dyDescent="0.25">
      <c r="A8737">
        <v>618</v>
      </c>
      <c r="B8737" t="s">
        <v>6182</v>
      </c>
      <c r="C8737">
        <v>1</v>
      </c>
      <c r="D8737" t="s">
        <v>86</v>
      </c>
      <c r="E8737" t="s">
        <v>739</v>
      </c>
      <c r="F8737" t="s">
        <v>65</v>
      </c>
      <c r="G8737">
        <v>233.49</v>
      </c>
      <c r="H8737" t="s">
        <v>403</v>
      </c>
      <c r="I8737" t="s">
        <v>63</v>
      </c>
      <c r="J8737" t="s">
        <v>306</v>
      </c>
      <c r="K8737" t="s">
        <v>6183</v>
      </c>
      <c r="L8737" t="s">
        <v>6184</v>
      </c>
      <c r="M8737" t="s">
        <v>743</v>
      </c>
      <c r="N8737">
        <v>395.20997375328085</v>
      </c>
      <c r="O8737">
        <v>32</v>
      </c>
      <c r="P8737">
        <v>62</v>
      </c>
      <c r="Q8737">
        <v>89.8</v>
      </c>
      <c r="R8737">
        <v>90</v>
      </c>
      <c r="S8737">
        <v>98.8</v>
      </c>
      <c r="T8737">
        <v>1</v>
      </c>
      <c r="U8737">
        <v>5</v>
      </c>
      <c r="V8737">
        <v>54000</v>
      </c>
      <c r="AB8737" t="s">
        <v>98</v>
      </c>
      <c r="AC8737" t="s">
        <v>98</v>
      </c>
      <c r="AD8737" t="s">
        <v>98</v>
      </c>
      <c r="AE8737" t="s">
        <v>63</v>
      </c>
      <c r="AG8737">
        <v>1961</v>
      </c>
      <c r="AH8737">
        <v>1.72</v>
      </c>
      <c r="AI8737">
        <v>39.055602999999998</v>
      </c>
      <c r="AJ8737">
        <v>-94.630505999999997</v>
      </c>
      <c r="AK8737" t="s">
        <v>77</v>
      </c>
      <c r="AL8737">
        <v>7</v>
      </c>
      <c r="AM8737" t="s">
        <v>63</v>
      </c>
      <c r="AN8737" t="s">
        <v>6185</v>
      </c>
      <c r="AO8737" t="s">
        <v>103</v>
      </c>
      <c r="AP8737" t="s">
        <v>80</v>
      </c>
      <c r="AQ8737" t="s">
        <v>285</v>
      </c>
      <c r="AR8737" t="s">
        <v>132</v>
      </c>
      <c r="AS8737" t="s">
        <v>83</v>
      </c>
      <c r="AT8737" s="5">
        <v>36130</v>
      </c>
      <c r="AU8737" t="s">
        <v>103</v>
      </c>
      <c r="AV8737" t="s">
        <v>119</v>
      </c>
      <c r="AW8737" t="s">
        <v>85</v>
      </c>
    </row>
    <row r="8738" spans="1:49" x14ac:dyDescent="0.25">
      <c r="A8738">
        <v>2974</v>
      </c>
      <c r="B8738" t="s">
        <v>1378</v>
      </c>
      <c r="C8738">
        <v>1</v>
      </c>
      <c r="D8738" t="s">
        <v>86</v>
      </c>
      <c r="E8738" t="s">
        <v>739</v>
      </c>
      <c r="F8738" t="s">
        <v>65</v>
      </c>
      <c r="G8738">
        <v>233.70000000000002</v>
      </c>
      <c r="H8738" t="s">
        <v>425</v>
      </c>
      <c r="I8738" t="s">
        <v>63</v>
      </c>
      <c r="J8738" t="s">
        <v>306</v>
      </c>
      <c r="K8738" t="s">
        <v>1379</v>
      </c>
      <c r="L8738" t="s">
        <v>1380</v>
      </c>
      <c r="M8738" t="s">
        <v>1350</v>
      </c>
      <c r="N8738">
        <v>661.08923884514434</v>
      </c>
      <c r="O8738">
        <v>55</v>
      </c>
      <c r="P8738">
        <v>52</v>
      </c>
      <c r="Q8738">
        <v>53.4</v>
      </c>
      <c r="R8738">
        <v>80</v>
      </c>
      <c r="S8738">
        <v>79.100000000000009</v>
      </c>
      <c r="T8738">
        <v>1</v>
      </c>
      <c r="U8738">
        <v>5</v>
      </c>
      <c r="V8738">
        <v>54000</v>
      </c>
      <c r="W8738" t="s">
        <v>673</v>
      </c>
      <c r="X8738" t="s">
        <v>1381</v>
      </c>
      <c r="Y8738" t="s">
        <v>126</v>
      </c>
      <c r="Z8738" t="s">
        <v>527</v>
      </c>
      <c r="AA8738" t="s">
        <v>157</v>
      </c>
      <c r="AB8738" t="s">
        <v>98</v>
      </c>
      <c r="AC8738" t="s">
        <v>184</v>
      </c>
      <c r="AD8738" t="s">
        <v>76</v>
      </c>
      <c r="AE8738" t="s">
        <v>63</v>
      </c>
      <c r="AF8738" t="s">
        <v>77</v>
      </c>
      <c r="AG8738">
        <v>1964</v>
      </c>
      <c r="AH8738">
        <v>1.93</v>
      </c>
      <c r="AI8738">
        <v>39.057989999999997</v>
      </c>
      <c r="AJ8738">
        <v>-94.628472000000002</v>
      </c>
      <c r="AK8738" t="s">
        <v>262</v>
      </c>
      <c r="AL8738">
        <v>10</v>
      </c>
      <c r="AM8738" t="s">
        <v>63</v>
      </c>
      <c r="AN8738" t="s">
        <v>1382</v>
      </c>
      <c r="AO8738" t="s">
        <v>103</v>
      </c>
      <c r="AP8738" t="s">
        <v>80</v>
      </c>
      <c r="AQ8738" t="s">
        <v>118</v>
      </c>
      <c r="AR8738" t="s">
        <v>273</v>
      </c>
      <c r="AS8738" t="s">
        <v>83</v>
      </c>
      <c r="AT8738" s="5">
        <v>41575</v>
      </c>
      <c r="AU8738" t="s">
        <v>63</v>
      </c>
      <c r="AV8738" t="s">
        <v>119</v>
      </c>
      <c r="AW8738" t="s">
        <v>85</v>
      </c>
    </row>
    <row r="8739" spans="1:49" x14ac:dyDescent="0.25">
      <c r="A8739">
        <v>2447</v>
      </c>
      <c r="B8739" t="s">
        <v>2106</v>
      </c>
      <c r="C8739">
        <v>1</v>
      </c>
      <c r="D8739" t="s">
        <v>86</v>
      </c>
      <c r="E8739" t="s">
        <v>739</v>
      </c>
      <c r="F8739" t="s">
        <v>65</v>
      </c>
      <c r="G8739">
        <v>233.71</v>
      </c>
      <c r="H8739" t="s">
        <v>425</v>
      </c>
      <c r="I8739" t="s">
        <v>63</v>
      </c>
      <c r="J8739" t="s">
        <v>306</v>
      </c>
      <c r="K8739" t="s">
        <v>2107</v>
      </c>
      <c r="L8739" t="s">
        <v>1380</v>
      </c>
      <c r="M8739" t="s">
        <v>743</v>
      </c>
      <c r="N8739">
        <v>645.11154855643042</v>
      </c>
      <c r="O8739">
        <v>55</v>
      </c>
      <c r="P8739">
        <v>52</v>
      </c>
      <c r="Q8739">
        <v>82.3</v>
      </c>
      <c r="R8739">
        <v>85</v>
      </c>
      <c r="S8739">
        <v>92.3</v>
      </c>
      <c r="T8739">
        <v>1</v>
      </c>
      <c r="U8739">
        <v>5</v>
      </c>
      <c r="V8739">
        <v>54000</v>
      </c>
      <c r="W8739" t="s">
        <v>70</v>
      </c>
      <c r="X8739" t="s">
        <v>1381</v>
      </c>
      <c r="Y8739" t="s">
        <v>126</v>
      </c>
      <c r="Z8739" t="s">
        <v>527</v>
      </c>
      <c r="AA8739" t="s">
        <v>157</v>
      </c>
      <c r="AB8739" t="s">
        <v>98</v>
      </c>
      <c r="AC8739" t="s">
        <v>75</v>
      </c>
      <c r="AD8739" t="s">
        <v>98</v>
      </c>
      <c r="AE8739" t="s">
        <v>63</v>
      </c>
      <c r="AG8739">
        <v>1964</v>
      </c>
      <c r="AH8739">
        <v>1.94</v>
      </c>
      <c r="AI8739">
        <v>39.057960000000001</v>
      </c>
      <c r="AJ8739">
        <v>-94.628270000000001</v>
      </c>
      <c r="AK8739" t="s">
        <v>262</v>
      </c>
      <c r="AL8739">
        <v>10</v>
      </c>
      <c r="AM8739" t="s">
        <v>63</v>
      </c>
      <c r="AN8739" t="s">
        <v>2108</v>
      </c>
      <c r="AO8739" t="s">
        <v>103</v>
      </c>
      <c r="AP8739" t="s">
        <v>80</v>
      </c>
      <c r="AQ8739" t="s">
        <v>118</v>
      </c>
      <c r="AR8739" t="s">
        <v>273</v>
      </c>
      <c r="AS8739" t="s">
        <v>83</v>
      </c>
      <c r="AT8739" s="5">
        <v>41575</v>
      </c>
      <c r="AU8739" t="s">
        <v>63</v>
      </c>
      <c r="AV8739" t="s">
        <v>119</v>
      </c>
      <c r="AW8739" t="s">
        <v>85</v>
      </c>
    </row>
    <row r="8740" spans="1:49" x14ac:dyDescent="0.25">
      <c r="A8740">
        <v>710</v>
      </c>
      <c r="B8740" t="s">
        <v>10077</v>
      </c>
      <c r="C8740">
        <v>1</v>
      </c>
      <c r="D8740" t="s">
        <v>86</v>
      </c>
      <c r="E8740" t="s">
        <v>739</v>
      </c>
      <c r="F8740" t="s">
        <v>65</v>
      </c>
      <c r="G8740">
        <v>234.77</v>
      </c>
      <c r="H8740" t="s">
        <v>425</v>
      </c>
      <c r="I8740" t="s">
        <v>63</v>
      </c>
      <c r="J8740" t="s">
        <v>306</v>
      </c>
      <c r="K8740" t="s">
        <v>10078</v>
      </c>
      <c r="L8740" t="s">
        <v>10079</v>
      </c>
      <c r="M8740" t="s">
        <v>1350</v>
      </c>
      <c r="N8740">
        <v>230.08530183727035</v>
      </c>
      <c r="O8740">
        <v>5</v>
      </c>
      <c r="P8740">
        <v>52</v>
      </c>
      <c r="Q8740">
        <v>88</v>
      </c>
      <c r="R8740">
        <v>90</v>
      </c>
      <c r="S8740">
        <v>98.8</v>
      </c>
      <c r="T8740">
        <v>0</v>
      </c>
      <c r="U8740">
        <v>7</v>
      </c>
      <c r="V8740">
        <v>48600</v>
      </c>
      <c r="W8740" t="s">
        <v>70</v>
      </c>
      <c r="AB8740" t="s">
        <v>129</v>
      </c>
      <c r="AC8740" t="s">
        <v>129</v>
      </c>
      <c r="AD8740" t="s">
        <v>98</v>
      </c>
      <c r="AE8740" t="s">
        <v>63</v>
      </c>
      <c r="AG8740">
        <v>1964</v>
      </c>
      <c r="AH8740">
        <v>2.99</v>
      </c>
      <c r="AI8740">
        <v>39.071142000000002</v>
      </c>
      <c r="AJ8740">
        <v>-94.619225</v>
      </c>
      <c r="AK8740" t="s">
        <v>77</v>
      </c>
      <c r="AL8740">
        <v>3</v>
      </c>
      <c r="AM8740" t="s">
        <v>63</v>
      </c>
      <c r="AN8740" t="s">
        <v>10080</v>
      </c>
      <c r="AO8740" t="s">
        <v>103</v>
      </c>
      <c r="AP8740" t="s">
        <v>80</v>
      </c>
      <c r="AQ8740" t="s">
        <v>264</v>
      </c>
      <c r="AR8740" t="s">
        <v>1775</v>
      </c>
      <c r="AS8740" t="s">
        <v>83</v>
      </c>
      <c r="AT8740" s="5">
        <v>41638</v>
      </c>
      <c r="AU8740" t="s">
        <v>63</v>
      </c>
      <c r="AV8740" t="s">
        <v>187</v>
      </c>
      <c r="AW8740" t="s">
        <v>2276</v>
      </c>
    </row>
    <row r="8741" spans="1:49" x14ac:dyDescent="0.25">
      <c r="A8741">
        <v>315</v>
      </c>
      <c r="B8741" t="s">
        <v>22488</v>
      </c>
      <c r="C8741">
        <v>1</v>
      </c>
      <c r="D8741" t="s">
        <v>86</v>
      </c>
      <c r="E8741" t="s">
        <v>739</v>
      </c>
      <c r="F8741" t="s">
        <v>65</v>
      </c>
      <c r="G8741">
        <v>234.76</v>
      </c>
      <c r="H8741" t="s">
        <v>425</v>
      </c>
      <c r="I8741" t="s">
        <v>63</v>
      </c>
      <c r="J8741" t="s">
        <v>306</v>
      </c>
      <c r="K8741" t="s">
        <v>22489</v>
      </c>
      <c r="L8741" t="s">
        <v>10079</v>
      </c>
      <c r="M8741" t="s">
        <v>743</v>
      </c>
      <c r="N8741">
        <v>232.08661417322836</v>
      </c>
      <c r="O8741">
        <v>5</v>
      </c>
      <c r="P8741">
        <v>62.399934383202101</v>
      </c>
      <c r="Q8741">
        <v>94</v>
      </c>
      <c r="R8741">
        <v>95</v>
      </c>
      <c r="S8741">
        <v>98</v>
      </c>
      <c r="T8741">
        <v>0</v>
      </c>
      <c r="U8741">
        <v>7</v>
      </c>
      <c r="V8741">
        <v>48600</v>
      </c>
      <c r="W8741" t="s">
        <v>70</v>
      </c>
      <c r="AB8741" t="s">
        <v>129</v>
      </c>
      <c r="AC8741" t="s">
        <v>129</v>
      </c>
      <c r="AD8741" t="s">
        <v>98</v>
      </c>
      <c r="AE8741" t="s">
        <v>63</v>
      </c>
      <c r="AG8741">
        <v>1964</v>
      </c>
      <c r="AH8741">
        <v>2.98</v>
      </c>
      <c r="AI8741">
        <v>39.071086999999999</v>
      </c>
      <c r="AJ8741">
        <v>-94.619009000000005</v>
      </c>
      <c r="AK8741" t="s">
        <v>77</v>
      </c>
      <c r="AL8741">
        <v>3</v>
      </c>
      <c r="AM8741" t="s">
        <v>63</v>
      </c>
      <c r="AN8741" t="s">
        <v>22490</v>
      </c>
      <c r="AO8741" t="s">
        <v>103</v>
      </c>
      <c r="AP8741" t="s">
        <v>80</v>
      </c>
      <c r="AQ8741" t="s">
        <v>443</v>
      </c>
      <c r="AR8741" t="s">
        <v>1138</v>
      </c>
      <c r="AS8741" t="s">
        <v>83</v>
      </c>
      <c r="AT8741" s="5">
        <v>41638</v>
      </c>
      <c r="AU8741" t="s">
        <v>63</v>
      </c>
      <c r="AV8741" t="s">
        <v>187</v>
      </c>
      <c r="AW8741" t="s">
        <v>188</v>
      </c>
    </row>
    <row r="8742" spans="1:49" x14ac:dyDescent="0.25">
      <c r="A8742">
        <v>523</v>
      </c>
      <c r="B8742" t="s">
        <v>7479</v>
      </c>
      <c r="C8742">
        <v>1</v>
      </c>
      <c r="D8742" t="s">
        <v>86</v>
      </c>
      <c r="E8742" t="s">
        <v>739</v>
      </c>
      <c r="F8742" t="s">
        <v>65</v>
      </c>
      <c r="G8742">
        <v>234.92000000000002</v>
      </c>
      <c r="H8742" t="s">
        <v>208</v>
      </c>
      <c r="I8742" t="s">
        <v>63</v>
      </c>
      <c r="J8742" t="s">
        <v>306</v>
      </c>
      <c r="K8742" t="s">
        <v>7480</v>
      </c>
      <c r="L8742" t="s">
        <v>1565</v>
      </c>
      <c r="M8742" t="s">
        <v>1350</v>
      </c>
      <c r="N8742">
        <v>382.61154855643042</v>
      </c>
      <c r="P8742">
        <v>68.70000068284088</v>
      </c>
      <c r="Q8742">
        <v>94.100000000000009</v>
      </c>
      <c r="R8742">
        <v>97</v>
      </c>
      <c r="S8742">
        <v>99.8</v>
      </c>
      <c r="T8742">
        <v>1</v>
      </c>
      <c r="U8742">
        <v>7</v>
      </c>
      <c r="V8742">
        <v>41850</v>
      </c>
      <c r="AB8742" t="s">
        <v>129</v>
      </c>
      <c r="AC8742" t="s">
        <v>129</v>
      </c>
      <c r="AD8742" t="s">
        <v>98</v>
      </c>
      <c r="AE8742" t="s">
        <v>63</v>
      </c>
      <c r="AG8742">
        <v>1970</v>
      </c>
      <c r="AH8742">
        <v>3.15</v>
      </c>
      <c r="AI8742">
        <v>39.073059999999998</v>
      </c>
      <c r="AJ8742">
        <v>-94.617563000000004</v>
      </c>
      <c r="AL8742">
        <v>4</v>
      </c>
      <c r="AM8742" t="s">
        <v>63</v>
      </c>
      <c r="AN8742" t="s">
        <v>7481</v>
      </c>
      <c r="AO8742" t="s">
        <v>103</v>
      </c>
      <c r="AP8742" t="s">
        <v>80</v>
      </c>
      <c r="AQ8742" t="s">
        <v>246</v>
      </c>
      <c r="AR8742" t="s">
        <v>1304</v>
      </c>
      <c r="AS8742" t="s">
        <v>83</v>
      </c>
      <c r="AT8742" s="5">
        <v>41638</v>
      </c>
      <c r="AU8742" t="s">
        <v>76</v>
      </c>
      <c r="AV8742" t="s">
        <v>187</v>
      </c>
      <c r="AW8742" t="s">
        <v>188</v>
      </c>
    </row>
    <row r="8743" spans="1:49" x14ac:dyDescent="0.25">
      <c r="A8743">
        <v>535</v>
      </c>
      <c r="B8743" t="s">
        <v>13775</v>
      </c>
      <c r="C8743">
        <v>1</v>
      </c>
      <c r="D8743" t="s">
        <v>86</v>
      </c>
      <c r="E8743" t="s">
        <v>739</v>
      </c>
      <c r="F8743" t="s">
        <v>65</v>
      </c>
      <c r="G8743">
        <v>234.93</v>
      </c>
      <c r="H8743" t="s">
        <v>208</v>
      </c>
      <c r="I8743" t="s">
        <v>63</v>
      </c>
      <c r="J8743" t="s">
        <v>306</v>
      </c>
      <c r="K8743" t="s">
        <v>13776</v>
      </c>
      <c r="L8743" t="s">
        <v>1565</v>
      </c>
      <c r="M8743" t="s">
        <v>743</v>
      </c>
      <c r="N8743">
        <v>379.39632545931761</v>
      </c>
      <c r="P8743">
        <v>56</v>
      </c>
      <c r="Q8743">
        <v>94.100000000000009</v>
      </c>
      <c r="R8743">
        <v>97</v>
      </c>
      <c r="S8743">
        <v>99.7</v>
      </c>
      <c r="T8743">
        <v>1</v>
      </c>
      <c r="U8743">
        <v>7</v>
      </c>
      <c r="V8743">
        <v>41850</v>
      </c>
      <c r="AB8743" t="s">
        <v>98</v>
      </c>
      <c r="AC8743" t="s">
        <v>129</v>
      </c>
      <c r="AD8743" t="s">
        <v>98</v>
      </c>
      <c r="AE8743" t="s">
        <v>63</v>
      </c>
      <c r="AG8743">
        <v>1970</v>
      </c>
      <c r="AH8743">
        <v>3.16</v>
      </c>
      <c r="AI8743">
        <v>39.07291</v>
      </c>
      <c r="AJ8743">
        <v>-94.617363999999995</v>
      </c>
      <c r="AL8743">
        <v>4</v>
      </c>
      <c r="AM8743" t="s">
        <v>63</v>
      </c>
      <c r="AN8743" t="s">
        <v>13777</v>
      </c>
      <c r="AO8743" t="s">
        <v>103</v>
      </c>
      <c r="AP8743" t="s">
        <v>80</v>
      </c>
      <c r="AQ8743" t="s">
        <v>246</v>
      </c>
      <c r="AR8743" t="s">
        <v>1304</v>
      </c>
      <c r="AS8743" t="s">
        <v>83</v>
      </c>
      <c r="AT8743" s="5">
        <v>41638</v>
      </c>
      <c r="AU8743" t="s">
        <v>76</v>
      </c>
      <c r="AV8743" t="s">
        <v>187</v>
      </c>
      <c r="AW8743" t="s">
        <v>372</v>
      </c>
    </row>
    <row r="8744" spans="1:49" x14ac:dyDescent="0.25">
      <c r="A8744">
        <v>179</v>
      </c>
      <c r="B8744" t="s">
        <v>27034</v>
      </c>
      <c r="C8744">
        <v>1</v>
      </c>
      <c r="D8744" t="s">
        <v>86</v>
      </c>
      <c r="E8744" t="s">
        <v>64</v>
      </c>
      <c r="F8744" t="s">
        <v>65</v>
      </c>
      <c r="G8744">
        <v>421.08</v>
      </c>
      <c r="H8744" t="s">
        <v>489</v>
      </c>
      <c r="I8744" t="s">
        <v>63</v>
      </c>
      <c r="J8744" t="s">
        <v>66</v>
      </c>
      <c r="K8744" t="s">
        <v>27035</v>
      </c>
      <c r="L8744" t="s">
        <v>1647</v>
      </c>
      <c r="M8744" t="s">
        <v>613</v>
      </c>
      <c r="N8744">
        <v>28.608923884514439</v>
      </c>
      <c r="O8744">
        <v>53</v>
      </c>
      <c r="P8744">
        <v>138</v>
      </c>
      <c r="Q8744">
        <v>79</v>
      </c>
      <c r="R8744">
        <v>90</v>
      </c>
      <c r="S8744">
        <v>97.100000000000009</v>
      </c>
      <c r="T8744">
        <v>0</v>
      </c>
      <c r="U8744">
        <v>14</v>
      </c>
      <c r="V8744">
        <v>81000</v>
      </c>
      <c r="W8744" t="s">
        <v>70</v>
      </c>
      <c r="AB8744" t="s">
        <v>63</v>
      </c>
      <c r="AC8744" t="s">
        <v>63</v>
      </c>
      <c r="AD8744" t="s">
        <v>63</v>
      </c>
      <c r="AE8744" t="s">
        <v>98</v>
      </c>
      <c r="AG8744">
        <v>1956</v>
      </c>
      <c r="AH8744">
        <v>14.67</v>
      </c>
      <c r="AI8744">
        <v>39.093409999999999</v>
      </c>
      <c r="AJ8744">
        <v>-94.643209999999996</v>
      </c>
      <c r="AK8744" t="s">
        <v>77</v>
      </c>
      <c r="AL8744">
        <v>1</v>
      </c>
      <c r="AM8744" t="s">
        <v>63</v>
      </c>
      <c r="AN8744" t="s">
        <v>27036</v>
      </c>
      <c r="AO8744" t="s">
        <v>79</v>
      </c>
      <c r="AP8744" t="s">
        <v>116</v>
      </c>
      <c r="AQ8744" t="s">
        <v>932</v>
      </c>
      <c r="AR8744" t="s">
        <v>133</v>
      </c>
      <c r="AS8744" t="s">
        <v>83</v>
      </c>
      <c r="AT8744" s="5">
        <v>41663</v>
      </c>
      <c r="AU8744" t="s">
        <v>63</v>
      </c>
      <c r="AV8744" t="s">
        <v>200</v>
      </c>
      <c r="AW8744" t="s">
        <v>150</v>
      </c>
    </row>
    <row r="8745" spans="1:49" x14ac:dyDescent="0.25">
      <c r="A8745">
        <v>2827</v>
      </c>
      <c r="B8745" t="s">
        <v>8539</v>
      </c>
      <c r="C8745">
        <v>1</v>
      </c>
      <c r="D8745" t="s">
        <v>86</v>
      </c>
      <c r="E8745" t="s">
        <v>64</v>
      </c>
      <c r="F8745" t="s">
        <v>65</v>
      </c>
      <c r="G8745">
        <v>421.51</v>
      </c>
      <c r="H8745" t="s">
        <v>403</v>
      </c>
      <c r="I8745" t="s">
        <v>63</v>
      </c>
      <c r="J8745" t="s">
        <v>66</v>
      </c>
      <c r="K8745" t="s">
        <v>8540</v>
      </c>
      <c r="L8745" t="s">
        <v>613</v>
      </c>
      <c r="M8745" t="s">
        <v>3044</v>
      </c>
      <c r="N8745">
        <v>144.291</v>
      </c>
      <c r="O8745">
        <v>6</v>
      </c>
      <c r="P8745">
        <v>52</v>
      </c>
      <c r="Q8745">
        <v>94.8</v>
      </c>
      <c r="R8745">
        <v>95</v>
      </c>
      <c r="S8745">
        <v>89.100000000000009</v>
      </c>
      <c r="T8745">
        <v>1</v>
      </c>
      <c r="U8745">
        <v>2</v>
      </c>
      <c r="V8745">
        <v>7985</v>
      </c>
      <c r="AB8745" t="s">
        <v>98</v>
      </c>
      <c r="AC8745" t="s">
        <v>98</v>
      </c>
      <c r="AD8745" t="s">
        <v>98</v>
      </c>
      <c r="AE8745" t="s">
        <v>63</v>
      </c>
      <c r="AG8745">
        <v>1957</v>
      </c>
      <c r="AH8745">
        <v>15.1</v>
      </c>
      <c r="AI8745">
        <v>39.092100000000002</v>
      </c>
      <c r="AJ8745">
        <v>-94.635400000000004</v>
      </c>
      <c r="AK8745" t="s">
        <v>77</v>
      </c>
      <c r="AL8745">
        <v>2</v>
      </c>
      <c r="AM8745" t="s">
        <v>63</v>
      </c>
      <c r="AN8745" t="s">
        <v>8541</v>
      </c>
      <c r="AO8745" t="s">
        <v>79</v>
      </c>
      <c r="AP8745" t="s">
        <v>170</v>
      </c>
      <c r="AQ8745" t="s">
        <v>207</v>
      </c>
      <c r="AR8745" t="s">
        <v>545</v>
      </c>
      <c r="AS8745" t="s">
        <v>83</v>
      </c>
      <c r="AT8745" s="5">
        <v>41481</v>
      </c>
      <c r="AU8745" t="s">
        <v>63</v>
      </c>
      <c r="AV8745" t="s">
        <v>119</v>
      </c>
      <c r="AW8745" t="s">
        <v>85</v>
      </c>
    </row>
    <row r="8746" spans="1:49" x14ac:dyDescent="0.25">
      <c r="A8746">
        <v>2748</v>
      </c>
      <c r="B8746" t="s">
        <v>24777</v>
      </c>
      <c r="C8746">
        <v>1</v>
      </c>
      <c r="D8746" t="s">
        <v>86</v>
      </c>
      <c r="E8746" t="s">
        <v>64</v>
      </c>
      <c r="F8746" t="s">
        <v>65</v>
      </c>
      <c r="G8746">
        <v>422.07</v>
      </c>
      <c r="H8746" t="s">
        <v>425</v>
      </c>
      <c r="I8746" t="s">
        <v>63</v>
      </c>
      <c r="J8746" t="s">
        <v>66</v>
      </c>
      <c r="K8746" t="s">
        <v>24778</v>
      </c>
      <c r="L8746" t="s">
        <v>24779</v>
      </c>
      <c r="M8746" t="s">
        <v>69</v>
      </c>
      <c r="N8746">
        <v>273.88451443569556</v>
      </c>
      <c r="O8746">
        <v>43</v>
      </c>
      <c r="P8746">
        <v>56.700131233595798</v>
      </c>
      <c r="Q8746">
        <v>87</v>
      </c>
      <c r="R8746">
        <v>86</v>
      </c>
      <c r="S8746">
        <v>85.600000000000009</v>
      </c>
      <c r="T8746">
        <v>1</v>
      </c>
      <c r="U8746">
        <v>24</v>
      </c>
      <c r="V8746">
        <v>18650</v>
      </c>
      <c r="W8746" t="s">
        <v>70</v>
      </c>
      <c r="AB8746" t="s">
        <v>98</v>
      </c>
      <c r="AC8746" t="s">
        <v>98</v>
      </c>
      <c r="AD8746" t="s">
        <v>98</v>
      </c>
      <c r="AE8746" t="s">
        <v>63</v>
      </c>
      <c r="AG8746">
        <v>1957</v>
      </c>
      <c r="AH8746">
        <v>15.67</v>
      </c>
      <c r="AI8746">
        <v>39.093699999999998</v>
      </c>
      <c r="AJ8746">
        <v>-94.62612</v>
      </c>
      <c r="AK8746" t="s">
        <v>77</v>
      </c>
      <c r="AL8746">
        <v>3</v>
      </c>
      <c r="AM8746" t="s">
        <v>63</v>
      </c>
      <c r="AN8746" t="s">
        <v>24780</v>
      </c>
      <c r="AO8746" t="s">
        <v>79</v>
      </c>
      <c r="AP8746" t="s">
        <v>80</v>
      </c>
      <c r="AQ8746" t="s">
        <v>1263</v>
      </c>
      <c r="AR8746" t="s">
        <v>2589</v>
      </c>
      <c r="AS8746" t="s">
        <v>83</v>
      </c>
      <c r="AT8746" s="5">
        <v>35370</v>
      </c>
      <c r="AU8746" t="s">
        <v>63</v>
      </c>
      <c r="AV8746" t="s">
        <v>119</v>
      </c>
      <c r="AW8746" t="s">
        <v>85</v>
      </c>
    </row>
    <row r="8747" spans="1:49" x14ac:dyDescent="0.25">
      <c r="A8747">
        <v>1239</v>
      </c>
      <c r="B8747" t="s">
        <v>11131</v>
      </c>
      <c r="C8747">
        <v>1</v>
      </c>
      <c r="D8747" t="s">
        <v>86</v>
      </c>
      <c r="E8747" t="s">
        <v>64</v>
      </c>
      <c r="F8747" t="s">
        <v>65</v>
      </c>
      <c r="G8747">
        <v>422.29</v>
      </c>
      <c r="H8747" t="s">
        <v>489</v>
      </c>
      <c r="I8747" t="s">
        <v>63</v>
      </c>
      <c r="J8747" t="s">
        <v>66</v>
      </c>
      <c r="K8747" t="s">
        <v>11132</v>
      </c>
      <c r="L8747" t="s">
        <v>1647</v>
      </c>
      <c r="M8747" t="s">
        <v>613</v>
      </c>
      <c r="N8747">
        <v>36.187664041994751</v>
      </c>
      <c r="O8747">
        <v>62</v>
      </c>
      <c r="P8747">
        <v>102</v>
      </c>
      <c r="Q8747">
        <v>74.100000000000009</v>
      </c>
      <c r="R8747">
        <v>90</v>
      </c>
      <c r="S8747">
        <v>98.100000000000009</v>
      </c>
      <c r="T8747">
        <v>0</v>
      </c>
      <c r="U8747">
        <v>24</v>
      </c>
      <c r="V8747">
        <v>37300</v>
      </c>
      <c r="W8747" t="s">
        <v>70</v>
      </c>
      <c r="AB8747" t="s">
        <v>63</v>
      </c>
      <c r="AC8747" t="s">
        <v>63</v>
      </c>
      <c r="AD8747" t="s">
        <v>63</v>
      </c>
      <c r="AE8747" t="s">
        <v>98</v>
      </c>
      <c r="AG8747">
        <v>1959</v>
      </c>
      <c r="AH8747">
        <v>15.88</v>
      </c>
      <c r="AI8747">
        <v>39.097115299999999</v>
      </c>
      <c r="AJ8747">
        <v>-94.623726399999995</v>
      </c>
      <c r="AK8747" t="s">
        <v>77</v>
      </c>
      <c r="AL8747">
        <v>1</v>
      </c>
      <c r="AM8747" t="s">
        <v>63</v>
      </c>
      <c r="AN8747" t="s">
        <v>11133</v>
      </c>
      <c r="AO8747" t="s">
        <v>79</v>
      </c>
      <c r="AP8747" t="s">
        <v>116</v>
      </c>
      <c r="AQ8747" t="s">
        <v>159</v>
      </c>
      <c r="AR8747" t="s">
        <v>443</v>
      </c>
      <c r="AS8747" t="s">
        <v>83</v>
      </c>
      <c r="AT8747" s="5">
        <v>37987</v>
      </c>
      <c r="AU8747" t="s">
        <v>63</v>
      </c>
      <c r="AV8747" t="s">
        <v>200</v>
      </c>
      <c r="AW8747" t="s">
        <v>150</v>
      </c>
    </row>
    <row r="8748" spans="1:49" x14ac:dyDescent="0.25">
      <c r="A8748">
        <v>1701</v>
      </c>
      <c r="B8748" t="s">
        <v>22605</v>
      </c>
      <c r="C8748">
        <v>1</v>
      </c>
      <c r="D8748" t="s">
        <v>86</v>
      </c>
      <c r="E8748" t="s">
        <v>64</v>
      </c>
      <c r="F8748" t="s">
        <v>65</v>
      </c>
      <c r="G8748">
        <v>422.46000000000004</v>
      </c>
      <c r="H8748" t="s">
        <v>489</v>
      </c>
      <c r="I8748" t="s">
        <v>63</v>
      </c>
      <c r="J8748" t="s">
        <v>66</v>
      </c>
      <c r="K8748" t="s">
        <v>22606</v>
      </c>
      <c r="L8748" t="s">
        <v>22607</v>
      </c>
      <c r="M8748" t="s">
        <v>613</v>
      </c>
      <c r="N8748">
        <v>31.003937007874015</v>
      </c>
      <c r="O8748">
        <v>0</v>
      </c>
      <c r="P8748">
        <v>102</v>
      </c>
      <c r="Q8748">
        <v>68.5</v>
      </c>
      <c r="R8748">
        <v>85</v>
      </c>
      <c r="S8748">
        <v>94.4</v>
      </c>
      <c r="T8748">
        <v>0</v>
      </c>
      <c r="U8748">
        <v>24</v>
      </c>
      <c r="V8748">
        <v>37300</v>
      </c>
      <c r="W8748" t="s">
        <v>70</v>
      </c>
      <c r="AB8748" t="s">
        <v>63</v>
      </c>
      <c r="AC8748" t="s">
        <v>63</v>
      </c>
      <c r="AD8748" t="s">
        <v>63</v>
      </c>
      <c r="AE8748" t="s">
        <v>98</v>
      </c>
      <c r="AG8748">
        <v>1959</v>
      </c>
      <c r="AH8748">
        <v>16.05</v>
      </c>
      <c r="AI8748">
        <v>39.099499999999999</v>
      </c>
      <c r="AJ8748">
        <v>-94.622479999999996</v>
      </c>
      <c r="AL8748">
        <v>1</v>
      </c>
      <c r="AM8748" t="s">
        <v>63</v>
      </c>
      <c r="AN8748" t="s">
        <v>22608</v>
      </c>
      <c r="AO8748" t="s">
        <v>79</v>
      </c>
      <c r="AP8748" t="s">
        <v>116</v>
      </c>
      <c r="AQ8748" t="s">
        <v>239</v>
      </c>
      <c r="AR8748" t="s">
        <v>246</v>
      </c>
      <c r="AS8748" t="s">
        <v>83</v>
      </c>
      <c r="AT8748" s="5">
        <v>39801</v>
      </c>
      <c r="AU8748" t="s">
        <v>63</v>
      </c>
      <c r="AV8748" t="s">
        <v>200</v>
      </c>
      <c r="AW8748" t="s">
        <v>150</v>
      </c>
    </row>
    <row r="8749" spans="1:49" x14ac:dyDescent="0.25">
      <c r="A8749">
        <v>2609</v>
      </c>
      <c r="B8749" t="s">
        <v>597</v>
      </c>
      <c r="C8749">
        <v>1</v>
      </c>
      <c r="D8749" t="s">
        <v>86</v>
      </c>
      <c r="E8749" t="s">
        <v>64</v>
      </c>
      <c r="F8749" t="s">
        <v>65</v>
      </c>
      <c r="G8749">
        <v>422.73</v>
      </c>
      <c r="H8749" t="s">
        <v>223</v>
      </c>
      <c r="I8749" t="s">
        <v>63</v>
      </c>
      <c r="J8749" t="s">
        <v>66</v>
      </c>
      <c r="K8749" t="s">
        <v>598</v>
      </c>
      <c r="L8749" t="s">
        <v>599</v>
      </c>
      <c r="M8749" t="s">
        <v>600</v>
      </c>
      <c r="N8749">
        <v>770.01312335958005</v>
      </c>
      <c r="O8749">
        <v>0</v>
      </c>
      <c r="P8749">
        <v>83</v>
      </c>
      <c r="Q8749">
        <v>69.5</v>
      </c>
      <c r="R8749">
        <v>85</v>
      </c>
      <c r="S8749">
        <v>90.100000000000009</v>
      </c>
      <c r="T8749">
        <v>1</v>
      </c>
      <c r="U8749">
        <v>3</v>
      </c>
      <c r="V8749">
        <v>6320</v>
      </c>
      <c r="W8749" t="s">
        <v>70</v>
      </c>
      <c r="X8749" t="s">
        <v>601</v>
      </c>
      <c r="Y8749" t="s">
        <v>126</v>
      </c>
      <c r="Z8749" t="s">
        <v>145</v>
      </c>
      <c r="AA8749" t="s">
        <v>97</v>
      </c>
      <c r="AB8749" t="s">
        <v>98</v>
      </c>
      <c r="AC8749" t="s">
        <v>75</v>
      </c>
      <c r="AD8749" t="s">
        <v>75</v>
      </c>
      <c r="AE8749" t="s">
        <v>63</v>
      </c>
      <c r="AG8749">
        <v>1959</v>
      </c>
      <c r="AH8749">
        <v>16.3</v>
      </c>
      <c r="AI8749">
        <v>39.102550000000001</v>
      </c>
      <c r="AJ8749">
        <v>-94.621600000000001</v>
      </c>
      <c r="AL8749">
        <v>17</v>
      </c>
      <c r="AM8749" t="s">
        <v>63</v>
      </c>
      <c r="AN8749" t="s">
        <v>602</v>
      </c>
      <c r="AO8749" t="s">
        <v>79</v>
      </c>
      <c r="AP8749" t="s">
        <v>116</v>
      </c>
      <c r="AQ8749" t="s">
        <v>148</v>
      </c>
      <c r="AR8749" t="s">
        <v>148</v>
      </c>
      <c r="AS8749" t="s">
        <v>603</v>
      </c>
      <c r="AT8749" s="5">
        <v>30498</v>
      </c>
      <c r="AU8749" t="s">
        <v>604</v>
      </c>
      <c r="AV8749" t="s">
        <v>220</v>
      </c>
      <c r="AW8749" t="s">
        <v>105</v>
      </c>
    </row>
    <row r="8750" spans="1:49" x14ac:dyDescent="0.25">
      <c r="A8750">
        <v>2609</v>
      </c>
      <c r="B8750" t="s">
        <v>597</v>
      </c>
      <c r="C8750">
        <v>4</v>
      </c>
      <c r="D8750" t="s">
        <v>63</v>
      </c>
      <c r="E8750" t="s">
        <v>64</v>
      </c>
      <c r="F8750" t="s">
        <v>65</v>
      </c>
      <c r="G8750">
        <v>422.73</v>
      </c>
      <c r="I8750" t="s">
        <v>63</v>
      </c>
      <c r="J8750" t="s">
        <v>66</v>
      </c>
      <c r="K8750" t="s">
        <v>598</v>
      </c>
      <c r="L8750" t="s">
        <v>599</v>
      </c>
      <c r="M8750" t="s">
        <v>600</v>
      </c>
      <c r="N8750">
        <v>770.01312335958005</v>
      </c>
      <c r="O8750">
        <v>0</v>
      </c>
      <c r="P8750">
        <v>83</v>
      </c>
      <c r="Q8750">
        <v>69.5</v>
      </c>
      <c r="R8750">
        <v>85</v>
      </c>
      <c r="S8750">
        <v>90.100000000000009</v>
      </c>
      <c r="T8750">
        <v>1</v>
      </c>
      <c r="U8750">
        <v>3</v>
      </c>
      <c r="V8750">
        <v>6320</v>
      </c>
      <c r="W8750" t="s">
        <v>70</v>
      </c>
      <c r="X8750" t="s">
        <v>601</v>
      </c>
      <c r="Y8750" t="s">
        <v>126</v>
      </c>
      <c r="Z8750" t="s">
        <v>145</v>
      </c>
      <c r="AA8750" t="s">
        <v>97</v>
      </c>
      <c r="AB8750" t="s">
        <v>98</v>
      </c>
      <c r="AC8750" t="s">
        <v>75</v>
      </c>
      <c r="AD8750" t="s">
        <v>75</v>
      </c>
      <c r="AE8750" t="s">
        <v>63</v>
      </c>
      <c r="AG8750">
        <v>1959</v>
      </c>
      <c r="AH8750">
        <v>16.3</v>
      </c>
      <c r="AI8750">
        <v>39.102550000000001</v>
      </c>
      <c r="AJ8750">
        <v>-94.621600000000001</v>
      </c>
      <c r="AL8750">
        <v>17</v>
      </c>
      <c r="AM8750" t="s">
        <v>63</v>
      </c>
      <c r="AN8750" t="s">
        <v>602</v>
      </c>
      <c r="AO8750" t="s">
        <v>79</v>
      </c>
      <c r="AP8750" t="s">
        <v>116</v>
      </c>
      <c r="AQ8750" t="s">
        <v>148</v>
      </c>
      <c r="AR8750" t="s">
        <v>148</v>
      </c>
      <c r="AS8750" t="s">
        <v>603</v>
      </c>
      <c r="AT8750" s="5">
        <v>30498</v>
      </c>
      <c r="AU8750" t="s">
        <v>604</v>
      </c>
      <c r="AV8750" t="s">
        <v>220</v>
      </c>
      <c r="AW8750" t="s">
        <v>105</v>
      </c>
    </row>
    <row r="8751" spans="1:49" x14ac:dyDescent="0.25">
      <c r="A8751">
        <v>2609</v>
      </c>
      <c r="B8751" t="s">
        <v>597</v>
      </c>
      <c r="C8751">
        <v>3</v>
      </c>
      <c r="D8751" t="s">
        <v>63</v>
      </c>
      <c r="E8751" t="s">
        <v>64</v>
      </c>
      <c r="F8751" t="s">
        <v>65</v>
      </c>
      <c r="G8751">
        <v>422.73</v>
      </c>
      <c r="I8751" t="s">
        <v>63</v>
      </c>
      <c r="J8751" t="s">
        <v>66</v>
      </c>
      <c r="K8751" t="s">
        <v>598</v>
      </c>
      <c r="L8751" t="s">
        <v>599</v>
      </c>
      <c r="M8751" t="s">
        <v>600</v>
      </c>
      <c r="N8751">
        <v>770.01312335958005</v>
      </c>
      <c r="O8751">
        <v>0</v>
      </c>
      <c r="P8751">
        <v>83</v>
      </c>
      <c r="Q8751">
        <v>69.5</v>
      </c>
      <c r="R8751">
        <v>85</v>
      </c>
      <c r="S8751">
        <v>90.100000000000009</v>
      </c>
      <c r="T8751">
        <v>1</v>
      </c>
      <c r="U8751">
        <v>3</v>
      </c>
      <c r="V8751">
        <v>6320</v>
      </c>
      <c r="W8751" t="s">
        <v>70</v>
      </c>
      <c r="X8751" t="s">
        <v>601</v>
      </c>
      <c r="Y8751" t="s">
        <v>126</v>
      </c>
      <c r="Z8751" t="s">
        <v>145</v>
      </c>
      <c r="AA8751" t="s">
        <v>97</v>
      </c>
      <c r="AB8751" t="s">
        <v>98</v>
      </c>
      <c r="AC8751" t="s">
        <v>75</v>
      </c>
      <c r="AD8751" t="s">
        <v>75</v>
      </c>
      <c r="AE8751" t="s">
        <v>63</v>
      </c>
      <c r="AG8751">
        <v>1959</v>
      </c>
      <c r="AH8751">
        <v>16.3</v>
      </c>
      <c r="AI8751">
        <v>39.102550000000001</v>
      </c>
      <c r="AJ8751">
        <v>-94.621600000000001</v>
      </c>
      <c r="AL8751">
        <v>17</v>
      </c>
      <c r="AM8751" t="s">
        <v>63</v>
      </c>
      <c r="AN8751" t="s">
        <v>602</v>
      </c>
      <c r="AO8751" t="s">
        <v>79</v>
      </c>
      <c r="AP8751" t="s">
        <v>116</v>
      </c>
      <c r="AQ8751" t="s">
        <v>148</v>
      </c>
      <c r="AR8751" t="s">
        <v>148</v>
      </c>
      <c r="AS8751" t="s">
        <v>603</v>
      </c>
      <c r="AT8751" s="5">
        <v>30498</v>
      </c>
      <c r="AU8751" t="s">
        <v>604</v>
      </c>
      <c r="AV8751" t="s">
        <v>220</v>
      </c>
      <c r="AW8751" t="s">
        <v>105</v>
      </c>
    </row>
    <row r="8752" spans="1:49" x14ac:dyDescent="0.25">
      <c r="A8752">
        <v>2609</v>
      </c>
      <c r="B8752" t="s">
        <v>597</v>
      </c>
      <c r="C8752">
        <v>2</v>
      </c>
      <c r="D8752" t="s">
        <v>63</v>
      </c>
      <c r="E8752" t="s">
        <v>64</v>
      </c>
      <c r="F8752" t="s">
        <v>65</v>
      </c>
      <c r="G8752">
        <v>422.73</v>
      </c>
      <c r="I8752" t="s">
        <v>63</v>
      </c>
      <c r="J8752" t="s">
        <v>66</v>
      </c>
      <c r="K8752" t="s">
        <v>598</v>
      </c>
      <c r="L8752" t="s">
        <v>599</v>
      </c>
      <c r="M8752" t="s">
        <v>600</v>
      </c>
      <c r="N8752">
        <v>770.01312335958005</v>
      </c>
      <c r="O8752">
        <v>0</v>
      </c>
      <c r="P8752">
        <v>83</v>
      </c>
      <c r="Q8752">
        <v>69.5</v>
      </c>
      <c r="R8752">
        <v>85</v>
      </c>
      <c r="S8752">
        <v>90.100000000000009</v>
      </c>
      <c r="T8752">
        <v>1</v>
      </c>
      <c r="U8752">
        <v>3</v>
      </c>
      <c r="V8752">
        <v>6320</v>
      </c>
      <c r="W8752" t="s">
        <v>70</v>
      </c>
      <c r="X8752" t="s">
        <v>601</v>
      </c>
      <c r="Y8752" t="s">
        <v>126</v>
      </c>
      <c r="Z8752" t="s">
        <v>145</v>
      </c>
      <c r="AA8752" t="s">
        <v>97</v>
      </c>
      <c r="AB8752" t="s">
        <v>98</v>
      </c>
      <c r="AC8752" t="s">
        <v>75</v>
      </c>
      <c r="AD8752" t="s">
        <v>75</v>
      </c>
      <c r="AE8752" t="s">
        <v>63</v>
      </c>
      <c r="AG8752">
        <v>1959</v>
      </c>
      <c r="AH8752">
        <v>16.3</v>
      </c>
      <c r="AI8752">
        <v>39.102550000000001</v>
      </c>
      <c r="AJ8752">
        <v>-94.621600000000001</v>
      </c>
      <c r="AL8752">
        <v>17</v>
      </c>
      <c r="AM8752" t="s">
        <v>63</v>
      </c>
      <c r="AN8752" t="s">
        <v>602</v>
      </c>
      <c r="AO8752" t="s">
        <v>79</v>
      </c>
      <c r="AP8752" t="s">
        <v>116</v>
      </c>
      <c r="AQ8752" t="s">
        <v>148</v>
      </c>
      <c r="AR8752" t="s">
        <v>148</v>
      </c>
      <c r="AS8752" t="s">
        <v>603</v>
      </c>
      <c r="AT8752" s="5">
        <v>30498</v>
      </c>
      <c r="AU8752" t="s">
        <v>604</v>
      </c>
      <c r="AV8752" t="s">
        <v>220</v>
      </c>
      <c r="AW8752" t="s">
        <v>105</v>
      </c>
    </row>
    <row r="8753" spans="1:49" x14ac:dyDescent="0.25">
      <c r="A8753">
        <v>5706</v>
      </c>
      <c r="B8753" t="s">
        <v>2203</v>
      </c>
      <c r="C8753">
        <v>1</v>
      </c>
      <c r="D8753" t="s">
        <v>86</v>
      </c>
      <c r="E8753" t="s">
        <v>64</v>
      </c>
      <c r="F8753" t="s">
        <v>65</v>
      </c>
      <c r="G8753">
        <v>423.55</v>
      </c>
      <c r="H8753" t="s">
        <v>425</v>
      </c>
      <c r="I8753" t="s">
        <v>63</v>
      </c>
      <c r="J8753" t="s">
        <v>66</v>
      </c>
      <c r="K8753" t="s">
        <v>2204</v>
      </c>
      <c r="L8753" t="s">
        <v>2205</v>
      </c>
      <c r="M8753" t="s">
        <v>590</v>
      </c>
      <c r="N8753">
        <v>445.20000147381563</v>
      </c>
      <c r="O8753">
        <v>0</v>
      </c>
      <c r="P8753">
        <v>30</v>
      </c>
      <c r="Q8753">
        <v>85.2</v>
      </c>
      <c r="R8753">
        <v>85</v>
      </c>
      <c r="S8753">
        <v>88.4</v>
      </c>
      <c r="T8753">
        <v>1</v>
      </c>
      <c r="U8753">
        <v>20</v>
      </c>
      <c r="V8753">
        <v>17250</v>
      </c>
      <c r="X8753" t="s">
        <v>2206</v>
      </c>
      <c r="Y8753" t="s">
        <v>126</v>
      </c>
      <c r="Z8753" t="s">
        <v>127</v>
      </c>
      <c r="AA8753" t="s">
        <v>484</v>
      </c>
      <c r="AB8753" t="s">
        <v>98</v>
      </c>
      <c r="AC8753" t="s">
        <v>75</v>
      </c>
      <c r="AD8753" t="s">
        <v>98</v>
      </c>
      <c r="AE8753" t="s">
        <v>63</v>
      </c>
      <c r="AG8753">
        <v>1959</v>
      </c>
      <c r="AH8753">
        <v>17.14</v>
      </c>
      <c r="AI8753">
        <v>39.113840000000003</v>
      </c>
      <c r="AJ8753">
        <v>-94.616349999999997</v>
      </c>
      <c r="AL8753">
        <v>7</v>
      </c>
      <c r="AM8753" t="s">
        <v>63</v>
      </c>
      <c r="AN8753" t="s">
        <v>2207</v>
      </c>
      <c r="AO8753" t="s">
        <v>79</v>
      </c>
      <c r="AP8753" t="s">
        <v>80</v>
      </c>
      <c r="AQ8753" t="s">
        <v>246</v>
      </c>
      <c r="AR8753" t="s">
        <v>1153</v>
      </c>
      <c r="AS8753" t="s">
        <v>83</v>
      </c>
      <c r="AT8753" s="5">
        <v>36220</v>
      </c>
      <c r="AU8753" t="s">
        <v>63</v>
      </c>
      <c r="AV8753" t="s">
        <v>274</v>
      </c>
      <c r="AW8753" t="s">
        <v>275</v>
      </c>
    </row>
    <row r="8754" spans="1:49" x14ac:dyDescent="0.25">
      <c r="A8754">
        <v>0</v>
      </c>
      <c r="B8754" t="s">
        <v>62</v>
      </c>
      <c r="C8754">
        <v>1</v>
      </c>
      <c r="D8754" t="s">
        <v>86</v>
      </c>
      <c r="E8754" t="s">
        <v>64</v>
      </c>
      <c r="F8754" t="s">
        <v>65</v>
      </c>
      <c r="G8754">
        <v>423.82</v>
      </c>
      <c r="H8754" t="s">
        <v>87</v>
      </c>
      <c r="I8754" t="s">
        <v>63</v>
      </c>
      <c r="J8754" t="s">
        <v>66</v>
      </c>
      <c r="K8754" t="s">
        <v>67</v>
      </c>
      <c r="L8754" t="s">
        <v>68</v>
      </c>
      <c r="M8754" t="s">
        <v>69</v>
      </c>
      <c r="N8754">
        <v>3049.0157480314961</v>
      </c>
      <c r="O8754">
        <v>0</v>
      </c>
      <c r="P8754">
        <v>42</v>
      </c>
      <c r="Q8754">
        <v>54.300000000000004</v>
      </c>
      <c r="R8754">
        <v>70</v>
      </c>
      <c r="S8754">
        <v>89.4</v>
      </c>
      <c r="T8754">
        <v>1</v>
      </c>
      <c r="U8754">
        <v>15</v>
      </c>
      <c r="V8754">
        <v>21750</v>
      </c>
      <c r="W8754" t="s">
        <v>70</v>
      </c>
      <c r="X8754" t="s">
        <v>71</v>
      </c>
      <c r="Y8754" t="s">
        <v>72</v>
      </c>
      <c r="Z8754" t="s">
        <v>73</v>
      </c>
      <c r="AA8754" t="s">
        <v>74</v>
      </c>
      <c r="AB8754" t="s">
        <v>75</v>
      </c>
      <c r="AC8754" t="s">
        <v>76</v>
      </c>
      <c r="AD8754" t="s">
        <v>75</v>
      </c>
      <c r="AE8754" t="s">
        <v>63</v>
      </c>
      <c r="AF8754" t="s">
        <v>77</v>
      </c>
      <c r="AG8754">
        <v>1963</v>
      </c>
      <c r="AH8754">
        <v>17.600000000000001</v>
      </c>
      <c r="AI8754">
        <v>39.113366999999997</v>
      </c>
      <c r="AJ8754">
        <v>-94.614142000000001</v>
      </c>
      <c r="AL8754">
        <v>41</v>
      </c>
      <c r="AM8754" t="s">
        <v>63</v>
      </c>
      <c r="AN8754" t="s">
        <v>78</v>
      </c>
      <c r="AO8754" t="s">
        <v>79</v>
      </c>
      <c r="AP8754" t="s">
        <v>80</v>
      </c>
      <c r="AQ8754" t="s">
        <v>81</v>
      </c>
      <c r="AR8754" t="s">
        <v>82</v>
      </c>
      <c r="AS8754" t="s">
        <v>83</v>
      </c>
      <c r="AT8754" s="5">
        <v>39083</v>
      </c>
      <c r="AU8754" t="s">
        <v>76</v>
      </c>
      <c r="AV8754" t="s">
        <v>84</v>
      </c>
      <c r="AW8754" t="s">
        <v>85</v>
      </c>
    </row>
    <row r="8755" spans="1:49" x14ac:dyDescent="0.25">
      <c r="A8755">
        <v>0</v>
      </c>
      <c r="B8755" t="s">
        <v>62</v>
      </c>
      <c r="C8755">
        <v>8</v>
      </c>
      <c r="D8755" t="s">
        <v>63</v>
      </c>
      <c r="E8755" t="s">
        <v>64</v>
      </c>
      <c r="F8755" t="s">
        <v>65</v>
      </c>
      <c r="G8755">
        <v>423.82</v>
      </c>
      <c r="I8755" t="s">
        <v>63</v>
      </c>
      <c r="J8755" t="s">
        <v>66</v>
      </c>
      <c r="K8755" t="s">
        <v>67</v>
      </c>
      <c r="L8755" t="s">
        <v>68</v>
      </c>
      <c r="M8755" t="s">
        <v>69</v>
      </c>
      <c r="N8755">
        <v>3049.0157480314961</v>
      </c>
      <c r="O8755">
        <v>0</v>
      </c>
      <c r="P8755">
        <v>42</v>
      </c>
      <c r="Q8755">
        <v>54.300000000000004</v>
      </c>
      <c r="R8755">
        <v>70</v>
      </c>
      <c r="S8755">
        <v>89.4</v>
      </c>
      <c r="T8755">
        <v>1</v>
      </c>
      <c r="U8755">
        <v>15</v>
      </c>
      <c r="V8755">
        <v>21750</v>
      </c>
      <c r="W8755" t="s">
        <v>70</v>
      </c>
      <c r="X8755" t="s">
        <v>71</v>
      </c>
      <c r="Y8755" t="s">
        <v>72</v>
      </c>
      <c r="Z8755" t="s">
        <v>73</v>
      </c>
      <c r="AA8755" t="s">
        <v>74</v>
      </c>
      <c r="AB8755" t="s">
        <v>75</v>
      </c>
      <c r="AC8755" t="s">
        <v>76</v>
      </c>
      <c r="AD8755" t="s">
        <v>75</v>
      </c>
      <c r="AE8755" t="s">
        <v>63</v>
      </c>
      <c r="AF8755" t="s">
        <v>77</v>
      </c>
      <c r="AG8755">
        <v>1963</v>
      </c>
      <c r="AH8755">
        <v>17.600000000000001</v>
      </c>
      <c r="AI8755">
        <v>39.113366999999997</v>
      </c>
      <c r="AJ8755">
        <v>-94.614142000000001</v>
      </c>
      <c r="AL8755">
        <v>41</v>
      </c>
      <c r="AM8755" t="s">
        <v>63</v>
      </c>
      <c r="AN8755" t="s">
        <v>78</v>
      </c>
      <c r="AO8755" t="s">
        <v>79</v>
      </c>
      <c r="AP8755" t="s">
        <v>80</v>
      </c>
      <c r="AQ8755" t="s">
        <v>81</v>
      </c>
      <c r="AR8755" t="s">
        <v>82</v>
      </c>
      <c r="AS8755" t="s">
        <v>83</v>
      </c>
      <c r="AT8755" s="5">
        <v>39083</v>
      </c>
      <c r="AU8755" t="s">
        <v>76</v>
      </c>
      <c r="AV8755" t="s">
        <v>84</v>
      </c>
      <c r="AW8755" t="s">
        <v>85</v>
      </c>
    </row>
    <row r="8756" spans="1:49" x14ac:dyDescent="0.25">
      <c r="A8756">
        <v>0</v>
      </c>
      <c r="B8756" t="s">
        <v>62</v>
      </c>
      <c r="C8756">
        <v>7</v>
      </c>
      <c r="D8756" t="s">
        <v>63</v>
      </c>
      <c r="E8756" t="s">
        <v>64</v>
      </c>
      <c r="F8756" t="s">
        <v>65</v>
      </c>
      <c r="G8756">
        <v>423.82</v>
      </c>
      <c r="I8756" t="s">
        <v>63</v>
      </c>
      <c r="J8756" t="s">
        <v>66</v>
      </c>
      <c r="K8756" t="s">
        <v>67</v>
      </c>
      <c r="L8756" t="s">
        <v>68</v>
      </c>
      <c r="M8756" t="s">
        <v>69</v>
      </c>
      <c r="N8756">
        <v>3049.0157480314961</v>
      </c>
      <c r="O8756">
        <v>0</v>
      </c>
      <c r="P8756">
        <v>42</v>
      </c>
      <c r="Q8756">
        <v>54.300000000000004</v>
      </c>
      <c r="R8756">
        <v>70</v>
      </c>
      <c r="S8756">
        <v>89.4</v>
      </c>
      <c r="T8756">
        <v>1</v>
      </c>
      <c r="U8756">
        <v>15</v>
      </c>
      <c r="V8756">
        <v>21750</v>
      </c>
      <c r="W8756" t="s">
        <v>70</v>
      </c>
      <c r="X8756" t="s">
        <v>71</v>
      </c>
      <c r="Y8756" t="s">
        <v>72</v>
      </c>
      <c r="Z8756" t="s">
        <v>73</v>
      </c>
      <c r="AA8756" t="s">
        <v>74</v>
      </c>
      <c r="AB8756" t="s">
        <v>75</v>
      </c>
      <c r="AC8756" t="s">
        <v>76</v>
      </c>
      <c r="AD8756" t="s">
        <v>75</v>
      </c>
      <c r="AE8756" t="s">
        <v>63</v>
      </c>
      <c r="AF8756" t="s">
        <v>77</v>
      </c>
      <c r="AG8756">
        <v>1963</v>
      </c>
      <c r="AH8756">
        <v>17.600000000000001</v>
      </c>
      <c r="AI8756">
        <v>39.113366999999997</v>
      </c>
      <c r="AJ8756">
        <v>-94.614142000000001</v>
      </c>
      <c r="AL8756">
        <v>41</v>
      </c>
      <c r="AM8756" t="s">
        <v>63</v>
      </c>
      <c r="AN8756" t="s">
        <v>78</v>
      </c>
      <c r="AO8756" t="s">
        <v>79</v>
      </c>
      <c r="AP8756" t="s">
        <v>80</v>
      </c>
      <c r="AQ8756" t="s">
        <v>81</v>
      </c>
      <c r="AR8756" t="s">
        <v>82</v>
      </c>
      <c r="AS8756" t="s">
        <v>83</v>
      </c>
      <c r="AT8756" s="5">
        <v>39083</v>
      </c>
      <c r="AU8756" t="s">
        <v>76</v>
      </c>
      <c r="AV8756" t="s">
        <v>84</v>
      </c>
      <c r="AW8756" t="s">
        <v>85</v>
      </c>
    </row>
    <row r="8757" spans="1:49" x14ac:dyDescent="0.25">
      <c r="A8757">
        <v>0</v>
      </c>
      <c r="B8757" t="s">
        <v>62</v>
      </c>
      <c r="C8757">
        <v>6</v>
      </c>
      <c r="D8757" t="s">
        <v>63</v>
      </c>
      <c r="E8757" t="s">
        <v>64</v>
      </c>
      <c r="F8757" t="s">
        <v>65</v>
      </c>
      <c r="G8757">
        <v>423.82</v>
      </c>
      <c r="I8757" t="s">
        <v>63</v>
      </c>
      <c r="J8757" t="s">
        <v>66</v>
      </c>
      <c r="K8757" t="s">
        <v>67</v>
      </c>
      <c r="L8757" t="s">
        <v>68</v>
      </c>
      <c r="M8757" t="s">
        <v>69</v>
      </c>
      <c r="N8757">
        <v>3049.0157480314961</v>
      </c>
      <c r="O8757">
        <v>0</v>
      </c>
      <c r="P8757">
        <v>42</v>
      </c>
      <c r="Q8757">
        <v>54.300000000000004</v>
      </c>
      <c r="R8757">
        <v>70</v>
      </c>
      <c r="S8757">
        <v>89.4</v>
      </c>
      <c r="T8757">
        <v>1</v>
      </c>
      <c r="U8757">
        <v>15</v>
      </c>
      <c r="V8757">
        <v>21750</v>
      </c>
      <c r="W8757" t="s">
        <v>70</v>
      </c>
      <c r="X8757" t="s">
        <v>71</v>
      </c>
      <c r="Y8757" t="s">
        <v>72</v>
      </c>
      <c r="Z8757" t="s">
        <v>73</v>
      </c>
      <c r="AA8757" t="s">
        <v>74</v>
      </c>
      <c r="AB8757" t="s">
        <v>75</v>
      </c>
      <c r="AC8757" t="s">
        <v>76</v>
      </c>
      <c r="AD8757" t="s">
        <v>75</v>
      </c>
      <c r="AE8757" t="s">
        <v>63</v>
      </c>
      <c r="AF8757" t="s">
        <v>77</v>
      </c>
      <c r="AG8757">
        <v>1963</v>
      </c>
      <c r="AH8757">
        <v>17.600000000000001</v>
      </c>
      <c r="AI8757">
        <v>39.113366999999997</v>
      </c>
      <c r="AJ8757">
        <v>-94.614142000000001</v>
      </c>
      <c r="AL8757">
        <v>41</v>
      </c>
      <c r="AM8757" t="s">
        <v>63</v>
      </c>
      <c r="AN8757" t="s">
        <v>78</v>
      </c>
      <c r="AO8757" t="s">
        <v>79</v>
      </c>
      <c r="AP8757" t="s">
        <v>80</v>
      </c>
      <c r="AQ8757" t="s">
        <v>81</v>
      </c>
      <c r="AR8757" t="s">
        <v>82</v>
      </c>
      <c r="AS8757" t="s">
        <v>83</v>
      </c>
      <c r="AT8757" s="5">
        <v>39083</v>
      </c>
      <c r="AU8757" t="s">
        <v>76</v>
      </c>
      <c r="AV8757" t="s">
        <v>84</v>
      </c>
      <c r="AW8757" t="s">
        <v>85</v>
      </c>
    </row>
    <row r="8758" spans="1:49" x14ac:dyDescent="0.25">
      <c r="A8758">
        <v>0</v>
      </c>
      <c r="B8758" t="s">
        <v>62</v>
      </c>
      <c r="C8758">
        <v>5</v>
      </c>
      <c r="D8758" t="s">
        <v>63</v>
      </c>
      <c r="E8758" t="s">
        <v>64</v>
      </c>
      <c r="F8758" t="s">
        <v>65</v>
      </c>
      <c r="G8758">
        <v>423.82</v>
      </c>
      <c r="I8758" t="s">
        <v>63</v>
      </c>
      <c r="J8758" t="s">
        <v>66</v>
      </c>
      <c r="K8758" t="s">
        <v>67</v>
      </c>
      <c r="L8758" t="s">
        <v>68</v>
      </c>
      <c r="M8758" t="s">
        <v>69</v>
      </c>
      <c r="N8758">
        <v>3049.0157480314961</v>
      </c>
      <c r="O8758">
        <v>0</v>
      </c>
      <c r="P8758">
        <v>42</v>
      </c>
      <c r="Q8758">
        <v>54.300000000000004</v>
      </c>
      <c r="R8758">
        <v>70</v>
      </c>
      <c r="S8758">
        <v>89.4</v>
      </c>
      <c r="T8758">
        <v>1</v>
      </c>
      <c r="U8758">
        <v>15</v>
      </c>
      <c r="V8758">
        <v>21750</v>
      </c>
      <c r="W8758" t="s">
        <v>70</v>
      </c>
      <c r="X8758" t="s">
        <v>71</v>
      </c>
      <c r="Y8758" t="s">
        <v>72</v>
      </c>
      <c r="Z8758" t="s">
        <v>73</v>
      </c>
      <c r="AA8758" t="s">
        <v>74</v>
      </c>
      <c r="AB8758" t="s">
        <v>75</v>
      </c>
      <c r="AC8758" t="s">
        <v>76</v>
      </c>
      <c r="AD8758" t="s">
        <v>75</v>
      </c>
      <c r="AE8758" t="s">
        <v>63</v>
      </c>
      <c r="AF8758" t="s">
        <v>77</v>
      </c>
      <c r="AG8758">
        <v>1963</v>
      </c>
      <c r="AH8758">
        <v>17.600000000000001</v>
      </c>
      <c r="AI8758">
        <v>39.113366999999997</v>
      </c>
      <c r="AJ8758">
        <v>-94.614142000000001</v>
      </c>
      <c r="AL8758">
        <v>41</v>
      </c>
      <c r="AM8758" t="s">
        <v>63</v>
      </c>
      <c r="AN8758" t="s">
        <v>78</v>
      </c>
      <c r="AO8758" t="s">
        <v>79</v>
      </c>
      <c r="AP8758" t="s">
        <v>80</v>
      </c>
      <c r="AQ8758" t="s">
        <v>81</v>
      </c>
      <c r="AR8758" t="s">
        <v>82</v>
      </c>
      <c r="AS8758" t="s">
        <v>83</v>
      </c>
      <c r="AT8758" s="5">
        <v>39083</v>
      </c>
      <c r="AU8758" t="s">
        <v>76</v>
      </c>
      <c r="AV8758" t="s">
        <v>84</v>
      </c>
      <c r="AW8758" t="s">
        <v>85</v>
      </c>
    </row>
    <row r="8759" spans="1:49" x14ac:dyDescent="0.25">
      <c r="A8759">
        <v>0</v>
      </c>
      <c r="B8759" t="s">
        <v>62</v>
      </c>
      <c r="C8759">
        <v>4</v>
      </c>
      <c r="D8759" t="s">
        <v>63</v>
      </c>
      <c r="E8759" t="s">
        <v>64</v>
      </c>
      <c r="F8759" t="s">
        <v>65</v>
      </c>
      <c r="G8759">
        <v>423.82</v>
      </c>
      <c r="I8759" t="s">
        <v>63</v>
      </c>
      <c r="J8759" t="s">
        <v>66</v>
      </c>
      <c r="K8759" t="s">
        <v>67</v>
      </c>
      <c r="L8759" t="s">
        <v>68</v>
      </c>
      <c r="M8759" t="s">
        <v>69</v>
      </c>
      <c r="N8759">
        <v>3049.0157480314961</v>
      </c>
      <c r="O8759">
        <v>0</v>
      </c>
      <c r="P8759">
        <v>42</v>
      </c>
      <c r="Q8759">
        <v>54.300000000000004</v>
      </c>
      <c r="R8759">
        <v>70</v>
      </c>
      <c r="S8759">
        <v>89.4</v>
      </c>
      <c r="T8759">
        <v>1</v>
      </c>
      <c r="U8759">
        <v>15</v>
      </c>
      <c r="V8759">
        <v>21750</v>
      </c>
      <c r="W8759" t="s">
        <v>70</v>
      </c>
      <c r="X8759" t="s">
        <v>71</v>
      </c>
      <c r="Y8759" t="s">
        <v>72</v>
      </c>
      <c r="Z8759" t="s">
        <v>73</v>
      </c>
      <c r="AA8759" t="s">
        <v>74</v>
      </c>
      <c r="AB8759" t="s">
        <v>75</v>
      </c>
      <c r="AC8759" t="s">
        <v>76</v>
      </c>
      <c r="AD8759" t="s">
        <v>75</v>
      </c>
      <c r="AE8759" t="s">
        <v>63</v>
      </c>
      <c r="AF8759" t="s">
        <v>77</v>
      </c>
      <c r="AG8759">
        <v>1963</v>
      </c>
      <c r="AH8759">
        <v>17.600000000000001</v>
      </c>
      <c r="AI8759">
        <v>39.113366999999997</v>
      </c>
      <c r="AJ8759">
        <v>-94.614142000000001</v>
      </c>
      <c r="AL8759">
        <v>41</v>
      </c>
      <c r="AM8759" t="s">
        <v>63</v>
      </c>
      <c r="AN8759" t="s">
        <v>78</v>
      </c>
      <c r="AO8759" t="s">
        <v>79</v>
      </c>
      <c r="AP8759" t="s">
        <v>80</v>
      </c>
      <c r="AQ8759" t="s">
        <v>81</v>
      </c>
      <c r="AR8759" t="s">
        <v>82</v>
      </c>
      <c r="AS8759" t="s">
        <v>83</v>
      </c>
      <c r="AT8759" s="5">
        <v>39083</v>
      </c>
      <c r="AU8759" t="s">
        <v>76</v>
      </c>
      <c r="AV8759" t="s">
        <v>84</v>
      </c>
      <c r="AW8759" t="s">
        <v>85</v>
      </c>
    </row>
    <row r="8760" spans="1:49" x14ac:dyDescent="0.25">
      <c r="A8760">
        <v>0</v>
      </c>
      <c r="B8760" t="s">
        <v>62</v>
      </c>
      <c r="C8760">
        <v>3</v>
      </c>
      <c r="D8760" t="s">
        <v>63</v>
      </c>
      <c r="E8760" t="s">
        <v>64</v>
      </c>
      <c r="F8760" t="s">
        <v>65</v>
      </c>
      <c r="G8760">
        <v>423.82</v>
      </c>
      <c r="I8760" t="s">
        <v>63</v>
      </c>
      <c r="J8760" t="s">
        <v>66</v>
      </c>
      <c r="K8760" t="s">
        <v>67</v>
      </c>
      <c r="L8760" t="s">
        <v>68</v>
      </c>
      <c r="M8760" t="s">
        <v>69</v>
      </c>
      <c r="N8760">
        <v>3049.0157480314961</v>
      </c>
      <c r="O8760">
        <v>0</v>
      </c>
      <c r="P8760">
        <v>42</v>
      </c>
      <c r="Q8760">
        <v>54.300000000000004</v>
      </c>
      <c r="R8760">
        <v>70</v>
      </c>
      <c r="S8760">
        <v>89.4</v>
      </c>
      <c r="T8760">
        <v>1</v>
      </c>
      <c r="U8760">
        <v>15</v>
      </c>
      <c r="V8760">
        <v>21750</v>
      </c>
      <c r="W8760" t="s">
        <v>70</v>
      </c>
      <c r="X8760" t="s">
        <v>71</v>
      </c>
      <c r="Y8760" t="s">
        <v>72</v>
      </c>
      <c r="Z8760" t="s">
        <v>73</v>
      </c>
      <c r="AA8760" t="s">
        <v>74</v>
      </c>
      <c r="AB8760" t="s">
        <v>75</v>
      </c>
      <c r="AC8760" t="s">
        <v>76</v>
      </c>
      <c r="AD8760" t="s">
        <v>75</v>
      </c>
      <c r="AE8760" t="s">
        <v>63</v>
      </c>
      <c r="AF8760" t="s">
        <v>77</v>
      </c>
      <c r="AG8760">
        <v>1963</v>
      </c>
      <c r="AH8760">
        <v>17.600000000000001</v>
      </c>
      <c r="AI8760">
        <v>39.113366999999997</v>
      </c>
      <c r="AJ8760">
        <v>-94.614142000000001</v>
      </c>
      <c r="AL8760">
        <v>41</v>
      </c>
      <c r="AM8760" t="s">
        <v>63</v>
      </c>
      <c r="AN8760" t="s">
        <v>78</v>
      </c>
      <c r="AO8760" t="s">
        <v>79</v>
      </c>
      <c r="AP8760" t="s">
        <v>80</v>
      </c>
      <c r="AQ8760" t="s">
        <v>81</v>
      </c>
      <c r="AR8760" t="s">
        <v>82</v>
      </c>
      <c r="AS8760" t="s">
        <v>83</v>
      </c>
      <c r="AT8760" s="5">
        <v>39083</v>
      </c>
      <c r="AU8760" t="s">
        <v>76</v>
      </c>
      <c r="AV8760" t="s">
        <v>84</v>
      </c>
      <c r="AW8760" t="s">
        <v>85</v>
      </c>
    </row>
    <row r="8761" spans="1:49" x14ac:dyDescent="0.25">
      <c r="A8761">
        <v>0</v>
      </c>
      <c r="B8761" t="s">
        <v>62</v>
      </c>
      <c r="C8761">
        <v>2</v>
      </c>
      <c r="D8761" t="s">
        <v>63</v>
      </c>
      <c r="E8761" t="s">
        <v>64</v>
      </c>
      <c r="F8761" t="s">
        <v>65</v>
      </c>
      <c r="G8761">
        <v>423.82</v>
      </c>
      <c r="I8761" t="s">
        <v>63</v>
      </c>
      <c r="J8761" t="s">
        <v>66</v>
      </c>
      <c r="K8761" t="s">
        <v>67</v>
      </c>
      <c r="L8761" t="s">
        <v>68</v>
      </c>
      <c r="M8761" t="s">
        <v>69</v>
      </c>
      <c r="N8761">
        <v>3049.0157480314961</v>
      </c>
      <c r="O8761">
        <v>0</v>
      </c>
      <c r="P8761">
        <v>42</v>
      </c>
      <c r="Q8761">
        <v>54.300000000000004</v>
      </c>
      <c r="R8761">
        <v>70</v>
      </c>
      <c r="S8761">
        <v>89.4</v>
      </c>
      <c r="T8761">
        <v>1</v>
      </c>
      <c r="U8761">
        <v>15</v>
      </c>
      <c r="V8761">
        <v>21750</v>
      </c>
      <c r="W8761" t="s">
        <v>70</v>
      </c>
      <c r="X8761" t="s">
        <v>71</v>
      </c>
      <c r="Y8761" t="s">
        <v>72</v>
      </c>
      <c r="Z8761" t="s">
        <v>73</v>
      </c>
      <c r="AA8761" t="s">
        <v>74</v>
      </c>
      <c r="AB8761" t="s">
        <v>75</v>
      </c>
      <c r="AC8761" t="s">
        <v>76</v>
      </c>
      <c r="AD8761" t="s">
        <v>75</v>
      </c>
      <c r="AE8761" t="s">
        <v>63</v>
      </c>
      <c r="AF8761" t="s">
        <v>77</v>
      </c>
      <c r="AG8761">
        <v>1963</v>
      </c>
      <c r="AH8761">
        <v>17.600000000000001</v>
      </c>
      <c r="AI8761">
        <v>39.113366999999997</v>
      </c>
      <c r="AJ8761">
        <v>-94.614142000000001</v>
      </c>
      <c r="AL8761">
        <v>41</v>
      </c>
      <c r="AM8761" t="s">
        <v>63</v>
      </c>
      <c r="AN8761" t="s">
        <v>78</v>
      </c>
      <c r="AO8761" t="s">
        <v>79</v>
      </c>
      <c r="AP8761" t="s">
        <v>80</v>
      </c>
      <c r="AQ8761" t="s">
        <v>81</v>
      </c>
      <c r="AR8761" t="s">
        <v>82</v>
      </c>
      <c r="AS8761" t="s">
        <v>83</v>
      </c>
      <c r="AT8761" s="5">
        <v>39083</v>
      </c>
      <c r="AU8761" t="s">
        <v>76</v>
      </c>
      <c r="AV8761" t="s">
        <v>84</v>
      </c>
      <c r="AW8761" t="s">
        <v>85</v>
      </c>
    </row>
    <row r="8762" spans="1:49" x14ac:dyDescent="0.25">
      <c r="A8762">
        <v>0</v>
      </c>
      <c r="B8762" t="s">
        <v>14494</v>
      </c>
      <c r="C8762">
        <v>5</v>
      </c>
      <c r="D8762" t="s">
        <v>86</v>
      </c>
      <c r="E8762" t="s">
        <v>64</v>
      </c>
      <c r="F8762" t="s">
        <v>65</v>
      </c>
      <c r="G8762">
        <v>423.81</v>
      </c>
      <c r="H8762" t="s">
        <v>87</v>
      </c>
      <c r="I8762" t="s">
        <v>63</v>
      </c>
      <c r="J8762" t="s">
        <v>66</v>
      </c>
      <c r="K8762" t="s">
        <v>14495</v>
      </c>
      <c r="L8762" t="s">
        <v>68</v>
      </c>
      <c r="M8762" t="s">
        <v>590</v>
      </c>
      <c r="N8762">
        <v>3776.5091863517059</v>
      </c>
      <c r="O8762">
        <v>0</v>
      </c>
      <c r="P8762">
        <v>52</v>
      </c>
      <c r="Q8762">
        <v>43</v>
      </c>
      <c r="R8762">
        <v>55</v>
      </c>
      <c r="S8762">
        <v>74.2</v>
      </c>
      <c r="T8762">
        <v>2</v>
      </c>
      <c r="U8762">
        <v>15</v>
      </c>
      <c r="V8762">
        <v>21750</v>
      </c>
      <c r="W8762" t="s">
        <v>673</v>
      </c>
      <c r="AB8762" t="s">
        <v>98</v>
      </c>
      <c r="AC8762" t="s">
        <v>184</v>
      </c>
      <c r="AD8762" t="s">
        <v>76</v>
      </c>
      <c r="AE8762" t="s">
        <v>63</v>
      </c>
      <c r="AF8762" t="s">
        <v>77</v>
      </c>
      <c r="AG8762">
        <v>1907</v>
      </c>
      <c r="AH8762">
        <v>17.61</v>
      </c>
      <c r="AI8762">
        <v>39.113169999999997</v>
      </c>
      <c r="AJ8762">
        <v>-94.614930000000001</v>
      </c>
      <c r="AL8762">
        <v>72</v>
      </c>
      <c r="AM8762" t="s">
        <v>63</v>
      </c>
      <c r="AN8762" t="s">
        <v>14496</v>
      </c>
      <c r="AO8762" t="s">
        <v>79</v>
      </c>
      <c r="AP8762" t="s">
        <v>80</v>
      </c>
      <c r="AQ8762" t="s">
        <v>401</v>
      </c>
      <c r="AR8762" t="s">
        <v>402</v>
      </c>
      <c r="AS8762" t="s">
        <v>83</v>
      </c>
      <c r="AT8762" s="5">
        <v>39083</v>
      </c>
      <c r="AU8762" t="s">
        <v>98</v>
      </c>
      <c r="AV8762" t="s">
        <v>274</v>
      </c>
      <c r="AW8762" t="s">
        <v>14497</v>
      </c>
    </row>
    <row r="8763" spans="1:49" x14ac:dyDescent="0.25">
      <c r="A8763">
        <v>0</v>
      </c>
      <c r="B8763" t="s">
        <v>14494</v>
      </c>
      <c r="C8763">
        <v>13</v>
      </c>
      <c r="D8763" t="s">
        <v>63</v>
      </c>
      <c r="E8763" t="s">
        <v>64</v>
      </c>
      <c r="F8763" t="s">
        <v>65</v>
      </c>
      <c r="G8763">
        <v>423.81</v>
      </c>
      <c r="I8763" t="s">
        <v>63</v>
      </c>
      <c r="J8763" t="s">
        <v>66</v>
      </c>
      <c r="K8763" t="s">
        <v>14495</v>
      </c>
      <c r="L8763" t="s">
        <v>68</v>
      </c>
      <c r="M8763" t="s">
        <v>590</v>
      </c>
      <c r="N8763">
        <v>3776.5091863517059</v>
      </c>
      <c r="O8763">
        <v>0</v>
      </c>
      <c r="P8763">
        <v>52</v>
      </c>
      <c r="Q8763">
        <v>43</v>
      </c>
      <c r="R8763">
        <v>55</v>
      </c>
      <c r="S8763">
        <v>74.2</v>
      </c>
      <c r="T8763">
        <v>2</v>
      </c>
      <c r="U8763">
        <v>15</v>
      </c>
      <c r="V8763">
        <v>21750</v>
      </c>
      <c r="W8763" t="s">
        <v>673</v>
      </c>
      <c r="AB8763" t="s">
        <v>98</v>
      </c>
      <c r="AC8763" t="s">
        <v>184</v>
      </c>
      <c r="AD8763" t="s">
        <v>76</v>
      </c>
      <c r="AE8763" t="s">
        <v>63</v>
      </c>
      <c r="AF8763" t="s">
        <v>77</v>
      </c>
      <c r="AG8763">
        <v>1907</v>
      </c>
      <c r="AH8763">
        <v>17.61</v>
      </c>
      <c r="AI8763">
        <v>39.113169999999997</v>
      </c>
      <c r="AJ8763">
        <v>-94.614930000000001</v>
      </c>
      <c r="AL8763">
        <v>72</v>
      </c>
      <c r="AM8763" t="s">
        <v>63</v>
      </c>
      <c r="AN8763" t="s">
        <v>14496</v>
      </c>
      <c r="AO8763" t="s">
        <v>79</v>
      </c>
      <c r="AP8763" t="s">
        <v>80</v>
      </c>
      <c r="AQ8763" t="s">
        <v>401</v>
      </c>
      <c r="AR8763" t="s">
        <v>402</v>
      </c>
      <c r="AS8763" t="s">
        <v>83</v>
      </c>
      <c r="AT8763" s="5">
        <v>39083</v>
      </c>
      <c r="AU8763" t="s">
        <v>98</v>
      </c>
      <c r="AV8763" t="s">
        <v>274</v>
      </c>
      <c r="AW8763" t="s">
        <v>275</v>
      </c>
    </row>
    <row r="8764" spans="1:49" x14ac:dyDescent="0.25">
      <c r="A8764">
        <v>0</v>
      </c>
      <c r="B8764" t="s">
        <v>14494</v>
      </c>
      <c r="C8764">
        <v>12</v>
      </c>
      <c r="D8764" t="s">
        <v>63</v>
      </c>
      <c r="E8764" t="s">
        <v>64</v>
      </c>
      <c r="F8764" t="s">
        <v>65</v>
      </c>
      <c r="G8764">
        <v>423.81</v>
      </c>
      <c r="I8764" t="s">
        <v>63</v>
      </c>
      <c r="J8764" t="s">
        <v>66</v>
      </c>
      <c r="K8764" t="s">
        <v>14495</v>
      </c>
      <c r="L8764" t="s">
        <v>68</v>
      </c>
      <c r="M8764" t="s">
        <v>590</v>
      </c>
      <c r="N8764">
        <v>3776.5091863517059</v>
      </c>
      <c r="O8764">
        <v>0</v>
      </c>
      <c r="P8764">
        <v>52</v>
      </c>
      <c r="Q8764">
        <v>43</v>
      </c>
      <c r="R8764">
        <v>55</v>
      </c>
      <c r="S8764">
        <v>74.2</v>
      </c>
      <c r="T8764">
        <v>2</v>
      </c>
      <c r="U8764">
        <v>15</v>
      </c>
      <c r="V8764">
        <v>21750</v>
      </c>
      <c r="W8764" t="s">
        <v>673</v>
      </c>
      <c r="AB8764" t="s">
        <v>98</v>
      </c>
      <c r="AC8764" t="s">
        <v>184</v>
      </c>
      <c r="AD8764" t="s">
        <v>76</v>
      </c>
      <c r="AE8764" t="s">
        <v>63</v>
      </c>
      <c r="AF8764" t="s">
        <v>77</v>
      </c>
      <c r="AG8764">
        <v>1907</v>
      </c>
      <c r="AH8764">
        <v>17.61</v>
      </c>
      <c r="AI8764">
        <v>39.113169999999997</v>
      </c>
      <c r="AJ8764">
        <v>-94.614930000000001</v>
      </c>
      <c r="AL8764">
        <v>72</v>
      </c>
      <c r="AM8764" t="s">
        <v>63</v>
      </c>
      <c r="AN8764" t="s">
        <v>14496</v>
      </c>
      <c r="AO8764" t="s">
        <v>79</v>
      </c>
      <c r="AP8764" t="s">
        <v>80</v>
      </c>
      <c r="AQ8764" t="s">
        <v>401</v>
      </c>
      <c r="AR8764" t="s">
        <v>402</v>
      </c>
      <c r="AS8764" t="s">
        <v>83</v>
      </c>
      <c r="AT8764" s="5">
        <v>39083</v>
      </c>
      <c r="AU8764" t="s">
        <v>98</v>
      </c>
      <c r="AV8764" t="s">
        <v>274</v>
      </c>
      <c r="AW8764" t="s">
        <v>275</v>
      </c>
    </row>
    <row r="8765" spans="1:49" x14ac:dyDescent="0.25">
      <c r="A8765">
        <v>0</v>
      </c>
      <c r="B8765" t="s">
        <v>14494</v>
      </c>
      <c r="C8765">
        <v>11</v>
      </c>
      <c r="D8765" t="s">
        <v>63</v>
      </c>
      <c r="E8765" t="s">
        <v>64</v>
      </c>
      <c r="F8765" t="s">
        <v>65</v>
      </c>
      <c r="G8765">
        <v>423.81</v>
      </c>
      <c r="I8765" t="s">
        <v>63</v>
      </c>
      <c r="J8765" t="s">
        <v>66</v>
      </c>
      <c r="K8765" t="s">
        <v>14495</v>
      </c>
      <c r="L8765" t="s">
        <v>68</v>
      </c>
      <c r="M8765" t="s">
        <v>590</v>
      </c>
      <c r="N8765">
        <v>3776.5091863517059</v>
      </c>
      <c r="O8765">
        <v>0</v>
      </c>
      <c r="P8765">
        <v>52</v>
      </c>
      <c r="Q8765">
        <v>43</v>
      </c>
      <c r="R8765">
        <v>55</v>
      </c>
      <c r="S8765">
        <v>74.2</v>
      </c>
      <c r="T8765">
        <v>2</v>
      </c>
      <c r="U8765">
        <v>15</v>
      </c>
      <c r="V8765">
        <v>21750</v>
      </c>
      <c r="W8765" t="s">
        <v>673</v>
      </c>
      <c r="AB8765" t="s">
        <v>98</v>
      </c>
      <c r="AC8765" t="s">
        <v>184</v>
      </c>
      <c r="AD8765" t="s">
        <v>76</v>
      </c>
      <c r="AE8765" t="s">
        <v>63</v>
      </c>
      <c r="AF8765" t="s">
        <v>77</v>
      </c>
      <c r="AG8765">
        <v>1907</v>
      </c>
      <c r="AH8765">
        <v>17.61</v>
      </c>
      <c r="AI8765">
        <v>39.113169999999997</v>
      </c>
      <c r="AJ8765">
        <v>-94.614930000000001</v>
      </c>
      <c r="AL8765">
        <v>72</v>
      </c>
      <c r="AM8765" t="s">
        <v>63</v>
      </c>
      <c r="AN8765" t="s">
        <v>14496</v>
      </c>
      <c r="AO8765" t="s">
        <v>79</v>
      </c>
      <c r="AP8765" t="s">
        <v>80</v>
      </c>
      <c r="AQ8765" t="s">
        <v>401</v>
      </c>
      <c r="AR8765" t="s">
        <v>402</v>
      </c>
      <c r="AS8765" t="s">
        <v>83</v>
      </c>
      <c r="AT8765" s="5">
        <v>39083</v>
      </c>
      <c r="AU8765" t="s">
        <v>98</v>
      </c>
      <c r="AV8765" t="s">
        <v>274</v>
      </c>
      <c r="AW8765" t="s">
        <v>85</v>
      </c>
    </row>
    <row r="8766" spans="1:49" x14ac:dyDescent="0.25">
      <c r="A8766">
        <v>0</v>
      </c>
      <c r="B8766" t="s">
        <v>14494</v>
      </c>
      <c r="C8766">
        <v>10</v>
      </c>
      <c r="D8766" t="s">
        <v>63</v>
      </c>
      <c r="E8766" t="s">
        <v>64</v>
      </c>
      <c r="F8766" t="s">
        <v>65</v>
      </c>
      <c r="G8766">
        <v>423.81</v>
      </c>
      <c r="I8766" t="s">
        <v>63</v>
      </c>
      <c r="J8766" t="s">
        <v>66</v>
      </c>
      <c r="K8766" t="s">
        <v>14495</v>
      </c>
      <c r="L8766" t="s">
        <v>68</v>
      </c>
      <c r="M8766" t="s">
        <v>590</v>
      </c>
      <c r="N8766">
        <v>3776.5091863517059</v>
      </c>
      <c r="O8766">
        <v>0</v>
      </c>
      <c r="P8766">
        <v>52</v>
      </c>
      <c r="Q8766">
        <v>43</v>
      </c>
      <c r="R8766">
        <v>55</v>
      </c>
      <c r="S8766">
        <v>74.2</v>
      </c>
      <c r="T8766">
        <v>2</v>
      </c>
      <c r="U8766">
        <v>15</v>
      </c>
      <c r="V8766">
        <v>21750</v>
      </c>
      <c r="W8766" t="s">
        <v>673</v>
      </c>
      <c r="AB8766" t="s">
        <v>98</v>
      </c>
      <c r="AC8766" t="s">
        <v>184</v>
      </c>
      <c r="AD8766" t="s">
        <v>76</v>
      </c>
      <c r="AE8766" t="s">
        <v>63</v>
      </c>
      <c r="AF8766" t="s">
        <v>77</v>
      </c>
      <c r="AG8766">
        <v>1907</v>
      </c>
      <c r="AH8766">
        <v>17.61</v>
      </c>
      <c r="AI8766">
        <v>39.113169999999997</v>
      </c>
      <c r="AJ8766">
        <v>-94.614930000000001</v>
      </c>
      <c r="AL8766">
        <v>72</v>
      </c>
      <c r="AM8766" t="s">
        <v>63</v>
      </c>
      <c r="AN8766" t="s">
        <v>14496</v>
      </c>
      <c r="AO8766" t="s">
        <v>79</v>
      </c>
      <c r="AP8766" t="s">
        <v>80</v>
      </c>
      <c r="AQ8766" t="s">
        <v>401</v>
      </c>
      <c r="AR8766" t="s">
        <v>402</v>
      </c>
      <c r="AS8766" t="s">
        <v>83</v>
      </c>
      <c r="AT8766" s="5">
        <v>39083</v>
      </c>
      <c r="AU8766" t="s">
        <v>98</v>
      </c>
      <c r="AV8766" t="s">
        <v>274</v>
      </c>
      <c r="AW8766" t="s">
        <v>275</v>
      </c>
    </row>
    <row r="8767" spans="1:49" x14ac:dyDescent="0.25">
      <c r="A8767">
        <v>0</v>
      </c>
      <c r="B8767" t="s">
        <v>14494</v>
      </c>
      <c r="C8767">
        <v>9</v>
      </c>
      <c r="D8767" t="s">
        <v>63</v>
      </c>
      <c r="E8767" t="s">
        <v>64</v>
      </c>
      <c r="F8767" t="s">
        <v>65</v>
      </c>
      <c r="G8767">
        <v>423.81</v>
      </c>
      <c r="I8767" t="s">
        <v>63</v>
      </c>
      <c r="J8767" t="s">
        <v>66</v>
      </c>
      <c r="K8767" t="s">
        <v>14495</v>
      </c>
      <c r="L8767" t="s">
        <v>68</v>
      </c>
      <c r="M8767" t="s">
        <v>590</v>
      </c>
      <c r="N8767">
        <v>3776.5091863517059</v>
      </c>
      <c r="O8767">
        <v>0</v>
      </c>
      <c r="P8767">
        <v>52</v>
      </c>
      <c r="Q8767">
        <v>43</v>
      </c>
      <c r="R8767">
        <v>55</v>
      </c>
      <c r="S8767">
        <v>74.2</v>
      </c>
      <c r="T8767">
        <v>2</v>
      </c>
      <c r="U8767">
        <v>15</v>
      </c>
      <c r="V8767">
        <v>21750</v>
      </c>
      <c r="W8767" t="s">
        <v>673</v>
      </c>
      <c r="AB8767" t="s">
        <v>98</v>
      </c>
      <c r="AC8767" t="s">
        <v>184</v>
      </c>
      <c r="AD8767" t="s">
        <v>76</v>
      </c>
      <c r="AE8767" t="s">
        <v>63</v>
      </c>
      <c r="AF8767" t="s">
        <v>77</v>
      </c>
      <c r="AG8767">
        <v>1907</v>
      </c>
      <c r="AH8767">
        <v>17.61</v>
      </c>
      <c r="AI8767">
        <v>39.113169999999997</v>
      </c>
      <c r="AJ8767">
        <v>-94.614930000000001</v>
      </c>
      <c r="AL8767">
        <v>72</v>
      </c>
      <c r="AM8767" t="s">
        <v>63</v>
      </c>
      <c r="AN8767" t="s">
        <v>14496</v>
      </c>
      <c r="AO8767" t="s">
        <v>79</v>
      </c>
      <c r="AP8767" t="s">
        <v>80</v>
      </c>
      <c r="AQ8767" t="s">
        <v>401</v>
      </c>
      <c r="AR8767" t="s">
        <v>402</v>
      </c>
      <c r="AS8767" t="s">
        <v>83</v>
      </c>
      <c r="AT8767" s="5">
        <v>39083</v>
      </c>
      <c r="AU8767" t="s">
        <v>98</v>
      </c>
      <c r="AV8767" t="s">
        <v>274</v>
      </c>
      <c r="AW8767" t="s">
        <v>275</v>
      </c>
    </row>
    <row r="8768" spans="1:49" x14ac:dyDescent="0.25">
      <c r="A8768">
        <v>0</v>
      </c>
      <c r="B8768" t="s">
        <v>14494</v>
      </c>
      <c r="C8768">
        <v>8</v>
      </c>
      <c r="D8768" t="s">
        <v>63</v>
      </c>
      <c r="E8768" t="s">
        <v>64</v>
      </c>
      <c r="F8768" t="s">
        <v>65</v>
      </c>
      <c r="G8768">
        <v>423.81</v>
      </c>
      <c r="I8768" t="s">
        <v>63</v>
      </c>
      <c r="J8768" t="s">
        <v>66</v>
      </c>
      <c r="K8768" t="s">
        <v>14495</v>
      </c>
      <c r="L8768" t="s">
        <v>68</v>
      </c>
      <c r="M8768" t="s">
        <v>590</v>
      </c>
      <c r="N8768">
        <v>3776.5091863517059</v>
      </c>
      <c r="O8768">
        <v>0</v>
      </c>
      <c r="P8768">
        <v>52</v>
      </c>
      <c r="Q8768">
        <v>43</v>
      </c>
      <c r="R8768">
        <v>55</v>
      </c>
      <c r="S8768">
        <v>74.2</v>
      </c>
      <c r="T8768">
        <v>2</v>
      </c>
      <c r="U8768">
        <v>15</v>
      </c>
      <c r="V8768">
        <v>21750</v>
      </c>
      <c r="W8768" t="s">
        <v>673</v>
      </c>
      <c r="AB8768" t="s">
        <v>98</v>
      </c>
      <c r="AC8768" t="s">
        <v>184</v>
      </c>
      <c r="AD8768" t="s">
        <v>76</v>
      </c>
      <c r="AE8768" t="s">
        <v>63</v>
      </c>
      <c r="AF8768" t="s">
        <v>77</v>
      </c>
      <c r="AG8768">
        <v>1907</v>
      </c>
      <c r="AH8768">
        <v>17.61</v>
      </c>
      <c r="AI8768">
        <v>39.113169999999997</v>
      </c>
      <c r="AJ8768">
        <v>-94.614930000000001</v>
      </c>
      <c r="AL8768">
        <v>72</v>
      </c>
      <c r="AM8768" t="s">
        <v>63</v>
      </c>
      <c r="AN8768" t="s">
        <v>14496</v>
      </c>
      <c r="AO8768" t="s">
        <v>79</v>
      </c>
      <c r="AP8768" t="s">
        <v>80</v>
      </c>
      <c r="AQ8768" t="s">
        <v>401</v>
      </c>
      <c r="AR8768" t="s">
        <v>402</v>
      </c>
      <c r="AS8768" t="s">
        <v>83</v>
      </c>
      <c r="AT8768" s="5">
        <v>39083</v>
      </c>
      <c r="AU8768" t="s">
        <v>98</v>
      </c>
      <c r="AV8768" t="s">
        <v>274</v>
      </c>
      <c r="AW8768" t="s">
        <v>275</v>
      </c>
    </row>
    <row r="8769" spans="1:49" x14ac:dyDescent="0.25">
      <c r="A8769">
        <v>0</v>
      </c>
      <c r="B8769" t="s">
        <v>14494</v>
      </c>
      <c r="C8769">
        <v>7</v>
      </c>
      <c r="D8769" t="s">
        <v>63</v>
      </c>
      <c r="E8769" t="s">
        <v>64</v>
      </c>
      <c r="F8769" t="s">
        <v>65</v>
      </c>
      <c r="G8769">
        <v>423.81</v>
      </c>
      <c r="I8769" t="s">
        <v>63</v>
      </c>
      <c r="J8769" t="s">
        <v>66</v>
      </c>
      <c r="K8769" t="s">
        <v>14495</v>
      </c>
      <c r="L8769" t="s">
        <v>68</v>
      </c>
      <c r="M8769" t="s">
        <v>590</v>
      </c>
      <c r="N8769">
        <v>3776.5091863517059</v>
      </c>
      <c r="O8769">
        <v>0</v>
      </c>
      <c r="P8769">
        <v>52</v>
      </c>
      <c r="Q8769">
        <v>43</v>
      </c>
      <c r="R8769">
        <v>55</v>
      </c>
      <c r="S8769">
        <v>74.2</v>
      </c>
      <c r="T8769">
        <v>2</v>
      </c>
      <c r="U8769">
        <v>15</v>
      </c>
      <c r="V8769">
        <v>21750</v>
      </c>
      <c r="W8769" t="s">
        <v>673</v>
      </c>
      <c r="AB8769" t="s">
        <v>98</v>
      </c>
      <c r="AC8769" t="s">
        <v>184</v>
      </c>
      <c r="AD8769" t="s">
        <v>76</v>
      </c>
      <c r="AE8769" t="s">
        <v>63</v>
      </c>
      <c r="AF8769" t="s">
        <v>77</v>
      </c>
      <c r="AG8769">
        <v>1907</v>
      </c>
      <c r="AH8769">
        <v>17.61</v>
      </c>
      <c r="AI8769">
        <v>39.113169999999997</v>
      </c>
      <c r="AJ8769">
        <v>-94.614930000000001</v>
      </c>
      <c r="AL8769">
        <v>72</v>
      </c>
      <c r="AM8769" t="s">
        <v>63</v>
      </c>
      <c r="AN8769" t="s">
        <v>14496</v>
      </c>
      <c r="AO8769" t="s">
        <v>79</v>
      </c>
      <c r="AP8769" t="s">
        <v>80</v>
      </c>
      <c r="AQ8769" t="s">
        <v>401</v>
      </c>
      <c r="AR8769" t="s">
        <v>402</v>
      </c>
      <c r="AS8769" t="s">
        <v>83</v>
      </c>
      <c r="AT8769" s="5">
        <v>39083</v>
      </c>
      <c r="AU8769" t="s">
        <v>98</v>
      </c>
      <c r="AV8769" t="s">
        <v>274</v>
      </c>
      <c r="AW8769" t="s">
        <v>275</v>
      </c>
    </row>
    <row r="8770" spans="1:49" x14ac:dyDescent="0.25">
      <c r="A8770">
        <v>0</v>
      </c>
      <c r="B8770" t="s">
        <v>14494</v>
      </c>
      <c r="C8770">
        <v>6</v>
      </c>
      <c r="D8770" t="s">
        <v>63</v>
      </c>
      <c r="E8770" t="s">
        <v>64</v>
      </c>
      <c r="F8770" t="s">
        <v>65</v>
      </c>
      <c r="G8770">
        <v>423.81</v>
      </c>
      <c r="I8770" t="s">
        <v>63</v>
      </c>
      <c r="J8770" t="s">
        <v>66</v>
      </c>
      <c r="K8770" t="s">
        <v>14495</v>
      </c>
      <c r="L8770" t="s">
        <v>68</v>
      </c>
      <c r="M8770" t="s">
        <v>590</v>
      </c>
      <c r="N8770">
        <v>3776.5091863517059</v>
      </c>
      <c r="O8770">
        <v>0</v>
      </c>
      <c r="P8770">
        <v>52</v>
      </c>
      <c r="Q8770">
        <v>43</v>
      </c>
      <c r="R8770">
        <v>55</v>
      </c>
      <c r="S8770">
        <v>74.2</v>
      </c>
      <c r="T8770">
        <v>2</v>
      </c>
      <c r="U8770">
        <v>15</v>
      </c>
      <c r="V8770">
        <v>21750</v>
      </c>
      <c r="W8770" t="s">
        <v>673</v>
      </c>
      <c r="AB8770" t="s">
        <v>98</v>
      </c>
      <c r="AC8770" t="s">
        <v>184</v>
      </c>
      <c r="AD8770" t="s">
        <v>76</v>
      </c>
      <c r="AE8770" t="s">
        <v>63</v>
      </c>
      <c r="AF8770" t="s">
        <v>77</v>
      </c>
      <c r="AG8770">
        <v>1907</v>
      </c>
      <c r="AH8770">
        <v>17.61</v>
      </c>
      <c r="AI8770">
        <v>39.113169999999997</v>
      </c>
      <c r="AJ8770">
        <v>-94.614930000000001</v>
      </c>
      <c r="AL8770">
        <v>72</v>
      </c>
      <c r="AM8770" t="s">
        <v>63</v>
      </c>
      <c r="AN8770" t="s">
        <v>14496</v>
      </c>
      <c r="AO8770" t="s">
        <v>79</v>
      </c>
      <c r="AP8770" t="s">
        <v>80</v>
      </c>
      <c r="AQ8770" t="s">
        <v>401</v>
      </c>
      <c r="AR8770" t="s">
        <v>402</v>
      </c>
      <c r="AS8770" t="s">
        <v>83</v>
      </c>
      <c r="AT8770" s="5">
        <v>39083</v>
      </c>
      <c r="AU8770" t="s">
        <v>98</v>
      </c>
      <c r="AV8770" t="s">
        <v>274</v>
      </c>
      <c r="AW8770" t="s">
        <v>85</v>
      </c>
    </row>
    <row r="8771" spans="1:49" x14ac:dyDescent="0.25">
      <c r="A8771">
        <v>0</v>
      </c>
      <c r="B8771" t="s">
        <v>14494</v>
      </c>
      <c r="C8771">
        <v>4</v>
      </c>
      <c r="D8771" t="s">
        <v>63</v>
      </c>
      <c r="E8771" t="s">
        <v>64</v>
      </c>
      <c r="F8771" t="s">
        <v>65</v>
      </c>
      <c r="G8771">
        <v>423.81</v>
      </c>
      <c r="I8771" t="s">
        <v>63</v>
      </c>
      <c r="J8771" t="s">
        <v>66</v>
      </c>
      <c r="K8771" t="s">
        <v>14495</v>
      </c>
      <c r="L8771" t="s">
        <v>68</v>
      </c>
      <c r="M8771" t="s">
        <v>590</v>
      </c>
      <c r="N8771">
        <v>3776.5091863517059</v>
      </c>
      <c r="O8771">
        <v>0</v>
      </c>
      <c r="P8771">
        <v>52</v>
      </c>
      <c r="Q8771">
        <v>43</v>
      </c>
      <c r="R8771">
        <v>55</v>
      </c>
      <c r="S8771">
        <v>74.2</v>
      </c>
      <c r="T8771">
        <v>2</v>
      </c>
      <c r="U8771">
        <v>15</v>
      </c>
      <c r="V8771">
        <v>21750</v>
      </c>
      <c r="W8771" t="s">
        <v>673</v>
      </c>
      <c r="AB8771" t="s">
        <v>98</v>
      </c>
      <c r="AC8771" t="s">
        <v>184</v>
      </c>
      <c r="AD8771" t="s">
        <v>76</v>
      </c>
      <c r="AE8771" t="s">
        <v>63</v>
      </c>
      <c r="AF8771" t="s">
        <v>77</v>
      </c>
      <c r="AG8771">
        <v>1907</v>
      </c>
      <c r="AH8771">
        <v>17.61</v>
      </c>
      <c r="AI8771">
        <v>39.113169999999997</v>
      </c>
      <c r="AJ8771">
        <v>-94.614930000000001</v>
      </c>
      <c r="AL8771">
        <v>72</v>
      </c>
      <c r="AM8771" t="s">
        <v>63</v>
      </c>
      <c r="AN8771" t="s">
        <v>14496</v>
      </c>
      <c r="AO8771" t="s">
        <v>79</v>
      </c>
      <c r="AP8771" t="s">
        <v>80</v>
      </c>
      <c r="AQ8771" t="s">
        <v>401</v>
      </c>
      <c r="AR8771" t="s">
        <v>402</v>
      </c>
      <c r="AS8771" t="s">
        <v>83</v>
      </c>
      <c r="AT8771" s="5">
        <v>39083</v>
      </c>
      <c r="AU8771" t="s">
        <v>98</v>
      </c>
      <c r="AV8771" t="s">
        <v>274</v>
      </c>
      <c r="AW8771" t="s">
        <v>275</v>
      </c>
    </row>
    <row r="8772" spans="1:49" x14ac:dyDescent="0.25">
      <c r="A8772">
        <v>0</v>
      </c>
      <c r="B8772" t="s">
        <v>14494</v>
      </c>
      <c r="C8772">
        <v>3</v>
      </c>
      <c r="D8772" t="s">
        <v>63</v>
      </c>
      <c r="E8772" t="s">
        <v>64</v>
      </c>
      <c r="F8772" t="s">
        <v>65</v>
      </c>
      <c r="G8772">
        <v>423.81</v>
      </c>
      <c r="I8772" t="s">
        <v>63</v>
      </c>
      <c r="J8772" t="s">
        <v>66</v>
      </c>
      <c r="K8772" t="s">
        <v>14495</v>
      </c>
      <c r="L8772" t="s">
        <v>68</v>
      </c>
      <c r="M8772" t="s">
        <v>590</v>
      </c>
      <c r="N8772">
        <v>3776.5091863517059</v>
      </c>
      <c r="O8772">
        <v>0</v>
      </c>
      <c r="P8772">
        <v>52</v>
      </c>
      <c r="Q8772">
        <v>43</v>
      </c>
      <c r="R8772">
        <v>55</v>
      </c>
      <c r="S8772">
        <v>74.2</v>
      </c>
      <c r="T8772">
        <v>2</v>
      </c>
      <c r="U8772">
        <v>15</v>
      </c>
      <c r="V8772">
        <v>21750</v>
      </c>
      <c r="W8772" t="s">
        <v>673</v>
      </c>
      <c r="AB8772" t="s">
        <v>98</v>
      </c>
      <c r="AC8772" t="s">
        <v>184</v>
      </c>
      <c r="AD8772" t="s">
        <v>76</v>
      </c>
      <c r="AE8772" t="s">
        <v>63</v>
      </c>
      <c r="AF8772" t="s">
        <v>77</v>
      </c>
      <c r="AG8772">
        <v>1907</v>
      </c>
      <c r="AH8772">
        <v>17.61</v>
      </c>
      <c r="AI8772">
        <v>39.113169999999997</v>
      </c>
      <c r="AJ8772">
        <v>-94.614930000000001</v>
      </c>
      <c r="AL8772">
        <v>72</v>
      </c>
      <c r="AM8772" t="s">
        <v>63</v>
      </c>
      <c r="AN8772" t="s">
        <v>14496</v>
      </c>
      <c r="AO8772" t="s">
        <v>79</v>
      </c>
      <c r="AP8772" t="s">
        <v>80</v>
      </c>
      <c r="AQ8772" t="s">
        <v>401</v>
      </c>
      <c r="AR8772" t="s">
        <v>402</v>
      </c>
      <c r="AS8772" t="s">
        <v>83</v>
      </c>
      <c r="AT8772" s="5">
        <v>39083</v>
      </c>
      <c r="AU8772" t="s">
        <v>98</v>
      </c>
      <c r="AV8772" t="s">
        <v>274</v>
      </c>
      <c r="AW8772" t="s">
        <v>275</v>
      </c>
    </row>
    <row r="8773" spans="1:49" x14ac:dyDescent="0.25">
      <c r="A8773">
        <v>0</v>
      </c>
      <c r="B8773" t="s">
        <v>14494</v>
      </c>
      <c r="C8773">
        <v>2</v>
      </c>
      <c r="D8773" t="s">
        <v>63</v>
      </c>
      <c r="E8773" t="s">
        <v>64</v>
      </c>
      <c r="F8773" t="s">
        <v>65</v>
      </c>
      <c r="G8773">
        <v>423.81</v>
      </c>
      <c r="I8773" t="s">
        <v>63</v>
      </c>
      <c r="J8773" t="s">
        <v>66</v>
      </c>
      <c r="K8773" t="s">
        <v>14495</v>
      </c>
      <c r="L8773" t="s">
        <v>68</v>
      </c>
      <c r="M8773" t="s">
        <v>590</v>
      </c>
      <c r="N8773">
        <v>3776.5091863517059</v>
      </c>
      <c r="O8773">
        <v>0</v>
      </c>
      <c r="P8773">
        <v>52</v>
      </c>
      <c r="Q8773">
        <v>43</v>
      </c>
      <c r="R8773">
        <v>55</v>
      </c>
      <c r="S8773">
        <v>74.2</v>
      </c>
      <c r="T8773">
        <v>2</v>
      </c>
      <c r="U8773">
        <v>15</v>
      </c>
      <c r="V8773">
        <v>21750</v>
      </c>
      <c r="W8773" t="s">
        <v>673</v>
      </c>
      <c r="AB8773" t="s">
        <v>98</v>
      </c>
      <c r="AC8773" t="s">
        <v>184</v>
      </c>
      <c r="AD8773" t="s">
        <v>76</v>
      </c>
      <c r="AE8773" t="s">
        <v>63</v>
      </c>
      <c r="AF8773" t="s">
        <v>77</v>
      </c>
      <c r="AG8773">
        <v>1907</v>
      </c>
      <c r="AH8773">
        <v>17.61</v>
      </c>
      <c r="AI8773">
        <v>39.113169999999997</v>
      </c>
      <c r="AJ8773">
        <v>-94.614930000000001</v>
      </c>
      <c r="AL8773">
        <v>72</v>
      </c>
      <c r="AM8773" t="s">
        <v>63</v>
      </c>
      <c r="AN8773" t="s">
        <v>14496</v>
      </c>
      <c r="AO8773" t="s">
        <v>79</v>
      </c>
      <c r="AP8773" t="s">
        <v>80</v>
      </c>
      <c r="AQ8773" t="s">
        <v>401</v>
      </c>
      <c r="AR8773" t="s">
        <v>402</v>
      </c>
      <c r="AS8773" t="s">
        <v>83</v>
      </c>
      <c r="AT8773" s="5">
        <v>39083</v>
      </c>
      <c r="AU8773" t="s">
        <v>98</v>
      </c>
      <c r="AV8773" t="s">
        <v>274</v>
      </c>
      <c r="AW8773" t="s">
        <v>275</v>
      </c>
    </row>
    <row r="8774" spans="1:49" x14ac:dyDescent="0.25">
      <c r="A8774">
        <v>0</v>
      </c>
      <c r="B8774" t="s">
        <v>14494</v>
      </c>
      <c r="C8774">
        <v>1</v>
      </c>
      <c r="D8774" t="s">
        <v>63</v>
      </c>
      <c r="E8774" t="s">
        <v>64</v>
      </c>
      <c r="F8774" t="s">
        <v>65</v>
      </c>
      <c r="G8774">
        <v>423.81</v>
      </c>
      <c r="I8774" t="s">
        <v>63</v>
      </c>
      <c r="J8774" t="s">
        <v>66</v>
      </c>
      <c r="K8774" t="s">
        <v>14495</v>
      </c>
      <c r="L8774" t="s">
        <v>68</v>
      </c>
      <c r="M8774" t="s">
        <v>590</v>
      </c>
      <c r="N8774">
        <v>3776.5091863517059</v>
      </c>
      <c r="O8774">
        <v>0</v>
      </c>
      <c r="P8774">
        <v>52</v>
      </c>
      <c r="Q8774">
        <v>43</v>
      </c>
      <c r="R8774">
        <v>55</v>
      </c>
      <c r="S8774">
        <v>74.2</v>
      </c>
      <c r="T8774">
        <v>2</v>
      </c>
      <c r="U8774">
        <v>15</v>
      </c>
      <c r="V8774">
        <v>21750</v>
      </c>
      <c r="W8774" t="s">
        <v>673</v>
      </c>
      <c r="AB8774" t="s">
        <v>98</v>
      </c>
      <c r="AC8774" t="s">
        <v>184</v>
      </c>
      <c r="AD8774" t="s">
        <v>76</v>
      </c>
      <c r="AE8774" t="s">
        <v>63</v>
      </c>
      <c r="AF8774" t="s">
        <v>77</v>
      </c>
      <c r="AG8774">
        <v>1907</v>
      </c>
      <c r="AH8774">
        <v>17.61</v>
      </c>
      <c r="AI8774">
        <v>39.113169999999997</v>
      </c>
      <c r="AJ8774">
        <v>-94.614930000000001</v>
      </c>
      <c r="AL8774">
        <v>72</v>
      </c>
      <c r="AM8774" t="s">
        <v>63</v>
      </c>
      <c r="AN8774" t="s">
        <v>14496</v>
      </c>
      <c r="AO8774" t="s">
        <v>79</v>
      </c>
      <c r="AP8774" t="s">
        <v>80</v>
      </c>
      <c r="AQ8774" t="s">
        <v>401</v>
      </c>
      <c r="AR8774" t="s">
        <v>402</v>
      </c>
      <c r="AS8774" t="s">
        <v>83</v>
      </c>
      <c r="AT8774" s="5">
        <v>39083</v>
      </c>
      <c r="AU8774" t="s">
        <v>98</v>
      </c>
      <c r="AV8774" t="s">
        <v>274</v>
      </c>
      <c r="AW8774" t="s">
        <v>275</v>
      </c>
    </row>
    <row r="8775" spans="1:49" x14ac:dyDescent="0.25">
      <c r="A8775">
        <v>1015</v>
      </c>
      <c r="B8775" t="s">
        <v>5855</v>
      </c>
      <c r="C8775">
        <v>1</v>
      </c>
      <c r="D8775" t="s">
        <v>86</v>
      </c>
      <c r="E8775" t="s">
        <v>1932</v>
      </c>
      <c r="F8775" t="s">
        <v>65</v>
      </c>
      <c r="G8775">
        <v>1.43</v>
      </c>
      <c r="H8775" t="s">
        <v>208</v>
      </c>
      <c r="I8775" t="s">
        <v>63</v>
      </c>
      <c r="J8775" t="s">
        <v>66</v>
      </c>
      <c r="K8775" t="s">
        <v>5856</v>
      </c>
      <c r="L8775" t="s">
        <v>2125</v>
      </c>
      <c r="M8775" t="s">
        <v>5857</v>
      </c>
      <c r="N8775">
        <v>269.48818897637796</v>
      </c>
      <c r="O8775">
        <v>19</v>
      </c>
      <c r="P8775">
        <v>58</v>
      </c>
      <c r="Q8775">
        <v>94.8</v>
      </c>
      <c r="R8775">
        <v>90</v>
      </c>
      <c r="S8775">
        <v>94.2</v>
      </c>
      <c r="T8775">
        <v>1</v>
      </c>
      <c r="U8775">
        <v>3</v>
      </c>
      <c r="V8775">
        <v>12210</v>
      </c>
      <c r="AB8775" t="s">
        <v>76</v>
      </c>
      <c r="AC8775" t="s">
        <v>98</v>
      </c>
      <c r="AD8775" t="s">
        <v>98</v>
      </c>
      <c r="AE8775" t="s">
        <v>63</v>
      </c>
      <c r="AG8775">
        <v>1971</v>
      </c>
      <c r="AH8775">
        <v>0.67</v>
      </c>
      <c r="AI8775">
        <v>39.053138199999999</v>
      </c>
      <c r="AJ8775">
        <v>-94.679301899999999</v>
      </c>
      <c r="AK8775" t="s">
        <v>77</v>
      </c>
      <c r="AL8775">
        <v>4</v>
      </c>
      <c r="AM8775" t="s">
        <v>63</v>
      </c>
      <c r="AN8775" t="s">
        <v>5858</v>
      </c>
      <c r="AO8775" t="s">
        <v>79</v>
      </c>
      <c r="AP8775" t="s">
        <v>170</v>
      </c>
      <c r="AQ8775" t="s">
        <v>653</v>
      </c>
      <c r="AR8775" t="s">
        <v>654</v>
      </c>
      <c r="AS8775" t="s">
        <v>83</v>
      </c>
      <c r="AT8775" s="5">
        <v>41638</v>
      </c>
      <c r="AU8775" t="s">
        <v>63</v>
      </c>
      <c r="AV8775" t="s">
        <v>274</v>
      </c>
      <c r="AW8775" t="s">
        <v>719</v>
      </c>
    </row>
    <row r="8776" spans="1:49" x14ac:dyDescent="0.25">
      <c r="A8776">
        <v>463</v>
      </c>
      <c r="B8776" t="s">
        <v>23446</v>
      </c>
      <c r="C8776">
        <v>1</v>
      </c>
      <c r="D8776" t="s">
        <v>86</v>
      </c>
      <c r="E8776" t="s">
        <v>1932</v>
      </c>
      <c r="F8776" t="s">
        <v>65</v>
      </c>
      <c r="G8776">
        <v>1.8800000000000001</v>
      </c>
      <c r="H8776" t="s">
        <v>90</v>
      </c>
      <c r="I8776" t="s">
        <v>63</v>
      </c>
      <c r="J8776" t="s">
        <v>66</v>
      </c>
      <c r="K8776" t="s">
        <v>23447</v>
      </c>
      <c r="L8776" t="s">
        <v>16862</v>
      </c>
      <c r="M8776" t="s">
        <v>1934</v>
      </c>
      <c r="N8776">
        <v>162.5</v>
      </c>
      <c r="O8776">
        <v>6</v>
      </c>
      <c r="P8776">
        <v>68.100065616797906</v>
      </c>
      <c r="Q8776">
        <v>94.5</v>
      </c>
      <c r="R8776">
        <v>90</v>
      </c>
      <c r="S8776">
        <v>91.8</v>
      </c>
      <c r="T8776">
        <v>1</v>
      </c>
      <c r="U8776">
        <v>8</v>
      </c>
      <c r="V8776">
        <v>37600</v>
      </c>
      <c r="AB8776" t="s">
        <v>98</v>
      </c>
      <c r="AC8776" t="s">
        <v>98</v>
      </c>
      <c r="AD8776" t="s">
        <v>98</v>
      </c>
      <c r="AE8776" t="s">
        <v>63</v>
      </c>
      <c r="AG8776">
        <v>1971</v>
      </c>
      <c r="AH8776">
        <v>1.55</v>
      </c>
      <c r="AI8776">
        <v>39.065924000000003</v>
      </c>
      <c r="AJ8776">
        <v>-94.679614999999998</v>
      </c>
      <c r="AK8776" t="s">
        <v>77</v>
      </c>
      <c r="AL8776">
        <v>3</v>
      </c>
      <c r="AM8776" t="s">
        <v>63</v>
      </c>
      <c r="AN8776" t="s">
        <v>23448</v>
      </c>
      <c r="AO8776" t="s">
        <v>79</v>
      </c>
      <c r="AP8776" t="s">
        <v>80</v>
      </c>
      <c r="AQ8776" t="s">
        <v>82</v>
      </c>
      <c r="AR8776" t="s">
        <v>1229</v>
      </c>
      <c r="AS8776" t="s">
        <v>83</v>
      </c>
      <c r="AT8776" s="5">
        <v>35400</v>
      </c>
      <c r="AU8776" t="s">
        <v>63</v>
      </c>
      <c r="AV8776" t="s">
        <v>187</v>
      </c>
      <c r="AW8776" t="s">
        <v>188</v>
      </c>
    </row>
    <row r="8777" spans="1:49" x14ac:dyDescent="0.25">
      <c r="A8777">
        <v>3534</v>
      </c>
      <c r="B8777" t="s">
        <v>16860</v>
      </c>
      <c r="C8777">
        <v>1</v>
      </c>
      <c r="D8777" t="s">
        <v>86</v>
      </c>
      <c r="E8777" t="s">
        <v>1932</v>
      </c>
      <c r="F8777" t="s">
        <v>65</v>
      </c>
      <c r="G8777">
        <v>1.87</v>
      </c>
      <c r="H8777" t="s">
        <v>90</v>
      </c>
      <c r="I8777" t="s">
        <v>63</v>
      </c>
      <c r="J8777" t="s">
        <v>66</v>
      </c>
      <c r="K8777" t="s">
        <v>16861</v>
      </c>
      <c r="L8777" t="s">
        <v>16862</v>
      </c>
      <c r="M8777" t="s">
        <v>2773</v>
      </c>
      <c r="N8777">
        <v>162.5</v>
      </c>
      <c r="O8777">
        <v>6</v>
      </c>
      <c r="P8777">
        <v>61.700131233595798</v>
      </c>
      <c r="Q8777">
        <v>94.5</v>
      </c>
      <c r="R8777">
        <v>87</v>
      </c>
      <c r="S8777">
        <v>86.2</v>
      </c>
      <c r="T8777">
        <v>1</v>
      </c>
      <c r="U8777">
        <v>8</v>
      </c>
      <c r="V8777">
        <v>37600</v>
      </c>
      <c r="AB8777" t="s">
        <v>75</v>
      </c>
      <c r="AC8777" t="s">
        <v>98</v>
      </c>
      <c r="AD8777" t="s">
        <v>98</v>
      </c>
      <c r="AE8777" t="s">
        <v>63</v>
      </c>
      <c r="AG8777">
        <v>1971</v>
      </c>
      <c r="AH8777">
        <v>1.54</v>
      </c>
      <c r="AI8777">
        <v>39.065950999999998</v>
      </c>
      <c r="AJ8777">
        <v>-94.679382000000004</v>
      </c>
      <c r="AK8777" t="s">
        <v>77</v>
      </c>
      <c r="AL8777">
        <v>3</v>
      </c>
      <c r="AM8777" t="s">
        <v>63</v>
      </c>
      <c r="AN8777" t="s">
        <v>16863</v>
      </c>
      <c r="AO8777" t="s">
        <v>79</v>
      </c>
      <c r="AP8777" t="s">
        <v>80</v>
      </c>
      <c r="AQ8777" t="s">
        <v>82</v>
      </c>
      <c r="AR8777" t="s">
        <v>1229</v>
      </c>
      <c r="AS8777" t="s">
        <v>83</v>
      </c>
      <c r="AT8777" s="5">
        <v>35400</v>
      </c>
      <c r="AU8777" t="s">
        <v>63</v>
      </c>
      <c r="AV8777" t="s">
        <v>187</v>
      </c>
      <c r="AW8777" t="s">
        <v>188</v>
      </c>
    </row>
    <row r="8778" spans="1:49" x14ac:dyDescent="0.25">
      <c r="A8778">
        <v>2365</v>
      </c>
      <c r="B8778" t="s">
        <v>15388</v>
      </c>
      <c r="C8778">
        <v>1</v>
      </c>
      <c r="D8778" t="s">
        <v>86</v>
      </c>
      <c r="E8778" t="s">
        <v>1932</v>
      </c>
      <c r="F8778" t="s">
        <v>65</v>
      </c>
      <c r="G8778">
        <v>2.4500000000000002</v>
      </c>
      <c r="H8778" t="s">
        <v>223</v>
      </c>
      <c r="I8778" t="s">
        <v>63</v>
      </c>
      <c r="J8778" t="s">
        <v>66</v>
      </c>
      <c r="K8778" t="s">
        <v>15389</v>
      </c>
      <c r="L8778" t="s">
        <v>2125</v>
      </c>
      <c r="M8778" t="s">
        <v>9099</v>
      </c>
      <c r="N8778">
        <v>226.50918635170606</v>
      </c>
      <c r="O8778">
        <v>0</v>
      </c>
      <c r="P8778">
        <v>68</v>
      </c>
      <c r="Q8778">
        <v>91.2</v>
      </c>
      <c r="R8778">
        <v>77</v>
      </c>
      <c r="S8778">
        <v>85.2</v>
      </c>
      <c r="T8778">
        <v>5</v>
      </c>
      <c r="U8778">
        <v>3</v>
      </c>
      <c r="V8778">
        <v>9700</v>
      </c>
      <c r="AB8778" t="s">
        <v>76</v>
      </c>
      <c r="AC8778" t="s">
        <v>76</v>
      </c>
      <c r="AD8778" t="s">
        <v>98</v>
      </c>
      <c r="AE8778" t="s">
        <v>63</v>
      </c>
      <c r="AG8778">
        <v>1971</v>
      </c>
      <c r="AH8778">
        <v>2.0499999999999998</v>
      </c>
      <c r="AI8778">
        <v>39.0731404</v>
      </c>
      <c r="AJ8778">
        <v>-94.680469200000005</v>
      </c>
      <c r="AL8778">
        <v>4</v>
      </c>
      <c r="AM8778" t="s">
        <v>63</v>
      </c>
      <c r="AN8778" t="s">
        <v>15390</v>
      </c>
      <c r="AO8778" t="s">
        <v>79</v>
      </c>
      <c r="AP8778" t="s">
        <v>170</v>
      </c>
      <c r="AQ8778" t="s">
        <v>186</v>
      </c>
      <c r="AR8778" t="s">
        <v>313</v>
      </c>
      <c r="AS8778" t="s">
        <v>83</v>
      </c>
      <c r="AT8778" s="5">
        <v>35400</v>
      </c>
      <c r="AU8778" t="s">
        <v>63</v>
      </c>
      <c r="AV8778" t="s">
        <v>187</v>
      </c>
      <c r="AW8778" t="s">
        <v>188</v>
      </c>
    </row>
    <row r="8779" spans="1:49" x14ac:dyDescent="0.25">
      <c r="A8779">
        <v>396</v>
      </c>
      <c r="B8779" t="s">
        <v>17726</v>
      </c>
      <c r="C8779">
        <v>1</v>
      </c>
      <c r="D8779" t="s">
        <v>86</v>
      </c>
      <c r="E8779" t="s">
        <v>1932</v>
      </c>
      <c r="F8779" t="s">
        <v>65</v>
      </c>
      <c r="G8779">
        <v>2.59</v>
      </c>
      <c r="H8779" t="s">
        <v>223</v>
      </c>
      <c r="I8779" t="s">
        <v>63</v>
      </c>
      <c r="J8779" t="s">
        <v>66</v>
      </c>
      <c r="K8779" t="s">
        <v>17727</v>
      </c>
      <c r="L8779" t="s">
        <v>2125</v>
      </c>
      <c r="M8779" t="s">
        <v>17728</v>
      </c>
      <c r="N8779">
        <v>259.51443569553805</v>
      </c>
      <c r="O8779">
        <v>0</v>
      </c>
      <c r="P8779">
        <v>30</v>
      </c>
      <c r="Q8779">
        <v>96</v>
      </c>
      <c r="R8779">
        <v>90</v>
      </c>
      <c r="S8779">
        <v>96.8</v>
      </c>
      <c r="T8779">
        <v>1</v>
      </c>
      <c r="U8779">
        <v>2</v>
      </c>
      <c r="V8779">
        <v>515</v>
      </c>
      <c r="AB8779" t="s">
        <v>98</v>
      </c>
      <c r="AC8779" t="s">
        <v>98</v>
      </c>
      <c r="AD8779" t="s">
        <v>98</v>
      </c>
      <c r="AE8779" t="s">
        <v>63</v>
      </c>
      <c r="AG8779">
        <v>1971</v>
      </c>
      <c r="AH8779">
        <v>2.2000000000000002</v>
      </c>
      <c r="AI8779">
        <v>39.075446900000003</v>
      </c>
      <c r="AJ8779">
        <v>-94.680500600000002</v>
      </c>
      <c r="AL8779">
        <v>4</v>
      </c>
      <c r="AM8779" t="s">
        <v>63</v>
      </c>
      <c r="AN8779" t="s">
        <v>17729</v>
      </c>
      <c r="AO8779" t="s">
        <v>79</v>
      </c>
      <c r="AP8779" t="s">
        <v>170</v>
      </c>
      <c r="AQ8779" t="s">
        <v>82</v>
      </c>
      <c r="AR8779" t="s">
        <v>569</v>
      </c>
      <c r="AS8779" t="s">
        <v>83</v>
      </c>
      <c r="AT8779" s="5">
        <v>35400</v>
      </c>
      <c r="AU8779" t="s">
        <v>63</v>
      </c>
      <c r="AV8779" t="s">
        <v>187</v>
      </c>
      <c r="AW8779" t="s">
        <v>188</v>
      </c>
    </row>
    <row r="8780" spans="1:49" x14ac:dyDescent="0.25">
      <c r="A8780">
        <v>299</v>
      </c>
      <c r="B8780" t="s">
        <v>17145</v>
      </c>
      <c r="C8780">
        <v>1</v>
      </c>
      <c r="D8780" t="s">
        <v>86</v>
      </c>
      <c r="E8780" t="s">
        <v>1932</v>
      </c>
      <c r="F8780" t="s">
        <v>65</v>
      </c>
      <c r="G8780">
        <v>2.85</v>
      </c>
      <c r="H8780" t="s">
        <v>425</v>
      </c>
      <c r="I8780" t="s">
        <v>63</v>
      </c>
      <c r="J8780" t="s">
        <v>66</v>
      </c>
      <c r="K8780" t="s">
        <v>17146</v>
      </c>
      <c r="L8780" t="s">
        <v>7783</v>
      </c>
      <c r="M8780" t="s">
        <v>1934</v>
      </c>
      <c r="N8780">
        <v>175.68897637795274</v>
      </c>
      <c r="O8780">
        <v>32</v>
      </c>
      <c r="P8780">
        <v>57.700131233595798</v>
      </c>
      <c r="Q8780">
        <v>94.5</v>
      </c>
      <c r="R8780">
        <v>95</v>
      </c>
      <c r="S8780">
        <v>99.100000000000009</v>
      </c>
      <c r="T8780">
        <v>1</v>
      </c>
      <c r="U8780">
        <v>8</v>
      </c>
      <c r="V8780">
        <v>37700</v>
      </c>
      <c r="AB8780" t="s">
        <v>98</v>
      </c>
      <c r="AC8780" t="s">
        <v>129</v>
      </c>
      <c r="AD8780" t="s">
        <v>98</v>
      </c>
      <c r="AE8780" t="s">
        <v>63</v>
      </c>
      <c r="AG8780">
        <v>1971</v>
      </c>
      <c r="AH8780">
        <v>2.4700000000000002</v>
      </c>
      <c r="AI8780">
        <v>39.079273000000001</v>
      </c>
      <c r="AJ8780">
        <v>-94.680610000000001</v>
      </c>
      <c r="AK8780" t="s">
        <v>77</v>
      </c>
      <c r="AL8780">
        <v>3</v>
      </c>
      <c r="AM8780" t="s">
        <v>63</v>
      </c>
      <c r="AN8780" t="s">
        <v>17147</v>
      </c>
      <c r="AO8780" t="s">
        <v>79</v>
      </c>
      <c r="AP8780" t="s">
        <v>80</v>
      </c>
      <c r="AQ8780" t="s">
        <v>246</v>
      </c>
      <c r="AR8780" t="s">
        <v>1153</v>
      </c>
      <c r="AS8780" t="s">
        <v>83</v>
      </c>
      <c r="AT8780" s="5">
        <v>35400</v>
      </c>
      <c r="AU8780" t="s">
        <v>63</v>
      </c>
      <c r="AV8780" t="s">
        <v>187</v>
      </c>
      <c r="AW8780" t="s">
        <v>188</v>
      </c>
    </row>
    <row r="8781" spans="1:49" x14ac:dyDescent="0.25">
      <c r="A8781">
        <v>262</v>
      </c>
      <c r="B8781" t="s">
        <v>7781</v>
      </c>
      <c r="C8781">
        <v>1</v>
      </c>
      <c r="D8781" t="s">
        <v>86</v>
      </c>
      <c r="E8781" t="s">
        <v>1932</v>
      </c>
      <c r="F8781" t="s">
        <v>65</v>
      </c>
      <c r="G8781">
        <v>2.84</v>
      </c>
      <c r="H8781" t="s">
        <v>208</v>
      </c>
      <c r="I8781" t="s">
        <v>63</v>
      </c>
      <c r="J8781" t="s">
        <v>66</v>
      </c>
      <c r="K8781" t="s">
        <v>7782</v>
      </c>
      <c r="L8781" t="s">
        <v>7783</v>
      </c>
      <c r="M8781" t="s">
        <v>2773</v>
      </c>
      <c r="N8781">
        <v>175.68897637795274</v>
      </c>
      <c r="O8781">
        <v>32</v>
      </c>
      <c r="P8781">
        <v>57.700131233595798</v>
      </c>
      <c r="Q8781">
        <v>94.3</v>
      </c>
      <c r="R8781">
        <v>85</v>
      </c>
      <c r="S8781">
        <v>99.4</v>
      </c>
      <c r="T8781">
        <v>1</v>
      </c>
      <c r="U8781">
        <v>7</v>
      </c>
      <c r="V8781">
        <v>39050</v>
      </c>
      <c r="AB8781" t="s">
        <v>98</v>
      </c>
      <c r="AC8781" t="s">
        <v>129</v>
      </c>
      <c r="AD8781" t="s">
        <v>75</v>
      </c>
      <c r="AE8781" t="s">
        <v>63</v>
      </c>
      <c r="AG8781">
        <v>1971</v>
      </c>
      <c r="AH8781">
        <v>2.46</v>
      </c>
      <c r="AI8781">
        <v>39.079225999999998</v>
      </c>
      <c r="AJ8781">
        <v>-94.680386999999996</v>
      </c>
      <c r="AK8781" t="s">
        <v>77</v>
      </c>
      <c r="AL8781">
        <v>3</v>
      </c>
      <c r="AM8781" t="s">
        <v>63</v>
      </c>
      <c r="AN8781" t="s">
        <v>7784</v>
      </c>
      <c r="AO8781" t="s">
        <v>79</v>
      </c>
      <c r="AP8781" t="s">
        <v>80</v>
      </c>
      <c r="AQ8781" t="s">
        <v>246</v>
      </c>
      <c r="AR8781" t="s">
        <v>1153</v>
      </c>
      <c r="AS8781" t="s">
        <v>83</v>
      </c>
      <c r="AT8781" s="5">
        <v>35400</v>
      </c>
      <c r="AU8781" t="s">
        <v>63</v>
      </c>
      <c r="AV8781" t="s">
        <v>187</v>
      </c>
      <c r="AW8781" t="s">
        <v>188</v>
      </c>
    </row>
    <row r="8782" spans="1:49" x14ac:dyDescent="0.25">
      <c r="A8782">
        <v>2480</v>
      </c>
      <c r="B8782" t="s">
        <v>12974</v>
      </c>
      <c r="C8782">
        <v>6</v>
      </c>
      <c r="D8782" t="s">
        <v>86</v>
      </c>
      <c r="E8782" t="s">
        <v>1932</v>
      </c>
      <c r="F8782" t="s">
        <v>65</v>
      </c>
      <c r="G8782">
        <v>3.5500000000000003</v>
      </c>
      <c r="H8782" t="s">
        <v>208</v>
      </c>
      <c r="I8782" t="s">
        <v>63</v>
      </c>
      <c r="J8782" t="s">
        <v>66</v>
      </c>
      <c r="K8782" t="s">
        <v>12975</v>
      </c>
      <c r="L8782" t="s">
        <v>12976</v>
      </c>
      <c r="M8782" t="s">
        <v>1934</v>
      </c>
      <c r="N8782">
        <v>3453.707349081365</v>
      </c>
      <c r="O8782">
        <v>0</v>
      </c>
      <c r="P8782">
        <v>51.799868766404202</v>
      </c>
      <c r="Q8782">
        <v>86.100000000000009</v>
      </c>
      <c r="R8782">
        <v>85</v>
      </c>
      <c r="S8782">
        <v>97.3</v>
      </c>
      <c r="T8782">
        <v>0</v>
      </c>
      <c r="U8782">
        <v>7</v>
      </c>
      <c r="V8782">
        <v>39050</v>
      </c>
      <c r="AB8782" t="s">
        <v>98</v>
      </c>
      <c r="AC8782" t="s">
        <v>98</v>
      </c>
      <c r="AD8782" t="s">
        <v>98</v>
      </c>
      <c r="AE8782" t="s">
        <v>63</v>
      </c>
      <c r="AG8782">
        <v>1970</v>
      </c>
      <c r="AH8782">
        <v>2.87</v>
      </c>
      <c r="AI8782">
        <v>39.085017999999998</v>
      </c>
      <c r="AJ8782">
        <v>-94.680655999999999</v>
      </c>
      <c r="AL8782">
        <v>38</v>
      </c>
      <c r="AM8782" t="s">
        <v>63</v>
      </c>
      <c r="AN8782" t="s">
        <v>12977</v>
      </c>
      <c r="AO8782" t="s">
        <v>79</v>
      </c>
      <c r="AP8782" t="s">
        <v>80</v>
      </c>
      <c r="AQ8782" t="s">
        <v>826</v>
      </c>
      <c r="AR8782" t="s">
        <v>1263</v>
      </c>
      <c r="AS8782" t="s">
        <v>83</v>
      </c>
      <c r="AT8782" s="5">
        <v>35855</v>
      </c>
      <c r="AU8782" t="s">
        <v>63</v>
      </c>
      <c r="AV8782" t="s">
        <v>84</v>
      </c>
      <c r="AW8782" t="s">
        <v>85</v>
      </c>
    </row>
    <row r="8783" spans="1:49" x14ac:dyDescent="0.25">
      <c r="A8783">
        <v>2480</v>
      </c>
      <c r="B8783" t="s">
        <v>12974</v>
      </c>
      <c r="C8783">
        <v>5</v>
      </c>
      <c r="D8783" t="s">
        <v>63</v>
      </c>
      <c r="E8783" t="s">
        <v>1932</v>
      </c>
      <c r="F8783" t="s">
        <v>65</v>
      </c>
      <c r="G8783">
        <v>3.5500000000000003</v>
      </c>
      <c r="I8783" t="s">
        <v>63</v>
      </c>
      <c r="J8783" t="s">
        <v>66</v>
      </c>
      <c r="K8783" t="s">
        <v>12975</v>
      </c>
      <c r="L8783" t="s">
        <v>12976</v>
      </c>
      <c r="M8783" t="s">
        <v>1934</v>
      </c>
      <c r="N8783">
        <v>3453.707349081365</v>
      </c>
      <c r="O8783">
        <v>0</v>
      </c>
      <c r="P8783">
        <v>51.799868766404202</v>
      </c>
      <c r="Q8783">
        <v>86.100000000000009</v>
      </c>
      <c r="R8783">
        <v>85</v>
      </c>
      <c r="S8783">
        <v>97.3</v>
      </c>
      <c r="T8783">
        <v>0</v>
      </c>
      <c r="U8783">
        <v>7</v>
      </c>
      <c r="V8783">
        <v>39050</v>
      </c>
      <c r="AB8783" t="s">
        <v>98</v>
      </c>
      <c r="AC8783" t="s">
        <v>98</v>
      </c>
      <c r="AD8783" t="s">
        <v>98</v>
      </c>
      <c r="AE8783" t="s">
        <v>63</v>
      </c>
      <c r="AG8783">
        <v>1970</v>
      </c>
      <c r="AH8783">
        <v>2.87</v>
      </c>
      <c r="AI8783">
        <v>39.085017999999998</v>
      </c>
      <c r="AJ8783">
        <v>-94.680655999999999</v>
      </c>
      <c r="AL8783">
        <v>38</v>
      </c>
      <c r="AM8783" t="s">
        <v>63</v>
      </c>
      <c r="AN8783" t="s">
        <v>12977</v>
      </c>
      <c r="AO8783" t="s">
        <v>79</v>
      </c>
      <c r="AP8783" t="s">
        <v>80</v>
      </c>
      <c r="AQ8783" t="s">
        <v>826</v>
      </c>
      <c r="AR8783" t="s">
        <v>1263</v>
      </c>
      <c r="AS8783" t="s">
        <v>83</v>
      </c>
      <c r="AT8783" s="5">
        <v>35855</v>
      </c>
      <c r="AU8783" t="s">
        <v>63</v>
      </c>
      <c r="AV8783" t="s">
        <v>84</v>
      </c>
      <c r="AW8783" t="s">
        <v>85</v>
      </c>
    </row>
    <row r="8784" spans="1:49" x14ac:dyDescent="0.25">
      <c r="A8784">
        <v>2480</v>
      </c>
      <c r="B8784" t="s">
        <v>12974</v>
      </c>
      <c r="C8784">
        <v>4</v>
      </c>
      <c r="D8784" t="s">
        <v>63</v>
      </c>
      <c r="E8784" t="s">
        <v>1932</v>
      </c>
      <c r="F8784" t="s">
        <v>65</v>
      </c>
      <c r="G8784">
        <v>3.5500000000000003</v>
      </c>
      <c r="I8784" t="s">
        <v>63</v>
      </c>
      <c r="J8784" t="s">
        <v>66</v>
      </c>
      <c r="K8784" t="s">
        <v>12975</v>
      </c>
      <c r="L8784" t="s">
        <v>12976</v>
      </c>
      <c r="M8784" t="s">
        <v>1934</v>
      </c>
      <c r="N8784">
        <v>3453.707349081365</v>
      </c>
      <c r="O8784">
        <v>0</v>
      </c>
      <c r="P8784">
        <v>51.799868766404202</v>
      </c>
      <c r="Q8784">
        <v>86.100000000000009</v>
      </c>
      <c r="R8784">
        <v>85</v>
      </c>
      <c r="S8784">
        <v>97.3</v>
      </c>
      <c r="T8784">
        <v>0</v>
      </c>
      <c r="U8784">
        <v>7</v>
      </c>
      <c r="V8784">
        <v>39050</v>
      </c>
      <c r="AB8784" t="s">
        <v>98</v>
      </c>
      <c r="AC8784" t="s">
        <v>98</v>
      </c>
      <c r="AD8784" t="s">
        <v>98</v>
      </c>
      <c r="AE8784" t="s">
        <v>63</v>
      </c>
      <c r="AG8784">
        <v>1970</v>
      </c>
      <c r="AH8784">
        <v>2.87</v>
      </c>
      <c r="AI8784">
        <v>39.085017999999998</v>
      </c>
      <c r="AJ8784">
        <v>-94.680655999999999</v>
      </c>
      <c r="AL8784">
        <v>38</v>
      </c>
      <c r="AM8784" t="s">
        <v>63</v>
      </c>
      <c r="AN8784" t="s">
        <v>12977</v>
      </c>
      <c r="AO8784" t="s">
        <v>79</v>
      </c>
      <c r="AP8784" t="s">
        <v>80</v>
      </c>
      <c r="AQ8784" t="s">
        <v>826</v>
      </c>
      <c r="AR8784" t="s">
        <v>1263</v>
      </c>
      <c r="AS8784" t="s">
        <v>83</v>
      </c>
      <c r="AT8784" s="5">
        <v>35855</v>
      </c>
      <c r="AU8784" t="s">
        <v>63</v>
      </c>
      <c r="AV8784" t="s">
        <v>84</v>
      </c>
      <c r="AW8784" t="s">
        <v>85</v>
      </c>
    </row>
    <row r="8785" spans="1:49" x14ac:dyDescent="0.25">
      <c r="A8785">
        <v>2480</v>
      </c>
      <c r="B8785" t="s">
        <v>12974</v>
      </c>
      <c r="C8785">
        <v>3</v>
      </c>
      <c r="D8785" t="s">
        <v>63</v>
      </c>
      <c r="E8785" t="s">
        <v>1932</v>
      </c>
      <c r="F8785" t="s">
        <v>65</v>
      </c>
      <c r="G8785">
        <v>3.5500000000000003</v>
      </c>
      <c r="I8785" t="s">
        <v>63</v>
      </c>
      <c r="J8785" t="s">
        <v>66</v>
      </c>
      <c r="K8785" t="s">
        <v>12975</v>
      </c>
      <c r="L8785" t="s">
        <v>12976</v>
      </c>
      <c r="M8785" t="s">
        <v>1934</v>
      </c>
      <c r="N8785">
        <v>3453.707349081365</v>
      </c>
      <c r="O8785">
        <v>0</v>
      </c>
      <c r="P8785">
        <v>51.799868766404202</v>
      </c>
      <c r="Q8785">
        <v>86.100000000000009</v>
      </c>
      <c r="R8785">
        <v>85</v>
      </c>
      <c r="S8785">
        <v>97.3</v>
      </c>
      <c r="T8785">
        <v>0</v>
      </c>
      <c r="U8785">
        <v>7</v>
      </c>
      <c r="V8785">
        <v>39050</v>
      </c>
      <c r="AB8785" t="s">
        <v>98</v>
      </c>
      <c r="AC8785" t="s">
        <v>98</v>
      </c>
      <c r="AD8785" t="s">
        <v>98</v>
      </c>
      <c r="AE8785" t="s">
        <v>63</v>
      </c>
      <c r="AG8785">
        <v>1970</v>
      </c>
      <c r="AH8785">
        <v>2.87</v>
      </c>
      <c r="AI8785">
        <v>39.085017999999998</v>
      </c>
      <c r="AJ8785">
        <v>-94.680655999999999</v>
      </c>
      <c r="AL8785">
        <v>38</v>
      </c>
      <c r="AM8785" t="s">
        <v>63</v>
      </c>
      <c r="AN8785" t="s">
        <v>12977</v>
      </c>
      <c r="AO8785" t="s">
        <v>79</v>
      </c>
      <c r="AP8785" t="s">
        <v>80</v>
      </c>
      <c r="AQ8785" t="s">
        <v>826</v>
      </c>
      <c r="AR8785" t="s">
        <v>1263</v>
      </c>
      <c r="AS8785" t="s">
        <v>83</v>
      </c>
      <c r="AT8785" s="5">
        <v>35855</v>
      </c>
      <c r="AU8785" t="s">
        <v>63</v>
      </c>
      <c r="AV8785" t="s">
        <v>84</v>
      </c>
      <c r="AW8785" t="s">
        <v>85</v>
      </c>
    </row>
    <row r="8786" spans="1:49" x14ac:dyDescent="0.25">
      <c r="A8786">
        <v>2480</v>
      </c>
      <c r="B8786" t="s">
        <v>12974</v>
      </c>
      <c r="C8786">
        <v>2</v>
      </c>
      <c r="D8786" t="s">
        <v>63</v>
      </c>
      <c r="E8786" t="s">
        <v>1932</v>
      </c>
      <c r="F8786" t="s">
        <v>65</v>
      </c>
      <c r="G8786">
        <v>3.5500000000000003</v>
      </c>
      <c r="I8786" t="s">
        <v>63</v>
      </c>
      <c r="J8786" t="s">
        <v>66</v>
      </c>
      <c r="K8786" t="s">
        <v>12975</v>
      </c>
      <c r="L8786" t="s">
        <v>12976</v>
      </c>
      <c r="M8786" t="s">
        <v>1934</v>
      </c>
      <c r="N8786">
        <v>3453.707349081365</v>
      </c>
      <c r="O8786">
        <v>0</v>
      </c>
      <c r="P8786">
        <v>51.799868766404202</v>
      </c>
      <c r="Q8786">
        <v>86.100000000000009</v>
      </c>
      <c r="R8786">
        <v>85</v>
      </c>
      <c r="S8786">
        <v>97.3</v>
      </c>
      <c r="T8786">
        <v>0</v>
      </c>
      <c r="U8786">
        <v>7</v>
      </c>
      <c r="V8786">
        <v>39050</v>
      </c>
      <c r="AB8786" t="s">
        <v>98</v>
      </c>
      <c r="AC8786" t="s">
        <v>98</v>
      </c>
      <c r="AD8786" t="s">
        <v>98</v>
      </c>
      <c r="AE8786" t="s">
        <v>63</v>
      </c>
      <c r="AG8786">
        <v>1970</v>
      </c>
      <c r="AH8786">
        <v>2.87</v>
      </c>
      <c r="AI8786">
        <v>39.085017999999998</v>
      </c>
      <c r="AJ8786">
        <v>-94.680655999999999</v>
      </c>
      <c r="AL8786">
        <v>38</v>
      </c>
      <c r="AM8786" t="s">
        <v>63</v>
      </c>
      <c r="AN8786" t="s">
        <v>12977</v>
      </c>
      <c r="AO8786" t="s">
        <v>79</v>
      </c>
      <c r="AP8786" t="s">
        <v>80</v>
      </c>
      <c r="AQ8786" t="s">
        <v>826</v>
      </c>
      <c r="AR8786" t="s">
        <v>1263</v>
      </c>
      <c r="AS8786" t="s">
        <v>83</v>
      </c>
      <c r="AT8786" s="5">
        <v>35855</v>
      </c>
      <c r="AU8786" t="s">
        <v>63</v>
      </c>
      <c r="AV8786" t="s">
        <v>84</v>
      </c>
      <c r="AW8786" t="s">
        <v>85</v>
      </c>
    </row>
    <row r="8787" spans="1:49" x14ac:dyDescent="0.25">
      <c r="A8787">
        <v>2480</v>
      </c>
      <c r="B8787" t="s">
        <v>12974</v>
      </c>
      <c r="C8787">
        <v>1</v>
      </c>
      <c r="D8787" t="s">
        <v>63</v>
      </c>
      <c r="E8787" t="s">
        <v>1932</v>
      </c>
      <c r="F8787" t="s">
        <v>65</v>
      </c>
      <c r="G8787">
        <v>3.5500000000000003</v>
      </c>
      <c r="I8787" t="s">
        <v>63</v>
      </c>
      <c r="J8787" t="s">
        <v>66</v>
      </c>
      <c r="K8787" t="s">
        <v>12975</v>
      </c>
      <c r="L8787" t="s">
        <v>12976</v>
      </c>
      <c r="M8787" t="s">
        <v>1934</v>
      </c>
      <c r="N8787">
        <v>3453.707349081365</v>
      </c>
      <c r="O8787">
        <v>0</v>
      </c>
      <c r="P8787">
        <v>51.799868766404202</v>
      </c>
      <c r="Q8787">
        <v>86.100000000000009</v>
      </c>
      <c r="R8787">
        <v>85</v>
      </c>
      <c r="S8787">
        <v>97.3</v>
      </c>
      <c r="T8787">
        <v>0</v>
      </c>
      <c r="U8787">
        <v>7</v>
      </c>
      <c r="V8787">
        <v>39050</v>
      </c>
      <c r="AB8787" t="s">
        <v>98</v>
      </c>
      <c r="AC8787" t="s">
        <v>98</v>
      </c>
      <c r="AD8787" t="s">
        <v>98</v>
      </c>
      <c r="AE8787" t="s">
        <v>63</v>
      </c>
      <c r="AG8787">
        <v>1970</v>
      </c>
      <c r="AH8787">
        <v>2.87</v>
      </c>
      <c r="AI8787">
        <v>39.085017999999998</v>
      </c>
      <c r="AJ8787">
        <v>-94.680655999999999</v>
      </c>
      <c r="AL8787">
        <v>38</v>
      </c>
      <c r="AM8787" t="s">
        <v>63</v>
      </c>
      <c r="AN8787" t="s">
        <v>12977</v>
      </c>
      <c r="AO8787" t="s">
        <v>79</v>
      </c>
      <c r="AP8787" t="s">
        <v>80</v>
      </c>
      <c r="AQ8787" t="s">
        <v>826</v>
      </c>
      <c r="AR8787" t="s">
        <v>1263</v>
      </c>
      <c r="AS8787" t="s">
        <v>83</v>
      </c>
      <c r="AT8787" s="5">
        <v>35855</v>
      </c>
      <c r="AU8787" t="s">
        <v>63</v>
      </c>
      <c r="AV8787" t="s">
        <v>84</v>
      </c>
      <c r="AW8787" t="s">
        <v>85</v>
      </c>
    </row>
    <row r="8788" spans="1:49" x14ac:dyDescent="0.25">
      <c r="A8788">
        <v>3153</v>
      </c>
      <c r="B8788" t="s">
        <v>15109</v>
      </c>
      <c r="C8788">
        <v>6</v>
      </c>
      <c r="D8788" t="s">
        <v>86</v>
      </c>
      <c r="E8788" t="s">
        <v>1932</v>
      </c>
      <c r="F8788" t="s">
        <v>65</v>
      </c>
      <c r="G8788">
        <v>3.56</v>
      </c>
      <c r="H8788" t="s">
        <v>208</v>
      </c>
      <c r="I8788" t="s">
        <v>63</v>
      </c>
      <c r="J8788" t="s">
        <v>66</v>
      </c>
      <c r="K8788" t="s">
        <v>12975</v>
      </c>
      <c r="L8788" t="s">
        <v>12976</v>
      </c>
      <c r="M8788" t="s">
        <v>2773</v>
      </c>
      <c r="N8788">
        <v>3453.707349081365</v>
      </c>
      <c r="O8788">
        <v>0</v>
      </c>
      <c r="P8788">
        <v>51.799868766404202</v>
      </c>
      <c r="Q8788">
        <v>68.3</v>
      </c>
      <c r="R8788">
        <v>85</v>
      </c>
      <c r="S8788">
        <v>95.2</v>
      </c>
      <c r="T8788">
        <v>0</v>
      </c>
      <c r="U8788">
        <v>7</v>
      </c>
      <c r="V8788">
        <v>39050</v>
      </c>
      <c r="AB8788" t="s">
        <v>98</v>
      </c>
      <c r="AC8788" t="s">
        <v>76</v>
      </c>
      <c r="AD8788" t="s">
        <v>98</v>
      </c>
      <c r="AE8788" t="s">
        <v>63</v>
      </c>
      <c r="AG8788">
        <v>1970</v>
      </c>
      <c r="AH8788">
        <v>2.88</v>
      </c>
      <c r="AI8788">
        <v>39.085000000000001</v>
      </c>
      <c r="AJ8788">
        <v>-94.680400000000006</v>
      </c>
      <c r="AL8788">
        <v>38</v>
      </c>
      <c r="AM8788" t="s">
        <v>63</v>
      </c>
      <c r="AN8788" t="s">
        <v>15110</v>
      </c>
      <c r="AO8788" t="s">
        <v>79</v>
      </c>
      <c r="AP8788" t="s">
        <v>80</v>
      </c>
      <c r="AQ8788" t="s">
        <v>346</v>
      </c>
      <c r="AR8788" t="s">
        <v>347</v>
      </c>
      <c r="AS8788" t="s">
        <v>83</v>
      </c>
      <c r="AT8788" s="5">
        <v>37622</v>
      </c>
      <c r="AU8788" t="s">
        <v>63</v>
      </c>
      <c r="AV8788" t="s">
        <v>84</v>
      </c>
      <c r="AW8788" t="s">
        <v>85</v>
      </c>
    </row>
    <row r="8789" spans="1:49" x14ac:dyDescent="0.25">
      <c r="A8789">
        <v>3153</v>
      </c>
      <c r="B8789" t="s">
        <v>15109</v>
      </c>
      <c r="C8789">
        <v>5</v>
      </c>
      <c r="D8789" t="s">
        <v>63</v>
      </c>
      <c r="E8789" t="s">
        <v>1932</v>
      </c>
      <c r="F8789" t="s">
        <v>65</v>
      </c>
      <c r="G8789">
        <v>3.56</v>
      </c>
      <c r="I8789" t="s">
        <v>63</v>
      </c>
      <c r="J8789" t="s">
        <v>66</v>
      </c>
      <c r="K8789" t="s">
        <v>12975</v>
      </c>
      <c r="L8789" t="s">
        <v>12976</v>
      </c>
      <c r="M8789" t="s">
        <v>2773</v>
      </c>
      <c r="N8789">
        <v>3453.707349081365</v>
      </c>
      <c r="O8789">
        <v>0</v>
      </c>
      <c r="P8789">
        <v>51.799868766404202</v>
      </c>
      <c r="Q8789">
        <v>68.3</v>
      </c>
      <c r="R8789">
        <v>85</v>
      </c>
      <c r="S8789">
        <v>95.2</v>
      </c>
      <c r="T8789">
        <v>0</v>
      </c>
      <c r="U8789">
        <v>7</v>
      </c>
      <c r="V8789">
        <v>39050</v>
      </c>
      <c r="AB8789" t="s">
        <v>98</v>
      </c>
      <c r="AC8789" t="s">
        <v>76</v>
      </c>
      <c r="AD8789" t="s">
        <v>98</v>
      </c>
      <c r="AE8789" t="s">
        <v>63</v>
      </c>
      <c r="AG8789">
        <v>1970</v>
      </c>
      <c r="AH8789">
        <v>2.88</v>
      </c>
      <c r="AI8789">
        <v>39.085000000000001</v>
      </c>
      <c r="AJ8789">
        <v>-94.680400000000006</v>
      </c>
      <c r="AL8789">
        <v>38</v>
      </c>
      <c r="AM8789" t="s">
        <v>63</v>
      </c>
      <c r="AN8789" t="s">
        <v>15110</v>
      </c>
      <c r="AO8789" t="s">
        <v>79</v>
      </c>
      <c r="AP8789" t="s">
        <v>80</v>
      </c>
      <c r="AQ8789" t="s">
        <v>346</v>
      </c>
      <c r="AR8789" t="s">
        <v>347</v>
      </c>
      <c r="AS8789" t="s">
        <v>83</v>
      </c>
      <c r="AT8789" s="5">
        <v>37622</v>
      </c>
      <c r="AU8789" t="s">
        <v>63</v>
      </c>
      <c r="AV8789" t="s">
        <v>84</v>
      </c>
      <c r="AW8789" t="s">
        <v>85</v>
      </c>
    </row>
    <row r="8790" spans="1:49" x14ac:dyDescent="0.25">
      <c r="A8790">
        <v>3153</v>
      </c>
      <c r="B8790" t="s">
        <v>15109</v>
      </c>
      <c r="C8790">
        <v>4</v>
      </c>
      <c r="D8790" t="s">
        <v>63</v>
      </c>
      <c r="E8790" t="s">
        <v>1932</v>
      </c>
      <c r="F8790" t="s">
        <v>65</v>
      </c>
      <c r="G8790">
        <v>3.56</v>
      </c>
      <c r="I8790" t="s">
        <v>63</v>
      </c>
      <c r="J8790" t="s">
        <v>66</v>
      </c>
      <c r="K8790" t="s">
        <v>12975</v>
      </c>
      <c r="L8790" t="s">
        <v>12976</v>
      </c>
      <c r="M8790" t="s">
        <v>2773</v>
      </c>
      <c r="N8790">
        <v>3453.707349081365</v>
      </c>
      <c r="O8790">
        <v>0</v>
      </c>
      <c r="P8790">
        <v>51.799868766404202</v>
      </c>
      <c r="Q8790">
        <v>68.3</v>
      </c>
      <c r="R8790">
        <v>85</v>
      </c>
      <c r="S8790">
        <v>95.2</v>
      </c>
      <c r="T8790">
        <v>0</v>
      </c>
      <c r="U8790">
        <v>7</v>
      </c>
      <c r="V8790">
        <v>39050</v>
      </c>
      <c r="AB8790" t="s">
        <v>98</v>
      </c>
      <c r="AC8790" t="s">
        <v>76</v>
      </c>
      <c r="AD8790" t="s">
        <v>98</v>
      </c>
      <c r="AE8790" t="s">
        <v>63</v>
      </c>
      <c r="AG8790">
        <v>1970</v>
      </c>
      <c r="AH8790">
        <v>2.88</v>
      </c>
      <c r="AI8790">
        <v>39.085000000000001</v>
      </c>
      <c r="AJ8790">
        <v>-94.680400000000006</v>
      </c>
      <c r="AL8790">
        <v>38</v>
      </c>
      <c r="AM8790" t="s">
        <v>63</v>
      </c>
      <c r="AN8790" t="s">
        <v>15110</v>
      </c>
      <c r="AO8790" t="s">
        <v>79</v>
      </c>
      <c r="AP8790" t="s">
        <v>80</v>
      </c>
      <c r="AQ8790" t="s">
        <v>346</v>
      </c>
      <c r="AR8790" t="s">
        <v>347</v>
      </c>
      <c r="AS8790" t="s">
        <v>83</v>
      </c>
      <c r="AT8790" s="5">
        <v>37622</v>
      </c>
      <c r="AU8790" t="s">
        <v>63</v>
      </c>
      <c r="AV8790" t="s">
        <v>84</v>
      </c>
      <c r="AW8790" t="s">
        <v>85</v>
      </c>
    </row>
    <row r="8791" spans="1:49" x14ac:dyDescent="0.25">
      <c r="A8791">
        <v>3153</v>
      </c>
      <c r="B8791" t="s">
        <v>15109</v>
      </c>
      <c r="C8791">
        <v>3</v>
      </c>
      <c r="D8791" t="s">
        <v>63</v>
      </c>
      <c r="E8791" t="s">
        <v>1932</v>
      </c>
      <c r="F8791" t="s">
        <v>65</v>
      </c>
      <c r="G8791">
        <v>3.56</v>
      </c>
      <c r="I8791" t="s">
        <v>63</v>
      </c>
      <c r="J8791" t="s">
        <v>66</v>
      </c>
      <c r="K8791" t="s">
        <v>12975</v>
      </c>
      <c r="L8791" t="s">
        <v>12976</v>
      </c>
      <c r="M8791" t="s">
        <v>2773</v>
      </c>
      <c r="N8791">
        <v>3453.707349081365</v>
      </c>
      <c r="O8791">
        <v>0</v>
      </c>
      <c r="P8791">
        <v>51.799868766404202</v>
      </c>
      <c r="Q8791">
        <v>68.3</v>
      </c>
      <c r="R8791">
        <v>85</v>
      </c>
      <c r="S8791">
        <v>95.2</v>
      </c>
      <c r="T8791">
        <v>0</v>
      </c>
      <c r="U8791">
        <v>7</v>
      </c>
      <c r="V8791">
        <v>39050</v>
      </c>
      <c r="AB8791" t="s">
        <v>98</v>
      </c>
      <c r="AC8791" t="s">
        <v>76</v>
      </c>
      <c r="AD8791" t="s">
        <v>98</v>
      </c>
      <c r="AE8791" t="s">
        <v>63</v>
      </c>
      <c r="AG8791">
        <v>1970</v>
      </c>
      <c r="AH8791">
        <v>2.88</v>
      </c>
      <c r="AI8791">
        <v>39.085000000000001</v>
      </c>
      <c r="AJ8791">
        <v>-94.680400000000006</v>
      </c>
      <c r="AL8791">
        <v>38</v>
      </c>
      <c r="AM8791" t="s">
        <v>63</v>
      </c>
      <c r="AN8791" t="s">
        <v>15110</v>
      </c>
      <c r="AO8791" t="s">
        <v>79</v>
      </c>
      <c r="AP8791" t="s">
        <v>80</v>
      </c>
      <c r="AQ8791" t="s">
        <v>346</v>
      </c>
      <c r="AR8791" t="s">
        <v>347</v>
      </c>
      <c r="AS8791" t="s">
        <v>83</v>
      </c>
      <c r="AT8791" s="5">
        <v>37622</v>
      </c>
      <c r="AU8791" t="s">
        <v>63</v>
      </c>
      <c r="AV8791" t="s">
        <v>84</v>
      </c>
      <c r="AW8791" t="s">
        <v>85</v>
      </c>
    </row>
    <row r="8792" spans="1:49" x14ac:dyDescent="0.25">
      <c r="A8792">
        <v>3153</v>
      </c>
      <c r="B8792" t="s">
        <v>15109</v>
      </c>
      <c r="C8792">
        <v>2</v>
      </c>
      <c r="D8792" t="s">
        <v>63</v>
      </c>
      <c r="E8792" t="s">
        <v>1932</v>
      </c>
      <c r="F8792" t="s">
        <v>65</v>
      </c>
      <c r="G8792">
        <v>3.56</v>
      </c>
      <c r="I8792" t="s">
        <v>63</v>
      </c>
      <c r="J8792" t="s">
        <v>66</v>
      </c>
      <c r="K8792" t="s">
        <v>12975</v>
      </c>
      <c r="L8792" t="s">
        <v>12976</v>
      </c>
      <c r="M8792" t="s">
        <v>2773</v>
      </c>
      <c r="N8792">
        <v>3453.707349081365</v>
      </c>
      <c r="O8792">
        <v>0</v>
      </c>
      <c r="P8792">
        <v>51.799868766404202</v>
      </c>
      <c r="Q8792">
        <v>68.3</v>
      </c>
      <c r="R8792">
        <v>85</v>
      </c>
      <c r="S8792">
        <v>95.2</v>
      </c>
      <c r="T8792">
        <v>0</v>
      </c>
      <c r="U8792">
        <v>7</v>
      </c>
      <c r="V8792">
        <v>39050</v>
      </c>
      <c r="AB8792" t="s">
        <v>98</v>
      </c>
      <c r="AC8792" t="s">
        <v>76</v>
      </c>
      <c r="AD8792" t="s">
        <v>98</v>
      </c>
      <c r="AE8792" t="s">
        <v>63</v>
      </c>
      <c r="AG8792">
        <v>1970</v>
      </c>
      <c r="AH8792">
        <v>2.88</v>
      </c>
      <c r="AI8792">
        <v>39.085000000000001</v>
      </c>
      <c r="AJ8792">
        <v>-94.680400000000006</v>
      </c>
      <c r="AL8792">
        <v>38</v>
      </c>
      <c r="AM8792" t="s">
        <v>63</v>
      </c>
      <c r="AN8792" t="s">
        <v>15110</v>
      </c>
      <c r="AO8792" t="s">
        <v>79</v>
      </c>
      <c r="AP8792" t="s">
        <v>80</v>
      </c>
      <c r="AQ8792" t="s">
        <v>346</v>
      </c>
      <c r="AR8792" t="s">
        <v>347</v>
      </c>
      <c r="AS8792" t="s">
        <v>83</v>
      </c>
      <c r="AT8792" s="5">
        <v>37622</v>
      </c>
      <c r="AU8792" t="s">
        <v>63</v>
      </c>
      <c r="AV8792" t="s">
        <v>84</v>
      </c>
      <c r="AW8792" t="s">
        <v>85</v>
      </c>
    </row>
    <row r="8793" spans="1:49" x14ac:dyDescent="0.25">
      <c r="A8793">
        <v>3153</v>
      </c>
      <c r="B8793" t="s">
        <v>15109</v>
      </c>
      <c r="C8793">
        <v>1</v>
      </c>
      <c r="D8793" t="s">
        <v>63</v>
      </c>
      <c r="E8793" t="s">
        <v>1932</v>
      </c>
      <c r="F8793" t="s">
        <v>65</v>
      </c>
      <c r="G8793">
        <v>3.56</v>
      </c>
      <c r="I8793" t="s">
        <v>63</v>
      </c>
      <c r="J8793" t="s">
        <v>66</v>
      </c>
      <c r="K8793" t="s">
        <v>12975</v>
      </c>
      <c r="L8793" t="s">
        <v>12976</v>
      </c>
      <c r="M8793" t="s">
        <v>2773</v>
      </c>
      <c r="N8793">
        <v>3453.707349081365</v>
      </c>
      <c r="O8793">
        <v>0</v>
      </c>
      <c r="P8793">
        <v>51.799868766404202</v>
      </c>
      <c r="Q8793">
        <v>68.3</v>
      </c>
      <c r="R8793">
        <v>85</v>
      </c>
      <c r="S8793">
        <v>95.2</v>
      </c>
      <c r="T8793">
        <v>0</v>
      </c>
      <c r="U8793">
        <v>7</v>
      </c>
      <c r="V8793">
        <v>39050</v>
      </c>
      <c r="AB8793" t="s">
        <v>98</v>
      </c>
      <c r="AC8793" t="s">
        <v>76</v>
      </c>
      <c r="AD8793" t="s">
        <v>98</v>
      </c>
      <c r="AE8793" t="s">
        <v>63</v>
      </c>
      <c r="AG8793">
        <v>1970</v>
      </c>
      <c r="AH8793">
        <v>2.88</v>
      </c>
      <c r="AI8793">
        <v>39.085000000000001</v>
      </c>
      <c r="AJ8793">
        <v>-94.680400000000006</v>
      </c>
      <c r="AL8793">
        <v>38</v>
      </c>
      <c r="AM8793" t="s">
        <v>63</v>
      </c>
      <c r="AN8793" t="s">
        <v>15110</v>
      </c>
      <c r="AO8793" t="s">
        <v>79</v>
      </c>
      <c r="AP8793" t="s">
        <v>80</v>
      </c>
      <c r="AQ8793" t="s">
        <v>346</v>
      </c>
      <c r="AR8793" t="s">
        <v>347</v>
      </c>
      <c r="AS8793" t="s">
        <v>83</v>
      </c>
      <c r="AT8793" s="5">
        <v>37622</v>
      </c>
      <c r="AU8793" t="s">
        <v>63</v>
      </c>
      <c r="AV8793" t="s">
        <v>84</v>
      </c>
      <c r="AW8793" t="s">
        <v>85</v>
      </c>
    </row>
    <row r="8794" spans="1:49" x14ac:dyDescent="0.25">
      <c r="A8794">
        <v>101</v>
      </c>
      <c r="B8794" t="s">
        <v>6584</v>
      </c>
      <c r="C8794">
        <v>1</v>
      </c>
      <c r="D8794" t="s">
        <v>86</v>
      </c>
      <c r="E8794" t="s">
        <v>1932</v>
      </c>
      <c r="F8794" t="s">
        <v>65</v>
      </c>
      <c r="G8794">
        <v>3.7600000000000002</v>
      </c>
      <c r="H8794" t="s">
        <v>403</v>
      </c>
      <c r="I8794" t="s">
        <v>63</v>
      </c>
      <c r="J8794" t="s">
        <v>66</v>
      </c>
      <c r="K8794" t="s">
        <v>6585</v>
      </c>
      <c r="L8794" t="s">
        <v>6586</v>
      </c>
      <c r="M8794" t="s">
        <v>6587</v>
      </c>
      <c r="N8794">
        <v>171.29265091863516</v>
      </c>
      <c r="O8794">
        <v>0</v>
      </c>
      <c r="P8794">
        <v>69.356955380577432</v>
      </c>
      <c r="Q8794">
        <v>99</v>
      </c>
      <c r="R8794">
        <v>65</v>
      </c>
      <c r="S8794">
        <v>98.600000000000009</v>
      </c>
      <c r="T8794">
        <v>0</v>
      </c>
      <c r="U8794">
        <v>7</v>
      </c>
      <c r="V8794">
        <v>39450</v>
      </c>
      <c r="AB8794" t="s">
        <v>98</v>
      </c>
      <c r="AC8794" t="s">
        <v>98</v>
      </c>
      <c r="AD8794" t="s">
        <v>98</v>
      </c>
      <c r="AE8794" t="s">
        <v>63</v>
      </c>
      <c r="AG8794">
        <v>1973</v>
      </c>
      <c r="AH8794">
        <v>3.3840000000000003</v>
      </c>
      <c r="AI8794">
        <v>39.092366599999998</v>
      </c>
      <c r="AJ8794">
        <v>-94.677215899999993</v>
      </c>
      <c r="AL8794">
        <v>3</v>
      </c>
      <c r="AM8794" t="s">
        <v>63</v>
      </c>
      <c r="AN8794" t="s">
        <v>6588</v>
      </c>
      <c r="AO8794" t="s">
        <v>79</v>
      </c>
      <c r="AP8794" t="s">
        <v>80</v>
      </c>
      <c r="AQ8794" t="s">
        <v>246</v>
      </c>
      <c r="AR8794" t="s">
        <v>1153</v>
      </c>
      <c r="AS8794" t="s">
        <v>83</v>
      </c>
      <c r="AT8794" s="5">
        <v>41638</v>
      </c>
      <c r="AU8794" t="s">
        <v>63</v>
      </c>
      <c r="AV8794" t="s">
        <v>187</v>
      </c>
      <c r="AW8794" t="s">
        <v>372</v>
      </c>
    </row>
    <row r="8795" spans="1:49" x14ac:dyDescent="0.25">
      <c r="A8795">
        <v>305</v>
      </c>
      <c r="B8795" t="s">
        <v>17868</v>
      </c>
      <c r="C8795">
        <v>1</v>
      </c>
      <c r="D8795" t="s">
        <v>86</v>
      </c>
      <c r="E8795" t="s">
        <v>1932</v>
      </c>
      <c r="F8795" t="s">
        <v>65</v>
      </c>
      <c r="G8795">
        <v>3.94</v>
      </c>
      <c r="H8795" t="s">
        <v>425</v>
      </c>
      <c r="I8795" t="s">
        <v>63</v>
      </c>
      <c r="J8795" t="s">
        <v>66</v>
      </c>
      <c r="K8795" t="s">
        <v>17869</v>
      </c>
      <c r="L8795" t="s">
        <v>17870</v>
      </c>
      <c r="M8795" t="s">
        <v>2125</v>
      </c>
      <c r="N8795">
        <v>171.09580052493439</v>
      </c>
      <c r="O8795">
        <v>0</v>
      </c>
      <c r="P8795">
        <v>140.99999671916009</v>
      </c>
      <c r="Q8795">
        <v>98</v>
      </c>
      <c r="R8795">
        <v>80</v>
      </c>
      <c r="S8795">
        <v>97</v>
      </c>
      <c r="T8795">
        <v>0</v>
      </c>
      <c r="U8795">
        <v>7</v>
      </c>
      <c r="V8795">
        <v>77100</v>
      </c>
      <c r="AB8795" t="s">
        <v>129</v>
      </c>
      <c r="AC8795" t="s">
        <v>98</v>
      </c>
      <c r="AD8795" t="s">
        <v>98</v>
      </c>
      <c r="AE8795" t="s">
        <v>63</v>
      </c>
      <c r="AG8795">
        <v>1974</v>
      </c>
      <c r="AH8795">
        <v>3.56</v>
      </c>
      <c r="AI8795">
        <v>39.0950378</v>
      </c>
      <c r="AJ8795">
        <v>-94.680667799999995</v>
      </c>
      <c r="AL8795">
        <v>3</v>
      </c>
      <c r="AM8795" t="s">
        <v>63</v>
      </c>
      <c r="AN8795" t="s">
        <v>17871</v>
      </c>
      <c r="AO8795" t="s">
        <v>79</v>
      </c>
      <c r="AP8795" t="s">
        <v>80</v>
      </c>
      <c r="AQ8795" t="s">
        <v>240</v>
      </c>
      <c r="AR8795" t="s">
        <v>1153</v>
      </c>
      <c r="AS8795" t="s">
        <v>83</v>
      </c>
      <c r="AT8795" s="5">
        <v>41638</v>
      </c>
      <c r="AU8795" t="s">
        <v>63</v>
      </c>
      <c r="AV8795" t="s">
        <v>187</v>
      </c>
      <c r="AW8795" t="s">
        <v>188</v>
      </c>
    </row>
    <row r="8796" spans="1:49" x14ac:dyDescent="0.25">
      <c r="A8796">
        <v>277</v>
      </c>
      <c r="B8796" t="s">
        <v>12791</v>
      </c>
      <c r="C8796">
        <v>2</v>
      </c>
      <c r="D8796" t="s">
        <v>86</v>
      </c>
      <c r="E8796" t="s">
        <v>1932</v>
      </c>
      <c r="F8796" t="s">
        <v>65</v>
      </c>
      <c r="G8796">
        <v>4.3</v>
      </c>
      <c r="H8796" t="s">
        <v>740</v>
      </c>
      <c r="I8796" t="s">
        <v>63</v>
      </c>
      <c r="J8796" t="s">
        <v>66</v>
      </c>
      <c r="K8796" t="s">
        <v>12792</v>
      </c>
      <c r="L8796" t="s">
        <v>12793</v>
      </c>
      <c r="M8796" t="s">
        <v>1934</v>
      </c>
      <c r="N8796">
        <v>2198.9829396325458</v>
      </c>
      <c r="O8796">
        <v>21</v>
      </c>
      <c r="P8796">
        <v>59.206036745406827</v>
      </c>
      <c r="Q8796">
        <v>91.3</v>
      </c>
      <c r="R8796">
        <v>90</v>
      </c>
      <c r="S8796">
        <v>99.4</v>
      </c>
      <c r="T8796">
        <v>1</v>
      </c>
      <c r="U8796">
        <v>7</v>
      </c>
      <c r="V8796">
        <v>38550</v>
      </c>
      <c r="AB8796" t="s">
        <v>98</v>
      </c>
      <c r="AC8796" t="s">
        <v>98</v>
      </c>
      <c r="AD8796" t="s">
        <v>75</v>
      </c>
      <c r="AE8796" t="s">
        <v>63</v>
      </c>
      <c r="AG8796">
        <v>1976</v>
      </c>
      <c r="AH8796">
        <v>3.93</v>
      </c>
      <c r="AI8796">
        <v>39.099735000000003</v>
      </c>
      <c r="AJ8796">
        <v>-94.679946999999999</v>
      </c>
      <c r="AK8796" t="s">
        <v>77</v>
      </c>
      <c r="AL8796">
        <v>15</v>
      </c>
      <c r="AM8796" t="s">
        <v>63</v>
      </c>
      <c r="AN8796" t="s">
        <v>12794</v>
      </c>
      <c r="AO8796" t="s">
        <v>79</v>
      </c>
      <c r="AP8796" t="s">
        <v>80</v>
      </c>
      <c r="AQ8796" t="s">
        <v>118</v>
      </c>
      <c r="AR8796" t="s">
        <v>944</v>
      </c>
      <c r="AS8796" t="s">
        <v>83</v>
      </c>
      <c r="AT8796" s="5">
        <v>37622</v>
      </c>
      <c r="AU8796" t="s">
        <v>129</v>
      </c>
      <c r="AV8796" t="s">
        <v>187</v>
      </c>
      <c r="AW8796" t="s">
        <v>188</v>
      </c>
    </row>
    <row r="8797" spans="1:49" x14ac:dyDescent="0.25">
      <c r="A8797">
        <v>277</v>
      </c>
      <c r="B8797" t="s">
        <v>12791</v>
      </c>
      <c r="C8797">
        <v>4</v>
      </c>
      <c r="D8797" t="s">
        <v>63</v>
      </c>
      <c r="E8797" t="s">
        <v>1932</v>
      </c>
      <c r="F8797" t="s">
        <v>65</v>
      </c>
      <c r="G8797">
        <v>4.3</v>
      </c>
      <c r="I8797" t="s">
        <v>63</v>
      </c>
      <c r="J8797" t="s">
        <v>66</v>
      </c>
      <c r="K8797" t="s">
        <v>12792</v>
      </c>
      <c r="L8797" t="s">
        <v>12793</v>
      </c>
      <c r="M8797" t="s">
        <v>1934</v>
      </c>
      <c r="N8797">
        <v>2198.9829396325458</v>
      </c>
      <c r="O8797">
        <v>21</v>
      </c>
      <c r="P8797">
        <v>59.206036745406827</v>
      </c>
      <c r="Q8797">
        <v>91.3</v>
      </c>
      <c r="R8797">
        <v>90</v>
      </c>
      <c r="S8797">
        <v>99.4</v>
      </c>
      <c r="T8797">
        <v>1</v>
      </c>
      <c r="U8797">
        <v>7</v>
      </c>
      <c r="V8797">
        <v>38550</v>
      </c>
      <c r="AB8797" t="s">
        <v>98</v>
      </c>
      <c r="AC8797" t="s">
        <v>98</v>
      </c>
      <c r="AD8797" t="s">
        <v>75</v>
      </c>
      <c r="AE8797" t="s">
        <v>63</v>
      </c>
      <c r="AG8797">
        <v>1976</v>
      </c>
      <c r="AH8797">
        <v>3.93</v>
      </c>
      <c r="AI8797">
        <v>39.099735000000003</v>
      </c>
      <c r="AJ8797">
        <v>-94.679946999999999</v>
      </c>
      <c r="AK8797" t="s">
        <v>77</v>
      </c>
      <c r="AL8797">
        <v>15</v>
      </c>
      <c r="AM8797" t="s">
        <v>63</v>
      </c>
      <c r="AN8797" t="s">
        <v>12794</v>
      </c>
      <c r="AO8797" t="s">
        <v>79</v>
      </c>
      <c r="AP8797" t="s">
        <v>80</v>
      </c>
      <c r="AQ8797" t="s">
        <v>118</v>
      </c>
      <c r="AR8797" t="s">
        <v>944</v>
      </c>
      <c r="AS8797" t="s">
        <v>83</v>
      </c>
      <c r="AT8797" s="5">
        <v>37622</v>
      </c>
      <c r="AU8797" t="s">
        <v>129</v>
      </c>
      <c r="AV8797" t="s">
        <v>187</v>
      </c>
      <c r="AW8797" t="s">
        <v>188</v>
      </c>
    </row>
    <row r="8798" spans="1:49" x14ac:dyDescent="0.25">
      <c r="A8798">
        <v>277</v>
      </c>
      <c r="B8798" t="s">
        <v>12791</v>
      </c>
      <c r="C8798">
        <v>3</v>
      </c>
      <c r="D8798" t="s">
        <v>63</v>
      </c>
      <c r="E8798" t="s">
        <v>1932</v>
      </c>
      <c r="F8798" t="s">
        <v>65</v>
      </c>
      <c r="G8798">
        <v>4.3</v>
      </c>
      <c r="I8798" t="s">
        <v>63</v>
      </c>
      <c r="J8798" t="s">
        <v>66</v>
      </c>
      <c r="K8798" t="s">
        <v>12792</v>
      </c>
      <c r="L8798" t="s">
        <v>12793</v>
      </c>
      <c r="M8798" t="s">
        <v>1934</v>
      </c>
      <c r="N8798">
        <v>2198.9829396325458</v>
      </c>
      <c r="O8798">
        <v>21</v>
      </c>
      <c r="P8798">
        <v>59.206036745406827</v>
      </c>
      <c r="Q8798">
        <v>91.3</v>
      </c>
      <c r="R8798">
        <v>90</v>
      </c>
      <c r="S8798">
        <v>99.4</v>
      </c>
      <c r="T8798">
        <v>1</v>
      </c>
      <c r="U8798">
        <v>7</v>
      </c>
      <c r="V8798">
        <v>38550</v>
      </c>
      <c r="AB8798" t="s">
        <v>98</v>
      </c>
      <c r="AC8798" t="s">
        <v>98</v>
      </c>
      <c r="AD8798" t="s">
        <v>75</v>
      </c>
      <c r="AE8798" t="s">
        <v>63</v>
      </c>
      <c r="AG8798">
        <v>1976</v>
      </c>
      <c r="AH8798">
        <v>3.93</v>
      </c>
      <c r="AI8798">
        <v>39.099735000000003</v>
      </c>
      <c r="AJ8798">
        <v>-94.679946999999999</v>
      </c>
      <c r="AK8798" t="s">
        <v>77</v>
      </c>
      <c r="AL8798">
        <v>15</v>
      </c>
      <c r="AM8798" t="s">
        <v>63</v>
      </c>
      <c r="AN8798" t="s">
        <v>12794</v>
      </c>
      <c r="AO8798" t="s">
        <v>79</v>
      </c>
      <c r="AP8798" t="s">
        <v>80</v>
      </c>
      <c r="AQ8798" t="s">
        <v>118</v>
      </c>
      <c r="AR8798" t="s">
        <v>944</v>
      </c>
      <c r="AS8798" t="s">
        <v>83</v>
      </c>
      <c r="AT8798" s="5">
        <v>37622</v>
      </c>
      <c r="AU8798" t="s">
        <v>129</v>
      </c>
      <c r="AV8798" t="s">
        <v>187</v>
      </c>
      <c r="AW8798" t="s">
        <v>188</v>
      </c>
    </row>
    <row r="8799" spans="1:49" x14ac:dyDescent="0.25">
      <c r="A8799">
        <v>277</v>
      </c>
      <c r="B8799" t="s">
        <v>12791</v>
      </c>
      <c r="C8799">
        <v>1</v>
      </c>
      <c r="D8799" t="s">
        <v>63</v>
      </c>
      <c r="E8799" t="s">
        <v>1932</v>
      </c>
      <c r="F8799" t="s">
        <v>65</v>
      </c>
      <c r="G8799">
        <v>4.3</v>
      </c>
      <c r="I8799" t="s">
        <v>63</v>
      </c>
      <c r="J8799" t="s">
        <v>66</v>
      </c>
      <c r="K8799" t="s">
        <v>12792</v>
      </c>
      <c r="L8799" t="s">
        <v>12793</v>
      </c>
      <c r="M8799" t="s">
        <v>1934</v>
      </c>
      <c r="N8799">
        <v>2198.9829396325458</v>
      </c>
      <c r="O8799">
        <v>21</v>
      </c>
      <c r="P8799">
        <v>59.206036745406827</v>
      </c>
      <c r="Q8799">
        <v>91.3</v>
      </c>
      <c r="R8799">
        <v>90</v>
      </c>
      <c r="S8799">
        <v>99.4</v>
      </c>
      <c r="T8799">
        <v>1</v>
      </c>
      <c r="U8799">
        <v>7</v>
      </c>
      <c r="V8799">
        <v>38550</v>
      </c>
      <c r="AB8799" t="s">
        <v>98</v>
      </c>
      <c r="AC8799" t="s">
        <v>98</v>
      </c>
      <c r="AD8799" t="s">
        <v>75</v>
      </c>
      <c r="AE8799" t="s">
        <v>63</v>
      </c>
      <c r="AG8799">
        <v>1976</v>
      </c>
      <c r="AH8799">
        <v>3.93</v>
      </c>
      <c r="AI8799">
        <v>39.099735000000003</v>
      </c>
      <c r="AJ8799">
        <v>-94.679946999999999</v>
      </c>
      <c r="AK8799" t="s">
        <v>77</v>
      </c>
      <c r="AL8799">
        <v>15</v>
      </c>
      <c r="AM8799" t="s">
        <v>63</v>
      </c>
      <c r="AN8799" t="s">
        <v>12794</v>
      </c>
      <c r="AO8799" t="s">
        <v>79</v>
      </c>
      <c r="AP8799" t="s">
        <v>80</v>
      </c>
      <c r="AQ8799" t="s">
        <v>118</v>
      </c>
      <c r="AR8799" t="s">
        <v>944</v>
      </c>
      <c r="AS8799" t="s">
        <v>83</v>
      </c>
      <c r="AT8799" s="5">
        <v>37622</v>
      </c>
      <c r="AU8799" t="s">
        <v>129</v>
      </c>
      <c r="AV8799" t="s">
        <v>187</v>
      </c>
      <c r="AW8799" t="s">
        <v>188</v>
      </c>
    </row>
    <row r="8800" spans="1:49" x14ac:dyDescent="0.25">
      <c r="A8800">
        <v>820</v>
      </c>
      <c r="B8800" t="s">
        <v>17038</v>
      </c>
      <c r="C8800">
        <v>2</v>
      </c>
      <c r="D8800" t="s">
        <v>86</v>
      </c>
      <c r="E8800" t="s">
        <v>1932</v>
      </c>
      <c r="F8800" t="s">
        <v>65</v>
      </c>
      <c r="G8800">
        <v>4.3100000000000005</v>
      </c>
      <c r="H8800" t="s">
        <v>740</v>
      </c>
      <c r="I8800" t="s">
        <v>63</v>
      </c>
      <c r="J8800" t="s">
        <v>66</v>
      </c>
      <c r="K8800" t="s">
        <v>17039</v>
      </c>
      <c r="L8800" t="s">
        <v>17040</v>
      </c>
      <c r="M8800" t="s">
        <v>2773</v>
      </c>
      <c r="N8800">
        <v>2202.9855643044621</v>
      </c>
      <c r="O8800">
        <v>21</v>
      </c>
      <c r="P8800">
        <v>51.207349081364832</v>
      </c>
      <c r="Q8800">
        <v>93.3</v>
      </c>
      <c r="R8800">
        <v>90</v>
      </c>
      <c r="S8800">
        <v>98.5</v>
      </c>
      <c r="T8800">
        <v>1</v>
      </c>
      <c r="U8800">
        <v>7</v>
      </c>
      <c r="V8800">
        <v>38550</v>
      </c>
      <c r="AB8800" t="s">
        <v>98</v>
      </c>
      <c r="AC8800" t="s">
        <v>129</v>
      </c>
      <c r="AD8800" t="s">
        <v>98</v>
      </c>
      <c r="AE8800" t="s">
        <v>63</v>
      </c>
      <c r="AG8800">
        <v>1976</v>
      </c>
      <c r="AH8800">
        <v>3.92</v>
      </c>
      <c r="AI8800">
        <v>39.099668000000001</v>
      </c>
      <c r="AJ8800">
        <v>-94.679642999999999</v>
      </c>
      <c r="AK8800" t="s">
        <v>77</v>
      </c>
      <c r="AL8800">
        <v>15</v>
      </c>
      <c r="AM8800" t="s">
        <v>63</v>
      </c>
      <c r="AN8800" t="s">
        <v>17041</v>
      </c>
      <c r="AO8800" t="s">
        <v>79</v>
      </c>
      <c r="AP8800" t="s">
        <v>80</v>
      </c>
      <c r="AQ8800" t="s">
        <v>118</v>
      </c>
      <c r="AR8800" t="s">
        <v>944</v>
      </c>
      <c r="AS8800" t="s">
        <v>83</v>
      </c>
      <c r="AT8800" s="5">
        <v>37622</v>
      </c>
      <c r="AU8800" t="s">
        <v>129</v>
      </c>
      <c r="AV8800" t="s">
        <v>187</v>
      </c>
      <c r="AW8800" t="s">
        <v>372</v>
      </c>
    </row>
    <row r="8801" spans="1:49" x14ac:dyDescent="0.25">
      <c r="A8801">
        <v>820</v>
      </c>
      <c r="B8801" t="s">
        <v>17038</v>
      </c>
      <c r="C8801">
        <v>4</v>
      </c>
      <c r="D8801" t="s">
        <v>63</v>
      </c>
      <c r="E8801" t="s">
        <v>1932</v>
      </c>
      <c r="F8801" t="s">
        <v>65</v>
      </c>
      <c r="G8801">
        <v>4.3100000000000005</v>
      </c>
      <c r="I8801" t="s">
        <v>63</v>
      </c>
      <c r="J8801" t="s">
        <v>66</v>
      </c>
      <c r="K8801" t="s">
        <v>17039</v>
      </c>
      <c r="L8801" t="s">
        <v>17040</v>
      </c>
      <c r="M8801" t="s">
        <v>2773</v>
      </c>
      <c r="N8801">
        <v>2202.9855643044621</v>
      </c>
      <c r="O8801">
        <v>21</v>
      </c>
      <c r="P8801">
        <v>51.207349081364832</v>
      </c>
      <c r="Q8801">
        <v>93.3</v>
      </c>
      <c r="R8801">
        <v>90</v>
      </c>
      <c r="S8801">
        <v>98.5</v>
      </c>
      <c r="T8801">
        <v>1</v>
      </c>
      <c r="U8801">
        <v>7</v>
      </c>
      <c r="V8801">
        <v>38550</v>
      </c>
      <c r="AB8801" t="s">
        <v>98</v>
      </c>
      <c r="AC8801" t="s">
        <v>129</v>
      </c>
      <c r="AD8801" t="s">
        <v>98</v>
      </c>
      <c r="AE8801" t="s">
        <v>63</v>
      </c>
      <c r="AG8801">
        <v>1976</v>
      </c>
      <c r="AH8801">
        <v>3.92</v>
      </c>
      <c r="AI8801">
        <v>39.099668000000001</v>
      </c>
      <c r="AJ8801">
        <v>-94.679642999999999</v>
      </c>
      <c r="AK8801" t="s">
        <v>77</v>
      </c>
      <c r="AL8801">
        <v>15</v>
      </c>
      <c r="AM8801" t="s">
        <v>63</v>
      </c>
      <c r="AN8801" t="s">
        <v>17041</v>
      </c>
      <c r="AO8801" t="s">
        <v>79</v>
      </c>
      <c r="AP8801" t="s">
        <v>80</v>
      </c>
      <c r="AQ8801" t="s">
        <v>118</v>
      </c>
      <c r="AR8801" t="s">
        <v>944</v>
      </c>
      <c r="AS8801" t="s">
        <v>83</v>
      </c>
      <c r="AT8801" s="5">
        <v>37622</v>
      </c>
      <c r="AU8801" t="s">
        <v>129</v>
      </c>
      <c r="AV8801" t="s">
        <v>187</v>
      </c>
      <c r="AW8801" t="s">
        <v>372</v>
      </c>
    </row>
    <row r="8802" spans="1:49" x14ac:dyDescent="0.25">
      <c r="A8802">
        <v>820</v>
      </c>
      <c r="B8802" t="s">
        <v>17038</v>
      </c>
      <c r="C8802">
        <v>3</v>
      </c>
      <c r="D8802" t="s">
        <v>63</v>
      </c>
      <c r="E8802" t="s">
        <v>1932</v>
      </c>
      <c r="F8802" t="s">
        <v>65</v>
      </c>
      <c r="G8802">
        <v>4.3100000000000005</v>
      </c>
      <c r="I8802" t="s">
        <v>63</v>
      </c>
      <c r="J8802" t="s">
        <v>66</v>
      </c>
      <c r="K8802" t="s">
        <v>17039</v>
      </c>
      <c r="L8802" t="s">
        <v>17040</v>
      </c>
      <c r="M8802" t="s">
        <v>2773</v>
      </c>
      <c r="N8802">
        <v>2202.9855643044621</v>
      </c>
      <c r="O8802">
        <v>21</v>
      </c>
      <c r="P8802">
        <v>51.207349081364832</v>
      </c>
      <c r="Q8802">
        <v>93.3</v>
      </c>
      <c r="R8802">
        <v>90</v>
      </c>
      <c r="S8802">
        <v>98.5</v>
      </c>
      <c r="T8802">
        <v>1</v>
      </c>
      <c r="U8802">
        <v>7</v>
      </c>
      <c r="V8802">
        <v>38550</v>
      </c>
      <c r="AB8802" t="s">
        <v>98</v>
      </c>
      <c r="AC8802" t="s">
        <v>129</v>
      </c>
      <c r="AD8802" t="s">
        <v>98</v>
      </c>
      <c r="AE8802" t="s">
        <v>63</v>
      </c>
      <c r="AG8802">
        <v>1976</v>
      </c>
      <c r="AH8802">
        <v>3.92</v>
      </c>
      <c r="AI8802">
        <v>39.099668000000001</v>
      </c>
      <c r="AJ8802">
        <v>-94.679642999999999</v>
      </c>
      <c r="AK8802" t="s">
        <v>77</v>
      </c>
      <c r="AL8802">
        <v>15</v>
      </c>
      <c r="AM8802" t="s">
        <v>63</v>
      </c>
      <c r="AN8802" t="s">
        <v>17041</v>
      </c>
      <c r="AO8802" t="s">
        <v>79</v>
      </c>
      <c r="AP8802" t="s">
        <v>80</v>
      </c>
      <c r="AQ8802" t="s">
        <v>118</v>
      </c>
      <c r="AR8802" t="s">
        <v>944</v>
      </c>
      <c r="AS8802" t="s">
        <v>83</v>
      </c>
      <c r="AT8802" s="5">
        <v>37622</v>
      </c>
      <c r="AU8802" t="s">
        <v>129</v>
      </c>
      <c r="AV8802" t="s">
        <v>187</v>
      </c>
      <c r="AW8802" t="s">
        <v>372</v>
      </c>
    </row>
    <row r="8803" spans="1:49" x14ac:dyDescent="0.25">
      <c r="A8803">
        <v>820</v>
      </c>
      <c r="B8803" t="s">
        <v>17038</v>
      </c>
      <c r="C8803">
        <v>1</v>
      </c>
      <c r="D8803" t="s">
        <v>63</v>
      </c>
      <c r="E8803" t="s">
        <v>1932</v>
      </c>
      <c r="F8803" t="s">
        <v>65</v>
      </c>
      <c r="G8803">
        <v>4.3100000000000005</v>
      </c>
      <c r="I8803" t="s">
        <v>63</v>
      </c>
      <c r="J8803" t="s">
        <v>66</v>
      </c>
      <c r="K8803" t="s">
        <v>17039</v>
      </c>
      <c r="L8803" t="s">
        <v>17040</v>
      </c>
      <c r="M8803" t="s">
        <v>2773</v>
      </c>
      <c r="N8803">
        <v>2202.9855643044621</v>
      </c>
      <c r="O8803">
        <v>21</v>
      </c>
      <c r="P8803">
        <v>51.207349081364832</v>
      </c>
      <c r="Q8803">
        <v>93.3</v>
      </c>
      <c r="R8803">
        <v>90</v>
      </c>
      <c r="S8803">
        <v>98.5</v>
      </c>
      <c r="T8803">
        <v>1</v>
      </c>
      <c r="U8803">
        <v>7</v>
      </c>
      <c r="V8803">
        <v>38550</v>
      </c>
      <c r="AB8803" t="s">
        <v>98</v>
      </c>
      <c r="AC8803" t="s">
        <v>129</v>
      </c>
      <c r="AD8803" t="s">
        <v>98</v>
      </c>
      <c r="AE8803" t="s">
        <v>63</v>
      </c>
      <c r="AG8803">
        <v>1976</v>
      </c>
      <c r="AH8803">
        <v>3.92</v>
      </c>
      <c r="AI8803">
        <v>39.099668000000001</v>
      </c>
      <c r="AJ8803">
        <v>-94.679642999999999</v>
      </c>
      <c r="AK8803" t="s">
        <v>77</v>
      </c>
      <c r="AL8803">
        <v>15</v>
      </c>
      <c r="AM8803" t="s">
        <v>63</v>
      </c>
      <c r="AN8803" t="s">
        <v>17041</v>
      </c>
      <c r="AO8803" t="s">
        <v>79</v>
      </c>
      <c r="AP8803" t="s">
        <v>80</v>
      </c>
      <c r="AQ8803" t="s">
        <v>118</v>
      </c>
      <c r="AR8803" t="s">
        <v>944</v>
      </c>
      <c r="AS8803" t="s">
        <v>83</v>
      </c>
      <c r="AT8803" s="5">
        <v>37622</v>
      </c>
      <c r="AU8803" t="s">
        <v>129</v>
      </c>
      <c r="AV8803" t="s">
        <v>187</v>
      </c>
      <c r="AW8803" t="s">
        <v>372</v>
      </c>
    </row>
    <row r="8804" spans="1:49" x14ac:dyDescent="0.25">
      <c r="A8804">
        <v>1581</v>
      </c>
      <c r="B8804" t="s">
        <v>2123</v>
      </c>
      <c r="C8804">
        <v>1</v>
      </c>
      <c r="D8804" t="s">
        <v>86</v>
      </c>
      <c r="E8804" t="s">
        <v>1932</v>
      </c>
      <c r="F8804" t="s">
        <v>65</v>
      </c>
      <c r="G8804">
        <v>4.99</v>
      </c>
      <c r="H8804" t="s">
        <v>425</v>
      </c>
      <c r="I8804" t="s">
        <v>63</v>
      </c>
      <c r="J8804" t="s">
        <v>66</v>
      </c>
      <c r="K8804" t="s">
        <v>2124</v>
      </c>
      <c r="L8804" t="s">
        <v>2125</v>
      </c>
      <c r="M8804" t="s">
        <v>2126</v>
      </c>
      <c r="N8804">
        <v>430.90551181102364</v>
      </c>
      <c r="O8804">
        <v>35</v>
      </c>
      <c r="P8804">
        <v>51.799868766404202</v>
      </c>
      <c r="Q8804">
        <v>84.8</v>
      </c>
      <c r="R8804">
        <v>95</v>
      </c>
      <c r="S8804">
        <v>90.4</v>
      </c>
      <c r="T8804">
        <v>0</v>
      </c>
      <c r="U8804">
        <v>2</v>
      </c>
      <c r="V8804">
        <v>2285</v>
      </c>
      <c r="X8804" t="s">
        <v>2127</v>
      </c>
      <c r="Y8804" t="s">
        <v>126</v>
      </c>
      <c r="Z8804" t="s">
        <v>145</v>
      </c>
      <c r="AA8804" t="s">
        <v>74</v>
      </c>
      <c r="AB8804" t="s">
        <v>98</v>
      </c>
      <c r="AC8804" t="s">
        <v>75</v>
      </c>
      <c r="AD8804" t="s">
        <v>98</v>
      </c>
      <c r="AE8804" t="s">
        <v>63</v>
      </c>
      <c r="AG8804">
        <v>1973</v>
      </c>
      <c r="AH8804">
        <v>4.6100000000000003</v>
      </c>
      <c r="AI8804">
        <v>39.109535000000001</v>
      </c>
      <c r="AJ8804">
        <v>-94.681422400000002</v>
      </c>
      <c r="AK8804" t="s">
        <v>262</v>
      </c>
      <c r="AL8804">
        <v>4</v>
      </c>
      <c r="AM8804" t="s">
        <v>63</v>
      </c>
      <c r="AN8804" t="s">
        <v>2128</v>
      </c>
      <c r="AO8804" t="s">
        <v>79</v>
      </c>
      <c r="AP8804" t="s">
        <v>170</v>
      </c>
      <c r="AQ8804" t="s">
        <v>230</v>
      </c>
      <c r="AR8804" t="s">
        <v>787</v>
      </c>
      <c r="AS8804" t="s">
        <v>83</v>
      </c>
      <c r="AT8804" s="5">
        <v>41638</v>
      </c>
      <c r="AU8804" t="s">
        <v>63</v>
      </c>
      <c r="AV8804" t="s">
        <v>134</v>
      </c>
      <c r="AW8804" t="s">
        <v>150</v>
      </c>
    </row>
    <row r="8805" spans="1:49" x14ac:dyDescent="0.25">
      <c r="A8805">
        <v>1345</v>
      </c>
      <c r="B8805" t="s">
        <v>20950</v>
      </c>
      <c r="C8805">
        <v>1</v>
      </c>
      <c r="D8805" t="s">
        <v>86</v>
      </c>
      <c r="E8805" t="s">
        <v>1932</v>
      </c>
      <c r="F8805" t="s">
        <v>65</v>
      </c>
      <c r="G8805">
        <v>5.48</v>
      </c>
      <c r="H8805" t="s">
        <v>425</v>
      </c>
      <c r="I8805" t="s">
        <v>63</v>
      </c>
      <c r="J8805" t="s">
        <v>66</v>
      </c>
      <c r="K8805" t="s">
        <v>4657</v>
      </c>
      <c r="L8805" t="s">
        <v>4658</v>
      </c>
      <c r="M8805" t="s">
        <v>1934</v>
      </c>
      <c r="N8805">
        <v>232.05380577427823</v>
      </c>
      <c r="O8805">
        <v>8</v>
      </c>
      <c r="P8805">
        <v>66.174540682414701</v>
      </c>
      <c r="Q8805">
        <v>90.9</v>
      </c>
      <c r="R8805">
        <v>70</v>
      </c>
      <c r="S8805">
        <v>99.7</v>
      </c>
      <c r="T8805">
        <v>1</v>
      </c>
      <c r="U8805">
        <v>5</v>
      </c>
      <c r="V8805">
        <v>32050</v>
      </c>
      <c r="AB8805" t="s">
        <v>129</v>
      </c>
      <c r="AC8805" t="s">
        <v>98</v>
      </c>
      <c r="AD8805" t="s">
        <v>129</v>
      </c>
      <c r="AE8805" t="s">
        <v>63</v>
      </c>
      <c r="AG8805">
        <v>1968</v>
      </c>
      <c r="AH8805">
        <v>5.1100000000000003</v>
      </c>
      <c r="AI8805">
        <v>39.116711000000002</v>
      </c>
      <c r="AJ8805">
        <v>-94.681853000000004</v>
      </c>
      <c r="AK8805" t="s">
        <v>262</v>
      </c>
      <c r="AL8805">
        <v>3</v>
      </c>
      <c r="AM8805" t="s">
        <v>63</v>
      </c>
      <c r="AN8805" t="s">
        <v>20951</v>
      </c>
      <c r="AO8805" t="s">
        <v>79</v>
      </c>
      <c r="AP8805" t="s">
        <v>80</v>
      </c>
      <c r="AQ8805" t="s">
        <v>401</v>
      </c>
      <c r="AR8805" t="s">
        <v>467</v>
      </c>
      <c r="AS8805" t="s">
        <v>83</v>
      </c>
      <c r="AT8805" s="5">
        <v>35886</v>
      </c>
      <c r="AU8805" t="s">
        <v>63</v>
      </c>
      <c r="AV8805" t="s">
        <v>2979</v>
      </c>
      <c r="AW8805" t="s">
        <v>135</v>
      </c>
    </row>
    <row r="8806" spans="1:49" x14ac:dyDescent="0.25">
      <c r="A8806">
        <v>4349</v>
      </c>
      <c r="B8806" t="s">
        <v>4656</v>
      </c>
      <c r="C8806">
        <v>1</v>
      </c>
      <c r="D8806" t="s">
        <v>86</v>
      </c>
      <c r="E8806" t="s">
        <v>1932</v>
      </c>
      <c r="F8806" t="s">
        <v>65</v>
      </c>
      <c r="G8806">
        <v>5.49</v>
      </c>
      <c r="H8806" t="s">
        <v>425</v>
      </c>
      <c r="I8806" t="s">
        <v>63</v>
      </c>
      <c r="J8806" t="s">
        <v>66</v>
      </c>
      <c r="K8806" t="s">
        <v>4657</v>
      </c>
      <c r="L8806" t="s">
        <v>4658</v>
      </c>
      <c r="M8806" t="s">
        <v>2773</v>
      </c>
      <c r="N8806">
        <v>232.05380577427823</v>
      </c>
      <c r="O8806">
        <v>8</v>
      </c>
      <c r="P8806">
        <v>66.200003536354657</v>
      </c>
      <c r="Q8806">
        <v>89.8</v>
      </c>
      <c r="R8806">
        <v>70</v>
      </c>
      <c r="S8806">
        <v>88.3</v>
      </c>
      <c r="T8806">
        <v>1</v>
      </c>
      <c r="U8806">
        <v>5</v>
      </c>
      <c r="V8806">
        <v>32050</v>
      </c>
      <c r="AB8806" t="s">
        <v>129</v>
      </c>
      <c r="AC8806" t="s">
        <v>98</v>
      </c>
      <c r="AD8806" t="s">
        <v>129</v>
      </c>
      <c r="AE8806" t="s">
        <v>63</v>
      </c>
      <c r="AG8806">
        <v>1968</v>
      </c>
      <c r="AH8806">
        <v>5.12</v>
      </c>
      <c r="AI8806">
        <v>39.116706999999998</v>
      </c>
      <c r="AJ8806">
        <v>-94.68159</v>
      </c>
      <c r="AK8806" t="s">
        <v>262</v>
      </c>
      <c r="AL8806">
        <v>3</v>
      </c>
      <c r="AM8806" t="s">
        <v>63</v>
      </c>
      <c r="AN8806" t="s">
        <v>4659</v>
      </c>
      <c r="AO8806" t="s">
        <v>79</v>
      </c>
      <c r="AP8806" t="s">
        <v>80</v>
      </c>
      <c r="AQ8806" t="s">
        <v>401</v>
      </c>
      <c r="AR8806" t="s">
        <v>467</v>
      </c>
      <c r="AS8806" t="s">
        <v>83</v>
      </c>
      <c r="AT8806" s="5">
        <v>37622</v>
      </c>
      <c r="AU8806" t="s">
        <v>63</v>
      </c>
      <c r="AV8806" t="s">
        <v>2979</v>
      </c>
      <c r="AW8806" t="s">
        <v>135</v>
      </c>
    </row>
    <row r="8807" spans="1:49" x14ac:dyDescent="0.25">
      <c r="A8807">
        <v>5209</v>
      </c>
      <c r="B8807" t="s">
        <v>10175</v>
      </c>
      <c r="C8807">
        <v>1</v>
      </c>
      <c r="D8807" t="s">
        <v>86</v>
      </c>
      <c r="E8807" t="s">
        <v>1932</v>
      </c>
      <c r="F8807" t="s">
        <v>65</v>
      </c>
      <c r="G8807">
        <v>5.79</v>
      </c>
      <c r="H8807" t="s">
        <v>388</v>
      </c>
      <c r="I8807" t="s">
        <v>63</v>
      </c>
      <c r="J8807" t="s">
        <v>66</v>
      </c>
      <c r="K8807" t="s">
        <v>10176</v>
      </c>
      <c r="L8807" t="s">
        <v>10177</v>
      </c>
      <c r="M8807" t="s">
        <v>2125</v>
      </c>
      <c r="N8807">
        <v>118.53674540682415</v>
      </c>
      <c r="O8807">
        <v>10</v>
      </c>
      <c r="P8807">
        <v>122.50000410505478</v>
      </c>
      <c r="Q8807">
        <v>89</v>
      </c>
      <c r="R8807">
        <v>85</v>
      </c>
      <c r="S8807">
        <v>75.100000000000009</v>
      </c>
      <c r="T8807">
        <v>0</v>
      </c>
      <c r="U8807">
        <v>5</v>
      </c>
      <c r="V8807">
        <v>64100</v>
      </c>
      <c r="AB8807" t="s">
        <v>75</v>
      </c>
      <c r="AC8807" t="s">
        <v>98</v>
      </c>
      <c r="AD8807" t="s">
        <v>98</v>
      </c>
      <c r="AE8807" t="s">
        <v>63</v>
      </c>
      <c r="AG8807">
        <v>1968</v>
      </c>
      <c r="AH8807">
        <v>5.41</v>
      </c>
      <c r="AI8807">
        <v>39.120593</v>
      </c>
      <c r="AJ8807">
        <v>-94.6794242</v>
      </c>
      <c r="AK8807" t="s">
        <v>77</v>
      </c>
      <c r="AL8807">
        <v>3</v>
      </c>
      <c r="AM8807" t="s">
        <v>63</v>
      </c>
      <c r="AN8807" t="s">
        <v>10178</v>
      </c>
      <c r="AO8807" t="s">
        <v>79</v>
      </c>
      <c r="AP8807" t="s">
        <v>80</v>
      </c>
      <c r="AQ8807" t="s">
        <v>653</v>
      </c>
      <c r="AR8807" t="s">
        <v>654</v>
      </c>
      <c r="AS8807" t="s">
        <v>83</v>
      </c>
      <c r="AT8807" s="5">
        <v>37622</v>
      </c>
      <c r="AU8807" t="s">
        <v>63</v>
      </c>
      <c r="AV8807" t="s">
        <v>187</v>
      </c>
      <c r="AW8807" t="s">
        <v>188</v>
      </c>
    </row>
    <row r="8808" spans="1:49" x14ac:dyDescent="0.25">
      <c r="A8808">
        <v>1629</v>
      </c>
      <c r="B8808" t="s">
        <v>4891</v>
      </c>
      <c r="C8808">
        <v>1</v>
      </c>
      <c r="D8808" t="s">
        <v>86</v>
      </c>
      <c r="E8808" t="s">
        <v>1932</v>
      </c>
      <c r="F8808" t="s">
        <v>65</v>
      </c>
      <c r="G8808">
        <v>6.87</v>
      </c>
      <c r="H8808" t="s">
        <v>223</v>
      </c>
      <c r="I8808" t="s">
        <v>63</v>
      </c>
      <c r="J8808" t="s">
        <v>66</v>
      </c>
      <c r="K8808" t="s">
        <v>4892</v>
      </c>
      <c r="L8808" t="s">
        <v>2125</v>
      </c>
      <c r="M8808" t="s">
        <v>4893</v>
      </c>
      <c r="N8808">
        <v>202.49343832020998</v>
      </c>
      <c r="O8808">
        <v>5</v>
      </c>
      <c r="P8808">
        <v>32</v>
      </c>
      <c r="Q8808">
        <v>96</v>
      </c>
      <c r="R8808">
        <v>90</v>
      </c>
      <c r="S8808">
        <v>90.5</v>
      </c>
      <c r="T8808">
        <v>0</v>
      </c>
      <c r="U8808">
        <v>2</v>
      </c>
      <c r="V8808">
        <v>2280</v>
      </c>
      <c r="AB8808" t="s">
        <v>98</v>
      </c>
      <c r="AC8808" t="s">
        <v>98</v>
      </c>
      <c r="AD8808" t="s">
        <v>98</v>
      </c>
      <c r="AE8808" t="s">
        <v>63</v>
      </c>
      <c r="AG8808">
        <v>1968</v>
      </c>
      <c r="AH8808">
        <v>6.49</v>
      </c>
      <c r="AI8808">
        <v>39.1357134</v>
      </c>
      <c r="AJ8808">
        <v>-94.676058299999994</v>
      </c>
      <c r="AK8808" t="s">
        <v>262</v>
      </c>
      <c r="AL8808">
        <v>4</v>
      </c>
      <c r="AM8808" t="s">
        <v>63</v>
      </c>
      <c r="AN8808" t="s">
        <v>4894</v>
      </c>
      <c r="AO8808" t="s">
        <v>79</v>
      </c>
      <c r="AP8808" t="s">
        <v>170</v>
      </c>
      <c r="AQ8808" t="s">
        <v>1263</v>
      </c>
      <c r="AR8808" t="s">
        <v>2589</v>
      </c>
      <c r="AS8808" t="s">
        <v>83</v>
      </c>
      <c r="AT8808" s="5">
        <v>34700</v>
      </c>
      <c r="AU8808" t="s">
        <v>63</v>
      </c>
      <c r="AV8808" t="s">
        <v>187</v>
      </c>
      <c r="AW8808" t="s">
        <v>188</v>
      </c>
    </row>
    <row r="8809" spans="1:49" x14ac:dyDescent="0.25">
      <c r="A8809">
        <v>456</v>
      </c>
      <c r="B8809" t="s">
        <v>19031</v>
      </c>
      <c r="C8809">
        <v>1</v>
      </c>
      <c r="D8809" t="s">
        <v>86</v>
      </c>
      <c r="E8809" t="s">
        <v>1932</v>
      </c>
      <c r="F8809" t="s">
        <v>65</v>
      </c>
      <c r="G8809">
        <v>7.29</v>
      </c>
      <c r="H8809" t="s">
        <v>223</v>
      </c>
      <c r="I8809" t="s">
        <v>63</v>
      </c>
      <c r="J8809" t="s">
        <v>66</v>
      </c>
      <c r="K8809" t="s">
        <v>19032</v>
      </c>
      <c r="L8809" t="s">
        <v>15348</v>
      </c>
      <c r="M8809" t="s">
        <v>1934</v>
      </c>
      <c r="N8809">
        <v>223.39238845144357</v>
      </c>
      <c r="O8809">
        <v>43</v>
      </c>
      <c r="P8809">
        <v>53.5</v>
      </c>
      <c r="Q8809">
        <v>93.2</v>
      </c>
      <c r="R8809">
        <v>95</v>
      </c>
      <c r="S8809">
        <v>99.600000000000009</v>
      </c>
      <c r="T8809">
        <v>1</v>
      </c>
      <c r="U8809">
        <v>6</v>
      </c>
      <c r="V8809">
        <v>28700</v>
      </c>
      <c r="AB8809" t="s">
        <v>98</v>
      </c>
      <c r="AC8809" t="s">
        <v>98</v>
      </c>
      <c r="AD8809" t="s">
        <v>129</v>
      </c>
      <c r="AE8809" t="s">
        <v>63</v>
      </c>
      <c r="AG8809">
        <v>1970</v>
      </c>
      <c r="AH8809">
        <v>6.9</v>
      </c>
      <c r="AI8809">
        <v>39.141100000000002</v>
      </c>
      <c r="AJ8809">
        <v>-94.673299999999998</v>
      </c>
      <c r="AK8809" t="s">
        <v>77</v>
      </c>
      <c r="AL8809">
        <v>3</v>
      </c>
      <c r="AM8809" t="s">
        <v>63</v>
      </c>
      <c r="AN8809" t="s">
        <v>19033</v>
      </c>
      <c r="AO8809" t="s">
        <v>79</v>
      </c>
      <c r="AP8809" t="s">
        <v>80</v>
      </c>
      <c r="AQ8809" t="s">
        <v>317</v>
      </c>
      <c r="AR8809" t="s">
        <v>286</v>
      </c>
      <c r="AS8809" t="s">
        <v>83</v>
      </c>
      <c r="AT8809" s="5">
        <v>35156</v>
      </c>
      <c r="AU8809" t="s">
        <v>63</v>
      </c>
      <c r="AV8809" t="s">
        <v>187</v>
      </c>
      <c r="AW8809" t="s">
        <v>188</v>
      </c>
    </row>
    <row r="8810" spans="1:49" x14ac:dyDescent="0.25">
      <c r="A8810">
        <v>1767</v>
      </c>
      <c r="B8810" t="s">
        <v>15346</v>
      </c>
      <c r="C8810">
        <v>1</v>
      </c>
      <c r="D8810" t="s">
        <v>86</v>
      </c>
      <c r="E8810" t="s">
        <v>1932</v>
      </c>
      <c r="F8810" t="s">
        <v>65</v>
      </c>
      <c r="G8810">
        <v>7.28</v>
      </c>
      <c r="H8810" t="s">
        <v>223</v>
      </c>
      <c r="I8810" t="s">
        <v>63</v>
      </c>
      <c r="J8810" t="s">
        <v>66</v>
      </c>
      <c r="K8810" t="s">
        <v>15347</v>
      </c>
      <c r="L8810" t="s">
        <v>15348</v>
      </c>
      <c r="M8810" t="s">
        <v>2773</v>
      </c>
      <c r="N8810">
        <v>223.39238845144357</v>
      </c>
      <c r="O8810">
        <v>43</v>
      </c>
      <c r="P8810">
        <v>53.5</v>
      </c>
      <c r="Q8810">
        <v>92.2</v>
      </c>
      <c r="R8810">
        <v>80</v>
      </c>
      <c r="S8810">
        <v>87.5</v>
      </c>
      <c r="T8810">
        <v>1</v>
      </c>
      <c r="U8810">
        <v>6</v>
      </c>
      <c r="V8810">
        <v>28700</v>
      </c>
      <c r="AB8810" t="s">
        <v>75</v>
      </c>
      <c r="AC8810" t="s">
        <v>98</v>
      </c>
      <c r="AD8810" t="s">
        <v>129</v>
      </c>
      <c r="AE8810" t="s">
        <v>63</v>
      </c>
      <c r="AG8810">
        <v>1970</v>
      </c>
      <c r="AH8810">
        <v>6.91</v>
      </c>
      <c r="AI8810">
        <v>39.140861000000001</v>
      </c>
      <c r="AJ8810">
        <v>-94.673265999999998</v>
      </c>
      <c r="AK8810" t="s">
        <v>77</v>
      </c>
      <c r="AL8810">
        <v>3</v>
      </c>
      <c r="AM8810" t="s">
        <v>63</v>
      </c>
      <c r="AN8810" t="s">
        <v>15349</v>
      </c>
      <c r="AO8810" t="s">
        <v>79</v>
      </c>
      <c r="AP8810" t="s">
        <v>80</v>
      </c>
      <c r="AQ8810" t="s">
        <v>317</v>
      </c>
      <c r="AR8810" t="s">
        <v>286</v>
      </c>
      <c r="AS8810" t="s">
        <v>83</v>
      </c>
      <c r="AT8810" s="5">
        <v>35156</v>
      </c>
      <c r="AU8810" t="s">
        <v>63</v>
      </c>
      <c r="AV8810" t="s">
        <v>187</v>
      </c>
      <c r="AW8810" t="s">
        <v>188</v>
      </c>
    </row>
    <row r="8811" spans="1:49" x14ac:dyDescent="0.25">
      <c r="A8811">
        <v>1574</v>
      </c>
      <c r="B8811" t="s">
        <v>17787</v>
      </c>
      <c r="C8811">
        <v>1</v>
      </c>
      <c r="D8811" t="s">
        <v>86</v>
      </c>
      <c r="E8811" t="s">
        <v>305</v>
      </c>
      <c r="F8811" t="s">
        <v>108</v>
      </c>
      <c r="G8811">
        <v>162.72</v>
      </c>
      <c r="H8811" t="s">
        <v>12109</v>
      </c>
      <c r="I8811" t="s">
        <v>63</v>
      </c>
      <c r="J8811" t="s">
        <v>66</v>
      </c>
      <c r="K8811" t="s">
        <v>17788</v>
      </c>
      <c r="L8811" t="s">
        <v>17789</v>
      </c>
      <c r="M8811" t="s">
        <v>2917</v>
      </c>
      <c r="N8811">
        <v>595.50524934383202</v>
      </c>
      <c r="O8811">
        <v>0</v>
      </c>
      <c r="P8811">
        <v>48</v>
      </c>
      <c r="Q8811">
        <v>72.900000000000006</v>
      </c>
      <c r="R8811">
        <v>90</v>
      </c>
      <c r="S8811">
        <v>96.5</v>
      </c>
      <c r="T8811">
        <v>2</v>
      </c>
      <c r="U8811">
        <v>7</v>
      </c>
      <c r="V8811">
        <v>5270</v>
      </c>
      <c r="W8811" t="s">
        <v>70</v>
      </c>
      <c r="AB8811" t="s">
        <v>98</v>
      </c>
      <c r="AC8811" t="s">
        <v>98</v>
      </c>
      <c r="AD8811" t="s">
        <v>98</v>
      </c>
      <c r="AE8811" t="s">
        <v>63</v>
      </c>
      <c r="AG8811">
        <v>1936</v>
      </c>
      <c r="AH8811">
        <v>8.82</v>
      </c>
      <c r="AI8811">
        <v>39.141300000000001</v>
      </c>
      <c r="AJ8811">
        <v>-94.622100000000003</v>
      </c>
      <c r="AL8811">
        <v>10</v>
      </c>
      <c r="AM8811" t="s">
        <v>63</v>
      </c>
      <c r="AN8811" t="s">
        <v>17790</v>
      </c>
      <c r="AO8811" t="s">
        <v>79</v>
      </c>
      <c r="AP8811" t="s">
        <v>116</v>
      </c>
      <c r="AQ8811" t="s">
        <v>504</v>
      </c>
      <c r="AR8811" t="s">
        <v>1263</v>
      </c>
      <c r="AS8811" t="s">
        <v>83</v>
      </c>
      <c r="AT8811" s="5">
        <v>35156</v>
      </c>
      <c r="AU8811" t="s">
        <v>63</v>
      </c>
      <c r="AV8811" t="s">
        <v>134</v>
      </c>
      <c r="AW8811" t="s">
        <v>150</v>
      </c>
    </row>
    <row r="8812" spans="1:49" x14ac:dyDescent="0.25">
      <c r="A8812">
        <v>1574</v>
      </c>
      <c r="B8812" t="s">
        <v>17787</v>
      </c>
      <c r="C8812">
        <v>3</v>
      </c>
      <c r="D8812" t="s">
        <v>63</v>
      </c>
      <c r="E8812" t="s">
        <v>305</v>
      </c>
      <c r="F8812" t="s">
        <v>108</v>
      </c>
      <c r="G8812">
        <v>162.72</v>
      </c>
      <c r="I8812" t="s">
        <v>63</v>
      </c>
      <c r="J8812" t="s">
        <v>66</v>
      </c>
      <c r="K8812" t="s">
        <v>17788</v>
      </c>
      <c r="L8812" t="s">
        <v>17789</v>
      </c>
      <c r="M8812" t="s">
        <v>2917</v>
      </c>
      <c r="N8812">
        <v>595.50524934383202</v>
      </c>
      <c r="O8812">
        <v>0</v>
      </c>
      <c r="P8812">
        <v>48</v>
      </c>
      <c r="Q8812">
        <v>72.900000000000006</v>
      </c>
      <c r="R8812">
        <v>90</v>
      </c>
      <c r="S8812">
        <v>96.5</v>
      </c>
      <c r="T8812">
        <v>2</v>
      </c>
      <c r="U8812">
        <v>7</v>
      </c>
      <c r="V8812">
        <v>5270</v>
      </c>
      <c r="W8812" t="s">
        <v>70</v>
      </c>
      <c r="AB8812" t="s">
        <v>98</v>
      </c>
      <c r="AC8812" t="s">
        <v>98</v>
      </c>
      <c r="AD8812" t="s">
        <v>98</v>
      </c>
      <c r="AE8812" t="s">
        <v>63</v>
      </c>
      <c r="AG8812">
        <v>1936</v>
      </c>
      <c r="AH8812">
        <v>8.82</v>
      </c>
      <c r="AI8812">
        <v>39.141300000000001</v>
      </c>
      <c r="AJ8812">
        <v>-94.622100000000003</v>
      </c>
      <c r="AL8812">
        <v>10</v>
      </c>
      <c r="AM8812" t="s">
        <v>63</v>
      </c>
      <c r="AN8812" t="s">
        <v>17790</v>
      </c>
      <c r="AO8812" t="s">
        <v>79</v>
      </c>
      <c r="AP8812" t="s">
        <v>116</v>
      </c>
      <c r="AQ8812" t="s">
        <v>504</v>
      </c>
      <c r="AR8812" t="s">
        <v>1263</v>
      </c>
      <c r="AS8812" t="s">
        <v>83</v>
      </c>
      <c r="AT8812" s="5">
        <v>35156</v>
      </c>
      <c r="AU8812" t="s">
        <v>63</v>
      </c>
      <c r="AV8812" t="s">
        <v>134</v>
      </c>
      <c r="AW8812" t="s">
        <v>150</v>
      </c>
    </row>
    <row r="8813" spans="1:49" x14ac:dyDescent="0.25">
      <c r="A8813">
        <v>1574</v>
      </c>
      <c r="B8813" t="s">
        <v>17787</v>
      </c>
      <c r="C8813">
        <v>2</v>
      </c>
      <c r="D8813" t="s">
        <v>63</v>
      </c>
      <c r="E8813" t="s">
        <v>305</v>
      </c>
      <c r="F8813" t="s">
        <v>108</v>
      </c>
      <c r="G8813">
        <v>162.72</v>
      </c>
      <c r="I8813" t="s">
        <v>63</v>
      </c>
      <c r="J8813" t="s">
        <v>66</v>
      </c>
      <c r="K8813" t="s">
        <v>17788</v>
      </c>
      <c r="L8813" t="s">
        <v>17789</v>
      </c>
      <c r="M8813" t="s">
        <v>2917</v>
      </c>
      <c r="N8813">
        <v>595.50524934383202</v>
      </c>
      <c r="O8813">
        <v>0</v>
      </c>
      <c r="P8813">
        <v>48</v>
      </c>
      <c r="Q8813">
        <v>72.900000000000006</v>
      </c>
      <c r="R8813">
        <v>90</v>
      </c>
      <c r="S8813">
        <v>96.5</v>
      </c>
      <c r="T8813">
        <v>2</v>
      </c>
      <c r="U8813">
        <v>7</v>
      </c>
      <c r="V8813">
        <v>5270</v>
      </c>
      <c r="W8813" t="s">
        <v>70</v>
      </c>
      <c r="AB8813" t="s">
        <v>98</v>
      </c>
      <c r="AC8813" t="s">
        <v>98</v>
      </c>
      <c r="AD8813" t="s">
        <v>98</v>
      </c>
      <c r="AE8813" t="s">
        <v>63</v>
      </c>
      <c r="AG8813">
        <v>1936</v>
      </c>
      <c r="AH8813">
        <v>8.82</v>
      </c>
      <c r="AI8813">
        <v>39.141300000000001</v>
      </c>
      <c r="AJ8813">
        <v>-94.622100000000003</v>
      </c>
      <c r="AL8813">
        <v>10</v>
      </c>
      <c r="AM8813" t="s">
        <v>63</v>
      </c>
      <c r="AN8813" t="s">
        <v>17790</v>
      </c>
      <c r="AO8813" t="s">
        <v>79</v>
      </c>
      <c r="AP8813" t="s">
        <v>116</v>
      </c>
      <c r="AQ8813" t="s">
        <v>504</v>
      </c>
      <c r="AR8813" t="s">
        <v>1263</v>
      </c>
      <c r="AS8813" t="s">
        <v>83</v>
      </c>
      <c r="AT8813" s="5">
        <v>35156</v>
      </c>
      <c r="AU8813" t="s">
        <v>63</v>
      </c>
      <c r="AV8813" t="s">
        <v>134</v>
      </c>
      <c r="AW8813" t="s">
        <v>150</v>
      </c>
    </row>
    <row r="8814" spans="1:49" x14ac:dyDescent="0.25">
      <c r="A8814">
        <v>0</v>
      </c>
      <c r="B8814" t="s">
        <v>12214</v>
      </c>
      <c r="C8814">
        <v>5</v>
      </c>
      <c r="D8814" t="s">
        <v>86</v>
      </c>
      <c r="E8814" t="s">
        <v>305</v>
      </c>
      <c r="F8814" t="s">
        <v>108</v>
      </c>
      <c r="G8814">
        <v>163.75</v>
      </c>
      <c r="H8814" t="s">
        <v>12218</v>
      </c>
      <c r="I8814" t="s">
        <v>63</v>
      </c>
      <c r="J8814" t="s">
        <v>66</v>
      </c>
      <c r="K8814" t="s">
        <v>12215</v>
      </c>
      <c r="L8814" t="s">
        <v>12216</v>
      </c>
      <c r="M8814" t="s">
        <v>2104</v>
      </c>
      <c r="N8814">
        <v>2595.505249343832</v>
      </c>
      <c r="O8814">
        <v>0</v>
      </c>
      <c r="P8814">
        <v>21</v>
      </c>
      <c r="R8814">
        <v>70</v>
      </c>
      <c r="S8814">
        <v>97</v>
      </c>
      <c r="T8814">
        <v>1</v>
      </c>
      <c r="U8814">
        <v>3</v>
      </c>
      <c r="V8814">
        <v>6350</v>
      </c>
      <c r="AB8814" t="s">
        <v>75</v>
      </c>
      <c r="AC8814" t="s">
        <v>76</v>
      </c>
      <c r="AD8814" t="s">
        <v>75</v>
      </c>
      <c r="AE8814" t="s">
        <v>63</v>
      </c>
      <c r="AF8814" t="s">
        <v>77</v>
      </c>
      <c r="AG8814">
        <v>1934</v>
      </c>
      <c r="AH8814">
        <v>9.84</v>
      </c>
      <c r="AI8814">
        <v>39.156388999999997</v>
      </c>
      <c r="AJ8814">
        <v>-94.623374999999996</v>
      </c>
      <c r="AL8814">
        <v>15</v>
      </c>
      <c r="AM8814" t="s">
        <v>63</v>
      </c>
      <c r="AN8814" t="s">
        <v>12217</v>
      </c>
      <c r="AO8814" t="s">
        <v>79</v>
      </c>
      <c r="AP8814" t="s">
        <v>147</v>
      </c>
      <c r="AQ8814" t="s">
        <v>148</v>
      </c>
      <c r="AR8814" t="s">
        <v>148</v>
      </c>
      <c r="AS8814" t="s">
        <v>603</v>
      </c>
      <c r="AT8814" s="5"/>
      <c r="AU8814" t="s">
        <v>75</v>
      </c>
      <c r="AV8814" t="s">
        <v>149</v>
      </c>
      <c r="AW8814" t="s">
        <v>188</v>
      </c>
    </row>
    <row r="8815" spans="1:49" x14ac:dyDescent="0.25">
      <c r="A8815">
        <v>0</v>
      </c>
      <c r="B8815" t="s">
        <v>12214</v>
      </c>
      <c r="C8815">
        <v>8</v>
      </c>
      <c r="D8815" t="s">
        <v>63</v>
      </c>
      <c r="E8815" t="s">
        <v>305</v>
      </c>
      <c r="F8815" t="s">
        <v>108</v>
      </c>
      <c r="G8815">
        <v>163.75</v>
      </c>
      <c r="I8815" t="s">
        <v>63</v>
      </c>
      <c r="J8815" t="s">
        <v>66</v>
      </c>
      <c r="K8815" t="s">
        <v>12215</v>
      </c>
      <c r="L8815" t="s">
        <v>12216</v>
      </c>
      <c r="M8815" t="s">
        <v>2104</v>
      </c>
      <c r="N8815">
        <v>2595.505249343832</v>
      </c>
      <c r="O8815">
        <v>0</v>
      </c>
      <c r="P8815">
        <v>21</v>
      </c>
      <c r="R8815">
        <v>70</v>
      </c>
      <c r="S8815">
        <v>97</v>
      </c>
      <c r="T8815">
        <v>1</v>
      </c>
      <c r="U8815">
        <v>3</v>
      </c>
      <c r="V8815">
        <v>6350</v>
      </c>
      <c r="AB8815" t="s">
        <v>75</v>
      </c>
      <c r="AC8815" t="s">
        <v>76</v>
      </c>
      <c r="AD8815" t="s">
        <v>75</v>
      </c>
      <c r="AE8815" t="s">
        <v>63</v>
      </c>
      <c r="AF8815" t="s">
        <v>77</v>
      </c>
      <c r="AG8815">
        <v>1934</v>
      </c>
      <c r="AH8815">
        <v>9.84</v>
      </c>
      <c r="AI8815">
        <v>39.156388999999997</v>
      </c>
      <c r="AJ8815">
        <v>-94.623374999999996</v>
      </c>
      <c r="AL8815">
        <v>15</v>
      </c>
      <c r="AM8815" t="s">
        <v>63</v>
      </c>
      <c r="AN8815" t="s">
        <v>12217</v>
      </c>
      <c r="AO8815" t="s">
        <v>79</v>
      </c>
      <c r="AP8815" t="s">
        <v>147</v>
      </c>
      <c r="AQ8815" t="s">
        <v>148</v>
      </c>
      <c r="AR8815" t="s">
        <v>148</v>
      </c>
      <c r="AS8815" t="s">
        <v>603</v>
      </c>
      <c r="AT8815" s="5"/>
      <c r="AU8815" t="s">
        <v>75</v>
      </c>
      <c r="AV8815" t="s">
        <v>149</v>
      </c>
      <c r="AW8815" t="s">
        <v>188</v>
      </c>
    </row>
    <row r="8816" spans="1:49" x14ac:dyDescent="0.25">
      <c r="A8816">
        <v>0</v>
      </c>
      <c r="B8816" t="s">
        <v>12214</v>
      </c>
      <c r="C8816">
        <v>7</v>
      </c>
      <c r="D8816" t="s">
        <v>63</v>
      </c>
      <c r="E8816" t="s">
        <v>305</v>
      </c>
      <c r="F8816" t="s">
        <v>108</v>
      </c>
      <c r="G8816">
        <v>163.75</v>
      </c>
      <c r="I8816" t="s">
        <v>63</v>
      </c>
      <c r="J8816" t="s">
        <v>66</v>
      </c>
      <c r="K8816" t="s">
        <v>12215</v>
      </c>
      <c r="L8816" t="s">
        <v>12216</v>
      </c>
      <c r="M8816" t="s">
        <v>2104</v>
      </c>
      <c r="N8816">
        <v>2595.505249343832</v>
      </c>
      <c r="O8816">
        <v>0</v>
      </c>
      <c r="P8816">
        <v>21</v>
      </c>
      <c r="R8816">
        <v>70</v>
      </c>
      <c r="S8816">
        <v>97</v>
      </c>
      <c r="T8816">
        <v>1</v>
      </c>
      <c r="U8816">
        <v>3</v>
      </c>
      <c r="V8816">
        <v>6350</v>
      </c>
      <c r="AB8816" t="s">
        <v>75</v>
      </c>
      <c r="AC8816" t="s">
        <v>76</v>
      </c>
      <c r="AD8816" t="s">
        <v>75</v>
      </c>
      <c r="AE8816" t="s">
        <v>63</v>
      </c>
      <c r="AF8816" t="s">
        <v>77</v>
      </c>
      <c r="AG8816">
        <v>1934</v>
      </c>
      <c r="AH8816">
        <v>9.84</v>
      </c>
      <c r="AI8816">
        <v>39.156388999999997</v>
      </c>
      <c r="AJ8816">
        <v>-94.623374999999996</v>
      </c>
      <c r="AL8816">
        <v>15</v>
      </c>
      <c r="AM8816" t="s">
        <v>63</v>
      </c>
      <c r="AN8816" t="s">
        <v>12217</v>
      </c>
      <c r="AO8816" t="s">
        <v>79</v>
      </c>
      <c r="AP8816" t="s">
        <v>147</v>
      </c>
      <c r="AQ8816" t="s">
        <v>148</v>
      </c>
      <c r="AR8816" t="s">
        <v>148</v>
      </c>
      <c r="AS8816" t="s">
        <v>603</v>
      </c>
      <c r="AT8816" s="5"/>
      <c r="AU8816" t="s">
        <v>75</v>
      </c>
      <c r="AV8816" t="s">
        <v>149</v>
      </c>
      <c r="AW8816" t="s">
        <v>188</v>
      </c>
    </row>
    <row r="8817" spans="1:49" x14ac:dyDescent="0.25">
      <c r="A8817">
        <v>0</v>
      </c>
      <c r="B8817" t="s">
        <v>12214</v>
      </c>
      <c r="C8817">
        <v>6</v>
      </c>
      <c r="D8817" t="s">
        <v>63</v>
      </c>
      <c r="E8817" t="s">
        <v>305</v>
      </c>
      <c r="F8817" t="s">
        <v>108</v>
      </c>
      <c r="G8817">
        <v>163.75</v>
      </c>
      <c r="I8817" t="s">
        <v>63</v>
      </c>
      <c r="J8817" t="s">
        <v>66</v>
      </c>
      <c r="K8817" t="s">
        <v>12215</v>
      </c>
      <c r="L8817" t="s">
        <v>12216</v>
      </c>
      <c r="M8817" t="s">
        <v>2104</v>
      </c>
      <c r="N8817">
        <v>2595.505249343832</v>
      </c>
      <c r="O8817">
        <v>0</v>
      </c>
      <c r="P8817">
        <v>21</v>
      </c>
      <c r="R8817">
        <v>70</v>
      </c>
      <c r="S8817">
        <v>97</v>
      </c>
      <c r="T8817">
        <v>1</v>
      </c>
      <c r="U8817">
        <v>3</v>
      </c>
      <c r="V8817">
        <v>6350</v>
      </c>
      <c r="AB8817" t="s">
        <v>75</v>
      </c>
      <c r="AC8817" t="s">
        <v>76</v>
      </c>
      <c r="AD8817" t="s">
        <v>75</v>
      </c>
      <c r="AE8817" t="s">
        <v>63</v>
      </c>
      <c r="AF8817" t="s">
        <v>77</v>
      </c>
      <c r="AG8817">
        <v>1934</v>
      </c>
      <c r="AH8817">
        <v>9.84</v>
      </c>
      <c r="AI8817">
        <v>39.156388999999997</v>
      </c>
      <c r="AJ8817">
        <v>-94.623374999999996</v>
      </c>
      <c r="AL8817">
        <v>15</v>
      </c>
      <c r="AM8817" t="s">
        <v>63</v>
      </c>
      <c r="AN8817" t="s">
        <v>12217</v>
      </c>
      <c r="AO8817" t="s">
        <v>79</v>
      </c>
      <c r="AP8817" t="s">
        <v>147</v>
      </c>
      <c r="AQ8817" t="s">
        <v>148</v>
      </c>
      <c r="AR8817" t="s">
        <v>148</v>
      </c>
      <c r="AS8817" t="s">
        <v>603</v>
      </c>
      <c r="AT8817" s="5"/>
      <c r="AU8817" t="s">
        <v>75</v>
      </c>
      <c r="AV8817" t="s">
        <v>149</v>
      </c>
      <c r="AW8817" t="s">
        <v>188</v>
      </c>
    </row>
    <row r="8818" spans="1:49" x14ac:dyDescent="0.25">
      <c r="A8818">
        <v>0</v>
      </c>
      <c r="B8818" t="s">
        <v>12214</v>
      </c>
      <c r="C8818">
        <v>4</v>
      </c>
      <c r="D8818" t="s">
        <v>63</v>
      </c>
      <c r="E8818" t="s">
        <v>305</v>
      </c>
      <c r="F8818" t="s">
        <v>108</v>
      </c>
      <c r="G8818">
        <v>163.75</v>
      </c>
      <c r="I8818" t="s">
        <v>63</v>
      </c>
      <c r="J8818" t="s">
        <v>66</v>
      </c>
      <c r="K8818" t="s">
        <v>12215</v>
      </c>
      <c r="L8818" t="s">
        <v>12216</v>
      </c>
      <c r="M8818" t="s">
        <v>2104</v>
      </c>
      <c r="N8818">
        <v>2595.505249343832</v>
      </c>
      <c r="O8818">
        <v>0</v>
      </c>
      <c r="P8818">
        <v>21</v>
      </c>
      <c r="R8818">
        <v>70</v>
      </c>
      <c r="S8818">
        <v>97</v>
      </c>
      <c r="T8818">
        <v>1</v>
      </c>
      <c r="U8818">
        <v>3</v>
      </c>
      <c r="V8818">
        <v>6350</v>
      </c>
      <c r="AB8818" t="s">
        <v>75</v>
      </c>
      <c r="AC8818" t="s">
        <v>76</v>
      </c>
      <c r="AD8818" t="s">
        <v>75</v>
      </c>
      <c r="AE8818" t="s">
        <v>63</v>
      </c>
      <c r="AF8818" t="s">
        <v>77</v>
      </c>
      <c r="AG8818">
        <v>1934</v>
      </c>
      <c r="AH8818">
        <v>9.84</v>
      </c>
      <c r="AI8818">
        <v>39.156388999999997</v>
      </c>
      <c r="AJ8818">
        <v>-94.623374999999996</v>
      </c>
      <c r="AL8818">
        <v>15</v>
      </c>
      <c r="AM8818" t="s">
        <v>63</v>
      </c>
      <c r="AN8818" t="s">
        <v>12217</v>
      </c>
      <c r="AO8818" t="s">
        <v>79</v>
      </c>
      <c r="AP8818" t="s">
        <v>147</v>
      </c>
      <c r="AQ8818" t="s">
        <v>148</v>
      </c>
      <c r="AR8818" t="s">
        <v>148</v>
      </c>
      <c r="AS8818" t="s">
        <v>603</v>
      </c>
      <c r="AT8818" s="5"/>
      <c r="AU8818" t="s">
        <v>75</v>
      </c>
      <c r="AV8818" t="s">
        <v>149</v>
      </c>
      <c r="AW8818" t="s">
        <v>188</v>
      </c>
    </row>
    <row r="8819" spans="1:49" x14ac:dyDescent="0.25">
      <c r="A8819">
        <v>0</v>
      </c>
      <c r="B8819" t="s">
        <v>12214</v>
      </c>
      <c r="C8819">
        <v>3</v>
      </c>
      <c r="D8819" t="s">
        <v>63</v>
      </c>
      <c r="E8819" t="s">
        <v>305</v>
      </c>
      <c r="F8819" t="s">
        <v>108</v>
      </c>
      <c r="G8819">
        <v>163.75</v>
      </c>
      <c r="I8819" t="s">
        <v>63</v>
      </c>
      <c r="J8819" t="s">
        <v>66</v>
      </c>
      <c r="K8819" t="s">
        <v>12215</v>
      </c>
      <c r="L8819" t="s">
        <v>12216</v>
      </c>
      <c r="M8819" t="s">
        <v>2104</v>
      </c>
      <c r="N8819">
        <v>2595.505249343832</v>
      </c>
      <c r="O8819">
        <v>0</v>
      </c>
      <c r="P8819">
        <v>21</v>
      </c>
      <c r="R8819">
        <v>70</v>
      </c>
      <c r="S8819">
        <v>97</v>
      </c>
      <c r="T8819">
        <v>1</v>
      </c>
      <c r="U8819">
        <v>3</v>
      </c>
      <c r="V8819">
        <v>6350</v>
      </c>
      <c r="AB8819" t="s">
        <v>75</v>
      </c>
      <c r="AC8819" t="s">
        <v>76</v>
      </c>
      <c r="AD8819" t="s">
        <v>75</v>
      </c>
      <c r="AE8819" t="s">
        <v>63</v>
      </c>
      <c r="AF8819" t="s">
        <v>77</v>
      </c>
      <c r="AG8819">
        <v>1934</v>
      </c>
      <c r="AH8819">
        <v>9.84</v>
      </c>
      <c r="AI8819">
        <v>39.156388999999997</v>
      </c>
      <c r="AJ8819">
        <v>-94.623374999999996</v>
      </c>
      <c r="AL8819">
        <v>15</v>
      </c>
      <c r="AM8819" t="s">
        <v>63</v>
      </c>
      <c r="AN8819" t="s">
        <v>12217</v>
      </c>
      <c r="AO8819" t="s">
        <v>79</v>
      </c>
      <c r="AP8819" t="s">
        <v>147</v>
      </c>
      <c r="AQ8819" t="s">
        <v>148</v>
      </c>
      <c r="AR8819" t="s">
        <v>148</v>
      </c>
      <c r="AS8819" t="s">
        <v>603</v>
      </c>
      <c r="AT8819" s="5"/>
      <c r="AU8819" t="s">
        <v>75</v>
      </c>
      <c r="AV8819" t="s">
        <v>149</v>
      </c>
      <c r="AW8819" t="s">
        <v>188</v>
      </c>
    </row>
    <row r="8820" spans="1:49" x14ac:dyDescent="0.25">
      <c r="A8820">
        <v>0</v>
      </c>
      <c r="B8820" t="s">
        <v>12214</v>
      </c>
      <c r="C8820">
        <v>2</v>
      </c>
      <c r="D8820" t="s">
        <v>63</v>
      </c>
      <c r="E8820" t="s">
        <v>305</v>
      </c>
      <c r="F8820" t="s">
        <v>108</v>
      </c>
      <c r="G8820">
        <v>163.75</v>
      </c>
      <c r="I8820" t="s">
        <v>63</v>
      </c>
      <c r="J8820" t="s">
        <v>66</v>
      </c>
      <c r="K8820" t="s">
        <v>12215</v>
      </c>
      <c r="L8820" t="s">
        <v>12216</v>
      </c>
      <c r="M8820" t="s">
        <v>2104</v>
      </c>
      <c r="N8820">
        <v>2595.505249343832</v>
      </c>
      <c r="O8820">
        <v>0</v>
      </c>
      <c r="P8820">
        <v>21</v>
      </c>
      <c r="R8820">
        <v>70</v>
      </c>
      <c r="S8820">
        <v>97</v>
      </c>
      <c r="T8820">
        <v>1</v>
      </c>
      <c r="U8820">
        <v>3</v>
      </c>
      <c r="V8820">
        <v>6350</v>
      </c>
      <c r="AB8820" t="s">
        <v>75</v>
      </c>
      <c r="AC8820" t="s">
        <v>76</v>
      </c>
      <c r="AD8820" t="s">
        <v>75</v>
      </c>
      <c r="AE8820" t="s">
        <v>63</v>
      </c>
      <c r="AF8820" t="s">
        <v>77</v>
      </c>
      <c r="AG8820">
        <v>1934</v>
      </c>
      <c r="AH8820">
        <v>9.84</v>
      </c>
      <c r="AI8820">
        <v>39.156388999999997</v>
      </c>
      <c r="AJ8820">
        <v>-94.623374999999996</v>
      </c>
      <c r="AL8820">
        <v>15</v>
      </c>
      <c r="AM8820" t="s">
        <v>63</v>
      </c>
      <c r="AN8820" t="s">
        <v>12217</v>
      </c>
      <c r="AO8820" t="s">
        <v>79</v>
      </c>
      <c r="AP8820" t="s">
        <v>147</v>
      </c>
      <c r="AQ8820" t="s">
        <v>148</v>
      </c>
      <c r="AR8820" t="s">
        <v>148</v>
      </c>
      <c r="AS8820" t="s">
        <v>603</v>
      </c>
      <c r="AT8820" s="5"/>
      <c r="AU8820" t="s">
        <v>75</v>
      </c>
      <c r="AV8820" t="s">
        <v>149</v>
      </c>
      <c r="AW8820" t="s">
        <v>188</v>
      </c>
    </row>
    <row r="8821" spans="1:49" x14ac:dyDescent="0.25">
      <c r="A8821">
        <v>0</v>
      </c>
      <c r="B8821" t="s">
        <v>12214</v>
      </c>
      <c r="C8821">
        <v>1</v>
      </c>
      <c r="D8821" t="s">
        <v>63</v>
      </c>
      <c r="E8821" t="s">
        <v>305</v>
      </c>
      <c r="F8821" t="s">
        <v>108</v>
      </c>
      <c r="G8821">
        <v>163.75</v>
      </c>
      <c r="I8821" t="s">
        <v>63</v>
      </c>
      <c r="J8821" t="s">
        <v>66</v>
      </c>
      <c r="K8821" t="s">
        <v>12215</v>
      </c>
      <c r="L8821" t="s">
        <v>12216</v>
      </c>
      <c r="M8821" t="s">
        <v>2104</v>
      </c>
      <c r="N8821">
        <v>2595.505249343832</v>
      </c>
      <c r="O8821">
        <v>0</v>
      </c>
      <c r="P8821">
        <v>21</v>
      </c>
      <c r="R8821">
        <v>70</v>
      </c>
      <c r="S8821">
        <v>97</v>
      </c>
      <c r="T8821">
        <v>1</v>
      </c>
      <c r="U8821">
        <v>3</v>
      </c>
      <c r="V8821">
        <v>6350</v>
      </c>
      <c r="AB8821" t="s">
        <v>75</v>
      </c>
      <c r="AC8821" t="s">
        <v>76</v>
      </c>
      <c r="AD8821" t="s">
        <v>75</v>
      </c>
      <c r="AE8821" t="s">
        <v>63</v>
      </c>
      <c r="AF8821" t="s">
        <v>77</v>
      </c>
      <c r="AG8821">
        <v>1934</v>
      </c>
      <c r="AH8821">
        <v>9.84</v>
      </c>
      <c r="AI8821">
        <v>39.156388999999997</v>
      </c>
      <c r="AJ8821">
        <v>-94.623374999999996</v>
      </c>
      <c r="AL8821">
        <v>15</v>
      </c>
      <c r="AM8821" t="s">
        <v>63</v>
      </c>
      <c r="AN8821" t="s">
        <v>12217</v>
      </c>
      <c r="AO8821" t="s">
        <v>79</v>
      </c>
      <c r="AP8821" t="s">
        <v>147</v>
      </c>
      <c r="AQ8821" t="s">
        <v>148</v>
      </c>
      <c r="AR8821" t="s">
        <v>148</v>
      </c>
      <c r="AS8821" t="s">
        <v>603</v>
      </c>
      <c r="AT8821" s="5"/>
      <c r="AU8821" t="s">
        <v>75</v>
      </c>
      <c r="AV8821" t="s">
        <v>149</v>
      </c>
      <c r="AW8821" t="s">
        <v>188</v>
      </c>
    </row>
    <row r="8822" spans="1:49" x14ac:dyDescent="0.25">
      <c r="A8822">
        <v>202</v>
      </c>
      <c r="B8822" t="s">
        <v>6372</v>
      </c>
      <c r="C8822">
        <v>1</v>
      </c>
      <c r="D8822" t="s">
        <v>86</v>
      </c>
      <c r="E8822" t="s">
        <v>1438</v>
      </c>
      <c r="F8822" t="s">
        <v>108</v>
      </c>
      <c r="G8822">
        <v>17.490000000000002</v>
      </c>
      <c r="H8822" t="s">
        <v>90</v>
      </c>
      <c r="I8822" t="s">
        <v>63</v>
      </c>
      <c r="J8822" t="s">
        <v>66</v>
      </c>
      <c r="K8822" t="s">
        <v>6373</v>
      </c>
      <c r="L8822" t="s">
        <v>2844</v>
      </c>
      <c r="M8822" t="s">
        <v>6374</v>
      </c>
      <c r="N8822">
        <v>122.50656167979004</v>
      </c>
      <c r="O8822">
        <v>0</v>
      </c>
      <c r="P8822">
        <v>40</v>
      </c>
      <c r="Q8822">
        <v>98</v>
      </c>
      <c r="R8822">
        <v>90</v>
      </c>
      <c r="S8822">
        <v>99.600000000000009</v>
      </c>
      <c r="T8822">
        <v>1</v>
      </c>
      <c r="U8822">
        <v>5</v>
      </c>
      <c r="V8822">
        <v>10550</v>
      </c>
      <c r="AB8822" t="s">
        <v>98</v>
      </c>
      <c r="AC8822" t="s">
        <v>98</v>
      </c>
      <c r="AD8822" t="s">
        <v>98</v>
      </c>
      <c r="AE8822" t="s">
        <v>63</v>
      </c>
      <c r="AG8822">
        <v>1968</v>
      </c>
      <c r="AH8822">
        <v>17.48</v>
      </c>
      <c r="AI8822">
        <v>39.140103000000003</v>
      </c>
      <c r="AJ8822">
        <v>-94.899814000000006</v>
      </c>
      <c r="AL8822">
        <v>3</v>
      </c>
      <c r="AM8822" t="s">
        <v>63</v>
      </c>
      <c r="AN8822" t="s">
        <v>6375</v>
      </c>
      <c r="AO8822" t="s">
        <v>103</v>
      </c>
      <c r="AP8822" t="s">
        <v>170</v>
      </c>
      <c r="AQ8822" t="s">
        <v>246</v>
      </c>
      <c r="AR8822" t="s">
        <v>1304</v>
      </c>
      <c r="AS8822" t="s">
        <v>83</v>
      </c>
      <c r="AT8822" s="5">
        <v>35462</v>
      </c>
      <c r="AU8822" t="s">
        <v>76</v>
      </c>
      <c r="AV8822" t="s">
        <v>187</v>
      </c>
      <c r="AW8822" t="s">
        <v>188</v>
      </c>
    </row>
    <row r="8823" spans="1:49" x14ac:dyDescent="0.25">
      <c r="A8823">
        <v>390</v>
      </c>
      <c r="B8823" t="s">
        <v>9424</v>
      </c>
      <c r="C8823">
        <v>3</v>
      </c>
      <c r="D8823" t="s">
        <v>86</v>
      </c>
      <c r="E8823" t="s">
        <v>661</v>
      </c>
      <c r="F8823" t="s">
        <v>108</v>
      </c>
      <c r="G8823">
        <v>173.46</v>
      </c>
      <c r="H8823" t="s">
        <v>3613</v>
      </c>
      <c r="I8823" t="s">
        <v>63</v>
      </c>
      <c r="J8823" t="s">
        <v>306</v>
      </c>
      <c r="K8823" t="s">
        <v>9425</v>
      </c>
      <c r="L8823" t="s">
        <v>9426</v>
      </c>
      <c r="M8823" t="s">
        <v>3000</v>
      </c>
      <c r="N8823">
        <v>1223.4908136482939</v>
      </c>
      <c r="P8823">
        <v>40</v>
      </c>
      <c r="Q8823">
        <v>75</v>
      </c>
      <c r="R8823">
        <v>85</v>
      </c>
      <c r="S8823">
        <v>97.4</v>
      </c>
      <c r="T8823">
        <v>5</v>
      </c>
      <c r="U8823">
        <v>9</v>
      </c>
      <c r="V8823">
        <v>17000</v>
      </c>
      <c r="AB8823" t="s">
        <v>98</v>
      </c>
      <c r="AC8823" t="s">
        <v>75</v>
      </c>
      <c r="AD8823" t="s">
        <v>75</v>
      </c>
      <c r="AE8823" t="s">
        <v>63</v>
      </c>
      <c r="AG8823">
        <v>1935</v>
      </c>
      <c r="AH8823">
        <v>2.97</v>
      </c>
      <c r="AI8823">
        <v>39.069678000000003</v>
      </c>
      <c r="AJ8823">
        <v>-94.616494000000003</v>
      </c>
      <c r="AL8823">
        <v>22</v>
      </c>
      <c r="AM8823" t="s">
        <v>63</v>
      </c>
      <c r="AN8823" t="s">
        <v>9427</v>
      </c>
      <c r="AO8823" t="s">
        <v>103</v>
      </c>
      <c r="AP8823" t="s">
        <v>116</v>
      </c>
      <c r="AQ8823" t="s">
        <v>255</v>
      </c>
      <c r="AR8823" t="s">
        <v>910</v>
      </c>
      <c r="AS8823" t="s">
        <v>83</v>
      </c>
      <c r="AT8823" s="5">
        <v>36192</v>
      </c>
      <c r="AU8823" t="s">
        <v>76</v>
      </c>
      <c r="AV8823" t="s">
        <v>84</v>
      </c>
      <c r="AW8823" t="s">
        <v>85</v>
      </c>
    </row>
    <row r="8824" spans="1:49" x14ac:dyDescent="0.25">
      <c r="A8824">
        <v>390</v>
      </c>
      <c r="B8824" t="s">
        <v>9424</v>
      </c>
      <c r="C8824">
        <v>6</v>
      </c>
      <c r="D8824" t="s">
        <v>63</v>
      </c>
      <c r="E8824" t="s">
        <v>661</v>
      </c>
      <c r="F8824" t="s">
        <v>108</v>
      </c>
      <c r="G8824">
        <v>173.46</v>
      </c>
      <c r="I8824" t="s">
        <v>63</v>
      </c>
      <c r="J8824" t="s">
        <v>306</v>
      </c>
      <c r="K8824" t="s">
        <v>9425</v>
      </c>
      <c r="L8824" t="s">
        <v>9426</v>
      </c>
      <c r="M8824" t="s">
        <v>3000</v>
      </c>
      <c r="N8824">
        <v>1223.4908136482939</v>
      </c>
      <c r="P8824">
        <v>40</v>
      </c>
      <c r="Q8824">
        <v>75</v>
      </c>
      <c r="R8824">
        <v>85</v>
      </c>
      <c r="S8824">
        <v>97.4</v>
      </c>
      <c r="T8824">
        <v>5</v>
      </c>
      <c r="U8824">
        <v>9</v>
      </c>
      <c r="V8824">
        <v>17000</v>
      </c>
      <c r="AB8824" t="s">
        <v>98</v>
      </c>
      <c r="AC8824" t="s">
        <v>75</v>
      </c>
      <c r="AD8824" t="s">
        <v>75</v>
      </c>
      <c r="AE8824" t="s">
        <v>63</v>
      </c>
      <c r="AG8824">
        <v>1935</v>
      </c>
      <c r="AH8824">
        <v>2.97</v>
      </c>
      <c r="AI8824">
        <v>39.069678000000003</v>
      </c>
      <c r="AJ8824">
        <v>-94.616494000000003</v>
      </c>
      <c r="AL8824">
        <v>22</v>
      </c>
      <c r="AM8824" t="s">
        <v>63</v>
      </c>
      <c r="AN8824" t="s">
        <v>9427</v>
      </c>
      <c r="AO8824" t="s">
        <v>103</v>
      </c>
      <c r="AP8824" t="s">
        <v>116</v>
      </c>
      <c r="AQ8824" t="s">
        <v>255</v>
      </c>
      <c r="AR8824" t="s">
        <v>910</v>
      </c>
      <c r="AS8824" t="s">
        <v>83</v>
      </c>
      <c r="AT8824" s="5">
        <v>36192</v>
      </c>
      <c r="AU8824" t="s">
        <v>76</v>
      </c>
      <c r="AV8824" t="s">
        <v>84</v>
      </c>
      <c r="AW8824" t="s">
        <v>85</v>
      </c>
    </row>
    <row r="8825" spans="1:49" x14ac:dyDescent="0.25">
      <c r="A8825">
        <v>390</v>
      </c>
      <c r="B8825" t="s">
        <v>9424</v>
      </c>
      <c r="C8825">
        <v>5</v>
      </c>
      <c r="D8825" t="s">
        <v>63</v>
      </c>
      <c r="E8825" t="s">
        <v>661</v>
      </c>
      <c r="F8825" t="s">
        <v>108</v>
      </c>
      <c r="G8825">
        <v>173.46</v>
      </c>
      <c r="I8825" t="s">
        <v>63</v>
      </c>
      <c r="J8825" t="s">
        <v>306</v>
      </c>
      <c r="K8825" t="s">
        <v>9425</v>
      </c>
      <c r="L8825" t="s">
        <v>9426</v>
      </c>
      <c r="M8825" t="s">
        <v>3000</v>
      </c>
      <c r="N8825">
        <v>1223.4908136482939</v>
      </c>
      <c r="P8825">
        <v>40</v>
      </c>
      <c r="Q8825">
        <v>75</v>
      </c>
      <c r="R8825">
        <v>85</v>
      </c>
      <c r="S8825">
        <v>97.4</v>
      </c>
      <c r="T8825">
        <v>5</v>
      </c>
      <c r="U8825">
        <v>9</v>
      </c>
      <c r="V8825">
        <v>17000</v>
      </c>
      <c r="AB8825" t="s">
        <v>98</v>
      </c>
      <c r="AC8825" t="s">
        <v>75</v>
      </c>
      <c r="AD8825" t="s">
        <v>75</v>
      </c>
      <c r="AE8825" t="s">
        <v>63</v>
      </c>
      <c r="AG8825">
        <v>1935</v>
      </c>
      <c r="AH8825">
        <v>2.97</v>
      </c>
      <c r="AI8825">
        <v>39.069678000000003</v>
      </c>
      <c r="AJ8825">
        <v>-94.616494000000003</v>
      </c>
      <c r="AL8825">
        <v>22</v>
      </c>
      <c r="AM8825" t="s">
        <v>63</v>
      </c>
      <c r="AN8825" t="s">
        <v>9427</v>
      </c>
      <c r="AO8825" t="s">
        <v>103</v>
      </c>
      <c r="AP8825" t="s">
        <v>116</v>
      </c>
      <c r="AQ8825" t="s">
        <v>255</v>
      </c>
      <c r="AR8825" t="s">
        <v>910</v>
      </c>
      <c r="AS8825" t="s">
        <v>83</v>
      </c>
      <c r="AT8825" s="5">
        <v>36192</v>
      </c>
      <c r="AU8825" t="s">
        <v>76</v>
      </c>
      <c r="AV8825" t="s">
        <v>84</v>
      </c>
      <c r="AW8825" t="s">
        <v>85</v>
      </c>
    </row>
    <row r="8826" spans="1:49" x14ac:dyDescent="0.25">
      <c r="A8826">
        <v>390</v>
      </c>
      <c r="B8826" t="s">
        <v>9424</v>
      </c>
      <c r="C8826">
        <v>4</v>
      </c>
      <c r="D8826" t="s">
        <v>63</v>
      </c>
      <c r="E8826" t="s">
        <v>661</v>
      </c>
      <c r="F8826" t="s">
        <v>108</v>
      </c>
      <c r="G8826">
        <v>173.46</v>
      </c>
      <c r="I8826" t="s">
        <v>63</v>
      </c>
      <c r="J8826" t="s">
        <v>306</v>
      </c>
      <c r="K8826" t="s">
        <v>9425</v>
      </c>
      <c r="L8826" t="s">
        <v>9426</v>
      </c>
      <c r="M8826" t="s">
        <v>3000</v>
      </c>
      <c r="N8826">
        <v>1223.4908136482939</v>
      </c>
      <c r="P8826">
        <v>40</v>
      </c>
      <c r="Q8826">
        <v>75</v>
      </c>
      <c r="R8826">
        <v>85</v>
      </c>
      <c r="S8826">
        <v>97.4</v>
      </c>
      <c r="T8826">
        <v>5</v>
      </c>
      <c r="U8826">
        <v>9</v>
      </c>
      <c r="V8826">
        <v>17000</v>
      </c>
      <c r="AB8826" t="s">
        <v>98</v>
      </c>
      <c r="AC8826" t="s">
        <v>75</v>
      </c>
      <c r="AD8826" t="s">
        <v>75</v>
      </c>
      <c r="AE8826" t="s">
        <v>63</v>
      </c>
      <c r="AG8826">
        <v>1935</v>
      </c>
      <c r="AH8826">
        <v>2.97</v>
      </c>
      <c r="AI8826">
        <v>39.069678000000003</v>
      </c>
      <c r="AJ8826">
        <v>-94.616494000000003</v>
      </c>
      <c r="AL8826">
        <v>22</v>
      </c>
      <c r="AM8826" t="s">
        <v>63</v>
      </c>
      <c r="AN8826" t="s">
        <v>9427</v>
      </c>
      <c r="AO8826" t="s">
        <v>103</v>
      </c>
      <c r="AP8826" t="s">
        <v>116</v>
      </c>
      <c r="AQ8826" t="s">
        <v>255</v>
      </c>
      <c r="AR8826" t="s">
        <v>910</v>
      </c>
      <c r="AS8826" t="s">
        <v>83</v>
      </c>
      <c r="AT8826" s="5">
        <v>36192</v>
      </c>
      <c r="AU8826" t="s">
        <v>76</v>
      </c>
      <c r="AV8826" t="s">
        <v>84</v>
      </c>
      <c r="AW8826" t="s">
        <v>85</v>
      </c>
    </row>
    <row r="8827" spans="1:49" x14ac:dyDescent="0.25">
      <c r="A8827">
        <v>390</v>
      </c>
      <c r="B8827" t="s">
        <v>9424</v>
      </c>
      <c r="C8827">
        <v>2</v>
      </c>
      <c r="D8827" t="s">
        <v>63</v>
      </c>
      <c r="E8827" t="s">
        <v>661</v>
      </c>
      <c r="F8827" t="s">
        <v>108</v>
      </c>
      <c r="G8827">
        <v>173.46</v>
      </c>
      <c r="I8827" t="s">
        <v>63</v>
      </c>
      <c r="J8827" t="s">
        <v>306</v>
      </c>
      <c r="K8827" t="s">
        <v>9425</v>
      </c>
      <c r="L8827" t="s">
        <v>9426</v>
      </c>
      <c r="M8827" t="s">
        <v>3000</v>
      </c>
      <c r="N8827">
        <v>1223.4908136482939</v>
      </c>
      <c r="P8827">
        <v>40</v>
      </c>
      <c r="Q8827">
        <v>75</v>
      </c>
      <c r="R8827">
        <v>85</v>
      </c>
      <c r="S8827">
        <v>97.4</v>
      </c>
      <c r="T8827">
        <v>5</v>
      </c>
      <c r="U8827">
        <v>9</v>
      </c>
      <c r="V8827">
        <v>17000</v>
      </c>
      <c r="AB8827" t="s">
        <v>98</v>
      </c>
      <c r="AC8827" t="s">
        <v>75</v>
      </c>
      <c r="AD8827" t="s">
        <v>75</v>
      </c>
      <c r="AE8827" t="s">
        <v>63</v>
      </c>
      <c r="AG8827">
        <v>1935</v>
      </c>
      <c r="AH8827">
        <v>2.97</v>
      </c>
      <c r="AI8827">
        <v>39.069678000000003</v>
      </c>
      <c r="AJ8827">
        <v>-94.616494000000003</v>
      </c>
      <c r="AL8827">
        <v>22</v>
      </c>
      <c r="AM8827" t="s">
        <v>63</v>
      </c>
      <c r="AN8827" t="s">
        <v>9427</v>
      </c>
      <c r="AO8827" t="s">
        <v>103</v>
      </c>
      <c r="AP8827" t="s">
        <v>116</v>
      </c>
      <c r="AQ8827" t="s">
        <v>255</v>
      </c>
      <c r="AR8827" t="s">
        <v>910</v>
      </c>
      <c r="AS8827" t="s">
        <v>83</v>
      </c>
      <c r="AT8827" s="5">
        <v>36192</v>
      </c>
      <c r="AU8827" t="s">
        <v>76</v>
      </c>
      <c r="AV8827" t="s">
        <v>84</v>
      </c>
      <c r="AW8827" t="s">
        <v>85</v>
      </c>
    </row>
    <row r="8828" spans="1:49" x14ac:dyDescent="0.25">
      <c r="A8828">
        <v>390</v>
      </c>
      <c r="B8828" t="s">
        <v>9424</v>
      </c>
      <c r="C8828">
        <v>1</v>
      </c>
      <c r="D8828" t="s">
        <v>63</v>
      </c>
      <c r="E8828" t="s">
        <v>661</v>
      </c>
      <c r="F8828" t="s">
        <v>108</v>
      </c>
      <c r="G8828">
        <v>173.46</v>
      </c>
      <c r="I8828" t="s">
        <v>63</v>
      </c>
      <c r="J8828" t="s">
        <v>306</v>
      </c>
      <c r="K8828" t="s">
        <v>9425</v>
      </c>
      <c r="L8828" t="s">
        <v>9426</v>
      </c>
      <c r="M8828" t="s">
        <v>3000</v>
      </c>
      <c r="N8828">
        <v>1223.4908136482939</v>
      </c>
      <c r="P8828">
        <v>40</v>
      </c>
      <c r="Q8828">
        <v>75</v>
      </c>
      <c r="R8828">
        <v>85</v>
      </c>
      <c r="S8828">
        <v>97.4</v>
      </c>
      <c r="T8828">
        <v>5</v>
      </c>
      <c r="U8828">
        <v>9</v>
      </c>
      <c r="V8828">
        <v>17000</v>
      </c>
      <c r="AB8828" t="s">
        <v>98</v>
      </c>
      <c r="AC8828" t="s">
        <v>75</v>
      </c>
      <c r="AD8828" t="s">
        <v>75</v>
      </c>
      <c r="AE8828" t="s">
        <v>63</v>
      </c>
      <c r="AG8828">
        <v>1935</v>
      </c>
      <c r="AH8828">
        <v>2.97</v>
      </c>
      <c r="AI8828">
        <v>39.069678000000003</v>
      </c>
      <c r="AJ8828">
        <v>-94.616494000000003</v>
      </c>
      <c r="AL8828">
        <v>22</v>
      </c>
      <c r="AM8828" t="s">
        <v>63</v>
      </c>
      <c r="AN8828" t="s">
        <v>9427</v>
      </c>
      <c r="AO8828" t="s">
        <v>103</v>
      </c>
      <c r="AP8828" t="s">
        <v>116</v>
      </c>
      <c r="AQ8828" t="s">
        <v>255</v>
      </c>
      <c r="AR8828" t="s">
        <v>910</v>
      </c>
      <c r="AS8828" t="s">
        <v>83</v>
      </c>
      <c r="AT8828" s="5">
        <v>36192</v>
      </c>
      <c r="AU8828" t="s">
        <v>76</v>
      </c>
      <c r="AV8828" t="s">
        <v>84</v>
      </c>
      <c r="AW8828" t="s">
        <v>85</v>
      </c>
    </row>
    <row r="8829" spans="1:49" x14ac:dyDescent="0.25">
      <c r="A8829">
        <v>4354</v>
      </c>
      <c r="B8829" t="s">
        <v>27148</v>
      </c>
      <c r="C8829">
        <v>2</v>
      </c>
      <c r="D8829" t="s">
        <v>86</v>
      </c>
      <c r="E8829" t="s">
        <v>661</v>
      </c>
      <c r="F8829" t="s">
        <v>108</v>
      </c>
      <c r="G8829">
        <v>174.21</v>
      </c>
      <c r="H8829" t="s">
        <v>27151</v>
      </c>
      <c r="I8829" t="s">
        <v>63</v>
      </c>
      <c r="J8829" t="s">
        <v>66</v>
      </c>
      <c r="K8829" t="s">
        <v>7915</v>
      </c>
      <c r="L8829" t="s">
        <v>27149</v>
      </c>
      <c r="M8829" t="s">
        <v>2733</v>
      </c>
      <c r="N8829">
        <v>2018.1102362204724</v>
      </c>
      <c r="O8829">
        <v>0</v>
      </c>
      <c r="P8829">
        <v>30</v>
      </c>
      <c r="Q8829">
        <v>56.9</v>
      </c>
      <c r="R8829">
        <v>65</v>
      </c>
      <c r="S8829">
        <v>85.9</v>
      </c>
      <c r="T8829">
        <v>4</v>
      </c>
      <c r="U8829">
        <v>6</v>
      </c>
      <c r="V8829">
        <v>11350</v>
      </c>
      <c r="W8829" t="s">
        <v>70</v>
      </c>
      <c r="AB8829" t="s">
        <v>98</v>
      </c>
      <c r="AC8829" t="s">
        <v>76</v>
      </c>
      <c r="AD8829" t="s">
        <v>75</v>
      </c>
      <c r="AE8829" t="s">
        <v>63</v>
      </c>
      <c r="AF8829" t="s">
        <v>77</v>
      </c>
      <c r="AG8829">
        <v>1933</v>
      </c>
      <c r="AH8829">
        <v>2.6</v>
      </c>
      <c r="AI8829">
        <v>39.075451000000001</v>
      </c>
      <c r="AJ8829">
        <v>-94.624629999999996</v>
      </c>
      <c r="AL8829">
        <v>19</v>
      </c>
      <c r="AM8829" t="s">
        <v>63</v>
      </c>
      <c r="AN8829" t="s">
        <v>27150</v>
      </c>
      <c r="AO8829" t="s">
        <v>79</v>
      </c>
      <c r="AP8829" t="s">
        <v>170</v>
      </c>
      <c r="AQ8829" t="s">
        <v>826</v>
      </c>
      <c r="AR8829" t="s">
        <v>326</v>
      </c>
      <c r="AS8829" t="s">
        <v>83</v>
      </c>
      <c r="AT8829" s="5">
        <v>41663</v>
      </c>
      <c r="AU8829" t="s">
        <v>98</v>
      </c>
      <c r="AV8829" t="s">
        <v>119</v>
      </c>
      <c r="AW8829" t="s">
        <v>85</v>
      </c>
    </row>
    <row r="8830" spans="1:49" x14ac:dyDescent="0.25">
      <c r="A8830">
        <v>4354</v>
      </c>
      <c r="B8830" t="s">
        <v>27148</v>
      </c>
      <c r="C8830">
        <v>7</v>
      </c>
      <c r="D8830" t="s">
        <v>63</v>
      </c>
      <c r="E8830" t="s">
        <v>661</v>
      </c>
      <c r="F8830" t="s">
        <v>108</v>
      </c>
      <c r="G8830">
        <v>174.21</v>
      </c>
      <c r="I8830" t="s">
        <v>63</v>
      </c>
      <c r="J8830" t="s">
        <v>66</v>
      </c>
      <c r="K8830" t="s">
        <v>7915</v>
      </c>
      <c r="L8830" t="s">
        <v>27149</v>
      </c>
      <c r="M8830" t="s">
        <v>2733</v>
      </c>
      <c r="N8830">
        <v>2018.1102362204724</v>
      </c>
      <c r="O8830">
        <v>0</v>
      </c>
      <c r="P8830">
        <v>30</v>
      </c>
      <c r="Q8830">
        <v>56.9</v>
      </c>
      <c r="R8830">
        <v>65</v>
      </c>
      <c r="S8830">
        <v>85.9</v>
      </c>
      <c r="T8830">
        <v>4</v>
      </c>
      <c r="U8830">
        <v>6</v>
      </c>
      <c r="V8830">
        <v>11350</v>
      </c>
      <c r="W8830" t="s">
        <v>70</v>
      </c>
      <c r="AB8830" t="s">
        <v>98</v>
      </c>
      <c r="AC8830" t="s">
        <v>76</v>
      </c>
      <c r="AD8830" t="s">
        <v>75</v>
      </c>
      <c r="AE8830" t="s">
        <v>63</v>
      </c>
      <c r="AF8830" t="s">
        <v>77</v>
      </c>
      <c r="AG8830">
        <v>1933</v>
      </c>
      <c r="AH8830">
        <v>2.6</v>
      </c>
      <c r="AI8830">
        <v>39.075451000000001</v>
      </c>
      <c r="AJ8830">
        <v>-94.624629999999996</v>
      </c>
      <c r="AL8830">
        <v>19</v>
      </c>
      <c r="AM8830" t="s">
        <v>63</v>
      </c>
      <c r="AN8830" t="s">
        <v>27150</v>
      </c>
      <c r="AO8830" t="s">
        <v>79</v>
      </c>
      <c r="AP8830" t="s">
        <v>170</v>
      </c>
      <c r="AQ8830" t="s">
        <v>826</v>
      </c>
      <c r="AR8830" t="s">
        <v>326</v>
      </c>
      <c r="AS8830" t="s">
        <v>83</v>
      </c>
      <c r="AT8830" s="5">
        <v>41663</v>
      </c>
      <c r="AU8830" t="s">
        <v>98</v>
      </c>
      <c r="AV8830" t="s">
        <v>119</v>
      </c>
      <c r="AW8830" t="s">
        <v>85</v>
      </c>
    </row>
    <row r="8831" spans="1:49" x14ac:dyDescent="0.25">
      <c r="A8831">
        <v>4354</v>
      </c>
      <c r="B8831" t="s">
        <v>27148</v>
      </c>
      <c r="C8831">
        <v>6</v>
      </c>
      <c r="D8831" t="s">
        <v>63</v>
      </c>
      <c r="E8831" t="s">
        <v>661</v>
      </c>
      <c r="F8831" t="s">
        <v>108</v>
      </c>
      <c r="G8831">
        <v>174.21</v>
      </c>
      <c r="I8831" t="s">
        <v>63</v>
      </c>
      <c r="J8831" t="s">
        <v>66</v>
      </c>
      <c r="K8831" t="s">
        <v>7915</v>
      </c>
      <c r="L8831" t="s">
        <v>27149</v>
      </c>
      <c r="M8831" t="s">
        <v>2733</v>
      </c>
      <c r="N8831">
        <v>2018.1102362204724</v>
      </c>
      <c r="O8831">
        <v>0</v>
      </c>
      <c r="P8831">
        <v>30</v>
      </c>
      <c r="Q8831">
        <v>56.9</v>
      </c>
      <c r="R8831">
        <v>65</v>
      </c>
      <c r="S8831">
        <v>85.9</v>
      </c>
      <c r="T8831">
        <v>4</v>
      </c>
      <c r="U8831">
        <v>6</v>
      </c>
      <c r="V8831">
        <v>11350</v>
      </c>
      <c r="W8831" t="s">
        <v>70</v>
      </c>
      <c r="AB8831" t="s">
        <v>98</v>
      </c>
      <c r="AC8831" t="s">
        <v>76</v>
      </c>
      <c r="AD8831" t="s">
        <v>75</v>
      </c>
      <c r="AE8831" t="s">
        <v>63</v>
      </c>
      <c r="AF8831" t="s">
        <v>77</v>
      </c>
      <c r="AG8831">
        <v>1933</v>
      </c>
      <c r="AH8831">
        <v>2.6</v>
      </c>
      <c r="AI8831">
        <v>39.075451000000001</v>
      </c>
      <c r="AJ8831">
        <v>-94.624629999999996</v>
      </c>
      <c r="AL8831">
        <v>19</v>
      </c>
      <c r="AM8831" t="s">
        <v>63</v>
      </c>
      <c r="AN8831" t="s">
        <v>27150</v>
      </c>
      <c r="AO8831" t="s">
        <v>79</v>
      </c>
      <c r="AP8831" t="s">
        <v>170</v>
      </c>
      <c r="AQ8831" t="s">
        <v>826</v>
      </c>
      <c r="AR8831" t="s">
        <v>326</v>
      </c>
      <c r="AS8831" t="s">
        <v>83</v>
      </c>
      <c r="AT8831" s="5">
        <v>41663</v>
      </c>
      <c r="AU8831" t="s">
        <v>98</v>
      </c>
      <c r="AV8831" t="s">
        <v>119</v>
      </c>
      <c r="AW8831" t="s">
        <v>85</v>
      </c>
    </row>
    <row r="8832" spans="1:49" x14ac:dyDescent="0.25">
      <c r="A8832">
        <v>4354</v>
      </c>
      <c r="B8832" t="s">
        <v>27148</v>
      </c>
      <c r="C8832">
        <v>5</v>
      </c>
      <c r="D8832" t="s">
        <v>63</v>
      </c>
      <c r="E8832" t="s">
        <v>661</v>
      </c>
      <c r="F8832" t="s">
        <v>108</v>
      </c>
      <c r="G8832">
        <v>174.21</v>
      </c>
      <c r="I8832" t="s">
        <v>63</v>
      </c>
      <c r="J8832" t="s">
        <v>66</v>
      </c>
      <c r="K8832" t="s">
        <v>7915</v>
      </c>
      <c r="L8832" t="s">
        <v>27149</v>
      </c>
      <c r="M8832" t="s">
        <v>2733</v>
      </c>
      <c r="N8832">
        <v>2018.1102362204724</v>
      </c>
      <c r="O8832">
        <v>0</v>
      </c>
      <c r="P8832">
        <v>30</v>
      </c>
      <c r="Q8832">
        <v>56.9</v>
      </c>
      <c r="R8832">
        <v>65</v>
      </c>
      <c r="S8832">
        <v>85.9</v>
      </c>
      <c r="T8832">
        <v>4</v>
      </c>
      <c r="U8832">
        <v>6</v>
      </c>
      <c r="V8832">
        <v>11350</v>
      </c>
      <c r="W8832" t="s">
        <v>70</v>
      </c>
      <c r="AB8832" t="s">
        <v>98</v>
      </c>
      <c r="AC8832" t="s">
        <v>76</v>
      </c>
      <c r="AD8832" t="s">
        <v>75</v>
      </c>
      <c r="AE8832" t="s">
        <v>63</v>
      </c>
      <c r="AF8832" t="s">
        <v>77</v>
      </c>
      <c r="AG8832">
        <v>1933</v>
      </c>
      <c r="AH8832">
        <v>2.6</v>
      </c>
      <c r="AI8832">
        <v>39.075451000000001</v>
      </c>
      <c r="AJ8832">
        <v>-94.624629999999996</v>
      </c>
      <c r="AL8832">
        <v>19</v>
      </c>
      <c r="AM8832" t="s">
        <v>63</v>
      </c>
      <c r="AN8832" t="s">
        <v>27150</v>
      </c>
      <c r="AO8832" t="s">
        <v>79</v>
      </c>
      <c r="AP8832" t="s">
        <v>170</v>
      </c>
      <c r="AQ8832" t="s">
        <v>826</v>
      </c>
      <c r="AR8832" t="s">
        <v>326</v>
      </c>
      <c r="AS8832" t="s">
        <v>83</v>
      </c>
      <c r="AT8832" s="5">
        <v>41663</v>
      </c>
      <c r="AU8832" t="s">
        <v>98</v>
      </c>
      <c r="AV8832" t="s">
        <v>119</v>
      </c>
      <c r="AW8832" t="s">
        <v>85</v>
      </c>
    </row>
    <row r="8833" spans="1:49" x14ac:dyDescent="0.25">
      <c r="A8833">
        <v>4354</v>
      </c>
      <c r="B8833" t="s">
        <v>27148</v>
      </c>
      <c r="C8833">
        <v>4</v>
      </c>
      <c r="D8833" t="s">
        <v>63</v>
      </c>
      <c r="E8833" t="s">
        <v>661</v>
      </c>
      <c r="F8833" t="s">
        <v>108</v>
      </c>
      <c r="G8833">
        <v>174.21</v>
      </c>
      <c r="I8833" t="s">
        <v>63</v>
      </c>
      <c r="J8833" t="s">
        <v>66</v>
      </c>
      <c r="K8833" t="s">
        <v>7915</v>
      </c>
      <c r="L8833" t="s">
        <v>27149</v>
      </c>
      <c r="M8833" t="s">
        <v>2733</v>
      </c>
      <c r="N8833">
        <v>2018.1102362204724</v>
      </c>
      <c r="O8833">
        <v>0</v>
      </c>
      <c r="P8833">
        <v>30</v>
      </c>
      <c r="Q8833">
        <v>56.9</v>
      </c>
      <c r="R8833">
        <v>65</v>
      </c>
      <c r="S8833">
        <v>85.9</v>
      </c>
      <c r="T8833">
        <v>4</v>
      </c>
      <c r="U8833">
        <v>6</v>
      </c>
      <c r="V8833">
        <v>11350</v>
      </c>
      <c r="W8833" t="s">
        <v>70</v>
      </c>
      <c r="AB8833" t="s">
        <v>98</v>
      </c>
      <c r="AC8833" t="s">
        <v>76</v>
      </c>
      <c r="AD8833" t="s">
        <v>75</v>
      </c>
      <c r="AE8833" t="s">
        <v>63</v>
      </c>
      <c r="AF8833" t="s">
        <v>77</v>
      </c>
      <c r="AG8833">
        <v>1933</v>
      </c>
      <c r="AH8833">
        <v>2.6</v>
      </c>
      <c r="AI8833">
        <v>39.075451000000001</v>
      </c>
      <c r="AJ8833">
        <v>-94.624629999999996</v>
      </c>
      <c r="AL8833">
        <v>19</v>
      </c>
      <c r="AM8833" t="s">
        <v>63</v>
      </c>
      <c r="AN8833" t="s">
        <v>27150</v>
      </c>
      <c r="AO8833" t="s">
        <v>79</v>
      </c>
      <c r="AP8833" t="s">
        <v>170</v>
      </c>
      <c r="AQ8833" t="s">
        <v>826</v>
      </c>
      <c r="AR8833" t="s">
        <v>326</v>
      </c>
      <c r="AS8833" t="s">
        <v>83</v>
      </c>
      <c r="AT8833" s="5">
        <v>41663</v>
      </c>
      <c r="AU8833" t="s">
        <v>98</v>
      </c>
      <c r="AV8833" t="s">
        <v>119</v>
      </c>
      <c r="AW8833" t="s">
        <v>85</v>
      </c>
    </row>
    <row r="8834" spans="1:49" x14ac:dyDescent="0.25">
      <c r="A8834">
        <v>4354</v>
      </c>
      <c r="B8834" t="s">
        <v>27148</v>
      </c>
      <c r="C8834">
        <v>3</v>
      </c>
      <c r="D8834" t="s">
        <v>63</v>
      </c>
      <c r="E8834" t="s">
        <v>661</v>
      </c>
      <c r="F8834" t="s">
        <v>108</v>
      </c>
      <c r="G8834">
        <v>174.21</v>
      </c>
      <c r="I8834" t="s">
        <v>63</v>
      </c>
      <c r="J8834" t="s">
        <v>66</v>
      </c>
      <c r="K8834" t="s">
        <v>7915</v>
      </c>
      <c r="L8834" t="s">
        <v>27149</v>
      </c>
      <c r="M8834" t="s">
        <v>2733</v>
      </c>
      <c r="N8834">
        <v>2018.1102362204724</v>
      </c>
      <c r="O8834">
        <v>0</v>
      </c>
      <c r="P8834">
        <v>30</v>
      </c>
      <c r="Q8834">
        <v>56.9</v>
      </c>
      <c r="R8834">
        <v>65</v>
      </c>
      <c r="S8834">
        <v>85.9</v>
      </c>
      <c r="T8834">
        <v>4</v>
      </c>
      <c r="U8834">
        <v>6</v>
      </c>
      <c r="V8834">
        <v>11350</v>
      </c>
      <c r="W8834" t="s">
        <v>70</v>
      </c>
      <c r="AB8834" t="s">
        <v>98</v>
      </c>
      <c r="AC8834" t="s">
        <v>76</v>
      </c>
      <c r="AD8834" t="s">
        <v>75</v>
      </c>
      <c r="AE8834" t="s">
        <v>63</v>
      </c>
      <c r="AF8834" t="s">
        <v>77</v>
      </c>
      <c r="AG8834">
        <v>1933</v>
      </c>
      <c r="AH8834">
        <v>2.6</v>
      </c>
      <c r="AI8834">
        <v>39.075451000000001</v>
      </c>
      <c r="AJ8834">
        <v>-94.624629999999996</v>
      </c>
      <c r="AL8834">
        <v>19</v>
      </c>
      <c r="AM8834" t="s">
        <v>63</v>
      </c>
      <c r="AN8834" t="s">
        <v>27150</v>
      </c>
      <c r="AO8834" t="s">
        <v>79</v>
      </c>
      <c r="AP8834" t="s">
        <v>170</v>
      </c>
      <c r="AQ8834" t="s">
        <v>826</v>
      </c>
      <c r="AR8834" t="s">
        <v>326</v>
      </c>
      <c r="AS8834" t="s">
        <v>83</v>
      </c>
      <c r="AT8834" s="5">
        <v>41663</v>
      </c>
      <c r="AU8834" t="s">
        <v>98</v>
      </c>
      <c r="AV8834" t="s">
        <v>119</v>
      </c>
      <c r="AW8834" t="s">
        <v>85</v>
      </c>
    </row>
    <row r="8835" spans="1:49" x14ac:dyDescent="0.25">
      <c r="A8835">
        <v>4354</v>
      </c>
      <c r="B8835" t="s">
        <v>27148</v>
      </c>
      <c r="C8835">
        <v>1</v>
      </c>
      <c r="D8835" t="s">
        <v>63</v>
      </c>
      <c r="E8835" t="s">
        <v>661</v>
      </c>
      <c r="F8835" t="s">
        <v>108</v>
      </c>
      <c r="G8835">
        <v>174.21</v>
      </c>
      <c r="I8835" t="s">
        <v>63</v>
      </c>
      <c r="J8835" t="s">
        <v>66</v>
      </c>
      <c r="K8835" t="s">
        <v>7915</v>
      </c>
      <c r="L8835" t="s">
        <v>27149</v>
      </c>
      <c r="M8835" t="s">
        <v>2733</v>
      </c>
      <c r="N8835">
        <v>2018.1102362204724</v>
      </c>
      <c r="O8835">
        <v>0</v>
      </c>
      <c r="P8835">
        <v>30</v>
      </c>
      <c r="Q8835">
        <v>56.9</v>
      </c>
      <c r="R8835">
        <v>65</v>
      </c>
      <c r="S8835">
        <v>85.9</v>
      </c>
      <c r="T8835">
        <v>4</v>
      </c>
      <c r="U8835">
        <v>6</v>
      </c>
      <c r="V8835">
        <v>11350</v>
      </c>
      <c r="W8835" t="s">
        <v>70</v>
      </c>
      <c r="AB8835" t="s">
        <v>98</v>
      </c>
      <c r="AC8835" t="s">
        <v>76</v>
      </c>
      <c r="AD8835" t="s">
        <v>75</v>
      </c>
      <c r="AE8835" t="s">
        <v>63</v>
      </c>
      <c r="AF8835" t="s">
        <v>77</v>
      </c>
      <c r="AG8835">
        <v>1933</v>
      </c>
      <c r="AH8835">
        <v>2.6</v>
      </c>
      <c r="AI8835">
        <v>39.075451000000001</v>
      </c>
      <c r="AJ8835">
        <v>-94.624629999999996</v>
      </c>
      <c r="AL8835">
        <v>19</v>
      </c>
      <c r="AM8835" t="s">
        <v>63</v>
      </c>
      <c r="AN8835" t="s">
        <v>27150</v>
      </c>
      <c r="AO8835" t="s">
        <v>79</v>
      </c>
      <c r="AP8835" t="s">
        <v>170</v>
      </c>
      <c r="AQ8835" t="s">
        <v>826</v>
      </c>
      <c r="AR8835" t="s">
        <v>326</v>
      </c>
      <c r="AS8835" t="s">
        <v>83</v>
      </c>
      <c r="AT8835" s="5">
        <v>41663</v>
      </c>
      <c r="AU8835" t="s">
        <v>98</v>
      </c>
      <c r="AV8835" t="s">
        <v>119</v>
      </c>
      <c r="AW8835" t="s">
        <v>85</v>
      </c>
    </row>
    <row r="8836" spans="1:49" x14ac:dyDescent="0.25">
      <c r="A8836">
        <v>3523</v>
      </c>
      <c r="B8836" t="s">
        <v>16669</v>
      </c>
      <c r="C8836">
        <v>2</v>
      </c>
      <c r="D8836" t="s">
        <v>86</v>
      </c>
      <c r="E8836" t="s">
        <v>661</v>
      </c>
      <c r="F8836" t="s">
        <v>108</v>
      </c>
      <c r="G8836">
        <v>175.38</v>
      </c>
      <c r="H8836" t="s">
        <v>16672</v>
      </c>
      <c r="I8836" t="s">
        <v>63</v>
      </c>
      <c r="J8836" t="s">
        <v>66</v>
      </c>
      <c r="K8836" t="s">
        <v>16670</v>
      </c>
      <c r="L8836" t="s">
        <v>590</v>
      </c>
      <c r="M8836" t="s">
        <v>665</v>
      </c>
      <c r="N8836">
        <v>260.69553805774274</v>
      </c>
      <c r="O8836">
        <v>42</v>
      </c>
      <c r="P8836">
        <v>56</v>
      </c>
      <c r="Q8836">
        <v>91.5</v>
      </c>
      <c r="R8836">
        <v>85</v>
      </c>
      <c r="S8836">
        <v>86.4</v>
      </c>
      <c r="T8836">
        <v>3</v>
      </c>
      <c r="U8836">
        <v>6</v>
      </c>
      <c r="V8836">
        <v>22700</v>
      </c>
      <c r="AB8836" t="s">
        <v>98</v>
      </c>
      <c r="AC8836" t="s">
        <v>98</v>
      </c>
      <c r="AD8836" t="s">
        <v>75</v>
      </c>
      <c r="AE8836" t="s">
        <v>63</v>
      </c>
      <c r="AG8836">
        <v>1958</v>
      </c>
      <c r="AH8836">
        <v>3.77</v>
      </c>
      <c r="AI8836">
        <v>39.093139999999998</v>
      </c>
      <c r="AJ8836">
        <v>-94.626040000000003</v>
      </c>
      <c r="AK8836" t="s">
        <v>262</v>
      </c>
      <c r="AL8836">
        <v>3</v>
      </c>
      <c r="AM8836" t="s">
        <v>63</v>
      </c>
      <c r="AN8836" t="s">
        <v>16671</v>
      </c>
      <c r="AO8836" t="s">
        <v>79</v>
      </c>
      <c r="AP8836" t="s">
        <v>170</v>
      </c>
      <c r="AQ8836" t="s">
        <v>1153</v>
      </c>
      <c r="AR8836" t="s">
        <v>133</v>
      </c>
      <c r="AS8836" t="s">
        <v>83</v>
      </c>
      <c r="AT8836" s="5">
        <v>41389</v>
      </c>
      <c r="AU8836" t="s">
        <v>63</v>
      </c>
      <c r="AV8836" t="s">
        <v>173</v>
      </c>
      <c r="AW8836" t="s">
        <v>85</v>
      </c>
    </row>
    <row r="8837" spans="1:49" x14ac:dyDescent="0.25">
      <c r="A8837">
        <v>3523</v>
      </c>
      <c r="B8837" t="s">
        <v>16669</v>
      </c>
      <c r="C8837">
        <v>3</v>
      </c>
      <c r="D8837" t="s">
        <v>63</v>
      </c>
      <c r="E8837" t="s">
        <v>661</v>
      </c>
      <c r="F8837" t="s">
        <v>108</v>
      </c>
      <c r="G8837">
        <v>175.38</v>
      </c>
      <c r="I8837" t="s">
        <v>63</v>
      </c>
      <c r="J8837" t="s">
        <v>66</v>
      </c>
      <c r="K8837" t="s">
        <v>16670</v>
      </c>
      <c r="L8837" t="s">
        <v>590</v>
      </c>
      <c r="M8837" t="s">
        <v>665</v>
      </c>
      <c r="N8837">
        <v>260.69553805774274</v>
      </c>
      <c r="O8837">
        <v>42</v>
      </c>
      <c r="P8837">
        <v>56</v>
      </c>
      <c r="Q8837">
        <v>91.5</v>
      </c>
      <c r="R8837">
        <v>85</v>
      </c>
      <c r="S8837">
        <v>86.4</v>
      </c>
      <c r="T8837">
        <v>3</v>
      </c>
      <c r="U8837">
        <v>6</v>
      </c>
      <c r="V8837">
        <v>22700</v>
      </c>
      <c r="AB8837" t="s">
        <v>98</v>
      </c>
      <c r="AC8837" t="s">
        <v>98</v>
      </c>
      <c r="AD8837" t="s">
        <v>75</v>
      </c>
      <c r="AE8837" t="s">
        <v>63</v>
      </c>
      <c r="AG8837">
        <v>1958</v>
      </c>
      <c r="AH8837">
        <v>3.77</v>
      </c>
      <c r="AI8837">
        <v>39.093139999999998</v>
      </c>
      <c r="AJ8837">
        <v>-94.626040000000003</v>
      </c>
      <c r="AK8837" t="s">
        <v>262</v>
      </c>
      <c r="AL8837">
        <v>3</v>
      </c>
      <c r="AM8837" t="s">
        <v>63</v>
      </c>
      <c r="AN8837" t="s">
        <v>16671</v>
      </c>
      <c r="AO8837" t="s">
        <v>79</v>
      </c>
      <c r="AP8837" t="s">
        <v>170</v>
      </c>
      <c r="AQ8837" t="s">
        <v>1153</v>
      </c>
      <c r="AR8837" t="s">
        <v>133</v>
      </c>
      <c r="AS8837" t="s">
        <v>83</v>
      </c>
      <c r="AT8837" s="5">
        <v>41389</v>
      </c>
      <c r="AU8837" t="s">
        <v>63</v>
      </c>
      <c r="AV8837" t="s">
        <v>119</v>
      </c>
      <c r="AW8837" t="s">
        <v>135</v>
      </c>
    </row>
    <row r="8838" spans="1:49" x14ac:dyDescent="0.25">
      <c r="A8838">
        <v>3523</v>
      </c>
      <c r="B8838" t="s">
        <v>16669</v>
      </c>
      <c r="C8838">
        <v>1</v>
      </c>
      <c r="D8838" t="s">
        <v>63</v>
      </c>
      <c r="E8838" t="s">
        <v>661</v>
      </c>
      <c r="F8838" t="s">
        <v>108</v>
      </c>
      <c r="G8838">
        <v>175.38</v>
      </c>
      <c r="I8838" t="s">
        <v>63</v>
      </c>
      <c r="J8838" t="s">
        <v>66</v>
      </c>
      <c r="K8838" t="s">
        <v>16670</v>
      </c>
      <c r="L8838" t="s">
        <v>590</v>
      </c>
      <c r="M8838" t="s">
        <v>665</v>
      </c>
      <c r="N8838">
        <v>260.69553805774274</v>
      </c>
      <c r="O8838">
        <v>42</v>
      </c>
      <c r="P8838">
        <v>56</v>
      </c>
      <c r="Q8838">
        <v>91.5</v>
      </c>
      <c r="R8838">
        <v>85</v>
      </c>
      <c r="S8838">
        <v>86.4</v>
      </c>
      <c r="T8838">
        <v>3</v>
      </c>
      <c r="U8838">
        <v>6</v>
      </c>
      <c r="V8838">
        <v>22700</v>
      </c>
      <c r="AB8838" t="s">
        <v>98</v>
      </c>
      <c r="AC8838" t="s">
        <v>98</v>
      </c>
      <c r="AD8838" t="s">
        <v>75</v>
      </c>
      <c r="AE8838" t="s">
        <v>63</v>
      </c>
      <c r="AG8838">
        <v>1958</v>
      </c>
      <c r="AH8838">
        <v>3.77</v>
      </c>
      <c r="AI8838">
        <v>39.093139999999998</v>
      </c>
      <c r="AJ8838">
        <v>-94.626040000000003</v>
      </c>
      <c r="AK8838" t="s">
        <v>262</v>
      </c>
      <c r="AL8838">
        <v>3</v>
      </c>
      <c r="AM8838" t="s">
        <v>63</v>
      </c>
      <c r="AN8838" t="s">
        <v>16671</v>
      </c>
      <c r="AO8838" t="s">
        <v>79</v>
      </c>
      <c r="AP8838" t="s">
        <v>170</v>
      </c>
      <c r="AQ8838" t="s">
        <v>1153</v>
      </c>
      <c r="AR8838" t="s">
        <v>133</v>
      </c>
      <c r="AS8838" t="s">
        <v>83</v>
      </c>
      <c r="AT8838" s="5">
        <v>41389</v>
      </c>
      <c r="AU8838" t="s">
        <v>63</v>
      </c>
      <c r="AV8838" t="s">
        <v>173</v>
      </c>
      <c r="AW8838" t="s">
        <v>85</v>
      </c>
    </row>
    <row r="8839" spans="1:49" x14ac:dyDescent="0.25">
      <c r="A8839">
        <v>1158</v>
      </c>
      <c r="B8839" t="s">
        <v>6173</v>
      </c>
      <c r="C8839">
        <v>1</v>
      </c>
      <c r="D8839" t="s">
        <v>86</v>
      </c>
      <c r="E8839" t="s">
        <v>98</v>
      </c>
      <c r="F8839" t="s">
        <v>177</v>
      </c>
      <c r="G8839">
        <v>164.94</v>
      </c>
      <c r="H8839" t="s">
        <v>740</v>
      </c>
      <c r="I8839" t="s">
        <v>63</v>
      </c>
      <c r="J8839" t="s">
        <v>66</v>
      </c>
      <c r="K8839" t="s">
        <v>6174</v>
      </c>
      <c r="L8839" t="s">
        <v>6175</v>
      </c>
      <c r="M8839" t="s">
        <v>6176</v>
      </c>
      <c r="N8839">
        <v>2078.6089238845143</v>
      </c>
      <c r="O8839">
        <v>9</v>
      </c>
      <c r="P8839">
        <v>40</v>
      </c>
      <c r="Q8839">
        <v>96.100000000000009</v>
      </c>
      <c r="R8839">
        <v>82</v>
      </c>
      <c r="S8839">
        <v>93.9</v>
      </c>
      <c r="T8839">
        <v>1</v>
      </c>
      <c r="U8839">
        <v>10</v>
      </c>
      <c r="V8839">
        <v>9550</v>
      </c>
      <c r="AB8839" t="s">
        <v>98</v>
      </c>
      <c r="AC8839" t="s">
        <v>75</v>
      </c>
      <c r="AD8839" t="s">
        <v>98</v>
      </c>
      <c r="AE8839" t="s">
        <v>63</v>
      </c>
      <c r="AG8839">
        <v>1960</v>
      </c>
      <c r="AH8839">
        <v>0.17300000000000001</v>
      </c>
      <c r="AI8839">
        <v>39.059522999999999</v>
      </c>
      <c r="AJ8839">
        <v>-94.871910999999997</v>
      </c>
      <c r="AK8839" t="s">
        <v>77</v>
      </c>
      <c r="AL8839">
        <v>16</v>
      </c>
      <c r="AM8839" t="s">
        <v>63</v>
      </c>
      <c r="AN8839" t="s">
        <v>6177</v>
      </c>
      <c r="AO8839" t="s">
        <v>100</v>
      </c>
      <c r="AP8839" t="s">
        <v>170</v>
      </c>
      <c r="AQ8839" t="s">
        <v>240</v>
      </c>
      <c r="AR8839" t="s">
        <v>231</v>
      </c>
      <c r="AS8839" t="s">
        <v>83</v>
      </c>
      <c r="AT8839" s="5">
        <v>39083</v>
      </c>
      <c r="AU8839" t="s">
        <v>76</v>
      </c>
      <c r="AV8839" t="s">
        <v>274</v>
      </c>
      <c r="AW8839" t="s">
        <v>275</v>
      </c>
    </row>
    <row r="8840" spans="1:49" x14ac:dyDescent="0.25">
      <c r="A8840">
        <v>1158</v>
      </c>
      <c r="B8840" t="s">
        <v>6173</v>
      </c>
      <c r="C8840">
        <v>2</v>
      </c>
      <c r="D8840" t="s">
        <v>63</v>
      </c>
      <c r="E8840" t="s">
        <v>98</v>
      </c>
      <c r="F8840" t="s">
        <v>177</v>
      </c>
      <c r="G8840">
        <v>164.94</v>
      </c>
      <c r="I8840" t="s">
        <v>63</v>
      </c>
      <c r="J8840" t="s">
        <v>66</v>
      </c>
      <c r="K8840" t="s">
        <v>6174</v>
      </c>
      <c r="L8840" t="s">
        <v>6175</v>
      </c>
      <c r="M8840" t="s">
        <v>6176</v>
      </c>
      <c r="N8840">
        <v>2078.6089238845143</v>
      </c>
      <c r="O8840">
        <v>9</v>
      </c>
      <c r="P8840">
        <v>40</v>
      </c>
      <c r="Q8840">
        <v>96.100000000000009</v>
      </c>
      <c r="R8840">
        <v>82</v>
      </c>
      <c r="S8840">
        <v>93.9</v>
      </c>
      <c r="T8840">
        <v>1</v>
      </c>
      <c r="U8840">
        <v>10</v>
      </c>
      <c r="V8840">
        <v>9550</v>
      </c>
      <c r="AB8840" t="s">
        <v>98</v>
      </c>
      <c r="AC8840" t="s">
        <v>75</v>
      </c>
      <c r="AD8840" t="s">
        <v>98</v>
      </c>
      <c r="AE8840" t="s">
        <v>63</v>
      </c>
      <c r="AG8840">
        <v>1960</v>
      </c>
      <c r="AH8840">
        <v>0.17300000000000001</v>
      </c>
      <c r="AI8840">
        <v>39.059522999999999</v>
      </c>
      <c r="AJ8840">
        <v>-94.871910999999997</v>
      </c>
      <c r="AK8840" t="s">
        <v>77</v>
      </c>
      <c r="AL8840">
        <v>16</v>
      </c>
      <c r="AM8840" t="s">
        <v>63</v>
      </c>
      <c r="AN8840" t="s">
        <v>6177</v>
      </c>
      <c r="AO8840" t="s">
        <v>100</v>
      </c>
      <c r="AP8840" t="s">
        <v>170</v>
      </c>
      <c r="AQ8840" t="s">
        <v>240</v>
      </c>
      <c r="AR8840" t="s">
        <v>231</v>
      </c>
      <c r="AS8840" t="s">
        <v>83</v>
      </c>
      <c r="AT8840" s="5">
        <v>39083</v>
      </c>
      <c r="AU8840" t="s">
        <v>76</v>
      </c>
      <c r="AV8840" t="s">
        <v>274</v>
      </c>
      <c r="AW8840" t="s">
        <v>275</v>
      </c>
    </row>
    <row r="8841" spans="1:49" x14ac:dyDescent="0.25">
      <c r="A8841">
        <v>167</v>
      </c>
      <c r="B8841" t="s">
        <v>23144</v>
      </c>
      <c r="C8841">
        <v>1</v>
      </c>
      <c r="D8841" t="s">
        <v>86</v>
      </c>
      <c r="E8841" t="s">
        <v>289</v>
      </c>
      <c r="F8841" t="s">
        <v>177</v>
      </c>
      <c r="G8841">
        <v>21.72</v>
      </c>
      <c r="H8841" t="s">
        <v>90</v>
      </c>
      <c r="I8841" t="s">
        <v>63</v>
      </c>
      <c r="J8841" t="s">
        <v>66</v>
      </c>
      <c r="K8841" t="s">
        <v>23145</v>
      </c>
      <c r="L8841" t="s">
        <v>7804</v>
      </c>
      <c r="M8841" t="s">
        <v>5589</v>
      </c>
      <c r="N8841">
        <v>132.70997375328085</v>
      </c>
      <c r="O8841">
        <v>30</v>
      </c>
      <c r="P8841">
        <v>40</v>
      </c>
      <c r="Q8841">
        <v>96.4</v>
      </c>
      <c r="R8841">
        <v>95</v>
      </c>
      <c r="S8841">
        <v>99.8</v>
      </c>
      <c r="T8841">
        <v>1</v>
      </c>
      <c r="U8841">
        <v>8</v>
      </c>
      <c r="V8841">
        <v>6400</v>
      </c>
      <c r="AB8841" t="s">
        <v>98</v>
      </c>
      <c r="AC8841" t="s">
        <v>98</v>
      </c>
      <c r="AD8841" t="s">
        <v>129</v>
      </c>
      <c r="AE8841" t="s">
        <v>63</v>
      </c>
      <c r="AG8841">
        <v>1971</v>
      </c>
      <c r="AH8841">
        <v>4.6399999999999997</v>
      </c>
      <c r="AI8841">
        <v>39.063692000000003</v>
      </c>
      <c r="AJ8841">
        <v>-94.832977999999997</v>
      </c>
      <c r="AK8841" t="s">
        <v>262</v>
      </c>
      <c r="AL8841">
        <v>3</v>
      </c>
      <c r="AM8841" t="s">
        <v>63</v>
      </c>
      <c r="AN8841" t="s">
        <v>23146</v>
      </c>
      <c r="AO8841" t="s">
        <v>100</v>
      </c>
      <c r="AP8841" t="s">
        <v>170</v>
      </c>
      <c r="AQ8841" t="s">
        <v>317</v>
      </c>
      <c r="AR8841" t="s">
        <v>1031</v>
      </c>
      <c r="AS8841" t="s">
        <v>83</v>
      </c>
      <c r="AT8841" s="5">
        <v>35462</v>
      </c>
      <c r="AU8841" t="s">
        <v>129</v>
      </c>
      <c r="AV8841" t="s">
        <v>187</v>
      </c>
      <c r="AW8841" t="s">
        <v>188</v>
      </c>
    </row>
    <row r="8842" spans="1:49" x14ac:dyDescent="0.25">
      <c r="A8842">
        <v>166</v>
      </c>
      <c r="B8842" t="s">
        <v>24878</v>
      </c>
      <c r="C8842">
        <v>1</v>
      </c>
      <c r="D8842" t="s">
        <v>86</v>
      </c>
      <c r="E8842" t="s">
        <v>289</v>
      </c>
      <c r="F8842" t="s">
        <v>177</v>
      </c>
      <c r="G8842">
        <v>21.73</v>
      </c>
      <c r="H8842" t="s">
        <v>90</v>
      </c>
      <c r="I8842" t="s">
        <v>63</v>
      </c>
      <c r="J8842" t="s">
        <v>66</v>
      </c>
      <c r="K8842" t="s">
        <v>24879</v>
      </c>
      <c r="L8842" t="s">
        <v>7804</v>
      </c>
      <c r="M8842" t="s">
        <v>15629</v>
      </c>
      <c r="N8842">
        <v>132.70997375328085</v>
      </c>
      <c r="O8842">
        <v>30</v>
      </c>
      <c r="P8842">
        <v>40</v>
      </c>
      <c r="Q8842">
        <v>96.4</v>
      </c>
      <c r="R8842">
        <v>95</v>
      </c>
      <c r="S8842">
        <v>100</v>
      </c>
      <c r="T8842">
        <v>1</v>
      </c>
      <c r="U8842">
        <v>8</v>
      </c>
      <c r="V8842">
        <v>6400</v>
      </c>
      <c r="AB8842" t="s">
        <v>75</v>
      </c>
      <c r="AC8842" t="s">
        <v>98</v>
      </c>
      <c r="AD8842" t="s">
        <v>129</v>
      </c>
      <c r="AE8842" t="s">
        <v>63</v>
      </c>
      <c r="AG8842">
        <v>1971</v>
      </c>
      <c r="AH8842">
        <v>4.6500000000000004</v>
      </c>
      <c r="AI8842">
        <v>39.063507999999999</v>
      </c>
      <c r="AJ8842">
        <v>-94.832835000000003</v>
      </c>
      <c r="AK8842" t="s">
        <v>262</v>
      </c>
      <c r="AL8842">
        <v>3</v>
      </c>
      <c r="AM8842" t="s">
        <v>63</v>
      </c>
      <c r="AN8842" t="s">
        <v>24880</v>
      </c>
      <c r="AO8842" t="s">
        <v>100</v>
      </c>
      <c r="AP8842" t="s">
        <v>170</v>
      </c>
      <c r="AQ8842" t="s">
        <v>317</v>
      </c>
      <c r="AR8842" t="s">
        <v>1031</v>
      </c>
      <c r="AS8842" t="s">
        <v>83</v>
      </c>
      <c r="AT8842" s="5">
        <v>35462</v>
      </c>
      <c r="AU8842" t="s">
        <v>129</v>
      </c>
      <c r="AV8842" t="s">
        <v>187</v>
      </c>
      <c r="AW8842" t="s">
        <v>188</v>
      </c>
    </row>
    <row r="8843" spans="1:49" x14ac:dyDescent="0.25">
      <c r="A8843">
        <v>2766</v>
      </c>
      <c r="B8843" t="s">
        <v>21221</v>
      </c>
      <c r="C8843">
        <v>1</v>
      </c>
      <c r="D8843" t="s">
        <v>86</v>
      </c>
      <c r="E8843" t="s">
        <v>289</v>
      </c>
      <c r="F8843" t="s">
        <v>177</v>
      </c>
      <c r="G8843">
        <v>22.28</v>
      </c>
      <c r="H8843" t="s">
        <v>489</v>
      </c>
      <c r="I8843" t="s">
        <v>63</v>
      </c>
      <c r="J8843" t="s">
        <v>66</v>
      </c>
      <c r="K8843" t="s">
        <v>21222</v>
      </c>
      <c r="L8843" t="s">
        <v>21223</v>
      </c>
      <c r="M8843" t="s">
        <v>7209</v>
      </c>
      <c r="N8843">
        <v>36.286089238845143</v>
      </c>
      <c r="O8843">
        <v>37</v>
      </c>
      <c r="P8843">
        <v>65</v>
      </c>
      <c r="Q8843">
        <v>74.2</v>
      </c>
      <c r="R8843">
        <v>90</v>
      </c>
      <c r="S8843">
        <v>93.600000000000009</v>
      </c>
      <c r="T8843">
        <v>0</v>
      </c>
      <c r="U8843">
        <v>8</v>
      </c>
      <c r="V8843">
        <v>12800</v>
      </c>
      <c r="AB8843" t="s">
        <v>63</v>
      </c>
      <c r="AC8843" t="s">
        <v>63</v>
      </c>
      <c r="AD8843" t="s">
        <v>63</v>
      </c>
      <c r="AE8843" t="s">
        <v>98</v>
      </c>
      <c r="AG8843">
        <v>1971</v>
      </c>
      <c r="AH8843">
        <v>5.2700000000000005</v>
      </c>
      <c r="AI8843">
        <v>39.062313899999999</v>
      </c>
      <c r="AJ8843">
        <v>-94.8214021</v>
      </c>
      <c r="AK8843" t="s">
        <v>262</v>
      </c>
      <c r="AL8843">
        <v>2</v>
      </c>
      <c r="AM8843" t="s">
        <v>63</v>
      </c>
      <c r="AN8843" t="s">
        <v>21224</v>
      </c>
      <c r="AO8843" t="s">
        <v>100</v>
      </c>
      <c r="AP8843" t="s">
        <v>116</v>
      </c>
      <c r="AQ8843" t="s">
        <v>843</v>
      </c>
      <c r="AR8843" t="s">
        <v>246</v>
      </c>
      <c r="AS8843" t="s">
        <v>83</v>
      </c>
      <c r="AT8843" s="5">
        <v>37987</v>
      </c>
      <c r="AU8843" t="s">
        <v>129</v>
      </c>
      <c r="AV8843" t="s">
        <v>149</v>
      </c>
      <c r="AW8843" t="s">
        <v>150</v>
      </c>
    </row>
    <row r="8844" spans="1:49" x14ac:dyDescent="0.25">
      <c r="A8844">
        <v>2388</v>
      </c>
      <c r="B8844" t="s">
        <v>10373</v>
      </c>
      <c r="C8844">
        <v>1</v>
      </c>
      <c r="D8844" t="s">
        <v>86</v>
      </c>
      <c r="E8844" t="s">
        <v>289</v>
      </c>
      <c r="F8844" t="s">
        <v>177</v>
      </c>
      <c r="G8844">
        <v>22.95</v>
      </c>
      <c r="H8844" t="s">
        <v>489</v>
      </c>
      <c r="I8844" t="s">
        <v>63</v>
      </c>
      <c r="J8844" t="s">
        <v>66</v>
      </c>
      <c r="K8844" t="s">
        <v>10374</v>
      </c>
      <c r="L8844" t="s">
        <v>10375</v>
      </c>
      <c r="M8844" t="s">
        <v>7209</v>
      </c>
      <c r="N8844">
        <v>43.503937007874015</v>
      </c>
      <c r="O8844">
        <v>0</v>
      </c>
      <c r="P8844">
        <v>64</v>
      </c>
      <c r="Q8844">
        <v>80.100000000000009</v>
      </c>
      <c r="R8844">
        <v>85</v>
      </c>
      <c r="S8844">
        <v>96.600000000000009</v>
      </c>
      <c r="T8844">
        <v>0</v>
      </c>
      <c r="U8844">
        <v>8</v>
      </c>
      <c r="V8844">
        <v>12800</v>
      </c>
      <c r="AB8844" t="s">
        <v>63</v>
      </c>
      <c r="AC8844" t="s">
        <v>63</v>
      </c>
      <c r="AD8844" t="s">
        <v>63</v>
      </c>
      <c r="AE8844" t="s">
        <v>98</v>
      </c>
      <c r="AG8844">
        <v>1968</v>
      </c>
      <c r="AH8844">
        <v>6</v>
      </c>
      <c r="AI8844">
        <v>39.060927300000003</v>
      </c>
      <c r="AJ8844">
        <v>-94.807929999999999</v>
      </c>
      <c r="AL8844">
        <v>3</v>
      </c>
      <c r="AM8844" t="s">
        <v>63</v>
      </c>
      <c r="AN8844" t="s">
        <v>10376</v>
      </c>
      <c r="AO8844" t="s">
        <v>100</v>
      </c>
      <c r="AP8844" t="s">
        <v>116</v>
      </c>
      <c r="AQ8844" t="s">
        <v>159</v>
      </c>
      <c r="AR8844" t="s">
        <v>443</v>
      </c>
      <c r="AS8844" t="s">
        <v>83</v>
      </c>
      <c r="AT8844" s="5">
        <v>37987</v>
      </c>
      <c r="AU8844" t="s">
        <v>129</v>
      </c>
      <c r="AV8844" t="s">
        <v>149</v>
      </c>
      <c r="AW8844" t="s">
        <v>150</v>
      </c>
    </row>
    <row r="8845" spans="1:49" x14ac:dyDescent="0.25">
      <c r="A8845">
        <v>0</v>
      </c>
      <c r="B8845" t="s">
        <v>18735</v>
      </c>
      <c r="C8845">
        <v>1</v>
      </c>
      <c r="D8845" t="s">
        <v>86</v>
      </c>
      <c r="E8845" t="s">
        <v>289</v>
      </c>
      <c r="F8845" t="s">
        <v>177</v>
      </c>
      <c r="G8845">
        <v>24.37</v>
      </c>
      <c r="H8845" t="s">
        <v>138</v>
      </c>
      <c r="I8845" t="s">
        <v>63</v>
      </c>
      <c r="J8845" t="s">
        <v>66</v>
      </c>
      <c r="K8845" t="s">
        <v>18736</v>
      </c>
      <c r="L8845" t="s">
        <v>6891</v>
      </c>
      <c r="M8845" t="s">
        <v>18737</v>
      </c>
      <c r="N8845">
        <v>20.702099737532809</v>
      </c>
      <c r="O8845">
        <v>0</v>
      </c>
      <c r="P8845">
        <v>35</v>
      </c>
      <c r="Q8845">
        <v>75.400000000000006</v>
      </c>
      <c r="R8845">
        <v>90</v>
      </c>
      <c r="S8845">
        <v>97.9</v>
      </c>
      <c r="T8845">
        <v>0</v>
      </c>
      <c r="U8845">
        <v>11</v>
      </c>
      <c r="V8845">
        <v>5850</v>
      </c>
      <c r="AB8845" t="s">
        <v>63</v>
      </c>
      <c r="AC8845" t="s">
        <v>63</v>
      </c>
      <c r="AD8845" t="s">
        <v>63</v>
      </c>
      <c r="AE8845" t="s">
        <v>98</v>
      </c>
      <c r="AG8845">
        <v>1967</v>
      </c>
      <c r="AH8845">
        <v>7.12</v>
      </c>
      <c r="AI8845">
        <v>39.0632102</v>
      </c>
      <c r="AJ8845">
        <v>-94.783461700000004</v>
      </c>
      <c r="AL8845">
        <v>2</v>
      </c>
      <c r="AM8845" t="s">
        <v>63</v>
      </c>
      <c r="AN8845" t="s">
        <v>18738</v>
      </c>
      <c r="AO8845" t="s">
        <v>100</v>
      </c>
      <c r="AP8845" t="s">
        <v>116</v>
      </c>
      <c r="AQ8845" t="s">
        <v>416</v>
      </c>
      <c r="AR8845" t="s">
        <v>346</v>
      </c>
      <c r="AS8845" t="s">
        <v>83</v>
      </c>
      <c r="AT8845" s="5">
        <v>36192</v>
      </c>
      <c r="AU8845" t="s">
        <v>129</v>
      </c>
      <c r="AV8845" t="s">
        <v>200</v>
      </c>
      <c r="AW8845" t="s">
        <v>150</v>
      </c>
    </row>
    <row r="8846" spans="1:49" x14ac:dyDescent="0.25">
      <c r="A8846">
        <v>1549</v>
      </c>
      <c r="B8846" t="s">
        <v>13916</v>
      </c>
      <c r="C8846">
        <v>1</v>
      </c>
      <c r="D8846" t="s">
        <v>86</v>
      </c>
      <c r="E8846" t="s">
        <v>289</v>
      </c>
      <c r="F8846" t="s">
        <v>177</v>
      </c>
      <c r="G8846">
        <v>24.5</v>
      </c>
      <c r="H8846" t="s">
        <v>138</v>
      </c>
      <c r="I8846" t="s">
        <v>63</v>
      </c>
      <c r="J8846" t="s">
        <v>66</v>
      </c>
      <c r="K8846" t="s">
        <v>13917</v>
      </c>
      <c r="L8846" t="s">
        <v>6891</v>
      </c>
      <c r="M8846" t="s">
        <v>897</v>
      </c>
      <c r="N8846">
        <v>20.702099737532809</v>
      </c>
      <c r="O8846">
        <v>0</v>
      </c>
      <c r="P8846">
        <v>24</v>
      </c>
      <c r="Q8846">
        <v>76.400000000000006</v>
      </c>
      <c r="R8846">
        <v>90</v>
      </c>
      <c r="S8846">
        <v>97.7</v>
      </c>
      <c r="T8846">
        <v>0</v>
      </c>
      <c r="U8846">
        <v>11</v>
      </c>
      <c r="V8846">
        <v>5850</v>
      </c>
      <c r="AB8846" t="s">
        <v>63</v>
      </c>
      <c r="AC8846" t="s">
        <v>63</v>
      </c>
      <c r="AD8846" t="s">
        <v>63</v>
      </c>
      <c r="AE8846" t="s">
        <v>98</v>
      </c>
      <c r="AG8846">
        <v>1967</v>
      </c>
      <c r="AH8846">
        <v>7.25</v>
      </c>
      <c r="AI8846">
        <v>39.063690000000001</v>
      </c>
      <c r="AJ8846">
        <v>-94.781310000000005</v>
      </c>
      <c r="AL8846">
        <v>2</v>
      </c>
      <c r="AM8846" t="s">
        <v>63</v>
      </c>
      <c r="AN8846" t="s">
        <v>13918</v>
      </c>
      <c r="AO8846" t="s">
        <v>100</v>
      </c>
      <c r="AP8846" t="s">
        <v>116</v>
      </c>
      <c r="AQ8846" t="s">
        <v>416</v>
      </c>
      <c r="AR8846" t="s">
        <v>346</v>
      </c>
      <c r="AS8846" t="s">
        <v>83</v>
      </c>
      <c r="AT8846" s="5">
        <v>36192</v>
      </c>
      <c r="AU8846" t="s">
        <v>129</v>
      </c>
      <c r="AV8846" t="s">
        <v>149</v>
      </c>
      <c r="AW8846" t="s">
        <v>150</v>
      </c>
    </row>
    <row r="8847" spans="1:49" x14ac:dyDescent="0.25">
      <c r="A8847">
        <v>0</v>
      </c>
      <c r="B8847" t="s">
        <v>6889</v>
      </c>
      <c r="C8847">
        <v>1</v>
      </c>
      <c r="D8847" t="s">
        <v>86</v>
      </c>
      <c r="E8847" t="s">
        <v>289</v>
      </c>
      <c r="F8847" t="s">
        <v>177</v>
      </c>
      <c r="G8847">
        <v>24.64</v>
      </c>
      <c r="H8847" t="s">
        <v>138</v>
      </c>
      <c r="I8847" t="s">
        <v>63</v>
      </c>
      <c r="J8847" t="s">
        <v>66</v>
      </c>
      <c r="K8847" t="s">
        <v>6890</v>
      </c>
      <c r="L8847" t="s">
        <v>6891</v>
      </c>
      <c r="M8847" t="s">
        <v>6892</v>
      </c>
      <c r="N8847">
        <v>20.702099737532809</v>
      </c>
      <c r="O8847">
        <v>0</v>
      </c>
      <c r="P8847">
        <v>36</v>
      </c>
      <c r="Q8847">
        <v>76.400000000000006</v>
      </c>
      <c r="R8847">
        <v>87</v>
      </c>
      <c r="S8847">
        <v>98.4</v>
      </c>
      <c r="T8847">
        <v>0</v>
      </c>
      <c r="U8847">
        <v>11</v>
      </c>
      <c r="V8847">
        <v>5850</v>
      </c>
      <c r="AB8847" t="s">
        <v>63</v>
      </c>
      <c r="AC8847" t="s">
        <v>63</v>
      </c>
      <c r="AD8847" t="s">
        <v>63</v>
      </c>
      <c r="AE8847" t="s">
        <v>98</v>
      </c>
      <c r="AG8847">
        <v>1965</v>
      </c>
      <c r="AH8847">
        <v>7.3900000000000006</v>
      </c>
      <c r="AI8847">
        <v>39.064424500000001</v>
      </c>
      <c r="AJ8847">
        <v>-94.778796400000004</v>
      </c>
      <c r="AL8847">
        <v>2</v>
      </c>
      <c r="AM8847" t="s">
        <v>63</v>
      </c>
      <c r="AN8847" t="s">
        <v>6893</v>
      </c>
      <c r="AO8847" t="s">
        <v>100</v>
      </c>
      <c r="AP8847" t="s">
        <v>116</v>
      </c>
      <c r="AQ8847" t="s">
        <v>416</v>
      </c>
      <c r="AR8847" t="s">
        <v>346</v>
      </c>
      <c r="AS8847" t="s">
        <v>83</v>
      </c>
      <c r="AT8847" s="5">
        <v>36192</v>
      </c>
      <c r="AU8847" t="s">
        <v>129</v>
      </c>
      <c r="AV8847" t="s">
        <v>200</v>
      </c>
      <c r="AW8847" t="s">
        <v>150</v>
      </c>
    </row>
    <row r="8848" spans="1:49" x14ac:dyDescent="0.25">
      <c r="A8848">
        <v>2094</v>
      </c>
      <c r="B8848" t="s">
        <v>27623</v>
      </c>
      <c r="C8848">
        <v>1</v>
      </c>
      <c r="D8848" t="s">
        <v>86</v>
      </c>
      <c r="E8848" t="s">
        <v>289</v>
      </c>
      <c r="F8848" t="s">
        <v>177</v>
      </c>
      <c r="G8848">
        <v>24.72</v>
      </c>
      <c r="H8848" t="s">
        <v>138</v>
      </c>
      <c r="I8848" t="s">
        <v>63</v>
      </c>
      <c r="J8848" t="s">
        <v>66</v>
      </c>
      <c r="K8848" t="s">
        <v>27624</v>
      </c>
      <c r="L8848" t="s">
        <v>6891</v>
      </c>
      <c r="M8848" t="s">
        <v>897</v>
      </c>
      <c r="N8848">
        <v>20.702099737532809</v>
      </c>
      <c r="O8848">
        <v>0</v>
      </c>
      <c r="P8848">
        <v>28</v>
      </c>
      <c r="Q8848">
        <v>85.2</v>
      </c>
      <c r="R8848">
        <v>93</v>
      </c>
      <c r="S8848">
        <v>98.3</v>
      </c>
      <c r="T8848">
        <v>0</v>
      </c>
      <c r="U8848">
        <v>11</v>
      </c>
      <c r="V8848">
        <v>5850</v>
      </c>
      <c r="AB8848" t="s">
        <v>63</v>
      </c>
      <c r="AC8848" t="s">
        <v>63</v>
      </c>
      <c r="AD8848" t="s">
        <v>63</v>
      </c>
      <c r="AE8848" t="s">
        <v>98</v>
      </c>
      <c r="AG8848">
        <v>1967</v>
      </c>
      <c r="AH8848">
        <v>7.47</v>
      </c>
      <c r="AI8848">
        <v>39.0648695</v>
      </c>
      <c r="AJ8848">
        <v>-94.777508400000002</v>
      </c>
      <c r="AL8848">
        <v>2</v>
      </c>
      <c r="AM8848" t="s">
        <v>63</v>
      </c>
      <c r="AN8848" t="s">
        <v>27625</v>
      </c>
      <c r="AO8848" t="s">
        <v>100</v>
      </c>
      <c r="AP8848" t="s">
        <v>116</v>
      </c>
      <c r="AQ8848" t="s">
        <v>843</v>
      </c>
      <c r="AR8848" t="s">
        <v>401</v>
      </c>
      <c r="AS8848" t="s">
        <v>83</v>
      </c>
      <c r="AT8848" s="5">
        <v>36192</v>
      </c>
      <c r="AU8848" t="s">
        <v>129</v>
      </c>
      <c r="AV8848" t="s">
        <v>149</v>
      </c>
      <c r="AW8848" t="s">
        <v>150</v>
      </c>
    </row>
    <row r="8849" spans="1:49" x14ac:dyDescent="0.25">
      <c r="A8849">
        <v>1467</v>
      </c>
      <c r="B8849" t="s">
        <v>17226</v>
      </c>
      <c r="C8849">
        <v>1</v>
      </c>
      <c r="D8849" t="s">
        <v>86</v>
      </c>
      <c r="E8849" t="s">
        <v>289</v>
      </c>
      <c r="F8849" t="s">
        <v>177</v>
      </c>
      <c r="G8849">
        <v>24.82</v>
      </c>
      <c r="H8849" t="s">
        <v>138</v>
      </c>
      <c r="I8849" t="s">
        <v>63</v>
      </c>
      <c r="J8849" t="s">
        <v>66</v>
      </c>
      <c r="K8849" t="s">
        <v>17227</v>
      </c>
      <c r="L8849" t="s">
        <v>6891</v>
      </c>
      <c r="M8849" t="s">
        <v>7209</v>
      </c>
      <c r="N8849">
        <v>27.395013123359579</v>
      </c>
      <c r="O8849">
        <v>40</v>
      </c>
      <c r="P8849">
        <v>72</v>
      </c>
      <c r="Q8849">
        <v>79</v>
      </c>
      <c r="R8849">
        <v>85</v>
      </c>
      <c r="S8849">
        <v>95.100000000000009</v>
      </c>
      <c r="T8849">
        <v>0</v>
      </c>
      <c r="U8849">
        <v>11</v>
      </c>
      <c r="V8849">
        <v>11800</v>
      </c>
      <c r="AB8849" t="s">
        <v>63</v>
      </c>
      <c r="AC8849" t="s">
        <v>63</v>
      </c>
      <c r="AD8849" t="s">
        <v>63</v>
      </c>
      <c r="AE8849" t="s">
        <v>98</v>
      </c>
      <c r="AG8849">
        <v>1928</v>
      </c>
      <c r="AH8849">
        <v>7.57</v>
      </c>
      <c r="AI8849">
        <v>39.065213900000003</v>
      </c>
      <c r="AJ8849">
        <v>-94.775722000000002</v>
      </c>
      <c r="AK8849" t="s">
        <v>262</v>
      </c>
      <c r="AL8849">
        <v>2</v>
      </c>
      <c r="AM8849" t="s">
        <v>63</v>
      </c>
      <c r="AN8849" t="s">
        <v>17228</v>
      </c>
      <c r="AO8849" t="s">
        <v>100</v>
      </c>
      <c r="AP8849" t="s">
        <v>147</v>
      </c>
      <c r="AQ8849" t="s">
        <v>81</v>
      </c>
      <c r="AR8849" t="s">
        <v>264</v>
      </c>
      <c r="AS8849" t="s">
        <v>83</v>
      </c>
      <c r="AT8849" s="5">
        <v>36192</v>
      </c>
      <c r="AU8849" t="s">
        <v>129</v>
      </c>
      <c r="AV8849" t="s">
        <v>149</v>
      </c>
      <c r="AW8849" t="s">
        <v>150</v>
      </c>
    </row>
    <row r="8850" spans="1:49" x14ac:dyDescent="0.25">
      <c r="A8850">
        <v>1922</v>
      </c>
      <c r="B8850" t="s">
        <v>9015</v>
      </c>
      <c r="C8850">
        <v>1</v>
      </c>
      <c r="D8850" t="s">
        <v>86</v>
      </c>
      <c r="E8850" t="s">
        <v>289</v>
      </c>
      <c r="F8850" t="s">
        <v>177</v>
      </c>
      <c r="G8850">
        <v>25.11</v>
      </c>
      <c r="H8850" t="s">
        <v>109</v>
      </c>
      <c r="I8850" t="s">
        <v>63</v>
      </c>
      <c r="J8850" t="s">
        <v>66</v>
      </c>
      <c r="K8850" t="s">
        <v>9016</v>
      </c>
      <c r="L8850" t="s">
        <v>7557</v>
      </c>
      <c r="M8850" t="s">
        <v>7209</v>
      </c>
      <c r="N8850">
        <v>189.5997375328084</v>
      </c>
      <c r="O8850">
        <v>20</v>
      </c>
      <c r="P8850">
        <v>70</v>
      </c>
      <c r="Q8850">
        <v>90</v>
      </c>
      <c r="R8850">
        <v>90</v>
      </c>
      <c r="S8850">
        <v>94.4</v>
      </c>
      <c r="T8850">
        <v>11</v>
      </c>
      <c r="U8850">
        <v>11</v>
      </c>
      <c r="V8850">
        <v>11800</v>
      </c>
      <c r="AB8850" t="s">
        <v>98</v>
      </c>
      <c r="AC8850" t="s">
        <v>98</v>
      </c>
      <c r="AD8850" t="s">
        <v>98</v>
      </c>
      <c r="AE8850" t="s">
        <v>63</v>
      </c>
      <c r="AG8850">
        <v>1967</v>
      </c>
      <c r="AH8850">
        <v>7.86</v>
      </c>
      <c r="AI8850">
        <v>39.067528699999997</v>
      </c>
      <c r="AJ8850">
        <v>-94.771200100000001</v>
      </c>
      <c r="AK8850" t="s">
        <v>77</v>
      </c>
      <c r="AL8850">
        <v>3</v>
      </c>
      <c r="AM8850" t="s">
        <v>63</v>
      </c>
      <c r="AN8850" t="s">
        <v>9017</v>
      </c>
      <c r="AO8850" t="s">
        <v>100</v>
      </c>
      <c r="AP8850" t="s">
        <v>170</v>
      </c>
      <c r="AQ8850" t="s">
        <v>186</v>
      </c>
      <c r="AR8850" t="s">
        <v>313</v>
      </c>
      <c r="AS8850" t="s">
        <v>83</v>
      </c>
      <c r="AT8850" s="5">
        <v>36465</v>
      </c>
      <c r="AU8850" t="s">
        <v>76</v>
      </c>
      <c r="AV8850" t="s">
        <v>187</v>
      </c>
      <c r="AW8850" t="s">
        <v>188</v>
      </c>
    </row>
    <row r="8851" spans="1:49" x14ac:dyDescent="0.25">
      <c r="A8851">
        <v>4057</v>
      </c>
      <c r="B8851" t="s">
        <v>7207</v>
      </c>
      <c r="C8851">
        <v>1</v>
      </c>
      <c r="D8851" t="s">
        <v>86</v>
      </c>
      <c r="E8851" t="s">
        <v>289</v>
      </c>
      <c r="F8851" t="s">
        <v>177</v>
      </c>
      <c r="G8851">
        <v>26.8</v>
      </c>
      <c r="H8851" t="s">
        <v>90</v>
      </c>
      <c r="I8851" t="s">
        <v>63</v>
      </c>
      <c r="J8851" t="s">
        <v>66</v>
      </c>
      <c r="K8851" t="s">
        <v>7208</v>
      </c>
      <c r="L8851" t="s">
        <v>1662</v>
      </c>
      <c r="M8851" t="s">
        <v>7209</v>
      </c>
      <c r="N8851">
        <v>143.01181102362204</v>
      </c>
      <c r="O8851">
        <v>30</v>
      </c>
      <c r="P8851">
        <v>70</v>
      </c>
      <c r="Q8851">
        <v>96.2</v>
      </c>
      <c r="R8851">
        <v>87</v>
      </c>
      <c r="S8851">
        <v>86.8</v>
      </c>
      <c r="T8851">
        <v>3</v>
      </c>
      <c r="U8851">
        <v>11</v>
      </c>
      <c r="V8851">
        <v>11800</v>
      </c>
      <c r="AB8851" t="s">
        <v>98</v>
      </c>
      <c r="AC8851" t="s">
        <v>98</v>
      </c>
      <c r="AD8851" t="s">
        <v>98</v>
      </c>
      <c r="AE8851" t="s">
        <v>63</v>
      </c>
      <c r="AG8851">
        <v>1966</v>
      </c>
      <c r="AH8851">
        <v>9.5500000000000007</v>
      </c>
      <c r="AI8851">
        <v>39.081753200000001</v>
      </c>
      <c r="AJ8851">
        <v>-94.745782399999996</v>
      </c>
      <c r="AK8851" t="s">
        <v>77</v>
      </c>
      <c r="AL8851">
        <v>3</v>
      </c>
      <c r="AM8851" t="s">
        <v>63</v>
      </c>
      <c r="AN8851" t="s">
        <v>7210</v>
      </c>
      <c r="AO8851" t="s">
        <v>100</v>
      </c>
      <c r="AP8851" t="s">
        <v>170</v>
      </c>
      <c r="AQ8851" t="s">
        <v>401</v>
      </c>
      <c r="AR8851" t="s">
        <v>467</v>
      </c>
      <c r="AS8851" t="s">
        <v>83</v>
      </c>
      <c r="AT8851" s="5">
        <v>36465</v>
      </c>
      <c r="AU8851" t="s">
        <v>103</v>
      </c>
      <c r="AV8851" t="s">
        <v>187</v>
      </c>
      <c r="AW8851" t="s">
        <v>188</v>
      </c>
    </row>
    <row r="8852" spans="1:49" x14ac:dyDescent="0.25">
      <c r="A8852">
        <v>3398</v>
      </c>
      <c r="B8852" t="s">
        <v>201</v>
      </c>
      <c r="C8852">
        <v>1</v>
      </c>
      <c r="D8852" t="s">
        <v>86</v>
      </c>
      <c r="E8852" t="s">
        <v>64</v>
      </c>
      <c r="F8852" t="s">
        <v>65</v>
      </c>
      <c r="G8852">
        <v>419.47</v>
      </c>
      <c r="H8852" t="s">
        <v>208</v>
      </c>
      <c r="I8852" t="s">
        <v>63</v>
      </c>
      <c r="J8852" t="s">
        <v>66</v>
      </c>
      <c r="K8852" t="s">
        <v>202</v>
      </c>
      <c r="L8852" t="s">
        <v>203</v>
      </c>
      <c r="M8852" t="s">
        <v>69</v>
      </c>
      <c r="N8852">
        <v>827.49343832020998</v>
      </c>
      <c r="O8852">
        <v>0</v>
      </c>
      <c r="P8852">
        <v>51.499999414278868</v>
      </c>
      <c r="Q8852">
        <v>88.600000000000009</v>
      </c>
      <c r="R8852">
        <v>80</v>
      </c>
      <c r="S8852">
        <v>87</v>
      </c>
      <c r="T8852">
        <v>1</v>
      </c>
      <c r="U8852">
        <v>14</v>
      </c>
      <c r="V8852">
        <v>37300</v>
      </c>
      <c r="X8852" t="s">
        <v>204</v>
      </c>
      <c r="Y8852" t="s">
        <v>126</v>
      </c>
      <c r="Z8852" t="s">
        <v>205</v>
      </c>
      <c r="AA8852" t="s">
        <v>157</v>
      </c>
      <c r="AB8852" t="s">
        <v>75</v>
      </c>
      <c r="AC8852" t="s">
        <v>75</v>
      </c>
      <c r="AD8852" t="s">
        <v>76</v>
      </c>
      <c r="AE8852" t="s">
        <v>63</v>
      </c>
      <c r="AG8852">
        <v>1956</v>
      </c>
      <c r="AH8852">
        <v>14.370000000000001</v>
      </c>
      <c r="AI8852">
        <v>39.101439999999997</v>
      </c>
      <c r="AJ8852">
        <v>-94.671620000000004</v>
      </c>
      <c r="AL8852">
        <v>9</v>
      </c>
      <c r="AM8852" t="s">
        <v>63</v>
      </c>
      <c r="AN8852" t="s">
        <v>206</v>
      </c>
      <c r="AO8852" t="s">
        <v>79</v>
      </c>
      <c r="AP8852" t="s">
        <v>80</v>
      </c>
      <c r="AQ8852" t="s">
        <v>207</v>
      </c>
      <c r="AR8852" t="s">
        <v>132</v>
      </c>
      <c r="AS8852" t="s">
        <v>83</v>
      </c>
      <c r="AT8852" s="5">
        <v>41346</v>
      </c>
      <c r="AU8852" t="s">
        <v>63</v>
      </c>
      <c r="AV8852" t="s">
        <v>187</v>
      </c>
      <c r="AW8852" t="s">
        <v>188</v>
      </c>
    </row>
    <row r="8853" spans="1:49" x14ac:dyDescent="0.25">
      <c r="A8853">
        <v>3398</v>
      </c>
      <c r="B8853" t="s">
        <v>201</v>
      </c>
      <c r="C8853">
        <v>1</v>
      </c>
      <c r="D8853" t="s">
        <v>86</v>
      </c>
      <c r="E8853" t="s">
        <v>64</v>
      </c>
      <c r="F8853" t="s">
        <v>65</v>
      </c>
      <c r="G8853">
        <v>419.47</v>
      </c>
      <c r="H8853" t="s">
        <v>208</v>
      </c>
      <c r="I8853" t="s">
        <v>63</v>
      </c>
      <c r="J8853" t="s">
        <v>66</v>
      </c>
      <c r="K8853" t="s">
        <v>202</v>
      </c>
      <c r="L8853" t="s">
        <v>203</v>
      </c>
      <c r="M8853" t="s">
        <v>69</v>
      </c>
      <c r="N8853">
        <v>827.49343832020998</v>
      </c>
      <c r="O8853">
        <v>0</v>
      </c>
      <c r="P8853">
        <v>51.499999414278868</v>
      </c>
      <c r="Q8853">
        <v>88.600000000000009</v>
      </c>
      <c r="R8853">
        <v>80</v>
      </c>
      <c r="S8853">
        <v>87</v>
      </c>
      <c r="T8853">
        <v>1</v>
      </c>
      <c r="U8853">
        <v>14</v>
      </c>
      <c r="V8853">
        <v>37300</v>
      </c>
      <c r="X8853" t="s">
        <v>204</v>
      </c>
      <c r="Y8853" t="s">
        <v>126</v>
      </c>
      <c r="Z8853" t="s">
        <v>205</v>
      </c>
      <c r="AA8853" t="s">
        <v>157</v>
      </c>
      <c r="AB8853" t="s">
        <v>75</v>
      </c>
      <c r="AC8853" t="s">
        <v>75</v>
      </c>
      <c r="AD8853" t="s">
        <v>76</v>
      </c>
      <c r="AE8853" t="s">
        <v>63</v>
      </c>
      <c r="AG8853">
        <v>1956</v>
      </c>
      <c r="AH8853">
        <v>14.370000000000001</v>
      </c>
      <c r="AI8853">
        <v>39.101439999999997</v>
      </c>
      <c r="AJ8853">
        <v>-94.671620000000004</v>
      </c>
      <c r="AL8853">
        <v>9</v>
      </c>
      <c r="AM8853" t="s">
        <v>63</v>
      </c>
      <c r="AN8853" t="s">
        <v>206</v>
      </c>
      <c r="AO8853" t="s">
        <v>79</v>
      </c>
      <c r="AP8853" t="s">
        <v>80</v>
      </c>
      <c r="AQ8853" t="s">
        <v>207</v>
      </c>
      <c r="AR8853" t="s">
        <v>132</v>
      </c>
      <c r="AS8853" t="s">
        <v>83</v>
      </c>
      <c r="AT8853" s="5">
        <v>41346</v>
      </c>
      <c r="AU8853" t="s">
        <v>63</v>
      </c>
      <c r="AV8853" t="s">
        <v>187</v>
      </c>
      <c r="AW8853" t="s">
        <v>188</v>
      </c>
    </row>
    <row r="8854" spans="1:49" x14ac:dyDescent="0.25">
      <c r="A8854">
        <v>3398</v>
      </c>
      <c r="B8854" t="s">
        <v>201</v>
      </c>
      <c r="C8854">
        <v>1</v>
      </c>
      <c r="D8854" t="s">
        <v>86</v>
      </c>
      <c r="E8854" t="s">
        <v>64</v>
      </c>
      <c r="F8854" t="s">
        <v>65</v>
      </c>
      <c r="G8854">
        <v>419.47</v>
      </c>
      <c r="H8854" t="s">
        <v>208</v>
      </c>
      <c r="I8854" t="s">
        <v>63</v>
      </c>
      <c r="J8854" t="s">
        <v>66</v>
      </c>
      <c r="K8854" t="s">
        <v>202</v>
      </c>
      <c r="L8854" t="s">
        <v>203</v>
      </c>
      <c r="M8854" t="s">
        <v>69</v>
      </c>
      <c r="N8854">
        <v>827.49343832020998</v>
      </c>
      <c r="O8854">
        <v>0</v>
      </c>
      <c r="P8854">
        <v>51.499999414278868</v>
      </c>
      <c r="Q8854">
        <v>88.600000000000009</v>
      </c>
      <c r="R8854">
        <v>80</v>
      </c>
      <c r="S8854">
        <v>87</v>
      </c>
      <c r="T8854">
        <v>1</v>
      </c>
      <c r="U8854">
        <v>14</v>
      </c>
      <c r="V8854">
        <v>37300</v>
      </c>
      <c r="X8854" t="s">
        <v>1196</v>
      </c>
      <c r="Y8854" t="s">
        <v>126</v>
      </c>
      <c r="Z8854" t="s">
        <v>344</v>
      </c>
      <c r="AA8854" t="s">
        <v>484</v>
      </c>
      <c r="AB8854" t="s">
        <v>75</v>
      </c>
      <c r="AC8854" t="s">
        <v>75</v>
      </c>
      <c r="AD8854" t="s">
        <v>76</v>
      </c>
      <c r="AE8854" t="s">
        <v>63</v>
      </c>
      <c r="AG8854">
        <v>1956</v>
      </c>
      <c r="AH8854">
        <v>14.370000000000001</v>
      </c>
      <c r="AI8854">
        <v>39.101439999999997</v>
      </c>
      <c r="AJ8854">
        <v>-94.671620000000004</v>
      </c>
      <c r="AL8854">
        <v>9</v>
      </c>
      <c r="AM8854" t="s">
        <v>63</v>
      </c>
      <c r="AN8854" t="s">
        <v>206</v>
      </c>
      <c r="AO8854" t="s">
        <v>79</v>
      </c>
      <c r="AP8854" t="s">
        <v>80</v>
      </c>
      <c r="AQ8854" t="s">
        <v>207</v>
      </c>
      <c r="AR8854" t="s">
        <v>132</v>
      </c>
      <c r="AS8854" t="s">
        <v>83</v>
      </c>
      <c r="AT8854" s="5">
        <v>41346</v>
      </c>
      <c r="AU8854" t="s">
        <v>63</v>
      </c>
      <c r="AV8854" t="s">
        <v>187</v>
      </c>
      <c r="AW8854" t="s">
        <v>188</v>
      </c>
    </row>
    <row r="8855" spans="1:49" x14ac:dyDescent="0.25">
      <c r="A8855">
        <v>3398</v>
      </c>
      <c r="B8855" t="s">
        <v>201</v>
      </c>
      <c r="C8855">
        <v>1</v>
      </c>
      <c r="D8855" t="s">
        <v>86</v>
      </c>
      <c r="E8855" t="s">
        <v>64</v>
      </c>
      <c r="F8855" t="s">
        <v>65</v>
      </c>
      <c r="G8855">
        <v>419.47</v>
      </c>
      <c r="H8855" t="s">
        <v>208</v>
      </c>
      <c r="I8855" t="s">
        <v>63</v>
      </c>
      <c r="J8855" t="s">
        <v>66</v>
      </c>
      <c r="K8855" t="s">
        <v>202</v>
      </c>
      <c r="L8855" t="s">
        <v>203</v>
      </c>
      <c r="M8855" t="s">
        <v>69</v>
      </c>
      <c r="N8855">
        <v>827.49343832020998</v>
      </c>
      <c r="O8855">
        <v>0</v>
      </c>
      <c r="P8855">
        <v>51.499999414278868</v>
      </c>
      <c r="Q8855">
        <v>88.600000000000009</v>
      </c>
      <c r="R8855">
        <v>80</v>
      </c>
      <c r="S8855">
        <v>87</v>
      </c>
      <c r="T8855">
        <v>1</v>
      </c>
      <c r="U8855">
        <v>14</v>
      </c>
      <c r="V8855">
        <v>37300</v>
      </c>
      <c r="X8855" t="s">
        <v>1196</v>
      </c>
      <c r="Y8855" t="s">
        <v>126</v>
      </c>
      <c r="Z8855" t="s">
        <v>344</v>
      </c>
      <c r="AA8855" t="s">
        <v>484</v>
      </c>
      <c r="AB8855" t="s">
        <v>75</v>
      </c>
      <c r="AC8855" t="s">
        <v>75</v>
      </c>
      <c r="AD8855" t="s">
        <v>76</v>
      </c>
      <c r="AE8855" t="s">
        <v>63</v>
      </c>
      <c r="AG8855">
        <v>1956</v>
      </c>
      <c r="AH8855">
        <v>14.370000000000001</v>
      </c>
      <c r="AI8855">
        <v>39.101439999999997</v>
      </c>
      <c r="AJ8855">
        <v>-94.671620000000004</v>
      </c>
      <c r="AL8855">
        <v>9</v>
      </c>
      <c r="AM8855" t="s">
        <v>63</v>
      </c>
      <c r="AN8855" t="s">
        <v>206</v>
      </c>
      <c r="AO8855" t="s">
        <v>79</v>
      </c>
      <c r="AP8855" t="s">
        <v>80</v>
      </c>
      <c r="AQ8855" t="s">
        <v>207</v>
      </c>
      <c r="AR8855" t="s">
        <v>132</v>
      </c>
      <c r="AS8855" t="s">
        <v>83</v>
      </c>
      <c r="AT8855" s="5">
        <v>41346</v>
      </c>
      <c r="AU8855" t="s">
        <v>63</v>
      </c>
      <c r="AV8855" t="s">
        <v>187</v>
      </c>
      <c r="AW8855" t="s">
        <v>188</v>
      </c>
    </row>
    <row r="8856" spans="1:49" x14ac:dyDescent="0.25">
      <c r="A8856">
        <v>3398</v>
      </c>
      <c r="B8856" t="s">
        <v>201</v>
      </c>
      <c r="C8856">
        <v>2</v>
      </c>
      <c r="D8856" t="s">
        <v>63</v>
      </c>
      <c r="E8856" t="s">
        <v>64</v>
      </c>
      <c r="F8856" t="s">
        <v>65</v>
      </c>
      <c r="G8856">
        <v>419.47</v>
      </c>
      <c r="I8856" t="s">
        <v>63</v>
      </c>
      <c r="J8856" t="s">
        <v>66</v>
      </c>
      <c r="K8856" t="s">
        <v>202</v>
      </c>
      <c r="L8856" t="s">
        <v>203</v>
      </c>
      <c r="M8856" t="s">
        <v>69</v>
      </c>
      <c r="N8856">
        <v>827.49343832020998</v>
      </c>
      <c r="O8856">
        <v>0</v>
      </c>
      <c r="P8856">
        <v>51.499999414278868</v>
      </c>
      <c r="Q8856">
        <v>88.600000000000009</v>
      </c>
      <c r="R8856">
        <v>80</v>
      </c>
      <c r="S8856">
        <v>87</v>
      </c>
      <c r="T8856">
        <v>1</v>
      </c>
      <c r="U8856">
        <v>14</v>
      </c>
      <c r="V8856">
        <v>37300</v>
      </c>
      <c r="X8856" t="s">
        <v>204</v>
      </c>
      <c r="Y8856" t="s">
        <v>126</v>
      </c>
      <c r="Z8856" t="s">
        <v>205</v>
      </c>
      <c r="AA8856" t="s">
        <v>157</v>
      </c>
      <c r="AB8856" t="s">
        <v>75</v>
      </c>
      <c r="AC8856" t="s">
        <v>75</v>
      </c>
      <c r="AD8856" t="s">
        <v>76</v>
      </c>
      <c r="AE8856" t="s">
        <v>63</v>
      </c>
      <c r="AG8856">
        <v>1956</v>
      </c>
      <c r="AH8856">
        <v>14.370000000000001</v>
      </c>
      <c r="AI8856">
        <v>39.101439999999997</v>
      </c>
      <c r="AJ8856">
        <v>-94.671620000000004</v>
      </c>
      <c r="AL8856">
        <v>9</v>
      </c>
      <c r="AM8856" t="s">
        <v>63</v>
      </c>
      <c r="AN8856" t="s">
        <v>206</v>
      </c>
      <c r="AO8856" t="s">
        <v>79</v>
      </c>
      <c r="AP8856" t="s">
        <v>80</v>
      </c>
      <c r="AQ8856" t="s">
        <v>207</v>
      </c>
      <c r="AR8856" t="s">
        <v>132</v>
      </c>
      <c r="AS8856" t="s">
        <v>83</v>
      </c>
      <c r="AT8856" s="5">
        <v>41346</v>
      </c>
      <c r="AU8856" t="s">
        <v>63</v>
      </c>
      <c r="AV8856" t="s">
        <v>187</v>
      </c>
      <c r="AW8856" t="s">
        <v>188</v>
      </c>
    </row>
    <row r="8857" spans="1:49" x14ac:dyDescent="0.25">
      <c r="A8857">
        <v>3398</v>
      </c>
      <c r="B8857" t="s">
        <v>201</v>
      </c>
      <c r="C8857">
        <v>2</v>
      </c>
      <c r="D8857" t="s">
        <v>63</v>
      </c>
      <c r="E8857" t="s">
        <v>64</v>
      </c>
      <c r="F8857" t="s">
        <v>65</v>
      </c>
      <c r="G8857">
        <v>419.47</v>
      </c>
      <c r="I8857" t="s">
        <v>63</v>
      </c>
      <c r="J8857" t="s">
        <v>66</v>
      </c>
      <c r="K8857" t="s">
        <v>202</v>
      </c>
      <c r="L8857" t="s">
        <v>203</v>
      </c>
      <c r="M8857" t="s">
        <v>69</v>
      </c>
      <c r="N8857">
        <v>827.49343832020998</v>
      </c>
      <c r="O8857">
        <v>0</v>
      </c>
      <c r="P8857">
        <v>51.499999414278868</v>
      </c>
      <c r="Q8857">
        <v>88.600000000000009</v>
      </c>
      <c r="R8857">
        <v>80</v>
      </c>
      <c r="S8857">
        <v>87</v>
      </c>
      <c r="T8857">
        <v>1</v>
      </c>
      <c r="U8857">
        <v>14</v>
      </c>
      <c r="V8857">
        <v>37300</v>
      </c>
      <c r="X8857" t="s">
        <v>204</v>
      </c>
      <c r="Y8857" t="s">
        <v>126</v>
      </c>
      <c r="Z8857" t="s">
        <v>205</v>
      </c>
      <c r="AA8857" t="s">
        <v>157</v>
      </c>
      <c r="AB8857" t="s">
        <v>75</v>
      </c>
      <c r="AC8857" t="s">
        <v>75</v>
      </c>
      <c r="AD8857" t="s">
        <v>76</v>
      </c>
      <c r="AE8857" t="s">
        <v>63</v>
      </c>
      <c r="AG8857">
        <v>1956</v>
      </c>
      <c r="AH8857">
        <v>14.370000000000001</v>
      </c>
      <c r="AI8857">
        <v>39.101439999999997</v>
      </c>
      <c r="AJ8857">
        <v>-94.671620000000004</v>
      </c>
      <c r="AL8857">
        <v>9</v>
      </c>
      <c r="AM8857" t="s">
        <v>63</v>
      </c>
      <c r="AN8857" t="s">
        <v>206</v>
      </c>
      <c r="AO8857" t="s">
        <v>79</v>
      </c>
      <c r="AP8857" t="s">
        <v>80</v>
      </c>
      <c r="AQ8857" t="s">
        <v>207</v>
      </c>
      <c r="AR8857" t="s">
        <v>132</v>
      </c>
      <c r="AS8857" t="s">
        <v>83</v>
      </c>
      <c r="AT8857" s="5">
        <v>41346</v>
      </c>
      <c r="AU8857" t="s">
        <v>63</v>
      </c>
      <c r="AV8857" t="s">
        <v>187</v>
      </c>
      <c r="AW8857" t="s">
        <v>188</v>
      </c>
    </row>
    <row r="8858" spans="1:49" x14ac:dyDescent="0.25">
      <c r="A8858">
        <v>3398</v>
      </c>
      <c r="B8858" t="s">
        <v>201</v>
      </c>
      <c r="C8858">
        <v>2</v>
      </c>
      <c r="D8858" t="s">
        <v>63</v>
      </c>
      <c r="E8858" t="s">
        <v>64</v>
      </c>
      <c r="F8858" t="s">
        <v>65</v>
      </c>
      <c r="G8858">
        <v>419.47</v>
      </c>
      <c r="I8858" t="s">
        <v>63</v>
      </c>
      <c r="J8858" t="s">
        <v>66</v>
      </c>
      <c r="K8858" t="s">
        <v>202</v>
      </c>
      <c r="L8858" t="s">
        <v>203</v>
      </c>
      <c r="M8858" t="s">
        <v>69</v>
      </c>
      <c r="N8858">
        <v>827.49343832020998</v>
      </c>
      <c r="O8858">
        <v>0</v>
      </c>
      <c r="P8858">
        <v>51.499999414278868</v>
      </c>
      <c r="Q8858">
        <v>88.600000000000009</v>
      </c>
      <c r="R8858">
        <v>80</v>
      </c>
      <c r="S8858">
        <v>87</v>
      </c>
      <c r="T8858">
        <v>1</v>
      </c>
      <c r="U8858">
        <v>14</v>
      </c>
      <c r="V8858">
        <v>37300</v>
      </c>
      <c r="X8858" t="s">
        <v>1196</v>
      </c>
      <c r="Y8858" t="s">
        <v>126</v>
      </c>
      <c r="Z8858" t="s">
        <v>344</v>
      </c>
      <c r="AA8858" t="s">
        <v>484</v>
      </c>
      <c r="AB8858" t="s">
        <v>75</v>
      </c>
      <c r="AC8858" t="s">
        <v>75</v>
      </c>
      <c r="AD8858" t="s">
        <v>76</v>
      </c>
      <c r="AE8858" t="s">
        <v>63</v>
      </c>
      <c r="AG8858">
        <v>1956</v>
      </c>
      <c r="AH8858">
        <v>14.370000000000001</v>
      </c>
      <c r="AI8858">
        <v>39.101439999999997</v>
      </c>
      <c r="AJ8858">
        <v>-94.671620000000004</v>
      </c>
      <c r="AL8858">
        <v>9</v>
      </c>
      <c r="AM8858" t="s">
        <v>63</v>
      </c>
      <c r="AN8858" t="s">
        <v>206</v>
      </c>
      <c r="AO8858" t="s">
        <v>79</v>
      </c>
      <c r="AP8858" t="s">
        <v>80</v>
      </c>
      <c r="AQ8858" t="s">
        <v>207</v>
      </c>
      <c r="AR8858" t="s">
        <v>132</v>
      </c>
      <c r="AS8858" t="s">
        <v>83</v>
      </c>
      <c r="AT8858" s="5">
        <v>41346</v>
      </c>
      <c r="AU8858" t="s">
        <v>63</v>
      </c>
      <c r="AV8858" t="s">
        <v>187</v>
      </c>
      <c r="AW8858" t="s">
        <v>188</v>
      </c>
    </row>
    <row r="8859" spans="1:49" x14ac:dyDescent="0.25">
      <c r="A8859">
        <v>3398</v>
      </c>
      <c r="B8859" t="s">
        <v>201</v>
      </c>
      <c r="C8859">
        <v>2</v>
      </c>
      <c r="D8859" t="s">
        <v>63</v>
      </c>
      <c r="E8859" t="s">
        <v>64</v>
      </c>
      <c r="F8859" t="s">
        <v>65</v>
      </c>
      <c r="G8859">
        <v>419.47</v>
      </c>
      <c r="I8859" t="s">
        <v>63</v>
      </c>
      <c r="J8859" t="s">
        <v>66</v>
      </c>
      <c r="K8859" t="s">
        <v>202</v>
      </c>
      <c r="L8859" t="s">
        <v>203</v>
      </c>
      <c r="M8859" t="s">
        <v>69</v>
      </c>
      <c r="N8859">
        <v>827.49343832020998</v>
      </c>
      <c r="O8859">
        <v>0</v>
      </c>
      <c r="P8859">
        <v>51.499999414278868</v>
      </c>
      <c r="Q8859">
        <v>88.600000000000009</v>
      </c>
      <c r="R8859">
        <v>80</v>
      </c>
      <c r="S8859">
        <v>87</v>
      </c>
      <c r="T8859">
        <v>1</v>
      </c>
      <c r="U8859">
        <v>14</v>
      </c>
      <c r="V8859">
        <v>37300</v>
      </c>
      <c r="X8859" t="s">
        <v>1196</v>
      </c>
      <c r="Y8859" t="s">
        <v>126</v>
      </c>
      <c r="Z8859" t="s">
        <v>344</v>
      </c>
      <c r="AA8859" t="s">
        <v>484</v>
      </c>
      <c r="AB8859" t="s">
        <v>75</v>
      </c>
      <c r="AC8859" t="s">
        <v>75</v>
      </c>
      <c r="AD8859" t="s">
        <v>76</v>
      </c>
      <c r="AE8859" t="s">
        <v>63</v>
      </c>
      <c r="AG8859">
        <v>1956</v>
      </c>
      <c r="AH8859">
        <v>14.370000000000001</v>
      </c>
      <c r="AI8859">
        <v>39.101439999999997</v>
      </c>
      <c r="AJ8859">
        <v>-94.671620000000004</v>
      </c>
      <c r="AL8859">
        <v>9</v>
      </c>
      <c r="AM8859" t="s">
        <v>63</v>
      </c>
      <c r="AN8859" t="s">
        <v>206</v>
      </c>
      <c r="AO8859" t="s">
        <v>79</v>
      </c>
      <c r="AP8859" t="s">
        <v>80</v>
      </c>
      <c r="AQ8859" t="s">
        <v>207</v>
      </c>
      <c r="AR8859" t="s">
        <v>132</v>
      </c>
      <c r="AS8859" t="s">
        <v>83</v>
      </c>
      <c r="AT8859" s="5">
        <v>41346</v>
      </c>
      <c r="AU8859" t="s">
        <v>63</v>
      </c>
      <c r="AV8859" t="s">
        <v>187</v>
      </c>
      <c r="AW8859" t="s">
        <v>188</v>
      </c>
    </row>
    <row r="8860" spans="1:49" x14ac:dyDescent="0.25">
      <c r="A8860">
        <v>2184</v>
      </c>
      <c r="B8860" t="s">
        <v>5588</v>
      </c>
      <c r="C8860">
        <v>1</v>
      </c>
      <c r="D8860" t="s">
        <v>86</v>
      </c>
      <c r="E8860" t="s">
        <v>289</v>
      </c>
      <c r="F8860" t="s">
        <v>177</v>
      </c>
      <c r="G8860">
        <v>28.560000000000002</v>
      </c>
      <c r="H8860" t="s">
        <v>223</v>
      </c>
      <c r="I8860" t="s">
        <v>63</v>
      </c>
      <c r="J8860" t="s">
        <v>66</v>
      </c>
      <c r="K8860" t="s">
        <v>367</v>
      </c>
      <c r="L8860" t="s">
        <v>5589</v>
      </c>
      <c r="M8860" t="s">
        <v>5590</v>
      </c>
      <c r="N8860">
        <v>152.49343832020998</v>
      </c>
      <c r="O8860">
        <v>0</v>
      </c>
      <c r="P8860">
        <v>28</v>
      </c>
      <c r="Q8860">
        <v>80</v>
      </c>
      <c r="R8860">
        <v>80</v>
      </c>
      <c r="S8860">
        <v>88.2</v>
      </c>
      <c r="T8860">
        <v>0</v>
      </c>
      <c r="U8860">
        <v>2</v>
      </c>
      <c r="V8860">
        <v>6665</v>
      </c>
      <c r="W8860" t="s">
        <v>70</v>
      </c>
      <c r="AB8860" t="s">
        <v>98</v>
      </c>
      <c r="AC8860" t="s">
        <v>98</v>
      </c>
      <c r="AD8860" t="s">
        <v>75</v>
      </c>
      <c r="AE8860" t="s">
        <v>63</v>
      </c>
      <c r="AG8860">
        <v>1959</v>
      </c>
      <c r="AH8860">
        <v>11.172000000000001</v>
      </c>
      <c r="AI8860">
        <v>39.098089999999999</v>
      </c>
      <c r="AJ8860">
        <v>-94.722040000000007</v>
      </c>
      <c r="AL8860">
        <v>3</v>
      </c>
      <c r="AM8860" t="s">
        <v>63</v>
      </c>
      <c r="AN8860" t="s">
        <v>5591</v>
      </c>
      <c r="AO8860" t="s">
        <v>100</v>
      </c>
      <c r="AP8860" t="s">
        <v>170</v>
      </c>
      <c r="AQ8860" t="s">
        <v>910</v>
      </c>
      <c r="AR8860" t="s">
        <v>133</v>
      </c>
      <c r="AS8860" t="s">
        <v>83</v>
      </c>
      <c r="AT8860" s="5">
        <v>34700</v>
      </c>
      <c r="AU8860" t="s">
        <v>63</v>
      </c>
      <c r="AV8860" t="s">
        <v>173</v>
      </c>
      <c r="AW8860" t="s">
        <v>174</v>
      </c>
    </row>
    <row r="8861" spans="1:49" x14ac:dyDescent="0.25">
      <c r="A8861">
        <v>2144</v>
      </c>
      <c r="B8861" t="s">
        <v>15628</v>
      </c>
      <c r="C8861">
        <v>1</v>
      </c>
      <c r="D8861" t="s">
        <v>86</v>
      </c>
      <c r="E8861" t="s">
        <v>289</v>
      </c>
      <c r="F8861" t="s">
        <v>177</v>
      </c>
      <c r="G8861">
        <v>28.55</v>
      </c>
      <c r="H8861" t="s">
        <v>223</v>
      </c>
      <c r="I8861" t="s">
        <v>63</v>
      </c>
      <c r="J8861" t="s">
        <v>66</v>
      </c>
      <c r="K8861" t="s">
        <v>367</v>
      </c>
      <c r="L8861" t="s">
        <v>5589</v>
      </c>
      <c r="M8861" t="s">
        <v>15629</v>
      </c>
      <c r="N8861">
        <v>158.69422572178476</v>
      </c>
      <c r="O8861">
        <v>30</v>
      </c>
      <c r="P8861">
        <v>28</v>
      </c>
      <c r="Q8861">
        <v>76</v>
      </c>
      <c r="R8861">
        <v>85</v>
      </c>
      <c r="S8861">
        <v>91</v>
      </c>
      <c r="T8861">
        <v>0</v>
      </c>
      <c r="U8861">
        <v>3</v>
      </c>
      <c r="V8861">
        <v>6665</v>
      </c>
      <c r="W8861" t="s">
        <v>70</v>
      </c>
      <c r="AB8861" t="s">
        <v>98</v>
      </c>
      <c r="AC8861" t="s">
        <v>98</v>
      </c>
      <c r="AD8861" t="s">
        <v>98</v>
      </c>
      <c r="AE8861" t="s">
        <v>63</v>
      </c>
      <c r="AG8861">
        <v>1959</v>
      </c>
      <c r="AH8861">
        <v>11.15</v>
      </c>
      <c r="AI8861">
        <v>39.097279999999998</v>
      </c>
      <c r="AJ8861">
        <v>-94.723150000000004</v>
      </c>
      <c r="AK8861" t="s">
        <v>77</v>
      </c>
      <c r="AL8861">
        <v>3</v>
      </c>
      <c r="AM8861" t="s">
        <v>63</v>
      </c>
      <c r="AN8861" t="s">
        <v>15630</v>
      </c>
      <c r="AO8861" t="s">
        <v>100</v>
      </c>
      <c r="AP8861" t="s">
        <v>170</v>
      </c>
      <c r="AQ8861" t="s">
        <v>326</v>
      </c>
      <c r="AR8861" t="s">
        <v>327</v>
      </c>
      <c r="AS8861" t="s">
        <v>83</v>
      </c>
      <c r="AT8861" s="5">
        <v>34700</v>
      </c>
      <c r="AU8861" t="s">
        <v>63</v>
      </c>
      <c r="AV8861" t="s">
        <v>187</v>
      </c>
      <c r="AW8861" t="s">
        <v>188</v>
      </c>
    </row>
    <row r="8862" spans="1:49" x14ac:dyDescent="0.25">
      <c r="A8862">
        <v>2749</v>
      </c>
      <c r="B8862" t="s">
        <v>366</v>
      </c>
      <c r="C8862">
        <v>1</v>
      </c>
      <c r="D8862" t="s">
        <v>86</v>
      </c>
      <c r="E8862" t="s">
        <v>289</v>
      </c>
      <c r="F8862" t="s">
        <v>177</v>
      </c>
      <c r="G8862">
        <v>28.59</v>
      </c>
      <c r="H8862" t="s">
        <v>223</v>
      </c>
      <c r="I8862" t="s">
        <v>63</v>
      </c>
      <c r="J8862" t="s">
        <v>66</v>
      </c>
      <c r="K8862" t="s">
        <v>367</v>
      </c>
      <c r="L8862" t="s">
        <v>368</v>
      </c>
      <c r="M8862" t="s">
        <v>369</v>
      </c>
      <c r="N8862">
        <v>371.58792650918639</v>
      </c>
      <c r="O8862">
        <v>30</v>
      </c>
      <c r="P8862">
        <v>28</v>
      </c>
      <c r="Q8862">
        <v>79</v>
      </c>
      <c r="R8862">
        <v>80</v>
      </c>
      <c r="S8862">
        <v>90.2</v>
      </c>
      <c r="T8862">
        <v>0</v>
      </c>
      <c r="U8862">
        <v>9</v>
      </c>
      <c r="V8862">
        <v>7450</v>
      </c>
      <c r="W8862" t="s">
        <v>70</v>
      </c>
      <c r="X8862" t="s">
        <v>370</v>
      </c>
      <c r="Y8862" t="s">
        <v>72</v>
      </c>
      <c r="Z8862" t="s">
        <v>73</v>
      </c>
      <c r="AA8862" t="s">
        <v>356</v>
      </c>
      <c r="AB8862" t="s">
        <v>98</v>
      </c>
      <c r="AC8862" t="s">
        <v>75</v>
      </c>
      <c r="AD8862" t="s">
        <v>75</v>
      </c>
      <c r="AE8862" t="s">
        <v>63</v>
      </c>
      <c r="AG8862">
        <v>1959</v>
      </c>
      <c r="AH8862">
        <v>11.282</v>
      </c>
      <c r="AI8862">
        <v>39.097299999999997</v>
      </c>
      <c r="AJ8862">
        <v>-94.719489999999993</v>
      </c>
      <c r="AK8862" t="s">
        <v>77</v>
      </c>
      <c r="AL8862">
        <v>7</v>
      </c>
      <c r="AM8862" t="s">
        <v>63</v>
      </c>
      <c r="AN8862" t="s">
        <v>371</v>
      </c>
      <c r="AO8862" t="s">
        <v>100</v>
      </c>
      <c r="AP8862" t="s">
        <v>170</v>
      </c>
      <c r="AQ8862" t="s">
        <v>132</v>
      </c>
      <c r="AR8862" t="s">
        <v>133</v>
      </c>
      <c r="AS8862" t="s">
        <v>83</v>
      </c>
      <c r="AT8862" s="5">
        <v>36526</v>
      </c>
      <c r="AU8862" t="s">
        <v>63</v>
      </c>
      <c r="AV8862" t="s">
        <v>187</v>
      </c>
      <c r="AW8862" t="s">
        <v>372</v>
      </c>
    </row>
    <row r="8863" spans="1:49" x14ac:dyDescent="0.25">
      <c r="A8863">
        <v>3858</v>
      </c>
      <c r="B8863" t="s">
        <v>495</v>
      </c>
      <c r="C8863">
        <v>1</v>
      </c>
      <c r="D8863" t="s">
        <v>86</v>
      </c>
      <c r="E8863" t="s">
        <v>289</v>
      </c>
      <c r="F8863" t="s">
        <v>177</v>
      </c>
      <c r="G8863">
        <v>28.6</v>
      </c>
      <c r="H8863" t="s">
        <v>223</v>
      </c>
      <c r="I8863" t="s">
        <v>63</v>
      </c>
      <c r="J8863" t="s">
        <v>66</v>
      </c>
      <c r="K8863" t="s">
        <v>367</v>
      </c>
      <c r="L8863" t="s">
        <v>496</v>
      </c>
      <c r="M8863" t="s">
        <v>497</v>
      </c>
      <c r="N8863">
        <v>444.09448818897641</v>
      </c>
      <c r="O8863">
        <v>42</v>
      </c>
      <c r="P8863">
        <v>28</v>
      </c>
      <c r="Q8863">
        <v>78</v>
      </c>
      <c r="R8863">
        <v>70</v>
      </c>
      <c r="S8863">
        <v>74</v>
      </c>
      <c r="T8863">
        <v>0</v>
      </c>
      <c r="U8863">
        <v>9</v>
      </c>
      <c r="V8863">
        <v>7450</v>
      </c>
      <c r="W8863" t="s">
        <v>70</v>
      </c>
      <c r="X8863" t="s">
        <v>370</v>
      </c>
      <c r="Y8863" t="s">
        <v>72</v>
      </c>
      <c r="Z8863" t="s">
        <v>73</v>
      </c>
      <c r="AA8863" t="s">
        <v>356</v>
      </c>
      <c r="AB8863" t="s">
        <v>75</v>
      </c>
      <c r="AC8863" t="s">
        <v>75</v>
      </c>
      <c r="AD8863" t="s">
        <v>75</v>
      </c>
      <c r="AE8863" t="s">
        <v>63</v>
      </c>
      <c r="AG8863">
        <v>1959</v>
      </c>
      <c r="AH8863">
        <v>11.25</v>
      </c>
      <c r="AI8863">
        <v>39.096760000000003</v>
      </c>
      <c r="AJ8863">
        <v>-94.720299999999995</v>
      </c>
      <c r="AK8863" t="s">
        <v>77</v>
      </c>
      <c r="AL8863">
        <v>8</v>
      </c>
      <c r="AM8863" t="s">
        <v>63</v>
      </c>
      <c r="AN8863" t="s">
        <v>498</v>
      </c>
      <c r="AO8863" t="s">
        <v>100</v>
      </c>
      <c r="AP8863" t="s">
        <v>170</v>
      </c>
      <c r="AQ8863" t="s">
        <v>424</v>
      </c>
      <c r="AR8863" t="s">
        <v>160</v>
      </c>
      <c r="AS8863" t="s">
        <v>83</v>
      </c>
      <c r="AT8863" s="5">
        <v>39083</v>
      </c>
      <c r="AU8863" t="s">
        <v>63</v>
      </c>
      <c r="AV8863" t="s">
        <v>173</v>
      </c>
      <c r="AW8863" t="s">
        <v>174</v>
      </c>
    </row>
    <row r="8864" spans="1:49" x14ac:dyDescent="0.25">
      <c r="A8864">
        <v>0</v>
      </c>
      <c r="B8864" t="s">
        <v>1212</v>
      </c>
      <c r="C8864">
        <v>1</v>
      </c>
      <c r="D8864" t="s">
        <v>86</v>
      </c>
      <c r="E8864" t="s">
        <v>64</v>
      </c>
      <c r="F8864" t="s">
        <v>65</v>
      </c>
      <c r="G8864">
        <v>407.41</v>
      </c>
      <c r="H8864" t="s">
        <v>247</v>
      </c>
      <c r="I8864" t="s">
        <v>63</v>
      </c>
      <c r="J8864" t="s">
        <v>66</v>
      </c>
      <c r="K8864" t="s">
        <v>1213</v>
      </c>
      <c r="L8864" t="s">
        <v>1214</v>
      </c>
      <c r="M8864" t="s">
        <v>1215</v>
      </c>
      <c r="N8864">
        <v>119.48818897637796</v>
      </c>
      <c r="O8864">
        <v>12</v>
      </c>
      <c r="P8864">
        <v>32</v>
      </c>
      <c r="Q8864">
        <v>78.8</v>
      </c>
      <c r="S8864">
        <v>94.4</v>
      </c>
      <c r="T8864">
        <v>1</v>
      </c>
      <c r="U8864">
        <v>14</v>
      </c>
      <c r="V8864">
        <v>16250</v>
      </c>
      <c r="W8864" t="s">
        <v>70</v>
      </c>
      <c r="X8864" t="s">
        <v>1216</v>
      </c>
      <c r="Y8864" t="s">
        <v>144</v>
      </c>
      <c r="Z8864" t="s">
        <v>73</v>
      </c>
      <c r="AA8864" t="s">
        <v>465</v>
      </c>
      <c r="AB8864" t="s">
        <v>98</v>
      </c>
      <c r="AC8864" t="s">
        <v>98</v>
      </c>
      <c r="AD8864" t="s">
        <v>75</v>
      </c>
      <c r="AE8864" t="s">
        <v>63</v>
      </c>
      <c r="AG8864">
        <v>1956</v>
      </c>
      <c r="AH8864">
        <v>1.002</v>
      </c>
      <c r="AI8864">
        <v>39.095124599999998</v>
      </c>
      <c r="AJ8864">
        <v>-94.891163000000006</v>
      </c>
      <c r="AK8864" t="s">
        <v>77</v>
      </c>
      <c r="AL8864">
        <v>3</v>
      </c>
      <c r="AM8864" t="s">
        <v>100</v>
      </c>
      <c r="AN8864" t="s">
        <v>1217</v>
      </c>
      <c r="AO8864" t="s">
        <v>100</v>
      </c>
      <c r="AP8864" t="s">
        <v>80</v>
      </c>
      <c r="AQ8864" t="s">
        <v>1218</v>
      </c>
      <c r="AR8864" t="s">
        <v>1219</v>
      </c>
      <c r="AS8864" t="s">
        <v>83</v>
      </c>
      <c r="AT8864" s="5">
        <v>33970</v>
      </c>
      <c r="AU8864" t="s">
        <v>63</v>
      </c>
      <c r="AV8864" t="s">
        <v>200</v>
      </c>
      <c r="AW8864" t="s">
        <v>1220</v>
      </c>
    </row>
    <row r="8865" spans="1:49" x14ac:dyDescent="0.25">
      <c r="A8865">
        <v>0</v>
      </c>
      <c r="B8865" t="s">
        <v>2328</v>
      </c>
      <c r="C8865">
        <v>1</v>
      </c>
      <c r="D8865" t="s">
        <v>86</v>
      </c>
      <c r="E8865" t="s">
        <v>64</v>
      </c>
      <c r="F8865" t="s">
        <v>65</v>
      </c>
      <c r="G8865">
        <v>407.42</v>
      </c>
      <c r="H8865" t="s">
        <v>247</v>
      </c>
      <c r="I8865" t="s">
        <v>63</v>
      </c>
      <c r="J8865" t="s">
        <v>66</v>
      </c>
      <c r="K8865" t="s">
        <v>2329</v>
      </c>
      <c r="L8865" t="s">
        <v>1214</v>
      </c>
      <c r="M8865" t="s">
        <v>1973</v>
      </c>
      <c r="N8865">
        <v>119.48818897637796</v>
      </c>
      <c r="O8865">
        <v>12</v>
      </c>
      <c r="P8865">
        <v>32</v>
      </c>
      <c r="Q8865">
        <v>78.8</v>
      </c>
      <c r="S8865">
        <v>99.5</v>
      </c>
      <c r="T8865">
        <v>1</v>
      </c>
      <c r="U8865">
        <v>14</v>
      </c>
      <c r="V8865">
        <v>16250</v>
      </c>
      <c r="W8865" t="s">
        <v>70</v>
      </c>
      <c r="X8865" t="s">
        <v>1216</v>
      </c>
      <c r="Y8865" t="s">
        <v>144</v>
      </c>
      <c r="Z8865" t="s">
        <v>73</v>
      </c>
      <c r="AA8865" t="s">
        <v>465</v>
      </c>
      <c r="AB8865" t="s">
        <v>98</v>
      </c>
      <c r="AC8865" t="s">
        <v>98</v>
      </c>
      <c r="AD8865" t="s">
        <v>98</v>
      </c>
      <c r="AE8865" t="s">
        <v>63</v>
      </c>
      <c r="AG8865">
        <v>1956</v>
      </c>
      <c r="AH8865">
        <v>1.012</v>
      </c>
      <c r="AI8865">
        <v>39.095124599999998</v>
      </c>
      <c r="AJ8865">
        <v>-94.891163000000006</v>
      </c>
      <c r="AK8865" t="s">
        <v>77</v>
      </c>
      <c r="AL8865">
        <v>3</v>
      </c>
      <c r="AM8865" t="s">
        <v>100</v>
      </c>
      <c r="AN8865" t="s">
        <v>2330</v>
      </c>
      <c r="AO8865" t="s">
        <v>100</v>
      </c>
      <c r="AP8865" t="s">
        <v>80</v>
      </c>
      <c r="AQ8865" t="s">
        <v>1218</v>
      </c>
      <c r="AR8865" t="s">
        <v>1219</v>
      </c>
      <c r="AS8865" t="s">
        <v>83</v>
      </c>
      <c r="AT8865" s="5">
        <v>33970</v>
      </c>
      <c r="AU8865" t="s">
        <v>63</v>
      </c>
      <c r="AV8865" t="s">
        <v>200</v>
      </c>
      <c r="AW8865" t="s">
        <v>1220</v>
      </c>
    </row>
    <row r="8866" spans="1:49" x14ac:dyDescent="0.25">
      <c r="A8866">
        <v>2343</v>
      </c>
      <c r="B8866" t="s">
        <v>2085</v>
      </c>
      <c r="C8866">
        <v>1</v>
      </c>
      <c r="D8866" t="s">
        <v>86</v>
      </c>
      <c r="E8866" t="s">
        <v>64</v>
      </c>
      <c r="F8866" t="s">
        <v>65</v>
      </c>
      <c r="G8866">
        <v>409.52</v>
      </c>
      <c r="H8866" t="s">
        <v>247</v>
      </c>
      <c r="I8866" t="s">
        <v>63</v>
      </c>
      <c r="J8866" t="s">
        <v>66</v>
      </c>
      <c r="K8866" t="s">
        <v>2086</v>
      </c>
      <c r="L8866" t="s">
        <v>1972</v>
      </c>
      <c r="M8866" t="s">
        <v>1215</v>
      </c>
      <c r="N8866">
        <v>132.51312335958005</v>
      </c>
      <c r="O8866">
        <v>15</v>
      </c>
      <c r="P8866">
        <v>32</v>
      </c>
      <c r="Q8866">
        <v>82.4</v>
      </c>
      <c r="R8866">
        <v>90</v>
      </c>
      <c r="S8866">
        <v>95.2</v>
      </c>
      <c r="T8866">
        <v>1</v>
      </c>
      <c r="U8866">
        <v>11</v>
      </c>
      <c r="V8866">
        <v>24500</v>
      </c>
      <c r="W8866" t="s">
        <v>70</v>
      </c>
      <c r="X8866" t="s">
        <v>1974</v>
      </c>
      <c r="Y8866" t="s">
        <v>144</v>
      </c>
      <c r="Z8866" t="s">
        <v>432</v>
      </c>
      <c r="AA8866" t="s">
        <v>157</v>
      </c>
      <c r="AB8866" t="s">
        <v>98</v>
      </c>
      <c r="AC8866" t="s">
        <v>129</v>
      </c>
      <c r="AD8866" t="s">
        <v>98</v>
      </c>
      <c r="AE8866" t="s">
        <v>63</v>
      </c>
      <c r="AG8866">
        <v>1956</v>
      </c>
      <c r="AH8866">
        <v>3.1220000000000003</v>
      </c>
      <c r="AI8866">
        <v>39.104239999999997</v>
      </c>
      <c r="AJ8866">
        <v>-94.8536</v>
      </c>
      <c r="AK8866" t="s">
        <v>77</v>
      </c>
      <c r="AL8866">
        <v>3</v>
      </c>
      <c r="AM8866" t="s">
        <v>63</v>
      </c>
      <c r="AN8866" t="s">
        <v>2087</v>
      </c>
      <c r="AO8866" t="s">
        <v>100</v>
      </c>
      <c r="AP8866" t="s">
        <v>80</v>
      </c>
      <c r="AQ8866" t="s">
        <v>379</v>
      </c>
      <c r="AR8866" t="s">
        <v>424</v>
      </c>
      <c r="AS8866" t="s">
        <v>83</v>
      </c>
      <c r="AT8866" s="5">
        <v>36404</v>
      </c>
      <c r="AU8866" t="s">
        <v>63</v>
      </c>
      <c r="AV8866" t="s">
        <v>274</v>
      </c>
      <c r="AW8866" t="s">
        <v>444</v>
      </c>
    </row>
    <row r="8867" spans="1:49" x14ac:dyDescent="0.25">
      <c r="A8867">
        <v>2140</v>
      </c>
      <c r="B8867" t="s">
        <v>555</v>
      </c>
      <c r="C8867">
        <v>2</v>
      </c>
      <c r="D8867" t="s">
        <v>86</v>
      </c>
      <c r="E8867" t="s">
        <v>64</v>
      </c>
      <c r="F8867" t="s">
        <v>65</v>
      </c>
      <c r="G8867">
        <v>417.31</v>
      </c>
      <c r="H8867" t="s">
        <v>425</v>
      </c>
      <c r="I8867" t="s">
        <v>63</v>
      </c>
      <c r="J8867" t="s">
        <v>66</v>
      </c>
      <c r="K8867" t="s">
        <v>556</v>
      </c>
      <c r="L8867" t="s">
        <v>557</v>
      </c>
      <c r="M8867" t="s">
        <v>558</v>
      </c>
      <c r="N8867">
        <v>683.59580052493436</v>
      </c>
      <c r="O8867">
        <v>0</v>
      </c>
      <c r="P8867">
        <v>55.799868766404202</v>
      </c>
      <c r="Q8867">
        <v>77.7</v>
      </c>
      <c r="R8867">
        <v>60</v>
      </c>
      <c r="S8867">
        <v>91.2</v>
      </c>
      <c r="T8867">
        <v>1</v>
      </c>
      <c r="U8867">
        <v>11</v>
      </c>
      <c r="V8867">
        <v>37850</v>
      </c>
      <c r="W8867" t="s">
        <v>70</v>
      </c>
      <c r="X8867" t="s">
        <v>559</v>
      </c>
      <c r="Y8867" t="s">
        <v>126</v>
      </c>
      <c r="Z8867" t="s">
        <v>344</v>
      </c>
      <c r="AA8867" t="s">
        <v>128</v>
      </c>
      <c r="AB8867" t="s">
        <v>98</v>
      </c>
      <c r="AC8867" t="s">
        <v>76</v>
      </c>
      <c r="AD8867" t="s">
        <v>98</v>
      </c>
      <c r="AE8867" t="s">
        <v>63</v>
      </c>
      <c r="AG8867">
        <v>1956</v>
      </c>
      <c r="AH8867">
        <v>10.9</v>
      </c>
      <c r="AI8867">
        <v>39.105330000000002</v>
      </c>
      <c r="AJ8867">
        <v>-94.709779999999995</v>
      </c>
      <c r="AL8867">
        <v>8</v>
      </c>
      <c r="AM8867" t="s">
        <v>63</v>
      </c>
      <c r="AN8867" t="s">
        <v>560</v>
      </c>
      <c r="AO8867" t="s">
        <v>100</v>
      </c>
      <c r="AP8867" t="s">
        <v>116</v>
      </c>
      <c r="AQ8867" t="s">
        <v>336</v>
      </c>
      <c r="AR8867" t="s">
        <v>561</v>
      </c>
      <c r="AS8867" t="s">
        <v>83</v>
      </c>
      <c r="AT8867" s="5">
        <v>37257</v>
      </c>
      <c r="AU8867" t="s">
        <v>76</v>
      </c>
      <c r="AV8867" t="s">
        <v>173</v>
      </c>
      <c r="AW8867" t="s">
        <v>85</v>
      </c>
    </row>
    <row r="8868" spans="1:49" x14ac:dyDescent="0.25">
      <c r="A8868">
        <v>2140</v>
      </c>
      <c r="B8868" t="s">
        <v>555</v>
      </c>
      <c r="C8868">
        <v>1</v>
      </c>
      <c r="D8868" t="s">
        <v>63</v>
      </c>
      <c r="E8868" t="s">
        <v>64</v>
      </c>
      <c r="F8868" t="s">
        <v>65</v>
      </c>
      <c r="G8868">
        <v>417.31</v>
      </c>
      <c r="I8868" t="s">
        <v>63</v>
      </c>
      <c r="J8868" t="s">
        <v>66</v>
      </c>
      <c r="K8868" t="s">
        <v>556</v>
      </c>
      <c r="L8868" t="s">
        <v>557</v>
      </c>
      <c r="M8868" t="s">
        <v>558</v>
      </c>
      <c r="N8868">
        <v>683.59580052493436</v>
      </c>
      <c r="O8868">
        <v>0</v>
      </c>
      <c r="P8868">
        <v>55.799868766404202</v>
      </c>
      <c r="Q8868">
        <v>77.7</v>
      </c>
      <c r="R8868">
        <v>60</v>
      </c>
      <c r="S8868">
        <v>91.2</v>
      </c>
      <c r="T8868">
        <v>1</v>
      </c>
      <c r="U8868">
        <v>11</v>
      </c>
      <c r="V8868">
        <v>37850</v>
      </c>
      <c r="W8868" t="s">
        <v>70</v>
      </c>
      <c r="X8868" t="s">
        <v>559</v>
      </c>
      <c r="Y8868" t="s">
        <v>126</v>
      </c>
      <c r="Z8868" t="s">
        <v>344</v>
      </c>
      <c r="AA8868" t="s">
        <v>128</v>
      </c>
      <c r="AB8868" t="s">
        <v>98</v>
      </c>
      <c r="AC8868" t="s">
        <v>76</v>
      </c>
      <c r="AD8868" t="s">
        <v>98</v>
      </c>
      <c r="AE8868" t="s">
        <v>63</v>
      </c>
      <c r="AG8868">
        <v>1956</v>
      </c>
      <c r="AH8868">
        <v>10.9</v>
      </c>
      <c r="AI8868">
        <v>39.105330000000002</v>
      </c>
      <c r="AJ8868">
        <v>-94.709779999999995</v>
      </c>
      <c r="AL8868">
        <v>8</v>
      </c>
      <c r="AM8868" t="s">
        <v>63</v>
      </c>
      <c r="AN8868" t="s">
        <v>560</v>
      </c>
      <c r="AO8868" t="s">
        <v>100</v>
      </c>
      <c r="AP8868" t="s">
        <v>116</v>
      </c>
      <c r="AQ8868" t="s">
        <v>336</v>
      </c>
      <c r="AR8868" t="s">
        <v>561</v>
      </c>
      <c r="AS8868" t="s">
        <v>83</v>
      </c>
      <c r="AT8868" s="5">
        <v>37257</v>
      </c>
      <c r="AU8868" t="s">
        <v>76</v>
      </c>
      <c r="AV8868" t="s">
        <v>173</v>
      </c>
      <c r="AW8868" t="s">
        <v>85</v>
      </c>
    </row>
    <row r="8869" spans="1:49" x14ac:dyDescent="0.25">
      <c r="A8869">
        <v>2146</v>
      </c>
      <c r="B8869" t="s">
        <v>2630</v>
      </c>
      <c r="C8869">
        <v>2</v>
      </c>
      <c r="D8869" t="s">
        <v>86</v>
      </c>
      <c r="E8869" t="s">
        <v>64</v>
      </c>
      <c r="F8869" t="s">
        <v>65</v>
      </c>
      <c r="G8869">
        <v>417.32</v>
      </c>
      <c r="H8869" t="s">
        <v>425</v>
      </c>
      <c r="I8869" t="s">
        <v>63</v>
      </c>
      <c r="J8869" t="s">
        <v>66</v>
      </c>
      <c r="K8869" t="s">
        <v>2631</v>
      </c>
      <c r="L8869" t="s">
        <v>557</v>
      </c>
      <c r="M8869" t="s">
        <v>2632</v>
      </c>
      <c r="N8869">
        <v>683.59580052493436</v>
      </c>
      <c r="O8869">
        <v>0</v>
      </c>
      <c r="P8869">
        <v>55.799868766404202</v>
      </c>
      <c r="Q8869">
        <v>79.8</v>
      </c>
      <c r="R8869">
        <v>60</v>
      </c>
      <c r="S8869">
        <v>91.100000000000009</v>
      </c>
      <c r="T8869">
        <v>1</v>
      </c>
      <c r="U8869">
        <v>11</v>
      </c>
      <c r="V8869">
        <v>37850</v>
      </c>
      <c r="X8869" t="s">
        <v>1196</v>
      </c>
      <c r="Y8869" t="s">
        <v>126</v>
      </c>
      <c r="Z8869" t="s">
        <v>344</v>
      </c>
      <c r="AA8869" t="s">
        <v>484</v>
      </c>
      <c r="AB8869" t="s">
        <v>98</v>
      </c>
      <c r="AC8869" t="s">
        <v>76</v>
      </c>
      <c r="AD8869" t="s">
        <v>98</v>
      </c>
      <c r="AE8869" t="s">
        <v>63</v>
      </c>
      <c r="AG8869">
        <v>1956</v>
      </c>
      <c r="AH8869">
        <v>10.91</v>
      </c>
      <c r="AI8869">
        <v>39.105170000000001</v>
      </c>
      <c r="AJ8869">
        <v>-94.709770700000007</v>
      </c>
      <c r="AL8869">
        <v>8</v>
      </c>
      <c r="AM8869" t="s">
        <v>63</v>
      </c>
      <c r="AN8869" t="s">
        <v>2633</v>
      </c>
      <c r="AO8869" t="s">
        <v>100</v>
      </c>
      <c r="AP8869" t="s">
        <v>116</v>
      </c>
      <c r="AQ8869" t="s">
        <v>336</v>
      </c>
      <c r="AR8869" t="s">
        <v>561</v>
      </c>
      <c r="AS8869" t="s">
        <v>83</v>
      </c>
      <c r="AT8869" s="5">
        <v>37257</v>
      </c>
      <c r="AU8869" t="s">
        <v>76</v>
      </c>
      <c r="AV8869" t="s">
        <v>173</v>
      </c>
      <c r="AW8869" t="s">
        <v>85</v>
      </c>
    </row>
    <row r="8870" spans="1:49" x14ac:dyDescent="0.25">
      <c r="A8870">
        <v>2146</v>
      </c>
      <c r="B8870" t="s">
        <v>2630</v>
      </c>
      <c r="C8870">
        <v>1</v>
      </c>
      <c r="D8870" t="s">
        <v>63</v>
      </c>
      <c r="E8870" t="s">
        <v>64</v>
      </c>
      <c r="F8870" t="s">
        <v>65</v>
      </c>
      <c r="G8870">
        <v>417.32</v>
      </c>
      <c r="I8870" t="s">
        <v>63</v>
      </c>
      <c r="J8870" t="s">
        <v>66</v>
      </c>
      <c r="K8870" t="s">
        <v>2631</v>
      </c>
      <c r="L8870" t="s">
        <v>557</v>
      </c>
      <c r="M8870" t="s">
        <v>2632</v>
      </c>
      <c r="N8870">
        <v>683.59580052493436</v>
      </c>
      <c r="O8870">
        <v>0</v>
      </c>
      <c r="P8870">
        <v>55.799868766404202</v>
      </c>
      <c r="Q8870">
        <v>79.8</v>
      </c>
      <c r="R8870">
        <v>60</v>
      </c>
      <c r="S8870">
        <v>91.100000000000009</v>
      </c>
      <c r="T8870">
        <v>1</v>
      </c>
      <c r="U8870">
        <v>11</v>
      </c>
      <c r="V8870">
        <v>37850</v>
      </c>
      <c r="X8870" t="s">
        <v>1196</v>
      </c>
      <c r="Y8870" t="s">
        <v>126</v>
      </c>
      <c r="Z8870" t="s">
        <v>344</v>
      </c>
      <c r="AA8870" t="s">
        <v>484</v>
      </c>
      <c r="AB8870" t="s">
        <v>98</v>
      </c>
      <c r="AC8870" t="s">
        <v>76</v>
      </c>
      <c r="AD8870" t="s">
        <v>98</v>
      </c>
      <c r="AE8870" t="s">
        <v>63</v>
      </c>
      <c r="AG8870">
        <v>1956</v>
      </c>
      <c r="AH8870">
        <v>10.91</v>
      </c>
      <c r="AI8870">
        <v>39.105170000000001</v>
      </c>
      <c r="AJ8870">
        <v>-94.709770700000007</v>
      </c>
      <c r="AL8870">
        <v>8</v>
      </c>
      <c r="AM8870" t="s">
        <v>63</v>
      </c>
      <c r="AN8870" t="s">
        <v>2633</v>
      </c>
      <c r="AO8870" t="s">
        <v>100</v>
      </c>
      <c r="AP8870" t="s">
        <v>116</v>
      </c>
      <c r="AQ8870" t="s">
        <v>336</v>
      </c>
      <c r="AR8870" t="s">
        <v>561</v>
      </c>
      <c r="AS8870" t="s">
        <v>83</v>
      </c>
      <c r="AT8870" s="5">
        <v>37257</v>
      </c>
      <c r="AU8870" t="s">
        <v>76</v>
      </c>
      <c r="AV8870" t="s">
        <v>173</v>
      </c>
      <c r="AW8870" t="s">
        <v>85</v>
      </c>
    </row>
    <row r="8871" spans="1:49" x14ac:dyDescent="0.25">
      <c r="A8871">
        <v>3198</v>
      </c>
      <c r="B8871" t="s">
        <v>5549</v>
      </c>
      <c r="C8871">
        <v>1</v>
      </c>
      <c r="D8871" t="s">
        <v>86</v>
      </c>
      <c r="E8871" t="s">
        <v>305</v>
      </c>
      <c r="F8871" t="s">
        <v>108</v>
      </c>
      <c r="G8871">
        <v>154.83000000000001</v>
      </c>
      <c r="H8871" t="s">
        <v>208</v>
      </c>
      <c r="I8871" t="s">
        <v>63</v>
      </c>
      <c r="J8871" t="s">
        <v>306</v>
      </c>
      <c r="K8871" t="s">
        <v>5550</v>
      </c>
      <c r="L8871" t="s">
        <v>5551</v>
      </c>
      <c r="M8871" t="s">
        <v>5552</v>
      </c>
      <c r="N8871">
        <v>472.998687664042</v>
      </c>
      <c r="O8871">
        <v>27</v>
      </c>
      <c r="P8871">
        <v>60.399934383202101</v>
      </c>
      <c r="Q8871">
        <v>90.3</v>
      </c>
      <c r="R8871">
        <v>85</v>
      </c>
      <c r="S8871">
        <v>97.7</v>
      </c>
      <c r="T8871">
        <v>1</v>
      </c>
      <c r="U8871">
        <v>4</v>
      </c>
      <c r="V8871">
        <v>26300</v>
      </c>
      <c r="AB8871" t="s">
        <v>98</v>
      </c>
      <c r="AC8871" t="s">
        <v>98</v>
      </c>
      <c r="AD8871" t="s">
        <v>98</v>
      </c>
      <c r="AE8871" t="s">
        <v>63</v>
      </c>
      <c r="AG8871">
        <v>1959</v>
      </c>
      <c r="AH8871">
        <v>0.93</v>
      </c>
      <c r="AI8871">
        <v>39.050800000000002</v>
      </c>
      <c r="AJ8871">
        <v>-94.64734</v>
      </c>
      <c r="AK8871" t="s">
        <v>262</v>
      </c>
      <c r="AL8871">
        <v>4</v>
      </c>
      <c r="AM8871" t="s">
        <v>63</v>
      </c>
      <c r="AN8871" t="s">
        <v>5553</v>
      </c>
      <c r="AO8871" t="s">
        <v>103</v>
      </c>
      <c r="AP8871" t="s">
        <v>170</v>
      </c>
      <c r="AQ8871" t="s">
        <v>653</v>
      </c>
      <c r="AR8871" t="s">
        <v>654</v>
      </c>
      <c r="AS8871" t="s">
        <v>83</v>
      </c>
      <c r="AT8871" s="5">
        <v>36161</v>
      </c>
      <c r="AU8871" t="s">
        <v>76</v>
      </c>
      <c r="AV8871" t="s">
        <v>134</v>
      </c>
      <c r="AW8871" t="s">
        <v>150</v>
      </c>
    </row>
    <row r="8872" spans="1:49" x14ac:dyDescent="0.25">
      <c r="A8872">
        <v>3198</v>
      </c>
      <c r="B8872" t="s">
        <v>5549</v>
      </c>
      <c r="C8872">
        <v>2</v>
      </c>
      <c r="D8872" t="s">
        <v>63</v>
      </c>
      <c r="E8872" t="s">
        <v>305</v>
      </c>
      <c r="F8872" t="s">
        <v>108</v>
      </c>
      <c r="G8872">
        <v>154.83000000000001</v>
      </c>
      <c r="I8872" t="s">
        <v>63</v>
      </c>
      <c r="J8872" t="s">
        <v>306</v>
      </c>
      <c r="K8872" t="s">
        <v>5550</v>
      </c>
      <c r="L8872" t="s">
        <v>5551</v>
      </c>
      <c r="M8872" t="s">
        <v>5552</v>
      </c>
      <c r="N8872">
        <v>472.998687664042</v>
      </c>
      <c r="O8872">
        <v>27</v>
      </c>
      <c r="P8872">
        <v>60.399934383202101</v>
      </c>
      <c r="Q8872">
        <v>90.3</v>
      </c>
      <c r="R8872">
        <v>85</v>
      </c>
      <c r="S8872">
        <v>97.7</v>
      </c>
      <c r="T8872">
        <v>1</v>
      </c>
      <c r="U8872">
        <v>4</v>
      </c>
      <c r="V8872">
        <v>26300</v>
      </c>
      <c r="AB8872" t="s">
        <v>98</v>
      </c>
      <c r="AC8872" t="s">
        <v>98</v>
      </c>
      <c r="AD8872" t="s">
        <v>98</v>
      </c>
      <c r="AE8872" t="s">
        <v>63</v>
      </c>
      <c r="AG8872">
        <v>1959</v>
      </c>
      <c r="AH8872">
        <v>0.93</v>
      </c>
      <c r="AI8872">
        <v>39.050800000000002</v>
      </c>
      <c r="AJ8872">
        <v>-94.64734</v>
      </c>
      <c r="AK8872" t="s">
        <v>262</v>
      </c>
      <c r="AL8872">
        <v>4</v>
      </c>
      <c r="AM8872" t="s">
        <v>63</v>
      </c>
      <c r="AN8872" t="s">
        <v>5553</v>
      </c>
      <c r="AO8872" t="s">
        <v>103</v>
      </c>
      <c r="AP8872" t="s">
        <v>170</v>
      </c>
      <c r="AQ8872" t="s">
        <v>653</v>
      </c>
      <c r="AR8872" t="s">
        <v>654</v>
      </c>
      <c r="AS8872" t="s">
        <v>83</v>
      </c>
      <c r="AT8872" s="5">
        <v>36161</v>
      </c>
      <c r="AU8872" t="s">
        <v>76</v>
      </c>
      <c r="AV8872" t="s">
        <v>134</v>
      </c>
      <c r="AW8872" t="s">
        <v>135</v>
      </c>
    </row>
    <row r="8873" spans="1:49" x14ac:dyDescent="0.25">
      <c r="A8873">
        <v>4437</v>
      </c>
      <c r="B8873" t="s">
        <v>8288</v>
      </c>
      <c r="C8873">
        <v>1</v>
      </c>
      <c r="D8873" t="s">
        <v>86</v>
      </c>
      <c r="E8873" t="s">
        <v>305</v>
      </c>
      <c r="F8873" t="s">
        <v>108</v>
      </c>
      <c r="G8873">
        <v>154.35</v>
      </c>
      <c r="H8873" t="s">
        <v>247</v>
      </c>
      <c r="I8873" t="s">
        <v>63</v>
      </c>
      <c r="J8873" t="s">
        <v>66</v>
      </c>
      <c r="K8873" t="s">
        <v>5856</v>
      </c>
      <c r="L8873" t="s">
        <v>8289</v>
      </c>
      <c r="M8873" t="s">
        <v>8290</v>
      </c>
      <c r="N8873">
        <v>174.80314960629923</v>
      </c>
      <c r="O8873">
        <v>12</v>
      </c>
      <c r="P8873">
        <v>28</v>
      </c>
      <c r="Q8873">
        <v>61.2</v>
      </c>
      <c r="R8873">
        <v>80</v>
      </c>
      <c r="S8873">
        <v>81.2</v>
      </c>
      <c r="T8873">
        <v>3</v>
      </c>
      <c r="U8873">
        <v>3</v>
      </c>
      <c r="V8873">
        <v>5795</v>
      </c>
      <c r="W8873" t="s">
        <v>70</v>
      </c>
      <c r="AB8873" t="s">
        <v>98</v>
      </c>
      <c r="AC8873" t="s">
        <v>98</v>
      </c>
      <c r="AD8873" t="s">
        <v>75</v>
      </c>
      <c r="AE8873" t="s">
        <v>63</v>
      </c>
      <c r="AG8873">
        <v>1959</v>
      </c>
      <c r="AH8873">
        <v>1.724</v>
      </c>
      <c r="AI8873">
        <v>39.0623</v>
      </c>
      <c r="AJ8873">
        <v>-94.646900000000002</v>
      </c>
      <c r="AK8873" t="s">
        <v>262</v>
      </c>
      <c r="AL8873">
        <v>3</v>
      </c>
      <c r="AM8873" t="s">
        <v>63</v>
      </c>
      <c r="AN8873" t="s">
        <v>8291</v>
      </c>
      <c r="AO8873" t="s">
        <v>79</v>
      </c>
      <c r="AP8873" t="s">
        <v>147</v>
      </c>
      <c r="AQ8873" t="s">
        <v>81</v>
      </c>
      <c r="AR8873" t="s">
        <v>264</v>
      </c>
      <c r="AS8873" t="s">
        <v>83</v>
      </c>
      <c r="AT8873" s="5">
        <v>35886</v>
      </c>
      <c r="AU8873" t="s">
        <v>63</v>
      </c>
      <c r="AV8873" t="s">
        <v>134</v>
      </c>
      <c r="AW8873" t="s">
        <v>150</v>
      </c>
    </row>
    <row r="8874" spans="1:49" x14ac:dyDescent="0.25">
      <c r="A8874">
        <v>702</v>
      </c>
      <c r="B8874" t="s">
        <v>6833</v>
      </c>
      <c r="C8874">
        <v>1</v>
      </c>
      <c r="D8874" t="s">
        <v>86</v>
      </c>
      <c r="E8874" t="s">
        <v>305</v>
      </c>
      <c r="F8874" t="s">
        <v>108</v>
      </c>
      <c r="G8874">
        <v>155</v>
      </c>
      <c r="H8874" t="s">
        <v>247</v>
      </c>
      <c r="I8874" t="s">
        <v>63</v>
      </c>
      <c r="J8874" t="s">
        <v>66</v>
      </c>
      <c r="K8874" t="s">
        <v>6834</v>
      </c>
      <c r="L8874" t="s">
        <v>6835</v>
      </c>
      <c r="M8874" t="s">
        <v>5707</v>
      </c>
      <c r="N8874">
        <v>125.98425196850394</v>
      </c>
      <c r="O8874">
        <v>0</v>
      </c>
      <c r="P8874">
        <v>98</v>
      </c>
      <c r="Q8874">
        <v>84.5</v>
      </c>
      <c r="R8874">
        <v>85</v>
      </c>
      <c r="S8874">
        <v>94</v>
      </c>
      <c r="T8874">
        <v>5</v>
      </c>
      <c r="U8874">
        <v>4</v>
      </c>
      <c r="V8874">
        <v>29500</v>
      </c>
      <c r="AB8874" t="s">
        <v>98</v>
      </c>
      <c r="AC8874" t="s">
        <v>98</v>
      </c>
      <c r="AD8874" t="s">
        <v>98</v>
      </c>
      <c r="AE8874" t="s">
        <v>63</v>
      </c>
      <c r="AG8874">
        <v>1959</v>
      </c>
      <c r="AH8874">
        <v>2.4039999999999999</v>
      </c>
      <c r="AI8874">
        <v>39.071599999999997</v>
      </c>
      <c r="AJ8874">
        <v>-94.650700000000001</v>
      </c>
      <c r="AL8874">
        <v>3</v>
      </c>
      <c r="AM8874" t="s">
        <v>63</v>
      </c>
      <c r="AN8874" t="s">
        <v>6836</v>
      </c>
      <c r="AO8874" t="s">
        <v>79</v>
      </c>
      <c r="AP8874" t="s">
        <v>170</v>
      </c>
      <c r="AQ8874" t="s">
        <v>336</v>
      </c>
      <c r="AR8874" t="s">
        <v>561</v>
      </c>
      <c r="AS8874" t="s">
        <v>83</v>
      </c>
      <c r="AT8874" s="5">
        <v>35462</v>
      </c>
      <c r="AU8874" t="s">
        <v>63</v>
      </c>
      <c r="AV8874" t="s">
        <v>134</v>
      </c>
      <c r="AW8874" t="s">
        <v>150</v>
      </c>
    </row>
    <row r="8875" spans="1:49" x14ac:dyDescent="0.25">
      <c r="A8875">
        <v>278</v>
      </c>
      <c r="B8875" t="s">
        <v>7785</v>
      </c>
      <c r="C8875">
        <v>1</v>
      </c>
      <c r="D8875" t="s">
        <v>86</v>
      </c>
      <c r="E8875" t="s">
        <v>305</v>
      </c>
      <c r="F8875" t="s">
        <v>108</v>
      </c>
      <c r="G8875">
        <v>155.1</v>
      </c>
      <c r="H8875" t="s">
        <v>208</v>
      </c>
      <c r="I8875" t="s">
        <v>63</v>
      </c>
      <c r="J8875" t="s">
        <v>66</v>
      </c>
      <c r="K8875" t="s">
        <v>7786</v>
      </c>
      <c r="L8875" t="s">
        <v>7787</v>
      </c>
      <c r="M8875" t="s">
        <v>5707</v>
      </c>
      <c r="N8875">
        <v>166.01049868766404</v>
      </c>
      <c r="O8875">
        <v>6</v>
      </c>
      <c r="P8875">
        <v>96</v>
      </c>
      <c r="Q8875">
        <v>88.9</v>
      </c>
      <c r="R8875">
        <v>90</v>
      </c>
      <c r="S8875">
        <v>97.600000000000009</v>
      </c>
      <c r="T8875">
        <v>5</v>
      </c>
      <c r="U8875">
        <v>4</v>
      </c>
      <c r="V8875">
        <v>29500</v>
      </c>
      <c r="AB8875" t="s">
        <v>98</v>
      </c>
      <c r="AC8875" t="s">
        <v>98</v>
      </c>
      <c r="AD8875" t="s">
        <v>98</v>
      </c>
      <c r="AE8875" t="s">
        <v>63</v>
      </c>
      <c r="AG8875">
        <v>1959</v>
      </c>
      <c r="AH8875">
        <v>2.5</v>
      </c>
      <c r="AI8875">
        <v>39.072899999999997</v>
      </c>
      <c r="AJ8875">
        <v>-94.650599999999997</v>
      </c>
      <c r="AK8875" t="s">
        <v>262</v>
      </c>
      <c r="AL8875">
        <v>3</v>
      </c>
      <c r="AM8875" t="s">
        <v>63</v>
      </c>
      <c r="AN8875" t="s">
        <v>7788</v>
      </c>
      <c r="AO8875" t="s">
        <v>79</v>
      </c>
      <c r="AP8875" t="s">
        <v>170</v>
      </c>
      <c r="AQ8875" t="s">
        <v>246</v>
      </c>
      <c r="AR8875" t="s">
        <v>1304</v>
      </c>
      <c r="AS8875" t="s">
        <v>83</v>
      </c>
      <c r="AT8875" s="5">
        <v>35462</v>
      </c>
      <c r="AU8875" t="s">
        <v>63</v>
      </c>
      <c r="AV8875" t="s">
        <v>134</v>
      </c>
      <c r="AW8875" t="s">
        <v>150</v>
      </c>
    </row>
    <row r="8876" spans="1:49" x14ac:dyDescent="0.25">
      <c r="A8876">
        <v>6506</v>
      </c>
      <c r="B8876" t="s">
        <v>5704</v>
      </c>
      <c r="C8876">
        <v>2</v>
      </c>
      <c r="D8876" t="s">
        <v>86</v>
      </c>
      <c r="E8876" t="s">
        <v>305</v>
      </c>
      <c r="F8876" t="s">
        <v>108</v>
      </c>
      <c r="G8876">
        <v>156.66</v>
      </c>
      <c r="H8876" t="s">
        <v>5709</v>
      </c>
      <c r="I8876" t="s">
        <v>63</v>
      </c>
      <c r="J8876" t="s">
        <v>66</v>
      </c>
      <c r="K8876" t="s">
        <v>5705</v>
      </c>
      <c r="L8876" t="s">
        <v>5706</v>
      </c>
      <c r="M8876" t="s">
        <v>5707</v>
      </c>
      <c r="N8876">
        <v>2227.0013123359577</v>
      </c>
      <c r="O8876">
        <v>45</v>
      </c>
      <c r="P8876">
        <v>56</v>
      </c>
      <c r="Q8876">
        <v>47</v>
      </c>
      <c r="R8876">
        <v>60</v>
      </c>
      <c r="S8876">
        <v>78</v>
      </c>
      <c r="T8876">
        <v>1</v>
      </c>
      <c r="U8876">
        <v>4</v>
      </c>
      <c r="V8876">
        <v>29900</v>
      </c>
      <c r="W8876" t="s">
        <v>673</v>
      </c>
      <c r="AB8876" t="s">
        <v>98</v>
      </c>
      <c r="AC8876" t="s">
        <v>184</v>
      </c>
      <c r="AD8876" t="s">
        <v>98</v>
      </c>
      <c r="AE8876" t="s">
        <v>63</v>
      </c>
      <c r="AF8876" t="s">
        <v>675</v>
      </c>
      <c r="AG8876">
        <v>1959</v>
      </c>
      <c r="AH8876">
        <v>2.7600000000000002</v>
      </c>
      <c r="AI8876">
        <v>39.0771151</v>
      </c>
      <c r="AJ8876">
        <v>-94.649803000000006</v>
      </c>
      <c r="AK8876" t="s">
        <v>77</v>
      </c>
      <c r="AL8876">
        <v>13</v>
      </c>
      <c r="AM8876" t="s">
        <v>63</v>
      </c>
      <c r="AN8876" t="s">
        <v>5708</v>
      </c>
      <c r="AO8876" t="s">
        <v>79</v>
      </c>
      <c r="AP8876" t="s">
        <v>170</v>
      </c>
      <c r="AQ8876" t="s">
        <v>117</v>
      </c>
      <c r="AR8876" t="s">
        <v>118</v>
      </c>
      <c r="AS8876" t="s">
        <v>83</v>
      </c>
      <c r="AT8876" s="5">
        <v>39660</v>
      </c>
      <c r="AU8876" t="s">
        <v>129</v>
      </c>
      <c r="AV8876" t="s">
        <v>274</v>
      </c>
      <c r="AW8876" t="s">
        <v>1531</v>
      </c>
    </row>
    <row r="8877" spans="1:49" x14ac:dyDescent="0.25">
      <c r="A8877">
        <v>6506</v>
      </c>
      <c r="B8877" t="s">
        <v>5704</v>
      </c>
      <c r="C8877">
        <v>3</v>
      </c>
      <c r="D8877" t="s">
        <v>63</v>
      </c>
      <c r="E8877" t="s">
        <v>305</v>
      </c>
      <c r="F8877" t="s">
        <v>108</v>
      </c>
      <c r="G8877">
        <v>156.66</v>
      </c>
      <c r="I8877" t="s">
        <v>63</v>
      </c>
      <c r="J8877" t="s">
        <v>66</v>
      </c>
      <c r="K8877" t="s">
        <v>5705</v>
      </c>
      <c r="L8877" t="s">
        <v>5706</v>
      </c>
      <c r="M8877" t="s">
        <v>5707</v>
      </c>
      <c r="N8877">
        <v>2227.0013123359577</v>
      </c>
      <c r="O8877">
        <v>45</v>
      </c>
      <c r="P8877">
        <v>56</v>
      </c>
      <c r="Q8877">
        <v>47</v>
      </c>
      <c r="R8877">
        <v>60</v>
      </c>
      <c r="S8877">
        <v>78</v>
      </c>
      <c r="T8877">
        <v>1</v>
      </c>
      <c r="U8877">
        <v>4</v>
      </c>
      <c r="V8877">
        <v>29900</v>
      </c>
      <c r="W8877" t="s">
        <v>673</v>
      </c>
      <c r="AB8877" t="s">
        <v>98</v>
      </c>
      <c r="AC8877" t="s">
        <v>184</v>
      </c>
      <c r="AD8877" t="s">
        <v>98</v>
      </c>
      <c r="AE8877" t="s">
        <v>63</v>
      </c>
      <c r="AF8877" t="s">
        <v>675</v>
      </c>
      <c r="AG8877">
        <v>1959</v>
      </c>
      <c r="AH8877">
        <v>2.7600000000000002</v>
      </c>
      <c r="AI8877">
        <v>39.0771151</v>
      </c>
      <c r="AJ8877">
        <v>-94.649803000000006</v>
      </c>
      <c r="AK8877" t="s">
        <v>77</v>
      </c>
      <c r="AL8877">
        <v>13</v>
      </c>
      <c r="AM8877" t="s">
        <v>63</v>
      </c>
      <c r="AN8877" t="s">
        <v>5708</v>
      </c>
      <c r="AO8877" t="s">
        <v>79</v>
      </c>
      <c r="AP8877" t="s">
        <v>170</v>
      </c>
      <c r="AQ8877" t="s">
        <v>117</v>
      </c>
      <c r="AR8877" t="s">
        <v>118</v>
      </c>
      <c r="AS8877" t="s">
        <v>83</v>
      </c>
      <c r="AT8877" s="5">
        <v>39660</v>
      </c>
      <c r="AU8877" t="s">
        <v>129</v>
      </c>
      <c r="AV8877" t="s">
        <v>274</v>
      </c>
      <c r="AW8877" t="s">
        <v>1531</v>
      </c>
    </row>
    <row r="8878" spans="1:49" x14ac:dyDescent="0.25">
      <c r="A8878">
        <v>6506</v>
      </c>
      <c r="B8878" t="s">
        <v>5704</v>
      </c>
      <c r="C8878">
        <v>1</v>
      </c>
      <c r="D8878" t="s">
        <v>63</v>
      </c>
      <c r="E8878" t="s">
        <v>305</v>
      </c>
      <c r="F8878" t="s">
        <v>108</v>
      </c>
      <c r="G8878">
        <v>156.66</v>
      </c>
      <c r="I8878" t="s">
        <v>63</v>
      </c>
      <c r="J8878" t="s">
        <v>66</v>
      </c>
      <c r="K8878" t="s">
        <v>5705</v>
      </c>
      <c r="L8878" t="s">
        <v>5706</v>
      </c>
      <c r="M8878" t="s">
        <v>5707</v>
      </c>
      <c r="N8878">
        <v>2227.0013123359577</v>
      </c>
      <c r="O8878">
        <v>45</v>
      </c>
      <c r="P8878">
        <v>56</v>
      </c>
      <c r="Q8878">
        <v>47</v>
      </c>
      <c r="R8878">
        <v>60</v>
      </c>
      <c r="S8878">
        <v>78</v>
      </c>
      <c r="T8878">
        <v>1</v>
      </c>
      <c r="U8878">
        <v>4</v>
      </c>
      <c r="V8878">
        <v>29900</v>
      </c>
      <c r="W8878" t="s">
        <v>673</v>
      </c>
      <c r="AB8878" t="s">
        <v>98</v>
      </c>
      <c r="AC8878" t="s">
        <v>184</v>
      </c>
      <c r="AD8878" t="s">
        <v>98</v>
      </c>
      <c r="AE8878" t="s">
        <v>63</v>
      </c>
      <c r="AF8878" t="s">
        <v>675</v>
      </c>
      <c r="AG8878">
        <v>1959</v>
      </c>
      <c r="AH8878">
        <v>2.7600000000000002</v>
      </c>
      <c r="AI8878">
        <v>39.0771151</v>
      </c>
      <c r="AJ8878">
        <v>-94.649803000000006</v>
      </c>
      <c r="AK8878" t="s">
        <v>77</v>
      </c>
      <c r="AL8878">
        <v>13</v>
      </c>
      <c r="AM8878" t="s">
        <v>63</v>
      </c>
      <c r="AN8878" t="s">
        <v>5708</v>
      </c>
      <c r="AO8878" t="s">
        <v>79</v>
      </c>
      <c r="AP8878" t="s">
        <v>170</v>
      </c>
      <c r="AQ8878" t="s">
        <v>117</v>
      </c>
      <c r="AR8878" t="s">
        <v>118</v>
      </c>
      <c r="AS8878" t="s">
        <v>83</v>
      </c>
      <c r="AT8878" s="5">
        <v>39660</v>
      </c>
      <c r="AU8878" t="s">
        <v>129</v>
      </c>
      <c r="AV8878" t="s">
        <v>274</v>
      </c>
      <c r="AW8878" t="s">
        <v>1531</v>
      </c>
    </row>
    <row r="8879" spans="1:49" x14ac:dyDescent="0.25">
      <c r="A8879">
        <v>3448</v>
      </c>
      <c r="B8879" t="s">
        <v>16060</v>
      </c>
      <c r="C8879">
        <v>1</v>
      </c>
      <c r="D8879" t="s">
        <v>86</v>
      </c>
      <c r="E8879" t="s">
        <v>305</v>
      </c>
      <c r="F8879" t="s">
        <v>108</v>
      </c>
      <c r="G8879">
        <v>156.65</v>
      </c>
      <c r="H8879" t="s">
        <v>247</v>
      </c>
      <c r="I8879" t="s">
        <v>63</v>
      </c>
      <c r="J8879" t="s">
        <v>66</v>
      </c>
      <c r="K8879" t="s">
        <v>16061</v>
      </c>
      <c r="L8879" t="s">
        <v>2626</v>
      </c>
      <c r="M8879" t="s">
        <v>5707</v>
      </c>
      <c r="N8879">
        <v>204.98687664041995</v>
      </c>
      <c r="O8879">
        <v>34</v>
      </c>
      <c r="P8879">
        <v>56</v>
      </c>
      <c r="Q8879">
        <v>79.3</v>
      </c>
      <c r="R8879">
        <v>80</v>
      </c>
      <c r="S8879">
        <v>96.2</v>
      </c>
      <c r="T8879">
        <v>5</v>
      </c>
      <c r="U8879">
        <v>4</v>
      </c>
      <c r="V8879">
        <v>29900</v>
      </c>
      <c r="AB8879" t="s">
        <v>75</v>
      </c>
      <c r="AC8879" t="s">
        <v>98</v>
      </c>
      <c r="AD8879" t="s">
        <v>98</v>
      </c>
      <c r="AE8879" t="s">
        <v>63</v>
      </c>
      <c r="AG8879">
        <v>1959</v>
      </c>
      <c r="AH8879">
        <v>3.12</v>
      </c>
      <c r="AI8879">
        <v>39.081800000000001</v>
      </c>
      <c r="AJ8879">
        <v>-94.649299999999997</v>
      </c>
      <c r="AK8879" t="s">
        <v>77</v>
      </c>
      <c r="AL8879">
        <v>3</v>
      </c>
      <c r="AM8879" t="s">
        <v>63</v>
      </c>
      <c r="AN8879" t="s">
        <v>16062</v>
      </c>
      <c r="AO8879" t="s">
        <v>79</v>
      </c>
      <c r="AP8879" t="s">
        <v>170</v>
      </c>
      <c r="AQ8879" t="s">
        <v>101</v>
      </c>
      <c r="AR8879" t="s">
        <v>677</v>
      </c>
      <c r="AS8879" t="s">
        <v>83</v>
      </c>
      <c r="AT8879" s="5">
        <v>36130</v>
      </c>
      <c r="AU8879" t="s">
        <v>63</v>
      </c>
      <c r="AV8879" t="s">
        <v>134</v>
      </c>
      <c r="AW8879" t="s">
        <v>150</v>
      </c>
    </row>
    <row r="8880" spans="1:49" x14ac:dyDescent="0.25">
      <c r="A8880">
        <v>1406</v>
      </c>
      <c r="B8880" t="s">
        <v>14356</v>
      </c>
      <c r="C8880">
        <v>1</v>
      </c>
      <c r="D8880" t="s">
        <v>86</v>
      </c>
      <c r="E8880" t="s">
        <v>305</v>
      </c>
      <c r="F8880" t="s">
        <v>108</v>
      </c>
      <c r="G8880">
        <v>156.85</v>
      </c>
      <c r="H8880" t="s">
        <v>247</v>
      </c>
      <c r="I8880" t="s">
        <v>63</v>
      </c>
      <c r="J8880" t="s">
        <v>66</v>
      </c>
      <c r="K8880" t="s">
        <v>14357</v>
      </c>
      <c r="L8880" t="s">
        <v>14358</v>
      </c>
      <c r="M8880" t="s">
        <v>5707</v>
      </c>
      <c r="N8880">
        <v>143.99606299212599</v>
      </c>
      <c r="O8880">
        <v>0</v>
      </c>
      <c r="P8880">
        <v>74</v>
      </c>
      <c r="Q8880">
        <v>80.8</v>
      </c>
      <c r="R8880">
        <v>85</v>
      </c>
      <c r="S8880">
        <v>93.9</v>
      </c>
      <c r="T8880">
        <v>5</v>
      </c>
      <c r="U8880">
        <v>4</v>
      </c>
      <c r="V8880">
        <v>29900</v>
      </c>
      <c r="AB8880" t="s">
        <v>98</v>
      </c>
      <c r="AC8880" t="s">
        <v>98</v>
      </c>
      <c r="AD8880" t="s">
        <v>98</v>
      </c>
      <c r="AE8880" t="s">
        <v>63</v>
      </c>
      <c r="AG8880">
        <v>1959</v>
      </c>
      <c r="AH8880">
        <v>3.282</v>
      </c>
      <c r="AI8880">
        <v>39.084200000000003</v>
      </c>
      <c r="AJ8880">
        <v>-94.649299999999997</v>
      </c>
      <c r="AL8880">
        <v>3</v>
      </c>
      <c r="AM8880" t="s">
        <v>63</v>
      </c>
      <c r="AN8880" t="s">
        <v>14359</v>
      </c>
      <c r="AO8880" t="s">
        <v>79</v>
      </c>
      <c r="AP8880" t="s">
        <v>170</v>
      </c>
      <c r="AQ8880" t="s">
        <v>317</v>
      </c>
      <c r="AR8880" t="s">
        <v>286</v>
      </c>
      <c r="AS8880" t="s">
        <v>83</v>
      </c>
      <c r="AT8880" s="5">
        <v>36130</v>
      </c>
      <c r="AU8880" t="s">
        <v>63</v>
      </c>
      <c r="AV8880" t="s">
        <v>134</v>
      </c>
      <c r="AW8880" t="s">
        <v>150</v>
      </c>
    </row>
    <row r="8881" spans="1:49" x14ac:dyDescent="0.25">
      <c r="A8881">
        <v>1395</v>
      </c>
      <c r="B8881" t="s">
        <v>21608</v>
      </c>
      <c r="C8881">
        <v>1</v>
      </c>
      <c r="D8881" t="s">
        <v>86</v>
      </c>
      <c r="E8881" t="s">
        <v>305</v>
      </c>
      <c r="F8881" t="s">
        <v>108</v>
      </c>
      <c r="G8881">
        <v>157.4</v>
      </c>
      <c r="H8881" t="s">
        <v>208</v>
      </c>
      <c r="I8881" t="s">
        <v>63</v>
      </c>
      <c r="J8881" t="s">
        <v>66</v>
      </c>
      <c r="K8881" t="s">
        <v>21609</v>
      </c>
      <c r="L8881" t="s">
        <v>21610</v>
      </c>
      <c r="M8881" t="s">
        <v>21611</v>
      </c>
      <c r="N8881">
        <v>2644.4881889763778</v>
      </c>
      <c r="O8881">
        <v>0</v>
      </c>
      <c r="P8881">
        <v>75.5</v>
      </c>
      <c r="Q8881">
        <v>78.900000000000006</v>
      </c>
      <c r="R8881">
        <v>82</v>
      </c>
      <c r="S8881">
        <v>96.5</v>
      </c>
      <c r="T8881">
        <v>5</v>
      </c>
      <c r="U8881">
        <v>4</v>
      </c>
      <c r="V8881">
        <v>34400</v>
      </c>
      <c r="AB8881" t="s">
        <v>98</v>
      </c>
      <c r="AC8881" t="s">
        <v>75</v>
      </c>
      <c r="AD8881" t="s">
        <v>75</v>
      </c>
      <c r="AE8881" t="s">
        <v>63</v>
      </c>
      <c r="AG8881">
        <v>1959</v>
      </c>
      <c r="AH8881">
        <v>3.5020000000000002</v>
      </c>
      <c r="AI8881">
        <v>39.087409999999998</v>
      </c>
      <c r="AJ8881">
        <v>-94.649339999999995</v>
      </c>
      <c r="AL8881">
        <v>32</v>
      </c>
      <c r="AM8881" t="s">
        <v>63</v>
      </c>
      <c r="AN8881" t="s">
        <v>21612</v>
      </c>
      <c r="AO8881" t="s">
        <v>79</v>
      </c>
      <c r="AP8881" t="s">
        <v>170</v>
      </c>
      <c r="AQ8881" t="s">
        <v>514</v>
      </c>
      <c r="AR8881" t="s">
        <v>1161</v>
      </c>
      <c r="AS8881" t="s">
        <v>83</v>
      </c>
      <c r="AT8881" s="5">
        <v>41617</v>
      </c>
      <c r="AU8881" t="s">
        <v>63</v>
      </c>
      <c r="AV8881" t="s">
        <v>134</v>
      </c>
      <c r="AW8881" t="s">
        <v>150</v>
      </c>
    </row>
    <row r="8882" spans="1:49" x14ac:dyDescent="0.25">
      <c r="A8882">
        <v>1395</v>
      </c>
      <c r="B8882" t="s">
        <v>21608</v>
      </c>
      <c r="C8882">
        <v>4</v>
      </c>
      <c r="D8882" t="s">
        <v>63</v>
      </c>
      <c r="E8882" t="s">
        <v>305</v>
      </c>
      <c r="F8882" t="s">
        <v>108</v>
      </c>
      <c r="G8882">
        <v>157.4</v>
      </c>
      <c r="I8882" t="s">
        <v>63</v>
      </c>
      <c r="J8882" t="s">
        <v>66</v>
      </c>
      <c r="K8882" t="s">
        <v>21609</v>
      </c>
      <c r="L8882" t="s">
        <v>21610</v>
      </c>
      <c r="M8882" t="s">
        <v>21611</v>
      </c>
      <c r="N8882">
        <v>2644.4881889763778</v>
      </c>
      <c r="O8882">
        <v>0</v>
      </c>
      <c r="P8882">
        <v>75.5</v>
      </c>
      <c r="Q8882">
        <v>78.900000000000006</v>
      </c>
      <c r="R8882">
        <v>82</v>
      </c>
      <c r="S8882">
        <v>96.5</v>
      </c>
      <c r="T8882">
        <v>5</v>
      </c>
      <c r="U8882">
        <v>4</v>
      </c>
      <c r="V8882">
        <v>34400</v>
      </c>
      <c r="AB8882" t="s">
        <v>98</v>
      </c>
      <c r="AC8882" t="s">
        <v>75</v>
      </c>
      <c r="AD8882" t="s">
        <v>75</v>
      </c>
      <c r="AE8882" t="s">
        <v>63</v>
      </c>
      <c r="AG8882">
        <v>1959</v>
      </c>
      <c r="AH8882">
        <v>3.5020000000000002</v>
      </c>
      <c r="AI8882">
        <v>39.087409999999998</v>
      </c>
      <c r="AJ8882">
        <v>-94.649339999999995</v>
      </c>
      <c r="AL8882">
        <v>32</v>
      </c>
      <c r="AM8882" t="s">
        <v>63</v>
      </c>
      <c r="AN8882" t="s">
        <v>21612</v>
      </c>
      <c r="AO8882" t="s">
        <v>79</v>
      </c>
      <c r="AP8882" t="s">
        <v>170</v>
      </c>
      <c r="AQ8882" t="s">
        <v>514</v>
      </c>
      <c r="AR8882" t="s">
        <v>1161</v>
      </c>
      <c r="AS8882" t="s">
        <v>83</v>
      </c>
      <c r="AT8882" s="5">
        <v>41617</v>
      </c>
      <c r="AU8882" t="s">
        <v>63</v>
      </c>
      <c r="AV8882" t="s">
        <v>134</v>
      </c>
      <c r="AW8882" t="s">
        <v>150</v>
      </c>
    </row>
    <row r="8883" spans="1:49" x14ac:dyDescent="0.25">
      <c r="A8883">
        <v>1395</v>
      </c>
      <c r="B8883" t="s">
        <v>21608</v>
      </c>
      <c r="C8883">
        <v>3</v>
      </c>
      <c r="D8883" t="s">
        <v>63</v>
      </c>
      <c r="E8883" t="s">
        <v>305</v>
      </c>
      <c r="F8883" t="s">
        <v>108</v>
      </c>
      <c r="G8883">
        <v>157.4</v>
      </c>
      <c r="I8883" t="s">
        <v>63</v>
      </c>
      <c r="J8883" t="s">
        <v>66</v>
      </c>
      <c r="K8883" t="s">
        <v>21609</v>
      </c>
      <c r="L8883" t="s">
        <v>21610</v>
      </c>
      <c r="M8883" t="s">
        <v>21611</v>
      </c>
      <c r="N8883">
        <v>2644.4881889763778</v>
      </c>
      <c r="O8883">
        <v>0</v>
      </c>
      <c r="P8883">
        <v>75.5</v>
      </c>
      <c r="Q8883">
        <v>78.900000000000006</v>
      </c>
      <c r="R8883">
        <v>82</v>
      </c>
      <c r="S8883">
        <v>96.5</v>
      </c>
      <c r="T8883">
        <v>5</v>
      </c>
      <c r="U8883">
        <v>4</v>
      </c>
      <c r="V8883">
        <v>34400</v>
      </c>
      <c r="AB8883" t="s">
        <v>98</v>
      </c>
      <c r="AC8883" t="s">
        <v>75</v>
      </c>
      <c r="AD8883" t="s">
        <v>75</v>
      </c>
      <c r="AE8883" t="s">
        <v>63</v>
      </c>
      <c r="AG8883">
        <v>1959</v>
      </c>
      <c r="AH8883">
        <v>3.5020000000000002</v>
      </c>
      <c r="AI8883">
        <v>39.087409999999998</v>
      </c>
      <c r="AJ8883">
        <v>-94.649339999999995</v>
      </c>
      <c r="AL8883">
        <v>32</v>
      </c>
      <c r="AM8883" t="s">
        <v>63</v>
      </c>
      <c r="AN8883" t="s">
        <v>21612</v>
      </c>
      <c r="AO8883" t="s">
        <v>79</v>
      </c>
      <c r="AP8883" t="s">
        <v>170</v>
      </c>
      <c r="AQ8883" t="s">
        <v>514</v>
      </c>
      <c r="AR8883" t="s">
        <v>1161</v>
      </c>
      <c r="AS8883" t="s">
        <v>83</v>
      </c>
      <c r="AT8883" s="5">
        <v>41617</v>
      </c>
      <c r="AU8883" t="s">
        <v>63</v>
      </c>
      <c r="AV8883" t="s">
        <v>134</v>
      </c>
      <c r="AW8883" t="s">
        <v>150</v>
      </c>
    </row>
    <row r="8884" spans="1:49" x14ac:dyDescent="0.25">
      <c r="A8884">
        <v>1395</v>
      </c>
      <c r="B8884" t="s">
        <v>21608</v>
      </c>
      <c r="C8884">
        <v>2</v>
      </c>
      <c r="D8884" t="s">
        <v>63</v>
      </c>
      <c r="E8884" t="s">
        <v>305</v>
      </c>
      <c r="F8884" t="s">
        <v>108</v>
      </c>
      <c r="G8884">
        <v>157.4</v>
      </c>
      <c r="I8884" t="s">
        <v>63</v>
      </c>
      <c r="J8884" t="s">
        <v>66</v>
      </c>
      <c r="K8884" t="s">
        <v>21609</v>
      </c>
      <c r="L8884" t="s">
        <v>21610</v>
      </c>
      <c r="M8884" t="s">
        <v>21611</v>
      </c>
      <c r="N8884">
        <v>2644.4881889763778</v>
      </c>
      <c r="O8884">
        <v>0</v>
      </c>
      <c r="P8884">
        <v>75.5</v>
      </c>
      <c r="Q8884">
        <v>78.900000000000006</v>
      </c>
      <c r="R8884">
        <v>82</v>
      </c>
      <c r="S8884">
        <v>96.5</v>
      </c>
      <c r="T8884">
        <v>5</v>
      </c>
      <c r="U8884">
        <v>4</v>
      </c>
      <c r="V8884">
        <v>34400</v>
      </c>
      <c r="AB8884" t="s">
        <v>98</v>
      </c>
      <c r="AC8884" t="s">
        <v>75</v>
      </c>
      <c r="AD8884" t="s">
        <v>75</v>
      </c>
      <c r="AE8884" t="s">
        <v>63</v>
      </c>
      <c r="AG8884">
        <v>1959</v>
      </c>
      <c r="AH8884">
        <v>3.5020000000000002</v>
      </c>
      <c r="AI8884">
        <v>39.087409999999998</v>
      </c>
      <c r="AJ8884">
        <v>-94.649339999999995</v>
      </c>
      <c r="AL8884">
        <v>32</v>
      </c>
      <c r="AM8884" t="s">
        <v>63</v>
      </c>
      <c r="AN8884" t="s">
        <v>21612</v>
      </c>
      <c r="AO8884" t="s">
        <v>79</v>
      </c>
      <c r="AP8884" t="s">
        <v>170</v>
      </c>
      <c r="AQ8884" t="s">
        <v>514</v>
      </c>
      <c r="AR8884" t="s">
        <v>1161</v>
      </c>
      <c r="AS8884" t="s">
        <v>83</v>
      </c>
      <c r="AT8884" s="5">
        <v>41617</v>
      </c>
      <c r="AU8884" t="s">
        <v>63</v>
      </c>
      <c r="AV8884" t="s">
        <v>134</v>
      </c>
      <c r="AW8884" t="s">
        <v>150</v>
      </c>
    </row>
    <row r="8885" spans="1:49" x14ac:dyDescent="0.25">
      <c r="A8885">
        <v>4328</v>
      </c>
      <c r="B8885" t="s">
        <v>1970</v>
      </c>
      <c r="C8885">
        <v>1</v>
      </c>
      <c r="D8885" t="s">
        <v>86</v>
      </c>
      <c r="E8885" t="s">
        <v>64</v>
      </c>
      <c r="F8885" t="s">
        <v>65</v>
      </c>
      <c r="G8885">
        <v>409.53000000000003</v>
      </c>
      <c r="H8885" t="s">
        <v>247</v>
      </c>
      <c r="I8885" t="s">
        <v>63</v>
      </c>
      <c r="J8885" t="s">
        <v>66</v>
      </c>
      <c r="K8885" t="s">
        <v>1971</v>
      </c>
      <c r="L8885" t="s">
        <v>1972</v>
      </c>
      <c r="M8885" t="s">
        <v>1973</v>
      </c>
      <c r="N8885">
        <v>132.51312335958005</v>
      </c>
      <c r="O8885">
        <v>15</v>
      </c>
      <c r="P8885">
        <v>32</v>
      </c>
      <c r="Q8885">
        <v>84.100000000000009</v>
      </c>
      <c r="R8885">
        <v>85</v>
      </c>
      <c r="S8885">
        <v>92.5</v>
      </c>
      <c r="T8885">
        <v>1</v>
      </c>
      <c r="U8885">
        <v>11</v>
      </c>
      <c r="V8885">
        <v>24500</v>
      </c>
      <c r="W8885" t="s">
        <v>70</v>
      </c>
      <c r="X8885" t="s">
        <v>1974</v>
      </c>
      <c r="Y8885" t="s">
        <v>144</v>
      </c>
      <c r="Z8885" t="s">
        <v>432</v>
      </c>
      <c r="AA8885" t="s">
        <v>157</v>
      </c>
      <c r="AB8885" t="s">
        <v>98</v>
      </c>
      <c r="AC8885" t="s">
        <v>98</v>
      </c>
      <c r="AD8885" t="s">
        <v>98</v>
      </c>
      <c r="AE8885" t="s">
        <v>63</v>
      </c>
      <c r="AG8885">
        <v>1956</v>
      </c>
      <c r="AH8885">
        <v>3.1320000000000001</v>
      </c>
      <c r="AI8885">
        <v>39.104129999999998</v>
      </c>
      <c r="AJ8885">
        <v>-94.853620000000006</v>
      </c>
      <c r="AK8885" t="s">
        <v>77</v>
      </c>
      <c r="AL8885">
        <v>3</v>
      </c>
      <c r="AM8885" t="s">
        <v>63</v>
      </c>
      <c r="AN8885" t="s">
        <v>1975</v>
      </c>
      <c r="AO8885" t="s">
        <v>100</v>
      </c>
      <c r="AP8885" t="s">
        <v>80</v>
      </c>
      <c r="AQ8885" t="s">
        <v>101</v>
      </c>
      <c r="AR8885" t="s">
        <v>102</v>
      </c>
      <c r="AS8885" t="s">
        <v>83</v>
      </c>
      <c r="AT8885" s="5">
        <v>34243</v>
      </c>
      <c r="AU8885" t="s">
        <v>63</v>
      </c>
      <c r="AV8885" t="s">
        <v>274</v>
      </c>
      <c r="AW8885" t="s">
        <v>444</v>
      </c>
    </row>
    <row r="8886" spans="1:49" x14ac:dyDescent="0.25">
      <c r="A8886">
        <v>0</v>
      </c>
      <c r="B8886" t="s">
        <v>18070</v>
      </c>
      <c r="C8886">
        <v>6</v>
      </c>
      <c r="D8886" t="s">
        <v>86</v>
      </c>
      <c r="E8886" t="s">
        <v>305</v>
      </c>
      <c r="F8886" t="s">
        <v>108</v>
      </c>
      <c r="G8886">
        <v>163.76</v>
      </c>
      <c r="H8886" t="s">
        <v>12218</v>
      </c>
      <c r="I8886" t="s">
        <v>63</v>
      </c>
      <c r="J8886" t="s">
        <v>66</v>
      </c>
      <c r="K8886" t="s">
        <v>18071</v>
      </c>
      <c r="L8886" t="s">
        <v>18072</v>
      </c>
      <c r="M8886" t="s">
        <v>1763</v>
      </c>
      <c r="N8886">
        <v>2601.9028871391074</v>
      </c>
      <c r="O8886">
        <v>0</v>
      </c>
      <c r="P8886">
        <v>24</v>
      </c>
      <c r="R8886">
        <v>75</v>
      </c>
      <c r="S8886">
        <v>97.600000000000009</v>
      </c>
      <c r="T8886">
        <v>1</v>
      </c>
      <c r="U8886">
        <v>3</v>
      </c>
      <c r="V8886">
        <v>6350</v>
      </c>
      <c r="AB8886" t="s">
        <v>129</v>
      </c>
      <c r="AC8886" t="s">
        <v>75</v>
      </c>
      <c r="AD8886" t="s">
        <v>98</v>
      </c>
      <c r="AE8886" t="s">
        <v>63</v>
      </c>
      <c r="AF8886" t="s">
        <v>77</v>
      </c>
      <c r="AG8886">
        <v>1957</v>
      </c>
      <c r="AH8886">
        <v>9.85</v>
      </c>
      <c r="AI8886">
        <v>39.156416</v>
      </c>
      <c r="AJ8886">
        <v>-94.623088999999993</v>
      </c>
      <c r="AL8886">
        <v>15</v>
      </c>
      <c r="AM8886" t="s">
        <v>63</v>
      </c>
      <c r="AN8886" t="s">
        <v>18073</v>
      </c>
      <c r="AO8886" t="s">
        <v>79</v>
      </c>
      <c r="AP8886" t="s">
        <v>170</v>
      </c>
      <c r="AQ8886" t="s">
        <v>148</v>
      </c>
      <c r="AR8886" t="s">
        <v>148</v>
      </c>
      <c r="AS8886" t="s">
        <v>603</v>
      </c>
      <c r="AT8886" s="5">
        <v>26665</v>
      </c>
      <c r="AU8886" t="s">
        <v>75</v>
      </c>
      <c r="AV8886" t="s">
        <v>187</v>
      </c>
      <c r="AW8886" t="s">
        <v>188</v>
      </c>
    </row>
    <row r="8887" spans="1:49" x14ac:dyDescent="0.25">
      <c r="A8887">
        <v>0</v>
      </c>
      <c r="B8887" t="s">
        <v>18070</v>
      </c>
      <c r="C8887">
        <v>9</v>
      </c>
      <c r="D8887" t="s">
        <v>63</v>
      </c>
      <c r="E8887" t="s">
        <v>305</v>
      </c>
      <c r="F8887" t="s">
        <v>108</v>
      </c>
      <c r="G8887">
        <v>163.76</v>
      </c>
      <c r="I8887" t="s">
        <v>63</v>
      </c>
      <c r="J8887" t="s">
        <v>66</v>
      </c>
      <c r="K8887" t="s">
        <v>18071</v>
      </c>
      <c r="L8887" t="s">
        <v>18072</v>
      </c>
      <c r="M8887" t="s">
        <v>1763</v>
      </c>
      <c r="N8887">
        <v>2601.9028871391074</v>
      </c>
      <c r="O8887">
        <v>0</v>
      </c>
      <c r="P8887">
        <v>24</v>
      </c>
      <c r="R8887">
        <v>75</v>
      </c>
      <c r="S8887">
        <v>97.600000000000009</v>
      </c>
      <c r="T8887">
        <v>1</v>
      </c>
      <c r="U8887">
        <v>3</v>
      </c>
      <c r="V8887">
        <v>6350</v>
      </c>
      <c r="AB8887" t="s">
        <v>129</v>
      </c>
      <c r="AC8887" t="s">
        <v>75</v>
      </c>
      <c r="AD8887" t="s">
        <v>98</v>
      </c>
      <c r="AE8887" t="s">
        <v>63</v>
      </c>
      <c r="AF8887" t="s">
        <v>77</v>
      </c>
      <c r="AG8887">
        <v>1957</v>
      </c>
      <c r="AH8887">
        <v>9.85</v>
      </c>
      <c r="AI8887">
        <v>39.156416</v>
      </c>
      <c r="AJ8887">
        <v>-94.623088999999993</v>
      </c>
      <c r="AL8887">
        <v>15</v>
      </c>
      <c r="AM8887" t="s">
        <v>63</v>
      </c>
      <c r="AN8887" t="s">
        <v>18073</v>
      </c>
      <c r="AO8887" t="s">
        <v>79</v>
      </c>
      <c r="AP8887" t="s">
        <v>170</v>
      </c>
      <c r="AQ8887" t="s">
        <v>148</v>
      </c>
      <c r="AR8887" t="s">
        <v>148</v>
      </c>
      <c r="AS8887" t="s">
        <v>603</v>
      </c>
      <c r="AT8887" s="5">
        <v>26665</v>
      </c>
      <c r="AU8887" t="s">
        <v>75</v>
      </c>
      <c r="AV8887" t="s">
        <v>187</v>
      </c>
      <c r="AW8887" t="s">
        <v>188</v>
      </c>
    </row>
    <row r="8888" spans="1:49" x14ac:dyDescent="0.25">
      <c r="A8888">
        <v>0</v>
      </c>
      <c r="B8888" t="s">
        <v>18070</v>
      </c>
      <c r="C8888">
        <v>8</v>
      </c>
      <c r="D8888" t="s">
        <v>63</v>
      </c>
      <c r="E8888" t="s">
        <v>305</v>
      </c>
      <c r="F8888" t="s">
        <v>108</v>
      </c>
      <c r="G8888">
        <v>163.76</v>
      </c>
      <c r="I8888" t="s">
        <v>63</v>
      </c>
      <c r="J8888" t="s">
        <v>66</v>
      </c>
      <c r="K8888" t="s">
        <v>18071</v>
      </c>
      <c r="L8888" t="s">
        <v>18072</v>
      </c>
      <c r="M8888" t="s">
        <v>1763</v>
      </c>
      <c r="N8888">
        <v>2601.9028871391074</v>
      </c>
      <c r="O8888">
        <v>0</v>
      </c>
      <c r="P8888">
        <v>24</v>
      </c>
      <c r="R8888">
        <v>75</v>
      </c>
      <c r="S8888">
        <v>97.600000000000009</v>
      </c>
      <c r="T8888">
        <v>1</v>
      </c>
      <c r="U8888">
        <v>3</v>
      </c>
      <c r="V8888">
        <v>6350</v>
      </c>
      <c r="AB8888" t="s">
        <v>129</v>
      </c>
      <c r="AC8888" t="s">
        <v>75</v>
      </c>
      <c r="AD8888" t="s">
        <v>98</v>
      </c>
      <c r="AE8888" t="s">
        <v>63</v>
      </c>
      <c r="AF8888" t="s">
        <v>77</v>
      </c>
      <c r="AG8888">
        <v>1957</v>
      </c>
      <c r="AH8888">
        <v>9.85</v>
      </c>
      <c r="AI8888">
        <v>39.156416</v>
      </c>
      <c r="AJ8888">
        <v>-94.623088999999993</v>
      </c>
      <c r="AL8888">
        <v>15</v>
      </c>
      <c r="AM8888" t="s">
        <v>63</v>
      </c>
      <c r="AN8888" t="s">
        <v>18073</v>
      </c>
      <c r="AO8888" t="s">
        <v>79</v>
      </c>
      <c r="AP8888" t="s">
        <v>170</v>
      </c>
      <c r="AQ8888" t="s">
        <v>148</v>
      </c>
      <c r="AR8888" t="s">
        <v>148</v>
      </c>
      <c r="AS8888" t="s">
        <v>603</v>
      </c>
      <c r="AT8888" s="5">
        <v>26665</v>
      </c>
      <c r="AU8888" t="s">
        <v>75</v>
      </c>
      <c r="AV8888" t="s">
        <v>187</v>
      </c>
      <c r="AW8888" t="s">
        <v>188</v>
      </c>
    </row>
    <row r="8889" spans="1:49" x14ac:dyDescent="0.25">
      <c r="A8889">
        <v>0</v>
      </c>
      <c r="B8889" t="s">
        <v>18070</v>
      </c>
      <c r="C8889">
        <v>7</v>
      </c>
      <c r="D8889" t="s">
        <v>63</v>
      </c>
      <c r="E8889" t="s">
        <v>305</v>
      </c>
      <c r="F8889" t="s">
        <v>108</v>
      </c>
      <c r="G8889">
        <v>163.76</v>
      </c>
      <c r="I8889" t="s">
        <v>63</v>
      </c>
      <c r="J8889" t="s">
        <v>66</v>
      </c>
      <c r="K8889" t="s">
        <v>18071</v>
      </c>
      <c r="L8889" t="s">
        <v>18072</v>
      </c>
      <c r="M8889" t="s">
        <v>1763</v>
      </c>
      <c r="N8889">
        <v>2601.9028871391074</v>
      </c>
      <c r="O8889">
        <v>0</v>
      </c>
      <c r="P8889">
        <v>24</v>
      </c>
      <c r="R8889">
        <v>75</v>
      </c>
      <c r="S8889">
        <v>97.600000000000009</v>
      </c>
      <c r="T8889">
        <v>1</v>
      </c>
      <c r="U8889">
        <v>3</v>
      </c>
      <c r="V8889">
        <v>6350</v>
      </c>
      <c r="AB8889" t="s">
        <v>129</v>
      </c>
      <c r="AC8889" t="s">
        <v>75</v>
      </c>
      <c r="AD8889" t="s">
        <v>98</v>
      </c>
      <c r="AE8889" t="s">
        <v>63</v>
      </c>
      <c r="AF8889" t="s">
        <v>77</v>
      </c>
      <c r="AG8889">
        <v>1957</v>
      </c>
      <c r="AH8889">
        <v>9.85</v>
      </c>
      <c r="AI8889">
        <v>39.156416</v>
      </c>
      <c r="AJ8889">
        <v>-94.623088999999993</v>
      </c>
      <c r="AL8889">
        <v>15</v>
      </c>
      <c r="AM8889" t="s">
        <v>63</v>
      </c>
      <c r="AN8889" t="s">
        <v>18073</v>
      </c>
      <c r="AO8889" t="s">
        <v>79</v>
      </c>
      <c r="AP8889" t="s">
        <v>170</v>
      </c>
      <c r="AQ8889" t="s">
        <v>148</v>
      </c>
      <c r="AR8889" t="s">
        <v>148</v>
      </c>
      <c r="AS8889" t="s">
        <v>603</v>
      </c>
      <c r="AT8889" s="5">
        <v>26665</v>
      </c>
      <c r="AU8889" t="s">
        <v>75</v>
      </c>
      <c r="AV8889" t="s">
        <v>187</v>
      </c>
      <c r="AW8889" t="s">
        <v>188</v>
      </c>
    </row>
    <row r="8890" spans="1:49" x14ac:dyDescent="0.25">
      <c r="A8890">
        <v>0</v>
      </c>
      <c r="B8890" t="s">
        <v>18070</v>
      </c>
      <c r="C8890">
        <v>5</v>
      </c>
      <c r="D8890" t="s">
        <v>63</v>
      </c>
      <c r="E8890" t="s">
        <v>305</v>
      </c>
      <c r="F8890" t="s">
        <v>108</v>
      </c>
      <c r="G8890">
        <v>163.76</v>
      </c>
      <c r="I8890" t="s">
        <v>63</v>
      </c>
      <c r="J8890" t="s">
        <v>66</v>
      </c>
      <c r="K8890" t="s">
        <v>18071</v>
      </c>
      <c r="L8890" t="s">
        <v>18072</v>
      </c>
      <c r="M8890" t="s">
        <v>1763</v>
      </c>
      <c r="N8890">
        <v>2601.9028871391074</v>
      </c>
      <c r="O8890">
        <v>0</v>
      </c>
      <c r="P8890">
        <v>24</v>
      </c>
      <c r="R8890">
        <v>75</v>
      </c>
      <c r="S8890">
        <v>97.600000000000009</v>
      </c>
      <c r="T8890">
        <v>1</v>
      </c>
      <c r="U8890">
        <v>3</v>
      </c>
      <c r="V8890">
        <v>6350</v>
      </c>
      <c r="AB8890" t="s">
        <v>129</v>
      </c>
      <c r="AC8890" t="s">
        <v>75</v>
      </c>
      <c r="AD8890" t="s">
        <v>98</v>
      </c>
      <c r="AE8890" t="s">
        <v>63</v>
      </c>
      <c r="AF8890" t="s">
        <v>77</v>
      </c>
      <c r="AG8890">
        <v>1957</v>
      </c>
      <c r="AH8890">
        <v>9.85</v>
      </c>
      <c r="AI8890">
        <v>39.156416</v>
      </c>
      <c r="AJ8890">
        <v>-94.623088999999993</v>
      </c>
      <c r="AL8890">
        <v>15</v>
      </c>
      <c r="AM8890" t="s">
        <v>63</v>
      </c>
      <c r="AN8890" t="s">
        <v>18073</v>
      </c>
      <c r="AO8890" t="s">
        <v>79</v>
      </c>
      <c r="AP8890" t="s">
        <v>170</v>
      </c>
      <c r="AQ8890" t="s">
        <v>148</v>
      </c>
      <c r="AR8890" t="s">
        <v>148</v>
      </c>
      <c r="AS8890" t="s">
        <v>603</v>
      </c>
      <c r="AT8890" s="5">
        <v>26665</v>
      </c>
      <c r="AU8890" t="s">
        <v>75</v>
      </c>
      <c r="AV8890" t="s">
        <v>187</v>
      </c>
      <c r="AW8890" t="s">
        <v>188</v>
      </c>
    </row>
    <row r="8891" spans="1:49" x14ac:dyDescent="0.25">
      <c r="A8891">
        <v>0</v>
      </c>
      <c r="B8891" t="s">
        <v>18070</v>
      </c>
      <c r="C8891">
        <v>4</v>
      </c>
      <c r="D8891" t="s">
        <v>63</v>
      </c>
      <c r="E8891" t="s">
        <v>305</v>
      </c>
      <c r="F8891" t="s">
        <v>108</v>
      </c>
      <c r="G8891">
        <v>163.76</v>
      </c>
      <c r="I8891" t="s">
        <v>63</v>
      </c>
      <c r="J8891" t="s">
        <v>66</v>
      </c>
      <c r="K8891" t="s">
        <v>18071</v>
      </c>
      <c r="L8891" t="s">
        <v>18072</v>
      </c>
      <c r="M8891" t="s">
        <v>1763</v>
      </c>
      <c r="N8891">
        <v>2601.9028871391074</v>
      </c>
      <c r="O8891">
        <v>0</v>
      </c>
      <c r="P8891">
        <v>24</v>
      </c>
      <c r="R8891">
        <v>75</v>
      </c>
      <c r="S8891">
        <v>97.600000000000009</v>
      </c>
      <c r="T8891">
        <v>1</v>
      </c>
      <c r="U8891">
        <v>3</v>
      </c>
      <c r="V8891">
        <v>6350</v>
      </c>
      <c r="AB8891" t="s">
        <v>129</v>
      </c>
      <c r="AC8891" t="s">
        <v>75</v>
      </c>
      <c r="AD8891" t="s">
        <v>98</v>
      </c>
      <c r="AE8891" t="s">
        <v>63</v>
      </c>
      <c r="AF8891" t="s">
        <v>77</v>
      </c>
      <c r="AG8891">
        <v>1957</v>
      </c>
      <c r="AH8891">
        <v>9.85</v>
      </c>
      <c r="AI8891">
        <v>39.156416</v>
      </c>
      <c r="AJ8891">
        <v>-94.623088999999993</v>
      </c>
      <c r="AL8891">
        <v>15</v>
      </c>
      <c r="AM8891" t="s">
        <v>63</v>
      </c>
      <c r="AN8891" t="s">
        <v>18073</v>
      </c>
      <c r="AO8891" t="s">
        <v>79</v>
      </c>
      <c r="AP8891" t="s">
        <v>170</v>
      </c>
      <c r="AQ8891" t="s">
        <v>148</v>
      </c>
      <c r="AR8891" t="s">
        <v>148</v>
      </c>
      <c r="AS8891" t="s">
        <v>603</v>
      </c>
      <c r="AT8891" s="5">
        <v>26665</v>
      </c>
      <c r="AU8891" t="s">
        <v>75</v>
      </c>
      <c r="AV8891" t="s">
        <v>187</v>
      </c>
      <c r="AW8891" t="s">
        <v>188</v>
      </c>
    </row>
    <row r="8892" spans="1:49" x14ac:dyDescent="0.25">
      <c r="A8892">
        <v>0</v>
      </c>
      <c r="B8892" t="s">
        <v>18070</v>
      </c>
      <c r="C8892">
        <v>3</v>
      </c>
      <c r="D8892" t="s">
        <v>63</v>
      </c>
      <c r="E8892" t="s">
        <v>305</v>
      </c>
      <c r="F8892" t="s">
        <v>108</v>
      </c>
      <c r="G8892">
        <v>163.76</v>
      </c>
      <c r="I8892" t="s">
        <v>63</v>
      </c>
      <c r="J8892" t="s">
        <v>66</v>
      </c>
      <c r="K8892" t="s">
        <v>18071</v>
      </c>
      <c r="L8892" t="s">
        <v>18072</v>
      </c>
      <c r="M8892" t="s">
        <v>1763</v>
      </c>
      <c r="N8892">
        <v>2601.9028871391074</v>
      </c>
      <c r="O8892">
        <v>0</v>
      </c>
      <c r="P8892">
        <v>24</v>
      </c>
      <c r="R8892">
        <v>75</v>
      </c>
      <c r="S8892">
        <v>97.600000000000009</v>
      </c>
      <c r="T8892">
        <v>1</v>
      </c>
      <c r="U8892">
        <v>3</v>
      </c>
      <c r="V8892">
        <v>6350</v>
      </c>
      <c r="AB8892" t="s">
        <v>129</v>
      </c>
      <c r="AC8892" t="s">
        <v>75</v>
      </c>
      <c r="AD8892" t="s">
        <v>98</v>
      </c>
      <c r="AE8892" t="s">
        <v>63</v>
      </c>
      <c r="AF8892" t="s">
        <v>77</v>
      </c>
      <c r="AG8892">
        <v>1957</v>
      </c>
      <c r="AH8892">
        <v>9.85</v>
      </c>
      <c r="AI8892">
        <v>39.156416</v>
      </c>
      <c r="AJ8892">
        <v>-94.623088999999993</v>
      </c>
      <c r="AL8892">
        <v>15</v>
      </c>
      <c r="AM8892" t="s">
        <v>63</v>
      </c>
      <c r="AN8892" t="s">
        <v>18073</v>
      </c>
      <c r="AO8892" t="s">
        <v>79</v>
      </c>
      <c r="AP8892" t="s">
        <v>170</v>
      </c>
      <c r="AQ8892" t="s">
        <v>148</v>
      </c>
      <c r="AR8892" t="s">
        <v>148</v>
      </c>
      <c r="AS8892" t="s">
        <v>603</v>
      </c>
      <c r="AT8892" s="5">
        <v>26665</v>
      </c>
      <c r="AU8892" t="s">
        <v>75</v>
      </c>
      <c r="AV8892" t="s">
        <v>187</v>
      </c>
      <c r="AW8892" t="s">
        <v>188</v>
      </c>
    </row>
    <row r="8893" spans="1:49" x14ac:dyDescent="0.25">
      <c r="A8893">
        <v>0</v>
      </c>
      <c r="B8893" t="s">
        <v>18070</v>
      </c>
      <c r="C8893">
        <v>2</v>
      </c>
      <c r="D8893" t="s">
        <v>63</v>
      </c>
      <c r="E8893" t="s">
        <v>305</v>
      </c>
      <c r="F8893" t="s">
        <v>108</v>
      </c>
      <c r="G8893">
        <v>163.76</v>
      </c>
      <c r="I8893" t="s">
        <v>63</v>
      </c>
      <c r="J8893" t="s">
        <v>66</v>
      </c>
      <c r="K8893" t="s">
        <v>18071</v>
      </c>
      <c r="L8893" t="s">
        <v>18072</v>
      </c>
      <c r="M8893" t="s">
        <v>1763</v>
      </c>
      <c r="N8893">
        <v>2601.9028871391074</v>
      </c>
      <c r="O8893">
        <v>0</v>
      </c>
      <c r="P8893">
        <v>24</v>
      </c>
      <c r="R8893">
        <v>75</v>
      </c>
      <c r="S8893">
        <v>97.600000000000009</v>
      </c>
      <c r="T8893">
        <v>1</v>
      </c>
      <c r="U8893">
        <v>3</v>
      </c>
      <c r="V8893">
        <v>6350</v>
      </c>
      <c r="AB8893" t="s">
        <v>129</v>
      </c>
      <c r="AC8893" t="s">
        <v>75</v>
      </c>
      <c r="AD8893" t="s">
        <v>98</v>
      </c>
      <c r="AE8893" t="s">
        <v>63</v>
      </c>
      <c r="AF8893" t="s">
        <v>77</v>
      </c>
      <c r="AG8893">
        <v>1957</v>
      </c>
      <c r="AH8893">
        <v>9.85</v>
      </c>
      <c r="AI8893">
        <v>39.156416</v>
      </c>
      <c r="AJ8893">
        <v>-94.623088999999993</v>
      </c>
      <c r="AL8893">
        <v>15</v>
      </c>
      <c r="AM8893" t="s">
        <v>63</v>
      </c>
      <c r="AN8893" t="s">
        <v>18073</v>
      </c>
      <c r="AO8893" t="s">
        <v>79</v>
      </c>
      <c r="AP8893" t="s">
        <v>170</v>
      </c>
      <c r="AQ8893" t="s">
        <v>148</v>
      </c>
      <c r="AR8893" t="s">
        <v>148</v>
      </c>
      <c r="AS8893" t="s">
        <v>603</v>
      </c>
      <c r="AT8893" s="5">
        <v>26665</v>
      </c>
      <c r="AU8893" t="s">
        <v>75</v>
      </c>
      <c r="AV8893" t="s">
        <v>187</v>
      </c>
      <c r="AW8893" t="s">
        <v>188</v>
      </c>
    </row>
    <row r="8894" spans="1:49" x14ac:dyDescent="0.25">
      <c r="A8894">
        <v>0</v>
      </c>
      <c r="B8894" t="s">
        <v>18070</v>
      </c>
      <c r="C8894">
        <v>1</v>
      </c>
      <c r="D8894" t="s">
        <v>63</v>
      </c>
      <c r="E8894" t="s">
        <v>305</v>
      </c>
      <c r="F8894" t="s">
        <v>108</v>
      </c>
      <c r="G8894">
        <v>163.76</v>
      </c>
      <c r="I8894" t="s">
        <v>63</v>
      </c>
      <c r="J8894" t="s">
        <v>66</v>
      </c>
      <c r="K8894" t="s">
        <v>18071</v>
      </c>
      <c r="L8894" t="s">
        <v>18072</v>
      </c>
      <c r="M8894" t="s">
        <v>1763</v>
      </c>
      <c r="N8894">
        <v>2601.9028871391074</v>
      </c>
      <c r="O8894">
        <v>0</v>
      </c>
      <c r="P8894">
        <v>24</v>
      </c>
      <c r="R8894">
        <v>75</v>
      </c>
      <c r="S8894">
        <v>97.600000000000009</v>
      </c>
      <c r="T8894">
        <v>1</v>
      </c>
      <c r="U8894">
        <v>3</v>
      </c>
      <c r="V8894">
        <v>6350</v>
      </c>
      <c r="AB8894" t="s">
        <v>129</v>
      </c>
      <c r="AC8894" t="s">
        <v>75</v>
      </c>
      <c r="AD8894" t="s">
        <v>98</v>
      </c>
      <c r="AE8894" t="s">
        <v>63</v>
      </c>
      <c r="AF8894" t="s">
        <v>77</v>
      </c>
      <c r="AG8894">
        <v>1957</v>
      </c>
      <c r="AH8894">
        <v>9.85</v>
      </c>
      <c r="AI8894">
        <v>39.156416</v>
      </c>
      <c r="AJ8894">
        <v>-94.623088999999993</v>
      </c>
      <c r="AL8894">
        <v>15</v>
      </c>
      <c r="AM8894" t="s">
        <v>63</v>
      </c>
      <c r="AN8894" t="s">
        <v>18073</v>
      </c>
      <c r="AO8894" t="s">
        <v>79</v>
      </c>
      <c r="AP8894" t="s">
        <v>170</v>
      </c>
      <c r="AQ8894" t="s">
        <v>148</v>
      </c>
      <c r="AR8894" t="s">
        <v>148</v>
      </c>
      <c r="AS8894" t="s">
        <v>603</v>
      </c>
      <c r="AT8894" s="5">
        <v>26665</v>
      </c>
      <c r="AU8894" t="s">
        <v>75</v>
      </c>
      <c r="AV8894" t="s">
        <v>187</v>
      </c>
      <c r="AW8894" t="s">
        <v>188</v>
      </c>
    </row>
    <row r="8895" spans="1:49" x14ac:dyDescent="0.25">
      <c r="A8895">
        <v>3656</v>
      </c>
      <c r="B8895" t="s">
        <v>17948</v>
      </c>
      <c r="C8895">
        <v>2</v>
      </c>
      <c r="D8895" t="s">
        <v>86</v>
      </c>
      <c r="E8895" t="s">
        <v>64</v>
      </c>
      <c r="F8895" t="s">
        <v>65</v>
      </c>
      <c r="G8895">
        <v>418.99</v>
      </c>
      <c r="H8895" t="s">
        <v>208</v>
      </c>
      <c r="I8895" t="s">
        <v>63</v>
      </c>
      <c r="J8895" t="s">
        <v>66</v>
      </c>
      <c r="K8895" t="s">
        <v>4991</v>
      </c>
      <c r="L8895" t="s">
        <v>17949</v>
      </c>
      <c r="M8895" t="s">
        <v>17950</v>
      </c>
      <c r="N8895">
        <v>1485.6955380577426</v>
      </c>
      <c r="O8895">
        <v>0</v>
      </c>
      <c r="P8895">
        <v>29</v>
      </c>
      <c r="Q8895">
        <v>92.100000000000009</v>
      </c>
      <c r="R8895">
        <v>90</v>
      </c>
      <c r="S8895">
        <v>80.900000000000006</v>
      </c>
      <c r="T8895">
        <v>1</v>
      </c>
      <c r="U8895">
        <v>0</v>
      </c>
      <c r="V8895">
        <v>8730</v>
      </c>
      <c r="W8895" t="s">
        <v>70</v>
      </c>
      <c r="AB8895" t="s">
        <v>75</v>
      </c>
      <c r="AC8895" t="s">
        <v>75</v>
      </c>
      <c r="AD8895" t="s">
        <v>98</v>
      </c>
      <c r="AE8895" t="s">
        <v>63</v>
      </c>
      <c r="AG8895">
        <v>1974</v>
      </c>
      <c r="AH8895">
        <v>4.17</v>
      </c>
      <c r="AI8895">
        <v>39.104619999999997</v>
      </c>
      <c r="AJ8895">
        <v>-94.678150000000002</v>
      </c>
      <c r="AL8895">
        <v>14</v>
      </c>
      <c r="AM8895" t="s">
        <v>63</v>
      </c>
      <c r="AN8895" t="s">
        <v>17951</v>
      </c>
      <c r="AO8895" t="s">
        <v>79</v>
      </c>
      <c r="AP8895" t="s">
        <v>80</v>
      </c>
      <c r="AQ8895" t="s">
        <v>118</v>
      </c>
      <c r="AR8895" t="s">
        <v>944</v>
      </c>
      <c r="AS8895" t="s">
        <v>83</v>
      </c>
      <c r="AT8895" s="5">
        <v>41638</v>
      </c>
      <c r="AU8895" t="s">
        <v>63</v>
      </c>
      <c r="AV8895" t="s">
        <v>274</v>
      </c>
      <c r="AW8895" t="s">
        <v>105</v>
      </c>
    </row>
    <row r="8896" spans="1:49" x14ac:dyDescent="0.25">
      <c r="A8896">
        <v>3656</v>
      </c>
      <c r="B8896" t="s">
        <v>17948</v>
      </c>
      <c r="C8896">
        <v>3</v>
      </c>
      <c r="D8896" t="s">
        <v>63</v>
      </c>
      <c r="E8896" t="s">
        <v>64</v>
      </c>
      <c r="F8896" t="s">
        <v>65</v>
      </c>
      <c r="G8896">
        <v>418.99</v>
      </c>
      <c r="I8896" t="s">
        <v>63</v>
      </c>
      <c r="J8896" t="s">
        <v>66</v>
      </c>
      <c r="K8896" t="s">
        <v>4991</v>
      </c>
      <c r="L8896" t="s">
        <v>17949</v>
      </c>
      <c r="M8896" t="s">
        <v>17950</v>
      </c>
      <c r="N8896">
        <v>1485.6955380577426</v>
      </c>
      <c r="O8896">
        <v>0</v>
      </c>
      <c r="P8896">
        <v>29</v>
      </c>
      <c r="Q8896">
        <v>92.100000000000009</v>
      </c>
      <c r="R8896">
        <v>90</v>
      </c>
      <c r="S8896">
        <v>80.900000000000006</v>
      </c>
      <c r="T8896">
        <v>1</v>
      </c>
      <c r="U8896">
        <v>0</v>
      </c>
      <c r="V8896">
        <v>8730</v>
      </c>
      <c r="W8896" t="s">
        <v>70</v>
      </c>
      <c r="AB8896" t="s">
        <v>75</v>
      </c>
      <c r="AC8896" t="s">
        <v>75</v>
      </c>
      <c r="AD8896" t="s">
        <v>98</v>
      </c>
      <c r="AE8896" t="s">
        <v>63</v>
      </c>
      <c r="AG8896">
        <v>1974</v>
      </c>
      <c r="AH8896">
        <v>4.17</v>
      </c>
      <c r="AI8896">
        <v>39.104619999999997</v>
      </c>
      <c r="AJ8896">
        <v>-94.678150000000002</v>
      </c>
      <c r="AL8896">
        <v>14</v>
      </c>
      <c r="AM8896" t="s">
        <v>63</v>
      </c>
      <c r="AN8896" t="s">
        <v>17951</v>
      </c>
      <c r="AO8896" t="s">
        <v>79</v>
      </c>
      <c r="AP8896" t="s">
        <v>80</v>
      </c>
      <c r="AQ8896" t="s">
        <v>118</v>
      </c>
      <c r="AR8896" t="s">
        <v>944</v>
      </c>
      <c r="AS8896" t="s">
        <v>83</v>
      </c>
      <c r="AT8896" s="5">
        <v>41638</v>
      </c>
      <c r="AU8896" t="s">
        <v>63</v>
      </c>
      <c r="AV8896" t="s">
        <v>274</v>
      </c>
      <c r="AW8896" t="s">
        <v>105</v>
      </c>
    </row>
    <row r="8897" spans="1:49" x14ac:dyDescent="0.25">
      <c r="A8897">
        <v>3656</v>
      </c>
      <c r="B8897" t="s">
        <v>17948</v>
      </c>
      <c r="C8897">
        <v>1</v>
      </c>
      <c r="D8897" t="s">
        <v>63</v>
      </c>
      <c r="E8897" t="s">
        <v>64</v>
      </c>
      <c r="F8897" t="s">
        <v>65</v>
      </c>
      <c r="G8897">
        <v>418.99</v>
      </c>
      <c r="I8897" t="s">
        <v>63</v>
      </c>
      <c r="J8897" t="s">
        <v>66</v>
      </c>
      <c r="K8897" t="s">
        <v>4991</v>
      </c>
      <c r="L8897" t="s">
        <v>17949</v>
      </c>
      <c r="M8897" t="s">
        <v>17950</v>
      </c>
      <c r="N8897">
        <v>1485.6955380577426</v>
      </c>
      <c r="O8897">
        <v>0</v>
      </c>
      <c r="P8897">
        <v>29</v>
      </c>
      <c r="Q8897">
        <v>92.100000000000009</v>
      </c>
      <c r="R8897">
        <v>90</v>
      </c>
      <c r="S8897">
        <v>80.900000000000006</v>
      </c>
      <c r="T8897">
        <v>1</v>
      </c>
      <c r="U8897">
        <v>0</v>
      </c>
      <c r="V8897">
        <v>8730</v>
      </c>
      <c r="W8897" t="s">
        <v>70</v>
      </c>
      <c r="AB8897" t="s">
        <v>75</v>
      </c>
      <c r="AC8897" t="s">
        <v>75</v>
      </c>
      <c r="AD8897" t="s">
        <v>98</v>
      </c>
      <c r="AE8897" t="s">
        <v>63</v>
      </c>
      <c r="AG8897">
        <v>1974</v>
      </c>
      <c r="AH8897">
        <v>4.17</v>
      </c>
      <c r="AI8897">
        <v>39.104619999999997</v>
      </c>
      <c r="AJ8897">
        <v>-94.678150000000002</v>
      </c>
      <c r="AL8897">
        <v>14</v>
      </c>
      <c r="AM8897" t="s">
        <v>63</v>
      </c>
      <c r="AN8897" t="s">
        <v>17951</v>
      </c>
      <c r="AO8897" t="s">
        <v>79</v>
      </c>
      <c r="AP8897" t="s">
        <v>80</v>
      </c>
      <c r="AQ8897" t="s">
        <v>118</v>
      </c>
      <c r="AR8897" t="s">
        <v>944</v>
      </c>
      <c r="AS8897" t="s">
        <v>83</v>
      </c>
      <c r="AT8897" s="5">
        <v>41638</v>
      </c>
      <c r="AU8897" t="s">
        <v>63</v>
      </c>
      <c r="AV8897" t="s">
        <v>274</v>
      </c>
      <c r="AW8897" t="s">
        <v>105</v>
      </c>
    </row>
    <row r="8898" spans="1:49" x14ac:dyDescent="0.25">
      <c r="A8898">
        <v>1771</v>
      </c>
      <c r="B8898" t="s">
        <v>27766</v>
      </c>
      <c r="C8898">
        <v>1</v>
      </c>
      <c r="D8898" t="s">
        <v>86</v>
      </c>
      <c r="E8898" t="s">
        <v>64</v>
      </c>
      <c r="F8898" t="s">
        <v>65</v>
      </c>
      <c r="G8898">
        <v>418.95</v>
      </c>
      <c r="H8898" t="s">
        <v>208</v>
      </c>
      <c r="I8898" t="s">
        <v>63</v>
      </c>
      <c r="J8898" t="s">
        <v>66</v>
      </c>
      <c r="K8898" t="s">
        <v>4991</v>
      </c>
      <c r="L8898" t="s">
        <v>27767</v>
      </c>
      <c r="M8898" t="s">
        <v>27768</v>
      </c>
      <c r="N8898">
        <v>450</v>
      </c>
      <c r="O8898">
        <v>0</v>
      </c>
      <c r="P8898">
        <v>30</v>
      </c>
      <c r="Q8898">
        <v>98</v>
      </c>
      <c r="R8898">
        <v>90</v>
      </c>
      <c r="S8898">
        <v>85.4</v>
      </c>
      <c r="T8898">
        <v>0</v>
      </c>
      <c r="U8898">
        <v>0</v>
      </c>
      <c r="V8898">
        <v>2000</v>
      </c>
      <c r="AB8898" t="s">
        <v>75</v>
      </c>
      <c r="AC8898" t="s">
        <v>98</v>
      </c>
      <c r="AD8898" t="s">
        <v>98</v>
      </c>
      <c r="AE8898" t="s">
        <v>63</v>
      </c>
      <c r="AG8898">
        <v>1975</v>
      </c>
      <c r="AH8898">
        <v>4.3100000000000005</v>
      </c>
      <c r="AI8898">
        <v>39.105089999999997</v>
      </c>
      <c r="AJ8898">
        <v>-94.680319999999995</v>
      </c>
      <c r="AL8898">
        <v>4</v>
      </c>
      <c r="AM8898" t="s">
        <v>63</v>
      </c>
      <c r="AN8898" t="s">
        <v>27769</v>
      </c>
      <c r="AO8898" t="s">
        <v>79</v>
      </c>
      <c r="AP8898" t="s">
        <v>80</v>
      </c>
      <c r="AQ8898" t="s">
        <v>102</v>
      </c>
      <c r="AR8898" t="s">
        <v>2833</v>
      </c>
      <c r="AS8898" t="s">
        <v>83</v>
      </c>
      <c r="AT8898" s="5">
        <v>37622</v>
      </c>
      <c r="AU8898" t="s">
        <v>63</v>
      </c>
      <c r="AV8898" t="s">
        <v>187</v>
      </c>
      <c r="AW8898" t="s">
        <v>188</v>
      </c>
    </row>
    <row r="8899" spans="1:49" x14ac:dyDescent="0.25">
      <c r="A8899">
        <v>550</v>
      </c>
      <c r="B8899" t="s">
        <v>1734</v>
      </c>
      <c r="C8899">
        <v>1</v>
      </c>
      <c r="D8899" t="s">
        <v>86</v>
      </c>
      <c r="E8899" t="s">
        <v>64</v>
      </c>
      <c r="F8899" t="s">
        <v>65</v>
      </c>
      <c r="G8899">
        <v>418.5</v>
      </c>
      <c r="H8899" t="s">
        <v>90</v>
      </c>
      <c r="I8899" t="s">
        <v>63</v>
      </c>
      <c r="J8899" t="s">
        <v>66</v>
      </c>
      <c r="K8899" t="s">
        <v>1735</v>
      </c>
      <c r="L8899" t="s">
        <v>250</v>
      </c>
      <c r="M8899" t="s">
        <v>558</v>
      </c>
      <c r="N8899">
        <v>162.5</v>
      </c>
      <c r="O8899">
        <v>0</v>
      </c>
      <c r="P8899">
        <v>52</v>
      </c>
      <c r="Q8899">
        <v>91.4</v>
      </c>
      <c r="R8899">
        <v>90</v>
      </c>
      <c r="S8899">
        <v>97.100000000000009</v>
      </c>
      <c r="T8899">
        <v>1</v>
      </c>
      <c r="U8899">
        <v>11</v>
      </c>
      <c r="V8899">
        <v>37850</v>
      </c>
      <c r="X8899" t="s">
        <v>1736</v>
      </c>
      <c r="Y8899" t="s">
        <v>126</v>
      </c>
      <c r="Z8899" t="s">
        <v>253</v>
      </c>
      <c r="AA8899" t="s">
        <v>97</v>
      </c>
      <c r="AB8899" t="s">
        <v>98</v>
      </c>
      <c r="AC8899" t="s">
        <v>98</v>
      </c>
      <c r="AD8899" t="s">
        <v>75</v>
      </c>
      <c r="AE8899" t="s">
        <v>63</v>
      </c>
      <c r="AG8899">
        <v>1971</v>
      </c>
      <c r="AH8899">
        <v>12.09</v>
      </c>
      <c r="AI8899">
        <v>39.105319999999999</v>
      </c>
      <c r="AJ8899">
        <v>-94.687767899999997</v>
      </c>
      <c r="AL8899">
        <v>3</v>
      </c>
      <c r="AM8899" t="s">
        <v>63</v>
      </c>
      <c r="AN8899" t="s">
        <v>1737</v>
      </c>
      <c r="AO8899" t="s">
        <v>79</v>
      </c>
      <c r="AP8899" t="s">
        <v>80</v>
      </c>
      <c r="AQ8899" t="s">
        <v>255</v>
      </c>
      <c r="AR8899" t="s">
        <v>256</v>
      </c>
      <c r="AS8899" t="s">
        <v>83</v>
      </c>
      <c r="AT8899" s="5">
        <v>36251</v>
      </c>
      <c r="AU8899" t="s">
        <v>63</v>
      </c>
      <c r="AV8899" t="s">
        <v>187</v>
      </c>
      <c r="AW8899" t="s">
        <v>188</v>
      </c>
    </row>
    <row r="8900" spans="1:49" x14ac:dyDescent="0.25">
      <c r="A8900">
        <v>0</v>
      </c>
      <c r="B8900" t="s">
        <v>15146</v>
      </c>
      <c r="C8900">
        <v>1</v>
      </c>
      <c r="D8900" t="s">
        <v>86</v>
      </c>
      <c r="E8900" t="s">
        <v>64</v>
      </c>
      <c r="F8900" t="s">
        <v>65</v>
      </c>
      <c r="G8900">
        <v>415.65000000000003</v>
      </c>
      <c r="H8900" t="s">
        <v>247</v>
      </c>
      <c r="I8900" t="s">
        <v>63</v>
      </c>
      <c r="J8900" t="s">
        <v>66</v>
      </c>
      <c r="K8900" t="s">
        <v>15147</v>
      </c>
      <c r="L8900" t="s">
        <v>463</v>
      </c>
      <c r="M8900" t="s">
        <v>15148</v>
      </c>
      <c r="N8900">
        <v>212.99212598425197</v>
      </c>
      <c r="O8900">
        <v>17</v>
      </c>
      <c r="P8900">
        <v>36.5</v>
      </c>
      <c r="Q8900">
        <v>87.8</v>
      </c>
      <c r="R8900">
        <v>85</v>
      </c>
      <c r="S8900">
        <v>90.5</v>
      </c>
      <c r="T8900">
        <v>1</v>
      </c>
      <c r="U8900">
        <v>0</v>
      </c>
      <c r="V8900">
        <v>2800</v>
      </c>
      <c r="W8900" t="s">
        <v>70</v>
      </c>
      <c r="AB8900" t="s">
        <v>75</v>
      </c>
      <c r="AC8900" t="s">
        <v>98</v>
      </c>
      <c r="AD8900" t="s">
        <v>98</v>
      </c>
      <c r="AE8900" t="s">
        <v>63</v>
      </c>
      <c r="AG8900">
        <v>1956</v>
      </c>
      <c r="AH8900">
        <v>0.73</v>
      </c>
      <c r="AI8900">
        <v>39.109900000000003</v>
      </c>
      <c r="AJ8900">
        <v>-94.740499999999997</v>
      </c>
      <c r="AK8900" t="s">
        <v>262</v>
      </c>
      <c r="AL8900">
        <v>4</v>
      </c>
      <c r="AM8900" t="s">
        <v>63</v>
      </c>
      <c r="AN8900" t="s">
        <v>15149</v>
      </c>
      <c r="AO8900" t="s">
        <v>100</v>
      </c>
      <c r="AP8900" t="s">
        <v>170</v>
      </c>
      <c r="AQ8900" t="s">
        <v>379</v>
      </c>
      <c r="AR8900" t="s">
        <v>951</v>
      </c>
      <c r="AS8900" t="s">
        <v>83</v>
      </c>
      <c r="AT8900" s="5">
        <v>41457</v>
      </c>
      <c r="AU8900" t="s">
        <v>63</v>
      </c>
      <c r="AV8900" t="s">
        <v>173</v>
      </c>
      <c r="AW8900" t="s">
        <v>85</v>
      </c>
    </row>
    <row r="8901" spans="1:49" x14ac:dyDescent="0.25">
      <c r="A8901">
        <v>658</v>
      </c>
      <c r="B8901" t="s">
        <v>10377</v>
      </c>
      <c r="C8901">
        <v>1</v>
      </c>
      <c r="D8901" t="s">
        <v>86</v>
      </c>
      <c r="E8901" t="s">
        <v>305</v>
      </c>
      <c r="F8901" t="s">
        <v>108</v>
      </c>
      <c r="G8901">
        <v>154.72</v>
      </c>
      <c r="H8901" t="s">
        <v>403</v>
      </c>
      <c r="I8901" t="s">
        <v>63</v>
      </c>
      <c r="J8901" t="s">
        <v>306</v>
      </c>
      <c r="K8901" t="s">
        <v>10378</v>
      </c>
      <c r="L8901" t="s">
        <v>1865</v>
      </c>
      <c r="M8901" t="s">
        <v>10379</v>
      </c>
      <c r="N8901">
        <v>170.01312335958005</v>
      </c>
      <c r="O8901">
        <v>4</v>
      </c>
      <c r="P8901">
        <v>45.100065616797899</v>
      </c>
      <c r="Q8901">
        <v>97</v>
      </c>
      <c r="R8901">
        <v>95</v>
      </c>
      <c r="S8901">
        <v>97.600000000000009</v>
      </c>
      <c r="T8901">
        <v>0</v>
      </c>
      <c r="U8901">
        <v>4</v>
      </c>
      <c r="V8901">
        <v>13150</v>
      </c>
      <c r="AB8901" t="s">
        <v>98</v>
      </c>
      <c r="AC8901" t="s">
        <v>129</v>
      </c>
      <c r="AD8901" t="s">
        <v>98</v>
      </c>
      <c r="AE8901" t="s">
        <v>63</v>
      </c>
      <c r="AG8901">
        <v>1959</v>
      </c>
      <c r="AH8901">
        <v>0.79</v>
      </c>
      <c r="AI8901">
        <v>39.048848</v>
      </c>
      <c r="AJ8901">
        <v>-94.646921000000006</v>
      </c>
      <c r="AK8901" t="s">
        <v>262</v>
      </c>
      <c r="AL8901">
        <v>3</v>
      </c>
      <c r="AM8901" t="s">
        <v>63</v>
      </c>
      <c r="AN8901" t="s">
        <v>10380</v>
      </c>
      <c r="AO8901" t="s">
        <v>103</v>
      </c>
      <c r="AP8901" t="s">
        <v>170</v>
      </c>
      <c r="AQ8901" t="s">
        <v>317</v>
      </c>
      <c r="AR8901" t="s">
        <v>1031</v>
      </c>
      <c r="AS8901" t="s">
        <v>83</v>
      </c>
      <c r="AT8901" s="5">
        <v>36130</v>
      </c>
      <c r="AU8901" t="s">
        <v>63</v>
      </c>
      <c r="AV8901" t="s">
        <v>119</v>
      </c>
      <c r="AW8901" t="s">
        <v>85</v>
      </c>
    </row>
    <row r="8902" spans="1:49" x14ac:dyDescent="0.25">
      <c r="A8902">
        <v>1418</v>
      </c>
      <c r="B8902" t="s">
        <v>24451</v>
      </c>
      <c r="C8902">
        <v>1</v>
      </c>
      <c r="D8902" t="s">
        <v>86</v>
      </c>
      <c r="E8902" t="s">
        <v>305</v>
      </c>
      <c r="F8902" t="s">
        <v>108</v>
      </c>
      <c r="G8902">
        <v>157.91</v>
      </c>
      <c r="H8902" t="s">
        <v>208</v>
      </c>
      <c r="I8902" t="s">
        <v>63</v>
      </c>
      <c r="J8902" t="s">
        <v>66</v>
      </c>
      <c r="K8902" t="s">
        <v>24452</v>
      </c>
      <c r="L8902" t="s">
        <v>24453</v>
      </c>
      <c r="M8902" t="s">
        <v>24454</v>
      </c>
      <c r="N8902">
        <v>272.01443569553805</v>
      </c>
      <c r="O8902">
        <v>10</v>
      </c>
      <c r="P8902">
        <v>34.5</v>
      </c>
      <c r="Q8902">
        <v>83.2</v>
      </c>
      <c r="R8902">
        <v>90</v>
      </c>
      <c r="S8902">
        <v>96.7</v>
      </c>
      <c r="T8902">
        <v>5</v>
      </c>
      <c r="U8902">
        <v>16</v>
      </c>
      <c r="V8902">
        <v>35150</v>
      </c>
      <c r="AB8902" t="s">
        <v>98</v>
      </c>
      <c r="AC8902" t="s">
        <v>98</v>
      </c>
      <c r="AD8902" t="s">
        <v>98</v>
      </c>
      <c r="AE8902" t="s">
        <v>63</v>
      </c>
      <c r="AG8902">
        <v>1956</v>
      </c>
      <c r="AH8902">
        <v>3.74</v>
      </c>
      <c r="AI8902">
        <v>39.094097900000001</v>
      </c>
      <c r="AJ8902">
        <v>-94.648874500000005</v>
      </c>
      <c r="AK8902" t="s">
        <v>262</v>
      </c>
      <c r="AL8902">
        <v>4</v>
      </c>
      <c r="AM8902" t="s">
        <v>63</v>
      </c>
      <c r="AN8902" t="s">
        <v>24455</v>
      </c>
      <c r="AO8902" t="s">
        <v>79</v>
      </c>
      <c r="AP8902" t="s">
        <v>170</v>
      </c>
      <c r="AQ8902" t="s">
        <v>207</v>
      </c>
      <c r="AR8902" t="s">
        <v>545</v>
      </c>
      <c r="AS8902" t="s">
        <v>83</v>
      </c>
      <c r="AT8902" s="5">
        <v>41638</v>
      </c>
      <c r="AU8902" t="s">
        <v>63</v>
      </c>
      <c r="AV8902" t="s">
        <v>200</v>
      </c>
      <c r="AW8902" t="s">
        <v>150</v>
      </c>
    </row>
    <row r="8903" spans="1:49" x14ac:dyDescent="0.25">
      <c r="A8903">
        <v>0</v>
      </c>
      <c r="B8903" t="s">
        <v>19013</v>
      </c>
      <c r="C8903">
        <v>1</v>
      </c>
      <c r="D8903" t="s">
        <v>86</v>
      </c>
      <c r="E8903" t="s">
        <v>1932</v>
      </c>
      <c r="F8903" t="s">
        <v>65</v>
      </c>
      <c r="G8903">
        <v>8.91</v>
      </c>
      <c r="H8903" t="s">
        <v>2278</v>
      </c>
      <c r="I8903" t="s">
        <v>63</v>
      </c>
      <c r="J8903" t="s">
        <v>66</v>
      </c>
      <c r="K8903" t="s">
        <v>19014</v>
      </c>
      <c r="L8903" t="s">
        <v>19015</v>
      </c>
      <c r="M8903" t="s">
        <v>19016</v>
      </c>
      <c r="N8903">
        <v>1613.7139107611549</v>
      </c>
      <c r="O8903">
        <v>0</v>
      </c>
      <c r="P8903">
        <v>75.5</v>
      </c>
      <c r="R8903">
        <v>85</v>
      </c>
      <c r="S8903">
        <v>93.600000000000009</v>
      </c>
      <c r="T8903">
        <v>10</v>
      </c>
      <c r="U8903">
        <v>7</v>
      </c>
      <c r="V8903">
        <v>50500</v>
      </c>
      <c r="AB8903" t="s">
        <v>98</v>
      </c>
      <c r="AC8903" t="s">
        <v>98</v>
      </c>
      <c r="AD8903" t="s">
        <v>98</v>
      </c>
      <c r="AE8903" t="s">
        <v>63</v>
      </c>
      <c r="AG8903">
        <v>1975</v>
      </c>
      <c r="AH8903">
        <v>8.5400000000000009</v>
      </c>
      <c r="AI8903">
        <v>39.153619999999997</v>
      </c>
      <c r="AJ8903">
        <v>-94.651030000000006</v>
      </c>
      <c r="AL8903">
        <v>7</v>
      </c>
      <c r="AM8903" t="s">
        <v>63</v>
      </c>
      <c r="AN8903" t="s">
        <v>19017</v>
      </c>
      <c r="AO8903" t="s">
        <v>79</v>
      </c>
      <c r="AP8903" t="s">
        <v>80</v>
      </c>
      <c r="AQ8903" t="s">
        <v>246</v>
      </c>
      <c r="AR8903" t="s">
        <v>1304</v>
      </c>
      <c r="AS8903" t="s">
        <v>83</v>
      </c>
      <c r="AT8903" s="5">
        <v>36892</v>
      </c>
      <c r="AU8903" t="s">
        <v>75</v>
      </c>
      <c r="AV8903" t="s">
        <v>546</v>
      </c>
      <c r="AW8903" t="s">
        <v>105</v>
      </c>
    </row>
    <row r="8904" spans="1:49" x14ac:dyDescent="0.25">
      <c r="A8904">
        <v>0</v>
      </c>
      <c r="B8904" t="s">
        <v>19013</v>
      </c>
      <c r="C8904">
        <v>2</v>
      </c>
      <c r="D8904" t="s">
        <v>63</v>
      </c>
      <c r="E8904" t="s">
        <v>1932</v>
      </c>
      <c r="F8904" t="s">
        <v>65</v>
      </c>
      <c r="G8904">
        <v>8.91</v>
      </c>
      <c r="I8904" t="s">
        <v>63</v>
      </c>
      <c r="J8904" t="s">
        <v>66</v>
      </c>
      <c r="K8904" t="s">
        <v>19014</v>
      </c>
      <c r="L8904" t="s">
        <v>19015</v>
      </c>
      <c r="M8904" t="s">
        <v>19016</v>
      </c>
      <c r="N8904">
        <v>1613.7139107611549</v>
      </c>
      <c r="O8904">
        <v>0</v>
      </c>
      <c r="P8904">
        <v>75.5</v>
      </c>
      <c r="R8904">
        <v>85</v>
      </c>
      <c r="S8904">
        <v>93.600000000000009</v>
      </c>
      <c r="T8904">
        <v>10</v>
      </c>
      <c r="U8904">
        <v>7</v>
      </c>
      <c r="V8904">
        <v>50500</v>
      </c>
      <c r="AB8904" t="s">
        <v>98</v>
      </c>
      <c r="AC8904" t="s">
        <v>98</v>
      </c>
      <c r="AD8904" t="s">
        <v>98</v>
      </c>
      <c r="AE8904" t="s">
        <v>63</v>
      </c>
      <c r="AG8904">
        <v>1975</v>
      </c>
      <c r="AH8904">
        <v>8.5400000000000009</v>
      </c>
      <c r="AI8904">
        <v>39.153619999999997</v>
      </c>
      <c r="AJ8904">
        <v>-94.651030000000006</v>
      </c>
      <c r="AL8904">
        <v>7</v>
      </c>
      <c r="AM8904" t="s">
        <v>63</v>
      </c>
      <c r="AN8904" t="s">
        <v>19017</v>
      </c>
      <c r="AO8904" t="s">
        <v>79</v>
      </c>
      <c r="AP8904" t="s">
        <v>80</v>
      </c>
      <c r="AQ8904" t="s">
        <v>246</v>
      </c>
      <c r="AR8904" t="s">
        <v>1304</v>
      </c>
      <c r="AS8904" t="s">
        <v>83</v>
      </c>
      <c r="AT8904" s="5">
        <v>36892</v>
      </c>
      <c r="AU8904" t="s">
        <v>75</v>
      </c>
      <c r="AV8904" t="s">
        <v>546</v>
      </c>
      <c r="AW8904" t="s">
        <v>105</v>
      </c>
    </row>
    <row r="8905" spans="1:49" x14ac:dyDescent="0.25">
      <c r="A8905">
        <v>3425</v>
      </c>
      <c r="B8905" t="s">
        <v>588</v>
      </c>
      <c r="C8905">
        <v>1</v>
      </c>
      <c r="D8905" t="s">
        <v>86</v>
      </c>
      <c r="E8905" t="s">
        <v>64</v>
      </c>
      <c r="F8905" t="s">
        <v>65</v>
      </c>
      <c r="G8905">
        <v>419.52</v>
      </c>
      <c r="H8905" t="s">
        <v>208</v>
      </c>
      <c r="I8905" t="s">
        <v>63</v>
      </c>
      <c r="J8905" t="s">
        <v>66</v>
      </c>
      <c r="K8905" t="s">
        <v>202</v>
      </c>
      <c r="L8905" t="s">
        <v>589</v>
      </c>
      <c r="M8905" t="s">
        <v>590</v>
      </c>
      <c r="N8905">
        <v>827.7887139107612</v>
      </c>
      <c r="O8905">
        <v>0</v>
      </c>
      <c r="P8905">
        <v>60</v>
      </c>
      <c r="Q8905">
        <v>90</v>
      </c>
      <c r="R8905">
        <v>85</v>
      </c>
      <c r="S8905">
        <v>89.9</v>
      </c>
      <c r="T8905">
        <v>1</v>
      </c>
      <c r="U8905">
        <v>14</v>
      </c>
      <c r="V8905">
        <v>37300</v>
      </c>
      <c r="X8905" t="s">
        <v>204</v>
      </c>
      <c r="Y8905" t="s">
        <v>126</v>
      </c>
      <c r="Z8905" t="s">
        <v>205</v>
      </c>
      <c r="AA8905" t="s">
        <v>157</v>
      </c>
      <c r="AB8905" t="s">
        <v>76</v>
      </c>
      <c r="AC8905" t="s">
        <v>75</v>
      </c>
      <c r="AD8905" t="s">
        <v>98</v>
      </c>
      <c r="AE8905" t="s">
        <v>63</v>
      </c>
      <c r="AG8905">
        <v>1956</v>
      </c>
      <c r="AH8905">
        <v>14.38</v>
      </c>
      <c r="AI8905">
        <v>39.101059999999997</v>
      </c>
      <c r="AJ8905">
        <v>-94.671449999999993</v>
      </c>
      <c r="AL8905">
        <v>9</v>
      </c>
      <c r="AM8905" t="s">
        <v>63</v>
      </c>
      <c r="AN8905" t="s">
        <v>591</v>
      </c>
      <c r="AO8905" t="s">
        <v>79</v>
      </c>
      <c r="AP8905" t="s">
        <v>80</v>
      </c>
      <c r="AQ8905" t="s">
        <v>101</v>
      </c>
      <c r="AR8905" t="s">
        <v>102</v>
      </c>
      <c r="AS8905" t="s">
        <v>83</v>
      </c>
      <c r="AT8905" s="5">
        <v>36312</v>
      </c>
      <c r="AU8905" t="s">
        <v>63</v>
      </c>
      <c r="AV8905" t="s">
        <v>187</v>
      </c>
      <c r="AW8905" t="s">
        <v>188</v>
      </c>
    </row>
    <row r="8906" spans="1:49" x14ac:dyDescent="0.25">
      <c r="A8906">
        <v>1042</v>
      </c>
      <c r="B8906" t="s">
        <v>23538</v>
      </c>
      <c r="C8906">
        <v>1</v>
      </c>
      <c r="D8906" t="s">
        <v>86</v>
      </c>
      <c r="E8906" t="s">
        <v>289</v>
      </c>
      <c r="F8906" t="s">
        <v>177</v>
      </c>
      <c r="G8906">
        <v>22.73</v>
      </c>
      <c r="H8906" t="s">
        <v>489</v>
      </c>
      <c r="I8906" t="s">
        <v>63</v>
      </c>
      <c r="J8906" t="s">
        <v>66</v>
      </c>
      <c r="K8906" t="s">
        <v>23539</v>
      </c>
      <c r="L8906" t="s">
        <v>21223</v>
      </c>
      <c r="M8906" t="s">
        <v>23540</v>
      </c>
      <c r="N8906">
        <v>28.904199475065617</v>
      </c>
      <c r="O8906">
        <v>5</v>
      </c>
      <c r="P8906">
        <v>44</v>
      </c>
      <c r="Q8906">
        <v>91.100000000000009</v>
      </c>
      <c r="R8906">
        <v>90</v>
      </c>
      <c r="S8906">
        <v>96.3</v>
      </c>
      <c r="T8906">
        <v>0</v>
      </c>
      <c r="U8906">
        <v>8</v>
      </c>
      <c r="V8906">
        <v>6350</v>
      </c>
      <c r="AB8906" t="s">
        <v>63</v>
      </c>
      <c r="AC8906" t="s">
        <v>63</v>
      </c>
      <c r="AD8906" t="s">
        <v>63</v>
      </c>
      <c r="AE8906" t="s">
        <v>98</v>
      </c>
      <c r="AG8906">
        <v>1975</v>
      </c>
      <c r="AH8906">
        <v>5.55</v>
      </c>
      <c r="AI8906">
        <v>39.061289299999999</v>
      </c>
      <c r="AJ8906">
        <v>-94.816091700000001</v>
      </c>
      <c r="AK8906" t="s">
        <v>77</v>
      </c>
      <c r="AL8906">
        <v>2</v>
      </c>
      <c r="AM8906" t="s">
        <v>63</v>
      </c>
      <c r="AN8906" t="s">
        <v>23541</v>
      </c>
      <c r="AO8906" t="s">
        <v>100</v>
      </c>
      <c r="AP8906" t="s">
        <v>116</v>
      </c>
      <c r="AQ8906" t="s">
        <v>159</v>
      </c>
      <c r="AR8906" t="s">
        <v>82</v>
      </c>
      <c r="AS8906" t="s">
        <v>83</v>
      </c>
      <c r="AT8906" s="5">
        <v>37987</v>
      </c>
      <c r="AU8906" t="s">
        <v>129</v>
      </c>
      <c r="AV8906" t="s">
        <v>200</v>
      </c>
      <c r="AW8906" t="s">
        <v>150</v>
      </c>
    </row>
    <row r="8907" spans="1:49" x14ac:dyDescent="0.25">
      <c r="A8907">
        <v>4051</v>
      </c>
      <c r="B8907" t="s">
        <v>248</v>
      </c>
      <c r="C8907">
        <v>1</v>
      </c>
      <c r="D8907" t="s">
        <v>86</v>
      </c>
      <c r="E8907" t="s">
        <v>64</v>
      </c>
      <c r="F8907" t="s">
        <v>65</v>
      </c>
      <c r="G8907">
        <v>418.51</v>
      </c>
      <c r="H8907" t="s">
        <v>90</v>
      </c>
      <c r="I8907" t="s">
        <v>63</v>
      </c>
      <c r="J8907" t="s">
        <v>66</v>
      </c>
      <c r="K8907" t="s">
        <v>249</v>
      </c>
      <c r="L8907" t="s">
        <v>250</v>
      </c>
      <c r="M8907" t="s">
        <v>251</v>
      </c>
      <c r="N8907">
        <v>162.5</v>
      </c>
      <c r="O8907">
        <v>0</v>
      </c>
      <c r="P8907">
        <v>52</v>
      </c>
      <c r="Q8907">
        <v>90.4</v>
      </c>
      <c r="R8907">
        <v>85</v>
      </c>
      <c r="S8907">
        <v>85.2</v>
      </c>
      <c r="T8907">
        <v>1</v>
      </c>
      <c r="U8907">
        <v>11</v>
      </c>
      <c r="V8907">
        <v>37850</v>
      </c>
      <c r="X8907" t="s">
        <v>252</v>
      </c>
      <c r="Y8907" t="s">
        <v>126</v>
      </c>
      <c r="Z8907" t="s">
        <v>253</v>
      </c>
      <c r="AA8907" t="s">
        <v>157</v>
      </c>
      <c r="AB8907" t="s">
        <v>75</v>
      </c>
      <c r="AC8907" t="s">
        <v>98</v>
      </c>
      <c r="AD8907" t="s">
        <v>98</v>
      </c>
      <c r="AE8907" t="s">
        <v>63</v>
      </c>
      <c r="AG8907">
        <v>1971</v>
      </c>
      <c r="AH8907">
        <v>12.1</v>
      </c>
      <c r="AI8907">
        <v>39.105170000000001</v>
      </c>
      <c r="AJ8907">
        <v>-94.68777</v>
      </c>
      <c r="AL8907">
        <v>3</v>
      </c>
      <c r="AM8907" t="s">
        <v>63</v>
      </c>
      <c r="AN8907" t="s">
        <v>254</v>
      </c>
      <c r="AO8907" t="s">
        <v>79</v>
      </c>
      <c r="AP8907" t="s">
        <v>80</v>
      </c>
      <c r="AQ8907" t="s">
        <v>255</v>
      </c>
      <c r="AR8907" t="s">
        <v>256</v>
      </c>
      <c r="AS8907" t="s">
        <v>83</v>
      </c>
      <c r="AT8907" s="5">
        <v>36251</v>
      </c>
      <c r="AU8907" t="s">
        <v>63</v>
      </c>
      <c r="AV8907" t="s">
        <v>187</v>
      </c>
      <c r="AW8907" t="s">
        <v>188</v>
      </c>
    </row>
    <row r="8908" spans="1:49" x14ac:dyDescent="0.25">
      <c r="A8908">
        <v>4257</v>
      </c>
      <c r="B8908" t="s">
        <v>752</v>
      </c>
      <c r="C8908">
        <v>3</v>
      </c>
      <c r="D8908" t="s">
        <v>86</v>
      </c>
      <c r="E8908" t="s">
        <v>64</v>
      </c>
      <c r="F8908" t="s">
        <v>65</v>
      </c>
      <c r="G8908">
        <v>423.64</v>
      </c>
      <c r="H8908" t="s">
        <v>87</v>
      </c>
      <c r="I8908" t="s">
        <v>63</v>
      </c>
      <c r="J8908" t="s">
        <v>66</v>
      </c>
      <c r="K8908" t="s">
        <v>753</v>
      </c>
      <c r="L8908" t="s">
        <v>754</v>
      </c>
      <c r="M8908" t="s">
        <v>755</v>
      </c>
      <c r="N8908">
        <v>1663.9107611548557</v>
      </c>
      <c r="O8908">
        <v>0</v>
      </c>
      <c r="P8908">
        <v>20</v>
      </c>
      <c r="Q8908">
        <v>59.300000000000004</v>
      </c>
      <c r="R8908">
        <v>70</v>
      </c>
      <c r="S8908">
        <v>91.4</v>
      </c>
      <c r="T8908">
        <v>1</v>
      </c>
      <c r="U8908">
        <v>14</v>
      </c>
      <c r="V8908">
        <v>23150</v>
      </c>
      <c r="W8908" t="s">
        <v>70</v>
      </c>
      <c r="X8908" t="s">
        <v>71</v>
      </c>
      <c r="Y8908" t="s">
        <v>72</v>
      </c>
      <c r="Z8908" t="s">
        <v>196</v>
      </c>
      <c r="AA8908" t="s">
        <v>74</v>
      </c>
      <c r="AB8908" t="s">
        <v>75</v>
      </c>
      <c r="AC8908" t="s">
        <v>76</v>
      </c>
      <c r="AD8908" t="s">
        <v>75</v>
      </c>
      <c r="AE8908" t="s">
        <v>63</v>
      </c>
      <c r="AF8908" t="s">
        <v>77</v>
      </c>
      <c r="AG8908">
        <v>1962</v>
      </c>
      <c r="AH8908">
        <v>17.600000000000001</v>
      </c>
      <c r="AI8908">
        <v>39.115757000000002</v>
      </c>
      <c r="AJ8908">
        <v>-94.614851000000002</v>
      </c>
      <c r="AL8908">
        <v>18</v>
      </c>
      <c r="AM8908" t="s">
        <v>63</v>
      </c>
      <c r="AN8908" t="s">
        <v>756</v>
      </c>
      <c r="AO8908" t="s">
        <v>79</v>
      </c>
      <c r="AP8908" t="s">
        <v>80</v>
      </c>
      <c r="AQ8908" t="s">
        <v>148</v>
      </c>
      <c r="AR8908" t="s">
        <v>148</v>
      </c>
      <c r="AS8908" t="s">
        <v>603</v>
      </c>
      <c r="AT8908" s="5">
        <v>30407</v>
      </c>
      <c r="AU8908" t="s">
        <v>76</v>
      </c>
      <c r="AV8908" t="s">
        <v>200</v>
      </c>
      <c r="AW8908" t="s">
        <v>85</v>
      </c>
    </row>
    <row r="8909" spans="1:49" x14ac:dyDescent="0.25">
      <c r="A8909">
        <v>4257</v>
      </c>
      <c r="B8909" t="s">
        <v>752</v>
      </c>
      <c r="C8909">
        <v>2</v>
      </c>
      <c r="D8909" t="s">
        <v>63</v>
      </c>
      <c r="E8909" t="s">
        <v>64</v>
      </c>
      <c r="F8909" t="s">
        <v>65</v>
      </c>
      <c r="G8909">
        <v>423.64</v>
      </c>
      <c r="I8909" t="s">
        <v>63</v>
      </c>
      <c r="J8909" t="s">
        <v>66</v>
      </c>
      <c r="K8909" t="s">
        <v>753</v>
      </c>
      <c r="L8909" t="s">
        <v>754</v>
      </c>
      <c r="M8909" t="s">
        <v>755</v>
      </c>
      <c r="N8909">
        <v>1663.9107611548557</v>
      </c>
      <c r="O8909">
        <v>0</v>
      </c>
      <c r="P8909">
        <v>20</v>
      </c>
      <c r="Q8909">
        <v>59.300000000000004</v>
      </c>
      <c r="R8909">
        <v>70</v>
      </c>
      <c r="S8909">
        <v>91.4</v>
      </c>
      <c r="T8909">
        <v>1</v>
      </c>
      <c r="U8909">
        <v>14</v>
      </c>
      <c r="V8909">
        <v>23150</v>
      </c>
      <c r="W8909" t="s">
        <v>70</v>
      </c>
      <c r="X8909" t="s">
        <v>71</v>
      </c>
      <c r="Y8909" t="s">
        <v>72</v>
      </c>
      <c r="Z8909" t="s">
        <v>196</v>
      </c>
      <c r="AA8909" t="s">
        <v>74</v>
      </c>
      <c r="AB8909" t="s">
        <v>75</v>
      </c>
      <c r="AC8909" t="s">
        <v>76</v>
      </c>
      <c r="AD8909" t="s">
        <v>75</v>
      </c>
      <c r="AE8909" t="s">
        <v>63</v>
      </c>
      <c r="AF8909" t="s">
        <v>77</v>
      </c>
      <c r="AG8909">
        <v>1962</v>
      </c>
      <c r="AH8909">
        <v>17.600000000000001</v>
      </c>
      <c r="AI8909">
        <v>39.115757000000002</v>
      </c>
      <c r="AJ8909">
        <v>-94.614851000000002</v>
      </c>
      <c r="AL8909">
        <v>18</v>
      </c>
      <c r="AM8909" t="s">
        <v>63</v>
      </c>
      <c r="AN8909" t="s">
        <v>756</v>
      </c>
      <c r="AO8909" t="s">
        <v>79</v>
      </c>
      <c r="AP8909" t="s">
        <v>80</v>
      </c>
      <c r="AQ8909" t="s">
        <v>148</v>
      </c>
      <c r="AR8909" t="s">
        <v>148</v>
      </c>
      <c r="AS8909" t="s">
        <v>603</v>
      </c>
      <c r="AT8909" s="5">
        <v>30407</v>
      </c>
      <c r="AU8909" t="s">
        <v>76</v>
      </c>
      <c r="AV8909" t="s">
        <v>187</v>
      </c>
      <c r="AW8909" t="s">
        <v>188</v>
      </c>
    </row>
    <row r="8910" spans="1:49" x14ac:dyDescent="0.25">
      <c r="A8910">
        <v>4257</v>
      </c>
      <c r="B8910" t="s">
        <v>752</v>
      </c>
      <c r="C8910">
        <v>1</v>
      </c>
      <c r="D8910" t="s">
        <v>63</v>
      </c>
      <c r="E8910" t="s">
        <v>64</v>
      </c>
      <c r="F8910" t="s">
        <v>65</v>
      </c>
      <c r="G8910">
        <v>423.64</v>
      </c>
      <c r="I8910" t="s">
        <v>63</v>
      </c>
      <c r="J8910" t="s">
        <v>66</v>
      </c>
      <c r="K8910" t="s">
        <v>753</v>
      </c>
      <c r="L8910" t="s">
        <v>754</v>
      </c>
      <c r="M8910" t="s">
        <v>755</v>
      </c>
      <c r="N8910">
        <v>1663.9107611548557</v>
      </c>
      <c r="O8910">
        <v>0</v>
      </c>
      <c r="P8910">
        <v>20</v>
      </c>
      <c r="Q8910">
        <v>59.300000000000004</v>
      </c>
      <c r="R8910">
        <v>70</v>
      </c>
      <c r="S8910">
        <v>91.4</v>
      </c>
      <c r="T8910">
        <v>1</v>
      </c>
      <c r="U8910">
        <v>14</v>
      </c>
      <c r="V8910">
        <v>23150</v>
      </c>
      <c r="W8910" t="s">
        <v>70</v>
      </c>
      <c r="X8910" t="s">
        <v>71</v>
      </c>
      <c r="Y8910" t="s">
        <v>72</v>
      </c>
      <c r="Z8910" t="s">
        <v>196</v>
      </c>
      <c r="AA8910" t="s">
        <v>74</v>
      </c>
      <c r="AB8910" t="s">
        <v>75</v>
      </c>
      <c r="AC8910" t="s">
        <v>76</v>
      </c>
      <c r="AD8910" t="s">
        <v>75</v>
      </c>
      <c r="AE8910" t="s">
        <v>63</v>
      </c>
      <c r="AF8910" t="s">
        <v>77</v>
      </c>
      <c r="AG8910">
        <v>1962</v>
      </c>
      <c r="AH8910">
        <v>17.600000000000001</v>
      </c>
      <c r="AI8910">
        <v>39.115757000000002</v>
      </c>
      <c r="AJ8910">
        <v>-94.614851000000002</v>
      </c>
      <c r="AL8910">
        <v>18</v>
      </c>
      <c r="AM8910" t="s">
        <v>63</v>
      </c>
      <c r="AN8910" t="s">
        <v>756</v>
      </c>
      <c r="AO8910" t="s">
        <v>79</v>
      </c>
      <c r="AP8910" t="s">
        <v>80</v>
      </c>
      <c r="AQ8910" t="s">
        <v>148</v>
      </c>
      <c r="AR8910" t="s">
        <v>148</v>
      </c>
      <c r="AS8910" t="s">
        <v>603</v>
      </c>
      <c r="AT8910" s="5">
        <v>30407</v>
      </c>
      <c r="AU8910" t="s">
        <v>76</v>
      </c>
      <c r="AV8910" t="s">
        <v>187</v>
      </c>
      <c r="AW8910" t="s">
        <v>188</v>
      </c>
    </row>
    <row r="8911" spans="1:49" x14ac:dyDescent="0.25">
      <c r="A8911">
        <v>4003</v>
      </c>
      <c r="B8911" t="s">
        <v>3214</v>
      </c>
      <c r="C8911">
        <v>3</v>
      </c>
      <c r="D8911" t="s">
        <v>86</v>
      </c>
      <c r="E8911" t="s">
        <v>64</v>
      </c>
      <c r="F8911" t="s">
        <v>65</v>
      </c>
      <c r="G8911">
        <v>423.58</v>
      </c>
      <c r="H8911" t="s">
        <v>2533</v>
      </c>
      <c r="I8911" t="s">
        <v>63</v>
      </c>
      <c r="J8911" t="s">
        <v>66</v>
      </c>
      <c r="K8911" t="s">
        <v>3215</v>
      </c>
      <c r="L8911" t="s">
        <v>3216</v>
      </c>
      <c r="M8911" t="s">
        <v>3217</v>
      </c>
      <c r="N8911">
        <v>1442.2900262467192</v>
      </c>
      <c r="O8911">
        <v>0</v>
      </c>
      <c r="P8911">
        <v>22</v>
      </c>
      <c r="Q8911">
        <v>86.2</v>
      </c>
      <c r="R8911">
        <v>75</v>
      </c>
      <c r="S8911">
        <v>86.7</v>
      </c>
      <c r="T8911">
        <v>1</v>
      </c>
      <c r="U8911">
        <v>22</v>
      </c>
      <c r="V8911">
        <v>15450</v>
      </c>
      <c r="W8911" t="s">
        <v>70</v>
      </c>
      <c r="AB8911" t="s">
        <v>98</v>
      </c>
      <c r="AC8911" t="s">
        <v>75</v>
      </c>
      <c r="AD8911" t="s">
        <v>75</v>
      </c>
      <c r="AE8911" t="s">
        <v>63</v>
      </c>
      <c r="AF8911" t="s">
        <v>77</v>
      </c>
      <c r="AG8911">
        <v>1959</v>
      </c>
      <c r="AH8911">
        <v>17.400000000000002</v>
      </c>
      <c r="AI8911">
        <v>39.116078000000002</v>
      </c>
      <c r="AJ8911">
        <v>-94.614660000000001</v>
      </c>
      <c r="AL8911">
        <v>18</v>
      </c>
      <c r="AM8911" t="s">
        <v>63</v>
      </c>
      <c r="AN8911" t="s">
        <v>3218</v>
      </c>
      <c r="AO8911" t="s">
        <v>79</v>
      </c>
      <c r="AP8911" t="s">
        <v>80</v>
      </c>
      <c r="AQ8911" t="s">
        <v>653</v>
      </c>
      <c r="AR8911" t="s">
        <v>677</v>
      </c>
      <c r="AS8911" t="s">
        <v>83</v>
      </c>
      <c r="AT8911" s="5">
        <v>39083</v>
      </c>
      <c r="AU8911" t="s">
        <v>63</v>
      </c>
      <c r="AV8911" t="s">
        <v>187</v>
      </c>
      <c r="AW8911" t="s">
        <v>85</v>
      </c>
    </row>
    <row r="8912" spans="1:49" x14ac:dyDescent="0.25">
      <c r="A8912">
        <v>4003</v>
      </c>
      <c r="B8912" t="s">
        <v>3214</v>
      </c>
      <c r="C8912">
        <v>2</v>
      </c>
      <c r="D8912" t="s">
        <v>63</v>
      </c>
      <c r="E8912" t="s">
        <v>64</v>
      </c>
      <c r="F8912" t="s">
        <v>65</v>
      </c>
      <c r="G8912">
        <v>423.58</v>
      </c>
      <c r="I8912" t="s">
        <v>63</v>
      </c>
      <c r="J8912" t="s">
        <v>66</v>
      </c>
      <c r="K8912" t="s">
        <v>3215</v>
      </c>
      <c r="L8912" t="s">
        <v>3216</v>
      </c>
      <c r="M8912" t="s">
        <v>3217</v>
      </c>
      <c r="N8912">
        <v>1442.2900262467192</v>
      </c>
      <c r="O8912">
        <v>0</v>
      </c>
      <c r="P8912">
        <v>22</v>
      </c>
      <c r="Q8912">
        <v>86.2</v>
      </c>
      <c r="R8912">
        <v>75</v>
      </c>
      <c r="S8912">
        <v>86.7</v>
      </c>
      <c r="T8912">
        <v>1</v>
      </c>
      <c r="U8912">
        <v>22</v>
      </c>
      <c r="V8912">
        <v>15450</v>
      </c>
      <c r="W8912" t="s">
        <v>70</v>
      </c>
      <c r="AB8912" t="s">
        <v>98</v>
      </c>
      <c r="AC8912" t="s">
        <v>75</v>
      </c>
      <c r="AD8912" t="s">
        <v>75</v>
      </c>
      <c r="AE8912" t="s">
        <v>63</v>
      </c>
      <c r="AF8912" t="s">
        <v>77</v>
      </c>
      <c r="AG8912">
        <v>1959</v>
      </c>
      <c r="AH8912">
        <v>17.400000000000002</v>
      </c>
      <c r="AI8912">
        <v>39.116078000000002</v>
      </c>
      <c r="AJ8912">
        <v>-94.614660000000001</v>
      </c>
      <c r="AL8912">
        <v>18</v>
      </c>
      <c r="AM8912" t="s">
        <v>63</v>
      </c>
      <c r="AN8912" t="s">
        <v>3218</v>
      </c>
      <c r="AO8912" t="s">
        <v>79</v>
      </c>
      <c r="AP8912" t="s">
        <v>80</v>
      </c>
      <c r="AQ8912" t="s">
        <v>653</v>
      </c>
      <c r="AR8912" t="s">
        <v>677</v>
      </c>
      <c r="AS8912" t="s">
        <v>83</v>
      </c>
      <c r="AT8912" s="5">
        <v>39083</v>
      </c>
      <c r="AU8912" t="s">
        <v>63</v>
      </c>
      <c r="AV8912" t="s">
        <v>187</v>
      </c>
      <c r="AW8912" t="s">
        <v>85</v>
      </c>
    </row>
    <row r="8913" spans="1:49" x14ac:dyDescent="0.25">
      <c r="A8913">
        <v>4003</v>
      </c>
      <c r="B8913" t="s">
        <v>3214</v>
      </c>
      <c r="C8913">
        <v>1</v>
      </c>
      <c r="D8913" t="s">
        <v>63</v>
      </c>
      <c r="E8913" t="s">
        <v>64</v>
      </c>
      <c r="F8913" t="s">
        <v>65</v>
      </c>
      <c r="G8913">
        <v>423.58</v>
      </c>
      <c r="I8913" t="s">
        <v>63</v>
      </c>
      <c r="J8913" t="s">
        <v>66</v>
      </c>
      <c r="K8913" t="s">
        <v>3215</v>
      </c>
      <c r="L8913" t="s">
        <v>3216</v>
      </c>
      <c r="M8913" t="s">
        <v>3217</v>
      </c>
      <c r="N8913">
        <v>1442.2900262467192</v>
      </c>
      <c r="O8913">
        <v>0</v>
      </c>
      <c r="P8913">
        <v>22</v>
      </c>
      <c r="Q8913">
        <v>86.2</v>
      </c>
      <c r="R8913">
        <v>75</v>
      </c>
      <c r="S8913">
        <v>86.7</v>
      </c>
      <c r="T8913">
        <v>1</v>
      </c>
      <c r="U8913">
        <v>22</v>
      </c>
      <c r="V8913">
        <v>15450</v>
      </c>
      <c r="W8913" t="s">
        <v>70</v>
      </c>
      <c r="AB8913" t="s">
        <v>98</v>
      </c>
      <c r="AC8913" t="s">
        <v>75</v>
      </c>
      <c r="AD8913" t="s">
        <v>75</v>
      </c>
      <c r="AE8913" t="s">
        <v>63</v>
      </c>
      <c r="AF8913" t="s">
        <v>77</v>
      </c>
      <c r="AG8913">
        <v>1959</v>
      </c>
      <c r="AH8913">
        <v>17.400000000000002</v>
      </c>
      <c r="AI8913">
        <v>39.116078000000002</v>
      </c>
      <c r="AJ8913">
        <v>-94.614660000000001</v>
      </c>
      <c r="AL8913">
        <v>18</v>
      </c>
      <c r="AM8913" t="s">
        <v>63</v>
      </c>
      <c r="AN8913" t="s">
        <v>3218</v>
      </c>
      <c r="AO8913" t="s">
        <v>79</v>
      </c>
      <c r="AP8913" t="s">
        <v>80</v>
      </c>
      <c r="AQ8913" t="s">
        <v>653</v>
      </c>
      <c r="AR8913" t="s">
        <v>677</v>
      </c>
      <c r="AS8913" t="s">
        <v>83</v>
      </c>
      <c r="AT8913" s="5">
        <v>39083</v>
      </c>
      <c r="AU8913" t="s">
        <v>63</v>
      </c>
      <c r="AV8913" t="s">
        <v>187</v>
      </c>
      <c r="AW8913" t="s">
        <v>85</v>
      </c>
    </row>
    <row r="8914" spans="1:49" x14ac:dyDescent="0.25">
      <c r="A8914">
        <v>5765</v>
      </c>
      <c r="B8914" t="s">
        <v>649</v>
      </c>
      <c r="C8914">
        <v>1</v>
      </c>
      <c r="D8914" t="s">
        <v>86</v>
      </c>
      <c r="E8914" t="s">
        <v>64</v>
      </c>
      <c r="F8914" t="s">
        <v>65</v>
      </c>
      <c r="G8914">
        <v>423.59000000000003</v>
      </c>
      <c r="H8914" t="s">
        <v>425</v>
      </c>
      <c r="I8914" t="s">
        <v>63</v>
      </c>
      <c r="J8914" t="s">
        <v>66</v>
      </c>
      <c r="K8914" t="s">
        <v>650</v>
      </c>
      <c r="L8914" t="s">
        <v>651</v>
      </c>
      <c r="M8914" t="s">
        <v>69</v>
      </c>
      <c r="N8914">
        <v>618.70078740157476</v>
      </c>
      <c r="O8914">
        <v>0</v>
      </c>
      <c r="P8914">
        <v>28</v>
      </c>
      <c r="Q8914">
        <v>69.600000000000009</v>
      </c>
      <c r="R8914">
        <v>90</v>
      </c>
      <c r="S8914">
        <v>86.8</v>
      </c>
      <c r="T8914">
        <v>1</v>
      </c>
      <c r="U8914">
        <v>20</v>
      </c>
      <c r="V8914">
        <v>17250</v>
      </c>
      <c r="W8914" t="s">
        <v>70</v>
      </c>
      <c r="X8914" t="s">
        <v>71</v>
      </c>
      <c r="Y8914" t="s">
        <v>72</v>
      </c>
      <c r="Z8914" t="s">
        <v>344</v>
      </c>
      <c r="AA8914" t="s">
        <v>74</v>
      </c>
      <c r="AB8914" t="s">
        <v>129</v>
      </c>
      <c r="AC8914" t="s">
        <v>75</v>
      </c>
      <c r="AD8914" t="s">
        <v>98</v>
      </c>
      <c r="AE8914" t="s">
        <v>63</v>
      </c>
      <c r="AG8914">
        <v>1962</v>
      </c>
      <c r="AH8914">
        <v>17.600000000000001</v>
      </c>
      <c r="AI8914">
        <v>39.114010999999998</v>
      </c>
      <c r="AJ8914">
        <v>-94.616854000000004</v>
      </c>
      <c r="AL8914">
        <v>7</v>
      </c>
      <c r="AM8914" t="s">
        <v>63</v>
      </c>
      <c r="AN8914" t="s">
        <v>652</v>
      </c>
      <c r="AO8914" t="s">
        <v>79</v>
      </c>
      <c r="AP8914" t="s">
        <v>80</v>
      </c>
      <c r="AQ8914" t="s">
        <v>653</v>
      </c>
      <c r="AR8914" t="s">
        <v>654</v>
      </c>
      <c r="AS8914" t="s">
        <v>83</v>
      </c>
      <c r="AT8914" s="5">
        <v>41638</v>
      </c>
      <c r="AU8914" t="s">
        <v>63</v>
      </c>
      <c r="AV8914" t="s">
        <v>84</v>
      </c>
      <c r="AW8914" t="s">
        <v>85</v>
      </c>
    </row>
    <row r="8915" spans="1:49" x14ac:dyDescent="0.25">
      <c r="A8915">
        <v>3971</v>
      </c>
      <c r="B8915" t="s">
        <v>2528</v>
      </c>
      <c r="C8915">
        <v>1</v>
      </c>
      <c r="D8915" t="s">
        <v>86</v>
      </c>
      <c r="E8915" t="s">
        <v>64</v>
      </c>
      <c r="F8915" t="s">
        <v>65</v>
      </c>
      <c r="G8915">
        <v>423.6</v>
      </c>
      <c r="H8915" t="s">
        <v>2533</v>
      </c>
      <c r="I8915" t="s">
        <v>63</v>
      </c>
      <c r="J8915" t="s">
        <v>66</v>
      </c>
      <c r="K8915" t="s">
        <v>2529</v>
      </c>
      <c r="L8915" t="s">
        <v>2530</v>
      </c>
      <c r="M8915" t="s">
        <v>2531</v>
      </c>
      <c r="N8915">
        <v>727.59186351706035</v>
      </c>
      <c r="O8915">
        <v>0</v>
      </c>
      <c r="P8915">
        <v>30</v>
      </c>
      <c r="Q8915">
        <v>77.3</v>
      </c>
      <c r="R8915">
        <v>75</v>
      </c>
      <c r="S8915">
        <v>90.600000000000009</v>
      </c>
      <c r="T8915">
        <v>1</v>
      </c>
      <c r="U8915">
        <v>0</v>
      </c>
      <c r="V8915">
        <v>9060</v>
      </c>
      <c r="X8915" t="s">
        <v>71</v>
      </c>
      <c r="Y8915" t="s">
        <v>72</v>
      </c>
      <c r="Z8915" t="s">
        <v>344</v>
      </c>
      <c r="AA8915" t="s">
        <v>74</v>
      </c>
      <c r="AB8915" t="s">
        <v>98</v>
      </c>
      <c r="AC8915" t="s">
        <v>75</v>
      </c>
      <c r="AD8915" t="s">
        <v>98</v>
      </c>
      <c r="AE8915" t="s">
        <v>63</v>
      </c>
      <c r="AG8915">
        <v>1962</v>
      </c>
      <c r="AH8915">
        <v>17.41</v>
      </c>
      <c r="AI8915">
        <v>39.114994000000003</v>
      </c>
      <c r="AJ8915">
        <v>-94.617250999999996</v>
      </c>
      <c r="AL8915">
        <v>8</v>
      </c>
      <c r="AM8915" t="s">
        <v>63</v>
      </c>
      <c r="AN8915" t="s">
        <v>2532</v>
      </c>
      <c r="AO8915" t="s">
        <v>79</v>
      </c>
      <c r="AP8915" t="s">
        <v>170</v>
      </c>
      <c r="AQ8915" t="s">
        <v>346</v>
      </c>
      <c r="AR8915" t="s">
        <v>347</v>
      </c>
      <c r="AS8915" t="s">
        <v>83</v>
      </c>
      <c r="AT8915" s="5">
        <v>36161</v>
      </c>
      <c r="AU8915" t="s">
        <v>63</v>
      </c>
      <c r="AV8915" t="s">
        <v>173</v>
      </c>
      <c r="AW8915" t="s">
        <v>85</v>
      </c>
    </row>
    <row r="8916" spans="1:49" x14ac:dyDescent="0.25">
      <c r="A8916">
        <v>3971</v>
      </c>
      <c r="B8916" t="s">
        <v>2528</v>
      </c>
      <c r="C8916">
        <v>2</v>
      </c>
      <c r="D8916" t="s">
        <v>63</v>
      </c>
      <c r="E8916" t="s">
        <v>64</v>
      </c>
      <c r="F8916" t="s">
        <v>65</v>
      </c>
      <c r="G8916">
        <v>423.6</v>
      </c>
      <c r="I8916" t="s">
        <v>63</v>
      </c>
      <c r="J8916" t="s">
        <v>66</v>
      </c>
      <c r="K8916" t="s">
        <v>2529</v>
      </c>
      <c r="L8916" t="s">
        <v>2530</v>
      </c>
      <c r="M8916" t="s">
        <v>2531</v>
      </c>
      <c r="N8916">
        <v>727.59186351706035</v>
      </c>
      <c r="O8916">
        <v>0</v>
      </c>
      <c r="P8916">
        <v>30</v>
      </c>
      <c r="Q8916">
        <v>77.3</v>
      </c>
      <c r="R8916">
        <v>75</v>
      </c>
      <c r="S8916">
        <v>90.600000000000009</v>
      </c>
      <c r="T8916">
        <v>1</v>
      </c>
      <c r="U8916">
        <v>0</v>
      </c>
      <c r="V8916">
        <v>9060</v>
      </c>
      <c r="X8916" t="s">
        <v>71</v>
      </c>
      <c r="Y8916" t="s">
        <v>72</v>
      </c>
      <c r="Z8916" t="s">
        <v>344</v>
      </c>
      <c r="AA8916" t="s">
        <v>74</v>
      </c>
      <c r="AB8916" t="s">
        <v>98</v>
      </c>
      <c r="AC8916" t="s">
        <v>75</v>
      </c>
      <c r="AD8916" t="s">
        <v>98</v>
      </c>
      <c r="AE8916" t="s">
        <v>63</v>
      </c>
      <c r="AG8916">
        <v>1962</v>
      </c>
      <c r="AH8916">
        <v>17.41</v>
      </c>
      <c r="AI8916">
        <v>39.114994000000003</v>
      </c>
      <c r="AJ8916">
        <v>-94.617250999999996</v>
      </c>
      <c r="AL8916">
        <v>8</v>
      </c>
      <c r="AM8916" t="s">
        <v>63</v>
      </c>
      <c r="AN8916" t="s">
        <v>2532</v>
      </c>
      <c r="AO8916" t="s">
        <v>79</v>
      </c>
      <c r="AP8916" t="s">
        <v>170</v>
      </c>
      <c r="AQ8916" t="s">
        <v>346</v>
      </c>
      <c r="AR8916" t="s">
        <v>347</v>
      </c>
      <c r="AS8916" t="s">
        <v>83</v>
      </c>
      <c r="AT8916" s="5">
        <v>36161</v>
      </c>
      <c r="AU8916" t="s">
        <v>63</v>
      </c>
      <c r="AV8916" t="s">
        <v>173</v>
      </c>
      <c r="AW8916" t="s">
        <v>85</v>
      </c>
    </row>
    <row r="8917" spans="1:49" x14ac:dyDescent="0.25">
      <c r="A8917">
        <v>1607</v>
      </c>
      <c r="B8917" t="s">
        <v>18954</v>
      </c>
      <c r="C8917">
        <v>3</v>
      </c>
      <c r="D8917" t="s">
        <v>86</v>
      </c>
      <c r="E8917" t="s">
        <v>661</v>
      </c>
      <c r="F8917" t="s">
        <v>108</v>
      </c>
      <c r="G8917">
        <v>173.45000000000002</v>
      </c>
      <c r="H8917" t="s">
        <v>425</v>
      </c>
      <c r="I8917" t="s">
        <v>63</v>
      </c>
      <c r="J8917" t="s">
        <v>306</v>
      </c>
      <c r="K8917" t="s">
        <v>18955</v>
      </c>
      <c r="L8917" t="s">
        <v>18956</v>
      </c>
      <c r="M8917" t="s">
        <v>18957</v>
      </c>
      <c r="N8917">
        <v>1223.4908136482939</v>
      </c>
      <c r="P8917">
        <v>53.999999689617781</v>
      </c>
      <c r="Q8917">
        <v>90.4</v>
      </c>
      <c r="R8917">
        <v>85</v>
      </c>
      <c r="S8917">
        <v>98.100000000000009</v>
      </c>
      <c r="T8917">
        <v>1</v>
      </c>
      <c r="U8917">
        <v>9</v>
      </c>
      <c r="V8917">
        <v>17000</v>
      </c>
      <c r="W8917" t="s">
        <v>70</v>
      </c>
      <c r="AB8917" t="s">
        <v>98</v>
      </c>
      <c r="AC8917" t="s">
        <v>98</v>
      </c>
      <c r="AD8917" t="s">
        <v>98</v>
      </c>
      <c r="AE8917" t="s">
        <v>63</v>
      </c>
      <c r="AG8917">
        <v>1971</v>
      </c>
      <c r="AH8917">
        <v>2.98</v>
      </c>
      <c r="AI8917">
        <v>39.069567999999997</v>
      </c>
      <c r="AJ8917">
        <v>-94.616609999999994</v>
      </c>
      <c r="AL8917">
        <v>18</v>
      </c>
      <c r="AM8917" t="s">
        <v>63</v>
      </c>
      <c r="AN8917" t="s">
        <v>18958</v>
      </c>
      <c r="AO8917" t="s">
        <v>103</v>
      </c>
      <c r="AP8917" t="s">
        <v>170</v>
      </c>
      <c r="AQ8917" t="s">
        <v>826</v>
      </c>
      <c r="AR8917" t="s">
        <v>326</v>
      </c>
      <c r="AS8917" t="s">
        <v>83</v>
      </c>
      <c r="AT8917" s="5">
        <v>37257</v>
      </c>
      <c r="AU8917" t="s">
        <v>76</v>
      </c>
      <c r="AV8917" t="s">
        <v>187</v>
      </c>
      <c r="AW8917" t="s">
        <v>372</v>
      </c>
    </row>
    <row r="8918" spans="1:49" x14ac:dyDescent="0.25">
      <c r="A8918">
        <v>1607</v>
      </c>
      <c r="B8918" t="s">
        <v>18954</v>
      </c>
      <c r="C8918">
        <v>4</v>
      </c>
      <c r="D8918" t="s">
        <v>63</v>
      </c>
      <c r="E8918" t="s">
        <v>661</v>
      </c>
      <c r="F8918" t="s">
        <v>108</v>
      </c>
      <c r="G8918">
        <v>173.45000000000002</v>
      </c>
      <c r="I8918" t="s">
        <v>63</v>
      </c>
      <c r="J8918" t="s">
        <v>306</v>
      </c>
      <c r="K8918" t="s">
        <v>18955</v>
      </c>
      <c r="L8918" t="s">
        <v>18956</v>
      </c>
      <c r="M8918" t="s">
        <v>18957</v>
      </c>
      <c r="N8918">
        <v>1223.4908136482939</v>
      </c>
      <c r="P8918">
        <v>53.999999689617781</v>
      </c>
      <c r="Q8918">
        <v>90.4</v>
      </c>
      <c r="R8918">
        <v>85</v>
      </c>
      <c r="S8918">
        <v>98.100000000000009</v>
      </c>
      <c r="T8918">
        <v>1</v>
      </c>
      <c r="U8918">
        <v>9</v>
      </c>
      <c r="V8918">
        <v>17000</v>
      </c>
      <c r="W8918" t="s">
        <v>70</v>
      </c>
      <c r="AB8918" t="s">
        <v>98</v>
      </c>
      <c r="AC8918" t="s">
        <v>98</v>
      </c>
      <c r="AD8918" t="s">
        <v>98</v>
      </c>
      <c r="AE8918" t="s">
        <v>63</v>
      </c>
      <c r="AG8918">
        <v>1971</v>
      </c>
      <c r="AH8918">
        <v>2.98</v>
      </c>
      <c r="AI8918">
        <v>39.069567999999997</v>
      </c>
      <c r="AJ8918">
        <v>-94.616609999999994</v>
      </c>
      <c r="AL8918">
        <v>18</v>
      </c>
      <c r="AM8918" t="s">
        <v>63</v>
      </c>
      <c r="AN8918" t="s">
        <v>18958</v>
      </c>
      <c r="AO8918" t="s">
        <v>103</v>
      </c>
      <c r="AP8918" t="s">
        <v>170</v>
      </c>
      <c r="AQ8918" t="s">
        <v>826</v>
      </c>
      <c r="AR8918" t="s">
        <v>326</v>
      </c>
      <c r="AS8918" t="s">
        <v>83</v>
      </c>
      <c r="AT8918" s="5">
        <v>37257</v>
      </c>
      <c r="AU8918" t="s">
        <v>76</v>
      </c>
      <c r="AV8918" t="s">
        <v>187</v>
      </c>
      <c r="AW8918" t="s">
        <v>372</v>
      </c>
    </row>
    <row r="8919" spans="1:49" x14ac:dyDescent="0.25">
      <c r="A8919">
        <v>1607</v>
      </c>
      <c r="B8919" t="s">
        <v>18954</v>
      </c>
      <c r="C8919">
        <v>2</v>
      </c>
      <c r="D8919" t="s">
        <v>63</v>
      </c>
      <c r="E8919" t="s">
        <v>661</v>
      </c>
      <c r="F8919" t="s">
        <v>108</v>
      </c>
      <c r="G8919">
        <v>173.45000000000002</v>
      </c>
      <c r="I8919" t="s">
        <v>63</v>
      </c>
      <c r="J8919" t="s">
        <v>306</v>
      </c>
      <c r="K8919" t="s">
        <v>18955</v>
      </c>
      <c r="L8919" t="s">
        <v>18956</v>
      </c>
      <c r="M8919" t="s">
        <v>18957</v>
      </c>
      <c r="N8919">
        <v>1223.4908136482939</v>
      </c>
      <c r="P8919">
        <v>53.999999689617781</v>
      </c>
      <c r="Q8919">
        <v>90.4</v>
      </c>
      <c r="R8919">
        <v>85</v>
      </c>
      <c r="S8919">
        <v>98.100000000000009</v>
      </c>
      <c r="T8919">
        <v>1</v>
      </c>
      <c r="U8919">
        <v>9</v>
      </c>
      <c r="V8919">
        <v>17000</v>
      </c>
      <c r="W8919" t="s">
        <v>70</v>
      </c>
      <c r="AB8919" t="s">
        <v>98</v>
      </c>
      <c r="AC8919" t="s">
        <v>98</v>
      </c>
      <c r="AD8919" t="s">
        <v>98</v>
      </c>
      <c r="AE8919" t="s">
        <v>63</v>
      </c>
      <c r="AG8919">
        <v>1971</v>
      </c>
      <c r="AH8919">
        <v>2.98</v>
      </c>
      <c r="AI8919">
        <v>39.069567999999997</v>
      </c>
      <c r="AJ8919">
        <v>-94.616609999999994</v>
      </c>
      <c r="AL8919">
        <v>18</v>
      </c>
      <c r="AM8919" t="s">
        <v>63</v>
      </c>
      <c r="AN8919" t="s">
        <v>18958</v>
      </c>
      <c r="AO8919" t="s">
        <v>103</v>
      </c>
      <c r="AP8919" t="s">
        <v>170</v>
      </c>
      <c r="AQ8919" t="s">
        <v>826</v>
      </c>
      <c r="AR8919" t="s">
        <v>326</v>
      </c>
      <c r="AS8919" t="s">
        <v>83</v>
      </c>
      <c r="AT8919" s="5">
        <v>37257</v>
      </c>
      <c r="AU8919" t="s">
        <v>76</v>
      </c>
      <c r="AV8919" t="s">
        <v>187</v>
      </c>
      <c r="AW8919" t="s">
        <v>372</v>
      </c>
    </row>
    <row r="8920" spans="1:49" x14ac:dyDescent="0.25">
      <c r="A8920">
        <v>1607</v>
      </c>
      <c r="B8920" t="s">
        <v>18954</v>
      </c>
      <c r="C8920">
        <v>1</v>
      </c>
      <c r="D8920" t="s">
        <v>63</v>
      </c>
      <c r="E8920" t="s">
        <v>661</v>
      </c>
      <c r="F8920" t="s">
        <v>108</v>
      </c>
      <c r="G8920">
        <v>173.45000000000002</v>
      </c>
      <c r="I8920" t="s">
        <v>63</v>
      </c>
      <c r="J8920" t="s">
        <v>306</v>
      </c>
      <c r="K8920" t="s">
        <v>18955</v>
      </c>
      <c r="L8920" t="s">
        <v>18956</v>
      </c>
      <c r="M8920" t="s">
        <v>18957</v>
      </c>
      <c r="N8920">
        <v>1223.4908136482939</v>
      </c>
      <c r="P8920">
        <v>53.999999689617781</v>
      </c>
      <c r="Q8920">
        <v>90.4</v>
      </c>
      <c r="R8920">
        <v>85</v>
      </c>
      <c r="S8920">
        <v>98.100000000000009</v>
      </c>
      <c r="T8920">
        <v>1</v>
      </c>
      <c r="U8920">
        <v>9</v>
      </c>
      <c r="V8920">
        <v>17000</v>
      </c>
      <c r="W8920" t="s">
        <v>70</v>
      </c>
      <c r="AB8920" t="s">
        <v>98</v>
      </c>
      <c r="AC8920" t="s">
        <v>98</v>
      </c>
      <c r="AD8920" t="s">
        <v>98</v>
      </c>
      <c r="AE8920" t="s">
        <v>63</v>
      </c>
      <c r="AG8920">
        <v>1971</v>
      </c>
      <c r="AH8920">
        <v>2.98</v>
      </c>
      <c r="AI8920">
        <v>39.069567999999997</v>
      </c>
      <c r="AJ8920">
        <v>-94.616609999999994</v>
      </c>
      <c r="AL8920">
        <v>18</v>
      </c>
      <c r="AM8920" t="s">
        <v>63</v>
      </c>
      <c r="AN8920" t="s">
        <v>18958</v>
      </c>
      <c r="AO8920" t="s">
        <v>103</v>
      </c>
      <c r="AP8920" t="s">
        <v>170</v>
      </c>
      <c r="AQ8920" t="s">
        <v>826</v>
      </c>
      <c r="AR8920" t="s">
        <v>326</v>
      </c>
      <c r="AS8920" t="s">
        <v>83</v>
      </c>
      <c r="AT8920" s="5">
        <v>37257</v>
      </c>
      <c r="AU8920" t="s">
        <v>76</v>
      </c>
      <c r="AV8920" t="s">
        <v>187</v>
      </c>
      <c r="AW8920" t="s">
        <v>372</v>
      </c>
    </row>
    <row r="8921" spans="1:49" x14ac:dyDescent="0.25">
      <c r="A8921">
        <v>598</v>
      </c>
      <c r="B8921" t="s">
        <v>20553</v>
      </c>
      <c r="C8921">
        <v>1</v>
      </c>
      <c r="D8921" t="s">
        <v>86</v>
      </c>
      <c r="E8921" t="s">
        <v>1932</v>
      </c>
      <c r="F8921" t="s">
        <v>65</v>
      </c>
      <c r="G8921">
        <v>8.2100000000000009</v>
      </c>
      <c r="H8921" t="s">
        <v>208</v>
      </c>
      <c r="I8921" t="s">
        <v>63</v>
      </c>
      <c r="J8921" t="s">
        <v>66</v>
      </c>
      <c r="K8921" t="s">
        <v>20554</v>
      </c>
      <c r="L8921" t="s">
        <v>20555</v>
      </c>
      <c r="M8921" t="s">
        <v>20556</v>
      </c>
      <c r="N8921">
        <v>555.70866141732279</v>
      </c>
      <c r="O8921">
        <v>0</v>
      </c>
      <c r="P8921">
        <v>30</v>
      </c>
      <c r="Q8921">
        <v>95</v>
      </c>
      <c r="R8921">
        <v>80</v>
      </c>
      <c r="S8921">
        <v>95.5</v>
      </c>
      <c r="T8921">
        <v>0</v>
      </c>
      <c r="U8921">
        <v>2</v>
      </c>
      <c r="V8921">
        <v>515</v>
      </c>
      <c r="AB8921" t="s">
        <v>76</v>
      </c>
      <c r="AC8921" t="s">
        <v>98</v>
      </c>
      <c r="AD8921" t="s">
        <v>98</v>
      </c>
      <c r="AE8921" t="s">
        <v>63</v>
      </c>
      <c r="AG8921">
        <v>1974</v>
      </c>
      <c r="AH8921">
        <v>7.83</v>
      </c>
      <c r="AI8921">
        <v>39.146869500000001</v>
      </c>
      <c r="AJ8921">
        <v>-94.659217100000006</v>
      </c>
      <c r="AL8921">
        <v>3</v>
      </c>
      <c r="AM8921" t="s">
        <v>63</v>
      </c>
      <c r="AN8921" t="s">
        <v>20557</v>
      </c>
      <c r="AO8921" t="s">
        <v>79</v>
      </c>
      <c r="AP8921" t="s">
        <v>170</v>
      </c>
      <c r="AQ8921" t="s">
        <v>443</v>
      </c>
      <c r="AR8921" t="s">
        <v>787</v>
      </c>
      <c r="AS8921" t="s">
        <v>83</v>
      </c>
      <c r="AT8921" s="5">
        <v>36130</v>
      </c>
      <c r="AU8921" t="s">
        <v>63</v>
      </c>
      <c r="AV8921" t="s">
        <v>187</v>
      </c>
      <c r="AW8921" t="s">
        <v>188</v>
      </c>
    </row>
    <row r="8922" spans="1:49" x14ac:dyDescent="0.25">
      <c r="A8922">
        <v>1885</v>
      </c>
      <c r="B8922" t="s">
        <v>7673</v>
      </c>
      <c r="C8922">
        <v>1</v>
      </c>
      <c r="D8922" t="s">
        <v>86</v>
      </c>
      <c r="E8922" t="s">
        <v>1932</v>
      </c>
      <c r="F8922" t="s">
        <v>65</v>
      </c>
      <c r="G8922">
        <v>8.3000000000000007</v>
      </c>
      <c r="H8922" t="s">
        <v>208</v>
      </c>
      <c r="I8922" t="s">
        <v>63</v>
      </c>
      <c r="J8922" t="s">
        <v>66</v>
      </c>
      <c r="K8922" t="s">
        <v>7674</v>
      </c>
      <c r="L8922" t="s">
        <v>7675</v>
      </c>
      <c r="M8922" t="s">
        <v>2773</v>
      </c>
      <c r="N8922">
        <v>381.79133858267716</v>
      </c>
      <c r="O8922">
        <v>0</v>
      </c>
      <c r="P8922">
        <v>40</v>
      </c>
      <c r="Q8922">
        <v>94.600000000000009</v>
      </c>
      <c r="R8922">
        <v>80</v>
      </c>
      <c r="S8922">
        <v>91.3</v>
      </c>
      <c r="T8922">
        <v>1</v>
      </c>
      <c r="U8922">
        <v>7</v>
      </c>
      <c r="V8922">
        <v>25250</v>
      </c>
      <c r="AB8922" t="s">
        <v>75</v>
      </c>
      <c r="AC8922" t="s">
        <v>75</v>
      </c>
      <c r="AD8922" t="s">
        <v>98</v>
      </c>
      <c r="AE8922" t="s">
        <v>63</v>
      </c>
      <c r="AG8922">
        <v>1974</v>
      </c>
      <c r="AH8922">
        <v>7.92</v>
      </c>
      <c r="AI8922">
        <v>39.146610799999998</v>
      </c>
      <c r="AJ8922">
        <v>-94.657337600000005</v>
      </c>
      <c r="AL8922">
        <v>3</v>
      </c>
      <c r="AM8922" t="s">
        <v>63</v>
      </c>
      <c r="AN8922" t="s">
        <v>7676</v>
      </c>
      <c r="AO8922" t="s">
        <v>79</v>
      </c>
      <c r="AP8922" t="s">
        <v>80</v>
      </c>
      <c r="AQ8922" t="s">
        <v>326</v>
      </c>
      <c r="AR8922" t="s">
        <v>327</v>
      </c>
      <c r="AS8922" t="s">
        <v>83</v>
      </c>
      <c r="AT8922" s="5">
        <v>37257</v>
      </c>
      <c r="AU8922" t="s">
        <v>63</v>
      </c>
      <c r="AV8922" t="s">
        <v>187</v>
      </c>
      <c r="AW8922" t="s">
        <v>188</v>
      </c>
    </row>
    <row r="8923" spans="1:49" x14ac:dyDescent="0.25">
      <c r="A8923">
        <v>0</v>
      </c>
      <c r="B8923" t="s">
        <v>23207</v>
      </c>
      <c r="C8923">
        <v>1</v>
      </c>
      <c r="D8923" t="s">
        <v>86</v>
      </c>
      <c r="E8923" t="s">
        <v>1932</v>
      </c>
      <c r="F8923" t="s">
        <v>65</v>
      </c>
      <c r="G8923">
        <v>8.33</v>
      </c>
      <c r="H8923" t="s">
        <v>208</v>
      </c>
      <c r="I8923" t="s">
        <v>63</v>
      </c>
      <c r="J8923" t="s">
        <v>66</v>
      </c>
      <c r="K8923" t="s">
        <v>7674</v>
      </c>
      <c r="L8923" t="s">
        <v>23208</v>
      </c>
      <c r="M8923" t="s">
        <v>23209</v>
      </c>
      <c r="N8923">
        <v>549.11417322834643</v>
      </c>
      <c r="O8923">
        <v>0</v>
      </c>
      <c r="P8923">
        <v>30</v>
      </c>
      <c r="Q8923">
        <v>99</v>
      </c>
      <c r="R8923">
        <v>80</v>
      </c>
      <c r="S8923">
        <v>89.100000000000009</v>
      </c>
      <c r="T8923">
        <v>0</v>
      </c>
      <c r="U8923">
        <v>0</v>
      </c>
      <c r="V8923">
        <v>550</v>
      </c>
      <c r="AB8923" t="s">
        <v>76</v>
      </c>
      <c r="AC8923" t="s">
        <v>98</v>
      </c>
      <c r="AD8923" t="s">
        <v>98</v>
      </c>
      <c r="AE8923" t="s">
        <v>63</v>
      </c>
      <c r="AG8923">
        <v>1974</v>
      </c>
      <c r="AH8923">
        <v>7.95</v>
      </c>
      <c r="AI8923">
        <v>39.146216000000003</v>
      </c>
      <c r="AJ8923">
        <v>-94.656992000000002</v>
      </c>
      <c r="AL8923">
        <v>6</v>
      </c>
      <c r="AM8923" t="s">
        <v>63</v>
      </c>
      <c r="AN8923" t="s">
        <v>23210</v>
      </c>
      <c r="AO8923" t="s">
        <v>79</v>
      </c>
      <c r="AP8923" t="s">
        <v>80</v>
      </c>
      <c r="AQ8923" t="s">
        <v>240</v>
      </c>
      <c r="AR8923" t="s">
        <v>1229</v>
      </c>
      <c r="AS8923" t="s">
        <v>83</v>
      </c>
      <c r="AT8923" s="5">
        <v>35462</v>
      </c>
      <c r="AU8923" t="s">
        <v>63</v>
      </c>
      <c r="AV8923" t="s">
        <v>274</v>
      </c>
      <c r="AW8923" t="s">
        <v>444</v>
      </c>
    </row>
    <row r="8924" spans="1:49" x14ac:dyDescent="0.25">
      <c r="A8924">
        <v>801</v>
      </c>
      <c r="B8924" t="s">
        <v>14242</v>
      </c>
      <c r="C8924">
        <v>1</v>
      </c>
      <c r="D8924" t="s">
        <v>86</v>
      </c>
      <c r="E8924" t="s">
        <v>76</v>
      </c>
      <c r="F8924" t="s">
        <v>177</v>
      </c>
      <c r="G8924">
        <v>2.58</v>
      </c>
      <c r="H8924" t="s">
        <v>208</v>
      </c>
      <c r="I8924" t="s">
        <v>63</v>
      </c>
      <c r="J8924" t="s">
        <v>66</v>
      </c>
      <c r="K8924" t="s">
        <v>14243</v>
      </c>
      <c r="L8924" t="s">
        <v>14244</v>
      </c>
      <c r="M8924" t="s">
        <v>14245</v>
      </c>
      <c r="N8924">
        <v>168.60236220472441</v>
      </c>
      <c r="O8924">
        <v>4</v>
      </c>
      <c r="P8924">
        <v>40</v>
      </c>
      <c r="Q8924">
        <v>93.7</v>
      </c>
      <c r="R8924">
        <v>87</v>
      </c>
      <c r="S8924">
        <v>97.5</v>
      </c>
      <c r="T8924">
        <v>1</v>
      </c>
      <c r="U8924">
        <v>15</v>
      </c>
      <c r="V8924">
        <v>2850</v>
      </c>
      <c r="AB8924" t="s">
        <v>98</v>
      </c>
      <c r="AC8924" t="s">
        <v>98</v>
      </c>
      <c r="AD8924" t="s">
        <v>98</v>
      </c>
      <c r="AE8924" t="s">
        <v>63</v>
      </c>
      <c r="AG8924">
        <v>1977</v>
      </c>
      <c r="AH8924">
        <v>3.87</v>
      </c>
      <c r="AI8924">
        <v>39.144007999999999</v>
      </c>
      <c r="AJ8924">
        <v>-94.651092000000006</v>
      </c>
      <c r="AK8924" t="s">
        <v>262</v>
      </c>
      <c r="AL8924">
        <v>3</v>
      </c>
      <c r="AM8924" t="s">
        <v>63</v>
      </c>
      <c r="AN8924" t="s">
        <v>14246</v>
      </c>
      <c r="AO8924" t="s">
        <v>79</v>
      </c>
      <c r="AP8924" t="s">
        <v>170</v>
      </c>
      <c r="AQ8924" t="s">
        <v>653</v>
      </c>
      <c r="AR8924" t="s">
        <v>654</v>
      </c>
      <c r="AS8924" t="s">
        <v>83</v>
      </c>
      <c r="AT8924" s="5">
        <v>37257</v>
      </c>
      <c r="AU8924" t="s">
        <v>63</v>
      </c>
      <c r="AV8924" t="s">
        <v>187</v>
      </c>
      <c r="AW8924" t="s">
        <v>188</v>
      </c>
    </row>
    <row r="8925" spans="1:49" x14ac:dyDescent="0.25">
      <c r="A8925">
        <v>715</v>
      </c>
      <c r="B8925" t="s">
        <v>26019</v>
      </c>
      <c r="C8925">
        <v>1</v>
      </c>
      <c r="D8925" t="s">
        <v>86</v>
      </c>
      <c r="E8925" t="s">
        <v>76</v>
      </c>
      <c r="F8925" t="s">
        <v>177</v>
      </c>
      <c r="G8925">
        <v>2.57</v>
      </c>
      <c r="H8925" t="s">
        <v>208</v>
      </c>
      <c r="I8925" t="s">
        <v>63</v>
      </c>
      <c r="J8925" t="s">
        <v>66</v>
      </c>
      <c r="K8925" t="s">
        <v>26020</v>
      </c>
      <c r="L8925" t="s">
        <v>26021</v>
      </c>
      <c r="M8925" t="s">
        <v>26022</v>
      </c>
      <c r="N8925">
        <v>168.60236220472441</v>
      </c>
      <c r="O8925">
        <v>5</v>
      </c>
      <c r="P8925">
        <v>40</v>
      </c>
      <c r="Q8925">
        <v>94.7</v>
      </c>
      <c r="R8925">
        <v>90</v>
      </c>
      <c r="S8925">
        <v>98.2</v>
      </c>
      <c r="T8925">
        <v>1</v>
      </c>
      <c r="U8925">
        <v>15</v>
      </c>
      <c r="V8925">
        <v>2850</v>
      </c>
      <c r="AB8925" t="s">
        <v>98</v>
      </c>
      <c r="AC8925" t="s">
        <v>98</v>
      </c>
      <c r="AD8925" t="s">
        <v>129</v>
      </c>
      <c r="AE8925" t="s">
        <v>63</v>
      </c>
      <c r="AG8925">
        <v>1977</v>
      </c>
      <c r="AH8925">
        <v>3.88</v>
      </c>
      <c r="AI8925">
        <v>39.144213999999998</v>
      </c>
      <c r="AJ8925">
        <v>-94.651008000000004</v>
      </c>
      <c r="AK8925" t="s">
        <v>262</v>
      </c>
      <c r="AL8925">
        <v>3</v>
      </c>
      <c r="AM8925" t="s">
        <v>63</v>
      </c>
      <c r="AN8925" t="s">
        <v>26023</v>
      </c>
      <c r="AO8925" t="s">
        <v>79</v>
      </c>
      <c r="AP8925" t="s">
        <v>170</v>
      </c>
      <c r="AQ8925" t="s">
        <v>653</v>
      </c>
      <c r="AR8925" t="s">
        <v>654</v>
      </c>
      <c r="AS8925" t="s">
        <v>83</v>
      </c>
      <c r="AT8925" s="5">
        <v>37257</v>
      </c>
      <c r="AU8925" t="s">
        <v>63</v>
      </c>
      <c r="AV8925" t="s">
        <v>187</v>
      </c>
      <c r="AW8925" t="s">
        <v>188</v>
      </c>
    </row>
    <row r="8926" spans="1:49" x14ac:dyDescent="0.25">
      <c r="A8926">
        <v>87</v>
      </c>
      <c r="B8926" t="s">
        <v>24106</v>
      </c>
      <c r="C8926">
        <v>1</v>
      </c>
      <c r="D8926" t="s">
        <v>86</v>
      </c>
      <c r="E8926" t="s">
        <v>64</v>
      </c>
      <c r="F8926" t="s">
        <v>65</v>
      </c>
      <c r="G8926">
        <v>419.37</v>
      </c>
      <c r="H8926" t="s">
        <v>90</v>
      </c>
      <c r="I8926" t="s">
        <v>63</v>
      </c>
      <c r="J8926" t="s">
        <v>66</v>
      </c>
      <c r="K8926" t="s">
        <v>24107</v>
      </c>
      <c r="L8926" t="s">
        <v>491</v>
      </c>
      <c r="M8926" t="s">
        <v>24108</v>
      </c>
      <c r="N8926">
        <v>202.49343832020998</v>
      </c>
      <c r="O8926">
        <v>0</v>
      </c>
      <c r="P8926">
        <v>50</v>
      </c>
      <c r="Q8926">
        <v>92</v>
      </c>
      <c r="R8926">
        <v>95</v>
      </c>
      <c r="S8926">
        <v>99.8</v>
      </c>
      <c r="T8926">
        <v>0</v>
      </c>
      <c r="U8926">
        <v>14</v>
      </c>
      <c r="V8926">
        <v>35500</v>
      </c>
      <c r="AB8926" t="s">
        <v>98</v>
      </c>
      <c r="AC8926" t="s">
        <v>98</v>
      </c>
      <c r="AD8926" t="s">
        <v>98</v>
      </c>
      <c r="AE8926" t="s">
        <v>63</v>
      </c>
      <c r="AG8926">
        <v>1976</v>
      </c>
      <c r="AH8926">
        <v>12.99</v>
      </c>
      <c r="AI8926">
        <v>39.102059400000002</v>
      </c>
      <c r="AJ8926">
        <v>-94.6696393</v>
      </c>
      <c r="AL8926">
        <v>4</v>
      </c>
      <c r="AM8926" t="s">
        <v>63</v>
      </c>
      <c r="AN8926" t="s">
        <v>24109</v>
      </c>
      <c r="AO8926" t="s">
        <v>79</v>
      </c>
      <c r="AP8926" t="s">
        <v>116</v>
      </c>
      <c r="AQ8926" t="s">
        <v>171</v>
      </c>
      <c r="AR8926" t="s">
        <v>172</v>
      </c>
      <c r="AS8926" t="s">
        <v>83</v>
      </c>
      <c r="AT8926" s="5">
        <v>39448</v>
      </c>
      <c r="AU8926" t="s">
        <v>63</v>
      </c>
      <c r="AV8926" t="s">
        <v>187</v>
      </c>
      <c r="AW8926" t="s">
        <v>188</v>
      </c>
    </row>
    <row r="8927" spans="1:49" x14ac:dyDescent="0.25">
      <c r="A8927">
        <v>351</v>
      </c>
      <c r="B8927" t="s">
        <v>25615</v>
      </c>
      <c r="C8927">
        <v>1</v>
      </c>
      <c r="D8927" t="s">
        <v>86</v>
      </c>
      <c r="E8927" t="s">
        <v>64</v>
      </c>
      <c r="F8927" t="s">
        <v>65</v>
      </c>
      <c r="G8927">
        <v>419.45</v>
      </c>
      <c r="H8927" t="s">
        <v>208</v>
      </c>
      <c r="I8927" t="s">
        <v>63</v>
      </c>
      <c r="J8927" t="s">
        <v>66</v>
      </c>
      <c r="K8927" t="s">
        <v>25616</v>
      </c>
      <c r="L8927" t="s">
        <v>491</v>
      </c>
      <c r="M8927" t="s">
        <v>25617</v>
      </c>
      <c r="N8927">
        <v>512.00787401574803</v>
      </c>
      <c r="O8927">
        <v>0</v>
      </c>
      <c r="P8927">
        <v>56</v>
      </c>
      <c r="Q8927">
        <v>98</v>
      </c>
      <c r="R8927">
        <v>97</v>
      </c>
      <c r="S8927">
        <v>100</v>
      </c>
      <c r="T8927">
        <v>0</v>
      </c>
      <c r="U8927">
        <v>14</v>
      </c>
      <c r="V8927">
        <v>36050</v>
      </c>
      <c r="AB8927" t="s">
        <v>129</v>
      </c>
      <c r="AC8927" t="s">
        <v>129</v>
      </c>
      <c r="AD8927" t="s">
        <v>129</v>
      </c>
      <c r="AE8927" t="s">
        <v>63</v>
      </c>
      <c r="AG8927">
        <v>1976</v>
      </c>
      <c r="AH8927">
        <v>13.02</v>
      </c>
      <c r="AI8927">
        <v>39.100031000000001</v>
      </c>
      <c r="AJ8927">
        <v>-94.671392299999994</v>
      </c>
      <c r="AL8927">
        <v>6</v>
      </c>
      <c r="AM8927" t="s">
        <v>63</v>
      </c>
      <c r="AN8927" t="s">
        <v>25618</v>
      </c>
      <c r="AO8927" t="s">
        <v>79</v>
      </c>
      <c r="AP8927" t="s">
        <v>80</v>
      </c>
      <c r="AQ8927" t="s">
        <v>401</v>
      </c>
      <c r="AR8927" t="s">
        <v>467</v>
      </c>
      <c r="AS8927" t="s">
        <v>83</v>
      </c>
      <c r="AT8927" s="5">
        <v>41638</v>
      </c>
      <c r="AU8927" t="s">
        <v>63</v>
      </c>
      <c r="AV8927" t="s">
        <v>134</v>
      </c>
      <c r="AW8927" t="s">
        <v>372</v>
      </c>
    </row>
    <row r="8928" spans="1:49" x14ac:dyDescent="0.25">
      <c r="A8928">
        <v>957</v>
      </c>
      <c r="B8928" t="s">
        <v>22156</v>
      </c>
      <c r="C8928">
        <v>1</v>
      </c>
      <c r="D8928" t="s">
        <v>86</v>
      </c>
      <c r="E8928" t="s">
        <v>76</v>
      </c>
      <c r="F8928" t="s">
        <v>177</v>
      </c>
      <c r="G8928">
        <v>2</v>
      </c>
      <c r="H8928" t="s">
        <v>223</v>
      </c>
      <c r="I8928" t="s">
        <v>63</v>
      </c>
      <c r="J8928" t="s">
        <v>66</v>
      </c>
      <c r="K8928" t="s">
        <v>22157</v>
      </c>
      <c r="L8928" t="s">
        <v>5443</v>
      </c>
      <c r="M8928" t="s">
        <v>22158</v>
      </c>
      <c r="N8928">
        <v>222.7034120734908</v>
      </c>
      <c r="O8928">
        <v>24</v>
      </c>
      <c r="P8928">
        <v>30</v>
      </c>
      <c r="Q8928">
        <v>98</v>
      </c>
      <c r="R8928">
        <v>90</v>
      </c>
      <c r="S8928">
        <v>91</v>
      </c>
      <c r="T8928">
        <v>0</v>
      </c>
      <c r="U8928">
        <v>2</v>
      </c>
      <c r="V8928">
        <v>515</v>
      </c>
      <c r="AB8928" t="s">
        <v>98</v>
      </c>
      <c r="AC8928" t="s">
        <v>98</v>
      </c>
      <c r="AD8928" t="s">
        <v>98</v>
      </c>
      <c r="AE8928" t="s">
        <v>63</v>
      </c>
      <c r="AG8928">
        <v>1977</v>
      </c>
      <c r="AH8928">
        <v>1.08</v>
      </c>
      <c r="AI8928">
        <v>39.1422229</v>
      </c>
      <c r="AJ8928">
        <v>-94.640663900000007</v>
      </c>
      <c r="AK8928" t="s">
        <v>77</v>
      </c>
      <c r="AL8928">
        <v>4</v>
      </c>
      <c r="AM8928" t="s">
        <v>63</v>
      </c>
      <c r="AN8928" t="s">
        <v>22159</v>
      </c>
      <c r="AO8928" t="s">
        <v>79</v>
      </c>
      <c r="AP8928" t="s">
        <v>170</v>
      </c>
      <c r="AQ8928" t="s">
        <v>118</v>
      </c>
      <c r="AR8928" t="s">
        <v>273</v>
      </c>
      <c r="AS8928" t="s">
        <v>83</v>
      </c>
      <c r="AT8928" s="5">
        <v>35521</v>
      </c>
      <c r="AU8928" t="s">
        <v>63</v>
      </c>
      <c r="AV8928" t="s">
        <v>187</v>
      </c>
      <c r="AW8928" t="s">
        <v>372</v>
      </c>
    </row>
    <row r="8929" spans="1:49" x14ac:dyDescent="0.25">
      <c r="A8929">
        <v>4056</v>
      </c>
      <c r="B8929" t="s">
        <v>12446</v>
      </c>
      <c r="C8929">
        <v>1</v>
      </c>
      <c r="D8929" t="s">
        <v>86</v>
      </c>
      <c r="E8929" t="s">
        <v>76</v>
      </c>
      <c r="F8929" t="s">
        <v>177</v>
      </c>
      <c r="G8929">
        <v>1.79</v>
      </c>
      <c r="H8929" t="s">
        <v>388</v>
      </c>
      <c r="I8929" t="s">
        <v>63</v>
      </c>
      <c r="J8929" t="s">
        <v>66</v>
      </c>
      <c r="K8929" t="s">
        <v>12447</v>
      </c>
      <c r="L8929" t="s">
        <v>5443</v>
      </c>
      <c r="M8929" t="s">
        <v>12448</v>
      </c>
      <c r="N8929">
        <v>170.50524934383202</v>
      </c>
      <c r="O8929">
        <v>7</v>
      </c>
      <c r="P8929">
        <v>30</v>
      </c>
      <c r="Q8929">
        <v>84.9</v>
      </c>
      <c r="R8929">
        <v>75</v>
      </c>
      <c r="S8929">
        <v>70.600000000000009</v>
      </c>
      <c r="T8929">
        <v>0</v>
      </c>
      <c r="U8929">
        <v>2</v>
      </c>
      <c r="V8929">
        <v>305</v>
      </c>
      <c r="AB8929" t="s">
        <v>76</v>
      </c>
      <c r="AC8929" t="s">
        <v>98</v>
      </c>
      <c r="AD8929" t="s">
        <v>98</v>
      </c>
      <c r="AE8929" t="s">
        <v>63</v>
      </c>
      <c r="AG8929">
        <v>1976</v>
      </c>
      <c r="AH8929">
        <v>1.29</v>
      </c>
      <c r="AI8929">
        <v>39.141325100000003</v>
      </c>
      <c r="AJ8929">
        <v>-94.637033900000006</v>
      </c>
      <c r="AK8929" t="s">
        <v>262</v>
      </c>
      <c r="AL8929">
        <v>4</v>
      </c>
      <c r="AM8929" t="s">
        <v>63</v>
      </c>
      <c r="AN8929" t="s">
        <v>12449</v>
      </c>
      <c r="AO8929" t="s">
        <v>79</v>
      </c>
      <c r="AP8929" t="s">
        <v>170</v>
      </c>
      <c r="AQ8929" t="s">
        <v>379</v>
      </c>
      <c r="AR8929" t="s">
        <v>634</v>
      </c>
      <c r="AS8929" t="s">
        <v>83</v>
      </c>
      <c r="AT8929" s="5">
        <v>36130</v>
      </c>
      <c r="AU8929" t="s">
        <v>63</v>
      </c>
      <c r="AV8929" t="s">
        <v>200</v>
      </c>
      <c r="AW8929" t="s">
        <v>150</v>
      </c>
    </row>
    <row r="8930" spans="1:49" x14ac:dyDescent="0.25">
      <c r="A8930">
        <v>1240</v>
      </c>
      <c r="B8930" t="s">
        <v>15918</v>
      </c>
      <c r="C8930">
        <v>1</v>
      </c>
      <c r="D8930" t="s">
        <v>86</v>
      </c>
      <c r="E8930" t="s">
        <v>76</v>
      </c>
      <c r="F8930" t="s">
        <v>177</v>
      </c>
      <c r="G8930">
        <v>1.6600000000000001</v>
      </c>
      <c r="H8930" t="s">
        <v>223</v>
      </c>
      <c r="I8930" t="s">
        <v>63</v>
      </c>
      <c r="J8930" t="s">
        <v>66</v>
      </c>
      <c r="K8930" t="s">
        <v>15919</v>
      </c>
      <c r="L8930" t="s">
        <v>3044</v>
      </c>
      <c r="M8930" t="s">
        <v>5443</v>
      </c>
      <c r="N8930">
        <v>251.31233595800524</v>
      </c>
      <c r="O8930">
        <v>39</v>
      </c>
      <c r="P8930">
        <v>74.5</v>
      </c>
      <c r="Q8930">
        <v>97</v>
      </c>
      <c r="R8930">
        <v>90</v>
      </c>
      <c r="S8930">
        <v>89.100000000000009</v>
      </c>
      <c r="T8930">
        <v>0</v>
      </c>
      <c r="U8930">
        <v>15</v>
      </c>
      <c r="V8930">
        <v>5280</v>
      </c>
      <c r="AB8930" t="s">
        <v>98</v>
      </c>
      <c r="AC8930" t="s">
        <v>98</v>
      </c>
      <c r="AD8930" t="s">
        <v>98</v>
      </c>
      <c r="AE8930" t="s">
        <v>63</v>
      </c>
      <c r="AG8930">
        <v>1976</v>
      </c>
      <c r="AH8930">
        <v>2.9550000000000001</v>
      </c>
      <c r="AI8930">
        <v>39.142077299999997</v>
      </c>
      <c r="AJ8930">
        <v>-94.634788999999998</v>
      </c>
      <c r="AK8930" t="s">
        <v>77</v>
      </c>
      <c r="AL8930">
        <v>3</v>
      </c>
      <c r="AM8930" t="s">
        <v>63</v>
      </c>
      <c r="AN8930" t="s">
        <v>15920</v>
      </c>
      <c r="AO8930" t="s">
        <v>79</v>
      </c>
      <c r="AP8930" t="s">
        <v>170</v>
      </c>
      <c r="AQ8930" t="s">
        <v>230</v>
      </c>
      <c r="AR8930" t="s">
        <v>1229</v>
      </c>
      <c r="AS8930" t="s">
        <v>83</v>
      </c>
      <c r="AT8930" s="5">
        <v>36892</v>
      </c>
      <c r="AU8930" t="s">
        <v>63</v>
      </c>
      <c r="AV8930" t="s">
        <v>187</v>
      </c>
      <c r="AW8930" t="s">
        <v>372</v>
      </c>
    </row>
    <row r="8931" spans="1:49" x14ac:dyDescent="0.25">
      <c r="A8931">
        <v>2101</v>
      </c>
      <c r="B8931" t="s">
        <v>14218</v>
      </c>
      <c r="C8931">
        <v>1</v>
      </c>
      <c r="D8931" t="s">
        <v>86</v>
      </c>
      <c r="E8931" t="s">
        <v>76</v>
      </c>
      <c r="F8931" t="s">
        <v>177</v>
      </c>
      <c r="G8931">
        <v>1.35</v>
      </c>
      <c r="H8931" t="s">
        <v>208</v>
      </c>
      <c r="I8931" t="s">
        <v>63</v>
      </c>
      <c r="J8931" t="s">
        <v>66</v>
      </c>
      <c r="K8931" t="s">
        <v>14219</v>
      </c>
      <c r="L8931" t="s">
        <v>14220</v>
      </c>
      <c r="M8931" t="s">
        <v>5443</v>
      </c>
      <c r="N8931">
        <v>645.99737532808399</v>
      </c>
      <c r="O8931">
        <v>36</v>
      </c>
      <c r="P8931">
        <v>74.600065616797906</v>
      </c>
      <c r="Q8931">
        <v>96</v>
      </c>
      <c r="R8931">
        <v>85</v>
      </c>
      <c r="S8931">
        <v>91</v>
      </c>
      <c r="T8931">
        <v>0</v>
      </c>
      <c r="U8931">
        <v>15</v>
      </c>
      <c r="V8931">
        <v>5280</v>
      </c>
      <c r="AB8931" t="s">
        <v>76</v>
      </c>
      <c r="AC8931" t="s">
        <v>75</v>
      </c>
      <c r="AD8931" t="s">
        <v>75</v>
      </c>
      <c r="AE8931" t="s">
        <v>63</v>
      </c>
      <c r="AG8931">
        <v>1976</v>
      </c>
      <c r="AH8931">
        <v>2.6440000000000001</v>
      </c>
      <c r="AI8931">
        <v>39.144778799999997</v>
      </c>
      <c r="AJ8931">
        <v>-94.630634700000002</v>
      </c>
      <c r="AK8931" t="s">
        <v>262</v>
      </c>
      <c r="AL8931">
        <v>6</v>
      </c>
      <c r="AM8931" t="s">
        <v>63</v>
      </c>
      <c r="AN8931" t="s">
        <v>14221</v>
      </c>
      <c r="AO8931" t="s">
        <v>79</v>
      </c>
      <c r="AP8931" t="s">
        <v>170</v>
      </c>
      <c r="AQ8931" t="s">
        <v>653</v>
      </c>
      <c r="AR8931" t="s">
        <v>677</v>
      </c>
      <c r="AS8931" t="s">
        <v>83</v>
      </c>
      <c r="AT8931" s="5">
        <v>36130</v>
      </c>
      <c r="AU8931" t="s">
        <v>63</v>
      </c>
      <c r="AV8931" t="s">
        <v>274</v>
      </c>
      <c r="AW8931" t="s">
        <v>105</v>
      </c>
    </row>
    <row r="8932" spans="1:49" x14ac:dyDescent="0.25">
      <c r="A8932">
        <v>2145</v>
      </c>
      <c r="B8932" t="s">
        <v>6422</v>
      </c>
      <c r="C8932">
        <v>2</v>
      </c>
      <c r="D8932" t="s">
        <v>86</v>
      </c>
      <c r="E8932" t="s">
        <v>152</v>
      </c>
      <c r="F8932" t="s">
        <v>65</v>
      </c>
      <c r="G8932">
        <v>8.4700000000000006</v>
      </c>
      <c r="H8932" t="s">
        <v>1246</v>
      </c>
      <c r="I8932" t="s">
        <v>63</v>
      </c>
      <c r="J8932" t="s">
        <v>306</v>
      </c>
      <c r="K8932" t="s">
        <v>6423</v>
      </c>
      <c r="L8932" t="s">
        <v>6424</v>
      </c>
      <c r="M8932" t="s">
        <v>6425</v>
      </c>
      <c r="N8932">
        <v>1953.0839895013121</v>
      </c>
      <c r="O8932">
        <v>13</v>
      </c>
      <c r="P8932">
        <v>56</v>
      </c>
      <c r="Q8932">
        <v>92.8</v>
      </c>
      <c r="R8932">
        <v>85</v>
      </c>
      <c r="S8932">
        <v>91.4</v>
      </c>
      <c r="T8932">
        <v>1</v>
      </c>
      <c r="U8932">
        <v>8</v>
      </c>
      <c r="V8932">
        <v>33800</v>
      </c>
      <c r="AB8932" t="s">
        <v>98</v>
      </c>
      <c r="AC8932" t="s">
        <v>98</v>
      </c>
      <c r="AD8932" t="s">
        <v>98</v>
      </c>
      <c r="AE8932" t="s">
        <v>63</v>
      </c>
      <c r="AG8932">
        <v>1981</v>
      </c>
      <c r="AH8932">
        <v>0.15</v>
      </c>
      <c r="AI8932">
        <v>39.045693</v>
      </c>
      <c r="AJ8932">
        <v>-94.789687000000001</v>
      </c>
      <c r="AK8932" t="s">
        <v>262</v>
      </c>
      <c r="AL8932">
        <v>11</v>
      </c>
      <c r="AM8932" t="s">
        <v>63</v>
      </c>
      <c r="AN8932" t="s">
        <v>6426</v>
      </c>
      <c r="AO8932" t="s">
        <v>184</v>
      </c>
      <c r="AP8932" t="s">
        <v>80</v>
      </c>
      <c r="AQ8932" t="s">
        <v>102</v>
      </c>
      <c r="AR8932" t="s">
        <v>2833</v>
      </c>
      <c r="AS8932" t="s">
        <v>83</v>
      </c>
      <c r="AT8932" s="5">
        <v>41638</v>
      </c>
      <c r="AU8932" t="s">
        <v>129</v>
      </c>
      <c r="AV8932" t="s">
        <v>84</v>
      </c>
      <c r="AW8932" t="s">
        <v>85</v>
      </c>
    </row>
    <row r="8933" spans="1:49" x14ac:dyDescent="0.25">
      <c r="A8933">
        <v>2145</v>
      </c>
      <c r="B8933" t="s">
        <v>6422</v>
      </c>
      <c r="C8933">
        <v>3</v>
      </c>
      <c r="D8933" t="s">
        <v>63</v>
      </c>
      <c r="E8933" t="s">
        <v>152</v>
      </c>
      <c r="F8933" t="s">
        <v>65</v>
      </c>
      <c r="G8933">
        <v>8.4700000000000006</v>
      </c>
      <c r="I8933" t="s">
        <v>63</v>
      </c>
      <c r="J8933" t="s">
        <v>306</v>
      </c>
      <c r="K8933" t="s">
        <v>6423</v>
      </c>
      <c r="L8933" t="s">
        <v>6424</v>
      </c>
      <c r="M8933" t="s">
        <v>6425</v>
      </c>
      <c r="N8933">
        <v>1953.0839895013121</v>
      </c>
      <c r="O8933">
        <v>13</v>
      </c>
      <c r="P8933">
        <v>56</v>
      </c>
      <c r="Q8933">
        <v>92.8</v>
      </c>
      <c r="R8933">
        <v>85</v>
      </c>
      <c r="S8933">
        <v>91.4</v>
      </c>
      <c r="T8933">
        <v>1</v>
      </c>
      <c r="U8933">
        <v>8</v>
      </c>
      <c r="V8933">
        <v>33800</v>
      </c>
      <c r="AB8933" t="s">
        <v>98</v>
      </c>
      <c r="AC8933" t="s">
        <v>98</v>
      </c>
      <c r="AD8933" t="s">
        <v>98</v>
      </c>
      <c r="AE8933" t="s">
        <v>63</v>
      </c>
      <c r="AG8933">
        <v>1981</v>
      </c>
      <c r="AH8933">
        <v>0.15</v>
      </c>
      <c r="AI8933">
        <v>39.045693</v>
      </c>
      <c r="AJ8933">
        <v>-94.789687000000001</v>
      </c>
      <c r="AK8933" t="s">
        <v>262</v>
      </c>
      <c r="AL8933">
        <v>11</v>
      </c>
      <c r="AM8933" t="s">
        <v>63</v>
      </c>
      <c r="AN8933" t="s">
        <v>6426</v>
      </c>
      <c r="AO8933" t="s">
        <v>184</v>
      </c>
      <c r="AP8933" t="s">
        <v>80</v>
      </c>
      <c r="AQ8933" t="s">
        <v>102</v>
      </c>
      <c r="AR8933" t="s">
        <v>2833</v>
      </c>
      <c r="AS8933" t="s">
        <v>83</v>
      </c>
      <c r="AT8933" s="5">
        <v>41638</v>
      </c>
      <c r="AU8933" t="s">
        <v>129</v>
      </c>
      <c r="AV8933" t="s">
        <v>84</v>
      </c>
      <c r="AW8933" t="s">
        <v>85</v>
      </c>
    </row>
    <row r="8934" spans="1:49" x14ac:dyDescent="0.25">
      <c r="A8934">
        <v>2145</v>
      </c>
      <c r="B8934" t="s">
        <v>6422</v>
      </c>
      <c r="C8934">
        <v>1</v>
      </c>
      <c r="D8934" t="s">
        <v>63</v>
      </c>
      <c r="E8934" t="s">
        <v>152</v>
      </c>
      <c r="F8934" t="s">
        <v>65</v>
      </c>
      <c r="G8934">
        <v>8.4700000000000006</v>
      </c>
      <c r="I8934" t="s">
        <v>63</v>
      </c>
      <c r="J8934" t="s">
        <v>306</v>
      </c>
      <c r="K8934" t="s">
        <v>6423</v>
      </c>
      <c r="L8934" t="s">
        <v>6424</v>
      </c>
      <c r="M8934" t="s">
        <v>6425</v>
      </c>
      <c r="N8934">
        <v>1953.0839895013121</v>
      </c>
      <c r="O8934">
        <v>13</v>
      </c>
      <c r="P8934">
        <v>56</v>
      </c>
      <c r="Q8934">
        <v>92.8</v>
      </c>
      <c r="R8934">
        <v>85</v>
      </c>
      <c r="S8934">
        <v>91.4</v>
      </c>
      <c r="T8934">
        <v>1</v>
      </c>
      <c r="U8934">
        <v>8</v>
      </c>
      <c r="V8934">
        <v>33800</v>
      </c>
      <c r="AB8934" t="s">
        <v>98</v>
      </c>
      <c r="AC8934" t="s">
        <v>98</v>
      </c>
      <c r="AD8934" t="s">
        <v>98</v>
      </c>
      <c r="AE8934" t="s">
        <v>63</v>
      </c>
      <c r="AG8934">
        <v>1981</v>
      </c>
      <c r="AH8934">
        <v>0.15</v>
      </c>
      <c r="AI8934">
        <v>39.045693</v>
      </c>
      <c r="AJ8934">
        <v>-94.789687000000001</v>
      </c>
      <c r="AK8934" t="s">
        <v>262</v>
      </c>
      <c r="AL8934">
        <v>11</v>
      </c>
      <c r="AM8934" t="s">
        <v>63</v>
      </c>
      <c r="AN8934" t="s">
        <v>6426</v>
      </c>
      <c r="AO8934" t="s">
        <v>184</v>
      </c>
      <c r="AP8934" t="s">
        <v>80</v>
      </c>
      <c r="AQ8934" t="s">
        <v>102</v>
      </c>
      <c r="AR8934" t="s">
        <v>2833</v>
      </c>
      <c r="AS8934" t="s">
        <v>83</v>
      </c>
      <c r="AT8934" s="5">
        <v>41638</v>
      </c>
      <c r="AU8934" t="s">
        <v>129</v>
      </c>
      <c r="AV8934" t="s">
        <v>84</v>
      </c>
      <c r="AW8934" t="s">
        <v>85</v>
      </c>
    </row>
    <row r="8935" spans="1:49" x14ac:dyDescent="0.25">
      <c r="A8935">
        <v>2062</v>
      </c>
      <c r="B8935" t="s">
        <v>25099</v>
      </c>
      <c r="C8935">
        <v>2</v>
      </c>
      <c r="D8935" t="s">
        <v>86</v>
      </c>
      <c r="E8935" t="s">
        <v>152</v>
      </c>
      <c r="F8935" t="s">
        <v>65</v>
      </c>
      <c r="G8935">
        <v>8.48</v>
      </c>
      <c r="H8935" t="s">
        <v>1246</v>
      </c>
      <c r="I8935" t="s">
        <v>63</v>
      </c>
      <c r="J8935" t="s">
        <v>306</v>
      </c>
      <c r="K8935" t="s">
        <v>6423</v>
      </c>
      <c r="L8935" t="s">
        <v>25100</v>
      </c>
      <c r="M8935" t="s">
        <v>25101</v>
      </c>
      <c r="N8935">
        <v>1952.9855643044618</v>
      </c>
      <c r="O8935">
        <v>13</v>
      </c>
      <c r="P8935">
        <v>56</v>
      </c>
      <c r="Q8935">
        <v>92.8</v>
      </c>
      <c r="R8935">
        <v>83</v>
      </c>
      <c r="S8935">
        <v>94.7</v>
      </c>
      <c r="T8935">
        <v>1</v>
      </c>
      <c r="U8935">
        <v>8</v>
      </c>
      <c r="V8935">
        <v>33800</v>
      </c>
      <c r="AB8935" t="s">
        <v>98</v>
      </c>
      <c r="AC8935" t="s">
        <v>98</v>
      </c>
      <c r="AD8935" t="s">
        <v>98</v>
      </c>
      <c r="AE8935" t="s">
        <v>63</v>
      </c>
      <c r="AG8935">
        <v>1981</v>
      </c>
      <c r="AH8935">
        <v>0.16</v>
      </c>
      <c r="AI8935">
        <v>39.045726999999999</v>
      </c>
      <c r="AJ8935">
        <v>-94.789242000000002</v>
      </c>
      <c r="AK8935" t="s">
        <v>262</v>
      </c>
      <c r="AL8935">
        <v>11</v>
      </c>
      <c r="AM8935" t="s">
        <v>63</v>
      </c>
      <c r="AN8935" t="s">
        <v>25102</v>
      </c>
      <c r="AO8935" t="s">
        <v>184</v>
      </c>
      <c r="AP8935" t="s">
        <v>80</v>
      </c>
      <c r="AQ8935" t="s">
        <v>102</v>
      </c>
      <c r="AR8935" t="s">
        <v>2833</v>
      </c>
      <c r="AS8935" t="s">
        <v>83</v>
      </c>
      <c r="AT8935" s="5">
        <v>41638</v>
      </c>
      <c r="AU8935" t="s">
        <v>129</v>
      </c>
      <c r="AV8935" t="s">
        <v>274</v>
      </c>
      <c r="AW8935" t="s">
        <v>275</v>
      </c>
    </row>
    <row r="8936" spans="1:49" x14ac:dyDescent="0.25">
      <c r="A8936">
        <v>2062</v>
      </c>
      <c r="B8936" t="s">
        <v>25099</v>
      </c>
      <c r="C8936">
        <v>3</v>
      </c>
      <c r="D8936" t="s">
        <v>63</v>
      </c>
      <c r="E8936" t="s">
        <v>152</v>
      </c>
      <c r="F8936" t="s">
        <v>65</v>
      </c>
      <c r="G8936">
        <v>8.48</v>
      </c>
      <c r="I8936" t="s">
        <v>63</v>
      </c>
      <c r="J8936" t="s">
        <v>306</v>
      </c>
      <c r="K8936" t="s">
        <v>6423</v>
      </c>
      <c r="L8936" t="s">
        <v>25100</v>
      </c>
      <c r="M8936" t="s">
        <v>25101</v>
      </c>
      <c r="N8936">
        <v>1952.9855643044618</v>
      </c>
      <c r="O8936">
        <v>13</v>
      </c>
      <c r="P8936">
        <v>56</v>
      </c>
      <c r="Q8936">
        <v>92.8</v>
      </c>
      <c r="R8936">
        <v>83</v>
      </c>
      <c r="S8936">
        <v>94.7</v>
      </c>
      <c r="T8936">
        <v>1</v>
      </c>
      <c r="U8936">
        <v>8</v>
      </c>
      <c r="V8936">
        <v>33800</v>
      </c>
      <c r="AB8936" t="s">
        <v>98</v>
      </c>
      <c r="AC8936" t="s">
        <v>98</v>
      </c>
      <c r="AD8936" t="s">
        <v>98</v>
      </c>
      <c r="AE8936" t="s">
        <v>63</v>
      </c>
      <c r="AG8936">
        <v>1981</v>
      </c>
      <c r="AH8936">
        <v>0.16</v>
      </c>
      <c r="AI8936">
        <v>39.045726999999999</v>
      </c>
      <c r="AJ8936">
        <v>-94.789242000000002</v>
      </c>
      <c r="AK8936" t="s">
        <v>262</v>
      </c>
      <c r="AL8936">
        <v>11</v>
      </c>
      <c r="AM8936" t="s">
        <v>63</v>
      </c>
      <c r="AN8936" t="s">
        <v>25102</v>
      </c>
      <c r="AO8936" t="s">
        <v>184</v>
      </c>
      <c r="AP8936" t="s">
        <v>80</v>
      </c>
      <c r="AQ8936" t="s">
        <v>102</v>
      </c>
      <c r="AR8936" t="s">
        <v>2833</v>
      </c>
      <c r="AS8936" t="s">
        <v>83</v>
      </c>
      <c r="AT8936" s="5">
        <v>41638</v>
      </c>
      <c r="AU8936" t="s">
        <v>129</v>
      </c>
      <c r="AV8936" t="s">
        <v>274</v>
      </c>
      <c r="AW8936" t="s">
        <v>275</v>
      </c>
    </row>
    <row r="8937" spans="1:49" x14ac:dyDescent="0.25">
      <c r="A8937">
        <v>2062</v>
      </c>
      <c r="B8937" t="s">
        <v>25099</v>
      </c>
      <c r="C8937">
        <v>1</v>
      </c>
      <c r="D8937" t="s">
        <v>63</v>
      </c>
      <c r="E8937" t="s">
        <v>152</v>
      </c>
      <c r="F8937" t="s">
        <v>65</v>
      </c>
      <c r="G8937">
        <v>8.48</v>
      </c>
      <c r="I8937" t="s">
        <v>63</v>
      </c>
      <c r="J8937" t="s">
        <v>306</v>
      </c>
      <c r="K8937" t="s">
        <v>6423</v>
      </c>
      <c r="L8937" t="s">
        <v>25100</v>
      </c>
      <c r="M8937" t="s">
        <v>25101</v>
      </c>
      <c r="N8937">
        <v>1952.9855643044618</v>
      </c>
      <c r="O8937">
        <v>13</v>
      </c>
      <c r="P8937">
        <v>56</v>
      </c>
      <c r="Q8937">
        <v>92.8</v>
      </c>
      <c r="R8937">
        <v>83</v>
      </c>
      <c r="S8937">
        <v>94.7</v>
      </c>
      <c r="T8937">
        <v>1</v>
      </c>
      <c r="U8937">
        <v>8</v>
      </c>
      <c r="V8937">
        <v>33800</v>
      </c>
      <c r="AB8937" t="s">
        <v>98</v>
      </c>
      <c r="AC8937" t="s">
        <v>98</v>
      </c>
      <c r="AD8937" t="s">
        <v>98</v>
      </c>
      <c r="AE8937" t="s">
        <v>63</v>
      </c>
      <c r="AG8937">
        <v>1981</v>
      </c>
      <c r="AH8937">
        <v>0.16</v>
      </c>
      <c r="AI8937">
        <v>39.045726999999999</v>
      </c>
      <c r="AJ8937">
        <v>-94.789242000000002</v>
      </c>
      <c r="AK8937" t="s">
        <v>262</v>
      </c>
      <c r="AL8937">
        <v>11</v>
      </c>
      <c r="AM8937" t="s">
        <v>63</v>
      </c>
      <c r="AN8937" t="s">
        <v>25102</v>
      </c>
      <c r="AO8937" t="s">
        <v>184</v>
      </c>
      <c r="AP8937" t="s">
        <v>80</v>
      </c>
      <c r="AQ8937" t="s">
        <v>102</v>
      </c>
      <c r="AR8937" t="s">
        <v>2833</v>
      </c>
      <c r="AS8937" t="s">
        <v>83</v>
      </c>
      <c r="AT8937" s="5">
        <v>41638</v>
      </c>
      <c r="AU8937" t="s">
        <v>129</v>
      </c>
      <c r="AV8937" t="s">
        <v>274</v>
      </c>
      <c r="AW8937" t="s">
        <v>275</v>
      </c>
    </row>
    <row r="8938" spans="1:49" x14ac:dyDescent="0.25">
      <c r="A8938">
        <v>2638</v>
      </c>
      <c r="B8938" t="s">
        <v>7691</v>
      </c>
      <c r="C8938">
        <v>1</v>
      </c>
      <c r="D8938" t="s">
        <v>86</v>
      </c>
      <c r="E8938" t="s">
        <v>152</v>
      </c>
      <c r="F8938" t="s">
        <v>65</v>
      </c>
      <c r="G8938">
        <v>8.82</v>
      </c>
      <c r="H8938" t="s">
        <v>208</v>
      </c>
      <c r="I8938" t="s">
        <v>63</v>
      </c>
      <c r="J8938" t="s">
        <v>66</v>
      </c>
      <c r="K8938" t="s">
        <v>7692</v>
      </c>
      <c r="L8938" t="s">
        <v>7693</v>
      </c>
      <c r="M8938" t="s">
        <v>7694</v>
      </c>
      <c r="N8938">
        <v>154.00262467191601</v>
      </c>
      <c r="O8938">
        <v>4</v>
      </c>
      <c r="P8938">
        <v>64</v>
      </c>
      <c r="Q8938">
        <v>92.8</v>
      </c>
      <c r="R8938">
        <v>90</v>
      </c>
      <c r="S8938">
        <v>94.2</v>
      </c>
      <c r="T8938">
        <v>1</v>
      </c>
      <c r="U8938">
        <v>8</v>
      </c>
      <c r="V8938">
        <v>33800</v>
      </c>
      <c r="AB8938" t="s">
        <v>98</v>
      </c>
      <c r="AC8938" t="s">
        <v>75</v>
      </c>
      <c r="AD8938" t="s">
        <v>98</v>
      </c>
      <c r="AE8938" t="s">
        <v>63</v>
      </c>
      <c r="AG8938">
        <v>1980</v>
      </c>
      <c r="AH8938">
        <v>0.51</v>
      </c>
      <c r="AI8938">
        <v>39.051096000000001</v>
      </c>
      <c r="AJ8938">
        <v>-94.790279999999996</v>
      </c>
      <c r="AK8938" t="s">
        <v>77</v>
      </c>
      <c r="AL8938">
        <v>3</v>
      </c>
      <c r="AM8938" t="s">
        <v>63</v>
      </c>
      <c r="AN8938" t="s">
        <v>7695</v>
      </c>
      <c r="AO8938" t="s">
        <v>100</v>
      </c>
      <c r="AP8938" t="s">
        <v>80</v>
      </c>
      <c r="AQ8938" t="s">
        <v>653</v>
      </c>
      <c r="AR8938" t="s">
        <v>677</v>
      </c>
      <c r="AS8938" t="s">
        <v>83</v>
      </c>
      <c r="AT8938" s="5">
        <v>36130</v>
      </c>
      <c r="AU8938" t="s">
        <v>63</v>
      </c>
      <c r="AV8938" t="s">
        <v>84</v>
      </c>
      <c r="AW8938" t="s">
        <v>85</v>
      </c>
    </row>
    <row r="8939" spans="1:49" x14ac:dyDescent="0.25">
      <c r="A8939">
        <v>2173</v>
      </c>
      <c r="B8939" t="s">
        <v>20315</v>
      </c>
      <c r="C8939">
        <v>1</v>
      </c>
      <c r="D8939" t="s">
        <v>86</v>
      </c>
      <c r="E8939" t="s">
        <v>152</v>
      </c>
      <c r="F8939" t="s">
        <v>65</v>
      </c>
      <c r="G8939">
        <v>8.83</v>
      </c>
      <c r="H8939" t="s">
        <v>208</v>
      </c>
      <c r="I8939" t="s">
        <v>63</v>
      </c>
      <c r="J8939" t="s">
        <v>66</v>
      </c>
      <c r="K8939" t="s">
        <v>20316</v>
      </c>
      <c r="L8939" t="s">
        <v>7693</v>
      </c>
      <c r="M8939" t="s">
        <v>9100</v>
      </c>
      <c r="N8939">
        <v>154.00262467191601</v>
      </c>
      <c r="O8939">
        <v>4</v>
      </c>
      <c r="P8939">
        <v>64</v>
      </c>
      <c r="Q8939">
        <v>80.600000000000009</v>
      </c>
      <c r="R8939">
        <v>75</v>
      </c>
      <c r="S8939">
        <v>92.2</v>
      </c>
      <c r="T8939">
        <v>1</v>
      </c>
      <c r="U8939">
        <v>9</v>
      </c>
      <c r="V8939">
        <v>31000</v>
      </c>
      <c r="AB8939" t="s">
        <v>98</v>
      </c>
      <c r="AC8939" t="s">
        <v>76</v>
      </c>
      <c r="AD8939" t="s">
        <v>98</v>
      </c>
      <c r="AE8939" t="s">
        <v>63</v>
      </c>
      <c r="AG8939">
        <v>1980</v>
      </c>
      <c r="AH8939">
        <v>0.52</v>
      </c>
      <c r="AI8939">
        <v>39.051102999999998</v>
      </c>
      <c r="AJ8939">
        <v>-94.789811999999998</v>
      </c>
      <c r="AK8939" t="s">
        <v>77</v>
      </c>
      <c r="AL8939">
        <v>3</v>
      </c>
      <c r="AM8939" t="s">
        <v>63</v>
      </c>
      <c r="AN8939" t="s">
        <v>20317</v>
      </c>
      <c r="AO8939" t="s">
        <v>100</v>
      </c>
      <c r="AP8939" t="s">
        <v>80</v>
      </c>
      <c r="AQ8939" t="s">
        <v>653</v>
      </c>
      <c r="AR8939" t="s">
        <v>677</v>
      </c>
      <c r="AS8939" t="s">
        <v>83</v>
      </c>
      <c r="AT8939" s="5">
        <v>36130</v>
      </c>
      <c r="AU8939" t="s">
        <v>63</v>
      </c>
      <c r="AV8939" t="s">
        <v>84</v>
      </c>
      <c r="AW8939" t="s">
        <v>85</v>
      </c>
    </row>
    <row r="8940" spans="1:49" x14ac:dyDescent="0.25">
      <c r="A8940">
        <v>517</v>
      </c>
      <c r="B8940" t="s">
        <v>21589</v>
      </c>
      <c r="C8940">
        <v>1</v>
      </c>
      <c r="D8940" t="s">
        <v>86</v>
      </c>
      <c r="E8940" t="s">
        <v>152</v>
      </c>
      <c r="F8940" t="s">
        <v>65</v>
      </c>
      <c r="G8940">
        <v>9.58</v>
      </c>
      <c r="H8940" t="s">
        <v>247</v>
      </c>
      <c r="I8940" t="s">
        <v>63</v>
      </c>
      <c r="J8940" t="s">
        <v>66</v>
      </c>
      <c r="K8940" t="s">
        <v>18180</v>
      </c>
      <c r="L8940" t="s">
        <v>18181</v>
      </c>
      <c r="M8940" t="s">
        <v>7694</v>
      </c>
      <c r="N8940">
        <v>379.29790026246718</v>
      </c>
      <c r="O8940">
        <v>3</v>
      </c>
      <c r="P8940">
        <v>56</v>
      </c>
      <c r="Q8940">
        <v>96</v>
      </c>
      <c r="R8940">
        <v>77</v>
      </c>
      <c r="S8940">
        <v>99.7</v>
      </c>
      <c r="T8940">
        <v>0</v>
      </c>
      <c r="U8940">
        <v>9</v>
      </c>
      <c r="V8940">
        <v>31000</v>
      </c>
      <c r="AB8940" t="s">
        <v>98</v>
      </c>
      <c r="AC8940" t="s">
        <v>98</v>
      </c>
      <c r="AD8940" t="s">
        <v>129</v>
      </c>
      <c r="AE8940" t="s">
        <v>63</v>
      </c>
      <c r="AG8940">
        <v>1979</v>
      </c>
      <c r="AH8940">
        <v>1.27</v>
      </c>
      <c r="AI8940">
        <v>39.061999999999998</v>
      </c>
      <c r="AJ8940">
        <v>-94.792100000000005</v>
      </c>
      <c r="AK8940" t="s">
        <v>77</v>
      </c>
      <c r="AL8940">
        <v>6</v>
      </c>
      <c r="AM8940" t="s">
        <v>63</v>
      </c>
      <c r="AN8940" t="s">
        <v>21590</v>
      </c>
      <c r="AO8940" t="s">
        <v>100</v>
      </c>
      <c r="AP8940" t="s">
        <v>80</v>
      </c>
      <c r="AQ8940" t="s">
        <v>653</v>
      </c>
      <c r="AR8940" t="s">
        <v>654</v>
      </c>
      <c r="AS8940" t="s">
        <v>83</v>
      </c>
      <c r="AT8940" s="5">
        <v>38353</v>
      </c>
      <c r="AU8940" t="s">
        <v>63</v>
      </c>
      <c r="AV8940" t="s">
        <v>187</v>
      </c>
      <c r="AW8940" t="s">
        <v>85</v>
      </c>
    </row>
    <row r="8941" spans="1:49" x14ac:dyDescent="0.25">
      <c r="A8941">
        <v>115</v>
      </c>
      <c r="B8941" t="s">
        <v>18179</v>
      </c>
      <c r="C8941">
        <v>1</v>
      </c>
      <c r="D8941" t="s">
        <v>86</v>
      </c>
      <c r="E8941" t="s">
        <v>152</v>
      </c>
      <c r="F8941" t="s">
        <v>65</v>
      </c>
      <c r="G8941">
        <v>9.59</v>
      </c>
      <c r="H8941" t="s">
        <v>247</v>
      </c>
      <c r="I8941" t="s">
        <v>63</v>
      </c>
      <c r="J8941" t="s">
        <v>66</v>
      </c>
      <c r="K8941" t="s">
        <v>18180</v>
      </c>
      <c r="L8941" t="s">
        <v>18181</v>
      </c>
      <c r="M8941" t="s">
        <v>9100</v>
      </c>
      <c r="N8941">
        <v>379.79002624671921</v>
      </c>
      <c r="O8941">
        <v>3</v>
      </c>
      <c r="P8941">
        <v>56</v>
      </c>
      <c r="Q8941">
        <v>96</v>
      </c>
      <c r="R8941">
        <v>70</v>
      </c>
      <c r="S8941">
        <v>98.8</v>
      </c>
      <c r="T8941">
        <v>0</v>
      </c>
      <c r="U8941">
        <v>9</v>
      </c>
      <c r="V8941">
        <v>31000</v>
      </c>
      <c r="AB8941" t="s">
        <v>98</v>
      </c>
      <c r="AC8941" t="s">
        <v>98</v>
      </c>
      <c r="AD8941" t="s">
        <v>98</v>
      </c>
      <c r="AE8941" t="s">
        <v>63</v>
      </c>
      <c r="AG8941">
        <v>1979</v>
      </c>
      <c r="AH8941">
        <v>1.28</v>
      </c>
      <c r="AI8941">
        <v>39.062016999999997</v>
      </c>
      <c r="AJ8941">
        <v>-94.791650000000004</v>
      </c>
      <c r="AK8941" t="s">
        <v>77</v>
      </c>
      <c r="AL8941">
        <v>6</v>
      </c>
      <c r="AM8941" t="s">
        <v>63</v>
      </c>
      <c r="AN8941" t="s">
        <v>18182</v>
      </c>
      <c r="AO8941" t="s">
        <v>100</v>
      </c>
      <c r="AP8941" t="s">
        <v>80</v>
      </c>
      <c r="AQ8941" t="s">
        <v>561</v>
      </c>
      <c r="AR8941" t="s">
        <v>133</v>
      </c>
      <c r="AS8941" t="s">
        <v>83</v>
      </c>
      <c r="AT8941" s="5">
        <v>38353</v>
      </c>
      <c r="AU8941" t="s">
        <v>63</v>
      </c>
      <c r="AV8941" t="s">
        <v>187</v>
      </c>
      <c r="AW8941" t="s">
        <v>85</v>
      </c>
    </row>
    <row r="8942" spans="1:49" x14ac:dyDescent="0.25">
      <c r="A8942">
        <v>1917</v>
      </c>
      <c r="B8942" t="s">
        <v>9097</v>
      </c>
      <c r="C8942">
        <v>1</v>
      </c>
      <c r="D8942" t="s">
        <v>86</v>
      </c>
      <c r="E8942" t="s">
        <v>152</v>
      </c>
      <c r="F8942" t="s">
        <v>65</v>
      </c>
      <c r="G8942">
        <v>10.36</v>
      </c>
      <c r="H8942" t="s">
        <v>208</v>
      </c>
      <c r="I8942" t="s">
        <v>63</v>
      </c>
      <c r="J8942" t="s">
        <v>66</v>
      </c>
      <c r="K8942" t="s">
        <v>9098</v>
      </c>
      <c r="L8942" t="s">
        <v>9099</v>
      </c>
      <c r="M8942" t="s">
        <v>9100</v>
      </c>
      <c r="N8942">
        <v>163.61548556430446</v>
      </c>
      <c r="O8942">
        <v>16</v>
      </c>
      <c r="P8942">
        <v>56</v>
      </c>
      <c r="Q8942">
        <v>94.2</v>
      </c>
      <c r="R8942">
        <v>90</v>
      </c>
      <c r="S8942">
        <v>91.2</v>
      </c>
      <c r="T8942">
        <v>1</v>
      </c>
      <c r="U8942">
        <v>9</v>
      </c>
      <c r="V8942">
        <v>29650</v>
      </c>
      <c r="AB8942" t="s">
        <v>98</v>
      </c>
      <c r="AC8942" t="s">
        <v>98</v>
      </c>
      <c r="AD8942" t="s">
        <v>98</v>
      </c>
      <c r="AE8942" t="s">
        <v>63</v>
      </c>
      <c r="AG8942">
        <v>1979</v>
      </c>
      <c r="AH8942">
        <v>2.04</v>
      </c>
      <c r="AI8942">
        <v>39.072850000000003</v>
      </c>
      <c r="AJ8942">
        <v>-94.795472000000004</v>
      </c>
      <c r="AK8942" t="s">
        <v>77</v>
      </c>
      <c r="AL8942">
        <v>3</v>
      </c>
      <c r="AM8942" t="s">
        <v>63</v>
      </c>
      <c r="AN8942" t="s">
        <v>9101</v>
      </c>
      <c r="AO8942" t="s">
        <v>100</v>
      </c>
      <c r="AP8942" t="s">
        <v>80</v>
      </c>
      <c r="AQ8942" t="s">
        <v>246</v>
      </c>
      <c r="AR8942" t="s">
        <v>1153</v>
      </c>
      <c r="AS8942" t="s">
        <v>83</v>
      </c>
      <c r="AT8942" s="5">
        <v>41638</v>
      </c>
      <c r="AU8942" t="s">
        <v>63</v>
      </c>
      <c r="AV8942" t="s">
        <v>187</v>
      </c>
      <c r="AW8942" t="s">
        <v>188</v>
      </c>
    </row>
    <row r="8943" spans="1:49" x14ac:dyDescent="0.25">
      <c r="A8943">
        <v>1843</v>
      </c>
      <c r="B8943" t="s">
        <v>12301</v>
      </c>
      <c r="C8943">
        <v>1</v>
      </c>
      <c r="D8943" t="s">
        <v>86</v>
      </c>
      <c r="E8943" t="s">
        <v>152</v>
      </c>
      <c r="F8943" t="s">
        <v>65</v>
      </c>
      <c r="G8943">
        <v>10.370000000000001</v>
      </c>
      <c r="H8943" t="s">
        <v>208</v>
      </c>
      <c r="I8943" t="s">
        <v>63</v>
      </c>
      <c r="J8943" t="s">
        <v>66</v>
      </c>
      <c r="K8943" t="s">
        <v>12302</v>
      </c>
      <c r="L8943" t="s">
        <v>9099</v>
      </c>
      <c r="M8943" t="s">
        <v>12303</v>
      </c>
      <c r="N8943">
        <v>163.61548556430446</v>
      </c>
      <c r="O8943">
        <v>16</v>
      </c>
      <c r="P8943">
        <v>56</v>
      </c>
      <c r="Q8943">
        <v>94.2</v>
      </c>
      <c r="R8943">
        <v>85</v>
      </c>
      <c r="S8943">
        <v>90.600000000000009</v>
      </c>
      <c r="T8943">
        <v>1</v>
      </c>
      <c r="U8943">
        <v>9</v>
      </c>
      <c r="V8943">
        <v>29650</v>
      </c>
      <c r="AB8943" t="s">
        <v>98</v>
      </c>
      <c r="AC8943" t="s">
        <v>98</v>
      </c>
      <c r="AD8943" t="s">
        <v>98</v>
      </c>
      <c r="AE8943" t="s">
        <v>63</v>
      </c>
      <c r="AG8943">
        <v>1981</v>
      </c>
      <c r="AH8943">
        <v>2.0499999999999998</v>
      </c>
      <c r="AI8943">
        <v>39.072823999999997</v>
      </c>
      <c r="AJ8943">
        <v>-94.795885999999996</v>
      </c>
      <c r="AK8943" t="s">
        <v>77</v>
      </c>
      <c r="AL8943">
        <v>3</v>
      </c>
      <c r="AM8943" t="s">
        <v>63</v>
      </c>
      <c r="AN8943" t="s">
        <v>12304</v>
      </c>
      <c r="AO8943" t="s">
        <v>100</v>
      </c>
      <c r="AP8943" t="s">
        <v>80</v>
      </c>
      <c r="AQ8943" t="s">
        <v>246</v>
      </c>
      <c r="AR8943" t="s">
        <v>1153</v>
      </c>
      <c r="AS8943" t="s">
        <v>83</v>
      </c>
      <c r="AT8943" s="5">
        <v>41638</v>
      </c>
      <c r="AU8943" t="s">
        <v>63</v>
      </c>
      <c r="AV8943" t="s">
        <v>187</v>
      </c>
      <c r="AW8943" t="s">
        <v>188</v>
      </c>
    </row>
    <row r="8944" spans="1:49" x14ac:dyDescent="0.25">
      <c r="A8944">
        <v>1223</v>
      </c>
      <c r="B8944" t="s">
        <v>27677</v>
      </c>
      <c r="C8944">
        <v>1</v>
      </c>
      <c r="D8944" t="s">
        <v>86</v>
      </c>
      <c r="E8944" t="s">
        <v>152</v>
      </c>
      <c r="F8944" t="s">
        <v>65</v>
      </c>
      <c r="G8944">
        <v>10.88</v>
      </c>
      <c r="H8944" t="s">
        <v>208</v>
      </c>
      <c r="I8944" t="s">
        <v>63</v>
      </c>
      <c r="J8944" t="s">
        <v>66</v>
      </c>
      <c r="K8944" t="s">
        <v>27678</v>
      </c>
      <c r="L8944" t="s">
        <v>7783</v>
      </c>
      <c r="M8944" t="s">
        <v>9100</v>
      </c>
      <c r="N8944">
        <v>155.08530183727035</v>
      </c>
      <c r="O8944">
        <v>16</v>
      </c>
      <c r="P8944">
        <v>56</v>
      </c>
      <c r="Q8944">
        <v>94.2</v>
      </c>
      <c r="R8944">
        <v>85</v>
      </c>
      <c r="S8944">
        <v>94.3</v>
      </c>
      <c r="T8944">
        <v>1</v>
      </c>
      <c r="U8944">
        <v>9</v>
      </c>
      <c r="V8944">
        <v>29650</v>
      </c>
      <c r="AB8944" t="s">
        <v>98</v>
      </c>
      <c r="AC8944" t="s">
        <v>98</v>
      </c>
      <c r="AD8944" t="s">
        <v>98</v>
      </c>
      <c r="AE8944" t="s">
        <v>63</v>
      </c>
      <c r="AG8944">
        <v>1979</v>
      </c>
      <c r="AH8944">
        <v>2.56</v>
      </c>
      <c r="AI8944">
        <v>39.080105000000003</v>
      </c>
      <c r="AJ8944">
        <v>-94.798146000000003</v>
      </c>
      <c r="AK8944" t="s">
        <v>77</v>
      </c>
      <c r="AL8944">
        <v>3</v>
      </c>
      <c r="AM8944" t="s">
        <v>63</v>
      </c>
      <c r="AN8944" t="s">
        <v>27679</v>
      </c>
      <c r="AO8944" t="s">
        <v>100</v>
      </c>
      <c r="AP8944" t="s">
        <v>80</v>
      </c>
      <c r="AQ8944" t="s">
        <v>230</v>
      </c>
      <c r="AR8944" t="s">
        <v>1097</v>
      </c>
      <c r="AS8944" t="s">
        <v>83</v>
      </c>
      <c r="AT8944" s="5">
        <v>41638</v>
      </c>
      <c r="AU8944" t="s">
        <v>63</v>
      </c>
      <c r="AV8944" t="s">
        <v>187</v>
      </c>
      <c r="AW8944" t="s">
        <v>188</v>
      </c>
    </row>
    <row r="8945" spans="1:49" x14ac:dyDescent="0.25">
      <c r="A8945">
        <v>1237</v>
      </c>
      <c r="B8945" t="s">
        <v>15066</v>
      </c>
      <c r="C8945">
        <v>1</v>
      </c>
      <c r="D8945" t="s">
        <v>86</v>
      </c>
      <c r="E8945" t="s">
        <v>152</v>
      </c>
      <c r="F8945" t="s">
        <v>65</v>
      </c>
      <c r="G8945">
        <v>10.89</v>
      </c>
      <c r="H8945" t="s">
        <v>208</v>
      </c>
      <c r="I8945" t="s">
        <v>63</v>
      </c>
      <c r="J8945" t="s">
        <v>66</v>
      </c>
      <c r="K8945" t="s">
        <v>15067</v>
      </c>
      <c r="L8945" t="s">
        <v>7783</v>
      </c>
      <c r="M8945" t="s">
        <v>7694</v>
      </c>
      <c r="N8945">
        <v>155.08530183727035</v>
      </c>
      <c r="O8945">
        <v>16</v>
      </c>
      <c r="P8945">
        <v>56</v>
      </c>
      <c r="Q8945">
        <v>94.2</v>
      </c>
      <c r="R8945">
        <v>90</v>
      </c>
      <c r="S8945">
        <v>94.3</v>
      </c>
      <c r="T8945">
        <v>1</v>
      </c>
      <c r="U8945">
        <v>9</v>
      </c>
      <c r="V8945">
        <v>29650</v>
      </c>
      <c r="AB8945" t="s">
        <v>98</v>
      </c>
      <c r="AC8945" t="s">
        <v>98</v>
      </c>
      <c r="AD8945" t="s">
        <v>98</v>
      </c>
      <c r="AE8945" t="s">
        <v>63</v>
      </c>
      <c r="AG8945">
        <v>1981</v>
      </c>
      <c r="AH8945">
        <v>2.57</v>
      </c>
      <c r="AI8945">
        <v>39.080086999999999</v>
      </c>
      <c r="AJ8945">
        <v>-94.798575</v>
      </c>
      <c r="AK8945" t="s">
        <v>77</v>
      </c>
      <c r="AL8945">
        <v>3</v>
      </c>
      <c r="AM8945" t="s">
        <v>63</v>
      </c>
      <c r="AN8945" t="s">
        <v>15068</v>
      </c>
      <c r="AO8945" t="s">
        <v>100</v>
      </c>
      <c r="AP8945" t="s">
        <v>80</v>
      </c>
      <c r="AQ8945" t="s">
        <v>230</v>
      </c>
      <c r="AR8945" t="s">
        <v>1097</v>
      </c>
      <c r="AS8945" t="s">
        <v>83</v>
      </c>
      <c r="AT8945" s="5">
        <v>41638</v>
      </c>
      <c r="AU8945" t="s">
        <v>63</v>
      </c>
      <c r="AV8945" t="s">
        <v>187</v>
      </c>
      <c r="AW8945" t="s">
        <v>188</v>
      </c>
    </row>
    <row r="8946" spans="1:49" x14ac:dyDescent="0.25">
      <c r="A8946">
        <v>628</v>
      </c>
      <c r="B8946" t="s">
        <v>12933</v>
      </c>
      <c r="C8946">
        <v>1</v>
      </c>
      <c r="D8946" t="s">
        <v>86</v>
      </c>
      <c r="E8946" t="s">
        <v>152</v>
      </c>
      <c r="F8946" t="s">
        <v>65</v>
      </c>
      <c r="G8946">
        <v>11.42</v>
      </c>
      <c r="H8946" t="s">
        <v>1246</v>
      </c>
      <c r="I8946" t="s">
        <v>63</v>
      </c>
      <c r="J8946" t="s">
        <v>66</v>
      </c>
      <c r="K8946" t="s">
        <v>12934</v>
      </c>
      <c r="L8946" t="s">
        <v>12935</v>
      </c>
      <c r="M8946" t="s">
        <v>12936</v>
      </c>
      <c r="N8946">
        <v>382.51312335958005</v>
      </c>
      <c r="O8946">
        <v>28</v>
      </c>
      <c r="P8946">
        <v>65.700131233595798</v>
      </c>
      <c r="Q8946">
        <v>98</v>
      </c>
      <c r="R8946">
        <v>70</v>
      </c>
      <c r="S8946">
        <v>99.9</v>
      </c>
      <c r="T8946">
        <v>0</v>
      </c>
      <c r="U8946">
        <v>4</v>
      </c>
      <c r="V8946">
        <v>840</v>
      </c>
      <c r="AB8946" t="s">
        <v>98</v>
      </c>
      <c r="AC8946" t="s">
        <v>129</v>
      </c>
      <c r="AD8946" t="s">
        <v>98</v>
      </c>
      <c r="AE8946" t="s">
        <v>63</v>
      </c>
      <c r="AG8946">
        <v>1981</v>
      </c>
      <c r="AH8946">
        <v>3.1</v>
      </c>
      <c r="AI8946">
        <v>39.087277399999998</v>
      </c>
      <c r="AJ8946">
        <v>-94.801540500000002</v>
      </c>
      <c r="AK8946" t="s">
        <v>262</v>
      </c>
      <c r="AL8946">
        <v>4</v>
      </c>
      <c r="AM8946" t="s">
        <v>63</v>
      </c>
      <c r="AN8946" t="s">
        <v>12937</v>
      </c>
      <c r="AO8946" t="s">
        <v>100</v>
      </c>
      <c r="AP8946" t="s">
        <v>170</v>
      </c>
      <c r="AQ8946" t="s">
        <v>285</v>
      </c>
      <c r="AR8946" t="s">
        <v>654</v>
      </c>
      <c r="AS8946" t="s">
        <v>83</v>
      </c>
      <c r="AT8946" s="5">
        <v>41638</v>
      </c>
      <c r="AU8946" t="s">
        <v>63</v>
      </c>
      <c r="AV8946" t="s">
        <v>187</v>
      </c>
      <c r="AW8946" t="s">
        <v>719</v>
      </c>
    </row>
    <row r="8947" spans="1:49" x14ac:dyDescent="0.25">
      <c r="A8947">
        <v>765</v>
      </c>
      <c r="B8947" t="s">
        <v>2096</v>
      </c>
      <c r="C8947">
        <v>1</v>
      </c>
      <c r="D8947" t="s">
        <v>86</v>
      </c>
      <c r="E8947" t="s">
        <v>152</v>
      </c>
      <c r="F8947" t="s">
        <v>65</v>
      </c>
      <c r="G8947">
        <v>12.58</v>
      </c>
      <c r="H8947" t="s">
        <v>1246</v>
      </c>
      <c r="I8947" t="s">
        <v>63</v>
      </c>
      <c r="J8947" t="s">
        <v>66</v>
      </c>
      <c r="K8947" t="s">
        <v>2097</v>
      </c>
      <c r="L8947" t="s">
        <v>2098</v>
      </c>
      <c r="M8947" t="s">
        <v>2099</v>
      </c>
      <c r="N8947">
        <v>687.99212598425197</v>
      </c>
      <c r="O8947">
        <v>0</v>
      </c>
      <c r="P8947">
        <v>28</v>
      </c>
      <c r="Q8947">
        <v>97</v>
      </c>
      <c r="R8947">
        <v>90</v>
      </c>
      <c r="S8947">
        <v>96</v>
      </c>
      <c r="T8947">
        <v>0</v>
      </c>
      <c r="U8947">
        <v>2</v>
      </c>
      <c r="V8947">
        <v>265</v>
      </c>
      <c r="X8947" t="s">
        <v>2100</v>
      </c>
      <c r="Y8947" t="s">
        <v>126</v>
      </c>
      <c r="Z8947" t="s">
        <v>344</v>
      </c>
      <c r="AA8947" t="s">
        <v>128</v>
      </c>
      <c r="AB8947" t="s">
        <v>98</v>
      </c>
      <c r="AC8947" t="s">
        <v>98</v>
      </c>
      <c r="AD8947" t="s">
        <v>129</v>
      </c>
      <c r="AE8947" t="s">
        <v>63</v>
      </c>
      <c r="AG8947">
        <v>1981</v>
      </c>
      <c r="AH8947">
        <v>4.24</v>
      </c>
      <c r="AI8947">
        <v>39.101832399999999</v>
      </c>
      <c r="AJ8947">
        <v>-94.810951299999999</v>
      </c>
      <c r="AL8947">
        <v>6</v>
      </c>
      <c r="AM8947" t="s">
        <v>63</v>
      </c>
      <c r="AN8947" t="s">
        <v>2101</v>
      </c>
      <c r="AO8947" t="s">
        <v>100</v>
      </c>
      <c r="AP8947" t="s">
        <v>170</v>
      </c>
      <c r="AQ8947" t="s">
        <v>317</v>
      </c>
      <c r="AR8947" t="s">
        <v>1031</v>
      </c>
      <c r="AS8947" t="s">
        <v>83</v>
      </c>
      <c r="AT8947" s="5">
        <v>37257</v>
      </c>
      <c r="AU8947" t="s">
        <v>63</v>
      </c>
      <c r="AV8947" t="s">
        <v>84</v>
      </c>
      <c r="AW8947" t="s">
        <v>85</v>
      </c>
    </row>
    <row r="8948" spans="1:49" x14ac:dyDescent="0.25">
      <c r="A8948">
        <v>1319</v>
      </c>
      <c r="B8948" t="s">
        <v>6644</v>
      </c>
      <c r="C8948">
        <v>1</v>
      </c>
      <c r="D8948" t="s">
        <v>86</v>
      </c>
      <c r="E8948" t="s">
        <v>152</v>
      </c>
      <c r="F8948" t="s">
        <v>65</v>
      </c>
      <c r="G8948">
        <v>12.73</v>
      </c>
      <c r="H8948" t="s">
        <v>1246</v>
      </c>
      <c r="I8948" t="s">
        <v>63</v>
      </c>
      <c r="J8948" t="s">
        <v>66</v>
      </c>
      <c r="K8948" t="s">
        <v>6645</v>
      </c>
      <c r="L8948" t="s">
        <v>6646</v>
      </c>
      <c r="M8948" t="s">
        <v>3286</v>
      </c>
      <c r="N8948">
        <v>208.59580052493439</v>
      </c>
      <c r="O8948">
        <v>0</v>
      </c>
      <c r="P8948">
        <v>56</v>
      </c>
      <c r="Q8948">
        <v>93.9</v>
      </c>
      <c r="R8948">
        <v>85</v>
      </c>
      <c r="S8948">
        <v>94.100000000000009</v>
      </c>
      <c r="T8948">
        <v>1</v>
      </c>
      <c r="U8948">
        <v>9</v>
      </c>
      <c r="V8948">
        <v>32900</v>
      </c>
      <c r="AB8948" t="s">
        <v>98</v>
      </c>
      <c r="AC8948" t="s">
        <v>98</v>
      </c>
      <c r="AD8948" t="s">
        <v>75</v>
      </c>
      <c r="AE8948" t="s">
        <v>63</v>
      </c>
      <c r="AG8948">
        <v>1981</v>
      </c>
      <c r="AH8948">
        <v>4.38</v>
      </c>
      <c r="AI8948">
        <v>39.104083000000003</v>
      </c>
      <c r="AJ8948">
        <v>-94.810878000000002</v>
      </c>
      <c r="AL8948">
        <v>3</v>
      </c>
      <c r="AM8948" t="s">
        <v>63</v>
      </c>
      <c r="AN8948" t="s">
        <v>6647</v>
      </c>
      <c r="AO8948" t="s">
        <v>100</v>
      </c>
      <c r="AP8948" t="s">
        <v>80</v>
      </c>
      <c r="AQ8948" t="s">
        <v>336</v>
      </c>
      <c r="AR8948" t="s">
        <v>1153</v>
      </c>
      <c r="AS8948" t="s">
        <v>83</v>
      </c>
      <c r="AT8948" s="5">
        <v>36130</v>
      </c>
      <c r="AU8948" t="s">
        <v>63</v>
      </c>
      <c r="AV8948" t="s">
        <v>84</v>
      </c>
      <c r="AW8948" t="s">
        <v>85</v>
      </c>
    </row>
    <row r="8949" spans="1:49" x14ac:dyDescent="0.25">
      <c r="A8949">
        <v>1460</v>
      </c>
      <c r="B8949" t="s">
        <v>6632</v>
      </c>
      <c r="C8949">
        <v>1</v>
      </c>
      <c r="D8949" t="s">
        <v>86</v>
      </c>
      <c r="E8949" t="s">
        <v>152</v>
      </c>
      <c r="F8949" t="s">
        <v>65</v>
      </c>
      <c r="G8949">
        <v>12.72</v>
      </c>
      <c r="H8949" t="s">
        <v>1246</v>
      </c>
      <c r="I8949" t="s">
        <v>63</v>
      </c>
      <c r="J8949" t="s">
        <v>66</v>
      </c>
      <c r="K8949" t="s">
        <v>6633</v>
      </c>
      <c r="L8949" t="s">
        <v>961</v>
      </c>
      <c r="M8949" t="s">
        <v>6634</v>
      </c>
      <c r="N8949">
        <v>208.59580052493439</v>
      </c>
      <c r="O8949">
        <v>0</v>
      </c>
      <c r="P8949">
        <v>68</v>
      </c>
      <c r="Q8949">
        <v>93.9</v>
      </c>
      <c r="R8949">
        <v>85</v>
      </c>
      <c r="S8949">
        <v>91.600000000000009</v>
      </c>
      <c r="T8949">
        <v>1</v>
      </c>
      <c r="U8949">
        <v>9</v>
      </c>
      <c r="V8949">
        <v>32900</v>
      </c>
      <c r="AB8949" t="s">
        <v>75</v>
      </c>
      <c r="AC8949" t="s">
        <v>98</v>
      </c>
      <c r="AD8949" t="s">
        <v>75</v>
      </c>
      <c r="AE8949" t="s">
        <v>63</v>
      </c>
      <c r="AG8949">
        <v>1983</v>
      </c>
      <c r="AH8949">
        <v>4.3899999999999997</v>
      </c>
      <c r="AI8949">
        <v>39.104056</v>
      </c>
      <c r="AJ8949">
        <v>-94.811349000000007</v>
      </c>
      <c r="AL8949">
        <v>3</v>
      </c>
      <c r="AM8949" t="s">
        <v>63</v>
      </c>
      <c r="AN8949" t="s">
        <v>6635</v>
      </c>
      <c r="AO8949" t="s">
        <v>100</v>
      </c>
      <c r="AP8949" t="s">
        <v>80</v>
      </c>
      <c r="AQ8949" t="s">
        <v>336</v>
      </c>
      <c r="AR8949" t="s">
        <v>1153</v>
      </c>
      <c r="AS8949" t="s">
        <v>83</v>
      </c>
      <c r="AT8949" s="5">
        <v>36130</v>
      </c>
      <c r="AU8949" t="s">
        <v>63</v>
      </c>
      <c r="AV8949" t="s">
        <v>84</v>
      </c>
      <c r="AW8949" t="s">
        <v>85</v>
      </c>
    </row>
    <row r="8950" spans="1:49" x14ac:dyDescent="0.25">
      <c r="A8950">
        <v>1081</v>
      </c>
      <c r="B8950" t="s">
        <v>17964</v>
      </c>
      <c r="C8950">
        <v>1</v>
      </c>
      <c r="D8950" t="s">
        <v>86</v>
      </c>
      <c r="E8950" t="s">
        <v>152</v>
      </c>
      <c r="F8950" t="s">
        <v>65</v>
      </c>
      <c r="G8950">
        <v>12.700000000000001</v>
      </c>
      <c r="H8950" t="s">
        <v>247</v>
      </c>
      <c r="I8950" t="s">
        <v>63</v>
      </c>
      <c r="J8950" t="s">
        <v>66</v>
      </c>
      <c r="K8950" t="s">
        <v>17965</v>
      </c>
      <c r="L8950" t="s">
        <v>5637</v>
      </c>
      <c r="M8950" t="s">
        <v>17966</v>
      </c>
      <c r="N8950">
        <v>151.50918635170603</v>
      </c>
      <c r="O8950">
        <v>13</v>
      </c>
      <c r="P8950">
        <v>50</v>
      </c>
      <c r="Q8950">
        <v>96.3</v>
      </c>
      <c r="R8950">
        <v>85</v>
      </c>
      <c r="S8950">
        <v>97.4</v>
      </c>
      <c r="T8950">
        <v>0</v>
      </c>
      <c r="U8950">
        <v>12</v>
      </c>
      <c r="V8950">
        <v>26450</v>
      </c>
      <c r="AB8950" t="s">
        <v>98</v>
      </c>
      <c r="AC8950" t="s">
        <v>98</v>
      </c>
      <c r="AD8950" t="s">
        <v>75</v>
      </c>
      <c r="AE8950" t="s">
        <v>63</v>
      </c>
      <c r="AG8950">
        <v>1983</v>
      </c>
      <c r="AH8950">
        <v>5.65</v>
      </c>
      <c r="AI8950">
        <v>39.104774399999997</v>
      </c>
      <c r="AJ8950">
        <v>-94.807034099999996</v>
      </c>
      <c r="AK8950" t="s">
        <v>77</v>
      </c>
      <c r="AL8950">
        <v>3</v>
      </c>
      <c r="AM8950" t="s">
        <v>63</v>
      </c>
      <c r="AN8950" t="s">
        <v>17967</v>
      </c>
      <c r="AO8950" t="s">
        <v>100</v>
      </c>
      <c r="AP8950" t="s">
        <v>170</v>
      </c>
      <c r="AQ8950" t="s">
        <v>346</v>
      </c>
      <c r="AR8950" t="s">
        <v>347</v>
      </c>
      <c r="AS8950" t="s">
        <v>83</v>
      </c>
      <c r="AT8950" s="5">
        <v>41457</v>
      </c>
      <c r="AU8950" t="s">
        <v>63</v>
      </c>
      <c r="AV8950" t="s">
        <v>84</v>
      </c>
      <c r="AW8950" t="s">
        <v>85</v>
      </c>
    </row>
    <row r="8951" spans="1:49" x14ac:dyDescent="0.25">
      <c r="A8951">
        <v>389</v>
      </c>
      <c r="B8951" t="s">
        <v>22063</v>
      </c>
      <c r="C8951">
        <v>1</v>
      </c>
      <c r="D8951" t="s">
        <v>86</v>
      </c>
      <c r="E8951" t="s">
        <v>64</v>
      </c>
      <c r="F8951" t="s">
        <v>65</v>
      </c>
      <c r="G8951">
        <v>412.06</v>
      </c>
      <c r="H8951" t="s">
        <v>247</v>
      </c>
      <c r="I8951" t="s">
        <v>63</v>
      </c>
      <c r="J8951" t="s">
        <v>66</v>
      </c>
      <c r="K8951" t="s">
        <v>15354</v>
      </c>
      <c r="L8951" t="s">
        <v>5637</v>
      </c>
      <c r="M8951" t="s">
        <v>14068</v>
      </c>
      <c r="N8951">
        <v>148.49081364829397</v>
      </c>
      <c r="O8951">
        <v>5</v>
      </c>
      <c r="P8951">
        <v>56</v>
      </c>
      <c r="Q8951">
        <v>94.2</v>
      </c>
      <c r="R8951">
        <v>97</v>
      </c>
      <c r="S8951">
        <v>99.9</v>
      </c>
      <c r="T8951">
        <v>1</v>
      </c>
      <c r="U8951">
        <v>11</v>
      </c>
      <c r="V8951">
        <v>29950</v>
      </c>
      <c r="AB8951" t="s">
        <v>98</v>
      </c>
      <c r="AC8951" t="s">
        <v>129</v>
      </c>
      <c r="AD8951" t="s">
        <v>129</v>
      </c>
      <c r="AE8951" t="s">
        <v>63</v>
      </c>
      <c r="AG8951">
        <v>1981</v>
      </c>
      <c r="AH8951">
        <v>5.66</v>
      </c>
      <c r="AI8951">
        <v>39.106380999999999</v>
      </c>
      <c r="AJ8951">
        <v>-94.807096000000001</v>
      </c>
      <c r="AK8951" t="s">
        <v>262</v>
      </c>
      <c r="AL8951">
        <v>3</v>
      </c>
      <c r="AM8951" t="s">
        <v>63</v>
      </c>
      <c r="AN8951" t="s">
        <v>22064</v>
      </c>
      <c r="AO8951" t="s">
        <v>100</v>
      </c>
      <c r="AP8951" t="s">
        <v>80</v>
      </c>
      <c r="AQ8951" t="s">
        <v>255</v>
      </c>
      <c r="AR8951" t="s">
        <v>256</v>
      </c>
      <c r="AS8951" t="s">
        <v>83</v>
      </c>
      <c r="AT8951" s="5">
        <v>36404</v>
      </c>
      <c r="AU8951" t="s">
        <v>63</v>
      </c>
      <c r="AV8951" t="s">
        <v>84</v>
      </c>
      <c r="AW8951" t="s">
        <v>85</v>
      </c>
    </row>
    <row r="8952" spans="1:49" x14ac:dyDescent="0.25">
      <c r="A8952">
        <v>3004</v>
      </c>
      <c r="B8952" t="s">
        <v>15353</v>
      </c>
      <c r="C8952">
        <v>1</v>
      </c>
      <c r="D8952" t="s">
        <v>86</v>
      </c>
      <c r="E8952" t="s">
        <v>64</v>
      </c>
      <c r="F8952" t="s">
        <v>65</v>
      </c>
      <c r="G8952">
        <v>412.05</v>
      </c>
      <c r="H8952" t="s">
        <v>247</v>
      </c>
      <c r="I8952" t="s">
        <v>63</v>
      </c>
      <c r="J8952" t="s">
        <v>66</v>
      </c>
      <c r="K8952" t="s">
        <v>15354</v>
      </c>
      <c r="L8952" t="s">
        <v>5637</v>
      </c>
      <c r="M8952" t="s">
        <v>15355</v>
      </c>
      <c r="N8952">
        <v>148.49081364829397</v>
      </c>
      <c r="O8952">
        <v>5</v>
      </c>
      <c r="P8952">
        <v>40</v>
      </c>
      <c r="Q8952">
        <v>94.2</v>
      </c>
      <c r="R8952">
        <v>95</v>
      </c>
      <c r="S8952">
        <v>98.3</v>
      </c>
      <c r="T8952">
        <v>1</v>
      </c>
      <c r="U8952">
        <v>11</v>
      </c>
      <c r="V8952">
        <v>29950</v>
      </c>
      <c r="AB8952" t="s">
        <v>98</v>
      </c>
      <c r="AC8952" t="s">
        <v>98</v>
      </c>
      <c r="AD8952" t="s">
        <v>129</v>
      </c>
      <c r="AE8952" t="s">
        <v>63</v>
      </c>
      <c r="AG8952">
        <v>1981</v>
      </c>
      <c r="AH8952">
        <v>5.64</v>
      </c>
      <c r="AI8952">
        <v>39.106219000000003</v>
      </c>
      <c r="AJ8952">
        <v>-94.807091</v>
      </c>
      <c r="AK8952" t="s">
        <v>262</v>
      </c>
      <c r="AL8952">
        <v>3</v>
      </c>
      <c r="AM8952" t="s">
        <v>63</v>
      </c>
      <c r="AN8952" t="s">
        <v>15356</v>
      </c>
      <c r="AO8952" t="s">
        <v>100</v>
      </c>
      <c r="AP8952" t="s">
        <v>80</v>
      </c>
      <c r="AQ8952" t="s">
        <v>336</v>
      </c>
      <c r="AR8952" t="s">
        <v>337</v>
      </c>
      <c r="AS8952" t="s">
        <v>83</v>
      </c>
      <c r="AT8952" s="5">
        <v>39083</v>
      </c>
      <c r="AU8952" t="s">
        <v>63</v>
      </c>
      <c r="AV8952" t="s">
        <v>84</v>
      </c>
      <c r="AW8952" t="s">
        <v>85</v>
      </c>
    </row>
    <row r="8953" spans="1:49" x14ac:dyDescent="0.25">
      <c r="A8953">
        <v>542</v>
      </c>
      <c r="B8953" t="s">
        <v>18248</v>
      </c>
      <c r="C8953">
        <v>1</v>
      </c>
      <c r="D8953" t="s">
        <v>86</v>
      </c>
      <c r="E8953" t="s">
        <v>64</v>
      </c>
      <c r="F8953" t="s">
        <v>65</v>
      </c>
      <c r="G8953">
        <v>411.62</v>
      </c>
      <c r="H8953" t="s">
        <v>1246</v>
      </c>
      <c r="I8953" t="s">
        <v>63</v>
      </c>
      <c r="J8953" t="s">
        <v>66</v>
      </c>
      <c r="K8953" t="s">
        <v>18249</v>
      </c>
      <c r="L8953" t="s">
        <v>14067</v>
      </c>
      <c r="M8953" t="s">
        <v>15355</v>
      </c>
      <c r="N8953">
        <v>393.50393700787401</v>
      </c>
      <c r="O8953">
        <v>0</v>
      </c>
      <c r="P8953">
        <v>43</v>
      </c>
      <c r="Q8953">
        <v>94.9</v>
      </c>
      <c r="R8953">
        <v>90</v>
      </c>
      <c r="S8953">
        <v>97.8</v>
      </c>
      <c r="T8953">
        <v>1</v>
      </c>
      <c r="U8953">
        <v>13</v>
      </c>
      <c r="V8953">
        <v>22500</v>
      </c>
      <c r="AB8953" t="s">
        <v>98</v>
      </c>
      <c r="AC8953" t="s">
        <v>98</v>
      </c>
      <c r="AD8953" t="s">
        <v>98</v>
      </c>
      <c r="AE8953" t="s">
        <v>63</v>
      </c>
      <c r="AG8953">
        <v>1981</v>
      </c>
      <c r="AH8953">
        <v>5.76</v>
      </c>
      <c r="AI8953">
        <v>39.106634999999997</v>
      </c>
      <c r="AJ8953">
        <v>-94.814858999999998</v>
      </c>
      <c r="AL8953">
        <v>5</v>
      </c>
      <c r="AM8953" t="s">
        <v>63</v>
      </c>
      <c r="AN8953" t="s">
        <v>18250</v>
      </c>
      <c r="AO8953" t="s">
        <v>100</v>
      </c>
      <c r="AP8953" t="s">
        <v>80</v>
      </c>
      <c r="AQ8953" t="s">
        <v>401</v>
      </c>
      <c r="AR8953" t="s">
        <v>467</v>
      </c>
      <c r="AS8953" t="s">
        <v>83</v>
      </c>
      <c r="AT8953" s="5">
        <v>37622</v>
      </c>
      <c r="AU8953" t="s">
        <v>63</v>
      </c>
      <c r="AV8953" t="s">
        <v>84</v>
      </c>
      <c r="AW8953" t="s">
        <v>85</v>
      </c>
    </row>
    <row r="8954" spans="1:49" x14ac:dyDescent="0.25">
      <c r="A8954">
        <v>1346</v>
      </c>
      <c r="B8954" t="s">
        <v>14066</v>
      </c>
      <c r="C8954">
        <v>1</v>
      </c>
      <c r="D8954" t="s">
        <v>86</v>
      </c>
      <c r="E8954" t="s">
        <v>64</v>
      </c>
      <c r="F8954" t="s">
        <v>65</v>
      </c>
      <c r="G8954">
        <v>411.63</v>
      </c>
      <c r="H8954" t="s">
        <v>1246</v>
      </c>
      <c r="I8954" t="s">
        <v>63</v>
      </c>
      <c r="J8954" t="s">
        <v>66</v>
      </c>
      <c r="K8954" t="s">
        <v>8708</v>
      </c>
      <c r="L8954" t="s">
        <v>14067</v>
      </c>
      <c r="M8954" t="s">
        <v>14068</v>
      </c>
      <c r="N8954">
        <v>393.50393700787401</v>
      </c>
      <c r="O8954">
        <v>0</v>
      </c>
      <c r="P8954">
        <v>51</v>
      </c>
      <c r="Q8954">
        <v>94.9</v>
      </c>
      <c r="R8954">
        <v>90</v>
      </c>
      <c r="S8954">
        <v>95.3</v>
      </c>
      <c r="T8954">
        <v>1</v>
      </c>
      <c r="U8954">
        <v>13</v>
      </c>
      <c r="V8954">
        <v>22500</v>
      </c>
      <c r="AB8954" t="s">
        <v>98</v>
      </c>
      <c r="AC8954" t="s">
        <v>129</v>
      </c>
      <c r="AD8954" t="s">
        <v>98</v>
      </c>
      <c r="AE8954" t="s">
        <v>63</v>
      </c>
      <c r="AG8954">
        <v>1981</v>
      </c>
      <c r="AH8954">
        <v>5.7700000000000005</v>
      </c>
      <c r="AI8954">
        <v>39.1068</v>
      </c>
      <c r="AJ8954">
        <v>-94.814800000000005</v>
      </c>
      <c r="AL8954">
        <v>5</v>
      </c>
      <c r="AM8954" t="s">
        <v>63</v>
      </c>
      <c r="AN8954" t="s">
        <v>14069</v>
      </c>
      <c r="AO8954" t="s">
        <v>100</v>
      </c>
      <c r="AP8954" t="s">
        <v>80</v>
      </c>
      <c r="AQ8954" t="s">
        <v>336</v>
      </c>
      <c r="AR8954" t="s">
        <v>561</v>
      </c>
      <c r="AS8954" t="s">
        <v>83</v>
      </c>
      <c r="AT8954" s="5">
        <v>37257</v>
      </c>
      <c r="AU8954" t="s">
        <v>63</v>
      </c>
      <c r="AV8954" t="s">
        <v>84</v>
      </c>
      <c r="AW8954" t="s">
        <v>85</v>
      </c>
    </row>
    <row r="8955" spans="1:49" x14ac:dyDescent="0.25">
      <c r="A8955">
        <v>1477</v>
      </c>
      <c r="B8955" t="s">
        <v>16947</v>
      </c>
      <c r="C8955">
        <v>1</v>
      </c>
      <c r="D8955" t="s">
        <v>86</v>
      </c>
      <c r="E8955" t="s">
        <v>152</v>
      </c>
      <c r="F8955" t="s">
        <v>65</v>
      </c>
      <c r="G8955">
        <v>12.9</v>
      </c>
      <c r="H8955" t="s">
        <v>10781</v>
      </c>
      <c r="I8955" t="s">
        <v>63</v>
      </c>
      <c r="J8955" t="s">
        <v>66</v>
      </c>
      <c r="K8955" t="s">
        <v>16948</v>
      </c>
      <c r="L8955" t="s">
        <v>613</v>
      </c>
      <c r="M8955" t="s">
        <v>3286</v>
      </c>
      <c r="N8955">
        <v>277.49343832020998</v>
      </c>
      <c r="O8955">
        <v>8</v>
      </c>
      <c r="P8955">
        <v>68</v>
      </c>
      <c r="Q8955">
        <v>97</v>
      </c>
      <c r="R8955">
        <v>85</v>
      </c>
      <c r="S8955">
        <v>89.100000000000009</v>
      </c>
      <c r="T8955">
        <v>0</v>
      </c>
      <c r="U8955">
        <v>6</v>
      </c>
      <c r="V8955">
        <v>27550</v>
      </c>
      <c r="AB8955" t="s">
        <v>98</v>
      </c>
      <c r="AC8955" t="s">
        <v>98</v>
      </c>
      <c r="AD8955" t="s">
        <v>98</v>
      </c>
      <c r="AE8955" t="s">
        <v>63</v>
      </c>
      <c r="AG8955">
        <v>1985</v>
      </c>
      <c r="AH8955">
        <v>4.5730000000000004</v>
      </c>
      <c r="AI8955">
        <v>39.106661000000003</v>
      </c>
      <c r="AJ8955">
        <v>-94.811052000000004</v>
      </c>
      <c r="AK8955" t="s">
        <v>77</v>
      </c>
      <c r="AL8955">
        <v>3</v>
      </c>
      <c r="AM8955" t="s">
        <v>63</v>
      </c>
      <c r="AN8955" t="s">
        <v>16949</v>
      </c>
      <c r="AO8955" t="s">
        <v>100</v>
      </c>
      <c r="AP8955" t="s">
        <v>80</v>
      </c>
      <c r="AQ8955" t="s">
        <v>326</v>
      </c>
      <c r="AR8955" t="s">
        <v>932</v>
      </c>
      <c r="AS8955" t="s">
        <v>83</v>
      </c>
      <c r="AT8955" s="5">
        <v>39660</v>
      </c>
      <c r="AU8955" t="s">
        <v>63</v>
      </c>
      <c r="AV8955" t="s">
        <v>84</v>
      </c>
      <c r="AW8955" t="s">
        <v>85</v>
      </c>
    </row>
    <row r="8956" spans="1:49" x14ac:dyDescent="0.25">
      <c r="A8956">
        <v>720</v>
      </c>
      <c r="B8956" t="s">
        <v>10780</v>
      </c>
      <c r="C8956">
        <v>1</v>
      </c>
      <c r="D8956" t="s">
        <v>86</v>
      </c>
      <c r="E8956" t="s">
        <v>152</v>
      </c>
      <c r="F8956" t="s">
        <v>65</v>
      </c>
      <c r="G8956">
        <v>12.91</v>
      </c>
      <c r="H8956" t="s">
        <v>10781</v>
      </c>
      <c r="I8956" t="s">
        <v>63</v>
      </c>
      <c r="J8956" t="s">
        <v>66</v>
      </c>
      <c r="K8956" t="s">
        <v>10782</v>
      </c>
      <c r="L8956" t="s">
        <v>613</v>
      </c>
      <c r="M8956" t="s">
        <v>6634</v>
      </c>
      <c r="N8956">
        <v>277.49343832020998</v>
      </c>
      <c r="O8956">
        <v>8</v>
      </c>
      <c r="P8956">
        <v>68</v>
      </c>
      <c r="Q8956">
        <v>96</v>
      </c>
      <c r="R8956">
        <v>95</v>
      </c>
      <c r="S8956">
        <v>93.100000000000009</v>
      </c>
      <c r="T8956">
        <v>0</v>
      </c>
      <c r="U8956">
        <v>6</v>
      </c>
      <c r="V8956">
        <v>27550</v>
      </c>
      <c r="AB8956" t="s">
        <v>98</v>
      </c>
      <c r="AC8956" t="s">
        <v>98</v>
      </c>
      <c r="AD8956" t="s">
        <v>98</v>
      </c>
      <c r="AE8956" t="s">
        <v>63</v>
      </c>
      <c r="AG8956">
        <v>1985</v>
      </c>
      <c r="AH8956">
        <v>4.59</v>
      </c>
      <c r="AI8956">
        <v>39.106639999999999</v>
      </c>
      <c r="AJ8956">
        <v>-94.811505999999994</v>
      </c>
      <c r="AK8956" t="s">
        <v>77</v>
      </c>
      <c r="AL8956">
        <v>3</v>
      </c>
      <c r="AM8956" t="s">
        <v>63</v>
      </c>
      <c r="AN8956" t="s">
        <v>10783</v>
      </c>
      <c r="AO8956" t="s">
        <v>100</v>
      </c>
      <c r="AP8956" t="s">
        <v>80</v>
      </c>
      <c r="AQ8956" t="s">
        <v>326</v>
      </c>
      <c r="AR8956" t="s">
        <v>932</v>
      </c>
      <c r="AS8956" t="s">
        <v>83</v>
      </c>
      <c r="AT8956" s="5">
        <v>37622</v>
      </c>
      <c r="AU8956" t="s">
        <v>63</v>
      </c>
      <c r="AV8956" t="s">
        <v>84</v>
      </c>
      <c r="AW8956" t="s">
        <v>85</v>
      </c>
    </row>
    <row r="8957" spans="1:49" x14ac:dyDescent="0.25">
      <c r="A8957">
        <v>480</v>
      </c>
      <c r="B8957" t="s">
        <v>5635</v>
      </c>
      <c r="C8957">
        <v>1</v>
      </c>
      <c r="D8957" t="s">
        <v>86</v>
      </c>
      <c r="E8957" t="s">
        <v>64</v>
      </c>
      <c r="F8957" t="s">
        <v>65</v>
      </c>
      <c r="G8957">
        <v>412.07</v>
      </c>
      <c r="H8957" t="s">
        <v>208</v>
      </c>
      <c r="I8957" t="s">
        <v>63</v>
      </c>
      <c r="J8957" t="s">
        <v>66</v>
      </c>
      <c r="K8957" t="s">
        <v>5636</v>
      </c>
      <c r="L8957" t="s">
        <v>5637</v>
      </c>
      <c r="M8957" t="s">
        <v>5638</v>
      </c>
      <c r="N8957">
        <v>192.81496062992127</v>
      </c>
      <c r="O8957">
        <v>37</v>
      </c>
      <c r="P8957">
        <v>38</v>
      </c>
      <c r="Q8957">
        <v>99</v>
      </c>
      <c r="R8957">
        <v>95</v>
      </c>
      <c r="S8957">
        <v>99.2</v>
      </c>
      <c r="T8957">
        <v>0</v>
      </c>
      <c r="U8957">
        <v>12</v>
      </c>
      <c r="V8957">
        <v>26450</v>
      </c>
      <c r="AB8957" t="s">
        <v>98</v>
      </c>
      <c r="AC8957" t="s">
        <v>98</v>
      </c>
      <c r="AD8957" t="s">
        <v>129</v>
      </c>
      <c r="AE8957" t="s">
        <v>63</v>
      </c>
      <c r="AG8957">
        <v>1982</v>
      </c>
      <c r="AH8957">
        <v>5.64</v>
      </c>
      <c r="AI8957">
        <v>39.106990699999997</v>
      </c>
      <c r="AJ8957">
        <v>-94.807054500000007</v>
      </c>
      <c r="AK8957" t="s">
        <v>262</v>
      </c>
      <c r="AL8957">
        <v>3</v>
      </c>
      <c r="AM8957" t="s">
        <v>63</v>
      </c>
      <c r="AN8957" t="s">
        <v>5639</v>
      </c>
      <c r="AO8957" t="s">
        <v>100</v>
      </c>
      <c r="AP8957" t="s">
        <v>80</v>
      </c>
      <c r="AQ8957" t="s">
        <v>118</v>
      </c>
      <c r="AR8957" t="s">
        <v>944</v>
      </c>
      <c r="AS8957" t="s">
        <v>83</v>
      </c>
      <c r="AT8957" s="5">
        <v>41638</v>
      </c>
      <c r="AU8957" t="s">
        <v>63</v>
      </c>
      <c r="AV8957" t="s">
        <v>84</v>
      </c>
      <c r="AW8957" t="s">
        <v>85</v>
      </c>
    </row>
    <row r="8958" spans="1:49" x14ac:dyDescent="0.25">
      <c r="A8958">
        <v>1113</v>
      </c>
      <c r="B8958" t="s">
        <v>8707</v>
      </c>
      <c r="C8958">
        <v>1</v>
      </c>
      <c r="D8958" t="s">
        <v>86</v>
      </c>
      <c r="E8958" t="s">
        <v>64</v>
      </c>
      <c r="F8958" t="s">
        <v>65</v>
      </c>
      <c r="G8958">
        <v>411.61</v>
      </c>
      <c r="H8958" t="s">
        <v>208</v>
      </c>
      <c r="I8958" t="s">
        <v>63</v>
      </c>
      <c r="J8958" t="s">
        <v>66</v>
      </c>
      <c r="K8958" t="s">
        <v>8708</v>
      </c>
      <c r="L8958" t="s">
        <v>8709</v>
      </c>
      <c r="M8958" t="s">
        <v>8710</v>
      </c>
      <c r="N8958">
        <v>225.49212598425197</v>
      </c>
      <c r="O8958">
        <v>35</v>
      </c>
      <c r="P8958">
        <v>30</v>
      </c>
      <c r="Q8958">
        <v>96</v>
      </c>
      <c r="R8958">
        <v>85</v>
      </c>
      <c r="S8958">
        <v>95.3</v>
      </c>
      <c r="T8958">
        <v>0</v>
      </c>
      <c r="U8958">
        <v>13</v>
      </c>
      <c r="V8958">
        <v>19750</v>
      </c>
      <c r="AB8958" t="s">
        <v>98</v>
      </c>
      <c r="AC8958" t="s">
        <v>98</v>
      </c>
      <c r="AD8958" t="s">
        <v>98</v>
      </c>
      <c r="AE8958" t="s">
        <v>63</v>
      </c>
      <c r="AG8958">
        <v>1981</v>
      </c>
      <c r="AH8958">
        <v>5.75</v>
      </c>
      <c r="AI8958">
        <v>39.107802800000002</v>
      </c>
      <c r="AJ8958">
        <v>-94.815299400000001</v>
      </c>
      <c r="AK8958" t="s">
        <v>77</v>
      </c>
      <c r="AL8958">
        <v>3</v>
      </c>
      <c r="AM8958" t="s">
        <v>63</v>
      </c>
      <c r="AN8958" t="s">
        <v>8711</v>
      </c>
      <c r="AO8958" t="s">
        <v>100</v>
      </c>
      <c r="AP8958" t="s">
        <v>170</v>
      </c>
      <c r="AQ8958" t="s">
        <v>230</v>
      </c>
      <c r="AR8958" t="s">
        <v>1097</v>
      </c>
      <c r="AS8958" t="s">
        <v>83</v>
      </c>
      <c r="AT8958" s="5">
        <v>41638</v>
      </c>
      <c r="AU8958" t="s">
        <v>63</v>
      </c>
      <c r="AV8958" t="s">
        <v>84</v>
      </c>
      <c r="AW8958" t="s">
        <v>85</v>
      </c>
    </row>
    <row r="8959" spans="1:49" x14ac:dyDescent="0.25">
      <c r="A8959">
        <v>2549</v>
      </c>
      <c r="B8959" t="s">
        <v>9307</v>
      </c>
      <c r="C8959">
        <v>1</v>
      </c>
      <c r="D8959" t="s">
        <v>86</v>
      </c>
      <c r="E8959" t="s">
        <v>64</v>
      </c>
      <c r="F8959" t="s">
        <v>65</v>
      </c>
      <c r="G8959">
        <v>411.84000000000003</v>
      </c>
      <c r="H8959" t="s">
        <v>1246</v>
      </c>
      <c r="I8959" t="s">
        <v>63</v>
      </c>
      <c r="J8959" t="s">
        <v>66</v>
      </c>
      <c r="K8959" t="s">
        <v>9308</v>
      </c>
      <c r="L8959" t="s">
        <v>9309</v>
      </c>
      <c r="M8959" t="s">
        <v>9310</v>
      </c>
      <c r="N8959">
        <v>208.00524934383202</v>
      </c>
      <c r="O8959">
        <v>35</v>
      </c>
      <c r="P8959">
        <v>38</v>
      </c>
      <c r="Q8959">
        <v>99</v>
      </c>
      <c r="R8959">
        <v>90</v>
      </c>
      <c r="S8959">
        <v>90.3</v>
      </c>
      <c r="T8959">
        <v>0</v>
      </c>
      <c r="U8959">
        <v>7</v>
      </c>
      <c r="V8959">
        <v>23150</v>
      </c>
      <c r="AB8959" t="s">
        <v>75</v>
      </c>
      <c r="AC8959" t="s">
        <v>98</v>
      </c>
      <c r="AD8959" t="s">
        <v>98</v>
      </c>
      <c r="AE8959" t="s">
        <v>63</v>
      </c>
      <c r="AG8959">
        <v>1981</v>
      </c>
      <c r="AH8959">
        <v>4.8600000000000003</v>
      </c>
      <c r="AI8959">
        <v>39.110978199999998</v>
      </c>
      <c r="AJ8959">
        <v>-94.810565800000006</v>
      </c>
      <c r="AK8959" t="s">
        <v>262</v>
      </c>
      <c r="AL8959">
        <v>3</v>
      </c>
      <c r="AM8959" t="s">
        <v>63</v>
      </c>
      <c r="AN8959" t="s">
        <v>9311</v>
      </c>
      <c r="AO8959" t="s">
        <v>100</v>
      </c>
      <c r="AP8959" t="s">
        <v>80</v>
      </c>
      <c r="AQ8959" t="s">
        <v>255</v>
      </c>
      <c r="AR8959" t="s">
        <v>561</v>
      </c>
      <c r="AS8959" t="s">
        <v>83</v>
      </c>
      <c r="AT8959" s="5">
        <v>41638</v>
      </c>
      <c r="AU8959" t="s">
        <v>63</v>
      </c>
      <c r="AV8959" t="s">
        <v>84</v>
      </c>
      <c r="AW8959" t="s">
        <v>85</v>
      </c>
    </row>
    <row r="8960" spans="1:49" x14ac:dyDescent="0.25">
      <c r="A8960">
        <v>1487</v>
      </c>
      <c r="B8960" t="s">
        <v>19252</v>
      </c>
      <c r="C8960">
        <v>1</v>
      </c>
      <c r="D8960" t="s">
        <v>86</v>
      </c>
      <c r="E8960" t="s">
        <v>152</v>
      </c>
      <c r="F8960" t="s">
        <v>65</v>
      </c>
      <c r="G8960">
        <v>13.58</v>
      </c>
      <c r="H8960" t="s">
        <v>208</v>
      </c>
      <c r="I8960" t="s">
        <v>63</v>
      </c>
      <c r="J8960" t="s">
        <v>66</v>
      </c>
      <c r="K8960" t="s">
        <v>19253</v>
      </c>
      <c r="L8960" t="s">
        <v>19254</v>
      </c>
      <c r="M8960" t="s">
        <v>3286</v>
      </c>
      <c r="N8960">
        <v>179.98687664041995</v>
      </c>
      <c r="O8960">
        <v>2</v>
      </c>
      <c r="P8960">
        <v>76</v>
      </c>
      <c r="Q8960">
        <v>94</v>
      </c>
      <c r="R8960">
        <v>95</v>
      </c>
      <c r="S8960">
        <v>94.600000000000009</v>
      </c>
      <c r="T8960">
        <v>0</v>
      </c>
      <c r="U8960">
        <v>6</v>
      </c>
      <c r="V8960">
        <v>27550</v>
      </c>
      <c r="AB8960" t="s">
        <v>98</v>
      </c>
      <c r="AC8960" t="s">
        <v>98</v>
      </c>
      <c r="AD8960" t="s">
        <v>98</v>
      </c>
      <c r="AE8960" t="s">
        <v>63</v>
      </c>
      <c r="AG8960">
        <v>1984</v>
      </c>
      <c r="AH8960">
        <v>5.2700000000000005</v>
      </c>
      <c r="AI8960">
        <v>39.116418000000003</v>
      </c>
      <c r="AJ8960">
        <v>-94.811729999999997</v>
      </c>
      <c r="AK8960" t="s">
        <v>77</v>
      </c>
      <c r="AL8960">
        <v>2</v>
      </c>
      <c r="AM8960" t="s">
        <v>63</v>
      </c>
      <c r="AN8960" t="s">
        <v>19255</v>
      </c>
      <c r="AO8960" t="s">
        <v>100</v>
      </c>
      <c r="AP8960" t="s">
        <v>80</v>
      </c>
      <c r="AQ8960" t="s">
        <v>317</v>
      </c>
      <c r="AR8960" t="s">
        <v>337</v>
      </c>
      <c r="AS8960" t="s">
        <v>83</v>
      </c>
      <c r="AT8960" s="5">
        <v>36251</v>
      </c>
      <c r="AU8960" t="s">
        <v>63</v>
      </c>
      <c r="AV8960" t="s">
        <v>173</v>
      </c>
      <c r="AW8960" t="s">
        <v>85</v>
      </c>
    </row>
    <row r="8961" spans="1:49" x14ac:dyDescent="0.25">
      <c r="A8961">
        <v>1624</v>
      </c>
      <c r="B8961" t="s">
        <v>23624</v>
      </c>
      <c r="C8961">
        <v>1</v>
      </c>
      <c r="D8961" t="s">
        <v>86</v>
      </c>
      <c r="E8961" t="s">
        <v>152</v>
      </c>
      <c r="F8961" t="s">
        <v>65</v>
      </c>
      <c r="G8961">
        <v>13.59</v>
      </c>
      <c r="H8961" t="s">
        <v>208</v>
      </c>
      <c r="I8961" t="s">
        <v>63</v>
      </c>
      <c r="J8961" t="s">
        <v>66</v>
      </c>
      <c r="K8961" t="s">
        <v>23625</v>
      </c>
      <c r="L8961" t="s">
        <v>19254</v>
      </c>
      <c r="M8961" t="s">
        <v>6634</v>
      </c>
      <c r="N8961">
        <v>179.98687664041995</v>
      </c>
      <c r="O8961">
        <v>2</v>
      </c>
      <c r="P8961">
        <v>64</v>
      </c>
      <c r="Q8961">
        <v>94</v>
      </c>
      <c r="R8961">
        <v>90</v>
      </c>
      <c r="S8961">
        <v>93.4</v>
      </c>
      <c r="T8961">
        <v>0</v>
      </c>
      <c r="U8961">
        <v>6</v>
      </c>
      <c r="V8961">
        <v>27550</v>
      </c>
      <c r="AB8961" t="s">
        <v>98</v>
      </c>
      <c r="AC8961" t="s">
        <v>98</v>
      </c>
      <c r="AD8961" t="s">
        <v>129</v>
      </c>
      <c r="AE8961" t="s">
        <v>63</v>
      </c>
      <c r="AG8961">
        <v>1984</v>
      </c>
      <c r="AH8961">
        <v>5.26</v>
      </c>
      <c r="AI8961">
        <v>39.116422</v>
      </c>
      <c r="AJ8961">
        <v>-94.812211000000005</v>
      </c>
      <c r="AK8961" t="s">
        <v>77</v>
      </c>
      <c r="AL8961">
        <v>2</v>
      </c>
      <c r="AM8961" t="s">
        <v>63</v>
      </c>
      <c r="AN8961" t="s">
        <v>23626</v>
      </c>
      <c r="AO8961" t="s">
        <v>100</v>
      </c>
      <c r="AP8961" t="s">
        <v>80</v>
      </c>
      <c r="AQ8961" t="s">
        <v>317</v>
      </c>
      <c r="AR8961" t="s">
        <v>337</v>
      </c>
      <c r="AS8961" t="s">
        <v>83</v>
      </c>
      <c r="AT8961" s="5">
        <v>36130</v>
      </c>
      <c r="AU8961" t="s">
        <v>63</v>
      </c>
      <c r="AV8961" t="s">
        <v>173</v>
      </c>
      <c r="AW8961" t="s">
        <v>85</v>
      </c>
    </row>
    <row r="8962" spans="1:49" x14ac:dyDescent="0.25">
      <c r="A8962">
        <v>788</v>
      </c>
      <c r="B8962" t="s">
        <v>16435</v>
      </c>
      <c r="C8962">
        <v>1</v>
      </c>
      <c r="D8962" t="s">
        <v>86</v>
      </c>
      <c r="E8962" t="s">
        <v>152</v>
      </c>
      <c r="F8962" t="s">
        <v>65</v>
      </c>
      <c r="G8962">
        <v>14.46</v>
      </c>
      <c r="H8962" t="s">
        <v>208</v>
      </c>
      <c r="I8962" t="s">
        <v>63</v>
      </c>
      <c r="J8962" t="s">
        <v>66</v>
      </c>
      <c r="K8962" t="s">
        <v>16436</v>
      </c>
      <c r="L8962" t="s">
        <v>10477</v>
      </c>
      <c r="M8962" t="s">
        <v>3286</v>
      </c>
      <c r="N8962">
        <v>234.18635170603673</v>
      </c>
      <c r="O8962">
        <v>20</v>
      </c>
      <c r="P8962">
        <v>64</v>
      </c>
      <c r="Q8962">
        <v>92</v>
      </c>
      <c r="R8962">
        <v>95</v>
      </c>
      <c r="S8962">
        <v>99.8</v>
      </c>
      <c r="T8962">
        <v>1</v>
      </c>
      <c r="U8962">
        <v>8</v>
      </c>
      <c r="V8962">
        <v>19550</v>
      </c>
      <c r="AB8962" t="s">
        <v>98</v>
      </c>
      <c r="AC8962" t="s">
        <v>98</v>
      </c>
      <c r="AD8962" t="s">
        <v>98</v>
      </c>
      <c r="AE8962" t="s">
        <v>63</v>
      </c>
      <c r="AG8962">
        <v>1983</v>
      </c>
      <c r="AH8962">
        <v>6.15</v>
      </c>
      <c r="AI8962">
        <v>39.128619999999998</v>
      </c>
      <c r="AJ8962">
        <v>-94.816304000000002</v>
      </c>
      <c r="AK8962" t="s">
        <v>77</v>
      </c>
      <c r="AL8962">
        <v>4</v>
      </c>
      <c r="AM8962" t="s">
        <v>63</v>
      </c>
      <c r="AN8962" t="s">
        <v>16437</v>
      </c>
      <c r="AO8962" t="s">
        <v>100</v>
      </c>
      <c r="AP8962" t="s">
        <v>80</v>
      </c>
      <c r="AQ8962" t="s">
        <v>207</v>
      </c>
      <c r="AR8962" t="s">
        <v>545</v>
      </c>
      <c r="AS8962" t="s">
        <v>83</v>
      </c>
      <c r="AT8962" s="5">
        <v>41638</v>
      </c>
      <c r="AU8962" t="s">
        <v>63</v>
      </c>
      <c r="AV8962" t="s">
        <v>274</v>
      </c>
      <c r="AW8962" t="s">
        <v>444</v>
      </c>
    </row>
    <row r="8963" spans="1:49" x14ac:dyDescent="0.25">
      <c r="A8963">
        <v>2227</v>
      </c>
      <c r="B8963" t="s">
        <v>10475</v>
      </c>
      <c r="C8963">
        <v>1</v>
      </c>
      <c r="D8963" t="s">
        <v>86</v>
      </c>
      <c r="E8963" t="s">
        <v>152</v>
      </c>
      <c r="F8963" t="s">
        <v>65</v>
      </c>
      <c r="G8963">
        <v>14.47</v>
      </c>
      <c r="H8963" t="s">
        <v>208</v>
      </c>
      <c r="I8963" t="s">
        <v>63</v>
      </c>
      <c r="J8963" t="s">
        <v>66</v>
      </c>
      <c r="K8963" t="s">
        <v>10476</v>
      </c>
      <c r="L8963" t="s">
        <v>10477</v>
      </c>
      <c r="M8963" t="s">
        <v>10478</v>
      </c>
      <c r="N8963">
        <v>234.18635170603673</v>
      </c>
      <c r="O8963">
        <v>20</v>
      </c>
      <c r="P8963">
        <v>64</v>
      </c>
      <c r="Q8963">
        <v>92</v>
      </c>
      <c r="R8963">
        <v>85</v>
      </c>
      <c r="S8963">
        <v>92</v>
      </c>
      <c r="T8963">
        <v>1</v>
      </c>
      <c r="U8963">
        <v>8</v>
      </c>
      <c r="V8963">
        <v>19550</v>
      </c>
      <c r="AB8963" t="s">
        <v>75</v>
      </c>
      <c r="AC8963" t="s">
        <v>98</v>
      </c>
      <c r="AD8963" t="s">
        <v>129</v>
      </c>
      <c r="AE8963" t="s">
        <v>63</v>
      </c>
      <c r="AG8963">
        <v>1983</v>
      </c>
      <c r="AH8963">
        <v>6.1400000000000006</v>
      </c>
      <c r="AI8963">
        <v>39.128628999999997</v>
      </c>
      <c r="AJ8963">
        <v>-94.816792000000007</v>
      </c>
      <c r="AK8963" t="s">
        <v>77</v>
      </c>
      <c r="AL8963">
        <v>4</v>
      </c>
      <c r="AM8963" t="s">
        <v>63</v>
      </c>
      <c r="AN8963" t="s">
        <v>10479</v>
      </c>
      <c r="AO8963" t="s">
        <v>100</v>
      </c>
      <c r="AP8963" t="s">
        <v>80</v>
      </c>
      <c r="AQ8963" t="s">
        <v>207</v>
      </c>
      <c r="AR8963" t="s">
        <v>545</v>
      </c>
      <c r="AS8963" t="s">
        <v>83</v>
      </c>
      <c r="AT8963" s="5">
        <v>41638</v>
      </c>
      <c r="AU8963" t="s">
        <v>63</v>
      </c>
      <c r="AV8963" t="s">
        <v>84</v>
      </c>
      <c r="AW8963" t="s">
        <v>85</v>
      </c>
    </row>
    <row r="8964" spans="1:49" x14ac:dyDescent="0.25">
      <c r="A8964">
        <v>767</v>
      </c>
      <c r="B8964" t="s">
        <v>16041</v>
      </c>
      <c r="C8964">
        <v>1</v>
      </c>
      <c r="D8964" t="s">
        <v>86</v>
      </c>
      <c r="E8964" t="s">
        <v>152</v>
      </c>
      <c r="F8964" t="s">
        <v>65</v>
      </c>
      <c r="G8964">
        <v>15.48</v>
      </c>
      <c r="H8964" t="s">
        <v>208</v>
      </c>
      <c r="I8964" t="s">
        <v>63</v>
      </c>
      <c r="J8964" t="s">
        <v>66</v>
      </c>
      <c r="K8964" t="s">
        <v>16042</v>
      </c>
      <c r="L8964" t="s">
        <v>16043</v>
      </c>
      <c r="M8964" t="s">
        <v>3286</v>
      </c>
      <c r="N8964">
        <v>226.31233595800526</v>
      </c>
      <c r="O8964">
        <v>10</v>
      </c>
      <c r="P8964">
        <v>64</v>
      </c>
      <c r="Q8964">
        <v>94.2</v>
      </c>
      <c r="R8964">
        <v>85</v>
      </c>
      <c r="S8964">
        <v>97.4</v>
      </c>
      <c r="T8964">
        <v>1</v>
      </c>
      <c r="U8964">
        <v>8</v>
      </c>
      <c r="V8964">
        <v>19550</v>
      </c>
      <c r="AB8964" t="s">
        <v>98</v>
      </c>
      <c r="AC8964" t="s">
        <v>98</v>
      </c>
      <c r="AD8964" t="s">
        <v>98</v>
      </c>
      <c r="AE8964" t="s">
        <v>63</v>
      </c>
      <c r="AG8964">
        <v>1983</v>
      </c>
      <c r="AH8964">
        <v>7.16</v>
      </c>
      <c r="AI8964">
        <v>39.143061000000003</v>
      </c>
      <c r="AJ8964">
        <v>-94.819832000000005</v>
      </c>
      <c r="AK8964" t="s">
        <v>77</v>
      </c>
      <c r="AL8964">
        <v>4</v>
      </c>
      <c r="AM8964" t="s">
        <v>63</v>
      </c>
      <c r="AN8964" t="s">
        <v>16044</v>
      </c>
      <c r="AO8964" t="s">
        <v>100</v>
      </c>
      <c r="AP8964" t="s">
        <v>80</v>
      </c>
      <c r="AQ8964" t="s">
        <v>317</v>
      </c>
      <c r="AR8964" t="s">
        <v>286</v>
      </c>
      <c r="AS8964" t="s">
        <v>83</v>
      </c>
      <c r="AT8964" s="5">
        <v>41638</v>
      </c>
      <c r="AU8964" t="s">
        <v>63</v>
      </c>
      <c r="AV8964" t="s">
        <v>187</v>
      </c>
      <c r="AW8964" t="s">
        <v>85</v>
      </c>
    </row>
    <row r="8965" spans="1:49" x14ac:dyDescent="0.25">
      <c r="A8965">
        <v>652</v>
      </c>
      <c r="B8965" t="s">
        <v>27879</v>
      </c>
      <c r="C8965">
        <v>1</v>
      </c>
      <c r="D8965" t="s">
        <v>86</v>
      </c>
      <c r="E8965" t="s">
        <v>152</v>
      </c>
      <c r="F8965" t="s">
        <v>65</v>
      </c>
      <c r="G8965">
        <v>15.49</v>
      </c>
      <c r="H8965" t="s">
        <v>208</v>
      </c>
      <c r="I8965" t="s">
        <v>63</v>
      </c>
      <c r="J8965" t="s">
        <v>66</v>
      </c>
      <c r="K8965" t="s">
        <v>27880</v>
      </c>
      <c r="L8965" t="s">
        <v>16043</v>
      </c>
      <c r="M8965" t="s">
        <v>6634</v>
      </c>
      <c r="N8965">
        <v>226.31233595800526</v>
      </c>
      <c r="O8965">
        <v>10</v>
      </c>
      <c r="P8965">
        <v>64</v>
      </c>
      <c r="Q8965">
        <v>94.2</v>
      </c>
      <c r="R8965">
        <v>90</v>
      </c>
      <c r="S8965">
        <v>99.100000000000009</v>
      </c>
      <c r="T8965">
        <v>1</v>
      </c>
      <c r="U8965">
        <v>8</v>
      </c>
      <c r="V8965">
        <v>19550</v>
      </c>
      <c r="AB8965" t="s">
        <v>98</v>
      </c>
      <c r="AC8965" t="s">
        <v>98</v>
      </c>
      <c r="AD8965" t="s">
        <v>98</v>
      </c>
      <c r="AE8965" t="s">
        <v>63</v>
      </c>
      <c r="AG8965">
        <v>1983</v>
      </c>
      <c r="AH8965">
        <v>7.17</v>
      </c>
      <c r="AI8965">
        <v>39.143056000000001</v>
      </c>
      <c r="AJ8965">
        <v>-94.820276000000007</v>
      </c>
      <c r="AK8965" t="s">
        <v>77</v>
      </c>
      <c r="AL8965">
        <v>4</v>
      </c>
      <c r="AM8965" t="s">
        <v>63</v>
      </c>
      <c r="AN8965" t="s">
        <v>27881</v>
      </c>
      <c r="AO8965" t="s">
        <v>100</v>
      </c>
      <c r="AP8965" t="s">
        <v>80</v>
      </c>
      <c r="AQ8965" t="s">
        <v>317</v>
      </c>
      <c r="AR8965" t="s">
        <v>286</v>
      </c>
      <c r="AS8965" t="s">
        <v>83</v>
      </c>
      <c r="AT8965" s="5">
        <v>41638</v>
      </c>
      <c r="AU8965" t="s">
        <v>63</v>
      </c>
      <c r="AV8965" t="s">
        <v>187</v>
      </c>
      <c r="AW8965" t="s">
        <v>188</v>
      </c>
    </row>
    <row r="8966" spans="1:49" x14ac:dyDescent="0.25">
      <c r="A8966">
        <v>1315</v>
      </c>
      <c r="B8966" t="s">
        <v>23091</v>
      </c>
      <c r="C8966">
        <v>1</v>
      </c>
      <c r="D8966" t="s">
        <v>86</v>
      </c>
      <c r="E8966" t="s">
        <v>152</v>
      </c>
      <c r="F8966" t="s">
        <v>65</v>
      </c>
      <c r="G8966">
        <v>16.510000000000002</v>
      </c>
      <c r="H8966" t="s">
        <v>425</v>
      </c>
      <c r="I8966" t="s">
        <v>63</v>
      </c>
      <c r="J8966" t="s">
        <v>66</v>
      </c>
      <c r="K8966" t="s">
        <v>23092</v>
      </c>
      <c r="L8966" t="s">
        <v>3285</v>
      </c>
      <c r="M8966" t="s">
        <v>6634</v>
      </c>
      <c r="N8966">
        <v>190.28871391076115</v>
      </c>
      <c r="O8966">
        <v>27</v>
      </c>
      <c r="P8966">
        <v>56</v>
      </c>
      <c r="Q8966">
        <v>93.5</v>
      </c>
      <c r="R8966">
        <v>90</v>
      </c>
      <c r="S8966">
        <v>96</v>
      </c>
      <c r="T8966">
        <v>1</v>
      </c>
      <c r="U8966">
        <v>9</v>
      </c>
      <c r="V8966">
        <v>15800</v>
      </c>
      <c r="AB8966" t="s">
        <v>98</v>
      </c>
      <c r="AC8966" t="s">
        <v>98</v>
      </c>
      <c r="AD8966" t="s">
        <v>98</v>
      </c>
      <c r="AE8966" t="s">
        <v>63</v>
      </c>
      <c r="AG8966">
        <v>1985</v>
      </c>
      <c r="AH8966">
        <v>8.19</v>
      </c>
      <c r="AI8966">
        <v>39.158403</v>
      </c>
      <c r="AJ8966">
        <v>-94.820702999999995</v>
      </c>
      <c r="AK8966" t="s">
        <v>262</v>
      </c>
      <c r="AL8966">
        <v>3</v>
      </c>
      <c r="AM8966" t="s">
        <v>63</v>
      </c>
      <c r="AN8966" t="s">
        <v>23093</v>
      </c>
      <c r="AO8966" t="s">
        <v>100</v>
      </c>
      <c r="AP8966" t="s">
        <v>80</v>
      </c>
      <c r="AQ8966" t="s">
        <v>336</v>
      </c>
      <c r="AR8966" t="s">
        <v>561</v>
      </c>
      <c r="AS8966" t="s">
        <v>83</v>
      </c>
      <c r="AT8966" s="5">
        <v>35947</v>
      </c>
      <c r="AU8966" t="s">
        <v>63</v>
      </c>
      <c r="AV8966" t="s">
        <v>84</v>
      </c>
      <c r="AW8966" t="s">
        <v>85</v>
      </c>
    </row>
    <row r="8967" spans="1:49" x14ac:dyDescent="0.25">
      <c r="A8967">
        <v>565</v>
      </c>
      <c r="B8967" t="s">
        <v>3283</v>
      </c>
      <c r="C8967">
        <v>1</v>
      </c>
      <c r="D8967" t="s">
        <v>86</v>
      </c>
      <c r="E8967" t="s">
        <v>152</v>
      </c>
      <c r="F8967" t="s">
        <v>65</v>
      </c>
      <c r="G8967">
        <v>16.52</v>
      </c>
      <c r="H8967" t="s">
        <v>425</v>
      </c>
      <c r="I8967" t="s">
        <v>63</v>
      </c>
      <c r="J8967" t="s">
        <v>66</v>
      </c>
      <c r="K8967" t="s">
        <v>3284</v>
      </c>
      <c r="L8967" t="s">
        <v>3285</v>
      </c>
      <c r="M8967" t="s">
        <v>3286</v>
      </c>
      <c r="N8967">
        <v>184.41601049868765</v>
      </c>
      <c r="O8967">
        <v>28</v>
      </c>
      <c r="P8967">
        <v>56</v>
      </c>
      <c r="Q8967">
        <v>94.5</v>
      </c>
      <c r="R8967">
        <v>90</v>
      </c>
      <c r="S8967">
        <v>99.8</v>
      </c>
      <c r="T8967">
        <v>1</v>
      </c>
      <c r="U8967">
        <v>9</v>
      </c>
      <c r="V8967">
        <v>15800</v>
      </c>
      <c r="AB8967" t="s">
        <v>98</v>
      </c>
      <c r="AC8967" t="s">
        <v>98</v>
      </c>
      <c r="AD8967" t="s">
        <v>98</v>
      </c>
      <c r="AE8967" t="s">
        <v>63</v>
      </c>
      <c r="AG8967">
        <v>1985</v>
      </c>
      <c r="AH8967">
        <v>8.1999999999999993</v>
      </c>
      <c r="AI8967">
        <v>39.158316999999997</v>
      </c>
      <c r="AJ8967">
        <v>-94.820235999999994</v>
      </c>
      <c r="AK8967" t="s">
        <v>262</v>
      </c>
      <c r="AL8967">
        <v>3</v>
      </c>
      <c r="AM8967" t="s">
        <v>63</v>
      </c>
      <c r="AN8967" t="s">
        <v>3287</v>
      </c>
      <c r="AO8967" t="s">
        <v>100</v>
      </c>
      <c r="AP8967" t="s">
        <v>80</v>
      </c>
      <c r="AQ8967" t="s">
        <v>246</v>
      </c>
      <c r="AR8967" t="s">
        <v>1304</v>
      </c>
      <c r="AS8967" t="s">
        <v>83</v>
      </c>
      <c r="AT8967" s="5">
        <v>35947</v>
      </c>
      <c r="AU8967" t="s">
        <v>63</v>
      </c>
      <c r="AV8967" t="s">
        <v>84</v>
      </c>
      <c r="AW8967" t="s">
        <v>85</v>
      </c>
    </row>
    <row r="8968" spans="1:49" x14ac:dyDescent="0.25">
      <c r="A8968">
        <v>72</v>
      </c>
      <c r="B8968" t="s">
        <v>17751</v>
      </c>
      <c r="C8968">
        <v>1</v>
      </c>
      <c r="D8968" t="s">
        <v>86</v>
      </c>
      <c r="E8968" t="s">
        <v>152</v>
      </c>
      <c r="F8968" t="s">
        <v>65</v>
      </c>
      <c r="G8968">
        <v>18.010000000000002</v>
      </c>
      <c r="H8968" t="s">
        <v>820</v>
      </c>
      <c r="I8968" t="s">
        <v>63</v>
      </c>
      <c r="J8968" t="s">
        <v>66</v>
      </c>
      <c r="K8968" t="s">
        <v>17752</v>
      </c>
      <c r="L8968" t="s">
        <v>17753</v>
      </c>
      <c r="M8968" t="s">
        <v>17754</v>
      </c>
      <c r="N8968">
        <v>190.28871391076115</v>
      </c>
      <c r="O8968">
        <v>40</v>
      </c>
      <c r="P8968">
        <v>56</v>
      </c>
      <c r="Q8968">
        <v>95.5</v>
      </c>
      <c r="R8968">
        <v>90</v>
      </c>
      <c r="S8968">
        <v>99.9</v>
      </c>
      <c r="T8968">
        <v>1</v>
      </c>
      <c r="U8968">
        <v>9</v>
      </c>
      <c r="V8968">
        <v>15800</v>
      </c>
      <c r="AB8968" t="s">
        <v>98</v>
      </c>
      <c r="AC8968" t="s">
        <v>129</v>
      </c>
      <c r="AD8968" t="s">
        <v>98</v>
      </c>
      <c r="AE8968" t="s">
        <v>63</v>
      </c>
      <c r="AG8968">
        <v>1985</v>
      </c>
      <c r="AH8968">
        <v>9.68</v>
      </c>
      <c r="AI8968">
        <v>39.175012000000002</v>
      </c>
      <c r="AJ8968">
        <v>-94.805415999999994</v>
      </c>
      <c r="AK8968" t="s">
        <v>77</v>
      </c>
      <c r="AL8968">
        <v>3</v>
      </c>
      <c r="AM8968" t="s">
        <v>63</v>
      </c>
      <c r="AN8968" t="s">
        <v>17755</v>
      </c>
      <c r="AO8968" t="s">
        <v>100</v>
      </c>
      <c r="AP8968" t="s">
        <v>80</v>
      </c>
      <c r="AQ8968" t="s">
        <v>654</v>
      </c>
      <c r="AR8968" t="s">
        <v>133</v>
      </c>
      <c r="AS8968" t="s">
        <v>83</v>
      </c>
      <c r="AT8968" s="5">
        <v>36069</v>
      </c>
      <c r="AU8968" t="s">
        <v>103</v>
      </c>
      <c r="AV8968" t="s">
        <v>84</v>
      </c>
      <c r="AW8968" t="s">
        <v>174</v>
      </c>
    </row>
    <row r="8969" spans="1:49" x14ac:dyDescent="0.25">
      <c r="A8969">
        <v>847</v>
      </c>
      <c r="B8969" t="s">
        <v>20056</v>
      </c>
      <c r="C8969">
        <v>1</v>
      </c>
      <c r="D8969" t="s">
        <v>86</v>
      </c>
      <c r="E8969" t="s">
        <v>152</v>
      </c>
      <c r="F8969" t="s">
        <v>65</v>
      </c>
      <c r="G8969">
        <v>18.02</v>
      </c>
      <c r="H8969" t="s">
        <v>820</v>
      </c>
      <c r="I8969" t="s">
        <v>63</v>
      </c>
      <c r="J8969" t="s">
        <v>66</v>
      </c>
      <c r="K8969" t="s">
        <v>20057</v>
      </c>
      <c r="L8969" t="s">
        <v>17753</v>
      </c>
      <c r="M8969" t="s">
        <v>20058</v>
      </c>
      <c r="N8969">
        <v>190.28871391076115</v>
      </c>
      <c r="O8969">
        <v>40</v>
      </c>
      <c r="P8969">
        <v>56</v>
      </c>
      <c r="Q8969">
        <v>95.5</v>
      </c>
      <c r="R8969">
        <v>90</v>
      </c>
      <c r="S8969">
        <v>96.2</v>
      </c>
      <c r="T8969">
        <v>1</v>
      </c>
      <c r="U8969">
        <v>9</v>
      </c>
      <c r="V8969">
        <v>15800</v>
      </c>
      <c r="AB8969" t="s">
        <v>98</v>
      </c>
      <c r="AC8969" t="s">
        <v>129</v>
      </c>
      <c r="AD8969" t="s">
        <v>98</v>
      </c>
      <c r="AE8969" t="s">
        <v>63</v>
      </c>
      <c r="AG8969">
        <v>1985</v>
      </c>
      <c r="AH8969">
        <v>9.69</v>
      </c>
      <c r="AI8969">
        <v>39.175432999999998</v>
      </c>
      <c r="AJ8969">
        <v>-94.805471999999995</v>
      </c>
      <c r="AK8969" t="s">
        <v>77</v>
      </c>
      <c r="AL8969">
        <v>3</v>
      </c>
      <c r="AM8969" t="s">
        <v>63</v>
      </c>
      <c r="AN8969" t="s">
        <v>20059</v>
      </c>
      <c r="AO8969" t="s">
        <v>100</v>
      </c>
      <c r="AP8969" t="s">
        <v>80</v>
      </c>
      <c r="AQ8969" t="s">
        <v>654</v>
      </c>
      <c r="AR8969" t="s">
        <v>133</v>
      </c>
      <c r="AS8969" t="s">
        <v>83</v>
      </c>
      <c r="AT8969" s="5">
        <v>36069</v>
      </c>
      <c r="AU8969" t="s">
        <v>103</v>
      </c>
      <c r="AV8969" t="s">
        <v>84</v>
      </c>
      <c r="AW8969" t="s">
        <v>174</v>
      </c>
    </row>
    <row r="8970" spans="1:49" x14ac:dyDescent="0.25">
      <c r="A8970">
        <v>84</v>
      </c>
      <c r="B8970" t="s">
        <v>16714</v>
      </c>
      <c r="C8970">
        <v>1</v>
      </c>
      <c r="D8970" t="s">
        <v>86</v>
      </c>
      <c r="E8970" t="s">
        <v>152</v>
      </c>
      <c r="F8970" t="s">
        <v>65</v>
      </c>
      <c r="G8970">
        <v>18.45</v>
      </c>
      <c r="H8970" t="s">
        <v>403</v>
      </c>
      <c r="I8970" t="s">
        <v>63</v>
      </c>
      <c r="J8970" t="s">
        <v>66</v>
      </c>
      <c r="K8970" t="s">
        <v>16715</v>
      </c>
      <c r="L8970" t="s">
        <v>5443</v>
      </c>
      <c r="M8970" t="s">
        <v>16716</v>
      </c>
      <c r="N8970">
        <v>229.00262467191601</v>
      </c>
      <c r="O8970">
        <v>0</v>
      </c>
      <c r="P8970">
        <v>56</v>
      </c>
      <c r="Q8970">
        <v>95.5</v>
      </c>
      <c r="R8970">
        <v>97</v>
      </c>
      <c r="S8970">
        <v>99.4</v>
      </c>
      <c r="T8970">
        <v>1</v>
      </c>
      <c r="U8970">
        <v>9</v>
      </c>
      <c r="V8970">
        <v>15800</v>
      </c>
      <c r="AB8970" t="s">
        <v>98</v>
      </c>
      <c r="AC8970" t="s">
        <v>129</v>
      </c>
      <c r="AD8970" t="s">
        <v>129</v>
      </c>
      <c r="AE8970" t="s">
        <v>63</v>
      </c>
      <c r="AG8970">
        <v>1986</v>
      </c>
      <c r="AH8970">
        <v>10.130000000000001</v>
      </c>
      <c r="AI8970">
        <v>39.179698999999999</v>
      </c>
      <c r="AJ8970">
        <v>-94.799068000000005</v>
      </c>
      <c r="AL8970">
        <v>4</v>
      </c>
      <c r="AM8970" t="s">
        <v>63</v>
      </c>
      <c r="AN8970" t="s">
        <v>16717</v>
      </c>
      <c r="AO8970" t="s">
        <v>100</v>
      </c>
      <c r="AP8970" t="s">
        <v>80</v>
      </c>
      <c r="AQ8970" t="s">
        <v>326</v>
      </c>
      <c r="AR8970" t="s">
        <v>327</v>
      </c>
      <c r="AS8970" t="s">
        <v>83</v>
      </c>
      <c r="AT8970" s="5">
        <v>35947</v>
      </c>
      <c r="AU8970" t="s">
        <v>63</v>
      </c>
      <c r="AV8970" t="s">
        <v>84</v>
      </c>
      <c r="AW8970" t="s">
        <v>85</v>
      </c>
    </row>
    <row r="8971" spans="1:49" x14ac:dyDescent="0.25">
      <c r="A8971">
        <v>72</v>
      </c>
      <c r="B8971" t="s">
        <v>5441</v>
      </c>
      <c r="C8971">
        <v>1</v>
      </c>
      <c r="D8971" t="s">
        <v>86</v>
      </c>
      <c r="E8971" t="s">
        <v>152</v>
      </c>
      <c r="F8971" t="s">
        <v>65</v>
      </c>
      <c r="G8971">
        <v>18.46</v>
      </c>
      <c r="H8971" t="s">
        <v>403</v>
      </c>
      <c r="I8971" t="s">
        <v>63</v>
      </c>
      <c r="J8971" t="s">
        <v>66</v>
      </c>
      <c r="K8971" t="s">
        <v>5442</v>
      </c>
      <c r="L8971" t="s">
        <v>5443</v>
      </c>
      <c r="M8971" t="s">
        <v>5444</v>
      </c>
      <c r="N8971">
        <v>229.00262467191601</v>
      </c>
      <c r="O8971">
        <v>0</v>
      </c>
      <c r="P8971">
        <v>56</v>
      </c>
      <c r="Q8971">
        <v>95.5</v>
      </c>
      <c r="R8971">
        <v>95</v>
      </c>
      <c r="S8971">
        <v>100</v>
      </c>
      <c r="T8971">
        <v>1</v>
      </c>
      <c r="U8971">
        <v>9</v>
      </c>
      <c r="V8971">
        <v>15800</v>
      </c>
      <c r="AB8971" t="s">
        <v>98</v>
      </c>
      <c r="AC8971" t="s">
        <v>129</v>
      </c>
      <c r="AD8971" t="s">
        <v>129</v>
      </c>
      <c r="AE8971" t="s">
        <v>63</v>
      </c>
      <c r="AG8971">
        <v>1986</v>
      </c>
      <c r="AH8971">
        <v>10.14</v>
      </c>
      <c r="AI8971">
        <v>39.179470999999999</v>
      </c>
      <c r="AJ8971">
        <v>-94.798728999999994</v>
      </c>
      <c r="AL8971">
        <v>4</v>
      </c>
      <c r="AM8971" t="s">
        <v>63</v>
      </c>
      <c r="AN8971" t="s">
        <v>5445</v>
      </c>
      <c r="AO8971" t="s">
        <v>100</v>
      </c>
      <c r="AP8971" t="s">
        <v>80</v>
      </c>
      <c r="AQ8971" t="s">
        <v>326</v>
      </c>
      <c r="AR8971" t="s">
        <v>327</v>
      </c>
      <c r="AS8971" t="s">
        <v>83</v>
      </c>
      <c r="AT8971" s="5">
        <v>35947</v>
      </c>
      <c r="AU8971" t="s">
        <v>63</v>
      </c>
      <c r="AV8971" t="s">
        <v>84</v>
      </c>
      <c r="AW8971" t="s">
        <v>85</v>
      </c>
    </row>
    <row r="8972" spans="1:49" x14ac:dyDescent="0.25">
      <c r="A8972">
        <v>289</v>
      </c>
      <c r="B8972" t="s">
        <v>18933</v>
      </c>
      <c r="C8972">
        <v>1</v>
      </c>
      <c r="D8972" t="s">
        <v>86</v>
      </c>
      <c r="E8972" t="s">
        <v>76</v>
      </c>
      <c r="F8972" t="s">
        <v>177</v>
      </c>
      <c r="G8972">
        <v>14.84</v>
      </c>
      <c r="H8972" t="s">
        <v>90</v>
      </c>
      <c r="I8972" t="s">
        <v>63</v>
      </c>
      <c r="J8972" t="s">
        <v>66</v>
      </c>
      <c r="K8972" t="s">
        <v>18934</v>
      </c>
      <c r="L8972" t="s">
        <v>17753</v>
      </c>
      <c r="M8972" t="s">
        <v>18935</v>
      </c>
      <c r="N8972">
        <v>132.51312335958005</v>
      </c>
      <c r="O8972">
        <v>0</v>
      </c>
      <c r="P8972">
        <v>44</v>
      </c>
      <c r="Q8972">
        <v>97</v>
      </c>
      <c r="R8972">
        <v>90</v>
      </c>
      <c r="S8972">
        <v>100</v>
      </c>
      <c r="T8972">
        <v>0</v>
      </c>
      <c r="U8972">
        <v>10</v>
      </c>
      <c r="V8972">
        <v>3110</v>
      </c>
      <c r="AB8972" t="s">
        <v>98</v>
      </c>
      <c r="AC8972" t="s">
        <v>98</v>
      </c>
      <c r="AD8972" t="s">
        <v>129</v>
      </c>
      <c r="AE8972" t="s">
        <v>63</v>
      </c>
      <c r="AG8972">
        <v>1985</v>
      </c>
      <c r="AH8972">
        <v>13.27</v>
      </c>
      <c r="AI8972">
        <v>39.186354000000001</v>
      </c>
      <c r="AJ8972">
        <v>-94.802892700000001</v>
      </c>
      <c r="AL8972">
        <v>3</v>
      </c>
      <c r="AM8972" t="s">
        <v>63</v>
      </c>
      <c r="AN8972" t="s">
        <v>18936</v>
      </c>
      <c r="AO8972" t="s">
        <v>103</v>
      </c>
      <c r="AP8972" t="s">
        <v>170</v>
      </c>
      <c r="AQ8972" t="s">
        <v>653</v>
      </c>
      <c r="AR8972" t="s">
        <v>677</v>
      </c>
      <c r="AS8972" t="s">
        <v>83</v>
      </c>
      <c r="AT8972" s="5">
        <v>35855</v>
      </c>
      <c r="AU8972" t="s">
        <v>129</v>
      </c>
      <c r="AV8972" t="s">
        <v>173</v>
      </c>
      <c r="AW8972" t="s">
        <v>174</v>
      </c>
    </row>
    <row r="8973" spans="1:49" x14ac:dyDescent="0.25">
      <c r="A8973">
        <v>674</v>
      </c>
      <c r="B8973" t="s">
        <v>22838</v>
      </c>
      <c r="C8973">
        <v>1</v>
      </c>
      <c r="D8973" t="s">
        <v>86</v>
      </c>
      <c r="E8973" t="s">
        <v>152</v>
      </c>
      <c r="F8973" t="s">
        <v>65</v>
      </c>
      <c r="G8973">
        <v>18.84</v>
      </c>
      <c r="H8973" t="s">
        <v>425</v>
      </c>
      <c r="I8973" t="s">
        <v>63</v>
      </c>
      <c r="J8973" t="s">
        <v>66</v>
      </c>
      <c r="K8973" t="s">
        <v>22839</v>
      </c>
      <c r="L8973" t="s">
        <v>22840</v>
      </c>
      <c r="M8973" t="s">
        <v>22841</v>
      </c>
      <c r="N8973">
        <v>437.8937007874016</v>
      </c>
      <c r="O8973">
        <v>0</v>
      </c>
      <c r="P8973">
        <v>64</v>
      </c>
      <c r="Q8973">
        <v>95.600000000000009</v>
      </c>
      <c r="R8973">
        <v>95</v>
      </c>
      <c r="S8973">
        <v>98.600000000000009</v>
      </c>
      <c r="T8973">
        <v>1</v>
      </c>
      <c r="U8973">
        <v>9</v>
      </c>
      <c r="V8973">
        <v>15150</v>
      </c>
      <c r="AB8973" t="s">
        <v>98</v>
      </c>
      <c r="AC8973" t="s">
        <v>98</v>
      </c>
      <c r="AD8973" t="s">
        <v>129</v>
      </c>
      <c r="AE8973" t="s">
        <v>63</v>
      </c>
      <c r="AG8973">
        <v>1985</v>
      </c>
      <c r="AH8973">
        <v>10.52</v>
      </c>
      <c r="AI8973">
        <v>39.183193000000003</v>
      </c>
      <c r="AJ8973">
        <v>-94.794026000000002</v>
      </c>
      <c r="AL8973">
        <v>5</v>
      </c>
      <c r="AM8973" t="s">
        <v>63</v>
      </c>
      <c r="AN8973" t="s">
        <v>22842</v>
      </c>
      <c r="AO8973" t="s">
        <v>100</v>
      </c>
      <c r="AP8973" t="s">
        <v>80</v>
      </c>
      <c r="AQ8973" t="s">
        <v>246</v>
      </c>
      <c r="AR8973" t="s">
        <v>402</v>
      </c>
      <c r="AS8973" t="s">
        <v>83</v>
      </c>
      <c r="AT8973" s="5">
        <v>37257</v>
      </c>
      <c r="AU8973" t="s">
        <v>63</v>
      </c>
      <c r="AV8973" t="s">
        <v>84</v>
      </c>
      <c r="AW8973" t="s">
        <v>85</v>
      </c>
    </row>
    <row r="8974" spans="1:49" x14ac:dyDescent="0.25">
      <c r="A8974">
        <v>674</v>
      </c>
      <c r="B8974" t="s">
        <v>2199</v>
      </c>
      <c r="C8974">
        <v>1</v>
      </c>
      <c r="D8974" t="s">
        <v>86</v>
      </c>
      <c r="E8974" t="s">
        <v>152</v>
      </c>
      <c r="F8974" t="s">
        <v>65</v>
      </c>
      <c r="G8974">
        <v>18.830000000000002</v>
      </c>
      <c r="H8974" t="s">
        <v>425</v>
      </c>
      <c r="I8974" t="s">
        <v>63</v>
      </c>
      <c r="J8974" t="s">
        <v>66</v>
      </c>
      <c r="K8974" t="s">
        <v>2200</v>
      </c>
      <c r="L8974" t="s">
        <v>815</v>
      </c>
      <c r="M8974" t="s">
        <v>2201</v>
      </c>
      <c r="N8974">
        <v>437.8937007874016</v>
      </c>
      <c r="O8974">
        <v>0</v>
      </c>
      <c r="P8974">
        <v>64</v>
      </c>
      <c r="Q8974">
        <v>94.600000000000009</v>
      </c>
      <c r="R8974">
        <v>90</v>
      </c>
      <c r="S8974">
        <v>98.600000000000009</v>
      </c>
      <c r="T8974">
        <v>1</v>
      </c>
      <c r="U8974">
        <v>9</v>
      </c>
      <c r="V8974">
        <v>15150</v>
      </c>
      <c r="X8974" t="s">
        <v>2100</v>
      </c>
      <c r="Y8974" t="s">
        <v>126</v>
      </c>
      <c r="Z8974" t="s">
        <v>145</v>
      </c>
      <c r="AA8974" t="s">
        <v>128</v>
      </c>
      <c r="AB8974" t="s">
        <v>98</v>
      </c>
      <c r="AC8974" t="s">
        <v>98</v>
      </c>
      <c r="AD8974" t="s">
        <v>98</v>
      </c>
      <c r="AE8974" t="s">
        <v>63</v>
      </c>
      <c r="AG8974">
        <v>1985</v>
      </c>
      <c r="AH8974">
        <v>10.51</v>
      </c>
      <c r="AI8974">
        <v>39.183433999999998</v>
      </c>
      <c r="AJ8974">
        <v>-94.794381999999999</v>
      </c>
      <c r="AL8974">
        <v>5</v>
      </c>
      <c r="AM8974" t="s">
        <v>63</v>
      </c>
      <c r="AN8974" t="s">
        <v>2202</v>
      </c>
      <c r="AO8974" t="s">
        <v>100</v>
      </c>
      <c r="AP8974" t="s">
        <v>80</v>
      </c>
      <c r="AQ8974" t="s">
        <v>246</v>
      </c>
      <c r="AR8974" t="s">
        <v>402</v>
      </c>
      <c r="AS8974" t="s">
        <v>83</v>
      </c>
      <c r="AT8974" s="5">
        <v>37257</v>
      </c>
      <c r="AU8974" t="s">
        <v>63</v>
      </c>
      <c r="AV8974" t="s">
        <v>84</v>
      </c>
      <c r="AW8974" t="s">
        <v>85</v>
      </c>
    </row>
    <row r="8975" spans="1:49" x14ac:dyDescent="0.25">
      <c r="A8975">
        <v>142</v>
      </c>
      <c r="B8975" t="s">
        <v>1314</v>
      </c>
      <c r="C8975">
        <v>4</v>
      </c>
      <c r="D8975" t="s">
        <v>86</v>
      </c>
      <c r="E8975" t="s">
        <v>152</v>
      </c>
      <c r="F8975" t="s">
        <v>65</v>
      </c>
      <c r="G8975">
        <v>20.3</v>
      </c>
      <c r="H8975" t="s">
        <v>161</v>
      </c>
      <c r="I8975" t="s">
        <v>63</v>
      </c>
      <c r="J8975" t="s">
        <v>66</v>
      </c>
      <c r="K8975" t="s">
        <v>1315</v>
      </c>
      <c r="L8975" t="s">
        <v>154</v>
      </c>
      <c r="M8975" t="s">
        <v>1316</v>
      </c>
      <c r="N8975">
        <v>3281.0039370078739</v>
      </c>
      <c r="O8975">
        <v>0</v>
      </c>
      <c r="P8975">
        <v>56</v>
      </c>
      <c r="Q8975">
        <v>96.600000000000009</v>
      </c>
      <c r="R8975">
        <v>82</v>
      </c>
      <c r="S8975">
        <v>94.9</v>
      </c>
      <c r="T8975">
        <v>1</v>
      </c>
      <c r="U8975">
        <v>9</v>
      </c>
      <c r="V8975">
        <v>15150</v>
      </c>
      <c r="X8975" t="s">
        <v>156</v>
      </c>
      <c r="Y8975" t="s">
        <v>126</v>
      </c>
      <c r="Z8975" t="s">
        <v>145</v>
      </c>
      <c r="AA8975" t="s">
        <v>157</v>
      </c>
      <c r="AB8975" t="s">
        <v>98</v>
      </c>
      <c r="AC8975" t="s">
        <v>98</v>
      </c>
      <c r="AD8975" t="s">
        <v>98</v>
      </c>
      <c r="AE8975" t="s">
        <v>63</v>
      </c>
      <c r="AG8975">
        <v>1984</v>
      </c>
      <c r="AH8975">
        <v>11.97</v>
      </c>
      <c r="AI8975">
        <v>39.191749000000002</v>
      </c>
      <c r="AJ8975">
        <v>-94.770741999999998</v>
      </c>
      <c r="AL8975">
        <v>23</v>
      </c>
      <c r="AM8975" t="s">
        <v>63</v>
      </c>
      <c r="AN8975" t="s">
        <v>1317</v>
      </c>
      <c r="AO8975" t="s">
        <v>100</v>
      </c>
      <c r="AP8975" t="s">
        <v>80</v>
      </c>
      <c r="AQ8975" t="s">
        <v>313</v>
      </c>
      <c r="AR8975" t="s">
        <v>133</v>
      </c>
      <c r="AS8975" t="s">
        <v>83</v>
      </c>
      <c r="AT8975" s="5">
        <v>35947</v>
      </c>
      <c r="AU8975" t="s">
        <v>76</v>
      </c>
      <c r="AV8975" t="s">
        <v>84</v>
      </c>
      <c r="AW8975" t="s">
        <v>85</v>
      </c>
    </row>
    <row r="8976" spans="1:49" x14ac:dyDescent="0.25">
      <c r="A8976">
        <v>142</v>
      </c>
      <c r="B8976" t="s">
        <v>1314</v>
      </c>
      <c r="C8976">
        <v>6</v>
      </c>
      <c r="D8976" t="s">
        <v>63</v>
      </c>
      <c r="E8976" t="s">
        <v>152</v>
      </c>
      <c r="F8976" t="s">
        <v>65</v>
      </c>
      <c r="G8976">
        <v>20.3</v>
      </c>
      <c r="I8976" t="s">
        <v>63</v>
      </c>
      <c r="J8976" t="s">
        <v>66</v>
      </c>
      <c r="K8976" t="s">
        <v>1315</v>
      </c>
      <c r="L8976" t="s">
        <v>154</v>
      </c>
      <c r="M8976" t="s">
        <v>1316</v>
      </c>
      <c r="N8976">
        <v>3281.0039370078739</v>
      </c>
      <c r="O8976">
        <v>0</v>
      </c>
      <c r="P8976">
        <v>56</v>
      </c>
      <c r="Q8976">
        <v>96.600000000000009</v>
      </c>
      <c r="R8976">
        <v>82</v>
      </c>
      <c r="S8976">
        <v>94.9</v>
      </c>
      <c r="T8976">
        <v>1</v>
      </c>
      <c r="U8976">
        <v>9</v>
      </c>
      <c r="V8976">
        <v>15150</v>
      </c>
      <c r="X8976" t="s">
        <v>156</v>
      </c>
      <c r="Y8976" t="s">
        <v>126</v>
      </c>
      <c r="Z8976" t="s">
        <v>145</v>
      </c>
      <c r="AA8976" t="s">
        <v>157</v>
      </c>
      <c r="AB8976" t="s">
        <v>98</v>
      </c>
      <c r="AC8976" t="s">
        <v>98</v>
      </c>
      <c r="AD8976" t="s">
        <v>98</v>
      </c>
      <c r="AE8976" t="s">
        <v>63</v>
      </c>
      <c r="AG8976">
        <v>1984</v>
      </c>
      <c r="AH8976">
        <v>11.97</v>
      </c>
      <c r="AI8976">
        <v>39.191749000000002</v>
      </c>
      <c r="AJ8976">
        <v>-94.770741999999998</v>
      </c>
      <c r="AL8976">
        <v>23</v>
      </c>
      <c r="AM8976" t="s">
        <v>63</v>
      </c>
      <c r="AN8976" t="s">
        <v>1317</v>
      </c>
      <c r="AO8976" t="s">
        <v>100</v>
      </c>
      <c r="AP8976" t="s">
        <v>80</v>
      </c>
      <c r="AQ8976" t="s">
        <v>313</v>
      </c>
      <c r="AR8976" t="s">
        <v>133</v>
      </c>
      <c r="AS8976" t="s">
        <v>83</v>
      </c>
      <c r="AT8976" s="5">
        <v>35947</v>
      </c>
      <c r="AU8976" t="s">
        <v>76</v>
      </c>
      <c r="AV8976" t="s">
        <v>84</v>
      </c>
      <c r="AW8976" t="s">
        <v>85</v>
      </c>
    </row>
    <row r="8977" spans="1:49" x14ac:dyDescent="0.25">
      <c r="A8977">
        <v>142</v>
      </c>
      <c r="B8977" t="s">
        <v>1314</v>
      </c>
      <c r="C8977">
        <v>5</v>
      </c>
      <c r="D8977" t="s">
        <v>63</v>
      </c>
      <c r="E8977" t="s">
        <v>152</v>
      </c>
      <c r="F8977" t="s">
        <v>65</v>
      </c>
      <c r="G8977">
        <v>20.3</v>
      </c>
      <c r="I8977" t="s">
        <v>63</v>
      </c>
      <c r="J8977" t="s">
        <v>66</v>
      </c>
      <c r="K8977" t="s">
        <v>1315</v>
      </c>
      <c r="L8977" t="s">
        <v>154</v>
      </c>
      <c r="M8977" t="s">
        <v>1316</v>
      </c>
      <c r="N8977">
        <v>3281.0039370078739</v>
      </c>
      <c r="O8977">
        <v>0</v>
      </c>
      <c r="P8977">
        <v>56</v>
      </c>
      <c r="Q8977">
        <v>96.600000000000009</v>
      </c>
      <c r="R8977">
        <v>82</v>
      </c>
      <c r="S8977">
        <v>94.9</v>
      </c>
      <c r="T8977">
        <v>1</v>
      </c>
      <c r="U8977">
        <v>9</v>
      </c>
      <c r="V8977">
        <v>15150</v>
      </c>
      <c r="X8977" t="s">
        <v>156</v>
      </c>
      <c r="Y8977" t="s">
        <v>126</v>
      </c>
      <c r="Z8977" t="s">
        <v>145</v>
      </c>
      <c r="AA8977" t="s">
        <v>157</v>
      </c>
      <c r="AB8977" t="s">
        <v>98</v>
      </c>
      <c r="AC8977" t="s">
        <v>98</v>
      </c>
      <c r="AD8977" t="s">
        <v>98</v>
      </c>
      <c r="AE8977" t="s">
        <v>63</v>
      </c>
      <c r="AG8977">
        <v>1984</v>
      </c>
      <c r="AH8977">
        <v>11.97</v>
      </c>
      <c r="AI8977">
        <v>39.191749000000002</v>
      </c>
      <c r="AJ8977">
        <v>-94.770741999999998</v>
      </c>
      <c r="AL8977">
        <v>23</v>
      </c>
      <c r="AM8977" t="s">
        <v>63</v>
      </c>
      <c r="AN8977" t="s">
        <v>1317</v>
      </c>
      <c r="AO8977" t="s">
        <v>100</v>
      </c>
      <c r="AP8977" t="s">
        <v>80</v>
      </c>
      <c r="AQ8977" t="s">
        <v>313</v>
      </c>
      <c r="AR8977" t="s">
        <v>133</v>
      </c>
      <c r="AS8977" t="s">
        <v>83</v>
      </c>
      <c r="AT8977" s="5">
        <v>35947</v>
      </c>
      <c r="AU8977" t="s">
        <v>76</v>
      </c>
      <c r="AV8977" t="s">
        <v>84</v>
      </c>
      <c r="AW8977" t="s">
        <v>85</v>
      </c>
    </row>
    <row r="8978" spans="1:49" x14ac:dyDescent="0.25">
      <c r="A8978">
        <v>142</v>
      </c>
      <c r="B8978" t="s">
        <v>1314</v>
      </c>
      <c r="C8978">
        <v>3</v>
      </c>
      <c r="D8978" t="s">
        <v>63</v>
      </c>
      <c r="E8978" t="s">
        <v>152</v>
      </c>
      <c r="F8978" t="s">
        <v>65</v>
      </c>
      <c r="G8978">
        <v>20.3</v>
      </c>
      <c r="I8978" t="s">
        <v>63</v>
      </c>
      <c r="J8978" t="s">
        <v>66</v>
      </c>
      <c r="K8978" t="s">
        <v>1315</v>
      </c>
      <c r="L8978" t="s">
        <v>154</v>
      </c>
      <c r="M8978" t="s">
        <v>1316</v>
      </c>
      <c r="N8978">
        <v>3281.0039370078739</v>
      </c>
      <c r="O8978">
        <v>0</v>
      </c>
      <c r="P8978">
        <v>56</v>
      </c>
      <c r="Q8978">
        <v>96.600000000000009</v>
      </c>
      <c r="R8978">
        <v>82</v>
      </c>
      <c r="S8978">
        <v>94.9</v>
      </c>
      <c r="T8978">
        <v>1</v>
      </c>
      <c r="U8978">
        <v>9</v>
      </c>
      <c r="V8978">
        <v>15150</v>
      </c>
      <c r="X8978" t="s">
        <v>156</v>
      </c>
      <c r="Y8978" t="s">
        <v>126</v>
      </c>
      <c r="Z8978" t="s">
        <v>145</v>
      </c>
      <c r="AA8978" t="s">
        <v>157</v>
      </c>
      <c r="AB8978" t="s">
        <v>98</v>
      </c>
      <c r="AC8978" t="s">
        <v>98</v>
      </c>
      <c r="AD8978" t="s">
        <v>98</v>
      </c>
      <c r="AE8978" t="s">
        <v>63</v>
      </c>
      <c r="AG8978">
        <v>1984</v>
      </c>
      <c r="AH8978">
        <v>11.97</v>
      </c>
      <c r="AI8978">
        <v>39.191749000000002</v>
      </c>
      <c r="AJ8978">
        <v>-94.770741999999998</v>
      </c>
      <c r="AL8978">
        <v>23</v>
      </c>
      <c r="AM8978" t="s">
        <v>63</v>
      </c>
      <c r="AN8978" t="s">
        <v>1317</v>
      </c>
      <c r="AO8978" t="s">
        <v>100</v>
      </c>
      <c r="AP8978" t="s">
        <v>80</v>
      </c>
      <c r="AQ8978" t="s">
        <v>313</v>
      </c>
      <c r="AR8978" t="s">
        <v>133</v>
      </c>
      <c r="AS8978" t="s">
        <v>83</v>
      </c>
      <c r="AT8978" s="5">
        <v>35947</v>
      </c>
      <c r="AU8978" t="s">
        <v>76</v>
      </c>
      <c r="AV8978" t="s">
        <v>84</v>
      </c>
      <c r="AW8978" t="s">
        <v>85</v>
      </c>
    </row>
    <row r="8979" spans="1:49" x14ac:dyDescent="0.25">
      <c r="A8979">
        <v>142</v>
      </c>
      <c r="B8979" t="s">
        <v>1314</v>
      </c>
      <c r="C8979">
        <v>2</v>
      </c>
      <c r="D8979" t="s">
        <v>63</v>
      </c>
      <c r="E8979" t="s">
        <v>152</v>
      </c>
      <c r="F8979" t="s">
        <v>65</v>
      </c>
      <c r="G8979">
        <v>20.3</v>
      </c>
      <c r="I8979" t="s">
        <v>63</v>
      </c>
      <c r="J8979" t="s">
        <v>66</v>
      </c>
      <c r="K8979" t="s">
        <v>1315</v>
      </c>
      <c r="L8979" t="s">
        <v>154</v>
      </c>
      <c r="M8979" t="s">
        <v>1316</v>
      </c>
      <c r="N8979">
        <v>3281.0039370078739</v>
      </c>
      <c r="O8979">
        <v>0</v>
      </c>
      <c r="P8979">
        <v>56</v>
      </c>
      <c r="Q8979">
        <v>96.600000000000009</v>
      </c>
      <c r="R8979">
        <v>82</v>
      </c>
      <c r="S8979">
        <v>94.9</v>
      </c>
      <c r="T8979">
        <v>1</v>
      </c>
      <c r="U8979">
        <v>9</v>
      </c>
      <c r="V8979">
        <v>15150</v>
      </c>
      <c r="X8979" t="s">
        <v>156</v>
      </c>
      <c r="Y8979" t="s">
        <v>126</v>
      </c>
      <c r="Z8979" t="s">
        <v>145</v>
      </c>
      <c r="AA8979" t="s">
        <v>157</v>
      </c>
      <c r="AB8979" t="s">
        <v>98</v>
      </c>
      <c r="AC8979" t="s">
        <v>98</v>
      </c>
      <c r="AD8979" t="s">
        <v>98</v>
      </c>
      <c r="AE8979" t="s">
        <v>63</v>
      </c>
      <c r="AG8979">
        <v>1984</v>
      </c>
      <c r="AH8979">
        <v>11.97</v>
      </c>
      <c r="AI8979">
        <v>39.191749000000002</v>
      </c>
      <c r="AJ8979">
        <v>-94.770741999999998</v>
      </c>
      <c r="AL8979">
        <v>23</v>
      </c>
      <c r="AM8979" t="s">
        <v>63</v>
      </c>
      <c r="AN8979" t="s">
        <v>1317</v>
      </c>
      <c r="AO8979" t="s">
        <v>100</v>
      </c>
      <c r="AP8979" t="s">
        <v>80</v>
      </c>
      <c r="AQ8979" t="s">
        <v>313</v>
      </c>
      <c r="AR8979" t="s">
        <v>133</v>
      </c>
      <c r="AS8979" t="s">
        <v>83</v>
      </c>
      <c r="AT8979" s="5">
        <v>35947</v>
      </c>
      <c r="AU8979" t="s">
        <v>76</v>
      </c>
      <c r="AV8979" t="s">
        <v>84</v>
      </c>
      <c r="AW8979" t="s">
        <v>85</v>
      </c>
    </row>
    <row r="8980" spans="1:49" x14ac:dyDescent="0.25">
      <c r="A8980">
        <v>142</v>
      </c>
      <c r="B8980" t="s">
        <v>1314</v>
      </c>
      <c r="C8980">
        <v>1</v>
      </c>
      <c r="D8980" t="s">
        <v>63</v>
      </c>
      <c r="E8980" t="s">
        <v>152</v>
      </c>
      <c r="F8980" t="s">
        <v>65</v>
      </c>
      <c r="G8980">
        <v>20.3</v>
      </c>
      <c r="I8980" t="s">
        <v>63</v>
      </c>
      <c r="J8980" t="s">
        <v>66</v>
      </c>
      <c r="K8980" t="s">
        <v>1315</v>
      </c>
      <c r="L8980" t="s">
        <v>154</v>
      </c>
      <c r="M8980" t="s">
        <v>1316</v>
      </c>
      <c r="N8980">
        <v>3281.0039370078739</v>
      </c>
      <c r="O8980">
        <v>0</v>
      </c>
      <c r="P8980">
        <v>56</v>
      </c>
      <c r="Q8980">
        <v>96.600000000000009</v>
      </c>
      <c r="R8980">
        <v>82</v>
      </c>
      <c r="S8980">
        <v>94.9</v>
      </c>
      <c r="T8980">
        <v>1</v>
      </c>
      <c r="U8980">
        <v>9</v>
      </c>
      <c r="V8980">
        <v>15150</v>
      </c>
      <c r="X8980" t="s">
        <v>156</v>
      </c>
      <c r="Y8980" t="s">
        <v>126</v>
      </c>
      <c r="Z8980" t="s">
        <v>145</v>
      </c>
      <c r="AA8980" t="s">
        <v>157</v>
      </c>
      <c r="AB8980" t="s">
        <v>98</v>
      </c>
      <c r="AC8980" t="s">
        <v>98</v>
      </c>
      <c r="AD8980" t="s">
        <v>98</v>
      </c>
      <c r="AE8980" t="s">
        <v>63</v>
      </c>
      <c r="AG8980">
        <v>1984</v>
      </c>
      <c r="AH8980">
        <v>11.97</v>
      </c>
      <c r="AI8980">
        <v>39.191749000000002</v>
      </c>
      <c r="AJ8980">
        <v>-94.770741999999998</v>
      </c>
      <c r="AL8980">
        <v>23</v>
      </c>
      <c r="AM8980" t="s">
        <v>63</v>
      </c>
      <c r="AN8980" t="s">
        <v>1317</v>
      </c>
      <c r="AO8980" t="s">
        <v>100</v>
      </c>
      <c r="AP8980" t="s">
        <v>80</v>
      </c>
      <c r="AQ8980" t="s">
        <v>313</v>
      </c>
      <c r="AR8980" t="s">
        <v>133</v>
      </c>
      <c r="AS8980" t="s">
        <v>83</v>
      </c>
      <c r="AT8980" s="5">
        <v>35947</v>
      </c>
      <c r="AU8980" t="s">
        <v>76</v>
      </c>
      <c r="AV8980" t="s">
        <v>84</v>
      </c>
      <c r="AW8980" t="s">
        <v>85</v>
      </c>
    </row>
    <row r="8981" spans="1:49" x14ac:dyDescent="0.25">
      <c r="A8981">
        <v>1122</v>
      </c>
      <c r="B8981" t="s">
        <v>16752</v>
      </c>
      <c r="C8981">
        <v>1</v>
      </c>
      <c r="D8981" t="s">
        <v>86</v>
      </c>
      <c r="E8981" t="s">
        <v>152</v>
      </c>
      <c r="F8981" t="s">
        <v>65</v>
      </c>
      <c r="G8981">
        <v>11.88</v>
      </c>
      <c r="H8981" t="s">
        <v>208</v>
      </c>
      <c r="I8981" t="s">
        <v>63</v>
      </c>
      <c r="J8981" t="s">
        <v>66</v>
      </c>
      <c r="K8981" t="s">
        <v>16753</v>
      </c>
      <c r="L8981" t="s">
        <v>5637</v>
      </c>
      <c r="M8981" t="s">
        <v>12303</v>
      </c>
      <c r="N8981">
        <v>263.91076115485566</v>
      </c>
      <c r="O8981">
        <v>53</v>
      </c>
      <c r="P8981">
        <v>56</v>
      </c>
      <c r="Q8981">
        <v>93.9</v>
      </c>
      <c r="R8981">
        <v>85</v>
      </c>
      <c r="S8981">
        <v>93.100000000000009</v>
      </c>
      <c r="T8981">
        <v>1</v>
      </c>
      <c r="U8981">
        <v>9</v>
      </c>
      <c r="V8981">
        <v>32900</v>
      </c>
      <c r="AB8981" t="s">
        <v>75</v>
      </c>
      <c r="AC8981" t="s">
        <v>98</v>
      </c>
      <c r="AD8981" t="s">
        <v>98</v>
      </c>
      <c r="AE8981" t="s">
        <v>63</v>
      </c>
      <c r="AG8981">
        <v>1984</v>
      </c>
      <c r="AH8981">
        <v>3.56</v>
      </c>
      <c r="AI8981">
        <v>39.092610999999998</v>
      </c>
      <c r="AJ8981">
        <v>-94.807163000000003</v>
      </c>
      <c r="AK8981" t="s">
        <v>262</v>
      </c>
      <c r="AL8981">
        <v>3</v>
      </c>
      <c r="AM8981" t="s">
        <v>63</v>
      </c>
      <c r="AN8981" t="s">
        <v>16754</v>
      </c>
      <c r="AO8981" t="s">
        <v>100</v>
      </c>
      <c r="AP8981" t="s">
        <v>80</v>
      </c>
      <c r="AQ8981" t="s">
        <v>514</v>
      </c>
      <c r="AR8981" t="s">
        <v>1161</v>
      </c>
      <c r="AS8981" t="s">
        <v>83</v>
      </c>
      <c r="AT8981" s="5">
        <v>41638</v>
      </c>
      <c r="AU8981" t="s">
        <v>63</v>
      </c>
      <c r="AV8981" t="s">
        <v>84</v>
      </c>
      <c r="AW8981" t="s">
        <v>85</v>
      </c>
    </row>
    <row r="8982" spans="1:49" x14ac:dyDescent="0.25">
      <c r="A8982">
        <v>257</v>
      </c>
      <c r="B8982" t="s">
        <v>12567</v>
      </c>
      <c r="C8982">
        <v>1</v>
      </c>
      <c r="D8982" t="s">
        <v>86</v>
      </c>
      <c r="E8982" t="s">
        <v>152</v>
      </c>
      <c r="F8982" t="s">
        <v>65</v>
      </c>
      <c r="G8982">
        <v>11.9</v>
      </c>
      <c r="H8982" t="s">
        <v>208</v>
      </c>
      <c r="I8982" t="s">
        <v>63</v>
      </c>
      <c r="J8982" t="s">
        <v>66</v>
      </c>
      <c r="K8982" t="s">
        <v>12568</v>
      </c>
      <c r="L8982" t="s">
        <v>12569</v>
      </c>
      <c r="M8982" t="s">
        <v>9100</v>
      </c>
      <c r="N8982">
        <v>271.29265091863516</v>
      </c>
      <c r="O8982">
        <v>54</v>
      </c>
      <c r="P8982">
        <v>56</v>
      </c>
      <c r="Q8982">
        <v>93.9</v>
      </c>
      <c r="R8982">
        <v>85</v>
      </c>
      <c r="S8982">
        <v>97.5</v>
      </c>
      <c r="T8982">
        <v>1</v>
      </c>
      <c r="U8982">
        <v>9</v>
      </c>
      <c r="V8982">
        <v>32900</v>
      </c>
      <c r="AB8982" t="s">
        <v>98</v>
      </c>
      <c r="AC8982" t="s">
        <v>98</v>
      </c>
      <c r="AD8982" t="s">
        <v>98</v>
      </c>
      <c r="AE8982" t="s">
        <v>63</v>
      </c>
      <c r="AG8982">
        <v>1984</v>
      </c>
      <c r="AH8982">
        <v>3.58</v>
      </c>
      <c r="AI8982">
        <v>39.092798000000002</v>
      </c>
      <c r="AJ8982">
        <v>-94.806819000000004</v>
      </c>
      <c r="AK8982" t="s">
        <v>262</v>
      </c>
      <c r="AL8982">
        <v>3</v>
      </c>
      <c r="AM8982" t="s">
        <v>63</v>
      </c>
      <c r="AN8982" t="s">
        <v>12570</v>
      </c>
      <c r="AO8982" t="s">
        <v>100</v>
      </c>
      <c r="AP8982" t="s">
        <v>80</v>
      </c>
      <c r="AQ8982" t="s">
        <v>132</v>
      </c>
      <c r="AR8982" t="s">
        <v>133</v>
      </c>
      <c r="AS8982" t="s">
        <v>83</v>
      </c>
      <c r="AT8982" s="5">
        <v>41638</v>
      </c>
      <c r="AU8982" t="s">
        <v>63</v>
      </c>
      <c r="AV8982" t="s">
        <v>84</v>
      </c>
      <c r="AW8982" t="s">
        <v>1531</v>
      </c>
    </row>
    <row r="8983" spans="1:49" x14ac:dyDescent="0.25">
      <c r="A8983">
        <v>214</v>
      </c>
      <c r="B8983" t="s">
        <v>6707</v>
      </c>
      <c r="C8983">
        <v>1</v>
      </c>
      <c r="D8983" t="s">
        <v>86</v>
      </c>
      <c r="E8983" t="s">
        <v>64</v>
      </c>
      <c r="F8983" t="s">
        <v>65</v>
      </c>
      <c r="G8983">
        <v>420.71000000000004</v>
      </c>
      <c r="H8983" t="s">
        <v>208</v>
      </c>
      <c r="I8983" t="s">
        <v>63</v>
      </c>
      <c r="J8983" t="s">
        <v>66</v>
      </c>
      <c r="K8983" t="s">
        <v>6708</v>
      </c>
      <c r="L8983" t="s">
        <v>6709</v>
      </c>
      <c r="M8983" t="s">
        <v>69</v>
      </c>
      <c r="N8983">
        <v>226.70603674540681</v>
      </c>
      <c r="O8983">
        <v>19</v>
      </c>
      <c r="P8983">
        <v>79</v>
      </c>
      <c r="Q8983">
        <v>93</v>
      </c>
      <c r="R8983">
        <v>90</v>
      </c>
      <c r="S8983">
        <v>97.9</v>
      </c>
      <c r="T8983">
        <v>0</v>
      </c>
      <c r="U8983">
        <v>14</v>
      </c>
      <c r="V8983">
        <v>37150</v>
      </c>
      <c r="W8983" t="s">
        <v>70</v>
      </c>
      <c r="AB8983" t="s">
        <v>98</v>
      </c>
      <c r="AC8983" t="s">
        <v>129</v>
      </c>
      <c r="AD8983" t="s">
        <v>98</v>
      </c>
      <c r="AE8983" t="s">
        <v>63</v>
      </c>
      <c r="AG8983">
        <v>1980</v>
      </c>
      <c r="AH8983">
        <v>14.27</v>
      </c>
      <c r="AI8983">
        <v>39.096299999999999</v>
      </c>
      <c r="AJ8983">
        <v>-94.6494</v>
      </c>
      <c r="AK8983" t="s">
        <v>262</v>
      </c>
      <c r="AL8983">
        <v>3</v>
      </c>
      <c r="AM8983" t="s">
        <v>63</v>
      </c>
      <c r="AN8983" t="s">
        <v>6710</v>
      </c>
      <c r="AO8983" t="s">
        <v>79</v>
      </c>
      <c r="AP8983" t="s">
        <v>80</v>
      </c>
      <c r="AQ8983" t="s">
        <v>171</v>
      </c>
      <c r="AR8983" t="s">
        <v>172</v>
      </c>
      <c r="AS8983" t="s">
        <v>83</v>
      </c>
      <c r="AT8983" s="5">
        <v>41638</v>
      </c>
      <c r="AU8983" t="s">
        <v>63</v>
      </c>
      <c r="AV8983" t="s">
        <v>187</v>
      </c>
      <c r="AW8983" t="s">
        <v>188</v>
      </c>
    </row>
    <row r="8984" spans="1:49" x14ac:dyDescent="0.25">
      <c r="A8984">
        <v>180</v>
      </c>
      <c r="B8984" t="s">
        <v>16883</v>
      </c>
      <c r="C8984">
        <v>1</v>
      </c>
      <c r="D8984" t="s">
        <v>86</v>
      </c>
      <c r="E8984" t="s">
        <v>64</v>
      </c>
      <c r="F8984" t="s">
        <v>65</v>
      </c>
      <c r="G8984">
        <v>420.7</v>
      </c>
      <c r="H8984" t="s">
        <v>208</v>
      </c>
      <c r="I8984" t="s">
        <v>63</v>
      </c>
      <c r="J8984" t="s">
        <v>66</v>
      </c>
      <c r="K8984" t="s">
        <v>6708</v>
      </c>
      <c r="L8984" t="s">
        <v>6709</v>
      </c>
      <c r="M8984" t="s">
        <v>590</v>
      </c>
      <c r="N8984">
        <v>226.60761154855641</v>
      </c>
      <c r="O8984">
        <v>19</v>
      </c>
      <c r="P8984">
        <v>77.700131233595798</v>
      </c>
      <c r="Q8984">
        <v>92</v>
      </c>
      <c r="R8984">
        <v>75</v>
      </c>
      <c r="S8984">
        <v>99.100000000000009</v>
      </c>
      <c r="T8984">
        <v>0</v>
      </c>
      <c r="U8984">
        <v>14</v>
      </c>
      <c r="V8984">
        <v>40500</v>
      </c>
      <c r="W8984" t="s">
        <v>70</v>
      </c>
      <c r="AB8984" t="s">
        <v>98</v>
      </c>
      <c r="AC8984" t="s">
        <v>129</v>
      </c>
      <c r="AD8984" t="s">
        <v>98</v>
      </c>
      <c r="AE8984" t="s">
        <v>63</v>
      </c>
      <c r="AG8984">
        <v>1980</v>
      </c>
      <c r="AH8984">
        <v>14.26</v>
      </c>
      <c r="AI8984">
        <v>39.095999999999997</v>
      </c>
      <c r="AJ8984">
        <v>-94.6494</v>
      </c>
      <c r="AK8984" t="s">
        <v>262</v>
      </c>
      <c r="AL8984">
        <v>3</v>
      </c>
      <c r="AM8984" t="s">
        <v>63</v>
      </c>
      <c r="AN8984" t="s">
        <v>16884</v>
      </c>
      <c r="AO8984" t="s">
        <v>79</v>
      </c>
      <c r="AP8984" t="s">
        <v>80</v>
      </c>
      <c r="AQ8984" t="s">
        <v>171</v>
      </c>
      <c r="AR8984" t="s">
        <v>172</v>
      </c>
      <c r="AS8984" t="s">
        <v>83</v>
      </c>
      <c r="AT8984" s="5">
        <v>41638</v>
      </c>
      <c r="AU8984" t="s">
        <v>63</v>
      </c>
      <c r="AV8984" t="s">
        <v>187</v>
      </c>
      <c r="AW8984" t="s">
        <v>85</v>
      </c>
    </row>
    <row r="8985" spans="1:49" x14ac:dyDescent="0.25">
      <c r="A8985">
        <v>427</v>
      </c>
      <c r="B8985" t="s">
        <v>151</v>
      </c>
      <c r="C8985">
        <v>4</v>
      </c>
      <c r="D8985" t="s">
        <v>86</v>
      </c>
      <c r="E8985" t="s">
        <v>152</v>
      </c>
      <c r="F8985" t="s">
        <v>65</v>
      </c>
      <c r="G8985">
        <v>20.309999999999999</v>
      </c>
      <c r="H8985" t="s">
        <v>161</v>
      </c>
      <c r="I8985" t="s">
        <v>63</v>
      </c>
      <c r="J8985" t="s">
        <v>66</v>
      </c>
      <c r="K8985" t="s">
        <v>153</v>
      </c>
      <c r="L8985" t="s">
        <v>154</v>
      </c>
      <c r="M8985" t="s">
        <v>155</v>
      </c>
      <c r="N8985">
        <v>3287.696850393701</v>
      </c>
      <c r="O8985">
        <v>0</v>
      </c>
      <c r="P8985">
        <v>56</v>
      </c>
      <c r="Q8985">
        <v>89.600000000000009</v>
      </c>
      <c r="R8985">
        <v>82</v>
      </c>
      <c r="S8985">
        <v>94.4</v>
      </c>
      <c r="T8985">
        <v>1</v>
      </c>
      <c r="U8985">
        <v>9</v>
      </c>
      <c r="V8985">
        <v>15150</v>
      </c>
      <c r="X8985" t="s">
        <v>156</v>
      </c>
      <c r="Y8985" t="s">
        <v>126</v>
      </c>
      <c r="Z8985" t="s">
        <v>145</v>
      </c>
      <c r="AA8985" t="s">
        <v>157</v>
      </c>
      <c r="AB8985" t="s">
        <v>98</v>
      </c>
      <c r="AC8985" t="s">
        <v>98</v>
      </c>
      <c r="AD8985" t="s">
        <v>75</v>
      </c>
      <c r="AE8985" t="s">
        <v>63</v>
      </c>
      <c r="AG8985">
        <v>1985</v>
      </c>
      <c r="AH8985">
        <v>11.98</v>
      </c>
      <c r="AI8985">
        <v>39.191580000000002</v>
      </c>
      <c r="AJ8985">
        <v>-94.770669999999996</v>
      </c>
      <c r="AL8985">
        <v>23</v>
      </c>
      <c r="AM8985" t="s">
        <v>63</v>
      </c>
      <c r="AN8985" t="s">
        <v>158</v>
      </c>
      <c r="AO8985" t="s">
        <v>100</v>
      </c>
      <c r="AP8985" t="s">
        <v>80</v>
      </c>
      <c r="AQ8985" t="s">
        <v>159</v>
      </c>
      <c r="AR8985" t="s">
        <v>160</v>
      </c>
      <c r="AS8985" t="s">
        <v>83</v>
      </c>
      <c r="AT8985" s="5">
        <v>35947</v>
      </c>
      <c r="AU8985" t="s">
        <v>76</v>
      </c>
      <c r="AV8985" t="s">
        <v>84</v>
      </c>
      <c r="AW8985" t="s">
        <v>85</v>
      </c>
    </row>
    <row r="8986" spans="1:49" x14ac:dyDescent="0.25">
      <c r="A8986">
        <v>427</v>
      </c>
      <c r="B8986" t="s">
        <v>151</v>
      </c>
      <c r="C8986">
        <v>6</v>
      </c>
      <c r="D8986" t="s">
        <v>63</v>
      </c>
      <c r="E8986" t="s">
        <v>152</v>
      </c>
      <c r="F8986" t="s">
        <v>65</v>
      </c>
      <c r="G8986">
        <v>20.309999999999999</v>
      </c>
      <c r="I8986" t="s">
        <v>63</v>
      </c>
      <c r="J8986" t="s">
        <v>66</v>
      </c>
      <c r="K8986" t="s">
        <v>153</v>
      </c>
      <c r="L8986" t="s">
        <v>154</v>
      </c>
      <c r="M8986" t="s">
        <v>155</v>
      </c>
      <c r="N8986">
        <v>3287.696850393701</v>
      </c>
      <c r="O8986">
        <v>0</v>
      </c>
      <c r="P8986">
        <v>56</v>
      </c>
      <c r="Q8986">
        <v>89.600000000000009</v>
      </c>
      <c r="R8986">
        <v>82</v>
      </c>
      <c r="S8986">
        <v>94.4</v>
      </c>
      <c r="T8986">
        <v>1</v>
      </c>
      <c r="U8986">
        <v>9</v>
      </c>
      <c r="V8986">
        <v>15150</v>
      </c>
      <c r="X8986" t="s">
        <v>156</v>
      </c>
      <c r="Y8986" t="s">
        <v>126</v>
      </c>
      <c r="Z8986" t="s">
        <v>145</v>
      </c>
      <c r="AA8986" t="s">
        <v>157</v>
      </c>
      <c r="AB8986" t="s">
        <v>98</v>
      </c>
      <c r="AC8986" t="s">
        <v>98</v>
      </c>
      <c r="AD8986" t="s">
        <v>75</v>
      </c>
      <c r="AE8986" t="s">
        <v>63</v>
      </c>
      <c r="AG8986">
        <v>1985</v>
      </c>
      <c r="AH8986">
        <v>11.98</v>
      </c>
      <c r="AI8986">
        <v>39.191580000000002</v>
      </c>
      <c r="AJ8986">
        <v>-94.770669999999996</v>
      </c>
      <c r="AL8986">
        <v>23</v>
      </c>
      <c r="AM8986" t="s">
        <v>63</v>
      </c>
      <c r="AN8986" t="s">
        <v>158</v>
      </c>
      <c r="AO8986" t="s">
        <v>100</v>
      </c>
      <c r="AP8986" t="s">
        <v>80</v>
      </c>
      <c r="AQ8986" t="s">
        <v>159</v>
      </c>
      <c r="AR8986" t="s">
        <v>160</v>
      </c>
      <c r="AS8986" t="s">
        <v>83</v>
      </c>
      <c r="AT8986" s="5">
        <v>35947</v>
      </c>
      <c r="AU8986" t="s">
        <v>76</v>
      </c>
      <c r="AV8986" t="s">
        <v>84</v>
      </c>
      <c r="AW8986" t="s">
        <v>85</v>
      </c>
    </row>
    <row r="8987" spans="1:49" x14ac:dyDescent="0.25">
      <c r="A8987">
        <v>427</v>
      </c>
      <c r="B8987" t="s">
        <v>151</v>
      </c>
      <c r="C8987">
        <v>5</v>
      </c>
      <c r="D8987" t="s">
        <v>63</v>
      </c>
      <c r="E8987" t="s">
        <v>152</v>
      </c>
      <c r="F8987" t="s">
        <v>65</v>
      </c>
      <c r="G8987">
        <v>20.309999999999999</v>
      </c>
      <c r="I8987" t="s">
        <v>63</v>
      </c>
      <c r="J8987" t="s">
        <v>66</v>
      </c>
      <c r="K8987" t="s">
        <v>153</v>
      </c>
      <c r="L8987" t="s">
        <v>154</v>
      </c>
      <c r="M8987" t="s">
        <v>155</v>
      </c>
      <c r="N8987">
        <v>3287.696850393701</v>
      </c>
      <c r="O8987">
        <v>0</v>
      </c>
      <c r="P8987">
        <v>56</v>
      </c>
      <c r="Q8987">
        <v>89.600000000000009</v>
      </c>
      <c r="R8987">
        <v>82</v>
      </c>
      <c r="S8987">
        <v>94.4</v>
      </c>
      <c r="T8987">
        <v>1</v>
      </c>
      <c r="U8987">
        <v>9</v>
      </c>
      <c r="V8987">
        <v>15150</v>
      </c>
      <c r="X8987" t="s">
        <v>156</v>
      </c>
      <c r="Y8987" t="s">
        <v>126</v>
      </c>
      <c r="Z8987" t="s">
        <v>145</v>
      </c>
      <c r="AA8987" t="s">
        <v>157</v>
      </c>
      <c r="AB8987" t="s">
        <v>98</v>
      </c>
      <c r="AC8987" t="s">
        <v>98</v>
      </c>
      <c r="AD8987" t="s">
        <v>75</v>
      </c>
      <c r="AE8987" t="s">
        <v>63</v>
      </c>
      <c r="AG8987">
        <v>1985</v>
      </c>
      <c r="AH8987">
        <v>11.98</v>
      </c>
      <c r="AI8987">
        <v>39.191580000000002</v>
      </c>
      <c r="AJ8987">
        <v>-94.770669999999996</v>
      </c>
      <c r="AL8987">
        <v>23</v>
      </c>
      <c r="AM8987" t="s">
        <v>63</v>
      </c>
      <c r="AN8987" t="s">
        <v>158</v>
      </c>
      <c r="AO8987" t="s">
        <v>100</v>
      </c>
      <c r="AP8987" t="s">
        <v>80</v>
      </c>
      <c r="AQ8987" t="s">
        <v>159</v>
      </c>
      <c r="AR8987" t="s">
        <v>160</v>
      </c>
      <c r="AS8987" t="s">
        <v>83</v>
      </c>
      <c r="AT8987" s="5">
        <v>35947</v>
      </c>
      <c r="AU8987" t="s">
        <v>76</v>
      </c>
      <c r="AV8987" t="s">
        <v>84</v>
      </c>
      <c r="AW8987" t="s">
        <v>85</v>
      </c>
    </row>
    <row r="8988" spans="1:49" x14ac:dyDescent="0.25">
      <c r="A8988">
        <v>427</v>
      </c>
      <c r="B8988" t="s">
        <v>151</v>
      </c>
      <c r="C8988">
        <v>3</v>
      </c>
      <c r="D8988" t="s">
        <v>63</v>
      </c>
      <c r="E8988" t="s">
        <v>152</v>
      </c>
      <c r="F8988" t="s">
        <v>65</v>
      </c>
      <c r="G8988">
        <v>20.309999999999999</v>
      </c>
      <c r="I8988" t="s">
        <v>63</v>
      </c>
      <c r="J8988" t="s">
        <v>66</v>
      </c>
      <c r="K8988" t="s">
        <v>153</v>
      </c>
      <c r="L8988" t="s">
        <v>154</v>
      </c>
      <c r="M8988" t="s">
        <v>155</v>
      </c>
      <c r="N8988">
        <v>3287.696850393701</v>
      </c>
      <c r="O8988">
        <v>0</v>
      </c>
      <c r="P8988">
        <v>56</v>
      </c>
      <c r="Q8988">
        <v>89.600000000000009</v>
      </c>
      <c r="R8988">
        <v>82</v>
      </c>
      <c r="S8988">
        <v>94.4</v>
      </c>
      <c r="T8988">
        <v>1</v>
      </c>
      <c r="U8988">
        <v>9</v>
      </c>
      <c r="V8988">
        <v>15150</v>
      </c>
      <c r="X8988" t="s">
        <v>156</v>
      </c>
      <c r="Y8988" t="s">
        <v>126</v>
      </c>
      <c r="Z8988" t="s">
        <v>145</v>
      </c>
      <c r="AA8988" t="s">
        <v>157</v>
      </c>
      <c r="AB8988" t="s">
        <v>98</v>
      </c>
      <c r="AC8988" t="s">
        <v>98</v>
      </c>
      <c r="AD8988" t="s">
        <v>75</v>
      </c>
      <c r="AE8988" t="s">
        <v>63</v>
      </c>
      <c r="AG8988">
        <v>1985</v>
      </c>
      <c r="AH8988">
        <v>11.98</v>
      </c>
      <c r="AI8988">
        <v>39.191580000000002</v>
      </c>
      <c r="AJ8988">
        <v>-94.770669999999996</v>
      </c>
      <c r="AL8988">
        <v>23</v>
      </c>
      <c r="AM8988" t="s">
        <v>63</v>
      </c>
      <c r="AN8988" t="s">
        <v>158</v>
      </c>
      <c r="AO8988" t="s">
        <v>100</v>
      </c>
      <c r="AP8988" t="s">
        <v>80</v>
      </c>
      <c r="AQ8988" t="s">
        <v>159</v>
      </c>
      <c r="AR8988" t="s">
        <v>160</v>
      </c>
      <c r="AS8988" t="s">
        <v>83</v>
      </c>
      <c r="AT8988" s="5">
        <v>35947</v>
      </c>
      <c r="AU8988" t="s">
        <v>76</v>
      </c>
      <c r="AV8988" t="s">
        <v>84</v>
      </c>
      <c r="AW8988" t="s">
        <v>85</v>
      </c>
    </row>
    <row r="8989" spans="1:49" x14ac:dyDescent="0.25">
      <c r="A8989">
        <v>427</v>
      </c>
      <c r="B8989" t="s">
        <v>151</v>
      </c>
      <c r="C8989">
        <v>2</v>
      </c>
      <c r="D8989" t="s">
        <v>63</v>
      </c>
      <c r="E8989" t="s">
        <v>152</v>
      </c>
      <c r="F8989" t="s">
        <v>65</v>
      </c>
      <c r="G8989">
        <v>20.309999999999999</v>
      </c>
      <c r="I8989" t="s">
        <v>63</v>
      </c>
      <c r="J8989" t="s">
        <v>66</v>
      </c>
      <c r="K8989" t="s">
        <v>153</v>
      </c>
      <c r="L8989" t="s">
        <v>154</v>
      </c>
      <c r="M8989" t="s">
        <v>155</v>
      </c>
      <c r="N8989">
        <v>3287.696850393701</v>
      </c>
      <c r="O8989">
        <v>0</v>
      </c>
      <c r="P8989">
        <v>56</v>
      </c>
      <c r="Q8989">
        <v>89.600000000000009</v>
      </c>
      <c r="R8989">
        <v>82</v>
      </c>
      <c r="S8989">
        <v>94.4</v>
      </c>
      <c r="T8989">
        <v>1</v>
      </c>
      <c r="U8989">
        <v>9</v>
      </c>
      <c r="V8989">
        <v>15150</v>
      </c>
      <c r="X8989" t="s">
        <v>156</v>
      </c>
      <c r="Y8989" t="s">
        <v>126</v>
      </c>
      <c r="Z8989" t="s">
        <v>145</v>
      </c>
      <c r="AA8989" t="s">
        <v>157</v>
      </c>
      <c r="AB8989" t="s">
        <v>98</v>
      </c>
      <c r="AC8989" t="s">
        <v>98</v>
      </c>
      <c r="AD8989" t="s">
        <v>75</v>
      </c>
      <c r="AE8989" t="s">
        <v>63</v>
      </c>
      <c r="AG8989">
        <v>1985</v>
      </c>
      <c r="AH8989">
        <v>11.98</v>
      </c>
      <c r="AI8989">
        <v>39.191580000000002</v>
      </c>
      <c r="AJ8989">
        <v>-94.770669999999996</v>
      </c>
      <c r="AL8989">
        <v>23</v>
      </c>
      <c r="AM8989" t="s">
        <v>63</v>
      </c>
      <c r="AN8989" t="s">
        <v>158</v>
      </c>
      <c r="AO8989" t="s">
        <v>100</v>
      </c>
      <c r="AP8989" t="s">
        <v>80</v>
      </c>
      <c r="AQ8989" t="s">
        <v>159</v>
      </c>
      <c r="AR8989" t="s">
        <v>160</v>
      </c>
      <c r="AS8989" t="s">
        <v>83</v>
      </c>
      <c r="AT8989" s="5">
        <v>35947</v>
      </c>
      <c r="AU8989" t="s">
        <v>76</v>
      </c>
      <c r="AV8989" t="s">
        <v>84</v>
      </c>
      <c r="AW8989" t="s">
        <v>85</v>
      </c>
    </row>
    <row r="8990" spans="1:49" x14ac:dyDescent="0.25">
      <c r="A8990">
        <v>427</v>
      </c>
      <c r="B8990" t="s">
        <v>151</v>
      </c>
      <c r="C8990">
        <v>1</v>
      </c>
      <c r="D8990" t="s">
        <v>63</v>
      </c>
      <c r="E8990" t="s">
        <v>152</v>
      </c>
      <c r="F8990" t="s">
        <v>65</v>
      </c>
      <c r="G8990">
        <v>20.309999999999999</v>
      </c>
      <c r="I8990" t="s">
        <v>63</v>
      </c>
      <c r="J8990" t="s">
        <v>66</v>
      </c>
      <c r="K8990" t="s">
        <v>153</v>
      </c>
      <c r="L8990" t="s">
        <v>154</v>
      </c>
      <c r="M8990" t="s">
        <v>155</v>
      </c>
      <c r="N8990">
        <v>3287.696850393701</v>
      </c>
      <c r="O8990">
        <v>0</v>
      </c>
      <c r="P8990">
        <v>56</v>
      </c>
      <c r="Q8990">
        <v>89.600000000000009</v>
      </c>
      <c r="R8990">
        <v>82</v>
      </c>
      <c r="S8990">
        <v>94.4</v>
      </c>
      <c r="T8990">
        <v>1</v>
      </c>
      <c r="U8990">
        <v>9</v>
      </c>
      <c r="V8990">
        <v>15150</v>
      </c>
      <c r="X8990" t="s">
        <v>156</v>
      </c>
      <c r="Y8990" t="s">
        <v>126</v>
      </c>
      <c r="Z8990" t="s">
        <v>145</v>
      </c>
      <c r="AA8990" t="s">
        <v>157</v>
      </c>
      <c r="AB8990" t="s">
        <v>98</v>
      </c>
      <c r="AC8990" t="s">
        <v>98</v>
      </c>
      <c r="AD8990" t="s">
        <v>75</v>
      </c>
      <c r="AE8990" t="s">
        <v>63</v>
      </c>
      <c r="AG8990">
        <v>1985</v>
      </c>
      <c r="AH8990">
        <v>11.98</v>
      </c>
      <c r="AI8990">
        <v>39.191580000000002</v>
      </c>
      <c r="AJ8990">
        <v>-94.770669999999996</v>
      </c>
      <c r="AL8990">
        <v>23</v>
      </c>
      <c r="AM8990" t="s">
        <v>63</v>
      </c>
      <c r="AN8990" t="s">
        <v>158</v>
      </c>
      <c r="AO8990" t="s">
        <v>100</v>
      </c>
      <c r="AP8990" t="s">
        <v>80</v>
      </c>
      <c r="AQ8990" t="s">
        <v>159</v>
      </c>
      <c r="AR8990" t="s">
        <v>160</v>
      </c>
      <c r="AS8990" t="s">
        <v>83</v>
      </c>
      <c r="AT8990" s="5">
        <v>35947</v>
      </c>
      <c r="AU8990" t="s">
        <v>76</v>
      </c>
      <c r="AV8990" t="s">
        <v>84</v>
      </c>
      <c r="AW8990" t="s">
        <v>85</v>
      </c>
    </row>
    <row r="8991" spans="1:49" x14ac:dyDescent="0.25">
      <c r="A8991">
        <v>1343</v>
      </c>
      <c r="B8991" t="s">
        <v>417</v>
      </c>
      <c r="C8991">
        <v>3</v>
      </c>
      <c r="D8991" t="s">
        <v>86</v>
      </c>
      <c r="E8991" t="s">
        <v>418</v>
      </c>
      <c r="F8991" t="s">
        <v>65</v>
      </c>
      <c r="G8991">
        <v>0.51</v>
      </c>
      <c r="H8991" t="s">
        <v>425</v>
      </c>
      <c r="I8991" t="s">
        <v>63</v>
      </c>
      <c r="J8991" t="s">
        <v>66</v>
      </c>
      <c r="K8991" t="s">
        <v>419</v>
      </c>
      <c r="L8991" t="s">
        <v>420</v>
      </c>
      <c r="M8991" t="s">
        <v>421</v>
      </c>
      <c r="N8991">
        <v>1498.2939632545931</v>
      </c>
      <c r="O8991">
        <v>36</v>
      </c>
      <c r="P8991">
        <v>56</v>
      </c>
      <c r="Q8991">
        <v>92.3</v>
      </c>
      <c r="R8991">
        <v>90</v>
      </c>
      <c r="S8991">
        <v>96.600000000000009</v>
      </c>
      <c r="T8991">
        <v>1</v>
      </c>
      <c r="U8991">
        <v>8</v>
      </c>
      <c r="V8991">
        <v>26100</v>
      </c>
      <c r="X8991" t="s">
        <v>422</v>
      </c>
      <c r="Y8991" t="s">
        <v>126</v>
      </c>
      <c r="Z8991" t="s">
        <v>344</v>
      </c>
      <c r="AA8991" t="s">
        <v>128</v>
      </c>
      <c r="AB8991" t="s">
        <v>98</v>
      </c>
      <c r="AC8991" t="s">
        <v>98</v>
      </c>
      <c r="AD8991" t="s">
        <v>129</v>
      </c>
      <c r="AE8991" t="s">
        <v>63</v>
      </c>
      <c r="AG8991">
        <v>1990</v>
      </c>
      <c r="AH8991">
        <v>0.51</v>
      </c>
      <c r="AI8991">
        <v>39.094220399999998</v>
      </c>
      <c r="AJ8991">
        <v>-94.626713300000006</v>
      </c>
      <c r="AK8991" t="s">
        <v>77</v>
      </c>
      <c r="AL8991">
        <v>15</v>
      </c>
      <c r="AM8991" t="s">
        <v>63</v>
      </c>
      <c r="AN8991" t="s">
        <v>423</v>
      </c>
      <c r="AO8991" t="s">
        <v>79</v>
      </c>
      <c r="AP8991" t="s">
        <v>80</v>
      </c>
      <c r="AQ8991" t="s">
        <v>207</v>
      </c>
      <c r="AR8991" t="s">
        <v>424</v>
      </c>
      <c r="AS8991" t="s">
        <v>83</v>
      </c>
      <c r="AT8991" s="5">
        <v>41638</v>
      </c>
      <c r="AU8991" t="s">
        <v>63</v>
      </c>
      <c r="AV8991" t="s">
        <v>119</v>
      </c>
      <c r="AW8991" t="s">
        <v>85</v>
      </c>
    </row>
    <row r="8992" spans="1:49" x14ac:dyDescent="0.25">
      <c r="A8992">
        <v>1343</v>
      </c>
      <c r="B8992" t="s">
        <v>417</v>
      </c>
      <c r="C8992">
        <v>4</v>
      </c>
      <c r="D8992" t="s">
        <v>63</v>
      </c>
      <c r="E8992" t="s">
        <v>418</v>
      </c>
      <c r="F8992" t="s">
        <v>65</v>
      </c>
      <c r="G8992">
        <v>0.51</v>
      </c>
      <c r="I8992" t="s">
        <v>63</v>
      </c>
      <c r="J8992" t="s">
        <v>66</v>
      </c>
      <c r="K8992" t="s">
        <v>419</v>
      </c>
      <c r="L8992" t="s">
        <v>420</v>
      </c>
      <c r="M8992" t="s">
        <v>421</v>
      </c>
      <c r="N8992">
        <v>1498.2939632545931</v>
      </c>
      <c r="O8992">
        <v>36</v>
      </c>
      <c r="P8992">
        <v>56</v>
      </c>
      <c r="Q8992">
        <v>92.3</v>
      </c>
      <c r="R8992">
        <v>90</v>
      </c>
      <c r="S8992">
        <v>96.600000000000009</v>
      </c>
      <c r="T8992">
        <v>1</v>
      </c>
      <c r="U8992">
        <v>8</v>
      </c>
      <c r="V8992">
        <v>26100</v>
      </c>
      <c r="X8992" t="s">
        <v>422</v>
      </c>
      <c r="Y8992" t="s">
        <v>126</v>
      </c>
      <c r="Z8992" t="s">
        <v>344</v>
      </c>
      <c r="AA8992" t="s">
        <v>128</v>
      </c>
      <c r="AB8992" t="s">
        <v>98</v>
      </c>
      <c r="AC8992" t="s">
        <v>98</v>
      </c>
      <c r="AD8992" t="s">
        <v>129</v>
      </c>
      <c r="AE8992" t="s">
        <v>63</v>
      </c>
      <c r="AG8992">
        <v>1990</v>
      </c>
      <c r="AH8992">
        <v>0.51</v>
      </c>
      <c r="AI8992">
        <v>39.094220399999998</v>
      </c>
      <c r="AJ8992">
        <v>-94.626713300000006</v>
      </c>
      <c r="AK8992" t="s">
        <v>77</v>
      </c>
      <c r="AL8992">
        <v>15</v>
      </c>
      <c r="AM8992" t="s">
        <v>63</v>
      </c>
      <c r="AN8992" t="s">
        <v>423</v>
      </c>
      <c r="AO8992" t="s">
        <v>79</v>
      </c>
      <c r="AP8992" t="s">
        <v>80</v>
      </c>
      <c r="AQ8992" t="s">
        <v>207</v>
      </c>
      <c r="AR8992" t="s">
        <v>424</v>
      </c>
      <c r="AS8992" t="s">
        <v>83</v>
      </c>
      <c r="AT8992" s="5">
        <v>41638</v>
      </c>
      <c r="AU8992" t="s">
        <v>63</v>
      </c>
      <c r="AV8992" t="s">
        <v>119</v>
      </c>
      <c r="AW8992" t="s">
        <v>85</v>
      </c>
    </row>
    <row r="8993" spans="1:49" x14ac:dyDescent="0.25">
      <c r="A8993">
        <v>1343</v>
      </c>
      <c r="B8993" t="s">
        <v>417</v>
      </c>
      <c r="C8993">
        <v>2</v>
      </c>
      <c r="D8993" t="s">
        <v>63</v>
      </c>
      <c r="E8993" t="s">
        <v>418</v>
      </c>
      <c r="F8993" t="s">
        <v>65</v>
      </c>
      <c r="G8993">
        <v>0.51</v>
      </c>
      <c r="I8993" t="s">
        <v>63</v>
      </c>
      <c r="J8993" t="s">
        <v>66</v>
      </c>
      <c r="K8993" t="s">
        <v>419</v>
      </c>
      <c r="L8993" t="s">
        <v>420</v>
      </c>
      <c r="M8993" t="s">
        <v>421</v>
      </c>
      <c r="N8993">
        <v>1498.2939632545931</v>
      </c>
      <c r="O8993">
        <v>36</v>
      </c>
      <c r="P8993">
        <v>56</v>
      </c>
      <c r="Q8993">
        <v>92.3</v>
      </c>
      <c r="R8993">
        <v>90</v>
      </c>
      <c r="S8993">
        <v>96.600000000000009</v>
      </c>
      <c r="T8993">
        <v>1</v>
      </c>
      <c r="U8993">
        <v>8</v>
      </c>
      <c r="V8993">
        <v>26100</v>
      </c>
      <c r="X8993" t="s">
        <v>422</v>
      </c>
      <c r="Y8993" t="s">
        <v>126</v>
      </c>
      <c r="Z8993" t="s">
        <v>344</v>
      </c>
      <c r="AA8993" t="s">
        <v>128</v>
      </c>
      <c r="AB8993" t="s">
        <v>98</v>
      </c>
      <c r="AC8993" t="s">
        <v>98</v>
      </c>
      <c r="AD8993" t="s">
        <v>129</v>
      </c>
      <c r="AE8993" t="s">
        <v>63</v>
      </c>
      <c r="AG8993">
        <v>1990</v>
      </c>
      <c r="AH8993">
        <v>0.51</v>
      </c>
      <c r="AI8993">
        <v>39.094220399999998</v>
      </c>
      <c r="AJ8993">
        <v>-94.626713300000006</v>
      </c>
      <c r="AK8993" t="s">
        <v>77</v>
      </c>
      <c r="AL8993">
        <v>15</v>
      </c>
      <c r="AM8993" t="s">
        <v>63</v>
      </c>
      <c r="AN8993" t="s">
        <v>423</v>
      </c>
      <c r="AO8993" t="s">
        <v>79</v>
      </c>
      <c r="AP8993" t="s">
        <v>80</v>
      </c>
      <c r="AQ8993" t="s">
        <v>207</v>
      </c>
      <c r="AR8993" t="s">
        <v>424</v>
      </c>
      <c r="AS8993" t="s">
        <v>83</v>
      </c>
      <c r="AT8993" s="5">
        <v>41638</v>
      </c>
      <c r="AU8993" t="s">
        <v>63</v>
      </c>
      <c r="AV8993" t="s">
        <v>119</v>
      </c>
      <c r="AW8993" t="s">
        <v>85</v>
      </c>
    </row>
    <row r="8994" spans="1:49" x14ac:dyDescent="0.25">
      <c r="A8994">
        <v>1343</v>
      </c>
      <c r="B8994" t="s">
        <v>417</v>
      </c>
      <c r="C8994">
        <v>1</v>
      </c>
      <c r="D8994" t="s">
        <v>63</v>
      </c>
      <c r="E8994" t="s">
        <v>418</v>
      </c>
      <c r="F8994" t="s">
        <v>65</v>
      </c>
      <c r="G8994">
        <v>0.51</v>
      </c>
      <c r="I8994" t="s">
        <v>63</v>
      </c>
      <c r="J8994" t="s">
        <v>66</v>
      </c>
      <c r="K8994" t="s">
        <v>419</v>
      </c>
      <c r="L8994" t="s">
        <v>420</v>
      </c>
      <c r="M8994" t="s">
        <v>421</v>
      </c>
      <c r="N8994">
        <v>1498.2939632545931</v>
      </c>
      <c r="O8994">
        <v>36</v>
      </c>
      <c r="P8994">
        <v>56</v>
      </c>
      <c r="Q8994">
        <v>92.3</v>
      </c>
      <c r="R8994">
        <v>90</v>
      </c>
      <c r="S8994">
        <v>96.600000000000009</v>
      </c>
      <c r="T8994">
        <v>1</v>
      </c>
      <c r="U8994">
        <v>8</v>
      </c>
      <c r="V8994">
        <v>26100</v>
      </c>
      <c r="X8994" t="s">
        <v>422</v>
      </c>
      <c r="Y8994" t="s">
        <v>126</v>
      </c>
      <c r="Z8994" t="s">
        <v>344</v>
      </c>
      <c r="AA8994" t="s">
        <v>128</v>
      </c>
      <c r="AB8994" t="s">
        <v>98</v>
      </c>
      <c r="AC8994" t="s">
        <v>98</v>
      </c>
      <c r="AD8994" t="s">
        <v>129</v>
      </c>
      <c r="AE8994" t="s">
        <v>63</v>
      </c>
      <c r="AG8994">
        <v>1990</v>
      </c>
      <c r="AH8994">
        <v>0.51</v>
      </c>
      <c r="AI8994">
        <v>39.094220399999998</v>
      </c>
      <c r="AJ8994">
        <v>-94.626713300000006</v>
      </c>
      <c r="AK8994" t="s">
        <v>77</v>
      </c>
      <c r="AL8994">
        <v>15</v>
      </c>
      <c r="AM8994" t="s">
        <v>63</v>
      </c>
      <c r="AN8994" t="s">
        <v>423</v>
      </c>
      <c r="AO8994" t="s">
        <v>79</v>
      </c>
      <c r="AP8994" t="s">
        <v>80</v>
      </c>
      <c r="AQ8994" t="s">
        <v>207</v>
      </c>
      <c r="AR8994" t="s">
        <v>424</v>
      </c>
      <c r="AS8994" t="s">
        <v>83</v>
      </c>
      <c r="AT8994" s="5">
        <v>41638</v>
      </c>
      <c r="AU8994" t="s">
        <v>63</v>
      </c>
      <c r="AV8994" t="s">
        <v>119</v>
      </c>
      <c r="AW8994" t="s">
        <v>85</v>
      </c>
    </row>
    <row r="8995" spans="1:49" x14ac:dyDescent="0.25">
      <c r="A8995">
        <v>982</v>
      </c>
      <c r="B8995" t="s">
        <v>27015</v>
      </c>
      <c r="C8995">
        <v>4</v>
      </c>
      <c r="D8995" t="s">
        <v>86</v>
      </c>
      <c r="E8995" t="s">
        <v>418</v>
      </c>
      <c r="F8995" t="s">
        <v>65</v>
      </c>
      <c r="G8995">
        <v>0.57999999999999996</v>
      </c>
      <c r="H8995" t="s">
        <v>425</v>
      </c>
      <c r="I8995" t="s">
        <v>63</v>
      </c>
      <c r="J8995" t="s">
        <v>66</v>
      </c>
      <c r="K8995" t="s">
        <v>27016</v>
      </c>
      <c r="L8995" t="s">
        <v>27017</v>
      </c>
      <c r="M8995" t="s">
        <v>27018</v>
      </c>
      <c r="N8995">
        <v>1454.5931758530185</v>
      </c>
      <c r="O8995">
        <v>0</v>
      </c>
      <c r="P8995">
        <v>56</v>
      </c>
      <c r="Q8995">
        <v>91.4</v>
      </c>
      <c r="R8995">
        <v>92</v>
      </c>
      <c r="S8995">
        <v>98.7</v>
      </c>
      <c r="T8995">
        <v>1</v>
      </c>
      <c r="U8995">
        <v>8</v>
      </c>
      <c r="V8995">
        <v>26100</v>
      </c>
      <c r="W8995" t="s">
        <v>70</v>
      </c>
      <c r="AB8995" t="s">
        <v>98</v>
      </c>
      <c r="AC8995" t="s">
        <v>98</v>
      </c>
      <c r="AD8995" t="s">
        <v>98</v>
      </c>
      <c r="AE8995" t="s">
        <v>63</v>
      </c>
      <c r="AG8995">
        <v>1990</v>
      </c>
      <c r="AH8995">
        <v>0.57999999999999996</v>
      </c>
      <c r="AI8995">
        <v>39.094070000000002</v>
      </c>
      <c r="AJ8995">
        <v>-94.625889999999998</v>
      </c>
      <c r="AL8995">
        <v>14</v>
      </c>
      <c r="AM8995" t="s">
        <v>63</v>
      </c>
      <c r="AN8995" t="s">
        <v>27019</v>
      </c>
      <c r="AO8995" t="s">
        <v>79</v>
      </c>
      <c r="AP8995" t="s">
        <v>80</v>
      </c>
      <c r="AQ8995" t="s">
        <v>255</v>
      </c>
      <c r="AR8995" t="s">
        <v>256</v>
      </c>
      <c r="AS8995" t="s">
        <v>83</v>
      </c>
      <c r="AT8995" s="5">
        <v>41638</v>
      </c>
      <c r="AU8995" t="s">
        <v>63</v>
      </c>
      <c r="AV8995" t="s">
        <v>119</v>
      </c>
      <c r="AW8995" t="s">
        <v>85</v>
      </c>
    </row>
    <row r="8996" spans="1:49" x14ac:dyDescent="0.25">
      <c r="A8996">
        <v>982</v>
      </c>
      <c r="B8996" t="s">
        <v>27015</v>
      </c>
      <c r="C8996">
        <v>3</v>
      </c>
      <c r="D8996" t="s">
        <v>63</v>
      </c>
      <c r="E8996" t="s">
        <v>418</v>
      </c>
      <c r="F8996" t="s">
        <v>65</v>
      </c>
      <c r="G8996">
        <v>0.57999999999999996</v>
      </c>
      <c r="I8996" t="s">
        <v>63</v>
      </c>
      <c r="J8996" t="s">
        <v>66</v>
      </c>
      <c r="K8996" t="s">
        <v>27016</v>
      </c>
      <c r="L8996" t="s">
        <v>27017</v>
      </c>
      <c r="M8996" t="s">
        <v>27018</v>
      </c>
      <c r="N8996">
        <v>1454.5931758530185</v>
      </c>
      <c r="O8996">
        <v>0</v>
      </c>
      <c r="P8996">
        <v>56</v>
      </c>
      <c r="Q8996">
        <v>91.4</v>
      </c>
      <c r="R8996">
        <v>92</v>
      </c>
      <c r="S8996">
        <v>98.7</v>
      </c>
      <c r="T8996">
        <v>1</v>
      </c>
      <c r="U8996">
        <v>8</v>
      </c>
      <c r="V8996">
        <v>26100</v>
      </c>
      <c r="W8996" t="s">
        <v>70</v>
      </c>
      <c r="AB8996" t="s">
        <v>98</v>
      </c>
      <c r="AC8996" t="s">
        <v>98</v>
      </c>
      <c r="AD8996" t="s">
        <v>98</v>
      </c>
      <c r="AE8996" t="s">
        <v>63</v>
      </c>
      <c r="AG8996">
        <v>1990</v>
      </c>
      <c r="AH8996">
        <v>0.57999999999999996</v>
      </c>
      <c r="AI8996">
        <v>39.094070000000002</v>
      </c>
      <c r="AJ8996">
        <v>-94.625889999999998</v>
      </c>
      <c r="AL8996">
        <v>14</v>
      </c>
      <c r="AM8996" t="s">
        <v>63</v>
      </c>
      <c r="AN8996" t="s">
        <v>27019</v>
      </c>
      <c r="AO8996" t="s">
        <v>79</v>
      </c>
      <c r="AP8996" t="s">
        <v>80</v>
      </c>
      <c r="AQ8996" t="s">
        <v>255</v>
      </c>
      <c r="AR8996" t="s">
        <v>256</v>
      </c>
      <c r="AS8996" t="s">
        <v>83</v>
      </c>
      <c r="AT8996" s="5">
        <v>41638</v>
      </c>
      <c r="AU8996" t="s">
        <v>63</v>
      </c>
      <c r="AV8996" t="s">
        <v>119</v>
      </c>
      <c r="AW8996" t="s">
        <v>85</v>
      </c>
    </row>
    <row r="8997" spans="1:49" x14ac:dyDescent="0.25">
      <c r="A8997">
        <v>982</v>
      </c>
      <c r="B8997" t="s">
        <v>27015</v>
      </c>
      <c r="C8997">
        <v>2</v>
      </c>
      <c r="D8997" t="s">
        <v>63</v>
      </c>
      <c r="E8997" t="s">
        <v>418</v>
      </c>
      <c r="F8997" t="s">
        <v>65</v>
      </c>
      <c r="G8997">
        <v>0.57999999999999996</v>
      </c>
      <c r="I8997" t="s">
        <v>63</v>
      </c>
      <c r="J8997" t="s">
        <v>66</v>
      </c>
      <c r="K8997" t="s">
        <v>27016</v>
      </c>
      <c r="L8997" t="s">
        <v>27017</v>
      </c>
      <c r="M8997" t="s">
        <v>27018</v>
      </c>
      <c r="N8997">
        <v>1454.5931758530185</v>
      </c>
      <c r="O8997">
        <v>0</v>
      </c>
      <c r="P8997">
        <v>56</v>
      </c>
      <c r="Q8997">
        <v>91.4</v>
      </c>
      <c r="R8997">
        <v>92</v>
      </c>
      <c r="S8997">
        <v>98.7</v>
      </c>
      <c r="T8997">
        <v>1</v>
      </c>
      <c r="U8997">
        <v>8</v>
      </c>
      <c r="V8997">
        <v>26100</v>
      </c>
      <c r="W8997" t="s">
        <v>70</v>
      </c>
      <c r="AB8997" t="s">
        <v>98</v>
      </c>
      <c r="AC8997" t="s">
        <v>98</v>
      </c>
      <c r="AD8997" t="s">
        <v>98</v>
      </c>
      <c r="AE8997" t="s">
        <v>63</v>
      </c>
      <c r="AG8997">
        <v>1990</v>
      </c>
      <c r="AH8997">
        <v>0.57999999999999996</v>
      </c>
      <c r="AI8997">
        <v>39.094070000000002</v>
      </c>
      <c r="AJ8997">
        <v>-94.625889999999998</v>
      </c>
      <c r="AL8997">
        <v>14</v>
      </c>
      <c r="AM8997" t="s">
        <v>63</v>
      </c>
      <c r="AN8997" t="s">
        <v>27019</v>
      </c>
      <c r="AO8997" t="s">
        <v>79</v>
      </c>
      <c r="AP8997" t="s">
        <v>80</v>
      </c>
      <c r="AQ8997" t="s">
        <v>255</v>
      </c>
      <c r="AR8997" t="s">
        <v>256</v>
      </c>
      <c r="AS8997" t="s">
        <v>83</v>
      </c>
      <c r="AT8997" s="5">
        <v>41638</v>
      </c>
      <c r="AU8997" t="s">
        <v>63</v>
      </c>
      <c r="AV8997" t="s">
        <v>119</v>
      </c>
      <c r="AW8997" t="s">
        <v>85</v>
      </c>
    </row>
    <row r="8998" spans="1:49" x14ac:dyDescent="0.25">
      <c r="A8998">
        <v>982</v>
      </c>
      <c r="B8998" t="s">
        <v>27015</v>
      </c>
      <c r="C8998">
        <v>1</v>
      </c>
      <c r="D8998" t="s">
        <v>63</v>
      </c>
      <c r="E8998" t="s">
        <v>418</v>
      </c>
      <c r="F8998" t="s">
        <v>65</v>
      </c>
      <c r="G8998">
        <v>0.57999999999999996</v>
      </c>
      <c r="I8998" t="s">
        <v>63</v>
      </c>
      <c r="J8998" t="s">
        <v>66</v>
      </c>
      <c r="K8998" t="s">
        <v>27016</v>
      </c>
      <c r="L8998" t="s">
        <v>27017</v>
      </c>
      <c r="M8998" t="s">
        <v>27018</v>
      </c>
      <c r="N8998">
        <v>1454.5931758530185</v>
      </c>
      <c r="O8998">
        <v>0</v>
      </c>
      <c r="P8998">
        <v>56</v>
      </c>
      <c r="Q8998">
        <v>91.4</v>
      </c>
      <c r="R8998">
        <v>92</v>
      </c>
      <c r="S8998">
        <v>98.7</v>
      </c>
      <c r="T8998">
        <v>1</v>
      </c>
      <c r="U8998">
        <v>8</v>
      </c>
      <c r="V8998">
        <v>26100</v>
      </c>
      <c r="W8998" t="s">
        <v>70</v>
      </c>
      <c r="AB8998" t="s">
        <v>98</v>
      </c>
      <c r="AC8998" t="s">
        <v>98</v>
      </c>
      <c r="AD8998" t="s">
        <v>98</v>
      </c>
      <c r="AE8998" t="s">
        <v>63</v>
      </c>
      <c r="AG8998">
        <v>1990</v>
      </c>
      <c r="AH8998">
        <v>0.57999999999999996</v>
      </c>
      <c r="AI8998">
        <v>39.094070000000002</v>
      </c>
      <c r="AJ8998">
        <v>-94.625889999999998</v>
      </c>
      <c r="AL8998">
        <v>14</v>
      </c>
      <c r="AM8998" t="s">
        <v>63</v>
      </c>
      <c r="AN8998" t="s">
        <v>27019</v>
      </c>
      <c r="AO8998" t="s">
        <v>79</v>
      </c>
      <c r="AP8998" t="s">
        <v>80</v>
      </c>
      <c r="AQ8998" t="s">
        <v>255</v>
      </c>
      <c r="AR8998" t="s">
        <v>256</v>
      </c>
      <c r="AS8998" t="s">
        <v>83</v>
      </c>
      <c r="AT8998" s="5">
        <v>41638</v>
      </c>
      <c r="AU8998" t="s">
        <v>63</v>
      </c>
      <c r="AV8998" t="s">
        <v>119</v>
      </c>
      <c r="AW8998" t="s">
        <v>85</v>
      </c>
    </row>
    <row r="8999" spans="1:49" x14ac:dyDescent="0.25">
      <c r="A8999">
        <v>425</v>
      </c>
      <c r="B8999" t="s">
        <v>26219</v>
      </c>
      <c r="C8999">
        <v>10</v>
      </c>
      <c r="D8999" t="s">
        <v>86</v>
      </c>
      <c r="E8999" t="s">
        <v>418</v>
      </c>
      <c r="F8999" t="s">
        <v>65</v>
      </c>
      <c r="G8999">
        <v>1.29</v>
      </c>
      <c r="H8999" t="s">
        <v>189</v>
      </c>
      <c r="I8999" t="s">
        <v>63</v>
      </c>
      <c r="J8999" t="s">
        <v>66</v>
      </c>
      <c r="K8999" t="s">
        <v>16320</v>
      </c>
      <c r="L8999" t="s">
        <v>26220</v>
      </c>
      <c r="M8999" t="s">
        <v>26221</v>
      </c>
      <c r="N8999">
        <v>5295.8005249343832</v>
      </c>
      <c r="O8999">
        <v>0</v>
      </c>
      <c r="P8999">
        <v>56</v>
      </c>
      <c r="Q8999">
        <v>89.4</v>
      </c>
      <c r="R8999">
        <v>90</v>
      </c>
      <c r="S8999">
        <v>98.4</v>
      </c>
      <c r="T8999">
        <v>1</v>
      </c>
      <c r="U8999">
        <v>8</v>
      </c>
      <c r="V8999">
        <v>26100</v>
      </c>
      <c r="W8999" t="s">
        <v>70</v>
      </c>
      <c r="AB8999" t="s">
        <v>98</v>
      </c>
      <c r="AC8999" t="s">
        <v>98</v>
      </c>
      <c r="AD8999" t="s">
        <v>98</v>
      </c>
      <c r="AE8999" t="s">
        <v>63</v>
      </c>
      <c r="AG8999">
        <v>1990</v>
      </c>
      <c r="AH8999">
        <v>1.29</v>
      </c>
      <c r="AI8999">
        <v>39.098773000000001</v>
      </c>
      <c r="AJ8999">
        <v>-94.612921999999998</v>
      </c>
      <c r="AL8999">
        <v>49</v>
      </c>
      <c r="AM8999" t="s">
        <v>63</v>
      </c>
      <c r="AN8999" t="s">
        <v>26222</v>
      </c>
      <c r="AO8999" t="s">
        <v>79</v>
      </c>
      <c r="AP8999" t="s">
        <v>80</v>
      </c>
      <c r="AQ8999" t="s">
        <v>82</v>
      </c>
      <c r="AR8999" t="s">
        <v>1229</v>
      </c>
      <c r="AS8999" t="s">
        <v>83</v>
      </c>
      <c r="AT8999" s="5">
        <v>37257</v>
      </c>
      <c r="AU8999" t="s">
        <v>76</v>
      </c>
      <c r="AV8999" t="s">
        <v>119</v>
      </c>
      <c r="AW8999" t="s">
        <v>85</v>
      </c>
    </row>
    <row r="9000" spans="1:49" x14ac:dyDescent="0.25">
      <c r="A9000">
        <v>425</v>
      </c>
      <c r="B9000" t="s">
        <v>26219</v>
      </c>
      <c r="C9000">
        <v>14</v>
      </c>
      <c r="D9000" t="s">
        <v>63</v>
      </c>
      <c r="E9000" t="s">
        <v>418</v>
      </c>
      <c r="F9000" t="s">
        <v>65</v>
      </c>
      <c r="G9000">
        <v>1.29</v>
      </c>
      <c r="I9000" t="s">
        <v>63</v>
      </c>
      <c r="J9000" t="s">
        <v>66</v>
      </c>
      <c r="K9000" t="s">
        <v>16320</v>
      </c>
      <c r="L9000" t="s">
        <v>26220</v>
      </c>
      <c r="M9000" t="s">
        <v>26221</v>
      </c>
      <c r="N9000">
        <v>5295.8005249343832</v>
      </c>
      <c r="O9000">
        <v>0</v>
      </c>
      <c r="P9000">
        <v>56</v>
      </c>
      <c r="Q9000">
        <v>89.4</v>
      </c>
      <c r="R9000">
        <v>90</v>
      </c>
      <c r="S9000">
        <v>98.4</v>
      </c>
      <c r="T9000">
        <v>1</v>
      </c>
      <c r="U9000">
        <v>8</v>
      </c>
      <c r="V9000">
        <v>26100</v>
      </c>
      <c r="W9000" t="s">
        <v>70</v>
      </c>
      <c r="AB9000" t="s">
        <v>98</v>
      </c>
      <c r="AC9000" t="s">
        <v>98</v>
      </c>
      <c r="AD9000" t="s">
        <v>98</v>
      </c>
      <c r="AE9000" t="s">
        <v>63</v>
      </c>
      <c r="AG9000">
        <v>1990</v>
      </c>
      <c r="AH9000">
        <v>1.29</v>
      </c>
      <c r="AI9000">
        <v>39.098773000000001</v>
      </c>
      <c r="AJ9000">
        <v>-94.612921999999998</v>
      </c>
      <c r="AL9000">
        <v>49</v>
      </c>
      <c r="AM9000" t="s">
        <v>63</v>
      </c>
      <c r="AN9000" t="s">
        <v>26222</v>
      </c>
      <c r="AO9000" t="s">
        <v>79</v>
      </c>
      <c r="AP9000" t="s">
        <v>80</v>
      </c>
      <c r="AQ9000" t="s">
        <v>82</v>
      </c>
      <c r="AR9000" t="s">
        <v>1229</v>
      </c>
      <c r="AS9000" t="s">
        <v>83</v>
      </c>
      <c r="AT9000" s="5">
        <v>37257</v>
      </c>
      <c r="AU9000" t="s">
        <v>76</v>
      </c>
      <c r="AV9000" t="s">
        <v>119</v>
      </c>
      <c r="AW9000" t="s">
        <v>85</v>
      </c>
    </row>
    <row r="9001" spans="1:49" x14ac:dyDescent="0.25">
      <c r="A9001">
        <v>425</v>
      </c>
      <c r="B9001" t="s">
        <v>26219</v>
      </c>
      <c r="C9001">
        <v>13</v>
      </c>
      <c r="D9001" t="s">
        <v>63</v>
      </c>
      <c r="E9001" t="s">
        <v>418</v>
      </c>
      <c r="F9001" t="s">
        <v>65</v>
      </c>
      <c r="G9001">
        <v>1.29</v>
      </c>
      <c r="I9001" t="s">
        <v>63</v>
      </c>
      <c r="J9001" t="s">
        <v>66</v>
      </c>
      <c r="K9001" t="s">
        <v>16320</v>
      </c>
      <c r="L9001" t="s">
        <v>26220</v>
      </c>
      <c r="M9001" t="s">
        <v>26221</v>
      </c>
      <c r="N9001">
        <v>5295.8005249343832</v>
      </c>
      <c r="O9001">
        <v>0</v>
      </c>
      <c r="P9001">
        <v>56</v>
      </c>
      <c r="Q9001">
        <v>89.4</v>
      </c>
      <c r="R9001">
        <v>90</v>
      </c>
      <c r="S9001">
        <v>98.4</v>
      </c>
      <c r="T9001">
        <v>1</v>
      </c>
      <c r="U9001">
        <v>8</v>
      </c>
      <c r="V9001">
        <v>26100</v>
      </c>
      <c r="W9001" t="s">
        <v>70</v>
      </c>
      <c r="AB9001" t="s">
        <v>98</v>
      </c>
      <c r="AC9001" t="s">
        <v>98</v>
      </c>
      <c r="AD9001" t="s">
        <v>98</v>
      </c>
      <c r="AE9001" t="s">
        <v>63</v>
      </c>
      <c r="AG9001">
        <v>1990</v>
      </c>
      <c r="AH9001">
        <v>1.29</v>
      </c>
      <c r="AI9001">
        <v>39.098773000000001</v>
      </c>
      <c r="AJ9001">
        <v>-94.612921999999998</v>
      </c>
      <c r="AL9001">
        <v>49</v>
      </c>
      <c r="AM9001" t="s">
        <v>63</v>
      </c>
      <c r="AN9001" t="s">
        <v>26222</v>
      </c>
      <c r="AO9001" t="s">
        <v>79</v>
      </c>
      <c r="AP9001" t="s">
        <v>80</v>
      </c>
      <c r="AQ9001" t="s">
        <v>82</v>
      </c>
      <c r="AR9001" t="s">
        <v>1229</v>
      </c>
      <c r="AS9001" t="s">
        <v>83</v>
      </c>
      <c r="AT9001" s="5">
        <v>37257</v>
      </c>
      <c r="AU9001" t="s">
        <v>76</v>
      </c>
      <c r="AV9001" t="s">
        <v>119</v>
      </c>
      <c r="AW9001" t="s">
        <v>85</v>
      </c>
    </row>
    <row r="9002" spans="1:49" x14ac:dyDescent="0.25">
      <c r="A9002">
        <v>425</v>
      </c>
      <c r="B9002" t="s">
        <v>26219</v>
      </c>
      <c r="C9002">
        <v>12</v>
      </c>
      <c r="D9002" t="s">
        <v>63</v>
      </c>
      <c r="E9002" t="s">
        <v>418</v>
      </c>
      <c r="F9002" t="s">
        <v>65</v>
      </c>
      <c r="G9002">
        <v>1.29</v>
      </c>
      <c r="I9002" t="s">
        <v>63</v>
      </c>
      <c r="J9002" t="s">
        <v>66</v>
      </c>
      <c r="K9002" t="s">
        <v>16320</v>
      </c>
      <c r="L9002" t="s">
        <v>26220</v>
      </c>
      <c r="M9002" t="s">
        <v>26221</v>
      </c>
      <c r="N9002">
        <v>5295.8005249343832</v>
      </c>
      <c r="O9002">
        <v>0</v>
      </c>
      <c r="P9002">
        <v>56</v>
      </c>
      <c r="Q9002">
        <v>89.4</v>
      </c>
      <c r="R9002">
        <v>90</v>
      </c>
      <c r="S9002">
        <v>98.4</v>
      </c>
      <c r="T9002">
        <v>1</v>
      </c>
      <c r="U9002">
        <v>8</v>
      </c>
      <c r="V9002">
        <v>26100</v>
      </c>
      <c r="W9002" t="s">
        <v>70</v>
      </c>
      <c r="AB9002" t="s">
        <v>98</v>
      </c>
      <c r="AC9002" t="s">
        <v>98</v>
      </c>
      <c r="AD9002" t="s">
        <v>98</v>
      </c>
      <c r="AE9002" t="s">
        <v>63</v>
      </c>
      <c r="AG9002">
        <v>1990</v>
      </c>
      <c r="AH9002">
        <v>1.29</v>
      </c>
      <c r="AI9002">
        <v>39.098773000000001</v>
      </c>
      <c r="AJ9002">
        <v>-94.612921999999998</v>
      </c>
      <c r="AL9002">
        <v>49</v>
      </c>
      <c r="AM9002" t="s">
        <v>63</v>
      </c>
      <c r="AN9002" t="s">
        <v>26222</v>
      </c>
      <c r="AO9002" t="s">
        <v>79</v>
      </c>
      <c r="AP9002" t="s">
        <v>80</v>
      </c>
      <c r="AQ9002" t="s">
        <v>82</v>
      </c>
      <c r="AR9002" t="s">
        <v>1229</v>
      </c>
      <c r="AS9002" t="s">
        <v>83</v>
      </c>
      <c r="AT9002" s="5">
        <v>37257</v>
      </c>
      <c r="AU9002" t="s">
        <v>76</v>
      </c>
      <c r="AV9002" t="s">
        <v>119</v>
      </c>
      <c r="AW9002" t="s">
        <v>85</v>
      </c>
    </row>
    <row r="9003" spans="1:49" x14ac:dyDescent="0.25">
      <c r="A9003">
        <v>425</v>
      </c>
      <c r="B9003" t="s">
        <v>26219</v>
      </c>
      <c r="C9003">
        <v>11</v>
      </c>
      <c r="D9003" t="s">
        <v>63</v>
      </c>
      <c r="E9003" t="s">
        <v>418</v>
      </c>
      <c r="F9003" t="s">
        <v>65</v>
      </c>
      <c r="G9003">
        <v>1.29</v>
      </c>
      <c r="I9003" t="s">
        <v>63</v>
      </c>
      <c r="J9003" t="s">
        <v>66</v>
      </c>
      <c r="K9003" t="s">
        <v>16320</v>
      </c>
      <c r="L9003" t="s">
        <v>26220</v>
      </c>
      <c r="M9003" t="s">
        <v>26221</v>
      </c>
      <c r="N9003">
        <v>5295.8005249343832</v>
      </c>
      <c r="O9003">
        <v>0</v>
      </c>
      <c r="P9003">
        <v>56</v>
      </c>
      <c r="Q9003">
        <v>89.4</v>
      </c>
      <c r="R9003">
        <v>90</v>
      </c>
      <c r="S9003">
        <v>98.4</v>
      </c>
      <c r="T9003">
        <v>1</v>
      </c>
      <c r="U9003">
        <v>8</v>
      </c>
      <c r="V9003">
        <v>26100</v>
      </c>
      <c r="W9003" t="s">
        <v>70</v>
      </c>
      <c r="AB9003" t="s">
        <v>98</v>
      </c>
      <c r="AC9003" t="s">
        <v>98</v>
      </c>
      <c r="AD9003" t="s">
        <v>98</v>
      </c>
      <c r="AE9003" t="s">
        <v>63</v>
      </c>
      <c r="AG9003">
        <v>1990</v>
      </c>
      <c r="AH9003">
        <v>1.29</v>
      </c>
      <c r="AI9003">
        <v>39.098773000000001</v>
      </c>
      <c r="AJ9003">
        <v>-94.612921999999998</v>
      </c>
      <c r="AL9003">
        <v>49</v>
      </c>
      <c r="AM9003" t="s">
        <v>63</v>
      </c>
      <c r="AN9003" t="s">
        <v>26222</v>
      </c>
      <c r="AO9003" t="s">
        <v>79</v>
      </c>
      <c r="AP9003" t="s">
        <v>80</v>
      </c>
      <c r="AQ9003" t="s">
        <v>82</v>
      </c>
      <c r="AR9003" t="s">
        <v>1229</v>
      </c>
      <c r="AS9003" t="s">
        <v>83</v>
      </c>
      <c r="AT9003" s="5">
        <v>37257</v>
      </c>
      <c r="AU9003" t="s">
        <v>76</v>
      </c>
      <c r="AV9003" t="s">
        <v>119</v>
      </c>
      <c r="AW9003" t="s">
        <v>85</v>
      </c>
    </row>
    <row r="9004" spans="1:49" x14ac:dyDescent="0.25">
      <c r="A9004">
        <v>425</v>
      </c>
      <c r="B9004" t="s">
        <v>26219</v>
      </c>
      <c r="C9004">
        <v>9</v>
      </c>
      <c r="D9004" t="s">
        <v>63</v>
      </c>
      <c r="E9004" t="s">
        <v>418</v>
      </c>
      <c r="F9004" t="s">
        <v>65</v>
      </c>
      <c r="G9004">
        <v>1.29</v>
      </c>
      <c r="I9004" t="s">
        <v>63</v>
      </c>
      <c r="J9004" t="s">
        <v>66</v>
      </c>
      <c r="K9004" t="s">
        <v>16320</v>
      </c>
      <c r="L9004" t="s">
        <v>26220</v>
      </c>
      <c r="M9004" t="s">
        <v>26221</v>
      </c>
      <c r="N9004">
        <v>5295.8005249343832</v>
      </c>
      <c r="O9004">
        <v>0</v>
      </c>
      <c r="P9004">
        <v>56</v>
      </c>
      <c r="Q9004">
        <v>89.4</v>
      </c>
      <c r="R9004">
        <v>90</v>
      </c>
      <c r="S9004">
        <v>98.4</v>
      </c>
      <c r="T9004">
        <v>1</v>
      </c>
      <c r="U9004">
        <v>8</v>
      </c>
      <c r="V9004">
        <v>26100</v>
      </c>
      <c r="W9004" t="s">
        <v>70</v>
      </c>
      <c r="AB9004" t="s">
        <v>98</v>
      </c>
      <c r="AC9004" t="s">
        <v>98</v>
      </c>
      <c r="AD9004" t="s">
        <v>98</v>
      </c>
      <c r="AE9004" t="s">
        <v>63</v>
      </c>
      <c r="AG9004">
        <v>1990</v>
      </c>
      <c r="AH9004">
        <v>1.29</v>
      </c>
      <c r="AI9004">
        <v>39.098773000000001</v>
      </c>
      <c r="AJ9004">
        <v>-94.612921999999998</v>
      </c>
      <c r="AL9004">
        <v>49</v>
      </c>
      <c r="AM9004" t="s">
        <v>63</v>
      </c>
      <c r="AN9004" t="s">
        <v>26222</v>
      </c>
      <c r="AO9004" t="s">
        <v>79</v>
      </c>
      <c r="AP9004" t="s">
        <v>80</v>
      </c>
      <c r="AQ9004" t="s">
        <v>82</v>
      </c>
      <c r="AR9004" t="s">
        <v>1229</v>
      </c>
      <c r="AS9004" t="s">
        <v>83</v>
      </c>
      <c r="AT9004" s="5">
        <v>37257</v>
      </c>
      <c r="AU9004" t="s">
        <v>76</v>
      </c>
      <c r="AV9004" t="s">
        <v>119</v>
      </c>
      <c r="AW9004" t="s">
        <v>85</v>
      </c>
    </row>
    <row r="9005" spans="1:49" x14ac:dyDescent="0.25">
      <c r="A9005">
        <v>425</v>
      </c>
      <c r="B9005" t="s">
        <v>26219</v>
      </c>
      <c r="C9005">
        <v>8</v>
      </c>
      <c r="D9005" t="s">
        <v>63</v>
      </c>
      <c r="E9005" t="s">
        <v>418</v>
      </c>
      <c r="F9005" t="s">
        <v>65</v>
      </c>
      <c r="G9005">
        <v>1.29</v>
      </c>
      <c r="I9005" t="s">
        <v>63</v>
      </c>
      <c r="J9005" t="s">
        <v>66</v>
      </c>
      <c r="K9005" t="s">
        <v>16320</v>
      </c>
      <c r="L9005" t="s">
        <v>26220</v>
      </c>
      <c r="M9005" t="s">
        <v>26221</v>
      </c>
      <c r="N9005">
        <v>5295.8005249343832</v>
      </c>
      <c r="O9005">
        <v>0</v>
      </c>
      <c r="P9005">
        <v>56</v>
      </c>
      <c r="Q9005">
        <v>89.4</v>
      </c>
      <c r="R9005">
        <v>90</v>
      </c>
      <c r="S9005">
        <v>98.4</v>
      </c>
      <c r="T9005">
        <v>1</v>
      </c>
      <c r="U9005">
        <v>8</v>
      </c>
      <c r="V9005">
        <v>26100</v>
      </c>
      <c r="W9005" t="s">
        <v>70</v>
      </c>
      <c r="AB9005" t="s">
        <v>98</v>
      </c>
      <c r="AC9005" t="s">
        <v>98</v>
      </c>
      <c r="AD9005" t="s">
        <v>98</v>
      </c>
      <c r="AE9005" t="s">
        <v>63</v>
      </c>
      <c r="AG9005">
        <v>1990</v>
      </c>
      <c r="AH9005">
        <v>1.29</v>
      </c>
      <c r="AI9005">
        <v>39.098773000000001</v>
      </c>
      <c r="AJ9005">
        <v>-94.612921999999998</v>
      </c>
      <c r="AL9005">
        <v>49</v>
      </c>
      <c r="AM9005" t="s">
        <v>63</v>
      </c>
      <c r="AN9005" t="s">
        <v>26222</v>
      </c>
      <c r="AO9005" t="s">
        <v>79</v>
      </c>
      <c r="AP9005" t="s">
        <v>80</v>
      </c>
      <c r="AQ9005" t="s">
        <v>82</v>
      </c>
      <c r="AR9005" t="s">
        <v>1229</v>
      </c>
      <c r="AS9005" t="s">
        <v>83</v>
      </c>
      <c r="AT9005" s="5">
        <v>37257</v>
      </c>
      <c r="AU9005" t="s">
        <v>76</v>
      </c>
      <c r="AV9005" t="s">
        <v>119</v>
      </c>
      <c r="AW9005" t="s">
        <v>85</v>
      </c>
    </row>
    <row r="9006" spans="1:49" x14ac:dyDescent="0.25">
      <c r="A9006">
        <v>425</v>
      </c>
      <c r="B9006" t="s">
        <v>26219</v>
      </c>
      <c r="C9006">
        <v>7</v>
      </c>
      <c r="D9006" t="s">
        <v>63</v>
      </c>
      <c r="E9006" t="s">
        <v>418</v>
      </c>
      <c r="F9006" t="s">
        <v>65</v>
      </c>
      <c r="G9006">
        <v>1.29</v>
      </c>
      <c r="I9006" t="s">
        <v>63</v>
      </c>
      <c r="J9006" t="s">
        <v>66</v>
      </c>
      <c r="K9006" t="s">
        <v>16320</v>
      </c>
      <c r="L9006" t="s">
        <v>26220</v>
      </c>
      <c r="M9006" t="s">
        <v>26221</v>
      </c>
      <c r="N9006">
        <v>5295.8005249343832</v>
      </c>
      <c r="O9006">
        <v>0</v>
      </c>
      <c r="P9006">
        <v>56</v>
      </c>
      <c r="Q9006">
        <v>89.4</v>
      </c>
      <c r="R9006">
        <v>90</v>
      </c>
      <c r="S9006">
        <v>98.4</v>
      </c>
      <c r="T9006">
        <v>1</v>
      </c>
      <c r="U9006">
        <v>8</v>
      </c>
      <c r="V9006">
        <v>26100</v>
      </c>
      <c r="W9006" t="s">
        <v>70</v>
      </c>
      <c r="AB9006" t="s">
        <v>98</v>
      </c>
      <c r="AC9006" t="s">
        <v>98</v>
      </c>
      <c r="AD9006" t="s">
        <v>98</v>
      </c>
      <c r="AE9006" t="s">
        <v>63</v>
      </c>
      <c r="AG9006">
        <v>1990</v>
      </c>
      <c r="AH9006">
        <v>1.29</v>
      </c>
      <c r="AI9006">
        <v>39.098773000000001</v>
      </c>
      <c r="AJ9006">
        <v>-94.612921999999998</v>
      </c>
      <c r="AL9006">
        <v>49</v>
      </c>
      <c r="AM9006" t="s">
        <v>63</v>
      </c>
      <c r="AN9006" t="s">
        <v>26222</v>
      </c>
      <c r="AO9006" t="s">
        <v>79</v>
      </c>
      <c r="AP9006" t="s">
        <v>80</v>
      </c>
      <c r="AQ9006" t="s">
        <v>82</v>
      </c>
      <c r="AR9006" t="s">
        <v>1229</v>
      </c>
      <c r="AS9006" t="s">
        <v>83</v>
      </c>
      <c r="AT9006" s="5">
        <v>37257</v>
      </c>
      <c r="AU9006" t="s">
        <v>76</v>
      </c>
      <c r="AV9006" t="s">
        <v>119</v>
      </c>
      <c r="AW9006" t="s">
        <v>85</v>
      </c>
    </row>
    <row r="9007" spans="1:49" x14ac:dyDescent="0.25">
      <c r="A9007">
        <v>425</v>
      </c>
      <c r="B9007" t="s">
        <v>26219</v>
      </c>
      <c r="C9007">
        <v>6</v>
      </c>
      <c r="D9007" t="s">
        <v>63</v>
      </c>
      <c r="E9007" t="s">
        <v>418</v>
      </c>
      <c r="F9007" t="s">
        <v>65</v>
      </c>
      <c r="G9007">
        <v>1.29</v>
      </c>
      <c r="I9007" t="s">
        <v>63</v>
      </c>
      <c r="J9007" t="s">
        <v>66</v>
      </c>
      <c r="K9007" t="s">
        <v>16320</v>
      </c>
      <c r="L9007" t="s">
        <v>26220</v>
      </c>
      <c r="M9007" t="s">
        <v>26221</v>
      </c>
      <c r="N9007">
        <v>5295.8005249343832</v>
      </c>
      <c r="O9007">
        <v>0</v>
      </c>
      <c r="P9007">
        <v>56</v>
      </c>
      <c r="Q9007">
        <v>89.4</v>
      </c>
      <c r="R9007">
        <v>90</v>
      </c>
      <c r="S9007">
        <v>98.4</v>
      </c>
      <c r="T9007">
        <v>1</v>
      </c>
      <c r="U9007">
        <v>8</v>
      </c>
      <c r="V9007">
        <v>26100</v>
      </c>
      <c r="W9007" t="s">
        <v>70</v>
      </c>
      <c r="AB9007" t="s">
        <v>98</v>
      </c>
      <c r="AC9007" t="s">
        <v>98</v>
      </c>
      <c r="AD9007" t="s">
        <v>98</v>
      </c>
      <c r="AE9007" t="s">
        <v>63</v>
      </c>
      <c r="AG9007">
        <v>1990</v>
      </c>
      <c r="AH9007">
        <v>1.29</v>
      </c>
      <c r="AI9007">
        <v>39.098773000000001</v>
      </c>
      <c r="AJ9007">
        <v>-94.612921999999998</v>
      </c>
      <c r="AL9007">
        <v>49</v>
      </c>
      <c r="AM9007" t="s">
        <v>63</v>
      </c>
      <c r="AN9007" t="s">
        <v>26222</v>
      </c>
      <c r="AO9007" t="s">
        <v>79</v>
      </c>
      <c r="AP9007" t="s">
        <v>80</v>
      </c>
      <c r="AQ9007" t="s">
        <v>82</v>
      </c>
      <c r="AR9007" t="s">
        <v>1229</v>
      </c>
      <c r="AS9007" t="s">
        <v>83</v>
      </c>
      <c r="AT9007" s="5">
        <v>37257</v>
      </c>
      <c r="AU9007" t="s">
        <v>76</v>
      </c>
      <c r="AV9007" t="s">
        <v>119</v>
      </c>
      <c r="AW9007" t="s">
        <v>85</v>
      </c>
    </row>
    <row r="9008" spans="1:49" x14ac:dyDescent="0.25">
      <c r="A9008">
        <v>425</v>
      </c>
      <c r="B9008" t="s">
        <v>26219</v>
      </c>
      <c r="C9008">
        <v>5</v>
      </c>
      <c r="D9008" t="s">
        <v>63</v>
      </c>
      <c r="E9008" t="s">
        <v>418</v>
      </c>
      <c r="F9008" t="s">
        <v>65</v>
      </c>
      <c r="G9008">
        <v>1.29</v>
      </c>
      <c r="I9008" t="s">
        <v>63</v>
      </c>
      <c r="J9008" t="s">
        <v>66</v>
      </c>
      <c r="K9008" t="s">
        <v>16320</v>
      </c>
      <c r="L9008" t="s">
        <v>26220</v>
      </c>
      <c r="M9008" t="s">
        <v>26221</v>
      </c>
      <c r="N9008">
        <v>5295.8005249343832</v>
      </c>
      <c r="O9008">
        <v>0</v>
      </c>
      <c r="P9008">
        <v>56</v>
      </c>
      <c r="Q9008">
        <v>89.4</v>
      </c>
      <c r="R9008">
        <v>90</v>
      </c>
      <c r="S9008">
        <v>98.4</v>
      </c>
      <c r="T9008">
        <v>1</v>
      </c>
      <c r="U9008">
        <v>8</v>
      </c>
      <c r="V9008">
        <v>26100</v>
      </c>
      <c r="W9008" t="s">
        <v>70</v>
      </c>
      <c r="AB9008" t="s">
        <v>98</v>
      </c>
      <c r="AC9008" t="s">
        <v>98</v>
      </c>
      <c r="AD9008" t="s">
        <v>98</v>
      </c>
      <c r="AE9008" t="s">
        <v>63</v>
      </c>
      <c r="AG9008">
        <v>1990</v>
      </c>
      <c r="AH9008">
        <v>1.29</v>
      </c>
      <c r="AI9008">
        <v>39.098773000000001</v>
      </c>
      <c r="AJ9008">
        <v>-94.612921999999998</v>
      </c>
      <c r="AL9008">
        <v>49</v>
      </c>
      <c r="AM9008" t="s">
        <v>63</v>
      </c>
      <c r="AN9008" t="s">
        <v>26222</v>
      </c>
      <c r="AO9008" t="s">
        <v>79</v>
      </c>
      <c r="AP9008" t="s">
        <v>80</v>
      </c>
      <c r="AQ9008" t="s">
        <v>82</v>
      </c>
      <c r="AR9008" t="s">
        <v>1229</v>
      </c>
      <c r="AS9008" t="s">
        <v>83</v>
      </c>
      <c r="AT9008" s="5">
        <v>37257</v>
      </c>
      <c r="AU9008" t="s">
        <v>76</v>
      </c>
      <c r="AV9008" t="s">
        <v>119</v>
      </c>
      <c r="AW9008" t="s">
        <v>85</v>
      </c>
    </row>
    <row r="9009" spans="1:49" x14ac:dyDescent="0.25">
      <c r="A9009">
        <v>425</v>
      </c>
      <c r="B9009" t="s">
        <v>26219</v>
      </c>
      <c r="C9009">
        <v>4</v>
      </c>
      <c r="D9009" t="s">
        <v>63</v>
      </c>
      <c r="E9009" t="s">
        <v>418</v>
      </c>
      <c r="F9009" t="s">
        <v>65</v>
      </c>
      <c r="G9009">
        <v>1.29</v>
      </c>
      <c r="I9009" t="s">
        <v>63</v>
      </c>
      <c r="J9009" t="s">
        <v>66</v>
      </c>
      <c r="K9009" t="s">
        <v>16320</v>
      </c>
      <c r="L9009" t="s">
        <v>26220</v>
      </c>
      <c r="M9009" t="s">
        <v>26221</v>
      </c>
      <c r="N9009">
        <v>5295.8005249343832</v>
      </c>
      <c r="O9009">
        <v>0</v>
      </c>
      <c r="P9009">
        <v>56</v>
      </c>
      <c r="Q9009">
        <v>89.4</v>
      </c>
      <c r="R9009">
        <v>90</v>
      </c>
      <c r="S9009">
        <v>98.4</v>
      </c>
      <c r="T9009">
        <v>1</v>
      </c>
      <c r="U9009">
        <v>8</v>
      </c>
      <c r="V9009">
        <v>26100</v>
      </c>
      <c r="W9009" t="s">
        <v>70</v>
      </c>
      <c r="AB9009" t="s">
        <v>98</v>
      </c>
      <c r="AC9009" t="s">
        <v>98</v>
      </c>
      <c r="AD9009" t="s">
        <v>98</v>
      </c>
      <c r="AE9009" t="s">
        <v>63</v>
      </c>
      <c r="AG9009">
        <v>1990</v>
      </c>
      <c r="AH9009">
        <v>1.29</v>
      </c>
      <c r="AI9009">
        <v>39.098773000000001</v>
      </c>
      <c r="AJ9009">
        <v>-94.612921999999998</v>
      </c>
      <c r="AL9009">
        <v>49</v>
      </c>
      <c r="AM9009" t="s">
        <v>63</v>
      </c>
      <c r="AN9009" t="s">
        <v>26222</v>
      </c>
      <c r="AO9009" t="s">
        <v>79</v>
      </c>
      <c r="AP9009" t="s">
        <v>80</v>
      </c>
      <c r="AQ9009" t="s">
        <v>82</v>
      </c>
      <c r="AR9009" t="s">
        <v>1229</v>
      </c>
      <c r="AS9009" t="s">
        <v>83</v>
      </c>
      <c r="AT9009" s="5">
        <v>37257</v>
      </c>
      <c r="AU9009" t="s">
        <v>76</v>
      </c>
      <c r="AV9009" t="s">
        <v>119</v>
      </c>
      <c r="AW9009" t="s">
        <v>85</v>
      </c>
    </row>
    <row r="9010" spans="1:49" x14ac:dyDescent="0.25">
      <c r="A9010">
        <v>425</v>
      </c>
      <c r="B9010" t="s">
        <v>26219</v>
      </c>
      <c r="C9010">
        <v>3</v>
      </c>
      <c r="D9010" t="s">
        <v>63</v>
      </c>
      <c r="E9010" t="s">
        <v>418</v>
      </c>
      <c r="F9010" t="s">
        <v>65</v>
      </c>
      <c r="G9010">
        <v>1.29</v>
      </c>
      <c r="I9010" t="s">
        <v>63</v>
      </c>
      <c r="J9010" t="s">
        <v>66</v>
      </c>
      <c r="K9010" t="s">
        <v>16320</v>
      </c>
      <c r="L9010" t="s">
        <v>26220</v>
      </c>
      <c r="M9010" t="s">
        <v>26221</v>
      </c>
      <c r="N9010">
        <v>5295.8005249343832</v>
      </c>
      <c r="O9010">
        <v>0</v>
      </c>
      <c r="P9010">
        <v>56</v>
      </c>
      <c r="Q9010">
        <v>89.4</v>
      </c>
      <c r="R9010">
        <v>90</v>
      </c>
      <c r="S9010">
        <v>98.4</v>
      </c>
      <c r="T9010">
        <v>1</v>
      </c>
      <c r="U9010">
        <v>8</v>
      </c>
      <c r="V9010">
        <v>26100</v>
      </c>
      <c r="W9010" t="s">
        <v>70</v>
      </c>
      <c r="AB9010" t="s">
        <v>98</v>
      </c>
      <c r="AC9010" t="s">
        <v>98</v>
      </c>
      <c r="AD9010" t="s">
        <v>98</v>
      </c>
      <c r="AE9010" t="s">
        <v>63</v>
      </c>
      <c r="AG9010">
        <v>1990</v>
      </c>
      <c r="AH9010">
        <v>1.29</v>
      </c>
      <c r="AI9010">
        <v>39.098773000000001</v>
      </c>
      <c r="AJ9010">
        <v>-94.612921999999998</v>
      </c>
      <c r="AL9010">
        <v>49</v>
      </c>
      <c r="AM9010" t="s">
        <v>63</v>
      </c>
      <c r="AN9010" t="s">
        <v>26222</v>
      </c>
      <c r="AO9010" t="s">
        <v>79</v>
      </c>
      <c r="AP9010" t="s">
        <v>80</v>
      </c>
      <c r="AQ9010" t="s">
        <v>82</v>
      </c>
      <c r="AR9010" t="s">
        <v>1229</v>
      </c>
      <c r="AS9010" t="s">
        <v>83</v>
      </c>
      <c r="AT9010" s="5">
        <v>37257</v>
      </c>
      <c r="AU9010" t="s">
        <v>76</v>
      </c>
      <c r="AV9010" t="s">
        <v>119</v>
      </c>
      <c r="AW9010" t="s">
        <v>85</v>
      </c>
    </row>
    <row r="9011" spans="1:49" x14ac:dyDescent="0.25">
      <c r="A9011">
        <v>425</v>
      </c>
      <c r="B9011" t="s">
        <v>26219</v>
      </c>
      <c r="C9011">
        <v>2</v>
      </c>
      <c r="D9011" t="s">
        <v>63</v>
      </c>
      <c r="E9011" t="s">
        <v>418</v>
      </c>
      <c r="F9011" t="s">
        <v>65</v>
      </c>
      <c r="G9011">
        <v>1.29</v>
      </c>
      <c r="I9011" t="s">
        <v>63</v>
      </c>
      <c r="J9011" t="s">
        <v>66</v>
      </c>
      <c r="K9011" t="s">
        <v>16320</v>
      </c>
      <c r="L9011" t="s">
        <v>26220</v>
      </c>
      <c r="M9011" t="s">
        <v>26221</v>
      </c>
      <c r="N9011">
        <v>5295.8005249343832</v>
      </c>
      <c r="O9011">
        <v>0</v>
      </c>
      <c r="P9011">
        <v>56</v>
      </c>
      <c r="Q9011">
        <v>89.4</v>
      </c>
      <c r="R9011">
        <v>90</v>
      </c>
      <c r="S9011">
        <v>98.4</v>
      </c>
      <c r="T9011">
        <v>1</v>
      </c>
      <c r="U9011">
        <v>8</v>
      </c>
      <c r="V9011">
        <v>26100</v>
      </c>
      <c r="W9011" t="s">
        <v>70</v>
      </c>
      <c r="AB9011" t="s">
        <v>98</v>
      </c>
      <c r="AC9011" t="s">
        <v>98</v>
      </c>
      <c r="AD9011" t="s">
        <v>98</v>
      </c>
      <c r="AE9011" t="s">
        <v>63</v>
      </c>
      <c r="AG9011">
        <v>1990</v>
      </c>
      <c r="AH9011">
        <v>1.29</v>
      </c>
      <c r="AI9011">
        <v>39.098773000000001</v>
      </c>
      <c r="AJ9011">
        <v>-94.612921999999998</v>
      </c>
      <c r="AL9011">
        <v>49</v>
      </c>
      <c r="AM9011" t="s">
        <v>63</v>
      </c>
      <c r="AN9011" t="s">
        <v>26222</v>
      </c>
      <c r="AO9011" t="s">
        <v>79</v>
      </c>
      <c r="AP9011" t="s">
        <v>80</v>
      </c>
      <c r="AQ9011" t="s">
        <v>82</v>
      </c>
      <c r="AR9011" t="s">
        <v>1229</v>
      </c>
      <c r="AS9011" t="s">
        <v>83</v>
      </c>
      <c r="AT9011" s="5">
        <v>37257</v>
      </c>
      <c r="AU9011" t="s">
        <v>76</v>
      </c>
      <c r="AV9011" t="s">
        <v>119</v>
      </c>
      <c r="AW9011" t="s">
        <v>85</v>
      </c>
    </row>
    <row r="9012" spans="1:49" x14ac:dyDescent="0.25">
      <c r="A9012">
        <v>425</v>
      </c>
      <c r="B9012" t="s">
        <v>26219</v>
      </c>
      <c r="C9012">
        <v>1</v>
      </c>
      <c r="D9012" t="s">
        <v>63</v>
      </c>
      <c r="E9012" t="s">
        <v>418</v>
      </c>
      <c r="F9012" t="s">
        <v>65</v>
      </c>
      <c r="G9012">
        <v>1.29</v>
      </c>
      <c r="I9012" t="s">
        <v>63</v>
      </c>
      <c r="J9012" t="s">
        <v>66</v>
      </c>
      <c r="K9012" t="s">
        <v>16320</v>
      </c>
      <c r="L9012" t="s">
        <v>26220</v>
      </c>
      <c r="M9012" t="s">
        <v>26221</v>
      </c>
      <c r="N9012">
        <v>5295.8005249343832</v>
      </c>
      <c r="O9012">
        <v>0</v>
      </c>
      <c r="P9012">
        <v>56</v>
      </c>
      <c r="Q9012">
        <v>89.4</v>
      </c>
      <c r="R9012">
        <v>90</v>
      </c>
      <c r="S9012">
        <v>98.4</v>
      </c>
      <c r="T9012">
        <v>1</v>
      </c>
      <c r="U9012">
        <v>8</v>
      </c>
      <c r="V9012">
        <v>26100</v>
      </c>
      <c r="W9012" t="s">
        <v>70</v>
      </c>
      <c r="AB9012" t="s">
        <v>98</v>
      </c>
      <c r="AC9012" t="s">
        <v>98</v>
      </c>
      <c r="AD9012" t="s">
        <v>98</v>
      </c>
      <c r="AE9012" t="s">
        <v>63</v>
      </c>
      <c r="AG9012">
        <v>1990</v>
      </c>
      <c r="AH9012">
        <v>1.29</v>
      </c>
      <c r="AI9012">
        <v>39.098773000000001</v>
      </c>
      <c r="AJ9012">
        <v>-94.612921999999998</v>
      </c>
      <c r="AL9012">
        <v>49</v>
      </c>
      <c r="AM9012" t="s">
        <v>63</v>
      </c>
      <c r="AN9012" t="s">
        <v>26222</v>
      </c>
      <c r="AO9012" t="s">
        <v>79</v>
      </c>
      <c r="AP9012" t="s">
        <v>80</v>
      </c>
      <c r="AQ9012" t="s">
        <v>82</v>
      </c>
      <c r="AR9012" t="s">
        <v>1229</v>
      </c>
      <c r="AS9012" t="s">
        <v>83</v>
      </c>
      <c r="AT9012" s="5">
        <v>37257</v>
      </c>
      <c r="AU9012" t="s">
        <v>76</v>
      </c>
      <c r="AV9012" t="s">
        <v>119</v>
      </c>
      <c r="AW9012" t="s">
        <v>85</v>
      </c>
    </row>
    <row r="9013" spans="1:49" x14ac:dyDescent="0.25">
      <c r="A9013">
        <v>116</v>
      </c>
      <c r="B9013" t="s">
        <v>16319</v>
      </c>
      <c r="C9013">
        <v>8</v>
      </c>
      <c r="D9013" t="s">
        <v>86</v>
      </c>
      <c r="E9013" t="s">
        <v>418</v>
      </c>
      <c r="F9013" t="s">
        <v>65</v>
      </c>
      <c r="G9013">
        <v>1.28</v>
      </c>
      <c r="H9013" t="s">
        <v>189</v>
      </c>
      <c r="I9013" t="s">
        <v>63</v>
      </c>
      <c r="J9013" t="s">
        <v>66</v>
      </c>
      <c r="K9013" t="s">
        <v>16320</v>
      </c>
      <c r="L9013" t="s">
        <v>16321</v>
      </c>
      <c r="M9013" t="s">
        <v>16322</v>
      </c>
      <c r="N9013">
        <v>5309.2847769028867</v>
      </c>
      <c r="O9013">
        <v>0</v>
      </c>
      <c r="P9013">
        <v>56</v>
      </c>
      <c r="Q9013">
        <v>91.4</v>
      </c>
      <c r="R9013">
        <v>90</v>
      </c>
      <c r="S9013">
        <v>98.5</v>
      </c>
      <c r="T9013">
        <v>1</v>
      </c>
      <c r="U9013">
        <v>8</v>
      </c>
      <c r="V9013">
        <v>26100</v>
      </c>
      <c r="W9013" t="s">
        <v>70</v>
      </c>
      <c r="AB9013" t="s">
        <v>98</v>
      </c>
      <c r="AC9013" t="s">
        <v>98</v>
      </c>
      <c r="AD9013" t="s">
        <v>98</v>
      </c>
      <c r="AE9013" t="s">
        <v>63</v>
      </c>
      <c r="AG9013">
        <v>1990</v>
      </c>
      <c r="AH9013">
        <v>1.28</v>
      </c>
      <c r="AI9013">
        <v>39.099035000000001</v>
      </c>
      <c r="AJ9013">
        <v>-94.612885000000006</v>
      </c>
      <c r="AL9013">
        <v>46</v>
      </c>
      <c r="AM9013" t="s">
        <v>63</v>
      </c>
      <c r="AN9013" t="s">
        <v>16323</v>
      </c>
      <c r="AO9013" t="s">
        <v>79</v>
      </c>
      <c r="AP9013" t="s">
        <v>80</v>
      </c>
      <c r="AQ9013" t="s">
        <v>514</v>
      </c>
      <c r="AR9013" t="s">
        <v>1259</v>
      </c>
      <c r="AS9013" t="s">
        <v>83</v>
      </c>
      <c r="AT9013" s="5">
        <v>36281</v>
      </c>
      <c r="AU9013" t="s">
        <v>129</v>
      </c>
      <c r="AV9013" t="s">
        <v>119</v>
      </c>
      <c r="AW9013" t="s">
        <v>85</v>
      </c>
    </row>
    <row r="9014" spans="1:49" x14ac:dyDescent="0.25">
      <c r="A9014">
        <v>116</v>
      </c>
      <c r="B9014" t="s">
        <v>16319</v>
      </c>
      <c r="C9014">
        <v>12</v>
      </c>
      <c r="D9014" t="s">
        <v>63</v>
      </c>
      <c r="E9014" t="s">
        <v>418</v>
      </c>
      <c r="F9014" t="s">
        <v>65</v>
      </c>
      <c r="G9014">
        <v>1.28</v>
      </c>
      <c r="I9014" t="s">
        <v>63</v>
      </c>
      <c r="J9014" t="s">
        <v>66</v>
      </c>
      <c r="K9014" t="s">
        <v>16320</v>
      </c>
      <c r="L9014" t="s">
        <v>16321</v>
      </c>
      <c r="M9014" t="s">
        <v>16322</v>
      </c>
      <c r="N9014">
        <v>5309.2847769028867</v>
      </c>
      <c r="O9014">
        <v>0</v>
      </c>
      <c r="P9014">
        <v>56</v>
      </c>
      <c r="Q9014">
        <v>91.4</v>
      </c>
      <c r="R9014">
        <v>90</v>
      </c>
      <c r="S9014">
        <v>98.5</v>
      </c>
      <c r="T9014">
        <v>1</v>
      </c>
      <c r="U9014">
        <v>8</v>
      </c>
      <c r="V9014">
        <v>26100</v>
      </c>
      <c r="W9014" t="s">
        <v>70</v>
      </c>
      <c r="AB9014" t="s">
        <v>98</v>
      </c>
      <c r="AC9014" t="s">
        <v>98</v>
      </c>
      <c r="AD9014" t="s">
        <v>98</v>
      </c>
      <c r="AE9014" t="s">
        <v>63</v>
      </c>
      <c r="AG9014">
        <v>1990</v>
      </c>
      <c r="AH9014">
        <v>1.28</v>
      </c>
      <c r="AI9014">
        <v>39.099035000000001</v>
      </c>
      <c r="AJ9014">
        <v>-94.612885000000006</v>
      </c>
      <c r="AL9014">
        <v>46</v>
      </c>
      <c r="AM9014" t="s">
        <v>63</v>
      </c>
      <c r="AN9014" t="s">
        <v>16323</v>
      </c>
      <c r="AO9014" t="s">
        <v>79</v>
      </c>
      <c r="AP9014" t="s">
        <v>80</v>
      </c>
      <c r="AQ9014" t="s">
        <v>514</v>
      </c>
      <c r="AR9014" t="s">
        <v>1259</v>
      </c>
      <c r="AS9014" t="s">
        <v>83</v>
      </c>
      <c r="AT9014" s="5">
        <v>36281</v>
      </c>
      <c r="AU9014" t="s">
        <v>129</v>
      </c>
      <c r="AV9014" t="s">
        <v>119</v>
      </c>
      <c r="AW9014" t="s">
        <v>85</v>
      </c>
    </row>
    <row r="9015" spans="1:49" x14ac:dyDescent="0.25">
      <c r="A9015">
        <v>116</v>
      </c>
      <c r="B9015" t="s">
        <v>16319</v>
      </c>
      <c r="C9015">
        <v>11</v>
      </c>
      <c r="D9015" t="s">
        <v>63</v>
      </c>
      <c r="E9015" t="s">
        <v>418</v>
      </c>
      <c r="F9015" t="s">
        <v>65</v>
      </c>
      <c r="G9015">
        <v>1.28</v>
      </c>
      <c r="I9015" t="s">
        <v>63</v>
      </c>
      <c r="J9015" t="s">
        <v>66</v>
      </c>
      <c r="K9015" t="s">
        <v>16320</v>
      </c>
      <c r="L9015" t="s">
        <v>16321</v>
      </c>
      <c r="M9015" t="s">
        <v>16322</v>
      </c>
      <c r="N9015">
        <v>5309.2847769028867</v>
      </c>
      <c r="O9015">
        <v>0</v>
      </c>
      <c r="P9015">
        <v>56</v>
      </c>
      <c r="Q9015">
        <v>91.4</v>
      </c>
      <c r="R9015">
        <v>90</v>
      </c>
      <c r="S9015">
        <v>98.5</v>
      </c>
      <c r="T9015">
        <v>1</v>
      </c>
      <c r="U9015">
        <v>8</v>
      </c>
      <c r="V9015">
        <v>26100</v>
      </c>
      <c r="W9015" t="s">
        <v>70</v>
      </c>
      <c r="AB9015" t="s">
        <v>98</v>
      </c>
      <c r="AC9015" t="s">
        <v>98</v>
      </c>
      <c r="AD9015" t="s">
        <v>98</v>
      </c>
      <c r="AE9015" t="s">
        <v>63</v>
      </c>
      <c r="AG9015">
        <v>1990</v>
      </c>
      <c r="AH9015">
        <v>1.28</v>
      </c>
      <c r="AI9015">
        <v>39.099035000000001</v>
      </c>
      <c r="AJ9015">
        <v>-94.612885000000006</v>
      </c>
      <c r="AL9015">
        <v>46</v>
      </c>
      <c r="AM9015" t="s">
        <v>63</v>
      </c>
      <c r="AN9015" t="s">
        <v>16323</v>
      </c>
      <c r="AO9015" t="s">
        <v>79</v>
      </c>
      <c r="AP9015" t="s">
        <v>80</v>
      </c>
      <c r="AQ9015" t="s">
        <v>514</v>
      </c>
      <c r="AR9015" t="s">
        <v>1259</v>
      </c>
      <c r="AS9015" t="s">
        <v>83</v>
      </c>
      <c r="AT9015" s="5">
        <v>36281</v>
      </c>
      <c r="AU9015" t="s">
        <v>129</v>
      </c>
      <c r="AV9015" t="s">
        <v>119</v>
      </c>
      <c r="AW9015" t="s">
        <v>85</v>
      </c>
    </row>
    <row r="9016" spans="1:49" x14ac:dyDescent="0.25">
      <c r="A9016">
        <v>116</v>
      </c>
      <c r="B9016" t="s">
        <v>16319</v>
      </c>
      <c r="C9016">
        <v>10</v>
      </c>
      <c r="D9016" t="s">
        <v>63</v>
      </c>
      <c r="E9016" t="s">
        <v>418</v>
      </c>
      <c r="F9016" t="s">
        <v>65</v>
      </c>
      <c r="G9016">
        <v>1.28</v>
      </c>
      <c r="I9016" t="s">
        <v>63</v>
      </c>
      <c r="J9016" t="s">
        <v>66</v>
      </c>
      <c r="K9016" t="s">
        <v>16320</v>
      </c>
      <c r="L9016" t="s">
        <v>16321</v>
      </c>
      <c r="M9016" t="s">
        <v>16322</v>
      </c>
      <c r="N9016">
        <v>5309.2847769028867</v>
      </c>
      <c r="O9016">
        <v>0</v>
      </c>
      <c r="P9016">
        <v>56</v>
      </c>
      <c r="Q9016">
        <v>91.4</v>
      </c>
      <c r="R9016">
        <v>90</v>
      </c>
      <c r="S9016">
        <v>98.5</v>
      </c>
      <c r="T9016">
        <v>1</v>
      </c>
      <c r="U9016">
        <v>8</v>
      </c>
      <c r="V9016">
        <v>26100</v>
      </c>
      <c r="W9016" t="s">
        <v>70</v>
      </c>
      <c r="AB9016" t="s">
        <v>98</v>
      </c>
      <c r="AC9016" t="s">
        <v>98</v>
      </c>
      <c r="AD9016" t="s">
        <v>98</v>
      </c>
      <c r="AE9016" t="s">
        <v>63</v>
      </c>
      <c r="AG9016">
        <v>1990</v>
      </c>
      <c r="AH9016">
        <v>1.28</v>
      </c>
      <c r="AI9016">
        <v>39.099035000000001</v>
      </c>
      <c r="AJ9016">
        <v>-94.612885000000006</v>
      </c>
      <c r="AL9016">
        <v>46</v>
      </c>
      <c r="AM9016" t="s">
        <v>63</v>
      </c>
      <c r="AN9016" t="s">
        <v>16323</v>
      </c>
      <c r="AO9016" t="s">
        <v>79</v>
      </c>
      <c r="AP9016" t="s">
        <v>80</v>
      </c>
      <c r="AQ9016" t="s">
        <v>514</v>
      </c>
      <c r="AR9016" t="s">
        <v>1259</v>
      </c>
      <c r="AS9016" t="s">
        <v>83</v>
      </c>
      <c r="AT9016" s="5">
        <v>36281</v>
      </c>
      <c r="AU9016" t="s">
        <v>129</v>
      </c>
      <c r="AV9016" t="s">
        <v>119</v>
      </c>
      <c r="AW9016" t="s">
        <v>85</v>
      </c>
    </row>
    <row r="9017" spans="1:49" x14ac:dyDescent="0.25">
      <c r="A9017">
        <v>116</v>
      </c>
      <c r="B9017" t="s">
        <v>16319</v>
      </c>
      <c r="C9017">
        <v>9</v>
      </c>
      <c r="D9017" t="s">
        <v>63</v>
      </c>
      <c r="E9017" t="s">
        <v>418</v>
      </c>
      <c r="F9017" t="s">
        <v>65</v>
      </c>
      <c r="G9017">
        <v>1.28</v>
      </c>
      <c r="I9017" t="s">
        <v>63</v>
      </c>
      <c r="J9017" t="s">
        <v>66</v>
      </c>
      <c r="K9017" t="s">
        <v>16320</v>
      </c>
      <c r="L9017" t="s">
        <v>16321</v>
      </c>
      <c r="M9017" t="s">
        <v>16322</v>
      </c>
      <c r="N9017">
        <v>5309.2847769028867</v>
      </c>
      <c r="O9017">
        <v>0</v>
      </c>
      <c r="P9017">
        <v>56</v>
      </c>
      <c r="Q9017">
        <v>91.4</v>
      </c>
      <c r="R9017">
        <v>90</v>
      </c>
      <c r="S9017">
        <v>98.5</v>
      </c>
      <c r="T9017">
        <v>1</v>
      </c>
      <c r="U9017">
        <v>8</v>
      </c>
      <c r="V9017">
        <v>26100</v>
      </c>
      <c r="W9017" t="s">
        <v>70</v>
      </c>
      <c r="AB9017" t="s">
        <v>98</v>
      </c>
      <c r="AC9017" t="s">
        <v>98</v>
      </c>
      <c r="AD9017" t="s">
        <v>98</v>
      </c>
      <c r="AE9017" t="s">
        <v>63</v>
      </c>
      <c r="AG9017">
        <v>1990</v>
      </c>
      <c r="AH9017">
        <v>1.28</v>
      </c>
      <c r="AI9017">
        <v>39.099035000000001</v>
      </c>
      <c r="AJ9017">
        <v>-94.612885000000006</v>
      </c>
      <c r="AL9017">
        <v>46</v>
      </c>
      <c r="AM9017" t="s">
        <v>63</v>
      </c>
      <c r="AN9017" t="s">
        <v>16323</v>
      </c>
      <c r="AO9017" t="s">
        <v>79</v>
      </c>
      <c r="AP9017" t="s">
        <v>80</v>
      </c>
      <c r="AQ9017" t="s">
        <v>514</v>
      </c>
      <c r="AR9017" t="s">
        <v>1259</v>
      </c>
      <c r="AS9017" t="s">
        <v>83</v>
      </c>
      <c r="AT9017" s="5">
        <v>36281</v>
      </c>
      <c r="AU9017" t="s">
        <v>129</v>
      </c>
      <c r="AV9017" t="s">
        <v>119</v>
      </c>
      <c r="AW9017" t="s">
        <v>85</v>
      </c>
    </row>
    <row r="9018" spans="1:49" x14ac:dyDescent="0.25">
      <c r="A9018">
        <v>116</v>
      </c>
      <c r="B9018" t="s">
        <v>16319</v>
      </c>
      <c r="C9018">
        <v>7</v>
      </c>
      <c r="D9018" t="s">
        <v>63</v>
      </c>
      <c r="E9018" t="s">
        <v>418</v>
      </c>
      <c r="F9018" t="s">
        <v>65</v>
      </c>
      <c r="G9018">
        <v>1.28</v>
      </c>
      <c r="I9018" t="s">
        <v>63</v>
      </c>
      <c r="J9018" t="s">
        <v>66</v>
      </c>
      <c r="K9018" t="s">
        <v>16320</v>
      </c>
      <c r="L9018" t="s">
        <v>16321</v>
      </c>
      <c r="M9018" t="s">
        <v>16322</v>
      </c>
      <c r="N9018">
        <v>5309.2847769028867</v>
      </c>
      <c r="O9018">
        <v>0</v>
      </c>
      <c r="P9018">
        <v>56</v>
      </c>
      <c r="Q9018">
        <v>91.4</v>
      </c>
      <c r="R9018">
        <v>90</v>
      </c>
      <c r="S9018">
        <v>98.5</v>
      </c>
      <c r="T9018">
        <v>1</v>
      </c>
      <c r="U9018">
        <v>8</v>
      </c>
      <c r="V9018">
        <v>26100</v>
      </c>
      <c r="W9018" t="s">
        <v>70</v>
      </c>
      <c r="AB9018" t="s">
        <v>98</v>
      </c>
      <c r="AC9018" t="s">
        <v>98</v>
      </c>
      <c r="AD9018" t="s">
        <v>98</v>
      </c>
      <c r="AE9018" t="s">
        <v>63</v>
      </c>
      <c r="AG9018">
        <v>1990</v>
      </c>
      <c r="AH9018">
        <v>1.28</v>
      </c>
      <c r="AI9018">
        <v>39.099035000000001</v>
      </c>
      <c r="AJ9018">
        <v>-94.612885000000006</v>
      </c>
      <c r="AL9018">
        <v>46</v>
      </c>
      <c r="AM9018" t="s">
        <v>63</v>
      </c>
      <c r="AN9018" t="s">
        <v>16323</v>
      </c>
      <c r="AO9018" t="s">
        <v>79</v>
      </c>
      <c r="AP9018" t="s">
        <v>80</v>
      </c>
      <c r="AQ9018" t="s">
        <v>514</v>
      </c>
      <c r="AR9018" t="s">
        <v>1259</v>
      </c>
      <c r="AS9018" t="s">
        <v>83</v>
      </c>
      <c r="AT9018" s="5">
        <v>36281</v>
      </c>
      <c r="AU9018" t="s">
        <v>129</v>
      </c>
      <c r="AV9018" t="s">
        <v>119</v>
      </c>
      <c r="AW9018" t="s">
        <v>85</v>
      </c>
    </row>
    <row r="9019" spans="1:49" x14ac:dyDescent="0.25">
      <c r="A9019">
        <v>116</v>
      </c>
      <c r="B9019" t="s">
        <v>16319</v>
      </c>
      <c r="C9019">
        <v>6</v>
      </c>
      <c r="D9019" t="s">
        <v>63</v>
      </c>
      <c r="E9019" t="s">
        <v>418</v>
      </c>
      <c r="F9019" t="s">
        <v>65</v>
      </c>
      <c r="G9019">
        <v>1.28</v>
      </c>
      <c r="I9019" t="s">
        <v>63</v>
      </c>
      <c r="J9019" t="s">
        <v>66</v>
      </c>
      <c r="K9019" t="s">
        <v>16320</v>
      </c>
      <c r="L9019" t="s">
        <v>16321</v>
      </c>
      <c r="M9019" t="s">
        <v>16322</v>
      </c>
      <c r="N9019">
        <v>5309.2847769028867</v>
      </c>
      <c r="O9019">
        <v>0</v>
      </c>
      <c r="P9019">
        <v>56</v>
      </c>
      <c r="Q9019">
        <v>91.4</v>
      </c>
      <c r="R9019">
        <v>90</v>
      </c>
      <c r="S9019">
        <v>98.5</v>
      </c>
      <c r="T9019">
        <v>1</v>
      </c>
      <c r="U9019">
        <v>8</v>
      </c>
      <c r="V9019">
        <v>26100</v>
      </c>
      <c r="W9019" t="s">
        <v>70</v>
      </c>
      <c r="AB9019" t="s">
        <v>98</v>
      </c>
      <c r="AC9019" t="s">
        <v>98</v>
      </c>
      <c r="AD9019" t="s">
        <v>98</v>
      </c>
      <c r="AE9019" t="s">
        <v>63</v>
      </c>
      <c r="AG9019">
        <v>1990</v>
      </c>
      <c r="AH9019">
        <v>1.28</v>
      </c>
      <c r="AI9019">
        <v>39.099035000000001</v>
      </c>
      <c r="AJ9019">
        <v>-94.612885000000006</v>
      </c>
      <c r="AL9019">
        <v>46</v>
      </c>
      <c r="AM9019" t="s">
        <v>63</v>
      </c>
      <c r="AN9019" t="s">
        <v>16323</v>
      </c>
      <c r="AO9019" t="s">
        <v>79</v>
      </c>
      <c r="AP9019" t="s">
        <v>80</v>
      </c>
      <c r="AQ9019" t="s">
        <v>514</v>
      </c>
      <c r="AR9019" t="s">
        <v>1259</v>
      </c>
      <c r="AS9019" t="s">
        <v>83</v>
      </c>
      <c r="AT9019" s="5">
        <v>36281</v>
      </c>
      <c r="AU9019" t="s">
        <v>129</v>
      </c>
      <c r="AV9019" t="s">
        <v>119</v>
      </c>
      <c r="AW9019" t="s">
        <v>85</v>
      </c>
    </row>
    <row r="9020" spans="1:49" x14ac:dyDescent="0.25">
      <c r="A9020">
        <v>116</v>
      </c>
      <c r="B9020" t="s">
        <v>16319</v>
      </c>
      <c r="C9020">
        <v>5</v>
      </c>
      <c r="D9020" t="s">
        <v>63</v>
      </c>
      <c r="E9020" t="s">
        <v>418</v>
      </c>
      <c r="F9020" t="s">
        <v>65</v>
      </c>
      <c r="G9020">
        <v>1.28</v>
      </c>
      <c r="I9020" t="s">
        <v>63</v>
      </c>
      <c r="J9020" t="s">
        <v>66</v>
      </c>
      <c r="K9020" t="s">
        <v>16320</v>
      </c>
      <c r="L9020" t="s">
        <v>16321</v>
      </c>
      <c r="M9020" t="s">
        <v>16322</v>
      </c>
      <c r="N9020">
        <v>5309.2847769028867</v>
      </c>
      <c r="O9020">
        <v>0</v>
      </c>
      <c r="P9020">
        <v>56</v>
      </c>
      <c r="Q9020">
        <v>91.4</v>
      </c>
      <c r="R9020">
        <v>90</v>
      </c>
      <c r="S9020">
        <v>98.5</v>
      </c>
      <c r="T9020">
        <v>1</v>
      </c>
      <c r="U9020">
        <v>8</v>
      </c>
      <c r="V9020">
        <v>26100</v>
      </c>
      <c r="W9020" t="s">
        <v>70</v>
      </c>
      <c r="AB9020" t="s">
        <v>98</v>
      </c>
      <c r="AC9020" t="s">
        <v>98</v>
      </c>
      <c r="AD9020" t="s">
        <v>98</v>
      </c>
      <c r="AE9020" t="s">
        <v>63</v>
      </c>
      <c r="AG9020">
        <v>1990</v>
      </c>
      <c r="AH9020">
        <v>1.28</v>
      </c>
      <c r="AI9020">
        <v>39.099035000000001</v>
      </c>
      <c r="AJ9020">
        <v>-94.612885000000006</v>
      </c>
      <c r="AL9020">
        <v>46</v>
      </c>
      <c r="AM9020" t="s">
        <v>63</v>
      </c>
      <c r="AN9020" t="s">
        <v>16323</v>
      </c>
      <c r="AO9020" t="s">
        <v>79</v>
      </c>
      <c r="AP9020" t="s">
        <v>80</v>
      </c>
      <c r="AQ9020" t="s">
        <v>514</v>
      </c>
      <c r="AR9020" t="s">
        <v>1259</v>
      </c>
      <c r="AS9020" t="s">
        <v>83</v>
      </c>
      <c r="AT9020" s="5">
        <v>36281</v>
      </c>
      <c r="AU9020" t="s">
        <v>129</v>
      </c>
      <c r="AV9020" t="s">
        <v>119</v>
      </c>
      <c r="AW9020" t="s">
        <v>85</v>
      </c>
    </row>
    <row r="9021" spans="1:49" x14ac:dyDescent="0.25">
      <c r="A9021">
        <v>116</v>
      </c>
      <c r="B9021" t="s">
        <v>16319</v>
      </c>
      <c r="C9021">
        <v>4</v>
      </c>
      <c r="D9021" t="s">
        <v>63</v>
      </c>
      <c r="E9021" t="s">
        <v>418</v>
      </c>
      <c r="F9021" t="s">
        <v>65</v>
      </c>
      <c r="G9021">
        <v>1.28</v>
      </c>
      <c r="I9021" t="s">
        <v>63</v>
      </c>
      <c r="J9021" t="s">
        <v>66</v>
      </c>
      <c r="K9021" t="s">
        <v>16320</v>
      </c>
      <c r="L9021" t="s">
        <v>16321</v>
      </c>
      <c r="M9021" t="s">
        <v>16322</v>
      </c>
      <c r="N9021">
        <v>5309.2847769028867</v>
      </c>
      <c r="O9021">
        <v>0</v>
      </c>
      <c r="P9021">
        <v>56</v>
      </c>
      <c r="Q9021">
        <v>91.4</v>
      </c>
      <c r="R9021">
        <v>90</v>
      </c>
      <c r="S9021">
        <v>98.5</v>
      </c>
      <c r="T9021">
        <v>1</v>
      </c>
      <c r="U9021">
        <v>8</v>
      </c>
      <c r="V9021">
        <v>26100</v>
      </c>
      <c r="W9021" t="s">
        <v>70</v>
      </c>
      <c r="AB9021" t="s">
        <v>98</v>
      </c>
      <c r="AC9021" t="s">
        <v>98</v>
      </c>
      <c r="AD9021" t="s">
        <v>98</v>
      </c>
      <c r="AE9021" t="s">
        <v>63</v>
      </c>
      <c r="AG9021">
        <v>1990</v>
      </c>
      <c r="AH9021">
        <v>1.28</v>
      </c>
      <c r="AI9021">
        <v>39.099035000000001</v>
      </c>
      <c r="AJ9021">
        <v>-94.612885000000006</v>
      </c>
      <c r="AL9021">
        <v>46</v>
      </c>
      <c r="AM9021" t="s">
        <v>63</v>
      </c>
      <c r="AN9021" t="s">
        <v>16323</v>
      </c>
      <c r="AO9021" t="s">
        <v>79</v>
      </c>
      <c r="AP9021" t="s">
        <v>80</v>
      </c>
      <c r="AQ9021" t="s">
        <v>514</v>
      </c>
      <c r="AR9021" t="s">
        <v>1259</v>
      </c>
      <c r="AS9021" t="s">
        <v>83</v>
      </c>
      <c r="AT9021" s="5">
        <v>36281</v>
      </c>
      <c r="AU9021" t="s">
        <v>129</v>
      </c>
      <c r="AV9021" t="s">
        <v>119</v>
      </c>
      <c r="AW9021" t="s">
        <v>85</v>
      </c>
    </row>
    <row r="9022" spans="1:49" x14ac:dyDescent="0.25">
      <c r="A9022">
        <v>116</v>
      </c>
      <c r="B9022" t="s">
        <v>16319</v>
      </c>
      <c r="C9022">
        <v>3</v>
      </c>
      <c r="D9022" t="s">
        <v>63</v>
      </c>
      <c r="E9022" t="s">
        <v>418</v>
      </c>
      <c r="F9022" t="s">
        <v>65</v>
      </c>
      <c r="G9022">
        <v>1.28</v>
      </c>
      <c r="I9022" t="s">
        <v>63</v>
      </c>
      <c r="J9022" t="s">
        <v>66</v>
      </c>
      <c r="K9022" t="s">
        <v>16320</v>
      </c>
      <c r="L9022" t="s">
        <v>16321</v>
      </c>
      <c r="M9022" t="s">
        <v>16322</v>
      </c>
      <c r="N9022">
        <v>5309.2847769028867</v>
      </c>
      <c r="O9022">
        <v>0</v>
      </c>
      <c r="P9022">
        <v>56</v>
      </c>
      <c r="Q9022">
        <v>91.4</v>
      </c>
      <c r="R9022">
        <v>90</v>
      </c>
      <c r="S9022">
        <v>98.5</v>
      </c>
      <c r="T9022">
        <v>1</v>
      </c>
      <c r="U9022">
        <v>8</v>
      </c>
      <c r="V9022">
        <v>26100</v>
      </c>
      <c r="W9022" t="s">
        <v>70</v>
      </c>
      <c r="AB9022" t="s">
        <v>98</v>
      </c>
      <c r="AC9022" t="s">
        <v>98</v>
      </c>
      <c r="AD9022" t="s">
        <v>98</v>
      </c>
      <c r="AE9022" t="s">
        <v>63</v>
      </c>
      <c r="AG9022">
        <v>1990</v>
      </c>
      <c r="AH9022">
        <v>1.28</v>
      </c>
      <c r="AI9022">
        <v>39.099035000000001</v>
      </c>
      <c r="AJ9022">
        <v>-94.612885000000006</v>
      </c>
      <c r="AL9022">
        <v>46</v>
      </c>
      <c r="AM9022" t="s">
        <v>63</v>
      </c>
      <c r="AN9022" t="s">
        <v>16323</v>
      </c>
      <c r="AO9022" t="s">
        <v>79</v>
      </c>
      <c r="AP9022" t="s">
        <v>80</v>
      </c>
      <c r="AQ9022" t="s">
        <v>514</v>
      </c>
      <c r="AR9022" t="s">
        <v>1259</v>
      </c>
      <c r="AS9022" t="s">
        <v>83</v>
      </c>
      <c r="AT9022" s="5">
        <v>36281</v>
      </c>
      <c r="AU9022" t="s">
        <v>129</v>
      </c>
      <c r="AV9022" t="s">
        <v>119</v>
      </c>
      <c r="AW9022" t="s">
        <v>85</v>
      </c>
    </row>
    <row r="9023" spans="1:49" x14ac:dyDescent="0.25">
      <c r="A9023">
        <v>116</v>
      </c>
      <c r="B9023" t="s">
        <v>16319</v>
      </c>
      <c r="C9023">
        <v>2</v>
      </c>
      <c r="D9023" t="s">
        <v>63</v>
      </c>
      <c r="E9023" t="s">
        <v>418</v>
      </c>
      <c r="F9023" t="s">
        <v>65</v>
      </c>
      <c r="G9023">
        <v>1.28</v>
      </c>
      <c r="I9023" t="s">
        <v>63</v>
      </c>
      <c r="J9023" t="s">
        <v>66</v>
      </c>
      <c r="K9023" t="s">
        <v>16320</v>
      </c>
      <c r="L9023" t="s">
        <v>16321</v>
      </c>
      <c r="M9023" t="s">
        <v>16322</v>
      </c>
      <c r="N9023">
        <v>5309.2847769028867</v>
      </c>
      <c r="O9023">
        <v>0</v>
      </c>
      <c r="P9023">
        <v>56</v>
      </c>
      <c r="Q9023">
        <v>91.4</v>
      </c>
      <c r="R9023">
        <v>90</v>
      </c>
      <c r="S9023">
        <v>98.5</v>
      </c>
      <c r="T9023">
        <v>1</v>
      </c>
      <c r="U9023">
        <v>8</v>
      </c>
      <c r="V9023">
        <v>26100</v>
      </c>
      <c r="W9023" t="s">
        <v>70</v>
      </c>
      <c r="AB9023" t="s">
        <v>98</v>
      </c>
      <c r="AC9023" t="s">
        <v>98</v>
      </c>
      <c r="AD9023" t="s">
        <v>98</v>
      </c>
      <c r="AE9023" t="s">
        <v>63</v>
      </c>
      <c r="AG9023">
        <v>1990</v>
      </c>
      <c r="AH9023">
        <v>1.28</v>
      </c>
      <c r="AI9023">
        <v>39.099035000000001</v>
      </c>
      <c r="AJ9023">
        <v>-94.612885000000006</v>
      </c>
      <c r="AL9023">
        <v>46</v>
      </c>
      <c r="AM9023" t="s">
        <v>63</v>
      </c>
      <c r="AN9023" t="s">
        <v>16323</v>
      </c>
      <c r="AO9023" t="s">
        <v>79</v>
      </c>
      <c r="AP9023" t="s">
        <v>80</v>
      </c>
      <c r="AQ9023" t="s">
        <v>514</v>
      </c>
      <c r="AR9023" t="s">
        <v>1259</v>
      </c>
      <c r="AS9023" t="s">
        <v>83</v>
      </c>
      <c r="AT9023" s="5">
        <v>36281</v>
      </c>
      <c r="AU9023" t="s">
        <v>129</v>
      </c>
      <c r="AV9023" t="s">
        <v>119</v>
      </c>
      <c r="AW9023" t="s">
        <v>85</v>
      </c>
    </row>
    <row r="9024" spans="1:49" x14ac:dyDescent="0.25">
      <c r="A9024">
        <v>116</v>
      </c>
      <c r="B9024" t="s">
        <v>16319</v>
      </c>
      <c r="C9024">
        <v>1</v>
      </c>
      <c r="D9024" t="s">
        <v>63</v>
      </c>
      <c r="E9024" t="s">
        <v>418</v>
      </c>
      <c r="F9024" t="s">
        <v>65</v>
      </c>
      <c r="G9024">
        <v>1.28</v>
      </c>
      <c r="I9024" t="s">
        <v>63</v>
      </c>
      <c r="J9024" t="s">
        <v>66</v>
      </c>
      <c r="K9024" t="s">
        <v>16320</v>
      </c>
      <c r="L9024" t="s">
        <v>16321</v>
      </c>
      <c r="M9024" t="s">
        <v>16322</v>
      </c>
      <c r="N9024">
        <v>5309.2847769028867</v>
      </c>
      <c r="O9024">
        <v>0</v>
      </c>
      <c r="P9024">
        <v>56</v>
      </c>
      <c r="Q9024">
        <v>91.4</v>
      </c>
      <c r="R9024">
        <v>90</v>
      </c>
      <c r="S9024">
        <v>98.5</v>
      </c>
      <c r="T9024">
        <v>1</v>
      </c>
      <c r="U9024">
        <v>8</v>
      </c>
      <c r="V9024">
        <v>26100</v>
      </c>
      <c r="W9024" t="s">
        <v>70</v>
      </c>
      <c r="AB9024" t="s">
        <v>98</v>
      </c>
      <c r="AC9024" t="s">
        <v>98</v>
      </c>
      <c r="AD9024" t="s">
        <v>98</v>
      </c>
      <c r="AE9024" t="s">
        <v>63</v>
      </c>
      <c r="AG9024">
        <v>1990</v>
      </c>
      <c r="AH9024">
        <v>1.28</v>
      </c>
      <c r="AI9024">
        <v>39.099035000000001</v>
      </c>
      <c r="AJ9024">
        <v>-94.612885000000006</v>
      </c>
      <c r="AL9024">
        <v>46</v>
      </c>
      <c r="AM9024" t="s">
        <v>63</v>
      </c>
      <c r="AN9024" t="s">
        <v>16323</v>
      </c>
      <c r="AO9024" t="s">
        <v>79</v>
      </c>
      <c r="AP9024" t="s">
        <v>80</v>
      </c>
      <c r="AQ9024" t="s">
        <v>514</v>
      </c>
      <c r="AR9024" t="s">
        <v>1259</v>
      </c>
      <c r="AS9024" t="s">
        <v>83</v>
      </c>
      <c r="AT9024" s="5">
        <v>36281</v>
      </c>
      <c r="AU9024" t="s">
        <v>129</v>
      </c>
      <c r="AV9024" t="s">
        <v>119</v>
      </c>
      <c r="AW9024" t="s">
        <v>85</v>
      </c>
    </row>
    <row r="9025" spans="1:49" x14ac:dyDescent="0.25">
      <c r="A9025">
        <v>1339</v>
      </c>
      <c r="B9025" t="s">
        <v>1887</v>
      </c>
      <c r="C9025">
        <v>7</v>
      </c>
      <c r="D9025" t="s">
        <v>86</v>
      </c>
      <c r="E9025" t="s">
        <v>418</v>
      </c>
      <c r="F9025" t="s">
        <v>65</v>
      </c>
      <c r="G9025">
        <v>1.3800000000000001</v>
      </c>
      <c r="H9025" t="s">
        <v>1892</v>
      </c>
      <c r="I9025" t="s">
        <v>63</v>
      </c>
      <c r="J9025" t="s">
        <v>66</v>
      </c>
      <c r="K9025" t="s">
        <v>1888</v>
      </c>
      <c r="L9025" t="s">
        <v>1889</v>
      </c>
      <c r="M9025" t="s">
        <v>1890</v>
      </c>
      <c r="N9025">
        <v>2559.8000353715552</v>
      </c>
      <c r="O9025">
        <v>0</v>
      </c>
      <c r="P9025">
        <v>24</v>
      </c>
      <c r="Q9025">
        <v>88.9</v>
      </c>
      <c r="R9025">
        <v>87</v>
      </c>
      <c r="S9025">
        <v>96</v>
      </c>
      <c r="T9025">
        <v>0</v>
      </c>
      <c r="U9025">
        <v>8</v>
      </c>
      <c r="V9025">
        <v>24350</v>
      </c>
      <c r="W9025" t="s">
        <v>70</v>
      </c>
      <c r="X9025" t="s">
        <v>601</v>
      </c>
      <c r="Y9025" t="s">
        <v>126</v>
      </c>
      <c r="Z9025" t="s">
        <v>145</v>
      </c>
      <c r="AA9025" t="s">
        <v>97</v>
      </c>
      <c r="AB9025" t="s">
        <v>98</v>
      </c>
      <c r="AC9025" t="s">
        <v>98</v>
      </c>
      <c r="AD9025" t="s">
        <v>98</v>
      </c>
      <c r="AE9025" t="s">
        <v>63</v>
      </c>
      <c r="AG9025">
        <v>1990</v>
      </c>
      <c r="AH9025">
        <v>1.3800000000000001</v>
      </c>
      <c r="AI9025">
        <v>39.099536800000003</v>
      </c>
      <c r="AJ9025">
        <v>-94.618790899999993</v>
      </c>
      <c r="AL9025">
        <v>36</v>
      </c>
      <c r="AM9025" t="s">
        <v>63</v>
      </c>
      <c r="AN9025" t="s">
        <v>1891</v>
      </c>
      <c r="AO9025" t="s">
        <v>79</v>
      </c>
      <c r="AP9025" t="s">
        <v>80</v>
      </c>
      <c r="AQ9025" t="s">
        <v>207</v>
      </c>
      <c r="AR9025" t="s">
        <v>231</v>
      </c>
      <c r="AS9025" t="s">
        <v>83</v>
      </c>
      <c r="AT9025" s="5">
        <v>33970</v>
      </c>
      <c r="AU9025" t="s">
        <v>63</v>
      </c>
      <c r="AV9025" t="s">
        <v>173</v>
      </c>
      <c r="AW9025" t="s">
        <v>85</v>
      </c>
    </row>
    <row r="9026" spans="1:49" x14ac:dyDescent="0.25">
      <c r="A9026">
        <v>1339</v>
      </c>
      <c r="B9026" t="s">
        <v>1887</v>
      </c>
      <c r="C9026">
        <v>9</v>
      </c>
      <c r="D9026" t="s">
        <v>63</v>
      </c>
      <c r="E9026" t="s">
        <v>418</v>
      </c>
      <c r="F9026" t="s">
        <v>65</v>
      </c>
      <c r="G9026">
        <v>1.3800000000000001</v>
      </c>
      <c r="I9026" t="s">
        <v>63</v>
      </c>
      <c r="J9026" t="s">
        <v>66</v>
      </c>
      <c r="K9026" t="s">
        <v>1888</v>
      </c>
      <c r="L9026" t="s">
        <v>1889</v>
      </c>
      <c r="M9026" t="s">
        <v>1890</v>
      </c>
      <c r="N9026">
        <v>2559.8000353715552</v>
      </c>
      <c r="O9026">
        <v>0</v>
      </c>
      <c r="P9026">
        <v>24</v>
      </c>
      <c r="Q9026">
        <v>88.9</v>
      </c>
      <c r="R9026">
        <v>87</v>
      </c>
      <c r="S9026">
        <v>96</v>
      </c>
      <c r="T9026">
        <v>0</v>
      </c>
      <c r="U9026">
        <v>8</v>
      </c>
      <c r="V9026">
        <v>24350</v>
      </c>
      <c r="W9026" t="s">
        <v>70</v>
      </c>
      <c r="X9026" t="s">
        <v>601</v>
      </c>
      <c r="Y9026" t="s">
        <v>126</v>
      </c>
      <c r="Z9026" t="s">
        <v>145</v>
      </c>
      <c r="AA9026" t="s">
        <v>97</v>
      </c>
      <c r="AB9026" t="s">
        <v>98</v>
      </c>
      <c r="AC9026" t="s">
        <v>98</v>
      </c>
      <c r="AD9026" t="s">
        <v>98</v>
      </c>
      <c r="AE9026" t="s">
        <v>63</v>
      </c>
      <c r="AG9026">
        <v>1990</v>
      </c>
      <c r="AH9026">
        <v>1.3800000000000001</v>
      </c>
      <c r="AI9026">
        <v>39.099536800000003</v>
      </c>
      <c r="AJ9026">
        <v>-94.618790899999993</v>
      </c>
      <c r="AL9026">
        <v>36</v>
      </c>
      <c r="AM9026" t="s">
        <v>63</v>
      </c>
      <c r="AN9026" t="s">
        <v>1891</v>
      </c>
      <c r="AO9026" t="s">
        <v>79</v>
      </c>
      <c r="AP9026" t="s">
        <v>80</v>
      </c>
      <c r="AQ9026" t="s">
        <v>207</v>
      </c>
      <c r="AR9026" t="s">
        <v>231</v>
      </c>
      <c r="AS9026" t="s">
        <v>83</v>
      </c>
      <c r="AT9026" s="5">
        <v>33970</v>
      </c>
      <c r="AU9026" t="s">
        <v>63</v>
      </c>
      <c r="AV9026" t="s">
        <v>173</v>
      </c>
      <c r="AW9026" t="s">
        <v>85</v>
      </c>
    </row>
    <row r="9027" spans="1:49" x14ac:dyDescent="0.25">
      <c r="A9027">
        <v>1339</v>
      </c>
      <c r="B9027" t="s">
        <v>1887</v>
      </c>
      <c r="C9027">
        <v>8</v>
      </c>
      <c r="D9027" t="s">
        <v>63</v>
      </c>
      <c r="E9027" t="s">
        <v>418</v>
      </c>
      <c r="F9027" t="s">
        <v>65</v>
      </c>
      <c r="G9027">
        <v>1.3800000000000001</v>
      </c>
      <c r="I9027" t="s">
        <v>63</v>
      </c>
      <c r="J9027" t="s">
        <v>66</v>
      </c>
      <c r="K9027" t="s">
        <v>1888</v>
      </c>
      <c r="L9027" t="s">
        <v>1889</v>
      </c>
      <c r="M9027" t="s">
        <v>1890</v>
      </c>
      <c r="N9027">
        <v>2559.8000353715552</v>
      </c>
      <c r="O9027">
        <v>0</v>
      </c>
      <c r="P9027">
        <v>24</v>
      </c>
      <c r="Q9027">
        <v>88.9</v>
      </c>
      <c r="R9027">
        <v>87</v>
      </c>
      <c r="S9027">
        <v>96</v>
      </c>
      <c r="T9027">
        <v>0</v>
      </c>
      <c r="U9027">
        <v>8</v>
      </c>
      <c r="V9027">
        <v>24350</v>
      </c>
      <c r="W9027" t="s">
        <v>70</v>
      </c>
      <c r="X9027" t="s">
        <v>601</v>
      </c>
      <c r="Y9027" t="s">
        <v>126</v>
      </c>
      <c r="Z9027" t="s">
        <v>145</v>
      </c>
      <c r="AA9027" t="s">
        <v>97</v>
      </c>
      <c r="AB9027" t="s">
        <v>98</v>
      </c>
      <c r="AC9027" t="s">
        <v>98</v>
      </c>
      <c r="AD9027" t="s">
        <v>98</v>
      </c>
      <c r="AE9027" t="s">
        <v>63</v>
      </c>
      <c r="AG9027">
        <v>1990</v>
      </c>
      <c r="AH9027">
        <v>1.3800000000000001</v>
      </c>
      <c r="AI9027">
        <v>39.099536800000003</v>
      </c>
      <c r="AJ9027">
        <v>-94.618790899999993</v>
      </c>
      <c r="AL9027">
        <v>36</v>
      </c>
      <c r="AM9027" t="s">
        <v>63</v>
      </c>
      <c r="AN9027" t="s">
        <v>1891</v>
      </c>
      <c r="AO9027" t="s">
        <v>79</v>
      </c>
      <c r="AP9027" t="s">
        <v>80</v>
      </c>
      <c r="AQ9027" t="s">
        <v>207</v>
      </c>
      <c r="AR9027" t="s">
        <v>231</v>
      </c>
      <c r="AS9027" t="s">
        <v>83</v>
      </c>
      <c r="AT9027" s="5">
        <v>33970</v>
      </c>
      <c r="AU9027" t="s">
        <v>63</v>
      </c>
      <c r="AV9027" t="s">
        <v>173</v>
      </c>
      <c r="AW9027" t="s">
        <v>85</v>
      </c>
    </row>
    <row r="9028" spans="1:49" x14ac:dyDescent="0.25">
      <c r="A9028">
        <v>1339</v>
      </c>
      <c r="B9028" t="s">
        <v>1887</v>
      </c>
      <c r="C9028">
        <v>6</v>
      </c>
      <c r="D9028" t="s">
        <v>63</v>
      </c>
      <c r="E9028" t="s">
        <v>418</v>
      </c>
      <c r="F9028" t="s">
        <v>65</v>
      </c>
      <c r="G9028">
        <v>1.3800000000000001</v>
      </c>
      <c r="I9028" t="s">
        <v>63</v>
      </c>
      <c r="J9028" t="s">
        <v>66</v>
      </c>
      <c r="K9028" t="s">
        <v>1888</v>
      </c>
      <c r="L9028" t="s">
        <v>1889</v>
      </c>
      <c r="M9028" t="s">
        <v>1890</v>
      </c>
      <c r="N9028">
        <v>2559.8000353715552</v>
      </c>
      <c r="O9028">
        <v>0</v>
      </c>
      <c r="P9028">
        <v>24</v>
      </c>
      <c r="Q9028">
        <v>88.9</v>
      </c>
      <c r="R9028">
        <v>87</v>
      </c>
      <c r="S9028">
        <v>96</v>
      </c>
      <c r="T9028">
        <v>0</v>
      </c>
      <c r="U9028">
        <v>8</v>
      </c>
      <c r="V9028">
        <v>24350</v>
      </c>
      <c r="W9028" t="s">
        <v>70</v>
      </c>
      <c r="X9028" t="s">
        <v>601</v>
      </c>
      <c r="Y9028" t="s">
        <v>126</v>
      </c>
      <c r="Z9028" t="s">
        <v>145</v>
      </c>
      <c r="AA9028" t="s">
        <v>97</v>
      </c>
      <c r="AB9028" t="s">
        <v>98</v>
      </c>
      <c r="AC9028" t="s">
        <v>98</v>
      </c>
      <c r="AD9028" t="s">
        <v>98</v>
      </c>
      <c r="AE9028" t="s">
        <v>63</v>
      </c>
      <c r="AG9028">
        <v>1990</v>
      </c>
      <c r="AH9028">
        <v>1.3800000000000001</v>
      </c>
      <c r="AI9028">
        <v>39.099536800000003</v>
      </c>
      <c r="AJ9028">
        <v>-94.618790899999993</v>
      </c>
      <c r="AL9028">
        <v>36</v>
      </c>
      <c r="AM9028" t="s">
        <v>63</v>
      </c>
      <c r="AN9028" t="s">
        <v>1891</v>
      </c>
      <c r="AO9028" t="s">
        <v>79</v>
      </c>
      <c r="AP9028" t="s">
        <v>80</v>
      </c>
      <c r="AQ9028" t="s">
        <v>207</v>
      </c>
      <c r="AR9028" t="s">
        <v>231</v>
      </c>
      <c r="AS9028" t="s">
        <v>83</v>
      </c>
      <c r="AT9028" s="5">
        <v>33970</v>
      </c>
      <c r="AU9028" t="s">
        <v>63</v>
      </c>
      <c r="AV9028" t="s">
        <v>173</v>
      </c>
      <c r="AW9028" t="s">
        <v>85</v>
      </c>
    </row>
    <row r="9029" spans="1:49" x14ac:dyDescent="0.25">
      <c r="A9029">
        <v>1339</v>
      </c>
      <c r="B9029" t="s">
        <v>1887</v>
      </c>
      <c r="C9029">
        <v>5</v>
      </c>
      <c r="D9029" t="s">
        <v>63</v>
      </c>
      <c r="E9029" t="s">
        <v>418</v>
      </c>
      <c r="F9029" t="s">
        <v>65</v>
      </c>
      <c r="G9029">
        <v>1.3800000000000001</v>
      </c>
      <c r="I9029" t="s">
        <v>63</v>
      </c>
      <c r="J9029" t="s">
        <v>66</v>
      </c>
      <c r="K9029" t="s">
        <v>1888</v>
      </c>
      <c r="L9029" t="s">
        <v>1889</v>
      </c>
      <c r="M9029" t="s">
        <v>1890</v>
      </c>
      <c r="N9029">
        <v>2559.8000353715552</v>
      </c>
      <c r="O9029">
        <v>0</v>
      </c>
      <c r="P9029">
        <v>24</v>
      </c>
      <c r="Q9029">
        <v>88.9</v>
      </c>
      <c r="R9029">
        <v>87</v>
      </c>
      <c r="S9029">
        <v>96</v>
      </c>
      <c r="T9029">
        <v>0</v>
      </c>
      <c r="U9029">
        <v>8</v>
      </c>
      <c r="V9029">
        <v>24350</v>
      </c>
      <c r="W9029" t="s">
        <v>70</v>
      </c>
      <c r="X9029" t="s">
        <v>601</v>
      </c>
      <c r="Y9029" t="s">
        <v>126</v>
      </c>
      <c r="Z9029" t="s">
        <v>145</v>
      </c>
      <c r="AA9029" t="s">
        <v>97</v>
      </c>
      <c r="AB9029" t="s">
        <v>98</v>
      </c>
      <c r="AC9029" t="s">
        <v>98</v>
      </c>
      <c r="AD9029" t="s">
        <v>98</v>
      </c>
      <c r="AE9029" t="s">
        <v>63</v>
      </c>
      <c r="AG9029">
        <v>1990</v>
      </c>
      <c r="AH9029">
        <v>1.3800000000000001</v>
      </c>
      <c r="AI9029">
        <v>39.099536800000003</v>
      </c>
      <c r="AJ9029">
        <v>-94.618790899999993</v>
      </c>
      <c r="AL9029">
        <v>36</v>
      </c>
      <c r="AM9029" t="s">
        <v>63</v>
      </c>
      <c r="AN9029" t="s">
        <v>1891</v>
      </c>
      <c r="AO9029" t="s">
        <v>79</v>
      </c>
      <c r="AP9029" t="s">
        <v>80</v>
      </c>
      <c r="AQ9029" t="s">
        <v>207</v>
      </c>
      <c r="AR9029" t="s">
        <v>231</v>
      </c>
      <c r="AS9029" t="s">
        <v>83</v>
      </c>
      <c r="AT9029" s="5">
        <v>33970</v>
      </c>
      <c r="AU9029" t="s">
        <v>63</v>
      </c>
      <c r="AV9029" t="s">
        <v>173</v>
      </c>
      <c r="AW9029" t="s">
        <v>85</v>
      </c>
    </row>
    <row r="9030" spans="1:49" x14ac:dyDescent="0.25">
      <c r="A9030">
        <v>1339</v>
      </c>
      <c r="B9030" t="s">
        <v>1887</v>
      </c>
      <c r="C9030">
        <v>4</v>
      </c>
      <c r="D9030" t="s">
        <v>63</v>
      </c>
      <c r="E9030" t="s">
        <v>418</v>
      </c>
      <c r="F9030" t="s">
        <v>65</v>
      </c>
      <c r="G9030">
        <v>1.3800000000000001</v>
      </c>
      <c r="I9030" t="s">
        <v>63</v>
      </c>
      <c r="J9030" t="s">
        <v>66</v>
      </c>
      <c r="K9030" t="s">
        <v>1888</v>
      </c>
      <c r="L9030" t="s">
        <v>1889</v>
      </c>
      <c r="M9030" t="s">
        <v>1890</v>
      </c>
      <c r="N9030">
        <v>2559.8000353715552</v>
      </c>
      <c r="O9030">
        <v>0</v>
      </c>
      <c r="P9030">
        <v>24</v>
      </c>
      <c r="Q9030">
        <v>88.9</v>
      </c>
      <c r="R9030">
        <v>87</v>
      </c>
      <c r="S9030">
        <v>96</v>
      </c>
      <c r="T9030">
        <v>0</v>
      </c>
      <c r="U9030">
        <v>8</v>
      </c>
      <c r="V9030">
        <v>24350</v>
      </c>
      <c r="W9030" t="s">
        <v>70</v>
      </c>
      <c r="X9030" t="s">
        <v>601</v>
      </c>
      <c r="Y9030" t="s">
        <v>126</v>
      </c>
      <c r="Z9030" t="s">
        <v>145</v>
      </c>
      <c r="AA9030" t="s">
        <v>97</v>
      </c>
      <c r="AB9030" t="s">
        <v>98</v>
      </c>
      <c r="AC9030" t="s">
        <v>98</v>
      </c>
      <c r="AD9030" t="s">
        <v>98</v>
      </c>
      <c r="AE9030" t="s">
        <v>63</v>
      </c>
      <c r="AG9030">
        <v>1990</v>
      </c>
      <c r="AH9030">
        <v>1.3800000000000001</v>
      </c>
      <c r="AI9030">
        <v>39.099536800000003</v>
      </c>
      <c r="AJ9030">
        <v>-94.618790899999993</v>
      </c>
      <c r="AL9030">
        <v>36</v>
      </c>
      <c r="AM9030" t="s">
        <v>63</v>
      </c>
      <c r="AN9030" t="s">
        <v>1891</v>
      </c>
      <c r="AO9030" t="s">
        <v>79</v>
      </c>
      <c r="AP9030" t="s">
        <v>80</v>
      </c>
      <c r="AQ9030" t="s">
        <v>207</v>
      </c>
      <c r="AR9030" t="s">
        <v>231</v>
      </c>
      <c r="AS9030" t="s">
        <v>83</v>
      </c>
      <c r="AT9030" s="5">
        <v>33970</v>
      </c>
      <c r="AU9030" t="s">
        <v>63</v>
      </c>
      <c r="AV9030" t="s">
        <v>173</v>
      </c>
      <c r="AW9030" t="s">
        <v>85</v>
      </c>
    </row>
    <row r="9031" spans="1:49" x14ac:dyDescent="0.25">
      <c r="A9031">
        <v>1339</v>
      </c>
      <c r="B9031" t="s">
        <v>1887</v>
      </c>
      <c r="C9031">
        <v>3</v>
      </c>
      <c r="D9031" t="s">
        <v>63</v>
      </c>
      <c r="E9031" t="s">
        <v>418</v>
      </c>
      <c r="F9031" t="s">
        <v>65</v>
      </c>
      <c r="G9031">
        <v>1.3800000000000001</v>
      </c>
      <c r="I9031" t="s">
        <v>63</v>
      </c>
      <c r="J9031" t="s">
        <v>66</v>
      </c>
      <c r="K9031" t="s">
        <v>1888</v>
      </c>
      <c r="L9031" t="s">
        <v>1889</v>
      </c>
      <c r="M9031" t="s">
        <v>1890</v>
      </c>
      <c r="N9031">
        <v>2559.8000353715552</v>
      </c>
      <c r="O9031">
        <v>0</v>
      </c>
      <c r="P9031">
        <v>24</v>
      </c>
      <c r="Q9031">
        <v>88.9</v>
      </c>
      <c r="R9031">
        <v>87</v>
      </c>
      <c r="S9031">
        <v>96</v>
      </c>
      <c r="T9031">
        <v>0</v>
      </c>
      <c r="U9031">
        <v>8</v>
      </c>
      <c r="V9031">
        <v>24350</v>
      </c>
      <c r="W9031" t="s">
        <v>70</v>
      </c>
      <c r="X9031" t="s">
        <v>601</v>
      </c>
      <c r="Y9031" t="s">
        <v>126</v>
      </c>
      <c r="Z9031" t="s">
        <v>145</v>
      </c>
      <c r="AA9031" t="s">
        <v>97</v>
      </c>
      <c r="AB9031" t="s">
        <v>98</v>
      </c>
      <c r="AC9031" t="s">
        <v>98</v>
      </c>
      <c r="AD9031" t="s">
        <v>98</v>
      </c>
      <c r="AE9031" t="s">
        <v>63</v>
      </c>
      <c r="AG9031">
        <v>1990</v>
      </c>
      <c r="AH9031">
        <v>1.3800000000000001</v>
      </c>
      <c r="AI9031">
        <v>39.099536800000003</v>
      </c>
      <c r="AJ9031">
        <v>-94.618790899999993</v>
      </c>
      <c r="AL9031">
        <v>36</v>
      </c>
      <c r="AM9031" t="s">
        <v>63</v>
      </c>
      <c r="AN9031" t="s">
        <v>1891</v>
      </c>
      <c r="AO9031" t="s">
        <v>79</v>
      </c>
      <c r="AP9031" t="s">
        <v>80</v>
      </c>
      <c r="AQ9031" t="s">
        <v>207</v>
      </c>
      <c r="AR9031" t="s">
        <v>231</v>
      </c>
      <c r="AS9031" t="s">
        <v>83</v>
      </c>
      <c r="AT9031" s="5">
        <v>33970</v>
      </c>
      <c r="AU9031" t="s">
        <v>63</v>
      </c>
      <c r="AV9031" t="s">
        <v>173</v>
      </c>
      <c r="AW9031" t="s">
        <v>85</v>
      </c>
    </row>
    <row r="9032" spans="1:49" x14ac:dyDescent="0.25">
      <c r="A9032">
        <v>1339</v>
      </c>
      <c r="B9032" t="s">
        <v>1887</v>
      </c>
      <c r="C9032">
        <v>2</v>
      </c>
      <c r="D9032" t="s">
        <v>63</v>
      </c>
      <c r="E9032" t="s">
        <v>418</v>
      </c>
      <c r="F9032" t="s">
        <v>65</v>
      </c>
      <c r="G9032">
        <v>1.3800000000000001</v>
      </c>
      <c r="I9032" t="s">
        <v>63</v>
      </c>
      <c r="J9032" t="s">
        <v>66</v>
      </c>
      <c r="K9032" t="s">
        <v>1888</v>
      </c>
      <c r="L9032" t="s">
        <v>1889</v>
      </c>
      <c r="M9032" t="s">
        <v>1890</v>
      </c>
      <c r="N9032">
        <v>2559.8000353715552</v>
      </c>
      <c r="O9032">
        <v>0</v>
      </c>
      <c r="P9032">
        <v>24</v>
      </c>
      <c r="Q9032">
        <v>88.9</v>
      </c>
      <c r="R9032">
        <v>87</v>
      </c>
      <c r="S9032">
        <v>96</v>
      </c>
      <c r="T9032">
        <v>0</v>
      </c>
      <c r="U9032">
        <v>8</v>
      </c>
      <c r="V9032">
        <v>24350</v>
      </c>
      <c r="W9032" t="s">
        <v>70</v>
      </c>
      <c r="X9032" t="s">
        <v>601</v>
      </c>
      <c r="Y9032" t="s">
        <v>126</v>
      </c>
      <c r="Z9032" t="s">
        <v>145</v>
      </c>
      <c r="AA9032" t="s">
        <v>97</v>
      </c>
      <c r="AB9032" t="s">
        <v>98</v>
      </c>
      <c r="AC9032" t="s">
        <v>98</v>
      </c>
      <c r="AD9032" t="s">
        <v>98</v>
      </c>
      <c r="AE9032" t="s">
        <v>63</v>
      </c>
      <c r="AG9032">
        <v>1990</v>
      </c>
      <c r="AH9032">
        <v>1.3800000000000001</v>
      </c>
      <c r="AI9032">
        <v>39.099536800000003</v>
      </c>
      <c r="AJ9032">
        <v>-94.618790899999993</v>
      </c>
      <c r="AL9032">
        <v>36</v>
      </c>
      <c r="AM9032" t="s">
        <v>63</v>
      </c>
      <c r="AN9032" t="s">
        <v>1891</v>
      </c>
      <c r="AO9032" t="s">
        <v>79</v>
      </c>
      <c r="AP9032" t="s">
        <v>80</v>
      </c>
      <c r="AQ9032" t="s">
        <v>207</v>
      </c>
      <c r="AR9032" t="s">
        <v>231</v>
      </c>
      <c r="AS9032" t="s">
        <v>83</v>
      </c>
      <c r="AT9032" s="5">
        <v>33970</v>
      </c>
      <c r="AU9032" t="s">
        <v>63</v>
      </c>
      <c r="AV9032" t="s">
        <v>173</v>
      </c>
      <c r="AW9032" t="s">
        <v>85</v>
      </c>
    </row>
    <row r="9033" spans="1:49" x14ac:dyDescent="0.25">
      <c r="A9033">
        <v>1339</v>
      </c>
      <c r="B9033" t="s">
        <v>1887</v>
      </c>
      <c r="C9033">
        <v>1</v>
      </c>
      <c r="D9033" t="s">
        <v>63</v>
      </c>
      <c r="E9033" t="s">
        <v>418</v>
      </c>
      <c r="F9033" t="s">
        <v>65</v>
      </c>
      <c r="G9033">
        <v>1.3800000000000001</v>
      </c>
      <c r="I9033" t="s">
        <v>63</v>
      </c>
      <c r="J9033" t="s">
        <v>66</v>
      </c>
      <c r="K9033" t="s">
        <v>1888</v>
      </c>
      <c r="L9033" t="s">
        <v>1889</v>
      </c>
      <c r="M9033" t="s">
        <v>1890</v>
      </c>
      <c r="N9033">
        <v>2559.8000353715552</v>
      </c>
      <c r="O9033">
        <v>0</v>
      </c>
      <c r="P9033">
        <v>24</v>
      </c>
      <c r="Q9033">
        <v>88.9</v>
      </c>
      <c r="R9033">
        <v>87</v>
      </c>
      <c r="S9033">
        <v>96</v>
      </c>
      <c r="T9033">
        <v>0</v>
      </c>
      <c r="U9033">
        <v>8</v>
      </c>
      <c r="V9033">
        <v>24350</v>
      </c>
      <c r="W9033" t="s">
        <v>70</v>
      </c>
      <c r="X9033" t="s">
        <v>601</v>
      </c>
      <c r="Y9033" t="s">
        <v>126</v>
      </c>
      <c r="Z9033" t="s">
        <v>145</v>
      </c>
      <c r="AA9033" t="s">
        <v>97</v>
      </c>
      <c r="AB9033" t="s">
        <v>98</v>
      </c>
      <c r="AC9033" t="s">
        <v>98</v>
      </c>
      <c r="AD9033" t="s">
        <v>98</v>
      </c>
      <c r="AE9033" t="s">
        <v>63</v>
      </c>
      <c r="AG9033">
        <v>1990</v>
      </c>
      <c r="AH9033">
        <v>1.3800000000000001</v>
      </c>
      <c r="AI9033">
        <v>39.099536800000003</v>
      </c>
      <c r="AJ9033">
        <v>-94.618790899999993</v>
      </c>
      <c r="AL9033">
        <v>36</v>
      </c>
      <c r="AM9033" t="s">
        <v>63</v>
      </c>
      <c r="AN9033" t="s">
        <v>1891</v>
      </c>
      <c r="AO9033" t="s">
        <v>79</v>
      </c>
      <c r="AP9033" t="s">
        <v>80</v>
      </c>
      <c r="AQ9033" t="s">
        <v>207</v>
      </c>
      <c r="AR9033" t="s">
        <v>231</v>
      </c>
      <c r="AS9033" t="s">
        <v>83</v>
      </c>
      <c r="AT9033" s="5">
        <v>33970</v>
      </c>
      <c r="AU9033" t="s">
        <v>63</v>
      </c>
      <c r="AV9033" t="s">
        <v>173</v>
      </c>
      <c r="AW9033" t="s">
        <v>85</v>
      </c>
    </row>
    <row r="9034" spans="1:49" x14ac:dyDescent="0.25">
      <c r="A9034">
        <v>1750</v>
      </c>
      <c r="B9034" t="s">
        <v>1926</v>
      </c>
      <c r="C9034">
        <v>7</v>
      </c>
      <c r="D9034" t="s">
        <v>86</v>
      </c>
      <c r="E9034" t="s">
        <v>418</v>
      </c>
      <c r="F9034" t="s">
        <v>65</v>
      </c>
      <c r="G9034">
        <v>1.31</v>
      </c>
      <c r="H9034" t="s">
        <v>1892</v>
      </c>
      <c r="I9034" t="s">
        <v>63</v>
      </c>
      <c r="J9034" t="s">
        <v>66</v>
      </c>
      <c r="K9034" t="s">
        <v>1927</v>
      </c>
      <c r="L9034" t="s">
        <v>1928</v>
      </c>
      <c r="M9034" t="s">
        <v>1929</v>
      </c>
      <c r="N9034">
        <v>2427.9999420085924</v>
      </c>
      <c r="O9034">
        <v>0</v>
      </c>
      <c r="P9034">
        <v>24</v>
      </c>
      <c r="Q9034">
        <v>88</v>
      </c>
      <c r="R9034">
        <v>90</v>
      </c>
      <c r="S9034">
        <v>96.4</v>
      </c>
      <c r="T9034">
        <v>0</v>
      </c>
      <c r="U9034">
        <v>8</v>
      </c>
      <c r="V9034">
        <v>24350</v>
      </c>
      <c r="W9034" t="s">
        <v>70</v>
      </c>
      <c r="X9034" t="s">
        <v>601</v>
      </c>
      <c r="Y9034" t="s">
        <v>126</v>
      </c>
      <c r="Z9034" t="s">
        <v>145</v>
      </c>
      <c r="AA9034" t="s">
        <v>97</v>
      </c>
      <c r="AB9034" t="s">
        <v>98</v>
      </c>
      <c r="AC9034" t="s">
        <v>98</v>
      </c>
      <c r="AD9034" t="s">
        <v>98</v>
      </c>
      <c r="AE9034" t="s">
        <v>63</v>
      </c>
      <c r="AG9034">
        <v>1990</v>
      </c>
      <c r="AH9034">
        <v>1.31</v>
      </c>
      <c r="AI9034">
        <v>39.100873</v>
      </c>
      <c r="AJ9034">
        <v>-94.617209799999998</v>
      </c>
      <c r="AL9034">
        <v>33</v>
      </c>
      <c r="AM9034" t="s">
        <v>63</v>
      </c>
      <c r="AN9034" t="s">
        <v>1930</v>
      </c>
      <c r="AO9034" t="s">
        <v>79</v>
      </c>
      <c r="AP9034" t="s">
        <v>80</v>
      </c>
      <c r="AQ9034" t="s">
        <v>504</v>
      </c>
      <c r="AR9034" t="s">
        <v>545</v>
      </c>
      <c r="AS9034" t="s">
        <v>83</v>
      </c>
      <c r="AT9034" s="5">
        <v>33970</v>
      </c>
      <c r="AU9034" t="s">
        <v>63</v>
      </c>
      <c r="AV9034" t="s">
        <v>119</v>
      </c>
      <c r="AW9034" t="s">
        <v>174</v>
      </c>
    </row>
    <row r="9035" spans="1:49" x14ac:dyDescent="0.25">
      <c r="A9035">
        <v>1750</v>
      </c>
      <c r="B9035" t="s">
        <v>1926</v>
      </c>
      <c r="C9035">
        <v>8</v>
      </c>
      <c r="D9035" t="s">
        <v>63</v>
      </c>
      <c r="E9035" t="s">
        <v>418</v>
      </c>
      <c r="F9035" t="s">
        <v>65</v>
      </c>
      <c r="G9035">
        <v>1.31</v>
      </c>
      <c r="I9035" t="s">
        <v>63</v>
      </c>
      <c r="J9035" t="s">
        <v>66</v>
      </c>
      <c r="K9035" t="s">
        <v>1927</v>
      </c>
      <c r="L9035" t="s">
        <v>1928</v>
      </c>
      <c r="M9035" t="s">
        <v>1929</v>
      </c>
      <c r="N9035">
        <v>2427.9999420085924</v>
      </c>
      <c r="O9035">
        <v>0</v>
      </c>
      <c r="P9035">
        <v>24</v>
      </c>
      <c r="Q9035">
        <v>88</v>
      </c>
      <c r="R9035">
        <v>90</v>
      </c>
      <c r="S9035">
        <v>96.4</v>
      </c>
      <c r="T9035">
        <v>0</v>
      </c>
      <c r="U9035">
        <v>8</v>
      </c>
      <c r="V9035">
        <v>24350</v>
      </c>
      <c r="W9035" t="s">
        <v>70</v>
      </c>
      <c r="X9035" t="s">
        <v>601</v>
      </c>
      <c r="Y9035" t="s">
        <v>126</v>
      </c>
      <c r="Z9035" t="s">
        <v>145</v>
      </c>
      <c r="AA9035" t="s">
        <v>97</v>
      </c>
      <c r="AB9035" t="s">
        <v>98</v>
      </c>
      <c r="AC9035" t="s">
        <v>98</v>
      </c>
      <c r="AD9035" t="s">
        <v>98</v>
      </c>
      <c r="AE9035" t="s">
        <v>63</v>
      </c>
      <c r="AG9035">
        <v>1990</v>
      </c>
      <c r="AH9035">
        <v>1.31</v>
      </c>
      <c r="AI9035">
        <v>39.100873</v>
      </c>
      <c r="AJ9035">
        <v>-94.617209799999998</v>
      </c>
      <c r="AL9035">
        <v>33</v>
      </c>
      <c r="AM9035" t="s">
        <v>63</v>
      </c>
      <c r="AN9035" t="s">
        <v>1930</v>
      </c>
      <c r="AO9035" t="s">
        <v>79</v>
      </c>
      <c r="AP9035" t="s">
        <v>80</v>
      </c>
      <c r="AQ9035" t="s">
        <v>504</v>
      </c>
      <c r="AR9035" t="s">
        <v>545</v>
      </c>
      <c r="AS9035" t="s">
        <v>83</v>
      </c>
      <c r="AT9035" s="5">
        <v>33970</v>
      </c>
      <c r="AU9035" t="s">
        <v>63</v>
      </c>
      <c r="AV9035" t="s">
        <v>119</v>
      </c>
      <c r="AW9035" t="s">
        <v>174</v>
      </c>
    </row>
    <row r="9036" spans="1:49" x14ac:dyDescent="0.25">
      <c r="A9036">
        <v>1750</v>
      </c>
      <c r="B9036" t="s">
        <v>1926</v>
      </c>
      <c r="C9036">
        <v>6</v>
      </c>
      <c r="D9036" t="s">
        <v>63</v>
      </c>
      <c r="E9036" t="s">
        <v>418</v>
      </c>
      <c r="F9036" t="s">
        <v>65</v>
      </c>
      <c r="G9036">
        <v>1.31</v>
      </c>
      <c r="I9036" t="s">
        <v>63</v>
      </c>
      <c r="J9036" t="s">
        <v>66</v>
      </c>
      <c r="K9036" t="s">
        <v>1927</v>
      </c>
      <c r="L9036" t="s">
        <v>1928</v>
      </c>
      <c r="M9036" t="s">
        <v>1929</v>
      </c>
      <c r="N9036">
        <v>2427.9999420085924</v>
      </c>
      <c r="O9036">
        <v>0</v>
      </c>
      <c r="P9036">
        <v>24</v>
      </c>
      <c r="Q9036">
        <v>88</v>
      </c>
      <c r="R9036">
        <v>90</v>
      </c>
      <c r="S9036">
        <v>96.4</v>
      </c>
      <c r="T9036">
        <v>0</v>
      </c>
      <c r="U9036">
        <v>8</v>
      </c>
      <c r="V9036">
        <v>24350</v>
      </c>
      <c r="W9036" t="s">
        <v>70</v>
      </c>
      <c r="X9036" t="s">
        <v>601</v>
      </c>
      <c r="Y9036" t="s">
        <v>126</v>
      </c>
      <c r="Z9036" t="s">
        <v>145</v>
      </c>
      <c r="AA9036" t="s">
        <v>97</v>
      </c>
      <c r="AB9036" t="s">
        <v>98</v>
      </c>
      <c r="AC9036" t="s">
        <v>98</v>
      </c>
      <c r="AD9036" t="s">
        <v>98</v>
      </c>
      <c r="AE9036" t="s">
        <v>63</v>
      </c>
      <c r="AG9036">
        <v>1990</v>
      </c>
      <c r="AH9036">
        <v>1.31</v>
      </c>
      <c r="AI9036">
        <v>39.100873</v>
      </c>
      <c r="AJ9036">
        <v>-94.617209799999998</v>
      </c>
      <c r="AL9036">
        <v>33</v>
      </c>
      <c r="AM9036" t="s">
        <v>63</v>
      </c>
      <c r="AN9036" t="s">
        <v>1930</v>
      </c>
      <c r="AO9036" t="s">
        <v>79</v>
      </c>
      <c r="AP9036" t="s">
        <v>80</v>
      </c>
      <c r="AQ9036" t="s">
        <v>504</v>
      </c>
      <c r="AR9036" t="s">
        <v>545</v>
      </c>
      <c r="AS9036" t="s">
        <v>83</v>
      </c>
      <c r="AT9036" s="5">
        <v>33970</v>
      </c>
      <c r="AU9036" t="s">
        <v>63</v>
      </c>
      <c r="AV9036" t="s">
        <v>119</v>
      </c>
      <c r="AW9036" t="s">
        <v>174</v>
      </c>
    </row>
    <row r="9037" spans="1:49" x14ac:dyDescent="0.25">
      <c r="A9037">
        <v>1750</v>
      </c>
      <c r="B9037" t="s">
        <v>1926</v>
      </c>
      <c r="C9037">
        <v>5</v>
      </c>
      <c r="D9037" t="s">
        <v>63</v>
      </c>
      <c r="E9037" t="s">
        <v>418</v>
      </c>
      <c r="F9037" t="s">
        <v>65</v>
      </c>
      <c r="G9037">
        <v>1.31</v>
      </c>
      <c r="I9037" t="s">
        <v>63</v>
      </c>
      <c r="J9037" t="s">
        <v>66</v>
      </c>
      <c r="K9037" t="s">
        <v>1927</v>
      </c>
      <c r="L9037" t="s">
        <v>1928</v>
      </c>
      <c r="M9037" t="s">
        <v>1929</v>
      </c>
      <c r="N9037">
        <v>2427.9999420085924</v>
      </c>
      <c r="O9037">
        <v>0</v>
      </c>
      <c r="P9037">
        <v>24</v>
      </c>
      <c r="Q9037">
        <v>88</v>
      </c>
      <c r="R9037">
        <v>90</v>
      </c>
      <c r="S9037">
        <v>96.4</v>
      </c>
      <c r="T9037">
        <v>0</v>
      </c>
      <c r="U9037">
        <v>8</v>
      </c>
      <c r="V9037">
        <v>24350</v>
      </c>
      <c r="W9037" t="s">
        <v>70</v>
      </c>
      <c r="X9037" t="s">
        <v>601</v>
      </c>
      <c r="Y9037" t="s">
        <v>126</v>
      </c>
      <c r="Z9037" t="s">
        <v>145</v>
      </c>
      <c r="AA9037" t="s">
        <v>97</v>
      </c>
      <c r="AB9037" t="s">
        <v>98</v>
      </c>
      <c r="AC9037" t="s">
        <v>98</v>
      </c>
      <c r="AD9037" t="s">
        <v>98</v>
      </c>
      <c r="AE9037" t="s">
        <v>63</v>
      </c>
      <c r="AG9037">
        <v>1990</v>
      </c>
      <c r="AH9037">
        <v>1.31</v>
      </c>
      <c r="AI9037">
        <v>39.100873</v>
      </c>
      <c r="AJ9037">
        <v>-94.617209799999998</v>
      </c>
      <c r="AL9037">
        <v>33</v>
      </c>
      <c r="AM9037" t="s">
        <v>63</v>
      </c>
      <c r="AN9037" t="s">
        <v>1930</v>
      </c>
      <c r="AO9037" t="s">
        <v>79</v>
      </c>
      <c r="AP9037" t="s">
        <v>80</v>
      </c>
      <c r="AQ9037" t="s">
        <v>504</v>
      </c>
      <c r="AR9037" t="s">
        <v>545</v>
      </c>
      <c r="AS9037" t="s">
        <v>83</v>
      </c>
      <c r="AT9037" s="5">
        <v>33970</v>
      </c>
      <c r="AU9037" t="s">
        <v>63</v>
      </c>
      <c r="AV9037" t="s">
        <v>119</v>
      </c>
      <c r="AW9037" t="s">
        <v>85</v>
      </c>
    </row>
    <row r="9038" spans="1:49" x14ac:dyDescent="0.25">
      <c r="A9038">
        <v>1750</v>
      </c>
      <c r="B9038" t="s">
        <v>1926</v>
      </c>
      <c r="C9038">
        <v>4</v>
      </c>
      <c r="D9038" t="s">
        <v>63</v>
      </c>
      <c r="E9038" t="s">
        <v>418</v>
      </c>
      <c r="F9038" t="s">
        <v>65</v>
      </c>
      <c r="G9038">
        <v>1.31</v>
      </c>
      <c r="I9038" t="s">
        <v>63</v>
      </c>
      <c r="J9038" t="s">
        <v>66</v>
      </c>
      <c r="K9038" t="s">
        <v>1927</v>
      </c>
      <c r="L9038" t="s">
        <v>1928</v>
      </c>
      <c r="M9038" t="s">
        <v>1929</v>
      </c>
      <c r="N9038">
        <v>2427.9999420085924</v>
      </c>
      <c r="O9038">
        <v>0</v>
      </c>
      <c r="P9038">
        <v>24</v>
      </c>
      <c r="Q9038">
        <v>88</v>
      </c>
      <c r="R9038">
        <v>90</v>
      </c>
      <c r="S9038">
        <v>96.4</v>
      </c>
      <c r="T9038">
        <v>0</v>
      </c>
      <c r="U9038">
        <v>8</v>
      </c>
      <c r="V9038">
        <v>24350</v>
      </c>
      <c r="W9038" t="s">
        <v>70</v>
      </c>
      <c r="X9038" t="s">
        <v>601</v>
      </c>
      <c r="Y9038" t="s">
        <v>126</v>
      </c>
      <c r="Z9038" t="s">
        <v>145</v>
      </c>
      <c r="AA9038" t="s">
        <v>97</v>
      </c>
      <c r="AB9038" t="s">
        <v>98</v>
      </c>
      <c r="AC9038" t="s">
        <v>98</v>
      </c>
      <c r="AD9038" t="s">
        <v>98</v>
      </c>
      <c r="AE9038" t="s">
        <v>63</v>
      </c>
      <c r="AG9038">
        <v>1990</v>
      </c>
      <c r="AH9038">
        <v>1.31</v>
      </c>
      <c r="AI9038">
        <v>39.100873</v>
      </c>
      <c r="AJ9038">
        <v>-94.617209799999998</v>
      </c>
      <c r="AL9038">
        <v>33</v>
      </c>
      <c r="AM9038" t="s">
        <v>63</v>
      </c>
      <c r="AN9038" t="s">
        <v>1930</v>
      </c>
      <c r="AO9038" t="s">
        <v>79</v>
      </c>
      <c r="AP9038" t="s">
        <v>80</v>
      </c>
      <c r="AQ9038" t="s">
        <v>504</v>
      </c>
      <c r="AR9038" t="s">
        <v>545</v>
      </c>
      <c r="AS9038" t="s">
        <v>83</v>
      </c>
      <c r="AT9038" s="5">
        <v>33970</v>
      </c>
      <c r="AU9038" t="s">
        <v>63</v>
      </c>
      <c r="AV9038" t="s">
        <v>119</v>
      </c>
      <c r="AW9038" t="s">
        <v>85</v>
      </c>
    </row>
    <row r="9039" spans="1:49" x14ac:dyDescent="0.25">
      <c r="A9039">
        <v>1750</v>
      </c>
      <c r="B9039" t="s">
        <v>1926</v>
      </c>
      <c r="C9039">
        <v>3</v>
      </c>
      <c r="D9039" t="s">
        <v>63</v>
      </c>
      <c r="E9039" t="s">
        <v>418</v>
      </c>
      <c r="F9039" t="s">
        <v>65</v>
      </c>
      <c r="G9039">
        <v>1.31</v>
      </c>
      <c r="I9039" t="s">
        <v>63</v>
      </c>
      <c r="J9039" t="s">
        <v>66</v>
      </c>
      <c r="K9039" t="s">
        <v>1927</v>
      </c>
      <c r="L9039" t="s">
        <v>1928</v>
      </c>
      <c r="M9039" t="s">
        <v>1929</v>
      </c>
      <c r="N9039">
        <v>2427.9999420085924</v>
      </c>
      <c r="O9039">
        <v>0</v>
      </c>
      <c r="P9039">
        <v>24</v>
      </c>
      <c r="Q9039">
        <v>88</v>
      </c>
      <c r="R9039">
        <v>90</v>
      </c>
      <c r="S9039">
        <v>96.4</v>
      </c>
      <c r="T9039">
        <v>0</v>
      </c>
      <c r="U9039">
        <v>8</v>
      </c>
      <c r="V9039">
        <v>24350</v>
      </c>
      <c r="W9039" t="s">
        <v>70</v>
      </c>
      <c r="X9039" t="s">
        <v>601</v>
      </c>
      <c r="Y9039" t="s">
        <v>126</v>
      </c>
      <c r="Z9039" t="s">
        <v>145</v>
      </c>
      <c r="AA9039" t="s">
        <v>97</v>
      </c>
      <c r="AB9039" t="s">
        <v>98</v>
      </c>
      <c r="AC9039" t="s">
        <v>98</v>
      </c>
      <c r="AD9039" t="s">
        <v>98</v>
      </c>
      <c r="AE9039" t="s">
        <v>63</v>
      </c>
      <c r="AG9039">
        <v>1990</v>
      </c>
      <c r="AH9039">
        <v>1.31</v>
      </c>
      <c r="AI9039">
        <v>39.100873</v>
      </c>
      <c r="AJ9039">
        <v>-94.617209799999998</v>
      </c>
      <c r="AL9039">
        <v>33</v>
      </c>
      <c r="AM9039" t="s">
        <v>63</v>
      </c>
      <c r="AN9039" t="s">
        <v>1930</v>
      </c>
      <c r="AO9039" t="s">
        <v>79</v>
      </c>
      <c r="AP9039" t="s">
        <v>80</v>
      </c>
      <c r="AQ9039" t="s">
        <v>504</v>
      </c>
      <c r="AR9039" t="s">
        <v>545</v>
      </c>
      <c r="AS9039" t="s">
        <v>83</v>
      </c>
      <c r="AT9039" s="5">
        <v>33970</v>
      </c>
      <c r="AU9039" t="s">
        <v>63</v>
      </c>
      <c r="AV9039" t="s">
        <v>119</v>
      </c>
      <c r="AW9039" t="s">
        <v>85</v>
      </c>
    </row>
    <row r="9040" spans="1:49" x14ac:dyDescent="0.25">
      <c r="A9040">
        <v>1750</v>
      </c>
      <c r="B9040" t="s">
        <v>1926</v>
      </c>
      <c r="C9040">
        <v>2</v>
      </c>
      <c r="D9040" t="s">
        <v>63</v>
      </c>
      <c r="E9040" t="s">
        <v>418</v>
      </c>
      <c r="F9040" t="s">
        <v>65</v>
      </c>
      <c r="G9040">
        <v>1.31</v>
      </c>
      <c r="I9040" t="s">
        <v>63</v>
      </c>
      <c r="J9040" t="s">
        <v>66</v>
      </c>
      <c r="K9040" t="s">
        <v>1927</v>
      </c>
      <c r="L9040" t="s">
        <v>1928</v>
      </c>
      <c r="M9040" t="s">
        <v>1929</v>
      </c>
      <c r="N9040">
        <v>2427.9999420085924</v>
      </c>
      <c r="O9040">
        <v>0</v>
      </c>
      <c r="P9040">
        <v>24</v>
      </c>
      <c r="Q9040">
        <v>88</v>
      </c>
      <c r="R9040">
        <v>90</v>
      </c>
      <c r="S9040">
        <v>96.4</v>
      </c>
      <c r="T9040">
        <v>0</v>
      </c>
      <c r="U9040">
        <v>8</v>
      </c>
      <c r="V9040">
        <v>24350</v>
      </c>
      <c r="W9040" t="s">
        <v>70</v>
      </c>
      <c r="X9040" t="s">
        <v>601</v>
      </c>
      <c r="Y9040" t="s">
        <v>126</v>
      </c>
      <c r="Z9040" t="s">
        <v>145</v>
      </c>
      <c r="AA9040" t="s">
        <v>97</v>
      </c>
      <c r="AB9040" t="s">
        <v>98</v>
      </c>
      <c r="AC9040" t="s">
        <v>98</v>
      </c>
      <c r="AD9040" t="s">
        <v>98</v>
      </c>
      <c r="AE9040" t="s">
        <v>63</v>
      </c>
      <c r="AG9040">
        <v>1990</v>
      </c>
      <c r="AH9040">
        <v>1.31</v>
      </c>
      <c r="AI9040">
        <v>39.100873</v>
      </c>
      <c r="AJ9040">
        <v>-94.617209799999998</v>
      </c>
      <c r="AL9040">
        <v>33</v>
      </c>
      <c r="AM9040" t="s">
        <v>63</v>
      </c>
      <c r="AN9040" t="s">
        <v>1930</v>
      </c>
      <c r="AO9040" t="s">
        <v>79</v>
      </c>
      <c r="AP9040" t="s">
        <v>80</v>
      </c>
      <c r="AQ9040" t="s">
        <v>504</v>
      </c>
      <c r="AR9040" t="s">
        <v>545</v>
      </c>
      <c r="AS9040" t="s">
        <v>83</v>
      </c>
      <c r="AT9040" s="5">
        <v>33970</v>
      </c>
      <c r="AU9040" t="s">
        <v>63</v>
      </c>
      <c r="AV9040" t="s">
        <v>119</v>
      </c>
      <c r="AW9040" t="s">
        <v>85</v>
      </c>
    </row>
    <row r="9041" spans="1:49" x14ac:dyDescent="0.25">
      <c r="A9041">
        <v>1750</v>
      </c>
      <c r="B9041" t="s">
        <v>1926</v>
      </c>
      <c r="C9041">
        <v>1</v>
      </c>
      <c r="D9041" t="s">
        <v>63</v>
      </c>
      <c r="E9041" t="s">
        <v>418</v>
      </c>
      <c r="F9041" t="s">
        <v>65</v>
      </c>
      <c r="G9041">
        <v>1.31</v>
      </c>
      <c r="I9041" t="s">
        <v>63</v>
      </c>
      <c r="J9041" t="s">
        <v>66</v>
      </c>
      <c r="K9041" t="s">
        <v>1927</v>
      </c>
      <c r="L9041" t="s">
        <v>1928</v>
      </c>
      <c r="M9041" t="s">
        <v>1929</v>
      </c>
      <c r="N9041">
        <v>2427.9999420085924</v>
      </c>
      <c r="O9041">
        <v>0</v>
      </c>
      <c r="P9041">
        <v>24</v>
      </c>
      <c r="Q9041">
        <v>88</v>
      </c>
      <c r="R9041">
        <v>90</v>
      </c>
      <c r="S9041">
        <v>96.4</v>
      </c>
      <c r="T9041">
        <v>0</v>
      </c>
      <c r="U9041">
        <v>8</v>
      </c>
      <c r="V9041">
        <v>24350</v>
      </c>
      <c r="W9041" t="s">
        <v>70</v>
      </c>
      <c r="X9041" t="s">
        <v>601</v>
      </c>
      <c r="Y9041" t="s">
        <v>126</v>
      </c>
      <c r="Z9041" t="s">
        <v>145</v>
      </c>
      <c r="AA9041" t="s">
        <v>97</v>
      </c>
      <c r="AB9041" t="s">
        <v>98</v>
      </c>
      <c r="AC9041" t="s">
        <v>98</v>
      </c>
      <c r="AD9041" t="s">
        <v>98</v>
      </c>
      <c r="AE9041" t="s">
        <v>63</v>
      </c>
      <c r="AG9041">
        <v>1990</v>
      </c>
      <c r="AH9041">
        <v>1.31</v>
      </c>
      <c r="AI9041">
        <v>39.100873</v>
      </c>
      <c r="AJ9041">
        <v>-94.617209799999998</v>
      </c>
      <c r="AL9041">
        <v>33</v>
      </c>
      <c r="AM9041" t="s">
        <v>63</v>
      </c>
      <c r="AN9041" t="s">
        <v>1930</v>
      </c>
      <c r="AO9041" t="s">
        <v>79</v>
      </c>
      <c r="AP9041" t="s">
        <v>80</v>
      </c>
      <c r="AQ9041" t="s">
        <v>504</v>
      </c>
      <c r="AR9041" t="s">
        <v>545</v>
      </c>
      <c r="AS9041" t="s">
        <v>83</v>
      </c>
      <c r="AT9041" s="5">
        <v>33970</v>
      </c>
      <c r="AU9041" t="s">
        <v>63</v>
      </c>
      <c r="AV9041" t="s">
        <v>119</v>
      </c>
      <c r="AW9041" t="s">
        <v>85</v>
      </c>
    </row>
    <row r="9042" spans="1:49" x14ac:dyDescent="0.25">
      <c r="A9042">
        <v>1158</v>
      </c>
      <c r="B9042" t="s">
        <v>9548</v>
      </c>
      <c r="C9042">
        <v>1</v>
      </c>
      <c r="D9042" t="s">
        <v>86</v>
      </c>
      <c r="E9042" t="s">
        <v>418</v>
      </c>
      <c r="F9042" t="s">
        <v>65</v>
      </c>
      <c r="G9042">
        <v>1.77</v>
      </c>
      <c r="H9042" t="s">
        <v>425</v>
      </c>
      <c r="I9042" t="s">
        <v>63</v>
      </c>
      <c r="J9042" t="s">
        <v>66</v>
      </c>
      <c r="K9042" t="s">
        <v>9549</v>
      </c>
      <c r="L9042" t="s">
        <v>9550</v>
      </c>
      <c r="M9042" t="s">
        <v>9551</v>
      </c>
      <c r="N9042">
        <v>286.61417322834643</v>
      </c>
      <c r="O9042">
        <v>4</v>
      </c>
      <c r="P9042">
        <v>26</v>
      </c>
      <c r="Q9042">
        <v>96</v>
      </c>
      <c r="R9042">
        <v>95</v>
      </c>
      <c r="S9042">
        <v>96.8</v>
      </c>
      <c r="T9042">
        <v>0</v>
      </c>
      <c r="U9042">
        <v>8</v>
      </c>
      <c r="V9042">
        <v>24350</v>
      </c>
      <c r="W9042" t="s">
        <v>70</v>
      </c>
      <c r="AB9042" t="s">
        <v>98</v>
      </c>
      <c r="AC9042" t="s">
        <v>98</v>
      </c>
      <c r="AD9042" t="s">
        <v>98</v>
      </c>
      <c r="AE9042" t="s">
        <v>63</v>
      </c>
      <c r="AG9042">
        <v>1990</v>
      </c>
      <c r="AH9042">
        <v>1.77</v>
      </c>
      <c r="AI9042">
        <v>39.098600500000003</v>
      </c>
      <c r="AJ9042">
        <v>-94.607100599999995</v>
      </c>
      <c r="AK9042" t="s">
        <v>262</v>
      </c>
      <c r="AL9042">
        <v>4</v>
      </c>
      <c r="AM9042" t="s">
        <v>63</v>
      </c>
      <c r="AN9042" t="s">
        <v>9552</v>
      </c>
      <c r="AO9042" t="s">
        <v>79</v>
      </c>
      <c r="AP9042" t="s">
        <v>80</v>
      </c>
      <c r="AQ9042" t="s">
        <v>443</v>
      </c>
      <c r="AR9042" t="s">
        <v>787</v>
      </c>
      <c r="AS9042" t="s">
        <v>83</v>
      </c>
      <c r="AT9042" s="5">
        <v>36281</v>
      </c>
      <c r="AU9042" t="s">
        <v>63</v>
      </c>
      <c r="AV9042" t="s">
        <v>119</v>
      </c>
      <c r="AW9042" t="s">
        <v>85</v>
      </c>
    </row>
    <row r="9043" spans="1:49" x14ac:dyDescent="0.25">
      <c r="A9043">
        <v>1207</v>
      </c>
      <c r="B9043" t="s">
        <v>26998</v>
      </c>
      <c r="C9043">
        <v>1</v>
      </c>
      <c r="D9043" t="s">
        <v>86</v>
      </c>
      <c r="E9043" t="s">
        <v>418</v>
      </c>
      <c r="F9043" t="s">
        <v>65</v>
      </c>
      <c r="G9043">
        <v>1.76</v>
      </c>
      <c r="H9043" t="s">
        <v>425</v>
      </c>
      <c r="I9043" t="s">
        <v>63</v>
      </c>
      <c r="J9043" t="s">
        <v>66</v>
      </c>
      <c r="K9043" t="s">
        <v>26999</v>
      </c>
      <c r="L9043" t="s">
        <v>9550</v>
      </c>
      <c r="M9043" t="s">
        <v>27000</v>
      </c>
      <c r="N9043">
        <v>243.60236220472441</v>
      </c>
      <c r="O9043">
        <v>0</v>
      </c>
      <c r="P9043">
        <v>26</v>
      </c>
      <c r="Q9043">
        <v>96</v>
      </c>
      <c r="R9043">
        <v>95</v>
      </c>
      <c r="S9043">
        <v>95.9</v>
      </c>
      <c r="T9043">
        <v>0</v>
      </c>
      <c r="U9043">
        <v>8</v>
      </c>
      <c r="V9043">
        <v>24350</v>
      </c>
      <c r="W9043" t="s">
        <v>70</v>
      </c>
      <c r="AB9043" t="s">
        <v>98</v>
      </c>
      <c r="AC9043" t="s">
        <v>98</v>
      </c>
      <c r="AD9043" t="s">
        <v>98</v>
      </c>
      <c r="AE9043" t="s">
        <v>63</v>
      </c>
      <c r="AG9043">
        <v>1990</v>
      </c>
      <c r="AH9043">
        <v>1.76</v>
      </c>
      <c r="AI9043">
        <v>39.0992088</v>
      </c>
      <c r="AJ9043">
        <v>-94.607114100000004</v>
      </c>
      <c r="AL9043">
        <v>4</v>
      </c>
      <c r="AM9043" t="s">
        <v>63</v>
      </c>
      <c r="AN9043" t="s">
        <v>27001</v>
      </c>
      <c r="AO9043" t="s">
        <v>79</v>
      </c>
      <c r="AP9043" t="s">
        <v>80</v>
      </c>
      <c r="AQ9043" t="s">
        <v>443</v>
      </c>
      <c r="AR9043" t="s">
        <v>787</v>
      </c>
      <c r="AS9043" t="s">
        <v>83</v>
      </c>
      <c r="AT9043" s="5">
        <v>36281</v>
      </c>
      <c r="AU9043" t="s">
        <v>63</v>
      </c>
      <c r="AV9043" t="s">
        <v>119</v>
      </c>
      <c r="AW9043" t="s">
        <v>85</v>
      </c>
    </row>
    <row r="9044" spans="1:49" x14ac:dyDescent="0.25">
      <c r="A9044">
        <v>3120</v>
      </c>
      <c r="B9044" t="s">
        <v>18586</v>
      </c>
      <c r="C9044">
        <v>1</v>
      </c>
      <c r="D9044" t="s">
        <v>86</v>
      </c>
      <c r="E9044" t="s">
        <v>64</v>
      </c>
      <c r="F9044" t="s">
        <v>65</v>
      </c>
      <c r="G9044">
        <v>421.76</v>
      </c>
      <c r="H9044" t="s">
        <v>425</v>
      </c>
      <c r="I9044" t="s">
        <v>63</v>
      </c>
      <c r="J9044" t="s">
        <v>66</v>
      </c>
      <c r="K9044" t="s">
        <v>18587</v>
      </c>
      <c r="L9044" t="s">
        <v>18588</v>
      </c>
      <c r="M9044" t="s">
        <v>18589</v>
      </c>
      <c r="N9044">
        <v>257.31627296587931</v>
      </c>
      <c r="O9044">
        <v>9</v>
      </c>
      <c r="P9044">
        <v>26</v>
      </c>
      <c r="Q9044">
        <v>91.5</v>
      </c>
      <c r="R9044">
        <v>90</v>
      </c>
      <c r="S9044">
        <v>84.2</v>
      </c>
      <c r="T9044">
        <v>0</v>
      </c>
      <c r="U9044">
        <v>2</v>
      </c>
      <c r="V9044">
        <v>380</v>
      </c>
      <c r="AB9044" t="s">
        <v>98</v>
      </c>
      <c r="AC9044" t="s">
        <v>75</v>
      </c>
      <c r="AD9044" t="s">
        <v>98</v>
      </c>
      <c r="AE9044" t="s">
        <v>63</v>
      </c>
      <c r="AG9044">
        <v>1990</v>
      </c>
      <c r="AH9044">
        <v>15.35</v>
      </c>
      <c r="AI9044">
        <v>39.091799999999999</v>
      </c>
      <c r="AJ9044">
        <v>-94.630700000000004</v>
      </c>
      <c r="AK9044" t="s">
        <v>262</v>
      </c>
      <c r="AL9044">
        <v>3</v>
      </c>
      <c r="AM9044" t="s">
        <v>63</v>
      </c>
      <c r="AN9044" t="s">
        <v>18590</v>
      </c>
      <c r="AO9044" t="s">
        <v>79</v>
      </c>
      <c r="AP9044" t="s">
        <v>170</v>
      </c>
      <c r="AQ9044" t="s">
        <v>401</v>
      </c>
      <c r="AR9044" t="s">
        <v>402</v>
      </c>
      <c r="AS9044" t="s">
        <v>83</v>
      </c>
      <c r="AT9044" s="5">
        <v>41638</v>
      </c>
      <c r="AU9044" t="s">
        <v>63</v>
      </c>
      <c r="AV9044" t="s">
        <v>119</v>
      </c>
      <c r="AW9044" t="s">
        <v>85</v>
      </c>
    </row>
    <row r="9045" spans="1:49" x14ac:dyDescent="0.25">
      <c r="A9045">
        <v>668</v>
      </c>
      <c r="B9045" t="s">
        <v>13856</v>
      </c>
      <c r="C9045">
        <v>1</v>
      </c>
      <c r="D9045" t="s">
        <v>86</v>
      </c>
      <c r="E9045" t="s">
        <v>152</v>
      </c>
      <c r="F9045" t="s">
        <v>65</v>
      </c>
      <c r="G9045">
        <v>14.06</v>
      </c>
      <c r="H9045" t="s">
        <v>208</v>
      </c>
      <c r="I9045" t="s">
        <v>63</v>
      </c>
      <c r="J9045" t="s">
        <v>66</v>
      </c>
      <c r="K9045" t="s">
        <v>13857</v>
      </c>
      <c r="L9045" t="s">
        <v>13858</v>
      </c>
      <c r="M9045" t="s">
        <v>3286</v>
      </c>
      <c r="N9045">
        <v>172.998687664042</v>
      </c>
      <c r="O9045">
        <v>5</v>
      </c>
      <c r="P9045">
        <v>68</v>
      </c>
      <c r="Q9045">
        <v>94.8</v>
      </c>
      <c r="R9045">
        <v>92</v>
      </c>
      <c r="S9045">
        <v>99.100000000000009</v>
      </c>
      <c r="T9045">
        <v>1</v>
      </c>
      <c r="U9045">
        <v>7</v>
      </c>
      <c r="V9045">
        <v>24000</v>
      </c>
      <c r="AB9045" t="s">
        <v>75</v>
      </c>
      <c r="AC9045" t="s">
        <v>98</v>
      </c>
      <c r="AD9045" t="s">
        <v>129</v>
      </c>
      <c r="AE9045" t="s">
        <v>63</v>
      </c>
      <c r="AG9045">
        <v>1983</v>
      </c>
      <c r="AH9045">
        <v>5.74</v>
      </c>
      <c r="AI9045">
        <v>39.123278999999997</v>
      </c>
      <c r="AJ9045">
        <v>-94.813693999999998</v>
      </c>
      <c r="AK9045" t="s">
        <v>77</v>
      </c>
      <c r="AL9045">
        <v>3</v>
      </c>
      <c r="AM9045" t="s">
        <v>63</v>
      </c>
      <c r="AN9045" t="s">
        <v>13859</v>
      </c>
      <c r="AO9045" t="s">
        <v>100</v>
      </c>
      <c r="AP9045" t="s">
        <v>80</v>
      </c>
      <c r="AQ9045" t="s">
        <v>336</v>
      </c>
      <c r="AR9045" t="s">
        <v>337</v>
      </c>
      <c r="AS9045" t="s">
        <v>83</v>
      </c>
      <c r="AT9045" s="5">
        <v>41638</v>
      </c>
      <c r="AU9045" t="s">
        <v>63</v>
      </c>
      <c r="AV9045" t="s">
        <v>84</v>
      </c>
      <c r="AW9045" t="s">
        <v>85</v>
      </c>
    </row>
    <row r="9046" spans="1:49" x14ac:dyDescent="0.25">
      <c r="A9046">
        <v>1440</v>
      </c>
      <c r="B9046" t="s">
        <v>24576</v>
      </c>
      <c r="C9046">
        <v>1</v>
      </c>
      <c r="D9046" t="s">
        <v>86</v>
      </c>
      <c r="E9046" t="s">
        <v>152</v>
      </c>
      <c r="F9046" t="s">
        <v>65</v>
      </c>
      <c r="G9046">
        <v>14.07</v>
      </c>
      <c r="H9046" t="s">
        <v>208</v>
      </c>
      <c r="I9046" t="s">
        <v>63</v>
      </c>
      <c r="J9046" t="s">
        <v>66</v>
      </c>
      <c r="K9046" t="s">
        <v>24577</v>
      </c>
      <c r="L9046" t="s">
        <v>13858</v>
      </c>
      <c r="M9046" t="s">
        <v>6634</v>
      </c>
      <c r="N9046">
        <v>172.998687664042</v>
      </c>
      <c r="O9046">
        <v>5</v>
      </c>
      <c r="P9046">
        <v>68</v>
      </c>
      <c r="Q9046">
        <v>94.8</v>
      </c>
      <c r="R9046">
        <v>90</v>
      </c>
      <c r="S9046">
        <v>95.600000000000009</v>
      </c>
      <c r="T9046">
        <v>1</v>
      </c>
      <c r="U9046">
        <v>7</v>
      </c>
      <c r="V9046">
        <v>24000</v>
      </c>
      <c r="AB9046" t="s">
        <v>75</v>
      </c>
      <c r="AC9046" t="s">
        <v>98</v>
      </c>
      <c r="AD9046" t="s">
        <v>129</v>
      </c>
      <c r="AE9046" t="s">
        <v>63</v>
      </c>
      <c r="AG9046">
        <v>1983</v>
      </c>
      <c r="AH9046">
        <v>5.73</v>
      </c>
      <c r="AI9046">
        <v>39.123134</v>
      </c>
      <c r="AJ9046">
        <v>-94.814125000000004</v>
      </c>
      <c r="AK9046" t="s">
        <v>262</v>
      </c>
      <c r="AL9046">
        <v>3</v>
      </c>
      <c r="AM9046" t="s">
        <v>63</v>
      </c>
      <c r="AN9046" t="s">
        <v>24578</v>
      </c>
      <c r="AO9046" t="s">
        <v>100</v>
      </c>
      <c r="AP9046" t="s">
        <v>80</v>
      </c>
      <c r="AQ9046" t="s">
        <v>336</v>
      </c>
      <c r="AR9046" t="s">
        <v>337</v>
      </c>
      <c r="AS9046" t="s">
        <v>83</v>
      </c>
      <c r="AT9046" s="5">
        <v>41638</v>
      </c>
      <c r="AU9046" t="s">
        <v>63</v>
      </c>
      <c r="AV9046" t="s">
        <v>84</v>
      </c>
      <c r="AW9046" t="s">
        <v>85</v>
      </c>
    </row>
    <row r="9047" spans="1:49" x14ac:dyDescent="0.25">
      <c r="A9047">
        <v>1901</v>
      </c>
      <c r="B9047" t="s">
        <v>25544</v>
      </c>
      <c r="C9047">
        <v>1</v>
      </c>
      <c r="D9047" t="s">
        <v>86</v>
      </c>
      <c r="E9047" t="s">
        <v>152</v>
      </c>
      <c r="F9047" t="s">
        <v>65</v>
      </c>
      <c r="G9047">
        <v>15.02</v>
      </c>
      <c r="H9047" t="s">
        <v>208</v>
      </c>
      <c r="I9047" t="s">
        <v>63</v>
      </c>
      <c r="J9047" t="s">
        <v>66</v>
      </c>
      <c r="K9047" t="s">
        <v>25545</v>
      </c>
      <c r="L9047" t="s">
        <v>25546</v>
      </c>
      <c r="M9047" t="s">
        <v>3286</v>
      </c>
      <c r="N9047">
        <v>187.00787401574803</v>
      </c>
      <c r="O9047">
        <v>8</v>
      </c>
      <c r="P9047">
        <v>68</v>
      </c>
      <c r="Q9047">
        <v>95.2</v>
      </c>
      <c r="R9047">
        <v>80</v>
      </c>
      <c r="S9047">
        <v>91.7</v>
      </c>
      <c r="T9047">
        <v>1</v>
      </c>
      <c r="U9047">
        <v>8</v>
      </c>
      <c r="V9047">
        <v>19550</v>
      </c>
      <c r="AB9047" t="s">
        <v>75</v>
      </c>
      <c r="AC9047" t="s">
        <v>98</v>
      </c>
      <c r="AD9047" t="s">
        <v>129</v>
      </c>
      <c r="AE9047" t="s">
        <v>63</v>
      </c>
      <c r="AG9047">
        <v>1983</v>
      </c>
      <c r="AH9047">
        <v>6.67</v>
      </c>
      <c r="AI9047">
        <v>39.135848000000003</v>
      </c>
      <c r="AJ9047">
        <v>-94.818624</v>
      </c>
      <c r="AK9047" t="s">
        <v>77</v>
      </c>
      <c r="AL9047">
        <v>3</v>
      </c>
      <c r="AM9047" t="s">
        <v>63</v>
      </c>
      <c r="AN9047" t="s">
        <v>25547</v>
      </c>
      <c r="AO9047" t="s">
        <v>100</v>
      </c>
      <c r="AP9047" t="s">
        <v>80</v>
      </c>
      <c r="AQ9047" t="s">
        <v>336</v>
      </c>
      <c r="AR9047" t="s">
        <v>337</v>
      </c>
      <c r="AS9047" t="s">
        <v>83</v>
      </c>
      <c r="AT9047" s="5">
        <v>41638</v>
      </c>
      <c r="AU9047" t="s">
        <v>63</v>
      </c>
      <c r="AV9047" t="s">
        <v>84</v>
      </c>
      <c r="AW9047" t="s">
        <v>85</v>
      </c>
    </row>
    <row r="9048" spans="1:49" x14ac:dyDescent="0.25">
      <c r="A9048">
        <v>1901</v>
      </c>
      <c r="B9048" t="s">
        <v>26898</v>
      </c>
      <c r="C9048">
        <v>1</v>
      </c>
      <c r="D9048" t="s">
        <v>86</v>
      </c>
      <c r="E9048" t="s">
        <v>152</v>
      </c>
      <c r="F9048" t="s">
        <v>65</v>
      </c>
      <c r="G9048">
        <v>15.030000000000001</v>
      </c>
      <c r="H9048" t="s">
        <v>208</v>
      </c>
      <c r="I9048" t="s">
        <v>63</v>
      </c>
      <c r="J9048" t="s">
        <v>66</v>
      </c>
      <c r="K9048" t="s">
        <v>26899</v>
      </c>
      <c r="L9048" t="s">
        <v>25546</v>
      </c>
      <c r="M9048" t="s">
        <v>6634</v>
      </c>
      <c r="N9048">
        <v>187.00787401574803</v>
      </c>
      <c r="O9048">
        <v>8</v>
      </c>
      <c r="P9048">
        <v>68</v>
      </c>
      <c r="Q9048">
        <v>95.2</v>
      </c>
      <c r="R9048">
        <v>85</v>
      </c>
      <c r="S9048">
        <v>91.7</v>
      </c>
      <c r="T9048">
        <v>1</v>
      </c>
      <c r="U9048">
        <v>8</v>
      </c>
      <c r="V9048">
        <v>19550</v>
      </c>
      <c r="AB9048" t="s">
        <v>75</v>
      </c>
      <c r="AC9048" t="s">
        <v>98</v>
      </c>
      <c r="AD9048" t="s">
        <v>98</v>
      </c>
      <c r="AE9048" t="s">
        <v>63</v>
      </c>
      <c r="AG9048">
        <v>1983</v>
      </c>
      <c r="AH9048">
        <v>6.66</v>
      </c>
      <c r="AI9048">
        <v>39.135789000000003</v>
      </c>
      <c r="AJ9048">
        <v>-94.819080999999997</v>
      </c>
      <c r="AK9048" t="s">
        <v>77</v>
      </c>
      <c r="AL9048">
        <v>3</v>
      </c>
      <c r="AM9048" t="s">
        <v>63</v>
      </c>
      <c r="AN9048" t="s">
        <v>26900</v>
      </c>
      <c r="AO9048" t="s">
        <v>100</v>
      </c>
      <c r="AP9048" t="s">
        <v>80</v>
      </c>
      <c r="AQ9048" t="s">
        <v>336</v>
      </c>
      <c r="AR9048" t="s">
        <v>337</v>
      </c>
      <c r="AS9048" t="s">
        <v>83</v>
      </c>
      <c r="AT9048" s="5">
        <v>41638</v>
      </c>
      <c r="AU9048" t="s">
        <v>63</v>
      </c>
      <c r="AV9048" t="s">
        <v>84</v>
      </c>
      <c r="AW9048" t="s">
        <v>85</v>
      </c>
    </row>
    <row r="9049" spans="1:49" x14ac:dyDescent="0.25">
      <c r="A9049">
        <v>1060</v>
      </c>
      <c r="B9049" t="s">
        <v>6727</v>
      </c>
      <c r="C9049">
        <v>1</v>
      </c>
      <c r="D9049" t="s">
        <v>86</v>
      </c>
      <c r="E9049" t="s">
        <v>64</v>
      </c>
      <c r="F9049" t="s">
        <v>65</v>
      </c>
      <c r="G9049">
        <v>414.57</v>
      </c>
      <c r="H9049" t="s">
        <v>820</v>
      </c>
      <c r="I9049" t="s">
        <v>63</v>
      </c>
      <c r="J9049" t="s">
        <v>66</v>
      </c>
      <c r="K9049" t="s">
        <v>6728</v>
      </c>
      <c r="L9049" t="s">
        <v>6729</v>
      </c>
      <c r="M9049" t="s">
        <v>6730</v>
      </c>
      <c r="N9049">
        <v>183.00524934383202</v>
      </c>
      <c r="O9049">
        <v>0</v>
      </c>
      <c r="P9049">
        <v>55.700131233595798</v>
      </c>
      <c r="Q9049">
        <v>92.9</v>
      </c>
      <c r="R9049">
        <v>85</v>
      </c>
      <c r="S9049">
        <v>95.9</v>
      </c>
      <c r="T9049">
        <v>1</v>
      </c>
      <c r="U9049">
        <v>10</v>
      </c>
      <c r="V9049">
        <v>32900</v>
      </c>
      <c r="AB9049" t="s">
        <v>98</v>
      </c>
      <c r="AC9049" t="s">
        <v>98</v>
      </c>
      <c r="AD9049" t="s">
        <v>98</v>
      </c>
      <c r="AE9049" t="s">
        <v>63</v>
      </c>
      <c r="AG9049">
        <v>1984</v>
      </c>
      <c r="AH9049">
        <v>8.15</v>
      </c>
      <c r="AI9049">
        <v>39.105167000000002</v>
      </c>
      <c r="AJ9049">
        <v>-94.760564000000002</v>
      </c>
      <c r="AL9049">
        <v>3</v>
      </c>
      <c r="AM9049" t="s">
        <v>63</v>
      </c>
      <c r="AN9049" t="s">
        <v>6731</v>
      </c>
      <c r="AO9049" t="s">
        <v>100</v>
      </c>
      <c r="AP9049" t="s">
        <v>80</v>
      </c>
      <c r="AQ9049" t="s">
        <v>326</v>
      </c>
      <c r="AR9049" t="s">
        <v>327</v>
      </c>
      <c r="AS9049" t="s">
        <v>83</v>
      </c>
      <c r="AT9049" s="5">
        <v>36069</v>
      </c>
      <c r="AU9049" t="s">
        <v>63</v>
      </c>
      <c r="AV9049" t="s">
        <v>84</v>
      </c>
      <c r="AW9049" t="s">
        <v>85</v>
      </c>
    </row>
    <row r="9050" spans="1:49" x14ac:dyDescent="0.25">
      <c r="A9050">
        <v>1053</v>
      </c>
      <c r="B9050" t="s">
        <v>16103</v>
      </c>
      <c r="C9050">
        <v>1</v>
      </c>
      <c r="D9050" t="s">
        <v>86</v>
      </c>
      <c r="E9050" t="s">
        <v>64</v>
      </c>
      <c r="F9050" t="s">
        <v>65</v>
      </c>
      <c r="G9050">
        <v>414.58</v>
      </c>
      <c r="H9050" t="s">
        <v>820</v>
      </c>
      <c r="I9050" t="s">
        <v>63</v>
      </c>
      <c r="J9050" t="s">
        <v>66</v>
      </c>
      <c r="K9050" t="s">
        <v>16104</v>
      </c>
      <c r="L9050" t="s">
        <v>6729</v>
      </c>
      <c r="M9050" t="s">
        <v>16105</v>
      </c>
      <c r="N9050">
        <v>183.00524934383202</v>
      </c>
      <c r="O9050">
        <v>0</v>
      </c>
      <c r="P9050">
        <v>55.700131233595798</v>
      </c>
      <c r="Q9050">
        <v>94.2</v>
      </c>
      <c r="R9050">
        <v>95</v>
      </c>
      <c r="S9050">
        <v>95.9</v>
      </c>
      <c r="T9050">
        <v>1</v>
      </c>
      <c r="U9050">
        <v>11</v>
      </c>
      <c r="V9050">
        <v>29950</v>
      </c>
      <c r="AB9050" t="s">
        <v>98</v>
      </c>
      <c r="AC9050" t="s">
        <v>98</v>
      </c>
      <c r="AD9050" t="s">
        <v>98</v>
      </c>
      <c r="AE9050" t="s">
        <v>63</v>
      </c>
      <c r="AG9050">
        <v>1984</v>
      </c>
      <c r="AH9050">
        <v>8.14</v>
      </c>
      <c r="AI9050">
        <v>39.104978000000003</v>
      </c>
      <c r="AJ9050">
        <v>-94.760560999999996</v>
      </c>
      <c r="AL9050">
        <v>3</v>
      </c>
      <c r="AM9050" t="s">
        <v>63</v>
      </c>
      <c r="AN9050" t="s">
        <v>16106</v>
      </c>
      <c r="AO9050" t="s">
        <v>100</v>
      </c>
      <c r="AP9050" t="s">
        <v>80</v>
      </c>
      <c r="AQ9050" t="s">
        <v>326</v>
      </c>
      <c r="AR9050" t="s">
        <v>327</v>
      </c>
      <c r="AS9050" t="s">
        <v>83</v>
      </c>
      <c r="AT9050" s="5">
        <v>36069</v>
      </c>
      <c r="AU9050" t="s">
        <v>63</v>
      </c>
      <c r="AV9050" t="s">
        <v>84</v>
      </c>
      <c r="AW9050" t="s">
        <v>85</v>
      </c>
    </row>
    <row r="9051" spans="1:49" x14ac:dyDescent="0.25">
      <c r="A9051">
        <v>1949</v>
      </c>
      <c r="B9051" t="s">
        <v>11074</v>
      </c>
      <c r="C9051">
        <v>1</v>
      </c>
      <c r="D9051" t="s">
        <v>86</v>
      </c>
      <c r="E9051" t="s">
        <v>64</v>
      </c>
      <c r="F9051" t="s">
        <v>65</v>
      </c>
      <c r="G9051">
        <v>415.37</v>
      </c>
      <c r="H9051" t="s">
        <v>820</v>
      </c>
      <c r="I9051" t="s">
        <v>63</v>
      </c>
      <c r="J9051" t="s">
        <v>66</v>
      </c>
      <c r="K9051" t="s">
        <v>11075</v>
      </c>
      <c r="L9051" t="s">
        <v>11076</v>
      </c>
      <c r="M9051" t="s">
        <v>11077</v>
      </c>
      <c r="N9051">
        <v>283.00524934383202</v>
      </c>
      <c r="O9051">
        <v>0</v>
      </c>
      <c r="P9051">
        <v>36</v>
      </c>
      <c r="Q9051">
        <v>96</v>
      </c>
      <c r="R9051">
        <v>90</v>
      </c>
      <c r="S9051">
        <v>92.4</v>
      </c>
      <c r="T9051">
        <v>0</v>
      </c>
      <c r="U9051">
        <v>2</v>
      </c>
      <c r="V9051">
        <v>7150</v>
      </c>
      <c r="AB9051" t="s">
        <v>98</v>
      </c>
      <c r="AC9051" t="s">
        <v>98</v>
      </c>
      <c r="AD9051" t="s">
        <v>98</v>
      </c>
      <c r="AE9051" t="s">
        <v>63</v>
      </c>
      <c r="AG9051">
        <v>1982</v>
      </c>
      <c r="AH9051">
        <v>8.9500000000000011</v>
      </c>
      <c r="AI9051">
        <v>39.10624</v>
      </c>
      <c r="AJ9051">
        <v>-94.745608000000004</v>
      </c>
      <c r="AL9051">
        <v>4</v>
      </c>
      <c r="AM9051" t="s">
        <v>63</v>
      </c>
      <c r="AN9051" t="s">
        <v>11078</v>
      </c>
      <c r="AO9051" t="s">
        <v>100</v>
      </c>
      <c r="AP9051" t="s">
        <v>170</v>
      </c>
      <c r="AQ9051" t="s">
        <v>951</v>
      </c>
      <c r="AR9051" t="s">
        <v>2589</v>
      </c>
      <c r="AS9051" t="s">
        <v>83</v>
      </c>
      <c r="AT9051" s="5">
        <v>36069</v>
      </c>
      <c r="AU9051" t="s">
        <v>63</v>
      </c>
      <c r="AV9051" t="s">
        <v>84</v>
      </c>
      <c r="AW9051" t="s">
        <v>85</v>
      </c>
    </row>
    <row r="9052" spans="1:49" x14ac:dyDescent="0.25">
      <c r="A9052">
        <v>81</v>
      </c>
      <c r="B9052" t="s">
        <v>22585</v>
      </c>
      <c r="C9052">
        <v>2</v>
      </c>
      <c r="D9052" t="s">
        <v>86</v>
      </c>
      <c r="E9052" t="s">
        <v>98</v>
      </c>
      <c r="F9052" t="s">
        <v>177</v>
      </c>
      <c r="G9052">
        <v>164.93</v>
      </c>
      <c r="H9052" t="s">
        <v>740</v>
      </c>
      <c r="I9052" t="s">
        <v>63</v>
      </c>
      <c r="J9052" t="s">
        <v>66</v>
      </c>
      <c r="K9052" t="s">
        <v>6174</v>
      </c>
      <c r="L9052" t="s">
        <v>6175</v>
      </c>
      <c r="M9052" t="s">
        <v>22586</v>
      </c>
      <c r="N9052">
        <v>2078.8057742782153</v>
      </c>
      <c r="O9052">
        <v>9</v>
      </c>
      <c r="P9052">
        <v>40.000001312335961</v>
      </c>
      <c r="Q9052">
        <v>96.100000000000009</v>
      </c>
      <c r="R9052">
        <v>90</v>
      </c>
      <c r="S9052">
        <v>99.5</v>
      </c>
      <c r="T9052">
        <v>1</v>
      </c>
      <c r="U9052">
        <v>10</v>
      </c>
      <c r="V9052">
        <v>9550</v>
      </c>
      <c r="AB9052" t="s">
        <v>129</v>
      </c>
      <c r="AC9052" t="s">
        <v>129</v>
      </c>
      <c r="AD9052" t="s">
        <v>129</v>
      </c>
      <c r="AE9052" t="s">
        <v>63</v>
      </c>
      <c r="AG9052">
        <v>1985</v>
      </c>
      <c r="AH9052">
        <v>0.183</v>
      </c>
      <c r="AI9052">
        <v>39.059587000000001</v>
      </c>
      <c r="AJ9052">
        <v>-94.871707000000001</v>
      </c>
      <c r="AK9052" t="s">
        <v>77</v>
      </c>
      <c r="AL9052">
        <v>16</v>
      </c>
      <c r="AM9052" t="s">
        <v>63</v>
      </c>
      <c r="AN9052" t="s">
        <v>22587</v>
      </c>
      <c r="AO9052" t="s">
        <v>100</v>
      </c>
      <c r="AP9052" t="s">
        <v>170</v>
      </c>
      <c r="AQ9052" t="s">
        <v>171</v>
      </c>
      <c r="AR9052" t="s">
        <v>172</v>
      </c>
      <c r="AS9052" t="s">
        <v>83</v>
      </c>
      <c r="AT9052" s="5">
        <v>41617</v>
      </c>
      <c r="AU9052" t="s">
        <v>76</v>
      </c>
      <c r="AV9052" t="s">
        <v>274</v>
      </c>
      <c r="AW9052" t="s">
        <v>275</v>
      </c>
    </row>
    <row r="9053" spans="1:49" x14ac:dyDescent="0.25">
      <c r="A9053">
        <v>81</v>
      </c>
      <c r="B9053" t="s">
        <v>22585</v>
      </c>
      <c r="C9053">
        <v>3</v>
      </c>
      <c r="D9053" t="s">
        <v>63</v>
      </c>
      <c r="E9053" t="s">
        <v>98</v>
      </c>
      <c r="F9053" t="s">
        <v>177</v>
      </c>
      <c r="G9053">
        <v>164.93</v>
      </c>
      <c r="I9053" t="s">
        <v>63</v>
      </c>
      <c r="J9053" t="s">
        <v>66</v>
      </c>
      <c r="K9053" t="s">
        <v>6174</v>
      </c>
      <c r="L9053" t="s">
        <v>6175</v>
      </c>
      <c r="M9053" t="s">
        <v>22586</v>
      </c>
      <c r="N9053">
        <v>2078.8057742782153</v>
      </c>
      <c r="O9053">
        <v>9</v>
      </c>
      <c r="P9053">
        <v>40.000001312335961</v>
      </c>
      <c r="Q9053">
        <v>96.100000000000009</v>
      </c>
      <c r="R9053">
        <v>90</v>
      </c>
      <c r="S9053">
        <v>99.5</v>
      </c>
      <c r="T9053">
        <v>1</v>
      </c>
      <c r="U9053">
        <v>10</v>
      </c>
      <c r="V9053">
        <v>9550</v>
      </c>
      <c r="AB9053" t="s">
        <v>129</v>
      </c>
      <c r="AC9053" t="s">
        <v>129</v>
      </c>
      <c r="AD9053" t="s">
        <v>129</v>
      </c>
      <c r="AE9053" t="s">
        <v>63</v>
      </c>
      <c r="AG9053">
        <v>1985</v>
      </c>
      <c r="AH9053">
        <v>0.183</v>
      </c>
      <c r="AI9053">
        <v>39.059587000000001</v>
      </c>
      <c r="AJ9053">
        <v>-94.871707000000001</v>
      </c>
      <c r="AK9053" t="s">
        <v>77</v>
      </c>
      <c r="AL9053">
        <v>16</v>
      </c>
      <c r="AM9053" t="s">
        <v>63</v>
      </c>
      <c r="AN9053" t="s">
        <v>22587</v>
      </c>
      <c r="AO9053" t="s">
        <v>100</v>
      </c>
      <c r="AP9053" t="s">
        <v>170</v>
      </c>
      <c r="AQ9053" t="s">
        <v>171</v>
      </c>
      <c r="AR9053" t="s">
        <v>172</v>
      </c>
      <c r="AS9053" t="s">
        <v>83</v>
      </c>
      <c r="AT9053" s="5">
        <v>41617</v>
      </c>
      <c r="AU9053" t="s">
        <v>76</v>
      </c>
      <c r="AV9053" t="s">
        <v>274</v>
      </c>
      <c r="AW9053" t="s">
        <v>275</v>
      </c>
    </row>
    <row r="9054" spans="1:49" x14ac:dyDescent="0.25">
      <c r="A9054">
        <v>81</v>
      </c>
      <c r="B9054" t="s">
        <v>22585</v>
      </c>
      <c r="C9054">
        <v>1</v>
      </c>
      <c r="D9054" t="s">
        <v>63</v>
      </c>
      <c r="E9054" t="s">
        <v>98</v>
      </c>
      <c r="F9054" t="s">
        <v>177</v>
      </c>
      <c r="G9054">
        <v>164.93</v>
      </c>
      <c r="I9054" t="s">
        <v>63</v>
      </c>
      <c r="J9054" t="s">
        <v>66</v>
      </c>
      <c r="K9054" t="s">
        <v>6174</v>
      </c>
      <c r="L9054" t="s">
        <v>6175</v>
      </c>
      <c r="M9054" t="s">
        <v>22586</v>
      </c>
      <c r="N9054">
        <v>2078.8057742782153</v>
      </c>
      <c r="O9054">
        <v>9</v>
      </c>
      <c r="P9054">
        <v>40.000001312335961</v>
      </c>
      <c r="Q9054">
        <v>96.100000000000009</v>
      </c>
      <c r="R9054">
        <v>90</v>
      </c>
      <c r="S9054">
        <v>99.5</v>
      </c>
      <c r="T9054">
        <v>1</v>
      </c>
      <c r="U9054">
        <v>10</v>
      </c>
      <c r="V9054">
        <v>9550</v>
      </c>
      <c r="AB9054" t="s">
        <v>129</v>
      </c>
      <c r="AC9054" t="s">
        <v>129</v>
      </c>
      <c r="AD9054" t="s">
        <v>129</v>
      </c>
      <c r="AE9054" t="s">
        <v>63</v>
      </c>
      <c r="AG9054">
        <v>1985</v>
      </c>
      <c r="AH9054">
        <v>0.183</v>
      </c>
      <c r="AI9054">
        <v>39.059587000000001</v>
      </c>
      <c r="AJ9054">
        <v>-94.871707000000001</v>
      </c>
      <c r="AK9054" t="s">
        <v>77</v>
      </c>
      <c r="AL9054">
        <v>16</v>
      </c>
      <c r="AM9054" t="s">
        <v>63</v>
      </c>
      <c r="AN9054" t="s">
        <v>22587</v>
      </c>
      <c r="AO9054" t="s">
        <v>100</v>
      </c>
      <c r="AP9054" t="s">
        <v>170</v>
      </c>
      <c r="AQ9054" t="s">
        <v>171</v>
      </c>
      <c r="AR9054" t="s">
        <v>172</v>
      </c>
      <c r="AS9054" t="s">
        <v>83</v>
      </c>
      <c r="AT9054" s="5">
        <v>41617</v>
      </c>
      <c r="AU9054" t="s">
        <v>76</v>
      </c>
      <c r="AV9054" t="s">
        <v>274</v>
      </c>
      <c r="AW9054" t="s">
        <v>275</v>
      </c>
    </row>
    <row r="9055" spans="1:49" x14ac:dyDescent="0.25">
      <c r="A9055">
        <v>73</v>
      </c>
      <c r="B9055" t="s">
        <v>24338</v>
      </c>
      <c r="C9055">
        <v>1</v>
      </c>
      <c r="D9055" t="s">
        <v>86</v>
      </c>
      <c r="E9055" t="s">
        <v>98</v>
      </c>
      <c r="F9055" t="s">
        <v>177</v>
      </c>
      <c r="G9055">
        <v>165.44</v>
      </c>
      <c r="H9055" t="s">
        <v>90</v>
      </c>
      <c r="I9055" t="s">
        <v>63</v>
      </c>
      <c r="J9055" t="s">
        <v>66</v>
      </c>
      <c r="K9055" t="s">
        <v>24339</v>
      </c>
      <c r="L9055" t="s">
        <v>19342</v>
      </c>
      <c r="M9055" t="s">
        <v>11625</v>
      </c>
      <c r="N9055">
        <v>142.58530183727035</v>
      </c>
      <c r="O9055">
        <v>12</v>
      </c>
      <c r="P9055">
        <v>42.799868766404202</v>
      </c>
      <c r="Q9055">
        <v>97.100000000000009</v>
      </c>
      <c r="R9055">
        <v>90</v>
      </c>
      <c r="S9055">
        <v>99.4</v>
      </c>
      <c r="T9055">
        <v>1</v>
      </c>
      <c r="U9055">
        <v>8</v>
      </c>
      <c r="V9055">
        <v>9800</v>
      </c>
      <c r="AB9055" t="s">
        <v>98</v>
      </c>
      <c r="AC9055" t="s">
        <v>98</v>
      </c>
      <c r="AD9055" t="s">
        <v>129</v>
      </c>
      <c r="AE9055" t="s">
        <v>63</v>
      </c>
      <c r="AG9055">
        <v>1984</v>
      </c>
      <c r="AH9055">
        <v>0.53</v>
      </c>
      <c r="AI9055">
        <v>39.065269000000001</v>
      </c>
      <c r="AJ9055">
        <v>-94.876752999999994</v>
      </c>
      <c r="AK9055" t="s">
        <v>77</v>
      </c>
      <c r="AL9055">
        <v>3</v>
      </c>
      <c r="AM9055" t="s">
        <v>63</v>
      </c>
      <c r="AN9055" t="s">
        <v>24340</v>
      </c>
      <c r="AO9055" t="s">
        <v>100</v>
      </c>
      <c r="AP9055" t="s">
        <v>170</v>
      </c>
      <c r="AQ9055" t="s">
        <v>326</v>
      </c>
      <c r="AR9055" t="s">
        <v>327</v>
      </c>
      <c r="AS9055" t="s">
        <v>83</v>
      </c>
      <c r="AT9055" s="5">
        <v>36130</v>
      </c>
      <c r="AU9055" t="s">
        <v>63</v>
      </c>
      <c r="AV9055" t="s">
        <v>173</v>
      </c>
      <c r="AW9055" t="s">
        <v>174</v>
      </c>
    </row>
    <row r="9056" spans="1:49" x14ac:dyDescent="0.25">
      <c r="A9056">
        <v>71</v>
      </c>
      <c r="B9056" t="s">
        <v>19340</v>
      </c>
      <c r="C9056">
        <v>1</v>
      </c>
      <c r="D9056" t="s">
        <v>86</v>
      </c>
      <c r="E9056" t="s">
        <v>98</v>
      </c>
      <c r="F9056" t="s">
        <v>177</v>
      </c>
      <c r="G9056">
        <v>165.43</v>
      </c>
      <c r="H9056" t="s">
        <v>90</v>
      </c>
      <c r="I9056" t="s">
        <v>63</v>
      </c>
      <c r="J9056" t="s">
        <v>66</v>
      </c>
      <c r="K9056" t="s">
        <v>19341</v>
      </c>
      <c r="L9056" t="s">
        <v>19342</v>
      </c>
      <c r="M9056" t="s">
        <v>13048</v>
      </c>
      <c r="N9056">
        <v>142.58530183727035</v>
      </c>
      <c r="O9056">
        <v>12</v>
      </c>
      <c r="P9056">
        <v>55.799868766404202</v>
      </c>
      <c r="Q9056">
        <v>98.100000000000009</v>
      </c>
      <c r="R9056">
        <v>90</v>
      </c>
      <c r="S9056">
        <v>100</v>
      </c>
      <c r="T9056">
        <v>1</v>
      </c>
      <c r="U9056">
        <v>8</v>
      </c>
      <c r="V9056">
        <v>9800</v>
      </c>
      <c r="AB9056" t="s">
        <v>98</v>
      </c>
      <c r="AC9056" t="s">
        <v>98</v>
      </c>
      <c r="AD9056" t="s">
        <v>129</v>
      </c>
      <c r="AE9056" t="s">
        <v>63</v>
      </c>
      <c r="AG9056">
        <v>1984</v>
      </c>
      <c r="AH9056">
        <v>0.52</v>
      </c>
      <c r="AI9056">
        <v>39.065306</v>
      </c>
      <c r="AJ9056">
        <v>-94.876552000000004</v>
      </c>
      <c r="AK9056" t="s">
        <v>77</v>
      </c>
      <c r="AL9056">
        <v>3</v>
      </c>
      <c r="AM9056" t="s">
        <v>63</v>
      </c>
      <c r="AN9056" t="s">
        <v>19343</v>
      </c>
      <c r="AO9056" t="s">
        <v>100</v>
      </c>
      <c r="AP9056" t="s">
        <v>170</v>
      </c>
      <c r="AQ9056" t="s">
        <v>326</v>
      </c>
      <c r="AR9056" t="s">
        <v>327</v>
      </c>
      <c r="AS9056" t="s">
        <v>83</v>
      </c>
      <c r="AT9056" s="5">
        <v>36130</v>
      </c>
      <c r="AU9056" t="s">
        <v>63</v>
      </c>
      <c r="AV9056" t="s">
        <v>173</v>
      </c>
      <c r="AW9056" t="s">
        <v>85</v>
      </c>
    </row>
    <row r="9057" spans="1:49" x14ac:dyDescent="0.25">
      <c r="A9057">
        <v>1664</v>
      </c>
      <c r="B9057" t="s">
        <v>3333</v>
      </c>
      <c r="C9057">
        <v>1</v>
      </c>
      <c r="D9057" t="s">
        <v>86</v>
      </c>
      <c r="E9057" t="s">
        <v>98</v>
      </c>
      <c r="F9057" t="s">
        <v>177</v>
      </c>
      <c r="G9057">
        <v>166.13</v>
      </c>
      <c r="H9057" t="s">
        <v>740</v>
      </c>
      <c r="I9057" t="s">
        <v>63</v>
      </c>
      <c r="J9057" t="s">
        <v>66</v>
      </c>
      <c r="K9057" t="s">
        <v>3334</v>
      </c>
      <c r="L9057" t="s">
        <v>3335</v>
      </c>
      <c r="M9057" t="s">
        <v>3336</v>
      </c>
      <c r="N9057">
        <v>277.09973753280838</v>
      </c>
      <c r="O9057">
        <v>16</v>
      </c>
      <c r="P9057">
        <v>36</v>
      </c>
      <c r="Q9057">
        <v>96</v>
      </c>
      <c r="R9057">
        <v>90</v>
      </c>
      <c r="S9057">
        <v>94.9</v>
      </c>
      <c r="T9057">
        <v>0</v>
      </c>
      <c r="U9057">
        <v>3</v>
      </c>
      <c r="V9057">
        <v>4960</v>
      </c>
      <c r="AB9057" t="s">
        <v>98</v>
      </c>
      <c r="AC9057" t="s">
        <v>98</v>
      </c>
      <c r="AD9057" t="s">
        <v>98</v>
      </c>
      <c r="AE9057" t="s">
        <v>63</v>
      </c>
      <c r="AG9057">
        <v>1985</v>
      </c>
      <c r="AH9057">
        <v>1.22</v>
      </c>
      <c r="AI9057">
        <v>39.074890799999999</v>
      </c>
      <c r="AJ9057">
        <v>-94.880335500000001</v>
      </c>
      <c r="AK9057" t="s">
        <v>77</v>
      </c>
      <c r="AL9057">
        <v>3</v>
      </c>
      <c r="AM9057" t="s">
        <v>63</v>
      </c>
      <c r="AN9057" t="s">
        <v>3337</v>
      </c>
      <c r="AO9057" t="s">
        <v>100</v>
      </c>
      <c r="AP9057" t="s">
        <v>170</v>
      </c>
      <c r="AQ9057" t="s">
        <v>186</v>
      </c>
      <c r="AR9057" t="s">
        <v>402</v>
      </c>
      <c r="AS9057" t="s">
        <v>83</v>
      </c>
      <c r="AT9057" s="5">
        <v>41638</v>
      </c>
      <c r="AU9057" t="s">
        <v>63</v>
      </c>
      <c r="AV9057" t="s">
        <v>173</v>
      </c>
      <c r="AW9057" t="s">
        <v>174</v>
      </c>
    </row>
    <row r="9058" spans="1:49" x14ac:dyDescent="0.25">
      <c r="A9058">
        <v>548</v>
      </c>
      <c r="B9058" t="s">
        <v>2792</v>
      </c>
      <c r="C9058">
        <v>1</v>
      </c>
      <c r="D9058" t="s">
        <v>86</v>
      </c>
      <c r="E9058" t="s">
        <v>319</v>
      </c>
      <c r="F9058" t="s">
        <v>108</v>
      </c>
      <c r="G9058">
        <v>167.65</v>
      </c>
      <c r="H9058" t="s">
        <v>740</v>
      </c>
      <c r="I9058" t="s">
        <v>63</v>
      </c>
      <c r="J9058" t="s">
        <v>66</v>
      </c>
      <c r="K9058" t="s">
        <v>2595</v>
      </c>
      <c r="L9058" t="s">
        <v>2596</v>
      </c>
      <c r="M9058" t="s">
        <v>2793</v>
      </c>
      <c r="N9058">
        <v>273.09711286089237</v>
      </c>
      <c r="O9058">
        <v>13</v>
      </c>
      <c r="P9058">
        <v>42.200131233595798</v>
      </c>
      <c r="Q9058">
        <v>98</v>
      </c>
      <c r="R9058">
        <v>82</v>
      </c>
      <c r="S9058">
        <v>95.600000000000009</v>
      </c>
      <c r="T9058">
        <v>0</v>
      </c>
      <c r="U9058">
        <v>6</v>
      </c>
      <c r="V9058">
        <v>10200</v>
      </c>
      <c r="X9058" t="s">
        <v>2598</v>
      </c>
      <c r="Y9058" t="s">
        <v>144</v>
      </c>
      <c r="Z9058" t="s">
        <v>73</v>
      </c>
      <c r="AA9058" t="s">
        <v>465</v>
      </c>
      <c r="AB9058" t="s">
        <v>98</v>
      </c>
      <c r="AC9058" t="s">
        <v>75</v>
      </c>
      <c r="AD9058" t="s">
        <v>98</v>
      </c>
      <c r="AE9058" t="s">
        <v>63</v>
      </c>
      <c r="AG9058">
        <v>1985</v>
      </c>
      <c r="AH9058">
        <v>2.73</v>
      </c>
      <c r="AI9058">
        <v>39.096737300000001</v>
      </c>
      <c r="AJ9058">
        <v>-94.881720400000006</v>
      </c>
      <c r="AK9058" t="s">
        <v>262</v>
      </c>
      <c r="AL9058">
        <v>3</v>
      </c>
      <c r="AM9058" t="s">
        <v>63</v>
      </c>
      <c r="AN9058" t="s">
        <v>2794</v>
      </c>
      <c r="AO9058" t="s">
        <v>100</v>
      </c>
      <c r="AP9058" t="s">
        <v>170</v>
      </c>
      <c r="AQ9058" t="s">
        <v>82</v>
      </c>
      <c r="AR9058" t="s">
        <v>1775</v>
      </c>
      <c r="AS9058" t="s">
        <v>83</v>
      </c>
      <c r="AT9058" s="5">
        <v>41638</v>
      </c>
      <c r="AU9058" t="s">
        <v>63</v>
      </c>
      <c r="AV9058" t="s">
        <v>173</v>
      </c>
      <c r="AW9058" t="s">
        <v>174</v>
      </c>
    </row>
    <row r="9059" spans="1:49" x14ac:dyDescent="0.25">
      <c r="A9059">
        <v>635</v>
      </c>
      <c r="B9059" t="s">
        <v>2594</v>
      </c>
      <c r="C9059">
        <v>1</v>
      </c>
      <c r="D9059" t="s">
        <v>86</v>
      </c>
      <c r="E9059" t="s">
        <v>319</v>
      </c>
      <c r="F9059" t="s">
        <v>108</v>
      </c>
      <c r="G9059">
        <v>167.66</v>
      </c>
      <c r="H9059" t="s">
        <v>740</v>
      </c>
      <c r="I9059" t="s">
        <v>63</v>
      </c>
      <c r="J9059" t="s">
        <v>66</v>
      </c>
      <c r="K9059" t="s">
        <v>2595</v>
      </c>
      <c r="L9059" t="s">
        <v>2596</v>
      </c>
      <c r="M9059" t="s">
        <v>2597</v>
      </c>
      <c r="N9059">
        <v>273.09711286089237</v>
      </c>
      <c r="O9059">
        <v>13</v>
      </c>
      <c r="P9059">
        <v>46.200131233595798</v>
      </c>
      <c r="Q9059">
        <v>98</v>
      </c>
      <c r="R9059">
        <v>90</v>
      </c>
      <c r="S9059">
        <v>93.3</v>
      </c>
      <c r="T9059">
        <v>0</v>
      </c>
      <c r="U9059">
        <v>6</v>
      </c>
      <c r="V9059">
        <v>10200</v>
      </c>
      <c r="X9059" t="s">
        <v>2598</v>
      </c>
      <c r="Y9059" t="s">
        <v>144</v>
      </c>
      <c r="Z9059" t="s">
        <v>73</v>
      </c>
      <c r="AA9059" t="s">
        <v>465</v>
      </c>
      <c r="AB9059" t="s">
        <v>98</v>
      </c>
      <c r="AC9059" t="s">
        <v>98</v>
      </c>
      <c r="AD9059" t="s">
        <v>98</v>
      </c>
      <c r="AE9059" t="s">
        <v>63</v>
      </c>
      <c r="AG9059">
        <v>1985</v>
      </c>
      <c r="AH9059">
        <v>2.74</v>
      </c>
      <c r="AI9059">
        <v>39.096739999999997</v>
      </c>
      <c r="AJ9059">
        <v>-94.881720000000001</v>
      </c>
      <c r="AK9059" t="s">
        <v>262</v>
      </c>
      <c r="AL9059">
        <v>3</v>
      </c>
      <c r="AM9059" t="s">
        <v>63</v>
      </c>
      <c r="AN9059" t="s">
        <v>2599</v>
      </c>
      <c r="AO9059" t="s">
        <v>100</v>
      </c>
      <c r="AP9059" t="s">
        <v>170</v>
      </c>
      <c r="AQ9059" t="s">
        <v>240</v>
      </c>
      <c r="AR9059" t="s">
        <v>944</v>
      </c>
      <c r="AS9059" t="s">
        <v>83</v>
      </c>
      <c r="AT9059" s="5">
        <v>41638</v>
      </c>
      <c r="AU9059" t="s">
        <v>63</v>
      </c>
      <c r="AV9059" t="s">
        <v>173</v>
      </c>
      <c r="AW9059" t="s">
        <v>174</v>
      </c>
    </row>
    <row r="9060" spans="1:49" x14ac:dyDescent="0.25">
      <c r="A9060">
        <v>940</v>
      </c>
      <c r="B9060" t="s">
        <v>22651</v>
      </c>
      <c r="C9060">
        <v>1</v>
      </c>
      <c r="D9060" t="s">
        <v>86</v>
      </c>
      <c r="E9060" t="s">
        <v>76</v>
      </c>
      <c r="F9060" t="s">
        <v>177</v>
      </c>
      <c r="G9060">
        <v>16.45</v>
      </c>
      <c r="H9060" t="s">
        <v>3187</v>
      </c>
      <c r="I9060" t="s">
        <v>63</v>
      </c>
      <c r="J9060" t="s">
        <v>66</v>
      </c>
      <c r="K9060" t="s">
        <v>22652</v>
      </c>
      <c r="L9060" t="s">
        <v>22653</v>
      </c>
      <c r="M9060" t="s">
        <v>18935</v>
      </c>
      <c r="N9060">
        <v>145.80052493438319</v>
      </c>
      <c r="O9060">
        <v>25</v>
      </c>
      <c r="P9060">
        <v>28</v>
      </c>
      <c r="Q9060">
        <v>86.5</v>
      </c>
      <c r="R9060">
        <v>90</v>
      </c>
      <c r="S9060">
        <v>99.600000000000009</v>
      </c>
      <c r="T9060">
        <v>0</v>
      </c>
      <c r="U9060">
        <v>4</v>
      </c>
      <c r="V9060">
        <v>2210</v>
      </c>
      <c r="AB9060" t="s">
        <v>98</v>
      </c>
      <c r="AC9060" t="s">
        <v>98</v>
      </c>
      <c r="AD9060" t="s">
        <v>98</v>
      </c>
      <c r="AE9060" t="s">
        <v>63</v>
      </c>
      <c r="AG9060">
        <v>1985</v>
      </c>
      <c r="AH9060">
        <v>16.45</v>
      </c>
      <c r="AI9060">
        <v>39.201142500000003</v>
      </c>
      <c r="AJ9060">
        <v>-94.821343400000003</v>
      </c>
      <c r="AK9060" t="s">
        <v>77</v>
      </c>
      <c r="AL9060">
        <v>3</v>
      </c>
      <c r="AM9060" t="s">
        <v>63</v>
      </c>
      <c r="AN9060" t="s">
        <v>22654</v>
      </c>
      <c r="AO9060" t="s">
        <v>103</v>
      </c>
      <c r="AP9060" t="s">
        <v>80</v>
      </c>
      <c r="AQ9060" t="s">
        <v>336</v>
      </c>
      <c r="AR9060" t="s">
        <v>932</v>
      </c>
      <c r="AS9060" t="s">
        <v>83</v>
      </c>
      <c r="AT9060" s="5">
        <v>41481</v>
      </c>
      <c r="AU9060" t="s">
        <v>76</v>
      </c>
      <c r="AV9060" t="s">
        <v>173</v>
      </c>
      <c r="AW9060" t="s">
        <v>85</v>
      </c>
    </row>
    <row r="9061" spans="1:49" x14ac:dyDescent="0.25">
      <c r="A9061">
        <v>57</v>
      </c>
      <c r="B9061" t="s">
        <v>8414</v>
      </c>
      <c r="C9061">
        <v>1</v>
      </c>
      <c r="D9061" t="s">
        <v>86</v>
      </c>
      <c r="E9061" t="s">
        <v>64</v>
      </c>
      <c r="F9061" t="s">
        <v>65</v>
      </c>
      <c r="G9061">
        <v>416.79</v>
      </c>
      <c r="H9061" t="s">
        <v>820</v>
      </c>
      <c r="I9061" t="s">
        <v>63</v>
      </c>
      <c r="J9061" t="s">
        <v>66</v>
      </c>
      <c r="K9061" t="s">
        <v>8415</v>
      </c>
      <c r="L9061" t="s">
        <v>8416</v>
      </c>
      <c r="M9061" t="s">
        <v>607</v>
      </c>
      <c r="N9061">
        <v>264.99343832020998</v>
      </c>
      <c r="O9061">
        <v>5</v>
      </c>
      <c r="P9061">
        <v>36</v>
      </c>
      <c r="Q9061">
        <v>98</v>
      </c>
      <c r="R9061">
        <v>90</v>
      </c>
      <c r="S9061">
        <v>99.9</v>
      </c>
      <c r="T9061">
        <v>0</v>
      </c>
      <c r="U9061">
        <v>2</v>
      </c>
      <c r="V9061">
        <v>585</v>
      </c>
      <c r="AB9061" t="s">
        <v>98</v>
      </c>
      <c r="AC9061" t="s">
        <v>98</v>
      </c>
      <c r="AD9061" t="s">
        <v>98</v>
      </c>
      <c r="AE9061" t="s">
        <v>63</v>
      </c>
      <c r="AG9061">
        <v>1985</v>
      </c>
      <c r="AH9061">
        <v>10.378</v>
      </c>
      <c r="AI9061">
        <v>39.1055153</v>
      </c>
      <c r="AJ9061">
        <v>-94.719170099999999</v>
      </c>
      <c r="AK9061" t="s">
        <v>77</v>
      </c>
      <c r="AL9061">
        <v>4</v>
      </c>
      <c r="AM9061" t="s">
        <v>63</v>
      </c>
      <c r="AN9061" t="s">
        <v>8417</v>
      </c>
      <c r="AO9061" t="s">
        <v>100</v>
      </c>
      <c r="AP9061" t="s">
        <v>170</v>
      </c>
      <c r="AQ9061" t="s">
        <v>347</v>
      </c>
      <c r="AR9061" t="s">
        <v>964</v>
      </c>
      <c r="AS9061" t="s">
        <v>83</v>
      </c>
      <c r="AT9061" s="5">
        <v>36069</v>
      </c>
      <c r="AU9061" t="s">
        <v>63</v>
      </c>
      <c r="AV9061" t="s">
        <v>119</v>
      </c>
      <c r="AW9061" t="s">
        <v>85</v>
      </c>
    </row>
    <row r="9062" spans="1:49" x14ac:dyDescent="0.25">
      <c r="A9062">
        <v>0</v>
      </c>
      <c r="B9062" t="s">
        <v>20496</v>
      </c>
      <c r="C9062">
        <v>1</v>
      </c>
      <c r="D9062" t="s">
        <v>86</v>
      </c>
      <c r="E9062" t="s">
        <v>64</v>
      </c>
      <c r="F9062" t="s">
        <v>65</v>
      </c>
      <c r="G9062">
        <v>417.34000000000003</v>
      </c>
      <c r="H9062" t="s">
        <v>403</v>
      </c>
      <c r="I9062" t="s">
        <v>63</v>
      </c>
      <c r="J9062" t="s">
        <v>66</v>
      </c>
      <c r="K9062" t="s">
        <v>20497</v>
      </c>
      <c r="L9062" t="s">
        <v>12370</v>
      </c>
      <c r="M9062" t="s">
        <v>20498</v>
      </c>
      <c r="N9062">
        <v>191.99475065616798</v>
      </c>
      <c r="O9062">
        <v>0</v>
      </c>
      <c r="P9062">
        <v>28</v>
      </c>
      <c r="Q9062">
        <v>86.4</v>
      </c>
      <c r="R9062">
        <v>95</v>
      </c>
      <c r="S9062">
        <v>97.100000000000009</v>
      </c>
      <c r="T9062">
        <v>1</v>
      </c>
      <c r="U9062">
        <v>11</v>
      </c>
      <c r="V9062">
        <v>35400</v>
      </c>
      <c r="W9062" t="s">
        <v>70</v>
      </c>
      <c r="AB9062" t="s">
        <v>98</v>
      </c>
      <c r="AC9062" t="s">
        <v>98</v>
      </c>
      <c r="AD9062" t="s">
        <v>98</v>
      </c>
      <c r="AE9062" t="s">
        <v>63</v>
      </c>
      <c r="AG9062">
        <v>1986</v>
      </c>
      <c r="AH9062">
        <v>10.922000000000001</v>
      </c>
      <c r="AI9062">
        <v>39.105857999999998</v>
      </c>
      <c r="AJ9062">
        <v>-94.708911499999999</v>
      </c>
      <c r="AL9062">
        <v>3</v>
      </c>
      <c r="AM9062" t="s">
        <v>63</v>
      </c>
      <c r="AN9062" t="s">
        <v>20499</v>
      </c>
      <c r="AO9062" t="s">
        <v>100</v>
      </c>
      <c r="AP9062" t="s">
        <v>170</v>
      </c>
      <c r="AQ9062" t="s">
        <v>207</v>
      </c>
      <c r="AR9062" t="s">
        <v>677</v>
      </c>
      <c r="AS9062" t="s">
        <v>83</v>
      </c>
      <c r="AT9062" s="5">
        <v>41457</v>
      </c>
      <c r="AU9062" t="s">
        <v>76</v>
      </c>
      <c r="AV9062" t="s">
        <v>173</v>
      </c>
      <c r="AW9062" t="s">
        <v>85</v>
      </c>
    </row>
    <row r="9063" spans="1:49" x14ac:dyDescent="0.25">
      <c r="A9063">
        <v>567</v>
      </c>
      <c r="B9063" t="s">
        <v>12368</v>
      </c>
      <c r="C9063">
        <v>1</v>
      </c>
      <c r="D9063" t="s">
        <v>86</v>
      </c>
      <c r="E9063" t="s">
        <v>64</v>
      </c>
      <c r="F9063" t="s">
        <v>65</v>
      </c>
      <c r="G9063">
        <v>417.35</v>
      </c>
      <c r="H9063" t="s">
        <v>425</v>
      </c>
      <c r="I9063" t="s">
        <v>63</v>
      </c>
      <c r="J9063" t="s">
        <v>66</v>
      </c>
      <c r="K9063" t="s">
        <v>12369</v>
      </c>
      <c r="L9063" t="s">
        <v>12370</v>
      </c>
      <c r="M9063" t="s">
        <v>12371</v>
      </c>
      <c r="N9063">
        <v>245.30839895013122</v>
      </c>
      <c r="O9063">
        <v>0</v>
      </c>
      <c r="P9063">
        <v>24</v>
      </c>
      <c r="Q9063">
        <v>90.5</v>
      </c>
      <c r="R9063">
        <v>90</v>
      </c>
      <c r="S9063">
        <v>99.100000000000009</v>
      </c>
      <c r="T9063">
        <v>1</v>
      </c>
      <c r="U9063">
        <v>11</v>
      </c>
      <c r="V9063">
        <v>35400</v>
      </c>
      <c r="W9063" t="s">
        <v>70</v>
      </c>
      <c r="AB9063" t="s">
        <v>98</v>
      </c>
      <c r="AC9063" t="s">
        <v>98</v>
      </c>
      <c r="AD9063" t="s">
        <v>98</v>
      </c>
      <c r="AE9063" t="s">
        <v>63</v>
      </c>
      <c r="AG9063">
        <v>1986</v>
      </c>
      <c r="AH9063">
        <v>10.932</v>
      </c>
      <c r="AI9063">
        <v>39.104795199999998</v>
      </c>
      <c r="AJ9063">
        <v>-94.708506099999994</v>
      </c>
      <c r="AL9063">
        <v>2</v>
      </c>
      <c r="AM9063" t="s">
        <v>63</v>
      </c>
      <c r="AN9063" t="s">
        <v>12372</v>
      </c>
      <c r="AO9063" t="s">
        <v>100</v>
      </c>
      <c r="AP9063" t="s">
        <v>170</v>
      </c>
      <c r="AQ9063" t="s">
        <v>634</v>
      </c>
      <c r="AR9063" t="s">
        <v>1025</v>
      </c>
      <c r="AS9063" t="s">
        <v>83</v>
      </c>
      <c r="AT9063" s="5">
        <v>41638</v>
      </c>
      <c r="AU9063" t="s">
        <v>76</v>
      </c>
      <c r="AV9063" t="s">
        <v>274</v>
      </c>
      <c r="AW9063" t="s">
        <v>275</v>
      </c>
    </row>
    <row r="9064" spans="1:49" x14ac:dyDescent="0.25">
      <c r="A9064">
        <v>131</v>
      </c>
      <c r="B9064" t="s">
        <v>24829</v>
      </c>
      <c r="C9064">
        <v>1</v>
      </c>
      <c r="D9064" t="s">
        <v>86</v>
      </c>
      <c r="E9064" t="s">
        <v>64</v>
      </c>
      <c r="F9064" t="s">
        <v>65</v>
      </c>
      <c r="G9064">
        <v>412.56</v>
      </c>
      <c r="H9064" t="s">
        <v>820</v>
      </c>
      <c r="I9064" t="s">
        <v>63</v>
      </c>
      <c r="J9064" t="s">
        <v>66</v>
      </c>
      <c r="K9064" t="s">
        <v>24830</v>
      </c>
      <c r="L9064" t="s">
        <v>24831</v>
      </c>
      <c r="M9064" t="s">
        <v>999</v>
      </c>
      <c r="N9064">
        <v>153.08398950131232</v>
      </c>
      <c r="O9064">
        <v>5</v>
      </c>
      <c r="P9064">
        <v>55.700131233595798</v>
      </c>
      <c r="Q9064">
        <v>94.2</v>
      </c>
      <c r="R9064">
        <v>97</v>
      </c>
      <c r="S9064">
        <v>99</v>
      </c>
      <c r="T9064">
        <v>1</v>
      </c>
      <c r="U9064">
        <v>11</v>
      </c>
      <c r="V9064">
        <v>29950</v>
      </c>
      <c r="AB9064" t="s">
        <v>98</v>
      </c>
      <c r="AC9064" t="s">
        <v>129</v>
      </c>
      <c r="AD9064" t="s">
        <v>98</v>
      </c>
      <c r="AE9064" t="s">
        <v>63</v>
      </c>
      <c r="AG9064">
        <v>1985</v>
      </c>
      <c r="AH9064">
        <v>6.1219999999999999</v>
      </c>
      <c r="AI9064">
        <v>39.105750999999998</v>
      </c>
      <c r="AJ9064">
        <v>-94.797726999999995</v>
      </c>
      <c r="AK9064" t="s">
        <v>262</v>
      </c>
      <c r="AL9064">
        <v>3</v>
      </c>
      <c r="AM9064" t="s">
        <v>63</v>
      </c>
      <c r="AN9064" t="s">
        <v>24832</v>
      </c>
      <c r="AO9064" t="s">
        <v>100</v>
      </c>
      <c r="AP9064" t="s">
        <v>80</v>
      </c>
      <c r="AQ9064" t="s">
        <v>514</v>
      </c>
      <c r="AR9064" t="s">
        <v>1161</v>
      </c>
      <c r="AS9064" t="s">
        <v>83</v>
      </c>
      <c r="AT9064" s="5">
        <v>36069</v>
      </c>
      <c r="AU9064" t="s">
        <v>63</v>
      </c>
      <c r="AV9064" t="s">
        <v>119</v>
      </c>
      <c r="AW9064" t="s">
        <v>85</v>
      </c>
    </row>
    <row r="9065" spans="1:49" x14ac:dyDescent="0.25">
      <c r="A9065">
        <v>126</v>
      </c>
      <c r="B9065" t="s">
        <v>20039</v>
      </c>
      <c r="C9065">
        <v>1</v>
      </c>
      <c r="D9065" t="s">
        <v>86</v>
      </c>
      <c r="E9065" t="s">
        <v>64</v>
      </c>
      <c r="F9065" t="s">
        <v>65</v>
      </c>
      <c r="G9065">
        <v>412.55</v>
      </c>
      <c r="H9065" t="s">
        <v>820</v>
      </c>
      <c r="I9065" t="s">
        <v>63</v>
      </c>
      <c r="J9065" t="s">
        <v>66</v>
      </c>
      <c r="K9065" t="s">
        <v>20040</v>
      </c>
      <c r="L9065" t="s">
        <v>20041</v>
      </c>
      <c r="M9065" t="s">
        <v>1136</v>
      </c>
      <c r="N9065">
        <v>153.08398950131232</v>
      </c>
      <c r="O9065">
        <v>5</v>
      </c>
      <c r="P9065">
        <v>65.700131233595798</v>
      </c>
      <c r="Q9065">
        <v>93.2</v>
      </c>
      <c r="R9065">
        <v>95</v>
      </c>
      <c r="S9065">
        <v>99.100000000000009</v>
      </c>
      <c r="T9065">
        <v>1</v>
      </c>
      <c r="U9065">
        <v>11</v>
      </c>
      <c r="V9065">
        <v>29950</v>
      </c>
      <c r="AB9065" t="s">
        <v>98</v>
      </c>
      <c r="AC9065" t="s">
        <v>129</v>
      </c>
      <c r="AD9065" t="s">
        <v>98</v>
      </c>
      <c r="AE9065" t="s">
        <v>63</v>
      </c>
      <c r="AG9065">
        <v>1985</v>
      </c>
      <c r="AH9065">
        <v>6.1400000000000006</v>
      </c>
      <c r="AI9065">
        <v>39.105569000000003</v>
      </c>
      <c r="AJ9065">
        <v>-94.797719000000001</v>
      </c>
      <c r="AK9065" t="s">
        <v>262</v>
      </c>
      <c r="AL9065">
        <v>3</v>
      </c>
      <c r="AM9065" t="s">
        <v>63</v>
      </c>
      <c r="AN9065" t="s">
        <v>20042</v>
      </c>
      <c r="AO9065" t="s">
        <v>100</v>
      </c>
      <c r="AP9065" t="s">
        <v>80</v>
      </c>
      <c r="AQ9065" t="s">
        <v>514</v>
      </c>
      <c r="AR9065" t="s">
        <v>1161</v>
      </c>
      <c r="AS9065" t="s">
        <v>83</v>
      </c>
      <c r="AT9065" s="5">
        <v>36069</v>
      </c>
      <c r="AU9065" t="s">
        <v>63</v>
      </c>
      <c r="AV9065" t="s">
        <v>119</v>
      </c>
      <c r="AW9065" t="s">
        <v>85</v>
      </c>
    </row>
    <row r="9066" spans="1:49" x14ac:dyDescent="0.25">
      <c r="A9066">
        <v>516</v>
      </c>
      <c r="B9066" t="s">
        <v>10381</v>
      </c>
      <c r="C9066">
        <v>1</v>
      </c>
      <c r="D9066" t="s">
        <v>86</v>
      </c>
      <c r="E9066" t="s">
        <v>64</v>
      </c>
      <c r="F9066" t="s">
        <v>65</v>
      </c>
      <c r="G9066">
        <v>413.56</v>
      </c>
      <c r="H9066" t="s">
        <v>820</v>
      </c>
      <c r="I9066" t="s">
        <v>63</v>
      </c>
      <c r="J9066" t="s">
        <v>66</v>
      </c>
      <c r="K9066" t="s">
        <v>10382</v>
      </c>
      <c r="L9066" t="s">
        <v>1638</v>
      </c>
      <c r="M9066" t="s">
        <v>10383</v>
      </c>
      <c r="N9066">
        <v>258.98950131233596</v>
      </c>
      <c r="O9066">
        <v>1</v>
      </c>
      <c r="P9066">
        <v>36</v>
      </c>
      <c r="Q9066">
        <v>97</v>
      </c>
      <c r="R9066">
        <v>95</v>
      </c>
      <c r="S9066">
        <v>99.9</v>
      </c>
      <c r="T9066">
        <v>0</v>
      </c>
      <c r="U9066">
        <v>2</v>
      </c>
      <c r="V9066">
        <v>1805</v>
      </c>
      <c r="AB9066" t="s">
        <v>98</v>
      </c>
      <c r="AC9066" t="s">
        <v>98</v>
      </c>
      <c r="AD9066" t="s">
        <v>98</v>
      </c>
      <c r="AE9066" t="s">
        <v>63</v>
      </c>
      <c r="AG9066">
        <v>1986</v>
      </c>
      <c r="AH9066">
        <v>7.16</v>
      </c>
      <c r="AI9066">
        <v>39.104786799999999</v>
      </c>
      <c r="AJ9066">
        <v>-94.779099099999996</v>
      </c>
      <c r="AK9066" t="s">
        <v>262</v>
      </c>
      <c r="AL9066">
        <v>4</v>
      </c>
      <c r="AM9066" t="s">
        <v>63</v>
      </c>
      <c r="AN9066" t="s">
        <v>10384</v>
      </c>
      <c r="AO9066" t="s">
        <v>100</v>
      </c>
      <c r="AP9066" t="s">
        <v>170</v>
      </c>
      <c r="AQ9066" t="s">
        <v>561</v>
      </c>
      <c r="AR9066" t="s">
        <v>133</v>
      </c>
      <c r="AS9066" t="s">
        <v>83</v>
      </c>
      <c r="AT9066" s="5">
        <v>36069</v>
      </c>
      <c r="AU9066" t="s">
        <v>63</v>
      </c>
      <c r="AV9066" t="s">
        <v>173</v>
      </c>
      <c r="AW9066" t="s">
        <v>85</v>
      </c>
    </row>
    <row r="9067" spans="1:49" x14ac:dyDescent="0.25">
      <c r="A9067">
        <v>110</v>
      </c>
      <c r="B9067" t="s">
        <v>4249</v>
      </c>
      <c r="C9067">
        <v>1</v>
      </c>
      <c r="D9067" t="s">
        <v>86</v>
      </c>
      <c r="E9067" t="s">
        <v>64</v>
      </c>
      <c r="F9067" t="s">
        <v>65</v>
      </c>
      <c r="G9067">
        <v>415.71000000000004</v>
      </c>
      <c r="H9067" t="s">
        <v>820</v>
      </c>
      <c r="I9067" t="s">
        <v>63</v>
      </c>
      <c r="J9067" t="s">
        <v>66</v>
      </c>
      <c r="K9067" t="s">
        <v>4250</v>
      </c>
      <c r="L9067" t="s">
        <v>1117</v>
      </c>
      <c r="M9067" t="s">
        <v>4251</v>
      </c>
      <c r="N9067">
        <v>274.11417322834643</v>
      </c>
      <c r="O9067">
        <v>15</v>
      </c>
      <c r="P9067">
        <v>50</v>
      </c>
      <c r="Q9067">
        <v>98</v>
      </c>
      <c r="R9067">
        <v>95</v>
      </c>
      <c r="S9067">
        <v>99.100000000000009</v>
      </c>
      <c r="T9067">
        <v>0</v>
      </c>
      <c r="U9067">
        <v>3</v>
      </c>
      <c r="V9067">
        <v>5550</v>
      </c>
      <c r="AB9067" t="s">
        <v>98</v>
      </c>
      <c r="AC9067" t="s">
        <v>98</v>
      </c>
      <c r="AD9067" t="s">
        <v>129</v>
      </c>
      <c r="AE9067" t="s">
        <v>63</v>
      </c>
      <c r="AG9067">
        <v>1988</v>
      </c>
      <c r="AH9067">
        <v>9.3000000000000007</v>
      </c>
      <c r="AI9067">
        <v>39.106261000000003</v>
      </c>
      <c r="AJ9067">
        <v>-94.739116999999993</v>
      </c>
      <c r="AK9067" t="s">
        <v>77</v>
      </c>
      <c r="AL9067">
        <v>4</v>
      </c>
      <c r="AM9067" t="s">
        <v>63</v>
      </c>
      <c r="AN9067" t="s">
        <v>4252</v>
      </c>
      <c r="AO9067" t="s">
        <v>100</v>
      </c>
      <c r="AP9067" t="s">
        <v>170</v>
      </c>
      <c r="AQ9067" t="s">
        <v>102</v>
      </c>
      <c r="AR9067" t="s">
        <v>2833</v>
      </c>
      <c r="AS9067" t="s">
        <v>83</v>
      </c>
      <c r="AT9067" s="5">
        <v>36069</v>
      </c>
      <c r="AU9067" t="s">
        <v>63</v>
      </c>
      <c r="AV9067" t="s">
        <v>119</v>
      </c>
      <c r="AW9067" t="s">
        <v>85</v>
      </c>
    </row>
    <row r="9068" spans="1:49" x14ac:dyDescent="0.25">
      <c r="A9068">
        <v>72</v>
      </c>
      <c r="B9068" t="s">
        <v>6791</v>
      </c>
      <c r="C9068">
        <v>1</v>
      </c>
      <c r="D9068" t="s">
        <v>86</v>
      </c>
      <c r="E9068" t="s">
        <v>64</v>
      </c>
      <c r="F9068" t="s">
        <v>65</v>
      </c>
      <c r="G9068">
        <v>415.7</v>
      </c>
      <c r="H9068" t="s">
        <v>820</v>
      </c>
      <c r="I9068" t="s">
        <v>63</v>
      </c>
      <c r="J9068" t="s">
        <v>66</v>
      </c>
      <c r="K9068" t="s">
        <v>6792</v>
      </c>
      <c r="L9068" t="s">
        <v>6793</v>
      </c>
      <c r="M9068" t="s">
        <v>6794</v>
      </c>
      <c r="N9068">
        <v>274.11417322834643</v>
      </c>
      <c r="O9068">
        <v>15</v>
      </c>
      <c r="P9068">
        <v>40</v>
      </c>
      <c r="Q9068">
        <v>98</v>
      </c>
      <c r="R9068">
        <v>85</v>
      </c>
      <c r="S9068">
        <v>99.5</v>
      </c>
      <c r="T9068">
        <v>0</v>
      </c>
      <c r="U9068">
        <v>3</v>
      </c>
      <c r="V9068">
        <v>5550</v>
      </c>
      <c r="AB9068" t="s">
        <v>98</v>
      </c>
      <c r="AC9068" t="s">
        <v>98</v>
      </c>
      <c r="AD9068" t="s">
        <v>129</v>
      </c>
      <c r="AE9068" t="s">
        <v>63</v>
      </c>
      <c r="AG9068">
        <v>1988</v>
      </c>
      <c r="AH9068">
        <v>9.2900000000000009</v>
      </c>
      <c r="AI9068">
        <v>39.106231000000001</v>
      </c>
      <c r="AJ9068">
        <v>-94.739346999999995</v>
      </c>
      <c r="AK9068" t="s">
        <v>77</v>
      </c>
      <c r="AL9068">
        <v>4</v>
      </c>
      <c r="AM9068" t="s">
        <v>63</v>
      </c>
      <c r="AN9068" t="s">
        <v>6795</v>
      </c>
      <c r="AO9068" t="s">
        <v>100</v>
      </c>
      <c r="AP9068" t="s">
        <v>170</v>
      </c>
      <c r="AQ9068" t="s">
        <v>102</v>
      </c>
      <c r="AR9068" t="s">
        <v>2833</v>
      </c>
      <c r="AS9068" t="s">
        <v>83</v>
      </c>
      <c r="AT9068" s="5">
        <v>36069</v>
      </c>
      <c r="AU9068" t="s">
        <v>63</v>
      </c>
      <c r="AV9068" t="s">
        <v>119</v>
      </c>
      <c r="AW9068" t="s">
        <v>85</v>
      </c>
    </row>
    <row r="9069" spans="1:49" x14ac:dyDescent="0.25">
      <c r="A9069">
        <v>931</v>
      </c>
      <c r="B9069" t="s">
        <v>958</v>
      </c>
      <c r="C9069">
        <v>1</v>
      </c>
      <c r="D9069" t="s">
        <v>86</v>
      </c>
      <c r="E9069" t="s">
        <v>64</v>
      </c>
      <c r="F9069" t="s">
        <v>65</v>
      </c>
      <c r="G9069">
        <v>415.8</v>
      </c>
      <c r="H9069" t="s">
        <v>820</v>
      </c>
      <c r="I9069" t="s">
        <v>63</v>
      </c>
      <c r="J9069" t="s">
        <v>66</v>
      </c>
      <c r="K9069" t="s">
        <v>959</v>
      </c>
      <c r="L9069" t="s">
        <v>960</v>
      </c>
      <c r="M9069" t="s">
        <v>961</v>
      </c>
      <c r="N9069">
        <v>256.98818897637796</v>
      </c>
      <c r="O9069">
        <v>9</v>
      </c>
      <c r="P9069">
        <v>24</v>
      </c>
      <c r="Q9069">
        <v>70</v>
      </c>
      <c r="R9069">
        <v>90</v>
      </c>
      <c r="S9069">
        <v>96.100000000000009</v>
      </c>
      <c r="T9069">
        <v>0</v>
      </c>
      <c r="U9069">
        <v>0</v>
      </c>
      <c r="V9069">
        <v>5365</v>
      </c>
      <c r="W9069" t="s">
        <v>673</v>
      </c>
      <c r="X9069" t="s">
        <v>962</v>
      </c>
      <c r="Y9069" t="s">
        <v>126</v>
      </c>
      <c r="Z9069" t="s">
        <v>794</v>
      </c>
      <c r="AA9069" t="s">
        <v>128</v>
      </c>
      <c r="AB9069" t="s">
        <v>98</v>
      </c>
      <c r="AC9069" t="s">
        <v>98</v>
      </c>
      <c r="AD9069" t="s">
        <v>129</v>
      </c>
      <c r="AE9069" t="s">
        <v>63</v>
      </c>
      <c r="AG9069">
        <v>1988</v>
      </c>
      <c r="AH9069">
        <v>9.43</v>
      </c>
      <c r="AI9069">
        <v>39.10615</v>
      </c>
      <c r="AJ9069">
        <v>-94.736609999999999</v>
      </c>
      <c r="AK9069" t="s">
        <v>77</v>
      </c>
      <c r="AL9069">
        <v>4</v>
      </c>
      <c r="AM9069" t="s">
        <v>63</v>
      </c>
      <c r="AN9069" t="s">
        <v>963</v>
      </c>
      <c r="AO9069" t="s">
        <v>100</v>
      </c>
      <c r="AP9069" t="s">
        <v>170</v>
      </c>
      <c r="AQ9069" t="s">
        <v>347</v>
      </c>
      <c r="AR9069" t="s">
        <v>964</v>
      </c>
      <c r="AS9069" t="s">
        <v>83</v>
      </c>
      <c r="AT9069" s="5">
        <v>41638</v>
      </c>
      <c r="AU9069" t="s">
        <v>63</v>
      </c>
      <c r="AV9069" t="s">
        <v>119</v>
      </c>
      <c r="AW9069" t="s">
        <v>85</v>
      </c>
    </row>
    <row r="9070" spans="1:49" x14ac:dyDescent="0.25">
      <c r="A9070">
        <v>906</v>
      </c>
      <c r="B9070" t="s">
        <v>9092</v>
      </c>
      <c r="C9070">
        <v>1</v>
      </c>
      <c r="D9070" t="s">
        <v>86</v>
      </c>
      <c r="E9070" t="s">
        <v>64</v>
      </c>
      <c r="F9070" t="s">
        <v>65</v>
      </c>
      <c r="G9070">
        <v>416.29</v>
      </c>
      <c r="H9070" t="s">
        <v>820</v>
      </c>
      <c r="I9070" t="s">
        <v>63</v>
      </c>
      <c r="J9070" t="s">
        <v>66</v>
      </c>
      <c r="K9070" t="s">
        <v>9093</v>
      </c>
      <c r="L9070" t="s">
        <v>9094</v>
      </c>
      <c r="M9070" t="s">
        <v>9095</v>
      </c>
      <c r="N9070">
        <v>264.99343832020998</v>
      </c>
      <c r="O9070">
        <v>1</v>
      </c>
      <c r="P9070">
        <v>36</v>
      </c>
      <c r="Q9070">
        <v>97</v>
      </c>
      <c r="R9070">
        <v>97</v>
      </c>
      <c r="S9070">
        <v>99.9</v>
      </c>
      <c r="T9070">
        <v>0</v>
      </c>
      <c r="U9070">
        <v>0</v>
      </c>
      <c r="V9070">
        <v>3722</v>
      </c>
      <c r="AB9070" t="s">
        <v>98</v>
      </c>
      <c r="AC9070" t="s">
        <v>98</v>
      </c>
      <c r="AD9070" t="s">
        <v>129</v>
      </c>
      <c r="AE9070" t="s">
        <v>63</v>
      </c>
      <c r="AG9070">
        <v>1988</v>
      </c>
      <c r="AH9070">
        <v>9.870000000000001</v>
      </c>
      <c r="AI9070">
        <v>39.106000000000002</v>
      </c>
      <c r="AJ9070">
        <v>-94.728499999999997</v>
      </c>
      <c r="AK9070" t="s">
        <v>77</v>
      </c>
      <c r="AL9070">
        <v>4</v>
      </c>
      <c r="AM9070" t="s">
        <v>63</v>
      </c>
      <c r="AN9070" t="s">
        <v>9096</v>
      </c>
      <c r="AO9070" t="s">
        <v>100</v>
      </c>
      <c r="AP9070" t="s">
        <v>170</v>
      </c>
      <c r="AQ9070" t="s">
        <v>264</v>
      </c>
      <c r="AR9070" t="s">
        <v>1775</v>
      </c>
      <c r="AS9070" t="s">
        <v>83</v>
      </c>
      <c r="AT9070" s="5">
        <v>41638</v>
      </c>
      <c r="AU9070" t="s">
        <v>63</v>
      </c>
      <c r="AV9070" t="s">
        <v>173</v>
      </c>
      <c r="AW9070" t="s">
        <v>85</v>
      </c>
    </row>
    <row r="9071" spans="1:49" x14ac:dyDescent="0.25">
      <c r="A9071">
        <v>418</v>
      </c>
      <c r="B9071" t="s">
        <v>19795</v>
      </c>
      <c r="C9071">
        <v>1</v>
      </c>
      <c r="D9071" t="s">
        <v>86</v>
      </c>
      <c r="E9071" t="s">
        <v>289</v>
      </c>
      <c r="F9071" t="s">
        <v>177</v>
      </c>
      <c r="G9071">
        <v>31.990000000000002</v>
      </c>
      <c r="H9071" t="s">
        <v>740</v>
      </c>
      <c r="I9071" t="s">
        <v>63</v>
      </c>
      <c r="J9071" t="s">
        <v>66</v>
      </c>
      <c r="K9071" t="s">
        <v>19796</v>
      </c>
      <c r="L9071" t="s">
        <v>19797</v>
      </c>
      <c r="M9071" t="s">
        <v>19798</v>
      </c>
      <c r="N9071">
        <v>2800</v>
      </c>
      <c r="O9071">
        <v>45</v>
      </c>
      <c r="P9071">
        <v>52</v>
      </c>
      <c r="Q9071">
        <v>78.2</v>
      </c>
      <c r="R9071">
        <v>90</v>
      </c>
      <c r="S9071">
        <v>96</v>
      </c>
      <c r="T9071">
        <v>4</v>
      </c>
      <c r="U9071">
        <v>11</v>
      </c>
      <c r="V9071">
        <v>10300</v>
      </c>
      <c r="AB9071" t="s">
        <v>98</v>
      </c>
      <c r="AC9071" t="s">
        <v>98</v>
      </c>
      <c r="AD9071" t="s">
        <v>98</v>
      </c>
      <c r="AE9071" t="s">
        <v>63</v>
      </c>
      <c r="AG9071">
        <v>1988</v>
      </c>
      <c r="AH9071">
        <v>14.675000000000001</v>
      </c>
      <c r="AI9071">
        <v>39.087380000000003</v>
      </c>
      <c r="AJ9071">
        <v>-94.658869999999993</v>
      </c>
      <c r="AK9071" t="s">
        <v>262</v>
      </c>
      <c r="AL9071">
        <v>20</v>
      </c>
      <c r="AM9071" t="s">
        <v>63</v>
      </c>
      <c r="AN9071" t="s">
        <v>19799</v>
      </c>
      <c r="AO9071" t="s">
        <v>79</v>
      </c>
      <c r="AP9071" t="s">
        <v>170</v>
      </c>
      <c r="AQ9071" t="s">
        <v>207</v>
      </c>
      <c r="AR9071" t="s">
        <v>787</v>
      </c>
      <c r="AS9071" t="s">
        <v>83</v>
      </c>
      <c r="AT9071" s="5">
        <v>41638</v>
      </c>
      <c r="AU9071" t="s">
        <v>129</v>
      </c>
      <c r="AV9071" t="s">
        <v>119</v>
      </c>
      <c r="AW9071" t="s">
        <v>85</v>
      </c>
    </row>
    <row r="9072" spans="1:49" x14ac:dyDescent="0.25">
      <c r="A9072">
        <v>418</v>
      </c>
      <c r="B9072" t="s">
        <v>19795</v>
      </c>
      <c r="C9072">
        <v>5</v>
      </c>
      <c r="D9072" t="s">
        <v>63</v>
      </c>
      <c r="E9072" t="s">
        <v>289</v>
      </c>
      <c r="F9072" t="s">
        <v>177</v>
      </c>
      <c r="G9072">
        <v>31.990000000000002</v>
      </c>
      <c r="I9072" t="s">
        <v>63</v>
      </c>
      <c r="J9072" t="s">
        <v>66</v>
      </c>
      <c r="K9072" t="s">
        <v>19796</v>
      </c>
      <c r="L9072" t="s">
        <v>19797</v>
      </c>
      <c r="M9072" t="s">
        <v>19798</v>
      </c>
      <c r="N9072">
        <v>2800</v>
      </c>
      <c r="O9072">
        <v>45</v>
      </c>
      <c r="P9072">
        <v>52</v>
      </c>
      <c r="Q9072">
        <v>78.2</v>
      </c>
      <c r="R9072">
        <v>90</v>
      </c>
      <c r="S9072">
        <v>96</v>
      </c>
      <c r="T9072">
        <v>4</v>
      </c>
      <c r="U9072">
        <v>11</v>
      </c>
      <c r="V9072">
        <v>10300</v>
      </c>
      <c r="AB9072" t="s">
        <v>98</v>
      </c>
      <c r="AC9072" t="s">
        <v>98</v>
      </c>
      <c r="AD9072" t="s">
        <v>98</v>
      </c>
      <c r="AE9072" t="s">
        <v>63</v>
      </c>
      <c r="AG9072">
        <v>1988</v>
      </c>
      <c r="AH9072">
        <v>14.675000000000001</v>
      </c>
      <c r="AI9072">
        <v>39.087380000000003</v>
      </c>
      <c r="AJ9072">
        <v>-94.658869999999993</v>
      </c>
      <c r="AK9072" t="s">
        <v>262</v>
      </c>
      <c r="AL9072">
        <v>20</v>
      </c>
      <c r="AM9072" t="s">
        <v>63</v>
      </c>
      <c r="AN9072" t="s">
        <v>19799</v>
      </c>
      <c r="AO9072" t="s">
        <v>79</v>
      </c>
      <c r="AP9072" t="s">
        <v>170</v>
      </c>
      <c r="AQ9072" t="s">
        <v>207</v>
      </c>
      <c r="AR9072" t="s">
        <v>787</v>
      </c>
      <c r="AS9072" t="s">
        <v>83</v>
      </c>
      <c r="AT9072" s="5">
        <v>41638</v>
      </c>
      <c r="AU9072" t="s">
        <v>129</v>
      </c>
      <c r="AV9072" t="s">
        <v>134</v>
      </c>
      <c r="AW9072" t="s">
        <v>85</v>
      </c>
    </row>
    <row r="9073" spans="1:49" x14ac:dyDescent="0.25">
      <c r="A9073">
        <v>418</v>
      </c>
      <c r="B9073" t="s">
        <v>19795</v>
      </c>
      <c r="C9073">
        <v>4</v>
      </c>
      <c r="D9073" t="s">
        <v>63</v>
      </c>
      <c r="E9073" t="s">
        <v>289</v>
      </c>
      <c r="F9073" t="s">
        <v>177</v>
      </c>
      <c r="G9073">
        <v>31.990000000000002</v>
      </c>
      <c r="I9073" t="s">
        <v>63</v>
      </c>
      <c r="J9073" t="s">
        <v>66</v>
      </c>
      <c r="K9073" t="s">
        <v>19796</v>
      </c>
      <c r="L9073" t="s">
        <v>19797</v>
      </c>
      <c r="M9073" t="s">
        <v>19798</v>
      </c>
      <c r="N9073">
        <v>2800</v>
      </c>
      <c r="O9073">
        <v>45</v>
      </c>
      <c r="P9073">
        <v>52</v>
      </c>
      <c r="Q9073">
        <v>78.2</v>
      </c>
      <c r="R9073">
        <v>90</v>
      </c>
      <c r="S9073">
        <v>96</v>
      </c>
      <c r="T9073">
        <v>4</v>
      </c>
      <c r="U9073">
        <v>11</v>
      </c>
      <c r="V9073">
        <v>10300</v>
      </c>
      <c r="AB9073" t="s">
        <v>98</v>
      </c>
      <c r="AC9073" t="s">
        <v>98</v>
      </c>
      <c r="AD9073" t="s">
        <v>98</v>
      </c>
      <c r="AE9073" t="s">
        <v>63</v>
      </c>
      <c r="AG9073">
        <v>1988</v>
      </c>
      <c r="AH9073">
        <v>14.675000000000001</v>
      </c>
      <c r="AI9073">
        <v>39.087380000000003</v>
      </c>
      <c r="AJ9073">
        <v>-94.658869999999993</v>
      </c>
      <c r="AK9073" t="s">
        <v>262</v>
      </c>
      <c r="AL9073">
        <v>20</v>
      </c>
      <c r="AM9073" t="s">
        <v>63</v>
      </c>
      <c r="AN9073" t="s">
        <v>19799</v>
      </c>
      <c r="AO9073" t="s">
        <v>79</v>
      </c>
      <c r="AP9073" t="s">
        <v>170</v>
      </c>
      <c r="AQ9073" t="s">
        <v>207</v>
      </c>
      <c r="AR9073" t="s">
        <v>787</v>
      </c>
      <c r="AS9073" t="s">
        <v>83</v>
      </c>
      <c r="AT9073" s="5">
        <v>41638</v>
      </c>
      <c r="AU9073" t="s">
        <v>129</v>
      </c>
      <c r="AV9073" t="s">
        <v>134</v>
      </c>
      <c r="AW9073" t="s">
        <v>85</v>
      </c>
    </row>
    <row r="9074" spans="1:49" x14ac:dyDescent="0.25">
      <c r="A9074">
        <v>418</v>
      </c>
      <c r="B9074" t="s">
        <v>19795</v>
      </c>
      <c r="C9074">
        <v>3</v>
      </c>
      <c r="D9074" t="s">
        <v>63</v>
      </c>
      <c r="E9074" t="s">
        <v>289</v>
      </c>
      <c r="F9074" t="s">
        <v>177</v>
      </c>
      <c r="G9074">
        <v>31.990000000000002</v>
      </c>
      <c r="I9074" t="s">
        <v>63</v>
      </c>
      <c r="J9074" t="s">
        <v>66</v>
      </c>
      <c r="K9074" t="s">
        <v>19796</v>
      </c>
      <c r="L9074" t="s">
        <v>19797</v>
      </c>
      <c r="M9074" t="s">
        <v>19798</v>
      </c>
      <c r="N9074">
        <v>2800</v>
      </c>
      <c r="O9074">
        <v>45</v>
      </c>
      <c r="P9074">
        <v>52</v>
      </c>
      <c r="Q9074">
        <v>78.2</v>
      </c>
      <c r="R9074">
        <v>90</v>
      </c>
      <c r="S9074">
        <v>96</v>
      </c>
      <c r="T9074">
        <v>4</v>
      </c>
      <c r="U9074">
        <v>11</v>
      </c>
      <c r="V9074">
        <v>10300</v>
      </c>
      <c r="AB9074" t="s">
        <v>98</v>
      </c>
      <c r="AC9074" t="s">
        <v>98</v>
      </c>
      <c r="AD9074" t="s">
        <v>98</v>
      </c>
      <c r="AE9074" t="s">
        <v>63</v>
      </c>
      <c r="AG9074">
        <v>1988</v>
      </c>
      <c r="AH9074">
        <v>14.675000000000001</v>
      </c>
      <c r="AI9074">
        <v>39.087380000000003</v>
      </c>
      <c r="AJ9074">
        <v>-94.658869999999993</v>
      </c>
      <c r="AK9074" t="s">
        <v>262</v>
      </c>
      <c r="AL9074">
        <v>20</v>
      </c>
      <c r="AM9074" t="s">
        <v>63</v>
      </c>
      <c r="AN9074" t="s">
        <v>19799</v>
      </c>
      <c r="AO9074" t="s">
        <v>79</v>
      </c>
      <c r="AP9074" t="s">
        <v>170</v>
      </c>
      <c r="AQ9074" t="s">
        <v>207</v>
      </c>
      <c r="AR9074" t="s">
        <v>787</v>
      </c>
      <c r="AS9074" t="s">
        <v>83</v>
      </c>
      <c r="AT9074" s="5">
        <v>41638</v>
      </c>
      <c r="AU9074" t="s">
        <v>129</v>
      </c>
      <c r="AV9074" t="s">
        <v>119</v>
      </c>
      <c r="AW9074" t="s">
        <v>85</v>
      </c>
    </row>
    <row r="9075" spans="1:49" x14ac:dyDescent="0.25">
      <c r="A9075">
        <v>418</v>
      </c>
      <c r="B9075" t="s">
        <v>19795</v>
      </c>
      <c r="C9075">
        <v>2</v>
      </c>
      <c r="D9075" t="s">
        <v>63</v>
      </c>
      <c r="E9075" t="s">
        <v>289</v>
      </c>
      <c r="F9075" t="s">
        <v>177</v>
      </c>
      <c r="G9075">
        <v>31.990000000000002</v>
      </c>
      <c r="I9075" t="s">
        <v>63</v>
      </c>
      <c r="J9075" t="s">
        <v>66</v>
      </c>
      <c r="K9075" t="s">
        <v>19796</v>
      </c>
      <c r="L9075" t="s">
        <v>19797</v>
      </c>
      <c r="M9075" t="s">
        <v>19798</v>
      </c>
      <c r="N9075">
        <v>2800</v>
      </c>
      <c r="O9075">
        <v>45</v>
      </c>
      <c r="P9075">
        <v>52</v>
      </c>
      <c r="Q9075">
        <v>78.2</v>
      </c>
      <c r="R9075">
        <v>90</v>
      </c>
      <c r="S9075">
        <v>96</v>
      </c>
      <c r="T9075">
        <v>4</v>
      </c>
      <c r="U9075">
        <v>11</v>
      </c>
      <c r="V9075">
        <v>10300</v>
      </c>
      <c r="AB9075" t="s">
        <v>98</v>
      </c>
      <c r="AC9075" t="s">
        <v>98</v>
      </c>
      <c r="AD9075" t="s">
        <v>98</v>
      </c>
      <c r="AE9075" t="s">
        <v>63</v>
      </c>
      <c r="AG9075">
        <v>1988</v>
      </c>
      <c r="AH9075">
        <v>14.675000000000001</v>
      </c>
      <c r="AI9075">
        <v>39.087380000000003</v>
      </c>
      <c r="AJ9075">
        <v>-94.658869999999993</v>
      </c>
      <c r="AK9075" t="s">
        <v>262</v>
      </c>
      <c r="AL9075">
        <v>20</v>
      </c>
      <c r="AM9075" t="s">
        <v>63</v>
      </c>
      <c r="AN9075" t="s">
        <v>19799</v>
      </c>
      <c r="AO9075" t="s">
        <v>79</v>
      </c>
      <c r="AP9075" t="s">
        <v>170</v>
      </c>
      <c r="AQ9075" t="s">
        <v>207</v>
      </c>
      <c r="AR9075" t="s">
        <v>787</v>
      </c>
      <c r="AS9075" t="s">
        <v>83</v>
      </c>
      <c r="AT9075" s="5">
        <v>41638</v>
      </c>
      <c r="AU9075" t="s">
        <v>129</v>
      </c>
      <c r="AV9075" t="s">
        <v>119</v>
      </c>
      <c r="AW9075" t="s">
        <v>85</v>
      </c>
    </row>
    <row r="9076" spans="1:49" x14ac:dyDescent="0.25">
      <c r="A9076">
        <v>1564</v>
      </c>
      <c r="B9076" t="s">
        <v>9490</v>
      </c>
      <c r="C9076">
        <v>1</v>
      </c>
      <c r="D9076" t="s">
        <v>86</v>
      </c>
      <c r="E9076" t="s">
        <v>305</v>
      </c>
      <c r="F9076" t="s">
        <v>108</v>
      </c>
      <c r="G9076">
        <v>154.62</v>
      </c>
      <c r="H9076" t="s">
        <v>403</v>
      </c>
      <c r="I9076" t="s">
        <v>63</v>
      </c>
      <c r="J9076" t="s">
        <v>306</v>
      </c>
      <c r="K9076" t="s">
        <v>9491</v>
      </c>
      <c r="L9076" t="s">
        <v>9492</v>
      </c>
      <c r="M9076" t="s">
        <v>9493</v>
      </c>
      <c r="N9076">
        <v>247.998687664042</v>
      </c>
      <c r="O9076">
        <v>2</v>
      </c>
      <c r="P9076">
        <v>46</v>
      </c>
      <c r="Q9076">
        <v>96</v>
      </c>
      <c r="R9076">
        <v>90</v>
      </c>
      <c r="S9076">
        <v>90.3</v>
      </c>
      <c r="T9076">
        <v>0</v>
      </c>
      <c r="U9076">
        <v>4</v>
      </c>
      <c r="V9076">
        <v>13150</v>
      </c>
      <c r="AB9076" t="s">
        <v>98</v>
      </c>
      <c r="AC9076" t="s">
        <v>75</v>
      </c>
      <c r="AD9076" t="s">
        <v>98</v>
      </c>
      <c r="AE9076" t="s">
        <v>63</v>
      </c>
      <c r="AG9076">
        <v>1986</v>
      </c>
      <c r="AH9076">
        <v>0.71</v>
      </c>
      <c r="AI9076">
        <v>39.047728999999997</v>
      </c>
      <c r="AJ9076">
        <v>-94.646431000000007</v>
      </c>
      <c r="AK9076" t="s">
        <v>77</v>
      </c>
      <c r="AL9076">
        <v>4</v>
      </c>
      <c r="AM9076" t="s">
        <v>63</v>
      </c>
      <c r="AN9076" t="s">
        <v>9494</v>
      </c>
      <c r="AO9076" t="s">
        <v>79</v>
      </c>
      <c r="AP9076" t="s">
        <v>170</v>
      </c>
      <c r="AQ9076" t="s">
        <v>186</v>
      </c>
      <c r="AR9076" t="s">
        <v>1161</v>
      </c>
      <c r="AS9076" t="s">
        <v>83</v>
      </c>
      <c r="AT9076" s="5">
        <v>41481</v>
      </c>
      <c r="AU9076" t="s">
        <v>63</v>
      </c>
      <c r="AV9076" t="s">
        <v>173</v>
      </c>
      <c r="AW9076" t="s">
        <v>85</v>
      </c>
    </row>
    <row r="9077" spans="1:49" x14ac:dyDescent="0.25">
      <c r="A9077">
        <v>103</v>
      </c>
      <c r="B9077" t="s">
        <v>7155</v>
      </c>
      <c r="C9077">
        <v>1</v>
      </c>
      <c r="D9077" t="s">
        <v>86</v>
      </c>
      <c r="E9077" t="s">
        <v>739</v>
      </c>
      <c r="F9077" t="s">
        <v>65</v>
      </c>
      <c r="G9077">
        <v>232.32</v>
      </c>
      <c r="H9077" t="s">
        <v>820</v>
      </c>
      <c r="I9077" t="s">
        <v>63</v>
      </c>
      <c r="J9077" t="s">
        <v>306</v>
      </c>
      <c r="K9077" t="s">
        <v>7156</v>
      </c>
      <c r="L9077" t="s">
        <v>7157</v>
      </c>
      <c r="M9077" t="s">
        <v>7158</v>
      </c>
      <c r="N9077">
        <v>277.001312335958</v>
      </c>
      <c r="P9077">
        <v>26</v>
      </c>
      <c r="Q9077">
        <v>89</v>
      </c>
      <c r="R9077">
        <v>97</v>
      </c>
      <c r="S9077">
        <v>99.9</v>
      </c>
      <c r="T9077">
        <v>0</v>
      </c>
      <c r="U9077">
        <v>7</v>
      </c>
      <c r="V9077">
        <v>58000</v>
      </c>
      <c r="W9077" t="s">
        <v>70</v>
      </c>
      <c r="AB9077" t="s">
        <v>98</v>
      </c>
      <c r="AC9077" t="s">
        <v>129</v>
      </c>
      <c r="AD9077" t="s">
        <v>129</v>
      </c>
      <c r="AE9077" t="s">
        <v>63</v>
      </c>
      <c r="AG9077">
        <v>1989</v>
      </c>
      <c r="AH9077">
        <v>0.55000000000000004</v>
      </c>
      <c r="AI9077">
        <v>39.046720000000001</v>
      </c>
      <c r="AJ9077">
        <v>-94.648650000000004</v>
      </c>
      <c r="AL9077">
        <v>4</v>
      </c>
      <c r="AM9077" t="s">
        <v>63</v>
      </c>
      <c r="AN9077" t="s">
        <v>7159</v>
      </c>
      <c r="AO9077" t="s">
        <v>103</v>
      </c>
      <c r="AP9077" t="s">
        <v>80</v>
      </c>
      <c r="AQ9077" t="s">
        <v>634</v>
      </c>
      <c r="AR9077" t="s">
        <v>952</v>
      </c>
      <c r="AS9077" t="s">
        <v>83</v>
      </c>
      <c r="AT9077" s="5">
        <v>36069</v>
      </c>
      <c r="AU9077" t="s">
        <v>76</v>
      </c>
      <c r="AV9077" t="s">
        <v>119</v>
      </c>
      <c r="AW9077" t="s">
        <v>85</v>
      </c>
    </row>
    <row r="9078" spans="1:49" x14ac:dyDescent="0.25">
      <c r="A9078">
        <v>485</v>
      </c>
      <c r="B9078" t="s">
        <v>25038</v>
      </c>
      <c r="C9078">
        <v>1</v>
      </c>
      <c r="D9078" t="s">
        <v>86</v>
      </c>
      <c r="E9078" t="s">
        <v>739</v>
      </c>
      <c r="F9078" t="s">
        <v>65</v>
      </c>
      <c r="G9078">
        <v>232.34</v>
      </c>
      <c r="H9078" t="s">
        <v>820</v>
      </c>
      <c r="I9078" t="s">
        <v>63</v>
      </c>
      <c r="J9078" t="s">
        <v>306</v>
      </c>
      <c r="K9078" t="s">
        <v>25039</v>
      </c>
      <c r="L9078" t="s">
        <v>25040</v>
      </c>
      <c r="M9078" t="s">
        <v>25041</v>
      </c>
      <c r="N9078">
        <v>244.29133858267716</v>
      </c>
      <c r="O9078">
        <v>26</v>
      </c>
      <c r="P9078">
        <v>26</v>
      </c>
      <c r="Q9078">
        <v>95</v>
      </c>
      <c r="R9078">
        <v>95</v>
      </c>
      <c r="S9078">
        <v>99.9</v>
      </c>
      <c r="T9078">
        <v>0</v>
      </c>
      <c r="U9078">
        <v>7</v>
      </c>
      <c r="V9078">
        <v>58000</v>
      </c>
      <c r="W9078" t="s">
        <v>70</v>
      </c>
      <c r="AB9078" t="s">
        <v>98</v>
      </c>
      <c r="AC9078" t="s">
        <v>98</v>
      </c>
      <c r="AD9078" t="s">
        <v>129</v>
      </c>
      <c r="AE9078" t="s">
        <v>63</v>
      </c>
      <c r="AG9078">
        <v>1989</v>
      </c>
      <c r="AH9078">
        <v>0.57999999999999996</v>
      </c>
      <c r="AI9078">
        <v>39.047510000000003</v>
      </c>
      <c r="AJ9078">
        <v>-94.648719999999997</v>
      </c>
      <c r="AK9078" t="s">
        <v>77</v>
      </c>
      <c r="AL9078">
        <v>4</v>
      </c>
      <c r="AM9078" t="s">
        <v>63</v>
      </c>
      <c r="AN9078" t="s">
        <v>25042</v>
      </c>
      <c r="AO9078" t="s">
        <v>103</v>
      </c>
      <c r="AP9078" t="s">
        <v>80</v>
      </c>
      <c r="AQ9078" t="s">
        <v>246</v>
      </c>
      <c r="AR9078" t="s">
        <v>1304</v>
      </c>
      <c r="AS9078" t="s">
        <v>83</v>
      </c>
      <c r="AT9078" s="5">
        <v>36069</v>
      </c>
      <c r="AU9078" t="s">
        <v>76</v>
      </c>
      <c r="AV9078" t="s">
        <v>119</v>
      </c>
      <c r="AW9078" t="s">
        <v>85</v>
      </c>
    </row>
    <row r="9079" spans="1:49" x14ac:dyDescent="0.25">
      <c r="A9079">
        <v>2663</v>
      </c>
      <c r="B9079" t="s">
        <v>6960</v>
      </c>
      <c r="C9079">
        <v>1</v>
      </c>
      <c r="D9079" t="s">
        <v>86</v>
      </c>
      <c r="E9079" t="s">
        <v>305</v>
      </c>
      <c r="F9079" t="s">
        <v>108</v>
      </c>
      <c r="G9079">
        <v>154.71</v>
      </c>
      <c r="H9079" t="s">
        <v>403</v>
      </c>
      <c r="I9079" t="s">
        <v>63</v>
      </c>
      <c r="J9079" t="s">
        <v>306</v>
      </c>
      <c r="K9079" t="s">
        <v>6961</v>
      </c>
      <c r="L9079" t="s">
        <v>1865</v>
      </c>
      <c r="M9079" t="s">
        <v>6962</v>
      </c>
      <c r="N9079">
        <v>170.01312335958005</v>
      </c>
      <c r="O9079">
        <v>3</v>
      </c>
      <c r="P9079">
        <v>33.100065616797899</v>
      </c>
      <c r="Q9079">
        <v>91.7</v>
      </c>
      <c r="R9079">
        <v>85</v>
      </c>
      <c r="S9079">
        <v>96.9</v>
      </c>
      <c r="T9079">
        <v>1</v>
      </c>
      <c r="U9079">
        <v>4</v>
      </c>
      <c r="V9079">
        <v>13150</v>
      </c>
      <c r="W9079" t="s">
        <v>70</v>
      </c>
      <c r="AB9079" t="s">
        <v>98</v>
      </c>
      <c r="AC9079" t="s">
        <v>98</v>
      </c>
      <c r="AD9079" t="s">
        <v>98</v>
      </c>
      <c r="AE9079" t="s">
        <v>63</v>
      </c>
      <c r="AG9079">
        <v>1990</v>
      </c>
      <c r="AH9079">
        <v>0.82000000000000006</v>
      </c>
      <c r="AI9079">
        <v>39.048893999999997</v>
      </c>
      <c r="AJ9079">
        <v>-94.646710999999996</v>
      </c>
      <c r="AK9079" t="s">
        <v>262</v>
      </c>
      <c r="AL9079">
        <v>3</v>
      </c>
      <c r="AM9079" t="s">
        <v>63</v>
      </c>
      <c r="AN9079" t="s">
        <v>6963</v>
      </c>
      <c r="AO9079" t="s">
        <v>103</v>
      </c>
      <c r="AP9079" t="s">
        <v>170</v>
      </c>
      <c r="AQ9079" t="s">
        <v>285</v>
      </c>
      <c r="AR9079" t="s">
        <v>132</v>
      </c>
      <c r="AS9079" t="s">
        <v>83</v>
      </c>
      <c r="AT9079" s="5">
        <v>41481</v>
      </c>
      <c r="AU9079" t="s">
        <v>63</v>
      </c>
      <c r="AV9079" t="s">
        <v>119</v>
      </c>
      <c r="AW9079" t="s">
        <v>85</v>
      </c>
    </row>
    <row r="9080" spans="1:49" x14ac:dyDescent="0.25">
      <c r="A9080">
        <v>905</v>
      </c>
      <c r="B9080" t="s">
        <v>13426</v>
      </c>
      <c r="C9080">
        <v>1</v>
      </c>
      <c r="D9080" t="s">
        <v>86</v>
      </c>
      <c r="E9080" t="s">
        <v>305</v>
      </c>
      <c r="F9080" t="s">
        <v>108</v>
      </c>
      <c r="G9080">
        <v>154.61000000000001</v>
      </c>
      <c r="H9080" t="s">
        <v>403</v>
      </c>
      <c r="I9080" t="s">
        <v>63</v>
      </c>
      <c r="J9080" t="s">
        <v>306</v>
      </c>
      <c r="K9080" t="s">
        <v>9491</v>
      </c>
      <c r="L9080" t="s">
        <v>361</v>
      </c>
      <c r="M9080" t="s">
        <v>13427</v>
      </c>
      <c r="N9080">
        <v>247.998687664042</v>
      </c>
      <c r="O9080">
        <v>2</v>
      </c>
      <c r="P9080">
        <v>46</v>
      </c>
      <c r="Q9080">
        <v>96</v>
      </c>
      <c r="R9080">
        <v>95</v>
      </c>
      <c r="S9080">
        <v>91.9</v>
      </c>
      <c r="T9080">
        <v>0</v>
      </c>
      <c r="U9080">
        <v>4</v>
      </c>
      <c r="V9080">
        <v>13150</v>
      </c>
      <c r="AB9080" t="s">
        <v>98</v>
      </c>
      <c r="AC9080" t="s">
        <v>98</v>
      </c>
      <c r="AD9080" t="s">
        <v>129</v>
      </c>
      <c r="AE9080" t="s">
        <v>63</v>
      </c>
      <c r="AG9080">
        <v>1986</v>
      </c>
      <c r="AH9080">
        <v>0.72</v>
      </c>
      <c r="AI9080">
        <v>39.047775999999999</v>
      </c>
      <c r="AJ9080">
        <v>-94.646268000000006</v>
      </c>
      <c r="AK9080" t="s">
        <v>77</v>
      </c>
      <c r="AL9080">
        <v>4</v>
      </c>
      <c r="AM9080" t="s">
        <v>63</v>
      </c>
      <c r="AN9080" t="s">
        <v>13428</v>
      </c>
      <c r="AO9080" t="s">
        <v>79</v>
      </c>
      <c r="AP9080" t="s">
        <v>170</v>
      </c>
      <c r="AQ9080" t="s">
        <v>186</v>
      </c>
      <c r="AR9080" t="s">
        <v>1161</v>
      </c>
      <c r="AS9080" t="s">
        <v>83</v>
      </c>
      <c r="AT9080" s="5">
        <v>41481</v>
      </c>
      <c r="AU9080" t="s">
        <v>63</v>
      </c>
      <c r="AV9080" t="s">
        <v>173</v>
      </c>
      <c r="AW9080" t="s">
        <v>85</v>
      </c>
    </row>
    <row r="9081" spans="1:49" x14ac:dyDescent="0.25">
      <c r="A9081">
        <v>80</v>
      </c>
      <c r="B9081" t="s">
        <v>26009</v>
      </c>
      <c r="C9081">
        <v>1</v>
      </c>
      <c r="D9081" t="s">
        <v>86</v>
      </c>
      <c r="E9081" t="s">
        <v>64</v>
      </c>
      <c r="F9081" t="s">
        <v>65</v>
      </c>
      <c r="G9081">
        <v>423.09000000000003</v>
      </c>
      <c r="H9081" t="s">
        <v>403</v>
      </c>
      <c r="I9081" t="s">
        <v>63</v>
      </c>
      <c r="J9081" t="s">
        <v>66</v>
      </c>
      <c r="K9081" t="s">
        <v>26010</v>
      </c>
      <c r="L9081" t="s">
        <v>26011</v>
      </c>
      <c r="M9081" t="s">
        <v>26012</v>
      </c>
      <c r="N9081">
        <v>213.48425196850391</v>
      </c>
      <c r="O9081">
        <v>59</v>
      </c>
      <c r="P9081">
        <v>44</v>
      </c>
      <c r="Q9081">
        <v>91</v>
      </c>
      <c r="R9081">
        <v>97</v>
      </c>
      <c r="S9081">
        <v>100</v>
      </c>
      <c r="T9081">
        <v>4</v>
      </c>
      <c r="U9081">
        <v>20</v>
      </c>
      <c r="V9081">
        <v>17250</v>
      </c>
      <c r="AB9081" t="s">
        <v>98</v>
      </c>
      <c r="AC9081" t="s">
        <v>129</v>
      </c>
      <c r="AD9081" t="s">
        <v>129</v>
      </c>
      <c r="AE9081" t="s">
        <v>63</v>
      </c>
      <c r="AG9081">
        <v>1993</v>
      </c>
      <c r="AH9081">
        <v>16.66</v>
      </c>
      <c r="AI9081">
        <v>39.108199999999997</v>
      </c>
      <c r="AJ9081">
        <v>-94.620990000000006</v>
      </c>
      <c r="AK9081" t="s">
        <v>77</v>
      </c>
      <c r="AL9081">
        <v>3</v>
      </c>
      <c r="AM9081" t="s">
        <v>63</v>
      </c>
      <c r="AN9081" t="s">
        <v>26013</v>
      </c>
      <c r="AO9081" t="s">
        <v>79</v>
      </c>
      <c r="AP9081" t="s">
        <v>170</v>
      </c>
      <c r="AQ9081" t="s">
        <v>286</v>
      </c>
      <c r="AR9081" t="s">
        <v>133</v>
      </c>
      <c r="AS9081" t="s">
        <v>83</v>
      </c>
      <c r="AT9081" s="5">
        <v>36130</v>
      </c>
      <c r="AU9081" t="s">
        <v>63</v>
      </c>
      <c r="AV9081" t="s">
        <v>119</v>
      </c>
      <c r="AW9081" t="s">
        <v>85</v>
      </c>
    </row>
    <row r="9082" spans="1:49" x14ac:dyDescent="0.25">
      <c r="A9082">
        <v>642</v>
      </c>
      <c r="B9082" t="s">
        <v>21239</v>
      </c>
      <c r="C9082">
        <v>1</v>
      </c>
      <c r="D9082" t="s">
        <v>86</v>
      </c>
      <c r="E9082" t="s">
        <v>76</v>
      </c>
      <c r="F9082" t="s">
        <v>177</v>
      </c>
      <c r="G9082">
        <v>11.15</v>
      </c>
      <c r="H9082" t="s">
        <v>4377</v>
      </c>
      <c r="I9082" t="s">
        <v>63</v>
      </c>
      <c r="J9082" t="s">
        <v>66</v>
      </c>
      <c r="K9082" t="s">
        <v>21240</v>
      </c>
      <c r="L9082" t="s">
        <v>21241</v>
      </c>
      <c r="M9082" t="s">
        <v>21242</v>
      </c>
      <c r="N9082">
        <v>28.313648293963258</v>
      </c>
      <c r="O9082">
        <v>0</v>
      </c>
      <c r="P9082">
        <v>52</v>
      </c>
      <c r="Q9082">
        <v>84.2</v>
      </c>
      <c r="R9082">
        <v>90</v>
      </c>
      <c r="S9082">
        <v>97.8</v>
      </c>
      <c r="T9082">
        <v>2</v>
      </c>
      <c r="U9082">
        <v>3</v>
      </c>
      <c r="V9082">
        <v>4760</v>
      </c>
      <c r="AB9082" t="s">
        <v>63</v>
      </c>
      <c r="AC9082" t="s">
        <v>63</v>
      </c>
      <c r="AD9082" t="s">
        <v>63</v>
      </c>
      <c r="AE9082" t="s">
        <v>98</v>
      </c>
      <c r="AG9082">
        <v>1989</v>
      </c>
      <c r="AH9082">
        <v>11.154</v>
      </c>
      <c r="AI9082">
        <v>39.143178499999998</v>
      </c>
      <c r="AJ9082">
        <v>-94.792799200000005</v>
      </c>
      <c r="AL9082">
        <v>3</v>
      </c>
      <c r="AM9082" t="s">
        <v>63</v>
      </c>
      <c r="AN9082" t="s">
        <v>21243</v>
      </c>
      <c r="AO9082" t="s">
        <v>100</v>
      </c>
      <c r="AP9082" t="s">
        <v>170</v>
      </c>
      <c r="AQ9082" t="s">
        <v>117</v>
      </c>
      <c r="AR9082" t="s">
        <v>230</v>
      </c>
      <c r="AS9082" t="s">
        <v>83</v>
      </c>
      <c r="AT9082" s="5">
        <v>38353</v>
      </c>
      <c r="AU9082" t="s">
        <v>129</v>
      </c>
      <c r="AV9082" t="s">
        <v>149</v>
      </c>
      <c r="AW9082" t="s">
        <v>150</v>
      </c>
    </row>
    <row r="9083" spans="1:49" x14ac:dyDescent="0.25">
      <c r="A9083">
        <v>572</v>
      </c>
      <c r="B9083" t="s">
        <v>15179</v>
      </c>
      <c r="C9083">
        <v>1</v>
      </c>
      <c r="D9083" t="s">
        <v>86</v>
      </c>
      <c r="E9083" t="s">
        <v>305</v>
      </c>
      <c r="F9083" t="s">
        <v>108</v>
      </c>
      <c r="G9083">
        <v>161.5</v>
      </c>
      <c r="H9083" t="s">
        <v>489</v>
      </c>
      <c r="I9083" t="s">
        <v>63</v>
      </c>
      <c r="J9083" t="s">
        <v>66</v>
      </c>
      <c r="K9083" t="s">
        <v>15180</v>
      </c>
      <c r="L9083" t="s">
        <v>2008</v>
      </c>
      <c r="M9083" t="s">
        <v>2052</v>
      </c>
      <c r="N9083">
        <v>27.690288713910761</v>
      </c>
      <c r="O9083">
        <v>14</v>
      </c>
      <c r="P9083">
        <v>52</v>
      </c>
      <c r="Q9083">
        <v>85</v>
      </c>
      <c r="R9083">
        <v>97</v>
      </c>
      <c r="S9083">
        <v>98.5</v>
      </c>
      <c r="T9083">
        <v>0</v>
      </c>
      <c r="U9083">
        <v>7</v>
      </c>
      <c r="V9083">
        <v>5270</v>
      </c>
      <c r="AB9083" t="s">
        <v>63</v>
      </c>
      <c r="AC9083" t="s">
        <v>63</v>
      </c>
      <c r="AD9083" t="s">
        <v>63</v>
      </c>
      <c r="AE9083" t="s">
        <v>98</v>
      </c>
      <c r="AG9083">
        <v>1991</v>
      </c>
      <c r="AH9083">
        <v>7.6030000000000006</v>
      </c>
      <c r="AI9083">
        <v>39.124651700000001</v>
      </c>
      <c r="AJ9083">
        <v>-94.626813200000001</v>
      </c>
      <c r="AK9083" t="s">
        <v>262</v>
      </c>
      <c r="AL9083">
        <v>2</v>
      </c>
      <c r="AM9083" t="s">
        <v>63</v>
      </c>
      <c r="AN9083" t="s">
        <v>15181</v>
      </c>
      <c r="AO9083" t="s">
        <v>79</v>
      </c>
      <c r="AP9083" t="s">
        <v>170</v>
      </c>
      <c r="AQ9083" t="s">
        <v>133</v>
      </c>
      <c r="AR9083" t="s">
        <v>133</v>
      </c>
      <c r="AS9083" t="s">
        <v>83</v>
      </c>
      <c r="AT9083" s="5">
        <v>37987</v>
      </c>
      <c r="AU9083" t="s">
        <v>129</v>
      </c>
      <c r="AV9083" t="s">
        <v>149</v>
      </c>
      <c r="AW9083" t="s">
        <v>615</v>
      </c>
    </row>
    <row r="9084" spans="1:49" x14ac:dyDescent="0.25">
      <c r="A9084">
        <v>2365</v>
      </c>
      <c r="B9084" t="s">
        <v>7914</v>
      </c>
      <c r="C9084">
        <v>2</v>
      </c>
      <c r="D9084" t="s">
        <v>86</v>
      </c>
      <c r="E9084" t="s">
        <v>661</v>
      </c>
      <c r="F9084" t="s">
        <v>108</v>
      </c>
      <c r="G9084">
        <v>174.20000000000002</v>
      </c>
      <c r="H9084" t="s">
        <v>425</v>
      </c>
      <c r="I9084" t="s">
        <v>63</v>
      </c>
      <c r="J9084" t="s">
        <v>66</v>
      </c>
      <c r="K9084" t="s">
        <v>7915</v>
      </c>
      <c r="L9084" t="s">
        <v>7916</v>
      </c>
      <c r="M9084" t="s">
        <v>7917</v>
      </c>
      <c r="N9084">
        <v>2018.0118110236222</v>
      </c>
      <c r="O9084">
        <v>0</v>
      </c>
      <c r="P9084">
        <v>30</v>
      </c>
      <c r="Q9084">
        <v>78.3</v>
      </c>
      <c r="R9084">
        <v>92</v>
      </c>
      <c r="S9084">
        <v>96.5</v>
      </c>
      <c r="T9084">
        <v>1</v>
      </c>
      <c r="U9084">
        <v>6</v>
      </c>
      <c r="V9084">
        <v>11350</v>
      </c>
      <c r="AB9084" t="s">
        <v>98</v>
      </c>
      <c r="AC9084" t="s">
        <v>98</v>
      </c>
      <c r="AD9084" t="s">
        <v>129</v>
      </c>
      <c r="AE9084" t="s">
        <v>63</v>
      </c>
      <c r="AG9084">
        <v>1993</v>
      </c>
      <c r="AH9084">
        <v>2.58</v>
      </c>
      <c r="AI9084">
        <v>39.075446999999997</v>
      </c>
      <c r="AJ9084">
        <v>-94.624826999999996</v>
      </c>
      <c r="AL9084">
        <v>19</v>
      </c>
      <c r="AM9084" t="s">
        <v>63</v>
      </c>
      <c r="AN9084" t="s">
        <v>7918</v>
      </c>
      <c r="AO9084" t="s">
        <v>79</v>
      </c>
      <c r="AP9084" t="s">
        <v>170</v>
      </c>
      <c r="AQ9084" t="s">
        <v>101</v>
      </c>
      <c r="AR9084" t="s">
        <v>514</v>
      </c>
      <c r="AS9084" t="s">
        <v>83</v>
      </c>
      <c r="AT9084" s="5">
        <v>36069</v>
      </c>
      <c r="AU9084" t="s">
        <v>76</v>
      </c>
      <c r="AV9084" t="s">
        <v>119</v>
      </c>
      <c r="AW9084" t="s">
        <v>85</v>
      </c>
    </row>
    <row r="9085" spans="1:49" x14ac:dyDescent="0.25">
      <c r="A9085">
        <v>2365</v>
      </c>
      <c r="B9085" t="s">
        <v>7914</v>
      </c>
      <c r="C9085">
        <v>7</v>
      </c>
      <c r="D9085" t="s">
        <v>63</v>
      </c>
      <c r="E9085" t="s">
        <v>661</v>
      </c>
      <c r="F9085" t="s">
        <v>108</v>
      </c>
      <c r="G9085">
        <v>174.20000000000002</v>
      </c>
      <c r="I9085" t="s">
        <v>63</v>
      </c>
      <c r="J9085" t="s">
        <v>66</v>
      </c>
      <c r="K9085" t="s">
        <v>7915</v>
      </c>
      <c r="L9085" t="s">
        <v>7916</v>
      </c>
      <c r="M9085" t="s">
        <v>7917</v>
      </c>
      <c r="N9085">
        <v>2018.0118110236222</v>
      </c>
      <c r="O9085">
        <v>0</v>
      </c>
      <c r="P9085">
        <v>30</v>
      </c>
      <c r="Q9085">
        <v>78.3</v>
      </c>
      <c r="R9085">
        <v>92</v>
      </c>
      <c r="S9085">
        <v>96.5</v>
      </c>
      <c r="T9085">
        <v>1</v>
      </c>
      <c r="U9085">
        <v>6</v>
      </c>
      <c r="V9085">
        <v>11350</v>
      </c>
      <c r="AB9085" t="s">
        <v>98</v>
      </c>
      <c r="AC9085" t="s">
        <v>98</v>
      </c>
      <c r="AD9085" t="s">
        <v>129</v>
      </c>
      <c r="AE9085" t="s">
        <v>63</v>
      </c>
      <c r="AG9085">
        <v>1993</v>
      </c>
      <c r="AH9085">
        <v>2.58</v>
      </c>
      <c r="AI9085">
        <v>39.075446999999997</v>
      </c>
      <c r="AJ9085">
        <v>-94.624826999999996</v>
      </c>
      <c r="AL9085">
        <v>19</v>
      </c>
      <c r="AM9085" t="s">
        <v>63</v>
      </c>
      <c r="AN9085" t="s">
        <v>7918</v>
      </c>
      <c r="AO9085" t="s">
        <v>79</v>
      </c>
      <c r="AP9085" t="s">
        <v>170</v>
      </c>
      <c r="AQ9085" t="s">
        <v>101</v>
      </c>
      <c r="AR9085" t="s">
        <v>514</v>
      </c>
      <c r="AS9085" t="s">
        <v>83</v>
      </c>
      <c r="AT9085" s="5">
        <v>36069</v>
      </c>
      <c r="AU9085" t="s">
        <v>76</v>
      </c>
      <c r="AV9085" t="s">
        <v>119</v>
      </c>
      <c r="AW9085" t="s">
        <v>85</v>
      </c>
    </row>
    <row r="9086" spans="1:49" x14ac:dyDescent="0.25">
      <c r="A9086">
        <v>2365</v>
      </c>
      <c r="B9086" t="s">
        <v>7914</v>
      </c>
      <c r="C9086">
        <v>6</v>
      </c>
      <c r="D9086" t="s">
        <v>63</v>
      </c>
      <c r="E9086" t="s">
        <v>661</v>
      </c>
      <c r="F9086" t="s">
        <v>108</v>
      </c>
      <c r="G9086">
        <v>174.20000000000002</v>
      </c>
      <c r="I9086" t="s">
        <v>63</v>
      </c>
      <c r="J9086" t="s">
        <v>66</v>
      </c>
      <c r="K9086" t="s">
        <v>7915</v>
      </c>
      <c r="L9086" t="s">
        <v>7916</v>
      </c>
      <c r="M9086" t="s">
        <v>7917</v>
      </c>
      <c r="N9086">
        <v>2018.0118110236222</v>
      </c>
      <c r="O9086">
        <v>0</v>
      </c>
      <c r="P9086">
        <v>30</v>
      </c>
      <c r="Q9086">
        <v>78.3</v>
      </c>
      <c r="R9086">
        <v>92</v>
      </c>
      <c r="S9086">
        <v>96.5</v>
      </c>
      <c r="T9086">
        <v>1</v>
      </c>
      <c r="U9086">
        <v>6</v>
      </c>
      <c r="V9086">
        <v>11350</v>
      </c>
      <c r="AB9086" t="s">
        <v>98</v>
      </c>
      <c r="AC9086" t="s">
        <v>98</v>
      </c>
      <c r="AD9086" t="s">
        <v>129</v>
      </c>
      <c r="AE9086" t="s">
        <v>63</v>
      </c>
      <c r="AG9086">
        <v>1993</v>
      </c>
      <c r="AH9086">
        <v>2.58</v>
      </c>
      <c r="AI9086">
        <v>39.075446999999997</v>
      </c>
      <c r="AJ9086">
        <v>-94.624826999999996</v>
      </c>
      <c r="AL9086">
        <v>19</v>
      </c>
      <c r="AM9086" t="s">
        <v>63</v>
      </c>
      <c r="AN9086" t="s">
        <v>7918</v>
      </c>
      <c r="AO9086" t="s">
        <v>79</v>
      </c>
      <c r="AP9086" t="s">
        <v>170</v>
      </c>
      <c r="AQ9086" t="s">
        <v>101</v>
      </c>
      <c r="AR9086" t="s">
        <v>514</v>
      </c>
      <c r="AS9086" t="s">
        <v>83</v>
      </c>
      <c r="AT9086" s="5">
        <v>36069</v>
      </c>
      <c r="AU9086" t="s">
        <v>76</v>
      </c>
      <c r="AV9086" t="s">
        <v>119</v>
      </c>
      <c r="AW9086" t="s">
        <v>85</v>
      </c>
    </row>
    <row r="9087" spans="1:49" x14ac:dyDescent="0.25">
      <c r="A9087">
        <v>2365</v>
      </c>
      <c r="B9087" t="s">
        <v>7914</v>
      </c>
      <c r="C9087">
        <v>5</v>
      </c>
      <c r="D9087" t="s">
        <v>63</v>
      </c>
      <c r="E9087" t="s">
        <v>661</v>
      </c>
      <c r="F9087" t="s">
        <v>108</v>
      </c>
      <c r="G9087">
        <v>174.20000000000002</v>
      </c>
      <c r="I9087" t="s">
        <v>63</v>
      </c>
      <c r="J9087" t="s">
        <v>66</v>
      </c>
      <c r="K9087" t="s">
        <v>7915</v>
      </c>
      <c r="L9087" t="s">
        <v>7916</v>
      </c>
      <c r="M9087" t="s">
        <v>7917</v>
      </c>
      <c r="N9087">
        <v>2018.0118110236222</v>
      </c>
      <c r="O9087">
        <v>0</v>
      </c>
      <c r="P9087">
        <v>30</v>
      </c>
      <c r="Q9087">
        <v>78.3</v>
      </c>
      <c r="R9087">
        <v>92</v>
      </c>
      <c r="S9087">
        <v>96.5</v>
      </c>
      <c r="T9087">
        <v>1</v>
      </c>
      <c r="U9087">
        <v>6</v>
      </c>
      <c r="V9087">
        <v>11350</v>
      </c>
      <c r="AB9087" t="s">
        <v>98</v>
      </c>
      <c r="AC9087" t="s">
        <v>98</v>
      </c>
      <c r="AD9087" t="s">
        <v>129</v>
      </c>
      <c r="AE9087" t="s">
        <v>63</v>
      </c>
      <c r="AG9087">
        <v>1993</v>
      </c>
      <c r="AH9087">
        <v>2.58</v>
      </c>
      <c r="AI9087">
        <v>39.075446999999997</v>
      </c>
      <c r="AJ9087">
        <v>-94.624826999999996</v>
      </c>
      <c r="AL9087">
        <v>19</v>
      </c>
      <c r="AM9087" t="s">
        <v>63</v>
      </c>
      <c r="AN9087" t="s">
        <v>7918</v>
      </c>
      <c r="AO9087" t="s">
        <v>79</v>
      </c>
      <c r="AP9087" t="s">
        <v>170</v>
      </c>
      <c r="AQ9087" t="s">
        <v>101</v>
      </c>
      <c r="AR9087" t="s">
        <v>514</v>
      </c>
      <c r="AS9087" t="s">
        <v>83</v>
      </c>
      <c r="AT9087" s="5">
        <v>36069</v>
      </c>
      <c r="AU9087" t="s">
        <v>76</v>
      </c>
      <c r="AV9087" t="s">
        <v>119</v>
      </c>
      <c r="AW9087" t="s">
        <v>85</v>
      </c>
    </row>
    <row r="9088" spans="1:49" x14ac:dyDescent="0.25">
      <c r="A9088">
        <v>2365</v>
      </c>
      <c r="B9088" t="s">
        <v>7914</v>
      </c>
      <c r="C9088">
        <v>4</v>
      </c>
      <c r="D9088" t="s">
        <v>63</v>
      </c>
      <c r="E9088" t="s">
        <v>661</v>
      </c>
      <c r="F9088" t="s">
        <v>108</v>
      </c>
      <c r="G9088">
        <v>174.20000000000002</v>
      </c>
      <c r="I9088" t="s">
        <v>63</v>
      </c>
      <c r="J9088" t="s">
        <v>66</v>
      </c>
      <c r="K9088" t="s">
        <v>7915</v>
      </c>
      <c r="L9088" t="s">
        <v>7916</v>
      </c>
      <c r="M9088" t="s">
        <v>7917</v>
      </c>
      <c r="N9088">
        <v>2018.0118110236222</v>
      </c>
      <c r="O9088">
        <v>0</v>
      </c>
      <c r="P9088">
        <v>30</v>
      </c>
      <c r="Q9088">
        <v>78.3</v>
      </c>
      <c r="R9088">
        <v>92</v>
      </c>
      <c r="S9088">
        <v>96.5</v>
      </c>
      <c r="T9088">
        <v>1</v>
      </c>
      <c r="U9088">
        <v>6</v>
      </c>
      <c r="V9088">
        <v>11350</v>
      </c>
      <c r="AB9088" t="s">
        <v>98</v>
      </c>
      <c r="AC9088" t="s">
        <v>98</v>
      </c>
      <c r="AD9088" t="s">
        <v>129</v>
      </c>
      <c r="AE9088" t="s">
        <v>63</v>
      </c>
      <c r="AG9088">
        <v>1993</v>
      </c>
      <c r="AH9088">
        <v>2.58</v>
      </c>
      <c r="AI9088">
        <v>39.075446999999997</v>
      </c>
      <c r="AJ9088">
        <v>-94.624826999999996</v>
      </c>
      <c r="AL9088">
        <v>19</v>
      </c>
      <c r="AM9088" t="s">
        <v>63</v>
      </c>
      <c r="AN9088" t="s">
        <v>7918</v>
      </c>
      <c r="AO9088" t="s">
        <v>79</v>
      </c>
      <c r="AP9088" t="s">
        <v>170</v>
      </c>
      <c r="AQ9088" t="s">
        <v>101</v>
      </c>
      <c r="AR9088" t="s">
        <v>514</v>
      </c>
      <c r="AS9088" t="s">
        <v>83</v>
      </c>
      <c r="AT9088" s="5">
        <v>36069</v>
      </c>
      <c r="AU9088" t="s">
        <v>76</v>
      </c>
      <c r="AV9088" t="s">
        <v>119</v>
      </c>
      <c r="AW9088" t="s">
        <v>85</v>
      </c>
    </row>
    <row r="9089" spans="1:49" x14ac:dyDescent="0.25">
      <c r="A9089">
        <v>2365</v>
      </c>
      <c r="B9089" t="s">
        <v>7914</v>
      </c>
      <c r="C9089">
        <v>3</v>
      </c>
      <c r="D9089" t="s">
        <v>63</v>
      </c>
      <c r="E9089" t="s">
        <v>661</v>
      </c>
      <c r="F9089" t="s">
        <v>108</v>
      </c>
      <c r="G9089">
        <v>174.20000000000002</v>
      </c>
      <c r="I9089" t="s">
        <v>63</v>
      </c>
      <c r="J9089" t="s">
        <v>66</v>
      </c>
      <c r="K9089" t="s">
        <v>7915</v>
      </c>
      <c r="L9089" t="s">
        <v>7916</v>
      </c>
      <c r="M9089" t="s">
        <v>7917</v>
      </c>
      <c r="N9089">
        <v>2018.0118110236222</v>
      </c>
      <c r="O9089">
        <v>0</v>
      </c>
      <c r="P9089">
        <v>30</v>
      </c>
      <c r="Q9089">
        <v>78.3</v>
      </c>
      <c r="R9089">
        <v>92</v>
      </c>
      <c r="S9089">
        <v>96.5</v>
      </c>
      <c r="T9089">
        <v>1</v>
      </c>
      <c r="U9089">
        <v>6</v>
      </c>
      <c r="V9089">
        <v>11350</v>
      </c>
      <c r="AB9089" t="s">
        <v>98</v>
      </c>
      <c r="AC9089" t="s">
        <v>98</v>
      </c>
      <c r="AD9089" t="s">
        <v>129</v>
      </c>
      <c r="AE9089" t="s">
        <v>63</v>
      </c>
      <c r="AG9089">
        <v>1993</v>
      </c>
      <c r="AH9089">
        <v>2.58</v>
      </c>
      <c r="AI9089">
        <v>39.075446999999997</v>
      </c>
      <c r="AJ9089">
        <v>-94.624826999999996</v>
      </c>
      <c r="AL9089">
        <v>19</v>
      </c>
      <c r="AM9089" t="s">
        <v>63</v>
      </c>
      <c r="AN9089" t="s">
        <v>7918</v>
      </c>
      <c r="AO9089" t="s">
        <v>79</v>
      </c>
      <c r="AP9089" t="s">
        <v>170</v>
      </c>
      <c r="AQ9089" t="s">
        <v>101</v>
      </c>
      <c r="AR9089" t="s">
        <v>514</v>
      </c>
      <c r="AS9089" t="s">
        <v>83</v>
      </c>
      <c r="AT9089" s="5">
        <v>36069</v>
      </c>
      <c r="AU9089" t="s">
        <v>76</v>
      </c>
      <c r="AV9089" t="s">
        <v>119</v>
      </c>
      <c r="AW9089" t="s">
        <v>85</v>
      </c>
    </row>
    <row r="9090" spans="1:49" x14ac:dyDescent="0.25">
      <c r="A9090">
        <v>2365</v>
      </c>
      <c r="B9090" t="s">
        <v>7914</v>
      </c>
      <c r="C9090">
        <v>1</v>
      </c>
      <c r="D9090" t="s">
        <v>63</v>
      </c>
      <c r="E9090" t="s">
        <v>661</v>
      </c>
      <c r="F9090" t="s">
        <v>108</v>
      </c>
      <c r="G9090">
        <v>174.20000000000002</v>
      </c>
      <c r="I9090" t="s">
        <v>63</v>
      </c>
      <c r="J9090" t="s">
        <v>66</v>
      </c>
      <c r="K9090" t="s">
        <v>7915</v>
      </c>
      <c r="L9090" t="s">
        <v>7916</v>
      </c>
      <c r="M9090" t="s">
        <v>7917</v>
      </c>
      <c r="N9090">
        <v>2018.0118110236222</v>
      </c>
      <c r="O9090">
        <v>0</v>
      </c>
      <c r="P9090">
        <v>30</v>
      </c>
      <c r="Q9090">
        <v>78.3</v>
      </c>
      <c r="R9090">
        <v>92</v>
      </c>
      <c r="S9090">
        <v>96.5</v>
      </c>
      <c r="T9090">
        <v>1</v>
      </c>
      <c r="U9090">
        <v>6</v>
      </c>
      <c r="V9090">
        <v>11350</v>
      </c>
      <c r="AB9090" t="s">
        <v>98</v>
      </c>
      <c r="AC9090" t="s">
        <v>98</v>
      </c>
      <c r="AD9090" t="s">
        <v>129</v>
      </c>
      <c r="AE9090" t="s">
        <v>63</v>
      </c>
      <c r="AG9090">
        <v>1993</v>
      </c>
      <c r="AH9090">
        <v>2.58</v>
      </c>
      <c r="AI9090">
        <v>39.075446999999997</v>
      </c>
      <c r="AJ9090">
        <v>-94.624826999999996</v>
      </c>
      <c r="AL9090">
        <v>19</v>
      </c>
      <c r="AM9090" t="s">
        <v>63</v>
      </c>
      <c r="AN9090" t="s">
        <v>7918</v>
      </c>
      <c r="AO9090" t="s">
        <v>79</v>
      </c>
      <c r="AP9090" t="s">
        <v>170</v>
      </c>
      <c r="AQ9090" t="s">
        <v>101</v>
      </c>
      <c r="AR9090" t="s">
        <v>514</v>
      </c>
      <c r="AS9090" t="s">
        <v>83</v>
      </c>
      <c r="AT9090" s="5">
        <v>36069</v>
      </c>
      <c r="AU9090" t="s">
        <v>76</v>
      </c>
      <c r="AV9090" t="s">
        <v>119</v>
      </c>
      <c r="AW9090" t="s">
        <v>85</v>
      </c>
    </row>
    <row r="9091" spans="1:49" x14ac:dyDescent="0.25">
      <c r="A9091">
        <v>105</v>
      </c>
      <c r="B9091" t="s">
        <v>16595</v>
      </c>
      <c r="C9091">
        <v>1</v>
      </c>
      <c r="D9091" t="s">
        <v>86</v>
      </c>
      <c r="E9091" t="s">
        <v>289</v>
      </c>
      <c r="F9091" t="s">
        <v>177</v>
      </c>
      <c r="G9091">
        <v>17.53</v>
      </c>
      <c r="H9091" t="s">
        <v>90</v>
      </c>
      <c r="I9091" t="s">
        <v>63</v>
      </c>
      <c r="J9091" t="s">
        <v>66</v>
      </c>
      <c r="K9091" t="s">
        <v>16596</v>
      </c>
      <c r="L9091" t="s">
        <v>1106</v>
      </c>
      <c r="M9091" t="s">
        <v>16597</v>
      </c>
      <c r="N9091">
        <v>152.49343832020998</v>
      </c>
      <c r="O9091">
        <v>0</v>
      </c>
      <c r="P9091">
        <v>44</v>
      </c>
      <c r="Q9091">
        <v>100</v>
      </c>
      <c r="R9091">
        <v>95</v>
      </c>
      <c r="S9091">
        <v>97.600000000000009</v>
      </c>
      <c r="T9091">
        <v>0</v>
      </c>
      <c r="U9091">
        <v>6</v>
      </c>
      <c r="V9091">
        <v>3670</v>
      </c>
      <c r="AB9091" t="s">
        <v>98</v>
      </c>
      <c r="AC9091" t="s">
        <v>129</v>
      </c>
      <c r="AD9091" t="s">
        <v>98</v>
      </c>
      <c r="AE9091" t="s">
        <v>63</v>
      </c>
      <c r="AG9091">
        <v>1993</v>
      </c>
      <c r="AH9091">
        <v>0.36</v>
      </c>
      <c r="AI9091">
        <v>39.057929999999999</v>
      </c>
      <c r="AJ9091">
        <v>-94.902050000000003</v>
      </c>
      <c r="AL9091">
        <v>3</v>
      </c>
      <c r="AM9091" t="s">
        <v>63</v>
      </c>
      <c r="AN9091" t="s">
        <v>16598</v>
      </c>
      <c r="AO9091" t="s">
        <v>100</v>
      </c>
      <c r="AP9091" t="s">
        <v>170</v>
      </c>
      <c r="AQ9091" t="s">
        <v>951</v>
      </c>
      <c r="AR9091" t="s">
        <v>952</v>
      </c>
      <c r="AS9091" t="s">
        <v>83</v>
      </c>
      <c r="AT9091" s="5">
        <v>34820</v>
      </c>
      <c r="AU9091" t="s">
        <v>76</v>
      </c>
      <c r="AV9091" t="s">
        <v>134</v>
      </c>
      <c r="AW9091" t="s">
        <v>150</v>
      </c>
    </row>
    <row r="9092" spans="1:49" x14ac:dyDescent="0.25">
      <c r="A9092">
        <v>90</v>
      </c>
      <c r="B9092" t="s">
        <v>1002</v>
      </c>
      <c r="C9092">
        <v>1</v>
      </c>
      <c r="D9092" t="s">
        <v>86</v>
      </c>
      <c r="E9092" t="s">
        <v>64</v>
      </c>
      <c r="F9092" t="s">
        <v>65</v>
      </c>
      <c r="G9092">
        <v>422.68</v>
      </c>
      <c r="H9092" t="s">
        <v>1003</v>
      </c>
      <c r="I9092" t="s">
        <v>63</v>
      </c>
      <c r="J9092" t="s">
        <v>66</v>
      </c>
      <c r="K9092" t="s">
        <v>1004</v>
      </c>
      <c r="L9092" t="s">
        <v>1005</v>
      </c>
      <c r="M9092" t="s">
        <v>1006</v>
      </c>
      <c r="N9092">
        <v>164.20603674540681</v>
      </c>
      <c r="O9092">
        <v>0</v>
      </c>
      <c r="P9092">
        <v>46</v>
      </c>
      <c r="Q9092">
        <v>90.100000000000009</v>
      </c>
      <c r="R9092">
        <v>97</v>
      </c>
      <c r="S9092">
        <v>99</v>
      </c>
      <c r="T9092">
        <v>4</v>
      </c>
      <c r="U9092">
        <v>21</v>
      </c>
      <c r="V9092">
        <v>20550</v>
      </c>
      <c r="X9092" t="s">
        <v>601</v>
      </c>
      <c r="Y9092" t="s">
        <v>126</v>
      </c>
      <c r="Z9092" t="s">
        <v>344</v>
      </c>
      <c r="AA9092" t="s">
        <v>97</v>
      </c>
      <c r="AB9092" t="s">
        <v>129</v>
      </c>
      <c r="AC9092" t="s">
        <v>129</v>
      </c>
      <c r="AD9092" t="s">
        <v>129</v>
      </c>
      <c r="AE9092" t="s">
        <v>63</v>
      </c>
      <c r="AG9092">
        <v>1993</v>
      </c>
      <c r="AH9092">
        <v>16.25</v>
      </c>
      <c r="AI9092">
        <v>39.102268000000002</v>
      </c>
      <c r="AJ9092">
        <v>-94.621331999999995</v>
      </c>
      <c r="AL9092">
        <v>4</v>
      </c>
      <c r="AM9092" t="s">
        <v>63</v>
      </c>
      <c r="AN9092" t="s">
        <v>1007</v>
      </c>
      <c r="AO9092" t="s">
        <v>79</v>
      </c>
      <c r="AP9092" t="s">
        <v>170</v>
      </c>
      <c r="AQ9092" t="s">
        <v>424</v>
      </c>
      <c r="AR9092" t="s">
        <v>1008</v>
      </c>
      <c r="AS9092" t="s">
        <v>83</v>
      </c>
      <c r="AT9092" s="5">
        <v>34820</v>
      </c>
      <c r="AU9092" t="s">
        <v>63</v>
      </c>
      <c r="AV9092" t="s">
        <v>134</v>
      </c>
      <c r="AW9092" t="s">
        <v>150</v>
      </c>
    </row>
    <row r="9093" spans="1:49" x14ac:dyDescent="0.25">
      <c r="A9093">
        <v>101</v>
      </c>
      <c r="B9093" t="s">
        <v>2414</v>
      </c>
      <c r="C9093">
        <v>1</v>
      </c>
      <c r="D9093" t="s">
        <v>86</v>
      </c>
      <c r="E9093" t="s">
        <v>64</v>
      </c>
      <c r="F9093" t="s">
        <v>65</v>
      </c>
      <c r="G9093">
        <v>422.75</v>
      </c>
      <c r="H9093" t="s">
        <v>1003</v>
      </c>
      <c r="I9093" t="s">
        <v>63</v>
      </c>
      <c r="J9093" t="s">
        <v>66</v>
      </c>
      <c r="K9093" t="s">
        <v>2415</v>
      </c>
      <c r="L9093" t="s">
        <v>1005</v>
      </c>
      <c r="M9093" t="s">
        <v>2416</v>
      </c>
      <c r="N9093">
        <v>97.900262467191595</v>
      </c>
      <c r="O9093">
        <v>0</v>
      </c>
      <c r="P9093">
        <v>26.299868766404199</v>
      </c>
      <c r="Q9093">
        <v>90.5</v>
      </c>
      <c r="R9093">
        <v>95</v>
      </c>
      <c r="S9093">
        <v>99.3</v>
      </c>
      <c r="T9093">
        <v>4</v>
      </c>
      <c r="U9093">
        <v>22</v>
      </c>
      <c r="V9093">
        <v>18800</v>
      </c>
      <c r="W9093" t="s">
        <v>70</v>
      </c>
      <c r="X9093" t="s">
        <v>601</v>
      </c>
      <c r="Y9093" t="s">
        <v>126</v>
      </c>
      <c r="Z9093" t="s">
        <v>344</v>
      </c>
      <c r="AA9093" t="s">
        <v>97</v>
      </c>
      <c r="AB9093" t="s">
        <v>129</v>
      </c>
      <c r="AC9093" t="s">
        <v>129</v>
      </c>
      <c r="AD9093" t="s">
        <v>129</v>
      </c>
      <c r="AE9093" t="s">
        <v>63</v>
      </c>
      <c r="AG9093">
        <v>1993</v>
      </c>
      <c r="AH9093">
        <v>16.32</v>
      </c>
      <c r="AI9093">
        <v>39.102817000000002</v>
      </c>
      <c r="AJ9093">
        <v>-94.621290999999999</v>
      </c>
      <c r="AL9093">
        <v>3</v>
      </c>
      <c r="AM9093" t="s">
        <v>63</v>
      </c>
      <c r="AN9093" t="s">
        <v>2417</v>
      </c>
      <c r="AO9093" t="s">
        <v>79</v>
      </c>
      <c r="AP9093" t="s">
        <v>170</v>
      </c>
      <c r="AQ9093" t="s">
        <v>545</v>
      </c>
      <c r="AR9093" t="s">
        <v>160</v>
      </c>
      <c r="AS9093" t="s">
        <v>83</v>
      </c>
      <c r="AT9093" s="5">
        <v>34820</v>
      </c>
      <c r="AU9093" t="s">
        <v>63</v>
      </c>
      <c r="AV9093" t="s">
        <v>134</v>
      </c>
      <c r="AW9093" t="s">
        <v>150</v>
      </c>
    </row>
    <row r="9094" spans="1:49" x14ac:dyDescent="0.25">
      <c r="A9094">
        <v>57</v>
      </c>
      <c r="B9094" t="s">
        <v>17388</v>
      </c>
      <c r="C9094">
        <v>1</v>
      </c>
      <c r="D9094" t="s">
        <v>86</v>
      </c>
      <c r="E9094" t="s">
        <v>64</v>
      </c>
      <c r="F9094" t="s">
        <v>65</v>
      </c>
      <c r="G9094">
        <v>410.54</v>
      </c>
      <c r="H9094" t="s">
        <v>820</v>
      </c>
      <c r="I9094" t="s">
        <v>63</v>
      </c>
      <c r="J9094" t="s">
        <v>66</v>
      </c>
      <c r="K9094" t="s">
        <v>17389</v>
      </c>
      <c r="L9094" t="s">
        <v>17390</v>
      </c>
      <c r="M9094" t="s">
        <v>17391</v>
      </c>
      <c r="N9094">
        <v>245.01312335958008</v>
      </c>
      <c r="O9094">
        <v>2</v>
      </c>
      <c r="P9094">
        <v>76</v>
      </c>
      <c r="Q9094">
        <v>97.9</v>
      </c>
      <c r="R9094">
        <v>97</v>
      </c>
      <c r="S9094">
        <v>100</v>
      </c>
      <c r="T9094">
        <v>1</v>
      </c>
      <c r="U9094">
        <v>2</v>
      </c>
      <c r="V9094">
        <v>1465</v>
      </c>
      <c r="AB9094" t="s">
        <v>98</v>
      </c>
      <c r="AC9094" t="s">
        <v>129</v>
      </c>
      <c r="AD9094" t="s">
        <v>129</v>
      </c>
      <c r="AE9094" t="s">
        <v>63</v>
      </c>
      <c r="AG9094">
        <v>1996</v>
      </c>
      <c r="AH9094">
        <v>4.13</v>
      </c>
      <c r="AI9094">
        <v>39.106017700000002</v>
      </c>
      <c r="AJ9094">
        <v>-94.8350528</v>
      </c>
      <c r="AK9094" t="s">
        <v>262</v>
      </c>
      <c r="AL9094">
        <v>4</v>
      </c>
      <c r="AM9094" t="s">
        <v>63</v>
      </c>
      <c r="AN9094" t="s">
        <v>17392</v>
      </c>
      <c r="AO9094" t="s">
        <v>100</v>
      </c>
      <c r="AP9094" t="s">
        <v>786</v>
      </c>
      <c r="AQ9094" t="s">
        <v>910</v>
      </c>
      <c r="AR9094" t="s">
        <v>133</v>
      </c>
      <c r="AS9094" t="s">
        <v>83</v>
      </c>
      <c r="AT9094" s="5">
        <v>36069</v>
      </c>
      <c r="AU9094" t="s">
        <v>63</v>
      </c>
      <c r="AV9094" t="s">
        <v>134</v>
      </c>
      <c r="AW9094" t="s">
        <v>150</v>
      </c>
    </row>
    <row r="9095" spans="1:49" x14ac:dyDescent="0.25">
      <c r="A9095">
        <v>2540</v>
      </c>
      <c r="B9095" t="s">
        <v>9781</v>
      </c>
      <c r="C9095">
        <v>3</v>
      </c>
      <c r="D9095" t="s">
        <v>86</v>
      </c>
      <c r="E9095" t="s">
        <v>289</v>
      </c>
      <c r="F9095" t="s">
        <v>177</v>
      </c>
      <c r="G9095">
        <v>28.93</v>
      </c>
      <c r="H9095" t="s">
        <v>1879</v>
      </c>
      <c r="I9095" t="s">
        <v>63</v>
      </c>
      <c r="J9095" t="s">
        <v>66</v>
      </c>
      <c r="K9095" t="s">
        <v>9782</v>
      </c>
      <c r="L9095" t="s">
        <v>9783</v>
      </c>
      <c r="M9095" t="s">
        <v>9784</v>
      </c>
      <c r="N9095">
        <v>1372.7034120734909</v>
      </c>
      <c r="O9095">
        <v>0</v>
      </c>
      <c r="P9095">
        <v>32.200131233595798</v>
      </c>
      <c r="Q9095">
        <v>97.3</v>
      </c>
      <c r="R9095">
        <v>97</v>
      </c>
      <c r="S9095">
        <v>95.5</v>
      </c>
      <c r="T9095">
        <v>1</v>
      </c>
      <c r="U9095">
        <v>9</v>
      </c>
      <c r="V9095">
        <v>7450</v>
      </c>
      <c r="AB9095" t="s">
        <v>98</v>
      </c>
      <c r="AC9095" t="s">
        <v>98</v>
      </c>
      <c r="AD9095" t="s">
        <v>98</v>
      </c>
      <c r="AE9095" t="s">
        <v>63</v>
      </c>
      <c r="AG9095">
        <v>2002</v>
      </c>
      <c r="AH9095">
        <v>1.175</v>
      </c>
      <c r="AI9095">
        <v>39.093344999999999</v>
      </c>
      <c r="AJ9095">
        <v>-94.710082999999997</v>
      </c>
      <c r="AL9095">
        <v>9</v>
      </c>
      <c r="AM9095" t="s">
        <v>63</v>
      </c>
      <c r="AN9095" t="s">
        <v>9785</v>
      </c>
      <c r="AO9095" t="s">
        <v>100</v>
      </c>
      <c r="AP9095" t="s">
        <v>786</v>
      </c>
      <c r="AQ9095" t="s">
        <v>1263</v>
      </c>
      <c r="AR9095" t="s">
        <v>2589</v>
      </c>
      <c r="AS9095" t="s">
        <v>83</v>
      </c>
      <c r="AT9095" s="5">
        <v>37622</v>
      </c>
      <c r="AU9095" t="s">
        <v>129</v>
      </c>
      <c r="AV9095" t="s">
        <v>187</v>
      </c>
      <c r="AW9095" t="s">
        <v>372</v>
      </c>
    </row>
    <row r="9096" spans="1:49" x14ac:dyDescent="0.25">
      <c r="A9096">
        <v>2540</v>
      </c>
      <c r="B9096" t="s">
        <v>9781</v>
      </c>
      <c r="C9096">
        <v>2</v>
      </c>
      <c r="D9096" t="s">
        <v>63</v>
      </c>
      <c r="E9096" t="s">
        <v>289</v>
      </c>
      <c r="F9096" t="s">
        <v>177</v>
      </c>
      <c r="G9096">
        <v>28.93</v>
      </c>
      <c r="I9096" t="s">
        <v>63</v>
      </c>
      <c r="J9096" t="s">
        <v>66</v>
      </c>
      <c r="K9096" t="s">
        <v>9782</v>
      </c>
      <c r="L9096" t="s">
        <v>9783</v>
      </c>
      <c r="M9096" t="s">
        <v>9784</v>
      </c>
      <c r="N9096">
        <v>1372.7034120734909</v>
      </c>
      <c r="O9096">
        <v>0</v>
      </c>
      <c r="P9096">
        <v>32.200131233595798</v>
      </c>
      <c r="Q9096">
        <v>97.3</v>
      </c>
      <c r="R9096">
        <v>97</v>
      </c>
      <c r="S9096">
        <v>95.5</v>
      </c>
      <c r="T9096">
        <v>1</v>
      </c>
      <c r="U9096">
        <v>9</v>
      </c>
      <c r="V9096">
        <v>7450</v>
      </c>
      <c r="AB9096" t="s">
        <v>98</v>
      </c>
      <c r="AC9096" t="s">
        <v>98</v>
      </c>
      <c r="AD9096" t="s">
        <v>98</v>
      </c>
      <c r="AE9096" t="s">
        <v>63</v>
      </c>
      <c r="AG9096">
        <v>2002</v>
      </c>
      <c r="AH9096">
        <v>1.175</v>
      </c>
      <c r="AI9096">
        <v>39.093344999999999</v>
      </c>
      <c r="AJ9096">
        <v>-94.710082999999997</v>
      </c>
      <c r="AL9096">
        <v>9</v>
      </c>
      <c r="AM9096" t="s">
        <v>63</v>
      </c>
      <c r="AN9096" t="s">
        <v>9785</v>
      </c>
      <c r="AO9096" t="s">
        <v>100</v>
      </c>
      <c r="AP9096" t="s">
        <v>786</v>
      </c>
      <c r="AQ9096" t="s">
        <v>1263</v>
      </c>
      <c r="AR9096" t="s">
        <v>2589</v>
      </c>
      <c r="AS9096" t="s">
        <v>83</v>
      </c>
      <c r="AT9096" s="5">
        <v>37622</v>
      </c>
      <c r="AU9096" t="s">
        <v>129</v>
      </c>
      <c r="AV9096" t="s">
        <v>187</v>
      </c>
      <c r="AW9096" t="s">
        <v>372</v>
      </c>
    </row>
    <row r="9097" spans="1:49" x14ac:dyDescent="0.25">
      <c r="A9097">
        <v>2540</v>
      </c>
      <c r="B9097" t="s">
        <v>9781</v>
      </c>
      <c r="C9097">
        <v>1</v>
      </c>
      <c r="D9097" t="s">
        <v>63</v>
      </c>
      <c r="E9097" t="s">
        <v>289</v>
      </c>
      <c r="F9097" t="s">
        <v>177</v>
      </c>
      <c r="G9097">
        <v>28.93</v>
      </c>
      <c r="I9097" t="s">
        <v>63</v>
      </c>
      <c r="J9097" t="s">
        <v>66</v>
      </c>
      <c r="K9097" t="s">
        <v>9782</v>
      </c>
      <c r="L9097" t="s">
        <v>9783</v>
      </c>
      <c r="M9097" t="s">
        <v>9784</v>
      </c>
      <c r="N9097">
        <v>1372.7034120734909</v>
      </c>
      <c r="O9097">
        <v>0</v>
      </c>
      <c r="P9097">
        <v>32.200131233595798</v>
      </c>
      <c r="Q9097">
        <v>97.3</v>
      </c>
      <c r="R9097">
        <v>97</v>
      </c>
      <c r="S9097">
        <v>95.5</v>
      </c>
      <c r="T9097">
        <v>1</v>
      </c>
      <c r="U9097">
        <v>9</v>
      </c>
      <c r="V9097">
        <v>7450</v>
      </c>
      <c r="AB9097" t="s">
        <v>98</v>
      </c>
      <c r="AC9097" t="s">
        <v>98</v>
      </c>
      <c r="AD9097" t="s">
        <v>98</v>
      </c>
      <c r="AE9097" t="s">
        <v>63</v>
      </c>
      <c r="AG9097">
        <v>2002</v>
      </c>
      <c r="AH9097">
        <v>1.175</v>
      </c>
      <c r="AI9097">
        <v>39.093344999999999</v>
      </c>
      <c r="AJ9097">
        <v>-94.710082999999997</v>
      </c>
      <c r="AL9097">
        <v>9</v>
      </c>
      <c r="AM9097" t="s">
        <v>63</v>
      </c>
      <c r="AN9097" t="s">
        <v>9785</v>
      </c>
      <c r="AO9097" t="s">
        <v>100</v>
      </c>
      <c r="AP9097" t="s">
        <v>786</v>
      </c>
      <c r="AQ9097" t="s">
        <v>1263</v>
      </c>
      <c r="AR9097" t="s">
        <v>2589</v>
      </c>
      <c r="AS9097" t="s">
        <v>83</v>
      </c>
      <c r="AT9097" s="5">
        <v>37622</v>
      </c>
      <c r="AU9097" t="s">
        <v>129</v>
      </c>
      <c r="AV9097" t="s">
        <v>187</v>
      </c>
      <c r="AW9097" t="s">
        <v>372</v>
      </c>
    </row>
    <row r="9098" spans="1:49" x14ac:dyDescent="0.25">
      <c r="A9098">
        <v>155</v>
      </c>
      <c r="B9098" t="s">
        <v>13544</v>
      </c>
      <c r="C9098">
        <v>3</v>
      </c>
      <c r="D9098" t="s">
        <v>86</v>
      </c>
      <c r="E9098" t="s">
        <v>289</v>
      </c>
      <c r="F9098" t="s">
        <v>177</v>
      </c>
      <c r="G9098">
        <v>28.92</v>
      </c>
      <c r="H9098" t="s">
        <v>1879</v>
      </c>
      <c r="I9098" t="s">
        <v>63</v>
      </c>
      <c r="J9098" t="s">
        <v>66</v>
      </c>
      <c r="K9098" t="s">
        <v>13545</v>
      </c>
      <c r="L9098" t="s">
        <v>9783</v>
      </c>
      <c r="M9098" t="s">
        <v>13546</v>
      </c>
      <c r="N9098">
        <v>1372.7034120734907</v>
      </c>
      <c r="O9098">
        <v>0</v>
      </c>
      <c r="P9098">
        <v>44.3</v>
      </c>
      <c r="Q9098">
        <v>83.100000000000009</v>
      </c>
      <c r="R9098">
        <v>97</v>
      </c>
      <c r="S9098">
        <v>98.8</v>
      </c>
      <c r="T9098">
        <v>1</v>
      </c>
      <c r="U9098">
        <v>9</v>
      </c>
      <c r="V9098">
        <v>7450</v>
      </c>
      <c r="AB9098" t="s">
        <v>98</v>
      </c>
      <c r="AC9098" t="s">
        <v>98</v>
      </c>
      <c r="AD9098" t="s">
        <v>98</v>
      </c>
      <c r="AE9098" t="s">
        <v>63</v>
      </c>
      <c r="AG9098">
        <v>2002</v>
      </c>
      <c r="AH9098">
        <v>1.1760000000000002</v>
      </c>
      <c r="AI9098">
        <v>39.093508999999997</v>
      </c>
      <c r="AJ9098">
        <v>-94.710008999999999</v>
      </c>
      <c r="AL9098">
        <v>9</v>
      </c>
      <c r="AM9098" t="s">
        <v>63</v>
      </c>
      <c r="AN9098" t="s">
        <v>13547</v>
      </c>
      <c r="AO9098" t="s">
        <v>100</v>
      </c>
      <c r="AP9098" t="s">
        <v>786</v>
      </c>
      <c r="AQ9098" t="s">
        <v>1263</v>
      </c>
      <c r="AR9098" t="s">
        <v>2589</v>
      </c>
      <c r="AS9098" t="s">
        <v>83</v>
      </c>
      <c r="AT9098" s="5">
        <v>37622</v>
      </c>
      <c r="AU9098" t="s">
        <v>129</v>
      </c>
      <c r="AV9098" t="s">
        <v>187</v>
      </c>
      <c r="AW9098" t="s">
        <v>372</v>
      </c>
    </row>
    <row r="9099" spans="1:49" x14ac:dyDescent="0.25">
      <c r="A9099">
        <v>155</v>
      </c>
      <c r="B9099" t="s">
        <v>13544</v>
      </c>
      <c r="C9099">
        <v>2</v>
      </c>
      <c r="D9099" t="s">
        <v>63</v>
      </c>
      <c r="E9099" t="s">
        <v>289</v>
      </c>
      <c r="F9099" t="s">
        <v>177</v>
      </c>
      <c r="G9099">
        <v>28.92</v>
      </c>
      <c r="I9099" t="s">
        <v>63</v>
      </c>
      <c r="J9099" t="s">
        <v>66</v>
      </c>
      <c r="K9099" t="s">
        <v>13545</v>
      </c>
      <c r="L9099" t="s">
        <v>9783</v>
      </c>
      <c r="M9099" t="s">
        <v>13546</v>
      </c>
      <c r="N9099">
        <v>1372.7034120734907</v>
      </c>
      <c r="O9099">
        <v>0</v>
      </c>
      <c r="P9099">
        <v>44.3</v>
      </c>
      <c r="Q9099">
        <v>83.100000000000009</v>
      </c>
      <c r="R9099">
        <v>97</v>
      </c>
      <c r="S9099">
        <v>98.8</v>
      </c>
      <c r="T9099">
        <v>1</v>
      </c>
      <c r="U9099">
        <v>9</v>
      </c>
      <c r="V9099">
        <v>7450</v>
      </c>
      <c r="AB9099" t="s">
        <v>98</v>
      </c>
      <c r="AC9099" t="s">
        <v>98</v>
      </c>
      <c r="AD9099" t="s">
        <v>98</v>
      </c>
      <c r="AE9099" t="s">
        <v>63</v>
      </c>
      <c r="AG9099">
        <v>2002</v>
      </c>
      <c r="AH9099">
        <v>1.1760000000000002</v>
      </c>
      <c r="AI9099">
        <v>39.093508999999997</v>
      </c>
      <c r="AJ9099">
        <v>-94.710008999999999</v>
      </c>
      <c r="AL9099">
        <v>9</v>
      </c>
      <c r="AM9099" t="s">
        <v>63</v>
      </c>
      <c r="AN9099" t="s">
        <v>13547</v>
      </c>
      <c r="AO9099" t="s">
        <v>100</v>
      </c>
      <c r="AP9099" t="s">
        <v>786</v>
      </c>
      <c r="AQ9099" t="s">
        <v>1263</v>
      </c>
      <c r="AR9099" t="s">
        <v>2589</v>
      </c>
      <c r="AS9099" t="s">
        <v>83</v>
      </c>
      <c r="AT9099" s="5">
        <v>37622</v>
      </c>
      <c r="AU9099" t="s">
        <v>129</v>
      </c>
      <c r="AV9099" t="s">
        <v>187</v>
      </c>
      <c r="AW9099" t="s">
        <v>372</v>
      </c>
    </row>
    <row r="9100" spans="1:49" x14ac:dyDescent="0.25">
      <c r="A9100">
        <v>155</v>
      </c>
      <c r="B9100" t="s">
        <v>13544</v>
      </c>
      <c r="C9100">
        <v>1</v>
      </c>
      <c r="D9100" t="s">
        <v>63</v>
      </c>
      <c r="E9100" t="s">
        <v>289</v>
      </c>
      <c r="F9100" t="s">
        <v>177</v>
      </c>
      <c r="G9100">
        <v>28.92</v>
      </c>
      <c r="I9100" t="s">
        <v>63</v>
      </c>
      <c r="J9100" t="s">
        <v>66</v>
      </c>
      <c r="K9100" t="s">
        <v>13545</v>
      </c>
      <c r="L9100" t="s">
        <v>9783</v>
      </c>
      <c r="M9100" t="s">
        <v>13546</v>
      </c>
      <c r="N9100">
        <v>1372.7034120734907</v>
      </c>
      <c r="O9100">
        <v>0</v>
      </c>
      <c r="P9100">
        <v>44.3</v>
      </c>
      <c r="Q9100">
        <v>83.100000000000009</v>
      </c>
      <c r="R9100">
        <v>97</v>
      </c>
      <c r="S9100">
        <v>98.8</v>
      </c>
      <c r="T9100">
        <v>1</v>
      </c>
      <c r="U9100">
        <v>9</v>
      </c>
      <c r="V9100">
        <v>7450</v>
      </c>
      <c r="AB9100" t="s">
        <v>98</v>
      </c>
      <c r="AC9100" t="s">
        <v>98</v>
      </c>
      <c r="AD9100" t="s">
        <v>98</v>
      </c>
      <c r="AE9100" t="s">
        <v>63</v>
      </c>
      <c r="AG9100">
        <v>2002</v>
      </c>
      <c r="AH9100">
        <v>1.1760000000000002</v>
      </c>
      <c r="AI9100">
        <v>39.093508999999997</v>
      </c>
      <c r="AJ9100">
        <v>-94.710008999999999</v>
      </c>
      <c r="AL9100">
        <v>9</v>
      </c>
      <c r="AM9100" t="s">
        <v>63</v>
      </c>
      <c r="AN9100" t="s">
        <v>13547</v>
      </c>
      <c r="AO9100" t="s">
        <v>100</v>
      </c>
      <c r="AP9100" t="s">
        <v>786</v>
      </c>
      <c r="AQ9100" t="s">
        <v>1263</v>
      </c>
      <c r="AR9100" t="s">
        <v>2589</v>
      </c>
      <c r="AS9100" t="s">
        <v>83</v>
      </c>
      <c r="AT9100" s="5">
        <v>37622</v>
      </c>
      <c r="AU9100" t="s">
        <v>129</v>
      </c>
      <c r="AV9100" t="s">
        <v>187</v>
      </c>
      <c r="AW9100" t="s">
        <v>372</v>
      </c>
    </row>
    <row r="9101" spans="1:49" x14ac:dyDescent="0.25">
      <c r="A9101">
        <v>2107</v>
      </c>
      <c r="B9101" t="s">
        <v>21247</v>
      </c>
      <c r="C9101">
        <v>1</v>
      </c>
      <c r="D9101" t="s">
        <v>86</v>
      </c>
      <c r="E9101" t="s">
        <v>289</v>
      </c>
      <c r="F9101" t="s">
        <v>177</v>
      </c>
      <c r="G9101">
        <v>29.16</v>
      </c>
      <c r="H9101" t="s">
        <v>3187</v>
      </c>
      <c r="I9101" t="s">
        <v>63</v>
      </c>
      <c r="J9101" t="s">
        <v>66</v>
      </c>
      <c r="K9101" t="s">
        <v>21248</v>
      </c>
      <c r="L9101" t="s">
        <v>6696</v>
      </c>
      <c r="M9101" t="s">
        <v>21249</v>
      </c>
      <c r="N9101">
        <v>152.3950131233596</v>
      </c>
      <c r="O9101">
        <v>0</v>
      </c>
      <c r="P9101">
        <v>56.399934383202101</v>
      </c>
      <c r="Q9101">
        <v>93.3</v>
      </c>
      <c r="R9101">
        <v>97</v>
      </c>
      <c r="S9101">
        <v>100</v>
      </c>
      <c r="T9101">
        <v>1</v>
      </c>
      <c r="U9101">
        <v>9</v>
      </c>
      <c r="V9101">
        <v>7450</v>
      </c>
      <c r="AB9101" t="s">
        <v>98</v>
      </c>
      <c r="AC9101" t="s">
        <v>129</v>
      </c>
      <c r="AD9101" t="s">
        <v>129</v>
      </c>
      <c r="AE9101" t="s">
        <v>63</v>
      </c>
      <c r="AG9101">
        <v>2002</v>
      </c>
      <c r="AH9101">
        <v>1.198</v>
      </c>
      <c r="AI9101">
        <v>39.091721</v>
      </c>
      <c r="AJ9101">
        <v>-94.706818999999996</v>
      </c>
      <c r="AL9101">
        <v>3</v>
      </c>
      <c r="AM9101" t="s">
        <v>63</v>
      </c>
      <c r="AN9101" t="s">
        <v>21250</v>
      </c>
      <c r="AO9101" t="s">
        <v>100</v>
      </c>
      <c r="AP9101" t="s">
        <v>786</v>
      </c>
      <c r="AQ9101" t="s">
        <v>347</v>
      </c>
      <c r="AR9101" t="s">
        <v>133</v>
      </c>
      <c r="AS9101" t="s">
        <v>83</v>
      </c>
      <c r="AT9101" s="5">
        <v>36526</v>
      </c>
      <c r="AU9101" t="s">
        <v>63</v>
      </c>
      <c r="AV9101" t="s">
        <v>187</v>
      </c>
      <c r="AW9101" t="s">
        <v>372</v>
      </c>
    </row>
    <row r="9102" spans="1:49" x14ac:dyDescent="0.25">
      <c r="A9102">
        <v>68</v>
      </c>
      <c r="B9102" t="s">
        <v>24248</v>
      </c>
      <c r="C9102">
        <v>1</v>
      </c>
      <c r="D9102" t="s">
        <v>86</v>
      </c>
      <c r="E9102" t="s">
        <v>289</v>
      </c>
      <c r="F9102" t="s">
        <v>177</v>
      </c>
      <c r="G9102">
        <v>29.17</v>
      </c>
      <c r="H9102" t="s">
        <v>3187</v>
      </c>
      <c r="I9102" t="s">
        <v>63</v>
      </c>
      <c r="J9102" t="s">
        <v>66</v>
      </c>
      <c r="K9102" t="s">
        <v>24249</v>
      </c>
      <c r="L9102" t="s">
        <v>6696</v>
      </c>
      <c r="M9102" t="s">
        <v>24250</v>
      </c>
      <c r="N9102">
        <v>152.3950131233596</v>
      </c>
      <c r="O9102">
        <v>0</v>
      </c>
      <c r="P9102">
        <v>56.399934383202101</v>
      </c>
      <c r="Q9102">
        <v>99.3</v>
      </c>
      <c r="R9102">
        <v>97</v>
      </c>
      <c r="S9102">
        <v>100</v>
      </c>
      <c r="T9102">
        <v>1</v>
      </c>
      <c r="U9102">
        <v>9</v>
      </c>
      <c r="V9102">
        <v>7450</v>
      </c>
      <c r="AB9102" t="s">
        <v>98</v>
      </c>
      <c r="AC9102" t="s">
        <v>129</v>
      </c>
      <c r="AD9102" t="s">
        <v>129</v>
      </c>
      <c r="AE9102" t="s">
        <v>63</v>
      </c>
      <c r="AG9102">
        <v>2002</v>
      </c>
      <c r="AH9102">
        <v>1.1990000000000001</v>
      </c>
      <c r="AI9102">
        <v>39.091858000000002</v>
      </c>
      <c r="AJ9102">
        <v>-94.706727999999998</v>
      </c>
      <c r="AL9102">
        <v>3</v>
      </c>
      <c r="AM9102" t="s">
        <v>63</v>
      </c>
      <c r="AN9102" t="s">
        <v>24251</v>
      </c>
      <c r="AO9102" t="s">
        <v>100</v>
      </c>
      <c r="AP9102" t="s">
        <v>786</v>
      </c>
      <c r="AQ9102" t="s">
        <v>424</v>
      </c>
      <c r="AR9102" t="s">
        <v>133</v>
      </c>
      <c r="AS9102" t="s">
        <v>83</v>
      </c>
      <c r="AT9102" s="5">
        <v>36526</v>
      </c>
      <c r="AU9102" t="s">
        <v>63</v>
      </c>
      <c r="AV9102" t="s">
        <v>187</v>
      </c>
      <c r="AW9102" t="s">
        <v>372</v>
      </c>
    </row>
    <row r="9103" spans="1:49" x14ac:dyDescent="0.25">
      <c r="A9103">
        <v>85</v>
      </c>
      <c r="B9103" t="s">
        <v>19875</v>
      </c>
      <c r="C9103">
        <v>1</v>
      </c>
      <c r="D9103" t="s">
        <v>86</v>
      </c>
      <c r="E9103" t="s">
        <v>64</v>
      </c>
      <c r="F9103" t="s">
        <v>65</v>
      </c>
      <c r="G9103">
        <v>419.45</v>
      </c>
      <c r="H9103" t="s">
        <v>1879</v>
      </c>
      <c r="I9103" t="s">
        <v>63</v>
      </c>
      <c r="J9103" t="s">
        <v>66</v>
      </c>
      <c r="K9103" t="s">
        <v>19876</v>
      </c>
      <c r="L9103" t="s">
        <v>19877</v>
      </c>
      <c r="M9103" t="s">
        <v>19878</v>
      </c>
      <c r="N9103">
        <v>827.5262467191601</v>
      </c>
      <c r="O9103">
        <v>0</v>
      </c>
      <c r="P9103">
        <v>52.165354330708659</v>
      </c>
      <c r="Q9103">
        <v>98.3</v>
      </c>
      <c r="R9103">
        <v>95</v>
      </c>
      <c r="S9103">
        <v>100</v>
      </c>
      <c r="T9103">
        <v>1</v>
      </c>
      <c r="U9103">
        <v>14</v>
      </c>
      <c r="V9103">
        <v>36050</v>
      </c>
      <c r="AB9103" t="s">
        <v>129</v>
      </c>
      <c r="AC9103" t="s">
        <v>129</v>
      </c>
      <c r="AD9103" t="s">
        <v>129</v>
      </c>
      <c r="AE9103" t="s">
        <v>63</v>
      </c>
      <c r="AG9103">
        <v>2004</v>
      </c>
      <c r="AH9103">
        <v>12.97</v>
      </c>
      <c r="AI9103">
        <v>39.101626799999998</v>
      </c>
      <c r="AJ9103">
        <v>-94.671479899999994</v>
      </c>
      <c r="AL9103">
        <v>9</v>
      </c>
      <c r="AM9103" t="s">
        <v>63</v>
      </c>
      <c r="AN9103" t="s">
        <v>19879</v>
      </c>
      <c r="AO9103" t="s">
        <v>79</v>
      </c>
      <c r="AP9103" t="s">
        <v>131</v>
      </c>
      <c r="AQ9103" t="s">
        <v>256</v>
      </c>
      <c r="AR9103" t="s">
        <v>133</v>
      </c>
      <c r="AS9103" t="s">
        <v>83</v>
      </c>
      <c r="AT9103" s="5">
        <v>38718</v>
      </c>
      <c r="AU9103" t="s">
        <v>63</v>
      </c>
      <c r="AV9103" t="s">
        <v>187</v>
      </c>
      <c r="AW9103" t="s">
        <v>372</v>
      </c>
    </row>
    <row r="9104" spans="1:49" x14ac:dyDescent="0.25">
      <c r="A9104">
        <v>85</v>
      </c>
      <c r="B9104" t="s">
        <v>19875</v>
      </c>
      <c r="C9104">
        <v>2</v>
      </c>
      <c r="D9104" t="s">
        <v>63</v>
      </c>
      <c r="E9104" t="s">
        <v>64</v>
      </c>
      <c r="F9104" t="s">
        <v>65</v>
      </c>
      <c r="G9104">
        <v>419.45</v>
      </c>
      <c r="I9104" t="s">
        <v>63</v>
      </c>
      <c r="J9104" t="s">
        <v>66</v>
      </c>
      <c r="K9104" t="s">
        <v>19876</v>
      </c>
      <c r="L9104" t="s">
        <v>19877</v>
      </c>
      <c r="M9104" t="s">
        <v>19878</v>
      </c>
      <c r="N9104">
        <v>827.5262467191601</v>
      </c>
      <c r="O9104">
        <v>0</v>
      </c>
      <c r="P9104">
        <v>52.165354330708659</v>
      </c>
      <c r="Q9104">
        <v>98.3</v>
      </c>
      <c r="R9104">
        <v>95</v>
      </c>
      <c r="S9104">
        <v>100</v>
      </c>
      <c r="T9104">
        <v>1</v>
      </c>
      <c r="U9104">
        <v>14</v>
      </c>
      <c r="V9104">
        <v>36050</v>
      </c>
      <c r="AB9104" t="s">
        <v>129</v>
      </c>
      <c r="AC9104" t="s">
        <v>129</v>
      </c>
      <c r="AD9104" t="s">
        <v>129</v>
      </c>
      <c r="AE9104" t="s">
        <v>63</v>
      </c>
      <c r="AG9104">
        <v>2004</v>
      </c>
      <c r="AH9104">
        <v>12.97</v>
      </c>
      <c r="AI9104">
        <v>39.101626799999998</v>
      </c>
      <c r="AJ9104">
        <v>-94.671479899999994</v>
      </c>
      <c r="AL9104">
        <v>9</v>
      </c>
      <c r="AM9104" t="s">
        <v>63</v>
      </c>
      <c r="AN9104" t="s">
        <v>19879</v>
      </c>
      <c r="AO9104" t="s">
        <v>79</v>
      </c>
      <c r="AP9104" t="s">
        <v>131</v>
      </c>
      <c r="AQ9104" t="s">
        <v>256</v>
      </c>
      <c r="AR9104" t="s">
        <v>133</v>
      </c>
      <c r="AS9104" t="s">
        <v>83</v>
      </c>
      <c r="AT9104" s="5">
        <v>38718</v>
      </c>
      <c r="AU9104" t="s">
        <v>63</v>
      </c>
      <c r="AV9104" t="s">
        <v>187</v>
      </c>
      <c r="AW9104" t="s">
        <v>372</v>
      </c>
    </row>
    <row r="9105" spans="1:49" x14ac:dyDescent="0.25">
      <c r="A9105">
        <v>82</v>
      </c>
      <c r="B9105" t="s">
        <v>4990</v>
      </c>
      <c r="C9105">
        <v>1</v>
      </c>
      <c r="D9105" t="s">
        <v>86</v>
      </c>
      <c r="E9105" t="s">
        <v>64</v>
      </c>
      <c r="F9105" t="s">
        <v>65</v>
      </c>
      <c r="G9105">
        <v>419.05</v>
      </c>
      <c r="H9105" t="s">
        <v>1879</v>
      </c>
      <c r="I9105" t="s">
        <v>63</v>
      </c>
      <c r="J9105" t="s">
        <v>66</v>
      </c>
      <c r="K9105" t="s">
        <v>4991</v>
      </c>
      <c r="L9105" t="s">
        <v>2773</v>
      </c>
      <c r="M9105" t="s">
        <v>590</v>
      </c>
      <c r="N9105">
        <v>338.77952755905517</v>
      </c>
      <c r="O9105">
        <v>0</v>
      </c>
      <c r="P9105">
        <v>56.102362204724407</v>
      </c>
      <c r="Q9105">
        <v>95.2</v>
      </c>
      <c r="R9105">
        <v>97</v>
      </c>
      <c r="S9105">
        <v>100</v>
      </c>
      <c r="T9105">
        <v>1</v>
      </c>
      <c r="U9105">
        <v>14</v>
      </c>
      <c r="V9105">
        <v>37300</v>
      </c>
      <c r="AB9105" t="s">
        <v>98</v>
      </c>
      <c r="AC9105" t="s">
        <v>129</v>
      </c>
      <c r="AD9105" t="s">
        <v>129</v>
      </c>
      <c r="AE9105" t="s">
        <v>63</v>
      </c>
      <c r="AG9105">
        <v>2004</v>
      </c>
      <c r="AH9105">
        <v>12.64</v>
      </c>
      <c r="AI9105">
        <v>39.103920000000002</v>
      </c>
      <c r="AJ9105">
        <v>-94.678120000000007</v>
      </c>
      <c r="AL9105">
        <v>3</v>
      </c>
      <c r="AM9105" t="s">
        <v>63</v>
      </c>
      <c r="AN9105" t="s">
        <v>4992</v>
      </c>
      <c r="AO9105" t="s">
        <v>79</v>
      </c>
      <c r="AP9105" t="s">
        <v>131</v>
      </c>
      <c r="AQ9105" t="s">
        <v>424</v>
      </c>
      <c r="AR9105" t="s">
        <v>1008</v>
      </c>
      <c r="AS9105" t="s">
        <v>83</v>
      </c>
      <c r="AT9105" s="5">
        <v>38353</v>
      </c>
      <c r="AU9105" t="s">
        <v>63</v>
      </c>
      <c r="AV9105" t="s">
        <v>187</v>
      </c>
      <c r="AW9105" t="s">
        <v>372</v>
      </c>
    </row>
    <row r="9106" spans="1:49" x14ac:dyDescent="0.25">
      <c r="A9106">
        <v>1028</v>
      </c>
      <c r="B9106" t="s">
        <v>2772</v>
      </c>
      <c r="C9106">
        <v>1</v>
      </c>
      <c r="D9106" t="s">
        <v>86</v>
      </c>
      <c r="E9106" t="s">
        <v>1932</v>
      </c>
      <c r="F9106" t="s">
        <v>65</v>
      </c>
      <c r="G9106">
        <v>4.5339999999999998</v>
      </c>
      <c r="H9106" t="s">
        <v>1879</v>
      </c>
      <c r="I9106" t="s">
        <v>63</v>
      </c>
      <c r="J9106" t="s">
        <v>66</v>
      </c>
      <c r="K9106" t="s">
        <v>1933</v>
      </c>
      <c r="L9106" t="s">
        <v>2773</v>
      </c>
      <c r="M9106" t="s">
        <v>2774</v>
      </c>
      <c r="N9106">
        <v>354.36351706036749</v>
      </c>
      <c r="O9106">
        <v>3</v>
      </c>
      <c r="P9106">
        <v>29.855643044619423</v>
      </c>
      <c r="Q9106">
        <v>98.7</v>
      </c>
      <c r="R9106">
        <v>97</v>
      </c>
      <c r="S9106">
        <v>99.9</v>
      </c>
      <c r="T9106">
        <v>1</v>
      </c>
      <c r="U9106">
        <v>6</v>
      </c>
      <c r="V9106">
        <v>6440</v>
      </c>
      <c r="X9106" t="s">
        <v>2775</v>
      </c>
      <c r="Y9106" t="s">
        <v>126</v>
      </c>
      <c r="Z9106" t="s">
        <v>344</v>
      </c>
      <c r="AA9106" t="s">
        <v>157</v>
      </c>
      <c r="AB9106" t="s">
        <v>98</v>
      </c>
      <c r="AC9106" t="s">
        <v>129</v>
      </c>
      <c r="AD9106" t="s">
        <v>129</v>
      </c>
      <c r="AE9106" t="s">
        <v>63</v>
      </c>
      <c r="AG9106">
        <v>2004</v>
      </c>
      <c r="AH9106">
        <v>4.17</v>
      </c>
      <c r="AI9106">
        <v>39.104080000000003</v>
      </c>
      <c r="AJ9106">
        <v>-94.678150000000002</v>
      </c>
      <c r="AK9106" t="s">
        <v>262</v>
      </c>
      <c r="AL9106">
        <v>3</v>
      </c>
      <c r="AM9106" t="s">
        <v>63</v>
      </c>
      <c r="AN9106" t="s">
        <v>2776</v>
      </c>
      <c r="AO9106" t="s">
        <v>79</v>
      </c>
      <c r="AP9106" t="s">
        <v>131</v>
      </c>
      <c r="AQ9106" t="s">
        <v>346</v>
      </c>
      <c r="AR9106" t="s">
        <v>424</v>
      </c>
      <c r="AS9106" t="s">
        <v>83</v>
      </c>
      <c r="AT9106" s="5">
        <v>38353</v>
      </c>
      <c r="AU9106" t="s">
        <v>63</v>
      </c>
      <c r="AV9106" t="s">
        <v>187</v>
      </c>
      <c r="AW9106" t="s">
        <v>372</v>
      </c>
    </row>
    <row r="9107" spans="1:49" x14ac:dyDescent="0.25">
      <c r="A9107">
        <v>82</v>
      </c>
      <c r="B9107" t="s">
        <v>8701</v>
      </c>
      <c r="C9107">
        <v>1</v>
      </c>
      <c r="D9107" t="s">
        <v>86</v>
      </c>
      <c r="E9107" t="s">
        <v>64</v>
      </c>
      <c r="F9107" t="s">
        <v>65</v>
      </c>
      <c r="G9107">
        <v>418.91</v>
      </c>
      <c r="H9107" t="s">
        <v>1879</v>
      </c>
      <c r="I9107" t="s">
        <v>63</v>
      </c>
      <c r="J9107" t="s">
        <v>66</v>
      </c>
      <c r="K9107" t="s">
        <v>4991</v>
      </c>
      <c r="L9107" t="s">
        <v>1934</v>
      </c>
      <c r="M9107" t="s">
        <v>590</v>
      </c>
      <c r="N9107">
        <v>337.66404199475068</v>
      </c>
      <c r="O9107">
        <v>34</v>
      </c>
      <c r="P9107">
        <v>56.102362204724407</v>
      </c>
      <c r="Q9107">
        <v>96.2</v>
      </c>
      <c r="R9107">
        <v>97</v>
      </c>
      <c r="S9107">
        <v>99.9</v>
      </c>
      <c r="T9107">
        <v>1</v>
      </c>
      <c r="U9107">
        <v>11</v>
      </c>
      <c r="V9107">
        <v>37850</v>
      </c>
      <c r="AB9107" t="s">
        <v>98</v>
      </c>
      <c r="AC9107" t="s">
        <v>129</v>
      </c>
      <c r="AD9107" t="s">
        <v>98</v>
      </c>
      <c r="AE9107" t="s">
        <v>63</v>
      </c>
      <c r="AG9107">
        <v>2004</v>
      </c>
      <c r="AH9107">
        <v>12.52</v>
      </c>
      <c r="AI9107">
        <v>39.104439999999997</v>
      </c>
      <c r="AJ9107">
        <v>-94.680239999999998</v>
      </c>
      <c r="AK9107" t="s">
        <v>262</v>
      </c>
      <c r="AL9107">
        <v>3</v>
      </c>
      <c r="AM9107" t="s">
        <v>63</v>
      </c>
      <c r="AN9107" t="s">
        <v>8702</v>
      </c>
      <c r="AO9107" t="s">
        <v>79</v>
      </c>
      <c r="AP9107" t="s">
        <v>131</v>
      </c>
      <c r="AQ9107" t="s">
        <v>424</v>
      </c>
      <c r="AR9107" t="s">
        <v>1008</v>
      </c>
      <c r="AS9107" t="s">
        <v>83</v>
      </c>
      <c r="AT9107" s="5">
        <v>38353</v>
      </c>
      <c r="AU9107" t="s">
        <v>63</v>
      </c>
      <c r="AV9107" t="s">
        <v>187</v>
      </c>
      <c r="AW9107" t="s">
        <v>372</v>
      </c>
    </row>
    <row r="9108" spans="1:49" x14ac:dyDescent="0.25">
      <c r="A9108">
        <v>83</v>
      </c>
      <c r="B9108" t="s">
        <v>11708</v>
      </c>
      <c r="C9108">
        <v>1</v>
      </c>
      <c r="D9108" t="s">
        <v>86</v>
      </c>
      <c r="E9108" t="s">
        <v>64</v>
      </c>
      <c r="F9108" t="s">
        <v>65</v>
      </c>
      <c r="G9108">
        <v>419.06</v>
      </c>
      <c r="H9108" t="s">
        <v>1879</v>
      </c>
      <c r="I9108" t="s">
        <v>63</v>
      </c>
      <c r="J9108" t="s">
        <v>66</v>
      </c>
      <c r="K9108" t="s">
        <v>4991</v>
      </c>
      <c r="L9108" t="s">
        <v>11709</v>
      </c>
      <c r="M9108" t="s">
        <v>69</v>
      </c>
      <c r="N9108">
        <v>321.12860892388449</v>
      </c>
      <c r="O9108">
        <v>29</v>
      </c>
      <c r="P9108">
        <v>56.102362204724407</v>
      </c>
      <c r="Q9108">
        <v>98.3</v>
      </c>
      <c r="R9108">
        <v>97</v>
      </c>
      <c r="S9108">
        <v>99.9</v>
      </c>
      <c r="T9108">
        <v>1</v>
      </c>
      <c r="U9108">
        <v>14</v>
      </c>
      <c r="V9108">
        <v>37300</v>
      </c>
      <c r="AB9108" t="s">
        <v>129</v>
      </c>
      <c r="AC9108" t="s">
        <v>129</v>
      </c>
      <c r="AD9108" t="s">
        <v>129</v>
      </c>
      <c r="AE9108" t="s">
        <v>63</v>
      </c>
      <c r="AG9108">
        <v>2004</v>
      </c>
      <c r="AH9108">
        <v>12.61</v>
      </c>
      <c r="AI9108">
        <v>39.104840000000003</v>
      </c>
      <c r="AJ9108">
        <v>-94.678870000000003</v>
      </c>
      <c r="AK9108" t="s">
        <v>262</v>
      </c>
      <c r="AL9108">
        <v>3</v>
      </c>
      <c r="AM9108" t="s">
        <v>63</v>
      </c>
      <c r="AN9108" t="s">
        <v>11710</v>
      </c>
      <c r="AO9108" t="s">
        <v>79</v>
      </c>
      <c r="AP9108" t="s">
        <v>786</v>
      </c>
      <c r="AQ9108" t="s">
        <v>337</v>
      </c>
      <c r="AR9108" t="s">
        <v>133</v>
      </c>
      <c r="AS9108" t="s">
        <v>83</v>
      </c>
      <c r="AT9108" s="5">
        <v>41346</v>
      </c>
      <c r="AU9108" t="s">
        <v>63</v>
      </c>
      <c r="AV9108" t="s">
        <v>187</v>
      </c>
      <c r="AW9108" t="s">
        <v>372</v>
      </c>
    </row>
    <row r="9109" spans="1:49" x14ac:dyDescent="0.25">
      <c r="A9109">
        <v>85</v>
      </c>
      <c r="B9109" t="s">
        <v>1931</v>
      </c>
      <c r="C9109">
        <v>1</v>
      </c>
      <c r="D9109" t="s">
        <v>86</v>
      </c>
      <c r="E9109" t="s">
        <v>1932</v>
      </c>
      <c r="F9109" t="s">
        <v>65</v>
      </c>
      <c r="G9109">
        <v>4.7</v>
      </c>
      <c r="H9109" t="s">
        <v>1879</v>
      </c>
      <c r="I9109" t="s">
        <v>63</v>
      </c>
      <c r="J9109" t="s">
        <v>66</v>
      </c>
      <c r="K9109" t="s">
        <v>1933</v>
      </c>
      <c r="L9109" t="s">
        <v>1934</v>
      </c>
      <c r="M9109" t="s">
        <v>1935</v>
      </c>
      <c r="N9109">
        <v>369.9475065616798</v>
      </c>
      <c r="O9109">
        <v>0</v>
      </c>
      <c r="P9109">
        <v>29.855643044619423</v>
      </c>
      <c r="Q9109">
        <v>99.600000000000009</v>
      </c>
      <c r="R9109">
        <v>97</v>
      </c>
      <c r="S9109">
        <v>99.8</v>
      </c>
      <c r="T9109">
        <v>1</v>
      </c>
      <c r="U9109">
        <v>8</v>
      </c>
      <c r="V9109">
        <v>8120</v>
      </c>
      <c r="X9109" t="s">
        <v>1936</v>
      </c>
      <c r="Y9109" t="s">
        <v>126</v>
      </c>
      <c r="Z9109" t="s">
        <v>344</v>
      </c>
      <c r="AA9109" t="s">
        <v>97</v>
      </c>
      <c r="AB9109" t="s">
        <v>98</v>
      </c>
      <c r="AC9109" t="s">
        <v>129</v>
      </c>
      <c r="AD9109" t="s">
        <v>98</v>
      </c>
      <c r="AE9109" t="s">
        <v>63</v>
      </c>
      <c r="AG9109">
        <v>2004</v>
      </c>
      <c r="AH9109">
        <v>4.22</v>
      </c>
      <c r="AI9109">
        <v>39.105530000000002</v>
      </c>
      <c r="AJ9109">
        <v>-94.680580000000006</v>
      </c>
      <c r="AL9109">
        <v>3</v>
      </c>
      <c r="AM9109" t="s">
        <v>63</v>
      </c>
      <c r="AN9109" t="s">
        <v>1937</v>
      </c>
      <c r="AO9109" t="s">
        <v>79</v>
      </c>
      <c r="AP9109" t="s">
        <v>786</v>
      </c>
      <c r="AQ9109" t="s">
        <v>402</v>
      </c>
      <c r="AR9109" t="s">
        <v>133</v>
      </c>
      <c r="AS9109" t="s">
        <v>83</v>
      </c>
      <c r="AT9109" s="5">
        <v>37622</v>
      </c>
      <c r="AU9109" t="s">
        <v>63</v>
      </c>
      <c r="AV9109" t="s">
        <v>187</v>
      </c>
      <c r="AW9109" t="s">
        <v>372</v>
      </c>
    </row>
    <row r="9110" spans="1:49" x14ac:dyDescent="0.25">
      <c r="A9110">
        <v>82</v>
      </c>
      <c r="B9110" t="s">
        <v>9913</v>
      </c>
      <c r="C9110">
        <v>1</v>
      </c>
      <c r="D9110" t="s">
        <v>86</v>
      </c>
      <c r="E9110" t="s">
        <v>64</v>
      </c>
      <c r="F9110" t="s">
        <v>65</v>
      </c>
      <c r="G9110">
        <v>418.95</v>
      </c>
      <c r="H9110" t="s">
        <v>1879</v>
      </c>
      <c r="I9110" t="s">
        <v>63</v>
      </c>
      <c r="J9110" t="s">
        <v>66</v>
      </c>
      <c r="K9110" t="s">
        <v>4991</v>
      </c>
      <c r="L9110" t="s">
        <v>1934</v>
      </c>
      <c r="M9110" t="s">
        <v>69</v>
      </c>
      <c r="N9110">
        <v>361.74540682414704</v>
      </c>
      <c r="O9110">
        <v>0</v>
      </c>
      <c r="P9110">
        <v>56.102362204724407</v>
      </c>
      <c r="Q9110">
        <v>97.2</v>
      </c>
      <c r="R9110">
        <v>95</v>
      </c>
      <c r="S9110">
        <v>100</v>
      </c>
      <c r="T9110">
        <v>1</v>
      </c>
      <c r="U9110">
        <v>11</v>
      </c>
      <c r="V9110">
        <v>37850</v>
      </c>
      <c r="AB9110" t="s">
        <v>98</v>
      </c>
      <c r="AC9110" t="s">
        <v>129</v>
      </c>
      <c r="AD9110" t="s">
        <v>98</v>
      </c>
      <c r="AE9110" t="s">
        <v>63</v>
      </c>
      <c r="AG9110">
        <v>2004</v>
      </c>
      <c r="AH9110">
        <v>12.51</v>
      </c>
      <c r="AI9110">
        <v>39.105825000000003</v>
      </c>
      <c r="AJ9110">
        <v>-94.680577999999997</v>
      </c>
      <c r="AL9110">
        <v>3</v>
      </c>
      <c r="AM9110" t="s">
        <v>63</v>
      </c>
      <c r="AN9110" t="s">
        <v>9914</v>
      </c>
      <c r="AO9110" t="s">
        <v>79</v>
      </c>
      <c r="AP9110" t="s">
        <v>786</v>
      </c>
      <c r="AQ9110" t="s">
        <v>132</v>
      </c>
      <c r="AR9110" t="s">
        <v>133</v>
      </c>
      <c r="AS9110" t="s">
        <v>83</v>
      </c>
      <c r="AT9110" s="5">
        <v>41346</v>
      </c>
      <c r="AU9110" t="s">
        <v>63</v>
      </c>
      <c r="AV9110" t="s">
        <v>187</v>
      </c>
      <c r="AW9110" t="s">
        <v>372</v>
      </c>
    </row>
    <row r="9111" spans="1:49" x14ac:dyDescent="0.25">
      <c r="A9111">
        <v>128</v>
      </c>
      <c r="B9111" t="s">
        <v>23863</v>
      </c>
      <c r="C9111">
        <v>1</v>
      </c>
      <c r="D9111" t="s">
        <v>86</v>
      </c>
      <c r="E9111" t="s">
        <v>1932</v>
      </c>
      <c r="F9111" t="s">
        <v>65</v>
      </c>
      <c r="G9111">
        <v>6.4</v>
      </c>
      <c r="H9111" t="s">
        <v>403</v>
      </c>
      <c r="I9111" t="s">
        <v>63</v>
      </c>
      <c r="J9111" t="s">
        <v>66</v>
      </c>
      <c r="K9111" t="s">
        <v>14731</v>
      </c>
      <c r="L9111" t="s">
        <v>14732</v>
      </c>
      <c r="M9111" t="s">
        <v>23864</v>
      </c>
      <c r="N9111">
        <v>155.18372703412072</v>
      </c>
      <c r="O9111">
        <v>5</v>
      </c>
      <c r="P9111">
        <v>73.799999367220806</v>
      </c>
      <c r="Q9111">
        <v>98</v>
      </c>
      <c r="R9111">
        <v>100</v>
      </c>
      <c r="S9111">
        <v>100</v>
      </c>
      <c r="T9111">
        <v>0</v>
      </c>
      <c r="U9111">
        <v>3</v>
      </c>
      <c r="V9111">
        <v>21860</v>
      </c>
      <c r="AB9111" t="s">
        <v>129</v>
      </c>
      <c r="AC9111" t="s">
        <v>129</v>
      </c>
      <c r="AD9111" t="s">
        <v>129</v>
      </c>
      <c r="AE9111" t="s">
        <v>63</v>
      </c>
      <c r="AG9111">
        <v>2004</v>
      </c>
      <c r="AH9111">
        <v>6.0200000000000005</v>
      </c>
      <c r="AI9111">
        <v>39.128410000000002</v>
      </c>
      <c r="AJ9111">
        <v>-94.676912999999999</v>
      </c>
      <c r="AK9111" t="s">
        <v>77</v>
      </c>
      <c r="AL9111">
        <v>2</v>
      </c>
      <c r="AM9111" t="s">
        <v>63</v>
      </c>
      <c r="AN9111" t="s">
        <v>23865</v>
      </c>
      <c r="AO9111" t="s">
        <v>79</v>
      </c>
      <c r="AP9111" t="s">
        <v>131</v>
      </c>
      <c r="AQ9111" t="s">
        <v>82</v>
      </c>
      <c r="AR9111" t="s">
        <v>1229</v>
      </c>
      <c r="AS9111" t="s">
        <v>83</v>
      </c>
      <c r="AT9111" s="5">
        <v>38353</v>
      </c>
      <c r="AU9111" t="s">
        <v>63</v>
      </c>
      <c r="AV9111" t="s">
        <v>134</v>
      </c>
      <c r="AW9111" t="s">
        <v>150</v>
      </c>
    </row>
    <row r="9112" spans="1:49" x14ac:dyDescent="0.25">
      <c r="A9112">
        <v>1106</v>
      </c>
      <c r="B9112" t="s">
        <v>12201</v>
      </c>
      <c r="C9112">
        <v>1</v>
      </c>
      <c r="D9112" t="s">
        <v>86</v>
      </c>
      <c r="E9112" t="s">
        <v>739</v>
      </c>
      <c r="F9112" t="s">
        <v>65</v>
      </c>
      <c r="G9112">
        <v>233.72</v>
      </c>
      <c r="H9112" t="s">
        <v>90</v>
      </c>
      <c r="I9112" t="s">
        <v>63</v>
      </c>
      <c r="J9112" t="s">
        <v>306</v>
      </c>
      <c r="K9112" t="s">
        <v>12202</v>
      </c>
      <c r="L9112" t="s">
        <v>1565</v>
      </c>
      <c r="M9112" t="s">
        <v>12203</v>
      </c>
      <c r="N9112">
        <v>105.70866141732283</v>
      </c>
      <c r="O9112">
        <v>18</v>
      </c>
      <c r="P9112">
        <v>32.15223097112861</v>
      </c>
      <c r="Q9112">
        <v>95.3</v>
      </c>
      <c r="R9112">
        <v>97</v>
      </c>
      <c r="S9112">
        <v>100</v>
      </c>
      <c r="T9112">
        <v>1</v>
      </c>
      <c r="U9112">
        <v>5</v>
      </c>
      <c r="V9112">
        <v>14260</v>
      </c>
      <c r="W9112" t="s">
        <v>70</v>
      </c>
      <c r="AB9112" t="s">
        <v>129</v>
      </c>
      <c r="AC9112" t="s">
        <v>129</v>
      </c>
      <c r="AD9112" t="s">
        <v>129</v>
      </c>
      <c r="AE9112" t="s">
        <v>63</v>
      </c>
      <c r="AG9112">
        <v>2004</v>
      </c>
      <c r="AH9112">
        <v>1.96</v>
      </c>
      <c r="AI9112">
        <v>39.05771</v>
      </c>
      <c r="AJ9112">
        <v>-94.626080000000002</v>
      </c>
      <c r="AK9112" t="s">
        <v>77</v>
      </c>
      <c r="AL9112">
        <v>2</v>
      </c>
      <c r="AM9112" t="s">
        <v>63</v>
      </c>
      <c r="AN9112" t="s">
        <v>12204</v>
      </c>
      <c r="AO9112" t="s">
        <v>103</v>
      </c>
      <c r="AP9112" t="s">
        <v>131</v>
      </c>
      <c r="AQ9112" t="s">
        <v>514</v>
      </c>
      <c r="AR9112" t="s">
        <v>1259</v>
      </c>
      <c r="AS9112" t="s">
        <v>83</v>
      </c>
      <c r="AT9112" s="5">
        <v>37622</v>
      </c>
      <c r="AU9112" t="s">
        <v>76</v>
      </c>
      <c r="AV9112" t="s">
        <v>134</v>
      </c>
      <c r="AW9112" t="s">
        <v>135</v>
      </c>
    </row>
    <row r="9113" spans="1:49" x14ac:dyDescent="0.25">
      <c r="A9113">
        <v>77</v>
      </c>
      <c r="B9113" t="s">
        <v>19352</v>
      </c>
      <c r="C9113">
        <v>1</v>
      </c>
      <c r="D9113" t="s">
        <v>86</v>
      </c>
      <c r="E9113" t="s">
        <v>1932</v>
      </c>
      <c r="F9113" t="s">
        <v>65</v>
      </c>
      <c r="G9113">
        <v>6.19</v>
      </c>
      <c r="H9113" t="s">
        <v>90</v>
      </c>
      <c r="I9113" t="s">
        <v>63</v>
      </c>
      <c r="J9113" t="s">
        <v>66</v>
      </c>
      <c r="K9113" t="s">
        <v>7183</v>
      </c>
      <c r="L9113" t="s">
        <v>7184</v>
      </c>
      <c r="M9113" t="s">
        <v>15429</v>
      </c>
      <c r="N9113">
        <v>163.87795275590551</v>
      </c>
      <c r="O9113">
        <v>0</v>
      </c>
      <c r="P9113">
        <v>66.164698162729664</v>
      </c>
      <c r="Q9113">
        <v>98</v>
      </c>
      <c r="R9113">
        <v>97</v>
      </c>
      <c r="S9113">
        <v>100</v>
      </c>
      <c r="T9113">
        <v>0</v>
      </c>
      <c r="U9113">
        <v>5</v>
      </c>
      <c r="V9113">
        <v>32050</v>
      </c>
      <c r="AB9113" t="s">
        <v>129</v>
      </c>
      <c r="AC9113" t="s">
        <v>129</v>
      </c>
      <c r="AD9113" t="s">
        <v>129</v>
      </c>
      <c r="AE9113" t="s">
        <v>63</v>
      </c>
      <c r="AG9113">
        <v>2004</v>
      </c>
      <c r="AH9113">
        <v>5.8100000000000005</v>
      </c>
      <c r="AI9113">
        <v>39.125242999999998</v>
      </c>
      <c r="AJ9113">
        <v>-94.677403999999996</v>
      </c>
      <c r="AL9113">
        <v>3</v>
      </c>
      <c r="AM9113" t="s">
        <v>63</v>
      </c>
      <c r="AN9113" t="s">
        <v>19353</v>
      </c>
      <c r="AO9113" t="s">
        <v>79</v>
      </c>
      <c r="AP9113" t="s">
        <v>786</v>
      </c>
      <c r="AQ9113" t="s">
        <v>230</v>
      </c>
      <c r="AR9113" t="s">
        <v>1097</v>
      </c>
      <c r="AS9113" t="s">
        <v>83</v>
      </c>
      <c r="AT9113" s="5">
        <v>38353</v>
      </c>
      <c r="AU9113" t="s">
        <v>63</v>
      </c>
      <c r="AV9113" t="s">
        <v>134</v>
      </c>
      <c r="AW9113" t="s">
        <v>150</v>
      </c>
    </row>
    <row r="9114" spans="1:49" x14ac:dyDescent="0.25">
      <c r="A9114">
        <v>85</v>
      </c>
      <c r="B9114" t="s">
        <v>7182</v>
      </c>
      <c r="C9114">
        <v>1</v>
      </c>
      <c r="D9114" t="s">
        <v>86</v>
      </c>
      <c r="E9114" t="s">
        <v>1932</v>
      </c>
      <c r="F9114" t="s">
        <v>65</v>
      </c>
      <c r="G9114">
        <v>6.2</v>
      </c>
      <c r="H9114" t="s">
        <v>90</v>
      </c>
      <c r="I9114" t="s">
        <v>63</v>
      </c>
      <c r="J9114" t="s">
        <v>66</v>
      </c>
      <c r="K9114" t="s">
        <v>7183</v>
      </c>
      <c r="L9114" t="s">
        <v>7184</v>
      </c>
      <c r="M9114" t="s">
        <v>7185</v>
      </c>
      <c r="N9114">
        <v>163.87795275590551</v>
      </c>
      <c r="O9114">
        <v>0</v>
      </c>
      <c r="P9114">
        <v>66.164698162729664</v>
      </c>
      <c r="Q9114">
        <v>97</v>
      </c>
      <c r="R9114">
        <v>95</v>
      </c>
      <c r="S9114">
        <v>99.600000000000009</v>
      </c>
      <c r="T9114">
        <v>0</v>
      </c>
      <c r="U9114">
        <v>5</v>
      </c>
      <c r="V9114">
        <v>32050</v>
      </c>
      <c r="AB9114" t="s">
        <v>129</v>
      </c>
      <c r="AC9114" t="s">
        <v>129</v>
      </c>
      <c r="AD9114" t="s">
        <v>98</v>
      </c>
      <c r="AE9114" t="s">
        <v>63</v>
      </c>
      <c r="AG9114">
        <v>2004</v>
      </c>
      <c r="AH9114">
        <v>5.8</v>
      </c>
      <c r="AI9114">
        <v>39.125228999999997</v>
      </c>
      <c r="AJ9114">
        <v>-94.677126999999999</v>
      </c>
      <c r="AL9114">
        <v>3</v>
      </c>
      <c r="AM9114" t="s">
        <v>63</v>
      </c>
      <c r="AN9114" t="s">
        <v>7186</v>
      </c>
      <c r="AO9114" t="s">
        <v>79</v>
      </c>
      <c r="AP9114" t="s">
        <v>786</v>
      </c>
      <c r="AQ9114" t="s">
        <v>230</v>
      </c>
      <c r="AR9114" t="s">
        <v>1097</v>
      </c>
      <c r="AS9114" t="s">
        <v>83</v>
      </c>
      <c r="AT9114" s="5">
        <v>38353</v>
      </c>
      <c r="AU9114" t="s">
        <v>63</v>
      </c>
      <c r="AV9114" t="s">
        <v>134</v>
      </c>
      <c r="AW9114" t="s">
        <v>150</v>
      </c>
    </row>
    <row r="9115" spans="1:49" x14ac:dyDescent="0.25">
      <c r="A9115">
        <v>123</v>
      </c>
      <c r="B9115" t="s">
        <v>4193</v>
      </c>
      <c r="C9115">
        <v>1</v>
      </c>
      <c r="D9115" t="s">
        <v>86</v>
      </c>
      <c r="E9115" t="s">
        <v>1932</v>
      </c>
      <c r="F9115" t="s">
        <v>65</v>
      </c>
      <c r="G9115">
        <v>7.5200000000000005</v>
      </c>
      <c r="H9115" t="s">
        <v>90</v>
      </c>
      <c r="I9115" t="s">
        <v>63</v>
      </c>
      <c r="J9115" t="s">
        <v>66</v>
      </c>
      <c r="K9115" t="s">
        <v>4194</v>
      </c>
      <c r="L9115" t="s">
        <v>4195</v>
      </c>
      <c r="M9115" t="s">
        <v>4196</v>
      </c>
      <c r="N9115">
        <v>200.68897637795277</v>
      </c>
      <c r="O9115">
        <v>38</v>
      </c>
      <c r="P9115">
        <v>56.102362204724407</v>
      </c>
      <c r="Q9115">
        <v>93.600000000000009</v>
      </c>
      <c r="R9115">
        <v>95</v>
      </c>
      <c r="S9115">
        <v>97.7</v>
      </c>
      <c r="T9115">
        <v>1</v>
      </c>
      <c r="U9115">
        <v>6</v>
      </c>
      <c r="V9115">
        <v>28700</v>
      </c>
      <c r="AB9115" t="s">
        <v>98</v>
      </c>
      <c r="AC9115" t="s">
        <v>129</v>
      </c>
      <c r="AD9115" t="s">
        <v>129</v>
      </c>
      <c r="AE9115" t="s">
        <v>63</v>
      </c>
      <c r="AG9115">
        <v>2005</v>
      </c>
      <c r="AH9115">
        <v>7.1400000000000006</v>
      </c>
      <c r="AI9115">
        <v>39.142980000000001</v>
      </c>
      <c r="AJ9115">
        <v>-94.670672999999994</v>
      </c>
      <c r="AK9115" t="s">
        <v>262</v>
      </c>
      <c r="AL9115">
        <v>4</v>
      </c>
      <c r="AM9115" t="s">
        <v>63</v>
      </c>
      <c r="AN9115" t="s">
        <v>4197</v>
      </c>
      <c r="AO9115" t="s">
        <v>79</v>
      </c>
      <c r="AP9115" t="s">
        <v>786</v>
      </c>
      <c r="AQ9115" t="s">
        <v>545</v>
      </c>
      <c r="AR9115" t="s">
        <v>133</v>
      </c>
      <c r="AS9115" t="s">
        <v>83</v>
      </c>
      <c r="AT9115" s="5">
        <v>38353</v>
      </c>
      <c r="AU9115" t="s">
        <v>63</v>
      </c>
      <c r="AV9115" t="s">
        <v>134</v>
      </c>
      <c r="AW9115" t="s">
        <v>150</v>
      </c>
    </row>
    <row r="9116" spans="1:49" x14ac:dyDescent="0.25">
      <c r="A9116">
        <v>661</v>
      </c>
      <c r="B9116" t="s">
        <v>24572</v>
      </c>
      <c r="C9116">
        <v>1</v>
      </c>
      <c r="D9116" t="s">
        <v>86</v>
      </c>
      <c r="E9116" t="s">
        <v>1932</v>
      </c>
      <c r="F9116" t="s">
        <v>65</v>
      </c>
      <c r="G9116">
        <v>7.6660000000000004</v>
      </c>
      <c r="H9116" t="s">
        <v>403</v>
      </c>
      <c r="I9116" t="s">
        <v>63</v>
      </c>
      <c r="J9116" t="s">
        <v>66</v>
      </c>
      <c r="K9116" t="s">
        <v>24573</v>
      </c>
      <c r="L9116" t="s">
        <v>14732</v>
      </c>
      <c r="M9116" t="s">
        <v>24574</v>
      </c>
      <c r="N9116">
        <v>175.06561679790025</v>
      </c>
      <c r="O9116">
        <v>0</v>
      </c>
      <c r="P9116">
        <v>32.15223097112861</v>
      </c>
      <c r="Q9116">
        <v>95</v>
      </c>
      <c r="R9116">
        <v>100</v>
      </c>
      <c r="S9116">
        <v>99.4</v>
      </c>
      <c r="T9116">
        <v>1</v>
      </c>
      <c r="U9116">
        <v>2</v>
      </c>
      <c r="V9116">
        <v>1015</v>
      </c>
      <c r="AB9116" t="s">
        <v>129</v>
      </c>
      <c r="AC9116" t="s">
        <v>98</v>
      </c>
      <c r="AD9116" t="s">
        <v>129</v>
      </c>
      <c r="AE9116" t="s">
        <v>63</v>
      </c>
      <c r="AG9116">
        <v>2004</v>
      </c>
      <c r="AH9116">
        <v>7.3</v>
      </c>
      <c r="AI9116">
        <v>39.144864099999999</v>
      </c>
      <c r="AJ9116">
        <v>-94.668914900000004</v>
      </c>
      <c r="AL9116">
        <v>2</v>
      </c>
      <c r="AM9116" t="s">
        <v>63</v>
      </c>
      <c r="AN9116" t="s">
        <v>24575</v>
      </c>
      <c r="AO9116" t="s">
        <v>79</v>
      </c>
      <c r="AP9116" t="s">
        <v>131</v>
      </c>
      <c r="AQ9116" t="s">
        <v>118</v>
      </c>
      <c r="AR9116" t="s">
        <v>273</v>
      </c>
      <c r="AS9116" t="s">
        <v>83</v>
      </c>
      <c r="AT9116" s="5">
        <v>41481</v>
      </c>
      <c r="AU9116" t="s">
        <v>63</v>
      </c>
      <c r="AV9116" t="s">
        <v>134</v>
      </c>
      <c r="AW9116" t="s">
        <v>150</v>
      </c>
    </row>
    <row r="9117" spans="1:49" x14ac:dyDescent="0.25">
      <c r="A9117">
        <v>577</v>
      </c>
      <c r="B9117" t="s">
        <v>14730</v>
      </c>
      <c r="C9117">
        <v>1</v>
      </c>
      <c r="D9117" t="s">
        <v>86</v>
      </c>
      <c r="E9117" t="s">
        <v>1932</v>
      </c>
      <c r="F9117" t="s">
        <v>65</v>
      </c>
      <c r="G9117">
        <v>6.41</v>
      </c>
      <c r="H9117" t="s">
        <v>403</v>
      </c>
      <c r="I9117" t="s">
        <v>63</v>
      </c>
      <c r="J9117" t="s">
        <v>66</v>
      </c>
      <c r="K9117" t="s">
        <v>14731</v>
      </c>
      <c r="L9117" t="s">
        <v>14732</v>
      </c>
      <c r="M9117" t="s">
        <v>14733</v>
      </c>
      <c r="N9117">
        <v>155.18372703412072</v>
      </c>
      <c r="O9117">
        <v>5</v>
      </c>
      <c r="P9117">
        <v>36.745406824146983</v>
      </c>
      <c r="Q9117">
        <v>95.9</v>
      </c>
      <c r="R9117">
        <v>97</v>
      </c>
      <c r="S9117">
        <v>99.9</v>
      </c>
      <c r="T9117">
        <v>0</v>
      </c>
      <c r="U9117">
        <v>3</v>
      </c>
      <c r="V9117">
        <v>21860</v>
      </c>
      <c r="AB9117" t="s">
        <v>129</v>
      </c>
      <c r="AC9117" t="s">
        <v>129</v>
      </c>
      <c r="AD9117" t="s">
        <v>129</v>
      </c>
      <c r="AE9117" t="s">
        <v>63</v>
      </c>
      <c r="AG9117">
        <v>2005</v>
      </c>
      <c r="AH9117">
        <v>6.03</v>
      </c>
      <c r="AI9117">
        <v>39.128500000000003</v>
      </c>
      <c r="AJ9117">
        <v>-94.676900000000003</v>
      </c>
      <c r="AK9117" t="s">
        <v>77</v>
      </c>
      <c r="AL9117">
        <v>2</v>
      </c>
      <c r="AM9117" t="s">
        <v>63</v>
      </c>
      <c r="AN9117" t="s">
        <v>14734</v>
      </c>
      <c r="AO9117" t="s">
        <v>79</v>
      </c>
      <c r="AP9117" t="s">
        <v>131</v>
      </c>
      <c r="AQ9117" t="s">
        <v>82</v>
      </c>
      <c r="AR9117" t="s">
        <v>1229</v>
      </c>
      <c r="AS9117" t="s">
        <v>83</v>
      </c>
      <c r="AT9117" s="5">
        <v>38353</v>
      </c>
      <c r="AU9117" t="s">
        <v>63</v>
      </c>
      <c r="AV9117" t="s">
        <v>187</v>
      </c>
      <c r="AW9117" t="s">
        <v>372</v>
      </c>
    </row>
    <row r="9118" spans="1:49" x14ac:dyDescent="0.25">
      <c r="A9118">
        <v>77</v>
      </c>
      <c r="B9118" t="s">
        <v>15427</v>
      </c>
      <c r="C9118">
        <v>1</v>
      </c>
      <c r="D9118" t="s">
        <v>86</v>
      </c>
      <c r="E9118" t="s">
        <v>1932</v>
      </c>
      <c r="F9118" t="s">
        <v>65</v>
      </c>
      <c r="G9118">
        <v>7.5050000000000008</v>
      </c>
      <c r="H9118" t="s">
        <v>90</v>
      </c>
      <c r="I9118" t="s">
        <v>63</v>
      </c>
      <c r="J9118" t="s">
        <v>66</v>
      </c>
      <c r="K9118" t="s">
        <v>4194</v>
      </c>
      <c r="L9118" t="s">
        <v>15428</v>
      </c>
      <c r="M9118" t="s">
        <v>15429</v>
      </c>
      <c r="N9118">
        <v>197.40813648293963</v>
      </c>
      <c r="O9118">
        <v>38</v>
      </c>
      <c r="P9118">
        <v>56.102362204724407</v>
      </c>
      <c r="Q9118">
        <v>96</v>
      </c>
      <c r="R9118">
        <v>100</v>
      </c>
      <c r="S9118">
        <v>100</v>
      </c>
      <c r="T9118">
        <v>0</v>
      </c>
      <c r="U9118">
        <v>6</v>
      </c>
      <c r="V9118">
        <v>28700</v>
      </c>
      <c r="AB9118" t="s">
        <v>129</v>
      </c>
      <c r="AC9118" t="s">
        <v>129</v>
      </c>
      <c r="AD9118" t="s">
        <v>129</v>
      </c>
      <c r="AE9118" t="s">
        <v>63</v>
      </c>
      <c r="AG9118">
        <v>2004</v>
      </c>
      <c r="AH9118">
        <v>7.13</v>
      </c>
      <c r="AI9118">
        <v>39.142980000000001</v>
      </c>
      <c r="AJ9118">
        <v>-94.670998999999995</v>
      </c>
      <c r="AK9118" t="s">
        <v>262</v>
      </c>
      <c r="AL9118">
        <v>4</v>
      </c>
      <c r="AM9118" t="s">
        <v>63</v>
      </c>
      <c r="AN9118" t="s">
        <v>15430</v>
      </c>
      <c r="AO9118" t="s">
        <v>79</v>
      </c>
      <c r="AP9118" t="s">
        <v>131</v>
      </c>
      <c r="AQ9118" t="s">
        <v>545</v>
      </c>
      <c r="AR9118" t="s">
        <v>133</v>
      </c>
      <c r="AS9118" t="s">
        <v>83</v>
      </c>
      <c r="AT9118" s="5">
        <v>38353</v>
      </c>
      <c r="AU9118" t="s">
        <v>63</v>
      </c>
      <c r="AV9118" t="s">
        <v>134</v>
      </c>
      <c r="AW9118" t="s">
        <v>150</v>
      </c>
    </row>
    <row r="9119" spans="1:49" x14ac:dyDescent="0.25">
      <c r="A9119">
        <v>1080</v>
      </c>
      <c r="B9119" t="s">
        <v>19900</v>
      </c>
      <c r="C9119">
        <v>1</v>
      </c>
      <c r="D9119" t="s">
        <v>86</v>
      </c>
      <c r="E9119" t="s">
        <v>739</v>
      </c>
      <c r="F9119" t="s">
        <v>65</v>
      </c>
      <c r="G9119">
        <v>233.73000000000002</v>
      </c>
      <c r="H9119" t="s">
        <v>90</v>
      </c>
      <c r="I9119" t="s">
        <v>63</v>
      </c>
      <c r="J9119" t="s">
        <v>306</v>
      </c>
      <c r="K9119" t="s">
        <v>12202</v>
      </c>
      <c r="L9119" t="s">
        <v>1565</v>
      </c>
      <c r="M9119" t="s">
        <v>19901</v>
      </c>
      <c r="N9119">
        <v>105.57742782152231</v>
      </c>
      <c r="O9119">
        <v>18</v>
      </c>
      <c r="P9119">
        <v>32.15223097112861</v>
      </c>
      <c r="Q9119">
        <v>95.4</v>
      </c>
      <c r="R9119">
        <v>97</v>
      </c>
      <c r="S9119">
        <v>100</v>
      </c>
      <c r="T9119">
        <v>1</v>
      </c>
      <c r="U9119">
        <v>5</v>
      </c>
      <c r="V9119">
        <v>11515</v>
      </c>
      <c r="W9119" t="s">
        <v>70</v>
      </c>
      <c r="AB9119" t="s">
        <v>98</v>
      </c>
      <c r="AC9119" t="s">
        <v>129</v>
      </c>
      <c r="AD9119" t="s">
        <v>129</v>
      </c>
      <c r="AE9119" t="s">
        <v>63</v>
      </c>
      <c r="AG9119">
        <v>2004</v>
      </c>
      <c r="AH9119">
        <v>1.97</v>
      </c>
      <c r="AI9119">
        <v>39.057789999999997</v>
      </c>
      <c r="AJ9119">
        <v>-94.626069999999999</v>
      </c>
      <c r="AK9119" t="s">
        <v>77</v>
      </c>
      <c r="AL9119">
        <v>2</v>
      </c>
      <c r="AM9119" t="s">
        <v>63</v>
      </c>
      <c r="AN9119" t="s">
        <v>19902</v>
      </c>
      <c r="AO9119" t="s">
        <v>103</v>
      </c>
      <c r="AP9119" t="s">
        <v>131</v>
      </c>
      <c r="AQ9119" t="s">
        <v>514</v>
      </c>
      <c r="AR9119" t="s">
        <v>1259</v>
      </c>
      <c r="AS9119" t="s">
        <v>83</v>
      </c>
      <c r="AT9119" s="5">
        <v>37622</v>
      </c>
      <c r="AU9119" t="s">
        <v>76</v>
      </c>
      <c r="AV9119" t="s">
        <v>134</v>
      </c>
      <c r="AW9119" t="s">
        <v>135</v>
      </c>
    </row>
    <row r="9120" spans="1:49" x14ac:dyDescent="0.25">
      <c r="A9120">
        <v>86</v>
      </c>
      <c r="B9120" t="s">
        <v>12361</v>
      </c>
      <c r="C9120">
        <v>1</v>
      </c>
      <c r="D9120" t="s">
        <v>86</v>
      </c>
      <c r="E9120" t="s">
        <v>661</v>
      </c>
      <c r="F9120" t="s">
        <v>108</v>
      </c>
      <c r="G9120">
        <v>173.68</v>
      </c>
      <c r="H9120" t="s">
        <v>1879</v>
      </c>
      <c r="I9120" t="s">
        <v>63</v>
      </c>
      <c r="J9120" t="s">
        <v>306</v>
      </c>
      <c r="K9120" t="s">
        <v>12362</v>
      </c>
      <c r="L9120" t="s">
        <v>1565</v>
      </c>
      <c r="M9120" t="s">
        <v>12363</v>
      </c>
      <c r="N9120">
        <v>215.87926509186352</v>
      </c>
      <c r="P9120">
        <v>25.918635170603675</v>
      </c>
      <c r="Q9120">
        <v>92.3</v>
      </c>
      <c r="R9120">
        <v>100</v>
      </c>
      <c r="S9120">
        <v>100</v>
      </c>
      <c r="T9120">
        <v>1</v>
      </c>
      <c r="U9120">
        <v>5</v>
      </c>
      <c r="V9120">
        <v>53500</v>
      </c>
      <c r="AB9120" t="s">
        <v>129</v>
      </c>
      <c r="AC9120" t="s">
        <v>129</v>
      </c>
      <c r="AD9120" t="s">
        <v>129</v>
      </c>
      <c r="AE9120" t="s">
        <v>63</v>
      </c>
      <c r="AG9120">
        <v>2008</v>
      </c>
      <c r="AH9120">
        <v>3.14</v>
      </c>
      <c r="AI9120">
        <v>39.072830000000003</v>
      </c>
      <c r="AJ9120">
        <v>-94.617109999999997</v>
      </c>
      <c r="AL9120">
        <v>3</v>
      </c>
      <c r="AM9120" t="s">
        <v>63</v>
      </c>
      <c r="AN9120" t="s">
        <v>12364</v>
      </c>
      <c r="AO9120" t="s">
        <v>103</v>
      </c>
      <c r="AP9120" t="s">
        <v>131</v>
      </c>
      <c r="AQ9120" t="s">
        <v>424</v>
      </c>
      <c r="AR9120" t="s">
        <v>160</v>
      </c>
      <c r="AS9120" t="s">
        <v>83</v>
      </c>
      <c r="AT9120" s="5">
        <v>39506</v>
      </c>
      <c r="AU9120" t="s">
        <v>76</v>
      </c>
      <c r="AV9120" t="s">
        <v>187</v>
      </c>
      <c r="AW9120" t="s">
        <v>372</v>
      </c>
    </row>
    <row r="9121" spans="1:49" x14ac:dyDescent="0.25">
      <c r="A9121">
        <v>196</v>
      </c>
      <c r="B9121" t="s">
        <v>23059</v>
      </c>
      <c r="C9121">
        <v>1</v>
      </c>
      <c r="D9121" t="s">
        <v>86</v>
      </c>
      <c r="E9121" t="s">
        <v>739</v>
      </c>
      <c r="F9121" t="s">
        <v>65</v>
      </c>
      <c r="G9121">
        <v>235.44</v>
      </c>
      <c r="H9121" t="s">
        <v>3187</v>
      </c>
      <c r="I9121" t="s">
        <v>63</v>
      </c>
      <c r="J9121" t="s">
        <v>306</v>
      </c>
      <c r="K9121" t="s">
        <v>14287</v>
      </c>
      <c r="L9121" t="s">
        <v>14288</v>
      </c>
      <c r="M9121" t="s">
        <v>3723</v>
      </c>
      <c r="N9121">
        <v>185.62992125984252</v>
      </c>
      <c r="O9121">
        <v>16</v>
      </c>
      <c r="P9121">
        <v>56.102362204724407</v>
      </c>
      <c r="Q9121">
        <v>96</v>
      </c>
      <c r="R9121">
        <v>97</v>
      </c>
      <c r="S9121">
        <v>100</v>
      </c>
      <c r="T9121">
        <v>1</v>
      </c>
      <c r="U9121">
        <v>7</v>
      </c>
      <c r="V9121">
        <v>41850</v>
      </c>
      <c r="AB9121" t="s">
        <v>129</v>
      </c>
      <c r="AC9121" t="s">
        <v>129</v>
      </c>
      <c r="AD9121" t="s">
        <v>129</v>
      </c>
      <c r="AE9121" t="s">
        <v>63</v>
      </c>
      <c r="AG9121">
        <v>2007</v>
      </c>
      <c r="AH9121">
        <v>3.68</v>
      </c>
      <c r="AI9121">
        <v>39.075597000000002</v>
      </c>
      <c r="AJ9121">
        <v>-94.608333999999999</v>
      </c>
      <c r="AK9121" t="s">
        <v>77</v>
      </c>
      <c r="AL9121">
        <v>4</v>
      </c>
      <c r="AM9121" t="s">
        <v>63</v>
      </c>
      <c r="AN9121" t="s">
        <v>23060</v>
      </c>
      <c r="AO9121" t="s">
        <v>103</v>
      </c>
      <c r="AP9121" t="s">
        <v>131</v>
      </c>
      <c r="AQ9121" t="s">
        <v>1259</v>
      </c>
      <c r="AR9121" t="s">
        <v>133</v>
      </c>
      <c r="AS9121" t="s">
        <v>83</v>
      </c>
      <c r="AT9121" s="5">
        <v>39448</v>
      </c>
      <c r="AU9121" t="s">
        <v>63</v>
      </c>
      <c r="AV9121" t="s">
        <v>187</v>
      </c>
      <c r="AW9121" t="s">
        <v>372</v>
      </c>
    </row>
    <row r="9122" spans="1:49" x14ac:dyDescent="0.25">
      <c r="A9122">
        <v>190</v>
      </c>
      <c r="B9122" t="s">
        <v>14286</v>
      </c>
      <c r="C9122">
        <v>1</v>
      </c>
      <c r="D9122" t="s">
        <v>86</v>
      </c>
      <c r="E9122" t="s">
        <v>739</v>
      </c>
      <c r="F9122" t="s">
        <v>65</v>
      </c>
      <c r="G9122">
        <v>235.446</v>
      </c>
      <c r="H9122" t="s">
        <v>3187</v>
      </c>
      <c r="I9122" t="s">
        <v>63</v>
      </c>
      <c r="J9122" t="s">
        <v>306</v>
      </c>
      <c r="K9122" t="s">
        <v>14287</v>
      </c>
      <c r="L9122" t="s">
        <v>14288</v>
      </c>
      <c r="M9122" t="s">
        <v>6579</v>
      </c>
      <c r="N9122">
        <v>185.62992125984252</v>
      </c>
      <c r="O9122">
        <v>16</v>
      </c>
      <c r="P9122">
        <v>56.102362204724407</v>
      </c>
      <c r="Q9122">
        <v>96</v>
      </c>
      <c r="R9122">
        <v>97</v>
      </c>
      <c r="S9122">
        <v>99.600000000000009</v>
      </c>
      <c r="T9122">
        <v>1</v>
      </c>
      <c r="U9122">
        <v>7</v>
      </c>
      <c r="V9122">
        <v>41850</v>
      </c>
      <c r="AB9122" t="s">
        <v>129</v>
      </c>
      <c r="AC9122" t="s">
        <v>129</v>
      </c>
      <c r="AD9122" t="s">
        <v>129</v>
      </c>
      <c r="AE9122" t="s">
        <v>63</v>
      </c>
      <c r="AG9122">
        <v>2007</v>
      </c>
      <c r="AH9122">
        <v>3.69</v>
      </c>
      <c r="AI9122">
        <v>39.075758999999998</v>
      </c>
      <c r="AJ9122">
        <v>-94.608323999999996</v>
      </c>
      <c r="AK9122" t="s">
        <v>77</v>
      </c>
      <c r="AL9122">
        <v>4</v>
      </c>
      <c r="AM9122" t="s">
        <v>63</v>
      </c>
      <c r="AN9122" t="s">
        <v>14289</v>
      </c>
      <c r="AO9122" t="s">
        <v>103</v>
      </c>
      <c r="AP9122" t="s">
        <v>131</v>
      </c>
      <c r="AQ9122" t="s">
        <v>1259</v>
      </c>
      <c r="AR9122" t="s">
        <v>133</v>
      </c>
      <c r="AS9122" t="s">
        <v>83</v>
      </c>
      <c r="AT9122" s="5">
        <v>39448</v>
      </c>
      <c r="AU9122" t="s">
        <v>63</v>
      </c>
      <c r="AV9122" t="s">
        <v>187</v>
      </c>
      <c r="AW9122" t="s">
        <v>372</v>
      </c>
    </row>
    <row r="9123" spans="1:49" x14ac:dyDescent="0.25">
      <c r="A9123">
        <v>82</v>
      </c>
      <c r="B9123" t="s">
        <v>3720</v>
      </c>
      <c r="C9123">
        <v>1</v>
      </c>
      <c r="D9123" t="s">
        <v>86</v>
      </c>
      <c r="E9123" t="s">
        <v>739</v>
      </c>
      <c r="F9123" t="s">
        <v>65</v>
      </c>
      <c r="G9123">
        <v>234.02</v>
      </c>
      <c r="H9123" t="s">
        <v>90</v>
      </c>
      <c r="I9123" t="s">
        <v>63</v>
      </c>
      <c r="J9123" t="s">
        <v>306</v>
      </c>
      <c r="K9123" t="s">
        <v>3721</v>
      </c>
      <c r="L9123" t="s">
        <v>3722</v>
      </c>
      <c r="M9123" t="s">
        <v>3723</v>
      </c>
      <c r="N9123">
        <v>167.51968503937007</v>
      </c>
      <c r="O9123">
        <v>45</v>
      </c>
      <c r="P9123">
        <v>56.102362204724407</v>
      </c>
      <c r="Q9123">
        <v>95.9</v>
      </c>
      <c r="R9123">
        <v>100</v>
      </c>
      <c r="S9123">
        <v>99.9</v>
      </c>
      <c r="T9123">
        <v>1</v>
      </c>
      <c r="U9123">
        <v>7</v>
      </c>
      <c r="V9123">
        <v>45950</v>
      </c>
      <c r="AB9123" t="s">
        <v>98</v>
      </c>
      <c r="AC9123" t="s">
        <v>129</v>
      </c>
      <c r="AD9123" t="s">
        <v>129</v>
      </c>
      <c r="AE9123" t="s">
        <v>63</v>
      </c>
      <c r="AG9123">
        <v>2007</v>
      </c>
      <c r="AH9123">
        <v>2.2600000000000002</v>
      </c>
      <c r="AI9123">
        <v>39.062241999999998</v>
      </c>
      <c r="AJ9123">
        <v>-94.625765999999999</v>
      </c>
      <c r="AK9123" t="s">
        <v>77</v>
      </c>
      <c r="AL9123">
        <v>3</v>
      </c>
      <c r="AM9123" t="s">
        <v>63</v>
      </c>
      <c r="AN9123" t="s">
        <v>3724</v>
      </c>
      <c r="AO9123" t="s">
        <v>103</v>
      </c>
      <c r="AP9123" t="s">
        <v>786</v>
      </c>
      <c r="AQ9123" t="s">
        <v>443</v>
      </c>
      <c r="AR9123" t="s">
        <v>1138</v>
      </c>
      <c r="AS9123" t="s">
        <v>83</v>
      </c>
      <c r="AT9123" s="5">
        <v>39083</v>
      </c>
      <c r="AU9123" t="s">
        <v>63</v>
      </c>
      <c r="AV9123" t="s">
        <v>134</v>
      </c>
      <c r="AW9123" t="s">
        <v>150</v>
      </c>
    </row>
    <row r="9124" spans="1:49" x14ac:dyDescent="0.25">
      <c r="A9124">
        <v>130</v>
      </c>
      <c r="B9124" t="s">
        <v>6577</v>
      </c>
      <c r="C9124">
        <v>1</v>
      </c>
      <c r="D9124" t="s">
        <v>86</v>
      </c>
      <c r="E9124" t="s">
        <v>739</v>
      </c>
      <c r="F9124" t="s">
        <v>65</v>
      </c>
      <c r="G9124">
        <v>234.03</v>
      </c>
      <c r="H9124" t="s">
        <v>90</v>
      </c>
      <c r="I9124" t="s">
        <v>63</v>
      </c>
      <c r="J9124" t="s">
        <v>306</v>
      </c>
      <c r="K9124" t="s">
        <v>3721</v>
      </c>
      <c r="L9124" t="s">
        <v>6578</v>
      </c>
      <c r="M9124" t="s">
        <v>6579</v>
      </c>
      <c r="N9124">
        <v>167.51968503937007</v>
      </c>
      <c r="O9124">
        <v>45</v>
      </c>
      <c r="P9124">
        <v>56.102362204724407</v>
      </c>
      <c r="Q9124">
        <v>95.9</v>
      </c>
      <c r="R9124">
        <v>97</v>
      </c>
      <c r="S9124">
        <v>97.4</v>
      </c>
      <c r="T9124">
        <v>1</v>
      </c>
      <c r="U9124">
        <v>7</v>
      </c>
      <c r="V9124">
        <v>45950</v>
      </c>
      <c r="AB9124" t="s">
        <v>98</v>
      </c>
      <c r="AC9124" t="s">
        <v>129</v>
      </c>
      <c r="AD9124" t="s">
        <v>129</v>
      </c>
      <c r="AE9124" t="s">
        <v>63</v>
      </c>
      <c r="AG9124">
        <v>2007</v>
      </c>
      <c r="AH9124">
        <v>2.27</v>
      </c>
      <c r="AI9124">
        <v>39.062393999999998</v>
      </c>
      <c r="AJ9124">
        <v>-94.625912</v>
      </c>
      <c r="AK9124" t="s">
        <v>77</v>
      </c>
      <c r="AL9124">
        <v>3</v>
      </c>
      <c r="AM9124" t="s">
        <v>63</v>
      </c>
      <c r="AN9124" t="s">
        <v>6580</v>
      </c>
      <c r="AO9124" t="s">
        <v>103</v>
      </c>
      <c r="AP9124" t="s">
        <v>786</v>
      </c>
      <c r="AQ9124" t="s">
        <v>443</v>
      </c>
      <c r="AR9124" t="s">
        <v>1138</v>
      </c>
      <c r="AS9124" t="s">
        <v>83</v>
      </c>
      <c r="AT9124" s="5">
        <v>39083</v>
      </c>
      <c r="AU9124" t="s">
        <v>63</v>
      </c>
      <c r="AV9124" t="s">
        <v>134</v>
      </c>
      <c r="AW9124" t="s">
        <v>150</v>
      </c>
    </row>
    <row r="9125" spans="1:49" x14ac:dyDescent="0.25">
      <c r="A9125">
        <v>1217</v>
      </c>
      <c r="B9125" t="s">
        <v>8994</v>
      </c>
      <c r="C9125">
        <v>2</v>
      </c>
      <c r="D9125" t="s">
        <v>86</v>
      </c>
      <c r="E9125" t="s">
        <v>661</v>
      </c>
      <c r="F9125" t="s">
        <v>108</v>
      </c>
      <c r="G9125">
        <v>175.13</v>
      </c>
      <c r="H9125" t="s">
        <v>1879</v>
      </c>
      <c r="I9125" t="s">
        <v>63</v>
      </c>
      <c r="J9125" t="s">
        <v>66</v>
      </c>
      <c r="K9125" t="s">
        <v>8995</v>
      </c>
      <c r="L9125" t="s">
        <v>8996</v>
      </c>
      <c r="M9125" t="s">
        <v>665</v>
      </c>
      <c r="N9125">
        <v>1464.5341207349081</v>
      </c>
      <c r="O9125">
        <v>26</v>
      </c>
      <c r="P9125">
        <v>72</v>
      </c>
      <c r="Q9125">
        <v>87.100000000000009</v>
      </c>
      <c r="S9125">
        <v>100</v>
      </c>
      <c r="T9125">
        <v>5</v>
      </c>
      <c r="U9125">
        <v>6</v>
      </c>
      <c r="V9125">
        <v>22700</v>
      </c>
      <c r="AB9125" t="s">
        <v>129</v>
      </c>
      <c r="AC9125" t="s">
        <v>98</v>
      </c>
      <c r="AD9125" t="s">
        <v>129</v>
      </c>
      <c r="AE9125" t="s">
        <v>63</v>
      </c>
      <c r="AG9125">
        <v>2009</v>
      </c>
      <c r="AH9125">
        <v>3.5300000000000002</v>
      </c>
      <c r="AI9125">
        <v>39.090000000000003</v>
      </c>
      <c r="AJ9125">
        <v>-94.626000000000005</v>
      </c>
      <c r="AK9125" t="s">
        <v>262</v>
      </c>
      <c r="AL9125">
        <v>10</v>
      </c>
      <c r="AM9125" t="s">
        <v>63</v>
      </c>
      <c r="AN9125" t="s">
        <v>8997</v>
      </c>
      <c r="AO9125" t="s">
        <v>79</v>
      </c>
      <c r="AP9125" t="s">
        <v>131</v>
      </c>
      <c r="AQ9125" t="s">
        <v>186</v>
      </c>
      <c r="AR9125" t="s">
        <v>313</v>
      </c>
      <c r="AS9125" t="s">
        <v>83</v>
      </c>
      <c r="AT9125" s="5">
        <v>40247</v>
      </c>
      <c r="AU9125" t="s">
        <v>63</v>
      </c>
      <c r="AV9125" t="s">
        <v>187</v>
      </c>
      <c r="AW9125" t="s">
        <v>188</v>
      </c>
    </row>
    <row r="9126" spans="1:49" x14ac:dyDescent="0.25">
      <c r="A9126">
        <v>1217</v>
      </c>
      <c r="B9126" t="s">
        <v>8994</v>
      </c>
      <c r="C9126">
        <v>1</v>
      </c>
      <c r="D9126" t="s">
        <v>63</v>
      </c>
      <c r="E9126" t="s">
        <v>661</v>
      </c>
      <c r="F9126" t="s">
        <v>108</v>
      </c>
      <c r="G9126">
        <v>175.13</v>
      </c>
      <c r="I9126" t="s">
        <v>63</v>
      </c>
      <c r="J9126" t="s">
        <v>66</v>
      </c>
      <c r="K9126" t="s">
        <v>8995</v>
      </c>
      <c r="L9126" t="s">
        <v>8996</v>
      </c>
      <c r="M9126" t="s">
        <v>665</v>
      </c>
      <c r="N9126">
        <v>1464.5341207349081</v>
      </c>
      <c r="O9126">
        <v>26</v>
      </c>
      <c r="P9126">
        <v>72</v>
      </c>
      <c r="Q9126">
        <v>87.100000000000009</v>
      </c>
      <c r="S9126">
        <v>100</v>
      </c>
      <c r="T9126">
        <v>5</v>
      </c>
      <c r="U9126">
        <v>6</v>
      </c>
      <c r="V9126">
        <v>22700</v>
      </c>
      <c r="AB9126" t="s">
        <v>129</v>
      </c>
      <c r="AC9126" t="s">
        <v>98</v>
      </c>
      <c r="AD9126" t="s">
        <v>129</v>
      </c>
      <c r="AE9126" t="s">
        <v>63</v>
      </c>
      <c r="AG9126">
        <v>2009</v>
      </c>
      <c r="AH9126">
        <v>3.5300000000000002</v>
      </c>
      <c r="AI9126">
        <v>39.090000000000003</v>
      </c>
      <c r="AJ9126">
        <v>-94.626000000000005</v>
      </c>
      <c r="AK9126" t="s">
        <v>262</v>
      </c>
      <c r="AL9126">
        <v>10</v>
      </c>
      <c r="AM9126" t="s">
        <v>63</v>
      </c>
      <c r="AN9126" t="s">
        <v>8997</v>
      </c>
      <c r="AO9126" t="s">
        <v>79</v>
      </c>
      <c r="AP9126" t="s">
        <v>131</v>
      </c>
      <c r="AQ9126" t="s">
        <v>186</v>
      </c>
      <c r="AR9126" t="s">
        <v>313</v>
      </c>
      <c r="AS9126" t="s">
        <v>83</v>
      </c>
      <c r="AT9126" s="5">
        <v>40247</v>
      </c>
      <c r="AU9126" t="s">
        <v>63</v>
      </c>
      <c r="AV9126" t="s">
        <v>187</v>
      </c>
      <c r="AW9126" t="s">
        <v>188</v>
      </c>
    </row>
    <row r="9127" spans="1:49" x14ac:dyDescent="0.25">
      <c r="A9127">
        <v>336</v>
      </c>
      <c r="B9127" t="s">
        <v>16125</v>
      </c>
      <c r="C9127">
        <v>1</v>
      </c>
      <c r="D9127" t="s">
        <v>86</v>
      </c>
      <c r="E9127" t="s">
        <v>1438</v>
      </c>
      <c r="F9127" t="s">
        <v>108</v>
      </c>
      <c r="G9127">
        <v>15.71</v>
      </c>
      <c r="H9127" t="s">
        <v>1879</v>
      </c>
      <c r="I9127" t="s">
        <v>63</v>
      </c>
      <c r="J9127" t="s">
        <v>66</v>
      </c>
      <c r="K9127" t="s">
        <v>16126</v>
      </c>
      <c r="L9127" t="s">
        <v>5663</v>
      </c>
      <c r="M9127" t="s">
        <v>16127</v>
      </c>
      <c r="N9127">
        <v>357.93963254593172</v>
      </c>
      <c r="O9127">
        <v>40</v>
      </c>
      <c r="P9127">
        <v>50.196850393700785</v>
      </c>
      <c r="Q9127">
        <v>98</v>
      </c>
      <c r="R9127">
        <v>99</v>
      </c>
      <c r="S9127">
        <v>100</v>
      </c>
      <c r="T9127">
        <v>0</v>
      </c>
      <c r="U9127">
        <v>5</v>
      </c>
      <c r="V9127">
        <v>8600</v>
      </c>
      <c r="AB9127" t="s">
        <v>98</v>
      </c>
      <c r="AC9127" t="s">
        <v>129</v>
      </c>
      <c r="AD9127" t="s">
        <v>129</v>
      </c>
      <c r="AE9127" t="s">
        <v>63</v>
      </c>
      <c r="AG9127">
        <v>2009</v>
      </c>
      <c r="AH9127">
        <v>4.32</v>
      </c>
      <c r="AI9127">
        <v>39.116100000000003</v>
      </c>
      <c r="AJ9127">
        <v>-94.894900000000007</v>
      </c>
      <c r="AK9127" t="s">
        <v>77</v>
      </c>
      <c r="AL9127">
        <v>2</v>
      </c>
      <c r="AM9127" t="s">
        <v>63</v>
      </c>
      <c r="AN9127" t="s">
        <v>16128</v>
      </c>
      <c r="AO9127" t="s">
        <v>100</v>
      </c>
      <c r="AP9127" t="s">
        <v>131</v>
      </c>
      <c r="AQ9127" t="s">
        <v>264</v>
      </c>
      <c r="AR9127" t="s">
        <v>265</v>
      </c>
      <c r="AS9127" t="s">
        <v>83</v>
      </c>
      <c r="AT9127" s="5">
        <v>40057</v>
      </c>
      <c r="AU9127" t="s">
        <v>63</v>
      </c>
      <c r="AV9127" t="s">
        <v>187</v>
      </c>
      <c r="AW9127" t="s">
        <v>372</v>
      </c>
    </row>
    <row r="9128" spans="1:49" x14ac:dyDescent="0.25">
      <c r="A9128">
        <v>336</v>
      </c>
      <c r="B9128" t="s">
        <v>21616</v>
      </c>
      <c r="C9128">
        <v>1</v>
      </c>
      <c r="D9128" t="s">
        <v>86</v>
      </c>
      <c r="E9128" t="s">
        <v>1438</v>
      </c>
      <c r="F9128" t="s">
        <v>108</v>
      </c>
      <c r="G9128">
        <v>15.700000000000001</v>
      </c>
      <c r="H9128" t="s">
        <v>1879</v>
      </c>
      <c r="I9128" t="s">
        <v>63</v>
      </c>
      <c r="J9128" t="s">
        <v>66</v>
      </c>
      <c r="K9128" t="s">
        <v>16126</v>
      </c>
      <c r="L9128" t="s">
        <v>5663</v>
      </c>
      <c r="M9128" t="s">
        <v>21617</v>
      </c>
      <c r="N9128">
        <v>357.93963254593172</v>
      </c>
      <c r="O9128">
        <v>40</v>
      </c>
      <c r="P9128">
        <v>50.196850393700785</v>
      </c>
      <c r="Q9128">
        <v>98</v>
      </c>
      <c r="R9128">
        <v>100</v>
      </c>
      <c r="S9128">
        <v>100</v>
      </c>
      <c r="T9128">
        <v>0</v>
      </c>
      <c r="U9128">
        <v>5</v>
      </c>
      <c r="V9128">
        <v>8600</v>
      </c>
      <c r="AB9128" t="s">
        <v>129</v>
      </c>
      <c r="AC9128" t="s">
        <v>129</v>
      </c>
      <c r="AD9128" t="s">
        <v>129</v>
      </c>
      <c r="AE9128" t="s">
        <v>63</v>
      </c>
      <c r="AG9128">
        <v>2009</v>
      </c>
      <c r="AH9128">
        <v>4.33</v>
      </c>
      <c r="AI9128">
        <v>39.116</v>
      </c>
      <c r="AJ9128">
        <v>-94.895200000000003</v>
      </c>
      <c r="AK9128" t="s">
        <v>77</v>
      </c>
      <c r="AL9128">
        <v>2</v>
      </c>
      <c r="AM9128" t="s">
        <v>63</v>
      </c>
      <c r="AN9128" t="s">
        <v>21618</v>
      </c>
      <c r="AO9128" t="s">
        <v>100</v>
      </c>
      <c r="AP9128" t="s">
        <v>131</v>
      </c>
      <c r="AQ9128" t="s">
        <v>264</v>
      </c>
      <c r="AR9128" t="s">
        <v>265</v>
      </c>
      <c r="AS9128" t="s">
        <v>83</v>
      </c>
      <c r="AT9128" s="5">
        <v>40057</v>
      </c>
      <c r="AU9128" t="s">
        <v>63</v>
      </c>
      <c r="AV9128" t="s">
        <v>187</v>
      </c>
      <c r="AW9128" t="s">
        <v>372</v>
      </c>
    </row>
    <row r="9129" spans="1:49" x14ac:dyDescent="0.25">
      <c r="A9129">
        <v>57</v>
      </c>
      <c r="B9129" t="s">
        <v>27725</v>
      </c>
      <c r="C9129">
        <v>1</v>
      </c>
      <c r="D9129" t="s">
        <v>86</v>
      </c>
      <c r="E9129" t="s">
        <v>152</v>
      </c>
      <c r="F9129" t="s">
        <v>65</v>
      </c>
      <c r="G9129">
        <v>16.52</v>
      </c>
      <c r="H9129" t="s">
        <v>90</v>
      </c>
      <c r="I9129" t="s">
        <v>63</v>
      </c>
      <c r="J9129" t="s">
        <v>66</v>
      </c>
      <c r="K9129" t="s">
        <v>27726</v>
      </c>
      <c r="L9129" t="s">
        <v>17753</v>
      </c>
      <c r="M9129" t="s">
        <v>27727</v>
      </c>
      <c r="N9129">
        <v>142.48687664041995</v>
      </c>
      <c r="O9129">
        <v>0</v>
      </c>
      <c r="P9129">
        <v>25.918635170603675</v>
      </c>
      <c r="Q9129">
        <v>100</v>
      </c>
      <c r="R9129">
        <v>100</v>
      </c>
      <c r="S9129">
        <v>100</v>
      </c>
      <c r="T9129">
        <v>0</v>
      </c>
      <c r="U9129">
        <v>10</v>
      </c>
      <c r="V9129">
        <v>19</v>
      </c>
      <c r="AB9129" t="s">
        <v>129</v>
      </c>
      <c r="AC9129" t="s">
        <v>129</v>
      </c>
      <c r="AD9129" t="s">
        <v>129</v>
      </c>
      <c r="AE9129" t="s">
        <v>63</v>
      </c>
      <c r="AG9129">
        <v>2007</v>
      </c>
      <c r="AH9129">
        <v>8.7900000000000009</v>
      </c>
      <c r="AI9129">
        <v>39.158900000000003</v>
      </c>
      <c r="AJ9129">
        <v>-94.818700000000007</v>
      </c>
      <c r="AL9129">
        <v>3</v>
      </c>
      <c r="AM9129" t="s">
        <v>63</v>
      </c>
      <c r="AN9129" t="s">
        <v>27728</v>
      </c>
      <c r="AO9129" t="s">
        <v>100</v>
      </c>
      <c r="AP9129" t="s">
        <v>131</v>
      </c>
      <c r="AQ9129" t="s">
        <v>424</v>
      </c>
      <c r="AR9129" t="s">
        <v>1008</v>
      </c>
      <c r="AS9129" t="s">
        <v>83</v>
      </c>
      <c r="AT9129" s="5">
        <v>39083</v>
      </c>
      <c r="AU9129" t="s">
        <v>76</v>
      </c>
      <c r="AV9129" t="s">
        <v>134</v>
      </c>
      <c r="AW9129" t="s">
        <v>150</v>
      </c>
    </row>
    <row r="9130" spans="1:49" x14ac:dyDescent="0.25">
      <c r="A9130">
        <v>770</v>
      </c>
      <c r="B9130" t="s">
        <v>24582</v>
      </c>
      <c r="C9130">
        <v>1</v>
      </c>
      <c r="D9130" t="s">
        <v>86</v>
      </c>
      <c r="E9130" t="s">
        <v>289</v>
      </c>
      <c r="F9130" t="s">
        <v>177</v>
      </c>
      <c r="G9130">
        <v>18.150000000000002</v>
      </c>
      <c r="H9130" t="s">
        <v>90</v>
      </c>
      <c r="I9130" t="s">
        <v>63</v>
      </c>
      <c r="J9130" t="s">
        <v>66</v>
      </c>
      <c r="K9130" t="s">
        <v>24583</v>
      </c>
      <c r="L9130" t="s">
        <v>1417</v>
      </c>
      <c r="M9130" t="s">
        <v>7209</v>
      </c>
      <c r="N9130">
        <v>122.50656167979004</v>
      </c>
      <c r="O9130">
        <v>0</v>
      </c>
      <c r="P9130">
        <v>37.99212598425197</v>
      </c>
      <c r="Q9130">
        <v>97</v>
      </c>
      <c r="R9130">
        <v>100</v>
      </c>
      <c r="S9130">
        <v>100</v>
      </c>
      <c r="T9130">
        <v>0</v>
      </c>
      <c r="U9130">
        <v>21</v>
      </c>
      <c r="V9130">
        <v>4660</v>
      </c>
      <c r="AB9130" t="s">
        <v>129</v>
      </c>
      <c r="AC9130" t="s">
        <v>129</v>
      </c>
      <c r="AD9130" t="s">
        <v>129</v>
      </c>
      <c r="AE9130" t="s">
        <v>63</v>
      </c>
      <c r="AG9130">
        <v>2010</v>
      </c>
      <c r="AH9130">
        <v>0.98</v>
      </c>
      <c r="AI9130">
        <v>39.05789</v>
      </c>
      <c r="AJ9130">
        <v>-94.89067</v>
      </c>
      <c r="AL9130">
        <v>3</v>
      </c>
      <c r="AM9130" t="s">
        <v>63</v>
      </c>
      <c r="AN9130" t="s">
        <v>24584</v>
      </c>
      <c r="AO9130" t="s">
        <v>100</v>
      </c>
      <c r="AP9130" t="s">
        <v>131</v>
      </c>
      <c r="AQ9130" t="s">
        <v>545</v>
      </c>
      <c r="AR9130" t="s">
        <v>133</v>
      </c>
      <c r="AS9130" t="s">
        <v>131</v>
      </c>
      <c r="AT9130" s="5">
        <v>40182</v>
      </c>
      <c r="AU9130" t="s">
        <v>76</v>
      </c>
      <c r="AV9130" t="s">
        <v>134</v>
      </c>
      <c r="AW9130" t="s">
        <v>135</v>
      </c>
    </row>
    <row r="9131" spans="1:49" x14ac:dyDescent="0.25">
      <c r="A9131">
        <v>0</v>
      </c>
      <c r="B9131" t="s">
        <v>2842</v>
      </c>
      <c r="C9131">
        <v>1</v>
      </c>
      <c r="D9131" t="s">
        <v>86</v>
      </c>
      <c r="E9131" t="s">
        <v>1438</v>
      </c>
      <c r="F9131" t="s">
        <v>108</v>
      </c>
      <c r="G9131">
        <v>17.48</v>
      </c>
      <c r="H9131" t="s">
        <v>90</v>
      </c>
      <c r="I9131" t="s">
        <v>63</v>
      </c>
      <c r="J9131" t="s">
        <v>66</v>
      </c>
      <c r="K9131" t="s">
        <v>2843</v>
      </c>
      <c r="L9131" t="s">
        <v>2844</v>
      </c>
      <c r="M9131" t="s">
        <v>2845</v>
      </c>
      <c r="N9131">
        <v>122.50656167979004</v>
      </c>
      <c r="P9131">
        <v>40.321522309711284</v>
      </c>
      <c r="T9131">
        <v>0</v>
      </c>
      <c r="U9131">
        <v>5</v>
      </c>
      <c r="V9131">
        <v>10550</v>
      </c>
      <c r="AB9131" t="s">
        <v>129</v>
      </c>
      <c r="AC9131" t="s">
        <v>129</v>
      </c>
      <c r="AD9131" t="s">
        <v>129</v>
      </c>
      <c r="AE9131" t="s">
        <v>63</v>
      </c>
      <c r="AG9131">
        <v>2014</v>
      </c>
      <c r="AH9131">
        <v>17.5</v>
      </c>
      <c r="AI9131">
        <v>39.140099999999997</v>
      </c>
      <c r="AJ9131">
        <v>-94.900099999999995</v>
      </c>
      <c r="AL9131">
        <v>3</v>
      </c>
      <c r="AM9131" t="s">
        <v>63</v>
      </c>
      <c r="AN9131" t="s">
        <v>2842</v>
      </c>
      <c r="AO9131" t="s">
        <v>103</v>
      </c>
      <c r="AP9131" t="s">
        <v>131</v>
      </c>
      <c r="AQ9131" t="s">
        <v>545</v>
      </c>
      <c r="AR9131" t="s">
        <v>133</v>
      </c>
      <c r="AS9131" t="s">
        <v>131</v>
      </c>
      <c r="AT9131" s="5">
        <v>41548</v>
      </c>
      <c r="AU9131" t="s">
        <v>76</v>
      </c>
      <c r="AV9131" t="s">
        <v>134</v>
      </c>
      <c r="AW9131" t="s">
        <v>150</v>
      </c>
    </row>
    <row r="9132" spans="1:49" x14ac:dyDescent="0.25">
      <c r="A9132">
        <v>0</v>
      </c>
      <c r="B9132" t="s">
        <v>25529</v>
      </c>
      <c r="C9132">
        <v>1</v>
      </c>
      <c r="D9132" t="s">
        <v>86</v>
      </c>
      <c r="E9132" t="s">
        <v>1932</v>
      </c>
      <c r="F9132" t="s">
        <v>65</v>
      </c>
      <c r="G9132">
        <v>1.74</v>
      </c>
      <c r="H9132" t="s">
        <v>1879</v>
      </c>
      <c r="I9132" t="s">
        <v>63</v>
      </c>
      <c r="J9132" t="s">
        <v>66</v>
      </c>
      <c r="K9132" t="s">
        <v>25530</v>
      </c>
      <c r="L9132" t="s">
        <v>25531</v>
      </c>
      <c r="M9132" t="s">
        <v>25532</v>
      </c>
      <c r="N9132">
        <v>243.99606299212601</v>
      </c>
      <c r="P9132">
        <v>31.988188976377952</v>
      </c>
      <c r="T9132">
        <v>1</v>
      </c>
      <c r="U9132">
        <v>2</v>
      </c>
      <c r="V9132">
        <v>3475</v>
      </c>
      <c r="AB9132" t="s">
        <v>129</v>
      </c>
      <c r="AC9132" t="s">
        <v>129</v>
      </c>
      <c r="AD9132" t="s">
        <v>129</v>
      </c>
      <c r="AE9132" t="s">
        <v>63</v>
      </c>
      <c r="AG9132">
        <v>1000</v>
      </c>
      <c r="AH9132">
        <v>1.05</v>
      </c>
      <c r="AI9132">
        <v>39.058599999999998</v>
      </c>
      <c r="AJ9132">
        <v>-94.679400000000001</v>
      </c>
      <c r="AL9132">
        <v>2</v>
      </c>
      <c r="AM9132" t="s">
        <v>63</v>
      </c>
      <c r="AN9132" t="s">
        <v>25529</v>
      </c>
      <c r="AO9132" t="s">
        <v>79</v>
      </c>
      <c r="AP9132" t="s">
        <v>131</v>
      </c>
      <c r="AQ9132" t="s">
        <v>634</v>
      </c>
      <c r="AR9132" t="s">
        <v>1025</v>
      </c>
      <c r="AS9132" t="s">
        <v>131</v>
      </c>
      <c r="AT9132" s="5">
        <v>41548</v>
      </c>
      <c r="AU9132" t="s">
        <v>63</v>
      </c>
      <c r="AV9132" t="s">
        <v>134</v>
      </c>
      <c r="AW9132" t="s">
        <v>150</v>
      </c>
    </row>
    <row r="9133" spans="1:49" x14ac:dyDescent="0.25">
      <c r="A9133">
        <v>0</v>
      </c>
      <c r="B9133" t="s">
        <v>16338</v>
      </c>
      <c r="C9133">
        <v>1</v>
      </c>
      <c r="D9133" t="s">
        <v>86</v>
      </c>
      <c r="E9133" t="s">
        <v>64</v>
      </c>
      <c r="F9133" t="s">
        <v>65</v>
      </c>
      <c r="G9133">
        <v>407.62</v>
      </c>
      <c r="H9133" t="s">
        <v>1879</v>
      </c>
      <c r="I9133" t="s">
        <v>63</v>
      </c>
      <c r="J9133" t="s">
        <v>66</v>
      </c>
      <c r="K9133" t="s">
        <v>16339</v>
      </c>
      <c r="L9133" t="s">
        <v>1670</v>
      </c>
      <c r="M9133" t="s">
        <v>16340</v>
      </c>
      <c r="N9133">
        <v>375.49212598425197</v>
      </c>
      <c r="O9133">
        <v>0</v>
      </c>
      <c r="P9133">
        <v>47.998687664041995</v>
      </c>
      <c r="Q9133">
        <v>96</v>
      </c>
      <c r="S9133">
        <v>100</v>
      </c>
      <c r="T9133">
        <v>0</v>
      </c>
      <c r="U9133">
        <v>6</v>
      </c>
      <c r="V9133">
        <v>12000</v>
      </c>
      <c r="AB9133" t="s">
        <v>129</v>
      </c>
      <c r="AC9133" t="s">
        <v>129</v>
      </c>
      <c r="AD9133" t="s">
        <v>129</v>
      </c>
      <c r="AE9133" t="s">
        <v>63</v>
      </c>
      <c r="AG9133">
        <v>2014</v>
      </c>
      <c r="AH9133">
        <v>1.21</v>
      </c>
      <c r="AI9133">
        <v>39.095820000000003</v>
      </c>
      <c r="AJ9133">
        <v>-94.887180000000001</v>
      </c>
      <c r="AL9133">
        <v>4</v>
      </c>
      <c r="AM9133" t="s">
        <v>63</v>
      </c>
      <c r="AN9133" t="s">
        <v>16341</v>
      </c>
      <c r="AO9133" t="s">
        <v>100</v>
      </c>
      <c r="AP9133" t="s">
        <v>131</v>
      </c>
      <c r="AQ9133" t="s">
        <v>1097</v>
      </c>
      <c r="AR9133" t="s">
        <v>133</v>
      </c>
      <c r="AS9133" t="s">
        <v>131</v>
      </c>
      <c r="AT9133" s="5">
        <v>41262</v>
      </c>
      <c r="AU9133" t="s">
        <v>63</v>
      </c>
      <c r="AV9133" t="s">
        <v>274</v>
      </c>
      <c r="AW9133" t="s">
        <v>444</v>
      </c>
    </row>
    <row r="9134" spans="1:49" x14ac:dyDescent="0.25">
      <c r="A9134">
        <v>0</v>
      </c>
      <c r="B9134" t="s">
        <v>18543</v>
      </c>
      <c r="C9134">
        <v>1</v>
      </c>
      <c r="D9134" t="s">
        <v>86</v>
      </c>
      <c r="E9134" t="s">
        <v>64</v>
      </c>
      <c r="F9134" t="s">
        <v>65</v>
      </c>
      <c r="G9134">
        <v>407.40000000000003</v>
      </c>
      <c r="H9134" t="s">
        <v>820</v>
      </c>
      <c r="I9134" t="s">
        <v>63</v>
      </c>
      <c r="J9134" t="s">
        <v>66</v>
      </c>
      <c r="K9134" t="s">
        <v>18544</v>
      </c>
      <c r="L9134" t="s">
        <v>18545</v>
      </c>
      <c r="M9134" t="s">
        <v>18546</v>
      </c>
      <c r="N9134">
        <v>161.58136482939634</v>
      </c>
      <c r="O9134">
        <v>15</v>
      </c>
      <c r="P9134">
        <v>41.99475065616798</v>
      </c>
      <c r="Q9134">
        <v>99</v>
      </c>
      <c r="S9134">
        <v>100</v>
      </c>
      <c r="T9134">
        <v>0</v>
      </c>
      <c r="U9134">
        <v>13</v>
      </c>
      <c r="V9134">
        <v>16350</v>
      </c>
      <c r="AB9134" t="s">
        <v>129</v>
      </c>
      <c r="AC9134" t="s">
        <v>98</v>
      </c>
      <c r="AD9134" t="s">
        <v>129</v>
      </c>
      <c r="AE9134" t="s">
        <v>63</v>
      </c>
      <c r="AG9134">
        <v>2014</v>
      </c>
      <c r="AH9134">
        <v>0.99</v>
      </c>
      <c r="AI9134">
        <v>39.094709999999999</v>
      </c>
      <c r="AJ9134">
        <v>-94.891180000000006</v>
      </c>
      <c r="AK9134" t="s">
        <v>77</v>
      </c>
      <c r="AL9134">
        <v>3</v>
      </c>
      <c r="AM9134" t="s">
        <v>63</v>
      </c>
      <c r="AN9134" t="s">
        <v>18547</v>
      </c>
      <c r="AO9134" t="s">
        <v>100</v>
      </c>
      <c r="AP9134" t="s">
        <v>131</v>
      </c>
      <c r="AQ9134" t="s">
        <v>545</v>
      </c>
      <c r="AR9134" t="s">
        <v>133</v>
      </c>
      <c r="AS9134" t="s">
        <v>131</v>
      </c>
      <c r="AT9134" s="5">
        <v>41262</v>
      </c>
      <c r="AU9134" t="s">
        <v>63</v>
      </c>
      <c r="AV9134" t="s">
        <v>274</v>
      </c>
      <c r="AW9134" t="s">
        <v>444</v>
      </c>
    </row>
    <row r="9135" spans="1:49" x14ac:dyDescent="0.25">
      <c r="A9135">
        <v>0</v>
      </c>
      <c r="B9135" t="s">
        <v>14300</v>
      </c>
      <c r="C9135">
        <v>1</v>
      </c>
      <c r="D9135" t="s">
        <v>86</v>
      </c>
      <c r="E9135" t="s">
        <v>64</v>
      </c>
      <c r="F9135" t="s">
        <v>65</v>
      </c>
      <c r="G9135">
        <v>409.32</v>
      </c>
      <c r="H9135" t="s">
        <v>1879</v>
      </c>
      <c r="I9135" t="s">
        <v>63</v>
      </c>
      <c r="J9135" t="s">
        <v>66</v>
      </c>
      <c r="K9135" t="s">
        <v>14301</v>
      </c>
      <c r="L9135" t="s">
        <v>1670</v>
      </c>
      <c r="M9135" t="s">
        <v>14302</v>
      </c>
      <c r="N9135">
        <v>399.70472440944883</v>
      </c>
      <c r="O9135">
        <v>24</v>
      </c>
      <c r="P9135">
        <v>39.993438320209975</v>
      </c>
      <c r="Q9135">
        <v>98</v>
      </c>
      <c r="S9135">
        <v>100</v>
      </c>
      <c r="T9135">
        <v>0</v>
      </c>
      <c r="U9135">
        <v>0</v>
      </c>
      <c r="V9135">
        <v>310</v>
      </c>
      <c r="AB9135" t="s">
        <v>129</v>
      </c>
      <c r="AC9135" t="s">
        <v>129</v>
      </c>
      <c r="AD9135" t="s">
        <v>129</v>
      </c>
      <c r="AE9135" t="s">
        <v>63</v>
      </c>
      <c r="AG9135">
        <v>2014</v>
      </c>
      <c r="AH9135">
        <v>2.5100000000000002</v>
      </c>
      <c r="AI9135">
        <v>39.100969999999997</v>
      </c>
      <c r="AJ9135">
        <v>-94.864329999999995</v>
      </c>
      <c r="AK9135" t="s">
        <v>77</v>
      </c>
      <c r="AL9135">
        <v>4</v>
      </c>
      <c r="AM9135" t="s">
        <v>63</v>
      </c>
      <c r="AN9135" t="s">
        <v>14303</v>
      </c>
      <c r="AO9135" t="s">
        <v>100</v>
      </c>
      <c r="AP9135" t="s">
        <v>131</v>
      </c>
      <c r="AQ9135" t="s">
        <v>171</v>
      </c>
      <c r="AR9135" t="s">
        <v>172</v>
      </c>
      <c r="AS9135" t="s">
        <v>131</v>
      </c>
      <c r="AT9135" s="5">
        <v>41115</v>
      </c>
      <c r="AU9135" t="s">
        <v>63</v>
      </c>
      <c r="AV9135" t="s">
        <v>274</v>
      </c>
      <c r="AW9135" t="s">
        <v>444</v>
      </c>
    </row>
    <row r="9136" spans="1:49" x14ac:dyDescent="0.25">
      <c r="A9136">
        <v>0</v>
      </c>
      <c r="B9136" t="s">
        <v>6198</v>
      </c>
      <c r="C9136">
        <v>1</v>
      </c>
      <c r="D9136" t="s">
        <v>86</v>
      </c>
      <c r="E9136" t="s">
        <v>64</v>
      </c>
      <c r="F9136" t="s">
        <v>65</v>
      </c>
      <c r="G9136">
        <v>409.52</v>
      </c>
      <c r="H9136" t="s">
        <v>1879</v>
      </c>
      <c r="I9136" t="s">
        <v>63</v>
      </c>
      <c r="J9136" t="s">
        <v>66</v>
      </c>
      <c r="K9136" t="s">
        <v>6199</v>
      </c>
      <c r="L9136" t="s">
        <v>6200</v>
      </c>
      <c r="M9136" t="s">
        <v>6201</v>
      </c>
      <c r="N9136">
        <v>520.60367454068239</v>
      </c>
      <c r="O9136">
        <v>17</v>
      </c>
      <c r="P9136">
        <v>27.001312335958005</v>
      </c>
      <c r="Q9136">
        <v>92</v>
      </c>
      <c r="S9136">
        <v>100</v>
      </c>
      <c r="T9136">
        <v>0</v>
      </c>
      <c r="U9136">
        <v>2</v>
      </c>
      <c r="V9136">
        <v>1000</v>
      </c>
      <c r="AB9136" t="s">
        <v>129</v>
      </c>
      <c r="AC9136" t="s">
        <v>129</v>
      </c>
      <c r="AD9136" t="s">
        <v>129</v>
      </c>
      <c r="AE9136" t="s">
        <v>63</v>
      </c>
      <c r="AG9136">
        <v>2014</v>
      </c>
      <c r="AH9136">
        <v>3.12</v>
      </c>
      <c r="AI9136">
        <v>39.104199999999999</v>
      </c>
      <c r="AJ9136">
        <v>-94.8536</v>
      </c>
      <c r="AK9136" t="s">
        <v>262</v>
      </c>
      <c r="AL9136">
        <v>5</v>
      </c>
      <c r="AM9136" t="s">
        <v>63</v>
      </c>
      <c r="AN9136" t="s">
        <v>6202</v>
      </c>
      <c r="AO9136" t="s">
        <v>100</v>
      </c>
      <c r="AP9136" t="s">
        <v>131</v>
      </c>
      <c r="AQ9136" t="s">
        <v>118</v>
      </c>
      <c r="AR9136" t="s">
        <v>273</v>
      </c>
      <c r="AS9136" t="s">
        <v>131</v>
      </c>
      <c r="AT9136" s="5">
        <v>41457</v>
      </c>
      <c r="AU9136" t="s">
        <v>63</v>
      </c>
      <c r="AV9136" t="s">
        <v>274</v>
      </c>
      <c r="AW9136" t="s">
        <v>444</v>
      </c>
    </row>
    <row r="9137" spans="1:49" x14ac:dyDescent="0.25">
      <c r="A9137">
        <v>0</v>
      </c>
      <c r="B9137" t="s">
        <v>8343</v>
      </c>
      <c r="C9137">
        <v>1</v>
      </c>
      <c r="D9137" t="s">
        <v>86</v>
      </c>
      <c r="E9137" t="s">
        <v>64</v>
      </c>
      <c r="F9137" t="s">
        <v>65</v>
      </c>
      <c r="G9137">
        <v>406.41</v>
      </c>
      <c r="H9137" t="s">
        <v>3187</v>
      </c>
      <c r="I9137" t="s">
        <v>63</v>
      </c>
      <c r="J9137" t="s">
        <v>66</v>
      </c>
      <c r="K9137" t="s">
        <v>8344</v>
      </c>
      <c r="L9137" t="s">
        <v>1670</v>
      </c>
      <c r="M9137" t="s">
        <v>8345</v>
      </c>
      <c r="N9137">
        <v>315.68241469816275</v>
      </c>
      <c r="O9137">
        <v>21</v>
      </c>
      <c r="P9137">
        <v>28</v>
      </c>
      <c r="Q9137">
        <v>99</v>
      </c>
      <c r="S9137">
        <v>100</v>
      </c>
      <c r="T9137">
        <v>0</v>
      </c>
      <c r="U9137">
        <v>2</v>
      </c>
      <c r="V9137">
        <v>320</v>
      </c>
      <c r="AB9137" t="s">
        <v>129</v>
      </c>
      <c r="AC9137" t="s">
        <v>129</v>
      </c>
      <c r="AD9137" t="s">
        <v>129</v>
      </c>
      <c r="AE9137" t="s">
        <v>63</v>
      </c>
      <c r="AG9137">
        <v>2011</v>
      </c>
      <c r="AH9137">
        <v>0</v>
      </c>
      <c r="AI9137">
        <v>39.090339999999998</v>
      </c>
      <c r="AJ9137">
        <v>-94.908770000000004</v>
      </c>
      <c r="AK9137" t="s">
        <v>262</v>
      </c>
      <c r="AL9137">
        <v>4</v>
      </c>
      <c r="AM9137" t="s">
        <v>100</v>
      </c>
      <c r="AN9137" t="s">
        <v>8346</v>
      </c>
      <c r="AO9137" t="s">
        <v>100</v>
      </c>
      <c r="AP9137" t="s">
        <v>131</v>
      </c>
      <c r="AQ9137" t="s">
        <v>102</v>
      </c>
      <c r="AR9137" t="s">
        <v>1259</v>
      </c>
      <c r="AS9137" t="s">
        <v>83</v>
      </c>
      <c r="AT9137" s="5">
        <v>40884</v>
      </c>
      <c r="AU9137" t="s">
        <v>63</v>
      </c>
      <c r="AV9137" t="s">
        <v>200</v>
      </c>
      <c r="AW9137" t="s">
        <v>150</v>
      </c>
    </row>
    <row r="9138" spans="1:49" x14ac:dyDescent="0.25">
      <c r="A9138">
        <v>0</v>
      </c>
      <c r="B9138" t="s">
        <v>15483</v>
      </c>
      <c r="C9138">
        <v>1</v>
      </c>
      <c r="D9138" t="s">
        <v>86</v>
      </c>
      <c r="E9138" t="s">
        <v>319</v>
      </c>
      <c r="F9138" t="s">
        <v>108</v>
      </c>
      <c r="G9138">
        <v>168.61</v>
      </c>
      <c r="H9138" t="s">
        <v>489</v>
      </c>
      <c r="I9138" t="s">
        <v>63</v>
      </c>
      <c r="J9138" t="s">
        <v>66</v>
      </c>
      <c r="K9138" t="s">
        <v>15484</v>
      </c>
      <c r="L9138" t="s">
        <v>1045</v>
      </c>
      <c r="M9138" t="s">
        <v>429</v>
      </c>
      <c r="N9138">
        <v>12.007874015748031</v>
      </c>
      <c r="O9138">
        <v>0</v>
      </c>
      <c r="P9138">
        <v>128</v>
      </c>
      <c r="R9138">
        <v>90</v>
      </c>
      <c r="T9138">
        <v>0</v>
      </c>
      <c r="U9138">
        <v>6</v>
      </c>
      <c r="V9138">
        <v>20100</v>
      </c>
      <c r="AB9138" t="s">
        <v>63</v>
      </c>
      <c r="AC9138" t="s">
        <v>63</v>
      </c>
      <c r="AD9138" t="s">
        <v>63</v>
      </c>
      <c r="AE9138" t="s">
        <v>98</v>
      </c>
      <c r="AG9138">
        <v>1956</v>
      </c>
      <c r="AH9138">
        <v>4.0970000000000004</v>
      </c>
      <c r="AI9138">
        <v>39.111629000000001</v>
      </c>
      <c r="AJ9138">
        <v>-94.890056000000001</v>
      </c>
      <c r="AL9138">
        <v>1</v>
      </c>
      <c r="AM9138" t="s">
        <v>63</v>
      </c>
      <c r="AN9138" t="s">
        <v>15483</v>
      </c>
      <c r="AO9138" t="s">
        <v>103</v>
      </c>
      <c r="AP9138" t="s">
        <v>116</v>
      </c>
      <c r="AQ9138" t="s">
        <v>148</v>
      </c>
      <c r="AR9138" t="s">
        <v>148</v>
      </c>
      <c r="AS9138" t="s">
        <v>131</v>
      </c>
      <c r="AT9138" s="5"/>
      <c r="AV9138" t="s">
        <v>149</v>
      </c>
      <c r="AW9138" t="s">
        <v>150</v>
      </c>
    </row>
    <row r="9139" spans="1:49" x14ac:dyDescent="0.25">
      <c r="A9139">
        <v>0</v>
      </c>
      <c r="B9139" t="s">
        <v>4754</v>
      </c>
      <c r="C9139">
        <v>1</v>
      </c>
      <c r="D9139" t="s">
        <v>86</v>
      </c>
      <c r="E9139" t="s">
        <v>289</v>
      </c>
      <c r="F9139" t="s">
        <v>177</v>
      </c>
      <c r="G9139">
        <v>27.45</v>
      </c>
      <c r="H9139" t="s">
        <v>138</v>
      </c>
      <c r="I9139" t="s">
        <v>63</v>
      </c>
      <c r="J9139" t="s">
        <v>66</v>
      </c>
      <c r="K9139" t="s">
        <v>4755</v>
      </c>
      <c r="L9139" t="s">
        <v>3078</v>
      </c>
      <c r="M9139" t="s">
        <v>4756</v>
      </c>
      <c r="N9139">
        <v>10.006561679790027</v>
      </c>
      <c r="O9139">
        <v>0</v>
      </c>
      <c r="P9139">
        <v>47.999999028804133</v>
      </c>
      <c r="R9139">
        <v>90</v>
      </c>
      <c r="T9139">
        <v>0</v>
      </c>
      <c r="U9139">
        <v>11</v>
      </c>
      <c r="V9139">
        <v>11700</v>
      </c>
      <c r="AB9139" t="s">
        <v>63</v>
      </c>
      <c r="AC9139" t="s">
        <v>63</v>
      </c>
      <c r="AD9139" t="s">
        <v>63</v>
      </c>
      <c r="AE9139" t="s">
        <v>98</v>
      </c>
      <c r="AG9139">
        <v>1965</v>
      </c>
      <c r="AH9139">
        <v>10.287000000000001</v>
      </c>
      <c r="AI9139">
        <v>39.086810999999997</v>
      </c>
      <c r="AJ9139">
        <v>-94.737476000000001</v>
      </c>
      <c r="AL9139">
        <v>1</v>
      </c>
      <c r="AM9139" t="s">
        <v>63</v>
      </c>
      <c r="AN9139" t="s">
        <v>4754</v>
      </c>
      <c r="AO9139" t="s">
        <v>100</v>
      </c>
      <c r="AP9139" t="s">
        <v>116</v>
      </c>
      <c r="AQ9139" t="s">
        <v>148</v>
      </c>
      <c r="AR9139" t="s">
        <v>148</v>
      </c>
      <c r="AS9139" t="s">
        <v>131</v>
      </c>
      <c r="AT9139" s="5"/>
      <c r="AV9139" t="s">
        <v>149</v>
      </c>
      <c r="AW9139" t="s">
        <v>150</v>
      </c>
    </row>
    <row r="9140" spans="1:49" x14ac:dyDescent="0.25">
      <c r="A9140">
        <v>0</v>
      </c>
      <c r="B9140" t="s">
        <v>11609</v>
      </c>
      <c r="C9140">
        <v>1</v>
      </c>
      <c r="D9140" t="s">
        <v>86</v>
      </c>
      <c r="E9140" t="s">
        <v>289</v>
      </c>
      <c r="F9140" t="s">
        <v>177</v>
      </c>
      <c r="G9140">
        <v>28.3</v>
      </c>
      <c r="H9140" t="s">
        <v>138</v>
      </c>
      <c r="I9140" t="s">
        <v>63</v>
      </c>
      <c r="J9140" t="s">
        <v>66</v>
      </c>
      <c r="K9140" t="s">
        <v>11610</v>
      </c>
      <c r="L9140" t="s">
        <v>11611</v>
      </c>
      <c r="M9140" t="s">
        <v>5589</v>
      </c>
      <c r="N9140">
        <v>13.713910761154855</v>
      </c>
      <c r="O9140">
        <v>30</v>
      </c>
      <c r="P9140">
        <v>31.988188976377952</v>
      </c>
      <c r="R9140">
        <v>94</v>
      </c>
      <c r="T9140">
        <v>0</v>
      </c>
      <c r="U9140">
        <v>11</v>
      </c>
      <c r="V9140">
        <v>11700</v>
      </c>
      <c r="AB9140" t="s">
        <v>63</v>
      </c>
      <c r="AC9140" t="s">
        <v>63</v>
      </c>
      <c r="AD9140" t="s">
        <v>63</v>
      </c>
      <c r="AE9140" t="s">
        <v>98</v>
      </c>
      <c r="AG9140">
        <v>1959</v>
      </c>
      <c r="AH9140">
        <v>11.137</v>
      </c>
      <c r="AI9140">
        <v>39.094940000000001</v>
      </c>
      <c r="AJ9140">
        <v>-94.724789999999999</v>
      </c>
      <c r="AK9140" t="s">
        <v>262</v>
      </c>
      <c r="AL9140">
        <v>2</v>
      </c>
      <c r="AM9140" t="s">
        <v>63</v>
      </c>
      <c r="AN9140" t="s">
        <v>11609</v>
      </c>
      <c r="AO9140" t="s">
        <v>100</v>
      </c>
      <c r="AP9140" t="s">
        <v>116</v>
      </c>
      <c r="AQ9140" t="s">
        <v>148</v>
      </c>
      <c r="AR9140" t="s">
        <v>148</v>
      </c>
      <c r="AS9140" t="s">
        <v>131</v>
      </c>
      <c r="AT9140" s="5"/>
      <c r="AV9140" t="s">
        <v>149</v>
      </c>
      <c r="AW9140" t="s">
        <v>150</v>
      </c>
    </row>
    <row r="9141" spans="1:49" x14ac:dyDescent="0.25">
      <c r="A9141">
        <v>0</v>
      </c>
      <c r="B9141" t="s">
        <v>26351</v>
      </c>
      <c r="C9141">
        <v>1</v>
      </c>
      <c r="D9141" t="s">
        <v>86</v>
      </c>
      <c r="E9141" t="s">
        <v>289</v>
      </c>
      <c r="F9141" t="s">
        <v>177</v>
      </c>
      <c r="G9141">
        <v>28.310000000000002</v>
      </c>
      <c r="H9141" t="s">
        <v>138</v>
      </c>
      <c r="I9141" t="s">
        <v>63</v>
      </c>
      <c r="J9141" t="s">
        <v>66</v>
      </c>
      <c r="K9141" t="s">
        <v>26352</v>
      </c>
      <c r="L9141" t="s">
        <v>26353</v>
      </c>
      <c r="M9141" t="s">
        <v>15629</v>
      </c>
      <c r="N9141">
        <v>14.402887139107612</v>
      </c>
      <c r="O9141">
        <v>30</v>
      </c>
      <c r="P9141">
        <v>48</v>
      </c>
      <c r="R9141">
        <v>85</v>
      </c>
      <c r="T9141">
        <v>0</v>
      </c>
      <c r="U9141">
        <v>11</v>
      </c>
      <c r="V9141">
        <v>11700</v>
      </c>
      <c r="AB9141" t="s">
        <v>63</v>
      </c>
      <c r="AC9141" t="s">
        <v>63</v>
      </c>
      <c r="AD9141" t="s">
        <v>63</v>
      </c>
      <c r="AE9141" t="s">
        <v>98</v>
      </c>
      <c r="AG9141">
        <v>1959</v>
      </c>
      <c r="AH9141">
        <v>11.147</v>
      </c>
      <c r="AI9141">
        <v>39.095059999999997</v>
      </c>
      <c r="AJ9141">
        <v>-94.723770000000002</v>
      </c>
      <c r="AK9141" t="s">
        <v>262</v>
      </c>
      <c r="AL9141">
        <v>2</v>
      </c>
      <c r="AM9141" t="s">
        <v>63</v>
      </c>
      <c r="AN9141" t="s">
        <v>26351</v>
      </c>
      <c r="AO9141" t="s">
        <v>100</v>
      </c>
      <c r="AP9141" t="s">
        <v>116</v>
      </c>
      <c r="AQ9141" t="s">
        <v>148</v>
      </c>
      <c r="AR9141" t="s">
        <v>148</v>
      </c>
      <c r="AS9141" t="s">
        <v>131</v>
      </c>
      <c r="AT9141" s="5"/>
      <c r="AV9141" t="s">
        <v>149</v>
      </c>
      <c r="AW9141" t="s">
        <v>150</v>
      </c>
    </row>
    <row r="9142" spans="1:49" x14ac:dyDescent="0.25">
      <c r="A9142">
        <v>0</v>
      </c>
      <c r="B9142" t="s">
        <v>25846</v>
      </c>
      <c r="C9142">
        <v>1</v>
      </c>
      <c r="D9142" t="s">
        <v>86</v>
      </c>
      <c r="E9142" t="s">
        <v>1438</v>
      </c>
      <c r="F9142" t="s">
        <v>108</v>
      </c>
      <c r="G9142">
        <v>19.190000000000001</v>
      </c>
      <c r="H9142" t="s">
        <v>138</v>
      </c>
      <c r="I9142" t="s">
        <v>63</v>
      </c>
      <c r="J9142" t="s">
        <v>66</v>
      </c>
      <c r="K9142" t="s">
        <v>25847</v>
      </c>
      <c r="L9142" t="s">
        <v>1045</v>
      </c>
      <c r="M9142" t="s">
        <v>3245</v>
      </c>
      <c r="N9142">
        <v>10.990813648293964</v>
      </c>
      <c r="O9142">
        <v>0</v>
      </c>
      <c r="P9142">
        <v>80</v>
      </c>
      <c r="R9142">
        <v>90</v>
      </c>
      <c r="T9142">
        <v>0</v>
      </c>
      <c r="U9142">
        <v>5</v>
      </c>
      <c r="V9142">
        <v>20800</v>
      </c>
      <c r="AB9142" t="s">
        <v>63</v>
      </c>
      <c r="AC9142" t="s">
        <v>63</v>
      </c>
      <c r="AD9142" t="s">
        <v>63</v>
      </c>
      <c r="AE9142" t="s">
        <v>98</v>
      </c>
      <c r="AG9142">
        <v>1924</v>
      </c>
      <c r="AH9142">
        <v>10.579000000000001</v>
      </c>
      <c r="AI9142">
        <v>39.165621999999999</v>
      </c>
      <c r="AJ9142">
        <v>-94.900660999999999</v>
      </c>
      <c r="AL9142">
        <v>1</v>
      </c>
      <c r="AM9142" t="s">
        <v>63</v>
      </c>
      <c r="AN9142" t="s">
        <v>25846</v>
      </c>
      <c r="AO9142" t="s">
        <v>103</v>
      </c>
      <c r="AP9142" t="s">
        <v>147</v>
      </c>
      <c r="AQ9142" t="s">
        <v>148</v>
      </c>
      <c r="AR9142" t="s">
        <v>148</v>
      </c>
      <c r="AS9142" t="s">
        <v>131</v>
      </c>
      <c r="AT9142" s="5"/>
      <c r="AV9142" t="s">
        <v>149</v>
      </c>
      <c r="AW9142" t="s">
        <v>150</v>
      </c>
    </row>
    <row r="9143" spans="1:49" x14ac:dyDescent="0.25">
      <c r="A9143">
        <v>0</v>
      </c>
      <c r="B9143" t="s">
        <v>18895</v>
      </c>
      <c r="C9143">
        <v>1</v>
      </c>
      <c r="D9143" t="s">
        <v>86</v>
      </c>
      <c r="E9143" t="s">
        <v>152</v>
      </c>
      <c r="F9143" t="s">
        <v>65</v>
      </c>
      <c r="G9143">
        <v>16.399999999999999</v>
      </c>
      <c r="H9143" t="s">
        <v>489</v>
      </c>
      <c r="I9143" t="s">
        <v>63</v>
      </c>
      <c r="J9143" t="s">
        <v>66</v>
      </c>
      <c r="K9143" t="s">
        <v>18896</v>
      </c>
      <c r="L9143" t="s">
        <v>8705</v>
      </c>
      <c r="M9143" t="s">
        <v>12935</v>
      </c>
      <c r="N9143">
        <v>10.006561679790027</v>
      </c>
      <c r="O9143">
        <v>0</v>
      </c>
      <c r="P9143">
        <v>138</v>
      </c>
      <c r="R9143">
        <v>90</v>
      </c>
      <c r="T9143">
        <v>0</v>
      </c>
      <c r="U9143">
        <v>9</v>
      </c>
      <c r="V9143">
        <v>31100</v>
      </c>
      <c r="AB9143" t="s">
        <v>63</v>
      </c>
      <c r="AC9143" t="s">
        <v>63</v>
      </c>
      <c r="AD9143" t="s">
        <v>63</v>
      </c>
      <c r="AE9143" t="s">
        <v>98</v>
      </c>
      <c r="AG9143">
        <v>1981</v>
      </c>
      <c r="AH9143">
        <v>15.981000000000002</v>
      </c>
      <c r="AI9143">
        <v>39.161887</v>
      </c>
      <c r="AJ9143">
        <v>-94.816146000000003</v>
      </c>
      <c r="AL9143">
        <v>1</v>
      </c>
      <c r="AM9143" t="s">
        <v>63</v>
      </c>
      <c r="AN9143" t="s">
        <v>18895</v>
      </c>
      <c r="AO9143" t="s">
        <v>103</v>
      </c>
      <c r="AP9143" t="s">
        <v>116</v>
      </c>
      <c r="AQ9143" t="s">
        <v>148</v>
      </c>
      <c r="AR9143" t="s">
        <v>148</v>
      </c>
      <c r="AS9143" t="s">
        <v>131</v>
      </c>
      <c r="AT9143" s="5"/>
      <c r="AV9143" t="s">
        <v>200</v>
      </c>
      <c r="AW9143" t="s">
        <v>1698</v>
      </c>
    </row>
    <row r="9144" spans="1:49" x14ac:dyDescent="0.25">
      <c r="A9144">
        <v>0</v>
      </c>
      <c r="B9144" t="s">
        <v>17009</v>
      </c>
      <c r="C9144">
        <v>1</v>
      </c>
      <c r="D9144" t="s">
        <v>86</v>
      </c>
      <c r="E9144" t="s">
        <v>289</v>
      </c>
      <c r="F9144" t="s">
        <v>177</v>
      </c>
      <c r="G9144">
        <v>19.47</v>
      </c>
      <c r="H9144" t="s">
        <v>138</v>
      </c>
      <c r="I9144" t="s">
        <v>63</v>
      </c>
      <c r="J9144" t="s">
        <v>66</v>
      </c>
      <c r="K9144" t="s">
        <v>17010</v>
      </c>
      <c r="L9144" t="s">
        <v>1417</v>
      </c>
      <c r="M9144" t="s">
        <v>7209</v>
      </c>
      <c r="N9144">
        <v>10.006561679790027</v>
      </c>
      <c r="O9144">
        <v>0</v>
      </c>
      <c r="P9144">
        <v>78</v>
      </c>
      <c r="R9144">
        <v>65</v>
      </c>
      <c r="T9144">
        <v>0</v>
      </c>
      <c r="U9144">
        <v>10</v>
      </c>
      <c r="V9144">
        <v>10100</v>
      </c>
      <c r="AB9144" t="s">
        <v>63</v>
      </c>
      <c r="AC9144" t="s">
        <v>63</v>
      </c>
      <c r="AD9144" t="s">
        <v>63</v>
      </c>
      <c r="AE9144" t="s">
        <v>76</v>
      </c>
      <c r="AG9144">
        <v>1959</v>
      </c>
      <c r="AH9144">
        <v>2.2970000000000002</v>
      </c>
      <c r="AI9144">
        <v>39.061492999999999</v>
      </c>
      <c r="AJ9144">
        <v>-94.872701000000006</v>
      </c>
      <c r="AL9144">
        <v>1</v>
      </c>
      <c r="AM9144" t="s">
        <v>63</v>
      </c>
      <c r="AN9144" t="s">
        <v>17009</v>
      </c>
      <c r="AO9144" t="s">
        <v>100</v>
      </c>
      <c r="AP9144" t="s">
        <v>116</v>
      </c>
      <c r="AQ9144" t="s">
        <v>148</v>
      </c>
      <c r="AR9144" t="s">
        <v>148</v>
      </c>
      <c r="AS9144" t="s">
        <v>131</v>
      </c>
      <c r="AT9144" s="5"/>
      <c r="AV9144" t="s">
        <v>200</v>
      </c>
      <c r="AW9144" t="s">
        <v>150</v>
      </c>
    </row>
    <row r="9145" spans="1:49" x14ac:dyDescent="0.25">
      <c r="A9145">
        <v>0</v>
      </c>
      <c r="B9145" t="s">
        <v>27341</v>
      </c>
      <c r="C9145">
        <v>1</v>
      </c>
      <c r="D9145" t="s">
        <v>86</v>
      </c>
      <c r="E9145" t="s">
        <v>289</v>
      </c>
      <c r="F9145" t="s">
        <v>177</v>
      </c>
      <c r="G9145">
        <v>24.240000000000002</v>
      </c>
      <c r="H9145" t="s">
        <v>138</v>
      </c>
      <c r="I9145" t="s">
        <v>63</v>
      </c>
      <c r="J9145" t="s">
        <v>66</v>
      </c>
      <c r="K9145" t="s">
        <v>27342</v>
      </c>
      <c r="L9145" t="s">
        <v>1586</v>
      </c>
      <c r="M9145" t="s">
        <v>27343</v>
      </c>
      <c r="N9145">
        <v>12.795275590551181</v>
      </c>
      <c r="O9145">
        <v>0</v>
      </c>
      <c r="P9145">
        <v>30</v>
      </c>
      <c r="R9145">
        <v>90</v>
      </c>
      <c r="T9145">
        <v>0</v>
      </c>
      <c r="V9145">
        <v>10</v>
      </c>
      <c r="AB9145" t="s">
        <v>63</v>
      </c>
      <c r="AC9145" t="s">
        <v>63</v>
      </c>
      <c r="AD9145" t="s">
        <v>63</v>
      </c>
      <c r="AE9145" t="s">
        <v>98</v>
      </c>
      <c r="AG9145">
        <v>1979</v>
      </c>
      <c r="AH9145">
        <v>7.0670000000000002</v>
      </c>
      <c r="AI9145">
        <v>39.062691999999998</v>
      </c>
      <c r="AJ9145">
        <v>-94.785759999999996</v>
      </c>
      <c r="AL9145">
        <v>2</v>
      </c>
      <c r="AM9145" t="s">
        <v>63</v>
      </c>
      <c r="AN9145" t="s">
        <v>27341</v>
      </c>
      <c r="AO9145" t="s">
        <v>100</v>
      </c>
      <c r="AP9145" t="s">
        <v>116</v>
      </c>
      <c r="AQ9145" t="s">
        <v>148</v>
      </c>
      <c r="AR9145" t="s">
        <v>148</v>
      </c>
      <c r="AS9145" t="s">
        <v>131</v>
      </c>
      <c r="AT9145" s="5"/>
      <c r="AV9145" t="s">
        <v>149</v>
      </c>
      <c r="AW9145" t="s">
        <v>150</v>
      </c>
    </row>
    <row r="9146" spans="1:49" x14ac:dyDescent="0.25">
      <c r="A9146">
        <v>0</v>
      </c>
      <c r="B9146" t="s">
        <v>13315</v>
      </c>
      <c r="C9146">
        <v>1</v>
      </c>
      <c r="D9146" t="s">
        <v>86</v>
      </c>
      <c r="E9146" t="s">
        <v>152</v>
      </c>
      <c r="F9146" t="s">
        <v>65</v>
      </c>
      <c r="G9146">
        <v>9.59</v>
      </c>
      <c r="H9146" t="s">
        <v>138</v>
      </c>
      <c r="I9146" t="s">
        <v>63</v>
      </c>
      <c r="J9146" t="s">
        <v>66</v>
      </c>
      <c r="K9146" t="s">
        <v>13316</v>
      </c>
      <c r="L9146" t="s">
        <v>1417</v>
      </c>
      <c r="M9146" t="s">
        <v>13317</v>
      </c>
      <c r="N9146">
        <v>12.795275590551181</v>
      </c>
      <c r="O9146">
        <v>0</v>
      </c>
      <c r="P9146">
        <v>180</v>
      </c>
      <c r="R9146">
        <v>97</v>
      </c>
      <c r="T9146">
        <v>0</v>
      </c>
      <c r="U9146">
        <v>8</v>
      </c>
      <c r="V9146">
        <v>52190</v>
      </c>
      <c r="AB9146" t="s">
        <v>63</v>
      </c>
      <c r="AC9146" t="s">
        <v>63</v>
      </c>
      <c r="AD9146" t="s">
        <v>63</v>
      </c>
      <c r="AE9146" t="s">
        <v>98</v>
      </c>
      <c r="AG9146">
        <v>1979</v>
      </c>
      <c r="AH9146">
        <v>0.01</v>
      </c>
      <c r="AI9146">
        <v>39.062345999999998</v>
      </c>
      <c r="AJ9146">
        <v>-94.792028999999999</v>
      </c>
      <c r="AL9146">
        <v>2</v>
      </c>
      <c r="AM9146" t="s">
        <v>63</v>
      </c>
      <c r="AN9146" t="s">
        <v>13315</v>
      </c>
      <c r="AO9146" t="s">
        <v>100</v>
      </c>
      <c r="AP9146" t="s">
        <v>116</v>
      </c>
      <c r="AQ9146" t="s">
        <v>148</v>
      </c>
      <c r="AR9146" t="s">
        <v>148</v>
      </c>
      <c r="AS9146" t="s">
        <v>131</v>
      </c>
      <c r="AT9146" s="5"/>
      <c r="AV9146" t="s">
        <v>149</v>
      </c>
      <c r="AW9146" t="s">
        <v>150</v>
      </c>
    </row>
    <row r="9147" spans="1:49" x14ac:dyDescent="0.25">
      <c r="A9147">
        <v>0</v>
      </c>
      <c r="B9147" t="s">
        <v>22767</v>
      </c>
      <c r="C9147">
        <v>1</v>
      </c>
      <c r="D9147" t="s">
        <v>86</v>
      </c>
      <c r="E9147" t="s">
        <v>152</v>
      </c>
      <c r="F9147" t="s">
        <v>65</v>
      </c>
      <c r="G9147">
        <v>9.6</v>
      </c>
      <c r="H9147" t="s">
        <v>138</v>
      </c>
      <c r="I9147" t="s">
        <v>63</v>
      </c>
      <c r="J9147" t="s">
        <v>66</v>
      </c>
      <c r="K9147" t="s">
        <v>22768</v>
      </c>
      <c r="L9147" t="s">
        <v>1417</v>
      </c>
      <c r="M9147" t="s">
        <v>22769</v>
      </c>
      <c r="N9147">
        <v>16.797900262467191</v>
      </c>
      <c r="O9147">
        <v>0</v>
      </c>
      <c r="P9147">
        <v>180</v>
      </c>
      <c r="R9147">
        <v>97</v>
      </c>
      <c r="T9147">
        <v>0</v>
      </c>
      <c r="U9147">
        <v>8</v>
      </c>
      <c r="V9147">
        <v>52190</v>
      </c>
      <c r="AB9147" t="s">
        <v>63</v>
      </c>
      <c r="AC9147" t="s">
        <v>63</v>
      </c>
      <c r="AD9147" t="s">
        <v>63</v>
      </c>
      <c r="AE9147" t="s">
        <v>98</v>
      </c>
      <c r="AG9147">
        <v>1979</v>
      </c>
      <c r="AH9147">
        <v>0.01</v>
      </c>
      <c r="AI9147">
        <v>39.062233999999997</v>
      </c>
      <c r="AJ9147">
        <v>-94.792000000000002</v>
      </c>
      <c r="AL9147">
        <v>2</v>
      </c>
      <c r="AM9147" t="s">
        <v>63</v>
      </c>
      <c r="AN9147" t="s">
        <v>22767</v>
      </c>
      <c r="AO9147" t="s">
        <v>100</v>
      </c>
      <c r="AP9147" t="s">
        <v>116</v>
      </c>
      <c r="AQ9147" t="s">
        <v>148</v>
      </c>
      <c r="AR9147" t="s">
        <v>148</v>
      </c>
      <c r="AS9147" t="s">
        <v>131</v>
      </c>
      <c r="AT9147" s="5"/>
      <c r="AV9147" t="s">
        <v>149</v>
      </c>
      <c r="AW9147" t="s">
        <v>150</v>
      </c>
    </row>
    <row r="9148" spans="1:49" x14ac:dyDescent="0.25">
      <c r="A9148">
        <v>0</v>
      </c>
      <c r="B9148" t="s">
        <v>5694</v>
      </c>
      <c r="C9148">
        <v>1</v>
      </c>
      <c r="D9148" t="s">
        <v>86</v>
      </c>
      <c r="E9148" t="s">
        <v>289</v>
      </c>
      <c r="F9148" t="s">
        <v>177</v>
      </c>
      <c r="G9148">
        <v>27.48</v>
      </c>
      <c r="H9148" t="s">
        <v>138</v>
      </c>
      <c r="I9148" t="s">
        <v>63</v>
      </c>
      <c r="J9148" t="s">
        <v>66</v>
      </c>
      <c r="K9148" t="s">
        <v>5695</v>
      </c>
      <c r="L9148" t="s">
        <v>3078</v>
      </c>
      <c r="M9148" t="s">
        <v>5696</v>
      </c>
      <c r="N9148">
        <v>10.006561679790027</v>
      </c>
      <c r="O9148">
        <v>40</v>
      </c>
      <c r="P9148">
        <v>53</v>
      </c>
      <c r="R9148">
        <v>90</v>
      </c>
      <c r="T9148">
        <v>0</v>
      </c>
      <c r="U9148">
        <v>10</v>
      </c>
      <c r="V9148">
        <v>50</v>
      </c>
      <c r="AB9148" t="s">
        <v>63</v>
      </c>
      <c r="AC9148" t="s">
        <v>63</v>
      </c>
      <c r="AD9148" t="s">
        <v>63</v>
      </c>
      <c r="AE9148" t="s">
        <v>98</v>
      </c>
      <c r="AG9148">
        <v>1965</v>
      </c>
      <c r="AH9148">
        <v>10.317</v>
      </c>
      <c r="AI9148">
        <v>39.085608999999998</v>
      </c>
      <c r="AJ9148">
        <v>-94.73939</v>
      </c>
      <c r="AK9148" t="s">
        <v>77</v>
      </c>
      <c r="AL9148">
        <v>1</v>
      </c>
      <c r="AM9148" t="s">
        <v>63</v>
      </c>
      <c r="AN9148" t="s">
        <v>5694</v>
      </c>
      <c r="AO9148" t="s">
        <v>100</v>
      </c>
      <c r="AP9148" t="s">
        <v>116</v>
      </c>
      <c r="AQ9148" t="s">
        <v>148</v>
      </c>
      <c r="AR9148" t="s">
        <v>148</v>
      </c>
      <c r="AS9148" t="s">
        <v>131</v>
      </c>
      <c r="AT9148" s="5"/>
      <c r="AV9148" t="s">
        <v>487</v>
      </c>
      <c r="AW9148" t="s">
        <v>150</v>
      </c>
    </row>
    <row r="9149" spans="1:49" x14ac:dyDescent="0.25">
      <c r="A9149">
        <v>0</v>
      </c>
      <c r="B9149" t="s">
        <v>1584</v>
      </c>
      <c r="C9149">
        <v>1</v>
      </c>
      <c r="D9149" t="s">
        <v>86</v>
      </c>
      <c r="E9149" t="s">
        <v>739</v>
      </c>
      <c r="F9149" t="s">
        <v>65</v>
      </c>
      <c r="G9149">
        <v>232.82</v>
      </c>
      <c r="H9149" t="s">
        <v>138</v>
      </c>
      <c r="I9149" t="s">
        <v>63</v>
      </c>
      <c r="J9149" t="s">
        <v>306</v>
      </c>
      <c r="K9149" t="s">
        <v>1585</v>
      </c>
      <c r="L9149" t="s">
        <v>1586</v>
      </c>
      <c r="M9149" t="s">
        <v>1587</v>
      </c>
      <c r="N9149">
        <v>14.30446194225722</v>
      </c>
      <c r="O9149">
        <v>30</v>
      </c>
      <c r="P9149">
        <v>134</v>
      </c>
      <c r="R9149">
        <v>65</v>
      </c>
      <c r="T9149">
        <v>0</v>
      </c>
      <c r="U9149">
        <v>5</v>
      </c>
      <c r="V9149">
        <v>106000</v>
      </c>
      <c r="X9149" t="s">
        <v>1588</v>
      </c>
      <c r="Y9149" t="s">
        <v>126</v>
      </c>
      <c r="Z9149" t="s">
        <v>145</v>
      </c>
      <c r="AA9149" t="s">
        <v>74</v>
      </c>
      <c r="AB9149" t="s">
        <v>63</v>
      </c>
      <c r="AC9149" t="s">
        <v>63</v>
      </c>
      <c r="AD9149" t="s">
        <v>63</v>
      </c>
      <c r="AE9149" t="s">
        <v>184</v>
      </c>
      <c r="AG9149">
        <v>1958</v>
      </c>
      <c r="AH9149">
        <v>1.0430000000000001</v>
      </c>
      <c r="AI9149">
        <v>39.049413000000001</v>
      </c>
      <c r="AJ9149">
        <v>-94.640613999999999</v>
      </c>
      <c r="AK9149" t="s">
        <v>77</v>
      </c>
      <c r="AL9149">
        <v>2</v>
      </c>
      <c r="AM9149" t="s">
        <v>63</v>
      </c>
      <c r="AN9149" t="s">
        <v>1584</v>
      </c>
      <c r="AO9149" t="s">
        <v>103</v>
      </c>
      <c r="AP9149" t="s">
        <v>116</v>
      </c>
      <c r="AQ9149" t="s">
        <v>148</v>
      </c>
      <c r="AR9149" t="s">
        <v>148</v>
      </c>
      <c r="AS9149" t="s">
        <v>131</v>
      </c>
      <c r="AT9149" s="5"/>
      <c r="AV9149" t="s">
        <v>200</v>
      </c>
      <c r="AW9149" t="s">
        <v>150</v>
      </c>
    </row>
    <row r="9150" spans="1:49" x14ac:dyDescent="0.25">
      <c r="A9150">
        <v>0</v>
      </c>
      <c r="B9150" t="s">
        <v>5038</v>
      </c>
      <c r="C9150">
        <v>1</v>
      </c>
      <c r="D9150" t="s">
        <v>86</v>
      </c>
      <c r="E9150" t="s">
        <v>152</v>
      </c>
      <c r="F9150" t="s">
        <v>65</v>
      </c>
      <c r="G9150">
        <v>15.780000000000001</v>
      </c>
      <c r="H9150" t="s">
        <v>489</v>
      </c>
      <c r="I9150" t="s">
        <v>63</v>
      </c>
      <c r="J9150" t="s">
        <v>66</v>
      </c>
      <c r="K9150" t="s">
        <v>5039</v>
      </c>
      <c r="L9150" t="s">
        <v>5040</v>
      </c>
      <c r="M9150" t="s">
        <v>5041</v>
      </c>
      <c r="N9150">
        <v>10.006561679790027</v>
      </c>
      <c r="O9150">
        <v>0</v>
      </c>
      <c r="P9150">
        <v>116</v>
      </c>
      <c r="R9150">
        <v>88</v>
      </c>
      <c r="T9150">
        <v>0</v>
      </c>
      <c r="U9150">
        <v>9</v>
      </c>
      <c r="V9150">
        <v>34100</v>
      </c>
      <c r="AB9150" t="s">
        <v>63</v>
      </c>
      <c r="AC9150" t="s">
        <v>63</v>
      </c>
      <c r="AD9150" t="s">
        <v>63</v>
      </c>
      <c r="AE9150" t="s">
        <v>98</v>
      </c>
      <c r="AG9150">
        <v>1979</v>
      </c>
      <c r="AH9150">
        <v>0.01</v>
      </c>
      <c r="AI9150">
        <v>39.182828999999998</v>
      </c>
      <c r="AJ9150">
        <v>-94.794865000000001</v>
      </c>
      <c r="AL9150">
        <v>1</v>
      </c>
      <c r="AM9150" t="s">
        <v>63</v>
      </c>
      <c r="AN9150" t="s">
        <v>5038</v>
      </c>
      <c r="AO9150" t="s">
        <v>100</v>
      </c>
      <c r="AP9150" t="s">
        <v>116</v>
      </c>
      <c r="AQ9150" t="s">
        <v>148</v>
      </c>
      <c r="AR9150" t="s">
        <v>148</v>
      </c>
      <c r="AS9150" t="s">
        <v>131</v>
      </c>
      <c r="AT9150" s="5"/>
      <c r="AV9150" t="s">
        <v>149</v>
      </c>
      <c r="AW9150" t="s">
        <v>150</v>
      </c>
    </row>
    <row r="9151" spans="1:49" x14ac:dyDescent="0.25">
      <c r="A9151">
        <v>0</v>
      </c>
      <c r="B9151" t="s">
        <v>23489</v>
      </c>
      <c r="C9151">
        <v>1</v>
      </c>
      <c r="D9151" t="s">
        <v>86</v>
      </c>
      <c r="E9151" t="s">
        <v>76</v>
      </c>
      <c r="F9151" t="s">
        <v>177</v>
      </c>
      <c r="G9151">
        <v>11.89</v>
      </c>
      <c r="H9151" t="s">
        <v>4377</v>
      </c>
      <c r="I9151" t="s">
        <v>63</v>
      </c>
      <c r="J9151" t="s">
        <v>66</v>
      </c>
      <c r="K9151" t="s">
        <v>23490</v>
      </c>
      <c r="L9151" t="s">
        <v>23491</v>
      </c>
      <c r="M9151" t="s">
        <v>5443</v>
      </c>
      <c r="N9151">
        <v>12.106299212598426</v>
      </c>
      <c r="O9151">
        <v>30</v>
      </c>
      <c r="P9151">
        <v>52</v>
      </c>
      <c r="R9151">
        <v>97</v>
      </c>
      <c r="T9151">
        <v>0</v>
      </c>
      <c r="U9151">
        <v>3</v>
      </c>
      <c r="V9151">
        <v>4690</v>
      </c>
      <c r="AB9151" t="s">
        <v>63</v>
      </c>
      <c r="AC9151" t="s">
        <v>63</v>
      </c>
      <c r="AD9151" t="s">
        <v>63</v>
      </c>
      <c r="AE9151" t="s">
        <v>129</v>
      </c>
      <c r="AG9151">
        <v>1989</v>
      </c>
      <c r="AH9151">
        <v>11.89</v>
      </c>
      <c r="AI9151">
        <v>39.143242999999998</v>
      </c>
      <c r="AJ9151">
        <v>-94.805892</v>
      </c>
      <c r="AK9151" t="s">
        <v>77</v>
      </c>
      <c r="AL9151">
        <v>2</v>
      </c>
      <c r="AM9151" t="s">
        <v>63</v>
      </c>
      <c r="AN9151" t="s">
        <v>23489</v>
      </c>
      <c r="AO9151" t="s">
        <v>100</v>
      </c>
      <c r="AP9151" t="s">
        <v>116</v>
      </c>
      <c r="AQ9151" t="s">
        <v>148</v>
      </c>
      <c r="AR9151" t="s">
        <v>148</v>
      </c>
      <c r="AS9151" t="s">
        <v>131</v>
      </c>
      <c r="AT9151" s="5"/>
      <c r="AV9151" t="s">
        <v>149</v>
      </c>
      <c r="AW9151" t="s">
        <v>188</v>
      </c>
    </row>
    <row r="9152" spans="1:49" x14ac:dyDescent="0.25">
      <c r="A9152">
        <v>0</v>
      </c>
      <c r="B9152" t="s">
        <v>17264</v>
      </c>
      <c r="C9152">
        <v>1</v>
      </c>
      <c r="D9152" t="s">
        <v>86</v>
      </c>
      <c r="E9152" t="s">
        <v>289</v>
      </c>
      <c r="F9152" t="s">
        <v>177</v>
      </c>
      <c r="G9152">
        <v>27.95</v>
      </c>
      <c r="H9152" t="s">
        <v>4377</v>
      </c>
      <c r="I9152" t="s">
        <v>63</v>
      </c>
      <c r="J9152" t="s">
        <v>66</v>
      </c>
      <c r="K9152" t="s">
        <v>17265</v>
      </c>
      <c r="L9152" t="s">
        <v>3078</v>
      </c>
      <c r="M9152" t="s">
        <v>17266</v>
      </c>
      <c r="N9152">
        <v>10.006561679790027</v>
      </c>
      <c r="O9152">
        <v>0</v>
      </c>
      <c r="P9152">
        <v>24</v>
      </c>
      <c r="Q9152">
        <v>-1</v>
      </c>
      <c r="R9152">
        <v>100</v>
      </c>
      <c r="T9152">
        <v>1</v>
      </c>
      <c r="AB9152" t="s">
        <v>2057</v>
      </c>
      <c r="AC9152" t="s">
        <v>2057</v>
      </c>
      <c r="AD9152" t="s">
        <v>2057</v>
      </c>
      <c r="AE9152" t="s">
        <v>98</v>
      </c>
      <c r="AG9152">
        <v>1000</v>
      </c>
      <c r="AH9152">
        <v>10.157</v>
      </c>
      <c r="AI9152">
        <v>39.088369</v>
      </c>
      <c r="AJ9152">
        <v>-94.734403999999998</v>
      </c>
      <c r="AL9152">
        <v>2</v>
      </c>
      <c r="AM9152" t="s">
        <v>63</v>
      </c>
      <c r="AN9152" t="s">
        <v>17264</v>
      </c>
      <c r="AO9152" t="s">
        <v>100</v>
      </c>
      <c r="AP9152" t="s">
        <v>170</v>
      </c>
      <c r="AQ9152" t="s">
        <v>148</v>
      </c>
      <c r="AR9152" t="s">
        <v>148</v>
      </c>
      <c r="AS9152" t="s">
        <v>131</v>
      </c>
      <c r="AT9152" s="5">
        <v>367</v>
      </c>
      <c r="AU9152" t="s">
        <v>2057</v>
      </c>
      <c r="AV9152" t="s">
        <v>149</v>
      </c>
      <c r="AW9152" t="s">
        <v>150</v>
      </c>
    </row>
    <row r="9153" spans="1:49" x14ac:dyDescent="0.25">
      <c r="A9153">
        <v>0</v>
      </c>
      <c r="B9153" t="s">
        <v>8703</v>
      </c>
      <c r="C9153">
        <v>1</v>
      </c>
      <c r="D9153" t="s">
        <v>86</v>
      </c>
      <c r="E9153" t="s">
        <v>152</v>
      </c>
      <c r="F9153" t="s">
        <v>65</v>
      </c>
      <c r="G9153">
        <v>16.45</v>
      </c>
      <c r="H9153" t="s">
        <v>489</v>
      </c>
      <c r="I9153" t="s">
        <v>63</v>
      </c>
      <c r="J9153" t="s">
        <v>66</v>
      </c>
      <c r="K9153" t="s">
        <v>8704</v>
      </c>
      <c r="L9153" t="s">
        <v>8705</v>
      </c>
      <c r="M9153" t="s">
        <v>8706</v>
      </c>
      <c r="N9153">
        <v>13.999999977472244</v>
      </c>
      <c r="O9153">
        <v>0</v>
      </c>
      <c r="P9153">
        <v>32.000000395486978</v>
      </c>
      <c r="Q9153">
        <v>-1</v>
      </c>
      <c r="R9153">
        <v>97</v>
      </c>
      <c r="T9153">
        <v>0</v>
      </c>
      <c r="V9153">
        <v>38</v>
      </c>
      <c r="AB9153" t="s">
        <v>63</v>
      </c>
      <c r="AC9153" t="s">
        <v>63</v>
      </c>
      <c r="AD9153" t="s">
        <v>63</v>
      </c>
      <c r="AE9153" t="s">
        <v>129</v>
      </c>
      <c r="AG9153">
        <v>2010</v>
      </c>
      <c r="AH9153">
        <v>8.1</v>
      </c>
      <c r="AI9153">
        <v>39.155113999999998</v>
      </c>
      <c r="AJ9153">
        <v>-94.820719999999994</v>
      </c>
      <c r="AK9153" t="s">
        <v>77</v>
      </c>
      <c r="AL9153">
        <v>1</v>
      </c>
      <c r="AM9153" t="s">
        <v>63</v>
      </c>
      <c r="AN9153" t="s">
        <v>8703</v>
      </c>
      <c r="AO9153" t="s">
        <v>100</v>
      </c>
      <c r="AP9153" t="s">
        <v>2058</v>
      </c>
      <c r="AQ9153" t="s">
        <v>148</v>
      </c>
      <c r="AR9153" t="s">
        <v>148</v>
      </c>
      <c r="AS9153" t="s">
        <v>131</v>
      </c>
      <c r="AT9153" s="5">
        <v>367</v>
      </c>
      <c r="AU9153" t="s">
        <v>76</v>
      </c>
      <c r="AV9153" t="s">
        <v>200</v>
      </c>
      <c r="AW9153" t="s">
        <v>135</v>
      </c>
    </row>
    <row r="9154" spans="1:49" x14ac:dyDescent="0.25">
      <c r="A9154">
        <v>0</v>
      </c>
      <c r="B9154" t="s">
        <v>17428</v>
      </c>
      <c r="C9154">
        <v>1</v>
      </c>
      <c r="D9154" t="s">
        <v>86</v>
      </c>
      <c r="E9154" t="s">
        <v>289</v>
      </c>
      <c r="F9154" t="s">
        <v>177</v>
      </c>
      <c r="G9154">
        <v>27.51</v>
      </c>
      <c r="H9154" t="s">
        <v>138</v>
      </c>
      <c r="I9154" t="s">
        <v>63</v>
      </c>
      <c r="J9154" t="s">
        <v>66</v>
      </c>
      <c r="K9154" t="s">
        <v>17429</v>
      </c>
      <c r="L9154" t="s">
        <v>17430</v>
      </c>
      <c r="M9154" t="s">
        <v>17431</v>
      </c>
      <c r="N9154">
        <v>10.000000319142979</v>
      </c>
      <c r="O9154">
        <v>0</v>
      </c>
      <c r="P9154">
        <v>23.999999514402067</v>
      </c>
      <c r="Q9154">
        <v>-1</v>
      </c>
      <c r="R9154">
        <v>92</v>
      </c>
      <c r="T9154">
        <v>0</v>
      </c>
      <c r="V9154">
        <v>50</v>
      </c>
      <c r="AB9154" t="s">
        <v>63</v>
      </c>
      <c r="AC9154" t="s">
        <v>63</v>
      </c>
      <c r="AD9154" t="s">
        <v>63</v>
      </c>
      <c r="AE9154" t="s">
        <v>129</v>
      </c>
      <c r="AG9154">
        <v>1965</v>
      </c>
      <c r="AH9154">
        <v>10.14</v>
      </c>
      <c r="AI9154">
        <v>39.085787000000003</v>
      </c>
      <c r="AJ9154">
        <v>-94.739211999999995</v>
      </c>
      <c r="AL9154">
        <v>1</v>
      </c>
      <c r="AM9154" t="s">
        <v>63</v>
      </c>
      <c r="AN9154" t="s">
        <v>17428</v>
      </c>
      <c r="AO9154" t="s">
        <v>100</v>
      </c>
      <c r="AP9154" t="s">
        <v>131</v>
      </c>
      <c r="AQ9154" t="s">
        <v>148</v>
      </c>
      <c r="AR9154" t="s">
        <v>148</v>
      </c>
      <c r="AS9154" t="s">
        <v>131</v>
      </c>
      <c r="AT9154" s="5">
        <v>367</v>
      </c>
      <c r="AU9154" t="s">
        <v>76</v>
      </c>
      <c r="AV9154" t="s">
        <v>200</v>
      </c>
      <c r="AW9154" t="s">
        <v>135</v>
      </c>
    </row>
    <row r="9155" spans="1:49" x14ac:dyDescent="0.25">
      <c r="A9155">
        <v>0</v>
      </c>
      <c r="B9155" t="s">
        <v>24651</v>
      </c>
      <c r="C9155">
        <v>1</v>
      </c>
      <c r="D9155" t="s">
        <v>86</v>
      </c>
      <c r="E9155" t="s">
        <v>98</v>
      </c>
      <c r="F9155" t="s">
        <v>177</v>
      </c>
      <c r="G9155">
        <v>166.31</v>
      </c>
      <c r="H9155" t="s">
        <v>2006</v>
      </c>
      <c r="I9155" t="s">
        <v>63</v>
      </c>
      <c r="J9155" t="s">
        <v>66</v>
      </c>
      <c r="K9155" t="s">
        <v>24652</v>
      </c>
      <c r="L9155" t="s">
        <v>3212</v>
      </c>
      <c r="M9155" t="s">
        <v>24653</v>
      </c>
      <c r="N9155">
        <v>10.00000032808399</v>
      </c>
      <c r="O9155">
        <v>0</v>
      </c>
      <c r="P9155">
        <v>36.000000984251969</v>
      </c>
      <c r="Q9155">
        <v>-1</v>
      </c>
      <c r="T9155">
        <v>-1</v>
      </c>
      <c r="U9155">
        <v>7</v>
      </c>
      <c r="V9155">
        <v>22500</v>
      </c>
      <c r="AB9155" t="s">
        <v>63</v>
      </c>
      <c r="AC9155" t="s">
        <v>63</v>
      </c>
      <c r="AD9155" t="s">
        <v>63</v>
      </c>
      <c r="AE9155" t="s">
        <v>129</v>
      </c>
      <c r="AG9155">
        <v>1979</v>
      </c>
      <c r="AH9155">
        <v>1.4000000000000001</v>
      </c>
      <c r="AI9155">
        <v>39.077078</v>
      </c>
      <c r="AJ9155">
        <v>-94.881477000000004</v>
      </c>
      <c r="AL9155">
        <v>1</v>
      </c>
      <c r="AM9155" t="s">
        <v>63</v>
      </c>
      <c r="AN9155" t="s">
        <v>24651</v>
      </c>
      <c r="AO9155" t="s">
        <v>100</v>
      </c>
      <c r="AP9155" t="s">
        <v>2058</v>
      </c>
      <c r="AQ9155" t="s">
        <v>148</v>
      </c>
      <c r="AR9155" t="s">
        <v>148</v>
      </c>
      <c r="AS9155" t="s">
        <v>131</v>
      </c>
      <c r="AT9155" s="5">
        <v>367</v>
      </c>
      <c r="AU9155" t="s">
        <v>76</v>
      </c>
      <c r="AV9155" t="s">
        <v>2584</v>
      </c>
      <c r="AW9155" t="s">
        <v>135</v>
      </c>
    </row>
    <row r="9156" spans="1:49" x14ac:dyDescent="0.25">
      <c r="A9156">
        <v>0</v>
      </c>
      <c r="B9156" t="s">
        <v>24805</v>
      </c>
      <c r="C9156">
        <v>1</v>
      </c>
      <c r="D9156" t="s">
        <v>86</v>
      </c>
      <c r="E9156" t="s">
        <v>64</v>
      </c>
      <c r="F9156" t="s">
        <v>65</v>
      </c>
      <c r="G9156">
        <v>415.55</v>
      </c>
      <c r="H9156" t="s">
        <v>138</v>
      </c>
      <c r="I9156" t="s">
        <v>63</v>
      </c>
      <c r="J9156" t="s">
        <v>66</v>
      </c>
      <c r="K9156" t="s">
        <v>24806</v>
      </c>
      <c r="L9156" t="s">
        <v>24807</v>
      </c>
      <c r="M9156" t="s">
        <v>7244</v>
      </c>
      <c r="N9156">
        <v>45.931758530183728</v>
      </c>
      <c r="O9156">
        <v>0</v>
      </c>
      <c r="P9156">
        <v>222.00001181102363</v>
      </c>
      <c r="Q9156">
        <v>-1</v>
      </c>
      <c r="T9156">
        <v>0</v>
      </c>
      <c r="U9156">
        <v>13</v>
      </c>
      <c r="V9156">
        <v>44300</v>
      </c>
      <c r="AB9156" t="s">
        <v>63</v>
      </c>
      <c r="AC9156" t="s">
        <v>63</v>
      </c>
      <c r="AD9156" t="s">
        <v>63</v>
      </c>
      <c r="AE9156" t="s">
        <v>76</v>
      </c>
      <c r="AG9156">
        <v>1986</v>
      </c>
      <c r="AI9156">
        <v>39.106211000000002</v>
      </c>
      <c r="AJ9156">
        <v>-94.741354000000001</v>
      </c>
      <c r="AL9156">
        <v>1</v>
      </c>
      <c r="AM9156" t="s">
        <v>63</v>
      </c>
      <c r="AN9156" t="s">
        <v>24805</v>
      </c>
      <c r="AO9156" t="s">
        <v>100</v>
      </c>
      <c r="AP9156" t="s">
        <v>2058</v>
      </c>
      <c r="AQ9156" t="s">
        <v>148</v>
      </c>
      <c r="AR9156" t="s">
        <v>148</v>
      </c>
      <c r="AS9156" t="s">
        <v>131</v>
      </c>
      <c r="AT9156" s="5">
        <v>367</v>
      </c>
      <c r="AU9156" t="s">
        <v>2057</v>
      </c>
      <c r="AV9156" t="s">
        <v>200</v>
      </c>
      <c r="AW9156" t="s">
        <v>135</v>
      </c>
    </row>
  </sheetData>
  <pageMargins left="0.7" right="0.7" top="0.75" bottom="0.75" header="0.3" footer="0.3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E108"/>
  <sheetViews>
    <sheetView workbookViewId="0">
      <selection activeCell="J30" sqref="J30"/>
    </sheetView>
  </sheetViews>
  <sheetFormatPr defaultRowHeight="15" x14ac:dyDescent="0.25"/>
  <cols>
    <col min="3" max="3" width="12.5703125" customWidth="1"/>
    <col min="5" max="5" width="10.85546875" customWidth="1"/>
  </cols>
  <sheetData>
    <row r="2" spans="2:5" x14ac:dyDescent="0.25">
      <c r="B2" s="38" t="s">
        <v>28125</v>
      </c>
      <c r="C2" s="38"/>
      <c r="D2" s="38"/>
      <c r="E2" s="38"/>
    </row>
    <row r="3" spans="2:5" x14ac:dyDescent="0.25">
      <c r="B3" t="s">
        <v>28126</v>
      </c>
      <c r="C3" t="s">
        <v>5</v>
      </c>
      <c r="D3" t="s">
        <v>28127</v>
      </c>
      <c r="E3" t="s">
        <v>28128</v>
      </c>
    </row>
    <row r="4" spans="2:5" x14ac:dyDescent="0.25">
      <c r="B4">
        <v>1</v>
      </c>
      <c r="C4" t="s">
        <v>28129</v>
      </c>
      <c r="D4" t="s">
        <v>28130</v>
      </c>
      <c r="E4">
        <v>4</v>
      </c>
    </row>
    <row r="5" spans="2:5" x14ac:dyDescent="0.25">
      <c r="B5">
        <v>2</v>
      </c>
      <c r="C5" t="s">
        <v>28131</v>
      </c>
      <c r="D5" t="s">
        <v>28132</v>
      </c>
      <c r="E5">
        <v>4</v>
      </c>
    </row>
    <row r="6" spans="2:5" x14ac:dyDescent="0.25">
      <c r="B6">
        <v>3</v>
      </c>
      <c r="C6" t="s">
        <v>28133</v>
      </c>
      <c r="D6" t="s">
        <v>28134</v>
      </c>
      <c r="E6">
        <v>1</v>
      </c>
    </row>
    <row r="7" spans="2:5" x14ac:dyDescent="0.25">
      <c r="B7">
        <v>4</v>
      </c>
      <c r="C7" t="s">
        <v>28135</v>
      </c>
      <c r="D7" t="s">
        <v>28136</v>
      </c>
      <c r="E7">
        <v>5</v>
      </c>
    </row>
    <row r="8" spans="2:5" x14ac:dyDescent="0.25">
      <c r="B8">
        <v>5</v>
      </c>
      <c r="C8" t="s">
        <v>28137</v>
      </c>
      <c r="D8" t="s">
        <v>28138</v>
      </c>
      <c r="E8">
        <v>5</v>
      </c>
    </row>
    <row r="9" spans="2:5" x14ac:dyDescent="0.25">
      <c r="B9">
        <v>6</v>
      </c>
      <c r="C9" t="s">
        <v>28139</v>
      </c>
      <c r="D9" t="s">
        <v>28140</v>
      </c>
      <c r="E9">
        <v>4</v>
      </c>
    </row>
    <row r="10" spans="2:5" x14ac:dyDescent="0.25">
      <c r="B10">
        <v>7</v>
      </c>
      <c r="C10" t="s">
        <v>28141</v>
      </c>
      <c r="D10" t="s">
        <v>28142</v>
      </c>
      <c r="E10">
        <v>1</v>
      </c>
    </row>
    <row r="11" spans="2:5" x14ac:dyDescent="0.25">
      <c r="B11">
        <v>8</v>
      </c>
      <c r="C11" t="s">
        <v>28143</v>
      </c>
      <c r="D11" t="s">
        <v>28144</v>
      </c>
      <c r="E11">
        <v>5</v>
      </c>
    </row>
    <row r="12" spans="2:5" x14ac:dyDescent="0.25">
      <c r="B12">
        <v>9</v>
      </c>
      <c r="C12" t="s">
        <v>28145</v>
      </c>
      <c r="D12" t="s">
        <v>28146</v>
      </c>
      <c r="E12">
        <v>2</v>
      </c>
    </row>
    <row r="13" spans="2:5" x14ac:dyDescent="0.25">
      <c r="B13">
        <v>10</v>
      </c>
      <c r="C13" t="s">
        <v>28147</v>
      </c>
      <c r="D13" t="s">
        <v>28148</v>
      </c>
      <c r="E13">
        <v>4</v>
      </c>
    </row>
    <row r="14" spans="2:5" x14ac:dyDescent="0.25">
      <c r="B14">
        <v>11</v>
      </c>
      <c r="C14" t="s">
        <v>28149</v>
      </c>
      <c r="D14" t="s">
        <v>28150</v>
      </c>
      <c r="E14">
        <v>4</v>
      </c>
    </row>
    <row r="15" spans="2:5" x14ac:dyDescent="0.25">
      <c r="B15">
        <v>12</v>
      </c>
      <c r="C15" t="s">
        <v>28151</v>
      </c>
      <c r="D15" t="s">
        <v>28152</v>
      </c>
      <c r="E15">
        <v>3</v>
      </c>
    </row>
    <row r="16" spans="2:5" x14ac:dyDescent="0.25">
      <c r="B16">
        <v>13</v>
      </c>
      <c r="C16" t="s">
        <v>28153</v>
      </c>
      <c r="D16" t="s">
        <v>28154</v>
      </c>
      <c r="E16">
        <v>6</v>
      </c>
    </row>
    <row r="17" spans="2:5" x14ac:dyDescent="0.25">
      <c r="B17">
        <v>14</v>
      </c>
      <c r="C17" t="s">
        <v>28155</v>
      </c>
      <c r="D17" t="s">
        <v>28156</v>
      </c>
      <c r="E17">
        <v>2</v>
      </c>
    </row>
    <row r="18" spans="2:5" x14ac:dyDescent="0.25">
      <c r="B18">
        <v>15</v>
      </c>
      <c r="C18" t="s">
        <v>28157</v>
      </c>
      <c r="D18" t="s">
        <v>28158</v>
      </c>
      <c r="E18">
        <v>2</v>
      </c>
    </row>
    <row r="19" spans="2:5" x14ac:dyDescent="0.25">
      <c r="B19">
        <v>16</v>
      </c>
      <c r="C19" t="s">
        <v>28159</v>
      </c>
      <c r="D19" t="s">
        <v>28160</v>
      </c>
      <c r="E19">
        <v>4</v>
      </c>
    </row>
    <row r="20" spans="2:5" x14ac:dyDescent="0.25">
      <c r="B20">
        <v>17</v>
      </c>
      <c r="C20" t="s">
        <v>28161</v>
      </c>
      <c r="D20" t="s">
        <v>28162</v>
      </c>
      <c r="E20">
        <v>5</v>
      </c>
    </row>
    <row r="21" spans="2:5" x14ac:dyDescent="0.25">
      <c r="B21">
        <v>18</v>
      </c>
      <c r="C21" t="s">
        <v>28163</v>
      </c>
      <c r="D21" t="s">
        <v>28164</v>
      </c>
      <c r="E21">
        <v>5</v>
      </c>
    </row>
    <row r="22" spans="2:5" x14ac:dyDescent="0.25">
      <c r="B22">
        <v>19</v>
      </c>
      <c r="C22" t="s">
        <v>28165</v>
      </c>
      <c r="D22" t="s">
        <v>28166</v>
      </c>
      <c r="E22">
        <v>4</v>
      </c>
    </row>
    <row r="23" spans="2:5" x14ac:dyDescent="0.25">
      <c r="B23">
        <v>20</v>
      </c>
      <c r="C23" t="s">
        <v>28167</v>
      </c>
      <c r="D23" t="s">
        <v>28168</v>
      </c>
      <c r="E23">
        <v>3</v>
      </c>
    </row>
    <row r="24" spans="2:5" x14ac:dyDescent="0.25">
      <c r="B24">
        <v>21</v>
      </c>
      <c r="C24" t="s">
        <v>28169</v>
      </c>
      <c r="D24" t="s">
        <v>28170</v>
      </c>
      <c r="E24">
        <v>2</v>
      </c>
    </row>
    <row r="25" spans="2:5" x14ac:dyDescent="0.25">
      <c r="B25">
        <v>22</v>
      </c>
      <c r="C25" t="s">
        <v>28171</v>
      </c>
      <c r="D25" t="s">
        <v>28172</v>
      </c>
      <c r="E25">
        <v>1</v>
      </c>
    </row>
    <row r="26" spans="2:5" x14ac:dyDescent="0.25">
      <c r="B26">
        <v>23</v>
      </c>
      <c r="C26" t="s">
        <v>28173</v>
      </c>
      <c r="D26" t="s">
        <v>28174</v>
      </c>
      <c r="E26">
        <v>1</v>
      </c>
    </row>
    <row r="27" spans="2:5" x14ac:dyDescent="0.25">
      <c r="B27">
        <v>24</v>
      </c>
      <c r="C27" t="s">
        <v>28175</v>
      </c>
      <c r="D27" t="s">
        <v>28176</v>
      </c>
      <c r="E27">
        <v>5</v>
      </c>
    </row>
    <row r="28" spans="2:5" x14ac:dyDescent="0.25">
      <c r="B28">
        <v>25</v>
      </c>
      <c r="C28" t="s">
        <v>28177</v>
      </c>
      <c r="D28" t="s">
        <v>28178</v>
      </c>
      <c r="E28">
        <v>4</v>
      </c>
    </row>
    <row r="29" spans="2:5" x14ac:dyDescent="0.25">
      <c r="B29">
        <v>26</v>
      </c>
      <c r="C29" t="s">
        <v>28179</v>
      </c>
      <c r="D29" t="s">
        <v>28180</v>
      </c>
      <c r="E29">
        <v>3</v>
      </c>
    </row>
    <row r="30" spans="2:5" x14ac:dyDescent="0.25">
      <c r="B30">
        <v>27</v>
      </c>
      <c r="C30" t="s">
        <v>28181</v>
      </c>
      <c r="D30" t="s">
        <v>28182</v>
      </c>
      <c r="E30">
        <v>2</v>
      </c>
    </row>
    <row r="31" spans="2:5" x14ac:dyDescent="0.25">
      <c r="B31">
        <v>28</v>
      </c>
      <c r="C31" t="s">
        <v>28183</v>
      </c>
      <c r="D31" t="s">
        <v>28184</v>
      </c>
      <c r="E31">
        <v>6</v>
      </c>
    </row>
    <row r="32" spans="2:5" x14ac:dyDescent="0.25">
      <c r="B32">
        <v>29</v>
      </c>
      <c r="C32" t="s">
        <v>28185</v>
      </c>
      <c r="D32" t="s">
        <v>70</v>
      </c>
      <c r="E32">
        <v>6</v>
      </c>
    </row>
    <row r="33" spans="2:5" x14ac:dyDescent="0.25">
      <c r="B33">
        <v>30</v>
      </c>
      <c r="C33" t="s">
        <v>28186</v>
      </c>
      <c r="D33" t="s">
        <v>28187</v>
      </c>
      <c r="E33">
        <v>4</v>
      </c>
    </row>
    <row r="34" spans="2:5" x14ac:dyDescent="0.25">
      <c r="B34">
        <v>31</v>
      </c>
      <c r="C34" t="s">
        <v>28188</v>
      </c>
      <c r="D34" t="s">
        <v>28189</v>
      </c>
      <c r="E34">
        <v>2</v>
      </c>
    </row>
    <row r="35" spans="2:5" x14ac:dyDescent="0.25">
      <c r="B35">
        <v>32</v>
      </c>
      <c r="C35" t="s">
        <v>28190</v>
      </c>
      <c r="D35" t="s">
        <v>28191</v>
      </c>
      <c r="E35">
        <v>3</v>
      </c>
    </row>
    <row r="36" spans="2:5" x14ac:dyDescent="0.25">
      <c r="B36">
        <v>33</v>
      </c>
      <c r="C36" t="s">
        <v>28192</v>
      </c>
      <c r="D36" t="s">
        <v>28193</v>
      </c>
      <c r="E36">
        <v>3</v>
      </c>
    </row>
    <row r="37" spans="2:5" x14ac:dyDescent="0.25">
      <c r="B37">
        <v>34</v>
      </c>
      <c r="C37" t="s">
        <v>28194</v>
      </c>
      <c r="D37" t="s">
        <v>28195</v>
      </c>
      <c r="E37">
        <v>6</v>
      </c>
    </row>
    <row r="38" spans="2:5" x14ac:dyDescent="0.25">
      <c r="B38">
        <v>35</v>
      </c>
      <c r="C38" t="s">
        <v>28196</v>
      </c>
      <c r="D38" t="s">
        <v>28197</v>
      </c>
      <c r="E38">
        <v>6</v>
      </c>
    </row>
    <row r="39" spans="2:5" x14ac:dyDescent="0.25">
      <c r="B39">
        <v>36</v>
      </c>
      <c r="C39" t="s">
        <v>28198</v>
      </c>
      <c r="D39" t="s">
        <v>28199</v>
      </c>
      <c r="E39">
        <v>6</v>
      </c>
    </row>
    <row r="40" spans="2:5" x14ac:dyDescent="0.25">
      <c r="B40">
        <v>37</v>
      </c>
      <c r="C40" t="s">
        <v>28200</v>
      </c>
      <c r="D40" t="s">
        <v>28201</v>
      </c>
      <c r="E40">
        <v>4</v>
      </c>
    </row>
    <row r="41" spans="2:5" x14ac:dyDescent="0.25">
      <c r="B41">
        <v>38</v>
      </c>
      <c r="C41" t="s">
        <v>28202</v>
      </c>
      <c r="D41" t="s">
        <v>28203</v>
      </c>
      <c r="E41">
        <v>6</v>
      </c>
    </row>
    <row r="42" spans="2:5" x14ac:dyDescent="0.25">
      <c r="B42">
        <v>39</v>
      </c>
      <c r="C42" t="s">
        <v>28204</v>
      </c>
      <c r="D42" t="s">
        <v>28205</v>
      </c>
      <c r="E42">
        <v>5</v>
      </c>
    </row>
    <row r="43" spans="2:5" x14ac:dyDescent="0.25">
      <c r="B43">
        <v>40</v>
      </c>
      <c r="C43" t="s">
        <v>28206</v>
      </c>
      <c r="D43" t="s">
        <v>28207</v>
      </c>
      <c r="E43">
        <v>5</v>
      </c>
    </row>
    <row r="44" spans="2:5" x14ac:dyDescent="0.25">
      <c r="B44">
        <v>41</v>
      </c>
      <c r="C44" t="s">
        <v>28208</v>
      </c>
      <c r="D44" t="s">
        <v>28209</v>
      </c>
      <c r="E44">
        <v>6</v>
      </c>
    </row>
    <row r="45" spans="2:5" x14ac:dyDescent="0.25">
      <c r="B45">
        <v>42</v>
      </c>
      <c r="C45" t="s">
        <v>28210</v>
      </c>
      <c r="D45" t="s">
        <v>28211</v>
      </c>
      <c r="E45">
        <v>6</v>
      </c>
    </row>
    <row r="46" spans="2:5" x14ac:dyDescent="0.25">
      <c r="B46">
        <v>43</v>
      </c>
      <c r="C46" t="s">
        <v>28212</v>
      </c>
      <c r="D46" t="s">
        <v>28213</v>
      </c>
      <c r="E46">
        <v>1</v>
      </c>
    </row>
    <row r="47" spans="2:5" x14ac:dyDescent="0.25">
      <c r="B47">
        <v>44</v>
      </c>
      <c r="C47" t="s">
        <v>28214</v>
      </c>
      <c r="D47" t="s">
        <v>28215</v>
      </c>
      <c r="E47">
        <v>1</v>
      </c>
    </row>
    <row r="48" spans="2:5" x14ac:dyDescent="0.25">
      <c r="B48">
        <v>45</v>
      </c>
      <c r="C48" t="s">
        <v>28216</v>
      </c>
      <c r="D48" t="s">
        <v>28217</v>
      </c>
      <c r="E48">
        <v>2</v>
      </c>
    </row>
    <row r="49" spans="2:5" x14ac:dyDescent="0.25">
      <c r="B49">
        <v>46</v>
      </c>
      <c r="C49" t="s">
        <v>28218</v>
      </c>
      <c r="D49" t="s">
        <v>28219</v>
      </c>
      <c r="E49">
        <v>1</v>
      </c>
    </row>
    <row r="50" spans="2:5" x14ac:dyDescent="0.25">
      <c r="B50">
        <v>47</v>
      </c>
      <c r="C50" t="s">
        <v>28220</v>
      </c>
      <c r="D50" t="s">
        <v>28221</v>
      </c>
      <c r="E50">
        <v>6</v>
      </c>
    </row>
    <row r="51" spans="2:5" x14ac:dyDescent="0.25">
      <c r="B51">
        <v>48</v>
      </c>
      <c r="C51" t="s">
        <v>28222</v>
      </c>
      <c r="D51" t="s">
        <v>28223</v>
      </c>
      <c r="E51">
        <v>5</v>
      </c>
    </row>
    <row r="52" spans="2:5" x14ac:dyDescent="0.25">
      <c r="B52">
        <v>49</v>
      </c>
      <c r="C52" t="s">
        <v>28224</v>
      </c>
      <c r="D52" t="s">
        <v>28225</v>
      </c>
      <c r="E52">
        <v>5</v>
      </c>
    </row>
    <row r="53" spans="2:5" x14ac:dyDescent="0.25">
      <c r="B53">
        <v>50</v>
      </c>
      <c r="C53" t="s">
        <v>28226</v>
      </c>
      <c r="D53" t="s">
        <v>28227</v>
      </c>
      <c r="E53">
        <v>4</v>
      </c>
    </row>
    <row r="54" spans="2:5" x14ac:dyDescent="0.25">
      <c r="B54">
        <v>51</v>
      </c>
      <c r="C54" t="s">
        <v>28228</v>
      </c>
      <c r="D54" t="s">
        <v>28229</v>
      </c>
      <c r="E54">
        <v>6</v>
      </c>
    </row>
    <row r="55" spans="2:5" x14ac:dyDescent="0.25">
      <c r="B55">
        <v>52</v>
      </c>
      <c r="C55" t="s">
        <v>28230</v>
      </c>
      <c r="D55" t="s">
        <v>28231</v>
      </c>
      <c r="E55">
        <v>1</v>
      </c>
    </row>
    <row r="56" spans="2:5" x14ac:dyDescent="0.25">
      <c r="B56">
        <v>53</v>
      </c>
      <c r="C56" t="s">
        <v>28232</v>
      </c>
      <c r="D56" t="s">
        <v>28233</v>
      </c>
      <c r="E56">
        <v>2</v>
      </c>
    </row>
    <row r="57" spans="2:5" x14ac:dyDescent="0.25">
      <c r="B57">
        <v>54</v>
      </c>
      <c r="C57" t="s">
        <v>28234</v>
      </c>
      <c r="D57" t="s">
        <v>28235</v>
      </c>
      <c r="E57">
        <v>4</v>
      </c>
    </row>
    <row r="58" spans="2:5" x14ac:dyDescent="0.25">
      <c r="B58">
        <v>55</v>
      </c>
      <c r="C58" t="s">
        <v>28236</v>
      </c>
      <c r="D58" t="s">
        <v>28237</v>
      </c>
      <c r="E58">
        <v>3</v>
      </c>
    </row>
    <row r="59" spans="2:5" x14ac:dyDescent="0.25">
      <c r="B59">
        <v>56</v>
      </c>
      <c r="C59" t="s">
        <v>28238</v>
      </c>
      <c r="D59" t="s">
        <v>28239</v>
      </c>
      <c r="E59">
        <v>1</v>
      </c>
    </row>
    <row r="60" spans="2:5" x14ac:dyDescent="0.25">
      <c r="B60">
        <v>57</v>
      </c>
      <c r="C60" t="s">
        <v>28240</v>
      </c>
      <c r="D60" t="s">
        <v>28241</v>
      </c>
      <c r="E60">
        <v>2</v>
      </c>
    </row>
    <row r="61" spans="2:5" x14ac:dyDescent="0.25">
      <c r="B61">
        <v>58</v>
      </c>
      <c r="C61" t="s">
        <v>28242</v>
      </c>
      <c r="D61" t="s">
        <v>28243</v>
      </c>
      <c r="E61">
        <v>1</v>
      </c>
    </row>
    <row r="62" spans="2:5" x14ac:dyDescent="0.25">
      <c r="B62">
        <v>59</v>
      </c>
      <c r="C62" t="s">
        <v>28244</v>
      </c>
      <c r="D62" t="s">
        <v>28245</v>
      </c>
      <c r="E62">
        <v>2</v>
      </c>
    </row>
    <row r="63" spans="2:5" x14ac:dyDescent="0.25">
      <c r="B63">
        <v>60</v>
      </c>
      <c r="C63" t="s">
        <v>28246</v>
      </c>
      <c r="D63" t="s">
        <v>28247</v>
      </c>
      <c r="E63">
        <v>6</v>
      </c>
    </row>
    <row r="64" spans="2:5" x14ac:dyDescent="0.25">
      <c r="B64">
        <v>61</v>
      </c>
      <c r="C64" t="s">
        <v>28248</v>
      </c>
      <c r="D64" t="s">
        <v>28249</v>
      </c>
      <c r="E64">
        <v>4</v>
      </c>
    </row>
    <row r="65" spans="2:5" x14ac:dyDescent="0.25">
      <c r="B65">
        <v>62</v>
      </c>
      <c r="C65" t="s">
        <v>28250</v>
      </c>
      <c r="D65" t="s">
        <v>28251</v>
      </c>
      <c r="E65">
        <v>2</v>
      </c>
    </row>
    <row r="66" spans="2:5" x14ac:dyDescent="0.25">
      <c r="B66">
        <v>63</v>
      </c>
      <c r="C66" t="s">
        <v>28252</v>
      </c>
      <c r="D66" t="s">
        <v>28253</v>
      </c>
      <c r="E66">
        <v>4</v>
      </c>
    </row>
    <row r="67" spans="2:5" x14ac:dyDescent="0.25">
      <c r="B67">
        <v>64</v>
      </c>
      <c r="C67" t="s">
        <v>28254</v>
      </c>
      <c r="D67" t="s">
        <v>28255</v>
      </c>
      <c r="E67">
        <v>2</v>
      </c>
    </row>
    <row r="68" spans="2:5" x14ac:dyDescent="0.25">
      <c r="B68">
        <v>65</v>
      </c>
      <c r="C68" t="s">
        <v>28256</v>
      </c>
      <c r="D68" t="s">
        <v>28257</v>
      </c>
      <c r="E68">
        <v>6</v>
      </c>
    </row>
    <row r="69" spans="2:5" x14ac:dyDescent="0.25">
      <c r="B69">
        <v>66</v>
      </c>
      <c r="C69" t="s">
        <v>28258</v>
      </c>
      <c r="D69" t="s">
        <v>28259</v>
      </c>
      <c r="E69">
        <v>1</v>
      </c>
    </row>
    <row r="70" spans="2:5" x14ac:dyDescent="0.25">
      <c r="B70">
        <v>67</v>
      </c>
      <c r="C70" t="s">
        <v>28260</v>
      </c>
      <c r="D70" t="s">
        <v>28261</v>
      </c>
      <c r="E70">
        <v>4</v>
      </c>
    </row>
    <row r="71" spans="2:5" x14ac:dyDescent="0.25">
      <c r="B71">
        <v>68</v>
      </c>
      <c r="C71" t="s">
        <v>28262</v>
      </c>
      <c r="D71" t="s">
        <v>28263</v>
      </c>
      <c r="E71">
        <v>6</v>
      </c>
    </row>
    <row r="72" spans="2:5" x14ac:dyDescent="0.25">
      <c r="B72">
        <v>69</v>
      </c>
      <c r="C72" t="s">
        <v>28264</v>
      </c>
      <c r="D72" t="s">
        <v>28265</v>
      </c>
      <c r="E72">
        <v>3</v>
      </c>
    </row>
    <row r="73" spans="2:5" x14ac:dyDescent="0.25">
      <c r="B73">
        <v>70</v>
      </c>
      <c r="C73" t="s">
        <v>28266</v>
      </c>
      <c r="D73" t="s">
        <v>28267</v>
      </c>
      <c r="E73">
        <v>1</v>
      </c>
    </row>
    <row r="74" spans="2:5" x14ac:dyDescent="0.25">
      <c r="B74">
        <v>71</v>
      </c>
      <c r="C74" t="s">
        <v>28268</v>
      </c>
      <c r="D74" t="s">
        <v>28269</v>
      </c>
      <c r="E74">
        <v>3</v>
      </c>
    </row>
    <row r="75" spans="2:5" x14ac:dyDescent="0.25">
      <c r="B75">
        <v>72</v>
      </c>
      <c r="C75" t="s">
        <v>28270</v>
      </c>
      <c r="D75" t="s">
        <v>28271</v>
      </c>
      <c r="E75">
        <v>2</v>
      </c>
    </row>
    <row r="76" spans="2:5" x14ac:dyDescent="0.25">
      <c r="B76">
        <v>73</v>
      </c>
      <c r="C76" t="s">
        <v>28272</v>
      </c>
      <c r="D76" t="s">
        <v>28273</v>
      </c>
      <c r="E76">
        <v>5</v>
      </c>
    </row>
    <row r="77" spans="2:5" x14ac:dyDescent="0.25">
      <c r="B77">
        <v>74</v>
      </c>
      <c r="C77" t="s">
        <v>28274</v>
      </c>
      <c r="D77" t="s">
        <v>28275</v>
      </c>
      <c r="E77">
        <v>3</v>
      </c>
    </row>
    <row r="78" spans="2:5" x14ac:dyDescent="0.25">
      <c r="B78">
        <v>75</v>
      </c>
      <c r="C78" t="s">
        <v>28276</v>
      </c>
      <c r="D78" t="s">
        <v>28277</v>
      </c>
      <c r="E78">
        <v>1</v>
      </c>
    </row>
    <row r="79" spans="2:5" x14ac:dyDescent="0.25">
      <c r="B79">
        <v>76</v>
      </c>
      <c r="C79" t="s">
        <v>28278</v>
      </c>
      <c r="D79" t="s">
        <v>28279</v>
      </c>
      <c r="E79">
        <v>5</v>
      </c>
    </row>
    <row r="80" spans="2:5" x14ac:dyDescent="0.25">
      <c r="B80">
        <v>77</v>
      </c>
      <c r="C80" t="s">
        <v>28280</v>
      </c>
      <c r="D80" t="s">
        <v>28281</v>
      </c>
      <c r="E80">
        <v>3</v>
      </c>
    </row>
    <row r="81" spans="2:5" x14ac:dyDescent="0.25">
      <c r="B81">
        <v>78</v>
      </c>
      <c r="C81" t="s">
        <v>28282</v>
      </c>
      <c r="D81" t="s">
        <v>28283</v>
      </c>
      <c r="E81">
        <v>5</v>
      </c>
    </row>
    <row r="82" spans="2:5" x14ac:dyDescent="0.25">
      <c r="B82">
        <v>79</v>
      </c>
      <c r="C82" t="s">
        <v>28284</v>
      </c>
      <c r="D82" t="s">
        <v>28285</v>
      </c>
      <c r="E82">
        <v>2</v>
      </c>
    </row>
    <row r="83" spans="2:5" x14ac:dyDescent="0.25">
      <c r="B83">
        <v>80</v>
      </c>
      <c r="C83" t="s">
        <v>28286</v>
      </c>
      <c r="D83" t="s">
        <v>28287</v>
      </c>
      <c r="E83">
        <v>5</v>
      </c>
    </row>
    <row r="84" spans="2:5" x14ac:dyDescent="0.25">
      <c r="B84">
        <v>81</v>
      </c>
      <c r="C84" t="s">
        <v>28288</v>
      </c>
      <c r="D84" t="s">
        <v>28289</v>
      </c>
      <c r="E84">
        <v>1</v>
      </c>
    </row>
    <row r="85" spans="2:5" x14ac:dyDescent="0.25">
      <c r="B85">
        <v>82</v>
      </c>
      <c r="C85" t="s">
        <v>28290</v>
      </c>
      <c r="D85" t="s">
        <v>28291</v>
      </c>
      <c r="E85">
        <v>3</v>
      </c>
    </row>
    <row r="86" spans="2:5" x14ac:dyDescent="0.25">
      <c r="B86">
        <v>83</v>
      </c>
      <c r="C86" t="s">
        <v>28292</v>
      </c>
      <c r="D86" t="s">
        <v>28293</v>
      </c>
      <c r="E86">
        <v>5</v>
      </c>
    </row>
    <row r="87" spans="2:5" x14ac:dyDescent="0.25">
      <c r="B87">
        <v>84</v>
      </c>
      <c r="C87" t="s">
        <v>28294</v>
      </c>
      <c r="D87" t="s">
        <v>28295</v>
      </c>
      <c r="E87">
        <v>3</v>
      </c>
    </row>
    <row r="88" spans="2:5" x14ac:dyDescent="0.25">
      <c r="B88">
        <v>85</v>
      </c>
      <c r="C88" t="s">
        <v>28296</v>
      </c>
      <c r="D88" t="s">
        <v>28297</v>
      </c>
      <c r="E88">
        <v>2</v>
      </c>
    </row>
    <row r="89" spans="2:5" x14ac:dyDescent="0.25">
      <c r="B89">
        <v>86</v>
      </c>
      <c r="C89" t="s">
        <v>28298</v>
      </c>
      <c r="D89" t="s">
        <v>28299</v>
      </c>
      <c r="E89">
        <v>6</v>
      </c>
    </row>
    <row r="90" spans="2:5" x14ac:dyDescent="0.25">
      <c r="B90">
        <v>87</v>
      </c>
      <c r="C90" t="s">
        <v>28300</v>
      </c>
      <c r="D90" t="s">
        <v>28301</v>
      </c>
      <c r="E90">
        <v>5</v>
      </c>
    </row>
    <row r="91" spans="2:5" x14ac:dyDescent="0.25">
      <c r="B91">
        <v>88</v>
      </c>
      <c r="C91" t="s">
        <v>28302</v>
      </c>
      <c r="D91" t="s">
        <v>28303</v>
      </c>
      <c r="E91">
        <v>6</v>
      </c>
    </row>
    <row r="92" spans="2:5" x14ac:dyDescent="0.25">
      <c r="B92">
        <v>89</v>
      </c>
      <c r="C92" t="s">
        <v>28304</v>
      </c>
      <c r="D92" t="s">
        <v>28305</v>
      </c>
      <c r="E92">
        <v>1</v>
      </c>
    </row>
    <row r="93" spans="2:5" x14ac:dyDescent="0.25">
      <c r="B93">
        <v>90</v>
      </c>
      <c r="C93" t="s">
        <v>28306</v>
      </c>
      <c r="D93" t="s">
        <v>673</v>
      </c>
      <c r="E93">
        <v>3</v>
      </c>
    </row>
    <row r="94" spans="2:5" x14ac:dyDescent="0.25">
      <c r="B94">
        <v>91</v>
      </c>
      <c r="C94" t="s">
        <v>28307</v>
      </c>
      <c r="D94" t="s">
        <v>28308</v>
      </c>
      <c r="E94">
        <v>3</v>
      </c>
    </row>
    <row r="95" spans="2:5" x14ac:dyDescent="0.25">
      <c r="B95">
        <v>92</v>
      </c>
      <c r="C95" t="s">
        <v>28309</v>
      </c>
      <c r="D95" t="s">
        <v>28310</v>
      </c>
      <c r="E95">
        <v>3</v>
      </c>
    </row>
    <row r="96" spans="2:5" x14ac:dyDescent="0.25">
      <c r="B96">
        <v>93</v>
      </c>
      <c r="C96" t="s">
        <v>28311</v>
      </c>
      <c r="D96" t="s">
        <v>28312</v>
      </c>
      <c r="E96">
        <v>5</v>
      </c>
    </row>
    <row r="97" spans="2:5" x14ac:dyDescent="0.25">
      <c r="B97">
        <v>94</v>
      </c>
      <c r="C97" t="s">
        <v>28313</v>
      </c>
      <c r="D97" t="s">
        <v>28314</v>
      </c>
      <c r="E97">
        <v>6</v>
      </c>
    </row>
    <row r="98" spans="2:5" x14ac:dyDescent="0.25">
      <c r="B98">
        <v>95</v>
      </c>
      <c r="C98" t="s">
        <v>28315</v>
      </c>
      <c r="D98" t="s">
        <v>28316</v>
      </c>
      <c r="E98">
        <v>6</v>
      </c>
    </row>
    <row r="99" spans="2:5" x14ac:dyDescent="0.25">
      <c r="B99">
        <v>96</v>
      </c>
      <c r="C99" t="s">
        <v>28317</v>
      </c>
      <c r="D99" t="s">
        <v>28318</v>
      </c>
      <c r="E99">
        <v>5</v>
      </c>
    </row>
    <row r="100" spans="2:5" x14ac:dyDescent="0.25">
      <c r="B100">
        <v>97</v>
      </c>
      <c r="C100" t="s">
        <v>28319</v>
      </c>
      <c r="D100" t="s">
        <v>28320</v>
      </c>
      <c r="E100">
        <v>3</v>
      </c>
    </row>
    <row r="101" spans="2:5" x14ac:dyDescent="0.25">
      <c r="B101">
        <v>98</v>
      </c>
      <c r="C101" t="s">
        <v>28321</v>
      </c>
      <c r="D101" t="s">
        <v>28322</v>
      </c>
      <c r="E101">
        <v>3</v>
      </c>
    </row>
    <row r="102" spans="2:5" x14ac:dyDescent="0.25">
      <c r="B102">
        <v>99</v>
      </c>
      <c r="C102" t="s">
        <v>28323</v>
      </c>
      <c r="D102" t="s">
        <v>28324</v>
      </c>
      <c r="E102">
        <v>1</v>
      </c>
    </row>
    <row r="103" spans="2:5" x14ac:dyDescent="0.25">
      <c r="B103">
        <v>100</v>
      </c>
      <c r="C103" t="s">
        <v>28325</v>
      </c>
      <c r="D103" t="s">
        <v>28326</v>
      </c>
      <c r="E103">
        <v>3</v>
      </c>
    </row>
    <row r="104" spans="2:5" x14ac:dyDescent="0.25">
      <c r="B104">
        <v>101</v>
      </c>
      <c r="C104" t="s">
        <v>28327</v>
      </c>
      <c r="D104" t="s">
        <v>28328</v>
      </c>
      <c r="E104">
        <v>2</v>
      </c>
    </row>
    <row r="105" spans="2:5" x14ac:dyDescent="0.25">
      <c r="B105">
        <v>102</v>
      </c>
      <c r="C105" t="s">
        <v>28329</v>
      </c>
      <c r="D105" t="s">
        <v>28330</v>
      </c>
      <c r="E105">
        <v>6</v>
      </c>
    </row>
    <row r="106" spans="2:5" x14ac:dyDescent="0.25">
      <c r="B106">
        <v>103</v>
      </c>
      <c r="C106" t="s">
        <v>28331</v>
      </c>
      <c r="D106" t="s">
        <v>28332</v>
      </c>
      <c r="E106">
        <v>4</v>
      </c>
    </row>
    <row r="107" spans="2:5" x14ac:dyDescent="0.25">
      <c r="B107">
        <v>104</v>
      </c>
      <c r="C107" t="s">
        <v>28333</v>
      </c>
      <c r="D107" t="s">
        <v>28334</v>
      </c>
      <c r="E107">
        <v>4</v>
      </c>
    </row>
    <row r="108" spans="2:5" x14ac:dyDescent="0.25">
      <c r="B108">
        <v>105</v>
      </c>
      <c r="C108" t="s">
        <v>28335</v>
      </c>
      <c r="D108" t="s">
        <v>28336</v>
      </c>
      <c r="E108">
        <v>1</v>
      </c>
    </row>
  </sheetData>
  <mergeCells count="1">
    <mergeCell ref="B2:E2"/>
  </mergeCells>
  <pageMargins left="0.7" right="0.7" top="0.75" bottom="0.75" header="0.3" footer="0.3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G5162"/>
  <sheetViews>
    <sheetView workbookViewId="0">
      <selection activeCell="D36" sqref="D36"/>
    </sheetView>
  </sheetViews>
  <sheetFormatPr defaultRowHeight="15" x14ac:dyDescent="0.25"/>
  <cols>
    <col min="1" max="1" width="8.85546875" bestFit="1" customWidth="1"/>
    <col min="2" max="2" width="23" bestFit="1" customWidth="1"/>
    <col min="3" max="3" width="21" bestFit="1" customWidth="1"/>
    <col min="4" max="4" width="25" bestFit="1" customWidth="1"/>
    <col min="5" max="5" width="16.140625" bestFit="1" customWidth="1"/>
    <col min="6" max="6" width="23.28515625" bestFit="1" customWidth="1"/>
    <col min="7" max="7" width="9.85546875" bestFit="1" customWidth="1"/>
  </cols>
  <sheetData>
    <row r="1" spans="1:7" x14ac:dyDescent="0.25">
      <c r="A1" t="s">
        <v>15</v>
      </c>
      <c r="B1" t="s">
        <v>28358</v>
      </c>
      <c r="C1" t="s">
        <v>28359</v>
      </c>
      <c r="D1" t="s">
        <v>28360</v>
      </c>
      <c r="E1" t="s">
        <v>28361</v>
      </c>
      <c r="F1" t="s">
        <v>28362</v>
      </c>
      <c r="G1" t="s">
        <v>28363</v>
      </c>
    </row>
    <row r="2" spans="1:7" x14ac:dyDescent="0.25">
      <c r="A2" t="s">
        <v>28086</v>
      </c>
      <c r="B2" t="s">
        <v>28364</v>
      </c>
      <c r="C2" t="s">
        <v>28364</v>
      </c>
      <c r="D2" t="s">
        <v>28364</v>
      </c>
      <c r="E2" t="s">
        <v>28364</v>
      </c>
      <c r="F2" t="s">
        <v>28364</v>
      </c>
      <c r="G2" t="s">
        <v>28364</v>
      </c>
    </row>
    <row r="3" spans="1:7" x14ac:dyDescent="0.25">
      <c r="A3" t="s">
        <v>27600</v>
      </c>
      <c r="B3" t="s">
        <v>28364</v>
      </c>
      <c r="C3" t="s">
        <v>28364</v>
      </c>
      <c r="D3" t="s">
        <v>28364</v>
      </c>
      <c r="E3" t="s">
        <v>28364</v>
      </c>
      <c r="F3" t="s">
        <v>28364</v>
      </c>
      <c r="G3" t="s">
        <v>28364</v>
      </c>
    </row>
    <row r="4" spans="1:7" x14ac:dyDescent="0.25">
      <c r="A4" t="s">
        <v>8334</v>
      </c>
      <c r="B4" t="s">
        <v>28364</v>
      </c>
      <c r="C4" t="s">
        <v>28365</v>
      </c>
      <c r="D4" t="s">
        <v>28364</v>
      </c>
      <c r="E4" t="s">
        <v>28365</v>
      </c>
      <c r="F4" t="s">
        <v>28364</v>
      </c>
      <c r="G4" t="s">
        <v>28364</v>
      </c>
    </row>
    <row r="5" spans="1:7" x14ac:dyDescent="0.25">
      <c r="A5" t="s">
        <v>8249</v>
      </c>
      <c r="B5" t="s">
        <v>28364</v>
      </c>
      <c r="C5" t="s">
        <v>28365</v>
      </c>
      <c r="D5" t="s">
        <v>28364</v>
      </c>
      <c r="E5" t="s">
        <v>28365</v>
      </c>
      <c r="F5" t="s">
        <v>28364</v>
      </c>
      <c r="G5" t="s">
        <v>28364</v>
      </c>
    </row>
    <row r="6" spans="1:7" x14ac:dyDescent="0.25">
      <c r="A6" t="s">
        <v>26834</v>
      </c>
      <c r="B6" t="s">
        <v>28364</v>
      </c>
      <c r="C6" t="s">
        <v>28365</v>
      </c>
      <c r="D6" t="s">
        <v>28364</v>
      </c>
      <c r="E6" t="s">
        <v>28365</v>
      </c>
      <c r="F6" t="s">
        <v>28364</v>
      </c>
      <c r="G6" t="s">
        <v>28364</v>
      </c>
    </row>
    <row r="7" spans="1:7" x14ac:dyDescent="0.25">
      <c r="A7" t="s">
        <v>1863</v>
      </c>
      <c r="B7" t="s">
        <v>28364</v>
      </c>
      <c r="C7" t="s">
        <v>28364</v>
      </c>
      <c r="D7" t="s">
        <v>28364</v>
      </c>
      <c r="E7" t="s">
        <v>28364</v>
      </c>
      <c r="F7" t="s">
        <v>28364</v>
      </c>
      <c r="G7" t="s">
        <v>28364</v>
      </c>
    </row>
    <row r="8" spans="1:7" x14ac:dyDescent="0.25">
      <c r="A8" t="s">
        <v>10145</v>
      </c>
      <c r="B8" t="s">
        <v>28364</v>
      </c>
      <c r="C8" t="s">
        <v>28364</v>
      </c>
      <c r="D8" t="s">
        <v>28364</v>
      </c>
      <c r="E8" t="s">
        <v>28364</v>
      </c>
      <c r="F8" t="s">
        <v>28364</v>
      </c>
      <c r="G8" t="s">
        <v>28364</v>
      </c>
    </row>
    <row r="9" spans="1:7" x14ac:dyDescent="0.25">
      <c r="A9" t="s">
        <v>7853</v>
      </c>
      <c r="B9" t="s">
        <v>28364</v>
      </c>
      <c r="C9" t="s">
        <v>28365</v>
      </c>
      <c r="D9" t="s">
        <v>28364</v>
      </c>
      <c r="E9" t="s">
        <v>28365</v>
      </c>
      <c r="F9" t="s">
        <v>28364</v>
      </c>
      <c r="G9" t="s">
        <v>28364</v>
      </c>
    </row>
    <row r="10" spans="1:7" x14ac:dyDescent="0.25">
      <c r="A10" t="s">
        <v>16898</v>
      </c>
      <c r="B10" t="s">
        <v>28364</v>
      </c>
      <c r="C10" t="s">
        <v>28364</v>
      </c>
      <c r="D10" t="s">
        <v>28364</v>
      </c>
      <c r="E10" t="s">
        <v>28364</v>
      </c>
      <c r="F10" t="s">
        <v>28364</v>
      </c>
      <c r="G10" t="s">
        <v>28364</v>
      </c>
    </row>
    <row r="11" spans="1:7" x14ac:dyDescent="0.25">
      <c r="A11" t="s">
        <v>7566</v>
      </c>
      <c r="B11" t="s">
        <v>28364</v>
      </c>
      <c r="C11" t="s">
        <v>28365</v>
      </c>
      <c r="D11" t="s">
        <v>28364</v>
      </c>
      <c r="E11" t="s">
        <v>28365</v>
      </c>
      <c r="F11" t="s">
        <v>28364</v>
      </c>
      <c r="G11" t="s">
        <v>28364</v>
      </c>
    </row>
    <row r="12" spans="1:7" x14ac:dyDescent="0.25">
      <c r="A12" t="s">
        <v>12767</v>
      </c>
      <c r="B12" t="s">
        <v>28364</v>
      </c>
      <c r="C12" t="s">
        <v>28364</v>
      </c>
      <c r="D12" t="s">
        <v>28364</v>
      </c>
      <c r="E12" t="s">
        <v>28364</v>
      </c>
      <c r="F12" t="s">
        <v>28364</v>
      </c>
      <c r="G12" t="s">
        <v>28364</v>
      </c>
    </row>
    <row r="13" spans="1:7" x14ac:dyDescent="0.25">
      <c r="A13" t="s">
        <v>7315</v>
      </c>
      <c r="B13" t="s">
        <v>28364</v>
      </c>
      <c r="C13" t="s">
        <v>28364</v>
      </c>
      <c r="D13" t="s">
        <v>28364</v>
      </c>
      <c r="E13" t="s">
        <v>28364</v>
      </c>
      <c r="F13" t="s">
        <v>28364</v>
      </c>
      <c r="G13" t="s">
        <v>28364</v>
      </c>
    </row>
    <row r="14" spans="1:7" x14ac:dyDescent="0.25">
      <c r="A14" t="s">
        <v>18203</v>
      </c>
      <c r="B14" t="s">
        <v>28364</v>
      </c>
      <c r="C14" t="s">
        <v>28364</v>
      </c>
      <c r="D14" t="s">
        <v>28364</v>
      </c>
      <c r="E14" t="s">
        <v>28364</v>
      </c>
      <c r="F14" t="s">
        <v>28364</v>
      </c>
      <c r="G14" t="s">
        <v>28364</v>
      </c>
    </row>
    <row r="15" spans="1:7" x14ac:dyDescent="0.25">
      <c r="A15" t="s">
        <v>2918</v>
      </c>
      <c r="B15" t="s">
        <v>28364</v>
      </c>
      <c r="C15" t="s">
        <v>28364</v>
      </c>
      <c r="D15" t="s">
        <v>28365</v>
      </c>
      <c r="E15" t="s">
        <v>28364</v>
      </c>
      <c r="F15" t="s">
        <v>28364</v>
      </c>
      <c r="G15" t="s">
        <v>28364</v>
      </c>
    </row>
    <row r="16" spans="1:7" x14ac:dyDescent="0.25">
      <c r="A16" t="s">
        <v>5272</v>
      </c>
      <c r="B16" t="s">
        <v>28364</v>
      </c>
      <c r="C16" t="s">
        <v>28364</v>
      </c>
      <c r="D16" t="s">
        <v>28365</v>
      </c>
      <c r="E16" t="s">
        <v>28364</v>
      </c>
      <c r="F16" t="s">
        <v>28364</v>
      </c>
      <c r="G16" t="s">
        <v>28364</v>
      </c>
    </row>
    <row r="17" spans="1:7" x14ac:dyDescent="0.25">
      <c r="A17" t="s">
        <v>5317</v>
      </c>
      <c r="B17" t="s">
        <v>28364</v>
      </c>
      <c r="C17" t="s">
        <v>28364</v>
      </c>
      <c r="D17" t="s">
        <v>28365</v>
      </c>
      <c r="E17" t="s">
        <v>28364</v>
      </c>
      <c r="F17" t="s">
        <v>28364</v>
      </c>
      <c r="G17" t="s">
        <v>28364</v>
      </c>
    </row>
    <row r="18" spans="1:7" x14ac:dyDescent="0.25">
      <c r="A18" t="s">
        <v>6439</v>
      </c>
      <c r="B18" t="s">
        <v>28364</v>
      </c>
      <c r="C18" t="s">
        <v>28364</v>
      </c>
      <c r="D18" t="s">
        <v>28365</v>
      </c>
      <c r="E18" t="s">
        <v>28364</v>
      </c>
      <c r="F18" t="s">
        <v>28364</v>
      </c>
      <c r="G18" t="s">
        <v>28364</v>
      </c>
    </row>
    <row r="19" spans="1:7" x14ac:dyDescent="0.25">
      <c r="A19" t="s">
        <v>17832</v>
      </c>
      <c r="B19" t="s">
        <v>28364</v>
      </c>
      <c r="C19" t="s">
        <v>28364</v>
      </c>
      <c r="D19" t="s">
        <v>28365</v>
      </c>
      <c r="E19" t="s">
        <v>28364</v>
      </c>
      <c r="F19" t="s">
        <v>28364</v>
      </c>
      <c r="G19" t="s">
        <v>28365</v>
      </c>
    </row>
    <row r="20" spans="1:7" x14ac:dyDescent="0.25">
      <c r="A20" t="s">
        <v>3058</v>
      </c>
      <c r="B20" t="s">
        <v>28364</v>
      </c>
      <c r="C20" t="s">
        <v>28364</v>
      </c>
      <c r="D20" t="s">
        <v>28364</v>
      </c>
      <c r="E20" t="s">
        <v>28364</v>
      </c>
      <c r="F20" t="s">
        <v>28364</v>
      </c>
      <c r="G20" t="s">
        <v>28364</v>
      </c>
    </row>
    <row r="21" spans="1:7" x14ac:dyDescent="0.25">
      <c r="A21" t="s">
        <v>17858</v>
      </c>
      <c r="B21" t="s">
        <v>28364</v>
      </c>
      <c r="C21" t="s">
        <v>28364</v>
      </c>
      <c r="D21" t="s">
        <v>28364</v>
      </c>
      <c r="E21" t="s">
        <v>28364</v>
      </c>
      <c r="F21" t="s">
        <v>28364</v>
      </c>
      <c r="G21" t="s">
        <v>28364</v>
      </c>
    </row>
    <row r="22" spans="1:7" x14ac:dyDescent="0.25">
      <c r="A22" t="s">
        <v>8587</v>
      </c>
      <c r="B22" t="s">
        <v>28364</v>
      </c>
      <c r="C22" t="s">
        <v>28364</v>
      </c>
      <c r="D22" t="s">
        <v>28364</v>
      </c>
      <c r="E22" t="s">
        <v>28364</v>
      </c>
      <c r="F22" t="s">
        <v>28364</v>
      </c>
      <c r="G22" t="s">
        <v>28364</v>
      </c>
    </row>
    <row r="23" spans="1:7" x14ac:dyDescent="0.25">
      <c r="A23" t="s">
        <v>8698</v>
      </c>
      <c r="B23" t="s">
        <v>28364</v>
      </c>
      <c r="C23" t="s">
        <v>28364</v>
      </c>
      <c r="D23" t="s">
        <v>28365</v>
      </c>
      <c r="E23" t="s">
        <v>28364</v>
      </c>
      <c r="F23" t="s">
        <v>28364</v>
      </c>
      <c r="G23" t="s">
        <v>28364</v>
      </c>
    </row>
    <row r="24" spans="1:7" x14ac:dyDescent="0.25">
      <c r="A24" t="s">
        <v>4331</v>
      </c>
      <c r="B24" t="s">
        <v>28364</v>
      </c>
      <c r="C24" t="s">
        <v>28364</v>
      </c>
      <c r="D24" t="s">
        <v>28364</v>
      </c>
      <c r="E24" t="s">
        <v>28364</v>
      </c>
      <c r="F24" t="s">
        <v>28364</v>
      </c>
      <c r="G24" t="s">
        <v>28364</v>
      </c>
    </row>
    <row r="25" spans="1:7" x14ac:dyDescent="0.25">
      <c r="A25" t="s">
        <v>26031</v>
      </c>
      <c r="B25" t="s">
        <v>28364</v>
      </c>
      <c r="C25" t="s">
        <v>28364</v>
      </c>
      <c r="D25" t="s">
        <v>28365</v>
      </c>
      <c r="E25" t="s">
        <v>28364</v>
      </c>
      <c r="F25" t="s">
        <v>28364</v>
      </c>
      <c r="G25" t="s">
        <v>28364</v>
      </c>
    </row>
    <row r="26" spans="1:7" x14ac:dyDescent="0.25">
      <c r="A26" t="s">
        <v>14456</v>
      </c>
      <c r="B26" t="s">
        <v>28364</v>
      </c>
      <c r="C26" t="s">
        <v>28364</v>
      </c>
      <c r="D26" t="s">
        <v>28364</v>
      </c>
      <c r="E26" t="s">
        <v>28364</v>
      </c>
      <c r="F26" t="s">
        <v>28365</v>
      </c>
      <c r="G26" t="s">
        <v>28364</v>
      </c>
    </row>
    <row r="27" spans="1:7" x14ac:dyDescent="0.25">
      <c r="A27" t="s">
        <v>26760</v>
      </c>
      <c r="B27" t="s">
        <v>28364</v>
      </c>
      <c r="C27" t="s">
        <v>28364</v>
      </c>
      <c r="D27" t="s">
        <v>28365</v>
      </c>
      <c r="E27" t="s">
        <v>28364</v>
      </c>
      <c r="F27" t="s">
        <v>28364</v>
      </c>
      <c r="G27" t="s">
        <v>28364</v>
      </c>
    </row>
    <row r="28" spans="1:7" x14ac:dyDescent="0.25">
      <c r="A28" t="s">
        <v>16198</v>
      </c>
      <c r="B28" t="s">
        <v>28364</v>
      </c>
      <c r="C28" t="s">
        <v>28364</v>
      </c>
      <c r="D28" t="s">
        <v>28365</v>
      </c>
      <c r="E28" t="s">
        <v>28364</v>
      </c>
      <c r="F28" t="s">
        <v>28364</v>
      </c>
      <c r="G28" t="s">
        <v>28365</v>
      </c>
    </row>
    <row r="29" spans="1:7" x14ac:dyDescent="0.25">
      <c r="A29" t="s">
        <v>8175</v>
      </c>
      <c r="B29" t="s">
        <v>28364</v>
      </c>
      <c r="C29" t="s">
        <v>28364</v>
      </c>
      <c r="D29" t="s">
        <v>28364</v>
      </c>
      <c r="E29" t="s">
        <v>28364</v>
      </c>
      <c r="F29" t="s">
        <v>28364</v>
      </c>
      <c r="G29" t="s">
        <v>28364</v>
      </c>
    </row>
    <row r="30" spans="1:7" x14ac:dyDescent="0.25">
      <c r="A30" t="s">
        <v>15232</v>
      </c>
      <c r="B30" t="s">
        <v>28364</v>
      </c>
      <c r="C30" t="s">
        <v>28364</v>
      </c>
      <c r="D30" t="s">
        <v>28365</v>
      </c>
      <c r="E30" t="s">
        <v>28364</v>
      </c>
      <c r="F30" t="s">
        <v>28364</v>
      </c>
      <c r="G30" t="s">
        <v>28364</v>
      </c>
    </row>
    <row r="31" spans="1:7" x14ac:dyDescent="0.25">
      <c r="A31" t="s">
        <v>19807</v>
      </c>
      <c r="B31" t="s">
        <v>28364</v>
      </c>
      <c r="C31" t="s">
        <v>28364</v>
      </c>
      <c r="D31" t="s">
        <v>28364</v>
      </c>
      <c r="E31" t="s">
        <v>28364</v>
      </c>
      <c r="F31" t="s">
        <v>28364</v>
      </c>
      <c r="G31" t="s">
        <v>28364</v>
      </c>
    </row>
    <row r="32" spans="1:7" x14ac:dyDescent="0.25">
      <c r="A32" t="s">
        <v>17630</v>
      </c>
      <c r="B32" t="s">
        <v>28364</v>
      </c>
      <c r="C32" t="s">
        <v>28364</v>
      </c>
      <c r="D32" t="s">
        <v>28365</v>
      </c>
      <c r="E32" t="s">
        <v>28364</v>
      </c>
      <c r="F32" t="s">
        <v>28364</v>
      </c>
      <c r="G32" t="s">
        <v>28364</v>
      </c>
    </row>
    <row r="33" spans="1:7" x14ac:dyDescent="0.25">
      <c r="A33" t="s">
        <v>9190</v>
      </c>
      <c r="B33" t="s">
        <v>28364</v>
      </c>
      <c r="C33" t="s">
        <v>28364</v>
      </c>
      <c r="D33" t="s">
        <v>28364</v>
      </c>
      <c r="E33" t="s">
        <v>28364</v>
      </c>
      <c r="F33" t="s">
        <v>28364</v>
      </c>
      <c r="G33" t="s">
        <v>28364</v>
      </c>
    </row>
    <row r="34" spans="1:7" x14ac:dyDescent="0.25">
      <c r="A34" t="s">
        <v>14225</v>
      </c>
      <c r="B34" t="s">
        <v>28364</v>
      </c>
      <c r="C34" t="s">
        <v>28364</v>
      </c>
      <c r="D34" t="s">
        <v>28364</v>
      </c>
      <c r="E34" t="s">
        <v>28364</v>
      </c>
      <c r="F34" t="s">
        <v>28364</v>
      </c>
      <c r="G34" t="s">
        <v>28364</v>
      </c>
    </row>
    <row r="35" spans="1:7" x14ac:dyDescent="0.25">
      <c r="A35" t="s">
        <v>20983</v>
      </c>
      <c r="B35" t="s">
        <v>28364</v>
      </c>
      <c r="C35" t="s">
        <v>28364</v>
      </c>
      <c r="D35" t="s">
        <v>28364</v>
      </c>
      <c r="E35" t="s">
        <v>28364</v>
      </c>
      <c r="F35" t="s">
        <v>28364</v>
      </c>
      <c r="G35" t="s">
        <v>28364</v>
      </c>
    </row>
    <row r="36" spans="1:7" x14ac:dyDescent="0.25">
      <c r="A36" t="s">
        <v>23023</v>
      </c>
      <c r="B36" t="s">
        <v>28364</v>
      </c>
      <c r="C36" t="s">
        <v>28364</v>
      </c>
      <c r="D36" t="s">
        <v>28364</v>
      </c>
      <c r="E36" t="s">
        <v>28364</v>
      </c>
      <c r="F36" t="s">
        <v>28364</v>
      </c>
      <c r="G36" t="s">
        <v>28364</v>
      </c>
    </row>
    <row r="37" spans="1:7" x14ac:dyDescent="0.25">
      <c r="A37" t="s">
        <v>25965</v>
      </c>
      <c r="B37" t="s">
        <v>28364</v>
      </c>
      <c r="C37" t="s">
        <v>28364</v>
      </c>
      <c r="D37" t="s">
        <v>28364</v>
      </c>
      <c r="E37" t="s">
        <v>28364</v>
      </c>
      <c r="F37" t="s">
        <v>28364</v>
      </c>
      <c r="G37" t="s">
        <v>28364</v>
      </c>
    </row>
    <row r="38" spans="1:7" x14ac:dyDescent="0.25">
      <c r="A38" t="s">
        <v>13511</v>
      </c>
      <c r="B38" t="s">
        <v>28364</v>
      </c>
      <c r="C38" t="s">
        <v>28364</v>
      </c>
      <c r="D38" t="s">
        <v>28364</v>
      </c>
      <c r="E38" t="s">
        <v>28364</v>
      </c>
      <c r="F38" t="s">
        <v>28364</v>
      </c>
      <c r="G38" t="s">
        <v>28365</v>
      </c>
    </row>
    <row r="39" spans="1:7" x14ac:dyDescent="0.25">
      <c r="A39" t="s">
        <v>12045</v>
      </c>
      <c r="B39" t="s">
        <v>28364</v>
      </c>
      <c r="C39" t="s">
        <v>28364</v>
      </c>
      <c r="D39" t="s">
        <v>28364</v>
      </c>
      <c r="E39" t="s">
        <v>28364</v>
      </c>
      <c r="F39" t="s">
        <v>28364</v>
      </c>
      <c r="G39" t="s">
        <v>28364</v>
      </c>
    </row>
    <row r="40" spans="1:7" x14ac:dyDescent="0.25">
      <c r="A40" t="s">
        <v>3180</v>
      </c>
      <c r="B40" t="s">
        <v>28364</v>
      </c>
      <c r="C40" t="s">
        <v>28364</v>
      </c>
      <c r="D40" t="s">
        <v>28365</v>
      </c>
      <c r="E40" t="s">
        <v>28364</v>
      </c>
      <c r="F40" t="s">
        <v>28364</v>
      </c>
      <c r="G40" t="s">
        <v>28364</v>
      </c>
    </row>
    <row r="41" spans="1:7" x14ac:dyDescent="0.25">
      <c r="A41" t="s">
        <v>24693</v>
      </c>
      <c r="B41" t="s">
        <v>28364</v>
      </c>
      <c r="C41" t="s">
        <v>28364</v>
      </c>
      <c r="D41" t="s">
        <v>28365</v>
      </c>
      <c r="E41" t="s">
        <v>28364</v>
      </c>
      <c r="F41" t="s">
        <v>28364</v>
      </c>
      <c r="G41" t="s">
        <v>28364</v>
      </c>
    </row>
    <row r="42" spans="1:7" x14ac:dyDescent="0.25">
      <c r="A42" t="s">
        <v>13794</v>
      </c>
      <c r="B42" t="s">
        <v>28364</v>
      </c>
      <c r="C42" t="s">
        <v>28364</v>
      </c>
      <c r="D42" t="s">
        <v>28364</v>
      </c>
      <c r="E42" t="s">
        <v>28364</v>
      </c>
      <c r="F42" t="s">
        <v>28364</v>
      </c>
      <c r="G42" t="s">
        <v>28364</v>
      </c>
    </row>
    <row r="43" spans="1:7" x14ac:dyDescent="0.25">
      <c r="A43" t="s">
        <v>6350</v>
      </c>
      <c r="B43" t="s">
        <v>28364</v>
      </c>
      <c r="C43" t="s">
        <v>28364</v>
      </c>
      <c r="D43" t="s">
        <v>28364</v>
      </c>
      <c r="E43" t="s">
        <v>28364</v>
      </c>
      <c r="F43" t="s">
        <v>28364</v>
      </c>
      <c r="G43" t="s">
        <v>28364</v>
      </c>
    </row>
    <row r="44" spans="1:7" x14ac:dyDescent="0.25">
      <c r="A44" t="s">
        <v>10736</v>
      </c>
      <c r="B44" t="s">
        <v>28364</v>
      </c>
      <c r="C44" t="s">
        <v>28364</v>
      </c>
      <c r="D44" t="s">
        <v>28364</v>
      </c>
      <c r="E44" t="s">
        <v>28364</v>
      </c>
      <c r="F44" t="s">
        <v>28364</v>
      </c>
      <c r="G44" t="s">
        <v>28364</v>
      </c>
    </row>
    <row r="45" spans="1:7" x14ac:dyDescent="0.25">
      <c r="A45" t="s">
        <v>7798</v>
      </c>
      <c r="B45" t="s">
        <v>28364</v>
      </c>
      <c r="C45" t="s">
        <v>28364</v>
      </c>
      <c r="D45" t="s">
        <v>28364</v>
      </c>
      <c r="E45" t="s">
        <v>28364</v>
      </c>
      <c r="F45" t="s">
        <v>28364</v>
      </c>
      <c r="G45" t="s">
        <v>28364</v>
      </c>
    </row>
    <row r="46" spans="1:7" x14ac:dyDescent="0.25">
      <c r="A46" t="s">
        <v>10310</v>
      </c>
      <c r="B46" t="s">
        <v>28364</v>
      </c>
      <c r="C46" t="s">
        <v>28364</v>
      </c>
      <c r="D46" t="s">
        <v>28364</v>
      </c>
      <c r="E46" t="s">
        <v>28364</v>
      </c>
      <c r="F46" t="s">
        <v>28364</v>
      </c>
      <c r="G46" t="s">
        <v>28364</v>
      </c>
    </row>
    <row r="47" spans="1:7" x14ac:dyDescent="0.25">
      <c r="A47" t="s">
        <v>8215</v>
      </c>
      <c r="B47" t="s">
        <v>28364</v>
      </c>
      <c r="C47" t="s">
        <v>28364</v>
      </c>
      <c r="D47" t="s">
        <v>28364</v>
      </c>
      <c r="E47" t="s">
        <v>28364</v>
      </c>
      <c r="F47" t="s">
        <v>28364</v>
      </c>
      <c r="G47" t="s">
        <v>28364</v>
      </c>
    </row>
    <row r="48" spans="1:7" x14ac:dyDescent="0.25">
      <c r="A48" t="s">
        <v>2547</v>
      </c>
      <c r="B48" t="s">
        <v>28364</v>
      </c>
      <c r="C48" t="s">
        <v>28364</v>
      </c>
      <c r="D48" t="s">
        <v>28364</v>
      </c>
      <c r="E48" t="s">
        <v>28364</v>
      </c>
      <c r="F48" t="s">
        <v>28365</v>
      </c>
      <c r="G48" t="s">
        <v>28364</v>
      </c>
    </row>
    <row r="49" spans="1:7" x14ac:dyDescent="0.25">
      <c r="A49" t="s">
        <v>3604</v>
      </c>
      <c r="B49" t="s">
        <v>28364</v>
      </c>
      <c r="C49" t="s">
        <v>28365</v>
      </c>
      <c r="D49" t="s">
        <v>28364</v>
      </c>
      <c r="E49" t="s">
        <v>28365</v>
      </c>
      <c r="F49" t="s">
        <v>28364</v>
      </c>
      <c r="G49" t="s">
        <v>28364</v>
      </c>
    </row>
    <row r="50" spans="1:7" x14ac:dyDescent="0.25">
      <c r="A50" t="s">
        <v>1770</v>
      </c>
      <c r="B50" t="s">
        <v>28364</v>
      </c>
      <c r="C50" t="s">
        <v>28365</v>
      </c>
      <c r="D50" t="s">
        <v>28364</v>
      </c>
      <c r="E50" t="s">
        <v>28365</v>
      </c>
      <c r="F50" t="s">
        <v>28364</v>
      </c>
      <c r="G50" t="s">
        <v>28364</v>
      </c>
    </row>
    <row r="51" spans="1:7" x14ac:dyDescent="0.25">
      <c r="A51" t="s">
        <v>23451</v>
      </c>
      <c r="B51" t="s">
        <v>28364</v>
      </c>
      <c r="C51" t="s">
        <v>28365</v>
      </c>
      <c r="D51" t="s">
        <v>28364</v>
      </c>
      <c r="E51" t="s">
        <v>28365</v>
      </c>
      <c r="F51" t="s">
        <v>28364</v>
      </c>
      <c r="G51" t="s">
        <v>28364</v>
      </c>
    </row>
    <row r="52" spans="1:7" x14ac:dyDescent="0.25">
      <c r="A52" t="s">
        <v>11190</v>
      </c>
      <c r="B52" t="s">
        <v>28364</v>
      </c>
      <c r="C52" t="s">
        <v>28365</v>
      </c>
      <c r="D52" t="s">
        <v>28364</v>
      </c>
      <c r="E52" t="s">
        <v>28365</v>
      </c>
      <c r="F52" t="s">
        <v>28364</v>
      </c>
      <c r="G52" t="s">
        <v>28364</v>
      </c>
    </row>
    <row r="53" spans="1:7" x14ac:dyDescent="0.25">
      <c r="A53" t="s">
        <v>10682</v>
      </c>
      <c r="B53" t="s">
        <v>28364</v>
      </c>
      <c r="C53" t="s">
        <v>28365</v>
      </c>
      <c r="D53" t="s">
        <v>28364</v>
      </c>
      <c r="E53" t="s">
        <v>28365</v>
      </c>
      <c r="F53" t="s">
        <v>28364</v>
      </c>
      <c r="G53" t="s">
        <v>28364</v>
      </c>
    </row>
    <row r="54" spans="1:7" x14ac:dyDescent="0.25">
      <c r="A54" t="s">
        <v>27639</v>
      </c>
      <c r="B54" t="s">
        <v>28364</v>
      </c>
      <c r="C54" t="s">
        <v>28364</v>
      </c>
      <c r="D54" t="s">
        <v>28364</v>
      </c>
      <c r="E54" t="s">
        <v>28364</v>
      </c>
      <c r="F54" t="s">
        <v>28364</v>
      </c>
      <c r="G54" t="s">
        <v>28364</v>
      </c>
    </row>
    <row r="55" spans="1:7" x14ac:dyDescent="0.25">
      <c r="A55" t="s">
        <v>3897</v>
      </c>
      <c r="B55" t="s">
        <v>28364</v>
      </c>
      <c r="C55" t="s">
        <v>28364</v>
      </c>
      <c r="D55" t="s">
        <v>28364</v>
      </c>
      <c r="E55" t="s">
        <v>28364</v>
      </c>
      <c r="F55" t="s">
        <v>28364</v>
      </c>
      <c r="G55" t="s">
        <v>28364</v>
      </c>
    </row>
    <row r="56" spans="1:7" x14ac:dyDescent="0.25">
      <c r="A56" t="s">
        <v>23026</v>
      </c>
      <c r="B56" t="s">
        <v>28364</v>
      </c>
      <c r="C56" t="s">
        <v>28365</v>
      </c>
      <c r="D56" t="s">
        <v>28364</v>
      </c>
      <c r="E56" t="s">
        <v>28365</v>
      </c>
      <c r="F56" t="s">
        <v>28364</v>
      </c>
      <c r="G56" t="s">
        <v>28364</v>
      </c>
    </row>
    <row r="57" spans="1:7" x14ac:dyDescent="0.25">
      <c r="A57" t="s">
        <v>26992</v>
      </c>
      <c r="B57" t="s">
        <v>28364</v>
      </c>
      <c r="C57" t="s">
        <v>28364</v>
      </c>
      <c r="D57" t="s">
        <v>28364</v>
      </c>
      <c r="E57" t="s">
        <v>28364</v>
      </c>
      <c r="F57" t="s">
        <v>28364</v>
      </c>
      <c r="G57" t="s">
        <v>28364</v>
      </c>
    </row>
    <row r="58" spans="1:7" x14ac:dyDescent="0.25">
      <c r="A58" t="s">
        <v>3972</v>
      </c>
      <c r="B58" t="s">
        <v>28364</v>
      </c>
      <c r="C58" t="s">
        <v>28365</v>
      </c>
      <c r="D58" t="s">
        <v>28364</v>
      </c>
      <c r="E58" t="s">
        <v>28365</v>
      </c>
      <c r="F58" t="s">
        <v>28364</v>
      </c>
      <c r="G58" t="s">
        <v>28364</v>
      </c>
    </row>
    <row r="59" spans="1:7" x14ac:dyDescent="0.25">
      <c r="A59" t="s">
        <v>13611</v>
      </c>
      <c r="B59" t="s">
        <v>28364</v>
      </c>
      <c r="C59" t="s">
        <v>28365</v>
      </c>
      <c r="D59" t="s">
        <v>28364</v>
      </c>
      <c r="E59" t="s">
        <v>28365</v>
      </c>
      <c r="F59" t="s">
        <v>28364</v>
      </c>
      <c r="G59" t="s">
        <v>28364</v>
      </c>
    </row>
    <row r="60" spans="1:7" x14ac:dyDescent="0.25">
      <c r="A60" t="s">
        <v>1748</v>
      </c>
      <c r="B60" t="s">
        <v>28364</v>
      </c>
      <c r="C60" t="s">
        <v>28365</v>
      </c>
      <c r="D60" t="s">
        <v>28364</v>
      </c>
      <c r="E60" t="s">
        <v>28365</v>
      </c>
      <c r="F60" t="s">
        <v>28364</v>
      </c>
      <c r="G60" t="s">
        <v>28364</v>
      </c>
    </row>
    <row r="61" spans="1:7" x14ac:dyDescent="0.25">
      <c r="A61" t="s">
        <v>22863</v>
      </c>
      <c r="B61" t="s">
        <v>28364</v>
      </c>
      <c r="C61" t="s">
        <v>28364</v>
      </c>
      <c r="D61" t="s">
        <v>28365</v>
      </c>
      <c r="E61" t="s">
        <v>28364</v>
      </c>
      <c r="F61" t="s">
        <v>28364</v>
      </c>
      <c r="G61" t="s">
        <v>28364</v>
      </c>
    </row>
    <row r="62" spans="1:7" x14ac:dyDescent="0.25">
      <c r="A62" t="s">
        <v>22350</v>
      </c>
      <c r="B62" t="s">
        <v>28364</v>
      </c>
      <c r="C62" t="s">
        <v>28364</v>
      </c>
      <c r="D62" t="s">
        <v>28364</v>
      </c>
      <c r="E62" t="s">
        <v>28364</v>
      </c>
      <c r="F62" t="s">
        <v>28364</v>
      </c>
      <c r="G62" t="s">
        <v>28364</v>
      </c>
    </row>
    <row r="63" spans="1:7" x14ac:dyDescent="0.25">
      <c r="A63" t="s">
        <v>27504</v>
      </c>
      <c r="B63" t="s">
        <v>28364</v>
      </c>
      <c r="C63" t="s">
        <v>28364</v>
      </c>
      <c r="D63" t="s">
        <v>28364</v>
      </c>
      <c r="E63" t="s">
        <v>28364</v>
      </c>
      <c r="F63" t="s">
        <v>28364</v>
      </c>
      <c r="G63" t="s">
        <v>28364</v>
      </c>
    </row>
    <row r="64" spans="1:7" x14ac:dyDescent="0.25">
      <c r="A64" t="s">
        <v>883</v>
      </c>
      <c r="B64" t="s">
        <v>28364</v>
      </c>
      <c r="C64" t="s">
        <v>28364</v>
      </c>
      <c r="D64" t="s">
        <v>28365</v>
      </c>
      <c r="E64" t="s">
        <v>28364</v>
      </c>
      <c r="F64" t="s">
        <v>28364</v>
      </c>
      <c r="G64" t="s">
        <v>28365</v>
      </c>
    </row>
    <row r="65" spans="1:7" x14ac:dyDescent="0.25">
      <c r="A65" t="s">
        <v>27269</v>
      </c>
      <c r="B65" t="s">
        <v>28364</v>
      </c>
      <c r="C65" t="s">
        <v>28364</v>
      </c>
      <c r="D65" t="s">
        <v>28364</v>
      </c>
      <c r="E65" t="s">
        <v>28364</v>
      </c>
      <c r="F65" t="s">
        <v>28364</v>
      </c>
      <c r="G65" t="s">
        <v>28364</v>
      </c>
    </row>
    <row r="66" spans="1:7" x14ac:dyDescent="0.25">
      <c r="A66" t="s">
        <v>25316</v>
      </c>
      <c r="B66" t="s">
        <v>28364</v>
      </c>
      <c r="C66" t="s">
        <v>28364</v>
      </c>
      <c r="D66" t="s">
        <v>28364</v>
      </c>
      <c r="E66" t="s">
        <v>28364</v>
      </c>
      <c r="F66" t="s">
        <v>28364</v>
      </c>
      <c r="G66" t="s">
        <v>28364</v>
      </c>
    </row>
    <row r="67" spans="1:7" x14ac:dyDescent="0.25">
      <c r="A67" t="s">
        <v>7619</v>
      </c>
      <c r="B67" t="s">
        <v>28364</v>
      </c>
      <c r="C67" t="s">
        <v>28364</v>
      </c>
      <c r="D67" t="s">
        <v>28364</v>
      </c>
      <c r="E67" t="s">
        <v>28364</v>
      </c>
      <c r="F67" t="s">
        <v>28364</v>
      </c>
      <c r="G67" t="s">
        <v>28364</v>
      </c>
    </row>
    <row r="68" spans="1:7" x14ac:dyDescent="0.25">
      <c r="A68" t="s">
        <v>5973</v>
      </c>
      <c r="B68" t="s">
        <v>28364</v>
      </c>
      <c r="C68" t="s">
        <v>28364</v>
      </c>
      <c r="D68" t="s">
        <v>28364</v>
      </c>
      <c r="E68" t="s">
        <v>28364</v>
      </c>
      <c r="F68" t="s">
        <v>28364</v>
      </c>
      <c r="G68" t="s">
        <v>28364</v>
      </c>
    </row>
    <row r="69" spans="1:7" x14ac:dyDescent="0.25">
      <c r="A69" t="s">
        <v>1615</v>
      </c>
      <c r="B69" t="s">
        <v>28364</v>
      </c>
      <c r="C69" t="s">
        <v>28364</v>
      </c>
      <c r="D69" t="s">
        <v>28364</v>
      </c>
      <c r="E69" t="s">
        <v>28364</v>
      </c>
      <c r="F69" t="s">
        <v>28364</v>
      </c>
      <c r="G69" t="s">
        <v>28364</v>
      </c>
    </row>
    <row r="70" spans="1:7" x14ac:dyDescent="0.25">
      <c r="A70" t="s">
        <v>8990</v>
      </c>
      <c r="B70" t="s">
        <v>28364</v>
      </c>
      <c r="C70" t="s">
        <v>28364</v>
      </c>
      <c r="D70" t="s">
        <v>28364</v>
      </c>
      <c r="E70" t="s">
        <v>28364</v>
      </c>
      <c r="F70" t="s">
        <v>28364</v>
      </c>
      <c r="G70" t="s">
        <v>28364</v>
      </c>
    </row>
    <row r="71" spans="1:7" x14ac:dyDescent="0.25">
      <c r="A71" t="s">
        <v>7067</v>
      </c>
      <c r="B71" t="s">
        <v>28364</v>
      </c>
      <c r="C71" t="s">
        <v>28365</v>
      </c>
      <c r="D71" t="s">
        <v>28364</v>
      </c>
      <c r="E71" t="s">
        <v>28365</v>
      </c>
      <c r="F71" t="s">
        <v>28364</v>
      </c>
      <c r="G71" t="s">
        <v>28364</v>
      </c>
    </row>
    <row r="72" spans="1:7" x14ac:dyDescent="0.25">
      <c r="A72" t="s">
        <v>17719</v>
      </c>
      <c r="B72" t="s">
        <v>28364</v>
      </c>
      <c r="C72" t="s">
        <v>28365</v>
      </c>
      <c r="D72" t="s">
        <v>28364</v>
      </c>
      <c r="E72" t="s">
        <v>28365</v>
      </c>
      <c r="F72" t="s">
        <v>28364</v>
      </c>
      <c r="G72" t="s">
        <v>28364</v>
      </c>
    </row>
    <row r="73" spans="1:7" x14ac:dyDescent="0.25">
      <c r="A73" t="s">
        <v>7774</v>
      </c>
      <c r="B73" t="s">
        <v>28364</v>
      </c>
      <c r="C73" t="s">
        <v>28365</v>
      </c>
      <c r="D73" t="s">
        <v>28364</v>
      </c>
      <c r="E73" t="s">
        <v>28365</v>
      </c>
      <c r="F73" t="s">
        <v>28364</v>
      </c>
      <c r="G73" t="s">
        <v>28364</v>
      </c>
    </row>
    <row r="74" spans="1:7" x14ac:dyDescent="0.25">
      <c r="A74" t="s">
        <v>24149</v>
      </c>
      <c r="B74" t="s">
        <v>28364</v>
      </c>
      <c r="C74" t="s">
        <v>28365</v>
      </c>
      <c r="D74" t="s">
        <v>28364</v>
      </c>
      <c r="E74" t="s">
        <v>28365</v>
      </c>
      <c r="F74" t="s">
        <v>28364</v>
      </c>
      <c r="G74" t="s">
        <v>28364</v>
      </c>
    </row>
    <row r="75" spans="1:7" x14ac:dyDescent="0.25">
      <c r="A75" t="s">
        <v>27839</v>
      </c>
      <c r="B75" t="s">
        <v>28364</v>
      </c>
      <c r="C75" t="s">
        <v>28365</v>
      </c>
      <c r="D75" t="s">
        <v>28364</v>
      </c>
      <c r="E75" t="s">
        <v>28365</v>
      </c>
      <c r="F75" t="s">
        <v>28364</v>
      </c>
      <c r="G75" t="s">
        <v>28364</v>
      </c>
    </row>
    <row r="76" spans="1:7" x14ac:dyDescent="0.25">
      <c r="A76" t="s">
        <v>26977</v>
      </c>
      <c r="B76" t="s">
        <v>28364</v>
      </c>
      <c r="C76" t="s">
        <v>28365</v>
      </c>
      <c r="D76" t="s">
        <v>28364</v>
      </c>
      <c r="E76" t="s">
        <v>28365</v>
      </c>
      <c r="F76" t="s">
        <v>28364</v>
      </c>
      <c r="G76" t="s">
        <v>28364</v>
      </c>
    </row>
    <row r="77" spans="1:7" x14ac:dyDescent="0.25">
      <c r="A77" t="s">
        <v>13255</v>
      </c>
      <c r="B77" t="s">
        <v>28364</v>
      </c>
      <c r="C77" t="s">
        <v>28365</v>
      </c>
      <c r="D77" t="s">
        <v>28364</v>
      </c>
      <c r="E77" t="s">
        <v>28365</v>
      </c>
      <c r="F77" t="s">
        <v>28364</v>
      </c>
      <c r="G77" t="s">
        <v>28364</v>
      </c>
    </row>
    <row r="78" spans="1:7" x14ac:dyDescent="0.25">
      <c r="A78" t="s">
        <v>27264</v>
      </c>
      <c r="B78" t="s">
        <v>28364</v>
      </c>
      <c r="C78" t="s">
        <v>28364</v>
      </c>
      <c r="D78" t="s">
        <v>28364</v>
      </c>
      <c r="E78" t="s">
        <v>28364</v>
      </c>
      <c r="F78" t="s">
        <v>28364</v>
      </c>
      <c r="G78" t="s">
        <v>28364</v>
      </c>
    </row>
    <row r="79" spans="1:7" x14ac:dyDescent="0.25">
      <c r="A79" t="s">
        <v>9945</v>
      </c>
      <c r="B79" t="s">
        <v>28364</v>
      </c>
      <c r="C79" t="s">
        <v>28364</v>
      </c>
      <c r="D79" t="s">
        <v>28364</v>
      </c>
      <c r="E79" t="s">
        <v>28364</v>
      </c>
      <c r="F79" t="s">
        <v>28364</v>
      </c>
      <c r="G79" t="s">
        <v>28364</v>
      </c>
    </row>
    <row r="80" spans="1:7" x14ac:dyDescent="0.25">
      <c r="A80" t="s">
        <v>1437</v>
      </c>
      <c r="B80" t="s">
        <v>28364</v>
      </c>
      <c r="C80" t="s">
        <v>28364</v>
      </c>
      <c r="D80" t="s">
        <v>28364</v>
      </c>
      <c r="E80" t="s">
        <v>28364</v>
      </c>
      <c r="F80" t="s">
        <v>28364</v>
      </c>
      <c r="G80" t="s">
        <v>28365</v>
      </c>
    </row>
    <row r="81" spans="1:7" x14ac:dyDescent="0.25">
      <c r="A81" t="s">
        <v>21950</v>
      </c>
      <c r="B81" t="s">
        <v>28364</v>
      </c>
      <c r="C81" t="s">
        <v>28364</v>
      </c>
      <c r="D81" t="s">
        <v>28364</v>
      </c>
      <c r="E81" t="s">
        <v>28364</v>
      </c>
      <c r="F81" t="s">
        <v>28364</v>
      </c>
      <c r="G81" t="s">
        <v>28365</v>
      </c>
    </row>
    <row r="82" spans="1:7" x14ac:dyDescent="0.25">
      <c r="A82" t="s">
        <v>19367</v>
      </c>
      <c r="B82" t="s">
        <v>28364</v>
      </c>
      <c r="C82" t="s">
        <v>28365</v>
      </c>
      <c r="D82" t="s">
        <v>28364</v>
      </c>
      <c r="E82" t="s">
        <v>28365</v>
      </c>
      <c r="F82" t="s">
        <v>28364</v>
      </c>
      <c r="G82" t="s">
        <v>28365</v>
      </c>
    </row>
    <row r="83" spans="1:7" x14ac:dyDescent="0.25">
      <c r="A83" t="s">
        <v>11038</v>
      </c>
      <c r="B83" t="s">
        <v>28364</v>
      </c>
      <c r="C83" t="s">
        <v>28364</v>
      </c>
      <c r="D83" t="s">
        <v>28364</v>
      </c>
      <c r="E83" t="s">
        <v>28364</v>
      </c>
      <c r="F83" t="s">
        <v>28364</v>
      </c>
      <c r="G83" t="s">
        <v>28365</v>
      </c>
    </row>
    <row r="84" spans="1:7" x14ac:dyDescent="0.25">
      <c r="A84" t="s">
        <v>5839</v>
      </c>
      <c r="B84" t="s">
        <v>28364</v>
      </c>
      <c r="C84" t="s">
        <v>28365</v>
      </c>
      <c r="D84" t="s">
        <v>28364</v>
      </c>
      <c r="E84" t="s">
        <v>28365</v>
      </c>
      <c r="F84" t="s">
        <v>28364</v>
      </c>
      <c r="G84" t="s">
        <v>28365</v>
      </c>
    </row>
    <row r="85" spans="1:7" x14ac:dyDescent="0.25">
      <c r="A85" t="s">
        <v>5738</v>
      </c>
      <c r="B85" t="s">
        <v>28364</v>
      </c>
      <c r="C85" t="s">
        <v>28365</v>
      </c>
      <c r="D85" t="s">
        <v>28364</v>
      </c>
      <c r="E85" t="s">
        <v>28365</v>
      </c>
      <c r="F85" t="s">
        <v>28364</v>
      </c>
      <c r="G85" t="s">
        <v>28365</v>
      </c>
    </row>
    <row r="86" spans="1:7" x14ac:dyDescent="0.25">
      <c r="A86" t="s">
        <v>3471</v>
      </c>
      <c r="B86" t="s">
        <v>28364</v>
      </c>
      <c r="C86" t="s">
        <v>28364</v>
      </c>
      <c r="D86" t="s">
        <v>28364</v>
      </c>
      <c r="E86" t="s">
        <v>28364</v>
      </c>
      <c r="F86" t="s">
        <v>28364</v>
      </c>
      <c r="G86" t="s">
        <v>28365</v>
      </c>
    </row>
    <row r="87" spans="1:7" x14ac:dyDescent="0.25">
      <c r="A87" t="s">
        <v>2368</v>
      </c>
      <c r="B87" t="s">
        <v>28364</v>
      </c>
      <c r="C87" t="s">
        <v>28365</v>
      </c>
      <c r="D87" t="s">
        <v>28364</v>
      </c>
      <c r="E87" t="s">
        <v>28365</v>
      </c>
      <c r="F87" t="s">
        <v>28364</v>
      </c>
      <c r="G87" t="s">
        <v>28364</v>
      </c>
    </row>
    <row r="88" spans="1:7" x14ac:dyDescent="0.25">
      <c r="A88" t="s">
        <v>4776</v>
      </c>
      <c r="B88" t="s">
        <v>28364</v>
      </c>
      <c r="C88" t="s">
        <v>28364</v>
      </c>
      <c r="D88" t="s">
        <v>28365</v>
      </c>
      <c r="E88" t="s">
        <v>28364</v>
      </c>
      <c r="F88" t="s">
        <v>28364</v>
      </c>
      <c r="G88" t="s">
        <v>28364</v>
      </c>
    </row>
    <row r="89" spans="1:7" x14ac:dyDescent="0.25">
      <c r="A89" t="s">
        <v>10179</v>
      </c>
      <c r="B89" t="s">
        <v>28364</v>
      </c>
      <c r="C89" t="s">
        <v>28364</v>
      </c>
      <c r="D89" t="s">
        <v>28364</v>
      </c>
      <c r="E89" t="s">
        <v>28364</v>
      </c>
      <c r="F89" t="s">
        <v>28364</v>
      </c>
      <c r="G89" t="s">
        <v>28365</v>
      </c>
    </row>
    <row r="90" spans="1:7" x14ac:dyDescent="0.25">
      <c r="A90" t="s">
        <v>25083</v>
      </c>
      <c r="B90" t="s">
        <v>28364</v>
      </c>
      <c r="C90" t="s">
        <v>28365</v>
      </c>
      <c r="D90" t="s">
        <v>28364</v>
      </c>
      <c r="E90" t="s">
        <v>28365</v>
      </c>
      <c r="F90" t="s">
        <v>28364</v>
      </c>
      <c r="G90" t="s">
        <v>28364</v>
      </c>
    </row>
    <row r="91" spans="1:7" x14ac:dyDescent="0.25">
      <c r="A91" t="s">
        <v>5113</v>
      </c>
      <c r="B91" t="s">
        <v>28364</v>
      </c>
      <c r="C91" t="s">
        <v>28364</v>
      </c>
      <c r="D91" t="s">
        <v>28364</v>
      </c>
      <c r="E91" t="s">
        <v>28364</v>
      </c>
      <c r="F91" t="s">
        <v>28364</v>
      </c>
      <c r="G91" t="s">
        <v>28364</v>
      </c>
    </row>
    <row r="92" spans="1:7" x14ac:dyDescent="0.25">
      <c r="A92" t="s">
        <v>12226</v>
      </c>
      <c r="B92" t="s">
        <v>28364</v>
      </c>
      <c r="C92" t="s">
        <v>28364</v>
      </c>
      <c r="D92" t="s">
        <v>28364</v>
      </c>
      <c r="E92" t="s">
        <v>28364</v>
      </c>
      <c r="F92" t="s">
        <v>28364</v>
      </c>
      <c r="G92" t="s">
        <v>28364</v>
      </c>
    </row>
    <row r="93" spans="1:7" x14ac:dyDescent="0.25">
      <c r="A93" t="s">
        <v>4674</v>
      </c>
      <c r="B93" t="s">
        <v>28364</v>
      </c>
      <c r="C93" t="s">
        <v>28364</v>
      </c>
      <c r="D93" t="s">
        <v>28365</v>
      </c>
      <c r="E93" t="s">
        <v>28364</v>
      </c>
      <c r="F93" t="s">
        <v>28364</v>
      </c>
      <c r="G93" t="s">
        <v>28364</v>
      </c>
    </row>
    <row r="94" spans="1:7" x14ac:dyDescent="0.25">
      <c r="A94" t="s">
        <v>23718</v>
      </c>
      <c r="B94" t="s">
        <v>28364</v>
      </c>
      <c r="C94" t="s">
        <v>28364</v>
      </c>
      <c r="D94" t="s">
        <v>28365</v>
      </c>
      <c r="E94" t="s">
        <v>28364</v>
      </c>
      <c r="F94" t="s">
        <v>28364</v>
      </c>
      <c r="G94" t="s">
        <v>28364</v>
      </c>
    </row>
    <row r="95" spans="1:7" x14ac:dyDescent="0.25">
      <c r="A95" t="s">
        <v>12387</v>
      </c>
      <c r="B95" t="s">
        <v>28364</v>
      </c>
      <c r="C95" t="s">
        <v>28364</v>
      </c>
      <c r="D95" t="s">
        <v>28365</v>
      </c>
      <c r="E95" t="s">
        <v>28364</v>
      </c>
      <c r="F95" t="s">
        <v>28364</v>
      </c>
      <c r="G95" t="s">
        <v>28364</v>
      </c>
    </row>
    <row r="96" spans="1:7" x14ac:dyDescent="0.25">
      <c r="A96" t="s">
        <v>14768</v>
      </c>
      <c r="B96" t="s">
        <v>28364</v>
      </c>
      <c r="C96" t="s">
        <v>28364</v>
      </c>
      <c r="D96" t="s">
        <v>28364</v>
      </c>
      <c r="E96" t="s">
        <v>28364</v>
      </c>
      <c r="F96" t="s">
        <v>28364</v>
      </c>
      <c r="G96" t="s">
        <v>28364</v>
      </c>
    </row>
    <row r="97" spans="1:7" x14ac:dyDescent="0.25">
      <c r="A97" t="s">
        <v>12778</v>
      </c>
      <c r="B97" t="s">
        <v>28364</v>
      </c>
      <c r="C97" t="s">
        <v>28364</v>
      </c>
      <c r="D97" t="s">
        <v>28364</v>
      </c>
      <c r="E97" t="s">
        <v>28364</v>
      </c>
      <c r="F97" t="s">
        <v>28364</v>
      </c>
      <c r="G97" t="s">
        <v>28364</v>
      </c>
    </row>
    <row r="98" spans="1:7" x14ac:dyDescent="0.25">
      <c r="A98" t="s">
        <v>2605</v>
      </c>
      <c r="B98" t="s">
        <v>28364</v>
      </c>
      <c r="C98" t="s">
        <v>28365</v>
      </c>
      <c r="D98" t="s">
        <v>28364</v>
      </c>
      <c r="E98" t="s">
        <v>28365</v>
      </c>
      <c r="F98" t="s">
        <v>28364</v>
      </c>
      <c r="G98" t="s">
        <v>28364</v>
      </c>
    </row>
    <row r="99" spans="1:7" x14ac:dyDescent="0.25">
      <c r="A99" t="s">
        <v>25208</v>
      </c>
      <c r="B99" t="s">
        <v>28364</v>
      </c>
      <c r="C99" t="s">
        <v>28365</v>
      </c>
      <c r="D99" t="s">
        <v>28364</v>
      </c>
      <c r="E99" t="s">
        <v>28365</v>
      </c>
      <c r="F99" t="s">
        <v>28364</v>
      </c>
      <c r="G99" t="s">
        <v>28364</v>
      </c>
    </row>
    <row r="100" spans="1:7" x14ac:dyDescent="0.25">
      <c r="A100" t="s">
        <v>17235</v>
      </c>
      <c r="B100" t="s">
        <v>28364</v>
      </c>
      <c r="C100" t="s">
        <v>28364</v>
      </c>
      <c r="D100" t="s">
        <v>28364</v>
      </c>
      <c r="E100" t="s">
        <v>28364</v>
      </c>
      <c r="F100" t="s">
        <v>28364</v>
      </c>
      <c r="G100" t="s">
        <v>28364</v>
      </c>
    </row>
    <row r="101" spans="1:7" x14ac:dyDescent="0.25">
      <c r="A101" t="s">
        <v>14601</v>
      </c>
      <c r="B101" t="s">
        <v>28364</v>
      </c>
      <c r="C101" t="s">
        <v>28364</v>
      </c>
      <c r="D101" t="s">
        <v>28365</v>
      </c>
      <c r="E101" t="s">
        <v>28364</v>
      </c>
      <c r="F101" t="s">
        <v>28364</v>
      </c>
      <c r="G101" t="s">
        <v>28364</v>
      </c>
    </row>
    <row r="102" spans="1:7" x14ac:dyDescent="0.25">
      <c r="A102" t="s">
        <v>11688</v>
      </c>
      <c r="B102" t="s">
        <v>28364</v>
      </c>
      <c r="C102" t="s">
        <v>28364</v>
      </c>
      <c r="D102" t="s">
        <v>28365</v>
      </c>
      <c r="E102" t="s">
        <v>28364</v>
      </c>
      <c r="F102" t="s">
        <v>28364</v>
      </c>
      <c r="G102" t="s">
        <v>28364</v>
      </c>
    </row>
    <row r="103" spans="1:7" x14ac:dyDescent="0.25">
      <c r="A103" t="s">
        <v>4285</v>
      </c>
      <c r="B103" t="s">
        <v>28364</v>
      </c>
      <c r="C103" t="s">
        <v>28364</v>
      </c>
      <c r="D103" t="s">
        <v>28365</v>
      </c>
      <c r="E103" t="s">
        <v>28364</v>
      </c>
      <c r="F103" t="s">
        <v>28365</v>
      </c>
      <c r="G103" t="s">
        <v>28365</v>
      </c>
    </row>
    <row r="104" spans="1:7" x14ac:dyDescent="0.25">
      <c r="A104" t="s">
        <v>5929</v>
      </c>
      <c r="B104" t="s">
        <v>28364</v>
      </c>
      <c r="C104" t="s">
        <v>28364</v>
      </c>
      <c r="D104" t="s">
        <v>28365</v>
      </c>
      <c r="E104" t="s">
        <v>28364</v>
      </c>
      <c r="F104" t="s">
        <v>28364</v>
      </c>
      <c r="G104" t="s">
        <v>28364</v>
      </c>
    </row>
    <row r="105" spans="1:7" x14ac:dyDescent="0.25">
      <c r="A105" t="s">
        <v>11528</v>
      </c>
      <c r="B105" t="s">
        <v>28364</v>
      </c>
      <c r="C105" t="s">
        <v>28364</v>
      </c>
      <c r="D105" t="s">
        <v>28365</v>
      </c>
      <c r="E105" t="s">
        <v>28364</v>
      </c>
      <c r="F105" t="s">
        <v>28364</v>
      </c>
      <c r="G105" t="s">
        <v>28364</v>
      </c>
    </row>
    <row r="106" spans="1:7" x14ac:dyDescent="0.25">
      <c r="A106" t="s">
        <v>4625</v>
      </c>
      <c r="B106" t="s">
        <v>28364</v>
      </c>
      <c r="C106" t="s">
        <v>28365</v>
      </c>
      <c r="D106" t="s">
        <v>28364</v>
      </c>
      <c r="E106" t="s">
        <v>28365</v>
      </c>
      <c r="F106" t="s">
        <v>28364</v>
      </c>
      <c r="G106" t="s">
        <v>28364</v>
      </c>
    </row>
    <row r="107" spans="1:7" x14ac:dyDescent="0.25">
      <c r="A107" t="s">
        <v>23072</v>
      </c>
      <c r="B107" t="s">
        <v>28364</v>
      </c>
      <c r="C107" t="s">
        <v>28365</v>
      </c>
      <c r="D107" t="s">
        <v>28364</v>
      </c>
      <c r="E107" t="s">
        <v>28365</v>
      </c>
      <c r="F107" t="s">
        <v>28364</v>
      </c>
      <c r="G107" t="s">
        <v>28364</v>
      </c>
    </row>
    <row r="108" spans="1:7" x14ac:dyDescent="0.25">
      <c r="A108" t="s">
        <v>10816</v>
      </c>
      <c r="B108" t="s">
        <v>28364</v>
      </c>
      <c r="C108" t="s">
        <v>28364</v>
      </c>
      <c r="D108" t="s">
        <v>28365</v>
      </c>
      <c r="E108" t="s">
        <v>28364</v>
      </c>
      <c r="F108" t="s">
        <v>28364</v>
      </c>
      <c r="G108" t="s">
        <v>28364</v>
      </c>
    </row>
    <row r="109" spans="1:7" x14ac:dyDescent="0.25">
      <c r="A109" t="s">
        <v>13337</v>
      </c>
      <c r="B109" t="s">
        <v>28364</v>
      </c>
      <c r="C109" t="s">
        <v>28365</v>
      </c>
      <c r="D109" t="s">
        <v>28364</v>
      </c>
      <c r="E109" t="s">
        <v>28365</v>
      </c>
      <c r="F109" t="s">
        <v>28364</v>
      </c>
      <c r="G109" t="s">
        <v>28364</v>
      </c>
    </row>
    <row r="110" spans="1:7" x14ac:dyDescent="0.25">
      <c r="A110" t="s">
        <v>5013</v>
      </c>
      <c r="B110" t="s">
        <v>28364</v>
      </c>
      <c r="C110" t="s">
        <v>28365</v>
      </c>
      <c r="D110" t="s">
        <v>28364</v>
      </c>
      <c r="E110" t="s">
        <v>28365</v>
      </c>
      <c r="F110" t="s">
        <v>28364</v>
      </c>
      <c r="G110" t="s">
        <v>28364</v>
      </c>
    </row>
    <row r="111" spans="1:7" x14ac:dyDescent="0.25">
      <c r="A111" t="s">
        <v>13577</v>
      </c>
      <c r="B111" t="s">
        <v>28364</v>
      </c>
      <c r="C111" t="s">
        <v>28364</v>
      </c>
      <c r="D111" t="s">
        <v>28365</v>
      </c>
      <c r="E111" t="s">
        <v>28364</v>
      </c>
      <c r="F111" t="s">
        <v>28365</v>
      </c>
      <c r="G111" t="s">
        <v>28364</v>
      </c>
    </row>
    <row r="112" spans="1:7" x14ac:dyDescent="0.25">
      <c r="A112" t="s">
        <v>20014</v>
      </c>
      <c r="B112" t="s">
        <v>28364</v>
      </c>
      <c r="C112" t="s">
        <v>28364</v>
      </c>
      <c r="D112" t="s">
        <v>28364</v>
      </c>
      <c r="E112" t="s">
        <v>28364</v>
      </c>
      <c r="F112" t="s">
        <v>28364</v>
      </c>
      <c r="G112" t="s">
        <v>28365</v>
      </c>
    </row>
    <row r="113" spans="1:7" x14ac:dyDescent="0.25">
      <c r="A113" t="s">
        <v>25716</v>
      </c>
      <c r="B113" t="s">
        <v>28364</v>
      </c>
      <c r="C113" t="s">
        <v>28365</v>
      </c>
      <c r="D113" t="s">
        <v>28364</v>
      </c>
      <c r="E113" t="s">
        <v>28365</v>
      </c>
      <c r="F113" t="s">
        <v>28364</v>
      </c>
      <c r="G113" t="s">
        <v>28364</v>
      </c>
    </row>
    <row r="114" spans="1:7" x14ac:dyDescent="0.25">
      <c r="A114" t="s">
        <v>16950</v>
      </c>
      <c r="B114" t="s">
        <v>28364</v>
      </c>
      <c r="C114" t="s">
        <v>28364</v>
      </c>
      <c r="D114" t="s">
        <v>28364</v>
      </c>
      <c r="E114" t="s">
        <v>28364</v>
      </c>
      <c r="F114" t="s">
        <v>28364</v>
      </c>
      <c r="G114" t="s">
        <v>28364</v>
      </c>
    </row>
    <row r="115" spans="1:7" x14ac:dyDescent="0.25">
      <c r="A115" t="s">
        <v>8675</v>
      </c>
      <c r="B115" t="s">
        <v>28364</v>
      </c>
      <c r="C115" t="s">
        <v>28364</v>
      </c>
      <c r="D115" t="s">
        <v>28364</v>
      </c>
      <c r="E115" t="s">
        <v>28364</v>
      </c>
      <c r="F115" t="s">
        <v>28364</v>
      </c>
      <c r="G115" t="s">
        <v>28364</v>
      </c>
    </row>
    <row r="116" spans="1:7" x14ac:dyDescent="0.25">
      <c r="A116" t="s">
        <v>13828</v>
      </c>
      <c r="B116" t="s">
        <v>28364</v>
      </c>
      <c r="C116" t="s">
        <v>28365</v>
      </c>
      <c r="D116" t="s">
        <v>28364</v>
      </c>
      <c r="E116" t="s">
        <v>28365</v>
      </c>
      <c r="F116" t="s">
        <v>28364</v>
      </c>
      <c r="G116" t="s">
        <v>28364</v>
      </c>
    </row>
    <row r="117" spans="1:7" x14ac:dyDescent="0.25">
      <c r="A117" t="s">
        <v>6360</v>
      </c>
      <c r="B117" t="s">
        <v>28364</v>
      </c>
      <c r="C117" t="s">
        <v>28364</v>
      </c>
      <c r="D117" t="s">
        <v>28364</v>
      </c>
      <c r="E117" t="s">
        <v>28364</v>
      </c>
      <c r="F117" t="s">
        <v>28364</v>
      </c>
      <c r="G117" t="s">
        <v>28364</v>
      </c>
    </row>
    <row r="118" spans="1:7" x14ac:dyDescent="0.25">
      <c r="A118" t="s">
        <v>3072</v>
      </c>
      <c r="B118" t="s">
        <v>28364</v>
      </c>
      <c r="C118" t="s">
        <v>28364</v>
      </c>
      <c r="D118" t="s">
        <v>28364</v>
      </c>
      <c r="E118" t="s">
        <v>28364</v>
      </c>
      <c r="F118" t="s">
        <v>28364</v>
      </c>
      <c r="G118" t="s">
        <v>28364</v>
      </c>
    </row>
    <row r="119" spans="1:7" x14ac:dyDescent="0.25">
      <c r="A119" t="s">
        <v>19312</v>
      </c>
      <c r="B119" t="s">
        <v>28364</v>
      </c>
      <c r="C119" t="s">
        <v>28365</v>
      </c>
      <c r="D119" t="s">
        <v>28364</v>
      </c>
      <c r="E119" t="s">
        <v>28365</v>
      </c>
      <c r="F119" t="s">
        <v>28364</v>
      </c>
      <c r="G119" t="s">
        <v>28364</v>
      </c>
    </row>
    <row r="120" spans="1:7" x14ac:dyDescent="0.25">
      <c r="A120" t="s">
        <v>25069</v>
      </c>
      <c r="B120" t="s">
        <v>28364</v>
      </c>
      <c r="C120" t="s">
        <v>28365</v>
      </c>
      <c r="D120" t="s">
        <v>28364</v>
      </c>
      <c r="E120" t="s">
        <v>28365</v>
      </c>
      <c r="F120" t="s">
        <v>28364</v>
      </c>
      <c r="G120" t="s">
        <v>28364</v>
      </c>
    </row>
    <row r="121" spans="1:7" x14ac:dyDescent="0.25">
      <c r="A121" t="s">
        <v>15269</v>
      </c>
      <c r="B121" t="s">
        <v>28364</v>
      </c>
      <c r="C121" t="s">
        <v>28365</v>
      </c>
      <c r="D121" t="s">
        <v>28364</v>
      </c>
      <c r="E121" t="s">
        <v>28365</v>
      </c>
      <c r="F121" t="s">
        <v>28364</v>
      </c>
      <c r="G121" t="s">
        <v>28364</v>
      </c>
    </row>
    <row r="122" spans="1:7" x14ac:dyDescent="0.25">
      <c r="A122" t="s">
        <v>13685</v>
      </c>
      <c r="B122" t="s">
        <v>28364</v>
      </c>
      <c r="C122" t="s">
        <v>28365</v>
      </c>
      <c r="D122" t="s">
        <v>28364</v>
      </c>
      <c r="E122" t="s">
        <v>28365</v>
      </c>
      <c r="F122" t="s">
        <v>28364</v>
      </c>
      <c r="G122" t="s">
        <v>28364</v>
      </c>
    </row>
    <row r="123" spans="1:7" x14ac:dyDescent="0.25">
      <c r="A123" t="s">
        <v>5028</v>
      </c>
      <c r="B123" t="s">
        <v>28364</v>
      </c>
      <c r="C123" t="s">
        <v>28365</v>
      </c>
      <c r="D123" t="s">
        <v>28364</v>
      </c>
      <c r="E123" t="s">
        <v>28365</v>
      </c>
      <c r="F123" t="s">
        <v>28364</v>
      </c>
      <c r="G123" t="s">
        <v>28364</v>
      </c>
    </row>
    <row r="124" spans="1:7" x14ac:dyDescent="0.25">
      <c r="A124" t="s">
        <v>18809</v>
      </c>
      <c r="B124" t="s">
        <v>28364</v>
      </c>
      <c r="C124" t="s">
        <v>28364</v>
      </c>
      <c r="D124" t="s">
        <v>28364</v>
      </c>
      <c r="E124" t="s">
        <v>28364</v>
      </c>
      <c r="F124" t="s">
        <v>28365</v>
      </c>
      <c r="G124" t="s">
        <v>28365</v>
      </c>
    </row>
    <row r="125" spans="1:7" x14ac:dyDescent="0.25">
      <c r="A125" t="s">
        <v>24103</v>
      </c>
      <c r="B125" t="s">
        <v>28364</v>
      </c>
      <c r="C125" t="s">
        <v>28364</v>
      </c>
      <c r="D125" t="s">
        <v>28364</v>
      </c>
      <c r="E125" t="s">
        <v>28364</v>
      </c>
      <c r="F125" t="s">
        <v>28365</v>
      </c>
      <c r="G125" t="s">
        <v>28365</v>
      </c>
    </row>
    <row r="126" spans="1:7" x14ac:dyDescent="0.25">
      <c r="A126" t="s">
        <v>23688</v>
      </c>
      <c r="B126" t="s">
        <v>28364</v>
      </c>
      <c r="C126" t="s">
        <v>28365</v>
      </c>
      <c r="D126" t="s">
        <v>28364</v>
      </c>
      <c r="E126" t="s">
        <v>28365</v>
      </c>
      <c r="F126" t="s">
        <v>28364</v>
      </c>
      <c r="G126" t="s">
        <v>28364</v>
      </c>
    </row>
    <row r="127" spans="1:7" x14ac:dyDescent="0.25">
      <c r="A127" t="s">
        <v>13834</v>
      </c>
      <c r="B127" t="s">
        <v>28364</v>
      </c>
      <c r="C127" t="s">
        <v>28365</v>
      </c>
      <c r="D127" t="s">
        <v>28364</v>
      </c>
      <c r="E127" t="s">
        <v>28365</v>
      </c>
      <c r="F127" t="s">
        <v>28364</v>
      </c>
      <c r="G127" t="s">
        <v>28364</v>
      </c>
    </row>
    <row r="128" spans="1:7" x14ac:dyDescent="0.25">
      <c r="A128" t="s">
        <v>9304</v>
      </c>
      <c r="B128" t="s">
        <v>28364</v>
      </c>
      <c r="C128" t="s">
        <v>28365</v>
      </c>
      <c r="D128" t="s">
        <v>28364</v>
      </c>
      <c r="E128" t="s">
        <v>28365</v>
      </c>
      <c r="F128" t="s">
        <v>28364</v>
      </c>
      <c r="G128" t="s">
        <v>28364</v>
      </c>
    </row>
    <row r="129" spans="1:7" x14ac:dyDescent="0.25">
      <c r="A129" t="s">
        <v>8739</v>
      </c>
      <c r="B129" t="s">
        <v>28364</v>
      </c>
      <c r="C129" t="s">
        <v>28365</v>
      </c>
      <c r="D129" t="s">
        <v>28364</v>
      </c>
      <c r="E129" t="s">
        <v>28365</v>
      </c>
      <c r="F129" t="s">
        <v>28364</v>
      </c>
      <c r="G129" t="s">
        <v>28364</v>
      </c>
    </row>
    <row r="130" spans="1:7" x14ac:dyDescent="0.25">
      <c r="A130" t="s">
        <v>25422</v>
      </c>
      <c r="B130" t="s">
        <v>28364</v>
      </c>
      <c r="C130" t="s">
        <v>28365</v>
      </c>
      <c r="D130" t="s">
        <v>28364</v>
      </c>
      <c r="E130" t="s">
        <v>28365</v>
      </c>
      <c r="F130" t="s">
        <v>28364</v>
      </c>
      <c r="G130" t="s">
        <v>28364</v>
      </c>
    </row>
    <row r="131" spans="1:7" x14ac:dyDescent="0.25">
      <c r="A131" t="s">
        <v>10397</v>
      </c>
      <c r="B131" t="s">
        <v>28364</v>
      </c>
      <c r="C131" t="s">
        <v>28365</v>
      </c>
      <c r="D131" t="s">
        <v>28364</v>
      </c>
      <c r="E131" t="s">
        <v>28365</v>
      </c>
      <c r="F131" t="s">
        <v>28364</v>
      </c>
      <c r="G131" t="s">
        <v>28364</v>
      </c>
    </row>
    <row r="132" spans="1:7" x14ac:dyDescent="0.25">
      <c r="A132" t="s">
        <v>8431</v>
      </c>
      <c r="B132" t="s">
        <v>28364</v>
      </c>
      <c r="C132" t="s">
        <v>28364</v>
      </c>
      <c r="D132" t="s">
        <v>28364</v>
      </c>
      <c r="E132" t="s">
        <v>28364</v>
      </c>
      <c r="F132" t="s">
        <v>28364</v>
      </c>
      <c r="G132" t="s">
        <v>28364</v>
      </c>
    </row>
    <row r="133" spans="1:7" x14ac:dyDescent="0.25">
      <c r="A133" t="s">
        <v>9185</v>
      </c>
      <c r="B133" t="s">
        <v>28364</v>
      </c>
      <c r="C133" t="s">
        <v>28364</v>
      </c>
      <c r="D133" t="s">
        <v>28365</v>
      </c>
      <c r="E133" t="s">
        <v>28364</v>
      </c>
      <c r="F133" t="s">
        <v>28364</v>
      </c>
      <c r="G133" t="s">
        <v>28364</v>
      </c>
    </row>
    <row r="134" spans="1:7" x14ac:dyDescent="0.25">
      <c r="A134" t="s">
        <v>27210</v>
      </c>
      <c r="B134" t="s">
        <v>28364</v>
      </c>
      <c r="C134" t="s">
        <v>28365</v>
      </c>
      <c r="D134" t="s">
        <v>28364</v>
      </c>
      <c r="E134" t="s">
        <v>28365</v>
      </c>
      <c r="F134" t="s">
        <v>28364</v>
      </c>
      <c r="G134" t="s">
        <v>28364</v>
      </c>
    </row>
    <row r="135" spans="1:7" x14ac:dyDescent="0.25">
      <c r="A135" t="s">
        <v>9902</v>
      </c>
      <c r="B135" t="s">
        <v>28364</v>
      </c>
      <c r="C135" t="s">
        <v>28364</v>
      </c>
      <c r="D135" t="s">
        <v>28365</v>
      </c>
      <c r="E135" t="s">
        <v>28364</v>
      </c>
      <c r="F135" t="s">
        <v>28364</v>
      </c>
      <c r="G135" t="s">
        <v>28364</v>
      </c>
    </row>
    <row r="136" spans="1:7" x14ac:dyDescent="0.25">
      <c r="A136" t="s">
        <v>20408</v>
      </c>
      <c r="B136" t="s">
        <v>28364</v>
      </c>
      <c r="C136" t="s">
        <v>28364</v>
      </c>
      <c r="D136" t="s">
        <v>28364</v>
      </c>
      <c r="E136" t="s">
        <v>28364</v>
      </c>
      <c r="F136" t="s">
        <v>28364</v>
      </c>
      <c r="G136" t="s">
        <v>28364</v>
      </c>
    </row>
    <row r="137" spans="1:7" x14ac:dyDescent="0.25">
      <c r="A137" t="s">
        <v>22788</v>
      </c>
      <c r="B137" t="s">
        <v>28364</v>
      </c>
      <c r="C137" t="s">
        <v>28365</v>
      </c>
      <c r="D137" t="s">
        <v>28364</v>
      </c>
      <c r="E137" t="s">
        <v>28365</v>
      </c>
      <c r="F137" t="s">
        <v>28364</v>
      </c>
      <c r="G137" t="s">
        <v>28364</v>
      </c>
    </row>
    <row r="138" spans="1:7" x14ac:dyDescent="0.25">
      <c r="A138" t="s">
        <v>15173</v>
      </c>
      <c r="B138" t="s">
        <v>28364</v>
      </c>
      <c r="C138" t="s">
        <v>28365</v>
      </c>
      <c r="D138" t="s">
        <v>28364</v>
      </c>
      <c r="E138" t="s">
        <v>28365</v>
      </c>
      <c r="F138" t="s">
        <v>28364</v>
      </c>
      <c r="G138" t="s">
        <v>28364</v>
      </c>
    </row>
    <row r="139" spans="1:7" x14ac:dyDescent="0.25">
      <c r="A139" t="s">
        <v>4660</v>
      </c>
      <c r="B139" t="s">
        <v>28364</v>
      </c>
      <c r="C139" t="s">
        <v>28365</v>
      </c>
      <c r="D139" t="s">
        <v>28364</v>
      </c>
      <c r="E139" t="s">
        <v>28365</v>
      </c>
      <c r="F139" t="s">
        <v>28364</v>
      </c>
      <c r="G139" t="s">
        <v>28364</v>
      </c>
    </row>
    <row r="140" spans="1:7" x14ac:dyDescent="0.25">
      <c r="A140" t="s">
        <v>19764</v>
      </c>
      <c r="B140" t="s">
        <v>28364</v>
      </c>
      <c r="C140" t="s">
        <v>28364</v>
      </c>
      <c r="D140" t="s">
        <v>28364</v>
      </c>
      <c r="E140" t="s">
        <v>28364</v>
      </c>
      <c r="F140" t="s">
        <v>28364</v>
      </c>
      <c r="G140" t="s">
        <v>28364</v>
      </c>
    </row>
    <row r="141" spans="1:7" x14ac:dyDescent="0.25">
      <c r="A141" t="s">
        <v>27699</v>
      </c>
      <c r="B141" t="s">
        <v>28364</v>
      </c>
      <c r="C141" t="s">
        <v>28364</v>
      </c>
      <c r="D141" t="s">
        <v>28364</v>
      </c>
      <c r="E141" t="s">
        <v>28364</v>
      </c>
      <c r="F141" t="s">
        <v>28364</v>
      </c>
      <c r="G141" t="s">
        <v>28364</v>
      </c>
    </row>
    <row r="142" spans="1:7" x14ac:dyDescent="0.25">
      <c r="A142" t="s">
        <v>6562</v>
      </c>
      <c r="B142" t="s">
        <v>28364</v>
      </c>
      <c r="C142" t="s">
        <v>28364</v>
      </c>
      <c r="D142" t="s">
        <v>28365</v>
      </c>
      <c r="E142" t="s">
        <v>28364</v>
      </c>
      <c r="F142" t="s">
        <v>28364</v>
      </c>
      <c r="G142" t="s">
        <v>28364</v>
      </c>
    </row>
    <row r="143" spans="1:7" x14ac:dyDescent="0.25">
      <c r="A143" t="s">
        <v>26343</v>
      </c>
      <c r="B143" t="s">
        <v>28364</v>
      </c>
      <c r="C143" t="s">
        <v>28365</v>
      </c>
      <c r="D143" t="s">
        <v>28364</v>
      </c>
      <c r="E143" t="s">
        <v>28365</v>
      </c>
      <c r="F143" t="s">
        <v>28364</v>
      </c>
      <c r="G143" t="s">
        <v>28364</v>
      </c>
    </row>
    <row r="144" spans="1:7" x14ac:dyDescent="0.25">
      <c r="A144" t="s">
        <v>15993</v>
      </c>
      <c r="B144" t="s">
        <v>28364</v>
      </c>
      <c r="C144" t="s">
        <v>28365</v>
      </c>
      <c r="D144" t="s">
        <v>28364</v>
      </c>
      <c r="E144" t="s">
        <v>28365</v>
      </c>
      <c r="F144" t="s">
        <v>28364</v>
      </c>
      <c r="G144" t="s">
        <v>28364</v>
      </c>
    </row>
    <row r="145" spans="1:7" x14ac:dyDescent="0.25">
      <c r="A145" t="s">
        <v>4895</v>
      </c>
      <c r="B145" t="s">
        <v>28364</v>
      </c>
      <c r="C145" t="s">
        <v>28364</v>
      </c>
      <c r="D145" t="s">
        <v>28364</v>
      </c>
      <c r="E145" t="s">
        <v>28364</v>
      </c>
      <c r="F145" t="s">
        <v>28364</v>
      </c>
      <c r="G145" t="s">
        <v>28364</v>
      </c>
    </row>
    <row r="146" spans="1:7" x14ac:dyDescent="0.25">
      <c r="A146" t="s">
        <v>23468</v>
      </c>
      <c r="B146" t="s">
        <v>28364</v>
      </c>
      <c r="C146" t="s">
        <v>28365</v>
      </c>
      <c r="D146" t="s">
        <v>28364</v>
      </c>
      <c r="E146" t="s">
        <v>28365</v>
      </c>
      <c r="F146" t="s">
        <v>28364</v>
      </c>
      <c r="G146" t="s">
        <v>28364</v>
      </c>
    </row>
    <row r="147" spans="1:7" x14ac:dyDescent="0.25">
      <c r="A147" t="s">
        <v>19880</v>
      </c>
      <c r="B147" t="s">
        <v>28364</v>
      </c>
      <c r="C147" t="s">
        <v>28365</v>
      </c>
      <c r="D147" t="s">
        <v>28364</v>
      </c>
      <c r="E147" t="s">
        <v>28365</v>
      </c>
      <c r="F147" t="s">
        <v>28364</v>
      </c>
      <c r="G147" t="s">
        <v>28364</v>
      </c>
    </row>
    <row r="148" spans="1:7" x14ac:dyDescent="0.25">
      <c r="A148" t="s">
        <v>2734</v>
      </c>
      <c r="B148" t="s">
        <v>28364</v>
      </c>
      <c r="C148" t="s">
        <v>28365</v>
      </c>
      <c r="D148" t="s">
        <v>28364</v>
      </c>
      <c r="E148" t="s">
        <v>28365</v>
      </c>
      <c r="F148" t="s">
        <v>28364</v>
      </c>
      <c r="G148" t="s">
        <v>28364</v>
      </c>
    </row>
    <row r="149" spans="1:7" x14ac:dyDescent="0.25">
      <c r="A149" t="s">
        <v>26831</v>
      </c>
      <c r="B149" t="s">
        <v>28364</v>
      </c>
      <c r="C149" t="s">
        <v>28365</v>
      </c>
      <c r="D149" t="s">
        <v>28364</v>
      </c>
      <c r="E149" t="s">
        <v>28365</v>
      </c>
      <c r="F149" t="s">
        <v>28364</v>
      </c>
      <c r="G149" t="s">
        <v>28364</v>
      </c>
    </row>
    <row r="150" spans="1:7" x14ac:dyDescent="0.25">
      <c r="A150" t="s">
        <v>18151</v>
      </c>
      <c r="B150" t="s">
        <v>28364</v>
      </c>
      <c r="C150" t="s">
        <v>28364</v>
      </c>
      <c r="D150" t="s">
        <v>28364</v>
      </c>
      <c r="E150" t="s">
        <v>28364</v>
      </c>
      <c r="F150" t="s">
        <v>28364</v>
      </c>
      <c r="G150" t="s">
        <v>28364</v>
      </c>
    </row>
    <row r="151" spans="1:7" x14ac:dyDescent="0.25">
      <c r="A151" t="s">
        <v>9006</v>
      </c>
      <c r="B151" t="s">
        <v>28364</v>
      </c>
      <c r="C151" t="s">
        <v>28365</v>
      </c>
      <c r="D151" t="s">
        <v>28364</v>
      </c>
      <c r="E151" t="s">
        <v>28365</v>
      </c>
      <c r="F151" t="s">
        <v>28364</v>
      </c>
      <c r="G151" t="s">
        <v>28364</v>
      </c>
    </row>
    <row r="152" spans="1:7" x14ac:dyDescent="0.25">
      <c r="A152" t="s">
        <v>12365</v>
      </c>
      <c r="B152" t="s">
        <v>28364</v>
      </c>
      <c r="C152" t="s">
        <v>28365</v>
      </c>
      <c r="D152" t="s">
        <v>28364</v>
      </c>
      <c r="E152" t="s">
        <v>28365</v>
      </c>
      <c r="F152" t="s">
        <v>28364</v>
      </c>
      <c r="G152" t="s">
        <v>28364</v>
      </c>
    </row>
    <row r="153" spans="1:7" x14ac:dyDescent="0.25">
      <c r="A153" t="s">
        <v>25953</v>
      </c>
      <c r="B153" t="s">
        <v>28364</v>
      </c>
      <c r="C153" t="s">
        <v>28364</v>
      </c>
      <c r="D153" t="s">
        <v>28364</v>
      </c>
      <c r="E153" t="s">
        <v>28364</v>
      </c>
      <c r="F153" t="s">
        <v>28364</v>
      </c>
      <c r="G153" t="s">
        <v>28364</v>
      </c>
    </row>
    <row r="154" spans="1:7" x14ac:dyDescent="0.25">
      <c r="A154" t="s">
        <v>10621</v>
      </c>
      <c r="B154" t="s">
        <v>28364</v>
      </c>
      <c r="C154" t="s">
        <v>28365</v>
      </c>
      <c r="D154" t="s">
        <v>28364</v>
      </c>
      <c r="E154" t="s">
        <v>28365</v>
      </c>
      <c r="F154" t="s">
        <v>28364</v>
      </c>
      <c r="G154" t="s">
        <v>28364</v>
      </c>
    </row>
    <row r="155" spans="1:7" x14ac:dyDescent="0.25">
      <c r="A155" t="s">
        <v>15204</v>
      </c>
      <c r="B155" t="s">
        <v>28364</v>
      </c>
      <c r="C155" t="s">
        <v>28364</v>
      </c>
      <c r="D155" t="s">
        <v>28364</v>
      </c>
      <c r="E155" t="s">
        <v>28364</v>
      </c>
      <c r="F155" t="s">
        <v>28364</v>
      </c>
      <c r="G155" t="s">
        <v>28364</v>
      </c>
    </row>
    <row r="156" spans="1:7" x14ac:dyDescent="0.25">
      <c r="A156" t="s">
        <v>2283</v>
      </c>
      <c r="B156" t="s">
        <v>28364</v>
      </c>
      <c r="C156" t="s">
        <v>28365</v>
      </c>
      <c r="D156" t="s">
        <v>28364</v>
      </c>
      <c r="E156" t="s">
        <v>28365</v>
      </c>
      <c r="F156" t="s">
        <v>28364</v>
      </c>
      <c r="G156" t="s">
        <v>28364</v>
      </c>
    </row>
    <row r="157" spans="1:7" x14ac:dyDescent="0.25">
      <c r="A157" t="s">
        <v>18848</v>
      </c>
      <c r="B157" t="s">
        <v>28364</v>
      </c>
      <c r="C157" t="s">
        <v>28365</v>
      </c>
      <c r="D157" t="s">
        <v>28364</v>
      </c>
      <c r="E157" t="s">
        <v>28365</v>
      </c>
      <c r="F157" t="s">
        <v>28364</v>
      </c>
      <c r="G157" t="s">
        <v>28364</v>
      </c>
    </row>
    <row r="158" spans="1:7" x14ac:dyDescent="0.25">
      <c r="A158" t="s">
        <v>22240</v>
      </c>
      <c r="B158" t="s">
        <v>28364</v>
      </c>
      <c r="C158" t="s">
        <v>28364</v>
      </c>
      <c r="D158" t="s">
        <v>28365</v>
      </c>
      <c r="E158" t="s">
        <v>28364</v>
      </c>
      <c r="F158" t="s">
        <v>28364</v>
      </c>
      <c r="G158" t="s">
        <v>28365</v>
      </c>
    </row>
    <row r="159" spans="1:7" x14ac:dyDescent="0.25">
      <c r="A159" t="s">
        <v>13754</v>
      </c>
      <c r="B159" t="s">
        <v>28364</v>
      </c>
      <c r="C159" t="s">
        <v>28365</v>
      </c>
      <c r="D159" t="s">
        <v>28364</v>
      </c>
      <c r="E159" t="s">
        <v>28365</v>
      </c>
      <c r="F159" t="s">
        <v>28364</v>
      </c>
      <c r="G159" t="s">
        <v>28364</v>
      </c>
    </row>
    <row r="160" spans="1:7" x14ac:dyDescent="0.25">
      <c r="A160" t="s">
        <v>14604</v>
      </c>
      <c r="B160" t="s">
        <v>28364</v>
      </c>
      <c r="C160" t="s">
        <v>28365</v>
      </c>
      <c r="D160" t="s">
        <v>28364</v>
      </c>
      <c r="E160" t="s">
        <v>28365</v>
      </c>
      <c r="F160" t="s">
        <v>28364</v>
      </c>
      <c r="G160" t="s">
        <v>28364</v>
      </c>
    </row>
    <row r="161" spans="1:7" x14ac:dyDescent="0.25">
      <c r="A161" t="s">
        <v>1035</v>
      </c>
      <c r="B161" t="s">
        <v>28364</v>
      </c>
      <c r="C161" t="s">
        <v>28365</v>
      </c>
      <c r="D161" t="s">
        <v>28364</v>
      </c>
      <c r="E161" t="s">
        <v>28365</v>
      </c>
      <c r="F161" t="s">
        <v>28364</v>
      </c>
      <c r="G161" t="s">
        <v>28364</v>
      </c>
    </row>
    <row r="162" spans="1:7" x14ac:dyDescent="0.25">
      <c r="A162" t="s">
        <v>13694</v>
      </c>
      <c r="B162" t="s">
        <v>28364</v>
      </c>
      <c r="C162" t="s">
        <v>28365</v>
      </c>
      <c r="D162" t="s">
        <v>28364</v>
      </c>
      <c r="E162" t="s">
        <v>28365</v>
      </c>
      <c r="F162" t="s">
        <v>28364</v>
      </c>
      <c r="G162" t="s">
        <v>28364</v>
      </c>
    </row>
    <row r="163" spans="1:7" x14ac:dyDescent="0.25">
      <c r="A163" t="s">
        <v>4394</v>
      </c>
      <c r="B163" t="s">
        <v>28364</v>
      </c>
      <c r="C163" t="s">
        <v>28365</v>
      </c>
      <c r="D163" t="s">
        <v>28364</v>
      </c>
      <c r="E163" t="s">
        <v>28365</v>
      </c>
      <c r="F163" t="s">
        <v>28364</v>
      </c>
      <c r="G163" t="s">
        <v>28364</v>
      </c>
    </row>
    <row r="164" spans="1:7" x14ac:dyDescent="0.25">
      <c r="A164" t="s">
        <v>8790</v>
      </c>
      <c r="B164" t="s">
        <v>28364</v>
      </c>
      <c r="C164" t="s">
        <v>28365</v>
      </c>
      <c r="D164" t="s">
        <v>28364</v>
      </c>
      <c r="E164" t="s">
        <v>28365</v>
      </c>
      <c r="F164" t="s">
        <v>28364</v>
      </c>
      <c r="G164" t="s">
        <v>28364</v>
      </c>
    </row>
    <row r="165" spans="1:7" x14ac:dyDescent="0.25">
      <c r="A165" t="s">
        <v>26260</v>
      </c>
      <c r="B165" t="s">
        <v>28364</v>
      </c>
      <c r="C165" t="s">
        <v>28365</v>
      </c>
      <c r="D165" t="s">
        <v>28364</v>
      </c>
      <c r="E165" t="s">
        <v>28365</v>
      </c>
      <c r="F165" t="s">
        <v>28364</v>
      </c>
      <c r="G165" t="s">
        <v>28365</v>
      </c>
    </row>
    <row r="166" spans="1:7" x14ac:dyDescent="0.25">
      <c r="A166" t="s">
        <v>23902</v>
      </c>
      <c r="B166" t="s">
        <v>28364</v>
      </c>
      <c r="C166" t="s">
        <v>28365</v>
      </c>
      <c r="D166" t="s">
        <v>28364</v>
      </c>
      <c r="E166" t="s">
        <v>28365</v>
      </c>
      <c r="F166" t="s">
        <v>28364</v>
      </c>
      <c r="G166" t="s">
        <v>28364</v>
      </c>
    </row>
    <row r="167" spans="1:7" x14ac:dyDescent="0.25">
      <c r="A167" t="s">
        <v>19996</v>
      </c>
      <c r="B167" t="s">
        <v>28364</v>
      </c>
      <c r="C167" t="s">
        <v>28365</v>
      </c>
      <c r="D167" t="s">
        <v>28364</v>
      </c>
      <c r="E167" t="s">
        <v>28365</v>
      </c>
      <c r="F167" t="s">
        <v>28364</v>
      </c>
      <c r="G167" t="s">
        <v>28365</v>
      </c>
    </row>
    <row r="168" spans="1:7" x14ac:dyDescent="0.25">
      <c r="A168" t="s">
        <v>15085</v>
      </c>
      <c r="B168" t="s">
        <v>28364</v>
      </c>
      <c r="C168" t="s">
        <v>28365</v>
      </c>
      <c r="D168" t="s">
        <v>28364</v>
      </c>
      <c r="E168" t="s">
        <v>28365</v>
      </c>
      <c r="F168" t="s">
        <v>28364</v>
      </c>
      <c r="G168" t="s">
        <v>28364</v>
      </c>
    </row>
    <row r="169" spans="1:7" x14ac:dyDescent="0.25">
      <c r="A169" t="s">
        <v>6140</v>
      </c>
      <c r="B169" t="s">
        <v>28364</v>
      </c>
      <c r="C169" t="s">
        <v>28365</v>
      </c>
      <c r="D169" t="s">
        <v>28364</v>
      </c>
      <c r="E169" t="s">
        <v>28365</v>
      </c>
      <c r="F169" t="s">
        <v>28364</v>
      </c>
      <c r="G169" t="s">
        <v>28364</v>
      </c>
    </row>
    <row r="170" spans="1:7" x14ac:dyDescent="0.25">
      <c r="A170" t="s">
        <v>22003</v>
      </c>
      <c r="B170" t="s">
        <v>28364</v>
      </c>
      <c r="C170" t="s">
        <v>28365</v>
      </c>
      <c r="D170" t="s">
        <v>28364</v>
      </c>
      <c r="E170" t="s">
        <v>28365</v>
      </c>
      <c r="F170" t="s">
        <v>28364</v>
      </c>
      <c r="G170" t="s">
        <v>28364</v>
      </c>
    </row>
    <row r="171" spans="1:7" x14ac:dyDescent="0.25">
      <c r="A171" t="s">
        <v>9981</v>
      </c>
      <c r="B171" t="s">
        <v>28364</v>
      </c>
      <c r="C171" t="s">
        <v>28365</v>
      </c>
      <c r="D171" t="s">
        <v>28364</v>
      </c>
      <c r="E171" t="s">
        <v>28365</v>
      </c>
      <c r="F171" t="s">
        <v>28364</v>
      </c>
      <c r="G171" t="s">
        <v>28364</v>
      </c>
    </row>
    <row r="172" spans="1:7" x14ac:dyDescent="0.25">
      <c r="A172" t="s">
        <v>6267</v>
      </c>
      <c r="B172" t="s">
        <v>28364</v>
      </c>
      <c r="C172" t="s">
        <v>28365</v>
      </c>
      <c r="D172" t="s">
        <v>28364</v>
      </c>
      <c r="E172" t="s">
        <v>28365</v>
      </c>
      <c r="F172" t="s">
        <v>28364</v>
      </c>
      <c r="G172" t="s">
        <v>28364</v>
      </c>
    </row>
    <row r="173" spans="1:7" x14ac:dyDescent="0.25">
      <c r="A173" t="s">
        <v>8233</v>
      </c>
      <c r="B173" t="s">
        <v>28364</v>
      </c>
      <c r="C173" t="s">
        <v>28365</v>
      </c>
      <c r="D173" t="s">
        <v>28364</v>
      </c>
      <c r="E173" t="s">
        <v>28365</v>
      </c>
      <c r="F173" t="s">
        <v>28364</v>
      </c>
      <c r="G173" t="s">
        <v>28364</v>
      </c>
    </row>
    <row r="174" spans="1:7" x14ac:dyDescent="0.25">
      <c r="A174" t="s">
        <v>6957</v>
      </c>
      <c r="B174" t="s">
        <v>28364</v>
      </c>
      <c r="C174" t="s">
        <v>28365</v>
      </c>
      <c r="D174" t="s">
        <v>28364</v>
      </c>
      <c r="E174" t="s">
        <v>28365</v>
      </c>
      <c r="F174" t="s">
        <v>28364</v>
      </c>
      <c r="G174" t="s">
        <v>28364</v>
      </c>
    </row>
    <row r="175" spans="1:7" x14ac:dyDescent="0.25">
      <c r="A175" t="s">
        <v>17340</v>
      </c>
      <c r="B175" t="s">
        <v>28364</v>
      </c>
      <c r="C175" t="s">
        <v>28365</v>
      </c>
      <c r="D175" t="s">
        <v>28364</v>
      </c>
      <c r="E175" t="s">
        <v>28365</v>
      </c>
      <c r="F175" t="s">
        <v>28364</v>
      </c>
      <c r="G175" t="s">
        <v>28364</v>
      </c>
    </row>
    <row r="176" spans="1:7" x14ac:dyDescent="0.25">
      <c r="A176" t="s">
        <v>9568</v>
      </c>
      <c r="B176" t="s">
        <v>28364</v>
      </c>
      <c r="C176" t="s">
        <v>28365</v>
      </c>
      <c r="D176" t="s">
        <v>28364</v>
      </c>
      <c r="E176" t="s">
        <v>28365</v>
      </c>
      <c r="F176" t="s">
        <v>28364</v>
      </c>
      <c r="G176" t="s">
        <v>28364</v>
      </c>
    </row>
    <row r="177" spans="1:7" x14ac:dyDescent="0.25">
      <c r="A177" t="s">
        <v>19506</v>
      </c>
      <c r="B177" t="s">
        <v>28364</v>
      </c>
      <c r="C177" t="s">
        <v>28365</v>
      </c>
      <c r="D177" t="s">
        <v>28364</v>
      </c>
      <c r="E177" t="s">
        <v>28365</v>
      </c>
      <c r="F177" t="s">
        <v>28364</v>
      </c>
      <c r="G177" t="s">
        <v>28364</v>
      </c>
    </row>
    <row r="178" spans="1:7" x14ac:dyDescent="0.25">
      <c r="A178" t="s">
        <v>24501</v>
      </c>
      <c r="B178" t="s">
        <v>28364</v>
      </c>
      <c r="C178" t="s">
        <v>28365</v>
      </c>
      <c r="D178" t="s">
        <v>28364</v>
      </c>
      <c r="E178" t="s">
        <v>28365</v>
      </c>
      <c r="F178" t="s">
        <v>28364</v>
      </c>
      <c r="G178" t="s">
        <v>28364</v>
      </c>
    </row>
    <row r="179" spans="1:7" x14ac:dyDescent="0.25">
      <c r="A179" t="s">
        <v>22690</v>
      </c>
      <c r="B179" t="s">
        <v>28364</v>
      </c>
      <c r="C179" t="s">
        <v>28364</v>
      </c>
      <c r="D179" t="s">
        <v>28364</v>
      </c>
      <c r="E179" t="s">
        <v>28364</v>
      </c>
      <c r="F179" t="s">
        <v>28365</v>
      </c>
      <c r="G179" t="s">
        <v>28364</v>
      </c>
    </row>
    <row r="180" spans="1:7" x14ac:dyDescent="0.25">
      <c r="A180" t="s">
        <v>19981</v>
      </c>
      <c r="B180" t="s">
        <v>28364</v>
      </c>
      <c r="C180" t="s">
        <v>28365</v>
      </c>
      <c r="D180" t="s">
        <v>28364</v>
      </c>
      <c r="E180" t="s">
        <v>28365</v>
      </c>
      <c r="F180" t="s">
        <v>28364</v>
      </c>
      <c r="G180" t="s">
        <v>28364</v>
      </c>
    </row>
    <row r="181" spans="1:7" x14ac:dyDescent="0.25">
      <c r="A181" t="s">
        <v>16968</v>
      </c>
      <c r="B181" t="s">
        <v>28364</v>
      </c>
      <c r="C181" t="s">
        <v>28365</v>
      </c>
      <c r="D181" t="s">
        <v>28364</v>
      </c>
      <c r="E181" t="s">
        <v>28365</v>
      </c>
      <c r="F181" t="s">
        <v>28364</v>
      </c>
      <c r="G181" t="s">
        <v>28364</v>
      </c>
    </row>
    <row r="182" spans="1:7" x14ac:dyDescent="0.25">
      <c r="A182" t="s">
        <v>5835</v>
      </c>
      <c r="B182" t="s">
        <v>28364</v>
      </c>
      <c r="C182" t="s">
        <v>28364</v>
      </c>
      <c r="D182" t="s">
        <v>28364</v>
      </c>
      <c r="E182" t="s">
        <v>28364</v>
      </c>
      <c r="F182" t="s">
        <v>28364</v>
      </c>
      <c r="G182" t="s">
        <v>28364</v>
      </c>
    </row>
    <row r="183" spans="1:7" x14ac:dyDescent="0.25">
      <c r="A183" t="s">
        <v>28038</v>
      </c>
      <c r="B183" t="s">
        <v>28364</v>
      </c>
      <c r="C183" t="s">
        <v>28364</v>
      </c>
      <c r="D183" t="s">
        <v>28364</v>
      </c>
      <c r="E183" t="s">
        <v>28364</v>
      </c>
      <c r="F183" t="s">
        <v>28364</v>
      </c>
      <c r="G183" t="s">
        <v>28364</v>
      </c>
    </row>
    <row r="184" spans="1:7" x14ac:dyDescent="0.25">
      <c r="A184" t="s">
        <v>18762</v>
      </c>
      <c r="B184" t="s">
        <v>28364</v>
      </c>
      <c r="C184" t="s">
        <v>28365</v>
      </c>
      <c r="D184" t="s">
        <v>28364</v>
      </c>
      <c r="E184" t="s">
        <v>28365</v>
      </c>
      <c r="F184" t="s">
        <v>28364</v>
      </c>
      <c r="G184" t="s">
        <v>28364</v>
      </c>
    </row>
    <row r="185" spans="1:7" x14ac:dyDescent="0.25">
      <c r="A185" t="s">
        <v>22450</v>
      </c>
      <c r="B185" t="s">
        <v>28364</v>
      </c>
      <c r="C185" t="s">
        <v>28365</v>
      </c>
      <c r="D185" t="s">
        <v>28364</v>
      </c>
      <c r="E185" t="s">
        <v>28365</v>
      </c>
      <c r="F185" t="s">
        <v>28364</v>
      </c>
      <c r="G185" t="s">
        <v>28364</v>
      </c>
    </row>
    <row r="186" spans="1:7" x14ac:dyDescent="0.25">
      <c r="A186" t="s">
        <v>23703</v>
      </c>
      <c r="B186" t="s">
        <v>28364</v>
      </c>
      <c r="C186" t="s">
        <v>28365</v>
      </c>
      <c r="D186" t="s">
        <v>28364</v>
      </c>
      <c r="E186" t="s">
        <v>28365</v>
      </c>
      <c r="F186" t="s">
        <v>28364</v>
      </c>
      <c r="G186" t="s">
        <v>28364</v>
      </c>
    </row>
    <row r="187" spans="1:7" x14ac:dyDescent="0.25">
      <c r="A187" t="s">
        <v>9161</v>
      </c>
      <c r="B187" t="s">
        <v>28364</v>
      </c>
      <c r="C187" t="s">
        <v>28365</v>
      </c>
      <c r="D187" t="s">
        <v>28364</v>
      </c>
      <c r="E187" t="s">
        <v>28365</v>
      </c>
      <c r="F187" t="s">
        <v>28364</v>
      </c>
      <c r="G187" t="s">
        <v>28364</v>
      </c>
    </row>
    <row r="188" spans="1:7" x14ac:dyDescent="0.25">
      <c r="A188" t="s">
        <v>11464</v>
      </c>
      <c r="B188" t="s">
        <v>28364</v>
      </c>
      <c r="C188" t="s">
        <v>28365</v>
      </c>
      <c r="D188" t="s">
        <v>28364</v>
      </c>
      <c r="E188" t="s">
        <v>28365</v>
      </c>
      <c r="F188" t="s">
        <v>28364</v>
      </c>
      <c r="G188" t="s">
        <v>28364</v>
      </c>
    </row>
    <row r="189" spans="1:7" x14ac:dyDescent="0.25">
      <c r="A189" t="s">
        <v>15218</v>
      </c>
      <c r="B189" t="s">
        <v>28364</v>
      </c>
      <c r="C189" t="s">
        <v>28365</v>
      </c>
      <c r="D189" t="s">
        <v>28364</v>
      </c>
      <c r="E189" t="s">
        <v>28365</v>
      </c>
      <c r="F189" t="s">
        <v>28364</v>
      </c>
      <c r="G189" t="s">
        <v>28364</v>
      </c>
    </row>
    <row r="190" spans="1:7" x14ac:dyDescent="0.25">
      <c r="A190" t="s">
        <v>6280</v>
      </c>
      <c r="B190" t="s">
        <v>28364</v>
      </c>
      <c r="C190" t="s">
        <v>28365</v>
      </c>
      <c r="D190" t="s">
        <v>28364</v>
      </c>
      <c r="E190" t="s">
        <v>28365</v>
      </c>
      <c r="F190" t="s">
        <v>28364</v>
      </c>
      <c r="G190" t="s">
        <v>28364</v>
      </c>
    </row>
    <row r="191" spans="1:7" x14ac:dyDescent="0.25">
      <c r="A191" t="s">
        <v>7613</v>
      </c>
      <c r="B191" t="s">
        <v>28364</v>
      </c>
      <c r="C191" t="s">
        <v>28365</v>
      </c>
      <c r="D191" t="s">
        <v>28364</v>
      </c>
      <c r="E191" t="s">
        <v>28365</v>
      </c>
      <c r="F191" t="s">
        <v>28364</v>
      </c>
      <c r="G191" t="s">
        <v>28364</v>
      </c>
    </row>
    <row r="192" spans="1:7" x14ac:dyDescent="0.25">
      <c r="A192" t="s">
        <v>18494</v>
      </c>
      <c r="B192" t="s">
        <v>28364</v>
      </c>
      <c r="C192" t="s">
        <v>28365</v>
      </c>
      <c r="D192" t="s">
        <v>28364</v>
      </c>
      <c r="E192" t="s">
        <v>28365</v>
      </c>
      <c r="F192" t="s">
        <v>28364</v>
      </c>
      <c r="G192" t="s">
        <v>28364</v>
      </c>
    </row>
    <row r="193" spans="1:7" x14ac:dyDescent="0.25">
      <c r="A193" t="s">
        <v>10851</v>
      </c>
      <c r="B193" t="s">
        <v>28364</v>
      </c>
      <c r="C193" t="s">
        <v>28365</v>
      </c>
      <c r="D193" t="s">
        <v>28364</v>
      </c>
      <c r="E193" t="s">
        <v>28365</v>
      </c>
      <c r="F193" t="s">
        <v>28364</v>
      </c>
      <c r="G193" t="s">
        <v>28364</v>
      </c>
    </row>
    <row r="194" spans="1:7" x14ac:dyDescent="0.25">
      <c r="A194" t="s">
        <v>12899</v>
      </c>
      <c r="B194" t="s">
        <v>28364</v>
      </c>
      <c r="C194" t="s">
        <v>28364</v>
      </c>
      <c r="D194" t="s">
        <v>28364</v>
      </c>
      <c r="E194" t="s">
        <v>28364</v>
      </c>
      <c r="F194" t="s">
        <v>28364</v>
      </c>
      <c r="G194" t="s">
        <v>28365</v>
      </c>
    </row>
    <row r="195" spans="1:7" x14ac:dyDescent="0.25">
      <c r="A195" t="s">
        <v>8168</v>
      </c>
      <c r="B195" t="s">
        <v>28364</v>
      </c>
      <c r="C195" t="s">
        <v>28364</v>
      </c>
      <c r="D195" t="s">
        <v>28365</v>
      </c>
      <c r="E195" t="s">
        <v>28364</v>
      </c>
      <c r="F195" t="s">
        <v>28365</v>
      </c>
      <c r="G195" t="s">
        <v>28365</v>
      </c>
    </row>
    <row r="196" spans="1:7" x14ac:dyDescent="0.25">
      <c r="A196" t="s">
        <v>5536</v>
      </c>
      <c r="B196" t="s">
        <v>28364</v>
      </c>
      <c r="C196" t="s">
        <v>28364</v>
      </c>
      <c r="D196" t="s">
        <v>28364</v>
      </c>
      <c r="E196" t="s">
        <v>28364</v>
      </c>
      <c r="F196" t="s">
        <v>28364</v>
      </c>
      <c r="G196" t="s">
        <v>28364</v>
      </c>
    </row>
    <row r="197" spans="1:7" x14ac:dyDescent="0.25">
      <c r="A197" t="s">
        <v>25363</v>
      </c>
      <c r="B197" t="s">
        <v>28364</v>
      </c>
      <c r="C197" t="s">
        <v>28364</v>
      </c>
      <c r="D197" t="s">
        <v>28364</v>
      </c>
      <c r="E197" t="s">
        <v>28364</v>
      </c>
      <c r="F197" t="s">
        <v>28364</v>
      </c>
      <c r="G197" t="s">
        <v>28365</v>
      </c>
    </row>
    <row r="198" spans="1:7" x14ac:dyDescent="0.25">
      <c r="A198" t="s">
        <v>14117</v>
      </c>
      <c r="B198" t="s">
        <v>28364</v>
      </c>
      <c r="C198" t="s">
        <v>28364</v>
      </c>
      <c r="D198" t="s">
        <v>28364</v>
      </c>
      <c r="E198" t="s">
        <v>28364</v>
      </c>
      <c r="F198" t="s">
        <v>28364</v>
      </c>
      <c r="G198" t="s">
        <v>28364</v>
      </c>
    </row>
    <row r="199" spans="1:7" x14ac:dyDescent="0.25">
      <c r="A199" t="s">
        <v>6752</v>
      </c>
      <c r="B199" t="s">
        <v>28364</v>
      </c>
      <c r="C199" t="s">
        <v>28364</v>
      </c>
      <c r="D199" t="s">
        <v>28365</v>
      </c>
      <c r="E199" t="s">
        <v>28364</v>
      </c>
      <c r="F199" t="s">
        <v>28364</v>
      </c>
      <c r="G199" t="s">
        <v>28364</v>
      </c>
    </row>
    <row r="200" spans="1:7" x14ac:dyDescent="0.25">
      <c r="A200" t="s">
        <v>7372</v>
      </c>
      <c r="B200" t="s">
        <v>28364</v>
      </c>
      <c r="C200" t="s">
        <v>28364</v>
      </c>
      <c r="D200" t="s">
        <v>28365</v>
      </c>
      <c r="E200" t="s">
        <v>28364</v>
      </c>
      <c r="F200" t="s">
        <v>28364</v>
      </c>
      <c r="G200" t="s">
        <v>28365</v>
      </c>
    </row>
    <row r="201" spans="1:7" x14ac:dyDescent="0.25">
      <c r="A201" t="s">
        <v>21330</v>
      </c>
      <c r="B201" t="s">
        <v>28364</v>
      </c>
      <c r="C201" t="s">
        <v>28364</v>
      </c>
      <c r="D201" t="s">
        <v>28364</v>
      </c>
      <c r="E201" t="s">
        <v>28364</v>
      </c>
      <c r="F201" t="s">
        <v>28364</v>
      </c>
      <c r="G201" t="s">
        <v>28364</v>
      </c>
    </row>
    <row r="202" spans="1:7" x14ac:dyDescent="0.25">
      <c r="A202" t="s">
        <v>21865</v>
      </c>
      <c r="B202" t="s">
        <v>28364</v>
      </c>
      <c r="C202" t="s">
        <v>28365</v>
      </c>
      <c r="D202" t="s">
        <v>28364</v>
      </c>
      <c r="E202" t="s">
        <v>28365</v>
      </c>
      <c r="F202" t="s">
        <v>28364</v>
      </c>
      <c r="G202" t="s">
        <v>28364</v>
      </c>
    </row>
    <row r="203" spans="1:7" x14ac:dyDescent="0.25">
      <c r="A203" t="s">
        <v>26455</v>
      </c>
      <c r="B203" t="s">
        <v>28364</v>
      </c>
      <c r="C203" t="s">
        <v>28364</v>
      </c>
      <c r="D203" t="s">
        <v>28364</v>
      </c>
      <c r="E203" t="s">
        <v>28364</v>
      </c>
      <c r="F203" t="s">
        <v>28364</v>
      </c>
      <c r="G203" t="s">
        <v>28364</v>
      </c>
    </row>
    <row r="204" spans="1:7" x14ac:dyDescent="0.25">
      <c r="A204" t="s">
        <v>10427</v>
      </c>
      <c r="B204" t="s">
        <v>28364</v>
      </c>
      <c r="C204" t="s">
        <v>28364</v>
      </c>
      <c r="D204" t="s">
        <v>28364</v>
      </c>
      <c r="E204" t="s">
        <v>28364</v>
      </c>
      <c r="F204" t="s">
        <v>28364</v>
      </c>
      <c r="G204" t="s">
        <v>28364</v>
      </c>
    </row>
    <row r="205" spans="1:7" x14ac:dyDescent="0.25">
      <c r="A205" t="s">
        <v>20176</v>
      </c>
      <c r="B205" t="s">
        <v>28364</v>
      </c>
      <c r="C205" t="s">
        <v>28365</v>
      </c>
      <c r="D205" t="s">
        <v>28364</v>
      </c>
      <c r="E205" t="s">
        <v>28365</v>
      </c>
      <c r="F205" t="s">
        <v>28364</v>
      </c>
      <c r="G205" t="s">
        <v>28364</v>
      </c>
    </row>
    <row r="206" spans="1:7" x14ac:dyDescent="0.25">
      <c r="A206" t="s">
        <v>25280</v>
      </c>
      <c r="B206" t="s">
        <v>28364</v>
      </c>
      <c r="C206" t="s">
        <v>28364</v>
      </c>
      <c r="D206" t="s">
        <v>28364</v>
      </c>
      <c r="E206" t="s">
        <v>28364</v>
      </c>
      <c r="F206" t="s">
        <v>28364</v>
      </c>
      <c r="G206" t="s">
        <v>28364</v>
      </c>
    </row>
    <row r="207" spans="1:7" x14ac:dyDescent="0.25">
      <c r="A207" t="s">
        <v>15030</v>
      </c>
      <c r="B207" t="s">
        <v>28364</v>
      </c>
      <c r="C207" t="s">
        <v>28364</v>
      </c>
      <c r="D207" t="s">
        <v>28364</v>
      </c>
      <c r="E207" t="s">
        <v>28364</v>
      </c>
      <c r="F207" t="s">
        <v>28364</v>
      </c>
      <c r="G207" t="s">
        <v>28364</v>
      </c>
    </row>
    <row r="208" spans="1:7" x14ac:dyDescent="0.25">
      <c r="A208" t="s">
        <v>13548</v>
      </c>
      <c r="B208" t="s">
        <v>28364</v>
      </c>
      <c r="C208" t="s">
        <v>28364</v>
      </c>
      <c r="D208" t="s">
        <v>28364</v>
      </c>
      <c r="E208" t="s">
        <v>28364</v>
      </c>
      <c r="F208" t="s">
        <v>28364</v>
      </c>
      <c r="G208" t="s">
        <v>28364</v>
      </c>
    </row>
    <row r="209" spans="1:7" x14ac:dyDescent="0.25">
      <c r="A209" t="s">
        <v>26602</v>
      </c>
      <c r="B209" t="s">
        <v>28364</v>
      </c>
      <c r="C209" t="s">
        <v>28364</v>
      </c>
      <c r="D209" t="s">
        <v>28364</v>
      </c>
      <c r="E209" t="s">
        <v>28364</v>
      </c>
      <c r="F209" t="s">
        <v>28364</v>
      </c>
      <c r="G209" t="s">
        <v>28365</v>
      </c>
    </row>
    <row r="210" spans="1:7" x14ac:dyDescent="0.25">
      <c r="A210" t="s">
        <v>26637</v>
      </c>
      <c r="B210" t="s">
        <v>28364</v>
      </c>
      <c r="C210" t="s">
        <v>28364</v>
      </c>
      <c r="D210" t="s">
        <v>28364</v>
      </c>
      <c r="E210" t="s">
        <v>28364</v>
      </c>
      <c r="F210" t="s">
        <v>28364</v>
      </c>
      <c r="G210" t="s">
        <v>28365</v>
      </c>
    </row>
    <row r="211" spans="1:7" x14ac:dyDescent="0.25">
      <c r="A211" t="s">
        <v>4768</v>
      </c>
      <c r="B211" t="s">
        <v>28364</v>
      </c>
      <c r="C211" t="s">
        <v>28364</v>
      </c>
      <c r="D211" t="s">
        <v>28364</v>
      </c>
      <c r="E211" t="s">
        <v>28364</v>
      </c>
      <c r="F211" t="s">
        <v>28364</v>
      </c>
      <c r="G211" t="s">
        <v>28364</v>
      </c>
    </row>
    <row r="212" spans="1:7" x14ac:dyDescent="0.25">
      <c r="A212" t="s">
        <v>16987</v>
      </c>
      <c r="B212" t="s">
        <v>28364</v>
      </c>
      <c r="C212" t="s">
        <v>28364</v>
      </c>
      <c r="D212" t="s">
        <v>28364</v>
      </c>
      <c r="E212" t="s">
        <v>28364</v>
      </c>
      <c r="F212" t="s">
        <v>28364</v>
      </c>
      <c r="G212" t="s">
        <v>28364</v>
      </c>
    </row>
    <row r="213" spans="1:7" x14ac:dyDescent="0.25">
      <c r="A213" t="s">
        <v>17813</v>
      </c>
      <c r="B213" t="s">
        <v>28364</v>
      </c>
      <c r="C213" t="s">
        <v>28364</v>
      </c>
      <c r="D213" t="s">
        <v>28364</v>
      </c>
      <c r="E213" t="s">
        <v>28364</v>
      </c>
      <c r="F213" t="s">
        <v>28364</v>
      </c>
      <c r="G213" t="s">
        <v>28364</v>
      </c>
    </row>
    <row r="214" spans="1:7" x14ac:dyDescent="0.25">
      <c r="A214" t="s">
        <v>21727</v>
      </c>
      <c r="B214" t="s">
        <v>28364</v>
      </c>
      <c r="C214" t="s">
        <v>28364</v>
      </c>
      <c r="D214" t="s">
        <v>28364</v>
      </c>
      <c r="E214" t="s">
        <v>28364</v>
      </c>
      <c r="F214" t="s">
        <v>28364</v>
      </c>
      <c r="G214" t="s">
        <v>28364</v>
      </c>
    </row>
    <row r="215" spans="1:7" x14ac:dyDescent="0.25">
      <c r="A215" t="s">
        <v>17332</v>
      </c>
      <c r="B215" t="s">
        <v>28364</v>
      </c>
      <c r="C215" t="s">
        <v>28364</v>
      </c>
      <c r="D215" t="s">
        <v>28364</v>
      </c>
      <c r="E215" t="s">
        <v>28364</v>
      </c>
      <c r="F215" t="s">
        <v>28364</v>
      </c>
      <c r="G215" t="s">
        <v>28364</v>
      </c>
    </row>
    <row r="216" spans="1:7" x14ac:dyDescent="0.25">
      <c r="A216" t="s">
        <v>18447</v>
      </c>
      <c r="B216" t="s">
        <v>28364</v>
      </c>
      <c r="C216" t="s">
        <v>28364</v>
      </c>
      <c r="D216" t="s">
        <v>28364</v>
      </c>
      <c r="E216" t="s">
        <v>28364</v>
      </c>
      <c r="F216" t="s">
        <v>28364</v>
      </c>
      <c r="G216" t="s">
        <v>28364</v>
      </c>
    </row>
    <row r="217" spans="1:7" x14ac:dyDescent="0.25">
      <c r="A217" t="s">
        <v>24289</v>
      </c>
      <c r="B217" t="s">
        <v>28364</v>
      </c>
      <c r="C217" t="s">
        <v>28364</v>
      </c>
      <c r="D217" t="s">
        <v>28364</v>
      </c>
      <c r="E217" t="s">
        <v>28364</v>
      </c>
      <c r="F217" t="s">
        <v>28364</v>
      </c>
      <c r="G217" t="s">
        <v>28364</v>
      </c>
    </row>
    <row r="218" spans="1:7" x14ac:dyDescent="0.25">
      <c r="A218" t="s">
        <v>20799</v>
      </c>
      <c r="B218" t="s">
        <v>28364</v>
      </c>
      <c r="C218" t="s">
        <v>28364</v>
      </c>
      <c r="D218" t="s">
        <v>28364</v>
      </c>
      <c r="E218" t="s">
        <v>28364</v>
      </c>
      <c r="F218" t="s">
        <v>28364</v>
      </c>
      <c r="G218" t="s">
        <v>28364</v>
      </c>
    </row>
    <row r="219" spans="1:7" x14ac:dyDescent="0.25">
      <c r="A219" t="s">
        <v>21963</v>
      </c>
      <c r="B219" t="s">
        <v>28364</v>
      </c>
      <c r="C219" t="s">
        <v>28365</v>
      </c>
      <c r="D219" t="s">
        <v>28364</v>
      </c>
      <c r="E219" t="s">
        <v>28365</v>
      </c>
      <c r="F219" t="s">
        <v>28364</v>
      </c>
      <c r="G219" t="s">
        <v>28364</v>
      </c>
    </row>
    <row r="220" spans="1:7" x14ac:dyDescent="0.25">
      <c r="A220" t="s">
        <v>27136</v>
      </c>
      <c r="B220" t="s">
        <v>28364</v>
      </c>
      <c r="C220" t="s">
        <v>28364</v>
      </c>
      <c r="D220" t="s">
        <v>28364</v>
      </c>
      <c r="E220" t="s">
        <v>28364</v>
      </c>
      <c r="F220" t="s">
        <v>28364</v>
      </c>
      <c r="G220" t="s">
        <v>28364</v>
      </c>
    </row>
    <row r="221" spans="1:7" x14ac:dyDescent="0.25">
      <c r="A221" t="s">
        <v>25268</v>
      </c>
      <c r="B221" t="s">
        <v>28364</v>
      </c>
      <c r="C221" t="s">
        <v>28364</v>
      </c>
      <c r="D221" t="s">
        <v>28364</v>
      </c>
      <c r="E221" t="s">
        <v>28364</v>
      </c>
      <c r="F221" t="s">
        <v>28364</v>
      </c>
      <c r="G221" t="s">
        <v>28365</v>
      </c>
    </row>
    <row r="222" spans="1:7" x14ac:dyDescent="0.25">
      <c r="A222" t="s">
        <v>24799</v>
      </c>
      <c r="B222" t="s">
        <v>28364</v>
      </c>
      <c r="C222" t="s">
        <v>28364</v>
      </c>
      <c r="D222" t="s">
        <v>28364</v>
      </c>
      <c r="E222" t="s">
        <v>28364</v>
      </c>
      <c r="F222" t="s">
        <v>28364</v>
      </c>
      <c r="G222" t="s">
        <v>28364</v>
      </c>
    </row>
    <row r="223" spans="1:7" x14ac:dyDescent="0.25">
      <c r="A223" t="s">
        <v>26072</v>
      </c>
      <c r="B223" t="s">
        <v>28364</v>
      </c>
      <c r="C223" t="s">
        <v>28364</v>
      </c>
      <c r="D223" t="s">
        <v>28364</v>
      </c>
      <c r="E223" t="s">
        <v>28364</v>
      </c>
      <c r="F223" t="s">
        <v>28364</v>
      </c>
      <c r="G223" t="s">
        <v>28364</v>
      </c>
    </row>
    <row r="224" spans="1:7" x14ac:dyDescent="0.25">
      <c r="A224" t="s">
        <v>12640</v>
      </c>
      <c r="B224" t="s">
        <v>28364</v>
      </c>
      <c r="C224" t="s">
        <v>28364</v>
      </c>
      <c r="D224" t="s">
        <v>28364</v>
      </c>
      <c r="E224" t="s">
        <v>28364</v>
      </c>
      <c r="F224" t="s">
        <v>28364</v>
      </c>
      <c r="G224" t="s">
        <v>28364</v>
      </c>
    </row>
    <row r="225" spans="1:7" x14ac:dyDescent="0.25">
      <c r="A225" t="s">
        <v>451</v>
      </c>
      <c r="B225" t="s">
        <v>28364</v>
      </c>
      <c r="C225" t="s">
        <v>28364</v>
      </c>
      <c r="D225" t="s">
        <v>28364</v>
      </c>
      <c r="E225" t="s">
        <v>28364</v>
      </c>
      <c r="F225" t="s">
        <v>28365</v>
      </c>
      <c r="G225" t="s">
        <v>28365</v>
      </c>
    </row>
    <row r="226" spans="1:7" x14ac:dyDescent="0.25">
      <c r="A226" t="s">
        <v>395</v>
      </c>
      <c r="B226" t="s">
        <v>28364</v>
      </c>
      <c r="C226" t="s">
        <v>28364</v>
      </c>
      <c r="D226" t="s">
        <v>28364</v>
      </c>
      <c r="E226" t="s">
        <v>28364</v>
      </c>
      <c r="F226" t="s">
        <v>28365</v>
      </c>
      <c r="G226" t="s">
        <v>28364</v>
      </c>
    </row>
    <row r="227" spans="1:7" x14ac:dyDescent="0.25">
      <c r="A227" t="s">
        <v>11033</v>
      </c>
      <c r="B227" t="s">
        <v>28364</v>
      </c>
      <c r="C227" t="s">
        <v>28364</v>
      </c>
      <c r="D227" t="s">
        <v>28364</v>
      </c>
      <c r="E227" t="s">
        <v>28364</v>
      </c>
      <c r="F227" t="s">
        <v>28364</v>
      </c>
      <c r="G227" t="s">
        <v>28364</v>
      </c>
    </row>
    <row r="228" spans="1:7" x14ac:dyDescent="0.25">
      <c r="A228" t="s">
        <v>13668</v>
      </c>
      <c r="B228" t="s">
        <v>28364</v>
      </c>
      <c r="C228" t="s">
        <v>28364</v>
      </c>
      <c r="D228" t="s">
        <v>28364</v>
      </c>
      <c r="E228" t="s">
        <v>28364</v>
      </c>
      <c r="F228" t="s">
        <v>28364</v>
      </c>
      <c r="G228" t="s">
        <v>28364</v>
      </c>
    </row>
    <row r="229" spans="1:7" x14ac:dyDescent="0.25">
      <c r="A229" t="s">
        <v>9322</v>
      </c>
      <c r="B229" t="s">
        <v>28364</v>
      </c>
      <c r="C229" t="s">
        <v>28364</v>
      </c>
      <c r="D229" t="s">
        <v>28364</v>
      </c>
      <c r="E229" t="s">
        <v>28364</v>
      </c>
      <c r="F229" t="s">
        <v>28364</v>
      </c>
      <c r="G229" t="s">
        <v>28365</v>
      </c>
    </row>
    <row r="230" spans="1:7" x14ac:dyDescent="0.25">
      <c r="A230" t="s">
        <v>13127</v>
      </c>
      <c r="B230" t="s">
        <v>28364</v>
      </c>
      <c r="C230" t="s">
        <v>28364</v>
      </c>
      <c r="D230" t="s">
        <v>28364</v>
      </c>
      <c r="E230" t="s">
        <v>28364</v>
      </c>
      <c r="F230" t="s">
        <v>28364</v>
      </c>
      <c r="G230" t="s">
        <v>28365</v>
      </c>
    </row>
    <row r="231" spans="1:7" x14ac:dyDescent="0.25">
      <c r="A231" t="s">
        <v>21837</v>
      </c>
      <c r="B231" t="s">
        <v>28364</v>
      </c>
      <c r="C231" t="s">
        <v>28364</v>
      </c>
      <c r="D231" t="s">
        <v>28364</v>
      </c>
      <c r="E231" t="s">
        <v>28364</v>
      </c>
      <c r="F231" t="s">
        <v>28364</v>
      </c>
      <c r="G231" t="s">
        <v>28364</v>
      </c>
    </row>
    <row r="232" spans="1:7" x14ac:dyDescent="0.25">
      <c r="A232" t="s">
        <v>1148</v>
      </c>
      <c r="B232" t="s">
        <v>28364</v>
      </c>
      <c r="C232" t="s">
        <v>28364</v>
      </c>
      <c r="D232" t="s">
        <v>28364</v>
      </c>
      <c r="E232" t="s">
        <v>28364</v>
      </c>
      <c r="F232" t="s">
        <v>28364</v>
      </c>
      <c r="G232" t="s">
        <v>28364</v>
      </c>
    </row>
    <row r="233" spans="1:7" x14ac:dyDescent="0.25">
      <c r="A233" t="s">
        <v>27825</v>
      </c>
      <c r="B233" t="s">
        <v>28364</v>
      </c>
      <c r="C233" t="s">
        <v>28365</v>
      </c>
      <c r="D233" t="s">
        <v>28364</v>
      </c>
      <c r="E233" t="s">
        <v>28365</v>
      </c>
      <c r="F233" t="s">
        <v>28364</v>
      </c>
      <c r="G233" t="s">
        <v>28364</v>
      </c>
    </row>
    <row r="234" spans="1:7" x14ac:dyDescent="0.25">
      <c r="A234" t="s">
        <v>1846</v>
      </c>
      <c r="B234" t="s">
        <v>28364</v>
      </c>
      <c r="C234" t="s">
        <v>28365</v>
      </c>
      <c r="D234" t="s">
        <v>28364</v>
      </c>
      <c r="E234" t="s">
        <v>28365</v>
      </c>
      <c r="F234" t="s">
        <v>28364</v>
      </c>
      <c r="G234" t="s">
        <v>28365</v>
      </c>
    </row>
    <row r="235" spans="1:7" x14ac:dyDescent="0.25">
      <c r="A235" t="s">
        <v>21540</v>
      </c>
      <c r="B235" t="s">
        <v>28364</v>
      </c>
      <c r="C235" t="s">
        <v>28365</v>
      </c>
      <c r="D235" t="s">
        <v>28364</v>
      </c>
      <c r="E235" t="s">
        <v>28365</v>
      </c>
      <c r="F235" t="s">
        <v>28364</v>
      </c>
      <c r="G235" t="s">
        <v>28364</v>
      </c>
    </row>
    <row r="236" spans="1:7" x14ac:dyDescent="0.25">
      <c r="A236" t="s">
        <v>18260</v>
      </c>
      <c r="B236" t="s">
        <v>28364</v>
      </c>
      <c r="C236" t="s">
        <v>28364</v>
      </c>
      <c r="D236" t="s">
        <v>28364</v>
      </c>
      <c r="E236" t="s">
        <v>28364</v>
      </c>
      <c r="F236" t="s">
        <v>28364</v>
      </c>
      <c r="G236" t="s">
        <v>28365</v>
      </c>
    </row>
    <row r="237" spans="1:7" x14ac:dyDescent="0.25">
      <c r="A237" t="s">
        <v>445</v>
      </c>
      <c r="B237" t="s">
        <v>28364</v>
      </c>
      <c r="C237" t="s">
        <v>28364</v>
      </c>
      <c r="D237" t="s">
        <v>28364</v>
      </c>
      <c r="E237" t="s">
        <v>28364</v>
      </c>
      <c r="F237" t="s">
        <v>28365</v>
      </c>
      <c r="G237" t="s">
        <v>28365</v>
      </c>
    </row>
    <row r="238" spans="1:7" x14ac:dyDescent="0.25">
      <c r="A238" t="s">
        <v>16281</v>
      </c>
      <c r="B238" t="s">
        <v>28364</v>
      </c>
      <c r="C238" t="s">
        <v>28365</v>
      </c>
      <c r="D238" t="s">
        <v>28364</v>
      </c>
      <c r="E238" t="s">
        <v>28365</v>
      </c>
      <c r="F238" t="s">
        <v>28364</v>
      </c>
      <c r="G238" t="s">
        <v>28364</v>
      </c>
    </row>
    <row r="239" spans="1:7" x14ac:dyDescent="0.25">
      <c r="A239" t="s">
        <v>21825</v>
      </c>
      <c r="B239" t="s">
        <v>28364</v>
      </c>
      <c r="C239" t="s">
        <v>28364</v>
      </c>
      <c r="D239" t="s">
        <v>28364</v>
      </c>
      <c r="E239" t="s">
        <v>28364</v>
      </c>
      <c r="F239" t="s">
        <v>28364</v>
      </c>
      <c r="G239" t="s">
        <v>28365</v>
      </c>
    </row>
    <row r="240" spans="1:7" x14ac:dyDescent="0.25">
      <c r="A240" t="s">
        <v>8652</v>
      </c>
      <c r="B240" t="s">
        <v>28364</v>
      </c>
      <c r="C240" t="s">
        <v>28364</v>
      </c>
      <c r="D240" t="s">
        <v>28364</v>
      </c>
      <c r="E240" t="s">
        <v>28364</v>
      </c>
      <c r="F240" t="s">
        <v>28364</v>
      </c>
      <c r="G240" t="s">
        <v>28364</v>
      </c>
    </row>
    <row r="241" spans="1:7" x14ac:dyDescent="0.25">
      <c r="A241" t="s">
        <v>22953</v>
      </c>
      <c r="B241" t="s">
        <v>28364</v>
      </c>
      <c r="C241" t="s">
        <v>28365</v>
      </c>
      <c r="D241" t="s">
        <v>28364</v>
      </c>
      <c r="E241" t="s">
        <v>28365</v>
      </c>
      <c r="F241" t="s">
        <v>28364</v>
      </c>
      <c r="G241" t="s">
        <v>28364</v>
      </c>
    </row>
    <row r="242" spans="1:7" x14ac:dyDescent="0.25">
      <c r="A242" t="s">
        <v>27300</v>
      </c>
      <c r="B242" t="s">
        <v>28364</v>
      </c>
      <c r="C242" t="s">
        <v>28365</v>
      </c>
      <c r="D242" t="s">
        <v>28364</v>
      </c>
      <c r="E242" t="s">
        <v>28365</v>
      </c>
      <c r="F242" t="s">
        <v>28364</v>
      </c>
      <c r="G242" t="s">
        <v>28364</v>
      </c>
    </row>
    <row r="243" spans="1:7" x14ac:dyDescent="0.25">
      <c r="A243" t="s">
        <v>5893</v>
      </c>
      <c r="B243" t="s">
        <v>28364</v>
      </c>
      <c r="C243" t="s">
        <v>28365</v>
      </c>
      <c r="D243" t="s">
        <v>28364</v>
      </c>
      <c r="E243" t="s">
        <v>28365</v>
      </c>
      <c r="F243" t="s">
        <v>28364</v>
      </c>
      <c r="G243" t="s">
        <v>28364</v>
      </c>
    </row>
    <row r="244" spans="1:7" x14ac:dyDescent="0.25">
      <c r="A244" t="s">
        <v>2418</v>
      </c>
      <c r="B244" t="s">
        <v>28364</v>
      </c>
      <c r="C244" t="s">
        <v>28364</v>
      </c>
      <c r="D244" t="s">
        <v>28364</v>
      </c>
      <c r="E244" t="s">
        <v>28364</v>
      </c>
      <c r="F244" t="s">
        <v>28364</v>
      </c>
      <c r="G244" t="s">
        <v>28364</v>
      </c>
    </row>
    <row r="245" spans="1:7" x14ac:dyDescent="0.25">
      <c r="A245" t="s">
        <v>2354</v>
      </c>
      <c r="B245" t="s">
        <v>28364</v>
      </c>
      <c r="C245" t="s">
        <v>28364</v>
      </c>
      <c r="D245" t="s">
        <v>28364</v>
      </c>
      <c r="E245" t="s">
        <v>28364</v>
      </c>
      <c r="F245" t="s">
        <v>28364</v>
      </c>
      <c r="G245" t="s">
        <v>28364</v>
      </c>
    </row>
    <row r="246" spans="1:7" x14ac:dyDescent="0.25">
      <c r="A246" t="s">
        <v>22590</v>
      </c>
      <c r="B246" t="s">
        <v>28364</v>
      </c>
      <c r="C246" t="s">
        <v>28364</v>
      </c>
      <c r="D246" t="s">
        <v>28364</v>
      </c>
      <c r="E246" t="s">
        <v>28364</v>
      </c>
      <c r="F246" t="s">
        <v>28364</v>
      </c>
      <c r="G246" t="s">
        <v>28365</v>
      </c>
    </row>
    <row r="247" spans="1:7" x14ac:dyDescent="0.25">
      <c r="A247" t="s">
        <v>1594</v>
      </c>
      <c r="B247" t="s">
        <v>28364</v>
      </c>
      <c r="C247" t="s">
        <v>28365</v>
      </c>
      <c r="D247" t="s">
        <v>28364</v>
      </c>
      <c r="E247" t="s">
        <v>28365</v>
      </c>
      <c r="F247" t="s">
        <v>28364</v>
      </c>
      <c r="G247" t="s">
        <v>28364</v>
      </c>
    </row>
    <row r="248" spans="1:7" x14ac:dyDescent="0.25">
      <c r="A248" t="s">
        <v>8916</v>
      </c>
      <c r="B248" t="s">
        <v>28364</v>
      </c>
      <c r="C248" t="s">
        <v>28365</v>
      </c>
      <c r="D248" t="s">
        <v>28364</v>
      </c>
      <c r="E248" t="s">
        <v>28365</v>
      </c>
      <c r="F248" t="s">
        <v>28364</v>
      </c>
      <c r="G248" t="s">
        <v>28364</v>
      </c>
    </row>
    <row r="249" spans="1:7" x14ac:dyDescent="0.25">
      <c r="A249" t="s">
        <v>13303</v>
      </c>
      <c r="B249" t="s">
        <v>28364</v>
      </c>
      <c r="C249" t="s">
        <v>28364</v>
      </c>
      <c r="D249" t="s">
        <v>28365</v>
      </c>
      <c r="E249" t="s">
        <v>28364</v>
      </c>
      <c r="F249" t="s">
        <v>28364</v>
      </c>
      <c r="G249" t="s">
        <v>28364</v>
      </c>
    </row>
    <row r="250" spans="1:7" x14ac:dyDescent="0.25">
      <c r="A250" t="s">
        <v>14638</v>
      </c>
      <c r="B250" t="s">
        <v>28364</v>
      </c>
      <c r="C250" t="s">
        <v>28364</v>
      </c>
      <c r="D250" t="s">
        <v>28364</v>
      </c>
      <c r="E250" t="s">
        <v>28364</v>
      </c>
      <c r="F250" t="s">
        <v>28364</v>
      </c>
      <c r="G250" t="s">
        <v>28364</v>
      </c>
    </row>
    <row r="251" spans="1:7" x14ac:dyDescent="0.25">
      <c r="A251" t="s">
        <v>11114</v>
      </c>
      <c r="B251" t="s">
        <v>28364</v>
      </c>
      <c r="C251" t="s">
        <v>28364</v>
      </c>
      <c r="D251" t="s">
        <v>28364</v>
      </c>
      <c r="E251" t="s">
        <v>28364</v>
      </c>
      <c r="F251" t="s">
        <v>28364</v>
      </c>
      <c r="G251" t="s">
        <v>28364</v>
      </c>
    </row>
    <row r="252" spans="1:7" x14ac:dyDescent="0.25">
      <c r="A252" t="s">
        <v>18197</v>
      </c>
      <c r="B252" t="s">
        <v>28364</v>
      </c>
      <c r="C252" t="s">
        <v>28364</v>
      </c>
      <c r="D252" t="s">
        <v>28365</v>
      </c>
      <c r="E252" t="s">
        <v>28364</v>
      </c>
      <c r="F252" t="s">
        <v>28364</v>
      </c>
      <c r="G252" t="s">
        <v>28364</v>
      </c>
    </row>
    <row r="253" spans="1:7" x14ac:dyDescent="0.25">
      <c r="A253" t="s">
        <v>12262</v>
      </c>
      <c r="B253" t="s">
        <v>28364</v>
      </c>
      <c r="C253" t="s">
        <v>28364</v>
      </c>
      <c r="D253" t="s">
        <v>28365</v>
      </c>
      <c r="E253" t="s">
        <v>28364</v>
      </c>
      <c r="F253" t="s">
        <v>28364</v>
      </c>
      <c r="G253" t="s">
        <v>28364</v>
      </c>
    </row>
    <row r="254" spans="1:7" x14ac:dyDescent="0.25">
      <c r="A254" t="s">
        <v>23097</v>
      </c>
      <c r="B254" t="s">
        <v>28364</v>
      </c>
      <c r="C254" t="s">
        <v>28364</v>
      </c>
      <c r="D254" t="s">
        <v>28365</v>
      </c>
      <c r="E254" t="s">
        <v>28364</v>
      </c>
      <c r="F254" t="s">
        <v>28364</v>
      </c>
      <c r="G254" t="s">
        <v>28364</v>
      </c>
    </row>
    <row r="255" spans="1:7" x14ac:dyDescent="0.25">
      <c r="A255" t="s">
        <v>23169</v>
      </c>
      <c r="B255" t="s">
        <v>28364</v>
      </c>
      <c r="C255" t="s">
        <v>28364</v>
      </c>
      <c r="D255" t="s">
        <v>28364</v>
      </c>
      <c r="E255" t="s">
        <v>28364</v>
      </c>
      <c r="F255" t="s">
        <v>28364</v>
      </c>
      <c r="G255" t="s">
        <v>28364</v>
      </c>
    </row>
    <row r="256" spans="1:7" x14ac:dyDescent="0.25">
      <c r="A256" t="s">
        <v>4747</v>
      </c>
      <c r="B256" t="s">
        <v>28364</v>
      </c>
      <c r="C256" t="s">
        <v>28364</v>
      </c>
      <c r="D256" t="s">
        <v>28365</v>
      </c>
      <c r="E256" t="s">
        <v>28364</v>
      </c>
      <c r="F256" t="s">
        <v>28364</v>
      </c>
      <c r="G256" t="s">
        <v>28364</v>
      </c>
    </row>
    <row r="257" spans="1:7" x14ac:dyDescent="0.25">
      <c r="A257" t="s">
        <v>9157</v>
      </c>
      <c r="B257" t="s">
        <v>28364</v>
      </c>
      <c r="C257" t="s">
        <v>28364</v>
      </c>
      <c r="D257" t="s">
        <v>28365</v>
      </c>
      <c r="E257" t="s">
        <v>28364</v>
      </c>
      <c r="F257" t="s">
        <v>28364</v>
      </c>
      <c r="G257" t="s">
        <v>28364</v>
      </c>
    </row>
    <row r="258" spans="1:7" x14ac:dyDescent="0.25">
      <c r="A258" t="s">
        <v>17627</v>
      </c>
      <c r="B258" t="s">
        <v>28364</v>
      </c>
      <c r="C258" t="s">
        <v>28364</v>
      </c>
      <c r="D258" t="s">
        <v>28365</v>
      </c>
      <c r="E258" t="s">
        <v>28364</v>
      </c>
      <c r="F258" t="s">
        <v>28364</v>
      </c>
      <c r="G258" t="s">
        <v>28364</v>
      </c>
    </row>
    <row r="259" spans="1:7" x14ac:dyDescent="0.25">
      <c r="A259" t="s">
        <v>25513</v>
      </c>
      <c r="B259" t="s">
        <v>28364</v>
      </c>
      <c r="C259" t="s">
        <v>28364</v>
      </c>
      <c r="D259" t="s">
        <v>28365</v>
      </c>
      <c r="E259" t="s">
        <v>28364</v>
      </c>
      <c r="F259" t="s">
        <v>28364</v>
      </c>
      <c r="G259" t="s">
        <v>28364</v>
      </c>
    </row>
    <row r="260" spans="1:7" x14ac:dyDescent="0.25">
      <c r="A260" t="s">
        <v>17101</v>
      </c>
      <c r="B260" t="s">
        <v>28364</v>
      </c>
      <c r="C260" t="s">
        <v>28364</v>
      </c>
      <c r="D260" t="s">
        <v>28364</v>
      </c>
      <c r="E260" t="s">
        <v>28364</v>
      </c>
      <c r="F260" t="s">
        <v>28364</v>
      </c>
      <c r="G260" t="s">
        <v>28364</v>
      </c>
    </row>
    <row r="261" spans="1:7" x14ac:dyDescent="0.25">
      <c r="A261" t="s">
        <v>20363</v>
      </c>
      <c r="B261" t="s">
        <v>28364</v>
      </c>
      <c r="C261" t="s">
        <v>28364</v>
      </c>
      <c r="D261" t="s">
        <v>28364</v>
      </c>
      <c r="E261" t="s">
        <v>28364</v>
      </c>
      <c r="F261" t="s">
        <v>28364</v>
      </c>
      <c r="G261" t="s">
        <v>28364</v>
      </c>
    </row>
    <row r="262" spans="1:7" x14ac:dyDescent="0.25">
      <c r="A262" t="s">
        <v>6485</v>
      </c>
      <c r="B262" t="s">
        <v>28364</v>
      </c>
      <c r="C262" t="s">
        <v>28364</v>
      </c>
      <c r="D262" t="s">
        <v>28365</v>
      </c>
      <c r="E262" t="s">
        <v>28364</v>
      </c>
      <c r="F262" t="s">
        <v>28364</v>
      </c>
      <c r="G262" t="s">
        <v>28364</v>
      </c>
    </row>
    <row r="263" spans="1:7" x14ac:dyDescent="0.25">
      <c r="A263" t="s">
        <v>3967</v>
      </c>
      <c r="B263" t="s">
        <v>28364</v>
      </c>
      <c r="C263" t="s">
        <v>28364</v>
      </c>
      <c r="D263" t="s">
        <v>28364</v>
      </c>
      <c r="E263" t="s">
        <v>28364</v>
      </c>
      <c r="F263" t="s">
        <v>28364</v>
      </c>
      <c r="G263" t="s">
        <v>28364</v>
      </c>
    </row>
    <row r="264" spans="1:7" x14ac:dyDescent="0.25">
      <c r="A264" t="s">
        <v>14989</v>
      </c>
      <c r="B264" t="s">
        <v>28364</v>
      </c>
      <c r="C264" t="s">
        <v>28364</v>
      </c>
      <c r="D264" t="s">
        <v>28365</v>
      </c>
      <c r="E264" t="s">
        <v>28364</v>
      </c>
      <c r="F264" t="s">
        <v>28364</v>
      </c>
      <c r="G264" t="s">
        <v>28364</v>
      </c>
    </row>
    <row r="265" spans="1:7" x14ac:dyDescent="0.25">
      <c r="A265" t="s">
        <v>19843</v>
      </c>
      <c r="B265" t="s">
        <v>28364</v>
      </c>
      <c r="C265" t="s">
        <v>28364</v>
      </c>
      <c r="D265" t="s">
        <v>28364</v>
      </c>
      <c r="E265" t="s">
        <v>28364</v>
      </c>
      <c r="F265" t="s">
        <v>28364</v>
      </c>
      <c r="G265" t="s">
        <v>28364</v>
      </c>
    </row>
    <row r="266" spans="1:7" x14ac:dyDescent="0.25">
      <c r="A266" t="s">
        <v>25770</v>
      </c>
      <c r="B266" t="s">
        <v>28364</v>
      </c>
      <c r="C266" t="s">
        <v>28364</v>
      </c>
      <c r="D266" t="s">
        <v>28365</v>
      </c>
      <c r="E266" t="s">
        <v>28364</v>
      </c>
      <c r="F266" t="s">
        <v>28364</v>
      </c>
      <c r="G266" t="s">
        <v>28365</v>
      </c>
    </row>
    <row r="267" spans="1:7" x14ac:dyDescent="0.25">
      <c r="A267" t="s">
        <v>23694</v>
      </c>
      <c r="B267" t="s">
        <v>28364</v>
      </c>
      <c r="C267" t="s">
        <v>28364</v>
      </c>
      <c r="D267" t="s">
        <v>28364</v>
      </c>
      <c r="E267" t="s">
        <v>28364</v>
      </c>
      <c r="F267" t="s">
        <v>28364</v>
      </c>
      <c r="G267" t="s">
        <v>28364</v>
      </c>
    </row>
    <row r="268" spans="1:7" x14ac:dyDescent="0.25">
      <c r="A268" t="s">
        <v>15848</v>
      </c>
      <c r="B268" t="s">
        <v>28364</v>
      </c>
      <c r="C268" t="s">
        <v>28364</v>
      </c>
      <c r="D268" t="s">
        <v>28364</v>
      </c>
      <c r="E268" t="s">
        <v>28364</v>
      </c>
      <c r="F268" t="s">
        <v>28364</v>
      </c>
      <c r="G268" t="s">
        <v>28365</v>
      </c>
    </row>
    <row r="269" spans="1:7" x14ac:dyDescent="0.25">
      <c r="A269" t="s">
        <v>10186</v>
      </c>
      <c r="B269" t="s">
        <v>28364</v>
      </c>
      <c r="C269" t="s">
        <v>28364</v>
      </c>
      <c r="D269" t="s">
        <v>28364</v>
      </c>
      <c r="E269" t="s">
        <v>28364</v>
      </c>
      <c r="F269" t="s">
        <v>28365</v>
      </c>
      <c r="G269" t="s">
        <v>28364</v>
      </c>
    </row>
    <row r="270" spans="1:7" x14ac:dyDescent="0.25">
      <c r="A270" t="s">
        <v>9962</v>
      </c>
      <c r="B270" t="s">
        <v>28364</v>
      </c>
      <c r="C270" t="s">
        <v>28364</v>
      </c>
      <c r="D270" t="s">
        <v>28364</v>
      </c>
      <c r="E270" t="s">
        <v>28364</v>
      </c>
      <c r="F270" t="s">
        <v>28365</v>
      </c>
      <c r="G270" t="s">
        <v>28364</v>
      </c>
    </row>
    <row r="271" spans="1:7" x14ac:dyDescent="0.25">
      <c r="A271" t="s">
        <v>13878</v>
      </c>
      <c r="B271" t="s">
        <v>28364</v>
      </c>
      <c r="C271" t="s">
        <v>28364</v>
      </c>
      <c r="D271" t="s">
        <v>28364</v>
      </c>
      <c r="E271" t="s">
        <v>28364</v>
      </c>
      <c r="F271" t="s">
        <v>28364</v>
      </c>
      <c r="G271" t="s">
        <v>28364</v>
      </c>
    </row>
    <row r="272" spans="1:7" x14ac:dyDescent="0.25">
      <c r="A272" t="s">
        <v>2049</v>
      </c>
      <c r="B272" t="s">
        <v>28364</v>
      </c>
      <c r="C272" t="s">
        <v>28364</v>
      </c>
      <c r="D272" t="s">
        <v>28364</v>
      </c>
      <c r="E272" t="s">
        <v>28364</v>
      </c>
      <c r="F272" t="s">
        <v>28364</v>
      </c>
      <c r="G272" t="s">
        <v>28364</v>
      </c>
    </row>
    <row r="273" spans="1:7" x14ac:dyDescent="0.25">
      <c r="A273" t="s">
        <v>27037</v>
      </c>
      <c r="B273" t="s">
        <v>28364</v>
      </c>
      <c r="C273" t="s">
        <v>28364</v>
      </c>
      <c r="D273" t="s">
        <v>28364</v>
      </c>
      <c r="E273" t="s">
        <v>28364</v>
      </c>
      <c r="F273" t="s">
        <v>28364</v>
      </c>
      <c r="G273" t="s">
        <v>28364</v>
      </c>
    </row>
    <row r="274" spans="1:7" x14ac:dyDescent="0.25">
      <c r="A274" t="s">
        <v>8606</v>
      </c>
      <c r="B274" t="s">
        <v>28364</v>
      </c>
      <c r="C274" t="s">
        <v>28364</v>
      </c>
      <c r="D274" t="s">
        <v>28364</v>
      </c>
      <c r="E274" t="s">
        <v>28364</v>
      </c>
      <c r="F274" t="s">
        <v>28364</v>
      </c>
      <c r="G274" t="s">
        <v>28364</v>
      </c>
    </row>
    <row r="275" spans="1:7" x14ac:dyDescent="0.25">
      <c r="A275" t="s">
        <v>23613</v>
      </c>
      <c r="B275" t="s">
        <v>28364</v>
      </c>
      <c r="C275" t="s">
        <v>28364</v>
      </c>
      <c r="D275" t="s">
        <v>28365</v>
      </c>
      <c r="E275" t="s">
        <v>28364</v>
      </c>
      <c r="F275" t="s">
        <v>28364</v>
      </c>
      <c r="G275" t="s">
        <v>28364</v>
      </c>
    </row>
    <row r="276" spans="1:7" x14ac:dyDescent="0.25">
      <c r="A276" t="s">
        <v>3574</v>
      </c>
      <c r="B276" t="s">
        <v>28364</v>
      </c>
      <c r="C276" t="s">
        <v>28364</v>
      </c>
      <c r="D276" t="s">
        <v>28364</v>
      </c>
      <c r="E276" t="s">
        <v>28364</v>
      </c>
      <c r="F276" t="s">
        <v>28364</v>
      </c>
      <c r="G276" t="s">
        <v>28364</v>
      </c>
    </row>
    <row r="277" spans="1:7" x14ac:dyDescent="0.25">
      <c r="A277" t="s">
        <v>25419</v>
      </c>
      <c r="B277" t="s">
        <v>28364</v>
      </c>
      <c r="C277" t="s">
        <v>28364</v>
      </c>
      <c r="D277" t="s">
        <v>28365</v>
      </c>
      <c r="E277" t="s">
        <v>28364</v>
      </c>
      <c r="F277" t="s">
        <v>28364</v>
      </c>
      <c r="G277" t="s">
        <v>28364</v>
      </c>
    </row>
    <row r="278" spans="1:7" x14ac:dyDescent="0.25">
      <c r="A278" t="s">
        <v>10763</v>
      </c>
      <c r="B278" t="s">
        <v>28364</v>
      </c>
      <c r="C278" t="s">
        <v>28364</v>
      </c>
      <c r="D278" t="s">
        <v>28364</v>
      </c>
      <c r="E278" t="s">
        <v>28364</v>
      </c>
      <c r="F278" t="s">
        <v>28364</v>
      </c>
      <c r="G278" t="s">
        <v>28364</v>
      </c>
    </row>
    <row r="279" spans="1:7" x14ac:dyDescent="0.25">
      <c r="A279" t="s">
        <v>15950</v>
      </c>
      <c r="B279" t="s">
        <v>28364</v>
      </c>
      <c r="C279" t="s">
        <v>28364</v>
      </c>
      <c r="D279" t="s">
        <v>28364</v>
      </c>
      <c r="E279" t="s">
        <v>28364</v>
      </c>
      <c r="F279" t="s">
        <v>28364</v>
      </c>
      <c r="G279" t="s">
        <v>28364</v>
      </c>
    </row>
    <row r="280" spans="1:7" x14ac:dyDescent="0.25">
      <c r="A280" t="s">
        <v>17281</v>
      </c>
      <c r="B280" t="s">
        <v>28364</v>
      </c>
      <c r="C280" t="s">
        <v>28364</v>
      </c>
      <c r="D280" t="s">
        <v>28364</v>
      </c>
      <c r="E280" t="s">
        <v>28364</v>
      </c>
      <c r="F280" t="s">
        <v>28364</v>
      </c>
      <c r="G280" t="s">
        <v>28365</v>
      </c>
    </row>
    <row r="281" spans="1:7" x14ac:dyDescent="0.25">
      <c r="A281" t="s">
        <v>4576</v>
      </c>
      <c r="B281" t="s">
        <v>28364</v>
      </c>
      <c r="C281" t="s">
        <v>28364</v>
      </c>
      <c r="D281" t="s">
        <v>28364</v>
      </c>
      <c r="E281" t="s">
        <v>28364</v>
      </c>
      <c r="F281" t="s">
        <v>28364</v>
      </c>
      <c r="G281" t="s">
        <v>28364</v>
      </c>
    </row>
    <row r="282" spans="1:7" x14ac:dyDescent="0.25">
      <c r="A282" t="s">
        <v>26431</v>
      </c>
      <c r="B282" t="s">
        <v>28364</v>
      </c>
      <c r="C282" t="s">
        <v>28364</v>
      </c>
      <c r="D282" t="s">
        <v>28364</v>
      </c>
      <c r="E282" t="s">
        <v>28364</v>
      </c>
      <c r="F282" t="s">
        <v>28364</v>
      </c>
      <c r="G282" t="s">
        <v>28364</v>
      </c>
    </row>
    <row r="283" spans="1:7" x14ac:dyDescent="0.25">
      <c r="A283" t="s">
        <v>8855</v>
      </c>
      <c r="B283" t="s">
        <v>28364</v>
      </c>
      <c r="C283" t="s">
        <v>28364</v>
      </c>
      <c r="D283" t="s">
        <v>28364</v>
      </c>
      <c r="E283" t="s">
        <v>28364</v>
      </c>
      <c r="F283" t="s">
        <v>28364</v>
      </c>
      <c r="G283" t="s">
        <v>28364</v>
      </c>
    </row>
    <row r="284" spans="1:7" x14ac:dyDescent="0.25">
      <c r="A284" t="s">
        <v>10168</v>
      </c>
      <c r="B284" t="s">
        <v>28364</v>
      </c>
      <c r="C284" t="s">
        <v>28364</v>
      </c>
      <c r="D284" t="s">
        <v>28364</v>
      </c>
      <c r="E284" t="s">
        <v>28364</v>
      </c>
      <c r="F284" t="s">
        <v>28364</v>
      </c>
      <c r="G284" t="s">
        <v>28364</v>
      </c>
    </row>
    <row r="285" spans="1:7" x14ac:dyDescent="0.25">
      <c r="A285" t="s">
        <v>9950</v>
      </c>
      <c r="B285" t="s">
        <v>28364</v>
      </c>
      <c r="C285" t="s">
        <v>28365</v>
      </c>
      <c r="D285" t="s">
        <v>28364</v>
      </c>
      <c r="E285" t="s">
        <v>28365</v>
      </c>
      <c r="F285" t="s">
        <v>28364</v>
      </c>
      <c r="G285" t="s">
        <v>28364</v>
      </c>
    </row>
    <row r="286" spans="1:7" x14ac:dyDescent="0.25">
      <c r="A286" t="s">
        <v>14374</v>
      </c>
      <c r="B286" t="s">
        <v>28364</v>
      </c>
      <c r="C286" t="s">
        <v>28364</v>
      </c>
      <c r="D286" t="s">
        <v>28364</v>
      </c>
      <c r="E286" t="s">
        <v>28364</v>
      </c>
      <c r="F286" t="s">
        <v>28364</v>
      </c>
      <c r="G286" t="s">
        <v>28364</v>
      </c>
    </row>
    <row r="287" spans="1:7" x14ac:dyDescent="0.25">
      <c r="A287" t="s">
        <v>25412</v>
      </c>
      <c r="B287" t="s">
        <v>28364</v>
      </c>
      <c r="C287" t="s">
        <v>28364</v>
      </c>
      <c r="D287" t="s">
        <v>28364</v>
      </c>
      <c r="E287" t="s">
        <v>28364</v>
      </c>
      <c r="F287" t="s">
        <v>28364</v>
      </c>
      <c r="G287" t="s">
        <v>28364</v>
      </c>
    </row>
    <row r="288" spans="1:7" x14ac:dyDescent="0.25">
      <c r="A288" t="s">
        <v>2941</v>
      </c>
      <c r="B288" t="s">
        <v>28364</v>
      </c>
      <c r="C288" t="s">
        <v>28364</v>
      </c>
      <c r="D288" t="s">
        <v>28364</v>
      </c>
      <c r="E288" t="s">
        <v>28364</v>
      </c>
      <c r="F288" t="s">
        <v>28364</v>
      </c>
      <c r="G288" t="s">
        <v>28364</v>
      </c>
    </row>
    <row r="289" spans="1:7" x14ac:dyDescent="0.25">
      <c r="A289" t="s">
        <v>16867</v>
      </c>
      <c r="B289" t="s">
        <v>28364</v>
      </c>
      <c r="C289" t="s">
        <v>28364</v>
      </c>
      <c r="D289" t="s">
        <v>28364</v>
      </c>
      <c r="E289" t="s">
        <v>28364</v>
      </c>
      <c r="F289" t="s">
        <v>28364</v>
      </c>
      <c r="G289" t="s">
        <v>28364</v>
      </c>
    </row>
    <row r="290" spans="1:7" x14ac:dyDescent="0.25">
      <c r="A290" t="s">
        <v>10004</v>
      </c>
      <c r="B290" t="s">
        <v>28364</v>
      </c>
      <c r="C290" t="s">
        <v>28364</v>
      </c>
      <c r="D290" t="s">
        <v>28364</v>
      </c>
      <c r="E290" t="s">
        <v>28364</v>
      </c>
      <c r="F290" t="s">
        <v>28364</v>
      </c>
      <c r="G290" t="s">
        <v>28364</v>
      </c>
    </row>
    <row r="291" spans="1:7" x14ac:dyDescent="0.25">
      <c r="A291" t="s">
        <v>6162</v>
      </c>
      <c r="B291" t="s">
        <v>28364</v>
      </c>
      <c r="C291" t="s">
        <v>28364</v>
      </c>
      <c r="D291" t="s">
        <v>28364</v>
      </c>
      <c r="E291" t="s">
        <v>28364</v>
      </c>
      <c r="F291" t="s">
        <v>28364</v>
      </c>
      <c r="G291" t="s">
        <v>28364</v>
      </c>
    </row>
    <row r="292" spans="1:7" x14ac:dyDescent="0.25">
      <c r="A292" t="s">
        <v>14580</v>
      </c>
      <c r="B292" t="s">
        <v>28364</v>
      </c>
      <c r="C292" t="s">
        <v>28364</v>
      </c>
      <c r="D292" t="s">
        <v>28364</v>
      </c>
      <c r="E292" t="s">
        <v>28364</v>
      </c>
      <c r="F292" t="s">
        <v>28364</v>
      </c>
      <c r="G292" t="s">
        <v>28365</v>
      </c>
    </row>
    <row r="293" spans="1:7" x14ac:dyDescent="0.25">
      <c r="A293" t="s">
        <v>8797</v>
      </c>
      <c r="B293" t="s">
        <v>28364</v>
      </c>
      <c r="C293" t="s">
        <v>28365</v>
      </c>
      <c r="D293" t="s">
        <v>28364</v>
      </c>
      <c r="E293" t="s">
        <v>28365</v>
      </c>
      <c r="F293" t="s">
        <v>28364</v>
      </c>
      <c r="G293" t="s">
        <v>28364</v>
      </c>
    </row>
    <row r="294" spans="1:7" x14ac:dyDescent="0.25">
      <c r="A294" t="s">
        <v>17844</v>
      </c>
      <c r="B294" t="s">
        <v>28364</v>
      </c>
      <c r="C294" t="s">
        <v>28364</v>
      </c>
      <c r="D294" t="s">
        <v>28364</v>
      </c>
      <c r="E294" t="s">
        <v>28364</v>
      </c>
      <c r="F294" t="s">
        <v>28364</v>
      </c>
      <c r="G294" t="s">
        <v>28364</v>
      </c>
    </row>
    <row r="295" spans="1:7" x14ac:dyDescent="0.25">
      <c r="A295" t="s">
        <v>1738</v>
      </c>
      <c r="B295" t="s">
        <v>28364</v>
      </c>
      <c r="C295" t="s">
        <v>28364</v>
      </c>
      <c r="D295" t="s">
        <v>28364</v>
      </c>
      <c r="E295" t="s">
        <v>28364</v>
      </c>
      <c r="F295" t="s">
        <v>28364</v>
      </c>
      <c r="G295" t="s">
        <v>28365</v>
      </c>
    </row>
    <row r="296" spans="1:7" x14ac:dyDescent="0.25">
      <c r="A296" t="s">
        <v>9724</v>
      </c>
      <c r="B296" t="s">
        <v>28364</v>
      </c>
      <c r="C296" t="s">
        <v>28364</v>
      </c>
      <c r="D296" t="s">
        <v>28364</v>
      </c>
      <c r="E296" t="s">
        <v>28364</v>
      </c>
      <c r="F296" t="s">
        <v>28364</v>
      </c>
      <c r="G296" t="s">
        <v>28364</v>
      </c>
    </row>
    <row r="297" spans="1:7" x14ac:dyDescent="0.25">
      <c r="A297" t="s">
        <v>20511</v>
      </c>
      <c r="B297" t="s">
        <v>28364</v>
      </c>
      <c r="C297" t="s">
        <v>28364</v>
      </c>
      <c r="D297" t="s">
        <v>28364</v>
      </c>
      <c r="E297" t="s">
        <v>28364</v>
      </c>
      <c r="F297" t="s">
        <v>28364</v>
      </c>
      <c r="G297" t="s">
        <v>28364</v>
      </c>
    </row>
    <row r="298" spans="1:7" x14ac:dyDescent="0.25">
      <c r="A298" t="s">
        <v>14765</v>
      </c>
      <c r="B298" t="s">
        <v>28364</v>
      </c>
      <c r="C298" t="s">
        <v>28365</v>
      </c>
      <c r="D298" t="s">
        <v>28364</v>
      </c>
      <c r="E298" t="s">
        <v>28365</v>
      </c>
      <c r="F298" t="s">
        <v>28364</v>
      </c>
      <c r="G298" t="s">
        <v>28364</v>
      </c>
    </row>
    <row r="299" spans="1:7" x14ac:dyDescent="0.25">
      <c r="A299" t="s">
        <v>25480</v>
      </c>
      <c r="B299" t="s">
        <v>28364</v>
      </c>
      <c r="C299" t="s">
        <v>28365</v>
      </c>
      <c r="D299" t="s">
        <v>28364</v>
      </c>
      <c r="E299" t="s">
        <v>28365</v>
      </c>
      <c r="F299" t="s">
        <v>28364</v>
      </c>
      <c r="G299" t="s">
        <v>28364</v>
      </c>
    </row>
    <row r="300" spans="1:7" x14ac:dyDescent="0.25">
      <c r="A300" t="s">
        <v>20183</v>
      </c>
      <c r="B300" t="s">
        <v>28364</v>
      </c>
      <c r="C300" t="s">
        <v>28365</v>
      </c>
      <c r="D300" t="s">
        <v>28364</v>
      </c>
      <c r="E300" t="s">
        <v>28365</v>
      </c>
      <c r="F300" t="s">
        <v>28364</v>
      </c>
      <c r="G300" t="s">
        <v>28364</v>
      </c>
    </row>
    <row r="301" spans="1:7" x14ac:dyDescent="0.25">
      <c r="A301" t="s">
        <v>14272</v>
      </c>
      <c r="B301" t="s">
        <v>28364</v>
      </c>
      <c r="C301" t="s">
        <v>28365</v>
      </c>
      <c r="D301" t="s">
        <v>28364</v>
      </c>
      <c r="E301" t="s">
        <v>28365</v>
      </c>
      <c r="F301" t="s">
        <v>28364</v>
      </c>
      <c r="G301" t="s">
        <v>28364</v>
      </c>
    </row>
    <row r="302" spans="1:7" x14ac:dyDescent="0.25">
      <c r="A302" t="s">
        <v>10084</v>
      </c>
      <c r="B302" t="s">
        <v>28364</v>
      </c>
      <c r="C302" t="s">
        <v>28364</v>
      </c>
      <c r="D302" t="s">
        <v>28364</v>
      </c>
      <c r="E302" t="s">
        <v>28364</v>
      </c>
      <c r="F302" t="s">
        <v>28364</v>
      </c>
      <c r="G302" t="s">
        <v>28364</v>
      </c>
    </row>
    <row r="303" spans="1:7" x14ac:dyDescent="0.25">
      <c r="A303" t="s">
        <v>22080</v>
      </c>
      <c r="B303" t="s">
        <v>28364</v>
      </c>
      <c r="C303" t="s">
        <v>28365</v>
      </c>
      <c r="D303" t="s">
        <v>28364</v>
      </c>
      <c r="E303" t="s">
        <v>28365</v>
      </c>
      <c r="F303" t="s">
        <v>28364</v>
      </c>
      <c r="G303" t="s">
        <v>28364</v>
      </c>
    </row>
    <row r="304" spans="1:7" x14ac:dyDescent="0.25">
      <c r="A304" t="s">
        <v>12390</v>
      </c>
      <c r="B304" t="s">
        <v>28364</v>
      </c>
      <c r="C304" t="s">
        <v>28364</v>
      </c>
      <c r="D304" t="s">
        <v>28365</v>
      </c>
      <c r="E304" t="s">
        <v>28364</v>
      </c>
      <c r="F304" t="s">
        <v>28364</v>
      </c>
      <c r="G304" t="s">
        <v>28364</v>
      </c>
    </row>
    <row r="305" spans="1:7" x14ac:dyDescent="0.25">
      <c r="A305" t="s">
        <v>26113</v>
      </c>
      <c r="B305" t="s">
        <v>28364</v>
      </c>
      <c r="C305" t="s">
        <v>28364</v>
      </c>
      <c r="D305" t="s">
        <v>28365</v>
      </c>
      <c r="E305" t="s">
        <v>28364</v>
      </c>
      <c r="F305" t="s">
        <v>28364</v>
      </c>
      <c r="G305" t="s">
        <v>28364</v>
      </c>
    </row>
    <row r="306" spans="1:7" x14ac:dyDescent="0.25">
      <c r="A306" t="s">
        <v>11684</v>
      </c>
      <c r="B306" t="s">
        <v>28364</v>
      </c>
      <c r="C306" t="s">
        <v>28364</v>
      </c>
      <c r="D306" t="s">
        <v>28365</v>
      </c>
      <c r="E306" t="s">
        <v>28364</v>
      </c>
      <c r="F306" t="s">
        <v>28364</v>
      </c>
      <c r="G306" t="s">
        <v>28364</v>
      </c>
    </row>
    <row r="307" spans="1:7" x14ac:dyDescent="0.25">
      <c r="A307" t="s">
        <v>23267</v>
      </c>
      <c r="B307" t="s">
        <v>28364</v>
      </c>
      <c r="C307" t="s">
        <v>28364</v>
      </c>
      <c r="D307" t="s">
        <v>28365</v>
      </c>
      <c r="E307" t="s">
        <v>28364</v>
      </c>
      <c r="F307" t="s">
        <v>28364</v>
      </c>
      <c r="G307" t="s">
        <v>28364</v>
      </c>
    </row>
    <row r="308" spans="1:7" x14ac:dyDescent="0.25">
      <c r="A308" t="s">
        <v>20198</v>
      </c>
      <c r="B308" t="s">
        <v>28364</v>
      </c>
      <c r="C308" t="s">
        <v>28364</v>
      </c>
      <c r="D308" t="s">
        <v>28365</v>
      </c>
      <c r="E308" t="s">
        <v>28364</v>
      </c>
      <c r="F308" t="s">
        <v>28364</v>
      </c>
      <c r="G308" t="s">
        <v>28364</v>
      </c>
    </row>
    <row r="309" spans="1:7" x14ac:dyDescent="0.25">
      <c r="A309" t="s">
        <v>9738</v>
      </c>
      <c r="B309" t="s">
        <v>28364</v>
      </c>
      <c r="C309" t="s">
        <v>28364</v>
      </c>
      <c r="D309" t="s">
        <v>28365</v>
      </c>
      <c r="E309" t="s">
        <v>28364</v>
      </c>
      <c r="F309" t="s">
        <v>28364</v>
      </c>
      <c r="G309" t="s">
        <v>28364</v>
      </c>
    </row>
    <row r="310" spans="1:7" x14ac:dyDescent="0.25">
      <c r="A310" t="s">
        <v>10994</v>
      </c>
      <c r="B310" t="s">
        <v>28364</v>
      </c>
      <c r="C310" t="s">
        <v>28364</v>
      </c>
      <c r="D310" t="s">
        <v>28365</v>
      </c>
      <c r="E310" t="s">
        <v>28364</v>
      </c>
      <c r="F310" t="s">
        <v>28364</v>
      </c>
      <c r="G310" t="s">
        <v>28365</v>
      </c>
    </row>
    <row r="311" spans="1:7" x14ac:dyDescent="0.25">
      <c r="A311" t="s">
        <v>8815</v>
      </c>
      <c r="B311" t="s">
        <v>28364</v>
      </c>
      <c r="C311" t="s">
        <v>28364</v>
      </c>
      <c r="D311" t="s">
        <v>28365</v>
      </c>
      <c r="E311" t="s">
        <v>28364</v>
      </c>
      <c r="F311" t="s">
        <v>28364</v>
      </c>
      <c r="G311" t="s">
        <v>28364</v>
      </c>
    </row>
    <row r="312" spans="1:7" x14ac:dyDescent="0.25">
      <c r="A312" t="s">
        <v>11157</v>
      </c>
      <c r="B312" t="s">
        <v>28364</v>
      </c>
      <c r="C312" t="s">
        <v>28364</v>
      </c>
      <c r="D312" t="s">
        <v>28364</v>
      </c>
      <c r="E312" t="s">
        <v>28364</v>
      </c>
      <c r="F312" t="s">
        <v>28364</v>
      </c>
      <c r="G312" t="s">
        <v>28364</v>
      </c>
    </row>
    <row r="313" spans="1:7" x14ac:dyDescent="0.25">
      <c r="A313" t="s">
        <v>25136</v>
      </c>
      <c r="B313" t="s">
        <v>28364</v>
      </c>
      <c r="C313" t="s">
        <v>28364</v>
      </c>
      <c r="D313" t="s">
        <v>28365</v>
      </c>
      <c r="E313" t="s">
        <v>28364</v>
      </c>
      <c r="F313" t="s">
        <v>28364</v>
      </c>
      <c r="G313" t="s">
        <v>28364</v>
      </c>
    </row>
    <row r="314" spans="1:7" x14ac:dyDescent="0.25">
      <c r="A314" t="s">
        <v>11818</v>
      </c>
      <c r="B314" t="s">
        <v>28364</v>
      </c>
      <c r="C314" t="s">
        <v>28364</v>
      </c>
      <c r="D314" t="s">
        <v>28365</v>
      </c>
      <c r="E314" t="s">
        <v>28364</v>
      </c>
      <c r="F314" t="s">
        <v>28364</v>
      </c>
      <c r="G314" t="s">
        <v>28364</v>
      </c>
    </row>
    <row r="315" spans="1:7" x14ac:dyDescent="0.25">
      <c r="A315" t="s">
        <v>20961</v>
      </c>
      <c r="B315" t="s">
        <v>28364</v>
      </c>
      <c r="C315" t="s">
        <v>28364</v>
      </c>
      <c r="D315" t="s">
        <v>28365</v>
      </c>
      <c r="E315" t="s">
        <v>28364</v>
      </c>
      <c r="F315" t="s">
        <v>28364</v>
      </c>
      <c r="G315" t="s">
        <v>28364</v>
      </c>
    </row>
    <row r="316" spans="1:7" x14ac:dyDescent="0.25">
      <c r="A316" t="s">
        <v>20878</v>
      </c>
      <c r="B316" t="s">
        <v>28364</v>
      </c>
      <c r="C316" t="s">
        <v>28364</v>
      </c>
      <c r="D316" t="s">
        <v>28365</v>
      </c>
      <c r="E316" t="s">
        <v>28364</v>
      </c>
      <c r="F316" t="s">
        <v>28364</v>
      </c>
      <c r="G316" t="s">
        <v>28364</v>
      </c>
    </row>
    <row r="317" spans="1:7" x14ac:dyDescent="0.25">
      <c r="A317" t="s">
        <v>9634</v>
      </c>
      <c r="B317" t="s">
        <v>28364</v>
      </c>
      <c r="C317" t="s">
        <v>28364</v>
      </c>
      <c r="D317" t="s">
        <v>28364</v>
      </c>
      <c r="E317" t="s">
        <v>28364</v>
      </c>
      <c r="F317" t="s">
        <v>28364</v>
      </c>
      <c r="G317" t="s">
        <v>28364</v>
      </c>
    </row>
    <row r="318" spans="1:7" x14ac:dyDescent="0.25">
      <c r="A318" t="s">
        <v>21149</v>
      </c>
      <c r="B318" t="s">
        <v>28364</v>
      </c>
      <c r="C318" t="s">
        <v>28365</v>
      </c>
      <c r="D318" t="s">
        <v>28364</v>
      </c>
      <c r="E318" t="s">
        <v>28365</v>
      </c>
      <c r="F318" t="s">
        <v>28364</v>
      </c>
      <c r="G318" t="s">
        <v>28364</v>
      </c>
    </row>
    <row r="319" spans="1:7" x14ac:dyDescent="0.25">
      <c r="A319" t="s">
        <v>5471</v>
      </c>
      <c r="B319" t="s">
        <v>28364</v>
      </c>
      <c r="C319" t="s">
        <v>28364</v>
      </c>
      <c r="D319" t="s">
        <v>28364</v>
      </c>
      <c r="E319" t="s">
        <v>28364</v>
      </c>
      <c r="F319" t="s">
        <v>28364</v>
      </c>
      <c r="G319" t="s">
        <v>28364</v>
      </c>
    </row>
    <row r="320" spans="1:7" x14ac:dyDescent="0.25">
      <c r="A320" t="s">
        <v>22777</v>
      </c>
      <c r="B320" t="s">
        <v>28364</v>
      </c>
      <c r="C320" t="s">
        <v>28364</v>
      </c>
      <c r="D320" t="s">
        <v>28364</v>
      </c>
      <c r="E320" t="s">
        <v>28364</v>
      </c>
      <c r="F320" t="s">
        <v>28364</v>
      </c>
      <c r="G320" t="s">
        <v>28364</v>
      </c>
    </row>
    <row r="321" spans="1:7" x14ac:dyDescent="0.25">
      <c r="A321" t="s">
        <v>23381</v>
      </c>
      <c r="B321" t="s">
        <v>28364</v>
      </c>
      <c r="C321" t="s">
        <v>28364</v>
      </c>
      <c r="D321" t="s">
        <v>28365</v>
      </c>
      <c r="E321" t="s">
        <v>28364</v>
      </c>
      <c r="F321" t="s">
        <v>28364</v>
      </c>
      <c r="G321" t="s">
        <v>28365</v>
      </c>
    </row>
    <row r="322" spans="1:7" x14ac:dyDescent="0.25">
      <c r="A322" t="s">
        <v>21619</v>
      </c>
      <c r="B322" t="s">
        <v>28364</v>
      </c>
      <c r="C322" t="s">
        <v>28364</v>
      </c>
      <c r="D322" t="s">
        <v>28364</v>
      </c>
      <c r="E322" t="s">
        <v>28364</v>
      </c>
      <c r="F322" t="s">
        <v>28364</v>
      </c>
      <c r="G322" t="s">
        <v>28364</v>
      </c>
    </row>
    <row r="323" spans="1:7" x14ac:dyDescent="0.25">
      <c r="A323" t="s">
        <v>12114</v>
      </c>
      <c r="B323" t="s">
        <v>28364</v>
      </c>
      <c r="C323" t="s">
        <v>28364</v>
      </c>
      <c r="D323" t="s">
        <v>28365</v>
      </c>
      <c r="E323" t="s">
        <v>28364</v>
      </c>
      <c r="F323" t="s">
        <v>28364</v>
      </c>
      <c r="G323" t="s">
        <v>28364</v>
      </c>
    </row>
    <row r="324" spans="1:7" x14ac:dyDescent="0.25">
      <c r="A324" t="s">
        <v>9522</v>
      </c>
      <c r="B324" t="s">
        <v>28364</v>
      </c>
      <c r="C324" t="s">
        <v>28364</v>
      </c>
      <c r="D324" t="s">
        <v>28365</v>
      </c>
      <c r="E324" t="s">
        <v>28364</v>
      </c>
      <c r="F324" t="s">
        <v>28364</v>
      </c>
      <c r="G324" t="s">
        <v>28364</v>
      </c>
    </row>
    <row r="325" spans="1:7" x14ac:dyDescent="0.25">
      <c r="A325" t="s">
        <v>23621</v>
      </c>
      <c r="B325" t="s">
        <v>28364</v>
      </c>
      <c r="C325" t="s">
        <v>28364</v>
      </c>
      <c r="D325" t="s">
        <v>28365</v>
      </c>
      <c r="E325" t="s">
        <v>28364</v>
      </c>
      <c r="F325" t="s">
        <v>28364</v>
      </c>
      <c r="G325" t="s">
        <v>28364</v>
      </c>
    </row>
    <row r="326" spans="1:7" x14ac:dyDescent="0.25">
      <c r="A326" t="s">
        <v>16997</v>
      </c>
      <c r="B326" t="s">
        <v>28364</v>
      </c>
      <c r="C326" t="s">
        <v>28364</v>
      </c>
      <c r="D326" t="s">
        <v>28365</v>
      </c>
      <c r="E326" t="s">
        <v>28364</v>
      </c>
      <c r="F326" t="s">
        <v>28364</v>
      </c>
      <c r="G326" t="s">
        <v>28364</v>
      </c>
    </row>
    <row r="327" spans="1:7" x14ac:dyDescent="0.25">
      <c r="A327" t="s">
        <v>5925</v>
      </c>
      <c r="B327" t="s">
        <v>28364</v>
      </c>
      <c r="C327" t="s">
        <v>28364</v>
      </c>
      <c r="D327" t="s">
        <v>28365</v>
      </c>
      <c r="E327" t="s">
        <v>28364</v>
      </c>
      <c r="F327" t="s">
        <v>28364</v>
      </c>
      <c r="G327" t="s">
        <v>28364</v>
      </c>
    </row>
    <row r="328" spans="1:7" x14ac:dyDescent="0.25">
      <c r="A328" t="s">
        <v>12098</v>
      </c>
      <c r="B328" t="s">
        <v>28364</v>
      </c>
      <c r="C328" t="s">
        <v>28364</v>
      </c>
      <c r="D328" t="s">
        <v>28364</v>
      </c>
      <c r="E328" t="s">
        <v>28364</v>
      </c>
      <c r="F328" t="s">
        <v>28364</v>
      </c>
      <c r="G328" t="s">
        <v>28364</v>
      </c>
    </row>
    <row r="329" spans="1:7" x14ac:dyDescent="0.25">
      <c r="A329" t="s">
        <v>12170</v>
      </c>
      <c r="B329" t="s">
        <v>28364</v>
      </c>
      <c r="C329" t="s">
        <v>28364</v>
      </c>
      <c r="D329" t="s">
        <v>28364</v>
      </c>
      <c r="E329" t="s">
        <v>28364</v>
      </c>
      <c r="F329" t="s">
        <v>28364</v>
      </c>
      <c r="G329" t="s">
        <v>28364</v>
      </c>
    </row>
    <row r="330" spans="1:7" x14ac:dyDescent="0.25">
      <c r="A330" t="s">
        <v>3167</v>
      </c>
      <c r="B330" t="s">
        <v>28364</v>
      </c>
      <c r="C330" t="s">
        <v>28364</v>
      </c>
      <c r="D330" t="s">
        <v>28364</v>
      </c>
      <c r="E330" t="s">
        <v>28364</v>
      </c>
      <c r="F330" t="s">
        <v>28364</v>
      </c>
      <c r="G330" t="s">
        <v>28364</v>
      </c>
    </row>
    <row r="331" spans="1:7" x14ac:dyDescent="0.25">
      <c r="A331" t="s">
        <v>14140</v>
      </c>
      <c r="B331" t="s">
        <v>28364</v>
      </c>
      <c r="C331" t="s">
        <v>28365</v>
      </c>
      <c r="D331" t="s">
        <v>28364</v>
      </c>
      <c r="E331" t="s">
        <v>28365</v>
      </c>
      <c r="F331" t="s">
        <v>28364</v>
      </c>
      <c r="G331" t="s">
        <v>28364</v>
      </c>
    </row>
    <row r="332" spans="1:7" x14ac:dyDescent="0.25">
      <c r="A332" t="s">
        <v>678</v>
      </c>
      <c r="B332" t="s">
        <v>28364</v>
      </c>
      <c r="C332" t="s">
        <v>28364</v>
      </c>
      <c r="D332" t="s">
        <v>28364</v>
      </c>
      <c r="E332" t="s">
        <v>28364</v>
      </c>
      <c r="F332" t="s">
        <v>28364</v>
      </c>
      <c r="G332" t="s">
        <v>28364</v>
      </c>
    </row>
    <row r="333" spans="1:7" x14ac:dyDescent="0.25">
      <c r="A333" t="s">
        <v>162</v>
      </c>
      <c r="B333" t="s">
        <v>28364</v>
      </c>
      <c r="C333" t="s">
        <v>28364</v>
      </c>
      <c r="D333" t="s">
        <v>28364</v>
      </c>
      <c r="E333" t="s">
        <v>28364</v>
      </c>
      <c r="F333" t="s">
        <v>28364</v>
      </c>
      <c r="G333" t="s">
        <v>28364</v>
      </c>
    </row>
    <row r="334" spans="1:7" x14ac:dyDescent="0.25">
      <c r="A334" t="s">
        <v>8860</v>
      </c>
      <c r="B334" t="s">
        <v>28364</v>
      </c>
      <c r="C334" t="s">
        <v>28364</v>
      </c>
      <c r="D334" t="s">
        <v>28364</v>
      </c>
      <c r="E334" t="s">
        <v>28364</v>
      </c>
      <c r="F334" t="s">
        <v>28365</v>
      </c>
      <c r="G334" t="s">
        <v>28365</v>
      </c>
    </row>
    <row r="335" spans="1:7" x14ac:dyDescent="0.25">
      <c r="A335" t="s">
        <v>4680</v>
      </c>
      <c r="B335" t="s">
        <v>28364</v>
      </c>
      <c r="C335" t="s">
        <v>28364</v>
      </c>
      <c r="D335" t="s">
        <v>28364</v>
      </c>
      <c r="E335" t="s">
        <v>28364</v>
      </c>
      <c r="F335" t="s">
        <v>28365</v>
      </c>
      <c r="G335" t="s">
        <v>28365</v>
      </c>
    </row>
    <row r="336" spans="1:7" x14ac:dyDescent="0.25">
      <c r="A336" t="s">
        <v>257</v>
      </c>
      <c r="B336" t="s">
        <v>28364</v>
      </c>
      <c r="C336" t="s">
        <v>28364</v>
      </c>
      <c r="D336" t="s">
        <v>28364</v>
      </c>
      <c r="E336" t="s">
        <v>28364</v>
      </c>
      <c r="F336" t="s">
        <v>28365</v>
      </c>
      <c r="G336" t="s">
        <v>28364</v>
      </c>
    </row>
    <row r="337" spans="1:7" x14ac:dyDescent="0.25">
      <c r="A337" t="s">
        <v>21161</v>
      </c>
      <c r="B337" t="s">
        <v>28364</v>
      </c>
      <c r="C337" t="s">
        <v>28365</v>
      </c>
      <c r="D337" t="s">
        <v>28364</v>
      </c>
      <c r="E337" t="s">
        <v>28365</v>
      </c>
      <c r="F337" t="s">
        <v>28364</v>
      </c>
      <c r="G337" t="s">
        <v>28364</v>
      </c>
    </row>
    <row r="338" spans="1:7" x14ac:dyDescent="0.25">
      <c r="A338" t="s">
        <v>27914</v>
      </c>
      <c r="B338" t="s">
        <v>28364</v>
      </c>
      <c r="C338" t="s">
        <v>28364</v>
      </c>
      <c r="D338" t="s">
        <v>28364</v>
      </c>
      <c r="E338" t="s">
        <v>28364</v>
      </c>
      <c r="F338" t="s">
        <v>28364</v>
      </c>
      <c r="G338" t="s">
        <v>28364</v>
      </c>
    </row>
    <row r="339" spans="1:7" x14ac:dyDescent="0.25">
      <c r="A339" t="s">
        <v>25460</v>
      </c>
      <c r="B339" t="s">
        <v>28364</v>
      </c>
      <c r="C339" t="s">
        <v>28364</v>
      </c>
      <c r="D339" t="s">
        <v>28364</v>
      </c>
      <c r="E339" t="s">
        <v>28364</v>
      </c>
      <c r="F339" t="s">
        <v>28364</v>
      </c>
      <c r="G339" t="s">
        <v>28364</v>
      </c>
    </row>
    <row r="340" spans="1:7" x14ac:dyDescent="0.25">
      <c r="A340" t="s">
        <v>3715</v>
      </c>
      <c r="B340" t="s">
        <v>28364</v>
      </c>
      <c r="C340" t="s">
        <v>28365</v>
      </c>
      <c r="D340" t="s">
        <v>28364</v>
      </c>
      <c r="E340" t="s">
        <v>28365</v>
      </c>
      <c r="F340" t="s">
        <v>28364</v>
      </c>
      <c r="G340" t="s">
        <v>28364</v>
      </c>
    </row>
    <row r="341" spans="1:7" x14ac:dyDescent="0.25">
      <c r="A341" t="s">
        <v>3612</v>
      </c>
      <c r="B341" t="s">
        <v>28364</v>
      </c>
      <c r="C341" t="s">
        <v>28364</v>
      </c>
      <c r="D341" t="s">
        <v>28364</v>
      </c>
      <c r="E341" t="s">
        <v>28364</v>
      </c>
      <c r="F341" t="s">
        <v>28364</v>
      </c>
      <c r="G341" t="s">
        <v>28364</v>
      </c>
    </row>
    <row r="342" spans="1:7" x14ac:dyDescent="0.25">
      <c r="A342" t="s">
        <v>14278</v>
      </c>
      <c r="B342" t="s">
        <v>28364</v>
      </c>
      <c r="C342" t="s">
        <v>28364</v>
      </c>
      <c r="D342" t="s">
        <v>28365</v>
      </c>
      <c r="E342" t="s">
        <v>28364</v>
      </c>
      <c r="F342" t="s">
        <v>28364</v>
      </c>
      <c r="G342" t="s">
        <v>28365</v>
      </c>
    </row>
    <row r="343" spans="1:7" x14ac:dyDescent="0.25">
      <c r="A343" t="s">
        <v>27702</v>
      </c>
      <c r="B343" t="s">
        <v>28364</v>
      </c>
      <c r="C343" t="s">
        <v>28364</v>
      </c>
      <c r="D343" t="s">
        <v>28364</v>
      </c>
      <c r="E343" t="s">
        <v>28364</v>
      </c>
      <c r="F343" t="s">
        <v>28365</v>
      </c>
      <c r="G343" t="s">
        <v>28365</v>
      </c>
    </row>
    <row r="344" spans="1:7" x14ac:dyDescent="0.25">
      <c r="A344" t="s">
        <v>28066</v>
      </c>
      <c r="B344" t="s">
        <v>28364</v>
      </c>
      <c r="C344" t="s">
        <v>28365</v>
      </c>
      <c r="D344" t="s">
        <v>28364</v>
      </c>
      <c r="E344" t="s">
        <v>28365</v>
      </c>
      <c r="F344" t="s">
        <v>28364</v>
      </c>
      <c r="G344" t="s">
        <v>28364</v>
      </c>
    </row>
    <row r="345" spans="1:7" x14ac:dyDescent="0.25">
      <c r="A345" t="s">
        <v>22987</v>
      </c>
      <c r="B345" t="s">
        <v>28364</v>
      </c>
      <c r="C345" t="s">
        <v>28365</v>
      </c>
      <c r="D345" t="s">
        <v>28364</v>
      </c>
      <c r="E345" t="s">
        <v>28365</v>
      </c>
      <c r="F345" t="s">
        <v>28364</v>
      </c>
      <c r="G345" t="s">
        <v>28364</v>
      </c>
    </row>
    <row r="346" spans="1:7" x14ac:dyDescent="0.25">
      <c r="A346" t="s">
        <v>9202</v>
      </c>
      <c r="B346" t="s">
        <v>28364</v>
      </c>
      <c r="C346" t="s">
        <v>28364</v>
      </c>
      <c r="D346" t="s">
        <v>28364</v>
      </c>
      <c r="E346" t="s">
        <v>28364</v>
      </c>
      <c r="F346" t="s">
        <v>28365</v>
      </c>
      <c r="G346" t="s">
        <v>28364</v>
      </c>
    </row>
    <row r="347" spans="1:7" x14ac:dyDescent="0.25">
      <c r="A347" t="s">
        <v>25579</v>
      </c>
      <c r="B347" t="s">
        <v>28364</v>
      </c>
      <c r="C347" t="s">
        <v>28364</v>
      </c>
      <c r="D347" t="s">
        <v>28364</v>
      </c>
      <c r="E347" t="s">
        <v>28364</v>
      </c>
      <c r="F347" t="s">
        <v>28365</v>
      </c>
      <c r="G347" t="s">
        <v>28365</v>
      </c>
    </row>
    <row r="348" spans="1:7" x14ac:dyDescent="0.25">
      <c r="A348" t="s">
        <v>18718</v>
      </c>
      <c r="B348" t="s">
        <v>28364</v>
      </c>
      <c r="C348" t="s">
        <v>28365</v>
      </c>
      <c r="D348" t="s">
        <v>28364</v>
      </c>
      <c r="E348" t="s">
        <v>28365</v>
      </c>
      <c r="F348" t="s">
        <v>28364</v>
      </c>
      <c r="G348" t="s">
        <v>28364</v>
      </c>
    </row>
    <row r="349" spans="1:7" x14ac:dyDescent="0.25">
      <c r="A349" t="s">
        <v>23691</v>
      </c>
      <c r="B349" t="s">
        <v>28364</v>
      </c>
      <c r="C349" t="s">
        <v>28365</v>
      </c>
      <c r="D349" t="s">
        <v>28364</v>
      </c>
      <c r="E349" t="s">
        <v>28365</v>
      </c>
      <c r="F349" t="s">
        <v>28364</v>
      </c>
      <c r="G349" t="s">
        <v>28364</v>
      </c>
    </row>
    <row r="350" spans="1:7" x14ac:dyDescent="0.25">
      <c r="A350" t="s">
        <v>25939</v>
      </c>
      <c r="B350" t="s">
        <v>28364</v>
      </c>
      <c r="C350" t="s">
        <v>28365</v>
      </c>
      <c r="D350" t="s">
        <v>28364</v>
      </c>
      <c r="E350" t="s">
        <v>28365</v>
      </c>
      <c r="F350" t="s">
        <v>28364</v>
      </c>
      <c r="G350" t="s">
        <v>28364</v>
      </c>
    </row>
    <row r="351" spans="1:7" x14ac:dyDescent="0.25">
      <c r="A351" t="s">
        <v>27542</v>
      </c>
      <c r="B351" t="s">
        <v>28364</v>
      </c>
      <c r="C351" t="s">
        <v>28365</v>
      </c>
      <c r="D351" t="s">
        <v>28364</v>
      </c>
      <c r="E351" t="s">
        <v>28365</v>
      </c>
      <c r="F351" t="s">
        <v>28364</v>
      </c>
      <c r="G351" t="s">
        <v>28364</v>
      </c>
    </row>
    <row r="352" spans="1:7" x14ac:dyDescent="0.25">
      <c r="A352" t="s">
        <v>5592</v>
      </c>
      <c r="B352" t="s">
        <v>28364</v>
      </c>
      <c r="C352" t="s">
        <v>28365</v>
      </c>
      <c r="D352" t="s">
        <v>28364</v>
      </c>
      <c r="E352" t="s">
        <v>28365</v>
      </c>
      <c r="F352" t="s">
        <v>28364</v>
      </c>
      <c r="G352" t="s">
        <v>28364</v>
      </c>
    </row>
    <row r="353" spans="1:7" x14ac:dyDescent="0.25">
      <c r="A353" t="s">
        <v>10669</v>
      </c>
      <c r="B353" t="s">
        <v>28364</v>
      </c>
      <c r="C353" t="s">
        <v>28364</v>
      </c>
      <c r="D353" t="s">
        <v>28364</v>
      </c>
      <c r="E353" t="s">
        <v>28364</v>
      </c>
      <c r="F353" t="s">
        <v>28364</v>
      </c>
      <c r="G353" t="s">
        <v>28365</v>
      </c>
    </row>
    <row r="354" spans="1:7" x14ac:dyDescent="0.25">
      <c r="A354" t="s">
        <v>3533</v>
      </c>
      <c r="B354" t="s">
        <v>28364</v>
      </c>
      <c r="C354" t="s">
        <v>28365</v>
      </c>
      <c r="D354" t="s">
        <v>28364</v>
      </c>
      <c r="E354" t="s">
        <v>28365</v>
      </c>
      <c r="F354" t="s">
        <v>28364</v>
      </c>
      <c r="G354" t="s">
        <v>28364</v>
      </c>
    </row>
    <row r="355" spans="1:7" x14ac:dyDescent="0.25">
      <c r="A355" t="s">
        <v>13800</v>
      </c>
      <c r="B355" t="s">
        <v>28364</v>
      </c>
      <c r="C355" t="s">
        <v>28364</v>
      </c>
      <c r="D355" t="s">
        <v>28364</v>
      </c>
      <c r="E355" t="s">
        <v>28364</v>
      </c>
      <c r="F355" t="s">
        <v>28364</v>
      </c>
      <c r="G355" t="s">
        <v>28365</v>
      </c>
    </row>
    <row r="356" spans="1:7" x14ac:dyDescent="0.25">
      <c r="A356" t="s">
        <v>2910</v>
      </c>
      <c r="B356" t="s">
        <v>28364</v>
      </c>
      <c r="C356" t="s">
        <v>28365</v>
      </c>
      <c r="D356" t="s">
        <v>28364</v>
      </c>
      <c r="E356" t="s">
        <v>28365</v>
      </c>
      <c r="F356" t="s">
        <v>28364</v>
      </c>
      <c r="G356" t="s">
        <v>28364</v>
      </c>
    </row>
    <row r="357" spans="1:7" x14ac:dyDescent="0.25">
      <c r="A357" t="s">
        <v>26131</v>
      </c>
      <c r="B357" t="s">
        <v>28364</v>
      </c>
      <c r="C357" t="s">
        <v>28365</v>
      </c>
      <c r="D357" t="s">
        <v>28364</v>
      </c>
      <c r="E357" t="s">
        <v>28365</v>
      </c>
      <c r="F357" t="s">
        <v>28364</v>
      </c>
      <c r="G357" t="s">
        <v>28364</v>
      </c>
    </row>
    <row r="358" spans="1:7" x14ac:dyDescent="0.25">
      <c r="A358" t="s">
        <v>22110</v>
      </c>
      <c r="B358" t="s">
        <v>28364</v>
      </c>
      <c r="C358" t="s">
        <v>28365</v>
      </c>
      <c r="D358" t="s">
        <v>28364</v>
      </c>
      <c r="E358" t="s">
        <v>28365</v>
      </c>
      <c r="F358" t="s">
        <v>28364</v>
      </c>
      <c r="G358" t="s">
        <v>28364</v>
      </c>
    </row>
    <row r="359" spans="1:7" x14ac:dyDescent="0.25">
      <c r="A359" t="s">
        <v>757</v>
      </c>
      <c r="B359" t="s">
        <v>28364</v>
      </c>
      <c r="C359" t="s">
        <v>28364</v>
      </c>
      <c r="D359" t="s">
        <v>28364</v>
      </c>
      <c r="E359" t="s">
        <v>28364</v>
      </c>
      <c r="F359" t="s">
        <v>28364</v>
      </c>
      <c r="G359" t="s">
        <v>28364</v>
      </c>
    </row>
    <row r="360" spans="1:7" x14ac:dyDescent="0.25">
      <c r="A360" t="s">
        <v>796</v>
      </c>
      <c r="B360" t="s">
        <v>28364</v>
      </c>
      <c r="C360" t="s">
        <v>28364</v>
      </c>
      <c r="D360" t="s">
        <v>28364</v>
      </c>
      <c r="E360" t="s">
        <v>28364</v>
      </c>
      <c r="F360" t="s">
        <v>28364</v>
      </c>
      <c r="G360" t="s">
        <v>28364</v>
      </c>
    </row>
    <row r="361" spans="1:7" x14ac:dyDescent="0.25">
      <c r="A361" t="s">
        <v>2499</v>
      </c>
      <c r="B361" t="s">
        <v>28364</v>
      </c>
      <c r="C361" t="s">
        <v>28364</v>
      </c>
      <c r="D361" t="s">
        <v>28364</v>
      </c>
      <c r="E361" t="s">
        <v>28364</v>
      </c>
      <c r="F361" t="s">
        <v>28364</v>
      </c>
      <c r="G361" t="s">
        <v>28364</v>
      </c>
    </row>
    <row r="362" spans="1:7" x14ac:dyDescent="0.25">
      <c r="A362" t="s">
        <v>8891</v>
      </c>
      <c r="B362" t="s">
        <v>28364</v>
      </c>
      <c r="C362" t="s">
        <v>28365</v>
      </c>
      <c r="D362" t="s">
        <v>28364</v>
      </c>
      <c r="E362" t="s">
        <v>28365</v>
      </c>
      <c r="F362" t="s">
        <v>28364</v>
      </c>
      <c r="G362" t="s">
        <v>28364</v>
      </c>
    </row>
    <row r="363" spans="1:7" x14ac:dyDescent="0.25">
      <c r="A363" t="s">
        <v>17091</v>
      </c>
      <c r="B363" t="s">
        <v>28364</v>
      </c>
      <c r="C363" t="s">
        <v>28364</v>
      </c>
      <c r="D363" t="s">
        <v>28364</v>
      </c>
      <c r="E363" t="s">
        <v>28364</v>
      </c>
      <c r="F363" t="s">
        <v>28364</v>
      </c>
      <c r="G363" t="s">
        <v>28364</v>
      </c>
    </row>
    <row r="364" spans="1:7" x14ac:dyDescent="0.25">
      <c r="A364" t="s">
        <v>3028</v>
      </c>
      <c r="B364" t="s">
        <v>28364</v>
      </c>
      <c r="C364" t="s">
        <v>28365</v>
      </c>
      <c r="D364" t="s">
        <v>28364</v>
      </c>
      <c r="E364" t="s">
        <v>28365</v>
      </c>
      <c r="F364" t="s">
        <v>28364</v>
      </c>
      <c r="G364" t="s">
        <v>28364</v>
      </c>
    </row>
    <row r="365" spans="1:7" x14ac:dyDescent="0.25">
      <c r="A365" t="s">
        <v>8421</v>
      </c>
      <c r="B365" t="s">
        <v>28364</v>
      </c>
      <c r="C365" t="s">
        <v>28365</v>
      </c>
      <c r="D365" t="s">
        <v>28364</v>
      </c>
      <c r="E365" t="s">
        <v>28365</v>
      </c>
      <c r="F365" t="s">
        <v>28364</v>
      </c>
      <c r="G365" t="s">
        <v>28365</v>
      </c>
    </row>
    <row r="366" spans="1:7" x14ac:dyDescent="0.25">
      <c r="A366" t="s">
        <v>9048</v>
      </c>
      <c r="B366" t="s">
        <v>28364</v>
      </c>
      <c r="C366" t="s">
        <v>28365</v>
      </c>
      <c r="D366" t="s">
        <v>28364</v>
      </c>
      <c r="E366" t="s">
        <v>28365</v>
      </c>
      <c r="F366" t="s">
        <v>28364</v>
      </c>
      <c r="G366" t="s">
        <v>28364</v>
      </c>
    </row>
    <row r="367" spans="1:7" x14ac:dyDescent="0.25">
      <c r="A367" t="s">
        <v>23083</v>
      </c>
      <c r="B367" t="s">
        <v>28364</v>
      </c>
      <c r="C367" t="s">
        <v>28364</v>
      </c>
      <c r="D367" t="s">
        <v>28364</v>
      </c>
      <c r="E367" t="s">
        <v>28364</v>
      </c>
      <c r="F367" t="s">
        <v>28364</v>
      </c>
      <c r="G367" t="s">
        <v>28364</v>
      </c>
    </row>
    <row r="368" spans="1:7" x14ac:dyDescent="0.25">
      <c r="A368" t="s">
        <v>11504</v>
      </c>
      <c r="B368" t="s">
        <v>28364</v>
      </c>
      <c r="C368" t="s">
        <v>28364</v>
      </c>
      <c r="D368" t="s">
        <v>28364</v>
      </c>
      <c r="E368" t="s">
        <v>28364</v>
      </c>
      <c r="F368" t="s">
        <v>28365</v>
      </c>
      <c r="G368" t="s">
        <v>28365</v>
      </c>
    </row>
    <row r="369" spans="1:7" x14ac:dyDescent="0.25">
      <c r="A369" t="s">
        <v>10728</v>
      </c>
      <c r="B369" t="s">
        <v>28364</v>
      </c>
      <c r="C369" t="s">
        <v>28364</v>
      </c>
      <c r="D369" t="s">
        <v>28364</v>
      </c>
      <c r="E369" t="s">
        <v>28364</v>
      </c>
      <c r="F369" t="s">
        <v>28365</v>
      </c>
      <c r="G369" t="s">
        <v>28365</v>
      </c>
    </row>
    <row r="370" spans="1:7" x14ac:dyDescent="0.25">
      <c r="A370" t="s">
        <v>7769</v>
      </c>
      <c r="B370" t="s">
        <v>28364</v>
      </c>
      <c r="C370" t="s">
        <v>28365</v>
      </c>
      <c r="D370" t="s">
        <v>28364</v>
      </c>
      <c r="E370" t="s">
        <v>28365</v>
      </c>
      <c r="F370" t="s">
        <v>28364</v>
      </c>
      <c r="G370" t="s">
        <v>28364</v>
      </c>
    </row>
    <row r="371" spans="1:7" x14ac:dyDescent="0.25">
      <c r="A371" t="s">
        <v>24430</v>
      </c>
      <c r="B371" t="s">
        <v>28364</v>
      </c>
      <c r="C371" t="s">
        <v>28364</v>
      </c>
      <c r="D371" t="s">
        <v>28365</v>
      </c>
      <c r="E371" t="s">
        <v>28364</v>
      </c>
      <c r="F371" t="s">
        <v>28365</v>
      </c>
      <c r="G371" t="s">
        <v>28364</v>
      </c>
    </row>
    <row r="372" spans="1:7" x14ac:dyDescent="0.25">
      <c r="A372" t="s">
        <v>17255</v>
      </c>
      <c r="B372" t="s">
        <v>28364</v>
      </c>
      <c r="C372" t="s">
        <v>28365</v>
      </c>
      <c r="D372" t="s">
        <v>28364</v>
      </c>
      <c r="E372" t="s">
        <v>28365</v>
      </c>
      <c r="F372" t="s">
        <v>28364</v>
      </c>
      <c r="G372" t="s">
        <v>28364</v>
      </c>
    </row>
    <row r="373" spans="1:7" x14ac:dyDescent="0.25">
      <c r="A373" t="s">
        <v>8016</v>
      </c>
      <c r="B373" t="s">
        <v>28364</v>
      </c>
      <c r="C373" t="s">
        <v>28364</v>
      </c>
      <c r="D373" t="s">
        <v>28365</v>
      </c>
      <c r="E373" t="s">
        <v>28364</v>
      </c>
      <c r="F373" t="s">
        <v>28365</v>
      </c>
      <c r="G373" t="s">
        <v>28365</v>
      </c>
    </row>
    <row r="374" spans="1:7" x14ac:dyDescent="0.25">
      <c r="A374" t="s">
        <v>20021</v>
      </c>
      <c r="B374" t="s">
        <v>28364</v>
      </c>
      <c r="C374" t="s">
        <v>28364</v>
      </c>
      <c r="D374" t="s">
        <v>28365</v>
      </c>
      <c r="E374" t="s">
        <v>28364</v>
      </c>
      <c r="F374" t="s">
        <v>28364</v>
      </c>
      <c r="G374" t="s">
        <v>28364</v>
      </c>
    </row>
    <row r="375" spans="1:7" x14ac:dyDescent="0.25">
      <c r="A375" t="s">
        <v>3584</v>
      </c>
      <c r="B375" t="s">
        <v>28364</v>
      </c>
      <c r="C375" t="s">
        <v>28364</v>
      </c>
      <c r="D375" t="s">
        <v>28365</v>
      </c>
      <c r="E375" t="s">
        <v>28364</v>
      </c>
      <c r="F375" t="s">
        <v>28365</v>
      </c>
      <c r="G375" t="s">
        <v>28364</v>
      </c>
    </row>
    <row r="376" spans="1:7" x14ac:dyDescent="0.25">
      <c r="A376" t="s">
        <v>13112</v>
      </c>
      <c r="B376" t="s">
        <v>28364</v>
      </c>
      <c r="C376" t="s">
        <v>28364</v>
      </c>
      <c r="D376" t="s">
        <v>28365</v>
      </c>
      <c r="E376" t="s">
        <v>28364</v>
      </c>
      <c r="F376" t="s">
        <v>28365</v>
      </c>
      <c r="G376" t="s">
        <v>28364</v>
      </c>
    </row>
    <row r="377" spans="1:7" x14ac:dyDescent="0.25">
      <c r="A377" t="s">
        <v>25369</v>
      </c>
      <c r="B377" t="s">
        <v>28364</v>
      </c>
      <c r="C377" t="s">
        <v>28364</v>
      </c>
      <c r="D377" t="s">
        <v>28364</v>
      </c>
      <c r="E377" t="s">
        <v>28364</v>
      </c>
      <c r="F377" t="s">
        <v>28365</v>
      </c>
      <c r="G377" t="s">
        <v>28364</v>
      </c>
    </row>
    <row r="378" spans="1:7" x14ac:dyDescent="0.25">
      <c r="A378" t="s">
        <v>5232</v>
      </c>
      <c r="B378" t="s">
        <v>28364</v>
      </c>
      <c r="C378" t="s">
        <v>28364</v>
      </c>
      <c r="D378" t="s">
        <v>28364</v>
      </c>
      <c r="E378" t="s">
        <v>28364</v>
      </c>
      <c r="F378" t="s">
        <v>28365</v>
      </c>
      <c r="G378" t="s">
        <v>28364</v>
      </c>
    </row>
    <row r="379" spans="1:7" x14ac:dyDescent="0.25">
      <c r="A379" t="s">
        <v>27742</v>
      </c>
      <c r="B379" t="s">
        <v>28364</v>
      </c>
      <c r="C379" t="s">
        <v>28364</v>
      </c>
      <c r="D379" t="s">
        <v>28365</v>
      </c>
      <c r="E379" t="s">
        <v>28364</v>
      </c>
      <c r="F379" t="s">
        <v>28364</v>
      </c>
      <c r="G379" t="s">
        <v>28364</v>
      </c>
    </row>
    <row r="380" spans="1:7" x14ac:dyDescent="0.25">
      <c r="A380" t="s">
        <v>12474</v>
      </c>
      <c r="B380" t="s">
        <v>28364</v>
      </c>
      <c r="C380" t="s">
        <v>28364</v>
      </c>
      <c r="D380" t="s">
        <v>28364</v>
      </c>
      <c r="E380" t="s">
        <v>28364</v>
      </c>
      <c r="F380" t="s">
        <v>28364</v>
      </c>
      <c r="G380" t="s">
        <v>28364</v>
      </c>
    </row>
    <row r="381" spans="1:7" x14ac:dyDescent="0.25">
      <c r="A381" t="s">
        <v>4073</v>
      </c>
      <c r="B381" t="s">
        <v>28364</v>
      </c>
      <c r="C381" t="s">
        <v>28364</v>
      </c>
      <c r="D381" t="s">
        <v>28364</v>
      </c>
      <c r="E381" t="s">
        <v>28364</v>
      </c>
      <c r="F381" t="s">
        <v>28364</v>
      </c>
      <c r="G381" t="s">
        <v>28364</v>
      </c>
    </row>
    <row r="382" spans="1:7" x14ac:dyDescent="0.25">
      <c r="A382" t="s">
        <v>12877</v>
      </c>
      <c r="B382" t="s">
        <v>28364</v>
      </c>
      <c r="C382" t="s">
        <v>28364</v>
      </c>
      <c r="D382" t="s">
        <v>28365</v>
      </c>
      <c r="E382" t="s">
        <v>28364</v>
      </c>
      <c r="F382" t="s">
        <v>28364</v>
      </c>
      <c r="G382" t="s">
        <v>28364</v>
      </c>
    </row>
    <row r="383" spans="1:7" x14ac:dyDescent="0.25">
      <c r="A383" t="s">
        <v>21972</v>
      </c>
      <c r="B383" t="s">
        <v>28364</v>
      </c>
      <c r="C383" t="s">
        <v>28364</v>
      </c>
      <c r="D383" t="s">
        <v>28365</v>
      </c>
      <c r="E383" t="s">
        <v>28364</v>
      </c>
      <c r="F383" t="s">
        <v>28364</v>
      </c>
      <c r="G383" t="s">
        <v>28364</v>
      </c>
    </row>
    <row r="384" spans="1:7" x14ac:dyDescent="0.25">
      <c r="A384" t="s">
        <v>23652</v>
      </c>
      <c r="B384" t="s">
        <v>28364</v>
      </c>
      <c r="C384" t="s">
        <v>28364</v>
      </c>
      <c r="D384" t="s">
        <v>28365</v>
      </c>
      <c r="E384" t="s">
        <v>28364</v>
      </c>
      <c r="F384" t="s">
        <v>28364</v>
      </c>
      <c r="G384" t="s">
        <v>28365</v>
      </c>
    </row>
    <row r="385" spans="1:7" x14ac:dyDescent="0.25">
      <c r="A385" t="s">
        <v>8521</v>
      </c>
      <c r="B385" t="s">
        <v>28364</v>
      </c>
      <c r="C385" t="s">
        <v>28364</v>
      </c>
      <c r="D385" t="s">
        <v>28365</v>
      </c>
      <c r="E385" t="s">
        <v>28364</v>
      </c>
      <c r="F385" t="s">
        <v>28364</v>
      </c>
      <c r="G385" t="s">
        <v>28364</v>
      </c>
    </row>
    <row r="386" spans="1:7" x14ac:dyDescent="0.25">
      <c r="A386" t="s">
        <v>25194</v>
      </c>
      <c r="B386" t="s">
        <v>28364</v>
      </c>
      <c r="C386" t="s">
        <v>28364</v>
      </c>
      <c r="D386" t="s">
        <v>28364</v>
      </c>
      <c r="E386" t="s">
        <v>28364</v>
      </c>
      <c r="F386" t="s">
        <v>28364</v>
      </c>
      <c r="G386" t="s">
        <v>28364</v>
      </c>
    </row>
    <row r="387" spans="1:7" x14ac:dyDescent="0.25">
      <c r="A387" t="s">
        <v>10943</v>
      </c>
      <c r="B387" t="s">
        <v>28364</v>
      </c>
      <c r="C387" t="s">
        <v>28364</v>
      </c>
      <c r="D387" t="s">
        <v>28365</v>
      </c>
      <c r="E387" t="s">
        <v>28364</v>
      </c>
      <c r="F387" t="s">
        <v>28364</v>
      </c>
      <c r="G387" t="s">
        <v>28364</v>
      </c>
    </row>
    <row r="388" spans="1:7" x14ac:dyDescent="0.25">
      <c r="A388" t="s">
        <v>18240</v>
      </c>
      <c r="B388" t="s">
        <v>28364</v>
      </c>
      <c r="C388" t="s">
        <v>28364</v>
      </c>
      <c r="D388" t="s">
        <v>28365</v>
      </c>
      <c r="E388" t="s">
        <v>28364</v>
      </c>
      <c r="F388" t="s">
        <v>28364</v>
      </c>
      <c r="G388" t="s">
        <v>28364</v>
      </c>
    </row>
    <row r="389" spans="1:7" x14ac:dyDescent="0.25">
      <c r="A389" t="s">
        <v>19308</v>
      </c>
      <c r="B389" t="s">
        <v>28364</v>
      </c>
      <c r="C389" t="s">
        <v>28364</v>
      </c>
      <c r="D389" t="s">
        <v>28364</v>
      </c>
      <c r="E389" t="s">
        <v>28364</v>
      </c>
      <c r="F389" t="s">
        <v>28364</v>
      </c>
      <c r="G389" t="s">
        <v>28364</v>
      </c>
    </row>
    <row r="390" spans="1:7" x14ac:dyDescent="0.25">
      <c r="A390" t="s">
        <v>16971</v>
      </c>
      <c r="B390" t="s">
        <v>28364</v>
      </c>
      <c r="C390" t="s">
        <v>28364</v>
      </c>
      <c r="D390" t="s">
        <v>28365</v>
      </c>
      <c r="E390" t="s">
        <v>28364</v>
      </c>
      <c r="F390" t="s">
        <v>28364</v>
      </c>
      <c r="G390" t="s">
        <v>28364</v>
      </c>
    </row>
    <row r="391" spans="1:7" x14ac:dyDescent="0.25">
      <c r="A391" t="s">
        <v>8728</v>
      </c>
      <c r="B391" t="s">
        <v>28364</v>
      </c>
      <c r="C391" t="s">
        <v>28364</v>
      </c>
      <c r="D391" t="s">
        <v>28364</v>
      </c>
      <c r="E391" t="s">
        <v>28364</v>
      </c>
      <c r="F391" t="s">
        <v>28365</v>
      </c>
      <c r="G391" t="s">
        <v>28364</v>
      </c>
    </row>
    <row r="392" spans="1:7" x14ac:dyDescent="0.25">
      <c r="A392" t="s">
        <v>18013</v>
      </c>
      <c r="B392" t="s">
        <v>28364</v>
      </c>
      <c r="C392" t="s">
        <v>28365</v>
      </c>
      <c r="D392" t="s">
        <v>28364</v>
      </c>
      <c r="E392" t="s">
        <v>28365</v>
      </c>
      <c r="F392" t="s">
        <v>28364</v>
      </c>
      <c r="G392" t="s">
        <v>28364</v>
      </c>
    </row>
    <row r="393" spans="1:7" x14ac:dyDescent="0.25">
      <c r="A393" t="s">
        <v>18518</v>
      </c>
      <c r="B393" t="s">
        <v>28364</v>
      </c>
      <c r="C393" t="s">
        <v>28364</v>
      </c>
      <c r="D393" t="s">
        <v>28364</v>
      </c>
      <c r="E393" t="s">
        <v>28364</v>
      </c>
      <c r="F393" t="s">
        <v>28364</v>
      </c>
      <c r="G393" t="s">
        <v>28364</v>
      </c>
    </row>
    <row r="394" spans="1:7" x14ac:dyDescent="0.25">
      <c r="A394" t="s">
        <v>2876</v>
      </c>
      <c r="B394" t="s">
        <v>28364</v>
      </c>
      <c r="C394" t="s">
        <v>28364</v>
      </c>
      <c r="D394" t="s">
        <v>28364</v>
      </c>
      <c r="E394" t="s">
        <v>28364</v>
      </c>
      <c r="F394" t="s">
        <v>28364</v>
      </c>
      <c r="G394" t="s">
        <v>28364</v>
      </c>
    </row>
    <row r="395" spans="1:7" x14ac:dyDescent="0.25">
      <c r="A395" t="s">
        <v>8668</v>
      </c>
      <c r="B395" t="s">
        <v>28364</v>
      </c>
      <c r="C395" t="s">
        <v>28364</v>
      </c>
      <c r="D395" t="s">
        <v>28365</v>
      </c>
      <c r="E395" t="s">
        <v>28364</v>
      </c>
      <c r="F395" t="s">
        <v>28365</v>
      </c>
      <c r="G395" t="s">
        <v>28365</v>
      </c>
    </row>
    <row r="396" spans="1:7" x14ac:dyDescent="0.25">
      <c r="A396" t="s">
        <v>15661</v>
      </c>
      <c r="B396" t="s">
        <v>28364</v>
      </c>
      <c r="C396" t="s">
        <v>28364</v>
      </c>
      <c r="D396" t="s">
        <v>28365</v>
      </c>
      <c r="E396" t="s">
        <v>28364</v>
      </c>
      <c r="F396" t="s">
        <v>28364</v>
      </c>
      <c r="G396" t="s">
        <v>28364</v>
      </c>
    </row>
    <row r="397" spans="1:7" x14ac:dyDescent="0.25">
      <c r="A397" t="s">
        <v>27247</v>
      </c>
      <c r="B397" t="s">
        <v>28364</v>
      </c>
      <c r="C397" t="s">
        <v>28364</v>
      </c>
      <c r="D397" t="s">
        <v>28364</v>
      </c>
      <c r="E397" t="s">
        <v>28364</v>
      </c>
      <c r="F397" t="s">
        <v>28364</v>
      </c>
      <c r="G397" t="s">
        <v>28364</v>
      </c>
    </row>
    <row r="398" spans="1:7" x14ac:dyDescent="0.25">
      <c r="A398" t="s">
        <v>17507</v>
      </c>
      <c r="B398" t="s">
        <v>28364</v>
      </c>
      <c r="C398" t="s">
        <v>28364</v>
      </c>
      <c r="D398" t="s">
        <v>28364</v>
      </c>
      <c r="E398" t="s">
        <v>28364</v>
      </c>
      <c r="F398" t="s">
        <v>28364</v>
      </c>
      <c r="G398" t="s">
        <v>28364</v>
      </c>
    </row>
    <row r="399" spans="1:7" x14ac:dyDescent="0.25">
      <c r="A399" t="s">
        <v>15927</v>
      </c>
      <c r="B399" t="s">
        <v>28364</v>
      </c>
      <c r="C399" t="s">
        <v>28364</v>
      </c>
      <c r="D399" t="s">
        <v>28365</v>
      </c>
      <c r="E399" t="s">
        <v>28364</v>
      </c>
      <c r="F399" t="s">
        <v>28365</v>
      </c>
      <c r="G399" t="s">
        <v>28365</v>
      </c>
    </row>
    <row r="400" spans="1:7" x14ac:dyDescent="0.25">
      <c r="A400" t="s">
        <v>12960</v>
      </c>
      <c r="B400" t="s">
        <v>28364</v>
      </c>
      <c r="C400" t="s">
        <v>28364</v>
      </c>
      <c r="D400" t="s">
        <v>28365</v>
      </c>
      <c r="E400" t="s">
        <v>28364</v>
      </c>
      <c r="F400" t="s">
        <v>28365</v>
      </c>
      <c r="G400" t="s">
        <v>28364</v>
      </c>
    </row>
    <row r="401" spans="1:7" x14ac:dyDescent="0.25">
      <c r="A401" t="s">
        <v>14841</v>
      </c>
      <c r="B401" t="s">
        <v>28364</v>
      </c>
      <c r="C401" t="s">
        <v>28364</v>
      </c>
      <c r="D401" t="s">
        <v>28365</v>
      </c>
      <c r="E401" t="s">
        <v>28364</v>
      </c>
      <c r="F401" t="s">
        <v>28364</v>
      </c>
      <c r="G401" t="s">
        <v>28364</v>
      </c>
    </row>
    <row r="402" spans="1:7" x14ac:dyDescent="0.25">
      <c r="A402" t="s">
        <v>7970</v>
      </c>
      <c r="B402" t="s">
        <v>28364</v>
      </c>
      <c r="C402" t="s">
        <v>28364</v>
      </c>
      <c r="D402" t="s">
        <v>28365</v>
      </c>
      <c r="E402" t="s">
        <v>28364</v>
      </c>
      <c r="F402" t="s">
        <v>28364</v>
      </c>
      <c r="G402" t="s">
        <v>28364</v>
      </c>
    </row>
    <row r="403" spans="1:7" x14ac:dyDescent="0.25">
      <c r="A403" t="s">
        <v>5187</v>
      </c>
      <c r="B403" t="s">
        <v>28364</v>
      </c>
      <c r="C403" t="s">
        <v>28365</v>
      </c>
      <c r="D403" t="s">
        <v>28364</v>
      </c>
      <c r="E403" t="s">
        <v>28365</v>
      </c>
      <c r="F403" t="s">
        <v>28364</v>
      </c>
      <c r="G403" t="s">
        <v>28364</v>
      </c>
    </row>
    <row r="404" spans="1:7" x14ac:dyDescent="0.25">
      <c r="A404" t="s">
        <v>23393</v>
      </c>
      <c r="B404" t="s">
        <v>28364</v>
      </c>
      <c r="C404" t="s">
        <v>28364</v>
      </c>
      <c r="D404" t="s">
        <v>28364</v>
      </c>
      <c r="E404" t="s">
        <v>28364</v>
      </c>
      <c r="F404" t="s">
        <v>28364</v>
      </c>
      <c r="G404" t="s">
        <v>28365</v>
      </c>
    </row>
    <row r="405" spans="1:7" x14ac:dyDescent="0.25">
      <c r="A405" t="s">
        <v>18577</v>
      </c>
      <c r="B405" t="s">
        <v>28364</v>
      </c>
      <c r="C405" t="s">
        <v>28364</v>
      </c>
      <c r="D405" t="s">
        <v>28365</v>
      </c>
      <c r="E405" t="s">
        <v>28364</v>
      </c>
      <c r="F405" t="s">
        <v>28364</v>
      </c>
      <c r="G405" t="s">
        <v>28365</v>
      </c>
    </row>
    <row r="406" spans="1:7" x14ac:dyDescent="0.25">
      <c r="A406" t="s">
        <v>5228</v>
      </c>
      <c r="B406" t="s">
        <v>28364</v>
      </c>
      <c r="C406" t="s">
        <v>28364</v>
      </c>
      <c r="D406" t="s">
        <v>28364</v>
      </c>
      <c r="E406" t="s">
        <v>28364</v>
      </c>
      <c r="F406" t="s">
        <v>28364</v>
      </c>
      <c r="G406" t="s">
        <v>28364</v>
      </c>
    </row>
    <row r="407" spans="1:7" x14ac:dyDescent="0.25">
      <c r="A407" t="s">
        <v>20673</v>
      </c>
      <c r="B407" t="s">
        <v>28364</v>
      </c>
      <c r="C407" t="s">
        <v>28364</v>
      </c>
      <c r="D407" t="s">
        <v>28364</v>
      </c>
      <c r="E407" t="s">
        <v>28364</v>
      </c>
      <c r="F407" t="s">
        <v>28364</v>
      </c>
      <c r="G407" t="s">
        <v>28364</v>
      </c>
    </row>
    <row r="408" spans="1:7" x14ac:dyDescent="0.25">
      <c r="A408" t="s">
        <v>12693</v>
      </c>
      <c r="B408" t="s">
        <v>28364</v>
      </c>
      <c r="C408" t="s">
        <v>28364</v>
      </c>
      <c r="D408" t="s">
        <v>28364</v>
      </c>
      <c r="E408" t="s">
        <v>28364</v>
      </c>
      <c r="F408" t="s">
        <v>28364</v>
      </c>
      <c r="G408" t="s">
        <v>28364</v>
      </c>
    </row>
    <row r="409" spans="1:7" x14ac:dyDescent="0.25">
      <c r="A409" t="s">
        <v>27642</v>
      </c>
      <c r="B409" t="s">
        <v>28364</v>
      </c>
      <c r="C409" t="s">
        <v>28364</v>
      </c>
      <c r="D409" t="s">
        <v>28364</v>
      </c>
      <c r="E409" t="s">
        <v>28364</v>
      </c>
      <c r="F409" t="s">
        <v>28364</v>
      </c>
      <c r="G409" t="s">
        <v>28364</v>
      </c>
    </row>
    <row r="410" spans="1:7" x14ac:dyDescent="0.25">
      <c r="A410" t="s">
        <v>23853</v>
      </c>
      <c r="B410" t="s">
        <v>28364</v>
      </c>
      <c r="C410" t="s">
        <v>28364</v>
      </c>
      <c r="D410" t="s">
        <v>28364</v>
      </c>
      <c r="E410" t="s">
        <v>28364</v>
      </c>
      <c r="F410" t="s">
        <v>28364</v>
      </c>
      <c r="G410" t="s">
        <v>28364</v>
      </c>
    </row>
    <row r="411" spans="1:7" x14ac:dyDescent="0.25">
      <c r="A411" t="s">
        <v>8085</v>
      </c>
      <c r="B411" t="s">
        <v>28364</v>
      </c>
      <c r="C411" t="s">
        <v>28364</v>
      </c>
      <c r="D411" t="s">
        <v>28365</v>
      </c>
      <c r="E411" t="s">
        <v>28364</v>
      </c>
      <c r="F411" t="s">
        <v>28364</v>
      </c>
      <c r="G411" t="s">
        <v>28364</v>
      </c>
    </row>
    <row r="412" spans="1:7" x14ac:dyDescent="0.25">
      <c r="A412" t="s">
        <v>7328</v>
      </c>
      <c r="B412" t="s">
        <v>28364</v>
      </c>
      <c r="C412" t="s">
        <v>28364</v>
      </c>
      <c r="D412" t="s">
        <v>28364</v>
      </c>
      <c r="E412" t="s">
        <v>28364</v>
      </c>
      <c r="F412" t="s">
        <v>28364</v>
      </c>
      <c r="G412" t="s">
        <v>28364</v>
      </c>
    </row>
    <row r="413" spans="1:7" x14ac:dyDescent="0.25">
      <c r="A413" t="s">
        <v>27084</v>
      </c>
      <c r="B413" t="s">
        <v>28364</v>
      </c>
      <c r="C413" t="s">
        <v>28365</v>
      </c>
      <c r="D413" t="s">
        <v>28364</v>
      </c>
      <c r="E413" t="s">
        <v>28365</v>
      </c>
      <c r="F413" t="s">
        <v>28364</v>
      </c>
      <c r="G413" t="s">
        <v>28364</v>
      </c>
    </row>
    <row r="414" spans="1:7" x14ac:dyDescent="0.25">
      <c r="A414" t="s">
        <v>21445</v>
      </c>
      <c r="B414" t="s">
        <v>28364</v>
      </c>
      <c r="C414" t="s">
        <v>28365</v>
      </c>
      <c r="D414" t="s">
        <v>28364</v>
      </c>
      <c r="E414" t="s">
        <v>28365</v>
      </c>
      <c r="F414" t="s">
        <v>28364</v>
      </c>
      <c r="G414" t="s">
        <v>28365</v>
      </c>
    </row>
    <row r="415" spans="1:7" x14ac:dyDescent="0.25">
      <c r="A415" t="s">
        <v>26733</v>
      </c>
      <c r="B415" t="s">
        <v>28364</v>
      </c>
      <c r="C415" t="s">
        <v>28364</v>
      </c>
      <c r="D415" t="s">
        <v>28364</v>
      </c>
      <c r="E415" t="s">
        <v>28364</v>
      </c>
      <c r="F415" t="s">
        <v>28364</v>
      </c>
      <c r="G415" t="s">
        <v>28364</v>
      </c>
    </row>
    <row r="416" spans="1:7" x14ac:dyDescent="0.25">
      <c r="A416" t="s">
        <v>14867</v>
      </c>
      <c r="B416" t="s">
        <v>28364</v>
      </c>
      <c r="C416" t="s">
        <v>28364</v>
      </c>
      <c r="D416" t="s">
        <v>28364</v>
      </c>
      <c r="E416" t="s">
        <v>28364</v>
      </c>
      <c r="F416" t="s">
        <v>28364</v>
      </c>
      <c r="G416" t="s">
        <v>28364</v>
      </c>
    </row>
    <row r="417" spans="1:7" x14ac:dyDescent="0.25">
      <c r="A417" t="s">
        <v>17467</v>
      </c>
      <c r="B417" t="s">
        <v>28364</v>
      </c>
      <c r="C417" t="s">
        <v>28365</v>
      </c>
      <c r="D417" t="s">
        <v>28364</v>
      </c>
      <c r="E417" t="s">
        <v>28365</v>
      </c>
      <c r="F417" t="s">
        <v>28364</v>
      </c>
      <c r="G417" t="s">
        <v>28365</v>
      </c>
    </row>
    <row r="418" spans="1:7" x14ac:dyDescent="0.25">
      <c r="A418" t="s">
        <v>24731</v>
      </c>
      <c r="B418" t="s">
        <v>28364</v>
      </c>
      <c r="C418" t="s">
        <v>28364</v>
      </c>
      <c r="D418" t="s">
        <v>28364</v>
      </c>
      <c r="E418" t="s">
        <v>28364</v>
      </c>
      <c r="F418" t="s">
        <v>28364</v>
      </c>
      <c r="G418" t="s">
        <v>28364</v>
      </c>
    </row>
    <row r="419" spans="1:7" x14ac:dyDescent="0.25">
      <c r="A419" t="s">
        <v>21683</v>
      </c>
      <c r="B419" t="s">
        <v>28364</v>
      </c>
      <c r="C419" t="s">
        <v>28364</v>
      </c>
      <c r="D419" t="s">
        <v>28365</v>
      </c>
      <c r="E419" t="s">
        <v>28364</v>
      </c>
      <c r="F419" t="s">
        <v>28364</v>
      </c>
      <c r="G419" t="s">
        <v>28364</v>
      </c>
    </row>
    <row r="420" spans="1:7" x14ac:dyDescent="0.25">
      <c r="A420" t="s">
        <v>24066</v>
      </c>
      <c r="B420" t="s">
        <v>28364</v>
      </c>
      <c r="C420" t="s">
        <v>28364</v>
      </c>
      <c r="D420" t="s">
        <v>28364</v>
      </c>
      <c r="E420" t="s">
        <v>28364</v>
      </c>
      <c r="F420" t="s">
        <v>28364</v>
      </c>
      <c r="G420" t="s">
        <v>28364</v>
      </c>
    </row>
    <row r="421" spans="1:7" x14ac:dyDescent="0.25">
      <c r="A421" t="s">
        <v>12963</v>
      </c>
      <c r="B421" t="s">
        <v>28364</v>
      </c>
      <c r="C421" t="s">
        <v>28365</v>
      </c>
      <c r="D421" t="s">
        <v>28364</v>
      </c>
      <c r="E421" t="s">
        <v>28365</v>
      </c>
      <c r="F421" t="s">
        <v>28364</v>
      </c>
      <c r="G421" t="s">
        <v>28364</v>
      </c>
    </row>
    <row r="422" spans="1:7" x14ac:dyDescent="0.25">
      <c r="A422" t="s">
        <v>7639</v>
      </c>
      <c r="B422" t="s">
        <v>28364</v>
      </c>
      <c r="C422" t="s">
        <v>28365</v>
      </c>
      <c r="D422" t="s">
        <v>28364</v>
      </c>
      <c r="E422" t="s">
        <v>28365</v>
      </c>
      <c r="F422" t="s">
        <v>28364</v>
      </c>
      <c r="G422" t="s">
        <v>28364</v>
      </c>
    </row>
    <row r="423" spans="1:7" x14ac:dyDescent="0.25">
      <c r="A423" t="s">
        <v>2699</v>
      </c>
      <c r="B423" t="s">
        <v>28364</v>
      </c>
      <c r="C423" t="s">
        <v>28364</v>
      </c>
      <c r="D423" t="s">
        <v>28364</v>
      </c>
      <c r="E423" t="s">
        <v>28364</v>
      </c>
      <c r="F423" t="s">
        <v>28364</v>
      </c>
      <c r="G423" t="s">
        <v>28364</v>
      </c>
    </row>
    <row r="424" spans="1:7" x14ac:dyDescent="0.25">
      <c r="A424" t="s">
        <v>380</v>
      </c>
      <c r="B424" t="s">
        <v>28364</v>
      </c>
      <c r="C424" t="s">
        <v>28364</v>
      </c>
      <c r="D424" t="s">
        <v>28364</v>
      </c>
      <c r="E424" t="s">
        <v>28364</v>
      </c>
      <c r="F424" t="s">
        <v>28364</v>
      </c>
      <c r="G424" t="s">
        <v>28364</v>
      </c>
    </row>
    <row r="425" spans="1:7" x14ac:dyDescent="0.25">
      <c r="A425" t="s">
        <v>469</v>
      </c>
      <c r="B425" t="s">
        <v>28364</v>
      </c>
      <c r="C425" t="s">
        <v>28364</v>
      </c>
      <c r="D425" t="s">
        <v>28364</v>
      </c>
      <c r="E425" t="s">
        <v>28364</v>
      </c>
      <c r="F425" t="s">
        <v>28365</v>
      </c>
      <c r="G425" t="s">
        <v>28364</v>
      </c>
    </row>
    <row r="426" spans="1:7" x14ac:dyDescent="0.25">
      <c r="A426" t="s">
        <v>3091</v>
      </c>
      <c r="B426" t="s">
        <v>28364</v>
      </c>
      <c r="C426" t="s">
        <v>28365</v>
      </c>
      <c r="D426" t="s">
        <v>28364</v>
      </c>
      <c r="E426" t="s">
        <v>28365</v>
      </c>
      <c r="F426" t="s">
        <v>28364</v>
      </c>
      <c r="G426" t="s">
        <v>28364</v>
      </c>
    </row>
    <row r="427" spans="1:7" x14ac:dyDescent="0.25">
      <c r="A427" t="s">
        <v>15275</v>
      </c>
      <c r="B427" t="s">
        <v>28364</v>
      </c>
      <c r="C427" t="s">
        <v>28364</v>
      </c>
      <c r="D427" t="s">
        <v>28364</v>
      </c>
      <c r="E427" t="s">
        <v>28364</v>
      </c>
      <c r="F427" t="s">
        <v>28364</v>
      </c>
      <c r="G427" t="s">
        <v>28364</v>
      </c>
    </row>
    <row r="428" spans="1:7" x14ac:dyDescent="0.25">
      <c r="A428" t="s">
        <v>9571</v>
      </c>
      <c r="B428" t="s">
        <v>28364</v>
      </c>
      <c r="C428" t="s">
        <v>28365</v>
      </c>
      <c r="D428" t="s">
        <v>28364</v>
      </c>
      <c r="E428" t="s">
        <v>28365</v>
      </c>
      <c r="F428" t="s">
        <v>28364</v>
      </c>
      <c r="G428" t="s">
        <v>28364</v>
      </c>
    </row>
    <row r="429" spans="1:7" x14ac:dyDescent="0.25">
      <c r="A429" t="s">
        <v>17042</v>
      </c>
      <c r="B429" t="s">
        <v>28364</v>
      </c>
      <c r="C429" t="s">
        <v>28364</v>
      </c>
      <c r="D429" t="s">
        <v>28364</v>
      </c>
      <c r="E429" t="s">
        <v>28364</v>
      </c>
      <c r="F429" t="s">
        <v>28364</v>
      </c>
      <c r="G429" t="s">
        <v>28364</v>
      </c>
    </row>
    <row r="430" spans="1:7" x14ac:dyDescent="0.25">
      <c r="A430" t="s">
        <v>7449</v>
      </c>
      <c r="B430" t="s">
        <v>28364</v>
      </c>
      <c r="C430" t="s">
        <v>28364</v>
      </c>
      <c r="D430" t="s">
        <v>28364</v>
      </c>
      <c r="E430" t="s">
        <v>28364</v>
      </c>
      <c r="F430" t="s">
        <v>28365</v>
      </c>
      <c r="G430" t="s">
        <v>28364</v>
      </c>
    </row>
    <row r="431" spans="1:7" x14ac:dyDescent="0.25">
      <c r="A431" t="s">
        <v>24100</v>
      </c>
      <c r="B431" t="s">
        <v>28364</v>
      </c>
      <c r="C431" t="s">
        <v>28364</v>
      </c>
      <c r="D431" t="s">
        <v>28364</v>
      </c>
      <c r="E431" t="s">
        <v>28364</v>
      </c>
      <c r="F431" t="s">
        <v>28365</v>
      </c>
      <c r="G431" t="s">
        <v>28365</v>
      </c>
    </row>
    <row r="432" spans="1:7" x14ac:dyDescent="0.25">
      <c r="A432" t="s">
        <v>27983</v>
      </c>
      <c r="B432" t="s">
        <v>28364</v>
      </c>
      <c r="C432" t="s">
        <v>28365</v>
      </c>
      <c r="D432" t="s">
        <v>28364</v>
      </c>
      <c r="E432" t="s">
        <v>28365</v>
      </c>
      <c r="F432" t="s">
        <v>28364</v>
      </c>
      <c r="G432" t="s">
        <v>28365</v>
      </c>
    </row>
    <row r="433" spans="1:7" x14ac:dyDescent="0.25">
      <c r="A433" t="s">
        <v>10770</v>
      </c>
      <c r="B433" t="s">
        <v>28364</v>
      </c>
      <c r="C433" t="s">
        <v>28364</v>
      </c>
      <c r="D433" t="s">
        <v>28365</v>
      </c>
      <c r="E433" t="s">
        <v>28364</v>
      </c>
      <c r="F433" t="s">
        <v>28364</v>
      </c>
      <c r="G433" t="s">
        <v>28364</v>
      </c>
    </row>
    <row r="434" spans="1:7" x14ac:dyDescent="0.25">
      <c r="A434" t="s">
        <v>2382</v>
      </c>
      <c r="B434" t="s">
        <v>28364</v>
      </c>
      <c r="C434" t="s">
        <v>28364</v>
      </c>
      <c r="D434" t="s">
        <v>28365</v>
      </c>
      <c r="E434" t="s">
        <v>28364</v>
      </c>
      <c r="F434" t="s">
        <v>28365</v>
      </c>
      <c r="G434" t="s">
        <v>28365</v>
      </c>
    </row>
    <row r="435" spans="1:7" x14ac:dyDescent="0.25">
      <c r="A435" t="s">
        <v>18428</v>
      </c>
      <c r="B435" t="s">
        <v>28364</v>
      </c>
      <c r="C435" t="s">
        <v>28365</v>
      </c>
      <c r="D435" t="s">
        <v>28364</v>
      </c>
      <c r="E435" t="s">
        <v>28365</v>
      </c>
      <c r="F435" t="s">
        <v>28364</v>
      </c>
      <c r="G435" t="s">
        <v>28364</v>
      </c>
    </row>
    <row r="436" spans="1:7" x14ac:dyDescent="0.25">
      <c r="A436" t="s">
        <v>15800</v>
      </c>
      <c r="B436" t="s">
        <v>28364</v>
      </c>
      <c r="C436" t="s">
        <v>28364</v>
      </c>
      <c r="D436" t="s">
        <v>28364</v>
      </c>
      <c r="E436" t="s">
        <v>28364</v>
      </c>
      <c r="F436" t="s">
        <v>28364</v>
      </c>
      <c r="G436" t="s">
        <v>28364</v>
      </c>
    </row>
    <row r="437" spans="1:7" x14ac:dyDescent="0.25">
      <c r="A437" t="s">
        <v>8268</v>
      </c>
      <c r="B437" t="s">
        <v>28364</v>
      </c>
      <c r="C437" t="s">
        <v>28364</v>
      </c>
      <c r="D437" t="s">
        <v>28364</v>
      </c>
      <c r="E437" t="s">
        <v>28364</v>
      </c>
      <c r="F437" t="s">
        <v>28364</v>
      </c>
      <c r="G437" t="s">
        <v>28364</v>
      </c>
    </row>
    <row r="438" spans="1:7" x14ac:dyDescent="0.25">
      <c r="A438" t="s">
        <v>4383</v>
      </c>
      <c r="B438" t="s">
        <v>28364</v>
      </c>
      <c r="C438" t="s">
        <v>28364</v>
      </c>
      <c r="D438" t="s">
        <v>28364</v>
      </c>
      <c r="E438" t="s">
        <v>28364</v>
      </c>
      <c r="F438" t="s">
        <v>28364</v>
      </c>
      <c r="G438" t="s">
        <v>28364</v>
      </c>
    </row>
    <row r="439" spans="1:7" x14ac:dyDescent="0.25">
      <c r="A439" t="s">
        <v>5913</v>
      </c>
      <c r="B439" t="s">
        <v>28364</v>
      </c>
      <c r="C439" t="s">
        <v>28364</v>
      </c>
      <c r="D439" t="s">
        <v>28364</v>
      </c>
      <c r="E439" t="s">
        <v>28364</v>
      </c>
      <c r="F439" t="s">
        <v>28364</v>
      </c>
      <c r="G439" t="s">
        <v>28364</v>
      </c>
    </row>
    <row r="440" spans="1:7" x14ac:dyDescent="0.25">
      <c r="A440" t="s">
        <v>4372</v>
      </c>
      <c r="B440" t="s">
        <v>28365</v>
      </c>
      <c r="C440" t="s">
        <v>28364</v>
      </c>
      <c r="D440" t="s">
        <v>28364</v>
      </c>
      <c r="E440" t="s">
        <v>28364</v>
      </c>
      <c r="F440" t="s">
        <v>28364</v>
      </c>
      <c r="G440" t="s">
        <v>28364</v>
      </c>
    </row>
    <row r="441" spans="1:7" x14ac:dyDescent="0.25">
      <c r="A441" t="s">
        <v>27850</v>
      </c>
      <c r="B441" t="s">
        <v>28365</v>
      </c>
      <c r="C441" t="s">
        <v>28364</v>
      </c>
      <c r="D441" t="s">
        <v>28364</v>
      </c>
      <c r="E441" t="s">
        <v>28364</v>
      </c>
      <c r="F441" t="s">
        <v>28364</v>
      </c>
      <c r="G441" t="s">
        <v>28364</v>
      </c>
    </row>
    <row r="442" spans="1:7" x14ac:dyDescent="0.25">
      <c r="A442" t="s">
        <v>16638</v>
      </c>
      <c r="B442" t="s">
        <v>28364</v>
      </c>
      <c r="C442" t="s">
        <v>28364</v>
      </c>
      <c r="D442" t="s">
        <v>28364</v>
      </c>
      <c r="E442" t="s">
        <v>28364</v>
      </c>
      <c r="F442" t="s">
        <v>28364</v>
      </c>
      <c r="G442" t="s">
        <v>28364</v>
      </c>
    </row>
    <row r="443" spans="1:7" x14ac:dyDescent="0.25">
      <c r="A443" t="s">
        <v>22218</v>
      </c>
      <c r="B443" t="s">
        <v>28364</v>
      </c>
      <c r="C443" t="s">
        <v>28364</v>
      </c>
      <c r="D443" t="s">
        <v>28364</v>
      </c>
      <c r="E443" t="s">
        <v>28364</v>
      </c>
      <c r="F443" t="s">
        <v>28364</v>
      </c>
      <c r="G443" t="s">
        <v>28364</v>
      </c>
    </row>
    <row r="444" spans="1:7" x14ac:dyDescent="0.25">
      <c r="A444" t="s">
        <v>19168</v>
      </c>
      <c r="B444" t="s">
        <v>28364</v>
      </c>
      <c r="C444" t="s">
        <v>28364</v>
      </c>
      <c r="D444" t="s">
        <v>28365</v>
      </c>
      <c r="E444" t="s">
        <v>28364</v>
      </c>
      <c r="F444" t="s">
        <v>28364</v>
      </c>
      <c r="G444" t="s">
        <v>28364</v>
      </c>
    </row>
    <row r="445" spans="1:7" x14ac:dyDescent="0.25">
      <c r="A445" t="s">
        <v>24606</v>
      </c>
      <c r="B445" t="s">
        <v>28365</v>
      </c>
      <c r="C445" t="s">
        <v>28364</v>
      </c>
      <c r="D445" t="s">
        <v>28364</v>
      </c>
      <c r="E445" t="s">
        <v>28364</v>
      </c>
      <c r="F445" t="s">
        <v>28364</v>
      </c>
      <c r="G445" t="s">
        <v>28364</v>
      </c>
    </row>
    <row r="446" spans="1:7" x14ac:dyDescent="0.25">
      <c r="A446" t="s">
        <v>9594</v>
      </c>
      <c r="B446" t="s">
        <v>28364</v>
      </c>
      <c r="C446" t="s">
        <v>28364</v>
      </c>
      <c r="D446" t="s">
        <v>28364</v>
      </c>
      <c r="E446" t="s">
        <v>28364</v>
      </c>
      <c r="F446" t="s">
        <v>28364</v>
      </c>
      <c r="G446" t="s">
        <v>28364</v>
      </c>
    </row>
    <row r="447" spans="1:7" x14ac:dyDescent="0.25">
      <c r="A447" t="s">
        <v>11980</v>
      </c>
      <c r="B447" t="s">
        <v>28364</v>
      </c>
      <c r="C447" t="s">
        <v>28365</v>
      </c>
      <c r="D447" t="s">
        <v>28364</v>
      </c>
      <c r="E447" t="s">
        <v>28365</v>
      </c>
      <c r="F447" t="s">
        <v>28364</v>
      </c>
      <c r="G447" t="s">
        <v>28364</v>
      </c>
    </row>
    <row r="448" spans="1:7" x14ac:dyDescent="0.25">
      <c r="A448" t="s">
        <v>15377</v>
      </c>
      <c r="B448" t="s">
        <v>28364</v>
      </c>
      <c r="C448" t="s">
        <v>28364</v>
      </c>
      <c r="D448" t="s">
        <v>28364</v>
      </c>
      <c r="E448" t="s">
        <v>28364</v>
      </c>
      <c r="F448" t="s">
        <v>28364</v>
      </c>
      <c r="G448" t="s">
        <v>28364</v>
      </c>
    </row>
    <row r="449" spans="1:7" x14ac:dyDescent="0.25">
      <c r="A449" t="s">
        <v>18405</v>
      </c>
      <c r="B449" t="s">
        <v>28364</v>
      </c>
      <c r="C449" t="s">
        <v>28364</v>
      </c>
      <c r="D449" t="s">
        <v>28364</v>
      </c>
      <c r="E449" t="s">
        <v>28364</v>
      </c>
      <c r="F449" t="s">
        <v>28364</v>
      </c>
      <c r="G449" t="s">
        <v>28364</v>
      </c>
    </row>
    <row r="450" spans="1:7" x14ac:dyDescent="0.25">
      <c r="A450" t="s">
        <v>12762</v>
      </c>
      <c r="B450" t="s">
        <v>28364</v>
      </c>
      <c r="C450" t="s">
        <v>28364</v>
      </c>
      <c r="D450" t="s">
        <v>28364</v>
      </c>
      <c r="E450" t="s">
        <v>28364</v>
      </c>
      <c r="F450" t="s">
        <v>28364</v>
      </c>
      <c r="G450" t="s">
        <v>28364</v>
      </c>
    </row>
    <row r="451" spans="1:7" x14ac:dyDescent="0.25">
      <c r="A451" t="s">
        <v>19046</v>
      </c>
      <c r="B451" t="s">
        <v>28364</v>
      </c>
      <c r="C451" t="s">
        <v>28365</v>
      </c>
      <c r="D451" t="s">
        <v>28364</v>
      </c>
      <c r="E451" t="s">
        <v>28365</v>
      </c>
      <c r="F451" t="s">
        <v>28364</v>
      </c>
      <c r="G451" t="s">
        <v>28364</v>
      </c>
    </row>
    <row r="452" spans="1:7" x14ac:dyDescent="0.25">
      <c r="A452" t="s">
        <v>5507</v>
      </c>
      <c r="B452" t="s">
        <v>28364</v>
      </c>
      <c r="C452" t="s">
        <v>28364</v>
      </c>
      <c r="D452" t="s">
        <v>28364</v>
      </c>
      <c r="E452" t="s">
        <v>28364</v>
      </c>
      <c r="F452" t="s">
        <v>28364</v>
      </c>
      <c r="G452" t="s">
        <v>28364</v>
      </c>
    </row>
    <row r="453" spans="1:7" x14ac:dyDescent="0.25">
      <c r="A453" t="s">
        <v>9271</v>
      </c>
      <c r="B453" t="s">
        <v>28364</v>
      </c>
      <c r="C453" t="s">
        <v>28364</v>
      </c>
      <c r="D453" t="s">
        <v>28364</v>
      </c>
      <c r="E453" t="s">
        <v>28364</v>
      </c>
      <c r="F453" t="s">
        <v>28364</v>
      </c>
      <c r="G453" t="s">
        <v>28364</v>
      </c>
    </row>
    <row r="454" spans="1:7" x14ac:dyDescent="0.25">
      <c r="A454" t="s">
        <v>3567</v>
      </c>
      <c r="B454" t="s">
        <v>28364</v>
      </c>
      <c r="C454" t="s">
        <v>28364</v>
      </c>
      <c r="D454" t="s">
        <v>28364</v>
      </c>
      <c r="E454" t="s">
        <v>28364</v>
      </c>
      <c r="F454" t="s">
        <v>28364</v>
      </c>
      <c r="G454" t="s">
        <v>28364</v>
      </c>
    </row>
    <row r="455" spans="1:7" x14ac:dyDescent="0.25">
      <c r="A455" t="s">
        <v>24860</v>
      </c>
      <c r="B455" t="s">
        <v>28364</v>
      </c>
      <c r="C455" t="s">
        <v>28365</v>
      </c>
      <c r="D455" t="s">
        <v>28364</v>
      </c>
      <c r="E455" t="s">
        <v>28365</v>
      </c>
      <c r="F455" t="s">
        <v>28364</v>
      </c>
      <c r="G455" t="s">
        <v>28364</v>
      </c>
    </row>
    <row r="456" spans="1:7" x14ac:dyDescent="0.25">
      <c r="A456" t="s">
        <v>8998</v>
      </c>
      <c r="B456" t="s">
        <v>28364</v>
      </c>
      <c r="C456" t="s">
        <v>28364</v>
      </c>
      <c r="D456" t="s">
        <v>28364</v>
      </c>
      <c r="E456" t="s">
        <v>28364</v>
      </c>
      <c r="F456" t="s">
        <v>28364</v>
      </c>
      <c r="G456" t="s">
        <v>28364</v>
      </c>
    </row>
    <row r="457" spans="1:7" x14ac:dyDescent="0.25">
      <c r="A457" t="s">
        <v>13759</v>
      </c>
      <c r="B457" t="s">
        <v>28364</v>
      </c>
      <c r="C457" t="s">
        <v>28365</v>
      </c>
      <c r="D457" t="s">
        <v>28364</v>
      </c>
      <c r="E457" t="s">
        <v>28365</v>
      </c>
      <c r="F457" t="s">
        <v>28364</v>
      </c>
      <c r="G457" t="s">
        <v>28364</v>
      </c>
    </row>
    <row r="458" spans="1:7" x14ac:dyDescent="0.25">
      <c r="A458" t="s">
        <v>17217</v>
      </c>
      <c r="B458" t="s">
        <v>28364</v>
      </c>
      <c r="C458" t="s">
        <v>28365</v>
      </c>
      <c r="D458" t="s">
        <v>28364</v>
      </c>
      <c r="E458" t="s">
        <v>28365</v>
      </c>
      <c r="F458" t="s">
        <v>28364</v>
      </c>
      <c r="G458" t="s">
        <v>28364</v>
      </c>
    </row>
    <row r="459" spans="1:7" x14ac:dyDescent="0.25">
      <c r="A459" t="s">
        <v>3381</v>
      </c>
      <c r="B459" t="s">
        <v>28364</v>
      </c>
      <c r="C459" t="s">
        <v>28364</v>
      </c>
      <c r="D459" t="s">
        <v>28364</v>
      </c>
      <c r="E459" t="s">
        <v>28364</v>
      </c>
      <c r="F459" t="s">
        <v>28365</v>
      </c>
      <c r="G459" t="s">
        <v>28364</v>
      </c>
    </row>
    <row r="460" spans="1:7" x14ac:dyDescent="0.25">
      <c r="A460" t="s">
        <v>23618</v>
      </c>
      <c r="B460" t="s">
        <v>28364</v>
      </c>
      <c r="C460" t="s">
        <v>28365</v>
      </c>
      <c r="D460" t="s">
        <v>28364</v>
      </c>
      <c r="E460" t="s">
        <v>28365</v>
      </c>
      <c r="F460" t="s">
        <v>28364</v>
      </c>
      <c r="G460" t="s">
        <v>28364</v>
      </c>
    </row>
    <row r="461" spans="1:7" x14ac:dyDescent="0.25">
      <c r="A461" t="s">
        <v>7472</v>
      </c>
      <c r="B461" t="s">
        <v>28364</v>
      </c>
      <c r="C461" t="s">
        <v>28365</v>
      </c>
      <c r="D461" t="s">
        <v>28364</v>
      </c>
      <c r="E461" t="s">
        <v>28365</v>
      </c>
      <c r="F461" t="s">
        <v>28364</v>
      </c>
      <c r="G461" t="s">
        <v>28364</v>
      </c>
    </row>
    <row r="462" spans="1:7" x14ac:dyDescent="0.25">
      <c r="A462" t="s">
        <v>8976</v>
      </c>
      <c r="B462" t="s">
        <v>28364</v>
      </c>
      <c r="C462" t="s">
        <v>28364</v>
      </c>
      <c r="D462" t="s">
        <v>28364</v>
      </c>
      <c r="E462" t="s">
        <v>28364</v>
      </c>
      <c r="F462" t="s">
        <v>28364</v>
      </c>
      <c r="G462" t="s">
        <v>28365</v>
      </c>
    </row>
    <row r="463" spans="1:7" x14ac:dyDescent="0.25">
      <c r="A463" t="s">
        <v>16365</v>
      </c>
      <c r="B463" t="s">
        <v>28364</v>
      </c>
      <c r="C463" t="s">
        <v>28364</v>
      </c>
      <c r="D463" t="s">
        <v>28365</v>
      </c>
      <c r="E463" t="s">
        <v>28364</v>
      </c>
      <c r="F463" t="s">
        <v>28364</v>
      </c>
      <c r="G463" t="s">
        <v>28364</v>
      </c>
    </row>
    <row r="464" spans="1:7" x14ac:dyDescent="0.25">
      <c r="A464" t="s">
        <v>12534</v>
      </c>
      <c r="B464" t="s">
        <v>28364</v>
      </c>
      <c r="C464" t="s">
        <v>28364</v>
      </c>
      <c r="D464" t="s">
        <v>28364</v>
      </c>
      <c r="E464" t="s">
        <v>28364</v>
      </c>
      <c r="F464" t="s">
        <v>28364</v>
      </c>
      <c r="G464" t="s">
        <v>28364</v>
      </c>
    </row>
    <row r="465" spans="1:7" x14ac:dyDescent="0.25">
      <c r="A465" t="s">
        <v>4734</v>
      </c>
      <c r="B465" t="s">
        <v>28364</v>
      </c>
      <c r="C465" t="s">
        <v>28364</v>
      </c>
      <c r="D465" t="s">
        <v>28364</v>
      </c>
      <c r="E465" t="s">
        <v>28364</v>
      </c>
      <c r="F465" t="s">
        <v>28364</v>
      </c>
      <c r="G465" t="s">
        <v>28364</v>
      </c>
    </row>
    <row r="466" spans="1:7" x14ac:dyDescent="0.25">
      <c r="A466" t="s">
        <v>13903</v>
      </c>
      <c r="B466" t="s">
        <v>28364</v>
      </c>
      <c r="C466" t="s">
        <v>28365</v>
      </c>
      <c r="D466" t="s">
        <v>28364</v>
      </c>
      <c r="E466" t="s">
        <v>28365</v>
      </c>
      <c r="F466" t="s">
        <v>28364</v>
      </c>
      <c r="G466" t="s">
        <v>28364</v>
      </c>
    </row>
    <row r="467" spans="1:7" x14ac:dyDescent="0.25">
      <c r="A467" t="s">
        <v>13136</v>
      </c>
      <c r="B467" t="s">
        <v>28364</v>
      </c>
      <c r="C467" t="s">
        <v>28364</v>
      </c>
      <c r="D467" t="s">
        <v>28364</v>
      </c>
      <c r="E467" t="s">
        <v>28364</v>
      </c>
      <c r="F467" t="s">
        <v>28364</v>
      </c>
      <c r="G467" t="s">
        <v>28364</v>
      </c>
    </row>
    <row r="468" spans="1:7" x14ac:dyDescent="0.25">
      <c r="A468" t="s">
        <v>16757</v>
      </c>
      <c r="B468" t="s">
        <v>28364</v>
      </c>
      <c r="C468" t="s">
        <v>28364</v>
      </c>
      <c r="D468" t="s">
        <v>28365</v>
      </c>
      <c r="E468" t="s">
        <v>28364</v>
      </c>
      <c r="F468" t="s">
        <v>28364</v>
      </c>
      <c r="G468" t="s">
        <v>28365</v>
      </c>
    </row>
    <row r="469" spans="1:7" x14ac:dyDescent="0.25">
      <c r="A469" t="s">
        <v>7452</v>
      </c>
      <c r="B469" t="s">
        <v>28364</v>
      </c>
      <c r="C469" t="s">
        <v>28364</v>
      </c>
      <c r="D469" t="s">
        <v>28364</v>
      </c>
      <c r="E469" t="s">
        <v>28364</v>
      </c>
      <c r="F469" t="s">
        <v>28364</v>
      </c>
      <c r="G469" t="s">
        <v>28364</v>
      </c>
    </row>
    <row r="470" spans="1:7" x14ac:dyDescent="0.25">
      <c r="A470" t="s">
        <v>11580</v>
      </c>
      <c r="B470" t="s">
        <v>28364</v>
      </c>
      <c r="C470" t="s">
        <v>28364</v>
      </c>
      <c r="D470" t="s">
        <v>28364</v>
      </c>
      <c r="E470" t="s">
        <v>28364</v>
      </c>
      <c r="F470" t="s">
        <v>28364</v>
      </c>
      <c r="G470" t="s">
        <v>28364</v>
      </c>
    </row>
    <row r="471" spans="1:7" x14ac:dyDescent="0.25">
      <c r="A471" t="s">
        <v>8681</v>
      </c>
      <c r="B471" t="s">
        <v>28364</v>
      </c>
      <c r="C471" t="s">
        <v>28364</v>
      </c>
      <c r="D471" t="s">
        <v>28364</v>
      </c>
      <c r="E471" t="s">
        <v>28364</v>
      </c>
      <c r="F471" t="s">
        <v>28364</v>
      </c>
      <c r="G471" t="s">
        <v>28364</v>
      </c>
    </row>
    <row r="472" spans="1:7" x14ac:dyDescent="0.25">
      <c r="A472" t="s">
        <v>22204</v>
      </c>
      <c r="B472" t="s">
        <v>28364</v>
      </c>
      <c r="C472" t="s">
        <v>28365</v>
      </c>
      <c r="D472" t="s">
        <v>28364</v>
      </c>
      <c r="E472" t="s">
        <v>28365</v>
      </c>
      <c r="F472" t="s">
        <v>28364</v>
      </c>
      <c r="G472" t="s">
        <v>28364</v>
      </c>
    </row>
    <row r="473" spans="1:7" x14ac:dyDescent="0.25">
      <c r="A473" t="s">
        <v>27917</v>
      </c>
      <c r="B473" t="s">
        <v>28364</v>
      </c>
      <c r="C473" t="s">
        <v>28364</v>
      </c>
      <c r="D473" t="s">
        <v>28364</v>
      </c>
      <c r="E473" t="s">
        <v>28364</v>
      </c>
      <c r="F473" t="s">
        <v>28364</v>
      </c>
      <c r="G473" t="s">
        <v>28364</v>
      </c>
    </row>
    <row r="474" spans="1:7" x14ac:dyDescent="0.25">
      <c r="A474" t="s">
        <v>22420</v>
      </c>
      <c r="B474" t="s">
        <v>28364</v>
      </c>
      <c r="C474" t="s">
        <v>28364</v>
      </c>
      <c r="D474" t="s">
        <v>28364</v>
      </c>
      <c r="E474" t="s">
        <v>28364</v>
      </c>
      <c r="F474" t="s">
        <v>28364</v>
      </c>
      <c r="G474" t="s">
        <v>28364</v>
      </c>
    </row>
    <row r="475" spans="1:7" x14ac:dyDescent="0.25">
      <c r="A475" t="s">
        <v>5324</v>
      </c>
      <c r="B475" t="s">
        <v>28364</v>
      </c>
      <c r="C475" t="s">
        <v>28365</v>
      </c>
      <c r="D475" t="s">
        <v>28364</v>
      </c>
      <c r="E475" t="s">
        <v>28365</v>
      </c>
      <c r="F475" t="s">
        <v>28364</v>
      </c>
      <c r="G475" t="s">
        <v>28364</v>
      </c>
    </row>
    <row r="476" spans="1:7" x14ac:dyDescent="0.25">
      <c r="A476" t="s">
        <v>24641</v>
      </c>
      <c r="B476" t="s">
        <v>28364</v>
      </c>
      <c r="C476" t="s">
        <v>28364</v>
      </c>
      <c r="D476" t="s">
        <v>28364</v>
      </c>
      <c r="E476" t="s">
        <v>28364</v>
      </c>
      <c r="F476" t="s">
        <v>28364</v>
      </c>
      <c r="G476" t="s">
        <v>28364</v>
      </c>
    </row>
    <row r="477" spans="1:7" x14ac:dyDescent="0.25">
      <c r="A477" t="s">
        <v>12829</v>
      </c>
      <c r="B477" t="s">
        <v>28364</v>
      </c>
      <c r="C477" t="s">
        <v>28364</v>
      </c>
      <c r="D477" t="s">
        <v>28364</v>
      </c>
      <c r="E477" t="s">
        <v>28364</v>
      </c>
      <c r="F477" t="s">
        <v>28364</v>
      </c>
      <c r="G477" t="s">
        <v>28364</v>
      </c>
    </row>
    <row r="478" spans="1:7" x14ac:dyDescent="0.25">
      <c r="A478" t="s">
        <v>28115</v>
      </c>
      <c r="B478" t="s">
        <v>28364</v>
      </c>
      <c r="C478" t="s">
        <v>28364</v>
      </c>
      <c r="D478" t="s">
        <v>28364</v>
      </c>
      <c r="E478" t="s">
        <v>28364</v>
      </c>
      <c r="F478" t="s">
        <v>28364</v>
      </c>
      <c r="G478" t="s">
        <v>28365</v>
      </c>
    </row>
    <row r="479" spans="1:7" x14ac:dyDescent="0.25">
      <c r="A479" t="s">
        <v>21851</v>
      </c>
      <c r="B479" t="s">
        <v>28364</v>
      </c>
      <c r="C479" t="s">
        <v>28365</v>
      </c>
      <c r="D479" t="s">
        <v>28364</v>
      </c>
      <c r="E479" t="s">
        <v>28365</v>
      </c>
      <c r="F479" t="s">
        <v>28364</v>
      </c>
      <c r="G479" t="s">
        <v>28364</v>
      </c>
    </row>
    <row r="480" spans="1:7" x14ac:dyDescent="0.25">
      <c r="A480" t="s">
        <v>13224</v>
      </c>
      <c r="B480" t="s">
        <v>28364</v>
      </c>
      <c r="C480" t="s">
        <v>28365</v>
      </c>
      <c r="D480" t="s">
        <v>28364</v>
      </c>
      <c r="E480" t="s">
        <v>28365</v>
      </c>
      <c r="F480" t="s">
        <v>28364</v>
      </c>
      <c r="G480" t="s">
        <v>28364</v>
      </c>
    </row>
    <row r="481" spans="1:7" x14ac:dyDescent="0.25">
      <c r="A481" t="s">
        <v>1078</v>
      </c>
      <c r="B481" t="s">
        <v>28364</v>
      </c>
      <c r="C481" t="s">
        <v>28365</v>
      </c>
      <c r="D481" t="s">
        <v>28364</v>
      </c>
      <c r="E481" t="s">
        <v>28365</v>
      </c>
      <c r="F481" t="s">
        <v>28364</v>
      </c>
      <c r="G481" t="s">
        <v>28364</v>
      </c>
    </row>
    <row r="482" spans="1:7" x14ac:dyDescent="0.25">
      <c r="A482" t="s">
        <v>2748</v>
      </c>
      <c r="B482" t="s">
        <v>28364</v>
      </c>
      <c r="C482" t="s">
        <v>28365</v>
      </c>
      <c r="D482" t="s">
        <v>28364</v>
      </c>
      <c r="E482" t="s">
        <v>28365</v>
      </c>
      <c r="F482" t="s">
        <v>28364</v>
      </c>
      <c r="G482" t="s">
        <v>28365</v>
      </c>
    </row>
    <row r="483" spans="1:7" x14ac:dyDescent="0.25">
      <c r="A483" t="s">
        <v>2240</v>
      </c>
      <c r="B483" t="s">
        <v>28364</v>
      </c>
      <c r="C483" t="s">
        <v>28365</v>
      </c>
      <c r="D483" t="s">
        <v>28364</v>
      </c>
      <c r="E483" t="s">
        <v>28365</v>
      </c>
      <c r="F483" t="s">
        <v>28364</v>
      </c>
      <c r="G483" t="s">
        <v>28365</v>
      </c>
    </row>
    <row r="484" spans="1:7" x14ac:dyDescent="0.25">
      <c r="A484" t="s">
        <v>2650</v>
      </c>
      <c r="B484" t="s">
        <v>28364</v>
      </c>
      <c r="C484" t="s">
        <v>28365</v>
      </c>
      <c r="D484" t="s">
        <v>28364</v>
      </c>
      <c r="E484" t="s">
        <v>28365</v>
      </c>
      <c r="F484" t="s">
        <v>28364</v>
      </c>
      <c r="G484" t="s">
        <v>28364</v>
      </c>
    </row>
    <row r="485" spans="1:7" x14ac:dyDescent="0.25">
      <c r="A485" t="s">
        <v>1072</v>
      </c>
      <c r="B485" t="s">
        <v>28364</v>
      </c>
      <c r="C485" t="s">
        <v>28365</v>
      </c>
      <c r="D485" t="s">
        <v>28364</v>
      </c>
      <c r="E485" t="s">
        <v>28365</v>
      </c>
      <c r="F485" t="s">
        <v>28364</v>
      </c>
      <c r="G485" t="s">
        <v>28364</v>
      </c>
    </row>
    <row r="486" spans="1:7" x14ac:dyDescent="0.25">
      <c r="A486" t="s">
        <v>1444</v>
      </c>
      <c r="B486" t="s">
        <v>28364</v>
      </c>
      <c r="C486" t="s">
        <v>28365</v>
      </c>
      <c r="D486" t="s">
        <v>28364</v>
      </c>
      <c r="E486" t="s">
        <v>28365</v>
      </c>
      <c r="F486" t="s">
        <v>28364</v>
      </c>
      <c r="G486" t="s">
        <v>28364</v>
      </c>
    </row>
    <row r="487" spans="1:7" x14ac:dyDescent="0.25">
      <c r="A487" t="s">
        <v>6040</v>
      </c>
      <c r="B487" t="s">
        <v>28364</v>
      </c>
      <c r="C487" t="s">
        <v>28365</v>
      </c>
      <c r="D487" t="s">
        <v>28364</v>
      </c>
      <c r="E487" t="s">
        <v>28365</v>
      </c>
      <c r="F487" t="s">
        <v>28364</v>
      </c>
      <c r="G487" t="s">
        <v>28364</v>
      </c>
    </row>
    <row r="488" spans="1:7" x14ac:dyDescent="0.25">
      <c r="A488" t="s">
        <v>9671</v>
      </c>
      <c r="B488" t="s">
        <v>28364</v>
      </c>
      <c r="C488" t="s">
        <v>28365</v>
      </c>
      <c r="D488" t="s">
        <v>28364</v>
      </c>
      <c r="E488" t="s">
        <v>28365</v>
      </c>
      <c r="F488" t="s">
        <v>28364</v>
      </c>
      <c r="G488" t="s">
        <v>28364</v>
      </c>
    </row>
    <row r="489" spans="1:7" x14ac:dyDescent="0.25">
      <c r="A489" t="s">
        <v>26988</v>
      </c>
      <c r="B489" t="s">
        <v>28364</v>
      </c>
      <c r="C489" t="s">
        <v>28365</v>
      </c>
      <c r="D489" t="s">
        <v>28364</v>
      </c>
      <c r="E489" t="s">
        <v>28365</v>
      </c>
      <c r="F489" t="s">
        <v>28364</v>
      </c>
      <c r="G489" t="s">
        <v>28364</v>
      </c>
    </row>
    <row r="490" spans="1:7" x14ac:dyDescent="0.25">
      <c r="A490" t="s">
        <v>2558</v>
      </c>
      <c r="B490" t="s">
        <v>28365</v>
      </c>
      <c r="C490" t="s">
        <v>28364</v>
      </c>
      <c r="D490" t="s">
        <v>28364</v>
      </c>
      <c r="E490" t="s">
        <v>28364</v>
      </c>
      <c r="F490" t="s">
        <v>28364</v>
      </c>
      <c r="G490" t="s">
        <v>28364</v>
      </c>
    </row>
    <row r="491" spans="1:7" x14ac:dyDescent="0.25">
      <c r="A491" t="s">
        <v>21654</v>
      </c>
      <c r="B491" t="s">
        <v>28364</v>
      </c>
      <c r="C491" t="s">
        <v>28365</v>
      </c>
      <c r="D491" t="s">
        <v>28364</v>
      </c>
      <c r="E491" t="s">
        <v>28365</v>
      </c>
      <c r="F491" t="s">
        <v>28364</v>
      </c>
      <c r="G491" t="s">
        <v>28364</v>
      </c>
    </row>
    <row r="492" spans="1:7" x14ac:dyDescent="0.25">
      <c r="A492" t="s">
        <v>19064</v>
      </c>
      <c r="B492" t="s">
        <v>28364</v>
      </c>
      <c r="C492" t="s">
        <v>28365</v>
      </c>
      <c r="D492" t="s">
        <v>28364</v>
      </c>
      <c r="E492" t="s">
        <v>28365</v>
      </c>
      <c r="F492" t="s">
        <v>28364</v>
      </c>
      <c r="G492" t="s">
        <v>28364</v>
      </c>
    </row>
    <row r="493" spans="1:7" x14ac:dyDescent="0.25">
      <c r="A493" t="s">
        <v>14084</v>
      </c>
      <c r="B493" t="s">
        <v>28364</v>
      </c>
      <c r="C493" t="s">
        <v>28365</v>
      </c>
      <c r="D493" t="s">
        <v>28364</v>
      </c>
      <c r="E493" t="s">
        <v>28365</v>
      </c>
      <c r="F493" t="s">
        <v>28364</v>
      </c>
      <c r="G493" t="s">
        <v>28364</v>
      </c>
    </row>
    <row r="494" spans="1:7" x14ac:dyDescent="0.25">
      <c r="A494" t="s">
        <v>23180</v>
      </c>
      <c r="B494" t="s">
        <v>28364</v>
      </c>
      <c r="C494" t="s">
        <v>28364</v>
      </c>
      <c r="D494" t="s">
        <v>28364</v>
      </c>
      <c r="E494" t="s">
        <v>28364</v>
      </c>
      <c r="F494" t="s">
        <v>28364</v>
      </c>
      <c r="G494" t="s">
        <v>28364</v>
      </c>
    </row>
    <row r="495" spans="1:7" x14ac:dyDescent="0.25">
      <c r="A495" t="s">
        <v>8082</v>
      </c>
      <c r="B495" t="s">
        <v>28364</v>
      </c>
      <c r="C495" t="s">
        <v>28365</v>
      </c>
      <c r="D495" t="s">
        <v>28364</v>
      </c>
      <c r="E495" t="s">
        <v>28365</v>
      </c>
      <c r="F495" t="s">
        <v>28364</v>
      </c>
      <c r="G495" t="s">
        <v>28364</v>
      </c>
    </row>
    <row r="496" spans="1:7" x14ac:dyDescent="0.25">
      <c r="A496" t="s">
        <v>5630</v>
      </c>
      <c r="B496" t="s">
        <v>28364</v>
      </c>
      <c r="C496" t="s">
        <v>28365</v>
      </c>
      <c r="D496" t="s">
        <v>28364</v>
      </c>
      <c r="E496" t="s">
        <v>28365</v>
      </c>
      <c r="F496" t="s">
        <v>28364</v>
      </c>
      <c r="G496" t="s">
        <v>28364</v>
      </c>
    </row>
    <row r="497" spans="1:7" x14ac:dyDescent="0.25">
      <c r="A497" t="s">
        <v>18789</v>
      </c>
      <c r="B497" t="s">
        <v>28364</v>
      </c>
      <c r="C497" t="s">
        <v>28365</v>
      </c>
      <c r="D497" t="s">
        <v>28364</v>
      </c>
      <c r="E497" t="s">
        <v>28365</v>
      </c>
      <c r="F497" t="s">
        <v>28364</v>
      </c>
      <c r="G497" t="s">
        <v>28364</v>
      </c>
    </row>
    <row r="498" spans="1:7" x14ac:dyDescent="0.25">
      <c r="A498" t="s">
        <v>3710</v>
      </c>
      <c r="B498" t="s">
        <v>28364</v>
      </c>
      <c r="C498" t="s">
        <v>28364</v>
      </c>
      <c r="D498" t="s">
        <v>28364</v>
      </c>
      <c r="E498" t="s">
        <v>28364</v>
      </c>
      <c r="F498" t="s">
        <v>28364</v>
      </c>
      <c r="G498" t="s">
        <v>28364</v>
      </c>
    </row>
    <row r="499" spans="1:7" x14ac:dyDescent="0.25">
      <c r="A499" t="s">
        <v>24702</v>
      </c>
      <c r="B499" t="s">
        <v>28364</v>
      </c>
      <c r="C499" t="s">
        <v>28364</v>
      </c>
      <c r="D499" t="s">
        <v>28364</v>
      </c>
      <c r="E499" t="s">
        <v>28364</v>
      </c>
      <c r="F499" t="s">
        <v>28364</v>
      </c>
      <c r="G499" t="s">
        <v>28364</v>
      </c>
    </row>
    <row r="500" spans="1:7" x14ac:dyDescent="0.25">
      <c r="A500" t="s">
        <v>16342</v>
      </c>
      <c r="B500" t="s">
        <v>28364</v>
      </c>
      <c r="C500" t="s">
        <v>28364</v>
      </c>
      <c r="D500" t="s">
        <v>28364</v>
      </c>
      <c r="E500" t="s">
        <v>28364</v>
      </c>
      <c r="F500" t="s">
        <v>28365</v>
      </c>
      <c r="G500" t="s">
        <v>28364</v>
      </c>
    </row>
    <row r="501" spans="1:7" x14ac:dyDescent="0.25">
      <c r="A501" t="s">
        <v>12795</v>
      </c>
      <c r="B501" t="s">
        <v>28364</v>
      </c>
      <c r="C501" t="s">
        <v>28364</v>
      </c>
      <c r="D501" t="s">
        <v>28364</v>
      </c>
      <c r="E501" t="s">
        <v>28364</v>
      </c>
      <c r="F501" t="s">
        <v>28364</v>
      </c>
      <c r="G501" t="s">
        <v>28364</v>
      </c>
    </row>
    <row r="502" spans="1:7" x14ac:dyDescent="0.25">
      <c r="A502" t="s">
        <v>21139</v>
      </c>
      <c r="B502" t="s">
        <v>28364</v>
      </c>
      <c r="C502" t="s">
        <v>28364</v>
      </c>
      <c r="D502" t="s">
        <v>28364</v>
      </c>
      <c r="E502" t="s">
        <v>28364</v>
      </c>
      <c r="F502" t="s">
        <v>28364</v>
      </c>
      <c r="G502" t="s">
        <v>28364</v>
      </c>
    </row>
    <row r="503" spans="1:7" x14ac:dyDescent="0.25">
      <c r="A503" t="s">
        <v>2834</v>
      </c>
      <c r="B503" t="s">
        <v>28364</v>
      </c>
      <c r="C503" t="s">
        <v>28364</v>
      </c>
      <c r="D503" t="s">
        <v>28365</v>
      </c>
      <c r="E503" t="s">
        <v>28364</v>
      </c>
      <c r="F503" t="s">
        <v>28364</v>
      </c>
      <c r="G503" t="s">
        <v>28364</v>
      </c>
    </row>
    <row r="504" spans="1:7" x14ac:dyDescent="0.25">
      <c r="A504" t="s">
        <v>2439</v>
      </c>
      <c r="B504" t="s">
        <v>28364</v>
      </c>
      <c r="C504" t="s">
        <v>28364</v>
      </c>
      <c r="D504" t="s">
        <v>28364</v>
      </c>
      <c r="E504" t="s">
        <v>28364</v>
      </c>
      <c r="F504" t="s">
        <v>28364</v>
      </c>
      <c r="G504" t="s">
        <v>28364</v>
      </c>
    </row>
    <row r="505" spans="1:7" x14ac:dyDescent="0.25">
      <c r="A505" t="s">
        <v>1551</v>
      </c>
      <c r="B505" t="s">
        <v>28364</v>
      </c>
      <c r="C505" t="s">
        <v>28364</v>
      </c>
      <c r="D505" t="s">
        <v>28365</v>
      </c>
      <c r="E505" t="s">
        <v>28364</v>
      </c>
      <c r="F505" t="s">
        <v>28364</v>
      </c>
      <c r="G505" t="s">
        <v>28364</v>
      </c>
    </row>
    <row r="506" spans="1:7" x14ac:dyDescent="0.25">
      <c r="A506" t="s">
        <v>1548</v>
      </c>
      <c r="B506" t="s">
        <v>28364</v>
      </c>
      <c r="C506" t="s">
        <v>28364</v>
      </c>
      <c r="D506" t="s">
        <v>28364</v>
      </c>
      <c r="E506" t="s">
        <v>28364</v>
      </c>
      <c r="F506" t="s">
        <v>28364</v>
      </c>
      <c r="G506" t="s">
        <v>28364</v>
      </c>
    </row>
    <row r="507" spans="1:7" x14ac:dyDescent="0.25">
      <c r="A507" t="s">
        <v>4167</v>
      </c>
      <c r="B507" t="s">
        <v>28364</v>
      </c>
      <c r="C507" t="s">
        <v>28364</v>
      </c>
      <c r="D507" t="s">
        <v>28364</v>
      </c>
      <c r="E507" t="s">
        <v>28364</v>
      </c>
      <c r="F507" t="s">
        <v>28364</v>
      </c>
      <c r="G507" t="s">
        <v>28365</v>
      </c>
    </row>
    <row r="508" spans="1:7" x14ac:dyDescent="0.25">
      <c r="A508" t="s">
        <v>25535</v>
      </c>
      <c r="B508" t="s">
        <v>28364</v>
      </c>
      <c r="C508" t="s">
        <v>28364</v>
      </c>
      <c r="D508" t="s">
        <v>28364</v>
      </c>
      <c r="E508" t="s">
        <v>28364</v>
      </c>
      <c r="F508" t="s">
        <v>28364</v>
      </c>
      <c r="G508" t="s">
        <v>28364</v>
      </c>
    </row>
    <row r="509" spans="1:7" x14ac:dyDescent="0.25">
      <c r="A509" t="s">
        <v>22336</v>
      </c>
      <c r="B509" t="s">
        <v>28364</v>
      </c>
      <c r="C509" t="s">
        <v>28364</v>
      </c>
      <c r="D509" t="s">
        <v>28364</v>
      </c>
      <c r="E509" t="s">
        <v>28364</v>
      </c>
      <c r="F509" t="s">
        <v>28364</v>
      </c>
      <c r="G509" t="s">
        <v>28364</v>
      </c>
    </row>
    <row r="510" spans="1:7" x14ac:dyDescent="0.25">
      <c r="A510" t="s">
        <v>16629</v>
      </c>
      <c r="B510" t="s">
        <v>28364</v>
      </c>
      <c r="C510" t="s">
        <v>28364</v>
      </c>
      <c r="D510" t="s">
        <v>28364</v>
      </c>
      <c r="E510" t="s">
        <v>28364</v>
      </c>
      <c r="F510" t="s">
        <v>28364</v>
      </c>
      <c r="G510" t="s">
        <v>28364</v>
      </c>
    </row>
    <row r="511" spans="1:7" x14ac:dyDescent="0.25">
      <c r="A511" t="s">
        <v>25848</v>
      </c>
      <c r="B511" t="s">
        <v>28364</v>
      </c>
      <c r="C511" t="s">
        <v>28364</v>
      </c>
      <c r="D511" t="s">
        <v>28364</v>
      </c>
      <c r="E511" t="s">
        <v>28364</v>
      </c>
      <c r="F511" t="s">
        <v>28364</v>
      </c>
      <c r="G511" t="s">
        <v>28364</v>
      </c>
    </row>
    <row r="512" spans="1:7" x14ac:dyDescent="0.25">
      <c r="A512" t="s">
        <v>27847</v>
      </c>
      <c r="B512" t="s">
        <v>28364</v>
      </c>
      <c r="C512" t="s">
        <v>28364</v>
      </c>
      <c r="D512" t="s">
        <v>28364</v>
      </c>
      <c r="E512" t="s">
        <v>28364</v>
      </c>
      <c r="F512" t="s">
        <v>28364</v>
      </c>
      <c r="G512" t="s">
        <v>28364</v>
      </c>
    </row>
    <row r="513" spans="1:7" x14ac:dyDescent="0.25">
      <c r="A513" t="s">
        <v>20112</v>
      </c>
      <c r="B513" t="s">
        <v>28364</v>
      </c>
      <c r="C513" t="s">
        <v>28364</v>
      </c>
      <c r="D513" t="s">
        <v>28364</v>
      </c>
      <c r="E513" t="s">
        <v>28364</v>
      </c>
      <c r="F513" t="s">
        <v>28364</v>
      </c>
      <c r="G513" t="s">
        <v>28364</v>
      </c>
    </row>
    <row r="514" spans="1:7" x14ac:dyDescent="0.25">
      <c r="A514" t="s">
        <v>2585</v>
      </c>
      <c r="B514" t="s">
        <v>28364</v>
      </c>
      <c r="C514" t="s">
        <v>28364</v>
      </c>
      <c r="D514" t="s">
        <v>28364</v>
      </c>
      <c r="E514" t="s">
        <v>28364</v>
      </c>
      <c r="F514" t="s">
        <v>28364</v>
      </c>
      <c r="G514" t="s">
        <v>28364</v>
      </c>
    </row>
    <row r="515" spans="1:7" x14ac:dyDescent="0.25">
      <c r="A515" t="s">
        <v>1650</v>
      </c>
      <c r="B515" t="s">
        <v>28364</v>
      </c>
      <c r="C515" t="s">
        <v>28364</v>
      </c>
      <c r="D515" t="s">
        <v>28364</v>
      </c>
      <c r="E515" t="s">
        <v>28364</v>
      </c>
      <c r="F515" t="s">
        <v>28364</v>
      </c>
      <c r="G515" t="s">
        <v>28364</v>
      </c>
    </row>
    <row r="516" spans="1:7" x14ac:dyDescent="0.25">
      <c r="A516" t="s">
        <v>1893</v>
      </c>
      <c r="B516" t="s">
        <v>28364</v>
      </c>
      <c r="C516" t="s">
        <v>28364</v>
      </c>
      <c r="D516" t="s">
        <v>28364</v>
      </c>
      <c r="E516" t="s">
        <v>28364</v>
      </c>
      <c r="F516" t="s">
        <v>28364</v>
      </c>
      <c r="G516" t="s">
        <v>28364</v>
      </c>
    </row>
    <row r="517" spans="1:7" x14ac:dyDescent="0.25">
      <c r="A517" t="s">
        <v>7196</v>
      </c>
      <c r="B517" t="s">
        <v>28364</v>
      </c>
      <c r="C517" t="s">
        <v>28364</v>
      </c>
      <c r="D517" t="s">
        <v>28364</v>
      </c>
      <c r="E517" t="s">
        <v>28364</v>
      </c>
      <c r="F517" t="s">
        <v>28364</v>
      </c>
      <c r="G517" t="s">
        <v>28364</v>
      </c>
    </row>
    <row r="518" spans="1:7" x14ac:dyDescent="0.25">
      <c r="A518" t="s">
        <v>1801</v>
      </c>
      <c r="B518" t="s">
        <v>28364</v>
      </c>
      <c r="C518" t="s">
        <v>28365</v>
      </c>
      <c r="D518" t="s">
        <v>28364</v>
      </c>
      <c r="E518" t="s">
        <v>28365</v>
      </c>
      <c r="F518" t="s">
        <v>28364</v>
      </c>
      <c r="G518" t="s">
        <v>28364</v>
      </c>
    </row>
    <row r="519" spans="1:7" x14ac:dyDescent="0.25">
      <c r="A519" t="s">
        <v>2427</v>
      </c>
      <c r="B519" t="s">
        <v>28364</v>
      </c>
      <c r="C519" t="s">
        <v>28365</v>
      </c>
      <c r="D519" t="s">
        <v>28364</v>
      </c>
      <c r="E519" t="s">
        <v>28365</v>
      </c>
      <c r="F519" t="s">
        <v>28364</v>
      </c>
      <c r="G519" t="s">
        <v>28364</v>
      </c>
    </row>
    <row r="520" spans="1:7" x14ac:dyDescent="0.25">
      <c r="A520" t="s">
        <v>1043</v>
      </c>
      <c r="B520" t="s">
        <v>28364</v>
      </c>
      <c r="C520" t="s">
        <v>28365</v>
      </c>
      <c r="D520" t="s">
        <v>28364</v>
      </c>
      <c r="E520" t="s">
        <v>28365</v>
      </c>
      <c r="F520" t="s">
        <v>28364</v>
      </c>
      <c r="G520" t="s">
        <v>28364</v>
      </c>
    </row>
    <row r="521" spans="1:7" x14ac:dyDescent="0.25">
      <c r="A521" t="s">
        <v>8483</v>
      </c>
      <c r="B521" t="s">
        <v>28364</v>
      </c>
      <c r="C521" t="s">
        <v>28364</v>
      </c>
      <c r="D521" t="s">
        <v>28365</v>
      </c>
      <c r="E521" t="s">
        <v>28364</v>
      </c>
      <c r="F521" t="s">
        <v>28365</v>
      </c>
      <c r="G521" t="s">
        <v>28364</v>
      </c>
    </row>
    <row r="522" spans="1:7" x14ac:dyDescent="0.25">
      <c r="A522" t="s">
        <v>2261</v>
      </c>
      <c r="B522" t="s">
        <v>28364</v>
      </c>
      <c r="C522" t="s">
        <v>28364</v>
      </c>
      <c r="D522" t="s">
        <v>28365</v>
      </c>
      <c r="E522" t="s">
        <v>28364</v>
      </c>
      <c r="F522" t="s">
        <v>28365</v>
      </c>
      <c r="G522" t="s">
        <v>28365</v>
      </c>
    </row>
    <row r="523" spans="1:7" x14ac:dyDescent="0.25">
      <c r="A523" t="s">
        <v>19439</v>
      </c>
      <c r="B523" t="s">
        <v>28364</v>
      </c>
      <c r="C523" t="s">
        <v>28364</v>
      </c>
      <c r="D523" t="s">
        <v>28364</v>
      </c>
      <c r="E523" t="s">
        <v>28364</v>
      </c>
      <c r="F523" t="s">
        <v>28364</v>
      </c>
      <c r="G523" t="s">
        <v>28364</v>
      </c>
    </row>
    <row r="524" spans="1:7" x14ac:dyDescent="0.25">
      <c r="A524" t="s">
        <v>15297</v>
      </c>
      <c r="B524" t="s">
        <v>28364</v>
      </c>
      <c r="C524" t="s">
        <v>28364</v>
      </c>
      <c r="D524" t="s">
        <v>28364</v>
      </c>
      <c r="E524" t="s">
        <v>28364</v>
      </c>
      <c r="F524" t="s">
        <v>28364</v>
      </c>
      <c r="G524" t="s">
        <v>28364</v>
      </c>
    </row>
    <row r="525" spans="1:7" x14ac:dyDescent="0.25">
      <c r="A525" t="s">
        <v>2642</v>
      </c>
      <c r="B525" t="s">
        <v>28364</v>
      </c>
      <c r="C525" t="s">
        <v>28364</v>
      </c>
      <c r="D525" t="s">
        <v>28364</v>
      </c>
      <c r="E525" t="s">
        <v>28364</v>
      </c>
      <c r="F525" t="s">
        <v>28364</v>
      </c>
      <c r="G525" t="s">
        <v>28364</v>
      </c>
    </row>
    <row r="526" spans="1:7" x14ac:dyDescent="0.25">
      <c r="A526" t="s">
        <v>1403</v>
      </c>
      <c r="B526" t="s">
        <v>28364</v>
      </c>
      <c r="C526" t="s">
        <v>28364</v>
      </c>
      <c r="D526" t="s">
        <v>28364</v>
      </c>
      <c r="E526" t="s">
        <v>28364</v>
      </c>
      <c r="F526" t="s">
        <v>28364</v>
      </c>
      <c r="G526" t="s">
        <v>28364</v>
      </c>
    </row>
    <row r="527" spans="1:7" x14ac:dyDescent="0.25">
      <c r="A527" t="s">
        <v>1252</v>
      </c>
      <c r="B527" t="s">
        <v>28364</v>
      </c>
      <c r="C527" t="s">
        <v>28364</v>
      </c>
      <c r="D527" t="s">
        <v>28364</v>
      </c>
      <c r="E527" t="s">
        <v>28364</v>
      </c>
      <c r="F527" t="s">
        <v>28364</v>
      </c>
      <c r="G527" t="s">
        <v>28364</v>
      </c>
    </row>
    <row r="528" spans="1:7" x14ac:dyDescent="0.25">
      <c r="A528" t="s">
        <v>1343</v>
      </c>
      <c r="B528" t="s">
        <v>28364</v>
      </c>
      <c r="C528" t="s">
        <v>28364</v>
      </c>
      <c r="D528" t="s">
        <v>28364</v>
      </c>
      <c r="E528" t="s">
        <v>28364</v>
      </c>
      <c r="F528" t="s">
        <v>28364</v>
      </c>
      <c r="G528" t="s">
        <v>28364</v>
      </c>
    </row>
    <row r="529" spans="1:7" x14ac:dyDescent="0.25">
      <c r="A529" t="s">
        <v>22748</v>
      </c>
      <c r="B529" t="s">
        <v>28364</v>
      </c>
      <c r="C529" t="s">
        <v>28364</v>
      </c>
      <c r="D529" t="s">
        <v>28365</v>
      </c>
      <c r="E529" t="s">
        <v>28364</v>
      </c>
      <c r="F529" t="s">
        <v>28364</v>
      </c>
      <c r="G529" t="s">
        <v>28364</v>
      </c>
    </row>
    <row r="530" spans="1:7" x14ac:dyDescent="0.25">
      <c r="A530" t="s">
        <v>5095</v>
      </c>
      <c r="B530" t="s">
        <v>28364</v>
      </c>
      <c r="C530" t="s">
        <v>28364</v>
      </c>
      <c r="D530" t="s">
        <v>28364</v>
      </c>
      <c r="E530" t="s">
        <v>28364</v>
      </c>
      <c r="F530" t="s">
        <v>28364</v>
      </c>
      <c r="G530" t="s">
        <v>28364</v>
      </c>
    </row>
    <row r="531" spans="1:7" x14ac:dyDescent="0.25">
      <c r="A531" t="s">
        <v>7187</v>
      </c>
      <c r="B531" t="s">
        <v>28364</v>
      </c>
      <c r="C531" t="s">
        <v>28364</v>
      </c>
      <c r="D531" t="s">
        <v>28364</v>
      </c>
      <c r="E531" t="s">
        <v>28364</v>
      </c>
      <c r="F531" t="s">
        <v>28365</v>
      </c>
      <c r="G531" t="s">
        <v>28364</v>
      </c>
    </row>
    <row r="532" spans="1:7" x14ac:dyDescent="0.25">
      <c r="A532" t="s">
        <v>15532</v>
      </c>
      <c r="B532" t="s">
        <v>28364</v>
      </c>
      <c r="C532" t="s">
        <v>28364</v>
      </c>
      <c r="D532" t="s">
        <v>28364</v>
      </c>
      <c r="E532" t="s">
        <v>28364</v>
      </c>
      <c r="F532" t="s">
        <v>28364</v>
      </c>
      <c r="G532" t="s">
        <v>28364</v>
      </c>
    </row>
    <row r="533" spans="1:7" x14ac:dyDescent="0.25">
      <c r="A533" t="s">
        <v>3130</v>
      </c>
      <c r="B533" t="s">
        <v>28364</v>
      </c>
      <c r="C533" t="s">
        <v>28364</v>
      </c>
      <c r="D533" t="s">
        <v>28364</v>
      </c>
      <c r="E533" t="s">
        <v>28364</v>
      </c>
      <c r="F533" t="s">
        <v>28364</v>
      </c>
      <c r="G533" t="s">
        <v>28364</v>
      </c>
    </row>
    <row r="534" spans="1:7" x14ac:dyDescent="0.25">
      <c r="A534" t="s">
        <v>11349</v>
      </c>
      <c r="B534" t="s">
        <v>28364</v>
      </c>
      <c r="C534" t="s">
        <v>28364</v>
      </c>
      <c r="D534" t="s">
        <v>28365</v>
      </c>
      <c r="E534" t="s">
        <v>28364</v>
      </c>
      <c r="F534" t="s">
        <v>28364</v>
      </c>
      <c r="G534" t="s">
        <v>28364</v>
      </c>
    </row>
    <row r="535" spans="1:7" x14ac:dyDescent="0.25">
      <c r="A535" t="s">
        <v>21374</v>
      </c>
      <c r="B535" t="s">
        <v>28364</v>
      </c>
      <c r="C535" t="s">
        <v>28364</v>
      </c>
      <c r="D535" t="s">
        <v>28364</v>
      </c>
      <c r="E535" t="s">
        <v>28364</v>
      </c>
      <c r="F535" t="s">
        <v>28364</v>
      </c>
      <c r="G535" t="s">
        <v>28364</v>
      </c>
    </row>
    <row r="536" spans="1:7" x14ac:dyDescent="0.25">
      <c r="A536" t="s">
        <v>26016</v>
      </c>
      <c r="B536" t="s">
        <v>28364</v>
      </c>
      <c r="C536" t="s">
        <v>28364</v>
      </c>
      <c r="D536" t="s">
        <v>28365</v>
      </c>
      <c r="E536" t="s">
        <v>28364</v>
      </c>
      <c r="F536" t="s">
        <v>28365</v>
      </c>
      <c r="G536" t="s">
        <v>28365</v>
      </c>
    </row>
    <row r="537" spans="1:7" x14ac:dyDescent="0.25">
      <c r="A537" t="s">
        <v>17865</v>
      </c>
      <c r="B537" t="s">
        <v>28364</v>
      </c>
      <c r="C537" t="s">
        <v>28364</v>
      </c>
      <c r="D537" t="s">
        <v>28364</v>
      </c>
      <c r="E537" t="s">
        <v>28364</v>
      </c>
      <c r="F537" t="s">
        <v>28364</v>
      </c>
      <c r="G537" t="s">
        <v>28364</v>
      </c>
    </row>
    <row r="538" spans="1:7" x14ac:dyDescent="0.25">
      <c r="A538" t="s">
        <v>13343</v>
      </c>
      <c r="B538" t="s">
        <v>28364</v>
      </c>
      <c r="C538" t="s">
        <v>28365</v>
      </c>
      <c r="D538" t="s">
        <v>28364</v>
      </c>
      <c r="E538" t="s">
        <v>28365</v>
      </c>
      <c r="F538" t="s">
        <v>28364</v>
      </c>
      <c r="G538" t="s">
        <v>28364</v>
      </c>
    </row>
    <row r="539" spans="1:7" x14ac:dyDescent="0.25">
      <c r="A539" t="s">
        <v>21651</v>
      </c>
      <c r="B539" t="s">
        <v>28364</v>
      </c>
      <c r="C539" t="s">
        <v>28365</v>
      </c>
      <c r="D539" t="s">
        <v>28364</v>
      </c>
      <c r="E539" t="s">
        <v>28365</v>
      </c>
      <c r="F539" t="s">
        <v>28364</v>
      </c>
      <c r="G539" t="s">
        <v>28364</v>
      </c>
    </row>
    <row r="540" spans="1:7" x14ac:dyDescent="0.25">
      <c r="A540" t="s">
        <v>15771</v>
      </c>
      <c r="B540" t="s">
        <v>28364</v>
      </c>
      <c r="C540" t="s">
        <v>28364</v>
      </c>
      <c r="D540" t="s">
        <v>28364</v>
      </c>
      <c r="E540" t="s">
        <v>28364</v>
      </c>
      <c r="F540" t="s">
        <v>28364</v>
      </c>
      <c r="G540" t="s">
        <v>28364</v>
      </c>
    </row>
    <row r="541" spans="1:7" x14ac:dyDescent="0.25">
      <c r="A541" t="s">
        <v>25767</v>
      </c>
      <c r="B541" t="s">
        <v>28364</v>
      </c>
      <c r="C541" t="s">
        <v>28364</v>
      </c>
      <c r="D541" t="s">
        <v>28364</v>
      </c>
      <c r="E541" t="s">
        <v>28364</v>
      </c>
      <c r="F541" t="s">
        <v>28364</v>
      </c>
      <c r="G541" t="s">
        <v>28364</v>
      </c>
    </row>
    <row r="542" spans="1:7" x14ac:dyDescent="0.25">
      <c r="A542" t="s">
        <v>28102</v>
      </c>
      <c r="B542" t="s">
        <v>28364</v>
      </c>
      <c r="C542" t="s">
        <v>28365</v>
      </c>
      <c r="D542" t="s">
        <v>28364</v>
      </c>
      <c r="E542" t="s">
        <v>28365</v>
      </c>
      <c r="F542" t="s">
        <v>28364</v>
      </c>
      <c r="G542" t="s">
        <v>28364</v>
      </c>
    </row>
    <row r="543" spans="1:7" x14ac:dyDescent="0.25">
      <c r="A543" t="s">
        <v>11887</v>
      </c>
      <c r="B543" t="s">
        <v>28364</v>
      </c>
      <c r="C543" t="s">
        <v>28364</v>
      </c>
      <c r="D543" t="s">
        <v>28364</v>
      </c>
      <c r="E543" t="s">
        <v>28364</v>
      </c>
      <c r="F543" t="s">
        <v>28364</v>
      </c>
      <c r="G543" t="s">
        <v>28364</v>
      </c>
    </row>
    <row r="544" spans="1:7" x14ac:dyDescent="0.25">
      <c r="A544" t="s">
        <v>26206</v>
      </c>
      <c r="B544" t="s">
        <v>28364</v>
      </c>
      <c r="C544" t="s">
        <v>28364</v>
      </c>
      <c r="D544" t="s">
        <v>28365</v>
      </c>
      <c r="E544" t="s">
        <v>28364</v>
      </c>
      <c r="F544" t="s">
        <v>28364</v>
      </c>
      <c r="G544" t="s">
        <v>28364</v>
      </c>
    </row>
    <row r="545" spans="1:7" x14ac:dyDescent="0.25">
      <c r="A545" t="s">
        <v>18200</v>
      </c>
      <c r="B545" t="s">
        <v>28364</v>
      </c>
      <c r="C545" t="s">
        <v>28364</v>
      </c>
      <c r="D545" t="s">
        <v>28364</v>
      </c>
      <c r="E545" t="s">
        <v>28364</v>
      </c>
      <c r="F545" t="s">
        <v>28364</v>
      </c>
      <c r="G545" t="s">
        <v>28364</v>
      </c>
    </row>
    <row r="546" spans="1:7" x14ac:dyDescent="0.25">
      <c r="A546" t="s">
        <v>22963</v>
      </c>
      <c r="B546" t="s">
        <v>28364</v>
      </c>
      <c r="C546" t="s">
        <v>28365</v>
      </c>
      <c r="D546" t="s">
        <v>28364</v>
      </c>
      <c r="E546" t="s">
        <v>28365</v>
      </c>
      <c r="F546" t="s">
        <v>28364</v>
      </c>
      <c r="G546" t="s">
        <v>28364</v>
      </c>
    </row>
    <row r="547" spans="1:7" x14ac:dyDescent="0.25">
      <c r="A547" t="s">
        <v>21531</v>
      </c>
      <c r="B547" t="s">
        <v>28364</v>
      </c>
      <c r="C547" t="s">
        <v>28365</v>
      </c>
      <c r="D547" t="s">
        <v>28364</v>
      </c>
      <c r="E547" t="s">
        <v>28365</v>
      </c>
      <c r="F547" t="s">
        <v>28364</v>
      </c>
      <c r="G547" t="s">
        <v>28364</v>
      </c>
    </row>
    <row r="548" spans="1:7" x14ac:dyDescent="0.25">
      <c r="A548" t="s">
        <v>1318</v>
      </c>
      <c r="B548" t="s">
        <v>28364</v>
      </c>
      <c r="C548" t="s">
        <v>28364</v>
      </c>
      <c r="D548" t="s">
        <v>28364</v>
      </c>
      <c r="E548" t="s">
        <v>28364</v>
      </c>
      <c r="F548" t="s">
        <v>28364</v>
      </c>
      <c r="G548" t="s">
        <v>28364</v>
      </c>
    </row>
    <row r="549" spans="1:7" x14ac:dyDescent="0.25">
      <c r="A549" t="s">
        <v>8794</v>
      </c>
      <c r="B549" t="s">
        <v>28364</v>
      </c>
      <c r="C549" t="s">
        <v>28364</v>
      </c>
      <c r="D549" t="s">
        <v>28364</v>
      </c>
      <c r="E549" t="s">
        <v>28364</v>
      </c>
      <c r="F549" t="s">
        <v>28364</v>
      </c>
      <c r="G549" t="s">
        <v>28364</v>
      </c>
    </row>
    <row r="550" spans="1:7" x14ac:dyDescent="0.25">
      <c r="A550" t="s">
        <v>23711</v>
      </c>
      <c r="B550" t="s">
        <v>28364</v>
      </c>
      <c r="C550" t="s">
        <v>28365</v>
      </c>
      <c r="D550" t="s">
        <v>28364</v>
      </c>
      <c r="E550" t="s">
        <v>28365</v>
      </c>
      <c r="F550" t="s">
        <v>28364</v>
      </c>
      <c r="G550" t="s">
        <v>28364</v>
      </c>
    </row>
    <row r="551" spans="1:7" x14ac:dyDescent="0.25">
      <c r="A551" t="s">
        <v>16592</v>
      </c>
      <c r="B551" t="s">
        <v>28364</v>
      </c>
      <c r="C551" t="s">
        <v>28365</v>
      </c>
      <c r="D551" t="s">
        <v>28364</v>
      </c>
      <c r="E551" t="s">
        <v>28365</v>
      </c>
      <c r="F551" t="s">
        <v>28364</v>
      </c>
      <c r="G551" t="s">
        <v>28364</v>
      </c>
    </row>
    <row r="552" spans="1:7" x14ac:dyDescent="0.25">
      <c r="A552" t="s">
        <v>14956</v>
      </c>
      <c r="B552" t="s">
        <v>28364</v>
      </c>
      <c r="C552" t="s">
        <v>28365</v>
      </c>
      <c r="D552" t="s">
        <v>28364</v>
      </c>
      <c r="E552" t="s">
        <v>28365</v>
      </c>
      <c r="F552" t="s">
        <v>28364</v>
      </c>
      <c r="G552" t="s">
        <v>28364</v>
      </c>
    </row>
    <row r="553" spans="1:7" x14ac:dyDescent="0.25">
      <c r="A553" t="s">
        <v>4910</v>
      </c>
      <c r="B553" t="s">
        <v>28364</v>
      </c>
      <c r="C553" t="s">
        <v>28365</v>
      </c>
      <c r="D553" t="s">
        <v>28364</v>
      </c>
      <c r="E553" t="s">
        <v>28365</v>
      </c>
      <c r="F553" t="s">
        <v>28364</v>
      </c>
      <c r="G553" t="s">
        <v>28364</v>
      </c>
    </row>
    <row r="554" spans="1:7" x14ac:dyDescent="0.25">
      <c r="A554" t="s">
        <v>12458</v>
      </c>
      <c r="B554" t="s">
        <v>28364</v>
      </c>
      <c r="C554" t="s">
        <v>28364</v>
      </c>
      <c r="D554" t="s">
        <v>28364</v>
      </c>
      <c r="E554" t="s">
        <v>28364</v>
      </c>
      <c r="F554" t="s">
        <v>28365</v>
      </c>
      <c r="G554" t="s">
        <v>28364</v>
      </c>
    </row>
    <row r="555" spans="1:7" x14ac:dyDescent="0.25">
      <c r="A555" t="s">
        <v>23744</v>
      </c>
      <c r="B555" t="s">
        <v>28364</v>
      </c>
      <c r="C555" t="s">
        <v>28364</v>
      </c>
      <c r="D555" t="s">
        <v>28365</v>
      </c>
      <c r="E555" t="s">
        <v>28364</v>
      </c>
      <c r="F555" t="s">
        <v>28364</v>
      </c>
      <c r="G555" t="s">
        <v>28364</v>
      </c>
    </row>
    <row r="556" spans="1:7" x14ac:dyDescent="0.25">
      <c r="A556" t="s">
        <v>16380</v>
      </c>
      <c r="B556" t="s">
        <v>28364</v>
      </c>
      <c r="C556" t="s">
        <v>28365</v>
      </c>
      <c r="D556" t="s">
        <v>28364</v>
      </c>
      <c r="E556" t="s">
        <v>28365</v>
      </c>
      <c r="F556" t="s">
        <v>28364</v>
      </c>
      <c r="G556" t="s">
        <v>28364</v>
      </c>
    </row>
    <row r="557" spans="1:7" x14ac:dyDescent="0.25">
      <c r="A557" t="s">
        <v>14144</v>
      </c>
      <c r="B557" t="s">
        <v>28364</v>
      </c>
      <c r="C557" t="s">
        <v>28364</v>
      </c>
      <c r="D557" t="s">
        <v>28364</v>
      </c>
      <c r="E557" t="s">
        <v>28364</v>
      </c>
      <c r="F557" t="s">
        <v>28364</v>
      </c>
      <c r="G557" t="s">
        <v>28364</v>
      </c>
    </row>
    <row r="558" spans="1:7" x14ac:dyDescent="0.25">
      <c r="A558" t="s">
        <v>23576</v>
      </c>
      <c r="B558" t="s">
        <v>28364</v>
      </c>
      <c r="C558" t="s">
        <v>28365</v>
      </c>
      <c r="D558" t="s">
        <v>28364</v>
      </c>
      <c r="E558" t="s">
        <v>28365</v>
      </c>
      <c r="F558" t="s">
        <v>28364</v>
      </c>
      <c r="G558" t="s">
        <v>28364</v>
      </c>
    </row>
    <row r="559" spans="1:7" x14ac:dyDescent="0.25">
      <c r="A559" t="s">
        <v>11726</v>
      </c>
      <c r="B559" t="s">
        <v>28364</v>
      </c>
      <c r="C559" t="s">
        <v>28365</v>
      </c>
      <c r="D559" t="s">
        <v>28364</v>
      </c>
      <c r="E559" t="s">
        <v>28365</v>
      </c>
      <c r="F559" t="s">
        <v>28364</v>
      </c>
      <c r="G559" t="s">
        <v>28364</v>
      </c>
    </row>
    <row r="560" spans="1:7" x14ac:dyDescent="0.25">
      <c r="A560" t="s">
        <v>21857</v>
      </c>
      <c r="B560" t="s">
        <v>28364</v>
      </c>
      <c r="C560" t="s">
        <v>28365</v>
      </c>
      <c r="D560" t="s">
        <v>28364</v>
      </c>
      <c r="E560" t="s">
        <v>28365</v>
      </c>
      <c r="F560" t="s">
        <v>28364</v>
      </c>
      <c r="G560" t="s">
        <v>28364</v>
      </c>
    </row>
    <row r="561" spans="1:7" x14ac:dyDescent="0.25">
      <c r="A561" t="s">
        <v>27361</v>
      </c>
      <c r="B561" t="s">
        <v>28364</v>
      </c>
      <c r="C561" t="s">
        <v>28364</v>
      </c>
      <c r="D561" t="s">
        <v>28364</v>
      </c>
      <c r="E561" t="s">
        <v>28364</v>
      </c>
      <c r="F561" t="s">
        <v>28365</v>
      </c>
      <c r="G561" t="s">
        <v>28364</v>
      </c>
    </row>
    <row r="562" spans="1:7" x14ac:dyDescent="0.25">
      <c r="A562" t="s">
        <v>8309</v>
      </c>
      <c r="B562" t="s">
        <v>28364</v>
      </c>
      <c r="C562" t="s">
        <v>28365</v>
      </c>
      <c r="D562" t="s">
        <v>28364</v>
      </c>
      <c r="E562" t="s">
        <v>28365</v>
      </c>
      <c r="F562" t="s">
        <v>28364</v>
      </c>
      <c r="G562" t="s">
        <v>28364</v>
      </c>
    </row>
    <row r="563" spans="1:7" x14ac:dyDescent="0.25">
      <c r="A563" t="s">
        <v>14518</v>
      </c>
      <c r="B563" t="s">
        <v>28364</v>
      </c>
      <c r="C563" t="s">
        <v>28365</v>
      </c>
      <c r="D563" t="s">
        <v>28364</v>
      </c>
      <c r="E563" t="s">
        <v>28365</v>
      </c>
      <c r="F563" t="s">
        <v>28364</v>
      </c>
      <c r="G563" t="s">
        <v>28364</v>
      </c>
    </row>
    <row r="564" spans="1:7" x14ac:dyDescent="0.25">
      <c r="A564" t="s">
        <v>12503</v>
      </c>
      <c r="B564" t="s">
        <v>28364</v>
      </c>
      <c r="C564" t="s">
        <v>28364</v>
      </c>
      <c r="D564" t="s">
        <v>28364</v>
      </c>
      <c r="E564" t="s">
        <v>28364</v>
      </c>
      <c r="F564" t="s">
        <v>28364</v>
      </c>
      <c r="G564" t="s">
        <v>28364</v>
      </c>
    </row>
    <row r="565" spans="1:7" x14ac:dyDescent="0.25">
      <c r="A565" t="s">
        <v>19832</v>
      </c>
      <c r="B565" t="s">
        <v>28364</v>
      </c>
      <c r="C565" t="s">
        <v>28365</v>
      </c>
      <c r="D565" t="s">
        <v>28364</v>
      </c>
      <c r="E565" t="s">
        <v>28365</v>
      </c>
      <c r="F565" t="s">
        <v>28364</v>
      </c>
      <c r="G565" t="s">
        <v>28364</v>
      </c>
    </row>
    <row r="566" spans="1:7" x14ac:dyDescent="0.25">
      <c r="A566" t="s">
        <v>13721</v>
      </c>
      <c r="B566" t="s">
        <v>28364</v>
      </c>
      <c r="C566" t="s">
        <v>28365</v>
      </c>
      <c r="D566" t="s">
        <v>28364</v>
      </c>
      <c r="E566" t="s">
        <v>28365</v>
      </c>
      <c r="F566" t="s">
        <v>28364</v>
      </c>
      <c r="G566" t="s">
        <v>28364</v>
      </c>
    </row>
    <row r="567" spans="1:7" x14ac:dyDescent="0.25">
      <c r="A567" t="s">
        <v>24628</v>
      </c>
      <c r="B567" t="s">
        <v>28364</v>
      </c>
      <c r="C567" t="s">
        <v>28365</v>
      </c>
      <c r="D567" t="s">
        <v>28364</v>
      </c>
      <c r="E567" t="s">
        <v>28365</v>
      </c>
      <c r="F567" t="s">
        <v>28364</v>
      </c>
      <c r="G567" t="s">
        <v>28364</v>
      </c>
    </row>
    <row r="568" spans="1:7" x14ac:dyDescent="0.25">
      <c r="A568" t="s">
        <v>11205</v>
      </c>
      <c r="B568" t="s">
        <v>28364</v>
      </c>
      <c r="C568" t="s">
        <v>28365</v>
      </c>
      <c r="D568" t="s">
        <v>28364</v>
      </c>
      <c r="E568" t="s">
        <v>28365</v>
      </c>
      <c r="F568" t="s">
        <v>28364</v>
      </c>
      <c r="G568" t="s">
        <v>28364</v>
      </c>
    </row>
    <row r="569" spans="1:7" x14ac:dyDescent="0.25">
      <c r="A569" t="s">
        <v>4644</v>
      </c>
      <c r="B569" t="s">
        <v>28364</v>
      </c>
      <c r="C569" t="s">
        <v>28365</v>
      </c>
      <c r="D569" t="s">
        <v>28364</v>
      </c>
      <c r="E569" t="s">
        <v>28365</v>
      </c>
      <c r="F569" t="s">
        <v>28364</v>
      </c>
      <c r="G569" t="s">
        <v>28364</v>
      </c>
    </row>
    <row r="570" spans="1:7" x14ac:dyDescent="0.25">
      <c r="A570" t="s">
        <v>18598</v>
      </c>
      <c r="B570" t="s">
        <v>28364</v>
      </c>
      <c r="C570" t="s">
        <v>28364</v>
      </c>
      <c r="D570" t="s">
        <v>28364</v>
      </c>
      <c r="E570" t="s">
        <v>28364</v>
      </c>
      <c r="F570" t="s">
        <v>28364</v>
      </c>
      <c r="G570" t="s">
        <v>28364</v>
      </c>
    </row>
    <row r="571" spans="1:7" x14ac:dyDescent="0.25">
      <c r="A571" t="s">
        <v>18832</v>
      </c>
      <c r="B571" t="s">
        <v>28364</v>
      </c>
      <c r="C571" t="s">
        <v>28364</v>
      </c>
      <c r="D571" t="s">
        <v>28364</v>
      </c>
      <c r="E571" t="s">
        <v>28364</v>
      </c>
      <c r="F571" t="s">
        <v>28364</v>
      </c>
      <c r="G571" t="s">
        <v>28364</v>
      </c>
    </row>
    <row r="572" spans="1:7" x14ac:dyDescent="0.25">
      <c r="A572" t="s">
        <v>4430</v>
      </c>
      <c r="B572" t="s">
        <v>28364</v>
      </c>
      <c r="C572" t="s">
        <v>28364</v>
      </c>
      <c r="D572" t="s">
        <v>28364</v>
      </c>
      <c r="E572" t="s">
        <v>28364</v>
      </c>
      <c r="F572" t="s">
        <v>28364</v>
      </c>
      <c r="G572" t="s">
        <v>28364</v>
      </c>
    </row>
    <row r="573" spans="1:7" x14ac:dyDescent="0.25">
      <c r="A573" t="s">
        <v>13423</v>
      </c>
      <c r="B573" t="s">
        <v>28364</v>
      </c>
      <c r="C573" t="s">
        <v>28365</v>
      </c>
      <c r="D573" t="s">
        <v>28364</v>
      </c>
      <c r="E573" t="s">
        <v>28365</v>
      </c>
      <c r="F573" t="s">
        <v>28364</v>
      </c>
      <c r="G573" t="s">
        <v>28364</v>
      </c>
    </row>
    <row r="574" spans="1:7" x14ac:dyDescent="0.25">
      <c r="A574" t="s">
        <v>26698</v>
      </c>
      <c r="B574" t="s">
        <v>28364</v>
      </c>
      <c r="C574" t="s">
        <v>28365</v>
      </c>
      <c r="D574" t="s">
        <v>28364</v>
      </c>
      <c r="E574" t="s">
        <v>28365</v>
      </c>
      <c r="F574" t="s">
        <v>28364</v>
      </c>
      <c r="G574" t="s">
        <v>28364</v>
      </c>
    </row>
    <row r="575" spans="1:7" x14ac:dyDescent="0.25">
      <c r="A575" t="s">
        <v>17747</v>
      </c>
      <c r="B575" t="s">
        <v>28364</v>
      </c>
      <c r="C575" t="s">
        <v>28365</v>
      </c>
      <c r="D575" t="s">
        <v>28364</v>
      </c>
      <c r="E575" t="s">
        <v>28365</v>
      </c>
      <c r="F575" t="s">
        <v>28364</v>
      </c>
      <c r="G575" t="s">
        <v>28364</v>
      </c>
    </row>
    <row r="576" spans="1:7" x14ac:dyDescent="0.25">
      <c r="A576" t="s">
        <v>25782</v>
      </c>
      <c r="B576" t="s">
        <v>28364</v>
      </c>
      <c r="C576" t="s">
        <v>28365</v>
      </c>
      <c r="D576" t="s">
        <v>28364</v>
      </c>
      <c r="E576" t="s">
        <v>28365</v>
      </c>
      <c r="F576" t="s">
        <v>28364</v>
      </c>
      <c r="G576" t="s">
        <v>28364</v>
      </c>
    </row>
    <row r="577" spans="1:7" x14ac:dyDescent="0.25">
      <c r="A577" t="s">
        <v>27577</v>
      </c>
      <c r="B577" t="s">
        <v>28364</v>
      </c>
      <c r="C577" t="s">
        <v>28365</v>
      </c>
      <c r="D577" t="s">
        <v>28364</v>
      </c>
      <c r="E577" t="s">
        <v>28365</v>
      </c>
      <c r="F577" t="s">
        <v>28364</v>
      </c>
      <c r="G577" t="s">
        <v>28364</v>
      </c>
    </row>
    <row r="578" spans="1:7" x14ac:dyDescent="0.25">
      <c r="A578" t="s">
        <v>16927</v>
      </c>
      <c r="B578" t="s">
        <v>28364</v>
      </c>
      <c r="C578" t="s">
        <v>28364</v>
      </c>
      <c r="D578" t="s">
        <v>28364</v>
      </c>
      <c r="E578" t="s">
        <v>28364</v>
      </c>
      <c r="F578" t="s">
        <v>28364</v>
      </c>
      <c r="G578" t="s">
        <v>28364</v>
      </c>
    </row>
    <row r="579" spans="1:7" x14ac:dyDescent="0.25">
      <c r="A579" t="s">
        <v>3623</v>
      </c>
      <c r="B579" t="s">
        <v>28364</v>
      </c>
      <c r="C579" t="s">
        <v>28365</v>
      </c>
      <c r="D579" t="s">
        <v>28364</v>
      </c>
      <c r="E579" t="s">
        <v>28365</v>
      </c>
      <c r="F579" t="s">
        <v>28364</v>
      </c>
      <c r="G579" t="s">
        <v>28364</v>
      </c>
    </row>
    <row r="580" spans="1:7" x14ac:dyDescent="0.25">
      <c r="A580" t="s">
        <v>23371</v>
      </c>
      <c r="B580" t="s">
        <v>28364</v>
      </c>
      <c r="C580" t="s">
        <v>28365</v>
      </c>
      <c r="D580" t="s">
        <v>28364</v>
      </c>
      <c r="E580" t="s">
        <v>28365</v>
      </c>
      <c r="F580" t="s">
        <v>28364</v>
      </c>
      <c r="G580" t="s">
        <v>28364</v>
      </c>
    </row>
    <row r="581" spans="1:7" x14ac:dyDescent="0.25">
      <c r="A581" t="s">
        <v>17305</v>
      </c>
      <c r="B581" t="s">
        <v>28364</v>
      </c>
      <c r="C581" t="s">
        <v>28365</v>
      </c>
      <c r="D581" t="s">
        <v>28364</v>
      </c>
      <c r="E581" t="s">
        <v>28365</v>
      </c>
      <c r="F581" t="s">
        <v>28364</v>
      </c>
      <c r="G581" t="s">
        <v>28364</v>
      </c>
    </row>
    <row r="582" spans="1:7" x14ac:dyDescent="0.25">
      <c r="A582" t="s">
        <v>12560</v>
      </c>
      <c r="B582" t="s">
        <v>28364</v>
      </c>
      <c r="C582" t="s">
        <v>28364</v>
      </c>
      <c r="D582" t="s">
        <v>28364</v>
      </c>
      <c r="E582" t="s">
        <v>28364</v>
      </c>
      <c r="F582" t="s">
        <v>28364</v>
      </c>
      <c r="G582" t="s">
        <v>28364</v>
      </c>
    </row>
    <row r="583" spans="1:7" x14ac:dyDescent="0.25">
      <c r="A583" t="s">
        <v>24346</v>
      </c>
      <c r="B583" t="s">
        <v>28364</v>
      </c>
      <c r="C583" t="s">
        <v>28364</v>
      </c>
      <c r="D583" t="s">
        <v>28364</v>
      </c>
      <c r="E583" t="s">
        <v>28364</v>
      </c>
      <c r="F583" t="s">
        <v>28364</v>
      </c>
      <c r="G583" t="s">
        <v>28364</v>
      </c>
    </row>
    <row r="584" spans="1:7" x14ac:dyDescent="0.25">
      <c r="A584" t="s">
        <v>15840</v>
      </c>
      <c r="B584" t="s">
        <v>28364</v>
      </c>
      <c r="C584" t="s">
        <v>28365</v>
      </c>
      <c r="D584" t="s">
        <v>28364</v>
      </c>
      <c r="E584" t="s">
        <v>28365</v>
      </c>
      <c r="F584" t="s">
        <v>28364</v>
      </c>
      <c r="G584" t="s">
        <v>28364</v>
      </c>
    </row>
    <row r="585" spans="1:7" x14ac:dyDescent="0.25">
      <c r="A585" t="s">
        <v>9290</v>
      </c>
      <c r="B585" t="s">
        <v>28364</v>
      </c>
      <c r="C585" t="s">
        <v>28364</v>
      </c>
      <c r="D585" t="s">
        <v>28365</v>
      </c>
      <c r="E585" t="s">
        <v>28364</v>
      </c>
      <c r="F585" t="s">
        <v>28364</v>
      </c>
      <c r="G585" t="s">
        <v>28364</v>
      </c>
    </row>
    <row r="586" spans="1:7" x14ac:dyDescent="0.25">
      <c r="A586" t="s">
        <v>3669</v>
      </c>
      <c r="B586" t="s">
        <v>28364</v>
      </c>
      <c r="C586" t="s">
        <v>28364</v>
      </c>
      <c r="D586" t="s">
        <v>28364</v>
      </c>
      <c r="E586" t="s">
        <v>28364</v>
      </c>
      <c r="F586" t="s">
        <v>28364</v>
      </c>
      <c r="G586" t="s">
        <v>28364</v>
      </c>
    </row>
    <row r="587" spans="1:7" x14ac:dyDescent="0.25">
      <c r="A587" t="s">
        <v>26006</v>
      </c>
      <c r="B587" t="s">
        <v>28364</v>
      </c>
      <c r="C587" t="s">
        <v>28365</v>
      </c>
      <c r="D587" t="s">
        <v>28364</v>
      </c>
      <c r="E587" t="s">
        <v>28365</v>
      </c>
      <c r="F587" t="s">
        <v>28364</v>
      </c>
      <c r="G587" t="s">
        <v>28364</v>
      </c>
    </row>
    <row r="588" spans="1:7" x14ac:dyDescent="0.25">
      <c r="A588" t="s">
        <v>11232</v>
      </c>
      <c r="B588" t="s">
        <v>28364</v>
      </c>
      <c r="C588" t="s">
        <v>28364</v>
      </c>
      <c r="D588" t="s">
        <v>28364</v>
      </c>
      <c r="E588" t="s">
        <v>28364</v>
      </c>
      <c r="F588" t="s">
        <v>28364</v>
      </c>
      <c r="G588" t="s">
        <v>28364</v>
      </c>
    </row>
    <row r="589" spans="1:7" x14ac:dyDescent="0.25">
      <c r="A589" t="s">
        <v>24326</v>
      </c>
      <c r="B589" t="s">
        <v>28364</v>
      </c>
      <c r="C589" t="s">
        <v>28364</v>
      </c>
      <c r="D589" t="s">
        <v>28365</v>
      </c>
      <c r="E589" t="s">
        <v>28364</v>
      </c>
      <c r="F589" t="s">
        <v>28364</v>
      </c>
      <c r="G589" t="s">
        <v>28364</v>
      </c>
    </row>
    <row r="590" spans="1:7" x14ac:dyDescent="0.25">
      <c r="A590" t="s">
        <v>19613</v>
      </c>
      <c r="B590" t="s">
        <v>28364</v>
      </c>
      <c r="C590" t="s">
        <v>28364</v>
      </c>
      <c r="D590" t="s">
        <v>28365</v>
      </c>
      <c r="E590" t="s">
        <v>28364</v>
      </c>
      <c r="F590" t="s">
        <v>28364</v>
      </c>
      <c r="G590" t="s">
        <v>28364</v>
      </c>
    </row>
    <row r="591" spans="1:7" x14ac:dyDescent="0.25">
      <c r="A591" t="s">
        <v>733</v>
      </c>
      <c r="B591" t="s">
        <v>28364</v>
      </c>
      <c r="C591" t="s">
        <v>28364</v>
      </c>
      <c r="D591" t="s">
        <v>28364</v>
      </c>
      <c r="E591" t="s">
        <v>28364</v>
      </c>
      <c r="F591" t="s">
        <v>28364</v>
      </c>
      <c r="G591" t="s">
        <v>28364</v>
      </c>
    </row>
    <row r="592" spans="1:7" x14ac:dyDescent="0.25">
      <c r="A592" t="s">
        <v>13101</v>
      </c>
      <c r="B592" t="s">
        <v>28364</v>
      </c>
      <c r="C592" t="s">
        <v>28365</v>
      </c>
      <c r="D592" t="s">
        <v>28364</v>
      </c>
      <c r="E592" t="s">
        <v>28365</v>
      </c>
      <c r="F592" t="s">
        <v>28364</v>
      </c>
      <c r="G592" t="s">
        <v>28364</v>
      </c>
    </row>
    <row r="593" spans="1:7" x14ac:dyDescent="0.25">
      <c r="A593" t="s">
        <v>27649</v>
      </c>
      <c r="B593" t="s">
        <v>28364</v>
      </c>
      <c r="C593" t="s">
        <v>28365</v>
      </c>
      <c r="D593" t="s">
        <v>28364</v>
      </c>
      <c r="E593" t="s">
        <v>28365</v>
      </c>
      <c r="F593" t="s">
        <v>28364</v>
      </c>
      <c r="G593" t="s">
        <v>28364</v>
      </c>
    </row>
    <row r="594" spans="1:7" x14ac:dyDescent="0.25">
      <c r="A594" t="s">
        <v>20219</v>
      </c>
      <c r="B594" t="s">
        <v>28364</v>
      </c>
      <c r="C594" t="s">
        <v>28365</v>
      </c>
      <c r="D594" t="s">
        <v>28364</v>
      </c>
      <c r="E594" t="s">
        <v>28365</v>
      </c>
      <c r="F594" t="s">
        <v>28364</v>
      </c>
      <c r="G594" t="s">
        <v>28364</v>
      </c>
    </row>
    <row r="595" spans="1:7" x14ac:dyDescent="0.25">
      <c r="A595" t="s">
        <v>4938</v>
      </c>
      <c r="B595" t="s">
        <v>28364</v>
      </c>
      <c r="C595" t="s">
        <v>28365</v>
      </c>
      <c r="D595" t="s">
        <v>28364</v>
      </c>
      <c r="E595" t="s">
        <v>28365</v>
      </c>
      <c r="F595" t="s">
        <v>28364</v>
      </c>
      <c r="G595" t="s">
        <v>28364</v>
      </c>
    </row>
    <row r="596" spans="1:7" x14ac:dyDescent="0.25">
      <c r="A596" t="s">
        <v>18112</v>
      </c>
      <c r="B596" t="s">
        <v>28364</v>
      </c>
      <c r="C596" t="s">
        <v>28365</v>
      </c>
      <c r="D596" t="s">
        <v>28364</v>
      </c>
      <c r="E596" t="s">
        <v>28365</v>
      </c>
      <c r="F596" t="s">
        <v>28364</v>
      </c>
      <c r="G596" t="s">
        <v>28364</v>
      </c>
    </row>
    <row r="597" spans="1:7" x14ac:dyDescent="0.25">
      <c r="A597" t="s">
        <v>24802</v>
      </c>
      <c r="B597" t="s">
        <v>28364</v>
      </c>
      <c r="C597" t="s">
        <v>28365</v>
      </c>
      <c r="D597" t="s">
        <v>28364</v>
      </c>
      <c r="E597" t="s">
        <v>28365</v>
      </c>
      <c r="F597" t="s">
        <v>28364</v>
      </c>
      <c r="G597" t="s">
        <v>28364</v>
      </c>
    </row>
    <row r="598" spans="1:7" x14ac:dyDescent="0.25">
      <c r="A598" t="s">
        <v>4510</v>
      </c>
      <c r="B598" t="s">
        <v>28364</v>
      </c>
      <c r="C598" t="s">
        <v>28365</v>
      </c>
      <c r="D598" t="s">
        <v>28364</v>
      </c>
      <c r="E598" t="s">
        <v>28365</v>
      </c>
      <c r="F598" t="s">
        <v>28364</v>
      </c>
      <c r="G598" t="s">
        <v>28364</v>
      </c>
    </row>
    <row r="599" spans="1:7" x14ac:dyDescent="0.25">
      <c r="A599" t="s">
        <v>4744</v>
      </c>
      <c r="B599" t="s">
        <v>28364</v>
      </c>
      <c r="C599" t="s">
        <v>28365</v>
      </c>
      <c r="D599" t="s">
        <v>28364</v>
      </c>
      <c r="E599" t="s">
        <v>28365</v>
      </c>
      <c r="F599" t="s">
        <v>28364</v>
      </c>
      <c r="G599" t="s">
        <v>28364</v>
      </c>
    </row>
    <row r="600" spans="1:7" x14ac:dyDescent="0.25">
      <c r="A600" t="s">
        <v>887</v>
      </c>
      <c r="B600" t="s">
        <v>28364</v>
      </c>
      <c r="C600" t="s">
        <v>28365</v>
      </c>
      <c r="D600" t="s">
        <v>28364</v>
      </c>
      <c r="E600" t="s">
        <v>28365</v>
      </c>
      <c r="F600" t="s">
        <v>28364</v>
      </c>
      <c r="G600" t="s">
        <v>28364</v>
      </c>
    </row>
    <row r="601" spans="1:7" x14ac:dyDescent="0.25">
      <c r="A601" t="s">
        <v>18524</v>
      </c>
      <c r="B601" t="s">
        <v>28364</v>
      </c>
      <c r="C601" t="s">
        <v>28365</v>
      </c>
      <c r="D601" t="s">
        <v>28364</v>
      </c>
      <c r="E601" t="s">
        <v>28365</v>
      </c>
      <c r="F601" t="s">
        <v>28364</v>
      </c>
      <c r="G601" t="s">
        <v>28364</v>
      </c>
    </row>
    <row r="602" spans="1:7" x14ac:dyDescent="0.25">
      <c r="A602" t="s">
        <v>1532</v>
      </c>
      <c r="B602" t="s">
        <v>28364</v>
      </c>
      <c r="C602" t="s">
        <v>28364</v>
      </c>
      <c r="D602" t="s">
        <v>28364</v>
      </c>
      <c r="E602" t="s">
        <v>28364</v>
      </c>
      <c r="F602" t="s">
        <v>28364</v>
      </c>
      <c r="G602" t="s">
        <v>28364</v>
      </c>
    </row>
    <row r="603" spans="1:7" x14ac:dyDescent="0.25">
      <c r="A603" t="s">
        <v>2423</v>
      </c>
      <c r="B603" t="s">
        <v>28364</v>
      </c>
      <c r="C603" t="s">
        <v>28364</v>
      </c>
      <c r="D603" t="s">
        <v>28364</v>
      </c>
      <c r="E603" t="s">
        <v>28364</v>
      </c>
      <c r="F603" t="s">
        <v>28364</v>
      </c>
      <c r="G603" t="s">
        <v>28364</v>
      </c>
    </row>
    <row r="604" spans="1:7" x14ac:dyDescent="0.25">
      <c r="A604" t="s">
        <v>13583</v>
      </c>
      <c r="B604" t="s">
        <v>28364</v>
      </c>
      <c r="C604" t="s">
        <v>28365</v>
      </c>
      <c r="D604" t="s">
        <v>28364</v>
      </c>
      <c r="E604" t="s">
        <v>28365</v>
      </c>
      <c r="F604" t="s">
        <v>28364</v>
      </c>
      <c r="G604" t="s">
        <v>28364</v>
      </c>
    </row>
    <row r="605" spans="1:7" x14ac:dyDescent="0.25">
      <c r="A605" t="s">
        <v>17705</v>
      </c>
      <c r="B605" t="s">
        <v>28364</v>
      </c>
      <c r="C605" t="s">
        <v>28364</v>
      </c>
      <c r="D605" t="s">
        <v>28364</v>
      </c>
      <c r="E605" t="s">
        <v>28364</v>
      </c>
      <c r="F605" t="s">
        <v>28364</v>
      </c>
      <c r="G605" t="s">
        <v>28364</v>
      </c>
    </row>
    <row r="606" spans="1:7" x14ac:dyDescent="0.25">
      <c r="A606" t="s">
        <v>16475</v>
      </c>
      <c r="B606" t="s">
        <v>28364</v>
      </c>
      <c r="C606" t="s">
        <v>28364</v>
      </c>
      <c r="D606" t="s">
        <v>28364</v>
      </c>
      <c r="E606" t="s">
        <v>28364</v>
      </c>
      <c r="F606" t="s">
        <v>28364</v>
      </c>
      <c r="G606" t="s">
        <v>28364</v>
      </c>
    </row>
    <row r="607" spans="1:7" x14ac:dyDescent="0.25">
      <c r="A607" t="s">
        <v>20186</v>
      </c>
      <c r="B607" t="s">
        <v>28364</v>
      </c>
      <c r="C607" t="s">
        <v>28364</v>
      </c>
      <c r="D607" t="s">
        <v>28365</v>
      </c>
      <c r="E607" t="s">
        <v>28364</v>
      </c>
      <c r="F607" t="s">
        <v>28364</v>
      </c>
      <c r="G607" t="s">
        <v>28364</v>
      </c>
    </row>
    <row r="608" spans="1:7" x14ac:dyDescent="0.25">
      <c r="A608" t="s">
        <v>26003</v>
      </c>
      <c r="B608" t="s">
        <v>28364</v>
      </c>
      <c r="C608" t="s">
        <v>28364</v>
      </c>
      <c r="D608" t="s">
        <v>28364</v>
      </c>
      <c r="E608" t="s">
        <v>28364</v>
      </c>
      <c r="F608" t="s">
        <v>28364</v>
      </c>
      <c r="G608" t="s">
        <v>28364</v>
      </c>
    </row>
    <row r="609" spans="1:7" x14ac:dyDescent="0.25">
      <c r="A609" t="s">
        <v>27560</v>
      </c>
      <c r="B609" t="s">
        <v>28364</v>
      </c>
      <c r="C609" t="s">
        <v>28364</v>
      </c>
      <c r="D609" t="s">
        <v>28364</v>
      </c>
      <c r="E609" t="s">
        <v>28364</v>
      </c>
      <c r="F609" t="s">
        <v>28364</v>
      </c>
      <c r="G609" t="s">
        <v>28365</v>
      </c>
    </row>
    <row r="610" spans="1:7" x14ac:dyDescent="0.25">
      <c r="A610" t="s">
        <v>21758</v>
      </c>
      <c r="B610" t="s">
        <v>28364</v>
      </c>
      <c r="C610" t="s">
        <v>28365</v>
      </c>
      <c r="D610" t="s">
        <v>28364</v>
      </c>
      <c r="E610" t="s">
        <v>28365</v>
      </c>
      <c r="F610" t="s">
        <v>28364</v>
      </c>
      <c r="G610" t="s">
        <v>28364</v>
      </c>
    </row>
    <row r="611" spans="1:7" x14ac:dyDescent="0.25">
      <c r="A611" t="s">
        <v>14327</v>
      </c>
      <c r="B611" t="s">
        <v>28364</v>
      </c>
      <c r="C611" t="s">
        <v>28364</v>
      </c>
      <c r="D611" t="s">
        <v>28365</v>
      </c>
      <c r="E611" t="s">
        <v>28364</v>
      </c>
      <c r="F611" t="s">
        <v>28364</v>
      </c>
      <c r="G611" t="s">
        <v>28364</v>
      </c>
    </row>
    <row r="612" spans="1:7" x14ac:dyDescent="0.25">
      <c r="A612" t="s">
        <v>10630</v>
      </c>
      <c r="B612" t="s">
        <v>28364</v>
      </c>
      <c r="C612" t="s">
        <v>28364</v>
      </c>
      <c r="D612" t="s">
        <v>28364</v>
      </c>
      <c r="E612" t="s">
        <v>28364</v>
      </c>
      <c r="F612" t="s">
        <v>28364</v>
      </c>
      <c r="G612" t="s">
        <v>28364</v>
      </c>
    </row>
    <row r="613" spans="1:7" x14ac:dyDescent="0.25">
      <c r="A613" t="s">
        <v>18107</v>
      </c>
      <c r="B613" t="s">
        <v>28364</v>
      </c>
      <c r="C613" t="s">
        <v>28364</v>
      </c>
      <c r="D613" t="s">
        <v>28364</v>
      </c>
      <c r="E613" t="s">
        <v>28364</v>
      </c>
      <c r="F613" t="s">
        <v>28364</v>
      </c>
      <c r="G613" t="s">
        <v>28364</v>
      </c>
    </row>
    <row r="614" spans="1:7" x14ac:dyDescent="0.25">
      <c r="A614" t="s">
        <v>18066</v>
      </c>
      <c r="B614" t="s">
        <v>28364</v>
      </c>
      <c r="C614" t="s">
        <v>28364</v>
      </c>
      <c r="D614" t="s">
        <v>28364</v>
      </c>
      <c r="E614" t="s">
        <v>28364</v>
      </c>
      <c r="F614" t="s">
        <v>28364</v>
      </c>
      <c r="G614" t="s">
        <v>28364</v>
      </c>
    </row>
    <row r="615" spans="1:7" x14ac:dyDescent="0.25">
      <c r="A615" t="s">
        <v>6951</v>
      </c>
      <c r="B615" t="s">
        <v>28364</v>
      </c>
      <c r="C615" t="s">
        <v>28364</v>
      </c>
      <c r="D615" t="s">
        <v>28364</v>
      </c>
      <c r="E615" t="s">
        <v>28364</v>
      </c>
      <c r="F615" t="s">
        <v>28364</v>
      </c>
      <c r="G615" t="s">
        <v>28364</v>
      </c>
    </row>
    <row r="616" spans="1:7" x14ac:dyDescent="0.25">
      <c r="A616" t="s">
        <v>9455</v>
      </c>
      <c r="B616" t="s">
        <v>28364</v>
      </c>
      <c r="C616" t="s">
        <v>28364</v>
      </c>
      <c r="D616" t="s">
        <v>28365</v>
      </c>
      <c r="E616" t="s">
        <v>28364</v>
      </c>
      <c r="F616" t="s">
        <v>28364</v>
      </c>
      <c r="G616" t="s">
        <v>28364</v>
      </c>
    </row>
    <row r="617" spans="1:7" x14ac:dyDescent="0.25">
      <c r="A617" t="s">
        <v>6255</v>
      </c>
      <c r="B617" t="s">
        <v>28364</v>
      </c>
      <c r="C617" t="s">
        <v>28364</v>
      </c>
      <c r="D617" t="s">
        <v>28364</v>
      </c>
      <c r="E617" t="s">
        <v>28364</v>
      </c>
      <c r="F617" t="s">
        <v>28364</v>
      </c>
      <c r="G617" t="s">
        <v>28364</v>
      </c>
    </row>
    <row r="618" spans="1:7" x14ac:dyDescent="0.25">
      <c r="A618" t="s">
        <v>11474</v>
      </c>
      <c r="B618" t="s">
        <v>28364</v>
      </c>
      <c r="C618" t="s">
        <v>28364</v>
      </c>
      <c r="D618" t="s">
        <v>28365</v>
      </c>
      <c r="E618" t="s">
        <v>28364</v>
      </c>
      <c r="F618" t="s">
        <v>28364</v>
      </c>
      <c r="G618" t="s">
        <v>28364</v>
      </c>
    </row>
    <row r="619" spans="1:7" x14ac:dyDescent="0.25">
      <c r="A619" t="s">
        <v>11451</v>
      </c>
      <c r="B619" t="s">
        <v>28364</v>
      </c>
      <c r="C619" t="s">
        <v>28364</v>
      </c>
      <c r="D619" t="s">
        <v>28364</v>
      </c>
      <c r="E619" t="s">
        <v>28364</v>
      </c>
      <c r="F619" t="s">
        <v>28364</v>
      </c>
      <c r="G619" t="s">
        <v>28364</v>
      </c>
    </row>
    <row r="620" spans="1:7" x14ac:dyDescent="0.25">
      <c r="A620" t="s">
        <v>11907</v>
      </c>
      <c r="B620" t="s">
        <v>28364</v>
      </c>
      <c r="C620" t="s">
        <v>28364</v>
      </c>
      <c r="D620" t="s">
        <v>28364</v>
      </c>
      <c r="E620" t="s">
        <v>28364</v>
      </c>
      <c r="F620" t="s">
        <v>28364</v>
      </c>
      <c r="G620" t="s">
        <v>28364</v>
      </c>
    </row>
    <row r="621" spans="1:7" x14ac:dyDescent="0.25">
      <c r="A621" t="s">
        <v>17114</v>
      </c>
      <c r="B621" t="s">
        <v>28364</v>
      </c>
      <c r="C621" t="s">
        <v>28365</v>
      </c>
      <c r="D621" t="s">
        <v>28364</v>
      </c>
      <c r="E621" t="s">
        <v>28365</v>
      </c>
      <c r="F621" t="s">
        <v>28364</v>
      </c>
      <c r="G621" t="s">
        <v>28364</v>
      </c>
    </row>
    <row r="622" spans="1:7" x14ac:dyDescent="0.25">
      <c r="A622" t="s">
        <v>13340</v>
      </c>
      <c r="B622" t="s">
        <v>28364</v>
      </c>
      <c r="C622" t="s">
        <v>28364</v>
      </c>
      <c r="D622" t="s">
        <v>28364</v>
      </c>
      <c r="E622" t="s">
        <v>28364</v>
      </c>
      <c r="F622" t="s">
        <v>28364</v>
      </c>
      <c r="G622" t="s">
        <v>28364</v>
      </c>
    </row>
    <row r="623" spans="1:7" x14ac:dyDescent="0.25">
      <c r="A623" t="s">
        <v>14664</v>
      </c>
      <c r="B623" t="s">
        <v>28364</v>
      </c>
      <c r="C623" t="s">
        <v>28364</v>
      </c>
      <c r="D623" t="s">
        <v>28364</v>
      </c>
      <c r="E623" t="s">
        <v>28364</v>
      </c>
      <c r="F623" t="s">
        <v>28364</v>
      </c>
      <c r="G623" t="s">
        <v>28364</v>
      </c>
    </row>
    <row r="624" spans="1:7" x14ac:dyDescent="0.25">
      <c r="A624" t="s">
        <v>18627</v>
      </c>
      <c r="B624" t="s">
        <v>28364</v>
      </c>
      <c r="C624" t="s">
        <v>28365</v>
      </c>
      <c r="D624" t="s">
        <v>28364</v>
      </c>
      <c r="E624" t="s">
        <v>28365</v>
      </c>
      <c r="F624" t="s">
        <v>28364</v>
      </c>
      <c r="G624" t="s">
        <v>28364</v>
      </c>
    </row>
    <row r="625" spans="1:7" x14ac:dyDescent="0.25">
      <c r="A625" t="s">
        <v>21932</v>
      </c>
      <c r="B625" t="s">
        <v>28364</v>
      </c>
      <c r="C625" t="s">
        <v>28364</v>
      </c>
      <c r="D625" t="s">
        <v>28364</v>
      </c>
      <c r="E625" t="s">
        <v>28364</v>
      </c>
      <c r="F625" t="s">
        <v>28364</v>
      </c>
      <c r="G625" t="s">
        <v>28364</v>
      </c>
    </row>
    <row r="626" spans="1:7" x14ac:dyDescent="0.25">
      <c r="A626" t="s">
        <v>3911</v>
      </c>
      <c r="B626" t="s">
        <v>28364</v>
      </c>
      <c r="C626" t="s">
        <v>28365</v>
      </c>
      <c r="D626" t="s">
        <v>28364</v>
      </c>
      <c r="E626" t="s">
        <v>28365</v>
      </c>
      <c r="F626" t="s">
        <v>28364</v>
      </c>
      <c r="G626" t="s">
        <v>28364</v>
      </c>
    </row>
    <row r="627" spans="1:7" x14ac:dyDescent="0.25">
      <c r="A627" t="s">
        <v>23325</v>
      </c>
      <c r="B627" t="s">
        <v>28364</v>
      </c>
      <c r="C627" t="s">
        <v>28365</v>
      </c>
      <c r="D627" t="s">
        <v>28364</v>
      </c>
      <c r="E627" t="s">
        <v>28365</v>
      </c>
      <c r="F627" t="s">
        <v>28364</v>
      </c>
      <c r="G627" t="s">
        <v>28364</v>
      </c>
    </row>
    <row r="628" spans="1:7" x14ac:dyDescent="0.25">
      <c r="A628" t="s">
        <v>16387</v>
      </c>
      <c r="B628" t="s">
        <v>28364</v>
      </c>
      <c r="C628" t="s">
        <v>28364</v>
      </c>
      <c r="D628" t="s">
        <v>28364</v>
      </c>
      <c r="E628" t="s">
        <v>28364</v>
      </c>
      <c r="F628" t="s">
        <v>28364</v>
      </c>
      <c r="G628" t="s">
        <v>28364</v>
      </c>
    </row>
    <row r="629" spans="1:7" x14ac:dyDescent="0.25">
      <c r="A629" t="s">
        <v>21018</v>
      </c>
      <c r="B629" t="s">
        <v>28364</v>
      </c>
      <c r="C629" t="s">
        <v>28364</v>
      </c>
      <c r="D629" t="s">
        <v>28364</v>
      </c>
      <c r="E629" t="s">
        <v>28364</v>
      </c>
      <c r="F629" t="s">
        <v>28364</v>
      </c>
      <c r="G629" t="s">
        <v>28364</v>
      </c>
    </row>
    <row r="630" spans="1:7" x14ac:dyDescent="0.25">
      <c r="A630" t="s">
        <v>9181</v>
      </c>
      <c r="B630" t="s">
        <v>28364</v>
      </c>
      <c r="C630" t="s">
        <v>28365</v>
      </c>
      <c r="D630" t="s">
        <v>28364</v>
      </c>
      <c r="E630" t="s">
        <v>28365</v>
      </c>
      <c r="F630" t="s">
        <v>28364</v>
      </c>
      <c r="G630" t="s">
        <v>28364</v>
      </c>
    </row>
    <row r="631" spans="1:7" x14ac:dyDescent="0.25">
      <c r="A631" t="s">
        <v>6973</v>
      </c>
      <c r="B631" t="s">
        <v>28364</v>
      </c>
      <c r="C631" t="s">
        <v>28365</v>
      </c>
      <c r="D631" t="s">
        <v>28364</v>
      </c>
      <c r="E631" t="s">
        <v>28365</v>
      </c>
      <c r="F631" t="s">
        <v>28364</v>
      </c>
      <c r="G631" t="s">
        <v>28364</v>
      </c>
    </row>
    <row r="632" spans="1:7" x14ac:dyDescent="0.25">
      <c r="A632" t="s">
        <v>13600</v>
      </c>
      <c r="B632" t="s">
        <v>28364</v>
      </c>
      <c r="C632" t="s">
        <v>28365</v>
      </c>
      <c r="D632" t="s">
        <v>28364</v>
      </c>
      <c r="E632" t="s">
        <v>28365</v>
      </c>
      <c r="F632" t="s">
        <v>28364</v>
      </c>
      <c r="G632" t="s">
        <v>28364</v>
      </c>
    </row>
    <row r="633" spans="1:7" x14ac:dyDescent="0.25">
      <c r="A633" t="s">
        <v>18351</v>
      </c>
      <c r="B633" t="s">
        <v>28364</v>
      </c>
      <c r="C633" t="s">
        <v>28364</v>
      </c>
      <c r="D633" t="s">
        <v>28364</v>
      </c>
      <c r="E633" t="s">
        <v>28364</v>
      </c>
      <c r="F633" t="s">
        <v>28364</v>
      </c>
      <c r="G633" t="s">
        <v>28364</v>
      </c>
    </row>
    <row r="634" spans="1:7" x14ac:dyDescent="0.25">
      <c r="A634" t="s">
        <v>24209</v>
      </c>
      <c r="B634" t="s">
        <v>28364</v>
      </c>
      <c r="C634" t="s">
        <v>28364</v>
      </c>
      <c r="D634" t="s">
        <v>28364</v>
      </c>
      <c r="E634" t="s">
        <v>28364</v>
      </c>
      <c r="F634" t="s">
        <v>28364</v>
      </c>
      <c r="G634" t="s">
        <v>28364</v>
      </c>
    </row>
    <row r="635" spans="1:7" x14ac:dyDescent="0.25">
      <c r="A635" t="s">
        <v>1104</v>
      </c>
      <c r="B635" t="s">
        <v>28364</v>
      </c>
      <c r="C635" t="s">
        <v>28364</v>
      </c>
      <c r="D635" t="s">
        <v>28364</v>
      </c>
      <c r="E635" t="s">
        <v>28364</v>
      </c>
      <c r="F635" t="s">
        <v>28364</v>
      </c>
      <c r="G635" t="s">
        <v>28365</v>
      </c>
    </row>
    <row r="636" spans="1:7" x14ac:dyDescent="0.25">
      <c r="A636" t="s">
        <v>11125</v>
      </c>
      <c r="B636" t="s">
        <v>28364</v>
      </c>
      <c r="C636" t="s">
        <v>28365</v>
      </c>
      <c r="D636" t="s">
        <v>28364</v>
      </c>
      <c r="E636" t="s">
        <v>28365</v>
      </c>
      <c r="F636" t="s">
        <v>28364</v>
      </c>
      <c r="G636" t="s">
        <v>28364</v>
      </c>
    </row>
    <row r="637" spans="1:7" x14ac:dyDescent="0.25">
      <c r="A637" t="s">
        <v>22104</v>
      </c>
      <c r="B637" t="s">
        <v>28364</v>
      </c>
      <c r="C637" t="s">
        <v>28364</v>
      </c>
      <c r="D637" t="s">
        <v>28364</v>
      </c>
      <c r="E637" t="s">
        <v>28364</v>
      </c>
      <c r="F637" t="s">
        <v>28364</v>
      </c>
      <c r="G637" t="s">
        <v>28365</v>
      </c>
    </row>
    <row r="638" spans="1:7" x14ac:dyDescent="0.25">
      <c r="A638" t="s">
        <v>20604</v>
      </c>
      <c r="B638" t="s">
        <v>28364</v>
      </c>
      <c r="C638" t="s">
        <v>28365</v>
      </c>
      <c r="D638" t="s">
        <v>28364</v>
      </c>
      <c r="E638" t="s">
        <v>28365</v>
      </c>
      <c r="F638" t="s">
        <v>28364</v>
      </c>
      <c r="G638" t="s">
        <v>28364</v>
      </c>
    </row>
    <row r="639" spans="1:7" x14ac:dyDescent="0.25">
      <c r="A639" t="s">
        <v>8662</v>
      </c>
      <c r="B639" t="s">
        <v>28364</v>
      </c>
      <c r="C639" t="s">
        <v>28365</v>
      </c>
      <c r="D639" t="s">
        <v>28364</v>
      </c>
      <c r="E639" t="s">
        <v>28365</v>
      </c>
      <c r="F639" t="s">
        <v>28364</v>
      </c>
      <c r="G639" t="s">
        <v>28364</v>
      </c>
    </row>
    <row r="640" spans="1:7" x14ac:dyDescent="0.25">
      <c r="A640" t="s">
        <v>25285</v>
      </c>
      <c r="B640" t="s">
        <v>28364</v>
      </c>
      <c r="C640" t="s">
        <v>28364</v>
      </c>
      <c r="D640" t="s">
        <v>28364</v>
      </c>
      <c r="E640" t="s">
        <v>28364</v>
      </c>
      <c r="F640" t="s">
        <v>28364</v>
      </c>
      <c r="G640" t="s">
        <v>28365</v>
      </c>
    </row>
    <row r="641" spans="1:7" x14ac:dyDescent="0.25">
      <c r="A641" t="s">
        <v>17912</v>
      </c>
      <c r="B641" t="s">
        <v>28364</v>
      </c>
      <c r="C641" t="s">
        <v>28365</v>
      </c>
      <c r="D641" t="s">
        <v>28364</v>
      </c>
      <c r="E641" t="s">
        <v>28365</v>
      </c>
      <c r="F641" t="s">
        <v>28364</v>
      </c>
      <c r="G641" t="s">
        <v>28365</v>
      </c>
    </row>
    <row r="642" spans="1:7" x14ac:dyDescent="0.25">
      <c r="A642" t="s">
        <v>8513</v>
      </c>
      <c r="B642" t="s">
        <v>28364</v>
      </c>
      <c r="C642" t="s">
        <v>28364</v>
      </c>
      <c r="D642" t="s">
        <v>28364</v>
      </c>
      <c r="E642" t="s">
        <v>28364</v>
      </c>
      <c r="F642" t="s">
        <v>28364</v>
      </c>
      <c r="G642" t="s">
        <v>28364</v>
      </c>
    </row>
    <row r="643" spans="1:7" x14ac:dyDescent="0.25">
      <c r="A643" t="s">
        <v>23465</v>
      </c>
      <c r="B643" t="s">
        <v>28364</v>
      </c>
      <c r="C643" t="s">
        <v>28365</v>
      </c>
      <c r="D643" t="s">
        <v>28364</v>
      </c>
      <c r="E643" t="s">
        <v>28365</v>
      </c>
      <c r="F643" t="s">
        <v>28364</v>
      </c>
      <c r="G643" t="s">
        <v>28364</v>
      </c>
    </row>
    <row r="644" spans="1:7" x14ac:dyDescent="0.25">
      <c r="A644" t="s">
        <v>25815</v>
      </c>
      <c r="B644" t="s">
        <v>28364</v>
      </c>
      <c r="C644" t="s">
        <v>28364</v>
      </c>
      <c r="D644" t="s">
        <v>28364</v>
      </c>
      <c r="E644" t="s">
        <v>28364</v>
      </c>
      <c r="F644" t="s">
        <v>28364</v>
      </c>
      <c r="G644" t="s">
        <v>28364</v>
      </c>
    </row>
    <row r="645" spans="1:7" x14ac:dyDescent="0.25">
      <c r="A645" t="s">
        <v>17702</v>
      </c>
      <c r="B645" t="s">
        <v>28364</v>
      </c>
      <c r="C645" t="s">
        <v>28365</v>
      </c>
      <c r="D645" t="s">
        <v>28364</v>
      </c>
      <c r="E645" t="s">
        <v>28365</v>
      </c>
      <c r="F645" t="s">
        <v>28364</v>
      </c>
      <c r="G645" t="s">
        <v>28364</v>
      </c>
    </row>
    <row r="646" spans="1:7" x14ac:dyDescent="0.25">
      <c r="A646" t="s">
        <v>26797</v>
      </c>
      <c r="B646" t="s">
        <v>28364</v>
      </c>
      <c r="C646" t="s">
        <v>28365</v>
      </c>
      <c r="D646" t="s">
        <v>28364</v>
      </c>
      <c r="E646" t="s">
        <v>28365</v>
      </c>
      <c r="F646" t="s">
        <v>28364</v>
      </c>
      <c r="G646" t="s">
        <v>28364</v>
      </c>
    </row>
    <row r="647" spans="1:7" x14ac:dyDescent="0.25">
      <c r="A647" t="s">
        <v>26473</v>
      </c>
      <c r="B647" t="s">
        <v>28364</v>
      </c>
      <c r="C647" t="s">
        <v>28364</v>
      </c>
      <c r="D647" t="s">
        <v>28364</v>
      </c>
      <c r="E647" t="s">
        <v>28364</v>
      </c>
      <c r="F647" t="s">
        <v>28365</v>
      </c>
      <c r="G647" t="s">
        <v>28365</v>
      </c>
    </row>
    <row r="648" spans="1:7" x14ac:dyDescent="0.25">
      <c r="A648" t="s">
        <v>5287</v>
      </c>
      <c r="B648" t="s">
        <v>28364</v>
      </c>
      <c r="C648" t="s">
        <v>28364</v>
      </c>
      <c r="D648" t="s">
        <v>28364</v>
      </c>
      <c r="E648" t="s">
        <v>28364</v>
      </c>
      <c r="F648" t="s">
        <v>28364</v>
      </c>
      <c r="G648" t="s">
        <v>28365</v>
      </c>
    </row>
    <row r="649" spans="1:7" x14ac:dyDescent="0.25">
      <c r="A649" t="s">
        <v>5937</v>
      </c>
      <c r="B649" t="s">
        <v>28364</v>
      </c>
      <c r="C649" t="s">
        <v>28365</v>
      </c>
      <c r="D649" t="s">
        <v>28364</v>
      </c>
      <c r="E649" t="s">
        <v>28365</v>
      </c>
      <c r="F649" t="s">
        <v>28364</v>
      </c>
      <c r="G649" t="s">
        <v>28364</v>
      </c>
    </row>
    <row r="650" spans="1:7" x14ac:dyDescent="0.25">
      <c r="A650" t="s">
        <v>19457</v>
      </c>
      <c r="B650" t="s">
        <v>28364</v>
      </c>
      <c r="C650" t="s">
        <v>28365</v>
      </c>
      <c r="D650" t="s">
        <v>28364</v>
      </c>
      <c r="E650" t="s">
        <v>28365</v>
      </c>
      <c r="F650" t="s">
        <v>28364</v>
      </c>
      <c r="G650" t="s">
        <v>28364</v>
      </c>
    </row>
    <row r="651" spans="1:7" x14ac:dyDescent="0.25">
      <c r="A651" t="s">
        <v>27770</v>
      </c>
      <c r="B651" t="s">
        <v>28364</v>
      </c>
      <c r="C651" t="s">
        <v>28365</v>
      </c>
      <c r="D651" t="s">
        <v>28364</v>
      </c>
      <c r="E651" t="s">
        <v>28365</v>
      </c>
      <c r="F651" t="s">
        <v>28364</v>
      </c>
      <c r="G651" t="s">
        <v>28364</v>
      </c>
    </row>
    <row r="652" spans="1:7" x14ac:dyDescent="0.25">
      <c r="A652" t="s">
        <v>7668</v>
      </c>
      <c r="B652" t="s">
        <v>28364</v>
      </c>
      <c r="C652" t="s">
        <v>28365</v>
      </c>
      <c r="D652" t="s">
        <v>28364</v>
      </c>
      <c r="E652" t="s">
        <v>28365</v>
      </c>
      <c r="F652" t="s">
        <v>28364</v>
      </c>
      <c r="G652" t="s">
        <v>28364</v>
      </c>
    </row>
    <row r="653" spans="1:7" x14ac:dyDescent="0.25">
      <c r="A653" t="s">
        <v>1525</v>
      </c>
      <c r="B653" t="s">
        <v>28364</v>
      </c>
      <c r="C653" t="s">
        <v>28364</v>
      </c>
      <c r="D653" t="s">
        <v>28364</v>
      </c>
      <c r="E653" t="s">
        <v>28364</v>
      </c>
      <c r="F653" t="s">
        <v>28364</v>
      </c>
      <c r="G653" t="s">
        <v>28364</v>
      </c>
    </row>
    <row r="654" spans="1:7" x14ac:dyDescent="0.25">
      <c r="A654" t="s">
        <v>18534</v>
      </c>
      <c r="B654" t="s">
        <v>28364</v>
      </c>
      <c r="C654" t="s">
        <v>28364</v>
      </c>
      <c r="D654" t="s">
        <v>28364</v>
      </c>
      <c r="E654" t="s">
        <v>28364</v>
      </c>
      <c r="F654" t="s">
        <v>28364</v>
      </c>
      <c r="G654" t="s">
        <v>28364</v>
      </c>
    </row>
    <row r="655" spans="1:7" x14ac:dyDescent="0.25">
      <c r="A655" t="s">
        <v>6478</v>
      </c>
      <c r="B655" t="s">
        <v>28364</v>
      </c>
      <c r="C655" t="s">
        <v>28365</v>
      </c>
      <c r="D655" t="s">
        <v>28364</v>
      </c>
      <c r="E655" t="s">
        <v>28365</v>
      </c>
      <c r="F655" t="s">
        <v>28364</v>
      </c>
      <c r="G655" t="s">
        <v>28364</v>
      </c>
    </row>
    <row r="656" spans="1:7" x14ac:dyDescent="0.25">
      <c r="A656" t="s">
        <v>8837</v>
      </c>
      <c r="B656" t="s">
        <v>28364</v>
      </c>
      <c r="C656" t="s">
        <v>28364</v>
      </c>
      <c r="D656" t="s">
        <v>28364</v>
      </c>
      <c r="E656" t="s">
        <v>28364</v>
      </c>
      <c r="F656" t="s">
        <v>28364</v>
      </c>
      <c r="G656" t="s">
        <v>28365</v>
      </c>
    </row>
    <row r="657" spans="1:7" x14ac:dyDescent="0.25">
      <c r="A657" t="s">
        <v>12845</v>
      </c>
      <c r="B657" t="s">
        <v>28364</v>
      </c>
      <c r="C657" t="s">
        <v>28364</v>
      </c>
      <c r="D657" t="s">
        <v>28364</v>
      </c>
      <c r="E657" t="s">
        <v>28364</v>
      </c>
      <c r="F657" t="s">
        <v>28364</v>
      </c>
      <c r="G657" t="s">
        <v>28364</v>
      </c>
    </row>
    <row r="658" spans="1:7" x14ac:dyDescent="0.25">
      <c r="A658" t="s">
        <v>4224</v>
      </c>
      <c r="B658" t="s">
        <v>28364</v>
      </c>
      <c r="C658" t="s">
        <v>28364</v>
      </c>
      <c r="D658" t="s">
        <v>28364</v>
      </c>
      <c r="E658" t="s">
        <v>28364</v>
      </c>
      <c r="F658" t="s">
        <v>28364</v>
      </c>
      <c r="G658" t="s">
        <v>28364</v>
      </c>
    </row>
    <row r="659" spans="1:7" x14ac:dyDescent="0.25">
      <c r="A659" t="s">
        <v>21460</v>
      </c>
      <c r="B659" t="s">
        <v>28364</v>
      </c>
      <c r="C659" t="s">
        <v>28364</v>
      </c>
      <c r="D659" t="s">
        <v>28365</v>
      </c>
      <c r="E659" t="s">
        <v>28364</v>
      </c>
      <c r="F659" t="s">
        <v>28365</v>
      </c>
      <c r="G659" t="s">
        <v>28365</v>
      </c>
    </row>
    <row r="660" spans="1:7" x14ac:dyDescent="0.25">
      <c r="A660" t="s">
        <v>12993</v>
      </c>
      <c r="B660" t="s">
        <v>28364</v>
      </c>
      <c r="C660" t="s">
        <v>28364</v>
      </c>
      <c r="D660" t="s">
        <v>28365</v>
      </c>
      <c r="E660" t="s">
        <v>28364</v>
      </c>
      <c r="F660" t="s">
        <v>28364</v>
      </c>
      <c r="G660" t="s">
        <v>28365</v>
      </c>
    </row>
    <row r="661" spans="1:7" x14ac:dyDescent="0.25">
      <c r="A661" t="s">
        <v>15366</v>
      </c>
      <c r="B661" t="s">
        <v>28364</v>
      </c>
      <c r="C661" t="s">
        <v>28364</v>
      </c>
      <c r="D661" t="s">
        <v>28365</v>
      </c>
      <c r="E661" t="s">
        <v>28364</v>
      </c>
      <c r="F661" t="s">
        <v>28364</v>
      </c>
      <c r="G661" t="s">
        <v>28365</v>
      </c>
    </row>
    <row r="662" spans="1:7" x14ac:dyDescent="0.25">
      <c r="A662" t="s">
        <v>20457</v>
      </c>
      <c r="B662" t="s">
        <v>28364</v>
      </c>
      <c r="C662" t="s">
        <v>28364</v>
      </c>
      <c r="D662" t="s">
        <v>28364</v>
      </c>
      <c r="E662" t="s">
        <v>28364</v>
      </c>
      <c r="F662" t="s">
        <v>28364</v>
      </c>
      <c r="G662" t="s">
        <v>28364</v>
      </c>
    </row>
    <row r="663" spans="1:7" x14ac:dyDescent="0.25">
      <c r="A663" t="s">
        <v>17660</v>
      </c>
      <c r="B663" t="s">
        <v>28364</v>
      </c>
      <c r="C663" t="s">
        <v>28364</v>
      </c>
      <c r="D663" t="s">
        <v>28364</v>
      </c>
      <c r="E663" t="s">
        <v>28364</v>
      </c>
      <c r="F663" t="s">
        <v>28364</v>
      </c>
      <c r="G663" t="s">
        <v>28364</v>
      </c>
    </row>
    <row r="664" spans="1:7" x14ac:dyDescent="0.25">
      <c r="A664" t="s">
        <v>16427</v>
      </c>
      <c r="B664" t="s">
        <v>28364</v>
      </c>
      <c r="C664" t="s">
        <v>28364</v>
      </c>
      <c r="D664" t="s">
        <v>28364</v>
      </c>
      <c r="E664" t="s">
        <v>28364</v>
      </c>
      <c r="F664" t="s">
        <v>28364</v>
      </c>
      <c r="G664" t="s">
        <v>28364</v>
      </c>
    </row>
    <row r="665" spans="1:7" x14ac:dyDescent="0.25">
      <c r="A665" t="s">
        <v>22523</v>
      </c>
      <c r="B665" t="s">
        <v>28364</v>
      </c>
      <c r="C665" t="s">
        <v>28364</v>
      </c>
      <c r="D665" t="s">
        <v>28364</v>
      </c>
      <c r="E665" t="s">
        <v>28364</v>
      </c>
      <c r="F665" t="s">
        <v>28364</v>
      </c>
      <c r="G665" t="s">
        <v>28364</v>
      </c>
    </row>
    <row r="666" spans="1:7" x14ac:dyDescent="0.25">
      <c r="A666" t="s">
        <v>18129</v>
      </c>
      <c r="B666" t="s">
        <v>28364</v>
      </c>
      <c r="C666" t="s">
        <v>28364</v>
      </c>
      <c r="D666" t="s">
        <v>28364</v>
      </c>
      <c r="E666" t="s">
        <v>28364</v>
      </c>
      <c r="F666" t="s">
        <v>28364</v>
      </c>
      <c r="G666" t="s">
        <v>28364</v>
      </c>
    </row>
    <row r="667" spans="1:7" x14ac:dyDescent="0.25">
      <c r="A667" t="s">
        <v>19026</v>
      </c>
      <c r="B667" t="s">
        <v>28364</v>
      </c>
      <c r="C667" t="s">
        <v>28364</v>
      </c>
      <c r="D667" t="s">
        <v>28364</v>
      </c>
      <c r="E667" t="s">
        <v>28364</v>
      </c>
      <c r="F667" t="s">
        <v>28364</v>
      </c>
      <c r="G667" t="s">
        <v>28364</v>
      </c>
    </row>
    <row r="668" spans="1:7" x14ac:dyDescent="0.25">
      <c r="A668" t="s">
        <v>12076</v>
      </c>
      <c r="B668" t="s">
        <v>28364</v>
      </c>
      <c r="C668" t="s">
        <v>28364</v>
      </c>
      <c r="D668" t="s">
        <v>28364</v>
      </c>
      <c r="E668" t="s">
        <v>28364</v>
      </c>
      <c r="F668" t="s">
        <v>28364</v>
      </c>
      <c r="G668" t="s">
        <v>28364</v>
      </c>
    </row>
    <row r="669" spans="1:7" x14ac:dyDescent="0.25">
      <c r="A669" t="s">
        <v>14265</v>
      </c>
      <c r="B669" t="s">
        <v>28364</v>
      </c>
      <c r="C669" t="s">
        <v>28364</v>
      </c>
      <c r="D669" t="s">
        <v>28364</v>
      </c>
      <c r="E669" t="s">
        <v>28364</v>
      </c>
      <c r="F669" t="s">
        <v>28364</v>
      </c>
      <c r="G669" t="s">
        <v>28364</v>
      </c>
    </row>
    <row r="670" spans="1:7" x14ac:dyDescent="0.25">
      <c r="A670" t="s">
        <v>21834</v>
      </c>
      <c r="B670" t="s">
        <v>28364</v>
      </c>
      <c r="C670" t="s">
        <v>28364</v>
      </c>
      <c r="D670" t="s">
        <v>28364</v>
      </c>
      <c r="E670" t="s">
        <v>28364</v>
      </c>
      <c r="F670" t="s">
        <v>28364</v>
      </c>
      <c r="G670" t="s">
        <v>28364</v>
      </c>
    </row>
    <row r="671" spans="1:7" x14ac:dyDescent="0.25">
      <c r="A671" t="s">
        <v>16080</v>
      </c>
      <c r="B671" t="s">
        <v>28364</v>
      </c>
      <c r="C671" t="s">
        <v>28365</v>
      </c>
      <c r="D671" t="s">
        <v>28364</v>
      </c>
      <c r="E671" t="s">
        <v>28365</v>
      </c>
      <c r="F671" t="s">
        <v>28364</v>
      </c>
      <c r="G671" t="s">
        <v>28364</v>
      </c>
    </row>
    <row r="672" spans="1:7" x14ac:dyDescent="0.25">
      <c r="A672" t="s">
        <v>9173</v>
      </c>
      <c r="B672" t="s">
        <v>28364</v>
      </c>
      <c r="C672" t="s">
        <v>28364</v>
      </c>
      <c r="D672" t="s">
        <v>28364</v>
      </c>
      <c r="E672" t="s">
        <v>28364</v>
      </c>
      <c r="F672" t="s">
        <v>28364</v>
      </c>
      <c r="G672" t="s">
        <v>28364</v>
      </c>
    </row>
    <row r="673" spans="1:7" x14ac:dyDescent="0.25">
      <c r="A673" t="s">
        <v>25311</v>
      </c>
      <c r="B673" t="s">
        <v>28364</v>
      </c>
      <c r="C673" t="s">
        <v>28364</v>
      </c>
      <c r="D673" t="s">
        <v>28364</v>
      </c>
      <c r="E673" t="s">
        <v>28364</v>
      </c>
      <c r="F673" t="s">
        <v>28364</v>
      </c>
      <c r="G673" t="s">
        <v>28364</v>
      </c>
    </row>
    <row r="674" spans="1:7" x14ac:dyDescent="0.25">
      <c r="A674" t="s">
        <v>6597</v>
      </c>
      <c r="B674" t="s">
        <v>28364</v>
      </c>
      <c r="C674" t="s">
        <v>28364</v>
      </c>
      <c r="D674" t="s">
        <v>28364</v>
      </c>
      <c r="E674" t="s">
        <v>28364</v>
      </c>
      <c r="F674" t="s">
        <v>28364</v>
      </c>
      <c r="G674" t="s">
        <v>28365</v>
      </c>
    </row>
    <row r="675" spans="1:7" x14ac:dyDescent="0.25">
      <c r="A675" t="s">
        <v>24966</v>
      </c>
      <c r="B675" t="s">
        <v>28364</v>
      </c>
      <c r="C675" t="s">
        <v>28364</v>
      </c>
      <c r="D675" t="s">
        <v>28364</v>
      </c>
      <c r="E675" t="s">
        <v>28364</v>
      </c>
      <c r="F675" t="s">
        <v>28365</v>
      </c>
      <c r="G675" t="s">
        <v>28364</v>
      </c>
    </row>
    <row r="676" spans="1:7" x14ac:dyDescent="0.25">
      <c r="A676" t="s">
        <v>14739</v>
      </c>
      <c r="B676" t="s">
        <v>28364</v>
      </c>
      <c r="C676" t="s">
        <v>28364</v>
      </c>
      <c r="D676" t="s">
        <v>28364</v>
      </c>
      <c r="E676" t="s">
        <v>28364</v>
      </c>
      <c r="F676" t="s">
        <v>28365</v>
      </c>
      <c r="G676" t="s">
        <v>28364</v>
      </c>
    </row>
    <row r="677" spans="1:7" x14ac:dyDescent="0.25">
      <c r="A677" t="s">
        <v>22914</v>
      </c>
      <c r="B677" t="s">
        <v>28364</v>
      </c>
      <c r="C677" t="s">
        <v>28364</v>
      </c>
      <c r="D677" t="s">
        <v>28364</v>
      </c>
      <c r="E677" t="s">
        <v>28364</v>
      </c>
      <c r="F677" t="s">
        <v>28364</v>
      </c>
      <c r="G677" t="s">
        <v>28364</v>
      </c>
    </row>
    <row r="678" spans="1:7" x14ac:dyDescent="0.25">
      <c r="A678" t="s">
        <v>5196</v>
      </c>
      <c r="B678" t="s">
        <v>28364</v>
      </c>
      <c r="C678" t="s">
        <v>28364</v>
      </c>
      <c r="D678" t="s">
        <v>28364</v>
      </c>
      <c r="E678" t="s">
        <v>28364</v>
      </c>
      <c r="F678" t="s">
        <v>28364</v>
      </c>
      <c r="G678" t="s">
        <v>28364</v>
      </c>
    </row>
    <row r="679" spans="1:7" x14ac:dyDescent="0.25">
      <c r="A679" t="s">
        <v>9009</v>
      </c>
      <c r="B679" t="s">
        <v>28364</v>
      </c>
      <c r="C679" t="s">
        <v>28364</v>
      </c>
      <c r="D679" t="s">
        <v>28364</v>
      </c>
      <c r="E679" t="s">
        <v>28364</v>
      </c>
      <c r="F679" t="s">
        <v>28364</v>
      </c>
      <c r="G679" t="s">
        <v>28364</v>
      </c>
    </row>
    <row r="680" spans="1:7" x14ac:dyDescent="0.25">
      <c r="A680" t="s">
        <v>24826</v>
      </c>
      <c r="B680" t="s">
        <v>28364</v>
      </c>
      <c r="C680" t="s">
        <v>28364</v>
      </c>
      <c r="D680" t="s">
        <v>28364</v>
      </c>
      <c r="E680" t="s">
        <v>28364</v>
      </c>
      <c r="F680" t="s">
        <v>28364</v>
      </c>
      <c r="G680" t="s">
        <v>28364</v>
      </c>
    </row>
    <row r="681" spans="1:7" x14ac:dyDescent="0.25">
      <c r="A681" t="s">
        <v>19511</v>
      </c>
      <c r="B681" t="s">
        <v>28364</v>
      </c>
      <c r="C681" t="s">
        <v>28364</v>
      </c>
      <c r="D681" t="s">
        <v>28364</v>
      </c>
      <c r="E681" t="s">
        <v>28364</v>
      </c>
      <c r="F681" t="s">
        <v>28364</v>
      </c>
      <c r="G681" t="s">
        <v>28364</v>
      </c>
    </row>
    <row r="682" spans="1:7" x14ac:dyDescent="0.25">
      <c r="A682" t="s">
        <v>18393</v>
      </c>
      <c r="B682" t="s">
        <v>28364</v>
      </c>
      <c r="C682" t="s">
        <v>28364</v>
      </c>
      <c r="D682" t="s">
        <v>28364</v>
      </c>
      <c r="E682" t="s">
        <v>28364</v>
      </c>
      <c r="F682" t="s">
        <v>28364</v>
      </c>
      <c r="G682" t="s">
        <v>28365</v>
      </c>
    </row>
    <row r="683" spans="1:7" x14ac:dyDescent="0.25">
      <c r="A683" t="s">
        <v>3061</v>
      </c>
      <c r="B683" t="s">
        <v>28364</v>
      </c>
      <c r="C683" t="s">
        <v>28364</v>
      </c>
      <c r="D683" t="s">
        <v>28364</v>
      </c>
      <c r="E683" t="s">
        <v>28364</v>
      </c>
      <c r="F683" t="s">
        <v>28364</v>
      </c>
      <c r="G683" t="s">
        <v>28365</v>
      </c>
    </row>
    <row r="684" spans="1:7" x14ac:dyDescent="0.25">
      <c r="A684" t="s">
        <v>4444</v>
      </c>
      <c r="B684" t="s">
        <v>28364</v>
      </c>
      <c r="C684" t="s">
        <v>28364</v>
      </c>
      <c r="D684" t="s">
        <v>28364</v>
      </c>
      <c r="E684" t="s">
        <v>28364</v>
      </c>
      <c r="F684" t="s">
        <v>28364</v>
      </c>
      <c r="G684" t="s">
        <v>28364</v>
      </c>
    </row>
    <row r="685" spans="1:7" x14ac:dyDescent="0.25">
      <c r="A685" t="s">
        <v>17548</v>
      </c>
      <c r="B685" t="s">
        <v>28364</v>
      </c>
      <c r="C685" t="s">
        <v>28365</v>
      </c>
      <c r="D685" t="s">
        <v>28364</v>
      </c>
      <c r="E685" t="s">
        <v>28365</v>
      </c>
      <c r="F685" t="s">
        <v>28364</v>
      </c>
      <c r="G685" t="s">
        <v>28364</v>
      </c>
    </row>
    <row r="686" spans="1:7" x14ac:dyDescent="0.25">
      <c r="A686" t="s">
        <v>14822</v>
      </c>
      <c r="B686" t="s">
        <v>28364</v>
      </c>
      <c r="C686" t="s">
        <v>28365</v>
      </c>
      <c r="D686" t="s">
        <v>28364</v>
      </c>
      <c r="E686" t="s">
        <v>28365</v>
      </c>
      <c r="F686" t="s">
        <v>28364</v>
      </c>
      <c r="G686" t="s">
        <v>28364</v>
      </c>
    </row>
    <row r="687" spans="1:7" x14ac:dyDescent="0.25">
      <c r="A687" t="s">
        <v>10195</v>
      </c>
      <c r="B687" t="s">
        <v>28364</v>
      </c>
      <c r="C687" t="s">
        <v>28365</v>
      </c>
      <c r="D687" t="s">
        <v>28364</v>
      </c>
      <c r="E687" t="s">
        <v>28365</v>
      </c>
      <c r="F687" t="s">
        <v>28364</v>
      </c>
      <c r="G687" t="s">
        <v>28364</v>
      </c>
    </row>
    <row r="688" spans="1:7" x14ac:dyDescent="0.25">
      <c r="A688" t="s">
        <v>19049</v>
      </c>
      <c r="B688" t="s">
        <v>28364</v>
      </c>
      <c r="C688" t="s">
        <v>28365</v>
      </c>
      <c r="D688" t="s">
        <v>28364</v>
      </c>
      <c r="E688" t="s">
        <v>28365</v>
      </c>
      <c r="F688" t="s">
        <v>28364</v>
      </c>
      <c r="G688" t="s">
        <v>28364</v>
      </c>
    </row>
    <row r="689" spans="1:7" x14ac:dyDescent="0.25">
      <c r="A689" t="s">
        <v>21177</v>
      </c>
      <c r="B689" t="s">
        <v>28364</v>
      </c>
      <c r="C689" t="s">
        <v>28365</v>
      </c>
      <c r="D689" t="s">
        <v>28364</v>
      </c>
      <c r="E689" t="s">
        <v>28365</v>
      </c>
      <c r="F689" t="s">
        <v>28364</v>
      </c>
      <c r="G689" t="s">
        <v>28364</v>
      </c>
    </row>
    <row r="690" spans="1:7" x14ac:dyDescent="0.25">
      <c r="A690" t="s">
        <v>18088</v>
      </c>
      <c r="B690" t="s">
        <v>28364</v>
      </c>
      <c r="C690" t="s">
        <v>28365</v>
      </c>
      <c r="D690" t="s">
        <v>28364</v>
      </c>
      <c r="E690" t="s">
        <v>28365</v>
      </c>
      <c r="F690" t="s">
        <v>28364</v>
      </c>
      <c r="G690" t="s">
        <v>28364</v>
      </c>
    </row>
    <row r="691" spans="1:7" x14ac:dyDescent="0.25">
      <c r="A691" t="s">
        <v>16738</v>
      </c>
      <c r="B691" t="s">
        <v>28364</v>
      </c>
      <c r="C691" t="s">
        <v>28365</v>
      </c>
      <c r="D691" t="s">
        <v>28364</v>
      </c>
      <c r="E691" t="s">
        <v>28365</v>
      </c>
      <c r="F691" t="s">
        <v>28364</v>
      </c>
      <c r="G691" t="s">
        <v>28364</v>
      </c>
    </row>
    <row r="692" spans="1:7" x14ac:dyDescent="0.25">
      <c r="A692" t="s">
        <v>13848</v>
      </c>
      <c r="B692" t="s">
        <v>28364</v>
      </c>
      <c r="C692" t="s">
        <v>28365</v>
      </c>
      <c r="D692" t="s">
        <v>28364</v>
      </c>
      <c r="E692" t="s">
        <v>28365</v>
      </c>
      <c r="F692" t="s">
        <v>28364</v>
      </c>
      <c r="G692" t="s">
        <v>28365</v>
      </c>
    </row>
    <row r="693" spans="1:7" x14ac:dyDescent="0.25">
      <c r="A693" t="s">
        <v>7925</v>
      </c>
      <c r="B693" t="s">
        <v>28364</v>
      </c>
      <c r="C693" t="s">
        <v>28364</v>
      </c>
      <c r="D693" t="s">
        <v>28364</v>
      </c>
      <c r="E693" t="s">
        <v>28364</v>
      </c>
      <c r="F693" t="s">
        <v>28364</v>
      </c>
      <c r="G693" t="s">
        <v>28364</v>
      </c>
    </row>
    <row r="694" spans="1:7" x14ac:dyDescent="0.25">
      <c r="A694" t="s">
        <v>22693</v>
      </c>
      <c r="B694" t="s">
        <v>28364</v>
      </c>
      <c r="C694" t="s">
        <v>28364</v>
      </c>
      <c r="D694" t="s">
        <v>28364</v>
      </c>
      <c r="E694" t="s">
        <v>28364</v>
      </c>
      <c r="F694" t="s">
        <v>28364</v>
      </c>
      <c r="G694" t="s">
        <v>28364</v>
      </c>
    </row>
    <row r="695" spans="1:7" x14ac:dyDescent="0.25">
      <c r="A695" t="s">
        <v>14395</v>
      </c>
      <c r="B695" t="s">
        <v>28364</v>
      </c>
      <c r="C695" t="s">
        <v>28364</v>
      </c>
      <c r="D695" t="s">
        <v>28364</v>
      </c>
      <c r="E695" t="s">
        <v>28364</v>
      </c>
      <c r="F695" t="s">
        <v>28364</v>
      </c>
      <c r="G695" t="s">
        <v>28364</v>
      </c>
    </row>
    <row r="696" spans="1:7" x14ac:dyDescent="0.25">
      <c r="A696" t="s">
        <v>27096</v>
      </c>
      <c r="B696" t="s">
        <v>28364</v>
      </c>
      <c r="C696" t="s">
        <v>28365</v>
      </c>
      <c r="D696" t="s">
        <v>28364</v>
      </c>
      <c r="E696" t="s">
        <v>28365</v>
      </c>
      <c r="F696" t="s">
        <v>28364</v>
      </c>
      <c r="G696" t="s">
        <v>28364</v>
      </c>
    </row>
    <row r="697" spans="1:7" x14ac:dyDescent="0.25">
      <c r="A697" t="s">
        <v>16526</v>
      </c>
      <c r="B697" t="s">
        <v>28364</v>
      </c>
      <c r="C697" t="s">
        <v>28365</v>
      </c>
      <c r="D697" t="s">
        <v>28364</v>
      </c>
      <c r="E697" t="s">
        <v>28365</v>
      </c>
      <c r="F697" t="s">
        <v>28364</v>
      </c>
      <c r="G697" t="s">
        <v>28364</v>
      </c>
    </row>
    <row r="698" spans="1:7" x14ac:dyDescent="0.25">
      <c r="A698" t="s">
        <v>5438</v>
      </c>
      <c r="B698" t="s">
        <v>28364</v>
      </c>
      <c r="C698" t="s">
        <v>28365</v>
      </c>
      <c r="D698" t="s">
        <v>28364</v>
      </c>
      <c r="E698" t="s">
        <v>28365</v>
      </c>
      <c r="F698" t="s">
        <v>28364</v>
      </c>
      <c r="G698" t="s">
        <v>28364</v>
      </c>
    </row>
    <row r="699" spans="1:7" x14ac:dyDescent="0.25">
      <c r="A699" t="s">
        <v>7214</v>
      </c>
      <c r="B699" t="s">
        <v>28364</v>
      </c>
      <c r="C699" t="s">
        <v>28364</v>
      </c>
      <c r="D699" t="s">
        <v>28364</v>
      </c>
      <c r="E699" t="s">
        <v>28364</v>
      </c>
      <c r="F699" t="s">
        <v>28364</v>
      </c>
      <c r="G699" t="s">
        <v>28364</v>
      </c>
    </row>
    <row r="700" spans="1:7" x14ac:dyDescent="0.25">
      <c r="A700" t="s">
        <v>6870</v>
      </c>
      <c r="B700" t="s">
        <v>28364</v>
      </c>
      <c r="C700" t="s">
        <v>28365</v>
      </c>
      <c r="D700" t="s">
        <v>28364</v>
      </c>
      <c r="E700" t="s">
        <v>28365</v>
      </c>
      <c r="F700" t="s">
        <v>28364</v>
      </c>
      <c r="G700" t="s">
        <v>28364</v>
      </c>
    </row>
    <row r="701" spans="1:7" x14ac:dyDescent="0.25">
      <c r="A701" t="s">
        <v>7628</v>
      </c>
      <c r="B701" t="s">
        <v>28364</v>
      </c>
      <c r="C701" t="s">
        <v>28365</v>
      </c>
      <c r="D701" t="s">
        <v>28364</v>
      </c>
      <c r="E701" t="s">
        <v>28365</v>
      </c>
      <c r="F701" t="s">
        <v>28364</v>
      </c>
      <c r="G701" t="s">
        <v>28364</v>
      </c>
    </row>
    <row r="702" spans="1:7" x14ac:dyDescent="0.25">
      <c r="A702" t="s">
        <v>11187</v>
      </c>
      <c r="B702" t="s">
        <v>28364</v>
      </c>
      <c r="C702" t="s">
        <v>28364</v>
      </c>
      <c r="D702" t="s">
        <v>28364</v>
      </c>
      <c r="E702" t="s">
        <v>28364</v>
      </c>
      <c r="F702" t="s">
        <v>28364</v>
      </c>
      <c r="G702" t="s">
        <v>28364</v>
      </c>
    </row>
    <row r="703" spans="1:7" x14ac:dyDescent="0.25">
      <c r="A703" t="s">
        <v>11094</v>
      </c>
      <c r="B703" t="s">
        <v>28364</v>
      </c>
      <c r="C703" t="s">
        <v>28364</v>
      </c>
      <c r="D703" t="s">
        <v>28364</v>
      </c>
      <c r="E703" t="s">
        <v>28364</v>
      </c>
      <c r="F703" t="s">
        <v>28364</v>
      </c>
      <c r="G703" t="s">
        <v>28364</v>
      </c>
    </row>
    <row r="704" spans="1:7" x14ac:dyDescent="0.25">
      <c r="A704" t="s">
        <v>19618</v>
      </c>
      <c r="B704" t="s">
        <v>28364</v>
      </c>
      <c r="C704" t="s">
        <v>28364</v>
      </c>
      <c r="D704" t="s">
        <v>28364</v>
      </c>
      <c r="E704" t="s">
        <v>28364</v>
      </c>
      <c r="F704" t="s">
        <v>28364</v>
      </c>
      <c r="G704" t="s">
        <v>28364</v>
      </c>
    </row>
    <row r="705" spans="1:7" x14ac:dyDescent="0.25">
      <c r="A705" t="s">
        <v>19278</v>
      </c>
      <c r="B705" t="s">
        <v>28364</v>
      </c>
      <c r="C705" t="s">
        <v>28364</v>
      </c>
      <c r="D705" t="s">
        <v>28364</v>
      </c>
      <c r="E705" t="s">
        <v>28364</v>
      </c>
      <c r="F705" t="s">
        <v>28364</v>
      </c>
      <c r="G705" t="s">
        <v>28364</v>
      </c>
    </row>
    <row r="706" spans="1:7" x14ac:dyDescent="0.25">
      <c r="A706" t="s">
        <v>8722</v>
      </c>
      <c r="B706" t="s">
        <v>28364</v>
      </c>
      <c r="C706" t="s">
        <v>28364</v>
      </c>
      <c r="D706" t="s">
        <v>28364</v>
      </c>
      <c r="E706" t="s">
        <v>28364</v>
      </c>
      <c r="F706" t="s">
        <v>28364</v>
      </c>
      <c r="G706" t="s">
        <v>28364</v>
      </c>
    </row>
    <row r="707" spans="1:7" x14ac:dyDescent="0.25">
      <c r="A707" t="s">
        <v>23583</v>
      </c>
      <c r="B707" t="s">
        <v>28364</v>
      </c>
      <c r="C707" t="s">
        <v>28364</v>
      </c>
      <c r="D707" t="s">
        <v>28365</v>
      </c>
      <c r="E707" t="s">
        <v>28364</v>
      </c>
      <c r="F707" t="s">
        <v>28364</v>
      </c>
      <c r="G707" t="s">
        <v>28364</v>
      </c>
    </row>
    <row r="708" spans="1:7" x14ac:dyDescent="0.25">
      <c r="A708" t="s">
        <v>27972</v>
      </c>
      <c r="B708" t="s">
        <v>28364</v>
      </c>
      <c r="C708" t="s">
        <v>28364</v>
      </c>
      <c r="D708" t="s">
        <v>28364</v>
      </c>
      <c r="E708" t="s">
        <v>28364</v>
      </c>
      <c r="F708" t="s">
        <v>28364</v>
      </c>
      <c r="G708" t="s">
        <v>28364</v>
      </c>
    </row>
    <row r="709" spans="1:7" x14ac:dyDescent="0.25">
      <c r="A709" t="s">
        <v>10391</v>
      </c>
      <c r="B709" t="s">
        <v>28364</v>
      </c>
      <c r="C709" t="s">
        <v>28364</v>
      </c>
      <c r="D709" t="s">
        <v>28365</v>
      </c>
      <c r="E709" t="s">
        <v>28364</v>
      </c>
      <c r="F709" t="s">
        <v>28364</v>
      </c>
      <c r="G709" t="s">
        <v>28364</v>
      </c>
    </row>
    <row r="710" spans="1:7" x14ac:dyDescent="0.25">
      <c r="A710" t="s">
        <v>3322</v>
      </c>
      <c r="B710" t="s">
        <v>28364</v>
      </c>
      <c r="C710" t="s">
        <v>28364</v>
      </c>
      <c r="D710" t="s">
        <v>28364</v>
      </c>
      <c r="E710" t="s">
        <v>28364</v>
      </c>
      <c r="F710" t="s">
        <v>28364</v>
      </c>
      <c r="G710" t="s">
        <v>28364</v>
      </c>
    </row>
    <row r="711" spans="1:7" x14ac:dyDescent="0.25">
      <c r="A711" t="s">
        <v>22265</v>
      </c>
      <c r="B711" t="s">
        <v>28364</v>
      </c>
      <c r="C711" t="s">
        <v>28365</v>
      </c>
      <c r="D711" t="s">
        <v>28364</v>
      </c>
      <c r="E711" t="s">
        <v>28365</v>
      </c>
      <c r="F711" t="s">
        <v>28364</v>
      </c>
      <c r="G711" t="s">
        <v>28364</v>
      </c>
    </row>
    <row r="712" spans="1:7" x14ac:dyDescent="0.25">
      <c r="A712" t="s">
        <v>25077</v>
      </c>
      <c r="B712" t="s">
        <v>28364</v>
      </c>
      <c r="C712" t="s">
        <v>28365</v>
      </c>
      <c r="D712" t="s">
        <v>28364</v>
      </c>
      <c r="E712" t="s">
        <v>28365</v>
      </c>
      <c r="F712" t="s">
        <v>28364</v>
      </c>
      <c r="G712" t="s">
        <v>28364</v>
      </c>
    </row>
    <row r="713" spans="1:7" x14ac:dyDescent="0.25">
      <c r="A713" t="s">
        <v>28078</v>
      </c>
      <c r="B713" t="s">
        <v>28364</v>
      </c>
      <c r="C713" t="s">
        <v>28365</v>
      </c>
      <c r="D713" t="s">
        <v>28364</v>
      </c>
      <c r="E713" t="s">
        <v>28365</v>
      </c>
      <c r="F713" t="s">
        <v>28364</v>
      </c>
      <c r="G713" t="s">
        <v>28364</v>
      </c>
    </row>
    <row r="714" spans="1:7" x14ac:dyDescent="0.25">
      <c r="A714" t="s">
        <v>23107</v>
      </c>
      <c r="B714" t="s">
        <v>28364</v>
      </c>
      <c r="C714" t="s">
        <v>28365</v>
      </c>
      <c r="D714" t="s">
        <v>28364</v>
      </c>
      <c r="E714" t="s">
        <v>28365</v>
      </c>
      <c r="F714" t="s">
        <v>28364</v>
      </c>
      <c r="G714" t="s">
        <v>28364</v>
      </c>
    </row>
    <row r="715" spans="1:7" x14ac:dyDescent="0.25">
      <c r="A715" t="s">
        <v>27254</v>
      </c>
      <c r="B715" t="s">
        <v>28364</v>
      </c>
      <c r="C715" t="s">
        <v>28365</v>
      </c>
      <c r="D715" t="s">
        <v>28364</v>
      </c>
      <c r="E715" t="s">
        <v>28365</v>
      </c>
      <c r="F715" t="s">
        <v>28364</v>
      </c>
      <c r="G715" t="s">
        <v>28364</v>
      </c>
    </row>
    <row r="716" spans="1:7" x14ac:dyDescent="0.25">
      <c r="A716" t="s">
        <v>3023</v>
      </c>
      <c r="B716" t="s">
        <v>28364</v>
      </c>
      <c r="C716" t="s">
        <v>28364</v>
      </c>
      <c r="D716" t="s">
        <v>28364</v>
      </c>
      <c r="E716" t="s">
        <v>28364</v>
      </c>
      <c r="F716" t="s">
        <v>28364</v>
      </c>
      <c r="G716" t="s">
        <v>28364</v>
      </c>
    </row>
    <row r="717" spans="1:7" x14ac:dyDescent="0.25">
      <c r="A717" t="s">
        <v>9535</v>
      </c>
      <c r="B717" t="s">
        <v>28364</v>
      </c>
      <c r="C717" t="s">
        <v>28365</v>
      </c>
      <c r="D717" t="s">
        <v>28364</v>
      </c>
      <c r="E717" t="s">
        <v>28365</v>
      </c>
      <c r="F717" t="s">
        <v>28364</v>
      </c>
      <c r="G717" t="s">
        <v>28364</v>
      </c>
    </row>
    <row r="718" spans="1:7" x14ac:dyDescent="0.25">
      <c r="A718" t="s">
        <v>20622</v>
      </c>
      <c r="B718" t="s">
        <v>28364</v>
      </c>
      <c r="C718" t="s">
        <v>28365</v>
      </c>
      <c r="D718" t="s">
        <v>28364</v>
      </c>
      <c r="E718" t="s">
        <v>28365</v>
      </c>
      <c r="F718" t="s">
        <v>28364</v>
      </c>
      <c r="G718" t="s">
        <v>28364</v>
      </c>
    </row>
    <row r="719" spans="1:7" x14ac:dyDescent="0.25">
      <c r="A719" t="s">
        <v>19467</v>
      </c>
      <c r="B719" t="s">
        <v>28364</v>
      </c>
      <c r="C719" t="s">
        <v>28365</v>
      </c>
      <c r="D719" t="s">
        <v>28364</v>
      </c>
      <c r="E719" t="s">
        <v>28365</v>
      </c>
      <c r="F719" t="s">
        <v>28364</v>
      </c>
      <c r="G719" t="s">
        <v>28364</v>
      </c>
    </row>
    <row r="720" spans="1:7" x14ac:dyDescent="0.25">
      <c r="A720" t="s">
        <v>11701</v>
      </c>
      <c r="B720" t="s">
        <v>28364</v>
      </c>
      <c r="C720" t="s">
        <v>28365</v>
      </c>
      <c r="D720" t="s">
        <v>28364</v>
      </c>
      <c r="E720" t="s">
        <v>28365</v>
      </c>
      <c r="F720" t="s">
        <v>28364</v>
      </c>
      <c r="G720" t="s">
        <v>28364</v>
      </c>
    </row>
    <row r="721" spans="1:7" x14ac:dyDescent="0.25">
      <c r="A721" t="s">
        <v>3415</v>
      </c>
      <c r="B721" t="s">
        <v>28364</v>
      </c>
      <c r="C721" t="s">
        <v>28365</v>
      </c>
      <c r="D721" t="s">
        <v>28364</v>
      </c>
      <c r="E721" t="s">
        <v>28365</v>
      </c>
      <c r="F721" t="s">
        <v>28364</v>
      </c>
      <c r="G721" t="s">
        <v>28364</v>
      </c>
    </row>
    <row r="722" spans="1:7" x14ac:dyDescent="0.25">
      <c r="A722" t="s">
        <v>21960</v>
      </c>
      <c r="B722" t="s">
        <v>28364</v>
      </c>
      <c r="C722" t="s">
        <v>28365</v>
      </c>
      <c r="D722" t="s">
        <v>28364</v>
      </c>
      <c r="E722" t="s">
        <v>28365</v>
      </c>
      <c r="F722" t="s">
        <v>28364</v>
      </c>
      <c r="G722" t="s">
        <v>28365</v>
      </c>
    </row>
    <row r="723" spans="1:7" x14ac:dyDescent="0.25">
      <c r="A723" t="s">
        <v>13645</v>
      </c>
      <c r="B723" t="s">
        <v>28364</v>
      </c>
      <c r="C723" t="s">
        <v>28364</v>
      </c>
      <c r="D723" t="s">
        <v>28364</v>
      </c>
      <c r="E723" t="s">
        <v>28364</v>
      </c>
      <c r="F723" t="s">
        <v>28364</v>
      </c>
      <c r="G723" t="s">
        <v>28364</v>
      </c>
    </row>
    <row r="724" spans="1:7" x14ac:dyDescent="0.25">
      <c r="A724" t="s">
        <v>13466</v>
      </c>
      <c r="B724" t="s">
        <v>28364</v>
      </c>
      <c r="C724" t="s">
        <v>28364</v>
      </c>
      <c r="D724" t="s">
        <v>28364</v>
      </c>
      <c r="E724" t="s">
        <v>28364</v>
      </c>
      <c r="F724" t="s">
        <v>28364</v>
      </c>
      <c r="G724" t="s">
        <v>28364</v>
      </c>
    </row>
    <row r="725" spans="1:7" x14ac:dyDescent="0.25">
      <c r="A725" t="s">
        <v>22613</v>
      </c>
      <c r="B725" t="s">
        <v>28364</v>
      </c>
      <c r="C725" t="s">
        <v>28364</v>
      </c>
      <c r="D725" t="s">
        <v>28364</v>
      </c>
      <c r="E725" t="s">
        <v>28364</v>
      </c>
      <c r="F725" t="s">
        <v>28364</v>
      </c>
      <c r="G725" t="s">
        <v>28364</v>
      </c>
    </row>
    <row r="726" spans="1:7" x14ac:dyDescent="0.25">
      <c r="A726" t="s">
        <v>5665</v>
      </c>
      <c r="B726" t="s">
        <v>28364</v>
      </c>
      <c r="C726" t="s">
        <v>28364</v>
      </c>
      <c r="D726" t="s">
        <v>28365</v>
      </c>
      <c r="E726" t="s">
        <v>28364</v>
      </c>
      <c r="F726" t="s">
        <v>28364</v>
      </c>
      <c r="G726" t="s">
        <v>28364</v>
      </c>
    </row>
    <row r="727" spans="1:7" x14ac:dyDescent="0.25">
      <c r="A727" t="s">
        <v>2567</v>
      </c>
      <c r="B727" t="s">
        <v>28364</v>
      </c>
      <c r="C727" t="s">
        <v>28364</v>
      </c>
      <c r="D727" t="s">
        <v>28364</v>
      </c>
      <c r="E727" t="s">
        <v>28364</v>
      </c>
      <c r="F727" t="s">
        <v>28364</v>
      </c>
      <c r="G727" t="s">
        <v>28365</v>
      </c>
    </row>
    <row r="728" spans="1:7" x14ac:dyDescent="0.25">
      <c r="A728" t="s">
        <v>19535</v>
      </c>
      <c r="B728" t="s">
        <v>28364</v>
      </c>
      <c r="C728" t="s">
        <v>28364</v>
      </c>
      <c r="D728" t="s">
        <v>28364</v>
      </c>
      <c r="E728" t="s">
        <v>28364</v>
      </c>
      <c r="F728" t="s">
        <v>28364</v>
      </c>
      <c r="G728" t="s">
        <v>28364</v>
      </c>
    </row>
    <row r="729" spans="1:7" x14ac:dyDescent="0.25">
      <c r="A729" t="s">
        <v>4719</v>
      </c>
      <c r="B729" t="s">
        <v>28364</v>
      </c>
      <c r="C729" t="s">
        <v>28364</v>
      </c>
      <c r="D729" t="s">
        <v>28364</v>
      </c>
      <c r="E729" t="s">
        <v>28364</v>
      </c>
      <c r="F729" t="s">
        <v>28364</v>
      </c>
      <c r="G729" t="s">
        <v>28364</v>
      </c>
    </row>
    <row r="730" spans="1:7" x14ac:dyDescent="0.25">
      <c r="A730" t="s">
        <v>24512</v>
      </c>
      <c r="B730" t="s">
        <v>28364</v>
      </c>
      <c r="C730" t="s">
        <v>28364</v>
      </c>
      <c r="D730" t="s">
        <v>28364</v>
      </c>
      <c r="E730" t="s">
        <v>28364</v>
      </c>
      <c r="F730" t="s">
        <v>28364</v>
      </c>
      <c r="G730" t="s">
        <v>28364</v>
      </c>
    </row>
    <row r="731" spans="1:7" x14ac:dyDescent="0.25">
      <c r="A731" t="s">
        <v>2665</v>
      </c>
      <c r="B731" t="s">
        <v>28364</v>
      </c>
      <c r="C731" t="s">
        <v>28364</v>
      </c>
      <c r="D731" t="s">
        <v>28364</v>
      </c>
      <c r="E731" t="s">
        <v>28364</v>
      </c>
      <c r="F731" t="s">
        <v>28364</v>
      </c>
      <c r="G731" t="s">
        <v>28364</v>
      </c>
    </row>
    <row r="732" spans="1:7" x14ac:dyDescent="0.25">
      <c r="A732" t="s">
        <v>19494</v>
      </c>
      <c r="B732" t="s">
        <v>28364</v>
      </c>
      <c r="C732" t="s">
        <v>28364</v>
      </c>
      <c r="D732" t="s">
        <v>28364</v>
      </c>
      <c r="E732" t="s">
        <v>28364</v>
      </c>
      <c r="F732" t="s">
        <v>28364</v>
      </c>
      <c r="G732" t="s">
        <v>28364</v>
      </c>
    </row>
    <row r="733" spans="1:7" x14ac:dyDescent="0.25">
      <c r="A733" t="s">
        <v>21187</v>
      </c>
      <c r="B733" t="s">
        <v>28364</v>
      </c>
      <c r="C733" t="s">
        <v>28364</v>
      </c>
      <c r="D733" t="s">
        <v>28364</v>
      </c>
      <c r="E733" t="s">
        <v>28364</v>
      </c>
      <c r="F733" t="s">
        <v>28365</v>
      </c>
      <c r="G733" t="s">
        <v>28365</v>
      </c>
    </row>
    <row r="734" spans="1:7" x14ac:dyDescent="0.25">
      <c r="A734" t="s">
        <v>2343</v>
      </c>
      <c r="B734" t="s">
        <v>28364</v>
      </c>
      <c r="C734" t="s">
        <v>28364</v>
      </c>
      <c r="D734" t="s">
        <v>28364</v>
      </c>
      <c r="E734" t="s">
        <v>28364</v>
      </c>
      <c r="F734" t="s">
        <v>28365</v>
      </c>
      <c r="G734" t="s">
        <v>28365</v>
      </c>
    </row>
    <row r="735" spans="1:7" x14ac:dyDescent="0.25">
      <c r="A735" t="s">
        <v>5379</v>
      </c>
      <c r="B735" t="s">
        <v>28364</v>
      </c>
      <c r="C735" t="s">
        <v>28365</v>
      </c>
      <c r="D735" t="s">
        <v>28364</v>
      </c>
      <c r="E735" t="s">
        <v>28365</v>
      </c>
      <c r="F735" t="s">
        <v>28364</v>
      </c>
      <c r="G735" t="s">
        <v>28364</v>
      </c>
    </row>
    <row r="736" spans="1:7" x14ac:dyDescent="0.25">
      <c r="A736" t="s">
        <v>21916</v>
      </c>
      <c r="B736" t="s">
        <v>28364</v>
      </c>
      <c r="C736" t="s">
        <v>28365</v>
      </c>
      <c r="D736" t="s">
        <v>28364</v>
      </c>
      <c r="E736" t="s">
        <v>28365</v>
      </c>
      <c r="F736" t="s">
        <v>28364</v>
      </c>
      <c r="G736" t="s">
        <v>28364</v>
      </c>
    </row>
    <row r="737" spans="1:7" x14ac:dyDescent="0.25">
      <c r="A737" t="s">
        <v>24997</v>
      </c>
      <c r="B737" t="s">
        <v>28364</v>
      </c>
      <c r="C737" t="s">
        <v>28365</v>
      </c>
      <c r="D737" t="s">
        <v>28364</v>
      </c>
      <c r="E737" t="s">
        <v>28365</v>
      </c>
      <c r="F737" t="s">
        <v>28364</v>
      </c>
      <c r="G737" t="s">
        <v>28364</v>
      </c>
    </row>
    <row r="738" spans="1:7" x14ac:dyDescent="0.25">
      <c r="A738" t="s">
        <v>14635</v>
      </c>
      <c r="B738" t="s">
        <v>28364</v>
      </c>
      <c r="C738" t="s">
        <v>28364</v>
      </c>
      <c r="D738" t="s">
        <v>28364</v>
      </c>
      <c r="E738" t="s">
        <v>28364</v>
      </c>
      <c r="F738" t="s">
        <v>28364</v>
      </c>
      <c r="G738" t="s">
        <v>28364</v>
      </c>
    </row>
    <row r="739" spans="1:7" x14ac:dyDescent="0.25">
      <c r="A739" t="s">
        <v>24555</v>
      </c>
      <c r="B739" t="s">
        <v>28364</v>
      </c>
      <c r="C739" t="s">
        <v>28365</v>
      </c>
      <c r="D739" t="s">
        <v>28364</v>
      </c>
      <c r="E739" t="s">
        <v>28365</v>
      </c>
      <c r="F739" t="s">
        <v>28364</v>
      </c>
      <c r="G739" t="s">
        <v>28365</v>
      </c>
    </row>
    <row r="740" spans="1:7" x14ac:dyDescent="0.25">
      <c r="A740" t="s">
        <v>24299</v>
      </c>
      <c r="B740" t="s">
        <v>28364</v>
      </c>
      <c r="C740" t="s">
        <v>28365</v>
      </c>
      <c r="D740" t="s">
        <v>28364</v>
      </c>
      <c r="E740" t="s">
        <v>28365</v>
      </c>
      <c r="F740" t="s">
        <v>28364</v>
      </c>
      <c r="G740" t="s">
        <v>28364</v>
      </c>
    </row>
    <row r="741" spans="1:7" x14ac:dyDescent="0.25">
      <c r="A741" t="s">
        <v>12236</v>
      </c>
      <c r="B741" t="s">
        <v>28364</v>
      </c>
      <c r="C741" t="s">
        <v>28365</v>
      </c>
      <c r="D741" t="s">
        <v>28364</v>
      </c>
      <c r="E741" t="s">
        <v>28365</v>
      </c>
      <c r="F741" t="s">
        <v>28364</v>
      </c>
      <c r="G741" t="s">
        <v>28365</v>
      </c>
    </row>
    <row r="742" spans="1:7" x14ac:dyDescent="0.25">
      <c r="A742" t="s">
        <v>18566</v>
      </c>
      <c r="B742" t="s">
        <v>28364</v>
      </c>
      <c r="C742" t="s">
        <v>28365</v>
      </c>
      <c r="D742" t="s">
        <v>28364</v>
      </c>
      <c r="E742" t="s">
        <v>28365</v>
      </c>
      <c r="F742" t="s">
        <v>28364</v>
      </c>
      <c r="G742" t="s">
        <v>28364</v>
      </c>
    </row>
    <row r="743" spans="1:7" x14ac:dyDescent="0.25">
      <c r="A743" t="s">
        <v>19413</v>
      </c>
      <c r="B743" t="s">
        <v>28364</v>
      </c>
      <c r="C743" t="s">
        <v>28365</v>
      </c>
      <c r="D743" t="s">
        <v>28364</v>
      </c>
      <c r="E743" t="s">
        <v>28365</v>
      </c>
      <c r="F743" t="s">
        <v>28364</v>
      </c>
      <c r="G743" t="s">
        <v>28364</v>
      </c>
    </row>
    <row r="744" spans="1:7" x14ac:dyDescent="0.25">
      <c r="A744" t="s">
        <v>8689</v>
      </c>
      <c r="B744" t="s">
        <v>28364</v>
      </c>
      <c r="C744" t="s">
        <v>28364</v>
      </c>
      <c r="D744" t="s">
        <v>28364</v>
      </c>
      <c r="E744" t="s">
        <v>28364</v>
      </c>
      <c r="F744" t="s">
        <v>28364</v>
      </c>
      <c r="G744" t="s">
        <v>28364</v>
      </c>
    </row>
    <row r="745" spans="1:7" x14ac:dyDescent="0.25">
      <c r="A745" t="s">
        <v>11764</v>
      </c>
      <c r="B745" t="s">
        <v>28364</v>
      </c>
      <c r="C745" t="s">
        <v>28364</v>
      </c>
      <c r="D745" t="s">
        <v>28364</v>
      </c>
      <c r="E745" t="s">
        <v>28364</v>
      </c>
      <c r="F745" t="s">
        <v>28365</v>
      </c>
      <c r="G745" t="s">
        <v>28364</v>
      </c>
    </row>
    <row r="746" spans="1:7" x14ac:dyDescent="0.25">
      <c r="A746" t="s">
        <v>24678</v>
      </c>
      <c r="B746" t="s">
        <v>28364</v>
      </c>
      <c r="C746" t="s">
        <v>28364</v>
      </c>
      <c r="D746" t="s">
        <v>28364</v>
      </c>
      <c r="E746" t="s">
        <v>28364</v>
      </c>
      <c r="F746" t="s">
        <v>28364</v>
      </c>
      <c r="G746" t="s">
        <v>28364</v>
      </c>
    </row>
    <row r="747" spans="1:7" x14ac:dyDescent="0.25">
      <c r="A747" t="s">
        <v>28095</v>
      </c>
      <c r="B747" t="s">
        <v>28364</v>
      </c>
      <c r="C747" t="s">
        <v>28365</v>
      </c>
      <c r="D747" t="s">
        <v>28364</v>
      </c>
      <c r="E747" t="s">
        <v>28365</v>
      </c>
      <c r="F747" t="s">
        <v>28364</v>
      </c>
      <c r="G747" t="s">
        <v>28365</v>
      </c>
    </row>
    <row r="748" spans="1:7" x14ac:dyDescent="0.25">
      <c r="A748" t="s">
        <v>20227</v>
      </c>
      <c r="B748" t="s">
        <v>28364</v>
      </c>
      <c r="C748" t="s">
        <v>28365</v>
      </c>
      <c r="D748" t="s">
        <v>28364</v>
      </c>
      <c r="E748" t="s">
        <v>28365</v>
      </c>
      <c r="F748" t="s">
        <v>28364</v>
      </c>
      <c r="G748" t="s">
        <v>28364</v>
      </c>
    </row>
    <row r="749" spans="1:7" x14ac:dyDescent="0.25">
      <c r="A749" t="s">
        <v>14166</v>
      </c>
      <c r="B749" t="s">
        <v>28364</v>
      </c>
      <c r="C749" t="s">
        <v>28365</v>
      </c>
      <c r="D749" t="s">
        <v>28364</v>
      </c>
      <c r="E749" t="s">
        <v>28365</v>
      </c>
      <c r="F749" t="s">
        <v>28364</v>
      </c>
      <c r="G749" t="s">
        <v>28364</v>
      </c>
    </row>
    <row r="750" spans="1:7" x14ac:dyDescent="0.25">
      <c r="A750" t="s">
        <v>1239</v>
      </c>
      <c r="B750" t="s">
        <v>28364</v>
      </c>
      <c r="C750" t="s">
        <v>28364</v>
      </c>
      <c r="D750" t="s">
        <v>28364</v>
      </c>
      <c r="E750" t="s">
        <v>28364</v>
      </c>
      <c r="F750" t="s">
        <v>28364</v>
      </c>
      <c r="G750" t="s">
        <v>28365</v>
      </c>
    </row>
    <row r="751" spans="1:7" x14ac:dyDescent="0.25">
      <c r="A751" t="s">
        <v>1717</v>
      </c>
      <c r="B751" t="s">
        <v>28364</v>
      </c>
      <c r="C751" t="s">
        <v>28364</v>
      </c>
      <c r="D751" t="s">
        <v>28364</v>
      </c>
      <c r="E751" t="s">
        <v>28364</v>
      </c>
      <c r="F751" t="s">
        <v>28364</v>
      </c>
      <c r="G751" t="s">
        <v>28364</v>
      </c>
    </row>
    <row r="752" spans="1:7" x14ac:dyDescent="0.25">
      <c r="A752" t="s">
        <v>547</v>
      </c>
      <c r="B752" t="s">
        <v>28364</v>
      </c>
      <c r="C752" t="s">
        <v>28364</v>
      </c>
      <c r="D752" t="s">
        <v>28364</v>
      </c>
      <c r="E752" t="s">
        <v>28364</v>
      </c>
      <c r="F752" t="s">
        <v>28364</v>
      </c>
      <c r="G752" t="s">
        <v>28364</v>
      </c>
    </row>
    <row r="753" spans="1:7" x14ac:dyDescent="0.25">
      <c r="A753" t="s">
        <v>7650</v>
      </c>
      <c r="B753" t="s">
        <v>28364</v>
      </c>
      <c r="C753" t="s">
        <v>28365</v>
      </c>
      <c r="D753" t="s">
        <v>28364</v>
      </c>
      <c r="E753" t="s">
        <v>28365</v>
      </c>
      <c r="F753" t="s">
        <v>28364</v>
      </c>
      <c r="G753" t="s">
        <v>28364</v>
      </c>
    </row>
    <row r="754" spans="1:7" x14ac:dyDescent="0.25">
      <c r="A754" t="s">
        <v>24477</v>
      </c>
      <c r="B754" t="s">
        <v>28364</v>
      </c>
      <c r="C754" t="s">
        <v>28365</v>
      </c>
      <c r="D754" t="s">
        <v>28364</v>
      </c>
      <c r="E754" t="s">
        <v>28365</v>
      </c>
      <c r="F754" t="s">
        <v>28364</v>
      </c>
      <c r="G754" t="s">
        <v>28365</v>
      </c>
    </row>
    <row r="755" spans="1:7" x14ac:dyDescent="0.25">
      <c r="A755" t="s">
        <v>26235</v>
      </c>
      <c r="B755" t="s">
        <v>28364</v>
      </c>
      <c r="C755" t="s">
        <v>28365</v>
      </c>
      <c r="D755" t="s">
        <v>28364</v>
      </c>
      <c r="E755" t="s">
        <v>28365</v>
      </c>
      <c r="F755" t="s">
        <v>28364</v>
      </c>
      <c r="G755" t="s">
        <v>28364</v>
      </c>
    </row>
    <row r="756" spans="1:7" x14ac:dyDescent="0.25">
      <c r="A756" t="s">
        <v>26794</v>
      </c>
      <c r="B756" t="s">
        <v>28364</v>
      </c>
      <c r="C756" t="s">
        <v>28365</v>
      </c>
      <c r="D756" t="s">
        <v>28364</v>
      </c>
      <c r="E756" t="s">
        <v>28365</v>
      </c>
      <c r="F756" t="s">
        <v>28364</v>
      </c>
      <c r="G756" t="s">
        <v>28364</v>
      </c>
    </row>
    <row r="757" spans="1:7" x14ac:dyDescent="0.25">
      <c r="A757" t="s">
        <v>8954</v>
      </c>
      <c r="B757" t="s">
        <v>28364</v>
      </c>
      <c r="C757" t="s">
        <v>28364</v>
      </c>
      <c r="D757" t="s">
        <v>28364</v>
      </c>
      <c r="E757" t="s">
        <v>28364</v>
      </c>
      <c r="F757" t="s">
        <v>28364</v>
      </c>
      <c r="G757" t="s">
        <v>28364</v>
      </c>
    </row>
    <row r="758" spans="1:7" x14ac:dyDescent="0.25">
      <c r="A758" t="s">
        <v>2021</v>
      </c>
      <c r="B758" t="s">
        <v>28364</v>
      </c>
      <c r="C758" t="s">
        <v>28364</v>
      </c>
      <c r="D758" t="s">
        <v>28364</v>
      </c>
      <c r="E758" t="s">
        <v>28364</v>
      </c>
      <c r="F758" t="s">
        <v>28365</v>
      </c>
      <c r="G758" t="s">
        <v>28365</v>
      </c>
    </row>
    <row r="759" spans="1:7" x14ac:dyDescent="0.25">
      <c r="A759" t="s">
        <v>14283</v>
      </c>
      <c r="B759" t="s">
        <v>28364</v>
      </c>
      <c r="C759" t="s">
        <v>28365</v>
      </c>
      <c r="D759" t="s">
        <v>28364</v>
      </c>
      <c r="E759" t="s">
        <v>28365</v>
      </c>
      <c r="F759" t="s">
        <v>28364</v>
      </c>
      <c r="G759" t="s">
        <v>28364</v>
      </c>
    </row>
    <row r="760" spans="1:7" x14ac:dyDescent="0.25">
      <c r="A760" t="s">
        <v>20584</v>
      </c>
      <c r="B760" t="s">
        <v>28364</v>
      </c>
      <c r="C760" t="s">
        <v>28364</v>
      </c>
      <c r="D760" t="s">
        <v>28364</v>
      </c>
      <c r="E760" t="s">
        <v>28364</v>
      </c>
      <c r="F760" t="s">
        <v>28364</v>
      </c>
      <c r="G760" t="s">
        <v>28364</v>
      </c>
    </row>
    <row r="761" spans="1:7" x14ac:dyDescent="0.25">
      <c r="A761" t="s">
        <v>24272</v>
      </c>
      <c r="B761" t="s">
        <v>28364</v>
      </c>
      <c r="C761" t="s">
        <v>28365</v>
      </c>
      <c r="D761" t="s">
        <v>28364</v>
      </c>
      <c r="E761" t="s">
        <v>28365</v>
      </c>
      <c r="F761" t="s">
        <v>28364</v>
      </c>
      <c r="G761" t="s">
        <v>28364</v>
      </c>
    </row>
    <row r="762" spans="1:7" x14ac:dyDescent="0.25">
      <c r="A762" t="s">
        <v>15774</v>
      </c>
      <c r="B762" t="s">
        <v>28364</v>
      </c>
      <c r="C762" t="s">
        <v>28364</v>
      </c>
      <c r="D762" t="s">
        <v>28364</v>
      </c>
      <c r="E762" t="s">
        <v>28364</v>
      </c>
      <c r="F762" t="s">
        <v>28364</v>
      </c>
      <c r="G762" t="s">
        <v>28364</v>
      </c>
    </row>
    <row r="763" spans="1:7" x14ac:dyDescent="0.25">
      <c r="A763" t="s">
        <v>4100</v>
      </c>
      <c r="B763" t="s">
        <v>28364</v>
      </c>
      <c r="C763" t="s">
        <v>28365</v>
      </c>
      <c r="D763" t="s">
        <v>28364</v>
      </c>
      <c r="E763" t="s">
        <v>28365</v>
      </c>
      <c r="F763" t="s">
        <v>28364</v>
      </c>
      <c r="G763" t="s">
        <v>28364</v>
      </c>
    </row>
    <row r="764" spans="1:7" x14ac:dyDescent="0.25">
      <c r="A764" t="s">
        <v>22495</v>
      </c>
      <c r="B764" t="s">
        <v>28364</v>
      </c>
      <c r="C764" t="s">
        <v>28364</v>
      </c>
      <c r="D764" t="s">
        <v>28364</v>
      </c>
      <c r="E764" t="s">
        <v>28364</v>
      </c>
      <c r="F764" t="s">
        <v>28365</v>
      </c>
      <c r="G764" t="s">
        <v>28365</v>
      </c>
    </row>
    <row r="765" spans="1:7" x14ac:dyDescent="0.25">
      <c r="A765" t="s">
        <v>14213</v>
      </c>
      <c r="B765" t="s">
        <v>28364</v>
      </c>
      <c r="C765" t="s">
        <v>28364</v>
      </c>
      <c r="D765" t="s">
        <v>28364</v>
      </c>
      <c r="E765" t="s">
        <v>28364</v>
      </c>
      <c r="F765" t="s">
        <v>28364</v>
      </c>
      <c r="G765" t="s">
        <v>28365</v>
      </c>
    </row>
    <row r="766" spans="1:7" x14ac:dyDescent="0.25">
      <c r="A766" t="s">
        <v>17624</v>
      </c>
      <c r="B766" t="s">
        <v>28364</v>
      </c>
      <c r="C766" t="s">
        <v>28364</v>
      </c>
      <c r="D766" t="s">
        <v>28365</v>
      </c>
      <c r="E766" t="s">
        <v>28364</v>
      </c>
      <c r="F766" t="s">
        <v>28364</v>
      </c>
      <c r="G766" t="s">
        <v>28364</v>
      </c>
    </row>
    <row r="767" spans="1:7" x14ac:dyDescent="0.25">
      <c r="A767" t="s">
        <v>21672</v>
      </c>
      <c r="B767" t="s">
        <v>28364</v>
      </c>
      <c r="C767" t="s">
        <v>28364</v>
      </c>
      <c r="D767" t="s">
        <v>28365</v>
      </c>
      <c r="E767" t="s">
        <v>28364</v>
      </c>
      <c r="F767" t="s">
        <v>28364</v>
      </c>
      <c r="G767" t="s">
        <v>28365</v>
      </c>
    </row>
    <row r="768" spans="1:7" x14ac:dyDescent="0.25">
      <c r="A768" t="s">
        <v>18703</v>
      </c>
      <c r="B768" t="s">
        <v>28364</v>
      </c>
      <c r="C768" t="s">
        <v>28364</v>
      </c>
      <c r="D768" t="s">
        <v>28364</v>
      </c>
      <c r="E768" t="s">
        <v>28364</v>
      </c>
      <c r="F768" t="s">
        <v>28364</v>
      </c>
      <c r="G768" t="s">
        <v>28364</v>
      </c>
    </row>
    <row r="769" spans="1:7" x14ac:dyDescent="0.25">
      <c r="A769" t="s">
        <v>21419</v>
      </c>
      <c r="B769" t="s">
        <v>28364</v>
      </c>
      <c r="C769" t="s">
        <v>28364</v>
      </c>
      <c r="D769" t="s">
        <v>28364</v>
      </c>
      <c r="E769" t="s">
        <v>28364</v>
      </c>
      <c r="F769" t="s">
        <v>28364</v>
      </c>
      <c r="G769" t="s">
        <v>28364</v>
      </c>
    </row>
    <row r="770" spans="1:7" x14ac:dyDescent="0.25">
      <c r="A770" t="s">
        <v>22177</v>
      </c>
      <c r="B770" t="s">
        <v>28364</v>
      </c>
      <c r="C770" t="s">
        <v>28364</v>
      </c>
      <c r="D770" t="s">
        <v>28365</v>
      </c>
      <c r="E770" t="s">
        <v>28364</v>
      </c>
      <c r="F770" t="s">
        <v>28364</v>
      </c>
      <c r="G770" t="s">
        <v>28365</v>
      </c>
    </row>
    <row r="771" spans="1:7" x14ac:dyDescent="0.25">
      <c r="A771" t="s">
        <v>3513</v>
      </c>
      <c r="B771" t="s">
        <v>28364</v>
      </c>
      <c r="C771" t="s">
        <v>28364</v>
      </c>
      <c r="D771" t="s">
        <v>28364</v>
      </c>
      <c r="E771" t="s">
        <v>28364</v>
      </c>
      <c r="F771" t="s">
        <v>28364</v>
      </c>
      <c r="G771" t="s">
        <v>28364</v>
      </c>
    </row>
    <row r="772" spans="1:7" x14ac:dyDescent="0.25">
      <c r="A772" t="s">
        <v>25304</v>
      </c>
      <c r="B772" t="s">
        <v>28364</v>
      </c>
      <c r="C772" t="s">
        <v>28364</v>
      </c>
      <c r="D772" t="s">
        <v>28364</v>
      </c>
      <c r="E772" t="s">
        <v>28364</v>
      </c>
      <c r="F772" t="s">
        <v>28364</v>
      </c>
      <c r="G772" t="s">
        <v>28364</v>
      </c>
    </row>
    <row r="773" spans="1:7" x14ac:dyDescent="0.25">
      <c r="A773" t="s">
        <v>21324</v>
      </c>
      <c r="B773" t="s">
        <v>28364</v>
      </c>
      <c r="C773" t="s">
        <v>28364</v>
      </c>
      <c r="D773" t="s">
        <v>28364</v>
      </c>
      <c r="E773" t="s">
        <v>28364</v>
      </c>
      <c r="F773" t="s">
        <v>28364</v>
      </c>
      <c r="G773" t="s">
        <v>28364</v>
      </c>
    </row>
    <row r="774" spans="1:7" x14ac:dyDescent="0.25">
      <c r="A774" t="s">
        <v>20609</v>
      </c>
      <c r="B774" t="s">
        <v>28364</v>
      </c>
      <c r="C774" t="s">
        <v>28364</v>
      </c>
      <c r="D774" t="s">
        <v>28364</v>
      </c>
      <c r="E774" t="s">
        <v>28364</v>
      </c>
      <c r="F774" t="s">
        <v>28364</v>
      </c>
      <c r="G774" t="s">
        <v>28364</v>
      </c>
    </row>
    <row r="775" spans="1:7" x14ac:dyDescent="0.25">
      <c r="A775" t="s">
        <v>13580</v>
      </c>
      <c r="B775" t="s">
        <v>28364</v>
      </c>
      <c r="C775" t="s">
        <v>28365</v>
      </c>
      <c r="D775" t="s">
        <v>28364</v>
      </c>
      <c r="E775" t="s">
        <v>28365</v>
      </c>
      <c r="F775" t="s">
        <v>28364</v>
      </c>
      <c r="G775" t="s">
        <v>28364</v>
      </c>
    </row>
    <row r="776" spans="1:7" x14ac:dyDescent="0.25">
      <c r="A776" t="s">
        <v>4519</v>
      </c>
      <c r="B776" t="s">
        <v>28364</v>
      </c>
      <c r="C776" t="s">
        <v>28364</v>
      </c>
      <c r="D776" t="s">
        <v>28364</v>
      </c>
      <c r="E776" t="s">
        <v>28364</v>
      </c>
      <c r="F776" t="s">
        <v>28364</v>
      </c>
      <c r="G776" t="s">
        <v>28364</v>
      </c>
    </row>
    <row r="777" spans="1:7" x14ac:dyDescent="0.25">
      <c r="A777" t="s">
        <v>3219</v>
      </c>
      <c r="B777" t="s">
        <v>28364</v>
      </c>
      <c r="C777" t="s">
        <v>28364</v>
      </c>
      <c r="D777" t="s">
        <v>28365</v>
      </c>
      <c r="E777" t="s">
        <v>28364</v>
      </c>
      <c r="F777" t="s">
        <v>28364</v>
      </c>
      <c r="G777" t="s">
        <v>28364</v>
      </c>
    </row>
    <row r="778" spans="1:7" x14ac:dyDescent="0.25">
      <c r="A778" t="s">
        <v>925</v>
      </c>
      <c r="B778" t="s">
        <v>28364</v>
      </c>
      <c r="C778" t="s">
        <v>28364</v>
      </c>
      <c r="D778" t="s">
        <v>28365</v>
      </c>
      <c r="E778" t="s">
        <v>28364</v>
      </c>
      <c r="F778" t="s">
        <v>28365</v>
      </c>
      <c r="G778" t="s">
        <v>28365</v>
      </c>
    </row>
    <row r="779" spans="1:7" x14ac:dyDescent="0.25">
      <c r="A779" t="s">
        <v>12455</v>
      </c>
      <c r="B779" t="s">
        <v>28364</v>
      </c>
      <c r="C779" t="s">
        <v>28364</v>
      </c>
      <c r="D779" t="s">
        <v>28365</v>
      </c>
      <c r="E779" t="s">
        <v>28364</v>
      </c>
      <c r="F779" t="s">
        <v>28365</v>
      </c>
      <c r="G779" t="s">
        <v>28365</v>
      </c>
    </row>
    <row r="780" spans="1:7" x14ac:dyDescent="0.25">
      <c r="A780" t="s">
        <v>6589</v>
      </c>
      <c r="B780" t="s">
        <v>28364</v>
      </c>
      <c r="C780" t="s">
        <v>28365</v>
      </c>
      <c r="D780" t="s">
        <v>28364</v>
      </c>
      <c r="E780" t="s">
        <v>28365</v>
      </c>
      <c r="F780" t="s">
        <v>28364</v>
      </c>
      <c r="G780" t="s">
        <v>28364</v>
      </c>
    </row>
    <row r="781" spans="1:7" x14ac:dyDescent="0.25">
      <c r="A781" t="s">
        <v>19522</v>
      </c>
      <c r="B781" t="s">
        <v>28364</v>
      </c>
      <c r="C781" t="s">
        <v>28364</v>
      </c>
      <c r="D781" t="s">
        <v>28364</v>
      </c>
      <c r="E781" t="s">
        <v>28364</v>
      </c>
      <c r="F781" t="s">
        <v>28364</v>
      </c>
      <c r="G781" t="s">
        <v>28364</v>
      </c>
    </row>
    <row r="782" spans="1:7" x14ac:dyDescent="0.25">
      <c r="A782" t="s">
        <v>21389</v>
      </c>
      <c r="B782" t="s">
        <v>28364</v>
      </c>
      <c r="C782" t="s">
        <v>28364</v>
      </c>
      <c r="D782" t="s">
        <v>28364</v>
      </c>
      <c r="E782" t="s">
        <v>28364</v>
      </c>
      <c r="F782" t="s">
        <v>28364</v>
      </c>
      <c r="G782" t="s">
        <v>28364</v>
      </c>
    </row>
    <row r="783" spans="1:7" x14ac:dyDescent="0.25">
      <c r="A783" t="s">
        <v>22535</v>
      </c>
      <c r="B783" t="s">
        <v>28364</v>
      </c>
      <c r="C783" t="s">
        <v>28364</v>
      </c>
      <c r="D783" t="s">
        <v>28364</v>
      </c>
      <c r="E783" t="s">
        <v>28364</v>
      </c>
      <c r="F783" t="s">
        <v>28364</v>
      </c>
      <c r="G783" t="s">
        <v>28365</v>
      </c>
    </row>
    <row r="784" spans="1:7" x14ac:dyDescent="0.25">
      <c r="A784" t="s">
        <v>14452</v>
      </c>
      <c r="B784" t="s">
        <v>28364</v>
      </c>
      <c r="C784" t="s">
        <v>28364</v>
      </c>
      <c r="D784" t="s">
        <v>28364</v>
      </c>
      <c r="E784" t="s">
        <v>28364</v>
      </c>
      <c r="F784" t="s">
        <v>28364</v>
      </c>
      <c r="G784" t="s">
        <v>28364</v>
      </c>
    </row>
    <row r="785" spans="1:7" x14ac:dyDescent="0.25">
      <c r="A785" t="s">
        <v>11172</v>
      </c>
      <c r="B785" t="s">
        <v>28364</v>
      </c>
      <c r="C785" t="s">
        <v>28364</v>
      </c>
      <c r="D785" t="s">
        <v>28364</v>
      </c>
      <c r="E785" t="s">
        <v>28364</v>
      </c>
      <c r="F785" t="s">
        <v>28364</v>
      </c>
      <c r="G785" t="s">
        <v>28364</v>
      </c>
    </row>
    <row r="786" spans="1:7" x14ac:dyDescent="0.25">
      <c r="A786" t="s">
        <v>10152</v>
      </c>
      <c r="B786" t="s">
        <v>28364</v>
      </c>
      <c r="C786" t="s">
        <v>28364</v>
      </c>
      <c r="D786" t="s">
        <v>28365</v>
      </c>
      <c r="E786" t="s">
        <v>28364</v>
      </c>
      <c r="F786" t="s">
        <v>28364</v>
      </c>
      <c r="G786" t="s">
        <v>28364</v>
      </c>
    </row>
    <row r="787" spans="1:7" x14ac:dyDescent="0.25">
      <c r="A787" t="s">
        <v>5100</v>
      </c>
      <c r="B787" t="s">
        <v>28364</v>
      </c>
      <c r="C787" t="s">
        <v>28364</v>
      </c>
      <c r="D787" t="s">
        <v>28364</v>
      </c>
      <c r="E787" t="s">
        <v>28364</v>
      </c>
      <c r="F787" t="s">
        <v>28364</v>
      </c>
      <c r="G787" t="s">
        <v>28364</v>
      </c>
    </row>
    <row r="788" spans="1:7" x14ac:dyDescent="0.25">
      <c r="A788" t="s">
        <v>21846</v>
      </c>
      <c r="B788" t="s">
        <v>28364</v>
      </c>
      <c r="C788" t="s">
        <v>28364</v>
      </c>
      <c r="D788" t="s">
        <v>28364</v>
      </c>
      <c r="E788" t="s">
        <v>28364</v>
      </c>
      <c r="F788" t="s">
        <v>28364</v>
      </c>
      <c r="G788" t="s">
        <v>28364</v>
      </c>
    </row>
    <row r="789" spans="1:7" x14ac:dyDescent="0.25">
      <c r="A789" t="s">
        <v>22455</v>
      </c>
      <c r="B789" t="s">
        <v>28364</v>
      </c>
      <c r="C789" t="s">
        <v>28364</v>
      </c>
      <c r="D789" t="s">
        <v>28364</v>
      </c>
      <c r="E789" t="s">
        <v>28364</v>
      </c>
      <c r="F789" t="s">
        <v>28364</v>
      </c>
      <c r="G789" t="s">
        <v>28364</v>
      </c>
    </row>
    <row r="790" spans="1:7" x14ac:dyDescent="0.25">
      <c r="A790" t="s">
        <v>9819</v>
      </c>
      <c r="B790" t="s">
        <v>28364</v>
      </c>
      <c r="C790" t="s">
        <v>28364</v>
      </c>
      <c r="D790" t="s">
        <v>28364</v>
      </c>
      <c r="E790" t="s">
        <v>28364</v>
      </c>
      <c r="F790" t="s">
        <v>28364</v>
      </c>
      <c r="G790" t="s">
        <v>28364</v>
      </c>
    </row>
    <row r="791" spans="1:7" x14ac:dyDescent="0.25">
      <c r="A791" t="s">
        <v>15082</v>
      </c>
      <c r="B791" t="s">
        <v>28364</v>
      </c>
      <c r="C791" t="s">
        <v>28364</v>
      </c>
      <c r="D791" t="s">
        <v>28365</v>
      </c>
      <c r="E791" t="s">
        <v>28364</v>
      </c>
      <c r="F791" t="s">
        <v>28364</v>
      </c>
      <c r="G791" t="s">
        <v>28364</v>
      </c>
    </row>
    <row r="792" spans="1:7" x14ac:dyDescent="0.25">
      <c r="A792" t="s">
        <v>4253</v>
      </c>
      <c r="B792" t="s">
        <v>28364</v>
      </c>
      <c r="C792" t="s">
        <v>28364</v>
      </c>
      <c r="D792" t="s">
        <v>28365</v>
      </c>
      <c r="E792" t="s">
        <v>28364</v>
      </c>
      <c r="F792" t="s">
        <v>28365</v>
      </c>
      <c r="G792" t="s">
        <v>28364</v>
      </c>
    </row>
    <row r="793" spans="1:7" x14ac:dyDescent="0.25">
      <c r="A793" t="s">
        <v>13133</v>
      </c>
      <c r="B793" t="s">
        <v>28364</v>
      </c>
      <c r="C793" t="s">
        <v>28364</v>
      </c>
      <c r="D793" t="s">
        <v>28365</v>
      </c>
      <c r="E793" t="s">
        <v>28364</v>
      </c>
      <c r="F793" t="s">
        <v>28364</v>
      </c>
      <c r="G793" t="s">
        <v>28365</v>
      </c>
    </row>
    <row r="794" spans="1:7" x14ac:dyDescent="0.25">
      <c r="A794" t="s">
        <v>21131</v>
      </c>
      <c r="B794" t="s">
        <v>28364</v>
      </c>
      <c r="C794" t="s">
        <v>28364</v>
      </c>
      <c r="D794" t="s">
        <v>28364</v>
      </c>
      <c r="E794" t="s">
        <v>28364</v>
      </c>
      <c r="F794" t="s">
        <v>28364</v>
      </c>
      <c r="G794" t="s">
        <v>28364</v>
      </c>
    </row>
    <row r="795" spans="1:7" x14ac:dyDescent="0.25">
      <c r="A795" t="s">
        <v>14331</v>
      </c>
      <c r="B795" t="s">
        <v>28364</v>
      </c>
      <c r="C795" t="s">
        <v>28365</v>
      </c>
      <c r="D795" t="s">
        <v>28364</v>
      </c>
      <c r="E795" t="s">
        <v>28365</v>
      </c>
      <c r="F795" t="s">
        <v>28364</v>
      </c>
      <c r="G795" t="s">
        <v>28364</v>
      </c>
    </row>
    <row r="796" spans="1:7" x14ac:dyDescent="0.25">
      <c r="A796" t="s">
        <v>21751</v>
      </c>
      <c r="B796" t="s">
        <v>28364</v>
      </c>
      <c r="C796" t="s">
        <v>28364</v>
      </c>
      <c r="D796" t="s">
        <v>28364</v>
      </c>
      <c r="E796" t="s">
        <v>28364</v>
      </c>
      <c r="F796" t="s">
        <v>28364</v>
      </c>
      <c r="G796" t="s">
        <v>28364</v>
      </c>
    </row>
    <row r="797" spans="1:7" x14ac:dyDescent="0.25">
      <c r="A797" t="s">
        <v>3134</v>
      </c>
      <c r="B797" t="s">
        <v>28364</v>
      </c>
      <c r="C797" t="s">
        <v>28364</v>
      </c>
      <c r="D797" t="s">
        <v>28364</v>
      </c>
      <c r="E797" t="s">
        <v>28364</v>
      </c>
      <c r="F797" t="s">
        <v>28364</v>
      </c>
      <c r="G797" t="s">
        <v>28364</v>
      </c>
    </row>
    <row r="798" spans="1:7" x14ac:dyDescent="0.25">
      <c r="A798" t="s">
        <v>22282</v>
      </c>
      <c r="B798" t="s">
        <v>28364</v>
      </c>
      <c r="C798" t="s">
        <v>28365</v>
      </c>
      <c r="D798" t="s">
        <v>28364</v>
      </c>
      <c r="E798" t="s">
        <v>28365</v>
      </c>
      <c r="F798" t="s">
        <v>28364</v>
      </c>
      <c r="G798" t="s">
        <v>28364</v>
      </c>
    </row>
    <row r="799" spans="1:7" x14ac:dyDescent="0.25">
      <c r="A799" t="s">
        <v>6144</v>
      </c>
      <c r="B799" t="s">
        <v>28364</v>
      </c>
      <c r="C799" t="s">
        <v>28365</v>
      </c>
      <c r="D799" t="s">
        <v>28364</v>
      </c>
      <c r="E799" t="s">
        <v>28365</v>
      </c>
      <c r="F799" t="s">
        <v>28364</v>
      </c>
      <c r="G799" t="s">
        <v>28364</v>
      </c>
    </row>
    <row r="800" spans="1:7" x14ac:dyDescent="0.25">
      <c r="A800" t="s">
        <v>13364</v>
      </c>
      <c r="B800" t="s">
        <v>28364</v>
      </c>
      <c r="C800" t="s">
        <v>28365</v>
      </c>
      <c r="D800" t="s">
        <v>28364</v>
      </c>
      <c r="E800" t="s">
        <v>28365</v>
      </c>
      <c r="F800" t="s">
        <v>28364</v>
      </c>
      <c r="G800" t="s">
        <v>28364</v>
      </c>
    </row>
    <row r="801" spans="1:7" x14ac:dyDescent="0.25">
      <c r="A801" t="s">
        <v>5697</v>
      </c>
      <c r="B801" t="s">
        <v>28364</v>
      </c>
      <c r="C801" t="s">
        <v>28365</v>
      </c>
      <c r="D801" t="s">
        <v>28364</v>
      </c>
      <c r="E801" t="s">
        <v>28365</v>
      </c>
      <c r="F801" t="s">
        <v>28364</v>
      </c>
      <c r="G801" t="s">
        <v>28364</v>
      </c>
    </row>
    <row r="802" spans="1:7" x14ac:dyDescent="0.25">
      <c r="A802" t="s">
        <v>11571</v>
      </c>
      <c r="B802" t="s">
        <v>28364</v>
      </c>
      <c r="C802" t="s">
        <v>28364</v>
      </c>
      <c r="D802" t="s">
        <v>28364</v>
      </c>
      <c r="E802" t="s">
        <v>28364</v>
      </c>
      <c r="F802" t="s">
        <v>28364</v>
      </c>
      <c r="G802" t="s">
        <v>28364</v>
      </c>
    </row>
    <row r="803" spans="1:7" x14ac:dyDescent="0.25">
      <c r="A803" t="s">
        <v>15117</v>
      </c>
      <c r="B803" t="s">
        <v>28364</v>
      </c>
      <c r="C803" t="s">
        <v>28365</v>
      </c>
      <c r="D803" t="s">
        <v>28364</v>
      </c>
      <c r="E803" t="s">
        <v>28365</v>
      </c>
      <c r="F803" t="s">
        <v>28364</v>
      </c>
      <c r="G803" t="s">
        <v>28364</v>
      </c>
    </row>
    <row r="804" spans="1:7" x14ac:dyDescent="0.25">
      <c r="A804" t="s">
        <v>23009</v>
      </c>
      <c r="B804" t="s">
        <v>28364</v>
      </c>
      <c r="C804" t="s">
        <v>28365</v>
      </c>
      <c r="D804" t="s">
        <v>28364</v>
      </c>
      <c r="E804" t="s">
        <v>28365</v>
      </c>
      <c r="F804" t="s">
        <v>28364</v>
      </c>
      <c r="G804" t="s">
        <v>28364</v>
      </c>
    </row>
    <row r="805" spans="1:7" x14ac:dyDescent="0.25">
      <c r="A805" t="s">
        <v>6271</v>
      </c>
      <c r="B805" t="s">
        <v>28364</v>
      </c>
      <c r="C805" t="s">
        <v>28365</v>
      </c>
      <c r="D805" t="s">
        <v>28364</v>
      </c>
      <c r="E805" t="s">
        <v>28365</v>
      </c>
      <c r="F805" t="s">
        <v>28364</v>
      </c>
      <c r="G805" t="s">
        <v>28364</v>
      </c>
    </row>
    <row r="806" spans="1:7" x14ac:dyDescent="0.25">
      <c r="A806" t="s">
        <v>7152</v>
      </c>
      <c r="B806" t="s">
        <v>28364</v>
      </c>
      <c r="C806" t="s">
        <v>28365</v>
      </c>
      <c r="D806" t="s">
        <v>28364</v>
      </c>
      <c r="E806" t="s">
        <v>28365</v>
      </c>
      <c r="F806" t="s">
        <v>28364</v>
      </c>
      <c r="G806" t="s">
        <v>28364</v>
      </c>
    </row>
    <row r="807" spans="1:7" x14ac:dyDescent="0.25">
      <c r="A807" t="s">
        <v>1064</v>
      </c>
      <c r="B807" t="s">
        <v>28364</v>
      </c>
      <c r="C807" t="s">
        <v>28364</v>
      </c>
      <c r="D807" t="s">
        <v>28364</v>
      </c>
      <c r="E807" t="s">
        <v>28364</v>
      </c>
      <c r="F807" t="s">
        <v>28364</v>
      </c>
      <c r="G807" t="s">
        <v>28364</v>
      </c>
    </row>
    <row r="808" spans="1:7" x14ac:dyDescent="0.25">
      <c r="A808" t="s">
        <v>2624</v>
      </c>
      <c r="B808" t="s">
        <v>28364</v>
      </c>
      <c r="C808" t="s">
        <v>28364</v>
      </c>
      <c r="D808" t="s">
        <v>28364</v>
      </c>
      <c r="E808" t="s">
        <v>28364</v>
      </c>
      <c r="F808" t="s">
        <v>28364</v>
      </c>
      <c r="G808" t="s">
        <v>28364</v>
      </c>
    </row>
    <row r="809" spans="1:7" x14ac:dyDescent="0.25">
      <c r="A809" t="s">
        <v>6321</v>
      </c>
      <c r="B809" t="s">
        <v>28364</v>
      </c>
      <c r="C809" t="s">
        <v>28365</v>
      </c>
      <c r="D809" t="s">
        <v>28364</v>
      </c>
      <c r="E809" t="s">
        <v>28365</v>
      </c>
      <c r="F809" t="s">
        <v>28364</v>
      </c>
      <c r="G809" t="s">
        <v>28365</v>
      </c>
    </row>
    <row r="810" spans="1:7" x14ac:dyDescent="0.25">
      <c r="A810" t="s">
        <v>21278</v>
      </c>
      <c r="B810" t="s">
        <v>28364</v>
      </c>
      <c r="C810" t="s">
        <v>28365</v>
      </c>
      <c r="D810" t="s">
        <v>28364</v>
      </c>
      <c r="E810" t="s">
        <v>28365</v>
      </c>
      <c r="F810" t="s">
        <v>28364</v>
      </c>
      <c r="G810" t="s">
        <v>28364</v>
      </c>
    </row>
    <row r="811" spans="1:7" x14ac:dyDescent="0.25">
      <c r="A811" t="s">
        <v>24506</v>
      </c>
      <c r="B811" t="s">
        <v>28364</v>
      </c>
      <c r="C811" t="s">
        <v>28364</v>
      </c>
      <c r="D811" t="s">
        <v>28364</v>
      </c>
      <c r="E811" t="s">
        <v>28364</v>
      </c>
      <c r="F811" t="s">
        <v>28364</v>
      </c>
      <c r="G811" t="s">
        <v>28364</v>
      </c>
    </row>
    <row r="812" spans="1:7" x14ac:dyDescent="0.25">
      <c r="A812" t="s">
        <v>5375</v>
      </c>
      <c r="B812" t="s">
        <v>28364</v>
      </c>
      <c r="C812" t="s">
        <v>28364</v>
      </c>
      <c r="D812" t="s">
        <v>28365</v>
      </c>
      <c r="E812" t="s">
        <v>28364</v>
      </c>
      <c r="F812" t="s">
        <v>28364</v>
      </c>
      <c r="G812" t="s">
        <v>28364</v>
      </c>
    </row>
    <row r="813" spans="1:7" x14ac:dyDescent="0.25">
      <c r="A813" t="s">
        <v>9259</v>
      </c>
      <c r="B813" t="s">
        <v>28364</v>
      </c>
      <c r="C813" t="s">
        <v>28364</v>
      </c>
      <c r="D813" t="s">
        <v>28364</v>
      </c>
      <c r="E813" t="s">
        <v>28364</v>
      </c>
      <c r="F813" t="s">
        <v>28364</v>
      </c>
      <c r="G813" t="s">
        <v>28364</v>
      </c>
    </row>
    <row r="814" spans="1:7" x14ac:dyDescent="0.25">
      <c r="A814" t="s">
        <v>17374</v>
      </c>
      <c r="B814" t="s">
        <v>28364</v>
      </c>
      <c r="C814" t="s">
        <v>28364</v>
      </c>
      <c r="D814" t="s">
        <v>28364</v>
      </c>
      <c r="E814" t="s">
        <v>28364</v>
      </c>
      <c r="F814" t="s">
        <v>28364</v>
      </c>
      <c r="G814" t="s">
        <v>28364</v>
      </c>
    </row>
    <row r="815" spans="1:7" x14ac:dyDescent="0.25">
      <c r="A815" t="s">
        <v>22640</v>
      </c>
      <c r="B815" t="s">
        <v>28364</v>
      </c>
      <c r="C815" t="s">
        <v>28364</v>
      </c>
      <c r="D815" t="s">
        <v>28364</v>
      </c>
      <c r="E815" t="s">
        <v>28364</v>
      </c>
      <c r="F815" t="s">
        <v>28364</v>
      </c>
      <c r="G815" t="s">
        <v>28364</v>
      </c>
    </row>
    <row r="816" spans="1:7" x14ac:dyDescent="0.25">
      <c r="A816" t="s">
        <v>25358</v>
      </c>
      <c r="B816" t="s">
        <v>28364</v>
      </c>
      <c r="C816" t="s">
        <v>28365</v>
      </c>
      <c r="D816" t="s">
        <v>28364</v>
      </c>
      <c r="E816" t="s">
        <v>28365</v>
      </c>
      <c r="F816" t="s">
        <v>28364</v>
      </c>
      <c r="G816" t="s">
        <v>28364</v>
      </c>
    </row>
    <row r="817" spans="1:7" x14ac:dyDescent="0.25">
      <c r="A817" t="s">
        <v>24254</v>
      </c>
      <c r="B817" t="s">
        <v>28364</v>
      </c>
      <c r="C817" t="s">
        <v>28364</v>
      </c>
      <c r="D817" t="s">
        <v>28364</v>
      </c>
      <c r="E817" t="s">
        <v>28364</v>
      </c>
      <c r="F817" t="s">
        <v>28364</v>
      </c>
      <c r="G817" t="s">
        <v>28364</v>
      </c>
    </row>
    <row r="818" spans="1:7" x14ac:dyDescent="0.25">
      <c r="A818" t="s">
        <v>3397</v>
      </c>
      <c r="B818" t="s">
        <v>28364</v>
      </c>
      <c r="C818" t="s">
        <v>28364</v>
      </c>
      <c r="D818" t="s">
        <v>28364</v>
      </c>
      <c r="E818" t="s">
        <v>28364</v>
      </c>
      <c r="F818" t="s">
        <v>28364</v>
      </c>
      <c r="G818" t="s">
        <v>28364</v>
      </c>
    </row>
    <row r="819" spans="1:7" x14ac:dyDescent="0.25">
      <c r="A819" t="s">
        <v>3774</v>
      </c>
      <c r="B819" t="s">
        <v>28364</v>
      </c>
      <c r="C819" t="s">
        <v>28364</v>
      </c>
      <c r="D819" t="s">
        <v>28364</v>
      </c>
      <c r="E819" t="s">
        <v>28364</v>
      </c>
      <c r="F819" t="s">
        <v>28364</v>
      </c>
      <c r="G819" t="s">
        <v>28364</v>
      </c>
    </row>
    <row r="820" spans="1:7" x14ac:dyDescent="0.25">
      <c r="A820" t="s">
        <v>2579</v>
      </c>
      <c r="B820" t="s">
        <v>28364</v>
      </c>
      <c r="C820" t="s">
        <v>28364</v>
      </c>
      <c r="D820" t="s">
        <v>28364</v>
      </c>
      <c r="E820" t="s">
        <v>28364</v>
      </c>
      <c r="F820" t="s">
        <v>28364</v>
      </c>
      <c r="G820" t="s">
        <v>28364</v>
      </c>
    </row>
    <row r="821" spans="1:7" x14ac:dyDescent="0.25">
      <c r="A821" t="s">
        <v>26530</v>
      </c>
      <c r="B821" t="s">
        <v>28364</v>
      </c>
      <c r="C821" t="s">
        <v>28364</v>
      </c>
      <c r="D821" t="s">
        <v>28365</v>
      </c>
      <c r="E821" t="s">
        <v>28364</v>
      </c>
      <c r="F821" t="s">
        <v>28364</v>
      </c>
      <c r="G821" t="s">
        <v>28364</v>
      </c>
    </row>
    <row r="822" spans="1:7" x14ac:dyDescent="0.25">
      <c r="A822" t="s">
        <v>9622</v>
      </c>
      <c r="B822" t="s">
        <v>28364</v>
      </c>
      <c r="C822" t="s">
        <v>28364</v>
      </c>
      <c r="D822" t="s">
        <v>28364</v>
      </c>
      <c r="E822" t="s">
        <v>28364</v>
      </c>
      <c r="F822" t="s">
        <v>28364</v>
      </c>
      <c r="G822" t="s">
        <v>28364</v>
      </c>
    </row>
    <row r="823" spans="1:7" x14ac:dyDescent="0.25">
      <c r="A823" t="s">
        <v>7593</v>
      </c>
      <c r="B823" t="s">
        <v>28364</v>
      </c>
      <c r="C823" t="s">
        <v>28364</v>
      </c>
      <c r="D823" t="s">
        <v>28364</v>
      </c>
      <c r="E823" t="s">
        <v>28364</v>
      </c>
      <c r="F823" t="s">
        <v>28364</v>
      </c>
      <c r="G823" t="s">
        <v>28364</v>
      </c>
    </row>
    <row r="824" spans="1:7" x14ac:dyDescent="0.25">
      <c r="A824" t="s">
        <v>21478</v>
      </c>
      <c r="B824" t="s">
        <v>28364</v>
      </c>
      <c r="C824" t="s">
        <v>28365</v>
      </c>
      <c r="D824" t="s">
        <v>28364</v>
      </c>
      <c r="E824" t="s">
        <v>28365</v>
      </c>
      <c r="F824" t="s">
        <v>28364</v>
      </c>
      <c r="G824" t="s">
        <v>28364</v>
      </c>
    </row>
    <row r="825" spans="1:7" x14ac:dyDescent="0.25">
      <c r="A825" t="s">
        <v>8880</v>
      </c>
      <c r="B825" t="s">
        <v>28364</v>
      </c>
      <c r="C825" t="s">
        <v>28364</v>
      </c>
      <c r="D825" t="s">
        <v>28364</v>
      </c>
      <c r="E825" t="s">
        <v>28364</v>
      </c>
      <c r="F825" t="s">
        <v>28364</v>
      </c>
      <c r="G825" t="s">
        <v>28364</v>
      </c>
    </row>
    <row r="826" spans="1:7" x14ac:dyDescent="0.25">
      <c r="A826" t="s">
        <v>5744</v>
      </c>
      <c r="B826" t="s">
        <v>28364</v>
      </c>
      <c r="C826" t="s">
        <v>28365</v>
      </c>
      <c r="D826" t="s">
        <v>28364</v>
      </c>
      <c r="E826" t="s">
        <v>28365</v>
      </c>
      <c r="F826" t="s">
        <v>28364</v>
      </c>
      <c r="G826" t="s">
        <v>28364</v>
      </c>
    </row>
    <row r="827" spans="1:7" x14ac:dyDescent="0.25">
      <c r="A827" t="s">
        <v>13742</v>
      </c>
      <c r="B827" t="s">
        <v>28364</v>
      </c>
      <c r="C827" t="s">
        <v>28365</v>
      </c>
      <c r="D827" t="s">
        <v>28364</v>
      </c>
      <c r="E827" t="s">
        <v>28365</v>
      </c>
      <c r="F827" t="s">
        <v>28364</v>
      </c>
      <c r="G827" t="s">
        <v>28364</v>
      </c>
    </row>
    <row r="828" spans="1:7" x14ac:dyDescent="0.25">
      <c r="A828" t="s">
        <v>26813</v>
      </c>
      <c r="B828" t="s">
        <v>28364</v>
      </c>
      <c r="C828" t="s">
        <v>28365</v>
      </c>
      <c r="D828" t="s">
        <v>28364</v>
      </c>
      <c r="E828" t="s">
        <v>28365</v>
      </c>
      <c r="F828" t="s">
        <v>28364</v>
      </c>
      <c r="G828" t="s">
        <v>28364</v>
      </c>
    </row>
    <row r="829" spans="1:7" x14ac:dyDescent="0.25">
      <c r="A829" t="s">
        <v>8181</v>
      </c>
      <c r="B829" t="s">
        <v>28364</v>
      </c>
      <c r="C829" t="s">
        <v>28364</v>
      </c>
      <c r="D829" t="s">
        <v>28364</v>
      </c>
      <c r="E829" t="s">
        <v>28364</v>
      </c>
      <c r="F829" t="s">
        <v>28364</v>
      </c>
      <c r="G829" t="s">
        <v>28364</v>
      </c>
    </row>
    <row r="830" spans="1:7" x14ac:dyDescent="0.25">
      <c r="A830" t="s">
        <v>20266</v>
      </c>
      <c r="B830" t="s">
        <v>28364</v>
      </c>
      <c r="C830" t="s">
        <v>28364</v>
      </c>
      <c r="D830" t="s">
        <v>28364</v>
      </c>
      <c r="E830" t="s">
        <v>28364</v>
      </c>
      <c r="F830" t="s">
        <v>28364</v>
      </c>
      <c r="G830" t="s">
        <v>28364</v>
      </c>
    </row>
    <row r="831" spans="1:7" x14ac:dyDescent="0.25">
      <c r="A831" t="s">
        <v>14275</v>
      </c>
      <c r="B831" t="s">
        <v>28364</v>
      </c>
      <c r="C831" t="s">
        <v>28365</v>
      </c>
      <c r="D831" t="s">
        <v>28364</v>
      </c>
      <c r="E831" t="s">
        <v>28365</v>
      </c>
      <c r="F831" t="s">
        <v>28364</v>
      </c>
      <c r="G831" t="s">
        <v>28364</v>
      </c>
    </row>
    <row r="832" spans="1:7" x14ac:dyDescent="0.25">
      <c r="A832" t="s">
        <v>23366</v>
      </c>
      <c r="B832" t="s">
        <v>28364</v>
      </c>
      <c r="C832" t="s">
        <v>28365</v>
      </c>
      <c r="D832" t="s">
        <v>28364</v>
      </c>
      <c r="E832" t="s">
        <v>28365</v>
      </c>
      <c r="F832" t="s">
        <v>28364</v>
      </c>
      <c r="G832" t="s">
        <v>28364</v>
      </c>
    </row>
    <row r="833" spans="1:7" x14ac:dyDescent="0.25">
      <c r="A833" t="s">
        <v>16566</v>
      </c>
      <c r="B833" t="s">
        <v>28364</v>
      </c>
      <c r="C833" t="s">
        <v>28364</v>
      </c>
      <c r="D833" t="s">
        <v>28364</v>
      </c>
      <c r="E833" t="s">
        <v>28364</v>
      </c>
      <c r="F833" t="s">
        <v>28364</v>
      </c>
      <c r="G833" t="s">
        <v>28364</v>
      </c>
    </row>
    <row r="834" spans="1:7" x14ac:dyDescent="0.25">
      <c r="A834" t="s">
        <v>12613</v>
      </c>
      <c r="B834" t="s">
        <v>28364</v>
      </c>
      <c r="C834" t="s">
        <v>28364</v>
      </c>
      <c r="D834" t="s">
        <v>28365</v>
      </c>
      <c r="E834" t="s">
        <v>28364</v>
      </c>
      <c r="F834" t="s">
        <v>28364</v>
      </c>
      <c r="G834" t="s">
        <v>28364</v>
      </c>
    </row>
    <row r="835" spans="1:7" x14ac:dyDescent="0.25">
      <c r="A835" t="s">
        <v>16836</v>
      </c>
      <c r="B835" t="s">
        <v>28364</v>
      </c>
      <c r="C835" t="s">
        <v>28365</v>
      </c>
      <c r="D835" t="s">
        <v>28364</v>
      </c>
      <c r="E835" t="s">
        <v>28365</v>
      </c>
      <c r="F835" t="s">
        <v>28364</v>
      </c>
      <c r="G835" t="s">
        <v>28364</v>
      </c>
    </row>
    <row r="836" spans="1:7" x14ac:dyDescent="0.25">
      <c r="A836" t="s">
        <v>12677</v>
      </c>
      <c r="B836" t="s">
        <v>28364</v>
      </c>
      <c r="C836" t="s">
        <v>28364</v>
      </c>
      <c r="D836" t="s">
        <v>28364</v>
      </c>
      <c r="E836" t="s">
        <v>28364</v>
      </c>
      <c r="F836" t="s">
        <v>28364</v>
      </c>
      <c r="G836" t="s">
        <v>28364</v>
      </c>
    </row>
    <row r="837" spans="1:7" x14ac:dyDescent="0.25">
      <c r="A837" t="s">
        <v>10295</v>
      </c>
      <c r="B837" t="s">
        <v>28364</v>
      </c>
      <c r="C837" t="s">
        <v>28365</v>
      </c>
      <c r="D837" t="s">
        <v>28364</v>
      </c>
      <c r="E837" t="s">
        <v>28365</v>
      </c>
      <c r="F837" t="s">
        <v>28364</v>
      </c>
      <c r="G837" t="s">
        <v>28364</v>
      </c>
    </row>
    <row r="838" spans="1:7" x14ac:dyDescent="0.25">
      <c r="A838" t="s">
        <v>13623</v>
      </c>
      <c r="B838" t="s">
        <v>28364</v>
      </c>
      <c r="C838" t="s">
        <v>28365</v>
      </c>
      <c r="D838" t="s">
        <v>28364</v>
      </c>
      <c r="E838" t="s">
        <v>28365</v>
      </c>
      <c r="F838" t="s">
        <v>28364</v>
      </c>
      <c r="G838" t="s">
        <v>28364</v>
      </c>
    </row>
    <row r="839" spans="1:7" x14ac:dyDescent="0.25">
      <c r="A839" t="s">
        <v>6916</v>
      </c>
      <c r="B839" t="s">
        <v>28364</v>
      </c>
      <c r="C839" t="s">
        <v>28365</v>
      </c>
      <c r="D839" t="s">
        <v>28364</v>
      </c>
      <c r="E839" t="s">
        <v>28365</v>
      </c>
      <c r="F839" t="s">
        <v>28364</v>
      </c>
      <c r="G839" t="s">
        <v>28364</v>
      </c>
    </row>
    <row r="840" spans="1:7" x14ac:dyDescent="0.25">
      <c r="A840" t="s">
        <v>9683</v>
      </c>
      <c r="B840" t="s">
        <v>28364</v>
      </c>
      <c r="C840" t="s">
        <v>28365</v>
      </c>
      <c r="D840" t="s">
        <v>28364</v>
      </c>
      <c r="E840" t="s">
        <v>28365</v>
      </c>
      <c r="F840" t="s">
        <v>28364</v>
      </c>
      <c r="G840" t="s">
        <v>28364</v>
      </c>
    </row>
    <row r="841" spans="1:7" x14ac:dyDescent="0.25">
      <c r="A841" t="s">
        <v>4368</v>
      </c>
      <c r="B841" t="s">
        <v>28364</v>
      </c>
      <c r="C841" t="s">
        <v>28365</v>
      </c>
      <c r="D841" t="s">
        <v>28364</v>
      </c>
      <c r="E841" t="s">
        <v>28365</v>
      </c>
      <c r="F841" t="s">
        <v>28364</v>
      </c>
      <c r="G841" t="s">
        <v>28364</v>
      </c>
    </row>
    <row r="842" spans="1:7" x14ac:dyDescent="0.25">
      <c r="A842" t="s">
        <v>24638</v>
      </c>
      <c r="B842" t="s">
        <v>28364</v>
      </c>
      <c r="C842" t="s">
        <v>28365</v>
      </c>
      <c r="D842" t="s">
        <v>28364</v>
      </c>
      <c r="E842" t="s">
        <v>28365</v>
      </c>
      <c r="F842" t="s">
        <v>28364</v>
      </c>
      <c r="G842" t="s">
        <v>28364</v>
      </c>
    </row>
    <row r="843" spans="1:7" x14ac:dyDescent="0.25">
      <c r="A843" t="s">
        <v>27352</v>
      </c>
      <c r="B843" t="s">
        <v>28364</v>
      </c>
      <c r="C843" t="s">
        <v>28365</v>
      </c>
      <c r="D843" t="s">
        <v>28364</v>
      </c>
      <c r="E843" t="s">
        <v>28365</v>
      </c>
      <c r="F843" t="s">
        <v>28364</v>
      </c>
      <c r="G843" t="s">
        <v>28364</v>
      </c>
    </row>
    <row r="844" spans="1:7" x14ac:dyDescent="0.25">
      <c r="A844" t="s">
        <v>26200</v>
      </c>
      <c r="B844" t="s">
        <v>28364</v>
      </c>
      <c r="C844" t="s">
        <v>28364</v>
      </c>
      <c r="D844" t="s">
        <v>28364</v>
      </c>
      <c r="E844" t="s">
        <v>28364</v>
      </c>
      <c r="F844" t="s">
        <v>28364</v>
      </c>
      <c r="G844" t="s">
        <v>28364</v>
      </c>
    </row>
    <row r="845" spans="1:7" x14ac:dyDescent="0.25">
      <c r="A845" t="s">
        <v>10604</v>
      </c>
      <c r="B845" t="s">
        <v>28364</v>
      </c>
      <c r="C845" t="s">
        <v>28364</v>
      </c>
      <c r="D845" t="s">
        <v>28364</v>
      </c>
      <c r="E845" t="s">
        <v>28364</v>
      </c>
      <c r="F845" t="s">
        <v>28364</v>
      </c>
      <c r="G845" t="s">
        <v>28364</v>
      </c>
    </row>
    <row r="846" spans="1:7" x14ac:dyDescent="0.25">
      <c r="A846" t="s">
        <v>14904</v>
      </c>
      <c r="B846" t="s">
        <v>28364</v>
      </c>
      <c r="C846" t="s">
        <v>28364</v>
      </c>
      <c r="D846" t="s">
        <v>28364</v>
      </c>
      <c r="E846" t="s">
        <v>28364</v>
      </c>
      <c r="F846" t="s">
        <v>28364</v>
      </c>
      <c r="G846" t="s">
        <v>28364</v>
      </c>
    </row>
    <row r="847" spans="1:7" x14ac:dyDescent="0.25">
      <c r="A847" t="s">
        <v>8072</v>
      </c>
      <c r="B847" t="s">
        <v>28364</v>
      </c>
      <c r="C847" t="s">
        <v>28364</v>
      </c>
      <c r="D847" t="s">
        <v>28364</v>
      </c>
      <c r="E847" t="s">
        <v>28364</v>
      </c>
      <c r="F847" t="s">
        <v>28364</v>
      </c>
      <c r="G847" t="s">
        <v>28364</v>
      </c>
    </row>
    <row r="848" spans="1:7" x14ac:dyDescent="0.25">
      <c r="A848" t="s">
        <v>6249</v>
      </c>
      <c r="B848" t="s">
        <v>28364</v>
      </c>
      <c r="C848" t="s">
        <v>28364</v>
      </c>
      <c r="D848" t="s">
        <v>28364</v>
      </c>
      <c r="E848" t="s">
        <v>28364</v>
      </c>
      <c r="F848" t="s">
        <v>28364</v>
      </c>
      <c r="G848" t="s">
        <v>28364</v>
      </c>
    </row>
    <row r="849" spans="1:7" x14ac:dyDescent="0.25">
      <c r="A849" t="s">
        <v>3875</v>
      </c>
      <c r="B849" t="s">
        <v>28364</v>
      </c>
      <c r="C849" t="s">
        <v>28364</v>
      </c>
      <c r="D849" t="s">
        <v>28364</v>
      </c>
      <c r="E849" t="s">
        <v>28364</v>
      </c>
      <c r="F849" t="s">
        <v>28364</v>
      </c>
      <c r="G849" t="s">
        <v>28365</v>
      </c>
    </row>
    <row r="850" spans="1:7" x14ac:dyDescent="0.25">
      <c r="A850" t="s">
        <v>667</v>
      </c>
      <c r="B850" t="s">
        <v>28364</v>
      </c>
      <c r="C850" t="s">
        <v>28364</v>
      </c>
      <c r="D850" t="s">
        <v>28364</v>
      </c>
      <c r="E850" t="s">
        <v>28364</v>
      </c>
      <c r="F850" t="s">
        <v>28365</v>
      </c>
      <c r="G850" t="s">
        <v>28364</v>
      </c>
    </row>
    <row r="851" spans="1:7" x14ac:dyDescent="0.25">
      <c r="A851" t="s">
        <v>2220</v>
      </c>
      <c r="B851" t="s">
        <v>28364</v>
      </c>
      <c r="C851" t="s">
        <v>28364</v>
      </c>
      <c r="D851" t="s">
        <v>28364</v>
      </c>
      <c r="E851" t="s">
        <v>28364</v>
      </c>
      <c r="F851" t="s">
        <v>28365</v>
      </c>
      <c r="G851" t="s">
        <v>28364</v>
      </c>
    </row>
    <row r="852" spans="1:7" x14ac:dyDescent="0.25">
      <c r="A852" t="s">
        <v>1853</v>
      </c>
      <c r="B852" t="s">
        <v>28364</v>
      </c>
      <c r="C852" t="s">
        <v>28364</v>
      </c>
      <c r="D852" t="s">
        <v>28364</v>
      </c>
      <c r="E852" t="s">
        <v>28364</v>
      </c>
      <c r="F852" t="s">
        <v>28365</v>
      </c>
      <c r="G852" t="s">
        <v>28364</v>
      </c>
    </row>
    <row r="853" spans="1:7" x14ac:dyDescent="0.25">
      <c r="A853" t="s">
        <v>4441</v>
      </c>
      <c r="B853" t="s">
        <v>28364</v>
      </c>
      <c r="C853" t="s">
        <v>28365</v>
      </c>
      <c r="D853" t="s">
        <v>28364</v>
      </c>
      <c r="E853" t="s">
        <v>28365</v>
      </c>
      <c r="F853" t="s">
        <v>28364</v>
      </c>
      <c r="G853" t="s">
        <v>28364</v>
      </c>
    </row>
    <row r="854" spans="1:7" x14ac:dyDescent="0.25">
      <c r="A854" t="s">
        <v>1966</v>
      </c>
      <c r="B854" t="s">
        <v>28364</v>
      </c>
      <c r="C854" t="s">
        <v>28364</v>
      </c>
      <c r="D854" t="s">
        <v>28364</v>
      </c>
      <c r="E854" t="s">
        <v>28364</v>
      </c>
      <c r="F854" t="s">
        <v>28364</v>
      </c>
      <c r="G854" t="s">
        <v>28364</v>
      </c>
    </row>
    <row r="855" spans="1:7" x14ac:dyDescent="0.25">
      <c r="A855" t="s">
        <v>12738</v>
      </c>
      <c r="B855" t="s">
        <v>28364</v>
      </c>
      <c r="C855" t="s">
        <v>28364</v>
      </c>
      <c r="D855" t="s">
        <v>28364</v>
      </c>
      <c r="E855" t="s">
        <v>28364</v>
      </c>
      <c r="F855" t="s">
        <v>28364</v>
      </c>
      <c r="G855" t="s">
        <v>28365</v>
      </c>
    </row>
    <row r="856" spans="1:7" x14ac:dyDescent="0.25">
      <c r="A856" t="s">
        <v>11911</v>
      </c>
      <c r="B856" t="s">
        <v>28364</v>
      </c>
      <c r="C856" t="s">
        <v>28365</v>
      </c>
      <c r="D856" t="s">
        <v>28364</v>
      </c>
      <c r="E856" t="s">
        <v>28365</v>
      </c>
      <c r="F856" t="s">
        <v>28364</v>
      </c>
      <c r="G856" t="s">
        <v>28365</v>
      </c>
    </row>
    <row r="857" spans="1:7" x14ac:dyDescent="0.25">
      <c r="A857" t="s">
        <v>20432</v>
      </c>
      <c r="B857" t="s">
        <v>28364</v>
      </c>
      <c r="C857" t="s">
        <v>28365</v>
      </c>
      <c r="D857" t="s">
        <v>28364</v>
      </c>
      <c r="E857" t="s">
        <v>28365</v>
      </c>
      <c r="F857" t="s">
        <v>28364</v>
      </c>
      <c r="G857" t="s">
        <v>28364</v>
      </c>
    </row>
    <row r="858" spans="1:7" x14ac:dyDescent="0.25">
      <c r="A858" t="s">
        <v>3368</v>
      </c>
      <c r="B858" t="s">
        <v>28364</v>
      </c>
      <c r="C858" t="s">
        <v>28365</v>
      </c>
      <c r="D858" t="s">
        <v>28364</v>
      </c>
      <c r="E858" t="s">
        <v>28365</v>
      </c>
      <c r="F858" t="s">
        <v>28364</v>
      </c>
      <c r="G858" t="s">
        <v>28364</v>
      </c>
    </row>
    <row r="859" spans="1:7" x14ac:dyDescent="0.25">
      <c r="A859" t="s">
        <v>13035</v>
      </c>
      <c r="B859" t="s">
        <v>28364</v>
      </c>
      <c r="C859" t="s">
        <v>28365</v>
      </c>
      <c r="D859" t="s">
        <v>28364</v>
      </c>
      <c r="E859" t="s">
        <v>28365</v>
      </c>
      <c r="F859" t="s">
        <v>28364</v>
      </c>
      <c r="G859" t="s">
        <v>28364</v>
      </c>
    </row>
    <row r="860" spans="1:7" x14ac:dyDescent="0.25">
      <c r="A860" t="s">
        <v>11962</v>
      </c>
      <c r="B860" t="s">
        <v>28364</v>
      </c>
      <c r="C860" t="s">
        <v>28365</v>
      </c>
      <c r="D860" t="s">
        <v>28364</v>
      </c>
      <c r="E860" t="s">
        <v>28365</v>
      </c>
      <c r="F860" t="s">
        <v>28364</v>
      </c>
      <c r="G860" t="s">
        <v>28364</v>
      </c>
    </row>
    <row r="861" spans="1:7" x14ac:dyDescent="0.25">
      <c r="A861" t="s">
        <v>12583</v>
      </c>
      <c r="B861" t="s">
        <v>28364</v>
      </c>
      <c r="C861" t="s">
        <v>28365</v>
      </c>
      <c r="D861" t="s">
        <v>28364</v>
      </c>
      <c r="E861" t="s">
        <v>28365</v>
      </c>
      <c r="F861" t="s">
        <v>28364</v>
      </c>
      <c r="G861" t="s">
        <v>28364</v>
      </c>
    </row>
    <row r="862" spans="1:7" x14ac:dyDescent="0.25">
      <c r="A862" t="s">
        <v>24585</v>
      </c>
      <c r="B862" t="s">
        <v>28364</v>
      </c>
      <c r="C862" t="s">
        <v>28365</v>
      </c>
      <c r="D862" t="s">
        <v>28364</v>
      </c>
      <c r="E862" t="s">
        <v>28365</v>
      </c>
      <c r="F862" t="s">
        <v>28364</v>
      </c>
      <c r="G862" t="s">
        <v>28364</v>
      </c>
    </row>
    <row r="863" spans="1:7" x14ac:dyDescent="0.25">
      <c r="A863" t="s">
        <v>529</v>
      </c>
      <c r="B863" t="s">
        <v>28364</v>
      </c>
      <c r="C863" t="s">
        <v>28364</v>
      </c>
      <c r="D863" t="s">
        <v>28364</v>
      </c>
      <c r="E863" t="s">
        <v>28364</v>
      </c>
      <c r="F863" t="s">
        <v>28364</v>
      </c>
      <c r="G863" t="s">
        <v>28364</v>
      </c>
    </row>
    <row r="864" spans="1:7" x14ac:dyDescent="0.25">
      <c r="A864" t="s">
        <v>2680</v>
      </c>
      <c r="B864" t="s">
        <v>28364</v>
      </c>
      <c r="C864" t="s">
        <v>28364</v>
      </c>
      <c r="D864" t="s">
        <v>28364</v>
      </c>
      <c r="E864" t="s">
        <v>28364</v>
      </c>
      <c r="F864" t="s">
        <v>28364</v>
      </c>
      <c r="G864" t="s">
        <v>28364</v>
      </c>
    </row>
    <row r="865" spans="1:7" x14ac:dyDescent="0.25">
      <c r="A865" t="s">
        <v>287</v>
      </c>
      <c r="B865" t="s">
        <v>28364</v>
      </c>
      <c r="C865" t="s">
        <v>28364</v>
      </c>
      <c r="D865" t="s">
        <v>28364</v>
      </c>
      <c r="E865" t="s">
        <v>28364</v>
      </c>
      <c r="F865" t="s">
        <v>28364</v>
      </c>
      <c r="G865" t="s">
        <v>28365</v>
      </c>
    </row>
    <row r="866" spans="1:7" x14ac:dyDescent="0.25">
      <c r="A866" t="s">
        <v>2071</v>
      </c>
      <c r="B866" t="s">
        <v>28364</v>
      </c>
      <c r="C866" t="s">
        <v>28364</v>
      </c>
      <c r="D866" t="s">
        <v>28364</v>
      </c>
      <c r="E866" t="s">
        <v>28364</v>
      </c>
      <c r="F866" t="s">
        <v>28364</v>
      </c>
      <c r="G866" t="s">
        <v>28364</v>
      </c>
    </row>
    <row r="867" spans="1:7" x14ac:dyDescent="0.25">
      <c r="A867" t="s">
        <v>25747</v>
      </c>
      <c r="B867" t="s">
        <v>28364</v>
      </c>
      <c r="C867" t="s">
        <v>28364</v>
      </c>
      <c r="D867" t="s">
        <v>28365</v>
      </c>
      <c r="E867" t="s">
        <v>28364</v>
      </c>
      <c r="F867" t="s">
        <v>28364</v>
      </c>
      <c r="G867" t="s">
        <v>28365</v>
      </c>
    </row>
    <row r="868" spans="1:7" x14ac:dyDescent="0.25">
      <c r="A868" t="s">
        <v>26571</v>
      </c>
      <c r="B868" t="s">
        <v>28364</v>
      </c>
      <c r="C868" t="s">
        <v>28365</v>
      </c>
      <c r="D868" t="s">
        <v>28364</v>
      </c>
      <c r="E868" t="s">
        <v>28365</v>
      </c>
      <c r="F868" t="s">
        <v>28364</v>
      </c>
      <c r="G868" t="s">
        <v>28364</v>
      </c>
    </row>
    <row r="869" spans="1:7" x14ac:dyDescent="0.25">
      <c r="A869" t="s">
        <v>3372</v>
      </c>
      <c r="B869" t="s">
        <v>28364</v>
      </c>
      <c r="C869" t="s">
        <v>28364</v>
      </c>
      <c r="D869" t="s">
        <v>28364</v>
      </c>
      <c r="E869" t="s">
        <v>28364</v>
      </c>
      <c r="F869" t="s">
        <v>28364</v>
      </c>
      <c r="G869" t="s">
        <v>28364</v>
      </c>
    </row>
    <row r="870" spans="1:7" x14ac:dyDescent="0.25">
      <c r="A870" t="s">
        <v>17572</v>
      </c>
      <c r="B870" t="s">
        <v>28364</v>
      </c>
      <c r="C870" t="s">
        <v>28364</v>
      </c>
      <c r="D870" t="s">
        <v>28364</v>
      </c>
      <c r="E870" t="s">
        <v>28364</v>
      </c>
      <c r="F870" t="s">
        <v>28364</v>
      </c>
      <c r="G870" t="s">
        <v>28364</v>
      </c>
    </row>
    <row r="871" spans="1:7" x14ac:dyDescent="0.25">
      <c r="A871" t="s">
        <v>25500</v>
      </c>
      <c r="B871" t="s">
        <v>28364</v>
      </c>
      <c r="C871" t="s">
        <v>28365</v>
      </c>
      <c r="D871" t="s">
        <v>28364</v>
      </c>
      <c r="E871" t="s">
        <v>28365</v>
      </c>
      <c r="F871" t="s">
        <v>28364</v>
      </c>
      <c r="G871" t="s">
        <v>28364</v>
      </c>
    </row>
    <row r="872" spans="1:7" x14ac:dyDescent="0.25">
      <c r="A872" t="s">
        <v>24931</v>
      </c>
      <c r="B872" t="s">
        <v>28364</v>
      </c>
      <c r="C872" t="s">
        <v>28365</v>
      </c>
      <c r="D872" t="s">
        <v>28364</v>
      </c>
      <c r="E872" t="s">
        <v>28365</v>
      </c>
      <c r="F872" t="s">
        <v>28364</v>
      </c>
      <c r="G872" t="s">
        <v>28364</v>
      </c>
    </row>
    <row r="873" spans="1:7" x14ac:dyDescent="0.25">
      <c r="A873" t="s">
        <v>24485</v>
      </c>
      <c r="B873" t="s">
        <v>28364</v>
      </c>
      <c r="C873" t="s">
        <v>28364</v>
      </c>
      <c r="D873" t="s">
        <v>28364</v>
      </c>
      <c r="E873" t="s">
        <v>28364</v>
      </c>
      <c r="F873" t="s">
        <v>28364</v>
      </c>
      <c r="G873" t="s">
        <v>28365</v>
      </c>
    </row>
    <row r="874" spans="1:7" x14ac:dyDescent="0.25">
      <c r="A874" t="s">
        <v>6208</v>
      </c>
      <c r="B874" t="s">
        <v>28364</v>
      </c>
      <c r="C874" t="s">
        <v>28364</v>
      </c>
      <c r="D874" t="s">
        <v>28364</v>
      </c>
      <c r="E874" t="s">
        <v>28364</v>
      </c>
      <c r="F874" t="s">
        <v>28364</v>
      </c>
      <c r="G874" t="s">
        <v>28364</v>
      </c>
    </row>
    <row r="875" spans="1:7" x14ac:dyDescent="0.25">
      <c r="A875" t="s">
        <v>13888</v>
      </c>
      <c r="B875" t="s">
        <v>28364</v>
      </c>
      <c r="C875" t="s">
        <v>28364</v>
      </c>
      <c r="D875" t="s">
        <v>28364</v>
      </c>
      <c r="E875" t="s">
        <v>28364</v>
      </c>
      <c r="F875" t="s">
        <v>28364</v>
      </c>
      <c r="G875" t="s">
        <v>28364</v>
      </c>
    </row>
    <row r="876" spans="1:7" x14ac:dyDescent="0.25">
      <c r="A876" t="s">
        <v>20614</v>
      </c>
      <c r="B876" t="s">
        <v>28364</v>
      </c>
      <c r="C876" t="s">
        <v>28364</v>
      </c>
      <c r="D876" t="s">
        <v>28364</v>
      </c>
      <c r="E876" t="s">
        <v>28364</v>
      </c>
      <c r="F876" t="s">
        <v>28364</v>
      </c>
      <c r="G876" t="s">
        <v>28365</v>
      </c>
    </row>
    <row r="877" spans="1:7" x14ac:dyDescent="0.25">
      <c r="A877" t="s">
        <v>2489</v>
      </c>
      <c r="B877" t="s">
        <v>28364</v>
      </c>
      <c r="C877" t="s">
        <v>28364</v>
      </c>
      <c r="D877" t="s">
        <v>28364</v>
      </c>
      <c r="E877" t="s">
        <v>28364</v>
      </c>
      <c r="F877" t="s">
        <v>28364</v>
      </c>
      <c r="G877" t="s">
        <v>28365</v>
      </c>
    </row>
    <row r="878" spans="1:7" x14ac:dyDescent="0.25">
      <c r="A878" t="s">
        <v>1367</v>
      </c>
      <c r="B878" t="s">
        <v>28364</v>
      </c>
      <c r="C878" t="s">
        <v>28364</v>
      </c>
      <c r="D878" t="s">
        <v>28364</v>
      </c>
      <c r="E878" t="s">
        <v>28364</v>
      </c>
      <c r="F878" t="s">
        <v>28364</v>
      </c>
      <c r="G878" t="s">
        <v>28365</v>
      </c>
    </row>
    <row r="879" spans="1:7" x14ac:dyDescent="0.25">
      <c r="A879" t="s">
        <v>1963</v>
      </c>
      <c r="B879" t="s">
        <v>28364</v>
      </c>
      <c r="C879" t="s">
        <v>28364</v>
      </c>
      <c r="D879" t="s">
        <v>28364</v>
      </c>
      <c r="E879" t="s">
        <v>28364</v>
      </c>
      <c r="F879" t="s">
        <v>28364</v>
      </c>
      <c r="G879" t="s">
        <v>28364</v>
      </c>
    </row>
    <row r="880" spans="1:7" x14ac:dyDescent="0.25">
      <c r="A880" t="s">
        <v>27056</v>
      </c>
      <c r="B880" t="s">
        <v>28364</v>
      </c>
      <c r="C880" t="s">
        <v>28364</v>
      </c>
      <c r="D880" t="s">
        <v>28364</v>
      </c>
      <c r="E880" t="s">
        <v>28364</v>
      </c>
      <c r="F880" t="s">
        <v>28364</v>
      </c>
      <c r="G880" t="s">
        <v>28364</v>
      </c>
    </row>
    <row r="881" spans="1:7" x14ac:dyDescent="0.25">
      <c r="A881" t="s">
        <v>18770</v>
      </c>
      <c r="B881" t="s">
        <v>28364</v>
      </c>
      <c r="C881" t="s">
        <v>28364</v>
      </c>
      <c r="D881" t="s">
        <v>28364</v>
      </c>
      <c r="E881" t="s">
        <v>28364</v>
      </c>
      <c r="F881" t="s">
        <v>28364</v>
      </c>
      <c r="G881" t="s">
        <v>28364</v>
      </c>
    </row>
    <row r="882" spans="1:7" x14ac:dyDescent="0.25">
      <c r="A882" t="s">
        <v>2078</v>
      </c>
      <c r="B882" t="s">
        <v>28364</v>
      </c>
      <c r="C882" t="s">
        <v>28364</v>
      </c>
      <c r="D882" t="s">
        <v>28364</v>
      </c>
      <c r="E882" t="s">
        <v>28364</v>
      </c>
      <c r="F882" t="s">
        <v>28364</v>
      </c>
      <c r="G882" t="s">
        <v>28364</v>
      </c>
    </row>
    <row r="883" spans="1:7" x14ac:dyDescent="0.25">
      <c r="A883" t="s">
        <v>9515</v>
      </c>
      <c r="B883" t="s">
        <v>28364</v>
      </c>
      <c r="C883" t="s">
        <v>28364</v>
      </c>
      <c r="D883" t="s">
        <v>28364</v>
      </c>
      <c r="E883" t="s">
        <v>28364</v>
      </c>
      <c r="F883" t="s">
        <v>28364</v>
      </c>
      <c r="G883" t="s">
        <v>28364</v>
      </c>
    </row>
    <row r="884" spans="1:7" x14ac:dyDescent="0.25">
      <c r="A884" t="s">
        <v>1699</v>
      </c>
      <c r="B884" t="s">
        <v>28364</v>
      </c>
      <c r="C884" t="s">
        <v>28364</v>
      </c>
      <c r="D884" t="s">
        <v>28364</v>
      </c>
      <c r="E884" t="s">
        <v>28364</v>
      </c>
      <c r="F884" t="s">
        <v>28364</v>
      </c>
      <c r="G884" t="s">
        <v>28365</v>
      </c>
    </row>
    <row r="885" spans="1:7" x14ac:dyDescent="0.25">
      <c r="A885" t="s">
        <v>16415</v>
      </c>
      <c r="B885" t="s">
        <v>28364</v>
      </c>
      <c r="C885" t="s">
        <v>28365</v>
      </c>
      <c r="D885" t="s">
        <v>28364</v>
      </c>
      <c r="E885" t="s">
        <v>28365</v>
      </c>
      <c r="F885" t="s">
        <v>28364</v>
      </c>
      <c r="G885" t="s">
        <v>28364</v>
      </c>
    </row>
    <row r="886" spans="1:7" x14ac:dyDescent="0.25">
      <c r="A886" t="s">
        <v>2485</v>
      </c>
      <c r="B886" t="s">
        <v>28364</v>
      </c>
      <c r="C886" t="s">
        <v>28364</v>
      </c>
      <c r="D886" t="s">
        <v>28364</v>
      </c>
      <c r="E886" t="s">
        <v>28364</v>
      </c>
      <c r="F886" t="s">
        <v>28364</v>
      </c>
      <c r="G886" t="s">
        <v>28364</v>
      </c>
    </row>
    <row r="887" spans="1:7" x14ac:dyDescent="0.25">
      <c r="A887" t="s">
        <v>616</v>
      </c>
      <c r="B887" t="s">
        <v>28364</v>
      </c>
      <c r="C887" t="s">
        <v>28365</v>
      </c>
      <c r="D887" t="s">
        <v>28364</v>
      </c>
      <c r="E887" t="s">
        <v>28365</v>
      </c>
      <c r="F887" t="s">
        <v>28364</v>
      </c>
      <c r="G887" t="s">
        <v>28364</v>
      </c>
    </row>
    <row r="888" spans="1:7" x14ac:dyDescent="0.25">
      <c r="A888" t="s">
        <v>488</v>
      </c>
      <c r="B888" t="s">
        <v>28364</v>
      </c>
      <c r="C888" t="s">
        <v>28365</v>
      </c>
      <c r="D888" t="s">
        <v>28364</v>
      </c>
      <c r="E888" t="s">
        <v>28365</v>
      </c>
      <c r="F888" t="s">
        <v>28364</v>
      </c>
      <c r="G888" t="s">
        <v>28364</v>
      </c>
    </row>
    <row r="889" spans="1:7" x14ac:dyDescent="0.25">
      <c r="A889" t="s">
        <v>12841</v>
      </c>
      <c r="B889" t="s">
        <v>28364</v>
      </c>
      <c r="C889" t="s">
        <v>28364</v>
      </c>
      <c r="D889" t="s">
        <v>28364</v>
      </c>
      <c r="E889" t="s">
        <v>28364</v>
      </c>
      <c r="F889" t="s">
        <v>28364</v>
      </c>
      <c r="G889" t="s">
        <v>28364</v>
      </c>
    </row>
    <row r="890" spans="1:7" x14ac:dyDescent="0.25">
      <c r="A890" t="s">
        <v>22097</v>
      </c>
      <c r="B890" t="s">
        <v>28364</v>
      </c>
      <c r="C890" t="s">
        <v>28364</v>
      </c>
      <c r="D890" t="s">
        <v>28364</v>
      </c>
      <c r="E890" t="s">
        <v>28364</v>
      </c>
      <c r="F890" t="s">
        <v>28364</v>
      </c>
      <c r="G890" t="s">
        <v>28365</v>
      </c>
    </row>
    <row r="891" spans="1:7" x14ac:dyDescent="0.25">
      <c r="A891" t="s">
        <v>27788</v>
      </c>
      <c r="B891" t="s">
        <v>28364</v>
      </c>
      <c r="C891" t="s">
        <v>28364</v>
      </c>
      <c r="D891" t="s">
        <v>28364</v>
      </c>
      <c r="E891" t="s">
        <v>28364</v>
      </c>
      <c r="F891" t="s">
        <v>28364</v>
      </c>
      <c r="G891" t="s">
        <v>28365</v>
      </c>
    </row>
    <row r="892" spans="1:7" x14ac:dyDescent="0.25">
      <c r="A892" t="s">
        <v>17011</v>
      </c>
      <c r="B892" t="s">
        <v>28364</v>
      </c>
      <c r="C892" t="s">
        <v>28364</v>
      </c>
      <c r="D892" t="s">
        <v>28364</v>
      </c>
      <c r="E892" t="s">
        <v>28364</v>
      </c>
      <c r="F892" t="s">
        <v>28364</v>
      </c>
      <c r="G892" t="s">
        <v>28365</v>
      </c>
    </row>
    <row r="893" spans="1:7" x14ac:dyDescent="0.25">
      <c r="A893" t="s">
        <v>1092</v>
      </c>
      <c r="B893" t="s">
        <v>28364</v>
      </c>
      <c r="C893" t="s">
        <v>28364</v>
      </c>
      <c r="D893" t="s">
        <v>28364</v>
      </c>
      <c r="E893" t="s">
        <v>28364</v>
      </c>
      <c r="F893" t="s">
        <v>28364</v>
      </c>
      <c r="G893" t="s">
        <v>28365</v>
      </c>
    </row>
    <row r="894" spans="1:7" x14ac:dyDescent="0.25">
      <c r="A894" t="s">
        <v>15396</v>
      </c>
      <c r="B894" t="s">
        <v>28364</v>
      </c>
      <c r="C894" t="s">
        <v>28364</v>
      </c>
      <c r="D894" t="s">
        <v>28364</v>
      </c>
      <c r="E894" t="s">
        <v>28364</v>
      </c>
      <c r="F894" t="s">
        <v>28364</v>
      </c>
      <c r="G894" t="s">
        <v>28364</v>
      </c>
    </row>
    <row r="895" spans="1:7" x14ac:dyDescent="0.25">
      <c r="A895" t="s">
        <v>11250</v>
      </c>
      <c r="B895" t="s">
        <v>28364</v>
      </c>
      <c r="C895" t="s">
        <v>28364</v>
      </c>
      <c r="D895" t="s">
        <v>28364</v>
      </c>
      <c r="E895" t="s">
        <v>28364</v>
      </c>
      <c r="F895" t="s">
        <v>28364</v>
      </c>
      <c r="G895" t="s">
        <v>28364</v>
      </c>
    </row>
    <row r="896" spans="1:7" x14ac:dyDescent="0.25">
      <c r="A896" t="s">
        <v>11275</v>
      </c>
      <c r="B896" t="s">
        <v>28364</v>
      </c>
      <c r="C896" t="s">
        <v>28364</v>
      </c>
      <c r="D896" t="s">
        <v>28364</v>
      </c>
      <c r="E896" t="s">
        <v>28364</v>
      </c>
      <c r="F896" t="s">
        <v>28364</v>
      </c>
      <c r="G896" t="s">
        <v>28364</v>
      </c>
    </row>
    <row r="897" spans="1:7" x14ac:dyDescent="0.25">
      <c r="A897" t="s">
        <v>812</v>
      </c>
      <c r="B897" t="s">
        <v>28364</v>
      </c>
      <c r="C897" t="s">
        <v>28364</v>
      </c>
      <c r="D897" t="s">
        <v>28364</v>
      </c>
      <c r="E897" t="s">
        <v>28364</v>
      </c>
      <c r="F897" t="s">
        <v>28364</v>
      </c>
      <c r="G897" t="s">
        <v>28364</v>
      </c>
    </row>
    <row r="898" spans="1:7" x14ac:dyDescent="0.25">
      <c r="A898" t="s">
        <v>4081</v>
      </c>
      <c r="B898" t="s">
        <v>28364</v>
      </c>
      <c r="C898" t="s">
        <v>28364</v>
      </c>
      <c r="D898" t="s">
        <v>28364</v>
      </c>
      <c r="E898" t="s">
        <v>28364</v>
      </c>
      <c r="F898" t="s">
        <v>28364</v>
      </c>
      <c r="G898" t="s">
        <v>28364</v>
      </c>
    </row>
    <row r="899" spans="1:7" x14ac:dyDescent="0.25">
      <c r="A899" t="s">
        <v>17393</v>
      </c>
      <c r="B899" t="s">
        <v>28364</v>
      </c>
      <c r="C899" t="s">
        <v>28365</v>
      </c>
      <c r="D899" t="s">
        <v>28364</v>
      </c>
      <c r="E899" t="s">
        <v>28365</v>
      </c>
      <c r="F899" t="s">
        <v>28364</v>
      </c>
      <c r="G899" t="s">
        <v>28364</v>
      </c>
    </row>
    <row r="900" spans="1:7" x14ac:dyDescent="0.25">
      <c r="A900" t="s">
        <v>9917</v>
      </c>
      <c r="B900" t="s">
        <v>28364</v>
      </c>
      <c r="C900" t="s">
        <v>28365</v>
      </c>
      <c r="D900" t="s">
        <v>28364</v>
      </c>
      <c r="E900" t="s">
        <v>28365</v>
      </c>
      <c r="F900" t="s">
        <v>28364</v>
      </c>
      <c r="G900" t="s">
        <v>28364</v>
      </c>
    </row>
    <row r="901" spans="1:7" x14ac:dyDescent="0.25">
      <c r="A901" t="s">
        <v>10582</v>
      </c>
      <c r="B901" t="s">
        <v>28364</v>
      </c>
      <c r="C901" t="s">
        <v>28365</v>
      </c>
      <c r="D901" t="s">
        <v>28364</v>
      </c>
      <c r="E901" t="s">
        <v>28365</v>
      </c>
      <c r="F901" t="s">
        <v>28364</v>
      </c>
      <c r="G901" t="s">
        <v>28364</v>
      </c>
    </row>
    <row r="902" spans="1:7" x14ac:dyDescent="0.25">
      <c r="A902" t="s">
        <v>8133</v>
      </c>
      <c r="B902" t="s">
        <v>28364</v>
      </c>
      <c r="C902" t="s">
        <v>28364</v>
      </c>
      <c r="D902" t="s">
        <v>28364</v>
      </c>
      <c r="E902" t="s">
        <v>28364</v>
      </c>
      <c r="F902" t="s">
        <v>28364</v>
      </c>
      <c r="G902" t="s">
        <v>28364</v>
      </c>
    </row>
    <row r="903" spans="1:7" x14ac:dyDescent="0.25">
      <c r="A903" t="s">
        <v>7840</v>
      </c>
      <c r="B903" t="s">
        <v>28364</v>
      </c>
      <c r="C903" t="s">
        <v>28365</v>
      </c>
      <c r="D903" t="s">
        <v>28364</v>
      </c>
      <c r="E903" t="s">
        <v>28365</v>
      </c>
      <c r="F903" t="s">
        <v>28364</v>
      </c>
      <c r="G903" t="s">
        <v>28364</v>
      </c>
    </row>
    <row r="904" spans="1:7" x14ac:dyDescent="0.25">
      <c r="A904" t="s">
        <v>15896</v>
      </c>
      <c r="B904" t="s">
        <v>28364</v>
      </c>
      <c r="C904" t="s">
        <v>28365</v>
      </c>
      <c r="D904" t="s">
        <v>28364</v>
      </c>
      <c r="E904" t="s">
        <v>28365</v>
      </c>
      <c r="F904" t="s">
        <v>28364</v>
      </c>
      <c r="G904" t="s">
        <v>28364</v>
      </c>
    </row>
    <row r="905" spans="1:7" x14ac:dyDescent="0.25">
      <c r="A905" t="s">
        <v>20294</v>
      </c>
      <c r="B905" t="s">
        <v>28364</v>
      </c>
      <c r="C905" t="s">
        <v>28364</v>
      </c>
      <c r="D905" t="s">
        <v>28364</v>
      </c>
      <c r="E905" t="s">
        <v>28364</v>
      </c>
      <c r="F905" t="s">
        <v>28364</v>
      </c>
      <c r="G905" t="s">
        <v>28365</v>
      </c>
    </row>
    <row r="906" spans="1:7" x14ac:dyDescent="0.25">
      <c r="A906" t="s">
        <v>18324</v>
      </c>
      <c r="B906" t="s">
        <v>28364</v>
      </c>
      <c r="C906" t="s">
        <v>28365</v>
      </c>
      <c r="D906" t="s">
        <v>28364</v>
      </c>
      <c r="E906" t="s">
        <v>28365</v>
      </c>
      <c r="F906" t="s">
        <v>28364</v>
      </c>
      <c r="G906" t="s">
        <v>28364</v>
      </c>
    </row>
    <row r="907" spans="1:7" x14ac:dyDescent="0.25">
      <c r="A907" t="s">
        <v>19079</v>
      </c>
      <c r="B907" t="s">
        <v>28364</v>
      </c>
      <c r="C907" t="s">
        <v>28365</v>
      </c>
      <c r="D907" t="s">
        <v>28364</v>
      </c>
      <c r="E907" t="s">
        <v>28365</v>
      </c>
      <c r="F907" t="s">
        <v>28364</v>
      </c>
      <c r="G907" t="s">
        <v>28364</v>
      </c>
    </row>
    <row r="908" spans="1:7" x14ac:dyDescent="0.25">
      <c r="A908" t="s">
        <v>13429</v>
      </c>
      <c r="B908" t="s">
        <v>28364</v>
      </c>
      <c r="C908" t="s">
        <v>28364</v>
      </c>
      <c r="D908" t="s">
        <v>28364</v>
      </c>
      <c r="E908" t="s">
        <v>28364</v>
      </c>
      <c r="F908" t="s">
        <v>28364</v>
      </c>
      <c r="G908" t="s">
        <v>28364</v>
      </c>
    </row>
    <row r="909" spans="1:7" x14ac:dyDescent="0.25">
      <c r="A909" t="s">
        <v>10639</v>
      </c>
      <c r="B909" t="s">
        <v>28364</v>
      </c>
      <c r="C909" t="s">
        <v>28364</v>
      </c>
      <c r="D909" t="s">
        <v>28364</v>
      </c>
      <c r="E909" t="s">
        <v>28364</v>
      </c>
      <c r="F909" t="s">
        <v>28365</v>
      </c>
      <c r="G909" t="s">
        <v>28364</v>
      </c>
    </row>
    <row r="910" spans="1:7" x14ac:dyDescent="0.25">
      <c r="A910" t="s">
        <v>23821</v>
      </c>
      <c r="B910" t="s">
        <v>28364</v>
      </c>
      <c r="C910" t="s">
        <v>28365</v>
      </c>
      <c r="D910" t="s">
        <v>28364</v>
      </c>
      <c r="E910" t="s">
        <v>28365</v>
      </c>
      <c r="F910" t="s">
        <v>28364</v>
      </c>
      <c r="G910" t="s">
        <v>28364</v>
      </c>
    </row>
    <row r="911" spans="1:7" x14ac:dyDescent="0.25">
      <c r="A911" t="s">
        <v>20191</v>
      </c>
      <c r="B911" t="s">
        <v>28364</v>
      </c>
      <c r="C911" t="s">
        <v>28365</v>
      </c>
      <c r="D911" t="s">
        <v>28364</v>
      </c>
      <c r="E911" t="s">
        <v>28365</v>
      </c>
      <c r="F911" t="s">
        <v>28364</v>
      </c>
      <c r="G911" t="s">
        <v>28364</v>
      </c>
    </row>
    <row r="912" spans="1:7" x14ac:dyDescent="0.25">
      <c r="A912" t="s">
        <v>9274</v>
      </c>
      <c r="B912" t="s">
        <v>28364</v>
      </c>
      <c r="C912" t="s">
        <v>28364</v>
      </c>
      <c r="D912" t="s">
        <v>28364</v>
      </c>
      <c r="E912" t="s">
        <v>28364</v>
      </c>
      <c r="F912" t="s">
        <v>28364</v>
      </c>
      <c r="G912" t="s">
        <v>28364</v>
      </c>
    </row>
    <row r="913" spans="1:7" x14ac:dyDescent="0.25">
      <c r="A913" t="s">
        <v>20129</v>
      </c>
      <c r="B913" t="s">
        <v>28364</v>
      </c>
      <c r="C913" t="s">
        <v>28364</v>
      </c>
      <c r="D913" t="s">
        <v>28364</v>
      </c>
      <c r="E913" t="s">
        <v>28364</v>
      </c>
      <c r="F913" t="s">
        <v>28364</v>
      </c>
      <c r="G913" t="s">
        <v>28364</v>
      </c>
    </row>
    <row r="914" spans="1:7" x14ac:dyDescent="0.25">
      <c r="A914" t="s">
        <v>19140</v>
      </c>
      <c r="B914" t="s">
        <v>28364</v>
      </c>
      <c r="C914" t="s">
        <v>28365</v>
      </c>
      <c r="D914" t="s">
        <v>28364</v>
      </c>
      <c r="E914" t="s">
        <v>28365</v>
      </c>
      <c r="F914" t="s">
        <v>28364</v>
      </c>
      <c r="G914" t="s">
        <v>28364</v>
      </c>
    </row>
    <row r="915" spans="1:7" x14ac:dyDescent="0.25">
      <c r="A915" t="s">
        <v>7211</v>
      </c>
      <c r="B915" t="s">
        <v>28364</v>
      </c>
      <c r="C915" t="s">
        <v>28365</v>
      </c>
      <c r="D915" t="s">
        <v>28364</v>
      </c>
      <c r="E915" t="s">
        <v>28365</v>
      </c>
      <c r="F915" t="s">
        <v>28364</v>
      </c>
      <c r="G915" t="s">
        <v>28364</v>
      </c>
    </row>
    <row r="916" spans="1:7" x14ac:dyDescent="0.25">
      <c r="A916" t="s">
        <v>12788</v>
      </c>
      <c r="B916" t="s">
        <v>28364</v>
      </c>
      <c r="C916" t="s">
        <v>28365</v>
      </c>
      <c r="D916" t="s">
        <v>28364</v>
      </c>
      <c r="E916" t="s">
        <v>28365</v>
      </c>
      <c r="F916" t="s">
        <v>28364</v>
      </c>
      <c r="G916" t="s">
        <v>28364</v>
      </c>
    </row>
    <row r="917" spans="1:7" x14ac:dyDescent="0.25">
      <c r="A917" t="s">
        <v>27397</v>
      </c>
      <c r="B917" t="s">
        <v>28364</v>
      </c>
      <c r="C917" t="s">
        <v>28365</v>
      </c>
      <c r="D917" t="s">
        <v>28364</v>
      </c>
      <c r="E917" t="s">
        <v>28365</v>
      </c>
      <c r="F917" t="s">
        <v>28364</v>
      </c>
      <c r="G917" t="s">
        <v>28364</v>
      </c>
    </row>
    <row r="918" spans="1:7" x14ac:dyDescent="0.25">
      <c r="A918" t="s">
        <v>21663</v>
      </c>
      <c r="B918" t="s">
        <v>28364</v>
      </c>
      <c r="C918" t="s">
        <v>28365</v>
      </c>
      <c r="D918" t="s">
        <v>28364</v>
      </c>
      <c r="E918" t="s">
        <v>28365</v>
      </c>
      <c r="F918" t="s">
        <v>28364</v>
      </c>
      <c r="G918" t="s">
        <v>28364</v>
      </c>
    </row>
    <row r="919" spans="1:7" x14ac:dyDescent="0.25">
      <c r="A919" t="s">
        <v>19256</v>
      </c>
      <c r="B919" t="s">
        <v>28364</v>
      </c>
      <c r="C919" t="s">
        <v>28365</v>
      </c>
      <c r="D919" t="s">
        <v>28364</v>
      </c>
      <c r="E919" t="s">
        <v>28365</v>
      </c>
      <c r="F919" t="s">
        <v>28364</v>
      </c>
      <c r="G919" t="s">
        <v>28364</v>
      </c>
    </row>
    <row r="920" spans="1:7" x14ac:dyDescent="0.25">
      <c r="A920" t="s">
        <v>6170</v>
      </c>
      <c r="B920" t="s">
        <v>28364</v>
      </c>
      <c r="C920" t="s">
        <v>28364</v>
      </c>
      <c r="D920" t="s">
        <v>28364</v>
      </c>
      <c r="E920" t="s">
        <v>28364</v>
      </c>
      <c r="F920" t="s">
        <v>28364</v>
      </c>
      <c r="G920" t="s">
        <v>28365</v>
      </c>
    </row>
    <row r="921" spans="1:7" x14ac:dyDescent="0.25">
      <c r="A921" t="s">
        <v>2705</v>
      </c>
      <c r="B921" t="s">
        <v>28364</v>
      </c>
      <c r="C921" t="s">
        <v>28364</v>
      </c>
      <c r="D921" t="s">
        <v>28364</v>
      </c>
      <c r="E921" t="s">
        <v>28364</v>
      </c>
      <c r="F921" t="s">
        <v>28364</v>
      </c>
      <c r="G921" t="s">
        <v>28364</v>
      </c>
    </row>
    <row r="922" spans="1:7" x14ac:dyDescent="0.25">
      <c r="A922" t="s">
        <v>23238</v>
      </c>
      <c r="B922" t="s">
        <v>28364</v>
      </c>
      <c r="C922" t="s">
        <v>28364</v>
      </c>
      <c r="D922" t="s">
        <v>28364</v>
      </c>
      <c r="E922" t="s">
        <v>28364</v>
      </c>
      <c r="F922" t="s">
        <v>28364</v>
      </c>
      <c r="G922" t="s">
        <v>28364</v>
      </c>
    </row>
    <row r="923" spans="1:7" x14ac:dyDescent="0.25">
      <c r="A923" t="s">
        <v>25000</v>
      </c>
      <c r="B923" t="s">
        <v>28364</v>
      </c>
      <c r="C923" t="s">
        <v>28364</v>
      </c>
      <c r="D923" t="s">
        <v>28364</v>
      </c>
      <c r="E923" t="s">
        <v>28364</v>
      </c>
      <c r="F923" t="s">
        <v>28364</v>
      </c>
      <c r="G923" t="s">
        <v>28364</v>
      </c>
    </row>
    <row r="924" spans="1:7" x14ac:dyDescent="0.25">
      <c r="A924" t="s">
        <v>25858</v>
      </c>
      <c r="B924" t="s">
        <v>28364</v>
      </c>
      <c r="C924" t="s">
        <v>28364</v>
      </c>
      <c r="D924" t="s">
        <v>28364</v>
      </c>
      <c r="E924" t="s">
        <v>28364</v>
      </c>
      <c r="F924" t="s">
        <v>28364</v>
      </c>
      <c r="G924" t="s">
        <v>28364</v>
      </c>
    </row>
    <row r="925" spans="1:7" x14ac:dyDescent="0.25">
      <c r="A925" t="s">
        <v>22723</v>
      </c>
      <c r="B925" t="s">
        <v>28364</v>
      </c>
      <c r="C925" t="s">
        <v>28364</v>
      </c>
      <c r="D925" t="s">
        <v>28364</v>
      </c>
      <c r="E925" t="s">
        <v>28364</v>
      </c>
      <c r="F925" t="s">
        <v>28364</v>
      </c>
      <c r="G925" t="s">
        <v>28364</v>
      </c>
    </row>
    <row r="926" spans="1:7" x14ac:dyDescent="0.25">
      <c r="A926" t="s">
        <v>17524</v>
      </c>
      <c r="B926" t="s">
        <v>28364</v>
      </c>
      <c r="C926" t="s">
        <v>28365</v>
      </c>
      <c r="D926" t="s">
        <v>28364</v>
      </c>
      <c r="E926" t="s">
        <v>28365</v>
      </c>
      <c r="F926" t="s">
        <v>28364</v>
      </c>
      <c r="G926" t="s">
        <v>28364</v>
      </c>
    </row>
    <row r="927" spans="1:7" x14ac:dyDescent="0.25">
      <c r="A927" t="s">
        <v>24371</v>
      </c>
      <c r="B927" t="s">
        <v>28364</v>
      </c>
      <c r="C927" t="s">
        <v>28365</v>
      </c>
      <c r="D927" t="s">
        <v>28364</v>
      </c>
      <c r="E927" t="s">
        <v>28365</v>
      </c>
      <c r="F927" t="s">
        <v>28364</v>
      </c>
      <c r="G927" t="s">
        <v>28364</v>
      </c>
    </row>
    <row r="928" spans="1:7" x14ac:dyDescent="0.25">
      <c r="A928" t="s">
        <v>26184</v>
      </c>
      <c r="B928" t="s">
        <v>28364</v>
      </c>
      <c r="C928" t="s">
        <v>28365</v>
      </c>
      <c r="D928" t="s">
        <v>28364</v>
      </c>
      <c r="E928" t="s">
        <v>28365</v>
      </c>
      <c r="F928" t="s">
        <v>28364</v>
      </c>
      <c r="G928" t="s">
        <v>28364</v>
      </c>
    </row>
    <row r="929" spans="1:7" x14ac:dyDescent="0.25">
      <c r="A929" t="s">
        <v>19862</v>
      </c>
      <c r="B929" t="s">
        <v>28364</v>
      </c>
      <c r="C929" t="s">
        <v>28364</v>
      </c>
      <c r="D929" t="s">
        <v>28364</v>
      </c>
      <c r="E929" t="s">
        <v>28364</v>
      </c>
      <c r="F929" t="s">
        <v>28364</v>
      </c>
      <c r="G929" t="s">
        <v>28365</v>
      </c>
    </row>
    <row r="930" spans="1:7" x14ac:dyDescent="0.25">
      <c r="A930" t="s">
        <v>26311</v>
      </c>
      <c r="B930" t="s">
        <v>28364</v>
      </c>
      <c r="C930" t="s">
        <v>28364</v>
      </c>
      <c r="D930" t="s">
        <v>28364</v>
      </c>
      <c r="E930" t="s">
        <v>28364</v>
      </c>
      <c r="F930" t="s">
        <v>28364</v>
      </c>
      <c r="G930" t="s">
        <v>28364</v>
      </c>
    </row>
    <row r="931" spans="1:7" x14ac:dyDescent="0.25">
      <c r="A931" t="s">
        <v>25120</v>
      </c>
      <c r="B931" t="s">
        <v>28364</v>
      </c>
      <c r="C931" t="s">
        <v>28364</v>
      </c>
      <c r="D931" t="s">
        <v>28364</v>
      </c>
      <c r="E931" t="s">
        <v>28364</v>
      </c>
      <c r="F931" t="s">
        <v>28364</v>
      </c>
      <c r="G931" t="s">
        <v>28364</v>
      </c>
    </row>
    <row r="932" spans="1:7" x14ac:dyDescent="0.25">
      <c r="A932" t="s">
        <v>16481</v>
      </c>
      <c r="B932" t="s">
        <v>28364</v>
      </c>
      <c r="C932" t="s">
        <v>28364</v>
      </c>
      <c r="D932" t="s">
        <v>28364</v>
      </c>
      <c r="E932" t="s">
        <v>28364</v>
      </c>
      <c r="F932" t="s">
        <v>28364</v>
      </c>
      <c r="G932" t="s">
        <v>28364</v>
      </c>
    </row>
    <row r="933" spans="1:7" x14ac:dyDescent="0.25">
      <c r="A933" t="s">
        <v>7806</v>
      </c>
      <c r="B933" t="s">
        <v>28364</v>
      </c>
      <c r="C933" t="s">
        <v>28364</v>
      </c>
      <c r="D933" t="s">
        <v>28364</v>
      </c>
      <c r="E933" t="s">
        <v>28364</v>
      </c>
      <c r="F933" t="s">
        <v>28364</v>
      </c>
      <c r="G933" t="s">
        <v>28364</v>
      </c>
    </row>
    <row r="934" spans="1:7" x14ac:dyDescent="0.25">
      <c r="A934" t="s">
        <v>17994</v>
      </c>
      <c r="B934" t="s">
        <v>28364</v>
      </c>
      <c r="C934" t="s">
        <v>28364</v>
      </c>
      <c r="D934" t="s">
        <v>28364</v>
      </c>
      <c r="E934" t="s">
        <v>28364</v>
      </c>
      <c r="F934" t="s">
        <v>28364</v>
      </c>
      <c r="G934" t="s">
        <v>28364</v>
      </c>
    </row>
    <row r="935" spans="1:7" x14ac:dyDescent="0.25">
      <c r="A935" t="s">
        <v>5104</v>
      </c>
      <c r="B935" t="s">
        <v>28364</v>
      </c>
      <c r="C935" t="s">
        <v>28365</v>
      </c>
      <c r="D935" t="s">
        <v>28364</v>
      </c>
      <c r="E935" t="s">
        <v>28365</v>
      </c>
      <c r="F935" t="s">
        <v>28364</v>
      </c>
      <c r="G935" t="s">
        <v>28364</v>
      </c>
    </row>
    <row r="936" spans="1:7" x14ac:dyDescent="0.25">
      <c r="A936" t="s">
        <v>10412</v>
      </c>
      <c r="B936" t="s">
        <v>28364</v>
      </c>
      <c r="C936" t="s">
        <v>28364</v>
      </c>
      <c r="D936" t="s">
        <v>28364</v>
      </c>
      <c r="E936" t="s">
        <v>28364</v>
      </c>
      <c r="F936" t="s">
        <v>28364</v>
      </c>
      <c r="G936" t="s">
        <v>28364</v>
      </c>
    </row>
    <row r="937" spans="1:7" x14ac:dyDescent="0.25">
      <c r="A937" t="s">
        <v>13950</v>
      </c>
      <c r="B937" t="s">
        <v>28364</v>
      </c>
      <c r="C937" t="s">
        <v>28364</v>
      </c>
      <c r="D937" t="s">
        <v>28365</v>
      </c>
      <c r="E937" t="s">
        <v>28364</v>
      </c>
      <c r="F937" t="s">
        <v>28364</v>
      </c>
      <c r="G937" t="s">
        <v>28364</v>
      </c>
    </row>
    <row r="938" spans="1:7" x14ac:dyDescent="0.25">
      <c r="A938" t="s">
        <v>22959</v>
      </c>
      <c r="B938" t="s">
        <v>28364</v>
      </c>
      <c r="C938" t="s">
        <v>28364</v>
      </c>
      <c r="D938" t="s">
        <v>28365</v>
      </c>
      <c r="E938" t="s">
        <v>28364</v>
      </c>
      <c r="F938" t="s">
        <v>28364</v>
      </c>
      <c r="G938" t="s">
        <v>28364</v>
      </c>
    </row>
    <row r="939" spans="1:7" x14ac:dyDescent="0.25">
      <c r="A939" t="s">
        <v>15685</v>
      </c>
      <c r="B939" t="s">
        <v>28364</v>
      </c>
      <c r="C939" t="s">
        <v>28364</v>
      </c>
      <c r="D939" t="s">
        <v>28364</v>
      </c>
      <c r="E939" t="s">
        <v>28364</v>
      </c>
      <c r="F939" t="s">
        <v>28364</v>
      </c>
      <c r="G939" t="s">
        <v>28364</v>
      </c>
    </row>
    <row r="940" spans="1:7" x14ac:dyDescent="0.25">
      <c r="A940" t="s">
        <v>20916</v>
      </c>
      <c r="B940" t="s">
        <v>28364</v>
      </c>
      <c r="C940" t="s">
        <v>28364</v>
      </c>
      <c r="D940" t="s">
        <v>28364</v>
      </c>
      <c r="E940" t="s">
        <v>28364</v>
      </c>
      <c r="F940" t="s">
        <v>28364</v>
      </c>
      <c r="G940" t="s">
        <v>28364</v>
      </c>
    </row>
    <row r="941" spans="1:7" x14ac:dyDescent="0.25">
      <c r="A941" t="s">
        <v>12000</v>
      </c>
      <c r="B941" t="s">
        <v>28364</v>
      </c>
      <c r="C941" t="s">
        <v>28364</v>
      </c>
      <c r="D941" t="s">
        <v>28364</v>
      </c>
      <c r="E941" t="s">
        <v>28364</v>
      </c>
      <c r="F941" t="s">
        <v>28364</v>
      </c>
      <c r="G941" t="s">
        <v>28364</v>
      </c>
    </row>
    <row r="942" spans="1:7" x14ac:dyDescent="0.25">
      <c r="A942" t="s">
        <v>18879</v>
      </c>
      <c r="B942" t="s">
        <v>28364</v>
      </c>
      <c r="C942" t="s">
        <v>28364</v>
      </c>
      <c r="D942" t="s">
        <v>28364</v>
      </c>
      <c r="E942" t="s">
        <v>28364</v>
      </c>
      <c r="F942" t="s">
        <v>28364</v>
      </c>
      <c r="G942" t="s">
        <v>28364</v>
      </c>
    </row>
    <row r="943" spans="1:7" x14ac:dyDescent="0.25">
      <c r="A943" t="s">
        <v>23933</v>
      </c>
      <c r="B943" t="s">
        <v>28364</v>
      </c>
      <c r="C943" t="s">
        <v>28364</v>
      </c>
      <c r="D943" t="s">
        <v>28365</v>
      </c>
      <c r="E943" t="s">
        <v>28364</v>
      </c>
      <c r="F943" t="s">
        <v>28364</v>
      </c>
      <c r="G943" t="s">
        <v>28364</v>
      </c>
    </row>
    <row r="944" spans="1:7" x14ac:dyDescent="0.25">
      <c r="A944" t="s">
        <v>26882</v>
      </c>
      <c r="B944" t="s">
        <v>28364</v>
      </c>
      <c r="C944" t="s">
        <v>28364</v>
      </c>
      <c r="D944" t="s">
        <v>28365</v>
      </c>
      <c r="E944" t="s">
        <v>28364</v>
      </c>
      <c r="F944" t="s">
        <v>28364</v>
      </c>
      <c r="G944" t="s">
        <v>28364</v>
      </c>
    </row>
    <row r="945" spans="1:7" x14ac:dyDescent="0.25">
      <c r="A945" t="s">
        <v>14446</v>
      </c>
      <c r="B945" t="s">
        <v>28364</v>
      </c>
      <c r="C945" t="s">
        <v>28364</v>
      </c>
      <c r="D945" t="s">
        <v>28365</v>
      </c>
      <c r="E945" t="s">
        <v>28364</v>
      </c>
      <c r="F945" t="s">
        <v>28364</v>
      </c>
      <c r="G945" t="s">
        <v>28364</v>
      </c>
    </row>
    <row r="946" spans="1:7" x14ac:dyDescent="0.25">
      <c r="A946" t="s">
        <v>15535</v>
      </c>
      <c r="B946" t="s">
        <v>28364</v>
      </c>
      <c r="C946" t="s">
        <v>28364</v>
      </c>
      <c r="D946" t="s">
        <v>28364</v>
      </c>
      <c r="E946" t="s">
        <v>28364</v>
      </c>
      <c r="F946" t="s">
        <v>28364</v>
      </c>
      <c r="G946" t="s">
        <v>28364</v>
      </c>
    </row>
    <row r="947" spans="1:7" x14ac:dyDescent="0.25">
      <c r="A947" t="s">
        <v>19800</v>
      </c>
      <c r="B947" t="s">
        <v>28364</v>
      </c>
      <c r="C947" t="s">
        <v>28364</v>
      </c>
      <c r="D947" t="s">
        <v>28364</v>
      </c>
      <c r="E947" t="s">
        <v>28364</v>
      </c>
      <c r="F947" t="s">
        <v>28364</v>
      </c>
      <c r="G947" t="s">
        <v>28364</v>
      </c>
    </row>
    <row r="948" spans="1:7" x14ac:dyDescent="0.25">
      <c r="A948" t="s">
        <v>21205</v>
      </c>
      <c r="B948" t="s">
        <v>28364</v>
      </c>
      <c r="C948" t="s">
        <v>28364</v>
      </c>
      <c r="D948" t="s">
        <v>28364</v>
      </c>
      <c r="E948" t="s">
        <v>28364</v>
      </c>
      <c r="F948" t="s">
        <v>28364</v>
      </c>
      <c r="G948" t="s">
        <v>28364</v>
      </c>
    </row>
    <row r="949" spans="1:7" x14ac:dyDescent="0.25">
      <c r="A949" t="s">
        <v>25597</v>
      </c>
      <c r="B949" t="s">
        <v>28364</v>
      </c>
      <c r="C949" t="s">
        <v>28365</v>
      </c>
      <c r="D949" t="s">
        <v>28364</v>
      </c>
      <c r="E949" t="s">
        <v>28365</v>
      </c>
      <c r="F949" t="s">
        <v>28364</v>
      </c>
      <c r="G949" t="s">
        <v>28364</v>
      </c>
    </row>
    <row r="950" spans="1:7" x14ac:dyDescent="0.25">
      <c r="A950" t="s">
        <v>23559</v>
      </c>
      <c r="B950" t="s">
        <v>28364</v>
      </c>
      <c r="C950" t="s">
        <v>28365</v>
      </c>
      <c r="D950" t="s">
        <v>28364</v>
      </c>
      <c r="E950" t="s">
        <v>28365</v>
      </c>
      <c r="F950" t="s">
        <v>28364</v>
      </c>
      <c r="G950" t="s">
        <v>28364</v>
      </c>
    </row>
    <row r="951" spans="1:7" x14ac:dyDescent="0.25">
      <c r="A951" t="s">
        <v>9923</v>
      </c>
      <c r="B951" t="s">
        <v>28364</v>
      </c>
      <c r="C951" t="s">
        <v>28365</v>
      </c>
      <c r="D951" t="s">
        <v>28364</v>
      </c>
      <c r="E951" t="s">
        <v>28365</v>
      </c>
      <c r="F951" t="s">
        <v>28364</v>
      </c>
      <c r="G951" t="s">
        <v>28364</v>
      </c>
    </row>
    <row r="952" spans="1:7" x14ac:dyDescent="0.25">
      <c r="A952" t="s">
        <v>11153</v>
      </c>
      <c r="B952" t="s">
        <v>28364</v>
      </c>
      <c r="C952" t="s">
        <v>28364</v>
      </c>
      <c r="D952" t="s">
        <v>28364</v>
      </c>
      <c r="E952" t="s">
        <v>28364</v>
      </c>
      <c r="F952" t="s">
        <v>28364</v>
      </c>
      <c r="G952" t="s">
        <v>28364</v>
      </c>
    </row>
    <row r="953" spans="1:7" x14ac:dyDescent="0.25">
      <c r="A953" t="s">
        <v>10552</v>
      </c>
      <c r="B953" t="s">
        <v>28364</v>
      </c>
      <c r="C953" t="s">
        <v>28365</v>
      </c>
      <c r="D953" t="s">
        <v>28364</v>
      </c>
      <c r="E953" t="s">
        <v>28365</v>
      </c>
      <c r="F953" t="s">
        <v>28364</v>
      </c>
      <c r="G953" t="s">
        <v>28364</v>
      </c>
    </row>
    <row r="954" spans="1:7" x14ac:dyDescent="0.25">
      <c r="A954" t="s">
        <v>4001</v>
      </c>
      <c r="B954" t="s">
        <v>28364</v>
      </c>
      <c r="C954" t="s">
        <v>28365</v>
      </c>
      <c r="D954" t="s">
        <v>28364</v>
      </c>
      <c r="E954" t="s">
        <v>28365</v>
      </c>
      <c r="F954" t="s">
        <v>28364</v>
      </c>
      <c r="G954" t="s">
        <v>28364</v>
      </c>
    </row>
    <row r="955" spans="1:7" x14ac:dyDescent="0.25">
      <c r="A955" t="s">
        <v>15097</v>
      </c>
      <c r="B955" t="s">
        <v>28364</v>
      </c>
      <c r="C955" t="s">
        <v>28365</v>
      </c>
      <c r="D955" t="s">
        <v>28364</v>
      </c>
      <c r="E955" t="s">
        <v>28365</v>
      </c>
      <c r="F955" t="s">
        <v>28364</v>
      </c>
      <c r="G955" t="s">
        <v>28365</v>
      </c>
    </row>
    <row r="956" spans="1:7" x14ac:dyDescent="0.25">
      <c r="A956" t="s">
        <v>18892</v>
      </c>
      <c r="B956" t="s">
        <v>28364</v>
      </c>
      <c r="C956" t="s">
        <v>28365</v>
      </c>
      <c r="D956" t="s">
        <v>28364</v>
      </c>
      <c r="E956" t="s">
        <v>28365</v>
      </c>
      <c r="F956" t="s">
        <v>28364</v>
      </c>
      <c r="G956" t="s">
        <v>28364</v>
      </c>
    </row>
    <row r="957" spans="1:7" x14ac:dyDescent="0.25">
      <c r="A957" t="s">
        <v>13691</v>
      </c>
      <c r="B957" t="s">
        <v>28364</v>
      </c>
      <c r="C957" t="s">
        <v>28365</v>
      </c>
      <c r="D957" t="s">
        <v>28364</v>
      </c>
      <c r="E957" t="s">
        <v>28365</v>
      </c>
      <c r="F957" t="s">
        <v>28364</v>
      </c>
      <c r="G957" t="s">
        <v>28364</v>
      </c>
    </row>
    <row r="958" spans="1:7" x14ac:dyDescent="0.25">
      <c r="A958" t="s">
        <v>11584</v>
      </c>
      <c r="B958" t="s">
        <v>28364</v>
      </c>
      <c r="C958" t="s">
        <v>28364</v>
      </c>
      <c r="D958" t="s">
        <v>28364</v>
      </c>
      <c r="E958" t="s">
        <v>28364</v>
      </c>
      <c r="F958" t="s">
        <v>28364</v>
      </c>
      <c r="G958" t="s">
        <v>28364</v>
      </c>
    </row>
    <row r="959" spans="1:7" x14ac:dyDescent="0.25">
      <c r="A959" t="s">
        <v>19984</v>
      </c>
      <c r="B959" t="s">
        <v>28364</v>
      </c>
      <c r="C959" t="s">
        <v>28364</v>
      </c>
      <c r="D959" t="s">
        <v>28365</v>
      </c>
      <c r="E959" t="s">
        <v>28364</v>
      </c>
      <c r="F959" t="s">
        <v>28364</v>
      </c>
      <c r="G959" t="s">
        <v>28364</v>
      </c>
    </row>
    <row r="960" spans="1:7" x14ac:dyDescent="0.25">
      <c r="A960" t="s">
        <v>17581</v>
      </c>
      <c r="B960" t="s">
        <v>28364</v>
      </c>
      <c r="C960" t="s">
        <v>28364</v>
      </c>
      <c r="D960" t="s">
        <v>28364</v>
      </c>
      <c r="E960" t="s">
        <v>28364</v>
      </c>
      <c r="F960" t="s">
        <v>28364</v>
      </c>
      <c r="G960" t="s">
        <v>28364</v>
      </c>
    </row>
    <row r="961" spans="1:7" x14ac:dyDescent="0.25">
      <c r="A961" t="s">
        <v>12104</v>
      </c>
      <c r="B961" t="s">
        <v>28364</v>
      </c>
      <c r="C961" t="s">
        <v>28364</v>
      </c>
      <c r="D961" t="s">
        <v>28364</v>
      </c>
      <c r="E961" t="s">
        <v>28364</v>
      </c>
      <c r="F961" t="s">
        <v>28365</v>
      </c>
      <c r="G961" t="s">
        <v>28365</v>
      </c>
    </row>
    <row r="962" spans="1:7" x14ac:dyDescent="0.25">
      <c r="A962" t="s">
        <v>15418</v>
      </c>
      <c r="B962" t="s">
        <v>28364</v>
      </c>
      <c r="C962" t="s">
        <v>28364</v>
      </c>
      <c r="D962" t="s">
        <v>28364</v>
      </c>
      <c r="E962" t="s">
        <v>28364</v>
      </c>
      <c r="F962" t="s">
        <v>28365</v>
      </c>
      <c r="G962" t="s">
        <v>28365</v>
      </c>
    </row>
    <row r="963" spans="1:7" x14ac:dyDescent="0.25">
      <c r="A963" t="s">
        <v>26134</v>
      </c>
      <c r="B963" t="s">
        <v>28364</v>
      </c>
      <c r="C963" t="s">
        <v>28364</v>
      </c>
      <c r="D963" t="s">
        <v>28364</v>
      </c>
      <c r="E963" t="s">
        <v>28364</v>
      </c>
      <c r="F963" t="s">
        <v>28364</v>
      </c>
      <c r="G963" t="s">
        <v>28365</v>
      </c>
    </row>
    <row r="964" spans="1:7" x14ac:dyDescent="0.25">
      <c r="A964" t="s">
        <v>22622</v>
      </c>
      <c r="B964" t="s">
        <v>28364</v>
      </c>
      <c r="C964" t="s">
        <v>28364</v>
      </c>
      <c r="D964" t="s">
        <v>28364</v>
      </c>
      <c r="E964" t="s">
        <v>28364</v>
      </c>
      <c r="F964" t="s">
        <v>28364</v>
      </c>
      <c r="G964" t="s">
        <v>28365</v>
      </c>
    </row>
    <row r="965" spans="1:7" x14ac:dyDescent="0.25">
      <c r="A965" t="s">
        <v>18742</v>
      </c>
      <c r="B965" t="s">
        <v>28364</v>
      </c>
      <c r="C965" t="s">
        <v>28364</v>
      </c>
      <c r="D965" t="s">
        <v>28364</v>
      </c>
      <c r="E965" t="s">
        <v>28364</v>
      </c>
      <c r="F965" t="s">
        <v>28364</v>
      </c>
      <c r="G965" t="s">
        <v>28364</v>
      </c>
    </row>
    <row r="966" spans="1:7" x14ac:dyDescent="0.25">
      <c r="A966" t="s">
        <v>21723</v>
      </c>
      <c r="B966" t="s">
        <v>28364</v>
      </c>
      <c r="C966" t="s">
        <v>28364</v>
      </c>
      <c r="D966" t="s">
        <v>28364</v>
      </c>
      <c r="E966" t="s">
        <v>28364</v>
      </c>
      <c r="F966" t="s">
        <v>28364</v>
      </c>
      <c r="G966" t="s">
        <v>28364</v>
      </c>
    </row>
    <row r="967" spans="1:7" x14ac:dyDescent="0.25">
      <c r="A967" t="s">
        <v>24126</v>
      </c>
      <c r="B967" t="s">
        <v>28364</v>
      </c>
      <c r="C967" t="s">
        <v>28364</v>
      </c>
      <c r="D967" t="s">
        <v>28364</v>
      </c>
      <c r="E967" t="s">
        <v>28364</v>
      </c>
      <c r="F967" t="s">
        <v>28364</v>
      </c>
      <c r="G967" t="s">
        <v>28364</v>
      </c>
    </row>
    <row r="968" spans="1:7" x14ac:dyDescent="0.25">
      <c r="A968" t="s">
        <v>21633</v>
      </c>
      <c r="B968" t="s">
        <v>28364</v>
      </c>
      <c r="C968" t="s">
        <v>28364</v>
      </c>
      <c r="D968" t="s">
        <v>28364</v>
      </c>
      <c r="E968" t="s">
        <v>28364</v>
      </c>
      <c r="F968" t="s">
        <v>28364</v>
      </c>
      <c r="G968" t="s">
        <v>28364</v>
      </c>
    </row>
    <row r="969" spans="1:7" x14ac:dyDescent="0.25">
      <c r="A969" t="s">
        <v>20684</v>
      </c>
      <c r="B969" t="s">
        <v>28364</v>
      </c>
      <c r="C969" t="s">
        <v>28364</v>
      </c>
      <c r="D969" t="s">
        <v>28364</v>
      </c>
      <c r="E969" t="s">
        <v>28364</v>
      </c>
      <c r="F969" t="s">
        <v>28364</v>
      </c>
      <c r="G969" t="s">
        <v>28364</v>
      </c>
    </row>
    <row r="970" spans="1:7" x14ac:dyDescent="0.25">
      <c r="A970" t="s">
        <v>20341</v>
      </c>
      <c r="B970" t="s">
        <v>28364</v>
      </c>
      <c r="C970" t="s">
        <v>28364</v>
      </c>
      <c r="D970" t="s">
        <v>28364</v>
      </c>
      <c r="E970" t="s">
        <v>28364</v>
      </c>
      <c r="F970" t="s">
        <v>28364</v>
      </c>
      <c r="G970" t="s">
        <v>28364</v>
      </c>
    </row>
    <row r="971" spans="1:7" x14ac:dyDescent="0.25">
      <c r="A971" t="s">
        <v>23504</v>
      </c>
      <c r="B971" t="s">
        <v>28364</v>
      </c>
      <c r="C971" t="s">
        <v>28364</v>
      </c>
      <c r="D971" t="s">
        <v>28364</v>
      </c>
      <c r="E971" t="s">
        <v>28364</v>
      </c>
      <c r="F971" t="s">
        <v>28364</v>
      </c>
      <c r="G971" t="s">
        <v>28364</v>
      </c>
    </row>
    <row r="972" spans="1:7" x14ac:dyDescent="0.25">
      <c r="A972" t="s">
        <v>6934</v>
      </c>
      <c r="B972" t="s">
        <v>28364</v>
      </c>
      <c r="C972" t="s">
        <v>28364</v>
      </c>
      <c r="D972" t="s">
        <v>28365</v>
      </c>
      <c r="E972" t="s">
        <v>28364</v>
      </c>
      <c r="F972" t="s">
        <v>28364</v>
      </c>
      <c r="G972" t="s">
        <v>28364</v>
      </c>
    </row>
    <row r="973" spans="1:7" x14ac:dyDescent="0.25">
      <c r="A973" t="s">
        <v>19364</v>
      </c>
      <c r="B973" t="s">
        <v>28364</v>
      </c>
      <c r="C973" t="s">
        <v>28364</v>
      </c>
      <c r="D973" t="s">
        <v>28364</v>
      </c>
      <c r="E973" t="s">
        <v>28364</v>
      </c>
      <c r="F973" t="s">
        <v>28364</v>
      </c>
      <c r="G973" t="s">
        <v>28365</v>
      </c>
    </row>
    <row r="974" spans="1:7" x14ac:dyDescent="0.25">
      <c r="A974" t="s">
        <v>13788</v>
      </c>
      <c r="B974" t="s">
        <v>28364</v>
      </c>
      <c r="C974" t="s">
        <v>28364</v>
      </c>
      <c r="D974" t="s">
        <v>28364</v>
      </c>
      <c r="E974" t="s">
        <v>28364</v>
      </c>
      <c r="F974" t="s">
        <v>28364</v>
      </c>
      <c r="G974" t="s">
        <v>28364</v>
      </c>
    </row>
    <row r="975" spans="1:7" x14ac:dyDescent="0.25">
      <c r="A975" t="s">
        <v>3318</v>
      </c>
      <c r="B975" t="s">
        <v>28364</v>
      </c>
      <c r="C975" t="s">
        <v>28364</v>
      </c>
      <c r="D975" t="s">
        <v>28365</v>
      </c>
      <c r="E975" t="s">
        <v>28364</v>
      </c>
      <c r="F975" t="s">
        <v>28364</v>
      </c>
      <c r="G975" t="s">
        <v>28364</v>
      </c>
    </row>
    <row r="976" spans="1:7" x14ac:dyDescent="0.25">
      <c r="A976" t="s">
        <v>7802</v>
      </c>
      <c r="B976" t="s">
        <v>28364</v>
      </c>
      <c r="C976" t="s">
        <v>28365</v>
      </c>
      <c r="D976" t="s">
        <v>28364</v>
      </c>
      <c r="E976" t="s">
        <v>28365</v>
      </c>
      <c r="F976" t="s">
        <v>28364</v>
      </c>
      <c r="G976" t="s">
        <v>28364</v>
      </c>
    </row>
    <row r="977" spans="1:7" x14ac:dyDescent="0.25">
      <c r="A977" t="s">
        <v>13618</v>
      </c>
      <c r="B977" t="s">
        <v>28364</v>
      </c>
      <c r="C977" t="s">
        <v>28364</v>
      </c>
      <c r="D977" t="s">
        <v>28364</v>
      </c>
      <c r="E977" t="s">
        <v>28364</v>
      </c>
      <c r="F977" t="s">
        <v>28364</v>
      </c>
      <c r="G977" t="s">
        <v>28364</v>
      </c>
    </row>
    <row r="978" spans="1:7" x14ac:dyDescent="0.25">
      <c r="A978" t="s">
        <v>7526</v>
      </c>
      <c r="B978" t="s">
        <v>28364</v>
      </c>
      <c r="C978" t="s">
        <v>28364</v>
      </c>
      <c r="D978" t="s">
        <v>28364</v>
      </c>
      <c r="E978" t="s">
        <v>28364</v>
      </c>
      <c r="F978" t="s">
        <v>28364</v>
      </c>
      <c r="G978" t="s">
        <v>28364</v>
      </c>
    </row>
    <row r="979" spans="1:7" x14ac:dyDescent="0.25">
      <c r="A979" t="s">
        <v>10516</v>
      </c>
      <c r="B979" t="s">
        <v>28364</v>
      </c>
      <c r="C979" t="s">
        <v>28365</v>
      </c>
      <c r="D979" t="s">
        <v>28364</v>
      </c>
      <c r="E979" t="s">
        <v>28365</v>
      </c>
      <c r="F979" t="s">
        <v>28364</v>
      </c>
      <c r="G979" t="s">
        <v>28364</v>
      </c>
    </row>
    <row r="980" spans="1:7" x14ac:dyDescent="0.25">
      <c r="A980" t="s">
        <v>13763</v>
      </c>
      <c r="B980" t="s">
        <v>28364</v>
      </c>
      <c r="C980" t="s">
        <v>28364</v>
      </c>
      <c r="D980" t="s">
        <v>28365</v>
      </c>
      <c r="E980" t="s">
        <v>28364</v>
      </c>
      <c r="F980" t="s">
        <v>28364</v>
      </c>
      <c r="G980" t="s">
        <v>28364</v>
      </c>
    </row>
    <row r="981" spans="1:7" x14ac:dyDescent="0.25">
      <c r="A981" t="s">
        <v>20885</v>
      </c>
      <c r="B981" t="s">
        <v>28364</v>
      </c>
      <c r="C981" t="s">
        <v>28364</v>
      </c>
      <c r="D981" t="s">
        <v>28364</v>
      </c>
      <c r="E981" t="s">
        <v>28364</v>
      </c>
      <c r="F981" t="s">
        <v>28364</v>
      </c>
      <c r="G981" t="s">
        <v>28364</v>
      </c>
    </row>
    <row r="982" spans="1:7" x14ac:dyDescent="0.25">
      <c r="A982" t="s">
        <v>24055</v>
      </c>
      <c r="B982" t="s">
        <v>28364</v>
      </c>
      <c r="C982" t="s">
        <v>28365</v>
      </c>
      <c r="D982" t="s">
        <v>28364</v>
      </c>
      <c r="E982" t="s">
        <v>28365</v>
      </c>
      <c r="F982" t="s">
        <v>28364</v>
      </c>
      <c r="G982" t="s">
        <v>28364</v>
      </c>
    </row>
    <row r="983" spans="1:7" x14ac:dyDescent="0.25">
      <c r="A983" t="s">
        <v>18384</v>
      </c>
      <c r="B983" t="s">
        <v>28364</v>
      </c>
      <c r="C983" t="s">
        <v>28365</v>
      </c>
      <c r="D983" t="s">
        <v>28364</v>
      </c>
      <c r="E983" t="s">
        <v>28365</v>
      </c>
      <c r="F983" t="s">
        <v>28364</v>
      </c>
      <c r="G983" t="s">
        <v>28364</v>
      </c>
    </row>
    <row r="984" spans="1:7" x14ac:dyDescent="0.25">
      <c r="A984" t="s">
        <v>20766</v>
      </c>
      <c r="B984" t="s">
        <v>28364</v>
      </c>
      <c r="C984" t="s">
        <v>28364</v>
      </c>
      <c r="D984" t="s">
        <v>28364</v>
      </c>
      <c r="E984" t="s">
        <v>28364</v>
      </c>
      <c r="F984" t="s">
        <v>28364</v>
      </c>
      <c r="G984" t="s">
        <v>28365</v>
      </c>
    </row>
    <row r="985" spans="1:7" x14ac:dyDescent="0.25">
      <c r="A985" t="s">
        <v>3300</v>
      </c>
      <c r="B985" t="s">
        <v>28364</v>
      </c>
      <c r="C985" t="s">
        <v>28365</v>
      </c>
      <c r="D985" t="s">
        <v>28364</v>
      </c>
      <c r="E985" t="s">
        <v>28365</v>
      </c>
      <c r="F985" t="s">
        <v>28364</v>
      </c>
      <c r="G985" t="s">
        <v>28364</v>
      </c>
    </row>
    <row r="986" spans="1:7" x14ac:dyDescent="0.25">
      <c r="A986" t="s">
        <v>15568</v>
      </c>
      <c r="B986" t="s">
        <v>28364</v>
      </c>
      <c r="C986" t="s">
        <v>28365</v>
      </c>
      <c r="D986" t="s">
        <v>28364</v>
      </c>
      <c r="E986" t="s">
        <v>28365</v>
      </c>
      <c r="F986" t="s">
        <v>28364</v>
      </c>
      <c r="G986" t="s">
        <v>28364</v>
      </c>
    </row>
    <row r="987" spans="1:7" x14ac:dyDescent="0.25">
      <c r="A987" t="s">
        <v>4865</v>
      </c>
      <c r="B987" t="s">
        <v>28364</v>
      </c>
      <c r="C987" t="s">
        <v>28365</v>
      </c>
      <c r="D987" t="s">
        <v>28364</v>
      </c>
      <c r="E987" t="s">
        <v>28365</v>
      </c>
      <c r="F987" t="s">
        <v>28364</v>
      </c>
      <c r="G987" t="s">
        <v>28364</v>
      </c>
    </row>
    <row r="988" spans="1:7" x14ac:dyDescent="0.25">
      <c r="A988" t="s">
        <v>17603</v>
      </c>
      <c r="B988" t="s">
        <v>28364</v>
      </c>
      <c r="C988" t="s">
        <v>28364</v>
      </c>
      <c r="D988" t="s">
        <v>28364</v>
      </c>
      <c r="E988" t="s">
        <v>28364</v>
      </c>
      <c r="F988" t="s">
        <v>28364</v>
      </c>
      <c r="G988" t="s">
        <v>28365</v>
      </c>
    </row>
    <row r="989" spans="1:7" x14ac:dyDescent="0.25">
      <c r="A989" t="s">
        <v>8262</v>
      </c>
      <c r="B989" t="s">
        <v>28364</v>
      </c>
      <c r="C989" t="s">
        <v>28365</v>
      </c>
      <c r="D989" t="s">
        <v>28364</v>
      </c>
      <c r="E989" t="s">
        <v>28365</v>
      </c>
      <c r="F989" t="s">
        <v>28364</v>
      </c>
      <c r="G989" t="s">
        <v>28364</v>
      </c>
    </row>
    <row r="990" spans="1:7" x14ac:dyDescent="0.25">
      <c r="A990" t="s">
        <v>9413</v>
      </c>
      <c r="B990" t="s">
        <v>28364</v>
      </c>
      <c r="C990" t="s">
        <v>28364</v>
      </c>
      <c r="D990" t="s">
        <v>28364</v>
      </c>
      <c r="E990" t="s">
        <v>28364</v>
      </c>
      <c r="F990" t="s">
        <v>28364</v>
      </c>
      <c r="G990" t="s">
        <v>28364</v>
      </c>
    </row>
    <row r="991" spans="1:7" x14ac:dyDescent="0.25">
      <c r="A991" t="s">
        <v>8102</v>
      </c>
      <c r="B991" t="s">
        <v>28364</v>
      </c>
      <c r="C991" t="s">
        <v>28364</v>
      </c>
      <c r="D991" t="s">
        <v>28364</v>
      </c>
      <c r="E991" t="s">
        <v>28364</v>
      </c>
      <c r="F991" t="s">
        <v>28364</v>
      </c>
      <c r="G991" t="s">
        <v>28364</v>
      </c>
    </row>
    <row r="992" spans="1:7" x14ac:dyDescent="0.25">
      <c r="A992" t="s">
        <v>22389</v>
      </c>
      <c r="B992" t="s">
        <v>28364</v>
      </c>
      <c r="C992" t="s">
        <v>28364</v>
      </c>
      <c r="D992" t="s">
        <v>28364</v>
      </c>
      <c r="E992" t="s">
        <v>28364</v>
      </c>
      <c r="F992" t="s">
        <v>28364</v>
      </c>
      <c r="G992" t="s">
        <v>28365</v>
      </c>
    </row>
    <row r="993" spans="1:7" x14ac:dyDescent="0.25">
      <c r="A993" t="s">
        <v>19462</v>
      </c>
      <c r="B993" t="s">
        <v>28364</v>
      </c>
      <c r="C993" t="s">
        <v>28364</v>
      </c>
      <c r="D993" t="s">
        <v>28364</v>
      </c>
      <c r="E993" t="s">
        <v>28364</v>
      </c>
      <c r="F993" t="s">
        <v>28364</v>
      </c>
      <c r="G993" t="s">
        <v>28365</v>
      </c>
    </row>
    <row r="994" spans="1:7" x14ac:dyDescent="0.25">
      <c r="A994" t="s">
        <v>15182</v>
      </c>
      <c r="B994" t="s">
        <v>28364</v>
      </c>
      <c r="C994" t="s">
        <v>28364</v>
      </c>
      <c r="D994" t="s">
        <v>28364</v>
      </c>
      <c r="E994" t="s">
        <v>28364</v>
      </c>
      <c r="F994" t="s">
        <v>28364</v>
      </c>
      <c r="G994" t="s">
        <v>28364</v>
      </c>
    </row>
    <row r="995" spans="1:7" x14ac:dyDescent="0.25">
      <c r="A995" t="s">
        <v>21811</v>
      </c>
      <c r="B995" t="s">
        <v>28364</v>
      </c>
      <c r="C995" t="s">
        <v>28364</v>
      </c>
      <c r="D995" t="s">
        <v>28364</v>
      </c>
      <c r="E995" t="s">
        <v>28364</v>
      </c>
      <c r="F995" t="s">
        <v>28364</v>
      </c>
      <c r="G995" t="s">
        <v>28364</v>
      </c>
    </row>
    <row r="996" spans="1:7" x14ac:dyDescent="0.25">
      <c r="A996" t="s">
        <v>3756</v>
      </c>
      <c r="B996" t="s">
        <v>28364</v>
      </c>
      <c r="C996" t="s">
        <v>28364</v>
      </c>
      <c r="D996" t="s">
        <v>28364</v>
      </c>
      <c r="E996" t="s">
        <v>28364</v>
      </c>
      <c r="F996" t="s">
        <v>28364</v>
      </c>
      <c r="G996" t="s">
        <v>28364</v>
      </c>
    </row>
    <row r="997" spans="1:7" x14ac:dyDescent="0.25">
      <c r="A997" t="s">
        <v>25254</v>
      </c>
      <c r="B997" t="s">
        <v>28364</v>
      </c>
      <c r="C997" t="s">
        <v>28364</v>
      </c>
      <c r="D997" t="s">
        <v>28364</v>
      </c>
      <c r="E997" t="s">
        <v>28364</v>
      </c>
      <c r="F997" t="s">
        <v>28365</v>
      </c>
      <c r="G997" t="s">
        <v>28364</v>
      </c>
    </row>
    <row r="998" spans="1:7" x14ac:dyDescent="0.25">
      <c r="A998" t="s">
        <v>7679</v>
      </c>
      <c r="B998" t="s">
        <v>28364</v>
      </c>
      <c r="C998" t="s">
        <v>28364</v>
      </c>
      <c r="D998" t="s">
        <v>28364</v>
      </c>
      <c r="E998" t="s">
        <v>28364</v>
      </c>
      <c r="F998" t="s">
        <v>28365</v>
      </c>
      <c r="G998" t="s">
        <v>28365</v>
      </c>
    </row>
    <row r="999" spans="1:7" x14ac:dyDescent="0.25">
      <c r="A999" t="s">
        <v>4523</v>
      </c>
      <c r="B999" t="s">
        <v>28364</v>
      </c>
      <c r="C999" t="s">
        <v>28364</v>
      </c>
      <c r="D999" t="s">
        <v>28364</v>
      </c>
      <c r="E999" t="s">
        <v>28364</v>
      </c>
      <c r="F999" t="s">
        <v>28364</v>
      </c>
      <c r="G999" t="s">
        <v>28364</v>
      </c>
    </row>
    <row r="1000" spans="1:7" x14ac:dyDescent="0.25">
      <c r="A1000" t="s">
        <v>26723</v>
      </c>
      <c r="B1000" t="s">
        <v>28364</v>
      </c>
      <c r="C1000" t="s">
        <v>28364</v>
      </c>
      <c r="D1000" t="s">
        <v>28365</v>
      </c>
      <c r="E1000" t="s">
        <v>28364</v>
      </c>
      <c r="F1000" t="s">
        <v>28364</v>
      </c>
      <c r="G1000" t="s">
        <v>28364</v>
      </c>
    </row>
    <row r="1001" spans="1:7" x14ac:dyDescent="0.25">
      <c r="A1001" t="s">
        <v>27994</v>
      </c>
      <c r="B1001" t="s">
        <v>28364</v>
      </c>
      <c r="C1001" t="s">
        <v>28364</v>
      </c>
      <c r="D1001" t="s">
        <v>28365</v>
      </c>
      <c r="E1001" t="s">
        <v>28364</v>
      </c>
      <c r="F1001" t="s">
        <v>28364</v>
      </c>
      <c r="G1001" t="s">
        <v>28364</v>
      </c>
    </row>
    <row r="1002" spans="1:7" x14ac:dyDescent="0.25">
      <c r="A1002" t="s">
        <v>17238</v>
      </c>
      <c r="B1002" t="s">
        <v>28364</v>
      </c>
      <c r="C1002" t="s">
        <v>28364</v>
      </c>
      <c r="D1002" t="s">
        <v>28365</v>
      </c>
      <c r="E1002" t="s">
        <v>28364</v>
      </c>
      <c r="F1002" t="s">
        <v>28364</v>
      </c>
      <c r="G1002" t="s">
        <v>28364</v>
      </c>
    </row>
    <row r="1003" spans="1:7" x14ac:dyDescent="0.25">
      <c r="A1003" t="s">
        <v>15690</v>
      </c>
      <c r="B1003" t="s">
        <v>28364</v>
      </c>
      <c r="C1003" t="s">
        <v>28365</v>
      </c>
      <c r="D1003" t="s">
        <v>28364</v>
      </c>
      <c r="E1003" t="s">
        <v>28365</v>
      </c>
      <c r="F1003" t="s">
        <v>28364</v>
      </c>
      <c r="G1003" t="s">
        <v>28364</v>
      </c>
    </row>
    <row r="1004" spans="1:7" x14ac:dyDescent="0.25">
      <c r="A1004" t="s">
        <v>8610</v>
      </c>
      <c r="B1004" t="s">
        <v>28364</v>
      </c>
      <c r="C1004" t="s">
        <v>28364</v>
      </c>
      <c r="D1004" t="s">
        <v>28365</v>
      </c>
      <c r="E1004" t="s">
        <v>28364</v>
      </c>
      <c r="F1004" t="s">
        <v>28364</v>
      </c>
      <c r="G1004" t="s">
        <v>28364</v>
      </c>
    </row>
    <row r="1005" spans="1:7" x14ac:dyDescent="0.25">
      <c r="A1005" t="s">
        <v>27482</v>
      </c>
      <c r="B1005" t="s">
        <v>28364</v>
      </c>
      <c r="C1005" t="s">
        <v>28364</v>
      </c>
      <c r="D1005" t="s">
        <v>28365</v>
      </c>
      <c r="E1005" t="s">
        <v>28364</v>
      </c>
      <c r="F1005" t="s">
        <v>28364</v>
      </c>
      <c r="G1005" t="s">
        <v>28364</v>
      </c>
    </row>
    <row r="1006" spans="1:7" x14ac:dyDescent="0.25">
      <c r="A1006" t="s">
        <v>6880</v>
      </c>
      <c r="B1006" t="s">
        <v>28364</v>
      </c>
      <c r="C1006" t="s">
        <v>28364</v>
      </c>
      <c r="D1006" t="s">
        <v>28364</v>
      </c>
      <c r="E1006" t="s">
        <v>28364</v>
      </c>
      <c r="F1006" t="s">
        <v>28364</v>
      </c>
      <c r="G1006" t="s">
        <v>28364</v>
      </c>
    </row>
    <row r="1007" spans="1:7" x14ac:dyDescent="0.25">
      <c r="A1007" t="s">
        <v>22503</v>
      </c>
      <c r="B1007" t="s">
        <v>28364</v>
      </c>
      <c r="C1007" t="s">
        <v>28364</v>
      </c>
      <c r="D1007" t="s">
        <v>28364</v>
      </c>
      <c r="E1007" t="s">
        <v>28364</v>
      </c>
      <c r="F1007" t="s">
        <v>28364</v>
      </c>
      <c r="G1007" t="s">
        <v>28364</v>
      </c>
    </row>
    <row r="1008" spans="1:7" x14ac:dyDescent="0.25">
      <c r="A1008" t="s">
        <v>24181</v>
      </c>
      <c r="B1008" t="s">
        <v>28364</v>
      </c>
      <c r="C1008" t="s">
        <v>28364</v>
      </c>
      <c r="D1008" t="s">
        <v>28364</v>
      </c>
      <c r="E1008" t="s">
        <v>28364</v>
      </c>
      <c r="F1008" t="s">
        <v>28364</v>
      </c>
      <c r="G1008" t="s">
        <v>28365</v>
      </c>
    </row>
    <row r="1009" spans="1:7" x14ac:dyDescent="0.25">
      <c r="A1009" t="s">
        <v>18505</v>
      </c>
      <c r="B1009" t="s">
        <v>28364</v>
      </c>
      <c r="C1009" t="s">
        <v>28364</v>
      </c>
      <c r="D1009" t="s">
        <v>28364</v>
      </c>
      <c r="E1009" t="s">
        <v>28364</v>
      </c>
      <c r="F1009" t="s">
        <v>28364</v>
      </c>
      <c r="G1009" t="s">
        <v>28365</v>
      </c>
    </row>
    <row r="1010" spans="1:7" x14ac:dyDescent="0.25">
      <c r="A1010" t="s">
        <v>5532</v>
      </c>
      <c r="B1010" t="s">
        <v>28364</v>
      </c>
      <c r="C1010" t="s">
        <v>28364</v>
      </c>
      <c r="D1010" t="s">
        <v>28364</v>
      </c>
      <c r="E1010" t="s">
        <v>28364</v>
      </c>
      <c r="F1010" t="s">
        <v>28364</v>
      </c>
      <c r="G1010" t="s">
        <v>28364</v>
      </c>
    </row>
    <row r="1011" spans="1:7" x14ac:dyDescent="0.25">
      <c r="A1011" t="s">
        <v>8056</v>
      </c>
      <c r="B1011" t="s">
        <v>28364</v>
      </c>
      <c r="C1011" t="s">
        <v>28364</v>
      </c>
      <c r="D1011" t="s">
        <v>28365</v>
      </c>
      <c r="E1011" t="s">
        <v>28364</v>
      </c>
      <c r="F1011" t="s">
        <v>28364</v>
      </c>
      <c r="G1011" t="s">
        <v>28364</v>
      </c>
    </row>
    <row r="1012" spans="1:7" x14ac:dyDescent="0.25">
      <c r="A1012" t="s">
        <v>20977</v>
      </c>
      <c r="B1012" t="s">
        <v>28364</v>
      </c>
      <c r="C1012" t="s">
        <v>28365</v>
      </c>
      <c r="D1012" t="s">
        <v>28364</v>
      </c>
      <c r="E1012" t="s">
        <v>28365</v>
      </c>
      <c r="F1012" t="s">
        <v>28364</v>
      </c>
      <c r="G1012" t="s">
        <v>28364</v>
      </c>
    </row>
    <row r="1013" spans="1:7" x14ac:dyDescent="0.25">
      <c r="A1013" t="s">
        <v>13837</v>
      </c>
      <c r="B1013" t="s">
        <v>28364</v>
      </c>
      <c r="C1013" t="s">
        <v>28365</v>
      </c>
      <c r="D1013" t="s">
        <v>28364</v>
      </c>
      <c r="E1013" t="s">
        <v>28365</v>
      </c>
      <c r="F1013" t="s">
        <v>28364</v>
      </c>
      <c r="G1013" t="s">
        <v>28364</v>
      </c>
    </row>
    <row r="1014" spans="1:7" x14ac:dyDescent="0.25">
      <c r="A1014" t="s">
        <v>5496</v>
      </c>
      <c r="B1014" t="s">
        <v>28364</v>
      </c>
      <c r="C1014" t="s">
        <v>28364</v>
      </c>
      <c r="D1014" t="s">
        <v>28365</v>
      </c>
      <c r="E1014" t="s">
        <v>28364</v>
      </c>
      <c r="F1014" t="s">
        <v>28365</v>
      </c>
      <c r="G1014" t="s">
        <v>28365</v>
      </c>
    </row>
    <row r="1015" spans="1:7" x14ac:dyDescent="0.25">
      <c r="A1015" t="s">
        <v>2476</v>
      </c>
      <c r="B1015" t="s">
        <v>28364</v>
      </c>
      <c r="C1015" t="s">
        <v>28365</v>
      </c>
      <c r="D1015" t="s">
        <v>28364</v>
      </c>
      <c r="E1015" t="s">
        <v>28365</v>
      </c>
      <c r="F1015" t="s">
        <v>28364</v>
      </c>
      <c r="G1015" t="s">
        <v>28364</v>
      </c>
    </row>
    <row r="1016" spans="1:7" x14ac:dyDescent="0.25">
      <c r="A1016" t="s">
        <v>19248</v>
      </c>
      <c r="B1016" t="s">
        <v>28364</v>
      </c>
      <c r="C1016" t="s">
        <v>28364</v>
      </c>
      <c r="D1016" t="s">
        <v>28365</v>
      </c>
      <c r="E1016" t="s">
        <v>28364</v>
      </c>
      <c r="F1016" t="s">
        <v>28364</v>
      </c>
      <c r="G1016" t="s">
        <v>28364</v>
      </c>
    </row>
    <row r="1017" spans="1:7" x14ac:dyDescent="0.25">
      <c r="A1017" t="s">
        <v>20486</v>
      </c>
      <c r="B1017" t="s">
        <v>28364</v>
      </c>
      <c r="C1017" t="s">
        <v>28365</v>
      </c>
      <c r="D1017" t="s">
        <v>28364</v>
      </c>
      <c r="E1017" t="s">
        <v>28365</v>
      </c>
      <c r="F1017" t="s">
        <v>28364</v>
      </c>
      <c r="G1017" t="s">
        <v>28364</v>
      </c>
    </row>
    <row r="1018" spans="1:7" x14ac:dyDescent="0.25">
      <c r="A1018" t="s">
        <v>4856</v>
      </c>
      <c r="B1018" t="s">
        <v>28364</v>
      </c>
      <c r="C1018" t="s">
        <v>28364</v>
      </c>
      <c r="D1018" t="s">
        <v>28365</v>
      </c>
      <c r="E1018" t="s">
        <v>28364</v>
      </c>
      <c r="F1018" t="s">
        <v>28364</v>
      </c>
      <c r="G1018" t="s">
        <v>28364</v>
      </c>
    </row>
    <row r="1019" spans="1:7" x14ac:dyDescent="0.25">
      <c r="A1019" t="s">
        <v>2673</v>
      </c>
      <c r="B1019" t="s">
        <v>28364</v>
      </c>
      <c r="C1019" t="s">
        <v>28364</v>
      </c>
      <c r="D1019" t="s">
        <v>28365</v>
      </c>
      <c r="E1019" t="s">
        <v>28364</v>
      </c>
      <c r="F1019" t="s">
        <v>28364</v>
      </c>
      <c r="G1019" t="s">
        <v>28364</v>
      </c>
    </row>
    <row r="1020" spans="1:7" x14ac:dyDescent="0.25">
      <c r="A1020" t="s">
        <v>9959</v>
      </c>
      <c r="B1020" t="s">
        <v>28364</v>
      </c>
      <c r="C1020" t="s">
        <v>28365</v>
      </c>
      <c r="D1020" t="s">
        <v>28364</v>
      </c>
      <c r="E1020" t="s">
        <v>28365</v>
      </c>
      <c r="F1020" t="s">
        <v>28364</v>
      </c>
      <c r="G1020" t="s">
        <v>28364</v>
      </c>
    </row>
    <row r="1021" spans="1:7" x14ac:dyDescent="0.25">
      <c r="A1021" t="s">
        <v>11004</v>
      </c>
      <c r="B1021" t="s">
        <v>28364</v>
      </c>
      <c r="C1021" t="s">
        <v>28364</v>
      </c>
      <c r="D1021" t="s">
        <v>28364</v>
      </c>
      <c r="E1021" t="s">
        <v>28364</v>
      </c>
      <c r="F1021" t="s">
        <v>28364</v>
      </c>
      <c r="G1021" t="s">
        <v>28364</v>
      </c>
    </row>
    <row r="1022" spans="1:7" x14ac:dyDescent="0.25">
      <c r="A1022" t="s">
        <v>14433</v>
      </c>
      <c r="B1022" t="s">
        <v>28364</v>
      </c>
      <c r="C1022" t="s">
        <v>28365</v>
      </c>
      <c r="D1022" t="s">
        <v>28364</v>
      </c>
      <c r="E1022" t="s">
        <v>28365</v>
      </c>
      <c r="F1022" t="s">
        <v>28364</v>
      </c>
      <c r="G1022" t="s">
        <v>28364</v>
      </c>
    </row>
    <row r="1023" spans="1:7" x14ac:dyDescent="0.25">
      <c r="A1023" t="s">
        <v>17473</v>
      </c>
      <c r="B1023" t="s">
        <v>28364</v>
      </c>
      <c r="C1023" t="s">
        <v>28364</v>
      </c>
      <c r="D1023" t="s">
        <v>28365</v>
      </c>
      <c r="E1023" t="s">
        <v>28364</v>
      </c>
      <c r="F1023" t="s">
        <v>28364</v>
      </c>
      <c r="G1023" t="s">
        <v>28364</v>
      </c>
    </row>
    <row r="1024" spans="1:7" x14ac:dyDescent="0.25">
      <c r="A1024" t="s">
        <v>24307</v>
      </c>
      <c r="B1024" t="s">
        <v>28364</v>
      </c>
      <c r="C1024" t="s">
        <v>28364</v>
      </c>
      <c r="D1024" t="s">
        <v>28365</v>
      </c>
      <c r="E1024" t="s">
        <v>28364</v>
      </c>
      <c r="F1024" t="s">
        <v>28364</v>
      </c>
      <c r="G1024" t="s">
        <v>28364</v>
      </c>
    </row>
    <row r="1025" spans="1:7" x14ac:dyDescent="0.25">
      <c r="A1025" t="s">
        <v>25335</v>
      </c>
      <c r="B1025" t="s">
        <v>28364</v>
      </c>
      <c r="C1025" t="s">
        <v>28364</v>
      </c>
      <c r="D1025" t="s">
        <v>28365</v>
      </c>
      <c r="E1025" t="s">
        <v>28364</v>
      </c>
      <c r="F1025" t="s">
        <v>28364</v>
      </c>
      <c r="G1025" t="s">
        <v>28364</v>
      </c>
    </row>
    <row r="1026" spans="1:7" x14ac:dyDescent="0.25">
      <c r="A1026" t="s">
        <v>8329</v>
      </c>
      <c r="B1026" t="s">
        <v>28364</v>
      </c>
      <c r="C1026" t="s">
        <v>28364</v>
      </c>
      <c r="D1026" t="s">
        <v>28365</v>
      </c>
      <c r="E1026" t="s">
        <v>28364</v>
      </c>
      <c r="F1026" t="s">
        <v>28364</v>
      </c>
      <c r="G1026" t="s">
        <v>28364</v>
      </c>
    </row>
    <row r="1027" spans="1:7" x14ac:dyDescent="0.25">
      <c r="A1027" t="s">
        <v>15252</v>
      </c>
      <c r="B1027" t="s">
        <v>28364</v>
      </c>
      <c r="C1027" t="s">
        <v>28364</v>
      </c>
      <c r="D1027" t="s">
        <v>28364</v>
      </c>
      <c r="E1027" t="s">
        <v>28364</v>
      </c>
      <c r="F1027" t="s">
        <v>28364</v>
      </c>
      <c r="G1027" t="s">
        <v>28364</v>
      </c>
    </row>
    <row r="1028" spans="1:7" x14ac:dyDescent="0.25">
      <c r="A1028" t="s">
        <v>25429</v>
      </c>
      <c r="B1028" t="s">
        <v>28364</v>
      </c>
      <c r="C1028" t="s">
        <v>28364</v>
      </c>
      <c r="D1028" t="s">
        <v>28365</v>
      </c>
      <c r="E1028" t="s">
        <v>28364</v>
      </c>
      <c r="F1028" t="s">
        <v>28364</v>
      </c>
      <c r="G1028" t="s">
        <v>28364</v>
      </c>
    </row>
    <row r="1029" spans="1:7" x14ac:dyDescent="0.25">
      <c r="A1029" t="s">
        <v>22701</v>
      </c>
      <c r="B1029" t="s">
        <v>28364</v>
      </c>
      <c r="C1029" t="s">
        <v>28364</v>
      </c>
      <c r="D1029" t="s">
        <v>28365</v>
      </c>
      <c r="E1029" t="s">
        <v>28364</v>
      </c>
      <c r="F1029" t="s">
        <v>28364</v>
      </c>
      <c r="G1029" t="s">
        <v>28364</v>
      </c>
    </row>
    <row r="1030" spans="1:7" x14ac:dyDescent="0.25">
      <c r="A1030" t="s">
        <v>14064</v>
      </c>
      <c r="B1030" t="s">
        <v>28364</v>
      </c>
      <c r="C1030" t="s">
        <v>28364</v>
      </c>
      <c r="D1030" t="s">
        <v>28365</v>
      </c>
      <c r="E1030" t="s">
        <v>28364</v>
      </c>
      <c r="F1030" t="s">
        <v>28364</v>
      </c>
      <c r="G1030" t="s">
        <v>28364</v>
      </c>
    </row>
    <row r="1031" spans="1:7" x14ac:dyDescent="0.25">
      <c r="A1031" t="s">
        <v>4236</v>
      </c>
      <c r="B1031" t="s">
        <v>28364</v>
      </c>
      <c r="C1031" t="s">
        <v>28364</v>
      </c>
      <c r="D1031" t="s">
        <v>28365</v>
      </c>
      <c r="E1031" t="s">
        <v>28364</v>
      </c>
      <c r="F1031" t="s">
        <v>28364</v>
      </c>
      <c r="G1031" t="s">
        <v>28364</v>
      </c>
    </row>
    <row r="1032" spans="1:7" x14ac:dyDescent="0.25">
      <c r="A1032" t="s">
        <v>22926</v>
      </c>
      <c r="B1032" t="s">
        <v>28364</v>
      </c>
      <c r="C1032" t="s">
        <v>28364</v>
      </c>
      <c r="D1032" t="s">
        <v>28365</v>
      </c>
      <c r="E1032" t="s">
        <v>28364</v>
      </c>
      <c r="F1032" t="s">
        <v>28364</v>
      </c>
      <c r="G1032" t="s">
        <v>28364</v>
      </c>
    </row>
    <row r="1033" spans="1:7" x14ac:dyDescent="0.25">
      <c r="A1033" t="s">
        <v>9984</v>
      </c>
      <c r="B1033" t="s">
        <v>28364</v>
      </c>
      <c r="C1033" t="s">
        <v>28364</v>
      </c>
      <c r="D1033" t="s">
        <v>28365</v>
      </c>
      <c r="E1033" t="s">
        <v>28364</v>
      </c>
      <c r="F1033" t="s">
        <v>28364</v>
      </c>
      <c r="G1033" t="s">
        <v>28365</v>
      </c>
    </row>
    <row r="1034" spans="1:7" x14ac:dyDescent="0.25">
      <c r="A1034" t="s">
        <v>24357</v>
      </c>
      <c r="B1034" t="s">
        <v>28364</v>
      </c>
      <c r="C1034" t="s">
        <v>28364</v>
      </c>
      <c r="D1034" t="s">
        <v>28364</v>
      </c>
      <c r="E1034" t="s">
        <v>28364</v>
      </c>
      <c r="F1034" t="s">
        <v>28364</v>
      </c>
      <c r="G1034" t="s">
        <v>28364</v>
      </c>
    </row>
    <row r="1035" spans="1:7" x14ac:dyDescent="0.25">
      <c r="A1035" t="s">
        <v>4817</v>
      </c>
      <c r="B1035" t="s">
        <v>28364</v>
      </c>
      <c r="C1035" t="s">
        <v>28364</v>
      </c>
      <c r="D1035" t="s">
        <v>28365</v>
      </c>
      <c r="E1035" t="s">
        <v>28364</v>
      </c>
      <c r="F1035" t="s">
        <v>28364</v>
      </c>
      <c r="G1035" t="s">
        <v>28364</v>
      </c>
    </row>
    <row r="1036" spans="1:7" x14ac:dyDescent="0.25">
      <c r="A1036" t="s">
        <v>7320</v>
      </c>
      <c r="B1036" t="s">
        <v>28364</v>
      </c>
      <c r="C1036" t="s">
        <v>28365</v>
      </c>
      <c r="D1036" t="s">
        <v>28364</v>
      </c>
      <c r="E1036" t="s">
        <v>28365</v>
      </c>
      <c r="F1036" t="s">
        <v>28364</v>
      </c>
      <c r="G1036" t="s">
        <v>28364</v>
      </c>
    </row>
    <row r="1037" spans="1:7" x14ac:dyDescent="0.25">
      <c r="A1037" t="s">
        <v>21534</v>
      </c>
      <c r="B1037" t="s">
        <v>28364</v>
      </c>
      <c r="C1037" t="s">
        <v>28364</v>
      </c>
      <c r="D1037" t="s">
        <v>28364</v>
      </c>
      <c r="E1037" t="s">
        <v>28364</v>
      </c>
      <c r="F1037" t="s">
        <v>28364</v>
      </c>
      <c r="G1037" t="s">
        <v>28364</v>
      </c>
    </row>
    <row r="1038" spans="1:7" x14ac:dyDescent="0.25">
      <c r="A1038" t="s">
        <v>20312</v>
      </c>
      <c r="B1038" t="s">
        <v>28364</v>
      </c>
      <c r="C1038" t="s">
        <v>28364</v>
      </c>
      <c r="D1038" t="s">
        <v>28364</v>
      </c>
      <c r="E1038" t="s">
        <v>28364</v>
      </c>
      <c r="F1038" t="s">
        <v>28364</v>
      </c>
      <c r="G1038" t="s">
        <v>28364</v>
      </c>
    </row>
    <row r="1039" spans="1:7" x14ac:dyDescent="0.25">
      <c r="A1039" t="s">
        <v>7432</v>
      </c>
      <c r="B1039" t="s">
        <v>28364</v>
      </c>
      <c r="C1039" t="s">
        <v>28364</v>
      </c>
      <c r="D1039" t="s">
        <v>28364</v>
      </c>
      <c r="E1039" t="s">
        <v>28364</v>
      </c>
      <c r="F1039" t="s">
        <v>28364</v>
      </c>
      <c r="G1039" t="s">
        <v>28364</v>
      </c>
    </row>
    <row r="1040" spans="1:7" x14ac:dyDescent="0.25">
      <c r="A1040" t="s">
        <v>20787</v>
      </c>
      <c r="B1040" t="s">
        <v>28364</v>
      </c>
      <c r="C1040" t="s">
        <v>28364</v>
      </c>
      <c r="D1040" t="s">
        <v>28365</v>
      </c>
      <c r="E1040" t="s">
        <v>28364</v>
      </c>
      <c r="F1040" t="s">
        <v>28364</v>
      </c>
      <c r="G1040" t="s">
        <v>28364</v>
      </c>
    </row>
    <row r="1041" spans="1:7" x14ac:dyDescent="0.25">
      <c r="A1041" t="s">
        <v>14847</v>
      </c>
      <c r="B1041" t="s">
        <v>28364</v>
      </c>
      <c r="C1041" t="s">
        <v>28364</v>
      </c>
      <c r="D1041" t="s">
        <v>28365</v>
      </c>
      <c r="E1041" t="s">
        <v>28364</v>
      </c>
      <c r="F1041" t="s">
        <v>28364</v>
      </c>
      <c r="G1041" t="s">
        <v>28364</v>
      </c>
    </row>
    <row r="1042" spans="1:7" x14ac:dyDescent="0.25">
      <c r="A1042" t="s">
        <v>4046</v>
      </c>
      <c r="B1042" t="s">
        <v>28364</v>
      </c>
      <c r="C1042" t="s">
        <v>28364</v>
      </c>
      <c r="D1042" t="s">
        <v>28364</v>
      </c>
      <c r="E1042" t="s">
        <v>28364</v>
      </c>
      <c r="F1042" t="s">
        <v>28364</v>
      </c>
      <c r="G1042" t="s">
        <v>28364</v>
      </c>
    </row>
    <row r="1043" spans="1:7" x14ac:dyDescent="0.25">
      <c r="A1043" t="s">
        <v>25167</v>
      </c>
      <c r="B1043" t="s">
        <v>28364</v>
      </c>
      <c r="C1043" t="s">
        <v>28364</v>
      </c>
      <c r="D1043" t="s">
        <v>28364</v>
      </c>
      <c r="E1043" t="s">
        <v>28364</v>
      </c>
      <c r="F1043" t="s">
        <v>28364</v>
      </c>
      <c r="G1043" t="s">
        <v>28364</v>
      </c>
    </row>
    <row r="1044" spans="1:7" x14ac:dyDescent="0.25">
      <c r="A1044" t="s">
        <v>16673</v>
      </c>
      <c r="B1044" t="s">
        <v>28364</v>
      </c>
      <c r="C1044" t="s">
        <v>28364</v>
      </c>
      <c r="D1044" t="s">
        <v>28364</v>
      </c>
      <c r="E1044" t="s">
        <v>28364</v>
      </c>
      <c r="F1044" t="s">
        <v>28364</v>
      </c>
      <c r="G1044" t="s">
        <v>28364</v>
      </c>
    </row>
    <row r="1045" spans="1:7" x14ac:dyDescent="0.25">
      <c r="A1045" t="s">
        <v>27451</v>
      </c>
      <c r="B1045" t="s">
        <v>28364</v>
      </c>
      <c r="C1045" t="s">
        <v>28364</v>
      </c>
      <c r="D1045" t="s">
        <v>28364</v>
      </c>
      <c r="E1045" t="s">
        <v>28364</v>
      </c>
      <c r="F1045" t="s">
        <v>28364</v>
      </c>
      <c r="G1045" t="s">
        <v>28364</v>
      </c>
    </row>
    <row r="1046" spans="1:7" x14ac:dyDescent="0.25">
      <c r="A1046" t="s">
        <v>6335</v>
      </c>
      <c r="B1046" t="s">
        <v>28364</v>
      </c>
      <c r="C1046" t="s">
        <v>28364</v>
      </c>
      <c r="D1046" t="s">
        <v>28364</v>
      </c>
      <c r="E1046" t="s">
        <v>28364</v>
      </c>
      <c r="F1046" t="s">
        <v>28364</v>
      </c>
      <c r="G1046" t="s">
        <v>28364</v>
      </c>
    </row>
    <row r="1047" spans="1:7" x14ac:dyDescent="0.25">
      <c r="A1047" t="s">
        <v>6813</v>
      </c>
      <c r="B1047" t="s">
        <v>28364</v>
      </c>
      <c r="C1047" t="s">
        <v>28364</v>
      </c>
      <c r="D1047" t="s">
        <v>28364</v>
      </c>
      <c r="E1047" t="s">
        <v>28364</v>
      </c>
      <c r="F1047" t="s">
        <v>28364</v>
      </c>
      <c r="G1047" t="s">
        <v>28364</v>
      </c>
    </row>
    <row r="1048" spans="1:7" x14ac:dyDescent="0.25">
      <c r="A1048" t="s">
        <v>21668</v>
      </c>
      <c r="B1048" t="s">
        <v>28364</v>
      </c>
      <c r="C1048" t="s">
        <v>28364</v>
      </c>
      <c r="D1048" t="s">
        <v>28364</v>
      </c>
      <c r="E1048" t="s">
        <v>28364</v>
      </c>
      <c r="F1048" t="s">
        <v>28364</v>
      </c>
      <c r="G1048" t="s">
        <v>28364</v>
      </c>
    </row>
    <row r="1049" spans="1:7" x14ac:dyDescent="0.25">
      <c r="A1049" t="s">
        <v>27979</v>
      </c>
      <c r="B1049" t="s">
        <v>28364</v>
      </c>
      <c r="C1049" t="s">
        <v>28364</v>
      </c>
      <c r="D1049" t="s">
        <v>28364</v>
      </c>
      <c r="E1049" t="s">
        <v>28364</v>
      </c>
      <c r="F1049" t="s">
        <v>28364</v>
      </c>
      <c r="G1049" t="s">
        <v>28364</v>
      </c>
    </row>
    <row r="1050" spans="1:7" x14ac:dyDescent="0.25">
      <c r="A1050" t="s">
        <v>10724</v>
      </c>
      <c r="B1050" t="s">
        <v>28364</v>
      </c>
      <c r="C1050" t="s">
        <v>28364</v>
      </c>
      <c r="D1050" t="s">
        <v>28364</v>
      </c>
      <c r="E1050" t="s">
        <v>28364</v>
      </c>
      <c r="F1050" t="s">
        <v>28364</v>
      </c>
      <c r="G1050" t="s">
        <v>28364</v>
      </c>
    </row>
    <row r="1051" spans="1:7" x14ac:dyDescent="0.25">
      <c r="A1051" t="s">
        <v>18995</v>
      </c>
      <c r="B1051" t="s">
        <v>28364</v>
      </c>
      <c r="C1051" t="s">
        <v>28365</v>
      </c>
      <c r="D1051" t="s">
        <v>28364</v>
      </c>
      <c r="E1051" t="s">
        <v>28365</v>
      </c>
      <c r="F1051" t="s">
        <v>28364</v>
      </c>
      <c r="G1051" t="s">
        <v>28364</v>
      </c>
    </row>
    <row r="1052" spans="1:7" x14ac:dyDescent="0.25">
      <c r="A1052" t="s">
        <v>24635</v>
      </c>
      <c r="B1052" t="s">
        <v>28365</v>
      </c>
      <c r="C1052" t="s">
        <v>28364</v>
      </c>
      <c r="D1052" t="s">
        <v>28364</v>
      </c>
      <c r="E1052" t="s">
        <v>28364</v>
      </c>
      <c r="F1052" t="s">
        <v>28364</v>
      </c>
      <c r="G1052" t="s">
        <v>28364</v>
      </c>
    </row>
    <row r="1053" spans="1:7" x14ac:dyDescent="0.25">
      <c r="A1053" t="s">
        <v>17087</v>
      </c>
      <c r="B1053" t="s">
        <v>28364</v>
      </c>
      <c r="C1053" t="s">
        <v>28364</v>
      </c>
      <c r="D1053" t="s">
        <v>28365</v>
      </c>
      <c r="E1053" t="s">
        <v>28364</v>
      </c>
      <c r="F1053" t="s">
        <v>28365</v>
      </c>
      <c r="G1053" t="s">
        <v>28364</v>
      </c>
    </row>
    <row r="1054" spans="1:7" x14ac:dyDescent="0.25">
      <c r="A1054" t="s">
        <v>5235</v>
      </c>
      <c r="B1054" t="s">
        <v>28364</v>
      </c>
      <c r="C1054" t="s">
        <v>28365</v>
      </c>
      <c r="D1054" t="s">
        <v>28364</v>
      </c>
      <c r="E1054" t="s">
        <v>28365</v>
      </c>
      <c r="F1054" t="s">
        <v>28364</v>
      </c>
      <c r="G1054" t="s">
        <v>28364</v>
      </c>
    </row>
    <row r="1055" spans="1:7" x14ac:dyDescent="0.25">
      <c r="A1055" t="s">
        <v>25937</v>
      </c>
      <c r="B1055" t="s">
        <v>28364</v>
      </c>
      <c r="C1055" t="s">
        <v>28364</v>
      </c>
      <c r="D1055" t="s">
        <v>28364</v>
      </c>
      <c r="E1055" t="s">
        <v>28364</v>
      </c>
      <c r="F1055" t="s">
        <v>28364</v>
      </c>
      <c r="G1055" t="s">
        <v>28364</v>
      </c>
    </row>
    <row r="1056" spans="1:7" x14ac:dyDescent="0.25">
      <c r="A1056" t="s">
        <v>9585</v>
      </c>
      <c r="B1056" t="s">
        <v>28364</v>
      </c>
      <c r="C1056" t="s">
        <v>28365</v>
      </c>
      <c r="D1056" t="s">
        <v>28364</v>
      </c>
      <c r="E1056" t="s">
        <v>28365</v>
      </c>
      <c r="F1056" t="s">
        <v>28364</v>
      </c>
      <c r="G1056" t="s">
        <v>28364</v>
      </c>
    </row>
    <row r="1057" spans="1:7" x14ac:dyDescent="0.25">
      <c r="A1057" t="s">
        <v>16718</v>
      </c>
      <c r="B1057" t="s">
        <v>28364</v>
      </c>
      <c r="C1057" t="s">
        <v>28364</v>
      </c>
      <c r="D1057" t="s">
        <v>28365</v>
      </c>
      <c r="E1057" t="s">
        <v>28364</v>
      </c>
      <c r="F1057" t="s">
        <v>28364</v>
      </c>
      <c r="G1057" t="s">
        <v>28364</v>
      </c>
    </row>
    <row r="1058" spans="1:7" x14ac:dyDescent="0.25">
      <c r="A1058" t="s">
        <v>15210</v>
      </c>
      <c r="B1058" t="s">
        <v>28364</v>
      </c>
      <c r="C1058" t="s">
        <v>28364</v>
      </c>
      <c r="D1058" t="s">
        <v>28365</v>
      </c>
      <c r="E1058" t="s">
        <v>28364</v>
      </c>
      <c r="F1058" t="s">
        <v>28364</v>
      </c>
      <c r="G1058" t="s">
        <v>28364</v>
      </c>
    </row>
    <row r="1059" spans="1:7" x14ac:dyDescent="0.25">
      <c r="A1059" t="s">
        <v>23906</v>
      </c>
      <c r="B1059" t="s">
        <v>28364</v>
      </c>
      <c r="C1059" t="s">
        <v>28364</v>
      </c>
      <c r="D1059" t="s">
        <v>28364</v>
      </c>
      <c r="E1059" t="s">
        <v>28364</v>
      </c>
      <c r="F1059" t="s">
        <v>28364</v>
      </c>
      <c r="G1059" t="s">
        <v>28365</v>
      </c>
    </row>
    <row r="1060" spans="1:7" x14ac:dyDescent="0.25">
      <c r="A1060" t="s">
        <v>18227</v>
      </c>
      <c r="B1060" t="s">
        <v>28364</v>
      </c>
      <c r="C1060" t="s">
        <v>28364</v>
      </c>
      <c r="D1060" t="s">
        <v>28364</v>
      </c>
      <c r="E1060" t="s">
        <v>28364</v>
      </c>
      <c r="F1060" t="s">
        <v>28364</v>
      </c>
      <c r="G1060" t="s">
        <v>28364</v>
      </c>
    </row>
    <row r="1061" spans="1:7" x14ac:dyDescent="0.25">
      <c r="A1061" t="s">
        <v>4309</v>
      </c>
      <c r="B1061" t="s">
        <v>28364</v>
      </c>
      <c r="C1061" t="s">
        <v>28365</v>
      </c>
      <c r="D1061" t="s">
        <v>28364</v>
      </c>
      <c r="E1061" t="s">
        <v>28365</v>
      </c>
      <c r="F1061" t="s">
        <v>28364</v>
      </c>
      <c r="G1061" t="s">
        <v>28364</v>
      </c>
    </row>
    <row r="1062" spans="1:7" x14ac:dyDescent="0.25">
      <c r="A1062" t="s">
        <v>20751</v>
      </c>
      <c r="B1062" t="s">
        <v>28364</v>
      </c>
      <c r="C1062" t="s">
        <v>28365</v>
      </c>
      <c r="D1062" t="s">
        <v>28364</v>
      </c>
      <c r="E1062" t="s">
        <v>28365</v>
      </c>
      <c r="F1062" t="s">
        <v>28364</v>
      </c>
      <c r="G1062" t="s">
        <v>28364</v>
      </c>
    </row>
    <row r="1063" spans="1:7" x14ac:dyDescent="0.25">
      <c r="A1063" t="s">
        <v>3702</v>
      </c>
      <c r="B1063" t="s">
        <v>28364</v>
      </c>
      <c r="C1063" t="s">
        <v>28365</v>
      </c>
      <c r="D1063" t="s">
        <v>28364</v>
      </c>
      <c r="E1063" t="s">
        <v>28365</v>
      </c>
      <c r="F1063" t="s">
        <v>28364</v>
      </c>
      <c r="G1063" t="s">
        <v>28364</v>
      </c>
    </row>
    <row r="1064" spans="1:7" x14ac:dyDescent="0.25">
      <c r="A1064" t="s">
        <v>22482</v>
      </c>
      <c r="B1064" t="s">
        <v>28364</v>
      </c>
      <c r="C1064" t="s">
        <v>28364</v>
      </c>
      <c r="D1064" t="s">
        <v>28364</v>
      </c>
      <c r="E1064" t="s">
        <v>28364</v>
      </c>
      <c r="F1064" t="s">
        <v>28364</v>
      </c>
      <c r="G1064" t="s">
        <v>28365</v>
      </c>
    </row>
    <row r="1065" spans="1:7" x14ac:dyDescent="0.25">
      <c r="A1065" t="s">
        <v>21522</v>
      </c>
      <c r="B1065" t="s">
        <v>28364</v>
      </c>
      <c r="C1065" t="s">
        <v>28365</v>
      </c>
      <c r="D1065" t="s">
        <v>28364</v>
      </c>
      <c r="E1065" t="s">
        <v>28365</v>
      </c>
      <c r="F1065" t="s">
        <v>28364</v>
      </c>
      <c r="G1065" t="s">
        <v>28364</v>
      </c>
    </row>
    <row r="1066" spans="1:7" x14ac:dyDescent="0.25">
      <c r="A1066" t="s">
        <v>14173</v>
      </c>
      <c r="B1066" t="s">
        <v>28364</v>
      </c>
      <c r="C1066" t="s">
        <v>28364</v>
      </c>
      <c r="D1066" t="s">
        <v>28365</v>
      </c>
      <c r="E1066" t="s">
        <v>28364</v>
      </c>
      <c r="F1066" t="s">
        <v>28364</v>
      </c>
      <c r="G1066" t="s">
        <v>28364</v>
      </c>
    </row>
    <row r="1067" spans="1:7" x14ac:dyDescent="0.25">
      <c r="A1067" t="s">
        <v>9564</v>
      </c>
      <c r="B1067" t="s">
        <v>28364</v>
      </c>
      <c r="C1067" t="s">
        <v>28364</v>
      </c>
      <c r="D1067" t="s">
        <v>28364</v>
      </c>
      <c r="E1067" t="s">
        <v>28364</v>
      </c>
      <c r="F1067" t="s">
        <v>28364</v>
      </c>
      <c r="G1067" t="s">
        <v>28364</v>
      </c>
    </row>
    <row r="1068" spans="1:7" x14ac:dyDescent="0.25">
      <c r="A1068" t="s">
        <v>7384</v>
      </c>
      <c r="B1068" t="s">
        <v>28364</v>
      </c>
      <c r="C1068" t="s">
        <v>28364</v>
      </c>
      <c r="D1068" t="s">
        <v>28364</v>
      </c>
      <c r="E1068" t="s">
        <v>28364</v>
      </c>
      <c r="F1068" t="s">
        <v>28364</v>
      </c>
      <c r="G1068" t="s">
        <v>28364</v>
      </c>
    </row>
    <row r="1069" spans="1:7" x14ac:dyDescent="0.25">
      <c r="A1069" t="s">
        <v>4111</v>
      </c>
      <c r="B1069" t="s">
        <v>28364</v>
      </c>
      <c r="C1069" t="s">
        <v>28364</v>
      </c>
      <c r="D1069" t="s">
        <v>28364</v>
      </c>
      <c r="E1069" t="s">
        <v>28364</v>
      </c>
      <c r="F1069" t="s">
        <v>28364</v>
      </c>
      <c r="G1069" t="s">
        <v>28364</v>
      </c>
    </row>
    <row r="1070" spans="1:7" x14ac:dyDescent="0.25">
      <c r="A1070" t="s">
        <v>9137</v>
      </c>
      <c r="B1070" t="s">
        <v>28364</v>
      </c>
      <c r="C1070" t="s">
        <v>28364</v>
      </c>
      <c r="D1070" t="s">
        <v>28364</v>
      </c>
      <c r="E1070" t="s">
        <v>28364</v>
      </c>
      <c r="F1070" t="s">
        <v>28364</v>
      </c>
      <c r="G1070" t="s">
        <v>28364</v>
      </c>
    </row>
    <row r="1071" spans="1:7" x14ac:dyDescent="0.25">
      <c r="A1071" t="s">
        <v>18828</v>
      </c>
      <c r="B1071" t="s">
        <v>28364</v>
      </c>
      <c r="C1071" t="s">
        <v>28364</v>
      </c>
      <c r="D1071" t="s">
        <v>28364</v>
      </c>
      <c r="E1071" t="s">
        <v>28364</v>
      </c>
      <c r="F1071" t="s">
        <v>28364</v>
      </c>
      <c r="G1071" t="s">
        <v>28364</v>
      </c>
    </row>
    <row r="1072" spans="1:7" x14ac:dyDescent="0.25">
      <c r="A1072" t="s">
        <v>11553</v>
      </c>
      <c r="B1072" t="s">
        <v>28364</v>
      </c>
      <c r="C1072" t="s">
        <v>28365</v>
      </c>
      <c r="D1072" t="s">
        <v>28364</v>
      </c>
      <c r="E1072" t="s">
        <v>28365</v>
      </c>
      <c r="F1072" t="s">
        <v>28364</v>
      </c>
      <c r="G1072" t="s">
        <v>28365</v>
      </c>
    </row>
    <row r="1073" spans="1:7" x14ac:dyDescent="0.25">
      <c r="A1073" t="s">
        <v>5886</v>
      </c>
      <c r="B1073" t="s">
        <v>28364</v>
      </c>
      <c r="C1073" t="s">
        <v>28364</v>
      </c>
      <c r="D1073" t="s">
        <v>28365</v>
      </c>
      <c r="E1073" t="s">
        <v>28364</v>
      </c>
      <c r="F1073" t="s">
        <v>28364</v>
      </c>
      <c r="G1073" t="s">
        <v>28364</v>
      </c>
    </row>
    <row r="1074" spans="1:7" x14ac:dyDescent="0.25">
      <c r="A1074" t="s">
        <v>12350</v>
      </c>
      <c r="B1074" t="s">
        <v>28364</v>
      </c>
      <c r="C1074" t="s">
        <v>28364</v>
      </c>
      <c r="D1074" t="s">
        <v>28364</v>
      </c>
      <c r="E1074" t="s">
        <v>28364</v>
      </c>
      <c r="F1074" t="s">
        <v>28364</v>
      </c>
      <c r="G1074" t="s">
        <v>28364</v>
      </c>
    </row>
    <row r="1075" spans="1:7" x14ac:dyDescent="0.25">
      <c r="A1075" t="s">
        <v>19118</v>
      </c>
      <c r="B1075" t="s">
        <v>28364</v>
      </c>
      <c r="C1075" t="s">
        <v>28364</v>
      </c>
      <c r="D1075" t="s">
        <v>28364</v>
      </c>
      <c r="E1075" t="s">
        <v>28364</v>
      </c>
      <c r="F1075" t="s">
        <v>28364</v>
      </c>
      <c r="G1075" t="s">
        <v>28364</v>
      </c>
    </row>
    <row r="1076" spans="1:7" x14ac:dyDescent="0.25">
      <c r="A1076" t="s">
        <v>14510</v>
      </c>
      <c r="B1076" t="s">
        <v>28364</v>
      </c>
      <c r="C1076" t="s">
        <v>28364</v>
      </c>
      <c r="D1076" t="s">
        <v>28364</v>
      </c>
      <c r="E1076" t="s">
        <v>28364</v>
      </c>
      <c r="F1076" t="s">
        <v>28364</v>
      </c>
      <c r="G1076" t="s">
        <v>28364</v>
      </c>
    </row>
    <row r="1077" spans="1:7" x14ac:dyDescent="0.25">
      <c r="A1077" t="s">
        <v>7428</v>
      </c>
      <c r="B1077" t="s">
        <v>28364</v>
      </c>
      <c r="C1077" t="s">
        <v>28364</v>
      </c>
      <c r="D1077" t="s">
        <v>28365</v>
      </c>
      <c r="E1077" t="s">
        <v>28364</v>
      </c>
      <c r="F1077" t="s">
        <v>28364</v>
      </c>
      <c r="G1077" t="s">
        <v>28364</v>
      </c>
    </row>
    <row r="1078" spans="1:7" x14ac:dyDescent="0.25">
      <c r="A1078" t="s">
        <v>22628</v>
      </c>
      <c r="B1078" t="s">
        <v>28364</v>
      </c>
      <c r="C1078" t="s">
        <v>28364</v>
      </c>
      <c r="D1078" t="s">
        <v>28365</v>
      </c>
      <c r="E1078" t="s">
        <v>28364</v>
      </c>
      <c r="F1078" t="s">
        <v>28364</v>
      </c>
      <c r="G1078" t="s">
        <v>28364</v>
      </c>
    </row>
    <row r="1079" spans="1:7" x14ac:dyDescent="0.25">
      <c r="A1079" t="s">
        <v>12117</v>
      </c>
      <c r="B1079" t="s">
        <v>28364</v>
      </c>
      <c r="C1079" t="s">
        <v>28365</v>
      </c>
      <c r="D1079" t="s">
        <v>28364</v>
      </c>
      <c r="E1079" t="s">
        <v>28365</v>
      </c>
      <c r="F1079" t="s">
        <v>28364</v>
      </c>
      <c r="G1079" t="s">
        <v>28364</v>
      </c>
    </row>
    <row r="1080" spans="1:7" x14ac:dyDescent="0.25">
      <c r="A1080" t="s">
        <v>13210</v>
      </c>
      <c r="B1080" t="s">
        <v>28364</v>
      </c>
      <c r="C1080" t="s">
        <v>28365</v>
      </c>
      <c r="D1080" t="s">
        <v>28364</v>
      </c>
      <c r="E1080" t="s">
        <v>28365</v>
      </c>
      <c r="F1080" t="s">
        <v>28364</v>
      </c>
      <c r="G1080" t="s">
        <v>28364</v>
      </c>
    </row>
    <row r="1081" spans="1:7" x14ac:dyDescent="0.25">
      <c r="A1081" t="s">
        <v>22462</v>
      </c>
      <c r="B1081" t="s">
        <v>28364</v>
      </c>
      <c r="C1081" t="s">
        <v>28365</v>
      </c>
      <c r="D1081" t="s">
        <v>28364</v>
      </c>
      <c r="E1081" t="s">
        <v>28365</v>
      </c>
      <c r="F1081" t="s">
        <v>28364</v>
      </c>
      <c r="G1081" t="s">
        <v>28364</v>
      </c>
    </row>
    <row r="1082" spans="1:7" x14ac:dyDescent="0.25">
      <c r="A1082" t="s">
        <v>4182</v>
      </c>
      <c r="B1082" t="s">
        <v>28364</v>
      </c>
      <c r="C1082" t="s">
        <v>28364</v>
      </c>
      <c r="D1082" t="s">
        <v>28364</v>
      </c>
      <c r="E1082" t="s">
        <v>28364</v>
      </c>
      <c r="F1082" t="s">
        <v>28364</v>
      </c>
      <c r="G1082" t="s">
        <v>28364</v>
      </c>
    </row>
    <row r="1083" spans="1:7" x14ac:dyDescent="0.25">
      <c r="A1083" t="s">
        <v>9428</v>
      </c>
      <c r="B1083" t="s">
        <v>28364</v>
      </c>
      <c r="C1083" t="s">
        <v>28364</v>
      </c>
      <c r="D1083" t="s">
        <v>28364</v>
      </c>
      <c r="E1083" t="s">
        <v>28364</v>
      </c>
      <c r="F1083" t="s">
        <v>28364</v>
      </c>
      <c r="G1083" t="s">
        <v>28364</v>
      </c>
    </row>
    <row r="1084" spans="1:7" x14ac:dyDescent="0.25">
      <c r="A1084" t="s">
        <v>19650</v>
      </c>
      <c r="B1084" t="s">
        <v>28364</v>
      </c>
      <c r="C1084" t="s">
        <v>28365</v>
      </c>
      <c r="D1084" t="s">
        <v>28364</v>
      </c>
      <c r="E1084" t="s">
        <v>28365</v>
      </c>
      <c r="F1084" t="s">
        <v>28364</v>
      </c>
      <c r="G1084" t="s">
        <v>28364</v>
      </c>
    </row>
    <row r="1085" spans="1:7" x14ac:dyDescent="0.25">
      <c r="A1085" t="s">
        <v>9359</v>
      </c>
      <c r="B1085" t="s">
        <v>28364</v>
      </c>
      <c r="C1085" t="s">
        <v>28364</v>
      </c>
      <c r="D1085" t="s">
        <v>28364</v>
      </c>
      <c r="E1085" t="s">
        <v>28364</v>
      </c>
      <c r="F1085" t="s">
        <v>28364</v>
      </c>
      <c r="G1085" t="s">
        <v>28364</v>
      </c>
    </row>
    <row r="1086" spans="1:7" x14ac:dyDescent="0.25">
      <c r="A1086" t="s">
        <v>23272</v>
      </c>
      <c r="B1086" t="s">
        <v>28364</v>
      </c>
      <c r="C1086" t="s">
        <v>28364</v>
      </c>
      <c r="D1086" t="s">
        <v>28364</v>
      </c>
      <c r="E1086" t="s">
        <v>28364</v>
      </c>
      <c r="F1086" t="s">
        <v>28364</v>
      </c>
      <c r="G1086" t="s">
        <v>28364</v>
      </c>
    </row>
    <row r="1087" spans="1:7" x14ac:dyDescent="0.25">
      <c r="A1087" t="s">
        <v>16571</v>
      </c>
      <c r="B1087" t="s">
        <v>28364</v>
      </c>
      <c r="C1087" t="s">
        <v>28365</v>
      </c>
      <c r="D1087" t="s">
        <v>28364</v>
      </c>
      <c r="E1087" t="s">
        <v>28365</v>
      </c>
      <c r="F1087" t="s">
        <v>28364</v>
      </c>
      <c r="G1087" t="s">
        <v>28364</v>
      </c>
    </row>
    <row r="1088" spans="1:7" x14ac:dyDescent="0.25">
      <c r="A1088" t="s">
        <v>8844</v>
      </c>
      <c r="B1088" t="s">
        <v>28364</v>
      </c>
      <c r="C1088" t="s">
        <v>28364</v>
      </c>
      <c r="D1088" t="s">
        <v>28364</v>
      </c>
      <c r="E1088" t="s">
        <v>28364</v>
      </c>
      <c r="F1088" t="s">
        <v>28364</v>
      </c>
      <c r="G1088" t="s">
        <v>28364</v>
      </c>
    </row>
    <row r="1089" spans="1:7" x14ac:dyDescent="0.25">
      <c r="A1089" t="s">
        <v>4809</v>
      </c>
      <c r="B1089" t="s">
        <v>28364</v>
      </c>
      <c r="C1089" t="s">
        <v>28365</v>
      </c>
      <c r="D1089" t="s">
        <v>28364</v>
      </c>
      <c r="E1089" t="s">
        <v>28365</v>
      </c>
      <c r="F1089" t="s">
        <v>28364</v>
      </c>
      <c r="G1089" t="s">
        <v>28365</v>
      </c>
    </row>
    <row r="1090" spans="1:7" x14ac:dyDescent="0.25">
      <c r="A1090" t="s">
        <v>21184</v>
      </c>
      <c r="B1090" t="s">
        <v>28364</v>
      </c>
      <c r="C1090" t="s">
        <v>28364</v>
      </c>
      <c r="D1090" t="s">
        <v>28364</v>
      </c>
      <c r="E1090" t="s">
        <v>28364</v>
      </c>
      <c r="F1090" t="s">
        <v>28364</v>
      </c>
      <c r="G1090" t="s">
        <v>28364</v>
      </c>
    </row>
    <row r="1091" spans="1:7" x14ac:dyDescent="0.25">
      <c r="A1091" t="s">
        <v>3119</v>
      </c>
      <c r="B1091" t="s">
        <v>28364</v>
      </c>
      <c r="C1091" t="s">
        <v>28364</v>
      </c>
      <c r="D1091" t="s">
        <v>28364</v>
      </c>
      <c r="E1091" t="s">
        <v>28364</v>
      </c>
      <c r="F1091" t="s">
        <v>28364</v>
      </c>
      <c r="G1091" t="s">
        <v>28364</v>
      </c>
    </row>
    <row r="1092" spans="1:7" x14ac:dyDescent="0.25">
      <c r="A1092" t="s">
        <v>27844</v>
      </c>
      <c r="B1092" t="s">
        <v>28364</v>
      </c>
      <c r="C1092" t="s">
        <v>28364</v>
      </c>
      <c r="D1092" t="s">
        <v>28364</v>
      </c>
      <c r="E1092" t="s">
        <v>28364</v>
      </c>
      <c r="F1092" t="s">
        <v>28364</v>
      </c>
      <c r="G1092" t="s">
        <v>28364</v>
      </c>
    </row>
    <row r="1093" spans="1:7" x14ac:dyDescent="0.25">
      <c r="A1093" t="s">
        <v>14880</v>
      </c>
      <c r="B1093" t="s">
        <v>28364</v>
      </c>
      <c r="C1093" t="s">
        <v>28365</v>
      </c>
      <c r="D1093" t="s">
        <v>28364</v>
      </c>
      <c r="E1093" t="s">
        <v>28365</v>
      </c>
      <c r="F1093" t="s">
        <v>28364</v>
      </c>
      <c r="G1093" t="s">
        <v>28364</v>
      </c>
    </row>
    <row r="1094" spans="1:7" x14ac:dyDescent="0.25">
      <c r="A1094" t="s">
        <v>26496</v>
      </c>
      <c r="B1094" t="s">
        <v>28364</v>
      </c>
      <c r="C1094" t="s">
        <v>28364</v>
      </c>
      <c r="D1094" t="s">
        <v>28364</v>
      </c>
      <c r="E1094" t="s">
        <v>28364</v>
      </c>
      <c r="F1094" t="s">
        <v>28364</v>
      </c>
      <c r="G1094" t="s">
        <v>28364</v>
      </c>
    </row>
    <row r="1095" spans="1:7" x14ac:dyDescent="0.25">
      <c r="A1095" t="s">
        <v>20659</v>
      </c>
      <c r="B1095" t="s">
        <v>28364</v>
      </c>
      <c r="C1095" t="s">
        <v>28364</v>
      </c>
      <c r="D1095" t="s">
        <v>28364</v>
      </c>
      <c r="E1095" t="s">
        <v>28364</v>
      </c>
      <c r="F1095" t="s">
        <v>28364</v>
      </c>
      <c r="G1095" t="s">
        <v>28364</v>
      </c>
    </row>
    <row r="1096" spans="1:7" x14ac:dyDescent="0.25">
      <c r="A1096" t="s">
        <v>26263</v>
      </c>
      <c r="B1096" t="s">
        <v>28364</v>
      </c>
      <c r="C1096" t="s">
        <v>28364</v>
      </c>
      <c r="D1096" t="s">
        <v>28364</v>
      </c>
      <c r="E1096" t="s">
        <v>28364</v>
      </c>
      <c r="F1096" t="s">
        <v>28364</v>
      </c>
      <c r="G1096" t="s">
        <v>28364</v>
      </c>
    </row>
    <row r="1097" spans="1:7" x14ac:dyDescent="0.25">
      <c r="A1097" t="s">
        <v>25790</v>
      </c>
      <c r="B1097" t="s">
        <v>28364</v>
      </c>
      <c r="C1097" t="s">
        <v>28364</v>
      </c>
      <c r="D1097" t="s">
        <v>28364</v>
      </c>
      <c r="E1097" t="s">
        <v>28364</v>
      </c>
      <c r="F1097" t="s">
        <v>28364</v>
      </c>
      <c r="G1097" t="s">
        <v>28364</v>
      </c>
    </row>
    <row r="1098" spans="1:7" x14ac:dyDescent="0.25">
      <c r="A1098" t="s">
        <v>22646</v>
      </c>
      <c r="B1098" t="s">
        <v>28364</v>
      </c>
      <c r="C1098" t="s">
        <v>28365</v>
      </c>
      <c r="D1098" t="s">
        <v>28364</v>
      </c>
      <c r="E1098" t="s">
        <v>28365</v>
      </c>
      <c r="F1098" t="s">
        <v>28364</v>
      </c>
      <c r="G1098" t="s">
        <v>28364</v>
      </c>
    </row>
    <row r="1099" spans="1:7" x14ac:dyDescent="0.25">
      <c r="A1099" t="s">
        <v>14541</v>
      </c>
      <c r="B1099" t="s">
        <v>28364</v>
      </c>
      <c r="C1099" t="s">
        <v>28364</v>
      </c>
      <c r="D1099" t="s">
        <v>28364</v>
      </c>
      <c r="E1099" t="s">
        <v>28364</v>
      </c>
      <c r="F1099" t="s">
        <v>28364</v>
      </c>
      <c r="G1099" t="s">
        <v>28364</v>
      </c>
    </row>
    <row r="1100" spans="1:7" x14ac:dyDescent="0.25">
      <c r="A1100" t="s">
        <v>9236</v>
      </c>
      <c r="B1100" t="s">
        <v>28364</v>
      </c>
      <c r="C1100" t="s">
        <v>28364</v>
      </c>
      <c r="D1100" t="s">
        <v>28364</v>
      </c>
      <c r="E1100" t="s">
        <v>28364</v>
      </c>
      <c r="F1100" t="s">
        <v>28364</v>
      </c>
      <c r="G1100" t="s">
        <v>28365</v>
      </c>
    </row>
    <row r="1101" spans="1:7" x14ac:dyDescent="0.25">
      <c r="A1101" t="s">
        <v>7739</v>
      </c>
      <c r="B1101" t="s">
        <v>28364</v>
      </c>
      <c r="C1101" t="s">
        <v>28364</v>
      </c>
      <c r="D1101" t="s">
        <v>28364</v>
      </c>
      <c r="E1101" t="s">
        <v>28364</v>
      </c>
      <c r="F1101" t="s">
        <v>28364</v>
      </c>
      <c r="G1101" t="s">
        <v>28364</v>
      </c>
    </row>
    <row r="1102" spans="1:7" x14ac:dyDescent="0.25">
      <c r="A1102" t="s">
        <v>10953</v>
      </c>
      <c r="B1102" t="s">
        <v>28364</v>
      </c>
      <c r="C1102" t="s">
        <v>28364</v>
      </c>
      <c r="D1102" t="s">
        <v>28364</v>
      </c>
      <c r="E1102" t="s">
        <v>28364</v>
      </c>
      <c r="F1102" t="s">
        <v>28364</v>
      </c>
      <c r="G1102" t="s">
        <v>28365</v>
      </c>
    </row>
    <row r="1103" spans="1:7" x14ac:dyDescent="0.25">
      <c r="A1103" t="s">
        <v>7348</v>
      </c>
      <c r="B1103" t="s">
        <v>28364</v>
      </c>
      <c r="C1103" t="s">
        <v>28364</v>
      </c>
      <c r="D1103" t="s">
        <v>28364</v>
      </c>
      <c r="E1103" t="s">
        <v>28364</v>
      </c>
      <c r="F1103" t="s">
        <v>28364</v>
      </c>
      <c r="G1103" t="s">
        <v>28365</v>
      </c>
    </row>
    <row r="1104" spans="1:7" x14ac:dyDescent="0.25">
      <c r="A1104" t="s">
        <v>27004</v>
      </c>
      <c r="B1104" t="s">
        <v>28364</v>
      </c>
      <c r="C1104" t="s">
        <v>28364</v>
      </c>
      <c r="D1104" t="s">
        <v>28364</v>
      </c>
      <c r="E1104" t="s">
        <v>28364</v>
      </c>
      <c r="F1104" t="s">
        <v>28364</v>
      </c>
      <c r="G1104" t="s">
        <v>28364</v>
      </c>
    </row>
    <row r="1105" spans="1:7" x14ac:dyDescent="0.25">
      <c r="A1105" t="s">
        <v>23814</v>
      </c>
      <c r="B1105" t="s">
        <v>28364</v>
      </c>
      <c r="C1105" t="s">
        <v>28364</v>
      </c>
      <c r="D1105" t="s">
        <v>28364</v>
      </c>
      <c r="E1105" t="s">
        <v>28364</v>
      </c>
      <c r="F1105" t="s">
        <v>28364</v>
      </c>
      <c r="G1105" t="s">
        <v>28364</v>
      </c>
    </row>
    <row r="1106" spans="1:7" x14ac:dyDescent="0.25">
      <c r="A1106" t="s">
        <v>15579</v>
      </c>
      <c r="B1106" t="s">
        <v>28364</v>
      </c>
      <c r="C1106" t="s">
        <v>28365</v>
      </c>
      <c r="D1106" t="s">
        <v>28364</v>
      </c>
      <c r="E1106" t="s">
        <v>28365</v>
      </c>
      <c r="F1106" t="s">
        <v>28364</v>
      </c>
      <c r="G1106" t="s">
        <v>28364</v>
      </c>
    </row>
    <row r="1107" spans="1:7" x14ac:dyDescent="0.25">
      <c r="A1107" t="s">
        <v>21613</v>
      </c>
      <c r="B1107" t="s">
        <v>28364</v>
      </c>
      <c r="C1107" t="s">
        <v>28364</v>
      </c>
      <c r="D1107" t="s">
        <v>28364</v>
      </c>
      <c r="E1107" t="s">
        <v>28364</v>
      </c>
      <c r="F1107" t="s">
        <v>28364</v>
      </c>
      <c r="G1107" t="s">
        <v>28364</v>
      </c>
    </row>
    <row r="1108" spans="1:7" x14ac:dyDescent="0.25">
      <c r="A1108" t="s">
        <v>14781</v>
      </c>
      <c r="B1108" t="s">
        <v>28364</v>
      </c>
      <c r="C1108" t="s">
        <v>28364</v>
      </c>
      <c r="D1108" t="s">
        <v>28364</v>
      </c>
      <c r="E1108" t="s">
        <v>28364</v>
      </c>
      <c r="F1108" t="s">
        <v>28364</v>
      </c>
      <c r="G1108" t="s">
        <v>28364</v>
      </c>
    </row>
    <row r="1109" spans="1:7" x14ac:dyDescent="0.25">
      <c r="A1109" t="s">
        <v>23185</v>
      </c>
      <c r="B1109" t="s">
        <v>28364</v>
      </c>
      <c r="C1109" t="s">
        <v>28364</v>
      </c>
      <c r="D1109" t="s">
        <v>28364</v>
      </c>
      <c r="E1109" t="s">
        <v>28364</v>
      </c>
      <c r="F1109" t="s">
        <v>28364</v>
      </c>
      <c r="G1109" t="s">
        <v>28365</v>
      </c>
    </row>
    <row r="1110" spans="1:7" x14ac:dyDescent="0.25">
      <c r="A1110" t="s">
        <v>21317</v>
      </c>
      <c r="B1110" t="s">
        <v>28364</v>
      </c>
      <c r="C1110" t="s">
        <v>28364</v>
      </c>
      <c r="D1110" t="s">
        <v>28364</v>
      </c>
      <c r="E1110" t="s">
        <v>28364</v>
      </c>
      <c r="F1110" t="s">
        <v>28364</v>
      </c>
      <c r="G1110" t="s">
        <v>28364</v>
      </c>
    </row>
    <row r="1111" spans="1:7" x14ac:dyDescent="0.25">
      <c r="A1111" t="s">
        <v>27008</v>
      </c>
      <c r="B1111" t="s">
        <v>28364</v>
      </c>
      <c r="C1111" t="s">
        <v>28365</v>
      </c>
      <c r="D1111" t="s">
        <v>28364</v>
      </c>
      <c r="E1111" t="s">
        <v>28365</v>
      </c>
      <c r="F1111" t="s">
        <v>28364</v>
      </c>
      <c r="G1111" t="s">
        <v>28364</v>
      </c>
    </row>
    <row r="1112" spans="1:7" x14ac:dyDescent="0.25">
      <c r="A1112" t="s">
        <v>26482</v>
      </c>
      <c r="B1112" t="s">
        <v>28364</v>
      </c>
      <c r="C1112" t="s">
        <v>28365</v>
      </c>
      <c r="D1112" t="s">
        <v>28364</v>
      </c>
      <c r="E1112" t="s">
        <v>28365</v>
      </c>
      <c r="F1112" t="s">
        <v>28364</v>
      </c>
      <c r="G1112" t="s">
        <v>28364</v>
      </c>
    </row>
    <row r="1113" spans="1:7" x14ac:dyDescent="0.25">
      <c r="A1113" t="s">
        <v>16455</v>
      </c>
      <c r="B1113" t="s">
        <v>28364</v>
      </c>
      <c r="C1113" t="s">
        <v>28364</v>
      </c>
      <c r="D1113" t="s">
        <v>28364</v>
      </c>
      <c r="E1113" t="s">
        <v>28364</v>
      </c>
      <c r="F1113" t="s">
        <v>28364</v>
      </c>
      <c r="G1113" t="s">
        <v>28365</v>
      </c>
    </row>
    <row r="1114" spans="1:7" x14ac:dyDescent="0.25">
      <c r="A1114" t="s">
        <v>10547</v>
      </c>
      <c r="B1114" t="s">
        <v>28364</v>
      </c>
      <c r="C1114" t="s">
        <v>28364</v>
      </c>
      <c r="D1114" t="s">
        <v>28364</v>
      </c>
      <c r="E1114" t="s">
        <v>28364</v>
      </c>
      <c r="F1114" t="s">
        <v>28364</v>
      </c>
      <c r="G1114" t="s">
        <v>28364</v>
      </c>
    </row>
    <row r="1115" spans="1:7" x14ac:dyDescent="0.25">
      <c r="A1115" t="s">
        <v>15921</v>
      </c>
      <c r="B1115" t="s">
        <v>28364</v>
      </c>
      <c r="C1115" t="s">
        <v>28365</v>
      </c>
      <c r="D1115" t="s">
        <v>28364</v>
      </c>
      <c r="E1115" t="s">
        <v>28365</v>
      </c>
      <c r="F1115" t="s">
        <v>28364</v>
      </c>
      <c r="G1115" t="s">
        <v>28364</v>
      </c>
    </row>
    <row r="1116" spans="1:7" x14ac:dyDescent="0.25">
      <c r="A1116" t="s">
        <v>8810</v>
      </c>
      <c r="B1116" t="s">
        <v>28364</v>
      </c>
      <c r="C1116" t="s">
        <v>28365</v>
      </c>
      <c r="D1116" t="s">
        <v>28364</v>
      </c>
      <c r="E1116" t="s">
        <v>28365</v>
      </c>
      <c r="F1116" t="s">
        <v>28364</v>
      </c>
      <c r="G1116" t="s">
        <v>28364</v>
      </c>
    </row>
    <row r="1117" spans="1:7" x14ac:dyDescent="0.25">
      <c r="A1117" t="s">
        <v>15837</v>
      </c>
      <c r="B1117" t="s">
        <v>28364</v>
      </c>
      <c r="C1117" t="s">
        <v>28364</v>
      </c>
      <c r="D1117" t="s">
        <v>28364</v>
      </c>
      <c r="E1117" t="s">
        <v>28364</v>
      </c>
      <c r="F1117" t="s">
        <v>28364</v>
      </c>
      <c r="G1117" t="s">
        <v>28364</v>
      </c>
    </row>
    <row r="1118" spans="1:7" x14ac:dyDescent="0.25">
      <c r="A1118" t="s">
        <v>18023</v>
      </c>
      <c r="B1118" t="s">
        <v>28364</v>
      </c>
      <c r="C1118" t="s">
        <v>28364</v>
      </c>
      <c r="D1118" t="s">
        <v>28364</v>
      </c>
      <c r="E1118" t="s">
        <v>28364</v>
      </c>
      <c r="F1118" t="s">
        <v>28364</v>
      </c>
      <c r="G1118" t="s">
        <v>28364</v>
      </c>
    </row>
    <row r="1119" spans="1:7" x14ac:dyDescent="0.25">
      <c r="A1119" t="s">
        <v>20700</v>
      </c>
      <c r="B1119" t="s">
        <v>28364</v>
      </c>
      <c r="C1119" t="s">
        <v>28364</v>
      </c>
      <c r="D1119" t="s">
        <v>28364</v>
      </c>
      <c r="E1119" t="s">
        <v>28364</v>
      </c>
      <c r="F1119" t="s">
        <v>28365</v>
      </c>
      <c r="G1119" t="s">
        <v>28364</v>
      </c>
    </row>
    <row r="1120" spans="1:7" x14ac:dyDescent="0.25">
      <c r="A1120" t="s">
        <v>4538</v>
      </c>
      <c r="B1120" t="s">
        <v>28364</v>
      </c>
      <c r="C1120" t="s">
        <v>28364</v>
      </c>
      <c r="D1120" t="s">
        <v>28364</v>
      </c>
      <c r="E1120" t="s">
        <v>28364</v>
      </c>
      <c r="F1120" t="s">
        <v>28365</v>
      </c>
      <c r="G1120" t="s">
        <v>28364</v>
      </c>
    </row>
    <row r="1121" spans="1:7" x14ac:dyDescent="0.25">
      <c r="A1121" t="s">
        <v>19304</v>
      </c>
      <c r="B1121" t="s">
        <v>28364</v>
      </c>
      <c r="C1121" t="s">
        <v>28364</v>
      </c>
      <c r="D1121" t="s">
        <v>28364</v>
      </c>
      <c r="E1121" t="s">
        <v>28364</v>
      </c>
      <c r="F1121" t="s">
        <v>28364</v>
      </c>
      <c r="G1121" t="s">
        <v>28365</v>
      </c>
    </row>
    <row r="1122" spans="1:7" x14ac:dyDescent="0.25">
      <c r="A1122" t="s">
        <v>23782</v>
      </c>
      <c r="B1122" t="s">
        <v>28364</v>
      </c>
      <c r="C1122" t="s">
        <v>28364</v>
      </c>
      <c r="D1122" t="s">
        <v>28364</v>
      </c>
      <c r="E1122" t="s">
        <v>28364</v>
      </c>
      <c r="F1122" t="s">
        <v>28364</v>
      </c>
      <c r="G1122" t="s">
        <v>28365</v>
      </c>
    </row>
    <row r="1123" spans="1:7" x14ac:dyDescent="0.25">
      <c r="A1123" t="s">
        <v>8020</v>
      </c>
      <c r="B1123" t="s">
        <v>28364</v>
      </c>
      <c r="C1123" t="s">
        <v>28364</v>
      </c>
      <c r="D1123" t="s">
        <v>28364</v>
      </c>
      <c r="E1123" t="s">
        <v>28364</v>
      </c>
      <c r="F1123" t="s">
        <v>28364</v>
      </c>
      <c r="G1123" t="s">
        <v>28364</v>
      </c>
    </row>
    <row r="1124" spans="1:7" x14ac:dyDescent="0.25">
      <c r="A1124" t="s">
        <v>5045</v>
      </c>
      <c r="B1124" t="s">
        <v>28364</v>
      </c>
      <c r="C1124" t="s">
        <v>28364</v>
      </c>
      <c r="D1124" t="s">
        <v>28364</v>
      </c>
      <c r="E1124" t="s">
        <v>28364</v>
      </c>
      <c r="F1124" t="s">
        <v>28364</v>
      </c>
      <c r="G1124" t="s">
        <v>28364</v>
      </c>
    </row>
    <row r="1125" spans="1:7" x14ac:dyDescent="0.25">
      <c r="A1125" t="s">
        <v>12723</v>
      </c>
      <c r="B1125" t="s">
        <v>28364</v>
      </c>
      <c r="C1125" t="s">
        <v>28364</v>
      </c>
      <c r="D1125" t="s">
        <v>28364</v>
      </c>
      <c r="E1125" t="s">
        <v>28364</v>
      </c>
      <c r="F1125" t="s">
        <v>28365</v>
      </c>
      <c r="G1125" t="s">
        <v>28364</v>
      </c>
    </row>
    <row r="1126" spans="1:7" x14ac:dyDescent="0.25">
      <c r="A1126" t="s">
        <v>12298</v>
      </c>
      <c r="B1126" t="s">
        <v>28364</v>
      </c>
      <c r="C1126" t="s">
        <v>28365</v>
      </c>
      <c r="D1126" t="s">
        <v>28364</v>
      </c>
      <c r="E1126" t="s">
        <v>28365</v>
      </c>
      <c r="F1126" t="s">
        <v>28364</v>
      </c>
      <c r="G1126" t="s">
        <v>28364</v>
      </c>
    </row>
    <row r="1127" spans="1:7" x14ac:dyDescent="0.25">
      <c r="A1127" t="s">
        <v>5110</v>
      </c>
      <c r="B1127" t="s">
        <v>28364</v>
      </c>
      <c r="C1127" t="s">
        <v>28365</v>
      </c>
      <c r="D1127" t="s">
        <v>28364</v>
      </c>
      <c r="E1127" t="s">
        <v>28365</v>
      </c>
      <c r="F1127" t="s">
        <v>28364</v>
      </c>
      <c r="G1127" t="s">
        <v>28364</v>
      </c>
    </row>
    <row r="1128" spans="1:7" x14ac:dyDescent="0.25">
      <c r="A1128" t="s">
        <v>22974</v>
      </c>
      <c r="B1128" t="s">
        <v>28364</v>
      </c>
      <c r="C1128" t="s">
        <v>28365</v>
      </c>
      <c r="D1128" t="s">
        <v>28364</v>
      </c>
      <c r="E1128" t="s">
        <v>28365</v>
      </c>
      <c r="F1128" t="s">
        <v>28364</v>
      </c>
      <c r="G1128" t="s">
        <v>28364</v>
      </c>
    </row>
    <row r="1129" spans="1:7" x14ac:dyDescent="0.25">
      <c r="A1129" t="s">
        <v>9452</v>
      </c>
      <c r="B1129" t="s">
        <v>28364</v>
      </c>
      <c r="C1129" t="s">
        <v>28364</v>
      </c>
      <c r="D1129" t="s">
        <v>28364</v>
      </c>
      <c r="E1129" t="s">
        <v>28364</v>
      </c>
      <c r="F1129" t="s">
        <v>28364</v>
      </c>
      <c r="G1129" t="s">
        <v>28365</v>
      </c>
    </row>
    <row r="1130" spans="1:7" x14ac:dyDescent="0.25">
      <c r="A1130" t="s">
        <v>11478</v>
      </c>
      <c r="B1130" t="s">
        <v>28364</v>
      </c>
      <c r="C1130" t="s">
        <v>28365</v>
      </c>
      <c r="D1130" t="s">
        <v>28364</v>
      </c>
      <c r="E1130" t="s">
        <v>28365</v>
      </c>
      <c r="F1130" t="s">
        <v>28364</v>
      </c>
      <c r="G1130" t="s">
        <v>28364</v>
      </c>
    </row>
    <row r="1131" spans="1:7" x14ac:dyDescent="0.25">
      <c r="A1131" t="s">
        <v>23697</v>
      </c>
      <c r="B1131" t="s">
        <v>28364</v>
      </c>
      <c r="C1131" t="s">
        <v>28365</v>
      </c>
      <c r="D1131" t="s">
        <v>28364</v>
      </c>
      <c r="E1131" t="s">
        <v>28365</v>
      </c>
      <c r="F1131" t="s">
        <v>28364</v>
      </c>
      <c r="G1131" t="s">
        <v>28364</v>
      </c>
    </row>
    <row r="1132" spans="1:7" x14ac:dyDescent="0.25">
      <c r="A1132" t="s">
        <v>25201</v>
      </c>
      <c r="B1132" t="s">
        <v>28364</v>
      </c>
      <c r="C1132" t="s">
        <v>28365</v>
      </c>
      <c r="D1132" t="s">
        <v>28364</v>
      </c>
      <c r="E1132" t="s">
        <v>28365</v>
      </c>
      <c r="F1132" t="s">
        <v>28364</v>
      </c>
      <c r="G1132" t="s">
        <v>28365</v>
      </c>
    </row>
    <row r="1133" spans="1:7" x14ac:dyDescent="0.25">
      <c r="A1133" t="s">
        <v>27584</v>
      </c>
      <c r="B1133" t="s">
        <v>28364</v>
      </c>
      <c r="C1133" t="s">
        <v>28364</v>
      </c>
      <c r="D1133" t="s">
        <v>28364</v>
      </c>
      <c r="E1133" t="s">
        <v>28364</v>
      </c>
      <c r="F1133" t="s">
        <v>28365</v>
      </c>
      <c r="G1133" t="s">
        <v>28365</v>
      </c>
    </row>
    <row r="1134" spans="1:7" x14ac:dyDescent="0.25">
      <c r="A1134" t="s">
        <v>10933</v>
      </c>
      <c r="B1134" t="s">
        <v>28364</v>
      </c>
      <c r="C1134" t="s">
        <v>28364</v>
      </c>
      <c r="D1134" t="s">
        <v>28364</v>
      </c>
      <c r="E1134" t="s">
        <v>28364</v>
      </c>
      <c r="F1134" t="s">
        <v>28364</v>
      </c>
      <c r="G1134" t="s">
        <v>28365</v>
      </c>
    </row>
    <row r="1135" spans="1:7" x14ac:dyDescent="0.25">
      <c r="A1135" t="s">
        <v>14833</v>
      </c>
      <c r="B1135" t="s">
        <v>28364</v>
      </c>
      <c r="C1135" t="s">
        <v>28365</v>
      </c>
      <c r="D1135" t="s">
        <v>28364</v>
      </c>
      <c r="E1135" t="s">
        <v>28365</v>
      </c>
      <c r="F1135" t="s">
        <v>28364</v>
      </c>
      <c r="G1135" t="s">
        <v>28364</v>
      </c>
    </row>
    <row r="1136" spans="1:7" x14ac:dyDescent="0.25">
      <c r="A1136" t="s">
        <v>19429</v>
      </c>
      <c r="B1136" t="s">
        <v>28364</v>
      </c>
      <c r="C1136" t="s">
        <v>28364</v>
      </c>
      <c r="D1136" t="s">
        <v>28365</v>
      </c>
      <c r="E1136" t="s">
        <v>28364</v>
      </c>
      <c r="F1136" t="s">
        <v>28364</v>
      </c>
      <c r="G1136" t="s">
        <v>28364</v>
      </c>
    </row>
    <row r="1137" spans="1:7" x14ac:dyDescent="0.25">
      <c r="A1137" t="s">
        <v>14962</v>
      </c>
      <c r="B1137" t="s">
        <v>28364</v>
      </c>
      <c r="C1137" t="s">
        <v>28364</v>
      </c>
      <c r="D1137" t="s">
        <v>28364</v>
      </c>
      <c r="E1137" t="s">
        <v>28364</v>
      </c>
      <c r="F1137" t="s">
        <v>28364</v>
      </c>
      <c r="G1137" t="s">
        <v>28365</v>
      </c>
    </row>
    <row r="1138" spans="1:7" x14ac:dyDescent="0.25">
      <c r="A1138" t="s">
        <v>10713</v>
      </c>
      <c r="B1138" t="s">
        <v>28364</v>
      </c>
      <c r="C1138" t="s">
        <v>28364</v>
      </c>
      <c r="D1138" t="s">
        <v>28365</v>
      </c>
      <c r="E1138" t="s">
        <v>28364</v>
      </c>
      <c r="F1138" t="s">
        <v>28364</v>
      </c>
      <c r="G1138" t="s">
        <v>28364</v>
      </c>
    </row>
    <row r="1139" spans="1:7" x14ac:dyDescent="0.25">
      <c r="A1139" t="s">
        <v>24563</v>
      </c>
      <c r="B1139" t="s">
        <v>28364</v>
      </c>
      <c r="C1139" t="s">
        <v>28364</v>
      </c>
      <c r="D1139" t="s">
        <v>28365</v>
      </c>
      <c r="E1139" t="s">
        <v>28364</v>
      </c>
      <c r="F1139" t="s">
        <v>28365</v>
      </c>
      <c r="G1139" t="s">
        <v>28364</v>
      </c>
    </row>
    <row r="1140" spans="1:7" x14ac:dyDescent="0.25">
      <c r="A1140" t="s">
        <v>15937</v>
      </c>
      <c r="B1140" t="s">
        <v>28364</v>
      </c>
      <c r="C1140" t="s">
        <v>28364</v>
      </c>
      <c r="D1140" t="s">
        <v>28364</v>
      </c>
      <c r="E1140" t="s">
        <v>28364</v>
      </c>
      <c r="F1140" t="s">
        <v>28364</v>
      </c>
      <c r="G1140" t="s">
        <v>28364</v>
      </c>
    </row>
    <row r="1141" spans="1:7" x14ac:dyDescent="0.25">
      <c r="A1141" t="s">
        <v>10008</v>
      </c>
      <c r="B1141" t="s">
        <v>28364</v>
      </c>
      <c r="C1141" t="s">
        <v>28364</v>
      </c>
      <c r="D1141" t="s">
        <v>28364</v>
      </c>
      <c r="E1141" t="s">
        <v>28364</v>
      </c>
      <c r="F1141" t="s">
        <v>28364</v>
      </c>
      <c r="G1141" t="s">
        <v>28364</v>
      </c>
    </row>
    <row r="1142" spans="1:7" x14ac:dyDescent="0.25">
      <c r="A1142" t="s">
        <v>21333</v>
      </c>
      <c r="B1142" t="s">
        <v>28364</v>
      </c>
      <c r="C1142" t="s">
        <v>28364</v>
      </c>
      <c r="D1142" t="s">
        <v>28364</v>
      </c>
      <c r="E1142" t="s">
        <v>28364</v>
      </c>
      <c r="F1142" t="s">
        <v>28364</v>
      </c>
      <c r="G1142" t="s">
        <v>28364</v>
      </c>
    </row>
    <row r="1143" spans="1:7" x14ac:dyDescent="0.25">
      <c r="A1143" t="s">
        <v>8592</v>
      </c>
      <c r="B1143" t="s">
        <v>28364</v>
      </c>
      <c r="C1143" t="s">
        <v>28364</v>
      </c>
      <c r="D1143" t="s">
        <v>28364</v>
      </c>
      <c r="E1143" t="s">
        <v>28364</v>
      </c>
      <c r="F1143" t="s">
        <v>28364</v>
      </c>
      <c r="G1143" t="s">
        <v>28364</v>
      </c>
    </row>
    <row r="1144" spans="1:7" x14ac:dyDescent="0.25">
      <c r="A1144" t="s">
        <v>3617</v>
      </c>
      <c r="B1144" t="s">
        <v>28364</v>
      </c>
      <c r="C1144" t="s">
        <v>28365</v>
      </c>
      <c r="D1144" t="s">
        <v>28364</v>
      </c>
      <c r="E1144" t="s">
        <v>28365</v>
      </c>
      <c r="F1144" t="s">
        <v>28364</v>
      </c>
      <c r="G1144" t="s">
        <v>28364</v>
      </c>
    </row>
    <row r="1145" spans="1:7" x14ac:dyDescent="0.25">
      <c r="A1145" t="s">
        <v>16377</v>
      </c>
      <c r="B1145" t="s">
        <v>28364</v>
      </c>
      <c r="C1145" t="s">
        <v>28364</v>
      </c>
      <c r="D1145" t="s">
        <v>28364</v>
      </c>
      <c r="E1145" t="s">
        <v>28364</v>
      </c>
      <c r="F1145" t="s">
        <v>28364</v>
      </c>
      <c r="G1145" t="s">
        <v>28364</v>
      </c>
    </row>
    <row r="1146" spans="1:7" x14ac:dyDescent="0.25">
      <c r="A1146" t="s">
        <v>24330</v>
      </c>
      <c r="B1146" t="s">
        <v>28364</v>
      </c>
      <c r="C1146" t="s">
        <v>28365</v>
      </c>
      <c r="D1146" t="s">
        <v>28364</v>
      </c>
      <c r="E1146" t="s">
        <v>28365</v>
      </c>
      <c r="F1146" t="s">
        <v>28364</v>
      </c>
      <c r="G1146" t="s">
        <v>28364</v>
      </c>
    </row>
    <row r="1147" spans="1:7" x14ac:dyDescent="0.25">
      <c r="A1147" t="s">
        <v>24354</v>
      </c>
      <c r="B1147" t="s">
        <v>28364</v>
      </c>
      <c r="C1147" t="s">
        <v>28365</v>
      </c>
      <c r="D1147" t="s">
        <v>28364</v>
      </c>
      <c r="E1147" t="s">
        <v>28365</v>
      </c>
      <c r="F1147" t="s">
        <v>28364</v>
      </c>
      <c r="G1147" t="s">
        <v>28364</v>
      </c>
    </row>
    <row r="1148" spans="1:7" x14ac:dyDescent="0.25">
      <c r="A1148" t="s">
        <v>17424</v>
      </c>
      <c r="B1148" t="s">
        <v>28364</v>
      </c>
      <c r="C1148" t="s">
        <v>28364</v>
      </c>
      <c r="D1148" t="s">
        <v>28364</v>
      </c>
      <c r="E1148" t="s">
        <v>28364</v>
      </c>
      <c r="F1148" t="s">
        <v>28364</v>
      </c>
      <c r="G1148" t="s">
        <v>28364</v>
      </c>
    </row>
    <row r="1149" spans="1:7" x14ac:dyDescent="0.25">
      <c r="A1149" t="s">
        <v>9830</v>
      </c>
      <c r="B1149" t="s">
        <v>28364</v>
      </c>
      <c r="C1149" t="s">
        <v>28364</v>
      </c>
      <c r="D1149" t="s">
        <v>28364</v>
      </c>
      <c r="E1149" t="s">
        <v>28364</v>
      </c>
      <c r="F1149" t="s">
        <v>28364</v>
      </c>
      <c r="G1149" t="s">
        <v>28365</v>
      </c>
    </row>
    <row r="1150" spans="1:7" x14ac:dyDescent="0.25">
      <c r="A1150" t="s">
        <v>27118</v>
      </c>
      <c r="B1150" t="s">
        <v>28364</v>
      </c>
      <c r="C1150" t="s">
        <v>28364</v>
      </c>
      <c r="D1150" t="s">
        <v>28364</v>
      </c>
      <c r="E1150" t="s">
        <v>28364</v>
      </c>
      <c r="F1150" t="s">
        <v>28364</v>
      </c>
      <c r="G1150" t="s">
        <v>28364</v>
      </c>
    </row>
    <row r="1151" spans="1:7" x14ac:dyDescent="0.25">
      <c r="A1151" t="s">
        <v>22370</v>
      </c>
      <c r="B1151" t="s">
        <v>28364</v>
      </c>
      <c r="C1151" t="s">
        <v>28364</v>
      </c>
      <c r="D1151" t="s">
        <v>28364</v>
      </c>
      <c r="E1151" t="s">
        <v>28364</v>
      </c>
      <c r="F1151" t="s">
        <v>28364</v>
      </c>
      <c r="G1151" t="s">
        <v>28364</v>
      </c>
    </row>
    <row r="1152" spans="1:7" x14ac:dyDescent="0.25">
      <c r="A1152" t="s">
        <v>22514</v>
      </c>
      <c r="B1152" t="s">
        <v>28364</v>
      </c>
      <c r="C1152" t="s">
        <v>28364</v>
      </c>
      <c r="D1152" t="s">
        <v>28364</v>
      </c>
      <c r="E1152" t="s">
        <v>28364</v>
      </c>
      <c r="F1152" t="s">
        <v>28364</v>
      </c>
      <c r="G1152" t="s">
        <v>28364</v>
      </c>
    </row>
    <row r="1153" spans="1:7" x14ac:dyDescent="0.25">
      <c r="A1153" t="s">
        <v>15655</v>
      </c>
      <c r="B1153" t="s">
        <v>28364</v>
      </c>
      <c r="C1153" t="s">
        <v>28364</v>
      </c>
      <c r="D1153" t="s">
        <v>28364</v>
      </c>
      <c r="E1153" t="s">
        <v>28364</v>
      </c>
      <c r="F1153" t="s">
        <v>28364</v>
      </c>
      <c r="G1153" t="s">
        <v>28364</v>
      </c>
    </row>
    <row r="1154" spans="1:7" x14ac:dyDescent="0.25">
      <c r="A1154" t="s">
        <v>12344</v>
      </c>
      <c r="B1154" t="s">
        <v>28364</v>
      </c>
      <c r="C1154" t="s">
        <v>28364</v>
      </c>
      <c r="D1154" t="s">
        <v>28364</v>
      </c>
      <c r="E1154" t="s">
        <v>28364</v>
      </c>
      <c r="F1154" t="s">
        <v>28364</v>
      </c>
      <c r="G1154" t="s">
        <v>28364</v>
      </c>
    </row>
    <row r="1155" spans="1:7" x14ac:dyDescent="0.25">
      <c r="A1155" t="s">
        <v>20320</v>
      </c>
      <c r="B1155" t="s">
        <v>28364</v>
      </c>
      <c r="C1155" t="s">
        <v>28364</v>
      </c>
      <c r="D1155" t="s">
        <v>28364</v>
      </c>
      <c r="E1155" t="s">
        <v>28364</v>
      </c>
      <c r="F1155" t="s">
        <v>28364</v>
      </c>
      <c r="G1155" t="s">
        <v>28364</v>
      </c>
    </row>
    <row r="1156" spans="1:7" x14ac:dyDescent="0.25">
      <c r="A1156" t="s">
        <v>4552</v>
      </c>
      <c r="B1156" t="s">
        <v>28364</v>
      </c>
      <c r="C1156" t="s">
        <v>28365</v>
      </c>
      <c r="D1156" t="s">
        <v>28364</v>
      </c>
      <c r="E1156" t="s">
        <v>28365</v>
      </c>
      <c r="F1156" t="s">
        <v>28364</v>
      </c>
      <c r="G1156" t="s">
        <v>28364</v>
      </c>
    </row>
    <row r="1157" spans="1:7" x14ac:dyDescent="0.25">
      <c r="A1157" t="s">
        <v>14934</v>
      </c>
      <c r="B1157" t="s">
        <v>28364</v>
      </c>
      <c r="C1157" t="s">
        <v>28365</v>
      </c>
      <c r="D1157" t="s">
        <v>28364</v>
      </c>
      <c r="E1157" t="s">
        <v>28365</v>
      </c>
      <c r="F1157" t="s">
        <v>28364</v>
      </c>
      <c r="G1157" t="s">
        <v>28364</v>
      </c>
    </row>
    <row r="1158" spans="1:7" x14ac:dyDescent="0.25">
      <c r="A1158" t="s">
        <v>10388</v>
      </c>
      <c r="B1158" t="s">
        <v>28364</v>
      </c>
      <c r="C1158" t="s">
        <v>28364</v>
      </c>
      <c r="D1158" t="s">
        <v>28364</v>
      </c>
      <c r="E1158" t="s">
        <v>28364</v>
      </c>
      <c r="F1158" t="s">
        <v>28364</v>
      </c>
      <c r="G1158" t="s">
        <v>28364</v>
      </c>
    </row>
    <row r="1159" spans="1:7" x14ac:dyDescent="0.25">
      <c r="A1159" t="s">
        <v>10446</v>
      </c>
      <c r="B1159" t="s">
        <v>28364</v>
      </c>
      <c r="C1159" t="s">
        <v>28364</v>
      </c>
      <c r="D1159" t="s">
        <v>28364</v>
      </c>
      <c r="E1159" t="s">
        <v>28364</v>
      </c>
      <c r="F1159" t="s">
        <v>28364</v>
      </c>
      <c r="G1159" t="s">
        <v>28365</v>
      </c>
    </row>
    <row r="1160" spans="1:7" x14ac:dyDescent="0.25">
      <c r="A1160" t="s">
        <v>10766</v>
      </c>
      <c r="B1160" t="s">
        <v>28364</v>
      </c>
      <c r="C1160" t="s">
        <v>28364</v>
      </c>
      <c r="D1160" t="s">
        <v>28364</v>
      </c>
      <c r="E1160" t="s">
        <v>28364</v>
      </c>
      <c r="F1160" t="s">
        <v>28364</v>
      </c>
      <c r="G1160" t="s">
        <v>28364</v>
      </c>
    </row>
    <row r="1161" spans="1:7" x14ac:dyDescent="0.25">
      <c r="A1161" t="s">
        <v>26946</v>
      </c>
      <c r="B1161" t="s">
        <v>28364</v>
      </c>
      <c r="C1161" t="s">
        <v>28365</v>
      </c>
      <c r="D1161" t="s">
        <v>28364</v>
      </c>
      <c r="E1161" t="s">
        <v>28365</v>
      </c>
      <c r="F1161" t="s">
        <v>28364</v>
      </c>
      <c r="G1161" t="s">
        <v>28364</v>
      </c>
    </row>
    <row r="1162" spans="1:7" x14ac:dyDescent="0.25">
      <c r="A1162" t="s">
        <v>4352</v>
      </c>
      <c r="B1162" t="s">
        <v>28364</v>
      </c>
      <c r="C1162" t="s">
        <v>28365</v>
      </c>
      <c r="D1162" t="s">
        <v>28364</v>
      </c>
      <c r="E1162" t="s">
        <v>28365</v>
      </c>
      <c r="F1162" t="s">
        <v>28364</v>
      </c>
      <c r="G1162" t="s">
        <v>28364</v>
      </c>
    </row>
    <row r="1163" spans="1:7" x14ac:dyDescent="0.25">
      <c r="A1163" t="s">
        <v>20096</v>
      </c>
      <c r="B1163" t="s">
        <v>28364</v>
      </c>
      <c r="C1163" t="s">
        <v>28365</v>
      </c>
      <c r="D1163" t="s">
        <v>28364</v>
      </c>
      <c r="E1163" t="s">
        <v>28365</v>
      </c>
      <c r="F1163" t="s">
        <v>28364</v>
      </c>
      <c r="G1163" t="s">
        <v>28364</v>
      </c>
    </row>
    <row r="1164" spans="1:7" x14ac:dyDescent="0.25">
      <c r="A1164" t="s">
        <v>22315</v>
      </c>
      <c r="B1164" t="s">
        <v>28364</v>
      </c>
      <c r="C1164" t="s">
        <v>28365</v>
      </c>
      <c r="D1164" t="s">
        <v>28364</v>
      </c>
      <c r="E1164" t="s">
        <v>28365</v>
      </c>
      <c r="F1164" t="s">
        <v>28364</v>
      </c>
      <c r="G1164" t="s">
        <v>28364</v>
      </c>
    </row>
    <row r="1165" spans="1:7" x14ac:dyDescent="0.25">
      <c r="A1165" t="s">
        <v>10597</v>
      </c>
      <c r="B1165" t="s">
        <v>28364</v>
      </c>
      <c r="C1165" t="s">
        <v>28364</v>
      </c>
      <c r="D1165" t="s">
        <v>28364</v>
      </c>
      <c r="E1165" t="s">
        <v>28364</v>
      </c>
      <c r="F1165" t="s">
        <v>28364</v>
      </c>
      <c r="G1165" t="s">
        <v>28364</v>
      </c>
    </row>
    <row r="1166" spans="1:7" x14ac:dyDescent="0.25">
      <c r="A1166" t="s">
        <v>16186</v>
      </c>
      <c r="B1166" t="s">
        <v>28364</v>
      </c>
      <c r="C1166" t="s">
        <v>28365</v>
      </c>
      <c r="D1166" t="s">
        <v>28364</v>
      </c>
      <c r="E1166" t="s">
        <v>28365</v>
      </c>
      <c r="F1166" t="s">
        <v>28364</v>
      </c>
      <c r="G1166" t="s">
        <v>28364</v>
      </c>
    </row>
    <row r="1167" spans="1:7" x14ac:dyDescent="0.25">
      <c r="A1167" t="s">
        <v>21015</v>
      </c>
      <c r="B1167" t="s">
        <v>28364</v>
      </c>
      <c r="C1167" t="s">
        <v>28365</v>
      </c>
      <c r="D1167" t="s">
        <v>28364</v>
      </c>
      <c r="E1167" t="s">
        <v>28365</v>
      </c>
      <c r="F1167" t="s">
        <v>28364</v>
      </c>
      <c r="G1167" t="s">
        <v>28364</v>
      </c>
    </row>
    <row r="1168" spans="1:7" x14ac:dyDescent="0.25">
      <c r="A1168" t="s">
        <v>8172</v>
      </c>
      <c r="B1168" t="s">
        <v>28364</v>
      </c>
      <c r="C1168" t="s">
        <v>28364</v>
      </c>
      <c r="D1168" t="s">
        <v>28364</v>
      </c>
      <c r="E1168" t="s">
        <v>28364</v>
      </c>
      <c r="F1168" t="s">
        <v>28364</v>
      </c>
      <c r="G1168" t="s">
        <v>28364</v>
      </c>
    </row>
    <row r="1169" spans="1:7" x14ac:dyDescent="0.25">
      <c r="A1169" t="s">
        <v>21202</v>
      </c>
      <c r="B1169" t="s">
        <v>28364</v>
      </c>
      <c r="C1169" t="s">
        <v>28365</v>
      </c>
      <c r="D1169" t="s">
        <v>28364</v>
      </c>
      <c r="E1169" t="s">
        <v>28365</v>
      </c>
      <c r="F1169" t="s">
        <v>28364</v>
      </c>
      <c r="G1169" t="s">
        <v>28364</v>
      </c>
    </row>
    <row r="1170" spans="1:7" x14ac:dyDescent="0.25">
      <c r="A1170" t="s">
        <v>10283</v>
      </c>
      <c r="B1170" t="s">
        <v>28364</v>
      </c>
      <c r="C1170" t="s">
        <v>28365</v>
      </c>
      <c r="D1170" t="s">
        <v>28364</v>
      </c>
      <c r="E1170" t="s">
        <v>28365</v>
      </c>
      <c r="F1170" t="s">
        <v>28364</v>
      </c>
      <c r="G1170" t="s">
        <v>28364</v>
      </c>
    </row>
    <row r="1171" spans="1:7" x14ac:dyDescent="0.25">
      <c r="A1171" t="s">
        <v>18521</v>
      </c>
      <c r="B1171" t="s">
        <v>28364</v>
      </c>
      <c r="C1171" t="s">
        <v>28365</v>
      </c>
      <c r="D1171" t="s">
        <v>28364</v>
      </c>
      <c r="E1171" t="s">
        <v>28365</v>
      </c>
      <c r="F1171" t="s">
        <v>28364</v>
      </c>
      <c r="G1171" t="s">
        <v>28364</v>
      </c>
    </row>
    <row r="1172" spans="1:7" x14ac:dyDescent="0.25">
      <c r="A1172" t="s">
        <v>9529</v>
      </c>
      <c r="B1172" t="s">
        <v>28364</v>
      </c>
      <c r="C1172" t="s">
        <v>28365</v>
      </c>
      <c r="D1172" t="s">
        <v>28364</v>
      </c>
      <c r="E1172" t="s">
        <v>28365</v>
      </c>
      <c r="F1172" t="s">
        <v>28364</v>
      </c>
      <c r="G1172" t="s">
        <v>28364</v>
      </c>
    </row>
    <row r="1173" spans="1:7" x14ac:dyDescent="0.25">
      <c r="A1173" t="s">
        <v>9074</v>
      </c>
      <c r="B1173" t="s">
        <v>28364</v>
      </c>
      <c r="C1173" t="s">
        <v>28365</v>
      </c>
      <c r="D1173" t="s">
        <v>28364</v>
      </c>
      <c r="E1173" t="s">
        <v>28365</v>
      </c>
      <c r="F1173" t="s">
        <v>28364</v>
      </c>
      <c r="G1173" t="s">
        <v>28364</v>
      </c>
    </row>
    <row r="1174" spans="1:7" x14ac:dyDescent="0.25">
      <c r="A1174" t="s">
        <v>1997</v>
      </c>
      <c r="B1174" t="s">
        <v>28364</v>
      </c>
      <c r="C1174" t="s">
        <v>28365</v>
      </c>
      <c r="D1174" t="s">
        <v>28364</v>
      </c>
      <c r="E1174" t="s">
        <v>28365</v>
      </c>
      <c r="F1174" t="s">
        <v>28364</v>
      </c>
      <c r="G1174" t="s">
        <v>28364</v>
      </c>
    </row>
    <row r="1175" spans="1:7" x14ac:dyDescent="0.25">
      <c r="A1175" t="s">
        <v>24899</v>
      </c>
      <c r="B1175" t="s">
        <v>28364</v>
      </c>
      <c r="C1175" t="s">
        <v>28365</v>
      </c>
      <c r="D1175" t="s">
        <v>28364</v>
      </c>
      <c r="E1175" t="s">
        <v>28365</v>
      </c>
      <c r="F1175" t="s">
        <v>28364</v>
      </c>
      <c r="G1175" t="s">
        <v>28365</v>
      </c>
    </row>
    <row r="1176" spans="1:7" x14ac:dyDescent="0.25">
      <c r="A1176" t="s">
        <v>16780</v>
      </c>
      <c r="B1176" t="s">
        <v>28364</v>
      </c>
      <c r="C1176" t="s">
        <v>28365</v>
      </c>
      <c r="D1176" t="s">
        <v>28364</v>
      </c>
      <c r="E1176" t="s">
        <v>28365</v>
      </c>
      <c r="F1176" t="s">
        <v>28364</v>
      </c>
      <c r="G1176" t="s">
        <v>28365</v>
      </c>
    </row>
    <row r="1177" spans="1:7" x14ac:dyDescent="0.25">
      <c r="A1177" t="s">
        <v>26423</v>
      </c>
      <c r="B1177" t="s">
        <v>28364</v>
      </c>
      <c r="C1177" t="s">
        <v>28365</v>
      </c>
      <c r="D1177" t="s">
        <v>28364</v>
      </c>
      <c r="E1177" t="s">
        <v>28365</v>
      </c>
      <c r="F1177" t="s">
        <v>28364</v>
      </c>
      <c r="G1177" t="s">
        <v>28364</v>
      </c>
    </row>
    <row r="1178" spans="1:7" x14ac:dyDescent="0.25">
      <c r="A1178" t="s">
        <v>27866</v>
      </c>
      <c r="B1178" t="s">
        <v>28364</v>
      </c>
      <c r="C1178" t="s">
        <v>28365</v>
      </c>
      <c r="D1178" t="s">
        <v>28364</v>
      </c>
      <c r="E1178" t="s">
        <v>28365</v>
      </c>
      <c r="F1178" t="s">
        <v>28364</v>
      </c>
      <c r="G1178" t="s">
        <v>28364</v>
      </c>
    </row>
    <row r="1179" spans="1:7" x14ac:dyDescent="0.25">
      <c r="A1179" t="s">
        <v>7507</v>
      </c>
      <c r="B1179" t="s">
        <v>28364</v>
      </c>
      <c r="C1179" t="s">
        <v>28365</v>
      </c>
      <c r="D1179" t="s">
        <v>28364</v>
      </c>
      <c r="E1179" t="s">
        <v>28365</v>
      </c>
      <c r="F1179" t="s">
        <v>28364</v>
      </c>
      <c r="G1179" t="s">
        <v>28364</v>
      </c>
    </row>
    <row r="1180" spans="1:7" x14ac:dyDescent="0.25">
      <c r="A1180" t="s">
        <v>1185</v>
      </c>
      <c r="B1180" t="s">
        <v>28364</v>
      </c>
      <c r="C1180" t="s">
        <v>28365</v>
      </c>
      <c r="D1180" t="s">
        <v>28364</v>
      </c>
      <c r="E1180" t="s">
        <v>28365</v>
      </c>
      <c r="F1180" t="s">
        <v>28364</v>
      </c>
      <c r="G1180" t="s">
        <v>28364</v>
      </c>
    </row>
    <row r="1181" spans="1:7" x14ac:dyDescent="0.25">
      <c r="A1181" t="s">
        <v>2795</v>
      </c>
      <c r="B1181" t="s">
        <v>28364</v>
      </c>
      <c r="C1181" t="s">
        <v>28365</v>
      </c>
      <c r="D1181" t="s">
        <v>28364</v>
      </c>
      <c r="E1181" t="s">
        <v>28365</v>
      </c>
      <c r="F1181" t="s">
        <v>28364</v>
      </c>
      <c r="G1181" t="s">
        <v>28364</v>
      </c>
    </row>
    <row r="1182" spans="1:7" x14ac:dyDescent="0.25">
      <c r="A1182" t="s">
        <v>1599</v>
      </c>
      <c r="B1182" t="s">
        <v>28364</v>
      </c>
      <c r="C1182" t="s">
        <v>28364</v>
      </c>
      <c r="D1182" t="s">
        <v>28364</v>
      </c>
      <c r="E1182" t="s">
        <v>28364</v>
      </c>
      <c r="F1182" t="s">
        <v>28364</v>
      </c>
      <c r="G1182" t="s">
        <v>28364</v>
      </c>
    </row>
    <row r="1183" spans="1:7" x14ac:dyDescent="0.25">
      <c r="A1183" t="s">
        <v>22007</v>
      </c>
      <c r="B1183" t="s">
        <v>28364</v>
      </c>
      <c r="C1183" t="s">
        <v>28364</v>
      </c>
      <c r="D1183" t="s">
        <v>28364</v>
      </c>
      <c r="E1183" t="s">
        <v>28364</v>
      </c>
      <c r="F1183" t="s">
        <v>28364</v>
      </c>
      <c r="G1183" t="s">
        <v>28365</v>
      </c>
    </row>
    <row r="1184" spans="1:7" x14ac:dyDescent="0.25">
      <c r="A1184" t="s">
        <v>13370</v>
      </c>
      <c r="B1184" t="s">
        <v>28364</v>
      </c>
      <c r="C1184" t="s">
        <v>28365</v>
      </c>
      <c r="D1184" t="s">
        <v>28364</v>
      </c>
      <c r="E1184" t="s">
        <v>28365</v>
      </c>
      <c r="F1184" t="s">
        <v>28364</v>
      </c>
      <c r="G1184" t="s">
        <v>28364</v>
      </c>
    </row>
    <row r="1185" spans="1:7" x14ac:dyDescent="0.25">
      <c r="A1185" t="s">
        <v>11903</v>
      </c>
      <c r="B1185" t="s">
        <v>28364</v>
      </c>
      <c r="C1185" t="s">
        <v>28364</v>
      </c>
      <c r="D1185" t="s">
        <v>28364</v>
      </c>
      <c r="E1185" t="s">
        <v>28364</v>
      </c>
      <c r="F1185" t="s">
        <v>28364</v>
      </c>
      <c r="G1185" t="s">
        <v>28365</v>
      </c>
    </row>
    <row r="1186" spans="1:7" x14ac:dyDescent="0.25">
      <c r="A1186" t="s">
        <v>22201</v>
      </c>
      <c r="B1186" t="s">
        <v>28364</v>
      </c>
      <c r="C1186" t="s">
        <v>28365</v>
      </c>
      <c r="D1186" t="s">
        <v>28364</v>
      </c>
      <c r="E1186" t="s">
        <v>28365</v>
      </c>
      <c r="F1186" t="s">
        <v>28364</v>
      </c>
      <c r="G1186" t="s">
        <v>28364</v>
      </c>
    </row>
    <row r="1187" spans="1:7" x14ac:dyDescent="0.25">
      <c r="A1187" t="s">
        <v>26178</v>
      </c>
      <c r="B1187" t="s">
        <v>28364</v>
      </c>
      <c r="C1187" t="s">
        <v>28364</v>
      </c>
      <c r="D1187" t="s">
        <v>28364</v>
      </c>
      <c r="E1187" t="s">
        <v>28364</v>
      </c>
      <c r="F1187" t="s">
        <v>28364</v>
      </c>
      <c r="G1187" t="s">
        <v>28364</v>
      </c>
    </row>
    <row r="1188" spans="1:7" x14ac:dyDescent="0.25">
      <c r="A1188" t="s">
        <v>5164</v>
      </c>
      <c r="B1188" t="s">
        <v>28364</v>
      </c>
      <c r="C1188" t="s">
        <v>28364</v>
      </c>
      <c r="D1188" t="s">
        <v>28364</v>
      </c>
      <c r="E1188" t="s">
        <v>28364</v>
      </c>
      <c r="F1188" t="s">
        <v>28365</v>
      </c>
      <c r="G1188" t="s">
        <v>28365</v>
      </c>
    </row>
    <row r="1189" spans="1:7" x14ac:dyDescent="0.25">
      <c r="A1189" t="s">
        <v>11599</v>
      </c>
      <c r="B1189" t="s">
        <v>28364</v>
      </c>
      <c r="C1189" t="s">
        <v>28365</v>
      </c>
      <c r="D1189" t="s">
        <v>28364</v>
      </c>
      <c r="E1189" t="s">
        <v>28365</v>
      </c>
      <c r="F1189" t="s">
        <v>28364</v>
      </c>
      <c r="G1189" t="s">
        <v>28364</v>
      </c>
    </row>
    <row r="1190" spans="1:7" x14ac:dyDescent="0.25">
      <c r="A1190" t="s">
        <v>25862</v>
      </c>
      <c r="B1190" t="s">
        <v>28364</v>
      </c>
      <c r="C1190" t="s">
        <v>28364</v>
      </c>
      <c r="D1190" t="s">
        <v>28364</v>
      </c>
      <c r="E1190" t="s">
        <v>28364</v>
      </c>
      <c r="F1190" t="s">
        <v>28364</v>
      </c>
      <c r="G1190" t="s">
        <v>28364</v>
      </c>
    </row>
    <row r="1191" spans="1:7" x14ac:dyDescent="0.25">
      <c r="A1191" t="s">
        <v>16277</v>
      </c>
      <c r="B1191" t="s">
        <v>28364</v>
      </c>
      <c r="C1191" t="s">
        <v>28365</v>
      </c>
      <c r="D1191" t="s">
        <v>28364</v>
      </c>
      <c r="E1191" t="s">
        <v>28365</v>
      </c>
      <c r="F1191" t="s">
        <v>28364</v>
      </c>
      <c r="G1191" t="s">
        <v>28364</v>
      </c>
    </row>
    <row r="1192" spans="1:7" x14ac:dyDescent="0.25">
      <c r="A1192" t="s">
        <v>22891</v>
      </c>
      <c r="B1192" t="s">
        <v>28364</v>
      </c>
      <c r="C1192" t="s">
        <v>28364</v>
      </c>
      <c r="D1192" t="s">
        <v>28365</v>
      </c>
      <c r="E1192" t="s">
        <v>28364</v>
      </c>
      <c r="F1192" t="s">
        <v>28364</v>
      </c>
      <c r="G1192" t="s">
        <v>28364</v>
      </c>
    </row>
    <row r="1193" spans="1:7" x14ac:dyDescent="0.25">
      <c r="A1193" t="s">
        <v>7133</v>
      </c>
      <c r="B1193" t="s">
        <v>28364</v>
      </c>
      <c r="C1193" t="s">
        <v>28364</v>
      </c>
      <c r="D1193" t="s">
        <v>28365</v>
      </c>
      <c r="E1193" t="s">
        <v>28364</v>
      </c>
      <c r="F1193" t="s">
        <v>28364</v>
      </c>
      <c r="G1193" t="s">
        <v>28364</v>
      </c>
    </row>
    <row r="1194" spans="1:7" x14ac:dyDescent="0.25">
      <c r="A1194" t="s">
        <v>24958</v>
      </c>
      <c r="B1194" t="s">
        <v>28364</v>
      </c>
      <c r="C1194" t="s">
        <v>28365</v>
      </c>
      <c r="D1194" t="s">
        <v>28364</v>
      </c>
      <c r="E1194" t="s">
        <v>28365</v>
      </c>
      <c r="F1194" t="s">
        <v>28364</v>
      </c>
      <c r="G1194" t="s">
        <v>28364</v>
      </c>
    </row>
    <row r="1195" spans="1:7" x14ac:dyDescent="0.25">
      <c r="A1195" t="s">
        <v>10576</v>
      </c>
      <c r="B1195" t="s">
        <v>28364</v>
      </c>
      <c r="C1195" t="s">
        <v>28365</v>
      </c>
      <c r="D1195" t="s">
        <v>28364</v>
      </c>
      <c r="E1195" t="s">
        <v>28365</v>
      </c>
      <c r="F1195" t="s">
        <v>28364</v>
      </c>
      <c r="G1195" t="s">
        <v>28364</v>
      </c>
    </row>
    <row r="1196" spans="1:7" x14ac:dyDescent="0.25">
      <c r="A1196" t="s">
        <v>9018</v>
      </c>
      <c r="B1196" t="s">
        <v>28364</v>
      </c>
      <c r="C1196" t="s">
        <v>28365</v>
      </c>
      <c r="D1196" t="s">
        <v>28364</v>
      </c>
      <c r="E1196" t="s">
        <v>28365</v>
      </c>
      <c r="F1196" t="s">
        <v>28364</v>
      </c>
      <c r="G1196" t="s">
        <v>28364</v>
      </c>
    </row>
    <row r="1197" spans="1:7" x14ac:dyDescent="0.25">
      <c r="A1197" t="s">
        <v>18408</v>
      </c>
      <c r="B1197" t="s">
        <v>28364</v>
      </c>
      <c r="C1197" t="s">
        <v>28364</v>
      </c>
      <c r="D1197" t="s">
        <v>28364</v>
      </c>
      <c r="E1197" t="s">
        <v>28364</v>
      </c>
      <c r="F1197" t="s">
        <v>28364</v>
      </c>
      <c r="G1197" t="s">
        <v>28365</v>
      </c>
    </row>
    <row r="1198" spans="1:7" x14ac:dyDescent="0.25">
      <c r="A1198" t="s">
        <v>12815</v>
      </c>
      <c r="B1198" t="s">
        <v>28364</v>
      </c>
      <c r="C1198" t="s">
        <v>28364</v>
      </c>
      <c r="D1198" t="s">
        <v>28364</v>
      </c>
      <c r="E1198" t="s">
        <v>28364</v>
      </c>
      <c r="F1198" t="s">
        <v>28364</v>
      </c>
      <c r="G1198" t="s">
        <v>28364</v>
      </c>
    </row>
    <row r="1199" spans="1:7" x14ac:dyDescent="0.25">
      <c r="A1199" t="s">
        <v>7410</v>
      </c>
      <c r="B1199" t="s">
        <v>28364</v>
      </c>
      <c r="C1199" t="s">
        <v>28365</v>
      </c>
      <c r="D1199" t="s">
        <v>28364</v>
      </c>
      <c r="E1199" t="s">
        <v>28365</v>
      </c>
      <c r="F1199" t="s">
        <v>28364</v>
      </c>
      <c r="G1199" t="s">
        <v>28364</v>
      </c>
    </row>
    <row r="1200" spans="1:7" x14ac:dyDescent="0.25">
      <c r="A1200" t="s">
        <v>17148</v>
      </c>
      <c r="B1200" t="s">
        <v>28364</v>
      </c>
      <c r="C1200" t="s">
        <v>28365</v>
      </c>
      <c r="D1200" t="s">
        <v>28364</v>
      </c>
      <c r="E1200" t="s">
        <v>28365</v>
      </c>
      <c r="F1200" t="s">
        <v>28364</v>
      </c>
      <c r="G1200" t="s">
        <v>28364</v>
      </c>
    </row>
    <row r="1201" spans="1:7" x14ac:dyDescent="0.25">
      <c r="A1201" t="s">
        <v>17210</v>
      </c>
      <c r="B1201" t="s">
        <v>28364</v>
      </c>
      <c r="C1201" t="s">
        <v>28364</v>
      </c>
      <c r="D1201" t="s">
        <v>28364</v>
      </c>
      <c r="E1201" t="s">
        <v>28364</v>
      </c>
      <c r="F1201" t="s">
        <v>28364</v>
      </c>
      <c r="G1201" t="s">
        <v>28364</v>
      </c>
    </row>
    <row r="1202" spans="1:7" x14ac:dyDescent="0.25">
      <c r="A1202" t="s">
        <v>13269</v>
      </c>
      <c r="B1202" t="s">
        <v>28364</v>
      </c>
      <c r="C1202" t="s">
        <v>28365</v>
      </c>
      <c r="D1202" t="s">
        <v>28364</v>
      </c>
      <c r="E1202" t="s">
        <v>28365</v>
      </c>
      <c r="F1202" t="s">
        <v>28364</v>
      </c>
      <c r="G1202" t="s">
        <v>28364</v>
      </c>
    </row>
    <row r="1203" spans="1:7" x14ac:dyDescent="0.25">
      <c r="A1203" t="s">
        <v>19059</v>
      </c>
      <c r="B1203" t="s">
        <v>28364</v>
      </c>
      <c r="C1203" t="s">
        <v>28365</v>
      </c>
      <c r="D1203" t="s">
        <v>28364</v>
      </c>
      <c r="E1203" t="s">
        <v>28365</v>
      </c>
      <c r="F1203" t="s">
        <v>28364</v>
      </c>
      <c r="G1203" t="s">
        <v>28365</v>
      </c>
    </row>
    <row r="1204" spans="1:7" x14ac:dyDescent="0.25">
      <c r="A1204" t="s">
        <v>19544</v>
      </c>
      <c r="B1204" t="s">
        <v>28364</v>
      </c>
      <c r="C1204" t="s">
        <v>28365</v>
      </c>
      <c r="D1204" t="s">
        <v>28364</v>
      </c>
      <c r="E1204" t="s">
        <v>28365</v>
      </c>
      <c r="F1204" t="s">
        <v>28364</v>
      </c>
      <c r="G1204" t="s">
        <v>28364</v>
      </c>
    </row>
    <row r="1205" spans="1:7" x14ac:dyDescent="0.25">
      <c r="A1205" t="s">
        <v>8775</v>
      </c>
      <c r="B1205" t="s">
        <v>28364</v>
      </c>
      <c r="C1205" t="s">
        <v>28365</v>
      </c>
      <c r="D1205" t="s">
        <v>28364</v>
      </c>
      <c r="E1205" t="s">
        <v>28365</v>
      </c>
      <c r="F1205" t="s">
        <v>28364</v>
      </c>
      <c r="G1205" t="s">
        <v>28364</v>
      </c>
    </row>
    <row r="1206" spans="1:7" x14ac:dyDescent="0.25">
      <c r="A1206" t="s">
        <v>16239</v>
      </c>
      <c r="B1206" t="s">
        <v>28364</v>
      </c>
      <c r="C1206" t="s">
        <v>28365</v>
      </c>
      <c r="D1206" t="s">
        <v>28364</v>
      </c>
      <c r="E1206" t="s">
        <v>28365</v>
      </c>
      <c r="F1206" t="s">
        <v>28364</v>
      </c>
      <c r="G1206" t="s">
        <v>28364</v>
      </c>
    </row>
    <row r="1207" spans="1:7" x14ac:dyDescent="0.25">
      <c r="A1207" t="s">
        <v>14078</v>
      </c>
      <c r="B1207" t="s">
        <v>28364</v>
      </c>
      <c r="C1207" t="s">
        <v>28364</v>
      </c>
      <c r="D1207" t="s">
        <v>28364</v>
      </c>
      <c r="E1207" t="s">
        <v>28364</v>
      </c>
      <c r="F1207" t="s">
        <v>28365</v>
      </c>
      <c r="G1207" t="s">
        <v>28364</v>
      </c>
    </row>
    <row r="1208" spans="1:7" x14ac:dyDescent="0.25">
      <c r="A1208" t="s">
        <v>25917</v>
      </c>
      <c r="B1208" t="s">
        <v>28364</v>
      </c>
      <c r="C1208" t="s">
        <v>28364</v>
      </c>
      <c r="D1208" t="s">
        <v>28364</v>
      </c>
      <c r="E1208" t="s">
        <v>28364</v>
      </c>
      <c r="F1208" t="s">
        <v>28364</v>
      </c>
      <c r="G1208" t="s">
        <v>28364</v>
      </c>
    </row>
    <row r="1209" spans="1:7" x14ac:dyDescent="0.25">
      <c r="A1209" t="s">
        <v>26056</v>
      </c>
      <c r="B1209" t="s">
        <v>28364</v>
      </c>
      <c r="C1209" t="s">
        <v>28364</v>
      </c>
      <c r="D1209" t="s">
        <v>28364</v>
      </c>
      <c r="E1209" t="s">
        <v>28364</v>
      </c>
      <c r="F1209" t="s">
        <v>28364</v>
      </c>
      <c r="G1209" t="s">
        <v>28364</v>
      </c>
    </row>
    <row r="1210" spans="1:7" x14ac:dyDescent="0.25">
      <c r="A1210" t="s">
        <v>25087</v>
      </c>
      <c r="B1210" t="s">
        <v>28364</v>
      </c>
      <c r="C1210" t="s">
        <v>28365</v>
      </c>
      <c r="D1210" t="s">
        <v>28364</v>
      </c>
      <c r="E1210" t="s">
        <v>28365</v>
      </c>
      <c r="F1210" t="s">
        <v>28364</v>
      </c>
      <c r="G1210" t="s">
        <v>28364</v>
      </c>
    </row>
    <row r="1211" spans="1:7" x14ac:dyDescent="0.25">
      <c r="A1211" t="s">
        <v>22941</v>
      </c>
      <c r="B1211" t="s">
        <v>28364</v>
      </c>
      <c r="C1211" t="s">
        <v>28365</v>
      </c>
      <c r="D1211" t="s">
        <v>28364</v>
      </c>
      <c r="E1211" t="s">
        <v>28365</v>
      </c>
      <c r="F1211" t="s">
        <v>28364</v>
      </c>
      <c r="G1211" t="s">
        <v>28364</v>
      </c>
    </row>
    <row r="1212" spans="1:7" x14ac:dyDescent="0.25">
      <c r="A1212" t="s">
        <v>21742</v>
      </c>
      <c r="B1212" t="s">
        <v>28364</v>
      </c>
      <c r="C1212" t="s">
        <v>28364</v>
      </c>
      <c r="D1212" t="s">
        <v>28364</v>
      </c>
      <c r="E1212" t="s">
        <v>28364</v>
      </c>
      <c r="F1212" t="s">
        <v>28364</v>
      </c>
      <c r="G1212" t="s">
        <v>28364</v>
      </c>
    </row>
    <row r="1213" spans="1:7" x14ac:dyDescent="0.25">
      <c r="A1213" t="s">
        <v>26465</v>
      </c>
      <c r="B1213" t="s">
        <v>28364</v>
      </c>
      <c r="C1213" t="s">
        <v>28365</v>
      </c>
      <c r="D1213" t="s">
        <v>28364</v>
      </c>
      <c r="E1213" t="s">
        <v>28365</v>
      </c>
      <c r="F1213" t="s">
        <v>28364</v>
      </c>
      <c r="G1213" t="s">
        <v>28364</v>
      </c>
    </row>
    <row r="1214" spans="1:7" x14ac:dyDescent="0.25">
      <c r="A1214" t="s">
        <v>7475</v>
      </c>
      <c r="B1214" t="s">
        <v>28364</v>
      </c>
      <c r="C1214" t="s">
        <v>28364</v>
      </c>
      <c r="D1214" t="s">
        <v>28365</v>
      </c>
      <c r="E1214" t="s">
        <v>28364</v>
      </c>
      <c r="F1214" t="s">
        <v>28364</v>
      </c>
      <c r="G1214" t="s">
        <v>28365</v>
      </c>
    </row>
    <row r="1215" spans="1:7" x14ac:dyDescent="0.25">
      <c r="A1215" t="s">
        <v>12239</v>
      </c>
      <c r="B1215" t="s">
        <v>28364</v>
      </c>
      <c r="C1215" t="s">
        <v>28364</v>
      </c>
      <c r="D1215" t="s">
        <v>28364</v>
      </c>
      <c r="E1215" t="s">
        <v>28364</v>
      </c>
      <c r="F1215" t="s">
        <v>28364</v>
      </c>
      <c r="G1215" t="s">
        <v>28364</v>
      </c>
    </row>
    <row r="1216" spans="1:7" x14ac:dyDescent="0.25">
      <c r="A1216" t="s">
        <v>7109</v>
      </c>
      <c r="B1216" t="s">
        <v>28364</v>
      </c>
      <c r="C1216" t="s">
        <v>28364</v>
      </c>
      <c r="D1216" t="s">
        <v>28365</v>
      </c>
      <c r="E1216" t="s">
        <v>28364</v>
      </c>
      <c r="F1216" t="s">
        <v>28364</v>
      </c>
      <c r="G1216" t="s">
        <v>28364</v>
      </c>
    </row>
    <row r="1217" spans="1:7" x14ac:dyDescent="0.25">
      <c r="A1217" t="s">
        <v>15525</v>
      </c>
      <c r="B1217" t="s">
        <v>28364</v>
      </c>
      <c r="C1217" t="s">
        <v>28364</v>
      </c>
      <c r="D1217" t="s">
        <v>28365</v>
      </c>
      <c r="E1217" t="s">
        <v>28364</v>
      </c>
      <c r="F1217" t="s">
        <v>28364</v>
      </c>
      <c r="G1217" t="s">
        <v>28364</v>
      </c>
    </row>
    <row r="1218" spans="1:7" x14ac:dyDescent="0.25">
      <c r="A1218" t="s">
        <v>8452</v>
      </c>
      <c r="B1218" t="s">
        <v>28364</v>
      </c>
      <c r="C1218" t="s">
        <v>28364</v>
      </c>
      <c r="D1218" t="s">
        <v>28365</v>
      </c>
      <c r="E1218" t="s">
        <v>28364</v>
      </c>
      <c r="F1218" t="s">
        <v>28364</v>
      </c>
      <c r="G1218" t="s">
        <v>28364</v>
      </c>
    </row>
    <row r="1219" spans="1:7" x14ac:dyDescent="0.25">
      <c r="A1219" t="s">
        <v>11270</v>
      </c>
      <c r="B1219" t="s">
        <v>28364</v>
      </c>
      <c r="C1219" t="s">
        <v>28364</v>
      </c>
      <c r="D1219" t="s">
        <v>28365</v>
      </c>
      <c r="E1219" t="s">
        <v>28364</v>
      </c>
      <c r="F1219" t="s">
        <v>28364</v>
      </c>
      <c r="G1219" t="s">
        <v>28364</v>
      </c>
    </row>
    <row r="1220" spans="1:7" x14ac:dyDescent="0.25">
      <c r="A1220" t="s">
        <v>14718</v>
      </c>
      <c r="B1220" t="s">
        <v>28364</v>
      </c>
      <c r="C1220" t="s">
        <v>28364</v>
      </c>
      <c r="D1220" t="s">
        <v>28365</v>
      </c>
      <c r="E1220" t="s">
        <v>28364</v>
      </c>
      <c r="F1220" t="s">
        <v>28364</v>
      </c>
      <c r="G1220" t="s">
        <v>28364</v>
      </c>
    </row>
    <row r="1221" spans="1:7" x14ac:dyDescent="0.25">
      <c r="A1221" t="s">
        <v>20957</v>
      </c>
      <c r="B1221" t="s">
        <v>28364</v>
      </c>
      <c r="C1221" t="s">
        <v>28364</v>
      </c>
      <c r="D1221" t="s">
        <v>28365</v>
      </c>
      <c r="E1221" t="s">
        <v>28364</v>
      </c>
      <c r="F1221" t="s">
        <v>28364</v>
      </c>
      <c r="G1221" t="s">
        <v>28364</v>
      </c>
    </row>
    <row r="1222" spans="1:7" x14ac:dyDescent="0.25">
      <c r="A1222" t="s">
        <v>9446</v>
      </c>
      <c r="B1222" t="s">
        <v>28364</v>
      </c>
      <c r="C1222" t="s">
        <v>28364</v>
      </c>
      <c r="D1222" t="s">
        <v>28364</v>
      </c>
      <c r="E1222" t="s">
        <v>28364</v>
      </c>
      <c r="F1222" t="s">
        <v>28364</v>
      </c>
      <c r="G1222" t="s">
        <v>28364</v>
      </c>
    </row>
    <row r="1223" spans="1:7" x14ac:dyDescent="0.25">
      <c r="A1223" t="s">
        <v>2686</v>
      </c>
      <c r="B1223" t="s">
        <v>28364</v>
      </c>
      <c r="C1223" t="s">
        <v>28365</v>
      </c>
      <c r="D1223" t="s">
        <v>28364</v>
      </c>
      <c r="E1223" t="s">
        <v>28365</v>
      </c>
      <c r="F1223" t="s">
        <v>28364</v>
      </c>
      <c r="G1223" t="s">
        <v>28364</v>
      </c>
    </row>
    <row r="1224" spans="1:7" x14ac:dyDescent="0.25">
      <c r="A1224" t="s">
        <v>534</v>
      </c>
      <c r="B1224" t="s">
        <v>28364</v>
      </c>
      <c r="C1224" t="s">
        <v>28365</v>
      </c>
      <c r="D1224" t="s">
        <v>28364</v>
      </c>
      <c r="E1224" t="s">
        <v>28365</v>
      </c>
      <c r="F1224" t="s">
        <v>28364</v>
      </c>
      <c r="G1224" t="s">
        <v>28364</v>
      </c>
    </row>
    <row r="1225" spans="1:7" x14ac:dyDescent="0.25">
      <c r="A1225" t="s">
        <v>2442</v>
      </c>
      <c r="B1225" t="s">
        <v>28364</v>
      </c>
      <c r="C1225" t="s">
        <v>28365</v>
      </c>
      <c r="D1225" t="s">
        <v>28364</v>
      </c>
      <c r="E1225" t="s">
        <v>28365</v>
      </c>
      <c r="F1225" t="s">
        <v>28364</v>
      </c>
      <c r="G1225" t="s">
        <v>28364</v>
      </c>
    </row>
    <row r="1226" spans="1:7" x14ac:dyDescent="0.25">
      <c r="A1226" t="s">
        <v>1173</v>
      </c>
      <c r="B1226" t="s">
        <v>28364</v>
      </c>
      <c r="C1226" t="s">
        <v>28365</v>
      </c>
      <c r="D1226" t="s">
        <v>28364</v>
      </c>
      <c r="E1226" t="s">
        <v>28365</v>
      </c>
      <c r="F1226" t="s">
        <v>28364</v>
      </c>
      <c r="G1226" t="s">
        <v>28364</v>
      </c>
    </row>
    <row r="1227" spans="1:7" x14ac:dyDescent="0.25">
      <c r="A1227" t="s">
        <v>1209</v>
      </c>
      <c r="B1227" t="s">
        <v>28364</v>
      </c>
      <c r="C1227" t="s">
        <v>28364</v>
      </c>
      <c r="D1227" t="s">
        <v>28364</v>
      </c>
      <c r="E1227" t="s">
        <v>28364</v>
      </c>
      <c r="F1227" t="s">
        <v>28364</v>
      </c>
      <c r="G1227" t="s">
        <v>28365</v>
      </c>
    </row>
    <row r="1228" spans="1:7" x14ac:dyDescent="0.25">
      <c r="A1228" t="s">
        <v>2612</v>
      </c>
      <c r="B1228" t="s">
        <v>28364</v>
      </c>
      <c r="C1228" t="s">
        <v>28365</v>
      </c>
      <c r="D1228" t="s">
        <v>28364</v>
      </c>
      <c r="E1228" t="s">
        <v>28365</v>
      </c>
      <c r="F1228" t="s">
        <v>28364</v>
      </c>
      <c r="G1228" t="s">
        <v>28364</v>
      </c>
    </row>
    <row r="1229" spans="1:7" x14ac:dyDescent="0.25">
      <c r="A1229" t="s">
        <v>1336</v>
      </c>
      <c r="B1229" t="s">
        <v>28364</v>
      </c>
      <c r="C1229" t="s">
        <v>28365</v>
      </c>
      <c r="D1229" t="s">
        <v>28364</v>
      </c>
      <c r="E1229" t="s">
        <v>28365</v>
      </c>
      <c r="F1229" t="s">
        <v>28364</v>
      </c>
      <c r="G1229" t="s">
        <v>28364</v>
      </c>
    </row>
    <row r="1230" spans="1:7" x14ac:dyDescent="0.25">
      <c r="A1230" t="s">
        <v>2109</v>
      </c>
      <c r="B1230" t="s">
        <v>28364</v>
      </c>
      <c r="C1230" t="s">
        <v>28365</v>
      </c>
      <c r="D1230" t="s">
        <v>28364</v>
      </c>
      <c r="E1230" t="s">
        <v>28365</v>
      </c>
      <c r="F1230" t="s">
        <v>28364</v>
      </c>
      <c r="G1230" t="s">
        <v>28365</v>
      </c>
    </row>
    <row r="1231" spans="1:7" x14ac:dyDescent="0.25">
      <c r="A1231" t="s">
        <v>895</v>
      </c>
      <c r="B1231" t="s">
        <v>28364</v>
      </c>
      <c r="C1231" t="s">
        <v>28365</v>
      </c>
      <c r="D1231" t="s">
        <v>28364</v>
      </c>
      <c r="E1231" t="s">
        <v>28365</v>
      </c>
      <c r="F1231" t="s">
        <v>28364</v>
      </c>
      <c r="G1231" t="s">
        <v>28364</v>
      </c>
    </row>
    <row r="1232" spans="1:7" x14ac:dyDescent="0.25">
      <c r="A1232" t="s">
        <v>499</v>
      </c>
      <c r="B1232" t="s">
        <v>28364</v>
      </c>
      <c r="C1232" t="s">
        <v>28365</v>
      </c>
      <c r="D1232" t="s">
        <v>28364</v>
      </c>
      <c r="E1232" t="s">
        <v>28365</v>
      </c>
      <c r="F1232" t="s">
        <v>28364</v>
      </c>
      <c r="G1232" t="s">
        <v>28364</v>
      </c>
    </row>
    <row r="1233" spans="1:7" x14ac:dyDescent="0.25">
      <c r="A1233" t="s">
        <v>627</v>
      </c>
      <c r="B1233" t="s">
        <v>28364</v>
      </c>
      <c r="C1233" t="s">
        <v>28365</v>
      </c>
      <c r="D1233" t="s">
        <v>28364</v>
      </c>
      <c r="E1233" t="s">
        <v>28365</v>
      </c>
      <c r="F1233" t="s">
        <v>28364</v>
      </c>
      <c r="G1233" t="s">
        <v>28365</v>
      </c>
    </row>
    <row r="1234" spans="1:7" x14ac:dyDescent="0.25">
      <c r="A1234" t="s">
        <v>1176</v>
      </c>
      <c r="B1234" t="s">
        <v>28364</v>
      </c>
      <c r="C1234" t="s">
        <v>28365</v>
      </c>
      <c r="D1234" t="s">
        <v>28364</v>
      </c>
      <c r="E1234" t="s">
        <v>28365</v>
      </c>
      <c r="F1234" t="s">
        <v>28364</v>
      </c>
      <c r="G1234" t="s">
        <v>28365</v>
      </c>
    </row>
    <row r="1235" spans="1:7" x14ac:dyDescent="0.25">
      <c r="A1235" t="s">
        <v>21048</v>
      </c>
      <c r="B1235" t="s">
        <v>28364</v>
      </c>
      <c r="C1235" t="s">
        <v>28364</v>
      </c>
      <c r="D1235" t="s">
        <v>28364</v>
      </c>
      <c r="E1235" t="s">
        <v>28364</v>
      </c>
      <c r="F1235" t="s">
        <v>28364</v>
      </c>
      <c r="G1235" t="s">
        <v>28364</v>
      </c>
    </row>
    <row r="1236" spans="1:7" x14ac:dyDescent="0.25">
      <c r="A1236" t="s">
        <v>27416</v>
      </c>
      <c r="B1236" t="s">
        <v>28364</v>
      </c>
      <c r="C1236" t="s">
        <v>28365</v>
      </c>
      <c r="D1236" t="s">
        <v>28364</v>
      </c>
      <c r="E1236" t="s">
        <v>28365</v>
      </c>
      <c r="F1236" t="s">
        <v>28364</v>
      </c>
      <c r="G1236" t="s">
        <v>28364</v>
      </c>
    </row>
    <row r="1237" spans="1:7" x14ac:dyDescent="0.25">
      <c r="A1237" t="s">
        <v>20233</v>
      </c>
      <c r="B1237" t="s">
        <v>28364</v>
      </c>
      <c r="C1237" t="s">
        <v>28365</v>
      </c>
      <c r="D1237" t="s">
        <v>28364</v>
      </c>
      <c r="E1237" t="s">
        <v>28365</v>
      </c>
      <c r="F1237" t="s">
        <v>28364</v>
      </c>
      <c r="G1237" t="s">
        <v>28364</v>
      </c>
    </row>
    <row r="1238" spans="1:7" x14ac:dyDescent="0.25">
      <c r="A1238" t="s">
        <v>7312</v>
      </c>
      <c r="B1238" t="s">
        <v>28364</v>
      </c>
      <c r="C1238" t="s">
        <v>28365</v>
      </c>
      <c r="D1238" t="s">
        <v>28364</v>
      </c>
      <c r="E1238" t="s">
        <v>28365</v>
      </c>
      <c r="F1238" t="s">
        <v>28364</v>
      </c>
      <c r="G1238" t="s">
        <v>28364</v>
      </c>
    </row>
    <row r="1239" spans="1:7" x14ac:dyDescent="0.25">
      <c r="A1239" t="s">
        <v>14526</v>
      </c>
      <c r="B1239" t="s">
        <v>28364</v>
      </c>
      <c r="C1239" t="s">
        <v>28365</v>
      </c>
      <c r="D1239" t="s">
        <v>28364</v>
      </c>
      <c r="E1239" t="s">
        <v>28365</v>
      </c>
      <c r="F1239" t="s">
        <v>28364</v>
      </c>
      <c r="G1239" t="s">
        <v>28364</v>
      </c>
    </row>
    <row r="1240" spans="1:7" x14ac:dyDescent="0.25">
      <c r="A1240" t="s">
        <v>18842</v>
      </c>
      <c r="B1240" t="s">
        <v>28364</v>
      </c>
      <c r="C1240" t="s">
        <v>28365</v>
      </c>
      <c r="D1240" t="s">
        <v>28364</v>
      </c>
      <c r="E1240" t="s">
        <v>28365</v>
      </c>
      <c r="F1240" t="s">
        <v>28364</v>
      </c>
      <c r="G1240" t="s">
        <v>28364</v>
      </c>
    </row>
    <row r="1241" spans="1:7" x14ac:dyDescent="0.25">
      <c r="A1241" t="s">
        <v>15169</v>
      </c>
      <c r="B1241" t="s">
        <v>28364</v>
      </c>
      <c r="C1241" t="s">
        <v>28365</v>
      </c>
      <c r="D1241" t="s">
        <v>28364</v>
      </c>
      <c r="E1241" t="s">
        <v>28365</v>
      </c>
      <c r="F1241" t="s">
        <v>28364</v>
      </c>
      <c r="G1241" t="s">
        <v>28364</v>
      </c>
    </row>
    <row r="1242" spans="1:7" x14ac:dyDescent="0.25">
      <c r="A1242" t="s">
        <v>5825</v>
      </c>
      <c r="B1242" t="s">
        <v>28364</v>
      </c>
      <c r="C1242" t="s">
        <v>28364</v>
      </c>
      <c r="D1242" t="s">
        <v>28364</v>
      </c>
      <c r="E1242" t="s">
        <v>28364</v>
      </c>
      <c r="F1242" t="s">
        <v>28364</v>
      </c>
      <c r="G1242" t="s">
        <v>28364</v>
      </c>
    </row>
    <row r="1243" spans="1:7" x14ac:dyDescent="0.25">
      <c r="A1243" t="s">
        <v>24374</v>
      </c>
      <c r="B1243" t="s">
        <v>28364</v>
      </c>
      <c r="C1243" t="s">
        <v>28365</v>
      </c>
      <c r="D1243" t="s">
        <v>28364</v>
      </c>
      <c r="E1243" t="s">
        <v>28365</v>
      </c>
      <c r="F1243" t="s">
        <v>28364</v>
      </c>
      <c r="G1243" t="s">
        <v>28364</v>
      </c>
    </row>
    <row r="1244" spans="1:7" x14ac:dyDescent="0.25">
      <c r="A1244" t="s">
        <v>7964</v>
      </c>
      <c r="B1244" t="s">
        <v>28364</v>
      </c>
      <c r="C1244" t="s">
        <v>28365</v>
      </c>
      <c r="D1244" t="s">
        <v>28364</v>
      </c>
      <c r="E1244" t="s">
        <v>28365</v>
      </c>
      <c r="F1244" t="s">
        <v>28364</v>
      </c>
      <c r="G1244" t="s">
        <v>28364</v>
      </c>
    </row>
    <row r="1245" spans="1:7" x14ac:dyDescent="0.25">
      <c r="A1245" t="s">
        <v>12610</v>
      </c>
      <c r="B1245" t="s">
        <v>28364</v>
      </c>
      <c r="C1245" t="s">
        <v>28365</v>
      </c>
      <c r="D1245" t="s">
        <v>28364</v>
      </c>
      <c r="E1245" t="s">
        <v>28365</v>
      </c>
      <c r="F1245" t="s">
        <v>28364</v>
      </c>
      <c r="G1245" t="s">
        <v>28364</v>
      </c>
    </row>
    <row r="1246" spans="1:7" x14ac:dyDescent="0.25">
      <c r="A1246" t="s">
        <v>12603</v>
      </c>
      <c r="B1246" t="s">
        <v>28364</v>
      </c>
      <c r="C1246" t="s">
        <v>28365</v>
      </c>
      <c r="D1246" t="s">
        <v>28364</v>
      </c>
      <c r="E1246" t="s">
        <v>28365</v>
      </c>
      <c r="F1246" t="s">
        <v>28364</v>
      </c>
      <c r="G1246" t="s">
        <v>28364</v>
      </c>
    </row>
    <row r="1247" spans="1:7" x14ac:dyDescent="0.25">
      <c r="A1247" t="s">
        <v>14383</v>
      </c>
      <c r="B1247" t="s">
        <v>28364</v>
      </c>
      <c r="C1247" t="s">
        <v>28365</v>
      </c>
      <c r="D1247" t="s">
        <v>28364</v>
      </c>
      <c r="E1247" t="s">
        <v>28365</v>
      </c>
      <c r="F1247" t="s">
        <v>28364</v>
      </c>
      <c r="G1247" t="s">
        <v>28365</v>
      </c>
    </row>
    <row r="1248" spans="1:7" x14ac:dyDescent="0.25">
      <c r="A1248" t="s">
        <v>17824</v>
      </c>
      <c r="B1248" t="s">
        <v>28364</v>
      </c>
      <c r="C1248" t="s">
        <v>28365</v>
      </c>
      <c r="D1248" t="s">
        <v>28364</v>
      </c>
      <c r="E1248" t="s">
        <v>28365</v>
      </c>
      <c r="F1248" t="s">
        <v>28364</v>
      </c>
      <c r="G1248" t="s">
        <v>28364</v>
      </c>
    </row>
    <row r="1249" spans="1:7" x14ac:dyDescent="0.25">
      <c r="A1249" t="s">
        <v>21580</v>
      </c>
      <c r="B1249" t="s">
        <v>28364</v>
      </c>
      <c r="C1249" t="s">
        <v>28365</v>
      </c>
      <c r="D1249" t="s">
        <v>28364</v>
      </c>
      <c r="E1249" t="s">
        <v>28365</v>
      </c>
      <c r="F1249" t="s">
        <v>28364</v>
      </c>
      <c r="G1249" t="s">
        <v>28364</v>
      </c>
    </row>
    <row r="1250" spans="1:7" x14ac:dyDescent="0.25">
      <c r="A1250" t="s">
        <v>8841</v>
      </c>
      <c r="B1250" t="s">
        <v>28364</v>
      </c>
      <c r="C1250" t="s">
        <v>28365</v>
      </c>
      <c r="D1250" t="s">
        <v>28364</v>
      </c>
      <c r="E1250" t="s">
        <v>28365</v>
      </c>
      <c r="F1250" t="s">
        <v>28364</v>
      </c>
      <c r="G1250" t="s">
        <v>28364</v>
      </c>
    </row>
    <row r="1251" spans="1:7" x14ac:dyDescent="0.25">
      <c r="A1251" t="s">
        <v>20570</v>
      </c>
      <c r="B1251" t="s">
        <v>28364</v>
      </c>
      <c r="C1251" t="s">
        <v>28365</v>
      </c>
      <c r="D1251" t="s">
        <v>28364</v>
      </c>
      <c r="E1251" t="s">
        <v>28365</v>
      </c>
      <c r="F1251" t="s">
        <v>28364</v>
      </c>
      <c r="G1251" t="s">
        <v>28364</v>
      </c>
    </row>
    <row r="1252" spans="1:7" x14ac:dyDescent="0.25">
      <c r="A1252" t="s">
        <v>18116</v>
      </c>
      <c r="B1252" t="s">
        <v>28364</v>
      </c>
      <c r="C1252" t="s">
        <v>28365</v>
      </c>
      <c r="D1252" t="s">
        <v>28364</v>
      </c>
      <c r="E1252" t="s">
        <v>28365</v>
      </c>
      <c r="F1252" t="s">
        <v>28364</v>
      </c>
      <c r="G1252" t="s">
        <v>28364</v>
      </c>
    </row>
    <row r="1253" spans="1:7" x14ac:dyDescent="0.25">
      <c r="A1253" t="s">
        <v>18537</v>
      </c>
      <c r="B1253" t="s">
        <v>28364</v>
      </c>
      <c r="C1253" t="s">
        <v>28365</v>
      </c>
      <c r="D1253" t="s">
        <v>28364</v>
      </c>
      <c r="E1253" t="s">
        <v>28365</v>
      </c>
      <c r="F1253" t="s">
        <v>28364</v>
      </c>
      <c r="G1253" t="s">
        <v>28364</v>
      </c>
    </row>
    <row r="1254" spans="1:7" x14ac:dyDescent="0.25">
      <c r="A1254" t="s">
        <v>18694</v>
      </c>
      <c r="B1254" t="s">
        <v>28364</v>
      </c>
      <c r="C1254" t="s">
        <v>28365</v>
      </c>
      <c r="D1254" t="s">
        <v>28364</v>
      </c>
      <c r="E1254" t="s">
        <v>28365</v>
      </c>
      <c r="F1254" t="s">
        <v>28364</v>
      </c>
      <c r="G1254" t="s">
        <v>28364</v>
      </c>
    </row>
    <row r="1255" spans="1:7" x14ac:dyDescent="0.25">
      <c r="A1255" t="s">
        <v>23542</v>
      </c>
      <c r="B1255" t="s">
        <v>28364</v>
      </c>
      <c r="C1255" t="s">
        <v>28365</v>
      </c>
      <c r="D1255" t="s">
        <v>28364</v>
      </c>
      <c r="E1255" t="s">
        <v>28365</v>
      </c>
      <c r="F1255" t="s">
        <v>28364</v>
      </c>
      <c r="G1255" t="s">
        <v>28364</v>
      </c>
    </row>
    <row r="1256" spans="1:7" x14ac:dyDescent="0.25">
      <c r="A1256" t="s">
        <v>18035</v>
      </c>
      <c r="B1256" t="s">
        <v>28364</v>
      </c>
      <c r="C1256" t="s">
        <v>28365</v>
      </c>
      <c r="D1256" t="s">
        <v>28364</v>
      </c>
      <c r="E1256" t="s">
        <v>28365</v>
      </c>
      <c r="F1256" t="s">
        <v>28364</v>
      </c>
      <c r="G1256" t="s">
        <v>28364</v>
      </c>
    </row>
    <row r="1257" spans="1:7" x14ac:dyDescent="0.25">
      <c r="A1257" t="s">
        <v>12599</v>
      </c>
      <c r="B1257" t="s">
        <v>28364</v>
      </c>
      <c r="C1257" t="s">
        <v>28365</v>
      </c>
      <c r="D1257" t="s">
        <v>28364</v>
      </c>
      <c r="E1257" t="s">
        <v>28365</v>
      </c>
      <c r="F1257" t="s">
        <v>28364</v>
      </c>
      <c r="G1257" t="s">
        <v>28364</v>
      </c>
    </row>
    <row r="1258" spans="1:7" x14ac:dyDescent="0.25">
      <c r="A1258" t="s">
        <v>19374</v>
      </c>
      <c r="B1258" t="s">
        <v>28364</v>
      </c>
      <c r="C1258" t="s">
        <v>28365</v>
      </c>
      <c r="D1258" t="s">
        <v>28364</v>
      </c>
      <c r="E1258" t="s">
        <v>28365</v>
      </c>
      <c r="F1258" t="s">
        <v>28364</v>
      </c>
      <c r="G1258" t="s">
        <v>28364</v>
      </c>
    </row>
    <row r="1259" spans="1:7" x14ac:dyDescent="0.25">
      <c r="A1259" t="s">
        <v>18642</v>
      </c>
      <c r="B1259" t="s">
        <v>28364</v>
      </c>
      <c r="C1259" t="s">
        <v>28365</v>
      </c>
      <c r="D1259" t="s">
        <v>28364</v>
      </c>
      <c r="E1259" t="s">
        <v>28365</v>
      </c>
      <c r="F1259" t="s">
        <v>28364</v>
      </c>
      <c r="G1259" t="s">
        <v>28364</v>
      </c>
    </row>
    <row r="1260" spans="1:7" x14ac:dyDescent="0.25">
      <c r="A1260" t="s">
        <v>14222</v>
      </c>
      <c r="B1260" t="s">
        <v>28364</v>
      </c>
      <c r="C1260" t="s">
        <v>28365</v>
      </c>
      <c r="D1260" t="s">
        <v>28364</v>
      </c>
      <c r="E1260" t="s">
        <v>28365</v>
      </c>
      <c r="F1260" t="s">
        <v>28364</v>
      </c>
      <c r="G1260" t="s">
        <v>28365</v>
      </c>
    </row>
    <row r="1261" spans="1:7" x14ac:dyDescent="0.25">
      <c r="A1261" t="s">
        <v>4376</v>
      </c>
      <c r="B1261" t="s">
        <v>28364</v>
      </c>
      <c r="C1261" t="s">
        <v>28365</v>
      </c>
      <c r="D1261" t="s">
        <v>28364</v>
      </c>
      <c r="E1261" t="s">
        <v>28365</v>
      </c>
      <c r="F1261" t="s">
        <v>28364</v>
      </c>
      <c r="G1261" t="s">
        <v>28364</v>
      </c>
    </row>
    <row r="1262" spans="1:7" x14ac:dyDescent="0.25">
      <c r="A1262" t="s">
        <v>20546</v>
      </c>
      <c r="B1262" t="s">
        <v>28364</v>
      </c>
      <c r="C1262" t="s">
        <v>28365</v>
      </c>
      <c r="D1262" t="s">
        <v>28364</v>
      </c>
      <c r="E1262" t="s">
        <v>28365</v>
      </c>
      <c r="F1262" t="s">
        <v>28364</v>
      </c>
      <c r="G1262" t="s">
        <v>28365</v>
      </c>
    </row>
    <row r="1263" spans="1:7" x14ac:dyDescent="0.25">
      <c r="A1263" t="s">
        <v>1521</v>
      </c>
      <c r="B1263" t="s">
        <v>28364</v>
      </c>
      <c r="C1263" t="s">
        <v>28364</v>
      </c>
      <c r="D1263" t="s">
        <v>28365</v>
      </c>
      <c r="E1263" t="s">
        <v>28364</v>
      </c>
      <c r="F1263" t="s">
        <v>28365</v>
      </c>
      <c r="G1263" t="s">
        <v>28365</v>
      </c>
    </row>
    <row r="1264" spans="1:7" x14ac:dyDescent="0.25">
      <c r="A1264" t="s">
        <v>26907</v>
      </c>
      <c r="B1264" t="s">
        <v>28364</v>
      </c>
      <c r="C1264" t="s">
        <v>28364</v>
      </c>
      <c r="D1264" t="s">
        <v>28364</v>
      </c>
      <c r="E1264" t="s">
        <v>28364</v>
      </c>
      <c r="F1264" t="s">
        <v>28364</v>
      </c>
      <c r="G1264" t="s">
        <v>28365</v>
      </c>
    </row>
    <row r="1265" spans="1:7" x14ac:dyDescent="0.25">
      <c r="A1265" t="s">
        <v>25550</v>
      </c>
      <c r="B1265" t="s">
        <v>28364</v>
      </c>
      <c r="C1265" t="s">
        <v>28364</v>
      </c>
      <c r="D1265" t="s">
        <v>28364</v>
      </c>
      <c r="E1265" t="s">
        <v>28364</v>
      </c>
      <c r="F1265" t="s">
        <v>28364</v>
      </c>
      <c r="G1265" t="s">
        <v>28364</v>
      </c>
    </row>
    <row r="1266" spans="1:7" x14ac:dyDescent="0.25">
      <c r="A1266" t="s">
        <v>16249</v>
      </c>
      <c r="B1266" t="s">
        <v>28364</v>
      </c>
      <c r="C1266" t="s">
        <v>28364</v>
      </c>
      <c r="D1266" t="s">
        <v>28364</v>
      </c>
      <c r="E1266" t="s">
        <v>28364</v>
      </c>
      <c r="F1266" t="s">
        <v>28364</v>
      </c>
      <c r="G1266" t="s">
        <v>28364</v>
      </c>
    </row>
    <row r="1267" spans="1:7" x14ac:dyDescent="0.25">
      <c r="A1267" t="s">
        <v>19592</v>
      </c>
      <c r="B1267" t="s">
        <v>28364</v>
      </c>
      <c r="C1267" t="s">
        <v>28364</v>
      </c>
      <c r="D1267" t="s">
        <v>28365</v>
      </c>
      <c r="E1267" t="s">
        <v>28364</v>
      </c>
      <c r="F1267" t="s">
        <v>28365</v>
      </c>
      <c r="G1267" t="s">
        <v>28364</v>
      </c>
    </row>
    <row r="1268" spans="1:7" x14ac:dyDescent="0.25">
      <c r="A1268" t="s">
        <v>23030</v>
      </c>
      <c r="B1268" t="s">
        <v>28364</v>
      </c>
      <c r="C1268" t="s">
        <v>28365</v>
      </c>
      <c r="D1268" t="s">
        <v>28364</v>
      </c>
      <c r="E1268" t="s">
        <v>28365</v>
      </c>
      <c r="F1268" t="s">
        <v>28364</v>
      </c>
      <c r="G1268" t="s">
        <v>28364</v>
      </c>
    </row>
    <row r="1269" spans="1:7" x14ac:dyDescent="0.25">
      <c r="A1269" t="s">
        <v>24963</v>
      </c>
      <c r="B1269" t="s">
        <v>28364</v>
      </c>
      <c r="C1269" t="s">
        <v>28365</v>
      </c>
      <c r="D1269" t="s">
        <v>28364</v>
      </c>
      <c r="E1269" t="s">
        <v>28365</v>
      </c>
      <c r="F1269" t="s">
        <v>28364</v>
      </c>
      <c r="G1269" t="s">
        <v>28364</v>
      </c>
    </row>
    <row r="1270" spans="1:7" x14ac:dyDescent="0.25">
      <c r="A1270" t="s">
        <v>11196</v>
      </c>
      <c r="B1270" t="s">
        <v>28364</v>
      </c>
      <c r="C1270" t="s">
        <v>28365</v>
      </c>
      <c r="D1270" t="s">
        <v>28364</v>
      </c>
      <c r="E1270" t="s">
        <v>28365</v>
      </c>
      <c r="F1270" t="s">
        <v>28364</v>
      </c>
      <c r="G1270" t="s">
        <v>28364</v>
      </c>
    </row>
    <row r="1271" spans="1:7" x14ac:dyDescent="0.25">
      <c r="A1271" t="s">
        <v>12957</v>
      </c>
      <c r="B1271" t="s">
        <v>28364</v>
      </c>
      <c r="C1271" t="s">
        <v>28365</v>
      </c>
      <c r="D1271" t="s">
        <v>28364</v>
      </c>
      <c r="E1271" t="s">
        <v>28365</v>
      </c>
      <c r="F1271" t="s">
        <v>28364</v>
      </c>
      <c r="G1271" t="s">
        <v>28365</v>
      </c>
    </row>
    <row r="1272" spans="1:7" x14ac:dyDescent="0.25">
      <c r="A1272" t="s">
        <v>23985</v>
      </c>
      <c r="B1272" t="s">
        <v>28364</v>
      </c>
      <c r="C1272" t="s">
        <v>28364</v>
      </c>
      <c r="D1272" t="s">
        <v>28364</v>
      </c>
      <c r="E1272" t="s">
        <v>28364</v>
      </c>
      <c r="F1272" t="s">
        <v>28364</v>
      </c>
      <c r="G1272" t="s">
        <v>28364</v>
      </c>
    </row>
    <row r="1273" spans="1:7" x14ac:dyDescent="0.25">
      <c r="A1273" t="s">
        <v>6481</v>
      </c>
      <c r="B1273" t="s">
        <v>28364</v>
      </c>
      <c r="C1273" t="s">
        <v>28365</v>
      </c>
      <c r="D1273" t="s">
        <v>28364</v>
      </c>
      <c r="E1273" t="s">
        <v>28365</v>
      </c>
      <c r="F1273" t="s">
        <v>28364</v>
      </c>
      <c r="G1273" t="s">
        <v>28364</v>
      </c>
    </row>
    <row r="1274" spans="1:7" x14ac:dyDescent="0.25">
      <c r="A1274" t="s">
        <v>17897</v>
      </c>
      <c r="B1274" t="s">
        <v>28364</v>
      </c>
      <c r="C1274" t="s">
        <v>28364</v>
      </c>
      <c r="D1274" t="s">
        <v>28364</v>
      </c>
      <c r="E1274" t="s">
        <v>28364</v>
      </c>
      <c r="F1274" t="s">
        <v>28364</v>
      </c>
      <c r="G1274" t="s">
        <v>28364</v>
      </c>
    </row>
    <row r="1275" spans="1:7" x14ac:dyDescent="0.25">
      <c r="A1275" t="s">
        <v>24020</v>
      </c>
      <c r="B1275" t="s">
        <v>28364</v>
      </c>
      <c r="C1275" t="s">
        <v>28364</v>
      </c>
      <c r="D1275" t="s">
        <v>28364</v>
      </c>
      <c r="E1275" t="s">
        <v>28364</v>
      </c>
      <c r="F1275" t="s">
        <v>28364</v>
      </c>
      <c r="G1275" t="s">
        <v>28364</v>
      </c>
    </row>
    <row r="1276" spans="1:7" x14ac:dyDescent="0.25">
      <c r="A1276" t="s">
        <v>8027</v>
      </c>
      <c r="B1276" t="s">
        <v>28364</v>
      </c>
      <c r="C1276" t="s">
        <v>28364</v>
      </c>
      <c r="D1276" t="s">
        <v>28365</v>
      </c>
      <c r="E1276" t="s">
        <v>28364</v>
      </c>
      <c r="F1276" t="s">
        <v>28364</v>
      </c>
      <c r="G1276" t="s">
        <v>28364</v>
      </c>
    </row>
    <row r="1277" spans="1:7" x14ac:dyDescent="0.25">
      <c r="A1277" t="s">
        <v>22984</v>
      </c>
      <c r="B1277" t="s">
        <v>28364</v>
      </c>
      <c r="C1277" t="s">
        <v>28364</v>
      </c>
      <c r="D1277" t="s">
        <v>28365</v>
      </c>
      <c r="E1277" t="s">
        <v>28364</v>
      </c>
      <c r="F1277" t="s">
        <v>28364</v>
      </c>
      <c r="G1277" t="s">
        <v>28364</v>
      </c>
    </row>
    <row r="1278" spans="1:7" x14ac:dyDescent="0.25">
      <c r="A1278" t="s">
        <v>24407</v>
      </c>
      <c r="B1278" t="s">
        <v>28364</v>
      </c>
      <c r="C1278" t="s">
        <v>28364</v>
      </c>
      <c r="D1278" t="s">
        <v>28365</v>
      </c>
      <c r="E1278" t="s">
        <v>28364</v>
      </c>
      <c r="F1278" t="s">
        <v>28364</v>
      </c>
      <c r="G1278" t="s">
        <v>28364</v>
      </c>
    </row>
    <row r="1279" spans="1:7" x14ac:dyDescent="0.25">
      <c r="A1279" t="s">
        <v>24231</v>
      </c>
      <c r="B1279" t="s">
        <v>28364</v>
      </c>
      <c r="C1279" t="s">
        <v>28364</v>
      </c>
      <c r="D1279" t="s">
        <v>28365</v>
      </c>
      <c r="E1279" t="s">
        <v>28364</v>
      </c>
      <c r="F1279" t="s">
        <v>28364</v>
      </c>
      <c r="G1279" t="s">
        <v>28364</v>
      </c>
    </row>
    <row r="1280" spans="1:7" x14ac:dyDescent="0.25">
      <c r="A1280" t="s">
        <v>6432</v>
      </c>
      <c r="B1280" t="s">
        <v>28364</v>
      </c>
      <c r="C1280" t="s">
        <v>28365</v>
      </c>
      <c r="D1280" t="s">
        <v>28364</v>
      </c>
      <c r="E1280" t="s">
        <v>28365</v>
      </c>
      <c r="F1280" t="s">
        <v>28364</v>
      </c>
      <c r="G1280" t="s">
        <v>28364</v>
      </c>
    </row>
    <row r="1281" spans="1:7" x14ac:dyDescent="0.25">
      <c r="A1281" t="s">
        <v>20347</v>
      </c>
      <c r="B1281" t="s">
        <v>28364</v>
      </c>
      <c r="C1281" t="s">
        <v>28364</v>
      </c>
      <c r="D1281" t="s">
        <v>28364</v>
      </c>
      <c r="E1281" t="s">
        <v>28364</v>
      </c>
      <c r="F1281" t="s">
        <v>28364</v>
      </c>
      <c r="G1281" t="s">
        <v>28364</v>
      </c>
    </row>
    <row r="1282" spans="1:7" x14ac:dyDescent="0.25">
      <c r="A1282" t="s">
        <v>10480</v>
      </c>
      <c r="B1282" t="s">
        <v>28364</v>
      </c>
      <c r="C1282" t="s">
        <v>28364</v>
      </c>
      <c r="D1282" t="s">
        <v>28364</v>
      </c>
      <c r="E1282" t="s">
        <v>28364</v>
      </c>
      <c r="F1282" t="s">
        <v>28364</v>
      </c>
      <c r="G1282" t="s">
        <v>28364</v>
      </c>
    </row>
    <row r="1283" spans="1:7" x14ac:dyDescent="0.25">
      <c r="A1283" t="s">
        <v>13310</v>
      </c>
      <c r="B1283" t="s">
        <v>28364</v>
      </c>
      <c r="C1283" t="s">
        <v>28364</v>
      </c>
      <c r="D1283" t="s">
        <v>28364</v>
      </c>
      <c r="E1283" t="s">
        <v>28364</v>
      </c>
      <c r="F1283" t="s">
        <v>28364</v>
      </c>
      <c r="G1283" t="s">
        <v>28365</v>
      </c>
    </row>
    <row r="1284" spans="1:7" x14ac:dyDescent="0.25">
      <c r="A1284" t="s">
        <v>19555</v>
      </c>
      <c r="B1284" t="s">
        <v>28364</v>
      </c>
      <c r="C1284" t="s">
        <v>28364</v>
      </c>
      <c r="D1284" t="s">
        <v>28364</v>
      </c>
      <c r="E1284" t="s">
        <v>28364</v>
      </c>
      <c r="F1284" t="s">
        <v>28364</v>
      </c>
      <c r="G1284" t="s">
        <v>28364</v>
      </c>
    </row>
    <row r="1285" spans="1:7" x14ac:dyDescent="0.25">
      <c r="A1285" t="s">
        <v>26564</v>
      </c>
      <c r="B1285" t="s">
        <v>28364</v>
      </c>
      <c r="C1285" t="s">
        <v>28364</v>
      </c>
      <c r="D1285" t="s">
        <v>28364</v>
      </c>
      <c r="E1285" t="s">
        <v>28364</v>
      </c>
      <c r="F1285" t="s">
        <v>28364</v>
      </c>
      <c r="G1285" t="s">
        <v>28364</v>
      </c>
    </row>
    <row r="1286" spans="1:7" x14ac:dyDescent="0.25">
      <c r="A1286" t="s">
        <v>11747</v>
      </c>
      <c r="B1286" t="s">
        <v>28364</v>
      </c>
      <c r="C1286" t="s">
        <v>28364</v>
      </c>
      <c r="D1286" t="s">
        <v>28364</v>
      </c>
      <c r="E1286" t="s">
        <v>28364</v>
      </c>
      <c r="F1286" t="s">
        <v>28364</v>
      </c>
      <c r="G1286" t="s">
        <v>28364</v>
      </c>
    </row>
    <row r="1287" spans="1:7" x14ac:dyDescent="0.25">
      <c r="A1287" t="s">
        <v>25346</v>
      </c>
      <c r="B1287" t="s">
        <v>28364</v>
      </c>
      <c r="C1287" t="s">
        <v>28364</v>
      </c>
      <c r="D1287" t="s">
        <v>28364</v>
      </c>
      <c r="E1287" t="s">
        <v>28364</v>
      </c>
      <c r="F1287" t="s">
        <v>28364</v>
      </c>
      <c r="G1287" t="s">
        <v>28364</v>
      </c>
    </row>
    <row r="1288" spans="1:7" x14ac:dyDescent="0.25">
      <c r="A1288" t="s">
        <v>25742</v>
      </c>
      <c r="B1288" t="s">
        <v>28364</v>
      </c>
      <c r="C1288" t="s">
        <v>28364</v>
      </c>
      <c r="D1288" t="s">
        <v>28364</v>
      </c>
      <c r="E1288" t="s">
        <v>28364</v>
      </c>
      <c r="F1288" t="s">
        <v>28364</v>
      </c>
      <c r="G1288" t="s">
        <v>28364</v>
      </c>
    </row>
    <row r="1289" spans="1:7" x14ac:dyDescent="0.25">
      <c r="A1289" t="s">
        <v>13748</v>
      </c>
      <c r="B1289" t="s">
        <v>28364</v>
      </c>
      <c r="C1289" t="s">
        <v>28364</v>
      </c>
      <c r="D1289" t="s">
        <v>28364</v>
      </c>
      <c r="E1289" t="s">
        <v>28364</v>
      </c>
      <c r="F1289" t="s">
        <v>28364</v>
      </c>
      <c r="G1289" t="s">
        <v>28364</v>
      </c>
    </row>
    <row r="1290" spans="1:7" x14ac:dyDescent="0.25">
      <c r="A1290" t="s">
        <v>7911</v>
      </c>
      <c r="B1290" t="s">
        <v>28364</v>
      </c>
      <c r="C1290" t="s">
        <v>28364</v>
      </c>
      <c r="D1290" t="s">
        <v>28364</v>
      </c>
      <c r="E1290" t="s">
        <v>28364</v>
      </c>
      <c r="F1290" t="s">
        <v>28364</v>
      </c>
      <c r="G1290" t="s">
        <v>28364</v>
      </c>
    </row>
    <row r="1291" spans="1:7" x14ac:dyDescent="0.25">
      <c r="A1291" t="s">
        <v>19853</v>
      </c>
      <c r="B1291" t="s">
        <v>28364</v>
      </c>
      <c r="C1291" t="s">
        <v>28364</v>
      </c>
      <c r="D1291" t="s">
        <v>28364</v>
      </c>
      <c r="E1291" t="s">
        <v>28364</v>
      </c>
      <c r="F1291" t="s">
        <v>28364</v>
      </c>
      <c r="G1291" t="s">
        <v>28365</v>
      </c>
    </row>
    <row r="1292" spans="1:7" x14ac:dyDescent="0.25">
      <c r="A1292" t="s">
        <v>15891</v>
      </c>
      <c r="B1292" t="s">
        <v>28364</v>
      </c>
      <c r="C1292" t="s">
        <v>28364</v>
      </c>
      <c r="D1292" t="s">
        <v>28364</v>
      </c>
      <c r="E1292" t="s">
        <v>28364</v>
      </c>
      <c r="F1292" t="s">
        <v>28364</v>
      </c>
      <c r="G1292" t="s">
        <v>28364</v>
      </c>
    </row>
    <row r="1293" spans="1:7" x14ac:dyDescent="0.25">
      <c r="A1293" t="s">
        <v>3642</v>
      </c>
      <c r="B1293" t="s">
        <v>28364</v>
      </c>
      <c r="C1293" t="s">
        <v>28364</v>
      </c>
      <c r="D1293" t="s">
        <v>28364</v>
      </c>
      <c r="E1293" t="s">
        <v>28364</v>
      </c>
      <c r="F1293" t="s">
        <v>28365</v>
      </c>
      <c r="G1293" t="s">
        <v>28364</v>
      </c>
    </row>
    <row r="1294" spans="1:7" x14ac:dyDescent="0.25">
      <c r="A1294" t="s">
        <v>3678</v>
      </c>
      <c r="B1294" t="s">
        <v>28364</v>
      </c>
      <c r="C1294" t="s">
        <v>28364</v>
      </c>
      <c r="D1294" t="s">
        <v>28364</v>
      </c>
      <c r="E1294" t="s">
        <v>28364</v>
      </c>
      <c r="F1294" t="s">
        <v>28364</v>
      </c>
      <c r="G1294" t="s">
        <v>28364</v>
      </c>
    </row>
    <row r="1295" spans="1:7" x14ac:dyDescent="0.25">
      <c r="A1295" t="s">
        <v>14307</v>
      </c>
      <c r="B1295" t="s">
        <v>28364</v>
      </c>
      <c r="C1295" t="s">
        <v>28364</v>
      </c>
      <c r="D1295" t="s">
        <v>28364</v>
      </c>
      <c r="E1295" t="s">
        <v>28364</v>
      </c>
      <c r="F1295" t="s">
        <v>28364</v>
      </c>
      <c r="G1295" t="s">
        <v>28364</v>
      </c>
    </row>
    <row r="1296" spans="1:7" x14ac:dyDescent="0.25">
      <c r="A1296" t="s">
        <v>26125</v>
      </c>
      <c r="B1296" t="s">
        <v>28364</v>
      </c>
      <c r="C1296" t="s">
        <v>28364</v>
      </c>
      <c r="D1296" t="s">
        <v>28364</v>
      </c>
      <c r="E1296" t="s">
        <v>28364</v>
      </c>
      <c r="F1296" t="s">
        <v>28364</v>
      </c>
      <c r="G1296" t="s">
        <v>28364</v>
      </c>
    </row>
    <row r="1297" spans="1:7" x14ac:dyDescent="0.25">
      <c r="A1297" t="s">
        <v>6500</v>
      </c>
      <c r="B1297" t="s">
        <v>28364</v>
      </c>
      <c r="C1297" t="s">
        <v>28364</v>
      </c>
      <c r="D1297" t="s">
        <v>28364</v>
      </c>
      <c r="E1297" t="s">
        <v>28364</v>
      </c>
      <c r="F1297" t="s">
        <v>28364</v>
      </c>
      <c r="G1297" t="s">
        <v>28364</v>
      </c>
    </row>
    <row r="1298" spans="1:7" x14ac:dyDescent="0.25">
      <c r="A1298" t="s">
        <v>2783</v>
      </c>
      <c r="B1298" t="s">
        <v>28364</v>
      </c>
      <c r="C1298" t="s">
        <v>28364</v>
      </c>
      <c r="D1298" t="s">
        <v>28364</v>
      </c>
      <c r="E1298" t="s">
        <v>28364</v>
      </c>
      <c r="F1298" t="s">
        <v>28364</v>
      </c>
      <c r="G1298" t="s">
        <v>28365</v>
      </c>
    </row>
    <row r="1299" spans="1:7" x14ac:dyDescent="0.25">
      <c r="A1299" t="s">
        <v>1411</v>
      </c>
      <c r="B1299" t="s">
        <v>28364</v>
      </c>
      <c r="C1299" t="s">
        <v>28364</v>
      </c>
      <c r="D1299" t="s">
        <v>28364</v>
      </c>
      <c r="E1299" t="s">
        <v>28364</v>
      </c>
      <c r="F1299" t="s">
        <v>28364</v>
      </c>
      <c r="G1299" t="s">
        <v>28365</v>
      </c>
    </row>
    <row r="1300" spans="1:7" x14ac:dyDescent="0.25">
      <c r="A1300" t="s">
        <v>13087</v>
      </c>
      <c r="B1300" t="s">
        <v>28364</v>
      </c>
      <c r="C1300" t="s">
        <v>28364</v>
      </c>
      <c r="D1300" t="s">
        <v>28364</v>
      </c>
      <c r="E1300" t="s">
        <v>28364</v>
      </c>
      <c r="F1300" t="s">
        <v>28364</v>
      </c>
      <c r="G1300" t="s">
        <v>28365</v>
      </c>
    </row>
    <row r="1301" spans="1:7" x14ac:dyDescent="0.25">
      <c r="A1301" t="s">
        <v>7813</v>
      </c>
      <c r="B1301" t="s">
        <v>28364</v>
      </c>
      <c r="C1301" t="s">
        <v>28364</v>
      </c>
      <c r="D1301" t="s">
        <v>28364</v>
      </c>
      <c r="E1301" t="s">
        <v>28364</v>
      </c>
      <c r="F1301" t="s">
        <v>28364</v>
      </c>
      <c r="G1301" t="s">
        <v>28365</v>
      </c>
    </row>
    <row r="1302" spans="1:7" x14ac:dyDescent="0.25">
      <c r="A1302" t="s">
        <v>18624</v>
      </c>
      <c r="B1302" t="s">
        <v>28364</v>
      </c>
      <c r="C1302" t="s">
        <v>28364</v>
      </c>
      <c r="D1302" t="s">
        <v>28364</v>
      </c>
      <c r="E1302" t="s">
        <v>28364</v>
      </c>
      <c r="F1302" t="s">
        <v>28365</v>
      </c>
      <c r="G1302" t="s">
        <v>28364</v>
      </c>
    </row>
    <row r="1303" spans="1:7" x14ac:dyDescent="0.25">
      <c r="A1303" t="s">
        <v>738</v>
      </c>
      <c r="B1303" t="s">
        <v>28364</v>
      </c>
      <c r="C1303" t="s">
        <v>28364</v>
      </c>
      <c r="D1303" t="s">
        <v>28364</v>
      </c>
      <c r="E1303" t="s">
        <v>28364</v>
      </c>
      <c r="F1303" t="s">
        <v>28365</v>
      </c>
      <c r="G1303" t="s">
        <v>28364</v>
      </c>
    </row>
    <row r="1304" spans="1:7" x14ac:dyDescent="0.25">
      <c r="A1304" t="s">
        <v>5382</v>
      </c>
      <c r="B1304" t="s">
        <v>28364</v>
      </c>
      <c r="C1304" t="s">
        <v>28364</v>
      </c>
      <c r="D1304" t="s">
        <v>28364</v>
      </c>
      <c r="E1304" t="s">
        <v>28364</v>
      </c>
      <c r="F1304" t="s">
        <v>28364</v>
      </c>
      <c r="G1304" t="s">
        <v>28365</v>
      </c>
    </row>
    <row r="1305" spans="1:7" x14ac:dyDescent="0.25">
      <c r="A1305" t="s">
        <v>20437</v>
      </c>
      <c r="B1305" t="s">
        <v>28364</v>
      </c>
      <c r="C1305" t="s">
        <v>28364</v>
      </c>
      <c r="D1305" t="s">
        <v>28364</v>
      </c>
      <c r="E1305" t="s">
        <v>28364</v>
      </c>
      <c r="F1305" t="s">
        <v>28364</v>
      </c>
      <c r="G1305" t="s">
        <v>28364</v>
      </c>
    </row>
    <row r="1306" spans="1:7" x14ac:dyDescent="0.25">
      <c r="A1306" t="s">
        <v>14490</v>
      </c>
      <c r="B1306" t="s">
        <v>28364</v>
      </c>
      <c r="C1306" t="s">
        <v>28364</v>
      </c>
      <c r="D1306" t="s">
        <v>28365</v>
      </c>
      <c r="E1306" t="s">
        <v>28364</v>
      </c>
      <c r="F1306" t="s">
        <v>28364</v>
      </c>
      <c r="G1306" t="s">
        <v>28364</v>
      </c>
    </row>
    <row r="1307" spans="1:7" x14ac:dyDescent="0.25">
      <c r="A1307" t="s">
        <v>24029</v>
      </c>
      <c r="B1307" t="s">
        <v>28364</v>
      </c>
      <c r="C1307" t="s">
        <v>28364</v>
      </c>
      <c r="D1307" t="s">
        <v>28364</v>
      </c>
      <c r="E1307" t="s">
        <v>28364</v>
      </c>
      <c r="F1307" t="s">
        <v>28364</v>
      </c>
      <c r="G1307" t="s">
        <v>28364</v>
      </c>
    </row>
    <row r="1308" spans="1:7" x14ac:dyDescent="0.25">
      <c r="A1308" t="s">
        <v>17480</v>
      </c>
      <c r="B1308" t="s">
        <v>28364</v>
      </c>
      <c r="C1308" t="s">
        <v>28364</v>
      </c>
      <c r="D1308" t="s">
        <v>28364</v>
      </c>
      <c r="E1308" t="s">
        <v>28364</v>
      </c>
      <c r="F1308" t="s">
        <v>28364</v>
      </c>
      <c r="G1308" t="s">
        <v>28365</v>
      </c>
    </row>
    <row r="1309" spans="1:7" x14ac:dyDescent="0.25">
      <c r="A1309" t="s">
        <v>10742</v>
      </c>
      <c r="B1309" t="s">
        <v>28364</v>
      </c>
      <c r="C1309" t="s">
        <v>28364</v>
      </c>
      <c r="D1309" t="s">
        <v>28364</v>
      </c>
      <c r="E1309" t="s">
        <v>28364</v>
      </c>
      <c r="F1309" t="s">
        <v>28364</v>
      </c>
      <c r="G1309" t="s">
        <v>28365</v>
      </c>
    </row>
    <row r="1310" spans="1:7" x14ac:dyDescent="0.25">
      <c r="A1310" t="s">
        <v>22933</v>
      </c>
      <c r="B1310" t="s">
        <v>28364</v>
      </c>
      <c r="C1310" t="s">
        <v>28364</v>
      </c>
      <c r="D1310" t="s">
        <v>28364</v>
      </c>
      <c r="E1310" t="s">
        <v>28364</v>
      </c>
      <c r="F1310" t="s">
        <v>28364</v>
      </c>
      <c r="G1310" t="s">
        <v>28364</v>
      </c>
    </row>
    <row r="1311" spans="1:7" x14ac:dyDescent="0.25">
      <c r="A1311" t="s">
        <v>14290</v>
      </c>
      <c r="B1311" t="s">
        <v>28364</v>
      </c>
      <c r="C1311" t="s">
        <v>28364</v>
      </c>
      <c r="D1311" t="s">
        <v>28364</v>
      </c>
      <c r="E1311" t="s">
        <v>28364</v>
      </c>
      <c r="F1311" t="s">
        <v>28364</v>
      </c>
      <c r="G1311" t="s">
        <v>28364</v>
      </c>
    </row>
    <row r="1312" spans="1:7" x14ac:dyDescent="0.25">
      <c r="A1312" t="s">
        <v>27501</v>
      </c>
      <c r="B1312" t="s">
        <v>28364</v>
      </c>
      <c r="C1312" t="s">
        <v>28364</v>
      </c>
      <c r="D1312" t="s">
        <v>28364</v>
      </c>
      <c r="E1312" t="s">
        <v>28364</v>
      </c>
      <c r="F1312" t="s">
        <v>28364</v>
      </c>
      <c r="G1312" t="s">
        <v>28364</v>
      </c>
    </row>
    <row r="1313" spans="1:7" x14ac:dyDescent="0.25">
      <c r="A1313" t="s">
        <v>26147</v>
      </c>
      <c r="B1313" t="s">
        <v>28364</v>
      </c>
      <c r="C1313" t="s">
        <v>28364</v>
      </c>
      <c r="D1313" t="s">
        <v>28364</v>
      </c>
      <c r="E1313" t="s">
        <v>28364</v>
      </c>
      <c r="F1313" t="s">
        <v>28364</v>
      </c>
      <c r="G1313" t="s">
        <v>28364</v>
      </c>
    </row>
    <row r="1314" spans="1:7" x14ac:dyDescent="0.25">
      <c r="A1314" t="s">
        <v>26567</v>
      </c>
      <c r="B1314" t="s">
        <v>28364</v>
      </c>
      <c r="C1314" t="s">
        <v>28364</v>
      </c>
      <c r="D1314" t="s">
        <v>28364</v>
      </c>
      <c r="E1314" t="s">
        <v>28364</v>
      </c>
      <c r="F1314" t="s">
        <v>28364</v>
      </c>
      <c r="G1314" t="s">
        <v>28365</v>
      </c>
    </row>
    <row r="1315" spans="1:7" x14ac:dyDescent="0.25">
      <c r="A1315" t="s">
        <v>14920</v>
      </c>
      <c r="B1315" t="s">
        <v>28364</v>
      </c>
      <c r="C1315" t="s">
        <v>28365</v>
      </c>
      <c r="D1315" t="s">
        <v>28364</v>
      </c>
      <c r="E1315" t="s">
        <v>28365</v>
      </c>
      <c r="F1315" t="s">
        <v>28364</v>
      </c>
      <c r="G1315" t="s">
        <v>28364</v>
      </c>
    </row>
    <row r="1316" spans="1:7" x14ac:dyDescent="0.25">
      <c r="A1316" t="s">
        <v>2828</v>
      </c>
      <c r="B1316" t="s">
        <v>28364</v>
      </c>
      <c r="C1316" t="s">
        <v>28365</v>
      </c>
      <c r="D1316" t="s">
        <v>28364</v>
      </c>
      <c r="E1316" t="s">
        <v>28365</v>
      </c>
      <c r="F1316" t="s">
        <v>28364</v>
      </c>
      <c r="G1316" t="s">
        <v>28364</v>
      </c>
    </row>
    <row r="1317" spans="1:7" x14ac:dyDescent="0.25">
      <c r="A1317" t="s">
        <v>4185</v>
      </c>
      <c r="B1317" t="s">
        <v>28364</v>
      </c>
      <c r="C1317" t="s">
        <v>28364</v>
      </c>
      <c r="D1317" t="s">
        <v>28364</v>
      </c>
      <c r="E1317" t="s">
        <v>28364</v>
      </c>
      <c r="F1317" t="s">
        <v>28364</v>
      </c>
      <c r="G1317" t="s">
        <v>28365</v>
      </c>
    </row>
    <row r="1318" spans="1:7" x14ac:dyDescent="0.25">
      <c r="A1318" t="s">
        <v>209</v>
      </c>
      <c r="B1318" t="s">
        <v>28364</v>
      </c>
      <c r="C1318" t="s">
        <v>28364</v>
      </c>
      <c r="D1318" t="s">
        <v>28364</v>
      </c>
      <c r="E1318" t="s">
        <v>28364</v>
      </c>
      <c r="F1318" t="s">
        <v>28364</v>
      </c>
      <c r="G1318" t="s">
        <v>28364</v>
      </c>
    </row>
    <row r="1319" spans="1:7" x14ac:dyDescent="0.25">
      <c r="A1319" t="s">
        <v>27304</v>
      </c>
      <c r="B1319" t="s">
        <v>28364</v>
      </c>
      <c r="C1319" t="s">
        <v>28365</v>
      </c>
      <c r="D1319" t="s">
        <v>28364</v>
      </c>
      <c r="E1319" t="s">
        <v>28365</v>
      </c>
      <c r="F1319" t="s">
        <v>28364</v>
      </c>
      <c r="G1319" t="s">
        <v>28364</v>
      </c>
    </row>
    <row r="1320" spans="1:7" x14ac:dyDescent="0.25">
      <c r="A1320" t="s">
        <v>14557</v>
      </c>
      <c r="B1320" t="s">
        <v>28364</v>
      </c>
      <c r="C1320" t="s">
        <v>28365</v>
      </c>
      <c r="D1320" t="s">
        <v>28364</v>
      </c>
      <c r="E1320" t="s">
        <v>28365</v>
      </c>
      <c r="F1320" t="s">
        <v>28364</v>
      </c>
      <c r="G1320" t="s">
        <v>28365</v>
      </c>
    </row>
    <row r="1321" spans="1:7" x14ac:dyDescent="0.25">
      <c r="A1321" t="s">
        <v>15069</v>
      </c>
      <c r="B1321" t="s">
        <v>28364</v>
      </c>
      <c r="C1321" t="s">
        <v>28365</v>
      </c>
      <c r="D1321" t="s">
        <v>28364</v>
      </c>
      <c r="E1321" t="s">
        <v>28365</v>
      </c>
      <c r="F1321" t="s">
        <v>28364</v>
      </c>
      <c r="G1321" t="s">
        <v>28364</v>
      </c>
    </row>
    <row r="1322" spans="1:7" x14ac:dyDescent="0.25">
      <c r="A1322" t="s">
        <v>21482</v>
      </c>
      <c r="B1322" t="s">
        <v>28364</v>
      </c>
      <c r="C1322" t="s">
        <v>28365</v>
      </c>
      <c r="D1322" t="s">
        <v>28364</v>
      </c>
      <c r="E1322" t="s">
        <v>28365</v>
      </c>
      <c r="F1322" t="s">
        <v>28364</v>
      </c>
      <c r="G1322" t="s">
        <v>28364</v>
      </c>
    </row>
    <row r="1323" spans="1:7" x14ac:dyDescent="0.25">
      <c r="A1323" t="s">
        <v>26538</v>
      </c>
      <c r="B1323" t="s">
        <v>28364</v>
      </c>
      <c r="C1323" t="s">
        <v>28365</v>
      </c>
      <c r="D1323" t="s">
        <v>28364</v>
      </c>
      <c r="E1323" t="s">
        <v>28365</v>
      </c>
      <c r="F1323" t="s">
        <v>28364</v>
      </c>
      <c r="G1323" t="s">
        <v>28364</v>
      </c>
    </row>
    <row r="1324" spans="1:7" x14ac:dyDescent="0.25">
      <c r="A1324" t="s">
        <v>175</v>
      </c>
      <c r="B1324" t="s">
        <v>28364</v>
      </c>
      <c r="C1324" t="s">
        <v>28364</v>
      </c>
      <c r="D1324" t="s">
        <v>28364</v>
      </c>
      <c r="E1324" t="s">
        <v>28364</v>
      </c>
      <c r="F1324" t="s">
        <v>28365</v>
      </c>
      <c r="G1324" t="s">
        <v>28365</v>
      </c>
    </row>
    <row r="1325" spans="1:7" x14ac:dyDescent="0.25">
      <c r="A1325" t="s">
        <v>27711</v>
      </c>
      <c r="B1325" t="s">
        <v>28364</v>
      </c>
      <c r="C1325" t="s">
        <v>28364</v>
      </c>
      <c r="D1325" t="s">
        <v>28364</v>
      </c>
      <c r="E1325" t="s">
        <v>28364</v>
      </c>
      <c r="F1325" t="s">
        <v>28365</v>
      </c>
      <c r="G1325" t="s">
        <v>28364</v>
      </c>
    </row>
    <row r="1326" spans="1:7" x14ac:dyDescent="0.25">
      <c r="A1326" t="s">
        <v>25435</v>
      </c>
      <c r="B1326" t="s">
        <v>28364</v>
      </c>
      <c r="C1326" t="s">
        <v>28364</v>
      </c>
      <c r="D1326" t="s">
        <v>28364</v>
      </c>
      <c r="E1326" t="s">
        <v>28364</v>
      </c>
      <c r="F1326" t="s">
        <v>28365</v>
      </c>
      <c r="G1326" t="s">
        <v>28364</v>
      </c>
    </row>
    <row r="1327" spans="1:7" x14ac:dyDescent="0.25">
      <c r="A1327" t="s">
        <v>25129</v>
      </c>
      <c r="B1327" t="s">
        <v>28364</v>
      </c>
      <c r="C1327" t="s">
        <v>28364</v>
      </c>
      <c r="D1327" t="s">
        <v>28364</v>
      </c>
      <c r="E1327" t="s">
        <v>28364</v>
      </c>
      <c r="F1327" t="s">
        <v>28365</v>
      </c>
      <c r="G1327" t="s">
        <v>28365</v>
      </c>
    </row>
    <row r="1328" spans="1:7" x14ac:dyDescent="0.25">
      <c r="A1328" t="s">
        <v>27748</v>
      </c>
      <c r="B1328" t="s">
        <v>28364</v>
      </c>
      <c r="C1328" t="s">
        <v>28364</v>
      </c>
      <c r="D1328" t="s">
        <v>28364</v>
      </c>
      <c r="E1328" t="s">
        <v>28364</v>
      </c>
      <c r="F1328" t="s">
        <v>28364</v>
      </c>
      <c r="G1328" t="s">
        <v>28364</v>
      </c>
    </row>
    <row r="1329" spans="1:7" x14ac:dyDescent="0.25">
      <c r="A1329" t="s">
        <v>27346</v>
      </c>
      <c r="B1329" t="s">
        <v>28364</v>
      </c>
      <c r="C1329" t="s">
        <v>28365</v>
      </c>
      <c r="D1329" t="s">
        <v>28364</v>
      </c>
      <c r="E1329" t="s">
        <v>28365</v>
      </c>
      <c r="F1329" t="s">
        <v>28364</v>
      </c>
      <c r="G1329" t="s">
        <v>28364</v>
      </c>
    </row>
    <row r="1330" spans="1:7" x14ac:dyDescent="0.25">
      <c r="A1330" t="s">
        <v>5035</v>
      </c>
      <c r="B1330" t="s">
        <v>28364</v>
      </c>
      <c r="C1330" t="s">
        <v>28364</v>
      </c>
      <c r="D1330" t="s">
        <v>28364</v>
      </c>
      <c r="E1330" t="s">
        <v>28364</v>
      </c>
      <c r="F1330" t="s">
        <v>28364</v>
      </c>
      <c r="G1330" t="s">
        <v>28364</v>
      </c>
    </row>
    <row r="1331" spans="1:7" x14ac:dyDescent="0.25">
      <c r="A1331" t="s">
        <v>20536</v>
      </c>
      <c r="B1331" t="s">
        <v>28364</v>
      </c>
      <c r="C1331" t="s">
        <v>28364</v>
      </c>
      <c r="D1331" t="s">
        <v>28364</v>
      </c>
      <c r="E1331" t="s">
        <v>28364</v>
      </c>
      <c r="F1331" t="s">
        <v>28364</v>
      </c>
      <c r="G1331" t="s">
        <v>28364</v>
      </c>
    </row>
    <row r="1332" spans="1:7" x14ac:dyDescent="0.25">
      <c r="A1332" t="s">
        <v>19239</v>
      </c>
      <c r="B1332" t="s">
        <v>28364</v>
      </c>
      <c r="C1332" t="s">
        <v>28364</v>
      </c>
      <c r="D1332" t="s">
        <v>28364</v>
      </c>
      <c r="E1332" t="s">
        <v>28364</v>
      </c>
      <c r="F1332" t="s">
        <v>28364</v>
      </c>
      <c r="G1332" t="s">
        <v>28364</v>
      </c>
    </row>
    <row r="1333" spans="1:7" x14ac:dyDescent="0.25">
      <c r="A1333" t="s">
        <v>23501</v>
      </c>
      <c r="B1333" t="s">
        <v>28364</v>
      </c>
      <c r="C1333" t="s">
        <v>28364</v>
      </c>
      <c r="D1333" t="s">
        <v>28364</v>
      </c>
      <c r="E1333" t="s">
        <v>28364</v>
      </c>
      <c r="F1333" t="s">
        <v>28364</v>
      </c>
      <c r="G1333" t="s">
        <v>28364</v>
      </c>
    </row>
    <row r="1334" spans="1:7" x14ac:dyDescent="0.25">
      <c r="A1334" t="s">
        <v>5080</v>
      </c>
      <c r="B1334" t="s">
        <v>28364</v>
      </c>
      <c r="C1334" t="s">
        <v>28364</v>
      </c>
      <c r="D1334" t="s">
        <v>28365</v>
      </c>
      <c r="E1334" t="s">
        <v>28364</v>
      </c>
      <c r="F1334" t="s">
        <v>28364</v>
      </c>
      <c r="G1334" t="s">
        <v>28364</v>
      </c>
    </row>
    <row r="1335" spans="1:7" x14ac:dyDescent="0.25">
      <c r="A1335" t="s">
        <v>19716</v>
      </c>
      <c r="B1335" t="s">
        <v>28364</v>
      </c>
      <c r="C1335" t="s">
        <v>28364</v>
      </c>
      <c r="D1335" t="s">
        <v>28365</v>
      </c>
      <c r="E1335" t="s">
        <v>28364</v>
      </c>
      <c r="F1335" t="s">
        <v>28364</v>
      </c>
      <c r="G1335" t="s">
        <v>28365</v>
      </c>
    </row>
    <row r="1336" spans="1:7" x14ac:dyDescent="0.25">
      <c r="A1336" t="s">
        <v>18664</v>
      </c>
      <c r="B1336" t="s">
        <v>28364</v>
      </c>
      <c r="C1336" t="s">
        <v>28365</v>
      </c>
      <c r="D1336" t="s">
        <v>28364</v>
      </c>
      <c r="E1336" t="s">
        <v>28365</v>
      </c>
      <c r="F1336" t="s">
        <v>28364</v>
      </c>
      <c r="G1336" t="s">
        <v>28364</v>
      </c>
    </row>
    <row r="1337" spans="1:7" x14ac:dyDescent="0.25">
      <c r="A1337" t="s">
        <v>8236</v>
      </c>
      <c r="B1337" t="s">
        <v>28364</v>
      </c>
      <c r="C1337" t="s">
        <v>28364</v>
      </c>
      <c r="D1337" t="s">
        <v>28365</v>
      </c>
      <c r="E1337" t="s">
        <v>28364</v>
      </c>
      <c r="F1337" t="s">
        <v>28364</v>
      </c>
      <c r="G1337" t="s">
        <v>28364</v>
      </c>
    </row>
    <row r="1338" spans="1:7" x14ac:dyDescent="0.25">
      <c r="A1338" t="s">
        <v>14133</v>
      </c>
      <c r="B1338" t="s">
        <v>28364</v>
      </c>
      <c r="C1338" t="s">
        <v>28364</v>
      </c>
      <c r="D1338" t="s">
        <v>28365</v>
      </c>
      <c r="E1338" t="s">
        <v>28364</v>
      </c>
      <c r="F1338" t="s">
        <v>28364</v>
      </c>
      <c r="G1338" t="s">
        <v>28364</v>
      </c>
    </row>
    <row r="1339" spans="1:7" x14ac:dyDescent="0.25">
      <c r="A1339" t="s">
        <v>15797</v>
      </c>
      <c r="B1339" t="s">
        <v>28364</v>
      </c>
      <c r="C1339" t="s">
        <v>28364</v>
      </c>
      <c r="D1339" t="s">
        <v>28365</v>
      </c>
      <c r="E1339" t="s">
        <v>28364</v>
      </c>
      <c r="F1339" t="s">
        <v>28364</v>
      </c>
      <c r="G1339" t="s">
        <v>28364</v>
      </c>
    </row>
    <row r="1340" spans="1:7" x14ac:dyDescent="0.25">
      <c r="A1340" t="s">
        <v>24303</v>
      </c>
      <c r="B1340" t="s">
        <v>28364</v>
      </c>
      <c r="C1340" t="s">
        <v>28364</v>
      </c>
      <c r="D1340" t="s">
        <v>28365</v>
      </c>
      <c r="E1340" t="s">
        <v>28364</v>
      </c>
      <c r="F1340" t="s">
        <v>28364</v>
      </c>
      <c r="G1340" t="s">
        <v>28364</v>
      </c>
    </row>
    <row r="1341" spans="1:7" x14ac:dyDescent="0.25">
      <c r="A1341" t="s">
        <v>18389</v>
      </c>
      <c r="B1341" t="s">
        <v>28364</v>
      </c>
      <c r="C1341" t="s">
        <v>28364</v>
      </c>
      <c r="D1341" t="s">
        <v>28364</v>
      </c>
      <c r="E1341" t="s">
        <v>28364</v>
      </c>
      <c r="F1341" t="s">
        <v>28364</v>
      </c>
      <c r="G1341" t="s">
        <v>28364</v>
      </c>
    </row>
    <row r="1342" spans="1:7" x14ac:dyDescent="0.25">
      <c r="A1342" t="s">
        <v>15589</v>
      </c>
      <c r="B1342" t="s">
        <v>28364</v>
      </c>
      <c r="C1342" t="s">
        <v>28364</v>
      </c>
      <c r="D1342" t="s">
        <v>28364</v>
      </c>
      <c r="E1342" t="s">
        <v>28364</v>
      </c>
      <c r="F1342" t="s">
        <v>28364</v>
      </c>
      <c r="G1342" t="s">
        <v>28364</v>
      </c>
    </row>
    <row r="1343" spans="1:7" x14ac:dyDescent="0.25">
      <c r="A1343" t="s">
        <v>24654</v>
      </c>
      <c r="B1343" t="s">
        <v>28364</v>
      </c>
      <c r="C1343" t="s">
        <v>28364</v>
      </c>
      <c r="D1343" t="s">
        <v>28365</v>
      </c>
      <c r="E1343" t="s">
        <v>28364</v>
      </c>
      <c r="F1343" t="s">
        <v>28364</v>
      </c>
      <c r="G1343" t="s">
        <v>28364</v>
      </c>
    </row>
    <row r="1344" spans="1:7" x14ac:dyDescent="0.25">
      <c r="A1344" t="s">
        <v>12719</v>
      </c>
      <c r="B1344" t="s">
        <v>28364</v>
      </c>
      <c r="C1344" t="s">
        <v>28364</v>
      </c>
      <c r="D1344" t="s">
        <v>28365</v>
      </c>
      <c r="E1344" t="s">
        <v>28364</v>
      </c>
      <c r="F1344" t="s">
        <v>28364</v>
      </c>
      <c r="G1344" t="s">
        <v>28364</v>
      </c>
    </row>
    <row r="1345" spans="1:7" x14ac:dyDescent="0.25">
      <c r="A1345" t="s">
        <v>13152</v>
      </c>
      <c r="B1345" t="s">
        <v>28364</v>
      </c>
      <c r="C1345" t="s">
        <v>28364</v>
      </c>
      <c r="D1345" t="s">
        <v>28365</v>
      </c>
      <c r="E1345" t="s">
        <v>28364</v>
      </c>
      <c r="F1345" t="s">
        <v>28364</v>
      </c>
      <c r="G1345" t="s">
        <v>28364</v>
      </c>
    </row>
    <row r="1346" spans="1:7" x14ac:dyDescent="0.25">
      <c r="A1346" t="s">
        <v>21955</v>
      </c>
      <c r="B1346" t="s">
        <v>28364</v>
      </c>
      <c r="C1346" t="s">
        <v>28364</v>
      </c>
      <c r="D1346" t="s">
        <v>28365</v>
      </c>
      <c r="E1346" t="s">
        <v>28364</v>
      </c>
      <c r="F1346" t="s">
        <v>28364</v>
      </c>
      <c r="G1346" t="s">
        <v>28364</v>
      </c>
    </row>
    <row r="1347" spans="1:7" x14ac:dyDescent="0.25">
      <c r="A1347" t="s">
        <v>4207</v>
      </c>
      <c r="B1347" t="s">
        <v>28364</v>
      </c>
      <c r="C1347" t="s">
        <v>28364</v>
      </c>
      <c r="D1347" t="s">
        <v>28365</v>
      </c>
      <c r="E1347" t="s">
        <v>28364</v>
      </c>
      <c r="F1347" t="s">
        <v>28364</v>
      </c>
      <c r="G1347" t="s">
        <v>28365</v>
      </c>
    </row>
    <row r="1348" spans="1:7" x14ac:dyDescent="0.25">
      <c r="A1348" t="s">
        <v>6087</v>
      </c>
      <c r="B1348" t="s">
        <v>28364</v>
      </c>
      <c r="C1348" t="s">
        <v>28364</v>
      </c>
      <c r="D1348" t="s">
        <v>28364</v>
      </c>
      <c r="E1348" t="s">
        <v>28364</v>
      </c>
      <c r="F1348" t="s">
        <v>28364</v>
      </c>
      <c r="G1348" t="s">
        <v>28364</v>
      </c>
    </row>
    <row r="1349" spans="1:7" x14ac:dyDescent="0.25">
      <c r="A1349" t="s">
        <v>16661</v>
      </c>
      <c r="B1349" t="s">
        <v>28364</v>
      </c>
      <c r="C1349" t="s">
        <v>28364</v>
      </c>
      <c r="D1349" t="s">
        <v>28365</v>
      </c>
      <c r="E1349" t="s">
        <v>28364</v>
      </c>
      <c r="F1349" t="s">
        <v>28364</v>
      </c>
      <c r="G1349" t="s">
        <v>28364</v>
      </c>
    </row>
    <row r="1350" spans="1:7" x14ac:dyDescent="0.25">
      <c r="A1350" t="s">
        <v>27946</v>
      </c>
      <c r="B1350" t="s">
        <v>28364</v>
      </c>
      <c r="C1350" t="s">
        <v>28364</v>
      </c>
      <c r="D1350" t="s">
        <v>28365</v>
      </c>
      <c r="E1350" t="s">
        <v>28364</v>
      </c>
      <c r="F1350" t="s">
        <v>28364</v>
      </c>
      <c r="G1350" t="s">
        <v>28364</v>
      </c>
    </row>
    <row r="1351" spans="1:7" x14ac:dyDescent="0.25">
      <c r="A1351" t="s">
        <v>18074</v>
      </c>
      <c r="B1351" t="s">
        <v>28364</v>
      </c>
      <c r="C1351" t="s">
        <v>28364</v>
      </c>
      <c r="D1351" t="s">
        <v>28365</v>
      </c>
      <c r="E1351" t="s">
        <v>28364</v>
      </c>
      <c r="F1351" t="s">
        <v>28364</v>
      </c>
      <c r="G1351" t="s">
        <v>28364</v>
      </c>
    </row>
    <row r="1352" spans="1:7" x14ac:dyDescent="0.25">
      <c r="A1352" t="s">
        <v>20595</v>
      </c>
      <c r="B1352" t="s">
        <v>28364</v>
      </c>
      <c r="C1352" t="s">
        <v>28364</v>
      </c>
      <c r="D1352" t="s">
        <v>28365</v>
      </c>
      <c r="E1352" t="s">
        <v>28364</v>
      </c>
      <c r="F1352" t="s">
        <v>28364</v>
      </c>
      <c r="G1352" t="s">
        <v>28364</v>
      </c>
    </row>
    <row r="1353" spans="1:7" x14ac:dyDescent="0.25">
      <c r="A1353" t="s">
        <v>5184</v>
      </c>
      <c r="B1353" t="s">
        <v>28364</v>
      </c>
      <c r="C1353" t="s">
        <v>28364</v>
      </c>
      <c r="D1353" t="s">
        <v>28365</v>
      </c>
      <c r="E1353" t="s">
        <v>28364</v>
      </c>
      <c r="F1353" t="s">
        <v>28364</v>
      </c>
      <c r="G1353" t="s">
        <v>28364</v>
      </c>
    </row>
    <row r="1354" spans="1:7" x14ac:dyDescent="0.25">
      <c r="A1354" t="s">
        <v>8139</v>
      </c>
      <c r="B1354" t="s">
        <v>28364</v>
      </c>
      <c r="C1354" t="s">
        <v>28364</v>
      </c>
      <c r="D1354" t="s">
        <v>28364</v>
      </c>
      <c r="E1354" t="s">
        <v>28364</v>
      </c>
      <c r="F1354" t="s">
        <v>28364</v>
      </c>
      <c r="G1354" t="s">
        <v>28364</v>
      </c>
    </row>
    <row r="1355" spans="1:7" x14ac:dyDescent="0.25">
      <c r="A1355" t="s">
        <v>11384</v>
      </c>
      <c r="B1355" t="s">
        <v>28364</v>
      </c>
      <c r="C1355" t="s">
        <v>28364</v>
      </c>
      <c r="D1355" t="s">
        <v>28365</v>
      </c>
      <c r="E1355" t="s">
        <v>28364</v>
      </c>
      <c r="F1355" t="s">
        <v>28364</v>
      </c>
      <c r="G1355" t="s">
        <v>28364</v>
      </c>
    </row>
    <row r="1356" spans="1:7" x14ac:dyDescent="0.25">
      <c r="A1356" t="s">
        <v>19697</v>
      </c>
      <c r="B1356" t="s">
        <v>28364</v>
      </c>
      <c r="C1356" t="s">
        <v>28364</v>
      </c>
      <c r="D1356" t="s">
        <v>28365</v>
      </c>
      <c r="E1356" t="s">
        <v>28364</v>
      </c>
      <c r="F1356" t="s">
        <v>28364</v>
      </c>
      <c r="G1356" t="s">
        <v>28364</v>
      </c>
    </row>
    <row r="1357" spans="1:7" x14ac:dyDescent="0.25">
      <c r="A1357" t="s">
        <v>11068</v>
      </c>
      <c r="B1357" t="s">
        <v>28364</v>
      </c>
      <c r="C1357" t="s">
        <v>28364</v>
      </c>
      <c r="D1357" t="s">
        <v>28365</v>
      </c>
      <c r="E1357" t="s">
        <v>28364</v>
      </c>
      <c r="F1357" t="s">
        <v>28364</v>
      </c>
      <c r="G1357" t="s">
        <v>28364</v>
      </c>
    </row>
    <row r="1358" spans="1:7" x14ac:dyDescent="0.25">
      <c r="A1358" t="s">
        <v>23047</v>
      </c>
      <c r="B1358" t="s">
        <v>28364</v>
      </c>
      <c r="C1358" t="s">
        <v>28364</v>
      </c>
      <c r="D1358" t="s">
        <v>28364</v>
      </c>
      <c r="E1358" t="s">
        <v>28364</v>
      </c>
      <c r="F1358" t="s">
        <v>28364</v>
      </c>
      <c r="G1358" t="s">
        <v>28364</v>
      </c>
    </row>
    <row r="1359" spans="1:7" x14ac:dyDescent="0.25">
      <c r="A1359" t="s">
        <v>14861</v>
      </c>
      <c r="B1359" t="s">
        <v>28364</v>
      </c>
      <c r="C1359" t="s">
        <v>28364</v>
      </c>
      <c r="D1359" t="s">
        <v>28364</v>
      </c>
      <c r="E1359" t="s">
        <v>28364</v>
      </c>
      <c r="F1359" t="s">
        <v>28364</v>
      </c>
      <c r="G1359" t="s">
        <v>28364</v>
      </c>
    </row>
    <row r="1360" spans="1:7" x14ac:dyDescent="0.25">
      <c r="A1360" t="s">
        <v>4027</v>
      </c>
      <c r="B1360" t="s">
        <v>28364</v>
      </c>
      <c r="C1360" t="s">
        <v>28364</v>
      </c>
      <c r="D1360" t="s">
        <v>28365</v>
      </c>
      <c r="E1360" t="s">
        <v>28364</v>
      </c>
      <c r="F1360" t="s">
        <v>28364</v>
      </c>
      <c r="G1360" t="s">
        <v>28364</v>
      </c>
    </row>
    <row r="1361" spans="1:7" x14ac:dyDescent="0.25">
      <c r="A1361" t="s">
        <v>12022</v>
      </c>
      <c r="B1361" t="s">
        <v>28364</v>
      </c>
      <c r="C1361" t="s">
        <v>28364</v>
      </c>
      <c r="D1361" t="s">
        <v>28365</v>
      </c>
      <c r="E1361" t="s">
        <v>28364</v>
      </c>
      <c r="F1361" t="s">
        <v>28364</v>
      </c>
      <c r="G1361" t="s">
        <v>28364</v>
      </c>
    </row>
    <row r="1362" spans="1:7" x14ac:dyDescent="0.25">
      <c r="A1362" t="s">
        <v>26242</v>
      </c>
      <c r="B1362" t="s">
        <v>28364</v>
      </c>
      <c r="C1362" t="s">
        <v>28364</v>
      </c>
      <c r="D1362" t="s">
        <v>28365</v>
      </c>
      <c r="E1362" t="s">
        <v>28364</v>
      </c>
      <c r="F1362" t="s">
        <v>28364</v>
      </c>
      <c r="G1362" t="s">
        <v>28364</v>
      </c>
    </row>
    <row r="1363" spans="1:7" x14ac:dyDescent="0.25">
      <c r="A1363" t="s">
        <v>20455</v>
      </c>
      <c r="B1363" t="s">
        <v>28364</v>
      </c>
      <c r="C1363" t="s">
        <v>28364</v>
      </c>
      <c r="D1363" t="s">
        <v>28365</v>
      </c>
      <c r="E1363" t="s">
        <v>28364</v>
      </c>
      <c r="F1363" t="s">
        <v>28364</v>
      </c>
      <c r="G1363" t="s">
        <v>28364</v>
      </c>
    </row>
    <row r="1364" spans="1:7" x14ac:dyDescent="0.25">
      <c r="A1364" t="s">
        <v>22128</v>
      </c>
      <c r="B1364" t="s">
        <v>28364</v>
      </c>
      <c r="C1364" t="s">
        <v>28364</v>
      </c>
      <c r="D1364" t="s">
        <v>28364</v>
      </c>
      <c r="E1364" t="s">
        <v>28364</v>
      </c>
      <c r="F1364" t="s">
        <v>28364</v>
      </c>
      <c r="G1364" t="s">
        <v>28364</v>
      </c>
    </row>
    <row r="1365" spans="1:7" x14ac:dyDescent="0.25">
      <c r="A1365" t="s">
        <v>5290</v>
      </c>
      <c r="B1365" t="s">
        <v>28364</v>
      </c>
      <c r="C1365" t="s">
        <v>28364</v>
      </c>
      <c r="D1365" t="s">
        <v>28364</v>
      </c>
      <c r="E1365" t="s">
        <v>28364</v>
      </c>
      <c r="F1365" t="s">
        <v>28364</v>
      </c>
      <c r="G1365" t="s">
        <v>28364</v>
      </c>
    </row>
    <row r="1366" spans="1:7" x14ac:dyDescent="0.25">
      <c r="A1366" t="s">
        <v>25175</v>
      </c>
      <c r="B1366" t="s">
        <v>28364</v>
      </c>
      <c r="C1366" t="s">
        <v>28364</v>
      </c>
      <c r="D1366" t="s">
        <v>28364</v>
      </c>
      <c r="E1366" t="s">
        <v>28364</v>
      </c>
      <c r="F1366" t="s">
        <v>28364</v>
      </c>
      <c r="G1366" t="s">
        <v>28364</v>
      </c>
    </row>
    <row r="1367" spans="1:7" x14ac:dyDescent="0.25">
      <c r="A1367" t="s">
        <v>20420</v>
      </c>
      <c r="B1367" t="s">
        <v>28364</v>
      </c>
      <c r="C1367" t="s">
        <v>28364</v>
      </c>
      <c r="D1367" t="s">
        <v>28364</v>
      </c>
      <c r="E1367" t="s">
        <v>28364</v>
      </c>
      <c r="F1367" t="s">
        <v>28364</v>
      </c>
      <c r="G1367" t="s">
        <v>28364</v>
      </c>
    </row>
    <row r="1368" spans="1:7" x14ac:dyDescent="0.25">
      <c r="A1368" t="s">
        <v>16076</v>
      </c>
      <c r="B1368" t="s">
        <v>28364</v>
      </c>
      <c r="C1368" t="s">
        <v>28364</v>
      </c>
      <c r="D1368" t="s">
        <v>28364</v>
      </c>
      <c r="E1368" t="s">
        <v>28364</v>
      </c>
      <c r="F1368" t="s">
        <v>28364</v>
      </c>
      <c r="G1368" t="s">
        <v>28364</v>
      </c>
    </row>
    <row r="1369" spans="1:7" x14ac:dyDescent="0.25">
      <c r="A1369" t="s">
        <v>5882</v>
      </c>
      <c r="B1369" t="s">
        <v>28364</v>
      </c>
      <c r="C1369" t="s">
        <v>28364</v>
      </c>
      <c r="D1369" t="s">
        <v>28364</v>
      </c>
      <c r="E1369" t="s">
        <v>28364</v>
      </c>
      <c r="F1369" t="s">
        <v>28364</v>
      </c>
      <c r="G1369" t="s">
        <v>28364</v>
      </c>
    </row>
    <row r="1370" spans="1:7" x14ac:dyDescent="0.25">
      <c r="A1370" t="s">
        <v>25671</v>
      </c>
      <c r="B1370" t="s">
        <v>28364</v>
      </c>
      <c r="C1370" t="s">
        <v>28364</v>
      </c>
      <c r="D1370" t="s">
        <v>28364</v>
      </c>
      <c r="E1370" t="s">
        <v>28364</v>
      </c>
      <c r="F1370" t="s">
        <v>28364</v>
      </c>
      <c r="G1370" t="s">
        <v>28365</v>
      </c>
    </row>
    <row r="1371" spans="1:7" x14ac:dyDescent="0.25">
      <c r="A1371" t="s">
        <v>6461</v>
      </c>
      <c r="B1371" t="s">
        <v>28364</v>
      </c>
      <c r="C1371" t="s">
        <v>28364</v>
      </c>
      <c r="D1371" t="s">
        <v>28364</v>
      </c>
      <c r="E1371" t="s">
        <v>28364</v>
      </c>
      <c r="F1371" t="s">
        <v>28364</v>
      </c>
      <c r="G1371" t="s">
        <v>28365</v>
      </c>
    </row>
    <row r="1372" spans="1:7" x14ac:dyDescent="0.25">
      <c r="A1372" t="s">
        <v>22539</v>
      </c>
      <c r="B1372" t="s">
        <v>28364</v>
      </c>
      <c r="C1372" t="s">
        <v>28364</v>
      </c>
      <c r="D1372" t="s">
        <v>28364</v>
      </c>
      <c r="E1372" t="s">
        <v>28364</v>
      </c>
      <c r="F1372" t="s">
        <v>28364</v>
      </c>
      <c r="G1372" t="s">
        <v>28365</v>
      </c>
    </row>
    <row r="1373" spans="1:7" x14ac:dyDescent="0.25">
      <c r="A1373" t="s">
        <v>9614</v>
      </c>
      <c r="B1373" t="s">
        <v>28364</v>
      </c>
      <c r="C1373" t="s">
        <v>28364</v>
      </c>
      <c r="D1373" t="s">
        <v>28364</v>
      </c>
      <c r="E1373" t="s">
        <v>28364</v>
      </c>
      <c r="F1373" t="s">
        <v>28364</v>
      </c>
      <c r="G1373" t="s">
        <v>28365</v>
      </c>
    </row>
    <row r="1374" spans="1:7" x14ac:dyDescent="0.25">
      <c r="A1374" t="s">
        <v>13077</v>
      </c>
      <c r="B1374" t="s">
        <v>28364</v>
      </c>
      <c r="C1374" t="s">
        <v>28364</v>
      </c>
      <c r="D1374" t="s">
        <v>28364</v>
      </c>
      <c r="E1374" t="s">
        <v>28364</v>
      </c>
      <c r="F1374" t="s">
        <v>28364</v>
      </c>
      <c r="G1374" t="s">
        <v>28365</v>
      </c>
    </row>
    <row r="1375" spans="1:7" x14ac:dyDescent="0.25">
      <c r="A1375" t="s">
        <v>22558</v>
      </c>
      <c r="B1375" t="s">
        <v>28364</v>
      </c>
      <c r="C1375" t="s">
        <v>28364</v>
      </c>
      <c r="D1375" t="s">
        <v>28364</v>
      </c>
      <c r="E1375" t="s">
        <v>28364</v>
      </c>
      <c r="F1375" t="s">
        <v>28364</v>
      </c>
      <c r="G1375" t="s">
        <v>28365</v>
      </c>
    </row>
    <row r="1376" spans="1:7" x14ac:dyDescent="0.25">
      <c r="A1376" t="s">
        <v>3275</v>
      </c>
      <c r="B1376" t="s">
        <v>28364</v>
      </c>
      <c r="C1376" t="s">
        <v>28364</v>
      </c>
      <c r="D1376" t="s">
        <v>28364</v>
      </c>
      <c r="E1376" t="s">
        <v>28364</v>
      </c>
      <c r="F1376" t="s">
        <v>28364</v>
      </c>
      <c r="G1376" t="s">
        <v>28365</v>
      </c>
    </row>
    <row r="1377" spans="1:7" x14ac:dyDescent="0.25">
      <c r="A1377" t="s">
        <v>25980</v>
      </c>
      <c r="B1377" t="s">
        <v>28364</v>
      </c>
      <c r="C1377" t="s">
        <v>28364</v>
      </c>
      <c r="D1377" t="s">
        <v>28364</v>
      </c>
      <c r="E1377" t="s">
        <v>28364</v>
      </c>
      <c r="F1377" t="s">
        <v>28364</v>
      </c>
      <c r="G1377" t="s">
        <v>28364</v>
      </c>
    </row>
    <row r="1378" spans="1:7" x14ac:dyDescent="0.25">
      <c r="A1378" t="s">
        <v>18330</v>
      </c>
      <c r="B1378" t="s">
        <v>28364</v>
      </c>
      <c r="C1378" t="s">
        <v>28364</v>
      </c>
      <c r="D1378" t="s">
        <v>28364</v>
      </c>
      <c r="E1378" t="s">
        <v>28364</v>
      </c>
      <c r="F1378" t="s">
        <v>28364</v>
      </c>
      <c r="G1378" t="s">
        <v>28365</v>
      </c>
    </row>
    <row r="1379" spans="1:7" x14ac:dyDescent="0.25">
      <c r="A1379" t="s">
        <v>21775</v>
      </c>
      <c r="B1379" t="s">
        <v>28364</v>
      </c>
      <c r="C1379" t="s">
        <v>28364</v>
      </c>
      <c r="D1379" t="s">
        <v>28364</v>
      </c>
      <c r="E1379" t="s">
        <v>28364</v>
      </c>
      <c r="F1379" t="s">
        <v>28364</v>
      </c>
      <c r="G1379" t="s">
        <v>28364</v>
      </c>
    </row>
    <row r="1380" spans="1:7" x14ac:dyDescent="0.25">
      <c r="A1380" t="s">
        <v>17730</v>
      </c>
      <c r="B1380" t="s">
        <v>28364</v>
      </c>
      <c r="C1380" t="s">
        <v>28364</v>
      </c>
      <c r="D1380" t="s">
        <v>28364</v>
      </c>
      <c r="E1380" t="s">
        <v>28364</v>
      </c>
      <c r="F1380" t="s">
        <v>28364</v>
      </c>
      <c r="G1380" t="s">
        <v>28364</v>
      </c>
    </row>
    <row r="1381" spans="1:7" x14ac:dyDescent="0.25">
      <c r="A1381" t="s">
        <v>15602</v>
      </c>
      <c r="B1381" t="s">
        <v>28364</v>
      </c>
      <c r="C1381" t="s">
        <v>28364</v>
      </c>
      <c r="D1381" t="s">
        <v>28364</v>
      </c>
      <c r="E1381" t="s">
        <v>28364</v>
      </c>
      <c r="F1381" t="s">
        <v>28364</v>
      </c>
      <c r="G1381" t="s">
        <v>28365</v>
      </c>
    </row>
    <row r="1382" spans="1:7" x14ac:dyDescent="0.25">
      <c r="A1382" t="s">
        <v>945</v>
      </c>
      <c r="B1382" t="s">
        <v>28364</v>
      </c>
      <c r="C1382" t="s">
        <v>28364</v>
      </c>
      <c r="D1382" t="s">
        <v>28364</v>
      </c>
      <c r="E1382" t="s">
        <v>28364</v>
      </c>
      <c r="F1382" t="s">
        <v>28365</v>
      </c>
      <c r="G1382" t="s">
        <v>28365</v>
      </c>
    </row>
    <row r="1383" spans="1:7" x14ac:dyDescent="0.25">
      <c r="A1383" t="s">
        <v>11018</v>
      </c>
      <c r="B1383" t="s">
        <v>28364</v>
      </c>
      <c r="C1383" t="s">
        <v>28364</v>
      </c>
      <c r="D1383" t="s">
        <v>28364</v>
      </c>
      <c r="E1383" t="s">
        <v>28364</v>
      </c>
      <c r="F1383" t="s">
        <v>28365</v>
      </c>
      <c r="G1383" t="s">
        <v>28364</v>
      </c>
    </row>
    <row r="1384" spans="1:7" x14ac:dyDescent="0.25">
      <c r="A1384" t="s">
        <v>4457</v>
      </c>
      <c r="B1384" t="s">
        <v>28364</v>
      </c>
      <c r="C1384" t="s">
        <v>28364</v>
      </c>
      <c r="D1384" t="s">
        <v>28364</v>
      </c>
      <c r="E1384" t="s">
        <v>28364</v>
      </c>
      <c r="F1384" t="s">
        <v>28364</v>
      </c>
      <c r="G1384" t="s">
        <v>28364</v>
      </c>
    </row>
    <row r="1385" spans="1:7" x14ac:dyDescent="0.25">
      <c r="A1385" t="s">
        <v>16873</v>
      </c>
      <c r="B1385" t="s">
        <v>28364</v>
      </c>
      <c r="C1385" t="s">
        <v>28364</v>
      </c>
      <c r="D1385" t="s">
        <v>28364</v>
      </c>
      <c r="E1385" t="s">
        <v>28364</v>
      </c>
      <c r="F1385" t="s">
        <v>28364</v>
      </c>
      <c r="G1385" t="s">
        <v>28364</v>
      </c>
    </row>
    <row r="1386" spans="1:7" x14ac:dyDescent="0.25">
      <c r="A1386" t="s">
        <v>10251</v>
      </c>
      <c r="B1386" t="s">
        <v>28364</v>
      </c>
      <c r="C1386" t="s">
        <v>28364</v>
      </c>
      <c r="D1386" t="s">
        <v>28364</v>
      </c>
      <c r="E1386" t="s">
        <v>28364</v>
      </c>
      <c r="F1386" t="s">
        <v>28365</v>
      </c>
      <c r="G1386" t="s">
        <v>28364</v>
      </c>
    </row>
    <row r="1387" spans="1:7" x14ac:dyDescent="0.25">
      <c r="A1387" t="s">
        <v>18148</v>
      </c>
      <c r="B1387" t="s">
        <v>28364</v>
      </c>
      <c r="C1387" t="s">
        <v>28364</v>
      </c>
      <c r="D1387" t="s">
        <v>28364</v>
      </c>
      <c r="E1387" t="s">
        <v>28364</v>
      </c>
      <c r="F1387" t="s">
        <v>28364</v>
      </c>
      <c r="G1387" t="s">
        <v>28364</v>
      </c>
    </row>
    <row r="1388" spans="1:7" x14ac:dyDescent="0.25">
      <c r="A1388" t="s">
        <v>20639</v>
      </c>
      <c r="B1388" t="s">
        <v>28364</v>
      </c>
      <c r="C1388" t="s">
        <v>28364</v>
      </c>
      <c r="D1388" t="s">
        <v>28364</v>
      </c>
      <c r="E1388" t="s">
        <v>28364</v>
      </c>
      <c r="F1388" t="s">
        <v>28364</v>
      </c>
      <c r="G1388" t="s">
        <v>28364</v>
      </c>
    </row>
    <row r="1389" spans="1:7" x14ac:dyDescent="0.25">
      <c r="A1389" t="s">
        <v>17932</v>
      </c>
      <c r="B1389" t="s">
        <v>28364</v>
      </c>
      <c r="C1389" t="s">
        <v>28364</v>
      </c>
      <c r="D1389" t="s">
        <v>28364</v>
      </c>
      <c r="E1389" t="s">
        <v>28364</v>
      </c>
      <c r="F1389" t="s">
        <v>28364</v>
      </c>
      <c r="G1389" t="s">
        <v>28365</v>
      </c>
    </row>
    <row r="1390" spans="1:7" x14ac:dyDescent="0.25">
      <c r="A1390" t="s">
        <v>24212</v>
      </c>
      <c r="B1390" t="s">
        <v>28364</v>
      </c>
      <c r="C1390" t="s">
        <v>28364</v>
      </c>
      <c r="D1390" t="s">
        <v>28364</v>
      </c>
      <c r="E1390" t="s">
        <v>28364</v>
      </c>
      <c r="F1390" t="s">
        <v>28364</v>
      </c>
      <c r="G1390" t="s">
        <v>28365</v>
      </c>
    </row>
    <row r="1391" spans="1:7" x14ac:dyDescent="0.25">
      <c r="A1391" t="s">
        <v>1504</v>
      </c>
      <c r="B1391" t="s">
        <v>28364</v>
      </c>
      <c r="C1391" t="s">
        <v>28364</v>
      </c>
      <c r="D1391" t="s">
        <v>28364</v>
      </c>
      <c r="E1391" t="s">
        <v>28364</v>
      </c>
      <c r="F1391" t="s">
        <v>28364</v>
      </c>
      <c r="G1391" t="s">
        <v>28365</v>
      </c>
    </row>
    <row r="1392" spans="1:7" x14ac:dyDescent="0.25">
      <c r="A1392" t="s">
        <v>23529</v>
      </c>
      <c r="B1392" t="s">
        <v>28364</v>
      </c>
      <c r="C1392" t="s">
        <v>28364</v>
      </c>
      <c r="D1392" t="s">
        <v>28364</v>
      </c>
      <c r="E1392" t="s">
        <v>28364</v>
      </c>
      <c r="F1392" t="s">
        <v>28365</v>
      </c>
      <c r="G1392" t="s">
        <v>28364</v>
      </c>
    </row>
    <row r="1393" spans="1:7" x14ac:dyDescent="0.25">
      <c r="A1393" t="s">
        <v>16271</v>
      </c>
      <c r="B1393" t="s">
        <v>28364</v>
      </c>
      <c r="C1393" t="s">
        <v>28364</v>
      </c>
      <c r="D1393" t="s">
        <v>28364</v>
      </c>
      <c r="E1393" t="s">
        <v>28364</v>
      </c>
      <c r="F1393" t="s">
        <v>28364</v>
      </c>
      <c r="G1393" t="s">
        <v>28365</v>
      </c>
    </row>
    <row r="1394" spans="1:7" x14ac:dyDescent="0.25">
      <c r="A1394" t="s">
        <v>3950</v>
      </c>
      <c r="B1394" t="s">
        <v>28364</v>
      </c>
      <c r="C1394" t="s">
        <v>28364</v>
      </c>
      <c r="D1394" t="s">
        <v>28364</v>
      </c>
      <c r="E1394" t="s">
        <v>28364</v>
      </c>
      <c r="F1394" t="s">
        <v>28364</v>
      </c>
      <c r="G1394" t="s">
        <v>28365</v>
      </c>
    </row>
    <row r="1395" spans="1:7" x14ac:dyDescent="0.25">
      <c r="A1395" t="s">
        <v>2040</v>
      </c>
      <c r="B1395" t="s">
        <v>28364</v>
      </c>
      <c r="C1395" t="s">
        <v>28364</v>
      </c>
      <c r="D1395" t="s">
        <v>28364</v>
      </c>
      <c r="E1395" t="s">
        <v>28364</v>
      </c>
      <c r="F1395" t="s">
        <v>28364</v>
      </c>
      <c r="G1395" t="s">
        <v>28364</v>
      </c>
    </row>
    <row r="1396" spans="1:7" x14ac:dyDescent="0.25">
      <c r="A1396" t="s">
        <v>20919</v>
      </c>
      <c r="B1396" t="s">
        <v>28364</v>
      </c>
      <c r="C1396" t="s">
        <v>28364</v>
      </c>
      <c r="D1396" t="s">
        <v>28364</v>
      </c>
      <c r="E1396" t="s">
        <v>28364</v>
      </c>
      <c r="F1396" t="s">
        <v>28364</v>
      </c>
      <c r="G1396" t="s">
        <v>28365</v>
      </c>
    </row>
    <row r="1397" spans="1:7" x14ac:dyDescent="0.25">
      <c r="A1397" t="s">
        <v>13995</v>
      </c>
      <c r="B1397" t="s">
        <v>28364</v>
      </c>
      <c r="C1397" t="s">
        <v>28364</v>
      </c>
      <c r="D1397" t="s">
        <v>28364</v>
      </c>
      <c r="E1397" t="s">
        <v>28364</v>
      </c>
      <c r="F1397" t="s">
        <v>28364</v>
      </c>
      <c r="G1397" t="s">
        <v>28365</v>
      </c>
    </row>
    <row r="1398" spans="1:7" x14ac:dyDescent="0.25">
      <c r="A1398" t="s">
        <v>4845</v>
      </c>
      <c r="B1398" t="s">
        <v>28364</v>
      </c>
      <c r="C1398" t="s">
        <v>28364</v>
      </c>
      <c r="D1398" t="s">
        <v>28364</v>
      </c>
      <c r="E1398" t="s">
        <v>28364</v>
      </c>
      <c r="F1398" t="s">
        <v>28364</v>
      </c>
      <c r="G1398" t="s">
        <v>28364</v>
      </c>
    </row>
    <row r="1399" spans="1:7" x14ac:dyDescent="0.25">
      <c r="A1399" t="s">
        <v>2505</v>
      </c>
      <c r="B1399" t="s">
        <v>28364</v>
      </c>
      <c r="C1399" t="s">
        <v>28364</v>
      </c>
      <c r="D1399" t="s">
        <v>28364</v>
      </c>
      <c r="E1399" t="s">
        <v>28364</v>
      </c>
      <c r="F1399" t="s">
        <v>28364</v>
      </c>
      <c r="G1399" t="s">
        <v>28364</v>
      </c>
    </row>
    <row r="1400" spans="1:7" x14ac:dyDescent="0.25">
      <c r="A1400" t="s">
        <v>800</v>
      </c>
      <c r="B1400" t="s">
        <v>28364</v>
      </c>
      <c r="C1400" t="s">
        <v>28365</v>
      </c>
      <c r="D1400" t="s">
        <v>28364</v>
      </c>
      <c r="E1400" t="s">
        <v>28365</v>
      </c>
      <c r="F1400" t="s">
        <v>28364</v>
      </c>
      <c r="G1400" t="s">
        <v>28364</v>
      </c>
    </row>
    <row r="1401" spans="1:7" x14ac:dyDescent="0.25">
      <c r="A1401" t="s">
        <v>404</v>
      </c>
      <c r="B1401" t="s">
        <v>28364</v>
      </c>
      <c r="C1401" t="s">
        <v>28365</v>
      </c>
      <c r="D1401" t="s">
        <v>28364</v>
      </c>
      <c r="E1401" t="s">
        <v>28365</v>
      </c>
      <c r="F1401" t="s">
        <v>28364</v>
      </c>
      <c r="G1401" t="s">
        <v>28364</v>
      </c>
    </row>
    <row r="1402" spans="1:7" x14ac:dyDescent="0.25">
      <c r="A1402" t="s">
        <v>26889</v>
      </c>
      <c r="B1402" t="s">
        <v>28364</v>
      </c>
      <c r="C1402" t="s">
        <v>28365</v>
      </c>
      <c r="D1402" t="s">
        <v>28364</v>
      </c>
      <c r="E1402" t="s">
        <v>28365</v>
      </c>
      <c r="F1402" t="s">
        <v>28364</v>
      </c>
      <c r="G1402" t="s">
        <v>28364</v>
      </c>
    </row>
    <row r="1403" spans="1:7" x14ac:dyDescent="0.25">
      <c r="A1403" t="s">
        <v>25680</v>
      </c>
      <c r="B1403" t="s">
        <v>28364</v>
      </c>
      <c r="C1403" t="s">
        <v>28364</v>
      </c>
      <c r="D1403" t="s">
        <v>28364</v>
      </c>
      <c r="E1403" t="s">
        <v>28364</v>
      </c>
      <c r="F1403" t="s">
        <v>28364</v>
      </c>
      <c r="G1403" t="s">
        <v>28364</v>
      </c>
    </row>
    <row r="1404" spans="1:7" x14ac:dyDescent="0.25">
      <c r="A1404" t="s">
        <v>24595</v>
      </c>
      <c r="B1404" t="s">
        <v>28364</v>
      </c>
      <c r="C1404" t="s">
        <v>28364</v>
      </c>
      <c r="D1404" t="s">
        <v>28364</v>
      </c>
      <c r="E1404" t="s">
        <v>28364</v>
      </c>
      <c r="F1404" t="s">
        <v>28364</v>
      </c>
      <c r="G1404" t="s">
        <v>28364</v>
      </c>
    </row>
    <row r="1405" spans="1:7" x14ac:dyDescent="0.25">
      <c r="A1405" t="s">
        <v>6304</v>
      </c>
      <c r="B1405" t="s">
        <v>28364</v>
      </c>
      <c r="C1405" t="s">
        <v>28364</v>
      </c>
      <c r="D1405" t="s">
        <v>28365</v>
      </c>
      <c r="E1405" t="s">
        <v>28364</v>
      </c>
      <c r="F1405" t="s">
        <v>28364</v>
      </c>
      <c r="G1405" t="s">
        <v>28365</v>
      </c>
    </row>
    <row r="1406" spans="1:7" x14ac:dyDescent="0.25">
      <c r="A1406" t="s">
        <v>23887</v>
      </c>
      <c r="B1406" t="s">
        <v>28364</v>
      </c>
      <c r="C1406" t="s">
        <v>28364</v>
      </c>
      <c r="D1406" t="s">
        <v>28364</v>
      </c>
      <c r="E1406" t="s">
        <v>28364</v>
      </c>
      <c r="F1406" t="s">
        <v>28364</v>
      </c>
      <c r="G1406" t="s">
        <v>28364</v>
      </c>
    </row>
    <row r="1407" spans="1:7" x14ac:dyDescent="0.25">
      <c r="A1407" t="s">
        <v>17302</v>
      </c>
      <c r="B1407" t="s">
        <v>28364</v>
      </c>
      <c r="C1407" t="s">
        <v>28364</v>
      </c>
      <c r="D1407" t="s">
        <v>28365</v>
      </c>
      <c r="E1407" t="s">
        <v>28364</v>
      </c>
      <c r="F1407" t="s">
        <v>28364</v>
      </c>
      <c r="G1407" t="s">
        <v>28364</v>
      </c>
    </row>
    <row r="1408" spans="1:7" x14ac:dyDescent="0.25">
      <c r="A1408" t="s">
        <v>22125</v>
      </c>
      <c r="B1408" t="s">
        <v>28364</v>
      </c>
      <c r="C1408" t="s">
        <v>28364</v>
      </c>
      <c r="D1408" t="s">
        <v>28365</v>
      </c>
      <c r="E1408" t="s">
        <v>28364</v>
      </c>
      <c r="F1408" t="s">
        <v>28364</v>
      </c>
      <c r="G1408" t="s">
        <v>28364</v>
      </c>
    </row>
    <row r="1409" spans="1:7" x14ac:dyDescent="0.25">
      <c r="A1409" t="s">
        <v>27472</v>
      </c>
      <c r="B1409" t="s">
        <v>28364</v>
      </c>
      <c r="C1409" t="s">
        <v>28364</v>
      </c>
      <c r="D1409" t="s">
        <v>28365</v>
      </c>
      <c r="E1409" t="s">
        <v>28364</v>
      </c>
      <c r="F1409" t="s">
        <v>28364</v>
      </c>
      <c r="G1409" t="s">
        <v>28364</v>
      </c>
    </row>
    <row r="1410" spans="1:7" x14ac:dyDescent="0.25">
      <c r="A1410" t="s">
        <v>8715</v>
      </c>
      <c r="B1410" t="s">
        <v>28364</v>
      </c>
      <c r="C1410" t="s">
        <v>28365</v>
      </c>
      <c r="D1410" t="s">
        <v>28364</v>
      </c>
      <c r="E1410" t="s">
        <v>28365</v>
      </c>
      <c r="F1410" t="s">
        <v>28364</v>
      </c>
      <c r="G1410" t="s">
        <v>28364</v>
      </c>
    </row>
    <row r="1411" spans="1:7" x14ac:dyDescent="0.25">
      <c r="A1411" t="s">
        <v>27773</v>
      </c>
      <c r="B1411" t="s">
        <v>28364</v>
      </c>
      <c r="C1411" t="s">
        <v>28365</v>
      </c>
      <c r="D1411" t="s">
        <v>28364</v>
      </c>
      <c r="E1411" t="s">
        <v>28365</v>
      </c>
      <c r="F1411" t="s">
        <v>28364</v>
      </c>
      <c r="G1411" t="s">
        <v>28364</v>
      </c>
    </row>
    <row r="1412" spans="1:7" x14ac:dyDescent="0.25">
      <c r="A1412" t="s">
        <v>11563</v>
      </c>
      <c r="B1412" t="s">
        <v>28364</v>
      </c>
      <c r="C1412" t="s">
        <v>28364</v>
      </c>
      <c r="D1412" t="s">
        <v>28364</v>
      </c>
      <c r="E1412" t="s">
        <v>28364</v>
      </c>
      <c r="F1412" t="s">
        <v>28364</v>
      </c>
      <c r="G1412" t="s">
        <v>28364</v>
      </c>
    </row>
    <row r="1413" spans="1:7" x14ac:dyDescent="0.25">
      <c r="A1413" t="s">
        <v>14228</v>
      </c>
      <c r="B1413" t="s">
        <v>28364</v>
      </c>
      <c r="C1413" t="s">
        <v>28364</v>
      </c>
      <c r="D1413" t="s">
        <v>28365</v>
      </c>
      <c r="E1413" t="s">
        <v>28364</v>
      </c>
      <c r="F1413" t="s">
        <v>28364</v>
      </c>
      <c r="G1413" t="s">
        <v>28364</v>
      </c>
    </row>
    <row r="1414" spans="1:7" x14ac:dyDescent="0.25">
      <c r="A1414" t="s">
        <v>3882</v>
      </c>
      <c r="B1414" t="s">
        <v>28364</v>
      </c>
      <c r="C1414" t="s">
        <v>28364</v>
      </c>
      <c r="D1414" t="s">
        <v>28365</v>
      </c>
      <c r="E1414" t="s">
        <v>28364</v>
      </c>
      <c r="F1414" t="s">
        <v>28364</v>
      </c>
      <c r="G1414" t="s">
        <v>28364</v>
      </c>
    </row>
    <row r="1415" spans="1:7" x14ac:dyDescent="0.25">
      <c r="A1415" t="s">
        <v>24032</v>
      </c>
      <c r="B1415" t="s">
        <v>28364</v>
      </c>
      <c r="C1415" t="s">
        <v>28364</v>
      </c>
      <c r="D1415" t="s">
        <v>28364</v>
      </c>
      <c r="E1415" t="s">
        <v>28364</v>
      </c>
      <c r="F1415" t="s">
        <v>28364</v>
      </c>
      <c r="G1415" t="s">
        <v>28364</v>
      </c>
    </row>
    <row r="1416" spans="1:7" x14ac:dyDescent="0.25">
      <c r="A1416" t="s">
        <v>23356</v>
      </c>
      <c r="B1416" t="s">
        <v>28364</v>
      </c>
      <c r="C1416" t="s">
        <v>28365</v>
      </c>
      <c r="D1416" t="s">
        <v>28364</v>
      </c>
      <c r="E1416" t="s">
        <v>28365</v>
      </c>
      <c r="F1416" t="s">
        <v>28364</v>
      </c>
      <c r="G1416" t="s">
        <v>28364</v>
      </c>
    </row>
    <row r="1417" spans="1:7" x14ac:dyDescent="0.25">
      <c r="A1417" t="s">
        <v>6821</v>
      </c>
      <c r="B1417" t="s">
        <v>28364</v>
      </c>
      <c r="C1417" t="s">
        <v>28364</v>
      </c>
      <c r="D1417" t="s">
        <v>28365</v>
      </c>
      <c r="E1417" t="s">
        <v>28364</v>
      </c>
      <c r="F1417" t="s">
        <v>28364</v>
      </c>
      <c r="G1417" t="s">
        <v>28365</v>
      </c>
    </row>
    <row r="1418" spans="1:7" x14ac:dyDescent="0.25">
      <c r="A1418" t="s">
        <v>21493</v>
      </c>
      <c r="B1418" t="s">
        <v>28364</v>
      </c>
      <c r="C1418" t="s">
        <v>28365</v>
      </c>
      <c r="D1418" t="s">
        <v>28364</v>
      </c>
      <c r="E1418" t="s">
        <v>28365</v>
      </c>
      <c r="F1418" t="s">
        <v>28364</v>
      </c>
      <c r="G1418" t="s">
        <v>28364</v>
      </c>
    </row>
    <row r="1419" spans="1:7" x14ac:dyDescent="0.25">
      <c r="A1419" t="s">
        <v>16472</v>
      </c>
      <c r="B1419" t="s">
        <v>28364</v>
      </c>
      <c r="C1419" t="s">
        <v>28365</v>
      </c>
      <c r="D1419" t="s">
        <v>28364</v>
      </c>
      <c r="E1419" t="s">
        <v>28365</v>
      </c>
      <c r="F1419" t="s">
        <v>28364</v>
      </c>
      <c r="G1419" t="s">
        <v>28364</v>
      </c>
    </row>
    <row r="1420" spans="1:7" x14ac:dyDescent="0.25">
      <c r="A1420" t="s">
        <v>23791</v>
      </c>
      <c r="B1420" t="s">
        <v>28364</v>
      </c>
      <c r="C1420" t="s">
        <v>28364</v>
      </c>
      <c r="D1420" t="s">
        <v>28365</v>
      </c>
      <c r="E1420" t="s">
        <v>28364</v>
      </c>
      <c r="F1420" t="s">
        <v>28364</v>
      </c>
      <c r="G1420" t="s">
        <v>28364</v>
      </c>
    </row>
    <row r="1421" spans="1:7" x14ac:dyDescent="0.25">
      <c r="A1421" t="s">
        <v>20245</v>
      </c>
      <c r="B1421" t="s">
        <v>28364</v>
      </c>
      <c r="C1421" t="s">
        <v>28364</v>
      </c>
      <c r="D1421" t="s">
        <v>28364</v>
      </c>
      <c r="E1421" t="s">
        <v>28364</v>
      </c>
      <c r="F1421" t="s">
        <v>28364</v>
      </c>
      <c r="G1421" t="s">
        <v>28364</v>
      </c>
    </row>
    <row r="1422" spans="1:7" x14ac:dyDescent="0.25">
      <c r="A1422" t="s">
        <v>4729</v>
      </c>
      <c r="B1422" t="s">
        <v>28364</v>
      </c>
      <c r="C1422" t="s">
        <v>28365</v>
      </c>
      <c r="D1422" t="s">
        <v>28364</v>
      </c>
      <c r="E1422" t="s">
        <v>28365</v>
      </c>
      <c r="F1422" t="s">
        <v>28364</v>
      </c>
      <c r="G1422" t="s">
        <v>28364</v>
      </c>
    </row>
    <row r="1423" spans="1:7" x14ac:dyDescent="0.25">
      <c r="A1423" t="s">
        <v>19789</v>
      </c>
      <c r="B1423" t="s">
        <v>28364</v>
      </c>
      <c r="C1423" t="s">
        <v>28365</v>
      </c>
      <c r="D1423" t="s">
        <v>28364</v>
      </c>
      <c r="E1423" t="s">
        <v>28365</v>
      </c>
      <c r="F1423" t="s">
        <v>28364</v>
      </c>
      <c r="G1423" t="s">
        <v>28364</v>
      </c>
    </row>
    <row r="1424" spans="1:7" x14ac:dyDescent="0.25">
      <c r="A1424" t="s">
        <v>13042</v>
      </c>
      <c r="B1424" t="s">
        <v>28364</v>
      </c>
      <c r="C1424" t="s">
        <v>28364</v>
      </c>
      <c r="D1424" t="s">
        <v>28364</v>
      </c>
      <c r="E1424" t="s">
        <v>28364</v>
      </c>
      <c r="F1424" t="s">
        <v>28364</v>
      </c>
      <c r="G1424" t="s">
        <v>28364</v>
      </c>
    </row>
    <row r="1425" spans="1:7" x14ac:dyDescent="0.25">
      <c r="A1425" t="s">
        <v>17568</v>
      </c>
      <c r="B1425" t="s">
        <v>28364</v>
      </c>
      <c r="C1425" t="s">
        <v>28364</v>
      </c>
      <c r="D1425" t="s">
        <v>28364</v>
      </c>
      <c r="E1425" t="s">
        <v>28364</v>
      </c>
      <c r="F1425" t="s">
        <v>28364</v>
      </c>
      <c r="G1425" t="s">
        <v>28364</v>
      </c>
    </row>
    <row r="1426" spans="1:7" x14ac:dyDescent="0.25">
      <c r="A1426" t="s">
        <v>2951</v>
      </c>
      <c r="B1426" t="s">
        <v>28364</v>
      </c>
      <c r="C1426" t="s">
        <v>28365</v>
      </c>
      <c r="D1426" t="s">
        <v>28364</v>
      </c>
      <c r="E1426" t="s">
        <v>28365</v>
      </c>
      <c r="F1426" t="s">
        <v>28364</v>
      </c>
      <c r="G1426" t="s">
        <v>28364</v>
      </c>
    </row>
    <row r="1427" spans="1:7" x14ac:dyDescent="0.25">
      <c r="A1427" t="s">
        <v>1300</v>
      </c>
      <c r="B1427" t="s">
        <v>28364</v>
      </c>
      <c r="C1427" t="s">
        <v>28364</v>
      </c>
      <c r="D1427" t="s">
        <v>28364</v>
      </c>
      <c r="E1427" t="s">
        <v>28364</v>
      </c>
      <c r="F1427" t="s">
        <v>28364</v>
      </c>
      <c r="G1427" t="s">
        <v>28365</v>
      </c>
    </row>
    <row r="1428" spans="1:7" x14ac:dyDescent="0.25">
      <c r="A1428" t="s">
        <v>2482</v>
      </c>
      <c r="B1428" t="s">
        <v>28364</v>
      </c>
      <c r="C1428" t="s">
        <v>28364</v>
      </c>
      <c r="D1428" t="s">
        <v>28364</v>
      </c>
      <c r="E1428" t="s">
        <v>28364</v>
      </c>
      <c r="F1428" t="s">
        <v>28364</v>
      </c>
      <c r="G1428" t="s">
        <v>28364</v>
      </c>
    </row>
    <row r="1429" spans="1:7" x14ac:dyDescent="0.25">
      <c r="A1429" t="s">
        <v>18977</v>
      </c>
      <c r="B1429" t="s">
        <v>28364</v>
      </c>
      <c r="C1429" t="s">
        <v>28364</v>
      </c>
      <c r="D1429" t="s">
        <v>28364</v>
      </c>
      <c r="E1429" t="s">
        <v>28364</v>
      </c>
      <c r="F1429" t="s">
        <v>28364</v>
      </c>
      <c r="G1429" t="s">
        <v>28364</v>
      </c>
    </row>
    <row r="1430" spans="1:7" x14ac:dyDescent="0.25">
      <c r="A1430" t="s">
        <v>2590</v>
      </c>
      <c r="B1430" t="s">
        <v>28364</v>
      </c>
      <c r="C1430" t="s">
        <v>28364</v>
      </c>
      <c r="D1430" t="s">
        <v>28364</v>
      </c>
      <c r="E1430" t="s">
        <v>28364</v>
      </c>
      <c r="F1430" t="s">
        <v>28364</v>
      </c>
      <c r="G1430" t="s">
        <v>28364</v>
      </c>
    </row>
    <row r="1431" spans="1:7" x14ac:dyDescent="0.25">
      <c r="A1431" t="s">
        <v>11001</v>
      </c>
      <c r="B1431" t="s">
        <v>28364</v>
      </c>
      <c r="C1431" t="s">
        <v>28364</v>
      </c>
      <c r="D1431" t="s">
        <v>28364</v>
      </c>
      <c r="E1431" t="s">
        <v>28364</v>
      </c>
      <c r="F1431" t="s">
        <v>28364</v>
      </c>
      <c r="G1431" t="s">
        <v>28364</v>
      </c>
    </row>
    <row r="1432" spans="1:7" x14ac:dyDescent="0.25">
      <c r="A1432" t="s">
        <v>1960</v>
      </c>
      <c r="B1432" t="s">
        <v>28364</v>
      </c>
      <c r="C1432" t="s">
        <v>28365</v>
      </c>
      <c r="D1432" t="s">
        <v>28364</v>
      </c>
      <c r="E1432" t="s">
        <v>28365</v>
      </c>
      <c r="F1432" t="s">
        <v>28364</v>
      </c>
      <c r="G1432" t="s">
        <v>28364</v>
      </c>
    </row>
    <row r="1433" spans="1:7" x14ac:dyDescent="0.25">
      <c r="A1433" t="s">
        <v>16772</v>
      </c>
      <c r="B1433" t="s">
        <v>28364</v>
      </c>
      <c r="C1433" t="s">
        <v>28364</v>
      </c>
      <c r="D1433" t="s">
        <v>28364</v>
      </c>
      <c r="E1433" t="s">
        <v>28364</v>
      </c>
      <c r="F1433" t="s">
        <v>28364</v>
      </c>
      <c r="G1433" t="s">
        <v>28364</v>
      </c>
    </row>
    <row r="1434" spans="1:7" x14ac:dyDescent="0.25">
      <c r="A1434" t="s">
        <v>22212</v>
      </c>
      <c r="B1434" t="s">
        <v>28364</v>
      </c>
      <c r="C1434" t="s">
        <v>28364</v>
      </c>
      <c r="D1434" t="s">
        <v>28364</v>
      </c>
      <c r="E1434" t="s">
        <v>28364</v>
      </c>
      <c r="F1434" t="s">
        <v>28364</v>
      </c>
      <c r="G1434" t="s">
        <v>28364</v>
      </c>
    </row>
    <row r="1435" spans="1:7" x14ac:dyDescent="0.25">
      <c r="A1435" t="s">
        <v>14040</v>
      </c>
      <c r="B1435" t="s">
        <v>28364</v>
      </c>
      <c r="C1435" t="s">
        <v>28365</v>
      </c>
      <c r="D1435" t="s">
        <v>28364</v>
      </c>
      <c r="E1435" t="s">
        <v>28365</v>
      </c>
      <c r="F1435" t="s">
        <v>28364</v>
      </c>
      <c r="G1435" t="s">
        <v>28364</v>
      </c>
    </row>
    <row r="1436" spans="1:7" x14ac:dyDescent="0.25">
      <c r="A1436" t="s">
        <v>1192</v>
      </c>
      <c r="B1436" t="s">
        <v>28364</v>
      </c>
      <c r="C1436" t="s">
        <v>28365</v>
      </c>
      <c r="D1436" t="s">
        <v>28364</v>
      </c>
      <c r="E1436" t="s">
        <v>28365</v>
      </c>
      <c r="F1436" t="s">
        <v>28364</v>
      </c>
      <c r="G1436" t="s">
        <v>28364</v>
      </c>
    </row>
    <row r="1437" spans="1:7" x14ac:dyDescent="0.25">
      <c r="A1437" t="s">
        <v>10111</v>
      </c>
      <c r="B1437" t="s">
        <v>28364</v>
      </c>
      <c r="C1437" t="s">
        <v>28364</v>
      </c>
      <c r="D1437" t="s">
        <v>28364</v>
      </c>
      <c r="E1437" t="s">
        <v>28364</v>
      </c>
      <c r="F1437" t="s">
        <v>28364</v>
      </c>
      <c r="G1437" t="s">
        <v>28364</v>
      </c>
    </row>
    <row r="1438" spans="1:7" x14ac:dyDescent="0.25">
      <c r="A1438" t="s">
        <v>1119</v>
      </c>
      <c r="B1438" t="s">
        <v>28364</v>
      </c>
      <c r="C1438" t="s">
        <v>28365</v>
      </c>
      <c r="D1438" t="s">
        <v>28364</v>
      </c>
      <c r="E1438" t="s">
        <v>28365</v>
      </c>
      <c r="F1438" t="s">
        <v>28364</v>
      </c>
      <c r="G1438" t="s">
        <v>28365</v>
      </c>
    </row>
    <row r="1439" spans="1:7" x14ac:dyDescent="0.25">
      <c r="A1439" t="s">
        <v>25776</v>
      </c>
      <c r="B1439" t="s">
        <v>28364</v>
      </c>
      <c r="C1439" t="s">
        <v>28364</v>
      </c>
      <c r="D1439" t="s">
        <v>28364</v>
      </c>
      <c r="E1439" t="s">
        <v>28364</v>
      </c>
      <c r="F1439" t="s">
        <v>28364</v>
      </c>
      <c r="G1439" t="s">
        <v>28364</v>
      </c>
    </row>
    <row r="1440" spans="1:7" x14ac:dyDescent="0.25">
      <c r="A1440" t="s">
        <v>27243</v>
      </c>
      <c r="B1440" t="s">
        <v>28364</v>
      </c>
      <c r="C1440" t="s">
        <v>28365</v>
      </c>
      <c r="D1440" t="s">
        <v>28364</v>
      </c>
      <c r="E1440" t="s">
        <v>28365</v>
      </c>
      <c r="F1440" t="s">
        <v>28364</v>
      </c>
      <c r="G1440" t="s">
        <v>28364</v>
      </c>
    </row>
    <row r="1441" spans="1:7" x14ac:dyDescent="0.25">
      <c r="A1441" t="s">
        <v>20954</v>
      </c>
      <c r="B1441" t="s">
        <v>28364</v>
      </c>
      <c r="C1441" t="s">
        <v>28364</v>
      </c>
      <c r="D1441" t="s">
        <v>28364</v>
      </c>
      <c r="E1441" t="s">
        <v>28364</v>
      </c>
      <c r="F1441" t="s">
        <v>28364</v>
      </c>
      <c r="G1441" t="s">
        <v>28364</v>
      </c>
    </row>
    <row r="1442" spans="1:7" x14ac:dyDescent="0.25">
      <c r="A1442" t="s">
        <v>2045</v>
      </c>
      <c r="B1442" t="s">
        <v>28364</v>
      </c>
      <c r="C1442" t="s">
        <v>28364</v>
      </c>
      <c r="D1442" t="s">
        <v>28364</v>
      </c>
      <c r="E1442" t="s">
        <v>28364</v>
      </c>
      <c r="F1442" t="s">
        <v>28364</v>
      </c>
      <c r="G1442" t="s">
        <v>28364</v>
      </c>
    </row>
    <row r="1443" spans="1:7" x14ac:dyDescent="0.25">
      <c r="A1443" t="s">
        <v>27406</v>
      </c>
      <c r="B1443" t="s">
        <v>28364</v>
      </c>
      <c r="C1443" t="s">
        <v>28364</v>
      </c>
      <c r="D1443" t="s">
        <v>28364</v>
      </c>
      <c r="E1443" t="s">
        <v>28364</v>
      </c>
      <c r="F1443" t="s">
        <v>28364</v>
      </c>
      <c r="G1443" t="s">
        <v>28364</v>
      </c>
    </row>
    <row r="1444" spans="1:7" x14ac:dyDescent="0.25">
      <c r="A1444" t="s">
        <v>1692</v>
      </c>
      <c r="B1444" t="s">
        <v>28364</v>
      </c>
      <c r="C1444" t="s">
        <v>28365</v>
      </c>
      <c r="D1444" t="s">
        <v>28364</v>
      </c>
      <c r="E1444" t="s">
        <v>28365</v>
      </c>
      <c r="F1444" t="s">
        <v>28364</v>
      </c>
      <c r="G1444" t="s">
        <v>28364</v>
      </c>
    </row>
    <row r="1445" spans="1:7" x14ac:dyDescent="0.25">
      <c r="A1445" t="s">
        <v>4349</v>
      </c>
      <c r="B1445" t="s">
        <v>28364</v>
      </c>
      <c r="C1445" t="s">
        <v>28365</v>
      </c>
      <c r="D1445" t="s">
        <v>28364</v>
      </c>
      <c r="E1445" t="s">
        <v>28365</v>
      </c>
      <c r="F1445" t="s">
        <v>28364</v>
      </c>
      <c r="G1445" t="s">
        <v>28364</v>
      </c>
    </row>
    <row r="1446" spans="1:7" x14ac:dyDescent="0.25">
      <c r="A1446" t="s">
        <v>1109</v>
      </c>
      <c r="B1446" t="s">
        <v>28365</v>
      </c>
      <c r="C1446" t="s">
        <v>28364</v>
      </c>
      <c r="D1446" t="s">
        <v>28364</v>
      </c>
      <c r="E1446" t="s">
        <v>28364</v>
      </c>
      <c r="F1446" t="s">
        <v>28364</v>
      </c>
      <c r="G1446" t="s">
        <v>28364</v>
      </c>
    </row>
    <row r="1447" spans="1:7" x14ac:dyDescent="0.25">
      <c r="A1447" t="s">
        <v>22288</v>
      </c>
      <c r="B1447" t="s">
        <v>28364</v>
      </c>
      <c r="C1447" t="s">
        <v>28364</v>
      </c>
      <c r="D1447" t="s">
        <v>28364</v>
      </c>
      <c r="E1447" t="s">
        <v>28364</v>
      </c>
      <c r="F1447" t="s">
        <v>28364</v>
      </c>
      <c r="G1447" t="s">
        <v>28364</v>
      </c>
    </row>
    <row r="1448" spans="1:7" x14ac:dyDescent="0.25">
      <c r="A1448" t="s">
        <v>12255</v>
      </c>
      <c r="B1448" t="s">
        <v>28364</v>
      </c>
      <c r="C1448" t="s">
        <v>28365</v>
      </c>
      <c r="D1448" t="s">
        <v>28364</v>
      </c>
      <c r="E1448" t="s">
        <v>28365</v>
      </c>
      <c r="F1448" t="s">
        <v>28364</v>
      </c>
      <c r="G1448" t="s">
        <v>28364</v>
      </c>
    </row>
    <row r="1449" spans="1:7" x14ac:dyDescent="0.25">
      <c r="A1449" t="s">
        <v>10370</v>
      </c>
      <c r="B1449" t="s">
        <v>28364</v>
      </c>
      <c r="C1449" t="s">
        <v>28365</v>
      </c>
      <c r="D1449" t="s">
        <v>28364</v>
      </c>
      <c r="E1449" t="s">
        <v>28365</v>
      </c>
      <c r="F1449" t="s">
        <v>28364</v>
      </c>
      <c r="G1449" t="s">
        <v>28364</v>
      </c>
    </row>
    <row r="1450" spans="1:7" x14ac:dyDescent="0.25">
      <c r="A1450" t="s">
        <v>837</v>
      </c>
      <c r="B1450" t="s">
        <v>28364</v>
      </c>
      <c r="C1450" t="s">
        <v>28365</v>
      </c>
      <c r="D1450" t="s">
        <v>28364</v>
      </c>
      <c r="E1450" t="s">
        <v>28365</v>
      </c>
      <c r="F1450" t="s">
        <v>28364</v>
      </c>
      <c r="G1450" t="s">
        <v>28364</v>
      </c>
    </row>
    <row r="1451" spans="1:7" x14ac:dyDescent="0.25">
      <c r="A1451" t="s">
        <v>1988</v>
      </c>
      <c r="B1451" t="s">
        <v>28364</v>
      </c>
      <c r="C1451" t="s">
        <v>28364</v>
      </c>
      <c r="D1451" t="s">
        <v>28364</v>
      </c>
      <c r="E1451" t="s">
        <v>28364</v>
      </c>
      <c r="F1451" t="s">
        <v>28364</v>
      </c>
      <c r="G1451" t="s">
        <v>28364</v>
      </c>
    </row>
    <row r="1452" spans="1:7" x14ac:dyDescent="0.25">
      <c r="A1452" t="s">
        <v>19705</v>
      </c>
      <c r="B1452" t="s">
        <v>28364</v>
      </c>
      <c r="C1452" t="s">
        <v>28365</v>
      </c>
      <c r="D1452" t="s">
        <v>28364</v>
      </c>
      <c r="E1452" t="s">
        <v>28365</v>
      </c>
      <c r="F1452" t="s">
        <v>28364</v>
      </c>
      <c r="G1452" t="s">
        <v>28364</v>
      </c>
    </row>
    <row r="1453" spans="1:7" x14ac:dyDescent="0.25">
      <c r="A1453" t="s">
        <v>7736</v>
      </c>
      <c r="B1453" t="s">
        <v>28364</v>
      </c>
      <c r="C1453" t="s">
        <v>28364</v>
      </c>
      <c r="D1453" t="s">
        <v>28364</v>
      </c>
      <c r="E1453" t="s">
        <v>28364</v>
      </c>
      <c r="F1453" t="s">
        <v>28364</v>
      </c>
      <c r="G1453" t="s">
        <v>28364</v>
      </c>
    </row>
    <row r="1454" spans="1:7" x14ac:dyDescent="0.25">
      <c r="A1454" t="s">
        <v>19661</v>
      </c>
      <c r="B1454" t="s">
        <v>28364</v>
      </c>
      <c r="C1454" t="s">
        <v>28364</v>
      </c>
      <c r="D1454" t="s">
        <v>28364</v>
      </c>
      <c r="E1454" t="s">
        <v>28364</v>
      </c>
      <c r="F1454" t="s">
        <v>28364</v>
      </c>
      <c r="G1454" t="s">
        <v>28364</v>
      </c>
    </row>
    <row r="1455" spans="1:7" x14ac:dyDescent="0.25">
      <c r="A1455" t="s">
        <v>13711</v>
      </c>
      <c r="B1455" t="s">
        <v>28364</v>
      </c>
      <c r="C1455" t="s">
        <v>28364</v>
      </c>
      <c r="D1455" t="s">
        <v>28364</v>
      </c>
      <c r="E1455" t="s">
        <v>28364</v>
      </c>
      <c r="F1455" t="s">
        <v>28364</v>
      </c>
      <c r="G1455" t="s">
        <v>28364</v>
      </c>
    </row>
    <row r="1456" spans="1:7" x14ac:dyDescent="0.25">
      <c r="A1456" t="s">
        <v>24815</v>
      </c>
      <c r="B1456" t="s">
        <v>28364</v>
      </c>
      <c r="C1456" t="s">
        <v>28364</v>
      </c>
      <c r="D1456" t="s">
        <v>28365</v>
      </c>
      <c r="E1456" t="s">
        <v>28364</v>
      </c>
      <c r="F1456" t="s">
        <v>28364</v>
      </c>
      <c r="G1456" t="s">
        <v>28364</v>
      </c>
    </row>
    <row r="1457" spans="1:7" x14ac:dyDescent="0.25">
      <c r="A1457" t="s">
        <v>23565</v>
      </c>
      <c r="B1457" t="s">
        <v>28364</v>
      </c>
      <c r="C1457" t="s">
        <v>28365</v>
      </c>
      <c r="D1457" t="s">
        <v>28364</v>
      </c>
      <c r="E1457" t="s">
        <v>28365</v>
      </c>
      <c r="F1457" t="s">
        <v>28364</v>
      </c>
      <c r="G1457" t="s">
        <v>28364</v>
      </c>
    </row>
    <row r="1458" spans="1:7" x14ac:dyDescent="0.25">
      <c r="A1458" t="s">
        <v>16805</v>
      </c>
      <c r="B1458" t="s">
        <v>28364</v>
      </c>
      <c r="C1458" t="s">
        <v>28364</v>
      </c>
      <c r="D1458" t="s">
        <v>28365</v>
      </c>
      <c r="E1458" t="s">
        <v>28364</v>
      </c>
      <c r="F1458" t="s">
        <v>28364</v>
      </c>
      <c r="G1458" t="s">
        <v>28365</v>
      </c>
    </row>
    <row r="1459" spans="1:7" x14ac:dyDescent="0.25">
      <c r="A1459" t="s">
        <v>20109</v>
      </c>
      <c r="B1459" t="s">
        <v>28364</v>
      </c>
      <c r="C1459" t="s">
        <v>28365</v>
      </c>
      <c r="D1459" t="s">
        <v>28364</v>
      </c>
      <c r="E1459" t="s">
        <v>28365</v>
      </c>
      <c r="F1459" t="s">
        <v>28364</v>
      </c>
      <c r="G1459" t="s">
        <v>28364</v>
      </c>
    </row>
    <row r="1460" spans="1:7" x14ac:dyDescent="0.25">
      <c r="A1460" t="s">
        <v>1081</v>
      </c>
      <c r="B1460" t="s">
        <v>28364</v>
      </c>
      <c r="C1460" t="s">
        <v>28364</v>
      </c>
      <c r="D1460" t="s">
        <v>28364</v>
      </c>
      <c r="E1460" t="s">
        <v>28364</v>
      </c>
      <c r="F1460" t="s">
        <v>28364</v>
      </c>
      <c r="G1460" t="s">
        <v>28364</v>
      </c>
    </row>
    <row r="1461" spans="1:7" x14ac:dyDescent="0.25">
      <c r="A1461" t="s">
        <v>3019</v>
      </c>
      <c r="B1461" t="s">
        <v>28364</v>
      </c>
      <c r="C1461" t="s">
        <v>28365</v>
      </c>
      <c r="D1461" t="s">
        <v>28364</v>
      </c>
      <c r="E1461" t="s">
        <v>28365</v>
      </c>
      <c r="F1461" t="s">
        <v>28364</v>
      </c>
      <c r="G1461" t="s">
        <v>28364</v>
      </c>
    </row>
    <row r="1462" spans="1:7" x14ac:dyDescent="0.25">
      <c r="A1462" t="s">
        <v>20636</v>
      </c>
      <c r="B1462" t="s">
        <v>28364</v>
      </c>
      <c r="C1462" t="s">
        <v>28365</v>
      </c>
      <c r="D1462" t="s">
        <v>28364</v>
      </c>
      <c r="E1462" t="s">
        <v>28365</v>
      </c>
      <c r="F1462" t="s">
        <v>28364</v>
      </c>
      <c r="G1462" t="s">
        <v>28364</v>
      </c>
    </row>
    <row r="1463" spans="1:7" x14ac:dyDescent="0.25">
      <c r="A1463" t="s">
        <v>2364</v>
      </c>
      <c r="B1463" t="s">
        <v>28364</v>
      </c>
      <c r="C1463" t="s">
        <v>28364</v>
      </c>
      <c r="D1463" t="s">
        <v>28364</v>
      </c>
      <c r="E1463" t="s">
        <v>28364</v>
      </c>
      <c r="F1463" t="s">
        <v>28364</v>
      </c>
      <c r="G1463" t="s">
        <v>28364</v>
      </c>
    </row>
    <row r="1464" spans="1:7" x14ac:dyDescent="0.25">
      <c r="A1464" t="s">
        <v>984</v>
      </c>
      <c r="B1464" t="s">
        <v>28364</v>
      </c>
      <c r="C1464" t="s">
        <v>28364</v>
      </c>
      <c r="D1464" t="s">
        <v>28364</v>
      </c>
      <c r="E1464" t="s">
        <v>28364</v>
      </c>
      <c r="F1464" t="s">
        <v>28364</v>
      </c>
      <c r="G1464" t="s">
        <v>28364</v>
      </c>
    </row>
    <row r="1465" spans="1:7" x14ac:dyDescent="0.25">
      <c r="A1465" t="s">
        <v>7488</v>
      </c>
      <c r="B1465" t="s">
        <v>28364</v>
      </c>
      <c r="C1465" t="s">
        <v>28365</v>
      </c>
      <c r="D1465" t="s">
        <v>28364</v>
      </c>
      <c r="E1465" t="s">
        <v>28365</v>
      </c>
      <c r="F1465" t="s">
        <v>28364</v>
      </c>
      <c r="G1465" t="s">
        <v>28364</v>
      </c>
    </row>
    <row r="1466" spans="1:7" x14ac:dyDescent="0.25">
      <c r="A1466" t="s">
        <v>27349</v>
      </c>
      <c r="B1466" t="s">
        <v>28364</v>
      </c>
      <c r="C1466" t="s">
        <v>28365</v>
      </c>
      <c r="D1466" t="s">
        <v>28364</v>
      </c>
      <c r="E1466" t="s">
        <v>28365</v>
      </c>
      <c r="F1466" t="s">
        <v>28364</v>
      </c>
      <c r="G1466" t="s">
        <v>28364</v>
      </c>
    </row>
    <row r="1467" spans="1:7" x14ac:dyDescent="0.25">
      <c r="A1467" t="s">
        <v>10355</v>
      </c>
      <c r="B1467" t="s">
        <v>28364</v>
      </c>
      <c r="C1467" t="s">
        <v>28365</v>
      </c>
      <c r="D1467" t="s">
        <v>28364</v>
      </c>
      <c r="E1467" t="s">
        <v>28365</v>
      </c>
      <c r="F1467" t="s">
        <v>28364</v>
      </c>
      <c r="G1467" t="s">
        <v>28364</v>
      </c>
    </row>
    <row r="1468" spans="1:7" x14ac:dyDescent="0.25">
      <c r="A1468" t="s">
        <v>24488</v>
      </c>
      <c r="B1468" t="s">
        <v>28364</v>
      </c>
      <c r="C1468" t="s">
        <v>28365</v>
      </c>
      <c r="D1468" t="s">
        <v>28364</v>
      </c>
      <c r="E1468" t="s">
        <v>28365</v>
      </c>
      <c r="F1468" t="s">
        <v>28364</v>
      </c>
      <c r="G1468" t="s">
        <v>28364</v>
      </c>
    </row>
    <row r="1469" spans="1:7" x14ac:dyDescent="0.25">
      <c r="A1469" t="s">
        <v>17673</v>
      </c>
      <c r="B1469" t="s">
        <v>28364</v>
      </c>
      <c r="C1469" t="s">
        <v>28365</v>
      </c>
      <c r="D1469" t="s">
        <v>28364</v>
      </c>
      <c r="E1469" t="s">
        <v>28365</v>
      </c>
      <c r="F1469" t="s">
        <v>28364</v>
      </c>
      <c r="G1469" t="s">
        <v>28364</v>
      </c>
    </row>
    <row r="1470" spans="1:7" x14ac:dyDescent="0.25">
      <c r="A1470" t="s">
        <v>27273</v>
      </c>
      <c r="B1470" t="s">
        <v>28364</v>
      </c>
      <c r="C1470" t="s">
        <v>28364</v>
      </c>
      <c r="D1470" t="s">
        <v>28364</v>
      </c>
      <c r="E1470" t="s">
        <v>28364</v>
      </c>
      <c r="F1470" t="s">
        <v>28364</v>
      </c>
      <c r="G1470" t="s">
        <v>28364</v>
      </c>
    </row>
    <row r="1471" spans="1:7" x14ac:dyDescent="0.25">
      <c r="A1471" t="s">
        <v>24688</v>
      </c>
      <c r="B1471" t="s">
        <v>28364</v>
      </c>
      <c r="C1471" t="s">
        <v>28365</v>
      </c>
      <c r="D1471" t="s">
        <v>28364</v>
      </c>
      <c r="E1471" t="s">
        <v>28365</v>
      </c>
      <c r="F1471" t="s">
        <v>28364</v>
      </c>
      <c r="G1471" t="s">
        <v>28364</v>
      </c>
    </row>
    <row r="1472" spans="1:7" x14ac:dyDescent="0.25">
      <c r="A1472" t="s">
        <v>9512</v>
      </c>
      <c r="B1472" t="s">
        <v>28364</v>
      </c>
      <c r="C1472" t="s">
        <v>28364</v>
      </c>
      <c r="D1472" t="s">
        <v>28364</v>
      </c>
      <c r="E1472" t="s">
        <v>28364</v>
      </c>
      <c r="F1472" t="s">
        <v>28364</v>
      </c>
      <c r="G1472" t="s">
        <v>28364</v>
      </c>
    </row>
    <row r="1473" spans="1:7" x14ac:dyDescent="0.25">
      <c r="A1473" t="s">
        <v>27324</v>
      </c>
      <c r="B1473" t="s">
        <v>28364</v>
      </c>
      <c r="C1473" t="s">
        <v>28365</v>
      </c>
      <c r="D1473" t="s">
        <v>28364</v>
      </c>
      <c r="E1473" t="s">
        <v>28365</v>
      </c>
      <c r="F1473" t="s">
        <v>28364</v>
      </c>
      <c r="G1473" t="s">
        <v>28364</v>
      </c>
    </row>
    <row r="1474" spans="1:7" x14ac:dyDescent="0.25">
      <c r="A1474" t="s">
        <v>11490</v>
      </c>
      <c r="B1474" t="s">
        <v>28364</v>
      </c>
      <c r="C1474" t="s">
        <v>28364</v>
      </c>
      <c r="D1474" t="s">
        <v>28364</v>
      </c>
      <c r="E1474" t="s">
        <v>28364</v>
      </c>
      <c r="F1474" t="s">
        <v>28364</v>
      </c>
      <c r="G1474" t="s">
        <v>28364</v>
      </c>
    </row>
    <row r="1475" spans="1:7" x14ac:dyDescent="0.25">
      <c r="A1475" t="s">
        <v>11210</v>
      </c>
      <c r="B1475" t="s">
        <v>28364</v>
      </c>
      <c r="C1475" t="s">
        <v>28364</v>
      </c>
      <c r="D1475" t="s">
        <v>28364</v>
      </c>
      <c r="E1475" t="s">
        <v>28364</v>
      </c>
      <c r="F1475" t="s">
        <v>28364</v>
      </c>
      <c r="G1475" t="s">
        <v>28364</v>
      </c>
    </row>
    <row r="1476" spans="1:7" x14ac:dyDescent="0.25">
      <c r="A1476" t="s">
        <v>18630</v>
      </c>
      <c r="B1476" t="s">
        <v>28364</v>
      </c>
      <c r="C1476" t="s">
        <v>28365</v>
      </c>
      <c r="D1476" t="s">
        <v>28364</v>
      </c>
      <c r="E1476" t="s">
        <v>28365</v>
      </c>
      <c r="F1476" t="s">
        <v>28364</v>
      </c>
      <c r="G1476" t="s">
        <v>28364</v>
      </c>
    </row>
    <row r="1477" spans="1:7" x14ac:dyDescent="0.25">
      <c r="A1477" t="s">
        <v>15120</v>
      </c>
      <c r="B1477" t="s">
        <v>28364</v>
      </c>
      <c r="C1477" t="s">
        <v>28364</v>
      </c>
      <c r="D1477" t="s">
        <v>28364</v>
      </c>
      <c r="E1477" t="s">
        <v>28364</v>
      </c>
      <c r="F1477" t="s">
        <v>28364</v>
      </c>
      <c r="G1477" t="s">
        <v>28364</v>
      </c>
    </row>
    <row r="1478" spans="1:7" x14ac:dyDescent="0.25">
      <c r="A1478" t="s">
        <v>8106</v>
      </c>
      <c r="B1478" t="s">
        <v>28364</v>
      </c>
      <c r="C1478" t="s">
        <v>28364</v>
      </c>
      <c r="D1478" t="s">
        <v>28364</v>
      </c>
      <c r="E1478" t="s">
        <v>28364</v>
      </c>
      <c r="F1478" t="s">
        <v>28364</v>
      </c>
      <c r="G1478" t="s">
        <v>28364</v>
      </c>
    </row>
    <row r="1479" spans="1:7" x14ac:dyDescent="0.25">
      <c r="A1479" t="s">
        <v>16157</v>
      </c>
      <c r="B1479" t="s">
        <v>28364</v>
      </c>
      <c r="C1479" t="s">
        <v>28364</v>
      </c>
      <c r="D1479" t="s">
        <v>28364</v>
      </c>
      <c r="E1479" t="s">
        <v>28364</v>
      </c>
      <c r="F1479" t="s">
        <v>28365</v>
      </c>
      <c r="G1479" t="s">
        <v>28365</v>
      </c>
    </row>
    <row r="1480" spans="1:7" x14ac:dyDescent="0.25">
      <c r="A1480" t="s">
        <v>5941</v>
      </c>
      <c r="B1480" t="s">
        <v>28364</v>
      </c>
      <c r="C1480" t="s">
        <v>28365</v>
      </c>
      <c r="D1480" t="s">
        <v>28364</v>
      </c>
      <c r="E1480" t="s">
        <v>28365</v>
      </c>
      <c r="F1480" t="s">
        <v>28364</v>
      </c>
      <c r="G1480" t="s">
        <v>28364</v>
      </c>
    </row>
    <row r="1481" spans="1:7" x14ac:dyDescent="0.25">
      <c r="A1481" t="s">
        <v>23765</v>
      </c>
      <c r="B1481" t="s">
        <v>28364</v>
      </c>
      <c r="C1481" t="s">
        <v>28365</v>
      </c>
      <c r="D1481" t="s">
        <v>28364</v>
      </c>
      <c r="E1481" t="s">
        <v>28365</v>
      </c>
      <c r="F1481" t="s">
        <v>28364</v>
      </c>
      <c r="G1481" t="s">
        <v>28364</v>
      </c>
    </row>
    <row r="1482" spans="1:7" x14ac:dyDescent="0.25">
      <c r="A1482" t="s">
        <v>19767</v>
      </c>
      <c r="B1482" t="s">
        <v>28364</v>
      </c>
      <c r="C1482" t="s">
        <v>28364</v>
      </c>
      <c r="D1482" t="s">
        <v>28364</v>
      </c>
      <c r="E1482" t="s">
        <v>28364</v>
      </c>
      <c r="F1482" t="s">
        <v>28364</v>
      </c>
      <c r="G1482" t="s">
        <v>28364</v>
      </c>
    </row>
    <row r="1483" spans="1:7" x14ac:dyDescent="0.25">
      <c r="A1483" t="s">
        <v>19084</v>
      </c>
      <c r="B1483" t="s">
        <v>28364</v>
      </c>
      <c r="C1483" t="s">
        <v>28364</v>
      </c>
      <c r="D1483" t="s">
        <v>28364</v>
      </c>
      <c r="E1483" t="s">
        <v>28364</v>
      </c>
      <c r="F1483" t="s">
        <v>28365</v>
      </c>
      <c r="G1483" t="s">
        <v>28365</v>
      </c>
    </row>
    <row r="1484" spans="1:7" x14ac:dyDescent="0.25">
      <c r="A1484" t="s">
        <v>23301</v>
      </c>
      <c r="B1484" t="s">
        <v>28364</v>
      </c>
      <c r="C1484" t="s">
        <v>28365</v>
      </c>
      <c r="D1484" t="s">
        <v>28364</v>
      </c>
      <c r="E1484" t="s">
        <v>28365</v>
      </c>
      <c r="F1484" t="s">
        <v>28364</v>
      </c>
      <c r="G1484" t="s">
        <v>28364</v>
      </c>
    </row>
    <row r="1485" spans="1:7" x14ac:dyDescent="0.25">
      <c r="A1485" t="s">
        <v>16419</v>
      </c>
      <c r="B1485" t="s">
        <v>28364</v>
      </c>
      <c r="C1485" t="s">
        <v>28364</v>
      </c>
      <c r="D1485" t="s">
        <v>28364</v>
      </c>
      <c r="E1485" t="s">
        <v>28364</v>
      </c>
      <c r="F1485" t="s">
        <v>28364</v>
      </c>
      <c r="G1485" t="s">
        <v>28364</v>
      </c>
    </row>
    <row r="1486" spans="1:7" x14ac:dyDescent="0.25">
      <c r="A1486" t="s">
        <v>15227</v>
      </c>
      <c r="B1486" t="s">
        <v>28364</v>
      </c>
      <c r="C1486" t="s">
        <v>28364</v>
      </c>
      <c r="D1486" t="s">
        <v>28365</v>
      </c>
      <c r="E1486" t="s">
        <v>28364</v>
      </c>
      <c r="F1486" t="s">
        <v>28364</v>
      </c>
      <c r="G1486" t="s">
        <v>28364</v>
      </c>
    </row>
    <row r="1487" spans="1:7" x14ac:dyDescent="0.25">
      <c r="A1487" t="s">
        <v>25735</v>
      </c>
      <c r="B1487" t="s">
        <v>28364</v>
      </c>
      <c r="C1487" t="s">
        <v>28364</v>
      </c>
      <c r="D1487" t="s">
        <v>28365</v>
      </c>
      <c r="E1487" t="s">
        <v>28364</v>
      </c>
      <c r="F1487" t="s">
        <v>28364</v>
      </c>
      <c r="G1487" t="s">
        <v>28364</v>
      </c>
    </row>
    <row r="1488" spans="1:7" x14ac:dyDescent="0.25">
      <c r="A1488" t="s">
        <v>13538</v>
      </c>
      <c r="B1488" t="s">
        <v>28364</v>
      </c>
      <c r="C1488" t="s">
        <v>28364</v>
      </c>
      <c r="D1488" t="s">
        <v>28365</v>
      </c>
      <c r="E1488" t="s">
        <v>28364</v>
      </c>
      <c r="F1488" t="s">
        <v>28364</v>
      </c>
      <c r="G1488" t="s">
        <v>28364</v>
      </c>
    </row>
    <row r="1489" spans="1:7" x14ac:dyDescent="0.25">
      <c r="A1489" t="s">
        <v>21821</v>
      </c>
      <c r="B1489" t="s">
        <v>28364</v>
      </c>
      <c r="C1489" t="s">
        <v>28365</v>
      </c>
      <c r="D1489" t="s">
        <v>28364</v>
      </c>
      <c r="E1489" t="s">
        <v>28365</v>
      </c>
      <c r="F1489" t="s">
        <v>28364</v>
      </c>
      <c r="G1489" t="s">
        <v>28364</v>
      </c>
    </row>
    <row r="1490" spans="1:7" x14ac:dyDescent="0.25">
      <c r="A1490" t="s">
        <v>18767</v>
      </c>
      <c r="B1490" t="s">
        <v>28364</v>
      </c>
      <c r="C1490" t="s">
        <v>28364</v>
      </c>
      <c r="D1490" t="s">
        <v>28364</v>
      </c>
      <c r="E1490" t="s">
        <v>28364</v>
      </c>
      <c r="F1490" t="s">
        <v>28364</v>
      </c>
      <c r="G1490" t="s">
        <v>28364</v>
      </c>
    </row>
    <row r="1491" spans="1:7" x14ac:dyDescent="0.25">
      <c r="A1491" t="s">
        <v>11811</v>
      </c>
      <c r="B1491" t="s">
        <v>28364</v>
      </c>
      <c r="C1491" t="s">
        <v>28365</v>
      </c>
      <c r="D1491" t="s">
        <v>28364</v>
      </c>
      <c r="E1491" t="s">
        <v>28365</v>
      </c>
      <c r="F1491" t="s">
        <v>28364</v>
      </c>
      <c r="G1491" t="s">
        <v>28364</v>
      </c>
    </row>
    <row r="1492" spans="1:7" x14ac:dyDescent="0.25">
      <c r="A1492" t="s">
        <v>24547</v>
      </c>
      <c r="B1492" t="s">
        <v>28364</v>
      </c>
      <c r="C1492" t="s">
        <v>28364</v>
      </c>
      <c r="D1492" t="s">
        <v>28365</v>
      </c>
      <c r="E1492" t="s">
        <v>28364</v>
      </c>
      <c r="F1492" t="s">
        <v>28364</v>
      </c>
      <c r="G1492" t="s">
        <v>28364</v>
      </c>
    </row>
    <row r="1493" spans="1:7" x14ac:dyDescent="0.25">
      <c r="A1493" t="s">
        <v>19203</v>
      </c>
      <c r="B1493" t="s">
        <v>28364</v>
      </c>
      <c r="C1493" t="s">
        <v>28365</v>
      </c>
      <c r="D1493" t="s">
        <v>28364</v>
      </c>
      <c r="E1493" t="s">
        <v>28365</v>
      </c>
      <c r="F1493" t="s">
        <v>28364</v>
      </c>
      <c r="G1493" t="s">
        <v>28364</v>
      </c>
    </row>
    <row r="1494" spans="1:7" x14ac:dyDescent="0.25">
      <c r="A1494" t="s">
        <v>8941</v>
      </c>
      <c r="B1494" t="s">
        <v>28364</v>
      </c>
      <c r="C1494" t="s">
        <v>28365</v>
      </c>
      <c r="D1494" t="s">
        <v>28364</v>
      </c>
      <c r="E1494" t="s">
        <v>28365</v>
      </c>
      <c r="F1494" t="s">
        <v>28364</v>
      </c>
      <c r="G1494" t="s">
        <v>28364</v>
      </c>
    </row>
    <row r="1495" spans="1:7" x14ac:dyDescent="0.25">
      <c r="A1495" t="s">
        <v>17609</v>
      </c>
      <c r="B1495" t="s">
        <v>28364</v>
      </c>
      <c r="C1495" t="s">
        <v>28365</v>
      </c>
      <c r="D1495" t="s">
        <v>28364</v>
      </c>
      <c r="E1495" t="s">
        <v>28365</v>
      </c>
      <c r="F1495" t="s">
        <v>28364</v>
      </c>
      <c r="G1495" t="s">
        <v>28364</v>
      </c>
    </row>
    <row r="1496" spans="1:7" x14ac:dyDescent="0.25">
      <c r="A1496" t="s">
        <v>27276</v>
      </c>
      <c r="B1496" t="s">
        <v>28364</v>
      </c>
      <c r="C1496" t="s">
        <v>28365</v>
      </c>
      <c r="D1496" t="s">
        <v>28364</v>
      </c>
      <c r="E1496" t="s">
        <v>28365</v>
      </c>
      <c r="F1496" t="s">
        <v>28364</v>
      </c>
      <c r="G1496" t="s">
        <v>28364</v>
      </c>
    </row>
    <row r="1497" spans="1:7" x14ac:dyDescent="0.25">
      <c r="A1497" t="s">
        <v>26024</v>
      </c>
      <c r="B1497" t="s">
        <v>28364</v>
      </c>
      <c r="C1497" t="s">
        <v>28365</v>
      </c>
      <c r="D1497" t="s">
        <v>28364</v>
      </c>
      <c r="E1497" t="s">
        <v>28365</v>
      </c>
      <c r="F1497" t="s">
        <v>28364</v>
      </c>
      <c r="G1497" t="s">
        <v>28364</v>
      </c>
    </row>
    <row r="1498" spans="1:7" x14ac:dyDescent="0.25">
      <c r="A1498" t="s">
        <v>10970</v>
      </c>
      <c r="B1498" t="s">
        <v>28364</v>
      </c>
      <c r="C1498" t="s">
        <v>28364</v>
      </c>
      <c r="D1498" t="s">
        <v>28364</v>
      </c>
      <c r="E1498" t="s">
        <v>28364</v>
      </c>
      <c r="F1498" t="s">
        <v>28364</v>
      </c>
      <c r="G1498" t="s">
        <v>28364</v>
      </c>
    </row>
    <row r="1499" spans="1:7" x14ac:dyDescent="0.25">
      <c r="A1499" t="s">
        <v>16761</v>
      </c>
      <c r="B1499" t="s">
        <v>28364</v>
      </c>
      <c r="C1499" t="s">
        <v>28364</v>
      </c>
      <c r="D1499" t="s">
        <v>28365</v>
      </c>
      <c r="E1499" t="s">
        <v>28364</v>
      </c>
      <c r="F1499" t="s">
        <v>28365</v>
      </c>
      <c r="G1499" t="s">
        <v>28364</v>
      </c>
    </row>
    <row r="1500" spans="1:7" x14ac:dyDescent="0.25">
      <c r="A1500" t="s">
        <v>16234</v>
      </c>
      <c r="B1500" t="s">
        <v>28364</v>
      </c>
      <c r="C1500" t="s">
        <v>28365</v>
      </c>
      <c r="D1500" t="s">
        <v>28364</v>
      </c>
      <c r="E1500" t="s">
        <v>28365</v>
      </c>
      <c r="F1500" t="s">
        <v>28364</v>
      </c>
      <c r="G1500" t="s">
        <v>28364</v>
      </c>
    </row>
    <row r="1501" spans="1:7" x14ac:dyDescent="0.25">
      <c r="A1501" t="s">
        <v>12196</v>
      </c>
      <c r="B1501" t="s">
        <v>28364</v>
      </c>
      <c r="C1501" t="s">
        <v>28365</v>
      </c>
      <c r="D1501" t="s">
        <v>28364</v>
      </c>
      <c r="E1501" t="s">
        <v>28365</v>
      </c>
      <c r="F1501" t="s">
        <v>28364</v>
      </c>
      <c r="G1501" t="s">
        <v>28364</v>
      </c>
    </row>
    <row r="1502" spans="1:7" x14ac:dyDescent="0.25">
      <c r="A1502" t="s">
        <v>6037</v>
      </c>
      <c r="B1502" t="s">
        <v>28364</v>
      </c>
      <c r="C1502" t="s">
        <v>28365</v>
      </c>
      <c r="D1502" t="s">
        <v>28364</v>
      </c>
      <c r="E1502" t="s">
        <v>28365</v>
      </c>
      <c r="F1502" t="s">
        <v>28364</v>
      </c>
      <c r="G1502" t="s">
        <v>28364</v>
      </c>
    </row>
    <row r="1503" spans="1:7" x14ac:dyDescent="0.25">
      <c r="A1503" t="s">
        <v>25355</v>
      </c>
      <c r="B1503" t="s">
        <v>28364</v>
      </c>
      <c r="C1503" t="s">
        <v>28365</v>
      </c>
      <c r="D1503" t="s">
        <v>28364</v>
      </c>
      <c r="E1503" t="s">
        <v>28365</v>
      </c>
      <c r="F1503" t="s">
        <v>28364</v>
      </c>
      <c r="G1503" t="s">
        <v>28364</v>
      </c>
    </row>
    <row r="1504" spans="1:7" x14ac:dyDescent="0.25">
      <c r="A1504" t="s">
        <v>14809</v>
      </c>
      <c r="B1504" t="s">
        <v>28364</v>
      </c>
      <c r="C1504" t="s">
        <v>28365</v>
      </c>
      <c r="D1504" t="s">
        <v>28364</v>
      </c>
      <c r="E1504" t="s">
        <v>28365</v>
      </c>
      <c r="F1504" t="s">
        <v>28364</v>
      </c>
      <c r="G1504" t="s">
        <v>28364</v>
      </c>
    </row>
    <row r="1505" spans="1:7" x14ac:dyDescent="0.25">
      <c r="A1505" t="s">
        <v>5546</v>
      </c>
      <c r="B1505" t="s">
        <v>28364</v>
      </c>
      <c r="C1505" t="s">
        <v>28365</v>
      </c>
      <c r="D1505" t="s">
        <v>28364</v>
      </c>
      <c r="E1505" t="s">
        <v>28365</v>
      </c>
      <c r="F1505" t="s">
        <v>28364</v>
      </c>
      <c r="G1505" t="s">
        <v>28364</v>
      </c>
    </row>
    <row r="1506" spans="1:7" x14ac:dyDescent="0.25">
      <c r="A1506" t="s">
        <v>3571</v>
      </c>
      <c r="B1506" t="s">
        <v>28364</v>
      </c>
      <c r="C1506" t="s">
        <v>28365</v>
      </c>
      <c r="D1506" t="s">
        <v>28364</v>
      </c>
      <c r="E1506" t="s">
        <v>28365</v>
      </c>
      <c r="F1506" t="s">
        <v>28364</v>
      </c>
      <c r="G1506" t="s">
        <v>28364</v>
      </c>
    </row>
    <row r="1507" spans="1:7" x14ac:dyDescent="0.25">
      <c r="A1507" t="s">
        <v>22619</v>
      </c>
      <c r="B1507" t="s">
        <v>28364</v>
      </c>
      <c r="C1507" t="s">
        <v>28365</v>
      </c>
      <c r="D1507" t="s">
        <v>28364</v>
      </c>
      <c r="E1507" t="s">
        <v>28365</v>
      </c>
      <c r="F1507" t="s">
        <v>28364</v>
      </c>
      <c r="G1507" t="s">
        <v>28364</v>
      </c>
    </row>
    <row r="1508" spans="1:7" x14ac:dyDescent="0.25">
      <c r="A1508" t="s">
        <v>6762</v>
      </c>
      <c r="B1508" t="s">
        <v>28364</v>
      </c>
      <c r="C1508" t="s">
        <v>28365</v>
      </c>
      <c r="D1508" t="s">
        <v>28364</v>
      </c>
      <c r="E1508" t="s">
        <v>28365</v>
      </c>
      <c r="F1508" t="s">
        <v>28364</v>
      </c>
      <c r="G1508" t="s">
        <v>28364</v>
      </c>
    </row>
    <row r="1509" spans="1:7" x14ac:dyDescent="0.25">
      <c r="A1509" t="s">
        <v>23147</v>
      </c>
      <c r="B1509" t="s">
        <v>28364</v>
      </c>
      <c r="C1509" t="s">
        <v>28365</v>
      </c>
      <c r="D1509" t="s">
        <v>28364</v>
      </c>
      <c r="E1509" t="s">
        <v>28365</v>
      </c>
      <c r="F1509" t="s">
        <v>28364</v>
      </c>
      <c r="G1509" t="s">
        <v>28364</v>
      </c>
    </row>
    <row r="1510" spans="1:7" x14ac:dyDescent="0.25">
      <c r="A1510" t="s">
        <v>17052</v>
      </c>
      <c r="B1510" t="s">
        <v>28364</v>
      </c>
      <c r="C1510" t="s">
        <v>28365</v>
      </c>
      <c r="D1510" t="s">
        <v>28364</v>
      </c>
      <c r="E1510" t="s">
        <v>28365</v>
      </c>
      <c r="F1510" t="s">
        <v>28364</v>
      </c>
      <c r="G1510" t="s">
        <v>28364</v>
      </c>
    </row>
    <row r="1511" spans="1:7" x14ac:dyDescent="0.25">
      <c r="A1511" t="s">
        <v>10211</v>
      </c>
      <c r="B1511" t="s">
        <v>28364</v>
      </c>
      <c r="C1511" t="s">
        <v>28365</v>
      </c>
      <c r="D1511" t="s">
        <v>28364</v>
      </c>
      <c r="E1511" t="s">
        <v>28365</v>
      </c>
      <c r="F1511" t="s">
        <v>28364</v>
      </c>
      <c r="G1511" t="s">
        <v>28364</v>
      </c>
    </row>
    <row r="1512" spans="1:7" x14ac:dyDescent="0.25">
      <c r="A1512" t="s">
        <v>7711</v>
      </c>
      <c r="B1512" t="s">
        <v>28364</v>
      </c>
      <c r="C1512" t="s">
        <v>28365</v>
      </c>
      <c r="D1512" t="s">
        <v>28364</v>
      </c>
      <c r="E1512" t="s">
        <v>28365</v>
      </c>
      <c r="F1512" t="s">
        <v>28364</v>
      </c>
      <c r="G1512" t="s">
        <v>28364</v>
      </c>
    </row>
    <row r="1513" spans="1:7" x14ac:dyDescent="0.25">
      <c r="A1513" t="s">
        <v>1710</v>
      </c>
      <c r="B1513" t="s">
        <v>28364</v>
      </c>
      <c r="C1513" t="s">
        <v>28365</v>
      </c>
      <c r="D1513" t="s">
        <v>28364</v>
      </c>
      <c r="E1513" t="s">
        <v>28365</v>
      </c>
      <c r="F1513" t="s">
        <v>28364</v>
      </c>
      <c r="G1513" t="s">
        <v>28364</v>
      </c>
    </row>
    <row r="1514" spans="1:7" x14ac:dyDescent="0.25">
      <c r="A1514" t="s">
        <v>1123</v>
      </c>
      <c r="B1514" t="s">
        <v>28364</v>
      </c>
      <c r="C1514" t="s">
        <v>28365</v>
      </c>
      <c r="D1514" t="s">
        <v>28364</v>
      </c>
      <c r="E1514" t="s">
        <v>28365</v>
      </c>
      <c r="F1514" t="s">
        <v>28364</v>
      </c>
      <c r="G1514" t="s">
        <v>28364</v>
      </c>
    </row>
    <row r="1515" spans="1:7" x14ac:dyDescent="0.25">
      <c r="A1515" t="s">
        <v>25156</v>
      </c>
      <c r="B1515" t="s">
        <v>28364</v>
      </c>
      <c r="C1515" t="s">
        <v>28365</v>
      </c>
      <c r="D1515" t="s">
        <v>28364</v>
      </c>
      <c r="E1515" t="s">
        <v>28365</v>
      </c>
      <c r="F1515" t="s">
        <v>28364</v>
      </c>
      <c r="G1515" t="s">
        <v>28364</v>
      </c>
    </row>
    <row r="1516" spans="1:7" x14ac:dyDescent="0.25">
      <c r="A1516" t="s">
        <v>27763</v>
      </c>
      <c r="B1516" t="s">
        <v>28364</v>
      </c>
      <c r="C1516" t="s">
        <v>28365</v>
      </c>
      <c r="D1516" t="s">
        <v>28364</v>
      </c>
      <c r="E1516" t="s">
        <v>28365</v>
      </c>
      <c r="F1516" t="s">
        <v>28364</v>
      </c>
      <c r="G1516" t="s">
        <v>28364</v>
      </c>
    </row>
    <row r="1517" spans="1:7" x14ac:dyDescent="0.25">
      <c r="A1517" t="s">
        <v>6049</v>
      </c>
      <c r="B1517" t="s">
        <v>28364</v>
      </c>
      <c r="C1517" t="s">
        <v>28365</v>
      </c>
      <c r="D1517" t="s">
        <v>28364</v>
      </c>
      <c r="E1517" t="s">
        <v>28365</v>
      </c>
      <c r="F1517" t="s">
        <v>28364</v>
      </c>
      <c r="G1517" t="s">
        <v>28364</v>
      </c>
    </row>
    <row r="1518" spans="1:7" x14ac:dyDescent="0.25">
      <c r="A1518" t="s">
        <v>7728</v>
      </c>
      <c r="B1518" t="s">
        <v>28364</v>
      </c>
      <c r="C1518" t="s">
        <v>28365</v>
      </c>
      <c r="D1518" t="s">
        <v>28364</v>
      </c>
      <c r="E1518" t="s">
        <v>28365</v>
      </c>
      <c r="F1518" t="s">
        <v>28364</v>
      </c>
      <c r="G1518" t="s">
        <v>28364</v>
      </c>
    </row>
    <row r="1519" spans="1:7" x14ac:dyDescent="0.25">
      <c r="A1519" t="s">
        <v>25439</v>
      </c>
      <c r="B1519" t="s">
        <v>28364</v>
      </c>
      <c r="C1519" t="s">
        <v>28365</v>
      </c>
      <c r="D1519" t="s">
        <v>28364</v>
      </c>
      <c r="E1519" t="s">
        <v>28365</v>
      </c>
      <c r="F1519" t="s">
        <v>28364</v>
      </c>
      <c r="G1519" t="s">
        <v>28364</v>
      </c>
    </row>
    <row r="1520" spans="1:7" x14ac:dyDescent="0.25">
      <c r="A1520" t="s">
        <v>21712</v>
      </c>
      <c r="B1520" t="s">
        <v>28364</v>
      </c>
      <c r="C1520" t="s">
        <v>28365</v>
      </c>
      <c r="D1520" t="s">
        <v>28364</v>
      </c>
      <c r="E1520" t="s">
        <v>28365</v>
      </c>
      <c r="F1520" t="s">
        <v>28364</v>
      </c>
      <c r="G1520" t="s">
        <v>28364</v>
      </c>
    </row>
    <row r="1521" spans="1:7" x14ac:dyDescent="0.25">
      <c r="A1521" t="s">
        <v>27072</v>
      </c>
      <c r="B1521" t="s">
        <v>28364</v>
      </c>
      <c r="C1521" t="s">
        <v>28365</v>
      </c>
      <c r="D1521" t="s">
        <v>28364</v>
      </c>
      <c r="E1521" t="s">
        <v>28365</v>
      </c>
      <c r="F1521" t="s">
        <v>28364</v>
      </c>
      <c r="G1521" t="s">
        <v>28364</v>
      </c>
    </row>
    <row r="1522" spans="1:7" x14ac:dyDescent="0.25">
      <c r="A1522" t="s">
        <v>21086</v>
      </c>
      <c r="B1522" t="s">
        <v>28364</v>
      </c>
      <c r="C1522" t="s">
        <v>28365</v>
      </c>
      <c r="D1522" t="s">
        <v>28364</v>
      </c>
      <c r="E1522" t="s">
        <v>28365</v>
      </c>
      <c r="F1522" t="s">
        <v>28364</v>
      </c>
      <c r="G1522" t="s">
        <v>28364</v>
      </c>
    </row>
    <row r="1523" spans="1:7" x14ac:dyDescent="0.25">
      <c r="A1523" t="s">
        <v>7218</v>
      </c>
      <c r="B1523" t="s">
        <v>28364</v>
      </c>
      <c r="C1523" t="s">
        <v>28365</v>
      </c>
      <c r="D1523" t="s">
        <v>28364</v>
      </c>
      <c r="E1523" t="s">
        <v>28365</v>
      </c>
      <c r="F1523" t="s">
        <v>28364</v>
      </c>
      <c r="G1523" t="s">
        <v>28364</v>
      </c>
    </row>
    <row r="1524" spans="1:7" x14ac:dyDescent="0.25">
      <c r="A1524" t="s">
        <v>1874</v>
      </c>
      <c r="B1524" t="s">
        <v>28364</v>
      </c>
      <c r="C1524" t="s">
        <v>28364</v>
      </c>
      <c r="D1524" t="s">
        <v>28364</v>
      </c>
      <c r="E1524" t="s">
        <v>28364</v>
      </c>
      <c r="F1524" t="s">
        <v>28365</v>
      </c>
      <c r="G1524" t="s">
        <v>28365</v>
      </c>
    </row>
    <row r="1525" spans="1:7" x14ac:dyDescent="0.25">
      <c r="A1525" t="s">
        <v>18657</v>
      </c>
      <c r="B1525" t="s">
        <v>28364</v>
      </c>
      <c r="C1525" t="s">
        <v>28365</v>
      </c>
      <c r="D1525" t="s">
        <v>28364</v>
      </c>
      <c r="E1525" t="s">
        <v>28365</v>
      </c>
      <c r="F1525" t="s">
        <v>28364</v>
      </c>
      <c r="G1525" t="s">
        <v>28364</v>
      </c>
    </row>
    <row r="1526" spans="1:7" x14ac:dyDescent="0.25">
      <c r="A1526" t="s">
        <v>6698</v>
      </c>
      <c r="B1526" t="s">
        <v>28364</v>
      </c>
      <c r="C1526" t="s">
        <v>28365</v>
      </c>
      <c r="D1526" t="s">
        <v>28364</v>
      </c>
      <c r="E1526" t="s">
        <v>28365</v>
      </c>
      <c r="F1526" t="s">
        <v>28364</v>
      </c>
      <c r="G1526" t="s">
        <v>28364</v>
      </c>
    </row>
    <row r="1527" spans="1:7" x14ac:dyDescent="0.25">
      <c r="A1527" t="s">
        <v>3144</v>
      </c>
      <c r="B1527" t="s">
        <v>28364</v>
      </c>
      <c r="C1527" t="s">
        <v>28365</v>
      </c>
      <c r="D1527" t="s">
        <v>28364</v>
      </c>
      <c r="E1527" t="s">
        <v>28365</v>
      </c>
      <c r="F1527" t="s">
        <v>28364</v>
      </c>
      <c r="G1527" t="s">
        <v>28364</v>
      </c>
    </row>
    <row r="1528" spans="1:7" x14ac:dyDescent="0.25">
      <c r="A1528" t="s">
        <v>13739</v>
      </c>
      <c r="B1528" t="s">
        <v>28364</v>
      </c>
      <c r="C1528" t="s">
        <v>28365</v>
      </c>
      <c r="D1528" t="s">
        <v>28364</v>
      </c>
      <c r="E1528" t="s">
        <v>28365</v>
      </c>
      <c r="F1528" t="s">
        <v>28364</v>
      </c>
      <c r="G1528" t="s">
        <v>28364</v>
      </c>
    </row>
    <row r="1529" spans="1:7" x14ac:dyDescent="0.25">
      <c r="A1529" t="s">
        <v>17024</v>
      </c>
      <c r="B1529" t="s">
        <v>28364</v>
      </c>
      <c r="C1529" t="s">
        <v>28365</v>
      </c>
      <c r="D1529" t="s">
        <v>28364</v>
      </c>
      <c r="E1529" t="s">
        <v>28365</v>
      </c>
      <c r="F1529" t="s">
        <v>28364</v>
      </c>
      <c r="G1529" t="s">
        <v>28364</v>
      </c>
    </row>
    <row r="1530" spans="1:7" x14ac:dyDescent="0.25">
      <c r="A1530" t="s">
        <v>17537</v>
      </c>
      <c r="B1530" t="s">
        <v>28364</v>
      </c>
      <c r="C1530" t="s">
        <v>28365</v>
      </c>
      <c r="D1530" t="s">
        <v>28364</v>
      </c>
      <c r="E1530" t="s">
        <v>28365</v>
      </c>
      <c r="F1530" t="s">
        <v>28364</v>
      </c>
      <c r="G1530" t="s">
        <v>28364</v>
      </c>
    </row>
    <row r="1531" spans="1:7" x14ac:dyDescent="0.25">
      <c r="A1531" t="s">
        <v>5174</v>
      </c>
      <c r="B1531" t="s">
        <v>28364</v>
      </c>
      <c r="C1531" t="s">
        <v>28364</v>
      </c>
      <c r="D1531" t="s">
        <v>28364</v>
      </c>
      <c r="E1531" t="s">
        <v>28364</v>
      </c>
      <c r="F1531" t="s">
        <v>28364</v>
      </c>
      <c r="G1531" t="s">
        <v>28364</v>
      </c>
    </row>
    <row r="1532" spans="1:7" x14ac:dyDescent="0.25">
      <c r="A1532" t="s">
        <v>7203</v>
      </c>
      <c r="B1532" t="s">
        <v>28364</v>
      </c>
      <c r="C1532" t="s">
        <v>28364</v>
      </c>
      <c r="D1532" t="s">
        <v>28364</v>
      </c>
      <c r="E1532" t="s">
        <v>28364</v>
      </c>
      <c r="F1532" t="s">
        <v>28364</v>
      </c>
      <c r="G1532" t="s">
        <v>28364</v>
      </c>
    </row>
    <row r="1533" spans="1:7" x14ac:dyDescent="0.25">
      <c r="A1533" t="s">
        <v>387</v>
      </c>
      <c r="B1533" t="s">
        <v>28364</v>
      </c>
      <c r="C1533" t="s">
        <v>28364</v>
      </c>
      <c r="D1533" t="s">
        <v>28364</v>
      </c>
      <c r="E1533" t="s">
        <v>28364</v>
      </c>
      <c r="F1533" t="s">
        <v>28364</v>
      </c>
      <c r="G1533" t="s">
        <v>28365</v>
      </c>
    </row>
    <row r="1534" spans="1:7" x14ac:dyDescent="0.25">
      <c r="A1534" t="s">
        <v>729</v>
      </c>
      <c r="B1534" t="s">
        <v>28364</v>
      </c>
      <c r="C1534" t="s">
        <v>28364</v>
      </c>
      <c r="D1534" t="s">
        <v>28364</v>
      </c>
      <c r="E1534" t="s">
        <v>28364</v>
      </c>
      <c r="F1534" t="s">
        <v>28364</v>
      </c>
      <c r="G1534" t="s">
        <v>28364</v>
      </c>
    </row>
    <row r="1535" spans="1:7" x14ac:dyDescent="0.25">
      <c r="A1535" t="s">
        <v>6947</v>
      </c>
      <c r="B1535" t="s">
        <v>28364</v>
      </c>
      <c r="C1535" t="s">
        <v>28364</v>
      </c>
      <c r="D1535" t="s">
        <v>28364</v>
      </c>
      <c r="E1535" t="s">
        <v>28364</v>
      </c>
      <c r="F1535" t="s">
        <v>28364</v>
      </c>
      <c r="G1535" t="s">
        <v>28364</v>
      </c>
    </row>
    <row r="1536" spans="1:7" x14ac:dyDescent="0.25">
      <c r="A1536" t="s">
        <v>20901</v>
      </c>
      <c r="B1536" t="s">
        <v>28364</v>
      </c>
      <c r="C1536" t="s">
        <v>28364</v>
      </c>
      <c r="D1536" t="s">
        <v>28364</v>
      </c>
      <c r="E1536" t="s">
        <v>28364</v>
      </c>
      <c r="F1536" t="s">
        <v>28364</v>
      </c>
      <c r="G1536" t="s">
        <v>28364</v>
      </c>
    </row>
    <row r="1537" spans="1:7" x14ac:dyDescent="0.25">
      <c r="A1537" t="s">
        <v>19219</v>
      </c>
      <c r="B1537" t="s">
        <v>28364</v>
      </c>
      <c r="C1537" t="s">
        <v>28364</v>
      </c>
      <c r="D1537" t="s">
        <v>28364</v>
      </c>
      <c r="E1537" t="s">
        <v>28364</v>
      </c>
      <c r="F1537" t="s">
        <v>28364</v>
      </c>
      <c r="G1537" t="s">
        <v>28364</v>
      </c>
    </row>
    <row r="1538" spans="1:7" x14ac:dyDescent="0.25">
      <c r="A1538" t="s">
        <v>13955</v>
      </c>
      <c r="B1538" t="s">
        <v>28364</v>
      </c>
      <c r="C1538" t="s">
        <v>28364</v>
      </c>
      <c r="D1538" t="s">
        <v>28364</v>
      </c>
      <c r="E1538" t="s">
        <v>28364</v>
      </c>
      <c r="F1538" t="s">
        <v>28364</v>
      </c>
      <c r="G1538" t="s">
        <v>28364</v>
      </c>
    </row>
    <row r="1539" spans="1:7" x14ac:dyDescent="0.25">
      <c r="A1539" t="s">
        <v>13587</v>
      </c>
      <c r="B1539" t="s">
        <v>28364</v>
      </c>
      <c r="C1539" t="s">
        <v>28364</v>
      </c>
      <c r="D1539" t="s">
        <v>28364</v>
      </c>
      <c r="E1539" t="s">
        <v>28364</v>
      </c>
      <c r="F1539" t="s">
        <v>28365</v>
      </c>
      <c r="G1539" t="s">
        <v>28364</v>
      </c>
    </row>
    <row r="1540" spans="1:7" x14ac:dyDescent="0.25">
      <c r="A1540" t="s">
        <v>2653</v>
      </c>
      <c r="B1540" t="s">
        <v>28364</v>
      </c>
      <c r="C1540" t="s">
        <v>28364</v>
      </c>
      <c r="D1540" t="s">
        <v>28364</v>
      </c>
      <c r="E1540" t="s">
        <v>28364</v>
      </c>
      <c r="F1540" t="s">
        <v>28364</v>
      </c>
      <c r="G1540" t="s">
        <v>28365</v>
      </c>
    </row>
    <row r="1541" spans="1:7" x14ac:dyDescent="0.25">
      <c r="A1541" t="s">
        <v>17850</v>
      </c>
      <c r="B1541" t="s">
        <v>28364</v>
      </c>
      <c r="C1541" t="s">
        <v>28364</v>
      </c>
      <c r="D1541" t="s">
        <v>28365</v>
      </c>
      <c r="E1541" t="s">
        <v>28364</v>
      </c>
      <c r="F1541" t="s">
        <v>28364</v>
      </c>
      <c r="G1541" t="s">
        <v>28364</v>
      </c>
    </row>
    <row r="1542" spans="1:7" x14ac:dyDescent="0.25">
      <c r="A1542" t="s">
        <v>25993</v>
      </c>
      <c r="B1542" t="s">
        <v>28364</v>
      </c>
      <c r="C1542" t="s">
        <v>28365</v>
      </c>
      <c r="D1542" t="s">
        <v>28364</v>
      </c>
      <c r="E1542" t="s">
        <v>28365</v>
      </c>
      <c r="F1542" t="s">
        <v>28364</v>
      </c>
      <c r="G1542" t="s">
        <v>28364</v>
      </c>
    </row>
    <row r="1543" spans="1:7" x14ac:dyDescent="0.25">
      <c r="A1543" t="s">
        <v>10961</v>
      </c>
      <c r="B1543" t="s">
        <v>28364</v>
      </c>
      <c r="C1543" t="s">
        <v>28365</v>
      </c>
      <c r="D1543" t="s">
        <v>28364</v>
      </c>
      <c r="E1543" t="s">
        <v>28365</v>
      </c>
      <c r="F1543" t="s">
        <v>28364</v>
      </c>
      <c r="G1543" t="s">
        <v>28364</v>
      </c>
    </row>
    <row r="1544" spans="1:7" x14ac:dyDescent="0.25">
      <c r="A1544" t="s">
        <v>6551</v>
      </c>
      <c r="B1544" t="s">
        <v>28364</v>
      </c>
      <c r="C1544" t="s">
        <v>28365</v>
      </c>
      <c r="D1544" t="s">
        <v>28364</v>
      </c>
      <c r="E1544" t="s">
        <v>28365</v>
      </c>
      <c r="F1544" t="s">
        <v>28364</v>
      </c>
      <c r="G1544" t="s">
        <v>28364</v>
      </c>
    </row>
    <row r="1545" spans="1:7" x14ac:dyDescent="0.25">
      <c r="A1545" t="s">
        <v>18334</v>
      </c>
      <c r="B1545" t="s">
        <v>28364</v>
      </c>
      <c r="C1545" t="s">
        <v>28365</v>
      </c>
      <c r="D1545" t="s">
        <v>28364</v>
      </c>
      <c r="E1545" t="s">
        <v>28365</v>
      </c>
      <c r="F1545" t="s">
        <v>28364</v>
      </c>
      <c r="G1545" t="s">
        <v>28364</v>
      </c>
    </row>
    <row r="1546" spans="1:7" x14ac:dyDescent="0.25">
      <c r="A1546" t="s">
        <v>11784</v>
      </c>
      <c r="B1546" t="s">
        <v>28364</v>
      </c>
      <c r="C1546" t="s">
        <v>28365</v>
      </c>
      <c r="D1546" t="s">
        <v>28364</v>
      </c>
      <c r="E1546" t="s">
        <v>28365</v>
      </c>
      <c r="F1546" t="s">
        <v>28364</v>
      </c>
      <c r="G1546" t="s">
        <v>28364</v>
      </c>
    </row>
    <row r="1547" spans="1:7" x14ac:dyDescent="0.25">
      <c r="A1547" t="s">
        <v>11634</v>
      </c>
      <c r="B1547" t="s">
        <v>28364</v>
      </c>
      <c r="C1547" t="s">
        <v>28364</v>
      </c>
      <c r="D1547" t="s">
        <v>28364</v>
      </c>
      <c r="E1547" t="s">
        <v>28364</v>
      </c>
      <c r="F1547" t="s">
        <v>28364</v>
      </c>
      <c r="G1547" t="s">
        <v>28364</v>
      </c>
    </row>
    <row r="1548" spans="1:7" x14ac:dyDescent="0.25">
      <c r="A1548" t="s">
        <v>8194</v>
      </c>
      <c r="B1548" t="s">
        <v>28364</v>
      </c>
      <c r="C1548" t="s">
        <v>28364</v>
      </c>
      <c r="D1548" t="s">
        <v>28364</v>
      </c>
      <c r="E1548" t="s">
        <v>28364</v>
      </c>
      <c r="F1548" t="s">
        <v>28364</v>
      </c>
      <c r="G1548" t="s">
        <v>28364</v>
      </c>
    </row>
    <row r="1549" spans="1:7" x14ac:dyDescent="0.25">
      <c r="A1549" t="s">
        <v>15940</v>
      </c>
      <c r="B1549" t="s">
        <v>28364</v>
      </c>
      <c r="C1549" t="s">
        <v>28364</v>
      </c>
      <c r="D1549" t="s">
        <v>28365</v>
      </c>
      <c r="E1549" t="s">
        <v>28364</v>
      </c>
      <c r="F1549" t="s">
        <v>28364</v>
      </c>
      <c r="G1549" t="s">
        <v>28365</v>
      </c>
    </row>
    <row r="1550" spans="1:7" x14ac:dyDescent="0.25">
      <c r="A1550" t="s">
        <v>15778</v>
      </c>
      <c r="B1550" t="s">
        <v>28364</v>
      </c>
      <c r="C1550" t="s">
        <v>28364</v>
      </c>
      <c r="D1550" t="s">
        <v>28365</v>
      </c>
      <c r="E1550" t="s">
        <v>28364</v>
      </c>
      <c r="F1550" t="s">
        <v>28364</v>
      </c>
      <c r="G1550" t="s">
        <v>28365</v>
      </c>
    </row>
    <row r="1551" spans="1:7" x14ac:dyDescent="0.25">
      <c r="A1551" t="s">
        <v>11614</v>
      </c>
      <c r="B1551" t="s">
        <v>28364</v>
      </c>
      <c r="C1551" t="s">
        <v>28364</v>
      </c>
      <c r="D1551" t="s">
        <v>28365</v>
      </c>
      <c r="E1551" t="s">
        <v>28364</v>
      </c>
      <c r="F1551" t="s">
        <v>28364</v>
      </c>
      <c r="G1551" t="s">
        <v>28364</v>
      </c>
    </row>
    <row r="1552" spans="1:7" x14ac:dyDescent="0.25">
      <c r="A1552" t="s">
        <v>7819</v>
      </c>
      <c r="B1552" t="s">
        <v>28364</v>
      </c>
      <c r="C1552" t="s">
        <v>28364</v>
      </c>
      <c r="D1552" t="s">
        <v>28365</v>
      </c>
      <c r="E1552" t="s">
        <v>28364</v>
      </c>
      <c r="F1552" t="s">
        <v>28364</v>
      </c>
      <c r="G1552" t="s">
        <v>28364</v>
      </c>
    </row>
    <row r="1553" spans="1:7" x14ac:dyDescent="0.25">
      <c r="A1553" t="s">
        <v>27566</v>
      </c>
      <c r="B1553" t="s">
        <v>28364</v>
      </c>
      <c r="C1553" t="s">
        <v>28364</v>
      </c>
      <c r="D1553" t="s">
        <v>28364</v>
      </c>
      <c r="E1553" t="s">
        <v>28364</v>
      </c>
      <c r="F1553" t="s">
        <v>28364</v>
      </c>
      <c r="G1553" t="s">
        <v>28364</v>
      </c>
    </row>
    <row r="1554" spans="1:7" x14ac:dyDescent="0.25">
      <c r="A1554" t="s">
        <v>5213</v>
      </c>
      <c r="B1554" t="s">
        <v>28364</v>
      </c>
      <c r="C1554" t="s">
        <v>28364</v>
      </c>
      <c r="D1554" t="s">
        <v>28365</v>
      </c>
      <c r="E1554" t="s">
        <v>28364</v>
      </c>
      <c r="F1554" t="s">
        <v>28364</v>
      </c>
      <c r="G1554" t="s">
        <v>28364</v>
      </c>
    </row>
    <row r="1555" spans="1:7" x14ac:dyDescent="0.25">
      <c r="A1555" t="s">
        <v>14075</v>
      </c>
      <c r="B1555" t="s">
        <v>28364</v>
      </c>
      <c r="C1555" t="s">
        <v>28364</v>
      </c>
      <c r="D1555" t="s">
        <v>28364</v>
      </c>
      <c r="E1555" t="s">
        <v>28364</v>
      </c>
      <c r="F1555" t="s">
        <v>28364</v>
      </c>
      <c r="G1555" t="s">
        <v>28364</v>
      </c>
    </row>
    <row r="1556" spans="1:7" x14ac:dyDescent="0.25">
      <c r="A1556" t="s">
        <v>11302</v>
      </c>
      <c r="B1556" t="s">
        <v>28364</v>
      </c>
      <c r="C1556" t="s">
        <v>28364</v>
      </c>
      <c r="D1556" t="s">
        <v>28364</v>
      </c>
      <c r="E1556" t="s">
        <v>28364</v>
      </c>
      <c r="F1556" t="s">
        <v>28364</v>
      </c>
      <c r="G1556" t="s">
        <v>28364</v>
      </c>
    </row>
    <row r="1557" spans="1:7" x14ac:dyDescent="0.25">
      <c r="A1557" t="s">
        <v>9654</v>
      </c>
      <c r="B1557" t="s">
        <v>28364</v>
      </c>
      <c r="C1557" t="s">
        <v>28365</v>
      </c>
      <c r="D1557" t="s">
        <v>28364</v>
      </c>
      <c r="E1557" t="s">
        <v>28365</v>
      </c>
      <c r="F1557" t="s">
        <v>28364</v>
      </c>
      <c r="G1557" t="s">
        <v>28364</v>
      </c>
    </row>
    <row r="1558" spans="1:7" x14ac:dyDescent="0.25">
      <c r="A1558" t="s">
        <v>20269</v>
      </c>
      <c r="B1558" t="s">
        <v>28364</v>
      </c>
      <c r="C1558" t="s">
        <v>28364</v>
      </c>
      <c r="D1558" t="s">
        <v>28364</v>
      </c>
      <c r="E1558" t="s">
        <v>28364</v>
      </c>
      <c r="F1558" t="s">
        <v>28364</v>
      </c>
      <c r="G1558" t="s">
        <v>28364</v>
      </c>
    </row>
    <row r="1559" spans="1:7" x14ac:dyDescent="0.25">
      <c r="A1559" t="s">
        <v>6806</v>
      </c>
      <c r="B1559" t="s">
        <v>28364</v>
      </c>
      <c r="C1559" t="s">
        <v>28364</v>
      </c>
      <c r="D1559" t="s">
        <v>28364</v>
      </c>
      <c r="E1559" t="s">
        <v>28364</v>
      </c>
      <c r="F1559" t="s">
        <v>28364</v>
      </c>
      <c r="G1559" t="s">
        <v>28364</v>
      </c>
    </row>
    <row r="1560" spans="1:7" x14ac:dyDescent="0.25">
      <c r="A1560" t="s">
        <v>26712</v>
      </c>
      <c r="B1560" t="s">
        <v>28364</v>
      </c>
      <c r="C1560" t="s">
        <v>28364</v>
      </c>
      <c r="D1560" t="s">
        <v>28364</v>
      </c>
      <c r="E1560" t="s">
        <v>28364</v>
      </c>
      <c r="F1560" t="s">
        <v>28364</v>
      </c>
      <c r="G1560" t="s">
        <v>28365</v>
      </c>
    </row>
    <row r="1561" spans="1:7" x14ac:dyDescent="0.25">
      <c r="A1561" t="s">
        <v>19073</v>
      </c>
      <c r="B1561" t="s">
        <v>28364</v>
      </c>
      <c r="C1561" t="s">
        <v>28364</v>
      </c>
      <c r="D1561" t="s">
        <v>28365</v>
      </c>
      <c r="E1561" t="s">
        <v>28364</v>
      </c>
      <c r="F1561" t="s">
        <v>28364</v>
      </c>
      <c r="G1561" t="s">
        <v>28364</v>
      </c>
    </row>
    <row r="1562" spans="1:7" x14ac:dyDescent="0.25">
      <c r="A1562" t="s">
        <v>26122</v>
      </c>
      <c r="B1562" t="s">
        <v>28364</v>
      </c>
      <c r="C1562" t="s">
        <v>28364</v>
      </c>
      <c r="D1562" t="s">
        <v>28365</v>
      </c>
      <c r="E1562" t="s">
        <v>28364</v>
      </c>
      <c r="F1562" t="s">
        <v>28364</v>
      </c>
      <c r="G1562" t="s">
        <v>28364</v>
      </c>
    </row>
    <row r="1563" spans="1:7" x14ac:dyDescent="0.25">
      <c r="A1563" t="s">
        <v>14335</v>
      </c>
      <c r="B1563" t="s">
        <v>28364</v>
      </c>
      <c r="C1563" t="s">
        <v>28364</v>
      </c>
      <c r="D1563" t="s">
        <v>28365</v>
      </c>
      <c r="E1563" t="s">
        <v>28364</v>
      </c>
      <c r="F1563" t="s">
        <v>28364</v>
      </c>
      <c r="G1563" t="s">
        <v>28364</v>
      </c>
    </row>
    <row r="1564" spans="1:7" x14ac:dyDescent="0.25">
      <c r="A1564" t="s">
        <v>8476</v>
      </c>
      <c r="B1564" t="s">
        <v>28364</v>
      </c>
      <c r="C1564" t="s">
        <v>28364</v>
      </c>
      <c r="D1564" t="s">
        <v>28364</v>
      </c>
      <c r="E1564" t="s">
        <v>28364</v>
      </c>
      <c r="F1564" t="s">
        <v>28364</v>
      </c>
      <c r="G1564" t="s">
        <v>28364</v>
      </c>
    </row>
    <row r="1565" spans="1:7" x14ac:dyDescent="0.25">
      <c r="A1565" t="s">
        <v>22355</v>
      </c>
      <c r="B1565" t="s">
        <v>28364</v>
      </c>
      <c r="C1565" t="s">
        <v>28364</v>
      </c>
      <c r="D1565" t="s">
        <v>28364</v>
      </c>
      <c r="E1565" t="s">
        <v>28364</v>
      </c>
      <c r="F1565" t="s">
        <v>28364</v>
      </c>
      <c r="G1565" t="s">
        <v>28364</v>
      </c>
    </row>
    <row r="1566" spans="1:7" x14ac:dyDescent="0.25">
      <c r="A1566" t="s">
        <v>15869</v>
      </c>
      <c r="B1566" t="s">
        <v>28364</v>
      </c>
      <c r="C1566" t="s">
        <v>28364</v>
      </c>
      <c r="D1566" t="s">
        <v>28365</v>
      </c>
      <c r="E1566" t="s">
        <v>28364</v>
      </c>
      <c r="F1566" t="s">
        <v>28364</v>
      </c>
      <c r="G1566" t="s">
        <v>28365</v>
      </c>
    </row>
    <row r="1567" spans="1:7" x14ac:dyDescent="0.25">
      <c r="A1567" t="s">
        <v>8583</v>
      </c>
      <c r="B1567" t="s">
        <v>28364</v>
      </c>
      <c r="C1567" t="s">
        <v>28364</v>
      </c>
      <c r="D1567" t="s">
        <v>28364</v>
      </c>
      <c r="E1567" t="s">
        <v>28364</v>
      </c>
      <c r="F1567" t="s">
        <v>28364</v>
      </c>
      <c r="G1567" t="s">
        <v>28364</v>
      </c>
    </row>
    <row r="1568" spans="1:7" x14ac:dyDescent="0.25">
      <c r="A1568" t="s">
        <v>21648</v>
      </c>
      <c r="B1568" t="s">
        <v>28364</v>
      </c>
      <c r="C1568" t="s">
        <v>28364</v>
      </c>
      <c r="D1568" t="s">
        <v>28365</v>
      </c>
      <c r="E1568" t="s">
        <v>28364</v>
      </c>
      <c r="F1568" t="s">
        <v>28364</v>
      </c>
      <c r="G1568" t="s">
        <v>28364</v>
      </c>
    </row>
    <row r="1569" spans="1:7" x14ac:dyDescent="0.25">
      <c r="A1569" t="s">
        <v>25738</v>
      </c>
      <c r="B1569" t="s">
        <v>28364</v>
      </c>
      <c r="C1569" t="s">
        <v>28364</v>
      </c>
      <c r="D1569" t="s">
        <v>28364</v>
      </c>
      <c r="E1569" t="s">
        <v>28364</v>
      </c>
      <c r="F1569" t="s">
        <v>28364</v>
      </c>
      <c r="G1569" t="s">
        <v>28364</v>
      </c>
    </row>
    <row r="1570" spans="1:7" x14ac:dyDescent="0.25">
      <c r="A1570" t="s">
        <v>10572</v>
      </c>
      <c r="B1570" t="s">
        <v>28364</v>
      </c>
      <c r="C1570" t="s">
        <v>28364</v>
      </c>
      <c r="D1570" t="s">
        <v>28364</v>
      </c>
      <c r="E1570" t="s">
        <v>28364</v>
      </c>
      <c r="F1570" t="s">
        <v>28364</v>
      </c>
      <c r="G1570" t="s">
        <v>28364</v>
      </c>
    </row>
    <row r="1571" spans="1:7" x14ac:dyDescent="0.25">
      <c r="A1571" t="s">
        <v>12681</v>
      </c>
      <c r="B1571" t="s">
        <v>28364</v>
      </c>
      <c r="C1571" t="s">
        <v>28365</v>
      </c>
      <c r="D1571" t="s">
        <v>28364</v>
      </c>
      <c r="E1571" t="s">
        <v>28365</v>
      </c>
      <c r="F1571" t="s">
        <v>28364</v>
      </c>
      <c r="G1571" t="s">
        <v>28364</v>
      </c>
    </row>
    <row r="1572" spans="1:7" x14ac:dyDescent="0.25">
      <c r="A1572" t="s">
        <v>3443</v>
      </c>
      <c r="B1572" t="s">
        <v>28364</v>
      </c>
      <c r="C1572" t="s">
        <v>28364</v>
      </c>
      <c r="D1572" t="s">
        <v>28364</v>
      </c>
      <c r="E1572" t="s">
        <v>28364</v>
      </c>
      <c r="F1572" t="s">
        <v>28364</v>
      </c>
      <c r="G1572" t="s">
        <v>28364</v>
      </c>
    </row>
    <row r="1573" spans="1:7" x14ac:dyDescent="0.25">
      <c r="A1573" t="s">
        <v>4640</v>
      </c>
      <c r="B1573" t="s">
        <v>28364</v>
      </c>
      <c r="C1573" t="s">
        <v>28364</v>
      </c>
      <c r="D1573" t="s">
        <v>28364</v>
      </c>
      <c r="E1573" t="s">
        <v>28364</v>
      </c>
      <c r="F1573" t="s">
        <v>28364</v>
      </c>
      <c r="G1573" t="s">
        <v>28364</v>
      </c>
    </row>
    <row r="1574" spans="1:7" x14ac:dyDescent="0.25">
      <c r="A1574" t="s">
        <v>18096</v>
      </c>
      <c r="B1574" t="s">
        <v>28364</v>
      </c>
      <c r="C1574" t="s">
        <v>28364</v>
      </c>
      <c r="D1574" t="s">
        <v>28364</v>
      </c>
      <c r="E1574" t="s">
        <v>28364</v>
      </c>
      <c r="F1574" t="s">
        <v>28364</v>
      </c>
      <c r="G1574" t="s">
        <v>28364</v>
      </c>
    </row>
    <row r="1575" spans="1:7" x14ac:dyDescent="0.25">
      <c r="A1575" t="s">
        <v>12025</v>
      </c>
      <c r="B1575" t="s">
        <v>28364</v>
      </c>
      <c r="C1575" t="s">
        <v>28364</v>
      </c>
      <c r="D1575" t="s">
        <v>28364</v>
      </c>
      <c r="E1575" t="s">
        <v>28364</v>
      </c>
      <c r="F1575" t="s">
        <v>28364</v>
      </c>
      <c r="G1575" t="s">
        <v>28364</v>
      </c>
    </row>
    <row r="1576" spans="1:7" x14ac:dyDescent="0.25">
      <c r="A1576" t="s">
        <v>17847</v>
      </c>
      <c r="B1576" t="s">
        <v>28364</v>
      </c>
      <c r="C1576" t="s">
        <v>28365</v>
      </c>
      <c r="D1576" t="s">
        <v>28364</v>
      </c>
      <c r="E1576" t="s">
        <v>28365</v>
      </c>
      <c r="F1576" t="s">
        <v>28364</v>
      </c>
      <c r="G1576" t="s">
        <v>28364</v>
      </c>
    </row>
    <row r="1577" spans="1:7" x14ac:dyDescent="0.25">
      <c r="A1577" t="s">
        <v>20288</v>
      </c>
      <c r="B1577" t="s">
        <v>28364</v>
      </c>
      <c r="C1577" t="s">
        <v>28365</v>
      </c>
      <c r="D1577" t="s">
        <v>28364</v>
      </c>
      <c r="E1577" t="s">
        <v>28365</v>
      </c>
      <c r="F1577" t="s">
        <v>28364</v>
      </c>
      <c r="G1577" t="s">
        <v>28364</v>
      </c>
    </row>
    <row r="1578" spans="1:7" x14ac:dyDescent="0.25">
      <c r="A1578" t="s">
        <v>5990</v>
      </c>
      <c r="B1578" t="s">
        <v>28364</v>
      </c>
      <c r="C1578" t="s">
        <v>28365</v>
      </c>
      <c r="D1578" t="s">
        <v>28364</v>
      </c>
      <c r="E1578" t="s">
        <v>28365</v>
      </c>
      <c r="F1578" t="s">
        <v>28364</v>
      </c>
      <c r="G1578" t="s">
        <v>28364</v>
      </c>
    </row>
    <row r="1579" spans="1:7" x14ac:dyDescent="0.25">
      <c r="A1579" t="s">
        <v>11226</v>
      </c>
      <c r="B1579" t="s">
        <v>28364</v>
      </c>
      <c r="C1579" t="s">
        <v>28365</v>
      </c>
      <c r="D1579" t="s">
        <v>28364</v>
      </c>
      <c r="E1579" t="s">
        <v>28365</v>
      </c>
      <c r="F1579" t="s">
        <v>28364</v>
      </c>
      <c r="G1579" t="s">
        <v>28364</v>
      </c>
    </row>
    <row r="1580" spans="1:7" x14ac:dyDescent="0.25">
      <c r="A1580" t="s">
        <v>15808</v>
      </c>
      <c r="B1580" t="s">
        <v>28364</v>
      </c>
      <c r="C1580" t="s">
        <v>28365</v>
      </c>
      <c r="D1580" t="s">
        <v>28364</v>
      </c>
      <c r="E1580" t="s">
        <v>28365</v>
      </c>
      <c r="F1580" t="s">
        <v>28364</v>
      </c>
      <c r="G1580" t="s">
        <v>28364</v>
      </c>
    </row>
    <row r="1581" spans="1:7" x14ac:dyDescent="0.25">
      <c r="A1581" t="s">
        <v>16530</v>
      </c>
      <c r="B1581" t="s">
        <v>28364</v>
      </c>
      <c r="C1581" t="s">
        <v>28365</v>
      </c>
      <c r="D1581" t="s">
        <v>28364</v>
      </c>
      <c r="E1581" t="s">
        <v>28365</v>
      </c>
      <c r="F1581" t="s">
        <v>28364</v>
      </c>
      <c r="G1581" t="s">
        <v>28364</v>
      </c>
    </row>
    <row r="1582" spans="1:7" x14ac:dyDescent="0.25">
      <c r="A1582" t="s">
        <v>861</v>
      </c>
      <c r="B1582" t="s">
        <v>28364</v>
      </c>
      <c r="C1582" t="s">
        <v>28365</v>
      </c>
      <c r="D1582" t="s">
        <v>28364</v>
      </c>
      <c r="E1582" t="s">
        <v>28365</v>
      </c>
      <c r="F1582" t="s">
        <v>28365</v>
      </c>
      <c r="G1582" t="s">
        <v>28365</v>
      </c>
    </row>
    <row r="1583" spans="1:7" x14ac:dyDescent="0.25">
      <c r="A1583" t="s">
        <v>15361</v>
      </c>
      <c r="B1583" t="s">
        <v>28364</v>
      </c>
      <c r="C1583" t="s">
        <v>28365</v>
      </c>
      <c r="D1583" t="s">
        <v>28364</v>
      </c>
      <c r="E1583" t="s">
        <v>28365</v>
      </c>
      <c r="F1583" t="s">
        <v>28364</v>
      </c>
      <c r="G1583" t="s">
        <v>28364</v>
      </c>
    </row>
    <row r="1584" spans="1:7" x14ac:dyDescent="0.25">
      <c r="A1584" t="s">
        <v>12986</v>
      </c>
      <c r="B1584" t="s">
        <v>28364</v>
      </c>
      <c r="C1584" t="s">
        <v>28365</v>
      </c>
      <c r="D1584" t="s">
        <v>28364</v>
      </c>
      <c r="E1584" t="s">
        <v>28365</v>
      </c>
      <c r="F1584" t="s">
        <v>28364</v>
      </c>
      <c r="G1584" t="s">
        <v>28364</v>
      </c>
    </row>
    <row r="1585" spans="1:7" x14ac:dyDescent="0.25">
      <c r="A1585" t="s">
        <v>1920</v>
      </c>
      <c r="B1585" t="s">
        <v>28364</v>
      </c>
      <c r="C1585" t="s">
        <v>28365</v>
      </c>
      <c r="D1585" t="s">
        <v>28364</v>
      </c>
      <c r="E1585" t="s">
        <v>28365</v>
      </c>
      <c r="F1585" t="s">
        <v>28364</v>
      </c>
      <c r="G1585" t="s">
        <v>28364</v>
      </c>
    </row>
    <row r="1586" spans="1:7" x14ac:dyDescent="0.25">
      <c r="A1586" t="s">
        <v>19282</v>
      </c>
      <c r="B1586" t="s">
        <v>28364</v>
      </c>
      <c r="C1586" t="s">
        <v>28365</v>
      </c>
      <c r="D1586" t="s">
        <v>28364</v>
      </c>
      <c r="E1586" t="s">
        <v>28365</v>
      </c>
      <c r="F1586" t="s">
        <v>28364</v>
      </c>
      <c r="G1586" t="s">
        <v>28364</v>
      </c>
    </row>
    <row r="1587" spans="1:7" x14ac:dyDescent="0.25">
      <c r="A1587" t="s">
        <v>14464</v>
      </c>
      <c r="B1587" t="s">
        <v>28364</v>
      </c>
      <c r="C1587" t="s">
        <v>28365</v>
      </c>
      <c r="D1587" t="s">
        <v>28364</v>
      </c>
      <c r="E1587" t="s">
        <v>28365</v>
      </c>
      <c r="F1587" t="s">
        <v>28364</v>
      </c>
      <c r="G1587" t="s">
        <v>28364</v>
      </c>
    </row>
    <row r="1588" spans="1:7" x14ac:dyDescent="0.25">
      <c r="A1588" t="s">
        <v>11838</v>
      </c>
      <c r="B1588" t="s">
        <v>28364</v>
      </c>
      <c r="C1588" t="s">
        <v>28365</v>
      </c>
      <c r="D1588" t="s">
        <v>28364</v>
      </c>
      <c r="E1588" t="s">
        <v>28365</v>
      </c>
      <c r="F1588" t="s">
        <v>28364</v>
      </c>
      <c r="G1588" t="s">
        <v>28364</v>
      </c>
    </row>
    <row r="1589" spans="1:7" x14ac:dyDescent="0.25">
      <c r="A1589" t="s">
        <v>13328</v>
      </c>
      <c r="B1589" t="s">
        <v>28364</v>
      </c>
      <c r="C1589" t="s">
        <v>28365</v>
      </c>
      <c r="D1589" t="s">
        <v>28364</v>
      </c>
      <c r="E1589" t="s">
        <v>28365</v>
      </c>
      <c r="F1589" t="s">
        <v>28364</v>
      </c>
      <c r="G1589" t="s">
        <v>28364</v>
      </c>
    </row>
    <row r="1590" spans="1:7" x14ac:dyDescent="0.25">
      <c r="A1590" t="s">
        <v>8786</v>
      </c>
      <c r="B1590" t="s">
        <v>28364</v>
      </c>
      <c r="C1590" t="s">
        <v>28365</v>
      </c>
      <c r="D1590" t="s">
        <v>28364</v>
      </c>
      <c r="E1590" t="s">
        <v>28365</v>
      </c>
      <c r="F1590" t="s">
        <v>28364</v>
      </c>
      <c r="G1590" t="s">
        <v>28364</v>
      </c>
    </row>
    <row r="1591" spans="1:7" x14ac:dyDescent="0.25">
      <c r="A1591" t="s">
        <v>17242</v>
      </c>
      <c r="B1591" t="s">
        <v>28364</v>
      </c>
      <c r="C1591" t="s">
        <v>28365</v>
      </c>
      <c r="D1591" t="s">
        <v>28364</v>
      </c>
      <c r="E1591" t="s">
        <v>28365</v>
      </c>
      <c r="F1591" t="s">
        <v>28364</v>
      </c>
      <c r="G1591" t="s">
        <v>28364</v>
      </c>
    </row>
    <row r="1592" spans="1:7" x14ac:dyDescent="0.25">
      <c r="A1592" t="s">
        <v>16765</v>
      </c>
      <c r="B1592" t="s">
        <v>28364</v>
      </c>
      <c r="C1592" t="s">
        <v>28365</v>
      </c>
      <c r="D1592" t="s">
        <v>28364</v>
      </c>
      <c r="E1592" t="s">
        <v>28365</v>
      </c>
      <c r="F1592" t="s">
        <v>28364</v>
      </c>
      <c r="G1592" t="s">
        <v>28364</v>
      </c>
    </row>
    <row r="1593" spans="1:7" x14ac:dyDescent="0.25">
      <c r="A1593" t="s">
        <v>15411</v>
      </c>
      <c r="B1593" t="s">
        <v>28364</v>
      </c>
      <c r="C1593" t="s">
        <v>28365</v>
      </c>
      <c r="D1593" t="s">
        <v>28364</v>
      </c>
      <c r="E1593" t="s">
        <v>28365</v>
      </c>
      <c r="F1593" t="s">
        <v>28364</v>
      </c>
      <c r="G1593" t="s">
        <v>28364</v>
      </c>
    </row>
    <row r="1594" spans="1:7" x14ac:dyDescent="0.25">
      <c r="A1594" t="s">
        <v>702</v>
      </c>
      <c r="B1594" t="s">
        <v>28364</v>
      </c>
      <c r="C1594" t="s">
        <v>28365</v>
      </c>
      <c r="D1594" t="s">
        <v>28364</v>
      </c>
      <c r="E1594" t="s">
        <v>28365</v>
      </c>
      <c r="F1594" t="s">
        <v>28364</v>
      </c>
      <c r="G1594" t="s">
        <v>28364</v>
      </c>
    </row>
    <row r="1595" spans="1:7" x14ac:dyDescent="0.25">
      <c r="A1595" t="s">
        <v>22991</v>
      </c>
      <c r="B1595" t="s">
        <v>28364</v>
      </c>
      <c r="C1595" t="s">
        <v>28365</v>
      </c>
      <c r="D1595" t="s">
        <v>28364</v>
      </c>
      <c r="E1595" t="s">
        <v>28365</v>
      </c>
      <c r="F1595" t="s">
        <v>28364</v>
      </c>
      <c r="G1595" t="s">
        <v>28364</v>
      </c>
    </row>
    <row r="1596" spans="1:7" x14ac:dyDescent="0.25">
      <c r="A1596" t="s">
        <v>20941</v>
      </c>
      <c r="B1596" t="s">
        <v>28364</v>
      </c>
      <c r="C1596" t="s">
        <v>28365</v>
      </c>
      <c r="D1596" t="s">
        <v>28364</v>
      </c>
      <c r="E1596" t="s">
        <v>28365</v>
      </c>
      <c r="F1596" t="s">
        <v>28364</v>
      </c>
      <c r="G1596" t="s">
        <v>28364</v>
      </c>
    </row>
    <row r="1597" spans="1:7" x14ac:dyDescent="0.25">
      <c r="A1597" t="s">
        <v>3656</v>
      </c>
      <c r="B1597" t="s">
        <v>28364</v>
      </c>
      <c r="C1597" t="s">
        <v>28364</v>
      </c>
      <c r="D1597" t="s">
        <v>28364</v>
      </c>
      <c r="E1597" t="s">
        <v>28364</v>
      </c>
      <c r="F1597" t="s">
        <v>28364</v>
      </c>
      <c r="G1597" t="s">
        <v>28364</v>
      </c>
    </row>
    <row r="1598" spans="1:7" x14ac:dyDescent="0.25">
      <c r="A1598" t="s">
        <v>7535</v>
      </c>
      <c r="B1598" t="s">
        <v>28364</v>
      </c>
      <c r="C1598" t="s">
        <v>28365</v>
      </c>
      <c r="D1598" t="s">
        <v>28364</v>
      </c>
      <c r="E1598" t="s">
        <v>28365</v>
      </c>
      <c r="F1598" t="s">
        <v>28364</v>
      </c>
      <c r="G1598" t="s">
        <v>28364</v>
      </c>
    </row>
    <row r="1599" spans="1:7" x14ac:dyDescent="0.25">
      <c r="A1599" t="s">
        <v>13090</v>
      </c>
      <c r="B1599" t="s">
        <v>28364</v>
      </c>
      <c r="C1599" t="s">
        <v>28364</v>
      </c>
      <c r="D1599" t="s">
        <v>28364</v>
      </c>
      <c r="E1599" t="s">
        <v>28364</v>
      </c>
      <c r="F1599" t="s">
        <v>28364</v>
      </c>
      <c r="G1599" t="s">
        <v>28364</v>
      </c>
    </row>
    <row r="1600" spans="1:7" x14ac:dyDescent="0.25">
      <c r="A1600" t="s">
        <v>18038</v>
      </c>
      <c r="B1600" t="s">
        <v>28364</v>
      </c>
      <c r="C1600" t="s">
        <v>28365</v>
      </c>
      <c r="D1600" t="s">
        <v>28364</v>
      </c>
      <c r="E1600" t="s">
        <v>28365</v>
      </c>
      <c r="F1600" t="s">
        <v>28364</v>
      </c>
      <c r="G1600" t="s">
        <v>28364</v>
      </c>
    </row>
    <row r="1601" spans="1:7" x14ac:dyDescent="0.25">
      <c r="A1601" t="s">
        <v>7919</v>
      </c>
      <c r="B1601" t="s">
        <v>28364</v>
      </c>
      <c r="C1601" t="s">
        <v>28364</v>
      </c>
      <c r="D1601" t="s">
        <v>28364</v>
      </c>
      <c r="E1601" t="s">
        <v>28364</v>
      </c>
      <c r="F1601" t="s">
        <v>28364</v>
      </c>
      <c r="G1601" t="s">
        <v>28364</v>
      </c>
    </row>
    <row r="1602" spans="1:7" x14ac:dyDescent="0.25">
      <c r="A1602" t="s">
        <v>27666</v>
      </c>
      <c r="B1602" t="s">
        <v>28364</v>
      </c>
      <c r="C1602" t="s">
        <v>28364</v>
      </c>
      <c r="D1602" t="s">
        <v>28364</v>
      </c>
      <c r="E1602" t="s">
        <v>28364</v>
      </c>
      <c r="F1602" t="s">
        <v>28364</v>
      </c>
      <c r="G1602" t="s">
        <v>28364</v>
      </c>
    </row>
    <row r="1603" spans="1:7" x14ac:dyDescent="0.25">
      <c r="A1603" t="s">
        <v>11376</v>
      </c>
      <c r="B1603" t="s">
        <v>28364</v>
      </c>
      <c r="C1603" t="s">
        <v>28364</v>
      </c>
      <c r="D1603" t="s">
        <v>28364</v>
      </c>
      <c r="E1603" t="s">
        <v>28364</v>
      </c>
      <c r="F1603" t="s">
        <v>28364</v>
      </c>
      <c r="G1603" t="s">
        <v>28364</v>
      </c>
    </row>
    <row r="1604" spans="1:7" x14ac:dyDescent="0.25">
      <c r="A1604" t="s">
        <v>22661</v>
      </c>
      <c r="B1604" t="s">
        <v>28364</v>
      </c>
      <c r="C1604" t="s">
        <v>28365</v>
      </c>
      <c r="D1604" t="s">
        <v>28364</v>
      </c>
      <c r="E1604" t="s">
        <v>28365</v>
      </c>
      <c r="F1604" t="s">
        <v>28364</v>
      </c>
      <c r="G1604" t="s">
        <v>28364</v>
      </c>
    </row>
    <row r="1605" spans="1:7" x14ac:dyDescent="0.25">
      <c r="A1605" t="s">
        <v>13665</v>
      </c>
      <c r="B1605" t="s">
        <v>28364</v>
      </c>
      <c r="C1605" t="s">
        <v>28365</v>
      </c>
      <c r="D1605" t="s">
        <v>28364</v>
      </c>
      <c r="E1605" t="s">
        <v>28365</v>
      </c>
      <c r="F1605" t="s">
        <v>28364</v>
      </c>
      <c r="G1605" t="s">
        <v>28364</v>
      </c>
    </row>
    <row r="1606" spans="1:7" x14ac:dyDescent="0.25">
      <c r="A1606" t="s">
        <v>10905</v>
      </c>
      <c r="B1606" t="s">
        <v>28364</v>
      </c>
      <c r="C1606" t="s">
        <v>28365</v>
      </c>
      <c r="D1606" t="s">
        <v>28364</v>
      </c>
      <c r="E1606" t="s">
        <v>28365</v>
      </c>
      <c r="F1606" t="s">
        <v>28364</v>
      </c>
      <c r="G1606" t="s">
        <v>28364</v>
      </c>
    </row>
    <row r="1607" spans="1:7" x14ac:dyDescent="0.25">
      <c r="A1607" t="s">
        <v>10122</v>
      </c>
      <c r="B1607" t="s">
        <v>28364</v>
      </c>
      <c r="C1607" t="s">
        <v>28365</v>
      </c>
      <c r="D1607" t="s">
        <v>28364</v>
      </c>
      <c r="E1607" t="s">
        <v>28365</v>
      </c>
      <c r="F1607" t="s">
        <v>28364</v>
      </c>
      <c r="G1607" t="s">
        <v>28364</v>
      </c>
    </row>
    <row r="1608" spans="1:7" x14ac:dyDescent="0.25">
      <c r="A1608" t="s">
        <v>3259</v>
      </c>
      <c r="B1608" t="s">
        <v>28364</v>
      </c>
      <c r="C1608" t="s">
        <v>28365</v>
      </c>
      <c r="D1608" t="s">
        <v>28364</v>
      </c>
      <c r="E1608" t="s">
        <v>28365</v>
      </c>
      <c r="F1608" t="s">
        <v>28364</v>
      </c>
      <c r="G1608" t="s">
        <v>28364</v>
      </c>
    </row>
    <row r="1609" spans="1:7" x14ac:dyDescent="0.25">
      <c r="A1609" t="s">
        <v>26927</v>
      </c>
      <c r="B1609" t="s">
        <v>28364</v>
      </c>
      <c r="C1609" t="s">
        <v>28365</v>
      </c>
      <c r="D1609" t="s">
        <v>28364</v>
      </c>
      <c r="E1609" t="s">
        <v>28365</v>
      </c>
      <c r="F1609" t="s">
        <v>28364</v>
      </c>
      <c r="G1609" t="s">
        <v>28364</v>
      </c>
    </row>
    <row r="1610" spans="1:7" x14ac:dyDescent="0.25">
      <c r="A1610" t="s">
        <v>25929</v>
      </c>
      <c r="B1610" t="s">
        <v>28364</v>
      </c>
      <c r="C1610" t="s">
        <v>28364</v>
      </c>
      <c r="D1610" t="s">
        <v>28364</v>
      </c>
      <c r="E1610" t="s">
        <v>28364</v>
      </c>
      <c r="F1610" t="s">
        <v>28365</v>
      </c>
      <c r="G1610" t="s">
        <v>28364</v>
      </c>
    </row>
    <row r="1611" spans="1:7" x14ac:dyDescent="0.25">
      <c r="A1611" t="s">
        <v>26767</v>
      </c>
      <c r="B1611" t="s">
        <v>28364</v>
      </c>
      <c r="C1611" t="s">
        <v>28364</v>
      </c>
      <c r="D1611" t="s">
        <v>28364</v>
      </c>
      <c r="E1611" t="s">
        <v>28364</v>
      </c>
      <c r="F1611" t="s">
        <v>28364</v>
      </c>
      <c r="G1611" t="s">
        <v>28365</v>
      </c>
    </row>
    <row r="1612" spans="1:7" x14ac:dyDescent="0.25">
      <c r="A1612" t="s">
        <v>15703</v>
      </c>
      <c r="B1612" t="s">
        <v>28364</v>
      </c>
      <c r="C1612" t="s">
        <v>28365</v>
      </c>
      <c r="D1612" t="s">
        <v>28364</v>
      </c>
      <c r="E1612" t="s">
        <v>28365</v>
      </c>
      <c r="F1612" t="s">
        <v>28364</v>
      </c>
      <c r="G1612" t="s">
        <v>28364</v>
      </c>
    </row>
    <row r="1613" spans="1:7" x14ac:dyDescent="0.25">
      <c r="A1613" t="s">
        <v>26873</v>
      </c>
      <c r="B1613" t="s">
        <v>28364</v>
      </c>
      <c r="C1613" t="s">
        <v>28365</v>
      </c>
      <c r="D1613" t="s">
        <v>28364</v>
      </c>
      <c r="E1613" t="s">
        <v>28365</v>
      </c>
      <c r="F1613" t="s">
        <v>28364</v>
      </c>
      <c r="G1613" t="s">
        <v>28364</v>
      </c>
    </row>
    <row r="1614" spans="1:7" x14ac:dyDescent="0.25">
      <c r="A1614" t="s">
        <v>14097</v>
      </c>
      <c r="B1614" t="s">
        <v>28364</v>
      </c>
      <c r="C1614" t="s">
        <v>28365</v>
      </c>
      <c r="D1614" t="s">
        <v>28364</v>
      </c>
      <c r="E1614" t="s">
        <v>28365</v>
      </c>
      <c r="F1614" t="s">
        <v>28364</v>
      </c>
      <c r="G1614" t="s">
        <v>28364</v>
      </c>
    </row>
    <row r="1615" spans="1:7" x14ac:dyDescent="0.25">
      <c r="A1615" t="s">
        <v>23190</v>
      </c>
      <c r="B1615" t="s">
        <v>28364</v>
      </c>
      <c r="C1615" t="s">
        <v>28364</v>
      </c>
      <c r="D1615" t="s">
        <v>28364</v>
      </c>
      <c r="E1615" t="s">
        <v>28364</v>
      </c>
      <c r="F1615" t="s">
        <v>28364</v>
      </c>
      <c r="G1615" t="s">
        <v>28364</v>
      </c>
    </row>
    <row r="1616" spans="1:7" x14ac:dyDescent="0.25">
      <c r="A1616" t="s">
        <v>27653</v>
      </c>
      <c r="B1616" t="s">
        <v>28364</v>
      </c>
      <c r="C1616" t="s">
        <v>28364</v>
      </c>
      <c r="D1616" t="s">
        <v>28364</v>
      </c>
      <c r="E1616" t="s">
        <v>28364</v>
      </c>
      <c r="F1616" t="s">
        <v>28364</v>
      </c>
      <c r="G1616" t="s">
        <v>28364</v>
      </c>
    </row>
    <row r="1617" spans="1:7" x14ac:dyDescent="0.25">
      <c r="A1617" t="s">
        <v>21586</v>
      </c>
      <c r="B1617" t="s">
        <v>28364</v>
      </c>
      <c r="C1617" t="s">
        <v>28365</v>
      </c>
      <c r="D1617" t="s">
        <v>28364</v>
      </c>
      <c r="E1617" t="s">
        <v>28365</v>
      </c>
      <c r="F1617" t="s">
        <v>28364</v>
      </c>
      <c r="G1617" t="s">
        <v>28364</v>
      </c>
    </row>
    <row r="1618" spans="1:7" x14ac:dyDescent="0.25">
      <c r="A1618" t="s">
        <v>15553</v>
      </c>
      <c r="B1618" t="s">
        <v>28364</v>
      </c>
      <c r="C1618" t="s">
        <v>28365</v>
      </c>
      <c r="D1618" t="s">
        <v>28364</v>
      </c>
      <c r="E1618" t="s">
        <v>28365</v>
      </c>
      <c r="F1618" t="s">
        <v>28364</v>
      </c>
      <c r="G1618" t="s">
        <v>28364</v>
      </c>
    </row>
    <row r="1619" spans="1:7" x14ac:dyDescent="0.25">
      <c r="A1619" t="s">
        <v>8364</v>
      </c>
      <c r="B1619" t="s">
        <v>28364</v>
      </c>
      <c r="C1619" t="s">
        <v>28365</v>
      </c>
      <c r="D1619" t="s">
        <v>28364</v>
      </c>
      <c r="E1619" t="s">
        <v>28365</v>
      </c>
      <c r="F1619" t="s">
        <v>28364</v>
      </c>
      <c r="G1619" t="s">
        <v>28364</v>
      </c>
    </row>
    <row r="1620" spans="1:7" x14ac:dyDescent="0.25">
      <c r="A1620" t="s">
        <v>3727</v>
      </c>
      <c r="B1620" t="s">
        <v>28364</v>
      </c>
      <c r="C1620" t="s">
        <v>28364</v>
      </c>
      <c r="D1620" t="s">
        <v>28364</v>
      </c>
      <c r="E1620" t="s">
        <v>28364</v>
      </c>
      <c r="F1620" t="s">
        <v>28364</v>
      </c>
      <c r="G1620" t="s">
        <v>28365</v>
      </c>
    </row>
    <row r="1621" spans="1:7" x14ac:dyDescent="0.25">
      <c r="A1621" t="s">
        <v>22732</v>
      </c>
      <c r="B1621" t="s">
        <v>28364</v>
      </c>
      <c r="C1621" t="s">
        <v>28364</v>
      </c>
      <c r="D1621" t="s">
        <v>28364</v>
      </c>
      <c r="E1621" t="s">
        <v>28364</v>
      </c>
      <c r="F1621" t="s">
        <v>28364</v>
      </c>
      <c r="G1621" t="s">
        <v>28364</v>
      </c>
    </row>
    <row r="1622" spans="1:7" x14ac:dyDescent="0.25">
      <c r="A1622" t="s">
        <v>3765</v>
      </c>
      <c r="B1622" t="s">
        <v>28364</v>
      </c>
      <c r="C1622" t="s">
        <v>28364</v>
      </c>
      <c r="D1622" t="s">
        <v>28364</v>
      </c>
      <c r="E1622" t="s">
        <v>28364</v>
      </c>
      <c r="F1622" t="s">
        <v>28364</v>
      </c>
      <c r="G1622" t="s">
        <v>28364</v>
      </c>
    </row>
    <row r="1623" spans="1:7" x14ac:dyDescent="0.25">
      <c r="A1623" t="s">
        <v>17686</v>
      </c>
      <c r="B1623" t="s">
        <v>28364</v>
      </c>
      <c r="C1623" t="s">
        <v>28364</v>
      </c>
      <c r="D1623" t="s">
        <v>28364</v>
      </c>
      <c r="E1623" t="s">
        <v>28364</v>
      </c>
      <c r="F1623" t="s">
        <v>28364</v>
      </c>
      <c r="G1623" t="s">
        <v>28364</v>
      </c>
    </row>
    <row r="1624" spans="1:7" x14ac:dyDescent="0.25">
      <c r="A1624" t="s">
        <v>16554</v>
      </c>
      <c r="B1624" t="s">
        <v>28364</v>
      </c>
      <c r="C1624" t="s">
        <v>28365</v>
      </c>
      <c r="D1624" t="s">
        <v>28364</v>
      </c>
      <c r="E1624" t="s">
        <v>28365</v>
      </c>
      <c r="F1624" t="s">
        <v>28364</v>
      </c>
      <c r="G1624" t="s">
        <v>28364</v>
      </c>
    </row>
    <row r="1625" spans="1:7" x14ac:dyDescent="0.25">
      <c r="A1625" t="s">
        <v>21432</v>
      </c>
      <c r="B1625" t="s">
        <v>28364</v>
      </c>
      <c r="C1625" t="s">
        <v>28364</v>
      </c>
      <c r="D1625" t="s">
        <v>28364</v>
      </c>
      <c r="E1625" t="s">
        <v>28364</v>
      </c>
      <c r="F1625" t="s">
        <v>28364</v>
      </c>
      <c r="G1625" t="s">
        <v>28364</v>
      </c>
    </row>
    <row r="1626" spans="1:7" x14ac:dyDescent="0.25">
      <c r="A1626" t="s">
        <v>2463</v>
      </c>
      <c r="B1626" t="s">
        <v>28364</v>
      </c>
      <c r="C1626" t="s">
        <v>28364</v>
      </c>
      <c r="D1626" t="s">
        <v>28364</v>
      </c>
      <c r="E1626" t="s">
        <v>28364</v>
      </c>
      <c r="F1626" t="s">
        <v>28364</v>
      </c>
      <c r="G1626" t="s">
        <v>28364</v>
      </c>
    </row>
    <row r="1627" spans="1:7" x14ac:dyDescent="0.25">
      <c r="A1627" t="s">
        <v>106</v>
      </c>
      <c r="B1627" t="s">
        <v>28364</v>
      </c>
      <c r="C1627" t="s">
        <v>28364</v>
      </c>
      <c r="D1627" t="s">
        <v>28364</v>
      </c>
      <c r="E1627" t="s">
        <v>28364</v>
      </c>
      <c r="F1627" t="s">
        <v>28364</v>
      </c>
      <c r="G1627" t="s">
        <v>28365</v>
      </c>
    </row>
    <row r="1628" spans="1:7" x14ac:dyDescent="0.25">
      <c r="A1628" t="s">
        <v>13239</v>
      </c>
      <c r="B1628" t="s">
        <v>28364</v>
      </c>
      <c r="C1628" t="s">
        <v>28365</v>
      </c>
      <c r="D1628" t="s">
        <v>28364</v>
      </c>
      <c r="E1628" t="s">
        <v>28365</v>
      </c>
      <c r="F1628" t="s">
        <v>28364</v>
      </c>
      <c r="G1628" t="s">
        <v>28364</v>
      </c>
    </row>
    <row r="1629" spans="1:7" x14ac:dyDescent="0.25">
      <c r="A1629" t="s">
        <v>2460</v>
      </c>
      <c r="B1629" t="s">
        <v>28364</v>
      </c>
      <c r="C1629" t="s">
        <v>28364</v>
      </c>
      <c r="D1629" t="s">
        <v>28364</v>
      </c>
      <c r="E1629" t="s">
        <v>28364</v>
      </c>
      <c r="F1629" t="s">
        <v>28364</v>
      </c>
      <c r="G1629" t="s">
        <v>28364</v>
      </c>
    </row>
    <row r="1630" spans="1:7" x14ac:dyDescent="0.25">
      <c r="A1630" t="s">
        <v>1360</v>
      </c>
      <c r="B1630" t="s">
        <v>28364</v>
      </c>
      <c r="C1630" t="s">
        <v>28364</v>
      </c>
      <c r="D1630" t="s">
        <v>28364</v>
      </c>
      <c r="E1630" t="s">
        <v>28364</v>
      </c>
      <c r="F1630" t="s">
        <v>28364</v>
      </c>
      <c r="G1630" t="s">
        <v>28364</v>
      </c>
    </row>
    <row r="1631" spans="1:7" x14ac:dyDescent="0.25">
      <c r="A1631" t="s">
        <v>2817</v>
      </c>
      <c r="B1631" t="s">
        <v>28364</v>
      </c>
      <c r="C1631" t="s">
        <v>28364</v>
      </c>
      <c r="D1631" t="s">
        <v>28364</v>
      </c>
      <c r="E1631" t="s">
        <v>28364</v>
      </c>
      <c r="F1631" t="s">
        <v>28364</v>
      </c>
      <c r="G1631" t="s">
        <v>28364</v>
      </c>
    </row>
    <row r="1632" spans="1:7" x14ac:dyDescent="0.25">
      <c r="A1632" t="s">
        <v>919</v>
      </c>
      <c r="B1632" t="s">
        <v>28364</v>
      </c>
      <c r="C1632" t="s">
        <v>28364</v>
      </c>
      <c r="D1632" t="s">
        <v>28364</v>
      </c>
      <c r="E1632" t="s">
        <v>28364</v>
      </c>
      <c r="F1632" t="s">
        <v>28364</v>
      </c>
      <c r="G1632" t="s">
        <v>28364</v>
      </c>
    </row>
    <row r="1633" spans="1:7" x14ac:dyDescent="0.25">
      <c r="A1633" t="s">
        <v>14793</v>
      </c>
      <c r="B1633" t="s">
        <v>28364</v>
      </c>
      <c r="C1633" t="s">
        <v>28365</v>
      </c>
      <c r="D1633" t="s">
        <v>28364</v>
      </c>
      <c r="E1633" t="s">
        <v>28365</v>
      </c>
      <c r="F1633" t="s">
        <v>28364</v>
      </c>
      <c r="G1633" t="s">
        <v>28364</v>
      </c>
    </row>
    <row r="1634" spans="1:7" x14ac:dyDescent="0.25">
      <c r="A1634" t="s">
        <v>22402</v>
      </c>
      <c r="B1634" t="s">
        <v>28364</v>
      </c>
      <c r="C1634" t="s">
        <v>28364</v>
      </c>
      <c r="D1634" t="s">
        <v>28364</v>
      </c>
      <c r="E1634" t="s">
        <v>28364</v>
      </c>
      <c r="F1634" t="s">
        <v>28364</v>
      </c>
      <c r="G1634" t="s">
        <v>28364</v>
      </c>
    </row>
    <row r="1635" spans="1:7" x14ac:dyDescent="0.25">
      <c r="A1635" t="s">
        <v>6677</v>
      </c>
      <c r="B1635" t="s">
        <v>28364</v>
      </c>
      <c r="C1635" t="s">
        <v>28365</v>
      </c>
      <c r="D1635" t="s">
        <v>28364</v>
      </c>
      <c r="E1635" t="s">
        <v>28365</v>
      </c>
      <c r="F1635" t="s">
        <v>28364</v>
      </c>
      <c r="G1635" t="s">
        <v>28364</v>
      </c>
    </row>
    <row r="1636" spans="1:7" x14ac:dyDescent="0.25">
      <c r="A1636" t="s">
        <v>26488</v>
      </c>
      <c r="B1636" t="s">
        <v>28364</v>
      </c>
      <c r="C1636" t="s">
        <v>28365</v>
      </c>
      <c r="D1636" t="s">
        <v>28364</v>
      </c>
      <c r="E1636" t="s">
        <v>28365</v>
      </c>
      <c r="F1636" t="s">
        <v>28364</v>
      </c>
      <c r="G1636" t="s">
        <v>28364</v>
      </c>
    </row>
    <row r="1637" spans="1:7" x14ac:dyDescent="0.25">
      <c r="A1637" t="s">
        <v>6694</v>
      </c>
      <c r="B1637" t="s">
        <v>28364</v>
      </c>
      <c r="C1637" t="s">
        <v>28364</v>
      </c>
      <c r="D1637" t="s">
        <v>28364</v>
      </c>
      <c r="E1637" t="s">
        <v>28364</v>
      </c>
      <c r="F1637" t="s">
        <v>28365</v>
      </c>
      <c r="G1637" t="s">
        <v>28365</v>
      </c>
    </row>
    <row r="1638" spans="1:7" x14ac:dyDescent="0.25">
      <c r="A1638" t="s">
        <v>27286</v>
      </c>
      <c r="B1638" t="s">
        <v>28364</v>
      </c>
      <c r="C1638" t="s">
        <v>28364</v>
      </c>
      <c r="D1638" t="s">
        <v>28364</v>
      </c>
      <c r="E1638" t="s">
        <v>28364</v>
      </c>
      <c r="F1638" t="s">
        <v>28364</v>
      </c>
      <c r="G1638" t="s">
        <v>28365</v>
      </c>
    </row>
    <row r="1639" spans="1:7" x14ac:dyDescent="0.25">
      <c r="A1639" t="s">
        <v>4077</v>
      </c>
      <c r="B1639" t="s">
        <v>28364</v>
      </c>
      <c r="C1639" t="s">
        <v>28364</v>
      </c>
      <c r="D1639" t="s">
        <v>28365</v>
      </c>
      <c r="E1639" t="s">
        <v>28364</v>
      </c>
      <c r="F1639" t="s">
        <v>28365</v>
      </c>
      <c r="G1639" t="s">
        <v>28364</v>
      </c>
    </row>
    <row r="1640" spans="1:7" x14ac:dyDescent="0.25">
      <c r="A1640" t="s">
        <v>18291</v>
      </c>
      <c r="B1640" t="s">
        <v>28364</v>
      </c>
      <c r="C1640" t="s">
        <v>28365</v>
      </c>
      <c r="D1640" t="s">
        <v>28364</v>
      </c>
      <c r="E1640" t="s">
        <v>28365</v>
      </c>
      <c r="F1640" t="s">
        <v>28364</v>
      </c>
      <c r="G1640" t="s">
        <v>28364</v>
      </c>
    </row>
    <row r="1641" spans="1:7" x14ac:dyDescent="0.25">
      <c r="A1641" t="s">
        <v>11948</v>
      </c>
      <c r="B1641" t="s">
        <v>28364</v>
      </c>
      <c r="C1641" t="s">
        <v>28365</v>
      </c>
      <c r="D1641" t="s">
        <v>28364</v>
      </c>
      <c r="E1641" t="s">
        <v>28365</v>
      </c>
      <c r="F1641" t="s">
        <v>28364</v>
      </c>
      <c r="G1641" t="s">
        <v>28364</v>
      </c>
    </row>
    <row r="1642" spans="1:7" x14ac:dyDescent="0.25">
      <c r="A1642" t="s">
        <v>25103</v>
      </c>
      <c r="B1642" t="s">
        <v>28364</v>
      </c>
      <c r="C1642" t="s">
        <v>28364</v>
      </c>
      <c r="D1642" t="s">
        <v>28364</v>
      </c>
      <c r="E1642" t="s">
        <v>28364</v>
      </c>
      <c r="F1642" t="s">
        <v>28364</v>
      </c>
      <c r="G1642" t="s">
        <v>28365</v>
      </c>
    </row>
    <row r="1643" spans="1:7" x14ac:dyDescent="0.25">
      <c r="A1643" t="s">
        <v>6264</v>
      </c>
      <c r="B1643" t="s">
        <v>28364</v>
      </c>
      <c r="C1643" t="s">
        <v>28365</v>
      </c>
      <c r="D1643" t="s">
        <v>28364</v>
      </c>
      <c r="E1643" t="s">
        <v>28365</v>
      </c>
      <c r="F1643" t="s">
        <v>28364</v>
      </c>
      <c r="G1643" t="s">
        <v>28364</v>
      </c>
    </row>
    <row r="1644" spans="1:7" x14ac:dyDescent="0.25">
      <c r="A1644" t="s">
        <v>21957</v>
      </c>
      <c r="B1644" t="s">
        <v>28364</v>
      </c>
      <c r="C1644" t="s">
        <v>28365</v>
      </c>
      <c r="D1644" t="s">
        <v>28364</v>
      </c>
      <c r="E1644" t="s">
        <v>28365</v>
      </c>
      <c r="F1644" t="s">
        <v>28364</v>
      </c>
      <c r="G1644" t="s">
        <v>28364</v>
      </c>
    </row>
    <row r="1645" spans="1:7" x14ac:dyDescent="0.25">
      <c r="A1645" t="s">
        <v>3731</v>
      </c>
      <c r="B1645" t="s">
        <v>28364</v>
      </c>
      <c r="C1645" t="s">
        <v>28365</v>
      </c>
      <c r="D1645" t="s">
        <v>28364</v>
      </c>
      <c r="E1645" t="s">
        <v>28365</v>
      </c>
      <c r="F1645" t="s">
        <v>28364</v>
      </c>
      <c r="G1645" t="s">
        <v>28364</v>
      </c>
    </row>
    <row r="1646" spans="1:7" x14ac:dyDescent="0.25">
      <c r="A1646" t="s">
        <v>4094</v>
      </c>
      <c r="B1646" t="s">
        <v>28364</v>
      </c>
      <c r="C1646" t="s">
        <v>28365</v>
      </c>
      <c r="D1646" t="s">
        <v>28364</v>
      </c>
      <c r="E1646" t="s">
        <v>28365</v>
      </c>
      <c r="F1646" t="s">
        <v>28364</v>
      </c>
      <c r="G1646" t="s">
        <v>28365</v>
      </c>
    </row>
    <row r="1647" spans="1:7" x14ac:dyDescent="0.25">
      <c r="A1647" t="s">
        <v>24683</v>
      </c>
      <c r="B1647" t="s">
        <v>28364</v>
      </c>
      <c r="C1647" t="s">
        <v>28365</v>
      </c>
      <c r="D1647" t="s">
        <v>28364</v>
      </c>
      <c r="E1647" t="s">
        <v>28365</v>
      </c>
      <c r="F1647" t="s">
        <v>28364</v>
      </c>
      <c r="G1647" t="s">
        <v>28364</v>
      </c>
    </row>
    <row r="1648" spans="1:7" x14ac:dyDescent="0.25">
      <c r="A1648" t="s">
        <v>10182</v>
      </c>
      <c r="B1648" t="s">
        <v>28364</v>
      </c>
      <c r="C1648" t="s">
        <v>28365</v>
      </c>
      <c r="D1648" t="s">
        <v>28364</v>
      </c>
      <c r="E1648" t="s">
        <v>28365</v>
      </c>
      <c r="F1648" t="s">
        <v>28364</v>
      </c>
      <c r="G1648" t="s">
        <v>28364</v>
      </c>
    </row>
    <row r="1649" spans="1:7" x14ac:dyDescent="0.25">
      <c r="A1649" t="s">
        <v>5570</v>
      </c>
      <c r="B1649" t="s">
        <v>28364</v>
      </c>
      <c r="C1649" t="s">
        <v>28365</v>
      </c>
      <c r="D1649" t="s">
        <v>28364</v>
      </c>
      <c r="E1649" t="s">
        <v>28365</v>
      </c>
      <c r="F1649" t="s">
        <v>28364</v>
      </c>
      <c r="G1649" t="s">
        <v>28364</v>
      </c>
    </row>
    <row r="1650" spans="1:7" x14ac:dyDescent="0.25">
      <c r="A1650" t="s">
        <v>6997</v>
      </c>
      <c r="B1650" t="s">
        <v>28364</v>
      </c>
      <c r="C1650" t="s">
        <v>28364</v>
      </c>
      <c r="D1650" t="s">
        <v>28365</v>
      </c>
      <c r="E1650" t="s">
        <v>28364</v>
      </c>
      <c r="F1650" t="s">
        <v>28365</v>
      </c>
      <c r="G1650" t="s">
        <v>28365</v>
      </c>
    </row>
    <row r="1651" spans="1:7" x14ac:dyDescent="0.25">
      <c r="A1651" t="s">
        <v>17015</v>
      </c>
      <c r="B1651" t="s">
        <v>28364</v>
      </c>
      <c r="C1651" t="s">
        <v>28364</v>
      </c>
      <c r="D1651" t="s">
        <v>28365</v>
      </c>
      <c r="E1651" t="s">
        <v>28364</v>
      </c>
      <c r="F1651" t="s">
        <v>28364</v>
      </c>
      <c r="G1651" t="s">
        <v>28364</v>
      </c>
    </row>
    <row r="1652" spans="1:7" x14ac:dyDescent="0.25">
      <c r="A1652" t="s">
        <v>22327</v>
      </c>
      <c r="B1652" t="s">
        <v>28364</v>
      </c>
      <c r="C1652" t="s">
        <v>28364</v>
      </c>
      <c r="D1652" t="s">
        <v>28365</v>
      </c>
      <c r="E1652" t="s">
        <v>28364</v>
      </c>
      <c r="F1652" t="s">
        <v>28364</v>
      </c>
      <c r="G1652" t="s">
        <v>28364</v>
      </c>
    </row>
    <row r="1653" spans="1:7" x14ac:dyDescent="0.25">
      <c r="A1653" t="s">
        <v>17923</v>
      </c>
      <c r="B1653" t="s">
        <v>28364</v>
      </c>
      <c r="C1653" t="s">
        <v>28365</v>
      </c>
      <c r="D1653" t="s">
        <v>28364</v>
      </c>
      <c r="E1653" t="s">
        <v>28365</v>
      </c>
      <c r="F1653" t="s">
        <v>28364</v>
      </c>
      <c r="G1653" t="s">
        <v>28364</v>
      </c>
    </row>
    <row r="1654" spans="1:7" x14ac:dyDescent="0.25">
      <c r="A1654" t="s">
        <v>9968</v>
      </c>
      <c r="B1654" t="s">
        <v>28364</v>
      </c>
      <c r="C1654" t="s">
        <v>28364</v>
      </c>
      <c r="D1654" t="s">
        <v>28365</v>
      </c>
      <c r="E1654" t="s">
        <v>28364</v>
      </c>
      <c r="F1654" t="s">
        <v>28364</v>
      </c>
      <c r="G1654" t="s">
        <v>28364</v>
      </c>
    </row>
    <row r="1655" spans="1:7" x14ac:dyDescent="0.25">
      <c r="A1655" t="s">
        <v>20968</v>
      </c>
      <c r="B1655" t="s">
        <v>28364</v>
      </c>
      <c r="C1655" t="s">
        <v>28364</v>
      </c>
      <c r="D1655" t="s">
        <v>28365</v>
      </c>
      <c r="E1655" t="s">
        <v>28364</v>
      </c>
      <c r="F1655" t="s">
        <v>28364</v>
      </c>
      <c r="G1655" t="s">
        <v>28365</v>
      </c>
    </row>
    <row r="1656" spans="1:7" x14ac:dyDescent="0.25">
      <c r="A1656" t="s">
        <v>19111</v>
      </c>
      <c r="B1656" t="s">
        <v>28364</v>
      </c>
      <c r="C1656" t="s">
        <v>28364</v>
      </c>
      <c r="D1656" t="s">
        <v>28364</v>
      </c>
      <c r="E1656" t="s">
        <v>28364</v>
      </c>
      <c r="F1656" t="s">
        <v>28364</v>
      </c>
      <c r="G1656" t="s">
        <v>28364</v>
      </c>
    </row>
    <row r="1657" spans="1:7" x14ac:dyDescent="0.25">
      <c r="A1657" t="s">
        <v>17711</v>
      </c>
      <c r="B1657" t="s">
        <v>28364</v>
      </c>
      <c r="C1657" t="s">
        <v>28364</v>
      </c>
      <c r="D1657" t="s">
        <v>28364</v>
      </c>
      <c r="E1657" t="s">
        <v>28364</v>
      </c>
      <c r="F1657" t="s">
        <v>28364</v>
      </c>
      <c r="G1657" t="s">
        <v>28364</v>
      </c>
    </row>
    <row r="1658" spans="1:7" x14ac:dyDescent="0.25">
      <c r="A1658" t="s">
        <v>14400</v>
      </c>
      <c r="B1658" t="s">
        <v>28364</v>
      </c>
      <c r="C1658" t="s">
        <v>28364</v>
      </c>
      <c r="D1658" t="s">
        <v>28364</v>
      </c>
      <c r="E1658" t="s">
        <v>28364</v>
      </c>
      <c r="F1658" t="s">
        <v>28364</v>
      </c>
      <c r="G1658" t="s">
        <v>28365</v>
      </c>
    </row>
    <row r="1659" spans="1:7" x14ac:dyDescent="0.25">
      <c r="A1659" t="s">
        <v>27941</v>
      </c>
      <c r="B1659" t="s">
        <v>28364</v>
      </c>
      <c r="C1659" t="s">
        <v>28364</v>
      </c>
      <c r="D1659" t="s">
        <v>28365</v>
      </c>
      <c r="E1659" t="s">
        <v>28364</v>
      </c>
      <c r="F1659" t="s">
        <v>28364</v>
      </c>
      <c r="G1659" t="s">
        <v>28364</v>
      </c>
    </row>
    <row r="1660" spans="1:7" x14ac:dyDescent="0.25">
      <c r="A1660" t="s">
        <v>22065</v>
      </c>
      <c r="B1660" t="s">
        <v>28364</v>
      </c>
      <c r="C1660" t="s">
        <v>28365</v>
      </c>
      <c r="D1660" t="s">
        <v>28364</v>
      </c>
      <c r="E1660" t="s">
        <v>28365</v>
      </c>
      <c r="F1660" t="s">
        <v>28364</v>
      </c>
      <c r="G1660" t="s">
        <v>28364</v>
      </c>
    </row>
    <row r="1661" spans="1:7" x14ac:dyDescent="0.25">
      <c r="A1661" t="s">
        <v>16599</v>
      </c>
      <c r="B1661" t="s">
        <v>28364</v>
      </c>
      <c r="C1661" t="s">
        <v>28364</v>
      </c>
      <c r="D1661" t="s">
        <v>28364</v>
      </c>
      <c r="E1661" t="s">
        <v>28364</v>
      </c>
      <c r="F1661" t="s">
        <v>28364</v>
      </c>
      <c r="G1661" t="s">
        <v>28364</v>
      </c>
    </row>
    <row r="1662" spans="1:7" x14ac:dyDescent="0.25">
      <c r="A1662" t="s">
        <v>14992</v>
      </c>
      <c r="B1662" t="s">
        <v>28364</v>
      </c>
      <c r="C1662" t="s">
        <v>28364</v>
      </c>
      <c r="D1662" t="s">
        <v>28364</v>
      </c>
      <c r="E1662" t="s">
        <v>28364</v>
      </c>
      <c r="F1662" t="s">
        <v>28364</v>
      </c>
      <c r="G1662" t="s">
        <v>28365</v>
      </c>
    </row>
    <row r="1663" spans="1:7" x14ac:dyDescent="0.25">
      <c r="A1663" t="s">
        <v>19245</v>
      </c>
      <c r="B1663" t="s">
        <v>28364</v>
      </c>
      <c r="C1663" t="s">
        <v>28365</v>
      </c>
      <c r="D1663" t="s">
        <v>28364</v>
      </c>
      <c r="E1663" t="s">
        <v>28365</v>
      </c>
      <c r="F1663" t="s">
        <v>28364</v>
      </c>
      <c r="G1663" t="s">
        <v>28364</v>
      </c>
    </row>
    <row r="1664" spans="1:7" x14ac:dyDescent="0.25">
      <c r="A1664" t="s">
        <v>14857</v>
      </c>
      <c r="B1664" t="s">
        <v>28364</v>
      </c>
      <c r="C1664" t="s">
        <v>28365</v>
      </c>
      <c r="D1664" t="s">
        <v>28364</v>
      </c>
      <c r="E1664" t="s">
        <v>28365</v>
      </c>
      <c r="F1664" t="s">
        <v>28364</v>
      </c>
      <c r="G1664" t="s">
        <v>28364</v>
      </c>
    </row>
    <row r="1665" spans="1:7" x14ac:dyDescent="0.25">
      <c r="A1665" t="s">
        <v>6114</v>
      </c>
      <c r="B1665" t="s">
        <v>28364</v>
      </c>
      <c r="C1665" t="s">
        <v>28364</v>
      </c>
      <c r="D1665" t="s">
        <v>28364</v>
      </c>
      <c r="E1665" t="s">
        <v>28364</v>
      </c>
      <c r="F1665" t="s">
        <v>28364</v>
      </c>
      <c r="G1665" t="s">
        <v>28364</v>
      </c>
    </row>
    <row r="1666" spans="1:7" x14ac:dyDescent="0.25">
      <c r="A1666" t="s">
        <v>27394</v>
      </c>
      <c r="B1666" t="s">
        <v>28364</v>
      </c>
      <c r="C1666" t="s">
        <v>28364</v>
      </c>
      <c r="D1666" t="s">
        <v>28364</v>
      </c>
      <c r="E1666" t="s">
        <v>28364</v>
      </c>
      <c r="F1666" t="s">
        <v>28364</v>
      </c>
      <c r="G1666" t="s">
        <v>28364</v>
      </c>
    </row>
    <row r="1667" spans="1:7" x14ac:dyDescent="0.25">
      <c r="A1667" t="s">
        <v>19892</v>
      </c>
      <c r="B1667" t="s">
        <v>28364</v>
      </c>
      <c r="C1667" t="s">
        <v>28364</v>
      </c>
      <c r="D1667" t="s">
        <v>28364</v>
      </c>
      <c r="E1667" t="s">
        <v>28364</v>
      </c>
      <c r="F1667" t="s">
        <v>28364</v>
      </c>
      <c r="G1667" t="s">
        <v>28364</v>
      </c>
    </row>
    <row r="1668" spans="1:7" x14ac:dyDescent="0.25">
      <c r="A1668" t="s">
        <v>23660</v>
      </c>
      <c r="B1668" t="s">
        <v>28364</v>
      </c>
      <c r="C1668" t="s">
        <v>28364</v>
      </c>
      <c r="D1668" t="s">
        <v>28364</v>
      </c>
      <c r="E1668" t="s">
        <v>28364</v>
      </c>
      <c r="F1668" t="s">
        <v>28364</v>
      </c>
      <c r="G1668" t="s">
        <v>28364</v>
      </c>
    </row>
    <row r="1669" spans="1:7" x14ac:dyDescent="0.25">
      <c r="A1669" t="s">
        <v>20691</v>
      </c>
      <c r="B1669" t="s">
        <v>28364</v>
      </c>
      <c r="C1669" t="s">
        <v>28364</v>
      </c>
      <c r="D1669" t="s">
        <v>28364</v>
      </c>
      <c r="E1669" t="s">
        <v>28364</v>
      </c>
      <c r="F1669" t="s">
        <v>28364</v>
      </c>
      <c r="G1669" t="s">
        <v>28364</v>
      </c>
    </row>
    <row r="1670" spans="1:7" x14ac:dyDescent="0.25">
      <c r="A1670" t="s">
        <v>4978</v>
      </c>
      <c r="B1670" t="s">
        <v>28364</v>
      </c>
      <c r="C1670" t="s">
        <v>28364</v>
      </c>
      <c r="D1670" t="s">
        <v>28364</v>
      </c>
      <c r="E1670" t="s">
        <v>28364</v>
      </c>
      <c r="F1670" t="s">
        <v>28364</v>
      </c>
      <c r="G1670" t="s">
        <v>28364</v>
      </c>
    </row>
    <row r="1671" spans="1:7" x14ac:dyDescent="0.25">
      <c r="A1671" t="s">
        <v>19509</v>
      </c>
      <c r="B1671" t="s">
        <v>28364</v>
      </c>
      <c r="C1671" t="s">
        <v>28364</v>
      </c>
      <c r="D1671" t="s">
        <v>28364</v>
      </c>
      <c r="E1671" t="s">
        <v>28364</v>
      </c>
      <c r="F1671" t="s">
        <v>28364</v>
      </c>
      <c r="G1671" t="s">
        <v>28365</v>
      </c>
    </row>
    <row r="1672" spans="1:7" x14ac:dyDescent="0.25">
      <c r="A1672" t="s">
        <v>14415</v>
      </c>
      <c r="B1672" t="s">
        <v>28364</v>
      </c>
      <c r="C1672" t="s">
        <v>28364</v>
      </c>
      <c r="D1672" t="s">
        <v>28364</v>
      </c>
      <c r="E1672" t="s">
        <v>28364</v>
      </c>
      <c r="F1672" t="s">
        <v>28364</v>
      </c>
      <c r="G1672" t="s">
        <v>28365</v>
      </c>
    </row>
    <row r="1673" spans="1:7" x14ac:dyDescent="0.25">
      <c r="A1673" t="s">
        <v>25563</v>
      </c>
      <c r="B1673" t="s">
        <v>28364</v>
      </c>
      <c r="C1673" t="s">
        <v>28364</v>
      </c>
      <c r="D1673" t="s">
        <v>28364</v>
      </c>
      <c r="E1673" t="s">
        <v>28364</v>
      </c>
      <c r="F1673" t="s">
        <v>28365</v>
      </c>
      <c r="G1673" t="s">
        <v>28364</v>
      </c>
    </row>
    <row r="1674" spans="1:7" x14ac:dyDescent="0.25">
      <c r="A1674" t="s">
        <v>12742</v>
      </c>
      <c r="B1674" t="s">
        <v>28364</v>
      </c>
      <c r="C1674" t="s">
        <v>28364</v>
      </c>
      <c r="D1674" t="s">
        <v>28364</v>
      </c>
      <c r="E1674" t="s">
        <v>28364</v>
      </c>
      <c r="F1674" t="s">
        <v>28364</v>
      </c>
      <c r="G1674" t="s">
        <v>28364</v>
      </c>
    </row>
    <row r="1675" spans="1:7" x14ac:dyDescent="0.25">
      <c r="A1675" t="s">
        <v>22049</v>
      </c>
      <c r="B1675" t="s">
        <v>28364</v>
      </c>
      <c r="C1675" t="s">
        <v>28364</v>
      </c>
      <c r="D1675" t="s">
        <v>28364</v>
      </c>
      <c r="E1675" t="s">
        <v>28364</v>
      </c>
      <c r="F1675" t="s">
        <v>28364</v>
      </c>
      <c r="G1675" t="s">
        <v>28364</v>
      </c>
    </row>
    <row r="1676" spans="1:7" x14ac:dyDescent="0.25">
      <c r="A1676" t="s">
        <v>1905</v>
      </c>
      <c r="B1676" t="s">
        <v>28364</v>
      </c>
      <c r="C1676" t="s">
        <v>28364</v>
      </c>
      <c r="D1676" t="s">
        <v>28364</v>
      </c>
      <c r="E1676" t="s">
        <v>28364</v>
      </c>
      <c r="F1676" t="s">
        <v>28365</v>
      </c>
      <c r="G1676" t="s">
        <v>28365</v>
      </c>
    </row>
    <row r="1677" spans="1:7" x14ac:dyDescent="0.25">
      <c r="A1677" t="s">
        <v>23166</v>
      </c>
      <c r="B1677" t="s">
        <v>28364</v>
      </c>
      <c r="C1677" t="s">
        <v>28364</v>
      </c>
      <c r="D1677" t="s">
        <v>28364</v>
      </c>
      <c r="E1677" t="s">
        <v>28364</v>
      </c>
      <c r="F1677" t="s">
        <v>28364</v>
      </c>
      <c r="G1677" t="s">
        <v>28364</v>
      </c>
    </row>
    <row r="1678" spans="1:7" x14ac:dyDescent="0.25">
      <c r="A1678" t="s">
        <v>18194</v>
      </c>
      <c r="B1678" t="s">
        <v>28364</v>
      </c>
      <c r="C1678" t="s">
        <v>28364</v>
      </c>
      <c r="D1678" t="s">
        <v>28364</v>
      </c>
      <c r="E1678" t="s">
        <v>28364</v>
      </c>
      <c r="F1678" t="s">
        <v>28364</v>
      </c>
      <c r="G1678" t="s">
        <v>28364</v>
      </c>
    </row>
    <row r="1679" spans="1:7" x14ac:dyDescent="0.25">
      <c r="A1679" t="s">
        <v>22020</v>
      </c>
      <c r="B1679" t="s">
        <v>28364</v>
      </c>
      <c r="C1679" t="s">
        <v>28364</v>
      </c>
      <c r="D1679" t="s">
        <v>28364</v>
      </c>
      <c r="E1679" t="s">
        <v>28364</v>
      </c>
      <c r="F1679" t="s">
        <v>28364</v>
      </c>
      <c r="G1679" t="s">
        <v>28364</v>
      </c>
    </row>
    <row r="1680" spans="1:7" x14ac:dyDescent="0.25">
      <c r="A1680" t="s">
        <v>14657</v>
      </c>
      <c r="B1680" t="s">
        <v>28364</v>
      </c>
      <c r="C1680" t="s">
        <v>28364</v>
      </c>
      <c r="D1680" t="s">
        <v>28364</v>
      </c>
      <c r="E1680" t="s">
        <v>28364</v>
      </c>
      <c r="F1680" t="s">
        <v>28364</v>
      </c>
      <c r="G1680" t="s">
        <v>28364</v>
      </c>
    </row>
    <row r="1681" spans="1:7" x14ac:dyDescent="0.25">
      <c r="A1681" t="s">
        <v>7013</v>
      </c>
      <c r="B1681" t="s">
        <v>28364</v>
      </c>
      <c r="C1681" t="s">
        <v>28364</v>
      </c>
      <c r="D1681" t="s">
        <v>28364</v>
      </c>
      <c r="E1681" t="s">
        <v>28364</v>
      </c>
      <c r="F1681" t="s">
        <v>28365</v>
      </c>
      <c r="G1681" t="s">
        <v>28364</v>
      </c>
    </row>
    <row r="1682" spans="1:7" x14ac:dyDescent="0.25">
      <c r="A1682" t="s">
        <v>22930</v>
      </c>
      <c r="B1682" t="s">
        <v>28364</v>
      </c>
      <c r="C1682" t="s">
        <v>28364</v>
      </c>
      <c r="D1682" t="s">
        <v>28364</v>
      </c>
      <c r="E1682" t="s">
        <v>28364</v>
      </c>
      <c r="F1682" t="s">
        <v>28365</v>
      </c>
      <c r="G1682" t="s">
        <v>28364</v>
      </c>
    </row>
    <row r="1683" spans="1:7" x14ac:dyDescent="0.25">
      <c r="A1683" t="s">
        <v>16521</v>
      </c>
      <c r="B1683" t="s">
        <v>28364</v>
      </c>
      <c r="C1683" t="s">
        <v>28364</v>
      </c>
      <c r="D1683" t="s">
        <v>28364</v>
      </c>
      <c r="E1683" t="s">
        <v>28364</v>
      </c>
      <c r="F1683" t="s">
        <v>28364</v>
      </c>
      <c r="G1683" t="s">
        <v>28364</v>
      </c>
    </row>
    <row r="1684" spans="1:7" x14ac:dyDescent="0.25">
      <c r="A1684" t="s">
        <v>22545</v>
      </c>
      <c r="B1684" t="s">
        <v>28364</v>
      </c>
      <c r="C1684" t="s">
        <v>28364</v>
      </c>
      <c r="D1684" t="s">
        <v>28364</v>
      </c>
      <c r="E1684" t="s">
        <v>28364</v>
      </c>
      <c r="F1684" t="s">
        <v>28364</v>
      </c>
      <c r="G1684" t="s">
        <v>28365</v>
      </c>
    </row>
    <row r="1685" spans="1:7" x14ac:dyDescent="0.25">
      <c r="A1685" t="s">
        <v>8659</v>
      </c>
      <c r="B1685" t="s">
        <v>28364</v>
      </c>
      <c r="C1685" t="s">
        <v>28364</v>
      </c>
      <c r="D1685" t="s">
        <v>28364</v>
      </c>
      <c r="E1685" t="s">
        <v>28364</v>
      </c>
      <c r="F1685" t="s">
        <v>28364</v>
      </c>
      <c r="G1685" t="s">
        <v>28364</v>
      </c>
    </row>
    <row r="1686" spans="1:7" x14ac:dyDescent="0.25">
      <c r="A1686" t="s">
        <v>14583</v>
      </c>
      <c r="B1686" t="s">
        <v>28364</v>
      </c>
      <c r="C1686" t="s">
        <v>28364</v>
      </c>
      <c r="D1686" t="s">
        <v>28364</v>
      </c>
      <c r="E1686" t="s">
        <v>28364</v>
      </c>
      <c r="F1686" t="s">
        <v>28364</v>
      </c>
      <c r="G1686" t="s">
        <v>28364</v>
      </c>
    </row>
    <row r="1687" spans="1:7" x14ac:dyDescent="0.25">
      <c r="A1687" t="s">
        <v>26588</v>
      </c>
      <c r="B1687" t="s">
        <v>28364</v>
      </c>
      <c r="C1687" t="s">
        <v>28364</v>
      </c>
      <c r="D1687" t="s">
        <v>28364</v>
      </c>
      <c r="E1687" t="s">
        <v>28364</v>
      </c>
      <c r="F1687" t="s">
        <v>28364</v>
      </c>
      <c r="G1687" t="s">
        <v>28364</v>
      </c>
    </row>
    <row r="1688" spans="1:7" x14ac:dyDescent="0.25">
      <c r="A1688" t="s">
        <v>6506</v>
      </c>
      <c r="B1688" t="s">
        <v>28364</v>
      </c>
      <c r="C1688" t="s">
        <v>28364</v>
      </c>
      <c r="D1688" t="s">
        <v>28364</v>
      </c>
      <c r="E1688" t="s">
        <v>28364</v>
      </c>
      <c r="F1688" t="s">
        <v>28364</v>
      </c>
      <c r="G1688" t="s">
        <v>28364</v>
      </c>
    </row>
    <row r="1689" spans="1:7" x14ac:dyDescent="0.25">
      <c r="A1689" t="s">
        <v>25805</v>
      </c>
      <c r="B1689" t="s">
        <v>28364</v>
      </c>
      <c r="C1689" t="s">
        <v>28364</v>
      </c>
      <c r="D1689" t="s">
        <v>28364</v>
      </c>
      <c r="E1689" t="s">
        <v>28364</v>
      </c>
      <c r="F1689" t="s">
        <v>28364</v>
      </c>
      <c r="G1689" t="s">
        <v>28364</v>
      </c>
    </row>
    <row r="1690" spans="1:7" x14ac:dyDescent="0.25">
      <c r="A1690" t="s">
        <v>18370</v>
      </c>
      <c r="B1690" t="s">
        <v>28364</v>
      </c>
      <c r="C1690" t="s">
        <v>28364</v>
      </c>
      <c r="D1690" t="s">
        <v>28364</v>
      </c>
      <c r="E1690" t="s">
        <v>28364</v>
      </c>
      <c r="F1690" t="s">
        <v>28364</v>
      </c>
      <c r="G1690" t="s">
        <v>28364</v>
      </c>
    </row>
    <row r="1691" spans="1:7" x14ac:dyDescent="0.25">
      <c r="A1691" t="s">
        <v>22971</v>
      </c>
      <c r="B1691" t="s">
        <v>28364</v>
      </c>
      <c r="C1691" t="s">
        <v>28364</v>
      </c>
      <c r="D1691" t="s">
        <v>28364</v>
      </c>
      <c r="E1691" t="s">
        <v>28364</v>
      </c>
      <c r="F1691" t="s">
        <v>28364</v>
      </c>
      <c r="G1691" t="s">
        <v>28364</v>
      </c>
    </row>
    <row r="1692" spans="1:7" x14ac:dyDescent="0.25">
      <c r="A1692" t="s">
        <v>4869</v>
      </c>
      <c r="B1692" t="s">
        <v>28364</v>
      </c>
      <c r="C1692" t="s">
        <v>28364</v>
      </c>
      <c r="D1692" t="s">
        <v>28364</v>
      </c>
      <c r="E1692" t="s">
        <v>28364</v>
      </c>
      <c r="F1692" t="s">
        <v>28364</v>
      </c>
      <c r="G1692" t="s">
        <v>28364</v>
      </c>
    </row>
    <row r="1693" spans="1:7" x14ac:dyDescent="0.25">
      <c r="A1693" t="s">
        <v>26277</v>
      </c>
      <c r="B1693" t="s">
        <v>28364</v>
      </c>
      <c r="C1693" t="s">
        <v>28364</v>
      </c>
      <c r="D1693" t="s">
        <v>28364</v>
      </c>
      <c r="E1693" t="s">
        <v>28364</v>
      </c>
      <c r="F1693" t="s">
        <v>28364</v>
      </c>
      <c r="G1693" t="s">
        <v>28364</v>
      </c>
    </row>
    <row r="1694" spans="1:7" x14ac:dyDescent="0.25">
      <c r="A1694" t="s">
        <v>5019</v>
      </c>
      <c r="B1694" t="s">
        <v>28364</v>
      </c>
      <c r="C1694" t="s">
        <v>28364</v>
      </c>
      <c r="D1694" t="s">
        <v>28364</v>
      </c>
      <c r="E1694" t="s">
        <v>28364</v>
      </c>
      <c r="F1694" t="s">
        <v>28364</v>
      </c>
      <c r="G1694" t="s">
        <v>28365</v>
      </c>
    </row>
    <row r="1695" spans="1:7" x14ac:dyDescent="0.25">
      <c r="A1695" t="s">
        <v>6311</v>
      </c>
      <c r="B1695" t="s">
        <v>28364</v>
      </c>
      <c r="C1695" t="s">
        <v>28364</v>
      </c>
      <c r="D1695" t="s">
        <v>28364</v>
      </c>
      <c r="E1695" t="s">
        <v>28364</v>
      </c>
      <c r="F1695" t="s">
        <v>28364</v>
      </c>
      <c r="G1695" t="s">
        <v>28365</v>
      </c>
    </row>
    <row r="1696" spans="1:7" x14ac:dyDescent="0.25">
      <c r="A1696" t="s">
        <v>27165</v>
      </c>
      <c r="B1696" t="s">
        <v>28364</v>
      </c>
      <c r="C1696" t="s">
        <v>28364</v>
      </c>
      <c r="D1696" t="s">
        <v>28364</v>
      </c>
      <c r="E1696" t="s">
        <v>28364</v>
      </c>
      <c r="F1696" t="s">
        <v>28365</v>
      </c>
      <c r="G1696" t="s">
        <v>28364</v>
      </c>
    </row>
    <row r="1697" spans="1:7" x14ac:dyDescent="0.25">
      <c r="A1697" t="s">
        <v>24498</v>
      </c>
      <c r="B1697" t="s">
        <v>28364</v>
      </c>
      <c r="C1697" t="s">
        <v>28364</v>
      </c>
      <c r="D1697" t="s">
        <v>28364</v>
      </c>
      <c r="E1697" t="s">
        <v>28364</v>
      </c>
      <c r="F1697" t="s">
        <v>28364</v>
      </c>
      <c r="G1697" t="s">
        <v>28364</v>
      </c>
    </row>
    <row r="1698" spans="1:7" x14ac:dyDescent="0.25">
      <c r="A1698" t="s">
        <v>1896</v>
      </c>
      <c r="B1698" t="s">
        <v>28364</v>
      </c>
      <c r="C1698" t="s">
        <v>28365</v>
      </c>
      <c r="D1698" t="s">
        <v>28364</v>
      </c>
      <c r="E1698" t="s">
        <v>28365</v>
      </c>
      <c r="F1698" t="s">
        <v>28364</v>
      </c>
      <c r="G1698" t="s">
        <v>28364</v>
      </c>
    </row>
    <row r="1699" spans="1:7" x14ac:dyDescent="0.25">
      <c r="A1699" t="s">
        <v>12219</v>
      </c>
      <c r="B1699" t="s">
        <v>28364</v>
      </c>
      <c r="C1699" t="s">
        <v>28365</v>
      </c>
      <c r="D1699" t="s">
        <v>28364</v>
      </c>
      <c r="E1699" t="s">
        <v>28365</v>
      </c>
      <c r="F1699" t="s">
        <v>28364</v>
      </c>
      <c r="G1699" t="s">
        <v>28364</v>
      </c>
    </row>
    <row r="1700" spans="1:7" x14ac:dyDescent="0.25">
      <c r="A1700" t="s">
        <v>3172</v>
      </c>
      <c r="B1700" t="s">
        <v>28364</v>
      </c>
      <c r="C1700" t="s">
        <v>28365</v>
      </c>
      <c r="D1700" t="s">
        <v>28364</v>
      </c>
      <c r="E1700" t="s">
        <v>28365</v>
      </c>
      <c r="F1700" t="s">
        <v>28364</v>
      </c>
      <c r="G1700" t="s">
        <v>28364</v>
      </c>
    </row>
    <row r="1701" spans="1:7" x14ac:dyDescent="0.25">
      <c r="A1701" t="s">
        <v>14569</v>
      </c>
      <c r="B1701" t="s">
        <v>28364</v>
      </c>
      <c r="C1701" t="s">
        <v>28365</v>
      </c>
      <c r="D1701" t="s">
        <v>28364</v>
      </c>
      <c r="E1701" t="s">
        <v>28365</v>
      </c>
      <c r="F1701" t="s">
        <v>28364</v>
      </c>
      <c r="G1701" t="s">
        <v>28364</v>
      </c>
    </row>
    <row r="1702" spans="1:7" x14ac:dyDescent="0.25">
      <c r="A1702" t="s">
        <v>1398</v>
      </c>
      <c r="B1702" t="s">
        <v>28364</v>
      </c>
      <c r="C1702" t="s">
        <v>28365</v>
      </c>
      <c r="D1702" t="s">
        <v>28364</v>
      </c>
      <c r="E1702" t="s">
        <v>28365</v>
      </c>
      <c r="F1702" t="s">
        <v>28364</v>
      </c>
      <c r="G1702" t="s">
        <v>28364</v>
      </c>
    </row>
    <row r="1703" spans="1:7" x14ac:dyDescent="0.25">
      <c r="A1703" t="s">
        <v>26660</v>
      </c>
      <c r="B1703" t="s">
        <v>28364</v>
      </c>
      <c r="C1703" t="s">
        <v>28364</v>
      </c>
      <c r="D1703" t="s">
        <v>28364</v>
      </c>
      <c r="E1703" t="s">
        <v>28364</v>
      </c>
      <c r="F1703" t="s">
        <v>28364</v>
      </c>
      <c r="G1703" t="s">
        <v>28365</v>
      </c>
    </row>
    <row r="1704" spans="1:7" x14ac:dyDescent="0.25">
      <c r="A1704" t="s">
        <v>8228</v>
      </c>
      <c r="B1704" t="s">
        <v>28364</v>
      </c>
      <c r="C1704" t="s">
        <v>28364</v>
      </c>
      <c r="D1704" t="s">
        <v>28364</v>
      </c>
      <c r="E1704" t="s">
        <v>28364</v>
      </c>
      <c r="F1704" t="s">
        <v>28364</v>
      </c>
      <c r="G1704" t="s">
        <v>28364</v>
      </c>
    </row>
    <row r="1705" spans="1:7" x14ac:dyDescent="0.25">
      <c r="A1705" t="s">
        <v>5484</v>
      </c>
      <c r="B1705" t="s">
        <v>28364</v>
      </c>
      <c r="C1705" t="s">
        <v>28365</v>
      </c>
      <c r="D1705" t="s">
        <v>28364</v>
      </c>
      <c r="E1705" t="s">
        <v>28365</v>
      </c>
      <c r="F1705" t="s">
        <v>28364</v>
      </c>
      <c r="G1705" t="s">
        <v>28364</v>
      </c>
    </row>
    <row r="1706" spans="1:7" x14ac:dyDescent="0.25">
      <c r="A1706" t="s">
        <v>14046</v>
      </c>
      <c r="B1706" t="s">
        <v>28364</v>
      </c>
      <c r="C1706" t="s">
        <v>28364</v>
      </c>
      <c r="D1706" t="s">
        <v>28364</v>
      </c>
      <c r="E1706" t="s">
        <v>28364</v>
      </c>
      <c r="F1706" t="s">
        <v>28364</v>
      </c>
      <c r="G1706" t="s">
        <v>28365</v>
      </c>
    </row>
    <row r="1707" spans="1:7" x14ac:dyDescent="0.25">
      <c r="A1707" t="s">
        <v>10142</v>
      </c>
      <c r="B1707" t="s">
        <v>28364</v>
      </c>
      <c r="C1707" t="s">
        <v>28365</v>
      </c>
      <c r="D1707" t="s">
        <v>28364</v>
      </c>
      <c r="E1707" t="s">
        <v>28365</v>
      </c>
      <c r="F1707" t="s">
        <v>28364</v>
      </c>
      <c r="G1707" t="s">
        <v>28365</v>
      </c>
    </row>
    <row r="1708" spans="1:7" x14ac:dyDescent="0.25">
      <c r="A1708" t="s">
        <v>22581</v>
      </c>
      <c r="B1708" t="s">
        <v>28364</v>
      </c>
      <c r="C1708" t="s">
        <v>28364</v>
      </c>
      <c r="D1708" t="s">
        <v>28364</v>
      </c>
      <c r="E1708" t="s">
        <v>28364</v>
      </c>
      <c r="F1708" t="s">
        <v>28365</v>
      </c>
      <c r="G1708" t="s">
        <v>28364</v>
      </c>
    </row>
    <row r="1709" spans="1:7" x14ac:dyDescent="0.25">
      <c r="A1709" t="s">
        <v>20479</v>
      </c>
      <c r="B1709" t="s">
        <v>28364</v>
      </c>
      <c r="C1709" t="s">
        <v>28364</v>
      </c>
      <c r="D1709" t="s">
        <v>28364</v>
      </c>
      <c r="E1709" t="s">
        <v>28364</v>
      </c>
      <c r="F1709" t="s">
        <v>28364</v>
      </c>
      <c r="G1709" t="s">
        <v>28364</v>
      </c>
    </row>
    <row r="1710" spans="1:7" x14ac:dyDescent="0.25">
      <c r="A1710" t="s">
        <v>25432</v>
      </c>
      <c r="B1710" t="s">
        <v>28364</v>
      </c>
      <c r="C1710" t="s">
        <v>28364</v>
      </c>
      <c r="D1710" t="s">
        <v>28364</v>
      </c>
      <c r="E1710" t="s">
        <v>28364</v>
      </c>
      <c r="F1710" t="s">
        <v>28364</v>
      </c>
      <c r="G1710" t="s">
        <v>28364</v>
      </c>
    </row>
    <row r="1711" spans="1:7" x14ac:dyDescent="0.25">
      <c r="A1711" t="s">
        <v>17162</v>
      </c>
      <c r="B1711" t="s">
        <v>28364</v>
      </c>
      <c r="C1711" t="s">
        <v>28364</v>
      </c>
      <c r="D1711" t="s">
        <v>28364</v>
      </c>
      <c r="E1711" t="s">
        <v>28364</v>
      </c>
      <c r="F1711" t="s">
        <v>28364</v>
      </c>
      <c r="G1711" t="s">
        <v>28364</v>
      </c>
    </row>
    <row r="1712" spans="1:7" x14ac:dyDescent="0.25">
      <c r="A1712" t="s">
        <v>4712</v>
      </c>
      <c r="B1712" t="s">
        <v>28364</v>
      </c>
      <c r="C1712" t="s">
        <v>28364</v>
      </c>
      <c r="D1712" t="s">
        <v>28364</v>
      </c>
      <c r="E1712" t="s">
        <v>28364</v>
      </c>
      <c r="F1712" t="s">
        <v>28364</v>
      </c>
      <c r="G1712" t="s">
        <v>28364</v>
      </c>
    </row>
    <row r="1713" spans="1:7" x14ac:dyDescent="0.25">
      <c r="A1713" t="s">
        <v>15223</v>
      </c>
      <c r="B1713" t="s">
        <v>28364</v>
      </c>
      <c r="C1713" t="s">
        <v>28364</v>
      </c>
      <c r="D1713" t="s">
        <v>28365</v>
      </c>
      <c r="E1713" t="s">
        <v>28364</v>
      </c>
      <c r="F1713" t="s">
        <v>28364</v>
      </c>
      <c r="G1713" t="s">
        <v>28365</v>
      </c>
    </row>
    <row r="1714" spans="1:7" x14ac:dyDescent="0.25">
      <c r="A1714" t="s">
        <v>20089</v>
      </c>
      <c r="B1714" t="s">
        <v>28364</v>
      </c>
      <c r="C1714" t="s">
        <v>28364</v>
      </c>
      <c r="D1714" t="s">
        <v>28364</v>
      </c>
      <c r="E1714" t="s">
        <v>28364</v>
      </c>
      <c r="F1714" t="s">
        <v>28364</v>
      </c>
      <c r="G1714" t="s">
        <v>28364</v>
      </c>
    </row>
    <row r="1715" spans="1:7" x14ac:dyDescent="0.25">
      <c r="A1715" t="s">
        <v>5338</v>
      </c>
      <c r="B1715" t="s">
        <v>28364</v>
      </c>
      <c r="C1715" t="s">
        <v>28364</v>
      </c>
      <c r="D1715" t="s">
        <v>28364</v>
      </c>
      <c r="E1715" t="s">
        <v>28364</v>
      </c>
      <c r="F1715" t="s">
        <v>28364</v>
      </c>
      <c r="G1715" t="s">
        <v>28364</v>
      </c>
    </row>
    <row r="1716" spans="1:7" x14ac:dyDescent="0.25">
      <c r="A1716" t="s">
        <v>6347</v>
      </c>
      <c r="B1716" t="s">
        <v>28364</v>
      </c>
      <c r="C1716" t="s">
        <v>28364</v>
      </c>
      <c r="D1716" t="s">
        <v>28364</v>
      </c>
      <c r="E1716" t="s">
        <v>28364</v>
      </c>
      <c r="F1716" t="s">
        <v>28364</v>
      </c>
      <c r="G1716" t="s">
        <v>28364</v>
      </c>
    </row>
    <row r="1717" spans="1:7" x14ac:dyDescent="0.25">
      <c r="A1717" t="s">
        <v>18423</v>
      </c>
      <c r="B1717" t="s">
        <v>28364</v>
      </c>
      <c r="C1717" t="s">
        <v>28364</v>
      </c>
      <c r="D1717" t="s">
        <v>28364</v>
      </c>
      <c r="E1717" t="s">
        <v>28364</v>
      </c>
      <c r="F1717" t="s">
        <v>28364</v>
      </c>
      <c r="G1717" t="s">
        <v>28364</v>
      </c>
    </row>
    <row r="1718" spans="1:7" x14ac:dyDescent="0.25">
      <c r="A1718" t="s">
        <v>16623</v>
      </c>
      <c r="B1718" t="s">
        <v>28364</v>
      </c>
      <c r="C1718" t="s">
        <v>28364</v>
      </c>
      <c r="D1718" t="s">
        <v>28364</v>
      </c>
      <c r="E1718" t="s">
        <v>28364</v>
      </c>
      <c r="F1718" t="s">
        <v>28364</v>
      </c>
      <c r="G1718" t="s">
        <v>28364</v>
      </c>
    </row>
    <row r="1719" spans="1:7" x14ac:dyDescent="0.25">
      <c r="A1719" t="s">
        <v>8368</v>
      </c>
      <c r="B1719" t="s">
        <v>28364</v>
      </c>
      <c r="C1719" t="s">
        <v>28364</v>
      </c>
      <c r="D1719" t="s">
        <v>28364</v>
      </c>
      <c r="E1719" t="s">
        <v>28364</v>
      </c>
      <c r="F1719" t="s">
        <v>28364</v>
      </c>
      <c r="G1719" t="s">
        <v>28364</v>
      </c>
    </row>
    <row r="1720" spans="1:7" x14ac:dyDescent="0.25">
      <c r="A1720" t="s">
        <v>14260</v>
      </c>
      <c r="B1720" t="s">
        <v>28364</v>
      </c>
      <c r="C1720" t="s">
        <v>28364</v>
      </c>
      <c r="D1720" t="s">
        <v>28364</v>
      </c>
      <c r="E1720" t="s">
        <v>28364</v>
      </c>
      <c r="F1720" t="s">
        <v>28364</v>
      </c>
      <c r="G1720" t="s">
        <v>28365</v>
      </c>
    </row>
    <row r="1721" spans="1:7" x14ac:dyDescent="0.25">
      <c r="A1721" t="s">
        <v>17220</v>
      </c>
      <c r="B1721" t="s">
        <v>28364</v>
      </c>
      <c r="C1721" t="s">
        <v>28364</v>
      </c>
      <c r="D1721" t="s">
        <v>28364</v>
      </c>
      <c r="E1721" t="s">
        <v>28364</v>
      </c>
      <c r="F1721" t="s">
        <v>28364</v>
      </c>
      <c r="G1721" t="s">
        <v>28364</v>
      </c>
    </row>
    <row r="1722" spans="1:7" x14ac:dyDescent="0.25">
      <c r="A1722" t="s">
        <v>24464</v>
      </c>
      <c r="B1722" t="s">
        <v>28364</v>
      </c>
      <c r="C1722" t="s">
        <v>28364</v>
      </c>
      <c r="D1722" t="s">
        <v>28364</v>
      </c>
      <c r="E1722" t="s">
        <v>28364</v>
      </c>
      <c r="F1722" t="s">
        <v>28364</v>
      </c>
      <c r="G1722" t="s">
        <v>28364</v>
      </c>
    </row>
    <row r="1723" spans="1:7" x14ac:dyDescent="0.25">
      <c r="A1723" t="s">
        <v>11199</v>
      </c>
      <c r="B1723" t="s">
        <v>28364</v>
      </c>
      <c r="C1723" t="s">
        <v>28364</v>
      </c>
      <c r="D1723" t="s">
        <v>28364</v>
      </c>
      <c r="E1723" t="s">
        <v>28364</v>
      </c>
      <c r="F1723" t="s">
        <v>28364</v>
      </c>
      <c r="G1723" t="s">
        <v>28364</v>
      </c>
    </row>
    <row r="1724" spans="1:7" x14ac:dyDescent="0.25">
      <c r="A1724" t="s">
        <v>28073</v>
      </c>
      <c r="B1724" t="s">
        <v>28364</v>
      </c>
      <c r="C1724" t="s">
        <v>28364</v>
      </c>
      <c r="D1724" t="s">
        <v>28364</v>
      </c>
      <c r="E1724" t="s">
        <v>28364</v>
      </c>
      <c r="F1724" t="s">
        <v>28364</v>
      </c>
      <c r="G1724" t="s">
        <v>28364</v>
      </c>
    </row>
    <row r="1725" spans="1:7" x14ac:dyDescent="0.25">
      <c r="A1725" t="s">
        <v>21370</v>
      </c>
      <c r="B1725" t="s">
        <v>28364</v>
      </c>
      <c r="C1725" t="s">
        <v>28364</v>
      </c>
      <c r="D1725" t="s">
        <v>28364</v>
      </c>
      <c r="E1725" t="s">
        <v>28364</v>
      </c>
      <c r="F1725" t="s">
        <v>28364</v>
      </c>
      <c r="G1725" t="s">
        <v>28364</v>
      </c>
    </row>
    <row r="1726" spans="1:7" x14ac:dyDescent="0.25">
      <c r="A1726" t="s">
        <v>26392</v>
      </c>
      <c r="B1726" t="s">
        <v>28364</v>
      </c>
      <c r="C1726" t="s">
        <v>28364</v>
      </c>
      <c r="D1726" t="s">
        <v>28365</v>
      </c>
      <c r="E1726" t="s">
        <v>28364</v>
      </c>
      <c r="F1726" t="s">
        <v>28364</v>
      </c>
      <c r="G1726" t="s">
        <v>28364</v>
      </c>
    </row>
    <row r="1727" spans="1:7" x14ac:dyDescent="0.25">
      <c r="A1727" t="s">
        <v>4160</v>
      </c>
      <c r="B1727" t="s">
        <v>28364</v>
      </c>
      <c r="C1727" t="s">
        <v>28364</v>
      </c>
      <c r="D1727" t="s">
        <v>28365</v>
      </c>
      <c r="E1727" t="s">
        <v>28364</v>
      </c>
      <c r="F1727" t="s">
        <v>28364</v>
      </c>
      <c r="G1727" t="s">
        <v>28364</v>
      </c>
    </row>
    <row r="1728" spans="1:7" x14ac:dyDescent="0.25">
      <c r="A1728" t="s">
        <v>17190</v>
      </c>
      <c r="B1728" t="s">
        <v>28364</v>
      </c>
      <c r="C1728" t="s">
        <v>28364</v>
      </c>
      <c r="D1728" t="s">
        <v>28365</v>
      </c>
      <c r="E1728" t="s">
        <v>28364</v>
      </c>
      <c r="F1728" t="s">
        <v>28364</v>
      </c>
      <c r="G1728" t="s">
        <v>28364</v>
      </c>
    </row>
    <row r="1729" spans="1:7" x14ac:dyDescent="0.25">
      <c r="A1729" t="s">
        <v>16135</v>
      </c>
      <c r="B1729" t="s">
        <v>28364</v>
      </c>
      <c r="C1729" t="s">
        <v>28364</v>
      </c>
      <c r="D1729" t="s">
        <v>28365</v>
      </c>
      <c r="E1729" t="s">
        <v>28364</v>
      </c>
      <c r="F1729" t="s">
        <v>28364</v>
      </c>
      <c r="G1729" t="s">
        <v>28364</v>
      </c>
    </row>
    <row r="1730" spans="1:7" x14ac:dyDescent="0.25">
      <c r="A1730" t="s">
        <v>4189</v>
      </c>
      <c r="B1730" t="s">
        <v>28364</v>
      </c>
      <c r="C1730" t="s">
        <v>28364</v>
      </c>
      <c r="D1730" t="s">
        <v>28364</v>
      </c>
      <c r="E1730" t="s">
        <v>28364</v>
      </c>
      <c r="F1730" t="s">
        <v>28364</v>
      </c>
      <c r="G1730" t="s">
        <v>28364</v>
      </c>
    </row>
    <row r="1731" spans="1:7" x14ac:dyDescent="0.25">
      <c r="A1731" t="s">
        <v>22376</v>
      </c>
      <c r="B1731" t="s">
        <v>28364</v>
      </c>
      <c r="C1731" t="s">
        <v>28364</v>
      </c>
      <c r="D1731" t="s">
        <v>28364</v>
      </c>
      <c r="E1731" t="s">
        <v>28364</v>
      </c>
      <c r="F1731" t="s">
        <v>28364</v>
      </c>
      <c r="G1731" t="s">
        <v>28364</v>
      </c>
    </row>
    <row r="1732" spans="1:7" x14ac:dyDescent="0.25">
      <c r="A1732" t="s">
        <v>17419</v>
      </c>
      <c r="B1732" t="s">
        <v>28364</v>
      </c>
      <c r="C1732" t="s">
        <v>28364</v>
      </c>
      <c r="D1732" t="s">
        <v>28364</v>
      </c>
      <c r="E1732" t="s">
        <v>28364</v>
      </c>
      <c r="F1732" t="s">
        <v>28364</v>
      </c>
      <c r="G1732" t="s">
        <v>28364</v>
      </c>
    </row>
    <row r="1733" spans="1:7" x14ac:dyDescent="0.25">
      <c r="A1733" t="s">
        <v>26846</v>
      </c>
      <c r="B1733" t="s">
        <v>28364</v>
      </c>
      <c r="C1733" t="s">
        <v>28364</v>
      </c>
      <c r="D1733" t="s">
        <v>28364</v>
      </c>
      <c r="E1733" t="s">
        <v>28364</v>
      </c>
      <c r="F1733" t="s">
        <v>28364</v>
      </c>
      <c r="G1733" t="s">
        <v>28364</v>
      </c>
    </row>
    <row r="1734" spans="1:7" x14ac:dyDescent="0.25">
      <c r="A1734" t="s">
        <v>14894</v>
      </c>
      <c r="B1734" t="s">
        <v>28364</v>
      </c>
      <c r="C1734" t="s">
        <v>28364</v>
      </c>
      <c r="D1734" t="s">
        <v>28364</v>
      </c>
      <c r="E1734" t="s">
        <v>28364</v>
      </c>
      <c r="F1734" t="s">
        <v>28364</v>
      </c>
      <c r="G1734" t="s">
        <v>28364</v>
      </c>
    </row>
    <row r="1735" spans="1:7" x14ac:dyDescent="0.25">
      <c r="A1735" t="s">
        <v>15673</v>
      </c>
      <c r="B1735" t="s">
        <v>28364</v>
      </c>
      <c r="C1735" t="s">
        <v>28364</v>
      </c>
      <c r="D1735" t="s">
        <v>28364</v>
      </c>
      <c r="E1735" t="s">
        <v>28364</v>
      </c>
      <c r="F1735" t="s">
        <v>28364</v>
      </c>
      <c r="G1735" t="s">
        <v>28364</v>
      </c>
    </row>
    <row r="1736" spans="1:7" x14ac:dyDescent="0.25">
      <c r="A1736" t="s">
        <v>21705</v>
      </c>
      <c r="B1736" t="s">
        <v>28364</v>
      </c>
      <c r="C1736" t="s">
        <v>28364</v>
      </c>
      <c r="D1736" t="s">
        <v>28364</v>
      </c>
      <c r="E1736" t="s">
        <v>28364</v>
      </c>
      <c r="F1736" t="s">
        <v>28364</v>
      </c>
      <c r="G1736" t="s">
        <v>28364</v>
      </c>
    </row>
    <row r="1737" spans="1:7" x14ac:dyDescent="0.25">
      <c r="A1737" t="s">
        <v>12414</v>
      </c>
      <c r="B1737" t="s">
        <v>28364</v>
      </c>
      <c r="C1737" t="s">
        <v>28364</v>
      </c>
      <c r="D1737" t="s">
        <v>28364</v>
      </c>
      <c r="E1737" t="s">
        <v>28364</v>
      </c>
      <c r="F1737" t="s">
        <v>28364</v>
      </c>
      <c r="G1737" t="s">
        <v>28364</v>
      </c>
    </row>
    <row r="1738" spans="1:7" x14ac:dyDescent="0.25">
      <c r="A1738" t="s">
        <v>9024</v>
      </c>
      <c r="B1738" t="s">
        <v>28364</v>
      </c>
      <c r="C1738" t="s">
        <v>28364</v>
      </c>
      <c r="D1738" t="s">
        <v>28364</v>
      </c>
      <c r="E1738" t="s">
        <v>28364</v>
      </c>
      <c r="F1738" t="s">
        <v>28364</v>
      </c>
      <c r="G1738" t="s">
        <v>28364</v>
      </c>
    </row>
    <row r="1739" spans="1:7" x14ac:dyDescent="0.25">
      <c r="A1739" t="s">
        <v>12872</v>
      </c>
      <c r="B1739" t="s">
        <v>28364</v>
      </c>
      <c r="C1739" t="s">
        <v>28364</v>
      </c>
      <c r="D1739" t="s">
        <v>28365</v>
      </c>
      <c r="E1739" t="s">
        <v>28364</v>
      </c>
      <c r="F1739" t="s">
        <v>28364</v>
      </c>
      <c r="G1739" t="s">
        <v>28365</v>
      </c>
    </row>
    <row r="1740" spans="1:7" x14ac:dyDescent="0.25">
      <c r="A1740" t="s">
        <v>22358</v>
      </c>
      <c r="B1740" t="s">
        <v>28364</v>
      </c>
      <c r="C1740" t="s">
        <v>28364</v>
      </c>
      <c r="D1740" t="s">
        <v>28365</v>
      </c>
      <c r="E1740" t="s">
        <v>28364</v>
      </c>
      <c r="F1740" t="s">
        <v>28364</v>
      </c>
      <c r="G1740" t="s">
        <v>28365</v>
      </c>
    </row>
    <row r="1741" spans="1:7" x14ac:dyDescent="0.25">
      <c r="A1741" t="s">
        <v>22131</v>
      </c>
      <c r="B1741" t="s">
        <v>28364</v>
      </c>
      <c r="C1741" t="s">
        <v>28364</v>
      </c>
      <c r="D1741" t="s">
        <v>28365</v>
      </c>
      <c r="E1741" t="s">
        <v>28364</v>
      </c>
      <c r="F1741" t="s">
        <v>28364</v>
      </c>
      <c r="G1741" t="s">
        <v>28364</v>
      </c>
    </row>
    <row r="1742" spans="1:7" x14ac:dyDescent="0.25">
      <c r="A1742" t="s">
        <v>20723</v>
      </c>
      <c r="B1742" t="s">
        <v>28364</v>
      </c>
      <c r="C1742" t="s">
        <v>28364</v>
      </c>
      <c r="D1742" t="s">
        <v>28365</v>
      </c>
      <c r="E1742" t="s">
        <v>28364</v>
      </c>
      <c r="F1742" t="s">
        <v>28364</v>
      </c>
      <c r="G1742" t="s">
        <v>28364</v>
      </c>
    </row>
    <row r="1743" spans="1:7" x14ac:dyDescent="0.25">
      <c r="A1743" t="s">
        <v>26791</v>
      </c>
      <c r="B1743" t="s">
        <v>28364</v>
      </c>
      <c r="C1743" t="s">
        <v>28364</v>
      </c>
      <c r="D1743" t="s">
        <v>28364</v>
      </c>
      <c r="E1743" t="s">
        <v>28364</v>
      </c>
      <c r="F1743" t="s">
        <v>28365</v>
      </c>
      <c r="G1743" t="s">
        <v>28364</v>
      </c>
    </row>
    <row r="1744" spans="1:7" x14ac:dyDescent="0.25">
      <c r="A1744" t="s">
        <v>4422</v>
      </c>
      <c r="B1744" t="s">
        <v>28364</v>
      </c>
      <c r="C1744" t="s">
        <v>28365</v>
      </c>
      <c r="D1744" t="s">
        <v>28364</v>
      </c>
      <c r="E1744" t="s">
        <v>28365</v>
      </c>
      <c r="F1744" t="s">
        <v>28364</v>
      </c>
      <c r="G1744" t="s">
        <v>28364</v>
      </c>
    </row>
    <row r="1745" spans="1:7" x14ac:dyDescent="0.25">
      <c r="A1745" t="s">
        <v>19784</v>
      </c>
      <c r="B1745" t="s">
        <v>28364</v>
      </c>
      <c r="C1745" t="s">
        <v>28365</v>
      </c>
      <c r="D1745" t="s">
        <v>28364</v>
      </c>
      <c r="E1745" t="s">
        <v>28365</v>
      </c>
      <c r="F1745" t="s">
        <v>28364</v>
      </c>
      <c r="G1745" t="s">
        <v>28364</v>
      </c>
    </row>
    <row r="1746" spans="1:7" x14ac:dyDescent="0.25">
      <c r="A1746" t="s">
        <v>11042</v>
      </c>
      <c r="B1746" t="s">
        <v>28364</v>
      </c>
      <c r="C1746" t="s">
        <v>28365</v>
      </c>
      <c r="D1746" t="s">
        <v>28364</v>
      </c>
      <c r="E1746" t="s">
        <v>28365</v>
      </c>
      <c r="F1746" t="s">
        <v>28364</v>
      </c>
      <c r="G1746" t="s">
        <v>28364</v>
      </c>
    </row>
    <row r="1747" spans="1:7" x14ac:dyDescent="0.25">
      <c r="A1747" t="s">
        <v>11216</v>
      </c>
      <c r="B1747" t="s">
        <v>28364</v>
      </c>
      <c r="C1747" t="s">
        <v>28365</v>
      </c>
      <c r="D1747" t="s">
        <v>28364</v>
      </c>
      <c r="E1747" t="s">
        <v>28365</v>
      </c>
      <c r="F1747" t="s">
        <v>28364</v>
      </c>
      <c r="G1747" t="s">
        <v>28364</v>
      </c>
    </row>
    <row r="1748" spans="1:7" x14ac:dyDescent="0.25">
      <c r="A1748" t="s">
        <v>18099</v>
      </c>
      <c r="B1748" t="s">
        <v>28364</v>
      </c>
      <c r="C1748" t="s">
        <v>28365</v>
      </c>
      <c r="D1748" t="s">
        <v>28364</v>
      </c>
      <c r="E1748" t="s">
        <v>28365</v>
      </c>
      <c r="F1748" t="s">
        <v>28364</v>
      </c>
      <c r="G1748" t="s">
        <v>28364</v>
      </c>
    </row>
    <row r="1749" spans="1:7" x14ac:dyDescent="0.25">
      <c r="A1749" t="s">
        <v>17470</v>
      </c>
      <c r="B1749" t="s">
        <v>28364</v>
      </c>
      <c r="C1749" t="s">
        <v>28365</v>
      </c>
      <c r="D1749" t="s">
        <v>28364</v>
      </c>
      <c r="E1749" t="s">
        <v>28365</v>
      </c>
      <c r="F1749" t="s">
        <v>28364</v>
      </c>
      <c r="G1749" t="s">
        <v>28364</v>
      </c>
    </row>
    <row r="1750" spans="1:7" x14ac:dyDescent="0.25">
      <c r="A1750" t="s">
        <v>19157</v>
      </c>
      <c r="B1750" t="s">
        <v>28364</v>
      </c>
      <c r="C1750" t="s">
        <v>28365</v>
      </c>
      <c r="D1750" t="s">
        <v>28364</v>
      </c>
      <c r="E1750" t="s">
        <v>28365</v>
      </c>
      <c r="F1750" t="s">
        <v>28364</v>
      </c>
      <c r="G1750" t="s">
        <v>28364</v>
      </c>
    </row>
    <row r="1751" spans="1:7" x14ac:dyDescent="0.25">
      <c r="A1751" t="s">
        <v>10456</v>
      </c>
      <c r="B1751" t="s">
        <v>28364</v>
      </c>
      <c r="C1751" t="s">
        <v>28365</v>
      </c>
      <c r="D1751" t="s">
        <v>28364</v>
      </c>
      <c r="E1751" t="s">
        <v>28365</v>
      </c>
      <c r="F1751" t="s">
        <v>28364</v>
      </c>
      <c r="G1751" t="s">
        <v>28364</v>
      </c>
    </row>
    <row r="1752" spans="1:7" x14ac:dyDescent="0.25">
      <c r="A1752" t="s">
        <v>16812</v>
      </c>
      <c r="B1752" t="s">
        <v>28364</v>
      </c>
      <c r="C1752" t="s">
        <v>28365</v>
      </c>
      <c r="D1752" t="s">
        <v>28364</v>
      </c>
      <c r="E1752" t="s">
        <v>28365</v>
      </c>
      <c r="F1752" t="s">
        <v>28364</v>
      </c>
      <c r="G1752" t="s">
        <v>28364</v>
      </c>
    </row>
    <row r="1753" spans="1:7" x14ac:dyDescent="0.25">
      <c r="A1753" t="s">
        <v>8534</v>
      </c>
      <c r="B1753" t="s">
        <v>28364</v>
      </c>
      <c r="C1753" t="s">
        <v>28365</v>
      </c>
      <c r="D1753" t="s">
        <v>28364</v>
      </c>
      <c r="E1753" t="s">
        <v>28365</v>
      </c>
      <c r="F1753" t="s">
        <v>28364</v>
      </c>
      <c r="G1753" t="s">
        <v>28364</v>
      </c>
    </row>
    <row r="1754" spans="1:7" x14ac:dyDescent="0.25">
      <c r="A1754" t="s">
        <v>20652</v>
      </c>
      <c r="B1754" t="s">
        <v>28364</v>
      </c>
      <c r="C1754" t="s">
        <v>28365</v>
      </c>
      <c r="D1754" t="s">
        <v>28364</v>
      </c>
      <c r="E1754" t="s">
        <v>28365</v>
      </c>
      <c r="F1754" t="s">
        <v>28364</v>
      </c>
      <c r="G1754" t="s">
        <v>28364</v>
      </c>
    </row>
    <row r="1755" spans="1:7" x14ac:dyDescent="0.25">
      <c r="A1755" t="s">
        <v>21904</v>
      </c>
      <c r="B1755" t="s">
        <v>28364</v>
      </c>
      <c r="C1755" t="s">
        <v>28365</v>
      </c>
      <c r="D1755" t="s">
        <v>28364</v>
      </c>
      <c r="E1755" t="s">
        <v>28365</v>
      </c>
      <c r="F1755" t="s">
        <v>28364</v>
      </c>
      <c r="G1755" t="s">
        <v>28364</v>
      </c>
    </row>
    <row r="1756" spans="1:7" x14ac:dyDescent="0.25">
      <c r="A1756" t="s">
        <v>23426</v>
      </c>
      <c r="B1756" t="s">
        <v>28364</v>
      </c>
      <c r="C1756" t="s">
        <v>28365</v>
      </c>
      <c r="D1756" t="s">
        <v>28364</v>
      </c>
      <c r="E1756" t="s">
        <v>28365</v>
      </c>
      <c r="F1756" t="s">
        <v>28364</v>
      </c>
      <c r="G1756" t="s">
        <v>28364</v>
      </c>
    </row>
    <row r="1757" spans="1:7" x14ac:dyDescent="0.25">
      <c r="A1757" t="s">
        <v>19151</v>
      </c>
      <c r="B1757" t="s">
        <v>28364</v>
      </c>
      <c r="C1757" t="s">
        <v>28365</v>
      </c>
      <c r="D1757" t="s">
        <v>28364</v>
      </c>
      <c r="E1757" t="s">
        <v>28365</v>
      </c>
      <c r="F1757" t="s">
        <v>28364</v>
      </c>
      <c r="G1757" t="s">
        <v>28364</v>
      </c>
    </row>
    <row r="1758" spans="1:7" x14ac:dyDescent="0.25">
      <c r="A1758" t="s">
        <v>6668</v>
      </c>
      <c r="B1758" t="s">
        <v>28364</v>
      </c>
      <c r="C1758" t="s">
        <v>28365</v>
      </c>
      <c r="D1758" t="s">
        <v>28364</v>
      </c>
      <c r="E1758" t="s">
        <v>28365</v>
      </c>
      <c r="F1758" t="s">
        <v>28364</v>
      </c>
      <c r="G1758" t="s">
        <v>28364</v>
      </c>
    </row>
    <row r="1759" spans="1:7" x14ac:dyDescent="0.25">
      <c r="A1759" t="s">
        <v>4573</v>
      </c>
      <c r="B1759" t="s">
        <v>28364</v>
      </c>
      <c r="C1759" t="s">
        <v>28365</v>
      </c>
      <c r="D1759" t="s">
        <v>28364</v>
      </c>
      <c r="E1759" t="s">
        <v>28365</v>
      </c>
      <c r="F1759" t="s">
        <v>28364</v>
      </c>
      <c r="G1759" t="s">
        <v>28364</v>
      </c>
    </row>
    <row r="1760" spans="1:7" x14ac:dyDescent="0.25">
      <c r="A1760" t="s">
        <v>11325</v>
      </c>
      <c r="B1760" t="s">
        <v>28364</v>
      </c>
      <c r="C1760" t="s">
        <v>28365</v>
      </c>
      <c r="D1760" t="s">
        <v>28364</v>
      </c>
      <c r="E1760" t="s">
        <v>28365</v>
      </c>
      <c r="F1760" t="s">
        <v>28364</v>
      </c>
      <c r="G1760" t="s">
        <v>28364</v>
      </c>
    </row>
    <row r="1761" spans="1:7" x14ac:dyDescent="0.25">
      <c r="A1761" t="s">
        <v>5518</v>
      </c>
      <c r="B1761" t="s">
        <v>28364</v>
      </c>
      <c r="C1761" t="s">
        <v>28365</v>
      </c>
      <c r="D1761" t="s">
        <v>28364</v>
      </c>
      <c r="E1761" t="s">
        <v>28365</v>
      </c>
      <c r="F1761" t="s">
        <v>28364</v>
      </c>
      <c r="G1761" t="s">
        <v>28364</v>
      </c>
    </row>
    <row r="1762" spans="1:7" x14ac:dyDescent="0.25">
      <c r="A1762" t="s">
        <v>21060</v>
      </c>
      <c r="B1762" t="s">
        <v>28364</v>
      </c>
      <c r="C1762" t="s">
        <v>28365</v>
      </c>
      <c r="D1762" t="s">
        <v>28364</v>
      </c>
      <c r="E1762" t="s">
        <v>28365</v>
      </c>
      <c r="F1762" t="s">
        <v>28364</v>
      </c>
      <c r="G1762" t="s">
        <v>28364</v>
      </c>
    </row>
    <row r="1763" spans="1:7" x14ac:dyDescent="0.25">
      <c r="A1763" t="s">
        <v>20980</v>
      </c>
      <c r="B1763" t="s">
        <v>28364</v>
      </c>
      <c r="C1763" t="s">
        <v>28365</v>
      </c>
      <c r="D1763" t="s">
        <v>28364</v>
      </c>
      <c r="E1763" t="s">
        <v>28365</v>
      </c>
      <c r="F1763" t="s">
        <v>28364</v>
      </c>
      <c r="G1763" t="s">
        <v>28364</v>
      </c>
    </row>
    <row r="1764" spans="1:7" x14ac:dyDescent="0.25">
      <c r="A1764" t="s">
        <v>4232</v>
      </c>
      <c r="B1764" t="s">
        <v>28364</v>
      </c>
      <c r="C1764" t="s">
        <v>28365</v>
      </c>
      <c r="D1764" t="s">
        <v>28364</v>
      </c>
      <c r="E1764" t="s">
        <v>28365</v>
      </c>
      <c r="F1764" t="s">
        <v>28364</v>
      </c>
      <c r="G1764" t="s">
        <v>28364</v>
      </c>
    </row>
    <row r="1765" spans="1:7" x14ac:dyDescent="0.25">
      <c r="A1765" t="s">
        <v>5061</v>
      </c>
      <c r="B1765" t="s">
        <v>28364</v>
      </c>
      <c r="C1765" t="s">
        <v>28365</v>
      </c>
      <c r="D1765" t="s">
        <v>28364</v>
      </c>
      <c r="E1765" t="s">
        <v>28365</v>
      </c>
      <c r="F1765" t="s">
        <v>28364</v>
      </c>
      <c r="G1765" t="s">
        <v>28364</v>
      </c>
    </row>
    <row r="1766" spans="1:7" x14ac:dyDescent="0.25">
      <c r="A1766" t="s">
        <v>19484</v>
      </c>
      <c r="B1766" t="s">
        <v>28364</v>
      </c>
      <c r="C1766" t="s">
        <v>28365</v>
      </c>
      <c r="D1766" t="s">
        <v>28364</v>
      </c>
      <c r="E1766" t="s">
        <v>28365</v>
      </c>
      <c r="F1766" t="s">
        <v>28364</v>
      </c>
      <c r="G1766" t="s">
        <v>28364</v>
      </c>
    </row>
    <row r="1767" spans="1:7" x14ac:dyDescent="0.25">
      <c r="A1767" t="s">
        <v>26384</v>
      </c>
      <c r="B1767" t="s">
        <v>28364</v>
      </c>
      <c r="C1767" t="s">
        <v>28365</v>
      </c>
      <c r="D1767" t="s">
        <v>28364</v>
      </c>
      <c r="E1767" t="s">
        <v>28365</v>
      </c>
      <c r="F1767" t="s">
        <v>28364</v>
      </c>
      <c r="G1767" t="s">
        <v>28364</v>
      </c>
    </row>
    <row r="1768" spans="1:7" x14ac:dyDescent="0.25">
      <c r="A1768" t="s">
        <v>11495</v>
      </c>
      <c r="B1768" t="s">
        <v>28364</v>
      </c>
      <c r="C1768" t="s">
        <v>28365</v>
      </c>
      <c r="D1768" t="s">
        <v>28364</v>
      </c>
      <c r="E1768" t="s">
        <v>28365</v>
      </c>
      <c r="F1768" t="s">
        <v>28364</v>
      </c>
      <c r="G1768" t="s">
        <v>28364</v>
      </c>
    </row>
    <row r="1769" spans="1:7" x14ac:dyDescent="0.25">
      <c r="A1769" t="s">
        <v>23674</v>
      </c>
      <c r="B1769" t="s">
        <v>28364</v>
      </c>
      <c r="C1769" t="s">
        <v>28365</v>
      </c>
      <c r="D1769" t="s">
        <v>28364</v>
      </c>
      <c r="E1769" t="s">
        <v>28365</v>
      </c>
      <c r="F1769" t="s">
        <v>28364</v>
      </c>
      <c r="G1769" t="s">
        <v>28364</v>
      </c>
    </row>
    <row r="1770" spans="1:7" x14ac:dyDescent="0.25">
      <c r="A1770" t="s">
        <v>4974</v>
      </c>
      <c r="B1770" t="s">
        <v>28364</v>
      </c>
      <c r="C1770" t="s">
        <v>28365</v>
      </c>
      <c r="D1770" t="s">
        <v>28364</v>
      </c>
      <c r="E1770" t="s">
        <v>28365</v>
      </c>
      <c r="F1770" t="s">
        <v>28364</v>
      </c>
      <c r="G1770" t="s">
        <v>28364</v>
      </c>
    </row>
    <row r="1771" spans="1:7" x14ac:dyDescent="0.25">
      <c r="A1771" t="s">
        <v>12461</v>
      </c>
      <c r="B1771" t="s">
        <v>28364</v>
      </c>
      <c r="C1771" t="s">
        <v>28365</v>
      </c>
      <c r="D1771" t="s">
        <v>28364</v>
      </c>
      <c r="E1771" t="s">
        <v>28365</v>
      </c>
      <c r="F1771" t="s">
        <v>28364</v>
      </c>
      <c r="G1771" t="s">
        <v>28364</v>
      </c>
    </row>
    <row r="1772" spans="1:7" x14ac:dyDescent="0.25">
      <c r="A1772" t="s">
        <v>19931</v>
      </c>
      <c r="B1772" t="s">
        <v>28364</v>
      </c>
      <c r="C1772" t="s">
        <v>28365</v>
      </c>
      <c r="D1772" t="s">
        <v>28364</v>
      </c>
      <c r="E1772" t="s">
        <v>28365</v>
      </c>
      <c r="F1772" t="s">
        <v>28364</v>
      </c>
      <c r="G1772" t="s">
        <v>28364</v>
      </c>
    </row>
    <row r="1773" spans="1:7" x14ac:dyDescent="0.25">
      <c r="A1773" t="s">
        <v>15823</v>
      </c>
      <c r="B1773" t="s">
        <v>28364</v>
      </c>
      <c r="C1773" t="s">
        <v>28364</v>
      </c>
      <c r="D1773" t="s">
        <v>28364</v>
      </c>
      <c r="E1773" t="s">
        <v>28364</v>
      </c>
      <c r="F1773" t="s">
        <v>28364</v>
      </c>
      <c r="G1773" t="s">
        <v>28364</v>
      </c>
    </row>
    <row r="1774" spans="1:7" x14ac:dyDescent="0.25">
      <c r="A1774" t="s">
        <v>27997</v>
      </c>
      <c r="B1774" t="s">
        <v>28364</v>
      </c>
      <c r="C1774" t="s">
        <v>28364</v>
      </c>
      <c r="D1774" t="s">
        <v>28364</v>
      </c>
      <c r="E1774" t="s">
        <v>28364</v>
      </c>
      <c r="F1774" t="s">
        <v>28364</v>
      </c>
      <c r="G1774" t="s">
        <v>28364</v>
      </c>
    </row>
    <row r="1775" spans="1:7" x14ac:dyDescent="0.25">
      <c r="A1775" t="s">
        <v>6110</v>
      </c>
      <c r="B1775" t="s">
        <v>28364</v>
      </c>
      <c r="C1775" t="s">
        <v>28364</v>
      </c>
      <c r="D1775" t="s">
        <v>28364</v>
      </c>
      <c r="E1775" t="s">
        <v>28364</v>
      </c>
      <c r="F1775" t="s">
        <v>28364</v>
      </c>
      <c r="G1775" t="s">
        <v>28364</v>
      </c>
    </row>
    <row r="1776" spans="1:7" x14ac:dyDescent="0.25">
      <c r="A1776" t="s">
        <v>7922</v>
      </c>
      <c r="B1776" t="s">
        <v>28364</v>
      </c>
      <c r="C1776" t="s">
        <v>28364</v>
      </c>
      <c r="D1776" t="s">
        <v>28364</v>
      </c>
      <c r="E1776" t="s">
        <v>28364</v>
      </c>
      <c r="F1776" t="s">
        <v>28364</v>
      </c>
      <c r="G1776" t="s">
        <v>28364</v>
      </c>
    </row>
    <row r="1777" spans="1:7" x14ac:dyDescent="0.25">
      <c r="A1777" t="s">
        <v>21797</v>
      </c>
      <c r="B1777" t="s">
        <v>28364</v>
      </c>
      <c r="C1777" t="s">
        <v>28364</v>
      </c>
      <c r="D1777" t="s">
        <v>28364</v>
      </c>
      <c r="E1777" t="s">
        <v>28364</v>
      </c>
      <c r="F1777" t="s">
        <v>28364</v>
      </c>
      <c r="G1777" t="s">
        <v>28364</v>
      </c>
    </row>
    <row r="1778" spans="1:7" x14ac:dyDescent="0.25">
      <c r="A1778" t="s">
        <v>14577</v>
      </c>
      <c r="B1778" t="s">
        <v>28364</v>
      </c>
      <c r="C1778" t="s">
        <v>28365</v>
      </c>
      <c r="D1778" t="s">
        <v>28364</v>
      </c>
      <c r="E1778" t="s">
        <v>28365</v>
      </c>
      <c r="F1778" t="s">
        <v>28364</v>
      </c>
      <c r="G1778" t="s">
        <v>28364</v>
      </c>
    </row>
    <row r="1779" spans="1:7" x14ac:dyDescent="0.25">
      <c r="A1779" t="s">
        <v>5460</v>
      </c>
      <c r="B1779" t="s">
        <v>28364</v>
      </c>
      <c r="C1779" t="s">
        <v>28365</v>
      </c>
      <c r="D1779" t="s">
        <v>28364</v>
      </c>
      <c r="E1779" t="s">
        <v>28365</v>
      </c>
      <c r="F1779" t="s">
        <v>28364</v>
      </c>
      <c r="G1779" t="s">
        <v>28365</v>
      </c>
    </row>
    <row r="1780" spans="1:7" x14ac:dyDescent="0.25">
      <c r="A1780" t="s">
        <v>15049</v>
      </c>
      <c r="B1780" t="s">
        <v>28364</v>
      </c>
      <c r="C1780" t="s">
        <v>28364</v>
      </c>
      <c r="D1780" t="s">
        <v>28364</v>
      </c>
      <c r="E1780" t="s">
        <v>28364</v>
      </c>
      <c r="F1780" t="s">
        <v>28364</v>
      </c>
      <c r="G1780" t="s">
        <v>28365</v>
      </c>
    </row>
    <row r="1781" spans="1:7" x14ac:dyDescent="0.25">
      <c r="A1781" t="s">
        <v>16486</v>
      </c>
      <c r="B1781" t="s">
        <v>28364</v>
      </c>
      <c r="C1781" t="s">
        <v>28364</v>
      </c>
      <c r="D1781" t="s">
        <v>28364</v>
      </c>
      <c r="E1781" t="s">
        <v>28364</v>
      </c>
      <c r="F1781" t="s">
        <v>28364</v>
      </c>
      <c r="G1781" t="s">
        <v>28365</v>
      </c>
    </row>
    <row r="1782" spans="1:7" x14ac:dyDescent="0.25">
      <c r="A1782" t="s">
        <v>28105</v>
      </c>
      <c r="B1782" t="s">
        <v>28364</v>
      </c>
      <c r="C1782" t="s">
        <v>28364</v>
      </c>
      <c r="D1782" t="s">
        <v>28364</v>
      </c>
      <c r="E1782" t="s">
        <v>28364</v>
      </c>
      <c r="F1782" t="s">
        <v>28364</v>
      </c>
      <c r="G1782" t="s">
        <v>28365</v>
      </c>
    </row>
    <row r="1783" spans="1:7" x14ac:dyDescent="0.25">
      <c r="A1783" t="s">
        <v>19215</v>
      </c>
      <c r="B1783" t="s">
        <v>28364</v>
      </c>
      <c r="C1783" t="s">
        <v>28364</v>
      </c>
      <c r="D1783" t="s">
        <v>28364</v>
      </c>
      <c r="E1783" t="s">
        <v>28364</v>
      </c>
      <c r="F1783" t="s">
        <v>28364</v>
      </c>
      <c r="G1783" t="s">
        <v>28364</v>
      </c>
    </row>
    <row r="1784" spans="1:7" x14ac:dyDescent="0.25">
      <c r="A1784" t="s">
        <v>22333</v>
      </c>
      <c r="B1784" t="s">
        <v>28364</v>
      </c>
      <c r="C1784" t="s">
        <v>28364</v>
      </c>
      <c r="D1784" t="s">
        <v>28364</v>
      </c>
      <c r="E1784" t="s">
        <v>28364</v>
      </c>
      <c r="F1784" t="s">
        <v>28364</v>
      </c>
      <c r="G1784" t="s">
        <v>28364</v>
      </c>
    </row>
    <row r="1785" spans="1:7" x14ac:dyDescent="0.25">
      <c r="A1785" t="s">
        <v>18256</v>
      </c>
      <c r="B1785" t="s">
        <v>28364</v>
      </c>
      <c r="C1785" t="s">
        <v>28364</v>
      </c>
      <c r="D1785" t="s">
        <v>28364</v>
      </c>
      <c r="E1785" t="s">
        <v>28364</v>
      </c>
      <c r="F1785" t="s">
        <v>28364</v>
      </c>
      <c r="G1785" t="s">
        <v>28364</v>
      </c>
    </row>
    <row r="1786" spans="1:7" x14ac:dyDescent="0.25">
      <c r="A1786" t="s">
        <v>27062</v>
      </c>
      <c r="B1786" t="s">
        <v>28364</v>
      </c>
      <c r="C1786" t="s">
        <v>28364</v>
      </c>
      <c r="D1786" t="s">
        <v>28364</v>
      </c>
      <c r="E1786" t="s">
        <v>28364</v>
      </c>
      <c r="F1786" t="s">
        <v>28364</v>
      </c>
      <c r="G1786" t="s">
        <v>28364</v>
      </c>
    </row>
    <row r="1787" spans="1:7" x14ac:dyDescent="0.25">
      <c r="A1787" t="s">
        <v>3608</v>
      </c>
      <c r="B1787" t="s">
        <v>28364</v>
      </c>
      <c r="C1787" t="s">
        <v>28364</v>
      </c>
      <c r="D1787" t="s">
        <v>28364</v>
      </c>
      <c r="E1787" t="s">
        <v>28364</v>
      </c>
      <c r="F1787" t="s">
        <v>28364</v>
      </c>
      <c r="G1787" t="s">
        <v>28365</v>
      </c>
    </row>
    <row r="1788" spans="1:7" x14ac:dyDescent="0.25">
      <c r="A1788" t="s">
        <v>8272</v>
      </c>
      <c r="B1788" t="s">
        <v>28364</v>
      </c>
      <c r="C1788" t="s">
        <v>28364</v>
      </c>
      <c r="D1788" t="s">
        <v>28364</v>
      </c>
      <c r="E1788" t="s">
        <v>28364</v>
      </c>
      <c r="F1788" t="s">
        <v>28364</v>
      </c>
      <c r="G1788" t="s">
        <v>28364</v>
      </c>
    </row>
    <row r="1789" spans="1:7" x14ac:dyDescent="0.25">
      <c r="A1789" t="s">
        <v>20230</v>
      </c>
      <c r="B1789" t="s">
        <v>28364</v>
      </c>
      <c r="C1789" t="s">
        <v>28364</v>
      </c>
      <c r="D1789" t="s">
        <v>28364</v>
      </c>
      <c r="E1789" t="s">
        <v>28364</v>
      </c>
      <c r="F1789" t="s">
        <v>28364</v>
      </c>
      <c r="G1789" t="s">
        <v>28364</v>
      </c>
    </row>
    <row r="1790" spans="1:7" x14ac:dyDescent="0.25">
      <c r="A1790" t="s">
        <v>25729</v>
      </c>
      <c r="B1790" t="s">
        <v>28364</v>
      </c>
      <c r="C1790" t="s">
        <v>28364</v>
      </c>
      <c r="D1790" t="s">
        <v>28364</v>
      </c>
      <c r="E1790" t="s">
        <v>28364</v>
      </c>
      <c r="F1790" t="s">
        <v>28364</v>
      </c>
      <c r="G1790" t="s">
        <v>28365</v>
      </c>
    </row>
    <row r="1791" spans="1:7" x14ac:dyDescent="0.25">
      <c r="A1791" t="s">
        <v>19195</v>
      </c>
      <c r="B1791" t="s">
        <v>28364</v>
      </c>
      <c r="C1791" t="s">
        <v>28364</v>
      </c>
      <c r="D1791" t="s">
        <v>28364</v>
      </c>
      <c r="E1791" t="s">
        <v>28364</v>
      </c>
      <c r="F1791" t="s">
        <v>28364</v>
      </c>
      <c r="G1791" t="s">
        <v>28364</v>
      </c>
    </row>
    <row r="1792" spans="1:7" x14ac:dyDescent="0.25">
      <c r="A1792" t="s">
        <v>7045</v>
      </c>
      <c r="B1792" t="s">
        <v>28364</v>
      </c>
      <c r="C1792" t="s">
        <v>28364</v>
      </c>
      <c r="D1792" t="s">
        <v>28365</v>
      </c>
      <c r="E1792" t="s">
        <v>28364</v>
      </c>
      <c r="F1792" t="s">
        <v>28364</v>
      </c>
      <c r="G1792" t="s">
        <v>28364</v>
      </c>
    </row>
    <row r="1793" spans="1:7" x14ac:dyDescent="0.25">
      <c r="A1793" t="s">
        <v>3164</v>
      </c>
      <c r="B1793" t="s">
        <v>28364</v>
      </c>
      <c r="C1793" t="s">
        <v>28364</v>
      </c>
      <c r="D1793" t="s">
        <v>28365</v>
      </c>
      <c r="E1793" t="s">
        <v>28364</v>
      </c>
      <c r="F1793" t="s">
        <v>28364</v>
      </c>
      <c r="G1793" t="s">
        <v>28364</v>
      </c>
    </row>
    <row r="1794" spans="1:7" x14ac:dyDescent="0.25">
      <c r="A1794" t="s">
        <v>9928</v>
      </c>
      <c r="B1794" t="s">
        <v>28364</v>
      </c>
      <c r="C1794" t="s">
        <v>28364</v>
      </c>
      <c r="D1794" t="s">
        <v>28364</v>
      </c>
      <c r="E1794" t="s">
        <v>28364</v>
      </c>
      <c r="F1794" t="s">
        <v>28364</v>
      </c>
      <c r="G1794" t="s">
        <v>28364</v>
      </c>
    </row>
    <row r="1795" spans="1:7" x14ac:dyDescent="0.25">
      <c r="A1795" t="s">
        <v>27310</v>
      </c>
      <c r="B1795" t="s">
        <v>28364</v>
      </c>
      <c r="C1795" t="s">
        <v>28364</v>
      </c>
      <c r="D1795" t="s">
        <v>28365</v>
      </c>
      <c r="E1795" t="s">
        <v>28364</v>
      </c>
      <c r="F1795" t="s">
        <v>28364</v>
      </c>
      <c r="G1795" t="s">
        <v>28364</v>
      </c>
    </row>
    <row r="1796" spans="1:7" x14ac:dyDescent="0.25">
      <c r="A1796" t="s">
        <v>25559</v>
      </c>
      <c r="B1796" t="s">
        <v>28364</v>
      </c>
      <c r="C1796" t="s">
        <v>28364</v>
      </c>
      <c r="D1796" t="s">
        <v>28365</v>
      </c>
      <c r="E1796" t="s">
        <v>28364</v>
      </c>
      <c r="F1796" t="s">
        <v>28364</v>
      </c>
      <c r="G1796" t="s">
        <v>28365</v>
      </c>
    </row>
    <row r="1797" spans="1:7" x14ac:dyDescent="0.25">
      <c r="A1797" t="s">
        <v>14682</v>
      </c>
      <c r="B1797" t="s">
        <v>28364</v>
      </c>
      <c r="C1797" t="s">
        <v>28365</v>
      </c>
      <c r="D1797" t="s">
        <v>28364</v>
      </c>
      <c r="E1797" t="s">
        <v>28365</v>
      </c>
      <c r="F1797" t="s">
        <v>28364</v>
      </c>
      <c r="G1797" t="s">
        <v>28364</v>
      </c>
    </row>
    <row r="1798" spans="1:7" x14ac:dyDescent="0.25">
      <c r="A1798" t="s">
        <v>14137</v>
      </c>
      <c r="B1798" t="s">
        <v>28364</v>
      </c>
      <c r="C1798" t="s">
        <v>28364</v>
      </c>
      <c r="D1798" t="s">
        <v>28364</v>
      </c>
      <c r="E1798" t="s">
        <v>28364</v>
      </c>
      <c r="F1798" t="s">
        <v>28364</v>
      </c>
      <c r="G1798" t="s">
        <v>28365</v>
      </c>
    </row>
    <row r="1799" spans="1:7" x14ac:dyDescent="0.25">
      <c r="A1799" t="s">
        <v>16938</v>
      </c>
      <c r="B1799" t="s">
        <v>28364</v>
      </c>
      <c r="C1799" t="s">
        <v>28365</v>
      </c>
      <c r="D1799" t="s">
        <v>28364</v>
      </c>
      <c r="E1799" t="s">
        <v>28365</v>
      </c>
      <c r="F1799" t="s">
        <v>28364</v>
      </c>
      <c r="G1799" t="s">
        <v>28364</v>
      </c>
    </row>
    <row r="1800" spans="1:7" x14ac:dyDescent="0.25">
      <c r="A1800" t="s">
        <v>17308</v>
      </c>
      <c r="B1800" t="s">
        <v>28364</v>
      </c>
      <c r="C1800" t="s">
        <v>28365</v>
      </c>
      <c r="D1800" t="s">
        <v>28364</v>
      </c>
      <c r="E1800" t="s">
        <v>28365</v>
      </c>
      <c r="F1800" t="s">
        <v>28364</v>
      </c>
      <c r="G1800" t="s">
        <v>28364</v>
      </c>
    </row>
    <row r="1801" spans="1:7" x14ac:dyDescent="0.25">
      <c r="A1801" t="s">
        <v>18444</v>
      </c>
      <c r="B1801" t="s">
        <v>28364</v>
      </c>
      <c r="C1801" t="s">
        <v>28364</v>
      </c>
      <c r="D1801" t="s">
        <v>28364</v>
      </c>
      <c r="E1801" t="s">
        <v>28364</v>
      </c>
      <c r="F1801" t="s">
        <v>28364</v>
      </c>
      <c r="G1801" t="s">
        <v>28364</v>
      </c>
    </row>
    <row r="1802" spans="1:7" x14ac:dyDescent="0.25">
      <c r="A1802" t="s">
        <v>20326</v>
      </c>
      <c r="B1802" t="s">
        <v>28364</v>
      </c>
      <c r="C1802" t="s">
        <v>28364</v>
      </c>
      <c r="D1802" t="s">
        <v>28364</v>
      </c>
      <c r="E1802" t="s">
        <v>28364</v>
      </c>
      <c r="F1802" t="s">
        <v>28364</v>
      </c>
      <c r="G1802" t="s">
        <v>28365</v>
      </c>
    </row>
    <row r="1803" spans="1:7" x14ac:dyDescent="0.25">
      <c r="A1803" t="s">
        <v>9355</v>
      </c>
      <c r="B1803" t="s">
        <v>28364</v>
      </c>
      <c r="C1803" t="s">
        <v>28364</v>
      </c>
      <c r="D1803" t="s">
        <v>28364</v>
      </c>
      <c r="E1803" t="s">
        <v>28364</v>
      </c>
      <c r="F1803" t="s">
        <v>28364</v>
      </c>
      <c r="G1803" t="s">
        <v>28364</v>
      </c>
    </row>
    <row r="1804" spans="1:7" x14ac:dyDescent="0.25">
      <c r="A1804" t="s">
        <v>373</v>
      </c>
      <c r="B1804" t="s">
        <v>28364</v>
      </c>
      <c r="C1804" t="s">
        <v>28365</v>
      </c>
      <c r="D1804" t="s">
        <v>28364</v>
      </c>
      <c r="E1804" t="s">
        <v>28365</v>
      </c>
      <c r="F1804" t="s">
        <v>28364</v>
      </c>
      <c r="G1804" t="s">
        <v>28364</v>
      </c>
    </row>
    <row r="1805" spans="1:7" x14ac:dyDescent="0.25">
      <c r="A1805" t="s">
        <v>19774</v>
      </c>
      <c r="B1805" t="s">
        <v>28364</v>
      </c>
      <c r="C1805" t="s">
        <v>28364</v>
      </c>
      <c r="D1805" t="s">
        <v>28364</v>
      </c>
      <c r="E1805" t="s">
        <v>28364</v>
      </c>
      <c r="F1805" t="s">
        <v>28364</v>
      </c>
      <c r="G1805" t="s">
        <v>28364</v>
      </c>
    </row>
    <row r="1806" spans="1:7" x14ac:dyDescent="0.25">
      <c r="A1806" t="s">
        <v>25608</v>
      </c>
      <c r="B1806" t="s">
        <v>28364</v>
      </c>
      <c r="C1806" t="s">
        <v>28364</v>
      </c>
      <c r="D1806" t="s">
        <v>28364</v>
      </c>
      <c r="E1806" t="s">
        <v>28364</v>
      </c>
      <c r="F1806" t="s">
        <v>28364</v>
      </c>
      <c r="G1806" t="s">
        <v>28364</v>
      </c>
    </row>
    <row r="1807" spans="1:7" x14ac:dyDescent="0.25">
      <c r="A1807" t="s">
        <v>2995</v>
      </c>
      <c r="B1807" t="s">
        <v>28364</v>
      </c>
      <c r="C1807" t="s">
        <v>28364</v>
      </c>
      <c r="D1807" t="s">
        <v>28364</v>
      </c>
      <c r="E1807" t="s">
        <v>28364</v>
      </c>
      <c r="F1807" t="s">
        <v>28364</v>
      </c>
      <c r="G1807" t="s">
        <v>28365</v>
      </c>
    </row>
    <row r="1808" spans="1:7" x14ac:dyDescent="0.25">
      <c r="A1808" t="s">
        <v>11898</v>
      </c>
      <c r="B1808" t="s">
        <v>28364</v>
      </c>
      <c r="C1808" t="s">
        <v>28364</v>
      </c>
      <c r="D1808" t="s">
        <v>28364</v>
      </c>
      <c r="E1808" t="s">
        <v>28364</v>
      </c>
      <c r="F1808" t="s">
        <v>28364</v>
      </c>
      <c r="G1808" t="s">
        <v>28364</v>
      </c>
    </row>
    <row r="1809" spans="1:7" x14ac:dyDescent="0.25">
      <c r="A1809" t="s">
        <v>21506</v>
      </c>
      <c r="B1809" t="s">
        <v>28364</v>
      </c>
      <c r="C1809" t="s">
        <v>28364</v>
      </c>
      <c r="D1809" t="s">
        <v>28364</v>
      </c>
      <c r="E1809" t="s">
        <v>28364</v>
      </c>
      <c r="F1809" t="s">
        <v>28364</v>
      </c>
      <c r="G1809" t="s">
        <v>28365</v>
      </c>
    </row>
    <row r="1810" spans="1:7" x14ac:dyDescent="0.25">
      <c r="A1810" t="s">
        <v>7495</v>
      </c>
      <c r="B1810" t="s">
        <v>28364</v>
      </c>
      <c r="C1810" t="s">
        <v>28364</v>
      </c>
      <c r="D1810" t="s">
        <v>28364</v>
      </c>
      <c r="E1810" t="s">
        <v>28364</v>
      </c>
      <c r="F1810" t="s">
        <v>28364</v>
      </c>
      <c r="G1810" t="s">
        <v>28364</v>
      </c>
    </row>
    <row r="1811" spans="1:7" x14ac:dyDescent="0.25">
      <c r="A1811" t="s">
        <v>9709</v>
      </c>
      <c r="B1811" t="s">
        <v>28364</v>
      </c>
      <c r="C1811" t="s">
        <v>28364</v>
      </c>
      <c r="D1811" t="s">
        <v>28364</v>
      </c>
      <c r="E1811" t="s">
        <v>28364</v>
      </c>
      <c r="F1811" t="s">
        <v>28365</v>
      </c>
      <c r="G1811" t="s">
        <v>28365</v>
      </c>
    </row>
    <row r="1812" spans="1:7" x14ac:dyDescent="0.25">
      <c r="A1812" t="s">
        <v>16815</v>
      </c>
      <c r="B1812" t="s">
        <v>28364</v>
      </c>
      <c r="C1812" t="s">
        <v>28364</v>
      </c>
      <c r="D1812" t="s">
        <v>28364</v>
      </c>
      <c r="E1812" t="s">
        <v>28364</v>
      </c>
      <c r="F1812" t="s">
        <v>28364</v>
      </c>
      <c r="G1812" t="s">
        <v>28365</v>
      </c>
    </row>
    <row r="1813" spans="1:7" x14ac:dyDescent="0.25">
      <c r="A1813" t="s">
        <v>26904</v>
      </c>
      <c r="B1813" t="s">
        <v>28364</v>
      </c>
      <c r="C1813" t="s">
        <v>28365</v>
      </c>
      <c r="D1813" t="s">
        <v>28364</v>
      </c>
      <c r="E1813" t="s">
        <v>28365</v>
      </c>
      <c r="F1813" t="s">
        <v>28364</v>
      </c>
      <c r="G1813" t="s">
        <v>28365</v>
      </c>
    </row>
    <row r="1814" spans="1:7" x14ac:dyDescent="0.25">
      <c r="A1814" t="s">
        <v>4139</v>
      </c>
      <c r="B1814" t="s">
        <v>28364</v>
      </c>
      <c r="C1814" t="s">
        <v>28364</v>
      </c>
      <c r="D1814" t="s">
        <v>28365</v>
      </c>
      <c r="E1814" t="s">
        <v>28364</v>
      </c>
      <c r="F1814" t="s">
        <v>28364</v>
      </c>
      <c r="G1814" t="s">
        <v>28364</v>
      </c>
    </row>
    <row r="1815" spans="1:7" x14ac:dyDescent="0.25">
      <c r="A1815" t="s">
        <v>7877</v>
      </c>
      <c r="B1815" t="s">
        <v>28364</v>
      </c>
      <c r="C1815" t="s">
        <v>28364</v>
      </c>
      <c r="D1815" t="s">
        <v>28365</v>
      </c>
      <c r="E1815" t="s">
        <v>28364</v>
      </c>
      <c r="F1815" t="s">
        <v>28364</v>
      </c>
      <c r="G1815" t="s">
        <v>28364</v>
      </c>
    </row>
    <row r="1816" spans="1:7" x14ac:dyDescent="0.25">
      <c r="A1816" t="s">
        <v>9495</v>
      </c>
      <c r="B1816" t="s">
        <v>28364</v>
      </c>
      <c r="C1816" t="s">
        <v>28364</v>
      </c>
      <c r="D1816" t="s">
        <v>28364</v>
      </c>
      <c r="E1816" t="s">
        <v>28364</v>
      </c>
      <c r="F1816" t="s">
        <v>28364</v>
      </c>
      <c r="G1816" t="s">
        <v>28364</v>
      </c>
    </row>
    <row r="1817" spans="1:7" x14ac:dyDescent="0.25">
      <c r="A1817" t="s">
        <v>21936</v>
      </c>
      <c r="B1817" t="s">
        <v>28364</v>
      </c>
      <c r="C1817" t="s">
        <v>28364</v>
      </c>
      <c r="D1817" t="s">
        <v>28364</v>
      </c>
      <c r="E1817" t="s">
        <v>28364</v>
      </c>
      <c r="F1817" t="s">
        <v>28364</v>
      </c>
      <c r="G1817" t="s">
        <v>28364</v>
      </c>
    </row>
    <row r="1818" spans="1:7" x14ac:dyDescent="0.25">
      <c r="A1818" t="s">
        <v>4784</v>
      </c>
      <c r="B1818" t="s">
        <v>28364</v>
      </c>
      <c r="C1818" t="s">
        <v>28364</v>
      </c>
      <c r="D1818" t="s">
        <v>28364</v>
      </c>
      <c r="E1818" t="s">
        <v>28364</v>
      </c>
      <c r="F1818" t="s">
        <v>28364</v>
      </c>
      <c r="G1818" t="s">
        <v>28364</v>
      </c>
    </row>
    <row r="1819" spans="1:7" x14ac:dyDescent="0.25">
      <c r="A1819" t="s">
        <v>2837</v>
      </c>
      <c r="B1819" t="s">
        <v>28364</v>
      </c>
      <c r="C1819" t="s">
        <v>28364</v>
      </c>
      <c r="D1819" t="s">
        <v>28364</v>
      </c>
      <c r="E1819" t="s">
        <v>28364</v>
      </c>
      <c r="F1819" t="s">
        <v>28364</v>
      </c>
      <c r="G1819" t="s">
        <v>28364</v>
      </c>
    </row>
    <row r="1820" spans="1:7" x14ac:dyDescent="0.25">
      <c r="A1820" t="s">
        <v>621</v>
      </c>
      <c r="B1820" t="s">
        <v>28364</v>
      </c>
      <c r="C1820" t="s">
        <v>28364</v>
      </c>
      <c r="D1820" t="s">
        <v>28364</v>
      </c>
      <c r="E1820" t="s">
        <v>28364</v>
      </c>
      <c r="F1820" t="s">
        <v>28364</v>
      </c>
      <c r="G1820" t="s">
        <v>28364</v>
      </c>
    </row>
    <row r="1821" spans="1:7" x14ac:dyDescent="0.25">
      <c r="A1821" t="s">
        <v>11287</v>
      </c>
      <c r="B1821" t="s">
        <v>28364</v>
      </c>
      <c r="C1821" t="s">
        <v>28364</v>
      </c>
      <c r="D1821" t="s">
        <v>28364</v>
      </c>
      <c r="E1821" t="s">
        <v>28364</v>
      </c>
      <c r="F1821" t="s">
        <v>28364</v>
      </c>
      <c r="G1821" t="s">
        <v>28364</v>
      </c>
    </row>
    <row r="1822" spans="1:7" x14ac:dyDescent="0.25">
      <c r="A1822" t="s">
        <v>3009</v>
      </c>
      <c r="B1822" t="s">
        <v>28364</v>
      </c>
      <c r="C1822" t="s">
        <v>28364</v>
      </c>
      <c r="D1822" t="s">
        <v>28364</v>
      </c>
      <c r="E1822" t="s">
        <v>28364</v>
      </c>
      <c r="F1822" t="s">
        <v>28364</v>
      </c>
      <c r="G1822" t="s">
        <v>28365</v>
      </c>
    </row>
    <row r="1823" spans="1:7" x14ac:dyDescent="0.25">
      <c r="A1823" t="s">
        <v>22190</v>
      </c>
      <c r="B1823" t="s">
        <v>28364</v>
      </c>
      <c r="C1823" t="s">
        <v>28364</v>
      </c>
      <c r="D1823" t="s">
        <v>28364</v>
      </c>
      <c r="E1823" t="s">
        <v>28364</v>
      </c>
      <c r="F1823" t="s">
        <v>28364</v>
      </c>
      <c r="G1823" t="s">
        <v>28364</v>
      </c>
    </row>
    <row r="1824" spans="1:7" x14ac:dyDescent="0.25">
      <c r="A1824" t="s">
        <v>27332</v>
      </c>
      <c r="B1824" t="s">
        <v>28364</v>
      </c>
      <c r="C1824" t="s">
        <v>28364</v>
      </c>
      <c r="D1824" t="s">
        <v>28364</v>
      </c>
      <c r="E1824" t="s">
        <v>28364</v>
      </c>
      <c r="F1824" t="s">
        <v>28364</v>
      </c>
      <c r="G1824" t="s">
        <v>28364</v>
      </c>
    </row>
    <row r="1825" spans="1:7" x14ac:dyDescent="0.25">
      <c r="A1825" t="s">
        <v>12938</v>
      </c>
      <c r="B1825" t="s">
        <v>28364</v>
      </c>
      <c r="C1825" t="s">
        <v>28364</v>
      </c>
      <c r="D1825" t="s">
        <v>28364</v>
      </c>
      <c r="E1825" t="s">
        <v>28364</v>
      </c>
      <c r="F1825" t="s">
        <v>28364</v>
      </c>
      <c r="G1825" t="s">
        <v>28364</v>
      </c>
    </row>
    <row r="1826" spans="1:7" x14ac:dyDescent="0.25">
      <c r="A1826" t="s">
        <v>26752</v>
      </c>
      <c r="B1826" t="s">
        <v>28364</v>
      </c>
      <c r="C1826" t="s">
        <v>28365</v>
      </c>
      <c r="D1826" t="s">
        <v>28364</v>
      </c>
      <c r="E1826" t="s">
        <v>28365</v>
      </c>
      <c r="F1826" t="s">
        <v>28364</v>
      </c>
      <c r="G1826" t="s">
        <v>28364</v>
      </c>
    </row>
    <row r="1827" spans="1:7" x14ac:dyDescent="0.25">
      <c r="A1827" t="s">
        <v>14178</v>
      </c>
      <c r="B1827" t="s">
        <v>28364</v>
      </c>
      <c r="C1827" t="s">
        <v>28364</v>
      </c>
      <c r="D1827" t="s">
        <v>28364</v>
      </c>
      <c r="E1827" t="s">
        <v>28364</v>
      </c>
      <c r="F1827" t="s">
        <v>28364</v>
      </c>
      <c r="G1827" t="s">
        <v>28364</v>
      </c>
    </row>
    <row r="1828" spans="1:7" x14ac:dyDescent="0.25">
      <c r="A1828" t="s">
        <v>4258</v>
      </c>
      <c r="B1828" t="s">
        <v>28364</v>
      </c>
      <c r="C1828" t="s">
        <v>28364</v>
      </c>
      <c r="D1828" t="s">
        <v>28364</v>
      </c>
      <c r="E1828" t="s">
        <v>28364</v>
      </c>
      <c r="F1828" t="s">
        <v>28365</v>
      </c>
      <c r="G1828" t="s">
        <v>28364</v>
      </c>
    </row>
    <row r="1829" spans="1:7" x14ac:dyDescent="0.25">
      <c r="A1829" t="s">
        <v>22637</v>
      </c>
      <c r="B1829" t="s">
        <v>28364</v>
      </c>
      <c r="C1829" t="s">
        <v>28364</v>
      </c>
      <c r="D1829" t="s">
        <v>28364</v>
      </c>
      <c r="E1829" t="s">
        <v>28364</v>
      </c>
      <c r="F1829" t="s">
        <v>28364</v>
      </c>
      <c r="G1829" t="s">
        <v>28365</v>
      </c>
    </row>
    <row r="1830" spans="1:7" x14ac:dyDescent="0.25">
      <c r="A1830" t="s">
        <v>8568</v>
      </c>
      <c r="B1830" t="s">
        <v>28364</v>
      </c>
      <c r="C1830" t="s">
        <v>28365</v>
      </c>
      <c r="D1830" t="s">
        <v>28364</v>
      </c>
      <c r="E1830" t="s">
        <v>28365</v>
      </c>
      <c r="F1830" t="s">
        <v>28364</v>
      </c>
      <c r="G1830" t="s">
        <v>28364</v>
      </c>
    </row>
    <row r="1831" spans="1:7" x14ac:dyDescent="0.25">
      <c r="A1831" t="s">
        <v>16537</v>
      </c>
      <c r="B1831" t="s">
        <v>28364</v>
      </c>
      <c r="C1831" t="s">
        <v>28365</v>
      </c>
      <c r="D1831" t="s">
        <v>28364</v>
      </c>
      <c r="E1831" t="s">
        <v>28365</v>
      </c>
      <c r="F1831" t="s">
        <v>28364</v>
      </c>
      <c r="G1831" t="s">
        <v>28364</v>
      </c>
    </row>
    <row r="1832" spans="1:7" x14ac:dyDescent="0.25">
      <c r="A1832" t="s">
        <v>27132</v>
      </c>
      <c r="B1832" t="s">
        <v>28364</v>
      </c>
      <c r="C1832" t="s">
        <v>28364</v>
      </c>
      <c r="D1832" t="s">
        <v>28364</v>
      </c>
      <c r="E1832" t="s">
        <v>28364</v>
      </c>
      <c r="F1832" t="s">
        <v>28364</v>
      </c>
      <c r="G1832" t="s">
        <v>28364</v>
      </c>
    </row>
    <row r="1833" spans="1:7" x14ac:dyDescent="0.25">
      <c r="A1833" t="s">
        <v>23454</v>
      </c>
      <c r="B1833" t="s">
        <v>28364</v>
      </c>
      <c r="C1833" t="s">
        <v>28364</v>
      </c>
      <c r="D1833" t="s">
        <v>28364</v>
      </c>
      <c r="E1833" t="s">
        <v>28364</v>
      </c>
      <c r="F1833" t="s">
        <v>28364</v>
      </c>
      <c r="G1833" t="s">
        <v>28364</v>
      </c>
    </row>
    <row r="1834" spans="1:7" x14ac:dyDescent="0.25">
      <c r="A1834" t="s">
        <v>12229</v>
      </c>
      <c r="B1834" t="s">
        <v>28364</v>
      </c>
      <c r="C1834" t="s">
        <v>28364</v>
      </c>
      <c r="D1834" t="s">
        <v>28364</v>
      </c>
      <c r="E1834" t="s">
        <v>28364</v>
      </c>
      <c r="F1834" t="s">
        <v>28364</v>
      </c>
      <c r="G1834" t="s">
        <v>28364</v>
      </c>
    </row>
    <row r="1835" spans="1:7" x14ac:dyDescent="0.25">
      <c r="A1835" t="s">
        <v>18610</v>
      </c>
      <c r="B1835" t="s">
        <v>28364</v>
      </c>
      <c r="C1835" t="s">
        <v>28364</v>
      </c>
      <c r="D1835" t="s">
        <v>28365</v>
      </c>
      <c r="E1835" t="s">
        <v>28364</v>
      </c>
      <c r="F1835" t="s">
        <v>28364</v>
      </c>
      <c r="G1835" t="s">
        <v>28364</v>
      </c>
    </row>
    <row r="1836" spans="1:7" x14ac:dyDescent="0.25">
      <c r="A1836" t="s">
        <v>24360</v>
      </c>
      <c r="B1836" t="s">
        <v>28364</v>
      </c>
      <c r="C1836" t="s">
        <v>28364</v>
      </c>
      <c r="D1836" t="s">
        <v>28364</v>
      </c>
      <c r="E1836" t="s">
        <v>28364</v>
      </c>
      <c r="F1836" t="s">
        <v>28364</v>
      </c>
      <c r="G1836" t="s">
        <v>28364</v>
      </c>
    </row>
    <row r="1837" spans="1:7" x14ac:dyDescent="0.25">
      <c r="A1837" t="s">
        <v>5574</v>
      </c>
      <c r="B1837" t="s">
        <v>28364</v>
      </c>
      <c r="C1837" t="s">
        <v>28365</v>
      </c>
      <c r="D1837" t="s">
        <v>28364</v>
      </c>
      <c r="E1837" t="s">
        <v>28365</v>
      </c>
      <c r="F1837" t="s">
        <v>28364</v>
      </c>
      <c r="G1837" t="s">
        <v>28364</v>
      </c>
    </row>
    <row r="1838" spans="1:7" x14ac:dyDescent="0.25">
      <c r="A1838" t="s">
        <v>21255</v>
      </c>
      <c r="B1838" t="s">
        <v>28364</v>
      </c>
      <c r="C1838" t="s">
        <v>28365</v>
      </c>
      <c r="D1838" t="s">
        <v>28364</v>
      </c>
      <c r="E1838" t="s">
        <v>28365</v>
      </c>
      <c r="F1838" t="s">
        <v>28364</v>
      </c>
      <c r="G1838" t="s">
        <v>28364</v>
      </c>
    </row>
    <row r="1839" spans="1:7" x14ac:dyDescent="0.25">
      <c r="A1839" t="s">
        <v>4270</v>
      </c>
      <c r="B1839" t="s">
        <v>28364</v>
      </c>
      <c r="C1839" t="s">
        <v>28365</v>
      </c>
      <c r="D1839" t="s">
        <v>28364</v>
      </c>
      <c r="E1839" t="s">
        <v>28365</v>
      </c>
      <c r="F1839" t="s">
        <v>28364</v>
      </c>
      <c r="G1839" t="s">
        <v>28364</v>
      </c>
    </row>
    <row r="1840" spans="1:7" x14ac:dyDescent="0.25">
      <c r="A1840" t="s">
        <v>10247</v>
      </c>
      <c r="B1840" t="s">
        <v>28364</v>
      </c>
      <c r="C1840" t="s">
        <v>28365</v>
      </c>
      <c r="D1840" t="s">
        <v>28364</v>
      </c>
      <c r="E1840" t="s">
        <v>28365</v>
      </c>
      <c r="F1840" t="s">
        <v>28364</v>
      </c>
      <c r="G1840" t="s">
        <v>28364</v>
      </c>
    </row>
    <row r="1841" spans="1:7" x14ac:dyDescent="0.25">
      <c r="A1841" t="s">
        <v>21112</v>
      </c>
      <c r="B1841" t="s">
        <v>28364</v>
      </c>
      <c r="C1841" t="s">
        <v>28365</v>
      </c>
      <c r="D1841" t="s">
        <v>28364</v>
      </c>
      <c r="E1841" t="s">
        <v>28365</v>
      </c>
      <c r="F1841" t="s">
        <v>28364</v>
      </c>
      <c r="G1841" t="s">
        <v>28364</v>
      </c>
    </row>
    <row r="1842" spans="1:7" x14ac:dyDescent="0.25">
      <c r="A1842" t="s">
        <v>19333</v>
      </c>
      <c r="B1842" t="s">
        <v>28364</v>
      </c>
      <c r="C1842" t="s">
        <v>28365</v>
      </c>
      <c r="D1842" t="s">
        <v>28364</v>
      </c>
      <c r="E1842" t="s">
        <v>28365</v>
      </c>
      <c r="F1842" t="s">
        <v>28364</v>
      </c>
      <c r="G1842" t="s">
        <v>28364</v>
      </c>
    </row>
    <row r="1843" spans="1:7" x14ac:dyDescent="0.25">
      <c r="A1843" t="s">
        <v>23422</v>
      </c>
      <c r="B1843" t="s">
        <v>28364</v>
      </c>
      <c r="C1843" t="s">
        <v>28365</v>
      </c>
      <c r="D1843" t="s">
        <v>28364</v>
      </c>
      <c r="E1843" t="s">
        <v>28365</v>
      </c>
      <c r="F1843" t="s">
        <v>28364</v>
      </c>
      <c r="G1843" t="s">
        <v>28364</v>
      </c>
    </row>
    <row r="1844" spans="1:7" x14ac:dyDescent="0.25">
      <c r="A1844" t="s">
        <v>24311</v>
      </c>
      <c r="B1844" t="s">
        <v>28364</v>
      </c>
      <c r="C1844" t="s">
        <v>28365</v>
      </c>
      <c r="D1844" t="s">
        <v>28364</v>
      </c>
      <c r="E1844" t="s">
        <v>28365</v>
      </c>
      <c r="F1844" t="s">
        <v>28364</v>
      </c>
      <c r="G1844" t="s">
        <v>28364</v>
      </c>
    </row>
    <row r="1845" spans="1:7" x14ac:dyDescent="0.25">
      <c r="A1845" t="s">
        <v>25144</v>
      </c>
      <c r="B1845" t="s">
        <v>28364</v>
      </c>
      <c r="C1845" t="s">
        <v>28364</v>
      </c>
      <c r="D1845" t="s">
        <v>28364</v>
      </c>
      <c r="E1845" t="s">
        <v>28364</v>
      </c>
      <c r="F1845" t="s">
        <v>28364</v>
      </c>
      <c r="G1845" t="s">
        <v>28364</v>
      </c>
    </row>
    <row r="1846" spans="1:7" x14ac:dyDescent="0.25">
      <c r="A1846" t="s">
        <v>16068</v>
      </c>
      <c r="B1846" t="s">
        <v>28364</v>
      </c>
      <c r="C1846" t="s">
        <v>28364</v>
      </c>
      <c r="D1846" t="s">
        <v>28364</v>
      </c>
      <c r="E1846" t="s">
        <v>28364</v>
      </c>
      <c r="F1846" t="s">
        <v>28364</v>
      </c>
      <c r="G1846" t="s">
        <v>28364</v>
      </c>
    </row>
    <row r="1847" spans="1:7" x14ac:dyDescent="0.25">
      <c r="A1847" t="s">
        <v>10840</v>
      </c>
      <c r="B1847" t="s">
        <v>28364</v>
      </c>
      <c r="C1847" t="s">
        <v>28364</v>
      </c>
      <c r="D1847" t="s">
        <v>28364</v>
      </c>
      <c r="E1847" t="s">
        <v>28364</v>
      </c>
      <c r="F1847" t="s">
        <v>28364</v>
      </c>
      <c r="G1847" t="s">
        <v>28364</v>
      </c>
    </row>
    <row r="1848" spans="1:7" x14ac:dyDescent="0.25">
      <c r="A1848" t="s">
        <v>16700</v>
      </c>
      <c r="B1848" t="s">
        <v>28364</v>
      </c>
      <c r="C1848" t="s">
        <v>28365</v>
      </c>
      <c r="D1848" t="s">
        <v>28364</v>
      </c>
      <c r="E1848" t="s">
        <v>28365</v>
      </c>
      <c r="F1848" t="s">
        <v>28364</v>
      </c>
      <c r="G1848" t="s">
        <v>28364</v>
      </c>
    </row>
    <row r="1849" spans="1:7" x14ac:dyDescent="0.25">
      <c r="A1849" t="s">
        <v>3696</v>
      </c>
      <c r="B1849" t="s">
        <v>28364</v>
      </c>
      <c r="C1849" t="s">
        <v>28365</v>
      </c>
      <c r="D1849" t="s">
        <v>28364</v>
      </c>
      <c r="E1849" t="s">
        <v>28365</v>
      </c>
      <c r="F1849" t="s">
        <v>28364</v>
      </c>
      <c r="G1849" t="s">
        <v>28364</v>
      </c>
    </row>
    <row r="1850" spans="1:7" x14ac:dyDescent="0.25">
      <c r="A1850" t="s">
        <v>24705</v>
      </c>
      <c r="B1850" t="s">
        <v>28364</v>
      </c>
      <c r="C1850" t="s">
        <v>28364</v>
      </c>
      <c r="D1850" t="s">
        <v>28364</v>
      </c>
      <c r="E1850" t="s">
        <v>28364</v>
      </c>
      <c r="F1850" t="s">
        <v>28365</v>
      </c>
      <c r="G1850" t="s">
        <v>28364</v>
      </c>
    </row>
    <row r="1851" spans="1:7" x14ac:dyDescent="0.25">
      <c r="A1851" t="s">
        <v>11245</v>
      </c>
      <c r="B1851" t="s">
        <v>28364</v>
      </c>
      <c r="C1851" t="s">
        <v>28364</v>
      </c>
      <c r="D1851" t="s">
        <v>28364</v>
      </c>
      <c r="E1851" t="s">
        <v>28364</v>
      </c>
      <c r="F1851" t="s">
        <v>28364</v>
      </c>
      <c r="G1851" t="s">
        <v>28364</v>
      </c>
    </row>
    <row r="1852" spans="1:7" x14ac:dyDescent="0.25">
      <c r="A1852" t="s">
        <v>22360</v>
      </c>
      <c r="B1852" t="s">
        <v>28364</v>
      </c>
      <c r="C1852" t="s">
        <v>28364</v>
      </c>
      <c r="D1852" t="s">
        <v>28364</v>
      </c>
      <c r="E1852" t="s">
        <v>28364</v>
      </c>
      <c r="F1852" t="s">
        <v>28365</v>
      </c>
      <c r="G1852" t="s">
        <v>28364</v>
      </c>
    </row>
    <row r="1853" spans="1:7" x14ac:dyDescent="0.25">
      <c r="A1853" t="s">
        <v>9055</v>
      </c>
      <c r="B1853" t="s">
        <v>28364</v>
      </c>
      <c r="C1853" t="s">
        <v>28365</v>
      </c>
      <c r="D1853" t="s">
        <v>28364</v>
      </c>
      <c r="E1853" t="s">
        <v>28365</v>
      </c>
      <c r="F1853" t="s">
        <v>28364</v>
      </c>
      <c r="G1853" t="s">
        <v>28364</v>
      </c>
    </row>
    <row r="1854" spans="1:7" x14ac:dyDescent="0.25">
      <c r="A1854" t="s">
        <v>10760</v>
      </c>
      <c r="B1854" t="s">
        <v>28364</v>
      </c>
      <c r="C1854" t="s">
        <v>28365</v>
      </c>
      <c r="D1854" t="s">
        <v>28364</v>
      </c>
      <c r="E1854" t="s">
        <v>28365</v>
      </c>
      <c r="F1854" t="s">
        <v>28364</v>
      </c>
      <c r="G1854" t="s">
        <v>28364</v>
      </c>
    </row>
    <row r="1855" spans="1:7" x14ac:dyDescent="0.25">
      <c r="A1855" t="s">
        <v>2409</v>
      </c>
      <c r="B1855" t="s">
        <v>28364</v>
      </c>
      <c r="C1855" t="s">
        <v>28364</v>
      </c>
      <c r="D1855" t="s">
        <v>28364</v>
      </c>
      <c r="E1855" t="s">
        <v>28364</v>
      </c>
      <c r="F1855" t="s">
        <v>28364</v>
      </c>
      <c r="G1855" t="s">
        <v>28364</v>
      </c>
    </row>
    <row r="1856" spans="1:7" x14ac:dyDescent="0.25">
      <c r="A1856" t="s">
        <v>19943</v>
      </c>
      <c r="B1856" t="s">
        <v>28364</v>
      </c>
      <c r="C1856" t="s">
        <v>28365</v>
      </c>
      <c r="D1856" t="s">
        <v>28364</v>
      </c>
      <c r="E1856" t="s">
        <v>28365</v>
      </c>
      <c r="F1856" t="s">
        <v>28364</v>
      </c>
      <c r="G1856" t="s">
        <v>28364</v>
      </c>
    </row>
    <row r="1857" spans="1:7" x14ac:dyDescent="0.25">
      <c r="A1857" t="s">
        <v>26450</v>
      </c>
      <c r="B1857" t="s">
        <v>28364</v>
      </c>
      <c r="C1857" t="s">
        <v>28365</v>
      </c>
      <c r="D1857" t="s">
        <v>28364</v>
      </c>
      <c r="E1857" t="s">
        <v>28365</v>
      </c>
      <c r="F1857" t="s">
        <v>28364</v>
      </c>
      <c r="G1857" t="s">
        <v>28364</v>
      </c>
    </row>
    <row r="1858" spans="1:7" x14ac:dyDescent="0.25">
      <c r="A1858" t="s">
        <v>8347</v>
      </c>
      <c r="B1858" t="s">
        <v>28364</v>
      </c>
      <c r="C1858" t="s">
        <v>28365</v>
      </c>
      <c r="D1858" t="s">
        <v>28364</v>
      </c>
      <c r="E1858" t="s">
        <v>28365</v>
      </c>
      <c r="F1858" t="s">
        <v>28364</v>
      </c>
      <c r="G1858" t="s">
        <v>28365</v>
      </c>
    </row>
    <row r="1859" spans="1:7" x14ac:dyDescent="0.25">
      <c r="A1859" t="s">
        <v>641</v>
      </c>
      <c r="B1859" t="s">
        <v>28364</v>
      </c>
      <c r="C1859" t="s">
        <v>28365</v>
      </c>
      <c r="D1859" t="s">
        <v>28364</v>
      </c>
      <c r="E1859" t="s">
        <v>28365</v>
      </c>
      <c r="F1859" t="s">
        <v>28364</v>
      </c>
      <c r="G1859" t="s">
        <v>28364</v>
      </c>
    </row>
    <row r="1860" spans="1:7" x14ac:dyDescent="0.25">
      <c r="A1860" t="s">
        <v>7631</v>
      </c>
      <c r="B1860" t="s">
        <v>28364</v>
      </c>
      <c r="C1860" t="s">
        <v>28365</v>
      </c>
      <c r="D1860" t="s">
        <v>28364</v>
      </c>
      <c r="E1860" t="s">
        <v>28365</v>
      </c>
      <c r="F1860" t="s">
        <v>28364</v>
      </c>
      <c r="G1860" t="s">
        <v>28364</v>
      </c>
    </row>
    <row r="1861" spans="1:7" x14ac:dyDescent="0.25">
      <c r="A1861" t="s">
        <v>22411</v>
      </c>
      <c r="B1861" t="s">
        <v>28364</v>
      </c>
      <c r="C1861" t="s">
        <v>28364</v>
      </c>
      <c r="D1861" t="s">
        <v>28364</v>
      </c>
      <c r="E1861" t="s">
        <v>28364</v>
      </c>
      <c r="F1861" t="s">
        <v>28364</v>
      </c>
      <c r="G1861" t="s">
        <v>28364</v>
      </c>
    </row>
    <row r="1862" spans="1:7" x14ac:dyDescent="0.25">
      <c r="A1862" t="s">
        <v>17517</v>
      </c>
      <c r="B1862" t="s">
        <v>28364</v>
      </c>
      <c r="C1862" t="s">
        <v>28364</v>
      </c>
      <c r="D1862" t="s">
        <v>28364</v>
      </c>
      <c r="E1862" t="s">
        <v>28364</v>
      </c>
      <c r="F1862" t="s">
        <v>28364</v>
      </c>
      <c r="G1862" t="s">
        <v>28364</v>
      </c>
    </row>
    <row r="1863" spans="1:7" x14ac:dyDescent="0.25">
      <c r="A1863" t="s">
        <v>11560</v>
      </c>
      <c r="B1863" t="s">
        <v>28364</v>
      </c>
      <c r="C1863" t="s">
        <v>28364</v>
      </c>
      <c r="D1863" t="s">
        <v>28364</v>
      </c>
      <c r="E1863" t="s">
        <v>28364</v>
      </c>
      <c r="F1863" t="s">
        <v>28364</v>
      </c>
      <c r="G1863" t="s">
        <v>28364</v>
      </c>
    </row>
    <row r="1864" spans="1:7" x14ac:dyDescent="0.25">
      <c r="A1864" t="s">
        <v>20694</v>
      </c>
      <c r="B1864" t="s">
        <v>28364</v>
      </c>
      <c r="C1864" t="s">
        <v>28364</v>
      </c>
      <c r="D1864" t="s">
        <v>28364</v>
      </c>
      <c r="E1864" t="s">
        <v>28364</v>
      </c>
      <c r="F1864" t="s">
        <v>28364</v>
      </c>
      <c r="G1864" t="s">
        <v>28364</v>
      </c>
    </row>
    <row r="1865" spans="1:7" x14ac:dyDescent="0.25">
      <c r="A1865" t="s">
        <v>13844</v>
      </c>
      <c r="B1865" t="s">
        <v>28364</v>
      </c>
      <c r="C1865" t="s">
        <v>28364</v>
      </c>
      <c r="D1865" t="s">
        <v>28364</v>
      </c>
      <c r="E1865" t="s">
        <v>28364</v>
      </c>
      <c r="F1865" t="s">
        <v>28364</v>
      </c>
      <c r="G1865" t="s">
        <v>28364</v>
      </c>
    </row>
    <row r="1866" spans="1:7" x14ac:dyDescent="0.25">
      <c r="A1866" t="s">
        <v>19410</v>
      </c>
      <c r="B1866" t="s">
        <v>28364</v>
      </c>
      <c r="C1866" t="s">
        <v>28364</v>
      </c>
      <c r="D1866" t="s">
        <v>28364</v>
      </c>
      <c r="E1866" t="s">
        <v>28364</v>
      </c>
      <c r="F1866" t="s">
        <v>28364</v>
      </c>
      <c r="G1866" t="s">
        <v>28364</v>
      </c>
    </row>
    <row r="1867" spans="1:7" x14ac:dyDescent="0.25">
      <c r="A1867" t="s">
        <v>26308</v>
      </c>
      <c r="B1867" t="s">
        <v>28364</v>
      </c>
      <c r="C1867" t="s">
        <v>28364</v>
      </c>
      <c r="D1867" t="s">
        <v>28364</v>
      </c>
      <c r="E1867" t="s">
        <v>28364</v>
      </c>
      <c r="F1867" t="s">
        <v>28364</v>
      </c>
      <c r="G1867" t="s">
        <v>28364</v>
      </c>
    </row>
    <row r="1868" spans="1:7" x14ac:dyDescent="0.25">
      <c r="A1868" t="s">
        <v>25707</v>
      </c>
      <c r="B1868" t="s">
        <v>28364</v>
      </c>
      <c r="C1868" t="s">
        <v>28365</v>
      </c>
      <c r="D1868" t="s">
        <v>28364</v>
      </c>
      <c r="E1868" t="s">
        <v>28365</v>
      </c>
      <c r="F1868" t="s">
        <v>28364</v>
      </c>
      <c r="G1868" t="s">
        <v>28364</v>
      </c>
    </row>
    <row r="1869" spans="1:7" x14ac:dyDescent="0.25">
      <c r="A1869" t="s">
        <v>13272</v>
      </c>
      <c r="B1869" t="s">
        <v>28364</v>
      </c>
      <c r="C1869" t="s">
        <v>28365</v>
      </c>
      <c r="D1869" t="s">
        <v>28364</v>
      </c>
      <c r="E1869" t="s">
        <v>28365</v>
      </c>
      <c r="F1869" t="s">
        <v>28364</v>
      </c>
      <c r="G1869" t="s">
        <v>28364</v>
      </c>
    </row>
    <row r="1870" spans="1:7" x14ac:dyDescent="0.25">
      <c r="A1870" t="s">
        <v>1555</v>
      </c>
      <c r="B1870" t="s">
        <v>28364</v>
      </c>
      <c r="C1870" t="s">
        <v>28364</v>
      </c>
      <c r="D1870" t="s">
        <v>28364</v>
      </c>
      <c r="E1870" t="s">
        <v>28364</v>
      </c>
      <c r="F1870" t="s">
        <v>28364</v>
      </c>
      <c r="G1870" t="s">
        <v>28365</v>
      </c>
    </row>
    <row r="1871" spans="1:7" x14ac:dyDescent="0.25">
      <c r="A1871" t="s">
        <v>2436</v>
      </c>
      <c r="B1871" t="s">
        <v>28364</v>
      </c>
      <c r="C1871" t="s">
        <v>28364</v>
      </c>
      <c r="D1871" t="s">
        <v>28364</v>
      </c>
      <c r="E1871" t="s">
        <v>28364</v>
      </c>
      <c r="F1871" t="s">
        <v>28364</v>
      </c>
      <c r="G1871" t="s">
        <v>28364</v>
      </c>
    </row>
    <row r="1872" spans="1:7" x14ac:dyDescent="0.25">
      <c r="A1872" t="s">
        <v>1284</v>
      </c>
      <c r="B1872" t="s">
        <v>28364</v>
      </c>
      <c r="C1872" t="s">
        <v>28364</v>
      </c>
      <c r="D1872" t="s">
        <v>28364</v>
      </c>
      <c r="E1872" t="s">
        <v>28364</v>
      </c>
      <c r="F1872" t="s">
        <v>28364</v>
      </c>
      <c r="G1872" t="s">
        <v>28364</v>
      </c>
    </row>
    <row r="1873" spans="1:7" x14ac:dyDescent="0.25">
      <c r="A1873" t="s">
        <v>877</v>
      </c>
      <c r="B1873" t="s">
        <v>28364</v>
      </c>
      <c r="C1873" t="s">
        <v>28364</v>
      </c>
      <c r="D1873" t="s">
        <v>28364</v>
      </c>
      <c r="E1873" t="s">
        <v>28364</v>
      </c>
      <c r="F1873" t="s">
        <v>28364</v>
      </c>
      <c r="G1873" t="s">
        <v>28365</v>
      </c>
    </row>
    <row r="1874" spans="1:7" x14ac:dyDescent="0.25">
      <c r="A1874" t="s">
        <v>2615</v>
      </c>
      <c r="B1874" t="s">
        <v>28364</v>
      </c>
      <c r="C1874" t="s">
        <v>28364</v>
      </c>
      <c r="D1874" t="s">
        <v>28364</v>
      </c>
      <c r="E1874" t="s">
        <v>28364</v>
      </c>
      <c r="F1874" t="s">
        <v>28364</v>
      </c>
      <c r="G1874" t="s">
        <v>28365</v>
      </c>
    </row>
    <row r="1875" spans="1:7" x14ac:dyDescent="0.25">
      <c r="A1875" t="s">
        <v>2156</v>
      </c>
      <c r="B1875" t="s">
        <v>28364</v>
      </c>
      <c r="C1875" t="s">
        <v>28365</v>
      </c>
      <c r="D1875" t="s">
        <v>28364</v>
      </c>
      <c r="E1875" t="s">
        <v>28365</v>
      </c>
      <c r="F1875" t="s">
        <v>28364</v>
      </c>
      <c r="G1875" t="s">
        <v>28365</v>
      </c>
    </row>
    <row r="1876" spans="1:7" x14ac:dyDescent="0.25">
      <c r="A1876" t="s">
        <v>27409</v>
      </c>
      <c r="B1876" t="s">
        <v>28364</v>
      </c>
      <c r="C1876" t="s">
        <v>28364</v>
      </c>
      <c r="D1876" t="s">
        <v>28364</v>
      </c>
      <c r="E1876" t="s">
        <v>28364</v>
      </c>
      <c r="F1876" t="s">
        <v>28364</v>
      </c>
      <c r="G1876" t="s">
        <v>28364</v>
      </c>
    </row>
    <row r="1877" spans="1:7" x14ac:dyDescent="0.25">
      <c r="A1877" t="s">
        <v>11799</v>
      </c>
      <c r="B1877" t="s">
        <v>28364</v>
      </c>
      <c r="C1877" t="s">
        <v>28364</v>
      </c>
      <c r="D1877" t="s">
        <v>28364</v>
      </c>
      <c r="E1877" t="s">
        <v>28364</v>
      </c>
      <c r="F1877" t="s">
        <v>28364</v>
      </c>
      <c r="G1877" t="s">
        <v>28365</v>
      </c>
    </row>
    <row r="1878" spans="1:7" x14ac:dyDescent="0.25">
      <c r="A1878" t="s">
        <v>20164</v>
      </c>
      <c r="B1878" t="s">
        <v>28364</v>
      </c>
      <c r="C1878" t="s">
        <v>28364</v>
      </c>
      <c r="D1878" t="s">
        <v>28364</v>
      </c>
      <c r="E1878" t="s">
        <v>28364</v>
      </c>
      <c r="F1878" t="s">
        <v>28364</v>
      </c>
      <c r="G1878" t="s">
        <v>28365</v>
      </c>
    </row>
    <row r="1879" spans="1:7" x14ac:dyDescent="0.25">
      <c r="A1879" t="s">
        <v>12837</v>
      </c>
      <c r="B1879" t="s">
        <v>28364</v>
      </c>
      <c r="C1879" t="s">
        <v>28364</v>
      </c>
      <c r="D1879" t="s">
        <v>28364</v>
      </c>
      <c r="E1879" t="s">
        <v>28364</v>
      </c>
      <c r="F1879" t="s">
        <v>28364</v>
      </c>
      <c r="G1879" t="s">
        <v>28365</v>
      </c>
    </row>
    <row r="1880" spans="1:7" x14ac:dyDescent="0.25">
      <c r="A1880" t="s">
        <v>4953</v>
      </c>
      <c r="B1880" t="s">
        <v>28364</v>
      </c>
      <c r="C1880" t="s">
        <v>28364</v>
      </c>
      <c r="D1880" t="s">
        <v>28364</v>
      </c>
      <c r="E1880" t="s">
        <v>28364</v>
      </c>
      <c r="F1880" t="s">
        <v>28364</v>
      </c>
      <c r="G1880" t="s">
        <v>28365</v>
      </c>
    </row>
    <row r="1881" spans="1:7" x14ac:dyDescent="0.25">
      <c r="A1881" t="s">
        <v>13591</v>
      </c>
      <c r="B1881" t="s">
        <v>28364</v>
      </c>
      <c r="C1881" t="s">
        <v>28364</v>
      </c>
      <c r="D1881" t="s">
        <v>28364</v>
      </c>
      <c r="E1881" t="s">
        <v>28364</v>
      </c>
      <c r="F1881" t="s">
        <v>28364</v>
      </c>
      <c r="G1881" t="s">
        <v>28364</v>
      </c>
    </row>
    <row r="1882" spans="1:7" x14ac:dyDescent="0.25">
      <c r="A1882" t="s">
        <v>16783</v>
      </c>
      <c r="B1882" t="s">
        <v>28364</v>
      </c>
      <c r="C1882" t="s">
        <v>28364</v>
      </c>
      <c r="D1882" t="s">
        <v>28364</v>
      </c>
      <c r="E1882" t="s">
        <v>28364</v>
      </c>
      <c r="F1882" t="s">
        <v>28364</v>
      </c>
      <c r="G1882" t="s">
        <v>28364</v>
      </c>
    </row>
    <row r="1883" spans="1:7" x14ac:dyDescent="0.25">
      <c r="A1883" t="s">
        <v>1347</v>
      </c>
      <c r="B1883" t="s">
        <v>28364</v>
      </c>
      <c r="C1883" t="s">
        <v>28364</v>
      </c>
      <c r="D1883" t="s">
        <v>28364</v>
      </c>
      <c r="E1883" t="s">
        <v>28364</v>
      </c>
      <c r="F1883" t="s">
        <v>28364</v>
      </c>
      <c r="G1883" t="s">
        <v>28364</v>
      </c>
    </row>
    <row r="1884" spans="1:7" x14ac:dyDescent="0.25">
      <c r="A1884" t="s">
        <v>1641</v>
      </c>
      <c r="B1884" t="s">
        <v>28364</v>
      </c>
      <c r="C1884" t="s">
        <v>28364</v>
      </c>
      <c r="D1884" t="s">
        <v>28364</v>
      </c>
      <c r="E1884" t="s">
        <v>28364</v>
      </c>
      <c r="F1884" t="s">
        <v>28364</v>
      </c>
      <c r="G1884" t="s">
        <v>28364</v>
      </c>
    </row>
    <row r="1885" spans="1:7" x14ac:dyDescent="0.25">
      <c r="A1885" t="s">
        <v>19383</v>
      </c>
      <c r="B1885" t="s">
        <v>28364</v>
      </c>
      <c r="C1885" t="s">
        <v>28364</v>
      </c>
      <c r="D1885" t="s">
        <v>28364</v>
      </c>
      <c r="E1885" t="s">
        <v>28364</v>
      </c>
      <c r="F1885" t="s">
        <v>28364</v>
      </c>
      <c r="G1885" t="s">
        <v>28364</v>
      </c>
    </row>
    <row r="1886" spans="1:7" x14ac:dyDescent="0.25">
      <c r="A1886" t="s">
        <v>22867</v>
      </c>
      <c r="B1886" t="s">
        <v>28364</v>
      </c>
      <c r="C1886" t="s">
        <v>28364</v>
      </c>
      <c r="D1886" t="s">
        <v>28364</v>
      </c>
      <c r="E1886" t="s">
        <v>28364</v>
      </c>
      <c r="F1886" t="s">
        <v>28364</v>
      </c>
      <c r="G1886" t="s">
        <v>28364</v>
      </c>
    </row>
    <row r="1887" spans="1:7" x14ac:dyDescent="0.25">
      <c r="A1887" t="s">
        <v>359</v>
      </c>
      <c r="B1887" t="s">
        <v>28364</v>
      </c>
      <c r="C1887" t="s">
        <v>28364</v>
      </c>
      <c r="D1887" t="s">
        <v>28364</v>
      </c>
      <c r="E1887" t="s">
        <v>28364</v>
      </c>
      <c r="F1887" t="s">
        <v>28364</v>
      </c>
      <c r="G1887" t="s">
        <v>28365</v>
      </c>
    </row>
    <row r="1888" spans="1:7" x14ac:dyDescent="0.25">
      <c r="A1888" t="s">
        <v>1829</v>
      </c>
      <c r="B1888" t="s">
        <v>28364</v>
      </c>
      <c r="C1888" t="s">
        <v>28364</v>
      </c>
      <c r="D1888" t="s">
        <v>28364</v>
      </c>
      <c r="E1888" t="s">
        <v>28364</v>
      </c>
      <c r="F1888" t="s">
        <v>28364</v>
      </c>
      <c r="G1888" t="s">
        <v>28365</v>
      </c>
    </row>
    <row r="1889" spans="1:7" x14ac:dyDescent="0.25">
      <c r="A1889" t="s">
        <v>5963</v>
      </c>
      <c r="B1889" t="s">
        <v>28364</v>
      </c>
      <c r="C1889" t="s">
        <v>28364</v>
      </c>
      <c r="D1889" t="s">
        <v>28364</v>
      </c>
      <c r="E1889" t="s">
        <v>28364</v>
      </c>
      <c r="F1889" t="s">
        <v>28364</v>
      </c>
      <c r="G1889" t="s">
        <v>28365</v>
      </c>
    </row>
    <row r="1890" spans="1:7" x14ac:dyDescent="0.25">
      <c r="A1890" t="s">
        <v>8672</v>
      </c>
      <c r="B1890" t="s">
        <v>28364</v>
      </c>
      <c r="C1890" t="s">
        <v>28364</v>
      </c>
      <c r="D1890" t="s">
        <v>28364</v>
      </c>
      <c r="E1890" t="s">
        <v>28364</v>
      </c>
      <c r="F1890" t="s">
        <v>28364</v>
      </c>
      <c r="G1890" t="s">
        <v>28365</v>
      </c>
    </row>
    <row r="1891" spans="1:7" x14ac:dyDescent="0.25">
      <c r="A1891" t="s">
        <v>2060</v>
      </c>
      <c r="B1891" t="s">
        <v>28364</v>
      </c>
      <c r="C1891" t="s">
        <v>28364</v>
      </c>
      <c r="D1891" t="s">
        <v>28364</v>
      </c>
      <c r="E1891" t="s">
        <v>28364</v>
      </c>
      <c r="F1891" t="s">
        <v>28364</v>
      </c>
      <c r="G1891" t="s">
        <v>28365</v>
      </c>
    </row>
    <row r="1892" spans="1:7" x14ac:dyDescent="0.25">
      <c r="A1892" t="s">
        <v>2825</v>
      </c>
      <c r="B1892" t="s">
        <v>28364</v>
      </c>
      <c r="C1892" t="s">
        <v>28364</v>
      </c>
      <c r="D1892" t="s">
        <v>28364</v>
      </c>
      <c r="E1892" t="s">
        <v>28364</v>
      </c>
      <c r="F1892" t="s">
        <v>28364</v>
      </c>
      <c r="G1892" t="s">
        <v>28365</v>
      </c>
    </row>
    <row r="1893" spans="1:7" x14ac:dyDescent="0.25">
      <c r="A1893" t="s">
        <v>2272</v>
      </c>
      <c r="B1893" t="s">
        <v>28364</v>
      </c>
      <c r="C1893" t="s">
        <v>28364</v>
      </c>
      <c r="D1893" t="s">
        <v>28364</v>
      </c>
      <c r="E1893" t="s">
        <v>28364</v>
      </c>
      <c r="F1893" t="s">
        <v>28364</v>
      </c>
      <c r="G1893" t="s">
        <v>28365</v>
      </c>
    </row>
    <row r="1894" spans="1:7" x14ac:dyDescent="0.25">
      <c r="A1894" t="s">
        <v>2777</v>
      </c>
      <c r="B1894" t="s">
        <v>28364</v>
      </c>
      <c r="C1894" t="s">
        <v>28364</v>
      </c>
      <c r="D1894" t="s">
        <v>28364</v>
      </c>
      <c r="E1894" t="s">
        <v>28364</v>
      </c>
      <c r="F1894" t="s">
        <v>28364</v>
      </c>
      <c r="G1894" t="s">
        <v>28365</v>
      </c>
    </row>
    <row r="1895" spans="1:7" x14ac:dyDescent="0.25">
      <c r="A1895" t="s">
        <v>1539</v>
      </c>
      <c r="B1895" t="s">
        <v>28364</v>
      </c>
      <c r="C1895" t="s">
        <v>28364</v>
      </c>
      <c r="D1895" t="s">
        <v>28364</v>
      </c>
      <c r="E1895" t="s">
        <v>28364</v>
      </c>
      <c r="F1895" t="s">
        <v>28364</v>
      </c>
      <c r="G1895" t="s">
        <v>28365</v>
      </c>
    </row>
    <row r="1896" spans="1:7" x14ac:dyDescent="0.25">
      <c r="A1896" t="s">
        <v>12668</v>
      </c>
      <c r="B1896" t="s">
        <v>28364</v>
      </c>
      <c r="C1896" t="s">
        <v>28364</v>
      </c>
      <c r="D1896" t="s">
        <v>28364</v>
      </c>
      <c r="E1896" t="s">
        <v>28364</v>
      </c>
      <c r="F1896" t="s">
        <v>28364</v>
      </c>
      <c r="G1896" t="s">
        <v>28364</v>
      </c>
    </row>
    <row r="1897" spans="1:7" x14ac:dyDescent="0.25">
      <c r="A1897" t="s">
        <v>9012</v>
      </c>
      <c r="B1897" t="s">
        <v>28364</v>
      </c>
      <c r="C1897" t="s">
        <v>28364</v>
      </c>
      <c r="D1897" t="s">
        <v>28364</v>
      </c>
      <c r="E1897" t="s">
        <v>28364</v>
      </c>
      <c r="F1897" t="s">
        <v>28364</v>
      </c>
      <c r="G1897" t="s">
        <v>28365</v>
      </c>
    </row>
    <row r="1898" spans="1:7" x14ac:dyDescent="0.25">
      <c r="A1898" t="s">
        <v>3376</v>
      </c>
      <c r="B1898" t="s">
        <v>28364</v>
      </c>
      <c r="C1898" t="s">
        <v>28364</v>
      </c>
      <c r="D1898" t="s">
        <v>28364</v>
      </c>
      <c r="E1898" t="s">
        <v>28364</v>
      </c>
      <c r="F1898" t="s">
        <v>28364</v>
      </c>
      <c r="G1898" t="s">
        <v>28365</v>
      </c>
    </row>
    <row r="1899" spans="1:7" x14ac:dyDescent="0.25">
      <c r="A1899" t="s">
        <v>2929</v>
      </c>
      <c r="B1899" t="s">
        <v>28364</v>
      </c>
      <c r="C1899" t="s">
        <v>28365</v>
      </c>
      <c r="D1899" t="s">
        <v>28364</v>
      </c>
      <c r="E1899" t="s">
        <v>28365</v>
      </c>
      <c r="F1899" t="s">
        <v>28364</v>
      </c>
      <c r="G1899" t="s">
        <v>28364</v>
      </c>
    </row>
    <row r="1900" spans="1:7" x14ac:dyDescent="0.25">
      <c r="A1900" t="s">
        <v>25601</v>
      </c>
      <c r="B1900" t="s">
        <v>28364</v>
      </c>
      <c r="C1900" t="s">
        <v>28364</v>
      </c>
      <c r="D1900" t="s">
        <v>28364</v>
      </c>
      <c r="E1900" t="s">
        <v>28364</v>
      </c>
      <c r="F1900" t="s">
        <v>28364</v>
      </c>
      <c r="G1900" t="s">
        <v>28365</v>
      </c>
    </row>
    <row r="1901" spans="1:7" x14ac:dyDescent="0.25">
      <c r="A1901" t="s">
        <v>23285</v>
      </c>
      <c r="B1901" t="s">
        <v>28364</v>
      </c>
      <c r="C1901" t="s">
        <v>28364</v>
      </c>
      <c r="D1901" t="s">
        <v>28364</v>
      </c>
      <c r="E1901" t="s">
        <v>28364</v>
      </c>
      <c r="F1901" t="s">
        <v>28364</v>
      </c>
      <c r="G1901" t="s">
        <v>28365</v>
      </c>
    </row>
    <row r="1902" spans="1:7" x14ac:dyDescent="0.25">
      <c r="A1902" t="s">
        <v>12657</v>
      </c>
      <c r="B1902" t="s">
        <v>28364</v>
      </c>
      <c r="C1902" t="s">
        <v>28364</v>
      </c>
      <c r="D1902" t="s">
        <v>28364</v>
      </c>
      <c r="E1902" t="s">
        <v>28364</v>
      </c>
      <c r="F1902" t="s">
        <v>28364</v>
      </c>
      <c r="G1902" t="s">
        <v>28364</v>
      </c>
    </row>
    <row r="1903" spans="1:7" x14ac:dyDescent="0.25">
      <c r="A1903" t="s">
        <v>25996</v>
      </c>
      <c r="B1903" t="s">
        <v>28364</v>
      </c>
      <c r="C1903" t="s">
        <v>28364</v>
      </c>
      <c r="D1903" t="s">
        <v>28364</v>
      </c>
      <c r="E1903" t="s">
        <v>28364</v>
      </c>
      <c r="F1903" t="s">
        <v>28364</v>
      </c>
      <c r="G1903" t="s">
        <v>28364</v>
      </c>
    </row>
    <row r="1904" spans="1:7" x14ac:dyDescent="0.25">
      <c r="A1904" t="s">
        <v>25570</v>
      </c>
      <c r="B1904" t="s">
        <v>28364</v>
      </c>
      <c r="C1904" t="s">
        <v>28364</v>
      </c>
      <c r="D1904" t="s">
        <v>28364</v>
      </c>
      <c r="E1904" t="s">
        <v>28364</v>
      </c>
      <c r="F1904" t="s">
        <v>28364</v>
      </c>
      <c r="G1904" t="s">
        <v>28364</v>
      </c>
    </row>
    <row r="1905" spans="1:7" x14ac:dyDescent="0.25">
      <c r="A1905" t="s">
        <v>5983</v>
      </c>
      <c r="B1905" t="s">
        <v>28364</v>
      </c>
      <c r="C1905" t="s">
        <v>28364</v>
      </c>
      <c r="D1905" t="s">
        <v>28364</v>
      </c>
      <c r="E1905" t="s">
        <v>28364</v>
      </c>
      <c r="F1905" t="s">
        <v>28364</v>
      </c>
      <c r="G1905" t="s">
        <v>28364</v>
      </c>
    </row>
    <row r="1906" spans="1:7" x14ac:dyDescent="0.25">
      <c r="A1906" t="s">
        <v>18939</v>
      </c>
      <c r="B1906" t="s">
        <v>28364</v>
      </c>
      <c r="C1906" t="s">
        <v>28364</v>
      </c>
      <c r="D1906" t="s">
        <v>28364</v>
      </c>
      <c r="E1906" t="s">
        <v>28364</v>
      </c>
      <c r="F1906" t="s">
        <v>28364</v>
      </c>
      <c r="G1906" t="s">
        <v>28364</v>
      </c>
    </row>
    <row r="1907" spans="1:7" x14ac:dyDescent="0.25">
      <c r="A1907" t="s">
        <v>19702</v>
      </c>
      <c r="B1907" t="s">
        <v>28364</v>
      </c>
      <c r="C1907" t="s">
        <v>28364</v>
      </c>
      <c r="D1907" t="s">
        <v>28364</v>
      </c>
      <c r="E1907" t="s">
        <v>28364</v>
      </c>
      <c r="F1907" t="s">
        <v>28364</v>
      </c>
      <c r="G1907" t="s">
        <v>28365</v>
      </c>
    </row>
    <row r="1908" spans="1:7" x14ac:dyDescent="0.25">
      <c r="A1908" t="s">
        <v>18897</v>
      </c>
      <c r="B1908" t="s">
        <v>28364</v>
      </c>
      <c r="C1908" t="s">
        <v>28364</v>
      </c>
      <c r="D1908" t="s">
        <v>28364</v>
      </c>
      <c r="E1908" t="s">
        <v>28364</v>
      </c>
      <c r="F1908" t="s">
        <v>28364</v>
      </c>
      <c r="G1908" t="s">
        <v>28365</v>
      </c>
    </row>
    <row r="1909" spans="1:7" x14ac:dyDescent="0.25">
      <c r="A1909" t="s">
        <v>17778</v>
      </c>
      <c r="B1909" t="s">
        <v>28364</v>
      </c>
      <c r="C1909" t="s">
        <v>28364</v>
      </c>
      <c r="D1909" t="s">
        <v>28364</v>
      </c>
      <c r="E1909" t="s">
        <v>28364</v>
      </c>
      <c r="F1909" t="s">
        <v>28364</v>
      </c>
      <c r="G1909" t="s">
        <v>28364</v>
      </c>
    </row>
    <row r="1910" spans="1:7" x14ac:dyDescent="0.25">
      <c r="A1910" t="s">
        <v>20005</v>
      </c>
      <c r="B1910" t="s">
        <v>28364</v>
      </c>
      <c r="C1910" t="s">
        <v>28364</v>
      </c>
      <c r="D1910" t="s">
        <v>28364</v>
      </c>
      <c r="E1910" t="s">
        <v>28364</v>
      </c>
      <c r="F1910" t="s">
        <v>28364</v>
      </c>
      <c r="G1910" t="s">
        <v>28364</v>
      </c>
    </row>
    <row r="1911" spans="1:7" x14ac:dyDescent="0.25">
      <c r="A1911" t="s">
        <v>2496</v>
      </c>
      <c r="B1911" t="s">
        <v>28364</v>
      </c>
      <c r="C1911" t="s">
        <v>28364</v>
      </c>
      <c r="D1911" t="s">
        <v>28364</v>
      </c>
      <c r="E1911" t="s">
        <v>28364</v>
      </c>
      <c r="F1911" t="s">
        <v>28364</v>
      </c>
      <c r="G1911" t="s">
        <v>28365</v>
      </c>
    </row>
    <row r="1912" spans="1:7" x14ac:dyDescent="0.25">
      <c r="A1912" t="s">
        <v>2331</v>
      </c>
      <c r="B1912" t="s">
        <v>28364</v>
      </c>
      <c r="C1912" t="s">
        <v>28365</v>
      </c>
      <c r="D1912" t="s">
        <v>28364</v>
      </c>
      <c r="E1912" t="s">
        <v>28365</v>
      </c>
      <c r="F1912" t="s">
        <v>28364</v>
      </c>
      <c r="G1912" t="s">
        <v>28365</v>
      </c>
    </row>
    <row r="1913" spans="1:7" x14ac:dyDescent="0.25">
      <c r="A1913" t="s">
        <v>2102</v>
      </c>
      <c r="B1913" t="s">
        <v>28364</v>
      </c>
      <c r="C1913" t="s">
        <v>28364</v>
      </c>
      <c r="D1913" t="s">
        <v>28364</v>
      </c>
      <c r="E1913" t="s">
        <v>28364</v>
      </c>
      <c r="F1913" t="s">
        <v>28364</v>
      </c>
      <c r="G1913" t="s">
        <v>28365</v>
      </c>
    </row>
    <row r="1914" spans="1:7" x14ac:dyDescent="0.25">
      <c r="A1914" t="s">
        <v>1760</v>
      </c>
      <c r="B1914" t="s">
        <v>28364</v>
      </c>
      <c r="C1914" t="s">
        <v>28364</v>
      </c>
      <c r="D1914" t="s">
        <v>28364</v>
      </c>
      <c r="E1914" t="s">
        <v>28364</v>
      </c>
      <c r="F1914" t="s">
        <v>28364</v>
      </c>
      <c r="G1914" t="s">
        <v>28365</v>
      </c>
    </row>
    <row r="1915" spans="1:7" x14ac:dyDescent="0.25">
      <c r="A1915" t="s">
        <v>3309</v>
      </c>
      <c r="B1915" t="s">
        <v>28364</v>
      </c>
      <c r="C1915" t="s">
        <v>28364</v>
      </c>
      <c r="D1915" t="s">
        <v>28364</v>
      </c>
      <c r="E1915" t="s">
        <v>28364</v>
      </c>
      <c r="F1915" t="s">
        <v>28364</v>
      </c>
      <c r="G1915" t="s">
        <v>28364</v>
      </c>
    </row>
    <row r="1916" spans="1:7" x14ac:dyDescent="0.25">
      <c r="A1916" t="s">
        <v>27047</v>
      </c>
      <c r="B1916" t="s">
        <v>28364</v>
      </c>
      <c r="C1916" t="s">
        <v>28364</v>
      </c>
      <c r="D1916" t="s">
        <v>28364</v>
      </c>
      <c r="E1916" t="s">
        <v>28364</v>
      </c>
      <c r="F1916" t="s">
        <v>28364</v>
      </c>
      <c r="G1916" t="s">
        <v>28364</v>
      </c>
    </row>
    <row r="1917" spans="1:7" x14ac:dyDescent="0.25">
      <c r="A1917" t="s">
        <v>26610</v>
      </c>
      <c r="B1917" t="s">
        <v>28364</v>
      </c>
      <c r="C1917" t="s">
        <v>28365</v>
      </c>
      <c r="D1917" t="s">
        <v>28364</v>
      </c>
      <c r="E1917" t="s">
        <v>28365</v>
      </c>
      <c r="F1917" t="s">
        <v>28364</v>
      </c>
      <c r="G1917" t="s">
        <v>28364</v>
      </c>
    </row>
    <row r="1918" spans="1:7" x14ac:dyDescent="0.25">
      <c r="A1918" t="s">
        <v>27893</v>
      </c>
      <c r="B1918" t="s">
        <v>28364</v>
      </c>
      <c r="C1918" t="s">
        <v>28364</v>
      </c>
      <c r="D1918" t="s">
        <v>28364</v>
      </c>
      <c r="E1918" t="s">
        <v>28364</v>
      </c>
      <c r="F1918" t="s">
        <v>28364</v>
      </c>
      <c r="G1918" t="s">
        <v>28365</v>
      </c>
    </row>
    <row r="1919" spans="1:7" x14ac:dyDescent="0.25">
      <c r="A1919" t="s">
        <v>4838</v>
      </c>
      <c r="B1919" t="s">
        <v>28364</v>
      </c>
      <c r="C1919" t="s">
        <v>28364</v>
      </c>
      <c r="D1919" t="s">
        <v>28364</v>
      </c>
      <c r="E1919" t="s">
        <v>28364</v>
      </c>
      <c r="F1919" t="s">
        <v>28364</v>
      </c>
      <c r="G1919" t="s">
        <v>28365</v>
      </c>
    </row>
    <row r="1920" spans="1:7" x14ac:dyDescent="0.25">
      <c r="A1920" t="s">
        <v>20043</v>
      </c>
      <c r="B1920" t="s">
        <v>28364</v>
      </c>
      <c r="C1920" t="s">
        <v>28364</v>
      </c>
      <c r="D1920" t="s">
        <v>28364</v>
      </c>
      <c r="E1920" t="s">
        <v>28364</v>
      </c>
      <c r="F1920" t="s">
        <v>28364</v>
      </c>
      <c r="G1920" t="s">
        <v>28365</v>
      </c>
    </row>
    <row r="1921" spans="1:7" x14ac:dyDescent="0.25">
      <c r="A1921" t="s">
        <v>12222</v>
      </c>
      <c r="B1921" t="s">
        <v>28364</v>
      </c>
      <c r="C1921" t="s">
        <v>28364</v>
      </c>
      <c r="D1921" t="s">
        <v>28364</v>
      </c>
      <c r="E1921" t="s">
        <v>28364</v>
      </c>
      <c r="F1921" t="s">
        <v>28364</v>
      </c>
      <c r="G1921" t="s">
        <v>28365</v>
      </c>
    </row>
    <row r="1922" spans="1:7" x14ac:dyDescent="0.25">
      <c r="A1922" t="s">
        <v>18682</v>
      </c>
      <c r="B1922" t="s">
        <v>28364</v>
      </c>
      <c r="C1922" t="s">
        <v>28364</v>
      </c>
      <c r="D1922" t="s">
        <v>28364</v>
      </c>
      <c r="E1922" t="s">
        <v>28364</v>
      </c>
      <c r="F1922" t="s">
        <v>28364</v>
      </c>
      <c r="G1922" t="s">
        <v>28365</v>
      </c>
    </row>
    <row r="1923" spans="1:7" x14ac:dyDescent="0.25">
      <c r="A1923" t="s">
        <v>22055</v>
      </c>
      <c r="B1923" t="s">
        <v>28364</v>
      </c>
      <c r="C1923" t="s">
        <v>28364</v>
      </c>
      <c r="D1923" t="s">
        <v>28364</v>
      </c>
      <c r="E1923" t="s">
        <v>28364</v>
      </c>
      <c r="F1923" t="s">
        <v>28364</v>
      </c>
      <c r="G1923" t="s">
        <v>28364</v>
      </c>
    </row>
    <row r="1924" spans="1:7" x14ac:dyDescent="0.25">
      <c r="A1924" t="s">
        <v>17185</v>
      </c>
      <c r="B1924" t="s">
        <v>28364</v>
      </c>
      <c r="C1924" t="s">
        <v>28364</v>
      </c>
      <c r="D1924" t="s">
        <v>28364</v>
      </c>
      <c r="E1924" t="s">
        <v>28364</v>
      </c>
      <c r="F1924" t="s">
        <v>28364</v>
      </c>
      <c r="G1924" t="s">
        <v>28364</v>
      </c>
    </row>
    <row r="1925" spans="1:7" x14ac:dyDescent="0.25">
      <c r="A1925" t="s">
        <v>20655</v>
      </c>
      <c r="B1925" t="s">
        <v>28364</v>
      </c>
      <c r="C1925" t="s">
        <v>28364</v>
      </c>
      <c r="D1925" t="s">
        <v>28364</v>
      </c>
      <c r="E1925" t="s">
        <v>28364</v>
      </c>
      <c r="F1925" t="s">
        <v>28364</v>
      </c>
      <c r="G1925" t="s">
        <v>28364</v>
      </c>
    </row>
    <row r="1926" spans="1:7" x14ac:dyDescent="0.25">
      <c r="A1926" t="s">
        <v>22601</v>
      </c>
      <c r="B1926" t="s">
        <v>28364</v>
      </c>
      <c r="C1926" t="s">
        <v>28364</v>
      </c>
      <c r="D1926" t="s">
        <v>28364</v>
      </c>
      <c r="E1926" t="s">
        <v>28364</v>
      </c>
      <c r="F1926" t="s">
        <v>28365</v>
      </c>
      <c r="G1926" t="s">
        <v>28365</v>
      </c>
    </row>
    <row r="1927" spans="1:7" x14ac:dyDescent="0.25">
      <c r="A1927" t="s">
        <v>20748</v>
      </c>
      <c r="B1927" t="s">
        <v>28364</v>
      </c>
      <c r="C1927" t="s">
        <v>28364</v>
      </c>
      <c r="D1927" t="s">
        <v>28364</v>
      </c>
      <c r="E1927" t="s">
        <v>28364</v>
      </c>
      <c r="F1927" t="s">
        <v>28364</v>
      </c>
      <c r="G1927" t="s">
        <v>28364</v>
      </c>
    </row>
    <row r="1928" spans="1:7" x14ac:dyDescent="0.25">
      <c r="A1928" t="s">
        <v>2229</v>
      </c>
      <c r="B1928" t="s">
        <v>28364</v>
      </c>
      <c r="C1928" t="s">
        <v>28364</v>
      </c>
      <c r="D1928" t="s">
        <v>28364</v>
      </c>
      <c r="E1928" t="s">
        <v>28364</v>
      </c>
      <c r="F1928" t="s">
        <v>28364</v>
      </c>
      <c r="G1928" t="s">
        <v>28364</v>
      </c>
    </row>
    <row r="1929" spans="1:7" x14ac:dyDescent="0.25">
      <c r="A1929" t="s">
        <v>304</v>
      </c>
      <c r="B1929" t="s">
        <v>28364</v>
      </c>
      <c r="C1929" t="s">
        <v>28364</v>
      </c>
      <c r="D1929" t="s">
        <v>28364</v>
      </c>
      <c r="E1929" t="s">
        <v>28364</v>
      </c>
      <c r="F1929" t="s">
        <v>28364</v>
      </c>
      <c r="G1929" t="s">
        <v>28365</v>
      </c>
    </row>
    <row r="1930" spans="1:7" x14ac:dyDescent="0.25">
      <c r="A1930" t="s">
        <v>1485</v>
      </c>
      <c r="B1930" t="s">
        <v>28364</v>
      </c>
      <c r="C1930" t="s">
        <v>28364</v>
      </c>
      <c r="D1930" t="s">
        <v>28364</v>
      </c>
      <c r="E1930" t="s">
        <v>28364</v>
      </c>
      <c r="F1930" t="s">
        <v>28364</v>
      </c>
      <c r="G1930" t="s">
        <v>28365</v>
      </c>
    </row>
    <row r="1931" spans="1:7" x14ac:dyDescent="0.25">
      <c r="A1931" t="s">
        <v>1165</v>
      </c>
      <c r="B1931" t="s">
        <v>28364</v>
      </c>
      <c r="C1931" t="s">
        <v>28364</v>
      </c>
      <c r="D1931" t="s">
        <v>28364</v>
      </c>
      <c r="E1931" t="s">
        <v>28364</v>
      </c>
      <c r="F1931" t="s">
        <v>28364</v>
      </c>
      <c r="G1931" t="s">
        <v>28364</v>
      </c>
    </row>
    <row r="1932" spans="1:7" x14ac:dyDescent="0.25">
      <c r="A1932" t="s">
        <v>688</v>
      </c>
      <c r="B1932" t="s">
        <v>28364</v>
      </c>
      <c r="C1932" t="s">
        <v>28364</v>
      </c>
      <c r="D1932" t="s">
        <v>28364</v>
      </c>
      <c r="E1932" t="s">
        <v>28364</v>
      </c>
      <c r="F1932" t="s">
        <v>28364</v>
      </c>
      <c r="G1932" t="s">
        <v>28364</v>
      </c>
    </row>
    <row r="1933" spans="1:7" x14ac:dyDescent="0.25">
      <c r="A1933" t="s">
        <v>1169</v>
      </c>
      <c r="B1933" t="s">
        <v>28364</v>
      </c>
      <c r="C1933" t="s">
        <v>28364</v>
      </c>
      <c r="D1933" t="s">
        <v>28364</v>
      </c>
      <c r="E1933" t="s">
        <v>28364</v>
      </c>
      <c r="F1933" t="s">
        <v>28364</v>
      </c>
      <c r="G1933" t="s">
        <v>28365</v>
      </c>
    </row>
    <row r="1934" spans="1:7" x14ac:dyDescent="0.25">
      <c r="A1934" t="s">
        <v>682</v>
      </c>
      <c r="B1934" t="s">
        <v>28364</v>
      </c>
      <c r="C1934" t="s">
        <v>28364</v>
      </c>
      <c r="D1934" t="s">
        <v>28364</v>
      </c>
      <c r="E1934" t="s">
        <v>28364</v>
      </c>
      <c r="F1934" t="s">
        <v>28364</v>
      </c>
      <c r="G1934" t="s">
        <v>28365</v>
      </c>
    </row>
    <row r="1935" spans="1:7" x14ac:dyDescent="0.25">
      <c r="A1935" t="s">
        <v>16170</v>
      </c>
      <c r="B1935" t="s">
        <v>28364</v>
      </c>
      <c r="C1935" t="s">
        <v>28364</v>
      </c>
      <c r="D1935" t="s">
        <v>28364</v>
      </c>
      <c r="E1935" t="s">
        <v>28364</v>
      </c>
      <c r="F1935" t="s">
        <v>28364</v>
      </c>
      <c r="G1935" t="s">
        <v>28365</v>
      </c>
    </row>
    <row r="1936" spans="1:7" x14ac:dyDescent="0.25">
      <c r="A1936" t="s">
        <v>18606</v>
      </c>
      <c r="B1936" t="s">
        <v>28364</v>
      </c>
      <c r="C1936" t="s">
        <v>28364</v>
      </c>
      <c r="D1936" t="s">
        <v>28364</v>
      </c>
      <c r="E1936" t="s">
        <v>28364</v>
      </c>
      <c r="F1936" t="s">
        <v>28365</v>
      </c>
      <c r="G1936" t="s">
        <v>28365</v>
      </c>
    </row>
    <row r="1937" spans="1:7" x14ac:dyDescent="0.25">
      <c r="A1937" t="s">
        <v>6919</v>
      </c>
      <c r="B1937" t="s">
        <v>28364</v>
      </c>
      <c r="C1937" t="s">
        <v>28364</v>
      </c>
      <c r="D1937" t="s">
        <v>28364</v>
      </c>
      <c r="E1937" t="s">
        <v>28364</v>
      </c>
      <c r="F1937" t="s">
        <v>28364</v>
      </c>
      <c r="G1937" t="s">
        <v>28365</v>
      </c>
    </row>
    <row r="1938" spans="1:7" x14ac:dyDescent="0.25">
      <c r="A1938" t="s">
        <v>2471</v>
      </c>
      <c r="B1938" t="s">
        <v>28364</v>
      </c>
      <c r="C1938" t="s">
        <v>28364</v>
      </c>
      <c r="D1938" t="s">
        <v>28364</v>
      </c>
      <c r="E1938" t="s">
        <v>28364</v>
      </c>
      <c r="F1938" t="s">
        <v>28364</v>
      </c>
      <c r="G1938" t="s">
        <v>28365</v>
      </c>
    </row>
    <row r="1939" spans="1:7" x14ac:dyDescent="0.25">
      <c r="A1939" t="s">
        <v>13490</v>
      </c>
      <c r="B1939" t="s">
        <v>28364</v>
      </c>
      <c r="C1939" t="s">
        <v>28364</v>
      </c>
      <c r="D1939" t="s">
        <v>28364</v>
      </c>
      <c r="E1939" t="s">
        <v>28364</v>
      </c>
      <c r="F1939" t="s">
        <v>28364</v>
      </c>
      <c r="G1939" t="s">
        <v>28364</v>
      </c>
    </row>
    <row r="1940" spans="1:7" x14ac:dyDescent="0.25">
      <c r="A1940" t="s">
        <v>1574</v>
      </c>
      <c r="B1940" t="s">
        <v>28364</v>
      </c>
      <c r="C1940" t="s">
        <v>28364</v>
      </c>
      <c r="D1940" t="s">
        <v>28364</v>
      </c>
      <c r="E1940" t="s">
        <v>28364</v>
      </c>
      <c r="F1940" t="s">
        <v>28364</v>
      </c>
      <c r="G1940" t="s">
        <v>28364</v>
      </c>
    </row>
    <row r="1941" spans="1:7" x14ac:dyDescent="0.25">
      <c r="A1941" t="s">
        <v>26706</v>
      </c>
      <c r="B1941" t="s">
        <v>28364</v>
      </c>
      <c r="C1941" t="s">
        <v>28364</v>
      </c>
      <c r="D1941" t="s">
        <v>28364</v>
      </c>
      <c r="E1941" t="s">
        <v>28364</v>
      </c>
      <c r="F1941" t="s">
        <v>28365</v>
      </c>
      <c r="G1941" t="s">
        <v>28364</v>
      </c>
    </row>
    <row r="1942" spans="1:7" x14ac:dyDescent="0.25">
      <c r="A1942" t="s">
        <v>1461</v>
      </c>
      <c r="B1942" t="s">
        <v>28364</v>
      </c>
      <c r="C1942" t="s">
        <v>28364</v>
      </c>
      <c r="D1942" t="s">
        <v>28364</v>
      </c>
      <c r="E1942" t="s">
        <v>28364</v>
      </c>
      <c r="F1942" t="s">
        <v>28365</v>
      </c>
      <c r="G1942" t="s">
        <v>28364</v>
      </c>
    </row>
    <row r="1943" spans="1:7" x14ac:dyDescent="0.25">
      <c r="A1943" t="s">
        <v>20411</v>
      </c>
      <c r="B1943" t="s">
        <v>28364</v>
      </c>
      <c r="C1943" t="s">
        <v>28364</v>
      </c>
      <c r="D1943" t="s">
        <v>28364</v>
      </c>
      <c r="E1943" t="s">
        <v>28364</v>
      </c>
      <c r="F1943" t="s">
        <v>28365</v>
      </c>
      <c r="G1943" t="s">
        <v>28365</v>
      </c>
    </row>
    <row r="1944" spans="1:7" x14ac:dyDescent="0.25">
      <c r="A1944" t="s">
        <v>17513</v>
      </c>
      <c r="B1944" t="s">
        <v>28364</v>
      </c>
      <c r="C1944" t="s">
        <v>28364</v>
      </c>
      <c r="D1944" t="s">
        <v>28364</v>
      </c>
      <c r="E1944" t="s">
        <v>28364</v>
      </c>
      <c r="F1944" t="s">
        <v>28365</v>
      </c>
      <c r="G1944" t="s">
        <v>28364</v>
      </c>
    </row>
    <row r="1945" spans="1:7" x14ac:dyDescent="0.25">
      <c r="A1945" t="s">
        <v>25159</v>
      </c>
      <c r="B1945" t="s">
        <v>28364</v>
      </c>
      <c r="C1945" t="s">
        <v>28364</v>
      </c>
      <c r="D1945" t="s">
        <v>28364</v>
      </c>
      <c r="E1945" t="s">
        <v>28364</v>
      </c>
      <c r="F1945" t="s">
        <v>28364</v>
      </c>
      <c r="G1945" t="s">
        <v>28365</v>
      </c>
    </row>
    <row r="1946" spans="1:7" x14ac:dyDescent="0.25">
      <c r="A1946" t="s">
        <v>14320</v>
      </c>
      <c r="B1946" t="s">
        <v>28364</v>
      </c>
      <c r="C1946" t="s">
        <v>28364</v>
      </c>
      <c r="D1946" t="s">
        <v>28364</v>
      </c>
      <c r="E1946" t="s">
        <v>28364</v>
      </c>
      <c r="F1946" t="s">
        <v>28364</v>
      </c>
      <c r="G1946" t="s">
        <v>28364</v>
      </c>
    </row>
    <row r="1947" spans="1:7" x14ac:dyDescent="0.25">
      <c r="A1947" t="s">
        <v>16301</v>
      </c>
      <c r="B1947" t="s">
        <v>28364</v>
      </c>
      <c r="C1947" t="s">
        <v>28364</v>
      </c>
      <c r="D1947" t="s">
        <v>28364</v>
      </c>
      <c r="E1947" t="s">
        <v>28364</v>
      </c>
      <c r="F1947" t="s">
        <v>28364</v>
      </c>
      <c r="G1947" t="s">
        <v>28364</v>
      </c>
    </row>
    <row r="1948" spans="1:7" x14ac:dyDescent="0.25">
      <c r="A1948" t="s">
        <v>10939</v>
      </c>
      <c r="B1948" t="s">
        <v>28364</v>
      </c>
      <c r="C1948" t="s">
        <v>28364</v>
      </c>
      <c r="D1948" t="s">
        <v>28364</v>
      </c>
      <c r="E1948" t="s">
        <v>28364</v>
      </c>
      <c r="F1948" t="s">
        <v>28364</v>
      </c>
      <c r="G1948" t="s">
        <v>28364</v>
      </c>
    </row>
    <row r="1949" spans="1:7" x14ac:dyDescent="0.25">
      <c r="A1949" t="s">
        <v>18139</v>
      </c>
      <c r="B1949" t="s">
        <v>28364</v>
      </c>
      <c r="C1949" t="s">
        <v>28364</v>
      </c>
      <c r="D1949" t="s">
        <v>28364</v>
      </c>
      <c r="E1949" t="s">
        <v>28364</v>
      </c>
      <c r="F1949" t="s">
        <v>28364</v>
      </c>
      <c r="G1949" t="s">
        <v>28364</v>
      </c>
    </row>
    <row r="1950" spans="1:7" x14ac:dyDescent="0.25">
      <c r="A1950" t="s">
        <v>24645</v>
      </c>
      <c r="B1950" t="s">
        <v>28364</v>
      </c>
      <c r="C1950" t="s">
        <v>28364</v>
      </c>
      <c r="D1950" t="s">
        <v>28364</v>
      </c>
      <c r="E1950" t="s">
        <v>28364</v>
      </c>
      <c r="F1950" t="s">
        <v>28364</v>
      </c>
      <c r="G1950" t="s">
        <v>28365</v>
      </c>
    </row>
    <row r="1951" spans="1:7" x14ac:dyDescent="0.25">
      <c r="A1951" t="s">
        <v>1857</v>
      </c>
      <c r="B1951" t="s">
        <v>28364</v>
      </c>
      <c r="C1951" t="s">
        <v>28364</v>
      </c>
      <c r="D1951" t="s">
        <v>28364</v>
      </c>
      <c r="E1951" t="s">
        <v>28364</v>
      </c>
      <c r="F1951" t="s">
        <v>28364</v>
      </c>
      <c r="G1951" t="s">
        <v>28364</v>
      </c>
    </row>
    <row r="1952" spans="1:7" x14ac:dyDescent="0.25">
      <c r="A1952" t="s">
        <v>23532</v>
      </c>
      <c r="B1952" t="s">
        <v>28364</v>
      </c>
      <c r="C1952" t="s">
        <v>28364</v>
      </c>
      <c r="D1952" t="s">
        <v>28364</v>
      </c>
      <c r="E1952" t="s">
        <v>28364</v>
      </c>
      <c r="F1952" t="s">
        <v>28364</v>
      </c>
      <c r="G1952" t="s">
        <v>28365</v>
      </c>
    </row>
    <row r="1953" spans="1:7" x14ac:dyDescent="0.25">
      <c r="A1953" t="s">
        <v>16346</v>
      </c>
      <c r="B1953" t="s">
        <v>28364</v>
      </c>
      <c r="C1953" t="s">
        <v>28364</v>
      </c>
      <c r="D1953" t="s">
        <v>28364</v>
      </c>
      <c r="E1953" t="s">
        <v>28364</v>
      </c>
      <c r="F1953" t="s">
        <v>28364</v>
      </c>
      <c r="G1953" t="s">
        <v>28364</v>
      </c>
    </row>
    <row r="1954" spans="1:7" x14ac:dyDescent="0.25">
      <c r="A1954" t="s">
        <v>24579</v>
      </c>
      <c r="B1954" t="s">
        <v>28364</v>
      </c>
      <c r="C1954" t="s">
        <v>28364</v>
      </c>
      <c r="D1954" t="s">
        <v>28364</v>
      </c>
      <c r="E1954" t="s">
        <v>28364</v>
      </c>
      <c r="F1954" t="s">
        <v>28364</v>
      </c>
      <c r="G1954" t="s">
        <v>28364</v>
      </c>
    </row>
    <row r="1955" spans="1:7" x14ac:dyDescent="0.25">
      <c r="A1955" t="s">
        <v>11623</v>
      </c>
      <c r="B1955" t="s">
        <v>28364</v>
      </c>
      <c r="C1955" t="s">
        <v>28364</v>
      </c>
      <c r="D1955" t="s">
        <v>28364</v>
      </c>
      <c r="E1955" t="s">
        <v>28364</v>
      </c>
      <c r="F1955" t="s">
        <v>28364</v>
      </c>
      <c r="G1955" t="s">
        <v>28365</v>
      </c>
    </row>
    <row r="1956" spans="1:7" x14ac:dyDescent="0.25">
      <c r="A1956" t="s">
        <v>13046</v>
      </c>
      <c r="B1956" t="s">
        <v>28364</v>
      </c>
      <c r="C1956" t="s">
        <v>28364</v>
      </c>
      <c r="D1956" t="s">
        <v>28364</v>
      </c>
      <c r="E1956" t="s">
        <v>28364</v>
      </c>
      <c r="F1956" t="s">
        <v>28364</v>
      </c>
      <c r="G1956" t="s">
        <v>28365</v>
      </c>
    </row>
    <row r="1957" spans="1:7" x14ac:dyDescent="0.25">
      <c r="A1957" t="s">
        <v>21293</v>
      </c>
      <c r="B1957" t="s">
        <v>28364</v>
      </c>
      <c r="C1957" t="s">
        <v>28364</v>
      </c>
      <c r="D1957" t="s">
        <v>28365</v>
      </c>
      <c r="E1957" t="s">
        <v>28364</v>
      </c>
      <c r="F1957" t="s">
        <v>28364</v>
      </c>
      <c r="G1957" t="s">
        <v>28364</v>
      </c>
    </row>
    <row r="1958" spans="1:7" x14ac:dyDescent="0.25">
      <c r="A1958" t="s">
        <v>819</v>
      </c>
      <c r="B1958" t="s">
        <v>28364</v>
      </c>
      <c r="C1958" t="s">
        <v>28364</v>
      </c>
      <c r="D1958" t="s">
        <v>28365</v>
      </c>
      <c r="E1958" t="s">
        <v>28364</v>
      </c>
      <c r="F1958" t="s">
        <v>28364</v>
      </c>
      <c r="G1958" t="s">
        <v>28364</v>
      </c>
    </row>
    <row r="1959" spans="1:7" x14ac:dyDescent="0.25">
      <c r="A1959" t="s">
        <v>19344</v>
      </c>
      <c r="B1959" t="s">
        <v>28364</v>
      </c>
      <c r="C1959" t="s">
        <v>28364</v>
      </c>
      <c r="D1959" t="s">
        <v>28365</v>
      </c>
      <c r="E1959" t="s">
        <v>28364</v>
      </c>
      <c r="F1959" t="s">
        <v>28364</v>
      </c>
      <c r="G1959" t="s">
        <v>28364</v>
      </c>
    </row>
    <row r="1960" spans="1:7" x14ac:dyDescent="0.25">
      <c r="A1960" t="s">
        <v>1374</v>
      </c>
      <c r="B1960" t="s">
        <v>28364</v>
      </c>
      <c r="C1960" t="s">
        <v>28364</v>
      </c>
      <c r="D1960" t="s">
        <v>28365</v>
      </c>
      <c r="E1960" t="s">
        <v>28364</v>
      </c>
      <c r="F1960" t="s">
        <v>28364</v>
      </c>
      <c r="G1960" t="s">
        <v>28364</v>
      </c>
    </row>
    <row r="1961" spans="1:7" x14ac:dyDescent="0.25">
      <c r="A1961" t="s">
        <v>13286</v>
      </c>
      <c r="B1961" t="s">
        <v>28364</v>
      </c>
      <c r="C1961" t="s">
        <v>28364</v>
      </c>
      <c r="D1961" t="s">
        <v>28365</v>
      </c>
      <c r="E1961" t="s">
        <v>28364</v>
      </c>
      <c r="F1961" t="s">
        <v>28364</v>
      </c>
      <c r="G1961" t="s">
        <v>28364</v>
      </c>
    </row>
    <row r="1962" spans="1:7" x14ac:dyDescent="0.25">
      <c r="A1962" t="s">
        <v>5710</v>
      </c>
      <c r="B1962" t="s">
        <v>28364</v>
      </c>
      <c r="C1962" t="s">
        <v>28364</v>
      </c>
      <c r="D1962" t="s">
        <v>28365</v>
      </c>
      <c r="E1962" t="s">
        <v>28364</v>
      </c>
      <c r="F1962" t="s">
        <v>28364</v>
      </c>
      <c r="G1962" t="s">
        <v>28364</v>
      </c>
    </row>
    <row r="1963" spans="1:7" x14ac:dyDescent="0.25">
      <c r="A1963" t="s">
        <v>2728</v>
      </c>
      <c r="B1963" t="s">
        <v>28364</v>
      </c>
      <c r="C1963" t="s">
        <v>28364</v>
      </c>
      <c r="D1963" t="s">
        <v>28364</v>
      </c>
      <c r="E1963" t="s">
        <v>28364</v>
      </c>
      <c r="F1963" t="s">
        <v>28364</v>
      </c>
      <c r="G1963" t="s">
        <v>28364</v>
      </c>
    </row>
    <row r="1964" spans="1:7" x14ac:dyDescent="0.25">
      <c r="A1964" t="s">
        <v>18851</v>
      </c>
      <c r="B1964" t="s">
        <v>28364</v>
      </c>
      <c r="C1964" t="s">
        <v>28364</v>
      </c>
      <c r="D1964" t="s">
        <v>28364</v>
      </c>
      <c r="E1964" t="s">
        <v>28364</v>
      </c>
      <c r="F1964" t="s">
        <v>28364</v>
      </c>
      <c r="G1964" t="s">
        <v>28364</v>
      </c>
    </row>
    <row r="1965" spans="1:7" x14ac:dyDescent="0.25">
      <c r="A1965" t="s">
        <v>7521</v>
      </c>
      <c r="B1965" t="s">
        <v>28364</v>
      </c>
      <c r="C1965" t="s">
        <v>28364</v>
      </c>
      <c r="D1965" t="s">
        <v>28364</v>
      </c>
      <c r="E1965" t="s">
        <v>28364</v>
      </c>
      <c r="F1965" t="s">
        <v>28364</v>
      </c>
      <c r="G1965" t="s">
        <v>28364</v>
      </c>
    </row>
    <row r="1966" spans="1:7" x14ac:dyDescent="0.25">
      <c r="A1966" t="s">
        <v>16179</v>
      </c>
      <c r="B1966" t="s">
        <v>28364</v>
      </c>
      <c r="C1966" t="s">
        <v>28364</v>
      </c>
      <c r="D1966" t="s">
        <v>28364</v>
      </c>
      <c r="E1966" t="s">
        <v>28364</v>
      </c>
      <c r="F1966" t="s">
        <v>28365</v>
      </c>
      <c r="G1966" t="s">
        <v>28364</v>
      </c>
    </row>
    <row r="1967" spans="1:7" x14ac:dyDescent="0.25">
      <c r="A1967" t="s">
        <v>9240</v>
      </c>
      <c r="B1967" t="s">
        <v>28364</v>
      </c>
      <c r="C1967" t="s">
        <v>28364</v>
      </c>
      <c r="D1967" t="s">
        <v>28364</v>
      </c>
      <c r="E1967" t="s">
        <v>28364</v>
      </c>
      <c r="F1967" t="s">
        <v>28365</v>
      </c>
      <c r="G1967" t="s">
        <v>28365</v>
      </c>
    </row>
    <row r="1968" spans="1:7" x14ac:dyDescent="0.25">
      <c r="A1968" t="s">
        <v>18380</v>
      </c>
      <c r="B1968" t="s">
        <v>28364</v>
      </c>
      <c r="C1968" t="s">
        <v>28364</v>
      </c>
      <c r="D1968" t="s">
        <v>28364</v>
      </c>
      <c r="E1968" t="s">
        <v>28364</v>
      </c>
      <c r="F1968" t="s">
        <v>28365</v>
      </c>
      <c r="G1968" t="s">
        <v>28365</v>
      </c>
    </row>
    <row r="1969" spans="1:7" x14ac:dyDescent="0.25">
      <c r="A1969" t="s">
        <v>10642</v>
      </c>
      <c r="B1969" t="s">
        <v>28364</v>
      </c>
      <c r="C1969" t="s">
        <v>28364</v>
      </c>
      <c r="D1969" t="s">
        <v>28364</v>
      </c>
      <c r="E1969" t="s">
        <v>28364</v>
      </c>
      <c r="F1969" t="s">
        <v>28364</v>
      </c>
      <c r="G1969" t="s">
        <v>28364</v>
      </c>
    </row>
    <row r="1970" spans="1:7" x14ac:dyDescent="0.25">
      <c r="A1970" t="s">
        <v>25248</v>
      </c>
      <c r="B1970" t="s">
        <v>28364</v>
      </c>
      <c r="C1970" t="s">
        <v>28364</v>
      </c>
      <c r="D1970" t="s">
        <v>28364</v>
      </c>
      <c r="E1970" t="s">
        <v>28364</v>
      </c>
      <c r="F1970" t="s">
        <v>28364</v>
      </c>
      <c r="G1970" t="s">
        <v>28364</v>
      </c>
    </row>
    <row r="1971" spans="1:7" x14ac:dyDescent="0.25">
      <c r="A1971" t="s">
        <v>21736</v>
      </c>
      <c r="B1971" t="s">
        <v>28364</v>
      </c>
      <c r="C1971" t="s">
        <v>28364</v>
      </c>
      <c r="D1971" t="s">
        <v>28364</v>
      </c>
      <c r="E1971" t="s">
        <v>28364</v>
      </c>
      <c r="F1971" t="s">
        <v>28365</v>
      </c>
      <c r="G1971" t="s">
        <v>28365</v>
      </c>
    </row>
    <row r="1972" spans="1:7" x14ac:dyDescent="0.25">
      <c r="A1972" t="s">
        <v>27389</v>
      </c>
      <c r="B1972" t="s">
        <v>28364</v>
      </c>
      <c r="C1972" t="s">
        <v>28364</v>
      </c>
      <c r="D1972" t="s">
        <v>28364</v>
      </c>
      <c r="E1972" t="s">
        <v>28364</v>
      </c>
      <c r="F1972" t="s">
        <v>28365</v>
      </c>
      <c r="G1972" t="s">
        <v>28364</v>
      </c>
    </row>
    <row r="1973" spans="1:7" x14ac:dyDescent="0.25">
      <c r="A1973" t="s">
        <v>7057</v>
      </c>
      <c r="B1973" t="s">
        <v>28364</v>
      </c>
      <c r="C1973" t="s">
        <v>28364</v>
      </c>
      <c r="D1973" t="s">
        <v>28364</v>
      </c>
      <c r="E1973" t="s">
        <v>28364</v>
      </c>
      <c r="F1973" t="s">
        <v>28365</v>
      </c>
      <c r="G1973" t="s">
        <v>28364</v>
      </c>
    </row>
    <row r="1974" spans="1:7" x14ac:dyDescent="0.25">
      <c r="A1974" t="s">
        <v>1421</v>
      </c>
      <c r="B1974" t="s">
        <v>28364</v>
      </c>
      <c r="C1974" t="s">
        <v>28364</v>
      </c>
      <c r="D1974" t="s">
        <v>28364</v>
      </c>
      <c r="E1974" t="s">
        <v>28364</v>
      </c>
      <c r="F1974" t="s">
        <v>28364</v>
      </c>
      <c r="G1974" t="s">
        <v>28365</v>
      </c>
    </row>
    <row r="1975" spans="1:7" x14ac:dyDescent="0.25">
      <c r="A1975" t="s">
        <v>1901</v>
      </c>
      <c r="B1975" t="s">
        <v>28364</v>
      </c>
      <c r="C1975" t="s">
        <v>28364</v>
      </c>
      <c r="D1975" t="s">
        <v>28364</v>
      </c>
      <c r="E1975" t="s">
        <v>28364</v>
      </c>
      <c r="F1975" t="s">
        <v>28364</v>
      </c>
      <c r="G1975" t="s">
        <v>28365</v>
      </c>
    </row>
    <row r="1976" spans="1:7" x14ac:dyDescent="0.25">
      <c r="A1976" t="s">
        <v>1309</v>
      </c>
      <c r="B1976" t="s">
        <v>28364</v>
      </c>
      <c r="C1976" t="s">
        <v>28364</v>
      </c>
      <c r="D1976" t="s">
        <v>28364</v>
      </c>
      <c r="E1976" t="s">
        <v>28364</v>
      </c>
      <c r="F1976" t="s">
        <v>28365</v>
      </c>
      <c r="G1976" t="s">
        <v>28364</v>
      </c>
    </row>
    <row r="1977" spans="1:7" x14ac:dyDescent="0.25">
      <c r="A1977" t="s">
        <v>15762</v>
      </c>
      <c r="B1977" t="s">
        <v>28364</v>
      </c>
      <c r="C1977" t="s">
        <v>28364</v>
      </c>
      <c r="D1977" t="s">
        <v>28364</v>
      </c>
      <c r="E1977" t="s">
        <v>28364</v>
      </c>
      <c r="F1977" t="s">
        <v>28364</v>
      </c>
      <c r="G1977" t="s">
        <v>28364</v>
      </c>
    </row>
    <row r="1978" spans="1:7" x14ac:dyDescent="0.25">
      <c r="A1978" t="s">
        <v>6855</v>
      </c>
      <c r="B1978" t="s">
        <v>28364</v>
      </c>
      <c r="C1978" t="s">
        <v>28364</v>
      </c>
      <c r="D1978" t="s">
        <v>28364</v>
      </c>
      <c r="E1978" t="s">
        <v>28364</v>
      </c>
      <c r="F1978" t="s">
        <v>28364</v>
      </c>
      <c r="G1978" t="s">
        <v>28364</v>
      </c>
    </row>
    <row r="1979" spans="1:7" x14ac:dyDescent="0.25">
      <c r="A1979" t="s">
        <v>21037</v>
      </c>
      <c r="B1979" t="s">
        <v>28364</v>
      </c>
      <c r="C1979" t="s">
        <v>28364</v>
      </c>
      <c r="D1979" t="s">
        <v>28364</v>
      </c>
      <c r="E1979" t="s">
        <v>28364</v>
      </c>
      <c r="F1979" t="s">
        <v>28365</v>
      </c>
      <c r="G1979" t="s">
        <v>28365</v>
      </c>
    </row>
    <row r="1980" spans="1:7" x14ac:dyDescent="0.25">
      <c r="A1980" t="s">
        <v>10600</v>
      </c>
      <c r="B1980" t="s">
        <v>28364</v>
      </c>
      <c r="C1980" t="s">
        <v>28364</v>
      </c>
      <c r="D1980" t="s">
        <v>28364</v>
      </c>
      <c r="E1980" t="s">
        <v>28364</v>
      </c>
      <c r="F1980" t="s">
        <v>28364</v>
      </c>
      <c r="G1980" t="s">
        <v>28364</v>
      </c>
    </row>
    <row r="1981" spans="1:7" x14ac:dyDescent="0.25">
      <c r="A1981" t="s">
        <v>12211</v>
      </c>
      <c r="B1981" t="s">
        <v>28364</v>
      </c>
      <c r="C1981" t="s">
        <v>28364</v>
      </c>
      <c r="D1981" t="s">
        <v>28364</v>
      </c>
      <c r="E1981" t="s">
        <v>28364</v>
      </c>
      <c r="F1981" t="s">
        <v>28364</v>
      </c>
      <c r="G1981" t="s">
        <v>28365</v>
      </c>
    </row>
    <row r="1982" spans="1:7" x14ac:dyDescent="0.25">
      <c r="A1982" t="s">
        <v>27889</v>
      </c>
      <c r="B1982" t="s">
        <v>28364</v>
      </c>
      <c r="C1982" t="s">
        <v>28364</v>
      </c>
      <c r="D1982" t="s">
        <v>28365</v>
      </c>
      <c r="E1982" t="s">
        <v>28364</v>
      </c>
      <c r="F1982" t="s">
        <v>28364</v>
      </c>
      <c r="G1982" t="s">
        <v>28365</v>
      </c>
    </row>
    <row r="1983" spans="1:7" x14ac:dyDescent="0.25">
      <c r="A1983" t="s">
        <v>12500</v>
      </c>
      <c r="B1983" t="s">
        <v>28364</v>
      </c>
      <c r="C1983" t="s">
        <v>28364</v>
      </c>
      <c r="D1983" t="s">
        <v>28364</v>
      </c>
      <c r="E1983" t="s">
        <v>28364</v>
      </c>
      <c r="F1983" t="s">
        <v>28365</v>
      </c>
      <c r="G1983" t="s">
        <v>28364</v>
      </c>
    </row>
    <row r="1984" spans="1:7" x14ac:dyDescent="0.25">
      <c r="A1984" t="s">
        <v>3250</v>
      </c>
      <c r="B1984" t="s">
        <v>28364</v>
      </c>
      <c r="C1984" t="s">
        <v>28364</v>
      </c>
      <c r="D1984" t="s">
        <v>28364</v>
      </c>
      <c r="E1984" t="s">
        <v>28364</v>
      </c>
      <c r="F1984" t="s">
        <v>28364</v>
      </c>
      <c r="G1984" t="s">
        <v>28365</v>
      </c>
    </row>
    <row r="1985" spans="1:7" x14ac:dyDescent="0.25">
      <c r="A1985" t="s">
        <v>6315</v>
      </c>
      <c r="B1985" t="s">
        <v>28364</v>
      </c>
      <c r="C1985" t="s">
        <v>28364</v>
      </c>
      <c r="D1985" t="s">
        <v>28364</v>
      </c>
      <c r="E1985" t="s">
        <v>28364</v>
      </c>
      <c r="F1985" t="s">
        <v>28364</v>
      </c>
      <c r="G1985" t="s">
        <v>28364</v>
      </c>
    </row>
    <row r="1986" spans="1:7" x14ac:dyDescent="0.25">
      <c r="A1986" t="s">
        <v>21583</v>
      </c>
      <c r="B1986" t="s">
        <v>28364</v>
      </c>
      <c r="C1986" t="s">
        <v>28364</v>
      </c>
      <c r="D1986" t="s">
        <v>28365</v>
      </c>
      <c r="E1986" t="s">
        <v>28364</v>
      </c>
      <c r="F1986" t="s">
        <v>28364</v>
      </c>
      <c r="G1986" t="s">
        <v>28365</v>
      </c>
    </row>
    <row r="1987" spans="1:7" x14ac:dyDescent="0.25">
      <c r="A1987" t="s">
        <v>19719</v>
      </c>
      <c r="B1987" t="s">
        <v>28364</v>
      </c>
      <c r="C1987" t="s">
        <v>28364</v>
      </c>
      <c r="D1987" t="s">
        <v>28365</v>
      </c>
      <c r="E1987" t="s">
        <v>28364</v>
      </c>
      <c r="F1987" t="s">
        <v>28364</v>
      </c>
      <c r="G1987" t="s">
        <v>28365</v>
      </c>
    </row>
    <row r="1988" spans="1:7" x14ac:dyDescent="0.25">
      <c r="A1988" t="s">
        <v>7304</v>
      </c>
      <c r="B1988" t="s">
        <v>28364</v>
      </c>
      <c r="C1988" t="s">
        <v>28364</v>
      </c>
      <c r="D1988" t="s">
        <v>28364</v>
      </c>
      <c r="E1988" t="s">
        <v>28364</v>
      </c>
      <c r="F1988" t="s">
        <v>28365</v>
      </c>
      <c r="G1988" t="s">
        <v>28364</v>
      </c>
    </row>
    <row r="1989" spans="1:7" x14ac:dyDescent="0.25">
      <c r="A1989" t="s">
        <v>505</v>
      </c>
      <c r="B1989" t="s">
        <v>28364</v>
      </c>
      <c r="C1989" t="s">
        <v>28364</v>
      </c>
      <c r="D1989" t="s">
        <v>28364</v>
      </c>
      <c r="E1989" t="s">
        <v>28364</v>
      </c>
      <c r="F1989" t="s">
        <v>28365</v>
      </c>
      <c r="G1989" t="s">
        <v>28365</v>
      </c>
    </row>
    <row r="1990" spans="1:7" x14ac:dyDescent="0.25">
      <c r="A1990" t="s">
        <v>2719</v>
      </c>
      <c r="B1990" t="s">
        <v>28364</v>
      </c>
      <c r="C1990" t="s">
        <v>28364</v>
      </c>
      <c r="D1990" t="s">
        <v>28364</v>
      </c>
      <c r="E1990" t="s">
        <v>28364</v>
      </c>
      <c r="F1990" t="s">
        <v>28364</v>
      </c>
      <c r="G1990" t="s">
        <v>28365</v>
      </c>
    </row>
    <row r="1991" spans="1:7" x14ac:dyDescent="0.25">
      <c r="A1991" t="s">
        <v>1426</v>
      </c>
      <c r="B1991" t="s">
        <v>28364</v>
      </c>
      <c r="C1991" t="s">
        <v>28364</v>
      </c>
      <c r="D1991" t="s">
        <v>28364</v>
      </c>
      <c r="E1991" t="s">
        <v>28364</v>
      </c>
      <c r="F1991" t="s">
        <v>28364</v>
      </c>
      <c r="G1991" t="s">
        <v>28365</v>
      </c>
    </row>
    <row r="1992" spans="1:7" x14ac:dyDescent="0.25">
      <c r="A1992" t="s">
        <v>14749</v>
      </c>
      <c r="B1992" t="s">
        <v>28364</v>
      </c>
      <c r="C1992" t="s">
        <v>28364</v>
      </c>
      <c r="D1992" t="s">
        <v>28365</v>
      </c>
      <c r="E1992" t="s">
        <v>28364</v>
      </c>
      <c r="F1992" t="s">
        <v>28364</v>
      </c>
      <c r="G1992" t="s">
        <v>28365</v>
      </c>
    </row>
    <row r="1993" spans="1:7" x14ac:dyDescent="0.25">
      <c r="A1993" t="s">
        <v>14607</v>
      </c>
      <c r="B1993" t="s">
        <v>28364</v>
      </c>
      <c r="C1993" t="s">
        <v>28364</v>
      </c>
      <c r="D1993" t="s">
        <v>28364</v>
      </c>
      <c r="E1993" t="s">
        <v>28364</v>
      </c>
      <c r="F1993" t="s">
        <v>28365</v>
      </c>
      <c r="G1993" t="s">
        <v>28365</v>
      </c>
    </row>
    <row r="1994" spans="1:7" x14ac:dyDescent="0.25">
      <c r="A1994" t="s">
        <v>22226</v>
      </c>
      <c r="B1994" t="s">
        <v>28364</v>
      </c>
      <c r="C1994" t="s">
        <v>28364</v>
      </c>
      <c r="D1994" t="s">
        <v>28364</v>
      </c>
      <c r="E1994" t="s">
        <v>28364</v>
      </c>
      <c r="F1994" t="s">
        <v>28365</v>
      </c>
      <c r="G1994" t="s">
        <v>28365</v>
      </c>
    </row>
    <row r="1995" spans="1:7" x14ac:dyDescent="0.25">
      <c r="A1995" t="s">
        <v>7890</v>
      </c>
      <c r="B1995" t="s">
        <v>28364</v>
      </c>
      <c r="C1995" t="s">
        <v>28364</v>
      </c>
      <c r="D1995" t="s">
        <v>28364</v>
      </c>
      <c r="E1995" t="s">
        <v>28364</v>
      </c>
      <c r="F1995" t="s">
        <v>28365</v>
      </c>
      <c r="G1995" t="s">
        <v>28365</v>
      </c>
    </row>
    <row r="1996" spans="1:7" x14ac:dyDescent="0.25">
      <c r="A1996" t="s">
        <v>15431</v>
      </c>
      <c r="B1996" t="s">
        <v>28364</v>
      </c>
      <c r="C1996" t="s">
        <v>28364</v>
      </c>
      <c r="D1996" t="s">
        <v>28365</v>
      </c>
      <c r="E1996" t="s">
        <v>28364</v>
      </c>
      <c r="F1996" t="s">
        <v>28364</v>
      </c>
      <c r="G1996" t="s">
        <v>28364</v>
      </c>
    </row>
    <row r="1997" spans="1:7" x14ac:dyDescent="0.25">
      <c r="A1997" t="s">
        <v>6053</v>
      </c>
      <c r="B1997" t="s">
        <v>28364</v>
      </c>
      <c r="C1997" t="s">
        <v>28364</v>
      </c>
      <c r="D1997" t="s">
        <v>28365</v>
      </c>
      <c r="E1997" t="s">
        <v>28364</v>
      </c>
      <c r="F1997" t="s">
        <v>28364</v>
      </c>
      <c r="G1997" t="s">
        <v>28364</v>
      </c>
    </row>
    <row r="1998" spans="1:7" x14ac:dyDescent="0.25">
      <c r="A1998" t="s">
        <v>23771</v>
      </c>
      <c r="B1998" t="s">
        <v>28364</v>
      </c>
      <c r="C1998" t="s">
        <v>28364</v>
      </c>
      <c r="D1998" t="s">
        <v>28364</v>
      </c>
      <c r="E1998" t="s">
        <v>28364</v>
      </c>
      <c r="F1998" t="s">
        <v>28365</v>
      </c>
      <c r="G1998" t="s">
        <v>28364</v>
      </c>
    </row>
    <row r="1999" spans="1:7" x14ac:dyDescent="0.25">
      <c r="A1999" t="s">
        <v>1955</v>
      </c>
      <c r="B1999" t="s">
        <v>28364</v>
      </c>
      <c r="C1999" t="s">
        <v>28364</v>
      </c>
      <c r="D1999" t="s">
        <v>28365</v>
      </c>
      <c r="E1999" t="s">
        <v>28364</v>
      </c>
      <c r="F1999" t="s">
        <v>28365</v>
      </c>
      <c r="G1999" t="s">
        <v>28365</v>
      </c>
    </row>
    <row r="2000" spans="1:7" x14ac:dyDescent="0.25">
      <c r="A2000" t="s">
        <v>3430</v>
      </c>
      <c r="B2000" t="s">
        <v>28364</v>
      </c>
      <c r="C2000" t="s">
        <v>28364</v>
      </c>
      <c r="D2000" t="s">
        <v>28364</v>
      </c>
      <c r="E2000" t="s">
        <v>28364</v>
      </c>
      <c r="F2000" t="s">
        <v>28364</v>
      </c>
      <c r="G2000" t="s">
        <v>28364</v>
      </c>
    </row>
    <row r="2001" spans="1:7" x14ac:dyDescent="0.25">
      <c r="A2001" t="s">
        <v>965</v>
      </c>
      <c r="B2001" t="s">
        <v>28364</v>
      </c>
      <c r="C2001" t="s">
        <v>28364</v>
      </c>
      <c r="D2001" t="s">
        <v>28364</v>
      </c>
      <c r="E2001" t="s">
        <v>28364</v>
      </c>
      <c r="F2001" t="s">
        <v>28365</v>
      </c>
      <c r="G2001" t="s">
        <v>28364</v>
      </c>
    </row>
    <row r="2002" spans="1:7" x14ac:dyDescent="0.25">
      <c r="A2002" t="s">
        <v>2575</v>
      </c>
      <c r="B2002" t="s">
        <v>28364</v>
      </c>
      <c r="C2002" t="s">
        <v>28364</v>
      </c>
      <c r="D2002" t="s">
        <v>28364</v>
      </c>
      <c r="E2002" t="s">
        <v>28364</v>
      </c>
      <c r="F2002" t="s">
        <v>28365</v>
      </c>
      <c r="G2002" t="s">
        <v>28364</v>
      </c>
    </row>
    <row r="2003" spans="1:7" x14ac:dyDescent="0.25">
      <c r="A2003" t="s">
        <v>1563</v>
      </c>
      <c r="B2003" t="s">
        <v>28364</v>
      </c>
      <c r="C2003" t="s">
        <v>28364</v>
      </c>
      <c r="D2003" t="s">
        <v>28365</v>
      </c>
      <c r="E2003" t="s">
        <v>28364</v>
      </c>
      <c r="F2003" t="s">
        <v>28364</v>
      </c>
      <c r="G2003" t="s">
        <v>28365</v>
      </c>
    </row>
    <row r="2004" spans="1:7" x14ac:dyDescent="0.25">
      <c r="A2004" t="s">
        <v>18010</v>
      </c>
      <c r="B2004" t="s">
        <v>28364</v>
      </c>
      <c r="C2004" t="s">
        <v>28364</v>
      </c>
      <c r="D2004" t="s">
        <v>28364</v>
      </c>
      <c r="E2004" t="s">
        <v>28364</v>
      </c>
      <c r="F2004" t="s">
        <v>28364</v>
      </c>
      <c r="G2004" t="s">
        <v>28365</v>
      </c>
    </row>
    <row r="2005" spans="1:7" x14ac:dyDescent="0.25">
      <c r="A2005" t="s">
        <v>12243</v>
      </c>
      <c r="B2005" t="s">
        <v>28364</v>
      </c>
      <c r="C2005" t="s">
        <v>28364</v>
      </c>
      <c r="D2005" t="s">
        <v>28364</v>
      </c>
      <c r="E2005" t="s">
        <v>28364</v>
      </c>
      <c r="F2005" t="s">
        <v>28364</v>
      </c>
      <c r="G2005" t="s">
        <v>28365</v>
      </c>
    </row>
    <row r="2006" spans="1:7" x14ac:dyDescent="0.25">
      <c r="A2006" t="s">
        <v>19770</v>
      </c>
      <c r="B2006" t="s">
        <v>28364</v>
      </c>
      <c r="C2006" t="s">
        <v>28364</v>
      </c>
      <c r="D2006" t="s">
        <v>28365</v>
      </c>
      <c r="E2006" t="s">
        <v>28364</v>
      </c>
      <c r="F2006" t="s">
        <v>28365</v>
      </c>
      <c r="G2006" t="s">
        <v>28365</v>
      </c>
    </row>
    <row r="2007" spans="1:7" x14ac:dyDescent="0.25">
      <c r="A2007" t="s">
        <v>10451</v>
      </c>
      <c r="B2007" t="s">
        <v>28364</v>
      </c>
      <c r="C2007" t="s">
        <v>28364</v>
      </c>
      <c r="D2007" t="s">
        <v>28364</v>
      </c>
      <c r="E2007" t="s">
        <v>28364</v>
      </c>
      <c r="F2007" t="s">
        <v>28364</v>
      </c>
      <c r="G2007" t="s">
        <v>28365</v>
      </c>
    </row>
    <row r="2008" spans="1:7" x14ac:dyDescent="0.25">
      <c r="A2008" t="s">
        <v>6620</v>
      </c>
      <c r="B2008" t="s">
        <v>28364</v>
      </c>
      <c r="C2008" t="s">
        <v>28364</v>
      </c>
      <c r="D2008" t="s">
        <v>28364</v>
      </c>
      <c r="E2008" t="s">
        <v>28364</v>
      </c>
      <c r="F2008" t="s">
        <v>28365</v>
      </c>
      <c r="G2008" t="s">
        <v>28365</v>
      </c>
    </row>
    <row r="2009" spans="1:7" x14ac:dyDescent="0.25">
      <c r="A2009" t="s">
        <v>655</v>
      </c>
      <c r="B2009" t="s">
        <v>28364</v>
      </c>
      <c r="C2009" t="s">
        <v>28364</v>
      </c>
      <c r="D2009" t="s">
        <v>28364</v>
      </c>
      <c r="E2009" t="s">
        <v>28364</v>
      </c>
      <c r="F2009" t="s">
        <v>28364</v>
      </c>
      <c r="G2009" t="s">
        <v>28364</v>
      </c>
    </row>
    <row r="2010" spans="1:7" x14ac:dyDescent="0.25">
      <c r="A2010" t="s">
        <v>1032</v>
      </c>
      <c r="B2010" t="s">
        <v>28364</v>
      </c>
      <c r="C2010" t="s">
        <v>28364</v>
      </c>
      <c r="D2010" t="s">
        <v>28364</v>
      </c>
      <c r="E2010" t="s">
        <v>28364</v>
      </c>
      <c r="F2010" t="s">
        <v>28364</v>
      </c>
      <c r="G2010" t="s">
        <v>28364</v>
      </c>
    </row>
    <row r="2011" spans="1:7" x14ac:dyDescent="0.25">
      <c r="A2011" t="s">
        <v>1569</v>
      </c>
      <c r="B2011" t="s">
        <v>28364</v>
      </c>
      <c r="C2011" t="s">
        <v>28364</v>
      </c>
      <c r="D2011" t="s">
        <v>28364</v>
      </c>
      <c r="E2011" t="s">
        <v>28364</v>
      </c>
      <c r="F2011" t="s">
        <v>28364</v>
      </c>
      <c r="G2011" t="s">
        <v>28365</v>
      </c>
    </row>
    <row r="2012" spans="1:7" x14ac:dyDescent="0.25">
      <c r="A2012" t="s">
        <v>14109</v>
      </c>
      <c r="B2012" t="s">
        <v>28364</v>
      </c>
      <c r="C2012" t="s">
        <v>28364</v>
      </c>
      <c r="D2012" t="s">
        <v>28365</v>
      </c>
      <c r="E2012" t="s">
        <v>28364</v>
      </c>
      <c r="F2012" t="s">
        <v>28364</v>
      </c>
      <c r="G2012" t="s">
        <v>28365</v>
      </c>
    </row>
    <row r="2013" spans="1:7" x14ac:dyDescent="0.25">
      <c r="A2013" t="s">
        <v>25387</v>
      </c>
      <c r="B2013" t="s">
        <v>28364</v>
      </c>
      <c r="C2013" t="s">
        <v>28364</v>
      </c>
      <c r="D2013" t="s">
        <v>28364</v>
      </c>
      <c r="E2013" t="s">
        <v>28364</v>
      </c>
      <c r="F2013" t="s">
        <v>28365</v>
      </c>
      <c r="G2013" t="s">
        <v>28364</v>
      </c>
    </row>
    <row r="2014" spans="1:7" x14ac:dyDescent="0.25">
      <c r="A2014" t="s">
        <v>17960</v>
      </c>
      <c r="B2014" t="s">
        <v>28364</v>
      </c>
      <c r="C2014" t="s">
        <v>28364</v>
      </c>
      <c r="D2014" t="s">
        <v>28364</v>
      </c>
      <c r="E2014" t="s">
        <v>28364</v>
      </c>
      <c r="F2014" t="s">
        <v>28364</v>
      </c>
      <c r="G2014" t="s">
        <v>28364</v>
      </c>
    </row>
    <row r="2015" spans="1:7" x14ac:dyDescent="0.25">
      <c r="A2015" t="s">
        <v>15608</v>
      </c>
      <c r="B2015" t="s">
        <v>28364</v>
      </c>
      <c r="C2015" t="s">
        <v>28364</v>
      </c>
      <c r="D2015" t="s">
        <v>28364</v>
      </c>
      <c r="E2015" t="s">
        <v>28364</v>
      </c>
      <c r="F2015" t="s">
        <v>28364</v>
      </c>
      <c r="G2015" t="s">
        <v>28364</v>
      </c>
    </row>
    <row r="2016" spans="1:7" x14ac:dyDescent="0.25">
      <c r="A2016" t="s">
        <v>13727</v>
      </c>
      <c r="B2016" t="s">
        <v>28364</v>
      </c>
      <c r="C2016" t="s">
        <v>28364</v>
      </c>
      <c r="D2016" t="s">
        <v>28364</v>
      </c>
      <c r="E2016" t="s">
        <v>28364</v>
      </c>
      <c r="F2016" t="s">
        <v>28364</v>
      </c>
      <c r="G2016" t="s">
        <v>28365</v>
      </c>
    </row>
    <row r="2017" spans="1:7" x14ac:dyDescent="0.25">
      <c r="A2017" t="s">
        <v>23761</v>
      </c>
      <c r="B2017" t="s">
        <v>28364</v>
      </c>
      <c r="C2017" t="s">
        <v>28364</v>
      </c>
      <c r="D2017" t="s">
        <v>28364</v>
      </c>
      <c r="E2017" t="s">
        <v>28364</v>
      </c>
      <c r="F2017" t="s">
        <v>28364</v>
      </c>
      <c r="G2017" t="s">
        <v>28365</v>
      </c>
    </row>
    <row r="2018" spans="1:7" x14ac:dyDescent="0.25">
      <c r="A2018" t="s">
        <v>25371</v>
      </c>
      <c r="B2018" t="s">
        <v>28364</v>
      </c>
      <c r="C2018" t="s">
        <v>28364</v>
      </c>
      <c r="D2018" t="s">
        <v>28365</v>
      </c>
      <c r="E2018" t="s">
        <v>28364</v>
      </c>
      <c r="F2018" t="s">
        <v>28364</v>
      </c>
      <c r="G2018" t="s">
        <v>28365</v>
      </c>
    </row>
    <row r="2019" spans="1:7" x14ac:dyDescent="0.25">
      <c r="A2019" t="s">
        <v>6982</v>
      </c>
      <c r="B2019" t="s">
        <v>28364</v>
      </c>
      <c r="C2019" t="s">
        <v>28364</v>
      </c>
      <c r="D2019" t="s">
        <v>28365</v>
      </c>
      <c r="E2019" t="s">
        <v>28364</v>
      </c>
      <c r="F2019" t="s">
        <v>28364</v>
      </c>
      <c r="G2019" t="s">
        <v>28365</v>
      </c>
    </row>
    <row r="2020" spans="1:7" x14ac:dyDescent="0.25">
      <c r="A2020" t="s">
        <v>10863</v>
      </c>
      <c r="B2020" t="s">
        <v>28364</v>
      </c>
      <c r="C2020" t="s">
        <v>28364</v>
      </c>
      <c r="D2020" t="s">
        <v>28365</v>
      </c>
      <c r="E2020" t="s">
        <v>28364</v>
      </c>
      <c r="F2020" t="s">
        <v>28365</v>
      </c>
      <c r="G2020" t="s">
        <v>28365</v>
      </c>
    </row>
    <row r="2021" spans="1:7" x14ac:dyDescent="0.25">
      <c r="A2021" t="s">
        <v>3739</v>
      </c>
      <c r="B2021" t="s">
        <v>28364</v>
      </c>
      <c r="C2021" t="s">
        <v>28364</v>
      </c>
      <c r="D2021" t="s">
        <v>28365</v>
      </c>
      <c r="E2021" t="s">
        <v>28364</v>
      </c>
      <c r="F2021" t="s">
        <v>28365</v>
      </c>
      <c r="G2021" t="s">
        <v>28365</v>
      </c>
    </row>
    <row r="2022" spans="1:7" x14ac:dyDescent="0.25">
      <c r="A2022" t="s">
        <v>5147</v>
      </c>
      <c r="B2022" t="s">
        <v>28364</v>
      </c>
      <c r="C2022" t="s">
        <v>28364</v>
      </c>
      <c r="D2022" t="s">
        <v>28365</v>
      </c>
      <c r="E2022" t="s">
        <v>28364</v>
      </c>
      <c r="F2022" t="s">
        <v>28365</v>
      </c>
      <c r="G2022" t="s">
        <v>28365</v>
      </c>
    </row>
    <row r="2023" spans="1:7" x14ac:dyDescent="0.25">
      <c r="A2023" t="s">
        <v>20847</v>
      </c>
      <c r="B2023" t="s">
        <v>28364</v>
      </c>
      <c r="C2023" t="s">
        <v>28364</v>
      </c>
      <c r="D2023" t="s">
        <v>28365</v>
      </c>
      <c r="E2023" t="s">
        <v>28364</v>
      </c>
      <c r="F2023" t="s">
        <v>28364</v>
      </c>
      <c r="G2023" t="s">
        <v>28365</v>
      </c>
    </row>
    <row r="2024" spans="1:7" x14ac:dyDescent="0.25">
      <c r="A2024" t="s">
        <v>21356</v>
      </c>
      <c r="B2024" t="s">
        <v>28364</v>
      </c>
      <c r="C2024" t="s">
        <v>28364</v>
      </c>
      <c r="D2024" t="s">
        <v>28365</v>
      </c>
      <c r="E2024" t="s">
        <v>28364</v>
      </c>
      <c r="F2024" t="s">
        <v>28364</v>
      </c>
      <c r="G2024" t="s">
        <v>28365</v>
      </c>
    </row>
    <row r="2025" spans="1:7" x14ac:dyDescent="0.25">
      <c r="A2025" t="s">
        <v>20444</v>
      </c>
      <c r="B2025" t="s">
        <v>28364</v>
      </c>
      <c r="C2025" t="s">
        <v>28364</v>
      </c>
      <c r="D2025" t="s">
        <v>28364</v>
      </c>
      <c r="E2025" t="s">
        <v>28364</v>
      </c>
      <c r="F2025" t="s">
        <v>28364</v>
      </c>
      <c r="G2025" t="s">
        <v>28364</v>
      </c>
    </row>
    <row r="2026" spans="1:7" x14ac:dyDescent="0.25">
      <c r="A2026" t="s">
        <v>5806</v>
      </c>
      <c r="B2026" t="s">
        <v>28364</v>
      </c>
      <c r="C2026" t="s">
        <v>28364</v>
      </c>
      <c r="D2026" t="s">
        <v>28365</v>
      </c>
      <c r="E2026" t="s">
        <v>28364</v>
      </c>
      <c r="F2026" t="s">
        <v>28364</v>
      </c>
      <c r="G2026" t="s">
        <v>28365</v>
      </c>
    </row>
    <row r="2027" spans="1:7" x14ac:dyDescent="0.25">
      <c r="A2027" t="s">
        <v>14419</v>
      </c>
      <c r="B2027" t="s">
        <v>28364</v>
      </c>
      <c r="C2027" t="s">
        <v>28364</v>
      </c>
      <c r="D2027" t="s">
        <v>28365</v>
      </c>
      <c r="E2027" t="s">
        <v>28364</v>
      </c>
      <c r="F2027" t="s">
        <v>28365</v>
      </c>
      <c r="G2027" t="s">
        <v>28365</v>
      </c>
    </row>
    <row r="2028" spans="1:7" x14ac:dyDescent="0.25">
      <c r="A2028" t="s">
        <v>2129</v>
      </c>
      <c r="B2028" t="s">
        <v>28364</v>
      </c>
      <c r="C2028" t="s">
        <v>28364</v>
      </c>
      <c r="D2028" t="s">
        <v>28365</v>
      </c>
      <c r="E2028" t="s">
        <v>28364</v>
      </c>
      <c r="F2028" t="s">
        <v>28365</v>
      </c>
      <c r="G2028" t="s">
        <v>28365</v>
      </c>
    </row>
    <row r="2029" spans="1:7" x14ac:dyDescent="0.25">
      <c r="A2029" t="s">
        <v>2065</v>
      </c>
      <c r="B2029" t="s">
        <v>28364</v>
      </c>
      <c r="C2029" t="s">
        <v>28364</v>
      </c>
      <c r="D2029" t="s">
        <v>28365</v>
      </c>
      <c r="E2029" t="s">
        <v>28364</v>
      </c>
      <c r="F2029" t="s">
        <v>28365</v>
      </c>
      <c r="G2029" t="s">
        <v>28365</v>
      </c>
    </row>
    <row r="2030" spans="1:7" x14ac:dyDescent="0.25">
      <c r="A2030" t="s">
        <v>9702</v>
      </c>
      <c r="B2030" t="s">
        <v>28364</v>
      </c>
      <c r="C2030" t="s">
        <v>28364</v>
      </c>
      <c r="D2030" t="s">
        <v>28364</v>
      </c>
      <c r="E2030" t="s">
        <v>28364</v>
      </c>
      <c r="F2030" t="s">
        <v>28364</v>
      </c>
      <c r="G2030" t="s">
        <v>28364</v>
      </c>
    </row>
    <row r="2031" spans="1:7" x14ac:dyDescent="0.25">
      <c r="A2031" t="s">
        <v>25470</v>
      </c>
      <c r="B2031" t="s">
        <v>28364</v>
      </c>
      <c r="C2031" t="s">
        <v>28364</v>
      </c>
      <c r="D2031" t="s">
        <v>28364</v>
      </c>
      <c r="E2031" t="s">
        <v>28364</v>
      </c>
      <c r="F2031" t="s">
        <v>28365</v>
      </c>
      <c r="G2031" t="s">
        <v>28365</v>
      </c>
    </row>
    <row r="2032" spans="1:7" x14ac:dyDescent="0.25">
      <c r="A2032" t="s">
        <v>23706</v>
      </c>
      <c r="B2032" t="s">
        <v>28364</v>
      </c>
      <c r="C2032" t="s">
        <v>28364</v>
      </c>
      <c r="D2032" t="s">
        <v>28364</v>
      </c>
      <c r="E2032" t="s">
        <v>28364</v>
      </c>
      <c r="F2032" t="s">
        <v>28364</v>
      </c>
      <c r="G2032" t="s">
        <v>28365</v>
      </c>
    </row>
    <row r="2033" spans="1:7" x14ac:dyDescent="0.25">
      <c r="A2033" t="s">
        <v>5278</v>
      </c>
      <c r="B2033" t="s">
        <v>28364</v>
      </c>
      <c r="C2033" t="s">
        <v>28364</v>
      </c>
      <c r="D2033" t="s">
        <v>28364</v>
      </c>
      <c r="E2033" t="s">
        <v>28364</v>
      </c>
      <c r="F2033" t="s">
        <v>28365</v>
      </c>
      <c r="G2033" t="s">
        <v>28365</v>
      </c>
    </row>
    <row r="2034" spans="1:7" x14ac:dyDescent="0.25">
      <c r="A2034" t="s">
        <v>7009</v>
      </c>
      <c r="B2034" t="s">
        <v>28364</v>
      </c>
      <c r="C2034" t="s">
        <v>28364</v>
      </c>
      <c r="D2034" t="s">
        <v>28364</v>
      </c>
      <c r="E2034" t="s">
        <v>28364</v>
      </c>
      <c r="F2034" t="s">
        <v>28365</v>
      </c>
      <c r="G2034" t="s">
        <v>28365</v>
      </c>
    </row>
    <row r="2035" spans="1:7" x14ac:dyDescent="0.25">
      <c r="A2035" t="s">
        <v>10508</v>
      </c>
      <c r="B2035" t="s">
        <v>28364</v>
      </c>
      <c r="C2035" t="s">
        <v>28364</v>
      </c>
      <c r="D2035" t="s">
        <v>28364</v>
      </c>
      <c r="E2035" t="s">
        <v>28364</v>
      </c>
      <c r="F2035" t="s">
        <v>28364</v>
      </c>
      <c r="G2035" t="s">
        <v>28364</v>
      </c>
    </row>
    <row r="2036" spans="1:7" x14ac:dyDescent="0.25">
      <c r="A2036" t="s">
        <v>10848</v>
      </c>
      <c r="B2036" t="s">
        <v>28364</v>
      </c>
      <c r="C2036" t="s">
        <v>28364</v>
      </c>
      <c r="D2036" t="s">
        <v>28364</v>
      </c>
      <c r="E2036" t="s">
        <v>28364</v>
      </c>
      <c r="F2036" t="s">
        <v>28364</v>
      </c>
      <c r="G2036" t="s">
        <v>28364</v>
      </c>
    </row>
    <row r="2037" spans="1:7" x14ac:dyDescent="0.25">
      <c r="A2037" t="s">
        <v>27871</v>
      </c>
      <c r="B2037" t="s">
        <v>28364</v>
      </c>
      <c r="C2037" t="s">
        <v>28364</v>
      </c>
      <c r="D2037" t="s">
        <v>28364</v>
      </c>
      <c r="E2037" t="s">
        <v>28364</v>
      </c>
      <c r="F2037" t="s">
        <v>28365</v>
      </c>
      <c r="G2037" t="s">
        <v>28365</v>
      </c>
    </row>
    <row r="2038" spans="1:7" x14ac:dyDescent="0.25">
      <c r="A2038" t="s">
        <v>1294</v>
      </c>
      <c r="B2038" t="s">
        <v>28364</v>
      </c>
      <c r="C2038" t="s">
        <v>28364</v>
      </c>
      <c r="D2038" t="s">
        <v>28365</v>
      </c>
      <c r="E2038" t="s">
        <v>28364</v>
      </c>
      <c r="F2038" t="s">
        <v>28365</v>
      </c>
      <c r="G2038" t="s">
        <v>28364</v>
      </c>
    </row>
    <row r="2039" spans="1:7" x14ac:dyDescent="0.25">
      <c r="A2039" t="s">
        <v>18464</v>
      </c>
      <c r="B2039" t="s">
        <v>28364</v>
      </c>
      <c r="C2039" t="s">
        <v>28364</v>
      </c>
      <c r="D2039" t="s">
        <v>28365</v>
      </c>
      <c r="E2039" t="s">
        <v>28364</v>
      </c>
      <c r="F2039" t="s">
        <v>28365</v>
      </c>
      <c r="G2039" t="s">
        <v>28364</v>
      </c>
    </row>
    <row r="2040" spans="1:7" x14ac:dyDescent="0.25">
      <c r="A2040" t="s">
        <v>15265</v>
      </c>
      <c r="B2040" t="s">
        <v>28364</v>
      </c>
      <c r="C2040" t="s">
        <v>28364</v>
      </c>
      <c r="D2040" t="s">
        <v>28365</v>
      </c>
      <c r="E2040" t="s">
        <v>28364</v>
      </c>
      <c r="F2040" t="s">
        <v>28364</v>
      </c>
      <c r="G2040" t="s">
        <v>28365</v>
      </c>
    </row>
    <row r="2041" spans="1:7" x14ac:dyDescent="0.25">
      <c r="A2041" t="s">
        <v>4648</v>
      </c>
      <c r="B2041" t="s">
        <v>28364</v>
      </c>
      <c r="C2041" t="s">
        <v>28364</v>
      </c>
      <c r="D2041" t="s">
        <v>28365</v>
      </c>
      <c r="E2041" t="s">
        <v>28364</v>
      </c>
      <c r="F2041" t="s">
        <v>28364</v>
      </c>
      <c r="G2041" t="s">
        <v>28365</v>
      </c>
    </row>
    <row r="2042" spans="1:7" x14ac:dyDescent="0.25">
      <c r="A2042" t="s">
        <v>5385</v>
      </c>
      <c r="B2042" t="s">
        <v>28364</v>
      </c>
      <c r="C2042" t="s">
        <v>28364</v>
      </c>
      <c r="D2042" t="s">
        <v>28365</v>
      </c>
      <c r="E2042" t="s">
        <v>28364</v>
      </c>
      <c r="F2042" t="s">
        <v>28365</v>
      </c>
      <c r="G2042" t="s">
        <v>28365</v>
      </c>
    </row>
    <row r="2043" spans="1:7" x14ac:dyDescent="0.25">
      <c r="A2043" t="s">
        <v>21174</v>
      </c>
      <c r="B2043" t="s">
        <v>28364</v>
      </c>
      <c r="C2043" t="s">
        <v>28364</v>
      </c>
      <c r="D2043" t="s">
        <v>28365</v>
      </c>
      <c r="E2043" t="s">
        <v>28364</v>
      </c>
      <c r="F2043" t="s">
        <v>28364</v>
      </c>
      <c r="G2043" t="s">
        <v>28365</v>
      </c>
    </row>
    <row r="2044" spans="1:7" x14ac:dyDescent="0.25">
      <c r="A2044" t="s">
        <v>2905</v>
      </c>
      <c r="B2044" t="s">
        <v>28364</v>
      </c>
      <c r="C2044" t="s">
        <v>28364</v>
      </c>
      <c r="D2044" t="s">
        <v>28364</v>
      </c>
      <c r="E2044" t="s">
        <v>28364</v>
      </c>
      <c r="F2044" t="s">
        <v>28364</v>
      </c>
      <c r="G2044" t="s">
        <v>28365</v>
      </c>
    </row>
    <row r="2045" spans="1:7" x14ac:dyDescent="0.25">
      <c r="A2045" t="s">
        <v>20795</v>
      </c>
      <c r="B2045" t="s">
        <v>28364</v>
      </c>
      <c r="C2045" t="s">
        <v>28364</v>
      </c>
      <c r="D2045" t="s">
        <v>28364</v>
      </c>
      <c r="E2045" t="s">
        <v>28364</v>
      </c>
      <c r="F2045" t="s">
        <v>28364</v>
      </c>
      <c r="G2045" t="s">
        <v>28365</v>
      </c>
    </row>
    <row r="2046" spans="1:7" x14ac:dyDescent="0.25">
      <c r="A2046" t="s">
        <v>12146</v>
      </c>
      <c r="B2046" t="s">
        <v>28364</v>
      </c>
      <c r="C2046" t="s">
        <v>28364</v>
      </c>
      <c r="D2046" t="s">
        <v>28364</v>
      </c>
      <c r="E2046" t="s">
        <v>28364</v>
      </c>
      <c r="F2046" t="s">
        <v>28364</v>
      </c>
      <c r="G2046" t="s">
        <v>28365</v>
      </c>
    </row>
    <row r="2047" spans="1:7" x14ac:dyDescent="0.25">
      <c r="A2047" t="s">
        <v>27127</v>
      </c>
      <c r="B2047" t="s">
        <v>28364</v>
      </c>
      <c r="C2047" t="s">
        <v>28364</v>
      </c>
      <c r="D2047" t="s">
        <v>28364</v>
      </c>
      <c r="E2047" t="s">
        <v>28364</v>
      </c>
      <c r="F2047" t="s">
        <v>28364</v>
      </c>
      <c r="G2047" t="s">
        <v>28365</v>
      </c>
    </row>
    <row r="2048" spans="1:7" x14ac:dyDescent="0.25">
      <c r="A2048" t="s">
        <v>16244</v>
      </c>
      <c r="B2048" t="s">
        <v>28364</v>
      </c>
      <c r="C2048" t="s">
        <v>28364</v>
      </c>
      <c r="D2048" t="s">
        <v>28365</v>
      </c>
      <c r="E2048" t="s">
        <v>28364</v>
      </c>
      <c r="F2048" t="s">
        <v>28364</v>
      </c>
      <c r="G2048" t="s">
        <v>28365</v>
      </c>
    </row>
    <row r="2049" spans="1:7" x14ac:dyDescent="0.25">
      <c r="A2049" t="s">
        <v>10422</v>
      </c>
      <c r="B2049" t="s">
        <v>28364</v>
      </c>
      <c r="C2049" t="s">
        <v>28364</v>
      </c>
      <c r="D2049" t="s">
        <v>28365</v>
      </c>
      <c r="E2049" t="s">
        <v>28364</v>
      </c>
      <c r="F2049" t="s">
        <v>28364</v>
      </c>
      <c r="G2049" t="s">
        <v>28364</v>
      </c>
    </row>
    <row r="2050" spans="1:7" x14ac:dyDescent="0.25">
      <c r="A2050" t="s">
        <v>2349</v>
      </c>
      <c r="B2050" t="s">
        <v>28364</v>
      </c>
      <c r="C2050" t="s">
        <v>28364</v>
      </c>
      <c r="D2050" t="s">
        <v>28365</v>
      </c>
      <c r="E2050" t="s">
        <v>28364</v>
      </c>
      <c r="F2050" t="s">
        <v>28364</v>
      </c>
      <c r="G2050" t="s">
        <v>28365</v>
      </c>
    </row>
    <row r="2051" spans="1:7" x14ac:dyDescent="0.25">
      <c r="A2051" t="s">
        <v>3476</v>
      </c>
      <c r="B2051" t="s">
        <v>28364</v>
      </c>
      <c r="C2051" t="s">
        <v>28364</v>
      </c>
      <c r="D2051" t="s">
        <v>28364</v>
      </c>
      <c r="E2051" t="s">
        <v>28364</v>
      </c>
      <c r="F2051" t="s">
        <v>28364</v>
      </c>
      <c r="G2051" t="s">
        <v>28365</v>
      </c>
    </row>
    <row r="2052" spans="1:7" x14ac:dyDescent="0.25">
      <c r="A2052" t="s">
        <v>23586</v>
      </c>
      <c r="B2052" t="s">
        <v>28364</v>
      </c>
      <c r="C2052" t="s">
        <v>28364</v>
      </c>
      <c r="D2052" t="s">
        <v>28365</v>
      </c>
      <c r="E2052" t="s">
        <v>28364</v>
      </c>
      <c r="F2052" t="s">
        <v>28364</v>
      </c>
      <c r="G2052" t="s">
        <v>28365</v>
      </c>
    </row>
    <row r="2053" spans="1:7" x14ac:dyDescent="0.25">
      <c r="A2053" t="s">
        <v>22491</v>
      </c>
      <c r="B2053" t="s">
        <v>28364</v>
      </c>
      <c r="C2053" t="s">
        <v>28364</v>
      </c>
      <c r="D2053" t="s">
        <v>28365</v>
      </c>
      <c r="E2053" t="s">
        <v>28364</v>
      </c>
      <c r="F2053" t="s">
        <v>28364</v>
      </c>
      <c r="G2053" t="s">
        <v>28365</v>
      </c>
    </row>
    <row r="2054" spans="1:7" x14ac:dyDescent="0.25">
      <c r="A2054" t="s">
        <v>2026</v>
      </c>
      <c r="B2054" t="s">
        <v>28364</v>
      </c>
      <c r="C2054" t="s">
        <v>28364</v>
      </c>
      <c r="D2054" t="s">
        <v>28365</v>
      </c>
      <c r="E2054" t="s">
        <v>28364</v>
      </c>
      <c r="F2054" t="s">
        <v>28364</v>
      </c>
      <c r="G2054" t="s">
        <v>28364</v>
      </c>
    </row>
    <row r="2055" spans="1:7" x14ac:dyDescent="0.25">
      <c r="A2055" t="s">
        <v>780</v>
      </c>
      <c r="B2055" t="s">
        <v>28364</v>
      </c>
      <c r="C2055" t="s">
        <v>28364</v>
      </c>
      <c r="D2055" t="s">
        <v>28365</v>
      </c>
      <c r="E2055" t="s">
        <v>28364</v>
      </c>
      <c r="F2055" t="s">
        <v>28364</v>
      </c>
      <c r="G2055" t="s">
        <v>28364</v>
      </c>
    </row>
    <row r="2056" spans="1:7" x14ac:dyDescent="0.25">
      <c r="A2056" t="s">
        <v>1755</v>
      </c>
      <c r="B2056" t="s">
        <v>28364</v>
      </c>
      <c r="C2056" t="s">
        <v>28364</v>
      </c>
      <c r="D2056" t="s">
        <v>28364</v>
      </c>
      <c r="E2056" t="s">
        <v>28364</v>
      </c>
      <c r="F2056" t="s">
        <v>28364</v>
      </c>
      <c r="G2056" t="s">
        <v>28364</v>
      </c>
    </row>
    <row r="2057" spans="1:7" x14ac:dyDescent="0.25">
      <c r="A2057" t="s">
        <v>2311</v>
      </c>
      <c r="B2057" t="s">
        <v>28364</v>
      </c>
      <c r="C2057" t="s">
        <v>28364</v>
      </c>
      <c r="D2057" t="s">
        <v>28365</v>
      </c>
      <c r="E2057" t="s">
        <v>28364</v>
      </c>
      <c r="F2057" t="s">
        <v>28364</v>
      </c>
      <c r="G2057" t="s">
        <v>28365</v>
      </c>
    </row>
    <row r="2058" spans="1:7" x14ac:dyDescent="0.25">
      <c r="A2058" t="s">
        <v>2166</v>
      </c>
      <c r="B2058" t="s">
        <v>28364</v>
      </c>
      <c r="C2058" t="s">
        <v>28364</v>
      </c>
      <c r="D2058" t="s">
        <v>28365</v>
      </c>
      <c r="E2058" t="s">
        <v>28364</v>
      </c>
      <c r="F2058" t="s">
        <v>28364</v>
      </c>
      <c r="G2058" t="s">
        <v>28365</v>
      </c>
    </row>
    <row r="2059" spans="1:7" x14ac:dyDescent="0.25">
      <c r="A2059" t="s">
        <v>15285</v>
      </c>
      <c r="B2059" t="s">
        <v>28364</v>
      </c>
      <c r="C2059" t="s">
        <v>28364</v>
      </c>
      <c r="D2059" t="s">
        <v>28365</v>
      </c>
      <c r="E2059" t="s">
        <v>28364</v>
      </c>
      <c r="F2059" t="s">
        <v>28365</v>
      </c>
      <c r="G2059" t="s">
        <v>28365</v>
      </c>
    </row>
    <row r="2060" spans="1:7" x14ac:dyDescent="0.25">
      <c r="A2060" t="s">
        <v>7091</v>
      </c>
      <c r="B2060" t="s">
        <v>28364</v>
      </c>
      <c r="C2060" t="s">
        <v>28364</v>
      </c>
      <c r="D2060" t="s">
        <v>28365</v>
      </c>
      <c r="E2060" t="s">
        <v>28364</v>
      </c>
      <c r="F2060" t="s">
        <v>28364</v>
      </c>
      <c r="G2060" t="s">
        <v>28365</v>
      </c>
    </row>
    <row r="2061" spans="1:7" x14ac:dyDescent="0.25">
      <c r="A2061" t="s">
        <v>10118</v>
      </c>
      <c r="B2061" t="s">
        <v>28364</v>
      </c>
      <c r="C2061" t="s">
        <v>28364</v>
      </c>
      <c r="D2061" t="s">
        <v>28364</v>
      </c>
      <c r="E2061" t="s">
        <v>28364</v>
      </c>
      <c r="F2061" t="s">
        <v>28364</v>
      </c>
      <c r="G2061" t="s">
        <v>28364</v>
      </c>
    </row>
    <row r="2062" spans="1:7" x14ac:dyDescent="0.25">
      <c r="A2062" t="s">
        <v>5651</v>
      </c>
      <c r="B2062" t="s">
        <v>28364</v>
      </c>
      <c r="C2062" t="s">
        <v>28365</v>
      </c>
      <c r="D2062" t="s">
        <v>28364</v>
      </c>
      <c r="E2062" t="s">
        <v>28365</v>
      </c>
      <c r="F2062" t="s">
        <v>28364</v>
      </c>
      <c r="G2062" t="s">
        <v>28364</v>
      </c>
    </row>
    <row r="2063" spans="1:7" x14ac:dyDescent="0.25">
      <c r="A2063" t="s">
        <v>6922</v>
      </c>
      <c r="B2063" t="s">
        <v>28364</v>
      </c>
      <c r="C2063" t="s">
        <v>28364</v>
      </c>
      <c r="D2063" t="s">
        <v>28364</v>
      </c>
      <c r="E2063" t="s">
        <v>28364</v>
      </c>
      <c r="F2063" t="s">
        <v>28364</v>
      </c>
      <c r="G2063" t="s">
        <v>28365</v>
      </c>
    </row>
    <row r="2064" spans="1:7" x14ac:dyDescent="0.25">
      <c r="A2064" t="s">
        <v>15155</v>
      </c>
      <c r="B2064" t="s">
        <v>28364</v>
      </c>
      <c r="C2064" t="s">
        <v>28364</v>
      </c>
      <c r="D2064" t="s">
        <v>28365</v>
      </c>
      <c r="E2064" t="s">
        <v>28364</v>
      </c>
      <c r="F2064" t="s">
        <v>28365</v>
      </c>
      <c r="G2064" t="s">
        <v>28365</v>
      </c>
    </row>
    <row r="2065" spans="1:7" x14ac:dyDescent="0.25">
      <c r="A2065" t="s">
        <v>19390</v>
      </c>
      <c r="B2065" t="s">
        <v>28364</v>
      </c>
      <c r="C2065" t="s">
        <v>28364</v>
      </c>
      <c r="D2065" t="s">
        <v>28365</v>
      </c>
      <c r="E2065" t="s">
        <v>28364</v>
      </c>
      <c r="F2065" t="s">
        <v>28364</v>
      </c>
      <c r="G2065" t="s">
        <v>28364</v>
      </c>
    </row>
    <row r="2066" spans="1:7" x14ac:dyDescent="0.25">
      <c r="A2066" t="s">
        <v>8163</v>
      </c>
      <c r="B2066" t="s">
        <v>28364</v>
      </c>
      <c r="C2066" t="s">
        <v>28364</v>
      </c>
      <c r="D2066" t="s">
        <v>28365</v>
      </c>
      <c r="E2066" t="s">
        <v>28364</v>
      </c>
      <c r="F2066" t="s">
        <v>28364</v>
      </c>
      <c r="G2066" t="s">
        <v>28364</v>
      </c>
    </row>
    <row r="2067" spans="1:7" x14ac:dyDescent="0.25">
      <c r="A2067" t="s">
        <v>17158</v>
      </c>
      <c r="B2067" t="s">
        <v>28364</v>
      </c>
      <c r="C2067" t="s">
        <v>28364</v>
      </c>
      <c r="D2067" t="s">
        <v>28365</v>
      </c>
      <c r="E2067" t="s">
        <v>28364</v>
      </c>
      <c r="F2067" t="s">
        <v>28365</v>
      </c>
      <c r="G2067" t="s">
        <v>28364</v>
      </c>
    </row>
    <row r="2068" spans="1:7" x14ac:dyDescent="0.25">
      <c r="A2068" t="s">
        <v>24979</v>
      </c>
      <c r="B2068" t="s">
        <v>28364</v>
      </c>
      <c r="C2068" t="s">
        <v>28364</v>
      </c>
      <c r="D2068" t="s">
        <v>28365</v>
      </c>
      <c r="E2068" t="s">
        <v>28364</v>
      </c>
      <c r="F2068" t="s">
        <v>28365</v>
      </c>
      <c r="G2068" t="s">
        <v>28364</v>
      </c>
    </row>
    <row r="2069" spans="1:7" x14ac:dyDescent="0.25">
      <c r="A2069" t="s">
        <v>8983</v>
      </c>
      <c r="B2069" t="s">
        <v>28364</v>
      </c>
      <c r="C2069" t="s">
        <v>28364</v>
      </c>
      <c r="D2069" t="s">
        <v>28365</v>
      </c>
      <c r="E2069" t="s">
        <v>28364</v>
      </c>
      <c r="F2069" t="s">
        <v>28364</v>
      </c>
      <c r="G2069" t="s">
        <v>28364</v>
      </c>
    </row>
    <row r="2070" spans="1:7" x14ac:dyDescent="0.25">
      <c r="A2070" t="s">
        <v>24666</v>
      </c>
      <c r="B2070" t="s">
        <v>28364</v>
      </c>
      <c r="C2070" t="s">
        <v>28364</v>
      </c>
      <c r="D2070" t="s">
        <v>28365</v>
      </c>
      <c r="E2070" t="s">
        <v>28364</v>
      </c>
      <c r="F2070" t="s">
        <v>28364</v>
      </c>
      <c r="G2070" t="s">
        <v>28364</v>
      </c>
    </row>
    <row r="2071" spans="1:7" x14ac:dyDescent="0.25">
      <c r="A2071" t="s">
        <v>22183</v>
      </c>
      <c r="B2071" t="s">
        <v>28364</v>
      </c>
      <c r="C2071" t="s">
        <v>28364</v>
      </c>
      <c r="D2071" t="s">
        <v>28365</v>
      </c>
      <c r="E2071" t="s">
        <v>28364</v>
      </c>
      <c r="F2071" t="s">
        <v>28364</v>
      </c>
      <c r="G2071" t="s">
        <v>28365</v>
      </c>
    </row>
    <row r="2072" spans="1:7" x14ac:dyDescent="0.25">
      <c r="A2072" t="s">
        <v>9532</v>
      </c>
      <c r="B2072" t="s">
        <v>28364</v>
      </c>
      <c r="C2072" t="s">
        <v>28364</v>
      </c>
      <c r="D2072" t="s">
        <v>28364</v>
      </c>
      <c r="E2072" t="s">
        <v>28364</v>
      </c>
      <c r="F2072" t="s">
        <v>28364</v>
      </c>
      <c r="G2072" t="s">
        <v>28364</v>
      </c>
    </row>
    <row r="2073" spans="1:7" x14ac:dyDescent="0.25">
      <c r="A2073" t="s">
        <v>12564</v>
      </c>
      <c r="B2073" t="s">
        <v>28364</v>
      </c>
      <c r="C2073" t="s">
        <v>28364</v>
      </c>
      <c r="D2073" t="s">
        <v>28365</v>
      </c>
      <c r="E2073" t="s">
        <v>28364</v>
      </c>
      <c r="F2073" t="s">
        <v>28364</v>
      </c>
      <c r="G2073" t="s">
        <v>28365</v>
      </c>
    </row>
    <row r="2074" spans="1:7" x14ac:dyDescent="0.25">
      <c r="A2074" t="s">
        <v>8746</v>
      </c>
      <c r="B2074" t="s">
        <v>28364</v>
      </c>
      <c r="C2074" t="s">
        <v>28364</v>
      </c>
      <c r="D2074" t="s">
        <v>28365</v>
      </c>
      <c r="E2074" t="s">
        <v>28364</v>
      </c>
      <c r="F2074" t="s">
        <v>28364</v>
      </c>
      <c r="G2074" t="s">
        <v>28365</v>
      </c>
    </row>
    <row r="2075" spans="1:7" x14ac:dyDescent="0.25">
      <c r="A2075" t="s">
        <v>22170</v>
      </c>
      <c r="B2075" t="s">
        <v>28364</v>
      </c>
      <c r="C2075" t="s">
        <v>28364</v>
      </c>
      <c r="D2075" t="s">
        <v>28364</v>
      </c>
      <c r="E2075" t="s">
        <v>28364</v>
      </c>
      <c r="F2075" t="s">
        <v>28364</v>
      </c>
      <c r="G2075" t="s">
        <v>28365</v>
      </c>
    </row>
    <row r="2076" spans="1:7" x14ac:dyDescent="0.25">
      <c r="A2076" t="s">
        <v>25946</v>
      </c>
      <c r="B2076" t="s">
        <v>28364</v>
      </c>
      <c r="C2076" t="s">
        <v>28364</v>
      </c>
      <c r="D2076" t="s">
        <v>28365</v>
      </c>
      <c r="E2076" t="s">
        <v>28364</v>
      </c>
      <c r="F2076" t="s">
        <v>28365</v>
      </c>
      <c r="G2076" t="s">
        <v>28364</v>
      </c>
    </row>
    <row r="2077" spans="1:7" x14ac:dyDescent="0.25">
      <c r="A2077" t="s">
        <v>21489</v>
      </c>
      <c r="B2077" t="s">
        <v>28364</v>
      </c>
      <c r="C2077" t="s">
        <v>28364</v>
      </c>
      <c r="D2077" t="s">
        <v>28365</v>
      </c>
      <c r="E2077" t="s">
        <v>28364</v>
      </c>
      <c r="F2077" t="s">
        <v>28365</v>
      </c>
      <c r="G2077" t="s">
        <v>28365</v>
      </c>
    </row>
    <row r="2078" spans="1:7" x14ac:dyDescent="0.25">
      <c r="A2078" t="s">
        <v>11102</v>
      </c>
      <c r="B2078" t="s">
        <v>28364</v>
      </c>
      <c r="C2078" t="s">
        <v>28364</v>
      </c>
      <c r="D2078" t="s">
        <v>28365</v>
      </c>
      <c r="E2078" t="s">
        <v>28364</v>
      </c>
      <c r="F2078" t="s">
        <v>28364</v>
      </c>
      <c r="G2078" t="s">
        <v>28365</v>
      </c>
    </row>
    <row r="2079" spans="1:7" x14ac:dyDescent="0.25">
      <c r="A2079" t="s">
        <v>14553</v>
      </c>
      <c r="B2079" t="s">
        <v>28364</v>
      </c>
      <c r="C2079" t="s">
        <v>28364</v>
      </c>
      <c r="D2079" t="s">
        <v>28365</v>
      </c>
      <c r="E2079" t="s">
        <v>28364</v>
      </c>
      <c r="F2079" t="s">
        <v>28365</v>
      </c>
      <c r="G2079" t="s">
        <v>28364</v>
      </c>
    </row>
    <row r="2080" spans="1:7" x14ac:dyDescent="0.25">
      <c r="A2080" t="s">
        <v>10855</v>
      </c>
      <c r="B2080" t="s">
        <v>28364</v>
      </c>
      <c r="C2080" t="s">
        <v>28364</v>
      </c>
      <c r="D2080" t="s">
        <v>28365</v>
      </c>
      <c r="E2080" t="s">
        <v>28364</v>
      </c>
      <c r="F2080" t="s">
        <v>28364</v>
      </c>
      <c r="G2080" t="s">
        <v>28364</v>
      </c>
    </row>
    <row r="2081" spans="1:7" x14ac:dyDescent="0.25">
      <c r="A2081" t="s">
        <v>21073</v>
      </c>
      <c r="B2081" t="s">
        <v>28364</v>
      </c>
      <c r="C2081" t="s">
        <v>28364</v>
      </c>
      <c r="D2081" t="s">
        <v>28364</v>
      </c>
      <c r="E2081" t="s">
        <v>28364</v>
      </c>
      <c r="F2081" t="s">
        <v>28364</v>
      </c>
      <c r="G2081" t="s">
        <v>28364</v>
      </c>
    </row>
    <row r="2082" spans="1:7" x14ac:dyDescent="0.25">
      <c r="A2082" t="s">
        <v>12008</v>
      </c>
      <c r="B2082" t="s">
        <v>28364</v>
      </c>
      <c r="C2082" t="s">
        <v>28364</v>
      </c>
      <c r="D2082" t="s">
        <v>28364</v>
      </c>
      <c r="E2082" t="s">
        <v>28364</v>
      </c>
      <c r="F2082" t="s">
        <v>28364</v>
      </c>
      <c r="G2082" t="s">
        <v>28365</v>
      </c>
    </row>
    <row r="2083" spans="1:7" x14ac:dyDescent="0.25">
      <c r="A2083" t="s">
        <v>19639</v>
      </c>
      <c r="B2083" t="s">
        <v>28364</v>
      </c>
      <c r="C2083" t="s">
        <v>28364</v>
      </c>
      <c r="D2083" t="s">
        <v>28365</v>
      </c>
      <c r="E2083" t="s">
        <v>28364</v>
      </c>
      <c r="F2083" t="s">
        <v>28364</v>
      </c>
      <c r="G2083" t="s">
        <v>28364</v>
      </c>
    </row>
    <row r="2084" spans="1:7" x14ac:dyDescent="0.25">
      <c r="A2084" t="s">
        <v>26534</v>
      </c>
      <c r="B2084" t="s">
        <v>28364</v>
      </c>
      <c r="C2084" t="s">
        <v>28364</v>
      </c>
      <c r="D2084" t="s">
        <v>28365</v>
      </c>
      <c r="E2084" t="s">
        <v>28364</v>
      </c>
      <c r="F2084" t="s">
        <v>28365</v>
      </c>
      <c r="G2084" t="s">
        <v>28364</v>
      </c>
    </row>
    <row r="2085" spans="1:7" x14ac:dyDescent="0.25">
      <c r="A2085" t="s">
        <v>4707</v>
      </c>
      <c r="B2085" t="s">
        <v>28364</v>
      </c>
      <c r="C2085" t="s">
        <v>28364</v>
      </c>
      <c r="D2085" t="s">
        <v>28365</v>
      </c>
      <c r="E2085" t="s">
        <v>28364</v>
      </c>
      <c r="F2085" t="s">
        <v>28365</v>
      </c>
      <c r="G2085" t="s">
        <v>28365</v>
      </c>
    </row>
    <row r="2086" spans="1:7" x14ac:dyDescent="0.25">
      <c r="A2086" t="s">
        <v>14537</v>
      </c>
      <c r="B2086" t="s">
        <v>28364</v>
      </c>
      <c r="C2086" t="s">
        <v>28364</v>
      </c>
      <c r="D2086" t="s">
        <v>28365</v>
      </c>
      <c r="E2086" t="s">
        <v>28364</v>
      </c>
      <c r="F2086" t="s">
        <v>28364</v>
      </c>
      <c r="G2086" t="s">
        <v>28365</v>
      </c>
    </row>
    <row r="2087" spans="1:7" x14ac:dyDescent="0.25">
      <c r="A2087" t="s">
        <v>20561</v>
      </c>
      <c r="B2087" t="s">
        <v>28364</v>
      </c>
      <c r="C2087" t="s">
        <v>28364</v>
      </c>
      <c r="D2087" t="s">
        <v>28365</v>
      </c>
      <c r="E2087" t="s">
        <v>28364</v>
      </c>
      <c r="F2087" t="s">
        <v>28364</v>
      </c>
      <c r="G2087" t="s">
        <v>28365</v>
      </c>
    </row>
    <row r="2088" spans="1:7" x14ac:dyDescent="0.25">
      <c r="A2088" t="s">
        <v>25869</v>
      </c>
      <c r="B2088" t="s">
        <v>28364</v>
      </c>
      <c r="C2088" t="s">
        <v>28364</v>
      </c>
      <c r="D2088" t="s">
        <v>28364</v>
      </c>
      <c r="E2088" t="s">
        <v>28364</v>
      </c>
      <c r="F2088" t="s">
        <v>28364</v>
      </c>
      <c r="G2088" t="s">
        <v>28365</v>
      </c>
    </row>
    <row r="2089" spans="1:7" x14ac:dyDescent="0.25">
      <c r="A2089" t="s">
        <v>4555</v>
      </c>
      <c r="B2089" t="s">
        <v>28364</v>
      </c>
      <c r="C2089" t="s">
        <v>28364</v>
      </c>
      <c r="D2089" t="s">
        <v>28365</v>
      </c>
      <c r="E2089" t="s">
        <v>28364</v>
      </c>
      <c r="F2089" t="s">
        <v>28364</v>
      </c>
      <c r="G2089" t="s">
        <v>28365</v>
      </c>
    </row>
    <row r="2090" spans="1:7" x14ac:dyDescent="0.25">
      <c r="A2090" t="s">
        <v>18166</v>
      </c>
      <c r="B2090" t="s">
        <v>28364</v>
      </c>
      <c r="C2090" t="s">
        <v>28364</v>
      </c>
      <c r="D2090" t="s">
        <v>28365</v>
      </c>
      <c r="E2090" t="s">
        <v>28364</v>
      </c>
      <c r="F2090" t="s">
        <v>28364</v>
      </c>
      <c r="G2090" t="s">
        <v>28365</v>
      </c>
    </row>
    <row r="2091" spans="1:7" x14ac:dyDescent="0.25">
      <c r="A2091" t="s">
        <v>16298</v>
      </c>
      <c r="B2091" t="s">
        <v>28364</v>
      </c>
      <c r="C2091" t="s">
        <v>28364</v>
      </c>
      <c r="D2091" t="s">
        <v>28364</v>
      </c>
      <c r="E2091" t="s">
        <v>28364</v>
      </c>
      <c r="F2091" t="s">
        <v>28364</v>
      </c>
      <c r="G2091" t="s">
        <v>28364</v>
      </c>
    </row>
    <row r="2092" spans="1:7" x14ac:dyDescent="0.25">
      <c r="A2092" t="s">
        <v>19606</v>
      </c>
      <c r="B2092" t="s">
        <v>28364</v>
      </c>
      <c r="C2092" t="s">
        <v>28364</v>
      </c>
      <c r="D2092" t="s">
        <v>28365</v>
      </c>
      <c r="E2092" t="s">
        <v>28364</v>
      </c>
      <c r="F2092" t="s">
        <v>28364</v>
      </c>
      <c r="G2092" t="s">
        <v>28365</v>
      </c>
    </row>
    <row r="2093" spans="1:7" x14ac:dyDescent="0.25">
      <c r="A2093" t="s">
        <v>18510</v>
      </c>
      <c r="B2093" t="s">
        <v>28364</v>
      </c>
      <c r="C2093" t="s">
        <v>28364</v>
      </c>
      <c r="D2093" t="s">
        <v>28365</v>
      </c>
      <c r="E2093" t="s">
        <v>28364</v>
      </c>
      <c r="F2093" t="s">
        <v>28365</v>
      </c>
      <c r="G2093" t="s">
        <v>28364</v>
      </c>
    </row>
    <row r="2094" spans="1:7" x14ac:dyDescent="0.25">
      <c r="A2094" t="s">
        <v>25654</v>
      </c>
      <c r="B2094" t="s">
        <v>28364</v>
      </c>
      <c r="C2094" t="s">
        <v>28364</v>
      </c>
      <c r="D2094" t="s">
        <v>28365</v>
      </c>
      <c r="E2094" t="s">
        <v>28364</v>
      </c>
      <c r="F2094" t="s">
        <v>28365</v>
      </c>
      <c r="G2094" t="s">
        <v>28364</v>
      </c>
    </row>
    <row r="2095" spans="1:7" x14ac:dyDescent="0.25">
      <c r="A2095" t="s">
        <v>16326</v>
      </c>
      <c r="B2095" t="s">
        <v>28364</v>
      </c>
      <c r="C2095" t="s">
        <v>28364</v>
      </c>
      <c r="D2095" t="s">
        <v>28364</v>
      </c>
      <c r="E2095" t="s">
        <v>28364</v>
      </c>
      <c r="F2095" t="s">
        <v>28364</v>
      </c>
      <c r="G2095" t="s">
        <v>28364</v>
      </c>
    </row>
    <row r="2096" spans="1:7" x14ac:dyDescent="0.25">
      <c r="A2096" t="s">
        <v>5755</v>
      </c>
      <c r="B2096" t="s">
        <v>28364</v>
      </c>
      <c r="C2096" t="s">
        <v>28364</v>
      </c>
      <c r="D2096" t="s">
        <v>28364</v>
      </c>
      <c r="E2096" t="s">
        <v>28364</v>
      </c>
      <c r="F2096" t="s">
        <v>28364</v>
      </c>
      <c r="G2096" t="s">
        <v>28365</v>
      </c>
    </row>
    <row r="2097" spans="1:7" x14ac:dyDescent="0.25">
      <c r="A2097" t="s">
        <v>4787</v>
      </c>
      <c r="B2097" t="s">
        <v>28364</v>
      </c>
      <c r="C2097" t="s">
        <v>28364</v>
      </c>
      <c r="D2097" t="s">
        <v>28364</v>
      </c>
      <c r="E2097" t="s">
        <v>28364</v>
      </c>
      <c r="F2097" t="s">
        <v>28364</v>
      </c>
      <c r="G2097" t="s">
        <v>28364</v>
      </c>
    </row>
    <row r="2098" spans="1:7" x14ac:dyDescent="0.25">
      <c r="A2098" t="s">
        <v>21077</v>
      </c>
      <c r="B2098" t="s">
        <v>28364</v>
      </c>
      <c r="C2098" t="s">
        <v>28364</v>
      </c>
      <c r="D2098" t="s">
        <v>28364</v>
      </c>
      <c r="E2098" t="s">
        <v>28364</v>
      </c>
      <c r="F2098" t="s">
        <v>28364</v>
      </c>
      <c r="G2098" t="s">
        <v>28364</v>
      </c>
    </row>
    <row r="2099" spans="1:7" x14ac:dyDescent="0.25">
      <c r="A2099" t="s">
        <v>19320</v>
      </c>
      <c r="B2099" t="s">
        <v>28364</v>
      </c>
      <c r="C2099" t="s">
        <v>28364</v>
      </c>
      <c r="D2099" t="s">
        <v>28364</v>
      </c>
      <c r="E2099" t="s">
        <v>28364</v>
      </c>
      <c r="F2099" t="s">
        <v>28364</v>
      </c>
      <c r="G2099" t="s">
        <v>28364</v>
      </c>
    </row>
    <row r="2100" spans="1:7" x14ac:dyDescent="0.25">
      <c r="A2100" t="s">
        <v>23604</v>
      </c>
      <c r="B2100" t="s">
        <v>28364</v>
      </c>
      <c r="C2100" t="s">
        <v>28364</v>
      </c>
      <c r="D2100" t="s">
        <v>28364</v>
      </c>
      <c r="E2100" t="s">
        <v>28364</v>
      </c>
      <c r="F2100" t="s">
        <v>28364</v>
      </c>
      <c r="G2100" t="s">
        <v>28364</v>
      </c>
    </row>
    <row r="2101" spans="1:7" x14ac:dyDescent="0.25">
      <c r="A2101" t="s">
        <v>23919</v>
      </c>
      <c r="B2101" t="s">
        <v>28364</v>
      </c>
      <c r="C2101" t="s">
        <v>28364</v>
      </c>
      <c r="D2101" t="s">
        <v>28365</v>
      </c>
      <c r="E2101" t="s">
        <v>28364</v>
      </c>
      <c r="F2101" t="s">
        <v>28364</v>
      </c>
      <c r="G2101" t="s">
        <v>28364</v>
      </c>
    </row>
    <row r="2102" spans="1:7" x14ac:dyDescent="0.25">
      <c r="A2102" t="s">
        <v>23824</v>
      </c>
      <c r="B2102" t="s">
        <v>28364</v>
      </c>
      <c r="C2102" t="s">
        <v>28364</v>
      </c>
      <c r="D2102" t="s">
        <v>28365</v>
      </c>
      <c r="E2102" t="s">
        <v>28364</v>
      </c>
      <c r="F2102" t="s">
        <v>28364</v>
      </c>
      <c r="G2102" t="s">
        <v>28364</v>
      </c>
    </row>
    <row r="2103" spans="1:7" x14ac:dyDescent="0.25">
      <c r="A2103" t="s">
        <v>13243</v>
      </c>
      <c r="B2103" t="s">
        <v>28364</v>
      </c>
      <c r="C2103" t="s">
        <v>28364</v>
      </c>
      <c r="D2103" t="s">
        <v>28365</v>
      </c>
      <c r="E2103" t="s">
        <v>28364</v>
      </c>
      <c r="F2103" t="s">
        <v>28364</v>
      </c>
      <c r="G2103" t="s">
        <v>28364</v>
      </c>
    </row>
    <row r="2104" spans="1:7" x14ac:dyDescent="0.25">
      <c r="A2104" t="s">
        <v>17971</v>
      </c>
      <c r="B2104" t="s">
        <v>28364</v>
      </c>
      <c r="C2104" t="s">
        <v>28364</v>
      </c>
      <c r="D2104" t="s">
        <v>28364</v>
      </c>
      <c r="E2104" t="s">
        <v>28364</v>
      </c>
      <c r="F2104" t="s">
        <v>28364</v>
      </c>
      <c r="G2104" t="s">
        <v>28364</v>
      </c>
    </row>
    <row r="2105" spans="1:7" x14ac:dyDescent="0.25">
      <c r="A2105" t="s">
        <v>14019</v>
      </c>
      <c r="B2105" t="s">
        <v>28364</v>
      </c>
      <c r="C2105" t="s">
        <v>28364</v>
      </c>
      <c r="D2105" t="s">
        <v>28365</v>
      </c>
      <c r="E2105" t="s">
        <v>28364</v>
      </c>
      <c r="F2105" t="s">
        <v>28365</v>
      </c>
      <c r="G2105" t="s">
        <v>28364</v>
      </c>
    </row>
    <row r="2106" spans="1:7" x14ac:dyDescent="0.25">
      <c r="A2106" t="s">
        <v>26828</v>
      </c>
      <c r="B2106" t="s">
        <v>28364</v>
      </c>
      <c r="C2106" t="s">
        <v>28364</v>
      </c>
      <c r="D2106" t="s">
        <v>28365</v>
      </c>
      <c r="E2106" t="s">
        <v>28364</v>
      </c>
      <c r="F2106" t="s">
        <v>28365</v>
      </c>
      <c r="G2106" t="s">
        <v>28364</v>
      </c>
    </row>
    <row r="2107" spans="1:7" x14ac:dyDescent="0.25">
      <c r="A2107" t="s">
        <v>6636</v>
      </c>
      <c r="B2107" t="s">
        <v>28364</v>
      </c>
      <c r="C2107" t="s">
        <v>28364</v>
      </c>
      <c r="D2107" t="s">
        <v>28365</v>
      </c>
      <c r="E2107" t="s">
        <v>28364</v>
      </c>
      <c r="F2107" t="s">
        <v>28364</v>
      </c>
      <c r="G2107" t="s">
        <v>28364</v>
      </c>
    </row>
    <row r="2108" spans="1:7" x14ac:dyDescent="0.25">
      <c r="A2108" t="s">
        <v>11150</v>
      </c>
      <c r="B2108" t="s">
        <v>28364</v>
      </c>
      <c r="C2108" t="s">
        <v>28364</v>
      </c>
      <c r="D2108" t="s">
        <v>28364</v>
      </c>
      <c r="E2108" t="s">
        <v>28364</v>
      </c>
      <c r="F2108" t="s">
        <v>28364</v>
      </c>
      <c r="G2108" t="s">
        <v>28364</v>
      </c>
    </row>
    <row r="2109" spans="1:7" x14ac:dyDescent="0.25">
      <c r="A2109" t="s">
        <v>26280</v>
      </c>
      <c r="B2109" t="s">
        <v>28364</v>
      </c>
      <c r="C2109" t="s">
        <v>28364</v>
      </c>
      <c r="D2109" t="s">
        <v>28365</v>
      </c>
      <c r="E2109" t="s">
        <v>28364</v>
      </c>
      <c r="F2109" t="s">
        <v>28365</v>
      </c>
      <c r="G2109" t="s">
        <v>28364</v>
      </c>
    </row>
    <row r="2110" spans="1:7" x14ac:dyDescent="0.25">
      <c r="A2110" t="s">
        <v>12833</v>
      </c>
      <c r="B2110" t="s">
        <v>28364</v>
      </c>
      <c r="C2110" t="s">
        <v>28364</v>
      </c>
      <c r="D2110" t="s">
        <v>28365</v>
      </c>
      <c r="E2110" t="s">
        <v>28364</v>
      </c>
      <c r="F2110" t="s">
        <v>28365</v>
      </c>
      <c r="G2110" t="s">
        <v>28364</v>
      </c>
    </row>
    <row r="2111" spans="1:7" x14ac:dyDescent="0.25">
      <c r="A2111" t="s">
        <v>19946</v>
      </c>
      <c r="B2111" t="s">
        <v>28364</v>
      </c>
      <c r="C2111" t="s">
        <v>28364</v>
      </c>
      <c r="D2111" t="s">
        <v>28364</v>
      </c>
      <c r="E2111" t="s">
        <v>28364</v>
      </c>
      <c r="F2111" t="s">
        <v>28364</v>
      </c>
      <c r="G2111" t="s">
        <v>28364</v>
      </c>
    </row>
    <row r="2112" spans="1:7" x14ac:dyDescent="0.25">
      <c r="A2112" t="s">
        <v>4344</v>
      </c>
      <c r="B2112" t="s">
        <v>28364</v>
      </c>
      <c r="C2112" t="s">
        <v>28364</v>
      </c>
      <c r="D2112" t="s">
        <v>28365</v>
      </c>
      <c r="E2112" t="s">
        <v>28364</v>
      </c>
      <c r="F2112" t="s">
        <v>28364</v>
      </c>
      <c r="G2112" t="s">
        <v>28365</v>
      </c>
    </row>
    <row r="2113" spans="1:7" x14ac:dyDescent="0.25">
      <c r="A2113" t="s">
        <v>6565</v>
      </c>
      <c r="B2113" t="s">
        <v>28364</v>
      </c>
      <c r="C2113" t="s">
        <v>28364</v>
      </c>
      <c r="D2113" t="s">
        <v>28365</v>
      </c>
      <c r="E2113" t="s">
        <v>28364</v>
      </c>
      <c r="F2113" t="s">
        <v>28364</v>
      </c>
      <c r="G2113" t="s">
        <v>28364</v>
      </c>
    </row>
    <row r="2114" spans="1:7" x14ac:dyDescent="0.25">
      <c r="A2114" t="s">
        <v>6866</v>
      </c>
      <c r="B2114" t="s">
        <v>28364</v>
      </c>
      <c r="C2114" t="s">
        <v>28364</v>
      </c>
      <c r="D2114" t="s">
        <v>28364</v>
      </c>
      <c r="E2114" t="s">
        <v>28364</v>
      </c>
      <c r="F2114" t="s">
        <v>28364</v>
      </c>
      <c r="G2114" t="s">
        <v>28364</v>
      </c>
    </row>
    <row r="2115" spans="1:7" x14ac:dyDescent="0.25">
      <c r="A2115" t="s">
        <v>10090</v>
      </c>
      <c r="B2115" t="s">
        <v>28364</v>
      </c>
      <c r="C2115" t="s">
        <v>28364</v>
      </c>
      <c r="D2115" t="s">
        <v>28365</v>
      </c>
      <c r="E2115" t="s">
        <v>28364</v>
      </c>
      <c r="F2115" t="s">
        <v>28364</v>
      </c>
      <c r="G2115" t="s">
        <v>28364</v>
      </c>
    </row>
    <row r="2116" spans="1:7" x14ac:dyDescent="0.25">
      <c r="A2116" t="s">
        <v>25884</v>
      </c>
      <c r="B2116" t="s">
        <v>28364</v>
      </c>
      <c r="C2116" t="s">
        <v>28364</v>
      </c>
      <c r="D2116" t="s">
        <v>28365</v>
      </c>
      <c r="E2116" t="s">
        <v>28364</v>
      </c>
      <c r="F2116" t="s">
        <v>28365</v>
      </c>
      <c r="G2116" t="s">
        <v>28365</v>
      </c>
    </row>
    <row r="2117" spans="1:7" x14ac:dyDescent="0.25">
      <c r="A2117" t="s">
        <v>18928</v>
      </c>
      <c r="B2117" t="s">
        <v>28364</v>
      </c>
      <c r="C2117" t="s">
        <v>28364</v>
      </c>
      <c r="D2117" t="s">
        <v>28365</v>
      </c>
      <c r="E2117" t="s">
        <v>28364</v>
      </c>
      <c r="F2117" t="s">
        <v>28365</v>
      </c>
      <c r="G2117" t="s">
        <v>28365</v>
      </c>
    </row>
    <row r="2118" spans="1:7" x14ac:dyDescent="0.25">
      <c r="A2118" t="s">
        <v>13459</v>
      </c>
      <c r="B2118" t="s">
        <v>28364</v>
      </c>
      <c r="C2118" t="s">
        <v>28364</v>
      </c>
      <c r="D2118" t="s">
        <v>28364</v>
      </c>
      <c r="E2118" t="s">
        <v>28364</v>
      </c>
      <c r="F2118" t="s">
        <v>28364</v>
      </c>
      <c r="G2118" t="s">
        <v>28364</v>
      </c>
    </row>
    <row r="2119" spans="1:7" x14ac:dyDescent="0.25">
      <c r="A2119" t="s">
        <v>12919</v>
      </c>
      <c r="B2119" t="s">
        <v>28364</v>
      </c>
      <c r="C2119" t="s">
        <v>28364</v>
      </c>
      <c r="D2119" t="s">
        <v>28364</v>
      </c>
      <c r="E2119" t="s">
        <v>28364</v>
      </c>
      <c r="F2119" t="s">
        <v>28364</v>
      </c>
      <c r="G2119" t="s">
        <v>28364</v>
      </c>
    </row>
    <row r="2120" spans="1:7" x14ac:dyDescent="0.25">
      <c r="A2120" t="s">
        <v>24165</v>
      </c>
      <c r="B2120" t="s">
        <v>28364</v>
      </c>
      <c r="C2120" t="s">
        <v>28364</v>
      </c>
      <c r="D2120" t="s">
        <v>28364</v>
      </c>
      <c r="E2120" t="s">
        <v>28364</v>
      </c>
      <c r="F2120" t="s">
        <v>28364</v>
      </c>
      <c r="G2120" t="s">
        <v>28364</v>
      </c>
    </row>
    <row r="2121" spans="1:7" x14ac:dyDescent="0.25">
      <c r="A2121" t="s">
        <v>25377</v>
      </c>
      <c r="B2121" t="s">
        <v>28364</v>
      </c>
      <c r="C2121" t="s">
        <v>28364</v>
      </c>
      <c r="D2121" t="s">
        <v>28365</v>
      </c>
      <c r="E2121" t="s">
        <v>28364</v>
      </c>
      <c r="F2121" t="s">
        <v>28364</v>
      </c>
      <c r="G2121" t="s">
        <v>28364</v>
      </c>
    </row>
    <row r="2122" spans="1:7" x14ac:dyDescent="0.25">
      <c r="A2122" t="s">
        <v>12437</v>
      </c>
      <c r="B2122" t="s">
        <v>28364</v>
      </c>
      <c r="C2122" t="s">
        <v>28364</v>
      </c>
      <c r="D2122" t="s">
        <v>28365</v>
      </c>
      <c r="E2122" t="s">
        <v>28364</v>
      </c>
      <c r="F2122" t="s">
        <v>28364</v>
      </c>
      <c r="G2122" t="s">
        <v>28365</v>
      </c>
    </row>
    <row r="2123" spans="1:7" x14ac:dyDescent="0.25">
      <c r="A2123" t="s">
        <v>20092</v>
      </c>
      <c r="B2123" t="s">
        <v>28364</v>
      </c>
      <c r="C2123" t="s">
        <v>28364</v>
      </c>
      <c r="D2123" t="s">
        <v>28365</v>
      </c>
      <c r="E2123" t="s">
        <v>28364</v>
      </c>
      <c r="F2123" t="s">
        <v>28364</v>
      </c>
      <c r="G2123" t="s">
        <v>28364</v>
      </c>
    </row>
    <row r="2124" spans="1:7" x14ac:dyDescent="0.25">
      <c r="A2124" t="s">
        <v>9690</v>
      </c>
      <c r="B2124" t="s">
        <v>28364</v>
      </c>
      <c r="C2124" t="s">
        <v>28364</v>
      </c>
      <c r="D2124" t="s">
        <v>28365</v>
      </c>
      <c r="E2124" t="s">
        <v>28364</v>
      </c>
      <c r="F2124" t="s">
        <v>28364</v>
      </c>
      <c r="G2124" t="s">
        <v>28364</v>
      </c>
    </row>
    <row r="2125" spans="1:7" x14ac:dyDescent="0.25">
      <c r="A2125" t="s">
        <v>12664</v>
      </c>
      <c r="B2125" t="s">
        <v>28364</v>
      </c>
      <c r="C2125" t="s">
        <v>28364</v>
      </c>
      <c r="D2125" t="s">
        <v>28365</v>
      </c>
      <c r="E2125" t="s">
        <v>28364</v>
      </c>
      <c r="F2125" t="s">
        <v>28364</v>
      </c>
      <c r="G2125" t="s">
        <v>28364</v>
      </c>
    </row>
    <row r="2126" spans="1:7" x14ac:dyDescent="0.25">
      <c r="A2126" t="s">
        <v>21679</v>
      </c>
      <c r="B2126" t="s">
        <v>28364</v>
      </c>
      <c r="C2126" t="s">
        <v>28364</v>
      </c>
      <c r="D2126" t="s">
        <v>28365</v>
      </c>
      <c r="E2126" t="s">
        <v>28364</v>
      </c>
      <c r="F2126" t="s">
        <v>28364</v>
      </c>
      <c r="G2126" t="s">
        <v>28364</v>
      </c>
    </row>
    <row r="2127" spans="1:7" x14ac:dyDescent="0.25">
      <c r="A2127" t="s">
        <v>27091</v>
      </c>
      <c r="B2127" t="s">
        <v>28364</v>
      </c>
      <c r="C2127" t="s">
        <v>28365</v>
      </c>
      <c r="D2127" t="s">
        <v>28364</v>
      </c>
      <c r="E2127" t="s">
        <v>28365</v>
      </c>
      <c r="F2127" t="s">
        <v>28364</v>
      </c>
      <c r="G2127" t="s">
        <v>28364</v>
      </c>
    </row>
    <row r="2128" spans="1:7" x14ac:dyDescent="0.25">
      <c r="A2128" t="s">
        <v>7256</v>
      </c>
      <c r="B2128" t="s">
        <v>28364</v>
      </c>
      <c r="C2128" t="s">
        <v>28365</v>
      </c>
      <c r="D2128" t="s">
        <v>28364</v>
      </c>
      <c r="E2128" t="s">
        <v>28365</v>
      </c>
      <c r="F2128" t="s">
        <v>28364</v>
      </c>
      <c r="G2128" t="s">
        <v>28364</v>
      </c>
    </row>
    <row r="2129" spans="1:7" x14ac:dyDescent="0.25">
      <c r="A2129" t="s">
        <v>11353</v>
      </c>
      <c r="B2129" t="s">
        <v>28364</v>
      </c>
      <c r="C2129" t="s">
        <v>28365</v>
      </c>
      <c r="D2129" t="s">
        <v>28364</v>
      </c>
      <c r="E2129" t="s">
        <v>28365</v>
      </c>
      <c r="F2129" t="s">
        <v>28364</v>
      </c>
      <c r="G2129" t="s">
        <v>28364</v>
      </c>
    </row>
    <row r="2130" spans="1:7" x14ac:dyDescent="0.25">
      <c r="A2130" t="s">
        <v>10830</v>
      </c>
      <c r="B2130" t="s">
        <v>28364</v>
      </c>
      <c r="C2130" t="s">
        <v>28365</v>
      </c>
      <c r="D2130" t="s">
        <v>28364</v>
      </c>
      <c r="E2130" t="s">
        <v>28365</v>
      </c>
      <c r="F2130" t="s">
        <v>28364</v>
      </c>
      <c r="G2130" t="s">
        <v>28364</v>
      </c>
    </row>
    <row r="2131" spans="1:7" x14ac:dyDescent="0.25">
      <c r="A2131" t="s">
        <v>16209</v>
      </c>
      <c r="B2131" t="s">
        <v>28364</v>
      </c>
      <c r="C2131" t="s">
        <v>28365</v>
      </c>
      <c r="D2131" t="s">
        <v>28364</v>
      </c>
      <c r="E2131" t="s">
        <v>28365</v>
      </c>
      <c r="F2131" t="s">
        <v>28364</v>
      </c>
      <c r="G2131" t="s">
        <v>28364</v>
      </c>
    </row>
    <row r="2132" spans="1:7" x14ac:dyDescent="0.25">
      <c r="A2132" t="s">
        <v>21842</v>
      </c>
      <c r="B2132" t="s">
        <v>28364</v>
      </c>
      <c r="C2132" t="s">
        <v>28365</v>
      </c>
      <c r="D2132" t="s">
        <v>28364</v>
      </c>
      <c r="E2132" t="s">
        <v>28365</v>
      </c>
      <c r="F2132" t="s">
        <v>28364</v>
      </c>
      <c r="G2132" t="s">
        <v>28364</v>
      </c>
    </row>
    <row r="2133" spans="1:7" x14ac:dyDescent="0.25">
      <c r="A2133" t="s">
        <v>23494</v>
      </c>
      <c r="B2133" t="s">
        <v>28364</v>
      </c>
      <c r="C2133" t="s">
        <v>28364</v>
      </c>
      <c r="D2133" t="s">
        <v>28364</v>
      </c>
      <c r="E2133" t="s">
        <v>28364</v>
      </c>
      <c r="F2133" t="s">
        <v>28365</v>
      </c>
      <c r="G2133" t="s">
        <v>28365</v>
      </c>
    </row>
    <row r="2134" spans="1:7" x14ac:dyDescent="0.25">
      <c r="A2134" t="s">
        <v>24363</v>
      </c>
      <c r="B2134" t="s">
        <v>28364</v>
      </c>
      <c r="C2134" t="s">
        <v>28365</v>
      </c>
      <c r="D2134" t="s">
        <v>28364</v>
      </c>
      <c r="E2134" t="s">
        <v>28365</v>
      </c>
      <c r="F2134" t="s">
        <v>28364</v>
      </c>
      <c r="G2134" t="s">
        <v>28364</v>
      </c>
    </row>
    <row r="2135" spans="1:7" x14ac:dyDescent="0.25">
      <c r="A2135" t="s">
        <v>25047</v>
      </c>
      <c r="B2135" t="s">
        <v>28364</v>
      </c>
      <c r="C2135" t="s">
        <v>28365</v>
      </c>
      <c r="D2135" t="s">
        <v>28364</v>
      </c>
      <c r="E2135" t="s">
        <v>28365</v>
      </c>
      <c r="F2135" t="s">
        <v>28364</v>
      </c>
      <c r="G2135" t="s">
        <v>28364</v>
      </c>
    </row>
    <row r="2136" spans="1:7" x14ac:dyDescent="0.25">
      <c r="A2136" t="s">
        <v>20448</v>
      </c>
      <c r="B2136" t="s">
        <v>28364</v>
      </c>
      <c r="C2136" t="s">
        <v>28365</v>
      </c>
      <c r="D2136" t="s">
        <v>28364</v>
      </c>
      <c r="E2136" t="s">
        <v>28365</v>
      </c>
      <c r="F2136" t="s">
        <v>28364</v>
      </c>
      <c r="G2136" t="s">
        <v>28364</v>
      </c>
    </row>
    <row r="2137" spans="1:7" x14ac:dyDescent="0.25">
      <c r="A2137" t="s">
        <v>20223</v>
      </c>
      <c r="B2137" t="s">
        <v>28364</v>
      </c>
      <c r="C2137" t="s">
        <v>28365</v>
      </c>
      <c r="D2137" t="s">
        <v>28364</v>
      </c>
      <c r="E2137" t="s">
        <v>28365</v>
      </c>
      <c r="F2137" t="s">
        <v>28364</v>
      </c>
      <c r="G2137" t="s">
        <v>28364</v>
      </c>
    </row>
    <row r="2138" spans="1:7" x14ac:dyDescent="0.25">
      <c r="A2138" t="s">
        <v>5312</v>
      </c>
      <c r="B2138" t="s">
        <v>28364</v>
      </c>
      <c r="C2138" t="s">
        <v>28364</v>
      </c>
      <c r="D2138" t="s">
        <v>28364</v>
      </c>
      <c r="E2138" t="s">
        <v>28364</v>
      </c>
      <c r="F2138" t="s">
        <v>28364</v>
      </c>
      <c r="G2138" t="s">
        <v>28364</v>
      </c>
    </row>
    <row r="2139" spans="1:7" x14ac:dyDescent="0.25">
      <c r="A2139" t="s">
        <v>26168</v>
      </c>
      <c r="B2139" t="s">
        <v>28364</v>
      </c>
      <c r="C2139" t="s">
        <v>28365</v>
      </c>
      <c r="D2139" t="s">
        <v>28364</v>
      </c>
      <c r="E2139" t="s">
        <v>28365</v>
      </c>
      <c r="F2139" t="s">
        <v>28364</v>
      </c>
      <c r="G2139" t="s">
        <v>28364</v>
      </c>
    </row>
    <row r="2140" spans="1:7" x14ac:dyDescent="0.25">
      <c r="A2140" t="s">
        <v>2769</v>
      </c>
      <c r="B2140" t="s">
        <v>28364</v>
      </c>
      <c r="C2140" t="s">
        <v>28365</v>
      </c>
      <c r="D2140" t="s">
        <v>28364</v>
      </c>
      <c r="E2140" t="s">
        <v>28365</v>
      </c>
      <c r="F2140" t="s">
        <v>28364</v>
      </c>
      <c r="G2140" t="s">
        <v>28364</v>
      </c>
    </row>
    <row r="2141" spans="1:7" x14ac:dyDescent="0.25">
      <c r="A2141" t="s">
        <v>479</v>
      </c>
      <c r="B2141" t="s">
        <v>28364</v>
      </c>
      <c r="C2141" t="s">
        <v>28364</v>
      </c>
      <c r="D2141" t="s">
        <v>28364</v>
      </c>
      <c r="E2141" t="s">
        <v>28364</v>
      </c>
      <c r="F2141" t="s">
        <v>28364</v>
      </c>
      <c r="G2141" t="s">
        <v>28364</v>
      </c>
    </row>
    <row r="2142" spans="1:7" x14ac:dyDescent="0.25">
      <c r="A2142" t="s">
        <v>11881</v>
      </c>
      <c r="B2142" t="s">
        <v>28364</v>
      </c>
      <c r="C2142" t="s">
        <v>28365</v>
      </c>
      <c r="D2142" t="s">
        <v>28364</v>
      </c>
      <c r="E2142" t="s">
        <v>28365</v>
      </c>
      <c r="F2142" t="s">
        <v>28364</v>
      </c>
      <c r="G2142" t="s">
        <v>28364</v>
      </c>
    </row>
    <row r="2143" spans="1:7" x14ac:dyDescent="0.25">
      <c r="A2143" t="s">
        <v>13900</v>
      </c>
      <c r="B2143" t="s">
        <v>28364</v>
      </c>
      <c r="C2143" t="s">
        <v>28365</v>
      </c>
      <c r="D2143" t="s">
        <v>28364</v>
      </c>
      <c r="E2143" t="s">
        <v>28365</v>
      </c>
      <c r="F2143" t="s">
        <v>28364</v>
      </c>
      <c r="G2143" t="s">
        <v>28364</v>
      </c>
    </row>
    <row r="2144" spans="1:7" x14ac:dyDescent="0.25">
      <c r="A2144" t="s">
        <v>9822</v>
      </c>
      <c r="B2144" t="s">
        <v>28364</v>
      </c>
      <c r="C2144" t="s">
        <v>28365</v>
      </c>
      <c r="D2144" t="s">
        <v>28364</v>
      </c>
      <c r="E2144" t="s">
        <v>28365</v>
      </c>
      <c r="F2144" t="s">
        <v>28364</v>
      </c>
      <c r="G2144" t="s">
        <v>28364</v>
      </c>
    </row>
    <row r="2145" spans="1:7" x14ac:dyDescent="0.25">
      <c r="A2145" t="s">
        <v>24742</v>
      </c>
      <c r="B2145" t="s">
        <v>28364</v>
      </c>
      <c r="C2145" t="s">
        <v>28365</v>
      </c>
      <c r="D2145" t="s">
        <v>28364</v>
      </c>
      <c r="E2145" t="s">
        <v>28365</v>
      </c>
      <c r="F2145" t="s">
        <v>28364</v>
      </c>
      <c r="G2145" t="s">
        <v>28364</v>
      </c>
    </row>
    <row r="2146" spans="1:7" x14ac:dyDescent="0.25">
      <c r="A2146" t="s">
        <v>14310</v>
      </c>
      <c r="B2146" t="s">
        <v>28364</v>
      </c>
      <c r="C2146" t="s">
        <v>28365</v>
      </c>
      <c r="D2146" t="s">
        <v>28364</v>
      </c>
      <c r="E2146" t="s">
        <v>28365</v>
      </c>
      <c r="F2146" t="s">
        <v>28364</v>
      </c>
      <c r="G2146" t="s">
        <v>28365</v>
      </c>
    </row>
    <row r="2147" spans="1:7" x14ac:dyDescent="0.25">
      <c r="A2147" t="s">
        <v>26096</v>
      </c>
      <c r="B2147" t="s">
        <v>28364</v>
      </c>
      <c r="C2147" t="s">
        <v>28365</v>
      </c>
      <c r="D2147" t="s">
        <v>28364</v>
      </c>
      <c r="E2147" t="s">
        <v>28365</v>
      </c>
      <c r="F2147" t="s">
        <v>28364</v>
      </c>
      <c r="G2147" t="s">
        <v>28364</v>
      </c>
    </row>
    <row r="2148" spans="1:7" x14ac:dyDescent="0.25">
      <c r="A2148" t="s">
        <v>17957</v>
      </c>
      <c r="B2148" t="s">
        <v>28364</v>
      </c>
      <c r="C2148" t="s">
        <v>28365</v>
      </c>
      <c r="D2148" t="s">
        <v>28364</v>
      </c>
      <c r="E2148" t="s">
        <v>28365</v>
      </c>
      <c r="F2148" t="s">
        <v>28364</v>
      </c>
      <c r="G2148" t="s">
        <v>28364</v>
      </c>
    </row>
    <row r="2149" spans="1:7" x14ac:dyDescent="0.25">
      <c r="A2149" t="s">
        <v>15946</v>
      </c>
      <c r="B2149" t="s">
        <v>28364</v>
      </c>
      <c r="C2149" t="s">
        <v>28365</v>
      </c>
      <c r="D2149" t="s">
        <v>28364</v>
      </c>
      <c r="E2149" t="s">
        <v>28365</v>
      </c>
      <c r="F2149" t="s">
        <v>28364</v>
      </c>
      <c r="G2149" t="s">
        <v>28364</v>
      </c>
    </row>
    <row r="2150" spans="1:7" x14ac:dyDescent="0.25">
      <c r="A2150" t="s">
        <v>24710</v>
      </c>
      <c r="B2150" t="s">
        <v>28364</v>
      </c>
      <c r="C2150" t="s">
        <v>28365</v>
      </c>
      <c r="D2150" t="s">
        <v>28364</v>
      </c>
      <c r="E2150" t="s">
        <v>28365</v>
      </c>
      <c r="F2150" t="s">
        <v>28364</v>
      </c>
      <c r="G2150" t="s">
        <v>28364</v>
      </c>
    </row>
    <row r="2151" spans="1:7" x14ac:dyDescent="0.25">
      <c r="A2151" t="s">
        <v>19540</v>
      </c>
      <c r="B2151" t="s">
        <v>28364</v>
      </c>
      <c r="C2151" t="s">
        <v>28364</v>
      </c>
      <c r="D2151" t="s">
        <v>28364</v>
      </c>
      <c r="E2151" t="s">
        <v>28364</v>
      </c>
      <c r="F2151" t="s">
        <v>28364</v>
      </c>
      <c r="G2151" t="s">
        <v>28364</v>
      </c>
    </row>
    <row r="2152" spans="1:7" x14ac:dyDescent="0.25">
      <c r="A2152" t="s">
        <v>20944</v>
      </c>
      <c r="B2152" t="s">
        <v>28364</v>
      </c>
      <c r="C2152" t="s">
        <v>28365</v>
      </c>
      <c r="D2152" t="s">
        <v>28364</v>
      </c>
      <c r="E2152" t="s">
        <v>28365</v>
      </c>
      <c r="F2152" t="s">
        <v>28364</v>
      </c>
      <c r="G2152" t="s">
        <v>28364</v>
      </c>
    </row>
    <row r="2153" spans="1:7" x14ac:dyDescent="0.25">
      <c r="A2153" t="s">
        <v>24912</v>
      </c>
      <c r="B2153" t="s">
        <v>28364</v>
      </c>
      <c r="C2153" t="s">
        <v>28365</v>
      </c>
      <c r="D2153" t="s">
        <v>28364</v>
      </c>
      <c r="E2153" t="s">
        <v>28365</v>
      </c>
      <c r="F2153" t="s">
        <v>28364</v>
      </c>
      <c r="G2153" t="s">
        <v>28364</v>
      </c>
    </row>
    <row r="2154" spans="1:7" x14ac:dyDescent="0.25">
      <c r="A2154" t="s">
        <v>22530</v>
      </c>
      <c r="B2154" t="s">
        <v>28364</v>
      </c>
      <c r="C2154" t="s">
        <v>28364</v>
      </c>
      <c r="D2154" t="s">
        <v>28364</v>
      </c>
      <c r="E2154" t="s">
        <v>28364</v>
      </c>
      <c r="F2154" t="s">
        <v>28364</v>
      </c>
      <c r="G2154" t="s">
        <v>28364</v>
      </c>
    </row>
    <row r="2155" spans="1:7" x14ac:dyDescent="0.25">
      <c r="A2155" t="s">
        <v>27674</v>
      </c>
      <c r="B2155" t="s">
        <v>28364</v>
      </c>
      <c r="C2155" t="s">
        <v>28364</v>
      </c>
      <c r="D2155" t="s">
        <v>28364</v>
      </c>
      <c r="E2155" t="s">
        <v>28364</v>
      </c>
      <c r="F2155" t="s">
        <v>28364</v>
      </c>
      <c r="G2155" t="s">
        <v>28364</v>
      </c>
    </row>
    <row r="2156" spans="1:7" x14ac:dyDescent="0.25">
      <c r="A2156" t="s">
        <v>8446</v>
      </c>
      <c r="B2156" t="s">
        <v>28364</v>
      </c>
      <c r="C2156" t="s">
        <v>28365</v>
      </c>
      <c r="D2156" t="s">
        <v>28364</v>
      </c>
      <c r="E2156" t="s">
        <v>28365</v>
      </c>
      <c r="F2156" t="s">
        <v>28364</v>
      </c>
      <c r="G2156" t="s">
        <v>28364</v>
      </c>
    </row>
    <row r="2157" spans="1:7" x14ac:dyDescent="0.25">
      <c r="A2157" t="s">
        <v>14969</v>
      </c>
      <c r="B2157" t="s">
        <v>28364</v>
      </c>
      <c r="C2157" t="s">
        <v>28365</v>
      </c>
      <c r="D2157" t="s">
        <v>28364</v>
      </c>
      <c r="E2157" t="s">
        <v>28365</v>
      </c>
      <c r="F2157" t="s">
        <v>28364</v>
      </c>
      <c r="G2157" t="s">
        <v>28364</v>
      </c>
    </row>
    <row r="2158" spans="1:7" x14ac:dyDescent="0.25">
      <c r="A2158" t="s">
        <v>18215</v>
      </c>
      <c r="B2158" t="s">
        <v>28364</v>
      </c>
      <c r="C2158" t="s">
        <v>28365</v>
      </c>
      <c r="D2158" t="s">
        <v>28364</v>
      </c>
      <c r="E2158" t="s">
        <v>28365</v>
      </c>
      <c r="F2158" t="s">
        <v>28364</v>
      </c>
      <c r="G2158" t="s">
        <v>28364</v>
      </c>
    </row>
    <row r="2159" spans="1:7" x14ac:dyDescent="0.25">
      <c r="A2159" t="s">
        <v>7866</v>
      </c>
      <c r="B2159" t="s">
        <v>28364</v>
      </c>
      <c r="C2159" t="s">
        <v>28365</v>
      </c>
      <c r="D2159" t="s">
        <v>28364</v>
      </c>
      <c r="E2159" t="s">
        <v>28365</v>
      </c>
      <c r="F2159" t="s">
        <v>28364</v>
      </c>
      <c r="G2159" t="s">
        <v>28364</v>
      </c>
    </row>
    <row r="2160" spans="1:7" x14ac:dyDescent="0.25">
      <c r="A2160" t="s">
        <v>20079</v>
      </c>
      <c r="B2160" t="s">
        <v>28364</v>
      </c>
      <c r="C2160" t="s">
        <v>28365</v>
      </c>
      <c r="D2160" t="s">
        <v>28364</v>
      </c>
      <c r="E2160" t="s">
        <v>28365</v>
      </c>
      <c r="F2160" t="s">
        <v>28364</v>
      </c>
      <c r="G2160" t="s">
        <v>28364</v>
      </c>
    </row>
    <row r="2161" spans="1:7" x14ac:dyDescent="0.25">
      <c r="A2161" t="s">
        <v>13032</v>
      </c>
      <c r="B2161" t="s">
        <v>28364</v>
      </c>
      <c r="C2161" t="s">
        <v>28365</v>
      </c>
      <c r="D2161" t="s">
        <v>28364</v>
      </c>
      <c r="E2161" t="s">
        <v>28365</v>
      </c>
      <c r="F2161" t="s">
        <v>28364</v>
      </c>
      <c r="G2161" t="s">
        <v>28364</v>
      </c>
    </row>
    <row r="2162" spans="1:7" x14ac:dyDescent="0.25">
      <c r="A2162" t="s">
        <v>2233</v>
      </c>
      <c r="B2162" t="s">
        <v>28364</v>
      </c>
      <c r="C2162" t="s">
        <v>28364</v>
      </c>
      <c r="D2162" t="s">
        <v>28364</v>
      </c>
      <c r="E2162" t="s">
        <v>28364</v>
      </c>
      <c r="F2162" t="s">
        <v>28364</v>
      </c>
      <c r="G2162" t="s">
        <v>28365</v>
      </c>
    </row>
    <row r="2163" spans="1:7" x14ac:dyDescent="0.25">
      <c r="A2163" t="s">
        <v>7238</v>
      </c>
      <c r="B2163" t="s">
        <v>28364</v>
      </c>
      <c r="C2163" t="s">
        <v>28364</v>
      </c>
      <c r="D2163" t="s">
        <v>28364</v>
      </c>
      <c r="E2163" t="s">
        <v>28364</v>
      </c>
      <c r="F2163" t="s">
        <v>28364</v>
      </c>
      <c r="G2163" t="s">
        <v>28365</v>
      </c>
    </row>
    <row r="2164" spans="1:7" x14ac:dyDescent="0.25">
      <c r="A2164" t="s">
        <v>10797</v>
      </c>
      <c r="B2164" t="s">
        <v>28364</v>
      </c>
      <c r="C2164" t="s">
        <v>28364</v>
      </c>
      <c r="D2164" t="s">
        <v>28364</v>
      </c>
      <c r="E2164" t="s">
        <v>28364</v>
      </c>
      <c r="F2164" t="s">
        <v>28364</v>
      </c>
      <c r="G2164" t="s">
        <v>28365</v>
      </c>
    </row>
    <row r="2165" spans="1:7" x14ac:dyDescent="0.25">
      <c r="A2165" t="s">
        <v>13235</v>
      </c>
      <c r="B2165" t="s">
        <v>28364</v>
      </c>
      <c r="C2165" t="s">
        <v>28364</v>
      </c>
      <c r="D2165" t="s">
        <v>28364</v>
      </c>
      <c r="E2165" t="s">
        <v>28364</v>
      </c>
      <c r="F2165" t="s">
        <v>28365</v>
      </c>
      <c r="G2165" t="s">
        <v>28365</v>
      </c>
    </row>
    <row r="2166" spans="1:7" x14ac:dyDescent="0.25">
      <c r="A2166" t="s">
        <v>4723</v>
      </c>
      <c r="B2166" t="s">
        <v>28364</v>
      </c>
      <c r="C2166" t="s">
        <v>28365</v>
      </c>
      <c r="D2166" t="s">
        <v>28364</v>
      </c>
      <c r="E2166" t="s">
        <v>28365</v>
      </c>
      <c r="F2166" t="s">
        <v>28364</v>
      </c>
      <c r="G2166" t="s">
        <v>28364</v>
      </c>
    </row>
    <row r="2167" spans="1:7" x14ac:dyDescent="0.25">
      <c r="A2167" t="s">
        <v>23627</v>
      </c>
      <c r="B2167" t="s">
        <v>28364</v>
      </c>
      <c r="C2167" t="s">
        <v>28365</v>
      </c>
      <c r="D2167" t="s">
        <v>28364</v>
      </c>
      <c r="E2167" t="s">
        <v>28365</v>
      </c>
      <c r="F2167" t="s">
        <v>28364</v>
      </c>
      <c r="G2167" t="s">
        <v>28364</v>
      </c>
    </row>
    <row r="2168" spans="1:7" x14ac:dyDescent="0.25">
      <c r="A2168" t="s">
        <v>17182</v>
      </c>
      <c r="B2168" t="s">
        <v>28364</v>
      </c>
      <c r="C2168" t="s">
        <v>28364</v>
      </c>
      <c r="D2168" t="s">
        <v>28364</v>
      </c>
      <c r="E2168" t="s">
        <v>28364</v>
      </c>
      <c r="F2168" t="s">
        <v>28364</v>
      </c>
      <c r="G2168" t="s">
        <v>28365</v>
      </c>
    </row>
    <row r="2169" spans="1:7" x14ac:dyDescent="0.25">
      <c r="A2169" t="s">
        <v>9224</v>
      </c>
      <c r="B2169" t="s">
        <v>28364</v>
      </c>
      <c r="C2169" t="s">
        <v>28364</v>
      </c>
      <c r="D2169" t="s">
        <v>28364</v>
      </c>
      <c r="E2169" t="s">
        <v>28364</v>
      </c>
      <c r="F2169" t="s">
        <v>28364</v>
      </c>
      <c r="G2169" t="s">
        <v>28365</v>
      </c>
    </row>
    <row r="2170" spans="1:7" x14ac:dyDescent="0.25">
      <c r="A2170" t="s">
        <v>9988</v>
      </c>
      <c r="B2170" t="s">
        <v>28364</v>
      </c>
      <c r="C2170" t="s">
        <v>28364</v>
      </c>
      <c r="D2170" t="s">
        <v>28364</v>
      </c>
      <c r="E2170" t="s">
        <v>28364</v>
      </c>
      <c r="F2170" t="s">
        <v>28364</v>
      </c>
      <c r="G2170" t="s">
        <v>28364</v>
      </c>
    </row>
    <row r="2171" spans="1:7" x14ac:dyDescent="0.25">
      <c r="A2171" t="s">
        <v>17744</v>
      </c>
      <c r="B2171" t="s">
        <v>28364</v>
      </c>
      <c r="C2171" t="s">
        <v>28365</v>
      </c>
      <c r="D2171" t="s">
        <v>28364</v>
      </c>
      <c r="E2171" t="s">
        <v>28365</v>
      </c>
      <c r="F2171" t="s">
        <v>28364</v>
      </c>
      <c r="G2171" t="s">
        <v>28364</v>
      </c>
    </row>
    <row r="2172" spans="1:7" x14ac:dyDescent="0.25">
      <c r="A2172" t="s">
        <v>4835</v>
      </c>
      <c r="B2172" t="s">
        <v>28364</v>
      </c>
      <c r="C2172" t="s">
        <v>28365</v>
      </c>
      <c r="D2172" t="s">
        <v>28364</v>
      </c>
      <c r="E2172" t="s">
        <v>28365</v>
      </c>
      <c r="F2172" t="s">
        <v>28364</v>
      </c>
      <c r="G2172" t="s">
        <v>28364</v>
      </c>
    </row>
    <row r="2173" spans="1:7" x14ac:dyDescent="0.25">
      <c r="A2173" t="s">
        <v>13002</v>
      </c>
      <c r="B2173" t="s">
        <v>28364</v>
      </c>
      <c r="C2173" t="s">
        <v>28364</v>
      </c>
      <c r="D2173" t="s">
        <v>28364</v>
      </c>
      <c r="E2173" t="s">
        <v>28364</v>
      </c>
      <c r="F2173" t="s">
        <v>28364</v>
      </c>
      <c r="G2173" t="s">
        <v>28364</v>
      </c>
    </row>
    <row r="2174" spans="1:7" x14ac:dyDescent="0.25">
      <c r="A2174" t="s">
        <v>10776</v>
      </c>
      <c r="B2174" t="s">
        <v>28364</v>
      </c>
      <c r="C2174" t="s">
        <v>28365</v>
      </c>
      <c r="D2174" t="s">
        <v>28364</v>
      </c>
      <c r="E2174" t="s">
        <v>28365</v>
      </c>
      <c r="F2174" t="s">
        <v>28364</v>
      </c>
      <c r="G2174" t="s">
        <v>28364</v>
      </c>
    </row>
    <row r="2175" spans="1:7" x14ac:dyDescent="0.25">
      <c r="A2175" t="s">
        <v>2868</v>
      </c>
      <c r="B2175" t="s">
        <v>28364</v>
      </c>
      <c r="C2175" t="s">
        <v>28365</v>
      </c>
      <c r="D2175" t="s">
        <v>28364</v>
      </c>
      <c r="E2175" t="s">
        <v>28365</v>
      </c>
      <c r="F2175" t="s">
        <v>28364</v>
      </c>
      <c r="G2175" t="s">
        <v>28364</v>
      </c>
    </row>
    <row r="2176" spans="1:7" x14ac:dyDescent="0.25">
      <c r="A2176" t="s">
        <v>20580</v>
      </c>
      <c r="B2176" t="s">
        <v>28364</v>
      </c>
      <c r="C2176" t="s">
        <v>28364</v>
      </c>
      <c r="D2176" t="s">
        <v>28364</v>
      </c>
      <c r="E2176" t="s">
        <v>28364</v>
      </c>
      <c r="F2176" t="s">
        <v>28364</v>
      </c>
      <c r="G2176" t="s">
        <v>28364</v>
      </c>
    </row>
    <row r="2177" spans="1:7" x14ac:dyDescent="0.25">
      <c r="A2177" t="s">
        <v>5308</v>
      </c>
      <c r="B2177" t="s">
        <v>28364</v>
      </c>
      <c r="C2177" t="s">
        <v>28364</v>
      </c>
      <c r="D2177" t="s">
        <v>28364</v>
      </c>
      <c r="E2177" t="s">
        <v>28364</v>
      </c>
      <c r="F2177" t="s">
        <v>28364</v>
      </c>
      <c r="G2177" t="s">
        <v>28364</v>
      </c>
    </row>
    <row r="2178" spans="1:7" x14ac:dyDescent="0.25">
      <c r="A2178" t="s">
        <v>13912</v>
      </c>
      <c r="B2178" t="s">
        <v>28364</v>
      </c>
      <c r="C2178" t="s">
        <v>28364</v>
      </c>
      <c r="D2178" t="s">
        <v>28364</v>
      </c>
      <c r="E2178" t="s">
        <v>28364</v>
      </c>
      <c r="F2178" t="s">
        <v>28364</v>
      </c>
      <c r="G2178" t="s">
        <v>28364</v>
      </c>
    </row>
    <row r="2179" spans="1:7" x14ac:dyDescent="0.25">
      <c r="A2179" t="s">
        <v>8887</v>
      </c>
      <c r="B2179" t="s">
        <v>28364</v>
      </c>
      <c r="C2179" t="s">
        <v>28364</v>
      </c>
      <c r="D2179" t="s">
        <v>28364</v>
      </c>
      <c r="E2179" t="s">
        <v>28364</v>
      </c>
      <c r="F2179" t="s">
        <v>28364</v>
      </c>
      <c r="G2179" t="s">
        <v>28364</v>
      </c>
    </row>
    <row r="2180" spans="1:7" x14ac:dyDescent="0.25">
      <c r="A2180" t="s">
        <v>12020</v>
      </c>
      <c r="B2180" t="s">
        <v>28364</v>
      </c>
      <c r="C2180" t="s">
        <v>28364</v>
      </c>
      <c r="D2180" t="s">
        <v>28364</v>
      </c>
      <c r="E2180" t="s">
        <v>28364</v>
      </c>
      <c r="F2180" t="s">
        <v>28364</v>
      </c>
      <c r="G2180" t="s">
        <v>28364</v>
      </c>
    </row>
    <row r="2181" spans="1:7" x14ac:dyDescent="0.25">
      <c r="A2181" t="s">
        <v>23131</v>
      </c>
      <c r="B2181" t="s">
        <v>28364</v>
      </c>
      <c r="C2181" t="s">
        <v>28364</v>
      </c>
      <c r="D2181" t="s">
        <v>28364</v>
      </c>
      <c r="E2181" t="s">
        <v>28364</v>
      </c>
      <c r="F2181" t="s">
        <v>28364</v>
      </c>
      <c r="G2181" t="s">
        <v>28364</v>
      </c>
    </row>
    <row r="2182" spans="1:7" x14ac:dyDescent="0.25">
      <c r="A2182" t="s">
        <v>5715</v>
      </c>
      <c r="B2182" t="s">
        <v>28364</v>
      </c>
      <c r="C2182" t="s">
        <v>28364</v>
      </c>
      <c r="D2182" t="s">
        <v>28365</v>
      </c>
      <c r="E2182" t="s">
        <v>28364</v>
      </c>
      <c r="F2182" t="s">
        <v>28364</v>
      </c>
      <c r="G2182" t="s">
        <v>28364</v>
      </c>
    </row>
    <row r="2183" spans="1:7" x14ac:dyDescent="0.25">
      <c r="A2183" t="s">
        <v>14873</v>
      </c>
      <c r="B2183" t="s">
        <v>28364</v>
      </c>
      <c r="C2183" t="s">
        <v>28364</v>
      </c>
      <c r="D2183" t="s">
        <v>28365</v>
      </c>
      <c r="E2183" t="s">
        <v>28364</v>
      </c>
      <c r="F2183" t="s">
        <v>28364</v>
      </c>
      <c r="G2183" t="s">
        <v>28364</v>
      </c>
    </row>
    <row r="2184" spans="1:7" x14ac:dyDescent="0.25">
      <c r="A2184" t="s">
        <v>16498</v>
      </c>
      <c r="B2184" t="s">
        <v>28364</v>
      </c>
      <c r="C2184" t="s">
        <v>28364</v>
      </c>
      <c r="D2184" t="s">
        <v>28364</v>
      </c>
      <c r="E2184" t="s">
        <v>28364</v>
      </c>
      <c r="F2184" t="s">
        <v>28364</v>
      </c>
      <c r="G2184" t="s">
        <v>28364</v>
      </c>
    </row>
    <row r="2185" spans="1:7" x14ac:dyDescent="0.25">
      <c r="A2185" t="s">
        <v>19420</v>
      </c>
      <c r="B2185" t="s">
        <v>28364</v>
      </c>
      <c r="C2185" t="s">
        <v>28364</v>
      </c>
      <c r="D2185" t="s">
        <v>28364</v>
      </c>
      <c r="E2185" t="s">
        <v>28364</v>
      </c>
      <c r="F2185" t="s">
        <v>28365</v>
      </c>
      <c r="G2185" t="s">
        <v>28364</v>
      </c>
    </row>
    <row r="2186" spans="1:7" x14ac:dyDescent="0.25">
      <c r="A2186" t="s">
        <v>19633</v>
      </c>
      <c r="B2186" t="s">
        <v>28364</v>
      </c>
      <c r="C2186" t="s">
        <v>28365</v>
      </c>
      <c r="D2186" t="s">
        <v>28364</v>
      </c>
      <c r="E2186" t="s">
        <v>28365</v>
      </c>
      <c r="F2186" t="s">
        <v>28364</v>
      </c>
      <c r="G2186" t="s">
        <v>28364</v>
      </c>
    </row>
    <row r="2187" spans="1:7" x14ac:dyDescent="0.25">
      <c r="A2187" t="s">
        <v>1009</v>
      </c>
      <c r="B2187" t="s">
        <v>28364</v>
      </c>
      <c r="C2187" t="s">
        <v>28364</v>
      </c>
      <c r="D2187" t="s">
        <v>28364</v>
      </c>
      <c r="E2187" t="s">
        <v>28364</v>
      </c>
      <c r="F2187" t="s">
        <v>28365</v>
      </c>
      <c r="G2187" t="s">
        <v>28364</v>
      </c>
    </row>
    <row r="2188" spans="1:7" x14ac:dyDescent="0.25">
      <c r="A2188" t="s">
        <v>2765</v>
      </c>
      <c r="B2188" t="s">
        <v>28364</v>
      </c>
      <c r="C2188" t="s">
        <v>28364</v>
      </c>
      <c r="D2188" t="s">
        <v>28364</v>
      </c>
      <c r="E2188" t="s">
        <v>28364</v>
      </c>
      <c r="F2188" t="s">
        <v>28365</v>
      </c>
      <c r="G2188" t="s">
        <v>28364</v>
      </c>
    </row>
    <row r="2189" spans="1:7" x14ac:dyDescent="0.25">
      <c r="A2189" t="s">
        <v>22936</v>
      </c>
      <c r="B2189" t="s">
        <v>28364</v>
      </c>
      <c r="C2189" t="s">
        <v>28364</v>
      </c>
      <c r="D2189" t="s">
        <v>28364</v>
      </c>
      <c r="E2189" t="s">
        <v>28364</v>
      </c>
      <c r="F2189" t="s">
        <v>28364</v>
      </c>
      <c r="G2189" t="s">
        <v>28364</v>
      </c>
    </row>
    <row r="2190" spans="1:7" x14ac:dyDescent="0.25">
      <c r="A2190" t="s">
        <v>15854</v>
      </c>
      <c r="B2190" t="s">
        <v>28364</v>
      </c>
      <c r="C2190" t="s">
        <v>28364</v>
      </c>
      <c r="D2190" t="s">
        <v>28364</v>
      </c>
      <c r="E2190" t="s">
        <v>28364</v>
      </c>
      <c r="F2190" t="s">
        <v>28364</v>
      </c>
      <c r="G2190" t="s">
        <v>28364</v>
      </c>
    </row>
    <row r="2191" spans="1:7" x14ac:dyDescent="0.25">
      <c r="A2191" t="s">
        <v>17170</v>
      </c>
      <c r="B2191" t="s">
        <v>28364</v>
      </c>
      <c r="C2191" t="s">
        <v>28365</v>
      </c>
      <c r="D2191" t="s">
        <v>28364</v>
      </c>
      <c r="E2191" t="s">
        <v>28365</v>
      </c>
      <c r="F2191" t="s">
        <v>28364</v>
      </c>
      <c r="G2191" t="s">
        <v>28364</v>
      </c>
    </row>
    <row r="2192" spans="1:7" x14ac:dyDescent="0.25">
      <c r="A2192" t="s">
        <v>5916</v>
      </c>
      <c r="B2192" t="s">
        <v>28364</v>
      </c>
      <c r="C2192" t="s">
        <v>28364</v>
      </c>
      <c r="D2192" t="s">
        <v>28364</v>
      </c>
      <c r="E2192" t="s">
        <v>28364</v>
      </c>
      <c r="F2192" t="s">
        <v>28364</v>
      </c>
      <c r="G2192" t="s">
        <v>28364</v>
      </c>
    </row>
    <row r="2193" spans="1:7" x14ac:dyDescent="0.25">
      <c r="A2193" t="s">
        <v>22780</v>
      </c>
      <c r="B2193" t="s">
        <v>28364</v>
      </c>
      <c r="C2193" t="s">
        <v>28364</v>
      </c>
      <c r="D2193" t="s">
        <v>28364</v>
      </c>
      <c r="E2193" t="s">
        <v>28364</v>
      </c>
      <c r="F2193" t="s">
        <v>28364</v>
      </c>
      <c r="G2193" t="s">
        <v>28364</v>
      </c>
    </row>
    <row r="2194" spans="1:7" x14ac:dyDescent="0.25">
      <c r="A2194" t="s">
        <v>19975</v>
      </c>
      <c r="B2194" t="s">
        <v>28364</v>
      </c>
      <c r="C2194" t="s">
        <v>28364</v>
      </c>
      <c r="D2194" t="s">
        <v>28364</v>
      </c>
      <c r="E2194" t="s">
        <v>28364</v>
      </c>
      <c r="F2194" t="s">
        <v>28364</v>
      </c>
      <c r="G2194" t="s">
        <v>28364</v>
      </c>
    </row>
    <row r="2195" spans="1:7" x14ac:dyDescent="0.25">
      <c r="A2195" t="s">
        <v>5009</v>
      </c>
      <c r="B2195" t="s">
        <v>28364</v>
      </c>
      <c r="C2195" t="s">
        <v>28364</v>
      </c>
      <c r="D2195" t="s">
        <v>28364</v>
      </c>
      <c r="E2195" t="s">
        <v>28364</v>
      </c>
      <c r="F2195" t="s">
        <v>28364</v>
      </c>
      <c r="G2195" t="s">
        <v>28364</v>
      </c>
    </row>
    <row r="2196" spans="1:7" x14ac:dyDescent="0.25">
      <c r="A2196" t="s">
        <v>21469</v>
      </c>
      <c r="B2196" t="s">
        <v>28364</v>
      </c>
      <c r="C2196" t="s">
        <v>28364</v>
      </c>
      <c r="D2196" t="s">
        <v>28364</v>
      </c>
      <c r="E2196" t="s">
        <v>28364</v>
      </c>
      <c r="F2196" t="s">
        <v>28364</v>
      </c>
      <c r="G2196" t="s">
        <v>28364</v>
      </c>
    </row>
    <row r="2197" spans="1:7" x14ac:dyDescent="0.25">
      <c r="A2197" t="s">
        <v>22997</v>
      </c>
      <c r="B2197" t="s">
        <v>28364</v>
      </c>
      <c r="C2197" t="s">
        <v>28364</v>
      </c>
      <c r="D2197" t="s">
        <v>28364</v>
      </c>
      <c r="E2197" t="s">
        <v>28364</v>
      </c>
      <c r="F2197" t="s">
        <v>28364</v>
      </c>
      <c r="G2197" t="s">
        <v>28364</v>
      </c>
    </row>
    <row r="2198" spans="1:7" x14ac:dyDescent="0.25">
      <c r="A2198" t="s">
        <v>20688</v>
      </c>
      <c r="B2198" t="s">
        <v>28364</v>
      </c>
      <c r="C2198" t="s">
        <v>28364</v>
      </c>
      <c r="D2198" t="s">
        <v>28364</v>
      </c>
      <c r="E2198" t="s">
        <v>28364</v>
      </c>
      <c r="F2198" t="s">
        <v>28364</v>
      </c>
      <c r="G2198" t="s">
        <v>28364</v>
      </c>
    </row>
    <row r="2199" spans="1:7" x14ac:dyDescent="0.25">
      <c r="A2199" t="s">
        <v>4905</v>
      </c>
      <c r="B2199" t="s">
        <v>28364</v>
      </c>
      <c r="C2199" t="s">
        <v>28364</v>
      </c>
      <c r="D2199" t="s">
        <v>28365</v>
      </c>
      <c r="E2199" t="s">
        <v>28364</v>
      </c>
      <c r="F2199" t="s">
        <v>28364</v>
      </c>
      <c r="G2199" t="s">
        <v>28364</v>
      </c>
    </row>
    <row r="2200" spans="1:7" x14ac:dyDescent="0.25">
      <c r="A2200" t="s">
        <v>26641</v>
      </c>
      <c r="B2200" t="s">
        <v>28364</v>
      </c>
      <c r="C2200" t="s">
        <v>28364</v>
      </c>
      <c r="D2200" t="s">
        <v>28365</v>
      </c>
      <c r="E2200" t="s">
        <v>28364</v>
      </c>
      <c r="F2200" t="s">
        <v>28364</v>
      </c>
      <c r="G2200" t="s">
        <v>28364</v>
      </c>
    </row>
    <row r="2201" spans="1:7" x14ac:dyDescent="0.25">
      <c r="A2201" t="s">
        <v>8869</v>
      </c>
      <c r="B2201" t="s">
        <v>28364</v>
      </c>
      <c r="C2201" t="s">
        <v>28364</v>
      </c>
      <c r="D2201" t="s">
        <v>28365</v>
      </c>
      <c r="E2201" t="s">
        <v>28364</v>
      </c>
      <c r="F2201" t="s">
        <v>28364</v>
      </c>
      <c r="G2201" t="s">
        <v>28364</v>
      </c>
    </row>
    <row r="2202" spans="1:7" x14ac:dyDescent="0.25">
      <c r="A2202" t="s">
        <v>6929</v>
      </c>
      <c r="B2202" t="s">
        <v>28364</v>
      </c>
      <c r="C2202" t="s">
        <v>28364</v>
      </c>
      <c r="D2202" t="s">
        <v>28365</v>
      </c>
      <c r="E2202" t="s">
        <v>28364</v>
      </c>
      <c r="F2202" t="s">
        <v>28364</v>
      </c>
      <c r="G2202" t="s">
        <v>28364</v>
      </c>
    </row>
    <row r="2203" spans="1:7" x14ac:dyDescent="0.25">
      <c r="A2203" t="s">
        <v>3548</v>
      </c>
      <c r="B2203" t="s">
        <v>28364</v>
      </c>
      <c r="C2203" t="s">
        <v>28364</v>
      </c>
      <c r="D2203" t="s">
        <v>28364</v>
      </c>
      <c r="E2203" t="s">
        <v>28364</v>
      </c>
      <c r="F2203" t="s">
        <v>28364</v>
      </c>
      <c r="G2203" t="s">
        <v>28364</v>
      </c>
    </row>
    <row r="2204" spans="1:7" x14ac:dyDescent="0.25">
      <c r="A2204" t="s">
        <v>6212</v>
      </c>
      <c r="B2204" t="s">
        <v>28364</v>
      </c>
      <c r="C2204" t="s">
        <v>28364</v>
      </c>
      <c r="D2204" t="s">
        <v>28365</v>
      </c>
      <c r="E2204" t="s">
        <v>28364</v>
      </c>
      <c r="F2204" t="s">
        <v>28364</v>
      </c>
      <c r="G2204" t="s">
        <v>28364</v>
      </c>
    </row>
    <row r="2205" spans="1:7" x14ac:dyDescent="0.25">
      <c r="A2205" t="s">
        <v>11118</v>
      </c>
      <c r="B2205" t="s">
        <v>28364</v>
      </c>
      <c r="C2205" t="s">
        <v>28364</v>
      </c>
      <c r="D2205" t="s">
        <v>28364</v>
      </c>
      <c r="E2205" t="s">
        <v>28364</v>
      </c>
      <c r="F2205" t="s">
        <v>28364</v>
      </c>
      <c r="G2205" t="s">
        <v>28364</v>
      </c>
    </row>
    <row r="2206" spans="1:7" x14ac:dyDescent="0.25">
      <c r="A2206" t="s">
        <v>21869</v>
      </c>
      <c r="B2206" t="s">
        <v>28364</v>
      </c>
      <c r="C2206" t="s">
        <v>28365</v>
      </c>
      <c r="D2206" t="s">
        <v>28364</v>
      </c>
      <c r="E2206" t="s">
        <v>28365</v>
      </c>
      <c r="F2206" t="s">
        <v>28364</v>
      </c>
      <c r="G2206" t="s">
        <v>28364</v>
      </c>
    </row>
    <row r="2207" spans="1:7" x14ac:dyDescent="0.25">
      <c r="A2207" t="s">
        <v>7511</v>
      </c>
      <c r="B2207" t="s">
        <v>28364</v>
      </c>
      <c r="C2207" t="s">
        <v>28365</v>
      </c>
      <c r="D2207" t="s">
        <v>28364</v>
      </c>
      <c r="E2207" t="s">
        <v>28365</v>
      </c>
      <c r="F2207" t="s">
        <v>28364</v>
      </c>
      <c r="G2207" t="s">
        <v>28364</v>
      </c>
    </row>
    <row r="2208" spans="1:7" x14ac:dyDescent="0.25">
      <c r="A2208" t="s">
        <v>12441</v>
      </c>
      <c r="B2208" t="s">
        <v>28364</v>
      </c>
      <c r="C2208" t="s">
        <v>28364</v>
      </c>
      <c r="D2208" t="s">
        <v>28364</v>
      </c>
      <c r="E2208" t="s">
        <v>28364</v>
      </c>
      <c r="F2208" t="s">
        <v>28364</v>
      </c>
      <c r="G2208" t="s">
        <v>28364</v>
      </c>
    </row>
    <row r="2209" spans="1:7" x14ac:dyDescent="0.25">
      <c r="A2209" t="s">
        <v>26195</v>
      </c>
      <c r="B2209" t="s">
        <v>28364</v>
      </c>
      <c r="C2209" t="s">
        <v>28364</v>
      </c>
      <c r="D2209" t="s">
        <v>28364</v>
      </c>
      <c r="E2209" t="s">
        <v>28364</v>
      </c>
      <c r="F2209" t="s">
        <v>28364</v>
      </c>
      <c r="G2209" t="s">
        <v>28364</v>
      </c>
    </row>
    <row r="2210" spans="1:7" x14ac:dyDescent="0.25">
      <c r="A2210" t="s">
        <v>19298</v>
      </c>
      <c r="B2210" t="s">
        <v>28364</v>
      </c>
      <c r="C2210" t="s">
        <v>28364</v>
      </c>
      <c r="D2210" t="s">
        <v>28364</v>
      </c>
      <c r="E2210" t="s">
        <v>28364</v>
      </c>
      <c r="F2210" t="s">
        <v>28364</v>
      </c>
      <c r="G2210" t="s">
        <v>28364</v>
      </c>
    </row>
    <row r="2211" spans="1:7" x14ac:dyDescent="0.25">
      <c r="A2211" t="s">
        <v>21100</v>
      </c>
      <c r="B2211" t="s">
        <v>28364</v>
      </c>
      <c r="C2211" t="s">
        <v>28364</v>
      </c>
      <c r="D2211" t="s">
        <v>28364</v>
      </c>
      <c r="E2211" t="s">
        <v>28364</v>
      </c>
      <c r="F2211" t="s">
        <v>28364</v>
      </c>
      <c r="G2211" t="s">
        <v>28364</v>
      </c>
    </row>
    <row r="2212" spans="1:7" x14ac:dyDescent="0.25">
      <c r="A2212" t="s">
        <v>18617</v>
      </c>
      <c r="B2212" t="s">
        <v>28364</v>
      </c>
      <c r="C2212" t="s">
        <v>28364</v>
      </c>
      <c r="D2212" t="s">
        <v>28364</v>
      </c>
      <c r="E2212" t="s">
        <v>28364</v>
      </c>
      <c r="F2212" t="s">
        <v>28364</v>
      </c>
      <c r="G2212" t="s">
        <v>28364</v>
      </c>
    </row>
    <row r="2213" spans="1:7" x14ac:dyDescent="0.25">
      <c r="A2213" t="s">
        <v>4602</v>
      </c>
      <c r="B2213" t="s">
        <v>28364</v>
      </c>
      <c r="C2213" t="s">
        <v>28364</v>
      </c>
      <c r="D2213" t="s">
        <v>28364</v>
      </c>
      <c r="E2213" t="s">
        <v>28364</v>
      </c>
      <c r="F2213" t="s">
        <v>28364</v>
      </c>
      <c r="G2213" t="s">
        <v>28364</v>
      </c>
    </row>
    <row r="2214" spans="1:7" x14ac:dyDescent="0.25">
      <c r="A2214" t="s">
        <v>27557</v>
      </c>
      <c r="B2214" t="s">
        <v>28364</v>
      </c>
      <c r="C2214" t="s">
        <v>28364</v>
      </c>
      <c r="D2214" t="s">
        <v>28364</v>
      </c>
      <c r="E2214" t="s">
        <v>28364</v>
      </c>
      <c r="F2214" t="s">
        <v>28364</v>
      </c>
      <c r="G2214" t="s">
        <v>28364</v>
      </c>
    </row>
    <row r="2215" spans="1:7" x14ac:dyDescent="0.25">
      <c r="A2215" t="s">
        <v>10802</v>
      </c>
      <c r="B2215" t="s">
        <v>28364</v>
      </c>
      <c r="C2215" t="s">
        <v>28364</v>
      </c>
      <c r="D2215" t="s">
        <v>28364</v>
      </c>
      <c r="E2215" t="s">
        <v>28364</v>
      </c>
      <c r="F2215" t="s">
        <v>28364</v>
      </c>
      <c r="G2215" t="s">
        <v>28364</v>
      </c>
    </row>
    <row r="2216" spans="1:7" x14ac:dyDescent="0.25">
      <c r="A2216" t="s">
        <v>22756</v>
      </c>
      <c r="B2216" t="s">
        <v>28364</v>
      </c>
      <c r="C2216" t="s">
        <v>28364</v>
      </c>
      <c r="D2216" t="s">
        <v>28364</v>
      </c>
      <c r="E2216" t="s">
        <v>28364</v>
      </c>
      <c r="F2216" t="s">
        <v>28364</v>
      </c>
      <c r="G2216" t="s">
        <v>28364</v>
      </c>
    </row>
    <row r="2217" spans="1:7" x14ac:dyDescent="0.25">
      <c r="A2217" t="s">
        <v>16052</v>
      </c>
      <c r="B2217" t="s">
        <v>28364</v>
      </c>
      <c r="C2217" t="s">
        <v>28364</v>
      </c>
      <c r="D2217" t="s">
        <v>28364</v>
      </c>
      <c r="E2217" t="s">
        <v>28364</v>
      </c>
      <c r="F2217" t="s">
        <v>28364</v>
      </c>
      <c r="G2217" t="s">
        <v>28364</v>
      </c>
    </row>
    <row r="2218" spans="1:7" x14ac:dyDescent="0.25">
      <c r="A2218" t="s">
        <v>24910</v>
      </c>
      <c r="B2218" t="s">
        <v>28364</v>
      </c>
      <c r="C2218" t="s">
        <v>28365</v>
      </c>
      <c r="D2218" t="s">
        <v>28364</v>
      </c>
      <c r="E2218" t="s">
        <v>28365</v>
      </c>
      <c r="F2218" t="s">
        <v>28364</v>
      </c>
      <c r="G2218" t="s">
        <v>28364</v>
      </c>
    </row>
    <row r="2219" spans="1:7" x14ac:dyDescent="0.25">
      <c r="A2219" t="s">
        <v>15753</v>
      </c>
      <c r="B2219" t="s">
        <v>28364</v>
      </c>
      <c r="C2219" t="s">
        <v>28365</v>
      </c>
      <c r="D2219" t="s">
        <v>28364</v>
      </c>
      <c r="E2219" t="s">
        <v>28365</v>
      </c>
      <c r="F2219" t="s">
        <v>28364</v>
      </c>
      <c r="G2219" t="s">
        <v>28364</v>
      </c>
    </row>
    <row r="2220" spans="1:7" x14ac:dyDescent="0.25">
      <c r="A2220" t="s">
        <v>4229</v>
      </c>
      <c r="B2220" t="s">
        <v>28364</v>
      </c>
      <c r="C2220" t="s">
        <v>28365</v>
      </c>
      <c r="D2220" t="s">
        <v>28364</v>
      </c>
      <c r="E2220" t="s">
        <v>28365</v>
      </c>
      <c r="F2220" t="s">
        <v>28364</v>
      </c>
      <c r="G2220" t="s">
        <v>28364</v>
      </c>
    </row>
    <row r="2221" spans="1:7" x14ac:dyDescent="0.25">
      <c r="A2221" t="s">
        <v>19301</v>
      </c>
      <c r="B2221" t="s">
        <v>28364</v>
      </c>
      <c r="C2221" t="s">
        <v>28364</v>
      </c>
      <c r="D2221" t="s">
        <v>28364</v>
      </c>
      <c r="E2221" t="s">
        <v>28364</v>
      </c>
      <c r="F2221" t="s">
        <v>28364</v>
      </c>
      <c r="G2221" t="s">
        <v>28364</v>
      </c>
    </row>
    <row r="2222" spans="1:7" x14ac:dyDescent="0.25">
      <c r="A2222" t="s">
        <v>13189</v>
      </c>
      <c r="B2222" t="s">
        <v>28364</v>
      </c>
      <c r="C2222" t="s">
        <v>28365</v>
      </c>
      <c r="D2222" t="s">
        <v>28364</v>
      </c>
      <c r="E2222" t="s">
        <v>28365</v>
      </c>
      <c r="F2222" t="s">
        <v>28364</v>
      </c>
      <c r="G2222" t="s">
        <v>28364</v>
      </c>
    </row>
    <row r="2223" spans="1:7" x14ac:dyDescent="0.25">
      <c r="A2223" t="s">
        <v>19354</v>
      </c>
      <c r="B2223" t="s">
        <v>28364</v>
      </c>
      <c r="C2223" t="s">
        <v>28364</v>
      </c>
      <c r="D2223" t="s">
        <v>28364</v>
      </c>
      <c r="E2223" t="s">
        <v>28364</v>
      </c>
      <c r="F2223" t="s">
        <v>28365</v>
      </c>
      <c r="G2223" t="s">
        <v>28364</v>
      </c>
    </row>
    <row r="2224" spans="1:7" x14ac:dyDescent="0.25">
      <c r="A2224" t="s">
        <v>22846</v>
      </c>
      <c r="B2224" t="s">
        <v>28364</v>
      </c>
      <c r="C2224" t="s">
        <v>28364</v>
      </c>
      <c r="D2224" t="s">
        <v>28364</v>
      </c>
      <c r="E2224" t="s">
        <v>28364</v>
      </c>
      <c r="F2224" t="s">
        <v>28364</v>
      </c>
      <c r="G2224" t="s">
        <v>28364</v>
      </c>
    </row>
    <row r="2225" spans="1:7" x14ac:dyDescent="0.25">
      <c r="A2225" t="s">
        <v>25987</v>
      </c>
      <c r="B2225" t="s">
        <v>28364</v>
      </c>
      <c r="C2225" t="s">
        <v>28365</v>
      </c>
      <c r="D2225" t="s">
        <v>28364</v>
      </c>
      <c r="E2225" t="s">
        <v>28365</v>
      </c>
      <c r="F2225" t="s">
        <v>28364</v>
      </c>
      <c r="G2225" t="s">
        <v>28364</v>
      </c>
    </row>
    <row r="2226" spans="1:7" x14ac:dyDescent="0.25">
      <c r="A2226" t="s">
        <v>27991</v>
      </c>
      <c r="B2226" t="s">
        <v>28364</v>
      </c>
      <c r="C2226" t="s">
        <v>28364</v>
      </c>
      <c r="D2226" t="s">
        <v>28364</v>
      </c>
      <c r="E2226" t="s">
        <v>28364</v>
      </c>
      <c r="F2226" t="s">
        <v>28364</v>
      </c>
      <c r="G2226" t="s">
        <v>28364</v>
      </c>
    </row>
    <row r="2227" spans="1:7" x14ac:dyDescent="0.25">
      <c r="A2227" t="s">
        <v>23948</v>
      </c>
      <c r="B2227" t="s">
        <v>28364</v>
      </c>
      <c r="C2227" t="s">
        <v>28365</v>
      </c>
      <c r="D2227" t="s">
        <v>28364</v>
      </c>
      <c r="E2227" t="s">
        <v>28365</v>
      </c>
      <c r="F2227" t="s">
        <v>28364</v>
      </c>
      <c r="G2227" t="s">
        <v>28364</v>
      </c>
    </row>
    <row r="2228" spans="1:7" x14ac:dyDescent="0.25">
      <c r="A2228" t="s">
        <v>13863</v>
      </c>
      <c r="B2228" t="s">
        <v>28364</v>
      </c>
      <c r="C2228" t="s">
        <v>28365</v>
      </c>
      <c r="D2228" t="s">
        <v>28364</v>
      </c>
      <c r="E2228" t="s">
        <v>28365</v>
      </c>
      <c r="F2228" t="s">
        <v>28364</v>
      </c>
      <c r="G2228" t="s">
        <v>28364</v>
      </c>
    </row>
    <row r="2229" spans="1:7" x14ac:dyDescent="0.25">
      <c r="A2229" t="s">
        <v>693</v>
      </c>
      <c r="B2229" t="s">
        <v>28364</v>
      </c>
      <c r="C2229" t="s">
        <v>28365</v>
      </c>
      <c r="D2229" t="s">
        <v>28364</v>
      </c>
      <c r="E2229" t="s">
        <v>28365</v>
      </c>
      <c r="F2229" t="s">
        <v>28364</v>
      </c>
      <c r="G2229" t="s">
        <v>28364</v>
      </c>
    </row>
    <row r="2230" spans="1:7" x14ac:dyDescent="0.25">
      <c r="A2230" t="s">
        <v>11328</v>
      </c>
      <c r="B2230" t="s">
        <v>28364</v>
      </c>
      <c r="C2230" t="s">
        <v>28364</v>
      </c>
      <c r="D2230" t="s">
        <v>28365</v>
      </c>
      <c r="E2230" t="s">
        <v>28364</v>
      </c>
      <c r="F2230" t="s">
        <v>28364</v>
      </c>
      <c r="G2230" t="s">
        <v>28364</v>
      </c>
    </row>
    <row r="2231" spans="1:7" x14ac:dyDescent="0.25">
      <c r="A2231" t="s">
        <v>17670</v>
      </c>
      <c r="B2231" t="s">
        <v>28364</v>
      </c>
      <c r="C2231" t="s">
        <v>28364</v>
      </c>
      <c r="D2231" t="s">
        <v>28365</v>
      </c>
      <c r="E2231" t="s">
        <v>28364</v>
      </c>
      <c r="F2231" t="s">
        <v>28364</v>
      </c>
      <c r="G2231" t="s">
        <v>28364</v>
      </c>
    </row>
    <row r="2232" spans="1:7" x14ac:dyDescent="0.25">
      <c r="A2232" t="s">
        <v>12967</v>
      </c>
      <c r="B2232" t="s">
        <v>28364</v>
      </c>
      <c r="C2232" t="s">
        <v>28364</v>
      </c>
      <c r="D2232" t="s">
        <v>28365</v>
      </c>
      <c r="E2232" t="s">
        <v>28364</v>
      </c>
      <c r="F2232" t="s">
        <v>28364</v>
      </c>
      <c r="G2232" t="s">
        <v>28364</v>
      </c>
    </row>
    <row r="2233" spans="1:7" x14ac:dyDescent="0.25">
      <c r="A2233" t="s">
        <v>576</v>
      </c>
      <c r="B2233" t="s">
        <v>28364</v>
      </c>
      <c r="C2233" t="s">
        <v>28365</v>
      </c>
      <c r="D2233" t="s">
        <v>28364</v>
      </c>
      <c r="E2233" t="s">
        <v>28365</v>
      </c>
      <c r="F2233" t="s">
        <v>28364</v>
      </c>
      <c r="G2233" t="s">
        <v>28364</v>
      </c>
    </row>
    <row r="2234" spans="1:7" x14ac:dyDescent="0.25">
      <c r="A2234" t="s">
        <v>13016</v>
      </c>
      <c r="B2234" t="s">
        <v>28364</v>
      </c>
      <c r="C2234" t="s">
        <v>28365</v>
      </c>
      <c r="D2234" t="s">
        <v>28364</v>
      </c>
      <c r="E2234" t="s">
        <v>28365</v>
      </c>
      <c r="F2234" t="s">
        <v>28364</v>
      </c>
      <c r="G2234" t="s">
        <v>28364</v>
      </c>
    </row>
    <row r="2235" spans="1:7" x14ac:dyDescent="0.25">
      <c r="A2235" t="s">
        <v>7443</v>
      </c>
      <c r="B2235" t="s">
        <v>28364</v>
      </c>
      <c r="C2235" t="s">
        <v>28365</v>
      </c>
      <c r="D2235" t="s">
        <v>28364</v>
      </c>
      <c r="E2235" t="s">
        <v>28365</v>
      </c>
      <c r="F2235" t="s">
        <v>28364</v>
      </c>
      <c r="G2235" t="s">
        <v>28364</v>
      </c>
    </row>
    <row r="2236" spans="1:7" x14ac:dyDescent="0.25">
      <c r="A2236" t="s">
        <v>5596</v>
      </c>
      <c r="B2236" t="s">
        <v>28364</v>
      </c>
      <c r="C2236" t="s">
        <v>28364</v>
      </c>
      <c r="D2236" t="s">
        <v>28364</v>
      </c>
      <c r="E2236" t="s">
        <v>28364</v>
      </c>
      <c r="F2236" t="s">
        <v>28364</v>
      </c>
      <c r="G2236" t="s">
        <v>28364</v>
      </c>
    </row>
    <row r="2237" spans="1:7" x14ac:dyDescent="0.25">
      <c r="A2237" t="s">
        <v>21947</v>
      </c>
      <c r="B2237" t="s">
        <v>28364</v>
      </c>
      <c r="C2237" t="s">
        <v>28365</v>
      </c>
      <c r="D2237" t="s">
        <v>28364</v>
      </c>
      <c r="E2237" t="s">
        <v>28365</v>
      </c>
      <c r="F2237" t="s">
        <v>28364</v>
      </c>
      <c r="G2237" t="s">
        <v>28364</v>
      </c>
    </row>
    <row r="2238" spans="1:7" x14ac:dyDescent="0.25">
      <c r="A2238" t="s">
        <v>2387</v>
      </c>
      <c r="B2238" t="s">
        <v>28365</v>
      </c>
      <c r="C2238" t="s">
        <v>28364</v>
      </c>
      <c r="D2238" t="s">
        <v>28364</v>
      </c>
      <c r="E2238" t="s">
        <v>28364</v>
      </c>
      <c r="F2238" t="s">
        <v>28364</v>
      </c>
      <c r="G2238" t="s">
        <v>28365</v>
      </c>
    </row>
    <row r="2239" spans="1:7" x14ac:dyDescent="0.25">
      <c r="A2239" t="s">
        <v>4466</v>
      </c>
      <c r="B2239" t="s">
        <v>28364</v>
      </c>
      <c r="C2239" t="s">
        <v>28365</v>
      </c>
      <c r="D2239" t="s">
        <v>28364</v>
      </c>
      <c r="E2239" t="s">
        <v>28365</v>
      </c>
      <c r="F2239" t="s">
        <v>28364</v>
      </c>
      <c r="G2239" t="s">
        <v>28364</v>
      </c>
    </row>
    <row r="2240" spans="1:7" x14ac:dyDescent="0.25">
      <c r="A2240" t="s">
        <v>27207</v>
      </c>
      <c r="B2240" t="s">
        <v>28364</v>
      </c>
      <c r="C2240" t="s">
        <v>28365</v>
      </c>
      <c r="D2240" t="s">
        <v>28364</v>
      </c>
      <c r="E2240" t="s">
        <v>28365</v>
      </c>
      <c r="F2240" t="s">
        <v>28364</v>
      </c>
      <c r="G2240" t="s">
        <v>28364</v>
      </c>
    </row>
    <row r="2241" spans="1:7" x14ac:dyDescent="0.25">
      <c r="A2241" t="s">
        <v>2029</v>
      </c>
      <c r="B2241" t="s">
        <v>28364</v>
      </c>
      <c r="C2241" t="s">
        <v>28364</v>
      </c>
      <c r="D2241" t="s">
        <v>28364</v>
      </c>
      <c r="E2241" t="s">
        <v>28364</v>
      </c>
      <c r="F2241" t="s">
        <v>28364</v>
      </c>
      <c r="G2241" t="s">
        <v>28365</v>
      </c>
    </row>
    <row r="2242" spans="1:7" x14ac:dyDescent="0.25">
      <c r="A2242" t="s">
        <v>22729</v>
      </c>
      <c r="B2242" t="s">
        <v>28364</v>
      </c>
      <c r="C2242" t="s">
        <v>28364</v>
      </c>
      <c r="D2242" t="s">
        <v>28364</v>
      </c>
      <c r="E2242" t="s">
        <v>28364</v>
      </c>
      <c r="F2242" t="s">
        <v>28364</v>
      </c>
      <c r="G2242" t="s">
        <v>28365</v>
      </c>
    </row>
    <row r="2243" spans="1:7" x14ac:dyDescent="0.25">
      <c r="A2243" t="s">
        <v>20790</v>
      </c>
      <c r="B2243" t="s">
        <v>28364</v>
      </c>
      <c r="C2243" t="s">
        <v>28364</v>
      </c>
      <c r="D2243" t="s">
        <v>28364</v>
      </c>
      <c r="E2243" t="s">
        <v>28364</v>
      </c>
      <c r="F2243" t="s">
        <v>28364</v>
      </c>
      <c r="G2243" t="s">
        <v>28364</v>
      </c>
    </row>
    <row r="2244" spans="1:7" x14ac:dyDescent="0.25">
      <c r="A2244" t="s">
        <v>27400</v>
      </c>
      <c r="B2244" t="s">
        <v>28364</v>
      </c>
      <c r="C2244" t="s">
        <v>28364</v>
      </c>
      <c r="D2244" t="s">
        <v>28364</v>
      </c>
      <c r="E2244" t="s">
        <v>28364</v>
      </c>
      <c r="F2244" t="s">
        <v>28364</v>
      </c>
      <c r="G2244" t="s">
        <v>28364</v>
      </c>
    </row>
    <row r="2245" spans="1:7" x14ac:dyDescent="0.25">
      <c r="A2245" t="s">
        <v>522</v>
      </c>
      <c r="B2245" t="s">
        <v>28364</v>
      </c>
      <c r="C2245" t="s">
        <v>28364</v>
      </c>
      <c r="D2245" t="s">
        <v>28365</v>
      </c>
      <c r="E2245" t="s">
        <v>28364</v>
      </c>
      <c r="F2245" t="s">
        <v>28364</v>
      </c>
      <c r="G2245" t="s">
        <v>28364</v>
      </c>
    </row>
    <row r="2246" spans="1:7" x14ac:dyDescent="0.25">
      <c r="A2246" t="s">
        <v>12128</v>
      </c>
      <c r="B2246" t="s">
        <v>28364</v>
      </c>
      <c r="C2246" t="s">
        <v>28364</v>
      </c>
      <c r="D2246" t="s">
        <v>28364</v>
      </c>
      <c r="E2246" t="s">
        <v>28364</v>
      </c>
      <c r="F2246" t="s">
        <v>28364</v>
      </c>
      <c r="G2246" t="s">
        <v>28364</v>
      </c>
    </row>
    <row r="2247" spans="1:7" x14ac:dyDescent="0.25">
      <c r="A2247" t="s">
        <v>26175</v>
      </c>
      <c r="B2247" t="s">
        <v>28364</v>
      </c>
      <c r="C2247" t="s">
        <v>28364</v>
      </c>
      <c r="D2247" t="s">
        <v>28364</v>
      </c>
      <c r="E2247" t="s">
        <v>28364</v>
      </c>
      <c r="F2247" t="s">
        <v>28364</v>
      </c>
      <c r="G2247" t="s">
        <v>28364</v>
      </c>
    </row>
    <row r="2248" spans="1:7" x14ac:dyDescent="0.25">
      <c r="A2248" t="s">
        <v>16213</v>
      </c>
      <c r="B2248" t="s">
        <v>28364</v>
      </c>
      <c r="C2248" t="s">
        <v>28364</v>
      </c>
      <c r="D2248" t="s">
        <v>28364</v>
      </c>
      <c r="E2248" t="s">
        <v>28364</v>
      </c>
      <c r="F2248" t="s">
        <v>28365</v>
      </c>
      <c r="G2248" t="s">
        <v>28364</v>
      </c>
    </row>
    <row r="2249" spans="1:7" x14ac:dyDescent="0.25">
      <c r="A2249" t="s">
        <v>20472</v>
      </c>
      <c r="B2249" t="s">
        <v>28364</v>
      </c>
      <c r="C2249" t="s">
        <v>28365</v>
      </c>
      <c r="D2249" t="s">
        <v>28364</v>
      </c>
      <c r="E2249" t="s">
        <v>28365</v>
      </c>
      <c r="F2249" t="s">
        <v>28364</v>
      </c>
      <c r="G2249" t="s">
        <v>28364</v>
      </c>
    </row>
    <row r="2250" spans="1:7" x14ac:dyDescent="0.25">
      <c r="A2250" t="s">
        <v>26591</v>
      </c>
      <c r="B2250" t="s">
        <v>28364</v>
      </c>
      <c r="C2250" t="s">
        <v>28365</v>
      </c>
      <c r="D2250" t="s">
        <v>28364</v>
      </c>
      <c r="E2250" t="s">
        <v>28365</v>
      </c>
      <c r="F2250" t="s">
        <v>28364</v>
      </c>
      <c r="G2250" t="s">
        <v>28364</v>
      </c>
    </row>
    <row r="2251" spans="1:7" x14ac:dyDescent="0.25">
      <c r="A2251" t="s">
        <v>21363</v>
      </c>
      <c r="B2251" t="s">
        <v>28364</v>
      </c>
      <c r="C2251" t="s">
        <v>28365</v>
      </c>
      <c r="D2251" t="s">
        <v>28364</v>
      </c>
      <c r="E2251" t="s">
        <v>28365</v>
      </c>
      <c r="F2251" t="s">
        <v>28364</v>
      </c>
      <c r="G2251" t="s">
        <v>28364</v>
      </c>
    </row>
    <row r="2252" spans="1:7" x14ac:dyDescent="0.25">
      <c r="A2252" t="s">
        <v>23361</v>
      </c>
      <c r="B2252" t="s">
        <v>28364</v>
      </c>
      <c r="C2252" t="s">
        <v>28364</v>
      </c>
      <c r="D2252" t="s">
        <v>28364</v>
      </c>
      <c r="E2252" t="s">
        <v>28364</v>
      </c>
      <c r="F2252" t="s">
        <v>28364</v>
      </c>
      <c r="G2252" t="s">
        <v>28364</v>
      </c>
    </row>
    <row r="2253" spans="1:7" x14ac:dyDescent="0.25">
      <c r="A2253" t="s">
        <v>27479</v>
      </c>
      <c r="B2253" t="s">
        <v>28364</v>
      </c>
      <c r="C2253" t="s">
        <v>28364</v>
      </c>
      <c r="D2253" t="s">
        <v>28364</v>
      </c>
      <c r="E2253" t="s">
        <v>28364</v>
      </c>
      <c r="F2253" t="s">
        <v>28364</v>
      </c>
      <c r="G2253" t="s">
        <v>28364</v>
      </c>
    </row>
    <row r="2254" spans="1:7" x14ac:dyDescent="0.25">
      <c r="A2254" t="s">
        <v>24969</v>
      </c>
      <c r="B2254" t="s">
        <v>28364</v>
      </c>
      <c r="C2254" t="s">
        <v>28364</v>
      </c>
      <c r="D2254" t="s">
        <v>28364</v>
      </c>
      <c r="E2254" t="s">
        <v>28364</v>
      </c>
      <c r="F2254" t="s">
        <v>28364</v>
      </c>
      <c r="G2254" t="s">
        <v>28364</v>
      </c>
    </row>
    <row r="2255" spans="1:7" x14ac:dyDescent="0.25">
      <c r="A2255" t="s">
        <v>17259</v>
      </c>
      <c r="B2255" t="s">
        <v>28364</v>
      </c>
      <c r="C2255" t="s">
        <v>28365</v>
      </c>
      <c r="D2255" t="s">
        <v>28364</v>
      </c>
      <c r="E2255" t="s">
        <v>28365</v>
      </c>
      <c r="F2255" t="s">
        <v>28364</v>
      </c>
      <c r="G2255" t="s">
        <v>28364</v>
      </c>
    </row>
    <row r="2256" spans="1:7" x14ac:dyDescent="0.25">
      <c r="A2256" t="s">
        <v>11618</v>
      </c>
      <c r="B2256" t="s">
        <v>28364</v>
      </c>
      <c r="C2256" t="s">
        <v>28364</v>
      </c>
      <c r="D2256" t="s">
        <v>28364</v>
      </c>
      <c r="E2256" t="s">
        <v>28364</v>
      </c>
      <c r="F2256" t="s">
        <v>28365</v>
      </c>
      <c r="G2256" t="s">
        <v>28364</v>
      </c>
    </row>
    <row r="2257" spans="1:7" x14ac:dyDescent="0.25">
      <c r="A2257" t="s">
        <v>26331</v>
      </c>
      <c r="B2257" t="s">
        <v>28364</v>
      </c>
      <c r="C2257" t="s">
        <v>28365</v>
      </c>
      <c r="D2257" t="s">
        <v>28364</v>
      </c>
      <c r="E2257" t="s">
        <v>28365</v>
      </c>
      <c r="F2257" t="s">
        <v>28364</v>
      </c>
      <c r="G2257" t="s">
        <v>28364</v>
      </c>
    </row>
    <row r="2258" spans="1:7" x14ac:dyDescent="0.25">
      <c r="A2258" t="s">
        <v>7398</v>
      </c>
      <c r="B2258" t="s">
        <v>28364</v>
      </c>
      <c r="C2258" t="s">
        <v>28365</v>
      </c>
      <c r="D2258" t="s">
        <v>28364</v>
      </c>
      <c r="E2258" t="s">
        <v>28365</v>
      </c>
      <c r="F2258" t="s">
        <v>28364</v>
      </c>
      <c r="G2258" t="s">
        <v>28364</v>
      </c>
    </row>
    <row r="2259" spans="1:7" x14ac:dyDescent="0.25">
      <c r="A2259" t="s">
        <v>18361</v>
      </c>
      <c r="B2259" t="s">
        <v>28364</v>
      </c>
      <c r="C2259" t="s">
        <v>28365</v>
      </c>
      <c r="D2259" t="s">
        <v>28364</v>
      </c>
      <c r="E2259" t="s">
        <v>28365</v>
      </c>
      <c r="F2259" t="s">
        <v>28364</v>
      </c>
      <c r="G2259" t="s">
        <v>28364</v>
      </c>
    </row>
    <row r="2260" spans="1:7" x14ac:dyDescent="0.25">
      <c r="A2260" t="s">
        <v>13435</v>
      </c>
      <c r="B2260" t="s">
        <v>28364</v>
      </c>
      <c r="C2260" t="s">
        <v>28365</v>
      </c>
      <c r="D2260" t="s">
        <v>28364</v>
      </c>
      <c r="E2260" t="s">
        <v>28365</v>
      </c>
      <c r="F2260" t="s">
        <v>28364</v>
      </c>
      <c r="G2260" t="s">
        <v>28364</v>
      </c>
    </row>
    <row r="2261" spans="1:7" x14ac:dyDescent="0.25">
      <c r="A2261" t="s">
        <v>21414</v>
      </c>
      <c r="B2261" t="s">
        <v>28364</v>
      </c>
      <c r="C2261" t="s">
        <v>28365</v>
      </c>
      <c r="D2261" t="s">
        <v>28364</v>
      </c>
      <c r="E2261" t="s">
        <v>28365</v>
      </c>
      <c r="F2261" t="s">
        <v>28364</v>
      </c>
      <c r="G2261" t="s">
        <v>28364</v>
      </c>
    </row>
    <row r="2262" spans="1:7" x14ac:dyDescent="0.25">
      <c r="A2262" t="s">
        <v>17272</v>
      </c>
      <c r="B2262" t="s">
        <v>28364</v>
      </c>
      <c r="C2262" t="s">
        <v>28365</v>
      </c>
      <c r="D2262" t="s">
        <v>28364</v>
      </c>
      <c r="E2262" t="s">
        <v>28365</v>
      </c>
      <c r="F2262" t="s">
        <v>28364</v>
      </c>
      <c r="G2262" t="s">
        <v>28364</v>
      </c>
    </row>
    <row r="2263" spans="1:7" x14ac:dyDescent="0.25">
      <c r="A2263" t="s">
        <v>2859</v>
      </c>
      <c r="B2263" t="s">
        <v>28364</v>
      </c>
      <c r="C2263" t="s">
        <v>28364</v>
      </c>
      <c r="D2263" t="s">
        <v>28365</v>
      </c>
      <c r="E2263" t="s">
        <v>28364</v>
      </c>
      <c r="F2263" t="s">
        <v>28364</v>
      </c>
      <c r="G2263" t="s">
        <v>28364</v>
      </c>
    </row>
    <row r="2264" spans="1:7" x14ac:dyDescent="0.25">
      <c r="A2264" t="s">
        <v>27745</v>
      </c>
      <c r="B2264" t="s">
        <v>28364</v>
      </c>
      <c r="C2264" t="s">
        <v>28365</v>
      </c>
      <c r="D2264" t="s">
        <v>28364</v>
      </c>
      <c r="E2264" t="s">
        <v>28365</v>
      </c>
      <c r="F2264" t="s">
        <v>28364</v>
      </c>
      <c r="G2264" t="s">
        <v>28364</v>
      </c>
    </row>
    <row r="2265" spans="1:7" x14ac:dyDescent="0.25">
      <c r="A2265" t="s">
        <v>26655</v>
      </c>
      <c r="B2265" t="s">
        <v>28364</v>
      </c>
      <c r="C2265" t="s">
        <v>28365</v>
      </c>
      <c r="D2265" t="s">
        <v>28364</v>
      </c>
      <c r="E2265" t="s">
        <v>28365</v>
      </c>
      <c r="F2265" t="s">
        <v>28364</v>
      </c>
      <c r="G2265" t="s">
        <v>28364</v>
      </c>
    </row>
    <row r="2266" spans="1:7" x14ac:dyDescent="0.25">
      <c r="A2266" t="s">
        <v>9857</v>
      </c>
      <c r="B2266" t="s">
        <v>28364</v>
      </c>
      <c r="C2266" t="s">
        <v>28365</v>
      </c>
      <c r="D2266" t="s">
        <v>28364</v>
      </c>
      <c r="E2266" t="s">
        <v>28365</v>
      </c>
      <c r="F2266" t="s">
        <v>28364</v>
      </c>
      <c r="G2266" t="s">
        <v>28364</v>
      </c>
    </row>
    <row r="2267" spans="1:7" x14ac:dyDescent="0.25">
      <c r="A2267" t="s">
        <v>23288</v>
      </c>
      <c r="B2267" t="s">
        <v>28364</v>
      </c>
      <c r="C2267" t="s">
        <v>28364</v>
      </c>
      <c r="D2267" t="s">
        <v>28364</v>
      </c>
      <c r="E2267" t="s">
        <v>28364</v>
      </c>
      <c r="F2267" t="s">
        <v>28364</v>
      </c>
      <c r="G2267" t="s">
        <v>28364</v>
      </c>
    </row>
    <row r="2268" spans="1:7" x14ac:dyDescent="0.25">
      <c r="A2268" t="s">
        <v>21215</v>
      </c>
      <c r="B2268" t="s">
        <v>28364</v>
      </c>
      <c r="C2268" t="s">
        <v>28364</v>
      </c>
      <c r="D2268" t="s">
        <v>28364</v>
      </c>
      <c r="E2268" t="s">
        <v>28364</v>
      </c>
      <c r="F2268" t="s">
        <v>28364</v>
      </c>
      <c r="G2268" t="s">
        <v>28364</v>
      </c>
    </row>
    <row r="2269" spans="1:7" x14ac:dyDescent="0.25">
      <c r="A2269" t="s">
        <v>22687</v>
      </c>
      <c r="B2269" t="s">
        <v>28364</v>
      </c>
      <c r="C2269" t="s">
        <v>28364</v>
      </c>
      <c r="D2269" t="s">
        <v>28364</v>
      </c>
      <c r="E2269" t="s">
        <v>28364</v>
      </c>
      <c r="F2269" t="s">
        <v>28364</v>
      </c>
      <c r="G2269" t="s">
        <v>28364</v>
      </c>
    </row>
    <row r="2270" spans="1:7" x14ac:dyDescent="0.25">
      <c r="A2270" t="s">
        <v>19723</v>
      </c>
      <c r="B2270" t="s">
        <v>28364</v>
      </c>
      <c r="C2270" t="s">
        <v>28364</v>
      </c>
      <c r="D2270" t="s">
        <v>28364</v>
      </c>
      <c r="E2270" t="s">
        <v>28364</v>
      </c>
      <c r="F2270" t="s">
        <v>28364</v>
      </c>
      <c r="G2270" t="s">
        <v>28365</v>
      </c>
    </row>
    <row r="2271" spans="1:7" x14ac:dyDescent="0.25">
      <c r="A2271" t="s">
        <v>13432</v>
      </c>
      <c r="B2271" t="s">
        <v>28364</v>
      </c>
      <c r="C2271" t="s">
        <v>28364</v>
      </c>
      <c r="D2271" t="s">
        <v>28364</v>
      </c>
      <c r="E2271" t="s">
        <v>28364</v>
      </c>
      <c r="F2271" t="s">
        <v>28364</v>
      </c>
      <c r="G2271" t="s">
        <v>28364</v>
      </c>
    </row>
    <row r="2272" spans="1:7" x14ac:dyDescent="0.25">
      <c r="A2272" t="s">
        <v>13724</v>
      </c>
      <c r="B2272" t="s">
        <v>28364</v>
      </c>
      <c r="C2272" t="s">
        <v>28364</v>
      </c>
      <c r="D2272" t="s">
        <v>28364</v>
      </c>
      <c r="E2272" t="s">
        <v>28364</v>
      </c>
      <c r="F2272" t="s">
        <v>28364</v>
      </c>
      <c r="G2272" t="s">
        <v>28364</v>
      </c>
    </row>
    <row r="2273" spans="1:7" x14ac:dyDescent="0.25">
      <c r="A2273" t="s">
        <v>17355</v>
      </c>
      <c r="B2273" t="s">
        <v>28364</v>
      </c>
      <c r="C2273" t="s">
        <v>28365</v>
      </c>
      <c r="D2273" t="s">
        <v>28364</v>
      </c>
      <c r="E2273" t="s">
        <v>28365</v>
      </c>
      <c r="F2273" t="s">
        <v>28364</v>
      </c>
      <c r="G2273" t="s">
        <v>28364</v>
      </c>
    </row>
    <row r="2274" spans="1:7" x14ac:dyDescent="0.25">
      <c r="A2274" t="s">
        <v>11696</v>
      </c>
      <c r="B2274" t="s">
        <v>28364</v>
      </c>
      <c r="C2274" t="s">
        <v>28364</v>
      </c>
      <c r="D2274" t="s">
        <v>28365</v>
      </c>
      <c r="E2274" t="s">
        <v>28364</v>
      </c>
      <c r="F2274" t="s">
        <v>28364</v>
      </c>
      <c r="G2274" t="s">
        <v>28364</v>
      </c>
    </row>
    <row r="2275" spans="1:7" x14ac:dyDescent="0.25">
      <c r="A2275" t="s">
        <v>14705</v>
      </c>
      <c r="B2275" t="s">
        <v>28364</v>
      </c>
      <c r="C2275" t="s">
        <v>28364</v>
      </c>
      <c r="D2275" t="s">
        <v>28364</v>
      </c>
      <c r="E2275" t="s">
        <v>28364</v>
      </c>
      <c r="F2275" t="s">
        <v>28364</v>
      </c>
      <c r="G2275" t="s">
        <v>28364</v>
      </c>
    </row>
    <row r="2276" spans="1:7" x14ac:dyDescent="0.25">
      <c r="A2276" t="s">
        <v>12320</v>
      </c>
      <c r="B2276" t="s">
        <v>28364</v>
      </c>
      <c r="C2276" t="s">
        <v>28364</v>
      </c>
      <c r="D2276" t="s">
        <v>28365</v>
      </c>
      <c r="E2276" t="s">
        <v>28364</v>
      </c>
      <c r="F2276" t="s">
        <v>28364</v>
      </c>
      <c r="G2276" t="s">
        <v>28364</v>
      </c>
    </row>
    <row r="2277" spans="1:7" x14ac:dyDescent="0.25">
      <c r="A2277" t="s">
        <v>13771</v>
      </c>
      <c r="B2277" t="s">
        <v>28364</v>
      </c>
      <c r="C2277" t="s">
        <v>28364</v>
      </c>
      <c r="D2277" t="s">
        <v>28364</v>
      </c>
      <c r="E2277" t="s">
        <v>28364</v>
      </c>
      <c r="F2277" t="s">
        <v>28364</v>
      </c>
      <c r="G2277" t="s">
        <v>28364</v>
      </c>
    </row>
    <row r="2278" spans="1:7" x14ac:dyDescent="0.25">
      <c r="A2278" t="s">
        <v>9059</v>
      </c>
      <c r="B2278" t="s">
        <v>28364</v>
      </c>
      <c r="C2278" t="s">
        <v>28364</v>
      </c>
      <c r="D2278" t="s">
        <v>28364</v>
      </c>
      <c r="E2278" t="s">
        <v>28364</v>
      </c>
      <c r="F2278" t="s">
        <v>28364</v>
      </c>
      <c r="G2278" t="s">
        <v>28364</v>
      </c>
    </row>
    <row r="2279" spans="1:7" x14ac:dyDescent="0.25">
      <c r="A2279" t="s">
        <v>19148</v>
      </c>
      <c r="B2279" t="s">
        <v>28364</v>
      </c>
      <c r="C2279" t="s">
        <v>28364</v>
      </c>
      <c r="D2279" t="s">
        <v>28364</v>
      </c>
      <c r="E2279" t="s">
        <v>28364</v>
      </c>
      <c r="F2279" t="s">
        <v>28364</v>
      </c>
      <c r="G2279" t="s">
        <v>28364</v>
      </c>
    </row>
    <row r="2280" spans="1:7" x14ac:dyDescent="0.25">
      <c r="A2280" t="s">
        <v>16294</v>
      </c>
      <c r="B2280" t="s">
        <v>28364</v>
      </c>
      <c r="C2280" t="s">
        <v>28364</v>
      </c>
      <c r="D2280" t="s">
        <v>28364</v>
      </c>
      <c r="E2280" t="s">
        <v>28364</v>
      </c>
      <c r="F2280" t="s">
        <v>28364</v>
      </c>
      <c r="G2280" t="s">
        <v>28364</v>
      </c>
    </row>
    <row r="2281" spans="1:7" x14ac:dyDescent="0.25">
      <c r="A2281" t="s">
        <v>23665</v>
      </c>
      <c r="B2281" t="s">
        <v>28364</v>
      </c>
      <c r="C2281" t="s">
        <v>28364</v>
      </c>
      <c r="D2281" t="s">
        <v>28364</v>
      </c>
      <c r="E2281" t="s">
        <v>28364</v>
      </c>
      <c r="F2281" t="s">
        <v>28364</v>
      </c>
      <c r="G2281" t="s">
        <v>28364</v>
      </c>
    </row>
    <row r="2282" spans="1:7" x14ac:dyDescent="0.25">
      <c r="A2282" t="s">
        <v>19423</v>
      </c>
      <c r="B2282" t="s">
        <v>28364</v>
      </c>
      <c r="C2282" t="s">
        <v>28364</v>
      </c>
      <c r="D2282" t="s">
        <v>28365</v>
      </c>
      <c r="E2282" t="s">
        <v>28364</v>
      </c>
      <c r="F2282" t="s">
        <v>28364</v>
      </c>
      <c r="G2282" t="s">
        <v>28364</v>
      </c>
    </row>
    <row r="2283" spans="1:7" x14ac:dyDescent="0.25">
      <c r="A2283" t="s">
        <v>15858</v>
      </c>
      <c r="B2283" t="s">
        <v>28364</v>
      </c>
      <c r="C2283" t="s">
        <v>28364</v>
      </c>
      <c r="D2283" t="s">
        <v>28365</v>
      </c>
      <c r="E2283" t="s">
        <v>28364</v>
      </c>
      <c r="F2283" t="s">
        <v>28364</v>
      </c>
      <c r="G2283" t="s">
        <v>28364</v>
      </c>
    </row>
    <row r="2284" spans="1:7" x14ac:dyDescent="0.25">
      <c r="A2284" t="s">
        <v>25271</v>
      </c>
      <c r="B2284" t="s">
        <v>28364</v>
      </c>
      <c r="C2284" t="s">
        <v>28364</v>
      </c>
      <c r="D2284" t="s">
        <v>28365</v>
      </c>
      <c r="E2284" t="s">
        <v>28364</v>
      </c>
      <c r="F2284" t="s">
        <v>28364</v>
      </c>
      <c r="G2284" t="s">
        <v>28364</v>
      </c>
    </row>
    <row r="2285" spans="1:7" x14ac:dyDescent="0.25">
      <c r="A2285" t="s">
        <v>17002</v>
      </c>
      <c r="B2285" t="s">
        <v>28364</v>
      </c>
      <c r="C2285" t="s">
        <v>28364</v>
      </c>
      <c r="D2285" t="s">
        <v>28365</v>
      </c>
      <c r="E2285" t="s">
        <v>28364</v>
      </c>
      <c r="F2285" t="s">
        <v>28364</v>
      </c>
      <c r="G2285" t="s">
        <v>28364</v>
      </c>
    </row>
    <row r="2286" spans="1:7" x14ac:dyDescent="0.25">
      <c r="A2286" t="s">
        <v>17756</v>
      </c>
      <c r="B2286" t="s">
        <v>28364</v>
      </c>
      <c r="C2286" t="s">
        <v>28364</v>
      </c>
      <c r="D2286" t="s">
        <v>28364</v>
      </c>
      <c r="E2286" t="s">
        <v>28364</v>
      </c>
      <c r="F2286" t="s">
        <v>28364</v>
      </c>
      <c r="G2286" t="s">
        <v>28364</v>
      </c>
    </row>
    <row r="2287" spans="1:7" x14ac:dyDescent="0.25">
      <c r="A2287" t="s">
        <v>25093</v>
      </c>
      <c r="B2287" t="s">
        <v>28364</v>
      </c>
      <c r="C2287" t="s">
        <v>28364</v>
      </c>
      <c r="D2287" t="s">
        <v>28365</v>
      </c>
      <c r="E2287" t="s">
        <v>28364</v>
      </c>
      <c r="F2287" t="s">
        <v>28364</v>
      </c>
      <c r="G2287" t="s">
        <v>28365</v>
      </c>
    </row>
    <row r="2288" spans="1:7" x14ac:dyDescent="0.25">
      <c r="A2288" t="s">
        <v>11392</v>
      </c>
      <c r="B2288" t="s">
        <v>28364</v>
      </c>
      <c r="C2288" t="s">
        <v>28365</v>
      </c>
      <c r="D2288" t="s">
        <v>28364</v>
      </c>
      <c r="E2288" t="s">
        <v>28365</v>
      </c>
      <c r="F2288" t="s">
        <v>28364</v>
      </c>
      <c r="G2288" t="s">
        <v>28364</v>
      </c>
    </row>
    <row r="2289" spans="1:7" x14ac:dyDescent="0.25">
      <c r="A2289" t="s">
        <v>25341</v>
      </c>
      <c r="B2289" t="s">
        <v>28364</v>
      </c>
      <c r="C2289" t="s">
        <v>28365</v>
      </c>
      <c r="D2289" t="s">
        <v>28364</v>
      </c>
      <c r="E2289" t="s">
        <v>28365</v>
      </c>
      <c r="F2289" t="s">
        <v>28364</v>
      </c>
      <c r="G2289" t="s">
        <v>28364</v>
      </c>
    </row>
    <row r="2290" spans="1:7" x14ac:dyDescent="0.25">
      <c r="A2290" t="s">
        <v>14090</v>
      </c>
      <c r="B2290" t="s">
        <v>28364</v>
      </c>
      <c r="C2290" t="s">
        <v>28364</v>
      </c>
      <c r="D2290" t="s">
        <v>28364</v>
      </c>
      <c r="E2290" t="s">
        <v>28364</v>
      </c>
      <c r="F2290" t="s">
        <v>28364</v>
      </c>
      <c r="G2290" t="s">
        <v>28364</v>
      </c>
    </row>
    <row r="2291" spans="1:7" x14ac:dyDescent="0.25">
      <c r="A2291" t="s">
        <v>5342</v>
      </c>
      <c r="B2291" t="s">
        <v>28364</v>
      </c>
      <c r="C2291" t="s">
        <v>28365</v>
      </c>
      <c r="D2291" t="s">
        <v>28364</v>
      </c>
      <c r="E2291" t="s">
        <v>28365</v>
      </c>
      <c r="F2291" t="s">
        <v>28364</v>
      </c>
      <c r="G2291" t="s">
        <v>28364</v>
      </c>
    </row>
    <row r="2292" spans="1:7" x14ac:dyDescent="0.25">
      <c r="A2292" t="s">
        <v>27365</v>
      </c>
      <c r="B2292" t="s">
        <v>28364</v>
      </c>
      <c r="C2292" t="s">
        <v>28365</v>
      </c>
      <c r="D2292" t="s">
        <v>28364</v>
      </c>
      <c r="E2292" t="s">
        <v>28365</v>
      </c>
      <c r="F2292" t="s">
        <v>28364</v>
      </c>
      <c r="G2292" t="s">
        <v>28364</v>
      </c>
    </row>
    <row r="2293" spans="1:7" x14ac:dyDescent="0.25">
      <c r="A2293" t="s">
        <v>27489</v>
      </c>
      <c r="B2293" t="s">
        <v>28364</v>
      </c>
      <c r="C2293" t="s">
        <v>28365</v>
      </c>
      <c r="D2293" t="s">
        <v>28364</v>
      </c>
      <c r="E2293" t="s">
        <v>28365</v>
      </c>
      <c r="F2293" t="s">
        <v>28364</v>
      </c>
      <c r="G2293" t="s">
        <v>28364</v>
      </c>
    </row>
    <row r="2294" spans="1:7" x14ac:dyDescent="0.25">
      <c r="A2294" t="s">
        <v>8489</v>
      </c>
      <c r="B2294" t="s">
        <v>28364</v>
      </c>
      <c r="C2294" t="s">
        <v>28365</v>
      </c>
      <c r="D2294" t="s">
        <v>28364</v>
      </c>
      <c r="E2294" t="s">
        <v>28365</v>
      </c>
      <c r="F2294" t="s">
        <v>28364</v>
      </c>
      <c r="G2294" t="s">
        <v>28364</v>
      </c>
    </row>
    <row r="2295" spans="1:7" x14ac:dyDescent="0.25">
      <c r="A2295" t="s">
        <v>18528</v>
      </c>
      <c r="B2295" t="s">
        <v>28364</v>
      </c>
      <c r="C2295" t="s">
        <v>28365</v>
      </c>
      <c r="D2295" t="s">
        <v>28364</v>
      </c>
      <c r="E2295" t="s">
        <v>28365</v>
      </c>
      <c r="F2295" t="s">
        <v>28364</v>
      </c>
      <c r="G2295" t="s">
        <v>28364</v>
      </c>
    </row>
    <row r="2296" spans="1:7" x14ac:dyDescent="0.25">
      <c r="A2296" t="s">
        <v>20053</v>
      </c>
      <c r="B2296" t="s">
        <v>28364</v>
      </c>
      <c r="C2296" t="s">
        <v>28364</v>
      </c>
      <c r="D2296" t="s">
        <v>28364</v>
      </c>
      <c r="E2296" t="s">
        <v>28364</v>
      </c>
      <c r="F2296" t="s">
        <v>28364</v>
      </c>
      <c r="G2296" t="s">
        <v>28365</v>
      </c>
    </row>
    <row r="2297" spans="1:7" x14ac:dyDescent="0.25">
      <c r="A2297" t="s">
        <v>5167</v>
      </c>
      <c r="B2297" t="s">
        <v>28364</v>
      </c>
      <c r="C2297" t="s">
        <v>28365</v>
      </c>
      <c r="D2297" t="s">
        <v>28364</v>
      </c>
      <c r="E2297" t="s">
        <v>28365</v>
      </c>
      <c r="F2297" t="s">
        <v>28364</v>
      </c>
      <c r="G2297" t="s">
        <v>28364</v>
      </c>
    </row>
    <row r="2298" spans="1:7" x14ac:dyDescent="0.25">
      <c r="A2298" t="s">
        <v>1668</v>
      </c>
      <c r="B2298" t="s">
        <v>28364</v>
      </c>
      <c r="C2298" t="s">
        <v>28364</v>
      </c>
      <c r="D2298" t="s">
        <v>28364</v>
      </c>
      <c r="E2298" t="s">
        <v>28364</v>
      </c>
      <c r="F2298" t="s">
        <v>28365</v>
      </c>
      <c r="G2298" t="s">
        <v>28365</v>
      </c>
    </row>
    <row r="2299" spans="1:7" x14ac:dyDescent="0.25">
      <c r="A2299" t="s">
        <v>18638</v>
      </c>
      <c r="B2299" t="s">
        <v>28364</v>
      </c>
      <c r="C2299" t="s">
        <v>28364</v>
      </c>
      <c r="D2299" t="s">
        <v>28364</v>
      </c>
      <c r="E2299" t="s">
        <v>28364</v>
      </c>
      <c r="F2299" t="s">
        <v>28365</v>
      </c>
      <c r="G2299" t="s">
        <v>28365</v>
      </c>
    </row>
    <row r="2300" spans="1:7" x14ac:dyDescent="0.25">
      <c r="A2300" t="s">
        <v>22968</v>
      </c>
      <c r="B2300" t="s">
        <v>28364</v>
      </c>
      <c r="C2300" t="s">
        <v>28364</v>
      </c>
      <c r="D2300" t="s">
        <v>28364</v>
      </c>
      <c r="E2300" t="s">
        <v>28364</v>
      </c>
      <c r="F2300" t="s">
        <v>28364</v>
      </c>
      <c r="G2300" t="s">
        <v>28365</v>
      </c>
    </row>
    <row r="2301" spans="1:7" x14ac:dyDescent="0.25">
      <c r="A2301" t="s">
        <v>25539</v>
      </c>
      <c r="B2301" t="s">
        <v>28364</v>
      </c>
      <c r="C2301" t="s">
        <v>28365</v>
      </c>
      <c r="D2301" t="s">
        <v>28364</v>
      </c>
      <c r="E2301" t="s">
        <v>28365</v>
      </c>
      <c r="F2301" t="s">
        <v>28364</v>
      </c>
      <c r="G2301" t="s">
        <v>28364</v>
      </c>
    </row>
    <row r="2302" spans="1:7" x14ac:dyDescent="0.25">
      <c r="A2302" t="s">
        <v>15242</v>
      </c>
      <c r="B2302" t="s">
        <v>28364</v>
      </c>
      <c r="C2302" t="s">
        <v>28364</v>
      </c>
      <c r="D2302" t="s">
        <v>28364</v>
      </c>
      <c r="E2302" t="s">
        <v>28364</v>
      </c>
      <c r="F2302" t="s">
        <v>28364</v>
      </c>
      <c r="G2302" t="s">
        <v>28364</v>
      </c>
    </row>
    <row r="2303" spans="1:7" x14ac:dyDescent="0.25">
      <c r="A2303" t="s">
        <v>3391</v>
      </c>
      <c r="B2303" t="s">
        <v>28364</v>
      </c>
      <c r="C2303" t="s">
        <v>28364</v>
      </c>
      <c r="D2303" t="s">
        <v>28365</v>
      </c>
      <c r="E2303" t="s">
        <v>28364</v>
      </c>
      <c r="F2303" t="s">
        <v>28364</v>
      </c>
      <c r="G2303" t="s">
        <v>28364</v>
      </c>
    </row>
    <row r="2304" spans="1:7" x14ac:dyDescent="0.25">
      <c r="A2304" t="s">
        <v>14513</v>
      </c>
      <c r="B2304" t="s">
        <v>28364</v>
      </c>
      <c r="C2304" t="s">
        <v>28364</v>
      </c>
      <c r="D2304" t="s">
        <v>28364</v>
      </c>
      <c r="E2304" t="s">
        <v>28364</v>
      </c>
      <c r="F2304" t="s">
        <v>28364</v>
      </c>
      <c r="G2304" t="s">
        <v>28365</v>
      </c>
    </row>
    <row r="2305" spans="1:7" x14ac:dyDescent="0.25">
      <c r="A2305" t="s">
        <v>25125</v>
      </c>
      <c r="B2305" t="s">
        <v>28364</v>
      </c>
      <c r="C2305" t="s">
        <v>28364</v>
      </c>
      <c r="D2305" t="s">
        <v>28364</v>
      </c>
      <c r="E2305" t="s">
        <v>28364</v>
      </c>
      <c r="F2305" t="s">
        <v>28364</v>
      </c>
      <c r="G2305" t="s">
        <v>28364</v>
      </c>
    </row>
    <row r="2306" spans="1:7" x14ac:dyDescent="0.25">
      <c r="A2306" t="s">
        <v>15162</v>
      </c>
      <c r="B2306" t="s">
        <v>28364</v>
      </c>
      <c r="C2306" t="s">
        <v>28364</v>
      </c>
      <c r="D2306" t="s">
        <v>28364</v>
      </c>
      <c r="E2306" t="s">
        <v>28364</v>
      </c>
      <c r="F2306" t="s">
        <v>28364</v>
      </c>
      <c r="G2306" t="s">
        <v>28365</v>
      </c>
    </row>
    <row r="2307" spans="1:7" x14ac:dyDescent="0.25">
      <c r="A2307" t="s">
        <v>14197</v>
      </c>
      <c r="B2307" t="s">
        <v>28364</v>
      </c>
      <c r="C2307" t="s">
        <v>28364</v>
      </c>
      <c r="D2307" t="s">
        <v>28364</v>
      </c>
      <c r="E2307" t="s">
        <v>28364</v>
      </c>
      <c r="F2307" t="s">
        <v>28364</v>
      </c>
      <c r="G2307" t="s">
        <v>28365</v>
      </c>
    </row>
    <row r="2308" spans="1:7" x14ac:dyDescent="0.25">
      <c r="A2308" t="s">
        <v>21591</v>
      </c>
      <c r="B2308" t="s">
        <v>28364</v>
      </c>
      <c r="C2308" t="s">
        <v>28364</v>
      </c>
      <c r="D2308" t="s">
        <v>28364</v>
      </c>
      <c r="E2308" t="s">
        <v>28364</v>
      </c>
      <c r="F2308" t="s">
        <v>28364</v>
      </c>
      <c r="G2308" t="s">
        <v>28364</v>
      </c>
    </row>
    <row r="2309" spans="1:7" x14ac:dyDescent="0.25">
      <c r="A2309" t="s">
        <v>18980</v>
      </c>
      <c r="B2309" t="s">
        <v>28364</v>
      </c>
      <c r="C2309" t="s">
        <v>28364</v>
      </c>
      <c r="D2309" t="s">
        <v>28364</v>
      </c>
      <c r="E2309" t="s">
        <v>28364</v>
      </c>
      <c r="F2309" t="s">
        <v>28364</v>
      </c>
      <c r="G2309" t="s">
        <v>28365</v>
      </c>
    </row>
    <row r="2310" spans="1:7" x14ac:dyDescent="0.25">
      <c r="A2310" t="s">
        <v>12067</v>
      </c>
      <c r="B2310" t="s">
        <v>28364</v>
      </c>
      <c r="C2310" t="s">
        <v>28364</v>
      </c>
      <c r="D2310" t="s">
        <v>28364</v>
      </c>
      <c r="E2310" t="s">
        <v>28364</v>
      </c>
      <c r="F2310" t="s">
        <v>28364</v>
      </c>
      <c r="G2310" t="s">
        <v>28364</v>
      </c>
    </row>
    <row r="2311" spans="1:7" x14ac:dyDescent="0.25">
      <c r="A2311" t="s">
        <v>6105</v>
      </c>
      <c r="B2311" t="s">
        <v>28364</v>
      </c>
      <c r="C2311" t="s">
        <v>28364</v>
      </c>
      <c r="D2311" t="s">
        <v>28364</v>
      </c>
      <c r="E2311" t="s">
        <v>28364</v>
      </c>
      <c r="F2311" t="s">
        <v>28364</v>
      </c>
      <c r="G2311" t="s">
        <v>28364</v>
      </c>
    </row>
    <row r="2312" spans="1:7" x14ac:dyDescent="0.25">
      <c r="A2312" t="s">
        <v>23441</v>
      </c>
      <c r="B2312" t="s">
        <v>28364</v>
      </c>
      <c r="C2312" t="s">
        <v>28365</v>
      </c>
      <c r="D2312" t="s">
        <v>28364</v>
      </c>
      <c r="E2312" t="s">
        <v>28365</v>
      </c>
      <c r="F2312" t="s">
        <v>28364</v>
      </c>
      <c r="G2312" t="s">
        <v>28364</v>
      </c>
    </row>
    <row r="2313" spans="1:7" x14ac:dyDescent="0.25">
      <c r="A2313" t="s">
        <v>23579</v>
      </c>
      <c r="B2313" t="s">
        <v>28364</v>
      </c>
      <c r="C2313" t="s">
        <v>28365</v>
      </c>
      <c r="D2313" t="s">
        <v>28364</v>
      </c>
      <c r="E2313" t="s">
        <v>28365</v>
      </c>
      <c r="F2313" t="s">
        <v>28364</v>
      </c>
      <c r="G2313" t="s">
        <v>28364</v>
      </c>
    </row>
    <row r="2314" spans="1:7" x14ac:dyDescent="0.25">
      <c r="A2314" t="s">
        <v>19480</v>
      </c>
      <c r="B2314" t="s">
        <v>28364</v>
      </c>
      <c r="C2314" t="s">
        <v>28365</v>
      </c>
      <c r="D2314" t="s">
        <v>28364</v>
      </c>
      <c r="E2314" t="s">
        <v>28365</v>
      </c>
      <c r="F2314" t="s">
        <v>28364</v>
      </c>
      <c r="G2314" t="s">
        <v>28364</v>
      </c>
    </row>
    <row r="2315" spans="1:7" x14ac:dyDescent="0.25">
      <c r="A2315" t="s">
        <v>12041</v>
      </c>
      <c r="B2315" t="s">
        <v>28364</v>
      </c>
      <c r="C2315" t="s">
        <v>28364</v>
      </c>
      <c r="D2315" t="s">
        <v>28364</v>
      </c>
      <c r="E2315" t="s">
        <v>28364</v>
      </c>
      <c r="F2315" t="s">
        <v>28364</v>
      </c>
      <c r="G2315" t="s">
        <v>28364</v>
      </c>
    </row>
    <row r="2316" spans="1:7" x14ac:dyDescent="0.25">
      <c r="A2316" t="s">
        <v>5660</v>
      </c>
      <c r="B2316" t="s">
        <v>28364</v>
      </c>
      <c r="C2316" t="s">
        <v>28364</v>
      </c>
      <c r="D2316" t="s">
        <v>28365</v>
      </c>
      <c r="E2316" t="s">
        <v>28364</v>
      </c>
      <c r="F2316" t="s">
        <v>28364</v>
      </c>
      <c r="G2316" t="s">
        <v>28364</v>
      </c>
    </row>
    <row r="2317" spans="1:7" x14ac:dyDescent="0.25">
      <c r="A2317" t="s">
        <v>8973</v>
      </c>
      <c r="B2317" t="s">
        <v>28364</v>
      </c>
      <c r="C2317" t="s">
        <v>28364</v>
      </c>
      <c r="D2317" t="s">
        <v>28365</v>
      </c>
      <c r="E2317" t="s">
        <v>28364</v>
      </c>
      <c r="F2317" t="s">
        <v>28364</v>
      </c>
      <c r="G2317" t="s">
        <v>28365</v>
      </c>
    </row>
    <row r="2318" spans="1:7" x14ac:dyDescent="0.25">
      <c r="A2318" t="s">
        <v>14923</v>
      </c>
      <c r="B2318" t="s">
        <v>28364</v>
      </c>
      <c r="C2318" t="s">
        <v>28364</v>
      </c>
      <c r="D2318" t="s">
        <v>28365</v>
      </c>
      <c r="E2318" t="s">
        <v>28364</v>
      </c>
      <c r="F2318" t="s">
        <v>28364</v>
      </c>
      <c r="G2318" t="s">
        <v>28364</v>
      </c>
    </row>
    <row r="2319" spans="1:7" x14ac:dyDescent="0.25">
      <c r="A2319" t="s">
        <v>16722</v>
      </c>
      <c r="B2319" t="s">
        <v>28364</v>
      </c>
      <c r="C2319" t="s">
        <v>28364</v>
      </c>
      <c r="D2319" t="s">
        <v>28364</v>
      </c>
      <c r="E2319" t="s">
        <v>28364</v>
      </c>
      <c r="F2319" t="s">
        <v>28364</v>
      </c>
      <c r="G2319" t="s">
        <v>28364</v>
      </c>
    </row>
    <row r="2320" spans="1:7" x14ac:dyDescent="0.25">
      <c r="A2320" t="s">
        <v>16056</v>
      </c>
      <c r="B2320" t="s">
        <v>28364</v>
      </c>
      <c r="C2320" t="s">
        <v>28364</v>
      </c>
      <c r="D2320" t="s">
        <v>28365</v>
      </c>
      <c r="E2320" t="s">
        <v>28364</v>
      </c>
      <c r="F2320" t="s">
        <v>28364</v>
      </c>
      <c r="G2320" t="s">
        <v>28364</v>
      </c>
    </row>
    <row r="2321" spans="1:7" x14ac:dyDescent="0.25">
      <c r="A2321" t="s">
        <v>26044</v>
      </c>
      <c r="B2321" t="s">
        <v>28364</v>
      </c>
      <c r="C2321" t="s">
        <v>28364</v>
      </c>
      <c r="D2321" t="s">
        <v>28365</v>
      </c>
      <c r="E2321" t="s">
        <v>28364</v>
      </c>
      <c r="F2321" t="s">
        <v>28364</v>
      </c>
      <c r="G2321" t="s">
        <v>28364</v>
      </c>
    </row>
    <row r="2322" spans="1:7" x14ac:dyDescent="0.25">
      <c r="A2322" t="s">
        <v>25758</v>
      </c>
      <c r="B2322" t="s">
        <v>28364</v>
      </c>
      <c r="C2322" t="s">
        <v>28364</v>
      </c>
      <c r="D2322" t="s">
        <v>28364</v>
      </c>
      <c r="E2322" t="s">
        <v>28364</v>
      </c>
      <c r="F2322" t="s">
        <v>28364</v>
      </c>
      <c r="G2322" t="s">
        <v>28364</v>
      </c>
    </row>
    <row r="2323" spans="1:7" x14ac:dyDescent="0.25">
      <c r="A2323" t="s">
        <v>20823</v>
      </c>
      <c r="B2323" t="s">
        <v>28364</v>
      </c>
      <c r="C2323" t="s">
        <v>28364</v>
      </c>
      <c r="D2323" t="s">
        <v>28365</v>
      </c>
      <c r="E2323" t="s">
        <v>28364</v>
      </c>
      <c r="F2323" t="s">
        <v>28364</v>
      </c>
      <c r="G2323" t="s">
        <v>28364</v>
      </c>
    </row>
    <row r="2324" spans="1:7" x14ac:dyDescent="0.25">
      <c r="A2324" t="s">
        <v>25645</v>
      </c>
      <c r="B2324" t="s">
        <v>28364</v>
      </c>
      <c r="C2324" t="s">
        <v>28364</v>
      </c>
      <c r="D2324" t="s">
        <v>28365</v>
      </c>
      <c r="E2324" t="s">
        <v>28364</v>
      </c>
      <c r="F2324" t="s">
        <v>28364</v>
      </c>
      <c r="G2324" t="s">
        <v>28364</v>
      </c>
    </row>
    <row r="2325" spans="1:7" x14ac:dyDescent="0.25">
      <c r="A2325" t="s">
        <v>22873</v>
      </c>
      <c r="B2325" t="s">
        <v>28364</v>
      </c>
      <c r="C2325" t="s">
        <v>28364</v>
      </c>
      <c r="D2325" t="s">
        <v>28364</v>
      </c>
      <c r="E2325" t="s">
        <v>28364</v>
      </c>
      <c r="F2325" t="s">
        <v>28364</v>
      </c>
      <c r="G2325" t="s">
        <v>28365</v>
      </c>
    </row>
    <row r="2326" spans="1:7" x14ac:dyDescent="0.25">
      <c r="A2326" t="s">
        <v>26861</v>
      </c>
      <c r="B2326" t="s">
        <v>28364</v>
      </c>
      <c r="C2326" t="s">
        <v>28365</v>
      </c>
      <c r="D2326" t="s">
        <v>28364</v>
      </c>
      <c r="E2326" t="s">
        <v>28365</v>
      </c>
      <c r="F2326" t="s">
        <v>28364</v>
      </c>
      <c r="G2326" t="s">
        <v>28364</v>
      </c>
    </row>
    <row r="2327" spans="1:7" x14ac:dyDescent="0.25">
      <c r="A2327" t="s">
        <v>25299</v>
      </c>
      <c r="B2327" t="s">
        <v>28364</v>
      </c>
      <c r="C2327" t="s">
        <v>28364</v>
      </c>
      <c r="D2327" t="s">
        <v>28364</v>
      </c>
      <c r="E2327" t="s">
        <v>28364</v>
      </c>
      <c r="F2327" t="s">
        <v>28364</v>
      </c>
      <c r="G2327" t="s">
        <v>28365</v>
      </c>
    </row>
    <row r="2328" spans="1:7" x14ac:dyDescent="0.25">
      <c r="A2328" t="s">
        <v>14204</v>
      </c>
      <c r="B2328" t="s">
        <v>28364</v>
      </c>
      <c r="C2328" t="s">
        <v>28364</v>
      </c>
      <c r="D2328" t="s">
        <v>28364</v>
      </c>
      <c r="E2328" t="s">
        <v>28364</v>
      </c>
      <c r="F2328" t="s">
        <v>28364</v>
      </c>
      <c r="G2328" t="s">
        <v>28364</v>
      </c>
    </row>
    <row r="2329" spans="1:7" x14ac:dyDescent="0.25">
      <c r="A2329" t="s">
        <v>6611</v>
      </c>
      <c r="B2329" t="s">
        <v>28364</v>
      </c>
      <c r="C2329" t="s">
        <v>28364</v>
      </c>
      <c r="D2329" t="s">
        <v>28364</v>
      </c>
      <c r="E2329" t="s">
        <v>28364</v>
      </c>
      <c r="F2329" t="s">
        <v>28364</v>
      </c>
      <c r="G2329" t="s">
        <v>28364</v>
      </c>
    </row>
    <row r="2330" spans="1:7" x14ac:dyDescent="0.25">
      <c r="A2330" t="s">
        <v>27645</v>
      </c>
      <c r="B2330" t="s">
        <v>28364</v>
      </c>
      <c r="C2330" t="s">
        <v>28365</v>
      </c>
      <c r="D2330" t="s">
        <v>28364</v>
      </c>
      <c r="E2330" t="s">
        <v>28365</v>
      </c>
      <c r="F2330" t="s">
        <v>28364</v>
      </c>
      <c r="G2330" t="s">
        <v>28364</v>
      </c>
    </row>
    <row r="2331" spans="1:7" x14ac:dyDescent="0.25">
      <c r="A2331" t="s">
        <v>24864</v>
      </c>
      <c r="B2331" t="s">
        <v>28364</v>
      </c>
      <c r="C2331" t="s">
        <v>28365</v>
      </c>
      <c r="D2331" t="s">
        <v>28364</v>
      </c>
      <c r="E2331" t="s">
        <v>28365</v>
      </c>
      <c r="F2331" t="s">
        <v>28364</v>
      </c>
      <c r="G2331" t="s">
        <v>28364</v>
      </c>
    </row>
    <row r="2332" spans="1:7" x14ac:dyDescent="0.25">
      <c r="A2332" t="s">
        <v>2957</v>
      </c>
      <c r="B2332" t="s">
        <v>28364</v>
      </c>
      <c r="C2332" t="s">
        <v>28364</v>
      </c>
      <c r="D2332" t="s">
        <v>28364</v>
      </c>
      <c r="E2332" t="s">
        <v>28364</v>
      </c>
      <c r="F2332" t="s">
        <v>28364</v>
      </c>
      <c r="G2332" t="s">
        <v>28365</v>
      </c>
    </row>
    <row r="2333" spans="1:7" x14ac:dyDescent="0.25">
      <c r="A2333" t="s">
        <v>21008</v>
      </c>
      <c r="B2333" t="s">
        <v>28364</v>
      </c>
      <c r="C2333" t="s">
        <v>28364</v>
      </c>
      <c r="D2333" t="s">
        <v>28364</v>
      </c>
      <c r="E2333" t="s">
        <v>28364</v>
      </c>
      <c r="F2333" t="s">
        <v>28364</v>
      </c>
      <c r="G2333" t="s">
        <v>28365</v>
      </c>
    </row>
    <row r="2334" spans="1:7" x14ac:dyDescent="0.25">
      <c r="A2334" t="s">
        <v>26594</v>
      </c>
      <c r="B2334" t="s">
        <v>28364</v>
      </c>
      <c r="C2334" t="s">
        <v>28364</v>
      </c>
      <c r="D2334" t="s">
        <v>28364</v>
      </c>
      <c r="E2334" t="s">
        <v>28364</v>
      </c>
      <c r="F2334" t="s">
        <v>28364</v>
      </c>
      <c r="G2334" t="s">
        <v>28365</v>
      </c>
    </row>
    <row r="2335" spans="1:7" x14ac:dyDescent="0.25">
      <c r="A2335" t="s">
        <v>2864</v>
      </c>
      <c r="B2335" t="s">
        <v>28364</v>
      </c>
      <c r="C2335" t="s">
        <v>28365</v>
      </c>
      <c r="D2335" t="s">
        <v>28364</v>
      </c>
      <c r="E2335" t="s">
        <v>28365</v>
      </c>
      <c r="F2335" t="s">
        <v>28364</v>
      </c>
      <c r="G2335" t="s">
        <v>28364</v>
      </c>
    </row>
    <row r="2336" spans="1:7" x14ac:dyDescent="0.25">
      <c r="A2336" t="s">
        <v>27427</v>
      </c>
      <c r="B2336" t="s">
        <v>28364</v>
      </c>
      <c r="C2336" t="s">
        <v>28365</v>
      </c>
      <c r="D2336" t="s">
        <v>28364</v>
      </c>
      <c r="E2336" t="s">
        <v>28365</v>
      </c>
      <c r="F2336" t="s">
        <v>28364</v>
      </c>
      <c r="G2336" t="s">
        <v>28364</v>
      </c>
    </row>
    <row r="2337" spans="1:7" x14ac:dyDescent="0.25">
      <c r="A2337" t="s">
        <v>20577</v>
      </c>
      <c r="B2337" t="s">
        <v>28364</v>
      </c>
      <c r="C2337" t="s">
        <v>28365</v>
      </c>
      <c r="D2337" t="s">
        <v>28364</v>
      </c>
      <c r="E2337" t="s">
        <v>28365</v>
      </c>
      <c r="F2337" t="s">
        <v>28364</v>
      </c>
      <c r="G2337" t="s">
        <v>28364</v>
      </c>
    </row>
    <row r="2338" spans="1:7" x14ac:dyDescent="0.25">
      <c r="A2338" t="s">
        <v>5042</v>
      </c>
      <c r="B2338" t="s">
        <v>28364</v>
      </c>
      <c r="C2338" t="s">
        <v>28365</v>
      </c>
      <c r="D2338" t="s">
        <v>28364</v>
      </c>
      <c r="E2338" t="s">
        <v>28365</v>
      </c>
      <c r="F2338" t="s">
        <v>28364</v>
      </c>
      <c r="G2338" t="s">
        <v>28364</v>
      </c>
    </row>
    <row r="2339" spans="1:7" x14ac:dyDescent="0.25">
      <c r="A2339" t="s">
        <v>4693</v>
      </c>
      <c r="B2339" t="s">
        <v>28364</v>
      </c>
      <c r="C2339" t="s">
        <v>28365</v>
      </c>
      <c r="D2339" t="s">
        <v>28364</v>
      </c>
      <c r="E2339" t="s">
        <v>28365</v>
      </c>
      <c r="F2339" t="s">
        <v>28364</v>
      </c>
      <c r="G2339" t="s">
        <v>28364</v>
      </c>
    </row>
    <row r="2340" spans="1:7" x14ac:dyDescent="0.25">
      <c r="A2340" t="s">
        <v>27221</v>
      </c>
      <c r="B2340" t="s">
        <v>28364</v>
      </c>
      <c r="C2340" t="s">
        <v>28365</v>
      </c>
      <c r="D2340" t="s">
        <v>28364</v>
      </c>
      <c r="E2340" t="s">
        <v>28365</v>
      </c>
      <c r="F2340" t="s">
        <v>28364</v>
      </c>
      <c r="G2340" t="s">
        <v>28364</v>
      </c>
    </row>
    <row r="2341" spans="1:7" x14ac:dyDescent="0.25">
      <c r="A2341" t="s">
        <v>6970</v>
      </c>
      <c r="B2341" t="s">
        <v>28364</v>
      </c>
      <c r="C2341" t="s">
        <v>28365</v>
      </c>
      <c r="D2341" t="s">
        <v>28364</v>
      </c>
      <c r="E2341" t="s">
        <v>28365</v>
      </c>
      <c r="F2341" t="s">
        <v>28364</v>
      </c>
      <c r="G2341" t="s">
        <v>28364</v>
      </c>
    </row>
    <row r="2342" spans="1:7" x14ac:dyDescent="0.25">
      <c r="A2342" t="s">
        <v>8780</v>
      </c>
      <c r="B2342" t="s">
        <v>28364</v>
      </c>
      <c r="C2342" t="s">
        <v>28365</v>
      </c>
      <c r="D2342" t="s">
        <v>28364</v>
      </c>
      <c r="E2342" t="s">
        <v>28365</v>
      </c>
      <c r="F2342" t="s">
        <v>28364</v>
      </c>
      <c r="G2342" t="s">
        <v>28364</v>
      </c>
    </row>
    <row r="2343" spans="1:7" x14ac:dyDescent="0.25">
      <c r="A2343" t="s">
        <v>19357</v>
      </c>
      <c r="B2343" t="s">
        <v>28364</v>
      </c>
      <c r="C2343" t="s">
        <v>28364</v>
      </c>
      <c r="D2343" t="s">
        <v>28364</v>
      </c>
      <c r="E2343" t="s">
        <v>28364</v>
      </c>
      <c r="F2343" t="s">
        <v>28364</v>
      </c>
      <c r="G2343" t="s">
        <v>28364</v>
      </c>
    </row>
    <row r="2344" spans="1:7" x14ac:dyDescent="0.25">
      <c r="A2344" t="s">
        <v>13059</v>
      </c>
      <c r="B2344" t="s">
        <v>28364</v>
      </c>
      <c r="C2344" t="s">
        <v>28365</v>
      </c>
      <c r="D2344" t="s">
        <v>28364</v>
      </c>
      <c r="E2344" t="s">
        <v>28365</v>
      </c>
      <c r="F2344" t="s">
        <v>28364</v>
      </c>
      <c r="G2344" t="s">
        <v>28364</v>
      </c>
    </row>
    <row r="2345" spans="1:7" x14ac:dyDescent="0.25">
      <c r="A2345" t="s">
        <v>22398</v>
      </c>
      <c r="B2345" t="s">
        <v>28364</v>
      </c>
      <c r="C2345" t="s">
        <v>28365</v>
      </c>
      <c r="D2345" t="s">
        <v>28364</v>
      </c>
      <c r="E2345" t="s">
        <v>28365</v>
      </c>
      <c r="F2345" t="s">
        <v>28364</v>
      </c>
      <c r="G2345" t="s">
        <v>28364</v>
      </c>
    </row>
    <row r="2346" spans="1:7" x14ac:dyDescent="0.25">
      <c r="A2346" t="s">
        <v>7978</v>
      </c>
      <c r="B2346" t="s">
        <v>28364</v>
      </c>
      <c r="C2346" t="s">
        <v>28365</v>
      </c>
      <c r="D2346" t="s">
        <v>28364</v>
      </c>
      <c r="E2346" t="s">
        <v>28365</v>
      </c>
      <c r="F2346" t="s">
        <v>28364</v>
      </c>
      <c r="G2346" t="s">
        <v>28364</v>
      </c>
    </row>
    <row r="2347" spans="1:7" x14ac:dyDescent="0.25">
      <c r="A2347" t="s">
        <v>1026</v>
      </c>
      <c r="B2347" t="s">
        <v>28364</v>
      </c>
      <c r="C2347" t="s">
        <v>28364</v>
      </c>
      <c r="D2347" t="s">
        <v>28364</v>
      </c>
      <c r="E2347" t="s">
        <v>28364</v>
      </c>
      <c r="F2347" t="s">
        <v>28364</v>
      </c>
      <c r="G2347" t="s">
        <v>28365</v>
      </c>
    </row>
    <row r="2348" spans="1:7" x14ac:dyDescent="0.25">
      <c r="A2348" t="s">
        <v>10833</v>
      </c>
      <c r="B2348" t="s">
        <v>28364</v>
      </c>
      <c r="C2348" t="s">
        <v>28365</v>
      </c>
      <c r="D2348" t="s">
        <v>28364</v>
      </c>
      <c r="E2348" t="s">
        <v>28365</v>
      </c>
      <c r="F2348" t="s">
        <v>28364</v>
      </c>
      <c r="G2348" t="s">
        <v>28364</v>
      </c>
    </row>
    <row r="2349" spans="1:7" x14ac:dyDescent="0.25">
      <c r="A2349" t="s">
        <v>7002</v>
      </c>
      <c r="B2349" t="s">
        <v>28364</v>
      </c>
      <c r="C2349" t="s">
        <v>28365</v>
      </c>
      <c r="D2349" t="s">
        <v>28364</v>
      </c>
      <c r="E2349" t="s">
        <v>28365</v>
      </c>
      <c r="F2349" t="s">
        <v>28364</v>
      </c>
      <c r="G2349" t="s">
        <v>28365</v>
      </c>
    </row>
    <row r="2350" spans="1:7" x14ac:dyDescent="0.25">
      <c r="A2350" t="s">
        <v>26255</v>
      </c>
      <c r="B2350" t="s">
        <v>28364</v>
      </c>
      <c r="C2350" t="s">
        <v>28365</v>
      </c>
      <c r="D2350" t="s">
        <v>28364</v>
      </c>
      <c r="E2350" t="s">
        <v>28365</v>
      </c>
      <c r="F2350" t="s">
        <v>28364</v>
      </c>
      <c r="G2350" t="s">
        <v>28364</v>
      </c>
    </row>
    <row r="2351" spans="1:7" x14ac:dyDescent="0.25">
      <c r="A2351" t="s">
        <v>26285</v>
      </c>
      <c r="B2351" t="s">
        <v>28364</v>
      </c>
      <c r="C2351" t="s">
        <v>28365</v>
      </c>
      <c r="D2351" t="s">
        <v>28364</v>
      </c>
      <c r="E2351" t="s">
        <v>28365</v>
      </c>
      <c r="F2351" t="s">
        <v>28364</v>
      </c>
      <c r="G2351" t="s">
        <v>28364</v>
      </c>
    </row>
    <row r="2352" spans="1:7" x14ac:dyDescent="0.25">
      <c r="A2352" t="s">
        <v>14006</v>
      </c>
      <c r="B2352" t="s">
        <v>28364</v>
      </c>
      <c r="C2352" t="s">
        <v>28364</v>
      </c>
      <c r="D2352" t="s">
        <v>28364</v>
      </c>
      <c r="E2352" t="s">
        <v>28364</v>
      </c>
      <c r="F2352" t="s">
        <v>28364</v>
      </c>
      <c r="G2352" t="s">
        <v>28364</v>
      </c>
    </row>
    <row r="2353" spans="1:7" x14ac:dyDescent="0.25">
      <c r="A2353" t="s">
        <v>23779</v>
      </c>
      <c r="B2353" t="s">
        <v>28364</v>
      </c>
      <c r="C2353" t="s">
        <v>28364</v>
      </c>
      <c r="D2353" t="s">
        <v>28364</v>
      </c>
      <c r="E2353" t="s">
        <v>28364</v>
      </c>
      <c r="F2353" t="s">
        <v>28364</v>
      </c>
      <c r="G2353" t="s">
        <v>28364</v>
      </c>
    </row>
    <row r="2354" spans="1:7" x14ac:dyDescent="0.25">
      <c r="A2354" t="s">
        <v>9810</v>
      </c>
      <c r="B2354" t="s">
        <v>28364</v>
      </c>
      <c r="C2354" t="s">
        <v>28364</v>
      </c>
      <c r="D2354" t="s">
        <v>28364</v>
      </c>
      <c r="E2354" t="s">
        <v>28364</v>
      </c>
      <c r="F2354" t="s">
        <v>28364</v>
      </c>
      <c r="G2354" t="s">
        <v>28364</v>
      </c>
    </row>
    <row r="2355" spans="1:7" x14ac:dyDescent="0.25">
      <c r="A2355" t="s">
        <v>7177</v>
      </c>
      <c r="B2355" t="s">
        <v>28364</v>
      </c>
      <c r="C2355" t="s">
        <v>28364</v>
      </c>
      <c r="D2355" t="s">
        <v>28364</v>
      </c>
      <c r="E2355" t="s">
        <v>28364</v>
      </c>
      <c r="F2355" t="s">
        <v>28364</v>
      </c>
      <c r="G2355" t="s">
        <v>28365</v>
      </c>
    </row>
    <row r="2356" spans="1:7" x14ac:dyDescent="0.25">
      <c r="A2356" t="s">
        <v>17251</v>
      </c>
      <c r="B2356" t="s">
        <v>28364</v>
      </c>
      <c r="C2356" t="s">
        <v>28364</v>
      </c>
      <c r="D2356" t="s">
        <v>28364</v>
      </c>
      <c r="E2356" t="s">
        <v>28364</v>
      </c>
      <c r="F2356" t="s">
        <v>28364</v>
      </c>
      <c r="G2356" t="s">
        <v>28364</v>
      </c>
    </row>
    <row r="2357" spans="1:7" x14ac:dyDescent="0.25">
      <c r="A2357" t="s">
        <v>3637</v>
      </c>
      <c r="B2357" t="s">
        <v>28364</v>
      </c>
      <c r="C2357" t="s">
        <v>28364</v>
      </c>
      <c r="D2357" t="s">
        <v>28364</v>
      </c>
      <c r="E2357" t="s">
        <v>28364</v>
      </c>
      <c r="F2357" t="s">
        <v>28364</v>
      </c>
      <c r="G2357" t="s">
        <v>28365</v>
      </c>
    </row>
    <row r="2358" spans="1:7" x14ac:dyDescent="0.25">
      <c r="A2358" t="s">
        <v>3402</v>
      </c>
      <c r="B2358" t="s">
        <v>28364</v>
      </c>
      <c r="C2358" t="s">
        <v>28364</v>
      </c>
      <c r="D2358" t="s">
        <v>28364</v>
      </c>
      <c r="E2358" t="s">
        <v>28364</v>
      </c>
      <c r="F2358" t="s">
        <v>28364</v>
      </c>
      <c r="G2358" t="s">
        <v>28364</v>
      </c>
    </row>
    <row r="2359" spans="1:7" x14ac:dyDescent="0.25">
      <c r="A2359" t="s">
        <v>26582</v>
      </c>
      <c r="B2359" t="s">
        <v>28364</v>
      </c>
      <c r="C2359" t="s">
        <v>28365</v>
      </c>
      <c r="D2359" t="s">
        <v>28364</v>
      </c>
      <c r="E2359" t="s">
        <v>28365</v>
      </c>
      <c r="F2359" t="s">
        <v>28364</v>
      </c>
      <c r="G2359" t="s">
        <v>28364</v>
      </c>
    </row>
    <row r="2360" spans="1:7" x14ac:dyDescent="0.25">
      <c r="A2360" t="s">
        <v>27498</v>
      </c>
      <c r="B2360" t="s">
        <v>28364</v>
      </c>
      <c r="C2360" t="s">
        <v>28364</v>
      </c>
      <c r="D2360" t="s">
        <v>28364</v>
      </c>
      <c r="E2360" t="s">
        <v>28364</v>
      </c>
      <c r="F2360" t="s">
        <v>28364</v>
      </c>
      <c r="G2360" t="s">
        <v>28364</v>
      </c>
    </row>
    <row r="2361" spans="1:7" x14ac:dyDescent="0.25">
      <c r="A2361" t="s">
        <v>21747</v>
      </c>
      <c r="B2361" t="s">
        <v>28364</v>
      </c>
      <c r="C2361" t="s">
        <v>28364</v>
      </c>
      <c r="D2361" t="s">
        <v>28364</v>
      </c>
      <c r="E2361" t="s">
        <v>28364</v>
      </c>
      <c r="F2361" t="s">
        <v>28364</v>
      </c>
      <c r="G2361" t="s">
        <v>28364</v>
      </c>
    </row>
    <row r="2362" spans="1:7" x14ac:dyDescent="0.25">
      <c r="A2362" t="s">
        <v>28098</v>
      </c>
      <c r="B2362" t="s">
        <v>28364</v>
      </c>
      <c r="C2362" t="s">
        <v>28365</v>
      </c>
      <c r="D2362" t="s">
        <v>28364</v>
      </c>
      <c r="E2362" t="s">
        <v>28365</v>
      </c>
      <c r="F2362" t="s">
        <v>28364</v>
      </c>
      <c r="G2362" t="s">
        <v>28364</v>
      </c>
    </row>
    <row r="2363" spans="1:7" x14ac:dyDescent="0.25">
      <c r="A2363" t="s">
        <v>9605</v>
      </c>
      <c r="B2363" t="s">
        <v>28364</v>
      </c>
      <c r="C2363" t="s">
        <v>28364</v>
      </c>
      <c r="D2363" t="s">
        <v>28364</v>
      </c>
      <c r="E2363" t="s">
        <v>28364</v>
      </c>
      <c r="F2363" t="s">
        <v>28364</v>
      </c>
      <c r="G2363" t="s">
        <v>28364</v>
      </c>
    </row>
    <row r="2364" spans="1:7" x14ac:dyDescent="0.25">
      <c r="A2364" t="s">
        <v>12038</v>
      </c>
      <c r="B2364" t="s">
        <v>28364</v>
      </c>
      <c r="C2364" t="s">
        <v>28364</v>
      </c>
      <c r="D2364" t="s">
        <v>28364</v>
      </c>
      <c r="E2364" t="s">
        <v>28364</v>
      </c>
      <c r="F2364" t="s">
        <v>28364</v>
      </c>
      <c r="G2364" t="s">
        <v>28364</v>
      </c>
    </row>
    <row r="2365" spans="1:7" x14ac:dyDescent="0.25">
      <c r="A2365" t="s">
        <v>23353</v>
      </c>
      <c r="B2365" t="s">
        <v>28364</v>
      </c>
      <c r="C2365" t="s">
        <v>28364</v>
      </c>
      <c r="D2365" t="s">
        <v>28364</v>
      </c>
      <c r="E2365" t="s">
        <v>28364</v>
      </c>
      <c r="F2365" t="s">
        <v>28365</v>
      </c>
      <c r="G2365" t="s">
        <v>28364</v>
      </c>
    </row>
    <row r="2366" spans="1:7" x14ac:dyDescent="0.25">
      <c r="A2366" t="s">
        <v>27155</v>
      </c>
      <c r="B2366" t="s">
        <v>28364</v>
      </c>
      <c r="C2366" t="s">
        <v>28365</v>
      </c>
      <c r="D2366" t="s">
        <v>28364</v>
      </c>
      <c r="E2366" t="s">
        <v>28365</v>
      </c>
      <c r="F2366" t="s">
        <v>28364</v>
      </c>
      <c r="G2366" t="s">
        <v>28364</v>
      </c>
    </row>
    <row r="2367" spans="1:7" x14ac:dyDescent="0.25">
      <c r="A2367" t="s">
        <v>4005</v>
      </c>
      <c r="B2367" t="s">
        <v>28364</v>
      </c>
      <c r="C2367" t="s">
        <v>28365</v>
      </c>
      <c r="D2367" t="s">
        <v>28364</v>
      </c>
      <c r="E2367" t="s">
        <v>28365</v>
      </c>
      <c r="F2367" t="s">
        <v>28364</v>
      </c>
      <c r="G2367" t="s">
        <v>28364</v>
      </c>
    </row>
    <row r="2368" spans="1:7" x14ac:dyDescent="0.25">
      <c r="A2368" t="s">
        <v>7335</v>
      </c>
      <c r="B2368" t="s">
        <v>28364</v>
      </c>
      <c r="C2368" t="s">
        <v>28365</v>
      </c>
      <c r="D2368" t="s">
        <v>28364</v>
      </c>
      <c r="E2368" t="s">
        <v>28365</v>
      </c>
      <c r="F2368" t="s">
        <v>28364</v>
      </c>
      <c r="G2368" t="s">
        <v>28364</v>
      </c>
    </row>
    <row r="2369" spans="1:7" x14ac:dyDescent="0.25">
      <c r="A2369" t="s">
        <v>15405</v>
      </c>
      <c r="B2369" t="s">
        <v>28364</v>
      </c>
      <c r="C2369" t="s">
        <v>28365</v>
      </c>
      <c r="D2369" t="s">
        <v>28364</v>
      </c>
      <c r="E2369" t="s">
        <v>28365</v>
      </c>
      <c r="F2369" t="s">
        <v>28364</v>
      </c>
      <c r="G2369" t="s">
        <v>28365</v>
      </c>
    </row>
    <row r="2370" spans="1:7" x14ac:dyDescent="0.25">
      <c r="A2370" t="s">
        <v>25237</v>
      </c>
      <c r="B2370" t="s">
        <v>28364</v>
      </c>
      <c r="C2370" t="s">
        <v>28365</v>
      </c>
      <c r="D2370" t="s">
        <v>28364</v>
      </c>
      <c r="E2370" t="s">
        <v>28365</v>
      </c>
      <c r="F2370" t="s">
        <v>28364</v>
      </c>
      <c r="G2370" t="s">
        <v>28364</v>
      </c>
    </row>
    <row r="2371" spans="1:7" x14ac:dyDescent="0.25">
      <c r="A2371" t="s">
        <v>14714</v>
      </c>
      <c r="B2371" t="s">
        <v>28364</v>
      </c>
      <c r="C2371" t="s">
        <v>28365</v>
      </c>
      <c r="D2371" t="s">
        <v>28364</v>
      </c>
      <c r="E2371" t="s">
        <v>28365</v>
      </c>
      <c r="F2371" t="s">
        <v>28364</v>
      </c>
      <c r="G2371" t="s">
        <v>28364</v>
      </c>
    </row>
    <row r="2372" spans="1:7" x14ac:dyDescent="0.25">
      <c r="A2372" t="s">
        <v>5789</v>
      </c>
      <c r="B2372" t="s">
        <v>28364</v>
      </c>
      <c r="C2372" t="s">
        <v>28365</v>
      </c>
      <c r="D2372" t="s">
        <v>28364</v>
      </c>
      <c r="E2372" t="s">
        <v>28365</v>
      </c>
      <c r="F2372" t="s">
        <v>28364</v>
      </c>
      <c r="G2372" t="s">
        <v>28364</v>
      </c>
    </row>
    <row r="2373" spans="1:7" x14ac:dyDescent="0.25">
      <c r="A2373" t="s">
        <v>10163</v>
      </c>
      <c r="B2373" t="s">
        <v>28364</v>
      </c>
      <c r="C2373" t="s">
        <v>28365</v>
      </c>
      <c r="D2373" t="s">
        <v>28364</v>
      </c>
      <c r="E2373" t="s">
        <v>28365</v>
      </c>
      <c r="F2373" t="s">
        <v>28364</v>
      </c>
      <c r="G2373" t="s">
        <v>28364</v>
      </c>
    </row>
    <row r="2374" spans="1:7" x14ac:dyDescent="0.25">
      <c r="A2374" t="s">
        <v>18943</v>
      </c>
      <c r="B2374" t="s">
        <v>28364</v>
      </c>
      <c r="C2374" t="s">
        <v>28365</v>
      </c>
      <c r="D2374" t="s">
        <v>28364</v>
      </c>
      <c r="E2374" t="s">
        <v>28365</v>
      </c>
      <c r="F2374" t="s">
        <v>28364</v>
      </c>
      <c r="G2374" t="s">
        <v>28364</v>
      </c>
    </row>
    <row r="2375" spans="1:7" x14ac:dyDescent="0.25">
      <c r="A2375" t="s">
        <v>11943</v>
      </c>
      <c r="B2375" t="s">
        <v>28364</v>
      </c>
      <c r="C2375" t="s">
        <v>28365</v>
      </c>
      <c r="D2375" t="s">
        <v>28364</v>
      </c>
      <c r="E2375" t="s">
        <v>28365</v>
      </c>
      <c r="F2375" t="s">
        <v>28364</v>
      </c>
      <c r="G2375" t="s">
        <v>28364</v>
      </c>
    </row>
    <row r="2376" spans="1:7" x14ac:dyDescent="0.25">
      <c r="A2376" t="s">
        <v>21788</v>
      </c>
      <c r="B2376" t="s">
        <v>28364</v>
      </c>
      <c r="C2376" t="s">
        <v>28364</v>
      </c>
      <c r="D2376" t="s">
        <v>28364</v>
      </c>
      <c r="E2376" t="s">
        <v>28364</v>
      </c>
      <c r="F2376" t="s">
        <v>28364</v>
      </c>
      <c r="G2376" t="s">
        <v>28364</v>
      </c>
    </row>
    <row r="2377" spans="1:7" x14ac:dyDescent="0.25">
      <c r="A2377" t="s">
        <v>26690</v>
      </c>
      <c r="B2377" t="s">
        <v>28364</v>
      </c>
      <c r="C2377" t="s">
        <v>28364</v>
      </c>
      <c r="D2377" t="s">
        <v>28365</v>
      </c>
      <c r="E2377" t="s">
        <v>28364</v>
      </c>
      <c r="F2377" t="s">
        <v>28364</v>
      </c>
      <c r="G2377" t="s">
        <v>28364</v>
      </c>
    </row>
    <row r="2378" spans="1:7" x14ac:dyDescent="0.25">
      <c r="A2378" t="s">
        <v>9644</v>
      </c>
      <c r="B2378" t="s">
        <v>28364</v>
      </c>
      <c r="C2378" t="s">
        <v>28364</v>
      </c>
      <c r="D2378" t="s">
        <v>28364</v>
      </c>
      <c r="E2378" t="s">
        <v>28364</v>
      </c>
      <c r="F2378" t="s">
        <v>28364</v>
      </c>
      <c r="G2378" t="s">
        <v>28364</v>
      </c>
    </row>
    <row r="2379" spans="1:7" x14ac:dyDescent="0.25">
      <c r="A2379" t="s">
        <v>24480</v>
      </c>
      <c r="B2379" t="s">
        <v>28364</v>
      </c>
      <c r="C2379" t="s">
        <v>28364</v>
      </c>
      <c r="D2379" t="s">
        <v>28364</v>
      </c>
      <c r="E2379" t="s">
        <v>28364</v>
      </c>
      <c r="F2379" t="s">
        <v>28364</v>
      </c>
      <c r="G2379" t="s">
        <v>28364</v>
      </c>
    </row>
    <row r="2380" spans="1:7" x14ac:dyDescent="0.25">
      <c r="A2380" t="s">
        <v>15712</v>
      </c>
      <c r="B2380" t="s">
        <v>28364</v>
      </c>
      <c r="C2380" t="s">
        <v>28364</v>
      </c>
      <c r="D2380" t="s">
        <v>28365</v>
      </c>
      <c r="E2380" t="s">
        <v>28364</v>
      </c>
      <c r="F2380" t="s">
        <v>28364</v>
      </c>
      <c r="G2380" t="s">
        <v>28364</v>
      </c>
    </row>
    <row r="2381" spans="1:7" x14ac:dyDescent="0.25">
      <c r="A2381" t="s">
        <v>26772</v>
      </c>
      <c r="B2381" t="s">
        <v>28364</v>
      </c>
      <c r="C2381" t="s">
        <v>28364</v>
      </c>
      <c r="D2381" t="s">
        <v>28364</v>
      </c>
      <c r="E2381" t="s">
        <v>28364</v>
      </c>
      <c r="F2381" t="s">
        <v>28364</v>
      </c>
      <c r="G2381" t="s">
        <v>28364</v>
      </c>
    </row>
    <row r="2382" spans="1:7" x14ac:dyDescent="0.25">
      <c r="A2382" t="s">
        <v>14982</v>
      </c>
      <c r="B2382" t="s">
        <v>28364</v>
      </c>
      <c r="C2382" t="s">
        <v>28365</v>
      </c>
      <c r="D2382" t="s">
        <v>28364</v>
      </c>
      <c r="E2382" t="s">
        <v>28365</v>
      </c>
      <c r="F2382" t="s">
        <v>28364</v>
      </c>
      <c r="G2382" t="s">
        <v>28364</v>
      </c>
    </row>
    <row r="2383" spans="1:7" x14ac:dyDescent="0.25">
      <c r="A2383" t="s">
        <v>15999</v>
      </c>
      <c r="B2383" t="s">
        <v>28364</v>
      </c>
      <c r="C2383" t="s">
        <v>28364</v>
      </c>
      <c r="D2383" t="s">
        <v>28364</v>
      </c>
      <c r="E2383" t="s">
        <v>28364</v>
      </c>
      <c r="F2383" t="s">
        <v>28364</v>
      </c>
      <c r="G2383" t="s">
        <v>28364</v>
      </c>
    </row>
    <row r="2384" spans="1:7" x14ac:dyDescent="0.25">
      <c r="A2384" t="s">
        <v>4402</v>
      </c>
      <c r="B2384" t="s">
        <v>28364</v>
      </c>
      <c r="C2384" t="s">
        <v>28364</v>
      </c>
      <c r="D2384" t="s">
        <v>28364</v>
      </c>
      <c r="E2384" t="s">
        <v>28364</v>
      </c>
      <c r="F2384" t="s">
        <v>28364</v>
      </c>
      <c r="G2384" t="s">
        <v>28364</v>
      </c>
    </row>
    <row r="2385" spans="1:7" x14ac:dyDescent="0.25">
      <c r="A2385" t="s">
        <v>15311</v>
      </c>
      <c r="B2385" t="s">
        <v>28364</v>
      </c>
      <c r="C2385" t="s">
        <v>28365</v>
      </c>
      <c r="D2385" t="s">
        <v>28364</v>
      </c>
      <c r="E2385" t="s">
        <v>28365</v>
      </c>
      <c r="F2385" t="s">
        <v>28364</v>
      </c>
      <c r="G2385" t="s">
        <v>28364</v>
      </c>
    </row>
    <row r="2386" spans="1:7" x14ac:dyDescent="0.25">
      <c r="A2386" t="s">
        <v>26445</v>
      </c>
      <c r="B2386" t="s">
        <v>28364</v>
      </c>
      <c r="C2386" t="s">
        <v>28365</v>
      </c>
      <c r="D2386" t="s">
        <v>28364</v>
      </c>
      <c r="E2386" t="s">
        <v>28365</v>
      </c>
      <c r="F2386" t="s">
        <v>28364</v>
      </c>
      <c r="G2386" t="s">
        <v>28364</v>
      </c>
    </row>
    <row r="2387" spans="1:7" x14ac:dyDescent="0.25">
      <c r="A2387" t="s">
        <v>16548</v>
      </c>
      <c r="B2387" t="s">
        <v>28364</v>
      </c>
      <c r="C2387" t="s">
        <v>28365</v>
      </c>
      <c r="D2387" t="s">
        <v>28364</v>
      </c>
      <c r="E2387" t="s">
        <v>28365</v>
      </c>
      <c r="F2387" t="s">
        <v>28364</v>
      </c>
      <c r="G2387" t="s">
        <v>28364</v>
      </c>
    </row>
    <row r="2388" spans="1:7" x14ac:dyDescent="0.25">
      <c r="A2388" t="s">
        <v>23800</v>
      </c>
      <c r="B2388" t="s">
        <v>28364</v>
      </c>
      <c r="C2388" t="s">
        <v>28365</v>
      </c>
      <c r="D2388" t="s">
        <v>28364</v>
      </c>
      <c r="E2388" t="s">
        <v>28365</v>
      </c>
      <c r="F2388" t="s">
        <v>28364</v>
      </c>
      <c r="G2388" t="s">
        <v>28365</v>
      </c>
    </row>
    <row r="2389" spans="1:7" x14ac:dyDescent="0.25">
      <c r="A2389" t="s">
        <v>16743</v>
      </c>
      <c r="B2389" t="s">
        <v>28364</v>
      </c>
      <c r="C2389" t="s">
        <v>28364</v>
      </c>
      <c r="D2389" t="s">
        <v>28364</v>
      </c>
      <c r="E2389" t="s">
        <v>28364</v>
      </c>
      <c r="F2389" t="s">
        <v>28364</v>
      </c>
      <c r="G2389" t="s">
        <v>28364</v>
      </c>
    </row>
    <row r="2390" spans="1:7" x14ac:dyDescent="0.25">
      <c r="A2390" t="s">
        <v>15914</v>
      </c>
      <c r="B2390" t="s">
        <v>28364</v>
      </c>
      <c r="C2390" t="s">
        <v>28364</v>
      </c>
      <c r="D2390" t="s">
        <v>28364</v>
      </c>
      <c r="E2390" t="s">
        <v>28364</v>
      </c>
      <c r="F2390" t="s">
        <v>28364</v>
      </c>
      <c r="G2390" t="s">
        <v>28364</v>
      </c>
    </row>
    <row r="2391" spans="1:7" x14ac:dyDescent="0.25">
      <c r="A2391" t="s">
        <v>11667</v>
      </c>
      <c r="B2391" t="s">
        <v>28364</v>
      </c>
      <c r="C2391" t="s">
        <v>28364</v>
      </c>
      <c r="D2391" t="s">
        <v>28365</v>
      </c>
      <c r="E2391" t="s">
        <v>28364</v>
      </c>
      <c r="F2391" t="s">
        <v>28364</v>
      </c>
      <c r="G2391" t="s">
        <v>28364</v>
      </c>
    </row>
    <row r="2392" spans="1:7" x14ac:dyDescent="0.25">
      <c r="A2392" t="s">
        <v>16776</v>
      </c>
      <c r="B2392" t="s">
        <v>28364</v>
      </c>
      <c r="C2392" t="s">
        <v>28364</v>
      </c>
      <c r="D2392" t="s">
        <v>28365</v>
      </c>
      <c r="E2392" t="s">
        <v>28364</v>
      </c>
      <c r="F2392" t="s">
        <v>28364</v>
      </c>
      <c r="G2392" t="s">
        <v>28364</v>
      </c>
    </row>
    <row r="2393" spans="1:7" x14ac:dyDescent="0.25">
      <c r="A2393" t="s">
        <v>22475</v>
      </c>
      <c r="B2393" t="s">
        <v>28364</v>
      </c>
      <c r="C2393" t="s">
        <v>28364</v>
      </c>
      <c r="D2393" t="s">
        <v>28365</v>
      </c>
      <c r="E2393" t="s">
        <v>28364</v>
      </c>
      <c r="F2393" t="s">
        <v>28364</v>
      </c>
      <c r="G2393" t="s">
        <v>28365</v>
      </c>
    </row>
    <row r="2394" spans="1:7" x14ac:dyDescent="0.25">
      <c r="A2394" t="s">
        <v>4054</v>
      </c>
      <c r="B2394" t="s">
        <v>28364</v>
      </c>
      <c r="C2394" t="s">
        <v>28364</v>
      </c>
      <c r="D2394" t="s">
        <v>28365</v>
      </c>
      <c r="E2394" t="s">
        <v>28364</v>
      </c>
      <c r="F2394" t="s">
        <v>28364</v>
      </c>
      <c r="G2394" t="s">
        <v>28364</v>
      </c>
    </row>
    <row r="2395" spans="1:7" x14ac:dyDescent="0.25">
      <c r="A2395" t="s">
        <v>7362</v>
      </c>
      <c r="B2395" t="s">
        <v>28364</v>
      </c>
      <c r="C2395" t="s">
        <v>28365</v>
      </c>
      <c r="D2395" t="s">
        <v>28364</v>
      </c>
      <c r="E2395" t="s">
        <v>28365</v>
      </c>
      <c r="F2395" t="s">
        <v>28364</v>
      </c>
      <c r="G2395" t="s">
        <v>28364</v>
      </c>
    </row>
    <row r="2396" spans="1:7" x14ac:dyDescent="0.25">
      <c r="A2396" t="s">
        <v>17492</v>
      </c>
      <c r="B2396" t="s">
        <v>28364</v>
      </c>
      <c r="C2396" t="s">
        <v>28365</v>
      </c>
      <c r="D2396" t="s">
        <v>28364</v>
      </c>
      <c r="E2396" t="s">
        <v>28365</v>
      </c>
      <c r="F2396" t="s">
        <v>28364</v>
      </c>
      <c r="G2396" t="s">
        <v>28364</v>
      </c>
    </row>
    <row r="2397" spans="1:7" x14ac:dyDescent="0.25">
      <c r="A2397" t="s">
        <v>6898</v>
      </c>
      <c r="B2397" t="s">
        <v>28364</v>
      </c>
      <c r="C2397" t="s">
        <v>28364</v>
      </c>
      <c r="D2397" t="s">
        <v>28365</v>
      </c>
      <c r="E2397" t="s">
        <v>28364</v>
      </c>
      <c r="F2397" t="s">
        <v>28364</v>
      </c>
      <c r="G2397" t="s">
        <v>28364</v>
      </c>
    </row>
    <row r="2398" spans="1:7" x14ac:dyDescent="0.25">
      <c r="A2398" t="s">
        <v>15439</v>
      </c>
      <c r="B2398" t="s">
        <v>28364</v>
      </c>
      <c r="C2398" t="s">
        <v>28364</v>
      </c>
      <c r="D2398" t="s">
        <v>28364</v>
      </c>
      <c r="E2398" t="s">
        <v>28364</v>
      </c>
      <c r="F2398" t="s">
        <v>28364</v>
      </c>
      <c r="G2398" t="s">
        <v>28364</v>
      </c>
    </row>
    <row r="2399" spans="1:7" x14ac:dyDescent="0.25">
      <c r="A2399" t="s">
        <v>6032</v>
      </c>
      <c r="B2399" t="s">
        <v>28364</v>
      </c>
      <c r="C2399" t="s">
        <v>28364</v>
      </c>
      <c r="D2399" t="s">
        <v>28364</v>
      </c>
      <c r="E2399" t="s">
        <v>28364</v>
      </c>
      <c r="F2399" t="s">
        <v>28364</v>
      </c>
      <c r="G2399" t="s">
        <v>28364</v>
      </c>
    </row>
    <row r="2400" spans="1:7" x14ac:dyDescent="0.25">
      <c r="A2400" t="s">
        <v>22609</v>
      </c>
      <c r="B2400" t="s">
        <v>28364</v>
      </c>
      <c r="C2400" t="s">
        <v>28364</v>
      </c>
      <c r="D2400" t="s">
        <v>28365</v>
      </c>
      <c r="E2400" t="s">
        <v>28364</v>
      </c>
      <c r="F2400" t="s">
        <v>28364</v>
      </c>
      <c r="G2400" t="s">
        <v>28364</v>
      </c>
    </row>
    <row r="2401" spans="1:7" x14ac:dyDescent="0.25">
      <c r="A2401" t="s">
        <v>26094</v>
      </c>
      <c r="B2401" t="s">
        <v>28364</v>
      </c>
      <c r="C2401" t="s">
        <v>28364</v>
      </c>
      <c r="D2401" t="s">
        <v>28365</v>
      </c>
      <c r="E2401" t="s">
        <v>28364</v>
      </c>
      <c r="F2401" t="s">
        <v>28365</v>
      </c>
      <c r="G2401" t="s">
        <v>28364</v>
      </c>
    </row>
    <row r="2402" spans="1:7" x14ac:dyDescent="0.25">
      <c r="A2402" t="s">
        <v>15881</v>
      </c>
      <c r="B2402" t="s">
        <v>28364</v>
      </c>
      <c r="C2402" t="s">
        <v>28364</v>
      </c>
      <c r="D2402" t="s">
        <v>28365</v>
      </c>
      <c r="E2402" t="s">
        <v>28364</v>
      </c>
      <c r="F2402" t="s">
        <v>28365</v>
      </c>
      <c r="G2402" t="s">
        <v>28364</v>
      </c>
    </row>
    <row r="2403" spans="1:7" x14ac:dyDescent="0.25">
      <c r="A2403" t="s">
        <v>24421</v>
      </c>
      <c r="B2403" t="s">
        <v>28364</v>
      </c>
      <c r="C2403" t="s">
        <v>28364</v>
      </c>
      <c r="D2403" t="s">
        <v>28364</v>
      </c>
      <c r="E2403" t="s">
        <v>28364</v>
      </c>
      <c r="F2403" t="s">
        <v>28364</v>
      </c>
      <c r="G2403" t="s">
        <v>28364</v>
      </c>
    </row>
    <row r="2404" spans="1:7" x14ac:dyDescent="0.25">
      <c r="A2404" t="s">
        <v>18218</v>
      </c>
      <c r="B2404" t="s">
        <v>28364</v>
      </c>
      <c r="C2404" t="s">
        <v>28364</v>
      </c>
      <c r="D2404" t="s">
        <v>28364</v>
      </c>
      <c r="E2404" t="s">
        <v>28364</v>
      </c>
      <c r="F2404" t="s">
        <v>28364</v>
      </c>
      <c r="G2404" t="s">
        <v>28364</v>
      </c>
    </row>
    <row r="2405" spans="1:7" x14ac:dyDescent="0.25">
      <c r="A2405" t="s">
        <v>17584</v>
      </c>
      <c r="B2405" t="s">
        <v>28364</v>
      </c>
      <c r="C2405" t="s">
        <v>28364</v>
      </c>
      <c r="D2405" t="s">
        <v>28364</v>
      </c>
      <c r="E2405" t="s">
        <v>28364</v>
      </c>
      <c r="F2405" t="s">
        <v>28364</v>
      </c>
      <c r="G2405" t="s">
        <v>28364</v>
      </c>
    </row>
    <row r="2406" spans="1:7" x14ac:dyDescent="0.25">
      <c r="A2406" t="s">
        <v>22551</v>
      </c>
      <c r="B2406" t="s">
        <v>28364</v>
      </c>
      <c r="C2406" t="s">
        <v>28365</v>
      </c>
      <c r="D2406" t="s">
        <v>28364</v>
      </c>
      <c r="E2406" t="s">
        <v>28365</v>
      </c>
      <c r="F2406" t="s">
        <v>28364</v>
      </c>
      <c r="G2406" t="s">
        <v>28364</v>
      </c>
    </row>
    <row r="2407" spans="1:7" x14ac:dyDescent="0.25">
      <c r="A2407" t="s">
        <v>6702</v>
      </c>
      <c r="B2407" t="s">
        <v>28364</v>
      </c>
      <c r="C2407" t="s">
        <v>28364</v>
      </c>
      <c r="D2407" t="s">
        <v>28365</v>
      </c>
      <c r="E2407" t="s">
        <v>28364</v>
      </c>
      <c r="F2407" t="s">
        <v>28364</v>
      </c>
      <c r="G2407" t="s">
        <v>28364</v>
      </c>
    </row>
    <row r="2408" spans="1:7" x14ac:dyDescent="0.25">
      <c r="A2408" t="s">
        <v>13065</v>
      </c>
      <c r="B2408" t="s">
        <v>28364</v>
      </c>
      <c r="C2408" t="s">
        <v>28364</v>
      </c>
      <c r="D2408" t="s">
        <v>28365</v>
      </c>
      <c r="E2408" t="s">
        <v>28364</v>
      </c>
      <c r="F2408" t="s">
        <v>28364</v>
      </c>
      <c r="G2408" t="s">
        <v>28364</v>
      </c>
    </row>
    <row r="2409" spans="1:7" x14ac:dyDescent="0.25">
      <c r="A2409" t="s">
        <v>18328</v>
      </c>
      <c r="B2409" t="s">
        <v>28364</v>
      </c>
      <c r="C2409" t="s">
        <v>28364</v>
      </c>
      <c r="D2409" t="s">
        <v>28365</v>
      </c>
      <c r="E2409" t="s">
        <v>28364</v>
      </c>
      <c r="F2409" t="s">
        <v>28364</v>
      </c>
      <c r="G2409" t="s">
        <v>28364</v>
      </c>
    </row>
    <row r="2410" spans="1:7" x14ac:dyDescent="0.25">
      <c r="A2410" t="s">
        <v>5774</v>
      </c>
      <c r="B2410" t="s">
        <v>28364</v>
      </c>
      <c r="C2410" t="s">
        <v>28364</v>
      </c>
      <c r="D2410" t="s">
        <v>28365</v>
      </c>
      <c r="E2410" t="s">
        <v>28364</v>
      </c>
      <c r="F2410" t="s">
        <v>28364</v>
      </c>
      <c r="G2410" t="s">
        <v>28364</v>
      </c>
    </row>
    <row r="2411" spans="1:7" x14ac:dyDescent="0.25">
      <c r="A2411" t="s">
        <v>19225</v>
      </c>
      <c r="B2411" t="s">
        <v>28364</v>
      </c>
      <c r="C2411" t="s">
        <v>28364</v>
      </c>
      <c r="D2411" t="s">
        <v>28365</v>
      </c>
      <c r="E2411" t="s">
        <v>28364</v>
      </c>
      <c r="F2411" t="s">
        <v>28364</v>
      </c>
      <c r="G2411" t="s">
        <v>28364</v>
      </c>
    </row>
    <row r="2412" spans="1:7" x14ac:dyDescent="0.25">
      <c r="A2412" t="s">
        <v>27197</v>
      </c>
      <c r="B2412" t="s">
        <v>28364</v>
      </c>
      <c r="C2412" t="s">
        <v>28364</v>
      </c>
      <c r="D2412" t="s">
        <v>28364</v>
      </c>
      <c r="E2412" t="s">
        <v>28364</v>
      </c>
      <c r="F2412" t="s">
        <v>28364</v>
      </c>
      <c r="G2412" t="s">
        <v>28364</v>
      </c>
    </row>
    <row r="2413" spans="1:7" x14ac:dyDescent="0.25">
      <c r="A2413" t="s">
        <v>21574</v>
      </c>
      <c r="B2413" t="s">
        <v>28364</v>
      </c>
      <c r="C2413" t="s">
        <v>28364</v>
      </c>
      <c r="D2413" t="s">
        <v>28365</v>
      </c>
      <c r="E2413" t="s">
        <v>28364</v>
      </c>
      <c r="F2413" t="s">
        <v>28364</v>
      </c>
      <c r="G2413" t="s">
        <v>28364</v>
      </c>
    </row>
    <row r="2414" spans="1:7" x14ac:dyDescent="0.25">
      <c r="A2414" t="s">
        <v>5239</v>
      </c>
      <c r="B2414" t="s">
        <v>28364</v>
      </c>
      <c r="C2414" t="s">
        <v>28364</v>
      </c>
      <c r="D2414" t="s">
        <v>28365</v>
      </c>
      <c r="E2414" t="s">
        <v>28364</v>
      </c>
      <c r="F2414" t="s">
        <v>28364</v>
      </c>
      <c r="G2414" t="s">
        <v>28364</v>
      </c>
    </row>
    <row r="2415" spans="1:7" x14ac:dyDescent="0.25">
      <c r="A2415" t="s">
        <v>10327</v>
      </c>
      <c r="B2415" t="s">
        <v>28364</v>
      </c>
      <c r="C2415" t="s">
        <v>28364</v>
      </c>
      <c r="D2415" t="s">
        <v>28365</v>
      </c>
      <c r="E2415" t="s">
        <v>28364</v>
      </c>
      <c r="F2415" t="s">
        <v>28364</v>
      </c>
      <c r="G2415" t="s">
        <v>28364</v>
      </c>
    </row>
    <row r="2416" spans="1:7" x14ac:dyDescent="0.25">
      <c r="A2416" t="s">
        <v>4274</v>
      </c>
      <c r="B2416" t="s">
        <v>28364</v>
      </c>
      <c r="C2416" t="s">
        <v>28364</v>
      </c>
      <c r="D2416" t="s">
        <v>28365</v>
      </c>
      <c r="E2416" t="s">
        <v>28364</v>
      </c>
      <c r="F2416" t="s">
        <v>28364</v>
      </c>
      <c r="G2416" t="s">
        <v>28365</v>
      </c>
    </row>
    <row r="2417" spans="1:7" x14ac:dyDescent="0.25">
      <c r="A2417" t="s">
        <v>15446</v>
      </c>
      <c r="B2417" t="s">
        <v>28364</v>
      </c>
      <c r="C2417" t="s">
        <v>28364</v>
      </c>
      <c r="D2417" t="s">
        <v>28365</v>
      </c>
      <c r="E2417" t="s">
        <v>28364</v>
      </c>
      <c r="F2417" t="s">
        <v>28364</v>
      </c>
      <c r="G2417" t="s">
        <v>28364</v>
      </c>
    </row>
    <row r="2418" spans="1:7" x14ac:dyDescent="0.25">
      <c r="A2418" t="s">
        <v>8629</v>
      </c>
      <c r="B2418" t="s">
        <v>28364</v>
      </c>
      <c r="C2418" t="s">
        <v>28365</v>
      </c>
      <c r="D2418" t="s">
        <v>28364</v>
      </c>
      <c r="E2418" t="s">
        <v>28365</v>
      </c>
      <c r="F2418" t="s">
        <v>28364</v>
      </c>
      <c r="G2418" t="s">
        <v>28364</v>
      </c>
    </row>
    <row r="2419" spans="1:7" x14ac:dyDescent="0.25">
      <c r="A2419" t="s">
        <v>14010</v>
      </c>
      <c r="B2419" t="s">
        <v>28364</v>
      </c>
      <c r="C2419" t="s">
        <v>28364</v>
      </c>
      <c r="D2419" t="s">
        <v>28364</v>
      </c>
      <c r="E2419" t="s">
        <v>28364</v>
      </c>
      <c r="F2419" t="s">
        <v>28364</v>
      </c>
      <c r="G2419" t="s">
        <v>28364</v>
      </c>
    </row>
    <row r="2420" spans="1:7" x14ac:dyDescent="0.25">
      <c r="A2420" t="s">
        <v>1789</v>
      </c>
      <c r="B2420" t="s">
        <v>28364</v>
      </c>
      <c r="C2420" t="s">
        <v>28364</v>
      </c>
      <c r="D2420" t="s">
        <v>28364</v>
      </c>
      <c r="E2420" t="s">
        <v>28364</v>
      </c>
      <c r="F2420" t="s">
        <v>28364</v>
      </c>
      <c r="G2420" t="s">
        <v>28364</v>
      </c>
    </row>
    <row r="2421" spans="1:7" x14ac:dyDescent="0.25">
      <c r="A2421" t="s">
        <v>1645</v>
      </c>
      <c r="B2421" t="s">
        <v>28364</v>
      </c>
      <c r="C2421" t="s">
        <v>28364</v>
      </c>
      <c r="D2421" t="s">
        <v>28364</v>
      </c>
      <c r="E2421" t="s">
        <v>28364</v>
      </c>
      <c r="F2421" t="s">
        <v>28364</v>
      </c>
      <c r="G2421" t="s">
        <v>28364</v>
      </c>
    </row>
    <row r="2422" spans="1:7" x14ac:dyDescent="0.25">
      <c r="A2422" t="s">
        <v>3079</v>
      </c>
      <c r="B2422" t="s">
        <v>28364</v>
      </c>
      <c r="C2422" t="s">
        <v>28364</v>
      </c>
      <c r="D2422" t="s">
        <v>28364</v>
      </c>
      <c r="E2422" t="s">
        <v>28364</v>
      </c>
      <c r="F2422" t="s">
        <v>28364</v>
      </c>
      <c r="G2422" t="s">
        <v>28364</v>
      </c>
    </row>
    <row r="2423" spans="1:7" x14ac:dyDescent="0.25">
      <c r="A2423" t="s">
        <v>24993</v>
      </c>
      <c r="B2423" t="s">
        <v>28364</v>
      </c>
      <c r="C2423" t="s">
        <v>28364</v>
      </c>
      <c r="D2423" t="s">
        <v>28364</v>
      </c>
      <c r="E2423" t="s">
        <v>28364</v>
      </c>
      <c r="F2423" t="s">
        <v>28365</v>
      </c>
      <c r="G2423" t="s">
        <v>28365</v>
      </c>
    </row>
    <row r="2424" spans="1:7" x14ac:dyDescent="0.25">
      <c r="A2424" t="s">
        <v>18973</v>
      </c>
      <c r="B2424" t="s">
        <v>28364</v>
      </c>
      <c r="C2424" t="s">
        <v>28365</v>
      </c>
      <c r="D2424" t="s">
        <v>28364</v>
      </c>
      <c r="E2424" t="s">
        <v>28365</v>
      </c>
      <c r="F2424" t="s">
        <v>28364</v>
      </c>
      <c r="G2424" t="s">
        <v>28364</v>
      </c>
    </row>
    <row r="2425" spans="1:7" x14ac:dyDescent="0.25">
      <c r="A2425" t="s">
        <v>4849</v>
      </c>
      <c r="B2425" t="s">
        <v>28364</v>
      </c>
      <c r="C2425" t="s">
        <v>28365</v>
      </c>
      <c r="D2425" t="s">
        <v>28364</v>
      </c>
      <c r="E2425" t="s">
        <v>28365</v>
      </c>
      <c r="F2425" t="s">
        <v>28364</v>
      </c>
      <c r="G2425" t="s">
        <v>28364</v>
      </c>
    </row>
    <row r="2426" spans="1:7" x14ac:dyDescent="0.25">
      <c r="A2426" t="s">
        <v>457</v>
      </c>
      <c r="B2426" t="s">
        <v>28364</v>
      </c>
      <c r="C2426" t="s">
        <v>28365</v>
      </c>
      <c r="D2426" t="s">
        <v>28364</v>
      </c>
      <c r="E2426" t="s">
        <v>28365</v>
      </c>
      <c r="F2426" t="s">
        <v>28364</v>
      </c>
      <c r="G2426" t="s">
        <v>28364</v>
      </c>
    </row>
    <row r="2427" spans="1:7" x14ac:dyDescent="0.25">
      <c r="A2427" t="s">
        <v>17503</v>
      </c>
      <c r="B2427" t="s">
        <v>28364</v>
      </c>
      <c r="C2427" t="s">
        <v>28365</v>
      </c>
      <c r="D2427" t="s">
        <v>28364</v>
      </c>
      <c r="E2427" t="s">
        <v>28365</v>
      </c>
      <c r="F2427" t="s">
        <v>28364</v>
      </c>
      <c r="G2427" t="s">
        <v>28364</v>
      </c>
    </row>
    <row r="2428" spans="1:7" x14ac:dyDescent="0.25">
      <c r="A2428" t="s">
        <v>21082</v>
      </c>
      <c r="B2428" t="s">
        <v>28364</v>
      </c>
      <c r="C2428" t="s">
        <v>28364</v>
      </c>
      <c r="D2428" t="s">
        <v>28364</v>
      </c>
      <c r="E2428" t="s">
        <v>28364</v>
      </c>
      <c r="F2428" t="s">
        <v>28364</v>
      </c>
      <c r="G2428" t="s">
        <v>28364</v>
      </c>
    </row>
    <row r="2429" spans="1:7" x14ac:dyDescent="0.25">
      <c r="A2429" t="s">
        <v>25074</v>
      </c>
      <c r="B2429" t="s">
        <v>28364</v>
      </c>
      <c r="C2429" t="s">
        <v>28365</v>
      </c>
      <c r="D2429" t="s">
        <v>28364</v>
      </c>
      <c r="E2429" t="s">
        <v>28365</v>
      </c>
      <c r="F2429" t="s">
        <v>28364</v>
      </c>
      <c r="G2429" t="s">
        <v>28364</v>
      </c>
    </row>
    <row r="2430" spans="1:7" x14ac:dyDescent="0.25">
      <c r="A2430" t="s">
        <v>22027</v>
      </c>
      <c r="B2430" t="s">
        <v>28364</v>
      </c>
      <c r="C2430" t="s">
        <v>28365</v>
      </c>
      <c r="D2430" t="s">
        <v>28364</v>
      </c>
      <c r="E2430" t="s">
        <v>28365</v>
      </c>
      <c r="F2430" t="s">
        <v>28364</v>
      </c>
      <c r="G2430" t="s">
        <v>28364</v>
      </c>
    </row>
    <row r="2431" spans="1:7" x14ac:dyDescent="0.25">
      <c r="A2431" t="s">
        <v>13145</v>
      </c>
      <c r="B2431" t="s">
        <v>28364</v>
      </c>
      <c r="C2431" t="s">
        <v>28365</v>
      </c>
      <c r="D2431" t="s">
        <v>28364</v>
      </c>
      <c r="E2431" t="s">
        <v>28365</v>
      </c>
      <c r="F2431" t="s">
        <v>28364</v>
      </c>
      <c r="G2431" t="s">
        <v>28364</v>
      </c>
    </row>
    <row r="2432" spans="1:7" x14ac:dyDescent="0.25">
      <c r="A2432" t="s">
        <v>28110</v>
      </c>
      <c r="B2432" t="s">
        <v>28364</v>
      </c>
      <c r="C2432" t="s">
        <v>28365</v>
      </c>
      <c r="D2432" t="s">
        <v>28364</v>
      </c>
      <c r="E2432" t="s">
        <v>28365</v>
      </c>
      <c r="F2432" t="s">
        <v>28364</v>
      </c>
      <c r="G2432" t="s">
        <v>28364</v>
      </c>
    </row>
    <row r="2433" spans="1:7" x14ac:dyDescent="0.25">
      <c r="A2433" t="s">
        <v>17123</v>
      </c>
      <c r="B2433" t="s">
        <v>28364</v>
      </c>
      <c r="C2433" t="s">
        <v>28365</v>
      </c>
      <c r="D2433" t="s">
        <v>28364</v>
      </c>
      <c r="E2433" t="s">
        <v>28365</v>
      </c>
      <c r="F2433" t="s">
        <v>28364</v>
      </c>
      <c r="G2433" t="s">
        <v>28364</v>
      </c>
    </row>
    <row r="2434" spans="1:7" x14ac:dyDescent="0.25">
      <c r="A2434" t="s">
        <v>10676</v>
      </c>
      <c r="B2434" t="s">
        <v>28364</v>
      </c>
      <c r="C2434" t="s">
        <v>28365</v>
      </c>
      <c r="D2434" t="s">
        <v>28364</v>
      </c>
      <c r="E2434" t="s">
        <v>28365</v>
      </c>
      <c r="F2434" t="s">
        <v>28364</v>
      </c>
      <c r="G2434" t="s">
        <v>28364</v>
      </c>
    </row>
    <row r="2435" spans="1:7" x14ac:dyDescent="0.25">
      <c r="A2435" t="s">
        <v>710</v>
      </c>
      <c r="B2435" t="s">
        <v>28364</v>
      </c>
      <c r="C2435" t="s">
        <v>28364</v>
      </c>
      <c r="D2435" t="s">
        <v>28364</v>
      </c>
      <c r="E2435" t="s">
        <v>28364</v>
      </c>
      <c r="F2435" t="s">
        <v>28364</v>
      </c>
      <c r="G2435" t="s">
        <v>28364</v>
      </c>
    </row>
    <row r="2436" spans="1:7" x14ac:dyDescent="0.25">
      <c r="A2436" t="s">
        <v>4832</v>
      </c>
      <c r="B2436" t="s">
        <v>28364</v>
      </c>
      <c r="C2436" t="s">
        <v>28364</v>
      </c>
      <c r="D2436" t="s">
        <v>28364</v>
      </c>
      <c r="E2436" t="s">
        <v>28364</v>
      </c>
      <c r="F2436" t="s">
        <v>28364</v>
      </c>
      <c r="G2436" t="s">
        <v>28364</v>
      </c>
    </row>
    <row r="2437" spans="1:7" x14ac:dyDescent="0.25">
      <c r="A2437" t="s">
        <v>12606</v>
      </c>
      <c r="B2437" t="s">
        <v>28364</v>
      </c>
      <c r="C2437" t="s">
        <v>28364</v>
      </c>
      <c r="D2437" t="s">
        <v>28364</v>
      </c>
      <c r="E2437" t="s">
        <v>28364</v>
      </c>
      <c r="F2437" t="s">
        <v>28364</v>
      </c>
      <c r="G2437" t="s">
        <v>28364</v>
      </c>
    </row>
    <row r="2438" spans="1:7" x14ac:dyDescent="0.25">
      <c r="A2438" t="s">
        <v>12647</v>
      </c>
      <c r="B2438" t="s">
        <v>28364</v>
      </c>
      <c r="C2438" t="s">
        <v>28364</v>
      </c>
      <c r="D2438" t="s">
        <v>28365</v>
      </c>
      <c r="E2438" t="s">
        <v>28364</v>
      </c>
      <c r="F2438" t="s">
        <v>28365</v>
      </c>
      <c r="G2438" t="s">
        <v>28365</v>
      </c>
    </row>
    <row r="2439" spans="1:7" x14ac:dyDescent="0.25">
      <c r="A2439" t="s">
        <v>18266</v>
      </c>
      <c r="B2439" t="s">
        <v>28364</v>
      </c>
      <c r="C2439" t="s">
        <v>28365</v>
      </c>
      <c r="D2439" t="s">
        <v>28364</v>
      </c>
      <c r="E2439" t="s">
        <v>28365</v>
      </c>
      <c r="F2439" t="s">
        <v>28364</v>
      </c>
      <c r="G2439" t="s">
        <v>28364</v>
      </c>
    </row>
    <row r="2440" spans="1:7" x14ac:dyDescent="0.25">
      <c r="A2440" t="s">
        <v>23609</v>
      </c>
      <c r="B2440" t="s">
        <v>28364</v>
      </c>
      <c r="C2440" t="s">
        <v>28365</v>
      </c>
      <c r="D2440" t="s">
        <v>28364</v>
      </c>
      <c r="E2440" t="s">
        <v>28365</v>
      </c>
      <c r="F2440" t="s">
        <v>28364</v>
      </c>
      <c r="G2440" t="s">
        <v>28364</v>
      </c>
    </row>
    <row r="2441" spans="1:7" x14ac:dyDescent="0.25">
      <c r="A2441" t="s">
        <v>15562</v>
      </c>
      <c r="B2441" t="s">
        <v>28364</v>
      </c>
      <c r="C2441" t="s">
        <v>28365</v>
      </c>
      <c r="D2441" t="s">
        <v>28364</v>
      </c>
      <c r="E2441" t="s">
        <v>28365</v>
      </c>
      <c r="F2441" t="s">
        <v>28364</v>
      </c>
      <c r="G2441" t="s">
        <v>28364</v>
      </c>
    </row>
    <row r="2442" spans="1:7" x14ac:dyDescent="0.25">
      <c r="A2442" t="s">
        <v>3998</v>
      </c>
      <c r="B2442" t="s">
        <v>28364</v>
      </c>
      <c r="C2442" t="s">
        <v>28364</v>
      </c>
      <c r="D2442" t="s">
        <v>28364</v>
      </c>
      <c r="E2442" t="s">
        <v>28364</v>
      </c>
      <c r="F2442" t="s">
        <v>28364</v>
      </c>
      <c r="G2442" t="s">
        <v>28364</v>
      </c>
    </row>
    <row r="2443" spans="1:7" x14ac:dyDescent="0.25">
      <c r="A2443" t="s">
        <v>25897</v>
      </c>
      <c r="B2443" t="s">
        <v>28364</v>
      </c>
      <c r="C2443" t="s">
        <v>28364</v>
      </c>
      <c r="D2443" t="s">
        <v>28364</v>
      </c>
      <c r="E2443" t="s">
        <v>28364</v>
      </c>
      <c r="F2443" t="s">
        <v>28364</v>
      </c>
      <c r="G2443" t="s">
        <v>28365</v>
      </c>
    </row>
    <row r="2444" spans="1:7" x14ac:dyDescent="0.25">
      <c r="A2444" t="s">
        <v>19002</v>
      </c>
      <c r="B2444" t="s">
        <v>28364</v>
      </c>
      <c r="C2444" t="s">
        <v>28364</v>
      </c>
      <c r="D2444" t="s">
        <v>28364</v>
      </c>
      <c r="E2444" t="s">
        <v>28364</v>
      </c>
      <c r="F2444" t="s">
        <v>28364</v>
      </c>
      <c r="G2444" t="s">
        <v>28364</v>
      </c>
    </row>
    <row r="2445" spans="1:7" x14ac:dyDescent="0.25">
      <c r="A2445" t="s">
        <v>13964</v>
      </c>
      <c r="B2445" t="s">
        <v>28364</v>
      </c>
      <c r="C2445" t="s">
        <v>28364</v>
      </c>
      <c r="D2445" t="s">
        <v>28364</v>
      </c>
      <c r="E2445" t="s">
        <v>28364</v>
      </c>
      <c r="F2445" t="s">
        <v>28364</v>
      </c>
      <c r="G2445" t="s">
        <v>28365</v>
      </c>
    </row>
    <row r="2446" spans="1:7" x14ac:dyDescent="0.25">
      <c r="A2446" t="s">
        <v>12620</v>
      </c>
      <c r="B2446" t="s">
        <v>28364</v>
      </c>
      <c r="C2446" t="s">
        <v>28364</v>
      </c>
      <c r="D2446" t="s">
        <v>28364</v>
      </c>
      <c r="E2446" t="s">
        <v>28364</v>
      </c>
      <c r="F2446" t="s">
        <v>28364</v>
      </c>
      <c r="G2446" t="s">
        <v>28365</v>
      </c>
    </row>
    <row r="2447" spans="1:7" x14ac:dyDescent="0.25">
      <c r="A2447" t="s">
        <v>22895</v>
      </c>
      <c r="B2447" t="s">
        <v>28364</v>
      </c>
      <c r="C2447" t="s">
        <v>28364</v>
      </c>
      <c r="D2447" t="s">
        <v>28364</v>
      </c>
      <c r="E2447" t="s">
        <v>28364</v>
      </c>
      <c r="F2447" t="s">
        <v>28364</v>
      </c>
      <c r="G2447" t="s">
        <v>28365</v>
      </c>
    </row>
    <row r="2448" spans="1:7" x14ac:dyDescent="0.25">
      <c r="A2448" t="s">
        <v>22107</v>
      </c>
      <c r="B2448" t="s">
        <v>28364</v>
      </c>
      <c r="C2448" t="s">
        <v>28364</v>
      </c>
      <c r="D2448" t="s">
        <v>28364</v>
      </c>
      <c r="E2448" t="s">
        <v>28364</v>
      </c>
      <c r="F2448" t="s">
        <v>28364</v>
      </c>
      <c r="G2448" t="s">
        <v>28364</v>
      </c>
    </row>
    <row r="2449" spans="1:7" x14ac:dyDescent="0.25">
      <c r="A2449" t="s">
        <v>23035</v>
      </c>
      <c r="B2449" t="s">
        <v>28364</v>
      </c>
      <c r="C2449" t="s">
        <v>28364</v>
      </c>
      <c r="D2449" t="s">
        <v>28364</v>
      </c>
      <c r="E2449" t="s">
        <v>28364</v>
      </c>
      <c r="F2449" t="s">
        <v>28364</v>
      </c>
      <c r="G2449" t="s">
        <v>28364</v>
      </c>
    </row>
    <row r="2450" spans="1:7" x14ac:dyDescent="0.25">
      <c r="A2450" t="s">
        <v>2001</v>
      </c>
      <c r="B2450" t="s">
        <v>28364</v>
      </c>
      <c r="C2450" t="s">
        <v>28364</v>
      </c>
      <c r="D2450" t="s">
        <v>28364</v>
      </c>
      <c r="E2450" t="s">
        <v>28364</v>
      </c>
      <c r="F2450" t="s">
        <v>28365</v>
      </c>
      <c r="G2450" t="s">
        <v>28365</v>
      </c>
    </row>
    <row r="2451" spans="1:7" x14ac:dyDescent="0.25">
      <c r="A2451" t="s">
        <v>18888</v>
      </c>
      <c r="B2451" t="s">
        <v>28364</v>
      </c>
      <c r="C2451" t="s">
        <v>28364</v>
      </c>
      <c r="D2451" t="s">
        <v>28364</v>
      </c>
      <c r="E2451" t="s">
        <v>28364</v>
      </c>
      <c r="F2451" t="s">
        <v>28364</v>
      </c>
      <c r="G2451" t="s">
        <v>28364</v>
      </c>
    </row>
    <row r="2452" spans="1:7" x14ac:dyDescent="0.25">
      <c r="A2452" t="s">
        <v>12557</v>
      </c>
      <c r="B2452" t="s">
        <v>28364</v>
      </c>
      <c r="C2452" t="s">
        <v>28364</v>
      </c>
      <c r="D2452" t="s">
        <v>28364</v>
      </c>
      <c r="E2452" t="s">
        <v>28364</v>
      </c>
      <c r="F2452" t="s">
        <v>28364</v>
      </c>
      <c r="G2452" t="s">
        <v>28364</v>
      </c>
    </row>
    <row r="2453" spans="1:7" x14ac:dyDescent="0.25">
      <c r="A2453" t="s">
        <v>17378</v>
      </c>
      <c r="B2453" t="s">
        <v>28364</v>
      </c>
      <c r="C2453" t="s">
        <v>28365</v>
      </c>
      <c r="D2453" t="s">
        <v>28364</v>
      </c>
      <c r="E2453" t="s">
        <v>28365</v>
      </c>
      <c r="F2453" t="s">
        <v>28364</v>
      </c>
      <c r="G2453" t="s">
        <v>28364</v>
      </c>
    </row>
    <row r="2454" spans="1:7" x14ac:dyDescent="0.25">
      <c r="A2454" t="s">
        <v>7377</v>
      </c>
      <c r="B2454" t="s">
        <v>28364</v>
      </c>
      <c r="C2454" t="s">
        <v>28365</v>
      </c>
      <c r="D2454" t="s">
        <v>28364</v>
      </c>
      <c r="E2454" t="s">
        <v>28365</v>
      </c>
      <c r="F2454" t="s">
        <v>28364</v>
      </c>
      <c r="G2454" t="s">
        <v>28364</v>
      </c>
    </row>
    <row r="2455" spans="1:7" x14ac:dyDescent="0.25">
      <c r="A2455" t="s">
        <v>19405</v>
      </c>
      <c r="B2455" t="s">
        <v>28364</v>
      </c>
      <c r="C2455" t="s">
        <v>28365</v>
      </c>
      <c r="D2455" t="s">
        <v>28364</v>
      </c>
      <c r="E2455" t="s">
        <v>28365</v>
      </c>
      <c r="F2455" t="s">
        <v>28364</v>
      </c>
      <c r="G2455" t="s">
        <v>28365</v>
      </c>
    </row>
    <row r="2456" spans="1:7" x14ac:dyDescent="0.25">
      <c r="A2456" t="s">
        <v>26476</v>
      </c>
      <c r="B2456" t="s">
        <v>28364</v>
      </c>
      <c r="C2456" t="s">
        <v>28365</v>
      </c>
      <c r="D2456" t="s">
        <v>28364</v>
      </c>
      <c r="E2456" t="s">
        <v>28365</v>
      </c>
      <c r="F2456" t="s">
        <v>28364</v>
      </c>
      <c r="G2456" t="s">
        <v>28365</v>
      </c>
    </row>
    <row r="2457" spans="1:7" x14ac:dyDescent="0.25">
      <c r="A2457" t="s">
        <v>5504</v>
      </c>
      <c r="B2457" t="s">
        <v>28364</v>
      </c>
      <c r="C2457" t="s">
        <v>28364</v>
      </c>
      <c r="D2457" t="s">
        <v>28364</v>
      </c>
      <c r="E2457" t="s">
        <v>28364</v>
      </c>
      <c r="F2457" t="s">
        <v>28364</v>
      </c>
      <c r="G2457" t="s">
        <v>28365</v>
      </c>
    </row>
    <row r="2458" spans="1:7" x14ac:dyDescent="0.25">
      <c r="A2458" t="s">
        <v>25396</v>
      </c>
      <c r="B2458" t="s">
        <v>28364</v>
      </c>
      <c r="C2458" t="s">
        <v>28364</v>
      </c>
      <c r="D2458" t="s">
        <v>28364</v>
      </c>
      <c r="E2458" t="s">
        <v>28364</v>
      </c>
      <c r="F2458" t="s">
        <v>28364</v>
      </c>
      <c r="G2458" t="s">
        <v>28364</v>
      </c>
    </row>
    <row r="2459" spans="1:7" x14ac:dyDescent="0.25">
      <c r="A2459" t="s">
        <v>22180</v>
      </c>
      <c r="B2459" t="s">
        <v>28364</v>
      </c>
      <c r="C2459" t="s">
        <v>28364</v>
      </c>
      <c r="D2459" t="s">
        <v>28364</v>
      </c>
      <c r="E2459" t="s">
        <v>28364</v>
      </c>
      <c r="F2459" t="s">
        <v>28365</v>
      </c>
      <c r="G2459" t="s">
        <v>28364</v>
      </c>
    </row>
    <row r="2460" spans="1:7" x14ac:dyDescent="0.25">
      <c r="A2460" t="s">
        <v>13648</v>
      </c>
      <c r="B2460" t="s">
        <v>28364</v>
      </c>
      <c r="C2460" t="s">
        <v>28364</v>
      </c>
      <c r="D2460" t="s">
        <v>28364</v>
      </c>
      <c r="E2460" t="s">
        <v>28364</v>
      </c>
      <c r="F2460" t="s">
        <v>28364</v>
      </c>
      <c r="G2460" t="s">
        <v>28364</v>
      </c>
    </row>
    <row r="2461" spans="1:7" x14ac:dyDescent="0.25">
      <c r="A2461" t="s">
        <v>19669</v>
      </c>
      <c r="B2461" t="s">
        <v>28364</v>
      </c>
      <c r="C2461" t="s">
        <v>28364</v>
      </c>
      <c r="D2461" t="s">
        <v>28365</v>
      </c>
      <c r="E2461" t="s">
        <v>28364</v>
      </c>
      <c r="F2461" t="s">
        <v>28364</v>
      </c>
      <c r="G2461" t="s">
        <v>28364</v>
      </c>
    </row>
    <row r="2462" spans="1:7" x14ac:dyDescent="0.25">
      <c r="A2462" t="s">
        <v>8186</v>
      </c>
      <c r="B2462" t="s">
        <v>28364</v>
      </c>
      <c r="C2462" t="s">
        <v>28364</v>
      </c>
      <c r="D2462" t="s">
        <v>28364</v>
      </c>
      <c r="E2462" t="s">
        <v>28364</v>
      </c>
      <c r="F2462" t="s">
        <v>28364</v>
      </c>
      <c r="G2462" t="s">
        <v>28364</v>
      </c>
    </row>
    <row r="2463" spans="1:7" x14ac:dyDescent="0.25">
      <c r="A2463" t="s">
        <v>1817</v>
      </c>
      <c r="B2463" t="s">
        <v>28364</v>
      </c>
      <c r="C2463" t="s">
        <v>28364</v>
      </c>
      <c r="D2463" t="s">
        <v>28364</v>
      </c>
      <c r="E2463" t="s">
        <v>28364</v>
      </c>
      <c r="F2463" t="s">
        <v>28365</v>
      </c>
      <c r="G2463" t="s">
        <v>28365</v>
      </c>
    </row>
    <row r="2464" spans="1:7" x14ac:dyDescent="0.25">
      <c r="A2464" t="s">
        <v>10432</v>
      </c>
      <c r="B2464" t="s">
        <v>28364</v>
      </c>
      <c r="C2464" t="s">
        <v>28364</v>
      </c>
      <c r="D2464" t="s">
        <v>28364</v>
      </c>
      <c r="E2464" t="s">
        <v>28364</v>
      </c>
      <c r="F2464" t="s">
        <v>28365</v>
      </c>
      <c r="G2464" t="s">
        <v>28365</v>
      </c>
    </row>
    <row r="2465" spans="1:7" x14ac:dyDescent="0.25">
      <c r="A2465" t="s">
        <v>25112</v>
      </c>
      <c r="B2465" t="s">
        <v>28364</v>
      </c>
      <c r="C2465" t="s">
        <v>28364</v>
      </c>
      <c r="D2465" t="s">
        <v>28364</v>
      </c>
      <c r="E2465" t="s">
        <v>28364</v>
      </c>
      <c r="F2465" t="s">
        <v>28365</v>
      </c>
      <c r="G2465" t="s">
        <v>28364</v>
      </c>
    </row>
    <row r="2466" spans="1:7" x14ac:dyDescent="0.25">
      <c r="A2466" t="s">
        <v>17463</v>
      </c>
      <c r="B2466" t="s">
        <v>28364</v>
      </c>
      <c r="C2466" t="s">
        <v>28365</v>
      </c>
      <c r="D2466" t="s">
        <v>28364</v>
      </c>
      <c r="E2466" t="s">
        <v>28365</v>
      </c>
      <c r="F2466" t="s">
        <v>28364</v>
      </c>
      <c r="G2466" t="s">
        <v>28364</v>
      </c>
    </row>
    <row r="2467" spans="1:7" x14ac:dyDescent="0.25">
      <c r="A2467" t="s">
        <v>22859</v>
      </c>
      <c r="B2467" t="s">
        <v>28364</v>
      </c>
      <c r="C2467" t="s">
        <v>28364</v>
      </c>
      <c r="D2467" t="s">
        <v>28364</v>
      </c>
      <c r="E2467" t="s">
        <v>28364</v>
      </c>
      <c r="F2467" t="s">
        <v>28364</v>
      </c>
      <c r="G2467" t="s">
        <v>28364</v>
      </c>
    </row>
    <row r="2468" spans="1:7" x14ac:dyDescent="0.25">
      <c r="A2468" t="s">
        <v>27705</v>
      </c>
      <c r="B2468" t="s">
        <v>28364</v>
      </c>
      <c r="C2468" t="s">
        <v>28364</v>
      </c>
      <c r="D2468" t="s">
        <v>28364</v>
      </c>
      <c r="E2468" t="s">
        <v>28364</v>
      </c>
      <c r="F2468" t="s">
        <v>28364</v>
      </c>
      <c r="G2468" t="s">
        <v>28364</v>
      </c>
    </row>
    <row r="2469" spans="1:7" x14ac:dyDescent="0.25">
      <c r="A2469" t="s">
        <v>22827</v>
      </c>
      <c r="B2469" t="s">
        <v>28364</v>
      </c>
      <c r="C2469" t="s">
        <v>28364</v>
      </c>
      <c r="D2469" t="s">
        <v>28364</v>
      </c>
      <c r="E2469" t="s">
        <v>28364</v>
      </c>
      <c r="F2469" t="s">
        <v>28364</v>
      </c>
      <c r="G2469" t="s">
        <v>28364</v>
      </c>
    </row>
    <row r="2470" spans="1:7" x14ac:dyDescent="0.25">
      <c r="A2470" t="s">
        <v>22364</v>
      </c>
      <c r="B2470" t="s">
        <v>28364</v>
      </c>
      <c r="C2470" t="s">
        <v>28364</v>
      </c>
      <c r="D2470" t="s">
        <v>28364</v>
      </c>
      <c r="E2470" t="s">
        <v>28364</v>
      </c>
      <c r="F2470" t="s">
        <v>28364</v>
      </c>
      <c r="G2470" t="s">
        <v>28364</v>
      </c>
    </row>
    <row r="2471" spans="1:7" x14ac:dyDescent="0.25">
      <c r="A2471" t="s">
        <v>16706</v>
      </c>
      <c r="B2471" t="s">
        <v>28364</v>
      </c>
      <c r="C2471" t="s">
        <v>28364</v>
      </c>
      <c r="D2471" t="s">
        <v>28364</v>
      </c>
      <c r="E2471" t="s">
        <v>28364</v>
      </c>
      <c r="F2471" t="s">
        <v>28364</v>
      </c>
      <c r="G2471" t="s">
        <v>28364</v>
      </c>
    </row>
    <row r="2472" spans="1:7" x14ac:dyDescent="0.25">
      <c r="A2472" t="s">
        <v>8384</v>
      </c>
      <c r="B2472" t="s">
        <v>28364</v>
      </c>
      <c r="C2472" t="s">
        <v>28364</v>
      </c>
      <c r="D2472" t="s">
        <v>28364</v>
      </c>
      <c r="E2472" t="s">
        <v>28364</v>
      </c>
      <c r="F2472" t="s">
        <v>28364</v>
      </c>
      <c r="G2472" t="s">
        <v>28364</v>
      </c>
    </row>
    <row r="2473" spans="1:7" x14ac:dyDescent="0.25">
      <c r="A2473" t="s">
        <v>19498</v>
      </c>
      <c r="B2473" t="s">
        <v>28364</v>
      </c>
      <c r="C2473" t="s">
        <v>28364</v>
      </c>
      <c r="D2473" t="s">
        <v>28364</v>
      </c>
      <c r="E2473" t="s">
        <v>28364</v>
      </c>
      <c r="F2473" t="s">
        <v>28364</v>
      </c>
      <c r="G2473" t="s">
        <v>28364</v>
      </c>
    </row>
    <row r="2474" spans="1:7" x14ac:dyDescent="0.25">
      <c r="A2474" t="s">
        <v>27921</v>
      </c>
      <c r="B2474" t="s">
        <v>28364</v>
      </c>
      <c r="C2474" t="s">
        <v>28364</v>
      </c>
      <c r="D2474" t="s">
        <v>28364</v>
      </c>
      <c r="E2474" t="s">
        <v>28364</v>
      </c>
      <c r="F2474" t="s">
        <v>28364</v>
      </c>
      <c r="G2474" t="s">
        <v>28364</v>
      </c>
    </row>
    <row r="2475" spans="1:7" x14ac:dyDescent="0.25">
      <c r="A2475" t="s">
        <v>24853</v>
      </c>
      <c r="B2475" t="s">
        <v>28364</v>
      </c>
      <c r="C2475" t="s">
        <v>28364</v>
      </c>
      <c r="D2475" t="s">
        <v>28364</v>
      </c>
      <c r="E2475" t="s">
        <v>28364</v>
      </c>
      <c r="F2475" t="s">
        <v>28364</v>
      </c>
      <c r="G2475" t="s">
        <v>28365</v>
      </c>
    </row>
    <row r="2476" spans="1:7" x14ac:dyDescent="0.25">
      <c r="A2476" t="s">
        <v>27828</v>
      </c>
      <c r="B2476" t="s">
        <v>28364</v>
      </c>
      <c r="C2476" t="s">
        <v>28364</v>
      </c>
      <c r="D2476" t="s">
        <v>28364</v>
      </c>
      <c r="E2476" t="s">
        <v>28364</v>
      </c>
      <c r="F2476" t="s">
        <v>28364</v>
      </c>
      <c r="G2476" t="s">
        <v>28365</v>
      </c>
    </row>
    <row r="2477" spans="1:7" x14ac:dyDescent="0.25">
      <c r="A2477" t="s">
        <v>18478</v>
      </c>
      <c r="B2477" t="s">
        <v>28364</v>
      </c>
      <c r="C2477" t="s">
        <v>28364</v>
      </c>
      <c r="D2477" t="s">
        <v>28364</v>
      </c>
      <c r="E2477" t="s">
        <v>28364</v>
      </c>
      <c r="F2477" t="s">
        <v>28364</v>
      </c>
      <c r="G2477" t="s">
        <v>28365</v>
      </c>
    </row>
    <row r="2478" spans="1:7" x14ac:dyDescent="0.25">
      <c r="A2478" t="s">
        <v>3517</v>
      </c>
      <c r="B2478" t="s">
        <v>28364</v>
      </c>
      <c r="C2478" t="s">
        <v>28364</v>
      </c>
      <c r="D2478" t="s">
        <v>28364</v>
      </c>
      <c r="E2478" t="s">
        <v>28364</v>
      </c>
      <c r="F2478" t="s">
        <v>28364</v>
      </c>
      <c r="G2478" t="s">
        <v>28364</v>
      </c>
    </row>
    <row r="2479" spans="1:7" x14ac:dyDescent="0.25">
      <c r="A2479" t="s">
        <v>24391</v>
      </c>
      <c r="B2479" t="s">
        <v>28364</v>
      </c>
      <c r="C2479" t="s">
        <v>28364</v>
      </c>
      <c r="D2479" t="s">
        <v>28364</v>
      </c>
      <c r="E2479" t="s">
        <v>28364</v>
      </c>
      <c r="F2479" t="s">
        <v>28364</v>
      </c>
      <c r="G2479" t="s">
        <v>28364</v>
      </c>
    </row>
    <row r="2480" spans="1:7" x14ac:dyDescent="0.25">
      <c r="A2480" t="s">
        <v>21755</v>
      </c>
      <c r="B2480" t="s">
        <v>28364</v>
      </c>
      <c r="C2480" t="s">
        <v>28364</v>
      </c>
      <c r="D2480" t="s">
        <v>28364</v>
      </c>
      <c r="E2480" t="s">
        <v>28364</v>
      </c>
      <c r="F2480" t="s">
        <v>28365</v>
      </c>
      <c r="G2480" t="s">
        <v>28364</v>
      </c>
    </row>
    <row r="2481" spans="1:7" x14ac:dyDescent="0.25">
      <c r="A2481" t="s">
        <v>22666</v>
      </c>
      <c r="B2481" t="s">
        <v>28364</v>
      </c>
      <c r="C2481" t="s">
        <v>28364</v>
      </c>
      <c r="D2481" t="s">
        <v>28364</v>
      </c>
      <c r="E2481" t="s">
        <v>28364</v>
      </c>
      <c r="F2481" t="s">
        <v>28364</v>
      </c>
      <c r="G2481" t="s">
        <v>28364</v>
      </c>
    </row>
    <row r="2482" spans="1:7" x14ac:dyDescent="0.25">
      <c r="A2482" t="s">
        <v>3777</v>
      </c>
      <c r="B2482" t="s">
        <v>28364</v>
      </c>
      <c r="C2482" t="s">
        <v>28365</v>
      </c>
      <c r="D2482" t="s">
        <v>28364</v>
      </c>
      <c r="E2482" t="s">
        <v>28365</v>
      </c>
      <c r="F2482" t="s">
        <v>28364</v>
      </c>
      <c r="G2482" t="s">
        <v>28364</v>
      </c>
    </row>
    <row r="2483" spans="1:7" x14ac:dyDescent="0.25">
      <c r="A2483" t="s">
        <v>16121</v>
      </c>
      <c r="B2483" t="s">
        <v>28364</v>
      </c>
      <c r="C2483" t="s">
        <v>28364</v>
      </c>
      <c r="D2483" t="s">
        <v>28364</v>
      </c>
      <c r="E2483" t="s">
        <v>28364</v>
      </c>
      <c r="F2483" t="s">
        <v>28364</v>
      </c>
      <c r="G2483" t="s">
        <v>28364</v>
      </c>
    </row>
    <row r="2484" spans="1:7" x14ac:dyDescent="0.25">
      <c r="A2484" t="s">
        <v>8153</v>
      </c>
      <c r="B2484" t="s">
        <v>28364</v>
      </c>
      <c r="C2484" t="s">
        <v>28364</v>
      </c>
      <c r="D2484" t="s">
        <v>28365</v>
      </c>
      <c r="E2484" t="s">
        <v>28364</v>
      </c>
      <c r="F2484" t="s">
        <v>28364</v>
      </c>
      <c r="G2484" t="s">
        <v>28364</v>
      </c>
    </row>
    <row r="2485" spans="1:7" x14ac:dyDescent="0.25">
      <c r="A2485" t="s">
        <v>7835</v>
      </c>
      <c r="B2485" t="s">
        <v>28364</v>
      </c>
      <c r="C2485" t="s">
        <v>28364</v>
      </c>
      <c r="D2485" t="s">
        <v>28364</v>
      </c>
      <c r="E2485" t="s">
        <v>28364</v>
      </c>
      <c r="F2485" t="s">
        <v>28364</v>
      </c>
      <c r="G2485" t="s">
        <v>28364</v>
      </c>
    </row>
    <row r="2486" spans="1:7" x14ac:dyDescent="0.25">
      <c r="A2486" t="s">
        <v>24725</v>
      </c>
      <c r="B2486" t="s">
        <v>28364</v>
      </c>
      <c r="C2486" t="s">
        <v>28364</v>
      </c>
      <c r="D2486" t="s">
        <v>28364</v>
      </c>
      <c r="E2486" t="s">
        <v>28364</v>
      </c>
      <c r="F2486" t="s">
        <v>28364</v>
      </c>
      <c r="G2486" t="s">
        <v>28364</v>
      </c>
    </row>
    <row r="2487" spans="1:7" x14ac:dyDescent="0.25">
      <c r="A2487" t="s">
        <v>27139</v>
      </c>
      <c r="B2487" t="s">
        <v>28364</v>
      </c>
      <c r="C2487" t="s">
        <v>28364</v>
      </c>
      <c r="D2487" t="s">
        <v>28364</v>
      </c>
      <c r="E2487" t="s">
        <v>28364</v>
      </c>
      <c r="F2487" t="s">
        <v>28365</v>
      </c>
      <c r="G2487" t="s">
        <v>28365</v>
      </c>
    </row>
    <row r="2488" spans="1:7" x14ac:dyDescent="0.25">
      <c r="A2488" t="s">
        <v>8900</v>
      </c>
      <c r="B2488" t="s">
        <v>28364</v>
      </c>
      <c r="C2488" t="s">
        <v>28364</v>
      </c>
      <c r="D2488" t="s">
        <v>28364</v>
      </c>
      <c r="E2488" t="s">
        <v>28364</v>
      </c>
      <c r="F2488" t="s">
        <v>28364</v>
      </c>
      <c r="G2488" t="s">
        <v>28364</v>
      </c>
    </row>
    <row r="2489" spans="1:7" x14ac:dyDescent="0.25">
      <c r="A2489" t="s">
        <v>4418</v>
      </c>
      <c r="B2489" t="s">
        <v>28364</v>
      </c>
      <c r="C2489" t="s">
        <v>28364</v>
      </c>
      <c r="D2489" t="s">
        <v>28364</v>
      </c>
      <c r="E2489" t="s">
        <v>28364</v>
      </c>
      <c r="F2489" t="s">
        <v>28364</v>
      </c>
      <c r="G2489" t="s">
        <v>28364</v>
      </c>
    </row>
    <row r="2490" spans="1:7" x14ac:dyDescent="0.25">
      <c r="A2490" t="s">
        <v>1019</v>
      </c>
      <c r="B2490" t="s">
        <v>28364</v>
      </c>
      <c r="C2490" t="s">
        <v>28364</v>
      </c>
      <c r="D2490" t="s">
        <v>28364</v>
      </c>
      <c r="E2490" t="s">
        <v>28364</v>
      </c>
      <c r="F2490" t="s">
        <v>28364</v>
      </c>
      <c r="G2490" t="s">
        <v>28364</v>
      </c>
    </row>
    <row r="2491" spans="1:7" x14ac:dyDescent="0.25">
      <c r="A2491" t="s">
        <v>3975</v>
      </c>
      <c r="B2491" t="s">
        <v>28364</v>
      </c>
      <c r="C2491" t="s">
        <v>28364</v>
      </c>
      <c r="D2491" t="s">
        <v>28364</v>
      </c>
      <c r="E2491" t="s">
        <v>28364</v>
      </c>
      <c r="F2491" t="s">
        <v>28364</v>
      </c>
      <c r="G2491" t="s">
        <v>28364</v>
      </c>
    </row>
    <row r="2492" spans="1:7" x14ac:dyDescent="0.25">
      <c r="A2492" t="s">
        <v>27011</v>
      </c>
      <c r="B2492" t="s">
        <v>28364</v>
      </c>
      <c r="C2492" t="s">
        <v>28364</v>
      </c>
      <c r="D2492" t="s">
        <v>28364</v>
      </c>
      <c r="E2492" t="s">
        <v>28364</v>
      </c>
      <c r="F2492" t="s">
        <v>28364</v>
      </c>
      <c r="G2492" t="s">
        <v>28365</v>
      </c>
    </row>
    <row r="2493" spans="1:7" x14ac:dyDescent="0.25">
      <c r="A2493" t="s">
        <v>17540</v>
      </c>
      <c r="B2493" t="s">
        <v>28364</v>
      </c>
      <c r="C2493" t="s">
        <v>28364</v>
      </c>
      <c r="D2493" t="s">
        <v>28364</v>
      </c>
      <c r="E2493" t="s">
        <v>28364</v>
      </c>
      <c r="F2493" t="s">
        <v>28364</v>
      </c>
      <c r="G2493" t="s">
        <v>28364</v>
      </c>
    </row>
    <row r="2494" spans="1:7" x14ac:dyDescent="0.25">
      <c r="A2494" t="s">
        <v>21053</v>
      </c>
      <c r="B2494" t="s">
        <v>28364</v>
      </c>
      <c r="C2494" t="s">
        <v>28364</v>
      </c>
      <c r="D2494" t="s">
        <v>28364</v>
      </c>
      <c r="E2494" t="s">
        <v>28364</v>
      </c>
      <c r="F2494" t="s">
        <v>28364</v>
      </c>
      <c r="G2494" t="s">
        <v>28364</v>
      </c>
    </row>
    <row r="2495" spans="1:7" x14ac:dyDescent="0.25">
      <c r="A2495" t="s">
        <v>26980</v>
      </c>
      <c r="B2495" t="s">
        <v>28364</v>
      </c>
      <c r="C2495" t="s">
        <v>28364</v>
      </c>
      <c r="D2495" t="s">
        <v>28364</v>
      </c>
      <c r="E2495" t="s">
        <v>28364</v>
      </c>
      <c r="F2495" t="s">
        <v>28364</v>
      </c>
      <c r="G2495" t="s">
        <v>28364</v>
      </c>
    </row>
    <row r="2496" spans="1:7" x14ac:dyDescent="0.25">
      <c r="A2496" t="s">
        <v>24162</v>
      </c>
      <c r="B2496" t="s">
        <v>28364</v>
      </c>
      <c r="C2496" t="s">
        <v>28364</v>
      </c>
      <c r="D2496" t="s">
        <v>28364</v>
      </c>
      <c r="E2496" t="s">
        <v>28364</v>
      </c>
      <c r="F2496" t="s">
        <v>28364</v>
      </c>
      <c r="G2496" t="s">
        <v>28364</v>
      </c>
    </row>
    <row r="2497" spans="1:7" x14ac:dyDescent="0.25">
      <c r="A2497" t="s">
        <v>17349</v>
      </c>
      <c r="B2497" t="s">
        <v>28364</v>
      </c>
      <c r="C2497" t="s">
        <v>28364</v>
      </c>
      <c r="D2497" t="s">
        <v>28365</v>
      </c>
      <c r="E2497" t="s">
        <v>28364</v>
      </c>
      <c r="F2497" t="s">
        <v>28364</v>
      </c>
      <c r="G2497" t="s">
        <v>28365</v>
      </c>
    </row>
    <row r="2498" spans="1:7" x14ac:dyDescent="0.25">
      <c r="A2498" t="s">
        <v>21105</v>
      </c>
      <c r="B2498" t="s">
        <v>28364</v>
      </c>
      <c r="C2498" t="s">
        <v>28364</v>
      </c>
      <c r="D2498" t="s">
        <v>28365</v>
      </c>
      <c r="E2498" t="s">
        <v>28364</v>
      </c>
      <c r="F2498" t="s">
        <v>28364</v>
      </c>
      <c r="G2498" t="s">
        <v>28364</v>
      </c>
    </row>
    <row r="2499" spans="1:7" x14ac:dyDescent="0.25">
      <c r="A2499" t="s">
        <v>20277</v>
      </c>
      <c r="B2499" t="s">
        <v>28364</v>
      </c>
      <c r="C2499" t="s">
        <v>28364</v>
      </c>
      <c r="D2499" t="s">
        <v>28365</v>
      </c>
      <c r="E2499" t="s">
        <v>28364</v>
      </c>
      <c r="F2499" t="s">
        <v>28364</v>
      </c>
      <c r="G2499" t="s">
        <v>28365</v>
      </c>
    </row>
    <row r="2500" spans="1:7" x14ac:dyDescent="0.25">
      <c r="A2500" t="s">
        <v>16870</v>
      </c>
      <c r="B2500" t="s">
        <v>28364</v>
      </c>
      <c r="C2500" t="s">
        <v>28364</v>
      </c>
      <c r="D2500" t="s">
        <v>28364</v>
      </c>
      <c r="E2500" t="s">
        <v>28364</v>
      </c>
      <c r="F2500" t="s">
        <v>28364</v>
      </c>
      <c r="G2500" t="s">
        <v>28364</v>
      </c>
    </row>
    <row r="2501" spans="1:7" x14ac:dyDescent="0.25">
      <c r="A2501" t="s">
        <v>24046</v>
      </c>
      <c r="B2501" t="s">
        <v>28364</v>
      </c>
      <c r="C2501" t="s">
        <v>28364</v>
      </c>
      <c r="D2501" t="s">
        <v>28365</v>
      </c>
      <c r="E2501" t="s">
        <v>28364</v>
      </c>
      <c r="F2501" t="s">
        <v>28364</v>
      </c>
      <c r="G2501" t="s">
        <v>28365</v>
      </c>
    </row>
    <row r="2502" spans="1:7" x14ac:dyDescent="0.25">
      <c r="A2502" t="s">
        <v>18162</v>
      </c>
      <c r="B2502" t="s">
        <v>28364</v>
      </c>
      <c r="C2502" t="s">
        <v>28364</v>
      </c>
      <c r="D2502" t="s">
        <v>28365</v>
      </c>
      <c r="E2502" t="s">
        <v>28364</v>
      </c>
      <c r="F2502" t="s">
        <v>28364</v>
      </c>
      <c r="G2502" t="s">
        <v>28365</v>
      </c>
    </row>
    <row r="2503" spans="1:7" x14ac:dyDescent="0.25">
      <c r="A2503" t="s">
        <v>13353</v>
      </c>
      <c r="B2503" t="s">
        <v>28364</v>
      </c>
      <c r="C2503" t="s">
        <v>28364</v>
      </c>
      <c r="D2503" t="s">
        <v>28365</v>
      </c>
      <c r="E2503" t="s">
        <v>28364</v>
      </c>
      <c r="F2503" t="s">
        <v>28364</v>
      </c>
      <c r="G2503" t="s">
        <v>28364</v>
      </c>
    </row>
    <row r="2504" spans="1:7" x14ac:dyDescent="0.25">
      <c r="A2504" t="s">
        <v>1702</v>
      </c>
      <c r="B2504" t="s">
        <v>28364</v>
      </c>
      <c r="C2504" t="s">
        <v>28365</v>
      </c>
      <c r="D2504" t="s">
        <v>28364</v>
      </c>
      <c r="E2504" t="s">
        <v>28365</v>
      </c>
      <c r="F2504" t="s">
        <v>28364</v>
      </c>
      <c r="G2504" t="s">
        <v>28364</v>
      </c>
    </row>
    <row r="2505" spans="1:7" x14ac:dyDescent="0.25">
      <c r="A2505" t="s">
        <v>1272</v>
      </c>
      <c r="B2505" t="s">
        <v>28364</v>
      </c>
      <c r="C2505" t="s">
        <v>28365</v>
      </c>
      <c r="D2505" t="s">
        <v>28364</v>
      </c>
      <c r="E2505" t="s">
        <v>28365</v>
      </c>
      <c r="F2505" t="s">
        <v>28364</v>
      </c>
      <c r="G2505" t="s">
        <v>28364</v>
      </c>
    </row>
    <row r="2506" spans="1:7" x14ac:dyDescent="0.25">
      <c r="A2506" t="s">
        <v>3915</v>
      </c>
      <c r="B2506" t="s">
        <v>28364</v>
      </c>
      <c r="C2506" t="s">
        <v>28365</v>
      </c>
      <c r="D2506" t="s">
        <v>28364</v>
      </c>
      <c r="E2506" t="s">
        <v>28365</v>
      </c>
      <c r="F2506" t="s">
        <v>28364</v>
      </c>
      <c r="G2506" t="s">
        <v>28364</v>
      </c>
    </row>
    <row r="2507" spans="1:7" x14ac:dyDescent="0.25">
      <c r="A2507" t="s">
        <v>15094</v>
      </c>
      <c r="B2507" t="s">
        <v>28364</v>
      </c>
      <c r="C2507" t="s">
        <v>28365</v>
      </c>
      <c r="D2507" t="s">
        <v>28364</v>
      </c>
      <c r="E2507" t="s">
        <v>28365</v>
      </c>
      <c r="F2507" t="s">
        <v>28364</v>
      </c>
      <c r="G2507" t="s">
        <v>28364</v>
      </c>
    </row>
    <row r="2508" spans="1:7" x14ac:dyDescent="0.25">
      <c r="A2508" t="s">
        <v>28015</v>
      </c>
      <c r="B2508" t="s">
        <v>28364</v>
      </c>
      <c r="C2508" t="s">
        <v>28365</v>
      </c>
      <c r="D2508" t="s">
        <v>28364</v>
      </c>
      <c r="E2508" t="s">
        <v>28365</v>
      </c>
      <c r="F2508" t="s">
        <v>28364</v>
      </c>
      <c r="G2508" t="s">
        <v>28364</v>
      </c>
    </row>
    <row r="2509" spans="1:7" x14ac:dyDescent="0.25">
      <c r="A2509" t="s">
        <v>10270</v>
      </c>
      <c r="B2509" t="s">
        <v>28364</v>
      </c>
      <c r="C2509" t="s">
        <v>28365</v>
      </c>
      <c r="D2509" t="s">
        <v>28364</v>
      </c>
      <c r="E2509" t="s">
        <v>28365</v>
      </c>
      <c r="F2509" t="s">
        <v>28364</v>
      </c>
      <c r="G2509" t="s">
        <v>28364</v>
      </c>
    </row>
    <row r="2510" spans="1:7" x14ac:dyDescent="0.25">
      <c r="A2510" t="s">
        <v>8351</v>
      </c>
      <c r="B2510" t="s">
        <v>28364</v>
      </c>
      <c r="C2510" t="s">
        <v>28365</v>
      </c>
      <c r="D2510" t="s">
        <v>28364</v>
      </c>
      <c r="E2510" t="s">
        <v>28365</v>
      </c>
      <c r="F2510" t="s">
        <v>28364</v>
      </c>
      <c r="G2510" t="s">
        <v>28364</v>
      </c>
    </row>
    <row r="2511" spans="1:7" x14ac:dyDescent="0.25">
      <c r="A2511" t="s">
        <v>28023</v>
      </c>
      <c r="B2511" t="s">
        <v>28364</v>
      </c>
      <c r="C2511" t="s">
        <v>28365</v>
      </c>
      <c r="D2511" t="s">
        <v>28364</v>
      </c>
      <c r="E2511" t="s">
        <v>28365</v>
      </c>
      <c r="F2511" t="s">
        <v>28364</v>
      </c>
      <c r="G2511" t="s">
        <v>28365</v>
      </c>
    </row>
    <row r="2512" spans="1:7" x14ac:dyDescent="0.25">
      <c r="A2512" t="s">
        <v>18245</v>
      </c>
      <c r="B2512" t="s">
        <v>28364</v>
      </c>
      <c r="C2512" t="s">
        <v>28365</v>
      </c>
      <c r="D2512" t="s">
        <v>28364</v>
      </c>
      <c r="E2512" t="s">
        <v>28365</v>
      </c>
      <c r="F2512" t="s">
        <v>28364</v>
      </c>
      <c r="G2512" t="s">
        <v>28364</v>
      </c>
    </row>
    <row r="2513" spans="1:7" x14ac:dyDescent="0.25">
      <c r="A2513" t="s">
        <v>13028</v>
      </c>
      <c r="B2513" t="s">
        <v>28364</v>
      </c>
      <c r="C2513" t="s">
        <v>28364</v>
      </c>
      <c r="D2513" t="s">
        <v>28364</v>
      </c>
      <c r="E2513" t="s">
        <v>28364</v>
      </c>
      <c r="F2513" t="s">
        <v>28364</v>
      </c>
      <c r="G2513" t="s">
        <v>28364</v>
      </c>
    </row>
    <row r="2514" spans="1:7" x14ac:dyDescent="0.25">
      <c r="A2514" t="s">
        <v>16930</v>
      </c>
      <c r="B2514" t="s">
        <v>28364</v>
      </c>
      <c r="C2514" t="s">
        <v>28364</v>
      </c>
      <c r="D2514" t="s">
        <v>28364</v>
      </c>
      <c r="E2514" t="s">
        <v>28364</v>
      </c>
      <c r="F2514" t="s">
        <v>28364</v>
      </c>
      <c r="G2514" t="s">
        <v>28364</v>
      </c>
    </row>
    <row r="2515" spans="1:7" x14ac:dyDescent="0.25">
      <c r="A2515" t="s">
        <v>3958</v>
      </c>
      <c r="B2515" t="s">
        <v>28364</v>
      </c>
      <c r="C2515" t="s">
        <v>28364</v>
      </c>
      <c r="D2515" t="s">
        <v>28364</v>
      </c>
      <c r="E2515" t="s">
        <v>28364</v>
      </c>
      <c r="F2515" t="s">
        <v>28364</v>
      </c>
      <c r="G2515" t="s">
        <v>28364</v>
      </c>
    </row>
    <row r="2516" spans="1:7" x14ac:dyDescent="0.25">
      <c r="A2516" t="s">
        <v>27467</v>
      </c>
      <c r="B2516" t="s">
        <v>28364</v>
      </c>
      <c r="C2516" t="s">
        <v>28364</v>
      </c>
      <c r="D2516" t="s">
        <v>28364</v>
      </c>
      <c r="E2516" t="s">
        <v>28364</v>
      </c>
      <c r="F2516" t="s">
        <v>28364</v>
      </c>
      <c r="G2516" t="s">
        <v>28364</v>
      </c>
    </row>
    <row r="2517" spans="1:7" x14ac:dyDescent="0.25">
      <c r="A2517" t="s">
        <v>8116</v>
      </c>
      <c r="B2517" t="s">
        <v>28364</v>
      </c>
      <c r="C2517" t="s">
        <v>28364</v>
      </c>
      <c r="D2517" t="s">
        <v>28364</v>
      </c>
      <c r="E2517" t="s">
        <v>28364</v>
      </c>
      <c r="F2517" t="s">
        <v>28364</v>
      </c>
      <c r="G2517" t="s">
        <v>28365</v>
      </c>
    </row>
    <row r="2518" spans="1:7" x14ac:dyDescent="0.25">
      <c r="A2518" t="s">
        <v>12029</v>
      </c>
      <c r="B2518" t="s">
        <v>28364</v>
      </c>
      <c r="C2518" t="s">
        <v>28364</v>
      </c>
      <c r="D2518" t="s">
        <v>28364</v>
      </c>
      <c r="E2518" t="s">
        <v>28364</v>
      </c>
      <c r="F2518" t="s">
        <v>28364</v>
      </c>
      <c r="G2518" t="s">
        <v>28364</v>
      </c>
    </row>
    <row r="2519" spans="1:7" x14ac:dyDescent="0.25">
      <c r="A2519" t="s">
        <v>25114</v>
      </c>
      <c r="B2519" t="s">
        <v>28364</v>
      </c>
      <c r="C2519" t="s">
        <v>28364</v>
      </c>
      <c r="D2519" t="s">
        <v>28364</v>
      </c>
      <c r="E2519" t="s">
        <v>28364</v>
      </c>
      <c r="F2519" t="s">
        <v>28364</v>
      </c>
      <c r="G2519" t="s">
        <v>28364</v>
      </c>
    </row>
    <row r="2520" spans="1:7" x14ac:dyDescent="0.25">
      <c r="A2520" t="s">
        <v>27926</v>
      </c>
      <c r="B2520" t="s">
        <v>28364</v>
      </c>
      <c r="C2520" t="s">
        <v>28364</v>
      </c>
      <c r="D2520" t="s">
        <v>28364</v>
      </c>
      <c r="E2520" t="s">
        <v>28364</v>
      </c>
      <c r="F2520" t="s">
        <v>28364</v>
      </c>
      <c r="G2520" t="s">
        <v>28364</v>
      </c>
    </row>
    <row r="2521" spans="1:7" x14ac:dyDescent="0.25">
      <c r="A2521" t="s">
        <v>12133</v>
      </c>
      <c r="B2521" t="s">
        <v>28364</v>
      </c>
      <c r="C2521" t="s">
        <v>28364</v>
      </c>
      <c r="D2521" t="s">
        <v>28364</v>
      </c>
      <c r="E2521" t="s">
        <v>28364</v>
      </c>
      <c r="F2521" t="s">
        <v>28364</v>
      </c>
      <c r="G2521" t="s">
        <v>28364</v>
      </c>
    </row>
    <row r="2522" spans="1:7" x14ac:dyDescent="0.25">
      <c r="A2522" t="s">
        <v>12978</v>
      </c>
      <c r="B2522" t="s">
        <v>28364</v>
      </c>
      <c r="C2522" t="s">
        <v>28364</v>
      </c>
      <c r="D2522" t="s">
        <v>28364</v>
      </c>
      <c r="E2522" t="s">
        <v>28364</v>
      </c>
      <c r="F2522" t="s">
        <v>28365</v>
      </c>
      <c r="G2522" t="s">
        <v>28364</v>
      </c>
    </row>
    <row r="2523" spans="1:7" x14ac:dyDescent="0.25">
      <c r="A2523" t="s">
        <v>5140</v>
      </c>
      <c r="B2523" t="s">
        <v>28364</v>
      </c>
      <c r="C2523" t="s">
        <v>28364</v>
      </c>
      <c r="D2523" t="s">
        <v>28364</v>
      </c>
      <c r="E2523" t="s">
        <v>28364</v>
      </c>
      <c r="F2523" t="s">
        <v>28364</v>
      </c>
      <c r="G2523" t="s">
        <v>28364</v>
      </c>
    </row>
    <row r="2524" spans="1:7" x14ac:dyDescent="0.25">
      <c r="A2524" t="s">
        <v>27760</v>
      </c>
      <c r="B2524" t="s">
        <v>28364</v>
      </c>
      <c r="C2524" t="s">
        <v>28364</v>
      </c>
      <c r="D2524" t="s">
        <v>28364</v>
      </c>
      <c r="E2524" t="s">
        <v>28364</v>
      </c>
      <c r="F2524" t="s">
        <v>28364</v>
      </c>
      <c r="G2524" t="s">
        <v>28364</v>
      </c>
    </row>
    <row r="2525" spans="1:7" x14ac:dyDescent="0.25">
      <c r="A2525" t="s">
        <v>11432</v>
      </c>
      <c r="B2525" t="s">
        <v>28364</v>
      </c>
      <c r="C2525" t="s">
        <v>28364</v>
      </c>
      <c r="D2525" t="s">
        <v>28364</v>
      </c>
      <c r="E2525" t="s">
        <v>28364</v>
      </c>
      <c r="F2525" t="s">
        <v>28364</v>
      </c>
      <c r="G2525" t="s">
        <v>28364</v>
      </c>
    </row>
    <row r="2526" spans="1:7" x14ac:dyDescent="0.25">
      <c r="A2526" t="s">
        <v>12495</v>
      </c>
      <c r="B2526" t="s">
        <v>28364</v>
      </c>
      <c r="C2526" t="s">
        <v>28364</v>
      </c>
      <c r="D2526" t="s">
        <v>28364</v>
      </c>
      <c r="E2526" t="s">
        <v>28364</v>
      </c>
      <c r="F2526" t="s">
        <v>28364</v>
      </c>
      <c r="G2526" t="s">
        <v>28364</v>
      </c>
    </row>
    <row r="2527" spans="1:7" x14ac:dyDescent="0.25">
      <c r="A2527" t="s">
        <v>27368</v>
      </c>
      <c r="B2527" t="s">
        <v>28364</v>
      </c>
      <c r="C2527" t="s">
        <v>28364</v>
      </c>
      <c r="D2527" t="s">
        <v>28365</v>
      </c>
      <c r="E2527" t="s">
        <v>28364</v>
      </c>
      <c r="F2527" t="s">
        <v>28364</v>
      </c>
      <c r="G2527" t="s">
        <v>28365</v>
      </c>
    </row>
    <row r="2528" spans="1:7" x14ac:dyDescent="0.25">
      <c r="A2528" t="s">
        <v>9486</v>
      </c>
      <c r="B2528" t="s">
        <v>28364</v>
      </c>
      <c r="C2528" t="s">
        <v>28364</v>
      </c>
      <c r="D2528" t="s">
        <v>28364</v>
      </c>
      <c r="E2528" t="s">
        <v>28364</v>
      </c>
      <c r="F2528" t="s">
        <v>28364</v>
      </c>
      <c r="G2528" t="s">
        <v>28364</v>
      </c>
    </row>
    <row r="2529" spans="1:7" x14ac:dyDescent="0.25">
      <c r="A2529" t="s">
        <v>23250</v>
      </c>
      <c r="B2529" t="s">
        <v>28364</v>
      </c>
      <c r="C2529" t="s">
        <v>28364</v>
      </c>
      <c r="D2529" t="s">
        <v>28364</v>
      </c>
      <c r="E2529" t="s">
        <v>28364</v>
      </c>
      <c r="F2529" t="s">
        <v>28364</v>
      </c>
      <c r="G2529" t="s">
        <v>28364</v>
      </c>
    </row>
    <row r="2530" spans="1:7" x14ac:dyDescent="0.25">
      <c r="A2530" t="s">
        <v>23264</v>
      </c>
      <c r="B2530" t="s">
        <v>28364</v>
      </c>
      <c r="C2530" t="s">
        <v>28364</v>
      </c>
      <c r="D2530" t="s">
        <v>28365</v>
      </c>
      <c r="E2530" t="s">
        <v>28364</v>
      </c>
      <c r="F2530" t="s">
        <v>28364</v>
      </c>
      <c r="G2530" t="s">
        <v>28364</v>
      </c>
    </row>
    <row r="2531" spans="1:7" x14ac:dyDescent="0.25">
      <c r="A2531" t="s">
        <v>9753</v>
      </c>
      <c r="B2531" t="s">
        <v>28364</v>
      </c>
      <c r="C2531" t="s">
        <v>28364</v>
      </c>
      <c r="D2531" t="s">
        <v>28364</v>
      </c>
      <c r="E2531" t="s">
        <v>28364</v>
      </c>
      <c r="F2531" t="s">
        <v>28364</v>
      </c>
      <c r="G2531" t="s">
        <v>28364</v>
      </c>
    </row>
    <row r="2532" spans="1:7" x14ac:dyDescent="0.25">
      <c r="A2532" t="s">
        <v>9071</v>
      </c>
      <c r="B2532" t="s">
        <v>28364</v>
      </c>
      <c r="C2532" t="s">
        <v>28364</v>
      </c>
      <c r="D2532" t="s">
        <v>28364</v>
      </c>
      <c r="E2532" t="s">
        <v>28364</v>
      </c>
      <c r="F2532" t="s">
        <v>28364</v>
      </c>
      <c r="G2532" t="s">
        <v>28364</v>
      </c>
    </row>
    <row r="2533" spans="1:7" x14ac:dyDescent="0.25">
      <c r="A2533" t="s">
        <v>13557</v>
      </c>
      <c r="B2533" t="s">
        <v>28364</v>
      </c>
      <c r="C2533" t="s">
        <v>28364</v>
      </c>
      <c r="D2533" t="s">
        <v>28364</v>
      </c>
      <c r="E2533" t="s">
        <v>28364</v>
      </c>
      <c r="F2533" t="s">
        <v>28364</v>
      </c>
      <c r="G2533" t="s">
        <v>28364</v>
      </c>
    </row>
    <row r="2534" spans="1:7" x14ac:dyDescent="0.25">
      <c r="A2534" t="s">
        <v>17589</v>
      </c>
      <c r="B2534" t="s">
        <v>28364</v>
      </c>
      <c r="C2534" t="s">
        <v>28364</v>
      </c>
      <c r="D2534" t="s">
        <v>28364</v>
      </c>
      <c r="E2534" t="s">
        <v>28364</v>
      </c>
      <c r="F2534" t="s">
        <v>28364</v>
      </c>
      <c r="G2534" t="s">
        <v>28364</v>
      </c>
    </row>
    <row r="2535" spans="1:7" x14ac:dyDescent="0.25">
      <c r="A2535" t="s">
        <v>27800</v>
      </c>
      <c r="B2535" t="s">
        <v>28364</v>
      </c>
      <c r="C2535" t="s">
        <v>28364</v>
      </c>
      <c r="D2535" t="s">
        <v>28364</v>
      </c>
      <c r="E2535" t="s">
        <v>28364</v>
      </c>
      <c r="F2535" t="s">
        <v>28364</v>
      </c>
      <c r="G2535" t="s">
        <v>28364</v>
      </c>
    </row>
    <row r="2536" spans="1:7" x14ac:dyDescent="0.25">
      <c r="A2536" t="s">
        <v>4882</v>
      </c>
      <c r="B2536" t="s">
        <v>28364</v>
      </c>
      <c r="C2536" t="s">
        <v>28364</v>
      </c>
      <c r="D2536" t="s">
        <v>28364</v>
      </c>
      <c r="E2536" t="s">
        <v>28364</v>
      </c>
      <c r="F2536" t="s">
        <v>28364</v>
      </c>
      <c r="G2536" t="s">
        <v>28364</v>
      </c>
    </row>
    <row r="2537" spans="1:7" x14ac:dyDescent="0.25">
      <c r="A2537" t="s">
        <v>27975</v>
      </c>
      <c r="B2537" t="s">
        <v>28364</v>
      </c>
      <c r="C2537" t="s">
        <v>28364</v>
      </c>
      <c r="D2537" t="s">
        <v>28365</v>
      </c>
      <c r="E2537" t="s">
        <v>28364</v>
      </c>
      <c r="F2537" t="s">
        <v>28364</v>
      </c>
      <c r="G2537" t="s">
        <v>28365</v>
      </c>
    </row>
    <row r="2538" spans="1:7" x14ac:dyDescent="0.25">
      <c r="A2538" t="s">
        <v>12064</v>
      </c>
      <c r="B2538" t="s">
        <v>28364</v>
      </c>
      <c r="C2538" t="s">
        <v>28364</v>
      </c>
      <c r="D2538" t="s">
        <v>28364</v>
      </c>
      <c r="E2538" t="s">
        <v>28364</v>
      </c>
      <c r="F2538" t="s">
        <v>28364</v>
      </c>
      <c r="G2538" t="s">
        <v>28364</v>
      </c>
    </row>
    <row r="2539" spans="1:7" x14ac:dyDescent="0.25">
      <c r="A2539" t="s">
        <v>6186</v>
      </c>
      <c r="B2539" t="s">
        <v>28364</v>
      </c>
      <c r="C2539" t="s">
        <v>28364</v>
      </c>
      <c r="D2539" t="s">
        <v>28364</v>
      </c>
      <c r="E2539" t="s">
        <v>28364</v>
      </c>
      <c r="F2539" t="s">
        <v>28364</v>
      </c>
      <c r="G2539" t="s">
        <v>28364</v>
      </c>
    </row>
    <row r="2540" spans="1:7" x14ac:dyDescent="0.25">
      <c r="A2540" t="s">
        <v>27901</v>
      </c>
      <c r="B2540" t="s">
        <v>28364</v>
      </c>
      <c r="C2540" t="s">
        <v>28364</v>
      </c>
      <c r="D2540" t="s">
        <v>28364</v>
      </c>
      <c r="E2540" t="s">
        <v>28364</v>
      </c>
      <c r="F2540" t="s">
        <v>28364</v>
      </c>
      <c r="G2540" t="s">
        <v>28364</v>
      </c>
    </row>
    <row r="2541" spans="1:7" x14ac:dyDescent="0.25">
      <c r="A2541" t="s">
        <v>23419</v>
      </c>
      <c r="B2541" t="s">
        <v>28364</v>
      </c>
      <c r="C2541" t="s">
        <v>28364</v>
      </c>
      <c r="D2541" t="s">
        <v>28364</v>
      </c>
      <c r="E2541" t="s">
        <v>28364</v>
      </c>
      <c r="F2541" t="s">
        <v>28364</v>
      </c>
      <c r="G2541" t="s">
        <v>28364</v>
      </c>
    </row>
    <row r="2542" spans="1:7" x14ac:dyDescent="0.25">
      <c r="A2542" t="s">
        <v>27806</v>
      </c>
      <c r="B2542" t="s">
        <v>28364</v>
      </c>
      <c r="C2542" t="s">
        <v>28364</v>
      </c>
      <c r="D2542" t="s">
        <v>28364</v>
      </c>
      <c r="E2542" t="s">
        <v>28364</v>
      </c>
      <c r="F2542" t="s">
        <v>28364</v>
      </c>
      <c r="G2542" t="s">
        <v>28364</v>
      </c>
    </row>
    <row r="2543" spans="1:7" x14ac:dyDescent="0.25">
      <c r="A2543" t="s">
        <v>5171</v>
      </c>
      <c r="B2543" t="s">
        <v>28364</v>
      </c>
      <c r="C2543" t="s">
        <v>28364</v>
      </c>
      <c r="D2543" t="s">
        <v>28365</v>
      </c>
      <c r="E2543" t="s">
        <v>28364</v>
      </c>
      <c r="F2543" t="s">
        <v>28364</v>
      </c>
      <c r="G2543" t="s">
        <v>28364</v>
      </c>
    </row>
    <row r="2544" spans="1:7" x14ac:dyDescent="0.25">
      <c r="A2544" t="s">
        <v>9123</v>
      </c>
      <c r="B2544" t="s">
        <v>28364</v>
      </c>
      <c r="C2544" t="s">
        <v>28365</v>
      </c>
      <c r="D2544" t="s">
        <v>28364</v>
      </c>
      <c r="E2544" t="s">
        <v>28365</v>
      </c>
      <c r="F2544" t="s">
        <v>28364</v>
      </c>
      <c r="G2544" t="s">
        <v>28364</v>
      </c>
    </row>
    <row r="2545" spans="1:7" x14ac:dyDescent="0.25">
      <c r="A2545" t="s">
        <v>15062</v>
      </c>
      <c r="B2545" t="s">
        <v>28364</v>
      </c>
      <c r="C2545" t="s">
        <v>28365</v>
      </c>
      <c r="D2545" t="s">
        <v>28364</v>
      </c>
      <c r="E2545" t="s">
        <v>28365</v>
      </c>
      <c r="F2545" t="s">
        <v>28364</v>
      </c>
      <c r="G2545" t="s">
        <v>28364</v>
      </c>
    </row>
    <row r="2546" spans="1:7" x14ac:dyDescent="0.25">
      <c r="A2546" t="s">
        <v>20558</v>
      </c>
      <c r="B2546" t="s">
        <v>28364</v>
      </c>
      <c r="C2546" t="s">
        <v>28365</v>
      </c>
      <c r="D2546" t="s">
        <v>28364</v>
      </c>
      <c r="E2546" t="s">
        <v>28365</v>
      </c>
      <c r="F2546" t="s">
        <v>28364</v>
      </c>
      <c r="G2546" t="s">
        <v>28364</v>
      </c>
    </row>
    <row r="2547" spans="1:7" x14ac:dyDescent="0.25">
      <c r="A2547" t="s">
        <v>18759</v>
      </c>
      <c r="B2547" t="s">
        <v>28364</v>
      </c>
      <c r="C2547" t="s">
        <v>28365</v>
      </c>
      <c r="D2547" t="s">
        <v>28364</v>
      </c>
      <c r="E2547" t="s">
        <v>28365</v>
      </c>
      <c r="F2547" t="s">
        <v>28364</v>
      </c>
      <c r="G2547" t="s">
        <v>28364</v>
      </c>
    </row>
    <row r="2548" spans="1:7" x14ac:dyDescent="0.25">
      <c r="A2548" t="s">
        <v>13094</v>
      </c>
      <c r="B2548" t="s">
        <v>28364</v>
      </c>
      <c r="C2548" t="s">
        <v>28365</v>
      </c>
      <c r="D2548" t="s">
        <v>28364</v>
      </c>
      <c r="E2548" t="s">
        <v>28365</v>
      </c>
      <c r="F2548" t="s">
        <v>28364</v>
      </c>
      <c r="G2548" t="s">
        <v>28364</v>
      </c>
    </row>
    <row r="2549" spans="1:7" x14ac:dyDescent="0.25">
      <c r="A2549" t="s">
        <v>15292</v>
      </c>
      <c r="B2549" t="s">
        <v>28364</v>
      </c>
      <c r="C2549" t="s">
        <v>28365</v>
      </c>
      <c r="D2549" t="s">
        <v>28364</v>
      </c>
      <c r="E2549" t="s">
        <v>28365</v>
      </c>
      <c r="F2549" t="s">
        <v>28364</v>
      </c>
      <c r="G2549" t="s">
        <v>28364</v>
      </c>
    </row>
    <row r="2550" spans="1:7" x14ac:dyDescent="0.25">
      <c r="A2550" t="s">
        <v>27832</v>
      </c>
      <c r="B2550" t="s">
        <v>28364</v>
      </c>
      <c r="C2550" t="s">
        <v>28365</v>
      </c>
      <c r="D2550" t="s">
        <v>28364</v>
      </c>
      <c r="E2550" t="s">
        <v>28365</v>
      </c>
      <c r="F2550" t="s">
        <v>28364</v>
      </c>
      <c r="G2550" t="s">
        <v>28364</v>
      </c>
    </row>
    <row r="2551" spans="1:7" x14ac:dyDescent="0.25">
      <c r="A2551" t="s">
        <v>3907</v>
      </c>
      <c r="B2551" t="s">
        <v>28364</v>
      </c>
      <c r="C2551" t="s">
        <v>28364</v>
      </c>
      <c r="D2551" t="s">
        <v>28364</v>
      </c>
      <c r="E2551" t="s">
        <v>28364</v>
      </c>
      <c r="F2551" t="s">
        <v>28364</v>
      </c>
      <c r="G2551" t="s">
        <v>28364</v>
      </c>
    </row>
    <row r="2552" spans="1:7" x14ac:dyDescent="0.25">
      <c r="A2552" t="s">
        <v>2723</v>
      </c>
      <c r="B2552" t="s">
        <v>28364</v>
      </c>
      <c r="C2552" t="s">
        <v>28365</v>
      </c>
      <c r="D2552" t="s">
        <v>28364</v>
      </c>
      <c r="E2552" t="s">
        <v>28365</v>
      </c>
      <c r="F2552" t="s">
        <v>28364</v>
      </c>
      <c r="G2552" t="s">
        <v>28364</v>
      </c>
    </row>
    <row r="2553" spans="1:7" x14ac:dyDescent="0.25">
      <c r="A2553" t="s">
        <v>11229</v>
      </c>
      <c r="B2553" t="s">
        <v>28364</v>
      </c>
      <c r="C2553" t="s">
        <v>28364</v>
      </c>
      <c r="D2553" t="s">
        <v>28364</v>
      </c>
      <c r="E2553" t="s">
        <v>28364</v>
      </c>
      <c r="F2553" t="s">
        <v>28364</v>
      </c>
      <c r="G2553" t="s">
        <v>28365</v>
      </c>
    </row>
    <row r="2554" spans="1:7" x14ac:dyDescent="0.25">
      <c r="A2554" t="s">
        <v>14317</v>
      </c>
      <c r="B2554" t="s">
        <v>28364</v>
      </c>
      <c r="C2554" t="s">
        <v>28365</v>
      </c>
      <c r="D2554" t="s">
        <v>28364</v>
      </c>
      <c r="E2554" t="s">
        <v>28365</v>
      </c>
      <c r="F2554" t="s">
        <v>28364</v>
      </c>
      <c r="G2554" t="s">
        <v>28364</v>
      </c>
    </row>
    <row r="2555" spans="1:7" x14ac:dyDescent="0.25">
      <c r="A2555" t="s">
        <v>11099</v>
      </c>
      <c r="B2555" t="s">
        <v>28364</v>
      </c>
      <c r="C2555" t="s">
        <v>28365</v>
      </c>
      <c r="D2555" t="s">
        <v>28364</v>
      </c>
      <c r="E2555" t="s">
        <v>28365</v>
      </c>
      <c r="F2555" t="s">
        <v>28364</v>
      </c>
      <c r="G2555" t="s">
        <v>28365</v>
      </c>
    </row>
    <row r="2556" spans="1:7" x14ac:dyDescent="0.25">
      <c r="A2556" t="s">
        <v>12061</v>
      </c>
      <c r="B2556" t="s">
        <v>28364</v>
      </c>
      <c r="C2556" t="s">
        <v>28365</v>
      </c>
      <c r="D2556" t="s">
        <v>28364</v>
      </c>
      <c r="E2556" t="s">
        <v>28365</v>
      </c>
      <c r="F2556" t="s">
        <v>28364</v>
      </c>
      <c r="G2556" t="s">
        <v>28364</v>
      </c>
    </row>
    <row r="2557" spans="1:7" x14ac:dyDescent="0.25">
      <c r="A2557" t="s">
        <v>19792</v>
      </c>
      <c r="B2557" t="s">
        <v>28364</v>
      </c>
      <c r="C2557" t="s">
        <v>28365</v>
      </c>
      <c r="D2557" t="s">
        <v>28364</v>
      </c>
      <c r="E2557" t="s">
        <v>28365</v>
      </c>
      <c r="F2557" t="s">
        <v>28364</v>
      </c>
      <c r="G2557" t="s">
        <v>28364</v>
      </c>
    </row>
    <row r="2558" spans="1:7" x14ac:dyDescent="0.25">
      <c r="A2558" t="s">
        <v>2658</v>
      </c>
      <c r="B2558" t="s">
        <v>28364</v>
      </c>
      <c r="C2558" t="s">
        <v>28365</v>
      </c>
      <c r="D2558" t="s">
        <v>28364</v>
      </c>
      <c r="E2558" t="s">
        <v>28365</v>
      </c>
      <c r="F2558" t="s">
        <v>28364</v>
      </c>
      <c r="G2558" t="s">
        <v>28364</v>
      </c>
    </row>
    <row r="2559" spans="1:7" x14ac:dyDescent="0.25">
      <c r="A2559" t="s">
        <v>18685</v>
      </c>
      <c r="B2559" t="s">
        <v>28364</v>
      </c>
      <c r="C2559" t="s">
        <v>28365</v>
      </c>
      <c r="D2559" t="s">
        <v>28364</v>
      </c>
      <c r="E2559" t="s">
        <v>28365</v>
      </c>
      <c r="F2559" t="s">
        <v>28364</v>
      </c>
      <c r="G2559" t="s">
        <v>28364</v>
      </c>
    </row>
    <row r="2560" spans="1:7" x14ac:dyDescent="0.25">
      <c r="A2560" t="s">
        <v>1976</v>
      </c>
      <c r="B2560" t="s">
        <v>28364</v>
      </c>
      <c r="C2560" t="s">
        <v>28364</v>
      </c>
      <c r="D2560" t="s">
        <v>28364</v>
      </c>
      <c r="E2560" t="s">
        <v>28364</v>
      </c>
      <c r="F2560" t="s">
        <v>28364</v>
      </c>
      <c r="G2560" t="s">
        <v>28365</v>
      </c>
    </row>
    <row r="2561" spans="1:7" x14ac:dyDescent="0.25">
      <c r="A2561" t="s">
        <v>15305</v>
      </c>
      <c r="B2561" t="s">
        <v>28364</v>
      </c>
      <c r="C2561" t="s">
        <v>28364</v>
      </c>
      <c r="D2561" t="s">
        <v>28364</v>
      </c>
      <c r="E2561" t="s">
        <v>28364</v>
      </c>
      <c r="F2561" t="s">
        <v>28364</v>
      </c>
      <c r="G2561" t="s">
        <v>28365</v>
      </c>
    </row>
    <row r="2562" spans="1:7" x14ac:dyDescent="0.25">
      <c r="A2562" t="s">
        <v>22743</v>
      </c>
      <c r="B2562" t="s">
        <v>28364</v>
      </c>
      <c r="C2562" t="s">
        <v>28364</v>
      </c>
      <c r="D2562" t="s">
        <v>28364</v>
      </c>
      <c r="E2562" t="s">
        <v>28364</v>
      </c>
      <c r="F2562" t="s">
        <v>28364</v>
      </c>
      <c r="G2562" t="s">
        <v>28364</v>
      </c>
    </row>
    <row r="2563" spans="1:7" x14ac:dyDescent="0.25">
      <c r="A2563" t="s">
        <v>12943</v>
      </c>
      <c r="B2563" t="s">
        <v>28364</v>
      </c>
      <c r="C2563" t="s">
        <v>28364</v>
      </c>
      <c r="D2563" t="s">
        <v>28364</v>
      </c>
      <c r="E2563" t="s">
        <v>28364</v>
      </c>
      <c r="F2563" t="s">
        <v>28364</v>
      </c>
      <c r="G2563" t="s">
        <v>28365</v>
      </c>
    </row>
    <row r="2564" spans="1:7" x14ac:dyDescent="0.25">
      <c r="A2564" t="s">
        <v>9802</v>
      </c>
      <c r="B2564" t="s">
        <v>28364</v>
      </c>
      <c r="C2564" t="s">
        <v>28365</v>
      </c>
      <c r="D2564" t="s">
        <v>28364</v>
      </c>
      <c r="E2564" t="s">
        <v>28365</v>
      </c>
      <c r="F2564" t="s">
        <v>28364</v>
      </c>
      <c r="G2564" t="s">
        <v>28364</v>
      </c>
    </row>
    <row r="2565" spans="1:7" x14ac:dyDescent="0.25">
      <c r="A2565" t="s">
        <v>19416</v>
      </c>
      <c r="B2565" t="s">
        <v>28364</v>
      </c>
      <c r="C2565" t="s">
        <v>28365</v>
      </c>
      <c r="D2565" t="s">
        <v>28364</v>
      </c>
      <c r="E2565" t="s">
        <v>28365</v>
      </c>
      <c r="F2565" t="s">
        <v>28364</v>
      </c>
      <c r="G2565" t="s">
        <v>28365</v>
      </c>
    </row>
    <row r="2566" spans="1:7" x14ac:dyDescent="0.25">
      <c r="A2566" t="s">
        <v>4929</v>
      </c>
      <c r="B2566" t="s">
        <v>28364</v>
      </c>
      <c r="C2566" t="s">
        <v>28364</v>
      </c>
      <c r="D2566" t="s">
        <v>28364</v>
      </c>
      <c r="E2566" t="s">
        <v>28364</v>
      </c>
      <c r="F2566" t="s">
        <v>28364</v>
      </c>
      <c r="G2566" t="s">
        <v>28364</v>
      </c>
    </row>
    <row r="2567" spans="1:7" x14ac:dyDescent="0.25">
      <c r="A2567" t="s">
        <v>24857</v>
      </c>
      <c r="B2567" t="s">
        <v>28364</v>
      </c>
      <c r="C2567" t="s">
        <v>28365</v>
      </c>
      <c r="D2567" t="s">
        <v>28364</v>
      </c>
      <c r="E2567" t="s">
        <v>28365</v>
      </c>
      <c r="F2567" t="s">
        <v>28364</v>
      </c>
      <c r="G2567" t="s">
        <v>28365</v>
      </c>
    </row>
    <row r="2568" spans="1:7" x14ac:dyDescent="0.25">
      <c r="A2568" t="s">
        <v>1447</v>
      </c>
      <c r="B2568" t="s">
        <v>28364</v>
      </c>
      <c r="C2568" t="s">
        <v>28365</v>
      </c>
      <c r="D2568" t="s">
        <v>28364</v>
      </c>
      <c r="E2568" t="s">
        <v>28365</v>
      </c>
      <c r="F2568" t="s">
        <v>28364</v>
      </c>
      <c r="G2568" t="s">
        <v>28365</v>
      </c>
    </row>
    <row r="2569" spans="1:7" x14ac:dyDescent="0.25">
      <c r="A2569" t="s">
        <v>20285</v>
      </c>
      <c r="B2569" t="s">
        <v>28364</v>
      </c>
      <c r="C2569" t="s">
        <v>28365</v>
      </c>
      <c r="D2569" t="s">
        <v>28364</v>
      </c>
      <c r="E2569" t="s">
        <v>28365</v>
      </c>
      <c r="F2569" t="s">
        <v>28364</v>
      </c>
      <c r="G2569" t="s">
        <v>28365</v>
      </c>
    </row>
    <row r="2570" spans="1:7" x14ac:dyDescent="0.25">
      <c r="A2570" t="s">
        <v>14889</v>
      </c>
      <c r="B2570" t="s">
        <v>28364</v>
      </c>
      <c r="C2570" t="s">
        <v>28364</v>
      </c>
      <c r="D2570" t="s">
        <v>28364</v>
      </c>
      <c r="E2570" t="s">
        <v>28364</v>
      </c>
      <c r="F2570" t="s">
        <v>28364</v>
      </c>
      <c r="G2570" t="s">
        <v>28364</v>
      </c>
    </row>
    <row r="2571" spans="1:7" x14ac:dyDescent="0.25">
      <c r="A2571" t="s">
        <v>10924</v>
      </c>
      <c r="B2571" t="s">
        <v>28364</v>
      </c>
      <c r="C2571" t="s">
        <v>28364</v>
      </c>
      <c r="D2571" t="s">
        <v>28364</v>
      </c>
      <c r="E2571" t="s">
        <v>28364</v>
      </c>
      <c r="F2571" t="s">
        <v>28364</v>
      </c>
      <c r="G2571" t="s">
        <v>28364</v>
      </c>
    </row>
    <row r="2572" spans="1:7" x14ac:dyDescent="0.25">
      <c r="A2572" t="s">
        <v>26843</v>
      </c>
      <c r="B2572" t="s">
        <v>28364</v>
      </c>
      <c r="C2572" t="s">
        <v>28364</v>
      </c>
      <c r="D2572" t="s">
        <v>28364</v>
      </c>
      <c r="E2572" t="s">
        <v>28364</v>
      </c>
      <c r="F2572" t="s">
        <v>28364</v>
      </c>
      <c r="G2572" t="s">
        <v>28365</v>
      </c>
    </row>
    <row r="2573" spans="1:7" x14ac:dyDescent="0.25">
      <c r="A2573" t="s">
        <v>18211</v>
      </c>
      <c r="B2573" t="s">
        <v>28364</v>
      </c>
      <c r="C2573" t="s">
        <v>28364</v>
      </c>
      <c r="D2573" t="s">
        <v>28365</v>
      </c>
      <c r="E2573" t="s">
        <v>28364</v>
      </c>
      <c r="F2573" t="s">
        <v>28364</v>
      </c>
      <c r="G2573" t="s">
        <v>28365</v>
      </c>
    </row>
    <row r="2574" spans="1:7" x14ac:dyDescent="0.25">
      <c r="A2574" t="s">
        <v>16825</v>
      </c>
      <c r="B2574" t="s">
        <v>28364</v>
      </c>
      <c r="C2574" t="s">
        <v>28364</v>
      </c>
      <c r="D2574" t="s">
        <v>28365</v>
      </c>
      <c r="E2574" t="s">
        <v>28364</v>
      </c>
      <c r="F2574" t="s">
        <v>28364</v>
      </c>
      <c r="G2574" t="s">
        <v>28365</v>
      </c>
    </row>
    <row r="2575" spans="1:7" x14ac:dyDescent="0.25">
      <c r="A2575" t="s">
        <v>18531</v>
      </c>
      <c r="B2575" t="s">
        <v>28364</v>
      </c>
      <c r="C2575" t="s">
        <v>28364</v>
      </c>
      <c r="D2575" t="s">
        <v>28364</v>
      </c>
      <c r="E2575" t="s">
        <v>28364</v>
      </c>
      <c r="F2575" t="s">
        <v>28364</v>
      </c>
      <c r="G2575" t="s">
        <v>28364</v>
      </c>
    </row>
    <row r="2576" spans="1:7" x14ac:dyDescent="0.25">
      <c r="A2576" t="s">
        <v>21360</v>
      </c>
      <c r="B2576" t="s">
        <v>28364</v>
      </c>
      <c r="C2576" t="s">
        <v>28364</v>
      </c>
      <c r="D2576" t="s">
        <v>28364</v>
      </c>
      <c r="E2576" t="s">
        <v>28364</v>
      </c>
      <c r="F2576" t="s">
        <v>28364</v>
      </c>
      <c r="G2576" t="s">
        <v>28364</v>
      </c>
    </row>
    <row r="2577" spans="1:7" x14ac:dyDescent="0.25">
      <c r="A2577" t="s">
        <v>26159</v>
      </c>
      <c r="B2577" t="s">
        <v>28364</v>
      </c>
      <c r="C2577" t="s">
        <v>28364</v>
      </c>
      <c r="D2577" t="s">
        <v>28364</v>
      </c>
      <c r="E2577" t="s">
        <v>28364</v>
      </c>
      <c r="F2577" t="s">
        <v>28364</v>
      </c>
      <c r="G2577" t="s">
        <v>28364</v>
      </c>
    </row>
    <row r="2578" spans="1:7" x14ac:dyDescent="0.25">
      <c r="A2578" t="s">
        <v>10290</v>
      </c>
      <c r="B2578" t="s">
        <v>28364</v>
      </c>
      <c r="C2578" t="s">
        <v>28364</v>
      </c>
      <c r="D2578" t="s">
        <v>28365</v>
      </c>
      <c r="E2578" t="s">
        <v>28364</v>
      </c>
      <c r="F2578" t="s">
        <v>28364</v>
      </c>
      <c r="G2578" t="s">
        <v>28365</v>
      </c>
    </row>
    <row r="2579" spans="1:7" x14ac:dyDescent="0.25">
      <c r="A2579" t="s">
        <v>13148</v>
      </c>
      <c r="B2579" t="s">
        <v>28364</v>
      </c>
      <c r="C2579" t="s">
        <v>28364</v>
      </c>
      <c r="D2579" t="s">
        <v>28364</v>
      </c>
      <c r="E2579" t="s">
        <v>28364</v>
      </c>
      <c r="F2579" t="s">
        <v>28364</v>
      </c>
      <c r="G2579" t="s">
        <v>28364</v>
      </c>
    </row>
    <row r="2580" spans="1:7" x14ac:dyDescent="0.25">
      <c r="A2580" t="s">
        <v>16391</v>
      </c>
      <c r="B2580" t="s">
        <v>28364</v>
      </c>
      <c r="C2580" t="s">
        <v>28364</v>
      </c>
      <c r="D2580" t="s">
        <v>28364</v>
      </c>
      <c r="E2580" t="s">
        <v>28364</v>
      </c>
      <c r="F2580" t="s">
        <v>28364</v>
      </c>
      <c r="G2580" t="s">
        <v>28364</v>
      </c>
    </row>
    <row r="2581" spans="1:7" x14ac:dyDescent="0.25">
      <c r="A2581" t="s">
        <v>23725</v>
      </c>
      <c r="B2581" t="s">
        <v>28364</v>
      </c>
      <c r="C2581" t="s">
        <v>28365</v>
      </c>
      <c r="D2581" t="s">
        <v>28364</v>
      </c>
      <c r="E2581" t="s">
        <v>28365</v>
      </c>
      <c r="F2581" t="s">
        <v>28364</v>
      </c>
      <c r="G2581" t="s">
        <v>28364</v>
      </c>
    </row>
    <row r="2582" spans="1:7" x14ac:dyDescent="0.25">
      <c r="A2582" t="s">
        <v>20035</v>
      </c>
      <c r="B2582" t="s">
        <v>28364</v>
      </c>
      <c r="C2582" t="s">
        <v>28364</v>
      </c>
      <c r="D2582" t="s">
        <v>28364</v>
      </c>
      <c r="E2582" t="s">
        <v>28364</v>
      </c>
      <c r="F2582" t="s">
        <v>28364</v>
      </c>
      <c r="G2582" t="s">
        <v>28364</v>
      </c>
    </row>
    <row r="2583" spans="1:7" x14ac:dyDescent="0.25">
      <c r="A2583" t="s">
        <v>21762</v>
      </c>
      <c r="B2583" t="s">
        <v>28364</v>
      </c>
      <c r="C2583" t="s">
        <v>28364</v>
      </c>
      <c r="D2583" t="s">
        <v>28364</v>
      </c>
      <c r="E2583" t="s">
        <v>28364</v>
      </c>
      <c r="F2583" t="s">
        <v>28364</v>
      </c>
      <c r="G2583" t="s">
        <v>28364</v>
      </c>
    </row>
    <row r="2584" spans="1:7" x14ac:dyDescent="0.25">
      <c r="A2584" t="s">
        <v>9886</v>
      </c>
      <c r="B2584" t="s">
        <v>28364</v>
      </c>
      <c r="C2584" t="s">
        <v>28364</v>
      </c>
      <c r="D2584" t="s">
        <v>28365</v>
      </c>
      <c r="E2584" t="s">
        <v>28364</v>
      </c>
      <c r="F2584" t="s">
        <v>28365</v>
      </c>
      <c r="G2584" t="s">
        <v>28365</v>
      </c>
    </row>
    <row r="2585" spans="1:7" x14ac:dyDescent="0.25">
      <c r="A2585" t="s">
        <v>26741</v>
      </c>
      <c r="B2585" t="s">
        <v>28364</v>
      </c>
      <c r="C2585" t="s">
        <v>28364</v>
      </c>
      <c r="D2585" t="s">
        <v>28365</v>
      </c>
      <c r="E2585" t="s">
        <v>28364</v>
      </c>
      <c r="F2585" t="s">
        <v>28364</v>
      </c>
      <c r="G2585" t="s">
        <v>28365</v>
      </c>
    </row>
    <row r="2586" spans="1:7" x14ac:dyDescent="0.25">
      <c r="A2586" t="s">
        <v>14652</v>
      </c>
      <c r="B2586" t="s">
        <v>28364</v>
      </c>
      <c r="C2586" t="s">
        <v>28365</v>
      </c>
      <c r="D2586" t="s">
        <v>28364</v>
      </c>
      <c r="E2586" t="s">
        <v>28365</v>
      </c>
      <c r="F2586" t="s">
        <v>28364</v>
      </c>
      <c r="G2586" t="s">
        <v>28364</v>
      </c>
    </row>
    <row r="2587" spans="1:7" x14ac:dyDescent="0.25">
      <c r="A2587" t="s">
        <v>15325</v>
      </c>
      <c r="B2587" t="s">
        <v>28364</v>
      </c>
      <c r="C2587" t="s">
        <v>28365</v>
      </c>
      <c r="D2587" t="s">
        <v>28364</v>
      </c>
      <c r="E2587" t="s">
        <v>28365</v>
      </c>
      <c r="F2587" t="s">
        <v>28364</v>
      </c>
      <c r="G2587" t="s">
        <v>28364</v>
      </c>
    </row>
    <row r="2588" spans="1:7" x14ac:dyDescent="0.25">
      <c r="A2588" t="s">
        <v>22835</v>
      </c>
      <c r="B2588" t="s">
        <v>28364</v>
      </c>
      <c r="C2588" t="s">
        <v>28364</v>
      </c>
      <c r="D2588" t="s">
        <v>28364</v>
      </c>
      <c r="E2588" t="s">
        <v>28364</v>
      </c>
      <c r="F2588" t="s">
        <v>28364</v>
      </c>
      <c r="G2588" t="s">
        <v>28364</v>
      </c>
    </row>
    <row r="2589" spans="1:7" x14ac:dyDescent="0.25">
      <c r="A2589" t="s">
        <v>15542</v>
      </c>
      <c r="B2589" t="s">
        <v>28364</v>
      </c>
      <c r="C2589" t="s">
        <v>28364</v>
      </c>
      <c r="D2589" t="s">
        <v>28364</v>
      </c>
      <c r="E2589" t="s">
        <v>28364</v>
      </c>
      <c r="F2589" t="s">
        <v>28364</v>
      </c>
      <c r="G2589" t="s">
        <v>28364</v>
      </c>
    </row>
    <row r="2590" spans="1:7" x14ac:dyDescent="0.25">
      <c r="A2590" t="s">
        <v>5850</v>
      </c>
      <c r="B2590" t="s">
        <v>28364</v>
      </c>
      <c r="C2590" t="s">
        <v>28364</v>
      </c>
      <c r="D2590" t="s">
        <v>28364</v>
      </c>
      <c r="E2590" t="s">
        <v>28364</v>
      </c>
      <c r="F2590" t="s">
        <v>28364</v>
      </c>
      <c r="G2590" t="s">
        <v>28364</v>
      </c>
    </row>
    <row r="2591" spans="1:7" x14ac:dyDescent="0.25">
      <c r="A2591" t="s">
        <v>12775</v>
      </c>
      <c r="B2591" t="s">
        <v>28364</v>
      </c>
      <c r="C2591" t="s">
        <v>28364</v>
      </c>
      <c r="D2591" t="s">
        <v>28364</v>
      </c>
      <c r="E2591" t="s">
        <v>28364</v>
      </c>
      <c r="F2591" t="s">
        <v>28364</v>
      </c>
      <c r="G2591" t="s">
        <v>28364</v>
      </c>
    </row>
    <row r="2592" spans="1:7" x14ac:dyDescent="0.25">
      <c r="A2592" t="s">
        <v>6592</v>
      </c>
      <c r="B2592" t="s">
        <v>28364</v>
      </c>
      <c r="C2592" t="s">
        <v>28364</v>
      </c>
      <c r="D2592" t="s">
        <v>28364</v>
      </c>
      <c r="E2592" t="s">
        <v>28364</v>
      </c>
      <c r="F2592" t="s">
        <v>28364</v>
      </c>
      <c r="G2592" t="s">
        <v>28364</v>
      </c>
    </row>
    <row r="2593" spans="1:7" x14ac:dyDescent="0.25">
      <c r="A2593" t="s">
        <v>17836</v>
      </c>
      <c r="B2593" t="s">
        <v>28364</v>
      </c>
      <c r="C2593" t="s">
        <v>28364</v>
      </c>
      <c r="D2593" t="s">
        <v>28364</v>
      </c>
      <c r="E2593" t="s">
        <v>28364</v>
      </c>
      <c r="F2593" t="s">
        <v>28365</v>
      </c>
      <c r="G2593" t="s">
        <v>28365</v>
      </c>
    </row>
    <row r="2594" spans="1:7" x14ac:dyDescent="0.25">
      <c r="A2594" t="s">
        <v>14572</v>
      </c>
      <c r="B2594" t="s">
        <v>28364</v>
      </c>
      <c r="C2594" t="s">
        <v>28364</v>
      </c>
      <c r="D2594" t="s">
        <v>28364</v>
      </c>
      <c r="E2594" t="s">
        <v>28364</v>
      </c>
      <c r="F2594" t="s">
        <v>28364</v>
      </c>
      <c r="G2594" t="s">
        <v>28365</v>
      </c>
    </row>
    <row r="2595" spans="1:7" x14ac:dyDescent="0.25">
      <c r="A2595" t="s">
        <v>17663</v>
      </c>
      <c r="B2595" t="s">
        <v>28364</v>
      </c>
      <c r="C2595" t="s">
        <v>28364</v>
      </c>
      <c r="D2595" t="s">
        <v>28364</v>
      </c>
      <c r="E2595" t="s">
        <v>28364</v>
      </c>
      <c r="F2595" t="s">
        <v>28364</v>
      </c>
      <c r="G2595" t="s">
        <v>28365</v>
      </c>
    </row>
    <row r="2596" spans="1:7" x14ac:dyDescent="0.25">
      <c r="A2596" t="s">
        <v>22853</v>
      </c>
      <c r="B2596" t="s">
        <v>28364</v>
      </c>
      <c r="C2596" t="s">
        <v>28364</v>
      </c>
      <c r="D2596" t="s">
        <v>28364</v>
      </c>
      <c r="E2596" t="s">
        <v>28364</v>
      </c>
      <c r="F2596" t="s">
        <v>28364</v>
      </c>
      <c r="G2596" t="s">
        <v>28365</v>
      </c>
    </row>
    <row r="2597" spans="1:7" x14ac:dyDescent="0.25">
      <c r="A2597" t="s">
        <v>20202</v>
      </c>
      <c r="B2597" t="s">
        <v>28364</v>
      </c>
      <c r="C2597" t="s">
        <v>28364</v>
      </c>
      <c r="D2597" t="s">
        <v>28364</v>
      </c>
      <c r="E2597" t="s">
        <v>28364</v>
      </c>
      <c r="F2597" t="s">
        <v>28364</v>
      </c>
      <c r="G2597" t="s">
        <v>28364</v>
      </c>
    </row>
    <row r="2598" spans="1:7" x14ac:dyDescent="0.25">
      <c r="A2598" t="s">
        <v>9170</v>
      </c>
      <c r="B2598" t="s">
        <v>28364</v>
      </c>
      <c r="C2598" t="s">
        <v>28364</v>
      </c>
      <c r="D2598" t="s">
        <v>28364</v>
      </c>
      <c r="E2598" t="s">
        <v>28364</v>
      </c>
      <c r="F2598" t="s">
        <v>28364</v>
      </c>
      <c r="G2598" t="s">
        <v>28364</v>
      </c>
    </row>
    <row r="2599" spans="1:7" x14ac:dyDescent="0.25">
      <c r="A2599" t="s">
        <v>20367</v>
      </c>
      <c r="B2599" t="s">
        <v>28364</v>
      </c>
      <c r="C2599" t="s">
        <v>28364</v>
      </c>
      <c r="D2599" t="s">
        <v>28364</v>
      </c>
      <c r="E2599" t="s">
        <v>28364</v>
      </c>
      <c r="F2599" t="s">
        <v>28364</v>
      </c>
      <c r="G2599" t="s">
        <v>28364</v>
      </c>
    </row>
    <row r="2600" spans="1:7" x14ac:dyDescent="0.25">
      <c r="A2600" t="s">
        <v>5223</v>
      </c>
      <c r="B2600" t="s">
        <v>28364</v>
      </c>
      <c r="C2600" t="s">
        <v>28364</v>
      </c>
      <c r="D2600" t="s">
        <v>28364</v>
      </c>
      <c r="E2600" t="s">
        <v>28364</v>
      </c>
      <c r="F2600" t="s">
        <v>28364</v>
      </c>
      <c r="G2600" t="s">
        <v>28364</v>
      </c>
    </row>
    <row r="2601" spans="1:7" x14ac:dyDescent="0.25">
      <c r="A2601" t="s">
        <v>23401</v>
      </c>
      <c r="B2601" t="s">
        <v>28364</v>
      </c>
      <c r="C2601" t="s">
        <v>28364</v>
      </c>
      <c r="D2601" t="s">
        <v>28364</v>
      </c>
      <c r="E2601" t="s">
        <v>28364</v>
      </c>
      <c r="F2601" t="s">
        <v>28364</v>
      </c>
      <c r="G2601" t="s">
        <v>28364</v>
      </c>
    </row>
    <row r="2602" spans="1:7" x14ac:dyDescent="0.25">
      <c r="A2602" t="s">
        <v>9127</v>
      </c>
      <c r="B2602" t="s">
        <v>28364</v>
      </c>
      <c r="C2602" t="s">
        <v>28364</v>
      </c>
      <c r="D2602" t="s">
        <v>28364</v>
      </c>
      <c r="E2602" t="s">
        <v>28364</v>
      </c>
      <c r="F2602" t="s">
        <v>28364</v>
      </c>
      <c r="G2602" t="s">
        <v>28364</v>
      </c>
    </row>
    <row r="2603" spans="1:7" x14ac:dyDescent="0.25">
      <c r="A2603" t="s">
        <v>19602</v>
      </c>
      <c r="B2603" t="s">
        <v>28364</v>
      </c>
      <c r="C2603" t="s">
        <v>28364</v>
      </c>
      <c r="D2603" t="s">
        <v>28364</v>
      </c>
      <c r="E2603" t="s">
        <v>28364</v>
      </c>
      <c r="F2603" t="s">
        <v>28364</v>
      </c>
      <c r="G2603" t="s">
        <v>28364</v>
      </c>
    </row>
    <row r="2604" spans="1:7" x14ac:dyDescent="0.25">
      <c r="A2604" t="s">
        <v>25277</v>
      </c>
      <c r="B2604" t="s">
        <v>28364</v>
      </c>
      <c r="C2604" t="s">
        <v>28364</v>
      </c>
      <c r="D2604" t="s">
        <v>28364</v>
      </c>
      <c r="E2604" t="s">
        <v>28364</v>
      </c>
      <c r="F2604" t="s">
        <v>28364</v>
      </c>
      <c r="G2604" t="s">
        <v>28364</v>
      </c>
    </row>
    <row r="2605" spans="1:7" x14ac:dyDescent="0.25">
      <c r="A2605" t="s">
        <v>12081</v>
      </c>
      <c r="B2605" t="s">
        <v>28364</v>
      </c>
      <c r="C2605" t="s">
        <v>28364</v>
      </c>
      <c r="D2605" t="s">
        <v>28364</v>
      </c>
      <c r="E2605" t="s">
        <v>28364</v>
      </c>
      <c r="F2605" t="s">
        <v>28364</v>
      </c>
      <c r="G2605" t="s">
        <v>28364</v>
      </c>
    </row>
    <row r="2606" spans="1:7" x14ac:dyDescent="0.25">
      <c r="A2606" t="s">
        <v>23086</v>
      </c>
      <c r="B2606" t="s">
        <v>28364</v>
      </c>
      <c r="C2606" t="s">
        <v>28364</v>
      </c>
      <c r="D2606" t="s">
        <v>28364</v>
      </c>
      <c r="E2606" t="s">
        <v>28364</v>
      </c>
      <c r="F2606" t="s">
        <v>28364</v>
      </c>
      <c r="G2606" t="s">
        <v>28364</v>
      </c>
    </row>
    <row r="2607" spans="1:7" x14ac:dyDescent="0.25">
      <c r="A2607" t="s">
        <v>21791</v>
      </c>
      <c r="B2607" t="s">
        <v>28364</v>
      </c>
      <c r="C2607" t="s">
        <v>28364</v>
      </c>
      <c r="D2607" t="s">
        <v>28364</v>
      </c>
      <c r="E2607" t="s">
        <v>28364</v>
      </c>
      <c r="F2607" t="s">
        <v>28364</v>
      </c>
      <c r="G2607" t="s">
        <v>28364</v>
      </c>
    </row>
    <row r="2608" spans="1:7" x14ac:dyDescent="0.25">
      <c r="A2608" t="s">
        <v>22911</v>
      </c>
      <c r="B2608" t="s">
        <v>28364</v>
      </c>
      <c r="C2608" t="s">
        <v>28364</v>
      </c>
      <c r="D2608" t="s">
        <v>28364</v>
      </c>
      <c r="E2608" t="s">
        <v>28364</v>
      </c>
      <c r="F2608" t="s">
        <v>28364</v>
      </c>
      <c r="G2608" t="s">
        <v>28364</v>
      </c>
    </row>
    <row r="2609" spans="1:7" x14ac:dyDescent="0.25">
      <c r="A2609" t="s">
        <v>15722</v>
      </c>
      <c r="B2609" t="s">
        <v>28364</v>
      </c>
      <c r="C2609" t="s">
        <v>28364</v>
      </c>
      <c r="D2609" t="s">
        <v>28364</v>
      </c>
      <c r="E2609" t="s">
        <v>28364</v>
      </c>
      <c r="F2609" t="s">
        <v>28364</v>
      </c>
      <c r="G2609" t="s">
        <v>28364</v>
      </c>
    </row>
    <row r="2610" spans="1:7" x14ac:dyDescent="0.25">
      <c r="A2610" t="s">
        <v>16791</v>
      </c>
      <c r="B2610" t="s">
        <v>28364</v>
      </c>
      <c r="C2610" t="s">
        <v>28364</v>
      </c>
      <c r="D2610" t="s">
        <v>28364</v>
      </c>
      <c r="E2610" t="s">
        <v>28364</v>
      </c>
      <c r="F2610" t="s">
        <v>28364</v>
      </c>
      <c r="G2610" t="s">
        <v>28364</v>
      </c>
    </row>
    <row r="2611" spans="1:7" x14ac:dyDescent="0.25">
      <c r="A2611" t="s">
        <v>8337</v>
      </c>
      <c r="B2611" t="s">
        <v>28364</v>
      </c>
      <c r="C2611" t="s">
        <v>28364</v>
      </c>
      <c r="D2611" t="s">
        <v>28364</v>
      </c>
      <c r="E2611" t="s">
        <v>28364</v>
      </c>
      <c r="F2611" t="s">
        <v>28364</v>
      </c>
      <c r="G2611" t="s">
        <v>28365</v>
      </c>
    </row>
    <row r="2612" spans="1:7" x14ac:dyDescent="0.25">
      <c r="A2612" t="s">
        <v>24972</v>
      </c>
      <c r="B2612" t="s">
        <v>28364</v>
      </c>
      <c r="C2612" t="s">
        <v>28364</v>
      </c>
      <c r="D2612" t="s">
        <v>28364</v>
      </c>
      <c r="E2612" t="s">
        <v>28364</v>
      </c>
      <c r="F2612" t="s">
        <v>28364</v>
      </c>
      <c r="G2612" t="s">
        <v>28364</v>
      </c>
    </row>
    <row r="2613" spans="1:7" x14ac:dyDescent="0.25">
      <c r="A2613" t="s">
        <v>2820</v>
      </c>
      <c r="B2613" t="s">
        <v>28364</v>
      </c>
      <c r="C2613" t="s">
        <v>28364</v>
      </c>
      <c r="D2613" t="s">
        <v>28364</v>
      </c>
      <c r="E2613" t="s">
        <v>28364</v>
      </c>
      <c r="F2613" t="s">
        <v>28364</v>
      </c>
      <c r="G2613" t="s">
        <v>28364</v>
      </c>
    </row>
    <row r="2614" spans="1:7" x14ac:dyDescent="0.25">
      <c r="A2614" t="s">
        <v>26211</v>
      </c>
      <c r="B2614" t="s">
        <v>28364</v>
      </c>
      <c r="C2614" t="s">
        <v>28365</v>
      </c>
      <c r="D2614" t="s">
        <v>28364</v>
      </c>
      <c r="E2614" t="s">
        <v>28365</v>
      </c>
      <c r="F2614" t="s">
        <v>28364</v>
      </c>
      <c r="G2614" t="s">
        <v>28364</v>
      </c>
    </row>
    <row r="2615" spans="1:7" x14ac:dyDescent="0.25">
      <c r="A2615" t="s">
        <v>18861</v>
      </c>
      <c r="B2615" t="s">
        <v>28364</v>
      </c>
      <c r="C2615" t="s">
        <v>28364</v>
      </c>
      <c r="D2615" t="s">
        <v>28364</v>
      </c>
      <c r="E2615" t="s">
        <v>28364</v>
      </c>
      <c r="F2615" t="s">
        <v>28365</v>
      </c>
      <c r="G2615" t="s">
        <v>28364</v>
      </c>
    </row>
    <row r="2616" spans="1:7" x14ac:dyDescent="0.25">
      <c r="A2616" t="s">
        <v>27283</v>
      </c>
      <c r="B2616" t="s">
        <v>28364</v>
      </c>
      <c r="C2616" t="s">
        <v>28364</v>
      </c>
      <c r="D2616" t="s">
        <v>28364</v>
      </c>
      <c r="E2616" t="s">
        <v>28364</v>
      </c>
      <c r="F2616" t="s">
        <v>28364</v>
      </c>
      <c r="G2616" t="s">
        <v>28365</v>
      </c>
    </row>
    <row r="2617" spans="1:7" x14ac:dyDescent="0.25">
      <c r="A2617" t="s">
        <v>9647</v>
      </c>
      <c r="B2617" t="s">
        <v>28364</v>
      </c>
      <c r="C2617" t="s">
        <v>28364</v>
      </c>
      <c r="D2617" t="s">
        <v>28364</v>
      </c>
      <c r="E2617" t="s">
        <v>28364</v>
      </c>
      <c r="F2617" t="s">
        <v>28365</v>
      </c>
      <c r="G2617" t="s">
        <v>28364</v>
      </c>
    </row>
    <row r="2618" spans="1:7" x14ac:dyDescent="0.25">
      <c r="A2618" t="s">
        <v>18710</v>
      </c>
      <c r="B2618" t="s">
        <v>28364</v>
      </c>
      <c r="C2618" t="s">
        <v>28364</v>
      </c>
      <c r="D2618" t="s">
        <v>28364</v>
      </c>
      <c r="E2618" t="s">
        <v>28364</v>
      </c>
      <c r="F2618" t="s">
        <v>28364</v>
      </c>
      <c r="G2618" t="s">
        <v>28364</v>
      </c>
    </row>
    <row r="2619" spans="1:7" x14ac:dyDescent="0.25">
      <c r="A2619" t="s">
        <v>27233</v>
      </c>
      <c r="B2619" t="s">
        <v>28364</v>
      </c>
      <c r="C2619" t="s">
        <v>28364</v>
      </c>
      <c r="D2619" t="s">
        <v>28364</v>
      </c>
      <c r="E2619" t="s">
        <v>28364</v>
      </c>
      <c r="F2619" t="s">
        <v>28364</v>
      </c>
      <c r="G2619" t="s">
        <v>28364</v>
      </c>
    </row>
    <row r="2620" spans="1:7" x14ac:dyDescent="0.25">
      <c r="A2620" t="s">
        <v>22425</v>
      </c>
      <c r="B2620" t="s">
        <v>28364</v>
      </c>
      <c r="C2620" t="s">
        <v>28364</v>
      </c>
      <c r="D2620" t="s">
        <v>28364</v>
      </c>
      <c r="E2620" t="s">
        <v>28364</v>
      </c>
      <c r="F2620" t="s">
        <v>28364</v>
      </c>
      <c r="G2620" t="s">
        <v>28364</v>
      </c>
    </row>
    <row r="2621" spans="1:7" x14ac:dyDescent="0.25">
      <c r="A2621" t="s">
        <v>6308</v>
      </c>
      <c r="B2621" t="s">
        <v>28364</v>
      </c>
      <c r="C2621" t="s">
        <v>28364</v>
      </c>
      <c r="D2621" t="s">
        <v>28364</v>
      </c>
      <c r="E2621" t="s">
        <v>28364</v>
      </c>
      <c r="F2621" t="s">
        <v>28364</v>
      </c>
      <c r="G2621" t="s">
        <v>28364</v>
      </c>
    </row>
    <row r="2622" spans="1:7" x14ac:dyDescent="0.25">
      <c r="A2622" t="s">
        <v>27696</v>
      </c>
      <c r="B2622" t="s">
        <v>28364</v>
      </c>
      <c r="C2622" t="s">
        <v>28364</v>
      </c>
      <c r="D2622" t="s">
        <v>28364</v>
      </c>
      <c r="E2622" t="s">
        <v>28364</v>
      </c>
      <c r="F2622" t="s">
        <v>28364</v>
      </c>
      <c r="G2622" t="s">
        <v>28364</v>
      </c>
    </row>
    <row r="2623" spans="1:7" x14ac:dyDescent="0.25">
      <c r="A2623" t="s">
        <v>3953</v>
      </c>
      <c r="B2623" t="s">
        <v>28364</v>
      </c>
      <c r="C2623" t="s">
        <v>28364</v>
      </c>
      <c r="D2623" t="s">
        <v>28364</v>
      </c>
      <c r="E2623" t="s">
        <v>28364</v>
      </c>
      <c r="F2623" t="s">
        <v>28364</v>
      </c>
      <c r="G2623" t="s">
        <v>28364</v>
      </c>
    </row>
    <row r="2624" spans="1:7" x14ac:dyDescent="0.25">
      <c r="A2624" t="s">
        <v>10646</v>
      </c>
      <c r="B2624" t="s">
        <v>28364</v>
      </c>
      <c r="C2624" t="s">
        <v>28364</v>
      </c>
      <c r="D2624" t="s">
        <v>28364</v>
      </c>
      <c r="E2624" t="s">
        <v>28364</v>
      </c>
      <c r="F2624" t="s">
        <v>28364</v>
      </c>
      <c r="G2624" t="s">
        <v>28364</v>
      </c>
    </row>
    <row r="2625" spans="1:7" x14ac:dyDescent="0.25">
      <c r="A2625" t="s">
        <v>19347</v>
      </c>
      <c r="B2625" t="s">
        <v>28364</v>
      </c>
      <c r="C2625" t="s">
        <v>28365</v>
      </c>
      <c r="D2625" t="s">
        <v>28364</v>
      </c>
      <c r="E2625" t="s">
        <v>28365</v>
      </c>
      <c r="F2625" t="s">
        <v>28364</v>
      </c>
      <c r="G2625" t="s">
        <v>28364</v>
      </c>
    </row>
    <row r="2626" spans="1:7" x14ac:dyDescent="0.25">
      <c r="A2626" t="s">
        <v>8544</v>
      </c>
      <c r="B2626" t="s">
        <v>28364</v>
      </c>
      <c r="C2626" t="s">
        <v>28364</v>
      </c>
      <c r="D2626" t="s">
        <v>28364</v>
      </c>
      <c r="E2626" t="s">
        <v>28364</v>
      </c>
      <c r="F2626" t="s">
        <v>28364</v>
      </c>
      <c r="G2626" t="s">
        <v>28365</v>
      </c>
    </row>
    <row r="2627" spans="1:7" x14ac:dyDescent="0.25">
      <c r="A2627" t="s">
        <v>16223</v>
      </c>
      <c r="B2627" t="s">
        <v>28364</v>
      </c>
      <c r="C2627" t="s">
        <v>28364</v>
      </c>
      <c r="D2627" t="s">
        <v>28364</v>
      </c>
      <c r="E2627" t="s">
        <v>28364</v>
      </c>
      <c r="F2627" t="s">
        <v>28364</v>
      </c>
      <c r="G2627" t="s">
        <v>28365</v>
      </c>
    </row>
    <row r="2628" spans="1:7" x14ac:dyDescent="0.25">
      <c r="A2628" t="s">
        <v>9581</v>
      </c>
      <c r="B2628" t="s">
        <v>28364</v>
      </c>
      <c r="C2628" t="s">
        <v>28365</v>
      </c>
      <c r="D2628" t="s">
        <v>28364</v>
      </c>
      <c r="E2628" t="s">
        <v>28365</v>
      </c>
      <c r="F2628" t="s">
        <v>28364</v>
      </c>
      <c r="G2628" t="s">
        <v>28364</v>
      </c>
    </row>
    <row r="2629" spans="1:7" x14ac:dyDescent="0.25">
      <c r="A2629" t="s">
        <v>14928</v>
      </c>
      <c r="B2629" t="s">
        <v>28364</v>
      </c>
      <c r="C2629" t="s">
        <v>28364</v>
      </c>
      <c r="D2629" t="s">
        <v>28364</v>
      </c>
      <c r="E2629" t="s">
        <v>28364</v>
      </c>
      <c r="F2629" t="s">
        <v>28364</v>
      </c>
      <c r="G2629" t="s">
        <v>28364</v>
      </c>
    </row>
    <row r="2630" spans="1:7" x14ac:dyDescent="0.25">
      <c r="A2630" t="s">
        <v>16432</v>
      </c>
      <c r="B2630" t="s">
        <v>28364</v>
      </c>
      <c r="C2630" t="s">
        <v>28364</v>
      </c>
      <c r="D2630" t="s">
        <v>28364</v>
      </c>
      <c r="E2630" t="s">
        <v>28364</v>
      </c>
      <c r="F2630" t="s">
        <v>28364</v>
      </c>
      <c r="G2630" t="s">
        <v>28364</v>
      </c>
    </row>
    <row r="2631" spans="1:7" x14ac:dyDescent="0.25">
      <c r="A2631" t="s">
        <v>14695</v>
      </c>
      <c r="B2631" t="s">
        <v>28364</v>
      </c>
      <c r="C2631" t="s">
        <v>28364</v>
      </c>
      <c r="D2631" t="s">
        <v>28364</v>
      </c>
      <c r="E2631" t="s">
        <v>28364</v>
      </c>
      <c r="F2631" t="s">
        <v>28364</v>
      </c>
      <c r="G2631" t="s">
        <v>28365</v>
      </c>
    </row>
    <row r="2632" spans="1:7" x14ac:dyDescent="0.25">
      <c r="A2632" t="s">
        <v>5726</v>
      </c>
      <c r="B2632" t="s">
        <v>28364</v>
      </c>
      <c r="C2632" t="s">
        <v>28365</v>
      </c>
      <c r="D2632" t="s">
        <v>28364</v>
      </c>
      <c r="E2632" t="s">
        <v>28365</v>
      </c>
      <c r="F2632" t="s">
        <v>28364</v>
      </c>
      <c r="G2632" t="s">
        <v>28364</v>
      </c>
    </row>
    <row r="2633" spans="1:7" x14ac:dyDescent="0.25">
      <c r="A2633" t="s">
        <v>8736</v>
      </c>
      <c r="B2633" t="s">
        <v>28364</v>
      </c>
      <c r="C2633" t="s">
        <v>28364</v>
      </c>
      <c r="D2633" t="s">
        <v>28364</v>
      </c>
      <c r="E2633" t="s">
        <v>28364</v>
      </c>
      <c r="F2633" t="s">
        <v>28364</v>
      </c>
      <c r="G2633" t="s">
        <v>28364</v>
      </c>
    </row>
    <row r="2634" spans="1:7" x14ac:dyDescent="0.25">
      <c r="A2634" t="s">
        <v>12571</v>
      </c>
      <c r="B2634" t="s">
        <v>28364</v>
      </c>
      <c r="C2634" t="s">
        <v>28364</v>
      </c>
      <c r="D2634" t="s">
        <v>28364</v>
      </c>
      <c r="E2634" t="s">
        <v>28364</v>
      </c>
      <c r="F2634" t="s">
        <v>28364</v>
      </c>
      <c r="G2634" t="s">
        <v>28365</v>
      </c>
    </row>
    <row r="2635" spans="1:7" x14ac:dyDescent="0.25">
      <c r="A2635" t="s">
        <v>18471</v>
      </c>
      <c r="B2635" t="s">
        <v>28364</v>
      </c>
      <c r="C2635" t="s">
        <v>28364</v>
      </c>
      <c r="D2635" t="s">
        <v>28364</v>
      </c>
      <c r="E2635" t="s">
        <v>28364</v>
      </c>
      <c r="F2635" t="s">
        <v>28364</v>
      </c>
      <c r="G2635" t="s">
        <v>28365</v>
      </c>
    </row>
    <row r="2636" spans="1:7" x14ac:dyDescent="0.25">
      <c r="A2636" t="s">
        <v>10132</v>
      </c>
      <c r="B2636" t="s">
        <v>28364</v>
      </c>
      <c r="C2636" t="s">
        <v>28364</v>
      </c>
      <c r="D2636" t="s">
        <v>28364</v>
      </c>
      <c r="E2636" t="s">
        <v>28364</v>
      </c>
      <c r="F2636" t="s">
        <v>28364</v>
      </c>
      <c r="G2636" t="s">
        <v>28364</v>
      </c>
    </row>
    <row r="2637" spans="1:7" x14ac:dyDescent="0.25">
      <c r="A2637" t="s">
        <v>22671</v>
      </c>
      <c r="B2637" t="s">
        <v>28364</v>
      </c>
      <c r="C2637" t="s">
        <v>28364</v>
      </c>
      <c r="D2637" t="s">
        <v>28364</v>
      </c>
      <c r="E2637" t="s">
        <v>28364</v>
      </c>
      <c r="F2637" t="s">
        <v>28364</v>
      </c>
      <c r="G2637" t="s">
        <v>28365</v>
      </c>
    </row>
    <row r="2638" spans="1:7" x14ac:dyDescent="0.25">
      <c r="A2638" t="s">
        <v>13875</v>
      </c>
      <c r="B2638" t="s">
        <v>28364</v>
      </c>
      <c r="C2638" t="s">
        <v>28365</v>
      </c>
      <c r="D2638" t="s">
        <v>28364</v>
      </c>
      <c r="E2638" t="s">
        <v>28365</v>
      </c>
      <c r="F2638" t="s">
        <v>28364</v>
      </c>
      <c r="G2638" t="s">
        <v>28364</v>
      </c>
    </row>
    <row r="2639" spans="1:7" x14ac:dyDescent="0.25">
      <c r="A2639" t="s">
        <v>13522</v>
      </c>
      <c r="B2639" t="s">
        <v>28364</v>
      </c>
      <c r="C2639" t="s">
        <v>28365</v>
      </c>
      <c r="D2639" t="s">
        <v>28364</v>
      </c>
      <c r="E2639" t="s">
        <v>28365</v>
      </c>
      <c r="F2639" t="s">
        <v>28364</v>
      </c>
      <c r="G2639" t="s">
        <v>28364</v>
      </c>
    </row>
    <row r="2640" spans="1:7" x14ac:dyDescent="0.25">
      <c r="A2640" t="s">
        <v>2314</v>
      </c>
      <c r="B2640" t="s">
        <v>28364</v>
      </c>
      <c r="C2640" t="s">
        <v>28364</v>
      </c>
      <c r="D2640" t="s">
        <v>28364</v>
      </c>
      <c r="E2640" t="s">
        <v>28364</v>
      </c>
      <c r="F2640" t="s">
        <v>28364</v>
      </c>
      <c r="G2640" t="s">
        <v>28365</v>
      </c>
    </row>
    <row r="2641" spans="1:7" x14ac:dyDescent="0.25">
      <c r="A2641" t="s">
        <v>2647</v>
      </c>
      <c r="B2641" t="s">
        <v>28364</v>
      </c>
      <c r="C2641" t="s">
        <v>28364</v>
      </c>
      <c r="D2641" t="s">
        <v>28364</v>
      </c>
      <c r="E2641" t="s">
        <v>28364</v>
      </c>
      <c r="F2641" t="s">
        <v>28364</v>
      </c>
      <c r="G2641" t="s">
        <v>28365</v>
      </c>
    </row>
    <row r="2642" spans="1:7" x14ac:dyDescent="0.25">
      <c r="A2642" t="s">
        <v>5521</v>
      </c>
      <c r="B2642" t="s">
        <v>28364</v>
      </c>
      <c r="C2642" t="s">
        <v>28365</v>
      </c>
      <c r="D2642" t="s">
        <v>28364</v>
      </c>
      <c r="E2642" t="s">
        <v>28365</v>
      </c>
      <c r="F2642" t="s">
        <v>28364</v>
      </c>
      <c r="G2642" t="s">
        <v>28364</v>
      </c>
    </row>
    <row r="2643" spans="1:7" x14ac:dyDescent="0.25">
      <c r="A2643" t="s">
        <v>221</v>
      </c>
      <c r="B2643" t="s">
        <v>28364</v>
      </c>
      <c r="C2643" t="s">
        <v>28364</v>
      </c>
      <c r="D2643" t="s">
        <v>28364</v>
      </c>
      <c r="E2643" t="s">
        <v>28364</v>
      </c>
      <c r="F2643" t="s">
        <v>28364</v>
      </c>
      <c r="G2643" t="s">
        <v>28365</v>
      </c>
    </row>
    <row r="2644" spans="1:7" x14ac:dyDescent="0.25">
      <c r="A2644" t="s">
        <v>2467</v>
      </c>
      <c r="B2644" t="s">
        <v>28364</v>
      </c>
      <c r="C2644" t="s">
        <v>28364</v>
      </c>
      <c r="D2644" t="s">
        <v>28364</v>
      </c>
      <c r="E2644" t="s">
        <v>28364</v>
      </c>
      <c r="F2644" t="s">
        <v>28364</v>
      </c>
      <c r="G2644" t="s">
        <v>28365</v>
      </c>
    </row>
    <row r="2645" spans="1:7" x14ac:dyDescent="0.25">
      <c r="A2645" t="s">
        <v>4091</v>
      </c>
      <c r="B2645" t="s">
        <v>28364</v>
      </c>
      <c r="C2645" t="s">
        <v>28365</v>
      </c>
      <c r="D2645" t="s">
        <v>28364</v>
      </c>
      <c r="E2645" t="s">
        <v>28365</v>
      </c>
      <c r="F2645" t="s">
        <v>28364</v>
      </c>
      <c r="G2645" t="s">
        <v>28364</v>
      </c>
    </row>
    <row r="2646" spans="1:7" x14ac:dyDescent="0.25">
      <c r="A2646" t="s">
        <v>20712</v>
      </c>
      <c r="B2646" t="s">
        <v>28364</v>
      </c>
      <c r="C2646" t="s">
        <v>28365</v>
      </c>
      <c r="D2646" t="s">
        <v>28364</v>
      </c>
      <c r="E2646" t="s">
        <v>28365</v>
      </c>
      <c r="F2646" t="s">
        <v>28364</v>
      </c>
      <c r="G2646" t="s">
        <v>28364</v>
      </c>
    </row>
    <row r="2647" spans="1:7" x14ac:dyDescent="0.25">
      <c r="A2647" t="s">
        <v>22144</v>
      </c>
      <c r="B2647" t="s">
        <v>28364</v>
      </c>
      <c r="C2647" t="s">
        <v>28364</v>
      </c>
      <c r="D2647" t="s">
        <v>28364</v>
      </c>
      <c r="E2647" t="s">
        <v>28364</v>
      </c>
      <c r="F2647" t="s">
        <v>28364</v>
      </c>
      <c r="G2647" t="s">
        <v>28364</v>
      </c>
    </row>
    <row r="2648" spans="1:7" x14ac:dyDescent="0.25">
      <c r="A2648" t="s">
        <v>20573</v>
      </c>
      <c r="B2648" t="s">
        <v>28364</v>
      </c>
      <c r="C2648" t="s">
        <v>28364</v>
      </c>
      <c r="D2648" t="s">
        <v>28364</v>
      </c>
      <c r="E2648" t="s">
        <v>28364</v>
      </c>
      <c r="F2648" t="s">
        <v>28364</v>
      </c>
      <c r="G2648" t="s">
        <v>28364</v>
      </c>
    </row>
    <row r="2649" spans="1:7" x14ac:dyDescent="0.25">
      <c r="A2649" t="s">
        <v>10870</v>
      </c>
      <c r="B2649" t="s">
        <v>28364</v>
      </c>
      <c r="C2649" t="s">
        <v>28365</v>
      </c>
      <c r="D2649" t="s">
        <v>28364</v>
      </c>
      <c r="E2649" t="s">
        <v>28365</v>
      </c>
      <c r="F2649" t="s">
        <v>28364</v>
      </c>
      <c r="G2649" t="s">
        <v>28365</v>
      </c>
    </row>
    <row r="2650" spans="1:7" x14ac:dyDescent="0.25">
      <c r="A2650" t="s">
        <v>5543</v>
      </c>
      <c r="B2650" t="s">
        <v>28364</v>
      </c>
      <c r="C2650" t="s">
        <v>28364</v>
      </c>
      <c r="D2650" t="s">
        <v>28364</v>
      </c>
      <c r="E2650" t="s">
        <v>28364</v>
      </c>
      <c r="F2650" t="s">
        <v>28364</v>
      </c>
      <c r="G2650" t="s">
        <v>28364</v>
      </c>
    </row>
    <row r="2651" spans="1:7" x14ac:dyDescent="0.25">
      <c r="A2651" t="s">
        <v>11878</v>
      </c>
      <c r="B2651" t="s">
        <v>28364</v>
      </c>
      <c r="C2651" t="s">
        <v>28364</v>
      </c>
      <c r="D2651" t="s">
        <v>28364</v>
      </c>
      <c r="E2651" t="s">
        <v>28364</v>
      </c>
      <c r="F2651" t="s">
        <v>28364</v>
      </c>
      <c r="G2651" t="s">
        <v>28364</v>
      </c>
    </row>
    <row r="2652" spans="1:7" x14ac:dyDescent="0.25">
      <c r="A2652" t="s">
        <v>6802</v>
      </c>
      <c r="B2652" t="s">
        <v>28364</v>
      </c>
      <c r="C2652" t="s">
        <v>28365</v>
      </c>
      <c r="D2652" t="s">
        <v>28364</v>
      </c>
      <c r="E2652" t="s">
        <v>28365</v>
      </c>
      <c r="F2652" t="s">
        <v>28364</v>
      </c>
      <c r="G2652" t="s">
        <v>28364</v>
      </c>
    </row>
    <row r="2653" spans="1:7" x14ac:dyDescent="0.25">
      <c r="A2653" t="s">
        <v>7646</v>
      </c>
      <c r="B2653" t="s">
        <v>28364</v>
      </c>
      <c r="C2653" t="s">
        <v>28364</v>
      </c>
      <c r="D2653" t="s">
        <v>28364</v>
      </c>
      <c r="E2653" t="s">
        <v>28364</v>
      </c>
      <c r="F2653" t="s">
        <v>28364</v>
      </c>
      <c r="G2653" t="s">
        <v>28364</v>
      </c>
    </row>
    <row r="2654" spans="1:7" x14ac:dyDescent="0.25">
      <c r="A2654" t="s">
        <v>26048</v>
      </c>
      <c r="B2654" t="s">
        <v>28364</v>
      </c>
      <c r="C2654" t="s">
        <v>28364</v>
      </c>
      <c r="D2654" t="s">
        <v>28364</v>
      </c>
      <c r="E2654" t="s">
        <v>28364</v>
      </c>
      <c r="F2654" t="s">
        <v>28364</v>
      </c>
      <c r="G2654" t="s">
        <v>28364</v>
      </c>
    </row>
    <row r="2655" spans="1:7" x14ac:dyDescent="0.25">
      <c r="A2655" t="s">
        <v>18029</v>
      </c>
      <c r="B2655" t="s">
        <v>28364</v>
      </c>
      <c r="C2655" t="s">
        <v>28364</v>
      </c>
      <c r="D2655" t="s">
        <v>28364</v>
      </c>
      <c r="E2655" t="s">
        <v>28364</v>
      </c>
      <c r="F2655" t="s">
        <v>28364</v>
      </c>
      <c r="G2655" t="s">
        <v>28364</v>
      </c>
    </row>
    <row r="2656" spans="1:7" x14ac:dyDescent="0.25">
      <c r="A2656" t="s">
        <v>11360</v>
      </c>
      <c r="B2656" t="s">
        <v>28364</v>
      </c>
      <c r="C2656" t="s">
        <v>28364</v>
      </c>
      <c r="D2656" t="s">
        <v>28364</v>
      </c>
      <c r="E2656" t="s">
        <v>28364</v>
      </c>
      <c r="F2656" t="s">
        <v>28364</v>
      </c>
      <c r="G2656" t="s">
        <v>28364</v>
      </c>
    </row>
    <row r="2657" spans="1:7" x14ac:dyDescent="0.25">
      <c r="A2657" t="s">
        <v>4299</v>
      </c>
      <c r="B2657" t="s">
        <v>28364</v>
      </c>
      <c r="C2657" t="s">
        <v>28364</v>
      </c>
      <c r="D2657" t="s">
        <v>28364</v>
      </c>
      <c r="E2657" t="s">
        <v>28364</v>
      </c>
      <c r="F2657" t="s">
        <v>28364</v>
      </c>
      <c r="G2657" t="s">
        <v>28364</v>
      </c>
    </row>
    <row r="2658" spans="1:7" x14ac:dyDescent="0.25">
      <c r="A2658" t="s">
        <v>17063</v>
      </c>
      <c r="B2658" t="s">
        <v>28364</v>
      </c>
      <c r="C2658" t="s">
        <v>28364</v>
      </c>
      <c r="D2658" t="s">
        <v>28364</v>
      </c>
      <c r="E2658" t="s">
        <v>28364</v>
      </c>
      <c r="F2658" t="s">
        <v>28364</v>
      </c>
      <c r="G2658" t="s">
        <v>28364</v>
      </c>
    </row>
    <row r="2659" spans="1:7" x14ac:dyDescent="0.25">
      <c r="A2659" t="s">
        <v>10793</v>
      </c>
      <c r="B2659" t="s">
        <v>28364</v>
      </c>
      <c r="C2659" t="s">
        <v>28365</v>
      </c>
      <c r="D2659" t="s">
        <v>28364</v>
      </c>
      <c r="E2659" t="s">
        <v>28365</v>
      </c>
      <c r="F2659" t="s">
        <v>28364</v>
      </c>
      <c r="G2659" t="s">
        <v>28364</v>
      </c>
    </row>
    <row r="2660" spans="1:7" x14ac:dyDescent="0.25">
      <c r="A2660" t="s">
        <v>2758</v>
      </c>
      <c r="B2660" t="s">
        <v>28364</v>
      </c>
      <c r="C2660" t="s">
        <v>28364</v>
      </c>
      <c r="D2660" t="s">
        <v>28364</v>
      </c>
      <c r="E2660" t="s">
        <v>28364</v>
      </c>
      <c r="F2660" t="s">
        <v>28365</v>
      </c>
      <c r="G2660" t="s">
        <v>28365</v>
      </c>
    </row>
    <row r="2661" spans="1:7" x14ac:dyDescent="0.25">
      <c r="A2661" t="s">
        <v>17397</v>
      </c>
      <c r="B2661" t="s">
        <v>28364</v>
      </c>
      <c r="C2661" t="s">
        <v>28365</v>
      </c>
      <c r="D2661" t="s">
        <v>28364</v>
      </c>
      <c r="E2661" t="s">
        <v>28365</v>
      </c>
      <c r="F2661" t="s">
        <v>28364</v>
      </c>
      <c r="G2661" t="s">
        <v>28364</v>
      </c>
    </row>
    <row r="2662" spans="1:7" x14ac:dyDescent="0.25">
      <c r="A2662" t="s">
        <v>2452</v>
      </c>
      <c r="B2662" t="s">
        <v>28364</v>
      </c>
      <c r="C2662" t="s">
        <v>28365</v>
      </c>
      <c r="D2662" t="s">
        <v>28364</v>
      </c>
      <c r="E2662" t="s">
        <v>28365</v>
      </c>
      <c r="F2662" t="s">
        <v>28364</v>
      </c>
      <c r="G2662" t="s">
        <v>28364</v>
      </c>
    </row>
    <row r="2663" spans="1:7" x14ac:dyDescent="0.25">
      <c r="A2663" t="s">
        <v>9467</v>
      </c>
      <c r="B2663" t="s">
        <v>28364</v>
      </c>
      <c r="C2663" t="s">
        <v>28364</v>
      </c>
      <c r="D2663" t="s">
        <v>28364</v>
      </c>
      <c r="E2663" t="s">
        <v>28364</v>
      </c>
      <c r="F2663" t="s">
        <v>28364</v>
      </c>
      <c r="G2663" t="s">
        <v>28364</v>
      </c>
    </row>
    <row r="2664" spans="1:7" x14ac:dyDescent="0.25">
      <c r="A2664" t="s">
        <v>4202</v>
      </c>
      <c r="B2664" t="s">
        <v>28364</v>
      </c>
      <c r="C2664" t="s">
        <v>28365</v>
      </c>
      <c r="D2664" t="s">
        <v>28364</v>
      </c>
      <c r="E2664" t="s">
        <v>28365</v>
      </c>
      <c r="F2664" t="s">
        <v>28364</v>
      </c>
      <c r="G2664" t="s">
        <v>28364</v>
      </c>
    </row>
    <row r="2665" spans="1:7" x14ac:dyDescent="0.25">
      <c r="A2665" t="s">
        <v>24722</v>
      </c>
      <c r="B2665" t="s">
        <v>28364</v>
      </c>
      <c r="C2665" t="s">
        <v>28365</v>
      </c>
      <c r="D2665" t="s">
        <v>28364</v>
      </c>
      <c r="E2665" t="s">
        <v>28365</v>
      </c>
      <c r="F2665" t="s">
        <v>28364</v>
      </c>
      <c r="G2665" t="s">
        <v>28364</v>
      </c>
    </row>
    <row r="2666" spans="1:7" x14ac:dyDescent="0.25">
      <c r="A2666" t="s">
        <v>14952</v>
      </c>
      <c r="B2666" t="s">
        <v>28364</v>
      </c>
      <c r="C2666" t="s">
        <v>28365</v>
      </c>
      <c r="D2666" t="s">
        <v>28364</v>
      </c>
      <c r="E2666" t="s">
        <v>28365</v>
      </c>
      <c r="F2666" t="s">
        <v>28364</v>
      </c>
      <c r="G2666" t="s">
        <v>28364</v>
      </c>
    </row>
    <row r="2667" spans="1:7" x14ac:dyDescent="0.25">
      <c r="A2667" t="s">
        <v>21567</v>
      </c>
      <c r="B2667" t="s">
        <v>28364</v>
      </c>
      <c r="C2667" t="s">
        <v>28365</v>
      </c>
      <c r="D2667" t="s">
        <v>28364</v>
      </c>
      <c r="E2667" t="s">
        <v>28365</v>
      </c>
      <c r="F2667" t="s">
        <v>28364</v>
      </c>
      <c r="G2667" t="s">
        <v>28364</v>
      </c>
    </row>
    <row r="2668" spans="1:7" x14ac:dyDescent="0.25">
      <c r="A2668" t="s">
        <v>9608</v>
      </c>
      <c r="B2668" t="s">
        <v>28364</v>
      </c>
      <c r="C2668" t="s">
        <v>28365</v>
      </c>
      <c r="D2668" t="s">
        <v>28364</v>
      </c>
      <c r="E2668" t="s">
        <v>28365</v>
      </c>
      <c r="F2668" t="s">
        <v>28364</v>
      </c>
      <c r="G2668" t="s">
        <v>28364</v>
      </c>
    </row>
    <row r="2669" spans="1:7" x14ac:dyDescent="0.25">
      <c r="A2669" t="s">
        <v>24384</v>
      </c>
      <c r="B2669" t="s">
        <v>28364</v>
      </c>
      <c r="C2669" t="s">
        <v>28364</v>
      </c>
      <c r="D2669" t="s">
        <v>28365</v>
      </c>
      <c r="E2669" t="s">
        <v>28364</v>
      </c>
      <c r="F2669" t="s">
        <v>28364</v>
      </c>
      <c r="G2669" t="s">
        <v>28364</v>
      </c>
    </row>
    <row r="2670" spans="1:7" x14ac:dyDescent="0.25">
      <c r="A2670" t="s">
        <v>8644</v>
      </c>
      <c r="B2670" t="s">
        <v>28364</v>
      </c>
      <c r="C2670" t="s">
        <v>28365</v>
      </c>
      <c r="D2670" t="s">
        <v>28364</v>
      </c>
      <c r="E2670" t="s">
        <v>28365</v>
      </c>
      <c r="F2670" t="s">
        <v>28364</v>
      </c>
      <c r="G2670" t="s">
        <v>28364</v>
      </c>
    </row>
    <row r="2671" spans="1:7" x14ac:dyDescent="0.25">
      <c r="A2671" t="s">
        <v>12731</v>
      </c>
      <c r="B2671" t="s">
        <v>28364</v>
      </c>
      <c r="C2671" t="s">
        <v>28365</v>
      </c>
      <c r="D2671" t="s">
        <v>28364</v>
      </c>
      <c r="E2671" t="s">
        <v>28365</v>
      </c>
      <c r="F2671" t="s">
        <v>28364</v>
      </c>
      <c r="G2671" t="s">
        <v>28364</v>
      </c>
    </row>
    <row r="2672" spans="1:7" x14ac:dyDescent="0.25">
      <c r="A2672" t="s">
        <v>27356</v>
      </c>
      <c r="B2672" t="s">
        <v>28364</v>
      </c>
      <c r="C2672" t="s">
        <v>28365</v>
      </c>
      <c r="D2672" t="s">
        <v>28364</v>
      </c>
      <c r="E2672" t="s">
        <v>28365</v>
      </c>
      <c r="F2672" t="s">
        <v>28364</v>
      </c>
      <c r="G2672" t="s">
        <v>28364</v>
      </c>
    </row>
    <row r="2673" spans="1:7" x14ac:dyDescent="0.25">
      <c r="A2673" t="s">
        <v>24225</v>
      </c>
      <c r="B2673" t="s">
        <v>28364</v>
      </c>
      <c r="C2673" t="s">
        <v>28364</v>
      </c>
      <c r="D2673" t="s">
        <v>28364</v>
      </c>
      <c r="E2673" t="s">
        <v>28364</v>
      </c>
      <c r="F2673" t="s">
        <v>28364</v>
      </c>
      <c r="G2673" t="s">
        <v>28364</v>
      </c>
    </row>
    <row r="2674" spans="1:7" x14ac:dyDescent="0.25">
      <c r="A2674" t="s">
        <v>8494</v>
      </c>
      <c r="B2674" t="s">
        <v>28364</v>
      </c>
      <c r="C2674" t="s">
        <v>28364</v>
      </c>
      <c r="D2674" t="s">
        <v>28364</v>
      </c>
      <c r="E2674" t="s">
        <v>28364</v>
      </c>
      <c r="F2674" t="s">
        <v>28364</v>
      </c>
      <c r="G2674" t="s">
        <v>28364</v>
      </c>
    </row>
    <row r="2675" spans="1:7" x14ac:dyDescent="0.25">
      <c r="A2675" t="s">
        <v>4862</v>
      </c>
      <c r="B2675" t="s">
        <v>28364</v>
      </c>
      <c r="C2675" t="s">
        <v>28364</v>
      </c>
      <c r="D2675" t="s">
        <v>28364</v>
      </c>
      <c r="E2675" t="s">
        <v>28364</v>
      </c>
      <c r="F2675" t="s">
        <v>28364</v>
      </c>
      <c r="G2675" t="s">
        <v>28364</v>
      </c>
    </row>
    <row r="2676" spans="1:7" x14ac:dyDescent="0.25">
      <c r="A2676" t="s">
        <v>2924</v>
      </c>
      <c r="B2676" t="s">
        <v>28364</v>
      </c>
      <c r="C2676" t="s">
        <v>28364</v>
      </c>
      <c r="D2676" t="s">
        <v>28364</v>
      </c>
      <c r="E2676" t="s">
        <v>28364</v>
      </c>
      <c r="F2676" t="s">
        <v>28364</v>
      </c>
      <c r="G2676" t="s">
        <v>28364</v>
      </c>
    </row>
    <row r="2677" spans="1:7" x14ac:dyDescent="0.25">
      <c r="A2677" t="s">
        <v>27492</v>
      </c>
      <c r="B2677" t="s">
        <v>28364</v>
      </c>
      <c r="C2677" t="s">
        <v>28364</v>
      </c>
      <c r="D2677" t="s">
        <v>28365</v>
      </c>
      <c r="E2677" t="s">
        <v>28364</v>
      </c>
      <c r="F2677" t="s">
        <v>28364</v>
      </c>
      <c r="G2677" t="s">
        <v>28365</v>
      </c>
    </row>
    <row r="2678" spans="1:7" x14ac:dyDescent="0.25">
      <c r="A2678" t="s">
        <v>19274</v>
      </c>
      <c r="B2678" t="s">
        <v>28364</v>
      </c>
      <c r="C2678" t="s">
        <v>28364</v>
      </c>
      <c r="D2678" t="s">
        <v>28365</v>
      </c>
      <c r="E2678" t="s">
        <v>28364</v>
      </c>
      <c r="F2678" t="s">
        <v>28364</v>
      </c>
      <c r="G2678" t="s">
        <v>28364</v>
      </c>
    </row>
    <row r="2679" spans="1:7" x14ac:dyDescent="0.25">
      <c r="A2679" t="s">
        <v>24569</v>
      </c>
      <c r="B2679" t="s">
        <v>28364</v>
      </c>
      <c r="C2679" t="s">
        <v>28364</v>
      </c>
      <c r="D2679" t="s">
        <v>28364</v>
      </c>
      <c r="E2679" t="s">
        <v>28364</v>
      </c>
      <c r="F2679" t="s">
        <v>28364</v>
      </c>
      <c r="G2679" t="s">
        <v>28364</v>
      </c>
    </row>
    <row r="2680" spans="1:7" x14ac:dyDescent="0.25">
      <c r="A2680" t="s">
        <v>14389</v>
      </c>
      <c r="B2680" t="s">
        <v>28364</v>
      </c>
      <c r="C2680" t="s">
        <v>28364</v>
      </c>
      <c r="D2680" t="s">
        <v>28364</v>
      </c>
      <c r="E2680" t="s">
        <v>28364</v>
      </c>
      <c r="F2680" t="s">
        <v>28364</v>
      </c>
      <c r="G2680" t="s">
        <v>28364</v>
      </c>
    </row>
    <row r="2681" spans="1:7" x14ac:dyDescent="0.25">
      <c r="A2681" t="s">
        <v>5066</v>
      </c>
      <c r="B2681" t="s">
        <v>28364</v>
      </c>
      <c r="C2681" t="s">
        <v>28364</v>
      </c>
      <c r="D2681" t="s">
        <v>28364</v>
      </c>
      <c r="E2681" t="s">
        <v>28364</v>
      </c>
      <c r="F2681" t="s">
        <v>28364</v>
      </c>
      <c r="G2681" t="s">
        <v>28364</v>
      </c>
    </row>
    <row r="2682" spans="1:7" x14ac:dyDescent="0.25">
      <c r="A2682" t="s">
        <v>11368</v>
      </c>
      <c r="B2682" t="s">
        <v>28364</v>
      </c>
      <c r="C2682" t="s">
        <v>28364</v>
      </c>
      <c r="D2682" t="s">
        <v>28364</v>
      </c>
      <c r="E2682" t="s">
        <v>28364</v>
      </c>
      <c r="F2682" t="s">
        <v>28364</v>
      </c>
      <c r="G2682" t="s">
        <v>28364</v>
      </c>
    </row>
    <row r="2683" spans="1:7" x14ac:dyDescent="0.25">
      <c r="A2683" t="s">
        <v>4461</v>
      </c>
      <c r="B2683" t="s">
        <v>28364</v>
      </c>
      <c r="C2683" t="s">
        <v>28364</v>
      </c>
      <c r="D2683" t="s">
        <v>28364</v>
      </c>
      <c r="E2683" t="s">
        <v>28364</v>
      </c>
      <c r="F2683" t="s">
        <v>28364</v>
      </c>
      <c r="G2683" t="s">
        <v>28364</v>
      </c>
    </row>
    <row r="2684" spans="1:7" x14ac:dyDescent="0.25">
      <c r="A2684" t="s">
        <v>20329</v>
      </c>
      <c r="B2684" t="s">
        <v>28364</v>
      </c>
      <c r="C2684" t="s">
        <v>28364</v>
      </c>
      <c r="D2684" t="s">
        <v>28364</v>
      </c>
      <c r="E2684" t="s">
        <v>28364</v>
      </c>
      <c r="F2684" t="s">
        <v>28364</v>
      </c>
      <c r="G2684" t="s">
        <v>28364</v>
      </c>
    </row>
    <row r="2685" spans="1:7" x14ac:dyDescent="0.25">
      <c r="A2685" t="s">
        <v>27188</v>
      </c>
      <c r="B2685" t="s">
        <v>28364</v>
      </c>
      <c r="C2685" t="s">
        <v>28364</v>
      </c>
      <c r="D2685" t="s">
        <v>28365</v>
      </c>
      <c r="E2685" t="s">
        <v>28364</v>
      </c>
      <c r="F2685" t="s">
        <v>28364</v>
      </c>
      <c r="G2685" t="s">
        <v>28364</v>
      </c>
    </row>
    <row r="2686" spans="1:7" x14ac:dyDescent="0.25">
      <c r="A2686" t="s">
        <v>22719</v>
      </c>
      <c r="B2686" t="s">
        <v>28364</v>
      </c>
      <c r="C2686" t="s">
        <v>28364</v>
      </c>
      <c r="D2686" t="s">
        <v>28365</v>
      </c>
      <c r="E2686" t="s">
        <v>28364</v>
      </c>
      <c r="F2686" t="s">
        <v>28364</v>
      </c>
      <c r="G2686" t="s">
        <v>28364</v>
      </c>
    </row>
    <row r="2687" spans="1:7" x14ac:dyDescent="0.25">
      <c r="A2687" t="s">
        <v>6456</v>
      </c>
      <c r="B2687" t="s">
        <v>28364</v>
      </c>
      <c r="C2687" t="s">
        <v>28364</v>
      </c>
      <c r="D2687" t="s">
        <v>28364</v>
      </c>
      <c r="E2687" t="s">
        <v>28364</v>
      </c>
      <c r="F2687" t="s">
        <v>28364</v>
      </c>
      <c r="G2687" t="s">
        <v>28364</v>
      </c>
    </row>
    <row r="2688" spans="1:7" x14ac:dyDescent="0.25">
      <c r="A2688" t="s">
        <v>15272</v>
      </c>
      <c r="B2688" t="s">
        <v>28364</v>
      </c>
      <c r="C2688" t="s">
        <v>28364</v>
      </c>
      <c r="D2688" t="s">
        <v>28364</v>
      </c>
      <c r="E2688" t="s">
        <v>28364</v>
      </c>
      <c r="F2688" t="s">
        <v>28364</v>
      </c>
      <c r="G2688" t="s">
        <v>28364</v>
      </c>
    </row>
    <row r="2689" spans="1:7" x14ac:dyDescent="0.25">
      <c r="A2689" t="s">
        <v>24542</v>
      </c>
      <c r="B2689" t="s">
        <v>28364</v>
      </c>
      <c r="C2689" t="s">
        <v>28364</v>
      </c>
      <c r="D2689" t="s">
        <v>28364</v>
      </c>
      <c r="E2689" t="s">
        <v>28364</v>
      </c>
      <c r="F2689" t="s">
        <v>28364</v>
      </c>
      <c r="G2689" t="s">
        <v>28364</v>
      </c>
    </row>
    <row r="2690" spans="1:7" x14ac:dyDescent="0.25">
      <c r="A2690" t="s">
        <v>10664</v>
      </c>
      <c r="B2690" t="s">
        <v>28364</v>
      </c>
      <c r="C2690" t="s">
        <v>28364</v>
      </c>
      <c r="D2690" t="s">
        <v>28364</v>
      </c>
      <c r="E2690" t="s">
        <v>28364</v>
      </c>
      <c r="F2690" t="s">
        <v>28364</v>
      </c>
      <c r="G2690" t="s">
        <v>28364</v>
      </c>
    </row>
    <row r="2691" spans="1:7" x14ac:dyDescent="0.25">
      <c r="A2691" t="s">
        <v>23989</v>
      </c>
      <c r="B2691" t="s">
        <v>28364</v>
      </c>
      <c r="C2691" t="s">
        <v>28365</v>
      </c>
      <c r="D2691" t="s">
        <v>28364</v>
      </c>
      <c r="E2691" t="s">
        <v>28365</v>
      </c>
      <c r="F2691" t="s">
        <v>28364</v>
      </c>
      <c r="G2691" t="s">
        <v>28364</v>
      </c>
    </row>
    <row r="2692" spans="1:7" x14ac:dyDescent="0.25">
      <c r="A2692" t="s">
        <v>25219</v>
      </c>
      <c r="B2692" t="s">
        <v>28364</v>
      </c>
      <c r="C2692" t="s">
        <v>28365</v>
      </c>
      <c r="D2692" t="s">
        <v>28364</v>
      </c>
      <c r="E2692" t="s">
        <v>28365</v>
      </c>
      <c r="F2692" t="s">
        <v>28364</v>
      </c>
      <c r="G2692" t="s">
        <v>28364</v>
      </c>
    </row>
    <row r="2693" spans="1:7" x14ac:dyDescent="0.25">
      <c r="A2693" t="s">
        <v>6617</v>
      </c>
      <c r="B2693" t="s">
        <v>28364</v>
      </c>
      <c r="C2693" t="s">
        <v>28365</v>
      </c>
      <c r="D2693" t="s">
        <v>28364</v>
      </c>
      <c r="E2693" t="s">
        <v>28365</v>
      </c>
      <c r="F2693" t="s">
        <v>28364</v>
      </c>
      <c r="G2693" t="s">
        <v>28364</v>
      </c>
    </row>
    <row r="2694" spans="1:7" x14ac:dyDescent="0.25">
      <c r="A2694" t="s">
        <v>11992</v>
      </c>
      <c r="B2694" t="s">
        <v>28364</v>
      </c>
      <c r="C2694" t="s">
        <v>28365</v>
      </c>
      <c r="D2694" t="s">
        <v>28364</v>
      </c>
      <c r="E2694" t="s">
        <v>28365</v>
      </c>
      <c r="F2694" t="s">
        <v>28364</v>
      </c>
      <c r="G2694" t="s">
        <v>28364</v>
      </c>
    </row>
    <row r="2695" spans="1:7" x14ac:dyDescent="0.25">
      <c r="A2695" t="s">
        <v>7446</v>
      </c>
      <c r="B2695" t="s">
        <v>28364</v>
      </c>
      <c r="C2695" t="s">
        <v>28365</v>
      </c>
      <c r="D2695" t="s">
        <v>28364</v>
      </c>
      <c r="E2695" t="s">
        <v>28365</v>
      </c>
      <c r="F2695" t="s">
        <v>28364</v>
      </c>
      <c r="G2695" t="s">
        <v>28364</v>
      </c>
    </row>
    <row r="2696" spans="1:7" x14ac:dyDescent="0.25">
      <c r="A2696" t="s">
        <v>19570</v>
      </c>
      <c r="B2696" t="s">
        <v>28364</v>
      </c>
      <c r="C2696" t="s">
        <v>28365</v>
      </c>
      <c r="D2696" t="s">
        <v>28364</v>
      </c>
      <c r="E2696" t="s">
        <v>28365</v>
      </c>
      <c r="F2696" t="s">
        <v>28364</v>
      </c>
      <c r="G2696" t="s">
        <v>28364</v>
      </c>
    </row>
    <row r="2697" spans="1:7" x14ac:dyDescent="0.25">
      <c r="A2697" t="s">
        <v>13487</v>
      </c>
      <c r="B2697" t="s">
        <v>28364</v>
      </c>
      <c r="C2697" t="s">
        <v>28365</v>
      </c>
      <c r="D2697" t="s">
        <v>28364</v>
      </c>
      <c r="E2697" t="s">
        <v>28365</v>
      </c>
      <c r="F2697" t="s">
        <v>28364</v>
      </c>
      <c r="G2697" t="s">
        <v>28364</v>
      </c>
    </row>
    <row r="2698" spans="1:7" x14ac:dyDescent="0.25">
      <c r="A2698" t="s">
        <v>19729</v>
      </c>
      <c r="B2698" t="s">
        <v>28364</v>
      </c>
      <c r="C2698" t="s">
        <v>28365</v>
      </c>
      <c r="D2698" t="s">
        <v>28364</v>
      </c>
      <c r="E2698" t="s">
        <v>28365</v>
      </c>
      <c r="F2698" t="s">
        <v>28364</v>
      </c>
      <c r="G2698" t="s">
        <v>28364</v>
      </c>
    </row>
    <row r="2699" spans="1:7" x14ac:dyDescent="0.25">
      <c r="A2699" t="s">
        <v>971</v>
      </c>
      <c r="B2699" t="s">
        <v>28364</v>
      </c>
      <c r="C2699" t="s">
        <v>28364</v>
      </c>
      <c r="D2699" t="s">
        <v>28364</v>
      </c>
      <c r="E2699" t="s">
        <v>28364</v>
      </c>
      <c r="F2699" t="s">
        <v>28364</v>
      </c>
      <c r="G2699" t="s">
        <v>28364</v>
      </c>
    </row>
    <row r="2700" spans="1:7" x14ac:dyDescent="0.25">
      <c r="A2700" t="s">
        <v>26362</v>
      </c>
      <c r="B2700" t="s">
        <v>28364</v>
      </c>
      <c r="C2700" t="s">
        <v>28365</v>
      </c>
      <c r="D2700" t="s">
        <v>28364</v>
      </c>
      <c r="E2700" t="s">
        <v>28365</v>
      </c>
      <c r="F2700" t="s">
        <v>28364</v>
      </c>
      <c r="G2700" t="s">
        <v>28364</v>
      </c>
    </row>
    <row r="2701" spans="1:7" x14ac:dyDescent="0.25">
      <c r="A2701" t="s">
        <v>19626</v>
      </c>
      <c r="B2701" t="s">
        <v>28364</v>
      </c>
      <c r="C2701" t="s">
        <v>28365</v>
      </c>
      <c r="D2701" t="s">
        <v>28364</v>
      </c>
      <c r="E2701" t="s">
        <v>28365</v>
      </c>
      <c r="F2701" t="s">
        <v>28364</v>
      </c>
      <c r="G2701" t="s">
        <v>28364</v>
      </c>
    </row>
    <row r="2702" spans="1:7" x14ac:dyDescent="0.25">
      <c r="A2702" t="s">
        <v>23227</v>
      </c>
      <c r="B2702" t="s">
        <v>28364</v>
      </c>
      <c r="C2702" t="s">
        <v>28365</v>
      </c>
      <c r="D2702" t="s">
        <v>28364</v>
      </c>
      <c r="E2702" t="s">
        <v>28365</v>
      </c>
      <c r="F2702" t="s">
        <v>28364</v>
      </c>
      <c r="G2702" t="s">
        <v>28364</v>
      </c>
    </row>
    <row r="2703" spans="1:7" x14ac:dyDescent="0.25">
      <c r="A2703" t="s">
        <v>4314</v>
      </c>
      <c r="B2703" t="s">
        <v>28364</v>
      </c>
      <c r="C2703" t="s">
        <v>28364</v>
      </c>
      <c r="D2703" t="s">
        <v>28364</v>
      </c>
      <c r="E2703" t="s">
        <v>28364</v>
      </c>
      <c r="F2703" t="s">
        <v>28364</v>
      </c>
      <c r="G2703" t="s">
        <v>28364</v>
      </c>
    </row>
    <row r="2704" spans="1:7" x14ac:dyDescent="0.25">
      <c r="A2704" t="s">
        <v>16616</v>
      </c>
      <c r="B2704" t="s">
        <v>28364</v>
      </c>
      <c r="C2704" t="s">
        <v>28365</v>
      </c>
      <c r="D2704" t="s">
        <v>28364</v>
      </c>
      <c r="E2704" t="s">
        <v>28365</v>
      </c>
      <c r="F2704" t="s">
        <v>28364</v>
      </c>
      <c r="G2704" t="s">
        <v>28364</v>
      </c>
    </row>
    <row r="2705" spans="1:7" x14ac:dyDescent="0.25">
      <c r="A2705" t="s">
        <v>8299</v>
      </c>
      <c r="B2705" t="s">
        <v>28364</v>
      </c>
      <c r="C2705" t="s">
        <v>28365</v>
      </c>
      <c r="D2705" t="s">
        <v>28364</v>
      </c>
      <c r="E2705" t="s">
        <v>28365</v>
      </c>
      <c r="F2705" t="s">
        <v>28364</v>
      </c>
      <c r="G2705" t="s">
        <v>28364</v>
      </c>
    </row>
    <row r="2706" spans="1:7" x14ac:dyDescent="0.25">
      <c r="A2706" t="s">
        <v>2397</v>
      </c>
      <c r="B2706" t="s">
        <v>28364</v>
      </c>
      <c r="C2706" t="s">
        <v>28365</v>
      </c>
      <c r="D2706" t="s">
        <v>28364</v>
      </c>
      <c r="E2706" t="s">
        <v>28365</v>
      </c>
      <c r="F2706" t="s">
        <v>28364</v>
      </c>
      <c r="G2706" t="s">
        <v>28364</v>
      </c>
    </row>
    <row r="2707" spans="1:7" x14ac:dyDescent="0.25">
      <c r="A2707" t="s">
        <v>18871</v>
      </c>
      <c r="B2707" t="s">
        <v>28364</v>
      </c>
      <c r="C2707" t="s">
        <v>28365</v>
      </c>
      <c r="D2707" t="s">
        <v>28364</v>
      </c>
      <c r="E2707" t="s">
        <v>28365</v>
      </c>
      <c r="F2707" t="s">
        <v>28364</v>
      </c>
      <c r="G2707" t="s">
        <v>28364</v>
      </c>
    </row>
    <row r="2708" spans="1:7" x14ac:dyDescent="0.25">
      <c r="A2708" t="s">
        <v>13595</v>
      </c>
      <c r="B2708" t="s">
        <v>28364</v>
      </c>
      <c r="C2708" t="s">
        <v>28365</v>
      </c>
      <c r="D2708" t="s">
        <v>28364</v>
      </c>
      <c r="E2708" t="s">
        <v>28365</v>
      </c>
      <c r="F2708" t="s">
        <v>28364</v>
      </c>
      <c r="G2708" t="s">
        <v>28365</v>
      </c>
    </row>
    <row r="2709" spans="1:7" x14ac:dyDescent="0.25">
      <c r="A2709" t="s">
        <v>4279</v>
      </c>
      <c r="B2709" t="s">
        <v>28364</v>
      </c>
      <c r="C2709" t="s">
        <v>28365</v>
      </c>
      <c r="D2709" t="s">
        <v>28364</v>
      </c>
      <c r="E2709" t="s">
        <v>28365</v>
      </c>
      <c r="F2709" t="s">
        <v>28364</v>
      </c>
      <c r="G2709" t="s">
        <v>28364</v>
      </c>
    </row>
    <row r="2710" spans="1:7" x14ac:dyDescent="0.25">
      <c r="A2710" t="s">
        <v>9382</v>
      </c>
      <c r="B2710" t="s">
        <v>28364</v>
      </c>
      <c r="C2710" t="s">
        <v>28365</v>
      </c>
      <c r="D2710" t="s">
        <v>28364</v>
      </c>
      <c r="E2710" t="s">
        <v>28365</v>
      </c>
      <c r="F2710" t="s">
        <v>28364</v>
      </c>
      <c r="G2710" t="s">
        <v>28364</v>
      </c>
    </row>
    <row r="2711" spans="1:7" x14ac:dyDescent="0.25">
      <c r="A2711" t="s">
        <v>26870</v>
      </c>
      <c r="B2711" t="s">
        <v>28364</v>
      </c>
      <c r="C2711" t="s">
        <v>28364</v>
      </c>
      <c r="D2711" t="s">
        <v>28364</v>
      </c>
      <c r="E2711" t="s">
        <v>28364</v>
      </c>
      <c r="F2711" t="s">
        <v>28364</v>
      </c>
      <c r="G2711" t="s">
        <v>28364</v>
      </c>
    </row>
    <row r="2712" spans="1:7" x14ac:dyDescent="0.25">
      <c r="A2712" t="s">
        <v>16692</v>
      </c>
      <c r="B2712" t="s">
        <v>28364</v>
      </c>
      <c r="C2712" t="s">
        <v>28364</v>
      </c>
      <c r="D2712" t="s">
        <v>28364</v>
      </c>
      <c r="E2712" t="s">
        <v>28364</v>
      </c>
      <c r="F2712" t="s">
        <v>28364</v>
      </c>
      <c r="G2712" t="s">
        <v>28364</v>
      </c>
    </row>
    <row r="2713" spans="1:7" x14ac:dyDescent="0.25">
      <c r="A2713" t="s">
        <v>23938</v>
      </c>
      <c r="B2713" t="s">
        <v>28364</v>
      </c>
      <c r="C2713" t="s">
        <v>28364</v>
      </c>
      <c r="D2713" t="s">
        <v>28364</v>
      </c>
      <c r="E2713" t="s">
        <v>28364</v>
      </c>
      <c r="F2713" t="s">
        <v>28364</v>
      </c>
      <c r="G2713" t="s">
        <v>28364</v>
      </c>
    </row>
    <row r="2714" spans="1:7" x14ac:dyDescent="0.25">
      <c r="A2714" t="s">
        <v>18132</v>
      </c>
      <c r="B2714" t="s">
        <v>28364</v>
      </c>
      <c r="C2714" t="s">
        <v>28364</v>
      </c>
      <c r="D2714" t="s">
        <v>28364</v>
      </c>
      <c r="E2714" t="s">
        <v>28364</v>
      </c>
      <c r="F2714" t="s">
        <v>28364</v>
      </c>
      <c r="G2714" t="s">
        <v>28364</v>
      </c>
    </row>
    <row r="2715" spans="1:7" x14ac:dyDescent="0.25">
      <c r="A2715" t="s">
        <v>5897</v>
      </c>
      <c r="B2715" t="s">
        <v>28364</v>
      </c>
      <c r="C2715" t="s">
        <v>28364</v>
      </c>
      <c r="D2715" t="s">
        <v>28365</v>
      </c>
      <c r="E2715" t="s">
        <v>28364</v>
      </c>
      <c r="F2715" t="s">
        <v>28364</v>
      </c>
      <c r="G2715" t="s">
        <v>28364</v>
      </c>
    </row>
    <row r="2716" spans="1:7" x14ac:dyDescent="0.25">
      <c r="A2716" t="s">
        <v>26244</v>
      </c>
      <c r="B2716" t="s">
        <v>28364</v>
      </c>
      <c r="C2716" t="s">
        <v>28364</v>
      </c>
      <c r="D2716" t="s">
        <v>28364</v>
      </c>
      <c r="E2716" t="s">
        <v>28364</v>
      </c>
      <c r="F2716" t="s">
        <v>28364</v>
      </c>
      <c r="G2716" t="s">
        <v>28364</v>
      </c>
    </row>
    <row r="2717" spans="1:7" x14ac:dyDescent="0.25">
      <c r="A2717" t="s">
        <v>3781</v>
      </c>
      <c r="B2717" t="s">
        <v>28364</v>
      </c>
      <c r="C2717" t="s">
        <v>28364</v>
      </c>
      <c r="D2717" t="s">
        <v>28364</v>
      </c>
      <c r="E2717" t="s">
        <v>28364</v>
      </c>
      <c r="F2717" t="s">
        <v>28364</v>
      </c>
      <c r="G2717" t="s">
        <v>28364</v>
      </c>
    </row>
    <row r="2718" spans="1:7" x14ac:dyDescent="0.25">
      <c r="A2718" t="s">
        <v>16907</v>
      </c>
      <c r="B2718" t="s">
        <v>28364</v>
      </c>
      <c r="C2718" t="s">
        <v>28364</v>
      </c>
      <c r="D2718" t="s">
        <v>28364</v>
      </c>
      <c r="E2718" t="s">
        <v>28364</v>
      </c>
      <c r="F2718" t="s">
        <v>28364</v>
      </c>
      <c r="G2718" t="s">
        <v>28364</v>
      </c>
    </row>
    <row r="2719" spans="1:7" x14ac:dyDescent="0.25">
      <c r="A2719" t="s">
        <v>24048</v>
      </c>
      <c r="B2719" t="s">
        <v>28364</v>
      </c>
      <c r="C2719" t="s">
        <v>28365</v>
      </c>
      <c r="D2719" t="s">
        <v>28364</v>
      </c>
      <c r="E2719" t="s">
        <v>28365</v>
      </c>
      <c r="F2719" t="s">
        <v>28364</v>
      </c>
      <c r="G2719" t="s">
        <v>28364</v>
      </c>
    </row>
    <row r="2720" spans="1:7" x14ac:dyDescent="0.25">
      <c r="A2720" t="s">
        <v>10015</v>
      </c>
      <c r="B2720" t="s">
        <v>28364</v>
      </c>
      <c r="C2720" t="s">
        <v>28364</v>
      </c>
      <c r="D2720" t="s">
        <v>28365</v>
      </c>
      <c r="E2720" t="s">
        <v>28364</v>
      </c>
      <c r="F2720" t="s">
        <v>28364</v>
      </c>
      <c r="G2720" t="s">
        <v>28365</v>
      </c>
    </row>
    <row r="2721" spans="1:7" x14ac:dyDescent="0.25">
      <c r="A2721" t="s">
        <v>21409</v>
      </c>
      <c r="B2721" t="s">
        <v>28364</v>
      </c>
      <c r="C2721" t="s">
        <v>28364</v>
      </c>
      <c r="D2721" t="s">
        <v>28364</v>
      </c>
      <c r="E2721" t="s">
        <v>28364</v>
      </c>
      <c r="F2721" t="s">
        <v>28364</v>
      </c>
      <c r="G2721" t="s">
        <v>28364</v>
      </c>
    </row>
    <row r="2722" spans="1:7" x14ac:dyDescent="0.25">
      <c r="A2722" t="s">
        <v>13961</v>
      </c>
      <c r="B2722" t="s">
        <v>28364</v>
      </c>
      <c r="C2722" t="s">
        <v>28364</v>
      </c>
      <c r="D2722" t="s">
        <v>28364</v>
      </c>
      <c r="E2722" t="s">
        <v>28364</v>
      </c>
      <c r="F2722" t="s">
        <v>28364</v>
      </c>
      <c r="G2722" t="s">
        <v>28364</v>
      </c>
    </row>
    <row r="2723" spans="1:7" x14ac:dyDescent="0.25">
      <c r="A2723" t="s">
        <v>6681</v>
      </c>
      <c r="B2723" t="s">
        <v>28364</v>
      </c>
      <c r="C2723" t="s">
        <v>28364</v>
      </c>
      <c r="D2723" t="s">
        <v>28364</v>
      </c>
      <c r="E2723" t="s">
        <v>28364</v>
      </c>
      <c r="F2723" t="s">
        <v>28364</v>
      </c>
      <c r="G2723" t="s">
        <v>28364</v>
      </c>
    </row>
    <row r="2724" spans="1:7" x14ac:dyDescent="0.25">
      <c r="A2724" t="s">
        <v>11484</v>
      </c>
      <c r="B2724" t="s">
        <v>28364</v>
      </c>
      <c r="C2724" t="s">
        <v>28364</v>
      </c>
      <c r="D2724" t="s">
        <v>28364</v>
      </c>
      <c r="E2724" t="s">
        <v>28364</v>
      </c>
      <c r="F2724" t="s">
        <v>28364</v>
      </c>
      <c r="G2724" t="s">
        <v>28364</v>
      </c>
    </row>
    <row r="2725" spans="1:7" x14ac:dyDescent="0.25">
      <c r="A2725" t="s">
        <v>19888</v>
      </c>
      <c r="B2725" t="s">
        <v>28364</v>
      </c>
      <c r="C2725" t="s">
        <v>28364</v>
      </c>
      <c r="D2725" t="s">
        <v>28364</v>
      </c>
      <c r="E2725" t="s">
        <v>28364</v>
      </c>
      <c r="F2725" t="s">
        <v>28364</v>
      </c>
      <c r="G2725" t="s">
        <v>28364</v>
      </c>
    </row>
    <row r="2726" spans="1:7" x14ac:dyDescent="0.25">
      <c r="A2726" t="s">
        <v>7939</v>
      </c>
      <c r="B2726" t="s">
        <v>28364</v>
      </c>
      <c r="C2726" t="s">
        <v>28364</v>
      </c>
      <c r="D2726" t="s">
        <v>28364</v>
      </c>
      <c r="E2726" t="s">
        <v>28364</v>
      </c>
      <c r="F2726" t="s">
        <v>28364</v>
      </c>
      <c r="G2726" t="s">
        <v>28364</v>
      </c>
    </row>
    <row r="2727" spans="1:7" x14ac:dyDescent="0.25">
      <c r="A2727" t="s">
        <v>22791</v>
      </c>
      <c r="B2727" t="s">
        <v>28364</v>
      </c>
      <c r="C2727" t="s">
        <v>28364</v>
      </c>
      <c r="D2727" t="s">
        <v>28364</v>
      </c>
      <c r="E2727" t="s">
        <v>28364</v>
      </c>
      <c r="F2727" t="s">
        <v>28364</v>
      </c>
      <c r="G2727" t="s">
        <v>28364</v>
      </c>
    </row>
    <row r="2728" spans="1:7" x14ac:dyDescent="0.25">
      <c r="A2728" t="s">
        <v>15558</v>
      </c>
      <c r="B2728" t="s">
        <v>28364</v>
      </c>
      <c r="C2728" t="s">
        <v>28364</v>
      </c>
      <c r="D2728" t="s">
        <v>28364</v>
      </c>
      <c r="E2728" t="s">
        <v>28364</v>
      </c>
      <c r="F2728" t="s">
        <v>28365</v>
      </c>
      <c r="G2728" t="s">
        <v>28364</v>
      </c>
    </row>
    <row r="2729" spans="1:7" x14ac:dyDescent="0.25">
      <c r="A2729" t="s">
        <v>14642</v>
      </c>
      <c r="B2729" t="s">
        <v>28364</v>
      </c>
      <c r="C2729" t="s">
        <v>28364</v>
      </c>
      <c r="D2729" t="s">
        <v>28364</v>
      </c>
      <c r="E2729" t="s">
        <v>28364</v>
      </c>
      <c r="F2729" t="s">
        <v>28364</v>
      </c>
      <c r="G2729" t="s">
        <v>28364</v>
      </c>
    </row>
    <row r="2730" spans="1:7" x14ac:dyDescent="0.25">
      <c r="A2730" t="s">
        <v>16877</v>
      </c>
      <c r="B2730" t="s">
        <v>28364</v>
      </c>
      <c r="C2730" t="s">
        <v>28364</v>
      </c>
      <c r="D2730" t="s">
        <v>28364</v>
      </c>
      <c r="E2730" t="s">
        <v>28364</v>
      </c>
      <c r="F2730" t="s">
        <v>28364</v>
      </c>
      <c r="G2730" t="s">
        <v>28364</v>
      </c>
    </row>
    <row r="2731" spans="1:7" x14ac:dyDescent="0.25">
      <c r="A2731" t="s">
        <v>22712</v>
      </c>
      <c r="B2731" t="s">
        <v>28364</v>
      </c>
      <c r="C2731" t="s">
        <v>28364</v>
      </c>
      <c r="D2731" t="s">
        <v>28364</v>
      </c>
      <c r="E2731" t="s">
        <v>28364</v>
      </c>
      <c r="F2731" t="s">
        <v>28364</v>
      </c>
      <c r="G2731" t="s">
        <v>28364</v>
      </c>
    </row>
    <row r="2732" spans="1:7" x14ac:dyDescent="0.25">
      <c r="A2732" t="s">
        <v>21637</v>
      </c>
      <c r="B2732" t="s">
        <v>28364</v>
      </c>
      <c r="C2732" t="s">
        <v>28364</v>
      </c>
      <c r="D2732" t="s">
        <v>28364</v>
      </c>
      <c r="E2732" t="s">
        <v>28364</v>
      </c>
      <c r="F2732" t="s">
        <v>28364</v>
      </c>
      <c r="G2732" t="s">
        <v>28364</v>
      </c>
    </row>
    <row r="2733" spans="1:7" x14ac:dyDescent="0.25">
      <c r="A2733" t="s">
        <v>10358</v>
      </c>
      <c r="B2733" t="s">
        <v>28364</v>
      </c>
      <c r="C2733" t="s">
        <v>28364</v>
      </c>
      <c r="D2733" t="s">
        <v>28364</v>
      </c>
      <c r="E2733" t="s">
        <v>28364</v>
      </c>
      <c r="F2733" t="s">
        <v>28364</v>
      </c>
      <c r="G2733" t="s">
        <v>28364</v>
      </c>
    </row>
    <row r="2734" spans="1:7" x14ac:dyDescent="0.25">
      <c r="A2734" t="s">
        <v>19903</v>
      </c>
      <c r="B2734" t="s">
        <v>28364</v>
      </c>
      <c r="C2734" t="s">
        <v>28364</v>
      </c>
      <c r="D2734" t="s">
        <v>28364</v>
      </c>
      <c r="E2734" t="s">
        <v>28364</v>
      </c>
      <c r="F2734" t="s">
        <v>28364</v>
      </c>
      <c r="G2734" t="s">
        <v>28364</v>
      </c>
    </row>
    <row r="2735" spans="1:7" x14ac:dyDescent="0.25">
      <c r="A2735" t="s">
        <v>5956</v>
      </c>
      <c r="B2735" t="s">
        <v>28364</v>
      </c>
      <c r="C2735" t="s">
        <v>28364</v>
      </c>
      <c r="D2735" t="s">
        <v>28364</v>
      </c>
      <c r="E2735" t="s">
        <v>28364</v>
      </c>
      <c r="F2735" t="s">
        <v>28364</v>
      </c>
      <c r="G2735" t="s">
        <v>28365</v>
      </c>
    </row>
    <row r="2736" spans="1:7" x14ac:dyDescent="0.25">
      <c r="A2736" t="s">
        <v>9908</v>
      </c>
      <c r="B2736" t="s">
        <v>28364</v>
      </c>
      <c r="C2736" t="s">
        <v>28364</v>
      </c>
      <c r="D2736" t="s">
        <v>28364</v>
      </c>
      <c r="E2736" t="s">
        <v>28364</v>
      </c>
      <c r="F2736" t="s">
        <v>28364</v>
      </c>
      <c r="G2736" t="s">
        <v>28364</v>
      </c>
    </row>
    <row r="2737" spans="1:7" x14ac:dyDescent="0.25">
      <c r="A2737" t="s">
        <v>15384</v>
      </c>
      <c r="B2737" t="s">
        <v>28364</v>
      </c>
      <c r="C2737" t="s">
        <v>28364</v>
      </c>
      <c r="D2737" t="s">
        <v>28364</v>
      </c>
      <c r="E2737" t="s">
        <v>28364</v>
      </c>
      <c r="F2737" t="s">
        <v>28364</v>
      </c>
      <c r="G2737" t="s">
        <v>28364</v>
      </c>
    </row>
    <row r="2738" spans="1:7" x14ac:dyDescent="0.25">
      <c r="A2738" t="s">
        <v>20524</v>
      </c>
      <c r="B2738" t="s">
        <v>28364</v>
      </c>
      <c r="C2738" t="s">
        <v>28364</v>
      </c>
      <c r="D2738" t="s">
        <v>28364</v>
      </c>
      <c r="E2738" t="s">
        <v>28364</v>
      </c>
      <c r="F2738" t="s">
        <v>28364</v>
      </c>
      <c r="G2738" t="s">
        <v>28364</v>
      </c>
    </row>
    <row r="2739" spans="1:7" x14ac:dyDescent="0.25">
      <c r="A2739" t="s">
        <v>5349</v>
      </c>
      <c r="B2739" t="s">
        <v>28364</v>
      </c>
      <c r="C2739" t="s">
        <v>28364</v>
      </c>
      <c r="D2739" t="s">
        <v>28364</v>
      </c>
      <c r="E2739" t="s">
        <v>28364</v>
      </c>
      <c r="F2739" t="s">
        <v>28364</v>
      </c>
      <c r="G2739" t="s">
        <v>28364</v>
      </c>
    </row>
    <row r="2740" spans="1:7" x14ac:dyDescent="0.25">
      <c r="A2740" t="s">
        <v>26626</v>
      </c>
      <c r="B2740" t="s">
        <v>28364</v>
      </c>
      <c r="C2740" t="s">
        <v>28364</v>
      </c>
      <c r="D2740" t="s">
        <v>28364</v>
      </c>
      <c r="E2740" t="s">
        <v>28364</v>
      </c>
      <c r="F2740" t="s">
        <v>28364</v>
      </c>
      <c r="G2740" t="s">
        <v>28364</v>
      </c>
    </row>
    <row r="2741" spans="1:7" x14ac:dyDescent="0.25">
      <c r="A2741" t="s">
        <v>4997</v>
      </c>
      <c r="B2741" t="s">
        <v>28364</v>
      </c>
      <c r="C2741" t="s">
        <v>28364</v>
      </c>
      <c r="D2741" t="s">
        <v>28364</v>
      </c>
      <c r="E2741" t="s">
        <v>28364</v>
      </c>
      <c r="F2741" t="s">
        <v>28364</v>
      </c>
      <c r="G2741" t="s">
        <v>28364</v>
      </c>
    </row>
    <row r="2742" spans="1:7" x14ac:dyDescent="0.25">
      <c r="A2742" t="s">
        <v>18377</v>
      </c>
      <c r="B2742" t="s">
        <v>28364</v>
      </c>
      <c r="C2742" t="s">
        <v>28365</v>
      </c>
      <c r="D2742" t="s">
        <v>28364</v>
      </c>
      <c r="E2742" t="s">
        <v>28365</v>
      </c>
      <c r="F2742" t="s">
        <v>28364</v>
      </c>
      <c r="G2742" t="s">
        <v>28364</v>
      </c>
    </row>
    <row r="2743" spans="1:7" x14ac:dyDescent="0.25">
      <c r="A2743" t="s">
        <v>14234</v>
      </c>
      <c r="B2743" t="s">
        <v>28364</v>
      </c>
      <c r="C2743" t="s">
        <v>28364</v>
      </c>
      <c r="D2743" t="s">
        <v>28364</v>
      </c>
      <c r="E2743" t="s">
        <v>28364</v>
      </c>
      <c r="F2743" t="s">
        <v>28365</v>
      </c>
      <c r="G2743" t="s">
        <v>28365</v>
      </c>
    </row>
    <row r="2744" spans="1:7" x14ac:dyDescent="0.25">
      <c r="A2744" t="s">
        <v>8092</v>
      </c>
      <c r="B2744" t="s">
        <v>28364</v>
      </c>
      <c r="C2744" t="s">
        <v>28364</v>
      </c>
      <c r="D2744" t="s">
        <v>28364</v>
      </c>
      <c r="E2744" t="s">
        <v>28364</v>
      </c>
      <c r="F2744" t="s">
        <v>28364</v>
      </c>
      <c r="G2744" t="s">
        <v>28364</v>
      </c>
    </row>
    <row r="2745" spans="1:7" x14ac:dyDescent="0.25">
      <c r="A2745" t="s">
        <v>1729</v>
      </c>
      <c r="B2745" t="s">
        <v>28364</v>
      </c>
      <c r="C2745" t="s">
        <v>28365</v>
      </c>
      <c r="D2745" t="s">
        <v>28364</v>
      </c>
      <c r="E2745" t="s">
        <v>28365</v>
      </c>
      <c r="F2745" t="s">
        <v>28364</v>
      </c>
      <c r="G2745" t="s">
        <v>28364</v>
      </c>
    </row>
    <row r="2746" spans="1:7" x14ac:dyDescent="0.25">
      <c r="A2746" t="s">
        <v>2998</v>
      </c>
      <c r="B2746" t="s">
        <v>28364</v>
      </c>
      <c r="C2746" t="s">
        <v>28364</v>
      </c>
      <c r="D2746" t="s">
        <v>28364</v>
      </c>
      <c r="E2746" t="s">
        <v>28364</v>
      </c>
      <c r="F2746" t="s">
        <v>28364</v>
      </c>
      <c r="G2746" t="s">
        <v>28364</v>
      </c>
    </row>
    <row r="2747" spans="1:7" x14ac:dyDescent="0.25">
      <c r="A2747" t="s">
        <v>18865</v>
      </c>
      <c r="B2747" t="s">
        <v>28364</v>
      </c>
      <c r="C2747" t="s">
        <v>28364</v>
      </c>
      <c r="D2747" t="s">
        <v>28364</v>
      </c>
      <c r="E2747" t="s">
        <v>28364</v>
      </c>
      <c r="F2747" t="s">
        <v>28364</v>
      </c>
      <c r="G2747" t="s">
        <v>28364</v>
      </c>
    </row>
    <row r="2748" spans="1:7" x14ac:dyDescent="0.25">
      <c r="A2748" t="s">
        <v>12316</v>
      </c>
      <c r="B2748" t="s">
        <v>28364</v>
      </c>
      <c r="C2748" t="s">
        <v>28364</v>
      </c>
      <c r="D2748" t="s">
        <v>28364</v>
      </c>
      <c r="E2748" t="s">
        <v>28364</v>
      </c>
      <c r="F2748" t="s">
        <v>28364</v>
      </c>
      <c r="G2748" t="s">
        <v>28364</v>
      </c>
    </row>
    <row r="2749" spans="1:7" x14ac:dyDescent="0.25">
      <c r="A2749" t="s">
        <v>10041</v>
      </c>
      <c r="B2749" t="s">
        <v>28364</v>
      </c>
      <c r="C2749" t="s">
        <v>28364</v>
      </c>
      <c r="D2749" t="s">
        <v>28364</v>
      </c>
      <c r="E2749" t="s">
        <v>28364</v>
      </c>
      <c r="F2749" t="s">
        <v>28364</v>
      </c>
      <c r="G2749" t="s">
        <v>28364</v>
      </c>
    </row>
    <row r="2750" spans="1:7" x14ac:dyDescent="0.25">
      <c r="A2750" t="s">
        <v>14024</v>
      </c>
      <c r="B2750" t="s">
        <v>28364</v>
      </c>
      <c r="C2750" t="s">
        <v>28364</v>
      </c>
      <c r="D2750" t="s">
        <v>28364</v>
      </c>
      <c r="E2750" t="s">
        <v>28364</v>
      </c>
      <c r="F2750" t="s">
        <v>28364</v>
      </c>
      <c r="G2750" t="s">
        <v>28364</v>
      </c>
    </row>
    <row r="2751" spans="1:7" x14ac:dyDescent="0.25">
      <c r="A2751" t="s">
        <v>17676</v>
      </c>
      <c r="B2751" t="s">
        <v>28364</v>
      </c>
      <c r="C2751" t="s">
        <v>28364</v>
      </c>
      <c r="D2751" t="s">
        <v>28364</v>
      </c>
      <c r="E2751" t="s">
        <v>28364</v>
      </c>
      <c r="F2751" t="s">
        <v>28364</v>
      </c>
      <c r="G2751" t="s">
        <v>28364</v>
      </c>
    </row>
    <row r="2752" spans="1:7" x14ac:dyDescent="0.25">
      <c r="A2752" t="s">
        <v>24396</v>
      </c>
      <c r="B2752" t="s">
        <v>28364</v>
      </c>
      <c r="C2752" t="s">
        <v>28364</v>
      </c>
      <c r="D2752" t="s">
        <v>28364</v>
      </c>
      <c r="E2752" t="s">
        <v>28364</v>
      </c>
      <c r="F2752" t="s">
        <v>28364</v>
      </c>
      <c r="G2752" t="s">
        <v>28364</v>
      </c>
    </row>
    <row r="2753" spans="1:7" x14ac:dyDescent="0.25">
      <c r="A2753" t="s">
        <v>8694</v>
      </c>
      <c r="B2753" t="s">
        <v>28364</v>
      </c>
      <c r="C2753" t="s">
        <v>28364</v>
      </c>
      <c r="D2753" t="s">
        <v>28364</v>
      </c>
      <c r="E2753" t="s">
        <v>28364</v>
      </c>
      <c r="F2753" t="s">
        <v>28364</v>
      </c>
      <c r="G2753" t="s">
        <v>28364</v>
      </c>
    </row>
    <row r="2754" spans="1:7" x14ac:dyDescent="0.25">
      <c r="A2754" t="s">
        <v>10217</v>
      </c>
      <c r="B2754" t="s">
        <v>28364</v>
      </c>
      <c r="C2754" t="s">
        <v>28364</v>
      </c>
      <c r="D2754" t="s">
        <v>28364</v>
      </c>
      <c r="E2754" t="s">
        <v>28364</v>
      </c>
      <c r="F2754" t="s">
        <v>28365</v>
      </c>
      <c r="G2754" t="s">
        <v>28364</v>
      </c>
    </row>
    <row r="2755" spans="1:7" x14ac:dyDescent="0.25">
      <c r="A2755" t="s">
        <v>14238</v>
      </c>
      <c r="B2755" t="s">
        <v>28364</v>
      </c>
      <c r="C2755" t="s">
        <v>28364</v>
      </c>
      <c r="D2755" t="s">
        <v>28364</v>
      </c>
      <c r="E2755" t="s">
        <v>28364</v>
      </c>
      <c r="F2755" t="s">
        <v>28364</v>
      </c>
      <c r="G2755" t="s">
        <v>28364</v>
      </c>
    </row>
    <row r="2756" spans="1:7" x14ac:dyDescent="0.25">
      <c r="A2756" t="s">
        <v>20858</v>
      </c>
      <c r="B2756" t="s">
        <v>28364</v>
      </c>
      <c r="C2756" t="s">
        <v>28364</v>
      </c>
      <c r="D2756" t="s">
        <v>28364</v>
      </c>
      <c r="E2756" t="s">
        <v>28364</v>
      </c>
      <c r="F2756" t="s">
        <v>28364</v>
      </c>
      <c r="G2756" t="s">
        <v>28364</v>
      </c>
    </row>
    <row r="2757" spans="1:7" x14ac:dyDescent="0.25">
      <c r="A2757" t="s">
        <v>15308</v>
      </c>
      <c r="B2757" t="s">
        <v>28364</v>
      </c>
      <c r="C2757" t="s">
        <v>28364</v>
      </c>
      <c r="D2757" t="s">
        <v>28365</v>
      </c>
      <c r="E2757" t="s">
        <v>28364</v>
      </c>
      <c r="F2757" t="s">
        <v>28364</v>
      </c>
      <c r="G2757" t="s">
        <v>28364</v>
      </c>
    </row>
    <row r="2758" spans="1:7" x14ac:dyDescent="0.25">
      <c r="A2758" t="s">
        <v>24377</v>
      </c>
      <c r="B2758" t="s">
        <v>28364</v>
      </c>
      <c r="C2758" t="s">
        <v>28364</v>
      </c>
      <c r="D2758" t="s">
        <v>28364</v>
      </c>
      <c r="E2758" t="s">
        <v>28364</v>
      </c>
      <c r="F2758" t="s">
        <v>28364</v>
      </c>
      <c r="G2758" t="s">
        <v>28364</v>
      </c>
    </row>
    <row r="2759" spans="1:7" x14ac:dyDescent="0.25">
      <c r="A2759" t="s">
        <v>8075</v>
      </c>
      <c r="B2759" t="s">
        <v>28364</v>
      </c>
      <c r="C2759" t="s">
        <v>28364</v>
      </c>
      <c r="D2759" t="s">
        <v>28364</v>
      </c>
      <c r="E2759" t="s">
        <v>28364</v>
      </c>
      <c r="F2759" t="s">
        <v>28364</v>
      </c>
      <c r="G2759" t="s">
        <v>28364</v>
      </c>
    </row>
    <row r="2760" spans="1:7" x14ac:dyDescent="0.25">
      <c r="A2760" t="s">
        <v>24758</v>
      </c>
      <c r="B2760" t="s">
        <v>28364</v>
      </c>
      <c r="C2760" t="s">
        <v>28364</v>
      </c>
      <c r="D2760" t="s">
        <v>28364</v>
      </c>
      <c r="E2760" t="s">
        <v>28364</v>
      </c>
      <c r="F2760" t="s">
        <v>28364</v>
      </c>
      <c r="G2760" t="s">
        <v>28364</v>
      </c>
    </row>
    <row r="2761" spans="1:7" x14ac:dyDescent="0.25">
      <c r="A2761" t="s">
        <v>11884</v>
      </c>
      <c r="B2761" t="s">
        <v>28364</v>
      </c>
      <c r="C2761" t="s">
        <v>28364</v>
      </c>
      <c r="D2761" t="s">
        <v>28364</v>
      </c>
      <c r="E2761" t="s">
        <v>28364</v>
      </c>
      <c r="F2761" t="s">
        <v>28364</v>
      </c>
      <c r="G2761" t="s">
        <v>28364</v>
      </c>
    </row>
    <row r="2762" spans="1:7" x14ac:dyDescent="0.25">
      <c r="A2762" t="s">
        <v>24648</v>
      </c>
      <c r="B2762" t="s">
        <v>28364</v>
      </c>
      <c r="C2762" t="s">
        <v>28364</v>
      </c>
      <c r="D2762" t="s">
        <v>28364</v>
      </c>
      <c r="E2762" t="s">
        <v>28364</v>
      </c>
      <c r="F2762" t="s">
        <v>28364</v>
      </c>
      <c r="G2762" t="s">
        <v>28364</v>
      </c>
    </row>
    <row r="2763" spans="1:7" x14ac:dyDescent="0.25">
      <c r="A2763" t="s">
        <v>23877</v>
      </c>
      <c r="B2763" t="s">
        <v>28364</v>
      </c>
      <c r="C2763" t="s">
        <v>28364</v>
      </c>
      <c r="D2763" t="s">
        <v>28364</v>
      </c>
      <c r="E2763" t="s">
        <v>28364</v>
      </c>
      <c r="F2763" t="s">
        <v>28364</v>
      </c>
      <c r="G2763" t="s">
        <v>28365</v>
      </c>
    </row>
    <row r="2764" spans="1:7" x14ac:dyDescent="0.25">
      <c r="A2764" t="s">
        <v>3580</v>
      </c>
      <c r="B2764" t="s">
        <v>28364</v>
      </c>
      <c r="C2764" t="s">
        <v>28364</v>
      </c>
      <c r="D2764" t="s">
        <v>28364</v>
      </c>
      <c r="E2764" t="s">
        <v>28364</v>
      </c>
      <c r="F2764" t="s">
        <v>28364</v>
      </c>
      <c r="G2764" t="s">
        <v>28364</v>
      </c>
    </row>
    <row r="2765" spans="1:7" x14ac:dyDescent="0.25">
      <c r="A2765" t="s">
        <v>22681</v>
      </c>
      <c r="B2765" t="s">
        <v>28364</v>
      </c>
      <c r="C2765" t="s">
        <v>28364</v>
      </c>
      <c r="D2765" t="s">
        <v>28365</v>
      </c>
      <c r="E2765" t="s">
        <v>28364</v>
      </c>
      <c r="F2765" t="s">
        <v>28364</v>
      </c>
      <c r="G2765" t="s">
        <v>28364</v>
      </c>
    </row>
    <row r="2766" spans="1:7" x14ac:dyDescent="0.25">
      <c r="A2766" t="s">
        <v>3591</v>
      </c>
      <c r="B2766" t="s">
        <v>28364</v>
      </c>
      <c r="C2766" t="s">
        <v>28364</v>
      </c>
      <c r="D2766" t="s">
        <v>28364</v>
      </c>
      <c r="E2766" t="s">
        <v>28364</v>
      </c>
      <c r="F2766" t="s">
        <v>28364</v>
      </c>
      <c r="G2766" t="s">
        <v>28364</v>
      </c>
    </row>
    <row r="2767" spans="1:7" x14ac:dyDescent="0.25">
      <c r="A2767" t="s">
        <v>15461</v>
      </c>
      <c r="B2767" t="s">
        <v>28364</v>
      </c>
      <c r="C2767" t="s">
        <v>28364</v>
      </c>
      <c r="D2767" t="s">
        <v>28364</v>
      </c>
      <c r="E2767" t="s">
        <v>28364</v>
      </c>
      <c r="F2767" t="s">
        <v>28364</v>
      </c>
      <c r="G2767" t="s">
        <v>28364</v>
      </c>
    </row>
    <row r="2768" spans="1:7" x14ac:dyDescent="0.25">
      <c r="A2768" t="s">
        <v>23968</v>
      </c>
      <c r="B2768" t="s">
        <v>28364</v>
      </c>
      <c r="C2768" t="s">
        <v>28364</v>
      </c>
      <c r="D2768" t="s">
        <v>28364</v>
      </c>
      <c r="E2768" t="s">
        <v>28364</v>
      </c>
      <c r="F2768" t="s">
        <v>28364</v>
      </c>
      <c r="G2768" t="s">
        <v>28365</v>
      </c>
    </row>
    <row r="2769" spans="1:7" x14ac:dyDescent="0.25">
      <c r="A2769" t="s">
        <v>3197</v>
      </c>
      <c r="B2769" t="s">
        <v>28364</v>
      </c>
      <c r="C2769" t="s">
        <v>28364</v>
      </c>
      <c r="D2769" t="s">
        <v>28364</v>
      </c>
      <c r="E2769" t="s">
        <v>28364</v>
      </c>
      <c r="F2769" t="s">
        <v>28364</v>
      </c>
      <c r="G2769" t="s">
        <v>28364</v>
      </c>
    </row>
    <row r="2770" spans="1:7" x14ac:dyDescent="0.25">
      <c r="A2770" t="s">
        <v>15899</v>
      </c>
      <c r="B2770" t="s">
        <v>28364</v>
      </c>
      <c r="C2770" t="s">
        <v>28364</v>
      </c>
      <c r="D2770" t="s">
        <v>28364</v>
      </c>
      <c r="E2770" t="s">
        <v>28364</v>
      </c>
      <c r="F2770" t="s">
        <v>28364</v>
      </c>
      <c r="G2770" t="s">
        <v>28364</v>
      </c>
    </row>
    <row r="2771" spans="1:7" x14ac:dyDescent="0.25">
      <c r="A2771" t="s">
        <v>9449</v>
      </c>
      <c r="B2771" t="s">
        <v>28364</v>
      </c>
      <c r="C2771" t="s">
        <v>28364</v>
      </c>
      <c r="D2771" t="s">
        <v>28364</v>
      </c>
      <c r="E2771" t="s">
        <v>28364</v>
      </c>
      <c r="F2771" t="s">
        <v>28364</v>
      </c>
      <c r="G2771" t="s">
        <v>28364</v>
      </c>
    </row>
    <row r="2772" spans="1:7" x14ac:dyDescent="0.25">
      <c r="A2772" t="s">
        <v>23276</v>
      </c>
      <c r="B2772" t="s">
        <v>28364</v>
      </c>
      <c r="C2772" t="s">
        <v>28364</v>
      </c>
      <c r="D2772" t="s">
        <v>28364</v>
      </c>
      <c r="E2772" t="s">
        <v>28364</v>
      </c>
      <c r="F2772" t="s">
        <v>28364</v>
      </c>
      <c r="G2772" t="s">
        <v>28365</v>
      </c>
    </row>
    <row r="2773" spans="1:7" x14ac:dyDescent="0.25">
      <c r="A2773" t="s">
        <v>12490</v>
      </c>
      <c r="B2773" t="s">
        <v>28364</v>
      </c>
      <c r="C2773" t="s">
        <v>28364</v>
      </c>
      <c r="D2773" t="s">
        <v>28364</v>
      </c>
      <c r="E2773" t="s">
        <v>28364</v>
      </c>
      <c r="F2773" t="s">
        <v>28364</v>
      </c>
      <c r="G2773" t="s">
        <v>28365</v>
      </c>
    </row>
    <row r="2774" spans="1:7" x14ac:dyDescent="0.25">
      <c r="A2774" t="s">
        <v>12547</v>
      </c>
      <c r="B2774" t="s">
        <v>28364</v>
      </c>
      <c r="C2774" t="s">
        <v>28364</v>
      </c>
      <c r="D2774" t="s">
        <v>28365</v>
      </c>
      <c r="E2774" t="s">
        <v>28364</v>
      </c>
      <c r="F2774" t="s">
        <v>28364</v>
      </c>
      <c r="G2774" t="s">
        <v>28364</v>
      </c>
    </row>
    <row r="2775" spans="1:7" x14ac:dyDescent="0.25">
      <c r="A2775" t="s">
        <v>20678</v>
      </c>
      <c r="B2775" t="s">
        <v>28364</v>
      </c>
      <c r="C2775" t="s">
        <v>28364</v>
      </c>
      <c r="D2775" t="s">
        <v>28365</v>
      </c>
      <c r="E2775" t="s">
        <v>28364</v>
      </c>
      <c r="F2775" t="s">
        <v>28364</v>
      </c>
      <c r="G2775" t="s">
        <v>28364</v>
      </c>
    </row>
    <row r="2776" spans="1:7" x14ac:dyDescent="0.25">
      <c r="A2776" t="s">
        <v>3064</v>
      </c>
      <c r="B2776" t="s">
        <v>28364</v>
      </c>
      <c r="C2776" t="s">
        <v>28364</v>
      </c>
      <c r="D2776" t="s">
        <v>28364</v>
      </c>
      <c r="E2776" t="s">
        <v>28364</v>
      </c>
      <c r="F2776" t="s">
        <v>28364</v>
      </c>
      <c r="G2776" t="s">
        <v>28365</v>
      </c>
    </row>
    <row r="2777" spans="1:7" x14ac:dyDescent="0.25">
      <c r="A2777" t="s">
        <v>17734</v>
      </c>
      <c r="B2777" t="s">
        <v>28364</v>
      </c>
      <c r="C2777" t="s">
        <v>28364</v>
      </c>
      <c r="D2777" t="s">
        <v>28364</v>
      </c>
      <c r="E2777" t="s">
        <v>28364</v>
      </c>
      <c r="F2777" t="s">
        <v>28364</v>
      </c>
      <c r="G2777" t="s">
        <v>28364</v>
      </c>
    </row>
    <row r="2778" spans="1:7" x14ac:dyDescent="0.25">
      <c r="A2778" t="s">
        <v>22810</v>
      </c>
      <c r="B2778" t="s">
        <v>28364</v>
      </c>
      <c r="C2778" t="s">
        <v>28364</v>
      </c>
      <c r="D2778" t="s">
        <v>28364</v>
      </c>
      <c r="E2778" t="s">
        <v>28364</v>
      </c>
      <c r="F2778" t="s">
        <v>28364</v>
      </c>
      <c r="G2778" t="s">
        <v>28364</v>
      </c>
    </row>
    <row r="2779" spans="1:7" x14ac:dyDescent="0.25">
      <c r="A2779" t="s">
        <v>22245</v>
      </c>
      <c r="B2779" t="s">
        <v>28364</v>
      </c>
      <c r="C2779" t="s">
        <v>28364</v>
      </c>
      <c r="D2779" t="s">
        <v>28365</v>
      </c>
      <c r="E2779" t="s">
        <v>28364</v>
      </c>
      <c r="F2779" t="s">
        <v>28364</v>
      </c>
      <c r="G2779" t="s">
        <v>28365</v>
      </c>
    </row>
    <row r="2780" spans="1:7" x14ac:dyDescent="0.25">
      <c r="A2780" t="s">
        <v>17405</v>
      </c>
      <c r="B2780" t="s">
        <v>28364</v>
      </c>
      <c r="C2780" t="s">
        <v>28364</v>
      </c>
      <c r="D2780" t="s">
        <v>28365</v>
      </c>
      <c r="E2780" t="s">
        <v>28364</v>
      </c>
      <c r="F2780" t="s">
        <v>28364</v>
      </c>
      <c r="G2780" t="s">
        <v>28364</v>
      </c>
    </row>
    <row r="2781" spans="1:7" x14ac:dyDescent="0.25">
      <c r="A2781" t="s">
        <v>21393</v>
      </c>
      <c r="B2781" t="s">
        <v>28364</v>
      </c>
      <c r="C2781" t="s">
        <v>28365</v>
      </c>
      <c r="D2781" t="s">
        <v>28364</v>
      </c>
      <c r="E2781" t="s">
        <v>28365</v>
      </c>
      <c r="F2781" t="s">
        <v>28364</v>
      </c>
      <c r="G2781" t="s">
        <v>28364</v>
      </c>
    </row>
    <row r="2782" spans="1:7" x14ac:dyDescent="0.25">
      <c r="A2782" t="s">
        <v>15492</v>
      </c>
      <c r="B2782" t="s">
        <v>28364</v>
      </c>
      <c r="C2782" t="s">
        <v>28365</v>
      </c>
      <c r="D2782" t="s">
        <v>28364</v>
      </c>
      <c r="E2782" t="s">
        <v>28365</v>
      </c>
      <c r="F2782" t="s">
        <v>28364</v>
      </c>
      <c r="G2782" t="s">
        <v>28364</v>
      </c>
    </row>
    <row r="2783" spans="1:7" x14ac:dyDescent="0.25">
      <c r="A2783" t="s">
        <v>13972</v>
      </c>
      <c r="B2783" t="s">
        <v>28364</v>
      </c>
      <c r="C2783" t="s">
        <v>28364</v>
      </c>
      <c r="D2783" t="s">
        <v>28365</v>
      </c>
      <c r="E2783" t="s">
        <v>28364</v>
      </c>
      <c r="F2783" t="s">
        <v>28364</v>
      </c>
      <c r="G2783" t="s">
        <v>28364</v>
      </c>
    </row>
    <row r="2784" spans="1:7" x14ac:dyDescent="0.25">
      <c r="A2784" t="s">
        <v>23020</v>
      </c>
      <c r="B2784" t="s">
        <v>28364</v>
      </c>
      <c r="C2784" t="s">
        <v>28364</v>
      </c>
      <c r="D2784" t="s">
        <v>28365</v>
      </c>
      <c r="E2784" t="s">
        <v>28364</v>
      </c>
      <c r="F2784" t="s">
        <v>28364</v>
      </c>
      <c r="G2784" t="s">
        <v>28364</v>
      </c>
    </row>
    <row r="2785" spans="1:7" x14ac:dyDescent="0.25">
      <c r="A2785" t="s">
        <v>22229</v>
      </c>
      <c r="B2785" t="s">
        <v>28364</v>
      </c>
      <c r="C2785" t="s">
        <v>28364</v>
      </c>
      <c r="D2785" t="s">
        <v>28365</v>
      </c>
      <c r="E2785" t="s">
        <v>28364</v>
      </c>
      <c r="F2785" t="s">
        <v>28364</v>
      </c>
      <c r="G2785" t="s">
        <v>28364</v>
      </c>
    </row>
    <row r="2786" spans="1:7" x14ac:dyDescent="0.25">
      <c r="A2786" t="s">
        <v>26523</v>
      </c>
      <c r="B2786" t="s">
        <v>28364</v>
      </c>
      <c r="C2786" t="s">
        <v>28364</v>
      </c>
      <c r="D2786" t="s">
        <v>28365</v>
      </c>
      <c r="E2786" t="s">
        <v>28364</v>
      </c>
      <c r="F2786" t="s">
        <v>28364</v>
      </c>
      <c r="G2786" t="s">
        <v>28364</v>
      </c>
    </row>
    <row r="2787" spans="1:7" x14ac:dyDescent="0.25">
      <c r="A2787" t="s">
        <v>4106</v>
      </c>
      <c r="B2787" t="s">
        <v>28364</v>
      </c>
      <c r="C2787" t="s">
        <v>28364</v>
      </c>
      <c r="D2787" t="s">
        <v>28364</v>
      </c>
      <c r="E2787" t="s">
        <v>28364</v>
      </c>
      <c r="F2787" t="s">
        <v>28364</v>
      </c>
      <c r="G2787" t="s">
        <v>28364</v>
      </c>
    </row>
    <row r="2788" spans="1:7" x14ac:dyDescent="0.25">
      <c r="A2788" t="s">
        <v>25024</v>
      </c>
      <c r="B2788" t="s">
        <v>28364</v>
      </c>
      <c r="C2788" t="s">
        <v>28364</v>
      </c>
      <c r="D2788" t="s">
        <v>28364</v>
      </c>
      <c r="E2788" t="s">
        <v>28364</v>
      </c>
      <c r="F2788" t="s">
        <v>28364</v>
      </c>
      <c r="G2788" t="s">
        <v>28364</v>
      </c>
    </row>
    <row r="2789" spans="1:7" x14ac:dyDescent="0.25">
      <c r="A2789" t="s">
        <v>24096</v>
      </c>
      <c r="B2789" t="s">
        <v>28364</v>
      </c>
      <c r="C2789" t="s">
        <v>28364</v>
      </c>
      <c r="D2789" t="s">
        <v>28364</v>
      </c>
      <c r="E2789" t="s">
        <v>28364</v>
      </c>
      <c r="F2789" t="s">
        <v>28364</v>
      </c>
      <c r="G2789" t="s">
        <v>28364</v>
      </c>
    </row>
    <row r="2790" spans="1:7" x14ac:dyDescent="0.25">
      <c r="A2790" t="s">
        <v>12140</v>
      </c>
      <c r="B2790" t="s">
        <v>28364</v>
      </c>
      <c r="C2790" t="s">
        <v>28364</v>
      </c>
      <c r="D2790" t="s">
        <v>28365</v>
      </c>
      <c r="E2790" t="s">
        <v>28364</v>
      </c>
      <c r="F2790" t="s">
        <v>28364</v>
      </c>
      <c r="G2790" t="s">
        <v>28364</v>
      </c>
    </row>
    <row r="2791" spans="1:7" x14ac:dyDescent="0.25">
      <c r="A2791" t="s">
        <v>25133</v>
      </c>
      <c r="B2791" t="s">
        <v>28364</v>
      </c>
      <c r="C2791" t="s">
        <v>28364</v>
      </c>
      <c r="D2791" t="s">
        <v>28364</v>
      </c>
      <c r="E2791" t="s">
        <v>28364</v>
      </c>
      <c r="F2791" t="s">
        <v>28364</v>
      </c>
      <c r="G2791" t="s">
        <v>28364</v>
      </c>
    </row>
    <row r="2792" spans="1:7" x14ac:dyDescent="0.25">
      <c r="A2792" t="s">
        <v>12091</v>
      </c>
      <c r="B2792" t="s">
        <v>28364</v>
      </c>
      <c r="C2792" t="s">
        <v>28364</v>
      </c>
      <c r="D2792" t="s">
        <v>28365</v>
      </c>
      <c r="E2792" t="s">
        <v>28364</v>
      </c>
      <c r="F2792" t="s">
        <v>28364</v>
      </c>
      <c r="G2792" t="s">
        <v>28364</v>
      </c>
    </row>
    <row r="2793" spans="1:7" x14ac:dyDescent="0.25">
      <c r="A2793" t="s">
        <v>13062</v>
      </c>
      <c r="B2793" t="s">
        <v>28364</v>
      </c>
      <c r="C2793" t="s">
        <v>28364</v>
      </c>
      <c r="D2793" t="s">
        <v>28365</v>
      </c>
      <c r="E2793" t="s">
        <v>28364</v>
      </c>
      <c r="F2793" t="s">
        <v>28364</v>
      </c>
      <c r="G2793" t="s">
        <v>28364</v>
      </c>
    </row>
    <row r="2794" spans="1:7" x14ac:dyDescent="0.25">
      <c r="A2794" t="s">
        <v>24334</v>
      </c>
      <c r="B2794" t="s">
        <v>28364</v>
      </c>
      <c r="C2794" t="s">
        <v>28364</v>
      </c>
      <c r="D2794" t="s">
        <v>28364</v>
      </c>
      <c r="E2794" t="s">
        <v>28364</v>
      </c>
      <c r="F2794" t="s">
        <v>28364</v>
      </c>
      <c r="G2794" t="s">
        <v>28364</v>
      </c>
    </row>
    <row r="2795" spans="1:7" x14ac:dyDescent="0.25">
      <c r="A2795" t="s">
        <v>9640</v>
      </c>
      <c r="B2795" t="s">
        <v>28364</v>
      </c>
      <c r="C2795" t="s">
        <v>28364</v>
      </c>
      <c r="D2795" t="s">
        <v>28364</v>
      </c>
      <c r="E2795" t="s">
        <v>28364</v>
      </c>
      <c r="F2795" t="s">
        <v>28364</v>
      </c>
      <c r="G2795" t="s">
        <v>28364</v>
      </c>
    </row>
    <row r="2796" spans="1:7" x14ac:dyDescent="0.25">
      <c r="A2796" t="s">
        <v>9713</v>
      </c>
      <c r="B2796" t="s">
        <v>28364</v>
      </c>
      <c r="C2796" t="s">
        <v>28364</v>
      </c>
      <c r="D2796" t="s">
        <v>28365</v>
      </c>
      <c r="E2796" t="s">
        <v>28364</v>
      </c>
      <c r="F2796" t="s">
        <v>28364</v>
      </c>
      <c r="G2796" t="s">
        <v>28364</v>
      </c>
    </row>
    <row r="2797" spans="1:7" x14ac:dyDescent="0.25">
      <c r="A2797" t="s">
        <v>16260</v>
      </c>
      <c r="B2797" t="s">
        <v>28364</v>
      </c>
      <c r="C2797" t="s">
        <v>28364</v>
      </c>
      <c r="D2797" t="s">
        <v>28364</v>
      </c>
      <c r="E2797" t="s">
        <v>28364</v>
      </c>
      <c r="F2797" t="s">
        <v>28364</v>
      </c>
      <c r="G2797" t="s">
        <v>28364</v>
      </c>
    </row>
    <row r="2798" spans="1:7" x14ac:dyDescent="0.25">
      <c r="A2798" t="s">
        <v>19683</v>
      </c>
      <c r="B2798" t="s">
        <v>28364</v>
      </c>
      <c r="C2798" t="s">
        <v>28364</v>
      </c>
      <c r="D2798" t="s">
        <v>28364</v>
      </c>
      <c r="E2798" t="s">
        <v>28364</v>
      </c>
      <c r="F2798" t="s">
        <v>28364</v>
      </c>
      <c r="G2798" t="s">
        <v>28364</v>
      </c>
    </row>
    <row r="2799" spans="1:7" x14ac:dyDescent="0.25">
      <c r="A2799" t="s">
        <v>24157</v>
      </c>
      <c r="B2799" t="s">
        <v>28364</v>
      </c>
      <c r="C2799" t="s">
        <v>28364</v>
      </c>
      <c r="D2799" t="s">
        <v>28365</v>
      </c>
      <c r="E2799" t="s">
        <v>28364</v>
      </c>
      <c r="F2799" t="s">
        <v>28364</v>
      </c>
      <c r="G2799" t="s">
        <v>28364</v>
      </c>
    </row>
    <row r="2800" spans="1:7" x14ac:dyDescent="0.25">
      <c r="A2800" t="s">
        <v>15114</v>
      </c>
      <c r="B2800" t="s">
        <v>28364</v>
      </c>
      <c r="C2800" t="s">
        <v>28364</v>
      </c>
      <c r="D2800" t="s">
        <v>28365</v>
      </c>
      <c r="E2800" t="s">
        <v>28364</v>
      </c>
      <c r="F2800" t="s">
        <v>28364</v>
      </c>
      <c r="G2800" t="s">
        <v>28364</v>
      </c>
    </row>
    <row r="2801" spans="1:7" x14ac:dyDescent="0.25">
      <c r="A2801" t="s">
        <v>16964</v>
      </c>
      <c r="B2801" t="s">
        <v>28364</v>
      </c>
      <c r="C2801" t="s">
        <v>28364</v>
      </c>
      <c r="D2801" t="s">
        <v>28365</v>
      </c>
      <c r="E2801" t="s">
        <v>28364</v>
      </c>
      <c r="F2801" t="s">
        <v>28364</v>
      </c>
      <c r="G2801" t="s">
        <v>28364</v>
      </c>
    </row>
    <row r="2802" spans="1:7" x14ac:dyDescent="0.25">
      <c r="A2802" t="s">
        <v>25835</v>
      </c>
      <c r="B2802" t="s">
        <v>28364</v>
      </c>
      <c r="C2802" t="s">
        <v>28364</v>
      </c>
      <c r="D2802" t="s">
        <v>28365</v>
      </c>
      <c r="E2802" t="s">
        <v>28364</v>
      </c>
      <c r="F2802" t="s">
        <v>28364</v>
      </c>
      <c r="G2802" t="s">
        <v>28364</v>
      </c>
    </row>
    <row r="2803" spans="1:7" x14ac:dyDescent="0.25">
      <c r="A2803" t="s">
        <v>5599</v>
      </c>
      <c r="B2803" t="s">
        <v>28364</v>
      </c>
      <c r="C2803" t="s">
        <v>28364</v>
      </c>
      <c r="D2803" t="s">
        <v>28364</v>
      </c>
      <c r="E2803" t="s">
        <v>28364</v>
      </c>
      <c r="F2803" t="s">
        <v>28364</v>
      </c>
      <c r="G2803" t="s">
        <v>28364</v>
      </c>
    </row>
    <row r="2804" spans="1:7" x14ac:dyDescent="0.25">
      <c r="A2804" t="s">
        <v>24317</v>
      </c>
      <c r="B2804" t="s">
        <v>28364</v>
      </c>
      <c r="C2804" t="s">
        <v>28364</v>
      </c>
      <c r="D2804" t="s">
        <v>28364</v>
      </c>
      <c r="E2804" t="s">
        <v>28364</v>
      </c>
      <c r="F2804" t="s">
        <v>28364</v>
      </c>
      <c r="G2804" t="s">
        <v>28364</v>
      </c>
    </row>
    <row r="2805" spans="1:7" x14ac:dyDescent="0.25">
      <c r="A2805" t="s">
        <v>13023</v>
      </c>
      <c r="B2805" t="s">
        <v>28364</v>
      </c>
      <c r="C2805" t="s">
        <v>28364</v>
      </c>
      <c r="D2805" t="s">
        <v>28364</v>
      </c>
      <c r="E2805" t="s">
        <v>28364</v>
      </c>
      <c r="F2805" t="s">
        <v>28364</v>
      </c>
      <c r="G2805" t="s">
        <v>28364</v>
      </c>
    </row>
    <row r="2806" spans="1:7" x14ac:dyDescent="0.25">
      <c r="A2806" t="s">
        <v>18729</v>
      </c>
      <c r="B2806" t="s">
        <v>28364</v>
      </c>
      <c r="C2806" t="s">
        <v>28364</v>
      </c>
      <c r="D2806" t="s">
        <v>28364</v>
      </c>
      <c r="E2806" t="s">
        <v>28364</v>
      </c>
      <c r="F2806" t="s">
        <v>28364</v>
      </c>
      <c r="G2806" t="s">
        <v>28364</v>
      </c>
    </row>
    <row r="2807" spans="1:7" x14ac:dyDescent="0.25">
      <c r="A2807" t="s">
        <v>15648</v>
      </c>
      <c r="B2807" t="s">
        <v>28364</v>
      </c>
      <c r="C2807" t="s">
        <v>28364</v>
      </c>
      <c r="D2807" t="s">
        <v>28365</v>
      </c>
      <c r="E2807" t="s">
        <v>28364</v>
      </c>
      <c r="F2807" t="s">
        <v>28364</v>
      </c>
      <c r="G2807" t="s">
        <v>28364</v>
      </c>
    </row>
    <row r="2808" spans="1:7" x14ac:dyDescent="0.25">
      <c r="A2808" t="s">
        <v>27854</v>
      </c>
      <c r="B2808" t="s">
        <v>28364</v>
      </c>
      <c r="C2808" t="s">
        <v>28364</v>
      </c>
      <c r="D2808" t="s">
        <v>28365</v>
      </c>
      <c r="E2808" t="s">
        <v>28364</v>
      </c>
      <c r="F2808" t="s">
        <v>28364</v>
      </c>
      <c r="G2808" t="s">
        <v>28364</v>
      </c>
    </row>
    <row r="2809" spans="1:7" x14ac:dyDescent="0.25">
      <c r="A2809" t="s">
        <v>9838</v>
      </c>
      <c r="B2809" t="s">
        <v>28364</v>
      </c>
      <c r="C2809" t="s">
        <v>28364</v>
      </c>
      <c r="D2809" t="s">
        <v>28364</v>
      </c>
      <c r="E2809" t="s">
        <v>28364</v>
      </c>
      <c r="F2809" t="s">
        <v>28364</v>
      </c>
      <c r="G2809" t="s">
        <v>28364</v>
      </c>
    </row>
    <row r="2810" spans="1:7" x14ac:dyDescent="0.25">
      <c r="A2810" t="s">
        <v>17027</v>
      </c>
      <c r="B2810" t="s">
        <v>28364</v>
      </c>
      <c r="C2810" t="s">
        <v>28364</v>
      </c>
      <c r="D2810" t="s">
        <v>28364</v>
      </c>
      <c r="E2810" t="s">
        <v>28364</v>
      </c>
      <c r="F2810" t="s">
        <v>28364</v>
      </c>
      <c r="G2810" t="s">
        <v>28364</v>
      </c>
    </row>
    <row r="2811" spans="1:7" x14ac:dyDescent="0.25">
      <c r="A2811" t="s">
        <v>20156</v>
      </c>
      <c r="B2811" t="s">
        <v>28364</v>
      </c>
      <c r="C2811" t="s">
        <v>28364</v>
      </c>
      <c r="D2811" t="s">
        <v>28364</v>
      </c>
      <c r="E2811" t="s">
        <v>28364</v>
      </c>
      <c r="F2811" t="s">
        <v>28364</v>
      </c>
      <c r="G2811" t="s">
        <v>28364</v>
      </c>
    </row>
    <row r="2812" spans="1:7" x14ac:dyDescent="0.25">
      <c r="A2812" t="s">
        <v>14304</v>
      </c>
      <c r="B2812" t="s">
        <v>28364</v>
      </c>
      <c r="C2812" t="s">
        <v>28365</v>
      </c>
      <c r="D2812" t="s">
        <v>28364</v>
      </c>
      <c r="E2812" t="s">
        <v>28365</v>
      </c>
      <c r="F2812" t="s">
        <v>28364</v>
      </c>
      <c r="G2812" t="s">
        <v>28364</v>
      </c>
    </row>
    <row r="2813" spans="1:7" x14ac:dyDescent="0.25">
      <c r="A2813" t="s">
        <v>10057</v>
      </c>
      <c r="B2813" t="s">
        <v>28364</v>
      </c>
      <c r="C2813" t="s">
        <v>28365</v>
      </c>
      <c r="D2813" t="s">
        <v>28364</v>
      </c>
      <c r="E2813" t="s">
        <v>28365</v>
      </c>
      <c r="F2813" t="s">
        <v>28364</v>
      </c>
      <c r="G2813" t="s">
        <v>28364</v>
      </c>
    </row>
    <row r="2814" spans="1:7" x14ac:dyDescent="0.25">
      <c r="A2814" t="s">
        <v>3082</v>
      </c>
      <c r="B2814" t="s">
        <v>28364</v>
      </c>
      <c r="C2814" t="s">
        <v>28364</v>
      </c>
      <c r="D2814" t="s">
        <v>28364</v>
      </c>
      <c r="E2814" t="s">
        <v>28364</v>
      </c>
      <c r="F2814" t="s">
        <v>28364</v>
      </c>
      <c r="G2814" t="s">
        <v>28364</v>
      </c>
    </row>
    <row r="2815" spans="1:7" x14ac:dyDescent="0.25">
      <c r="A2815" t="s">
        <v>18554</v>
      </c>
      <c r="B2815" t="s">
        <v>28364</v>
      </c>
      <c r="C2815" t="s">
        <v>28364</v>
      </c>
      <c r="D2815" t="s">
        <v>28364</v>
      </c>
      <c r="E2815" t="s">
        <v>28364</v>
      </c>
      <c r="F2815" t="s">
        <v>28364</v>
      </c>
      <c r="G2815" t="s">
        <v>28364</v>
      </c>
    </row>
    <row r="2816" spans="1:7" x14ac:dyDescent="0.25">
      <c r="A2816" t="s">
        <v>18902</v>
      </c>
      <c r="B2816" t="s">
        <v>28364</v>
      </c>
      <c r="C2816" t="s">
        <v>28365</v>
      </c>
      <c r="D2816" t="s">
        <v>28364</v>
      </c>
      <c r="E2816" t="s">
        <v>28365</v>
      </c>
      <c r="F2816" t="s">
        <v>28364</v>
      </c>
      <c r="G2816" t="s">
        <v>28364</v>
      </c>
    </row>
    <row r="2817" spans="1:7" x14ac:dyDescent="0.25">
      <c r="A2817" t="s">
        <v>28026</v>
      </c>
      <c r="B2817" t="s">
        <v>28364</v>
      </c>
      <c r="C2817" t="s">
        <v>28365</v>
      </c>
      <c r="D2817" t="s">
        <v>28364</v>
      </c>
      <c r="E2817" t="s">
        <v>28365</v>
      </c>
      <c r="F2817" t="s">
        <v>28364</v>
      </c>
      <c r="G2817" t="s">
        <v>28364</v>
      </c>
    </row>
    <row r="2818" spans="1:7" x14ac:dyDescent="0.25">
      <c r="A2818" t="s">
        <v>14503</v>
      </c>
      <c r="B2818" t="s">
        <v>28364</v>
      </c>
      <c r="C2818" t="s">
        <v>28365</v>
      </c>
      <c r="D2818" t="s">
        <v>28364</v>
      </c>
      <c r="E2818" t="s">
        <v>28365</v>
      </c>
      <c r="F2818" t="s">
        <v>28364</v>
      </c>
      <c r="G2818" t="s">
        <v>28364</v>
      </c>
    </row>
    <row r="2819" spans="1:7" x14ac:dyDescent="0.25">
      <c r="A2819" t="s">
        <v>27776</v>
      </c>
      <c r="B2819" t="s">
        <v>28364</v>
      </c>
      <c r="C2819" t="s">
        <v>28365</v>
      </c>
      <c r="D2819" t="s">
        <v>28364</v>
      </c>
      <c r="E2819" t="s">
        <v>28365</v>
      </c>
      <c r="F2819" t="s">
        <v>28364</v>
      </c>
      <c r="G2819" t="s">
        <v>28364</v>
      </c>
    </row>
    <row r="2820" spans="1:7" x14ac:dyDescent="0.25">
      <c r="A2820" t="s">
        <v>25974</v>
      </c>
      <c r="B2820" t="s">
        <v>28364</v>
      </c>
      <c r="C2820" t="s">
        <v>28365</v>
      </c>
      <c r="D2820" t="s">
        <v>28364</v>
      </c>
      <c r="E2820" t="s">
        <v>28365</v>
      </c>
      <c r="F2820" t="s">
        <v>28364</v>
      </c>
      <c r="G2820" t="s">
        <v>28364</v>
      </c>
    </row>
    <row r="2821" spans="1:7" x14ac:dyDescent="0.25">
      <c r="A2821" t="s">
        <v>2035</v>
      </c>
      <c r="B2821" t="s">
        <v>28364</v>
      </c>
      <c r="C2821" t="s">
        <v>28364</v>
      </c>
      <c r="D2821" t="s">
        <v>28364</v>
      </c>
      <c r="E2821" t="s">
        <v>28364</v>
      </c>
      <c r="F2821" t="s">
        <v>28364</v>
      </c>
      <c r="G2821" t="s">
        <v>28364</v>
      </c>
    </row>
    <row r="2822" spans="1:7" x14ac:dyDescent="0.25">
      <c r="A2822" t="s">
        <v>18572</v>
      </c>
      <c r="B2822" t="s">
        <v>28364</v>
      </c>
      <c r="C2822" t="s">
        <v>28364</v>
      </c>
      <c r="D2822" t="s">
        <v>28364</v>
      </c>
      <c r="E2822" t="s">
        <v>28364</v>
      </c>
      <c r="F2822" t="s">
        <v>28364</v>
      </c>
      <c r="G2822" t="s">
        <v>28364</v>
      </c>
    </row>
    <row r="2823" spans="1:7" x14ac:dyDescent="0.25">
      <c r="A2823" t="s">
        <v>2562</v>
      </c>
      <c r="B2823" t="s">
        <v>28364</v>
      </c>
      <c r="C2823" t="s">
        <v>28364</v>
      </c>
      <c r="D2823" t="s">
        <v>28364</v>
      </c>
      <c r="E2823" t="s">
        <v>28364</v>
      </c>
      <c r="F2823" t="s">
        <v>28364</v>
      </c>
      <c r="G2823" t="s">
        <v>28364</v>
      </c>
    </row>
    <row r="2824" spans="1:7" x14ac:dyDescent="0.25">
      <c r="A2824" t="s">
        <v>5354</v>
      </c>
      <c r="B2824" t="s">
        <v>28364</v>
      </c>
      <c r="C2824" t="s">
        <v>28365</v>
      </c>
      <c r="D2824" t="s">
        <v>28364</v>
      </c>
      <c r="E2824" t="s">
        <v>28365</v>
      </c>
      <c r="F2824" t="s">
        <v>28364</v>
      </c>
      <c r="G2824" t="s">
        <v>28364</v>
      </c>
    </row>
    <row r="2825" spans="1:7" x14ac:dyDescent="0.25">
      <c r="A2825" t="s">
        <v>3660</v>
      </c>
      <c r="B2825" t="s">
        <v>28364</v>
      </c>
      <c r="C2825" t="s">
        <v>28365</v>
      </c>
      <c r="D2825" t="s">
        <v>28364</v>
      </c>
      <c r="E2825" t="s">
        <v>28365</v>
      </c>
      <c r="F2825" t="s">
        <v>28364</v>
      </c>
      <c r="G2825" t="s">
        <v>28364</v>
      </c>
    </row>
    <row r="2826" spans="1:7" x14ac:dyDescent="0.25">
      <c r="A2826" t="s">
        <v>2751</v>
      </c>
      <c r="B2826" t="s">
        <v>28364</v>
      </c>
      <c r="C2826" t="s">
        <v>28364</v>
      </c>
      <c r="D2826" t="s">
        <v>28364</v>
      </c>
      <c r="E2826" t="s">
        <v>28364</v>
      </c>
      <c r="F2826" t="s">
        <v>28364</v>
      </c>
      <c r="G2826" t="s">
        <v>28364</v>
      </c>
    </row>
    <row r="2827" spans="1:7" x14ac:dyDescent="0.25">
      <c r="A2827" t="s">
        <v>17841</v>
      </c>
      <c r="B2827" t="s">
        <v>28364</v>
      </c>
      <c r="C2827" t="s">
        <v>28365</v>
      </c>
      <c r="D2827" t="s">
        <v>28364</v>
      </c>
      <c r="E2827" t="s">
        <v>28365</v>
      </c>
      <c r="F2827" t="s">
        <v>28364</v>
      </c>
      <c r="G2827" t="s">
        <v>28364</v>
      </c>
    </row>
    <row r="2828" spans="1:7" x14ac:dyDescent="0.25">
      <c r="A2828" t="s">
        <v>9120</v>
      </c>
      <c r="B2828" t="s">
        <v>28364</v>
      </c>
      <c r="C2828" t="s">
        <v>28365</v>
      </c>
      <c r="D2828" t="s">
        <v>28364</v>
      </c>
      <c r="E2828" t="s">
        <v>28365</v>
      </c>
      <c r="F2828" t="s">
        <v>28364</v>
      </c>
      <c r="G2828" t="s">
        <v>28364</v>
      </c>
    </row>
    <row r="2829" spans="1:7" x14ac:dyDescent="0.25">
      <c r="A2829" t="s">
        <v>8559</v>
      </c>
      <c r="B2829" t="s">
        <v>28364</v>
      </c>
      <c r="C2829" t="s">
        <v>28365</v>
      </c>
      <c r="D2829" t="s">
        <v>28364</v>
      </c>
      <c r="E2829" t="s">
        <v>28365</v>
      </c>
      <c r="F2829" t="s">
        <v>28364</v>
      </c>
      <c r="G2829" t="s">
        <v>28364</v>
      </c>
    </row>
    <row r="2830" spans="1:7" x14ac:dyDescent="0.25">
      <c r="A2830" t="s">
        <v>19294</v>
      </c>
      <c r="B2830" t="s">
        <v>28364</v>
      </c>
      <c r="C2830" t="s">
        <v>28365</v>
      </c>
      <c r="D2830" t="s">
        <v>28364</v>
      </c>
      <c r="E2830" t="s">
        <v>28365</v>
      </c>
      <c r="F2830" t="s">
        <v>28364</v>
      </c>
      <c r="G2830" t="s">
        <v>28364</v>
      </c>
    </row>
    <row r="2831" spans="1:7" x14ac:dyDescent="0.25">
      <c r="A2831" t="s">
        <v>8718</v>
      </c>
      <c r="B2831" t="s">
        <v>28364</v>
      </c>
      <c r="C2831" t="s">
        <v>28365</v>
      </c>
      <c r="D2831" t="s">
        <v>28364</v>
      </c>
      <c r="E2831" t="s">
        <v>28365</v>
      </c>
      <c r="F2831" t="s">
        <v>28364</v>
      </c>
      <c r="G2831" t="s">
        <v>28364</v>
      </c>
    </row>
    <row r="2832" spans="1:7" x14ac:dyDescent="0.25">
      <c r="A2832" t="s">
        <v>13991</v>
      </c>
      <c r="B2832" t="s">
        <v>28364</v>
      </c>
      <c r="C2832" t="s">
        <v>28365</v>
      </c>
      <c r="D2832" t="s">
        <v>28364</v>
      </c>
      <c r="E2832" t="s">
        <v>28365</v>
      </c>
      <c r="F2832" t="s">
        <v>28364</v>
      </c>
      <c r="G2832" t="s">
        <v>28364</v>
      </c>
    </row>
    <row r="2833" spans="1:7" x14ac:dyDescent="0.25">
      <c r="A2833" t="s">
        <v>1279</v>
      </c>
      <c r="B2833" t="s">
        <v>28364</v>
      </c>
      <c r="C2833" t="s">
        <v>28364</v>
      </c>
      <c r="D2833" t="s">
        <v>28364</v>
      </c>
      <c r="E2833" t="s">
        <v>28364</v>
      </c>
      <c r="F2833" t="s">
        <v>28364</v>
      </c>
      <c r="G2833" t="s">
        <v>28365</v>
      </c>
    </row>
    <row r="2834" spans="1:7" x14ac:dyDescent="0.25">
      <c r="A2834" t="s">
        <v>581</v>
      </c>
      <c r="B2834" t="s">
        <v>28364</v>
      </c>
      <c r="C2834" t="s">
        <v>28364</v>
      </c>
      <c r="D2834" t="s">
        <v>28364</v>
      </c>
      <c r="E2834" t="s">
        <v>28364</v>
      </c>
      <c r="F2834" t="s">
        <v>28365</v>
      </c>
      <c r="G2834" t="s">
        <v>28365</v>
      </c>
    </row>
    <row r="2835" spans="1:7" x14ac:dyDescent="0.25">
      <c r="A2835" t="s">
        <v>409</v>
      </c>
      <c r="B2835" t="s">
        <v>28364</v>
      </c>
      <c r="C2835" t="s">
        <v>28365</v>
      </c>
      <c r="D2835" t="s">
        <v>28364</v>
      </c>
      <c r="E2835" t="s">
        <v>28365</v>
      </c>
      <c r="F2835" t="s">
        <v>28364</v>
      </c>
      <c r="G2835" t="s">
        <v>28364</v>
      </c>
    </row>
    <row r="2836" spans="1:7" x14ac:dyDescent="0.25">
      <c r="A2836" t="s">
        <v>23234</v>
      </c>
      <c r="B2836" t="s">
        <v>28364</v>
      </c>
      <c r="C2836" t="s">
        <v>28364</v>
      </c>
      <c r="D2836" t="s">
        <v>28364</v>
      </c>
      <c r="E2836" t="s">
        <v>28364</v>
      </c>
      <c r="F2836" t="s">
        <v>28364</v>
      </c>
      <c r="G2836" t="s">
        <v>28365</v>
      </c>
    </row>
    <row r="2837" spans="1:7" x14ac:dyDescent="0.25">
      <c r="A2837" t="s">
        <v>13554</v>
      </c>
      <c r="B2837" t="s">
        <v>28364</v>
      </c>
      <c r="C2837" t="s">
        <v>28364</v>
      </c>
      <c r="D2837" t="s">
        <v>28364</v>
      </c>
      <c r="E2837" t="s">
        <v>28364</v>
      </c>
      <c r="F2837" t="s">
        <v>28364</v>
      </c>
      <c r="G2837" t="s">
        <v>28364</v>
      </c>
    </row>
    <row r="2838" spans="1:7" x14ac:dyDescent="0.25">
      <c r="A2838" t="s">
        <v>26371</v>
      </c>
      <c r="B2838" t="s">
        <v>28364</v>
      </c>
      <c r="C2838" t="s">
        <v>28364</v>
      </c>
      <c r="D2838" t="s">
        <v>28364</v>
      </c>
      <c r="E2838" t="s">
        <v>28364</v>
      </c>
      <c r="F2838" t="s">
        <v>28364</v>
      </c>
      <c r="G2838" t="s">
        <v>28364</v>
      </c>
    </row>
    <row r="2839" spans="1:7" x14ac:dyDescent="0.25">
      <c r="A2839" t="s">
        <v>19868</v>
      </c>
      <c r="B2839" t="s">
        <v>28364</v>
      </c>
      <c r="C2839" t="s">
        <v>28365</v>
      </c>
      <c r="D2839" t="s">
        <v>28364</v>
      </c>
      <c r="E2839" t="s">
        <v>28365</v>
      </c>
      <c r="F2839" t="s">
        <v>28364</v>
      </c>
      <c r="G2839" t="s">
        <v>28364</v>
      </c>
    </row>
    <row r="2840" spans="1:7" x14ac:dyDescent="0.25">
      <c r="A2840" t="s">
        <v>13634</v>
      </c>
      <c r="B2840" t="s">
        <v>28364</v>
      </c>
      <c r="C2840" t="s">
        <v>28364</v>
      </c>
      <c r="D2840" t="s">
        <v>28364</v>
      </c>
      <c r="E2840" t="s">
        <v>28364</v>
      </c>
      <c r="F2840" t="s">
        <v>28364</v>
      </c>
      <c r="G2840" t="s">
        <v>28364</v>
      </c>
    </row>
    <row r="2841" spans="1:7" x14ac:dyDescent="0.25">
      <c r="A2841" t="s">
        <v>12907</v>
      </c>
      <c r="B2841" t="s">
        <v>28364</v>
      </c>
      <c r="C2841" t="s">
        <v>28364</v>
      </c>
      <c r="D2841" t="s">
        <v>28364</v>
      </c>
      <c r="E2841" t="s">
        <v>28364</v>
      </c>
      <c r="F2841" t="s">
        <v>28364</v>
      </c>
      <c r="G2841" t="s">
        <v>28364</v>
      </c>
    </row>
    <row r="2842" spans="1:7" x14ac:dyDescent="0.25">
      <c r="A2842" t="s">
        <v>24266</v>
      </c>
      <c r="B2842" t="s">
        <v>28364</v>
      </c>
      <c r="C2842" t="s">
        <v>28364</v>
      </c>
      <c r="D2842" t="s">
        <v>28364</v>
      </c>
      <c r="E2842" t="s">
        <v>28364</v>
      </c>
      <c r="F2842" t="s">
        <v>28364</v>
      </c>
      <c r="G2842" t="s">
        <v>28364</v>
      </c>
    </row>
    <row r="2843" spans="1:7" x14ac:dyDescent="0.25">
      <c r="A2843" t="s">
        <v>9254</v>
      </c>
      <c r="B2843" t="s">
        <v>28364</v>
      </c>
      <c r="C2843" t="s">
        <v>28365</v>
      </c>
      <c r="D2843" t="s">
        <v>28364</v>
      </c>
      <c r="E2843" t="s">
        <v>28365</v>
      </c>
      <c r="F2843" t="s">
        <v>28364</v>
      </c>
      <c r="G2843" t="s">
        <v>28364</v>
      </c>
    </row>
    <row r="2844" spans="1:7" x14ac:dyDescent="0.25">
      <c r="A2844" t="s">
        <v>5678</v>
      </c>
      <c r="B2844" t="s">
        <v>28364</v>
      </c>
      <c r="C2844" t="s">
        <v>28364</v>
      </c>
      <c r="D2844" t="s">
        <v>28364</v>
      </c>
      <c r="E2844" t="s">
        <v>28364</v>
      </c>
      <c r="F2844" t="s">
        <v>28364</v>
      </c>
      <c r="G2844" t="s">
        <v>28364</v>
      </c>
    </row>
    <row r="2845" spans="1:7" x14ac:dyDescent="0.25">
      <c r="A2845" t="s">
        <v>9087</v>
      </c>
      <c r="B2845" t="s">
        <v>28365</v>
      </c>
      <c r="C2845" t="s">
        <v>28364</v>
      </c>
      <c r="D2845" t="s">
        <v>28364</v>
      </c>
      <c r="E2845" t="s">
        <v>28364</v>
      </c>
      <c r="F2845" t="s">
        <v>28364</v>
      </c>
      <c r="G2845" t="s">
        <v>28364</v>
      </c>
    </row>
    <row r="2846" spans="1:7" x14ac:dyDescent="0.25">
      <c r="A2846" t="s">
        <v>21092</v>
      </c>
      <c r="B2846" t="s">
        <v>28364</v>
      </c>
      <c r="C2846" t="s">
        <v>28365</v>
      </c>
      <c r="D2846" t="s">
        <v>28364</v>
      </c>
      <c r="E2846" t="s">
        <v>28365</v>
      </c>
      <c r="F2846" t="s">
        <v>28364</v>
      </c>
      <c r="G2846" t="s">
        <v>28364</v>
      </c>
    </row>
    <row r="2847" spans="1:7" x14ac:dyDescent="0.25">
      <c r="A2847" t="s">
        <v>22806</v>
      </c>
      <c r="B2847" t="s">
        <v>28364</v>
      </c>
      <c r="C2847" t="s">
        <v>28365</v>
      </c>
      <c r="D2847" t="s">
        <v>28364</v>
      </c>
      <c r="E2847" t="s">
        <v>28365</v>
      </c>
      <c r="F2847" t="s">
        <v>28364</v>
      </c>
      <c r="G2847" t="s">
        <v>28364</v>
      </c>
    </row>
    <row r="2848" spans="1:7" x14ac:dyDescent="0.25">
      <c r="A2848" t="s">
        <v>27886</v>
      </c>
      <c r="B2848" t="s">
        <v>28364</v>
      </c>
      <c r="C2848" t="s">
        <v>28364</v>
      </c>
      <c r="D2848" t="s">
        <v>28364</v>
      </c>
      <c r="E2848" t="s">
        <v>28364</v>
      </c>
      <c r="F2848" t="s">
        <v>28364</v>
      </c>
      <c r="G2848" t="s">
        <v>28364</v>
      </c>
    </row>
    <row r="2849" spans="1:7" x14ac:dyDescent="0.25">
      <c r="A2849" t="s">
        <v>3761</v>
      </c>
      <c r="B2849" t="s">
        <v>28364</v>
      </c>
      <c r="C2849" t="s">
        <v>28365</v>
      </c>
      <c r="D2849" t="s">
        <v>28364</v>
      </c>
      <c r="E2849" t="s">
        <v>28365</v>
      </c>
      <c r="F2849" t="s">
        <v>28364</v>
      </c>
      <c r="G2849" t="s">
        <v>28364</v>
      </c>
    </row>
    <row r="2850" spans="1:7" x14ac:dyDescent="0.25">
      <c r="A2850" t="s">
        <v>13084</v>
      </c>
      <c r="B2850" t="s">
        <v>28364</v>
      </c>
      <c r="C2850" t="s">
        <v>28365</v>
      </c>
      <c r="D2850" t="s">
        <v>28364</v>
      </c>
      <c r="E2850" t="s">
        <v>28365</v>
      </c>
      <c r="F2850" t="s">
        <v>28364</v>
      </c>
      <c r="G2850" t="s">
        <v>28364</v>
      </c>
    </row>
    <row r="2851" spans="1:7" x14ac:dyDescent="0.25">
      <c r="A2851" t="s">
        <v>6509</v>
      </c>
      <c r="B2851" t="s">
        <v>28364</v>
      </c>
      <c r="C2851" t="s">
        <v>28364</v>
      </c>
      <c r="D2851" t="s">
        <v>28364</v>
      </c>
      <c r="E2851" t="s">
        <v>28364</v>
      </c>
      <c r="F2851" t="s">
        <v>28364</v>
      </c>
      <c r="G2851" t="s">
        <v>28365</v>
      </c>
    </row>
    <row r="2852" spans="1:7" x14ac:dyDescent="0.25">
      <c r="A2852" t="s">
        <v>18044</v>
      </c>
      <c r="B2852" t="s">
        <v>28364</v>
      </c>
      <c r="C2852" t="s">
        <v>28364</v>
      </c>
      <c r="D2852" t="s">
        <v>28364</v>
      </c>
      <c r="E2852" t="s">
        <v>28364</v>
      </c>
      <c r="F2852" t="s">
        <v>28364</v>
      </c>
      <c r="G2852" t="s">
        <v>28364</v>
      </c>
    </row>
    <row r="2853" spans="1:7" x14ac:dyDescent="0.25">
      <c r="A2853" t="s">
        <v>13807</v>
      </c>
      <c r="B2853" t="s">
        <v>28364</v>
      </c>
      <c r="C2853" t="s">
        <v>28365</v>
      </c>
      <c r="D2853" t="s">
        <v>28364</v>
      </c>
      <c r="E2853" t="s">
        <v>28365</v>
      </c>
      <c r="F2853" t="s">
        <v>28364</v>
      </c>
      <c r="G2853" t="s">
        <v>28364</v>
      </c>
    </row>
    <row r="2854" spans="1:7" x14ac:dyDescent="0.25">
      <c r="A2854" t="s">
        <v>27176</v>
      </c>
      <c r="B2854" t="s">
        <v>28364</v>
      </c>
      <c r="C2854" t="s">
        <v>28365</v>
      </c>
      <c r="D2854" t="s">
        <v>28364</v>
      </c>
      <c r="E2854" t="s">
        <v>28365</v>
      </c>
      <c r="F2854" t="s">
        <v>28364</v>
      </c>
      <c r="G2854" t="s">
        <v>28364</v>
      </c>
    </row>
    <row r="2855" spans="1:7" x14ac:dyDescent="0.25">
      <c r="A2855" t="s">
        <v>22770</v>
      </c>
      <c r="B2855" t="s">
        <v>28364</v>
      </c>
      <c r="C2855" t="s">
        <v>28364</v>
      </c>
      <c r="D2855" t="s">
        <v>28364</v>
      </c>
      <c r="E2855" t="s">
        <v>28364</v>
      </c>
      <c r="F2855" t="s">
        <v>28364</v>
      </c>
      <c r="G2855" t="s">
        <v>28364</v>
      </c>
    </row>
    <row r="2856" spans="1:7" x14ac:dyDescent="0.25">
      <c r="A2856" t="s">
        <v>28069</v>
      </c>
      <c r="B2856" t="s">
        <v>28364</v>
      </c>
      <c r="C2856" t="s">
        <v>28365</v>
      </c>
      <c r="D2856" t="s">
        <v>28364</v>
      </c>
      <c r="E2856" t="s">
        <v>28365</v>
      </c>
      <c r="F2856" t="s">
        <v>28364</v>
      </c>
      <c r="G2856" t="s">
        <v>28364</v>
      </c>
    </row>
    <row r="2857" spans="1:7" x14ac:dyDescent="0.25">
      <c r="A2857" t="s">
        <v>15473</v>
      </c>
      <c r="B2857" t="s">
        <v>28364</v>
      </c>
      <c r="C2857" t="s">
        <v>28364</v>
      </c>
      <c r="D2857" t="s">
        <v>28364</v>
      </c>
      <c r="E2857" t="s">
        <v>28364</v>
      </c>
      <c r="F2857" t="s">
        <v>28364</v>
      </c>
      <c r="G2857" t="s">
        <v>28365</v>
      </c>
    </row>
    <row r="2858" spans="1:7" x14ac:dyDescent="0.25">
      <c r="A2858" t="s">
        <v>11408</v>
      </c>
      <c r="B2858" t="s">
        <v>28364</v>
      </c>
      <c r="C2858" t="s">
        <v>28365</v>
      </c>
      <c r="D2858" t="s">
        <v>28364</v>
      </c>
      <c r="E2858" t="s">
        <v>28365</v>
      </c>
      <c r="F2858" t="s">
        <v>28364</v>
      </c>
      <c r="G2858" t="s">
        <v>28365</v>
      </c>
    </row>
    <row r="2859" spans="1:7" x14ac:dyDescent="0.25">
      <c r="A2859" t="s">
        <v>9864</v>
      </c>
      <c r="B2859" t="s">
        <v>28364</v>
      </c>
      <c r="C2859" t="s">
        <v>28364</v>
      </c>
      <c r="D2859" t="s">
        <v>28364</v>
      </c>
      <c r="E2859" t="s">
        <v>28364</v>
      </c>
      <c r="F2859" t="s">
        <v>28365</v>
      </c>
      <c r="G2859" t="s">
        <v>28365</v>
      </c>
    </row>
    <row r="2860" spans="1:7" x14ac:dyDescent="0.25">
      <c r="A2860" t="s">
        <v>22817</v>
      </c>
      <c r="B2860" t="s">
        <v>28364</v>
      </c>
      <c r="C2860" t="s">
        <v>28365</v>
      </c>
      <c r="D2860" t="s">
        <v>28364</v>
      </c>
      <c r="E2860" t="s">
        <v>28365</v>
      </c>
      <c r="F2860" t="s">
        <v>28364</v>
      </c>
      <c r="G2860" t="s">
        <v>28364</v>
      </c>
    </row>
    <row r="2861" spans="1:7" x14ac:dyDescent="0.25">
      <c r="A2861" t="s">
        <v>1805</v>
      </c>
      <c r="B2861" t="s">
        <v>28364</v>
      </c>
      <c r="C2861" t="s">
        <v>28364</v>
      </c>
      <c r="D2861" t="s">
        <v>28364</v>
      </c>
      <c r="E2861" t="s">
        <v>28364</v>
      </c>
      <c r="F2861" t="s">
        <v>28364</v>
      </c>
      <c r="G2861" t="s">
        <v>28364</v>
      </c>
    </row>
    <row r="2862" spans="1:7" x14ac:dyDescent="0.25">
      <c r="A2862" t="s">
        <v>22068</v>
      </c>
      <c r="B2862" t="s">
        <v>28364</v>
      </c>
      <c r="C2862" t="s">
        <v>28364</v>
      </c>
      <c r="D2862" t="s">
        <v>28364</v>
      </c>
      <c r="E2862" t="s">
        <v>28364</v>
      </c>
      <c r="F2862" t="s">
        <v>28364</v>
      </c>
      <c r="G2862" t="s">
        <v>28364</v>
      </c>
    </row>
    <row r="2863" spans="1:7" x14ac:dyDescent="0.25">
      <c r="A2863" t="s">
        <v>3068</v>
      </c>
      <c r="B2863" t="s">
        <v>28364</v>
      </c>
      <c r="C2863" t="s">
        <v>28365</v>
      </c>
      <c r="D2863" t="s">
        <v>28364</v>
      </c>
      <c r="E2863" t="s">
        <v>28365</v>
      </c>
      <c r="F2863" t="s">
        <v>28364</v>
      </c>
      <c r="G2863" t="s">
        <v>28364</v>
      </c>
    </row>
    <row r="2864" spans="1:7" x14ac:dyDescent="0.25">
      <c r="A2864" t="s">
        <v>7123</v>
      </c>
      <c r="B2864" t="s">
        <v>28364</v>
      </c>
      <c r="C2864" t="s">
        <v>28365</v>
      </c>
      <c r="D2864" t="s">
        <v>28364</v>
      </c>
      <c r="E2864" t="s">
        <v>28365</v>
      </c>
      <c r="F2864" t="s">
        <v>28364</v>
      </c>
      <c r="G2864" t="s">
        <v>28364</v>
      </c>
    </row>
    <row r="2865" spans="1:7" x14ac:dyDescent="0.25">
      <c r="A2865" t="s">
        <v>27224</v>
      </c>
      <c r="B2865" t="s">
        <v>28364</v>
      </c>
      <c r="C2865" t="s">
        <v>28365</v>
      </c>
      <c r="D2865" t="s">
        <v>28364</v>
      </c>
      <c r="E2865" t="s">
        <v>28365</v>
      </c>
      <c r="F2865" t="s">
        <v>28364</v>
      </c>
      <c r="G2865" t="s">
        <v>28364</v>
      </c>
    </row>
    <row r="2866" spans="1:7" x14ac:dyDescent="0.25">
      <c r="A2866" t="s">
        <v>17298</v>
      </c>
      <c r="B2866" t="s">
        <v>28364</v>
      </c>
      <c r="C2866" t="s">
        <v>28364</v>
      </c>
      <c r="D2866" t="s">
        <v>28364</v>
      </c>
      <c r="E2866" t="s">
        <v>28364</v>
      </c>
      <c r="F2866" t="s">
        <v>28365</v>
      </c>
      <c r="G2866" t="s">
        <v>28364</v>
      </c>
    </row>
    <row r="2867" spans="1:7" x14ac:dyDescent="0.25">
      <c r="A2867" t="s">
        <v>15002</v>
      </c>
      <c r="B2867" t="s">
        <v>28364</v>
      </c>
      <c r="C2867" t="s">
        <v>28364</v>
      </c>
      <c r="D2867" t="s">
        <v>28364</v>
      </c>
      <c r="E2867" t="s">
        <v>28364</v>
      </c>
      <c r="F2867" t="s">
        <v>28364</v>
      </c>
      <c r="G2867" t="s">
        <v>28364</v>
      </c>
    </row>
    <row r="2868" spans="1:7" x14ac:dyDescent="0.25">
      <c r="A2868" t="s">
        <v>2277</v>
      </c>
      <c r="B2868" t="s">
        <v>28364</v>
      </c>
      <c r="C2868" t="s">
        <v>28364</v>
      </c>
      <c r="D2868" t="s">
        <v>28364</v>
      </c>
      <c r="E2868" t="s">
        <v>28364</v>
      </c>
      <c r="F2868" t="s">
        <v>28364</v>
      </c>
      <c r="G2868" t="s">
        <v>28364</v>
      </c>
    </row>
    <row r="2869" spans="1:7" x14ac:dyDescent="0.25">
      <c r="A2869" t="s">
        <v>12124</v>
      </c>
      <c r="B2869" t="s">
        <v>28364</v>
      </c>
      <c r="C2869" t="s">
        <v>28364</v>
      </c>
      <c r="D2869" t="s">
        <v>28364</v>
      </c>
      <c r="E2869" t="s">
        <v>28364</v>
      </c>
      <c r="F2869" t="s">
        <v>28364</v>
      </c>
      <c r="G2869" t="s">
        <v>28364</v>
      </c>
    </row>
    <row r="2870" spans="1:7" x14ac:dyDescent="0.25">
      <c r="A2870" t="s">
        <v>14256</v>
      </c>
      <c r="B2870" t="s">
        <v>28364</v>
      </c>
      <c r="C2870" t="s">
        <v>28364</v>
      </c>
      <c r="D2870" t="s">
        <v>28364</v>
      </c>
      <c r="E2870" t="s">
        <v>28364</v>
      </c>
      <c r="F2870" t="s">
        <v>28364</v>
      </c>
      <c r="G2870" t="s">
        <v>28364</v>
      </c>
    </row>
    <row r="2871" spans="1:7" x14ac:dyDescent="0.25">
      <c r="A2871" t="s">
        <v>24341</v>
      </c>
      <c r="B2871" t="s">
        <v>28364</v>
      </c>
      <c r="C2871" t="s">
        <v>28364</v>
      </c>
      <c r="D2871" t="s">
        <v>28364</v>
      </c>
      <c r="E2871" t="s">
        <v>28364</v>
      </c>
      <c r="F2871" t="s">
        <v>28364</v>
      </c>
      <c r="G2871" t="s">
        <v>28364</v>
      </c>
    </row>
    <row r="2872" spans="1:7" x14ac:dyDescent="0.25">
      <c r="A2872" t="s">
        <v>24141</v>
      </c>
      <c r="B2872" t="s">
        <v>28364</v>
      </c>
      <c r="C2872" t="s">
        <v>28364</v>
      </c>
      <c r="D2872" t="s">
        <v>28364</v>
      </c>
      <c r="E2872" t="s">
        <v>28364</v>
      </c>
      <c r="F2872" t="s">
        <v>28364</v>
      </c>
      <c r="G2872" t="s">
        <v>28364</v>
      </c>
    </row>
    <row r="2873" spans="1:7" x14ac:dyDescent="0.25">
      <c r="A2873" t="s">
        <v>15399</v>
      </c>
      <c r="B2873" t="s">
        <v>28364</v>
      </c>
      <c r="C2873" t="s">
        <v>28364</v>
      </c>
      <c r="D2873" t="s">
        <v>28364</v>
      </c>
      <c r="E2873" t="s">
        <v>28364</v>
      </c>
      <c r="F2873" t="s">
        <v>28364</v>
      </c>
      <c r="G2873" t="s">
        <v>28364</v>
      </c>
    </row>
    <row r="2874" spans="1:7" x14ac:dyDescent="0.25">
      <c r="A2874" t="s">
        <v>9263</v>
      </c>
      <c r="B2874" t="s">
        <v>28364</v>
      </c>
      <c r="C2874" t="s">
        <v>28364</v>
      </c>
      <c r="D2874" t="s">
        <v>28364</v>
      </c>
      <c r="E2874" t="s">
        <v>28364</v>
      </c>
      <c r="F2874" t="s">
        <v>28364</v>
      </c>
      <c r="G2874" t="s">
        <v>28364</v>
      </c>
    </row>
    <row r="2875" spans="1:7" x14ac:dyDescent="0.25">
      <c r="A2875" t="s">
        <v>3357</v>
      </c>
      <c r="B2875" t="s">
        <v>28364</v>
      </c>
      <c r="C2875" t="s">
        <v>28365</v>
      </c>
      <c r="D2875" t="s">
        <v>28364</v>
      </c>
      <c r="E2875" t="s">
        <v>28365</v>
      </c>
      <c r="F2875" t="s">
        <v>28364</v>
      </c>
      <c r="G2875" t="s">
        <v>28364</v>
      </c>
    </row>
    <row r="2876" spans="1:7" x14ac:dyDescent="0.25">
      <c r="A2876" t="s">
        <v>5394</v>
      </c>
      <c r="B2876" t="s">
        <v>28364</v>
      </c>
      <c r="C2876" t="s">
        <v>28365</v>
      </c>
      <c r="D2876" t="s">
        <v>28364</v>
      </c>
      <c r="E2876" t="s">
        <v>28365</v>
      </c>
      <c r="F2876" t="s">
        <v>28364</v>
      </c>
      <c r="G2876" t="s">
        <v>28364</v>
      </c>
    </row>
    <row r="2877" spans="1:7" x14ac:dyDescent="0.25">
      <c r="A2877" t="s">
        <v>2600</v>
      </c>
      <c r="B2877" t="s">
        <v>28364</v>
      </c>
      <c r="C2877" t="s">
        <v>28365</v>
      </c>
      <c r="D2877" t="s">
        <v>28364</v>
      </c>
      <c r="E2877" t="s">
        <v>28365</v>
      </c>
      <c r="F2877" t="s">
        <v>28364</v>
      </c>
      <c r="G2877" t="s">
        <v>28364</v>
      </c>
    </row>
    <row r="2878" spans="1:7" x14ac:dyDescent="0.25">
      <c r="A2878" t="s">
        <v>26099</v>
      </c>
      <c r="B2878" t="s">
        <v>28364</v>
      </c>
      <c r="C2878" t="s">
        <v>28364</v>
      </c>
      <c r="D2878" t="s">
        <v>28364</v>
      </c>
      <c r="E2878" t="s">
        <v>28364</v>
      </c>
      <c r="F2878" t="s">
        <v>28364</v>
      </c>
      <c r="G2878" t="s">
        <v>28364</v>
      </c>
    </row>
    <row r="2879" spans="1:7" x14ac:dyDescent="0.25">
      <c r="A2879" t="s">
        <v>24119</v>
      </c>
      <c r="B2879" t="s">
        <v>28364</v>
      </c>
      <c r="C2879" t="s">
        <v>28364</v>
      </c>
      <c r="D2879" t="s">
        <v>28364</v>
      </c>
      <c r="E2879" t="s">
        <v>28364</v>
      </c>
      <c r="F2879" t="s">
        <v>28364</v>
      </c>
      <c r="G2879" t="s">
        <v>28365</v>
      </c>
    </row>
    <row r="2880" spans="1:7" x14ac:dyDescent="0.25">
      <c r="A2880" t="s">
        <v>27753</v>
      </c>
      <c r="B2880" t="s">
        <v>28364</v>
      </c>
      <c r="C2880" t="s">
        <v>28364</v>
      </c>
      <c r="D2880" t="s">
        <v>28364</v>
      </c>
      <c r="E2880" t="s">
        <v>28364</v>
      </c>
      <c r="F2880" t="s">
        <v>28364</v>
      </c>
      <c r="G2880" t="s">
        <v>28365</v>
      </c>
    </row>
    <row r="2881" spans="1:7" x14ac:dyDescent="0.25">
      <c r="A2881" t="s">
        <v>22046</v>
      </c>
      <c r="B2881" t="s">
        <v>28364</v>
      </c>
      <c r="C2881" t="s">
        <v>28364</v>
      </c>
      <c r="D2881" t="s">
        <v>28365</v>
      </c>
      <c r="E2881" t="s">
        <v>28364</v>
      </c>
      <c r="F2881" t="s">
        <v>28364</v>
      </c>
      <c r="G2881" t="s">
        <v>28364</v>
      </c>
    </row>
    <row r="2882" spans="1:7" x14ac:dyDescent="0.25">
      <c r="A2882" t="s">
        <v>9617</v>
      </c>
      <c r="B2882" t="s">
        <v>28364</v>
      </c>
      <c r="C2882" t="s">
        <v>28364</v>
      </c>
      <c r="D2882" t="s">
        <v>28365</v>
      </c>
      <c r="E2882" t="s">
        <v>28364</v>
      </c>
      <c r="F2882" t="s">
        <v>28364</v>
      </c>
      <c r="G2882" t="s">
        <v>28365</v>
      </c>
    </row>
    <row r="2883" spans="1:7" x14ac:dyDescent="0.25">
      <c r="A2883" t="s">
        <v>20194</v>
      </c>
      <c r="B2883" t="s">
        <v>28364</v>
      </c>
      <c r="C2883" t="s">
        <v>28364</v>
      </c>
      <c r="D2883" t="s">
        <v>28364</v>
      </c>
      <c r="E2883" t="s">
        <v>28364</v>
      </c>
      <c r="F2883" t="s">
        <v>28364</v>
      </c>
      <c r="G2883" t="s">
        <v>28364</v>
      </c>
    </row>
    <row r="2884" spans="1:7" x14ac:dyDescent="0.25">
      <c r="A2884" t="s">
        <v>4410</v>
      </c>
      <c r="B2884" t="s">
        <v>28364</v>
      </c>
      <c r="C2884" t="s">
        <v>28364</v>
      </c>
      <c r="D2884" t="s">
        <v>28364</v>
      </c>
      <c r="E2884" t="s">
        <v>28364</v>
      </c>
      <c r="F2884" t="s">
        <v>28364</v>
      </c>
      <c r="G2884" t="s">
        <v>28364</v>
      </c>
    </row>
    <row r="2885" spans="1:7" x14ac:dyDescent="0.25">
      <c r="A2885" t="s">
        <v>5792</v>
      </c>
      <c r="B2885" t="s">
        <v>28364</v>
      </c>
      <c r="C2885" t="s">
        <v>28364</v>
      </c>
      <c r="D2885" t="s">
        <v>28365</v>
      </c>
      <c r="E2885" t="s">
        <v>28364</v>
      </c>
      <c r="F2885" t="s">
        <v>28364</v>
      </c>
      <c r="G2885" t="s">
        <v>28364</v>
      </c>
    </row>
    <row r="2886" spans="1:7" x14ac:dyDescent="0.25">
      <c r="A2886" t="s">
        <v>20462</v>
      </c>
      <c r="B2886" t="s">
        <v>28364</v>
      </c>
      <c r="C2886" t="s">
        <v>28364</v>
      </c>
      <c r="D2886" t="s">
        <v>28365</v>
      </c>
      <c r="E2886" t="s">
        <v>28364</v>
      </c>
      <c r="F2886" t="s">
        <v>28364</v>
      </c>
      <c r="G2886" t="s">
        <v>28364</v>
      </c>
    </row>
    <row r="2887" spans="1:7" x14ac:dyDescent="0.25">
      <c r="A2887" t="s">
        <v>25785</v>
      </c>
      <c r="B2887" t="s">
        <v>28364</v>
      </c>
      <c r="C2887" t="s">
        <v>28364</v>
      </c>
      <c r="D2887" t="s">
        <v>28365</v>
      </c>
      <c r="E2887" t="s">
        <v>28364</v>
      </c>
      <c r="F2887" t="s">
        <v>28364</v>
      </c>
      <c r="G2887" t="s">
        <v>28364</v>
      </c>
    </row>
    <row r="2888" spans="1:7" x14ac:dyDescent="0.25">
      <c r="A2888" t="s">
        <v>22883</v>
      </c>
      <c r="B2888" t="s">
        <v>28364</v>
      </c>
      <c r="C2888" t="s">
        <v>28364</v>
      </c>
      <c r="D2888" t="s">
        <v>28365</v>
      </c>
      <c r="E2888" t="s">
        <v>28364</v>
      </c>
      <c r="F2888" t="s">
        <v>28364</v>
      </c>
      <c r="G2888" t="s">
        <v>28364</v>
      </c>
    </row>
    <row r="2889" spans="1:7" x14ac:dyDescent="0.25">
      <c r="A2889" t="s">
        <v>6495</v>
      </c>
      <c r="B2889" t="s">
        <v>28364</v>
      </c>
      <c r="C2889" t="s">
        <v>28364</v>
      </c>
      <c r="D2889" t="s">
        <v>28364</v>
      </c>
      <c r="E2889" t="s">
        <v>28364</v>
      </c>
      <c r="F2889" t="s">
        <v>28364</v>
      </c>
      <c r="G2889" t="s">
        <v>28364</v>
      </c>
    </row>
    <row r="2890" spans="1:7" x14ac:dyDescent="0.25">
      <c r="A2890" t="s">
        <v>13417</v>
      </c>
      <c r="B2890" t="s">
        <v>28364</v>
      </c>
      <c r="C2890" t="s">
        <v>28364</v>
      </c>
      <c r="D2890" t="s">
        <v>28365</v>
      </c>
      <c r="E2890" t="s">
        <v>28364</v>
      </c>
      <c r="F2890" t="s">
        <v>28364</v>
      </c>
      <c r="G2890" t="s">
        <v>28364</v>
      </c>
    </row>
    <row r="2891" spans="1:7" x14ac:dyDescent="0.25">
      <c r="A2891" t="s">
        <v>20393</v>
      </c>
      <c r="B2891" t="s">
        <v>28364</v>
      </c>
      <c r="C2891" t="s">
        <v>28364</v>
      </c>
      <c r="D2891" t="s">
        <v>28365</v>
      </c>
      <c r="E2891" t="s">
        <v>28364</v>
      </c>
      <c r="F2891" t="s">
        <v>28364</v>
      </c>
      <c r="G2891" t="s">
        <v>28364</v>
      </c>
    </row>
    <row r="2892" spans="1:7" x14ac:dyDescent="0.25">
      <c r="A2892" t="s">
        <v>5136</v>
      </c>
      <c r="B2892" t="s">
        <v>28364</v>
      </c>
      <c r="C2892" t="s">
        <v>28364</v>
      </c>
      <c r="D2892" t="s">
        <v>28364</v>
      </c>
      <c r="E2892" t="s">
        <v>28364</v>
      </c>
      <c r="F2892" t="s">
        <v>28364</v>
      </c>
      <c r="G2892" t="s">
        <v>28364</v>
      </c>
    </row>
    <row r="2893" spans="1:7" x14ac:dyDescent="0.25">
      <c r="A2893" t="s">
        <v>7960</v>
      </c>
      <c r="B2893" t="s">
        <v>28364</v>
      </c>
      <c r="C2893" t="s">
        <v>28364</v>
      </c>
      <c r="D2893" t="s">
        <v>28365</v>
      </c>
      <c r="E2893" t="s">
        <v>28364</v>
      </c>
      <c r="F2893" t="s">
        <v>28364</v>
      </c>
      <c r="G2893" t="s">
        <v>28364</v>
      </c>
    </row>
    <row r="2894" spans="1:7" x14ac:dyDescent="0.25">
      <c r="A2894" t="s">
        <v>8743</v>
      </c>
      <c r="B2894" t="s">
        <v>28364</v>
      </c>
      <c r="C2894" t="s">
        <v>28364</v>
      </c>
      <c r="D2894" t="s">
        <v>28365</v>
      </c>
      <c r="E2894" t="s">
        <v>28364</v>
      </c>
      <c r="F2894" t="s">
        <v>28364</v>
      </c>
      <c r="G2894" t="s">
        <v>28364</v>
      </c>
    </row>
    <row r="2895" spans="1:7" x14ac:dyDescent="0.25">
      <c r="A2895" t="s">
        <v>13401</v>
      </c>
      <c r="B2895" t="s">
        <v>28364</v>
      </c>
      <c r="C2895" t="s">
        <v>28364</v>
      </c>
      <c r="D2895" t="s">
        <v>28365</v>
      </c>
      <c r="E2895" t="s">
        <v>28364</v>
      </c>
      <c r="F2895" t="s">
        <v>28364</v>
      </c>
      <c r="G2895" t="s">
        <v>28364</v>
      </c>
    </row>
    <row r="2896" spans="1:7" x14ac:dyDescent="0.25">
      <c r="A2896" t="s">
        <v>1951</v>
      </c>
      <c r="B2896" t="s">
        <v>28364</v>
      </c>
      <c r="C2896" t="s">
        <v>28365</v>
      </c>
      <c r="D2896" t="s">
        <v>28364</v>
      </c>
      <c r="E2896" t="s">
        <v>28365</v>
      </c>
      <c r="F2896" t="s">
        <v>28364</v>
      </c>
      <c r="G2896" t="s">
        <v>28364</v>
      </c>
    </row>
    <row r="2897" spans="1:7" x14ac:dyDescent="0.25">
      <c r="A2897" t="s">
        <v>13289</v>
      </c>
      <c r="B2897" t="s">
        <v>28364</v>
      </c>
      <c r="C2897" t="s">
        <v>28364</v>
      </c>
      <c r="D2897" t="s">
        <v>28364</v>
      </c>
      <c r="E2897" t="s">
        <v>28364</v>
      </c>
      <c r="F2897" t="s">
        <v>28364</v>
      </c>
      <c r="G2897" t="s">
        <v>28364</v>
      </c>
    </row>
    <row r="2898" spans="1:7" x14ac:dyDescent="0.25">
      <c r="A2898" t="s">
        <v>16958</v>
      </c>
      <c r="B2898" t="s">
        <v>28364</v>
      </c>
      <c r="C2898" t="s">
        <v>28364</v>
      </c>
      <c r="D2898" t="s">
        <v>28364</v>
      </c>
      <c r="E2898" t="s">
        <v>28364</v>
      </c>
      <c r="F2898" t="s">
        <v>28364</v>
      </c>
      <c r="G2898" t="s">
        <v>28364</v>
      </c>
    </row>
    <row r="2899" spans="1:7" x14ac:dyDescent="0.25">
      <c r="A2899" t="s">
        <v>17343</v>
      </c>
      <c r="B2899" t="s">
        <v>28364</v>
      </c>
      <c r="C2899" t="s">
        <v>28365</v>
      </c>
      <c r="D2899" t="s">
        <v>28364</v>
      </c>
      <c r="E2899" t="s">
        <v>28365</v>
      </c>
      <c r="F2899" t="s">
        <v>28364</v>
      </c>
      <c r="G2899" t="s">
        <v>28364</v>
      </c>
    </row>
    <row r="2900" spans="1:7" x14ac:dyDescent="0.25">
      <c r="A2900" t="s">
        <v>10298</v>
      </c>
      <c r="B2900" t="s">
        <v>28364</v>
      </c>
      <c r="C2900" t="s">
        <v>28364</v>
      </c>
      <c r="D2900" t="s">
        <v>28365</v>
      </c>
      <c r="E2900" t="s">
        <v>28364</v>
      </c>
      <c r="F2900" t="s">
        <v>28364</v>
      </c>
      <c r="G2900" t="s">
        <v>28364</v>
      </c>
    </row>
    <row r="2901" spans="1:7" x14ac:dyDescent="0.25">
      <c r="A2901" t="s">
        <v>5302</v>
      </c>
      <c r="B2901" t="s">
        <v>28364</v>
      </c>
      <c r="C2901" t="s">
        <v>28365</v>
      </c>
      <c r="D2901" t="s">
        <v>28364</v>
      </c>
      <c r="E2901" t="s">
        <v>28365</v>
      </c>
      <c r="F2901" t="s">
        <v>28364</v>
      </c>
      <c r="G2901" t="s">
        <v>28364</v>
      </c>
    </row>
    <row r="2902" spans="1:7" x14ac:dyDescent="0.25">
      <c r="A2902" t="s">
        <v>27716</v>
      </c>
      <c r="B2902" t="s">
        <v>28364</v>
      </c>
      <c r="C2902" t="s">
        <v>28364</v>
      </c>
      <c r="D2902" t="s">
        <v>28364</v>
      </c>
      <c r="E2902" t="s">
        <v>28364</v>
      </c>
      <c r="F2902" t="s">
        <v>28364</v>
      </c>
      <c r="G2902" t="s">
        <v>28364</v>
      </c>
    </row>
    <row r="2903" spans="1:7" x14ac:dyDescent="0.25">
      <c r="A2903" t="s">
        <v>8529</v>
      </c>
      <c r="B2903" t="s">
        <v>28364</v>
      </c>
      <c r="C2903" t="s">
        <v>28364</v>
      </c>
      <c r="D2903" t="s">
        <v>28365</v>
      </c>
      <c r="E2903" t="s">
        <v>28364</v>
      </c>
      <c r="F2903" t="s">
        <v>28365</v>
      </c>
      <c r="G2903" t="s">
        <v>28364</v>
      </c>
    </row>
    <row r="2904" spans="1:7" x14ac:dyDescent="0.25">
      <c r="A2904" t="s">
        <v>23310</v>
      </c>
      <c r="B2904" t="s">
        <v>28364</v>
      </c>
      <c r="C2904" t="s">
        <v>28364</v>
      </c>
      <c r="D2904" t="s">
        <v>28365</v>
      </c>
      <c r="E2904" t="s">
        <v>28364</v>
      </c>
      <c r="F2904" t="s">
        <v>28364</v>
      </c>
      <c r="G2904" t="s">
        <v>28364</v>
      </c>
    </row>
    <row r="2905" spans="1:7" x14ac:dyDescent="0.25">
      <c r="A2905" t="s">
        <v>3447</v>
      </c>
      <c r="B2905" t="s">
        <v>28364</v>
      </c>
      <c r="C2905" t="s">
        <v>28364</v>
      </c>
      <c r="D2905" t="s">
        <v>28365</v>
      </c>
      <c r="E2905" t="s">
        <v>28364</v>
      </c>
      <c r="F2905" t="s">
        <v>28364</v>
      </c>
      <c r="G2905" t="s">
        <v>28364</v>
      </c>
    </row>
    <row r="2906" spans="1:7" x14ac:dyDescent="0.25">
      <c r="A2906" t="s">
        <v>25222</v>
      </c>
      <c r="B2906" t="s">
        <v>28364</v>
      </c>
      <c r="C2906" t="s">
        <v>28364</v>
      </c>
      <c r="D2906" t="s">
        <v>28364</v>
      </c>
      <c r="E2906" t="s">
        <v>28364</v>
      </c>
      <c r="F2906" t="s">
        <v>28364</v>
      </c>
      <c r="G2906" t="s">
        <v>28364</v>
      </c>
    </row>
    <row r="2907" spans="1:7" x14ac:dyDescent="0.25">
      <c r="A2907" t="s">
        <v>25765</v>
      </c>
      <c r="B2907" t="s">
        <v>28364</v>
      </c>
      <c r="C2907" t="s">
        <v>28364</v>
      </c>
      <c r="D2907" t="s">
        <v>28364</v>
      </c>
      <c r="E2907" t="s">
        <v>28364</v>
      </c>
      <c r="F2907" t="s">
        <v>28364</v>
      </c>
      <c r="G2907" t="s">
        <v>28364</v>
      </c>
    </row>
    <row r="2908" spans="1:7" x14ac:dyDescent="0.25">
      <c r="A2908" t="s">
        <v>3100</v>
      </c>
      <c r="B2908" t="s">
        <v>28364</v>
      </c>
      <c r="C2908" t="s">
        <v>28364</v>
      </c>
      <c r="D2908" t="s">
        <v>28365</v>
      </c>
      <c r="E2908" t="s">
        <v>28364</v>
      </c>
      <c r="F2908" t="s">
        <v>28364</v>
      </c>
      <c r="G2908" t="s">
        <v>28364</v>
      </c>
    </row>
    <row r="2909" spans="1:7" x14ac:dyDescent="0.25">
      <c r="A2909" t="s">
        <v>3864</v>
      </c>
      <c r="B2909" t="s">
        <v>28364</v>
      </c>
      <c r="C2909" t="s">
        <v>28364</v>
      </c>
      <c r="D2909" t="s">
        <v>28365</v>
      </c>
      <c r="E2909" t="s">
        <v>28364</v>
      </c>
      <c r="F2909" t="s">
        <v>28364</v>
      </c>
      <c r="G2909" t="s">
        <v>28364</v>
      </c>
    </row>
    <row r="2910" spans="1:7" x14ac:dyDescent="0.25">
      <c r="A2910" t="s">
        <v>25619</v>
      </c>
      <c r="B2910" t="s">
        <v>28364</v>
      </c>
      <c r="C2910" t="s">
        <v>28364</v>
      </c>
      <c r="D2910" t="s">
        <v>28364</v>
      </c>
      <c r="E2910" t="s">
        <v>28364</v>
      </c>
      <c r="F2910" t="s">
        <v>28364</v>
      </c>
      <c r="G2910" t="s">
        <v>28364</v>
      </c>
    </row>
    <row r="2911" spans="1:7" x14ac:dyDescent="0.25">
      <c r="A2911" t="s">
        <v>23000</v>
      </c>
      <c r="B2911" t="s">
        <v>28364</v>
      </c>
      <c r="C2911" t="s">
        <v>28364</v>
      </c>
      <c r="D2911" t="s">
        <v>28364</v>
      </c>
      <c r="E2911" t="s">
        <v>28364</v>
      </c>
      <c r="F2911" t="s">
        <v>28364</v>
      </c>
      <c r="G2911" t="s">
        <v>28364</v>
      </c>
    </row>
    <row r="2912" spans="1:7" x14ac:dyDescent="0.25">
      <c r="A2912" t="s">
        <v>22223</v>
      </c>
      <c r="B2912" t="s">
        <v>28364</v>
      </c>
      <c r="C2912" t="s">
        <v>28364</v>
      </c>
      <c r="D2912" t="s">
        <v>28365</v>
      </c>
      <c r="E2912" t="s">
        <v>28364</v>
      </c>
      <c r="F2912" t="s">
        <v>28364</v>
      </c>
      <c r="G2912" t="s">
        <v>28364</v>
      </c>
    </row>
    <row r="2913" spans="1:7" x14ac:dyDescent="0.25">
      <c r="A2913" t="s">
        <v>3521</v>
      </c>
      <c r="B2913" t="s">
        <v>28364</v>
      </c>
      <c r="C2913" t="s">
        <v>28365</v>
      </c>
      <c r="D2913" t="s">
        <v>28364</v>
      </c>
      <c r="E2913" t="s">
        <v>28365</v>
      </c>
      <c r="F2913" t="s">
        <v>28364</v>
      </c>
      <c r="G2913" t="s">
        <v>28364</v>
      </c>
    </row>
    <row r="2914" spans="1:7" x14ac:dyDescent="0.25">
      <c r="A2914" t="s">
        <v>13207</v>
      </c>
      <c r="B2914" t="s">
        <v>28364</v>
      </c>
      <c r="C2914" t="s">
        <v>28365</v>
      </c>
      <c r="D2914" t="s">
        <v>28364</v>
      </c>
      <c r="E2914" t="s">
        <v>28365</v>
      </c>
      <c r="F2914" t="s">
        <v>28364</v>
      </c>
      <c r="G2914" t="s">
        <v>28364</v>
      </c>
    </row>
    <row r="2915" spans="1:7" x14ac:dyDescent="0.25">
      <c r="A2915" t="s">
        <v>1676</v>
      </c>
      <c r="B2915" t="s">
        <v>28364</v>
      </c>
      <c r="C2915" t="s">
        <v>28365</v>
      </c>
      <c r="D2915" t="s">
        <v>28364</v>
      </c>
      <c r="E2915" t="s">
        <v>28365</v>
      </c>
      <c r="F2915" t="s">
        <v>28364</v>
      </c>
      <c r="G2915" t="s">
        <v>28364</v>
      </c>
    </row>
    <row r="2916" spans="1:7" x14ac:dyDescent="0.25">
      <c r="A2916" t="s">
        <v>21287</v>
      </c>
      <c r="B2916" t="s">
        <v>28364</v>
      </c>
      <c r="C2916" t="s">
        <v>28365</v>
      </c>
      <c r="D2916" t="s">
        <v>28364</v>
      </c>
      <c r="E2916" t="s">
        <v>28365</v>
      </c>
      <c r="F2916" t="s">
        <v>28364</v>
      </c>
      <c r="G2916" t="s">
        <v>28364</v>
      </c>
    </row>
    <row r="2917" spans="1:7" x14ac:dyDescent="0.25">
      <c r="A2917" t="s">
        <v>25448</v>
      </c>
      <c r="B2917" t="s">
        <v>28364</v>
      </c>
      <c r="C2917" t="s">
        <v>28364</v>
      </c>
      <c r="D2917" t="s">
        <v>28364</v>
      </c>
      <c r="E2917" t="s">
        <v>28364</v>
      </c>
      <c r="F2917" t="s">
        <v>28364</v>
      </c>
      <c r="G2917" t="s">
        <v>28364</v>
      </c>
    </row>
    <row r="2918" spans="1:7" x14ac:dyDescent="0.25">
      <c r="A2918" t="s">
        <v>4698</v>
      </c>
      <c r="B2918" t="s">
        <v>28364</v>
      </c>
      <c r="C2918" t="s">
        <v>28365</v>
      </c>
      <c r="D2918" t="s">
        <v>28364</v>
      </c>
      <c r="E2918" t="s">
        <v>28365</v>
      </c>
      <c r="F2918" t="s">
        <v>28364</v>
      </c>
      <c r="G2918" t="s">
        <v>28364</v>
      </c>
    </row>
    <row r="2919" spans="1:7" x14ac:dyDescent="0.25">
      <c r="A2919" t="s">
        <v>12162</v>
      </c>
      <c r="B2919" t="s">
        <v>28364</v>
      </c>
      <c r="C2919" t="s">
        <v>28365</v>
      </c>
      <c r="D2919" t="s">
        <v>28364</v>
      </c>
      <c r="E2919" t="s">
        <v>28365</v>
      </c>
      <c r="F2919" t="s">
        <v>28364</v>
      </c>
      <c r="G2919" t="s">
        <v>28364</v>
      </c>
    </row>
    <row r="2920" spans="1:7" x14ac:dyDescent="0.25">
      <c r="A2920" t="s">
        <v>12120</v>
      </c>
      <c r="B2920" t="s">
        <v>28364</v>
      </c>
      <c r="C2920" t="s">
        <v>28365</v>
      </c>
      <c r="D2920" t="s">
        <v>28364</v>
      </c>
      <c r="E2920" t="s">
        <v>28365</v>
      </c>
      <c r="F2920" t="s">
        <v>28364</v>
      </c>
      <c r="G2920" t="s">
        <v>28364</v>
      </c>
    </row>
    <row r="2921" spans="1:7" x14ac:dyDescent="0.25">
      <c r="A2921" t="s">
        <v>1510</v>
      </c>
      <c r="B2921" t="s">
        <v>28364</v>
      </c>
      <c r="C2921" t="s">
        <v>28364</v>
      </c>
      <c r="D2921" t="s">
        <v>28364</v>
      </c>
      <c r="E2921" t="s">
        <v>28364</v>
      </c>
      <c r="F2921" t="s">
        <v>28365</v>
      </c>
      <c r="G2921" t="s">
        <v>28364</v>
      </c>
    </row>
    <row r="2922" spans="1:7" x14ac:dyDescent="0.25">
      <c r="A2922" t="s">
        <v>2161</v>
      </c>
      <c r="B2922" t="s">
        <v>28364</v>
      </c>
      <c r="C2922" t="s">
        <v>28365</v>
      </c>
      <c r="D2922" t="s">
        <v>28364</v>
      </c>
      <c r="E2922" t="s">
        <v>28365</v>
      </c>
      <c r="F2922" t="s">
        <v>28364</v>
      </c>
      <c r="G2922" t="s">
        <v>28364</v>
      </c>
    </row>
    <row r="2923" spans="1:7" x14ac:dyDescent="0.25">
      <c r="A2923" t="s">
        <v>1264</v>
      </c>
      <c r="B2923" t="s">
        <v>28364</v>
      </c>
      <c r="C2923" t="s">
        <v>28364</v>
      </c>
      <c r="D2923" t="s">
        <v>28364</v>
      </c>
      <c r="E2923" t="s">
        <v>28364</v>
      </c>
      <c r="F2923" t="s">
        <v>28364</v>
      </c>
      <c r="G2923" t="s">
        <v>28364</v>
      </c>
    </row>
    <row r="2924" spans="1:7" x14ac:dyDescent="0.25">
      <c r="A2924" t="s">
        <v>2336</v>
      </c>
      <c r="B2924" t="s">
        <v>28364</v>
      </c>
      <c r="C2924" t="s">
        <v>28364</v>
      </c>
      <c r="D2924" t="s">
        <v>28364</v>
      </c>
      <c r="E2924" t="s">
        <v>28364</v>
      </c>
      <c r="F2924" t="s">
        <v>28364</v>
      </c>
      <c r="G2924" t="s">
        <v>28364</v>
      </c>
    </row>
    <row r="2925" spans="1:7" x14ac:dyDescent="0.25">
      <c r="A2925" t="s">
        <v>1059</v>
      </c>
      <c r="B2925" t="s">
        <v>28364</v>
      </c>
      <c r="C2925" t="s">
        <v>28365</v>
      </c>
      <c r="D2925" t="s">
        <v>28364</v>
      </c>
      <c r="E2925" t="s">
        <v>28365</v>
      </c>
      <c r="F2925" t="s">
        <v>28364</v>
      </c>
      <c r="G2925" t="s">
        <v>28364</v>
      </c>
    </row>
    <row r="2926" spans="1:7" x14ac:dyDescent="0.25">
      <c r="A2926" t="s">
        <v>17722</v>
      </c>
      <c r="B2926" t="s">
        <v>28364</v>
      </c>
      <c r="C2926" t="s">
        <v>28364</v>
      </c>
      <c r="D2926" t="s">
        <v>28364</v>
      </c>
      <c r="E2926" t="s">
        <v>28364</v>
      </c>
      <c r="F2926" t="s">
        <v>28364</v>
      </c>
      <c r="G2926" t="s">
        <v>28364</v>
      </c>
    </row>
    <row r="2927" spans="1:7" x14ac:dyDescent="0.25">
      <c r="A2927" t="s">
        <v>2305</v>
      </c>
      <c r="B2927" t="s">
        <v>28364</v>
      </c>
      <c r="C2927" t="s">
        <v>28364</v>
      </c>
      <c r="D2927" t="s">
        <v>28364</v>
      </c>
      <c r="E2927" t="s">
        <v>28364</v>
      </c>
      <c r="F2927" t="s">
        <v>28364</v>
      </c>
      <c r="G2927" t="s">
        <v>28364</v>
      </c>
    </row>
    <row r="2928" spans="1:7" x14ac:dyDescent="0.25">
      <c r="A2928" t="s">
        <v>5747</v>
      </c>
      <c r="B2928" t="s">
        <v>28364</v>
      </c>
      <c r="C2928" t="s">
        <v>28364</v>
      </c>
      <c r="D2928" t="s">
        <v>28364</v>
      </c>
      <c r="E2928" t="s">
        <v>28364</v>
      </c>
      <c r="F2928" t="s">
        <v>28364</v>
      </c>
      <c r="G2928" t="s">
        <v>28364</v>
      </c>
    </row>
    <row r="2929" spans="1:7" x14ac:dyDescent="0.25">
      <c r="A2929" t="s">
        <v>12530</v>
      </c>
      <c r="B2929" t="s">
        <v>28364</v>
      </c>
      <c r="C2929" t="s">
        <v>28364</v>
      </c>
      <c r="D2929" t="s">
        <v>28364</v>
      </c>
      <c r="E2929" t="s">
        <v>28364</v>
      </c>
      <c r="F2929" t="s">
        <v>28364</v>
      </c>
      <c r="G2929" t="s">
        <v>28364</v>
      </c>
    </row>
    <row r="2930" spans="1:7" x14ac:dyDescent="0.25">
      <c r="A2930" t="s">
        <v>15342</v>
      </c>
      <c r="B2930" t="s">
        <v>28364</v>
      </c>
      <c r="C2930" t="s">
        <v>28364</v>
      </c>
      <c r="D2930" t="s">
        <v>28364</v>
      </c>
      <c r="E2930" t="s">
        <v>28364</v>
      </c>
      <c r="F2930" t="s">
        <v>28364</v>
      </c>
      <c r="G2930" t="s">
        <v>28365</v>
      </c>
    </row>
    <row r="2931" spans="1:7" x14ac:dyDescent="0.25">
      <c r="A2931" t="s">
        <v>24004</v>
      </c>
      <c r="B2931" t="s">
        <v>28364</v>
      </c>
      <c r="C2931" t="s">
        <v>28364</v>
      </c>
      <c r="D2931" t="s">
        <v>28364</v>
      </c>
      <c r="E2931" t="s">
        <v>28364</v>
      </c>
      <c r="F2931" t="s">
        <v>28364</v>
      </c>
      <c r="G2931" t="s">
        <v>28364</v>
      </c>
    </row>
    <row r="2932" spans="1:7" x14ac:dyDescent="0.25">
      <c r="A2932" t="s">
        <v>14187</v>
      </c>
      <c r="B2932" t="s">
        <v>28364</v>
      </c>
      <c r="C2932" t="s">
        <v>28364</v>
      </c>
      <c r="D2932" t="s">
        <v>28364</v>
      </c>
      <c r="E2932" t="s">
        <v>28364</v>
      </c>
      <c r="F2932" t="s">
        <v>28364</v>
      </c>
      <c r="G2932" t="s">
        <v>28365</v>
      </c>
    </row>
    <row r="2933" spans="1:7" x14ac:dyDescent="0.25">
      <c r="A2933" t="s">
        <v>6284</v>
      </c>
      <c r="B2933" t="s">
        <v>28364</v>
      </c>
      <c r="C2933" t="s">
        <v>28365</v>
      </c>
      <c r="D2933" t="s">
        <v>28364</v>
      </c>
      <c r="E2933" t="s">
        <v>28365</v>
      </c>
      <c r="F2933" t="s">
        <v>28364</v>
      </c>
      <c r="G2933" t="s">
        <v>28364</v>
      </c>
    </row>
    <row r="2934" spans="1:7" x14ac:dyDescent="0.25">
      <c r="A2934" t="s">
        <v>19007</v>
      </c>
      <c r="B2934" t="s">
        <v>28364</v>
      </c>
      <c r="C2934" t="s">
        <v>28365</v>
      </c>
      <c r="D2934" t="s">
        <v>28364</v>
      </c>
      <c r="E2934" t="s">
        <v>28365</v>
      </c>
      <c r="F2934" t="s">
        <v>28364</v>
      </c>
      <c r="G2934" t="s">
        <v>28364</v>
      </c>
    </row>
    <row r="2935" spans="1:7" x14ac:dyDescent="0.25">
      <c r="A2935" t="s">
        <v>25188</v>
      </c>
      <c r="B2935" t="s">
        <v>28364</v>
      </c>
      <c r="C2935" t="s">
        <v>28365</v>
      </c>
      <c r="D2935" t="s">
        <v>28364</v>
      </c>
      <c r="E2935" t="s">
        <v>28365</v>
      </c>
      <c r="F2935" t="s">
        <v>28364</v>
      </c>
      <c r="G2935" t="s">
        <v>28364</v>
      </c>
    </row>
    <row r="2936" spans="1:7" x14ac:dyDescent="0.25">
      <c r="A2936" t="s">
        <v>24602</v>
      </c>
      <c r="B2936" t="s">
        <v>28364</v>
      </c>
      <c r="C2936" t="s">
        <v>28364</v>
      </c>
      <c r="D2936" t="s">
        <v>28364</v>
      </c>
      <c r="E2936" t="s">
        <v>28364</v>
      </c>
      <c r="F2936" t="s">
        <v>28364</v>
      </c>
      <c r="G2936" t="s">
        <v>28364</v>
      </c>
    </row>
    <row r="2937" spans="1:7" x14ac:dyDescent="0.25">
      <c r="A2937" t="s">
        <v>21193</v>
      </c>
      <c r="B2937" t="s">
        <v>28364</v>
      </c>
      <c r="C2937" t="s">
        <v>28364</v>
      </c>
      <c r="D2937" t="s">
        <v>28365</v>
      </c>
      <c r="E2937" t="s">
        <v>28364</v>
      </c>
      <c r="F2937" t="s">
        <v>28364</v>
      </c>
      <c r="G2937" t="s">
        <v>28364</v>
      </c>
    </row>
    <row r="2938" spans="1:7" x14ac:dyDescent="0.25">
      <c r="A2938" t="s">
        <v>11967</v>
      </c>
      <c r="B2938" t="s">
        <v>28364</v>
      </c>
      <c r="C2938" t="s">
        <v>28365</v>
      </c>
      <c r="D2938" t="s">
        <v>28364</v>
      </c>
      <c r="E2938" t="s">
        <v>28365</v>
      </c>
      <c r="F2938" t="s">
        <v>28364</v>
      </c>
      <c r="G2938" t="s">
        <v>28364</v>
      </c>
    </row>
    <row r="2939" spans="1:7" x14ac:dyDescent="0.25">
      <c r="A2939" t="s">
        <v>27075</v>
      </c>
      <c r="B2939" t="s">
        <v>28364</v>
      </c>
      <c r="C2939" t="s">
        <v>28364</v>
      </c>
      <c r="D2939" t="s">
        <v>28364</v>
      </c>
      <c r="E2939" t="s">
        <v>28364</v>
      </c>
      <c r="F2939" t="s">
        <v>28364</v>
      </c>
      <c r="G2939" t="s">
        <v>28364</v>
      </c>
    </row>
    <row r="2940" spans="1:7" x14ac:dyDescent="0.25">
      <c r="A2940" t="s">
        <v>4452</v>
      </c>
      <c r="B2940" t="s">
        <v>28364</v>
      </c>
      <c r="C2940" t="s">
        <v>28364</v>
      </c>
      <c r="D2940" t="s">
        <v>28364</v>
      </c>
      <c r="E2940" t="s">
        <v>28364</v>
      </c>
      <c r="F2940" t="s">
        <v>28364</v>
      </c>
      <c r="G2940" t="s">
        <v>28364</v>
      </c>
    </row>
    <row r="2941" spans="1:7" x14ac:dyDescent="0.25">
      <c r="A2941" t="s">
        <v>21543</v>
      </c>
      <c r="B2941" t="s">
        <v>28364</v>
      </c>
      <c r="C2941" t="s">
        <v>28364</v>
      </c>
      <c r="D2941" t="s">
        <v>28365</v>
      </c>
      <c r="E2941" t="s">
        <v>28364</v>
      </c>
      <c r="F2941" t="s">
        <v>28364</v>
      </c>
      <c r="G2941" t="s">
        <v>28364</v>
      </c>
    </row>
    <row r="2942" spans="1:7" x14ac:dyDescent="0.25">
      <c r="A2942" t="s">
        <v>28089</v>
      </c>
      <c r="B2942" t="s">
        <v>28364</v>
      </c>
      <c r="C2942" t="s">
        <v>28365</v>
      </c>
      <c r="D2942" t="s">
        <v>28364</v>
      </c>
      <c r="E2942" t="s">
        <v>28365</v>
      </c>
      <c r="F2942" t="s">
        <v>28364</v>
      </c>
      <c r="G2942" t="s">
        <v>28364</v>
      </c>
    </row>
    <row r="2943" spans="1:7" x14ac:dyDescent="0.25">
      <c r="A2943" t="s">
        <v>25057</v>
      </c>
      <c r="B2943" t="s">
        <v>28364</v>
      </c>
      <c r="C2943" t="s">
        <v>28364</v>
      </c>
      <c r="D2943" t="s">
        <v>28364</v>
      </c>
      <c r="E2943" t="s">
        <v>28364</v>
      </c>
      <c r="F2943" t="s">
        <v>28364</v>
      </c>
      <c r="G2943" t="s">
        <v>28364</v>
      </c>
    </row>
    <row r="2944" spans="1:7" x14ac:dyDescent="0.25">
      <c r="A2944" t="s">
        <v>13655</v>
      </c>
      <c r="B2944" t="s">
        <v>28364</v>
      </c>
      <c r="C2944" t="s">
        <v>28364</v>
      </c>
      <c r="D2944" t="s">
        <v>28365</v>
      </c>
      <c r="E2944" t="s">
        <v>28364</v>
      </c>
      <c r="F2944" t="s">
        <v>28364</v>
      </c>
      <c r="G2944" t="s">
        <v>28365</v>
      </c>
    </row>
    <row r="2945" spans="1:7" x14ac:dyDescent="0.25">
      <c r="A2945" t="s">
        <v>9083</v>
      </c>
      <c r="B2945" t="s">
        <v>28364</v>
      </c>
      <c r="C2945" t="s">
        <v>28364</v>
      </c>
      <c r="D2945" t="s">
        <v>28364</v>
      </c>
      <c r="E2945" t="s">
        <v>28364</v>
      </c>
      <c r="F2945" t="s">
        <v>28364</v>
      </c>
      <c r="G2945" t="s">
        <v>28364</v>
      </c>
    </row>
    <row r="2946" spans="1:7" x14ac:dyDescent="0.25">
      <c r="A2946" t="s">
        <v>23064</v>
      </c>
      <c r="B2946" t="s">
        <v>28364</v>
      </c>
      <c r="C2946" t="s">
        <v>28365</v>
      </c>
      <c r="D2946" t="s">
        <v>28364</v>
      </c>
      <c r="E2946" t="s">
        <v>28365</v>
      </c>
      <c r="F2946" t="s">
        <v>28364</v>
      </c>
      <c r="G2946" t="s">
        <v>28364</v>
      </c>
    </row>
    <row r="2947" spans="1:7" x14ac:dyDescent="0.25">
      <c r="A2947" t="s">
        <v>17620</v>
      </c>
      <c r="B2947" t="s">
        <v>28364</v>
      </c>
      <c r="C2947" t="s">
        <v>28364</v>
      </c>
      <c r="D2947" t="s">
        <v>28364</v>
      </c>
      <c r="E2947" t="s">
        <v>28364</v>
      </c>
      <c r="F2947" t="s">
        <v>28364</v>
      </c>
      <c r="G2947" t="s">
        <v>28364</v>
      </c>
    </row>
    <row r="2948" spans="1:7" x14ac:dyDescent="0.25">
      <c r="A2948" t="s">
        <v>25444</v>
      </c>
      <c r="B2948" t="s">
        <v>28364</v>
      </c>
      <c r="C2948" t="s">
        <v>28365</v>
      </c>
      <c r="D2948" t="s">
        <v>28364</v>
      </c>
      <c r="E2948" t="s">
        <v>28365</v>
      </c>
      <c r="F2948" t="s">
        <v>28364</v>
      </c>
      <c r="G2948" t="s">
        <v>28364</v>
      </c>
    </row>
    <row r="2949" spans="1:7" x14ac:dyDescent="0.25">
      <c r="A2949" t="s">
        <v>25185</v>
      </c>
      <c r="B2949" t="s">
        <v>28364</v>
      </c>
      <c r="C2949" t="s">
        <v>28365</v>
      </c>
      <c r="D2949" t="s">
        <v>28364</v>
      </c>
      <c r="E2949" t="s">
        <v>28365</v>
      </c>
      <c r="F2949" t="s">
        <v>28364</v>
      </c>
      <c r="G2949" t="s">
        <v>28364</v>
      </c>
    </row>
    <row r="2950" spans="1:7" x14ac:dyDescent="0.25">
      <c r="A2950" t="s">
        <v>9436</v>
      </c>
      <c r="B2950" t="s">
        <v>28364</v>
      </c>
      <c r="C2950" t="s">
        <v>28365</v>
      </c>
      <c r="D2950" t="s">
        <v>28364</v>
      </c>
      <c r="E2950" t="s">
        <v>28365</v>
      </c>
      <c r="F2950" t="s">
        <v>28364</v>
      </c>
      <c r="G2950" t="s">
        <v>28364</v>
      </c>
    </row>
    <row r="2951" spans="1:7" x14ac:dyDescent="0.25">
      <c r="A2951" t="s">
        <v>22035</v>
      </c>
      <c r="B2951" t="s">
        <v>28364</v>
      </c>
      <c r="C2951" t="s">
        <v>28365</v>
      </c>
      <c r="D2951" t="s">
        <v>28364</v>
      </c>
      <c r="E2951" t="s">
        <v>28365</v>
      </c>
      <c r="F2951" t="s">
        <v>28364</v>
      </c>
      <c r="G2951" t="s">
        <v>28364</v>
      </c>
    </row>
    <row r="2952" spans="1:7" x14ac:dyDescent="0.25">
      <c r="A2952" t="s">
        <v>9575</v>
      </c>
      <c r="B2952" t="s">
        <v>28364</v>
      </c>
      <c r="C2952" t="s">
        <v>28365</v>
      </c>
      <c r="D2952" t="s">
        <v>28364</v>
      </c>
      <c r="E2952" t="s">
        <v>28365</v>
      </c>
      <c r="F2952" t="s">
        <v>28364</v>
      </c>
      <c r="G2952" t="s">
        <v>28365</v>
      </c>
    </row>
    <row r="2953" spans="1:7" x14ac:dyDescent="0.25">
      <c r="A2953" t="s">
        <v>10891</v>
      </c>
      <c r="B2953" t="s">
        <v>28364</v>
      </c>
      <c r="C2953" t="s">
        <v>28365</v>
      </c>
      <c r="D2953" t="s">
        <v>28364</v>
      </c>
      <c r="E2953" t="s">
        <v>28365</v>
      </c>
      <c r="F2953" t="s">
        <v>28364</v>
      </c>
      <c r="G2953" t="s">
        <v>28364</v>
      </c>
    </row>
    <row r="2954" spans="1:7" x14ac:dyDescent="0.25">
      <c r="A2954" t="s">
        <v>23013</v>
      </c>
      <c r="B2954" t="s">
        <v>28364</v>
      </c>
      <c r="C2954" t="s">
        <v>28365</v>
      </c>
      <c r="D2954" t="s">
        <v>28364</v>
      </c>
      <c r="E2954" t="s">
        <v>28365</v>
      </c>
      <c r="F2954" t="s">
        <v>28364</v>
      </c>
      <c r="G2954" t="s">
        <v>28364</v>
      </c>
    </row>
    <row r="2955" spans="1:7" x14ac:dyDescent="0.25">
      <c r="A2955" t="s">
        <v>4874</v>
      </c>
      <c r="B2955" t="s">
        <v>28364</v>
      </c>
      <c r="C2955" t="s">
        <v>28365</v>
      </c>
      <c r="D2955" t="s">
        <v>28364</v>
      </c>
      <c r="E2955" t="s">
        <v>28365</v>
      </c>
      <c r="F2955" t="s">
        <v>28364</v>
      </c>
      <c r="G2955" t="s">
        <v>28364</v>
      </c>
    </row>
    <row r="2956" spans="1:7" x14ac:dyDescent="0.25">
      <c r="A2956" t="s">
        <v>19053</v>
      </c>
      <c r="B2956" t="s">
        <v>28364</v>
      </c>
      <c r="C2956" t="s">
        <v>28365</v>
      </c>
      <c r="D2956" t="s">
        <v>28364</v>
      </c>
      <c r="E2956" t="s">
        <v>28365</v>
      </c>
      <c r="F2956" t="s">
        <v>28364</v>
      </c>
      <c r="G2956" t="s">
        <v>28364</v>
      </c>
    </row>
    <row r="2957" spans="1:7" x14ac:dyDescent="0.25">
      <c r="A2957" t="s">
        <v>16607</v>
      </c>
      <c r="B2957" t="s">
        <v>28364</v>
      </c>
      <c r="C2957" t="s">
        <v>28364</v>
      </c>
      <c r="D2957" t="s">
        <v>28364</v>
      </c>
      <c r="E2957" t="s">
        <v>28364</v>
      </c>
      <c r="F2957" t="s">
        <v>28364</v>
      </c>
      <c r="G2957" t="s">
        <v>28364</v>
      </c>
    </row>
    <row r="2958" spans="1:7" x14ac:dyDescent="0.25">
      <c r="A2958" t="s">
        <v>23591</v>
      </c>
      <c r="B2958" t="s">
        <v>28364</v>
      </c>
      <c r="C2958" t="s">
        <v>28364</v>
      </c>
      <c r="D2958" t="s">
        <v>28364</v>
      </c>
      <c r="E2958" t="s">
        <v>28364</v>
      </c>
      <c r="F2958" t="s">
        <v>28364</v>
      </c>
      <c r="G2958" t="s">
        <v>28364</v>
      </c>
    </row>
    <row r="2959" spans="1:7" x14ac:dyDescent="0.25">
      <c r="A2959" t="s">
        <v>20029</v>
      </c>
      <c r="B2959" t="s">
        <v>28364</v>
      </c>
      <c r="C2959" t="s">
        <v>28365</v>
      </c>
      <c r="D2959" t="s">
        <v>28364</v>
      </c>
      <c r="E2959" t="s">
        <v>28365</v>
      </c>
      <c r="F2959" t="s">
        <v>28364</v>
      </c>
      <c r="G2959" t="s">
        <v>28364</v>
      </c>
    </row>
    <row r="2960" spans="1:7" x14ac:dyDescent="0.25">
      <c r="A2960" t="s">
        <v>771</v>
      </c>
      <c r="B2960" t="s">
        <v>28364</v>
      </c>
      <c r="C2960" t="s">
        <v>28365</v>
      </c>
      <c r="D2960" t="s">
        <v>28364</v>
      </c>
      <c r="E2960" t="s">
        <v>28365</v>
      </c>
      <c r="F2960" t="s">
        <v>28364</v>
      </c>
      <c r="G2960" t="s">
        <v>28364</v>
      </c>
    </row>
    <row r="2961" spans="1:7" x14ac:dyDescent="0.25">
      <c r="A2961" t="s">
        <v>14836</v>
      </c>
      <c r="B2961" t="s">
        <v>28364</v>
      </c>
      <c r="C2961" t="s">
        <v>28364</v>
      </c>
      <c r="D2961" t="s">
        <v>28364</v>
      </c>
      <c r="E2961" t="s">
        <v>28364</v>
      </c>
      <c r="F2961" t="s">
        <v>28364</v>
      </c>
      <c r="G2961" t="s">
        <v>28364</v>
      </c>
    </row>
    <row r="2962" spans="1:7" x14ac:dyDescent="0.25">
      <c r="A2962" t="s">
        <v>27936</v>
      </c>
      <c r="B2962" t="s">
        <v>28364</v>
      </c>
      <c r="C2962" t="s">
        <v>28364</v>
      </c>
      <c r="D2962" t="s">
        <v>28364</v>
      </c>
      <c r="E2962" t="s">
        <v>28364</v>
      </c>
      <c r="F2962" t="s">
        <v>28364</v>
      </c>
      <c r="G2962" t="s">
        <v>28364</v>
      </c>
    </row>
    <row r="2963" spans="1:7" x14ac:dyDescent="0.25">
      <c r="A2963" t="s">
        <v>849</v>
      </c>
      <c r="B2963" t="s">
        <v>28364</v>
      </c>
      <c r="C2963" t="s">
        <v>28365</v>
      </c>
      <c r="D2963" t="s">
        <v>28364</v>
      </c>
      <c r="E2963" t="s">
        <v>28365</v>
      </c>
      <c r="F2963" t="s">
        <v>28364</v>
      </c>
      <c r="G2963" t="s">
        <v>28364</v>
      </c>
    </row>
    <row r="2964" spans="1:7" x14ac:dyDescent="0.25">
      <c r="A2964" t="s">
        <v>25509</v>
      </c>
      <c r="B2964" t="s">
        <v>28364</v>
      </c>
      <c r="C2964" t="s">
        <v>28364</v>
      </c>
      <c r="D2964" t="s">
        <v>28365</v>
      </c>
      <c r="E2964" t="s">
        <v>28364</v>
      </c>
      <c r="F2964" t="s">
        <v>28364</v>
      </c>
      <c r="G2964" t="s">
        <v>28365</v>
      </c>
    </row>
    <row r="2965" spans="1:7" x14ac:dyDescent="0.25">
      <c r="A2965" t="s">
        <v>23714</v>
      </c>
      <c r="B2965" t="s">
        <v>28364</v>
      </c>
      <c r="C2965" t="s">
        <v>28364</v>
      </c>
      <c r="D2965" t="s">
        <v>28365</v>
      </c>
      <c r="E2965" t="s">
        <v>28364</v>
      </c>
      <c r="F2965" t="s">
        <v>28364</v>
      </c>
      <c r="G2965" t="s">
        <v>28364</v>
      </c>
    </row>
    <row r="2966" spans="1:7" x14ac:dyDescent="0.25">
      <c r="A2966" t="s">
        <v>20769</v>
      </c>
      <c r="B2966" t="s">
        <v>28364</v>
      </c>
      <c r="C2966" t="s">
        <v>28364</v>
      </c>
      <c r="D2966" t="s">
        <v>28365</v>
      </c>
      <c r="E2966" t="s">
        <v>28364</v>
      </c>
      <c r="F2966" t="s">
        <v>28364</v>
      </c>
      <c r="G2966" t="s">
        <v>28364</v>
      </c>
    </row>
    <row r="2967" spans="1:7" x14ac:dyDescent="0.25">
      <c r="A2967" t="s">
        <v>20150</v>
      </c>
      <c r="B2967" t="s">
        <v>28364</v>
      </c>
      <c r="C2967" t="s">
        <v>28364</v>
      </c>
      <c r="D2967" t="s">
        <v>28364</v>
      </c>
      <c r="E2967" t="s">
        <v>28364</v>
      </c>
      <c r="F2967" t="s">
        <v>28364</v>
      </c>
      <c r="G2967" t="s">
        <v>28364</v>
      </c>
    </row>
    <row r="2968" spans="1:7" x14ac:dyDescent="0.25">
      <c r="A2968" t="s">
        <v>16912</v>
      </c>
      <c r="B2968" t="s">
        <v>28364</v>
      </c>
      <c r="C2968" t="s">
        <v>28364</v>
      </c>
      <c r="D2968" t="s">
        <v>28364</v>
      </c>
      <c r="E2968" t="s">
        <v>28364</v>
      </c>
      <c r="F2968" t="s">
        <v>28364</v>
      </c>
      <c r="G2968" t="s">
        <v>28364</v>
      </c>
    </row>
    <row r="2969" spans="1:7" x14ac:dyDescent="0.25">
      <c r="A2969" t="s">
        <v>6411</v>
      </c>
      <c r="B2969" t="s">
        <v>28364</v>
      </c>
      <c r="C2969" t="s">
        <v>28365</v>
      </c>
      <c r="D2969" t="s">
        <v>28364</v>
      </c>
      <c r="E2969" t="s">
        <v>28365</v>
      </c>
      <c r="F2969" t="s">
        <v>28364</v>
      </c>
      <c r="G2969" t="s">
        <v>28364</v>
      </c>
    </row>
    <row r="2970" spans="1:7" x14ac:dyDescent="0.25">
      <c r="A2970" t="s">
        <v>19039</v>
      </c>
      <c r="B2970" t="s">
        <v>28364</v>
      </c>
      <c r="C2970" t="s">
        <v>28365</v>
      </c>
      <c r="D2970" t="s">
        <v>28364</v>
      </c>
      <c r="E2970" t="s">
        <v>28365</v>
      </c>
      <c r="F2970" t="s">
        <v>28364</v>
      </c>
      <c r="G2970" t="s">
        <v>28364</v>
      </c>
    </row>
    <row r="2971" spans="1:7" x14ac:dyDescent="0.25">
      <c r="A2971" t="s">
        <v>17151</v>
      </c>
      <c r="B2971" t="s">
        <v>28364</v>
      </c>
      <c r="C2971" t="s">
        <v>28364</v>
      </c>
      <c r="D2971" t="s">
        <v>28364</v>
      </c>
      <c r="E2971" t="s">
        <v>28364</v>
      </c>
      <c r="F2971" t="s">
        <v>28364</v>
      </c>
      <c r="G2971" t="s">
        <v>28364</v>
      </c>
    </row>
    <row r="2972" spans="1:7" x14ac:dyDescent="0.25">
      <c r="A2972" t="s">
        <v>26249</v>
      </c>
      <c r="B2972" t="s">
        <v>28364</v>
      </c>
      <c r="C2972" t="s">
        <v>28365</v>
      </c>
      <c r="D2972" t="s">
        <v>28364</v>
      </c>
      <c r="E2972" t="s">
        <v>28365</v>
      </c>
      <c r="F2972" t="s">
        <v>28364</v>
      </c>
      <c r="G2972" t="s">
        <v>28364</v>
      </c>
    </row>
    <row r="2973" spans="1:7" x14ac:dyDescent="0.25">
      <c r="A2973" t="s">
        <v>27988</v>
      </c>
      <c r="B2973" t="s">
        <v>28364</v>
      </c>
      <c r="C2973" t="s">
        <v>28364</v>
      </c>
      <c r="D2973" t="s">
        <v>28364</v>
      </c>
      <c r="E2973" t="s">
        <v>28364</v>
      </c>
      <c r="F2973" t="s">
        <v>28364</v>
      </c>
      <c r="G2973" t="s">
        <v>28364</v>
      </c>
    </row>
    <row r="2974" spans="1:7" x14ac:dyDescent="0.25">
      <c r="A2974" t="s">
        <v>26051</v>
      </c>
      <c r="B2974" t="s">
        <v>28364</v>
      </c>
      <c r="C2974" t="s">
        <v>28365</v>
      </c>
      <c r="D2974" t="s">
        <v>28364</v>
      </c>
      <c r="E2974" t="s">
        <v>28365</v>
      </c>
      <c r="F2974" t="s">
        <v>28364</v>
      </c>
      <c r="G2974" t="s">
        <v>28364</v>
      </c>
    </row>
    <row r="2975" spans="1:7" x14ac:dyDescent="0.25">
      <c r="A2975" t="s">
        <v>15706</v>
      </c>
      <c r="B2975" t="s">
        <v>28364</v>
      </c>
      <c r="C2975" t="s">
        <v>28364</v>
      </c>
      <c r="D2975" t="s">
        <v>28364</v>
      </c>
      <c r="E2975" t="s">
        <v>28364</v>
      </c>
      <c r="F2975" t="s">
        <v>28364</v>
      </c>
      <c r="G2975" t="s">
        <v>28364</v>
      </c>
    </row>
    <row r="2976" spans="1:7" x14ac:dyDescent="0.25">
      <c r="A2976" t="s">
        <v>23679</v>
      </c>
      <c r="B2976" t="s">
        <v>28364</v>
      </c>
      <c r="C2976" t="s">
        <v>28364</v>
      </c>
      <c r="D2976" t="s">
        <v>28364</v>
      </c>
      <c r="E2976" t="s">
        <v>28364</v>
      </c>
      <c r="F2976" t="s">
        <v>28365</v>
      </c>
      <c r="G2976" t="s">
        <v>28365</v>
      </c>
    </row>
    <row r="2977" spans="1:7" x14ac:dyDescent="0.25">
      <c r="A2977" t="s">
        <v>1707</v>
      </c>
      <c r="B2977" t="s">
        <v>28364</v>
      </c>
      <c r="C2977" t="s">
        <v>28364</v>
      </c>
      <c r="D2977" t="s">
        <v>28364</v>
      </c>
      <c r="E2977" t="s">
        <v>28364</v>
      </c>
      <c r="F2977" t="s">
        <v>28365</v>
      </c>
      <c r="G2977" t="s">
        <v>28364</v>
      </c>
    </row>
    <row r="2978" spans="1:7" x14ac:dyDescent="0.25">
      <c r="A2978" t="s">
        <v>338</v>
      </c>
      <c r="B2978" t="s">
        <v>28364</v>
      </c>
      <c r="C2978" t="s">
        <v>28364</v>
      </c>
      <c r="D2978" t="s">
        <v>28364</v>
      </c>
      <c r="E2978" t="s">
        <v>28364</v>
      </c>
      <c r="F2978" t="s">
        <v>28365</v>
      </c>
      <c r="G2978" t="s">
        <v>28364</v>
      </c>
    </row>
    <row r="2979" spans="1:7" x14ac:dyDescent="0.25">
      <c r="A2979" t="s">
        <v>8045</v>
      </c>
      <c r="B2979" t="s">
        <v>28364</v>
      </c>
      <c r="C2979" t="s">
        <v>28364</v>
      </c>
      <c r="D2979" t="s">
        <v>28364</v>
      </c>
      <c r="E2979" t="s">
        <v>28364</v>
      </c>
      <c r="F2979" t="s">
        <v>28364</v>
      </c>
      <c r="G2979" t="s">
        <v>28364</v>
      </c>
    </row>
    <row r="2980" spans="1:7" x14ac:dyDescent="0.25">
      <c r="A2980" t="s">
        <v>12826</v>
      </c>
      <c r="B2980" t="s">
        <v>28364</v>
      </c>
      <c r="C2980" t="s">
        <v>28364</v>
      </c>
      <c r="D2980" t="s">
        <v>28364</v>
      </c>
      <c r="E2980" t="s">
        <v>28364</v>
      </c>
      <c r="F2980" t="s">
        <v>28364</v>
      </c>
      <c r="G2980" t="s">
        <v>28364</v>
      </c>
    </row>
    <row r="2981" spans="1:7" x14ac:dyDescent="0.25">
      <c r="A2981" t="s">
        <v>11257</v>
      </c>
      <c r="B2981" t="s">
        <v>28364</v>
      </c>
      <c r="C2981" t="s">
        <v>28365</v>
      </c>
      <c r="D2981" t="s">
        <v>28364</v>
      </c>
      <c r="E2981" t="s">
        <v>28365</v>
      </c>
      <c r="F2981" t="s">
        <v>28364</v>
      </c>
      <c r="G2981" t="s">
        <v>28364</v>
      </c>
    </row>
    <row r="2982" spans="1:7" x14ac:dyDescent="0.25">
      <c r="A2982" t="s">
        <v>11856</v>
      </c>
      <c r="B2982" t="s">
        <v>28364</v>
      </c>
      <c r="C2982" t="s">
        <v>28365</v>
      </c>
      <c r="D2982" t="s">
        <v>28364</v>
      </c>
      <c r="E2982" t="s">
        <v>28365</v>
      </c>
      <c r="F2982" t="s">
        <v>28364</v>
      </c>
      <c r="G2982" t="s">
        <v>28364</v>
      </c>
    </row>
    <row r="2983" spans="1:7" x14ac:dyDescent="0.25">
      <c r="A2983" t="s">
        <v>14672</v>
      </c>
      <c r="B2983" t="s">
        <v>28364</v>
      </c>
      <c r="C2983" t="s">
        <v>28365</v>
      </c>
      <c r="D2983" t="s">
        <v>28364</v>
      </c>
      <c r="E2983" t="s">
        <v>28365</v>
      </c>
      <c r="F2983" t="s">
        <v>28364</v>
      </c>
      <c r="G2983" t="s">
        <v>28364</v>
      </c>
    </row>
    <row r="2984" spans="1:7" x14ac:dyDescent="0.25">
      <c r="A2984" t="s">
        <v>1870</v>
      </c>
      <c r="B2984" t="s">
        <v>28364</v>
      </c>
      <c r="C2984" t="s">
        <v>28364</v>
      </c>
      <c r="D2984" t="s">
        <v>28364</v>
      </c>
      <c r="E2984" t="s">
        <v>28364</v>
      </c>
      <c r="F2984" t="s">
        <v>28365</v>
      </c>
      <c r="G2984" t="s">
        <v>28364</v>
      </c>
    </row>
    <row r="2985" spans="1:7" x14ac:dyDescent="0.25">
      <c r="A2985" t="s">
        <v>2808</v>
      </c>
      <c r="B2985" t="s">
        <v>28364</v>
      </c>
      <c r="C2985" t="s">
        <v>28364</v>
      </c>
      <c r="D2985" t="s">
        <v>28364</v>
      </c>
      <c r="E2985" t="s">
        <v>28364</v>
      </c>
      <c r="F2985" t="s">
        <v>28364</v>
      </c>
      <c r="G2985" t="s">
        <v>28364</v>
      </c>
    </row>
    <row r="2986" spans="1:7" x14ac:dyDescent="0.25">
      <c r="A2986" t="s">
        <v>1515</v>
      </c>
      <c r="B2986" t="s">
        <v>28364</v>
      </c>
      <c r="C2986" t="s">
        <v>28364</v>
      </c>
      <c r="D2986" t="s">
        <v>28364</v>
      </c>
      <c r="E2986" t="s">
        <v>28364</v>
      </c>
      <c r="F2986" t="s">
        <v>28364</v>
      </c>
      <c r="G2986" t="s">
        <v>28364</v>
      </c>
    </row>
    <row r="2987" spans="1:7" x14ac:dyDescent="0.25">
      <c r="A2987" t="s">
        <v>26520</v>
      </c>
      <c r="B2987" t="s">
        <v>28364</v>
      </c>
      <c r="C2987" t="s">
        <v>28365</v>
      </c>
      <c r="D2987" t="s">
        <v>28364</v>
      </c>
      <c r="E2987" t="s">
        <v>28365</v>
      </c>
      <c r="F2987" t="s">
        <v>28364</v>
      </c>
      <c r="G2987" t="s">
        <v>28364</v>
      </c>
    </row>
    <row r="2988" spans="1:7" x14ac:dyDescent="0.25">
      <c r="A2988" t="s">
        <v>6329</v>
      </c>
      <c r="B2988" t="s">
        <v>28364</v>
      </c>
      <c r="C2988" t="s">
        <v>28365</v>
      </c>
      <c r="D2988" t="s">
        <v>28364</v>
      </c>
      <c r="E2988" t="s">
        <v>28365</v>
      </c>
      <c r="F2988" t="s">
        <v>28364</v>
      </c>
      <c r="G2988" t="s">
        <v>28364</v>
      </c>
    </row>
    <row r="2989" spans="1:7" x14ac:dyDescent="0.25">
      <c r="A2989" t="s">
        <v>18083</v>
      </c>
      <c r="B2989" t="s">
        <v>28364</v>
      </c>
      <c r="C2989" t="s">
        <v>28365</v>
      </c>
      <c r="D2989" t="s">
        <v>28364</v>
      </c>
      <c r="E2989" t="s">
        <v>28365</v>
      </c>
      <c r="F2989" t="s">
        <v>28364</v>
      </c>
      <c r="G2989" t="s">
        <v>28364</v>
      </c>
    </row>
    <row r="2990" spans="1:7" x14ac:dyDescent="0.25">
      <c r="A2990" t="s">
        <v>17714</v>
      </c>
      <c r="B2990" t="s">
        <v>28364</v>
      </c>
      <c r="C2990" t="s">
        <v>28365</v>
      </c>
      <c r="D2990" t="s">
        <v>28364</v>
      </c>
      <c r="E2990" t="s">
        <v>28365</v>
      </c>
      <c r="F2990" t="s">
        <v>28364</v>
      </c>
      <c r="G2990" t="s">
        <v>28364</v>
      </c>
    </row>
    <row r="2991" spans="1:7" x14ac:dyDescent="0.25">
      <c r="A2991" t="s">
        <v>20008</v>
      </c>
      <c r="B2991" t="s">
        <v>28364</v>
      </c>
      <c r="C2991" t="s">
        <v>28365</v>
      </c>
      <c r="D2991" t="s">
        <v>28364</v>
      </c>
      <c r="E2991" t="s">
        <v>28365</v>
      </c>
      <c r="F2991" t="s">
        <v>28364</v>
      </c>
      <c r="G2991" t="s">
        <v>28364</v>
      </c>
    </row>
    <row r="2992" spans="1:7" x14ac:dyDescent="0.25">
      <c r="A2992" t="s">
        <v>5648</v>
      </c>
      <c r="B2992" t="s">
        <v>28364</v>
      </c>
      <c r="C2992" t="s">
        <v>28365</v>
      </c>
      <c r="D2992" t="s">
        <v>28364</v>
      </c>
      <c r="E2992" t="s">
        <v>28365</v>
      </c>
      <c r="F2992" t="s">
        <v>28364</v>
      </c>
      <c r="G2992" t="s">
        <v>28364</v>
      </c>
    </row>
    <row r="2993" spans="1:7" x14ac:dyDescent="0.25">
      <c r="A2993" t="s">
        <v>18341</v>
      </c>
      <c r="B2993" t="s">
        <v>28364</v>
      </c>
      <c r="C2993" t="s">
        <v>28365</v>
      </c>
      <c r="D2993" t="s">
        <v>28364</v>
      </c>
      <c r="E2993" t="s">
        <v>28365</v>
      </c>
      <c r="F2993" t="s">
        <v>28364</v>
      </c>
      <c r="G2993" t="s">
        <v>28364</v>
      </c>
    </row>
    <row r="2994" spans="1:7" x14ac:dyDescent="0.25">
      <c r="A2994" t="s">
        <v>4612</v>
      </c>
      <c r="B2994" t="s">
        <v>28364</v>
      </c>
      <c r="C2994" t="s">
        <v>28364</v>
      </c>
      <c r="D2994" t="s">
        <v>28364</v>
      </c>
      <c r="E2994" t="s">
        <v>28364</v>
      </c>
      <c r="F2994" t="s">
        <v>28364</v>
      </c>
      <c r="G2994" t="s">
        <v>28364</v>
      </c>
    </row>
    <row r="2995" spans="1:7" x14ac:dyDescent="0.25">
      <c r="A2995" t="s">
        <v>24523</v>
      </c>
      <c r="B2995" t="s">
        <v>28364</v>
      </c>
      <c r="C2995" t="s">
        <v>28364</v>
      </c>
      <c r="D2995" t="s">
        <v>28364</v>
      </c>
      <c r="E2995" t="s">
        <v>28364</v>
      </c>
      <c r="F2995" t="s">
        <v>28364</v>
      </c>
      <c r="G2995" t="s">
        <v>28364</v>
      </c>
    </row>
    <row r="2996" spans="1:7" x14ac:dyDescent="0.25">
      <c r="A2996" t="s">
        <v>19850</v>
      </c>
      <c r="B2996" t="s">
        <v>28364</v>
      </c>
      <c r="C2996" t="s">
        <v>28365</v>
      </c>
      <c r="D2996" t="s">
        <v>28364</v>
      </c>
      <c r="E2996" t="s">
        <v>28365</v>
      </c>
      <c r="F2996" t="s">
        <v>28364</v>
      </c>
      <c r="G2996" t="s">
        <v>28364</v>
      </c>
    </row>
    <row r="2997" spans="1:7" x14ac:dyDescent="0.25">
      <c r="A2997" t="s">
        <v>26405</v>
      </c>
      <c r="B2997" t="s">
        <v>28364</v>
      </c>
      <c r="C2997" t="s">
        <v>28365</v>
      </c>
      <c r="D2997" t="s">
        <v>28364</v>
      </c>
      <c r="E2997" t="s">
        <v>28365</v>
      </c>
      <c r="F2997" t="s">
        <v>28364</v>
      </c>
      <c r="G2997" t="s">
        <v>28364</v>
      </c>
    </row>
    <row r="2998" spans="1:7" x14ac:dyDescent="0.25">
      <c r="A2998" t="s">
        <v>1154</v>
      </c>
      <c r="B2998" t="s">
        <v>28364</v>
      </c>
      <c r="C2998" t="s">
        <v>28364</v>
      </c>
      <c r="D2998" t="s">
        <v>28365</v>
      </c>
      <c r="E2998" t="s">
        <v>28364</v>
      </c>
      <c r="F2998" t="s">
        <v>28364</v>
      </c>
      <c r="G2998" t="s">
        <v>28364</v>
      </c>
    </row>
    <row r="2999" spans="1:7" x14ac:dyDescent="0.25">
      <c r="A2999" t="s">
        <v>8470</v>
      </c>
      <c r="B2999" t="s">
        <v>28364</v>
      </c>
      <c r="C2999" t="s">
        <v>28365</v>
      </c>
      <c r="D2999" t="s">
        <v>28364</v>
      </c>
      <c r="E2999" t="s">
        <v>28365</v>
      </c>
      <c r="F2999" t="s">
        <v>28364</v>
      </c>
      <c r="G2999" t="s">
        <v>28364</v>
      </c>
    </row>
    <row r="3000" spans="1:7" x14ac:dyDescent="0.25">
      <c r="A3000" t="s">
        <v>19271</v>
      </c>
      <c r="B3000" t="s">
        <v>28364</v>
      </c>
      <c r="C3000" t="s">
        <v>28365</v>
      </c>
      <c r="D3000" t="s">
        <v>28364</v>
      </c>
      <c r="E3000" t="s">
        <v>28365</v>
      </c>
      <c r="F3000" t="s">
        <v>28364</v>
      </c>
      <c r="G3000" t="s">
        <v>28364</v>
      </c>
    </row>
    <row r="3001" spans="1:7" x14ac:dyDescent="0.25">
      <c r="A3001" t="s">
        <v>6738</v>
      </c>
      <c r="B3001" t="s">
        <v>28364</v>
      </c>
      <c r="C3001" t="s">
        <v>28364</v>
      </c>
      <c r="D3001" t="s">
        <v>28364</v>
      </c>
      <c r="E3001" t="s">
        <v>28364</v>
      </c>
      <c r="F3001" t="s">
        <v>28364</v>
      </c>
      <c r="G3001" t="s">
        <v>28364</v>
      </c>
    </row>
    <row r="3002" spans="1:7" x14ac:dyDescent="0.25">
      <c r="A3002" t="s">
        <v>4484</v>
      </c>
      <c r="B3002" t="s">
        <v>28364</v>
      </c>
      <c r="C3002" t="s">
        <v>28364</v>
      </c>
      <c r="D3002" t="s">
        <v>28364</v>
      </c>
      <c r="E3002" t="s">
        <v>28364</v>
      </c>
      <c r="F3002" t="s">
        <v>28364</v>
      </c>
      <c r="G3002" t="s">
        <v>28364</v>
      </c>
    </row>
    <row r="3003" spans="1:7" x14ac:dyDescent="0.25">
      <c r="A3003" t="s">
        <v>6153</v>
      </c>
      <c r="B3003" t="s">
        <v>28364</v>
      </c>
      <c r="C3003" t="s">
        <v>28364</v>
      </c>
      <c r="D3003" t="s">
        <v>28364</v>
      </c>
      <c r="E3003" t="s">
        <v>28364</v>
      </c>
      <c r="F3003" t="s">
        <v>28364</v>
      </c>
      <c r="G3003" t="s">
        <v>28364</v>
      </c>
    </row>
    <row r="3004" spans="1:7" x14ac:dyDescent="0.25">
      <c r="A3004" t="s">
        <v>10636</v>
      </c>
      <c r="B3004" t="s">
        <v>28364</v>
      </c>
      <c r="C3004" t="s">
        <v>28364</v>
      </c>
      <c r="D3004" t="s">
        <v>28364</v>
      </c>
      <c r="E3004" t="s">
        <v>28364</v>
      </c>
      <c r="F3004" t="s">
        <v>28364</v>
      </c>
      <c r="G3004" t="s">
        <v>28364</v>
      </c>
    </row>
    <row r="3005" spans="1:7" x14ac:dyDescent="0.25">
      <c r="A3005" t="s">
        <v>5428</v>
      </c>
      <c r="B3005" t="s">
        <v>28364</v>
      </c>
      <c r="C3005" t="s">
        <v>28364</v>
      </c>
      <c r="D3005" t="s">
        <v>28365</v>
      </c>
      <c r="E3005" t="s">
        <v>28364</v>
      </c>
      <c r="F3005" t="s">
        <v>28364</v>
      </c>
      <c r="G3005" t="s">
        <v>28364</v>
      </c>
    </row>
    <row r="3006" spans="1:7" x14ac:dyDescent="0.25">
      <c r="A3006" t="s">
        <v>7555</v>
      </c>
      <c r="B3006" t="s">
        <v>28364</v>
      </c>
      <c r="C3006" t="s">
        <v>28364</v>
      </c>
      <c r="D3006" t="s">
        <v>28364</v>
      </c>
      <c r="E3006" t="s">
        <v>28364</v>
      </c>
      <c r="F3006" t="s">
        <v>28364</v>
      </c>
      <c r="G3006" t="s">
        <v>28364</v>
      </c>
    </row>
    <row r="3007" spans="1:7" x14ac:dyDescent="0.25">
      <c r="A3007" t="s">
        <v>8964</v>
      </c>
      <c r="B3007" t="s">
        <v>28364</v>
      </c>
      <c r="C3007" t="s">
        <v>28364</v>
      </c>
      <c r="D3007" t="s">
        <v>28365</v>
      </c>
      <c r="E3007" t="s">
        <v>28364</v>
      </c>
      <c r="F3007" t="s">
        <v>28364</v>
      </c>
      <c r="G3007" t="s">
        <v>28364</v>
      </c>
    </row>
    <row r="3008" spans="1:7" x14ac:dyDescent="0.25">
      <c r="A3008" t="s">
        <v>8434</v>
      </c>
      <c r="B3008" t="s">
        <v>28365</v>
      </c>
      <c r="C3008" t="s">
        <v>28364</v>
      </c>
      <c r="D3008" t="s">
        <v>28364</v>
      </c>
      <c r="E3008" t="s">
        <v>28364</v>
      </c>
      <c r="F3008" t="s">
        <v>28364</v>
      </c>
      <c r="G3008" t="s">
        <v>28364</v>
      </c>
    </row>
    <row r="3009" spans="1:7" x14ac:dyDescent="0.25">
      <c r="A3009" t="s">
        <v>27536</v>
      </c>
      <c r="B3009" t="s">
        <v>28364</v>
      </c>
      <c r="C3009" t="s">
        <v>28364</v>
      </c>
      <c r="D3009" t="s">
        <v>28365</v>
      </c>
      <c r="E3009" t="s">
        <v>28364</v>
      </c>
      <c r="F3009" t="s">
        <v>28364</v>
      </c>
      <c r="G3009" t="s">
        <v>28365</v>
      </c>
    </row>
    <row r="3010" spans="1:7" x14ac:dyDescent="0.25">
      <c r="A3010" t="s">
        <v>4389</v>
      </c>
      <c r="B3010" t="s">
        <v>28364</v>
      </c>
      <c r="C3010" t="s">
        <v>28364</v>
      </c>
      <c r="D3010" t="s">
        <v>28365</v>
      </c>
      <c r="E3010" t="s">
        <v>28364</v>
      </c>
      <c r="F3010" t="s">
        <v>28364</v>
      </c>
      <c r="G3010" t="s">
        <v>28365</v>
      </c>
    </row>
    <row r="3011" spans="1:7" x14ac:dyDescent="0.25">
      <c r="A3011" t="s">
        <v>27692</v>
      </c>
      <c r="B3011" t="s">
        <v>28364</v>
      </c>
      <c r="C3011" t="s">
        <v>28364</v>
      </c>
      <c r="D3011" t="s">
        <v>28364</v>
      </c>
      <c r="E3011" t="s">
        <v>28364</v>
      </c>
      <c r="F3011" t="s">
        <v>28364</v>
      </c>
      <c r="G3011" t="s">
        <v>28364</v>
      </c>
    </row>
    <row r="3012" spans="1:7" x14ac:dyDescent="0.25">
      <c r="A3012" t="s">
        <v>9667</v>
      </c>
      <c r="B3012" t="s">
        <v>28364</v>
      </c>
      <c r="C3012" t="s">
        <v>28364</v>
      </c>
      <c r="D3012" t="s">
        <v>28365</v>
      </c>
      <c r="E3012" t="s">
        <v>28364</v>
      </c>
      <c r="F3012" t="s">
        <v>28364</v>
      </c>
      <c r="G3012" t="s">
        <v>28365</v>
      </c>
    </row>
    <row r="3013" spans="1:7" x14ac:dyDescent="0.25">
      <c r="A3013" t="s">
        <v>19129</v>
      </c>
      <c r="B3013" t="s">
        <v>28364</v>
      </c>
      <c r="C3013" t="s">
        <v>28364</v>
      </c>
      <c r="D3013" t="s">
        <v>28364</v>
      </c>
      <c r="E3013" t="s">
        <v>28364</v>
      </c>
      <c r="F3013" t="s">
        <v>28364</v>
      </c>
      <c r="G3013" t="s">
        <v>28364</v>
      </c>
    </row>
    <row r="3014" spans="1:7" x14ac:dyDescent="0.25">
      <c r="A3014" t="s">
        <v>15357</v>
      </c>
      <c r="B3014" t="s">
        <v>28364</v>
      </c>
      <c r="C3014" t="s">
        <v>28364</v>
      </c>
      <c r="D3014" t="s">
        <v>28364</v>
      </c>
      <c r="E3014" t="s">
        <v>28364</v>
      </c>
      <c r="F3014" t="s">
        <v>28364</v>
      </c>
      <c r="G3014" t="s">
        <v>28364</v>
      </c>
    </row>
    <row r="3015" spans="1:7" x14ac:dyDescent="0.25">
      <c r="A3015" t="s">
        <v>26366</v>
      </c>
      <c r="B3015" t="s">
        <v>28364</v>
      </c>
      <c r="C3015" t="s">
        <v>28364</v>
      </c>
      <c r="D3015" t="s">
        <v>28365</v>
      </c>
      <c r="E3015" t="s">
        <v>28364</v>
      </c>
      <c r="F3015" t="s">
        <v>28364</v>
      </c>
      <c r="G3015" t="s">
        <v>28364</v>
      </c>
    </row>
    <row r="3016" spans="1:7" x14ac:dyDescent="0.25">
      <c r="A3016" t="s">
        <v>11829</v>
      </c>
      <c r="B3016" t="s">
        <v>28364</v>
      </c>
      <c r="C3016" t="s">
        <v>28364</v>
      </c>
      <c r="D3016" t="s">
        <v>28364</v>
      </c>
      <c r="E3016" t="s">
        <v>28364</v>
      </c>
      <c r="F3016" t="s">
        <v>28364</v>
      </c>
      <c r="G3016" t="s">
        <v>28364</v>
      </c>
    </row>
    <row r="3017" spans="1:7" x14ac:dyDescent="0.25">
      <c r="A3017" t="s">
        <v>24136</v>
      </c>
      <c r="B3017" t="s">
        <v>28364</v>
      </c>
      <c r="C3017" t="s">
        <v>28364</v>
      </c>
      <c r="D3017" t="s">
        <v>28365</v>
      </c>
      <c r="E3017" t="s">
        <v>28364</v>
      </c>
      <c r="F3017" t="s">
        <v>28364</v>
      </c>
      <c r="G3017" t="s">
        <v>28364</v>
      </c>
    </row>
    <row r="3018" spans="1:7" x14ac:dyDescent="0.25">
      <c r="A3018" t="s">
        <v>8357</v>
      </c>
      <c r="B3018" t="s">
        <v>28364</v>
      </c>
      <c r="C3018" t="s">
        <v>28364</v>
      </c>
      <c r="D3018" t="s">
        <v>28364</v>
      </c>
      <c r="E3018" t="s">
        <v>28364</v>
      </c>
      <c r="F3018" t="s">
        <v>28364</v>
      </c>
      <c r="G3018" t="s">
        <v>28364</v>
      </c>
    </row>
    <row r="3019" spans="1:7" x14ac:dyDescent="0.25">
      <c r="A3019" t="s">
        <v>6926</v>
      </c>
      <c r="B3019" t="s">
        <v>28364</v>
      </c>
      <c r="C3019" t="s">
        <v>28364</v>
      </c>
      <c r="D3019" t="s">
        <v>28364</v>
      </c>
      <c r="E3019" t="s">
        <v>28364</v>
      </c>
      <c r="F3019" t="s">
        <v>28364</v>
      </c>
      <c r="G3019" t="s">
        <v>28364</v>
      </c>
    </row>
    <row r="3020" spans="1:7" x14ac:dyDescent="0.25">
      <c r="A3020" t="s">
        <v>11294</v>
      </c>
      <c r="B3020" t="s">
        <v>28364</v>
      </c>
      <c r="C3020" t="s">
        <v>28364</v>
      </c>
      <c r="D3020" t="s">
        <v>28364</v>
      </c>
      <c r="E3020" t="s">
        <v>28364</v>
      </c>
      <c r="F3020" t="s">
        <v>28364</v>
      </c>
      <c r="G3020" t="s">
        <v>28364</v>
      </c>
    </row>
    <row r="3021" spans="1:7" x14ac:dyDescent="0.25">
      <c r="A3021" t="s">
        <v>9816</v>
      </c>
      <c r="B3021" t="s">
        <v>28364</v>
      </c>
      <c r="C3021" t="s">
        <v>28365</v>
      </c>
      <c r="D3021" t="s">
        <v>28364</v>
      </c>
      <c r="E3021" t="s">
        <v>28365</v>
      </c>
      <c r="F3021" t="s">
        <v>28364</v>
      </c>
      <c r="G3021" t="s">
        <v>28364</v>
      </c>
    </row>
    <row r="3022" spans="1:7" x14ac:dyDescent="0.25">
      <c r="A3022" t="s">
        <v>17945</v>
      </c>
      <c r="B3022" t="s">
        <v>28364</v>
      </c>
      <c r="C3022" t="s">
        <v>28364</v>
      </c>
      <c r="D3022" t="s">
        <v>28364</v>
      </c>
      <c r="E3022" t="s">
        <v>28364</v>
      </c>
      <c r="F3022" t="s">
        <v>28364</v>
      </c>
      <c r="G3022" t="s">
        <v>28364</v>
      </c>
    </row>
    <row r="3023" spans="1:7" x14ac:dyDescent="0.25">
      <c r="A3023" t="s">
        <v>9406</v>
      </c>
      <c r="B3023" t="s">
        <v>28364</v>
      </c>
      <c r="C3023" t="s">
        <v>28364</v>
      </c>
      <c r="D3023" t="s">
        <v>28364</v>
      </c>
      <c r="E3023" t="s">
        <v>28364</v>
      </c>
      <c r="F3023" t="s">
        <v>28364</v>
      </c>
      <c r="G3023" t="s">
        <v>28364</v>
      </c>
    </row>
    <row r="3024" spans="1:7" x14ac:dyDescent="0.25">
      <c r="A3024" t="s">
        <v>5088</v>
      </c>
      <c r="B3024" t="s">
        <v>28364</v>
      </c>
      <c r="C3024" t="s">
        <v>28365</v>
      </c>
      <c r="D3024" t="s">
        <v>28364</v>
      </c>
      <c r="E3024" t="s">
        <v>28365</v>
      </c>
      <c r="F3024" t="s">
        <v>28364</v>
      </c>
      <c r="G3024" t="s">
        <v>28364</v>
      </c>
    </row>
    <row r="3025" spans="1:7" x14ac:dyDescent="0.25">
      <c r="A3025" t="s">
        <v>15924</v>
      </c>
      <c r="B3025" t="s">
        <v>28364</v>
      </c>
      <c r="C3025" t="s">
        <v>28364</v>
      </c>
      <c r="D3025" t="s">
        <v>28364</v>
      </c>
      <c r="E3025" t="s">
        <v>28364</v>
      </c>
      <c r="F3025" t="s">
        <v>28364</v>
      </c>
      <c r="G3025" t="s">
        <v>28364</v>
      </c>
    </row>
    <row r="3026" spans="1:7" x14ac:dyDescent="0.25">
      <c r="A3026" t="s">
        <v>12954</v>
      </c>
      <c r="B3026" t="s">
        <v>28364</v>
      </c>
      <c r="C3026" t="s">
        <v>28364</v>
      </c>
      <c r="D3026" t="s">
        <v>28364</v>
      </c>
      <c r="E3026" t="s">
        <v>28364</v>
      </c>
      <c r="F3026" t="s">
        <v>28364</v>
      </c>
      <c r="G3026" t="s">
        <v>28364</v>
      </c>
    </row>
    <row r="3027" spans="1:7" x14ac:dyDescent="0.25">
      <c r="A3027" t="s">
        <v>17363</v>
      </c>
      <c r="B3027" t="s">
        <v>28364</v>
      </c>
      <c r="C3027" t="s">
        <v>28364</v>
      </c>
      <c r="D3027" t="s">
        <v>28364</v>
      </c>
      <c r="E3027" t="s">
        <v>28364</v>
      </c>
      <c r="F3027" t="s">
        <v>28364</v>
      </c>
      <c r="G3027" t="s">
        <v>28364</v>
      </c>
    </row>
    <row r="3028" spans="1:7" x14ac:dyDescent="0.25">
      <c r="A3028" t="s">
        <v>26374</v>
      </c>
      <c r="B3028" t="s">
        <v>28364</v>
      </c>
      <c r="C3028" t="s">
        <v>28364</v>
      </c>
      <c r="D3028" t="s">
        <v>28364</v>
      </c>
      <c r="E3028" t="s">
        <v>28364</v>
      </c>
      <c r="F3028" t="s">
        <v>28364</v>
      </c>
      <c r="G3028" t="s">
        <v>28364</v>
      </c>
    </row>
    <row r="3029" spans="1:7" x14ac:dyDescent="0.25">
      <c r="A3029" t="s">
        <v>4339</v>
      </c>
      <c r="B3029" t="s">
        <v>28364</v>
      </c>
      <c r="C3029" t="s">
        <v>28364</v>
      </c>
      <c r="D3029" t="s">
        <v>28364</v>
      </c>
      <c r="E3029" t="s">
        <v>28364</v>
      </c>
      <c r="F3029" t="s">
        <v>28364</v>
      </c>
      <c r="G3029" t="s">
        <v>28364</v>
      </c>
    </row>
    <row r="3030" spans="1:7" x14ac:dyDescent="0.25">
      <c r="A3030" t="s">
        <v>20528</v>
      </c>
      <c r="B3030" t="s">
        <v>28364</v>
      </c>
      <c r="C3030" t="s">
        <v>28365</v>
      </c>
      <c r="D3030" t="s">
        <v>28364</v>
      </c>
      <c r="E3030" t="s">
        <v>28365</v>
      </c>
      <c r="F3030" t="s">
        <v>28364</v>
      </c>
      <c r="G3030" t="s">
        <v>28364</v>
      </c>
    </row>
    <row r="3031" spans="1:7" x14ac:dyDescent="0.25">
      <c r="A3031" t="s">
        <v>21769</v>
      </c>
      <c r="B3031" t="s">
        <v>28364</v>
      </c>
      <c r="C3031" t="s">
        <v>28365</v>
      </c>
      <c r="D3031" t="s">
        <v>28364</v>
      </c>
      <c r="E3031" t="s">
        <v>28365</v>
      </c>
      <c r="F3031" t="s">
        <v>28364</v>
      </c>
      <c r="G3031" t="s">
        <v>28364</v>
      </c>
    </row>
    <row r="3032" spans="1:7" x14ac:dyDescent="0.25">
      <c r="A3032" t="s">
        <v>22908</v>
      </c>
      <c r="B3032" t="s">
        <v>28364</v>
      </c>
      <c r="C3032" t="s">
        <v>28364</v>
      </c>
      <c r="D3032" t="s">
        <v>28364</v>
      </c>
      <c r="E3032" t="s">
        <v>28364</v>
      </c>
      <c r="F3032" t="s">
        <v>28364</v>
      </c>
      <c r="G3032" t="s">
        <v>28364</v>
      </c>
    </row>
    <row r="3033" spans="1:7" x14ac:dyDescent="0.25">
      <c r="A3033" t="s">
        <v>21340</v>
      </c>
      <c r="B3033" t="s">
        <v>28364</v>
      </c>
      <c r="C3033" t="s">
        <v>28364</v>
      </c>
      <c r="D3033" t="s">
        <v>28365</v>
      </c>
      <c r="E3033" t="s">
        <v>28364</v>
      </c>
      <c r="F3033" t="s">
        <v>28364</v>
      </c>
      <c r="G3033" t="s">
        <v>28364</v>
      </c>
    </row>
    <row r="3034" spans="1:7" x14ac:dyDescent="0.25">
      <c r="A3034" t="s">
        <v>20147</v>
      </c>
      <c r="B3034" t="s">
        <v>28364</v>
      </c>
      <c r="C3034" t="s">
        <v>28364</v>
      </c>
      <c r="D3034" t="s">
        <v>28364</v>
      </c>
      <c r="E3034" t="s">
        <v>28364</v>
      </c>
      <c r="F3034" t="s">
        <v>28364</v>
      </c>
      <c r="G3034" t="s">
        <v>28364</v>
      </c>
    </row>
    <row r="3035" spans="1:7" x14ac:dyDescent="0.25">
      <c r="A3035" t="s">
        <v>11587</v>
      </c>
      <c r="B3035" t="s">
        <v>28364</v>
      </c>
      <c r="C3035" t="s">
        <v>28364</v>
      </c>
      <c r="D3035" t="s">
        <v>28365</v>
      </c>
      <c r="E3035" t="s">
        <v>28364</v>
      </c>
      <c r="F3035" t="s">
        <v>28364</v>
      </c>
      <c r="G3035" t="s">
        <v>28365</v>
      </c>
    </row>
    <row r="3036" spans="1:7" x14ac:dyDescent="0.25">
      <c r="A3036" t="s">
        <v>5031</v>
      </c>
      <c r="B3036" t="s">
        <v>28364</v>
      </c>
      <c r="C3036" t="s">
        <v>28364</v>
      </c>
      <c r="D3036" t="s">
        <v>28364</v>
      </c>
      <c r="E3036" t="s">
        <v>28364</v>
      </c>
      <c r="F3036" t="s">
        <v>28364</v>
      </c>
      <c r="G3036" t="s">
        <v>28364</v>
      </c>
    </row>
    <row r="3037" spans="1:7" x14ac:dyDescent="0.25">
      <c r="A3037" t="s">
        <v>18747</v>
      </c>
      <c r="B3037" t="s">
        <v>28364</v>
      </c>
      <c r="C3037" t="s">
        <v>28364</v>
      </c>
      <c r="D3037" t="s">
        <v>28364</v>
      </c>
      <c r="E3037" t="s">
        <v>28364</v>
      </c>
      <c r="F3037" t="s">
        <v>28364</v>
      </c>
      <c r="G3037" t="s">
        <v>28364</v>
      </c>
    </row>
    <row r="3038" spans="1:7" x14ac:dyDescent="0.25">
      <c r="A3038" t="s">
        <v>3827</v>
      </c>
      <c r="B3038" t="s">
        <v>28364</v>
      </c>
      <c r="C3038" t="s">
        <v>28364</v>
      </c>
      <c r="D3038" t="s">
        <v>28365</v>
      </c>
      <c r="E3038" t="s">
        <v>28364</v>
      </c>
      <c r="F3038" t="s">
        <v>28364</v>
      </c>
      <c r="G3038" t="s">
        <v>28364</v>
      </c>
    </row>
    <row r="3039" spans="1:7" x14ac:dyDescent="0.25">
      <c r="A3039" t="s">
        <v>23748</v>
      </c>
      <c r="B3039" t="s">
        <v>28364</v>
      </c>
      <c r="C3039" t="s">
        <v>28364</v>
      </c>
      <c r="D3039" t="s">
        <v>28364</v>
      </c>
      <c r="E3039" t="s">
        <v>28364</v>
      </c>
      <c r="F3039" t="s">
        <v>28364</v>
      </c>
      <c r="G3039" t="s">
        <v>28364</v>
      </c>
    </row>
    <row r="3040" spans="1:7" x14ac:dyDescent="0.25">
      <c r="A3040" t="s">
        <v>9843</v>
      </c>
      <c r="B3040" t="s">
        <v>28364</v>
      </c>
      <c r="C3040" t="s">
        <v>28365</v>
      </c>
      <c r="D3040" t="s">
        <v>28364</v>
      </c>
      <c r="E3040" t="s">
        <v>28365</v>
      </c>
      <c r="F3040" t="s">
        <v>28364</v>
      </c>
      <c r="G3040" t="s">
        <v>28364</v>
      </c>
    </row>
    <row r="3041" spans="1:7" x14ac:dyDescent="0.25">
      <c r="A3041" t="s">
        <v>12848</v>
      </c>
      <c r="B3041" t="s">
        <v>28364</v>
      </c>
      <c r="C3041" t="s">
        <v>28365</v>
      </c>
      <c r="D3041" t="s">
        <v>28364</v>
      </c>
      <c r="E3041" t="s">
        <v>28365</v>
      </c>
      <c r="F3041" t="s">
        <v>28364</v>
      </c>
      <c r="G3041" t="s">
        <v>28364</v>
      </c>
    </row>
    <row r="3042" spans="1:7" x14ac:dyDescent="0.25">
      <c r="A3042" t="s">
        <v>24113</v>
      </c>
      <c r="B3042" t="s">
        <v>28364</v>
      </c>
      <c r="C3042" t="s">
        <v>28365</v>
      </c>
      <c r="D3042" t="s">
        <v>28364</v>
      </c>
      <c r="E3042" t="s">
        <v>28365</v>
      </c>
      <c r="F3042" t="s">
        <v>28364</v>
      </c>
      <c r="G3042" t="s">
        <v>28364</v>
      </c>
    </row>
    <row r="3043" spans="1:7" x14ac:dyDescent="0.25">
      <c r="A3043" t="s">
        <v>23342</v>
      </c>
      <c r="B3043" t="s">
        <v>28364</v>
      </c>
      <c r="C3043" t="s">
        <v>28365</v>
      </c>
      <c r="D3043" t="s">
        <v>28364</v>
      </c>
      <c r="E3043" t="s">
        <v>28365</v>
      </c>
      <c r="F3043" t="s">
        <v>28364</v>
      </c>
      <c r="G3043" t="s">
        <v>28364</v>
      </c>
    </row>
    <row r="3044" spans="1:7" x14ac:dyDescent="0.25">
      <c r="A3044" t="s">
        <v>25703</v>
      </c>
      <c r="B3044" t="s">
        <v>28364</v>
      </c>
      <c r="C3044" t="s">
        <v>28365</v>
      </c>
      <c r="D3044" t="s">
        <v>28364</v>
      </c>
      <c r="E3044" t="s">
        <v>28365</v>
      </c>
      <c r="F3044" t="s">
        <v>28364</v>
      </c>
      <c r="G3044" t="s">
        <v>28364</v>
      </c>
    </row>
    <row r="3045" spans="1:7" x14ac:dyDescent="0.25">
      <c r="A3045" t="s">
        <v>20667</v>
      </c>
      <c r="B3045" t="s">
        <v>28364</v>
      </c>
      <c r="C3045" t="s">
        <v>28365</v>
      </c>
      <c r="D3045" t="s">
        <v>28364</v>
      </c>
      <c r="E3045" t="s">
        <v>28365</v>
      </c>
      <c r="F3045" t="s">
        <v>28364</v>
      </c>
      <c r="G3045" t="s">
        <v>28364</v>
      </c>
    </row>
    <row r="3046" spans="1:7" x14ac:dyDescent="0.25">
      <c r="A3046" t="s">
        <v>21919</v>
      </c>
      <c r="B3046" t="s">
        <v>28364</v>
      </c>
      <c r="C3046" t="s">
        <v>28364</v>
      </c>
      <c r="D3046" t="s">
        <v>28364</v>
      </c>
      <c r="E3046" t="s">
        <v>28364</v>
      </c>
      <c r="F3046" t="s">
        <v>28364</v>
      </c>
      <c r="G3046" t="s">
        <v>28364</v>
      </c>
    </row>
    <row r="3047" spans="1:7" x14ac:dyDescent="0.25">
      <c r="A3047" t="s">
        <v>23432</v>
      </c>
      <c r="B3047" t="s">
        <v>28364</v>
      </c>
      <c r="C3047" t="s">
        <v>28365</v>
      </c>
      <c r="D3047" t="s">
        <v>28364</v>
      </c>
      <c r="E3047" t="s">
        <v>28365</v>
      </c>
      <c r="F3047" t="s">
        <v>28364</v>
      </c>
      <c r="G3047" t="s">
        <v>28364</v>
      </c>
    </row>
    <row r="3048" spans="1:7" x14ac:dyDescent="0.25">
      <c r="A3048" t="s">
        <v>14938</v>
      </c>
      <c r="B3048" t="s">
        <v>28364</v>
      </c>
      <c r="C3048" t="s">
        <v>28365</v>
      </c>
      <c r="D3048" t="s">
        <v>28364</v>
      </c>
      <c r="E3048" t="s">
        <v>28365</v>
      </c>
      <c r="F3048" t="s">
        <v>28364</v>
      </c>
      <c r="G3048" t="s">
        <v>28364</v>
      </c>
    </row>
    <row r="3049" spans="1:7" x14ac:dyDescent="0.25">
      <c r="A3049" t="s">
        <v>8555</v>
      </c>
      <c r="B3049" t="s">
        <v>28364</v>
      </c>
      <c r="C3049" t="s">
        <v>28365</v>
      </c>
      <c r="D3049" t="s">
        <v>28364</v>
      </c>
      <c r="E3049" t="s">
        <v>28365</v>
      </c>
      <c r="F3049" t="s">
        <v>28364</v>
      </c>
      <c r="G3049" t="s">
        <v>28364</v>
      </c>
    </row>
    <row r="3050" spans="1:7" x14ac:dyDescent="0.25">
      <c r="A3050" t="s">
        <v>23004</v>
      </c>
      <c r="B3050" t="s">
        <v>28364</v>
      </c>
      <c r="C3050" t="s">
        <v>28365</v>
      </c>
      <c r="D3050" t="s">
        <v>28364</v>
      </c>
      <c r="E3050" t="s">
        <v>28365</v>
      </c>
      <c r="F3050" t="s">
        <v>28364</v>
      </c>
      <c r="G3050" t="s">
        <v>28364</v>
      </c>
    </row>
    <row r="3051" spans="1:7" x14ac:dyDescent="0.25">
      <c r="A3051" t="s">
        <v>9834</v>
      </c>
      <c r="B3051" t="s">
        <v>28364</v>
      </c>
      <c r="C3051" t="s">
        <v>28365</v>
      </c>
      <c r="D3051" t="s">
        <v>28364</v>
      </c>
      <c r="E3051" t="s">
        <v>28365</v>
      </c>
      <c r="F3051" t="s">
        <v>28364</v>
      </c>
      <c r="G3051" t="s">
        <v>28364</v>
      </c>
    </row>
    <row r="3052" spans="1:7" x14ac:dyDescent="0.25">
      <c r="A3052" t="s">
        <v>25651</v>
      </c>
      <c r="B3052" t="s">
        <v>28364</v>
      </c>
      <c r="C3052" t="s">
        <v>28365</v>
      </c>
      <c r="D3052" t="s">
        <v>28364</v>
      </c>
      <c r="E3052" t="s">
        <v>28365</v>
      </c>
      <c r="F3052" t="s">
        <v>28364</v>
      </c>
      <c r="G3052" t="s">
        <v>28364</v>
      </c>
    </row>
    <row r="3053" spans="1:7" x14ac:dyDescent="0.25">
      <c r="A3053" t="s">
        <v>24808</v>
      </c>
      <c r="B3053" t="s">
        <v>28364</v>
      </c>
      <c r="C3053" t="s">
        <v>28365</v>
      </c>
      <c r="D3053" t="s">
        <v>28364</v>
      </c>
      <c r="E3053" t="s">
        <v>28365</v>
      </c>
      <c r="F3053" t="s">
        <v>28364</v>
      </c>
      <c r="G3053" t="s">
        <v>28364</v>
      </c>
    </row>
    <row r="3054" spans="1:7" x14ac:dyDescent="0.25">
      <c r="A3054" t="s">
        <v>11778</v>
      </c>
      <c r="B3054" t="s">
        <v>28364</v>
      </c>
      <c r="C3054" t="s">
        <v>28365</v>
      </c>
      <c r="D3054" t="s">
        <v>28364</v>
      </c>
      <c r="E3054" t="s">
        <v>28365</v>
      </c>
      <c r="F3054" t="s">
        <v>28364</v>
      </c>
      <c r="G3054" t="s">
        <v>28364</v>
      </c>
    </row>
    <row r="3055" spans="1:7" x14ac:dyDescent="0.25">
      <c r="A3055" t="s">
        <v>21125</v>
      </c>
      <c r="B3055" t="s">
        <v>28364</v>
      </c>
      <c r="C3055" t="s">
        <v>28365</v>
      </c>
      <c r="D3055" t="s">
        <v>28364</v>
      </c>
      <c r="E3055" t="s">
        <v>28365</v>
      </c>
      <c r="F3055" t="s">
        <v>28364</v>
      </c>
      <c r="G3055" t="s">
        <v>28364</v>
      </c>
    </row>
    <row r="3056" spans="1:7" x14ac:dyDescent="0.25">
      <c r="A3056" t="s">
        <v>16332</v>
      </c>
      <c r="B3056" t="s">
        <v>28364</v>
      </c>
      <c r="C3056" t="s">
        <v>28365</v>
      </c>
      <c r="D3056" t="s">
        <v>28364</v>
      </c>
      <c r="E3056" t="s">
        <v>28365</v>
      </c>
      <c r="F3056" t="s">
        <v>28364</v>
      </c>
      <c r="G3056" t="s">
        <v>28364</v>
      </c>
    </row>
    <row r="3057" spans="1:7" x14ac:dyDescent="0.25">
      <c r="A3057" t="s">
        <v>23776</v>
      </c>
      <c r="B3057" t="s">
        <v>28364</v>
      </c>
      <c r="C3057" t="s">
        <v>28365</v>
      </c>
      <c r="D3057" t="s">
        <v>28364</v>
      </c>
      <c r="E3057" t="s">
        <v>28365</v>
      </c>
      <c r="F3057" t="s">
        <v>28364</v>
      </c>
      <c r="G3057" t="s">
        <v>28364</v>
      </c>
    </row>
    <row r="3058" spans="1:7" x14ac:dyDescent="0.25">
      <c r="A3058" t="s">
        <v>22576</v>
      </c>
      <c r="B3058" t="s">
        <v>28364</v>
      </c>
      <c r="C3058" t="s">
        <v>28365</v>
      </c>
      <c r="D3058" t="s">
        <v>28364</v>
      </c>
      <c r="E3058" t="s">
        <v>28365</v>
      </c>
      <c r="F3058" t="s">
        <v>28364</v>
      </c>
      <c r="G3058" t="s">
        <v>28364</v>
      </c>
    </row>
    <row r="3059" spans="1:7" x14ac:dyDescent="0.25">
      <c r="A3059" t="s">
        <v>12470</v>
      </c>
      <c r="B3059" t="s">
        <v>28364</v>
      </c>
      <c r="C3059" t="s">
        <v>28365</v>
      </c>
      <c r="D3059" t="s">
        <v>28364</v>
      </c>
      <c r="E3059" t="s">
        <v>28365</v>
      </c>
      <c r="F3059" t="s">
        <v>28364</v>
      </c>
      <c r="G3059" t="s">
        <v>28364</v>
      </c>
    </row>
    <row r="3060" spans="1:7" x14ac:dyDescent="0.25">
      <c r="A3060" t="s">
        <v>18321</v>
      </c>
      <c r="B3060" t="s">
        <v>28364</v>
      </c>
      <c r="C3060" t="s">
        <v>28365</v>
      </c>
      <c r="D3060" t="s">
        <v>28364</v>
      </c>
      <c r="E3060" t="s">
        <v>28365</v>
      </c>
      <c r="F3060" t="s">
        <v>28364</v>
      </c>
      <c r="G3060" t="s">
        <v>28364</v>
      </c>
    </row>
    <row r="3061" spans="1:7" x14ac:dyDescent="0.25">
      <c r="A3061" t="s">
        <v>19726</v>
      </c>
      <c r="B3061" t="s">
        <v>28364</v>
      </c>
      <c r="C3061" t="s">
        <v>28365</v>
      </c>
      <c r="D3061" t="s">
        <v>28364</v>
      </c>
      <c r="E3061" t="s">
        <v>28365</v>
      </c>
      <c r="F3061" t="s">
        <v>28364</v>
      </c>
      <c r="G3061" t="s">
        <v>28364</v>
      </c>
    </row>
    <row r="3062" spans="1:7" x14ac:dyDescent="0.25">
      <c r="A3062" t="s">
        <v>26323</v>
      </c>
      <c r="B3062" t="s">
        <v>28364</v>
      </c>
      <c r="C3062" t="s">
        <v>28365</v>
      </c>
      <c r="D3062" t="s">
        <v>28364</v>
      </c>
      <c r="E3062" t="s">
        <v>28365</v>
      </c>
      <c r="F3062" t="s">
        <v>28364</v>
      </c>
      <c r="G3062" t="s">
        <v>28364</v>
      </c>
    </row>
    <row r="3063" spans="1:7" x14ac:dyDescent="0.25">
      <c r="A3063" t="s">
        <v>15788</v>
      </c>
      <c r="B3063" t="s">
        <v>28364</v>
      </c>
      <c r="C3063" t="s">
        <v>28365</v>
      </c>
      <c r="D3063" t="s">
        <v>28364</v>
      </c>
      <c r="E3063" t="s">
        <v>28365</v>
      </c>
      <c r="F3063" t="s">
        <v>28364</v>
      </c>
      <c r="G3063" t="s">
        <v>28364</v>
      </c>
    </row>
    <row r="3064" spans="1:7" x14ac:dyDescent="0.25">
      <c r="A3064" t="s">
        <v>17321</v>
      </c>
      <c r="B3064" t="s">
        <v>28364</v>
      </c>
      <c r="C3064" t="s">
        <v>28365</v>
      </c>
      <c r="D3064" t="s">
        <v>28364</v>
      </c>
      <c r="E3064" t="s">
        <v>28365</v>
      </c>
      <c r="F3064" t="s">
        <v>28364</v>
      </c>
      <c r="G3064" t="s">
        <v>28364</v>
      </c>
    </row>
    <row r="3065" spans="1:7" x14ac:dyDescent="0.25">
      <c r="A3065" t="s">
        <v>23242</v>
      </c>
      <c r="B3065" t="s">
        <v>28364</v>
      </c>
      <c r="C3065" t="s">
        <v>28365</v>
      </c>
      <c r="D3065" t="s">
        <v>28364</v>
      </c>
      <c r="E3065" t="s">
        <v>28365</v>
      </c>
      <c r="F3065" t="s">
        <v>28364</v>
      </c>
      <c r="G3065" t="s">
        <v>28364</v>
      </c>
    </row>
    <row r="3066" spans="1:7" x14ac:dyDescent="0.25">
      <c r="A3066" t="s">
        <v>23768</v>
      </c>
      <c r="B3066" t="s">
        <v>28364</v>
      </c>
      <c r="C3066" t="s">
        <v>28365</v>
      </c>
      <c r="D3066" t="s">
        <v>28364</v>
      </c>
      <c r="E3066" t="s">
        <v>28365</v>
      </c>
      <c r="F3066" t="s">
        <v>28364</v>
      </c>
      <c r="G3066" t="s">
        <v>28364</v>
      </c>
    </row>
    <row r="3067" spans="1:7" x14ac:dyDescent="0.25">
      <c r="A3067" t="s">
        <v>11664</v>
      </c>
      <c r="B3067" t="s">
        <v>28364</v>
      </c>
      <c r="C3067" t="s">
        <v>28365</v>
      </c>
      <c r="D3067" t="s">
        <v>28364</v>
      </c>
      <c r="E3067" t="s">
        <v>28365</v>
      </c>
      <c r="F3067" t="s">
        <v>28364</v>
      </c>
      <c r="G3067" t="s">
        <v>28364</v>
      </c>
    </row>
    <row r="3068" spans="1:7" x14ac:dyDescent="0.25">
      <c r="A3068" t="s">
        <v>26274</v>
      </c>
      <c r="B3068" t="s">
        <v>28364</v>
      </c>
      <c r="C3068" t="s">
        <v>28365</v>
      </c>
      <c r="D3068" t="s">
        <v>28364</v>
      </c>
      <c r="E3068" t="s">
        <v>28365</v>
      </c>
      <c r="F3068" t="s">
        <v>28364</v>
      </c>
      <c r="G3068" t="s">
        <v>28364</v>
      </c>
    </row>
    <row r="3069" spans="1:7" x14ac:dyDescent="0.25">
      <c r="A3069" t="s">
        <v>7586</v>
      </c>
      <c r="B3069" t="s">
        <v>28364</v>
      </c>
      <c r="C3069" t="s">
        <v>28365</v>
      </c>
      <c r="D3069" t="s">
        <v>28364</v>
      </c>
      <c r="E3069" t="s">
        <v>28365</v>
      </c>
      <c r="F3069" t="s">
        <v>28364</v>
      </c>
      <c r="G3069" t="s">
        <v>28364</v>
      </c>
    </row>
    <row r="3070" spans="1:7" x14ac:dyDescent="0.25">
      <c r="A3070" t="s">
        <v>14344</v>
      </c>
      <c r="B3070" t="s">
        <v>28364</v>
      </c>
      <c r="C3070" t="s">
        <v>28365</v>
      </c>
      <c r="D3070" t="s">
        <v>28364</v>
      </c>
      <c r="E3070" t="s">
        <v>28365</v>
      </c>
      <c r="F3070" t="s">
        <v>28364</v>
      </c>
      <c r="G3070" t="s">
        <v>28364</v>
      </c>
    </row>
    <row r="3071" spans="1:7" x14ac:dyDescent="0.25">
      <c r="A3071" t="s">
        <v>15236</v>
      </c>
      <c r="B3071" t="s">
        <v>28364</v>
      </c>
      <c r="C3071" t="s">
        <v>28365</v>
      </c>
      <c r="D3071" t="s">
        <v>28364</v>
      </c>
      <c r="E3071" t="s">
        <v>28365</v>
      </c>
      <c r="F3071" t="s">
        <v>28364</v>
      </c>
      <c r="G3071" t="s">
        <v>28364</v>
      </c>
    </row>
    <row r="3072" spans="1:7" x14ac:dyDescent="0.25">
      <c r="A3072" t="s">
        <v>3989</v>
      </c>
      <c r="B3072" t="s">
        <v>28364</v>
      </c>
      <c r="C3072" t="s">
        <v>28365</v>
      </c>
      <c r="D3072" t="s">
        <v>28364</v>
      </c>
      <c r="E3072" t="s">
        <v>28365</v>
      </c>
      <c r="F3072" t="s">
        <v>28364</v>
      </c>
      <c r="G3072" t="s">
        <v>28364</v>
      </c>
    </row>
    <row r="3073" spans="1:7" x14ac:dyDescent="0.25">
      <c r="A3073" t="s">
        <v>2890</v>
      </c>
      <c r="B3073" t="s">
        <v>28364</v>
      </c>
      <c r="C3073" t="s">
        <v>28365</v>
      </c>
      <c r="D3073" t="s">
        <v>28364</v>
      </c>
      <c r="E3073" t="s">
        <v>28365</v>
      </c>
      <c r="F3073" t="s">
        <v>28364</v>
      </c>
      <c r="G3073" t="s">
        <v>28364</v>
      </c>
    </row>
    <row r="3074" spans="1:7" x14ac:dyDescent="0.25">
      <c r="A3074" t="s">
        <v>7340</v>
      </c>
      <c r="B3074" t="s">
        <v>28364</v>
      </c>
      <c r="C3074" t="s">
        <v>28364</v>
      </c>
      <c r="D3074" t="s">
        <v>28364</v>
      </c>
      <c r="E3074" t="s">
        <v>28364</v>
      </c>
      <c r="F3074" t="s">
        <v>28364</v>
      </c>
      <c r="G3074" t="s">
        <v>28364</v>
      </c>
    </row>
    <row r="3075" spans="1:7" x14ac:dyDescent="0.25">
      <c r="A3075" t="s">
        <v>16657</v>
      </c>
      <c r="B3075" t="s">
        <v>28364</v>
      </c>
      <c r="C3075" t="s">
        <v>28365</v>
      </c>
      <c r="D3075" t="s">
        <v>28364</v>
      </c>
      <c r="E3075" t="s">
        <v>28365</v>
      </c>
      <c r="F3075" t="s">
        <v>28364</v>
      </c>
      <c r="G3075" t="s">
        <v>28364</v>
      </c>
    </row>
    <row r="3076" spans="1:7" x14ac:dyDescent="0.25">
      <c r="A3076" t="s">
        <v>14151</v>
      </c>
      <c r="B3076" t="s">
        <v>28364</v>
      </c>
      <c r="C3076" t="s">
        <v>28364</v>
      </c>
      <c r="D3076" t="s">
        <v>28365</v>
      </c>
      <c r="E3076" t="s">
        <v>28364</v>
      </c>
      <c r="F3076" t="s">
        <v>28364</v>
      </c>
      <c r="G3076" t="s">
        <v>28365</v>
      </c>
    </row>
    <row r="3077" spans="1:7" x14ac:dyDescent="0.25">
      <c r="A3077" t="s">
        <v>27190</v>
      </c>
      <c r="B3077" t="s">
        <v>28364</v>
      </c>
      <c r="C3077" t="s">
        <v>28364</v>
      </c>
      <c r="D3077" t="s">
        <v>28365</v>
      </c>
      <c r="E3077" t="s">
        <v>28364</v>
      </c>
      <c r="F3077" t="s">
        <v>28364</v>
      </c>
      <c r="G3077" t="s">
        <v>28364</v>
      </c>
    </row>
    <row r="3078" spans="1:7" x14ac:dyDescent="0.25">
      <c r="A3078" t="s">
        <v>23462</v>
      </c>
      <c r="B3078" t="s">
        <v>28364</v>
      </c>
      <c r="C3078" t="s">
        <v>28364</v>
      </c>
      <c r="D3078" t="s">
        <v>28365</v>
      </c>
      <c r="E3078" t="s">
        <v>28364</v>
      </c>
      <c r="F3078" t="s">
        <v>28364</v>
      </c>
      <c r="G3078" t="s">
        <v>28365</v>
      </c>
    </row>
    <row r="3079" spans="1:7" x14ac:dyDescent="0.25">
      <c r="A3079" t="s">
        <v>16274</v>
      </c>
      <c r="B3079" t="s">
        <v>28364</v>
      </c>
      <c r="C3079" t="s">
        <v>28364</v>
      </c>
      <c r="D3079" t="s">
        <v>28365</v>
      </c>
      <c r="E3079" t="s">
        <v>28364</v>
      </c>
      <c r="F3079" t="s">
        <v>28364</v>
      </c>
      <c r="G3079" t="s">
        <v>28364</v>
      </c>
    </row>
    <row r="3080" spans="1:7" x14ac:dyDescent="0.25">
      <c r="A3080" t="s">
        <v>5073</v>
      </c>
      <c r="B3080" t="s">
        <v>28364</v>
      </c>
      <c r="C3080" t="s">
        <v>28365</v>
      </c>
      <c r="D3080" t="s">
        <v>28364</v>
      </c>
      <c r="E3080" t="s">
        <v>28365</v>
      </c>
      <c r="F3080" t="s">
        <v>28364</v>
      </c>
      <c r="G3080" t="s">
        <v>28364</v>
      </c>
    </row>
    <row r="3081" spans="1:7" x14ac:dyDescent="0.25">
      <c r="A3081" t="s">
        <v>26757</v>
      </c>
      <c r="B3081" t="s">
        <v>28364</v>
      </c>
      <c r="C3081" t="s">
        <v>28364</v>
      </c>
      <c r="D3081" t="s">
        <v>28364</v>
      </c>
      <c r="E3081" t="s">
        <v>28364</v>
      </c>
      <c r="F3081" t="s">
        <v>28364</v>
      </c>
      <c r="G3081" t="s">
        <v>28364</v>
      </c>
    </row>
    <row r="3082" spans="1:7" x14ac:dyDescent="0.25">
      <c r="A3082" t="s">
        <v>16557</v>
      </c>
      <c r="B3082" t="s">
        <v>28364</v>
      </c>
      <c r="C3082" t="s">
        <v>28364</v>
      </c>
      <c r="D3082" t="s">
        <v>28364</v>
      </c>
      <c r="E3082" t="s">
        <v>28364</v>
      </c>
      <c r="F3082" t="s">
        <v>28364</v>
      </c>
      <c r="G3082" t="s">
        <v>28364</v>
      </c>
    </row>
    <row r="3083" spans="1:7" x14ac:dyDescent="0.25">
      <c r="A3083" t="s">
        <v>19487</v>
      </c>
      <c r="B3083" t="s">
        <v>28364</v>
      </c>
      <c r="C3083" t="s">
        <v>28364</v>
      </c>
      <c r="D3083" t="s">
        <v>28364</v>
      </c>
      <c r="E3083" t="s">
        <v>28364</v>
      </c>
      <c r="F3083" t="s">
        <v>28364</v>
      </c>
      <c r="G3083" t="s">
        <v>28364</v>
      </c>
    </row>
    <row r="3084" spans="1:7" x14ac:dyDescent="0.25">
      <c r="A3084" t="s">
        <v>13697</v>
      </c>
      <c r="B3084" t="s">
        <v>28364</v>
      </c>
      <c r="C3084" t="s">
        <v>28364</v>
      </c>
      <c r="D3084" t="s">
        <v>28364</v>
      </c>
      <c r="E3084" t="s">
        <v>28364</v>
      </c>
      <c r="F3084" t="s">
        <v>28364</v>
      </c>
      <c r="G3084" t="s">
        <v>28364</v>
      </c>
    </row>
    <row r="3085" spans="1:7" x14ac:dyDescent="0.25">
      <c r="A3085" t="s">
        <v>26294</v>
      </c>
      <c r="B3085" t="s">
        <v>28364</v>
      </c>
      <c r="C3085" t="s">
        <v>28365</v>
      </c>
      <c r="D3085" t="s">
        <v>28364</v>
      </c>
      <c r="E3085" t="s">
        <v>28365</v>
      </c>
      <c r="F3085" t="s">
        <v>28364</v>
      </c>
      <c r="G3085" t="s">
        <v>28364</v>
      </c>
    </row>
    <row r="3086" spans="1:7" x14ac:dyDescent="0.25">
      <c r="A3086" t="s">
        <v>14154</v>
      </c>
      <c r="B3086" t="s">
        <v>28364</v>
      </c>
      <c r="C3086" t="s">
        <v>28365</v>
      </c>
      <c r="D3086" t="s">
        <v>28364</v>
      </c>
      <c r="E3086" t="s">
        <v>28365</v>
      </c>
      <c r="F3086" t="s">
        <v>28364</v>
      </c>
      <c r="G3086" t="s">
        <v>28364</v>
      </c>
    </row>
    <row r="3087" spans="1:7" x14ac:dyDescent="0.25">
      <c r="A3087" t="s">
        <v>19122</v>
      </c>
      <c r="B3087" t="s">
        <v>28364</v>
      </c>
      <c r="C3087" t="s">
        <v>28365</v>
      </c>
      <c r="D3087" t="s">
        <v>28364</v>
      </c>
      <c r="E3087" t="s">
        <v>28365</v>
      </c>
      <c r="F3087" t="s">
        <v>28364</v>
      </c>
      <c r="G3087" t="s">
        <v>28364</v>
      </c>
    </row>
    <row r="3088" spans="1:7" x14ac:dyDescent="0.25">
      <c r="A3088" t="s">
        <v>18183</v>
      </c>
      <c r="B3088" t="s">
        <v>28364</v>
      </c>
      <c r="C3088" t="s">
        <v>28365</v>
      </c>
      <c r="D3088" t="s">
        <v>28364</v>
      </c>
      <c r="E3088" t="s">
        <v>28365</v>
      </c>
      <c r="F3088" t="s">
        <v>28364</v>
      </c>
      <c r="G3088" t="s">
        <v>28364</v>
      </c>
    </row>
    <row r="3089" spans="1:7" x14ac:dyDescent="0.25">
      <c r="A3089" t="s">
        <v>22565</v>
      </c>
      <c r="B3089" t="s">
        <v>28364</v>
      </c>
      <c r="C3089" t="s">
        <v>28364</v>
      </c>
      <c r="D3089" t="s">
        <v>28364</v>
      </c>
      <c r="E3089" t="s">
        <v>28364</v>
      </c>
      <c r="F3089" t="s">
        <v>28364</v>
      </c>
      <c r="G3089" t="s">
        <v>28364</v>
      </c>
    </row>
    <row r="3090" spans="1:7" x14ac:dyDescent="0.25">
      <c r="A3090" t="s">
        <v>14590</v>
      </c>
      <c r="B3090" t="s">
        <v>28364</v>
      </c>
      <c r="C3090" t="s">
        <v>28364</v>
      </c>
      <c r="D3090" t="s">
        <v>28364</v>
      </c>
      <c r="E3090" t="s">
        <v>28364</v>
      </c>
      <c r="F3090" t="s">
        <v>28364</v>
      </c>
      <c r="G3090" t="s">
        <v>28364</v>
      </c>
    </row>
    <row r="3091" spans="1:7" x14ac:dyDescent="0.25">
      <c r="A3091" t="s">
        <v>18858</v>
      </c>
      <c r="B3091" t="s">
        <v>28364</v>
      </c>
      <c r="C3091" t="s">
        <v>28364</v>
      </c>
      <c r="D3091" t="s">
        <v>28364</v>
      </c>
      <c r="E3091" t="s">
        <v>28364</v>
      </c>
      <c r="F3091" t="s">
        <v>28364</v>
      </c>
      <c r="G3091" t="s">
        <v>28364</v>
      </c>
    </row>
    <row r="3092" spans="1:7" x14ac:dyDescent="0.25">
      <c r="A3092" t="s">
        <v>22215</v>
      </c>
      <c r="B3092" t="s">
        <v>28364</v>
      </c>
      <c r="C3092" t="s">
        <v>28364</v>
      </c>
      <c r="D3092" t="s">
        <v>28364</v>
      </c>
      <c r="E3092" t="s">
        <v>28364</v>
      </c>
      <c r="F3092" t="s">
        <v>28364</v>
      </c>
      <c r="G3092" t="s">
        <v>28364</v>
      </c>
    </row>
    <row r="3093" spans="1:7" x14ac:dyDescent="0.25">
      <c r="A3093" t="s">
        <v>25031</v>
      </c>
      <c r="B3093" t="s">
        <v>28364</v>
      </c>
      <c r="C3093" t="s">
        <v>28364</v>
      </c>
      <c r="D3093" t="s">
        <v>28364</v>
      </c>
      <c r="E3093" t="s">
        <v>28364</v>
      </c>
      <c r="F3093" t="s">
        <v>28365</v>
      </c>
      <c r="G3093" t="s">
        <v>28364</v>
      </c>
    </row>
    <row r="3094" spans="1:7" x14ac:dyDescent="0.25">
      <c r="A3094" t="s">
        <v>8762</v>
      </c>
      <c r="B3094" t="s">
        <v>28364</v>
      </c>
      <c r="C3094" t="s">
        <v>28364</v>
      </c>
      <c r="D3094" t="s">
        <v>28364</v>
      </c>
      <c r="E3094" t="s">
        <v>28364</v>
      </c>
      <c r="F3094" t="s">
        <v>28364</v>
      </c>
      <c r="G3094" t="s">
        <v>28364</v>
      </c>
    </row>
    <row r="3095" spans="1:7" x14ac:dyDescent="0.25">
      <c r="A3095" t="s">
        <v>19377</v>
      </c>
      <c r="B3095" t="s">
        <v>28364</v>
      </c>
      <c r="C3095" t="s">
        <v>28365</v>
      </c>
      <c r="D3095" t="s">
        <v>28364</v>
      </c>
      <c r="E3095" t="s">
        <v>28365</v>
      </c>
      <c r="F3095" t="s">
        <v>28364</v>
      </c>
      <c r="G3095" t="s">
        <v>28364</v>
      </c>
    </row>
    <row r="3096" spans="1:7" x14ac:dyDescent="0.25">
      <c r="A3096" t="s">
        <v>1792</v>
      </c>
      <c r="B3096" t="s">
        <v>28364</v>
      </c>
      <c r="C3096" t="s">
        <v>28365</v>
      </c>
      <c r="D3096" t="s">
        <v>28364</v>
      </c>
      <c r="E3096" t="s">
        <v>28365</v>
      </c>
      <c r="F3096" t="s">
        <v>28364</v>
      </c>
      <c r="G3096" t="s">
        <v>28364</v>
      </c>
    </row>
    <row r="3097" spans="1:7" x14ac:dyDescent="0.25">
      <c r="A3097" t="s">
        <v>2525</v>
      </c>
      <c r="B3097" t="s">
        <v>28364</v>
      </c>
      <c r="C3097" t="s">
        <v>28365</v>
      </c>
      <c r="D3097" t="s">
        <v>28364</v>
      </c>
      <c r="E3097" t="s">
        <v>28365</v>
      </c>
      <c r="F3097" t="s">
        <v>28364</v>
      </c>
      <c r="G3097" t="s">
        <v>28364</v>
      </c>
    </row>
    <row r="3098" spans="1:7" x14ac:dyDescent="0.25">
      <c r="A3098" t="s">
        <v>1469</v>
      </c>
      <c r="B3098" t="s">
        <v>28364</v>
      </c>
      <c r="C3098" t="s">
        <v>28365</v>
      </c>
      <c r="D3098" t="s">
        <v>28364</v>
      </c>
      <c r="E3098" t="s">
        <v>28365</v>
      </c>
      <c r="F3098" t="s">
        <v>28364</v>
      </c>
      <c r="G3098" t="s">
        <v>28364</v>
      </c>
    </row>
    <row r="3099" spans="1:7" x14ac:dyDescent="0.25">
      <c r="A3099" t="s">
        <v>348</v>
      </c>
      <c r="B3099" t="s">
        <v>28364</v>
      </c>
      <c r="C3099" t="s">
        <v>28365</v>
      </c>
      <c r="D3099" t="s">
        <v>28364</v>
      </c>
      <c r="E3099" t="s">
        <v>28365</v>
      </c>
      <c r="F3099" t="s">
        <v>28364</v>
      </c>
      <c r="G3099" t="s">
        <v>28364</v>
      </c>
    </row>
    <row r="3100" spans="1:7" x14ac:dyDescent="0.25">
      <c r="A3100" t="s">
        <v>911</v>
      </c>
      <c r="B3100" t="s">
        <v>28364</v>
      </c>
      <c r="C3100" t="s">
        <v>28365</v>
      </c>
      <c r="D3100" t="s">
        <v>28364</v>
      </c>
      <c r="E3100" t="s">
        <v>28365</v>
      </c>
      <c r="F3100" t="s">
        <v>28364</v>
      </c>
      <c r="G3100" t="s">
        <v>28364</v>
      </c>
    </row>
    <row r="3101" spans="1:7" x14ac:dyDescent="0.25">
      <c r="A3101" t="s">
        <v>2017</v>
      </c>
      <c r="B3101" t="s">
        <v>28364</v>
      </c>
      <c r="C3101" t="s">
        <v>28365</v>
      </c>
      <c r="D3101" t="s">
        <v>28364</v>
      </c>
      <c r="E3101" t="s">
        <v>28365</v>
      </c>
      <c r="F3101" t="s">
        <v>28364</v>
      </c>
      <c r="G3101" t="s">
        <v>28364</v>
      </c>
    </row>
    <row r="3102" spans="1:7" x14ac:dyDescent="0.25">
      <c r="A3102" t="s">
        <v>2011</v>
      </c>
      <c r="B3102" t="s">
        <v>28364</v>
      </c>
      <c r="C3102" t="s">
        <v>28365</v>
      </c>
      <c r="D3102" t="s">
        <v>28364</v>
      </c>
      <c r="E3102" t="s">
        <v>28365</v>
      </c>
      <c r="F3102" t="s">
        <v>28364</v>
      </c>
      <c r="G3102" t="s">
        <v>28364</v>
      </c>
    </row>
    <row r="3103" spans="1:7" x14ac:dyDescent="0.25">
      <c r="A3103" t="s">
        <v>2014</v>
      </c>
      <c r="B3103" t="s">
        <v>28364</v>
      </c>
      <c r="C3103" t="s">
        <v>28365</v>
      </c>
      <c r="D3103" t="s">
        <v>28364</v>
      </c>
      <c r="E3103" t="s">
        <v>28365</v>
      </c>
      <c r="F3103" t="s">
        <v>28364</v>
      </c>
      <c r="G3103" t="s">
        <v>28364</v>
      </c>
    </row>
    <row r="3104" spans="1:7" x14ac:dyDescent="0.25">
      <c r="A3104" t="s">
        <v>16856</v>
      </c>
      <c r="B3104" t="s">
        <v>28364</v>
      </c>
      <c r="C3104" t="s">
        <v>28365</v>
      </c>
      <c r="D3104" t="s">
        <v>28364</v>
      </c>
      <c r="E3104" t="s">
        <v>28365</v>
      </c>
      <c r="F3104" t="s">
        <v>28364</v>
      </c>
      <c r="G3104" t="s">
        <v>28364</v>
      </c>
    </row>
    <row r="3105" spans="1:7" x14ac:dyDescent="0.25">
      <c r="A3105" t="s">
        <v>2243</v>
      </c>
      <c r="B3105" t="s">
        <v>28364</v>
      </c>
      <c r="C3105" t="s">
        <v>28365</v>
      </c>
      <c r="D3105" t="s">
        <v>28364</v>
      </c>
      <c r="E3105" t="s">
        <v>28365</v>
      </c>
      <c r="F3105" t="s">
        <v>28364</v>
      </c>
      <c r="G3105" t="s">
        <v>28364</v>
      </c>
    </row>
    <row r="3106" spans="1:7" x14ac:dyDescent="0.25">
      <c r="A3106" t="s">
        <v>27904</v>
      </c>
      <c r="B3106" t="s">
        <v>28364</v>
      </c>
      <c r="C3106" t="s">
        <v>28365</v>
      </c>
      <c r="D3106" t="s">
        <v>28364</v>
      </c>
      <c r="E3106" t="s">
        <v>28365</v>
      </c>
      <c r="F3106" t="s">
        <v>28364</v>
      </c>
      <c r="G3106" t="s">
        <v>28365</v>
      </c>
    </row>
    <row r="3107" spans="1:7" x14ac:dyDescent="0.25">
      <c r="A3107" t="s">
        <v>19599</v>
      </c>
      <c r="B3107" t="s">
        <v>28364</v>
      </c>
      <c r="C3107" t="s">
        <v>28365</v>
      </c>
      <c r="D3107" t="s">
        <v>28364</v>
      </c>
      <c r="E3107" t="s">
        <v>28365</v>
      </c>
      <c r="F3107" t="s">
        <v>28364</v>
      </c>
      <c r="G3107" t="s">
        <v>28364</v>
      </c>
    </row>
    <row r="3108" spans="1:7" x14ac:dyDescent="0.25">
      <c r="A3108" t="s">
        <v>11181</v>
      </c>
      <c r="B3108" t="s">
        <v>28364</v>
      </c>
      <c r="C3108" t="s">
        <v>28364</v>
      </c>
      <c r="D3108" t="s">
        <v>28364</v>
      </c>
      <c r="E3108" t="s">
        <v>28364</v>
      </c>
      <c r="F3108" t="s">
        <v>28364</v>
      </c>
      <c r="G3108" t="s">
        <v>28364</v>
      </c>
    </row>
    <row r="3109" spans="1:7" x14ac:dyDescent="0.25">
      <c r="A3109" t="s">
        <v>2798</v>
      </c>
      <c r="B3109" t="s">
        <v>28364</v>
      </c>
      <c r="C3109" t="s">
        <v>28364</v>
      </c>
      <c r="D3109" t="s">
        <v>28364</v>
      </c>
      <c r="E3109" t="s">
        <v>28364</v>
      </c>
      <c r="F3109" t="s">
        <v>28364</v>
      </c>
      <c r="G3109" t="s">
        <v>28364</v>
      </c>
    </row>
    <row r="3110" spans="1:7" x14ac:dyDescent="0.25">
      <c r="A3110" t="s">
        <v>15725</v>
      </c>
      <c r="B3110" t="s">
        <v>28364</v>
      </c>
      <c r="C3110" t="s">
        <v>28364</v>
      </c>
      <c r="D3110" t="s">
        <v>28364</v>
      </c>
      <c r="E3110" t="s">
        <v>28364</v>
      </c>
      <c r="F3110" t="s">
        <v>28364</v>
      </c>
      <c r="G3110" t="s">
        <v>28364</v>
      </c>
    </row>
    <row r="3111" spans="1:7" x14ac:dyDescent="0.25">
      <c r="A3111" t="s">
        <v>9482</v>
      </c>
      <c r="B3111" t="s">
        <v>28364</v>
      </c>
      <c r="C3111" t="s">
        <v>28364</v>
      </c>
      <c r="D3111" t="s">
        <v>28364</v>
      </c>
      <c r="E3111" t="s">
        <v>28364</v>
      </c>
      <c r="F3111" t="s">
        <v>28364</v>
      </c>
      <c r="G3111" t="s">
        <v>28364</v>
      </c>
    </row>
    <row r="3112" spans="1:7" x14ac:dyDescent="0.25">
      <c r="A3112" t="s">
        <v>8826</v>
      </c>
      <c r="B3112" t="s">
        <v>28364</v>
      </c>
      <c r="C3112" t="s">
        <v>28365</v>
      </c>
      <c r="D3112" t="s">
        <v>28364</v>
      </c>
      <c r="E3112" t="s">
        <v>28365</v>
      </c>
      <c r="F3112" t="s">
        <v>28364</v>
      </c>
      <c r="G3112" t="s">
        <v>28364</v>
      </c>
    </row>
    <row r="3113" spans="1:7" x14ac:dyDescent="0.25">
      <c r="A3113" t="s">
        <v>10526</v>
      </c>
      <c r="B3113" t="s">
        <v>28364</v>
      </c>
      <c r="C3113" t="s">
        <v>28364</v>
      </c>
      <c r="D3113" t="s">
        <v>28364</v>
      </c>
      <c r="E3113" t="s">
        <v>28364</v>
      </c>
      <c r="F3113" t="s">
        <v>28364</v>
      </c>
      <c r="G3113" t="s">
        <v>28364</v>
      </c>
    </row>
    <row r="3114" spans="1:7" x14ac:dyDescent="0.25">
      <c r="A3114" t="s">
        <v>21687</v>
      </c>
      <c r="B3114" t="s">
        <v>28364</v>
      </c>
      <c r="C3114" t="s">
        <v>28364</v>
      </c>
      <c r="D3114" t="s">
        <v>28364</v>
      </c>
      <c r="E3114" t="s">
        <v>28364</v>
      </c>
      <c r="F3114" t="s">
        <v>28364</v>
      </c>
      <c r="G3114" t="s">
        <v>28364</v>
      </c>
    </row>
    <row r="3115" spans="1:7" x14ac:dyDescent="0.25">
      <c r="A3115" t="s">
        <v>21472</v>
      </c>
      <c r="B3115" t="s">
        <v>28364</v>
      </c>
      <c r="C3115" t="s">
        <v>28364</v>
      </c>
      <c r="D3115" t="s">
        <v>28364</v>
      </c>
      <c r="E3115" t="s">
        <v>28364</v>
      </c>
      <c r="F3115" t="s">
        <v>28364</v>
      </c>
      <c r="G3115" t="s">
        <v>28364</v>
      </c>
    </row>
    <row r="3116" spans="1:7" x14ac:dyDescent="0.25">
      <c r="A3116" t="s">
        <v>18418</v>
      </c>
      <c r="B3116" t="s">
        <v>28364</v>
      </c>
      <c r="C3116" t="s">
        <v>28364</v>
      </c>
      <c r="D3116" t="s">
        <v>28365</v>
      </c>
      <c r="E3116" t="s">
        <v>28364</v>
      </c>
      <c r="F3116" t="s">
        <v>28364</v>
      </c>
      <c r="G3116" t="s">
        <v>28364</v>
      </c>
    </row>
    <row r="3117" spans="1:7" x14ac:dyDescent="0.25">
      <c r="A3117" t="s">
        <v>7307</v>
      </c>
      <c r="B3117" t="s">
        <v>28364</v>
      </c>
      <c r="C3117" t="s">
        <v>28364</v>
      </c>
      <c r="D3117" t="s">
        <v>28365</v>
      </c>
      <c r="E3117" t="s">
        <v>28364</v>
      </c>
      <c r="F3117" t="s">
        <v>28364</v>
      </c>
      <c r="G3117" t="s">
        <v>28364</v>
      </c>
    </row>
    <row r="3118" spans="1:7" x14ac:dyDescent="0.25">
      <c r="A3118" t="s">
        <v>25667</v>
      </c>
      <c r="B3118" t="s">
        <v>28364</v>
      </c>
      <c r="C3118" t="s">
        <v>28364</v>
      </c>
      <c r="D3118" t="s">
        <v>28365</v>
      </c>
      <c r="E3118" t="s">
        <v>28364</v>
      </c>
      <c r="F3118" t="s">
        <v>28364</v>
      </c>
      <c r="G3118" t="s">
        <v>28364</v>
      </c>
    </row>
    <row r="3119" spans="1:7" x14ac:dyDescent="0.25">
      <c r="A3119" t="s">
        <v>2900</v>
      </c>
      <c r="B3119" t="s">
        <v>28364</v>
      </c>
      <c r="C3119" t="s">
        <v>28364</v>
      </c>
      <c r="D3119" t="s">
        <v>28365</v>
      </c>
      <c r="E3119" t="s">
        <v>28364</v>
      </c>
      <c r="F3119" t="s">
        <v>28364</v>
      </c>
      <c r="G3119" t="s">
        <v>28364</v>
      </c>
    </row>
    <row r="3120" spans="1:7" x14ac:dyDescent="0.25">
      <c r="A3120" t="s">
        <v>24739</v>
      </c>
      <c r="B3120" t="s">
        <v>28364</v>
      </c>
      <c r="C3120" t="s">
        <v>28364</v>
      </c>
      <c r="D3120" t="s">
        <v>28365</v>
      </c>
      <c r="E3120" t="s">
        <v>28364</v>
      </c>
      <c r="F3120" t="s">
        <v>28364</v>
      </c>
      <c r="G3120" t="s">
        <v>28364</v>
      </c>
    </row>
    <row r="3121" spans="1:7" x14ac:dyDescent="0.25">
      <c r="A3121" t="s">
        <v>25020</v>
      </c>
      <c r="B3121" t="s">
        <v>28364</v>
      </c>
      <c r="C3121" t="s">
        <v>28364</v>
      </c>
      <c r="D3121" t="s">
        <v>28364</v>
      </c>
      <c r="E3121" t="s">
        <v>28364</v>
      </c>
      <c r="F3121" t="s">
        <v>28364</v>
      </c>
      <c r="G3121" t="s">
        <v>28364</v>
      </c>
    </row>
    <row r="3122" spans="1:7" x14ac:dyDescent="0.25">
      <c r="A3122" t="s">
        <v>27457</v>
      </c>
      <c r="B3122" t="s">
        <v>28364</v>
      </c>
      <c r="C3122" t="s">
        <v>28365</v>
      </c>
      <c r="D3122" t="s">
        <v>28364</v>
      </c>
      <c r="E3122" t="s">
        <v>28365</v>
      </c>
      <c r="F3122" t="s">
        <v>28364</v>
      </c>
      <c r="G3122" t="s">
        <v>28364</v>
      </c>
    </row>
    <row r="3123" spans="1:7" x14ac:dyDescent="0.25">
      <c r="A3123" t="s">
        <v>9991</v>
      </c>
      <c r="B3123" t="s">
        <v>28364</v>
      </c>
      <c r="C3123" t="s">
        <v>28364</v>
      </c>
      <c r="D3123" t="s">
        <v>28364</v>
      </c>
      <c r="E3123" t="s">
        <v>28364</v>
      </c>
      <c r="F3123" t="s">
        <v>28364</v>
      </c>
      <c r="G3123" t="s">
        <v>28364</v>
      </c>
    </row>
    <row r="3124" spans="1:7" x14ac:dyDescent="0.25">
      <c r="A3124" t="s">
        <v>15052</v>
      </c>
      <c r="B3124" t="s">
        <v>28364</v>
      </c>
      <c r="C3124" t="s">
        <v>28364</v>
      </c>
      <c r="D3124" t="s">
        <v>28364</v>
      </c>
      <c r="E3124" t="s">
        <v>28364</v>
      </c>
      <c r="F3124" t="s">
        <v>28364</v>
      </c>
      <c r="G3124" t="s">
        <v>28364</v>
      </c>
    </row>
    <row r="3125" spans="1:7" x14ac:dyDescent="0.25">
      <c r="A3125" t="s">
        <v>17284</v>
      </c>
      <c r="B3125" t="s">
        <v>28364</v>
      </c>
      <c r="C3125" t="s">
        <v>28364</v>
      </c>
      <c r="D3125" t="s">
        <v>28364</v>
      </c>
      <c r="E3125" t="s">
        <v>28364</v>
      </c>
      <c r="F3125" t="s">
        <v>28364</v>
      </c>
      <c r="G3125" t="s">
        <v>28364</v>
      </c>
    </row>
    <row r="3126" spans="1:7" x14ac:dyDescent="0.25">
      <c r="A3126" t="s">
        <v>24416</v>
      </c>
      <c r="B3126" t="s">
        <v>28364</v>
      </c>
      <c r="C3126" t="s">
        <v>28364</v>
      </c>
      <c r="D3126" t="s">
        <v>28364</v>
      </c>
      <c r="E3126" t="s">
        <v>28364</v>
      </c>
      <c r="F3126" t="s">
        <v>28364</v>
      </c>
      <c r="G3126" t="s">
        <v>28364</v>
      </c>
    </row>
    <row r="3127" spans="1:7" x14ac:dyDescent="0.25">
      <c r="A3127" t="s">
        <v>6097</v>
      </c>
      <c r="B3127" t="s">
        <v>28364</v>
      </c>
      <c r="C3127" t="s">
        <v>28364</v>
      </c>
      <c r="D3127" t="s">
        <v>28364</v>
      </c>
      <c r="E3127" t="s">
        <v>28364</v>
      </c>
      <c r="F3127" t="s">
        <v>28364</v>
      </c>
      <c r="G3127" t="s">
        <v>28364</v>
      </c>
    </row>
    <row r="3128" spans="1:7" x14ac:dyDescent="0.25">
      <c r="A3128" t="s">
        <v>23630</v>
      </c>
      <c r="B3128" t="s">
        <v>28364</v>
      </c>
      <c r="C3128" t="s">
        <v>28364</v>
      </c>
      <c r="D3128" t="s">
        <v>28365</v>
      </c>
      <c r="E3128" t="s">
        <v>28364</v>
      </c>
      <c r="F3128" t="s">
        <v>28364</v>
      </c>
      <c r="G3128" t="s">
        <v>28364</v>
      </c>
    </row>
    <row r="3129" spans="1:7" x14ac:dyDescent="0.25">
      <c r="A3129" t="s">
        <v>3595</v>
      </c>
      <c r="B3129" t="s">
        <v>28364</v>
      </c>
      <c r="C3129" t="s">
        <v>28364</v>
      </c>
      <c r="D3129" t="s">
        <v>28364</v>
      </c>
      <c r="E3129" t="s">
        <v>28364</v>
      </c>
      <c r="F3129" t="s">
        <v>28364</v>
      </c>
      <c r="G3129" t="s">
        <v>28364</v>
      </c>
    </row>
    <row r="3130" spans="1:7" x14ac:dyDescent="0.25">
      <c r="A3130" t="s">
        <v>19835</v>
      </c>
      <c r="B3130" t="s">
        <v>28364</v>
      </c>
      <c r="C3130" t="s">
        <v>28364</v>
      </c>
      <c r="D3130" t="s">
        <v>28365</v>
      </c>
      <c r="E3130" t="s">
        <v>28364</v>
      </c>
      <c r="F3130" t="s">
        <v>28364</v>
      </c>
      <c r="G3130" t="s">
        <v>28364</v>
      </c>
    </row>
    <row r="3131" spans="1:7" x14ac:dyDescent="0.25">
      <c r="A3131" t="s">
        <v>11674</v>
      </c>
      <c r="B3131" t="s">
        <v>28364</v>
      </c>
      <c r="C3131" t="s">
        <v>28364</v>
      </c>
      <c r="D3131" t="s">
        <v>28364</v>
      </c>
      <c r="E3131" t="s">
        <v>28364</v>
      </c>
      <c r="F3131" t="s">
        <v>28364</v>
      </c>
      <c r="G3131" t="s">
        <v>28364</v>
      </c>
    </row>
    <row r="3132" spans="1:7" x14ac:dyDescent="0.25">
      <c r="A3132" t="s">
        <v>13675</v>
      </c>
      <c r="B3132" t="s">
        <v>28364</v>
      </c>
      <c r="C3132" t="s">
        <v>28364</v>
      </c>
      <c r="D3132" t="s">
        <v>28365</v>
      </c>
      <c r="E3132" t="s">
        <v>28364</v>
      </c>
      <c r="F3132" t="s">
        <v>28364</v>
      </c>
      <c r="G3132" t="s">
        <v>28364</v>
      </c>
    </row>
    <row r="3133" spans="1:7" x14ac:dyDescent="0.25">
      <c r="A3133" t="s">
        <v>21321</v>
      </c>
      <c r="B3133" t="s">
        <v>28364</v>
      </c>
      <c r="C3133" t="s">
        <v>28364</v>
      </c>
      <c r="D3133" t="s">
        <v>28364</v>
      </c>
      <c r="E3133" t="s">
        <v>28364</v>
      </c>
      <c r="F3133" t="s">
        <v>28364</v>
      </c>
      <c r="G3133" t="s">
        <v>28364</v>
      </c>
    </row>
    <row r="3134" spans="1:7" x14ac:dyDescent="0.25">
      <c r="A3134" t="s">
        <v>16819</v>
      </c>
      <c r="B3134" t="s">
        <v>28364</v>
      </c>
      <c r="C3134" t="s">
        <v>28364</v>
      </c>
      <c r="D3134" t="s">
        <v>28364</v>
      </c>
      <c r="E3134" t="s">
        <v>28364</v>
      </c>
      <c r="F3134" t="s">
        <v>28364</v>
      </c>
      <c r="G3134" t="s">
        <v>28364</v>
      </c>
    </row>
    <row r="3135" spans="1:7" x14ac:dyDescent="0.25">
      <c r="A3135" t="s">
        <v>6541</v>
      </c>
      <c r="B3135" t="s">
        <v>28364</v>
      </c>
      <c r="C3135" t="s">
        <v>28365</v>
      </c>
      <c r="D3135" t="s">
        <v>28364</v>
      </c>
      <c r="E3135" t="s">
        <v>28365</v>
      </c>
      <c r="F3135" t="s">
        <v>28364</v>
      </c>
      <c r="G3135" t="s">
        <v>28364</v>
      </c>
    </row>
    <row r="3136" spans="1:7" x14ac:dyDescent="0.25">
      <c r="A3136" t="s">
        <v>21513</v>
      </c>
      <c r="B3136" t="s">
        <v>28364</v>
      </c>
      <c r="C3136" t="s">
        <v>28364</v>
      </c>
      <c r="D3136" t="s">
        <v>28365</v>
      </c>
      <c r="E3136" t="s">
        <v>28364</v>
      </c>
      <c r="F3136" t="s">
        <v>28364</v>
      </c>
      <c r="G3136" t="s">
        <v>28364</v>
      </c>
    </row>
    <row r="3137" spans="1:7" x14ac:dyDescent="0.25">
      <c r="A3137" t="s">
        <v>20212</v>
      </c>
      <c r="B3137" t="s">
        <v>28364</v>
      </c>
      <c r="C3137" t="s">
        <v>28365</v>
      </c>
      <c r="D3137" t="s">
        <v>28364</v>
      </c>
      <c r="E3137" t="s">
        <v>28365</v>
      </c>
      <c r="F3137" t="s">
        <v>28364</v>
      </c>
      <c r="G3137" t="s">
        <v>28364</v>
      </c>
    </row>
    <row r="3138" spans="1:7" x14ac:dyDescent="0.25">
      <c r="A3138" t="s">
        <v>5371</v>
      </c>
      <c r="B3138" t="s">
        <v>28364</v>
      </c>
      <c r="C3138" t="s">
        <v>28365</v>
      </c>
      <c r="D3138" t="s">
        <v>28364</v>
      </c>
      <c r="E3138" t="s">
        <v>28365</v>
      </c>
      <c r="F3138" t="s">
        <v>28364</v>
      </c>
      <c r="G3138" t="s">
        <v>28364</v>
      </c>
    </row>
    <row r="3139" spans="1:7" x14ac:dyDescent="0.25">
      <c r="A3139" t="s">
        <v>16709</v>
      </c>
      <c r="B3139" t="s">
        <v>28364</v>
      </c>
      <c r="C3139" t="s">
        <v>28365</v>
      </c>
      <c r="D3139" t="s">
        <v>28364</v>
      </c>
      <c r="E3139" t="s">
        <v>28365</v>
      </c>
      <c r="F3139" t="s">
        <v>28364</v>
      </c>
      <c r="G3139" t="s">
        <v>28364</v>
      </c>
    </row>
    <row r="3140" spans="1:7" x14ac:dyDescent="0.25">
      <c r="A3140" t="s">
        <v>15123</v>
      </c>
      <c r="B3140" t="s">
        <v>28364</v>
      </c>
      <c r="C3140" t="s">
        <v>28364</v>
      </c>
      <c r="D3140" t="s">
        <v>28364</v>
      </c>
      <c r="E3140" t="s">
        <v>28364</v>
      </c>
      <c r="F3140" t="s">
        <v>28364</v>
      </c>
      <c r="G3140" t="s">
        <v>28364</v>
      </c>
    </row>
    <row r="3141" spans="1:7" x14ac:dyDescent="0.25">
      <c r="A3141" t="s">
        <v>20738</v>
      </c>
      <c r="B3141" t="s">
        <v>28364</v>
      </c>
      <c r="C3141" t="s">
        <v>28364</v>
      </c>
      <c r="D3141" t="s">
        <v>28365</v>
      </c>
      <c r="E3141" t="s">
        <v>28364</v>
      </c>
      <c r="F3141" t="s">
        <v>28364</v>
      </c>
      <c r="G3141" t="s">
        <v>28364</v>
      </c>
    </row>
    <row r="3142" spans="1:7" x14ac:dyDescent="0.25">
      <c r="A3142" t="s">
        <v>9378</v>
      </c>
      <c r="B3142" t="s">
        <v>28364</v>
      </c>
      <c r="C3142" t="s">
        <v>28364</v>
      </c>
      <c r="D3142" t="s">
        <v>28364</v>
      </c>
      <c r="E3142" t="s">
        <v>28364</v>
      </c>
      <c r="F3142" t="s">
        <v>28364</v>
      </c>
      <c r="G3142" t="s">
        <v>28364</v>
      </c>
    </row>
    <row r="3143" spans="1:7" x14ac:dyDescent="0.25">
      <c r="A3143" t="s">
        <v>10204</v>
      </c>
      <c r="B3143" t="s">
        <v>28364</v>
      </c>
      <c r="C3143" t="s">
        <v>28365</v>
      </c>
      <c r="D3143" t="s">
        <v>28364</v>
      </c>
      <c r="E3143" t="s">
        <v>28365</v>
      </c>
      <c r="F3143" t="s">
        <v>28364</v>
      </c>
      <c r="G3143" t="s">
        <v>28364</v>
      </c>
    </row>
    <row r="3144" spans="1:7" x14ac:dyDescent="0.25">
      <c r="A3144" t="s">
        <v>25642</v>
      </c>
      <c r="B3144" t="s">
        <v>28364</v>
      </c>
      <c r="C3144" t="s">
        <v>28364</v>
      </c>
      <c r="D3144" t="s">
        <v>28364</v>
      </c>
      <c r="E3144" t="s">
        <v>28364</v>
      </c>
      <c r="F3144" t="s">
        <v>28364</v>
      </c>
      <c r="G3144" t="s">
        <v>28364</v>
      </c>
    </row>
    <row r="3145" spans="1:7" x14ac:dyDescent="0.25">
      <c r="A3145" t="s">
        <v>13606</v>
      </c>
      <c r="B3145" t="s">
        <v>28364</v>
      </c>
      <c r="C3145" t="s">
        <v>28364</v>
      </c>
      <c r="D3145" t="s">
        <v>28364</v>
      </c>
      <c r="E3145" t="s">
        <v>28364</v>
      </c>
      <c r="F3145" t="s">
        <v>28364</v>
      </c>
      <c r="G3145" t="s">
        <v>28364</v>
      </c>
    </row>
    <row r="3146" spans="1:7" x14ac:dyDescent="0.25">
      <c r="A3146" t="s">
        <v>16894</v>
      </c>
      <c r="B3146" t="s">
        <v>28364</v>
      </c>
      <c r="C3146" t="s">
        <v>28364</v>
      </c>
      <c r="D3146" t="s">
        <v>28364</v>
      </c>
      <c r="E3146" t="s">
        <v>28364</v>
      </c>
      <c r="F3146" t="s">
        <v>28364</v>
      </c>
      <c r="G3146" t="s">
        <v>28364</v>
      </c>
    </row>
    <row r="3147" spans="1:7" x14ac:dyDescent="0.25">
      <c r="A3147" t="s">
        <v>26442</v>
      </c>
      <c r="B3147" t="s">
        <v>28364</v>
      </c>
      <c r="C3147" t="s">
        <v>28364</v>
      </c>
      <c r="D3147" t="s">
        <v>28364</v>
      </c>
      <c r="E3147" t="s">
        <v>28364</v>
      </c>
      <c r="F3147" t="s">
        <v>28364</v>
      </c>
      <c r="G3147" t="s">
        <v>28364</v>
      </c>
    </row>
    <row r="3148" spans="1:7" x14ac:dyDescent="0.25">
      <c r="A3148" t="s">
        <v>21218</v>
      </c>
      <c r="B3148" t="s">
        <v>28364</v>
      </c>
      <c r="C3148" t="s">
        <v>28364</v>
      </c>
      <c r="D3148" t="s">
        <v>28364</v>
      </c>
      <c r="E3148" t="s">
        <v>28364</v>
      </c>
      <c r="F3148" t="s">
        <v>28364</v>
      </c>
      <c r="G3148" t="s">
        <v>28364</v>
      </c>
    </row>
    <row r="3149" spans="1:7" x14ac:dyDescent="0.25">
      <c r="A3149" t="s">
        <v>13672</v>
      </c>
      <c r="B3149" t="s">
        <v>28364</v>
      </c>
      <c r="C3149" t="s">
        <v>28364</v>
      </c>
      <c r="D3149" t="s">
        <v>28364</v>
      </c>
      <c r="E3149" t="s">
        <v>28364</v>
      </c>
      <c r="F3149" t="s">
        <v>28364</v>
      </c>
      <c r="G3149" t="s">
        <v>28364</v>
      </c>
    </row>
    <row r="3150" spans="1:7" x14ac:dyDescent="0.25">
      <c r="A3150" t="s">
        <v>26041</v>
      </c>
      <c r="B3150" t="s">
        <v>28364</v>
      </c>
      <c r="C3150" t="s">
        <v>28364</v>
      </c>
      <c r="D3150" t="s">
        <v>28364</v>
      </c>
      <c r="E3150" t="s">
        <v>28364</v>
      </c>
      <c r="F3150" t="s">
        <v>28364</v>
      </c>
      <c r="G3150" t="s">
        <v>28365</v>
      </c>
    </row>
    <row r="3151" spans="1:7" x14ac:dyDescent="0.25">
      <c r="A3151" t="s">
        <v>12057</v>
      </c>
      <c r="B3151" t="s">
        <v>28364</v>
      </c>
      <c r="C3151" t="s">
        <v>28364</v>
      </c>
      <c r="D3151" t="s">
        <v>28364</v>
      </c>
      <c r="E3151" t="s">
        <v>28364</v>
      </c>
      <c r="F3151" t="s">
        <v>28364</v>
      </c>
      <c r="G3151" t="s">
        <v>28364</v>
      </c>
    </row>
    <row r="3152" spans="1:7" x14ac:dyDescent="0.25">
      <c r="A3152" t="s">
        <v>7054</v>
      </c>
      <c r="B3152" t="s">
        <v>28364</v>
      </c>
      <c r="C3152" t="s">
        <v>28364</v>
      </c>
      <c r="D3152" t="s">
        <v>28364</v>
      </c>
      <c r="E3152" t="s">
        <v>28364</v>
      </c>
      <c r="F3152" t="s">
        <v>28364</v>
      </c>
      <c r="G3152" t="s">
        <v>28364</v>
      </c>
    </row>
    <row r="3153" spans="1:7" x14ac:dyDescent="0.25">
      <c r="A3153" t="s">
        <v>11920</v>
      </c>
      <c r="B3153" t="s">
        <v>28364</v>
      </c>
      <c r="C3153" t="s">
        <v>28364</v>
      </c>
      <c r="D3153" t="s">
        <v>28364</v>
      </c>
      <c r="E3153" t="s">
        <v>28364</v>
      </c>
      <c r="F3153" t="s">
        <v>28364</v>
      </c>
      <c r="G3153" t="s">
        <v>28364</v>
      </c>
    </row>
    <row r="3154" spans="1:7" x14ac:dyDescent="0.25">
      <c r="A3154" t="s">
        <v>9870</v>
      </c>
      <c r="B3154" t="s">
        <v>28364</v>
      </c>
      <c r="C3154" t="s">
        <v>28364</v>
      </c>
      <c r="D3154" t="s">
        <v>28364</v>
      </c>
      <c r="E3154" t="s">
        <v>28364</v>
      </c>
      <c r="F3154" t="s">
        <v>28364</v>
      </c>
      <c r="G3154" t="s">
        <v>28364</v>
      </c>
    </row>
    <row r="3155" spans="1:7" x14ac:dyDescent="0.25">
      <c r="A3155" t="s">
        <v>18756</v>
      </c>
      <c r="B3155" t="s">
        <v>28364</v>
      </c>
      <c r="C3155" t="s">
        <v>28364</v>
      </c>
      <c r="D3155" t="s">
        <v>28364</v>
      </c>
      <c r="E3155" t="s">
        <v>28364</v>
      </c>
      <c r="F3155" t="s">
        <v>28364</v>
      </c>
      <c r="G3155" t="s">
        <v>28364</v>
      </c>
    </row>
    <row r="3156" spans="1:7" x14ac:dyDescent="0.25">
      <c r="A3156" t="s">
        <v>13716</v>
      </c>
      <c r="B3156" t="s">
        <v>28364</v>
      </c>
      <c r="C3156" t="s">
        <v>28364</v>
      </c>
      <c r="D3156" t="s">
        <v>28364</v>
      </c>
      <c r="E3156" t="s">
        <v>28364</v>
      </c>
      <c r="F3156" t="s">
        <v>28364</v>
      </c>
      <c r="G3156" t="s">
        <v>28364</v>
      </c>
    </row>
    <row r="3157" spans="1:7" x14ac:dyDescent="0.25">
      <c r="A3157" t="s">
        <v>4434</v>
      </c>
      <c r="B3157" t="s">
        <v>28364</v>
      </c>
      <c r="C3157" t="s">
        <v>28364</v>
      </c>
      <c r="D3157" t="s">
        <v>28364</v>
      </c>
      <c r="E3157" t="s">
        <v>28364</v>
      </c>
      <c r="F3157" t="s">
        <v>28364</v>
      </c>
      <c r="G3157" t="s">
        <v>28364</v>
      </c>
    </row>
    <row r="3158" spans="1:7" x14ac:dyDescent="0.25">
      <c r="A3158" t="s">
        <v>3867</v>
      </c>
      <c r="B3158" t="s">
        <v>28364</v>
      </c>
      <c r="C3158" t="s">
        <v>28365</v>
      </c>
      <c r="D3158" t="s">
        <v>28364</v>
      </c>
      <c r="E3158" t="s">
        <v>28365</v>
      </c>
      <c r="F3158" t="s">
        <v>28364</v>
      </c>
      <c r="G3158" t="s">
        <v>28364</v>
      </c>
    </row>
    <row r="3159" spans="1:7" x14ac:dyDescent="0.25">
      <c r="A3159" t="s">
        <v>17646</v>
      </c>
      <c r="B3159" t="s">
        <v>28364</v>
      </c>
      <c r="C3159" t="s">
        <v>28365</v>
      </c>
      <c r="D3159" t="s">
        <v>28364</v>
      </c>
      <c r="E3159" t="s">
        <v>28365</v>
      </c>
      <c r="F3159" t="s">
        <v>28364</v>
      </c>
      <c r="G3159" t="s">
        <v>28364</v>
      </c>
    </row>
    <row r="3160" spans="1:7" x14ac:dyDescent="0.25">
      <c r="A3160" t="s">
        <v>22150</v>
      </c>
      <c r="B3160" t="s">
        <v>28364</v>
      </c>
      <c r="C3160" t="s">
        <v>28364</v>
      </c>
      <c r="D3160" t="s">
        <v>28365</v>
      </c>
      <c r="E3160" t="s">
        <v>28364</v>
      </c>
      <c r="F3160" t="s">
        <v>28364</v>
      </c>
      <c r="G3160" t="s">
        <v>28364</v>
      </c>
    </row>
    <row r="3161" spans="1:7" x14ac:dyDescent="0.25">
      <c r="A3161" t="s">
        <v>9973</v>
      </c>
      <c r="B3161" t="s">
        <v>28364</v>
      </c>
      <c r="C3161" t="s">
        <v>28365</v>
      </c>
      <c r="D3161" t="s">
        <v>28364</v>
      </c>
      <c r="E3161" t="s">
        <v>28365</v>
      </c>
      <c r="F3161" t="s">
        <v>28364</v>
      </c>
      <c r="G3161" t="s">
        <v>28364</v>
      </c>
    </row>
    <row r="3162" spans="1:7" x14ac:dyDescent="0.25">
      <c r="A3162" t="s">
        <v>20643</v>
      </c>
      <c r="B3162" t="s">
        <v>28364</v>
      </c>
      <c r="C3162" t="s">
        <v>28364</v>
      </c>
      <c r="D3162" t="s">
        <v>28364</v>
      </c>
      <c r="E3162" t="s">
        <v>28364</v>
      </c>
      <c r="F3162" t="s">
        <v>28364</v>
      </c>
      <c r="G3162" t="s">
        <v>28364</v>
      </c>
    </row>
    <row r="3163" spans="1:7" x14ac:dyDescent="0.25">
      <c r="A3163" t="s">
        <v>1488</v>
      </c>
      <c r="B3163" t="s">
        <v>28364</v>
      </c>
      <c r="C3163" t="s">
        <v>28364</v>
      </c>
      <c r="D3163" t="s">
        <v>28364</v>
      </c>
      <c r="E3163" t="s">
        <v>28364</v>
      </c>
      <c r="F3163" t="s">
        <v>28364</v>
      </c>
      <c r="G3163" t="s">
        <v>28364</v>
      </c>
    </row>
    <row r="3164" spans="1:7" x14ac:dyDescent="0.25">
      <c r="A3164" t="s">
        <v>8503</v>
      </c>
      <c r="B3164" t="s">
        <v>28364</v>
      </c>
      <c r="C3164" t="s">
        <v>28364</v>
      </c>
      <c r="D3164" t="s">
        <v>28364</v>
      </c>
      <c r="E3164" t="s">
        <v>28364</v>
      </c>
      <c r="F3164" t="s">
        <v>28364</v>
      </c>
      <c r="G3164" t="s">
        <v>28365</v>
      </c>
    </row>
    <row r="3165" spans="1:7" x14ac:dyDescent="0.25">
      <c r="A3165" t="s">
        <v>27633</v>
      </c>
      <c r="B3165" t="s">
        <v>28364</v>
      </c>
      <c r="C3165" t="s">
        <v>28364</v>
      </c>
      <c r="D3165" t="s">
        <v>28364</v>
      </c>
      <c r="E3165" t="s">
        <v>28364</v>
      </c>
      <c r="F3165" t="s">
        <v>28364</v>
      </c>
      <c r="G3165" t="s">
        <v>28364</v>
      </c>
    </row>
    <row r="3166" spans="1:7" x14ac:dyDescent="0.25">
      <c r="A3166" t="s">
        <v>5305</v>
      </c>
      <c r="B3166" t="s">
        <v>28364</v>
      </c>
      <c r="C3166" t="s">
        <v>28364</v>
      </c>
      <c r="D3166" t="s">
        <v>28364</v>
      </c>
      <c r="E3166" t="s">
        <v>28364</v>
      </c>
      <c r="F3166" t="s">
        <v>28364</v>
      </c>
      <c r="G3166" t="s">
        <v>28364</v>
      </c>
    </row>
    <row r="3167" spans="1:7" x14ac:dyDescent="0.25">
      <c r="A3167" t="s">
        <v>18823</v>
      </c>
      <c r="B3167" t="s">
        <v>28364</v>
      </c>
      <c r="C3167" t="s">
        <v>28364</v>
      </c>
      <c r="D3167" t="s">
        <v>28364</v>
      </c>
      <c r="E3167" t="s">
        <v>28364</v>
      </c>
      <c r="F3167" t="s">
        <v>28364</v>
      </c>
      <c r="G3167" t="s">
        <v>28364</v>
      </c>
    </row>
    <row r="3168" spans="1:7" x14ac:dyDescent="0.25">
      <c r="A3168" t="s">
        <v>24745</v>
      </c>
      <c r="B3168" t="s">
        <v>28364</v>
      </c>
      <c r="C3168" t="s">
        <v>28365</v>
      </c>
      <c r="D3168" t="s">
        <v>28364</v>
      </c>
      <c r="E3168" t="s">
        <v>28365</v>
      </c>
      <c r="F3168" t="s">
        <v>28364</v>
      </c>
      <c r="G3168" t="s">
        <v>28364</v>
      </c>
    </row>
    <row r="3169" spans="1:7" x14ac:dyDescent="0.25">
      <c r="A3169" t="s">
        <v>5390</v>
      </c>
      <c r="B3169" t="s">
        <v>28364</v>
      </c>
      <c r="C3169" t="s">
        <v>28364</v>
      </c>
      <c r="D3169" t="s">
        <v>28364</v>
      </c>
      <c r="E3169" t="s">
        <v>28364</v>
      </c>
      <c r="F3169" t="s">
        <v>28364</v>
      </c>
      <c r="G3169" t="s">
        <v>28364</v>
      </c>
    </row>
    <row r="3170" spans="1:7" x14ac:dyDescent="0.25">
      <c r="A3170" t="s">
        <v>21605</v>
      </c>
      <c r="B3170" t="s">
        <v>28364</v>
      </c>
      <c r="C3170" t="s">
        <v>28364</v>
      </c>
      <c r="D3170" t="s">
        <v>28364</v>
      </c>
      <c r="E3170" t="s">
        <v>28364</v>
      </c>
      <c r="F3170" t="s">
        <v>28364</v>
      </c>
      <c r="G3170" t="s">
        <v>28364</v>
      </c>
    </row>
    <row r="3171" spans="1:7" x14ac:dyDescent="0.25">
      <c r="A3171" t="s">
        <v>6686</v>
      </c>
      <c r="B3171" t="s">
        <v>28364</v>
      </c>
      <c r="C3171" t="s">
        <v>28364</v>
      </c>
      <c r="D3171" t="s">
        <v>28364</v>
      </c>
      <c r="E3171" t="s">
        <v>28364</v>
      </c>
      <c r="F3171" t="s">
        <v>28364</v>
      </c>
      <c r="G3171" t="s">
        <v>28364</v>
      </c>
    </row>
    <row r="3172" spans="1:7" x14ac:dyDescent="0.25">
      <c r="A3172" t="s">
        <v>23975</v>
      </c>
      <c r="B3172" t="s">
        <v>28364</v>
      </c>
      <c r="C3172" t="s">
        <v>28364</v>
      </c>
      <c r="D3172" t="s">
        <v>28364</v>
      </c>
      <c r="E3172" t="s">
        <v>28364</v>
      </c>
      <c r="F3172" t="s">
        <v>28364</v>
      </c>
      <c r="G3172" t="s">
        <v>28364</v>
      </c>
    </row>
    <row r="3173" spans="1:7" x14ac:dyDescent="0.25">
      <c r="A3173" t="s">
        <v>18397</v>
      </c>
      <c r="B3173" t="s">
        <v>28364</v>
      </c>
      <c r="C3173" t="s">
        <v>28365</v>
      </c>
      <c r="D3173" t="s">
        <v>28364</v>
      </c>
      <c r="E3173" t="s">
        <v>28365</v>
      </c>
      <c r="F3173" t="s">
        <v>28364</v>
      </c>
      <c r="G3173" t="s">
        <v>28364</v>
      </c>
    </row>
    <row r="3174" spans="1:7" x14ac:dyDescent="0.25">
      <c r="A3174" t="s">
        <v>2405</v>
      </c>
      <c r="B3174" t="s">
        <v>28364</v>
      </c>
      <c r="C3174" t="s">
        <v>28364</v>
      </c>
      <c r="D3174" t="s">
        <v>28364</v>
      </c>
      <c r="E3174" t="s">
        <v>28364</v>
      </c>
      <c r="F3174" t="s">
        <v>28365</v>
      </c>
      <c r="G3174" t="s">
        <v>28365</v>
      </c>
    </row>
    <row r="3175" spans="1:7" x14ac:dyDescent="0.25">
      <c r="A3175" t="s">
        <v>24001</v>
      </c>
      <c r="B3175" t="s">
        <v>28364</v>
      </c>
      <c r="C3175" t="s">
        <v>28365</v>
      </c>
      <c r="D3175" t="s">
        <v>28364</v>
      </c>
      <c r="E3175" t="s">
        <v>28365</v>
      </c>
      <c r="F3175" t="s">
        <v>28364</v>
      </c>
      <c r="G3175" t="s">
        <v>28364</v>
      </c>
    </row>
    <row r="3176" spans="1:7" x14ac:dyDescent="0.25">
      <c r="A3176" t="s">
        <v>2081</v>
      </c>
      <c r="B3176" t="s">
        <v>28364</v>
      </c>
      <c r="C3176" t="s">
        <v>28365</v>
      </c>
      <c r="D3176" t="s">
        <v>28364</v>
      </c>
      <c r="E3176" t="s">
        <v>28365</v>
      </c>
      <c r="F3176" t="s">
        <v>28364</v>
      </c>
      <c r="G3176" t="s">
        <v>28364</v>
      </c>
    </row>
    <row r="3177" spans="1:7" x14ac:dyDescent="0.25">
      <c r="A3177" t="s">
        <v>805</v>
      </c>
      <c r="B3177" t="s">
        <v>28364</v>
      </c>
      <c r="C3177" t="s">
        <v>28365</v>
      </c>
      <c r="D3177" t="s">
        <v>28364</v>
      </c>
      <c r="E3177" t="s">
        <v>28365</v>
      </c>
      <c r="F3177" t="s">
        <v>28364</v>
      </c>
      <c r="G3177" t="s">
        <v>28364</v>
      </c>
    </row>
    <row r="3178" spans="1:7" x14ac:dyDescent="0.25">
      <c r="A3178" t="s">
        <v>24145</v>
      </c>
      <c r="B3178" t="s">
        <v>28364</v>
      </c>
      <c r="C3178" t="s">
        <v>28365</v>
      </c>
      <c r="D3178" t="s">
        <v>28364</v>
      </c>
      <c r="E3178" t="s">
        <v>28365</v>
      </c>
      <c r="F3178" t="s">
        <v>28364</v>
      </c>
      <c r="G3178" t="s">
        <v>28364</v>
      </c>
    </row>
    <row r="3179" spans="1:7" x14ac:dyDescent="0.25">
      <c r="A3179" t="s">
        <v>17129</v>
      </c>
      <c r="B3179" t="s">
        <v>28364</v>
      </c>
      <c r="C3179" t="s">
        <v>28365</v>
      </c>
      <c r="D3179" t="s">
        <v>28364</v>
      </c>
      <c r="E3179" t="s">
        <v>28365</v>
      </c>
      <c r="F3179" t="s">
        <v>28364</v>
      </c>
      <c r="G3179" t="s">
        <v>28365</v>
      </c>
    </row>
    <row r="3180" spans="1:7" x14ac:dyDescent="0.25">
      <c r="A3180" t="s">
        <v>15075</v>
      </c>
      <c r="B3180" t="s">
        <v>28364</v>
      </c>
      <c r="C3180" t="s">
        <v>28365</v>
      </c>
      <c r="D3180" t="s">
        <v>28364</v>
      </c>
      <c r="E3180" t="s">
        <v>28365</v>
      </c>
      <c r="F3180" t="s">
        <v>28364</v>
      </c>
      <c r="G3180" t="s">
        <v>28364</v>
      </c>
    </row>
    <row r="3181" spans="1:7" x14ac:dyDescent="0.25">
      <c r="A3181" t="s">
        <v>27530</v>
      </c>
      <c r="B3181" t="s">
        <v>28364</v>
      </c>
      <c r="C3181" t="s">
        <v>28364</v>
      </c>
      <c r="D3181" t="s">
        <v>28364</v>
      </c>
      <c r="E3181" t="s">
        <v>28364</v>
      </c>
      <c r="F3181" t="s">
        <v>28364</v>
      </c>
      <c r="G3181" t="s">
        <v>28364</v>
      </c>
    </row>
    <row r="3182" spans="1:7" x14ac:dyDescent="0.25">
      <c r="A3182" t="s">
        <v>7406</v>
      </c>
      <c r="B3182" t="s">
        <v>28364</v>
      </c>
      <c r="C3182" t="s">
        <v>28364</v>
      </c>
      <c r="D3182" t="s">
        <v>28364</v>
      </c>
      <c r="E3182" t="s">
        <v>28364</v>
      </c>
      <c r="F3182" t="s">
        <v>28364</v>
      </c>
      <c r="G3182" t="s">
        <v>28364</v>
      </c>
    </row>
    <row r="3183" spans="1:7" x14ac:dyDescent="0.25">
      <c r="A3183" t="s">
        <v>13367</v>
      </c>
      <c r="B3183" t="s">
        <v>28364</v>
      </c>
      <c r="C3183" t="s">
        <v>28364</v>
      </c>
      <c r="D3183" t="s">
        <v>28364</v>
      </c>
      <c r="E3183" t="s">
        <v>28364</v>
      </c>
      <c r="F3183" t="s">
        <v>28364</v>
      </c>
      <c r="G3183" t="s">
        <v>28364</v>
      </c>
    </row>
    <row r="3184" spans="1:7" x14ac:dyDescent="0.25">
      <c r="A3184" t="s">
        <v>23830</v>
      </c>
      <c r="B3184" t="s">
        <v>28364</v>
      </c>
      <c r="C3184" t="s">
        <v>28364</v>
      </c>
      <c r="D3184" t="s">
        <v>28364</v>
      </c>
      <c r="E3184" t="s">
        <v>28364</v>
      </c>
      <c r="F3184" t="s">
        <v>28364</v>
      </c>
      <c r="G3184" t="s">
        <v>28364</v>
      </c>
    </row>
    <row r="3185" spans="1:7" x14ac:dyDescent="0.25">
      <c r="A3185" t="s">
        <v>23218</v>
      </c>
      <c r="B3185" t="s">
        <v>28364</v>
      </c>
      <c r="C3185" t="s">
        <v>28364</v>
      </c>
      <c r="D3185" t="s">
        <v>28364</v>
      </c>
      <c r="E3185" t="s">
        <v>28364</v>
      </c>
      <c r="F3185" t="s">
        <v>28364</v>
      </c>
      <c r="G3185" t="s">
        <v>28364</v>
      </c>
    </row>
    <row r="3186" spans="1:7" x14ac:dyDescent="0.25">
      <c r="A3186" t="s">
        <v>13908</v>
      </c>
      <c r="B3186" t="s">
        <v>28364</v>
      </c>
      <c r="C3186" t="s">
        <v>28364</v>
      </c>
      <c r="D3186" t="s">
        <v>28364</v>
      </c>
      <c r="E3186" t="s">
        <v>28364</v>
      </c>
      <c r="F3186" t="s">
        <v>28364</v>
      </c>
      <c r="G3186" t="s">
        <v>28364</v>
      </c>
    </row>
    <row r="3187" spans="1:7" x14ac:dyDescent="0.25">
      <c r="A3187" t="s">
        <v>21912</v>
      </c>
      <c r="B3187" t="s">
        <v>28364</v>
      </c>
      <c r="C3187" t="s">
        <v>28364</v>
      </c>
      <c r="D3187" t="s">
        <v>28364</v>
      </c>
      <c r="E3187" t="s">
        <v>28364</v>
      </c>
      <c r="F3187" t="s">
        <v>28365</v>
      </c>
      <c r="G3187" t="s">
        <v>28364</v>
      </c>
    </row>
    <row r="3188" spans="1:7" x14ac:dyDescent="0.25">
      <c r="A3188" t="s">
        <v>22147</v>
      </c>
      <c r="B3188" t="s">
        <v>28364</v>
      </c>
      <c r="C3188" t="s">
        <v>28364</v>
      </c>
      <c r="D3188" t="s">
        <v>28364</v>
      </c>
      <c r="E3188" t="s">
        <v>28364</v>
      </c>
      <c r="F3188" t="s">
        <v>28364</v>
      </c>
      <c r="G3188" t="s">
        <v>28364</v>
      </c>
    </row>
    <row r="3189" spans="1:7" x14ac:dyDescent="0.25">
      <c r="A3189" t="s">
        <v>21145</v>
      </c>
      <c r="B3189" t="s">
        <v>28364</v>
      </c>
      <c r="C3189" t="s">
        <v>28364</v>
      </c>
      <c r="D3189" t="s">
        <v>28364</v>
      </c>
      <c r="E3189" t="s">
        <v>28364</v>
      </c>
      <c r="F3189" t="s">
        <v>28364</v>
      </c>
      <c r="G3189" t="s">
        <v>28364</v>
      </c>
    </row>
    <row r="3190" spans="1:7" x14ac:dyDescent="0.25">
      <c r="A3190" t="s">
        <v>9228</v>
      </c>
      <c r="B3190" t="s">
        <v>28364</v>
      </c>
      <c r="C3190" t="s">
        <v>28364</v>
      </c>
      <c r="D3190" t="s">
        <v>28364</v>
      </c>
      <c r="E3190" t="s">
        <v>28364</v>
      </c>
      <c r="F3190" t="s">
        <v>28365</v>
      </c>
      <c r="G3190" t="s">
        <v>28365</v>
      </c>
    </row>
    <row r="3191" spans="1:7" x14ac:dyDescent="0.25">
      <c r="A3191" t="s">
        <v>20851</v>
      </c>
      <c r="B3191" t="s">
        <v>28364</v>
      </c>
      <c r="C3191" t="s">
        <v>28364</v>
      </c>
      <c r="D3191" t="s">
        <v>28364</v>
      </c>
      <c r="E3191" t="s">
        <v>28364</v>
      </c>
      <c r="F3191" t="s">
        <v>28364</v>
      </c>
      <c r="G3191" t="s">
        <v>28365</v>
      </c>
    </row>
    <row r="3192" spans="1:7" x14ac:dyDescent="0.25">
      <c r="A3192" t="s">
        <v>2886</v>
      </c>
      <c r="B3192" t="s">
        <v>28364</v>
      </c>
      <c r="C3192" t="s">
        <v>28364</v>
      </c>
      <c r="D3192" t="s">
        <v>28364</v>
      </c>
      <c r="E3192" t="s">
        <v>28364</v>
      </c>
      <c r="F3192" t="s">
        <v>28364</v>
      </c>
      <c r="G3192" t="s">
        <v>28364</v>
      </c>
    </row>
    <row r="3193" spans="1:7" x14ac:dyDescent="0.25">
      <c r="A3193" t="s">
        <v>2005</v>
      </c>
      <c r="B3193" t="s">
        <v>28364</v>
      </c>
      <c r="C3193" t="s">
        <v>28365</v>
      </c>
      <c r="D3193" t="s">
        <v>28364</v>
      </c>
      <c r="E3193" t="s">
        <v>28365</v>
      </c>
      <c r="F3193" t="s">
        <v>28364</v>
      </c>
      <c r="G3193" t="s">
        <v>28364</v>
      </c>
    </row>
    <row r="3194" spans="1:7" x14ac:dyDescent="0.25">
      <c r="A3194" t="s">
        <v>24847</v>
      </c>
      <c r="B3194" t="s">
        <v>28364</v>
      </c>
      <c r="C3194" t="s">
        <v>28364</v>
      </c>
      <c r="D3194" t="s">
        <v>28365</v>
      </c>
      <c r="E3194" t="s">
        <v>28364</v>
      </c>
      <c r="F3194" t="s">
        <v>28364</v>
      </c>
      <c r="G3194" t="s">
        <v>28365</v>
      </c>
    </row>
    <row r="3195" spans="1:7" x14ac:dyDescent="0.25">
      <c r="A3195" t="s">
        <v>24954</v>
      </c>
      <c r="B3195" t="s">
        <v>28364</v>
      </c>
      <c r="C3195" t="s">
        <v>28364</v>
      </c>
      <c r="D3195" t="s">
        <v>28364</v>
      </c>
      <c r="E3195" t="s">
        <v>28364</v>
      </c>
      <c r="F3195" t="s">
        <v>28364</v>
      </c>
      <c r="G3195" t="s">
        <v>28365</v>
      </c>
    </row>
    <row r="3196" spans="1:7" x14ac:dyDescent="0.25">
      <c r="A3196" t="s">
        <v>17762</v>
      </c>
      <c r="B3196" t="s">
        <v>28364</v>
      </c>
      <c r="C3196" t="s">
        <v>28364</v>
      </c>
      <c r="D3196" t="s">
        <v>28364</v>
      </c>
      <c r="E3196" t="s">
        <v>28364</v>
      </c>
      <c r="F3196" t="s">
        <v>28364</v>
      </c>
      <c r="G3196" t="s">
        <v>28364</v>
      </c>
    </row>
    <row r="3197" spans="1:7" x14ac:dyDescent="0.25">
      <c r="A3197" t="s">
        <v>11388</v>
      </c>
      <c r="B3197" t="s">
        <v>28364</v>
      </c>
      <c r="C3197" t="s">
        <v>28364</v>
      </c>
      <c r="D3197" t="s">
        <v>28364</v>
      </c>
      <c r="E3197" t="s">
        <v>28364</v>
      </c>
      <c r="F3197" t="s">
        <v>28364</v>
      </c>
      <c r="G3197" t="s">
        <v>28364</v>
      </c>
    </row>
    <row r="3198" spans="1:7" x14ac:dyDescent="0.25">
      <c r="A3198" t="s">
        <v>16362</v>
      </c>
      <c r="B3198" t="s">
        <v>28364</v>
      </c>
      <c r="C3198" t="s">
        <v>28365</v>
      </c>
      <c r="D3198" t="s">
        <v>28364</v>
      </c>
      <c r="E3198" t="s">
        <v>28365</v>
      </c>
      <c r="F3198" t="s">
        <v>28364</v>
      </c>
      <c r="G3198" t="s">
        <v>28364</v>
      </c>
    </row>
    <row r="3199" spans="1:7" x14ac:dyDescent="0.25">
      <c r="A3199" t="s">
        <v>21927</v>
      </c>
      <c r="B3199" t="s">
        <v>28364</v>
      </c>
      <c r="C3199" t="s">
        <v>28364</v>
      </c>
      <c r="D3199" t="s">
        <v>28364</v>
      </c>
      <c r="E3199" t="s">
        <v>28364</v>
      </c>
      <c r="F3199" t="s">
        <v>28364</v>
      </c>
      <c r="G3199" t="s">
        <v>28365</v>
      </c>
    </row>
    <row r="3200" spans="1:7" x14ac:dyDescent="0.25">
      <c r="A3200" t="s">
        <v>19162</v>
      </c>
      <c r="B3200" t="s">
        <v>28364</v>
      </c>
      <c r="C3200" t="s">
        <v>28364</v>
      </c>
      <c r="D3200" t="s">
        <v>28364</v>
      </c>
      <c r="E3200" t="s">
        <v>28364</v>
      </c>
      <c r="F3200" t="s">
        <v>28364</v>
      </c>
      <c r="G3200" t="s">
        <v>28364</v>
      </c>
    </row>
    <row r="3201" spans="1:7" x14ac:dyDescent="0.25">
      <c r="A3201" t="s">
        <v>9398</v>
      </c>
      <c r="B3201" t="s">
        <v>28364</v>
      </c>
      <c r="C3201" t="s">
        <v>28365</v>
      </c>
      <c r="D3201" t="s">
        <v>28364</v>
      </c>
      <c r="E3201" t="s">
        <v>28365</v>
      </c>
      <c r="F3201" t="s">
        <v>28364</v>
      </c>
      <c r="G3201" t="s">
        <v>28364</v>
      </c>
    </row>
    <row r="3202" spans="1:7" x14ac:dyDescent="0.25">
      <c r="A3202" t="s">
        <v>18412</v>
      </c>
      <c r="B3202" t="s">
        <v>28364</v>
      </c>
      <c r="C3202" t="s">
        <v>28364</v>
      </c>
      <c r="D3202" t="s">
        <v>28364</v>
      </c>
      <c r="E3202" t="s">
        <v>28364</v>
      </c>
      <c r="F3202" t="s">
        <v>28364</v>
      </c>
      <c r="G3202" t="s">
        <v>28365</v>
      </c>
    </row>
    <row r="3203" spans="1:7" x14ac:dyDescent="0.25">
      <c r="A3203" t="s">
        <v>25843</v>
      </c>
      <c r="B3203" t="s">
        <v>28364</v>
      </c>
      <c r="C3203" t="s">
        <v>28364</v>
      </c>
      <c r="D3203" t="s">
        <v>28364</v>
      </c>
      <c r="E3203" t="s">
        <v>28364</v>
      </c>
      <c r="F3203" t="s">
        <v>28364</v>
      </c>
      <c r="G3203" t="s">
        <v>28365</v>
      </c>
    </row>
    <row r="3204" spans="1:7" x14ac:dyDescent="0.25">
      <c r="A3204" t="s">
        <v>24474</v>
      </c>
      <c r="B3204" t="s">
        <v>28364</v>
      </c>
      <c r="C3204" t="s">
        <v>28364</v>
      </c>
      <c r="D3204" t="s">
        <v>28365</v>
      </c>
      <c r="E3204" t="s">
        <v>28364</v>
      </c>
      <c r="F3204" t="s">
        <v>28364</v>
      </c>
      <c r="G3204" t="s">
        <v>28364</v>
      </c>
    </row>
    <row r="3205" spans="1:7" x14ac:dyDescent="0.25">
      <c r="A3205" t="s">
        <v>12397</v>
      </c>
      <c r="B3205" t="s">
        <v>28364</v>
      </c>
      <c r="C3205" t="s">
        <v>28364</v>
      </c>
      <c r="D3205" t="s">
        <v>28364</v>
      </c>
      <c r="E3205" t="s">
        <v>28364</v>
      </c>
      <c r="F3205" t="s">
        <v>28364</v>
      </c>
      <c r="G3205" t="s">
        <v>28364</v>
      </c>
    </row>
    <row r="3206" spans="1:7" x14ac:dyDescent="0.25">
      <c r="A3206" t="s">
        <v>2980</v>
      </c>
      <c r="B3206" t="s">
        <v>28364</v>
      </c>
      <c r="C3206" t="s">
        <v>28364</v>
      </c>
      <c r="D3206" t="s">
        <v>28364</v>
      </c>
      <c r="E3206" t="s">
        <v>28364</v>
      </c>
      <c r="F3206" t="s">
        <v>28364</v>
      </c>
      <c r="G3206" t="s">
        <v>28364</v>
      </c>
    </row>
    <row r="3207" spans="1:7" x14ac:dyDescent="0.25">
      <c r="A3207" t="s">
        <v>22311</v>
      </c>
      <c r="B3207" t="s">
        <v>28364</v>
      </c>
      <c r="C3207" t="s">
        <v>28364</v>
      </c>
      <c r="D3207" t="s">
        <v>28364</v>
      </c>
      <c r="E3207" t="s">
        <v>28364</v>
      </c>
      <c r="F3207" t="s">
        <v>28364</v>
      </c>
      <c r="G3207" t="s">
        <v>28364</v>
      </c>
    </row>
    <row r="3208" spans="1:7" x14ac:dyDescent="0.25">
      <c r="A3208" t="s">
        <v>6873</v>
      </c>
      <c r="B3208" t="s">
        <v>28364</v>
      </c>
      <c r="C3208" t="s">
        <v>28364</v>
      </c>
      <c r="D3208" t="s">
        <v>28364</v>
      </c>
      <c r="E3208" t="s">
        <v>28364</v>
      </c>
      <c r="F3208" t="s">
        <v>28364</v>
      </c>
      <c r="G3208" t="s">
        <v>28364</v>
      </c>
    </row>
    <row r="3209" spans="1:7" x14ac:dyDescent="0.25">
      <c r="A3209" t="s">
        <v>7077</v>
      </c>
      <c r="B3209" t="s">
        <v>28364</v>
      </c>
      <c r="C3209" t="s">
        <v>28365</v>
      </c>
      <c r="D3209" t="s">
        <v>28364</v>
      </c>
      <c r="E3209" t="s">
        <v>28365</v>
      </c>
      <c r="F3209" t="s">
        <v>28364</v>
      </c>
      <c r="G3209" t="s">
        <v>28364</v>
      </c>
    </row>
    <row r="3210" spans="1:7" x14ac:dyDescent="0.25">
      <c r="A3210" t="s">
        <v>14949</v>
      </c>
      <c r="B3210" t="s">
        <v>28364</v>
      </c>
      <c r="C3210" t="s">
        <v>28364</v>
      </c>
      <c r="D3210" t="s">
        <v>28364</v>
      </c>
      <c r="E3210" t="s">
        <v>28364</v>
      </c>
      <c r="F3210" t="s">
        <v>28364</v>
      </c>
      <c r="G3210" t="s">
        <v>28364</v>
      </c>
    </row>
    <row r="3211" spans="1:7" x14ac:dyDescent="0.25">
      <c r="A3211" t="s">
        <v>28063</v>
      </c>
      <c r="B3211" t="s">
        <v>28364</v>
      </c>
      <c r="C3211" t="s">
        <v>28364</v>
      </c>
      <c r="D3211" t="s">
        <v>28364</v>
      </c>
      <c r="E3211" t="s">
        <v>28364</v>
      </c>
      <c r="F3211" t="s">
        <v>28364</v>
      </c>
      <c r="G3211" t="s">
        <v>28364</v>
      </c>
    </row>
    <row r="3212" spans="1:7" x14ac:dyDescent="0.25">
      <c r="A3212" t="s">
        <v>16411</v>
      </c>
      <c r="B3212" t="s">
        <v>28364</v>
      </c>
      <c r="C3212" t="s">
        <v>28365</v>
      </c>
      <c r="D3212" t="s">
        <v>28364</v>
      </c>
      <c r="E3212" t="s">
        <v>28365</v>
      </c>
      <c r="F3212" t="s">
        <v>28364</v>
      </c>
      <c r="G3212" t="s">
        <v>28364</v>
      </c>
    </row>
    <row r="3213" spans="1:7" x14ac:dyDescent="0.25">
      <c r="A3213" t="s">
        <v>15668</v>
      </c>
      <c r="B3213" t="s">
        <v>28364</v>
      </c>
      <c r="C3213" t="s">
        <v>28364</v>
      </c>
      <c r="D3213" t="s">
        <v>28364</v>
      </c>
      <c r="E3213" t="s">
        <v>28364</v>
      </c>
      <c r="F3213" t="s">
        <v>28364</v>
      </c>
      <c r="G3213" t="s">
        <v>28364</v>
      </c>
    </row>
    <row r="3214" spans="1:7" x14ac:dyDescent="0.25">
      <c r="A3214" t="s">
        <v>3002</v>
      </c>
      <c r="B3214" t="s">
        <v>28364</v>
      </c>
      <c r="C3214" t="s">
        <v>28365</v>
      </c>
      <c r="D3214" t="s">
        <v>28364</v>
      </c>
      <c r="E3214" t="s">
        <v>28365</v>
      </c>
      <c r="F3214" t="s">
        <v>28364</v>
      </c>
      <c r="G3214" t="s">
        <v>28364</v>
      </c>
    </row>
    <row r="3215" spans="1:7" x14ac:dyDescent="0.25">
      <c r="A3215" t="s">
        <v>19643</v>
      </c>
      <c r="B3215" t="s">
        <v>28364</v>
      </c>
      <c r="C3215" t="s">
        <v>28364</v>
      </c>
      <c r="D3215" t="s">
        <v>28364</v>
      </c>
      <c r="E3215" t="s">
        <v>28364</v>
      </c>
      <c r="F3215" t="s">
        <v>28364</v>
      </c>
      <c r="G3215" t="s">
        <v>28364</v>
      </c>
    </row>
    <row r="3216" spans="1:7" x14ac:dyDescent="0.25">
      <c r="A3216" t="s">
        <v>12295</v>
      </c>
      <c r="B3216" t="s">
        <v>28364</v>
      </c>
      <c r="C3216" t="s">
        <v>28365</v>
      </c>
      <c r="D3216" t="s">
        <v>28364</v>
      </c>
      <c r="E3216" t="s">
        <v>28365</v>
      </c>
      <c r="F3216" t="s">
        <v>28364</v>
      </c>
      <c r="G3216" t="s">
        <v>28364</v>
      </c>
    </row>
    <row r="3217" spans="1:7" x14ac:dyDescent="0.25">
      <c r="A3217" t="s">
        <v>13565</v>
      </c>
      <c r="B3217" t="s">
        <v>28364</v>
      </c>
      <c r="C3217" t="s">
        <v>28364</v>
      </c>
      <c r="D3217" t="s">
        <v>28364</v>
      </c>
      <c r="E3217" t="s">
        <v>28364</v>
      </c>
      <c r="F3217" t="s">
        <v>28364</v>
      </c>
      <c r="G3217" t="s">
        <v>28364</v>
      </c>
    </row>
    <row r="3218" spans="1:7" x14ac:dyDescent="0.25">
      <c r="A3218" t="s">
        <v>13387</v>
      </c>
      <c r="B3218" t="s">
        <v>28364</v>
      </c>
      <c r="C3218" t="s">
        <v>28365</v>
      </c>
      <c r="D3218" t="s">
        <v>28364</v>
      </c>
      <c r="E3218" t="s">
        <v>28365</v>
      </c>
      <c r="F3218" t="s">
        <v>28364</v>
      </c>
      <c r="G3218" t="s">
        <v>28364</v>
      </c>
    </row>
    <row r="3219" spans="1:7" x14ac:dyDescent="0.25">
      <c r="A3219" t="s">
        <v>11835</v>
      </c>
      <c r="B3219" t="s">
        <v>28364</v>
      </c>
      <c r="C3219" t="s">
        <v>28364</v>
      </c>
      <c r="D3219" t="s">
        <v>28364</v>
      </c>
      <c r="E3219" t="s">
        <v>28364</v>
      </c>
      <c r="F3219" t="s">
        <v>28364</v>
      </c>
      <c r="G3219" t="s">
        <v>28364</v>
      </c>
    </row>
    <row r="3220" spans="1:7" x14ac:dyDescent="0.25">
      <c r="A3220" t="s">
        <v>22235</v>
      </c>
      <c r="B3220" t="s">
        <v>28364</v>
      </c>
      <c r="C3220" t="s">
        <v>28365</v>
      </c>
      <c r="D3220" t="s">
        <v>28364</v>
      </c>
      <c r="E3220" t="s">
        <v>28365</v>
      </c>
      <c r="F3220" t="s">
        <v>28364</v>
      </c>
      <c r="G3220" t="s">
        <v>28364</v>
      </c>
    </row>
    <row r="3221" spans="1:7" x14ac:dyDescent="0.25">
      <c r="A3221" t="s">
        <v>20707</v>
      </c>
      <c r="B3221" t="s">
        <v>28364</v>
      </c>
      <c r="C3221" t="s">
        <v>28365</v>
      </c>
      <c r="D3221" t="s">
        <v>28364</v>
      </c>
      <c r="E3221" t="s">
        <v>28365</v>
      </c>
      <c r="F3221" t="s">
        <v>28364</v>
      </c>
      <c r="G3221" t="s">
        <v>28364</v>
      </c>
    </row>
    <row r="3222" spans="1:7" x14ac:dyDescent="0.25">
      <c r="A3222" t="s">
        <v>22898</v>
      </c>
      <c r="B3222" t="s">
        <v>28364</v>
      </c>
      <c r="C3222" t="s">
        <v>28365</v>
      </c>
      <c r="D3222" t="s">
        <v>28364</v>
      </c>
      <c r="E3222" t="s">
        <v>28365</v>
      </c>
      <c r="F3222" t="s">
        <v>28364</v>
      </c>
      <c r="G3222" t="s">
        <v>28364</v>
      </c>
    </row>
    <row r="3223" spans="1:7" x14ac:dyDescent="0.25">
      <c r="A3223" t="s">
        <v>27327</v>
      </c>
      <c r="B3223" t="s">
        <v>28364</v>
      </c>
      <c r="C3223" t="s">
        <v>28365</v>
      </c>
      <c r="D3223" t="s">
        <v>28364</v>
      </c>
      <c r="E3223" t="s">
        <v>28365</v>
      </c>
      <c r="F3223" t="s">
        <v>28364</v>
      </c>
      <c r="G3223" t="s">
        <v>28364</v>
      </c>
    </row>
    <row r="3224" spans="1:7" x14ac:dyDescent="0.25">
      <c r="A3224" t="s">
        <v>13331</v>
      </c>
      <c r="B3224" t="s">
        <v>28364</v>
      </c>
      <c r="C3224" t="s">
        <v>28364</v>
      </c>
      <c r="D3224" t="s">
        <v>28364</v>
      </c>
      <c r="E3224" t="s">
        <v>28364</v>
      </c>
      <c r="F3224" t="s">
        <v>28364</v>
      </c>
      <c r="G3224" t="s">
        <v>28364</v>
      </c>
    </row>
    <row r="3225" spans="1:7" x14ac:dyDescent="0.25">
      <c r="A3225" t="s">
        <v>13768</v>
      </c>
      <c r="B3225" t="s">
        <v>28364</v>
      </c>
      <c r="C3225" t="s">
        <v>28365</v>
      </c>
      <c r="D3225" t="s">
        <v>28364</v>
      </c>
      <c r="E3225" t="s">
        <v>28365</v>
      </c>
      <c r="F3225" t="s">
        <v>28364</v>
      </c>
      <c r="G3225" t="s">
        <v>28364</v>
      </c>
    </row>
    <row r="3226" spans="1:7" x14ac:dyDescent="0.25">
      <c r="A3226" t="s">
        <v>18294</v>
      </c>
      <c r="B3226" t="s">
        <v>28364</v>
      </c>
      <c r="C3226" t="s">
        <v>28365</v>
      </c>
      <c r="D3226" t="s">
        <v>28364</v>
      </c>
      <c r="E3226" t="s">
        <v>28365</v>
      </c>
      <c r="F3226" t="s">
        <v>28364</v>
      </c>
      <c r="G3226" t="s">
        <v>28364</v>
      </c>
    </row>
    <row r="3227" spans="1:7" x14ac:dyDescent="0.25">
      <c r="A3227" t="s">
        <v>16734</v>
      </c>
      <c r="B3227" t="s">
        <v>28364</v>
      </c>
      <c r="C3227" t="s">
        <v>28364</v>
      </c>
      <c r="D3227" t="s">
        <v>28364</v>
      </c>
      <c r="E3227" t="s">
        <v>28364</v>
      </c>
      <c r="F3227" t="s">
        <v>28364</v>
      </c>
      <c r="G3227" t="s">
        <v>28364</v>
      </c>
    </row>
    <row r="3228" spans="1:7" x14ac:dyDescent="0.25">
      <c r="A3228" t="s">
        <v>12523</v>
      </c>
      <c r="B3228" t="s">
        <v>28364</v>
      </c>
      <c r="C3228" t="s">
        <v>28365</v>
      </c>
      <c r="D3228" t="s">
        <v>28364</v>
      </c>
      <c r="E3228" t="s">
        <v>28365</v>
      </c>
      <c r="F3228" t="s">
        <v>28364</v>
      </c>
      <c r="G3228" t="s">
        <v>28364</v>
      </c>
    </row>
    <row r="3229" spans="1:7" x14ac:dyDescent="0.25">
      <c r="A3229" t="s">
        <v>5626</v>
      </c>
      <c r="B3229" t="s">
        <v>28364</v>
      </c>
      <c r="C3229" t="s">
        <v>28365</v>
      </c>
      <c r="D3229" t="s">
        <v>28364</v>
      </c>
      <c r="E3229" t="s">
        <v>28365</v>
      </c>
      <c r="F3229" t="s">
        <v>28364</v>
      </c>
      <c r="G3229" t="s">
        <v>28364</v>
      </c>
    </row>
    <row r="3230" spans="1:7" x14ac:dyDescent="0.25">
      <c r="A3230" t="s">
        <v>26683</v>
      </c>
      <c r="B3230" t="s">
        <v>28364</v>
      </c>
      <c r="C3230" t="s">
        <v>28365</v>
      </c>
      <c r="D3230" t="s">
        <v>28364</v>
      </c>
      <c r="E3230" t="s">
        <v>28365</v>
      </c>
      <c r="F3230" t="s">
        <v>28364</v>
      </c>
      <c r="G3230" t="s">
        <v>28364</v>
      </c>
    </row>
    <row r="3231" spans="1:7" x14ac:dyDescent="0.25">
      <c r="A3231" t="s">
        <v>24922</v>
      </c>
      <c r="B3231" t="s">
        <v>28364</v>
      </c>
      <c r="C3231" t="s">
        <v>28365</v>
      </c>
      <c r="D3231" t="s">
        <v>28364</v>
      </c>
      <c r="E3231" t="s">
        <v>28365</v>
      </c>
      <c r="F3231" t="s">
        <v>28364</v>
      </c>
      <c r="G3231" t="s">
        <v>28364</v>
      </c>
    </row>
    <row r="3232" spans="1:7" x14ac:dyDescent="0.25">
      <c r="A3232" t="s">
        <v>20533</v>
      </c>
      <c r="B3232" t="s">
        <v>28364</v>
      </c>
      <c r="C3232" t="s">
        <v>28365</v>
      </c>
      <c r="D3232" t="s">
        <v>28364</v>
      </c>
      <c r="E3232" t="s">
        <v>28365</v>
      </c>
      <c r="F3232" t="s">
        <v>28364</v>
      </c>
      <c r="G3232" t="s">
        <v>28364</v>
      </c>
    </row>
    <row r="3233" spans="1:7" x14ac:dyDescent="0.25">
      <c r="A3233" t="s">
        <v>20180</v>
      </c>
      <c r="B3233" t="s">
        <v>28364</v>
      </c>
      <c r="C3233" t="s">
        <v>28365</v>
      </c>
      <c r="D3233" t="s">
        <v>28364</v>
      </c>
      <c r="E3233" t="s">
        <v>28365</v>
      </c>
      <c r="F3233" t="s">
        <v>28364</v>
      </c>
      <c r="G3233" t="s">
        <v>28364</v>
      </c>
    </row>
    <row r="3234" spans="1:7" x14ac:dyDescent="0.25">
      <c r="A3234" t="s">
        <v>12806</v>
      </c>
      <c r="B3234" t="s">
        <v>28364</v>
      </c>
      <c r="C3234" t="s">
        <v>28364</v>
      </c>
      <c r="D3234" t="s">
        <v>28364</v>
      </c>
      <c r="E3234" t="s">
        <v>28364</v>
      </c>
      <c r="F3234" t="s">
        <v>28364</v>
      </c>
      <c r="G3234" t="s">
        <v>28364</v>
      </c>
    </row>
    <row r="3235" spans="1:7" x14ac:dyDescent="0.25">
      <c r="A3235" t="s">
        <v>8113</v>
      </c>
      <c r="B3235" t="s">
        <v>28364</v>
      </c>
      <c r="C3235" t="s">
        <v>28364</v>
      </c>
      <c r="D3235" t="s">
        <v>28364</v>
      </c>
      <c r="E3235" t="s">
        <v>28364</v>
      </c>
      <c r="F3235" t="s">
        <v>28364</v>
      </c>
      <c r="G3235" t="s">
        <v>28364</v>
      </c>
    </row>
    <row r="3236" spans="1:7" x14ac:dyDescent="0.25">
      <c r="A3236" t="s">
        <v>5129</v>
      </c>
      <c r="B3236" t="s">
        <v>28364</v>
      </c>
      <c r="C3236" t="s">
        <v>28364</v>
      </c>
      <c r="D3236" t="s">
        <v>28364</v>
      </c>
      <c r="E3236" t="s">
        <v>28364</v>
      </c>
      <c r="F3236" t="s">
        <v>28364</v>
      </c>
      <c r="G3236" t="s">
        <v>28364</v>
      </c>
    </row>
    <row r="3237" spans="1:7" x14ac:dyDescent="0.25">
      <c r="A3237" t="s">
        <v>9140</v>
      </c>
      <c r="B3237" t="s">
        <v>28364</v>
      </c>
      <c r="C3237" t="s">
        <v>28365</v>
      </c>
      <c r="D3237" t="s">
        <v>28364</v>
      </c>
      <c r="E3237" t="s">
        <v>28365</v>
      </c>
      <c r="F3237" t="s">
        <v>28364</v>
      </c>
      <c r="G3237" t="s">
        <v>28364</v>
      </c>
    </row>
    <row r="3238" spans="1:7" x14ac:dyDescent="0.25">
      <c r="A3238" t="s">
        <v>5181</v>
      </c>
      <c r="B3238" t="s">
        <v>28364</v>
      </c>
      <c r="C3238" t="s">
        <v>28364</v>
      </c>
      <c r="D3238" t="s">
        <v>28364</v>
      </c>
      <c r="E3238" t="s">
        <v>28364</v>
      </c>
      <c r="F3238" t="s">
        <v>28364</v>
      </c>
      <c r="G3238" t="s">
        <v>28364</v>
      </c>
    </row>
    <row r="3239" spans="1:7" x14ac:dyDescent="0.25">
      <c r="A3239" t="s">
        <v>18786</v>
      </c>
      <c r="B3239" t="s">
        <v>28364</v>
      </c>
      <c r="C3239" t="s">
        <v>28364</v>
      </c>
      <c r="D3239" t="s">
        <v>28364</v>
      </c>
      <c r="E3239" t="s">
        <v>28364</v>
      </c>
      <c r="F3239" t="s">
        <v>28364</v>
      </c>
      <c r="G3239" t="s">
        <v>28364</v>
      </c>
    </row>
    <row r="3240" spans="1:7" x14ac:dyDescent="0.25">
      <c r="A3240" t="s">
        <v>27859</v>
      </c>
      <c r="B3240" t="s">
        <v>28364</v>
      </c>
      <c r="C3240" t="s">
        <v>28365</v>
      </c>
      <c r="D3240" t="s">
        <v>28364</v>
      </c>
      <c r="E3240" t="s">
        <v>28365</v>
      </c>
      <c r="F3240" t="s">
        <v>28364</v>
      </c>
      <c r="G3240" t="s">
        <v>28364</v>
      </c>
    </row>
    <row r="3241" spans="1:7" x14ac:dyDescent="0.25">
      <c r="A3241" t="s">
        <v>26038</v>
      </c>
      <c r="B3241" t="s">
        <v>28364</v>
      </c>
      <c r="C3241" t="s">
        <v>28365</v>
      </c>
      <c r="D3241" t="s">
        <v>28364</v>
      </c>
      <c r="E3241" t="s">
        <v>28365</v>
      </c>
      <c r="F3241" t="s">
        <v>28364</v>
      </c>
      <c r="G3241" t="s">
        <v>28364</v>
      </c>
    </row>
    <row r="3242" spans="1:7" x14ac:dyDescent="0.25">
      <c r="A3242" t="s">
        <v>15091</v>
      </c>
      <c r="B3242" t="s">
        <v>28364</v>
      </c>
      <c r="C3242" t="s">
        <v>28364</v>
      </c>
      <c r="D3242" t="s">
        <v>28364</v>
      </c>
      <c r="E3242" t="s">
        <v>28364</v>
      </c>
      <c r="F3242" t="s">
        <v>28364</v>
      </c>
      <c r="G3242" t="s">
        <v>28364</v>
      </c>
    </row>
    <row r="3243" spans="1:7" x14ac:dyDescent="0.25">
      <c r="A3243" t="s">
        <v>10908</v>
      </c>
      <c r="B3243" t="s">
        <v>28364</v>
      </c>
      <c r="C3243" t="s">
        <v>28364</v>
      </c>
      <c r="D3243" t="s">
        <v>28364</v>
      </c>
      <c r="E3243" t="s">
        <v>28364</v>
      </c>
      <c r="F3243" t="s">
        <v>28364</v>
      </c>
      <c r="G3243" t="s">
        <v>28364</v>
      </c>
    </row>
    <row r="3244" spans="1:7" x14ac:dyDescent="0.25">
      <c r="A3244" t="s">
        <v>16651</v>
      </c>
      <c r="B3244" t="s">
        <v>28364</v>
      </c>
      <c r="C3244" t="s">
        <v>28364</v>
      </c>
      <c r="D3244" t="s">
        <v>28364</v>
      </c>
      <c r="E3244" t="s">
        <v>28364</v>
      </c>
      <c r="F3244" t="s">
        <v>28364</v>
      </c>
      <c r="G3244" t="s">
        <v>28364</v>
      </c>
    </row>
    <row r="3245" spans="1:7" x14ac:dyDescent="0.25">
      <c r="A3245" t="s">
        <v>19171</v>
      </c>
      <c r="B3245" t="s">
        <v>28364</v>
      </c>
      <c r="C3245" t="s">
        <v>28364</v>
      </c>
      <c r="D3245" t="s">
        <v>28364</v>
      </c>
      <c r="E3245" t="s">
        <v>28364</v>
      </c>
      <c r="F3245" t="s">
        <v>28364</v>
      </c>
      <c r="G3245" t="s">
        <v>28364</v>
      </c>
    </row>
    <row r="3246" spans="1:7" x14ac:dyDescent="0.25">
      <c r="A3246" t="s">
        <v>19646</v>
      </c>
      <c r="B3246" t="s">
        <v>28364</v>
      </c>
      <c r="C3246" t="s">
        <v>28365</v>
      </c>
      <c r="D3246" t="s">
        <v>28364</v>
      </c>
      <c r="E3246" t="s">
        <v>28365</v>
      </c>
      <c r="F3246" t="s">
        <v>28364</v>
      </c>
      <c r="G3246" t="s">
        <v>28364</v>
      </c>
    </row>
    <row r="3247" spans="1:7" x14ac:dyDescent="0.25">
      <c r="A3247" t="s">
        <v>7074</v>
      </c>
      <c r="B3247" t="s">
        <v>28364</v>
      </c>
      <c r="C3247" t="s">
        <v>28365</v>
      </c>
      <c r="D3247" t="s">
        <v>28364</v>
      </c>
      <c r="E3247" t="s">
        <v>28365</v>
      </c>
      <c r="F3247" t="s">
        <v>28364</v>
      </c>
      <c r="G3247" t="s">
        <v>28364</v>
      </c>
    </row>
    <row r="3248" spans="1:7" x14ac:dyDescent="0.25">
      <c r="A3248" t="s">
        <v>18779</v>
      </c>
      <c r="B3248" t="s">
        <v>28364</v>
      </c>
      <c r="C3248" t="s">
        <v>28364</v>
      </c>
      <c r="D3248" t="s">
        <v>28364</v>
      </c>
      <c r="E3248" t="s">
        <v>28364</v>
      </c>
      <c r="F3248" t="s">
        <v>28364</v>
      </c>
      <c r="G3248" t="s">
        <v>28365</v>
      </c>
    </row>
    <row r="3249" spans="1:7" x14ac:dyDescent="0.25">
      <c r="A3249" t="s">
        <v>26968</v>
      </c>
      <c r="B3249" t="s">
        <v>28364</v>
      </c>
      <c r="C3249" t="s">
        <v>28365</v>
      </c>
      <c r="D3249" t="s">
        <v>28364</v>
      </c>
      <c r="E3249" t="s">
        <v>28365</v>
      </c>
      <c r="F3249" t="s">
        <v>28364</v>
      </c>
      <c r="G3249" t="s">
        <v>28364</v>
      </c>
    </row>
    <row r="3250" spans="1:7" x14ac:dyDescent="0.25">
      <c r="A3250" t="s">
        <v>25080</v>
      </c>
      <c r="B3250" t="s">
        <v>28364</v>
      </c>
      <c r="C3250" t="s">
        <v>28365</v>
      </c>
      <c r="D3250" t="s">
        <v>28364</v>
      </c>
      <c r="E3250" t="s">
        <v>28365</v>
      </c>
      <c r="F3250" t="s">
        <v>28364</v>
      </c>
      <c r="G3250" t="s">
        <v>28364</v>
      </c>
    </row>
    <row r="3251" spans="1:7" x14ac:dyDescent="0.25">
      <c r="A3251" t="s">
        <v>27507</v>
      </c>
      <c r="B3251" t="s">
        <v>28364</v>
      </c>
      <c r="C3251" t="s">
        <v>28365</v>
      </c>
      <c r="D3251" t="s">
        <v>28364</v>
      </c>
      <c r="E3251" t="s">
        <v>28365</v>
      </c>
      <c r="F3251" t="s">
        <v>28364</v>
      </c>
      <c r="G3251" t="s">
        <v>28364</v>
      </c>
    </row>
    <row r="3252" spans="1:7" x14ac:dyDescent="0.25">
      <c r="A3252" t="s">
        <v>592</v>
      </c>
      <c r="B3252" t="s">
        <v>28364</v>
      </c>
      <c r="C3252" t="s">
        <v>28364</v>
      </c>
      <c r="D3252" t="s">
        <v>28364</v>
      </c>
      <c r="E3252" t="s">
        <v>28364</v>
      </c>
      <c r="F3252" t="s">
        <v>28364</v>
      </c>
      <c r="G3252" t="s">
        <v>28364</v>
      </c>
    </row>
    <row r="3253" spans="1:7" x14ac:dyDescent="0.25">
      <c r="A3253" t="s">
        <v>10286</v>
      </c>
      <c r="B3253" t="s">
        <v>28364</v>
      </c>
      <c r="C3253" t="s">
        <v>28364</v>
      </c>
      <c r="D3253" t="s">
        <v>28364</v>
      </c>
      <c r="E3253" t="s">
        <v>28364</v>
      </c>
      <c r="F3253" t="s">
        <v>28365</v>
      </c>
      <c r="G3253" t="s">
        <v>28365</v>
      </c>
    </row>
    <row r="3254" spans="1:7" x14ac:dyDescent="0.25">
      <c r="A3254" t="s">
        <v>14999</v>
      </c>
      <c r="B3254" t="s">
        <v>28364</v>
      </c>
      <c r="C3254" t="s">
        <v>28364</v>
      </c>
      <c r="D3254" t="s">
        <v>28364</v>
      </c>
      <c r="E3254" t="s">
        <v>28364</v>
      </c>
      <c r="F3254" t="s">
        <v>28364</v>
      </c>
      <c r="G3254" t="s">
        <v>28364</v>
      </c>
    </row>
    <row r="3255" spans="1:7" x14ac:dyDescent="0.25">
      <c r="A3255" t="s">
        <v>4526</v>
      </c>
      <c r="B3255" t="s">
        <v>28364</v>
      </c>
      <c r="C3255" t="s">
        <v>28365</v>
      </c>
      <c r="D3255" t="s">
        <v>28364</v>
      </c>
      <c r="E3255" t="s">
        <v>28365</v>
      </c>
      <c r="F3255" t="s">
        <v>28364</v>
      </c>
      <c r="G3255" t="s">
        <v>28364</v>
      </c>
    </row>
    <row r="3256" spans="1:7" x14ac:dyDescent="0.25">
      <c r="A3256" t="s">
        <v>27757</v>
      </c>
      <c r="B3256" t="s">
        <v>28364</v>
      </c>
      <c r="C3256" t="s">
        <v>28365</v>
      </c>
      <c r="D3256" t="s">
        <v>28364</v>
      </c>
      <c r="E3256" t="s">
        <v>28365</v>
      </c>
      <c r="F3256" t="s">
        <v>28364</v>
      </c>
      <c r="G3256" t="s">
        <v>28364</v>
      </c>
    </row>
    <row r="3257" spans="1:7" x14ac:dyDescent="0.25">
      <c r="A3257" t="s">
        <v>27606</v>
      </c>
      <c r="B3257" t="s">
        <v>28364</v>
      </c>
      <c r="C3257" t="s">
        <v>28364</v>
      </c>
      <c r="D3257" t="s">
        <v>28364</v>
      </c>
      <c r="E3257" t="s">
        <v>28364</v>
      </c>
      <c r="F3257" t="s">
        <v>28364</v>
      </c>
      <c r="G3257" t="s">
        <v>28364</v>
      </c>
    </row>
    <row r="3258" spans="1:7" x14ac:dyDescent="0.25">
      <c r="A3258" t="s">
        <v>9231</v>
      </c>
      <c r="B3258" t="s">
        <v>28364</v>
      </c>
      <c r="C3258" t="s">
        <v>28364</v>
      </c>
      <c r="D3258" t="s">
        <v>28365</v>
      </c>
      <c r="E3258" t="s">
        <v>28364</v>
      </c>
      <c r="F3258" t="s">
        <v>28364</v>
      </c>
      <c r="G3258" t="s">
        <v>28364</v>
      </c>
    </row>
    <row r="3259" spans="1:7" x14ac:dyDescent="0.25">
      <c r="A3259" t="s">
        <v>14412</v>
      </c>
      <c r="B3259" t="s">
        <v>28364</v>
      </c>
      <c r="C3259" t="s">
        <v>28364</v>
      </c>
      <c r="D3259" t="s">
        <v>28365</v>
      </c>
      <c r="E3259" t="s">
        <v>28364</v>
      </c>
      <c r="F3259" t="s">
        <v>28364</v>
      </c>
      <c r="G3259" t="s">
        <v>28365</v>
      </c>
    </row>
    <row r="3260" spans="1:7" x14ac:dyDescent="0.25">
      <c r="A3260" t="s">
        <v>22011</v>
      </c>
      <c r="B3260" t="s">
        <v>28364</v>
      </c>
      <c r="C3260" t="s">
        <v>28364</v>
      </c>
      <c r="D3260" t="s">
        <v>28365</v>
      </c>
      <c r="E3260" t="s">
        <v>28364</v>
      </c>
      <c r="F3260" t="s">
        <v>28364</v>
      </c>
      <c r="G3260" t="s">
        <v>28364</v>
      </c>
    </row>
    <row r="3261" spans="1:7" x14ac:dyDescent="0.25">
      <c r="A3261" t="s">
        <v>16495</v>
      </c>
      <c r="B3261" t="s">
        <v>28364</v>
      </c>
      <c r="C3261" t="s">
        <v>28364</v>
      </c>
      <c r="D3261" t="s">
        <v>28364</v>
      </c>
      <c r="E3261" t="s">
        <v>28364</v>
      </c>
      <c r="F3261" t="s">
        <v>28364</v>
      </c>
      <c r="G3261" t="s">
        <v>28364</v>
      </c>
    </row>
    <row r="3262" spans="1:7" x14ac:dyDescent="0.25">
      <c r="A3262" t="s">
        <v>3634</v>
      </c>
      <c r="B3262" t="s">
        <v>28364</v>
      </c>
      <c r="C3262" t="s">
        <v>28364</v>
      </c>
      <c r="D3262" t="s">
        <v>28364</v>
      </c>
      <c r="E3262" t="s">
        <v>28364</v>
      </c>
      <c r="F3262" t="s">
        <v>28364</v>
      </c>
      <c r="G3262" t="s">
        <v>28364</v>
      </c>
    </row>
    <row r="3263" spans="1:7" x14ac:dyDescent="0.25">
      <c r="A3263" t="s">
        <v>17415</v>
      </c>
      <c r="B3263" t="s">
        <v>28364</v>
      </c>
      <c r="C3263" t="s">
        <v>28364</v>
      </c>
      <c r="D3263" t="s">
        <v>28364</v>
      </c>
      <c r="E3263" t="s">
        <v>28364</v>
      </c>
      <c r="F3263" t="s">
        <v>28364</v>
      </c>
      <c r="G3263" t="s">
        <v>28364</v>
      </c>
    </row>
    <row r="3264" spans="1:7" x14ac:dyDescent="0.25">
      <c r="A3264" t="s">
        <v>17614</v>
      </c>
      <c r="B3264" t="s">
        <v>28364</v>
      </c>
      <c r="C3264" t="s">
        <v>28364</v>
      </c>
      <c r="D3264" t="s">
        <v>28364</v>
      </c>
      <c r="E3264" t="s">
        <v>28364</v>
      </c>
      <c r="F3264" t="s">
        <v>28364</v>
      </c>
      <c r="G3264" t="s">
        <v>28364</v>
      </c>
    </row>
    <row r="3265" spans="1:7" x14ac:dyDescent="0.25">
      <c r="A3265" t="s">
        <v>22330</v>
      </c>
      <c r="B3265" t="s">
        <v>28364</v>
      </c>
      <c r="C3265" t="s">
        <v>28365</v>
      </c>
      <c r="D3265" t="s">
        <v>28364</v>
      </c>
      <c r="E3265" t="s">
        <v>28365</v>
      </c>
      <c r="F3265" t="s">
        <v>28364</v>
      </c>
      <c r="G3265" t="s">
        <v>28364</v>
      </c>
    </row>
    <row r="3266" spans="1:7" x14ac:dyDescent="0.25">
      <c r="A3266" t="s">
        <v>12996</v>
      </c>
      <c r="B3266" t="s">
        <v>28364</v>
      </c>
      <c r="C3266" t="s">
        <v>28364</v>
      </c>
      <c r="D3266" t="s">
        <v>28364</v>
      </c>
      <c r="E3266" t="s">
        <v>28364</v>
      </c>
      <c r="F3266" t="s">
        <v>28364</v>
      </c>
      <c r="G3266" t="s">
        <v>28364</v>
      </c>
    </row>
    <row r="3267" spans="1:7" x14ac:dyDescent="0.25">
      <c r="A3267" t="s">
        <v>23438</v>
      </c>
      <c r="B3267" t="s">
        <v>28364</v>
      </c>
      <c r="C3267" t="s">
        <v>28364</v>
      </c>
      <c r="D3267" t="s">
        <v>28364</v>
      </c>
      <c r="E3267" t="s">
        <v>28364</v>
      </c>
      <c r="F3267" t="s">
        <v>28364</v>
      </c>
      <c r="G3267" t="s">
        <v>28364</v>
      </c>
    </row>
    <row r="3268" spans="1:7" x14ac:dyDescent="0.25">
      <c r="A3268" t="s">
        <v>26091</v>
      </c>
      <c r="B3268" t="s">
        <v>28364</v>
      </c>
      <c r="C3268" t="s">
        <v>28365</v>
      </c>
      <c r="D3268" t="s">
        <v>28364</v>
      </c>
      <c r="E3268" t="s">
        <v>28365</v>
      </c>
      <c r="F3268" t="s">
        <v>28364</v>
      </c>
      <c r="G3268" t="s">
        <v>28364</v>
      </c>
    </row>
    <row r="3269" spans="1:7" x14ac:dyDescent="0.25">
      <c r="A3269" t="s">
        <v>22043</v>
      </c>
      <c r="B3269" t="s">
        <v>28364</v>
      </c>
      <c r="C3269" t="s">
        <v>28365</v>
      </c>
      <c r="D3269" t="s">
        <v>28364</v>
      </c>
      <c r="E3269" t="s">
        <v>28365</v>
      </c>
      <c r="F3269" t="s">
        <v>28364</v>
      </c>
      <c r="G3269" t="s">
        <v>28364</v>
      </c>
    </row>
    <row r="3270" spans="1:7" x14ac:dyDescent="0.25">
      <c r="A3270" t="s">
        <v>18845</v>
      </c>
      <c r="B3270" t="s">
        <v>28364</v>
      </c>
      <c r="C3270" t="s">
        <v>28365</v>
      </c>
      <c r="D3270" t="s">
        <v>28364</v>
      </c>
      <c r="E3270" t="s">
        <v>28365</v>
      </c>
      <c r="F3270" t="s">
        <v>28364</v>
      </c>
      <c r="G3270" t="s">
        <v>28364</v>
      </c>
    </row>
    <row r="3271" spans="1:7" x14ac:dyDescent="0.25">
      <c r="A3271" t="s">
        <v>20867</v>
      </c>
      <c r="B3271" t="s">
        <v>28364</v>
      </c>
      <c r="C3271" t="s">
        <v>28365</v>
      </c>
      <c r="D3271" t="s">
        <v>28364</v>
      </c>
      <c r="E3271" t="s">
        <v>28365</v>
      </c>
      <c r="F3271" t="s">
        <v>28364</v>
      </c>
      <c r="G3271" t="s">
        <v>28364</v>
      </c>
    </row>
    <row r="3272" spans="1:7" x14ac:dyDescent="0.25">
      <c r="A3272" t="s">
        <v>6190</v>
      </c>
      <c r="B3272" t="s">
        <v>28364</v>
      </c>
      <c r="C3272" t="s">
        <v>28365</v>
      </c>
      <c r="D3272" t="s">
        <v>28364</v>
      </c>
      <c r="E3272" t="s">
        <v>28365</v>
      </c>
      <c r="F3272" t="s">
        <v>28364</v>
      </c>
      <c r="G3272" t="s">
        <v>28364</v>
      </c>
    </row>
    <row r="3273" spans="1:7" x14ac:dyDescent="0.25">
      <c r="A3273" t="s">
        <v>24495</v>
      </c>
      <c r="B3273" t="s">
        <v>28364</v>
      </c>
      <c r="C3273" t="s">
        <v>28365</v>
      </c>
      <c r="D3273" t="s">
        <v>28364</v>
      </c>
      <c r="E3273" t="s">
        <v>28365</v>
      </c>
      <c r="F3273" t="s">
        <v>28364</v>
      </c>
      <c r="G3273" t="s">
        <v>28364</v>
      </c>
    </row>
    <row r="3274" spans="1:7" x14ac:dyDescent="0.25">
      <c r="A3274" t="s">
        <v>24658</v>
      </c>
      <c r="B3274" t="s">
        <v>28364</v>
      </c>
      <c r="C3274" t="s">
        <v>28365</v>
      </c>
      <c r="D3274" t="s">
        <v>28364</v>
      </c>
      <c r="E3274" t="s">
        <v>28365</v>
      </c>
      <c r="F3274" t="s">
        <v>28364</v>
      </c>
      <c r="G3274" t="s">
        <v>28364</v>
      </c>
    </row>
    <row r="3275" spans="1:7" x14ac:dyDescent="0.25">
      <c r="A3275" t="s">
        <v>8285</v>
      </c>
      <c r="B3275" t="s">
        <v>28364</v>
      </c>
      <c r="C3275" t="s">
        <v>28365</v>
      </c>
      <c r="D3275" t="s">
        <v>28364</v>
      </c>
      <c r="E3275" t="s">
        <v>28365</v>
      </c>
      <c r="F3275" t="s">
        <v>28364</v>
      </c>
      <c r="G3275" t="s">
        <v>28364</v>
      </c>
    </row>
    <row r="3276" spans="1:7" x14ac:dyDescent="0.25">
      <c r="A3276" t="s">
        <v>5763</v>
      </c>
      <c r="B3276" t="s">
        <v>28364</v>
      </c>
      <c r="C3276" t="s">
        <v>28364</v>
      </c>
      <c r="D3276" t="s">
        <v>28364</v>
      </c>
      <c r="E3276" t="s">
        <v>28364</v>
      </c>
      <c r="F3276" t="s">
        <v>28364</v>
      </c>
      <c r="G3276" t="s">
        <v>28364</v>
      </c>
    </row>
    <row r="3277" spans="1:7" x14ac:dyDescent="0.25">
      <c r="A3277" t="s">
        <v>10809</v>
      </c>
      <c r="B3277" t="s">
        <v>28364</v>
      </c>
      <c r="C3277" t="s">
        <v>28364</v>
      </c>
      <c r="D3277" t="s">
        <v>28364</v>
      </c>
      <c r="E3277" t="s">
        <v>28364</v>
      </c>
      <c r="F3277" t="s">
        <v>28364</v>
      </c>
      <c r="G3277" t="s">
        <v>28364</v>
      </c>
    </row>
    <row r="3278" spans="1:7" x14ac:dyDescent="0.25">
      <c r="A3278" t="s">
        <v>27069</v>
      </c>
      <c r="B3278" t="s">
        <v>28364</v>
      </c>
      <c r="C3278" t="s">
        <v>28364</v>
      </c>
      <c r="D3278" t="s">
        <v>28364</v>
      </c>
      <c r="E3278" t="s">
        <v>28364</v>
      </c>
      <c r="F3278" t="s">
        <v>28364</v>
      </c>
      <c r="G3278" t="s">
        <v>28364</v>
      </c>
    </row>
    <row r="3279" spans="1:7" x14ac:dyDescent="0.25">
      <c r="A3279" t="s">
        <v>7042</v>
      </c>
      <c r="B3279" t="s">
        <v>28364</v>
      </c>
      <c r="C3279" t="s">
        <v>28365</v>
      </c>
      <c r="D3279" t="s">
        <v>28364</v>
      </c>
      <c r="E3279" t="s">
        <v>28365</v>
      </c>
      <c r="F3279" t="s">
        <v>28364</v>
      </c>
      <c r="G3279" t="s">
        <v>28364</v>
      </c>
    </row>
    <row r="3280" spans="1:7" x14ac:dyDescent="0.25">
      <c r="A3280" t="s">
        <v>18959</v>
      </c>
      <c r="B3280" t="s">
        <v>28364</v>
      </c>
      <c r="C3280" t="s">
        <v>28365</v>
      </c>
      <c r="D3280" t="s">
        <v>28364</v>
      </c>
      <c r="E3280" t="s">
        <v>28365</v>
      </c>
      <c r="F3280" t="s">
        <v>28364</v>
      </c>
      <c r="G3280" t="s">
        <v>28364</v>
      </c>
    </row>
    <row r="3281" spans="1:7" x14ac:dyDescent="0.25">
      <c r="A3281" t="s">
        <v>28000</v>
      </c>
      <c r="B3281" t="s">
        <v>28364</v>
      </c>
      <c r="C3281" t="s">
        <v>28365</v>
      </c>
      <c r="D3281" t="s">
        <v>28364</v>
      </c>
      <c r="E3281" t="s">
        <v>28365</v>
      </c>
      <c r="F3281" t="s">
        <v>28364</v>
      </c>
      <c r="G3281" t="s">
        <v>28365</v>
      </c>
    </row>
    <row r="3282" spans="1:7" x14ac:dyDescent="0.25">
      <c r="A3282" t="s">
        <v>6796</v>
      </c>
      <c r="B3282" t="s">
        <v>28364</v>
      </c>
      <c r="C3282" t="s">
        <v>28364</v>
      </c>
      <c r="D3282" t="s">
        <v>28365</v>
      </c>
      <c r="E3282" t="s">
        <v>28364</v>
      </c>
      <c r="F3282" t="s">
        <v>28364</v>
      </c>
      <c r="G3282" t="s">
        <v>28365</v>
      </c>
    </row>
    <row r="3283" spans="1:7" x14ac:dyDescent="0.25">
      <c r="A3283" t="s">
        <v>22698</v>
      </c>
      <c r="B3283" t="s">
        <v>28364</v>
      </c>
      <c r="C3283" t="s">
        <v>28365</v>
      </c>
      <c r="D3283" t="s">
        <v>28364</v>
      </c>
      <c r="E3283" t="s">
        <v>28365</v>
      </c>
      <c r="F3283" t="s">
        <v>28364</v>
      </c>
      <c r="G3283" t="s">
        <v>28365</v>
      </c>
    </row>
    <row r="3284" spans="1:7" x14ac:dyDescent="0.25">
      <c r="A3284" t="s">
        <v>16975</v>
      </c>
      <c r="B3284" t="s">
        <v>28364</v>
      </c>
      <c r="C3284" t="s">
        <v>28364</v>
      </c>
      <c r="D3284" t="s">
        <v>28364</v>
      </c>
      <c r="E3284" t="s">
        <v>28364</v>
      </c>
      <c r="F3284" t="s">
        <v>28364</v>
      </c>
      <c r="G3284" t="s">
        <v>28364</v>
      </c>
    </row>
    <row r="3285" spans="1:7" x14ac:dyDescent="0.25">
      <c r="A3285" t="s">
        <v>13054</v>
      </c>
      <c r="B3285" t="s">
        <v>28364</v>
      </c>
      <c r="C3285" t="s">
        <v>28365</v>
      </c>
      <c r="D3285" t="s">
        <v>28364</v>
      </c>
      <c r="E3285" t="s">
        <v>28365</v>
      </c>
      <c r="F3285" t="s">
        <v>28364</v>
      </c>
      <c r="G3285" t="s">
        <v>28364</v>
      </c>
    </row>
    <row r="3286" spans="1:7" x14ac:dyDescent="0.25">
      <c r="A3286" t="s">
        <v>20836</v>
      </c>
      <c r="B3286" t="s">
        <v>28364</v>
      </c>
      <c r="C3286" t="s">
        <v>28364</v>
      </c>
      <c r="D3286" t="s">
        <v>28365</v>
      </c>
      <c r="E3286" t="s">
        <v>28364</v>
      </c>
      <c r="F3286" t="s">
        <v>28364</v>
      </c>
      <c r="G3286" t="s">
        <v>28365</v>
      </c>
    </row>
    <row r="3287" spans="1:7" x14ac:dyDescent="0.25">
      <c r="A3287" t="s">
        <v>19699</v>
      </c>
      <c r="B3287" t="s">
        <v>28364</v>
      </c>
      <c r="C3287" t="s">
        <v>28364</v>
      </c>
      <c r="D3287" t="s">
        <v>28364</v>
      </c>
      <c r="E3287" t="s">
        <v>28364</v>
      </c>
      <c r="F3287" t="s">
        <v>28364</v>
      </c>
      <c r="G3287" t="s">
        <v>28365</v>
      </c>
    </row>
    <row r="3288" spans="1:7" x14ac:dyDescent="0.25">
      <c r="A3288" t="s">
        <v>21428</v>
      </c>
      <c r="B3288" t="s">
        <v>28364</v>
      </c>
      <c r="C3288" t="s">
        <v>28364</v>
      </c>
      <c r="D3288" t="s">
        <v>28364</v>
      </c>
      <c r="E3288" t="s">
        <v>28364</v>
      </c>
      <c r="F3288" t="s">
        <v>28364</v>
      </c>
      <c r="G3288" t="s">
        <v>28364</v>
      </c>
    </row>
    <row r="3289" spans="1:7" x14ac:dyDescent="0.25">
      <c r="A3289" t="s">
        <v>25657</v>
      </c>
      <c r="B3289" t="s">
        <v>28364</v>
      </c>
      <c r="C3289" t="s">
        <v>28364</v>
      </c>
      <c r="D3289" t="s">
        <v>28364</v>
      </c>
      <c r="E3289" t="s">
        <v>28364</v>
      </c>
      <c r="F3289" t="s">
        <v>28364</v>
      </c>
      <c r="G3289" t="s">
        <v>28364</v>
      </c>
    </row>
    <row r="3290" spans="1:7" x14ac:dyDescent="0.25">
      <c r="A3290" t="s">
        <v>5760</v>
      </c>
      <c r="B3290" t="s">
        <v>28364</v>
      </c>
      <c r="C3290" t="s">
        <v>28364</v>
      </c>
      <c r="D3290" t="s">
        <v>28364</v>
      </c>
      <c r="E3290" t="s">
        <v>28364</v>
      </c>
      <c r="F3290" t="s">
        <v>28364</v>
      </c>
      <c r="G3290" t="s">
        <v>28364</v>
      </c>
    </row>
    <row r="3291" spans="1:7" x14ac:dyDescent="0.25">
      <c r="A3291" t="s">
        <v>14827</v>
      </c>
      <c r="B3291" t="s">
        <v>28364</v>
      </c>
      <c r="C3291" t="s">
        <v>28364</v>
      </c>
      <c r="D3291" t="s">
        <v>28364</v>
      </c>
      <c r="E3291" t="s">
        <v>28364</v>
      </c>
      <c r="F3291" t="s">
        <v>28364</v>
      </c>
      <c r="G3291" t="s">
        <v>28364</v>
      </c>
    </row>
    <row r="3292" spans="1:7" x14ac:dyDescent="0.25">
      <c r="A3292" t="s">
        <v>17137</v>
      </c>
      <c r="B3292" t="s">
        <v>28364</v>
      </c>
      <c r="C3292" t="s">
        <v>28364</v>
      </c>
      <c r="D3292" t="s">
        <v>28364</v>
      </c>
      <c r="E3292" t="s">
        <v>28364</v>
      </c>
      <c r="F3292" t="s">
        <v>28364</v>
      </c>
      <c r="G3292" t="s">
        <v>28364</v>
      </c>
    </row>
    <row r="3293" spans="1:7" x14ac:dyDescent="0.25">
      <c r="A3293" t="s">
        <v>9037</v>
      </c>
      <c r="B3293" t="s">
        <v>28364</v>
      </c>
      <c r="C3293" t="s">
        <v>28364</v>
      </c>
      <c r="D3293" t="s">
        <v>28364</v>
      </c>
      <c r="E3293" t="s">
        <v>28364</v>
      </c>
      <c r="F3293" t="s">
        <v>28364</v>
      </c>
      <c r="G3293" t="s">
        <v>28364</v>
      </c>
    </row>
    <row r="3294" spans="1:7" x14ac:dyDescent="0.25">
      <c r="A3294" t="s">
        <v>22194</v>
      </c>
      <c r="B3294" t="s">
        <v>28364</v>
      </c>
      <c r="C3294" t="s">
        <v>28364</v>
      </c>
      <c r="D3294" t="s">
        <v>28364</v>
      </c>
      <c r="E3294" t="s">
        <v>28364</v>
      </c>
      <c r="F3294" t="s">
        <v>28364</v>
      </c>
      <c r="G3294" t="s">
        <v>28364</v>
      </c>
    </row>
    <row r="3295" spans="1:7" x14ac:dyDescent="0.25">
      <c r="A3295" t="s">
        <v>24787</v>
      </c>
      <c r="B3295" t="s">
        <v>28364</v>
      </c>
      <c r="C3295" t="s">
        <v>28364</v>
      </c>
      <c r="D3295" t="s">
        <v>28364</v>
      </c>
      <c r="E3295" t="s">
        <v>28364</v>
      </c>
      <c r="F3295" t="s">
        <v>28364</v>
      </c>
      <c r="G3295" t="s">
        <v>28364</v>
      </c>
    </row>
    <row r="3296" spans="1:7" x14ac:dyDescent="0.25">
      <c r="A3296" t="s">
        <v>19089</v>
      </c>
      <c r="B3296" t="s">
        <v>28364</v>
      </c>
      <c r="C3296" t="s">
        <v>28365</v>
      </c>
      <c r="D3296" t="s">
        <v>28364</v>
      </c>
      <c r="E3296" t="s">
        <v>28365</v>
      </c>
      <c r="F3296" t="s">
        <v>28364</v>
      </c>
      <c r="G3296" t="s">
        <v>28364</v>
      </c>
    </row>
    <row r="3297" spans="1:7" x14ac:dyDescent="0.25">
      <c r="A3297" t="s">
        <v>9825</v>
      </c>
      <c r="B3297" t="s">
        <v>28364</v>
      </c>
      <c r="C3297" t="s">
        <v>28364</v>
      </c>
      <c r="D3297" t="s">
        <v>28364</v>
      </c>
      <c r="E3297" t="s">
        <v>28364</v>
      </c>
      <c r="F3297" t="s">
        <v>28364</v>
      </c>
      <c r="G3297" t="s">
        <v>28365</v>
      </c>
    </row>
    <row r="3298" spans="1:7" x14ac:dyDescent="0.25">
      <c r="A3298" t="s">
        <v>13140</v>
      </c>
      <c r="B3298" t="s">
        <v>28364</v>
      </c>
      <c r="C3298" t="s">
        <v>28365</v>
      </c>
      <c r="D3298" t="s">
        <v>28364</v>
      </c>
      <c r="E3298" t="s">
        <v>28365</v>
      </c>
      <c r="F3298" t="s">
        <v>28364</v>
      </c>
      <c r="G3298" t="s">
        <v>28364</v>
      </c>
    </row>
    <row r="3299" spans="1:7" x14ac:dyDescent="0.25">
      <c r="A3299" t="s">
        <v>5418</v>
      </c>
      <c r="B3299" t="s">
        <v>28364</v>
      </c>
      <c r="C3299" t="s">
        <v>28364</v>
      </c>
      <c r="D3299" t="s">
        <v>28365</v>
      </c>
      <c r="E3299" t="s">
        <v>28364</v>
      </c>
      <c r="F3299" t="s">
        <v>28364</v>
      </c>
      <c r="G3299" t="s">
        <v>28364</v>
      </c>
    </row>
    <row r="3300" spans="1:7" x14ac:dyDescent="0.25">
      <c r="A3300" t="s">
        <v>23173</v>
      </c>
      <c r="B3300" t="s">
        <v>28364</v>
      </c>
      <c r="C3300" t="s">
        <v>28364</v>
      </c>
      <c r="D3300" t="s">
        <v>28365</v>
      </c>
      <c r="E3300" t="s">
        <v>28364</v>
      </c>
      <c r="F3300" t="s">
        <v>28364</v>
      </c>
      <c r="G3300" t="s">
        <v>28364</v>
      </c>
    </row>
    <row r="3301" spans="1:7" x14ac:dyDescent="0.25">
      <c r="A3301" t="s">
        <v>7809</v>
      </c>
      <c r="B3301" t="s">
        <v>28364</v>
      </c>
      <c r="C3301" t="s">
        <v>28364</v>
      </c>
      <c r="D3301" t="s">
        <v>28365</v>
      </c>
      <c r="E3301" t="s">
        <v>28364</v>
      </c>
      <c r="F3301" t="s">
        <v>28364</v>
      </c>
      <c r="G3301" t="s">
        <v>28364</v>
      </c>
    </row>
    <row r="3302" spans="1:7" x14ac:dyDescent="0.25">
      <c r="A3302" t="s">
        <v>13896</v>
      </c>
      <c r="B3302" t="s">
        <v>28364</v>
      </c>
      <c r="C3302" t="s">
        <v>28364</v>
      </c>
      <c r="D3302" t="s">
        <v>28365</v>
      </c>
      <c r="E3302" t="s">
        <v>28364</v>
      </c>
      <c r="F3302" t="s">
        <v>28364</v>
      </c>
      <c r="G3302" t="s">
        <v>28364</v>
      </c>
    </row>
    <row r="3303" spans="1:7" x14ac:dyDescent="0.25">
      <c r="A3303" t="s">
        <v>18302</v>
      </c>
      <c r="B3303" t="s">
        <v>28364</v>
      </c>
      <c r="C3303" t="s">
        <v>28365</v>
      </c>
      <c r="D3303" t="s">
        <v>28364</v>
      </c>
      <c r="E3303" t="s">
        <v>28365</v>
      </c>
      <c r="F3303" t="s">
        <v>28364</v>
      </c>
      <c r="G3303" t="s">
        <v>28364</v>
      </c>
    </row>
    <row r="3304" spans="1:7" x14ac:dyDescent="0.25">
      <c r="A3304" t="s">
        <v>17879</v>
      </c>
      <c r="B3304" t="s">
        <v>28364</v>
      </c>
      <c r="C3304" t="s">
        <v>28364</v>
      </c>
      <c r="D3304" t="s">
        <v>28364</v>
      </c>
      <c r="E3304" t="s">
        <v>28364</v>
      </c>
      <c r="F3304" t="s">
        <v>28364</v>
      </c>
      <c r="G3304" t="s">
        <v>28364</v>
      </c>
    </row>
    <row r="3305" spans="1:7" x14ac:dyDescent="0.25">
      <c r="A3305" t="s">
        <v>26911</v>
      </c>
      <c r="B3305" t="s">
        <v>28365</v>
      </c>
      <c r="C3305" t="s">
        <v>28364</v>
      </c>
      <c r="D3305" t="s">
        <v>28364</v>
      </c>
      <c r="E3305" t="s">
        <v>28364</v>
      </c>
      <c r="F3305" t="s">
        <v>28364</v>
      </c>
      <c r="G3305" t="s">
        <v>28364</v>
      </c>
    </row>
    <row r="3306" spans="1:7" x14ac:dyDescent="0.25">
      <c r="A3306" t="s">
        <v>22803</v>
      </c>
      <c r="B3306" t="s">
        <v>28364</v>
      </c>
      <c r="C3306" t="s">
        <v>28364</v>
      </c>
      <c r="D3306" t="s">
        <v>28364</v>
      </c>
      <c r="E3306" t="s">
        <v>28364</v>
      </c>
      <c r="F3306" t="s">
        <v>28364</v>
      </c>
      <c r="G3306" t="s">
        <v>28365</v>
      </c>
    </row>
    <row r="3307" spans="1:7" x14ac:dyDescent="0.25">
      <c r="A3307" t="s">
        <v>16982</v>
      </c>
      <c r="B3307" t="s">
        <v>28364</v>
      </c>
      <c r="C3307" t="s">
        <v>28365</v>
      </c>
      <c r="D3307" t="s">
        <v>28364</v>
      </c>
      <c r="E3307" t="s">
        <v>28365</v>
      </c>
      <c r="F3307" t="s">
        <v>28364</v>
      </c>
      <c r="G3307" t="s">
        <v>28364</v>
      </c>
    </row>
    <row r="3308" spans="1:7" x14ac:dyDescent="0.25">
      <c r="A3308" t="s">
        <v>17078</v>
      </c>
      <c r="B3308" t="s">
        <v>28364</v>
      </c>
      <c r="C3308" t="s">
        <v>28365</v>
      </c>
      <c r="D3308" t="s">
        <v>28364</v>
      </c>
      <c r="E3308" t="s">
        <v>28365</v>
      </c>
      <c r="F3308" t="s">
        <v>28364</v>
      </c>
      <c r="G3308" t="s">
        <v>28364</v>
      </c>
    </row>
    <row r="3309" spans="1:7" x14ac:dyDescent="0.25">
      <c r="A3309" t="s">
        <v>8516</v>
      </c>
      <c r="B3309" t="s">
        <v>28364</v>
      </c>
      <c r="C3309" t="s">
        <v>28365</v>
      </c>
      <c r="D3309" t="s">
        <v>28364</v>
      </c>
      <c r="E3309" t="s">
        <v>28365</v>
      </c>
      <c r="F3309" t="s">
        <v>28364</v>
      </c>
      <c r="G3309" t="s">
        <v>28364</v>
      </c>
    </row>
    <row r="3310" spans="1:7" x14ac:dyDescent="0.25">
      <c r="A3310" t="s">
        <v>14194</v>
      </c>
      <c r="B3310" t="s">
        <v>28364</v>
      </c>
      <c r="C3310" t="s">
        <v>28365</v>
      </c>
      <c r="D3310" t="s">
        <v>28364</v>
      </c>
      <c r="E3310" t="s">
        <v>28365</v>
      </c>
      <c r="F3310" t="s">
        <v>28364</v>
      </c>
      <c r="G3310" t="s">
        <v>28365</v>
      </c>
    </row>
    <row r="3311" spans="1:7" x14ac:dyDescent="0.25">
      <c r="A3311" t="s">
        <v>17311</v>
      </c>
      <c r="B3311" t="s">
        <v>28364</v>
      </c>
      <c r="C3311" t="s">
        <v>28364</v>
      </c>
      <c r="D3311" t="s">
        <v>28364</v>
      </c>
      <c r="E3311" t="s">
        <v>28364</v>
      </c>
      <c r="F3311" t="s">
        <v>28364</v>
      </c>
      <c r="G3311" t="s">
        <v>28364</v>
      </c>
    </row>
    <row r="3312" spans="1:7" x14ac:dyDescent="0.25">
      <c r="A3312" t="s">
        <v>11308</v>
      </c>
      <c r="B3312" t="s">
        <v>28364</v>
      </c>
      <c r="C3312" t="s">
        <v>28365</v>
      </c>
      <c r="D3312" t="s">
        <v>28364</v>
      </c>
      <c r="E3312" t="s">
        <v>28365</v>
      </c>
      <c r="F3312" t="s">
        <v>28364</v>
      </c>
      <c r="G3312" t="s">
        <v>28364</v>
      </c>
    </row>
    <row r="3313" spans="1:7" x14ac:dyDescent="0.25">
      <c r="A3313" t="s">
        <v>3115</v>
      </c>
      <c r="B3313" t="s">
        <v>28364</v>
      </c>
      <c r="C3313" t="s">
        <v>28364</v>
      </c>
      <c r="D3313" t="s">
        <v>28364</v>
      </c>
      <c r="E3313" t="s">
        <v>28364</v>
      </c>
      <c r="F3313" t="s">
        <v>28364</v>
      </c>
      <c r="G3313" t="s">
        <v>28364</v>
      </c>
    </row>
    <row r="3314" spans="1:7" x14ac:dyDescent="0.25">
      <c r="A3314" t="s">
        <v>4685</v>
      </c>
      <c r="B3314" t="s">
        <v>28364</v>
      </c>
      <c r="C3314" t="s">
        <v>28364</v>
      </c>
      <c r="D3314" t="s">
        <v>28364</v>
      </c>
      <c r="E3314" t="s">
        <v>28364</v>
      </c>
      <c r="F3314" t="s">
        <v>28364</v>
      </c>
      <c r="G3314" t="s">
        <v>28364</v>
      </c>
    </row>
    <row r="3315" spans="1:7" x14ac:dyDescent="0.25">
      <c r="A3315" t="s">
        <v>24222</v>
      </c>
      <c r="B3315" t="s">
        <v>28364</v>
      </c>
      <c r="C3315" t="s">
        <v>28364</v>
      </c>
      <c r="D3315" t="s">
        <v>28364</v>
      </c>
      <c r="E3315" t="s">
        <v>28364</v>
      </c>
      <c r="F3315" t="s">
        <v>28364</v>
      </c>
      <c r="G3315" t="s">
        <v>28365</v>
      </c>
    </row>
    <row r="3316" spans="1:7" x14ac:dyDescent="0.25">
      <c r="A3316" t="s">
        <v>5994</v>
      </c>
      <c r="B3316" t="s">
        <v>28364</v>
      </c>
      <c r="C3316" t="s">
        <v>28365</v>
      </c>
      <c r="D3316" t="s">
        <v>28364</v>
      </c>
      <c r="E3316" t="s">
        <v>28365</v>
      </c>
      <c r="F3316" t="s">
        <v>28364</v>
      </c>
      <c r="G3316" t="s">
        <v>28364</v>
      </c>
    </row>
    <row r="3317" spans="1:7" x14ac:dyDescent="0.25">
      <c r="A3317" t="s">
        <v>6944</v>
      </c>
      <c r="B3317" t="s">
        <v>28364</v>
      </c>
      <c r="C3317" t="s">
        <v>28365</v>
      </c>
      <c r="D3317" t="s">
        <v>28364</v>
      </c>
      <c r="E3317" t="s">
        <v>28365</v>
      </c>
      <c r="F3317" t="s">
        <v>28364</v>
      </c>
      <c r="G3317" t="s">
        <v>28364</v>
      </c>
    </row>
    <row r="3318" spans="1:7" x14ac:dyDescent="0.25">
      <c r="A3318" t="s">
        <v>21766</v>
      </c>
      <c r="B3318" t="s">
        <v>28364</v>
      </c>
      <c r="C3318" t="s">
        <v>28365</v>
      </c>
      <c r="D3318" t="s">
        <v>28364</v>
      </c>
      <c r="E3318" t="s">
        <v>28365</v>
      </c>
      <c r="F3318" t="s">
        <v>28364</v>
      </c>
      <c r="G3318" t="s">
        <v>28364</v>
      </c>
    </row>
    <row r="3319" spans="1:7" x14ac:dyDescent="0.25">
      <c r="A3319" t="s">
        <v>16400</v>
      </c>
      <c r="B3319" t="s">
        <v>28364</v>
      </c>
      <c r="C3319" t="s">
        <v>28365</v>
      </c>
      <c r="D3319" t="s">
        <v>28364</v>
      </c>
      <c r="E3319" t="s">
        <v>28365</v>
      </c>
      <c r="F3319" t="s">
        <v>28364</v>
      </c>
      <c r="G3319" t="s">
        <v>28364</v>
      </c>
    </row>
    <row r="3320" spans="1:7" x14ac:dyDescent="0.25">
      <c r="A3320" t="s">
        <v>23293</v>
      </c>
      <c r="B3320" t="s">
        <v>28364</v>
      </c>
      <c r="C3320" t="s">
        <v>28365</v>
      </c>
      <c r="D3320" t="s">
        <v>28364</v>
      </c>
      <c r="E3320" t="s">
        <v>28365</v>
      </c>
      <c r="F3320" t="s">
        <v>28364</v>
      </c>
      <c r="G3320" t="s">
        <v>28364</v>
      </c>
    </row>
    <row r="3321" spans="1:7" x14ac:dyDescent="0.25">
      <c r="A3321" t="s">
        <v>23337</v>
      </c>
      <c r="B3321" t="s">
        <v>28364</v>
      </c>
      <c r="C3321" t="s">
        <v>28364</v>
      </c>
      <c r="D3321" t="s">
        <v>28364</v>
      </c>
      <c r="E3321" t="s">
        <v>28364</v>
      </c>
      <c r="F3321" t="s">
        <v>28364</v>
      </c>
      <c r="G3321" t="s">
        <v>28364</v>
      </c>
    </row>
    <row r="3322" spans="1:7" x14ac:dyDescent="0.25">
      <c r="A3322" t="s">
        <v>22257</v>
      </c>
      <c r="B3322" t="s">
        <v>28364</v>
      </c>
      <c r="C3322" t="s">
        <v>28364</v>
      </c>
      <c r="D3322" t="s">
        <v>28364</v>
      </c>
      <c r="E3322" t="s">
        <v>28364</v>
      </c>
      <c r="F3322" t="s">
        <v>28364</v>
      </c>
      <c r="G3322" t="s">
        <v>28364</v>
      </c>
    </row>
    <row r="3323" spans="1:7" x14ac:dyDescent="0.25">
      <c r="A3323" t="s">
        <v>11379</v>
      </c>
      <c r="B3323" t="s">
        <v>28364</v>
      </c>
      <c r="C3323" t="s">
        <v>28364</v>
      </c>
      <c r="D3323" t="s">
        <v>28365</v>
      </c>
      <c r="E3323" t="s">
        <v>28364</v>
      </c>
      <c r="F3323" t="s">
        <v>28364</v>
      </c>
      <c r="G3323" t="s">
        <v>28364</v>
      </c>
    </row>
    <row r="3324" spans="1:7" x14ac:dyDescent="0.25">
      <c r="A3324" t="s">
        <v>3424</v>
      </c>
      <c r="B3324" t="s">
        <v>28364</v>
      </c>
      <c r="C3324" t="s">
        <v>28364</v>
      </c>
      <c r="D3324" t="s">
        <v>28364</v>
      </c>
      <c r="E3324" t="s">
        <v>28364</v>
      </c>
      <c r="F3324" t="s">
        <v>28364</v>
      </c>
      <c r="G3324" t="s">
        <v>28364</v>
      </c>
    </row>
    <row r="3325" spans="1:7" x14ac:dyDescent="0.25">
      <c r="A3325" t="s">
        <v>24400</v>
      </c>
      <c r="B3325" t="s">
        <v>28364</v>
      </c>
      <c r="C3325" t="s">
        <v>28364</v>
      </c>
      <c r="D3325" t="s">
        <v>28365</v>
      </c>
      <c r="E3325" t="s">
        <v>28364</v>
      </c>
      <c r="F3325" t="s">
        <v>28364</v>
      </c>
      <c r="G3325" t="s">
        <v>28365</v>
      </c>
    </row>
    <row r="3326" spans="1:7" x14ac:dyDescent="0.25">
      <c r="A3326" t="s">
        <v>17854</v>
      </c>
      <c r="B3326" t="s">
        <v>28364</v>
      </c>
      <c r="C3326" t="s">
        <v>28364</v>
      </c>
      <c r="D3326" t="s">
        <v>28364</v>
      </c>
      <c r="E3326" t="s">
        <v>28364</v>
      </c>
      <c r="F3326" t="s">
        <v>28364</v>
      </c>
      <c r="G3326" t="s">
        <v>28364</v>
      </c>
    </row>
    <row r="3327" spans="1:7" x14ac:dyDescent="0.25">
      <c r="A3327" t="s">
        <v>5554</v>
      </c>
      <c r="B3327" t="s">
        <v>28364</v>
      </c>
      <c r="C3327" t="s">
        <v>28364</v>
      </c>
      <c r="D3327" t="s">
        <v>28364</v>
      </c>
      <c r="E3327" t="s">
        <v>28364</v>
      </c>
      <c r="F3327" t="s">
        <v>28364</v>
      </c>
      <c r="G3327" t="s">
        <v>28364</v>
      </c>
    </row>
    <row r="3328" spans="1:7" x14ac:dyDescent="0.25">
      <c r="A3328" t="s">
        <v>6489</v>
      </c>
      <c r="B3328" t="s">
        <v>28364</v>
      </c>
      <c r="C3328" t="s">
        <v>28364</v>
      </c>
      <c r="D3328" t="s">
        <v>28364</v>
      </c>
      <c r="E3328" t="s">
        <v>28364</v>
      </c>
      <c r="F3328" t="s">
        <v>28364</v>
      </c>
      <c r="G3328" t="s">
        <v>28364</v>
      </c>
    </row>
    <row r="3329" spans="1:7" x14ac:dyDescent="0.25">
      <c r="A3329" t="s">
        <v>15262</v>
      </c>
      <c r="B3329" t="s">
        <v>28364</v>
      </c>
      <c r="C3329" t="s">
        <v>28364</v>
      </c>
      <c r="D3329" t="s">
        <v>28364</v>
      </c>
      <c r="E3329" t="s">
        <v>28364</v>
      </c>
      <c r="F3329" t="s">
        <v>28364</v>
      </c>
      <c r="G3329" t="s">
        <v>28364</v>
      </c>
    </row>
    <row r="3330" spans="1:7" x14ac:dyDescent="0.25">
      <c r="A3330" t="s">
        <v>23881</v>
      </c>
      <c r="B3330" t="s">
        <v>28364</v>
      </c>
      <c r="C3330" t="s">
        <v>28364</v>
      </c>
      <c r="D3330" t="s">
        <v>28364</v>
      </c>
      <c r="E3330" t="s">
        <v>28364</v>
      </c>
      <c r="F3330" t="s">
        <v>28364</v>
      </c>
      <c r="G3330" t="s">
        <v>28364</v>
      </c>
    </row>
    <row r="3331" spans="1:7" x14ac:dyDescent="0.25">
      <c r="A3331" t="s">
        <v>11606</v>
      </c>
      <c r="B3331" t="s">
        <v>28364</v>
      </c>
      <c r="C3331" t="s">
        <v>28364</v>
      </c>
      <c r="D3331" t="s">
        <v>28364</v>
      </c>
      <c r="E3331" t="s">
        <v>28364</v>
      </c>
      <c r="F3331" t="s">
        <v>28364</v>
      </c>
      <c r="G3331" t="s">
        <v>28364</v>
      </c>
    </row>
    <row r="3332" spans="1:7" x14ac:dyDescent="0.25">
      <c r="A3332" t="s">
        <v>9332</v>
      </c>
      <c r="B3332" t="s">
        <v>28364</v>
      </c>
      <c r="C3332" t="s">
        <v>28364</v>
      </c>
      <c r="D3332" t="s">
        <v>28364</v>
      </c>
      <c r="E3332" t="s">
        <v>28364</v>
      </c>
      <c r="F3332" t="s">
        <v>28364</v>
      </c>
      <c r="G3332" t="s">
        <v>28365</v>
      </c>
    </row>
    <row r="3333" spans="1:7" x14ac:dyDescent="0.25">
      <c r="A3333" t="s">
        <v>19916</v>
      </c>
      <c r="B3333" t="s">
        <v>28364</v>
      </c>
      <c r="C3333" t="s">
        <v>28364</v>
      </c>
      <c r="D3333" t="s">
        <v>28364</v>
      </c>
      <c r="E3333" t="s">
        <v>28364</v>
      </c>
      <c r="F3333" t="s">
        <v>28364</v>
      </c>
      <c r="G3333" t="s">
        <v>28365</v>
      </c>
    </row>
    <row r="3334" spans="1:7" x14ac:dyDescent="0.25">
      <c r="A3334" t="s">
        <v>11065</v>
      </c>
      <c r="B3334" t="s">
        <v>28364</v>
      </c>
      <c r="C3334" t="s">
        <v>28364</v>
      </c>
      <c r="D3334" t="s">
        <v>28364</v>
      </c>
      <c r="E3334" t="s">
        <v>28364</v>
      </c>
      <c r="F3334" t="s">
        <v>28364</v>
      </c>
      <c r="G3334" t="s">
        <v>28365</v>
      </c>
    </row>
    <row r="3335" spans="1:7" x14ac:dyDescent="0.25">
      <c r="A3335" t="s">
        <v>7602</v>
      </c>
      <c r="B3335" t="s">
        <v>28364</v>
      </c>
      <c r="C3335" t="s">
        <v>28364</v>
      </c>
      <c r="D3335" t="s">
        <v>28364</v>
      </c>
      <c r="E3335" t="s">
        <v>28364</v>
      </c>
      <c r="F3335" t="s">
        <v>28364</v>
      </c>
      <c r="G3335" t="s">
        <v>28364</v>
      </c>
    </row>
    <row r="3336" spans="1:7" x14ac:dyDescent="0.25">
      <c r="A3336" t="s">
        <v>23721</v>
      </c>
      <c r="B3336" t="s">
        <v>28364</v>
      </c>
      <c r="C3336" t="s">
        <v>28364</v>
      </c>
      <c r="D3336" t="s">
        <v>28364</v>
      </c>
      <c r="E3336" t="s">
        <v>28364</v>
      </c>
      <c r="F3336" t="s">
        <v>28364</v>
      </c>
      <c r="G3336" t="s">
        <v>28364</v>
      </c>
    </row>
    <row r="3337" spans="1:7" x14ac:dyDescent="0.25">
      <c r="A3337" t="s">
        <v>17656</v>
      </c>
      <c r="B3337" t="s">
        <v>28364</v>
      </c>
      <c r="C3337" t="s">
        <v>28364</v>
      </c>
      <c r="D3337" t="s">
        <v>28364</v>
      </c>
      <c r="E3337" t="s">
        <v>28364</v>
      </c>
      <c r="F3337" t="s">
        <v>28364</v>
      </c>
      <c r="G3337" t="s">
        <v>28364</v>
      </c>
    </row>
    <row r="3338" spans="1:7" x14ac:dyDescent="0.25">
      <c r="A3338" t="s">
        <v>22138</v>
      </c>
      <c r="B3338" t="s">
        <v>28364</v>
      </c>
      <c r="C3338" t="s">
        <v>28365</v>
      </c>
      <c r="D3338" t="s">
        <v>28364</v>
      </c>
      <c r="E3338" t="s">
        <v>28365</v>
      </c>
      <c r="F3338" t="s">
        <v>28364</v>
      </c>
      <c r="G3338" t="s">
        <v>28365</v>
      </c>
    </row>
    <row r="3339" spans="1:7" x14ac:dyDescent="0.25">
      <c r="A3339" t="s">
        <v>4473</v>
      </c>
      <c r="B3339" t="s">
        <v>28364</v>
      </c>
      <c r="C3339" t="s">
        <v>28365</v>
      </c>
      <c r="D3339" t="s">
        <v>28364</v>
      </c>
      <c r="E3339" t="s">
        <v>28365</v>
      </c>
      <c r="F3339" t="s">
        <v>28364</v>
      </c>
      <c r="G3339" t="s">
        <v>28364</v>
      </c>
    </row>
    <row r="3340" spans="1:7" x14ac:dyDescent="0.25">
      <c r="A3340" t="s">
        <v>8404</v>
      </c>
      <c r="B3340" t="s">
        <v>28364</v>
      </c>
      <c r="C3340" t="s">
        <v>28364</v>
      </c>
      <c r="D3340" t="s">
        <v>28364</v>
      </c>
      <c r="E3340" t="s">
        <v>28364</v>
      </c>
      <c r="F3340" t="s">
        <v>28364</v>
      </c>
      <c r="G3340" t="s">
        <v>28364</v>
      </c>
    </row>
    <row r="3341" spans="1:7" x14ac:dyDescent="0.25">
      <c r="A3341" t="s">
        <v>7200</v>
      </c>
      <c r="B3341" t="s">
        <v>28364</v>
      </c>
      <c r="C3341" t="s">
        <v>28365</v>
      </c>
      <c r="D3341" t="s">
        <v>28364</v>
      </c>
      <c r="E3341" t="s">
        <v>28365</v>
      </c>
      <c r="F3341" t="s">
        <v>28364</v>
      </c>
      <c r="G3341" t="s">
        <v>28364</v>
      </c>
    </row>
    <row r="3342" spans="1:7" x14ac:dyDescent="0.25">
      <c r="A3342" t="s">
        <v>27261</v>
      </c>
      <c r="B3342" t="s">
        <v>28364</v>
      </c>
      <c r="C3342" t="s">
        <v>28364</v>
      </c>
      <c r="D3342" t="s">
        <v>28364</v>
      </c>
      <c r="E3342" t="s">
        <v>28364</v>
      </c>
      <c r="F3342" t="s">
        <v>28364</v>
      </c>
      <c r="G3342" t="s">
        <v>28364</v>
      </c>
    </row>
    <row r="3343" spans="1:7" x14ac:dyDescent="0.25">
      <c r="A3343" t="s">
        <v>17035</v>
      </c>
      <c r="B3343" t="s">
        <v>28364</v>
      </c>
      <c r="C3343" t="s">
        <v>28364</v>
      </c>
      <c r="D3343" t="s">
        <v>28364</v>
      </c>
      <c r="E3343" t="s">
        <v>28364</v>
      </c>
      <c r="F3343" t="s">
        <v>28364</v>
      </c>
      <c r="G3343" t="s">
        <v>28364</v>
      </c>
    </row>
    <row r="3344" spans="1:7" x14ac:dyDescent="0.25">
      <c r="A3344" t="s">
        <v>19324</v>
      </c>
      <c r="B3344" t="s">
        <v>28364</v>
      </c>
      <c r="C3344" t="s">
        <v>28364</v>
      </c>
      <c r="D3344" t="s">
        <v>28364</v>
      </c>
      <c r="E3344" t="s">
        <v>28364</v>
      </c>
      <c r="F3344" t="s">
        <v>28364</v>
      </c>
      <c r="G3344" t="s">
        <v>28364</v>
      </c>
    </row>
    <row r="3345" spans="1:7" x14ac:dyDescent="0.25">
      <c r="A3345" t="s">
        <v>12085</v>
      </c>
      <c r="B3345" t="s">
        <v>28364</v>
      </c>
      <c r="C3345" t="s">
        <v>28364</v>
      </c>
      <c r="D3345" t="s">
        <v>28364</v>
      </c>
      <c r="E3345" t="s">
        <v>28364</v>
      </c>
      <c r="F3345" t="s">
        <v>28364</v>
      </c>
      <c r="G3345" t="s">
        <v>28364</v>
      </c>
    </row>
    <row r="3346" spans="1:7" x14ac:dyDescent="0.25">
      <c r="A3346" t="s">
        <v>20489</v>
      </c>
      <c r="B3346" t="s">
        <v>28364</v>
      </c>
      <c r="C3346" t="s">
        <v>28365</v>
      </c>
      <c r="D3346" t="s">
        <v>28364</v>
      </c>
      <c r="E3346" t="s">
        <v>28365</v>
      </c>
      <c r="F3346" t="s">
        <v>28364</v>
      </c>
      <c r="G3346" t="s">
        <v>28364</v>
      </c>
    </row>
    <row r="3347" spans="1:7" x14ac:dyDescent="0.25">
      <c r="A3347" t="s">
        <v>20153</v>
      </c>
      <c r="B3347" t="s">
        <v>28364</v>
      </c>
      <c r="C3347" t="s">
        <v>28365</v>
      </c>
      <c r="D3347" t="s">
        <v>28364</v>
      </c>
      <c r="E3347" t="s">
        <v>28365</v>
      </c>
      <c r="F3347" t="s">
        <v>28364</v>
      </c>
      <c r="G3347" t="s">
        <v>28364</v>
      </c>
    </row>
    <row r="3348" spans="1:7" x14ac:dyDescent="0.25">
      <c r="A3348" t="s">
        <v>21265</v>
      </c>
      <c r="B3348" t="s">
        <v>28364</v>
      </c>
      <c r="C3348" t="s">
        <v>28365</v>
      </c>
      <c r="D3348" t="s">
        <v>28364</v>
      </c>
      <c r="E3348" t="s">
        <v>28365</v>
      </c>
      <c r="F3348" t="s">
        <v>28364</v>
      </c>
      <c r="G3348" t="s">
        <v>28364</v>
      </c>
    </row>
    <row r="3349" spans="1:7" x14ac:dyDescent="0.25">
      <c r="A3349" t="s">
        <v>19965</v>
      </c>
      <c r="B3349" t="s">
        <v>28364</v>
      </c>
      <c r="C3349" t="s">
        <v>28365</v>
      </c>
      <c r="D3349" t="s">
        <v>28364</v>
      </c>
      <c r="E3349" t="s">
        <v>28365</v>
      </c>
      <c r="F3349" t="s">
        <v>28364</v>
      </c>
      <c r="G3349" t="s">
        <v>28364</v>
      </c>
    </row>
    <row r="3350" spans="1:7" x14ac:dyDescent="0.25">
      <c r="A3350" t="s">
        <v>19445</v>
      </c>
      <c r="B3350" t="s">
        <v>28364</v>
      </c>
      <c r="C3350" t="s">
        <v>28365</v>
      </c>
      <c r="D3350" t="s">
        <v>28364</v>
      </c>
      <c r="E3350" t="s">
        <v>28365</v>
      </c>
      <c r="F3350" t="s">
        <v>28364</v>
      </c>
      <c r="G3350" t="s">
        <v>28364</v>
      </c>
    </row>
    <row r="3351" spans="1:7" x14ac:dyDescent="0.25">
      <c r="A3351" t="s">
        <v>1206</v>
      </c>
      <c r="B3351" t="s">
        <v>28364</v>
      </c>
      <c r="C3351" t="s">
        <v>28365</v>
      </c>
      <c r="D3351" t="s">
        <v>28364</v>
      </c>
      <c r="E3351" t="s">
        <v>28365</v>
      </c>
      <c r="F3351" t="s">
        <v>28364</v>
      </c>
      <c r="G3351" t="s">
        <v>28364</v>
      </c>
    </row>
    <row r="3352" spans="1:7" x14ac:dyDescent="0.25">
      <c r="A3352" t="s">
        <v>2634</v>
      </c>
      <c r="B3352" t="s">
        <v>28364</v>
      </c>
      <c r="C3352" t="s">
        <v>28365</v>
      </c>
      <c r="D3352" t="s">
        <v>28364</v>
      </c>
      <c r="E3352" t="s">
        <v>28365</v>
      </c>
      <c r="F3352" t="s">
        <v>28364</v>
      </c>
      <c r="G3352" t="s">
        <v>28364</v>
      </c>
    </row>
    <row r="3353" spans="1:7" x14ac:dyDescent="0.25">
      <c r="A3353" t="s">
        <v>27108</v>
      </c>
      <c r="B3353" t="s">
        <v>28364</v>
      </c>
      <c r="C3353" t="s">
        <v>28364</v>
      </c>
      <c r="D3353" t="s">
        <v>28364</v>
      </c>
      <c r="E3353" t="s">
        <v>28364</v>
      </c>
      <c r="F3353" t="s">
        <v>28364</v>
      </c>
      <c r="G3353" t="s">
        <v>28364</v>
      </c>
    </row>
    <row r="3354" spans="1:7" x14ac:dyDescent="0.25">
      <c r="A3354" t="s">
        <v>16809</v>
      </c>
      <c r="B3354" t="s">
        <v>28364</v>
      </c>
      <c r="C3354" t="s">
        <v>28364</v>
      </c>
      <c r="D3354" t="s">
        <v>28364</v>
      </c>
      <c r="E3354" t="s">
        <v>28364</v>
      </c>
      <c r="F3354" t="s">
        <v>28364</v>
      </c>
      <c r="G3354" t="s">
        <v>28364</v>
      </c>
    </row>
    <row r="3355" spans="1:7" x14ac:dyDescent="0.25">
      <c r="A3355" t="s">
        <v>20082</v>
      </c>
      <c r="B3355" t="s">
        <v>28364</v>
      </c>
      <c r="C3355" t="s">
        <v>28364</v>
      </c>
      <c r="D3355" t="s">
        <v>28364</v>
      </c>
      <c r="E3355" t="s">
        <v>28364</v>
      </c>
      <c r="F3355" t="s">
        <v>28364</v>
      </c>
      <c r="G3355" t="s">
        <v>28364</v>
      </c>
    </row>
    <row r="3356" spans="1:7" x14ac:dyDescent="0.25">
      <c r="A3356" t="s">
        <v>16979</v>
      </c>
      <c r="B3356" t="s">
        <v>28364</v>
      </c>
      <c r="C3356" t="s">
        <v>28365</v>
      </c>
      <c r="D3356" t="s">
        <v>28364</v>
      </c>
      <c r="E3356" t="s">
        <v>28365</v>
      </c>
      <c r="F3356" t="s">
        <v>28364</v>
      </c>
      <c r="G3356" t="s">
        <v>28364</v>
      </c>
    </row>
    <row r="3357" spans="1:7" x14ac:dyDescent="0.25">
      <c r="A3357" t="s">
        <v>8156</v>
      </c>
      <c r="B3357" t="s">
        <v>28364</v>
      </c>
      <c r="C3357" t="s">
        <v>28365</v>
      </c>
      <c r="D3357" t="s">
        <v>28364</v>
      </c>
      <c r="E3357" t="s">
        <v>28365</v>
      </c>
      <c r="F3357" t="s">
        <v>28364</v>
      </c>
      <c r="G3357" t="s">
        <v>28364</v>
      </c>
    </row>
    <row r="3358" spans="1:7" x14ac:dyDescent="0.25">
      <c r="A3358" t="s">
        <v>8903</v>
      </c>
      <c r="B3358" t="s">
        <v>28364</v>
      </c>
      <c r="C3358" t="s">
        <v>28365</v>
      </c>
      <c r="D3358" t="s">
        <v>28364</v>
      </c>
      <c r="E3358" t="s">
        <v>28365</v>
      </c>
      <c r="F3358" t="s">
        <v>28364</v>
      </c>
      <c r="G3358" t="s">
        <v>28365</v>
      </c>
    </row>
    <row r="3359" spans="1:7" x14ac:dyDescent="0.25">
      <c r="A3359" t="s">
        <v>23319</v>
      </c>
      <c r="B3359" t="s">
        <v>28364</v>
      </c>
      <c r="C3359" t="s">
        <v>28365</v>
      </c>
      <c r="D3359" t="s">
        <v>28364</v>
      </c>
      <c r="E3359" t="s">
        <v>28365</v>
      </c>
      <c r="F3359" t="s">
        <v>28364</v>
      </c>
      <c r="G3359" t="s">
        <v>28365</v>
      </c>
    </row>
    <row r="3360" spans="1:7" x14ac:dyDescent="0.25">
      <c r="A3360" t="s">
        <v>2520</v>
      </c>
      <c r="B3360" t="s">
        <v>28364</v>
      </c>
      <c r="C3360" t="s">
        <v>28365</v>
      </c>
      <c r="D3360" t="s">
        <v>28364</v>
      </c>
      <c r="E3360" t="s">
        <v>28365</v>
      </c>
      <c r="F3360" t="s">
        <v>28364</v>
      </c>
      <c r="G3360" t="s">
        <v>28364</v>
      </c>
    </row>
    <row r="3361" spans="1:7" x14ac:dyDescent="0.25">
      <c r="A3361" t="s">
        <v>9003</v>
      </c>
      <c r="B3361" t="s">
        <v>28364</v>
      </c>
      <c r="C3361" t="s">
        <v>28365</v>
      </c>
      <c r="D3361" t="s">
        <v>28364</v>
      </c>
      <c r="E3361" t="s">
        <v>28365</v>
      </c>
      <c r="F3361" t="s">
        <v>28364</v>
      </c>
      <c r="G3361" t="s">
        <v>28364</v>
      </c>
    </row>
    <row r="3362" spans="1:7" x14ac:dyDescent="0.25">
      <c r="A3362" t="s">
        <v>20066</v>
      </c>
      <c r="B3362" t="s">
        <v>28364</v>
      </c>
      <c r="C3362" t="s">
        <v>28364</v>
      </c>
      <c r="D3362" t="s">
        <v>28364</v>
      </c>
      <c r="E3362" t="s">
        <v>28364</v>
      </c>
      <c r="F3362" t="s">
        <v>28364</v>
      </c>
      <c r="G3362" t="s">
        <v>28364</v>
      </c>
    </row>
    <row r="3363" spans="1:7" x14ac:dyDescent="0.25">
      <c r="A3363" t="s">
        <v>6004</v>
      </c>
      <c r="B3363" t="s">
        <v>28364</v>
      </c>
      <c r="C3363" t="s">
        <v>28364</v>
      </c>
      <c r="D3363" t="s">
        <v>28365</v>
      </c>
      <c r="E3363" t="s">
        <v>28364</v>
      </c>
      <c r="F3363" t="s">
        <v>28364</v>
      </c>
      <c r="G3363" t="s">
        <v>28365</v>
      </c>
    </row>
    <row r="3364" spans="1:7" x14ac:dyDescent="0.25">
      <c r="A3364" t="s">
        <v>5084</v>
      </c>
      <c r="B3364" t="s">
        <v>28364</v>
      </c>
      <c r="C3364" t="s">
        <v>28364</v>
      </c>
      <c r="D3364" t="s">
        <v>28365</v>
      </c>
      <c r="E3364" t="s">
        <v>28364</v>
      </c>
      <c r="F3364" t="s">
        <v>28364</v>
      </c>
      <c r="G3364" t="s">
        <v>28364</v>
      </c>
    </row>
    <row r="3365" spans="1:7" x14ac:dyDescent="0.25">
      <c r="A3365" t="s">
        <v>9145</v>
      </c>
      <c r="B3365" t="s">
        <v>28364</v>
      </c>
      <c r="C3365" t="s">
        <v>28364</v>
      </c>
      <c r="D3365" t="s">
        <v>28364</v>
      </c>
      <c r="E3365" t="s">
        <v>28364</v>
      </c>
      <c r="F3365" t="s">
        <v>28364</v>
      </c>
      <c r="G3365" t="s">
        <v>28364</v>
      </c>
    </row>
    <row r="3366" spans="1:7" x14ac:dyDescent="0.25">
      <c r="A3366" t="s">
        <v>25796</v>
      </c>
      <c r="B3366" t="s">
        <v>28364</v>
      </c>
      <c r="C3366" t="s">
        <v>28364</v>
      </c>
      <c r="D3366" t="s">
        <v>28365</v>
      </c>
      <c r="E3366" t="s">
        <v>28364</v>
      </c>
      <c r="F3366" t="s">
        <v>28364</v>
      </c>
      <c r="G3366" t="s">
        <v>28365</v>
      </c>
    </row>
    <row r="3367" spans="1:7" x14ac:dyDescent="0.25">
      <c r="A3367" t="s">
        <v>15888</v>
      </c>
      <c r="B3367" t="s">
        <v>28364</v>
      </c>
      <c r="C3367" t="s">
        <v>28365</v>
      </c>
      <c r="D3367" t="s">
        <v>28364</v>
      </c>
      <c r="E3367" t="s">
        <v>28365</v>
      </c>
      <c r="F3367" t="s">
        <v>28364</v>
      </c>
      <c r="G3367" t="s">
        <v>28364</v>
      </c>
    </row>
    <row r="3368" spans="1:7" x14ac:dyDescent="0.25">
      <c r="A3368" t="s">
        <v>16195</v>
      </c>
      <c r="B3368" t="s">
        <v>28364</v>
      </c>
      <c r="C3368" t="s">
        <v>28364</v>
      </c>
      <c r="D3368" t="s">
        <v>28365</v>
      </c>
      <c r="E3368" t="s">
        <v>28364</v>
      </c>
      <c r="F3368" t="s">
        <v>28364</v>
      </c>
      <c r="G3368" t="s">
        <v>28364</v>
      </c>
    </row>
    <row r="3369" spans="1:7" x14ac:dyDescent="0.25">
      <c r="A3369" t="s">
        <v>9541</v>
      </c>
      <c r="B3369" t="s">
        <v>28364</v>
      </c>
      <c r="C3369" t="s">
        <v>28364</v>
      </c>
      <c r="D3369" t="s">
        <v>28364</v>
      </c>
      <c r="E3369" t="s">
        <v>28364</v>
      </c>
      <c r="F3369" t="s">
        <v>28364</v>
      </c>
      <c r="G3369" t="s">
        <v>28364</v>
      </c>
    </row>
    <row r="3370" spans="1:7" x14ac:dyDescent="0.25">
      <c r="A3370" t="s">
        <v>15983</v>
      </c>
      <c r="B3370" t="s">
        <v>28364</v>
      </c>
      <c r="C3370" t="s">
        <v>28364</v>
      </c>
      <c r="D3370" t="s">
        <v>28365</v>
      </c>
      <c r="E3370" t="s">
        <v>28364</v>
      </c>
      <c r="F3370" t="s">
        <v>28364</v>
      </c>
      <c r="G3370" t="s">
        <v>28364</v>
      </c>
    </row>
    <row r="3371" spans="1:7" x14ac:dyDescent="0.25">
      <c r="A3371" t="s">
        <v>12697</v>
      </c>
      <c r="B3371" t="s">
        <v>28364</v>
      </c>
      <c r="C3371" t="s">
        <v>28364</v>
      </c>
      <c r="D3371" t="s">
        <v>28364</v>
      </c>
      <c r="E3371" t="s">
        <v>28364</v>
      </c>
      <c r="F3371" t="s">
        <v>28364</v>
      </c>
      <c r="G3371" t="s">
        <v>28364</v>
      </c>
    </row>
    <row r="3372" spans="1:7" x14ac:dyDescent="0.25">
      <c r="A3372" t="s">
        <v>15485</v>
      </c>
      <c r="B3372" t="s">
        <v>28364</v>
      </c>
      <c r="C3372" t="s">
        <v>28364</v>
      </c>
      <c r="D3372" t="s">
        <v>28364</v>
      </c>
      <c r="E3372" t="s">
        <v>28364</v>
      </c>
      <c r="F3372" t="s">
        <v>28364</v>
      </c>
      <c r="G3372" t="s">
        <v>28364</v>
      </c>
    </row>
    <row r="3373" spans="1:7" x14ac:dyDescent="0.25">
      <c r="A3373" t="s">
        <v>6799</v>
      </c>
      <c r="B3373" t="s">
        <v>28364</v>
      </c>
      <c r="C3373" t="s">
        <v>28364</v>
      </c>
      <c r="D3373" t="s">
        <v>28364</v>
      </c>
      <c r="E3373" t="s">
        <v>28364</v>
      </c>
      <c r="F3373" t="s">
        <v>28365</v>
      </c>
      <c r="G3373" t="s">
        <v>28365</v>
      </c>
    </row>
    <row r="3374" spans="1:7" x14ac:dyDescent="0.25">
      <c r="A3374" t="s">
        <v>3769</v>
      </c>
      <c r="B3374" t="s">
        <v>28364</v>
      </c>
      <c r="C3374" t="s">
        <v>28364</v>
      </c>
      <c r="D3374" t="s">
        <v>28364</v>
      </c>
      <c r="E3374" t="s">
        <v>28364</v>
      </c>
      <c r="F3374" t="s">
        <v>28364</v>
      </c>
      <c r="G3374" t="s">
        <v>28364</v>
      </c>
    </row>
    <row r="3375" spans="1:7" x14ac:dyDescent="0.25">
      <c r="A3375" t="s">
        <v>14621</v>
      </c>
      <c r="B3375" t="s">
        <v>28364</v>
      </c>
      <c r="C3375" t="s">
        <v>28364</v>
      </c>
      <c r="D3375" t="s">
        <v>28364</v>
      </c>
      <c r="E3375" t="s">
        <v>28364</v>
      </c>
      <c r="F3375" t="s">
        <v>28364</v>
      </c>
      <c r="G3375" t="s">
        <v>28364</v>
      </c>
    </row>
    <row r="3376" spans="1:7" x14ac:dyDescent="0.25">
      <c r="A3376" t="s">
        <v>2318</v>
      </c>
      <c r="B3376" t="s">
        <v>28364</v>
      </c>
      <c r="C3376" t="s">
        <v>28364</v>
      </c>
      <c r="D3376" t="s">
        <v>28364</v>
      </c>
      <c r="E3376" t="s">
        <v>28364</v>
      </c>
      <c r="F3376" t="s">
        <v>28364</v>
      </c>
      <c r="G3376" t="s">
        <v>28365</v>
      </c>
    </row>
    <row r="3377" spans="1:7" x14ac:dyDescent="0.25">
      <c r="A3377" t="s">
        <v>25810</v>
      </c>
      <c r="B3377" t="s">
        <v>28364</v>
      </c>
      <c r="C3377" t="s">
        <v>28365</v>
      </c>
      <c r="D3377" t="s">
        <v>28364</v>
      </c>
      <c r="E3377" t="s">
        <v>28365</v>
      </c>
      <c r="F3377" t="s">
        <v>28364</v>
      </c>
      <c r="G3377" t="s">
        <v>28364</v>
      </c>
    </row>
    <row r="3378" spans="1:7" x14ac:dyDescent="0.25">
      <c r="A3378" t="s">
        <v>10114</v>
      </c>
      <c r="B3378" t="s">
        <v>28364</v>
      </c>
      <c r="C3378" t="s">
        <v>28364</v>
      </c>
      <c r="D3378" t="s">
        <v>28365</v>
      </c>
      <c r="E3378" t="s">
        <v>28364</v>
      </c>
      <c r="F3378" t="s">
        <v>28364</v>
      </c>
      <c r="G3378" t="s">
        <v>28364</v>
      </c>
    </row>
    <row r="3379" spans="1:7" x14ac:dyDescent="0.25">
      <c r="A3379" t="s">
        <v>7577</v>
      </c>
      <c r="B3379" t="s">
        <v>28364</v>
      </c>
      <c r="C3379" t="s">
        <v>28365</v>
      </c>
      <c r="D3379" t="s">
        <v>28364</v>
      </c>
      <c r="E3379" t="s">
        <v>28365</v>
      </c>
      <c r="F3379" t="s">
        <v>28364</v>
      </c>
      <c r="G3379" t="s">
        <v>28364</v>
      </c>
    </row>
    <row r="3380" spans="1:7" x14ac:dyDescent="0.25">
      <c r="A3380" t="s">
        <v>7355</v>
      </c>
      <c r="B3380" t="s">
        <v>28364</v>
      </c>
      <c r="C3380" t="s">
        <v>28365</v>
      </c>
      <c r="D3380" t="s">
        <v>28364</v>
      </c>
      <c r="E3380" t="s">
        <v>28365</v>
      </c>
      <c r="F3380" t="s">
        <v>28364</v>
      </c>
      <c r="G3380" t="s">
        <v>28364</v>
      </c>
    </row>
    <row r="3381" spans="1:7" x14ac:dyDescent="0.25">
      <c r="A3381" t="s">
        <v>7642</v>
      </c>
      <c r="B3381" t="s">
        <v>28364</v>
      </c>
      <c r="C3381" t="s">
        <v>28365</v>
      </c>
      <c r="D3381" t="s">
        <v>28364</v>
      </c>
      <c r="E3381" t="s">
        <v>28365</v>
      </c>
      <c r="F3381" t="s">
        <v>28364</v>
      </c>
      <c r="G3381" t="s">
        <v>28365</v>
      </c>
    </row>
    <row r="3382" spans="1:7" x14ac:dyDescent="0.25">
      <c r="A3382" t="s">
        <v>570</v>
      </c>
      <c r="B3382" t="s">
        <v>28364</v>
      </c>
      <c r="C3382" t="s">
        <v>28365</v>
      </c>
      <c r="D3382" t="s">
        <v>28364</v>
      </c>
      <c r="E3382" t="s">
        <v>28365</v>
      </c>
      <c r="F3382" t="s">
        <v>28364</v>
      </c>
      <c r="G3382" t="s">
        <v>28364</v>
      </c>
    </row>
    <row r="3383" spans="1:7" x14ac:dyDescent="0.25">
      <c r="A3383" t="s">
        <v>17032</v>
      </c>
      <c r="B3383" t="s">
        <v>28364</v>
      </c>
      <c r="C3383" t="s">
        <v>28364</v>
      </c>
      <c r="D3383" t="s">
        <v>28364</v>
      </c>
      <c r="E3383" t="s">
        <v>28364</v>
      </c>
      <c r="F3383" t="s">
        <v>28364</v>
      </c>
      <c r="G3383" t="s">
        <v>28365</v>
      </c>
    </row>
    <row r="3384" spans="1:7" x14ac:dyDescent="0.25">
      <c r="A3384" t="s">
        <v>26400</v>
      </c>
      <c r="B3384" t="s">
        <v>28364</v>
      </c>
      <c r="C3384" t="s">
        <v>28364</v>
      </c>
      <c r="D3384" t="s">
        <v>28364</v>
      </c>
      <c r="E3384" t="s">
        <v>28364</v>
      </c>
      <c r="F3384" t="s">
        <v>28364</v>
      </c>
      <c r="G3384" t="s">
        <v>28364</v>
      </c>
    </row>
    <row r="3385" spans="1:7" x14ac:dyDescent="0.25">
      <c r="A3385" t="s">
        <v>18076</v>
      </c>
      <c r="B3385" t="s">
        <v>28364</v>
      </c>
      <c r="C3385" t="s">
        <v>28364</v>
      </c>
      <c r="D3385" t="s">
        <v>28364</v>
      </c>
      <c r="E3385" t="s">
        <v>28364</v>
      </c>
      <c r="F3385" t="s">
        <v>28364</v>
      </c>
      <c r="G3385" t="s">
        <v>28364</v>
      </c>
    </row>
    <row r="3386" spans="1:7" x14ac:dyDescent="0.25">
      <c r="A3386" t="s">
        <v>3192</v>
      </c>
      <c r="B3386" t="s">
        <v>28364</v>
      </c>
      <c r="C3386" t="s">
        <v>28364</v>
      </c>
      <c r="D3386" t="s">
        <v>28364</v>
      </c>
      <c r="E3386" t="s">
        <v>28364</v>
      </c>
      <c r="F3386" t="s">
        <v>28364</v>
      </c>
      <c r="G3386" t="s">
        <v>28365</v>
      </c>
    </row>
    <row r="3387" spans="1:7" x14ac:dyDescent="0.25">
      <c r="A3387" t="s">
        <v>2090</v>
      </c>
      <c r="B3387" t="s">
        <v>28364</v>
      </c>
      <c r="C3387" t="s">
        <v>28365</v>
      </c>
      <c r="D3387" t="s">
        <v>28364</v>
      </c>
      <c r="E3387" t="s">
        <v>28365</v>
      </c>
      <c r="F3387" t="s">
        <v>28364</v>
      </c>
      <c r="G3387" t="s">
        <v>28365</v>
      </c>
    </row>
    <row r="3388" spans="1:7" x14ac:dyDescent="0.25">
      <c r="A3388" t="s">
        <v>21560</v>
      </c>
      <c r="B3388" t="s">
        <v>28364</v>
      </c>
      <c r="C3388" t="s">
        <v>28364</v>
      </c>
      <c r="D3388" t="s">
        <v>28364</v>
      </c>
      <c r="E3388" t="s">
        <v>28364</v>
      </c>
      <c r="F3388" t="s">
        <v>28364</v>
      </c>
      <c r="G3388" t="s">
        <v>28365</v>
      </c>
    </row>
    <row r="3389" spans="1:7" x14ac:dyDescent="0.25">
      <c r="A3389" t="s">
        <v>12735</v>
      </c>
      <c r="B3389" t="s">
        <v>28364</v>
      </c>
      <c r="C3389" t="s">
        <v>28365</v>
      </c>
      <c r="D3389" t="s">
        <v>28364</v>
      </c>
      <c r="E3389" t="s">
        <v>28365</v>
      </c>
      <c r="F3389" t="s">
        <v>28364</v>
      </c>
      <c r="G3389" t="s">
        <v>28364</v>
      </c>
    </row>
    <row r="3390" spans="1:7" x14ac:dyDescent="0.25">
      <c r="A3390" t="s">
        <v>6711</v>
      </c>
      <c r="B3390" t="s">
        <v>28364</v>
      </c>
      <c r="C3390" t="s">
        <v>28365</v>
      </c>
      <c r="D3390" t="s">
        <v>28364</v>
      </c>
      <c r="E3390" t="s">
        <v>28365</v>
      </c>
      <c r="F3390" t="s">
        <v>28364</v>
      </c>
      <c r="G3390" t="s">
        <v>28364</v>
      </c>
    </row>
    <row r="3391" spans="1:7" x14ac:dyDescent="0.25">
      <c r="A3391" t="s">
        <v>16604</v>
      </c>
      <c r="B3391" t="s">
        <v>28364</v>
      </c>
      <c r="C3391" t="s">
        <v>28365</v>
      </c>
      <c r="D3391" t="s">
        <v>28364</v>
      </c>
      <c r="E3391" t="s">
        <v>28365</v>
      </c>
      <c r="F3391" t="s">
        <v>28364</v>
      </c>
      <c r="G3391" t="s">
        <v>28364</v>
      </c>
    </row>
    <row r="3392" spans="1:7" x14ac:dyDescent="0.25">
      <c r="A3392" t="s">
        <v>17882</v>
      </c>
      <c r="B3392" t="s">
        <v>28364</v>
      </c>
      <c r="C3392" t="s">
        <v>28365</v>
      </c>
      <c r="D3392" t="s">
        <v>28364</v>
      </c>
      <c r="E3392" t="s">
        <v>28365</v>
      </c>
      <c r="F3392" t="s">
        <v>28364</v>
      </c>
      <c r="G3392" t="s">
        <v>28364</v>
      </c>
    </row>
    <row r="3393" spans="1:7" x14ac:dyDescent="0.25">
      <c r="A3393" t="s">
        <v>5154</v>
      </c>
      <c r="B3393" t="s">
        <v>28364</v>
      </c>
      <c r="C3393" t="s">
        <v>28364</v>
      </c>
      <c r="D3393" t="s">
        <v>28364</v>
      </c>
      <c r="E3393" t="s">
        <v>28364</v>
      </c>
      <c r="F3393" t="s">
        <v>28364</v>
      </c>
      <c r="G3393" t="s">
        <v>28364</v>
      </c>
    </row>
    <row r="3394" spans="1:7" x14ac:dyDescent="0.25">
      <c r="A3394" t="s">
        <v>21783</v>
      </c>
      <c r="B3394" t="s">
        <v>28364</v>
      </c>
      <c r="C3394" t="s">
        <v>28364</v>
      </c>
      <c r="D3394" t="s">
        <v>28364</v>
      </c>
      <c r="E3394" t="s">
        <v>28364</v>
      </c>
      <c r="F3394" t="s">
        <v>28364</v>
      </c>
      <c r="G3394" t="s">
        <v>28364</v>
      </c>
    </row>
    <row r="3395" spans="1:7" x14ac:dyDescent="0.25">
      <c r="A3395" t="s">
        <v>11134</v>
      </c>
      <c r="B3395" t="s">
        <v>28364</v>
      </c>
      <c r="C3395" t="s">
        <v>28364</v>
      </c>
      <c r="D3395" t="s">
        <v>28364</v>
      </c>
      <c r="E3395" t="s">
        <v>28364</v>
      </c>
      <c r="F3395" t="s">
        <v>28365</v>
      </c>
      <c r="G3395" t="s">
        <v>28365</v>
      </c>
    </row>
    <row r="3396" spans="1:7" x14ac:dyDescent="0.25">
      <c r="A3396" t="s">
        <v>23835</v>
      </c>
      <c r="B3396" t="s">
        <v>28364</v>
      </c>
      <c r="C3396" t="s">
        <v>28364</v>
      </c>
      <c r="D3396" t="s">
        <v>28364</v>
      </c>
      <c r="E3396" t="s">
        <v>28364</v>
      </c>
      <c r="F3396" t="s">
        <v>28364</v>
      </c>
      <c r="G3396" t="s">
        <v>28364</v>
      </c>
    </row>
    <row r="3397" spans="1:7" x14ac:dyDescent="0.25">
      <c r="A3397" t="s">
        <v>20323</v>
      </c>
      <c r="B3397" t="s">
        <v>28364</v>
      </c>
      <c r="C3397" t="s">
        <v>28364</v>
      </c>
      <c r="D3397" t="s">
        <v>28364</v>
      </c>
      <c r="E3397" t="s">
        <v>28364</v>
      </c>
      <c r="F3397" t="s">
        <v>28364</v>
      </c>
      <c r="G3397" t="s">
        <v>28365</v>
      </c>
    </row>
    <row r="3398" spans="1:7" x14ac:dyDescent="0.25">
      <c r="A3398" t="s">
        <v>13679</v>
      </c>
      <c r="B3398" t="s">
        <v>28364</v>
      </c>
      <c r="C3398" t="s">
        <v>28364</v>
      </c>
      <c r="D3398" t="s">
        <v>28364</v>
      </c>
      <c r="E3398" t="s">
        <v>28364</v>
      </c>
      <c r="F3398" t="s">
        <v>28364</v>
      </c>
      <c r="G3398" t="s">
        <v>28364</v>
      </c>
    </row>
    <row r="3399" spans="1:7" x14ac:dyDescent="0.25">
      <c r="A3399" t="s">
        <v>15522</v>
      </c>
      <c r="B3399" t="s">
        <v>28364</v>
      </c>
      <c r="C3399" t="s">
        <v>28364</v>
      </c>
      <c r="D3399" t="s">
        <v>28364</v>
      </c>
      <c r="E3399" t="s">
        <v>28364</v>
      </c>
      <c r="F3399" t="s">
        <v>28364</v>
      </c>
      <c r="G3399" t="s">
        <v>28364</v>
      </c>
    </row>
    <row r="3400" spans="1:7" x14ac:dyDescent="0.25">
      <c r="A3400" t="s">
        <v>3344</v>
      </c>
      <c r="B3400" t="s">
        <v>28364</v>
      </c>
      <c r="C3400" t="s">
        <v>28364</v>
      </c>
      <c r="D3400" t="s">
        <v>28364</v>
      </c>
      <c r="E3400" t="s">
        <v>28364</v>
      </c>
      <c r="F3400" t="s">
        <v>28364</v>
      </c>
      <c r="G3400" t="s">
        <v>28364</v>
      </c>
    </row>
    <row r="3401" spans="1:7" x14ac:dyDescent="0.25">
      <c r="A3401" t="s">
        <v>5510</v>
      </c>
      <c r="B3401" t="s">
        <v>28364</v>
      </c>
      <c r="C3401" t="s">
        <v>28364</v>
      </c>
      <c r="D3401" t="s">
        <v>28365</v>
      </c>
      <c r="E3401" t="s">
        <v>28364</v>
      </c>
      <c r="F3401" t="s">
        <v>28364</v>
      </c>
      <c r="G3401" t="s">
        <v>28364</v>
      </c>
    </row>
    <row r="3402" spans="1:7" x14ac:dyDescent="0.25">
      <c r="A3402" t="s">
        <v>25914</v>
      </c>
      <c r="B3402" t="s">
        <v>28364</v>
      </c>
      <c r="C3402" t="s">
        <v>28364</v>
      </c>
      <c r="D3402" t="s">
        <v>28364</v>
      </c>
      <c r="E3402" t="s">
        <v>28364</v>
      </c>
      <c r="F3402" t="s">
        <v>28364</v>
      </c>
      <c r="G3402" t="s">
        <v>28364</v>
      </c>
    </row>
    <row r="3403" spans="1:7" x14ac:dyDescent="0.25">
      <c r="A3403" t="s">
        <v>14761</v>
      </c>
      <c r="B3403" t="s">
        <v>28364</v>
      </c>
      <c r="C3403" t="s">
        <v>28364</v>
      </c>
      <c r="D3403" t="s">
        <v>28365</v>
      </c>
      <c r="E3403" t="s">
        <v>28364</v>
      </c>
      <c r="F3403" t="s">
        <v>28364</v>
      </c>
      <c r="G3403" t="s">
        <v>28364</v>
      </c>
    </row>
    <row r="3404" spans="1:7" x14ac:dyDescent="0.25">
      <c r="A3404" t="s">
        <v>22092</v>
      </c>
      <c r="B3404" t="s">
        <v>28364</v>
      </c>
      <c r="C3404" t="s">
        <v>28364</v>
      </c>
      <c r="D3404" t="s">
        <v>28364</v>
      </c>
      <c r="E3404" t="s">
        <v>28364</v>
      </c>
      <c r="F3404" t="s">
        <v>28364</v>
      </c>
      <c r="G3404" t="s">
        <v>28364</v>
      </c>
    </row>
    <row r="3405" spans="1:7" x14ac:dyDescent="0.25">
      <c r="A3405" t="s">
        <v>17020</v>
      </c>
      <c r="B3405" t="s">
        <v>28364</v>
      </c>
      <c r="C3405" t="s">
        <v>28364</v>
      </c>
      <c r="D3405" t="s">
        <v>28365</v>
      </c>
      <c r="E3405" t="s">
        <v>28364</v>
      </c>
      <c r="F3405" t="s">
        <v>28364</v>
      </c>
      <c r="G3405" t="s">
        <v>28364</v>
      </c>
    </row>
    <row r="3406" spans="1:7" x14ac:dyDescent="0.25">
      <c r="A3406" t="s">
        <v>14931</v>
      </c>
      <c r="B3406" t="s">
        <v>28364</v>
      </c>
      <c r="C3406" t="s">
        <v>28364</v>
      </c>
      <c r="D3406" t="s">
        <v>28364</v>
      </c>
      <c r="E3406" t="s">
        <v>28364</v>
      </c>
      <c r="F3406" t="s">
        <v>28364</v>
      </c>
      <c r="G3406" t="s">
        <v>28364</v>
      </c>
    </row>
    <row r="3407" spans="1:7" x14ac:dyDescent="0.25">
      <c r="A3407" t="s">
        <v>23203</v>
      </c>
      <c r="B3407" t="s">
        <v>28364</v>
      </c>
      <c r="C3407" t="s">
        <v>28364</v>
      </c>
      <c r="D3407" t="s">
        <v>28364</v>
      </c>
      <c r="E3407" t="s">
        <v>28364</v>
      </c>
      <c r="F3407" t="s">
        <v>28364</v>
      </c>
      <c r="G3407" t="s">
        <v>28364</v>
      </c>
    </row>
    <row r="3408" spans="1:7" x14ac:dyDescent="0.25">
      <c r="A3408" t="s">
        <v>10900</v>
      </c>
      <c r="B3408" t="s">
        <v>28364</v>
      </c>
      <c r="C3408" t="s">
        <v>28364</v>
      </c>
      <c r="D3408" t="s">
        <v>28365</v>
      </c>
      <c r="E3408" t="s">
        <v>28364</v>
      </c>
      <c r="F3408" t="s">
        <v>28364</v>
      </c>
      <c r="G3408" t="s">
        <v>28364</v>
      </c>
    </row>
    <row r="3409" spans="1:7" x14ac:dyDescent="0.25">
      <c r="A3409" t="s">
        <v>4750</v>
      </c>
      <c r="B3409" t="s">
        <v>28364</v>
      </c>
      <c r="C3409" t="s">
        <v>28364</v>
      </c>
      <c r="D3409" t="s">
        <v>28364</v>
      </c>
      <c r="E3409" t="s">
        <v>28364</v>
      </c>
      <c r="F3409" t="s">
        <v>28364</v>
      </c>
      <c r="G3409" t="s">
        <v>28364</v>
      </c>
    </row>
    <row r="3410" spans="1:7" x14ac:dyDescent="0.25">
      <c r="A3410" t="s">
        <v>17381</v>
      </c>
      <c r="B3410" t="s">
        <v>28364</v>
      </c>
      <c r="C3410" t="s">
        <v>28364</v>
      </c>
      <c r="D3410" t="s">
        <v>28364</v>
      </c>
      <c r="E3410" t="s">
        <v>28364</v>
      </c>
      <c r="F3410" t="s">
        <v>28364</v>
      </c>
      <c r="G3410" t="s">
        <v>28364</v>
      </c>
    </row>
    <row r="3411" spans="1:7" x14ac:dyDescent="0.25">
      <c r="A3411" t="s">
        <v>20839</v>
      </c>
      <c r="B3411" t="s">
        <v>28364</v>
      </c>
      <c r="C3411" t="s">
        <v>28365</v>
      </c>
      <c r="D3411" t="s">
        <v>28364</v>
      </c>
      <c r="E3411" t="s">
        <v>28365</v>
      </c>
      <c r="F3411" t="s">
        <v>28364</v>
      </c>
      <c r="G3411" t="s">
        <v>28364</v>
      </c>
    </row>
    <row r="3412" spans="1:7" x14ac:dyDescent="0.25">
      <c r="A3412" t="s">
        <v>15612</v>
      </c>
      <c r="B3412" t="s">
        <v>28364</v>
      </c>
      <c r="C3412" t="s">
        <v>28365</v>
      </c>
      <c r="D3412" t="s">
        <v>28364</v>
      </c>
      <c r="E3412" t="s">
        <v>28365</v>
      </c>
      <c r="F3412" t="s">
        <v>28364</v>
      </c>
      <c r="G3412" t="s">
        <v>28364</v>
      </c>
    </row>
    <row r="3413" spans="1:7" x14ac:dyDescent="0.25">
      <c r="A3413" t="s">
        <v>2780</v>
      </c>
      <c r="B3413" t="s">
        <v>28364</v>
      </c>
      <c r="C3413" t="s">
        <v>28365</v>
      </c>
      <c r="D3413" t="s">
        <v>28364</v>
      </c>
      <c r="E3413" t="s">
        <v>28365</v>
      </c>
      <c r="F3413" t="s">
        <v>28364</v>
      </c>
      <c r="G3413" t="s">
        <v>28364</v>
      </c>
    </row>
    <row r="3414" spans="1:7" x14ac:dyDescent="0.25">
      <c r="A3414" t="s">
        <v>276</v>
      </c>
      <c r="B3414" t="s">
        <v>28364</v>
      </c>
      <c r="C3414" t="s">
        <v>28365</v>
      </c>
      <c r="D3414" t="s">
        <v>28364</v>
      </c>
      <c r="E3414" t="s">
        <v>28365</v>
      </c>
      <c r="F3414" t="s">
        <v>28364</v>
      </c>
      <c r="G3414" t="s">
        <v>28364</v>
      </c>
    </row>
    <row r="3415" spans="1:7" x14ac:dyDescent="0.25">
      <c r="A3415" t="s">
        <v>314</v>
      </c>
      <c r="B3415" t="s">
        <v>28364</v>
      </c>
      <c r="C3415" t="s">
        <v>28365</v>
      </c>
      <c r="D3415" t="s">
        <v>28364</v>
      </c>
      <c r="E3415" t="s">
        <v>28365</v>
      </c>
      <c r="F3415" t="s">
        <v>28364</v>
      </c>
      <c r="G3415" t="s">
        <v>28364</v>
      </c>
    </row>
    <row r="3416" spans="1:7" x14ac:dyDescent="0.25">
      <c r="A3416" t="s">
        <v>12419</v>
      </c>
      <c r="B3416" t="s">
        <v>28364</v>
      </c>
      <c r="C3416" t="s">
        <v>28365</v>
      </c>
      <c r="D3416" t="s">
        <v>28364</v>
      </c>
      <c r="E3416" t="s">
        <v>28365</v>
      </c>
      <c r="F3416" t="s">
        <v>28364</v>
      </c>
      <c r="G3416" t="s">
        <v>28364</v>
      </c>
    </row>
    <row r="3417" spans="1:7" x14ac:dyDescent="0.25">
      <c r="A3417" t="s">
        <v>22945</v>
      </c>
      <c r="B3417" t="s">
        <v>28364</v>
      </c>
      <c r="C3417" t="s">
        <v>28365</v>
      </c>
      <c r="D3417" t="s">
        <v>28364</v>
      </c>
      <c r="E3417" t="s">
        <v>28365</v>
      </c>
      <c r="F3417" t="s">
        <v>28364</v>
      </c>
      <c r="G3417" t="s">
        <v>28364</v>
      </c>
    </row>
    <row r="3418" spans="1:7" x14ac:dyDescent="0.25">
      <c r="A3418" t="s">
        <v>21403</v>
      </c>
      <c r="B3418" t="s">
        <v>28364</v>
      </c>
      <c r="C3418" t="s">
        <v>28365</v>
      </c>
      <c r="D3418" t="s">
        <v>28364</v>
      </c>
      <c r="E3418" t="s">
        <v>28365</v>
      </c>
      <c r="F3418" t="s">
        <v>28364</v>
      </c>
      <c r="G3418" t="s">
        <v>28364</v>
      </c>
    </row>
    <row r="3419" spans="1:7" x14ac:dyDescent="0.25">
      <c r="A3419" t="s">
        <v>15136</v>
      </c>
      <c r="B3419" t="s">
        <v>28364</v>
      </c>
      <c r="C3419" t="s">
        <v>28365</v>
      </c>
      <c r="D3419" t="s">
        <v>28364</v>
      </c>
      <c r="E3419" t="s">
        <v>28365</v>
      </c>
      <c r="F3419" t="s">
        <v>28364</v>
      </c>
      <c r="G3419" t="s">
        <v>28364</v>
      </c>
    </row>
    <row r="3420" spans="1:7" x14ac:dyDescent="0.25">
      <c r="A3420" t="s">
        <v>24323</v>
      </c>
      <c r="B3420" t="s">
        <v>28364</v>
      </c>
      <c r="C3420" t="s">
        <v>28365</v>
      </c>
      <c r="D3420" t="s">
        <v>28364</v>
      </c>
      <c r="E3420" t="s">
        <v>28365</v>
      </c>
      <c r="F3420" t="s">
        <v>28364</v>
      </c>
      <c r="G3420" t="s">
        <v>28364</v>
      </c>
    </row>
    <row r="3421" spans="1:7" x14ac:dyDescent="0.25">
      <c r="A3421" t="s">
        <v>20804</v>
      </c>
      <c r="B3421" t="s">
        <v>28364</v>
      </c>
      <c r="C3421" t="s">
        <v>28365</v>
      </c>
      <c r="D3421" t="s">
        <v>28364</v>
      </c>
      <c r="E3421" t="s">
        <v>28365</v>
      </c>
      <c r="F3421" t="s">
        <v>28364</v>
      </c>
      <c r="G3421" t="s">
        <v>28365</v>
      </c>
    </row>
    <row r="3422" spans="1:7" x14ac:dyDescent="0.25">
      <c r="A3422" t="s">
        <v>13628</v>
      </c>
      <c r="B3422" t="s">
        <v>28364</v>
      </c>
      <c r="C3422" t="s">
        <v>28365</v>
      </c>
      <c r="D3422" t="s">
        <v>28364</v>
      </c>
      <c r="E3422" t="s">
        <v>28365</v>
      </c>
      <c r="F3422" t="s">
        <v>28364</v>
      </c>
      <c r="G3422" t="s">
        <v>28364</v>
      </c>
    </row>
    <row r="3423" spans="1:7" x14ac:dyDescent="0.25">
      <c r="A3423" t="s">
        <v>11454</v>
      </c>
      <c r="B3423" t="s">
        <v>28364</v>
      </c>
      <c r="C3423" t="s">
        <v>28364</v>
      </c>
      <c r="D3423" t="s">
        <v>28364</v>
      </c>
      <c r="E3423" t="s">
        <v>28364</v>
      </c>
      <c r="F3423" t="s">
        <v>28364</v>
      </c>
      <c r="G3423" t="s">
        <v>28365</v>
      </c>
    </row>
    <row r="3424" spans="1:7" x14ac:dyDescent="0.25">
      <c r="A3424" t="s">
        <v>10156</v>
      </c>
      <c r="B3424" t="s">
        <v>28364</v>
      </c>
      <c r="C3424" t="s">
        <v>28364</v>
      </c>
      <c r="D3424" t="s">
        <v>28364</v>
      </c>
      <c r="E3424" t="s">
        <v>28364</v>
      </c>
      <c r="F3424" t="s">
        <v>28364</v>
      </c>
      <c r="G3424" t="s">
        <v>28364</v>
      </c>
    </row>
    <row r="3425" spans="1:7" x14ac:dyDescent="0.25">
      <c r="A3425" t="s">
        <v>13115</v>
      </c>
      <c r="B3425" t="s">
        <v>28364</v>
      </c>
      <c r="C3425" t="s">
        <v>28365</v>
      </c>
      <c r="D3425" t="s">
        <v>28364</v>
      </c>
      <c r="E3425" t="s">
        <v>28365</v>
      </c>
      <c r="F3425" t="s">
        <v>28364</v>
      </c>
      <c r="G3425" t="s">
        <v>28364</v>
      </c>
    </row>
    <row r="3426" spans="1:7" x14ac:dyDescent="0.25">
      <c r="A3426" t="s">
        <v>8725</v>
      </c>
      <c r="B3426" t="s">
        <v>28364</v>
      </c>
      <c r="C3426" t="s">
        <v>28364</v>
      </c>
      <c r="D3426" t="s">
        <v>28364</v>
      </c>
      <c r="E3426" t="s">
        <v>28364</v>
      </c>
      <c r="F3426" t="s">
        <v>28364</v>
      </c>
      <c r="G3426" t="s">
        <v>28364</v>
      </c>
    </row>
    <row r="3427" spans="1:7" x14ac:dyDescent="0.25">
      <c r="A3427" t="s">
        <v>7230</v>
      </c>
      <c r="B3427" t="s">
        <v>28364</v>
      </c>
      <c r="C3427" t="s">
        <v>28364</v>
      </c>
      <c r="D3427" t="s">
        <v>28364</v>
      </c>
      <c r="E3427" t="s">
        <v>28364</v>
      </c>
      <c r="F3427" t="s">
        <v>28364</v>
      </c>
      <c r="G3427" t="s">
        <v>28364</v>
      </c>
    </row>
    <row r="3428" spans="1:7" x14ac:dyDescent="0.25">
      <c r="A3428" t="s">
        <v>21244</v>
      </c>
      <c r="B3428" t="s">
        <v>28364</v>
      </c>
      <c r="C3428" t="s">
        <v>28364</v>
      </c>
      <c r="D3428" t="s">
        <v>28364</v>
      </c>
      <c r="E3428" t="s">
        <v>28364</v>
      </c>
      <c r="F3428" t="s">
        <v>28364</v>
      </c>
      <c r="G3428" t="s">
        <v>28364</v>
      </c>
    </row>
    <row r="3429" spans="1:7" x14ac:dyDescent="0.25">
      <c r="A3429" t="s">
        <v>16635</v>
      </c>
      <c r="B3429" t="s">
        <v>28364</v>
      </c>
      <c r="C3429" t="s">
        <v>28364</v>
      </c>
      <c r="D3429" t="s">
        <v>28364</v>
      </c>
      <c r="E3429" t="s">
        <v>28364</v>
      </c>
      <c r="F3429" t="s">
        <v>28364</v>
      </c>
      <c r="G3429" t="s">
        <v>28364</v>
      </c>
    </row>
    <row r="3430" spans="1:7" x14ac:dyDescent="0.25">
      <c r="A3430" t="s">
        <v>10617</v>
      </c>
      <c r="B3430" t="s">
        <v>28364</v>
      </c>
      <c r="C3430" t="s">
        <v>28364</v>
      </c>
      <c r="D3430" t="s">
        <v>28365</v>
      </c>
      <c r="E3430" t="s">
        <v>28364</v>
      </c>
      <c r="F3430" t="s">
        <v>28364</v>
      </c>
      <c r="G3430" t="s">
        <v>28364</v>
      </c>
    </row>
    <row r="3431" spans="1:7" x14ac:dyDescent="0.25">
      <c r="A3431" t="s">
        <v>7413</v>
      </c>
      <c r="B3431" t="s">
        <v>28364</v>
      </c>
      <c r="C3431" t="s">
        <v>28364</v>
      </c>
      <c r="D3431" t="s">
        <v>28364</v>
      </c>
      <c r="E3431" t="s">
        <v>28364</v>
      </c>
      <c r="F3431" t="s">
        <v>28364</v>
      </c>
      <c r="G3431" t="s">
        <v>28364</v>
      </c>
    </row>
    <row r="3432" spans="1:7" x14ac:dyDescent="0.25">
      <c r="A3432" t="s">
        <v>23992</v>
      </c>
      <c r="B3432" t="s">
        <v>28364</v>
      </c>
      <c r="C3432" t="s">
        <v>28364</v>
      </c>
      <c r="D3432" t="s">
        <v>28364</v>
      </c>
      <c r="E3432" t="s">
        <v>28364</v>
      </c>
      <c r="F3432" t="s">
        <v>28364</v>
      </c>
      <c r="G3432" t="s">
        <v>28364</v>
      </c>
    </row>
    <row r="3433" spans="1:7" x14ac:dyDescent="0.25">
      <c r="A3433" t="s">
        <v>27811</v>
      </c>
      <c r="B3433" t="s">
        <v>28364</v>
      </c>
      <c r="C3433" t="s">
        <v>28364</v>
      </c>
      <c r="D3433" t="s">
        <v>28365</v>
      </c>
      <c r="E3433" t="s">
        <v>28364</v>
      </c>
      <c r="F3433" t="s">
        <v>28364</v>
      </c>
      <c r="G3433" t="s">
        <v>28364</v>
      </c>
    </row>
    <row r="3434" spans="1:7" x14ac:dyDescent="0.25">
      <c r="A3434" t="s">
        <v>25839</v>
      </c>
      <c r="B3434" t="s">
        <v>28364</v>
      </c>
      <c r="C3434" t="s">
        <v>28364</v>
      </c>
      <c r="D3434" t="s">
        <v>28365</v>
      </c>
      <c r="E3434" t="s">
        <v>28364</v>
      </c>
      <c r="F3434" t="s">
        <v>28364</v>
      </c>
      <c r="G3434" t="s">
        <v>28364</v>
      </c>
    </row>
    <row r="3435" spans="1:7" x14ac:dyDescent="0.25">
      <c r="A3435" t="s">
        <v>3228</v>
      </c>
      <c r="B3435" t="s">
        <v>28364</v>
      </c>
      <c r="C3435" t="s">
        <v>28364</v>
      </c>
      <c r="D3435" t="s">
        <v>28364</v>
      </c>
      <c r="E3435" t="s">
        <v>28364</v>
      </c>
      <c r="F3435" t="s">
        <v>28364</v>
      </c>
      <c r="G3435" t="s">
        <v>28364</v>
      </c>
    </row>
    <row r="3436" spans="1:7" x14ac:dyDescent="0.25">
      <c r="A3436" t="s">
        <v>7464</v>
      </c>
      <c r="B3436" t="s">
        <v>28364</v>
      </c>
      <c r="C3436" t="s">
        <v>28364</v>
      </c>
      <c r="D3436" t="s">
        <v>28364</v>
      </c>
      <c r="E3436" t="s">
        <v>28364</v>
      </c>
      <c r="F3436" t="s">
        <v>28364</v>
      </c>
      <c r="G3436" t="s">
        <v>28365</v>
      </c>
    </row>
    <row r="3437" spans="1:7" x14ac:dyDescent="0.25">
      <c r="A3437" t="s">
        <v>24624</v>
      </c>
      <c r="B3437" t="s">
        <v>28364</v>
      </c>
      <c r="C3437" t="s">
        <v>28365</v>
      </c>
      <c r="D3437" t="s">
        <v>28364</v>
      </c>
      <c r="E3437" t="s">
        <v>28365</v>
      </c>
      <c r="F3437" t="s">
        <v>28364</v>
      </c>
      <c r="G3437" t="s">
        <v>28364</v>
      </c>
    </row>
    <row r="3438" spans="1:7" x14ac:dyDescent="0.25">
      <c r="A3438" t="s">
        <v>7168</v>
      </c>
      <c r="B3438" t="s">
        <v>28364</v>
      </c>
      <c r="C3438" t="s">
        <v>28364</v>
      </c>
      <c r="D3438" t="s">
        <v>28364</v>
      </c>
      <c r="E3438" t="s">
        <v>28364</v>
      </c>
      <c r="F3438" t="s">
        <v>28364</v>
      </c>
      <c r="G3438" t="s">
        <v>28365</v>
      </c>
    </row>
    <row r="3439" spans="1:7" x14ac:dyDescent="0.25">
      <c r="A3439" t="s">
        <v>15734</v>
      </c>
      <c r="B3439" t="s">
        <v>28364</v>
      </c>
      <c r="C3439" t="s">
        <v>28365</v>
      </c>
      <c r="D3439" t="s">
        <v>28364</v>
      </c>
      <c r="E3439" t="s">
        <v>28365</v>
      </c>
      <c r="F3439" t="s">
        <v>28364</v>
      </c>
      <c r="G3439" t="s">
        <v>28364</v>
      </c>
    </row>
    <row r="3440" spans="1:7" x14ac:dyDescent="0.25">
      <c r="A3440" t="s">
        <v>4427</v>
      </c>
      <c r="B3440" t="s">
        <v>28364</v>
      </c>
      <c r="C3440" t="s">
        <v>28365</v>
      </c>
      <c r="D3440" t="s">
        <v>28364</v>
      </c>
      <c r="E3440" t="s">
        <v>28365</v>
      </c>
      <c r="F3440" t="s">
        <v>28364</v>
      </c>
      <c r="G3440" t="s">
        <v>28364</v>
      </c>
    </row>
    <row r="3441" spans="1:7" x14ac:dyDescent="0.25">
      <c r="A3441" t="s">
        <v>22542</v>
      </c>
      <c r="B3441" t="s">
        <v>28364</v>
      </c>
      <c r="C3441" t="s">
        <v>28365</v>
      </c>
      <c r="D3441" t="s">
        <v>28364</v>
      </c>
      <c r="E3441" t="s">
        <v>28365</v>
      </c>
      <c r="F3441" t="s">
        <v>28364</v>
      </c>
      <c r="G3441" t="s">
        <v>28364</v>
      </c>
    </row>
    <row r="3442" spans="1:7" x14ac:dyDescent="0.25">
      <c r="A3442" t="s">
        <v>8256</v>
      </c>
      <c r="B3442" t="s">
        <v>28364</v>
      </c>
      <c r="C3442" t="s">
        <v>28365</v>
      </c>
      <c r="D3442" t="s">
        <v>28364</v>
      </c>
      <c r="E3442" t="s">
        <v>28365</v>
      </c>
      <c r="F3442" t="s">
        <v>28364</v>
      </c>
      <c r="G3442" t="s">
        <v>28364</v>
      </c>
    </row>
    <row r="3443" spans="1:7" x14ac:dyDescent="0.25">
      <c r="A3443" t="s">
        <v>13860</v>
      </c>
      <c r="B3443" t="s">
        <v>28364</v>
      </c>
      <c r="C3443" t="s">
        <v>28365</v>
      </c>
      <c r="D3443" t="s">
        <v>28364</v>
      </c>
      <c r="E3443" t="s">
        <v>28365</v>
      </c>
      <c r="F3443" t="s">
        <v>28364</v>
      </c>
      <c r="G3443" t="s">
        <v>28364</v>
      </c>
    </row>
    <row r="3444" spans="1:7" x14ac:dyDescent="0.25">
      <c r="A3444" t="s">
        <v>17578</v>
      </c>
      <c r="B3444" t="s">
        <v>28364</v>
      </c>
      <c r="C3444" t="s">
        <v>28365</v>
      </c>
      <c r="D3444" t="s">
        <v>28364</v>
      </c>
      <c r="E3444" t="s">
        <v>28365</v>
      </c>
      <c r="F3444" t="s">
        <v>28364</v>
      </c>
      <c r="G3444" t="s">
        <v>28364</v>
      </c>
    </row>
    <row r="3445" spans="1:7" x14ac:dyDescent="0.25">
      <c r="A3445" t="s">
        <v>8041</v>
      </c>
      <c r="B3445" t="s">
        <v>28364</v>
      </c>
      <c r="C3445" t="s">
        <v>28365</v>
      </c>
      <c r="D3445" t="s">
        <v>28364</v>
      </c>
      <c r="E3445" t="s">
        <v>28365</v>
      </c>
      <c r="F3445" t="s">
        <v>28364</v>
      </c>
      <c r="G3445" t="s">
        <v>28364</v>
      </c>
    </row>
    <row r="3446" spans="1:7" x14ac:dyDescent="0.25">
      <c r="A3446" t="s">
        <v>23113</v>
      </c>
      <c r="B3446" t="s">
        <v>28364</v>
      </c>
      <c r="C3446" t="s">
        <v>28365</v>
      </c>
      <c r="D3446" t="s">
        <v>28364</v>
      </c>
      <c r="E3446" t="s">
        <v>28365</v>
      </c>
      <c r="F3446" t="s">
        <v>28364</v>
      </c>
      <c r="G3446" t="s">
        <v>28364</v>
      </c>
    </row>
    <row r="3447" spans="1:7" x14ac:dyDescent="0.25">
      <c r="A3447" t="s">
        <v>5859</v>
      </c>
      <c r="B3447" t="s">
        <v>28364</v>
      </c>
      <c r="C3447" t="s">
        <v>28364</v>
      </c>
      <c r="D3447" t="s">
        <v>28364</v>
      </c>
      <c r="E3447" t="s">
        <v>28364</v>
      </c>
      <c r="F3447" t="s">
        <v>28364</v>
      </c>
      <c r="G3447" t="s">
        <v>28364</v>
      </c>
    </row>
    <row r="3448" spans="1:7" x14ac:dyDescent="0.25">
      <c r="A3448" t="s">
        <v>14294</v>
      </c>
      <c r="B3448" t="s">
        <v>28364</v>
      </c>
      <c r="C3448" t="s">
        <v>28364</v>
      </c>
      <c r="D3448" t="s">
        <v>28364</v>
      </c>
      <c r="E3448" t="s">
        <v>28364</v>
      </c>
      <c r="F3448" t="s">
        <v>28364</v>
      </c>
      <c r="G3448" t="s">
        <v>28364</v>
      </c>
    </row>
    <row r="3449" spans="1:7" x14ac:dyDescent="0.25">
      <c r="A3449" t="s">
        <v>21164</v>
      </c>
      <c r="B3449" t="s">
        <v>28364</v>
      </c>
      <c r="C3449" t="s">
        <v>28365</v>
      </c>
      <c r="D3449" t="s">
        <v>28364</v>
      </c>
      <c r="E3449" t="s">
        <v>28365</v>
      </c>
      <c r="F3449" t="s">
        <v>28364</v>
      </c>
      <c r="G3449" t="s">
        <v>28364</v>
      </c>
    </row>
    <row r="3450" spans="1:7" x14ac:dyDescent="0.25">
      <c r="A3450" t="s">
        <v>10749</v>
      </c>
      <c r="B3450" t="s">
        <v>28364</v>
      </c>
      <c r="C3450" t="s">
        <v>28364</v>
      </c>
      <c r="D3450" t="s">
        <v>28364</v>
      </c>
      <c r="E3450" t="s">
        <v>28364</v>
      </c>
      <c r="F3450" t="s">
        <v>28364</v>
      </c>
      <c r="G3450" t="s">
        <v>28365</v>
      </c>
    </row>
    <row r="3451" spans="1:7" x14ac:dyDescent="0.25">
      <c r="A3451" t="s">
        <v>23044</v>
      </c>
      <c r="B3451" t="s">
        <v>28364</v>
      </c>
      <c r="C3451" t="s">
        <v>28364</v>
      </c>
      <c r="D3451" t="s">
        <v>28365</v>
      </c>
      <c r="E3451" t="s">
        <v>28364</v>
      </c>
      <c r="F3451" t="s">
        <v>28364</v>
      </c>
      <c r="G3451" t="s">
        <v>28364</v>
      </c>
    </row>
    <row r="3452" spans="1:7" x14ac:dyDescent="0.25">
      <c r="A3452" t="s">
        <v>27403</v>
      </c>
      <c r="B3452" t="s">
        <v>28364</v>
      </c>
      <c r="C3452" t="s">
        <v>28364</v>
      </c>
      <c r="D3452" t="s">
        <v>28364</v>
      </c>
      <c r="E3452" t="s">
        <v>28364</v>
      </c>
      <c r="F3452" t="s">
        <v>28364</v>
      </c>
      <c r="G3452" t="s">
        <v>28364</v>
      </c>
    </row>
    <row r="3453" spans="1:7" x14ac:dyDescent="0.25">
      <c r="A3453" t="s">
        <v>11523</v>
      </c>
      <c r="B3453" t="s">
        <v>28364</v>
      </c>
      <c r="C3453" t="s">
        <v>28364</v>
      </c>
      <c r="D3453" t="s">
        <v>28365</v>
      </c>
      <c r="E3453" t="s">
        <v>28364</v>
      </c>
      <c r="F3453" t="s">
        <v>28364</v>
      </c>
      <c r="G3453" t="s">
        <v>28364</v>
      </c>
    </row>
    <row r="3454" spans="1:7" x14ac:dyDescent="0.25">
      <c r="A3454" t="s">
        <v>20520</v>
      </c>
      <c r="B3454" t="s">
        <v>28364</v>
      </c>
      <c r="C3454" t="s">
        <v>28365</v>
      </c>
      <c r="D3454" t="s">
        <v>28364</v>
      </c>
      <c r="E3454" t="s">
        <v>28365</v>
      </c>
      <c r="F3454" t="s">
        <v>28364</v>
      </c>
      <c r="G3454" t="s">
        <v>28364</v>
      </c>
    </row>
    <row r="3455" spans="1:7" x14ac:dyDescent="0.25">
      <c r="A3455" t="s">
        <v>26855</v>
      </c>
      <c r="B3455" t="s">
        <v>28364</v>
      </c>
      <c r="C3455" t="s">
        <v>28365</v>
      </c>
      <c r="D3455" t="s">
        <v>28364</v>
      </c>
      <c r="E3455" t="s">
        <v>28365</v>
      </c>
      <c r="F3455" t="s">
        <v>28364</v>
      </c>
      <c r="G3455" t="s">
        <v>28364</v>
      </c>
    </row>
    <row r="3456" spans="1:7" x14ac:dyDescent="0.25">
      <c r="A3456" t="s">
        <v>8920</v>
      </c>
      <c r="B3456" t="s">
        <v>28364</v>
      </c>
      <c r="C3456" t="s">
        <v>28365</v>
      </c>
      <c r="D3456" t="s">
        <v>28364</v>
      </c>
      <c r="E3456" t="s">
        <v>28365</v>
      </c>
      <c r="F3456" t="s">
        <v>28364</v>
      </c>
      <c r="G3456" t="s">
        <v>28364</v>
      </c>
    </row>
    <row r="3457" spans="1:7" x14ac:dyDescent="0.25">
      <c r="A3457" t="s">
        <v>10511</v>
      </c>
      <c r="B3457" t="s">
        <v>28364</v>
      </c>
      <c r="C3457" t="s">
        <v>28365</v>
      </c>
      <c r="D3457" t="s">
        <v>28364</v>
      </c>
      <c r="E3457" t="s">
        <v>28365</v>
      </c>
      <c r="F3457" t="s">
        <v>28364</v>
      </c>
      <c r="G3457" t="s">
        <v>28364</v>
      </c>
    </row>
    <row r="3458" spans="1:7" x14ac:dyDescent="0.25">
      <c r="A3458" t="s">
        <v>5246</v>
      </c>
      <c r="B3458" t="s">
        <v>28364</v>
      </c>
      <c r="C3458" t="s">
        <v>28365</v>
      </c>
      <c r="D3458" t="s">
        <v>28364</v>
      </c>
      <c r="E3458" t="s">
        <v>28365</v>
      </c>
      <c r="F3458" t="s">
        <v>28364</v>
      </c>
      <c r="G3458" t="s">
        <v>28364</v>
      </c>
    </row>
    <row r="3459" spans="1:7" x14ac:dyDescent="0.25">
      <c r="A3459" t="s">
        <v>26354</v>
      </c>
      <c r="B3459" t="s">
        <v>28364</v>
      </c>
      <c r="C3459" t="s">
        <v>28365</v>
      </c>
      <c r="D3459" t="s">
        <v>28364</v>
      </c>
      <c r="E3459" t="s">
        <v>28365</v>
      </c>
      <c r="F3459" t="s">
        <v>28364</v>
      </c>
      <c r="G3459" t="s">
        <v>28364</v>
      </c>
    </row>
    <row r="3460" spans="1:7" x14ac:dyDescent="0.25">
      <c r="A3460" t="s">
        <v>17081</v>
      </c>
      <c r="B3460" t="s">
        <v>28364</v>
      </c>
      <c r="C3460" t="s">
        <v>28364</v>
      </c>
      <c r="D3460" t="s">
        <v>28364</v>
      </c>
      <c r="E3460" t="s">
        <v>28364</v>
      </c>
      <c r="F3460" t="s">
        <v>28364</v>
      </c>
      <c r="G3460" t="s">
        <v>28364</v>
      </c>
    </row>
    <row r="3461" spans="1:7" x14ac:dyDescent="0.25">
      <c r="A3461" t="s">
        <v>18548</v>
      </c>
      <c r="B3461" t="s">
        <v>28364</v>
      </c>
      <c r="C3461" t="s">
        <v>28365</v>
      </c>
      <c r="D3461" t="s">
        <v>28364</v>
      </c>
      <c r="E3461" t="s">
        <v>28365</v>
      </c>
      <c r="F3461" t="s">
        <v>28364</v>
      </c>
      <c r="G3461" t="s">
        <v>28364</v>
      </c>
    </row>
    <row r="3462" spans="1:7" x14ac:dyDescent="0.25">
      <c r="A3462" t="s">
        <v>18569</v>
      </c>
      <c r="B3462" t="s">
        <v>28364</v>
      </c>
      <c r="C3462" t="s">
        <v>28365</v>
      </c>
      <c r="D3462" t="s">
        <v>28364</v>
      </c>
      <c r="E3462" t="s">
        <v>28365</v>
      </c>
      <c r="F3462" t="s">
        <v>28364</v>
      </c>
      <c r="G3462" t="s">
        <v>28364</v>
      </c>
    </row>
    <row r="3463" spans="1:7" x14ac:dyDescent="0.25">
      <c r="A3463" t="s">
        <v>4653</v>
      </c>
      <c r="B3463" t="s">
        <v>28364</v>
      </c>
      <c r="C3463" t="s">
        <v>28365</v>
      </c>
      <c r="D3463" t="s">
        <v>28364</v>
      </c>
      <c r="E3463" t="s">
        <v>28365</v>
      </c>
      <c r="F3463" t="s">
        <v>28364</v>
      </c>
      <c r="G3463" t="s">
        <v>28364</v>
      </c>
    </row>
    <row r="3464" spans="1:7" x14ac:dyDescent="0.25">
      <c r="A3464" t="s">
        <v>26320</v>
      </c>
      <c r="B3464" t="s">
        <v>28364</v>
      </c>
      <c r="C3464" t="s">
        <v>28364</v>
      </c>
      <c r="D3464" t="s">
        <v>28364</v>
      </c>
      <c r="E3464" t="s">
        <v>28364</v>
      </c>
      <c r="F3464" t="s">
        <v>28364</v>
      </c>
      <c r="G3464" t="s">
        <v>28364</v>
      </c>
    </row>
    <row r="3465" spans="1:7" x14ac:dyDescent="0.25">
      <c r="A3465" t="s">
        <v>4447</v>
      </c>
      <c r="B3465" t="s">
        <v>28364</v>
      </c>
      <c r="C3465" t="s">
        <v>28364</v>
      </c>
      <c r="D3465" t="s">
        <v>28364</v>
      </c>
      <c r="E3465" t="s">
        <v>28364</v>
      </c>
      <c r="F3465" t="s">
        <v>28364</v>
      </c>
      <c r="G3465" t="s">
        <v>28364</v>
      </c>
    </row>
    <row r="3466" spans="1:7" x14ac:dyDescent="0.25">
      <c r="A3466" t="s">
        <v>26411</v>
      </c>
      <c r="B3466" t="s">
        <v>28364</v>
      </c>
      <c r="C3466" t="s">
        <v>28364</v>
      </c>
      <c r="D3466" t="s">
        <v>28364</v>
      </c>
      <c r="E3466" t="s">
        <v>28364</v>
      </c>
      <c r="F3466" t="s">
        <v>28364</v>
      </c>
      <c r="G3466" t="s">
        <v>28364</v>
      </c>
    </row>
    <row r="3467" spans="1:7" x14ac:dyDescent="0.25">
      <c r="A3467" t="s">
        <v>11927</v>
      </c>
      <c r="B3467" t="s">
        <v>28364</v>
      </c>
      <c r="C3467" t="s">
        <v>28364</v>
      </c>
      <c r="D3467" t="s">
        <v>28364</v>
      </c>
      <c r="E3467" t="s">
        <v>28364</v>
      </c>
      <c r="F3467" t="s">
        <v>28364</v>
      </c>
      <c r="G3467" t="s">
        <v>28364</v>
      </c>
    </row>
    <row r="3468" spans="1:7" x14ac:dyDescent="0.25">
      <c r="A3468" t="s">
        <v>21034</v>
      </c>
      <c r="B3468" t="s">
        <v>28364</v>
      </c>
      <c r="C3468" t="s">
        <v>28364</v>
      </c>
      <c r="D3468" t="s">
        <v>28364</v>
      </c>
      <c r="E3468" t="s">
        <v>28364</v>
      </c>
      <c r="F3468" t="s">
        <v>28364</v>
      </c>
      <c r="G3468" t="s">
        <v>28364</v>
      </c>
    </row>
    <row r="3469" spans="1:7" x14ac:dyDescent="0.25">
      <c r="A3469" t="s">
        <v>19562</v>
      </c>
      <c r="B3469" t="s">
        <v>28364</v>
      </c>
      <c r="C3469" t="s">
        <v>28365</v>
      </c>
      <c r="D3469" t="s">
        <v>28364</v>
      </c>
      <c r="E3469" t="s">
        <v>28365</v>
      </c>
      <c r="F3469" t="s">
        <v>28364</v>
      </c>
      <c r="G3469" t="s">
        <v>28364</v>
      </c>
    </row>
    <row r="3470" spans="1:7" x14ac:dyDescent="0.25">
      <c r="A3470" t="s">
        <v>4124</v>
      </c>
      <c r="B3470" t="s">
        <v>28364</v>
      </c>
      <c r="C3470" t="s">
        <v>28364</v>
      </c>
      <c r="D3470" t="s">
        <v>28364</v>
      </c>
      <c r="E3470" t="s">
        <v>28364</v>
      </c>
      <c r="F3470" t="s">
        <v>28364</v>
      </c>
      <c r="G3470" t="s">
        <v>28364</v>
      </c>
    </row>
    <row r="3471" spans="1:7" x14ac:dyDescent="0.25">
      <c r="A3471" t="s">
        <v>15678</v>
      </c>
      <c r="B3471" t="s">
        <v>28364</v>
      </c>
      <c r="C3471" t="s">
        <v>28364</v>
      </c>
      <c r="D3471" t="s">
        <v>28364</v>
      </c>
      <c r="E3471" t="s">
        <v>28364</v>
      </c>
      <c r="F3471" t="s">
        <v>28365</v>
      </c>
      <c r="G3471" t="s">
        <v>28364</v>
      </c>
    </row>
    <row r="3472" spans="1:7" x14ac:dyDescent="0.25">
      <c r="A3472" t="s">
        <v>27100</v>
      </c>
      <c r="B3472" t="s">
        <v>28364</v>
      </c>
      <c r="C3472" t="s">
        <v>28365</v>
      </c>
      <c r="D3472" t="s">
        <v>28364</v>
      </c>
      <c r="E3472" t="s">
        <v>28365</v>
      </c>
      <c r="F3472" t="s">
        <v>28364</v>
      </c>
      <c r="G3472" t="s">
        <v>28364</v>
      </c>
    </row>
    <row r="3473" spans="1:7" x14ac:dyDescent="0.25">
      <c r="A3473" t="s">
        <v>25454</v>
      </c>
      <c r="B3473" t="s">
        <v>28364</v>
      </c>
      <c r="C3473" t="s">
        <v>28365</v>
      </c>
      <c r="D3473" t="s">
        <v>28364</v>
      </c>
      <c r="E3473" t="s">
        <v>28365</v>
      </c>
      <c r="F3473" t="s">
        <v>28364</v>
      </c>
      <c r="G3473" t="s">
        <v>28364</v>
      </c>
    </row>
    <row r="3474" spans="1:7" x14ac:dyDescent="0.25">
      <c r="A3474" t="s">
        <v>2266</v>
      </c>
      <c r="B3474" t="s">
        <v>28364</v>
      </c>
      <c r="C3474" t="s">
        <v>28364</v>
      </c>
      <c r="D3474" t="s">
        <v>28364</v>
      </c>
      <c r="E3474" t="s">
        <v>28364</v>
      </c>
      <c r="F3474" t="s">
        <v>28364</v>
      </c>
      <c r="G3474" t="s">
        <v>28364</v>
      </c>
    </row>
    <row r="3475" spans="1:7" x14ac:dyDescent="0.25">
      <c r="A3475" t="s">
        <v>22956</v>
      </c>
      <c r="B3475" t="s">
        <v>28364</v>
      </c>
      <c r="C3475" t="s">
        <v>28364</v>
      </c>
      <c r="D3475" t="s">
        <v>28364</v>
      </c>
      <c r="E3475" t="s">
        <v>28364</v>
      </c>
      <c r="F3475" t="s">
        <v>28364</v>
      </c>
      <c r="G3475" t="s">
        <v>28364</v>
      </c>
    </row>
    <row r="3476" spans="1:7" x14ac:dyDescent="0.25">
      <c r="A3476" t="s">
        <v>13481</v>
      </c>
      <c r="B3476" t="s">
        <v>28364</v>
      </c>
      <c r="C3476" t="s">
        <v>28365</v>
      </c>
      <c r="D3476" t="s">
        <v>28364</v>
      </c>
      <c r="E3476" t="s">
        <v>28365</v>
      </c>
      <c r="F3476" t="s">
        <v>28364</v>
      </c>
      <c r="G3476" t="s">
        <v>28365</v>
      </c>
    </row>
    <row r="3477" spans="1:7" x14ac:dyDescent="0.25">
      <c r="A3477" t="s">
        <v>20735</v>
      </c>
      <c r="B3477" t="s">
        <v>28364</v>
      </c>
      <c r="C3477" t="s">
        <v>28365</v>
      </c>
      <c r="D3477" t="s">
        <v>28364</v>
      </c>
      <c r="E3477" t="s">
        <v>28365</v>
      </c>
      <c r="F3477" t="s">
        <v>28364</v>
      </c>
      <c r="G3477" t="s">
        <v>28364</v>
      </c>
    </row>
    <row r="3478" spans="1:7" x14ac:dyDescent="0.25">
      <c r="A3478" t="s">
        <v>20281</v>
      </c>
      <c r="B3478" t="s">
        <v>28364</v>
      </c>
      <c r="C3478" t="s">
        <v>28365</v>
      </c>
      <c r="D3478" t="s">
        <v>28364</v>
      </c>
      <c r="E3478" t="s">
        <v>28365</v>
      </c>
      <c r="F3478" t="s">
        <v>28364</v>
      </c>
      <c r="G3478" t="s">
        <v>28364</v>
      </c>
    </row>
    <row r="3479" spans="1:7" x14ac:dyDescent="0.25">
      <c r="A3479" t="s">
        <v>24889</v>
      </c>
      <c r="B3479" t="s">
        <v>28364</v>
      </c>
      <c r="C3479" t="s">
        <v>28365</v>
      </c>
      <c r="D3479" t="s">
        <v>28364</v>
      </c>
      <c r="E3479" t="s">
        <v>28365</v>
      </c>
      <c r="F3479" t="s">
        <v>28364</v>
      </c>
      <c r="G3479" t="s">
        <v>28364</v>
      </c>
    </row>
    <row r="3480" spans="1:7" x14ac:dyDescent="0.25">
      <c r="A3480" t="s">
        <v>16703</v>
      </c>
      <c r="B3480" t="s">
        <v>28364</v>
      </c>
      <c r="C3480" t="s">
        <v>28365</v>
      </c>
      <c r="D3480" t="s">
        <v>28364</v>
      </c>
      <c r="E3480" t="s">
        <v>28365</v>
      </c>
      <c r="F3480" t="s">
        <v>28364</v>
      </c>
      <c r="G3480" t="s">
        <v>28364</v>
      </c>
    </row>
    <row r="3481" spans="1:7" x14ac:dyDescent="0.25">
      <c r="A3481" t="s">
        <v>16833</v>
      </c>
      <c r="B3481" t="s">
        <v>28364</v>
      </c>
      <c r="C3481" t="s">
        <v>28365</v>
      </c>
      <c r="D3481" t="s">
        <v>28364</v>
      </c>
      <c r="E3481" t="s">
        <v>28365</v>
      </c>
      <c r="F3481" t="s">
        <v>28364</v>
      </c>
      <c r="G3481" t="s">
        <v>28364</v>
      </c>
    </row>
    <row r="3482" spans="1:7" x14ac:dyDescent="0.25">
      <c r="A3482" t="s">
        <v>19263</v>
      </c>
      <c r="B3482" t="s">
        <v>28364</v>
      </c>
      <c r="C3482" t="s">
        <v>28365</v>
      </c>
      <c r="D3482" t="s">
        <v>28364</v>
      </c>
      <c r="E3482" t="s">
        <v>28365</v>
      </c>
      <c r="F3482" t="s">
        <v>28364</v>
      </c>
      <c r="G3482" t="s">
        <v>28364</v>
      </c>
    </row>
    <row r="3483" spans="1:7" x14ac:dyDescent="0.25">
      <c r="A3483" t="s">
        <v>23411</v>
      </c>
      <c r="B3483" t="s">
        <v>28364</v>
      </c>
      <c r="C3483" t="s">
        <v>28365</v>
      </c>
      <c r="D3483" t="s">
        <v>28364</v>
      </c>
      <c r="E3483" t="s">
        <v>28365</v>
      </c>
      <c r="F3483" t="s">
        <v>28364</v>
      </c>
      <c r="G3483" t="s">
        <v>28364</v>
      </c>
    </row>
    <row r="3484" spans="1:7" x14ac:dyDescent="0.25">
      <c r="A3484" t="s">
        <v>5515</v>
      </c>
      <c r="B3484" t="s">
        <v>28364</v>
      </c>
      <c r="C3484" t="s">
        <v>28365</v>
      </c>
      <c r="D3484" t="s">
        <v>28364</v>
      </c>
      <c r="E3484" t="s">
        <v>28365</v>
      </c>
      <c r="F3484" t="s">
        <v>28364</v>
      </c>
      <c r="G3484" t="s">
        <v>28364</v>
      </c>
    </row>
    <row r="3485" spans="1:7" x14ac:dyDescent="0.25">
      <c r="A3485" t="s">
        <v>13438</v>
      </c>
      <c r="B3485" t="s">
        <v>28364</v>
      </c>
      <c r="C3485" t="s">
        <v>28365</v>
      </c>
      <c r="D3485" t="s">
        <v>28364</v>
      </c>
      <c r="E3485" t="s">
        <v>28365</v>
      </c>
      <c r="F3485" t="s">
        <v>28364</v>
      </c>
      <c r="G3485" t="s">
        <v>28364</v>
      </c>
    </row>
    <row r="3486" spans="1:7" x14ac:dyDescent="0.25">
      <c r="A3486" t="s">
        <v>2194</v>
      </c>
      <c r="B3486" t="s">
        <v>28364</v>
      </c>
      <c r="C3486" t="s">
        <v>28364</v>
      </c>
      <c r="D3486" t="s">
        <v>28364</v>
      </c>
      <c r="E3486" t="s">
        <v>28364</v>
      </c>
      <c r="F3486" t="s">
        <v>28364</v>
      </c>
      <c r="G3486" t="s">
        <v>28364</v>
      </c>
    </row>
    <row r="3487" spans="1:7" x14ac:dyDescent="0.25">
      <c r="A3487" t="s">
        <v>21283</v>
      </c>
      <c r="B3487" t="s">
        <v>28364</v>
      </c>
      <c r="C3487" t="s">
        <v>28365</v>
      </c>
      <c r="D3487" t="s">
        <v>28364</v>
      </c>
      <c r="E3487" t="s">
        <v>28365</v>
      </c>
      <c r="F3487" t="s">
        <v>28364</v>
      </c>
      <c r="G3487" t="s">
        <v>28364</v>
      </c>
    </row>
    <row r="3488" spans="1:7" x14ac:dyDescent="0.25">
      <c r="A3488" t="s">
        <v>10930</v>
      </c>
      <c r="B3488" t="s">
        <v>28364</v>
      </c>
      <c r="C3488" t="s">
        <v>28364</v>
      </c>
      <c r="D3488" t="s">
        <v>28364</v>
      </c>
      <c r="E3488" t="s">
        <v>28364</v>
      </c>
      <c r="F3488" t="s">
        <v>28364</v>
      </c>
      <c r="G3488" t="s">
        <v>28364</v>
      </c>
    </row>
    <row r="3489" spans="1:7" x14ac:dyDescent="0.25">
      <c r="A3489" t="s">
        <v>18635</v>
      </c>
      <c r="B3489" t="s">
        <v>28364</v>
      </c>
      <c r="C3489" t="s">
        <v>28364</v>
      </c>
      <c r="D3489" t="s">
        <v>28364</v>
      </c>
      <c r="E3489" t="s">
        <v>28364</v>
      </c>
      <c r="F3489" t="s">
        <v>28364</v>
      </c>
      <c r="G3489" t="s">
        <v>28365</v>
      </c>
    </row>
    <row r="3490" spans="1:7" x14ac:dyDescent="0.25">
      <c r="A3490" t="s">
        <v>13166</v>
      </c>
      <c r="B3490" t="s">
        <v>28364</v>
      </c>
      <c r="C3490" t="s">
        <v>28364</v>
      </c>
      <c r="D3490" t="s">
        <v>28364</v>
      </c>
      <c r="E3490" t="s">
        <v>28364</v>
      </c>
      <c r="F3490" t="s">
        <v>28364</v>
      </c>
      <c r="G3490" t="s">
        <v>28364</v>
      </c>
    </row>
    <row r="3491" spans="1:7" x14ac:dyDescent="0.25">
      <c r="A3491" t="s">
        <v>7388</v>
      </c>
      <c r="B3491" t="s">
        <v>28364</v>
      </c>
      <c r="C3491" t="s">
        <v>28365</v>
      </c>
      <c r="D3491" t="s">
        <v>28364</v>
      </c>
      <c r="E3491" t="s">
        <v>28365</v>
      </c>
      <c r="F3491" t="s">
        <v>28364</v>
      </c>
      <c r="G3491" t="s">
        <v>28364</v>
      </c>
    </row>
    <row r="3492" spans="1:7" x14ac:dyDescent="0.25">
      <c r="A3492" t="s">
        <v>16452</v>
      </c>
      <c r="B3492" t="s">
        <v>28364</v>
      </c>
      <c r="C3492" t="s">
        <v>28364</v>
      </c>
      <c r="D3492" t="s">
        <v>28364</v>
      </c>
      <c r="E3492" t="s">
        <v>28364</v>
      </c>
      <c r="F3492" t="s">
        <v>28364</v>
      </c>
      <c r="G3492" t="s">
        <v>28364</v>
      </c>
    </row>
    <row r="3493" spans="1:7" x14ac:dyDescent="0.25">
      <c r="A3493" t="s">
        <v>6258</v>
      </c>
      <c r="B3493" t="s">
        <v>28364</v>
      </c>
      <c r="C3493" t="s">
        <v>28364</v>
      </c>
      <c r="D3493" t="s">
        <v>28364</v>
      </c>
      <c r="E3493" t="s">
        <v>28364</v>
      </c>
      <c r="F3493" t="s">
        <v>28364</v>
      </c>
      <c r="G3493" t="s">
        <v>28364</v>
      </c>
    </row>
    <row r="3494" spans="1:7" x14ac:dyDescent="0.25">
      <c r="A3494" t="s">
        <v>19760</v>
      </c>
      <c r="B3494" t="s">
        <v>28364</v>
      </c>
      <c r="C3494" t="s">
        <v>28364</v>
      </c>
      <c r="D3494" t="s">
        <v>28364</v>
      </c>
      <c r="E3494" t="s">
        <v>28364</v>
      </c>
      <c r="F3494" t="s">
        <v>28364</v>
      </c>
      <c r="G3494" t="s">
        <v>28364</v>
      </c>
    </row>
    <row r="3495" spans="1:7" x14ac:dyDescent="0.25">
      <c r="A3495" t="s">
        <v>23279</v>
      </c>
      <c r="B3495" t="s">
        <v>28364</v>
      </c>
      <c r="C3495" t="s">
        <v>28364</v>
      </c>
      <c r="D3495" t="s">
        <v>28364</v>
      </c>
      <c r="E3495" t="s">
        <v>28364</v>
      </c>
      <c r="F3495" t="s">
        <v>28364</v>
      </c>
      <c r="G3495" t="s">
        <v>28364</v>
      </c>
    </row>
    <row r="3496" spans="1:7" x14ac:dyDescent="0.25">
      <c r="A3496" t="s">
        <v>9217</v>
      </c>
      <c r="B3496" t="s">
        <v>28364</v>
      </c>
      <c r="C3496" t="s">
        <v>28364</v>
      </c>
      <c r="D3496" t="s">
        <v>28364</v>
      </c>
      <c r="E3496" t="s">
        <v>28364</v>
      </c>
      <c r="F3496" t="s">
        <v>28364</v>
      </c>
      <c r="G3496" t="s">
        <v>28365</v>
      </c>
    </row>
    <row r="3497" spans="1:7" x14ac:dyDescent="0.25">
      <c r="A3497" t="s">
        <v>17456</v>
      </c>
      <c r="B3497" t="s">
        <v>28364</v>
      </c>
      <c r="C3497" t="s">
        <v>28364</v>
      </c>
      <c r="D3497" t="s">
        <v>28364</v>
      </c>
      <c r="E3497" t="s">
        <v>28364</v>
      </c>
      <c r="F3497" t="s">
        <v>28364</v>
      </c>
      <c r="G3497" t="s">
        <v>28365</v>
      </c>
    </row>
    <row r="3498" spans="1:7" x14ac:dyDescent="0.25">
      <c r="A3498" t="s">
        <v>27835</v>
      </c>
      <c r="B3498" t="s">
        <v>28364</v>
      </c>
      <c r="C3498" t="s">
        <v>28364</v>
      </c>
      <c r="D3498" t="s">
        <v>28364</v>
      </c>
      <c r="E3498" t="s">
        <v>28364</v>
      </c>
      <c r="F3498" t="s">
        <v>28364</v>
      </c>
      <c r="G3498" t="s">
        <v>28365</v>
      </c>
    </row>
    <row r="3499" spans="1:7" x14ac:dyDescent="0.25">
      <c r="A3499" t="s">
        <v>26426</v>
      </c>
      <c r="B3499" t="s">
        <v>28364</v>
      </c>
      <c r="C3499" t="s">
        <v>28364</v>
      </c>
      <c r="D3499" t="s">
        <v>28364</v>
      </c>
      <c r="E3499" t="s">
        <v>28364</v>
      </c>
      <c r="F3499" t="s">
        <v>28365</v>
      </c>
      <c r="G3499" t="s">
        <v>28365</v>
      </c>
    </row>
    <row r="3500" spans="1:7" x14ac:dyDescent="0.25">
      <c r="A3500" t="s">
        <v>1325</v>
      </c>
      <c r="B3500" t="s">
        <v>28364</v>
      </c>
      <c r="C3500" t="s">
        <v>28364</v>
      </c>
      <c r="D3500" t="s">
        <v>28364</v>
      </c>
      <c r="E3500" t="s">
        <v>28364</v>
      </c>
      <c r="F3500" t="s">
        <v>28364</v>
      </c>
      <c r="G3500" t="s">
        <v>28364</v>
      </c>
    </row>
    <row r="3501" spans="1:7" x14ac:dyDescent="0.25">
      <c r="A3501" t="s">
        <v>26985</v>
      </c>
      <c r="B3501" t="s">
        <v>28364</v>
      </c>
      <c r="C3501" t="s">
        <v>28365</v>
      </c>
      <c r="D3501" t="s">
        <v>28364</v>
      </c>
      <c r="E3501" t="s">
        <v>28365</v>
      </c>
      <c r="F3501" t="s">
        <v>28364</v>
      </c>
      <c r="G3501" t="s">
        <v>28364</v>
      </c>
    </row>
    <row r="3502" spans="1:7" x14ac:dyDescent="0.25">
      <c r="A3502" t="s">
        <v>1838</v>
      </c>
      <c r="B3502" t="s">
        <v>28364</v>
      </c>
      <c r="C3502" t="s">
        <v>28364</v>
      </c>
      <c r="D3502" t="s">
        <v>28364</v>
      </c>
      <c r="E3502" t="s">
        <v>28364</v>
      </c>
      <c r="F3502" t="s">
        <v>28364</v>
      </c>
      <c r="G3502" t="s">
        <v>28364</v>
      </c>
    </row>
    <row r="3503" spans="1:7" x14ac:dyDescent="0.25">
      <c r="A3503" t="s">
        <v>10363</v>
      </c>
      <c r="B3503" t="s">
        <v>28364</v>
      </c>
      <c r="C3503" t="s">
        <v>28364</v>
      </c>
      <c r="D3503" t="s">
        <v>28365</v>
      </c>
      <c r="E3503" t="s">
        <v>28364</v>
      </c>
      <c r="F3503" t="s">
        <v>28364</v>
      </c>
      <c r="G3503" t="s">
        <v>28365</v>
      </c>
    </row>
    <row r="3504" spans="1:7" x14ac:dyDescent="0.25">
      <c r="A3504" t="s">
        <v>11557</v>
      </c>
      <c r="B3504" t="s">
        <v>28364</v>
      </c>
      <c r="C3504" t="s">
        <v>28364</v>
      </c>
      <c r="D3504" t="s">
        <v>28364</v>
      </c>
      <c r="E3504" t="s">
        <v>28364</v>
      </c>
      <c r="F3504" t="s">
        <v>28364</v>
      </c>
      <c r="G3504" t="s">
        <v>28364</v>
      </c>
    </row>
    <row r="3505" spans="1:7" x14ac:dyDescent="0.25">
      <c r="A3505" t="s">
        <v>11419</v>
      </c>
      <c r="B3505" t="s">
        <v>28364</v>
      </c>
      <c r="C3505" t="s">
        <v>28364</v>
      </c>
      <c r="D3505" t="s">
        <v>28365</v>
      </c>
      <c r="E3505" t="s">
        <v>28364</v>
      </c>
      <c r="F3505" t="s">
        <v>28365</v>
      </c>
      <c r="G3505" t="s">
        <v>28365</v>
      </c>
    </row>
    <row r="3506" spans="1:7" x14ac:dyDescent="0.25">
      <c r="A3506" t="s">
        <v>19394</v>
      </c>
      <c r="B3506" t="s">
        <v>28364</v>
      </c>
      <c r="C3506" t="s">
        <v>28364</v>
      </c>
      <c r="D3506" t="s">
        <v>28364</v>
      </c>
      <c r="E3506" t="s">
        <v>28364</v>
      </c>
      <c r="F3506" t="s">
        <v>28364</v>
      </c>
      <c r="G3506" t="s">
        <v>28364</v>
      </c>
    </row>
    <row r="3507" spans="1:7" x14ac:dyDescent="0.25">
      <c r="A3507" t="s">
        <v>22074</v>
      </c>
      <c r="B3507" t="s">
        <v>28364</v>
      </c>
      <c r="C3507" t="s">
        <v>28364</v>
      </c>
      <c r="D3507" t="s">
        <v>28364</v>
      </c>
      <c r="E3507" t="s">
        <v>28364</v>
      </c>
      <c r="F3507" t="s">
        <v>28364</v>
      </c>
      <c r="G3507" t="s">
        <v>28364</v>
      </c>
    </row>
    <row r="3508" spans="1:7" x14ac:dyDescent="0.25">
      <c r="A3508" t="s">
        <v>21011</v>
      </c>
      <c r="B3508" t="s">
        <v>28364</v>
      </c>
      <c r="C3508" t="s">
        <v>28364</v>
      </c>
      <c r="D3508" t="s">
        <v>28364</v>
      </c>
      <c r="E3508" t="s">
        <v>28364</v>
      </c>
      <c r="F3508" t="s">
        <v>28364</v>
      </c>
      <c r="G3508" t="s">
        <v>28364</v>
      </c>
    </row>
    <row r="3509" spans="1:7" x14ac:dyDescent="0.25">
      <c r="A3509" t="s">
        <v>16551</v>
      </c>
      <c r="B3509" t="s">
        <v>28364</v>
      </c>
      <c r="C3509" t="s">
        <v>28364</v>
      </c>
      <c r="D3509" t="s">
        <v>28365</v>
      </c>
      <c r="E3509" t="s">
        <v>28364</v>
      </c>
      <c r="F3509" t="s">
        <v>28365</v>
      </c>
      <c r="G3509" t="s">
        <v>28364</v>
      </c>
    </row>
    <row r="3510" spans="1:7" x14ac:dyDescent="0.25">
      <c r="A3510" t="s">
        <v>5269</v>
      </c>
      <c r="B3510" t="s">
        <v>28364</v>
      </c>
      <c r="C3510" t="s">
        <v>28364</v>
      </c>
      <c r="D3510" t="s">
        <v>28364</v>
      </c>
      <c r="E3510" t="s">
        <v>28364</v>
      </c>
      <c r="F3510" t="s">
        <v>28364</v>
      </c>
      <c r="G3510" t="s">
        <v>28364</v>
      </c>
    </row>
    <row r="3511" spans="1:7" x14ac:dyDescent="0.25">
      <c r="A3511" t="s">
        <v>21630</v>
      </c>
      <c r="B3511" t="s">
        <v>28364</v>
      </c>
      <c r="C3511" t="s">
        <v>28364</v>
      </c>
      <c r="D3511" t="s">
        <v>28364</v>
      </c>
      <c r="E3511" t="s">
        <v>28364</v>
      </c>
      <c r="F3511" t="s">
        <v>28364</v>
      </c>
      <c r="G3511" t="s">
        <v>28364</v>
      </c>
    </row>
    <row r="3512" spans="1:7" x14ac:dyDescent="0.25">
      <c r="A3512" t="s">
        <v>10049</v>
      </c>
      <c r="B3512" t="s">
        <v>28364</v>
      </c>
      <c r="C3512" t="s">
        <v>28364</v>
      </c>
      <c r="D3512" t="s">
        <v>28365</v>
      </c>
      <c r="E3512" t="s">
        <v>28364</v>
      </c>
      <c r="F3512" t="s">
        <v>28364</v>
      </c>
      <c r="G3512" t="s">
        <v>28364</v>
      </c>
    </row>
    <row r="3513" spans="1:7" x14ac:dyDescent="0.25">
      <c r="A3513" t="s">
        <v>12131</v>
      </c>
      <c r="B3513" t="s">
        <v>28364</v>
      </c>
      <c r="C3513" t="s">
        <v>28364</v>
      </c>
      <c r="D3513" t="s">
        <v>28365</v>
      </c>
      <c r="E3513" t="s">
        <v>28364</v>
      </c>
      <c r="F3513" t="s">
        <v>28364</v>
      </c>
      <c r="G3513" t="s">
        <v>28364</v>
      </c>
    </row>
    <row r="3514" spans="1:7" x14ac:dyDescent="0.25">
      <c r="A3514" t="s">
        <v>22655</v>
      </c>
      <c r="B3514" t="s">
        <v>28364</v>
      </c>
      <c r="C3514" t="s">
        <v>28364</v>
      </c>
      <c r="D3514" t="s">
        <v>28365</v>
      </c>
      <c r="E3514" t="s">
        <v>28364</v>
      </c>
      <c r="F3514" t="s">
        <v>28364</v>
      </c>
      <c r="G3514" t="s">
        <v>28364</v>
      </c>
    </row>
    <row r="3515" spans="1:7" x14ac:dyDescent="0.25">
      <c r="A3515" t="s">
        <v>18540</v>
      </c>
      <c r="B3515" t="s">
        <v>28364</v>
      </c>
      <c r="C3515" t="s">
        <v>28364</v>
      </c>
      <c r="D3515" t="s">
        <v>28365</v>
      </c>
      <c r="E3515" t="s">
        <v>28364</v>
      </c>
      <c r="F3515" t="s">
        <v>28364</v>
      </c>
      <c r="G3515" t="s">
        <v>28364</v>
      </c>
    </row>
    <row r="3516" spans="1:7" x14ac:dyDescent="0.25">
      <c r="A3516" t="s">
        <v>24896</v>
      </c>
      <c r="B3516" t="s">
        <v>28364</v>
      </c>
      <c r="C3516" t="s">
        <v>28364</v>
      </c>
      <c r="D3516" t="s">
        <v>28364</v>
      </c>
      <c r="E3516" t="s">
        <v>28364</v>
      </c>
      <c r="F3516" t="s">
        <v>28364</v>
      </c>
      <c r="G3516" t="s">
        <v>28364</v>
      </c>
    </row>
    <row r="3517" spans="1:7" x14ac:dyDescent="0.25">
      <c r="A3517" t="s">
        <v>11395</v>
      </c>
      <c r="B3517" t="s">
        <v>28364</v>
      </c>
      <c r="C3517" t="s">
        <v>28364</v>
      </c>
      <c r="D3517" t="s">
        <v>28364</v>
      </c>
      <c r="E3517" t="s">
        <v>28364</v>
      </c>
      <c r="F3517" t="s">
        <v>28364</v>
      </c>
      <c r="G3517" t="s">
        <v>28364</v>
      </c>
    </row>
    <row r="3518" spans="1:7" x14ac:dyDescent="0.25">
      <c r="A3518" t="s">
        <v>6532</v>
      </c>
      <c r="B3518" t="s">
        <v>28364</v>
      </c>
      <c r="C3518" t="s">
        <v>28364</v>
      </c>
      <c r="D3518" t="s">
        <v>28364</v>
      </c>
      <c r="E3518" t="s">
        <v>28364</v>
      </c>
      <c r="F3518" t="s">
        <v>28364</v>
      </c>
      <c r="G3518" t="s">
        <v>28364</v>
      </c>
    </row>
    <row r="3519" spans="1:7" x14ac:dyDescent="0.25">
      <c r="A3519" t="s">
        <v>12889</v>
      </c>
      <c r="B3519" t="s">
        <v>28364</v>
      </c>
      <c r="C3519" t="s">
        <v>28364</v>
      </c>
      <c r="D3519" t="s">
        <v>28364</v>
      </c>
      <c r="E3519" t="s">
        <v>28364</v>
      </c>
      <c r="F3519" t="s">
        <v>28364</v>
      </c>
      <c r="G3519" t="s">
        <v>28364</v>
      </c>
    </row>
    <row r="3520" spans="1:7" x14ac:dyDescent="0.25">
      <c r="A3520" t="s">
        <v>21527</v>
      </c>
      <c r="B3520" t="s">
        <v>28364</v>
      </c>
      <c r="C3520" t="s">
        <v>28365</v>
      </c>
      <c r="D3520" t="s">
        <v>28364</v>
      </c>
      <c r="E3520" t="s">
        <v>28365</v>
      </c>
      <c r="F3520" t="s">
        <v>28364</v>
      </c>
      <c r="G3520" t="s">
        <v>28364</v>
      </c>
    </row>
    <row r="3521" spans="1:7" x14ac:dyDescent="0.25">
      <c r="A3521" t="s">
        <v>9770</v>
      </c>
      <c r="B3521" t="s">
        <v>28364</v>
      </c>
      <c r="C3521" t="s">
        <v>28364</v>
      </c>
      <c r="D3521" t="s">
        <v>28365</v>
      </c>
      <c r="E3521" t="s">
        <v>28364</v>
      </c>
      <c r="F3521" t="s">
        <v>28364</v>
      </c>
      <c r="G3521" t="s">
        <v>28364</v>
      </c>
    </row>
    <row r="3522" spans="1:7" x14ac:dyDescent="0.25">
      <c r="A3522" t="s">
        <v>4495</v>
      </c>
      <c r="B3522" t="s">
        <v>28364</v>
      </c>
      <c r="C3522" t="s">
        <v>28364</v>
      </c>
      <c r="D3522" t="s">
        <v>28365</v>
      </c>
      <c r="E3522" t="s">
        <v>28364</v>
      </c>
      <c r="F3522" t="s">
        <v>28364</v>
      </c>
      <c r="G3522" t="s">
        <v>28364</v>
      </c>
    </row>
    <row r="3523" spans="1:7" x14ac:dyDescent="0.25">
      <c r="A3523" t="s">
        <v>4933</v>
      </c>
      <c r="B3523" t="s">
        <v>28364</v>
      </c>
      <c r="C3523" t="s">
        <v>28364</v>
      </c>
      <c r="D3523" t="s">
        <v>28365</v>
      </c>
      <c r="E3523" t="s">
        <v>28364</v>
      </c>
      <c r="F3523" t="s">
        <v>28364</v>
      </c>
      <c r="G3523" t="s">
        <v>28364</v>
      </c>
    </row>
    <row r="3524" spans="1:7" x14ac:dyDescent="0.25">
      <c r="A3524" t="s">
        <v>23384</v>
      </c>
      <c r="B3524" t="s">
        <v>28364</v>
      </c>
      <c r="C3524" t="s">
        <v>28364</v>
      </c>
      <c r="D3524" t="s">
        <v>28365</v>
      </c>
      <c r="E3524" t="s">
        <v>28364</v>
      </c>
      <c r="F3524" t="s">
        <v>28365</v>
      </c>
      <c r="G3524" t="s">
        <v>28364</v>
      </c>
    </row>
    <row r="3525" spans="1:7" x14ac:dyDescent="0.25">
      <c r="A3525" t="s">
        <v>13162</v>
      </c>
      <c r="B3525" t="s">
        <v>28364</v>
      </c>
      <c r="C3525" t="s">
        <v>28364</v>
      </c>
      <c r="D3525" t="s">
        <v>28365</v>
      </c>
      <c r="E3525" t="s">
        <v>28364</v>
      </c>
      <c r="F3525" t="s">
        <v>28364</v>
      </c>
      <c r="G3525" t="s">
        <v>28364</v>
      </c>
    </row>
    <row r="3526" spans="1:7" x14ac:dyDescent="0.25">
      <c r="A3526" t="s">
        <v>8655</v>
      </c>
      <c r="B3526" t="s">
        <v>28364</v>
      </c>
      <c r="C3526" t="s">
        <v>28364</v>
      </c>
      <c r="D3526" t="s">
        <v>28365</v>
      </c>
      <c r="E3526" t="s">
        <v>28364</v>
      </c>
      <c r="F3526" t="s">
        <v>28364</v>
      </c>
      <c r="G3526" t="s">
        <v>28364</v>
      </c>
    </row>
    <row r="3527" spans="1:7" x14ac:dyDescent="0.25">
      <c r="A3527" t="s">
        <v>7551</v>
      </c>
      <c r="B3527" t="s">
        <v>28364</v>
      </c>
      <c r="C3527" t="s">
        <v>28364</v>
      </c>
      <c r="D3527" t="s">
        <v>28365</v>
      </c>
      <c r="E3527" t="s">
        <v>28364</v>
      </c>
      <c r="F3527" t="s">
        <v>28364</v>
      </c>
      <c r="G3527" t="s">
        <v>28365</v>
      </c>
    </row>
    <row r="3528" spans="1:7" x14ac:dyDescent="0.25">
      <c r="A3528" t="s">
        <v>27215</v>
      </c>
      <c r="B3528" t="s">
        <v>28364</v>
      </c>
      <c r="C3528" t="s">
        <v>28364</v>
      </c>
      <c r="D3528" t="s">
        <v>28365</v>
      </c>
      <c r="E3528" t="s">
        <v>28364</v>
      </c>
      <c r="F3528" t="s">
        <v>28364</v>
      </c>
      <c r="G3528" t="s">
        <v>28365</v>
      </c>
    </row>
    <row r="3529" spans="1:7" x14ac:dyDescent="0.25">
      <c r="A3529" t="s">
        <v>5919</v>
      </c>
      <c r="B3529" t="s">
        <v>28364</v>
      </c>
      <c r="C3529" t="s">
        <v>28364</v>
      </c>
      <c r="D3529" t="s">
        <v>28365</v>
      </c>
      <c r="E3529" t="s">
        <v>28364</v>
      </c>
      <c r="F3529" t="s">
        <v>28364</v>
      </c>
      <c r="G3529" t="s">
        <v>28365</v>
      </c>
    </row>
    <row r="3530" spans="1:7" x14ac:dyDescent="0.25">
      <c r="A3530" t="s">
        <v>22385</v>
      </c>
      <c r="B3530" t="s">
        <v>28364</v>
      </c>
      <c r="C3530" t="s">
        <v>28364</v>
      </c>
      <c r="D3530" t="s">
        <v>28365</v>
      </c>
      <c r="E3530" t="s">
        <v>28364</v>
      </c>
      <c r="F3530" t="s">
        <v>28364</v>
      </c>
      <c r="G3530" t="s">
        <v>28365</v>
      </c>
    </row>
    <row r="3531" spans="1:7" x14ac:dyDescent="0.25">
      <c r="A3531" t="s">
        <v>7721</v>
      </c>
      <c r="B3531" t="s">
        <v>28364</v>
      </c>
      <c r="C3531" t="s">
        <v>28364</v>
      </c>
      <c r="D3531" t="s">
        <v>28365</v>
      </c>
      <c r="E3531" t="s">
        <v>28364</v>
      </c>
      <c r="F3531" t="s">
        <v>28364</v>
      </c>
      <c r="G3531" t="s">
        <v>28364</v>
      </c>
    </row>
    <row r="3532" spans="1:7" x14ac:dyDescent="0.25">
      <c r="A3532" t="s">
        <v>8969</v>
      </c>
      <c r="B3532" t="s">
        <v>28364</v>
      </c>
      <c r="C3532" t="s">
        <v>28364</v>
      </c>
      <c r="D3532" t="s">
        <v>28365</v>
      </c>
      <c r="E3532" t="s">
        <v>28364</v>
      </c>
      <c r="F3532" t="s">
        <v>28364</v>
      </c>
      <c r="G3532" t="s">
        <v>28364</v>
      </c>
    </row>
    <row r="3533" spans="1:7" x14ac:dyDescent="0.25">
      <c r="A3533" t="s">
        <v>3328</v>
      </c>
      <c r="B3533" t="s">
        <v>28364</v>
      </c>
      <c r="C3533" t="s">
        <v>28364</v>
      </c>
      <c r="D3533" t="s">
        <v>28365</v>
      </c>
      <c r="E3533" t="s">
        <v>28364</v>
      </c>
      <c r="F3533" t="s">
        <v>28364</v>
      </c>
      <c r="G3533" t="s">
        <v>28364</v>
      </c>
    </row>
    <row r="3534" spans="1:7" x14ac:dyDescent="0.25">
      <c r="A3534" t="s">
        <v>19802</v>
      </c>
      <c r="B3534" t="s">
        <v>28364</v>
      </c>
      <c r="C3534" t="s">
        <v>28364</v>
      </c>
      <c r="D3534" t="s">
        <v>28365</v>
      </c>
      <c r="E3534" t="s">
        <v>28364</v>
      </c>
      <c r="F3534" t="s">
        <v>28364</v>
      </c>
      <c r="G3534" t="s">
        <v>28364</v>
      </c>
    </row>
    <row r="3535" spans="1:7" x14ac:dyDescent="0.25">
      <c r="A3535" t="s">
        <v>17317</v>
      </c>
      <c r="B3535" t="s">
        <v>28364</v>
      </c>
      <c r="C3535" t="s">
        <v>28364</v>
      </c>
      <c r="D3535" t="s">
        <v>28364</v>
      </c>
      <c r="E3535" t="s">
        <v>28364</v>
      </c>
      <c r="F3535" t="s">
        <v>28364</v>
      </c>
      <c r="G3535" t="s">
        <v>28364</v>
      </c>
    </row>
    <row r="3536" spans="1:7" x14ac:dyDescent="0.25">
      <c r="A3536" t="s">
        <v>19866</v>
      </c>
      <c r="B3536" t="s">
        <v>28364</v>
      </c>
      <c r="C3536" t="s">
        <v>28364</v>
      </c>
      <c r="D3536" t="s">
        <v>28364</v>
      </c>
      <c r="E3536" t="s">
        <v>28364</v>
      </c>
      <c r="F3536" t="s">
        <v>28365</v>
      </c>
      <c r="G3536" t="s">
        <v>28364</v>
      </c>
    </row>
    <row r="3537" spans="1:7" x14ac:dyDescent="0.25">
      <c r="A3537" t="s">
        <v>9544</v>
      </c>
      <c r="B3537" t="s">
        <v>28364</v>
      </c>
      <c r="C3537" t="s">
        <v>28365</v>
      </c>
      <c r="D3537" t="s">
        <v>28364</v>
      </c>
      <c r="E3537" t="s">
        <v>28365</v>
      </c>
      <c r="F3537" t="s">
        <v>28364</v>
      </c>
      <c r="G3537" t="s">
        <v>28364</v>
      </c>
    </row>
    <row r="3538" spans="1:7" x14ac:dyDescent="0.25">
      <c r="A3538" t="s">
        <v>17817</v>
      </c>
      <c r="B3538" t="s">
        <v>28364</v>
      </c>
      <c r="C3538" t="s">
        <v>28365</v>
      </c>
      <c r="D3538" t="s">
        <v>28364</v>
      </c>
      <c r="E3538" t="s">
        <v>28365</v>
      </c>
      <c r="F3538" t="s">
        <v>28364</v>
      </c>
      <c r="G3538" t="s">
        <v>28364</v>
      </c>
    </row>
    <row r="3539" spans="1:7" x14ac:dyDescent="0.25">
      <c r="A3539" t="s">
        <v>16038</v>
      </c>
      <c r="B3539" t="s">
        <v>28364</v>
      </c>
      <c r="C3539" t="s">
        <v>28364</v>
      </c>
      <c r="D3539" t="s">
        <v>28364</v>
      </c>
      <c r="E3539" t="s">
        <v>28364</v>
      </c>
      <c r="F3539" t="s">
        <v>28364</v>
      </c>
      <c r="G3539" t="s">
        <v>28364</v>
      </c>
    </row>
    <row r="3540" spans="1:7" x14ac:dyDescent="0.25">
      <c r="A3540" t="s">
        <v>4757</v>
      </c>
      <c r="B3540" t="s">
        <v>28364</v>
      </c>
      <c r="C3540" t="s">
        <v>28364</v>
      </c>
      <c r="D3540" t="s">
        <v>28364</v>
      </c>
      <c r="E3540" t="s">
        <v>28364</v>
      </c>
      <c r="F3540" t="s">
        <v>28364</v>
      </c>
      <c r="G3540" t="s">
        <v>28364</v>
      </c>
    </row>
    <row r="3541" spans="1:7" x14ac:dyDescent="0.25">
      <c r="A3541" t="s">
        <v>17528</v>
      </c>
      <c r="B3541" t="s">
        <v>28364</v>
      </c>
      <c r="C3541" t="s">
        <v>28364</v>
      </c>
      <c r="D3541" t="s">
        <v>28364</v>
      </c>
      <c r="E3541" t="s">
        <v>28364</v>
      </c>
      <c r="F3541" t="s">
        <v>28364</v>
      </c>
      <c r="G3541" t="s">
        <v>28364</v>
      </c>
    </row>
    <row r="3542" spans="1:7" x14ac:dyDescent="0.25">
      <c r="A3542" t="s">
        <v>15517</v>
      </c>
      <c r="B3542" t="s">
        <v>28364</v>
      </c>
      <c r="C3542" t="s">
        <v>28364</v>
      </c>
      <c r="D3542" t="s">
        <v>28364</v>
      </c>
      <c r="E3542" t="s">
        <v>28364</v>
      </c>
      <c r="F3542" t="s">
        <v>28364</v>
      </c>
      <c r="G3542" t="s">
        <v>28364</v>
      </c>
    </row>
    <row r="3543" spans="1:7" x14ac:dyDescent="0.25">
      <c r="A3543" t="s">
        <v>27614</v>
      </c>
      <c r="B3543" t="s">
        <v>28364</v>
      </c>
      <c r="C3543" t="s">
        <v>28364</v>
      </c>
      <c r="D3543" t="s">
        <v>28364</v>
      </c>
      <c r="E3543" t="s">
        <v>28364</v>
      </c>
      <c r="F3543" t="s">
        <v>28364</v>
      </c>
      <c r="G3543" t="s">
        <v>28364</v>
      </c>
    </row>
    <row r="3544" spans="1:7" x14ac:dyDescent="0.25">
      <c r="A3544" t="s">
        <v>10101</v>
      </c>
      <c r="B3544" t="s">
        <v>28364</v>
      </c>
      <c r="C3544" t="s">
        <v>28364</v>
      </c>
      <c r="D3544" t="s">
        <v>28364</v>
      </c>
      <c r="E3544" t="s">
        <v>28364</v>
      </c>
      <c r="F3544" t="s">
        <v>28364</v>
      </c>
      <c r="G3544" t="s">
        <v>28364</v>
      </c>
    </row>
    <row r="3545" spans="1:7" x14ac:dyDescent="0.25">
      <c r="A3545" t="s">
        <v>20566</v>
      </c>
      <c r="B3545" t="s">
        <v>28364</v>
      </c>
      <c r="C3545" t="s">
        <v>28364</v>
      </c>
      <c r="D3545" t="s">
        <v>28364</v>
      </c>
      <c r="E3545" t="s">
        <v>28364</v>
      </c>
      <c r="F3545" t="s">
        <v>28364</v>
      </c>
      <c r="G3545" t="s">
        <v>28364</v>
      </c>
    </row>
    <row r="3546" spans="1:7" x14ac:dyDescent="0.25">
      <c r="A3546" t="s">
        <v>20331</v>
      </c>
      <c r="B3546" t="s">
        <v>28364</v>
      </c>
      <c r="C3546" t="s">
        <v>28364</v>
      </c>
      <c r="D3546" t="s">
        <v>28364</v>
      </c>
      <c r="E3546" t="s">
        <v>28364</v>
      </c>
      <c r="F3546" t="s">
        <v>28364</v>
      </c>
      <c r="G3546" t="s">
        <v>28364</v>
      </c>
    </row>
    <row r="3547" spans="1:7" x14ac:dyDescent="0.25">
      <c r="A3547" t="s">
        <v>25674</v>
      </c>
      <c r="B3547" t="s">
        <v>28364</v>
      </c>
      <c r="C3547" t="s">
        <v>28364</v>
      </c>
      <c r="D3547" t="s">
        <v>28364</v>
      </c>
      <c r="E3547" t="s">
        <v>28364</v>
      </c>
      <c r="F3547" t="s">
        <v>28364</v>
      </c>
      <c r="G3547" t="s">
        <v>28364</v>
      </c>
    </row>
    <row r="3548" spans="1:7" x14ac:dyDescent="0.25">
      <c r="A3548" t="s">
        <v>12689</v>
      </c>
      <c r="B3548" t="s">
        <v>28364</v>
      </c>
      <c r="C3548" t="s">
        <v>28364</v>
      </c>
      <c r="D3548" t="s">
        <v>28364</v>
      </c>
      <c r="E3548" t="s">
        <v>28364</v>
      </c>
      <c r="F3548" t="s">
        <v>28364</v>
      </c>
      <c r="G3548" t="s">
        <v>28364</v>
      </c>
    </row>
    <row r="3549" spans="1:7" x14ac:dyDescent="0.25">
      <c r="A3549" t="s">
        <v>10255</v>
      </c>
      <c r="B3549" t="s">
        <v>28364</v>
      </c>
      <c r="C3549" t="s">
        <v>28364</v>
      </c>
      <c r="D3549" t="s">
        <v>28364</v>
      </c>
      <c r="E3549" t="s">
        <v>28364</v>
      </c>
      <c r="F3549" t="s">
        <v>28364</v>
      </c>
      <c r="G3549" t="s">
        <v>28364</v>
      </c>
    </row>
    <row r="3550" spans="1:7" x14ac:dyDescent="0.25">
      <c r="A3550" t="s">
        <v>22878</v>
      </c>
      <c r="B3550" t="s">
        <v>28364</v>
      </c>
      <c r="C3550" t="s">
        <v>28364</v>
      </c>
      <c r="D3550" t="s">
        <v>28365</v>
      </c>
      <c r="E3550" t="s">
        <v>28364</v>
      </c>
      <c r="F3550" t="s">
        <v>28364</v>
      </c>
      <c r="G3550" t="s">
        <v>28364</v>
      </c>
    </row>
    <row r="3551" spans="1:7" x14ac:dyDescent="0.25">
      <c r="A3551" t="s">
        <v>11744</v>
      </c>
      <c r="B3551" t="s">
        <v>28364</v>
      </c>
      <c r="C3551" t="s">
        <v>28364</v>
      </c>
      <c r="D3551" t="s">
        <v>28365</v>
      </c>
      <c r="E3551" t="s">
        <v>28364</v>
      </c>
      <c r="F3551" t="s">
        <v>28364</v>
      </c>
      <c r="G3551" t="s">
        <v>28364</v>
      </c>
    </row>
    <row r="3552" spans="1:7" x14ac:dyDescent="0.25">
      <c r="A3552" t="s">
        <v>22485</v>
      </c>
      <c r="B3552" t="s">
        <v>28364</v>
      </c>
      <c r="C3552" t="s">
        <v>28364</v>
      </c>
      <c r="D3552" t="s">
        <v>28364</v>
      </c>
      <c r="E3552" t="s">
        <v>28364</v>
      </c>
      <c r="F3552" t="s">
        <v>28364</v>
      </c>
      <c r="G3552" t="s">
        <v>28364</v>
      </c>
    </row>
    <row r="3553" spans="1:7" x14ac:dyDescent="0.25">
      <c r="A3553" t="s">
        <v>6555</v>
      </c>
      <c r="B3553" t="s">
        <v>28364</v>
      </c>
      <c r="C3553" t="s">
        <v>28364</v>
      </c>
      <c r="D3553" t="s">
        <v>28365</v>
      </c>
      <c r="E3553" t="s">
        <v>28364</v>
      </c>
      <c r="F3553" t="s">
        <v>28364</v>
      </c>
      <c r="G3553" t="s">
        <v>28364</v>
      </c>
    </row>
    <row r="3554" spans="1:7" x14ac:dyDescent="0.25">
      <c r="A3554" t="s">
        <v>24845</v>
      </c>
      <c r="B3554" t="s">
        <v>28364</v>
      </c>
      <c r="C3554" t="s">
        <v>28364</v>
      </c>
      <c r="D3554" t="s">
        <v>28365</v>
      </c>
      <c r="E3554" t="s">
        <v>28364</v>
      </c>
      <c r="F3554" t="s">
        <v>28364</v>
      </c>
      <c r="G3554" t="s">
        <v>28364</v>
      </c>
    </row>
    <row r="3555" spans="1:7" x14ac:dyDescent="0.25">
      <c r="A3555" t="s">
        <v>18922</v>
      </c>
      <c r="B3555" t="s">
        <v>28364</v>
      </c>
      <c r="C3555" t="s">
        <v>28364</v>
      </c>
      <c r="D3555" t="s">
        <v>28364</v>
      </c>
      <c r="E3555" t="s">
        <v>28364</v>
      </c>
      <c r="F3555" t="s">
        <v>28364</v>
      </c>
      <c r="G3555" t="s">
        <v>28364</v>
      </c>
    </row>
    <row r="3556" spans="1:7" x14ac:dyDescent="0.25">
      <c r="A3556" t="s">
        <v>23828</v>
      </c>
      <c r="B3556" t="s">
        <v>28364</v>
      </c>
      <c r="C3556" t="s">
        <v>28364</v>
      </c>
      <c r="D3556" t="s">
        <v>28364</v>
      </c>
      <c r="E3556" t="s">
        <v>28364</v>
      </c>
      <c r="F3556" t="s">
        <v>28364</v>
      </c>
      <c r="G3556" t="s">
        <v>28364</v>
      </c>
    </row>
    <row r="3557" spans="1:7" x14ac:dyDescent="0.25">
      <c r="A3557" t="s">
        <v>24715</v>
      </c>
      <c r="B3557" t="s">
        <v>28364</v>
      </c>
      <c r="C3557" t="s">
        <v>28364</v>
      </c>
      <c r="D3557" t="s">
        <v>28364</v>
      </c>
      <c r="E3557" t="s">
        <v>28364</v>
      </c>
      <c r="F3557" t="s">
        <v>28364</v>
      </c>
      <c r="G3557" t="s">
        <v>28364</v>
      </c>
    </row>
    <row r="3558" spans="1:7" x14ac:dyDescent="0.25">
      <c r="A3558" t="s">
        <v>2740</v>
      </c>
      <c r="B3558" t="s">
        <v>28364</v>
      </c>
      <c r="C3558" t="s">
        <v>28365</v>
      </c>
      <c r="D3558" t="s">
        <v>28364</v>
      </c>
      <c r="E3558" t="s">
        <v>28365</v>
      </c>
      <c r="F3558" t="s">
        <v>28364</v>
      </c>
      <c r="G3558" t="s">
        <v>28364</v>
      </c>
    </row>
    <row r="3559" spans="1:7" x14ac:dyDescent="0.25">
      <c r="A3559" t="s">
        <v>26931</v>
      </c>
      <c r="B3559" t="s">
        <v>28364</v>
      </c>
      <c r="C3559" t="s">
        <v>28364</v>
      </c>
      <c r="D3559" t="s">
        <v>28364</v>
      </c>
      <c r="E3559" t="s">
        <v>28364</v>
      </c>
      <c r="F3559" t="s">
        <v>28364</v>
      </c>
      <c r="G3559" t="s">
        <v>28364</v>
      </c>
    </row>
    <row r="3560" spans="1:7" x14ac:dyDescent="0.25">
      <c r="A3560" t="s">
        <v>27882</v>
      </c>
      <c r="B3560" t="s">
        <v>28364</v>
      </c>
      <c r="C3560" t="s">
        <v>28365</v>
      </c>
      <c r="D3560" t="s">
        <v>28364</v>
      </c>
      <c r="E3560" t="s">
        <v>28365</v>
      </c>
      <c r="F3560" t="s">
        <v>28364</v>
      </c>
      <c r="G3560" t="s">
        <v>28364</v>
      </c>
    </row>
    <row r="3561" spans="1:7" x14ac:dyDescent="0.25">
      <c r="A3561" t="s">
        <v>4069</v>
      </c>
      <c r="B3561" t="s">
        <v>28364</v>
      </c>
      <c r="C3561" t="s">
        <v>28365</v>
      </c>
      <c r="D3561" t="s">
        <v>28364</v>
      </c>
      <c r="E3561" t="s">
        <v>28365</v>
      </c>
      <c r="F3561" t="s">
        <v>28364</v>
      </c>
      <c r="G3561" t="s">
        <v>28364</v>
      </c>
    </row>
    <row r="3562" spans="1:7" x14ac:dyDescent="0.25">
      <c r="A3562" t="s">
        <v>22706</v>
      </c>
      <c r="B3562" t="s">
        <v>28364</v>
      </c>
      <c r="C3562" t="s">
        <v>28364</v>
      </c>
      <c r="D3562" t="s">
        <v>28364</v>
      </c>
      <c r="E3562" t="s">
        <v>28364</v>
      </c>
      <c r="F3562" t="s">
        <v>28364</v>
      </c>
      <c r="G3562" t="s">
        <v>28364</v>
      </c>
    </row>
    <row r="3563" spans="1:7" x14ac:dyDescent="0.25">
      <c r="A3563" t="s">
        <v>1355</v>
      </c>
      <c r="B3563" t="s">
        <v>28364</v>
      </c>
      <c r="C3563" t="s">
        <v>28365</v>
      </c>
      <c r="D3563" t="s">
        <v>28364</v>
      </c>
      <c r="E3563" t="s">
        <v>28365</v>
      </c>
      <c r="F3563" t="s">
        <v>28364</v>
      </c>
      <c r="G3563" t="s">
        <v>28364</v>
      </c>
    </row>
    <row r="3564" spans="1:7" x14ac:dyDescent="0.25">
      <c r="A3564" t="s">
        <v>7714</v>
      </c>
      <c r="B3564" t="s">
        <v>28364</v>
      </c>
      <c r="C3564" t="s">
        <v>28364</v>
      </c>
      <c r="D3564" t="s">
        <v>28364</v>
      </c>
      <c r="E3564" t="s">
        <v>28364</v>
      </c>
      <c r="F3564" t="s">
        <v>28364</v>
      </c>
      <c r="G3564" t="s">
        <v>28364</v>
      </c>
    </row>
    <row r="3565" spans="1:7" x14ac:dyDescent="0.25">
      <c r="A3565" t="s">
        <v>9747</v>
      </c>
      <c r="B3565" t="s">
        <v>28364</v>
      </c>
      <c r="C3565" t="s">
        <v>28364</v>
      </c>
      <c r="D3565" t="s">
        <v>28364</v>
      </c>
      <c r="E3565" t="s">
        <v>28364</v>
      </c>
      <c r="F3565" t="s">
        <v>28364</v>
      </c>
      <c r="G3565" t="s">
        <v>28364</v>
      </c>
    </row>
    <row r="3566" spans="1:7" x14ac:dyDescent="0.25">
      <c r="A3566" t="s">
        <v>11711</v>
      </c>
      <c r="B3566" t="s">
        <v>28364</v>
      </c>
      <c r="C3566" t="s">
        <v>28365</v>
      </c>
      <c r="D3566" t="s">
        <v>28364</v>
      </c>
      <c r="E3566" t="s">
        <v>28365</v>
      </c>
      <c r="F3566" t="s">
        <v>28364</v>
      </c>
      <c r="G3566" t="s">
        <v>28364</v>
      </c>
    </row>
    <row r="3567" spans="1:7" x14ac:dyDescent="0.25">
      <c r="A3567" t="s">
        <v>14632</v>
      </c>
      <c r="B3567" t="s">
        <v>28364</v>
      </c>
      <c r="C3567" t="s">
        <v>28365</v>
      </c>
      <c r="D3567" t="s">
        <v>28364</v>
      </c>
      <c r="E3567" t="s">
        <v>28365</v>
      </c>
      <c r="F3567" t="s">
        <v>28364</v>
      </c>
      <c r="G3567" t="s">
        <v>28365</v>
      </c>
    </row>
    <row r="3568" spans="1:7" x14ac:dyDescent="0.25">
      <c r="A3568" t="s">
        <v>2691</v>
      </c>
      <c r="B3568" t="s">
        <v>28364</v>
      </c>
      <c r="C3568" t="s">
        <v>28365</v>
      </c>
      <c r="D3568" t="s">
        <v>28364</v>
      </c>
      <c r="E3568" t="s">
        <v>28365</v>
      </c>
      <c r="F3568" t="s">
        <v>28364</v>
      </c>
      <c r="G3568" t="s">
        <v>28365</v>
      </c>
    </row>
    <row r="3569" spans="1:7" x14ac:dyDescent="0.25">
      <c r="A3569" t="s">
        <v>26885</v>
      </c>
      <c r="B3569" t="s">
        <v>28364</v>
      </c>
      <c r="C3569" t="s">
        <v>28365</v>
      </c>
      <c r="D3569" t="s">
        <v>28364</v>
      </c>
      <c r="E3569" t="s">
        <v>28365</v>
      </c>
      <c r="F3569" t="s">
        <v>28364</v>
      </c>
      <c r="G3569" t="s">
        <v>28364</v>
      </c>
    </row>
    <row r="3570" spans="1:7" x14ac:dyDescent="0.25">
      <c r="A3570" t="s">
        <v>27251</v>
      </c>
      <c r="B3570" t="s">
        <v>28364</v>
      </c>
      <c r="C3570" t="s">
        <v>28364</v>
      </c>
      <c r="D3570" t="s">
        <v>28364</v>
      </c>
      <c r="E3570" t="s">
        <v>28364</v>
      </c>
      <c r="F3570" t="s">
        <v>28365</v>
      </c>
      <c r="G3570" t="s">
        <v>28364</v>
      </c>
    </row>
    <row r="3571" spans="1:7" x14ac:dyDescent="0.25">
      <c r="A3571" t="s">
        <v>27203</v>
      </c>
      <c r="B3571" t="s">
        <v>28364</v>
      </c>
      <c r="C3571" t="s">
        <v>28364</v>
      </c>
      <c r="D3571" t="s">
        <v>28364</v>
      </c>
      <c r="E3571" t="s">
        <v>28364</v>
      </c>
      <c r="F3571" t="s">
        <v>28364</v>
      </c>
      <c r="G3571" t="s">
        <v>28364</v>
      </c>
    </row>
    <row r="3572" spans="1:7" x14ac:dyDescent="0.25">
      <c r="A3572" t="s">
        <v>3752</v>
      </c>
      <c r="B3572" t="s">
        <v>28364</v>
      </c>
      <c r="C3572" t="s">
        <v>28364</v>
      </c>
      <c r="D3572" t="s">
        <v>28364</v>
      </c>
      <c r="E3572" t="s">
        <v>28364</v>
      </c>
      <c r="F3572" t="s">
        <v>28364</v>
      </c>
      <c r="G3572" t="s">
        <v>28364</v>
      </c>
    </row>
    <row r="3573" spans="1:7" x14ac:dyDescent="0.25">
      <c r="A3573" t="s">
        <v>9462</v>
      </c>
      <c r="B3573" t="s">
        <v>28364</v>
      </c>
      <c r="C3573" t="s">
        <v>28364</v>
      </c>
      <c r="D3573" t="s">
        <v>28364</v>
      </c>
      <c r="E3573" t="s">
        <v>28364</v>
      </c>
      <c r="F3573" t="s">
        <v>28364</v>
      </c>
      <c r="G3573" t="s">
        <v>28364</v>
      </c>
    </row>
    <row r="3574" spans="1:7" x14ac:dyDescent="0.25">
      <c r="A3574" t="s">
        <v>22408</v>
      </c>
      <c r="B3574" t="s">
        <v>28364</v>
      </c>
      <c r="C3574" t="s">
        <v>28364</v>
      </c>
      <c r="D3574" t="s">
        <v>28364</v>
      </c>
      <c r="E3574" t="s">
        <v>28364</v>
      </c>
      <c r="F3574" t="s">
        <v>28364</v>
      </c>
      <c r="G3574" t="s">
        <v>28364</v>
      </c>
    </row>
    <row r="3575" spans="1:7" x14ac:dyDescent="0.25">
      <c r="A3575" t="s">
        <v>6724</v>
      </c>
      <c r="B3575" t="s">
        <v>28364</v>
      </c>
      <c r="C3575" t="s">
        <v>28364</v>
      </c>
      <c r="D3575" t="s">
        <v>28364</v>
      </c>
      <c r="E3575" t="s">
        <v>28364</v>
      </c>
      <c r="F3575" t="s">
        <v>28364</v>
      </c>
      <c r="G3575" t="s">
        <v>28364</v>
      </c>
    </row>
    <row r="3576" spans="1:7" x14ac:dyDescent="0.25">
      <c r="A3576" t="s">
        <v>24269</v>
      </c>
      <c r="B3576" t="s">
        <v>28364</v>
      </c>
      <c r="C3576" t="s">
        <v>28364</v>
      </c>
      <c r="D3576" t="s">
        <v>28364</v>
      </c>
      <c r="E3576" t="s">
        <v>28364</v>
      </c>
      <c r="F3576" t="s">
        <v>28364</v>
      </c>
      <c r="G3576" t="s">
        <v>28364</v>
      </c>
    </row>
    <row r="3577" spans="1:7" x14ac:dyDescent="0.25">
      <c r="A3577" t="s">
        <v>21345</v>
      </c>
      <c r="B3577" t="s">
        <v>28364</v>
      </c>
      <c r="C3577" t="s">
        <v>28364</v>
      </c>
      <c r="D3577" t="s">
        <v>28365</v>
      </c>
      <c r="E3577" t="s">
        <v>28364</v>
      </c>
      <c r="F3577" t="s">
        <v>28364</v>
      </c>
      <c r="G3577" t="s">
        <v>28364</v>
      </c>
    </row>
    <row r="3578" spans="1:7" x14ac:dyDescent="0.25">
      <c r="A3578" t="s">
        <v>14094</v>
      </c>
      <c r="B3578" t="s">
        <v>28364</v>
      </c>
      <c r="C3578" t="s">
        <v>28364</v>
      </c>
      <c r="D3578" t="s">
        <v>28364</v>
      </c>
      <c r="E3578" t="s">
        <v>28364</v>
      </c>
      <c r="F3578" t="s">
        <v>28364</v>
      </c>
      <c r="G3578" t="s">
        <v>28364</v>
      </c>
    </row>
    <row r="3579" spans="1:7" x14ac:dyDescent="0.25">
      <c r="A3579" t="s">
        <v>3159</v>
      </c>
      <c r="B3579" t="s">
        <v>28364</v>
      </c>
      <c r="C3579" t="s">
        <v>28364</v>
      </c>
      <c r="D3579" t="s">
        <v>28364</v>
      </c>
      <c r="E3579" t="s">
        <v>28364</v>
      </c>
      <c r="F3579" t="s">
        <v>28364</v>
      </c>
      <c r="G3579" t="s">
        <v>28364</v>
      </c>
    </row>
    <row r="3580" spans="1:7" x14ac:dyDescent="0.25">
      <c r="A3580" t="s">
        <v>26171</v>
      </c>
      <c r="B3580" t="s">
        <v>28364</v>
      </c>
      <c r="C3580" t="s">
        <v>28364</v>
      </c>
      <c r="D3580" t="s">
        <v>28364</v>
      </c>
      <c r="E3580" t="s">
        <v>28364</v>
      </c>
      <c r="F3580" t="s">
        <v>28364</v>
      </c>
      <c r="G3580" t="s">
        <v>28364</v>
      </c>
    </row>
    <row r="3581" spans="1:7" x14ac:dyDescent="0.25">
      <c r="A3581" t="s">
        <v>26034</v>
      </c>
      <c r="B3581" t="s">
        <v>28364</v>
      </c>
      <c r="C3581" t="s">
        <v>28364</v>
      </c>
      <c r="D3581" t="s">
        <v>28364</v>
      </c>
      <c r="E3581" t="s">
        <v>28364</v>
      </c>
      <c r="F3581" t="s">
        <v>28364</v>
      </c>
      <c r="G3581" t="s">
        <v>28365</v>
      </c>
    </row>
    <row r="3582" spans="1:7" x14ac:dyDescent="0.25">
      <c r="A3582" t="s">
        <v>16864</v>
      </c>
      <c r="B3582" t="s">
        <v>28364</v>
      </c>
      <c r="C3582" t="s">
        <v>28364</v>
      </c>
      <c r="D3582" t="s">
        <v>28365</v>
      </c>
      <c r="E3582" t="s">
        <v>28364</v>
      </c>
      <c r="F3582" t="s">
        <v>28364</v>
      </c>
      <c r="G3582" t="s">
        <v>28364</v>
      </c>
    </row>
    <row r="3583" spans="1:7" x14ac:dyDescent="0.25">
      <c r="A3583" t="s">
        <v>19181</v>
      </c>
      <c r="B3583" t="s">
        <v>28364</v>
      </c>
      <c r="C3583" t="s">
        <v>28364</v>
      </c>
      <c r="D3583" t="s">
        <v>28365</v>
      </c>
      <c r="E3583" t="s">
        <v>28364</v>
      </c>
      <c r="F3583" t="s">
        <v>28364</v>
      </c>
      <c r="G3583" t="s">
        <v>28364</v>
      </c>
    </row>
    <row r="3584" spans="1:7" x14ac:dyDescent="0.25">
      <c r="A3584" t="s">
        <v>23633</v>
      </c>
      <c r="B3584" t="s">
        <v>28364</v>
      </c>
      <c r="C3584" t="s">
        <v>28364</v>
      </c>
      <c r="D3584" t="s">
        <v>28364</v>
      </c>
      <c r="E3584" t="s">
        <v>28364</v>
      </c>
      <c r="F3584" t="s">
        <v>28364</v>
      </c>
      <c r="G3584" t="s">
        <v>28364</v>
      </c>
    </row>
    <row r="3585" spans="1:7" x14ac:dyDescent="0.25">
      <c r="A3585" t="s">
        <v>9277</v>
      </c>
      <c r="B3585" t="s">
        <v>28364</v>
      </c>
      <c r="C3585" t="s">
        <v>28364</v>
      </c>
      <c r="D3585" t="s">
        <v>28364</v>
      </c>
      <c r="E3585" t="s">
        <v>28364</v>
      </c>
      <c r="F3585" t="s">
        <v>28364</v>
      </c>
      <c r="G3585" t="s">
        <v>28364</v>
      </c>
    </row>
    <row r="3586" spans="1:7" x14ac:dyDescent="0.25">
      <c r="A3586" t="s">
        <v>24448</v>
      </c>
      <c r="B3586" t="s">
        <v>28364</v>
      </c>
      <c r="C3586" t="s">
        <v>28364</v>
      </c>
      <c r="D3586" t="s">
        <v>28364</v>
      </c>
      <c r="E3586" t="s">
        <v>28364</v>
      </c>
      <c r="F3586" t="s">
        <v>28364</v>
      </c>
      <c r="G3586" t="s">
        <v>28364</v>
      </c>
    </row>
    <row r="3587" spans="1:7" x14ac:dyDescent="0.25">
      <c r="A3587" t="s">
        <v>8126</v>
      </c>
      <c r="B3587" t="s">
        <v>28364</v>
      </c>
      <c r="C3587" t="s">
        <v>28364</v>
      </c>
      <c r="D3587" t="s">
        <v>28365</v>
      </c>
      <c r="E3587" t="s">
        <v>28364</v>
      </c>
      <c r="F3587" t="s">
        <v>28364</v>
      </c>
      <c r="G3587" t="s">
        <v>28364</v>
      </c>
    </row>
    <row r="3588" spans="1:7" x14ac:dyDescent="0.25">
      <c r="A3588" t="s">
        <v>17805</v>
      </c>
      <c r="B3588" t="s">
        <v>28364</v>
      </c>
      <c r="C3588" t="s">
        <v>28364</v>
      </c>
      <c r="D3588" t="s">
        <v>28364</v>
      </c>
      <c r="E3588" t="s">
        <v>28364</v>
      </c>
      <c r="F3588" t="s">
        <v>28364</v>
      </c>
      <c r="G3588" t="s">
        <v>28364</v>
      </c>
    </row>
    <row r="3589" spans="1:7" x14ac:dyDescent="0.25">
      <c r="A3589" t="s">
        <v>16829</v>
      </c>
      <c r="B3589" t="s">
        <v>28364</v>
      </c>
      <c r="C3589" t="s">
        <v>28364</v>
      </c>
      <c r="D3589" t="s">
        <v>28364</v>
      </c>
      <c r="E3589" t="s">
        <v>28364</v>
      </c>
      <c r="F3589" t="s">
        <v>28364</v>
      </c>
      <c r="G3589" t="s">
        <v>28364</v>
      </c>
    </row>
    <row r="3590" spans="1:7" x14ac:dyDescent="0.25">
      <c r="A3590" t="s">
        <v>28082</v>
      </c>
      <c r="B3590" t="s">
        <v>28364</v>
      </c>
      <c r="C3590" t="s">
        <v>28364</v>
      </c>
      <c r="D3590" t="s">
        <v>28365</v>
      </c>
      <c r="E3590" t="s">
        <v>28364</v>
      </c>
      <c r="F3590" t="s">
        <v>28364</v>
      </c>
      <c r="G3590" t="s">
        <v>28364</v>
      </c>
    </row>
    <row r="3591" spans="1:7" x14ac:dyDescent="0.25">
      <c r="A3591" t="s">
        <v>26693</v>
      </c>
      <c r="B3591" t="s">
        <v>28364</v>
      </c>
      <c r="C3591" t="s">
        <v>28364</v>
      </c>
      <c r="D3591" t="s">
        <v>28365</v>
      </c>
      <c r="E3591" t="s">
        <v>28364</v>
      </c>
      <c r="F3591" t="s">
        <v>28364</v>
      </c>
      <c r="G3591" t="s">
        <v>28364</v>
      </c>
    </row>
    <row r="3592" spans="1:7" x14ac:dyDescent="0.25">
      <c r="A3592" t="s">
        <v>7559</v>
      </c>
      <c r="B3592" t="s">
        <v>28364</v>
      </c>
      <c r="C3592" t="s">
        <v>28364</v>
      </c>
      <c r="D3592" t="s">
        <v>28364</v>
      </c>
      <c r="E3592" t="s">
        <v>28364</v>
      </c>
      <c r="F3592" t="s">
        <v>28364</v>
      </c>
      <c r="G3592" t="s">
        <v>28364</v>
      </c>
    </row>
    <row r="3593" spans="1:7" x14ac:dyDescent="0.25">
      <c r="A3593" t="s">
        <v>12801</v>
      </c>
      <c r="B3593" t="s">
        <v>28364</v>
      </c>
      <c r="C3593" t="s">
        <v>28364</v>
      </c>
      <c r="D3593" t="s">
        <v>28364</v>
      </c>
      <c r="E3593" t="s">
        <v>28364</v>
      </c>
      <c r="F3593" t="s">
        <v>28364</v>
      </c>
      <c r="G3593" t="s">
        <v>28365</v>
      </c>
    </row>
    <row r="3594" spans="1:7" x14ac:dyDescent="0.25">
      <c r="A3594" t="s">
        <v>26616</v>
      </c>
      <c r="B3594" t="s">
        <v>28364</v>
      </c>
      <c r="C3594" t="s">
        <v>28364</v>
      </c>
      <c r="D3594" t="s">
        <v>28364</v>
      </c>
      <c r="E3594" t="s">
        <v>28364</v>
      </c>
      <c r="F3594" t="s">
        <v>28364</v>
      </c>
      <c r="G3594" t="s">
        <v>28364</v>
      </c>
    </row>
    <row r="3595" spans="1:7" x14ac:dyDescent="0.25">
      <c r="A3595" t="s">
        <v>15730</v>
      </c>
      <c r="B3595" t="s">
        <v>28364</v>
      </c>
      <c r="C3595" t="s">
        <v>28364</v>
      </c>
      <c r="D3595" t="s">
        <v>28364</v>
      </c>
      <c r="E3595" t="s">
        <v>28364</v>
      </c>
      <c r="F3595" t="s">
        <v>28364</v>
      </c>
      <c r="G3595" t="s">
        <v>28364</v>
      </c>
    </row>
    <row r="3596" spans="1:7" x14ac:dyDescent="0.25">
      <c r="A3596" t="s">
        <v>24619</v>
      </c>
      <c r="B3596" t="s">
        <v>28364</v>
      </c>
      <c r="C3596" t="s">
        <v>28365</v>
      </c>
      <c r="D3596" t="s">
        <v>28364</v>
      </c>
      <c r="E3596" t="s">
        <v>28365</v>
      </c>
      <c r="F3596" t="s">
        <v>28364</v>
      </c>
      <c r="G3596" t="s">
        <v>28364</v>
      </c>
    </row>
    <row r="3597" spans="1:7" x14ac:dyDescent="0.25">
      <c r="A3597" t="s">
        <v>15709</v>
      </c>
      <c r="B3597" t="s">
        <v>28364</v>
      </c>
      <c r="C3597" t="s">
        <v>28364</v>
      </c>
      <c r="D3597" t="s">
        <v>28364</v>
      </c>
      <c r="E3597" t="s">
        <v>28364</v>
      </c>
      <c r="F3597" t="s">
        <v>28364</v>
      </c>
      <c r="G3597" t="s">
        <v>28364</v>
      </c>
    </row>
    <row r="3598" spans="1:7" x14ac:dyDescent="0.25">
      <c r="A3598" t="s">
        <v>15499</v>
      </c>
      <c r="B3598" t="s">
        <v>28364</v>
      </c>
      <c r="C3598" t="s">
        <v>28365</v>
      </c>
      <c r="D3598" t="s">
        <v>28364</v>
      </c>
      <c r="E3598" t="s">
        <v>28365</v>
      </c>
      <c r="F3598" t="s">
        <v>28364</v>
      </c>
      <c r="G3598" t="s">
        <v>28364</v>
      </c>
    </row>
    <row r="3599" spans="1:7" x14ac:dyDescent="0.25">
      <c r="A3599" t="s">
        <v>8199</v>
      </c>
      <c r="B3599" t="s">
        <v>28364</v>
      </c>
      <c r="C3599" t="s">
        <v>28364</v>
      </c>
      <c r="D3599" t="s">
        <v>28365</v>
      </c>
      <c r="E3599" t="s">
        <v>28364</v>
      </c>
      <c r="F3599" t="s">
        <v>28364</v>
      </c>
      <c r="G3599" t="s">
        <v>28364</v>
      </c>
    </row>
    <row r="3600" spans="1:7" x14ac:dyDescent="0.25">
      <c r="A3600" t="s">
        <v>9352</v>
      </c>
      <c r="B3600" t="s">
        <v>28364</v>
      </c>
      <c r="C3600" t="s">
        <v>28365</v>
      </c>
      <c r="D3600" t="s">
        <v>28364</v>
      </c>
      <c r="E3600" t="s">
        <v>28365</v>
      </c>
      <c r="F3600" t="s">
        <v>28364</v>
      </c>
      <c r="G3600" t="s">
        <v>28364</v>
      </c>
    </row>
    <row r="3601" spans="1:7" x14ac:dyDescent="0.25">
      <c r="A3601" t="s">
        <v>2445</v>
      </c>
      <c r="B3601" t="s">
        <v>28364</v>
      </c>
      <c r="C3601" t="s">
        <v>28365</v>
      </c>
      <c r="D3601" t="s">
        <v>28364</v>
      </c>
      <c r="E3601" t="s">
        <v>28365</v>
      </c>
      <c r="F3601" t="s">
        <v>28364</v>
      </c>
      <c r="G3601" t="s">
        <v>28364</v>
      </c>
    </row>
    <row r="3602" spans="1:7" x14ac:dyDescent="0.25">
      <c r="A3602" t="s">
        <v>24949</v>
      </c>
      <c r="B3602" t="s">
        <v>28364</v>
      </c>
      <c r="C3602" t="s">
        <v>28365</v>
      </c>
      <c r="D3602" t="s">
        <v>28364</v>
      </c>
      <c r="E3602" t="s">
        <v>28365</v>
      </c>
      <c r="F3602" t="s">
        <v>28364</v>
      </c>
      <c r="G3602" t="s">
        <v>28365</v>
      </c>
    </row>
    <row r="3603" spans="1:7" x14ac:dyDescent="0.25">
      <c r="A3603" t="s">
        <v>13932</v>
      </c>
      <c r="B3603" t="s">
        <v>28364</v>
      </c>
      <c r="C3603" t="s">
        <v>28365</v>
      </c>
      <c r="D3603" t="s">
        <v>28364</v>
      </c>
      <c r="E3603" t="s">
        <v>28365</v>
      </c>
      <c r="F3603" t="s">
        <v>28364</v>
      </c>
      <c r="G3603" t="s">
        <v>28364</v>
      </c>
    </row>
    <row r="3604" spans="1:7" x14ac:dyDescent="0.25">
      <c r="A3604" t="s">
        <v>1589</v>
      </c>
      <c r="B3604" t="s">
        <v>28364</v>
      </c>
      <c r="C3604" t="s">
        <v>28365</v>
      </c>
      <c r="D3604" t="s">
        <v>28364</v>
      </c>
      <c r="E3604" t="s">
        <v>28365</v>
      </c>
      <c r="F3604" t="s">
        <v>28364</v>
      </c>
      <c r="G3604" t="s">
        <v>28364</v>
      </c>
    </row>
    <row r="3605" spans="1:7" x14ac:dyDescent="0.25">
      <c r="A3605" t="s">
        <v>13124</v>
      </c>
      <c r="B3605" t="s">
        <v>28364</v>
      </c>
      <c r="C3605" t="s">
        <v>28365</v>
      </c>
      <c r="D3605" t="s">
        <v>28364</v>
      </c>
      <c r="E3605" t="s">
        <v>28365</v>
      </c>
      <c r="F3605" t="s">
        <v>28364</v>
      </c>
      <c r="G3605" t="s">
        <v>28364</v>
      </c>
    </row>
    <row r="3606" spans="1:7" x14ac:dyDescent="0.25">
      <c r="A3606" t="s">
        <v>6773</v>
      </c>
      <c r="B3606" t="s">
        <v>28364</v>
      </c>
      <c r="C3606" t="s">
        <v>28364</v>
      </c>
      <c r="D3606" t="s">
        <v>28364</v>
      </c>
      <c r="E3606" t="s">
        <v>28364</v>
      </c>
      <c r="F3606" t="s">
        <v>28364</v>
      </c>
      <c r="G3606" t="s">
        <v>28364</v>
      </c>
    </row>
    <row r="3607" spans="1:7" x14ac:dyDescent="0.25">
      <c r="A3607" t="s">
        <v>18835</v>
      </c>
      <c r="B3607" t="s">
        <v>28364</v>
      </c>
      <c r="C3607" t="s">
        <v>28365</v>
      </c>
      <c r="D3607" t="s">
        <v>28364</v>
      </c>
      <c r="E3607" t="s">
        <v>28365</v>
      </c>
      <c r="F3607" t="s">
        <v>28364</v>
      </c>
      <c r="G3607" t="s">
        <v>28364</v>
      </c>
    </row>
    <row r="3608" spans="1:7" x14ac:dyDescent="0.25">
      <c r="A3608" t="s">
        <v>11917</v>
      </c>
      <c r="B3608" t="s">
        <v>28364</v>
      </c>
      <c r="C3608" t="s">
        <v>28365</v>
      </c>
      <c r="D3608" t="s">
        <v>28364</v>
      </c>
      <c r="E3608" t="s">
        <v>28365</v>
      </c>
      <c r="F3608" t="s">
        <v>28364</v>
      </c>
      <c r="G3608" t="s">
        <v>28364</v>
      </c>
    </row>
    <row r="3609" spans="1:7" x14ac:dyDescent="0.25">
      <c r="A3609" t="s">
        <v>22994</v>
      </c>
      <c r="B3609" t="s">
        <v>28364</v>
      </c>
      <c r="C3609" t="s">
        <v>28365</v>
      </c>
      <c r="D3609" t="s">
        <v>28364</v>
      </c>
      <c r="E3609" t="s">
        <v>28365</v>
      </c>
      <c r="F3609" t="s">
        <v>28364</v>
      </c>
      <c r="G3609" t="s">
        <v>28364</v>
      </c>
    </row>
    <row r="3610" spans="1:7" x14ac:dyDescent="0.25">
      <c r="A3610" t="s">
        <v>21862</v>
      </c>
      <c r="B3610" t="s">
        <v>28364</v>
      </c>
      <c r="C3610" t="s">
        <v>28364</v>
      </c>
      <c r="D3610" t="s">
        <v>28364</v>
      </c>
      <c r="E3610" t="s">
        <v>28364</v>
      </c>
      <c r="F3610" t="s">
        <v>28364</v>
      </c>
      <c r="G3610" t="s">
        <v>28364</v>
      </c>
    </row>
    <row r="3611" spans="1:7" x14ac:dyDescent="0.25">
      <c r="A3611" t="s">
        <v>4120</v>
      </c>
      <c r="B3611" t="s">
        <v>28364</v>
      </c>
      <c r="C3611" t="s">
        <v>28365</v>
      </c>
      <c r="D3611" t="s">
        <v>28364</v>
      </c>
      <c r="E3611" t="s">
        <v>28365</v>
      </c>
      <c r="F3611" t="s">
        <v>28364</v>
      </c>
      <c r="G3611" t="s">
        <v>28364</v>
      </c>
    </row>
    <row r="3612" spans="1:7" x14ac:dyDescent="0.25">
      <c r="A3612" t="s">
        <v>26299</v>
      </c>
      <c r="B3612" t="s">
        <v>28364</v>
      </c>
      <c r="C3612" t="s">
        <v>28364</v>
      </c>
      <c r="D3612" t="s">
        <v>28364</v>
      </c>
      <c r="E3612" t="s">
        <v>28364</v>
      </c>
      <c r="F3612" t="s">
        <v>28364</v>
      </c>
      <c r="G3612" t="s">
        <v>28364</v>
      </c>
    </row>
    <row r="3613" spans="1:7" x14ac:dyDescent="0.25">
      <c r="A3613" t="s">
        <v>13266</v>
      </c>
      <c r="B3613" t="s">
        <v>28364</v>
      </c>
      <c r="C3613" t="s">
        <v>28365</v>
      </c>
      <c r="D3613" t="s">
        <v>28364</v>
      </c>
      <c r="E3613" t="s">
        <v>28365</v>
      </c>
      <c r="F3613" t="s">
        <v>28364</v>
      </c>
      <c r="G3613" t="s">
        <v>28364</v>
      </c>
    </row>
    <row r="3614" spans="1:7" x14ac:dyDescent="0.25">
      <c r="A3614" t="s">
        <v>23841</v>
      </c>
      <c r="B3614" t="s">
        <v>28364</v>
      </c>
      <c r="C3614" t="s">
        <v>28365</v>
      </c>
      <c r="D3614" t="s">
        <v>28364</v>
      </c>
      <c r="E3614" t="s">
        <v>28365</v>
      </c>
      <c r="F3614" t="s">
        <v>28364</v>
      </c>
      <c r="G3614" t="s">
        <v>28364</v>
      </c>
    </row>
    <row r="3615" spans="1:7" x14ac:dyDescent="0.25">
      <c r="A3615" t="s">
        <v>11862</v>
      </c>
      <c r="B3615" t="s">
        <v>28364</v>
      </c>
      <c r="C3615" t="s">
        <v>28365</v>
      </c>
      <c r="D3615" t="s">
        <v>28364</v>
      </c>
      <c r="E3615" t="s">
        <v>28365</v>
      </c>
      <c r="F3615" t="s">
        <v>28364</v>
      </c>
      <c r="G3615" t="s">
        <v>28364</v>
      </c>
    </row>
    <row r="3616" spans="1:7" x14ac:dyDescent="0.25">
      <c r="A3616" t="s">
        <v>10956</v>
      </c>
      <c r="B3616" t="s">
        <v>28364</v>
      </c>
      <c r="C3616" t="s">
        <v>28365</v>
      </c>
      <c r="D3616" t="s">
        <v>28364</v>
      </c>
      <c r="E3616" t="s">
        <v>28365</v>
      </c>
      <c r="F3616" t="s">
        <v>28364</v>
      </c>
      <c r="G3616" t="s">
        <v>28364</v>
      </c>
    </row>
    <row r="3617" spans="1:7" x14ac:dyDescent="0.25">
      <c r="A3617" t="s">
        <v>12755</v>
      </c>
      <c r="B3617" t="s">
        <v>28364</v>
      </c>
      <c r="C3617" t="s">
        <v>28365</v>
      </c>
      <c r="D3617" t="s">
        <v>28364</v>
      </c>
      <c r="E3617" t="s">
        <v>28365</v>
      </c>
      <c r="F3617" t="s">
        <v>28364</v>
      </c>
      <c r="G3617" t="s">
        <v>28364</v>
      </c>
    </row>
    <row r="3618" spans="1:7" x14ac:dyDescent="0.25">
      <c r="A3618" t="s">
        <v>22785</v>
      </c>
      <c r="B3618" t="s">
        <v>28364</v>
      </c>
      <c r="C3618" t="s">
        <v>28364</v>
      </c>
      <c r="D3618" t="s">
        <v>28364</v>
      </c>
      <c r="E3618" t="s">
        <v>28364</v>
      </c>
      <c r="F3618" t="s">
        <v>28364</v>
      </c>
      <c r="G3618" t="s">
        <v>28364</v>
      </c>
    </row>
    <row r="3619" spans="1:7" x14ac:dyDescent="0.25">
      <c r="A3619" t="s">
        <v>25226</v>
      </c>
      <c r="B3619" t="s">
        <v>28364</v>
      </c>
      <c r="C3619" t="s">
        <v>28365</v>
      </c>
      <c r="D3619" t="s">
        <v>28364</v>
      </c>
      <c r="E3619" t="s">
        <v>28365</v>
      </c>
      <c r="F3619" t="s">
        <v>28364</v>
      </c>
      <c r="G3619" t="s">
        <v>28364</v>
      </c>
    </row>
    <row r="3620" spans="1:7" x14ac:dyDescent="0.25">
      <c r="A3620" t="s">
        <v>3556</v>
      </c>
      <c r="B3620" t="s">
        <v>28364</v>
      </c>
      <c r="C3620" t="s">
        <v>28365</v>
      </c>
      <c r="D3620" t="s">
        <v>28364</v>
      </c>
      <c r="E3620" t="s">
        <v>28365</v>
      </c>
      <c r="F3620" t="s">
        <v>28364</v>
      </c>
      <c r="G3620" t="s">
        <v>28364</v>
      </c>
    </row>
    <row r="3621" spans="1:7" x14ac:dyDescent="0.25">
      <c r="A3621" t="s">
        <v>2142</v>
      </c>
      <c r="B3621" t="s">
        <v>28364</v>
      </c>
      <c r="C3621" t="s">
        <v>28365</v>
      </c>
      <c r="D3621" t="s">
        <v>28364</v>
      </c>
      <c r="E3621" t="s">
        <v>28365</v>
      </c>
      <c r="F3621" t="s">
        <v>28364</v>
      </c>
      <c r="G3621" t="s">
        <v>28364</v>
      </c>
    </row>
    <row r="3622" spans="1:7" x14ac:dyDescent="0.25">
      <c r="A3622" t="s">
        <v>23017</v>
      </c>
      <c r="B3622" t="s">
        <v>28364</v>
      </c>
      <c r="C3622" t="s">
        <v>28365</v>
      </c>
      <c r="D3622" t="s">
        <v>28364</v>
      </c>
      <c r="E3622" t="s">
        <v>28365</v>
      </c>
      <c r="F3622" t="s">
        <v>28364</v>
      </c>
      <c r="G3622" t="s">
        <v>28364</v>
      </c>
    </row>
    <row r="3623" spans="1:7" x14ac:dyDescent="0.25">
      <c r="A3623" t="s">
        <v>21024</v>
      </c>
      <c r="B3623" t="s">
        <v>28364</v>
      </c>
      <c r="C3623" t="s">
        <v>28365</v>
      </c>
      <c r="D3623" t="s">
        <v>28364</v>
      </c>
      <c r="E3623" t="s">
        <v>28365</v>
      </c>
      <c r="F3623" t="s">
        <v>28364</v>
      </c>
      <c r="G3623" t="s">
        <v>28364</v>
      </c>
    </row>
    <row r="3624" spans="1:7" x14ac:dyDescent="0.25">
      <c r="A3624" t="s">
        <v>14598</v>
      </c>
      <c r="B3624" t="s">
        <v>28364</v>
      </c>
      <c r="C3624" t="s">
        <v>28365</v>
      </c>
      <c r="D3624" t="s">
        <v>28364</v>
      </c>
      <c r="E3624" t="s">
        <v>28365</v>
      </c>
      <c r="F3624" t="s">
        <v>28364</v>
      </c>
      <c r="G3624" t="s">
        <v>28364</v>
      </c>
    </row>
    <row r="3625" spans="1:7" x14ac:dyDescent="0.25">
      <c r="A3625" t="s">
        <v>5610</v>
      </c>
      <c r="B3625" t="s">
        <v>28364</v>
      </c>
      <c r="C3625" t="s">
        <v>28365</v>
      </c>
      <c r="D3625" t="s">
        <v>28364</v>
      </c>
      <c r="E3625" t="s">
        <v>28365</v>
      </c>
      <c r="F3625" t="s">
        <v>28364</v>
      </c>
      <c r="G3625" t="s">
        <v>28364</v>
      </c>
    </row>
    <row r="3626" spans="1:7" x14ac:dyDescent="0.25">
      <c r="A3626" t="s">
        <v>7725</v>
      </c>
      <c r="B3626" t="s">
        <v>28364</v>
      </c>
      <c r="C3626" t="s">
        <v>28364</v>
      </c>
      <c r="D3626" t="s">
        <v>28365</v>
      </c>
      <c r="E3626" t="s">
        <v>28364</v>
      </c>
      <c r="F3626" t="s">
        <v>28365</v>
      </c>
      <c r="G3626" t="s">
        <v>28365</v>
      </c>
    </row>
    <row r="3627" spans="1:7" x14ac:dyDescent="0.25">
      <c r="A3627" t="s">
        <v>18459</v>
      </c>
      <c r="B3627" t="s">
        <v>28364</v>
      </c>
      <c r="C3627" t="s">
        <v>28364</v>
      </c>
      <c r="D3627" t="s">
        <v>28364</v>
      </c>
      <c r="E3627" t="s">
        <v>28364</v>
      </c>
      <c r="F3627" t="s">
        <v>28364</v>
      </c>
      <c r="G3627" t="s">
        <v>28364</v>
      </c>
    </row>
    <row r="3628" spans="1:7" x14ac:dyDescent="0.25">
      <c r="A3628" t="s">
        <v>21425</v>
      </c>
      <c r="B3628" t="s">
        <v>28364</v>
      </c>
      <c r="C3628" t="s">
        <v>28364</v>
      </c>
      <c r="D3628" t="s">
        <v>28364</v>
      </c>
      <c r="E3628" t="s">
        <v>28364</v>
      </c>
      <c r="F3628" t="s">
        <v>28364</v>
      </c>
      <c r="G3628" t="s">
        <v>28365</v>
      </c>
    </row>
    <row r="3629" spans="1:7" x14ac:dyDescent="0.25">
      <c r="A3629" t="s">
        <v>13203</v>
      </c>
      <c r="B3629" t="s">
        <v>28364</v>
      </c>
      <c r="C3629" t="s">
        <v>28364</v>
      </c>
      <c r="D3629" t="s">
        <v>28364</v>
      </c>
      <c r="E3629" t="s">
        <v>28364</v>
      </c>
      <c r="F3629" t="s">
        <v>28364</v>
      </c>
      <c r="G3629" t="s">
        <v>28364</v>
      </c>
    </row>
    <row r="3630" spans="1:7" x14ac:dyDescent="0.25">
      <c r="A3630" t="s">
        <v>5966</v>
      </c>
      <c r="B3630" t="s">
        <v>28364</v>
      </c>
      <c r="C3630" t="s">
        <v>28364</v>
      </c>
      <c r="D3630" t="s">
        <v>28364</v>
      </c>
      <c r="E3630" t="s">
        <v>28364</v>
      </c>
      <c r="F3630" t="s">
        <v>28364</v>
      </c>
      <c r="G3630" t="s">
        <v>28364</v>
      </c>
    </row>
    <row r="3631" spans="1:7" x14ac:dyDescent="0.25">
      <c r="A3631" t="s">
        <v>19968</v>
      </c>
      <c r="B3631" t="s">
        <v>28364</v>
      </c>
      <c r="C3631" t="s">
        <v>28364</v>
      </c>
      <c r="D3631" t="s">
        <v>28364</v>
      </c>
      <c r="E3631" t="s">
        <v>28364</v>
      </c>
      <c r="F3631" t="s">
        <v>28364</v>
      </c>
      <c r="G3631" t="s">
        <v>28364</v>
      </c>
    </row>
    <row r="3632" spans="1:7" x14ac:dyDescent="0.25">
      <c r="A3632" t="s">
        <v>4136</v>
      </c>
      <c r="B3632" t="s">
        <v>28364</v>
      </c>
      <c r="C3632" t="s">
        <v>28364</v>
      </c>
      <c r="D3632" t="s">
        <v>28364</v>
      </c>
      <c r="E3632" t="s">
        <v>28364</v>
      </c>
      <c r="F3632" t="s">
        <v>28364</v>
      </c>
      <c r="G3632" t="s">
        <v>28364</v>
      </c>
    </row>
    <row r="3633" spans="1:7" x14ac:dyDescent="0.25">
      <c r="A3633" t="s">
        <v>14941</v>
      </c>
      <c r="B3633" t="s">
        <v>28364</v>
      </c>
      <c r="C3633" t="s">
        <v>28364</v>
      </c>
      <c r="D3633" t="s">
        <v>28364</v>
      </c>
      <c r="E3633" t="s">
        <v>28364</v>
      </c>
      <c r="F3633" t="s">
        <v>28364</v>
      </c>
      <c r="G3633" t="s">
        <v>28364</v>
      </c>
    </row>
    <row r="3634" spans="1:7" x14ac:dyDescent="0.25">
      <c r="A3634" t="s">
        <v>24697</v>
      </c>
      <c r="B3634" t="s">
        <v>28364</v>
      </c>
      <c r="C3634" t="s">
        <v>28364</v>
      </c>
      <c r="D3634" t="s">
        <v>28364</v>
      </c>
      <c r="E3634" t="s">
        <v>28364</v>
      </c>
      <c r="F3634" t="s">
        <v>28364</v>
      </c>
      <c r="G3634" t="s">
        <v>28364</v>
      </c>
    </row>
    <row r="3635" spans="1:7" x14ac:dyDescent="0.25">
      <c r="A3635" t="s">
        <v>18815</v>
      </c>
      <c r="B3635" t="s">
        <v>28364</v>
      </c>
      <c r="C3635" t="s">
        <v>28364</v>
      </c>
      <c r="D3635" t="s">
        <v>28364</v>
      </c>
      <c r="E3635" t="s">
        <v>28364</v>
      </c>
      <c r="F3635" t="s">
        <v>28365</v>
      </c>
      <c r="G3635" t="s">
        <v>28365</v>
      </c>
    </row>
    <row r="3636" spans="1:7" x14ac:dyDescent="0.25">
      <c r="A3636" t="s">
        <v>24215</v>
      </c>
      <c r="B3636" t="s">
        <v>28364</v>
      </c>
      <c r="C3636" t="s">
        <v>28364</v>
      </c>
      <c r="D3636" t="s">
        <v>28364</v>
      </c>
      <c r="E3636" t="s">
        <v>28364</v>
      </c>
      <c r="F3636" t="s">
        <v>28364</v>
      </c>
      <c r="G3636" t="s">
        <v>28364</v>
      </c>
    </row>
    <row r="3637" spans="1:7" x14ac:dyDescent="0.25">
      <c r="A3637" t="s">
        <v>11722</v>
      </c>
      <c r="B3637" t="s">
        <v>28364</v>
      </c>
      <c r="C3637" t="s">
        <v>28364</v>
      </c>
      <c r="D3637" t="s">
        <v>28364</v>
      </c>
      <c r="E3637" t="s">
        <v>28364</v>
      </c>
      <c r="F3637" t="s">
        <v>28364</v>
      </c>
      <c r="G3637" t="s">
        <v>28364</v>
      </c>
    </row>
    <row r="3638" spans="1:7" x14ac:dyDescent="0.25">
      <c r="A3638" t="s">
        <v>11461</v>
      </c>
      <c r="B3638" t="s">
        <v>28364</v>
      </c>
      <c r="C3638" t="s">
        <v>28365</v>
      </c>
      <c r="D3638" t="s">
        <v>28364</v>
      </c>
      <c r="E3638" t="s">
        <v>28365</v>
      </c>
      <c r="F3638" t="s">
        <v>28364</v>
      </c>
      <c r="G3638" t="s">
        <v>28364</v>
      </c>
    </row>
    <row r="3639" spans="1:7" x14ac:dyDescent="0.25">
      <c r="A3639" t="s">
        <v>765</v>
      </c>
      <c r="B3639" t="s">
        <v>28364</v>
      </c>
      <c r="C3639" t="s">
        <v>28365</v>
      </c>
      <c r="D3639" t="s">
        <v>28364</v>
      </c>
      <c r="E3639" t="s">
        <v>28365</v>
      </c>
      <c r="F3639" t="s">
        <v>28364</v>
      </c>
      <c r="G3639" t="s">
        <v>28364</v>
      </c>
    </row>
    <row r="3640" spans="1:7" x14ac:dyDescent="0.25">
      <c r="A3640" t="s">
        <v>7096</v>
      </c>
      <c r="B3640" t="s">
        <v>28364</v>
      </c>
      <c r="C3640" t="s">
        <v>28364</v>
      </c>
      <c r="D3640" t="s">
        <v>28364</v>
      </c>
      <c r="E3640" t="s">
        <v>28364</v>
      </c>
      <c r="F3640" t="s">
        <v>28364</v>
      </c>
      <c r="G3640" t="s">
        <v>28365</v>
      </c>
    </row>
    <row r="3641" spans="1:7" x14ac:dyDescent="0.25">
      <c r="A3641" t="s">
        <v>9473</v>
      </c>
      <c r="B3641" t="s">
        <v>28364</v>
      </c>
      <c r="C3641" t="s">
        <v>28365</v>
      </c>
      <c r="D3641" t="s">
        <v>28364</v>
      </c>
      <c r="E3641" t="s">
        <v>28365</v>
      </c>
      <c r="F3641" t="s">
        <v>28364</v>
      </c>
      <c r="G3641" t="s">
        <v>28364</v>
      </c>
    </row>
    <row r="3642" spans="1:7" x14ac:dyDescent="0.25">
      <c r="A3642" t="s">
        <v>25451</v>
      </c>
      <c r="B3642" t="s">
        <v>28364</v>
      </c>
      <c r="C3642" t="s">
        <v>28364</v>
      </c>
      <c r="D3642" t="s">
        <v>28364</v>
      </c>
      <c r="E3642" t="s">
        <v>28364</v>
      </c>
      <c r="F3642" t="s">
        <v>28364</v>
      </c>
      <c r="G3642" t="s">
        <v>28364</v>
      </c>
    </row>
    <row r="3643" spans="1:7" x14ac:dyDescent="0.25">
      <c r="A3643" t="s">
        <v>19236</v>
      </c>
      <c r="B3643" t="s">
        <v>28364</v>
      </c>
      <c r="C3643" t="s">
        <v>28365</v>
      </c>
      <c r="D3643" t="s">
        <v>28364</v>
      </c>
      <c r="E3643" t="s">
        <v>28365</v>
      </c>
      <c r="F3643" t="s">
        <v>28364</v>
      </c>
      <c r="G3643" t="s">
        <v>28364</v>
      </c>
    </row>
    <row r="3644" spans="1:7" x14ac:dyDescent="0.25">
      <c r="A3644" t="s">
        <v>25416</v>
      </c>
      <c r="B3644" t="s">
        <v>28364</v>
      </c>
      <c r="C3644" t="s">
        <v>28365</v>
      </c>
      <c r="D3644" t="s">
        <v>28364</v>
      </c>
      <c r="E3644" t="s">
        <v>28365</v>
      </c>
      <c r="F3644" t="s">
        <v>28364</v>
      </c>
      <c r="G3644" t="s">
        <v>28364</v>
      </c>
    </row>
    <row r="3645" spans="1:7" x14ac:dyDescent="0.25">
      <c r="A3645" t="s">
        <v>10866</v>
      </c>
      <c r="B3645" t="s">
        <v>28365</v>
      </c>
      <c r="C3645" t="s">
        <v>28364</v>
      </c>
      <c r="D3645" t="s">
        <v>28364</v>
      </c>
      <c r="E3645" t="s">
        <v>28364</v>
      </c>
      <c r="F3645" t="s">
        <v>28365</v>
      </c>
      <c r="G3645" t="s">
        <v>28365</v>
      </c>
    </row>
    <row r="3646" spans="1:7" x14ac:dyDescent="0.25">
      <c r="A3646" t="s">
        <v>11822</v>
      </c>
      <c r="B3646" t="s">
        <v>28364</v>
      </c>
      <c r="C3646" t="s">
        <v>28364</v>
      </c>
      <c r="D3646" t="s">
        <v>28364</v>
      </c>
      <c r="E3646" t="s">
        <v>28364</v>
      </c>
      <c r="F3646" t="s">
        <v>28364</v>
      </c>
      <c r="G3646" t="s">
        <v>28364</v>
      </c>
    </row>
    <row r="3647" spans="1:7" x14ac:dyDescent="0.25">
      <c r="A3647" t="s">
        <v>328</v>
      </c>
      <c r="B3647" t="s">
        <v>28364</v>
      </c>
      <c r="C3647" t="s">
        <v>28364</v>
      </c>
      <c r="D3647" t="s">
        <v>28364</v>
      </c>
      <c r="E3647" t="s">
        <v>28364</v>
      </c>
      <c r="F3647" t="s">
        <v>28364</v>
      </c>
      <c r="G3647" t="s">
        <v>28365</v>
      </c>
    </row>
    <row r="3648" spans="1:7" x14ac:dyDescent="0.25">
      <c r="A3648" t="s">
        <v>2788</v>
      </c>
      <c r="B3648" t="s">
        <v>28364</v>
      </c>
      <c r="C3648" t="s">
        <v>28364</v>
      </c>
      <c r="D3648" t="s">
        <v>28364</v>
      </c>
      <c r="E3648" t="s">
        <v>28364</v>
      </c>
      <c r="F3648" t="s">
        <v>28365</v>
      </c>
      <c r="G3648" t="s">
        <v>28365</v>
      </c>
    </row>
    <row r="3649" spans="1:7" x14ac:dyDescent="0.25">
      <c r="A3649" t="s">
        <v>16010</v>
      </c>
      <c r="B3649" t="s">
        <v>28364</v>
      </c>
      <c r="C3649" t="s">
        <v>28365</v>
      </c>
      <c r="D3649" t="s">
        <v>28364</v>
      </c>
      <c r="E3649" t="s">
        <v>28365</v>
      </c>
      <c r="F3649" t="s">
        <v>28364</v>
      </c>
      <c r="G3649" t="s">
        <v>28364</v>
      </c>
    </row>
    <row r="3650" spans="1:7" x14ac:dyDescent="0.25">
      <c r="A3650" t="s">
        <v>1415</v>
      </c>
      <c r="B3650" t="s">
        <v>28364</v>
      </c>
      <c r="C3650" t="s">
        <v>28365</v>
      </c>
      <c r="D3650" t="s">
        <v>28364</v>
      </c>
      <c r="E3650" t="s">
        <v>28365</v>
      </c>
      <c r="F3650" t="s">
        <v>28364</v>
      </c>
      <c r="G3650" t="s">
        <v>28365</v>
      </c>
    </row>
    <row r="3651" spans="1:7" x14ac:dyDescent="0.25">
      <c r="A3651" t="s">
        <v>26226</v>
      </c>
      <c r="B3651" t="s">
        <v>28364</v>
      </c>
      <c r="C3651" t="s">
        <v>28365</v>
      </c>
      <c r="D3651" t="s">
        <v>28364</v>
      </c>
      <c r="E3651" t="s">
        <v>28365</v>
      </c>
      <c r="F3651" t="s">
        <v>28364</v>
      </c>
      <c r="G3651" t="s">
        <v>28364</v>
      </c>
    </row>
    <row r="3652" spans="1:7" x14ac:dyDescent="0.25">
      <c r="A3652" t="s">
        <v>12633</v>
      </c>
      <c r="B3652" t="s">
        <v>28364</v>
      </c>
      <c r="C3652" t="s">
        <v>28364</v>
      </c>
      <c r="D3652" t="s">
        <v>28364</v>
      </c>
      <c r="E3652" t="s">
        <v>28364</v>
      </c>
      <c r="F3652" t="s">
        <v>28364</v>
      </c>
      <c r="G3652" t="s">
        <v>28364</v>
      </c>
    </row>
    <row r="3653" spans="1:7" x14ac:dyDescent="0.25">
      <c r="A3653" t="s">
        <v>14072</v>
      </c>
      <c r="B3653" t="s">
        <v>28364</v>
      </c>
      <c r="C3653" t="s">
        <v>28364</v>
      </c>
      <c r="D3653" t="s">
        <v>28364</v>
      </c>
      <c r="E3653" t="s">
        <v>28364</v>
      </c>
      <c r="F3653" t="s">
        <v>28364</v>
      </c>
      <c r="G3653" t="s">
        <v>28364</v>
      </c>
    </row>
    <row r="3654" spans="1:7" x14ac:dyDescent="0.25">
      <c r="A3654" t="s">
        <v>10947</v>
      </c>
      <c r="B3654" t="s">
        <v>28364</v>
      </c>
      <c r="C3654" t="s">
        <v>28364</v>
      </c>
      <c r="D3654" t="s">
        <v>28364</v>
      </c>
      <c r="E3654" t="s">
        <v>28364</v>
      </c>
      <c r="F3654" t="s">
        <v>28365</v>
      </c>
      <c r="G3654" t="s">
        <v>28364</v>
      </c>
    </row>
    <row r="3655" spans="1:7" x14ac:dyDescent="0.25">
      <c r="A3655" t="s">
        <v>11498</v>
      </c>
      <c r="B3655" t="s">
        <v>28364</v>
      </c>
      <c r="C3655" t="s">
        <v>28364</v>
      </c>
      <c r="D3655" t="s">
        <v>28364</v>
      </c>
      <c r="E3655" t="s">
        <v>28364</v>
      </c>
      <c r="F3655" t="s">
        <v>28364</v>
      </c>
      <c r="G3655" t="s">
        <v>28365</v>
      </c>
    </row>
    <row r="3656" spans="1:7" x14ac:dyDescent="0.25">
      <c r="A3656" t="s">
        <v>11139</v>
      </c>
      <c r="B3656" t="s">
        <v>28364</v>
      </c>
      <c r="C3656" t="s">
        <v>28364</v>
      </c>
      <c r="D3656" t="s">
        <v>28364</v>
      </c>
      <c r="E3656" t="s">
        <v>28364</v>
      </c>
      <c r="F3656" t="s">
        <v>28364</v>
      </c>
      <c r="G3656" t="s">
        <v>28365</v>
      </c>
    </row>
    <row r="3657" spans="1:7" x14ac:dyDescent="0.25">
      <c r="A3657" t="s">
        <v>19287</v>
      </c>
      <c r="B3657" t="s">
        <v>28364</v>
      </c>
      <c r="C3657" t="s">
        <v>28365</v>
      </c>
      <c r="D3657" t="s">
        <v>28364</v>
      </c>
      <c r="E3657" t="s">
        <v>28365</v>
      </c>
      <c r="F3657" t="s">
        <v>28364</v>
      </c>
      <c r="G3657" t="s">
        <v>28364</v>
      </c>
    </row>
    <row r="3658" spans="1:7" x14ac:dyDescent="0.25">
      <c r="A3658" t="s">
        <v>19401</v>
      </c>
      <c r="B3658" t="s">
        <v>28364</v>
      </c>
      <c r="C3658" t="s">
        <v>28364</v>
      </c>
      <c r="D3658" t="s">
        <v>28364</v>
      </c>
      <c r="E3658" t="s">
        <v>28364</v>
      </c>
      <c r="F3658" t="s">
        <v>28364</v>
      </c>
      <c r="G3658" t="s">
        <v>28364</v>
      </c>
    </row>
    <row r="3659" spans="1:7" x14ac:dyDescent="0.25">
      <c r="A3659" t="s">
        <v>13658</v>
      </c>
      <c r="B3659" t="s">
        <v>28364</v>
      </c>
      <c r="C3659" t="s">
        <v>28364</v>
      </c>
      <c r="D3659" t="s">
        <v>28364</v>
      </c>
      <c r="E3659" t="s">
        <v>28364</v>
      </c>
      <c r="F3659" t="s">
        <v>28365</v>
      </c>
      <c r="G3659" t="s">
        <v>28365</v>
      </c>
    </row>
    <row r="3660" spans="1:7" x14ac:dyDescent="0.25">
      <c r="A3660" t="s">
        <v>23978</v>
      </c>
      <c r="B3660" t="s">
        <v>28364</v>
      </c>
      <c r="C3660" t="s">
        <v>28364</v>
      </c>
      <c r="D3660" t="s">
        <v>28364</v>
      </c>
      <c r="E3660" t="s">
        <v>28364</v>
      </c>
      <c r="F3660" t="s">
        <v>28364</v>
      </c>
      <c r="G3660" t="s">
        <v>28364</v>
      </c>
    </row>
    <row r="3661" spans="1:7" x14ac:dyDescent="0.25">
      <c r="A3661" t="s">
        <v>19228</v>
      </c>
      <c r="B3661" t="s">
        <v>28364</v>
      </c>
      <c r="C3661" t="s">
        <v>28365</v>
      </c>
      <c r="D3661" t="s">
        <v>28364</v>
      </c>
      <c r="E3661" t="s">
        <v>28365</v>
      </c>
      <c r="F3661" t="s">
        <v>28364</v>
      </c>
      <c r="G3661" t="s">
        <v>28364</v>
      </c>
    </row>
    <row r="3662" spans="1:7" x14ac:dyDescent="0.25">
      <c r="A3662" t="s">
        <v>24821</v>
      </c>
      <c r="B3662" t="s">
        <v>28364</v>
      </c>
      <c r="C3662" t="s">
        <v>28364</v>
      </c>
      <c r="D3662" t="s">
        <v>28365</v>
      </c>
      <c r="E3662" t="s">
        <v>28364</v>
      </c>
      <c r="F3662" t="s">
        <v>28364</v>
      </c>
      <c r="G3662" t="s">
        <v>28364</v>
      </c>
    </row>
    <row r="3663" spans="1:7" x14ac:dyDescent="0.25">
      <c r="A3663" t="s">
        <v>3420</v>
      </c>
      <c r="B3663" t="s">
        <v>28364</v>
      </c>
      <c r="C3663" t="s">
        <v>28364</v>
      </c>
      <c r="D3663" t="s">
        <v>28364</v>
      </c>
      <c r="E3663" t="s">
        <v>28364</v>
      </c>
      <c r="F3663" t="s">
        <v>28364</v>
      </c>
      <c r="G3663" t="s">
        <v>28364</v>
      </c>
    </row>
    <row r="3664" spans="1:7" x14ac:dyDescent="0.25">
      <c r="A3664" t="s">
        <v>21892</v>
      </c>
      <c r="B3664" t="s">
        <v>28364</v>
      </c>
      <c r="C3664" t="s">
        <v>28364</v>
      </c>
      <c r="D3664" t="s">
        <v>28364</v>
      </c>
      <c r="E3664" t="s">
        <v>28364</v>
      </c>
      <c r="F3664" t="s">
        <v>28364</v>
      </c>
      <c r="G3664" t="s">
        <v>28364</v>
      </c>
    </row>
    <row r="3665" spans="1:7" x14ac:dyDescent="0.25">
      <c r="A3665" t="s">
        <v>24833</v>
      </c>
      <c r="B3665" t="s">
        <v>28364</v>
      </c>
      <c r="C3665" t="s">
        <v>28364</v>
      </c>
      <c r="D3665" t="s">
        <v>28364</v>
      </c>
      <c r="E3665" t="s">
        <v>28364</v>
      </c>
      <c r="F3665" t="s">
        <v>28364</v>
      </c>
      <c r="G3665" t="s">
        <v>28364</v>
      </c>
    </row>
    <row r="3666" spans="1:7" x14ac:dyDescent="0.25">
      <c r="A3666" t="s">
        <v>22594</v>
      </c>
      <c r="B3666" t="s">
        <v>28364</v>
      </c>
      <c r="C3666" t="s">
        <v>28364</v>
      </c>
      <c r="D3666" t="s">
        <v>28364</v>
      </c>
      <c r="E3666" t="s">
        <v>28364</v>
      </c>
      <c r="F3666" t="s">
        <v>28364</v>
      </c>
      <c r="G3666" t="s">
        <v>28364</v>
      </c>
    </row>
    <row r="3667" spans="1:7" x14ac:dyDescent="0.25">
      <c r="A3667" t="s">
        <v>14324</v>
      </c>
      <c r="B3667" t="s">
        <v>28364</v>
      </c>
      <c r="C3667" t="s">
        <v>28364</v>
      </c>
      <c r="D3667" t="s">
        <v>28365</v>
      </c>
      <c r="E3667" t="s">
        <v>28364</v>
      </c>
      <c r="F3667" t="s">
        <v>28364</v>
      </c>
      <c r="G3667" t="s">
        <v>28364</v>
      </c>
    </row>
    <row r="3668" spans="1:7" x14ac:dyDescent="0.25">
      <c r="A3668" t="s">
        <v>15454</v>
      </c>
      <c r="B3668" t="s">
        <v>28364</v>
      </c>
      <c r="C3668" t="s">
        <v>28364</v>
      </c>
      <c r="D3668" t="s">
        <v>28365</v>
      </c>
      <c r="E3668" t="s">
        <v>28364</v>
      </c>
      <c r="F3668" t="s">
        <v>28364</v>
      </c>
      <c r="G3668" t="s">
        <v>28364</v>
      </c>
    </row>
    <row r="3669" spans="1:7" x14ac:dyDescent="0.25">
      <c r="A3669" t="s">
        <v>27335</v>
      </c>
      <c r="B3669" t="s">
        <v>28364</v>
      </c>
      <c r="C3669" t="s">
        <v>28364</v>
      </c>
      <c r="D3669" t="s">
        <v>28365</v>
      </c>
      <c r="E3669" t="s">
        <v>28364</v>
      </c>
      <c r="F3669" t="s">
        <v>28364</v>
      </c>
      <c r="G3669" t="s">
        <v>28364</v>
      </c>
    </row>
    <row r="3670" spans="1:7" x14ac:dyDescent="0.25">
      <c r="A3670" t="s">
        <v>14442</v>
      </c>
      <c r="B3670" t="s">
        <v>28364</v>
      </c>
      <c r="C3670" t="s">
        <v>28364</v>
      </c>
      <c r="D3670" t="s">
        <v>28365</v>
      </c>
      <c r="E3670" t="s">
        <v>28364</v>
      </c>
      <c r="F3670" t="s">
        <v>28364</v>
      </c>
      <c r="G3670" t="s">
        <v>28365</v>
      </c>
    </row>
    <row r="3671" spans="1:7" x14ac:dyDescent="0.25">
      <c r="A3671" t="s">
        <v>4546</v>
      </c>
      <c r="B3671" t="s">
        <v>28364</v>
      </c>
      <c r="C3671" t="s">
        <v>28364</v>
      </c>
      <c r="D3671" t="s">
        <v>28364</v>
      </c>
      <c r="E3671" t="s">
        <v>28364</v>
      </c>
      <c r="F3671" t="s">
        <v>28364</v>
      </c>
      <c r="G3671" t="s">
        <v>28364</v>
      </c>
    </row>
    <row r="3672" spans="1:7" x14ac:dyDescent="0.25">
      <c r="A3672" t="s">
        <v>24534</v>
      </c>
      <c r="B3672" t="s">
        <v>28364</v>
      </c>
      <c r="C3672" t="s">
        <v>28364</v>
      </c>
      <c r="D3672" t="s">
        <v>28365</v>
      </c>
      <c r="E3672" t="s">
        <v>28364</v>
      </c>
      <c r="F3672" t="s">
        <v>28364</v>
      </c>
      <c r="G3672" t="s">
        <v>28364</v>
      </c>
    </row>
    <row r="3673" spans="1:7" x14ac:dyDescent="0.25">
      <c r="A3673" t="s">
        <v>7967</v>
      </c>
      <c r="B3673" t="s">
        <v>28364</v>
      </c>
      <c r="C3673" t="s">
        <v>28364</v>
      </c>
      <c r="D3673" t="s">
        <v>28365</v>
      </c>
      <c r="E3673" t="s">
        <v>28364</v>
      </c>
      <c r="F3673" t="s">
        <v>28364</v>
      </c>
      <c r="G3673" t="s">
        <v>28364</v>
      </c>
    </row>
    <row r="3674" spans="1:7" x14ac:dyDescent="0.25">
      <c r="A3674" t="s">
        <v>6776</v>
      </c>
      <c r="B3674" t="s">
        <v>28364</v>
      </c>
      <c r="C3674" t="s">
        <v>28364</v>
      </c>
      <c r="D3674" t="s">
        <v>28365</v>
      </c>
      <c r="E3674" t="s">
        <v>28364</v>
      </c>
      <c r="F3674" t="s">
        <v>28364</v>
      </c>
      <c r="G3674" t="s">
        <v>28364</v>
      </c>
    </row>
    <row r="3675" spans="1:7" x14ac:dyDescent="0.25">
      <c r="A3675" t="s">
        <v>19961</v>
      </c>
      <c r="B3675" t="s">
        <v>28364</v>
      </c>
      <c r="C3675" t="s">
        <v>28364</v>
      </c>
      <c r="D3675" t="s">
        <v>28365</v>
      </c>
      <c r="E3675" t="s">
        <v>28364</v>
      </c>
      <c r="F3675" t="s">
        <v>28364</v>
      </c>
      <c r="G3675" t="s">
        <v>28364</v>
      </c>
    </row>
    <row r="3676" spans="1:7" x14ac:dyDescent="0.25">
      <c r="A3676" t="s">
        <v>6203</v>
      </c>
      <c r="B3676" t="s">
        <v>28364</v>
      </c>
      <c r="C3676" t="s">
        <v>28364</v>
      </c>
      <c r="D3676" t="s">
        <v>28365</v>
      </c>
      <c r="E3676" t="s">
        <v>28364</v>
      </c>
      <c r="F3676" t="s">
        <v>28364</v>
      </c>
      <c r="G3676" t="s">
        <v>28364</v>
      </c>
    </row>
    <row r="3677" spans="1:7" x14ac:dyDescent="0.25">
      <c r="A3677" t="s">
        <v>9848</v>
      </c>
      <c r="B3677" t="s">
        <v>28364</v>
      </c>
      <c r="C3677" t="s">
        <v>28364</v>
      </c>
      <c r="D3677" t="s">
        <v>28365</v>
      </c>
      <c r="E3677" t="s">
        <v>28364</v>
      </c>
      <c r="F3677" t="s">
        <v>28364</v>
      </c>
      <c r="G3677" t="s">
        <v>28364</v>
      </c>
    </row>
    <row r="3678" spans="1:7" x14ac:dyDescent="0.25">
      <c r="A3678" t="s">
        <v>7901</v>
      </c>
      <c r="B3678" t="s">
        <v>28364</v>
      </c>
      <c r="C3678" t="s">
        <v>28364</v>
      </c>
      <c r="D3678" t="s">
        <v>28364</v>
      </c>
      <c r="E3678" t="s">
        <v>28364</v>
      </c>
      <c r="F3678" t="s">
        <v>28364</v>
      </c>
      <c r="G3678" t="s">
        <v>28365</v>
      </c>
    </row>
    <row r="3679" spans="1:7" x14ac:dyDescent="0.25">
      <c r="A3679" t="s">
        <v>22468</v>
      </c>
      <c r="B3679" t="s">
        <v>28364</v>
      </c>
      <c r="C3679" t="s">
        <v>28364</v>
      </c>
      <c r="D3679" t="s">
        <v>28364</v>
      </c>
      <c r="E3679" t="s">
        <v>28364</v>
      </c>
      <c r="F3679" t="s">
        <v>28364</v>
      </c>
      <c r="G3679" t="s">
        <v>28364</v>
      </c>
    </row>
    <row r="3680" spans="1:7" x14ac:dyDescent="0.25">
      <c r="A3680" t="s">
        <v>26867</v>
      </c>
      <c r="B3680" t="s">
        <v>28364</v>
      </c>
      <c r="C3680" t="s">
        <v>28364</v>
      </c>
      <c r="D3680" t="s">
        <v>28364</v>
      </c>
      <c r="E3680" t="s">
        <v>28364</v>
      </c>
      <c r="F3680" t="s">
        <v>28364</v>
      </c>
      <c r="G3680" t="s">
        <v>28364</v>
      </c>
    </row>
    <row r="3681" spans="1:7" x14ac:dyDescent="0.25">
      <c r="A3681" t="s">
        <v>13820</v>
      </c>
      <c r="B3681" t="s">
        <v>28364</v>
      </c>
      <c r="C3681" t="s">
        <v>28364</v>
      </c>
      <c r="D3681" t="s">
        <v>28365</v>
      </c>
      <c r="E3681" t="s">
        <v>28364</v>
      </c>
      <c r="F3681" t="s">
        <v>28364</v>
      </c>
      <c r="G3681" t="s">
        <v>28365</v>
      </c>
    </row>
    <row r="3682" spans="1:7" x14ac:dyDescent="0.25">
      <c r="A3682" t="s">
        <v>17692</v>
      </c>
      <c r="B3682" t="s">
        <v>28364</v>
      </c>
      <c r="C3682" t="s">
        <v>28364</v>
      </c>
      <c r="D3682" t="s">
        <v>28364</v>
      </c>
      <c r="E3682" t="s">
        <v>28364</v>
      </c>
      <c r="F3682" t="s">
        <v>28364</v>
      </c>
      <c r="G3682" t="s">
        <v>28364</v>
      </c>
    </row>
    <row r="3683" spans="1:7" x14ac:dyDescent="0.25">
      <c r="A3683" t="s">
        <v>7048</v>
      </c>
      <c r="B3683" t="s">
        <v>28364</v>
      </c>
      <c r="C3683" t="s">
        <v>28364</v>
      </c>
      <c r="D3683" t="s">
        <v>28365</v>
      </c>
      <c r="E3683" t="s">
        <v>28364</v>
      </c>
      <c r="F3683" t="s">
        <v>28364</v>
      </c>
      <c r="G3683" t="s">
        <v>28364</v>
      </c>
    </row>
    <row r="3684" spans="1:7" x14ac:dyDescent="0.25">
      <c r="A3684" t="s">
        <v>14251</v>
      </c>
      <c r="B3684" t="s">
        <v>28364</v>
      </c>
      <c r="C3684" t="s">
        <v>28365</v>
      </c>
      <c r="D3684" t="s">
        <v>28364</v>
      </c>
      <c r="E3684" t="s">
        <v>28365</v>
      </c>
      <c r="F3684" t="s">
        <v>28364</v>
      </c>
      <c r="G3684" t="s">
        <v>28364</v>
      </c>
    </row>
    <row r="3685" spans="1:7" x14ac:dyDescent="0.25">
      <c r="A3685" t="s">
        <v>22634</v>
      </c>
      <c r="B3685" t="s">
        <v>28364</v>
      </c>
      <c r="C3685" t="s">
        <v>28365</v>
      </c>
      <c r="D3685" t="s">
        <v>28364</v>
      </c>
      <c r="E3685" t="s">
        <v>28365</v>
      </c>
      <c r="F3685" t="s">
        <v>28364</v>
      </c>
      <c r="G3685" t="s">
        <v>28364</v>
      </c>
    </row>
    <row r="3686" spans="1:7" x14ac:dyDescent="0.25">
      <c r="A3686" t="s">
        <v>2883</v>
      </c>
      <c r="B3686" t="s">
        <v>28364</v>
      </c>
      <c r="C3686" t="s">
        <v>28365</v>
      </c>
      <c r="D3686" t="s">
        <v>28364</v>
      </c>
      <c r="E3686" t="s">
        <v>28365</v>
      </c>
      <c r="F3686" t="s">
        <v>28364</v>
      </c>
      <c r="G3686" t="s">
        <v>28364</v>
      </c>
    </row>
    <row r="3687" spans="1:7" x14ac:dyDescent="0.25">
      <c r="A3687" t="s">
        <v>23349</v>
      </c>
      <c r="B3687" t="s">
        <v>28364</v>
      </c>
      <c r="C3687" t="s">
        <v>28365</v>
      </c>
      <c r="D3687" t="s">
        <v>28364</v>
      </c>
      <c r="E3687" t="s">
        <v>28365</v>
      </c>
      <c r="F3687" t="s">
        <v>28364</v>
      </c>
      <c r="G3687" t="s">
        <v>28364</v>
      </c>
    </row>
    <row r="3688" spans="1:7" x14ac:dyDescent="0.25">
      <c r="A3688" t="s">
        <v>3487</v>
      </c>
      <c r="B3688" t="s">
        <v>28364</v>
      </c>
      <c r="C3688" t="s">
        <v>28365</v>
      </c>
      <c r="D3688" t="s">
        <v>28364</v>
      </c>
      <c r="E3688" t="s">
        <v>28365</v>
      </c>
      <c r="F3688" t="s">
        <v>28364</v>
      </c>
      <c r="G3688" t="s">
        <v>28364</v>
      </c>
    </row>
    <row r="3689" spans="1:7" x14ac:dyDescent="0.25">
      <c r="A3689" t="s">
        <v>426</v>
      </c>
      <c r="B3689" t="s">
        <v>28364</v>
      </c>
      <c r="C3689" t="s">
        <v>28364</v>
      </c>
      <c r="D3689" t="s">
        <v>28364</v>
      </c>
      <c r="E3689" t="s">
        <v>28364</v>
      </c>
      <c r="F3689" t="s">
        <v>28364</v>
      </c>
      <c r="G3689" t="s">
        <v>28364</v>
      </c>
    </row>
    <row r="3690" spans="1:7" x14ac:dyDescent="0.25">
      <c r="A3690" t="s">
        <v>12520</v>
      </c>
      <c r="B3690" t="s">
        <v>28364</v>
      </c>
      <c r="C3690" t="s">
        <v>28365</v>
      </c>
      <c r="D3690" t="s">
        <v>28364</v>
      </c>
      <c r="E3690" t="s">
        <v>28365</v>
      </c>
      <c r="F3690" t="s">
        <v>28364</v>
      </c>
      <c r="G3690" t="s">
        <v>28364</v>
      </c>
    </row>
    <row r="3691" spans="1:7" x14ac:dyDescent="0.25">
      <c r="A3691" t="s">
        <v>13734</v>
      </c>
      <c r="B3691" t="s">
        <v>28364</v>
      </c>
      <c r="C3691" t="s">
        <v>28365</v>
      </c>
      <c r="D3691" t="s">
        <v>28364</v>
      </c>
      <c r="E3691" t="s">
        <v>28365</v>
      </c>
      <c r="F3691" t="s">
        <v>28364</v>
      </c>
      <c r="G3691" t="s">
        <v>28364</v>
      </c>
    </row>
    <row r="3692" spans="1:7" x14ac:dyDescent="0.25">
      <c r="A3692" t="s">
        <v>19108</v>
      </c>
      <c r="B3692" t="s">
        <v>28364</v>
      </c>
      <c r="C3692" t="s">
        <v>28365</v>
      </c>
      <c r="D3692" t="s">
        <v>28364</v>
      </c>
      <c r="E3692" t="s">
        <v>28365</v>
      </c>
      <c r="F3692" t="s">
        <v>28364</v>
      </c>
      <c r="G3692" t="s">
        <v>28364</v>
      </c>
    </row>
    <row r="3693" spans="1:7" x14ac:dyDescent="0.25">
      <c r="A3693" t="s">
        <v>22135</v>
      </c>
      <c r="B3693" t="s">
        <v>28364</v>
      </c>
      <c r="C3693" t="s">
        <v>28365</v>
      </c>
      <c r="D3693" t="s">
        <v>28364</v>
      </c>
      <c r="E3693" t="s">
        <v>28365</v>
      </c>
      <c r="F3693" t="s">
        <v>28364</v>
      </c>
      <c r="G3693" t="s">
        <v>28364</v>
      </c>
    </row>
    <row r="3694" spans="1:7" x14ac:dyDescent="0.25">
      <c r="A3694" t="s">
        <v>23510</v>
      </c>
      <c r="B3694" t="s">
        <v>28364</v>
      </c>
      <c r="C3694" t="s">
        <v>28364</v>
      </c>
      <c r="D3694" t="s">
        <v>28364</v>
      </c>
      <c r="E3694" t="s">
        <v>28364</v>
      </c>
      <c r="F3694" t="s">
        <v>28364</v>
      </c>
      <c r="G3694" t="s">
        <v>28364</v>
      </c>
    </row>
    <row r="3695" spans="1:7" x14ac:dyDescent="0.25">
      <c r="A3695" t="s">
        <v>11520</v>
      </c>
      <c r="B3695" t="s">
        <v>28364</v>
      </c>
      <c r="C3695" t="s">
        <v>28365</v>
      </c>
      <c r="D3695" t="s">
        <v>28364</v>
      </c>
      <c r="E3695" t="s">
        <v>28365</v>
      </c>
      <c r="F3695" t="s">
        <v>28364</v>
      </c>
      <c r="G3695" t="s">
        <v>28364</v>
      </c>
    </row>
    <row r="3696" spans="1:7" x14ac:dyDescent="0.25">
      <c r="A3696" t="s">
        <v>10496</v>
      </c>
      <c r="B3696" t="s">
        <v>28364</v>
      </c>
      <c r="C3696" t="s">
        <v>28365</v>
      </c>
      <c r="D3696" t="s">
        <v>28364</v>
      </c>
      <c r="E3696" t="s">
        <v>28365</v>
      </c>
      <c r="F3696" t="s">
        <v>28364</v>
      </c>
      <c r="G3696" t="s">
        <v>28364</v>
      </c>
    </row>
    <row r="3697" spans="1:7" x14ac:dyDescent="0.25">
      <c r="A3697" t="s">
        <v>17432</v>
      </c>
      <c r="B3697" t="s">
        <v>28364</v>
      </c>
      <c r="C3697" t="s">
        <v>28365</v>
      </c>
      <c r="D3697" t="s">
        <v>28364</v>
      </c>
      <c r="E3697" t="s">
        <v>28365</v>
      </c>
      <c r="F3697" t="s">
        <v>28364</v>
      </c>
      <c r="G3697" t="s">
        <v>28364</v>
      </c>
    </row>
    <row r="3698" spans="1:7" x14ac:dyDescent="0.25">
      <c r="A3698" t="s">
        <v>25626</v>
      </c>
      <c r="B3698" t="s">
        <v>28364</v>
      </c>
      <c r="C3698" t="s">
        <v>28364</v>
      </c>
      <c r="D3698" t="s">
        <v>28364</v>
      </c>
      <c r="E3698" t="s">
        <v>28364</v>
      </c>
      <c r="F3698" t="s">
        <v>28364</v>
      </c>
      <c r="G3698" t="s">
        <v>28364</v>
      </c>
    </row>
    <row r="3699" spans="1:7" x14ac:dyDescent="0.25">
      <c r="A3699" t="s">
        <v>24070</v>
      </c>
      <c r="B3699" t="s">
        <v>28364</v>
      </c>
      <c r="C3699" t="s">
        <v>28364</v>
      </c>
      <c r="D3699" t="s">
        <v>28364</v>
      </c>
      <c r="E3699" t="s">
        <v>28364</v>
      </c>
      <c r="F3699" t="s">
        <v>28364</v>
      </c>
      <c r="G3699" t="s">
        <v>28364</v>
      </c>
    </row>
    <row r="3700" spans="1:7" x14ac:dyDescent="0.25">
      <c r="A3700" t="s">
        <v>15974</v>
      </c>
      <c r="B3700" t="s">
        <v>28364</v>
      </c>
      <c r="C3700" t="s">
        <v>28364</v>
      </c>
      <c r="D3700" t="s">
        <v>28364</v>
      </c>
      <c r="E3700" t="s">
        <v>28364</v>
      </c>
      <c r="F3700" t="s">
        <v>28364</v>
      </c>
      <c r="G3700" t="s">
        <v>28364</v>
      </c>
    </row>
    <row r="3701" spans="1:7" x14ac:dyDescent="0.25">
      <c r="A3701" t="s">
        <v>10672</v>
      </c>
      <c r="B3701" t="s">
        <v>28364</v>
      </c>
      <c r="C3701" t="s">
        <v>28365</v>
      </c>
      <c r="D3701" t="s">
        <v>28364</v>
      </c>
      <c r="E3701" t="s">
        <v>28365</v>
      </c>
      <c r="F3701" t="s">
        <v>28364</v>
      </c>
      <c r="G3701" t="s">
        <v>28364</v>
      </c>
    </row>
    <row r="3702" spans="1:7" x14ac:dyDescent="0.25">
      <c r="A3702" t="s">
        <v>12450</v>
      </c>
      <c r="B3702" t="s">
        <v>28364</v>
      </c>
      <c r="C3702" t="s">
        <v>28365</v>
      </c>
      <c r="D3702" t="s">
        <v>28364</v>
      </c>
      <c r="E3702" t="s">
        <v>28365</v>
      </c>
      <c r="F3702" t="s">
        <v>28364</v>
      </c>
      <c r="G3702" t="s">
        <v>28364</v>
      </c>
    </row>
    <row r="3703" spans="1:7" x14ac:dyDescent="0.25">
      <c r="A3703" t="s">
        <v>24411</v>
      </c>
      <c r="B3703" t="s">
        <v>28364</v>
      </c>
      <c r="C3703" t="s">
        <v>28365</v>
      </c>
      <c r="D3703" t="s">
        <v>28364</v>
      </c>
      <c r="E3703" t="s">
        <v>28365</v>
      </c>
      <c r="F3703" t="s">
        <v>28364</v>
      </c>
      <c r="G3703" t="s">
        <v>28364</v>
      </c>
    </row>
    <row r="3704" spans="1:7" x14ac:dyDescent="0.25">
      <c r="A3704" t="s">
        <v>23982</v>
      </c>
      <c r="B3704" t="s">
        <v>28364</v>
      </c>
      <c r="C3704" t="s">
        <v>28365</v>
      </c>
      <c r="D3704" t="s">
        <v>28364</v>
      </c>
      <c r="E3704" t="s">
        <v>28365</v>
      </c>
      <c r="F3704" t="s">
        <v>28364</v>
      </c>
      <c r="G3704" t="s">
        <v>28364</v>
      </c>
    </row>
    <row r="3705" spans="1:7" x14ac:dyDescent="0.25">
      <c r="A3705" t="s">
        <v>24850</v>
      </c>
      <c r="B3705" t="s">
        <v>28364</v>
      </c>
      <c r="C3705" t="s">
        <v>28365</v>
      </c>
      <c r="D3705" t="s">
        <v>28364</v>
      </c>
      <c r="E3705" t="s">
        <v>28365</v>
      </c>
      <c r="F3705" t="s">
        <v>28364</v>
      </c>
      <c r="G3705" t="s">
        <v>28364</v>
      </c>
    </row>
    <row r="3706" spans="1:7" x14ac:dyDescent="0.25">
      <c r="A3706" t="s">
        <v>13411</v>
      </c>
      <c r="B3706" t="s">
        <v>28364</v>
      </c>
      <c r="C3706" t="s">
        <v>28365</v>
      </c>
      <c r="D3706" t="s">
        <v>28364</v>
      </c>
      <c r="E3706" t="s">
        <v>28365</v>
      </c>
      <c r="F3706" t="s">
        <v>28364</v>
      </c>
      <c r="G3706" t="s">
        <v>28364</v>
      </c>
    </row>
    <row r="3707" spans="1:7" x14ac:dyDescent="0.25">
      <c r="A3707" t="s">
        <v>25170</v>
      </c>
      <c r="B3707" t="s">
        <v>28364</v>
      </c>
      <c r="C3707" t="s">
        <v>28365</v>
      </c>
      <c r="D3707" t="s">
        <v>28364</v>
      </c>
      <c r="E3707" t="s">
        <v>28365</v>
      </c>
      <c r="F3707" t="s">
        <v>28364</v>
      </c>
      <c r="G3707" t="s">
        <v>28364</v>
      </c>
    </row>
    <row r="3708" spans="1:7" x14ac:dyDescent="0.25">
      <c r="A3708" t="s">
        <v>19154</v>
      </c>
      <c r="B3708" t="s">
        <v>28364</v>
      </c>
      <c r="C3708" t="s">
        <v>28365</v>
      </c>
      <c r="D3708" t="s">
        <v>28364</v>
      </c>
      <c r="E3708" t="s">
        <v>28365</v>
      </c>
      <c r="F3708" t="s">
        <v>28364</v>
      </c>
      <c r="G3708" t="s">
        <v>28364</v>
      </c>
    </row>
    <row r="3709" spans="1:7" x14ac:dyDescent="0.25">
      <c r="A3709" t="s">
        <v>8829</v>
      </c>
      <c r="B3709" t="s">
        <v>28364</v>
      </c>
      <c r="C3709" t="s">
        <v>28364</v>
      </c>
      <c r="D3709" t="s">
        <v>28364</v>
      </c>
      <c r="E3709" t="s">
        <v>28364</v>
      </c>
      <c r="F3709" t="s">
        <v>28364</v>
      </c>
      <c r="G3709" t="s">
        <v>28364</v>
      </c>
    </row>
    <row r="3710" spans="1:7" x14ac:dyDescent="0.25">
      <c r="A3710" t="s">
        <v>14787</v>
      </c>
      <c r="B3710" t="s">
        <v>28364</v>
      </c>
      <c r="C3710" t="s">
        <v>28364</v>
      </c>
      <c r="D3710" t="s">
        <v>28364</v>
      </c>
      <c r="E3710" t="s">
        <v>28364</v>
      </c>
      <c r="F3710" t="s">
        <v>28364</v>
      </c>
      <c r="G3710" t="s">
        <v>28364</v>
      </c>
    </row>
    <row r="3711" spans="1:7" x14ac:dyDescent="0.25">
      <c r="A3711" t="s">
        <v>17409</v>
      </c>
      <c r="B3711" t="s">
        <v>28364</v>
      </c>
      <c r="C3711" t="s">
        <v>28365</v>
      </c>
      <c r="D3711" t="s">
        <v>28364</v>
      </c>
      <c r="E3711" t="s">
        <v>28365</v>
      </c>
      <c r="F3711" t="s">
        <v>28364</v>
      </c>
      <c r="G3711" t="s">
        <v>28364</v>
      </c>
    </row>
    <row r="3712" spans="1:7" x14ac:dyDescent="0.25">
      <c r="A3712" t="s">
        <v>19034</v>
      </c>
      <c r="B3712" t="s">
        <v>28364</v>
      </c>
      <c r="C3712" t="s">
        <v>28364</v>
      </c>
      <c r="D3712" t="s">
        <v>28364</v>
      </c>
      <c r="E3712" t="s">
        <v>28364</v>
      </c>
      <c r="F3712" t="s">
        <v>28365</v>
      </c>
      <c r="G3712" t="s">
        <v>28364</v>
      </c>
    </row>
    <row r="3713" spans="1:7" x14ac:dyDescent="0.25">
      <c r="A3713" t="s">
        <v>3840</v>
      </c>
      <c r="B3713" t="s">
        <v>28364</v>
      </c>
      <c r="C3713" t="s">
        <v>28365</v>
      </c>
      <c r="D3713" t="s">
        <v>28364</v>
      </c>
      <c r="E3713" t="s">
        <v>28365</v>
      </c>
      <c r="F3713" t="s">
        <v>28364</v>
      </c>
      <c r="G3713" t="s">
        <v>28364</v>
      </c>
    </row>
    <row r="3714" spans="1:7" x14ac:dyDescent="0.25">
      <c r="A3714" t="s">
        <v>18838</v>
      </c>
      <c r="B3714" t="s">
        <v>28364</v>
      </c>
      <c r="C3714" t="s">
        <v>28364</v>
      </c>
      <c r="D3714" t="s">
        <v>28364</v>
      </c>
      <c r="E3714" t="s">
        <v>28364</v>
      </c>
      <c r="F3714" t="s">
        <v>28364</v>
      </c>
      <c r="G3714" t="s">
        <v>28365</v>
      </c>
    </row>
    <row r="3715" spans="1:7" x14ac:dyDescent="0.25">
      <c r="A3715" t="s">
        <v>21872</v>
      </c>
      <c r="B3715" t="s">
        <v>28364</v>
      </c>
      <c r="C3715" t="s">
        <v>28365</v>
      </c>
      <c r="D3715" t="s">
        <v>28364</v>
      </c>
      <c r="E3715" t="s">
        <v>28365</v>
      </c>
      <c r="F3715" t="s">
        <v>28364</v>
      </c>
      <c r="G3715" t="s">
        <v>28364</v>
      </c>
    </row>
    <row r="3716" spans="1:7" x14ac:dyDescent="0.25">
      <c r="A3716" t="s">
        <v>21350</v>
      </c>
      <c r="B3716" t="s">
        <v>28364</v>
      </c>
      <c r="C3716" t="s">
        <v>28364</v>
      </c>
      <c r="D3716" t="s">
        <v>28364</v>
      </c>
      <c r="E3716" t="s">
        <v>28364</v>
      </c>
      <c r="F3716" t="s">
        <v>28364</v>
      </c>
      <c r="G3716" t="s">
        <v>28364</v>
      </c>
    </row>
    <row r="3717" spans="1:7" x14ac:dyDescent="0.25">
      <c r="A3717" t="s">
        <v>22297</v>
      </c>
      <c r="B3717" t="s">
        <v>28364</v>
      </c>
      <c r="C3717" t="s">
        <v>28365</v>
      </c>
      <c r="D3717" t="s">
        <v>28364</v>
      </c>
      <c r="E3717" t="s">
        <v>28365</v>
      </c>
      <c r="F3717" t="s">
        <v>28364</v>
      </c>
      <c r="G3717" t="s">
        <v>28364</v>
      </c>
    </row>
    <row r="3718" spans="1:7" x14ac:dyDescent="0.25">
      <c r="A3718" t="s">
        <v>6783</v>
      </c>
      <c r="B3718" t="s">
        <v>28364</v>
      </c>
      <c r="C3718" t="s">
        <v>28365</v>
      </c>
      <c r="D3718" t="s">
        <v>28364</v>
      </c>
      <c r="E3718" t="s">
        <v>28365</v>
      </c>
      <c r="F3718" t="s">
        <v>28364</v>
      </c>
      <c r="G3718" t="s">
        <v>28364</v>
      </c>
    </row>
    <row r="3719" spans="1:7" x14ac:dyDescent="0.25">
      <c r="A3719" t="s">
        <v>17366</v>
      </c>
      <c r="B3719" t="s">
        <v>28364</v>
      </c>
      <c r="C3719" t="s">
        <v>28364</v>
      </c>
      <c r="D3719" t="s">
        <v>28364</v>
      </c>
      <c r="E3719" t="s">
        <v>28364</v>
      </c>
      <c r="F3719" t="s">
        <v>28364</v>
      </c>
      <c r="G3719" t="s">
        <v>28364</v>
      </c>
    </row>
    <row r="3720" spans="1:7" x14ac:dyDescent="0.25">
      <c r="A3720" t="s">
        <v>5321</v>
      </c>
      <c r="B3720" t="s">
        <v>28364</v>
      </c>
      <c r="C3720" t="s">
        <v>28364</v>
      </c>
      <c r="D3720" t="s">
        <v>28364</v>
      </c>
      <c r="E3720" t="s">
        <v>28364</v>
      </c>
      <c r="F3720" t="s">
        <v>28364</v>
      </c>
      <c r="G3720" t="s">
        <v>28364</v>
      </c>
    </row>
    <row r="3721" spans="1:7" x14ac:dyDescent="0.25">
      <c r="A3721" t="s">
        <v>9631</v>
      </c>
      <c r="B3721" t="s">
        <v>28364</v>
      </c>
      <c r="C3721" t="s">
        <v>28364</v>
      </c>
      <c r="D3721" t="s">
        <v>28364</v>
      </c>
      <c r="E3721" t="s">
        <v>28364</v>
      </c>
      <c r="F3721" t="s">
        <v>28364</v>
      </c>
      <c r="G3721" t="s">
        <v>28364</v>
      </c>
    </row>
    <row r="3722" spans="1:7" x14ac:dyDescent="0.25">
      <c r="A3722" t="s">
        <v>5158</v>
      </c>
      <c r="B3722" t="s">
        <v>28364</v>
      </c>
      <c r="C3722" t="s">
        <v>28365</v>
      </c>
      <c r="D3722" t="s">
        <v>28364</v>
      </c>
      <c r="E3722" t="s">
        <v>28365</v>
      </c>
      <c r="F3722" t="s">
        <v>28364</v>
      </c>
      <c r="G3722" t="s">
        <v>28364</v>
      </c>
    </row>
    <row r="3723" spans="1:7" x14ac:dyDescent="0.25">
      <c r="A3723" t="s">
        <v>25467</v>
      </c>
      <c r="B3723" t="s">
        <v>28364</v>
      </c>
      <c r="C3723" t="s">
        <v>28365</v>
      </c>
      <c r="D3723" t="s">
        <v>28364</v>
      </c>
      <c r="E3723" t="s">
        <v>28365</v>
      </c>
      <c r="F3723" t="s">
        <v>28364</v>
      </c>
      <c r="G3723" t="s">
        <v>28364</v>
      </c>
    </row>
    <row r="3724" spans="1:7" x14ac:dyDescent="0.25">
      <c r="A3724" t="s">
        <v>15943</v>
      </c>
      <c r="B3724" t="s">
        <v>28364</v>
      </c>
      <c r="C3724" t="s">
        <v>28365</v>
      </c>
      <c r="D3724" t="s">
        <v>28364</v>
      </c>
      <c r="E3724" t="s">
        <v>28365</v>
      </c>
      <c r="F3724" t="s">
        <v>28364</v>
      </c>
      <c r="G3724" t="s">
        <v>28364</v>
      </c>
    </row>
    <row r="3725" spans="1:7" x14ac:dyDescent="0.25">
      <c r="A3725" t="s">
        <v>26764</v>
      </c>
      <c r="B3725" t="s">
        <v>28364</v>
      </c>
      <c r="C3725" t="s">
        <v>28365</v>
      </c>
      <c r="D3725" t="s">
        <v>28364</v>
      </c>
      <c r="E3725" t="s">
        <v>28365</v>
      </c>
      <c r="F3725" t="s">
        <v>28364</v>
      </c>
      <c r="G3725" t="s">
        <v>28364</v>
      </c>
    </row>
    <row r="3726" spans="1:7" x14ac:dyDescent="0.25">
      <c r="A3726" t="s">
        <v>3879</v>
      </c>
      <c r="B3726" t="s">
        <v>28364</v>
      </c>
      <c r="C3726" t="s">
        <v>28365</v>
      </c>
      <c r="D3726" t="s">
        <v>28364</v>
      </c>
      <c r="E3726" t="s">
        <v>28365</v>
      </c>
      <c r="F3726" t="s">
        <v>28364</v>
      </c>
      <c r="G3726" t="s">
        <v>28364</v>
      </c>
    </row>
    <row r="3727" spans="1:7" x14ac:dyDescent="0.25">
      <c r="A3727" t="s">
        <v>13414</v>
      </c>
      <c r="B3727" t="s">
        <v>28364</v>
      </c>
      <c r="C3727" t="s">
        <v>28365</v>
      </c>
      <c r="D3727" t="s">
        <v>28364</v>
      </c>
      <c r="E3727" t="s">
        <v>28365</v>
      </c>
      <c r="F3727" t="s">
        <v>28364</v>
      </c>
      <c r="G3727" t="s">
        <v>28364</v>
      </c>
    </row>
    <row r="3728" spans="1:7" x14ac:dyDescent="0.25">
      <c r="A3728" t="s">
        <v>23850</v>
      </c>
      <c r="B3728" t="s">
        <v>28364</v>
      </c>
      <c r="C3728" t="s">
        <v>28365</v>
      </c>
      <c r="D3728" t="s">
        <v>28364</v>
      </c>
      <c r="E3728" t="s">
        <v>28365</v>
      </c>
      <c r="F3728" t="s">
        <v>28364</v>
      </c>
      <c r="G3728" t="s">
        <v>28364</v>
      </c>
    </row>
    <row r="3729" spans="1:7" x14ac:dyDescent="0.25">
      <c r="A3729" t="s">
        <v>24171</v>
      </c>
      <c r="B3729" t="s">
        <v>28364</v>
      </c>
      <c r="C3729" t="s">
        <v>28365</v>
      </c>
      <c r="D3729" t="s">
        <v>28364</v>
      </c>
      <c r="E3729" t="s">
        <v>28365</v>
      </c>
      <c r="F3729" t="s">
        <v>28364</v>
      </c>
      <c r="G3729" t="s">
        <v>28364</v>
      </c>
    </row>
    <row r="3730" spans="1:7" x14ac:dyDescent="0.25">
      <c r="A3730" t="s">
        <v>21519</v>
      </c>
      <c r="B3730" t="s">
        <v>28364</v>
      </c>
      <c r="C3730" t="s">
        <v>28365</v>
      </c>
      <c r="D3730" t="s">
        <v>28364</v>
      </c>
      <c r="E3730" t="s">
        <v>28365</v>
      </c>
      <c r="F3730" t="s">
        <v>28364</v>
      </c>
      <c r="G3730" t="s">
        <v>28364</v>
      </c>
    </row>
    <row r="3731" spans="1:7" x14ac:dyDescent="0.25">
      <c r="A3731" t="s">
        <v>20811</v>
      </c>
      <c r="B3731" t="s">
        <v>28364</v>
      </c>
      <c r="C3731" t="s">
        <v>28365</v>
      </c>
      <c r="D3731" t="s">
        <v>28364</v>
      </c>
      <c r="E3731" t="s">
        <v>28365</v>
      </c>
      <c r="F3731" t="s">
        <v>28364</v>
      </c>
      <c r="G3731" t="s">
        <v>28364</v>
      </c>
    </row>
    <row r="3732" spans="1:7" x14ac:dyDescent="0.25">
      <c r="A3732" t="s">
        <v>16442</v>
      </c>
      <c r="B3732" t="s">
        <v>28364</v>
      </c>
      <c r="C3732" t="s">
        <v>28365</v>
      </c>
      <c r="D3732" t="s">
        <v>28364</v>
      </c>
      <c r="E3732" t="s">
        <v>28365</v>
      </c>
      <c r="F3732" t="s">
        <v>28364</v>
      </c>
      <c r="G3732" t="s">
        <v>28364</v>
      </c>
    </row>
    <row r="3733" spans="1:7" x14ac:dyDescent="0.25">
      <c r="A3733" t="s">
        <v>26919</v>
      </c>
      <c r="B3733" t="s">
        <v>28364</v>
      </c>
      <c r="C3733" t="s">
        <v>28365</v>
      </c>
      <c r="D3733" t="s">
        <v>28364</v>
      </c>
      <c r="E3733" t="s">
        <v>28365</v>
      </c>
      <c r="F3733" t="s">
        <v>28364</v>
      </c>
      <c r="G3733" t="s">
        <v>28364</v>
      </c>
    </row>
    <row r="3734" spans="1:7" x14ac:dyDescent="0.25">
      <c r="A3734" t="s">
        <v>16802</v>
      </c>
      <c r="B3734" t="s">
        <v>28364</v>
      </c>
      <c r="C3734" t="s">
        <v>28365</v>
      </c>
      <c r="D3734" t="s">
        <v>28364</v>
      </c>
      <c r="E3734" t="s">
        <v>28365</v>
      </c>
      <c r="F3734" t="s">
        <v>28364</v>
      </c>
      <c r="G3734" t="s">
        <v>28364</v>
      </c>
    </row>
    <row r="3735" spans="1:7" x14ac:dyDescent="0.25">
      <c r="A3735" t="s">
        <v>14679</v>
      </c>
      <c r="B3735" t="s">
        <v>28364</v>
      </c>
      <c r="C3735" t="s">
        <v>28365</v>
      </c>
      <c r="D3735" t="s">
        <v>28364</v>
      </c>
      <c r="E3735" t="s">
        <v>28365</v>
      </c>
      <c r="F3735" t="s">
        <v>28364</v>
      </c>
      <c r="G3735" t="s">
        <v>28364</v>
      </c>
    </row>
    <row r="3736" spans="1:7" x14ac:dyDescent="0.25">
      <c r="A3736" t="s">
        <v>11202</v>
      </c>
      <c r="B3736" t="s">
        <v>28364</v>
      </c>
      <c r="C3736" t="s">
        <v>28364</v>
      </c>
      <c r="D3736" t="s">
        <v>28364</v>
      </c>
      <c r="E3736" t="s">
        <v>28364</v>
      </c>
      <c r="F3736" t="s">
        <v>28364</v>
      </c>
      <c r="G3736" t="s">
        <v>28364</v>
      </c>
    </row>
    <row r="3737" spans="1:7" x14ac:dyDescent="0.25">
      <c r="A3737" t="s">
        <v>19135</v>
      </c>
      <c r="B3737" t="s">
        <v>28364</v>
      </c>
      <c r="C3737" t="s">
        <v>28364</v>
      </c>
      <c r="D3737" t="s">
        <v>28364</v>
      </c>
      <c r="E3737" t="s">
        <v>28364</v>
      </c>
      <c r="F3737" t="s">
        <v>28364</v>
      </c>
      <c r="G3737" t="s">
        <v>28364</v>
      </c>
    </row>
    <row r="3738" spans="1:7" x14ac:dyDescent="0.25">
      <c r="A3738" t="s">
        <v>18048</v>
      </c>
      <c r="B3738" t="s">
        <v>28364</v>
      </c>
      <c r="C3738" t="s">
        <v>28364</v>
      </c>
      <c r="D3738" t="s">
        <v>28364</v>
      </c>
      <c r="E3738" t="s">
        <v>28364</v>
      </c>
      <c r="F3738" t="s">
        <v>28364</v>
      </c>
      <c r="G3738" t="s">
        <v>28364</v>
      </c>
    </row>
    <row r="3739" spans="1:7" x14ac:dyDescent="0.25">
      <c r="A3739" t="s">
        <v>12540</v>
      </c>
      <c r="B3739" t="s">
        <v>28364</v>
      </c>
      <c r="C3739" t="s">
        <v>28365</v>
      </c>
      <c r="D3739" t="s">
        <v>28364</v>
      </c>
      <c r="E3739" t="s">
        <v>28365</v>
      </c>
      <c r="F3739" t="s">
        <v>28364</v>
      </c>
      <c r="G3739" t="s">
        <v>28364</v>
      </c>
    </row>
    <row r="3740" spans="1:7" x14ac:dyDescent="0.25">
      <c r="A3740" t="s">
        <v>20255</v>
      </c>
      <c r="B3740" t="s">
        <v>28364</v>
      </c>
      <c r="C3740" t="s">
        <v>28364</v>
      </c>
      <c r="D3740" t="s">
        <v>28364</v>
      </c>
      <c r="E3740" t="s">
        <v>28364</v>
      </c>
      <c r="F3740" t="s">
        <v>28364</v>
      </c>
      <c r="G3740" t="s">
        <v>28364</v>
      </c>
    </row>
    <row r="3741" spans="1:7" x14ac:dyDescent="0.25">
      <c r="A3741" t="s">
        <v>4294</v>
      </c>
      <c r="B3741" t="s">
        <v>28364</v>
      </c>
      <c r="C3741" t="s">
        <v>28365</v>
      </c>
      <c r="D3741" t="s">
        <v>28364</v>
      </c>
      <c r="E3741" t="s">
        <v>28365</v>
      </c>
      <c r="F3741" t="s">
        <v>28364</v>
      </c>
      <c r="G3741" t="s">
        <v>28364</v>
      </c>
    </row>
    <row r="3742" spans="1:7" x14ac:dyDescent="0.25">
      <c r="A3742" t="s">
        <v>25877</v>
      </c>
      <c r="B3742" t="s">
        <v>28364</v>
      </c>
      <c r="C3742" t="s">
        <v>28365</v>
      </c>
      <c r="D3742" t="s">
        <v>28364</v>
      </c>
      <c r="E3742" t="s">
        <v>28365</v>
      </c>
      <c r="F3742" t="s">
        <v>28364</v>
      </c>
      <c r="G3742" t="s">
        <v>28364</v>
      </c>
    </row>
    <row r="3743" spans="1:7" x14ac:dyDescent="0.25">
      <c r="A3743" t="s">
        <v>7276</v>
      </c>
      <c r="B3743" t="s">
        <v>28364</v>
      </c>
      <c r="C3743" t="s">
        <v>28365</v>
      </c>
      <c r="D3743" t="s">
        <v>28364</v>
      </c>
      <c r="E3743" t="s">
        <v>28365</v>
      </c>
      <c r="F3743" t="s">
        <v>28364</v>
      </c>
      <c r="G3743" t="s">
        <v>28364</v>
      </c>
    </row>
    <row r="3744" spans="1:7" x14ac:dyDescent="0.25">
      <c r="A3744" t="s">
        <v>18032</v>
      </c>
      <c r="B3744" t="s">
        <v>28364</v>
      </c>
      <c r="C3744" t="s">
        <v>28365</v>
      </c>
      <c r="D3744" t="s">
        <v>28364</v>
      </c>
      <c r="E3744" t="s">
        <v>28365</v>
      </c>
      <c r="F3744" t="s">
        <v>28364</v>
      </c>
      <c r="G3744" t="s">
        <v>28364</v>
      </c>
    </row>
    <row r="3745" spans="1:7" x14ac:dyDescent="0.25">
      <c r="A3745" t="s">
        <v>9507</v>
      </c>
      <c r="B3745" t="s">
        <v>28364</v>
      </c>
      <c r="C3745" t="s">
        <v>28365</v>
      </c>
      <c r="D3745" t="s">
        <v>28364</v>
      </c>
      <c r="E3745" t="s">
        <v>28365</v>
      </c>
      <c r="F3745" t="s">
        <v>28364</v>
      </c>
      <c r="G3745" t="s">
        <v>28364</v>
      </c>
    </row>
    <row r="3746" spans="1:7" x14ac:dyDescent="0.25">
      <c r="A3746" t="s">
        <v>26117</v>
      </c>
      <c r="B3746" t="s">
        <v>28364</v>
      </c>
      <c r="C3746" t="s">
        <v>28365</v>
      </c>
      <c r="D3746" t="s">
        <v>28364</v>
      </c>
      <c r="E3746" t="s">
        <v>28365</v>
      </c>
      <c r="F3746" t="s">
        <v>28364</v>
      </c>
      <c r="G3746" t="s">
        <v>28364</v>
      </c>
    </row>
    <row r="3747" spans="1:7" x14ac:dyDescent="0.25">
      <c r="A3747" t="s">
        <v>12331</v>
      </c>
      <c r="B3747" t="s">
        <v>28364</v>
      </c>
      <c r="C3747" t="s">
        <v>28365</v>
      </c>
      <c r="D3747" t="s">
        <v>28364</v>
      </c>
      <c r="E3747" t="s">
        <v>28365</v>
      </c>
      <c r="F3747" t="s">
        <v>28364</v>
      </c>
      <c r="G3747" t="s">
        <v>28364</v>
      </c>
    </row>
    <row r="3748" spans="1:7" x14ac:dyDescent="0.25">
      <c r="A3748" t="s">
        <v>4916</v>
      </c>
      <c r="B3748" t="s">
        <v>28364</v>
      </c>
      <c r="C3748" t="s">
        <v>28365</v>
      </c>
      <c r="D3748" t="s">
        <v>28364</v>
      </c>
      <c r="E3748" t="s">
        <v>28365</v>
      </c>
      <c r="F3748" t="s">
        <v>28364</v>
      </c>
      <c r="G3748" t="s">
        <v>28364</v>
      </c>
    </row>
    <row r="3749" spans="1:7" x14ac:dyDescent="0.25">
      <c r="A3749" t="s">
        <v>8549</v>
      </c>
      <c r="B3749" t="s">
        <v>28364</v>
      </c>
      <c r="C3749" t="s">
        <v>28364</v>
      </c>
      <c r="D3749" t="s">
        <v>28364</v>
      </c>
      <c r="E3749" t="s">
        <v>28364</v>
      </c>
      <c r="F3749" t="s">
        <v>28364</v>
      </c>
      <c r="G3749" t="s">
        <v>28364</v>
      </c>
    </row>
    <row r="3750" spans="1:7" x14ac:dyDescent="0.25">
      <c r="A3750" t="s">
        <v>9774</v>
      </c>
      <c r="B3750" t="s">
        <v>28364</v>
      </c>
      <c r="C3750" t="s">
        <v>28364</v>
      </c>
      <c r="D3750" t="s">
        <v>28365</v>
      </c>
      <c r="E3750" t="s">
        <v>28364</v>
      </c>
      <c r="F3750" t="s">
        <v>28364</v>
      </c>
      <c r="G3750" t="s">
        <v>28364</v>
      </c>
    </row>
    <row r="3751" spans="1:7" x14ac:dyDescent="0.25">
      <c r="A3751" t="s">
        <v>25865</v>
      </c>
      <c r="B3751" t="s">
        <v>28364</v>
      </c>
      <c r="C3751" t="s">
        <v>28364</v>
      </c>
      <c r="D3751" t="s">
        <v>28364</v>
      </c>
      <c r="E3751" t="s">
        <v>28364</v>
      </c>
      <c r="F3751" t="s">
        <v>28364</v>
      </c>
      <c r="G3751" t="s">
        <v>28364</v>
      </c>
    </row>
    <row r="3752" spans="1:7" x14ac:dyDescent="0.25">
      <c r="A3752" t="s">
        <v>20344</v>
      </c>
      <c r="B3752" t="s">
        <v>28364</v>
      </c>
      <c r="C3752" t="s">
        <v>28364</v>
      </c>
      <c r="D3752" t="s">
        <v>28364</v>
      </c>
      <c r="E3752" t="s">
        <v>28364</v>
      </c>
      <c r="F3752" t="s">
        <v>28364</v>
      </c>
      <c r="G3752" t="s">
        <v>28364</v>
      </c>
    </row>
    <row r="3753" spans="1:7" x14ac:dyDescent="0.25">
      <c r="A3753" t="s">
        <v>6503</v>
      </c>
      <c r="B3753" t="s">
        <v>28364</v>
      </c>
      <c r="C3753" t="s">
        <v>28365</v>
      </c>
      <c r="D3753" t="s">
        <v>28364</v>
      </c>
      <c r="E3753" t="s">
        <v>28365</v>
      </c>
      <c r="F3753" t="s">
        <v>28364</v>
      </c>
      <c r="G3753" t="s">
        <v>28364</v>
      </c>
    </row>
    <row r="3754" spans="1:7" x14ac:dyDescent="0.25">
      <c r="A3754" t="s">
        <v>24286</v>
      </c>
      <c r="B3754" t="s">
        <v>28364</v>
      </c>
      <c r="C3754" t="s">
        <v>28364</v>
      </c>
      <c r="D3754" t="s">
        <v>28364</v>
      </c>
      <c r="E3754" t="s">
        <v>28364</v>
      </c>
      <c r="F3754" t="s">
        <v>28364</v>
      </c>
      <c r="G3754" t="s">
        <v>28364</v>
      </c>
    </row>
    <row r="3755" spans="1:7" x14ac:dyDescent="0.25">
      <c r="A3755" t="s">
        <v>12268</v>
      </c>
      <c r="B3755" t="s">
        <v>28364</v>
      </c>
      <c r="C3755" t="s">
        <v>28364</v>
      </c>
      <c r="D3755" t="s">
        <v>28364</v>
      </c>
      <c r="E3755" t="s">
        <v>28364</v>
      </c>
      <c r="F3755" t="s">
        <v>28364</v>
      </c>
      <c r="G3755" t="s">
        <v>28364</v>
      </c>
    </row>
    <row r="3756" spans="1:7" x14ac:dyDescent="0.25">
      <c r="A3756" t="s">
        <v>12309</v>
      </c>
      <c r="B3756" t="s">
        <v>28364</v>
      </c>
      <c r="C3756" t="s">
        <v>28364</v>
      </c>
      <c r="D3756" t="s">
        <v>28364</v>
      </c>
      <c r="E3756" t="s">
        <v>28364</v>
      </c>
      <c r="F3756" t="s">
        <v>28364</v>
      </c>
      <c r="G3756" t="s">
        <v>28364</v>
      </c>
    </row>
    <row r="3757" spans="1:7" x14ac:dyDescent="0.25">
      <c r="A3757" t="s">
        <v>25488</v>
      </c>
      <c r="B3757" t="s">
        <v>28364</v>
      </c>
      <c r="C3757" t="s">
        <v>28364</v>
      </c>
      <c r="D3757" t="s">
        <v>28364</v>
      </c>
      <c r="E3757" t="s">
        <v>28364</v>
      </c>
      <c r="F3757" t="s">
        <v>28364</v>
      </c>
      <c r="G3757" t="s">
        <v>28364</v>
      </c>
    </row>
    <row r="3758" spans="1:7" x14ac:dyDescent="0.25">
      <c r="A3758" t="s">
        <v>24116</v>
      </c>
      <c r="B3758" t="s">
        <v>28364</v>
      </c>
      <c r="C3758" t="s">
        <v>28364</v>
      </c>
      <c r="D3758" t="s">
        <v>28364</v>
      </c>
      <c r="E3758" t="s">
        <v>28364</v>
      </c>
      <c r="F3758" t="s">
        <v>28364</v>
      </c>
      <c r="G3758" t="s">
        <v>28364</v>
      </c>
    </row>
    <row r="3759" spans="1:7" x14ac:dyDescent="0.25">
      <c r="A3759" t="s">
        <v>4919</v>
      </c>
      <c r="B3759" t="s">
        <v>28364</v>
      </c>
      <c r="C3759" t="s">
        <v>28364</v>
      </c>
      <c r="D3759" t="s">
        <v>28364</v>
      </c>
      <c r="E3759" t="s">
        <v>28364</v>
      </c>
      <c r="F3759" t="s">
        <v>28364</v>
      </c>
      <c r="G3759" t="s">
        <v>28364</v>
      </c>
    </row>
    <row r="3760" spans="1:7" x14ac:dyDescent="0.25">
      <c r="A3760" t="s">
        <v>3494</v>
      </c>
      <c r="B3760" t="s">
        <v>28364</v>
      </c>
      <c r="C3760" t="s">
        <v>28365</v>
      </c>
      <c r="D3760" t="s">
        <v>28364</v>
      </c>
      <c r="E3760" t="s">
        <v>28365</v>
      </c>
      <c r="F3760" t="s">
        <v>28364</v>
      </c>
      <c r="G3760" t="s">
        <v>28364</v>
      </c>
    </row>
    <row r="3761" spans="1:7" x14ac:dyDescent="0.25">
      <c r="A3761" t="s">
        <v>21231</v>
      </c>
      <c r="B3761" t="s">
        <v>28364</v>
      </c>
      <c r="C3761" t="s">
        <v>28364</v>
      </c>
      <c r="D3761" t="s">
        <v>28364</v>
      </c>
      <c r="E3761" t="s">
        <v>28364</v>
      </c>
      <c r="F3761" t="s">
        <v>28364</v>
      </c>
      <c r="G3761" t="s">
        <v>28364</v>
      </c>
    </row>
    <row r="3762" spans="1:7" x14ac:dyDescent="0.25">
      <c r="A3762" t="s">
        <v>18269</v>
      </c>
      <c r="B3762" t="s">
        <v>28364</v>
      </c>
      <c r="C3762" t="s">
        <v>28365</v>
      </c>
      <c r="D3762" t="s">
        <v>28364</v>
      </c>
      <c r="E3762" t="s">
        <v>28365</v>
      </c>
      <c r="F3762" t="s">
        <v>28364</v>
      </c>
      <c r="G3762" t="s">
        <v>28364</v>
      </c>
    </row>
    <row r="3763" spans="1:7" x14ac:dyDescent="0.25">
      <c r="A3763" t="s">
        <v>13276</v>
      </c>
      <c r="B3763" t="s">
        <v>28364</v>
      </c>
      <c r="C3763" t="s">
        <v>28364</v>
      </c>
      <c r="D3763" t="s">
        <v>28364</v>
      </c>
      <c r="E3763" t="s">
        <v>28364</v>
      </c>
      <c r="F3763" t="s">
        <v>28364</v>
      </c>
      <c r="G3763" t="s">
        <v>28364</v>
      </c>
    </row>
    <row r="3764" spans="1:7" x14ac:dyDescent="0.25">
      <c r="A3764" t="s">
        <v>10201</v>
      </c>
      <c r="B3764" t="s">
        <v>28364</v>
      </c>
      <c r="C3764" t="s">
        <v>28365</v>
      </c>
      <c r="D3764" t="s">
        <v>28364</v>
      </c>
      <c r="E3764" t="s">
        <v>28365</v>
      </c>
      <c r="F3764" t="s">
        <v>28364</v>
      </c>
      <c r="G3764" t="s">
        <v>28364</v>
      </c>
    </row>
    <row r="3765" spans="1:7" x14ac:dyDescent="0.25">
      <c r="A3765" t="s">
        <v>14423</v>
      </c>
      <c r="B3765" t="s">
        <v>28364</v>
      </c>
      <c r="C3765" t="s">
        <v>28364</v>
      </c>
      <c r="D3765" t="s">
        <v>28364</v>
      </c>
      <c r="E3765" t="s">
        <v>28364</v>
      </c>
      <c r="F3765" t="s">
        <v>28364</v>
      </c>
      <c r="G3765" t="s">
        <v>28364</v>
      </c>
    </row>
    <row r="3766" spans="1:7" x14ac:dyDescent="0.25">
      <c r="A3766" t="s">
        <v>2991</v>
      </c>
      <c r="B3766" t="s">
        <v>28364</v>
      </c>
      <c r="C3766" t="s">
        <v>28365</v>
      </c>
      <c r="D3766" t="s">
        <v>28364</v>
      </c>
      <c r="E3766" t="s">
        <v>28365</v>
      </c>
      <c r="F3766" t="s">
        <v>28364</v>
      </c>
      <c r="G3766" t="s">
        <v>28364</v>
      </c>
    </row>
    <row r="3767" spans="1:7" x14ac:dyDescent="0.25">
      <c r="A3767" t="s">
        <v>5202</v>
      </c>
      <c r="B3767" t="s">
        <v>28364</v>
      </c>
      <c r="C3767" t="s">
        <v>28364</v>
      </c>
      <c r="D3767" t="s">
        <v>28364</v>
      </c>
      <c r="E3767" t="s">
        <v>28364</v>
      </c>
      <c r="F3767" t="s">
        <v>28364</v>
      </c>
      <c r="G3767" t="s">
        <v>28364</v>
      </c>
    </row>
    <row r="3768" spans="1:7" x14ac:dyDescent="0.25">
      <c r="A3768" t="s">
        <v>16944</v>
      </c>
      <c r="B3768" t="s">
        <v>28364</v>
      </c>
      <c r="C3768" t="s">
        <v>28364</v>
      </c>
      <c r="D3768" t="s">
        <v>28364</v>
      </c>
      <c r="E3768" t="s">
        <v>28364</v>
      </c>
      <c r="F3768" t="s">
        <v>28364</v>
      </c>
      <c r="G3768" t="s">
        <v>28365</v>
      </c>
    </row>
    <row r="3769" spans="1:7" x14ac:dyDescent="0.25">
      <c r="A3769" t="s">
        <v>2873</v>
      </c>
      <c r="B3769" t="s">
        <v>28364</v>
      </c>
      <c r="C3769" t="s">
        <v>28364</v>
      </c>
      <c r="D3769" t="s">
        <v>28364</v>
      </c>
      <c r="E3769" t="s">
        <v>28364</v>
      </c>
      <c r="F3769" t="s">
        <v>28364</v>
      </c>
      <c r="G3769" t="s">
        <v>28365</v>
      </c>
    </row>
    <row r="3770" spans="1:7" x14ac:dyDescent="0.25">
      <c r="A3770" t="s">
        <v>15464</v>
      </c>
      <c r="B3770" t="s">
        <v>28364</v>
      </c>
      <c r="C3770" t="s">
        <v>28365</v>
      </c>
      <c r="D3770" t="s">
        <v>28364</v>
      </c>
      <c r="E3770" t="s">
        <v>28365</v>
      </c>
      <c r="F3770" t="s">
        <v>28364</v>
      </c>
      <c r="G3770" t="s">
        <v>28364</v>
      </c>
    </row>
    <row r="3771" spans="1:7" x14ac:dyDescent="0.25">
      <c r="A3771" t="s">
        <v>21730</v>
      </c>
      <c r="B3771" t="s">
        <v>28364</v>
      </c>
      <c r="C3771" t="s">
        <v>28364</v>
      </c>
      <c r="D3771" t="s">
        <v>28364</v>
      </c>
      <c r="E3771" t="s">
        <v>28364</v>
      </c>
      <c r="F3771" t="s">
        <v>28364</v>
      </c>
      <c r="G3771" t="s">
        <v>28364</v>
      </c>
    </row>
    <row r="3772" spans="1:7" x14ac:dyDescent="0.25">
      <c r="A3772" t="s">
        <v>11852</v>
      </c>
      <c r="B3772" t="s">
        <v>28364</v>
      </c>
      <c r="C3772" t="s">
        <v>28364</v>
      </c>
      <c r="D3772" t="s">
        <v>28364</v>
      </c>
      <c r="E3772" t="s">
        <v>28364</v>
      </c>
      <c r="F3772" t="s">
        <v>28364</v>
      </c>
      <c r="G3772" t="s">
        <v>28364</v>
      </c>
    </row>
    <row r="3773" spans="1:7" x14ac:dyDescent="0.25">
      <c r="A3773" t="s">
        <v>23224</v>
      </c>
      <c r="B3773" t="s">
        <v>28364</v>
      </c>
      <c r="C3773" t="s">
        <v>28364</v>
      </c>
      <c r="D3773" t="s">
        <v>28364</v>
      </c>
      <c r="E3773" t="s">
        <v>28364</v>
      </c>
      <c r="F3773" t="s">
        <v>28364</v>
      </c>
      <c r="G3773" t="s">
        <v>28364</v>
      </c>
    </row>
    <row r="3774" spans="1:7" x14ac:dyDescent="0.25">
      <c r="A3774" t="s">
        <v>18272</v>
      </c>
      <c r="B3774" t="s">
        <v>28364</v>
      </c>
      <c r="C3774" t="s">
        <v>28364</v>
      </c>
      <c r="D3774" t="s">
        <v>28364</v>
      </c>
      <c r="E3774" t="s">
        <v>28364</v>
      </c>
      <c r="F3774" t="s">
        <v>28364</v>
      </c>
      <c r="G3774" t="s">
        <v>28364</v>
      </c>
    </row>
    <row r="3775" spans="1:7" x14ac:dyDescent="0.25">
      <c r="A3775" t="s">
        <v>3627</v>
      </c>
      <c r="B3775" t="s">
        <v>28364</v>
      </c>
      <c r="C3775" t="s">
        <v>28364</v>
      </c>
      <c r="D3775" t="s">
        <v>28364</v>
      </c>
      <c r="E3775" t="s">
        <v>28364</v>
      </c>
      <c r="F3775" t="s">
        <v>28364</v>
      </c>
      <c r="G3775" t="s">
        <v>28364</v>
      </c>
    </row>
    <row r="3776" spans="1:7" x14ac:dyDescent="0.25">
      <c r="A3776" t="s">
        <v>9756</v>
      </c>
      <c r="B3776" t="s">
        <v>28364</v>
      </c>
      <c r="C3776" t="s">
        <v>28364</v>
      </c>
      <c r="D3776" t="s">
        <v>28364</v>
      </c>
      <c r="E3776" t="s">
        <v>28364</v>
      </c>
      <c r="F3776" t="s">
        <v>28364</v>
      </c>
      <c r="G3776" t="s">
        <v>28364</v>
      </c>
    </row>
    <row r="3777" spans="1:7" x14ac:dyDescent="0.25">
      <c r="A3777" t="s">
        <v>19672</v>
      </c>
      <c r="B3777" t="s">
        <v>28364</v>
      </c>
      <c r="C3777" t="s">
        <v>28365</v>
      </c>
      <c r="D3777" t="s">
        <v>28364</v>
      </c>
      <c r="E3777" t="s">
        <v>28365</v>
      </c>
      <c r="F3777" t="s">
        <v>28364</v>
      </c>
      <c r="G3777" t="s">
        <v>28364</v>
      </c>
    </row>
    <row r="3778" spans="1:7" x14ac:dyDescent="0.25">
      <c r="A3778" t="s">
        <v>5779</v>
      </c>
      <c r="B3778" t="s">
        <v>28364</v>
      </c>
      <c r="C3778" t="s">
        <v>28364</v>
      </c>
      <c r="D3778" t="s">
        <v>28364</v>
      </c>
      <c r="E3778" t="s">
        <v>28364</v>
      </c>
      <c r="F3778" t="s">
        <v>28364</v>
      </c>
      <c r="G3778" t="s">
        <v>28364</v>
      </c>
    </row>
    <row r="3779" spans="1:7" x14ac:dyDescent="0.25">
      <c r="A3779" t="s">
        <v>8391</v>
      </c>
      <c r="B3779" t="s">
        <v>28364</v>
      </c>
      <c r="C3779" t="s">
        <v>28364</v>
      </c>
      <c r="D3779" t="s">
        <v>28364</v>
      </c>
      <c r="E3779" t="s">
        <v>28364</v>
      </c>
      <c r="F3779" t="s">
        <v>28364</v>
      </c>
      <c r="G3779" t="s">
        <v>28364</v>
      </c>
    </row>
    <row r="3780" spans="1:7" x14ac:dyDescent="0.25">
      <c r="A3780" t="s">
        <v>10544</v>
      </c>
      <c r="B3780" t="s">
        <v>28364</v>
      </c>
      <c r="C3780" t="s">
        <v>28364</v>
      </c>
      <c r="D3780" t="s">
        <v>28364</v>
      </c>
      <c r="E3780" t="s">
        <v>28364</v>
      </c>
      <c r="F3780" t="s">
        <v>28364</v>
      </c>
      <c r="G3780" t="s">
        <v>28364</v>
      </c>
    </row>
    <row r="3781" spans="1:7" x14ac:dyDescent="0.25">
      <c r="A3781" t="s">
        <v>6415</v>
      </c>
      <c r="B3781" t="s">
        <v>28364</v>
      </c>
      <c r="C3781" t="s">
        <v>28364</v>
      </c>
      <c r="D3781" t="s">
        <v>28364</v>
      </c>
      <c r="E3781" t="s">
        <v>28364</v>
      </c>
      <c r="F3781" t="s">
        <v>28364</v>
      </c>
      <c r="G3781" t="s">
        <v>28364</v>
      </c>
    </row>
    <row r="3782" spans="1:7" x14ac:dyDescent="0.25">
      <c r="A3782" t="s">
        <v>4560</v>
      </c>
      <c r="B3782" t="s">
        <v>28364</v>
      </c>
      <c r="C3782" t="s">
        <v>28364</v>
      </c>
      <c r="D3782" t="s">
        <v>28364</v>
      </c>
      <c r="E3782" t="s">
        <v>28364</v>
      </c>
      <c r="F3782" t="s">
        <v>28364</v>
      </c>
      <c r="G3782" t="s">
        <v>28364</v>
      </c>
    </row>
    <row r="3783" spans="1:7" x14ac:dyDescent="0.25">
      <c r="A3783" t="s">
        <v>21154</v>
      </c>
      <c r="B3783" t="s">
        <v>28364</v>
      </c>
      <c r="C3783" t="s">
        <v>28364</v>
      </c>
      <c r="D3783" t="s">
        <v>28364</v>
      </c>
      <c r="E3783" t="s">
        <v>28364</v>
      </c>
      <c r="F3783" t="s">
        <v>28364</v>
      </c>
      <c r="G3783" t="s">
        <v>28364</v>
      </c>
    </row>
    <row r="3784" spans="1:7" x14ac:dyDescent="0.25">
      <c r="A3784" t="s">
        <v>3537</v>
      </c>
      <c r="B3784" t="s">
        <v>28364</v>
      </c>
      <c r="C3784" t="s">
        <v>28364</v>
      </c>
      <c r="D3784" t="s">
        <v>28364</v>
      </c>
      <c r="E3784" t="s">
        <v>28364</v>
      </c>
      <c r="F3784" t="s">
        <v>28364</v>
      </c>
      <c r="G3784" t="s">
        <v>28364</v>
      </c>
    </row>
    <row r="3785" spans="1:7" x14ac:dyDescent="0.25">
      <c r="A3785" t="s">
        <v>13393</v>
      </c>
      <c r="B3785" t="s">
        <v>28364</v>
      </c>
      <c r="C3785" t="s">
        <v>28364</v>
      </c>
      <c r="D3785" t="s">
        <v>28364</v>
      </c>
      <c r="E3785" t="s">
        <v>28364</v>
      </c>
      <c r="F3785" t="s">
        <v>28364</v>
      </c>
      <c r="G3785" t="s">
        <v>28364</v>
      </c>
    </row>
    <row r="3786" spans="1:7" x14ac:dyDescent="0.25">
      <c r="A3786" t="s">
        <v>9664</v>
      </c>
      <c r="B3786" t="s">
        <v>28364</v>
      </c>
      <c r="C3786" t="s">
        <v>28365</v>
      </c>
      <c r="D3786" t="s">
        <v>28364</v>
      </c>
      <c r="E3786" t="s">
        <v>28365</v>
      </c>
      <c r="F3786" t="s">
        <v>28364</v>
      </c>
      <c r="G3786" t="s">
        <v>28364</v>
      </c>
    </row>
    <row r="3787" spans="1:7" x14ac:dyDescent="0.25">
      <c r="A3787" t="s">
        <v>13631</v>
      </c>
      <c r="B3787" t="s">
        <v>28364</v>
      </c>
      <c r="C3787" t="s">
        <v>28365</v>
      </c>
      <c r="D3787" t="s">
        <v>28364</v>
      </c>
      <c r="E3787" t="s">
        <v>28365</v>
      </c>
      <c r="F3787" t="s">
        <v>28364</v>
      </c>
      <c r="G3787" t="s">
        <v>28364</v>
      </c>
    </row>
    <row r="3788" spans="1:7" x14ac:dyDescent="0.25">
      <c r="A3788" t="s">
        <v>6241</v>
      </c>
      <c r="B3788" t="s">
        <v>28364</v>
      </c>
      <c r="C3788" t="s">
        <v>28364</v>
      </c>
      <c r="D3788" t="s">
        <v>28364</v>
      </c>
      <c r="E3788" t="s">
        <v>28364</v>
      </c>
      <c r="F3788" t="s">
        <v>28364</v>
      </c>
      <c r="G3788" t="s">
        <v>28364</v>
      </c>
    </row>
    <row r="3789" spans="1:7" x14ac:dyDescent="0.25">
      <c r="A3789" t="s">
        <v>12990</v>
      </c>
      <c r="B3789" t="s">
        <v>28364</v>
      </c>
      <c r="C3789" t="s">
        <v>28364</v>
      </c>
      <c r="D3789" t="s">
        <v>28364</v>
      </c>
      <c r="E3789" t="s">
        <v>28364</v>
      </c>
      <c r="F3789" t="s">
        <v>28364</v>
      </c>
      <c r="G3789" t="s">
        <v>28364</v>
      </c>
    </row>
    <row r="3790" spans="1:7" x14ac:dyDescent="0.25">
      <c r="A3790" t="s">
        <v>27803</v>
      </c>
      <c r="B3790" t="s">
        <v>28364</v>
      </c>
      <c r="C3790" t="s">
        <v>28364</v>
      </c>
      <c r="D3790" t="s">
        <v>28364</v>
      </c>
      <c r="E3790" t="s">
        <v>28364</v>
      </c>
      <c r="F3790" t="s">
        <v>28364</v>
      </c>
      <c r="G3790" t="s">
        <v>28364</v>
      </c>
    </row>
    <row r="3791" spans="1:7" x14ac:dyDescent="0.25">
      <c r="A3791" t="s">
        <v>21273</v>
      </c>
      <c r="B3791" t="s">
        <v>28364</v>
      </c>
      <c r="C3791" t="s">
        <v>28365</v>
      </c>
      <c r="D3791" t="s">
        <v>28364</v>
      </c>
      <c r="E3791" t="s">
        <v>28365</v>
      </c>
      <c r="F3791" t="s">
        <v>28364</v>
      </c>
      <c r="G3791" t="s">
        <v>28364</v>
      </c>
    </row>
    <row r="3792" spans="1:7" x14ac:dyDescent="0.25">
      <c r="A3792" t="s">
        <v>7253</v>
      </c>
      <c r="B3792" t="s">
        <v>28364</v>
      </c>
      <c r="C3792" t="s">
        <v>28364</v>
      </c>
      <c r="D3792" t="s">
        <v>28364</v>
      </c>
      <c r="E3792" t="s">
        <v>28364</v>
      </c>
      <c r="F3792" t="s">
        <v>28364</v>
      </c>
      <c r="G3792" t="s">
        <v>28364</v>
      </c>
    </row>
    <row r="3793" spans="1:7" x14ac:dyDescent="0.25">
      <c r="A3793" t="s">
        <v>5733</v>
      </c>
      <c r="B3793" t="s">
        <v>28364</v>
      </c>
      <c r="C3793" t="s">
        <v>28365</v>
      </c>
      <c r="D3793" t="s">
        <v>28364</v>
      </c>
      <c r="E3793" t="s">
        <v>28365</v>
      </c>
      <c r="F3793" t="s">
        <v>28364</v>
      </c>
      <c r="G3793" t="s">
        <v>28364</v>
      </c>
    </row>
    <row r="3794" spans="1:7" x14ac:dyDescent="0.25">
      <c r="A3794" t="s">
        <v>12379</v>
      </c>
      <c r="B3794" t="s">
        <v>28364</v>
      </c>
      <c r="C3794" t="s">
        <v>28365</v>
      </c>
      <c r="D3794" t="s">
        <v>28364</v>
      </c>
      <c r="E3794" t="s">
        <v>28365</v>
      </c>
      <c r="F3794" t="s">
        <v>28364</v>
      </c>
      <c r="G3794" t="s">
        <v>28364</v>
      </c>
    </row>
    <row r="3795" spans="1:7" x14ac:dyDescent="0.25">
      <c r="A3795" t="s">
        <v>12853</v>
      </c>
      <c r="B3795" t="s">
        <v>28364</v>
      </c>
      <c r="C3795" t="s">
        <v>28364</v>
      </c>
      <c r="D3795" t="s">
        <v>28364</v>
      </c>
      <c r="E3795" t="s">
        <v>28364</v>
      </c>
      <c r="F3795" t="s">
        <v>28364</v>
      </c>
      <c r="G3795" t="s">
        <v>28365</v>
      </c>
    </row>
    <row r="3796" spans="1:7" x14ac:dyDescent="0.25">
      <c r="A3796" t="s">
        <v>24539</v>
      </c>
      <c r="B3796" t="s">
        <v>28364</v>
      </c>
      <c r="C3796" t="s">
        <v>28364</v>
      </c>
      <c r="D3796" t="s">
        <v>28364</v>
      </c>
      <c r="E3796" t="s">
        <v>28364</v>
      </c>
      <c r="F3796" t="s">
        <v>28364</v>
      </c>
      <c r="G3796" t="s">
        <v>28364</v>
      </c>
    </row>
    <row r="3797" spans="1:7" x14ac:dyDescent="0.25">
      <c r="A3797" t="s">
        <v>2339</v>
      </c>
      <c r="B3797" t="s">
        <v>28364</v>
      </c>
      <c r="C3797" t="s">
        <v>28364</v>
      </c>
      <c r="D3797" t="s">
        <v>28364</v>
      </c>
      <c r="E3797" t="s">
        <v>28364</v>
      </c>
      <c r="F3797" t="s">
        <v>28364</v>
      </c>
      <c r="G3797" t="s">
        <v>28365</v>
      </c>
    </row>
    <row r="3798" spans="1:7" x14ac:dyDescent="0.25">
      <c r="A3798" t="s">
        <v>1579</v>
      </c>
      <c r="B3798" t="s">
        <v>28364</v>
      </c>
      <c r="C3798" t="s">
        <v>28365</v>
      </c>
      <c r="D3798" t="s">
        <v>28364</v>
      </c>
      <c r="E3798" t="s">
        <v>28365</v>
      </c>
      <c r="F3798" t="s">
        <v>28364</v>
      </c>
      <c r="G3798" t="s">
        <v>28364</v>
      </c>
    </row>
    <row r="3799" spans="1:7" x14ac:dyDescent="0.25">
      <c r="A3799" t="s">
        <v>2170</v>
      </c>
      <c r="B3799" t="s">
        <v>28364</v>
      </c>
      <c r="C3799" t="s">
        <v>28364</v>
      </c>
      <c r="D3799" t="s">
        <v>28364</v>
      </c>
      <c r="E3799" t="s">
        <v>28364</v>
      </c>
      <c r="F3799" t="s">
        <v>28364</v>
      </c>
      <c r="G3799" t="s">
        <v>28364</v>
      </c>
    </row>
    <row r="3800" spans="1:7" x14ac:dyDescent="0.25">
      <c r="A3800" t="s">
        <v>7744</v>
      </c>
      <c r="B3800" t="s">
        <v>28364</v>
      </c>
      <c r="C3800" t="s">
        <v>28364</v>
      </c>
      <c r="D3800" t="s">
        <v>28364</v>
      </c>
      <c r="E3800" t="s">
        <v>28364</v>
      </c>
      <c r="F3800" t="s">
        <v>28364</v>
      </c>
      <c r="G3800" t="s">
        <v>28364</v>
      </c>
    </row>
    <row r="3801" spans="1:7" x14ac:dyDescent="0.25">
      <c r="A3801" t="s">
        <v>5970</v>
      </c>
      <c r="B3801" t="s">
        <v>28364</v>
      </c>
      <c r="C3801" t="s">
        <v>28364</v>
      </c>
      <c r="D3801" t="s">
        <v>28364</v>
      </c>
      <c r="E3801" t="s">
        <v>28364</v>
      </c>
      <c r="F3801" t="s">
        <v>28364</v>
      </c>
      <c r="G3801" t="s">
        <v>28364</v>
      </c>
    </row>
    <row r="3802" spans="1:7" x14ac:dyDescent="0.25">
      <c r="A3802" t="s">
        <v>4023</v>
      </c>
      <c r="B3802" t="s">
        <v>28364</v>
      </c>
      <c r="C3802" t="s">
        <v>28364</v>
      </c>
      <c r="D3802" t="s">
        <v>28364</v>
      </c>
      <c r="E3802" t="s">
        <v>28364</v>
      </c>
      <c r="F3802" t="s">
        <v>28364</v>
      </c>
      <c r="G3802" t="s">
        <v>28364</v>
      </c>
    </row>
    <row r="3803" spans="1:7" x14ac:dyDescent="0.25">
      <c r="A3803" t="s">
        <v>10198</v>
      </c>
      <c r="B3803" t="s">
        <v>28364</v>
      </c>
      <c r="C3803" t="s">
        <v>28365</v>
      </c>
      <c r="D3803" t="s">
        <v>28364</v>
      </c>
      <c r="E3803" t="s">
        <v>28365</v>
      </c>
      <c r="F3803" t="s">
        <v>28364</v>
      </c>
      <c r="G3803" t="s">
        <v>28364</v>
      </c>
    </row>
    <row r="3804" spans="1:7" x14ac:dyDescent="0.25">
      <c r="A3804" t="s">
        <v>1744</v>
      </c>
      <c r="B3804" t="s">
        <v>28364</v>
      </c>
      <c r="C3804" t="s">
        <v>28364</v>
      </c>
      <c r="D3804" t="s">
        <v>28364</v>
      </c>
      <c r="E3804" t="s">
        <v>28364</v>
      </c>
      <c r="F3804" t="s">
        <v>28364</v>
      </c>
      <c r="G3804" t="s">
        <v>28364</v>
      </c>
    </row>
    <row r="3805" spans="1:7" x14ac:dyDescent="0.25">
      <c r="A3805" t="s">
        <v>25639</v>
      </c>
      <c r="B3805" t="s">
        <v>28364</v>
      </c>
      <c r="C3805" t="s">
        <v>28365</v>
      </c>
      <c r="D3805" t="s">
        <v>28364</v>
      </c>
      <c r="E3805" t="s">
        <v>28365</v>
      </c>
      <c r="F3805" t="s">
        <v>28364</v>
      </c>
      <c r="G3805" t="s">
        <v>28364</v>
      </c>
    </row>
    <row r="3806" spans="1:7" x14ac:dyDescent="0.25">
      <c r="A3806" t="s">
        <v>20139</v>
      </c>
      <c r="B3806" t="s">
        <v>28364</v>
      </c>
      <c r="C3806" t="s">
        <v>28364</v>
      </c>
      <c r="D3806" t="s">
        <v>28364</v>
      </c>
      <c r="E3806" t="s">
        <v>28364</v>
      </c>
      <c r="F3806" t="s">
        <v>28364</v>
      </c>
      <c r="G3806" t="s">
        <v>28364</v>
      </c>
    </row>
    <row r="3807" spans="1:7" x14ac:dyDescent="0.25">
      <c r="A3807" t="s">
        <v>27729</v>
      </c>
      <c r="B3807" t="s">
        <v>28364</v>
      </c>
      <c r="C3807" t="s">
        <v>28365</v>
      </c>
      <c r="D3807" t="s">
        <v>28364</v>
      </c>
      <c r="E3807" t="s">
        <v>28365</v>
      </c>
      <c r="F3807" t="s">
        <v>28364</v>
      </c>
      <c r="G3807" t="s">
        <v>28364</v>
      </c>
    </row>
    <row r="3808" spans="1:7" x14ac:dyDescent="0.25">
      <c r="A3808" t="s">
        <v>22293</v>
      </c>
      <c r="B3808" t="s">
        <v>28364</v>
      </c>
      <c r="C3808" t="s">
        <v>28364</v>
      </c>
      <c r="D3808" t="s">
        <v>28364</v>
      </c>
      <c r="E3808" t="s">
        <v>28364</v>
      </c>
      <c r="F3808" t="s">
        <v>28364</v>
      </c>
      <c r="G3808" t="s">
        <v>28364</v>
      </c>
    </row>
    <row r="3809" spans="1:7" x14ac:dyDescent="0.25">
      <c r="A3809" t="s">
        <v>25753</v>
      </c>
      <c r="B3809" t="s">
        <v>28364</v>
      </c>
      <c r="C3809" t="s">
        <v>28365</v>
      </c>
      <c r="D3809" t="s">
        <v>28364</v>
      </c>
      <c r="E3809" t="s">
        <v>28365</v>
      </c>
      <c r="F3809" t="s">
        <v>28364</v>
      </c>
      <c r="G3809" t="s">
        <v>28364</v>
      </c>
    </row>
    <row r="3810" spans="1:7" x14ac:dyDescent="0.25">
      <c r="A3810" t="s">
        <v>27386</v>
      </c>
      <c r="B3810" t="s">
        <v>28364</v>
      </c>
      <c r="C3810" t="s">
        <v>28364</v>
      </c>
      <c r="D3810" t="s">
        <v>28364</v>
      </c>
      <c r="E3810" t="s">
        <v>28364</v>
      </c>
      <c r="F3810" t="s">
        <v>28364</v>
      </c>
      <c r="G3810" t="s">
        <v>28364</v>
      </c>
    </row>
    <row r="3811" spans="1:7" x14ac:dyDescent="0.25">
      <c r="A3811" t="s">
        <v>27053</v>
      </c>
      <c r="B3811" t="s">
        <v>28364</v>
      </c>
      <c r="C3811" t="s">
        <v>28365</v>
      </c>
      <c r="D3811" t="s">
        <v>28364</v>
      </c>
      <c r="E3811" t="s">
        <v>28365</v>
      </c>
      <c r="F3811" t="s">
        <v>28364</v>
      </c>
      <c r="G3811" t="s">
        <v>28364</v>
      </c>
    </row>
    <row r="3812" spans="1:7" x14ac:dyDescent="0.25">
      <c r="A3812" t="s">
        <v>22856</v>
      </c>
      <c r="B3812" t="s">
        <v>28364</v>
      </c>
      <c r="C3812" t="s">
        <v>28364</v>
      </c>
      <c r="D3812" t="s">
        <v>28364</v>
      </c>
      <c r="E3812" t="s">
        <v>28364</v>
      </c>
      <c r="F3812" t="s">
        <v>28364</v>
      </c>
      <c r="G3812" t="s">
        <v>28364</v>
      </c>
    </row>
    <row r="3813" spans="1:7" x14ac:dyDescent="0.25">
      <c r="A3813" t="s">
        <v>19126</v>
      </c>
      <c r="B3813" t="s">
        <v>28364</v>
      </c>
      <c r="C3813" t="s">
        <v>28365</v>
      </c>
      <c r="D3813" t="s">
        <v>28364</v>
      </c>
      <c r="E3813" t="s">
        <v>28365</v>
      </c>
      <c r="F3813" t="s">
        <v>28364</v>
      </c>
      <c r="G3813" t="s">
        <v>28364</v>
      </c>
    </row>
    <row r="3814" spans="1:7" x14ac:dyDescent="0.25">
      <c r="A3814" t="s">
        <v>24811</v>
      </c>
      <c r="B3814" t="s">
        <v>28364</v>
      </c>
      <c r="C3814" t="s">
        <v>28364</v>
      </c>
      <c r="D3814" t="s">
        <v>28364</v>
      </c>
      <c r="E3814" t="s">
        <v>28364</v>
      </c>
      <c r="F3814" t="s">
        <v>28364</v>
      </c>
      <c r="G3814" t="s">
        <v>28364</v>
      </c>
    </row>
    <row r="3815" spans="1:7" x14ac:dyDescent="0.25">
      <c r="A3815" t="s">
        <v>4266</v>
      </c>
      <c r="B3815" t="s">
        <v>28364</v>
      </c>
      <c r="C3815" t="s">
        <v>28364</v>
      </c>
      <c r="D3815" t="s">
        <v>28365</v>
      </c>
      <c r="E3815" t="s">
        <v>28364</v>
      </c>
      <c r="F3815" t="s">
        <v>28364</v>
      </c>
      <c r="G3815" t="s">
        <v>28364</v>
      </c>
    </row>
    <row r="3816" spans="1:7" x14ac:dyDescent="0.25">
      <c r="A3816" t="s">
        <v>6659</v>
      </c>
      <c r="B3816" t="s">
        <v>28364</v>
      </c>
      <c r="C3816" t="s">
        <v>28364</v>
      </c>
      <c r="D3816" t="s">
        <v>28364</v>
      </c>
      <c r="E3816" t="s">
        <v>28364</v>
      </c>
      <c r="F3816" t="s">
        <v>28364</v>
      </c>
      <c r="G3816" t="s">
        <v>28364</v>
      </c>
    </row>
    <row r="3817" spans="1:7" x14ac:dyDescent="0.25">
      <c r="A3817" t="s">
        <v>7654</v>
      </c>
      <c r="B3817" t="s">
        <v>28364</v>
      </c>
      <c r="C3817" t="s">
        <v>28364</v>
      </c>
      <c r="D3817" t="s">
        <v>28365</v>
      </c>
      <c r="E3817" t="s">
        <v>28364</v>
      </c>
      <c r="F3817" t="s">
        <v>28364</v>
      </c>
      <c r="G3817" t="s">
        <v>28364</v>
      </c>
    </row>
    <row r="3818" spans="1:7" x14ac:dyDescent="0.25">
      <c r="A3818" t="s">
        <v>9176</v>
      </c>
      <c r="B3818" t="s">
        <v>28364</v>
      </c>
      <c r="C3818" t="s">
        <v>28364</v>
      </c>
      <c r="D3818" t="s">
        <v>28365</v>
      </c>
      <c r="E3818" t="s">
        <v>28364</v>
      </c>
      <c r="F3818" t="s">
        <v>28364</v>
      </c>
      <c r="G3818" t="s">
        <v>28364</v>
      </c>
    </row>
    <row r="3819" spans="1:7" x14ac:dyDescent="0.25">
      <c r="A3819" t="s">
        <v>9519</v>
      </c>
      <c r="B3819" t="s">
        <v>28364</v>
      </c>
      <c r="C3819" t="s">
        <v>28364</v>
      </c>
      <c r="D3819" t="s">
        <v>28364</v>
      </c>
      <c r="E3819" t="s">
        <v>28364</v>
      </c>
      <c r="F3819" t="s">
        <v>28364</v>
      </c>
      <c r="G3819" t="s">
        <v>28364</v>
      </c>
    </row>
    <row r="3820" spans="1:7" x14ac:dyDescent="0.25">
      <c r="A3820" t="s">
        <v>16610</v>
      </c>
      <c r="B3820" t="s">
        <v>28364</v>
      </c>
      <c r="C3820" t="s">
        <v>28364</v>
      </c>
      <c r="D3820" t="s">
        <v>28364</v>
      </c>
      <c r="E3820" t="s">
        <v>28364</v>
      </c>
      <c r="F3820" t="s">
        <v>28364</v>
      </c>
      <c r="G3820" t="s">
        <v>28364</v>
      </c>
    </row>
    <row r="3821" spans="1:7" x14ac:dyDescent="0.25">
      <c r="A3821" t="s">
        <v>20424</v>
      </c>
      <c r="B3821" t="s">
        <v>28364</v>
      </c>
      <c r="C3821" t="s">
        <v>28364</v>
      </c>
      <c r="D3821" t="s">
        <v>28364</v>
      </c>
      <c r="E3821" t="s">
        <v>28364</v>
      </c>
      <c r="F3821" t="s">
        <v>28364</v>
      </c>
      <c r="G3821" t="s">
        <v>28364</v>
      </c>
    </row>
    <row r="3822" spans="1:7" x14ac:dyDescent="0.25">
      <c r="A3822" t="s">
        <v>26214</v>
      </c>
      <c r="B3822" t="s">
        <v>28364</v>
      </c>
      <c r="C3822" t="s">
        <v>28364</v>
      </c>
      <c r="D3822" t="s">
        <v>28364</v>
      </c>
      <c r="E3822" t="s">
        <v>28364</v>
      </c>
      <c r="F3822" t="s">
        <v>28364</v>
      </c>
      <c r="G3822" t="s">
        <v>28364</v>
      </c>
    </row>
    <row r="3823" spans="1:7" x14ac:dyDescent="0.25">
      <c r="A3823" t="s">
        <v>14801</v>
      </c>
      <c r="B3823" t="s">
        <v>28364</v>
      </c>
      <c r="C3823" t="s">
        <v>28364</v>
      </c>
      <c r="D3823" t="s">
        <v>28364</v>
      </c>
      <c r="E3823" t="s">
        <v>28364</v>
      </c>
      <c r="F3823" t="s">
        <v>28364</v>
      </c>
      <c r="G3823" t="s">
        <v>28364</v>
      </c>
    </row>
    <row r="3824" spans="1:7" x14ac:dyDescent="0.25">
      <c r="A3824" t="s">
        <v>16107</v>
      </c>
      <c r="B3824" t="s">
        <v>28364</v>
      </c>
      <c r="C3824" t="s">
        <v>28364</v>
      </c>
      <c r="D3824" t="s">
        <v>28364</v>
      </c>
      <c r="E3824" t="s">
        <v>28364</v>
      </c>
      <c r="F3824" t="s">
        <v>28364</v>
      </c>
      <c r="G3824" t="s">
        <v>28365</v>
      </c>
    </row>
    <row r="3825" spans="1:7" x14ac:dyDescent="0.25">
      <c r="A3825" t="s">
        <v>27779</v>
      </c>
      <c r="B3825" t="s">
        <v>28364</v>
      </c>
      <c r="C3825" t="s">
        <v>28364</v>
      </c>
      <c r="D3825" t="s">
        <v>28364</v>
      </c>
      <c r="E3825" t="s">
        <v>28364</v>
      </c>
      <c r="F3825" t="s">
        <v>28364</v>
      </c>
      <c r="G3825" t="s">
        <v>28364</v>
      </c>
    </row>
    <row r="3826" spans="1:7" x14ac:dyDescent="0.25">
      <c r="A3826" t="s">
        <v>20475</v>
      </c>
      <c r="B3826" t="s">
        <v>28364</v>
      </c>
      <c r="C3826" t="s">
        <v>28364</v>
      </c>
      <c r="D3826" t="s">
        <v>28364</v>
      </c>
      <c r="E3826" t="s">
        <v>28364</v>
      </c>
      <c r="F3826" t="s">
        <v>28364</v>
      </c>
      <c r="G3826" t="s">
        <v>28364</v>
      </c>
    </row>
    <row r="3827" spans="1:7" x14ac:dyDescent="0.25">
      <c r="A3827" t="s">
        <v>3887</v>
      </c>
      <c r="B3827" t="s">
        <v>28364</v>
      </c>
      <c r="C3827" t="s">
        <v>28364</v>
      </c>
      <c r="D3827" t="s">
        <v>28364</v>
      </c>
      <c r="E3827" t="s">
        <v>28364</v>
      </c>
      <c r="F3827" t="s">
        <v>28364</v>
      </c>
      <c r="G3827" t="s">
        <v>28365</v>
      </c>
    </row>
    <row r="3828" spans="1:7" x14ac:dyDescent="0.25">
      <c r="A3828" t="s">
        <v>5796</v>
      </c>
      <c r="B3828" t="s">
        <v>28364</v>
      </c>
      <c r="C3828" t="s">
        <v>28364</v>
      </c>
      <c r="D3828" t="s">
        <v>28364</v>
      </c>
      <c r="E3828" t="s">
        <v>28364</v>
      </c>
      <c r="F3828" t="s">
        <v>28364</v>
      </c>
      <c r="G3828" t="s">
        <v>28365</v>
      </c>
    </row>
    <row r="3829" spans="1:7" x14ac:dyDescent="0.25">
      <c r="A3829" t="s">
        <v>27044</v>
      </c>
      <c r="B3829" t="s">
        <v>28364</v>
      </c>
      <c r="C3829" t="s">
        <v>28364</v>
      </c>
      <c r="D3829" t="s">
        <v>28364</v>
      </c>
      <c r="E3829" t="s">
        <v>28364</v>
      </c>
      <c r="F3829" t="s">
        <v>28364</v>
      </c>
      <c r="G3829" t="s">
        <v>28364</v>
      </c>
    </row>
    <row r="3830" spans="1:7" x14ac:dyDescent="0.25">
      <c r="A3830" t="s">
        <v>14128</v>
      </c>
      <c r="B3830" t="s">
        <v>28364</v>
      </c>
      <c r="C3830" t="s">
        <v>28364</v>
      </c>
      <c r="D3830" t="s">
        <v>28364</v>
      </c>
      <c r="E3830" t="s">
        <v>28364</v>
      </c>
      <c r="F3830" t="s">
        <v>28364</v>
      </c>
      <c r="G3830" t="s">
        <v>28365</v>
      </c>
    </row>
    <row r="3831" spans="1:7" x14ac:dyDescent="0.25">
      <c r="A3831" t="s">
        <v>12892</v>
      </c>
      <c r="B3831" t="s">
        <v>28364</v>
      </c>
      <c r="C3831" t="s">
        <v>28364</v>
      </c>
      <c r="D3831" t="s">
        <v>28364</v>
      </c>
      <c r="E3831" t="s">
        <v>28364</v>
      </c>
      <c r="F3831" t="s">
        <v>28364</v>
      </c>
      <c r="G3831" t="s">
        <v>28365</v>
      </c>
    </row>
    <row r="3832" spans="1:7" x14ac:dyDescent="0.25">
      <c r="A3832" t="s">
        <v>14618</v>
      </c>
      <c r="B3832" t="s">
        <v>28364</v>
      </c>
      <c r="C3832" t="s">
        <v>28364</v>
      </c>
      <c r="D3832" t="s">
        <v>28364</v>
      </c>
      <c r="E3832" t="s">
        <v>28364</v>
      </c>
      <c r="F3832" t="s">
        <v>28364</v>
      </c>
      <c r="G3832" t="s">
        <v>28364</v>
      </c>
    </row>
    <row r="3833" spans="1:7" x14ac:dyDescent="0.25">
      <c r="A3833" t="s">
        <v>18126</v>
      </c>
      <c r="B3833" t="s">
        <v>28364</v>
      </c>
      <c r="C3833" t="s">
        <v>28364</v>
      </c>
      <c r="D3833" t="s">
        <v>28364</v>
      </c>
      <c r="E3833" t="s">
        <v>28364</v>
      </c>
      <c r="F3833" t="s">
        <v>28364</v>
      </c>
      <c r="G3833" t="s">
        <v>28364</v>
      </c>
    </row>
    <row r="3834" spans="1:7" x14ac:dyDescent="0.25">
      <c r="A3834" t="s">
        <v>22870</v>
      </c>
      <c r="B3834" t="s">
        <v>28364</v>
      </c>
      <c r="C3834" t="s">
        <v>28364</v>
      </c>
      <c r="D3834" t="s">
        <v>28364</v>
      </c>
      <c r="E3834" t="s">
        <v>28364</v>
      </c>
      <c r="F3834" t="s">
        <v>28364</v>
      </c>
      <c r="G3834" t="s">
        <v>28364</v>
      </c>
    </row>
    <row r="3835" spans="1:7" x14ac:dyDescent="0.25">
      <c r="A3835" t="s">
        <v>27439</v>
      </c>
      <c r="B3835" t="s">
        <v>28364</v>
      </c>
      <c r="C3835" t="s">
        <v>28364</v>
      </c>
      <c r="D3835" t="s">
        <v>28364</v>
      </c>
      <c r="E3835" t="s">
        <v>28364</v>
      </c>
      <c r="F3835" t="s">
        <v>28364</v>
      </c>
      <c r="G3835" t="s">
        <v>28365</v>
      </c>
    </row>
    <row r="3836" spans="1:7" x14ac:dyDescent="0.25">
      <c r="A3836" t="s">
        <v>3552</v>
      </c>
      <c r="B3836" t="s">
        <v>28364</v>
      </c>
      <c r="C3836" t="s">
        <v>28364</v>
      </c>
      <c r="D3836" t="s">
        <v>28364</v>
      </c>
      <c r="E3836" t="s">
        <v>28364</v>
      </c>
      <c r="F3836" t="s">
        <v>28364</v>
      </c>
      <c r="G3836" t="s">
        <v>28364</v>
      </c>
    </row>
    <row r="3837" spans="1:7" x14ac:dyDescent="0.25">
      <c r="A3837" t="s">
        <v>20965</v>
      </c>
      <c r="B3837" t="s">
        <v>28364</v>
      </c>
      <c r="C3837" t="s">
        <v>28364</v>
      </c>
      <c r="D3837" t="s">
        <v>28364</v>
      </c>
      <c r="E3837" t="s">
        <v>28364</v>
      </c>
      <c r="F3837" t="s">
        <v>28364</v>
      </c>
      <c r="G3837" t="s">
        <v>28364</v>
      </c>
    </row>
    <row r="3838" spans="1:7" x14ac:dyDescent="0.25">
      <c r="A3838" t="s">
        <v>18874</v>
      </c>
      <c r="B3838" t="s">
        <v>28364</v>
      </c>
      <c r="C3838" t="s">
        <v>28364</v>
      </c>
      <c r="D3838" t="s">
        <v>28364</v>
      </c>
      <c r="E3838" t="s">
        <v>28364</v>
      </c>
      <c r="F3838" t="s">
        <v>28364</v>
      </c>
      <c r="G3838" t="s">
        <v>28364</v>
      </c>
    </row>
    <row r="3839" spans="1:7" x14ac:dyDescent="0.25">
      <c r="A3839" t="s">
        <v>15423</v>
      </c>
      <c r="B3839" t="s">
        <v>28364</v>
      </c>
      <c r="C3839" t="s">
        <v>28364</v>
      </c>
      <c r="D3839" t="s">
        <v>28364</v>
      </c>
      <c r="E3839" t="s">
        <v>28364</v>
      </c>
      <c r="F3839" t="s">
        <v>28364</v>
      </c>
      <c r="G3839" t="s">
        <v>28364</v>
      </c>
    </row>
    <row r="3840" spans="1:7" x14ac:dyDescent="0.25">
      <c r="A3840" t="s">
        <v>6818</v>
      </c>
      <c r="B3840" t="s">
        <v>28364</v>
      </c>
      <c r="C3840" t="s">
        <v>28364</v>
      </c>
      <c r="D3840" t="s">
        <v>28364</v>
      </c>
      <c r="E3840" t="s">
        <v>28364</v>
      </c>
      <c r="F3840" t="s">
        <v>28364</v>
      </c>
      <c r="G3840" t="s">
        <v>28364</v>
      </c>
    </row>
    <row r="3841" spans="1:7" x14ac:dyDescent="0.25">
      <c r="A3841" t="s">
        <v>15695</v>
      </c>
      <c r="B3841" t="s">
        <v>28364</v>
      </c>
      <c r="C3841" t="s">
        <v>28364</v>
      </c>
      <c r="D3841" t="s">
        <v>28364</v>
      </c>
      <c r="E3841" t="s">
        <v>28364</v>
      </c>
      <c r="F3841" t="s">
        <v>28364</v>
      </c>
      <c r="G3841" t="s">
        <v>28364</v>
      </c>
    </row>
    <row r="3842" spans="1:7" x14ac:dyDescent="0.25">
      <c r="A3842" t="s">
        <v>21877</v>
      </c>
      <c r="B3842" t="s">
        <v>28364</v>
      </c>
      <c r="C3842" t="s">
        <v>28364</v>
      </c>
      <c r="D3842" t="s">
        <v>28364</v>
      </c>
      <c r="E3842" t="s">
        <v>28364</v>
      </c>
      <c r="F3842" t="s">
        <v>28364</v>
      </c>
      <c r="G3842" t="s">
        <v>28364</v>
      </c>
    </row>
    <row r="3843" spans="1:7" x14ac:dyDescent="0.25">
      <c r="A3843" t="s">
        <v>10555</v>
      </c>
      <c r="B3843" t="s">
        <v>28364</v>
      </c>
      <c r="C3843" t="s">
        <v>28364</v>
      </c>
      <c r="D3843" t="s">
        <v>28364</v>
      </c>
      <c r="E3843" t="s">
        <v>28364</v>
      </c>
      <c r="F3843" t="s">
        <v>28364</v>
      </c>
      <c r="G3843" t="s">
        <v>28364</v>
      </c>
    </row>
    <row r="3844" spans="1:7" x14ac:dyDescent="0.25">
      <c r="A3844" t="s">
        <v>15213</v>
      </c>
      <c r="B3844" t="s">
        <v>28364</v>
      </c>
      <c r="C3844" t="s">
        <v>28364</v>
      </c>
      <c r="D3844" t="s">
        <v>28364</v>
      </c>
      <c r="E3844" t="s">
        <v>28364</v>
      </c>
      <c r="F3844" t="s">
        <v>28364</v>
      </c>
      <c r="G3844" t="s">
        <v>28364</v>
      </c>
    </row>
    <row r="3845" spans="1:7" x14ac:dyDescent="0.25">
      <c r="A3845" t="s">
        <v>18208</v>
      </c>
      <c r="B3845" t="s">
        <v>28364</v>
      </c>
      <c r="C3845" t="s">
        <v>28364</v>
      </c>
      <c r="D3845" t="s">
        <v>28364</v>
      </c>
      <c r="E3845" t="s">
        <v>28364</v>
      </c>
      <c r="F3845" t="s">
        <v>28364</v>
      </c>
      <c r="G3845" t="s">
        <v>28364</v>
      </c>
    </row>
    <row r="3846" spans="1:7" x14ac:dyDescent="0.25">
      <c r="A3846" t="s">
        <v>25576</v>
      </c>
      <c r="B3846" t="s">
        <v>28364</v>
      </c>
      <c r="C3846" t="s">
        <v>28364</v>
      </c>
      <c r="D3846" t="s">
        <v>28364</v>
      </c>
      <c r="E3846" t="s">
        <v>28364</v>
      </c>
      <c r="F3846" t="s">
        <v>28364</v>
      </c>
      <c r="G3846" t="s">
        <v>28365</v>
      </c>
    </row>
    <row r="3847" spans="1:7" x14ac:dyDescent="0.25">
      <c r="A3847" t="s">
        <v>5802</v>
      </c>
      <c r="B3847" t="s">
        <v>28364</v>
      </c>
      <c r="C3847" t="s">
        <v>28364</v>
      </c>
      <c r="D3847" t="s">
        <v>28364</v>
      </c>
      <c r="E3847" t="s">
        <v>28364</v>
      </c>
      <c r="F3847" t="s">
        <v>28365</v>
      </c>
      <c r="G3847" t="s">
        <v>28365</v>
      </c>
    </row>
    <row r="3848" spans="1:7" x14ac:dyDescent="0.25">
      <c r="A3848" t="s">
        <v>3943</v>
      </c>
      <c r="B3848" t="s">
        <v>28364</v>
      </c>
      <c r="C3848" t="s">
        <v>28364</v>
      </c>
      <c r="D3848" t="s">
        <v>28364</v>
      </c>
      <c r="E3848" t="s">
        <v>28364</v>
      </c>
      <c r="F3848" t="s">
        <v>28364</v>
      </c>
      <c r="G3848" t="s">
        <v>28364</v>
      </c>
    </row>
    <row r="3849" spans="1:7" x14ac:dyDescent="0.25">
      <c r="A3849" t="s">
        <v>27818</v>
      </c>
      <c r="B3849" t="s">
        <v>28364</v>
      </c>
      <c r="C3849" t="s">
        <v>28364</v>
      </c>
      <c r="D3849" t="s">
        <v>28364</v>
      </c>
      <c r="E3849" t="s">
        <v>28364</v>
      </c>
      <c r="F3849" t="s">
        <v>28364</v>
      </c>
      <c r="G3849" t="s">
        <v>28364</v>
      </c>
    </row>
    <row r="3850" spans="1:7" x14ac:dyDescent="0.25">
      <c r="A3850" t="s">
        <v>11806</v>
      </c>
      <c r="B3850" t="s">
        <v>28364</v>
      </c>
      <c r="C3850" t="s">
        <v>28364</v>
      </c>
      <c r="D3850" t="s">
        <v>28364</v>
      </c>
      <c r="E3850" t="s">
        <v>28364</v>
      </c>
      <c r="F3850" t="s">
        <v>28364</v>
      </c>
      <c r="G3850" t="s">
        <v>28364</v>
      </c>
    </row>
    <row r="3851" spans="1:7" x14ac:dyDescent="0.25">
      <c r="A3851" t="s">
        <v>26973</v>
      </c>
      <c r="B3851" t="s">
        <v>28364</v>
      </c>
      <c r="C3851" t="s">
        <v>28364</v>
      </c>
      <c r="D3851" t="s">
        <v>28364</v>
      </c>
      <c r="E3851" t="s">
        <v>28364</v>
      </c>
      <c r="F3851" t="s">
        <v>28364</v>
      </c>
      <c r="G3851" t="s">
        <v>28364</v>
      </c>
    </row>
    <row r="3852" spans="1:7" x14ac:dyDescent="0.25">
      <c r="A3852" t="s">
        <v>6245</v>
      </c>
      <c r="B3852" t="s">
        <v>28364</v>
      </c>
      <c r="C3852" t="s">
        <v>28364</v>
      </c>
      <c r="D3852" t="s">
        <v>28364</v>
      </c>
      <c r="E3852" t="s">
        <v>28364</v>
      </c>
      <c r="F3852" t="s">
        <v>28364</v>
      </c>
      <c r="G3852" t="s">
        <v>28364</v>
      </c>
    </row>
    <row r="3853" spans="1:7" x14ac:dyDescent="0.25">
      <c r="A3853" t="s">
        <v>6356</v>
      </c>
      <c r="B3853" t="s">
        <v>28364</v>
      </c>
      <c r="C3853" t="s">
        <v>28364</v>
      </c>
      <c r="D3853" t="s">
        <v>28364</v>
      </c>
      <c r="E3853" t="s">
        <v>28364</v>
      </c>
      <c r="F3853" t="s">
        <v>28364</v>
      </c>
      <c r="G3853" t="s">
        <v>28364</v>
      </c>
    </row>
    <row r="3854" spans="1:7" x14ac:dyDescent="0.25">
      <c r="A3854" t="s">
        <v>21570</v>
      </c>
      <c r="B3854" t="s">
        <v>28364</v>
      </c>
      <c r="C3854" t="s">
        <v>28364</v>
      </c>
      <c r="D3854" t="s">
        <v>28364</v>
      </c>
      <c r="E3854" t="s">
        <v>28364</v>
      </c>
      <c r="F3854" t="s">
        <v>28364</v>
      </c>
      <c r="G3854" t="s">
        <v>28364</v>
      </c>
    </row>
    <row r="3855" spans="1:7" x14ac:dyDescent="0.25">
      <c r="A3855" t="s">
        <v>18187</v>
      </c>
      <c r="B3855" t="s">
        <v>28364</v>
      </c>
      <c r="C3855" t="s">
        <v>28364</v>
      </c>
      <c r="D3855" t="s">
        <v>28364</v>
      </c>
      <c r="E3855" t="s">
        <v>28364</v>
      </c>
      <c r="F3855" t="s">
        <v>28364</v>
      </c>
      <c r="G3855" t="s">
        <v>28364</v>
      </c>
    </row>
    <row r="3856" spans="1:7" x14ac:dyDescent="0.25">
      <c r="A3856" t="s">
        <v>10038</v>
      </c>
      <c r="B3856" t="s">
        <v>28364</v>
      </c>
      <c r="C3856" t="s">
        <v>28364</v>
      </c>
      <c r="D3856" t="s">
        <v>28364</v>
      </c>
      <c r="E3856" t="s">
        <v>28364</v>
      </c>
      <c r="F3856" t="s">
        <v>28364</v>
      </c>
      <c r="G3856" t="s">
        <v>28364</v>
      </c>
    </row>
    <row r="3857" spans="1:7" x14ac:dyDescent="0.25">
      <c r="A3857" t="s">
        <v>19925</v>
      </c>
      <c r="B3857" t="s">
        <v>28364</v>
      </c>
      <c r="C3857" t="s">
        <v>28364</v>
      </c>
      <c r="D3857" t="s">
        <v>28364</v>
      </c>
      <c r="E3857" t="s">
        <v>28364</v>
      </c>
      <c r="F3857" t="s">
        <v>28364</v>
      </c>
      <c r="G3857" t="s">
        <v>28365</v>
      </c>
    </row>
    <row r="3858" spans="1:7" x14ac:dyDescent="0.25">
      <c r="A3858" t="s">
        <v>11267</v>
      </c>
      <c r="B3858" t="s">
        <v>28364</v>
      </c>
      <c r="C3858" t="s">
        <v>28364</v>
      </c>
      <c r="D3858" t="s">
        <v>28364</v>
      </c>
      <c r="E3858" t="s">
        <v>28364</v>
      </c>
      <c r="F3858" t="s">
        <v>28364</v>
      </c>
      <c r="G3858" t="s">
        <v>28364</v>
      </c>
    </row>
    <row r="3859" spans="1:7" x14ac:dyDescent="0.25">
      <c r="A3859" t="s">
        <v>18297</v>
      </c>
      <c r="B3859" t="s">
        <v>28364</v>
      </c>
      <c r="C3859" t="s">
        <v>28364</v>
      </c>
      <c r="D3859" t="s">
        <v>28364</v>
      </c>
      <c r="E3859" t="s">
        <v>28364</v>
      </c>
      <c r="F3859" t="s">
        <v>28364</v>
      </c>
      <c r="G3859" t="s">
        <v>28364</v>
      </c>
    </row>
    <row r="3860" spans="1:7" x14ac:dyDescent="0.25">
      <c r="A3860" t="s">
        <v>26775</v>
      </c>
      <c r="B3860" t="s">
        <v>28364</v>
      </c>
      <c r="C3860" t="s">
        <v>28364</v>
      </c>
      <c r="D3860" t="s">
        <v>28364</v>
      </c>
      <c r="E3860" t="s">
        <v>28364</v>
      </c>
      <c r="F3860" t="s">
        <v>28364</v>
      </c>
      <c r="G3860" t="s">
        <v>28364</v>
      </c>
    </row>
    <row r="3861" spans="1:7" x14ac:dyDescent="0.25">
      <c r="A3861" t="s">
        <v>18985</v>
      </c>
      <c r="B3861" t="s">
        <v>28364</v>
      </c>
      <c r="C3861" t="s">
        <v>28364</v>
      </c>
      <c r="D3861" t="s">
        <v>28364</v>
      </c>
      <c r="E3861" t="s">
        <v>28364</v>
      </c>
      <c r="F3861" t="s">
        <v>28364</v>
      </c>
      <c r="G3861" t="s">
        <v>28364</v>
      </c>
    </row>
    <row r="3862" spans="1:7" x14ac:dyDescent="0.25">
      <c r="A3862" t="s">
        <v>9920</v>
      </c>
      <c r="B3862" t="s">
        <v>28364</v>
      </c>
      <c r="C3862" t="s">
        <v>28364</v>
      </c>
      <c r="D3862" t="s">
        <v>28364</v>
      </c>
      <c r="E3862" t="s">
        <v>28364</v>
      </c>
      <c r="F3862" t="s">
        <v>28364</v>
      </c>
      <c r="G3862" t="s">
        <v>28365</v>
      </c>
    </row>
    <row r="3863" spans="1:7" x14ac:dyDescent="0.25">
      <c r="A3863" t="s">
        <v>27114</v>
      </c>
      <c r="B3863" t="s">
        <v>28364</v>
      </c>
      <c r="C3863" t="s">
        <v>28364</v>
      </c>
      <c r="D3863" t="s">
        <v>28364</v>
      </c>
      <c r="E3863" t="s">
        <v>28364</v>
      </c>
      <c r="F3863" t="s">
        <v>28364</v>
      </c>
      <c r="G3863" t="s">
        <v>28364</v>
      </c>
    </row>
    <row r="3864" spans="1:7" x14ac:dyDescent="0.25">
      <c r="A3864" t="s">
        <v>18175</v>
      </c>
      <c r="B3864" t="s">
        <v>28364</v>
      </c>
      <c r="C3864" t="s">
        <v>28364</v>
      </c>
      <c r="D3864" t="s">
        <v>28364</v>
      </c>
      <c r="E3864" t="s">
        <v>28364</v>
      </c>
      <c r="F3864" t="s">
        <v>28364</v>
      </c>
      <c r="G3864" t="s">
        <v>28364</v>
      </c>
    </row>
    <row r="3865" spans="1:7" x14ac:dyDescent="0.25">
      <c r="A3865" t="s">
        <v>12407</v>
      </c>
      <c r="B3865" t="s">
        <v>28364</v>
      </c>
      <c r="C3865" t="s">
        <v>28364</v>
      </c>
      <c r="D3865" t="s">
        <v>28364</v>
      </c>
      <c r="E3865" t="s">
        <v>28364</v>
      </c>
      <c r="F3865" t="s">
        <v>28364</v>
      </c>
      <c r="G3865" t="s">
        <v>28364</v>
      </c>
    </row>
    <row r="3866" spans="1:7" x14ac:dyDescent="0.25">
      <c r="A3866" t="s">
        <v>22511</v>
      </c>
      <c r="B3866" t="s">
        <v>28364</v>
      </c>
      <c r="C3866" t="s">
        <v>28364</v>
      </c>
      <c r="D3866" t="s">
        <v>28364</v>
      </c>
      <c r="E3866" t="s">
        <v>28364</v>
      </c>
      <c r="F3866" t="s">
        <v>28364</v>
      </c>
      <c r="G3866" t="s">
        <v>28364</v>
      </c>
    </row>
    <row r="3867" spans="1:7" x14ac:dyDescent="0.25">
      <c r="A3867" t="s">
        <v>19688</v>
      </c>
      <c r="B3867" t="s">
        <v>28364</v>
      </c>
      <c r="C3867" t="s">
        <v>28364</v>
      </c>
      <c r="D3867" t="s">
        <v>28364</v>
      </c>
      <c r="E3867" t="s">
        <v>28364</v>
      </c>
      <c r="F3867" t="s">
        <v>28364</v>
      </c>
      <c r="G3867" t="s">
        <v>28364</v>
      </c>
    </row>
    <row r="3868" spans="1:7" x14ac:dyDescent="0.25">
      <c r="A3868" t="s">
        <v>7563</v>
      </c>
      <c r="B3868" t="s">
        <v>28364</v>
      </c>
      <c r="C3868" t="s">
        <v>28364</v>
      </c>
      <c r="D3868" t="s">
        <v>28364</v>
      </c>
      <c r="E3868" t="s">
        <v>28364</v>
      </c>
      <c r="F3868" t="s">
        <v>28364</v>
      </c>
      <c r="G3868" t="s">
        <v>28364</v>
      </c>
    </row>
    <row r="3869" spans="1:7" x14ac:dyDescent="0.25">
      <c r="A3869" t="s">
        <v>9341</v>
      </c>
      <c r="B3869" t="s">
        <v>28364</v>
      </c>
      <c r="C3869" t="s">
        <v>28364</v>
      </c>
      <c r="D3869" t="s">
        <v>28364</v>
      </c>
      <c r="E3869" t="s">
        <v>28364</v>
      </c>
      <c r="F3869" t="s">
        <v>28365</v>
      </c>
      <c r="G3869" t="s">
        <v>28364</v>
      </c>
    </row>
    <row r="3870" spans="1:7" x14ac:dyDescent="0.25">
      <c r="A3870" t="s">
        <v>23597</v>
      </c>
      <c r="B3870" t="s">
        <v>28364</v>
      </c>
      <c r="C3870" t="s">
        <v>28364</v>
      </c>
      <c r="D3870" t="s">
        <v>28364</v>
      </c>
      <c r="E3870" t="s">
        <v>28364</v>
      </c>
      <c r="F3870" t="s">
        <v>28365</v>
      </c>
      <c r="G3870" t="s">
        <v>28364</v>
      </c>
    </row>
    <row r="3871" spans="1:7" x14ac:dyDescent="0.25">
      <c r="A3871" t="s">
        <v>14796</v>
      </c>
      <c r="B3871" t="s">
        <v>28364</v>
      </c>
      <c r="C3871" t="s">
        <v>28364</v>
      </c>
      <c r="D3871" t="s">
        <v>28364</v>
      </c>
      <c r="E3871" t="s">
        <v>28364</v>
      </c>
      <c r="F3871" t="s">
        <v>28364</v>
      </c>
      <c r="G3871" t="s">
        <v>28364</v>
      </c>
    </row>
    <row r="3872" spans="1:7" x14ac:dyDescent="0.25">
      <c r="A3872" t="s">
        <v>7606</v>
      </c>
      <c r="B3872" t="s">
        <v>28364</v>
      </c>
      <c r="C3872" t="s">
        <v>28364</v>
      </c>
      <c r="D3872" t="s">
        <v>28364</v>
      </c>
      <c r="E3872" t="s">
        <v>28364</v>
      </c>
      <c r="F3872" t="s">
        <v>28364</v>
      </c>
      <c r="G3872" t="s">
        <v>28365</v>
      </c>
    </row>
    <row r="3873" spans="1:7" x14ac:dyDescent="0.25">
      <c r="A3873" t="s">
        <v>23847</v>
      </c>
      <c r="B3873" t="s">
        <v>28364</v>
      </c>
      <c r="C3873" t="s">
        <v>28364</v>
      </c>
      <c r="D3873" t="s">
        <v>28364</v>
      </c>
      <c r="E3873" t="s">
        <v>28364</v>
      </c>
      <c r="F3873" t="s">
        <v>28364</v>
      </c>
      <c r="G3873" t="s">
        <v>28364</v>
      </c>
    </row>
    <row r="3874" spans="1:7" x14ac:dyDescent="0.25">
      <c r="A3874" t="s">
        <v>22527</v>
      </c>
      <c r="B3874" t="s">
        <v>28364</v>
      </c>
      <c r="C3874" t="s">
        <v>28364</v>
      </c>
      <c r="D3874" t="s">
        <v>28364</v>
      </c>
      <c r="E3874" t="s">
        <v>28364</v>
      </c>
      <c r="F3874" t="s">
        <v>28364</v>
      </c>
      <c r="G3874" t="s">
        <v>28364</v>
      </c>
    </row>
    <row r="3875" spans="1:7" x14ac:dyDescent="0.25">
      <c r="A3875" t="s">
        <v>25826</v>
      </c>
      <c r="B3875" t="s">
        <v>28364</v>
      </c>
      <c r="C3875" t="s">
        <v>28364</v>
      </c>
      <c r="D3875" t="s">
        <v>28364</v>
      </c>
      <c r="E3875" t="s">
        <v>28364</v>
      </c>
      <c r="F3875" t="s">
        <v>28364</v>
      </c>
      <c r="G3875" t="s">
        <v>28365</v>
      </c>
    </row>
    <row r="3876" spans="1:7" x14ac:dyDescent="0.25">
      <c r="A3876" t="s">
        <v>17740</v>
      </c>
      <c r="B3876" t="s">
        <v>28364</v>
      </c>
      <c r="C3876" t="s">
        <v>28364</v>
      </c>
      <c r="D3876" t="s">
        <v>28364</v>
      </c>
      <c r="E3876" t="s">
        <v>28364</v>
      </c>
      <c r="F3876" t="s">
        <v>28365</v>
      </c>
      <c r="G3876" t="s">
        <v>28364</v>
      </c>
    </row>
    <row r="3877" spans="1:7" x14ac:dyDescent="0.25">
      <c r="A3877" t="s">
        <v>22024</v>
      </c>
      <c r="B3877" t="s">
        <v>28364</v>
      </c>
      <c r="C3877" t="s">
        <v>28364</v>
      </c>
      <c r="D3877" t="s">
        <v>28364</v>
      </c>
      <c r="E3877" t="s">
        <v>28364</v>
      </c>
      <c r="F3877" t="s">
        <v>28365</v>
      </c>
      <c r="G3877" t="s">
        <v>28364</v>
      </c>
    </row>
    <row r="3878" spans="1:7" x14ac:dyDescent="0.25">
      <c r="A3878" t="s">
        <v>12477</v>
      </c>
      <c r="B3878" t="s">
        <v>28364</v>
      </c>
      <c r="C3878" t="s">
        <v>28364</v>
      </c>
      <c r="D3878" t="s">
        <v>28364</v>
      </c>
      <c r="E3878" t="s">
        <v>28364</v>
      </c>
      <c r="F3878" t="s">
        <v>28364</v>
      </c>
      <c r="G3878" t="s">
        <v>28364</v>
      </c>
    </row>
    <row r="3879" spans="1:7" x14ac:dyDescent="0.25">
      <c r="A3879" t="s">
        <v>11512</v>
      </c>
      <c r="B3879" t="s">
        <v>28364</v>
      </c>
      <c r="C3879" t="s">
        <v>28364</v>
      </c>
      <c r="D3879" t="s">
        <v>28364</v>
      </c>
      <c r="E3879" t="s">
        <v>28364</v>
      </c>
      <c r="F3879" t="s">
        <v>28364</v>
      </c>
      <c r="G3879" t="s">
        <v>28364</v>
      </c>
    </row>
    <row r="3880" spans="1:7" x14ac:dyDescent="0.25">
      <c r="A3880" t="s">
        <v>4480</v>
      </c>
      <c r="B3880" t="s">
        <v>28364</v>
      </c>
      <c r="C3880" t="s">
        <v>28364</v>
      </c>
      <c r="D3880" t="s">
        <v>28364</v>
      </c>
      <c r="E3880" t="s">
        <v>28364</v>
      </c>
      <c r="F3880" t="s">
        <v>28364</v>
      </c>
      <c r="G3880" t="s">
        <v>28364</v>
      </c>
    </row>
    <row r="3881" spans="1:7" x14ac:dyDescent="0.25">
      <c r="A3881" t="s">
        <v>18776</v>
      </c>
      <c r="B3881" t="s">
        <v>28364</v>
      </c>
      <c r="C3881" t="s">
        <v>28364</v>
      </c>
      <c r="D3881" t="s">
        <v>28364</v>
      </c>
      <c r="E3881" t="s">
        <v>28364</v>
      </c>
      <c r="F3881" t="s">
        <v>28364</v>
      </c>
      <c r="G3881" t="s">
        <v>28364</v>
      </c>
    </row>
    <row r="3882" spans="1:7" x14ac:dyDescent="0.25">
      <c r="A3882" t="s">
        <v>14648</v>
      </c>
      <c r="B3882" t="s">
        <v>28364</v>
      </c>
      <c r="C3882" t="s">
        <v>28364</v>
      </c>
      <c r="D3882" t="s">
        <v>28364</v>
      </c>
      <c r="E3882" t="s">
        <v>28364</v>
      </c>
      <c r="F3882" t="s">
        <v>28364</v>
      </c>
      <c r="G3882" t="s">
        <v>28364</v>
      </c>
    </row>
    <row r="3883" spans="1:7" x14ac:dyDescent="0.25">
      <c r="A3883" t="s">
        <v>22950</v>
      </c>
      <c r="B3883" t="s">
        <v>28364</v>
      </c>
      <c r="C3883" t="s">
        <v>28364</v>
      </c>
      <c r="D3883" t="s">
        <v>28364</v>
      </c>
      <c r="E3883" t="s">
        <v>28364</v>
      </c>
      <c r="F3883" t="s">
        <v>28364</v>
      </c>
      <c r="G3883" t="s">
        <v>28364</v>
      </c>
    </row>
    <row r="3884" spans="1:7" x14ac:dyDescent="0.25">
      <c r="A3884" t="s">
        <v>23524</v>
      </c>
      <c r="B3884" t="s">
        <v>28364</v>
      </c>
      <c r="C3884" t="s">
        <v>28364</v>
      </c>
      <c r="D3884" t="s">
        <v>28364</v>
      </c>
      <c r="E3884" t="s">
        <v>28364</v>
      </c>
      <c r="F3884" t="s">
        <v>28364</v>
      </c>
      <c r="G3884" t="s">
        <v>28364</v>
      </c>
    </row>
    <row r="3885" spans="1:7" x14ac:dyDescent="0.25">
      <c r="A3885" t="s">
        <v>16111</v>
      </c>
      <c r="B3885" t="s">
        <v>28364</v>
      </c>
      <c r="C3885" t="s">
        <v>28364</v>
      </c>
      <c r="D3885" t="s">
        <v>28364</v>
      </c>
      <c r="E3885" t="s">
        <v>28364</v>
      </c>
      <c r="F3885" t="s">
        <v>28364</v>
      </c>
      <c r="G3885" t="s">
        <v>28364</v>
      </c>
    </row>
    <row r="3886" spans="1:7" x14ac:dyDescent="0.25">
      <c r="A3886" t="s">
        <v>19433</v>
      </c>
      <c r="B3886" t="s">
        <v>28364</v>
      </c>
      <c r="C3886" t="s">
        <v>28364</v>
      </c>
      <c r="D3886" t="s">
        <v>28364</v>
      </c>
      <c r="E3886" t="s">
        <v>28364</v>
      </c>
      <c r="F3886" t="s">
        <v>28364</v>
      </c>
      <c r="G3886" t="s">
        <v>28364</v>
      </c>
    </row>
    <row r="3887" spans="1:7" x14ac:dyDescent="0.25">
      <c r="A3887" t="s">
        <v>2669</v>
      </c>
      <c r="B3887" t="s">
        <v>28364</v>
      </c>
      <c r="C3887" t="s">
        <v>28364</v>
      </c>
      <c r="D3887" t="s">
        <v>28364</v>
      </c>
      <c r="E3887" t="s">
        <v>28364</v>
      </c>
      <c r="F3887" t="s">
        <v>28365</v>
      </c>
      <c r="G3887" t="s">
        <v>28364</v>
      </c>
    </row>
    <row r="3888" spans="1:7" x14ac:dyDescent="0.25">
      <c r="A3888" t="s">
        <v>1245</v>
      </c>
      <c r="B3888" t="s">
        <v>28364</v>
      </c>
      <c r="C3888" t="s">
        <v>28364</v>
      </c>
      <c r="D3888" t="s">
        <v>28364</v>
      </c>
      <c r="E3888" t="s">
        <v>28364</v>
      </c>
      <c r="F3888" t="s">
        <v>28365</v>
      </c>
      <c r="G3888" t="s">
        <v>28364</v>
      </c>
    </row>
    <row r="3889" spans="1:7" x14ac:dyDescent="0.25">
      <c r="A3889" t="s">
        <v>12072</v>
      </c>
      <c r="B3889" t="s">
        <v>28364</v>
      </c>
      <c r="C3889" t="s">
        <v>28365</v>
      </c>
      <c r="D3889" t="s">
        <v>28364</v>
      </c>
      <c r="E3889" t="s">
        <v>28365</v>
      </c>
      <c r="F3889" t="s">
        <v>28364</v>
      </c>
      <c r="G3889" t="s">
        <v>28364</v>
      </c>
    </row>
    <row r="3890" spans="1:7" x14ac:dyDescent="0.25">
      <c r="A3890" t="s">
        <v>5558</v>
      </c>
      <c r="B3890" t="s">
        <v>28364</v>
      </c>
      <c r="C3890" t="s">
        <v>28364</v>
      </c>
      <c r="D3890" t="s">
        <v>28364</v>
      </c>
      <c r="E3890" t="s">
        <v>28364</v>
      </c>
      <c r="F3890" t="s">
        <v>28364</v>
      </c>
      <c r="G3890" t="s">
        <v>28364</v>
      </c>
    </row>
    <row r="3891" spans="1:7" x14ac:dyDescent="0.25">
      <c r="A3891" t="s">
        <v>13531</v>
      </c>
      <c r="B3891" t="s">
        <v>28364</v>
      </c>
      <c r="C3891" t="s">
        <v>28364</v>
      </c>
      <c r="D3891" t="s">
        <v>28364</v>
      </c>
      <c r="E3891" t="s">
        <v>28364</v>
      </c>
      <c r="F3891" t="s">
        <v>28364</v>
      </c>
      <c r="G3891" t="s">
        <v>28364</v>
      </c>
    </row>
    <row r="3892" spans="1:7" x14ac:dyDescent="0.25">
      <c r="A3892" t="s">
        <v>6846</v>
      </c>
      <c r="B3892" t="s">
        <v>28364</v>
      </c>
      <c r="C3892" t="s">
        <v>28364</v>
      </c>
      <c r="D3892" t="s">
        <v>28364</v>
      </c>
      <c r="E3892" t="s">
        <v>28364</v>
      </c>
      <c r="F3892" t="s">
        <v>28364</v>
      </c>
      <c r="G3892" t="s">
        <v>28364</v>
      </c>
    </row>
    <row r="3893" spans="1:7" x14ac:dyDescent="0.25">
      <c r="A3893" t="s">
        <v>23061</v>
      </c>
      <c r="B3893" t="s">
        <v>28364</v>
      </c>
      <c r="C3893" t="s">
        <v>28365</v>
      </c>
      <c r="D3893" t="s">
        <v>28364</v>
      </c>
      <c r="E3893" t="s">
        <v>28365</v>
      </c>
      <c r="F3893" t="s">
        <v>28364</v>
      </c>
      <c r="G3893" t="s">
        <v>28364</v>
      </c>
    </row>
    <row r="3894" spans="1:7" x14ac:dyDescent="0.25">
      <c r="A3894" t="s">
        <v>15781</v>
      </c>
      <c r="B3894" t="s">
        <v>28364</v>
      </c>
      <c r="C3894" t="s">
        <v>28364</v>
      </c>
      <c r="D3894" t="s">
        <v>28364</v>
      </c>
      <c r="E3894" t="s">
        <v>28364</v>
      </c>
      <c r="F3894" t="s">
        <v>28364</v>
      </c>
      <c r="G3894" t="s">
        <v>28364</v>
      </c>
    </row>
    <row r="3895" spans="1:7" x14ac:dyDescent="0.25">
      <c r="A3895" t="s">
        <v>1809</v>
      </c>
      <c r="B3895" t="s">
        <v>28364</v>
      </c>
      <c r="C3895" t="s">
        <v>28364</v>
      </c>
      <c r="D3895" t="s">
        <v>28364</v>
      </c>
      <c r="E3895" t="s">
        <v>28364</v>
      </c>
      <c r="F3895" t="s">
        <v>28364</v>
      </c>
      <c r="G3895" t="s">
        <v>28364</v>
      </c>
    </row>
    <row r="3896" spans="1:7" x14ac:dyDescent="0.25">
      <c r="A3896" t="s">
        <v>6342</v>
      </c>
      <c r="B3896" t="s">
        <v>28364</v>
      </c>
      <c r="C3896" t="s">
        <v>28365</v>
      </c>
      <c r="D3896" t="s">
        <v>28364</v>
      </c>
      <c r="E3896" t="s">
        <v>28365</v>
      </c>
      <c r="F3896" t="s">
        <v>28364</v>
      </c>
      <c r="G3896" t="s">
        <v>28364</v>
      </c>
    </row>
    <row r="3897" spans="1:7" x14ac:dyDescent="0.25">
      <c r="A3897" t="s">
        <v>9778</v>
      </c>
      <c r="B3897" t="s">
        <v>28364</v>
      </c>
      <c r="C3897" t="s">
        <v>28364</v>
      </c>
      <c r="D3897" t="s">
        <v>28364</v>
      </c>
      <c r="E3897" t="s">
        <v>28364</v>
      </c>
      <c r="F3897" t="s">
        <v>28364</v>
      </c>
      <c r="G3897" t="s">
        <v>28364</v>
      </c>
    </row>
    <row r="3898" spans="1:7" x14ac:dyDescent="0.25">
      <c r="A3898" t="s">
        <v>9387</v>
      </c>
      <c r="B3898" t="s">
        <v>28364</v>
      </c>
      <c r="C3898" t="s">
        <v>28364</v>
      </c>
      <c r="D3898" t="s">
        <v>28364</v>
      </c>
      <c r="E3898" t="s">
        <v>28364</v>
      </c>
      <c r="F3898" t="s">
        <v>28364</v>
      </c>
      <c r="G3898" t="s">
        <v>28364</v>
      </c>
    </row>
    <row r="3899" spans="1:7" x14ac:dyDescent="0.25">
      <c r="A3899" t="s">
        <v>16118</v>
      </c>
      <c r="B3899" t="s">
        <v>28364</v>
      </c>
      <c r="C3899" t="s">
        <v>28365</v>
      </c>
      <c r="D3899" t="s">
        <v>28364</v>
      </c>
      <c r="E3899" t="s">
        <v>28365</v>
      </c>
      <c r="F3899" t="s">
        <v>28364</v>
      </c>
      <c r="G3899" t="s">
        <v>28364</v>
      </c>
    </row>
    <row r="3900" spans="1:7" x14ac:dyDescent="0.25">
      <c r="A3900" t="s">
        <v>18348</v>
      </c>
      <c r="B3900" t="s">
        <v>28364</v>
      </c>
      <c r="C3900" t="s">
        <v>28365</v>
      </c>
      <c r="D3900" t="s">
        <v>28364</v>
      </c>
      <c r="E3900" t="s">
        <v>28365</v>
      </c>
      <c r="F3900" t="s">
        <v>28364</v>
      </c>
      <c r="G3900" t="s">
        <v>28364</v>
      </c>
    </row>
    <row r="3901" spans="1:7" x14ac:dyDescent="0.25">
      <c r="A3901" t="s">
        <v>4956</v>
      </c>
      <c r="B3901" t="s">
        <v>28364</v>
      </c>
      <c r="C3901" t="s">
        <v>28365</v>
      </c>
      <c r="D3901" t="s">
        <v>28364</v>
      </c>
      <c r="E3901" t="s">
        <v>28365</v>
      </c>
      <c r="F3901" t="s">
        <v>28364</v>
      </c>
      <c r="G3901" t="s">
        <v>28364</v>
      </c>
    </row>
    <row r="3902" spans="1:7" x14ac:dyDescent="0.25">
      <c r="A3902" t="s">
        <v>17872</v>
      </c>
      <c r="B3902" t="s">
        <v>28364</v>
      </c>
      <c r="C3902" t="s">
        <v>28365</v>
      </c>
      <c r="D3902" t="s">
        <v>28364</v>
      </c>
      <c r="E3902" t="s">
        <v>28365</v>
      </c>
      <c r="F3902" t="s">
        <v>28364</v>
      </c>
      <c r="G3902" t="s">
        <v>28364</v>
      </c>
    </row>
    <row r="3903" spans="1:7" x14ac:dyDescent="0.25">
      <c r="A3903" t="s">
        <v>1481</v>
      </c>
      <c r="B3903" t="s">
        <v>28364</v>
      </c>
      <c r="C3903" t="s">
        <v>28365</v>
      </c>
      <c r="D3903" t="s">
        <v>28364</v>
      </c>
      <c r="E3903" t="s">
        <v>28365</v>
      </c>
      <c r="F3903" t="s">
        <v>28364</v>
      </c>
      <c r="G3903" t="s">
        <v>28364</v>
      </c>
    </row>
    <row r="3904" spans="1:7" x14ac:dyDescent="0.25">
      <c r="A3904" t="s">
        <v>13213</v>
      </c>
      <c r="B3904" t="s">
        <v>28364</v>
      </c>
      <c r="C3904" t="s">
        <v>28365</v>
      </c>
      <c r="D3904" t="s">
        <v>28364</v>
      </c>
      <c r="E3904" t="s">
        <v>28365</v>
      </c>
      <c r="F3904" t="s">
        <v>28364</v>
      </c>
      <c r="G3904" t="s">
        <v>28364</v>
      </c>
    </row>
    <row r="3905" spans="1:7" x14ac:dyDescent="0.25">
      <c r="A3905" t="s">
        <v>5688</v>
      </c>
      <c r="B3905" t="s">
        <v>28364</v>
      </c>
      <c r="C3905" t="s">
        <v>28365</v>
      </c>
      <c r="D3905" t="s">
        <v>28364</v>
      </c>
      <c r="E3905" t="s">
        <v>28365</v>
      </c>
      <c r="F3905" t="s">
        <v>28364</v>
      </c>
      <c r="G3905" t="s">
        <v>28364</v>
      </c>
    </row>
    <row r="3906" spans="1:7" x14ac:dyDescent="0.25">
      <c r="A3906" t="s">
        <v>5199</v>
      </c>
      <c r="B3906" t="s">
        <v>28364</v>
      </c>
      <c r="C3906" t="s">
        <v>28365</v>
      </c>
      <c r="D3906" t="s">
        <v>28364</v>
      </c>
      <c r="E3906" t="s">
        <v>28365</v>
      </c>
      <c r="F3906" t="s">
        <v>28364</v>
      </c>
      <c r="G3906" t="s">
        <v>28364</v>
      </c>
    </row>
    <row r="3907" spans="1:7" x14ac:dyDescent="0.25">
      <c r="A3907" t="s">
        <v>22160</v>
      </c>
      <c r="B3907" t="s">
        <v>28364</v>
      </c>
      <c r="C3907" t="s">
        <v>28365</v>
      </c>
      <c r="D3907" t="s">
        <v>28364</v>
      </c>
      <c r="E3907" t="s">
        <v>28365</v>
      </c>
      <c r="F3907" t="s">
        <v>28364</v>
      </c>
      <c r="G3907" t="s">
        <v>28364</v>
      </c>
    </row>
    <row r="3908" spans="1:7" x14ac:dyDescent="0.25">
      <c r="A3908" t="s">
        <v>24133</v>
      </c>
      <c r="B3908" t="s">
        <v>28364</v>
      </c>
      <c r="C3908" t="s">
        <v>28365</v>
      </c>
      <c r="D3908" t="s">
        <v>28364</v>
      </c>
      <c r="E3908" t="s">
        <v>28365</v>
      </c>
      <c r="F3908" t="s">
        <v>28364</v>
      </c>
      <c r="G3908" t="s">
        <v>28364</v>
      </c>
    </row>
    <row r="3909" spans="1:7" x14ac:dyDescent="0.25">
      <c r="A3909" t="s">
        <v>10385</v>
      </c>
      <c r="B3909" t="s">
        <v>28364</v>
      </c>
      <c r="C3909" t="s">
        <v>28365</v>
      </c>
      <c r="D3909" t="s">
        <v>28364</v>
      </c>
      <c r="E3909" t="s">
        <v>28365</v>
      </c>
      <c r="F3909" t="s">
        <v>28364</v>
      </c>
      <c r="G3909" t="s">
        <v>28364</v>
      </c>
    </row>
    <row r="3910" spans="1:7" x14ac:dyDescent="0.25">
      <c r="A3910" t="s">
        <v>5671</v>
      </c>
      <c r="B3910" t="s">
        <v>28364</v>
      </c>
      <c r="C3910" t="s">
        <v>28365</v>
      </c>
      <c r="D3910" t="s">
        <v>28364</v>
      </c>
      <c r="E3910" t="s">
        <v>28365</v>
      </c>
      <c r="F3910" t="s">
        <v>28364</v>
      </c>
      <c r="G3910" t="s">
        <v>28364</v>
      </c>
    </row>
    <row r="3911" spans="1:7" x14ac:dyDescent="0.25">
      <c r="A3911" t="s">
        <v>11424</v>
      </c>
      <c r="B3911" t="s">
        <v>28364</v>
      </c>
      <c r="C3911" t="s">
        <v>28365</v>
      </c>
      <c r="D3911" t="s">
        <v>28364</v>
      </c>
      <c r="E3911" t="s">
        <v>28365</v>
      </c>
      <c r="F3911" t="s">
        <v>28364</v>
      </c>
      <c r="G3911" t="s">
        <v>28364</v>
      </c>
    </row>
    <row r="3912" spans="1:7" x14ac:dyDescent="0.25">
      <c r="A3912" t="s">
        <v>20405</v>
      </c>
      <c r="B3912" t="s">
        <v>28364</v>
      </c>
      <c r="C3912" t="s">
        <v>28365</v>
      </c>
      <c r="D3912" t="s">
        <v>28364</v>
      </c>
      <c r="E3912" t="s">
        <v>28365</v>
      </c>
      <c r="F3912" t="s">
        <v>28364</v>
      </c>
      <c r="G3912" t="s">
        <v>28364</v>
      </c>
    </row>
    <row r="3913" spans="1:7" x14ac:dyDescent="0.25">
      <c r="A3913" t="s">
        <v>10607</v>
      </c>
      <c r="B3913" t="s">
        <v>28364</v>
      </c>
      <c r="C3913" t="s">
        <v>28365</v>
      </c>
      <c r="D3913" t="s">
        <v>28364</v>
      </c>
      <c r="E3913" t="s">
        <v>28365</v>
      </c>
      <c r="F3913" t="s">
        <v>28364</v>
      </c>
      <c r="G3913" t="s">
        <v>28364</v>
      </c>
    </row>
    <row r="3914" spans="1:7" x14ac:dyDescent="0.25">
      <c r="A3914" t="s">
        <v>10589</v>
      </c>
      <c r="B3914" t="s">
        <v>28364</v>
      </c>
      <c r="C3914" t="s">
        <v>28364</v>
      </c>
      <c r="D3914" t="s">
        <v>28364</v>
      </c>
      <c r="E3914" t="s">
        <v>28364</v>
      </c>
      <c r="F3914" t="s">
        <v>28364</v>
      </c>
      <c r="G3914" t="s">
        <v>28364</v>
      </c>
    </row>
    <row r="3915" spans="1:7" x14ac:dyDescent="0.25">
      <c r="A3915" t="s">
        <v>16648</v>
      </c>
      <c r="B3915" t="s">
        <v>28364</v>
      </c>
      <c r="C3915" t="s">
        <v>28364</v>
      </c>
      <c r="D3915" t="s">
        <v>28364</v>
      </c>
      <c r="E3915" t="s">
        <v>28364</v>
      </c>
      <c r="F3915" t="s">
        <v>28364</v>
      </c>
      <c r="G3915" t="s">
        <v>28364</v>
      </c>
    </row>
    <row r="3916" spans="1:7" x14ac:dyDescent="0.25">
      <c r="A3916" t="s">
        <v>27448</v>
      </c>
      <c r="B3916" t="s">
        <v>28364</v>
      </c>
      <c r="C3916" t="s">
        <v>28364</v>
      </c>
      <c r="D3916" t="s">
        <v>28364</v>
      </c>
      <c r="E3916" t="s">
        <v>28364</v>
      </c>
      <c r="F3916" t="s">
        <v>28364</v>
      </c>
      <c r="G3916" t="s">
        <v>28364</v>
      </c>
    </row>
    <row r="3917" spans="1:7" x14ac:dyDescent="0.25">
      <c r="A3917" t="s">
        <v>13852</v>
      </c>
      <c r="B3917" t="s">
        <v>28364</v>
      </c>
      <c r="C3917" t="s">
        <v>28364</v>
      </c>
      <c r="D3917" t="s">
        <v>28364</v>
      </c>
      <c r="E3917" t="s">
        <v>28364</v>
      </c>
      <c r="F3917" t="s">
        <v>28364</v>
      </c>
      <c r="G3917" t="s">
        <v>28364</v>
      </c>
    </row>
    <row r="3918" spans="1:7" x14ac:dyDescent="0.25">
      <c r="A3918" t="s">
        <v>20011</v>
      </c>
      <c r="B3918" t="s">
        <v>28364</v>
      </c>
      <c r="C3918" t="s">
        <v>28364</v>
      </c>
      <c r="D3918" t="s">
        <v>28364</v>
      </c>
      <c r="E3918" t="s">
        <v>28364</v>
      </c>
      <c r="F3918" t="s">
        <v>28365</v>
      </c>
      <c r="G3918" t="s">
        <v>28365</v>
      </c>
    </row>
    <row r="3919" spans="1:7" x14ac:dyDescent="0.25">
      <c r="A3919" t="s">
        <v>8874</v>
      </c>
      <c r="B3919" t="s">
        <v>28364</v>
      </c>
      <c r="C3919" t="s">
        <v>28364</v>
      </c>
      <c r="D3919" t="s">
        <v>28365</v>
      </c>
      <c r="E3919" t="s">
        <v>28364</v>
      </c>
      <c r="F3919" t="s">
        <v>28364</v>
      </c>
      <c r="G3919" t="s">
        <v>28365</v>
      </c>
    </row>
    <row r="3920" spans="1:7" x14ac:dyDescent="0.25">
      <c r="A3920" t="s">
        <v>4926</v>
      </c>
      <c r="B3920" t="s">
        <v>28364</v>
      </c>
      <c r="C3920" t="s">
        <v>28364</v>
      </c>
      <c r="D3920" t="s">
        <v>28365</v>
      </c>
      <c r="E3920" t="s">
        <v>28364</v>
      </c>
      <c r="F3920" t="s">
        <v>28364</v>
      </c>
      <c r="G3920" t="s">
        <v>28364</v>
      </c>
    </row>
    <row r="3921" spans="1:7" x14ac:dyDescent="0.25">
      <c r="A3921" t="s">
        <v>22381</v>
      </c>
      <c r="B3921" t="s">
        <v>28364</v>
      </c>
      <c r="C3921" t="s">
        <v>28364</v>
      </c>
      <c r="D3921" t="s">
        <v>28364</v>
      </c>
      <c r="E3921" t="s">
        <v>28364</v>
      </c>
      <c r="F3921" t="s">
        <v>28364</v>
      </c>
      <c r="G3921" t="s">
        <v>28364</v>
      </c>
    </row>
    <row r="3922" spans="1:7" x14ac:dyDescent="0.25">
      <c r="A3922" t="s">
        <v>16085</v>
      </c>
      <c r="B3922" t="s">
        <v>28364</v>
      </c>
      <c r="C3922" t="s">
        <v>28364</v>
      </c>
      <c r="D3922" t="s">
        <v>28364</v>
      </c>
      <c r="E3922" t="s">
        <v>28364</v>
      </c>
      <c r="F3922" t="s">
        <v>28364</v>
      </c>
      <c r="G3922" t="s">
        <v>28364</v>
      </c>
    </row>
    <row r="3923" spans="1:7" x14ac:dyDescent="0.25">
      <c r="A3923" t="s">
        <v>16685</v>
      </c>
      <c r="B3923" t="s">
        <v>28364</v>
      </c>
      <c r="C3923" t="s">
        <v>28364</v>
      </c>
      <c r="D3923" t="s">
        <v>28365</v>
      </c>
      <c r="E3923" t="s">
        <v>28364</v>
      </c>
      <c r="F3923" t="s">
        <v>28364</v>
      </c>
      <c r="G3923" t="s">
        <v>28365</v>
      </c>
    </row>
    <row r="3924" spans="1:7" x14ac:dyDescent="0.25">
      <c r="A3924" t="s">
        <v>3599</v>
      </c>
      <c r="B3924" t="s">
        <v>28364</v>
      </c>
      <c r="C3924" t="s">
        <v>28364</v>
      </c>
      <c r="D3924" t="s">
        <v>28365</v>
      </c>
      <c r="E3924" t="s">
        <v>28364</v>
      </c>
      <c r="F3924" t="s">
        <v>28364</v>
      </c>
      <c r="G3924" t="s">
        <v>28365</v>
      </c>
    </row>
    <row r="3925" spans="1:7" x14ac:dyDescent="0.25">
      <c r="A3925" t="s">
        <v>20429</v>
      </c>
      <c r="B3925" t="s">
        <v>28364</v>
      </c>
      <c r="C3925" t="s">
        <v>28364</v>
      </c>
      <c r="D3925" t="s">
        <v>28365</v>
      </c>
      <c r="E3925" t="s">
        <v>28364</v>
      </c>
      <c r="F3925" t="s">
        <v>28364</v>
      </c>
      <c r="G3925" t="s">
        <v>28364</v>
      </c>
    </row>
    <row r="3926" spans="1:7" x14ac:dyDescent="0.25">
      <c r="A3926" t="s">
        <v>11013</v>
      </c>
      <c r="B3926" t="s">
        <v>28364</v>
      </c>
      <c r="C3926" t="s">
        <v>28364</v>
      </c>
      <c r="D3926" t="s">
        <v>28365</v>
      </c>
      <c r="E3926" t="s">
        <v>28364</v>
      </c>
      <c r="F3926" t="s">
        <v>28364</v>
      </c>
      <c r="G3926" t="s">
        <v>28364</v>
      </c>
    </row>
    <row r="3927" spans="1:7" x14ac:dyDescent="0.25">
      <c r="A3927" t="s">
        <v>6127</v>
      </c>
      <c r="B3927" t="s">
        <v>28364</v>
      </c>
      <c r="C3927" t="s">
        <v>28364</v>
      </c>
      <c r="D3927" t="s">
        <v>28364</v>
      </c>
      <c r="E3927" t="s">
        <v>28364</v>
      </c>
      <c r="F3927" t="s">
        <v>28364</v>
      </c>
      <c r="G3927" t="s">
        <v>28364</v>
      </c>
    </row>
    <row r="3928" spans="1:7" x14ac:dyDescent="0.25">
      <c r="A3928" t="s">
        <v>3647</v>
      </c>
      <c r="B3928" t="s">
        <v>28364</v>
      </c>
      <c r="C3928" t="s">
        <v>28364</v>
      </c>
      <c r="D3928" t="s">
        <v>28364</v>
      </c>
      <c r="E3928" t="s">
        <v>28364</v>
      </c>
      <c r="F3928" t="s">
        <v>28364</v>
      </c>
      <c r="G3928" t="s">
        <v>28364</v>
      </c>
    </row>
    <row r="3929" spans="1:7" x14ac:dyDescent="0.25">
      <c r="A3929" t="s">
        <v>24768</v>
      </c>
      <c r="B3929" t="s">
        <v>28364</v>
      </c>
      <c r="C3929" t="s">
        <v>28364</v>
      </c>
      <c r="D3929" t="s">
        <v>28364</v>
      </c>
      <c r="E3929" t="s">
        <v>28364</v>
      </c>
      <c r="F3929" t="s">
        <v>28364</v>
      </c>
      <c r="G3929" t="s">
        <v>28364</v>
      </c>
    </row>
    <row r="3930" spans="1:7" x14ac:dyDescent="0.25">
      <c r="A3930" t="s">
        <v>17952</v>
      </c>
      <c r="B3930" t="s">
        <v>28364</v>
      </c>
      <c r="C3930" t="s">
        <v>28364</v>
      </c>
      <c r="D3930" t="s">
        <v>28365</v>
      </c>
      <c r="E3930" t="s">
        <v>28364</v>
      </c>
      <c r="F3930" t="s">
        <v>28364</v>
      </c>
      <c r="G3930" t="s">
        <v>28364</v>
      </c>
    </row>
    <row r="3931" spans="1:7" x14ac:dyDescent="0.25">
      <c r="A3931" t="s">
        <v>19999</v>
      </c>
      <c r="B3931" t="s">
        <v>28364</v>
      </c>
      <c r="C3931" t="s">
        <v>28364</v>
      </c>
      <c r="D3931" t="s">
        <v>28364</v>
      </c>
      <c r="E3931" t="s">
        <v>28364</v>
      </c>
      <c r="F3931" t="s">
        <v>28364</v>
      </c>
      <c r="G3931" t="s">
        <v>28364</v>
      </c>
    </row>
    <row r="3932" spans="1:7" x14ac:dyDescent="0.25">
      <c r="A3932" t="s">
        <v>27383</v>
      </c>
      <c r="B3932" t="s">
        <v>28364</v>
      </c>
      <c r="C3932" t="s">
        <v>28364</v>
      </c>
      <c r="D3932" t="s">
        <v>28364</v>
      </c>
      <c r="E3932" t="s">
        <v>28364</v>
      </c>
      <c r="F3932" t="s">
        <v>28364</v>
      </c>
      <c r="G3932" t="s">
        <v>28364</v>
      </c>
    </row>
    <row r="3933" spans="1:7" x14ac:dyDescent="0.25">
      <c r="A3933" t="s">
        <v>3798</v>
      </c>
      <c r="B3933" t="s">
        <v>28364</v>
      </c>
      <c r="C3933" t="s">
        <v>28364</v>
      </c>
      <c r="D3933" t="s">
        <v>28365</v>
      </c>
      <c r="E3933" t="s">
        <v>28364</v>
      </c>
      <c r="F3933" t="s">
        <v>28364</v>
      </c>
      <c r="G3933" t="s">
        <v>28364</v>
      </c>
    </row>
    <row r="3934" spans="1:7" x14ac:dyDescent="0.25">
      <c r="A3934" t="s">
        <v>16840</v>
      </c>
      <c r="B3934" t="s">
        <v>28364</v>
      </c>
      <c r="C3934" t="s">
        <v>28364</v>
      </c>
      <c r="D3934" t="s">
        <v>28364</v>
      </c>
      <c r="E3934" t="s">
        <v>28364</v>
      </c>
      <c r="F3934" t="s">
        <v>28364</v>
      </c>
      <c r="G3934" t="s">
        <v>28364</v>
      </c>
    </row>
    <row r="3935" spans="1:7" x14ac:dyDescent="0.25">
      <c r="A3935" t="s">
        <v>19209</v>
      </c>
      <c r="B3935" t="s">
        <v>28364</v>
      </c>
      <c r="C3935" t="s">
        <v>28364</v>
      </c>
      <c r="D3935" t="s">
        <v>28364</v>
      </c>
      <c r="E3935" t="s">
        <v>28364</v>
      </c>
      <c r="F3935" t="s">
        <v>28364</v>
      </c>
      <c r="G3935" t="s">
        <v>28364</v>
      </c>
    </row>
    <row r="3936" spans="1:7" x14ac:dyDescent="0.25">
      <c r="A3936" t="s">
        <v>26154</v>
      </c>
      <c r="B3936" t="s">
        <v>28364</v>
      </c>
      <c r="C3936" t="s">
        <v>28364</v>
      </c>
      <c r="D3936" t="s">
        <v>28365</v>
      </c>
      <c r="E3936" t="s">
        <v>28364</v>
      </c>
      <c r="F3936" t="s">
        <v>28364</v>
      </c>
      <c r="G3936" t="s">
        <v>28364</v>
      </c>
    </row>
    <row r="3937" spans="1:7" x14ac:dyDescent="0.25">
      <c r="A3937" t="s">
        <v>27722</v>
      </c>
      <c r="B3937" t="s">
        <v>28364</v>
      </c>
      <c r="C3937" t="s">
        <v>28365</v>
      </c>
      <c r="D3937" t="s">
        <v>28364</v>
      </c>
      <c r="E3937" t="s">
        <v>28365</v>
      </c>
      <c r="F3937" t="s">
        <v>28364</v>
      </c>
      <c r="G3937" t="s">
        <v>28364</v>
      </c>
    </row>
    <row r="3938" spans="1:7" x14ac:dyDescent="0.25">
      <c r="A3938" t="s">
        <v>13130</v>
      </c>
      <c r="B3938" t="s">
        <v>28364</v>
      </c>
      <c r="C3938" t="s">
        <v>28365</v>
      </c>
      <c r="D3938" t="s">
        <v>28364</v>
      </c>
      <c r="E3938" t="s">
        <v>28365</v>
      </c>
      <c r="F3938" t="s">
        <v>28364</v>
      </c>
      <c r="G3938" t="s">
        <v>28364</v>
      </c>
    </row>
    <row r="3939" spans="1:7" x14ac:dyDescent="0.25">
      <c r="A3939" t="s">
        <v>12617</v>
      </c>
      <c r="B3939" t="s">
        <v>28364</v>
      </c>
      <c r="C3939" t="s">
        <v>28365</v>
      </c>
      <c r="D3939" t="s">
        <v>28364</v>
      </c>
      <c r="E3939" t="s">
        <v>28365</v>
      </c>
      <c r="F3939" t="s">
        <v>28364</v>
      </c>
      <c r="G3939" t="s">
        <v>28364</v>
      </c>
    </row>
    <row r="3940" spans="1:7" x14ac:dyDescent="0.25">
      <c r="A3940" t="s">
        <v>22739</v>
      </c>
      <c r="B3940" t="s">
        <v>28364</v>
      </c>
      <c r="C3940" t="s">
        <v>28365</v>
      </c>
      <c r="D3940" t="s">
        <v>28364</v>
      </c>
      <c r="E3940" t="s">
        <v>28365</v>
      </c>
      <c r="F3940" t="s">
        <v>28364</v>
      </c>
      <c r="G3940" t="s">
        <v>28364</v>
      </c>
    </row>
    <row r="3941" spans="1:7" x14ac:dyDescent="0.25">
      <c r="A3941" t="s">
        <v>8616</v>
      </c>
      <c r="B3941" t="s">
        <v>28364</v>
      </c>
      <c r="C3941" t="s">
        <v>28364</v>
      </c>
      <c r="D3941" t="s">
        <v>28364</v>
      </c>
      <c r="E3941" t="s">
        <v>28364</v>
      </c>
      <c r="F3941" t="s">
        <v>28364</v>
      </c>
      <c r="G3941" t="s">
        <v>28364</v>
      </c>
    </row>
    <row r="3942" spans="1:7" x14ac:dyDescent="0.25">
      <c r="A3942" t="s">
        <v>14806</v>
      </c>
      <c r="B3942" t="s">
        <v>28364</v>
      </c>
      <c r="C3942" t="s">
        <v>28364</v>
      </c>
      <c r="D3942" t="s">
        <v>28364</v>
      </c>
      <c r="E3942" t="s">
        <v>28364</v>
      </c>
      <c r="F3942" t="s">
        <v>28364</v>
      </c>
      <c r="G3942" t="s">
        <v>28364</v>
      </c>
    </row>
    <row r="3943" spans="1:7" x14ac:dyDescent="0.25">
      <c r="A3943" t="s">
        <v>15740</v>
      </c>
      <c r="B3943" t="s">
        <v>28364</v>
      </c>
      <c r="C3943" t="s">
        <v>28365</v>
      </c>
      <c r="D3943" t="s">
        <v>28364</v>
      </c>
      <c r="E3943" t="s">
        <v>28365</v>
      </c>
      <c r="F3943" t="s">
        <v>28364</v>
      </c>
      <c r="G3943" t="s">
        <v>28364</v>
      </c>
    </row>
    <row r="3944" spans="1:7" x14ac:dyDescent="0.25">
      <c r="A3944" t="s">
        <v>25213</v>
      </c>
      <c r="B3944" t="s">
        <v>28364</v>
      </c>
      <c r="C3944" t="s">
        <v>28365</v>
      </c>
      <c r="D3944" t="s">
        <v>28364</v>
      </c>
      <c r="E3944" t="s">
        <v>28365</v>
      </c>
      <c r="F3944" t="s">
        <v>28364</v>
      </c>
      <c r="G3944" t="s">
        <v>28364</v>
      </c>
    </row>
    <row r="3945" spans="1:7" x14ac:dyDescent="0.25">
      <c r="A3945" t="s">
        <v>11649</v>
      </c>
      <c r="B3945" t="s">
        <v>28364</v>
      </c>
      <c r="C3945" t="s">
        <v>28364</v>
      </c>
      <c r="D3945" t="s">
        <v>28364</v>
      </c>
      <c r="E3945" t="s">
        <v>28364</v>
      </c>
      <c r="F3945" t="s">
        <v>28365</v>
      </c>
      <c r="G3945" t="s">
        <v>28365</v>
      </c>
    </row>
    <row r="3946" spans="1:7" x14ac:dyDescent="0.25">
      <c r="A3946" t="s">
        <v>16533</v>
      </c>
      <c r="B3946" t="s">
        <v>28364</v>
      </c>
      <c r="C3946" t="s">
        <v>28364</v>
      </c>
      <c r="D3946" t="s">
        <v>28364</v>
      </c>
      <c r="E3946" t="s">
        <v>28364</v>
      </c>
      <c r="F3946" t="s">
        <v>28365</v>
      </c>
      <c r="G3946" t="s">
        <v>28364</v>
      </c>
    </row>
    <row r="3947" spans="1:7" x14ac:dyDescent="0.25">
      <c r="A3947" t="s">
        <v>1785</v>
      </c>
      <c r="B3947" t="s">
        <v>28364</v>
      </c>
      <c r="C3947" t="s">
        <v>28364</v>
      </c>
      <c r="D3947" t="s">
        <v>28364</v>
      </c>
      <c r="E3947" t="s">
        <v>28364</v>
      </c>
      <c r="F3947" t="s">
        <v>28364</v>
      </c>
      <c r="G3947" t="s">
        <v>28365</v>
      </c>
    </row>
    <row r="3948" spans="1:7" x14ac:dyDescent="0.25">
      <c r="A3948" t="s">
        <v>25678</v>
      </c>
      <c r="B3948" t="s">
        <v>28364</v>
      </c>
      <c r="C3948" t="s">
        <v>28364</v>
      </c>
      <c r="D3948" t="s">
        <v>28364</v>
      </c>
      <c r="E3948" t="s">
        <v>28364</v>
      </c>
      <c r="F3948" t="s">
        <v>28364</v>
      </c>
      <c r="G3948" t="s">
        <v>28365</v>
      </c>
    </row>
    <row r="3949" spans="1:7" x14ac:dyDescent="0.25">
      <c r="A3949" t="s">
        <v>24796</v>
      </c>
      <c r="B3949" t="s">
        <v>28364</v>
      </c>
      <c r="C3949" t="s">
        <v>28364</v>
      </c>
      <c r="D3949" t="s">
        <v>28365</v>
      </c>
      <c r="E3949" t="s">
        <v>28364</v>
      </c>
      <c r="F3949" t="s">
        <v>28365</v>
      </c>
      <c r="G3949" t="s">
        <v>28365</v>
      </c>
    </row>
    <row r="3950" spans="1:7" x14ac:dyDescent="0.25">
      <c r="A3950" t="s">
        <v>4062</v>
      </c>
      <c r="B3950" t="s">
        <v>28364</v>
      </c>
      <c r="C3950" t="s">
        <v>28364</v>
      </c>
      <c r="D3950" t="s">
        <v>28364</v>
      </c>
      <c r="E3950" t="s">
        <v>28364</v>
      </c>
      <c r="F3950" t="s">
        <v>28365</v>
      </c>
      <c r="G3950" t="s">
        <v>28365</v>
      </c>
    </row>
    <row r="3951" spans="1:7" x14ac:dyDescent="0.25">
      <c r="A3951" t="s">
        <v>844</v>
      </c>
      <c r="B3951" t="s">
        <v>28364</v>
      </c>
      <c r="C3951" t="s">
        <v>28364</v>
      </c>
      <c r="D3951" t="s">
        <v>28364</v>
      </c>
      <c r="E3951" t="s">
        <v>28364</v>
      </c>
      <c r="F3951" t="s">
        <v>28364</v>
      </c>
      <c r="G3951" t="s">
        <v>28365</v>
      </c>
    </row>
    <row r="3952" spans="1:7" x14ac:dyDescent="0.25">
      <c r="A3952" t="s">
        <v>23050</v>
      </c>
      <c r="B3952" t="s">
        <v>28364</v>
      </c>
      <c r="C3952" t="s">
        <v>28364</v>
      </c>
      <c r="D3952" t="s">
        <v>28364</v>
      </c>
      <c r="E3952" t="s">
        <v>28364</v>
      </c>
      <c r="F3952" t="s">
        <v>28364</v>
      </c>
      <c r="G3952" t="s">
        <v>28365</v>
      </c>
    </row>
    <row r="3953" spans="1:7" x14ac:dyDescent="0.25">
      <c r="A3953" t="s">
        <v>11059</v>
      </c>
      <c r="B3953" t="s">
        <v>28364</v>
      </c>
      <c r="C3953" t="s">
        <v>28364</v>
      </c>
      <c r="D3953" t="s">
        <v>28364</v>
      </c>
      <c r="E3953" t="s">
        <v>28364</v>
      </c>
      <c r="F3953" t="s">
        <v>28365</v>
      </c>
      <c r="G3953" t="s">
        <v>28365</v>
      </c>
    </row>
    <row r="3954" spans="1:7" x14ac:dyDescent="0.25">
      <c r="A3954" t="s">
        <v>12410</v>
      </c>
      <c r="B3954" t="s">
        <v>28364</v>
      </c>
      <c r="C3954" t="s">
        <v>28364</v>
      </c>
      <c r="D3954" t="s">
        <v>28364</v>
      </c>
      <c r="E3954" t="s">
        <v>28364</v>
      </c>
      <c r="F3954" t="s">
        <v>28364</v>
      </c>
      <c r="G3954" t="s">
        <v>28365</v>
      </c>
    </row>
    <row r="3955" spans="1:7" x14ac:dyDescent="0.25">
      <c r="A3955" t="s">
        <v>25692</v>
      </c>
      <c r="B3955" t="s">
        <v>28364</v>
      </c>
      <c r="C3955" t="s">
        <v>28364</v>
      </c>
      <c r="D3955" t="s">
        <v>28364</v>
      </c>
      <c r="E3955" t="s">
        <v>28364</v>
      </c>
      <c r="F3955" t="s">
        <v>28365</v>
      </c>
      <c r="G3955" t="s">
        <v>28364</v>
      </c>
    </row>
    <row r="3956" spans="1:7" x14ac:dyDescent="0.25">
      <c r="A3956" t="s">
        <v>18949</v>
      </c>
      <c r="B3956" t="s">
        <v>28364</v>
      </c>
      <c r="C3956" t="s">
        <v>28364</v>
      </c>
      <c r="D3956" t="s">
        <v>28364</v>
      </c>
      <c r="E3956" t="s">
        <v>28364</v>
      </c>
      <c r="F3956" t="s">
        <v>28364</v>
      </c>
      <c r="G3956" t="s">
        <v>28364</v>
      </c>
    </row>
    <row r="3957" spans="1:7" x14ac:dyDescent="0.25">
      <c r="A3957" t="s">
        <v>266</v>
      </c>
      <c r="B3957" t="s">
        <v>28364</v>
      </c>
      <c r="C3957" t="s">
        <v>28364</v>
      </c>
      <c r="D3957" t="s">
        <v>28365</v>
      </c>
      <c r="E3957" t="s">
        <v>28364</v>
      </c>
      <c r="F3957" t="s">
        <v>28365</v>
      </c>
      <c r="G3957" t="s">
        <v>28364</v>
      </c>
    </row>
    <row r="3958" spans="1:7" x14ac:dyDescent="0.25">
      <c r="A3958" t="s">
        <v>720</v>
      </c>
      <c r="B3958" t="s">
        <v>28364</v>
      </c>
      <c r="C3958" t="s">
        <v>28364</v>
      </c>
      <c r="D3958" t="s">
        <v>28364</v>
      </c>
      <c r="E3958" t="s">
        <v>28364</v>
      </c>
      <c r="F3958" t="s">
        <v>28365</v>
      </c>
      <c r="G3958" t="s">
        <v>28365</v>
      </c>
    </row>
    <row r="3959" spans="1:7" x14ac:dyDescent="0.25">
      <c r="A3959" t="s">
        <v>18699</v>
      </c>
      <c r="B3959" t="s">
        <v>28364</v>
      </c>
      <c r="C3959" t="s">
        <v>28364</v>
      </c>
      <c r="D3959" t="s">
        <v>28364</v>
      </c>
      <c r="E3959" t="s">
        <v>28364</v>
      </c>
      <c r="F3959" t="s">
        <v>28364</v>
      </c>
      <c r="G3959" t="s">
        <v>28365</v>
      </c>
    </row>
    <row r="3960" spans="1:7" x14ac:dyDescent="0.25">
      <c r="A3960" t="s">
        <v>27611</v>
      </c>
      <c r="B3960" t="s">
        <v>28364</v>
      </c>
      <c r="C3960" t="s">
        <v>28364</v>
      </c>
      <c r="D3960" t="s">
        <v>28364</v>
      </c>
      <c r="E3960" t="s">
        <v>28364</v>
      </c>
      <c r="F3960" t="s">
        <v>28364</v>
      </c>
      <c r="G3960" t="s">
        <v>28365</v>
      </c>
    </row>
    <row r="3961" spans="1:7" x14ac:dyDescent="0.25">
      <c r="A3961" t="s">
        <v>953</v>
      </c>
      <c r="B3961" t="s">
        <v>28364</v>
      </c>
      <c r="C3961" t="s">
        <v>28364</v>
      </c>
      <c r="D3961" t="s">
        <v>28364</v>
      </c>
      <c r="E3961" t="s">
        <v>28364</v>
      </c>
      <c r="F3961" t="s">
        <v>28365</v>
      </c>
      <c r="G3961" t="s">
        <v>28365</v>
      </c>
    </row>
    <row r="3962" spans="1:7" x14ac:dyDescent="0.25">
      <c r="A3962" t="s">
        <v>473</v>
      </c>
      <c r="B3962" t="s">
        <v>28364</v>
      </c>
      <c r="C3962" t="s">
        <v>28364</v>
      </c>
      <c r="D3962" t="s">
        <v>28364</v>
      </c>
      <c r="E3962" t="s">
        <v>28364</v>
      </c>
      <c r="F3962" t="s">
        <v>28365</v>
      </c>
      <c r="G3962" t="s">
        <v>28365</v>
      </c>
    </row>
    <row r="3963" spans="1:7" x14ac:dyDescent="0.25">
      <c r="A3963" t="s">
        <v>2179</v>
      </c>
      <c r="B3963" t="s">
        <v>28364</v>
      </c>
      <c r="C3963" t="s">
        <v>28364</v>
      </c>
      <c r="D3963" t="s">
        <v>28364</v>
      </c>
      <c r="E3963" t="s">
        <v>28364</v>
      </c>
      <c r="F3963" t="s">
        <v>28364</v>
      </c>
      <c r="G3963" t="s">
        <v>28365</v>
      </c>
    </row>
    <row r="3964" spans="1:7" x14ac:dyDescent="0.25">
      <c r="A3964" t="s">
        <v>2662</v>
      </c>
      <c r="B3964" t="s">
        <v>28364</v>
      </c>
      <c r="C3964" t="s">
        <v>28364</v>
      </c>
      <c r="D3964" t="s">
        <v>28364</v>
      </c>
      <c r="E3964" t="s">
        <v>28364</v>
      </c>
      <c r="F3964" t="s">
        <v>28364</v>
      </c>
      <c r="G3964" t="s">
        <v>28365</v>
      </c>
    </row>
    <row r="3965" spans="1:7" x14ac:dyDescent="0.25">
      <c r="A3965" t="s">
        <v>10980</v>
      </c>
      <c r="B3965" t="s">
        <v>28364</v>
      </c>
      <c r="C3965" t="s">
        <v>28364</v>
      </c>
      <c r="D3965" t="s">
        <v>28364</v>
      </c>
      <c r="E3965" t="s">
        <v>28364</v>
      </c>
      <c r="F3965" t="s">
        <v>28364</v>
      </c>
      <c r="G3965" t="s">
        <v>28364</v>
      </c>
    </row>
    <row r="3966" spans="1:7" x14ac:dyDescent="0.25">
      <c r="A3966" t="s">
        <v>9113</v>
      </c>
      <c r="B3966" t="s">
        <v>28364</v>
      </c>
      <c r="C3966" t="s">
        <v>28364</v>
      </c>
      <c r="D3966" t="s">
        <v>28364</v>
      </c>
      <c r="E3966" t="s">
        <v>28364</v>
      </c>
      <c r="F3966" t="s">
        <v>28364</v>
      </c>
      <c r="G3966" t="s">
        <v>28364</v>
      </c>
    </row>
    <row r="3967" spans="1:7" x14ac:dyDescent="0.25">
      <c r="A3967" t="s">
        <v>14744</v>
      </c>
      <c r="B3967" t="s">
        <v>28364</v>
      </c>
      <c r="C3967" t="s">
        <v>28365</v>
      </c>
      <c r="D3967" t="s">
        <v>28364</v>
      </c>
      <c r="E3967" t="s">
        <v>28365</v>
      </c>
      <c r="F3967" t="s">
        <v>28364</v>
      </c>
      <c r="G3967" t="s">
        <v>28364</v>
      </c>
    </row>
    <row r="3968" spans="1:7" x14ac:dyDescent="0.25">
      <c r="A3968" t="s">
        <v>6765</v>
      </c>
      <c r="B3968" t="s">
        <v>28364</v>
      </c>
      <c r="C3968" t="s">
        <v>28365</v>
      </c>
      <c r="D3968" t="s">
        <v>28364</v>
      </c>
      <c r="E3968" t="s">
        <v>28365</v>
      </c>
      <c r="F3968" t="s">
        <v>28364</v>
      </c>
      <c r="G3968" t="s">
        <v>28364</v>
      </c>
    </row>
    <row r="3969" spans="1:7" x14ac:dyDescent="0.25">
      <c r="A3969" t="s">
        <v>6389</v>
      </c>
      <c r="B3969" t="s">
        <v>28365</v>
      </c>
      <c r="C3969" t="s">
        <v>28364</v>
      </c>
      <c r="D3969" t="s">
        <v>28364</v>
      </c>
      <c r="E3969" t="s">
        <v>28364</v>
      </c>
      <c r="F3969" t="s">
        <v>28364</v>
      </c>
      <c r="G3969" t="s">
        <v>28364</v>
      </c>
    </row>
    <row r="3970" spans="1:7" x14ac:dyDescent="0.25">
      <c r="A3970" t="s">
        <v>27515</v>
      </c>
      <c r="B3970" t="s">
        <v>28365</v>
      </c>
      <c r="C3970" t="s">
        <v>28364</v>
      </c>
      <c r="D3970" t="s">
        <v>28364</v>
      </c>
      <c r="E3970" t="s">
        <v>28364</v>
      </c>
      <c r="F3970" t="s">
        <v>28364</v>
      </c>
      <c r="G3970" t="s">
        <v>28365</v>
      </c>
    </row>
    <row r="3971" spans="1:7" x14ac:dyDescent="0.25">
      <c r="A3971" t="s">
        <v>14611</v>
      </c>
      <c r="B3971" t="s">
        <v>28364</v>
      </c>
      <c r="C3971" t="s">
        <v>28365</v>
      </c>
      <c r="D3971" t="s">
        <v>28364</v>
      </c>
      <c r="E3971" t="s">
        <v>28365</v>
      </c>
      <c r="F3971" t="s">
        <v>28364</v>
      </c>
      <c r="G3971" t="s">
        <v>28364</v>
      </c>
    </row>
    <row r="3972" spans="1:7" x14ac:dyDescent="0.25">
      <c r="A3972" t="s">
        <v>9852</v>
      </c>
      <c r="B3972" t="s">
        <v>28364</v>
      </c>
      <c r="C3972" t="s">
        <v>28365</v>
      </c>
      <c r="D3972" t="s">
        <v>28364</v>
      </c>
      <c r="E3972" t="s">
        <v>28365</v>
      </c>
      <c r="F3972" t="s">
        <v>28364</v>
      </c>
      <c r="G3972" t="s">
        <v>28365</v>
      </c>
    </row>
    <row r="3973" spans="1:7" x14ac:dyDescent="0.25">
      <c r="A3973" t="s">
        <v>3455</v>
      </c>
      <c r="B3973" t="s">
        <v>28364</v>
      </c>
      <c r="C3973" t="s">
        <v>28364</v>
      </c>
      <c r="D3973" t="s">
        <v>28364</v>
      </c>
      <c r="E3973" t="s">
        <v>28364</v>
      </c>
      <c r="F3973" t="s">
        <v>28365</v>
      </c>
      <c r="G3973" t="s">
        <v>28365</v>
      </c>
    </row>
    <row r="3974" spans="1:7" x14ac:dyDescent="0.25">
      <c r="A3974" t="s">
        <v>2377</v>
      </c>
      <c r="B3974" t="s">
        <v>28364</v>
      </c>
      <c r="C3974" t="s">
        <v>28364</v>
      </c>
      <c r="D3974" t="s">
        <v>28364</v>
      </c>
      <c r="E3974" t="s">
        <v>28364</v>
      </c>
      <c r="F3974" t="s">
        <v>28364</v>
      </c>
      <c r="G3974" t="s">
        <v>28365</v>
      </c>
    </row>
    <row r="3975" spans="1:7" x14ac:dyDescent="0.25">
      <c r="A3975" t="s">
        <v>1605</v>
      </c>
      <c r="B3975" t="s">
        <v>28364</v>
      </c>
      <c r="C3975" t="s">
        <v>28364</v>
      </c>
      <c r="D3975" t="s">
        <v>28364</v>
      </c>
      <c r="E3975" t="s">
        <v>28364</v>
      </c>
      <c r="F3975" t="s">
        <v>28364</v>
      </c>
      <c r="G3975" t="s">
        <v>28365</v>
      </c>
    </row>
    <row r="3976" spans="1:7" x14ac:dyDescent="0.25">
      <c r="A3976" t="s">
        <v>1364</v>
      </c>
      <c r="B3976" t="s">
        <v>28364</v>
      </c>
      <c r="C3976" t="s">
        <v>28364</v>
      </c>
      <c r="D3976" t="s">
        <v>28364</v>
      </c>
      <c r="E3976" t="s">
        <v>28364</v>
      </c>
      <c r="F3976" t="s">
        <v>28364</v>
      </c>
      <c r="G3976" t="s">
        <v>28365</v>
      </c>
    </row>
    <row r="3977" spans="1:7" x14ac:dyDescent="0.25">
      <c r="A3977" t="s">
        <v>605</v>
      </c>
      <c r="B3977" t="s">
        <v>28364</v>
      </c>
      <c r="C3977" t="s">
        <v>28364</v>
      </c>
      <c r="D3977" t="s">
        <v>28364</v>
      </c>
      <c r="E3977" t="s">
        <v>28364</v>
      </c>
      <c r="F3977" t="s">
        <v>28364</v>
      </c>
      <c r="G3977" t="s">
        <v>28365</v>
      </c>
    </row>
    <row r="3978" spans="1:7" x14ac:dyDescent="0.25">
      <c r="A3978" t="s">
        <v>14593</v>
      </c>
      <c r="B3978" t="s">
        <v>28364</v>
      </c>
      <c r="C3978" t="s">
        <v>28365</v>
      </c>
      <c r="D3978" t="s">
        <v>28364</v>
      </c>
      <c r="E3978" t="s">
        <v>28365</v>
      </c>
      <c r="F3978" t="s">
        <v>28364</v>
      </c>
      <c r="G3978" t="s">
        <v>28365</v>
      </c>
    </row>
    <row r="3979" spans="1:7" x14ac:dyDescent="0.25">
      <c r="A3979" t="s">
        <v>1766</v>
      </c>
      <c r="B3979" t="s">
        <v>28364</v>
      </c>
      <c r="C3979" t="s">
        <v>28364</v>
      </c>
      <c r="D3979" t="s">
        <v>28364</v>
      </c>
      <c r="E3979" t="s">
        <v>28364</v>
      </c>
      <c r="F3979" t="s">
        <v>28364</v>
      </c>
      <c r="G3979" t="s">
        <v>28364</v>
      </c>
    </row>
    <row r="3980" spans="1:7" x14ac:dyDescent="0.25">
      <c r="A3980" t="s">
        <v>2075</v>
      </c>
      <c r="B3980" t="s">
        <v>28364</v>
      </c>
      <c r="C3980" t="s">
        <v>28364</v>
      </c>
      <c r="D3980" t="s">
        <v>28364</v>
      </c>
      <c r="E3980" t="s">
        <v>28364</v>
      </c>
      <c r="F3980" t="s">
        <v>28364</v>
      </c>
      <c r="G3980" t="s">
        <v>28364</v>
      </c>
    </row>
    <row r="3981" spans="1:7" x14ac:dyDescent="0.25">
      <c r="A3981" t="s">
        <v>12771</v>
      </c>
      <c r="B3981" t="s">
        <v>28364</v>
      </c>
      <c r="C3981" t="s">
        <v>28364</v>
      </c>
      <c r="D3981" t="s">
        <v>28364</v>
      </c>
      <c r="E3981" t="s">
        <v>28364</v>
      </c>
      <c r="F3981" t="s">
        <v>28364</v>
      </c>
      <c r="G3981" t="s">
        <v>28364</v>
      </c>
    </row>
    <row r="3982" spans="1:7" x14ac:dyDescent="0.25">
      <c r="A3982" t="s">
        <v>11923</v>
      </c>
      <c r="B3982" t="s">
        <v>28364</v>
      </c>
      <c r="C3982" t="s">
        <v>28364</v>
      </c>
      <c r="D3982" t="s">
        <v>28364</v>
      </c>
      <c r="E3982" t="s">
        <v>28364</v>
      </c>
      <c r="F3982" t="s">
        <v>28365</v>
      </c>
      <c r="G3982" t="s">
        <v>28365</v>
      </c>
    </row>
    <row r="3983" spans="1:7" x14ac:dyDescent="0.25">
      <c r="A3983" t="s">
        <v>2374</v>
      </c>
      <c r="B3983" t="s">
        <v>28364</v>
      </c>
      <c r="C3983" t="s">
        <v>28364</v>
      </c>
      <c r="D3983" t="s">
        <v>28364</v>
      </c>
      <c r="E3983" t="s">
        <v>28364</v>
      </c>
      <c r="F3983" t="s">
        <v>28364</v>
      </c>
      <c r="G3983" t="s">
        <v>28364</v>
      </c>
    </row>
    <row r="3984" spans="1:7" x14ac:dyDescent="0.25">
      <c r="A3984" t="s">
        <v>1454</v>
      </c>
      <c r="B3984" t="s">
        <v>28364</v>
      </c>
      <c r="C3984" t="s">
        <v>28364</v>
      </c>
      <c r="D3984" t="s">
        <v>28364</v>
      </c>
      <c r="E3984" t="s">
        <v>28364</v>
      </c>
      <c r="F3984" t="s">
        <v>28364</v>
      </c>
      <c r="G3984" t="s">
        <v>28365</v>
      </c>
    </row>
    <row r="3985" spans="1:7" x14ac:dyDescent="0.25">
      <c r="A3985" t="s">
        <v>13824</v>
      </c>
      <c r="B3985" t="s">
        <v>28364</v>
      </c>
      <c r="C3985" t="s">
        <v>28364</v>
      </c>
      <c r="D3985" t="s">
        <v>28364</v>
      </c>
      <c r="E3985" t="s">
        <v>28364</v>
      </c>
      <c r="F3985" t="s">
        <v>28364</v>
      </c>
      <c r="G3985" t="s">
        <v>28365</v>
      </c>
    </row>
    <row r="3986" spans="1:7" x14ac:dyDescent="0.25">
      <c r="A3986" t="s">
        <v>21327</v>
      </c>
      <c r="B3986" t="s">
        <v>28364</v>
      </c>
      <c r="C3986" t="s">
        <v>28364</v>
      </c>
      <c r="D3986" t="s">
        <v>28364</v>
      </c>
      <c r="E3986" t="s">
        <v>28364</v>
      </c>
      <c r="F3986" t="s">
        <v>28364</v>
      </c>
      <c r="G3986" t="s">
        <v>28364</v>
      </c>
    </row>
    <row r="3987" spans="1:7" x14ac:dyDescent="0.25">
      <c r="A3987" t="s">
        <v>7751</v>
      </c>
      <c r="B3987" t="s">
        <v>28364</v>
      </c>
      <c r="C3987" t="s">
        <v>28364</v>
      </c>
      <c r="D3987" t="s">
        <v>28364</v>
      </c>
      <c r="E3987" t="s">
        <v>28364</v>
      </c>
      <c r="F3987" t="s">
        <v>28364</v>
      </c>
      <c r="G3987" t="s">
        <v>28364</v>
      </c>
    </row>
    <row r="3988" spans="1:7" x14ac:dyDescent="0.25">
      <c r="A3988" t="s">
        <v>18358</v>
      </c>
      <c r="B3988" t="s">
        <v>28364</v>
      </c>
      <c r="C3988" t="s">
        <v>28364</v>
      </c>
      <c r="D3988" t="s">
        <v>28364</v>
      </c>
      <c r="E3988" t="s">
        <v>28364</v>
      </c>
      <c r="F3988" t="s">
        <v>28364</v>
      </c>
      <c r="G3988" t="s">
        <v>28364</v>
      </c>
    </row>
    <row r="3989" spans="1:7" x14ac:dyDescent="0.25">
      <c r="A3989" t="s">
        <v>8407</v>
      </c>
      <c r="B3989" t="s">
        <v>28364</v>
      </c>
      <c r="C3989" t="s">
        <v>28364</v>
      </c>
      <c r="D3989" t="s">
        <v>28364</v>
      </c>
      <c r="E3989" t="s">
        <v>28364</v>
      </c>
      <c r="F3989" t="s">
        <v>28364</v>
      </c>
      <c r="G3989" t="s">
        <v>28364</v>
      </c>
    </row>
    <row r="3990" spans="1:7" x14ac:dyDescent="0.25">
      <c r="A3990" t="s">
        <v>27603</v>
      </c>
      <c r="B3990" t="s">
        <v>28364</v>
      </c>
      <c r="C3990" t="s">
        <v>28364</v>
      </c>
      <c r="D3990" t="s">
        <v>28364</v>
      </c>
      <c r="E3990" t="s">
        <v>28364</v>
      </c>
      <c r="F3990" t="s">
        <v>28364</v>
      </c>
      <c r="G3990" t="s">
        <v>28364</v>
      </c>
    </row>
    <row r="3991" spans="1:7" x14ac:dyDescent="0.25">
      <c r="A3991" t="s">
        <v>18491</v>
      </c>
      <c r="B3991" t="s">
        <v>28364</v>
      </c>
      <c r="C3991" t="s">
        <v>28364</v>
      </c>
      <c r="D3991" t="s">
        <v>28364</v>
      </c>
      <c r="E3991" t="s">
        <v>28364</v>
      </c>
      <c r="F3991" t="s">
        <v>28365</v>
      </c>
      <c r="G3991" t="s">
        <v>28364</v>
      </c>
    </row>
    <row r="3992" spans="1:7" x14ac:dyDescent="0.25">
      <c r="A3992" t="s">
        <v>6002</v>
      </c>
      <c r="B3992" t="s">
        <v>28364</v>
      </c>
      <c r="C3992" t="s">
        <v>28364</v>
      </c>
      <c r="D3992" t="s">
        <v>28364</v>
      </c>
      <c r="E3992" t="s">
        <v>28364</v>
      </c>
      <c r="F3992" t="s">
        <v>28364</v>
      </c>
      <c r="G3992" t="s">
        <v>28365</v>
      </c>
    </row>
    <row r="3993" spans="1:7" x14ac:dyDescent="0.25">
      <c r="A3993" t="s">
        <v>3095</v>
      </c>
      <c r="B3993" t="s">
        <v>28364</v>
      </c>
      <c r="C3993" t="s">
        <v>28364</v>
      </c>
      <c r="D3993" t="s">
        <v>28364</v>
      </c>
      <c r="E3993" t="s">
        <v>28364</v>
      </c>
      <c r="F3993" t="s">
        <v>28364</v>
      </c>
      <c r="G3993" t="s">
        <v>28365</v>
      </c>
    </row>
    <row r="3994" spans="1:7" x14ac:dyDescent="0.25">
      <c r="A3994" t="s">
        <v>23253</v>
      </c>
      <c r="B3994" t="s">
        <v>28364</v>
      </c>
      <c r="C3994" t="s">
        <v>28364</v>
      </c>
      <c r="D3994" t="s">
        <v>28364</v>
      </c>
      <c r="E3994" t="s">
        <v>28364</v>
      </c>
      <c r="F3994" t="s">
        <v>28364</v>
      </c>
      <c r="G3994" t="s">
        <v>28365</v>
      </c>
    </row>
    <row r="3995" spans="1:7" x14ac:dyDescent="0.25">
      <c r="A3995" t="s">
        <v>25924</v>
      </c>
      <c r="B3995" t="s">
        <v>28364</v>
      </c>
      <c r="C3995" t="s">
        <v>28364</v>
      </c>
      <c r="D3995" t="s">
        <v>28364</v>
      </c>
      <c r="E3995" t="s">
        <v>28364</v>
      </c>
      <c r="F3995" t="s">
        <v>28364</v>
      </c>
      <c r="G3995" t="s">
        <v>28365</v>
      </c>
    </row>
    <row r="3996" spans="1:7" x14ac:dyDescent="0.25">
      <c r="A3996" t="s">
        <v>13497</v>
      </c>
      <c r="B3996" t="s">
        <v>28364</v>
      </c>
      <c r="C3996" t="s">
        <v>28364</v>
      </c>
      <c r="D3996" t="s">
        <v>28364</v>
      </c>
      <c r="E3996" t="s">
        <v>28364</v>
      </c>
      <c r="F3996" t="s">
        <v>28364</v>
      </c>
      <c r="G3996" t="s">
        <v>28365</v>
      </c>
    </row>
    <row r="3997" spans="1:7" x14ac:dyDescent="0.25">
      <c r="A3997" t="s">
        <v>10896</v>
      </c>
      <c r="B3997" t="s">
        <v>28364</v>
      </c>
      <c r="C3997" t="s">
        <v>28364</v>
      </c>
      <c r="D3997" t="s">
        <v>28364</v>
      </c>
      <c r="E3997" t="s">
        <v>28364</v>
      </c>
      <c r="F3997" t="s">
        <v>28364</v>
      </c>
      <c r="G3997" t="s">
        <v>28365</v>
      </c>
    </row>
    <row r="3998" spans="1:7" x14ac:dyDescent="0.25">
      <c r="A3998" t="s">
        <v>3051</v>
      </c>
      <c r="B3998" t="s">
        <v>28364</v>
      </c>
      <c r="C3998" t="s">
        <v>28364</v>
      </c>
      <c r="D3998" t="s">
        <v>28364</v>
      </c>
      <c r="E3998" t="s">
        <v>28364</v>
      </c>
      <c r="F3998" t="s">
        <v>28364</v>
      </c>
      <c r="G3998" t="s">
        <v>28365</v>
      </c>
    </row>
    <row r="3999" spans="1:7" x14ac:dyDescent="0.25">
      <c r="A3999" t="s">
        <v>5674</v>
      </c>
      <c r="B3999" t="s">
        <v>28364</v>
      </c>
      <c r="C3999" t="s">
        <v>28364</v>
      </c>
      <c r="D3999" t="s">
        <v>28364</v>
      </c>
      <c r="E3999" t="s">
        <v>28364</v>
      </c>
      <c r="F3999" t="s">
        <v>28364</v>
      </c>
      <c r="G3999" t="s">
        <v>28365</v>
      </c>
    </row>
    <row r="4000" spans="1:7" x14ac:dyDescent="0.25">
      <c r="A4000" t="s">
        <v>20466</v>
      </c>
      <c r="B4000" t="s">
        <v>28364</v>
      </c>
      <c r="C4000" t="s">
        <v>28364</v>
      </c>
      <c r="D4000" t="s">
        <v>28364</v>
      </c>
      <c r="E4000" t="s">
        <v>28364</v>
      </c>
      <c r="F4000" t="s">
        <v>28364</v>
      </c>
      <c r="G4000" t="s">
        <v>28365</v>
      </c>
    </row>
    <row r="4001" spans="1:7" x14ac:dyDescent="0.25">
      <c r="A4001" t="s">
        <v>16099</v>
      </c>
      <c r="B4001" t="s">
        <v>28364</v>
      </c>
      <c r="C4001" t="s">
        <v>28364</v>
      </c>
      <c r="D4001" t="s">
        <v>28364</v>
      </c>
      <c r="E4001" t="s">
        <v>28364</v>
      </c>
      <c r="F4001" t="s">
        <v>28364</v>
      </c>
      <c r="G4001" t="s">
        <v>28365</v>
      </c>
    </row>
    <row r="4002" spans="1:7" x14ac:dyDescent="0.25">
      <c r="A4002" t="s">
        <v>22077</v>
      </c>
      <c r="B4002" t="s">
        <v>28364</v>
      </c>
      <c r="C4002" t="s">
        <v>28364</v>
      </c>
      <c r="D4002" t="s">
        <v>28364</v>
      </c>
      <c r="E4002" t="s">
        <v>28364</v>
      </c>
      <c r="F4002" t="s">
        <v>28364</v>
      </c>
      <c r="G4002" t="s">
        <v>28365</v>
      </c>
    </row>
    <row r="4003" spans="1:7" x14ac:dyDescent="0.25">
      <c r="A4003" t="s">
        <v>16146</v>
      </c>
      <c r="B4003" t="s">
        <v>28364</v>
      </c>
      <c r="C4003" t="s">
        <v>28364</v>
      </c>
      <c r="D4003" t="s">
        <v>28364</v>
      </c>
      <c r="E4003" t="s">
        <v>28364</v>
      </c>
      <c r="F4003" t="s">
        <v>28364</v>
      </c>
      <c r="G4003" t="s">
        <v>28365</v>
      </c>
    </row>
    <row r="4004" spans="1:7" x14ac:dyDescent="0.25">
      <c r="A4004" t="s">
        <v>10321</v>
      </c>
      <c r="B4004" t="s">
        <v>28364</v>
      </c>
      <c r="C4004" t="s">
        <v>28364</v>
      </c>
      <c r="D4004" t="s">
        <v>28364</v>
      </c>
      <c r="E4004" t="s">
        <v>28364</v>
      </c>
      <c r="F4004" t="s">
        <v>28364</v>
      </c>
      <c r="G4004" t="s">
        <v>28365</v>
      </c>
    </row>
    <row r="4005" spans="1:7" x14ac:dyDescent="0.25">
      <c r="A4005" t="s">
        <v>20905</v>
      </c>
      <c r="B4005" t="s">
        <v>28364</v>
      </c>
      <c r="C4005" t="s">
        <v>28364</v>
      </c>
      <c r="D4005" t="s">
        <v>28364</v>
      </c>
      <c r="E4005" t="s">
        <v>28364</v>
      </c>
      <c r="F4005" t="s">
        <v>28364</v>
      </c>
      <c r="G4005" t="s">
        <v>28365</v>
      </c>
    </row>
    <row r="4006" spans="1:7" x14ac:dyDescent="0.25">
      <c r="A4006" t="s">
        <v>978</v>
      </c>
      <c r="B4006" t="s">
        <v>28364</v>
      </c>
      <c r="C4006" t="s">
        <v>28364</v>
      </c>
      <c r="D4006" t="s">
        <v>28364</v>
      </c>
      <c r="E4006" t="s">
        <v>28364</v>
      </c>
      <c r="F4006" t="s">
        <v>28364</v>
      </c>
      <c r="G4006" t="s">
        <v>28365</v>
      </c>
    </row>
    <row r="4007" spans="1:7" x14ac:dyDescent="0.25">
      <c r="A4007" t="s">
        <v>2146</v>
      </c>
      <c r="B4007" t="s">
        <v>28364</v>
      </c>
      <c r="C4007" t="s">
        <v>28364</v>
      </c>
      <c r="D4007" t="s">
        <v>28364</v>
      </c>
      <c r="E4007" t="s">
        <v>28364</v>
      </c>
      <c r="F4007" t="s">
        <v>28364</v>
      </c>
      <c r="G4007" t="s">
        <v>28365</v>
      </c>
    </row>
    <row r="4008" spans="1:7" x14ac:dyDescent="0.25">
      <c r="A4008" t="s">
        <v>15256</v>
      </c>
      <c r="B4008" t="s">
        <v>28364</v>
      </c>
      <c r="C4008" t="s">
        <v>28364</v>
      </c>
      <c r="D4008" t="s">
        <v>28364</v>
      </c>
      <c r="E4008" t="s">
        <v>28364</v>
      </c>
      <c r="F4008" t="s">
        <v>28364</v>
      </c>
      <c r="G4008" t="s">
        <v>28365</v>
      </c>
    </row>
    <row r="4009" spans="1:7" x14ac:dyDescent="0.25">
      <c r="A4009" t="s">
        <v>25216</v>
      </c>
      <c r="B4009" t="s">
        <v>28364</v>
      </c>
      <c r="C4009" t="s">
        <v>28364</v>
      </c>
      <c r="D4009" t="s">
        <v>28364</v>
      </c>
      <c r="E4009" t="s">
        <v>28364</v>
      </c>
      <c r="F4009" t="s">
        <v>28364</v>
      </c>
      <c r="G4009" t="s">
        <v>28365</v>
      </c>
    </row>
    <row r="4010" spans="1:7" x14ac:dyDescent="0.25">
      <c r="A4010" t="s">
        <v>25014</v>
      </c>
      <c r="B4010" t="s">
        <v>28364</v>
      </c>
      <c r="C4010" t="s">
        <v>28364</v>
      </c>
      <c r="D4010" t="s">
        <v>28364</v>
      </c>
      <c r="E4010" t="s">
        <v>28364</v>
      </c>
      <c r="F4010" t="s">
        <v>28364</v>
      </c>
      <c r="G4010" t="s">
        <v>28365</v>
      </c>
    </row>
    <row r="4011" spans="1:7" x14ac:dyDescent="0.25">
      <c r="A4011" t="s">
        <v>3686</v>
      </c>
      <c r="B4011" t="s">
        <v>28364</v>
      </c>
      <c r="C4011" t="s">
        <v>28364</v>
      </c>
      <c r="D4011" t="s">
        <v>28364</v>
      </c>
      <c r="E4011" t="s">
        <v>28364</v>
      </c>
      <c r="F4011" t="s">
        <v>28364</v>
      </c>
      <c r="G4011" t="s">
        <v>28365</v>
      </c>
    </row>
    <row r="4012" spans="1:7" x14ac:dyDescent="0.25">
      <c r="A4012" t="s">
        <v>2133</v>
      </c>
      <c r="B4012" t="s">
        <v>28364</v>
      </c>
      <c r="C4012" t="s">
        <v>28364</v>
      </c>
      <c r="D4012" t="s">
        <v>28364</v>
      </c>
      <c r="E4012" t="s">
        <v>28364</v>
      </c>
      <c r="F4012" t="s">
        <v>28364</v>
      </c>
      <c r="G4012" t="s">
        <v>28365</v>
      </c>
    </row>
    <row r="4013" spans="1:7" x14ac:dyDescent="0.25">
      <c r="A4013" t="s">
        <v>630</v>
      </c>
      <c r="B4013" t="s">
        <v>28364</v>
      </c>
      <c r="C4013" t="s">
        <v>28364</v>
      </c>
      <c r="D4013" t="s">
        <v>28364</v>
      </c>
      <c r="E4013" t="s">
        <v>28364</v>
      </c>
      <c r="F4013" t="s">
        <v>28364</v>
      </c>
      <c r="G4013" t="s">
        <v>28365</v>
      </c>
    </row>
    <row r="4014" spans="1:7" x14ac:dyDescent="0.25">
      <c r="A4014" t="s">
        <v>1260</v>
      </c>
      <c r="B4014" t="s">
        <v>28365</v>
      </c>
      <c r="C4014" t="s">
        <v>28364</v>
      </c>
      <c r="D4014" t="s">
        <v>28364</v>
      </c>
      <c r="E4014" t="s">
        <v>28364</v>
      </c>
      <c r="F4014" t="s">
        <v>28364</v>
      </c>
      <c r="G4014" t="s">
        <v>28365</v>
      </c>
    </row>
    <row r="4015" spans="1:7" x14ac:dyDescent="0.25">
      <c r="A4015" t="s">
        <v>2217</v>
      </c>
      <c r="B4015" t="s">
        <v>28365</v>
      </c>
      <c r="C4015" t="s">
        <v>28364</v>
      </c>
      <c r="D4015" t="s">
        <v>28364</v>
      </c>
      <c r="E4015" t="s">
        <v>28364</v>
      </c>
      <c r="F4015" t="s">
        <v>28364</v>
      </c>
      <c r="G4015" t="s">
        <v>28365</v>
      </c>
    </row>
    <row r="4016" spans="1:7" x14ac:dyDescent="0.25">
      <c r="A4016" t="s">
        <v>6447</v>
      </c>
      <c r="B4016" t="s">
        <v>28364</v>
      </c>
      <c r="C4016" t="s">
        <v>28364</v>
      </c>
      <c r="D4016" t="s">
        <v>28364</v>
      </c>
      <c r="E4016" t="s">
        <v>28364</v>
      </c>
      <c r="F4016" t="s">
        <v>28365</v>
      </c>
      <c r="G4016" t="s">
        <v>28365</v>
      </c>
    </row>
    <row r="4017" spans="1:7" x14ac:dyDescent="0.25">
      <c r="A4017" t="s">
        <v>1478</v>
      </c>
      <c r="B4017" t="s">
        <v>28364</v>
      </c>
      <c r="C4017" t="s">
        <v>28364</v>
      </c>
      <c r="D4017" t="s">
        <v>28364</v>
      </c>
      <c r="E4017" t="s">
        <v>28364</v>
      </c>
      <c r="F4017" t="s">
        <v>28364</v>
      </c>
      <c r="G4017" t="s">
        <v>28365</v>
      </c>
    </row>
    <row r="4018" spans="1:7" x14ac:dyDescent="0.25">
      <c r="A4018" t="s">
        <v>1139</v>
      </c>
      <c r="B4018" t="s">
        <v>28364</v>
      </c>
      <c r="C4018" t="s">
        <v>28364</v>
      </c>
      <c r="D4018" t="s">
        <v>28364</v>
      </c>
      <c r="E4018" t="s">
        <v>28364</v>
      </c>
      <c r="F4018" t="s">
        <v>28364</v>
      </c>
      <c r="G4018" t="s">
        <v>28365</v>
      </c>
    </row>
    <row r="4019" spans="1:7" x14ac:dyDescent="0.25">
      <c r="A4019" t="s">
        <v>1609</v>
      </c>
      <c r="B4019" t="s">
        <v>28364</v>
      </c>
      <c r="C4019" t="s">
        <v>28364</v>
      </c>
      <c r="D4019" t="s">
        <v>28364</v>
      </c>
      <c r="E4019" t="s">
        <v>28364</v>
      </c>
      <c r="F4019" t="s">
        <v>28364</v>
      </c>
      <c r="G4019" t="s">
        <v>28365</v>
      </c>
    </row>
    <row r="4020" spans="1:7" x14ac:dyDescent="0.25">
      <c r="A4020" t="s">
        <v>2402</v>
      </c>
      <c r="B4020" t="s">
        <v>28364</v>
      </c>
      <c r="C4020" t="s">
        <v>28364</v>
      </c>
      <c r="D4020" t="s">
        <v>28364</v>
      </c>
      <c r="E4020" t="s">
        <v>28364</v>
      </c>
      <c r="F4020" t="s">
        <v>28364</v>
      </c>
      <c r="G4020" t="s">
        <v>28365</v>
      </c>
    </row>
    <row r="4021" spans="1:7" x14ac:dyDescent="0.25">
      <c r="A4021" t="s">
        <v>26150</v>
      </c>
      <c r="B4021" t="s">
        <v>28365</v>
      </c>
      <c r="C4021" t="s">
        <v>28364</v>
      </c>
      <c r="D4021" t="s">
        <v>28364</v>
      </c>
      <c r="E4021" t="s">
        <v>28364</v>
      </c>
      <c r="F4021" t="s">
        <v>28364</v>
      </c>
      <c r="G4021" t="s">
        <v>28365</v>
      </c>
    </row>
    <row r="4022" spans="1:7" x14ac:dyDescent="0.25">
      <c r="A4022" t="s">
        <v>15281</v>
      </c>
      <c r="B4022" t="s">
        <v>28365</v>
      </c>
      <c r="C4022" t="s">
        <v>28364</v>
      </c>
      <c r="D4022" t="s">
        <v>28364</v>
      </c>
      <c r="E4022" t="s">
        <v>28364</v>
      </c>
      <c r="F4022" t="s">
        <v>28364</v>
      </c>
      <c r="G4022" t="s">
        <v>28365</v>
      </c>
    </row>
    <row r="4023" spans="1:7" x14ac:dyDescent="0.25">
      <c r="A4023" t="s">
        <v>1466</v>
      </c>
      <c r="B4023" t="s">
        <v>28365</v>
      </c>
      <c r="C4023" t="s">
        <v>28364</v>
      </c>
      <c r="D4023" t="s">
        <v>28364</v>
      </c>
      <c r="E4023" t="s">
        <v>28364</v>
      </c>
      <c r="F4023" t="s">
        <v>28364</v>
      </c>
      <c r="G4023" t="s">
        <v>28365</v>
      </c>
    </row>
    <row r="4024" spans="1:7" x14ac:dyDescent="0.25">
      <c r="A4024" t="s">
        <v>88</v>
      </c>
      <c r="B4024" t="s">
        <v>28365</v>
      </c>
      <c r="C4024" t="s">
        <v>28364</v>
      </c>
      <c r="D4024" t="s">
        <v>28364</v>
      </c>
      <c r="E4024" t="s">
        <v>28364</v>
      </c>
      <c r="F4024" t="s">
        <v>28364</v>
      </c>
      <c r="G4024" t="s">
        <v>28365</v>
      </c>
    </row>
    <row r="4025" spans="1:7" x14ac:dyDescent="0.25">
      <c r="A4025" t="s">
        <v>899</v>
      </c>
      <c r="B4025" t="s">
        <v>28364</v>
      </c>
      <c r="C4025" t="s">
        <v>28365</v>
      </c>
      <c r="D4025" t="s">
        <v>28364</v>
      </c>
      <c r="E4025" t="s">
        <v>28365</v>
      </c>
      <c r="F4025" t="s">
        <v>28364</v>
      </c>
      <c r="G4025" t="s">
        <v>28365</v>
      </c>
    </row>
    <row r="4026" spans="1:7" x14ac:dyDescent="0.25">
      <c r="A4026" t="s">
        <v>2534</v>
      </c>
      <c r="B4026" t="s">
        <v>28365</v>
      </c>
      <c r="C4026" t="s">
        <v>28364</v>
      </c>
      <c r="D4026" t="s">
        <v>28364</v>
      </c>
      <c r="E4026" t="s">
        <v>28364</v>
      </c>
      <c r="F4026" t="s">
        <v>28364</v>
      </c>
      <c r="G4026" t="s">
        <v>28364</v>
      </c>
    </row>
    <row r="4027" spans="1:7" x14ac:dyDescent="0.25">
      <c r="A4027" t="s">
        <v>1681</v>
      </c>
      <c r="B4027" t="s">
        <v>28365</v>
      </c>
      <c r="C4027" t="s">
        <v>28364</v>
      </c>
      <c r="D4027" t="s">
        <v>28364</v>
      </c>
      <c r="E4027" t="s">
        <v>28364</v>
      </c>
      <c r="F4027" t="s">
        <v>28364</v>
      </c>
      <c r="G4027" t="s">
        <v>28364</v>
      </c>
    </row>
    <row r="4028" spans="1:7" x14ac:dyDescent="0.25">
      <c r="A4028" t="s">
        <v>9879</v>
      </c>
      <c r="B4028" t="s">
        <v>28364</v>
      </c>
      <c r="C4028" t="s">
        <v>28364</v>
      </c>
      <c r="D4028" t="s">
        <v>28364</v>
      </c>
      <c r="E4028" t="s">
        <v>28364</v>
      </c>
      <c r="F4028" t="s">
        <v>28364</v>
      </c>
      <c r="G4028" t="s">
        <v>28364</v>
      </c>
    </row>
    <row r="4029" spans="1:7" x14ac:dyDescent="0.25">
      <c r="A4029" t="s">
        <v>1911</v>
      </c>
      <c r="B4029" t="s">
        <v>28364</v>
      </c>
      <c r="C4029" t="s">
        <v>28364</v>
      </c>
      <c r="D4029" t="s">
        <v>28364</v>
      </c>
      <c r="E4029" t="s">
        <v>28364</v>
      </c>
      <c r="F4029" t="s">
        <v>28364</v>
      </c>
      <c r="G4029" t="s">
        <v>28365</v>
      </c>
    </row>
    <row r="4030" spans="1:7" x14ac:dyDescent="0.25">
      <c r="A4030" t="s">
        <v>2293</v>
      </c>
      <c r="B4030" t="s">
        <v>28365</v>
      </c>
      <c r="C4030" t="s">
        <v>28364</v>
      </c>
      <c r="D4030" t="s">
        <v>28364</v>
      </c>
      <c r="E4030" t="s">
        <v>28364</v>
      </c>
      <c r="F4030" t="s">
        <v>28364</v>
      </c>
      <c r="G4030" t="s">
        <v>28365</v>
      </c>
    </row>
    <row r="4031" spans="1:7" x14ac:dyDescent="0.25">
      <c r="A4031" t="s">
        <v>1688</v>
      </c>
      <c r="B4031" t="s">
        <v>28364</v>
      </c>
      <c r="C4031" t="s">
        <v>28364</v>
      </c>
      <c r="D4031" t="s">
        <v>28364</v>
      </c>
      <c r="E4031" t="s">
        <v>28364</v>
      </c>
      <c r="F4031" t="s">
        <v>28364</v>
      </c>
      <c r="G4031" t="s">
        <v>28364</v>
      </c>
    </row>
    <row r="4032" spans="1:7" x14ac:dyDescent="0.25">
      <c r="A4032" t="s">
        <v>2621</v>
      </c>
      <c r="B4032" t="s">
        <v>28365</v>
      </c>
      <c r="C4032" t="s">
        <v>28364</v>
      </c>
      <c r="D4032" t="s">
        <v>28364</v>
      </c>
      <c r="E4032" t="s">
        <v>28364</v>
      </c>
      <c r="F4032" t="s">
        <v>28364</v>
      </c>
      <c r="G4032" t="s">
        <v>28364</v>
      </c>
    </row>
    <row r="4033" spans="1:7" x14ac:dyDescent="0.25">
      <c r="A4033" t="s">
        <v>1289</v>
      </c>
      <c r="B4033" t="s">
        <v>28365</v>
      </c>
      <c r="C4033" t="s">
        <v>28364</v>
      </c>
      <c r="D4033" t="s">
        <v>28364</v>
      </c>
      <c r="E4033" t="s">
        <v>28364</v>
      </c>
      <c r="F4033" t="s">
        <v>28364</v>
      </c>
      <c r="G4033" t="s">
        <v>28365</v>
      </c>
    </row>
    <row r="4034" spans="1:7" x14ac:dyDescent="0.25">
      <c r="A4034" t="s">
        <v>1339</v>
      </c>
      <c r="B4034" t="s">
        <v>28365</v>
      </c>
      <c r="C4034" t="s">
        <v>28364</v>
      </c>
      <c r="D4034" t="s">
        <v>28364</v>
      </c>
      <c r="E4034" t="s">
        <v>28364</v>
      </c>
      <c r="F4034" t="s">
        <v>28364</v>
      </c>
      <c r="G4034" t="s">
        <v>28365</v>
      </c>
    </row>
    <row r="4035" spans="1:7" x14ac:dyDescent="0.25">
      <c r="A4035" t="s">
        <v>25338</v>
      </c>
      <c r="B4035" t="s">
        <v>28364</v>
      </c>
      <c r="C4035" t="s">
        <v>28365</v>
      </c>
      <c r="D4035" t="s">
        <v>28364</v>
      </c>
      <c r="E4035" t="s">
        <v>28365</v>
      </c>
      <c r="F4035" t="s">
        <v>28364</v>
      </c>
      <c r="G4035" t="s">
        <v>28364</v>
      </c>
    </row>
    <row r="4036" spans="1:7" x14ac:dyDescent="0.25">
      <c r="A4036" t="s">
        <v>15843</v>
      </c>
      <c r="B4036" t="s">
        <v>28364</v>
      </c>
      <c r="C4036" t="s">
        <v>28365</v>
      </c>
      <c r="D4036" t="s">
        <v>28364</v>
      </c>
      <c r="E4036" t="s">
        <v>28365</v>
      </c>
      <c r="F4036" t="s">
        <v>28364</v>
      </c>
      <c r="G4036" t="s">
        <v>28364</v>
      </c>
    </row>
    <row r="4037" spans="1:7" x14ac:dyDescent="0.25">
      <c r="A4037" t="s">
        <v>11404</v>
      </c>
      <c r="B4037" t="s">
        <v>28364</v>
      </c>
      <c r="C4037" t="s">
        <v>28364</v>
      </c>
      <c r="D4037" t="s">
        <v>28364</v>
      </c>
      <c r="E4037" t="s">
        <v>28364</v>
      </c>
      <c r="F4037" t="s">
        <v>28364</v>
      </c>
      <c r="G4037" t="s">
        <v>28364</v>
      </c>
    </row>
    <row r="4038" spans="1:7" x14ac:dyDescent="0.25">
      <c r="A4038" t="s">
        <v>15737</v>
      </c>
      <c r="B4038" t="s">
        <v>28364</v>
      </c>
      <c r="C4038" t="s">
        <v>28364</v>
      </c>
      <c r="D4038" t="s">
        <v>28364</v>
      </c>
      <c r="E4038" t="s">
        <v>28364</v>
      </c>
      <c r="F4038" t="s">
        <v>28364</v>
      </c>
      <c r="G4038" t="s">
        <v>28364</v>
      </c>
    </row>
    <row r="4039" spans="1:7" x14ac:dyDescent="0.25">
      <c r="A4039" t="s">
        <v>15496</v>
      </c>
      <c r="B4039" t="s">
        <v>28364</v>
      </c>
      <c r="C4039" t="s">
        <v>28364</v>
      </c>
      <c r="D4039" t="s">
        <v>28364</v>
      </c>
      <c r="E4039" t="s">
        <v>28364</v>
      </c>
      <c r="F4039" t="s">
        <v>28364</v>
      </c>
      <c r="G4039" t="s">
        <v>28365</v>
      </c>
    </row>
    <row r="4040" spans="1:7" x14ac:dyDescent="0.25">
      <c r="A4040" t="s">
        <v>24983</v>
      </c>
      <c r="B4040" t="s">
        <v>28364</v>
      </c>
      <c r="C4040" t="s">
        <v>28364</v>
      </c>
      <c r="D4040" t="s">
        <v>28364</v>
      </c>
      <c r="E4040" t="s">
        <v>28364</v>
      </c>
      <c r="F4040" t="s">
        <v>28364</v>
      </c>
      <c r="G4040" t="s">
        <v>28364</v>
      </c>
    </row>
    <row r="4041" spans="1:7" x14ac:dyDescent="0.25">
      <c r="A4041" t="s">
        <v>19491</v>
      </c>
      <c r="B4041" t="s">
        <v>28364</v>
      </c>
      <c r="C4041" t="s">
        <v>28364</v>
      </c>
      <c r="D4041" t="s">
        <v>28364</v>
      </c>
      <c r="E4041" t="s">
        <v>28364</v>
      </c>
      <c r="F4041" t="s">
        <v>28364</v>
      </c>
      <c r="G4041" t="s">
        <v>28364</v>
      </c>
    </row>
    <row r="4042" spans="1:7" x14ac:dyDescent="0.25">
      <c r="A4042" t="s">
        <v>14614</v>
      </c>
      <c r="B4042" t="s">
        <v>28364</v>
      </c>
      <c r="C4042" t="s">
        <v>28364</v>
      </c>
      <c r="D4042" t="s">
        <v>28364</v>
      </c>
      <c r="E4042" t="s">
        <v>28364</v>
      </c>
      <c r="F4042" t="s">
        <v>28364</v>
      </c>
      <c r="G4042" t="s">
        <v>28364</v>
      </c>
    </row>
    <row r="4043" spans="1:7" x14ac:dyDescent="0.25">
      <c r="A4043" t="s">
        <v>5346</v>
      </c>
      <c r="B4043" t="s">
        <v>28364</v>
      </c>
      <c r="C4043" t="s">
        <v>28364</v>
      </c>
      <c r="D4043" t="s">
        <v>28364</v>
      </c>
      <c r="E4043" t="s">
        <v>28364</v>
      </c>
      <c r="F4043" t="s">
        <v>28364</v>
      </c>
      <c r="G4043" t="s">
        <v>28364</v>
      </c>
    </row>
    <row r="4044" spans="1:7" x14ac:dyDescent="0.25">
      <c r="A4044" t="s">
        <v>15615</v>
      </c>
      <c r="B4044" t="s">
        <v>28364</v>
      </c>
      <c r="C4044" t="s">
        <v>28364</v>
      </c>
      <c r="D4044" t="s">
        <v>28364</v>
      </c>
      <c r="E4044" t="s">
        <v>28364</v>
      </c>
      <c r="F4044" t="s">
        <v>28364</v>
      </c>
      <c r="G4044" t="s">
        <v>28364</v>
      </c>
    </row>
    <row r="4045" spans="1:7" x14ac:dyDescent="0.25">
      <c r="A4045" t="s">
        <v>23755</v>
      </c>
      <c r="B4045" t="s">
        <v>28364</v>
      </c>
      <c r="C4045" t="s">
        <v>28364</v>
      </c>
      <c r="D4045" t="s">
        <v>28364</v>
      </c>
      <c r="E4045" t="s">
        <v>28364</v>
      </c>
      <c r="F4045" t="s">
        <v>28364</v>
      </c>
      <c r="G4045" t="s">
        <v>28364</v>
      </c>
    </row>
    <row r="4046" spans="1:7" x14ac:dyDescent="0.25">
      <c r="A4046" t="s">
        <v>12881</v>
      </c>
      <c r="B4046" t="s">
        <v>28364</v>
      </c>
      <c r="C4046" t="s">
        <v>28364</v>
      </c>
      <c r="D4046" t="s">
        <v>28364</v>
      </c>
      <c r="E4046" t="s">
        <v>28364</v>
      </c>
      <c r="F4046" t="s">
        <v>28364</v>
      </c>
      <c r="G4046" t="s">
        <v>28364</v>
      </c>
    </row>
    <row r="4047" spans="1:7" x14ac:dyDescent="0.25">
      <c r="A4047" t="s">
        <v>7747</v>
      </c>
      <c r="B4047" t="s">
        <v>28364</v>
      </c>
      <c r="C4047" t="s">
        <v>28364</v>
      </c>
      <c r="D4047" t="s">
        <v>28364</v>
      </c>
      <c r="E4047" t="s">
        <v>28364</v>
      </c>
      <c r="F4047" t="s">
        <v>28364</v>
      </c>
      <c r="G4047" t="s">
        <v>28364</v>
      </c>
    </row>
    <row r="4048" spans="1:7" x14ac:dyDescent="0.25">
      <c r="A4048" t="s">
        <v>8142</v>
      </c>
      <c r="B4048" t="s">
        <v>28364</v>
      </c>
      <c r="C4048" t="s">
        <v>28364</v>
      </c>
      <c r="D4048" t="s">
        <v>28364</v>
      </c>
      <c r="E4048" t="s">
        <v>28364</v>
      </c>
      <c r="F4048" t="s">
        <v>28364</v>
      </c>
      <c r="G4048" t="s">
        <v>28364</v>
      </c>
    </row>
    <row r="4049" spans="1:7" x14ac:dyDescent="0.25">
      <c r="A4049" t="s">
        <v>18400</v>
      </c>
      <c r="B4049" t="s">
        <v>28364</v>
      </c>
      <c r="C4049" t="s">
        <v>28364</v>
      </c>
      <c r="D4049" t="s">
        <v>28364</v>
      </c>
      <c r="E4049" t="s">
        <v>28364</v>
      </c>
      <c r="F4049" t="s">
        <v>28364</v>
      </c>
      <c r="G4049" t="s">
        <v>28365</v>
      </c>
    </row>
    <row r="4050" spans="1:7" x14ac:dyDescent="0.25">
      <c r="A4050" t="s">
        <v>24039</v>
      </c>
      <c r="B4050" t="s">
        <v>28364</v>
      </c>
      <c r="C4050" t="s">
        <v>28364</v>
      </c>
      <c r="D4050" t="s">
        <v>28364</v>
      </c>
      <c r="E4050" t="s">
        <v>28364</v>
      </c>
      <c r="F4050" t="s">
        <v>28364</v>
      </c>
      <c r="G4050" t="s">
        <v>28365</v>
      </c>
    </row>
    <row r="4051" spans="1:7" x14ac:dyDescent="0.25">
      <c r="A4051" t="s">
        <v>539</v>
      </c>
      <c r="B4051" t="s">
        <v>28364</v>
      </c>
      <c r="C4051" t="s">
        <v>28364</v>
      </c>
      <c r="D4051" t="s">
        <v>28364</v>
      </c>
      <c r="E4051" t="s">
        <v>28364</v>
      </c>
      <c r="F4051" t="s">
        <v>28364</v>
      </c>
      <c r="G4051" t="s">
        <v>28365</v>
      </c>
    </row>
    <row r="4052" spans="1:7" x14ac:dyDescent="0.25">
      <c r="A4052" t="s">
        <v>6691</v>
      </c>
      <c r="B4052" t="s">
        <v>28364</v>
      </c>
      <c r="C4052" t="s">
        <v>28364</v>
      </c>
      <c r="D4052" t="s">
        <v>28364</v>
      </c>
      <c r="E4052" t="s">
        <v>28364</v>
      </c>
      <c r="F4052" t="s">
        <v>28364</v>
      </c>
      <c r="G4052" t="s">
        <v>28364</v>
      </c>
    </row>
    <row r="4053" spans="1:7" x14ac:dyDescent="0.25">
      <c r="A4053" t="s">
        <v>17486</v>
      </c>
      <c r="B4053" t="s">
        <v>28364</v>
      </c>
      <c r="C4053" t="s">
        <v>28364</v>
      </c>
      <c r="D4053" t="s">
        <v>28364</v>
      </c>
      <c r="E4053" t="s">
        <v>28364</v>
      </c>
      <c r="F4053" t="s">
        <v>28365</v>
      </c>
      <c r="G4053" t="s">
        <v>28365</v>
      </c>
    </row>
    <row r="4054" spans="1:7" x14ac:dyDescent="0.25">
      <c r="A4054" t="s">
        <v>26597</v>
      </c>
      <c r="B4054" t="s">
        <v>28364</v>
      </c>
      <c r="C4054" t="s">
        <v>28364</v>
      </c>
      <c r="D4054" t="s">
        <v>28364</v>
      </c>
      <c r="E4054" t="s">
        <v>28364</v>
      </c>
      <c r="F4054" t="s">
        <v>28364</v>
      </c>
      <c r="G4054" t="s">
        <v>28364</v>
      </c>
    </row>
    <row r="4055" spans="1:7" x14ac:dyDescent="0.25">
      <c r="A4055" t="s">
        <v>2637</v>
      </c>
      <c r="B4055" t="s">
        <v>28364</v>
      </c>
      <c r="C4055" t="s">
        <v>28364</v>
      </c>
      <c r="D4055" t="s">
        <v>28364</v>
      </c>
      <c r="E4055" t="s">
        <v>28364</v>
      </c>
      <c r="F4055" t="s">
        <v>28365</v>
      </c>
      <c r="G4055" t="s">
        <v>28364</v>
      </c>
    </row>
    <row r="4056" spans="1:7" x14ac:dyDescent="0.25">
      <c r="A4056" t="s">
        <v>6825</v>
      </c>
      <c r="B4056" t="s">
        <v>28364</v>
      </c>
      <c r="C4056" t="s">
        <v>28364</v>
      </c>
      <c r="D4056" t="s">
        <v>28364</v>
      </c>
      <c r="E4056" t="s">
        <v>28364</v>
      </c>
      <c r="F4056" t="s">
        <v>28365</v>
      </c>
      <c r="G4056" t="s">
        <v>28365</v>
      </c>
    </row>
    <row r="4057" spans="1:7" x14ac:dyDescent="0.25">
      <c r="A4057" t="s">
        <v>5401</v>
      </c>
      <c r="B4057" t="s">
        <v>28364</v>
      </c>
      <c r="C4057" t="s">
        <v>28365</v>
      </c>
      <c r="D4057" t="s">
        <v>28364</v>
      </c>
      <c r="E4057" t="s">
        <v>28365</v>
      </c>
      <c r="F4057" t="s">
        <v>28364</v>
      </c>
      <c r="G4057" t="s">
        <v>28364</v>
      </c>
    </row>
    <row r="4058" spans="1:7" x14ac:dyDescent="0.25">
      <c r="A4058" t="s">
        <v>22167</v>
      </c>
      <c r="B4058" t="s">
        <v>28364</v>
      </c>
      <c r="C4058" t="s">
        <v>28365</v>
      </c>
      <c r="D4058" t="s">
        <v>28364</v>
      </c>
      <c r="E4058" t="s">
        <v>28365</v>
      </c>
      <c r="F4058" t="s">
        <v>28364</v>
      </c>
      <c r="G4058" t="s">
        <v>28364</v>
      </c>
    </row>
    <row r="4059" spans="1:7" x14ac:dyDescent="0.25">
      <c r="A4059" t="s">
        <v>4726</v>
      </c>
      <c r="B4059" t="s">
        <v>28364</v>
      </c>
      <c r="C4059" t="s">
        <v>28365</v>
      </c>
      <c r="D4059" t="s">
        <v>28364</v>
      </c>
      <c r="E4059" t="s">
        <v>28365</v>
      </c>
      <c r="F4059" t="s">
        <v>28364</v>
      </c>
      <c r="G4059" t="s">
        <v>28365</v>
      </c>
    </row>
    <row r="4060" spans="1:7" x14ac:dyDescent="0.25">
      <c r="A4060" t="s">
        <v>10569</v>
      </c>
      <c r="B4060" t="s">
        <v>28364</v>
      </c>
      <c r="C4060" t="s">
        <v>28365</v>
      </c>
      <c r="D4060" t="s">
        <v>28364</v>
      </c>
      <c r="E4060" t="s">
        <v>28365</v>
      </c>
      <c r="F4060" t="s">
        <v>28364</v>
      </c>
      <c r="G4060" t="s">
        <v>28364</v>
      </c>
    </row>
    <row r="4061" spans="1:7" x14ac:dyDescent="0.25">
      <c r="A4061" t="s">
        <v>24110</v>
      </c>
      <c r="B4061" t="s">
        <v>28364</v>
      </c>
      <c r="C4061" t="s">
        <v>28365</v>
      </c>
      <c r="D4061" t="s">
        <v>28364</v>
      </c>
      <c r="E4061" t="s">
        <v>28365</v>
      </c>
      <c r="F4061" t="s">
        <v>28364</v>
      </c>
      <c r="G4061" t="s">
        <v>28364</v>
      </c>
    </row>
    <row r="4062" spans="1:7" x14ac:dyDescent="0.25">
      <c r="A4062" t="s">
        <v>23752</v>
      </c>
      <c r="B4062" t="s">
        <v>28364</v>
      </c>
      <c r="C4062" t="s">
        <v>28365</v>
      </c>
      <c r="D4062" t="s">
        <v>28364</v>
      </c>
      <c r="E4062" t="s">
        <v>28365</v>
      </c>
      <c r="F4062" t="s">
        <v>28364</v>
      </c>
      <c r="G4062" t="s">
        <v>28364</v>
      </c>
    </row>
    <row r="4063" spans="1:7" x14ac:dyDescent="0.25">
      <c r="A4063" t="s">
        <v>27434</v>
      </c>
      <c r="B4063" t="s">
        <v>28364</v>
      </c>
      <c r="C4063" t="s">
        <v>28364</v>
      </c>
      <c r="D4063" t="s">
        <v>28364</v>
      </c>
      <c r="E4063" t="s">
        <v>28364</v>
      </c>
      <c r="F4063" t="s">
        <v>28364</v>
      </c>
      <c r="G4063" t="s">
        <v>28364</v>
      </c>
    </row>
    <row r="4064" spans="1:7" x14ac:dyDescent="0.25">
      <c r="A4064" t="s">
        <v>24764</v>
      </c>
      <c r="B4064" t="s">
        <v>28364</v>
      </c>
      <c r="C4064" t="s">
        <v>28364</v>
      </c>
      <c r="D4064" t="s">
        <v>28364</v>
      </c>
      <c r="E4064" t="s">
        <v>28364</v>
      </c>
      <c r="F4064" t="s">
        <v>28364</v>
      </c>
      <c r="G4064" t="s">
        <v>28364</v>
      </c>
    </row>
    <row r="4065" spans="1:7" x14ac:dyDescent="0.25">
      <c r="A4065" t="s">
        <v>27658</v>
      </c>
      <c r="B4065" t="s">
        <v>28364</v>
      </c>
      <c r="C4065" t="s">
        <v>28364</v>
      </c>
      <c r="D4065" t="s">
        <v>28364</v>
      </c>
      <c r="E4065" t="s">
        <v>28364</v>
      </c>
      <c r="F4065" t="s">
        <v>28364</v>
      </c>
      <c r="G4065" t="s">
        <v>28364</v>
      </c>
    </row>
    <row r="4066" spans="1:7" x14ac:dyDescent="0.25">
      <c r="A4066" t="s">
        <v>7293</v>
      </c>
      <c r="B4066" t="s">
        <v>28364</v>
      </c>
      <c r="C4066" t="s">
        <v>28364</v>
      </c>
      <c r="D4066" t="s">
        <v>28365</v>
      </c>
      <c r="E4066" t="s">
        <v>28364</v>
      </c>
      <c r="F4066" t="s">
        <v>28364</v>
      </c>
      <c r="G4066" t="s">
        <v>28364</v>
      </c>
    </row>
    <row r="4067" spans="1:7" x14ac:dyDescent="0.25">
      <c r="A4067" t="s">
        <v>4812</v>
      </c>
      <c r="B4067" t="s">
        <v>28364</v>
      </c>
      <c r="C4067" t="s">
        <v>28364</v>
      </c>
      <c r="D4067" t="s">
        <v>28365</v>
      </c>
      <c r="E4067" t="s">
        <v>28364</v>
      </c>
      <c r="F4067" t="s">
        <v>28364</v>
      </c>
      <c r="G4067" t="s">
        <v>28364</v>
      </c>
    </row>
    <row r="4068" spans="1:7" x14ac:dyDescent="0.25">
      <c r="A4068" t="s">
        <v>3691</v>
      </c>
      <c r="B4068" t="s">
        <v>28364</v>
      </c>
      <c r="C4068" t="s">
        <v>28364</v>
      </c>
      <c r="D4068" t="s">
        <v>28364</v>
      </c>
      <c r="E4068" t="s">
        <v>28364</v>
      </c>
      <c r="F4068" t="s">
        <v>28364</v>
      </c>
      <c r="G4068" t="s">
        <v>28364</v>
      </c>
    </row>
    <row r="4069" spans="1:7" x14ac:dyDescent="0.25">
      <c r="A4069" t="s">
        <v>5250</v>
      </c>
      <c r="B4069" t="s">
        <v>28364</v>
      </c>
      <c r="C4069" t="s">
        <v>28364</v>
      </c>
      <c r="D4069" t="s">
        <v>28364</v>
      </c>
      <c r="E4069" t="s">
        <v>28364</v>
      </c>
      <c r="F4069" t="s">
        <v>28364</v>
      </c>
      <c r="G4069" t="s">
        <v>28364</v>
      </c>
    </row>
    <row r="4070" spans="1:7" x14ac:dyDescent="0.25">
      <c r="A4070" t="s">
        <v>19953</v>
      </c>
      <c r="B4070" t="s">
        <v>28364</v>
      </c>
      <c r="C4070" t="s">
        <v>28365</v>
      </c>
      <c r="D4070" t="s">
        <v>28364</v>
      </c>
      <c r="E4070" t="s">
        <v>28365</v>
      </c>
      <c r="F4070" t="s">
        <v>28364</v>
      </c>
      <c r="G4070" t="s">
        <v>28364</v>
      </c>
    </row>
    <row r="4071" spans="1:7" x14ac:dyDescent="0.25">
      <c r="A4071" t="s">
        <v>16991</v>
      </c>
      <c r="B4071" t="s">
        <v>28364</v>
      </c>
      <c r="C4071" t="s">
        <v>28364</v>
      </c>
      <c r="D4071" t="s">
        <v>28364</v>
      </c>
      <c r="E4071" t="s">
        <v>28364</v>
      </c>
      <c r="F4071" t="s">
        <v>28364</v>
      </c>
      <c r="G4071" t="s">
        <v>28364</v>
      </c>
    </row>
    <row r="4072" spans="1:7" x14ac:dyDescent="0.25">
      <c r="A4072" t="s">
        <v>26510</v>
      </c>
      <c r="B4072" t="s">
        <v>28364</v>
      </c>
      <c r="C4072" t="s">
        <v>28364</v>
      </c>
      <c r="D4072" t="s">
        <v>28364</v>
      </c>
      <c r="E4072" t="s">
        <v>28364</v>
      </c>
      <c r="F4072" t="s">
        <v>28364</v>
      </c>
      <c r="G4072" t="s">
        <v>28364</v>
      </c>
    </row>
    <row r="4073" spans="1:7" x14ac:dyDescent="0.25">
      <c r="A4073" t="s">
        <v>7270</v>
      </c>
      <c r="B4073" t="s">
        <v>28364</v>
      </c>
      <c r="C4073" t="s">
        <v>28365</v>
      </c>
      <c r="D4073" t="s">
        <v>28364</v>
      </c>
      <c r="E4073" t="s">
        <v>28365</v>
      </c>
      <c r="F4073" t="s">
        <v>28364</v>
      </c>
      <c r="G4073" t="s">
        <v>28364</v>
      </c>
    </row>
    <row r="4074" spans="1:7" x14ac:dyDescent="0.25">
      <c r="A4074" t="s">
        <v>11705</v>
      </c>
      <c r="B4074" t="s">
        <v>28364</v>
      </c>
      <c r="C4074" t="s">
        <v>28365</v>
      </c>
      <c r="D4074" t="s">
        <v>28364</v>
      </c>
      <c r="E4074" t="s">
        <v>28365</v>
      </c>
      <c r="F4074" t="s">
        <v>28364</v>
      </c>
      <c r="G4074" t="s">
        <v>28364</v>
      </c>
    </row>
    <row r="4075" spans="1:7" x14ac:dyDescent="0.25">
      <c r="A4075" t="s">
        <v>7022</v>
      </c>
      <c r="B4075" t="s">
        <v>28364</v>
      </c>
      <c r="C4075" t="s">
        <v>28365</v>
      </c>
      <c r="D4075" t="s">
        <v>28364</v>
      </c>
      <c r="E4075" t="s">
        <v>28365</v>
      </c>
      <c r="F4075" t="s">
        <v>28364</v>
      </c>
      <c r="G4075" t="s">
        <v>28365</v>
      </c>
    </row>
    <row r="4076" spans="1:7" x14ac:dyDescent="0.25">
      <c r="A4076" t="s">
        <v>14863</v>
      </c>
      <c r="B4076" t="s">
        <v>28364</v>
      </c>
      <c r="C4076" t="s">
        <v>28364</v>
      </c>
      <c r="D4076" t="s">
        <v>28364</v>
      </c>
      <c r="E4076" t="s">
        <v>28364</v>
      </c>
      <c r="F4076" t="s">
        <v>28364</v>
      </c>
      <c r="G4076" t="s">
        <v>28365</v>
      </c>
    </row>
    <row r="4077" spans="1:7" x14ac:dyDescent="0.25">
      <c r="A4077" t="s">
        <v>19145</v>
      </c>
      <c r="B4077" t="s">
        <v>28364</v>
      </c>
      <c r="C4077" t="s">
        <v>28364</v>
      </c>
      <c r="D4077" t="s">
        <v>28364</v>
      </c>
      <c r="E4077" t="s">
        <v>28364</v>
      </c>
      <c r="F4077" t="s">
        <v>28364</v>
      </c>
      <c r="G4077" t="s">
        <v>28364</v>
      </c>
    </row>
    <row r="4078" spans="1:7" x14ac:dyDescent="0.25">
      <c r="A4078" t="s">
        <v>26028</v>
      </c>
      <c r="B4078" t="s">
        <v>28364</v>
      </c>
      <c r="C4078" t="s">
        <v>28364</v>
      </c>
      <c r="D4078" t="s">
        <v>28364</v>
      </c>
      <c r="E4078" t="s">
        <v>28364</v>
      </c>
      <c r="F4078" t="s">
        <v>28364</v>
      </c>
      <c r="G4078" t="s">
        <v>28364</v>
      </c>
    </row>
    <row r="4079" spans="1:7" x14ac:dyDescent="0.25">
      <c r="A4079" t="s">
        <v>11083</v>
      </c>
      <c r="B4079" t="s">
        <v>28364</v>
      </c>
      <c r="C4079" t="s">
        <v>28364</v>
      </c>
      <c r="D4079" t="s">
        <v>28364</v>
      </c>
      <c r="E4079" t="s">
        <v>28364</v>
      </c>
      <c r="F4079" t="s">
        <v>28364</v>
      </c>
      <c r="G4079" t="s">
        <v>28364</v>
      </c>
    </row>
    <row r="4080" spans="1:7" x14ac:dyDescent="0.25">
      <c r="A4080" t="s">
        <v>24990</v>
      </c>
      <c r="B4080" t="s">
        <v>28364</v>
      </c>
      <c r="C4080" t="s">
        <v>28364</v>
      </c>
      <c r="D4080" t="s">
        <v>28364</v>
      </c>
      <c r="E4080" t="s">
        <v>28364</v>
      </c>
      <c r="F4080" t="s">
        <v>28364</v>
      </c>
      <c r="G4080" t="s">
        <v>28364</v>
      </c>
    </row>
    <row r="4081" spans="1:7" x14ac:dyDescent="0.25">
      <c r="A4081" t="s">
        <v>12782</v>
      </c>
      <c r="B4081" t="s">
        <v>28364</v>
      </c>
      <c r="C4081" t="s">
        <v>28364</v>
      </c>
      <c r="D4081" t="s">
        <v>28364</v>
      </c>
      <c r="E4081" t="s">
        <v>28364</v>
      </c>
      <c r="F4081" t="s">
        <v>28364</v>
      </c>
      <c r="G4081" t="s">
        <v>28364</v>
      </c>
    </row>
    <row r="4082" spans="1:7" x14ac:dyDescent="0.25">
      <c r="A4082" t="s">
        <v>5582</v>
      </c>
      <c r="B4082" t="s">
        <v>28364</v>
      </c>
      <c r="C4082" t="s">
        <v>28364</v>
      </c>
      <c r="D4082" t="s">
        <v>28364</v>
      </c>
      <c r="E4082" t="s">
        <v>28364</v>
      </c>
      <c r="F4082" t="s">
        <v>28364</v>
      </c>
      <c r="G4082" t="s">
        <v>28364</v>
      </c>
    </row>
    <row r="4083" spans="1:7" x14ac:dyDescent="0.25">
      <c r="A4083" t="s">
        <v>26408</v>
      </c>
      <c r="B4083" t="s">
        <v>28364</v>
      </c>
      <c r="C4083" t="s">
        <v>28364</v>
      </c>
      <c r="D4083" t="s">
        <v>28364</v>
      </c>
      <c r="E4083" t="s">
        <v>28364</v>
      </c>
      <c r="F4083" t="s">
        <v>28364</v>
      </c>
      <c r="G4083" t="s">
        <v>28364</v>
      </c>
    </row>
    <row r="4084" spans="1:7" x14ac:dyDescent="0.25">
      <c r="A4084" t="s">
        <v>19656</v>
      </c>
      <c r="B4084" t="s">
        <v>28364</v>
      </c>
      <c r="C4084" t="s">
        <v>28364</v>
      </c>
      <c r="D4084" t="s">
        <v>28364</v>
      </c>
      <c r="E4084" t="s">
        <v>28364</v>
      </c>
      <c r="F4084" t="s">
        <v>28364</v>
      </c>
      <c r="G4084" t="s">
        <v>28365</v>
      </c>
    </row>
    <row r="4085" spans="1:7" x14ac:dyDescent="0.25">
      <c r="A4085" t="s">
        <v>6403</v>
      </c>
      <c r="B4085" t="s">
        <v>28364</v>
      </c>
      <c r="C4085" t="s">
        <v>28364</v>
      </c>
      <c r="D4085" t="s">
        <v>28364</v>
      </c>
      <c r="E4085" t="s">
        <v>28364</v>
      </c>
      <c r="F4085" t="s">
        <v>28365</v>
      </c>
      <c r="G4085" t="s">
        <v>28364</v>
      </c>
    </row>
    <row r="4086" spans="1:7" x14ac:dyDescent="0.25">
      <c r="A4086" t="s">
        <v>10708</v>
      </c>
      <c r="B4086" t="s">
        <v>28364</v>
      </c>
      <c r="C4086" t="s">
        <v>28364</v>
      </c>
      <c r="D4086" t="s">
        <v>28364</v>
      </c>
      <c r="E4086" t="s">
        <v>28364</v>
      </c>
      <c r="F4086" t="s">
        <v>28364</v>
      </c>
      <c r="G4086" t="s">
        <v>28364</v>
      </c>
    </row>
    <row r="4087" spans="1:7" x14ac:dyDescent="0.25">
      <c r="A4087" t="s">
        <v>10720</v>
      </c>
      <c r="B4087" t="s">
        <v>28364</v>
      </c>
      <c r="C4087" t="s">
        <v>28364</v>
      </c>
      <c r="D4087" t="s">
        <v>28364</v>
      </c>
      <c r="E4087" t="s">
        <v>28364</v>
      </c>
      <c r="F4087" t="s">
        <v>28364</v>
      </c>
      <c r="G4087" t="s">
        <v>28364</v>
      </c>
    </row>
    <row r="4088" spans="1:7" x14ac:dyDescent="0.25">
      <c r="A4088" t="s">
        <v>17595</v>
      </c>
      <c r="B4088" t="s">
        <v>28364</v>
      </c>
      <c r="C4088" t="s">
        <v>28364</v>
      </c>
      <c r="D4088" t="s">
        <v>28364</v>
      </c>
      <c r="E4088" t="s">
        <v>28364</v>
      </c>
      <c r="F4088" t="s">
        <v>28364</v>
      </c>
      <c r="G4088" t="s">
        <v>28364</v>
      </c>
    </row>
    <row r="4089" spans="1:7" x14ac:dyDescent="0.25">
      <c r="A4089" t="s">
        <v>232</v>
      </c>
      <c r="B4089" t="s">
        <v>28364</v>
      </c>
      <c r="C4089" t="s">
        <v>28364</v>
      </c>
      <c r="D4089" t="s">
        <v>28364</v>
      </c>
      <c r="E4089" t="s">
        <v>28364</v>
      </c>
      <c r="F4089" t="s">
        <v>28364</v>
      </c>
      <c r="G4089" t="s">
        <v>28364</v>
      </c>
    </row>
    <row r="4090" spans="1:7" x14ac:dyDescent="0.25">
      <c r="A4090" t="s">
        <v>25874</v>
      </c>
      <c r="B4090" t="s">
        <v>28364</v>
      </c>
      <c r="C4090" t="s">
        <v>28365</v>
      </c>
      <c r="D4090" t="s">
        <v>28364</v>
      </c>
      <c r="E4090" t="s">
        <v>28365</v>
      </c>
      <c r="F4090" t="s">
        <v>28364</v>
      </c>
      <c r="G4090" t="s">
        <v>28365</v>
      </c>
    </row>
    <row r="4091" spans="1:7" x14ac:dyDescent="0.25">
      <c r="A4091" t="s">
        <v>21980</v>
      </c>
      <c r="B4091" t="s">
        <v>28364</v>
      </c>
      <c r="C4091" t="s">
        <v>28364</v>
      </c>
      <c r="D4091" t="s">
        <v>28364</v>
      </c>
      <c r="E4091" t="s">
        <v>28364</v>
      </c>
      <c r="F4091" t="s">
        <v>28365</v>
      </c>
      <c r="G4091" t="s">
        <v>28364</v>
      </c>
    </row>
    <row r="4092" spans="1:7" x14ac:dyDescent="0.25">
      <c r="A4092" t="s">
        <v>6011</v>
      </c>
      <c r="B4092" t="s">
        <v>28364</v>
      </c>
      <c r="C4092" t="s">
        <v>28364</v>
      </c>
      <c r="D4092" t="s">
        <v>28364</v>
      </c>
      <c r="E4092" t="s">
        <v>28364</v>
      </c>
      <c r="F4092" t="s">
        <v>28364</v>
      </c>
      <c r="G4092" t="s">
        <v>28364</v>
      </c>
    </row>
    <row r="4093" spans="1:7" x14ac:dyDescent="0.25">
      <c r="A4093" t="s">
        <v>13560</v>
      </c>
      <c r="B4093" t="s">
        <v>28364</v>
      </c>
      <c r="C4093" t="s">
        <v>28364</v>
      </c>
      <c r="D4093" t="s">
        <v>28364</v>
      </c>
      <c r="E4093" t="s">
        <v>28364</v>
      </c>
      <c r="F4093" t="s">
        <v>28364</v>
      </c>
      <c r="G4093" t="s">
        <v>28364</v>
      </c>
    </row>
    <row r="4094" spans="1:7" x14ac:dyDescent="0.25">
      <c r="A4094" t="s">
        <v>20681</v>
      </c>
      <c r="B4094" t="s">
        <v>28364</v>
      </c>
      <c r="C4094" t="s">
        <v>28364</v>
      </c>
      <c r="D4094" t="s">
        <v>28364</v>
      </c>
      <c r="E4094" t="s">
        <v>28364</v>
      </c>
      <c r="F4094" t="s">
        <v>28364</v>
      </c>
      <c r="G4094" t="s">
        <v>28364</v>
      </c>
    </row>
    <row r="4095" spans="1:7" x14ac:dyDescent="0.25">
      <c r="A4095" t="s">
        <v>9368</v>
      </c>
      <c r="B4095" t="s">
        <v>28364</v>
      </c>
      <c r="C4095" t="s">
        <v>28364</v>
      </c>
      <c r="D4095" t="s">
        <v>28364</v>
      </c>
      <c r="E4095" t="s">
        <v>28364</v>
      </c>
      <c r="F4095" t="s">
        <v>28364</v>
      </c>
      <c r="G4095" t="s">
        <v>28364</v>
      </c>
    </row>
    <row r="4096" spans="1:7" x14ac:dyDescent="0.25">
      <c r="A4096" t="s">
        <v>26499</v>
      </c>
      <c r="B4096" t="s">
        <v>28364</v>
      </c>
      <c r="C4096" t="s">
        <v>28364</v>
      </c>
      <c r="D4096" t="s">
        <v>28364</v>
      </c>
      <c r="E4096" t="s">
        <v>28364</v>
      </c>
      <c r="F4096" t="s">
        <v>28364</v>
      </c>
      <c r="G4096" t="s">
        <v>28364</v>
      </c>
    </row>
    <row r="4097" spans="1:7" x14ac:dyDescent="0.25">
      <c r="A4097" t="s">
        <v>4011</v>
      </c>
      <c r="B4097" t="s">
        <v>28364</v>
      </c>
      <c r="C4097" t="s">
        <v>28365</v>
      </c>
      <c r="D4097" t="s">
        <v>28364</v>
      </c>
      <c r="E4097" t="s">
        <v>28365</v>
      </c>
      <c r="F4097" t="s">
        <v>28364</v>
      </c>
      <c r="G4097" t="s">
        <v>28364</v>
      </c>
    </row>
    <row r="4098" spans="1:7" x14ac:dyDescent="0.25">
      <c r="A4098" t="s">
        <v>28007</v>
      </c>
      <c r="B4098" t="s">
        <v>28364</v>
      </c>
      <c r="C4098" t="s">
        <v>28365</v>
      </c>
      <c r="D4098" t="s">
        <v>28364</v>
      </c>
      <c r="E4098" t="s">
        <v>28365</v>
      </c>
      <c r="F4098" t="s">
        <v>28364</v>
      </c>
      <c r="G4098" t="s">
        <v>28364</v>
      </c>
    </row>
    <row r="4099" spans="1:7" x14ac:dyDescent="0.25">
      <c r="A4099" t="s">
        <v>19679</v>
      </c>
      <c r="B4099" t="s">
        <v>28364</v>
      </c>
      <c r="C4099" t="s">
        <v>28364</v>
      </c>
      <c r="D4099" t="s">
        <v>28364</v>
      </c>
      <c r="E4099" t="s">
        <v>28364</v>
      </c>
      <c r="F4099" t="s">
        <v>28364</v>
      </c>
      <c r="G4099" t="s">
        <v>28364</v>
      </c>
    </row>
    <row r="4100" spans="1:7" x14ac:dyDescent="0.25">
      <c r="A4100" t="s">
        <v>788</v>
      </c>
      <c r="B4100" t="s">
        <v>28364</v>
      </c>
      <c r="C4100" t="s">
        <v>28364</v>
      </c>
      <c r="D4100" t="s">
        <v>28364</v>
      </c>
      <c r="E4100" t="s">
        <v>28364</v>
      </c>
      <c r="F4100" t="s">
        <v>28365</v>
      </c>
      <c r="G4100" t="s">
        <v>28364</v>
      </c>
    </row>
    <row r="4101" spans="1:7" x14ac:dyDescent="0.25">
      <c r="A4101" t="s">
        <v>12913</v>
      </c>
      <c r="B4101" t="s">
        <v>28364</v>
      </c>
      <c r="C4101" t="s">
        <v>28365</v>
      </c>
      <c r="D4101" t="s">
        <v>28364</v>
      </c>
      <c r="E4101" t="s">
        <v>28365</v>
      </c>
      <c r="F4101" t="s">
        <v>28364</v>
      </c>
      <c r="G4101" t="s">
        <v>28364</v>
      </c>
    </row>
    <row r="4102" spans="1:7" x14ac:dyDescent="0.25">
      <c r="A4102" t="s">
        <v>27081</v>
      </c>
      <c r="B4102" t="s">
        <v>28364</v>
      </c>
      <c r="C4102" t="s">
        <v>28364</v>
      </c>
      <c r="D4102" t="s">
        <v>28364</v>
      </c>
      <c r="E4102" t="s">
        <v>28364</v>
      </c>
      <c r="F4102" t="s">
        <v>28364</v>
      </c>
      <c r="G4102" t="s">
        <v>28364</v>
      </c>
    </row>
    <row r="4103" spans="1:7" x14ac:dyDescent="0.25">
      <c r="A4103" t="s">
        <v>23951</v>
      </c>
      <c r="B4103" t="s">
        <v>28364</v>
      </c>
      <c r="C4103" t="s">
        <v>28364</v>
      </c>
      <c r="D4103" t="s">
        <v>28364</v>
      </c>
      <c r="E4103" t="s">
        <v>28364</v>
      </c>
      <c r="F4103" t="s">
        <v>28364</v>
      </c>
      <c r="G4103" t="s">
        <v>28364</v>
      </c>
    </row>
    <row r="4104" spans="1:7" x14ac:dyDescent="0.25">
      <c r="A4104" t="s">
        <v>14910</v>
      </c>
      <c r="B4104" t="s">
        <v>28364</v>
      </c>
      <c r="C4104" t="s">
        <v>28364</v>
      </c>
      <c r="D4104" t="s">
        <v>28364</v>
      </c>
      <c r="E4104" t="s">
        <v>28364</v>
      </c>
      <c r="F4104" t="s">
        <v>28364</v>
      </c>
      <c r="G4104" t="s">
        <v>28364</v>
      </c>
    </row>
    <row r="4105" spans="1:7" x14ac:dyDescent="0.25">
      <c r="A4105" t="s">
        <v>13935</v>
      </c>
      <c r="B4105" t="s">
        <v>28364</v>
      </c>
      <c r="C4105" t="s">
        <v>28364</v>
      </c>
      <c r="D4105" t="s">
        <v>28364</v>
      </c>
      <c r="E4105" t="s">
        <v>28364</v>
      </c>
      <c r="F4105" t="s">
        <v>28364</v>
      </c>
      <c r="G4105" t="s">
        <v>28364</v>
      </c>
    </row>
    <row r="4106" spans="1:7" x14ac:dyDescent="0.25">
      <c r="A4106" t="s">
        <v>14370</v>
      </c>
      <c r="B4106" t="s">
        <v>28364</v>
      </c>
      <c r="C4106" t="s">
        <v>28364</v>
      </c>
      <c r="D4106" t="s">
        <v>28364</v>
      </c>
      <c r="E4106" t="s">
        <v>28364</v>
      </c>
      <c r="F4106" t="s">
        <v>28364</v>
      </c>
      <c r="G4106" t="s">
        <v>28365</v>
      </c>
    </row>
    <row r="4107" spans="1:7" x14ac:dyDescent="0.25">
      <c r="A4107" t="s">
        <v>21809</v>
      </c>
      <c r="B4107" t="s">
        <v>28364</v>
      </c>
      <c r="C4107" t="s">
        <v>28364</v>
      </c>
      <c r="D4107" t="s">
        <v>28364</v>
      </c>
      <c r="E4107" t="s">
        <v>28364</v>
      </c>
      <c r="F4107" t="s">
        <v>28364</v>
      </c>
      <c r="G4107" t="s">
        <v>28365</v>
      </c>
    </row>
    <row r="4108" spans="1:7" x14ac:dyDescent="0.25">
      <c r="A4108" t="s">
        <v>21909</v>
      </c>
      <c r="B4108" t="s">
        <v>28364</v>
      </c>
      <c r="C4108" t="s">
        <v>28364</v>
      </c>
      <c r="D4108" t="s">
        <v>28364</v>
      </c>
      <c r="E4108" t="s">
        <v>28364</v>
      </c>
      <c r="F4108" t="s">
        <v>28364</v>
      </c>
      <c r="G4108" t="s">
        <v>28364</v>
      </c>
    </row>
    <row r="4109" spans="1:7" x14ac:dyDescent="0.25">
      <c r="A4109" t="s">
        <v>4702</v>
      </c>
      <c r="B4109" t="s">
        <v>28364</v>
      </c>
      <c r="C4109" t="s">
        <v>28364</v>
      </c>
      <c r="D4109" t="s">
        <v>28364</v>
      </c>
      <c r="E4109" t="s">
        <v>28364</v>
      </c>
      <c r="F4109" t="s">
        <v>28364</v>
      </c>
      <c r="G4109" t="s">
        <v>28364</v>
      </c>
    </row>
    <row r="4110" spans="1:7" x14ac:dyDescent="0.25">
      <c r="A4110" t="s">
        <v>8036</v>
      </c>
      <c r="B4110" t="s">
        <v>28364</v>
      </c>
      <c r="C4110" t="s">
        <v>28364</v>
      </c>
      <c r="D4110" t="s">
        <v>28364</v>
      </c>
      <c r="E4110" t="s">
        <v>28364</v>
      </c>
      <c r="F4110" t="s">
        <v>28364</v>
      </c>
      <c r="G4110" t="s">
        <v>28364</v>
      </c>
    </row>
    <row r="4111" spans="1:7" x14ac:dyDescent="0.25">
      <c r="A4111" t="s">
        <v>7286</v>
      </c>
      <c r="B4111" t="s">
        <v>28364</v>
      </c>
      <c r="C4111" t="s">
        <v>28364</v>
      </c>
      <c r="D4111" t="s">
        <v>28364</v>
      </c>
      <c r="E4111" t="s">
        <v>28364</v>
      </c>
      <c r="F4111" t="s">
        <v>28365</v>
      </c>
      <c r="G4111" t="s">
        <v>28365</v>
      </c>
    </row>
    <row r="4112" spans="1:7" x14ac:dyDescent="0.25">
      <c r="A4112" t="s">
        <v>15336</v>
      </c>
      <c r="B4112" t="s">
        <v>28364</v>
      </c>
      <c r="C4112" t="s">
        <v>28364</v>
      </c>
      <c r="D4112" t="s">
        <v>28364</v>
      </c>
      <c r="E4112" t="s">
        <v>28364</v>
      </c>
      <c r="F4112" t="s">
        <v>28365</v>
      </c>
      <c r="G4112" t="s">
        <v>28365</v>
      </c>
    </row>
    <row r="4113" spans="1:7" x14ac:dyDescent="0.25">
      <c r="A4113" t="s">
        <v>25096</v>
      </c>
      <c r="B4113" t="s">
        <v>28364</v>
      </c>
      <c r="C4113" t="s">
        <v>28364</v>
      </c>
      <c r="D4113" t="s">
        <v>28364</v>
      </c>
      <c r="E4113" t="s">
        <v>28364</v>
      </c>
      <c r="F4113" t="s">
        <v>28365</v>
      </c>
      <c r="G4113" t="s">
        <v>28364</v>
      </c>
    </row>
    <row r="4114" spans="1:7" x14ac:dyDescent="0.25">
      <c r="A4114" t="s">
        <v>6837</v>
      </c>
      <c r="B4114" t="s">
        <v>28364</v>
      </c>
      <c r="C4114" t="s">
        <v>28364</v>
      </c>
      <c r="D4114" t="s">
        <v>28364</v>
      </c>
      <c r="E4114" t="s">
        <v>28364</v>
      </c>
      <c r="F4114" t="s">
        <v>28365</v>
      </c>
      <c r="G4114" t="s">
        <v>28364</v>
      </c>
    </row>
    <row r="4115" spans="1:7" x14ac:dyDescent="0.25">
      <c r="A4115" t="s">
        <v>19813</v>
      </c>
      <c r="B4115" t="s">
        <v>28364</v>
      </c>
      <c r="C4115" t="s">
        <v>28364</v>
      </c>
      <c r="D4115" t="s">
        <v>28364</v>
      </c>
      <c r="E4115" t="s">
        <v>28364</v>
      </c>
      <c r="F4115" t="s">
        <v>28364</v>
      </c>
      <c r="G4115" t="s">
        <v>28365</v>
      </c>
    </row>
    <row r="4116" spans="1:7" x14ac:dyDescent="0.25">
      <c r="A4116" t="s">
        <v>9439</v>
      </c>
      <c r="B4116" t="s">
        <v>28364</v>
      </c>
      <c r="C4116" t="s">
        <v>28364</v>
      </c>
      <c r="D4116" t="s">
        <v>28364</v>
      </c>
      <c r="E4116" t="s">
        <v>28364</v>
      </c>
      <c r="F4116" t="s">
        <v>28364</v>
      </c>
      <c r="G4116" t="s">
        <v>28364</v>
      </c>
    </row>
    <row r="4117" spans="1:7" x14ac:dyDescent="0.25">
      <c r="A4117" t="s">
        <v>27549</v>
      </c>
      <c r="B4117" t="s">
        <v>28364</v>
      </c>
      <c r="C4117" t="s">
        <v>28364</v>
      </c>
      <c r="D4117" t="s">
        <v>28364</v>
      </c>
      <c r="E4117" t="s">
        <v>28364</v>
      </c>
      <c r="F4117" t="s">
        <v>28365</v>
      </c>
      <c r="G4117" t="s">
        <v>28364</v>
      </c>
    </row>
    <row r="4118" spans="1:7" x14ac:dyDescent="0.25">
      <c r="A4118" t="s">
        <v>23730</v>
      </c>
      <c r="B4118" t="s">
        <v>28364</v>
      </c>
      <c r="C4118" t="s">
        <v>28364</v>
      </c>
      <c r="D4118" t="s">
        <v>28364</v>
      </c>
      <c r="E4118" t="s">
        <v>28364</v>
      </c>
      <c r="F4118" t="s">
        <v>28364</v>
      </c>
      <c r="G4118" t="s">
        <v>28364</v>
      </c>
    </row>
    <row r="4119" spans="1:7" x14ac:dyDescent="0.25">
      <c r="A4119" t="s">
        <v>11165</v>
      </c>
      <c r="B4119" t="s">
        <v>28364</v>
      </c>
      <c r="C4119" t="s">
        <v>28364</v>
      </c>
      <c r="D4119" t="s">
        <v>28364</v>
      </c>
      <c r="E4119" t="s">
        <v>28364</v>
      </c>
      <c r="F4119" t="s">
        <v>28364</v>
      </c>
      <c r="G4119" t="s">
        <v>28364</v>
      </c>
    </row>
    <row r="4120" spans="1:7" x14ac:dyDescent="0.25">
      <c r="A4120" t="s">
        <v>11437</v>
      </c>
      <c r="B4120" t="s">
        <v>28364</v>
      </c>
      <c r="C4120" t="s">
        <v>28364</v>
      </c>
      <c r="D4120" t="s">
        <v>28364</v>
      </c>
      <c r="E4120" t="s">
        <v>28364</v>
      </c>
      <c r="F4120" t="s">
        <v>28364</v>
      </c>
      <c r="G4120" t="s">
        <v>28364</v>
      </c>
    </row>
    <row r="4121" spans="1:7" x14ac:dyDescent="0.25">
      <c r="A4121" t="s">
        <v>11283</v>
      </c>
      <c r="B4121" t="s">
        <v>28364</v>
      </c>
      <c r="C4121" t="s">
        <v>28364</v>
      </c>
      <c r="D4121" t="s">
        <v>28364</v>
      </c>
      <c r="E4121" t="s">
        <v>28364</v>
      </c>
      <c r="F4121" t="s">
        <v>28364</v>
      </c>
      <c r="G4121" t="s">
        <v>28364</v>
      </c>
    </row>
    <row r="4122" spans="1:7" x14ac:dyDescent="0.25">
      <c r="A4122" t="s">
        <v>24059</v>
      </c>
      <c r="B4122" t="s">
        <v>28364</v>
      </c>
      <c r="C4122" t="s">
        <v>28364</v>
      </c>
      <c r="D4122" t="s">
        <v>28364</v>
      </c>
      <c r="E4122" t="s">
        <v>28364</v>
      </c>
      <c r="F4122" t="s">
        <v>28365</v>
      </c>
      <c r="G4122" t="s">
        <v>28364</v>
      </c>
    </row>
    <row r="4123" spans="1:7" x14ac:dyDescent="0.25">
      <c r="A4123" t="s">
        <v>22303</v>
      </c>
      <c r="B4123" t="s">
        <v>28364</v>
      </c>
      <c r="C4123" t="s">
        <v>28364</v>
      </c>
      <c r="D4123" t="s">
        <v>28365</v>
      </c>
      <c r="E4123" t="s">
        <v>28364</v>
      </c>
      <c r="F4123" t="s">
        <v>28365</v>
      </c>
      <c r="G4123" t="s">
        <v>28365</v>
      </c>
    </row>
    <row r="4124" spans="1:7" x14ac:dyDescent="0.25">
      <c r="A4124" t="s">
        <v>22416</v>
      </c>
      <c r="B4124" t="s">
        <v>28364</v>
      </c>
      <c r="C4124" t="s">
        <v>28364</v>
      </c>
      <c r="D4124" t="s">
        <v>28364</v>
      </c>
      <c r="E4124" t="s">
        <v>28364</v>
      </c>
      <c r="F4124" t="s">
        <v>28365</v>
      </c>
      <c r="G4124" t="s">
        <v>28364</v>
      </c>
    </row>
    <row r="4125" spans="1:7" x14ac:dyDescent="0.25">
      <c r="A4125" t="s">
        <v>19315</v>
      </c>
      <c r="B4125" t="s">
        <v>28364</v>
      </c>
      <c r="C4125" t="s">
        <v>28364</v>
      </c>
      <c r="D4125" t="s">
        <v>28364</v>
      </c>
      <c r="E4125" t="s">
        <v>28364</v>
      </c>
      <c r="F4125" t="s">
        <v>28364</v>
      </c>
      <c r="G4125" t="s">
        <v>28365</v>
      </c>
    </row>
    <row r="4126" spans="1:7" x14ac:dyDescent="0.25">
      <c r="A4126" t="s">
        <v>15100</v>
      </c>
      <c r="B4126" t="s">
        <v>28364</v>
      </c>
      <c r="C4126" t="s">
        <v>28364</v>
      </c>
      <c r="D4126" t="s">
        <v>28364</v>
      </c>
      <c r="E4126" t="s">
        <v>28364</v>
      </c>
      <c r="F4126" t="s">
        <v>28364</v>
      </c>
      <c r="G4126" t="s">
        <v>28364</v>
      </c>
    </row>
    <row r="4127" spans="1:7" x14ac:dyDescent="0.25">
      <c r="A4127" t="s">
        <v>14686</v>
      </c>
      <c r="B4127" t="s">
        <v>28364</v>
      </c>
      <c r="C4127" t="s">
        <v>28364</v>
      </c>
      <c r="D4127" t="s">
        <v>28364</v>
      </c>
      <c r="E4127" t="s">
        <v>28364</v>
      </c>
      <c r="F4127" t="s">
        <v>28365</v>
      </c>
      <c r="G4127" t="s">
        <v>28365</v>
      </c>
    </row>
    <row r="4128" spans="1:7" x14ac:dyDescent="0.25">
      <c r="A4128" t="s">
        <v>18593</v>
      </c>
      <c r="B4128" t="s">
        <v>28364</v>
      </c>
      <c r="C4128" t="s">
        <v>28364</v>
      </c>
      <c r="D4128" t="s">
        <v>28364</v>
      </c>
      <c r="E4128" t="s">
        <v>28364</v>
      </c>
      <c r="F4128" t="s">
        <v>28364</v>
      </c>
      <c r="G4128" t="s">
        <v>28365</v>
      </c>
    </row>
    <row r="4129" spans="1:7" x14ac:dyDescent="0.25">
      <c r="A4129" t="s">
        <v>23925</v>
      </c>
      <c r="B4129" t="s">
        <v>28364</v>
      </c>
      <c r="C4129" t="s">
        <v>28364</v>
      </c>
      <c r="D4129" t="s">
        <v>28364</v>
      </c>
      <c r="E4129" t="s">
        <v>28364</v>
      </c>
      <c r="F4129" t="s">
        <v>28365</v>
      </c>
      <c r="G4129" t="s">
        <v>28364</v>
      </c>
    </row>
    <row r="4130" spans="1:7" x14ac:dyDescent="0.25">
      <c r="A4130" t="s">
        <v>25231</v>
      </c>
      <c r="B4130" t="s">
        <v>28364</v>
      </c>
      <c r="C4130" t="s">
        <v>28364</v>
      </c>
      <c r="D4130" t="s">
        <v>28364</v>
      </c>
      <c r="E4130" t="s">
        <v>28364</v>
      </c>
      <c r="F4130" t="s">
        <v>28364</v>
      </c>
      <c r="G4130" t="s">
        <v>28365</v>
      </c>
    </row>
    <row r="4131" spans="1:7" x14ac:dyDescent="0.25">
      <c r="A4131" t="s">
        <v>14160</v>
      </c>
      <c r="B4131" t="s">
        <v>28364</v>
      </c>
      <c r="C4131" t="s">
        <v>28364</v>
      </c>
      <c r="D4131" t="s">
        <v>28364</v>
      </c>
      <c r="E4131" t="s">
        <v>28364</v>
      </c>
      <c r="F4131" t="s">
        <v>28364</v>
      </c>
      <c r="G4131" t="s">
        <v>28365</v>
      </c>
    </row>
    <row r="4132" spans="1:7" x14ac:dyDescent="0.25">
      <c r="A4132" t="s">
        <v>2744</v>
      </c>
      <c r="B4132" t="s">
        <v>28364</v>
      </c>
      <c r="C4132" t="s">
        <v>28364</v>
      </c>
      <c r="D4132" t="s">
        <v>28364</v>
      </c>
      <c r="E4132" t="s">
        <v>28364</v>
      </c>
      <c r="F4132" t="s">
        <v>28365</v>
      </c>
      <c r="G4132" t="s">
        <v>28364</v>
      </c>
    </row>
    <row r="4133" spans="1:7" x14ac:dyDescent="0.25">
      <c r="A4133" t="s">
        <v>26632</v>
      </c>
      <c r="B4133" t="s">
        <v>28364</v>
      </c>
      <c r="C4133" t="s">
        <v>28364</v>
      </c>
      <c r="D4133" t="s">
        <v>28364</v>
      </c>
      <c r="E4133" t="s">
        <v>28364</v>
      </c>
      <c r="F4133" t="s">
        <v>28365</v>
      </c>
      <c r="G4133" t="s">
        <v>28365</v>
      </c>
    </row>
    <row r="4134" spans="1:7" x14ac:dyDescent="0.25">
      <c r="A4134" t="s">
        <v>21027</v>
      </c>
      <c r="B4134" t="s">
        <v>28364</v>
      </c>
      <c r="C4134" t="s">
        <v>28364</v>
      </c>
      <c r="D4134" t="s">
        <v>28364</v>
      </c>
      <c r="E4134" t="s">
        <v>28364</v>
      </c>
      <c r="F4134" t="s">
        <v>28364</v>
      </c>
      <c r="G4134" t="s">
        <v>28365</v>
      </c>
    </row>
    <row r="4135" spans="1:7" x14ac:dyDescent="0.25">
      <c r="A4135" t="s">
        <v>9806</v>
      </c>
      <c r="B4135" t="s">
        <v>28364</v>
      </c>
      <c r="C4135" t="s">
        <v>28364</v>
      </c>
      <c r="D4135" t="s">
        <v>28365</v>
      </c>
      <c r="E4135" t="s">
        <v>28364</v>
      </c>
      <c r="F4135" t="s">
        <v>28365</v>
      </c>
      <c r="G4135" t="s">
        <v>28364</v>
      </c>
    </row>
    <row r="4136" spans="1:7" x14ac:dyDescent="0.25">
      <c r="A4136" t="s">
        <v>26346</v>
      </c>
      <c r="B4136" t="s">
        <v>28364</v>
      </c>
      <c r="C4136" t="s">
        <v>28364</v>
      </c>
      <c r="D4136" t="s">
        <v>28364</v>
      </c>
      <c r="E4136" t="s">
        <v>28364</v>
      </c>
      <c r="F4136" t="s">
        <v>28364</v>
      </c>
      <c r="G4136" t="s">
        <v>28364</v>
      </c>
    </row>
    <row r="4137" spans="1:7" x14ac:dyDescent="0.25">
      <c r="A4137" t="s">
        <v>4016</v>
      </c>
      <c r="B4137" t="s">
        <v>28364</v>
      </c>
      <c r="C4137" t="s">
        <v>28364</v>
      </c>
      <c r="D4137" t="s">
        <v>28364</v>
      </c>
      <c r="E4137" t="s">
        <v>28364</v>
      </c>
      <c r="F4137" t="s">
        <v>28365</v>
      </c>
      <c r="G4137" t="s">
        <v>28365</v>
      </c>
    </row>
    <row r="4138" spans="1:7" x14ac:dyDescent="0.25">
      <c r="A4138" t="s">
        <v>25907</v>
      </c>
      <c r="B4138" t="s">
        <v>28364</v>
      </c>
      <c r="C4138" t="s">
        <v>28364</v>
      </c>
      <c r="D4138" t="s">
        <v>28364</v>
      </c>
      <c r="E4138" t="s">
        <v>28364</v>
      </c>
      <c r="F4138" t="s">
        <v>28364</v>
      </c>
      <c r="G4138" t="s">
        <v>28364</v>
      </c>
    </row>
    <row r="4139" spans="1:7" x14ac:dyDescent="0.25">
      <c r="A4139" t="s">
        <v>15828</v>
      </c>
      <c r="B4139" t="s">
        <v>28364</v>
      </c>
      <c r="C4139" t="s">
        <v>28364</v>
      </c>
      <c r="D4139" t="s">
        <v>28364</v>
      </c>
      <c r="E4139" t="s">
        <v>28364</v>
      </c>
      <c r="F4139" t="s">
        <v>28365</v>
      </c>
      <c r="G4139" t="s">
        <v>28364</v>
      </c>
    </row>
    <row r="4140" spans="1:7" x14ac:dyDescent="0.25">
      <c r="A4140" t="s">
        <v>3529</v>
      </c>
      <c r="B4140" t="s">
        <v>28364</v>
      </c>
      <c r="C4140" t="s">
        <v>28364</v>
      </c>
      <c r="D4140" t="s">
        <v>28364</v>
      </c>
      <c r="E4140" t="s">
        <v>28364</v>
      </c>
      <c r="F4140" t="s">
        <v>28364</v>
      </c>
      <c r="G4140" t="s">
        <v>28365</v>
      </c>
    </row>
    <row r="4141" spans="1:7" x14ac:dyDescent="0.25">
      <c r="A4141" t="s">
        <v>3924</v>
      </c>
      <c r="B4141" t="s">
        <v>28364</v>
      </c>
      <c r="C4141" t="s">
        <v>28364</v>
      </c>
      <c r="D4141" t="s">
        <v>28365</v>
      </c>
      <c r="E4141" t="s">
        <v>28364</v>
      </c>
      <c r="F4141" t="s">
        <v>28364</v>
      </c>
      <c r="G4141" t="s">
        <v>28365</v>
      </c>
    </row>
    <row r="4142" spans="1:7" x14ac:dyDescent="0.25">
      <c r="A4142" t="s">
        <v>5057</v>
      </c>
      <c r="B4142" t="s">
        <v>28364</v>
      </c>
      <c r="C4142" t="s">
        <v>28364</v>
      </c>
      <c r="D4142" t="s">
        <v>28364</v>
      </c>
      <c r="E4142" t="s">
        <v>28364</v>
      </c>
      <c r="F4142" t="s">
        <v>28364</v>
      </c>
      <c r="G4142" t="s">
        <v>28365</v>
      </c>
    </row>
    <row r="4143" spans="1:7" x14ac:dyDescent="0.25">
      <c r="A4143" t="s">
        <v>15908</v>
      </c>
      <c r="B4143" t="s">
        <v>28364</v>
      </c>
      <c r="C4143" t="s">
        <v>28364</v>
      </c>
      <c r="D4143" t="s">
        <v>28365</v>
      </c>
      <c r="E4143" t="s">
        <v>28364</v>
      </c>
      <c r="F4143" t="s">
        <v>28364</v>
      </c>
      <c r="G4143" t="s">
        <v>28365</v>
      </c>
    </row>
    <row r="4144" spans="1:7" x14ac:dyDescent="0.25">
      <c r="A4144" t="s">
        <v>1992</v>
      </c>
      <c r="B4144" t="s">
        <v>28364</v>
      </c>
      <c r="C4144" t="s">
        <v>28364</v>
      </c>
      <c r="D4144" t="s">
        <v>28364</v>
      </c>
      <c r="E4144" t="s">
        <v>28364</v>
      </c>
      <c r="F4144" t="s">
        <v>28365</v>
      </c>
      <c r="G4144" t="s">
        <v>28364</v>
      </c>
    </row>
    <row r="4145" spans="1:7" x14ac:dyDescent="0.25">
      <c r="A4145" t="s">
        <v>3785</v>
      </c>
      <c r="B4145" t="s">
        <v>28364</v>
      </c>
      <c r="C4145" t="s">
        <v>28364</v>
      </c>
      <c r="D4145" t="s">
        <v>28364</v>
      </c>
      <c r="E4145" t="s">
        <v>28364</v>
      </c>
      <c r="F4145" t="s">
        <v>28365</v>
      </c>
      <c r="G4145" t="s">
        <v>28365</v>
      </c>
    </row>
    <row r="4146" spans="1:7" x14ac:dyDescent="0.25">
      <c r="A4146" t="s">
        <v>16664</v>
      </c>
      <c r="B4146" t="s">
        <v>28364</v>
      </c>
      <c r="C4146" t="s">
        <v>28364</v>
      </c>
      <c r="D4146" t="s">
        <v>28364</v>
      </c>
      <c r="E4146" t="s">
        <v>28364</v>
      </c>
      <c r="F4146" t="s">
        <v>28365</v>
      </c>
      <c r="G4146" t="s">
        <v>28365</v>
      </c>
    </row>
    <row r="4147" spans="1:7" x14ac:dyDescent="0.25">
      <c r="A4147" t="s">
        <v>25723</v>
      </c>
      <c r="B4147" t="s">
        <v>28364</v>
      </c>
      <c r="C4147" t="s">
        <v>28364</v>
      </c>
      <c r="D4147" t="s">
        <v>28364</v>
      </c>
      <c r="E4147" t="s">
        <v>28364</v>
      </c>
      <c r="F4147" t="s">
        <v>28365</v>
      </c>
      <c r="G4147" t="s">
        <v>28365</v>
      </c>
    </row>
    <row r="4148" spans="1:7" x14ac:dyDescent="0.25">
      <c r="A4148" t="s">
        <v>18051</v>
      </c>
      <c r="B4148" t="s">
        <v>28364</v>
      </c>
      <c r="C4148" t="s">
        <v>28364</v>
      </c>
      <c r="D4148" t="s">
        <v>28364</v>
      </c>
      <c r="E4148" t="s">
        <v>28364</v>
      </c>
      <c r="F4148" t="s">
        <v>28365</v>
      </c>
      <c r="G4148" t="s">
        <v>28365</v>
      </c>
    </row>
    <row r="4149" spans="1:7" x14ac:dyDescent="0.25">
      <c r="A4149" t="s">
        <v>5620</v>
      </c>
      <c r="B4149" t="s">
        <v>28364</v>
      </c>
      <c r="C4149" t="s">
        <v>28364</v>
      </c>
      <c r="D4149" t="s">
        <v>28364</v>
      </c>
      <c r="E4149" t="s">
        <v>28364</v>
      </c>
      <c r="F4149" t="s">
        <v>28364</v>
      </c>
      <c r="G4149" t="s">
        <v>28365</v>
      </c>
    </row>
    <row r="4150" spans="1:7" x14ac:dyDescent="0.25">
      <c r="A4150" t="s">
        <v>11457</v>
      </c>
      <c r="B4150" t="s">
        <v>28364</v>
      </c>
      <c r="C4150" t="s">
        <v>28364</v>
      </c>
      <c r="D4150" t="s">
        <v>28364</v>
      </c>
      <c r="E4150" t="s">
        <v>28364</v>
      </c>
      <c r="F4150" t="s">
        <v>28365</v>
      </c>
      <c r="G4150" t="s">
        <v>28365</v>
      </c>
    </row>
    <row r="4151" spans="1:7" x14ac:dyDescent="0.25">
      <c r="A4151" t="s">
        <v>26837</v>
      </c>
      <c r="B4151" t="s">
        <v>28364</v>
      </c>
      <c r="C4151" t="s">
        <v>28364</v>
      </c>
      <c r="D4151" t="s">
        <v>28364</v>
      </c>
      <c r="E4151" t="s">
        <v>28364</v>
      </c>
      <c r="F4151" t="s">
        <v>28365</v>
      </c>
      <c r="G4151" t="s">
        <v>28365</v>
      </c>
    </row>
    <row r="4152" spans="1:7" x14ac:dyDescent="0.25">
      <c r="A4152" t="s">
        <v>20910</v>
      </c>
      <c r="B4152" t="s">
        <v>28364</v>
      </c>
      <c r="C4152" t="s">
        <v>28364</v>
      </c>
      <c r="D4152" t="s">
        <v>28364</v>
      </c>
      <c r="E4152" t="s">
        <v>28364</v>
      </c>
      <c r="F4152" t="s">
        <v>28365</v>
      </c>
      <c r="G4152" t="s">
        <v>28365</v>
      </c>
    </row>
    <row r="4153" spans="1:7" x14ac:dyDescent="0.25">
      <c r="A4153" t="s">
        <v>13527</v>
      </c>
      <c r="B4153" t="s">
        <v>28364</v>
      </c>
      <c r="C4153" t="s">
        <v>28364</v>
      </c>
      <c r="D4153" t="s">
        <v>28364</v>
      </c>
      <c r="E4153" t="s">
        <v>28364</v>
      </c>
      <c r="F4153" t="s">
        <v>28365</v>
      </c>
      <c r="G4153" t="s">
        <v>28365</v>
      </c>
    </row>
    <row r="4154" spans="1:7" x14ac:dyDescent="0.25">
      <c r="A4154" t="s">
        <v>8219</v>
      </c>
      <c r="B4154" t="s">
        <v>28364</v>
      </c>
      <c r="C4154" t="s">
        <v>28364</v>
      </c>
      <c r="D4154" t="s">
        <v>28364</v>
      </c>
      <c r="E4154" t="s">
        <v>28364</v>
      </c>
      <c r="F4154" t="s">
        <v>28365</v>
      </c>
      <c r="G4154" t="s">
        <v>28365</v>
      </c>
    </row>
    <row r="4155" spans="1:7" x14ac:dyDescent="0.25">
      <c r="A4155" t="s">
        <v>15288</v>
      </c>
      <c r="B4155" t="s">
        <v>28364</v>
      </c>
      <c r="C4155" t="s">
        <v>28364</v>
      </c>
      <c r="D4155" t="s">
        <v>28364</v>
      </c>
      <c r="E4155" t="s">
        <v>28364</v>
      </c>
      <c r="F4155" t="s">
        <v>28365</v>
      </c>
      <c r="G4155" t="s">
        <v>28365</v>
      </c>
    </row>
    <row r="4156" spans="1:7" x14ac:dyDescent="0.25">
      <c r="A4156" t="s">
        <v>10917</v>
      </c>
      <c r="B4156" t="s">
        <v>28364</v>
      </c>
      <c r="C4156" t="s">
        <v>28364</v>
      </c>
      <c r="D4156" t="s">
        <v>28364</v>
      </c>
      <c r="E4156" t="s">
        <v>28364</v>
      </c>
      <c r="F4156" t="s">
        <v>28365</v>
      </c>
      <c r="G4156" t="s">
        <v>28365</v>
      </c>
    </row>
    <row r="4157" spans="1:7" x14ac:dyDescent="0.25">
      <c r="A4157" t="s">
        <v>12712</v>
      </c>
      <c r="B4157" t="s">
        <v>28364</v>
      </c>
      <c r="C4157" t="s">
        <v>28364</v>
      </c>
      <c r="D4157" t="s">
        <v>28364</v>
      </c>
      <c r="E4157" t="s">
        <v>28364</v>
      </c>
      <c r="F4157" t="s">
        <v>28365</v>
      </c>
      <c r="G4157" t="s">
        <v>28365</v>
      </c>
    </row>
    <row r="4158" spans="1:7" x14ac:dyDescent="0.25">
      <c r="A4158" t="s">
        <v>16491</v>
      </c>
      <c r="B4158" t="s">
        <v>28364</v>
      </c>
      <c r="C4158" t="s">
        <v>28364</v>
      </c>
      <c r="D4158" t="s">
        <v>28364</v>
      </c>
      <c r="E4158" t="s">
        <v>28364</v>
      </c>
      <c r="F4158" t="s">
        <v>28365</v>
      </c>
      <c r="G4158" t="s">
        <v>28365</v>
      </c>
    </row>
    <row r="4159" spans="1:7" x14ac:dyDescent="0.25">
      <c r="A4159" t="s">
        <v>15132</v>
      </c>
      <c r="B4159" t="s">
        <v>28364</v>
      </c>
      <c r="C4159" t="s">
        <v>28364</v>
      </c>
      <c r="D4159" t="s">
        <v>28364</v>
      </c>
      <c r="E4159" t="s">
        <v>28364</v>
      </c>
      <c r="F4159" t="s">
        <v>28365</v>
      </c>
      <c r="G4159" t="s">
        <v>28365</v>
      </c>
    </row>
    <row r="4160" spans="1:7" x14ac:dyDescent="0.25">
      <c r="A4160" t="s">
        <v>7872</v>
      </c>
      <c r="B4160" t="s">
        <v>28364</v>
      </c>
      <c r="C4160" t="s">
        <v>28364</v>
      </c>
      <c r="D4160" t="s">
        <v>28364</v>
      </c>
      <c r="E4160" t="s">
        <v>28364</v>
      </c>
      <c r="F4160" t="s">
        <v>28365</v>
      </c>
      <c r="G4160" t="s">
        <v>28365</v>
      </c>
    </row>
    <row r="4161" spans="1:7" x14ac:dyDescent="0.25">
      <c r="A4161" t="s">
        <v>14403</v>
      </c>
      <c r="B4161" t="s">
        <v>28364</v>
      </c>
      <c r="C4161" t="s">
        <v>28364</v>
      </c>
      <c r="D4161" t="s">
        <v>28364</v>
      </c>
      <c r="E4161" t="s">
        <v>28364</v>
      </c>
      <c r="F4161" t="s">
        <v>28365</v>
      </c>
      <c r="G4161" t="s">
        <v>28365</v>
      </c>
    </row>
    <row r="4162" spans="1:7" x14ac:dyDescent="0.25">
      <c r="A4162" t="s">
        <v>12110</v>
      </c>
      <c r="B4162" t="s">
        <v>28364</v>
      </c>
      <c r="C4162" t="s">
        <v>28364</v>
      </c>
      <c r="D4162" t="s">
        <v>28364</v>
      </c>
      <c r="E4162" t="s">
        <v>28364</v>
      </c>
      <c r="F4162" t="s">
        <v>28365</v>
      </c>
      <c r="G4162" t="s">
        <v>28365</v>
      </c>
    </row>
    <row r="4163" spans="1:7" x14ac:dyDescent="0.25">
      <c r="A4163" t="s">
        <v>17794</v>
      </c>
      <c r="B4163" t="s">
        <v>28364</v>
      </c>
      <c r="C4163" t="s">
        <v>28364</v>
      </c>
      <c r="D4163" t="s">
        <v>28364</v>
      </c>
      <c r="E4163" t="s">
        <v>28364</v>
      </c>
      <c r="F4163" t="s">
        <v>28365</v>
      </c>
      <c r="G4163" t="s">
        <v>28365</v>
      </c>
    </row>
    <row r="4164" spans="1:7" x14ac:dyDescent="0.25">
      <c r="A4164" t="s">
        <v>16254</v>
      </c>
      <c r="B4164" t="s">
        <v>28364</v>
      </c>
      <c r="C4164" t="s">
        <v>28364</v>
      </c>
      <c r="D4164" t="s">
        <v>28364</v>
      </c>
      <c r="E4164" t="s">
        <v>28364</v>
      </c>
      <c r="F4164" t="s">
        <v>28365</v>
      </c>
      <c r="G4164" t="s">
        <v>28365</v>
      </c>
    </row>
    <row r="4165" spans="1:7" x14ac:dyDescent="0.25">
      <c r="A4165" t="s">
        <v>9538</v>
      </c>
      <c r="B4165" t="s">
        <v>28364</v>
      </c>
      <c r="C4165" t="s">
        <v>28364</v>
      </c>
      <c r="D4165" t="s">
        <v>28365</v>
      </c>
      <c r="E4165" t="s">
        <v>28364</v>
      </c>
      <c r="F4165" t="s">
        <v>28364</v>
      </c>
      <c r="G4165" t="s">
        <v>28365</v>
      </c>
    </row>
    <row r="4166" spans="1:7" x14ac:dyDescent="0.25">
      <c r="A4166" t="s">
        <v>2088</v>
      </c>
      <c r="B4166" t="s">
        <v>28364</v>
      </c>
      <c r="C4166" t="s">
        <v>28364</v>
      </c>
      <c r="D4166" t="s">
        <v>28364</v>
      </c>
      <c r="E4166" t="s">
        <v>28364</v>
      </c>
      <c r="F4166" t="s">
        <v>28365</v>
      </c>
      <c r="G4166" t="s">
        <v>28365</v>
      </c>
    </row>
    <row r="4167" spans="1:7" x14ac:dyDescent="0.25">
      <c r="A4167" t="s">
        <v>905</v>
      </c>
      <c r="B4167" t="s">
        <v>28364</v>
      </c>
      <c r="C4167" t="s">
        <v>28364</v>
      </c>
      <c r="D4167" t="s">
        <v>28364</v>
      </c>
      <c r="E4167" t="s">
        <v>28364</v>
      </c>
      <c r="F4167" t="s">
        <v>28365</v>
      </c>
      <c r="G4167" t="s">
        <v>28365</v>
      </c>
    </row>
    <row r="4168" spans="1:7" x14ac:dyDescent="0.25">
      <c r="A4168" t="s">
        <v>1684</v>
      </c>
      <c r="B4168" t="s">
        <v>28364</v>
      </c>
      <c r="C4168" t="s">
        <v>28364</v>
      </c>
      <c r="D4168" t="s">
        <v>28364</v>
      </c>
      <c r="E4168" t="s">
        <v>28364</v>
      </c>
      <c r="F4168" t="s">
        <v>28364</v>
      </c>
      <c r="G4168" t="s">
        <v>28364</v>
      </c>
    </row>
    <row r="4169" spans="1:7" x14ac:dyDescent="0.25">
      <c r="A4169" t="s">
        <v>17384</v>
      </c>
      <c r="B4169" t="s">
        <v>28364</v>
      </c>
      <c r="C4169" t="s">
        <v>28364</v>
      </c>
      <c r="D4169" t="s">
        <v>28365</v>
      </c>
      <c r="E4169" t="s">
        <v>28364</v>
      </c>
      <c r="F4169" t="s">
        <v>28364</v>
      </c>
      <c r="G4169" t="s">
        <v>28364</v>
      </c>
    </row>
    <row r="4170" spans="1:7" x14ac:dyDescent="0.25">
      <c r="A4170" t="s">
        <v>15111</v>
      </c>
      <c r="B4170" t="s">
        <v>28364</v>
      </c>
      <c r="C4170" t="s">
        <v>28364</v>
      </c>
      <c r="D4170" t="s">
        <v>28364</v>
      </c>
      <c r="E4170" t="s">
        <v>28364</v>
      </c>
      <c r="F4170" t="s">
        <v>28364</v>
      </c>
      <c r="G4170" t="s">
        <v>28364</v>
      </c>
    </row>
    <row r="4171" spans="1:7" x14ac:dyDescent="0.25">
      <c r="A4171" t="s">
        <v>27963</v>
      </c>
      <c r="B4171" t="s">
        <v>28364</v>
      </c>
      <c r="C4171" t="s">
        <v>28364</v>
      </c>
      <c r="D4171" t="s">
        <v>28364</v>
      </c>
      <c r="E4171" t="s">
        <v>28364</v>
      </c>
      <c r="F4171" t="s">
        <v>28364</v>
      </c>
      <c r="G4171" t="s">
        <v>28364</v>
      </c>
    </row>
    <row r="4172" spans="1:7" x14ac:dyDescent="0.25">
      <c r="A4172" t="s">
        <v>8203</v>
      </c>
      <c r="B4172" t="s">
        <v>28364</v>
      </c>
      <c r="C4172" t="s">
        <v>28364</v>
      </c>
      <c r="D4172" t="s">
        <v>28364</v>
      </c>
      <c r="E4172" t="s">
        <v>28364</v>
      </c>
      <c r="F4172" t="s">
        <v>28364</v>
      </c>
      <c r="G4172" t="s">
        <v>28364</v>
      </c>
    </row>
    <row r="4173" spans="1:7" x14ac:dyDescent="0.25">
      <c r="A4173" t="s">
        <v>26686</v>
      </c>
      <c r="B4173" t="s">
        <v>28364</v>
      </c>
      <c r="C4173" t="s">
        <v>28364</v>
      </c>
      <c r="D4173" t="s">
        <v>28364</v>
      </c>
      <c r="E4173" t="s">
        <v>28364</v>
      </c>
      <c r="F4173" t="s">
        <v>28364</v>
      </c>
      <c r="G4173" t="s">
        <v>28364</v>
      </c>
    </row>
    <row r="4174" spans="1:7" x14ac:dyDescent="0.25">
      <c r="A4174" t="s">
        <v>28033</v>
      </c>
      <c r="B4174" t="s">
        <v>28364</v>
      </c>
      <c r="C4174" t="s">
        <v>28364</v>
      </c>
      <c r="D4174" t="s">
        <v>28364</v>
      </c>
      <c r="E4174" t="s">
        <v>28364</v>
      </c>
      <c r="F4174" t="s">
        <v>28364</v>
      </c>
      <c r="G4174" t="s">
        <v>28364</v>
      </c>
    </row>
    <row r="4175" spans="1:7" x14ac:dyDescent="0.25">
      <c r="A4175" t="s">
        <v>27545</v>
      </c>
      <c r="B4175" t="s">
        <v>28364</v>
      </c>
      <c r="C4175" t="s">
        <v>28364</v>
      </c>
      <c r="D4175" t="s">
        <v>28364</v>
      </c>
      <c r="E4175" t="s">
        <v>28364</v>
      </c>
      <c r="F4175" t="s">
        <v>28364</v>
      </c>
      <c r="G4175" t="s">
        <v>28364</v>
      </c>
    </row>
    <row r="4176" spans="1:7" x14ac:dyDescent="0.25">
      <c r="A4176" t="s">
        <v>1833</v>
      </c>
      <c r="B4176" t="s">
        <v>28364</v>
      </c>
      <c r="C4176" t="s">
        <v>28364</v>
      </c>
      <c r="D4176" t="s">
        <v>28364</v>
      </c>
      <c r="E4176" t="s">
        <v>28364</v>
      </c>
      <c r="F4176" t="s">
        <v>28364</v>
      </c>
      <c r="G4176" t="s">
        <v>28364</v>
      </c>
    </row>
    <row r="4177" spans="1:7" x14ac:dyDescent="0.25">
      <c r="A4177" t="s">
        <v>2814</v>
      </c>
      <c r="B4177" t="s">
        <v>28364</v>
      </c>
      <c r="C4177" t="s">
        <v>28364</v>
      </c>
      <c r="D4177" t="s">
        <v>28364</v>
      </c>
      <c r="E4177" t="s">
        <v>28364</v>
      </c>
      <c r="F4177" t="s">
        <v>28364</v>
      </c>
      <c r="G4177" t="s">
        <v>28364</v>
      </c>
    </row>
    <row r="4178" spans="1:7" x14ac:dyDescent="0.25">
      <c r="A4178" t="s">
        <v>12902</v>
      </c>
      <c r="B4178" t="s">
        <v>28364</v>
      </c>
      <c r="C4178" t="s">
        <v>28364</v>
      </c>
      <c r="D4178" t="s">
        <v>28364</v>
      </c>
      <c r="E4178" t="s">
        <v>28364</v>
      </c>
      <c r="F4178" t="s">
        <v>28365</v>
      </c>
      <c r="G4178" t="s">
        <v>28364</v>
      </c>
    </row>
    <row r="4179" spans="1:7" x14ac:dyDescent="0.25">
      <c r="A4179" t="s">
        <v>1916</v>
      </c>
      <c r="B4179" t="s">
        <v>28364</v>
      </c>
      <c r="C4179" t="s">
        <v>28364</v>
      </c>
      <c r="D4179" t="s">
        <v>28364</v>
      </c>
      <c r="E4179" t="s">
        <v>28364</v>
      </c>
      <c r="F4179" t="s">
        <v>28364</v>
      </c>
      <c r="G4179" t="s">
        <v>28365</v>
      </c>
    </row>
    <row r="4180" spans="1:7" x14ac:dyDescent="0.25">
      <c r="A4180" t="s">
        <v>989</v>
      </c>
      <c r="B4180" t="s">
        <v>28364</v>
      </c>
      <c r="C4180" t="s">
        <v>28364</v>
      </c>
      <c r="D4180" t="s">
        <v>28364</v>
      </c>
      <c r="E4180" t="s">
        <v>28364</v>
      </c>
      <c r="F4180" t="s">
        <v>28365</v>
      </c>
      <c r="G4180" t="s">
        <v>28365</v>
      </c>
    </row>
    <row r="4181" spans="1:7" x14ac:dyDescent="0.25">
      <c r="A4181" t="s">
        <v>5333</v>
      </c>
      <c r="B4181" t="s">
        <v>28364</v>
      </c>
      <c r="C4181" t="s">
        <v>28364</v>
      </c>
      <c r="D4181" t="s">
        <v>28364</v>
      </c>
      <c r="E4181" t="s">
        <v>28364</v>
      </c>
      <c r="F4181" t="s">
        <v>28364</v>
      </c>
      <c r="G4181" t="s">
        <v>28365</v>
      </c>
    </row>
    <row r="4182" spans="1:7" x14ac:dyDescent="0.25">
      <c r="A4182" t="s">
        <v>12282</v>
      </c>
      <c r="B4182" t="s">
        <v>28364</v>
      </c>
      <c r="C4182" t="s">
        <v>28364</v>
      </c>
      <c r="D4182" t="s">
        <v>28364</v>
      </c>
      <c r="E4182" t="s">
        <v>28364</v>
      </c>
      <c r="F4182" t="s">
        <v>28365</v>
      </c>
      <c r="G4182" t="s">
        <v>28365</v>
      </c>
    </row>
    <row r="4183" spans="1:7" x14ac:dyDescent="0.25">
      <c r="A4183" t="s">
        <v>1144</v>
      </c>
      <c r="B4183" t="s">
        <v>28364</v>
      </c>
      <c r="C4183" t="s">
        <v>28364</v>
      </c>
      <c r="D4183" t="s">
        <v>28364</v>
      </c>
      <c r="E4183" t="s">
        <v>28364</v>
      </c>
      <c r="F4183" t="s">
        <v>28365</v>
      </c>
      <c r="G4183" t="s">
        <v>28364</v>
      </c>
    </row>
    <row r="4184" spans="1:7" x14ac:dyDescent="0.25">
      <c r="A4184" t="s">
        <v>15625</v>
      </c>
      <c r="B4184" t="s">
        <v>28364</v>
      </c>
      <c r="C4184" t="s">
        <v>28364</v>
      </c>
      <c r="D4184" t="s">
        <v>28365</v>
      </c>
      <c r="E4184" t="s">
        <v>28364</v>
      </c>
      <c r="F4184" t="s">
        <v>28364</v>
      </c>
      <c r="G4184" t="s">
        <v>28365</v>
      </c>
    </row>
    <row r="4185" spans="1:7" x14ac:dyDescent="0.25">
      <c r="A4185" t="s">
        <v>939</v>
      </c>
      <c r="B4185" t="s">
        <v>28364</v>
      </c>
      <c r="C4185" t="s">
        <v>28364</v>
      </c>
      <c r="D4185" t="s">
        <v>28365</v>
      </c>
      <c r="E4185" t="s">
        <v>28364</v>
      </c>
      <c r="F4185" t="s">
        <v>28364</v>
      </c>
      <c r="G4185" t="s">
        <v>28364</v>
      </c>
    </row>
    <row r="4186" spans="1:7" x14ac:dyDescent="0.25">
      <c r="A4186" t="s">
        <v>2208</v>
      </c>
      <c r="B4186" t="s">
        <v>28364</v>
      </c>
      <c r="C4186" t="s">
        <v>28364</v>
      </c>
      <c r="D4186" t="s">
        <v>28365</v>
      </c>
      <c r="E4186" t="s">
        <v>28364</v>
      </c>
      <c r="F4186" t="s">
        <v>28364</v>
      </c>
      <c r="G4186" t="s">
        <v>28365</v>
      </c>
    </row>
    <row r="4187" spans="1:7" x14ac:dyDescent="0.25">
      <c r="A4187" t="s">
        <v>1938</v>
      </c>
      <c r="B4187" t="s">
        <v>28364</v>
      </c>
      <c r="C4187" t="s">
        <v>28364</v>
      </c>
      <c r="D4187" t="s">
        <v>28365</v>
      </c>
      <c r="E4187" t="s">
        <v>28364</v>
      </c>
      <c r="F4187" t="s">
        <v>28364</v>
      </c>
      <c r="G4187" t="s">
        <v>28365</v>
      </c>
    </row>
    <row r="4188" spans="1:7" x14ac:dyDescent="0.25">
      <c r="A4188" t="s">
        <v>7574</v>
      </c>
      <c r="B4188" t="s">
        <v>28364</v>
      </c>
      <c r="C4188" t="s">
        <v>28364</v>
      </c>
      <c r="D4188" t="s">
        <v>28365</v>
      </c>
      <c r="E4188" t="s">
        <v>28364</v>
      </c>
      <c r="F4188" t="s">
        <v>28364</v>
      </c>
      <c r="G4188" t="s">
        <v>28365</v>
      </c>
    </row>
    <row r="4189" spans="1:7" x14ac:dyDescent="0.25">
      <c r="A4189" t="s">
        <v>2257</v>
      </c>
      <c r="B4189" t="s">
        <v>28364</v>
      </c>
      <c r="C4189" t="s">
        <v>28364</v>
      </c>
      <c r="D4189" t="s">
        <v>28365</v>
      </c>
      <c r="E4189" t="s">
        <v>28364</v>
      </c>
      <c r="F4189" t="s">
        <v>28364</v>
      </c>
      <c r="G4189" t="s">
        <v>28365</v>
      </c>
    </row>
    <row r="4190" spans="1:7" x14ac:dyDescent="0.25">
      <c r="A4190" t="s">
        <v>21297</v>
      </c>
      <c r="B4190" t="s">
        <v>28364</v>
      </c>
      <c r="C4190" t="s">
        <v>28364</v>
      </c>
      <c r="D4190" t="s">
        <v>28364</v>
      </c>
      <c r="E4190" t="s">
        <v>28364</v>
      </c>
      <c r="F4190" t="s">
        <v>28364</v>
      </c>
      <c r="G4190" t="s">
        <v>28365</v>
      </c>
    </row>
    <row r="4191" spans="1:7" x14ac:dyDescent="0.25">
      <c r="A4191" t="s">
        <v>28036</v>
      </c>
      <c r="B4191" t="s">
        <v>28364</v>
      </c>
      <c r="C4191" t="s">
        <v>28364</v>
      </c>
      <c r="D4191" t="s">
        <v>28364</v>
      </c>
      <c r="E4191" t="s">
        <v>28364</v>
      </c>
      <c r="F4191" t="s">
        <v>28364</v>
      </c>
      <c r="G4191" t="s">
        <v>28365</v>
      </c>
    </row>
    <row r="4192" spans="1:7" x14ac:dyDescent="0.25">
      <c r="A4192" t="s">
        <v>10911</v>
      </c>
      <c r="B4192" t="s">
        <v>28364</v>
      </c>
      <c r="C4192" t="s">
        <v>28364</v>
      </c>
      <c r="D4192" t="s">
        <v>28364</v>
      </c>
      <c r="E4192" t="s">
        <v>28364</v>
      </c>
      <c r="F4192" t="s">
        <v>28364</v>
      </c>
      <c r="G4192" t="s">
        <v>28364</v>
      </c>
    </row>
    <row r="4193" spans="1:7" x14ac:dyDescent="0.25">
      <c r="A4193" t="s">
        <v>9442</v>
      </c>
      <c r="B4193" t="s">
        <v>28364</v>
      </c>
      <c r="C4193" t="s">
        <v>28364</v>
      </c>
      <c r="D4193" t="s">
        <v>28364</v>
      </c>
      <c r="E4193" t="s">
        <v>28364</v>
      </c>
      <c r="F4193" t="s">
        <v>28364</v>
      </c>
      <c r="G4193" t="s">
        <v>28364</v>
      </c>
    </row>
    <row r="4194" spans="1:7" x14ac:dyDescent="0.25">
      <c r="A4194" t="s">
        <v>13778</v>
      </c>
      <c r="B4194" t="s">
        <v>28364</v>
      </c>
      <c r="C4194" t="s">
        <v>28364</v>
      </c>
      <c r="D4194" t="s">
        <v>28364</v>
      </c>
      <c r="E4194" t="s">
        <v>28364</v>
      </c>
      <c r="F4194" t="s">
        <v>28364</v>
      </c>
      <c r="G4194" t="s">
        <v>28364</v>
      </c>
    </row>
    <row r="4195" spans="1:7" x14ac:dyDescent="0.25">
      <c r="A4195" t="s">
        <v>13534</v>
      </c>
      <c r="B4195" t="s">
        <v>28364</v>
      </c>
      <c r="C4195" t="s">
        <v>28364</v>
      </c>
      <c r="D4195" t="s">
        <v>28365</v>
      </c>
      <c r="E4195" t="s">
        <v>28364</v>
      </c>
      <c r="F4195" t="s">
        <v>28364</v>
      </c>
      <c r="G4195" t="s">
        <v>28365</v>
      </c>
    </row>
    <row r="4196" spans="1:7" x14ac:dyDescent="0.25">
      <c r="A4196" t="s">
        <v>18557</v>
      </c>
      <c r="B4196" t="s">
        <v>28364</v>
      </c>
      <c r="C4196" t="s">
        <v>28364</v>
      </c>
      <c r="D4196" t="s">
        <v>28365</v>
      </c>
      <c r="E4196" t="s">
        <v>28364</v>
      </c>
      <c r="F4196" t="s">
        <v>28364</v>
      </c>
      <c r="G4196" t="s">
        <v>28365</v>
      </c>
    </row>
    <row r="4197" spans="1:7" x14ac:dyDescent="0.25">
      <c r="A4197" t="s">
        <v>1223</v>
      </c>
      <c r="B4197" t="s">
        <v>28364</v>
      </c>
      <c r="C4197" t="s">
        <v>28364</v>
      </c>
      <c r="D4197" t="s">
        <v>28365</v>
      </c>
      <c r="E4197" t="s">
        <v>28364</v>
      </c>
      <c r="F4197" t="s">
        <v>28364</v>
      </c>
      <c r="G4197" t="s">
        <v>28365</v>
      </c>
    </row>
    <row r="4198" spans="1:7" x14ac:dyDescent="0.25">
      <c r="A4198" t="s">
        <v>10028</v>
      </c>
      <c r="B4198" t="s">
        <v>28364</v>
      </c>
      <c r="C4198" t="s">
        <v>28364</v>
      </c>
      <c r="D4198" t="s">
        <v>28365</v>
      </c>
      <c r="E4198" t="s">
        <v>28364</v>
      </c>
      <c r="F4198" t="s">
        <v>28364</v>
      </c>
      <c r="G4198" t="s">
        <v>28365</v>
      </c>
    </row>
    <row r="4199" spans="1:7" x14ac:dyDescent="0.25">
      <c r="A4199" t="s">
        <v>26470</v>
      </c>
      <c r="B4199" t="s">
        <v>28364</v>
      </c>
      <c r="C4199" t="s">
        <v>28364</v>
      </c>
      <c r="D4199" t="s">
        <v>28364</v>
      </c>
      <c r="E4199" t="s">
        <v>28364</v>
      </c>
      <c r="F4199" t="s">
        <v>28364</v>
      </c>
      <c r="G4199" t="s">
        <v>28364</v>
      </c>
    </row>
    <row r="4200" spans="1:7" x14ac:dyDescent="0.25">
      <c r="A4200" t="s">
        <v>14701</v>
      </c>
      <c r="B4200" t="s">
        <v>28364</v>
      </c>
      <c r="C4200" t="s">
        <v>28364</v>
      </c>
      <c r="D4200" t="s">
        <v>28364</v>
      </c>
      <c r="E4200" t="s">
        <v>28364</v>
      </c>
      <c r="F4200" t="s">
        <v>28364</v>
      </c>
      <c r="G4200" t="s">
        <v>28364</v>
      </c>
    </row>
    <row r="4201" spans="1:7" x14ac:dyDescent="0.25">
      <c r="A4201" t="s">
        <v>27636</v>
      </c>
      <c r="B4201" t="s">
        <v>28364</v>
      </c>
      <c r="C4201" t="s">
        <v>28364</v>
      </c>
      <c r="D4201" t="s">
        <v>28364</v>
      </c>
      <c r="E4201" t="s">
        <v>28364</v>
      </c>
      <c r="F4201" t="s">
        <v>28365</v>
      </c>
      <c r="G4201" t="s">
        <v>28364</v>
      </c>
    </row>
    <row r="4202" spans="1:7" x14ac:dyDescent="0.25">
      <c r="A4202" t="s">
        <v>6464</v>
      </c>
      <c r="B4202" t="s">
        <v>28364</v>
      </c>
      <c r="C4202" t="s">
        <v>28364</v>
      </c>
      <c r="D4202" t="s">
        <v>28364</v>
      </c>
      <c r="E4202" t="s">
        <v>28364</v>
      </c>
      <c r="F4202" t="s">
        <v>28365</v>
      </c>
      <c r="G4202" t="s">
        <v>28364</v>
      </c>
    </row>
    <row r="4203" spans="1:7" x14ac:dyDescent="0.25">
      <c r="A4203" t="s">
        <v>15139</v>
      </c>
      <c r="B4203" t="s">
        <v>28364</v>
      </c>
      <c r="C4203" t="s">
        <v>28364</v>
      </c>
      <c r="D4203" t="s">
        <v>28364</v>
      </c>
      <c r="E4203" t="s">
        <v>28364</v>
      </c>
      <c r="F4203" t="s">
        <v>28364</v>
      </c>
      <c r="G4203" t="s">
        <v>28364</v>
      </c>
    </row>
    <row r="4204" spans="1:7" x14ac:dyDescent="0.25">
      <c r="A4204" t="s">
        <v>23313</v>
      </c>
      <c r="B4204" t="s">
        <v>28364</v>
      </c>
      <c r="C4204" t="s">
        <v>28364</v>
      </c>
      <c r="D4204" t="s">
        <v>28364</v>
      </c>
      <c r="E4204" t="s">
        <v>28364</v>
      </c>
      <c r="F4204" t="s">
        <v>28364</v>
      </c>
      <c r="G4204" t="s">
        <v>28364</v>
      </c>
    </row>
    <row r="4205" spans="1:7" x14ac:dyDescent="0.25">
      <c r="A4205" t="s">
        <v>23741</v>
      </c>
      <c r="B4205" t="s">
        <v>28364</v>
      </c>
      <c r="C4205" t="s">
        <v>28364</v>
      </c>
      <c r="D4205" t="s">
        <v>28364</v>
      </c>
      <c r="E4205" t="s">
        <v>28364</v>
      </c>
      <c r="F4205" t="s">
        <v>28364</v>
      </c>
      <c r="G4205" t="s">
        <v>28364</v>
      </c>
    </row>
    <row r="4206" spans="1:7" x14ac:dyDescent="0.25">
      <c r="A4206" t="s">
        <v>27620</v>
      </c>
      <c r="B4206" t="s">
        <v>28364</v>
      </c>
      <c r="C4206" t="s">
        <v>28364</v>
      </c>
      <c r="D4206" t="s">
        <v>28364</v>
      </c>
      <c r="E4206" t="s">
        <v>28364</v>
      </c>
      <c r="F4206" t="s">
        <v>28364</v>
      </c>
      <c r="G4206" t="s">
        <v>28364</v>
      </c>
    </row>
    <row r="4207" spans="1:7" x14ac:dyDescent="0.25">
      <c r="A4207" t="s">
        <v>22274</v>
      </c>
      <c r="B4207" t="s">
        <v>28364</v>
      </c>
      <c r="C4207" t="s">
        <v>28364</v>
      </c>
      <c r="D4207" t="s">
        <v>28364</v>
      </c>
      <c r="E4207" t="s">
        <v>28364</v>
      </c>
      <c r="F4207" t="s">
        <v>28364</v>
      </c>
      <c r="G4207" t="s">
        <v>28364</v>
      </c>
    </row>
    <row r="4208" spans="1:7" x14ac:dyDescent="0.25">
      <c r="A4208" t="s">
        <v>6758</v>
      </c>
      <c r="B4208" t="s">
        <v>28364</v>
      </c>
      <c r="C4208" t="s">
        <v>28364</v>
      </c>
      <c r="D4208" t="s">
        <v>28364</v>
      </c>
      <c r="E4208" t="s">
        <v>28364</v>
      </c>
      <c r="F4208" t="s">
        <v>28364</v>
      </c>
      <c r="G4208" t="s">
        <v>28364</v>
      </c>
    </row>
    <row r="4209" spans="1:7" x14ac:dyDescent="0.25">
      <c r="A4209" t="s">
        <v>15197</v>
      </c>
      <c r="B4209" t="s">
        <v>28364</v>
      </c>
      <c r="C4209" t="s">
        <v>28364</v>
      </c>
      <c r="D4209" t="s">
        <v>28364</v>
      </c>
      <c r="E4209" t="s">
        <v>28364</v>
      </c>
      <c r="F4209" t="s">
        <v>28364</v>
      </c>
      <c r="G4209" t="s">
        <v>28364</v>
      </c>
    </row>
    <row r="4210" spans="1:7" x14ac:dyDescent="0.25">
      <c r="A4210" t="s">
        <v>12312</v>
      </c>
      <c r="B4210" t="s">
        <v>28364</v>
      </c>
      <c r="C4210" t="s">
        <v>28364</v>
      </c>
      <c r="D4210" t="s">
        <v>28364</v>
      </c>
      <c r="E4210" t="s">
        <v>28364</v>
      </c>
      <c r="F4210" t="s">
        <v>28364</v>
      </c>
      <c r="G4210" t="s">
        <v>28364</v>
      </c>
    </row>
    <row r="4211" spans="1:7" x14ac:dyDescent="0.25">
      <c r="A4211" t="s">
        <v>24784</v>
      </c>
      <c r="B4211" t="s">
        <v>28364</v>
      </c>
      <c r="C4211" t="s">
        <v>28364</v>
      </c>
      <c r="D4211" t="s">
        <v>28364</v>
      </c>
      <c r="E4211" t="s">
        <v>28364</v>
      </c>
      <c r="F4211" t="s">
        <v>28364</v>
      </c>
      <c r="G4211" t="s">
        <v>28365</v>
      </c>
    </row>
    <row r="4212" spans="1:7" x14ac:dyDescent="0.25">
      <c r="A4212" t="s">
        <v>3439</v>
      </c>
      <c r="B4212" t="s">
        <v>28364</v>
      </c>
      <c r="C4212" t="s">
        <v>28364</v>
      </c>
      <c r="D4212" t="s">
        <v>28364</v>
      </c>
      <c r="E4212" t="s">
        <v>28364</v>
      </c>
      <c r="F4212" t="s">
        <v>28364</v>
      </c>
      <c r="G4212" t="s">
        <v>28365</v>
      </c>
    </row>
    <row r="4213" spans="1:7" x14ac:dyDescent="0.25">
      <c r="A4213" t="s">
        <v>21380</v>
      </c>
      <c r="B4213" t="s">
        <v>28364</v>
      </c>
      <c r="C4213" t="s">
        <v>28364</v>
      </c>
      <c r="D4213" t="s">
        <v>28365</v>
      </c>
      <c r="E4213" t="s">
        <v>28364</v>
      </c>
      <c r="F4213" t="s">
        <v>28364</v>
      </c>
      <c r="G4213" t="s">
        <v>28364</v>
      </c>
    </row>
    <row r="4214" spans="1:7" x14ac:dyDescent="0.25">
      <c r="A4214" t="s">
        <v>6216</v>
      </c>
      <c r="B4214" t="s">
        <v>28364</v>
      </c>
      <c r="C4214" t="s">
        <v>28364</v>
      </c>
      <c r="D4214" t="s">
        <v>28365</v>
      </c>
      <c r="E4214" t="s">
        <v>28364</v>
      </c>
      <c r="F4214" t="s">
        <v>28364</v>
      </c>
      <c r="G4214" t="s">
        <v>28364</v>
      </c>
    </row>
    <row r="4215" spans="1:7" x14ac:dyDescent="0.25">
      <c r="A4215" t="s">
        <v>5053</v>
      </c>
      <c r="B4215" t="s">
        <v>28364</v>
      </c>
      <c r="C4215" t="s">
        <v>28364</v>
      </c>
      <c r="D4215" t="s">
        <v>28364</v>
      </c>
      <c r="E4215" t="s">
        <v>28364</v>
      </c>
      <c r="F4215" t="s">
        <v>28364</v>
      </c>
      <c r="G4215" t="s">
        <v>28364</v>
      </c>
    </row>
    <row r="4216" spans="1:7" x14ac:dyDescent="0.25">
      <c r="A4216" t="s">
        <v>24622</v>
      </c>
      <c r="B4216" t="s">
        <v>28364</v>
      </c>
      <c r="C4216" t="s">
        <v>28364</v>
      </c>
      <c r="D4216" t="s">
        <v>28364</v>
      </c>
      <c r="E4216" t="s">
        <v>28364</v>
      </c>
      <c r="F4216" t="s">
        <v>28364</v>
      </c>
      <c r="G4216" t="s">
        <v>28364</v>
      </c>
    </row>
    <row r="4217" spans="1:7" x14ac:dyDescent="0.25">
      <c r="A4217" t="s">
        <v>4949</v>
      </c>
      <c r="B4217" t="s">
        <v>28364</v>
      </c>
      <c r="C4217" t="s">
        <v>28364</v>
      </c>
      <c r="D4217" t="s">
        <v>28365</v>
      </c>
      <c r="E4217" t="s">
        <v>28364</v>
      </c>
      <c r="F4217" t="s">
        <v>28364</v>
      </c>
      <c r="G4217" t="s">
        <v>28364</v>
      </c>
    </row>
    <row r="4218" spans="1:7" x14ac:dyDescent="0.25">
      <c r="A4218" t="s">
        <v>26188</v>
      </c>
      <c r="B4218" t="s">
        <v>28364</v>
      </c>
      <c r="C4218" t="s">
        <v>28364</v>
      </c>
      <c r="D4218" t="s">
        <v>28365</v>
      </c>
      <c r="E4218" t="s">
        <v>28364</v>
      </c>
      <c r="F4218" t="s">
        <v>28364</v>
      </c>
      <c r="G4218" t="s">
        <v>28364</v>
      </c>
    </row>
    <row r="4219" spans="1:7" x14ac:dyDescent="0.25">
      <c r="A4219" t="s">
        <v>11595</v>
      </c>
      <c r="B4219" t="s">
        <v>28364</v>
      </c>
      <c r="C4219" t="s">
        <v>28364</v>
      </c>
      <c r="D4219" t="s">
        <v>28364</v>
      </c>
      <c r="E4219" t="s">
        <v>28364</v>
      </c>
      <c r="F4219" t="s">
        <v>28364</v>
      </c>
      <c r="G4219" t="s">
        <v>28364</v>
      </c>
    </row>
    <row r="4220" spans="1:7" x14ac:dyDescent="0.25">
      <c r="A4220" t="s">
        <v>16258</v>
      </c>
      <c r="B4220" t="s">
        <v>28364</v>
      </c>
      <c r="C4220" t="s">
        <v>28364</v>
      </c>
      <c r="D4220" t="s">
        <v>28365</v>
      </c>
      <c r="E4220" t="s">
        <v>28364</v>
      </c>
      <c r="F4220" t="s">
        <v>28364</v>
      </c>
      <c r="G4220" t="s">
        <v>28364</v>
      </c>
    </row>
    <row r="4221" spans="1:7" x14ac:dyDescent="0.25">
      <c r="A4221" t="s">
        <v>17107</v>
      </c>
      <c r="B4221" t="s">
        <v>28364</v>
      </c>
      <c r="C4221" t="s">
        <v>28364</v>
      </c>
      <c r="D4221" t="s">
        <v>28365</v>
      </c>
      <c r="E4221" t="s">
        <v>28364</v>
      </c>
      <c r="F4221" t="s">
        <v>28364</v>
      </c>
      <c r="G4221" t="s">
        <v>28365</v>
      </c>
    </row>
    <row r="4222" spans="1:7" x14ac:dyDescent="0.25">
      <c r="A4222" t="s">
        <v>11537</v>
      </c>
      <c r="B4222" t="s">
        <v>28364</v>
      </c>
      <c r="C4222" t="s">
        <v>28364</v>
      </c>
      <c r="D4222" t="s">
        <v>28365</v>
      </c>
      <c r="E4222" t="s">
        <v>28364</v>
      </c>
      <c r="F4222" t="s">
        <v>28364</v>
      </c>
      <c r="G4222" t="s">
        <v>28364</v>
      </c>
    </row>
    <row r="4223" spans="1:7" x14ac:dyDescent="0.25">
      <c r="A4223" t="s">
        <v>25604</v>
      </c>
      <c r="B4223" t="s">
        <v>28364</v>
      </c>
      <c r="C4223" t="s">
        <v>28364</v>
      </c>
      <c r="D4223" t="s">
        <v>28365</v>
      </c>
      <c r="E4223" t="s">
        <v>28364</v>
      </c>
      <c r="F4223" t="s">
        <v>28364</v>
      </c>
      <c r="G4223" t="s">
        <v>28365</v>
      </c>
    </row>
    <row r="4224" spans="1:7" x14ac:dyDescent="0.25">
      <c r="A4224" t="s">
        <v>16315</v>
      </c>
      <c r="B4224" t="s">
        <v>28364</v>
      </c>
      <c r="C4224" t="s">
        <v>28364</v>
      </c>
      <c r="D4224" t="s">
        <v>28365</v>
      </c>
      <c r="E4224" t="s">
        <v>28364</v>
      </c>
      <c r="F4224" t="s">
        <v>28364</v>
      </c>
      <c r="G4224" t="s">
        <v>28365</v>
      </c>
    </row>
    <row r="4225" spans="1:7" x14ac:dyDescent="0.25">
      <c r="A4225" t="s">
        <v>8294</v>
      </c>
      <c r="B4225" t="s">
        <v>28364</v>
      </c>
      <c r="C4225" t="s">
        <v>28364</v>
      </c>
      <c r="D4225" t="s">
        <v>28364</v>
      </c>
      <c r="E4225" t="s">
        <v>28364</v>
      </c>
      <c r="F4225" t="s">
        <v>28364</v>
      </c>
      <c r="G4225" t="s">
        <v>28364</v>
      </c>
    </row>
    <row r="4226" spans="1:7" x14ac:dyDescent="0.25">
      <c r="A4226" t="s">
        <v>4335</v>
      </c>
      <c r="B4226" t="s">
        <v>28364</v>
      </c>
      <c r="C4226" t="s">
        <v>28364</v>
      </c>
      <c r="D4226" t="s">
        <v>28364</v>
      </c>
      <c r="E4226" t="s">
        <v>28364</v>
      </c>
      <c r="F4226" t="s">
        <v>28364</v>
      </c>
      <c r="G4226" t="s">
        <v>28364</v>
      </c>
    </row>
    <row r="4227" spans="1:7" x14ac:dyDescent="0.25">
      <c r="A4227" t="s">
        <v>27513</v>
      </c>
      <c r="B4227" t="s">
        <v>28364</v>
      </c>
      <c r="C4227" t="s">
        <v>28364</v>
      </c>
      <c r="D4227" t="s">
        <v>28365</v>
      </c>
      <c r="E4227" t="s">
        <v>28364</v>
      </c>
      <c r="F4227" t="s">
        <v>28364</v>
      </c>
      <c r="G4227" t="s">
        <v>28364</v>
      </c>
    </row>
    <row r="4228" spans="1:7" x14ac:dyDescent="0.25">
      <c r="A4228" t="s">
        <v>18135</v>
      </c>
      <c r="B4228" t="s">
        <v>28364</v>
      </c>
      <c r="C4228" t="s">
        <v>28364</v>
      </c>
      <c r="D4228" t="s">
        <v>28365</v>
      </c>
      <c r="E4228" t="s">
        <v>28364</v>
      </c>
      <c r="F4228" t="s">
        <v>28364</v>
      </c>
      <c r="G4228" t="s">
        <v>28364</v>
      </c>
    </row>
    <row r="4229" spans="1:7" x14ac:dyDescent="0.25">
      <c r="A4229" t="s">
        <v>26082</v>
      </c>
      <c r="B4229" t="s">
        <v>28364</v>
      </c>
      <c r="C4229" t="s">
        <v>28364</v>
      </c>
      <c r="D4229" t="s">
        <v>28364</v>
      </c>
      <c r="E4229" t="s">
        <v>28364</v>
      </c>
      <c r="F4229" t="s">
        <v>28364</v>
      </c>
      <c r="G4229" t="s">
        <v>28364</v>
      </c>
    </row>
    <row r="4230" spans="1:7" x14ac:dyDescent="0.25">
      <c r="A4230" t="s">
        <v>26778</v>
      </c>
      <c r="B4230" t="s">
        <v>28364</v>
      </c>
      <c r="C4230" t="s">
        <v>28364</v>
      </c>
      <c r="D4230" t="s">
        <v>28364</v>
      </c>
      <c r="E4230" t="s">
        <v>28364</v>
      </c>
      <c r="F4230" t="s">
        <v>28364</v>
      </c>
      <c r="G4230" t="s">
        <v>28364</v>
      </c>
    </row>
    <row r="4231" spans="1:7" x14ac:dyDescent="0.25">
      <c r="A4231" t="s">
        <v>15575</v>
      </c>
      <c r="B4231" t="s">
        <v>28364</v>
      </c>
      <c r="C4231" t="s">
        <v>28364</v>
      </c>
      <c r="D4231" t="s">
        <v>28364</v>
      </c>
      <c r="E4231" t="s">
        <v>28364</v>
      </c>
      <c r="F4231" t="s">
        <v>28364</v>
      </c>
      <c r="G4231" t="s">
        <v>28364</v>
      </c>
    </row>
    <row r="4232" spans="1:7" x14ac:dyDescent="0.25">
      <c r="A4232" t="s">
        <v>10046</v>
      </c>
      <c r="B4232" t="s">
        <v>28364</v>
      </c>
      <c r="C4232" t="s">
        <v>28364</v>
      </c>
      <c r="D4232" t="s">
        <v>28364</v>
      </c>
      <c r="E4232" t="s">
        <v>28364</v>
      </c>
      <c r="F4232" t="s">
        <v>28364</v>
      </c>
      <c r="G4232" t="s">
        <v>28364</v>
      </c>
    </row>
    <row r="4233" spans="1:7" x14ac:dyDescent="0.25">
      <c r="A4233" t="s">
        <v>15103</v>
      </c>
      <c r="B4233" t="s">
        <v>28364</v>
      </c>
      <c r="C4233" t="s">
        <v>28364</v>
      </c>
      <c r="D4233" t="s">
        <v>28364</v>
      </c>
      <c r="E4233" t="s">
        <v>28364</v>
      </c>
      <c r="F4233" t="s">
        <v>28364</v>
      </c>
      <c r="G4233" t="s">
        <v>28364</v>
      </c>
    </row>
    <row r="4234" spans="1:7" x14ac:dyDescent="0.25">
      <c r="A4234" t="s">
        <v>13944</v>
      </c>
      <c r="B4234" t="s">
        <v>28364</v>
      </c>
      <c r="C4234" t="s">
        <v>28364</v>
      </c>
      <c r="D4234" t="s">
        <v>28364</v>
      </c>
      <c r="E4234" t="s">
        <v>28364</v>
      </c>
      <c r="F4234" t="s">
        <v>28364</v>
      </c>
      <c r="G4234" t="s">
        <v>28364</v>
      </c>
    </row>
    <row r="4235" spans="1:7" x14ac:dyDescent="0.25">
      <c r="A4235" t="s">
        <v>25829</v>
      </c>
      <c r="B4235" t="s">
        <v>28364</v>
      </c>
      <c r="C4235" t="s">
        <v>28364</v>
      </c>
      <c r="D4235" t="s">
        <v>28364</v>
      </c>
      <c r="E4235" t="s">
        <v>28364</v>
      </c>
      <c r="F4235" t="s">
        <v>28364</v>
      </c>
      <c r="G4235" t="s">
        <v>28364</v>
      </c>
    </row>
    <row r="4236" spans="1:7" x14ac:dyDescent="0.25">
      <c r="A4236" t="s">
        <v>18739</v>
      </c>
      <c r="B4236" t="s">
        <v>28364</v>
      </c>
      <c r="C4236" t="s">
        <v>28364</v>
      </c>
      <c r="D4236" t="s">
        <v>28364</v>
      </c>
      <c r="E4236" t="s">
        <v>28364</v>
      </c>
      <c r="F4236" t="s">
        <v>28364</v>
      </c>
      <c r="G4236" t="s">
        <v>28364</v>
      </c>
    </row>
    <row r="4237" spans="1:7" x14ac:dyDescent="0.25">
      <c r="A4237" t="s">
        <v>22823</v>
      </c>
      <c r="B4237" t="s">
        <v>28364</v>
      </c>
      <c r="C4237" t="s">
        <v>28364</v>
      </c>
      <c r="D4237" t="s">
        <v>28364</v>
      </c>
      <c r="E4237" t="s">
        <v>28364</v>
      </c>
      <c r="F4237" t="s">
        <v>28364</v>
      </c>
      <c r="G4237" t="s">
        <v>28364</v>
      </c>
    </row>
    <row r="4238" spans="1:7" x14ac:dyDescent="0.25">
      <c r="A4238" t="s">
        <v>17829</v>
      </c>
      <c r="B4238" t="s">
        <v>28364</v>
      </c>
      <c r="C4238" t="s">
        <v>28364</v>
      </c>
      <c r="D4238" t="s">
        <v>28364</v>
      </c>
      <c r="E4238" t="s">
        <v>28364</v>
      </c>
      <c r="F4238" t="s">
        <v>28364</v>
      </c>
      <c r="G4238" t="s">
        <v>28364</v>
      </c>
    </row>
    <row r="4239" spans="1:7" x14ac:dyDescent="0.25">
      <c r="A4239" t="s">
        <v>3176</v>
      </c>
      <c r="B4239" t="s">
        <v>28364</v>
      </c>
      <c r="C4239" t="s">
        <v>28364</v>
      </c>
      <c r="D4239" t="s">
        <v>28364</v>
      </c>
      <c r="E4239" t="s">
        <v>28364</v>
      </c>
      <c r="F4239" t="s">
        <v>28364</v>
      </c>
      <c r="G4239" t="s">
        <v>28364</v>
      </c>
    </row>
    <row r="4240" spans="1:7" x14ac:dyDescent="0.25">
      <c r="A4240" t="s">
        <v>13563</v>
      </c>
      <c r="B4240" t="s">
        <v>28364</v>
      </c>
      <c r="C4240" t="s">
        <v>28364</v>
      </c>
      <c r="D4240" t="s">
        <v>28365</v>
      </c>
      <c r="E4240" t="s">
        <v>28364</v>
      </c>
      <c r="F4240" t="s">
        <v>28364</v>
      </c>
      <c r="G4240" t="s">
        <v>28365</v>
      </c>
    </row>
    <row r="4241" spans="1:7" x14ac:dyDescent="0.25">
      <c r="A4241" t="s">
        <v>7984</v>
      </c>
      <c r="B4241" t="s">
        <v>28364</v>
      </c>
      <c r="C4241" t="s">
        <v>28364</v>
      </c>
      <c r="D4241" t="s">
        <v>28365</v>
      </c>
      <c r="E4241" t="s">
        <v>28364</v>
      </c>
      <c r="F4241" t="s">
        <v>28364</v>
      </c>
      <c r="G4241" t="s">
        <v>28365</v>
      </c>
    </row>
    <row r="4242" spans="1:7" x14ac:dyDescent="0.25">
      <c r="A4242" t="s">
        <v>1406</v>
      </c>
      <c r="B4242" t="s">
        <v>28364</v>
      </c>
      <c r="C4242" t="s">
        <v>28364</v>
      </c>
      <c r="D4242" t="s">
        <v>28364</v>
      </c>
      <c r="E4242" t="s">
        <v>28364</v>
      </c>
      <c r="F4242" t="s">
        <v>28364</v>
      </c>
      <c r="G4242" t="s">
        <v>28364</v>
      </c>
    </row>
    <row r="4243" spans="1:7" x14ac:dyDescent="0.25">
      <c r="A4243" t="s">
        <v>7634</v>
      </c>
      <c r="B4243" t="s">
        <v>28364</v>
      </c>
      <c r="C4243" t="s">
        <v>28364</v>
      </c>
      <c r="D4243" t="s">
        <v>28365</v>
      </c>
      <c r="E4243" t="s">
        <v>28364</v>
      </c>
      <c r="F4243" t="s">
        <v>28364</v>
      </c>
      <c r="G4243" t="s">
        <v>28364</v>
      </c>
    </row>
    <row r="4244" spans="1:7" x14ac:dyDescent="0.25">
      <c r="A4244" t="s">
        <v>17111</v>
      </c>
      <c r="B4244" t="s">
        <v>28364</v>
      </c>
      <c r="C4244" t="s">
        <v>28364</v>
      </c>
      <c r="D4244" t="s">
        <v>28364</v>
      </c>
      <c r="E4244" t="s">
        <v>28364</v>
      </c>
      <c r="F4244" t="s">
        <v>28364</v>
      </c>
      <c r="G4244" t="s">
        <v>28364</v>
      </c>
    </row>
    <row r="4245" spans="1:7" x14ac:dyDescent="0.25">
      <c r="A4245" t="s">
        <v>17314</v>
      </c>
      <c r="B4245" t="s">
        <v>28364</v>
      </c>
      <c r="C4245" t="s">
        <v>28364</v>
      </c>
      <c r="D4245" t="s">
        <v>28364</v>
      </c>
      <c r="E4245" t="s">
        <v>28364</v>
      </c>
      <c r="F4245" t="s">
        <v>28364</v>
      </c>
      <c r="G4245" t="s">
        <v>28364</v>
      </c>
    </row>
    <row r="4246" spans="1:7" x14ac:dyDescent="0.25">
      <c r="A4246" t="s">
        <v>7368</v>
      </c>
      <c r="B4246" t="s">
        <v>28364</v>
      </c>
      <c r="C4246" t="s">
        <v>28364</v>
      </c>
      <c r="D4246" t="s">
        <v>28364</v>
      </c>
      <c r="E4246" t="s">
        <v>28364</v>
      </c>
      <c r="F4246" t="s">
        <v>28364</v>
      </c>
      <c r="G4246" t="s">
        <v>28364</v>
      </c>
    </row>
    <row r="4247" spans="1:7" x14ac:dyDescent="0.25">
      <c r="A4247" t="s">
        <v>2118</v>
      </c>
      <c r="B4247" t="s">
        <v>28364</v>
      </c>
      <c r="C4247" t="s">
        <v>28364</v>
      </c>
      <c r="D4247" t="s">
        <v>28364</v>
      </c>
      <c r="E4247" t="s">
        <v>28364</v>
      </c>
      <c r="F4247" t="s">
        <v>28364</v>
      </c>
      <c r="G4247" t="s">
        <v>28364</v>
      </c>
    </row>
    <row r="4248" spans="1:7" x14ac:dyDescent="0.25">
      <c r="A4248" t="s">
        <v>11567</v>
      </c>
      <c r="B4248" t="s">
        <v>28364</v>
      </c>
      <c r="C4248" t="s">
        <v>28364</v>
      </c>
      <c r="D4248" t="s">
        <v>28365</v>
      </c>
      <c r="E4248" t="s">
        <v>28364</v>
      </c>
      <c r="F4248" t="s">
        <v>28364</v>
      </c>
      <c r="G4248" t="s">
        <v>28364</v>
      </c>
    </row>
    <row r="4249" spans="1:7" x14ac:dyDescent="0.25">
      <c r="A4249" t="s">
        <v>19754</v>
      </c>
      <c r="B4249" t="s">
        <v>28364</v>
      </c>
      <c r="C4249" t="s">
        <v>28365</v>
      </c>
      <c r="D4249" t="s">
        <v>28364</v>
      </c>
      <c r="E4249" t="s">
        <v>28365</v>
      </c>
      <c r="F4249" t="s">
        <v>28364</v>
      </c>
      <c r="G4249" t="s">
        <v>28364</v>
      </c>
    </row>
    <row r="4250" spans="1:7" x14ac:dyDescent="0.25">
      <c r="A4250" t="s">
        <v>17801</v>
      </c>
      <c r="B4250" t="s">
        <v>28364</v>
      </c>
      <c r="C4250" t="s">
        <v>28365</v>
      </c>
      <c r="D4250" t="s">
        <v>28364</v>
      </c>
      <c r="E4250" t="s">
        <v>28365</v>
      </c>
      <c r="F4250" t="s">
        <v>28364</v>
      </c>
      <c r="G4250" t="s">
        <v>28364</v>
      </c>
    </row>
    <row r="4251" spans="1:7" x14ac:dyDescent="0.25">
      <c r="A4251" t="s">
        <v>16682</v>
      </c>
      <c r="B4251" t="s">
        <v>28364</v>
      </c>
      <c r="C4251" t="s">
        <v>28365</v>
      </c>
      <c r="D4251" t="s">
        <v>28364</v>
      </c>
      <c r="E4251" t="s">
        <v>28365</v>
      </c>
      <c r="F4251" t="s">
        <v>28364</v>
      </c>
      <c r="G4251" t="s">
        <v>28364</v>
      </c>
    </row>
    <row r="4252" spans="1:7" x14ac:dyDescent="0.25">
      <c r="A4252" t="s">
        <v>25761</v>
      </c>
      <c r="B4252" t="s">
        <v>28364</v>
      </c>
      <c r="C4252" t="s">
        <v>28364</v>
      </c>
      <c r="D4252" t="s">
        <v>28364</v>
      </c>
      <c r="E4252" t="s">
        <v>28364</v>
      </c>
      <c r="F4252" t="s">
        <v>28364</v>
      </c>
      <c r="G4252" t="s">
        <v>28364</v>
      </c>
    </row>
    <row r="4253" spans="1:7" x14ac:dyDescent="0.25">
      <c r="A4253" t="s">
        <v>21977</v>
      </c>
      <c r="B4253" t="s">
        <v>28364</v>
      </c>
      <c r="C4253" t="s">
        <v>28364</v>
      </c>
      <c r="D4253" t="s">
        <v>28364</v>
      </c>
      <c r="E4253" t="s">
        <v>28364</v>
      </c>
      <c r="F4253" t="s">
        <v>28364</v>
      </c>
      <c r="G4253" t="s">
        <v>28364</v>
      </c>
    </row>
    <row r="4254" spans="1:7" x14ac:dyDescent="0.25">
      <c r="A4254" t="s">
        <v>3560</v>
      </c>
      <c r="B4254" t="s">
        <v>28364</v>
      </c>
      <c r="C4254" t="s">
        <v>28364</v>
      </c>
      <c r="D4254" t="s">
        <v>28364</v>
      </c>
      <c r="E4254" t="s">
        <v>28364</v>
      </c>
      <c r="F4254" t="s">
        <v>28364</v>
      </c>
      <c r="G4254" t="s">
        <v>28364</v>
      </c>
    </row>
    <row r="4255" spans="1:7" x14ac:dyDescent="0.25">
      <c r="A4255" t="s">
        <v>6629</v>
      </c>
      <c r="B4255" t="s">
        <v>28364</v>
      </c>
      <c r="C4255" t="s">
        <v>28364</v>
      </c>
      <c r="D4255" t="s">
        <v>28364</v>
      </c>
      <c r="E4255" t="s">
        <v>28364</v>
      </c>
      <c r="F4255" t="s">
        <v>28364</v>
      </c>
      <c r="G4255" t="s">
        <v>28364</v>
      </c>
    </row>
    <row r="4256" spans="1:7" x14ac:dyDescent="0.25">
      <c r="A4256" t="s">
        <v>17352</v>
      </c>
      <c r="B4256" t="s">
        <v>28364</v>
      </c>
      <c r="C4256" t="s">
        <v>28364</v>
      </c>
      <c r="D4256" t="s">
        <v>28364</v>
      </c>
      <c r="E4256" t="s">
        <v>28364</v>
      </c>
      <c r="F4256" t="s">
        <v>28364</v>
      </c>
      <c r="G4256" t="s">
        <v>28364</v>
      </c>
    </row>
    <row r="4257" spans="1:7" x14ac:dyDescent="0.25">
      <c r="A4257" t="s">
        <v>8847</v>
      </c>
      <c r="B4257" t="s">
        <v>28364</v>
      </c>
      <c r="C4257" t="s">
        <v>28364</v>
      </c>
      <c r="D4257" t="s">
        <v>28365</v>
      </c>
      <c r="E4257" t="s">
        <v>28364</v>
      </c>
      <c r="F4257" t="s">
        <v>28365</v>
      </c>
      <c r="G4257" t="s">
        <v>28365</v>
      </c>
    </row>
    <row r="4258" spans="1:7" x14ac:dyDescent="0.25">
      <c r="A4258" t="s">
        <v>15189</v>
      </c>
      <c r="B4258" t="s">
        <v>28364</v>
      </c>
      <c r="C4258" t="s">
        <v>28364</v>
      </c>
      <c r="D4258" t="s">
        <v>28364</v>
      </c>
      <c r="E4258" t="s">
        <v>28364</v>
      </c>
      <c r="F4258" t="s">
        <v>28364</v>
      </c>
      <c r="G4258" t="s">
        <v>28364</v>
      </c>
    </row>
    <row r="4259" spans="1:7" x14ac:dyDescent="0.25">
      <c r="A4259" t="s">
        <v>25636</v>
      </c>
      <c r="B4259" t="s">
        <v>28364</v>
      </c>
      <c r="C4259" t="s">
        <v>28364</v>
      </c>
      <c r="D4259" t="s">
        <v>28364</v>
      </c>
      <c r="E4259" t="s">
        <v>28364</v>
      </c>
      <c r="F4259" t="s">
        <v>28364</v>
      </c>
      <c r="G4259" t="s">
        <v>28364</v>
      </c>
    </row>
    <row r="4260" spans="1:7" x14ac:dyDescent="0.25">
      <c r="A4260" t="s">
        <v>23306</v>
      </c>
      <c r="B4260" t="s">
        <v>28364</v>
      </c>
      <c r="C4260" t="s">
        <v>28364</v>
      </c>
      <c r="D4260" t="s">
        <v>28365</v>
      </c>
      <c r="E4260" t="s">
        <v>28364</v>
      </c>
      <c r="F4260" t="s">
        <v>28364</v>
      </c>
      <c r="G4260" t="s">
        <v>28364</v>
      </c>
    </row>
    <row r="4261" spans="1:7" x14ac:dyDescent="0.25">
      <c r="A4261" t="s">
        <v>7895</v>
      </c>
      <c r="B4261" t="s">
        <v>28364</v>
      </c>
      <c r="C4261" t="s">
        <v>28364</v>
      </c>
      <c r="D4261" t="s">
        <v>28365</v>
      </c>
      <c r="E4261" t="s">
        <v>28364</v>
      </c>
      <c r="F4261" t="s">
        <v>28364</v>
      </c>
      <c r="G4261" t="s">
        <v>28364</v>
      </c>
    </row>
    <row r="4262" spans="1:7" x14ac:dyDescent="0.25">
      <c r="A4262" t="s">
        <v>18962</v>
      </c>
      <c r="B4262" t="s">
        <v>28364</v>
      </c>
      <c r="C4262" t="s">
        <v>28365</v>
      </c>
      <c r="D4262" t="s">
        <v>28364</v>
      </c>
      <c r="E4262" t="s">
        <v>28365</v>
      </c>
      <c r="F4262" t="s">
        <v>28364</v>
      </c>
      <c r="G4262" t="s">
        <v>28364</v>
      </c>
    </row>
    <row r="4263" spans="1:7" x14ac:dyDescent="0.25">
      <c r="A4263" t="s">
        <v>23123</v>
      </c>
      <c r="B4263" t="s">
        <v>28364</v>
      </c>
      <c r="C4263" t="s">
        <v>28364</v>
      </c>
      <c r="D4263" t="s">
        <v>28364</v>
      </c>
      <c r="E4263" t="s">
        <v>28364</v>
      </c>
      <c r="F4263" t="s">
        <v>28364</v>
      </c>
      <c r="G4263" t="s">
        <v>28364</v>
      </c>
    </row>
    <row r="4264" spans="1:7" x14ac:dyDescent="0.25">
      <c r="A4264" t="s">
        <v>22392</v>
      </c>
      <c r="B4264" t="s">
        <v>28364</v>
      </c>
      <c r="C4264" t="s">
        <v>28365</v>
      </c>
      <c r="D4264" t="s">
        <v>28364</v>
      </c>
      <c r="E4264" t="s">
        <v>28365</v>
      </c>
      <c r="F4264" t="s">
        <v>28364</v>
      </c>
      <c r="G4264" t="s">
        <v>28364</v>
      </c>
    </row>
    <row r="4265" spans="1:7" x14ac:dyDescent="0.25">
      <c r="A4265" t="s">
        <v>25327</v>
      </c>
      <c r="B4265" t="s">
        <v>28364</v>
      </c>
      <c r="C4265" t="s">
        <v>28364</v>
      </c>
      <c r="D4265" t="s">
        <v>28365</v>
      </c>
      <c r="E4265" t="s">
        <v>28364</v>
      </c>
      <c r="F4265" t="s">
        <v>28364</v>
      </c>
      <c r="G4265" t="s">
        <v>28364</v>
      </c>
    </row>
    <row r="4266" spans="1:7" x14ac:dyDescent="0.25">
      <c r="A4266" t="s">
        <v>24560</v>
      </c>
      <c r="B4266" t="s">
        <v>28364</v>
      </c>
      <c r="C4266" t="s">
        <v>28365</v>
      </c>
      <c r="D4266" t="s">
        <v>28364</v>
      </c>
      <c r="E4266" t="s">
        <v>28365</v>
      </c>
      <c r="F4266" t="s">
        <v>28364</v>
      </c>
      <c r="G4266" t="s">
        <v>28364</v>
      </c>
    </row>
    <row r="4267" spans="1:7" x14ac:dyDescent="0.25">
      <c r="A4267" t="s">
        <v>17938</v>
      </c>
      <c r="B4267" t="s">
        <v>28364</v>
      </c>
      <c r="C4267" t="s">
        <v>28364</v>
      </c>
      <c r="D4267" t="s">
        <v>28364</v>
      </c>
      <c r="E4267" t="s">
        <v>28364</v>
      </c>
      <c r="F4267" t="s">
        <v>28364</v>
      </c>
      <c r="G4267" t="s">
        <v>28364</v>
      </c>
    </row>
    <row r="4268" spans="1:7" x14ac:dyDescent="0.25">
      <c r="A4268" t="s">
        <v>5023</v>
      </c>
      <c r="B4268" t="s">
        <v>28364</v>
      </c>
      <c r="C4268" t="s">
        <v>28364</v>
      </c>
      <c r="D4268" t="s">
        <v>28364</v>
      </c>
      <c r="E4268" t="s">
        <v>28364</v>
      </c>
      <c r="F4268" t="s">
        <v>28364</v>
      </c>
      <c r="G4268" t="s">
        <v>28364</v>
      </c>
    </row>
    <row r="4269" spans="1:7" x14ac:dyDescent="0.25">
      <c r="A4269" t="s">
        <v>13919</v>
      </c>
      <c r="B4269" t="s">
        <v>28364</v>
      </c>
      <c r="C4269" t="s">
        <v>28364</v>
      </c>
      <c r="D4269" t="s">
        <v>28364</v>
      </c>
      <c r="E4269" t="s">
        <v>28364</v>
      </c>
      <c r="F4269" t="s">
        <v>28364</v>
      </c>
      <c r="G4269" t="s">
        <v>28364</v>
      </c>
    </row>
    <row r="4270" spans="1:7" x14ac:dyDescent="0.25">
      <c r="A4270" t="s">
        <v>22832</v>
      </c>
      <c r="B4270" t="s">
        <v>28364</v>
      </c>
      <c r="C4270" t="s">
        <v>28364</v>
      </c>
      <c r="D4270" t="s">
        <v>28365</v>
      </c>
      <c r="E4270" t="s">
        <v>28364</v>
      </c>
      <c r="F4270" t="s">
        <v>28365</v>
      </c>
      <c r="G4270" t="s">
        <v>28365</v>
      </c>
    </row>
    <row r="4271" spans="1:7" x14ac:dyDescent="0.25">
      <c r="A4271" t="s">
        <v>18222</v>
      </c>
      <c r="B4271" t="s">
        <v>28364</v>
      </c>
      <c r="C4271" t="s">
        <v>28364</v>
      </c>
      <c r="D4271" t="s">
        <v>28365</v>
      </c>
      <c r="E4271" t="s">
        <v>28364</v>
      </c>
      <c r="F4271" t="s">
        <v>28365</v>
      </c>
      <c r="G4271" t="s">
        <v>28365</v>
      </c>
    </row>
    <row r="4272" spans="1:7" x14ac:dyDescent="0.25">
      <c r="A4272" t="s">
        <v>18782</v>
      </c>
      <c r="B4272" t="s">
        <v>28364</v>
      </c>
      <c r="C4272" t="s">
        <v>28364</v>
      </c>
      <c r="D4272" t="s">
        <v>28365</v>
      </c>
      <c r="E4272" t="s">
        <v>28364</v>
      </c>
      <c r="F4272" t="s">
        <v>28364</v>
      </c>
      <c r="G4272" t="s">
        <v>28365</v>
      </c>
    </row>
    <row r="4273" spans="1:7" x14ac:dyDescent="0.25">
      <c r="A4273" t="s">
        <v>21854</v>
      </c>
      <c r="B4273" t="s">
        <v>28364</v>
      </c>
      <c r="C4273" t="s">
        <v>28364</v>
      </c>
      <c r="D4273" t="s">
        <v>28365</v>
      </c>
      <c r="E4273" t="s">
        <v>28364</v>
      </c>
      <c r="F4273" t="s">
        <v>28364</v>
      </c>
      <c r="G4273" t="s">
        <v>28365</v>
      </c>
    </row>
    <row r="4274" spans="1:7" x14ac:dyDescent="0.25">
      <c r="A4274" t="s">
        <v>17798</v>
      </c>
      <c r="B4274" t="s">
        <v>28364</v>
      </c>
      <c r="C4274" t="s">
        <v>28364</v>
      </c>
      <c r="D4274" t="s">
        <v>28365</v>
      </c>
      <c r="E4274" t="s">
        <v>28364</v>
      </c>
      <c r="F4274" t="s">
        <v>28365</v>
      </c>
      <c r="G4274" t="s">
        <v>28365</v>
      </c>
    </row>
    <row r="4275" spans="1:7" x14ac:dyDescent="0.25">
      <c r="A4275" t="s">
        <v>7143</v>
      </c>
      <c r="B4275" t="s">
        <v>28364</v>
      </c>
      <c r="C4275" t="s">
        <v>28364</v>
      </c>
      <c r="D4275" t="s">
        <v>28365</v>
      </c>
      <c r="E4275" t="s">
        <v>28364</v>
      </c>
      <c r="F4275" t="s">
        <v>28365</v>
      </c>
      <c r="G4275" t="s">
        <v>28365</v>
      </c>
    </row>
    <row r="4276" spans="1:7" x14ac:dyDescent="0.25">
      <c r="A4276" t="s">
        <v>28011</v>
      </c>
      <c r="B4276" t="s">
        <v>28364</v>
      </c>
      <c r="C4276" t="s">
        <v>28364</v>
      </c>
      <c r="D4276" t="s">
        <v>28365</v>
      </c>
      <c r="E4276" t="s">
        <v>28364</v>
      </c>
      <c r="F4276" t="s">
        <v>28365</v>
      </c>
      <c r="G4276" t="s">
        <v>28364</v>
      </c>
    </row>
    <row r="4277" spans="1:7" x14ac:dyDescent="0.25">
      <c r="A4277" t="s">
        <v>25476</v>
      </c>
      <c r="B4277" t="s">
        <v>28364</v>
      </c>
      <c r="C4277" t="s">
        <v>28364</v>
      </c>
      <c r="D4277" t="s">
        <v>28365</v>
      </c>
      <c r="E4277" t="s">
        <v>28364</v>
      </c>
      <c r="F4277" t="s">
        <v>28365</v>
      </c>
      <c r="G4277" t="s">
        <v>28364</v>
      </c>
    </row>
    <row r="4278" spans="1:7" x14ac:dyDescent="0.25">
      <c r="A4278" t="s">
        <v>18970</v>
      </c>
      <c r="B4278" t="s">
        <v>28364</v>
      </c>
      <c r="C4278" t="s">
        <v>28364</v>
      </c>
      <c r="D4278" t="s">
        <v>28365</v>
      </c>
      <c r="E4278" t="s">
        <v>28364</v>
      </c>
      <c r="F4278" t="s">
        <v>28364</v>
      </c>
      <c r="G4278" t="s">
        <v>28364</v>
      </c>
    </row>
    <row r="4279" spans="1:7" x14ac:dyDescent="0.25">
      <c r="A4279" t="s">
        <v>7191</v>
      </c>
      <c r="B4279" t="s">
        <v>28364</v>
      </c>
      <c r="C4279" t="s">
        <v>28364</v>
      </c>
      <c r="D4279" t="s">
        <v>28365</v>
      </c>
      <c r="E4279" t="s">
        <v>28364</v>
      </c>
      <c r="F4279" t="s">
        <v>28364</v>
      </c>
      <c r="G4279" t="s">
        <v>28364</v>
      </c>
    </row>
    <row r="4280" spans="1:7" x14ac:dyDescent="0.25">
      <c r="A4280" t="s">
        <v>21456</v>
      </c>
      <c r="B4280" t="s">
        <v>28364</v>
      </c>
      <c r="C4280" t="s">
        <v>28364</v>
      </c>
      <c r="D4280" t="s">
        <v>28365</v>
      </c>
      <c r="E4280" t="s">
        <v>28364</v>
      </c>
      <c r="F4280" t="s">
        <v>28365</v>
      </c>
      <c r="G4280" t="s">
        <v>28364</v>
      </c>
    </row>
    <row r="4281" spans="1:7" x14ac:dyDescent="0.25">
      <c r="A4281" t="s">
        <v>17895</v>
      </c>
      <c r="B4281" t="s">
        <v>28364</v>
      </c>
      <c r="C4281" t="s">
        <v>28364</v>
      </c>
      <c r="D4281" t="s">
        <v>28365</v>
      </c>
      <c r="E4281" t="s">
        <v>28364</v>
      </c>
      <c r="F4281" t="s">
        <v>28364</v>
      </c>
      <c r="G4281" t="s">
        <v>28365</v>
      </c>
    </row>
    <row r="4282" spans="1:7" x14ac:dyDescent="0.25">
      <c r="A4282" t="s">
        <v>12651</v>
      </c>
      <c r="B4282" t="s">
        <v>28364</v>
      </c>
      <c r="C4282" t="s">
        <v>28364</v>
      </c>
      <c r="D4282" t="s">
        <v>28365</v>
      </c>
      <c r="E4282" t="s">
        <v>28364</v>
      </c>
      <c r="F4282" t="s">
        <v>28364</v>
      </c>
      <c r="G4282" t="s">
        <v>28364</v>
      </c>
    </row>
    <row r="4283" spans="1:7" x14ac:dyDescent="0.25">
      <c r="A4283" t="s">
        <v>13119</v>
      </c>
      <c r="B4283" t="s">
        <v>28364</v>
      </c>
      <c r="C4283" t="s">
        <v>28364</v>
      </c>
      <c r="D4283" t="s">
        <v>28364</v>
      </c>
      <c r="E4283" t="s">
        <v>28364</v>
      </c>
      <c r="F4283" t="s">
        <v>28364</v>
      </c>
      <c r="G4283" t="s">
        <v>28365</v>
      </c>
    </row>
    <row r="4284" spans="1:7" x14ac:dyDescent="0.25">
      <c r="A4284" t="s">
        <v>20597</v>
      </c>
      <c r="B4284" t="s">
        <v>28364</v>
      </c>
      <c r="C4284" t="s">
        <v>28364</v>
      </c>
      <c r="D4284" t="s">
        <v>28364</v>
      </c>
      <c r="E4284" t="s">
        <v>28364</v>
      </c>
      <c r="F4284" t="s">
        <v>28364</v>
      </c>
      <c r="G4284" t="s">
        <v>28364</v>
      </c>
    </row>
    <row r="4285" spans="1:7" x14ac:dyDescent="0.25">
      <c r="A4285" t="s">
        <v>7991</v>
      </c>
      <c r="B4285" t="s">
        <v>28364</v>
      </c>
      <c r="C4285" t="s">
        <v>28364</v>
      </c>
      <c r="D4285" t="s">
        <v>28365</v>
      </c>
      <c r="E4285" t="s">
        <v>28364</v>
      </c>
      <c r="F4285" t="s">
        <v>28364</v>
      </c>
      <c r="G4285" t="s">
        <v>28365</v>
      </c>
    </row>
    <row r="4286" spans="1:7" x14ac:dyDescent="0.25">
      <c r="A4286" t="s">
        <v>3744</v>
      </c>
      <c r="B4286" t="s">
        <v>28364</v>
      </c>
      <c r="C4286" t="s">
        <v>28364</v>
      </c>
      <c r="D4286" t="s">
        <v>28365</v>
      </c>
      <c r="E4286" t="s">
        <v>28364</v>
      </c>
      <c r="F4286" t="s">
        <v>28364</v>
      </c>
      <c r="G4286" t="s">
        <v>28365</v>
      </c>
    </row>
    <row r="4287" spans="1:7" x14ac:dyDescent="0.25">
      <c r="A4287" t="s">
        <v>24752</v>
      </c>
      <c r="B4287" t="s">
        <v>28364</v>
      </c>
      <c r="C4287" t="s">
        <v>28364</v>
      </c>
      <c r="D4287" t="s">
        <v>28364</v>
      </c>
      <c r="E4287" t="s">
        <v>28364</v>
      </c>
      <c r="F4287" t="s">
        <v>28364</v>
      </c>
      <c r="G4287" t="s">
        <v>28364</v>
      </c>
    </row>
    <row r="4288" spans="1:7" x14ac:dyDescent="0.25">
      <c r="A4288" t="s">
        <v>17267</v>
      </c>
      <c r="B4288" t="s">
        <v>28364</v>
      </c>
      <c r="C4288" t="s">
        <v>28364</v>
      </c>
      <c r="D4288" t="s">
        <v>28364</v>
      </c>
      <c r="E4288" t="s">
        <v>28364</v>
      </c>
      <c r="F4288" t="s">
        <v>28364</v>
      </c>
      <c r="G4288" t="s">
        <v>28364</v>
      </c>
    </row>
    <row r="4289" spans="1:7" x14ac:dyDescent="0.25">
      <c r="A4289" t="s">
        <v>14485</v>
      </c>
      <c r="B4289" t="s">
        <v>28364</v>
      </c>
      <c r="C4289" t="s">
        <v>28364</v>
      </c>
      <c r="D4289" t="s">
        <v>28365</v>
      </c>
      <c r="E4289" t="s">
        <v>28364</v>
      </c>
      <c r="F4289" t="s">
        <v>28364</v>
      </c>
      <c r="G4289" t="s">
        <v>28364</v>
      </c>
    </row>
    <row r="4290" spans="1:7" x14ac:dyDescent="0.25">
      <c r="A4290" t="s">
        <v>13928</v>
      </c>
      <c r="B4290" t="s">
        <v>28364</v>
      </c>
      <c r="C4290" t="s">
        <v>28364</v>
      </c>
      <c r="D4290" t="s">
        <v>28365</v>
      </c>
      <c r="E4290" t="s">
        <v>28364</v>
      </c>
      <c r="F4290" t="s">
        <v>28364</v>
      </c>
      <c r="G4290" t="s">
        <v>28364</v>
      </c>
    </row>
    <row r="4291" spans="1:7" x14ac:dyDescent="0.25">
      <c r="A4291" t="s">
        <v>26067</v>
      </c>
      <c r="B4291" t="s">
        <v>28364</v>
      </c>
      <c r="C4291" t="s">
        <v>28364</v>
      </c>
      <c r="D4291" t="s">
        <v>28364</v>
      </c>
      <c r="E4291" t="s">
        <v>28364</v>
      </c>
      <c r="F4291" t="s">
        <v>28364</v>
      </c>
      <c r="G4291" t="s">
        <v>28364</v>
      </c>
    </row>
    <row r="4292" spans="1:7" x14ac:dyDescent="0.25">
      <c r="A4292" t="s">
        <v>2183</v>
      </c>
      <c r="B4292" t="s">
        <v>28364</v>
      </c>
      <c r="C4292" t="s">
        <v>28365</v>
      </c>
      <c r="D4292" t="s">
        <v>28364</v>
      </c>
      <c r="E4292" t="s">
        <v>28365</v>
      </c>
      <c r="F4292" t="s">
        <v>28364</v>
      </c>
      <c r="G4292" t="s">
        <v>28364</v>
      </c>
    </row>
    <row r="4293" spans="1:7" x14ac:dyDescent="0.25">
      <c r="A4293" t="s">
        <v>11531</v>
      </c>
      <c r="B4293" t="s">
        <v>28364</v>
      </c>
      <c r="C4293" t="s">
        <v>28364</v>
      </c>
      <c r="D4293" t="s">
        <v>28364</v>
      </c>
      <c r="E4293" t="s">
        <v>28364</v>
      </c>
      <c r="F4293" t="s">
        <v>28364</v>
      </c>
      <c r="G4293" t="s">
        <v>28364</v>
      </c>
    </row>
    <row r="4294" spans="1:7" x14ac:dyDescent="0.25">
      <c r="A4294" t="s">
        <v>26334</v>
      </c>
      <c r="B4294" t="s">
        <v>28364</v>
      </c>
      <c r="C4294" t="s">
        <v>28364</v>
      </c>
      <c r="D4294" t="s">
        <v>28365</v>
      </c>
      <c r="E4294" t="s">
        <v>28364</v>
      </c>
      <c r="F4294" t="s">
        <v>28365</v>
      </c>
      <c r="G4294" t="s">
        <v>28365</v>
      </c>
    </row>
    <row r="4295" spans="1:7" x14ac:dyDescent="0.25">
      <c r="A4295" t="s">
        <v>3809</v>
      </c>
      <c r="B4295" t="s">
        <v>28364</v>
      </c>
      <c r="C4295" t="s">
        <v>28364</v>
      </c>
      <c r="D4295" t="s">
        <v>28364</v>
      </c>
      <c r="E4295" t="s">
        <v>28364</v>
      </c>
      <c r="F4295" t="s">
        <v>28364</v>
      </c>
      <c r="G4295" t="s">
        <v>28364</v>
      </c>
    </row>
    <row r="4296" spans="1:7" x14ac:dyDescent="0.25">
      <c r="A4296" t="s">
        <v>3086</v>
      </c>
      <c r="B4296" t="s">
        <v>28364</v>
      </c>
      <c r="C4296" t="s">
        <v>28364</v>
      </c>
      <c r="D4296" t="s">
        <v>28365</v>
      </c>
      <c r="E4296" t="s">
        <v>28364</v>
      </c>
      <c r="F4296" t="s">
        <v>28365</v>
      </c>
      <c r="G4296" t="s">
        <v>28364</v>
      </c>
    </row>
    <row r="4297" spans="1:7" x14ac:dyDescent="0.25">
      <c r="A4297" t="s">
        <v>8758</v>
      </c>
      <c r="B4297" t="s">
        <v>28364</v>
      </c>
      <c r="C4297" t="s">
        <v>28364</v>
      </c>
      <c r="D4297" t="s">
        <v>28365</v>
      </c>
      <c r="E4297" t="s">
        <v>28364</v>
      </c>
      <c r="F4297" t="s">
        <v>28364</v>
      </c>
      <c r="G4297" t="s">
        <v>28364</v>
      </c>
    </row>
    <row r="4298" spans="1:7" x14ac:dyDescent="0.25">
      <c r="A4298" t="s">
        <v>17770</v>
      </c>
      <c r="B4298" t="s">
        <v>28364</v>
      </c>
      <c r="C4298" t="s">
        <v>28364</v>
      </c>
      <c r="D4298" t="s">
        <v>28365</v>
      </c>
      <c r="E4298" t="s">
        <v>28364</v>
      </c>
      <c r="F4298" t="s">
        <v>28364</v>
      </c>
      <c r="G4298" t="s">
        <v>28364</v>
      </c>
    </row>
    <row r="4299" spans="1:7" x14ac:dyDescent="0.25">
      <c r="A4299" t="s">
        <v>21554</v>
      </c>
      <c r="B4299" t="s">
        <v>28364</v>
      </c>
      <c r="C4299" t="s">
        <v>28365</v>
      </c>
      <c r="D4299" t="s">
        <v>28364</v>
      </c>
      <c r="E4299" t="s">
        <v>28365</v>
      </c>
      <c r="F4299" t="s">
        <v>28364</v>
      </c>
      <c r="G4299" t="s">
        <v>28364</v>
      </c>
    </row>
    <row r="4300" spans="1:7" x14ac:dyDescent="0.25">
      <c r="A4300" t="s">
        <v>7861</v>
      </c>
      <c r="B4300" t="s">
        <v>28364</v>
      </c>
      <c r="C4300" t="s">
        <v>28364</v>
      </c>
      <c r="D4300" t="s">
        <v>28364</v>
      </c>
      <c r="E4300" t="s">
        <v>28364</v>
      </c>
      <c r="F4300" t="s">
        <v>28364</v>
      </c>
      <c r="G4300" t="s">
        <v>28365</v>
      </c>
    </row>
    <row r="4301" spans="1:7" x14ac:dyDescent="0.25">
      <c r="A4301" t="s">
        <v>21181</v>
      </c>
      <c r="B4301" t="s">
        <v>28364</v>
      </c>
      <c r="C4301" t="s">
        <v>28364</v>
      </c>
      <c r="D4301" t="s">
        <v>28364</v>
      </c>
      <c r="E4301" t="s">
        <v>28364</v>
      </c>
      <c r="F4301" t="s">
        <v>28364</v>
      </c>
      <c r="G4301" t="s">
        <v>28364</v>
      </c>
    </row>
    <row r="4302" spans="1:7" x14ac:dyDescent="0.25">
      <c r="A4302" t="s">
        <v>10301</v>
      </c>
      <c r="B4302" t="s">
        <v>28364</v>
      </c>
      <c r="C4302" t="s">
        <v>28364</v>
      </c>
      <c r="D4302" t="s">
        <v>28364</v>
      </c>
      <c r="E4302" t="s">
        <v>28364</v>
      </c>
      <c r="F4302" t="s">
        <v>28364</v>
      </c>
      <c r="G4302" t="s">
        <v>28364</v>
      </c>
    </row>
    <row r="4303" spans="1:7" x14ac:dyDescent="0.25">
      <c r="A4303" t="s">
        <v>2540</v>
      </c>
      <c r="B4303" t="s">
        <v>28364</v>
      </c>
      <c r="C4303" t="s">
        <v>28364</v>
      </c>
      <c r="D4303" t="s">
        <v>28364</v>
      </c>
      <c r="E4303" t="s">
        <v>28364</v>
      </c>
      <c r="F4303" t="s">
        <v>28364</v>
      </c>
      <c r="G4303" t="s">
        <v>28365</v>
      </c>
    </row>
    <row r="4304" spans="1:7" x14ac:dyDescent="0.25">
      <c r="A4304" t="s">
        <v>1822</v>
      </c>
      <c r="B4304" t="s">
        <v>28364</v>
      </c>
      <c r="C4304" t="s">
        <v>28364</v>
      </c>
      <c r="D4304" t="s">
        <v>28364</v>
      </c>
      <c r="E4304" t="s">
        <v>28364</v>
      </c>
      <c r="F4304" t="s">
        <v>28364</v>
      </c>
      <c r="G4304" t="s">
        <v>28365</v>
      </c>
    </row>
    <row r="4305" spans="1:7" x14ac:dyDescent="0.25">
      <c r="A4305" t="s">
        <v>2296</v>
      </c>
      <c r="B4305" t="s">
        <v>28364</v>
      </c>
      <c r="C4305" t="s">
        <v>28364</v>
      </c>
      <c r="D4305" t="s">
        <v>28365</v>
      </c>
      <c r="E4305" t="s">
        <v>28364</v>
      </c>
      <c r="F4305" t="s">
        <v>28365</v>
      </c>
      <c r="G4305" t="s">
        <v>28365</v>
      </c>
    </row>
    <row r="4306" spans="1:7" x14ac:dyDescent="0.25">
      <c r="A4306" t="s">
        <v>1473</v>
      </c>
      <c r="B4306" t="s">
        <v>28364</v>
      </c>
      <c r="C4306" t="s">
        <v>28364</v>
      </c>
      <c r="D4306" t="s">
        <v>28364</v>
      </c>
      <c r="E4306" t="s">
        <v>28364</v>
      </c>
      <c r="F4306" t="s">
        <v>28364</v>
      </c>
      <c r="G4306" t="s">
        <v>28365</v>
      </c>
    </row>
    <row r="4307" spans="1:7" x14ac:dyDescent="0.25">
      <c r="A4307" t="s">
        <v>1055</v>
      </c>
      <c r="B4307" t="s">
        <v>28364</v>
      </c>
      <c r="C4307" t="s">
        <v>28364</v>
      </c>
      <c r="D4307" t="s">
        <v>28364</v>
      </c>
      <c r="E4307" t="s">
        <v>28364</v>
      </c>
      <c r="F4307" t="s">
        <v>28364</v>
      </c>
      <c r="G4307" t="s">
        <v>28365</v>
      </c>
    </row>
    <row r="4308" spans="1:7" x14ac:dyDescent="0.25">
      <c r="A4308" t="s">
        <v>1947</v>
      </c>
      <c r="B4308" t="s">
        <v>28364</v>
      </c>
      <c r="C4308" t="s">
        <v>28364</v>
      </c>
      <c r="D4308" t="s">
        <v>28364</v>
      </c>
      <c r="E4308" t="s">
        <v>28364</v>
      </c>
      <c r="F4308" t="s">
        <v>28364</v>
      </c>
      <c r="G4308" t="s">
        <v>28365</v>
      </c>
    </row>
    <row r="4309" spans="1:7" x14ac:dyDescent="0.25">
      <c r="A4309" t="s">
        <v>1636</v>
      </c>
      <c r="B4309" t="s">
        <v>28364</v>
      </c>
      <c r="C4309" t="s">
        <v>28364</v>
      </c>
      <c r="D4309" t="s">
        <v>28364</v>
      </c>
      <c r="E4309" t="s">
        <v>28364</v>
      </c>
      <c r="F4309" t="s">
        <v>28364</v>
      </c>
      <c r="G4309" t="s">
        <v>28365</v>
      </c>
    </row>
    <row r="4310" spans="1:7" x14ac:dyDescent="0.25">
      <c r="A4310" t="s">
        <v>2112</v>
      </c>
      <c r="B4310" t="s">
        <v>28364</v>
      </c>
      <c r="C4310" t="s">
        <v>28364</v>
      </c>
      <c r="D4310" t="s">
        <v>28364</v>
      </c>
      <c r="E4310" t="s">
        <v>28364</v>
      </c>
      <c r="F4310" t="s">
        <v>28364</v>
      </c>
      <c r="G4310" t="s">
        <v>28365</v>
      </c>
    </row>
    <row r="4311" spans="1:7" x14ac:dyDescent="0.25">
      <c r="A4311" t="s">
        <v>2805</v>
      </c>
      <c r="B4311" t="s">
        <v>28364</v>
      </c>
      <c r="C4311" t="s">
        <v>28364</v>
      </c>
      <c r="D4311" t="s">
        <v>28364</v>
      </c>
      <c r="E4311" t="s">
        <v>28364</v>
      </c>
      <c r="F4311" t="s">
        <v>28364</v>
      </c>
      <c r="G4311" t="s">
        <v>28365</v>
      </c>
    </row>
    <row r="4312" spans="1:7" x14ac:dyDescent="0.25">
      <c r="A4312" t="s">
        <v>1133</v>
      </c>
      <c r="B4312" t="s">
        <v>28364</v>
      </c>
      <c r="C4312" t="s">
        <v>28364</v>
      </c>
      <c r="D4312" t="s">
        <v>28364</v>
      </c>
      <c r="E4312" t="s">
        <v>28364</v>
      </c>
      <c r="F4312" t="s">
        <v>28364</v>
      </c>
      <c r="G4312" t="s">
        <v>28365</v>
      </c>
    </row>
    <row r="4313" spans="1:7" x14ac:dyDescent="0.25">
      <c r="A4313" t="s">
        <v>1632</v>
      </c>
      <c r="B4313" t="s">
        <v>28364</v>
      </c>
      <c r="C4313" t="s">
        <v>28364</v>
      </c>
      <c r="D4313" t="s">
        <v>28364</v>
      </c>
      <c r="E4313" t="s">
        <v>28364</v>
      </c>
      <c r="F4313" t="s">
        <v>28365</v>
      </c>
      <c r="G4313" t="s">
        <v>28365</v>
      </c>
    </row>
    <row r="4314" spans="1:7" x14ac:dyDescent="0.25">
      <c r="A4314" t="s">
        <v>2544</v>
      </c>
      <c r="B4314" t="s">
        <v>28364</v>
      </c>
      <c r="C4314" t="s">
        <v>28364</v>
      </c>
      <c r="D4314" t="s">
        <v>28364</v>
      </c>
      <c r="E4314" t="s">
        <v>28364</v>
      </c>
      <c r="F4314" t="s">
        <v>28365</v>
      </c>
      <c r="G4314" t="s">
        <v>28365</v>
      </c>
    </row>
    <row r="4315" spans="1:7" x14ac:dyDescent="0.25">
      <c r="A4315" t="s">
        <v>563</v>
      </c>
      <c r="B4315" t="s">
        <v>28364</v>
      </c>
      <c r="C4315" t="s">
        <v>28364</v>
      </c>
      <c r="D4315" t="s">
        <v>28364</v>
      </c>
      <c r="E4315" t="s">
        <v>28364</v>
      </c>
      <c r="F4315" t="s">
        <v>28364</v>
      </c>
      <c r="G4315" t="s">
        <v>28365</v>
      </c>
    </row>
    <row r="4316" spans="1:7" x14ac:dyDescent="0.25">
      <c r="A4316" t="s">
        <v>2213</v>
      </c>
      <c r="B4316" t="s">
        <v>28364</v>
      </c>
      <c r="C4316" t="s">
        <v>28364</v>
      </c>
      <c r="D4316" t="s">
        <v>28364</v>
      </c>
      <c r="E4316" t="s">
        <v>28364</v>
      </c>
      <c r="F4316" t="s">
        <v>28364</v>
      </c>
      <c r="G4316" t="s">
        <v>28365</v>
      </c>
    </row>
    <row r="4317" spans="1:7" x14ac:dyDescent="0.25">
      <c r="A4317" t="s">
        <v>27485</v>
      </c>
      <c r="B4317" t="s">
        <v>28364</v>
      </c>
      <c r="C4317" t="s">
        <v>28364</v>
      </c>
      <c r="D4317" t="s">
        <v>28364</v>
      </c>
      <c r="E4317" t="s">
        <v>28364</v>
      </c>
      <c r="F4317" t="s">
        <v>28364</v>
      </c>
      <c r="G4317" t="s">
        <v>28365</v>
      </c>
    </row>
    <row r="4318" spans="1:7" x14ac:dyDescent="0.25">
      <c r="A4318" t="s">
        <v>18560</v>
      </c>
      <c r="B4318" t="s">
        <v>28364</v>
      </c>
      <c r="C4318" t="s">
        <v>28364</v>
      </c>
      <c r="D4318" t="s">
        <v>28364</v>
      </c>
      <c r="E4318" t="s">
        <v>28364</v>
      </c>
      <c r="F4318" t="s">
        <v>28364</v>
      </c>
      <c r="G4318" t="s">
        <v>28365</v>
      </c>
    </row>
    <row r="4319" spans="1:7" x14ac:dyDescent="0.25">
      <c r="A4319" t="s">
        <v>1495</v>
      </c>
      <c r="B4319" t="s">
        <v>28364</v>
      </c>
      <c r="C4319" t="s">
        <v>28364</v>
      </c>
      <c r="D4319" t="s">
        <v>28364</v>
      </c>
      <c r="E4319" t="s">
        <v>28364</v>
      </c>
      <c r="F4319" t="s">
        <v>28364</v>
      </c>
      <c r="G4319" t="s">
        <v>28365</v>
      </c>
    </row>
    <row r="4320" spans="1:7" x14ac:dyDescent="0.25">
      <c r="A4320" t="s">
        <v>190</v>
      </c>
      <c r="B4320" t="s">
        <v>28364</v>
      </c>
      <c r="C4320" t="s">
        <v>28364</v>
      </c>
      <c r="D4320" t="s">
        <v>28364</v>
      </c>
      <c r="E4320" t="s">
        <v>28364</v>
      </c>
      <c r="F4320" t="s">
        <v>28364</v>
      </c>
      <c r="G4320" t="s">
        <v>28364</v>
      </c>
    </row>
    <row r="4321" spans="1:7" x14ac:dyDescent="0.25">
      <c r="A4321" t="s">
        <v>6300</v>
      </c>
      <c r="B4321" t="s">
        <v>28364</v>
      </c>
      <c r="C4321" t="s">
        <v>28364</v>
      </c>
      <c r="D4321" t="s">
        <v>28364</v>
      </c>
      <c r="E4321" t="s">
        <v>28364</v>
      </c>
      <c r="F4321" t="s">
        <v>28364</v>
      </c>
      <c r="G4321" t="s">
        <v>28365</v>
      </c>
    </row>
    <row r="4322" spans="1:7" x14ac:dyDescent="0.25">
      <c r="A4322" t="s">
        <v>3041</v>
      </c>
      <c r="B4322" t="s">
        <v>28364</v>
      </c>
      <c r="C4322" t="s">
        <v>28364</v>
      </c>
      <c r="D4322" t="s">
        <v>28364</v>
      </c>
      <c r="E4322" t="s">
        <v>28364</v>
      </c>
      <c r="F4322" t="s">
        <v>28364</v>
      </c>
      <c r="G4322" t="s">
        <v>28364</v>
      </c>
    </row>
    <row r="4323" spans="1:7" x14ac:dyDescent="0.25">
      <c r="A4323" t="s">
        <v>11602</v>
      </c>
      <c r="B4323" t="s">
        <v>28364</v>
      </c>
      <c r="C4323" t="s">
        <v>28364</v>
      </c>
      <c r="D4323" t="s">
        <v>28364</v>
      </c>
      <c r="E4323" t="s">
        <v>28364</v>
      </c>
      <c r="F4323" t="s">
        <v>28364</v>
      </c>
      <c r="G4323" t="s">
        <v>28365</v>
      </c>
    </row>
    <row r="4324" spans="1:7" x14ac:dyDescent="0.25">
      <c r="A4324" t="s">
        <v>4780</v>
      </c>
      <c r="B4324" t="s">
        <v>28364</v>
      </c>
      <c r="C4324" t="s">
        <v>28364</v>
      </c>
      <c r="D4324" t="s">
        <v>28364</v>
      </c>
      <c r="E4324" t="s">
        <v>28364</v>
      </c>
      <c r="F4324" t="s">
        <v>28364</v>
      </c>
      <c r="G4324" t="s">
        <v>28365</v>
      </c>
    </row>
    <row r="4325" spans="1:7" x14ac:dyDescent="0.25">
      <c r="A4325" t="s">
        <v>24187</v>
      </c>
      <c r="B4325" t="s">
        <v>28364</v>
      </c>
      <c r="C4325" t="s">
        <v>28364</v>
      </c>
      <c r="D4325" t="s">
        <v>28364</v>
      </c>
      <c r="E4325" t="s">
        <v>28364</v>
      </c>
      <c r="F4325" t="s">
        <v>28364</v>
      </c>
      <c r="G4325" t="s">
        <v>28364</v>
      </c>
    </row>
    <row r="4326" spans="1:7" x14ac:dyDescent="0.25">
      <c r="A4326" t="s">
        <v>3673</v>
      </c>
      <c r="B4326" t="s">
        <v>28364</v>
      </c>
      <c r="C4326" t="s">
        <v>28364</v>
      </c>
      <c r="D4326" t="s">
        <v>28364</v>
      </c>
      <c r="E4326" t="s">
        <v>28364</v>
      </c>
      <c r="F4326" t="s">
        <v>28364</v>
      </c>
      <c r="G4326" t="s">
        <v>28364</v>
      </c>
    </row>
    <row r="4327" spans="1:7" x14ac:dyDescent="0.25">
      <c r="A4327" t="s">
        <v>4899</v>
      </c>
      <c r="B4327" t="s">
        <v>28364</v>
      </c>
      <c r="C4327" t="s">
        <v>28364</v>
      </c>
      <c r="D4327" t="s">
        <v>28364</v>
      </c>
      <c r="E4327" t="s">
        <v>28364</v>
      </c>
      <c r="F4327" t="s">
        <v>28365</v>
      </c>
      <c r="G4327" t="s">
        <v>28365</v>
      </c>
    </row>
    <row r="4328" spans="1:7" x14ac:dyDescent="0.25">
      <c r="A4328" t="s">
        <v>7544</v>
      </c>
      <c r="B4328" t="s">
        <v>28364</v>
      </c>
      <c r="C4328" t="s">
        <v>28364</v>
      </c>
      <c r="D4328" t="s">
        <v>28364</v>
      </c>
      <c r="E4328" t="s">
        <v>28364</v>
      </c>
      <c r="F4328" t="s">
        <v>28365</v>
      </c>
      <c r="G4328" t="s">
        <v>28365</v>
      </c>
    </row>
    <row r="4329" spans="1:7" x14ac:dyDescent="0.25">
      <c r="A4329" t="s">
        <v>17203</v>
      </c>
      <c r="B4329" t="s">
        <v>28364</v>
      </c>
      <c r="C4329" t="s">
        <v>28364</v>
      </c>
      <c r="D4329" t="s">
        <v>28364</v>
      </c>
      <c r="E4329" t="s">
        <v>28364</v>
      </c>
      <c r="F4329" t="s">
        <v>28364</v>
      </c>
      <c r="G4329" t="s">
        <v>28365</v>
      </c>
    </row>
    <row r="4330" spans="1:7" x14ac:dyDescent="0.25">
      <c r="A4330" t="s">
        <v>24942</v>
      </c>
      <c r="B4330" t="s">
        <v>28364</v>
      </c>
      <c r="C4330" t="s">
        <v>28365</v>
      </c>
      <c r="D4330" t="s">
        <v>28364</v>
      </c>
      <c r="E4330" t="s">
        <v>28365</v>
      </c>
      <c r="F4330" t="s">
        <v>28364</v>
      </c>
      <c r="G4330" t="s">
        <v>28364</v>
      </c>
    </row>
    <row r="4331" spans="1:7" x14ac:dyDescent="0.25">
      <c r="A4331" t="s">
        <v>8302</v>
      </c>
      <c r="B4331" t="s">
        <v>28364</v>
      </c>
      <c r="C4331" t="s">
        <v>28365</v>
      </c>
      <c r="D4331" t="s">
        <v>28364</v>
      </c>
      <c r="E4331" t="s">
        <v>28365</v>
      </c>
      <c r="F4331" t="s">
        <v>28364</v>
      </c>
      <c r="G4331" t="s">
        <v>28364</v>
      </c>
    </row>
    <row r="4332" spans="1:7" x14ac:dyDescent="0.25">
      <c r="A4332" t="s">
        <v>19178</v>
      </c>
      <c r="B4332" t="s">
        <v>28364</v>
      </c>
      <c r="C4332" t="s">
        <v>28364</v>
      </c>
      <c r="D4332" t="s">
        <v>28364</v>
      </c>
      <c r="E4332" t="s">
        <v>28364</v>
      </c>
      <c r="F4332" t="s">
        <v>28364</v>
      </c>
      <c r="G4332" t="s">
        <v>28364</v>
      </c>
    </row>
    <row r="4333" spans="1:7" x14ac:dyDescent="0.25">
      <c r="A4333" t="s">
        <v>13922</v>
      </c>
      <c r="B4333" t="s">
        <v>28364</v>
      </c>
      <c r="C4333" t="s">
        <v>28364</v>
      </c>
      <c r="D4333" t="s">
        <v>28364</v>
      </c>
      <c r="E4333" t="s">
        <v>28364</v>
      </c>
      <c r="F4333" t="s">
        <v>28364</v>
      </c>
      <c r="G4333" t="s">
        <v>28364</v>
      </c>
    </row>
    <row r="4334" spans="1:7" x14ac:dyDescent="0.25">
      <c r="A4334" t="s">
        <v>1388</v>
      </c>
      <c r="B4334" t="s">
        <v>28364</v>
      </c>
      <c r="C4334" t="s">
        <v>28364</v>
      </c>
      <c r="D4334" t="s">
        <v>28364</v>
      </c>
      <c r="E4334" t="s">
        <v>28364</v>
      </c>
      <c r="F4334" t="s">
        <v>28365</v>
      </c>
      <c r="G4334" t="s">
        <v>28364</v>
      </c>
    </row>
    <row r="4335" spans="1:7" x14ac:dyDescent="0.25">
      <c r="A4335" t="s">
        <v>1665</v>
      </c>
      <c r="B4335" t="s">
        <v>28364</v>
      </c>
      <c r="C4335" t="s">
        <v>28364</v>
      </c>
      <c r="D4335" t="s">
        <v>28364</v>
      </c>
      <c r="E4335" t="s">
        <v>28364</v>
      </c>
      <c r="F4335" t="s">
        <v>28364</v>
      </c>
      <c r="G4335" t="s">
        <v>28364</v>
      </c>
    </row>
    <row r="4336" spans="1:7" x14ac:dyDescent="0.25">
      <c r="A4336" t="s">
        <v>1653</v>
      </c>
      <c r="B4336" t="s">
        <v>28364</v>
      </c>
      <c r="C4336" t="s">
        <v>28364</v>
      </c>
      <c r="D4336" t="s">
        <v>28364</v>
      </c>
      <c r="E4336" t="s">
        <v>28364</v>
      </c>
      <c r="F4336" t="s">
        <v>28364</v>
      </c>
      <c r="G4336" t="s">
        <v>28365</v>
      </c>
    </row>
    <row r="4337" spans="1:7" x14ac:dyDescent="0.25">
      <c r="A4337" t="s">
        <v>318</v>
      </c>
      <c r="B4337" t="s">
        <v>28364</v>
      </c>
      <c r="C4337" t="s">
        <v>28364</v>
      </c>
      <c r="D4337" t="s">
        <v>28364</v>
      </c>
      <c r="E4337" t="s">
        <v>28364</v>
      </c>
      <c r="F4337" t="s">
        <v>28364</v>
      </c>
      <c r="G4337" t="s">
        <v>28365</v>
      </c>
    </row>
    <row r="4338" spans="1:7" x14ac:dyDescent="0.25">
      <c r="A4338" t="s">
        <v>23884</v>
      </c>
      <c r="B4338" t="s">
        <v>28364</v>
      </c>
      <c r="C4338" t="s">
        <v>28364</v>
      </c>
      <c r="D4338" t="s">
        <v>28364</v>
      </c>
      <c r="E4338" t="s">
        <v>28364</v>
      </c>
      <c r="F4338" t="s">
        <v>28364</v>
      </c>
      <c r="G4338" t="s">
        <v>28364</v>
      </c>
    </row>
    <row r="4339" spans="1:7" x14ac:dyDescent="0.25">
      <c r="A4339" t="s">
        <v>6238</v>
      </c>
      <c r="B4339" t="s">
        <v>28364</v>
      </c>
      <c r="C4339" t="s">
        <v>28364</v>
      </c>
      <c r="D4339" t="s">
        <v>28364</v>
      </c>
      <c r="E4339" t="s">
        <v>28364</v>
      </c>
      <c r="F4339" t="s">
        <v>28364</v>
      </c>
      <c r="G4339" t="s">
        <v>28364</v>
      </c>
    </row>
    <row r="4340" spans="1:7" x14ac:dyDescent="0.25">
      <c r="A4340" t="s">
        <v>22674</v>
      </c>
      <c r="B4340" t="s">
        <v>28364</v>
      </c>
      <c r="C4340" t="s">
        <v>28364</v>
      </c>
      <c r="D4340" t="s">
        <v>28364</v>
      </c>
      <c r="E4340" t="s">
        <v>28364</v>
      </c>
      <c r="F4340" t="s">
        <v>28364</v>
      </c>
      <c r="G4340" t="s">
        <v>28365</v>
      </c>
    </row>
    <row r="4341" spans="1:7" x14ac:dyDescent="0.25">
      <c r="A4341" t="s">
        <v>16358</v>
      </c>
      <c r="B4341" t="s">
        <v>28364</v>
      </c>
      <c r="C4341" t="s">
        <v>28364</v>
      </c>
      <c r="D4341" t="s">
        <v>28364</v>
      </c>
      <c r="E4341" t="s">
        <v>28364</v>
      </c>
      <c r="F4341" t="s">
        <v>28364</v>
      </c>
      <c r="G4341" t="s">
        <v>28365</v>
      </c>
    </row>
    <row r="4342" spans="1:7" x14ac:dyDescent="0.25">
      <c r="A4342" t="s">
        <v>27815</v>
      </c>
      <c r="B4342" t="s">
        <v>28364</v>
      </c>
      <c r="C4342" t="s">
        <v>28364</v>
      </c>
      <c r="D4342" t="s">
        <v>28364</v>
      </c>
      <c r="E4342" t="s">
        <v>28364</v>
      </c>
      <c r="F4342" t="s">
        <v>28365</v>
      </c>
      <c r="G4342" t="s">
        <v>28365</v>
      </c>
    </row>
    <row r="4343" spans="1:7" x14ac:dyDescent="0.25">
      <c r="A4343" t="s">
        <v>20048</v>
      </c>
      <c r="B4343" t="s">
        <v>28364</v>
      </c>
      <c r="C4343" t="s">
        <v>28364</v>
      </c>
      <c r="D4343" t="s">
        <v>28364</v>
      </c>
      <c r="E4343" t="s">
        <v>28364</v>
      </c>
      <c r="F4343" t="s">
        <v>28365</v>
      </c>
      <c r="G4343" t="s">
        <v>28365</v>
      </c>
    </row>
    <row r="4344" spans="1:7" x14ac:dyDescent="0.25">
      <c r="A4344" t="s">
        <v>6770</v>
      </c>
      <c r="B4344" t="s">
        <v>28364</v>
      </c>
      <c r="C4344" t="s">
        <v>28364</v>
      </c>
      <c r="D4344" t="s">
        <v>28364</v>
      </c>
      <c r="E4344" t="s">
        <v>28364</v>
      </c>
      <c r="F4344" t="s">
        <v>28364</v>
      </c>
      <c r="G4344" t="s">
        <v>28365</v>
      </c>
    </row>
    <row r="4345" spans="1:7" x14ac:dyDescent="0.25">
      <c r="A4345" t="s">
        <v>17167</v>
      </c>
      <c r="B4345" t="s">
        <v>28364</v>
      </c>
      <c r="C4345" t="s">
        <v>28364</v>
      </c>
      <c r="D4345" t="s">
        <v>28364</v>
      </c>
      <c r="E4345" t="s">
        <v>28364</v>
      </c>
      <c r="F4345" t="s">
        <v>28364</v>
      </c>
      <c r="G4345" t="s">
        <v>28364</v>
      </c>
    </row>
    <row r="4346" spans="1:7" x14ac:dyDescent="0.25">
      <c r="A4346" t="s">
        <v>9876</v>
      </c>
      <c r="B4346" t="s">
        <v>28364</v>
      </c>
      <c r="C4346" t="s">
        <v>28364</v>
      </c>
      <c r="D4346" t="s">
        <v>28364</v>
      </c>
      <c r="E4346" t="s">
        <v>28364</v>
      </c>
      <c r="F4346" t="s">
        <v>28365</v>
      </c>
      <c r="G4346" t="s">
        <v>28364</v>
      </c>
    </row>
    <row r="4347" spans="1:7" x14ac:dyDescent="0.25">
      <c r="A4347" t="s">
        <v>12507</v>
      </c>
      <c r="B4347" t="s">
        <v>28364</v>
      </c>
      <c r="C4347" t="s">
        <v>28364</v>
      </c>
      <c r="D4347" t="s">
        <v>28364</v>
      </c>
      <c r="E4347" t="s">
        <v>28364</v>
      </c>
      <c r="F4347" t="s">
        <v>28365</v>
      </c>
      <c r="G4347" t="s">
        <v>28364</v>
      </c>
    </row>
    <row r="4348" spans="1:7" x14ac:dyDescent="0.25">
      <c r="A4348" t="s">
        <v>27292</v>
      </c>
      <c r="B4348" t="s">
        <v>28364</v>
      </c>
      <c r="C4348" t="s">
        <v>28364</v>
      </c>
      <c r="D4348" t="s">
        <v>28364</v>
      </c>
      <c r="E4348" t="s">
        <v>28364</v>
      </c>
      <c r="F4348" t="s">
        <v>28364</v>
      </c>
      <c r="G4348" t="s">
        <v>28364</v>
      </c>
    </row>
    <row r="4349" spans="1:7" x14ac:dyDescent="0.25">
      <c r="A4349" t="s">
        <v>6909</v>
      </c>
      <c r="B4349" t="s">
        <v>28364</v>
      </c>
      <c r="C4349" t="s">
        <v>28364</v>
      </c>
      <c r="D4349" t="s">
        <v>28364</v>
      </c>
      <c r="E4349" t="s">
        <v>28364</v>
      </c>
      <c r="F4349" t="s">
        <v>28364</v>
      </c>
      <c r="G4349" t="s">
        <v>28364</v>
      </c>
    </row>
    <row r="4350" spans="1:7" x14ac:dyDescent="0.25">
      <c r="A4350" t="s">
        <v>1723</v>
      </c>
      <c r="B4350" t="s">
        <v>28364</v>
      </c>
      <c r="C4350" t="s">
        <v>28365</v>
      </c>
      <c r="D4350" t="s">
        <v>28364</v>
      </c>
      <c r="E4350" t="s">
        <v>28365</v>
      </c>
      <c r="F4350" t="s">
        <v>28364</v>
      </c>
      <c r="G4350" t="s">
        <v>28364</v>
      </c>
    </row>
    <row r="4351" spans="1:7" x14ac:dyDescent="0.25">
      <c r="A4351" t="s">
        <v>21134</v>
      </c>
      <c r="B4351" t="s">
        <v>28364</v>
      </c>
      <c r="C4351" t="s">
        <v>28364</v>
      </c>
      <c r="D4351" t="s">
        <v>28364</v>
      </c>
      <c r="E4351" t="s">
        <v>28364</v>
      </c>
      <c r="F4351" t="s">
        <v>28365</v>
      </c>
      <c r="G4351" t="s">
        <v>28364</v>
      </c>
    </row>
    <row r="4352" spans="1:7" x14ac:dyDescent="0.25">
      <c r="A4352" t="s">
        <v>7224</v>
      </c>
      <c r="B4352" t="s">
        <v>28364</v>
      </c>
      <c r="C4352" t="s">
        <v>28365</v>
      </c>
      <c r="D4352" t="s">
        <v>28364</v>
      </c>
      <c r="E4352" t="s">
        <v>28365</v>
      </c>
      <c r="F4352" t="s">
        <v>28364</v>
      </c>
      <c r="G4352" t="s">
        <v>28364</v>
      </c>
    </row>
    <row r="4353" spans="1:7" x14ac:dyDescent="0.25">
      <c r="A4353" t="s">
        <v>15633</v>
      </c>
      <c r="B4353" t="s">
        <v>28364</v>
      </c>
      <c r="C4353" t="s">
        <v>28364</v>
      </c>
      <c r="D4353" t="s">
        <v>28364</v>
      </c>
      <c r="E4353" t="s">
        <v>28364</v>
      </c>
      <c r="F4353" t="s">
        <v>28364</v>
      </c>
      <c r="G4353" t="s">
        <v>28365</v>
      </c>
    </row>
    <row r="4354" spans="1:7" x14ac:dyDescent="0.25">
      <c r="A4354" t="s">
        <v>6332</v>
      </c>
      <c r="B4354" t="s">
        <v>28364</v>
      </c>
      <c r="C4354" t="s">
        <v>28364</v>
      </c>
      <c r="D4354" t="s">
        <v>28364</v>
      </c>
      <c r="E4354" t="s">
        <v>28364</v>
      </c>
      <c r="F4354" t="s">
        <v>28364</v>
      </c>
      <c r="G4354" t="s">
        <v>28364</v>
      </c>
    </row>
    <row r="4355" spans="1:7" x14ac:dyDescent="0.25">
      <c r="A4355" t="s">
        <v>4504</v>
      </c>
      <c r="B4355" t="s">
        <v>28364</v>
      </c>
      <c r="C4355" t="s">
        <v>28364</v>
      </c>
      <c r="D4355" t="s">
        <v>28364</v>
      </c>
      <c r="E4355" t="s">
        <v>28364</v>
      </c>
      <c r="F4355" t="s">
        <v>28364</v>
      </c>
      <c r="G4355" t="s">
        <v>28364</v>
      </c>
    </row>
    <row r="4356" spans="1:7" x14ac:dyDescent="0.25">
      <c r="A4356" t="s">
        <v>22479</v>
      </c>
      <c r="B4356" t="s">
        <v>28364</v>
      </c>
      <c r="C4356" t="s">
        <v>28364</v>
      </c>
      <c r="D4356" t="s">
        <v>28364</v>
      </c>
      <c r="E4356" t="s">
        <v>28364</v>
      </c>
      <c r="F4356" t="s">
        <v>28365</v>
      </c>
      <c r="G4356" t="s">
        <v>28364</v>
      </c>
    </row>
    <row r="4357" spans="1:7" x14ac:dyDescent="0.25">
      <c r="A4357" t="s">
        <v>19094</v>
      </c>
      <c r="B4357" t="s">
        <v>28364</v>
      </c>
      <c r="C4357" t="s">
        <v>28364</v>
      </c>
      <c r="D4357" t="s">
        <v>28364</v>
      </c>
      <c r="E4357" t="s">
        <v>28364</v>
      </c>
      <c r="F4357" t="s">
        <v>28365</v>
      </c>
      <c r="G4357" t="s">
        <v>28364</v>
      </c>
    </row>
    <row r="4358" spans="1:7" x14ac:dyDescent="0.25">
      <c r="A4358" t="s">
        <v>19454</v>
      </c>
      <c r="B4358" t="s">
        <v>28364</v>
      </c>
      <c r="C4358" t="s">
        <v>28364</v>
      </c>
      <c r="D4358" t="s">
        <v>28364</v>
      </c>
      <c r="E4358" t="s">
        <v>28364</v>
      </c>
      <c r="F4358" t="s">
        <v>28364</v>
      </c>
      <c r="G4358" t="s">
        <v>28364</v>
      </c>
    </row>
    <row r="4359" spans="1:7" x14ac:dyDescent="0.25">
      <c r="A4359" t="s">
        <v>4669</v>
      </c>
      <c r="B4359" t="s">
        <v>28364</v>
      </c>
      <c r="C4359" t="s">
        <v>28364</v>
      </c>
      <c r="D4359" t="s">
        <v>28364</v>
      </c>
      <c r="E4359" t="s">
        <v>28364</v>
      </c>
      <c r="F4359" t="s">
        <v>28364</v>
      </c>
      <c r="G4359" t="s">
        <v>28364</v>
      </c>
    </row>
    <row r="4360" spans="1:7" x14ac:dyDescent="0.25">
      <c r="A4360" t="s">
        <v>20843</v>
      </c>
      <c r="B4360" t="s">
        <v>28364</v>
      </c>
      <c r="C4360" t="s">
        <v>28364</v>
      </c>
      <c r="D4360" t="s">
        <v>28364</v>
      </c>
      <c r="E4360" t="s">
        <v>28364</v>
      </c>
      <c r="F4360" t="s">
        <v>28364</v>
      </c>
      <c r="G4360" t="s">
        <v>28365</v>
      </c>
    </row>
    <row r="4361" spans="1:7" x14ac:dyDescent="0.25">
      <c r="A4361" t="s">
        <v>27181</v>
      </c>
      <c r="B4361" t="s">
        <v>28364</v>
      </c>
      <c r="C4361" t="s">
        <v>28364</v>
      </c>
      <c r="D4361" t="s">
        <v>28364</v>
      </c>
      <c r="E4361" t="s">
        <v>28364</v>
      </c>
      <c r="F4361" t="s">
        <v>28365</v>
      </c>
      <c r="G4361" t="s">
        <v>28365</v>
      </c>
    </row>
    <row r="4362" spans="1:7" x14ac:dyDescent="0.25">
      <c r="A4362" t="s">
        <v>4529</v>
      </c>
      <c r="B4362" t="s">
        <v>28364</v>
      </c>
      <c r="C4362" t="s">
        <v>28364</v>
      </c>
      <c r="D4362" t="s">
        <v>28364</v>
      </c>
      <c r="E4362" t="s">
        <v>28364</v>
      </c>
      <c r="F4362" t="s">
        <v>28364</v>
      </c>
      <c r="G4362" t="s">
        <v>28364</v>
      </c>
    </row>
    <row r="4363" spans="1:7" x14ac:dyDescent="0.25">
      <c r="A4363" t="s">
        <v>23329</v>
      </c>
      <c r="B4363" t="s">
        <v>28364</v>
      </c>
      <c r="C4363" t="s">
        <v>28364</v>
      </c>
      <c r="D4363" t="s">
        <v>28364</v>
      </c>
      <c r="E4363" t="s">
        <v>28364</v>
      </c>
      <c r="F4363" t="s">
        <v>28364</v>
      </c>
      <c r="G4363" t="s">
        <v>28364</v>
      </c>
    </row>
    <row r="4364" spans="1:7" x14ac:dyDescent="0.25">
      <c r="A4364" t="s">
        <v>15545</v>
      </c>
      <c r="B4364" t="s">
        <v>28364</v>
      </c>
      <c r="C4364" t="s">
        <v>28364</v>
      </c>
      <c r="D4364" t="s">
        <v>28364</v>
      </c>
      <c r="E4364" t="s">
        <v>28364</v>
      </c>
      <c r="F4364" t="s">
        <v>28364</v>
      </c>
      <c r="G4364" t="s">
        <v>28364</v>
      </c>
    </row>
    <row r="4365" spans="1:7" x14ac:dyDescent="0.25">
      <c r="A4365" t="s">
        <v>27374</v>
      </c>
      <c r="B4365" t="s">
        <v>28364</v>
      </c>
      <c r="C4365" t="s">
        <v>28364</v>
      </c>
      <c r="D4365" t="s">
        <v>28364</v>
      </c>
      <c r="E4365" t="s">
        <v>28364</v>
      </c>
      <c r="F4365" t="s">
        <v>28364</v>
      </c>
      <c r="G4365" t="s">
        <v>28364</v>
      </c>
    </row>
    <row r="4366" spans="1:7" x14ac:dyDescent="0.25">
      <c r="A4366" t="s">
        <v>27626</v>
      </c>
      <c r="B4366" t="s">
        <v>28364</v>
      </c>
      <c r="C4366" t="s">
        <v>28364</v>
      </c>
      <c r="D4366" t="s">
        <v>28364</v>
      </c>
      <c r="E4366" t="s">
        <v>28364</v>
      </c>
      <c r="F4366" t="s">
        <v>28364</v>
      </c>
      <c r="G4366" t="s">
        <v>28364</v>
      </c>
    </row>
    <row r="4367" spans="1:7" x14ac:dyDescent="0.25">
      <c r="A4367" t="s">
        <v>19436</v>
      </c>
      <c r="B4367" t="s">
        <v>28364</v>
      </c>
      <c r="C4367" t="s">
        <v>28364</v>
      </c>
      <c r="D4367" t="s">
        <v>28364</v>
      </c>
      <c r="E4367" t="s">
        <v>28364</v>
      </c>
      <c r="F4367" t="s">
        <v>28364</v>
      </c>
      <c r="G4367" t="s">
        <v>28364</v>
      </c>
    </row>
    <row r="4368" spans="1:7" x14ac:dyDescent="0.25">
      <c r="A4368" t="s">
        <v>6514</v>
      </c>
      <c r="B4368" t="s">
        <v>28364</v>
      </c>
      <c r="C4368" t="s">
        <v>28364</v>
      </c>
      <c r="D4368" t="s">
        <v>28364</v>
      </c>
      <c r="E4368" t="s">
        <v>28364</v>
      </c>
      <c r="F4368" t="s">
        <v>28364</v>
      </c>
      <c r="G4368" t="s">
        <v>28364</v>
      </c>
    </row>
    <row r="4369" spans="1:7" x14ac:dyDescent="0.25">
      <c r="A4369" t="s">
        <v>3313</v>
      </c>
      <c r="B4369" t="s">
        <v>28364</v>
      </c>
      <c r="C4369" t="s">
        <v>28364</v>
      </c>
      <c r="D4369" t="s">
        <v>28364</v>
      </c>
      <c r="E4369" t="s">
        <v>28364</v>
      </c>
      <c r="F4369" t="s">
        <v>28365</v>
      </c>
      <c r="G4369" t="s">
        <v>28364</v>
      </c>
    </row>
    <row r="4370" spans="1:7" x14ac:dyDescent="0.25">
      <c r="A4370" t="s">
        <v>12258</v>
      </c>
      <c r="B4370" t="s">
        <v>28364</v>
      </c>
      <c r="C4370" t="s">
        <v>28364</v>
      </c>
      <c r="D4370" t="s">
        <v>28364</v>
      </c>
      <c r="E4370" t="s">
        <v>28364</v>
      </c>
      <c r="F4370" t="s">
        <v>28365</v>
      </c>
      <c r="G4370" t="s">
        <v>28364</v>
      </c>
    </row>
    <row r="4371" spans="1:7" x14ac:dyDescent="0.25">
      <c r="A4371" t="s">
        <v>10031</v>
      </c>
      <c r="B4371" t="s">
        <v>28364</v>
      </c>
      <c r="C4371" t="s">
        <v>28364</v>
      </c>
      <c r="D4371" t="s">
        <v>28365</v>
      </c>
      <c r="E4371" t="s">
        <v>28364</v>
      </c>
      <c r="F4371" t="s">
        <v>28364</v>
      </c>
      <c r="G4371" t="s">
        <v>28364</v>
      </c>
    </row>
    <row r="4372" spans="1:7" x14ac:dyDescent="0.25">
      <c r="A4372" t="s">
        <v>25611</v>
      </c>
      <c r="B4372" t="s">
        <v>28364</v>
      </c>
      <c r="C4372" t="s">
        <v>28364</v>
      </c>
      <c r="D4372" t="s">
        <v>28365</v>
      </c>
      <c r="E4372" t="s">
        <v>28364</v>
      </c>
      <c r="F4372" t="s">
        <v>28364</v>
      </c>
      <c r="G4372" t="s">
        <v>28364</v>
      </c>
    </row>
    <row r="4373" spans="1:7" x14ac:dyDescent="0.25">
      <c r="A4373" t="s">
        <v>14534</v>
      </c>
      <c r="B4373" t="s">
        <v>28364</v>
      </c>
      <c r="C4373" t="s">
        <v>28364</v>
      </c>
      <c r="D4373" t="s">
        <v>28364</v>
      </c>
      <c r="E4373" t="s">
        <v>28364</v>
      </c>
      <c r="F4373" t="s">
        <v>28364</v>
      </c>
      <c r="G4373" t="s">
        <v>28364</v>
      </c>
    </row>
    <row r="4374" spans="1:7" x14ac:dyDescent="0.25">
      <c r="A4374" t="s">
        <v>12052</v>
      </c>
      <c r="B4374" t="s">
        <v>28364</v>
      </c>
      <c r="C4374" t="s">
        <v>28364</v>
      </c>
      <c r="D4374" t="s">
        <v>28365</v>
      </c>
      <c r="E4374" t="s">
        <v>28364</v>
      </c>
      <c r="F4374" t="s">
        <v>28364</v>
      </c>
      <c r="G4374" t="s">
        <v>28364</v>
      </c>
    </row>
    <row r="4375" spans="1:7" x14ac:dyDescent="0.25">
      <c r="A4375" t="s">
        <v>15502</v>
      </c>
      <c r="B4375" t="s">
        <v>28364</v>
      </c>
      <c r="C4375" t="s">
        <v>28364</v>
      </c>
      <c r="D4375" t="s">
        <v>28365</v>
      </c>
      <c r="E4375" t="s">
        <v>28364</v>
      </c>
      <c r="F4375" t="s">
        <v>28364</v>
      </c>
      <c r="G4375" t="s">
        <v>28365</v>
      </c>
    </row>
    <row r="4376" spans="1:7" x14ac:dyDescent="0.25">
      <c r="A4376" t="s">
        <v>16306</v>
      </c>
      <c r="B4376" t="s">
        <v>28364</v>
      </c>
      <c r="C4376" t="s">
        <v>28364</v>
      </c>
      <c r="D4376" t="s">
        <v>28365</v>
      </c>
      <c r="E4376" t="s">
        <v>28364</v>
      </c>
      <c r="F4376" t="s">
        <v>28364</v>
      </c>
      <c r="G4376" t="s">
        <v>28365</v>
      </c>
    </row>
    <row r="4377" spans="1:7" x14ac:dyDescent="0.25">
      <c r="A4377" t="s">
        <v>19515</v>
      </c>
      <c r="B4377" t="s">
        <v>28364</v>
      </c>
      <c r="C4377" t="s">
        <v>28364</v>
      </c>
      <c r="D4377" t="s">
        <v>28365</v>
      </c>
      <c r="E4377" t="s">
        <v>28364</v>
      </c>
      <c r="F4377" t="s">
        <v>28364</v>
      </c>
      <c r="G4377" t="s">
        <v>28364</v>
      </c>
    </row>
    <row r="4378" spans="1:7" x14ac:dyDescent="0.25">
      <c r="A4378" t="s">
        <v>8317</v>
      </c>
      <c r="B4378" t="s">
        <v>28364</v>
      </c>
      <c r="C4378" t="s">
        <v>28364</v>
      </c>
      <c r="D4378" t="s">
        <v>28365</v>
      </c>
      <c r="E4378" t="s">
        <v>28364</v>
      </c>
      <c r="F4378" t="s">
        <v>28364</v>
      </c>
      <c r="G4378" t="s">
        <v>28365</v>
      </c>
    </row>
    <row r="4379" spans="1:7" x14ac:dyDescent="0.25">
      <c r="A4379" t="s">
        <v>13184</v>
      </c>
      <c r="B4379" t="s">
        <v>28364</v>
      </c>
      <c r="C4379" t="s">
        <v>28364</v>
      </c>
      <c r="D4379" t="s">
        <v>28364</v>
      </c>
      <c r="E4379" t="s">
        <v>28364</v>
      </c>
      <c r="F4379" t="s">
        <v>28364</v>
      </c>
      <c r="G4379" t="s">
        <v>28364</v>
      </c>
    </row>
    <row r="4380" spans="1:7" x14ac:dyDescent="0.25">
      <c r="A4380" t="s">
        <v>8578</v>
      </c>
      <c r="B4380" t="s">
        <v>28364</v>
      </c>
      <c r="C4380" t="s">
        <v>28364</v>
      </c>
      <c r="D4380" t="s">
        <v>28365</v>
      </c>
      <c r="E4380" t="s">
        <v>28364</v>
      </c>
      <c r="F4380" t="s">
        <v>28364</v>
      </c>
      <c r="G4380" t="s">
        <v>28365</v>
      </c>
    </row>
    <row r="4381" spans="1:7" x14ac:dyDescent="0.25">
      <c r="A4381" t="s">
        <v>14101</v>
      </c>
      <c r="B4381" t="s">
        <v>28364</v>
      </c>
      <c r="C4381" t="s">
        <v>28364</v>
      </c>
      <c r="D4381" t="s">
        <v>28365</v>
      </c>
      <c r="E4381" t="s">
        <v>28364</v>
      </c>
      <c r="F4381" t="s">
        <v>28364</v>
      </c>
      <c r="G4381" t="s">
        <v>28365</v>
      </c>
    </row>
    <row r="4382" spans="1:7" x14ac:dyDescent="0.25">
      <c r="A4382" t="s">
        <v>9661</v>
      </c>
      <c r="B4382" t="s">
        <v>28364</v>
      </c>
      <c r="C4382" t="s">
        <v>28364</v>
      </c>
      <c r="D4382" t="s">
        <v>28364</v>
      </c>
      <c r="E4382" t="s">
        <v>28364</v>
      </c>
      <c r="F4382" t="s">
        <v>28364</v>
      </c>
      <c r="G4382" t="s">
        <v>28365</v>
      </c>
    </row>
    <row r="4383" spans="1:7" x14ac:dyDescent="0.25">
      <c r="A4383" t="s">
        <v>10784</v>
      </c>
      <c r="B4383" t="s">
        <v>28364</v>
      </c>
      <c r="C4383" t="s">
        <v>28364</v>
      </c>
      <c r="D4383" t="s">
        <v>28364</v>
      </c>
      <c r="E4383" t="s">
        <v>28364</v>
      </c>
      <c r="F4383" t="s">
        <v>28364</v>
      </c>
      <c r="G4383" t="s">
        <v>28365</v>
      </c>
    </row>
    <row r="4384" spans="1:7" x14ac:dyDescent="0.25">
      <c r="A4384" t="s">
        <v>19780</v>
      </c>
      <c r="B4384" t="s">
        <v>28364</v>
      </c>
      <c r="C4384" t="s">
        <v>28364</v>
      </c>
      <c r="D4384" t="s">
        <v>28365</v>
      </c>
      <c r="E4384" t="s">
        <v>28364</v>
      </c>
      <c r="F4384" t="s">
        <v>28364</v>
      </c>
      <c r="G4384" t="s">
        <v>28365</v>
      </c>
    </row>
    <row r="4385" spans="1:7" x14ac:dyDescent="0.25">
      <c r="A4385" t="s">
        <v>24935</v>
      </c>
      <c r="B4385" t="s">
        <v>28364</v>
      </c>
      <c r="C4385" t="s">
        <v>28364</v>
      </c>
      <c r="D4385" t="s">
        <v>28364</v>
      </c>
      <c r="E4385" t="s">
        <v>28364</v>
      </c>
      <c r="F4385" t="s">
        <v>28365</v>
      </c>
      <c r="G4385" t="s">
        <v>28364</v>
      </c>
    </row>
    <row r="4386" spans="1:7" x14ac:dyDescent="0.25">
      <c r="A4386" t="s">
        <v>16619</v>
      </c>
      <c r="B4386" t="s">
        <v>28364</v>
      </c>
      <c r="C4386" t="s">
        <v>28364</v>
      </c>
      <c r="D4386" t="s">
        <v>28365</v>
      </c>
      <c r="E4386" t="s">
        <v>28364</v>
      </c>
      <c r="F4386" t="s">
        <v>28364</v>
      </c>
      <c r="G4386" t="s">
        <v>28364</v>
      </c>
    </row>
    <row r="4387" spans="1:7" x14ac:dyDescent="0.25">
      <c r="A4387" t="s">
        <v>7609</v>
      </c>
      <c r="B4387" t="s">
        <v>28364</v>
      </c>
      <c r="C4387" t="s">
        <v>28364</v>
      </c>
      <c r="D4387" t="s">
        <v>28364</v>
      </c>
      <c r="E4387" t="s">
        <v>28364</v>
      </c>
      <c r="F4387" t="s">
        <v>28364</v>
      </c>
      <c r="G4387" t="s">
        <v>28364</v>
      </c>
    </row>
    <row r="4388" spans="1:7" x14ac:dyDescent="0.25">
      <c r="A4388" t="s">
        <v>21063</v>
      </c>
      <c r="B4388" t="s">
        <v>28364</v>
      </c>
      <c r="C4388" t="s">
        <v>28364</v>
      </c>
      <c r="D4388" t="s">
        <v>28365</v>
      </c>
      <c r="E4388" t="s">
        <v>28364</v>
      </c>
      <c r="F4388" t="s">
        <v>28365</v>
      </c>
      <c r="G4388" t="s">
        <v>28365</v>
      </c>
    </row>
    <row r="4389" spans="1:7" x14ac:dyDescent="0.25">
      <c r="A4389" t="s">
        <v>26787</v>
      </c>
      <c r="B4389" t="s">
        <v>28364</v>
      </c>
      <c r="C4389" t="s">
        <v>28364</v>
      </c>
      <c r="D4389" t="s">
        <v>28365</v>
      </c>
      <c r="E4389" t="s">
        <v>28364</v>
      </c>
      <c r="F4389" t="s">
        <v>28365</v>
      </c>
      <c r="G4389" t="s">
        <v>28365</v>
      </c>
    </row>
    <row r="4390" spans="1:7" x14ac:dyDescent="0.25">
      <c r="A4390" t="s">
        <v>10539</v>
      </c>
      <c r="B4390" t="s">
        <v>28364</v>
      </c>
      <c r="C4390" t="s">
        <v>28364</v>
      </c>
      <c r="D4390" t="s">
        <v>28364</v>
      </c>
      <c r="E4390" t="s">
        <v>28364</v>
      </c>
      <c r="F4390" t="s">
        <v>28364</v>
      </c>
      <c r="G4390" t="s">
        <v>28365</v>
      </c>
    </row>
    <row r="4391" spans="1:7" x14ac:dyDescent="0.25">
      <c r="A4391" t="s">
        <v>14360</v>
      </c>
      <c r="B4391" t="s">
        <v>28364</v>
      </c>
      <c r="C4391" t="s">
        <v>28364</v>
      </c>
      <c r="D4391" t="s">
        <v>28364</v>
      </c>
      <c r="E4391" t="s">
        <v>28364</v>
      </c>
      <c r="F4391" t="s">
        <v>28364</v>
      </c>
      <c r="G4391" t="s">
        <v>28365</v>
      </c>
    </row>
    <row r="4392" spans="1:7" x14ac:dyDescent="0.25">
      <c r="A4392" t="s">
        <v>11951</v>
      </c>
      <c r="B4392" t="s">
        <v>28364</v>
      </c>
      <c r="C4392" t="s">
        <v>28364</v>
      </c>
      <c r="D4392" t="s">
        <v>28365</v>
      </c>
      <c r="E4392" t="s">
        <v>28364</v>
      </c>
      <c r="F4392" t="s">
        <v>28364</v>
      </c>
      <c r="G4392" t="s">
        <v>28365</v>
      </c>
    </row>
    <row r="4393" spans="1:7" x14ac:dyDescent="0.25">
      <c r="A4393" t="s">
        <v>6122</v>
      </c>
      <c r="B4393" t="s">
        <v>28364</v>
      </c>
      <c r="C4393" t="s">
        <v>28364</v>
      </c>
      <c r="D4393" t="s">
        <v>28364</v>
      </c>
      <c r="E4393" t="s">
        <v>28364</v>
      </c>
      <c r="F4393" t="s">
        <v>28364</v>
      </c>
      <c r="G4393" t="s">
        <v>28364</v>
      </c>
    </row>
    <row r="4394" spans="1:7" x14ac:dyDescent="0.25">
      <c r="A4394" t="s">
        <v>21258</v>
      </c>
      <c r="B4394" t="s">
        <v>28364</v>
      </c>
      <c r="C4394" t="s">
        <v>28364</v>
      </c>
      <c r="D4394" t="s">
        <v>28365</v>
      </c>
      <c r="E4394" t="s">
        <v>28364</v>
      </c>
      <c r="F4394" t="s">
        <v>28364</v>
      </c>
      <c r="G4394" t="s">
        <v>28364</v>
      </c>
    </row>
    <row r="4395" spans="1:7" x14ac:dyDescent="0.25">
      <c r="A4395" t="s">
        <v>3651</v>
      </c>
      <c r="B4395" t="s">
        <v>28364</v>
      </c>
      <c r="C4395" t="s">
        <v>28364</v>
      </c>
      <c r="D4395" t="s">
        <v>28365</v>
      </c>
      <c r="E4395" t="s">
        <v>28364</v>
      </c>
      <c r="F4395" t="s">
        <v>28364</v>
      </c>
      <c r="G4395" t="s">
        <v>28364</v>
      </c>
    </row>
    <row r="4396" spans="1:7" x14ac:dyDescent="0.25">
      <c r="A4396" t="s">
        <v>15165</v>
      </c>
      <c r="B4396" t="s">
        <v>28364</v>
      </c>
      <c r="C4396" t="s">
        <v>28364</v>
      </c>
      <c r="D4396" t="s">
        <v>28365</v>
      </c>
      <c r="E4396" t="s">
        <v>28364</v>
      </c>
      <c r="F4396" t="s">
        <v>28364</v>
      </c>
      <c r="G4396" t="s">
        <v>28364</v>
      </c>
    </row>
    <row r="4397" spans="1:7" x14ac:dyDescent="0.25">
      <c r="A4397" t="s">
        <v>14472</v>
      </c>
      <c r="B4397" t="s">
        <v>28364</v>
      </c>
      <c r="C4397" t="s">
        <v>28364</v>
      </c>
      <c r="D4397" t="s">
        <v>28364</v>
      </c>
      <c r="E4397" t="s">
        <v>28364</v>
      </c>
      <c r="F4397" t="s">
        <v>28364</v>
      </c>
      <c r="G4397" t="s">
        <v>28365</v>
      </c>
    </row>
    <row r="4398" spans="1:7" x14ac:dyDescent="0.25">
      <c r="A4398" t="s">
        <v>5978</v>
      </c>
      <c r="B4398" t="s">
        <v>28364</v>
      </c>
      <c r="C4398" t="s">
        <v>28364</v>
      </c>
      <c r="D4398" t="s">
        <v>28364</v>
      </c>
      <c r="E4398" t="s">
        <v>28364</v>
      </c>
      <c r="F4398" t="s">
        <v>28364</v>
      </c>
      <c r="G4398" t="s">
        <v>28365</v>
      </c>
    </row>
    <row r="4399" spans="1:7" x14ac:dyDescent="0.25">
      <c r="A4399" t="s">
        <v>16268</v>
      </c>
      <c r="B4399" t="s">
        <v>28364</v>
      </c>
      <c r="C4399" t="s">
        <v>28364</v>
      </c>
      <c r="D4399" t="s">
        <v>28364</v>
      </c>
      <c r="E4399" t="s">
        <v>28364</v>
      </c>
      <c r="F4399" t="s">
        <v>28364</v>
      </c>
      <c r="G4399" t="s">
        <v>28364</v>
      </c>
    </row>
    <row r="4400" spans="1:7" x14ac:dyDescent="0.25">
      <c r="A4400" t="s">
        <v>19928</v>
      </c>
      <c r="B4400" t="s">
        <v>28364</v>
      </c>
      <c r="C4400" t="s">
        <v>28364</v>
      </c>
      <c r="D4400" t="s">
        <v>28365</v>
      </c>
      <c r="E4400" t="s">
        <v>28364</v>
      </c>
      <c r="F4400" t="s">
        <v>28364</v>
      </c>
      <c r="G4400" t="s">
        <v>28364</v>
      </c>
    </row>
    <row r="4401" spans="1:7" x14ac:dyDescent="0.25">
      <c r="A4401" t="s">
        <v>12592</v>
      </c>
      <c r="B4401" t="s">
        <v>28364</v>
      </c>
      <c r="C4401" t="s">
        <v>28364</v>
      </c>
      <c r="D4401" t="s">
        <v>28365</v>
      </c>
      <c r="E4401" t="s">
        <v>28364</v>
      </c>
      <c r="F4401" t="s">
        <v>28364</v>
      </c>
      <c r="G4401" t="s">
        <v>28364</v>
      </c>
    </row>
    <row r="4402" spans="1:7" x14ac:dyDescent="0.25">
      <c r="A4402" t="s">
        <v>16368</v>
      </c>
      <c r="B4402" t="s">
        <v>28364</v>
      </c>
      <c r="C4402" t="s">
        <v>28364</v>
      </c>
      <c r="D4402" t="s">
        <v>28365</v>
      </c>
      <c r="E4402" t="s">
        <v>28364</v>
      </c>
      <c r="F4402" t="s">
        <v>28364</v>
      </c>
      <c r="G4402" t="s">
        <v>28364</v>
      </c>
    </row>
    <row r="4403" spans="1:7" x14ac:dyDescent="0.25">
      <c r="A4403" t="s">
        <v>23803</v>
      </c>
      <c r="B4403" t="s">
        <v>28364</v>
      </c>
      <c r="C4403" t="s">
        <v>28364</v>
      </c>
      <c r="D4403" t="s">
        <v>28365</v>
      </c>
      <c r="E4403" t="s">
        <v>28364</v>
      </c>
      <c r="F4403" t="s">
        <v>28364</v>
      </c>
      <c r="G4403" t="s">
        <v>28364</v>
      </c>
    </row>
    <row r="4404" spans="1:7" x14ac:dyDescent="0.25">
      <c r="A4404" t="s">
        <v>20861</v>
      </c>
      <c r="B4404" t="s">
        <v>28364</v>
      </c>
      <c r="C4404" t="s">
        <v>28364</v>
      </c>
      <c r="D4404" t="s">
        <v>28364</v>
      </c>
      <c r="E4404" t="s">
        <v>28364</v>
      </c>
      <c r="F4404" t="s">
        <v>28364</v>
      </c>
      <c r="G4404" t="s">
        <v>28364</v>
      </c>
    </row>
    <row r="4405" spans="1:7" x14ac:dyDescent="0.25">
      <c r="A4405" t="s">
        <v>18440</v>
      </c>
      <c r="B4405" t="s">
        <v>28364</v>
      </c>
      <c r="C4405" t="s">
        <v>28364</v>
      </c>
      <c r="D4405" t="s">
        <v>28365</v>
      </c>
      <c r="E4405" t="s">
        <v>28364</v>
      </c>
      <c r="F4405" t="s">
        <v>28364</v>
      </c>
      <c r="G4405" t="s">
        <v>28364</v>
      </c>
    </row>
    <row r="4406" spans="1:7" x14ac:dyDescent="0.25">
      <c r="A4406" t="s">
        <v>23259</v>
      </c>
      <c r="B4406" t="s">
        <v>28364</v>
      </c>
      <c r="C4406" t="s">
        <v>28364</v>
      </c>
      <c r="D4406" t="s">
        <v>28365</v>
      </c>
      <c r="E4406" t="s">
        <v>28364</v>
      </c>
      <c r="F4406" t="s">
        <v>28364</v>
      </c>
      <c r="G4406" t="s">
        <v>28364</v>
      </c>
    </row>
    <row r="4407" spans="1:7" x14ac:dyDescent="0.25">
      <c r="A4407" t="s">
        <v>22174</v>
      </c>
      <c r="B4407" t="s">
        <v>28364</v>
      </c>
      <c r="C4407" t="s">
        <v>28364</v>
      </c>
      <c r="D4407" t="s">
        <v>28365</v>
      </c>
      <c r="E4407" t="s">
        <v>28364</v>
      </c>
      <c r="F4407" t="s">
        <v>28364</v>
      </c>
      <c r="G4407" t="s">
        <v>28364</v>
      </c>
    </row>
    <row r="4408" spans="1:7" x14ac:dyDescent="0.25">
      <c r="A4408" t="s">
        <v>14061</v>
      </c>
      <c r="B4408" t="s">
        <v>28364</v>
      </c>
      <c r="C4408" t="s">
        <v>28364</v>
      </c>
      <c r="D4408" t="s">
        <v>28365</v>
      </c>
      <c r="E4408" t="s">
        <v>28364</v>
      </c>
      <c r="F4408" t="s">
        <v>28364</v>
      </c>
      <c r="G4408" t="s">
        <v>28364</v>
      </c>
    </row>
    <row r="4409" spans="1:7" x14ac:dyDescent="0.25">
      <c r="A4409" t="s">
        <v>14830</v>
      </c>
      <c r="B4409" t="s">
        <v>28364</v>
      </c>
      <c r="C4409" t="s">
        <v>28364</v>
      </c>
      <c r="D4409" t="s">
        <v>28364</v>
      </c>
      <c r="E4409" t="s">
        <v>28364</v>
      </c>
      <c r="F4409" t="s">
        <v>28364</v>
      </c>
      <c r="G4409" t="s">
        <v>28364</v>
      </c>
    </row>
    <row r="4410" spans="1:7" x14ac:dyDescent="0.25">
      <c r="A4410" t="s">
        <v>22395</v>
      </c>
      <c r="B4410" t="s">
        <v>28364</v>
      </c>
      <c r="C4410" t="s">
        <v>28364</v>
      </c>
      <c r="D4410" t="s">
        <v>28365</v>
      </c>
      <c r="E4410" t="s">
        <v>28364</v>
      </c>
      <c r="F4410" t="s">
        <v>28364</v>
      </c>
      <c r="G4410" t="s">
        <v>28365</v>
      </c>
    </row>
    <row r="4411" spans="1:7" x14ac:dyDescent="0.25">
      <c r="A4411" t="s">
        <v>15747</v>
      </c>
      <c r="B4411" t="s">
        <v>28364</v>
      </c>
      <c r="C4411" t="s">
        <v>28364</v>
      </c>
      <c r="D4411" t="s">
        <v>28365</v>
      </c>
      <c r="E4411" t="s">
        <v>28364</v>
      </c>
      <c r="F4411" t="s">
        <v>28364</v>
      </c>
      <c r="G4411" t="s">
        <v>28365</v>
      </c>
    </row>
    <row r="4412" spans="1:7" x14ac:dyDescent="0.25">
      <c r="A4412" t="s">
        <v>12205</v>
      </c>
      <c r="B4412" t="s">
        <v>28364</v>
      </c>
      <c r="C4412" t="s">
        <v>28364</v>
      </c>
      <c r="D4412" t="s">
        <v>28364</v>
      </c>
      <c r="E4412" t="s">
        <v>28364</v>
      </c>
      <c r="F4412" t="s">
        <v>28364</v>
      </c>
      <c r="G4412" t="s">
        <v>28364</v>
      </c>
    </row>
    <row r="4413" spans="1:7" x14ac:dyDescent="0.25">
      <c r="A4413" t="s">
        <v>26552</v>
      </c>
      <c r="B4413" t="s">
        <v>28364</v>
      </c>
      <c r="C4413" t="s">
        <v>28364</v>
      </c>
      <c r="D4413" t="s">
        <v>28365</v>
      </c>
      <c r="E4413" t="s">
        <v>28364</v>
      </c>
      <c r="F4413" t="s">
        <v>28364</v>
      </c>
      <c r="G4413" t="s">
        <v>28364</v>
      </c>
    </row>
    <row r="4414" spans="1:7" x14ac:dyDescent="0.25">
      <c r="A4414" t="s">
        <v>14668</v>
      </c>
      <c r="B4414" t="s">
        <v>28364</v>
      </c>
      <c r="C4414" t="s">
        <v>28364</v>
      </c>
      <c r="D4414" t="s">
        <v>28365</v>
      </c>
      <c r="E4414" t="s">
        <v>28364</v>
      </c>
      <c r="F4414" t="s">
        <v>28365</v>
      </c>
      <c r="G4414" t="s">
        <v>28364</v>
      </c>
    </row>
    <row r="4415" spans="1:7" x14ac:dyDescent="0.25">
      <c r="A4415" t="s">
        <v>26380</v>
      </c>
      <c r="B4415" t="s">
        <v>28364</v>
      </c>
      <c r="C4415" t="s">
        <v>28364</v>
      </c>
      <c r="D4415" t="s">
        <v>28365</v>
      </c>
      <c r="E4415" t="s">
        <v>28364</v>
      </c>
      <c r="F4415" t="s">
        <v>28364</v>
      </c>
      <c r="G4415" t="s">
        <v>28364</v>
      </c>
    </row>
    <row r="4416" spans="1:7" x14ac:dyDescent="0.25">
      <c r="A4416" t="s">
        <v>12189</v>
      </c>
      <c r="B4416" t="s">
        <v>28364</v>
      </c>
      <c r="C4416" t="s">
        <v>28364</v>
      </c>
      <c r="D4416" t="s">
        <v>28364</v>
      </c>
      <c r="E4416" t="s">
        <v>28364</v>
      </c>
      <c r="F4416" t="s">
        <v>28365</v>
      </c>
      <c r="G4416" t="s">
        <v>28365</v>
      </c>
    </row>
    <row r="4417" spans="1:7" x14ac:dyDescent="0.25">
      <c r="A4417" t="s">
        <v>7933</v>
      </c>
      <c r="B4417" t="s">
        <v>28364</v>
      </c>
      <c r="C4417" t="s">
        <v>28364</v>
      </c>
      <c r="D4417" t="s">
        <v>28364</v>
      </c>
      <c r="E4417" t="s">
        <v>28364</v>
      </c>
      <c r="F4417" t="s">
        <v>28364</v>
      </c>
      <c r="G4417" t="s">
        <v>28364</v>
      </c>
    </row>
    <row r="4418" spans="1:7" x14ac:dyDescent="0.25">
      <c r="A4418" t="s">
        <v>7778</v>
      </c>
      <c r="B4418" t="s">
        <v>28364</v>
      </c>
      <c r="C4418" t="s">
        <v>28364</v>
      </c>
      <c r="D4418" t="s">
        <v>28364</v>
      </c>
      <c r="E4418" t="s">
        <v>28364</v>
      </c>
      <c r="F4418" t="s">
        <v>28364</v>
      </c>
      <c r="G4418" t="s">
        <v>28364</v>
      </c>
    </row>
    <row r="4419" spans="1:7" x14ac:dyDescent="0.25">
      <c r="A4419" t="s">
        <v>21045</v>
      </c>
      <c r="B4419" t="s">
        <v>28364</v>
      </c>
      <c r="C4419" t="s">
        <v>28364</v>
      </c>
      <c r="D4419" t="s">
        <v>28365</v>
      </c>
      <c r="E4419" t="s">
        <v>28364</v>
      </c>
      <c r="F4419" t="s">
        <v>28364</v>
      </c>
      <c r="G4419" t="s">
        <v>28365</v>
      </c>
    </row>
    <row r="4420" spans="1:7" x14ac:dyDescent="0.25">
      <c r="A4420" t="s">
        <v>3482</v>
      </c>
      <c r="B4420" t="s">
        <v>28364</v>
      </c>
      <c r="C4420" t="s">
        <v>28364</v>
      </c>
      <c r="D4420" t="s">
        <v>28365</v>
      </c>
      <c r="E4420" t="s">
        <v>28364</v>
      </c>
      <c r="F4420" t="s">
        <v>28364</v>
      </c>
      <c r="G4420" t="s">
        <v>28364</v>
      </c>
    </row>
    <row r="4421" spans="1:7" x14ac:dyDescent="0.25">
      <c r="A4421" t="s">
        <v>11517</v>
      </c>
      <c r="B4421" t="s">
        <v>28364</v>
      </c>
      <c r="C4421" t="s">
        <v>28364</v>
      </c>
      <c r="D4421" t="s">
        <v>28365</v>
      </c>
      <c r="E4421" t="s">
        <v>28364</v>
      </c>
      <c r="F4421" t="s">
        <v>28365</v>
      </c>
      <c r="G4421" t="s">
        <v>28364</v>
      </c>
    </row>
    <row r="4422" spans="1:7" x14ac:dyDescent="0.25">
      <c r="A4422" t="s">
        <v>21225</v>
      </c>
      <c r="B4422" t="s">
        <v>28364</v>
      </c>
      <c r="C4422" t="s">
        <v>28364</v>
      </c>
      <c r="D4422" t="s">
        <v>28364</v>
      </c>
      <c r="E4422" t="s">
        <v>28364</v>
      </c>
      <c r="F4422" t="s">
        <v>28364</v>
      </c>
      <c r="G4422" t="s">
        <v>28364</v>
      </c>
    </row>
    <row r="4423" spans="1:7" x14ac:dyDescent="0.25">
      <c r="A4423" t="s">
        <v>14784</v>
      </c>
      <c r="B4423" t="s">
        <v>28364</v>
      </c>
      <c r="C4423" t="s">
        <v>28364</v>
      </c>
      <c r="D4423" t="s">
        <v>28365</v>
      </c>
      <c r="E4423" t="s">
        <v>28364</v>
      </c>
      <c r="F4423" t="s">
        <v>28364</v>
      </c>
      <c r="G4423" t="s">
        <v>28364</v>
      </c>
    </row>
    <row r="4424" spans="1:7" x14ac:dyDescent="0.25">
      <c r="A4424" t="s">
        <v>26901</v>
      </c>
      <c r="B4424" t="s">
        <v>28364</v>
      </c>
      <c r="C4424" t="s">
        <v>28364</v>
      </c>
      <c r="D4424" t="s">
        <v>28365</v>
      </c>
      <c r="E4424" t="s">
        <v>28364</v>
      </c>
      <c r="F4424" t="s">
        <v>28364</v>
      </c>
      <c r="G4424" t="s">
        <v>28364</v>
      </c>
    </row>
    <row r="4425" spans="1:7" x14ac:dyDescent="0.25">
      <c r="A4425" t="s">
        <v>17400</v>
      </c>
      <c r="B4425" t="s">
        <v>28364</v>
      </c>
      <c r="C4425" t="s">
        <v>28364</v>
      </c>
      <c r="D4425" t="s">
        <v>28365</v>
      </c>
      <c r="E4425" t="s">
        <v>28364</v>
      </c>
      <c r="F4425" t="s">
        <v>28365</v>
      </c>
      <c r="G4425" t="s">
        <v>28364</v>
      </c>
    </row>
    <row r="4426" spans="1:7" x14ac:dyDescent="0.25">
      <c r="A4426" t="s">
        <v>4211</v>
      </c>
      <c r="B4426" t="s">
        <v>28364</v>
      </c>
      <c r="C4426" t="s">
        <v>28364</v>
      </c>
      <c r="D4426" t="s">
        <v>28365</v>
      </c>
      <c r="E4426" t="s">
        <v>28364</v>
      </c>
      <c r="F4426" t="s">
        <v>28365</v>
      </c>
      <c r="G4426" t="s">
        <v>28364</v>
      </c>
    </row>
    <row r="4427" spans="1:7" x14ac:dyDescent="0.25">
      <c r="A4427" t="s">
        <v>22083</v>
      </c>
      <c r="B4427" t="s">
        <v>28364</v>
      </c>
      <c r="C4427" t="s">
        <v>28364</v>
      </c>
      <c r="D4427" t="s">
        <v>28365</v>
      </c>
      <c r="E4427" t="s">
        <v>28364</v>
      </c>
      <c r="F4427" t="s">
        <v>28365</v>
      </c>
      <c r="G4427" t="s">
        <v>28365</v>
      </c>
    </row>
    <row r="4428" spans="1:7" x14ac:dyDescent="0.25">
      <c r="A4428" t="s">
        <v>9195</v>
      </c>
      <c r="B4428" t="s">
        <v>28364</v>
      </c>
      <c r="C4428" t="s">
        <v>28364</v>
      </c>
      <c r="D4428" t="s">
        <v>28365</v>
      </c>
      <c r="E4428" t="s">
        <v>28364</v>
      </c>
      <c r="F4428" t="s">
        <v>28365</v>
      </c>
      <c r="G4428" t="s">
        <v>28365</v>
      </c>
    </row>
    <row r="4429" spans="1:7" x14ac:dyDescent="0.25">
      <c r="A4429" t="s">
        <v>9294</v>
      </c>
      <c r="B4429" t="s">
        <v>28364</v>
      </c>
      <c r="C4429" t="s">
        <v>28364</v>
      </c>
      <c r="D4429" t="s">
        <v>28365</v>
      </c>
      <c r="E4429" t="s">
        <v>28364</v>
      </c>
      <c r="F4429" t="s">
        <v>28364</v>
      </c>
      <c r="G4429" t="s">
        <v>28364</v>
      </c>
    </row>
    <row r="4430" spans="1:7" x14ac:dyDescent="0.25">
      <c r="A4430" t="s">
        <v>10558</v>
      </c>
      <c r="B4430" t="s">
        <v>28364</v>
      </c>
      <c r="C4430" t="s">
        <v>28364</v>
      </c>
      <c r="D4430" t="s">
        <v>28365</v>
      </c>
      <c r="E4430" t="s">
        <v>28364</v>
      </c>
      <c r="F4430" t="s">
        <v>28364</v>
      </c>
      <c r="G4430" t="s">
        <v>28365</v>
      </c>
    </row>
    <row r="4431" spans="1:7" x14ac:dyDescent="0.25">
      <c r="A4431" t="s">
        <v>26238</v>
      </c>
      <c r="B4431" t="s">
        <v>28364</v>
      </c>
      <c r="C4431" t="s">
        <v>28364</v>
      </c>
      <c r="D4431" t="s">
        <v>28365</v>
      </c>
      <c r="E4431" t="s">
        <v>28364</v>
      </c>
      <c r="F4431" t="s">
        <v>28365</v>
      </c>
      <c r="G4431" t="s">
        <v>28365</v>
      </c>
    </row>
    <row r="4432" spans="1:7" x14ac:dyDescent="0.25">
      <c r="A4432" t="s">
        <v>7242</v>
      </c>
      <c r="B4432" t="s">
        <v>28364</v>
      </c>
      <c r="C4432" t="s">
        <v>28364</v>
      </c>
      <c r="D4432" t="s">
        <v>28365</v>
      </c>
      <c r="E4432" t="s">
        <v>28364</v>
      </c>
      <c r="F4432" t="s">
        <v>28364</v>
      </c>
      <c r="G4432" t="s">
        <v>28364</v>
      </c>
    </row>
    <row r="4433" spans="1:7" x14ac:dyDescent="0.25">
      <c r="A4433" t="s">
        <v>14985</v>
      </c>
      <c r="B4433" t="s">
        <v>28364</v>
      </c>
      <c r="C4433" t="s">
        <v>28364</v>
      </c>
      <c r="D4433" t="s">
        <v>28365</v>
      </c>
      <c r="E4433" t="s">
        <v>28364</v>
      </c>
      <c r="F4433" t="s">
        <v>28365</v>
      </c>
      <c r="G4433" t="s">
        <v>28364</v>
      </c>
    </row>
    <row r="4434" spans="1:7" x14ac:dyDescent="0.25">
      <c r="A4434" t="s">
        <v>24774</v>
      </c>
      <c r="B4434" t="s">
        <v>28364</v>
      </c>
      <c r="C4434" t="s">
        <v>28364</v>
      </c>
      <c r="D4434" t="s">
        <v>28365</v>
      </c>
      <c r="E4434" t="s">
        <v>28364</v>
      </c>
      <c r="F4434" t="s">
        <v>28364</v>
      </c>
      <c r="G4434" t="s">
        <v>28364</v>
      </c>
    </row>
    <row r="4435" spans="1:7" x14ac:dyDescent="0.25">
      <c r="A4435" t="s">
        <v>8801</v>
      </c>
      <c r="B4435" t="s">
        <v>28364</v>
      </c>
      <c r="C4435" t="s">
        <v>28364</v>
      </c>
      <c r="D4435" t="s">
        <v>28365</v>
      </c>
      <c r="E4435" t="s">
        <v>28364</v>
      </c>
      <c r="F4435" t="s">
        <v>28365</v>
      </c>
      <c r="G4435" t="s">
        <v>28364</v>
      </c>
    </row>
    <row r="4436" spans="1:7" x14ac:dyDescent="0.25">
      <c r="A4436" t="s">
        <v>19476</v>
      </c>
      <c r="B4436" t="s">
        <v>28364</v>
      </c>
      <c r="C4436" t="s">
        <v>28364</v>
      </c>
      <c r="D4436" t="s">
        <v>28365</v>
      </c>
      <c r="E4436" t="s">
        <v>28364</v>
      </c>
      <c r="F4436" t="s">
        <v>28364</v>
      </c>
      <c r="G4436" t="s">
        <v>28364</v>
      </c>
    </row>
    <row r="4437" spans="1:7" x14ac:dyDescent="0.25">
      <c r="A4437" t="s">
        <v>25589</v>
      </c>
      <c r="B4437" t="s">
        <v>28364</v>
      </c>
      <c r="C4437" t="s">
        <v>28364</v>
      </c>
      <c r="D4437" t="s">
        <v>28365</v>
      </c>
      <c r="E4437" t="s">
        <v>28364</v>
      </c>
      <c r="F4437" t="s">
        <v>28364</v>
      </c>
      <c r="G4437" t="s">
        <v>28364</v>
      </c>
    </row>
    <row r="4438" spans="1:7" x14ac:dyDescent="0.25">
      <c r="A4438" t="s">
        <v>6674</v>
      </c>
      <c r="B4438" t="s">
        <v>28364</v>
      </c>
      <c r="C4438" t="s">
        <v>28364</v>
      </c>
      <c r="D4438" t="s">
        <v>28365</v>
      </c>
      <c r="E4438" t="s">
        <v>28364</v>
      </c>
      <c r="F4438" t="s">
        <v>28364</v>
      </c>
      <c r="G4438" t="s">
        <v>28364</v>
      </c>
    </row>
    <row r="4439" spans="1:7" x14ac:dyDescent="0.25">
      <c r="A4439" t="s">
        <v>11751</v>
      </c>
      <c r="B4439" t="s">
        <v>28364</v>
      </c>
      <c r="C4439" t="s">
        <v>28364</v>
      </c>
      <c r="D4439" t="s">
        <v>28365</v>
      </c>
      <c r="E4439" t="s">
        <v>28364</v>
      </c>
      <c r="F4439" t="s">
        <v>28364</v>
      </c>
      <c r="G4439" t="s">
        <v>28364</v>
      </c>
    </row>
    <row r="4440" spans="1:7" x14ac:dyDescent="0.25">
      <c r="A4440" t="s">
        <v>16731</v>
      </c>
      <c r="B4440" t="s">
        <v>28364</v>
      </c>
      <c r="C4440" t="s">
        <v>28364</v>
      </c>
      <c r="D4440" t="s">
        <v>28364</v>
      </c>
      <c r="E4440" t="s">
        <v>28364</v>
      </c>
      <c r="F4440" t="s">
        <v>28364</v>
      </c>
      <c r="G4440" t="s">
        <v>28364</v>
      </c>
    </row>
    <row r="4441" spans="1:7" x14ac:dyDescent="0.25">
      <c r="A4441" t="s">
        <v>14001</v>
      </c>
      <c r="B4441" t="s">
        <v>28364</v>
      </c>
      <c r="C4441" t="s">
        <v>28364</v>
      </c>
      <c r="D4441" t="s">
        <v>28364</v>
      </c>
      <c r="E4441" t="s">
        <v>28364</v>
      </c>
      <c r="F4441" t="s">
        <v>28364</v>
      </c>
      <c r="G4441" t="s">
        <v>28364</v>
      </c>
    </row>
    <row r="4442" spans="1:7" x14ac:dyDescent="0.25">
      <c r="A4442" t="s">
        <v>18654</v>
      </c>
      <c r="B4442" t="s">
        <v>28364</v>
      </c>
      <c r="C4442" t="s">
        <v>28364</v>
      </c>
      <c r="D4442" t="s">
        <v>28365</v>
      </c>
      <c r="E4442" t="s">
        <v>28364</v>
      </c>
      <c r="F4442" t="s">
        <v>28364</v>
      </c>
      <c r="G4442" t="s">
        <v>28364</v>
      </c>
    </row>
    <row r="4443" spans="1:7" x14ac:dyDescent="0.25">
      <c r="A4443" t="s">
        <v>5830</v>
      </c>
      <c r="B4443" t="s">
        <v>28364</v>
      </c>
      <c r="C4443" t="s">
        <v>28364</v>
      </c>
      <c r="D4443" t="s">
        <v>28364</v>
      </c>
      <c r="E4443" t="s">
        <v>28364</v>
      </c>
      <c r="F4443" t="s">
        <v>28364</v>
      </c>
      <c r="G4443" t="s">
        <v>28364</v>
      </c>
    </row>
    <row r="4444" spans="1:7" x14ac:dyDescent="0.25">
      <c r="A4444" t="s">
        <v>8119</v>
      </c>
      <c r="B4444" t="s">
        <v>28364</v>
      </c>
      <c r="C4444" t="s">
        <v>28364</v>
      </c>
      <c r="D4444" t="s">
        <v>28364</v>
      </c>
      <c r="E4444" t="s">
        <v>28364</v>
      </c>
      <c r="F4444" t="s">
        <v>28364</v>
      </c>
      <c r="G4444" t="s">
        <v>28364</v>
      </c>
    </row>
    <row r="4445" spans="1:7" x14ac:dyDescent="0.25">
      <c r="A4445" t="s">
        <v>10535</v>
      </c>
      <c r="B4445" t="s">
        <v>28364</v>
      </c>
      <c r="C4445" t="s">
        <v>28364</v>
      </c>
      <c r="D4445" t="s">
        <v>28365</v>
      </c>
      <c r="E4445" t="s">
        <v>28364</v>
      </c>
      <c r="F4445" t="s">
        <v>28364</v>
      </c>
      <c r="G4445" t="s">
        <v>28364</v>
      </c>
    </row>
    <row r="4446" spans="1:7" x14ac:dyDescent="0.25">
      <c r="A4446" t="s">
        <v>3186</v>
      </c>
      <c r="B4446" t="s">
        <v>28364</v>
      </c>
      <c r="C4446" t="s">
        <v>28364</v>
      </c>
      <c r="D4446" t="s">
        <v>28365</v>
      </c>
      <c r="E4446" t="s">
        <v>28364</v>
      </c>
      <c r="F4446" t="s">
        <v>28364</v>
      </c>
      <c r="G4446" t="s">
        <v>28365</v>
      </c>
    </row>
    <row r="4447" spans="1:7" x14ac:dyDescent="0.25">
      <c r="A4447" t="s">
        <v>7491</v>
      </c>
      <c r="B4447" t="s">
        <v>28364</v>
      </c>
      <c r="C4447" t="s">
        <v>28364</v>
      </c>
      <c r="D4447" t="s">
        <v>28365</v>
      </c>
      <c r="E4447" t="s">
        <v>28364</v>
      </c>
      <c r="F4447" t="s">
        <v>28364</v>
      </c>
      <c r="G4447" t="s">
        <v>28364</v>
      </c>
    </row>
    <row r="4448" spans="1:7" x14ac:dyDescent="0.25">
      <c r="A4448" t="s">
        <v>15246</v>
      </c>
      <c r="B4448" t="s">
        <v>28364</v>
      </c>
      <c r="C4448" t="s">
        <v>28364</v>
      </c>
      <c r="D4448" t="s">
        <v>28364</v>
      </c>
      <c r="E4448" t="s">
        <v>28364</v>
      </c>
      <c r="F4448" t="s">
        <v>28364</v>
      </c>
      <c r="G4448" t="s">
        <v>28364</v>
      </c>
    </row>
    <row r="4449" spans="1:7" x14ac:dyDescent="0.25">
      <c r="A4449" t="s">
        <v>28044</v>
      </c>
      <c r="B4449" t="s">
        <v>28364</v>
      </c>
      <c r="C4449" t="s">
        <v>28364</v>
      </c>
      <c r="D4449" t="s">
        <v>28364</v>
      </c>
      <c r="E4449" t="s">
        <v>28364</v>
      </c>
      <c r="F4449" t="s">
        <v>28364</v>
      </c>
      <c r="G4449" t="s">
        <v>28364</v>
      </c>
    </row>
    <row r="4450" spans="1:7" x14ac:dyDescent="0.25">
      <c r="A4450" t="s">
        <v>24445</v>
      </c>
      <c r="B4450" t="s">
        <v>28364</v>
      </c>
      <c r="C4450" t="s">
        <v>28364</v>
      </c>
      <c r="D4450" t="s">
        <v>28364</v>
      </c>
      <c r="E4450" t="s">
        <v>28364</v>
      </c>
      <c r="F4450" t="s">
        <v>28364</v>
      </c>
      <c r="G4450" t="s">
        <v>28364</v>
      </c>
    </row>
    <row r="4451" spans="1:7" x14ac:dyDescent="0.25">
      <c r="A4451" t="s">
        <v>7906</v>
      </c>
      <c r="B4451" t="s">
        <v>28364</v>
      </c>
      <c r="C4451" t="s">
        <v>28364</v>
      </c>
      <c r="D4451" t="s">
        <v>28364</v>
      </c>
      <c r="E4451" t="s">
        <v>28364</v>
      </c>
      <c r="F4451" t="s">
        <v>28364</v>
      </c>
      <c r="G4451" t="s">
        <v>28364</v>
      </c>
    </row>
    <row r="4452" spans="1:7" x14ac:dyDescent="0.25">
      <c r="A4452" t="s">
        <v>16288</v>
      </c>
      <c r="B4452" t="s">
        <v>28365</v>
      </c>
      <c r="C4452" t="s">
        <v>28364</v>
      </c>
      <c r="D4452" t="s">
        <v>28365</v>
      </c>
      <c r="E4452" t="s">
        <v>28364</v>
      </c>
      <c r="F4452" t="s">
        <v>28364</v>
      </c>
      <c r="G4452" t="s">
        <v>28365</v>
      </c>
    </row>
    <row r="4453" spans="1:7" x14ac:dyDescent="0.25">
      <c r="A4453" t="s">
        <v>26556</v>
      </c>
      <c r="B4453" t="s">
        <v>28365</v>
      </c>
      <c r="C4453" t="s">
        <v>28364</v>
      </c>
      <c r="D4453" t="s">
        <v>28365</v>
      </c>
      <c r="E4453" t="s">
        <v>28364</v>
      </c>
      <c r="F4453" t="s">
        <v>28364</v>
      </c>
      <c r="G4453" t="s">
        <v>28365</v>
      </c>
    </row>
    <row r="4454" spans="1:7" x14ac:dyDescent="0.25">
      <c r="A4454" t="s">
        <v>14757</v>
      </c>
      <c r="B4454" t="s">
        <v>28364</v>
      </c>
      <c r="C4454" t="s">
        <v>28364</v>
      </c>
      <c r="D4454" t="s">
        <v>28364</v>
      </c>
      <c r="E4454" t="s">
        <v>28364</v>
      </c>
      <c r="F4454" t="s">
        <v>28364</v>
      </c>
      <c r="G4454" t="s">
        <v>28365</v>
      </c>
    </row>
    <row r="4455" spans="1:7" x14ac:dyDescent="0.25">
      <c r="A4455" t="s">
        <v>19370</v>
      </c>
      <c r="B4455" t="s">
        <v>28364</v>
      </c>
      <c r="C4455" t="s">
        <v>28364</v>
      </c>
      <c r="D4455" t="s">
        <v>28365</v>
      </c>
      <c r="E4455" t="s">
        <v>28364</v>
      </c>
      <c r="F4455" t="s">
        <v>28364</v>
      </c>
      <c r="G4455" t="s">
        <v>28364</v>
      </c>
    </row>
    <row r="4456" spans="1:7" x14ac:dyDescent="0.25">
      <c r="A4456" t="s">
        <v>2973</v>
      </c>
      <c r="B4456" t="s">
        <v>28364</v>
      </c>
      <c r="C4456" t="s">
        <v>28364</v>
      </c>
      <c r="D4456" t="s">
        <v>28365</v>
      </c>
      <c r="E4456" t="s">
        <v>28364</v>
      </c>
      <c r="F4456" t="s">
        <v>28364</v>
      </c>
      <c r="G4456" t="s">
        <v>28365</v>
      </c>
    </row>
    <row r="4457" spans="1:7" x14ac:dyDescent="0.25">
      <c r="A4457" t="s">
        <v>6193</v>
      </c>
      <c r="B4457" t="s">
        <v>28364</v>
      </c>
      <c r="C4457" t="s">
        <v>28364</v>
      </c>
      <c r="D4457" t="s">
        <v>28365</v>
      </c>
      <c r="E4457" t="s">
        <v>28364</v>
      </c>
      <c r="F4457" t="s">
        <v>28364</v>
      </c>
      <c r="G4457" t="s">
        <v>28364</v>
      </c>
    </row>
    <row r="4458" spans="1:7" x14ac:dyDescent="0.25">
      <c r="A4458" t="s">
        <v>13926</v>
      </c>
      <c r="B4458" t="s">
        <v>28364</v>
      </c>
      <c r="C4458" t="s">
        <v>28364</v>
      </c>
      <c r="D4458" t="s">
        <v>28365</v>
      </c>
      <c r="E4458" t="s">
        <v>28364</v>
      </c>
      <c r="F4458" t="s">
        <v>28364</v>
      </c>
      <c r="G4458" t="s">
        <v>28364</v>
      </c>
    </row>
    <row r="4459" spans="1:7" x14ac:dyDescent="0.25">
      <c r="A4459" t="s">
        <v>18795</v>
      </c>
      <c r="B4459" t="s">
        <v>28364</v>
      </c>
      <c r="C4459" t="s">
        <v>28364</v>
      </c>
      <c r="D4459" t="s">
        <v>28364</v>
      </c>
      <c r="E4459" t="s">
        <v>28364</v>
      </c>
      <c r="F4459" t="s">
        <v>28364</v>
      </c>
      <c r="G4459" t="s">
        <v>28364</v>
      </c>
    </row>
    <row r="4460" spans="1:7" x14ac:dyDescent="0.25">
      <c r="A4460" t="s">
        <v>13231</v>
      </c>
      <c r="B4460" t="s">
        <v>28364</v>
      </c>
      <c r="C4460" t="s">
        <v>28364</v>
      </c>
      <c r="D4460" t="s">
        <v>28364</v>
      </c>
      <c r="E4460" t="s">
        <v>28364</v>
      </c>
      <c r="F4460" t="s">
        <v>28364</v>
      </c>
      <c r="G4460" t="s">
        <v>28364</v>
      </c>
    </row>
    <row r="4461" spans="1:7" x14ac:dyDescent="0.25">
      <c r="A4461" t="s">
        <v>16847</v>
      </c>
      <c r="B4461" t="s">
        <v>28364</v>
      </c>
      <c r="C4461" t="s">
        <v>28364</v>
      </c>
      <c r="D4461" t="s">
        <v>28364</v>
      </c>
      <c r="E4461" t="s">
        <v>28364</v>
      </c>
      <c r="F4461" t="s">
        <v>28364</v>
      </c>
      <c r="G4461" t="s">
        <v>28364</v>
      </c>
    </row>
    <row r="4462" spans="1:7" x14ac:dyDescent="0.25">
      <c r="A4462" t="s">
        <v>6858</v>
      </c>
      <c r="B4462" t="s">
        <v>28364</v>
      </c>
      <c r="C4462" t="s">
        <v>28365</v>
      </c>
      <c r="D4462" t="s">
        <v>28364</v>
      </c>
      <c r="E4462" t="s">
        <v>28365</v>
      </c>
      <c r="F4462" t="s">
        <v>28364</v>
      </c>
      <c r="G4462" t="s">
        <v>28364</v>
      </c>
    </row>
    <row r="4463" spans="1:7" x14ac:dyDescent="0.25">
      <c r="A4463" t="s">
        <v>22343</v>
      </c>
      <c r="B4463" t="s">
        <v>28364</v>
      </c>
      <c r="C4463" t="s">
        <v>28365</v>
      </c>
      <c r="D4463" t="s">
        <v>28364</v>
      </c>
      <c r="E4463" t="s">
        <v>28365</v>
      </c>
      <c r="F4463" t="s">
        <v>28364</v>
      </c>
      <c r="G4463" t="s">
        <v>28364</v>
      </c>
    </row>
    <row r="4464" spans="1:7" x14ac:dyDescent="0.25">
      <c r="A4464" t="s">
        <v>15652</v>
      </c>
      <c r="B4464" t="s">
        <v>28364</v>
      </c>
      <c r="C4464" t="s">
        <v>28365</v>
      </c>
      <c r="D4464" t="s">
        <v>28364</v>
      </c>
      <c r="E4464" t="s">
        <v>28365</v>
      </c>
      <c r="F4464" t="s">
        <v>28364</v>
      </c>
      <c r="G4464" t="s">
        <v>28364</v>
      </c>
    </row>
    <row r="4465" spans="1:7" x14ac:dyDescent="0.25">
      <c r="A4465" t="s">
        <v>11106</v>
      </c>
      <c r="B4465" t="s">
        <v>28364</v>
      </c>
      <c r="C4465" t="s">
        <v>28365</v>
      </c>
      <c r="D4465" t="s">
        <v>28364</v>
      </c>
      <c r="E4465" t="s">
        <v>28365</v>
      </c>
      <c r="F4465" t="s">
        <v>28364</v>
      </c>
      <c r="G4465" t="s">
        <v>28365</v>
      </c>
    </row>
    <row r="4466" spans="1:7" x14ac:dyDescent="0.25">
      <c r="A4466" t="s">
        <v>9502</v>
      </c>
      <c r="B4466" t="s">
        <v>28364</v>
      </c>
      <c r="C4466" t="s">
        <v>28365</v>
      </c>
      <c r="D4466" t="s">
        <v>28364</v>
      </c>
      <c r="E4466" t="s">
        <v>28365</v>
      </c>
      <c r="F4466" t="s">
        <v>28364</v>
      </c>
      <c r="G4466" t="s">
        <v>28364</v>
      </c>
    </row>
    <row r="4467" spans="1:7" x14ac:dyDescent="0.25">
      <c r="A4467" t="s">
        <v>27152</v>
      </c>
      <c r="B4467" t="s">
        <v>28364</v>
      </c>
      <c r="C4467" t="s">
        <v>28365</v>
      </c>
      <c r="D4467" t="s">
        <v>28364</v>
      </c>
      <c r="E4467" t="s">
        <v>28365</v>
      </c>
      <c r="F4467" t="s">
        <v>28364</v>
      </c>
      <c r="G4467" t="s">
        <v>28364</v>
      </c>
    </row>
    <row r="4468" spans="1:7" x14ac:dyDescent="0.25">
      <c r="A4468" t="s">
        <v>25750</v>
      </c>
      <c r="B4468" t="s">
        <v>28364</v>
      </c>
      <c r="C4468" t="s">
        <v>28364</v>
      </c>
      <c r="D4468" t="s">
        <v>28364</v>
      </c>
      <c r="E4468" t="s">
        <v>28364</v>
      </c>
      <c r="F4468" t="s">
        <v>28364</v>
      </c>
      <c r="G4468" t="s">
        <v>28364</v>
      </c>
    </row>
    <row r="4469" spans="1:7" x14ac:dyDescent="0.25">
      <c r="A4469" t="s">
        <v>25497</v>
      </c>
      <c r="B4469" t="s">
        <v>28364</v>
      </c>
      <c r="C4469" t="s">
        <v>28365</v>
      </c>
      <c r="D4469" t="s">
        <v>28364</v>
      </c>
      <c r="E4469" t="s">
        <v>28365</v>
      </c>
      <c r="F4469" t="s">
        <v>28364</v>
      </c>
      <c r="G4469" t="s">
        <v>28364</v>
      </c>
    </row>
    <row r="4470" spans="1:7" x14ac:dyDescent="0.25">
      <c r="A4470" t="s">
        <v>23552</v>
      </c>
      <c r="B4470" t="s">
        <v>28364</v>
      </c>
      <c r="C4470" t="s">
        <v>28365</v>
      </c>
      <c r="D4470" t="s">
        <v>28364</v>
      </c>
      <c r="E4470" t="s">
        <v>28365</v>
      </c>
      <c r="F4470" t="s">
        <v>28364</v>
      </c>
      <c r="G4470" t="s">
        <v>28364</v>
      </c>
    </row>
    <row r="4471" spans="1:7" x14ac:dyDescent="0.25">
      <c r="A4471" t="s">
        <v>22555</v>
      </c>
      <c r="B4471" t="s">
        <v>28364</v>
      </c>
      <c r="C4471" t="s">
        <v>28365</v>
      </c>
      <c r="D4471" t="s">
        <v>28364</v>
      </c>
      <c r="E4471" t="s">
        <v>28365</v>
      </c>
      <c r="F4471" t="s">
        <v>28364</v>
      </c>
      <c r="G4471" t="s">
        <v>28364</v>
      </c>
    </row>
    <row r="4472" spans="1:7" x14ac:dyDescent="0.25">
      <c r="A4472" t="s">
        <v>19744</v>
      </c>
      <c r="B4472" t="s">
        <v>28364</v>
      </c>
      <c r="C4472" t="s">
        <v>28364</v>
      </c>
      <c r="D4472" t="s">
        <v>28364</v>
      </c>
      <c r="E4472" t="s">
        <v>28364</v>
      </c>
      <c r="F4472" t="s">
        <v>28364</v>
      </c>
      <c r="G4472" t="s">
        <v>28364</v>
      </c>
    </row>
    <row r="4473" spans="1:7" x14ac:dyDescent="0.25">
      <c r="A4473" t="s">
        <v>3929</v>
      </c>
      <c r="B4473" t="s">
        <v>28364</v>
      </c>
      <c r="C4473" t="s">
        <v>28364</v>
      </c>
      <c r="D4473" t="s">
        <v>28364</v>
      </c>
      <c r="E4473" t="s">
        <v>28364</v>
      </c>
      <c r="F4473" t="s">
        <v>28365</v>
      </c>
      <c r="G4473" t="s">
        <v>28365</v>
      </c>
    </row>
    <row r="4474" spans="1:7" x14ac:dyDescent="0.25">
      <c r="A4474" t="s">
        <v>3126</v>
      </c>
      <c r="B4474" t="s">
        <v>28364</v>
      </c>
      <c r="C4474" t="s">
        <v>28365</v>
      </c>
      <c r="D4474" t="s">
        <v>28364</v>
      </c>
      <c r="E4474" t="s">
        <v>28365</v>
      </c>
      <c r="F4474" t="s">
        <v>28364</v>
      </c>
      <c r="G4474" t="s">
        <v>28364</v>
      </c>
    </row>
    <row r="4475" spans="1:7" x14ac:dyDescent="0.25">
      <c r="A4475" t="s">
        <v>6470</v>
      </c>
      <c r="B4475" t="s">
        <v>28364</v>
      </c>
      <c r="C4475" t="s">
        <v>28364</v>
      </c>
      <c r="D4475" t="s">
        <v>28364</v>
      </c>
      <c r="E4475" t="s">
        <v>28364</v>
      </c>
      <c r="F4475" t="s">
        <v>28364</v>
      </c>
      <c r="G4475" t="s">
        <v>28364</v>
      </c>
    </row>
    <row r="4476" spans="1:7" x14ac:dyDescent="0.25">
      <c r="A4476" t="s">
        <v>14122</v>
      </c>
      <c r="B4476" t="s">
        <v>28364</v>
      </c>
      <c r="C4476" t="s">
        <v>28365</v>
      </c>
      <c r="D4476" t="s">
        <v>28364</v>
      </c>
      <c r="E4476" t="s">
        <v>28365</v>
      </c>
      <c r="F4476" t="s">
        <v>28364</v>
      </c>
      <c r="G4476" t="s">
        <v>28364</v>
      </c>
    </row>
    <row r="4477" spans="1:7" x14ac:dyDescent="0.25">
      <c r="A4477" t="s">
        <v>20592</v>
      </c>
      <c r="B4477" t="s">
        <v>28364</v>
      </c>
      <c r="C4477" t="s">
        <v>28364</v>
      </c>
      <c r="D4477" t="s">
        <v>28364</v>
      </c>
      <c r="E4477" t="s">
        <v>28364</v>
      </c>
      <c r="F4477" t="s">
        <v>28364</v>
      </c>
      <c r="G4477" t="s">
        <v>28364</v>
      </c>
    </row>
    <row r="4478" spans="1:7" x14ac:dyDescent="0.25">
      <c r="A4478" t="s">
        <v>24881</v>
      </c>
      <c r="B4478" t="s">
        <v>28364</v>
      </c>
      <c r="C4478" t="s">
        <v>28364</v>
      </c>
      <c r="D4478" t="s">
        <v>28365</v>
      </c>
      <c r="E4478" t="s">
        <v>28364</v>
      </c>
      <c r="F4478" t="s">
        <v>28364</v>
      </c>
      <c r="G4478" t="s">
        <v>28364</v>
      </c>
    </row>
    <row r="4479" spans="1:7" x14ac:dyDescent="0.25">
      <c r="A4479" t="s">
        <v>25583</v>
      </c>
      <c r="B4479" t="s">
        <v>28364</v>
      </c>
      <c r="C4479" t="s">
        <v>28364</v>
      </c>
      <c r="D4479" t="s">
        <v>28365</v>
      </c>
      <c r="E4479" t="s">
        <v>28364</v>
      </c>
      <c r="F4479" t="s">
        <v>28364</v>
      </c>
      <c r="G4479" t="s">
        <v>28364</v>
      </c>
    </row>
    <row r="4480" spans="1:7" x14ac:dyDescent="0.25">
      <c r="A4480" t="s">
        <v>11071</v>
      </c>
      <c r="B4480" t="s">
        <v>28364</v>
      </c>
      <c r="C4480" t="s">
        <v>28364</v>
      </c>
      <c r="D4480" t="s">
        <v>28364</v>
      </c>
      <c r="E4480" t="s">
        <v>28364</v>
      </c>
      <c r="F4480" t="s">
        <v>28364</v>
      </c>
      <c r="G4480" t="s">
        <v>28365</v>
      </c>
    </row>
    <row r="4481" spans="1:7" x14ac:dyDescent="0.25">
      <c r="A4481" t="s">
        <v>27948</v>
      </c>
      <c r="B4481" t="s">
        <v>28364</v>
      </c>
      <c r="C4481" t="s">
        <v>28364</v>
      </c>
      <c r="D4481" t="s">
        <v>28364</v>
      </c>
      <c r="E4481" t="s">
        <v>28364</v>
      </c>
      <c r="F4481" t="s">
        <v>28364</v>
      </c>
      <c r="G4481" t="s">
        <v>28364</v>
      </c>
    </row>
    <row r="4482" spans="1:7" x14ac:dyDescent="0.25">
      <c r="A4482" t="s">
        <v>15715</v>
      </c>
      <c r="B4482" t="s">
        <v>28364</v>
      </c>
      <c r="C4482" t="s">
        <v>28364</v>
      </c>
      <c r="D4482" t="s">
        <v>28364</v>
      </c>
      <c r="E4482" t="s">
        <v>28364</v>
      </c>
      <c r="F4482" t="s">
        <v>28364</v>
      </c>
      <c r="G4482" t="s">
        <v>28364</v>
      </c>
    </row>
    <row r="4483" spans="1:7" x14ac:dyDescent="0.25">
      <c r="A4483" t="s">
        <v>13976</v>
      </c>
      <c r="B4483" t="s">
        <v>28364</v>
      </c>
      <c r="C4483" t="s">
        <v>28364</v>
      </c>
      <c r="D4483" t="s">
        <v>28364</v>
      </c>
      <c r="E4483" t="s">
        <v>28364</v>
      </c>
      <c r="F4483" t="s">
        <v>28364</v>
      </c>
      <c r="G4483" t="s">
        <v>28364</v>
      </c>
    </row>
    <row r="4484" spans="1:7" x14ac:dyDescent="0.25">
      <c r="A4484" t="s">
        <v>24566</v>
      </c>
      <c r="B4484" t="s">
        <v>28364</v>
      </c>
      <c r="C4484" t="s">
        <v>28364</v>
      </c>
      <c r="D4484" t="s">
        <v>28364</v>
      </c>
      <c r="E4484" t="s">
        <v>28364</v>
      </c>
      <c r="F4484" t="s">
        <v>28364</v>
      </c>
      <c r="G4484" t="s">
        <v>28364</v>
      </c>
    </row>
    <row r="4485" spans="1:7" x14ac:dyDescent="0.25">
      <c r="A4485" t="s">
        <v>8769</v>
      </c>
      <c r="B4485" t="s">
        <v>28364</v>
      </c>
      <c r="C4485" t="s">
        <v>28365</v>
      </c>
      <c r="D4485" t="s">
        <v>28364</v>
      </c>
      <c r="E4485" t="s">
        <v>28365</v>
      </c>
      <c r="F4485" t="s">
        <v>28364</v>
      </c>
      <c r="G4485" t="s">
        <v>28364</v>
      </c>
    </row>
    <row r="4486" spans="1:7" x14ac:dyDescent="0.25">
      <c r="A4486" t="s">
        <v>22571</v>
      </c>
      <c r="B4486" t="s">
        <v>28364</v>
      </c>
      <c r="C4486" t="s">
        <v>28364</v>
      </c>
      <c r="D4486" t="s">
        <v>28364</v>
      </c>
      <c r="E4486" t="s">
        <v>28364</v>
      </c>
      <c r="F4486" t="s">
        <v>28364</v>
      </c>
      <c r="G4486" t="s">
        <v>28364</v>
      </c>
    </row>
    <row r="4487" spans="1:7" x14ac:dyDescent="0.25">
      <c r="A4487" t="s">
        <v>26357</v>
      </c>
      <c r="B4487" t="s">
        <v>28364</v>
      </c>
      <c r="C4487" t="s">
        <v>28364</v>
      </c>
      <c r="D4487" t="s">
        <v>28364</v>
      </c>
      <c r="E4487" t="s">
        <v>28364</v>
      </c>
      <c r="F4487" t="s">
        <v>28364</v>
      </c>
      <c r="G4487" t="s">
        <v>28364</v>
      </c>
    </row>
    <row r="4488" spans="1:7" x14ac:dyDescent="0.25">
      <c r="A4488" t="s">
        <v>25949</v>
      </c>
      <c r="B4488" t="s">
        <v>28364</v>
      </c>
      <c r="C4488" t="s">
        <v>28364</v>
      </c>
      <c r="D4488" t="s">
        <v>28364</v>
      </c>
      <c r="E4488" t="s">
        <v>28364</v>
      </c>
      <c r="F4488" t="s">
        <v>28364</v>
      </c>
      <c r="G4488" t="s">
        <v>28364</v>
      </c>
    </row>
    <row r="4489" spans="1:7" x14ac:dyDescent="0.25">
      <c r="A4489" t="s">
        <v>6378</v>
      </c>
      <c r="B4489" t="s">
        <v>28364</v>
      </c>
      <c r="C4489" t="s">
        <v>28365</v>
      </c>
      <c r="D4489" t="s">
        <v>28364</v>
      </c>
      <c r="E4489" t="s">
        <v>28365</v>
      </c>
      <c r="F4489" t="s">
        <v>28364</v>
      </c>
      <c r="G4489" t="s">
        <v>28364</v>
      </c>
    </row>
    <row r="4490" spans="1:7" x14ac:dyDescent="0.25">
      <c r="A4490" t="s">
        <v>7172</v>
      </c>
      <c r="B4490" t="s">
        <v>28364</v>
      </c>
      <c r="C4490" t="s">
        <v>28364</v>
      </c>
      <c r="D4490" t="s">
        <v>28364</v>
      </c>
      <c r="E4490" t="s">
        <v>28364</v>
      </c>
      <c r="F4490" t="s">
        <v>28364</v>
      </c>
      <c r="G4490" t="s">
        <v>28364</v>
      </c>
    </row>
    <row r="4491" spans="1:7" x14ac:dyDescent="0.25">
      <c r="A4491" t="s">
        <v>27229</v>
      </c>
      <c r="B4491" t="s">
        <v>28364</v>
      </c>
      <c r="C4491" t="s">
        <v>28364</v>
      </c>
      <c r="D4491" t="s">
        <v>28364</v>
      </c>
      <c r="E4491" t="s">
        <v>28364</v>
      </c>
      <c r="F4491" t="s">
        <v>28364</v>
      </c>
      <c r="G4491" t="s">
        <v>28364</v>
      </c>
    </row>
    <row r="4492" spans="1:7" x14ac:dyDescent="0.25">
      <c r="A4492" t="s">
        <v>24483</v>
      </c>
      <c r="B4492" t="s">
        <v>28364</v>
      </c>
      <c r="C4492" t="s">
        <v>28364</v>
      </c>
      <c r="D4492" t="s">
        <v>28364</v>
      </c>
      <c r="E4492" t="s">
        <v>28364</v>
      </c>
      <c r="F4492" t="s">
        <v>28364</v>
      </c>
      <c r="G4492" t="s">
        <v>28364</v>
      </c>
    </row>
    <row r="4493" spans="1:7" x14ac:dyDescent="0.25">
      <c r="A4493" t="s">
        <v>20117</v>
      </c>
      <c r="B4493" t="s">
        <v>28364</v>
      </c>
      <c r="C4493" t="s">
        <v>28364</v>
      </c>
      <c r="D4493" t="s">
        <v>28364</v>
      </c>
      <c r="E4493" t="s">
        <v>28364</v>
      </c>
      <c r="F4493" t="s">
        <v>28364</v>
      </c>
      <c r="G4493" t="s">
        <v>28364</v>
      </c>
    </row>
    <row r="4494" spans="1:7" x14ac:dyDescent="0.25">
      <c r="A4494" t="s">
        <v>16153</v>
      </c>
      <c r="B4494" t="s">
        <v>28364</v>
      </c>
      <c r="C4494" t="s">
        <v>28364</v>
      </c>
      <c r="D4494" t="s">
        <v>28364</v>
      </c>
      <c r="E4494" t="s">
        <v>28364</v>
      </c>
      <c r="F4494" t="s">
        <v>28364</v>
      </c>
      <c r="G4494" t="s">
        <v>28364</v>
      </c>
    </row>
    <row r="4495" spans="1:7" x14ac:dyDescent="0.25">
      <c r="A4495" t="s">
        <v>16220</v>
      </c>
      <c r="B4495" t="s">
        <v>28364</v>
      </c>
      <c r="C4495" t="s">
        <v>28364</v>
      </c>
      <c r="D4495" t="s">
        <v>28364</v>
      </c>
      <c r="E4495" t="s">
        <v>28364</v>
      </c>
      <c r="F4495" t="s">
        <v>28364</v>
      </c>
      <c r="G4495" t="s">
        <v>28364</v>
      </c>
    </row>
    <row r="4496" spans="1:7" x14ac:dyDescent="0.25">
      <c r="A4496" t="s">
        <v>12150</v>
      </c>
      <c r="B4496" t="s">
        <v>28364</v>
      </c>
      <c r="C4496" t="s">
        <v>28364</v>
      </c>
      <c r="D4496" t="s">
        <v>28364</v>
      </c>
      <c r="E4496" t="s">
        <v>28364</v>
      </c>
      <c r="F4496" t="s">
        <v>28364</v>
      </c>
      <c r="G4496" t="s">
        <v>28364</v>
      </c>
    </row>
    <row r="4497" spans="1:7" x14ac:dyDescent="0.25">
      <c r="A4497" t="s">
        <v>15476</v>
      </c>
      <c r="B4497" t="s">
        <v>28364</v>
      </c>
      <c r="C4497" t="s">
        <v>28364</v>
      </c>
      <c r="D4497" t="s">
        <v>28364</v>
      </c>
      <c r="E4497" t="s">
        <v>28364</v>
      </c>
      <c r="F4497" t="s">
        <v>28364</v>
      </c>
      <c r="G4497" t="s">
        <v>28364</v>
      </c>
    </row>
    <row r="4498" spans="1:7" x14ac:dyDescent="0.25">
      <c r="A4498" t="s">
        <v>25151</v>
      </c>
      <c r="B4498" t="s">
        <v>28364</v>
      </c>
      <c r="C4498" t="s">
        <v>28364</v>
      </c>
      <c r="D4498" t="s">
        <v>28364</v>
      </c>
      <c r="E4498" t="s">
        <v>28364</v>
      </c>
      <c r="F4498" t="s">
        <v>28364</v>
      </c>
      <c r="G4498" t="s">
        <v>28364</v>
      </c>
    </row>
    <row r="4499" spans="1:7" x14ac:dyDescent="0.25">
      <c r="A4499" t="s">
        <v>3032</v>
      </c>
      <c r="B4499" t="s">
        <v>28364</v>
      </c>
      <c r="C4499" t="s">
        <v>28364</v>
      </c>
      <c r="D4499" t="s">
        <v>28364</v>
      </c>
      <c r="E4499" t="s">
        <v>28364</v>
      </c>
      <c r="F4499" t="s">
        <v>28364</v>
      </c>
      <c r="G4499" t="s">
        <v>28364</v>
      </c>
    </row>
    <row r="4500" spans="1:7" x14ac:dyDescent="0.25">
      <c r="A4500" t="s">
        <v>18713</v>
      </c>
      <c r="B4500" t="s">
        <v>28364</v>
      </c>
      <c r="C4500" t="s">
        <v>28364</v>
      </c>
      <c r="D4500" t="s">
        <v>28364</v>
      </c>
      <c r="E4500" t="s">
        <v>28364</v>
      </c>
      <c r="F4500" t="s">
        <v>28364</v>
      </c>
      <c r="G4500" t="s">
        <v>28364</v>
      </c>
    </row>
    <row r="4501" spans="1:7" x14ac:dyDescent="0.25">
      <c r="A4501" t="s">
        <v>11253</v>
      </c>
      <c r="B4501" t="s">
        <v>28364</v>
      </c>
      <c r="C4501" t="s">
        <v>28364</v>
      </c>
      <c r="D4501" t="s">
        <v>28364</v>
      </c>
      <c r="E4501" t="s">
        <v>28364</v>
      </c>
      <c r="F4501" t="s">
        <v>28364</v>
      </c>
      <c r="G4501" t="s">
        <v>28364</v>
      </c>
    </row>
    <row r="4502" spans="1:7" x14ac:dyDescent="0.25">
      <c r="A4502" t="s">
        <v>21695</v>
      </c>
      <c r="B4502" t="s">
        <v>28364</v>
      </c>
      <c r="C4502" t="s">
        <v>28364</v>
      </c>
      <c r="D4502" t="s">
        <v>28364</v>
      </c>
      <c r="E4502" t="s">
        <v>28364</v>
      </c>
      <c r="F4502" t="s">
        <v>28364</v>
      </c>
      <c r="G4502" t="s">
        <v>28365</v>
      </c>
    </row>
    <row r="4503" spans="1:7" x14ac:dyDescent="0.25">
      <c r="A4503" t="s">
        <v>22300</v>
      </c>
      <c r="B4503" t="s">
        <v>28364</v>
      </c>
      <c r="C4503" t="s">
        <v>28364</v>
      </c>
      <c r="D4503" t="s">
        <v>28364</v>
      </c>
      <c r="E4503" t="s">
        <v>28364</v>
      </c>
      <c r="F4503" t="s">
        <v>28364</v>
      </c>
      <c r="G4503" t="s">
        <v>28365</v>
      </c>
    </row>
    <row r="4504" spans="1:7" x14ac:dyDescent="0.25">
      <c r="A4504" t="s">
        <v>27876</v>
      </c>
      <c r="B4504" t="s">
        <v>28364</v>
      </c>
      <c r="C4504" t="s">
        <v>28364</v>
      </c>
      <c r="D4504" t="s">
        <v>28364</v>
      </c>
      <c r="E4504" t="s">
        <v>28364</v>
      </c>
      <c r="F4504" t="s">
        <v>28364</v>
      </c>
      <c r="G4504" t="s">
        <v>28364</v>
      </c>
    </row>
    <row r="4505" spans="1:7" x14ac:dyDescent="0.25">
      <c r="A4505" t="s">
        <v>20126</v>
      </c>
      <c r="B4505" t="s">
        <v>28364</v>
      </c>
      <c r="C4505" t="s">
        <v>28364</v>
      </c>
      <c r="D4505" t="s">
        <v>28364</v>
      </c>
      <c r="E4505" t="s">
        <v>28364</v>
      </c>
      <c r="F4505" t="s">
        <v>28364</v>
      </c>
      <c r="G4505" t="s">
        <v>28365</v>
      </c>
    </row>
    <row r="4506" spans="1:7" x14ac:dyDescent="0.25">
      <c r="A4506" t="s">
        <v>17452</v>
      </c>
      <c r="B4506" t="s">
        <v>28364</v>
      </c>
      <c r="C4506" t="s">
        <v>28364</v>
      </c>
      <c r="D4506" t="s">
        <v>28364</v>
      </c>
      <c r="E4506" t="s">
        <v>28364</v>
      </c>
      <c r="F4506" t="s">
        <v>28364</v>
      </c>
      <c r="G4506" t="s">
        <v>28365</v>
      </c>
    </row>
    <row r="4507" spans="1:7" x14ac:dyDescent="0.25">
      <c r="A4507" t="s">
        <v>25507</v>
      </c>
      <c r="B4507" t="s">
        <v>28364</v>
      </c>
      <c r="C4507" t="s">
        <v>28364</v>
      </c>
      <c r="D4507" t="s">
        <v>28364</v>
      </c>
      <c r="E4507" t="s">
        <v>28364</v>
      </c>
      <c r="F4507" t="s">
        <v>28364</v>
      </c>
      <c r="G4507" t="s">
        <v>28364</v>
      </c>
    </row>
    <row r="4508" spans="1:7" x14ac:dyDescent="0.25">
      <c r="A4508" t="s">
        <v>20371</v>
      </c>
      <c r="B4508" t="s">
        <v>28364</v>
      </c>
      <c r="C4508" t="s">
        <v>28364</v>
      </c>
      <c r="D4508" t="s">
        <v>28364</v>
      </c>
      <c r="E4508" t="s">
        <v>28364</v>
      </c>
      <c r="F4508" t="s">
        <v>28364</v>
      </c>
      <c r="G4508" t="s">
        <v>28364</v>
      </c>
    </row>
    <row r="4509" spans="1:7" x14ac:dyDescent="0.25">
      <c r="A4509" t="s">
        <v>24244</v>
      </c>
      <c r="B4509" t="s">
        <v>28364</v>
      </c>
      <c r="C4509" t="s">
        <v>28364</v>
      </c>
      <c r="D4509" t="s">
        <v>28364</v>
      </c>
      <c r="E4509" t="s">
        <v>28364</v>
      </c>
      <c r="F4509" t="s">
        <v>28364</v>
      </c>
      <c r="G4509" t="s">
        <v>28364</v>
      </c>
    </row>
    <row r="4510" spans="1:7" x14ac:dyDescent="0.25">
      <c r="A4510" t="s">
        <v>8931</v>
      </c>
      <c r="B4510" t="s">
        <v>28364</v>
      </c>
      <c r="C4510" t="s">
        <v>28364</v>
      </c>
      <c r="D4510" t="s">
        <v>28364</v>
      </c>
      <c r="E4510" t="s">
        <v>28364</v>
      </c>
      <c r="F4510" t="s">
        <v>28364</v>
      </c>
      <c r="G4510" t="s">
        <v>28364</v>
      </c>
    </row>
    <row r="4511" spans="1:7" x14ac:dyDescent="0.25">
      <c r="A4511" t="s">
        <v>24614</v>
      </c>
      <c r="B4511" t="s">
        <v>28364</v>
      </c>
      <c r="C4511" t="s">
        <v>28364</v>
      </c>
      <c r="D4511" t="s">
        <v>28364</v>
      </c>
      <c r="E4511" t="s">
        <v>28364</v>
      </c>
      <c r="F4511" t="s">
        <v>28364</v>
      </c>
      <c r="G4511" t="s">
        <v>28364</v>
      </c>
    </row>
    <row r="4512" spans="1:7" x14ac:dyDescent="0.25">
      <c r="A4512" t="s">
        <v>24073</v>
      </c>
      <c r="B4512" t="s">
        <v>28364</v>
      </c>
      <c r="C4512" t="s">
        <v>28364</v>
      </c>
      <c r="D4512" t="s">
        <v>28364</v>
      </c>
      <c r="E4512" t="s">
        <v>28364</v>
      </c>
      <c r="F4512" t="s">
        <v>28364</v>
      </c>
      <c r="G4512" t="s">
        <v>28364</v>
      </c>
    </row>
    <row r="4513" spans="1:7" x14ac:dyDescent="0.25">
      <c r="A4513" t="s">
        <v>27574</v>
      </c>
      <c r="B4513" t="s">
        <v>28364</v>
      </c>
      <c r="C4513" t="s">
        <v>28364</v>
      </c>
      <c r="D4513" t="s">
        <v>28364</v>
      </c>
      <c r="E4513" t="s">
        <v>28364</v>
      </c>
      <c r="F4513" t="s">
        <v>28364</v>
      </c>
      <c r="G4513" t="s">
        <v>28364</v>
      </c>
    </row>
    <row r="4514" spans="1:7" x14ac:dyDescent="0.25">
      <c r="A4514" t="s">
        <v>22684</v>
      </c>
      <c r="B4514" t="s">
        <v>28364</v>
      </c>
      <c r="C4514" t="s">
        <v>28364</v>
      </c>
      <c r="D4514" t="s">
        <v>28364</v>
      </c>
      <c r="E4514" t="s">
        <v>28364</v>
      </c>
      <c r="F4514" t="s">
        <v>28364</v>
      </c>
      <c r="G4514" t="s">
        <v>28364</v>
      </c>
    </row>
    <row r="4515" spans="1:7" x14ac:dyDescent="0.25">
      <c r="A4515" t="s">
        <v>27521</v>
      </c>
      <c r="B4515" t="s">
        <v>28364</v>
      </c>
      <c r="C4515" t="s">
        <v>28364</v>
      </c>
      <c r="D4515" t="s">
        <v>28364</v>
      </c>
      <c r="E4515" t="s">
        <v>28364</v>
      </c>
      <c r="F4515" t="s">
        <v>28364</v>
      </c>
      <c r="G4515" t="s">
        <v>28364</v>
      </c>
    </row>
    <row r="4516" spans="1:7" x14ac:dyDescent="0.25">
      <c r="A4516" t="s">
        <v>8376</v>
      </c>
      <c r="B4516" t="s">
        <v>28364</v>
      </c>
      <c r="C4516" t="s">
        <v>28364</v>
      </c>
      <c r="D4516" t="s">
        <v>28364</v>
      </c>
      <c r="E4516" t="s">
        <v>28364</v>
      </c>
      <c r="F4516" t="s">
        <v>28364</v>
      </c>
      <c r="G4516" t="s">
        <v>28364</v>
      </c>
    </row>
    <row r="4517" spans="1:7" x14ac:dyDescent="0.25">
      <c r="A4517" t="s">
        <v>27029</v>
      </c>
      <c r="B4517" t="s">
        <v>28364</v>
      </c>
      <c r="C4517" t="s">
        <v>28365</v>
      </c>
      <c r="D4517" t="s">
        <v>28364</v>
      </c>
      <c r="E4517" t="s">
        <v>28365</v>
      </c>
      <c r="F4517" t="s">
        <v>28364</v>
      </c>
      <c r="G4517" t="s">
        <v>28364</v>
      </c>
    </row>
    <row r="4518" spans="1:7" x14ac:dyDescent="0.25">
      <c r="A4518" t="s">
        <v>25793</v>
      </c>
      <c r="B4518" t="s">
        <v>28364</v>
      </c>
      <c r="C4518" t="s">
        <v>28364</v>
      </c>
      <c r="D4518" t="s">
        <v>28364</v>
      </c>
      <c r="E4518" t="s">
        <v>28364</v>
      </c>
      <c r="F4518" t="s">
        <v>28364</v>
      </c>
      <c r="G4518" t="s">
        <v>28364</v>
      </c>
    </row>
    <row r="4519" spans="1:7" x14ac:dyDescent="0.25">
      <c r="A4519" t="s">
        <v>17920</v>
      </c>
      <c r="B4519" t="s">
        <v>28364</v>
      </c>
      <c r="C4519" t="s">
        <v>28364</v>
      </c>
      <c r="D4519" t="s">
        <v>28364</v>
      </c>
      <c r="E4519" t="s">
        <v>28364</v>
      </c>
      <c r="F4519" t="s">
        <v>28364</v>
      </c>
      <c r="G4519" t="s">
        <v>28364</v>
      </c>
    </row>
    <row r="4520" spans="1:7" x14ac:dyDescent="0.25">
      <c r="A4520" t="s">
        <v>9675</v>
      </c>
      <c r="B4520" t="s">
        <v>28364</v>
      </c>
      <c r="C4520" t="s">
        <v>28365</v>
      </c>
      <c r="D4520" t="s">
        <v>28364</v>
      </c>
      <c r="E4520" t="s">
        <v>28365</v>
      </c>
      <c r="F4520" t="s">
        <v>28364</v>
      </c>
      <c r="G4520" t="s">
        <v>28364</v>
      </c>
    </row>
    <row r="4521" spans="1:7" x14ac:dyDescent="0.25">
      <c r="A4521" t="s">
        <v>16264</v>
      </c>
      <c r="B4521" t="s">
        <v>28364</v>
      </c>
      <c r="C4521" t="s">
        <v>28364</v>
      </c>
      <c r="D4521" t="s">
        <v>28364</v>
      </c>
      <c r="E4521" t="s">
        <v>28364</v>
      </c>
      <c r="F4521" t="s">
        <v>28364</v>
      </c>
      <c r="G4521" t="s">
        <v>28364</v>
      </c>
    </row>
    <row r="4522" spans="1:7" x14ac:dyDescent="0.25">
      <c r="A4522" t="s">
        <v>16696</v>
      </c>
      <c r="B4522" t="s">
        <v>28364</v>
      </c>
      <c r="C4522" t="s">
        <v>28364</v>
      </c>
      <c r="D4522" t="s">
        <v>28364</v>
      </c>
      <c r="E4522" t="s">
        <v>28364</v>
      </c>
      <c r="F4522" t="s">
        <v>28364</v>
      </c>
      <c r="G4522" t="s">
        <v>28364</v>
      </c>
    </row>
    <row r="4523" spans="1:7" x14ac:dyDescent="0.25">
      <c r="A4523" t="s">
        <v>17904</v>
      </c>
      <c r="B4523" t="s">
        <v>28364</v>
      </c>
      <c r="C4523" t="s">
        <v>28364</v>
      </c>
      <c r="D4523" t="s">
        <v>28365</v>
      </c>
      <c r="E4523" t="s">
        <v>28364</v>
      </c>
      <c r="F4523" t="s">
        <v>28364</v>
      </c>
      <c r="G4523" t="s">
        <v>28364</v>
      </c>
    </row>
    <row r="4524" spans="1:7" x14ac:dyDescent="0.25">
      <c r="A4524" t="s">
        <v>14210</v>
      </c>
      <c r="B4524" t="s">
        <v>28364</v>
      </c>
      <c r="C4524" t="s">
        <v>28364</v>
      </c>
      <c r="D4524" t="s">
        <v>28364</v>
      </c>
      <c r="E4524" t="s">
        <v>28364</v>
      </c>
      <c r="F4524" t="s">
        <v>28364</v>
      </c>
      <c r="G4524" t="s">
        <v>28364</v>
      </c>
    </row>
    <row r="4525" spans="1:7" x14ac:dyDescent="0.25">
      <c r="A4525" t="s">
        <v>13939</v>
      </c>
      <c r="B4525" t="s">
        <v>28364</v>
      </c>
      <c r="C4525" t="s">
        <v>28364</v>
      </c>
      <c r="D4525" t="s">
        <v>28364</v>
      </c>
      <c r="E4525" t="s">
        <v>28364</v>
      </c>
      <c r="F4525" t="s">
        <v>28364</v>
      </c>
      <c r="G4525" t="s">
        <v>28364</v>
      </c>
    </row>
    <row r="4526" spans="1:7" x14ac:dyDescent="0.25">
      <c r="A4526" t="s">
        <v>5475</v>
      </c>
      <c r="B4526" t="s">
        <v>28364</v>
      </c>
      <c r="C4526" t="s">
        <v>28365</v>
      </c>
      <c r="D4526" t="s">
        <v>28364</v>
      </c>
      <c r="E4526" t="s">
        <v>28365</v>
      </c>
      <c r="F4526" t="s">
        <v>28364</v>
      </c>
      <c r="G4526" t="s">
        <v>28364</v>
      </c>
    </row>
    <row r="4527" spans="1:7" x14ac:dyDescent="0.25">
      <c r="A4527" t="s">
        <v>24529</v>
      </c>
      <c r="B4527" t="s">
        <v>28364</v>
      </c>
      <c r="C4527" t="s">
        <v>28365</v>
      </c>
      <c r="D4527" t="s">
        <v>28364</v>
      </c>
      <c r="E4527" t="s">
        <v>28365</v>
      </c>
      <c r="F4527" t="s">
        <v>28364</v>
      </c>
      <c r="G4527" t="s">
        <v>28364</v>
      </c>
    </row>
    <row r="4528" spans="1:7" x14ac:dyDescent="0.25">
      <c r="A4528" t="s">
        <v>20759</v>
      </c>
      <c r="B4528" t="s">
        <v>28364</v>
      </c>
      <c r="C4528" t="s">
        <v>28365</v>
      </c>
      <c r="D4528" t="s">
        <v>28364</v>
      </c>
      <c r="E4528" t="s">
        <v>28365</v>
      </c>
      <c r="F4528" t="s">
        <v>28364</v>
      </c>
      <c r="G4528" t="s">
        <v>28364</v>
      </c>
    </row>
    <row r="4529" spans="1:7" x14ac:dyDescent="0.25">
      <c r="A4529" t="s">
        <v>22506</v>
      </c>
      <c r="B4529" t="s">
        <v>28364</v>
      </c>
      <c r="C4529" t="s">
        <v>28365</v>
      </c>
      <c r="D4529" t="s">
        <v>28364</v>
      </c>
      <c r="E4529" t="s">
        <v>28365</v>
      </c>
      <c r="F4529" t="s">
        <v>28364</v>
      </c>
      <c r="G4529" t="s">
        <v>28364</v>
      </c>
    </row>
    <row r="4530" spans="1:7" x14ac:dyDescent="0.25">
      <c r="A4530" t="s">
        <v>22761</v>
      </c>
      <c r="B4530" t="s">
        <v>28364</v>
      </c>
      <c r="C4530" t="s">
        <v>28365</v>
      </c>
      <c r="D4530" t="s">
        <v>28364</v>
      </c>
      <c r="E4530" t="s">
        <v>28365</v>
      </c>
      <c r="F4530" t="s">
        <v>28364</v>
      </c>
      <c r="G4530" t="s">
        <v>28364</v>
      </c>
    </row>
    <row r="4531" spans="1:7" x14ac:dyDescent="0.25">
      <c r="A4531" t="s">
        <v>19069</v>
      </c>
      <c r="B4531" t="s">
        <v>28364</v>
      </c>
      <c r="C4531" t="s">
        <v>28365</v>
      </c>
      <c r="D4531" t="s">
        <v>28364</v>
      </c>
      <c r="E4531" t="s">
        <v>28365</v>
      </c>
      <c r="F4531" t="s">
        <v>28364</v>
      </c>
      <c r="G4531" t="s">
        <v>28364</v>
      </c>
    </row>
    <row r="4532" spans="1:7" x14ac:dyDescent="0.25">
      <c r="A4532" t="s">
        <v>11773</v>
      </c>
      <c r="B4532" t="s">
        <v>28364</v>
      </c>
      <c r="C4532" t="s">
        <v>28364</v>
      </c>
      <c r="D4532" t="s">
        <v>28364</v>
      </c>
      <c r="E4532" t="s">
        <v>28364</v>
      </c>
      <c r="F4532" t="s">
        <v>28364</v>
      </c>
      <c r="G4532" t="s">
        <v>28364</v>
      </c>
    </row>
    <row r="4533" spans="1:7" x14ac:dyDescent="0.25">
      <c r="A4533" t="s">
        <v>17275</v>
      </c>
      <c r="B4533" t="s">
        <v>28364</v>
      </c>
      <c r="C4533" t="s">
        <v>28364</v>
      </c>
      <c r="D4533" t="s">
        <v>28364</v>
      </c>
      <c r="E4533" t="s">
        <v>28364</v>
      </c>
      <c r="F4533" t="s">
        <v>28364</v>
      </c>
      <c r="G4533" t="s">
        <v>28364</v>
      </c>
    </row>
    <row r="4534" spans="1:7" x14ac:dyDescent="0.25">
      <c r="A4534" t="s">
        <v>7085</v>
      </c>
      <c r="B4534" t="s">
        <v>28364</v>
      </c>
      <c r="C4534" t="s">
        <v>28365</v>
      </c>
      <c r="D4534" t="s">
        <v>28364</v>
      </c>
      <c r="E4534" t="s">
        <v>28365</v>
      </c>
      <c r="F4534" t="s">
        <v>28364</v>
      </c>
      <c r="G4534" t="s">
        <v>28364</v>
      </c>
    </row>
    <row r="4535" spans="1:7" x14ac:dyDescent="0.25">
      <c r="A4535" t="s">
        <v>13407</v>
      </c>
      <c r="B4535" t="s">
        <v>28364</v>
      </c>
      <c r="C4535" t="s">
        <v>28364</v>
      </c>
      <c r="D4535" t="s">
        <v>28364</v>
      </c>
      <c r="E4535" t="s">
        <v>28364</v>
      </c>
      <c r="F4535" t="s">
        <v>28364</v>
      </c>
      <c r="G4535" t="s">
        <v>28364</v>
      </c>
    </row>
    <row r="4536" spans="1:7" x14ac:dyDescent="0.25">
      <c r="A4536" t="s">
        <v>20242</v>
      </c>
      <c r="B4536" t="s">
        <v>28364</v>
      </c>
      <c r="C4536" t="s">
        <v>28365</v>
      </c>
      <c r="D4536" t="s">
        <v>28364</v>
      </c>
      <c r="E4536" t="s">
        <v>28365</v>
      </c>
      <c r="F4536" t="s">
        <v>28364</v>
      </c>
      <c r="G4536" t="s">
        <v>28365</v>
      </c>
    </row>
    <row r="4537" spans="1:7" x14ac:dyDescent="0.25">
      <c r="A4537" t="s">
        <v>27524</v>
      </c>
      <c r="B4537" t="s">
        <v>28364</v>
      </c>
      <c r="C4537" t="s">
        <v>28364</v>
      </c>
      <c r="D4537" t="s">
        <v>28364</v>
      </c>
      <c r="E4537" t="s">
        <v>28364</v>
      </c>
      <c r="F4537" t="s">
        <v>28364</v>
      </c>
      <c r="G4537" t="s">
        <v>28365</v>
      </c>
    </row>
    <row r="4538" spans="1:7" x14ac:dyDescent="0.25">
      <c r="A4538" t="s">
        <v>13476</v>
      </c>
      <c r="B4538" t="s">
        <v>28364</v>
      </c>
      <c r="C4538" t="s">
        <v>28365</v>
      </c>
      <c r="D4538" t="s">
        <v>28364</v>
      </c>
      <c r="E4538" t="s">
        <v>28365</v>
      </c>
      <c r="F4538" t="s">
        <v>28364</v>
      </c>
      <c r="G4538" t="s">
        <v>28364</v>
      </c>
    </row>
    <row r="4539" spans="1:7" x14ac:dyDescent="0.25">
      <c r="A4539" t="s">
        <v>8149</v>
      </c>
      <c r="B4539" t="s">
        <v>28364</v>
      </c>
      <c r="C4539" t="s">
        <v>28365</v>
      </c>
      <c r="D4539" t="s">
        <v>28364</v>
      </c>
      <c r="E4539" t="s">
        <v>28365</v>
      </c>
      <c r="F4539" t="s">
        <v>28364</v>
      </c>
      <c r="G4539" t="s">
        <v>28364</v>
      </c>
    </row>
    <row r="4540" spans="1:7" x14ac:dyDescent="0.25">
      <c r="A4540" t="s">
        <v>15200</v>
      </c>
      <c r="B4540" t="s">
        <v>28364</v>
      </c>
      <c r="C4540" t="s">
        <v>28364</v>
      </c>
      <c r="D4540" t="s">
        <v>28364</v>
      </c>
      <c r="E4540" t="s">
        <v>28364</v>
      </c>
      <c r="F4540" t="s">
        <v>28364</v>
      </c>
      <c r="G4540" t="s">
        <v>28364</v>
      </c>
    </row>
    <row r="4541" spans="1:7" x14ac:dyDescent="0.25">
      <c r="A4541" t="s">
        <v>23868</v>
      </c>
      <c r="B4541" t="s">
        <v>28364</v>
      </c>
      <c r="C4541" t="s">
        <v>28365</v>
      </c>
      <c r="D4541" t="s">
        <v>28364</v>
      </c>
      <c r="E4541" t="s">
        <v>28365</v>
      </c>
      <c r="F4541" t="s">
        <v>28364</v>
      </c>
      <c r="G4541" t="s">
        <v>28364</v>
      </c>
    </row>
    <row r="4542" spans="1:7" x14ac:dyDescent="0.25">
      <c r="A4542" t="s">
        <v>20808</v>
      </c>
      <c r="B4542" t="s">
        <v>28364</v>
      </c>
      <c r="C4542" t="s">
        <v>28365</v>
      </c>
      <c r="D4542" t="s">
        <v>28364</v>
      </c>
      <c r="E4542" t="s">
        <v>28365</v>
      </c>
      <c r="F4542" t="s">
        <v>28364</v>
      </c>
      <c r="G4542" t="s">
        <v>28364</v>
      </c>
    </row>
    <row r="4543" spans="1:7" x14ac:dyDescent="0.25">
      <c r="A4543" t="s">
        <v>6408</v>
      </c>
      <c r="B4543" t="s">
        <v>28364</v>
      </c>
      <c r="C4543" t="s">
        <v>28365</v>
      </c>
      <c r="D4543" t="s">
        <v>28364</v>
      </c>
      <c r="E4543" t="s">
        <v>28365</v>
      </c>
      <c r="F4543" t="s">
        <v>28364</v>
      </c>
      <c r="G4543" t="s">
        <v>28364</v>
      </c>
    </row>
    <row r="4544" spans="1:7" x14ac:dyDescent="0.25">
      <c r="A4544" t="s">
        <v>7956</v>
      </c>
      <c r="B4544" t="s">
        <v>28364</v>
      </c>
      <c r="C4544" t="s">
        <v>28365</v>
      </c>
      <c r="D4544" t="s">
        <v>28364</v>
      </c>
      <c r="E4544" t="s">
        <v>28365</v>
      </c>
      <c r="F4544" t="s">
        <v>28364</v>
      </c>
      <c r="G4544" t="s">
        <v>28364</v>
      </c>
    </row>
    <row r="4545" spans="1:7" x14ac:dyDescent="0.25">
      <c r="A4545" t="s">
        <v>18804</v>
      </c>
      <c r="B4545" t="s">
        <v>28364</v>
      </c>
      <c r="C4545" t="s">
        <v>28364</v>
      </c>
      <c r="D4545" t="s">
        <v>28364</v>
      </c>
      <c r="E4545" t="s">
        <v>28364</v>
      </c>
      <c r="F4545" t="s">
        <v>28364</v>
      </c>
      <c r="G4545" t="s">
        <v>28364</v>
      </c>
    </row>
    <row r="4546" spans="1:7" x14ac:dyDescent="0.25">
      <c r="A4546" t="s">
        <v>3112</v>
      </c>
      <c r="B4546" t="s">
        <v>28364</v>
      </c>
      <c r="C4546" t="s">
        <v>28364</v>
      </c>
      <c r="D4546" t="s">
        <v>28364</v>
      </c>
      <c r="E4546" t="s">
        <v>28364</v>
      </c>
      <c r="F4546" t="s">
        <v>28364</v>
      </c>
      <c r="G4546" t="s">
        <v>28364</v>
      </c>
    </row>
    <row r="4547" spans="1:7" x14ac:dyDescent="0.25">
      <c r="A4547" t="s">
        <v>9421</v>
      </c>
      <c r="B4547" t="s">
        <v>28364</v>
      </c>
      <c r="C4547" t="s">
        <v>28364</v>
      </c>
      <c r="D4547" t="s">
        <v>28364</v>
      </c>
      <c r="E4547" t="s">
        <v>28364</v>
      </c>
      <c r="F4547" t="s">
        <v>28364</v>
      </c>
      <c r="G4547" t="s">
        <v>28364</v>
      </c>
    </row>
    <row r="4548" spans="1:7" x14ac:dyDescent="0.25">
      <c r="A4548" t="s">
        <v>8395</v>
      </c>
      <c r="B4548" t="s">
        <v>28364</v>
      </c>
      <c r="C4548" t="s">
        <v>28364</v>
      </c>
      <c r="D4548" t="s">
        <v>28364</v>
      </c>
      <c r="E4548" t="s">
        <v>28364</v>
      </c>
      <c r="F4548" t="s">
        <v>28364</v>
      </c>
      <c r="G4548" t="s">
        <v>28364</v>
      </c>
    </row>
    <row r="4549" spans="1:7" x14ac:dyDescent="0.25">
      <c r="A4549" t="s">
        <v>13020</v>
      </c>
      <c r="B4549" t="s">
        <v>28364</v>
      </c>
      <c r="C4549" t="s">
        <v>28365</v>
      </c>
      <c r="D4549" t="s">
        <v>28364</v>
      </c>
      <c r="E4549" t="s">
        <v>28365</v>
      </c>
      <c r="F4549" t="s">
        <v>28364</v>
      </c>
      <c r="G4549" t="s">
        <v>28364</v>
      </c>
    </row>
    <row r="4550" spans="1:7" x14ac:dyDescent="0.25">
      <c r="A4550" t="s">
        <v>746</v>
      </c>
      <c r="B4550" t="s">
        <v>28364</v>
      </c>
      <c r="C4550" t="s">
        <v>28364</v>
      </c>
      <c r="D4550" t="s">
        <v>28364</v>
      </c>
      <c r="E4550" t="s">
        <v>28364</v>
      </c>
      <c r="F4550" t="s">
        <v>28364</v>
      </c>
      <c r="G4550" t="s">
        <v>28365</v>
      </c>
    </row>
    <row r="4551" spans="1:7" x14ac:dyDescent="0.25">
      <c r="A4551" t="s">
        <v>19242</v>
      </c>
      <c r="B4551" t="s">
        <v>28364</v>
      </c>
      <c r="C4551" t="s">
        <v>28364</v>
      </c>
      <c r="D4551" t="s">
        <v>28364</v>
      </c>
      <c r="E4551" t="s">
        <v>28364</v>
      </c>
      <c r="F4551" t="s">
        <v>28364</v>
      </c>
      <c r="G4551" t="s">
        <v>28365</v>
      </c>
    </row>
    <row r="4552" spans="1:7" x14ac:dyDescent="0.25">
      <c r="A4552" t="s">
        <v>23507</v>
      </c>
      <c r="B4552" t="s">
        <v>28364</v>
      </c>
      <c r="C4552" t="s">
        <v>28364</v>
      </c>
      <c r="D4552" t="s">
        <v>28364</v>
      </c>
      <c r="E4552" t="s">
        <v>28364</v>
      </c>
      <c r="F4552" t="s">
        <v>28364</v>
      </c>
      <c r="G4552" t="s">
        <v>28364</v>
      </c>
    </row>
    <row r="4553" spans="1:7" x14ac:dyDescent="0.25">
      <c r="A4553" t="s">
        <v>16584</v>
      </c>
      <c r="B4553" t="s">
        <v>28364</v>
      </c>
      <c r="C4553" t="s">
        <v>28364</v>
      </c>
      <c r="D4553" t="s">
        <v>28364</v>
      </c>
      <c r="E4553" t="s">
        <v>28364</v>
      </c>
      <c r="F4553" t="s">
        <v>28364</v>
      </c>
      <c r="G4553" t="s">
        <v>28364</v>
      </c>
    </row>
    <row r="4554" spans="1:7" x14ac:dyDescent="0.25">
      <c r="A4554" t="s">
        <v>19102</v>
      </c>
      <c r="B4554" t="s">
        <v>28364</v>
      </c>
      <c r="C4554" t="s">
        <v>28364</v>
      </c>
      <c r="D4554" t="s">
        <v>28364</v>
      </c>
      <c r="E4554" t="s">
        <v>28364</v>
      </c>
      <c r="F4554" t="s">
        <v>28364</v>
      </c>
      <c r="G4554" t="s">
        <v>28364</v>
      </c>
    </row>
    <row r="4555" spans="1:7" x14ac:dyDescent="0.25">
      <c r="A4555" t="s">
        <v>15393</v>
      </c>
      <c r="B4555" t="s">
        <v>28364</v>
      </c>
      <c r="C4555" t="s">
        <v>28364</v>
      </c>
      <c r="D4555" t="s">
        <v>28364</v>
      </c>
      <c r="E4555" t="s">
        <v>28364</v>
      </c>
      <c r="F4555" t="s">
        <v>28364</v>
      </c>
      <c r="G4555" t="s">
        <v>28364</v>
      </c>
    </row>
    <row r="4556" spans="1:7" x14ac:dyDescent="0.25">
      <c r="A4556" t="s">
        <v>10061</v>
      </c>
      <c r="B4556" t="s">
        <v>28364</v>
      </c>
      <c r="C4556" t="s">
        <v>28365</v>
      </c>
      <c r="D4556" t="s">
        <v>28364</v>
      </c>
      <c r="E4556" t="s">
        <v>28365</v>
      </c>
      <c r="F4556" t="s">
        <v>28364</v>
      </c>
      <c r="G4556" t="s">
        <v>28364</v>
      </c>
    </row>
    <row r="4557" spans="1:7" x14ac:dyDescent="0.25">
      <c r="A4557" t="s">
        <v>8078</v>
      </c>
      <c r="B4557" t="s">
        <v>28364</v>
      </c>
      <c r="C4557" t="s">
        <v>28364</v>
      </c>
      <c r="D4557" t="s">
        <v>28365</v>
      </c>
      <c r="E4557" t="s">
        <v>28364</v>
      </c>
      <c r="F4557" t="s">
        <v>28364</v>
      </c>
      <c r="G4557" t="s">
        <v>28364</v>
      </c>
    </row>
    <row r="4558" spans="1:7" x14ac:dyDescent="0.25">
      <c r="A4558" t="s">
        <v>4799</v>
      </c>
      <c r="B4558" t="s">
        <v>28364</v>
      </c>
      <c r="C4558" t="s">
        <v>28364</v>
      </c>
      <c r="D4558" t="s">
        <v>28364</v>
      </c>
      <c r="E4558" t="s">
        <v>28364</v>
      </c>
      <c r="F4558" t="s">
        <v>28364</v>
      </c>
      <c r="G4558" t="s">
        <v>28364</v>
      </c>
    </row>
    <row r="4559" spans="1:7" x14ac:dyDescent="0.25">
      <c r="A4559" t="s">
        <v>11053</v>
      </c>
      <c r="B4559" t="s">
        <v>28364</v>
      </c>
      <c r="C4559" t="s">
        <v>28364</v>
      </c>
      <c r="D4559" t="s">
        <v>28364</v>
      </c>
      <c r="E4559" t="s">
        <v>28364</v>
      </c>
      <c r="F4559" t="s">
        <v>28364</v>
      </c>
      <c r="G4559" t="s">
        <v>28364</v>
      </c>
    </row>
    <row r="4560" spans="1:7" x14ac:dyDescent="0.25">
      <c r="A4560" t="s">
        <v>21383</v>
      </c>
      <c r="B4560" t="s">
        <v>28364</v>
      </c>
      <c r="C4560" t="s">
        <v>28364</v>
      </c>
      <c r="D4560" t="s">
        <v>28364</v>
      </c>
      <c r="E4560" t="s">
        <v>28364</v>
      </c>
      <c r="F4560" t="s">
        <v>28364</v>
      </c>
      <c r="G4560" t="s">
        <v>28364</v>
      </c>
    </row>
    <row r="4561" spans="1:7" x14ac:dyDescent="0.25">
      <c r="A4561" t="s">
        <v>5905</v>
      </c>
      <c r="B4561" t="s">
        <v>28364</v>
      </c>
      <c r="C4561" t="s">
        <v>28364</v>
      </c>
      <c r="D4561" t="s">
        <v>28364</v>
      </c>
      <c r="E4561" t="s">
        <v>28364</v>
      </c>
      <c r="F4561" t="s">
        <v>28364</v>
      </c>
      <c r="G4561" t="s">
        <v>28364</v>
      </c>
    </row>
    <row r="4562" spans="1:7" x14ac:dyDescent="0.25">
      <c r="A4562" t="s">
        <v>15743</v>
      </c>
      <c r="B4562" t="s">
        <v>28364</v>
      </c>
      <c r="C4562" t="s">
        <v>28364</v>
      </c>
      <c r="D4562" t="s">
        <v>28365</v>
      </c>
      <c r="E4562" t="s">
        <v>28364</v>
      </c>
      <c r="F4562" t="s">
        <v>28364</v>
      </c>
      <c r="G4562" t="s">
        <v>28364</v>
      </c>
    </row>
    <row r="4563" spans="1:7" x14ac:dyDescent="0.25">
      <c r="A4563" t="s">
        <v>11930</v>
      </c>
      <c r="B4563" t="s">
        <v>28364</v>
      </c>
      <c r="C4563" t="s">
        <v>28365</v>
      </c>
      <c r="D4563" t="s">
        <v>28364</v>
      </c>
      <c r="E4563" t="s">
        <v>28365</v>
      </c>
      <c r="F4563" t="s">
        <v>28364</v>
      </c>
      <c r="G4563" t="s">
        <v>28364</v>
      </c>
    </row>
    <row r="4564" spans="1:7" x14ac:dyDescent="0.25">
      <c r="A4564" t="s">
        <v>5944</v>
      </c>
      <c r="B4564" t="s">
        <v>28364</v>
      </c>
      <c r="C4564" t="s">
        <v>28365</v>
      </c>
      <c r="D4564" t="s">
        <v>28364</v>
      </c>
      <c r="E4564" t="s">
        <v>28365</v>
      </c>
      <c r="F4564" t="s">
        <v>28364</v>
      </c>
      <c r="G4564" t="s">
        <v>28364</v>
      </c>
    </row>
    <row r="4565" spans="1:7" x14ac:dyDescent="0.25">
      <c r="A4565" t="s">
        <v>17917</v>
      </c>
      <c r="B4565" t="s">
        <v>28364</v>
      </c>
      <c r="C4565" t="s">
        <v>28365</v>
      </c>
      <c r="D4565" t="s">
        <v>28364</v>
      </c>
      <c r="E4565" t="s">
        <v>28365</v>
      </c>
      <c r="F4565" t="s">
        <v>28364</v>
      </c>
      <c r="G4565" t="s">
        <v>28364</v>
      </c>
    </row>
    <row r="4566" spans="1:7" x14ac:dyDescent="0.25">
      <c r="A4566" t="s">
        <v>24749</v>
      </c>
      <c r="B4566" t="s">
        <v>28364</v>
      </c>
      <c r="C4566" t="s">
        <v>28365</v>
      </c>
      <c r="D4566" t="s">
        <v>28364</v>
      </c>
      <c r="E4566" t="s">
        <v>28365</v>
      </c>
      <c r="F4566" t="s">
        <v>28364</v>
      </c>
      <c r="G4566" t="s">
        <v>28364</v>
      </c>
    </row>
    <row r="4567" spans="1:7" x14ac:dyDescent="0.25">
      <c r="A4567" t="s">
        <v>27909</v>
      </c>
      <c r="B4567" t="s">
        <v>28364</v>
      </c>
      <c r="C4567" t="s">
        <v>28364</v>
      </c>
      <c r="D4567" t="s">
        <v>28364</v>
      </c>
      <c r="E4567" t="s">
        <v>28364</v>
      </c>
      <c r="F4567" t="s">
        <v>28364</v>
      </c>
      <c r="G4567" t="s">
        <v>28364</v>
      </c>
    </row>
    <row r="4568" spans="1:7" x14ac:dyDescent="0.25">
      <c r="A4568" t="s">
        <v>26893</v>
      </c>
      <c r="B4568" t="s">
        <v>28364</v>
      </c>
      <c r="C4568" t="s">
        <v>28365</v>
      </c>
      <c r="D4568" t="s">
        <v>28364</v>
      </c>
      <c r="E4568" t="s">
        <v>28365</v>
      </c>
      <c r="F4568" t="s">
        <v>28364</v>
      </c>
      <c r="G4568" t="s">
        <v>28364</v>
      </c>
    </row>
    <row r="4569" spans="1:7" x14ac:dyDescent="0.25">
      <c r="A4569" t="s">
        <v>13379</v>
      </c>
      <c r="B4569" t="s">
        <v>28364</v>
      </c>
      <c r="C4569" t="s">
        <v>28365</v>
      </c>
      <c r="D4569" t="s">
        <v>28364</v>
      </c>
      <c r="E4569" t="s">
        <v>28365</v>
      </c>
      <c r="F4569" t="s">
        <v>28364</v>
      </c>
      <c r="G4569" t="s">
        <v>28364</v>
      </c>
    </row>
    <row r="4570" spans="1:7" x14ac:dyDescent="0.25">
      <c r="A4570" t="s">
        <v>4038</v>
      </c>
      <c r="B4570" t="s">
        <v>28364</v>
      </c>
      <c r="C4570" t="s">
        <v>28365</v>
      </c>
      <c r="D4570" t="s">
        <v>28364</v>
      </c>
      <c r="E4570" t="s">
        <v>28365</v>
      </c>
      <c r="F4570" t="s">
        <v>28364</v>
      </c>
      <c r="G4570" t="s">
        <v>28364</v>
      </c>
    </row>
    <row r="4571" spans="1:7" x14ac:dyDescent="0.25">
      <c r="A4571" t="s">
        <v>11693</v>
      </c>
      <c r="B4571" t="s">
        <v>28364</v>
      </c>
      <c r="C4571" t="s">
        <v>28365</v>
      </c>
      <c r="D4571" t="s">
        <v>28364</v>
      </c>
      <c r="E4571" t="s">
        <v>28365</v>
      </c>
      <c r="F4571" t="s">
        <v>28364</v>
      </c>
      <c r="G4571" t="s">
        <v>28364</v>
      </c>
    </row>
    <row r="4572" spans="1:7" x14ac:dyDescent="0.25">
      <c r="A4572" t="s">
        <v>7101</v>
      </c>
      <c r="B4572" t="s">
        <v>28364</v>
      </c>
      <c r="C4572" t="s">
        <v>28365</v>
      </c>
      <c r="D4572" t="s">
        <v>28364</v>
      </c>
      <c r="E4572" t="s">
        <v>28365</v>
      </c>
      <c r="F4572" t="s">
        <v>28364</v>
      </c>
      <c r="G4572" t="s">
        <v>28364</v>
      </c>
    </row>
    <row r="4573" spans="1:7" x14ac:dyDescent="0.25">
      <c r="A4573" t="s">
        <v>9650</v>
      </c>
      <c r="B4573" t="s">
        <v>28364</v>
      </c>
      <c r="C4573" t="s">
        <v>28364</v>
      </c>
      <c r="D4573" t="s">
        <v>28364</v>
      </c>
      <c r="E4573" t="s">
        <v>28364</v>
      </c>
      <c r="F4573" t="s">
        <v>28364</v>
      </c>
      <c r="G4573" t="s">
        <v>28364</v>
      </c>
    </row>
    <row r="4574" spans="1:7" x14ac:dyDescent="0.25">
      <c r="A4574" t="s">
        <v>8750</v>
      </c>
      <c r="B4574" t="s">
        <v>28364</v>
      </c>
      <c r="C4574" t="s">
        <v>28364</v>
      </c>
      <c r="D4574" t="s">
        <v>28364</v>
      </c>
      <c r="E4574" t="s">
        <v>28364</v>
      </c>
      <c r="F4574" t="s">
        <v>28365</v>
      </c>
      <c r="G4574" t="s">
        <v>28364</v>
      </c>
    </row>
    <row r="4575" spans="1:7" x14ac:dyDescent="0.25">
      <c r="A4575" t="s">
        <v>3013</v>
      </c>
      <c r="B4575" t="s">
        <v>28364</v>
      </c>
      <c r="C4575" t="s">
        <v>28364</v>
      </c>
      <c r="D4575" t="s">
        <v>28364</v>
      </c>
      <c r="E4575" t="s">
        <v>28364</v>
      </c>
      <c r="F4575" t="s">
        <v>28364</v>
      </c>
      <c r="G4575" t="s">
        <v>28364</v>
      </c>
    </row>
    <row r="4576" spans="1:7" x14ac:dyDescent="0.25">
      <c r="A4576" t="s">
        <v>26542</v>
      </c>
      <c r="B4576" t="s">
        <v>28364</v>
      </c>
      <c r="C4576" t="s">
        <v>28365</v>
      </c>
      <c r="D4576" t="s">
        <v>28364</v>
      </c>
      <c r="E4576" t="s">
        <v>28365</v>
      </c>
      <c r="F4576" t="s">
        <v>28364</v>
      </c>
      <c r="G4576" t="s">
        <v>28364</v>
      </c>
    </row>
    <row r="4577" spans="1:7" x14ac:dyDescent="0.25">
      <c r="A4577" t="s">
        <v>10660</v>
      </c>
      <c r="B4577" t="s">
        <v>28364</v>
      </c>
      <c r="C4577" t="s">
        <v>28365</v>
      </c>
      <c r="D4577" t="s">
        <v>28364</v>
      </c>
      <c r="E4577" t="s">
        <v>28365</v>
      </c>
      <c r="F4577" t="s">
        <v>28364</v>
      </c>
      <c r="G4577" t="s">
        <v>28365</v>
      </c>
    </row>
    <row r="4578" spans="1:7" x14ac:dyDescent="0.25">
      <c r="A4578" t="s">
        <v>3271</v>
      </c>
      <c r="B4578" t="s">
        <v>28364</v>
      </c>
      <c r="C4578" t="s">
        <v>28365</v>
      </c>
      <c r="D4578" t="s">
        <v>28364</v>
      </c>
      <c r="E4578" t="s">
        <v>28365</v>
      </c>
      <c r="F4578" t="s">
        <v>28364</v>
      </c>
      <c r="G4578" t="s">
        <v>28364</v>
      </c>
    </row>
    <row r="4579" spans="1:7" x14ac:dyDescent="0.25">
      <c r="A4579" t="s">
        <v>5218</v>
      </c>
      <c r="B4579" t="s">
        <v>28364</v>
      </c>
      <c r="C4579" t="s">
        <v>28364</v>
      </c>
      <c r="D4579" t="s">
        <v>28364</v>
      </c>
      <c r="E4579" t="s">
        <v>28364</v>
      </c>
      <c r="F4579" t="s">
        <v>28364</v>
      </c>
      <c r="G4579" t="s">
        <v>28364</v>
      </c>
    </row>
    <row r="4580" spans="1:7" x14ac:dyDescent="0.25">
      <c r="A4580" t="s">
        <v>20402</v>
      </c>
      <c r="B4580" t="s">
        <v>28364</v>
      </c>
      <c r="C4580" t="s">
        <v>28365</v>
      </c>
      <c r="D4580" t="s">
        <v>28364</v>
      </c>
      <c r="E4580" t="s">
        <v>28365</v>
      </c>
      <c r="F4580" t="s">
        <v>28364</v>
      </c>
      <c r="G4580" t="s">
        <v>28364</v>
      </c>
    </row>
    <row r="4581" spans="1:7" x14ac:dyDescent="0.25">
      <c r="A4581" t="s">
        <v>15933</v>
      </c>
      <c r="B4581" t="s">
        <v>28364</v>
      </c>
      <c r="C4581" t="s">
        <v>28365</v>
      </c>
      <c r="D4581" t="s">
        <v>28364</v>
      </c>
      <c r="E4581" t="s">
        <v>28365</v>
      </c>
      <c r="F4581" t="s">
        <v>28364</v>
      </c>
      <c r="G4581" t="s">
        <v>28364</v>
      </c>
    </row>
    <row r="4582" spans="1:7" x14ac:dyDescent="0.25">
      <c r="A4582" t="s">
        <v>20830</v>
      </c>
      <c r="B4582" t="s">
        <v>28364</v>
      </c>
      <c r="C4582" t="s">
        <v>28365</v>
      </c>
      <c r="D4582" t="s">
        <v>28364</v>
      </c>
      <c r="E4582" t="s">
        <v>28365</v>
      </c>
      <c r="F4582" t="s">
        <v>28364</v>
      </c>
      <c r="G4582" t="s">
        <v>28365</v>
      </c>
    </row>
    <row r="4583" spans="1:7" x14ac:dyDescent="0.25">
      <c r="A4583" t="s">
        <v>1126</v>
      </c>
      <c r="B4583" t="s">
        <v>28364</v>
      </c>
      <c r="C4583" t="s">
        <v>28365</v>
      </c>
      <c r="D4583" t="s">
        <v>28364</v>
      </c>
      <c r="E4583" t="s">
        <v>28365</v>
      </c>
      <c r="F4583" t="s">
        <v>28364</v>
      </c>
      <c r="G4583" t="s">
        <v>28365</v>
      </c>
    </row>
    <row r="4584" spans="1:7" x14ac:dyDescent="0.25">
      <c r="A4584" t="s">
        <v>24728</v>
      </c>
      <c r="B4584" t="s">
        <v>28364</v>
      </c>
      <c r="C4584" t="s">
        <v>28365</v>
      </c>
      <c r="D4584" t="s">
        <v>28364</v>
      </c>
      <c r="E4584" t="s">
        <v>28365</v>
      </c>
      <c r="F4584" t="s">
        <v>28364</v>
      </c>
      <c r="G4584" t="s">
        <v>28364</v>
      </c>
    </row>
    <row r="4585" spans="1:7" x14ac:dyDescent="0.25">
      <c r="A4585" t="s">
        <v>22751</v>
      </c>
      <c r="B4585" t="s">
        <v>28364</v>
      </c>
      <c r="C4585" t="s">
        <v>28364</v>
      </c>
      <c r="D4585" t="s">
        <v>28364</v>
      </c>
      <c r="E4585" t="s">
        <v>28364</v>
      </c>
      <c r="F4585" t="s">
        <v>28365</v>
      </c>
      <c r="G4585" t="s">
        <v>28365</v>
      </c>
    </row>
    <row r="4586" spans="1:7" x14ac:dyDescent="0.25">
      <c r="A4586" t="s">
        <v>6842</v>
      </c>
      <c r="B4586" t="s">
        <v>28364</v>
      </c>
      <c r="C4586" t="s">
        <v>28364</v>
      </c>
      <c r="D4586" t="s">
        <v>28364</v>
      </c>
      <c r="E4586" t="s">
        <v>28364</v>
      </c>
      <c r="F4586" t="s">
        <v>28364</v>
      </c>
      <c r="G4586" t="s">
        <v>28365</v>
      </c>
    </row>
    <row r="4587" spans="1:7" x14ac:dyDescent="0.25">
      <c r="A4587" t="s">
        <v>23429</v>
      </c>
      <c r="B4587" t="s">
        <v>28364</v>
      </c>
      <c r="C4587" t="s">
        <v>28365</v>
      </c>
      <c r="D4587" t="s">
        <v>28364</v>
      </c>
      <c r="E4587" t="s">
        <v>28365</v>
      </c>
      <c r="F4587" t="s">
        <v>28364</v>
      </c>
      <c r="G4587" t="s">
        <v>28365</v>
      </c>
    </row>
    <row r="4588" spans="1:7" x14ac:dyDescent="0.25">
      <c r="A4588" t="s">
        <v>26181</v>
      </c>
      <c r="B4588" t="s">
        <v>28364</v>
      </c>
      <c r="C4588" t="s">
        <v>28364</v>
      </c>
      <c r="D4588" t="s">
        <v>28364</v>
      </c>
      <c r="E4588" t="s">
        <v>28364</v>
      </c>
      <c r="F4588" t="s">
        <v>28365</v>
      </c>
      <c r="G4588" t="s">
        <v>28365</v>
      </c>
    </row>
    <row r="4589" spans="1:7" x14ac:dyDescent="0.25">
      <c r="A4589" t="s">
        <v>13216</v>
      </c>
      <c r="B4589" t="s">
        <v>28364</v>
      </c>
      <c r="C4589" t="s">
        <v>28364</v>
      </c>
      <c r="D4589" t="s">
        <v>28364</v>
      </c>
      <c r="E4589" t="s">
        <v>28364</v>
      </c>
      <c r="F4589" t="s">
        <v>28364</v>
      </c>
      <c r="G4589" t="s">
        <v>28364</v>
      </c>
    </row>
    <row r="4590" spans="1:7" x14ac:dyDescent="0.25">
      <c r="A4590" t="s">
        <v>1776</v>
      </c>
      <c r="B4590" t="s">
        <v>28364</v>
      </c>
      <c r="C4590" t="s">
        <v>28365</v>
      </c>
      <c r="D4590" t="s">
        <v>28364</v>
      </c>
      <c r="E4590" t="s">
        <v>28365</v>
      </c>
      <c r="F4590" t="s">
        <v>28364</v>
      </c>
      <c r="G4590" t="s">
        <v>28364</v>
      </c>
    </row>
    <row r="4591" spans="1:7" x14ac:dyDescent="0.25">
      <c r="A4591" t="s">
        <v>26825</v>
      </c>
      <c r="B4591" t="s">
        <v>28364</v>
      </c>
      <c r="C4591" t="s">
        <v>28365</v>
      </c>
      <c r="D4591" t="s">
        <v>28364</v>
      </c>
      <c r="E4591" t="s">
        <v>28365</v>
      </c>
      <c r="F4591" t="s">
        <v>28364</v>
      </c>
      <c r="G4591" t="s">
        <v>28364</v>
      </c>
    </row>
    <row r="4592" spans="1:7" x14ac:dyDescent="0.25">
      <c r="A4592" t="s">
        <v>24154</v>
      </c>
      <c r="B4592" t="s">
        <v>28364</v>
      </c>
      <c r="C4592" t="s">
        <v>28364</v>
      </c>
      <c r="D4592" t="s">
        <v>28364</v>
      </c>
      <c r="E4592" t="s">
        <v>28364</v>
      </c>
      <c r="F4592" t="s">
        <v>28364</v>
      </c>
      <c r="G4592" t="s">
        <v>28364</v>
      </c>
    </row>
    <row r="4593" spans="1:7" x14ac:dyDescent="0.25">
      <c r="A4593" t="s">
        <v>4828</v>
      </c>
      <c r="B4593" t="s">
        <v>28364</v>
      </c>
      <c r="C4593" t="s">
        <v>28364</v>
      </c>
      <c r="D4593" t="s">
        <v>28364</v>
      </c>
      <c r="E4593" t="s">
        <v>28364</v>
      </c>
      <c r="F4593" t="s">
        <v>28364</v>
      </c>
      <c r="G4593" t="s">
        <v>28364</v>
      </c>
    </row>
    <row r="4594" spans="1:7" x14ac:dyDescent="0.25">
      <c r="A4594" t="s">
        <v>25308</v>
      </c>
      <c r="B4594" t="s">
        <v>28364</v>
      </c>
      <c r="C4594" t="s">
        <v>28364</v>
      </c>
      <c r="D4594" t="s">
        <v>28364</v>
      </c>
      <c r="E4594" t="s">
        <v>28364</v>
      </c>
      <c r="F4594" t="s">
        <v>28364</v>
      </c>
      <c r="G4594" t="s">
        <v>28364</v>
      </c>
    </row>
    <row r="4595" spans="1:7" x14ac:dyDescent="0.25">
      <c r="A4595" t="s">
        <v>17120</v>
      </c>
      <c r="B4595" t="s">
        <v>28364</v>
      </c>
      <c r="C4595" t="s">
        <v>28365</v>
      </c>
      <c r="D4595" t="s">
        <v>28364</v>
      </c>
      <c r="E4595" t="s">
        <v>28365</v>
      </c>
      <c r="F4595" t="s">
        <v>28364</v>
      </c>
      <c r="G4595" t="s">
        <v>28364</v>
      </c>
    </row>
    <row r="4596" spans="1:7" x14ac:dyDescent="0.25">
      <c r="A4596" t="s">
        <v>24916</v>
      </c>
      <c r="B4596" t="s">
        <v>28364</v>
      </c>
      <c r="C4596" t="s">
        <v>28364</v>
      </c>
      <c r="D4596" t="s">
        <v>28364</v>
      </c>
      <c r="E4596" t="s">
        <v>28364</v>
      </c>
      <c r="F4596" t="s">
        <v>28364</v>
      </c>
      <c r="G4596" t="s">
        <v>28364</v>
      </c>
    </row>
    <row r="4597" spans="1:7" x14ac:dyDescent="0.25">
      <c r="A4597" t="s">
        <v>17328</v>
      </c>
      <c r="B4597" t="s">
        <v>28364</v>
      </c>
      <c r="C4597" t="s">
        <v>28365</v>
      </c>
      <c r="D4597" t="s">
        <v>28364</v>
      </c>
      <c r="E4597" t="s">
        <v>28365</v>
      </c>
      <c r="F4597" t="s">
        <v>28364</v>
      </c>
      <c r="G4597" t="s">
        <v>28364</v>
      </c>
    </row>
    <row r="4598" spans="1:7" x14ac:dyDescent="0.25">
      <c r="A4598" t="s">
        <v>23515</v>
      </c>
      <c r="B4598" t="s">
        <v>28364</v>
      </c>
      <c r="C4598" t="s">
        <v>28365</v>
      </c>
      <c r="D4598" t="s">
        <v>28364</v>
      </c>
      <c r="E4598" t="s">
        <v>28365</v>
      </c>
      <c r="F4598" t="s">
        <v>28364</v>
      </c>
      <c r="G4598" t="s">
        <v>28364</v>
      </c>
    </row>
    <row r="4599" spans="1:7" x14ac:dyDescent="0.25">
      <c r="A4599" t="s">
        <v>27193</v>
      </c>
      <c r="B4599" t="s">
        <v>28364</v>
      </c>
      <c r="C4599" t="s">
        <v>28365</v>
      </c>
      <c r="D4599" t="s">
        <v>28364</v>
      </c>
      <c r="E4599" t="s">
        <v>28365</v>
      </c>
      <c r="F4599" t="s">
        <v>28364</v>
      </c>
      <c r="G4599" t="s">
        <v>28364</v>
      </c>
    </row>
    <row r="4600" spans="1:7" x14ac:dyDescent="0.25">
      <c r="A4600" t="s">
        <v>21944</v>
      </c>
      <c r="B4600" t="s">
        <v>28364</v>
      </c>
      <c r="C4600" t="s">
        <v>28365</v>
      </c>
      <c r="D4600" t="s">
        <v>28364</v>
      </c>
      <c r="E4600" t="s">
        <v>28365</v>
      </c>
      <c r="F4600" t="s">
        <v>28364</v>
      </c>
      <c r="G4600" t="s">
        <v>28364</v>
      </c>
    </row>
    <row r="4601" spans="1:7" x14ac:dyDescent="0.25">
      <c r="A4601" t="s">
        <v>26223</v>
      </c>
      <c r="B4601" t="s">
        <v>28364</v>
      </c>
      <c r="C4601" t="s">
        <v>28364</v>
      </c>
      <c r="D4601" t="s">
        <v>28364</v>
      </c>
      <c r="E4601" t="s">
        <v>28364</v>
      </c>
      <c r="F4601" t="s">
        <v>28364</v>
      </c>
      <c r="G4601" t="s">
        <v>28365</v>
      </c>
    </row>
    <row r="4602" spans="1:7" x14ac:dyDescent="0.25">
      <c r="A4602" t="s">
        <v>25880</v>
      </c>
      <c r="B4602" t="s">
        <v>28364</v>
      </c>
      <c r="C4602" t="s">
        <v>28364</v>
      </c>
      <c r="D4602" t="s">
        <v>28364</v>
      </c>
      <c r="E4602" t="s">
        <v>28364</v>
      </c>
      <c r="F4602" t="s">
        <v>28364</v>
      </c>
      <c r="G4602" t="s">
        <v>28364</v>
      </c>
    </row>
    <row r="4603" spans="1:7" x14ac:dyDescent="0.25">
      <c r="A4603" t="s">
        <v>15480</v>
      </c>
      <c r="B4603" t="s">
        <v>28364</v>
      </c>
      <c r="C4603" t="s">
        <v>28365</v>
      </c>
      <c r="D4603" t="s">
        <v>28364</v>
      </c>
      <c r="E4603" t="s">
        <v>28365</v>
      </c>
      <c r="F4603" t="s">
        <v>28364</v>
      </c>
      <c r="G4603" t="s">
        <v>28364</v>
      </c>
    </row>
    <row r="4604" spans="1:7" x14ac:dyDescent="0.25">
      <c r="A4604" t="s">
        <v>3817</v>
      </c>
      <c r="B4604" t="s">
        <v>28364</v>
      </c>
      <c r="C4604" t="s">
        <v>28365</v>
      </c>
      <c r="D4604" t="s">
        <v>28364</v>
      </c>
      <c r="E4604" t="s">
        <v>28365</v>
      </c>
      <c r="F4604" t="s">
        <v>28364</v>
      </c>
      <c r="G4604" t="s">
        <v>28364</v>
      </c>
    </row>
    <row r="4605" spans="1:7" x14ac:dyDescent="0.25">
      <c r="A4605" t="s">
        <v>12159</v>
      </c>
      <c r="B4605" t="s">
        <v>28364</v>
      </c>
      <c r="C4605" t="s">
        <v>28364</v>
      </c>
      <c r="D4605" t="s">
        <v>28364</v>
      </c>
      <c r="E4605" t="s">
        <v>28364</v>
      </c>
      <c r="F4605" t="s">
        <v>28364</v>
      </c>
      <c r="G4605" t="s">
        <v>28364</v>
      </c>
    </row>
    <row r="4606" spans="1:7" x14ac:dyDescent="0.25">
      <c r="A4606" t="s">
        <v>11832</v>
      </c>
      <c r="B4606" t="s">
        <v>28364</v>
      </c>
      <c r="C4606" t="s">
        <v>28365</v>
      </c>
      <c r="D4606" t="s">
        <v>28364</v>
      </c>
      <c r="E4606" t="s">
        <v>28365</v>
      </c>
      <c r="F4606" t="s">
        <v>28364</v>
      </c>
      <c r="G4606" t="s">
        <v>28364</v>
      </c>
    </row>
    <row r="4607" spans="1:7" x14ac:dyDescent="0.25">
      <c r="A4607" t="s">
        <v>2571</v>
      </c>
      <c r="B4607" t="s">
        <v>28364</v>
      </c>
      <c r="C4607" t="s">
        <v>28364</v>
      </c>
      <c r="D4607" t="s">
        <v>28365</v>
      </c>
      <c r="E4607" t="s">
        <v>28364</v>
      </c>
      <c r="F4607" t="s">
        <v>28364</v>
      </c>
      <c r="G4607" t="s">
        <v>28365</v>
      </c>
    </row>
    <row r="4608" spans="1:7" x14ac:dyDescent="0.25">
      <c r="A4608" t="s">
        <v>10459</v>
      </c>
      <c r="B4608" t="s">
        <v>28364</v>
      </c>
      <c r="C4608" t="s">
        <v>28364</v>
      </c>
      <c r="D4608" t="s">
        <v>28364</v>
      </c>
      <c r="E4608" t="s">
        <v>28364</v>
      </c>
      <c r="F4608" t="s">
        <v>28364</v>
      </c>
      <c r="G4608" t="s">
        <v>28364</v>
      </c>
    </row>
    <row r="4609" spans="1:7" x14ac:dyDescent="0.25">
      <c r="A4609" t="s">
        <v>15467</v>
      </c>
      <c r="B4609" t="s">
        <v>28364</v>
      </c>
      <c r="C4609" t="s">
        <v>28365</v>
      </c>
      <c r="D4609" t="s">
        <v>28364</v>
      </c>
      <c r="E4609" t="s">
        <v>28365</v>
      </c>
      <c r="F4609" t="s">
        <v>28364</v>
      </c>
      <c r="G4609" t="s">
        <v>28364</v>
      </c>
    </row>
    <row r="4610" spans="1:7" x14ac:dyDescent="0.25">
      <c r="A4610" t="s">
        <v>16541</v>
      </c>
      <c r="B4610" t="s">
        <v>28364</v>
      </c>
      <c r="C4610" t="s">
        <v>28365</v>
      </c>
      <c r="D4610" t="s">
        <v>28364</v>
      </c>
      <c r="E4610" t="s">
        <v>28365</v>
      </c>
      <c r="F4610" t="s">
        <v>28364</v>
      </c>
      <c r="G4610" t="s">
        <v>28364</v>
      </c>
    </row>
    <row r="4611" spans="1:7" x14ac:dyDescent="0.25">
      <c r="A4611" t="s">
        <v>14913</v>
      </c>
      <c r="B4611" t="s">
        <v>28364</v>
      </c>
      <c r="C4611" t="s">
        <v>28365</v>
      </c>
      <c r="D4611" t="s">
        <v>28364</v>
      </c>
      <c r="E4611" t="s">
        <v>28365</v>
      </c>
      <c r="F4611" t="s">
        <v>28364</v>
      </c>
      <c r="G4611" t="s">
        <v>28364</v>
      </c>
    </row>
    <row r="4612" spans="1:7" x14ac:dyDescent="0.25">
      <c r="A4612" t="s">
        <v>12278</v>
      </c>
      <c r="B4612" t="s">
        <v>28364</v>
      </c>
      <c r="C4612" t="s">
        <v>28365</v>
      </c>
      <c r="D4612" t="s">
        <v>28364</v>
      </c>
      <c r="E4612" t="s">
        <v>28365</v>
      </c>
      <c r="F4612" t="s">
        <v>28364</v>
      </c>
      <c r="G4612" t="s">
        <v>28364</v>
      </c>
    </row>
    <row r="4613" spans="1:7" x14ac:dyDescent="0.25">
      <c r="A4613" t="s">
        <v>27554</v>
      </c>
      <c r="B4613" t="s">
        <v>28364</v>
      </c>
      <c r="C4613" t="s">
        <v>28365</v>
      </c>
      <c r="D4613" t="s">
        <v>28364</v>
      </c>
      <c r="E4613" t="s">
        <v>28365</v>
      </c>
      <c r="F4613" t="s">
        <v>28364</v>
      </c>
      <c r="G4613" t="s">
        <v>28364</v>
      </c>
    </row>
    <row r="4614" spans="1:7" x14ac:dyDescent="0.25">
      <c r="A4614" t="s">
        <v>4318</v>
      </c>
      <c r="B4614" t="s">
        <v>28364</v>
      </c>
      <c r="C4614" t="s">
        <v>28365</v>
      </c>
      <c r="D4614" t="s">
        <v>28364</v>
      </c>
      <c r="E4614" t="s">
        <v>28365</v>
      </c>
      <c r="F4614" t="s">
        <v>28364</v>
      </c>
      <c r="G4614" t="s">
        <v>28364</v>
      </c>
    </row>
    <row r="4615" spans="1:7" x14ac:dyDescent="0.25">
      <c r="A4615" t="s">
        <v>10171</v>
      </c>
      <c r="B4615" t="s">
        <v>28364</v>
      </c>
      <c r="C4615" t="s">
        <v>28365</v>
      </c>
      <c r="D4615" t="s">
        <v>28364</v>
      </c>
      <c r="E4615" t="s">
        <v>28365</v>
      </c>
      <c r="F4615" t="s">
        <v>28364</v>
      </c>
      <c r="G4615" t="s">
        <v>28364</v>
      </c>
    </row>
    <row r="4616" spans="1:7" x14ac:dyDescent="0.25">
      <c r="A4616" t="s">
        <v>26479</v>
      </c>
      <c r="B4616" t="s">
        <v>28364</v>
      </c>
      <c r="C4616" t="s">
        <v>28365</v>
      </c>
      <c r="D4616" t="s">
        <v>28364</v>
      </c>
      <c r="E4616" t="s">
        <v>28365</v>
      </c>
      <c r="F4616" t="s">
        <v>28364</v>
      </c>
      <c r="G4616" t="s">
        <v>28364</v>
      </c>
    </row>
    <row r="4617" spans="1:7" x14ac:dyDescent="0.25">
      <c r="A4617" t="s">
        <v>21089</v>
      </c>
      <c r="B4617" t="s">
        <v>28364</v>
      </c>
      <c r="C4617" t="s">
        <v>28364</v>
      </c>
      <c r="D4617" t="s">
        <v>28364</v>
      </c>
      <c r="E4617" t="s">
        <v>28364</v>
      </c>
      <c r="F4617" t="s">
        <v>28365</v>
      </c>
      <c r="G4617" t="s">
        <v>28365</v>
      </c>
    </row>
    <row r="4618" spans="1:7" x14ac:dyDescent="0.25">
      <c r="A4618" t="s">
        <v>18415</v>
      </c>
      <c r="B4618" t="s">
        <v>28364</v>
      </c>
      <c r="C4618" t="s">
        <v>28365</v>
      </c>
      <c r="D4618" t="s">
        <v>28364</v>
      </c>
      <c r="E4618" t="s">
        <v>28365</v>
      </c>
      <c r="F4618" t="s">
        <v>28364</v>
      </c>
      <c r="G4618" t="s">
        <v>28364</v>
      </c>
    </row>
    <row r="4619" spans="1:7" x14ac:dyDescent="0.25">
      <c r="A4619" t="s">
        <v>2552</v>
      </c>
      <c r="B4619" t="s">
        <v>28364</v>
      </c>
      <c r="C4619" t="s">
        <v>28364</v>
      </c>
      <c r="D4619" t="s">
        <v>28364</v>
      </c>
      <c r="E4619" t="s">
        <v>28364</v>
      </c>
      <c r="F4619" t="s">
        <v>28364</v>
      </c>
      <c r="G4619" t="s">
        <v>28364</v>
      </c>
    </row>
    <row r="4620" spans="1:7" x14ac:dyDescent="0.25">
      <c r="A4620" t="s">
        <v>16851</v>
      </c>
      <c r="B4620" t="s">
        <v>28364</v>
      </c>
      <c r="C4620" t="s">
        <v>28365</v>
      </c>
      <c r="D4620" t="s">
        <v>28364</v>
      </c>
      <c r="E4620" t="s">
        <v>28365</v>
      </c>
      <c r="F4620" t="s">
        <v>28364</v>
      </c>
      <c r="G4620" t="s">
        <v>28364</v>
      </c>
    </row>
    <row r="4621" spans="1:7" x14ac:dyDescent="0.25">
      <c r="A4621" t="s">
        <v>16174</v>
      </c>
      <c r="B4621" t="s">
        <v>28364</v>
      </c>
      <c r="C4621" t="s">
        <v>28365</v>
      </c>
      <c r="D4621" t="s">
        <v>28364</v>
      </c>
      <c r="E4621" t="s">
        <v>28365</v>
      </c>
      <c r="F4621" t="s">
        <v>28364</v>
      </c>
      <c r="G4621" t="s">
        <v>28364</v>
      </c>
    </row>
    <row r="4622" spans="1:7" x14ac:dyDescent="0.25">
      <c r="A4622" t="s">
        <v>11184</v>
      </c>
      <c r="B4622" t="s">
        <v>28364</v>
      </c>
      <c r="C4622" t="s">
        <v>28364</v>
      </c>
      <c r="D4622" t="s">
        <v>28364</v>
      </c>
      <c r="E4622" t="s">
        <v>28364</v>
      </c>
      <c r="F4622" t="s">
        <v>28364</v>
      </c>
      <c r="G4622" t="s">
        <v>28365</v>
      </c>
    </row>
    <row r="4623" spans="1:7" x14ac:dyDescent="0.25">
      <c r="A4623" t="s">
        <v>26514</v>
      </c>
      <c r="B4623" t="s">
        <v>28364</v>
      </c>
      <c r="C4623" t="s">
        <v>28364</v>
      </c>
      <c r="D4623" t="s">
        <v>28364</v>
      </c>
      <c r="E4623" t="s">
        <v>28364</v>
      </c>
      <c r="F4623" t="s">
        <v>28364</v>
      </c>
      <c r="G4623" t="s">
        <v>28364</v>
      </c>
    </row>
    <row r="4624" spans="1:7" x14ac:dyDescent="0.25">
      <c r="A4624" t="s">
        <v>6383</v>
      </c>
      <c r="B4624" t="s">
        <v>28364</v>
      </c>
      <c r="C4624" t="s">
        <v>28365</v>
      </c>
      <c r="D4624" t="s">
        <v>28364</v>
      </c>
      <c r="E4624" t="s">
        <v>28365</v>
      </c>
      <c r="F4624" t="s">
        <v>28364</v>
      </c>
      <c r="G4624" t="s">
        <v>28364</v>
      </c>
    </row>
    <row r="4625" spans="1:7" x14ac:dyDescent="0.25">
      <c r="A4625" t="s">
        <v>4689</v>
      </c>
      <c r="B4625" t="s">
        <v>28364</v>
      </c>
      <c r="C4625" t="s">
        <v>28365</v>
      </c>
      <c r="D4625" t="s">
        <v>28364</v>
      </c>
      <c r="E4625" t="s">
        <v>28365</v>
      </c>
      <c r="F4625" t="s">
        <v>28364</v>
      </c>
      <c r="G4625" t="s">
        <v>28364</v>
      </c>
    </row>
    <row r="4626" spans="1:7" x14ac:dyDescent="0.25">
      <c r="A4626" t="s">
        <v>21042</v>
      </c>
      <c r="B4626" t="s">
        <v>28364</v>
      </c>
      <c r="C4626" t="s">
        <v>28364</v>
      </c>
      <c r="D4626" t="s">
        <v>28365</v>
      </c>
      <c r="E4626" t="s">
        <v>28364</v>
      </c>
      <c r="F4626" t="s">
        <v>28364</v>
      </c>
      <c r="G4626" t="s">
        <v>28365</v>
      </c>
    </row>
    <row r="4627" spans="1:7" x14ac:dyDescent="0.25">
      <c r="A4627" t="s">
        <v>22186</v>
      </c>
      <c r="B4627" t="s">
        <v>28364</v>
      </c>
      <c r="C4627" t="s">
        <v>28365</v>
      </c>
      <c r="D4627" t="s">
        <v>28364</v>
      </c>
      <c r="E4627" t="s">
        <v>28365</v>
      </c>
      <c r="F4627" t="s">
        <v>28364</v>
      </c>
      <c r="G4627" t="s">
        <v>28364</v>
      </c>
    </row>
    <row r="4628" spans="1:7" x14ac:dyDescent="0.25">
      <c r="A4628" t="s">
        <v>24435</v>
      </c>
      <c r="B4628" t="s">
        <v>28364</v>
      </c>
      <c r="C4628" t="s">
        <v>28364</v>
      </c>
      <c r="D4628" t="s">
        <v>28364</v>
      </c>
      <c r="E4628" t="s">
        <v>28364</v>
      </c>
      <c r="F4628" t="s">
        <v>28364</v>
      </c>
      <c r="G4628" t="s">
        <v>28364</v>
      </c>
    </row>
    <row r="4629" spans="1:7" x14ac:dyDescent="0.25">
      <c r="A4629" t="s">
        <v>15159</v>
      </c>
      <c r="B4629" t="s">
        <v>28364</v>
      </c>
      <c r="C4629" t="s">
        <v>28364</v>
      </c>
      <c r="D4629" t="s">
        <v>28364</v>
      </c>
      <c r="E4629" t="s">
        <v>28364</v>
      </c>
      <c r="F4629" t="s">
        <v>28364</v>
      </c>
      <c r="G4629" t="s">
        <v>28364</v>
      </c>
    </row>
    <row r="4630" spans="1:7" x14ac:dyDescent="0.25">
      <c r="A4630" t="s">
        <v>12173</v>
      </c>
      <c r="B4630" t="s">
        <v>28364</v>
      </c>
      <c r="C4630" t="s">
        <v>28365</v>
      </c>
      <c r="D4630" t="s">
        <v>28364</v>
      </c>
      <c r="E4630" t="s">
        <v>28365</v>
      </c>
      <c r="F4630" t="s">
        <v>28364</v>
      </c>
      <c r="G4630" t="s">
        <v>28364</v>
      </c>
    </row>
    <row r="4631" spans="1:7" x14ac:dyDescent="0.25">
      <c r="A4631" t="s">
        <v>241</v>
      </c>
      <c r="B4631" t="s">
        <v>28364</v>
      </c>
      <c r="C4631" t="s">
        <v>28364</v>
      </c>
      <c r="D4631" t="s">
        <v>28364</v>
      </c>
      <c r="E4631" t="s">
        <v>28364</v>
      </c>
      <c r="F4631" t="s">
        <v>28365</v>
      </c>
      <c r="G4631" t="s">
        <v>28365</v>
      </c>
    </row>
    <row r="4632" spans="1:7" x14ac:dyDescent="0.25">
      <c r="A4632" t="s">
        <v>16329</v>
      </c>
      <c r="B4632" t="s">
        <v>28364</v>
      </c>
      <c r="C4632" t="s">
        <v>28365</v>
      </c>
      <c r="D4632" t="s">
        <v>28364</v>
      </c>
      <c r="E4632" t="s">
        <v>28365</v>
      </c>
      <c r="F4632" t="s">
        <v>28364</v>
      </c>
      <c r="G4632" t="s">
        <v>28364</v>
      </c>
    </row>
    <row r="4633" spans="1:7" x14ac:dyDescent="0.25">
      <c r="A4633" t="s">
        <v>10746</v>
      </c>
      <c r="B4633" t="s">
        <v>28364</v>
      </c>
      <c r="C4633" t="s">
        <v>28365</v>
      </c>
      <c r="D4633" t="s">
        <v>28364</v>
      </c>
      <c r="E4633" t="s">
        <v>28365</v>
      </c>
      <c r="F4633" t="s">
        <v>28364</v>
      </c>
      <c r="G4633" t="s">
        <v>28364</v>
      </c>
    </row>
    <row r="4634" spans="1:7" x14ac:dyDescent="0.25">
      <c r="A4634" t="s">
        <v>3105</v>
      </c>
      <c r="B4634" t="s">
        <v>28364</v>
      </c>
      <c r="C4634" t="s">
        <v>28365</v>
      </c>
      <c r="D4634" t="s">
        <v>28364</v>
      </c>
      <c r="E4634" t="s">
        <v>28365</v>
      </c>
      <c r="F4634" t="s">
        <v>28364</v>
      </c>
      <c r="G4634" t="s">
        <v>28364</v>
      </c>
    </row>
    <row r="4635" spans="1:7" x14ac:dyDescent="0.25">
      <c r="A4635" t="s">
        <v>27732</v>
      </c>
      <c r="B4635" t="s">
        <v>28364</v>
      </c>
      <c r="C4635" t="s">
        <v>28365</v>
      </c>
      <c r="D4635" t="s">
        <v>28364</v>
      </c>
      <c r="E4635" t="s">
        <v>28365</v>
      </c>
      <c r="F4635" t="s">
        <v>28364</v>
      </c>
      <c r="G4635" t="s">
        <v>28364</v>
      </c>
    </row>
    <row r="4636" spans="1:7" x14ac:dyDescent="0.25">
      <c r="A4636" t="s">
        <v>10259</v>
      </c>
      <c r="B4636" t="s">
        <v>28364</v>
      </c>
      <c r="C4636" t="s">
        <v>28364</v>
      </c>
      <c r="D4636" t="s">
        <v>28364</v>
      </c>
      <c r="E4636" t="s">
        <v>28364</v>
      </c>
      <c r="F4636" t="s">
        <v>28364</v>
      </c>
      <c r="G4636" t="s">
        <v>28364</v>
      </c>
    </row>
    <row r="4637" spans="1:7" x14ac:dyDescent="0.25">
      <c r="A4637" t="s">
        <v>16689</v>
      </c>
      <c r="B4637" t="s">
        <v>28364</v>
      </c>
      <c r="C4637" t="s">
        <v>28364</v>
      </c>
      <c r="D4637" t="s">
        <v>28365</v>
      </c>
      <c r="E4637" t="s">
        <v>28364</v>
      </c>
      <c r="F4637" t="s">
        <v>28364</v>
      </c>
      <c r="G4637" t="s">
        <v>28364</v>
      </c>
    </row>
    <row r="4638" spans="1:7" x14ac:dyDescent="0.25">
      <c r="A4638" t="s">
        <v>16164</v>
      </c>
      <c r="B4638" t="s">
        <v>28364</v>
      </c>
      <c r="C4638" t="s">
        <v>28364</v>
      </c>
      <c r="D4638" t="s">
        <v>28365</v>
      </c>
      <c r="E4638" t="s">
        <v>28364</v>
      </c>
      <c r="F4638" t="s">
        <v>28364</v>
      </c>
      <c r="G4638" t="s">
        <v>28364</v>
      </c>
    </row>
    <row r="4639" spans="1:7" x14ac:dyDescent="0.25">
      <c r="A4639" t="s">
        <v>10343</v>
      </c>
      <c r="B4639" t="s">
        <v>28364</v>
      </c>
      <c r="C4639" t="s">
        <v>28364</v>
      </c>
      <c r="D4639" t="s">
        <v>28364</v>
      </c>
      <c r="E4639" t="s">
        <v>28364</v>
      </c>
      <c r="F4639" t="s">
        <v>28364</v>
      </c>
      <c r="G4639" t="s">
        <v>28364</v>
      </c>
    </row>
    <row r="4640" spans="1:7" x14ac:dyDescent="0.25">
      <c r="A4640" t="s">
        <v>20716</v>
      </c>
      <c r="B4640" t="s">
        <v>28364</v>
      </c>
      <c r="C4640" t="s">
        <v>28364</v>
      </c>
      <c r="D4640" t="s">
        <v>28364</v>
      </c>
      <c r="E4640" t="s">
        <v>28364</v>
      </c>
      <c r="F4640" t="s">
        <v>28364</v>
      </c>
      <c r="G4640" t="s">
        <v>28364</v>
      </c>
    </row>
    <row r="4641" spans="1:7" x14ac:dyDescent="0.25">
      <c r="A4641" t="s">
        <v>16587</v>
      </c>
      <c r="B4641" t="s">
        <v>28364</v>
      </c>
      <c r="C4641" t="s">
        <v>28364</v>
      </c>
      <c r="D4641" t="s">
        <v>28365</v>
      </c>
      <c r="E4641" t="s">
        <v>28364</v>
      </c>
      <c r="F4641" t="s">
        <v>28364</v>
      </c>
      <c r="G4641" t="s">
        <v>28364</v>
      </c>
    </row>
    <row r="4642" spans="1:7" x14ac:dyDescent="0.25">
      <c r="A4642" t="s">
        <v>16192</v>
      </c>
      <c r="B4642" t="s">
        <v>28364</v>
      </c>
      <c r="C4642" t="s">
        <v>28364</v>
      </c>
      <c r="D4642" t="s">
        <v>28364</v>
      </c>
      <c r="E4642" t="s">
        <v>28364</v>
      </c>
      <c r="F4642" t="s">
        <v>28364</v>
      </c>
      <c r="G4642" t="s">
        <v>28364</v>
      </c>
    </row>
    <row r="4643" spans="1:7" x14ac:dyDescent="0.25">
      <c r="A4643" t="s">
        <v>14105</v>
      </c>
      <c r="B4643" t="s">
        <v>28364</v>
      </c>
      <c r="C4643" t="s">
        <v>28364</v>
      </c>
      <c r="D4643" t="s">
        <v>28364</v>
      </c>
      <c r="E4643" t="s">
        <v>28364</v>
      </c>
      <c r="F4643" t="s">
        <v>28364</v>
      </c>
      <c r="G4643" t="s">
        <v>28364</v>
      </c>
    </row>
    <row r="4644" spans="1:7" x14ac:dyDescent="0.25">
      <c r="A4644" t="s">
        <v>5091</v>
      </c>
      <c r="B4644" t="s">
        <v>28364</v>
      </c>
      <c r="C4644" t="s">
        <v>28364</v>
      </c>
      <c r="D4644" t="s">
        <v>28364</v>
      </c>
      <c r="E4644" t="s">
        <v>28364</v>
      </c>
      <c r="F4644" t="s">
        <v>28364</v>
      </c>
      <c r="G4644" t="s">
        <v>28364</v>
      </c>
    </row>
    <row r="4645" spans="1:7" x14ac:dyDescent="0.25">
      <c r="A4645" t="s">
        <v>17006</v>
      </c>
      <c r="B4645" t="s">
        <v>28364</v>
      </c>
      <c r="C4645" t="s">
        <v>28364</v>
      </c>
      <c r="D4645" t="s">
        <v>28364</v>
      </c>
      <c r="E4645" t="s">
        <v>28364</v>
      </c>
      <c r="F4645" t="s">
        <v>28364</v>
      </c>
      <c r="G4645" t="s">
        <v>28364</v>
      </c>
    </row>
    <row r="4646" spans="1:7" x14ac:dyDescent="0.25">
      <c r="A4646" t="s">
        <v>23758</v>
      </c>
      <c r="B4646" t="s">
        <v>28364</v>
      </c>
      <c r="C4646" t="s">
        <v>28364</v>
      </c>
      <c r="D4646" t="s">
        <v>28364</v>
      </c>
      <c r="E4646" t="s">
        <v>28364</v>
      </c>
      <c r="F4646" t="s">
        <v>28364</v>
      </c>
      <c r="G4646" t="s">
        <v>28365</v>
      </c>
    </row>
    <row r="4647" spans="1:7" x14ac:dyDescent="0.25">
      <c r="A4647" t="s">
        <v>9052</v>
      </c>
      <c r="B4647" t="s">
        <v>28364</v>
      </c>
      <c r="C4647" t="s">
        <v>28365</v>
      </c>
      <c r="D4647" t="s">
        <v>28364</v>
      </c>
      <c r="E4647" t="s">
        <v>28365</v>
      </c>
      <c r="F4647" t="s">
        <v>28364</v>
      </c>
      <c r="G4647" t="s">
        <v>28364</v>
      </c>
    </row>
    <row r="4648" spans="1:7" x14ac:dyDescent="0.25">
      <c r="A4648" t="s">
        <v>9409</v>
      </c>
      <c r="B4648" t="s">
        <v>28364</v>
      </c>
      <c r="C4648" t="s">
        <v>28364</v>
      </c>
      <c r="D4648" t="s">
        <v>28364</v>
      </c>
      <c r="E4648" t="s">
        <v>28364</v>
      </c>
      <c r="F4648" t="s">
        <v>28364</v>
      </c>
      <c r="G4648" t="s">
        <v>28364</v>
      </c>
    </row>
    <row r="4649" spans="1:7" x14ac:dyDescent="0.25">
      <c r="A4649" t="s">
        <v>27463</v>
      </c>
      <c r="B4649" t="s">
        <v>28364</v>
      </c>
      <c r="C4649" t="s">
        <v>28364</v>
      </c>
      <c r="D4649" t="s">
        <v>28364</v>
      </c>
      <c r="E4649" t="s">
        <v>28364</v>
      </c>
      <c r="F4649" t="s">
        <v>28364</v>
      </c>
      <c r="G4649" t="s">
        <v>28365</v>
      </c>
    </row>
    <row r="4650" spans="1:7" x14ac:dyDescent="0.25">
      <c r="A4650" t="s">
        <v>8223</v>
      </c>
      <c r="B4650" t="s">
        <v>28364</v>
      </c>
      <c r="C4650" t="s">
        <v>28364</v>
      </c>
      <c r="D4650" t="s">
        <v>28364</v>
      </c>
      <c r="E4650" t="s">
        <v>28364</v>
      </c>
      <c r="F4650" t="s">
        <v>28364</v>
      </c>
      <c r="G4650" t="s">
        <v>28364</v>
      </c>
    </row>
    <row r="4651" spans="1:7" x14ac:dyDescent="0.25">
      <c r="A4651" t="s">
        <v>11793</v>
      </c>
      <c r="B4651" t="s">
        <v>28364</v>
      </c>
      <c r="C4651" t="s">
        <v>28364</v>
      </c>
      <c r="D4651" t="s">
        <v>28365</v>
      </c>
      <c r="E4651" t="s">
        <v>28364</v>
      </c>
      <c r="F4651" t="s">
        <v>28364</v>
      </c>
      <c r="G4651" t="s">
        <v>28365</v>
      </c>
    </row>
    <row r="4652" spans="1:7" x14ac:dyDescent="0.25">
      <c r="A4652" t="s">
        <v>25524</v>
      </c>
      <c r="B4652" t="s">
        <v>28364</v>
      </c>
      <c r="C4652" t="s">
        <v>28365</v>
      </c>
      <c r="D4652" t="s">
        <v>28364</v>
      </c>
      <c r="E4652" t="s">
        <v>28365</v>
      </c>
      <c r="F4652" t="s">
        <v>28364</v>
      </c>
      <c r="G4652" t="s">
        <v>28364</v>
      </c>
    </row>
    <row r="4653" spans="1:7" x14ac:dyDescent="0.25">
      <c r="A4653" t="s">
        <v>26493</v>
      </c>
      <c r="B4653" t="s">
        <v>28364</v>
      </c>
      <c r="C4653" t="s">
        <v>28364</v>
      </c>
      <c r="D4653" t="s">
        <v>28364</v>
      </c>
      <c r="E4653" t="s">
        <v>28364</v>
      </c>
      <c r="F4653" t="s">
        <v>28364</v>
      </c>
      <c r="G4653" t="s">
        <v>28364</v>
      </c>
    </row>
    <row r="4654" spans="1:7" x14ac:dyDescent="0.25">
      <c r="A4654" t="s">
        <v>12101</v>
      </c>
      <c r="B4654" t="s">
        <v>28364</v>
      </c>
      <c r="C4654" t="s">
        <v>28364</v>
      </c>
      <c r="D4654" t="s">
        <v>28364</v>
      </c>
      <c r="E4654" t="s">
        <v>28364</v>
      </c>
      <c r="F4654" t="s">
        <v>28364</v>
      </c>
      <c r="G4654" t="s">
        <v>28364</v>
      </c>
    </row>
    <row r="4655" spans="1:7" x14ac:dyDescent="0.25">
      <c r="A4655" t="s">
        <v>3921</v>
      </c>
      <c r="B4655" t="s">
        <v>28364</v>
      </c>
      <c r="C4655" t="s">
        <v>28364</v>
      </c>
      <c r="D4655" t="s">
        <v>28365</v>
      </c>
      <c r="E4655" t="s">
        <v>28364</v>
      </c>
      <c r="F4655" t="s">
        <v>28364</v>
      </c>
      <c r="G4655" t="s">
        <v>28364</v>
      </c>
    </row>
    <row r="4656" spans="1:7" x14ac:dyDescent="0.25">
      <c r="A4656" t="s">
        <v>24025</v>
      </c>
      <c r="B4656" t="s">
        <v>28364</v>
      </c>
      <c r="C4656" t="s">
        <v>28364</v>
      </c>
      <c r="D4656" t="s">
        <v>28364</v>
      </c>
      <c r="E4656" t="s">
        <v>28364</v>
      </c>
      <c r="F4656" t="s">
        <v>28364</v>
      </c>
      <c r="G4656" t="s">
        <v>28364</v>
      </c>
    </row>
    <row r="4657" spans="1:7" x14ac:dyDescent="0.25">
      <c r="A4657" t="s">
        <v>26502</v>
      </c>
      <c r="B4657" t="s">
        <v>28364</v>
      </c>
      <c r="C4657" t="s">
        <v>28364</v>
      </c>
      <c r="D4657" t="s">
        <v>28364</v>
      </c>
      <c r="E4657" t="s">
        <v>28364</v>
      </c>
      <c r="F4657" t="s">
        <v>28364</v>
      </c>
      <c r="G4657" t="s">
        <v>28364</v>
      </c>
    </row>
    <row r="4658" spans="1:7" x14ac:dyDescent="0.25">
      <c r="A4658" t="s">
        <v>13814</v>
      </c>
      <c r="B4658" t="s">
        <v>28364</v>
      </c>
      <c r="C4658" t="s">
        <v>28364</v>
      </c>
      <c r="D4658" t="s">
        <v>28364</v>
      </c>
      <c r="E4658" t="s">
        <v>28364</v>
      </c>
      <c r="F4658" t="s">
        <v>28364</v>
      </c>
      <c r="G4658" t="s">
        <v>28364</v>
      </c>
    </row>
    <row r="4659" spans="1:7" x14ac:dyDescent="0.25">
      <c r="A4659" t="s">
        <v>22089</v>
      </c>
      <c r="B4659" t="s">
        <v>28364</v>
      </c>
      <c r="C4659" t="s">
        <v>28365</v>
      </c>
      <c r="D4659" t="s">
        <v>28364</v>
      </c>
      <c r="E4659" t="s">
        <v>28365</v>
      </c>
      <c r="F4659" t="s">
        <v>28364</v>
      </c>
      <c r="G4659" t="s">
        <v>28364</v>
      </c>
    </row>
    <row r="4660" spans="1:7" x14ac:dyDescent="0.25">
      <c r="A4660" t="s">
        <v>16160</v>
      </c>
      <c r="B4660" t="s">
        <v>28364</v>
      </c>
      <c r="C4660" t="s">
        <v>28364</v>
      </c>
      <c r="D4660" t="s">
        <v>28364</v>
      </c>
      <c r="E4660" t="s">
        <v>28364</v>
      </c>
      <c r="F4660" t="s">
        <v>28364</v>
      </c>
      <c r="G4660" t="s">
        <v>28364</v>
      </c>
    </row>
    <row r="4661" spans="1:7" x14ac:dyDescent="0.25">
      <c r="A4661" t="s">
        <v>12624</v>
      </c>
      <c r="B4661" t="s">
        <v>28364</v>
      </c>
      <c r="C4661" t="s">
        <v>28364</v>
      </c>
      <c r="D4661" t="s">
        <v>28364</v>
      </c>
      <c r="E4661" t="s">
        <v>28364</v>
      </c>
      <c r="F4661" t="s">
        <v>28364</v>
      </c>
      <c r="G4661" t="s">
        <v>28364</v>
      </c>
    </row>
    <row r="4662" spans="1:7" x14ac:dyDescent="0.25">
      <c r="A4662" t="s">
        <v>21794</v>
      </c>
      <c r="B4662" t="s">
        <v>28364</v>
      </c>
      <c r="C4662" t="s">
        <v>28365</v>
      </c>
      <c r="D4662" t="s">
        <v>28364</v>
      </c>
      <c r="E4662" t="s">
        <v>28365</v>
      </c>
      <c r="F4662" t="s">
        <v>28364</v>
      </c>
      <c r="G4662" t="s">
        <v>28364</v>
      </c>
    </row>
    <row r="4663" spans="1:7" x14ac:dyDescent="0.25">
      <c r="A4663" t="s">
        <v>14995</v>
      </c>
      <c r="B4663" t="s">
        <v>28364</v>
      </c>
      <c r="C4663" t="s">
        <v>28365</v>
      </c>
      <c r="D4663" t="s">
        <v>28364</v>
      </c>
      <c r="E4663" t="s">
        <v>28365</v>
      </c>
      <c r="F4663" t="s">
        <v>28364</v>
      </c>
      <c r="G4663" t="s">
        <v>28364</v>
      </c>
    </row>
    <row r="4664" spans="1:7" x14ac:dyDescent="0.25">
      <c r="A4664" t="s">
        <v>20827</v>
      </c>
      <c r="B4664" t="s">
        <v>28364</v>
      </c>
      <c r="C4664" t="s">
        <v>28364</v>
      </c>
      <c r="D4664" t="s">
        <v>28364</v>
      </c>
      <c r="E4664" t="s">
        <v>28364</v>
      </c>
      <c r="F4664" t="s">
        <v>28364</v>
      </c>
      <c r="G4664" t="s">
        <v>28364</v>
      </c>
    </row>
    <row r="4665" spans="1:7" x14ac:dyDescent="0.25">
      <c r="A4665" t="s">
        <v>8210</v>
      </c>
      <c r="B4665" t="s">
        <v>28364</v>
      </c>
      <c r="C4665" t="s">
        <v>28364</v>
      </c>
      <c r="D4665" t="s">
        <v>28364</v>
      </c>
      <c r="E4665" t="s">
        <v>28364</v>
      </c>
      <c r="F4665" t="s">
        <v>28364</v>
      </c>
      <c r="G4665" t="s">
        <v>28364</v>
      </c>
    </row>
    <row r="4666" spans="1:7" x14ac:dyDescent="0.25">
      <c r="A4666" t="s">
        <v>25648</v>
      </c>
      <c r="B4666" t="s">
        <v>28364</v>
      </c>
      <c r="C4666" t="s">
        <v>28364</v>
      </c>
      <c r="D4666" t="s">
        <v>28364</v>
      </c>
      <c r="E4666" t="s">
        <v>28364</v>
      </c>
      <c r="F4666" t="s">
        <v>28364</v>
      </c>
      <c r="G4666" t="s">
        <v>28364</v>
      </c>
    </row>
    <row r="4667" spans="1:7" x14ac:dyDescent="0.25">
      <c r="A4667" t="s">
        <v>17325</v>
      </c>
      <c r="B4667" t="s">
        <v>28364</v>
      </c>
      <c r="C4667" t="s">
        <v>28364</v>
      </c>
      <c r="D4667" t="s">
        <v>28364</v>
      </c>
      <c r="E4667" t="s">
        <v>28364</v>
      </c>
      <c r="F4667" t="s">
        <v>28364</v>
      </c>
      <c r="G4667" t="s">
        <v>28364</v>
      </c>
    </row>
    <row r="4668" spans="1:7" x14ac:dyDescent="0.25">
      <c r="A4668" t="s">
        <v>8051</v>
      </c>
      <c r="B4668" t="s">
        <v>28364</v>
      </c>
      <c r="C4668" t="s">
        <v>28364</v>
      </c>
      <c r="D4668" t="s">
        <v>28364</v>
      </c>
      <c r="E4668" t="s">
        <v>28364</v>
      </c>
      <c r="F4668" t="s">
        <v>28364</v>
      </c>
      <c r="G4668" t="s">
        <v>28364</v>
      </c>
    </row>
    <row r="4669" spans="1:7" x14ac:dyDescent="0.25">
      <c r="A4669" t="s">
        <v>4597</v>
      </c>
      <c r="B4669" t="s">
        <v>28364</v>
      </c>
      <c r="C4669" t="s">
        <v>28364</v>
      </c>
      <c r="D4669" t="s">
        <v>28364</v>
      </c>
      <c r="E4669" t="s">
        <v>28364</v>
      </c>
      <c r="F4669" t="s">
        <v>28364</v>
      </c>
      <c r="G4669" t="s">
        <v>28364</v>
      </c>
    </row>
    <row r="4670" spans="1:7" x14ac:dyDescent="0.25">
      <c r="A4670" t="s">
        <v>7485</v>
      </c>
      <c r="B4670" t="s">
        <v>28364</v>
      </c>
      <c r="C4670" t="s">
        <v>28365</v>
      </c>
      <c r="D4670" t="s">
        <v>28364</v>
      </c>
      <c r="E4670" t="s">
        <v>28365</v>
      </c>
      <c r="F4670" t="s">
        <v>28364</v>
      </c>
      <c r="G4670" t="s">
        <v>28364</v>
      </c>
    </row>
    <row r="4671" spans="1:7" x14ac:dyDescent="0.25">
      <c r="A4671" t="s">
        <v>3904</v>
      </c>
      <c r="B4671" t="s">
        <v>28364</v>
      </c>
      <c r="C4671" t="s">
        <v>28365</v>
      </c>
      <c r="D4671" t="s">
        <v>28364</v>
      </c>
      <c r="E4671" t="s">
        <v>28365</v>
      </c>
      <c r="F4671" t="s">
        <v>28364</v>
      </c>
      <c r="G4671" t="s">
        <v>28364</v>
      </c>
    </row>
    <row r="4672" spans="1:7" x14ac:dyDescent="0.25">
      <c r="A4672" t="s">
        <v>27307</v>
      </c>
      <c r="B4672" t="s">
        <v>28364</v>
      </c>
      <c r="C4672" t="s">
        <v>28364</v>
      </c>
      <c r="D4672" t="s">
        <v>28364</v>
      </c>
      <c r="E4672" t="s">
        <v>28364</v>
      </c>
      <c r="F4672" t="s">
        <v>28364</v>
      </c>
      <c r="G4672" t="s">
        <v>28365</v>
      </c>
    </row>
    <row r="4673" spans="1:7" x14ac:dyDescent="0.25">
      <c r="A4673" t="s">
        <v>17358</v>
      </c>
      <c r="B4673" t="s">
        <v>28364</v>
      </c>
      <c r="C4673" t="s">
        <v>28365</v>
      </c>
      <c r="D4673" t="s">
        <v>28364</v>
      </c>
      <c r="E4673" t="s">
        <v>28365</v>
      </c>
      <c r="F4673" t="s">
        <v>28364</v>
      </c>
      <c r="G4673" t="s">
        <v>28364</v>
      </c>
    </row>
    <row r="4674" spans="1:7" x14ac:dyDescent="0.25">
      <c r="A4674" t="s">
        <v>9148</v>
      </c>
      <c r="B4674" t="s">
        <v>28364</v>
      </c>
      <c r="C4674" t="s">
        <v>28364</v>
      </c>
      <c r="D4674" t="s">
        <v>28364</v>
      </c>
      <c r="E4674" t="s">
        <v>28364</v>
      </c>
      <c r="F4674" t="s">
        <v>28364</v>
      </c>
      <c r="G4674" t="s">
        <v>28365</v>
      </c>
    </row>
    <row r="4675" spans="1:7" x14ac:dyDescent="0.25">
      <c r="A4675" t="s">
        <v>17593</v>
      </c>
      <c r="B4675" t="s">
        <v>28364</v>
      </c>
      <c r="C4675" t="s">
        <v>28364</v>
      </c>
      <c r="D4675" t="s">
        <v>28364</v>
      </c>
      <c r="E4675" t="s">
        <v>28364</v>
      </c>
      <c r="F4675" t="s">
        <v>28364</v>
      </c>
      <c r="G4675" t="s">
        <v>28365</v>
      </c>
    </row>
    <row r="4676" spans="1:7" x14ac:dyDescent="0.25">
      <c r="A4676" t="s">
        <v>7598</v>
      </c>
      <c r="B4676" t="s">
        <v>28364</v>
      </c>
      <c r="C4676" t="s">
        <v>28364</v>
      </c>
      <c r="D4676" t="s">
        <v>28364</v>
      </c>
      <c r="E4676" t="s">
        <v>28364</v>
      </c>
      <c r="F4676" t="s">
        <v>28364</v>
      </c>
      <c r="G4676" t="s">
        <v>28364</v>
      </c>
    </row>
    <row r="4677" spans="1:7" x14ac:dyDescent="0.25">
      <c r="A4677" t="s">
        <v>16355</v>
      </c>
      <c r="B4677" t="s">
        <v>28364</v>
      </c>
      <c r="C4677" t="s">
        <v>28365</v>
      </c>
      <c r="D4677" t="s">
        <v>28364</v>
      </c>
      <c r="E4677" t="s">
        <v>28365</v>
      </c>
      <c r="F4677" t="s">
        <v>28364</v>
      </c>
      <c r="G4677" t="s">
        <v>28364</v>
      </c>
    </row>
    <row r="4678" spans="1:7" x14ac:dyDescent="0.25">
      <c r="A4678" t="s">
        <v>25779</v>
      </c>
      <c r="B4678" t="s">
        <v>28364</v>
      </c>
      <c r="C4678" t="s">
        <v>28364</v>
      </c>
      <c r="D4678" t="s">
        <v>28364</v>
      </c>
      <c r="E4678" t="s">
        <v>28364</v>
      </c>
      <c r="F4678" t="s">
        <v>28364</v>
      </c>
      <c r="G4678" t="s">
        <v>28364</v>
      </c>
    </row>
    <row r="4679" spans="1:7" x14ac:dyDescent="0.25">
      <c r="A4679" t="s">
        <v>25773</v>
      </c>
      <c r="B4679" t="s">
        <v>28364</v>
      </c>
      <c r="C4679" t="s">
        <v>28364</v>
      </c>
      <c r="D4679" t="s">
        <v>28364</v>
      </c>
      <c r="E4679" t="s">
        <v>28364</v>
      </c>
      <c r="F4679" t="s">
        <v>28364</v>
      </c>
      <c r="G4679" t="s">
        <v>28364</v>
      </c>
    </row>
    <row r="4680" spans="1:7" x14ac:dyDescent="0.25">
      <c r="A4680" t="s">
        <v>9735</v>
      </c>
      <c r="B4680" t="s">
        <v>28364</v>
      </c>
      <c r="C4680" t="s">
        <v>28364</v>
      </c>
      <c r="D4680" t="s">
        <v>28364</v>
      </c>
      <c r="E4680" t="s">
        <v>28364</v>
      </c>
      <c r="F4680" t="s">
        <v>28364</v>
      </c>
      <c r="G4680" t="s">
        <v>28364</v>
      </c>
    </row>
    <row r="4681" spans="1:7" x14ac:dyDescent="0.25">
      <c r="A4681" t="s">
        <v>12701</v>
      </c>
      <c r="B4681" t="s">
        <v>28364</v>
      </c>
      <c r="C4681" t="s">
        <v>28364</v>
      </c>
      <c r="D4681" t="s">
        <v>28364</v>
      </c>
      <c r="E4681" t="s">
        <v>28364</v>
      </c>
      <c r="F4681" t="s">
        <v>28364</v>
      </c>
      <c r="G4681" t="s">
        <v>28364</v>
      </c>
    </row>
    <row r="4682" spans="1:7" x14ac:dyDescent="0.25">
      <c r="A4682" t="s">
        <v>23796</v>
      </c>
      <c r="B4682" t="s">
        <v>28364</v>
      </c>
      <c r="C4682" t="s">
        <v>28365</v>
      </c>
      <c r="D4682" t="s">
        <v>28364</v>
      </c>
      <c r="E4682" t="s">
        <v>28365</v>
      </c>
      <c r="F4682" t="s">
        <v>28364</v>
      </c>
      <c r="G4682" t="s">
        <v>28364</v>
      </c>
    </row>
    <row r="4683" spans="1:7" x14ac:dyDescent="0.25">
      <c r="A4683" t="s">
        <v>11321</v>
      </c>
      <c r="B4683" t="s">
        <v>28364</v>
      </c>
      <c r="C4683" t="s">
        <v>28364</v>
      </c>
      <c r="D4683" t="s">
        <v>28364</v>
      </c>
      <c r="E4683" t="s">
        <v>28364</v>
      </c>
      <c r="F4683" t="s">
        <v>28364</v>
      </c>
      <c r="G4683" t="s">
        <v>28364</v>
      </c>
    </row>
    <row r="4684" spans="1:7" x14ac:dyDescent="0.25">
      <c r="A4684" t="s">
        <v>1985</v>
      </c>
      <c r="B4684" t="s">
        <v>28364</v>
      </c>
      <c r="C4684" t="s">
        <v>28365</v>
      </c>
      <c r="D4684" t="s">
        <v>28364</v>
      </c>
      <c r="E4684" t="s">
        <v>28365</v>
      </c>
      <c r="F4684" t="s">
        <v>28364</v>
      </c>
      <c r="G4684" t="s">
        <v>28364</v>
      </c>
    </row>
    <row r="4685" spans="1:7" x14ac:dyDescent="0.25">
      <c r="A4685" t="s">
        <v>11056</v>
      </c>
      <c r="B4685" t="s">
        <v>28364</v>
      </c>
      <c r="C4685" t="s">
        <v>28364</v>
      </c>
      <c r="D4685" t="s">
        <v>28364</v>
      </c>
      <c r="E4685" t="s">
        <v>28364</v>
      </c>
      <c r="F4685" t="s">
        <v>28364</v>
      </c>
      <c r="G4685" t="s">
        <v>28364</v>
      </c>
    </row>
    <row r="4686" spans="1:7" x14ac:dyDescent="0.25">
      <c r="A4686" t="s">
        <v>22346</v>
      </c>
      <c r="B4686" t="s">
        <v>28364</v>
      </c>
      <c r="C4686" t="s">
        <v>28364</v>
      </c>
      <c r="D4686" t="s">
        <v>28364</v>
      </c>
      <c r="E4686" t="s">
        <v>28364</v>
      </c>
      <c r="F4686" t="s">
        <v>28364</v>
      </c>
      <c r="G4686" t="s">
        <v>28364</v>
      </c>
    </row>
    <row r="4687" spans="1:7" x14ac:dyDescent="0.25">
      <c r="A4687" t="s">
        <v>870</v>
      </c>
      <c r="B4687" t="s">
        <v>28364</v>
      </c>
      <c r="C4687" t="s">
        <v>28365</v>
      </c>
      <c r="D4687" t="s">
        <v>28364</v>
      </c>
      <c r="E4687" t="s">
        <v>28365</v>
      </c>
      <c r="F4687" t="s">
        <v>28364</v>
      </c>
      <c r="G4687" t="s">
        <v>28364</v>
      </c>
    </row>
    <row r="4688" spans="1:7" x14ac:dyDescent="0.25">
      <c r="A4688" t="s">
        <v>4825</v>
      </c>
      <c r="B4688" t="s">
        <v>28364</v>
      </c>
      <c r="C4688" t="s">
        <v>28364</v>
      </c>
      <c r="D4688" t="s">
        <v>28364</v>
      </c>
      <c r="E4688" t="s">
        <v>28364</v>
      </c>
      <c r="F4688" t="s">
        <v>28364</v>
      </c>
      <c r="G4688" t="s">
        <v>28364</v>
      </c>
    </row>
    <row r="4689" spans="1:7" x14ac:dyDescent="0.25">
      <c r="A4689" t="s">
        <v>1656</v>
      </c>
      <c r="B4689" t="s">
        <v>28364</v>
      </c>
      <c r="C4689" t="s">
        <v>28365</v>
      </c>
      <c r="D4689" t="s">
        <v>28364</v>
      </c>
      <c r="E4689" t="s">
        <v>28365</v>
      </c>
      <c r="F4689" t="s">
        <v>28364</v>
      </c>
      <c r="G4689" t="s">
        <v>28365</v>
      </c>
    </row>
    <row r="4690" spans="1:7" x14ac:dyDescent="0.25">
      <c r="A4690" t="s">
        <v>16183</v>
      </c>
      <c r="B4690" t="s">
        <v>28364</v>
      </c>
      <c r="C4690" t="s">
        <v>28365</v>
      </c>
      <c r="D4690" t="s">
        <v>28364</v>
      </c>
      <c r="E4690" t="s">
        <v>28365</v>
      </c>
      <c r="F4690" t="s">
        <v>28364</v>
      </c>
      <c r="G4690" t="s">
        <v>28364</v>
      </c>
    </row>
    <row r="4691" spans="1:7" x14ac:dyDescent="0.25">
      <c r="A4691" t="s">
        <v>11332</v>
      </c>
      <c r="B4691" t="s">
        <v>28364</v>
      </c>
      <c r="C4691" t="s">
        <v>28365</v>
      </c>
      <c r="D4691" t="s">
        <v>28364</v>
      </c>
      <c r="E4691" t="s">
        <v>28365</v>
      </c>
      <c r="F4691" t="s">
        <v>28364</v>
      </c>
      <c r="G4691" t="s">
        <v>28364</v>
      </c>
    </row>
    <row r="4692" spans="1:7" x14ac:dyDescent="0.25">
      <c r="A4692" t="s">
        <v>25034</v>
      </c>
      <c r="B4692" t="s">
        <v>28364</v>
      </c>
      <c r="C4692" t="s">
        <v>28365</v>
      </c>
      <c r="D4692" t="s">
        <v>28364</v>
      </c>
      <c r="E4692" t="s">
        <v>28365</v>
      </c>
      <c r="F4692" t="s">
        <v>28364</v>
      </c>
      <c r="G4692" t="s">
        <v>28364</v>
      </c>
    </row>
    <row r="4693" spans="1:7" x14ac:dyDescent="0.25">
      <c r="A4693" t="s">
        <v>2393</v>
      </c>
      <c r="B4693" t="s">
        <v>28364</v>
      </c>
      <c r="C4693" t="s">
        <v>28365</v>
      </c>
      <c r="D4693" t="s">
        <v>28364</v>
      </c>
      <c r="E4693" t="s">
        <v>28365</v>
      </c>
      <c r="F4693" t="s">
        <v>28364</v>
      </c>
      <c r="G4693" t="s">
        <v>28364</v>
      </c>
    </row>
    <row r="4694" spans="1:7" x14ac:dyDescent="0.25">
      <c r="A4694" t="s">
        <v>1115</v>
      </c>
      <c r="B4694" t="s">
        <v>28364</v>
      </c>
      <c r="C4694" t="s">
        <v>28364</v>
      </c>
      <c r="D4694" t="s">
        <v>28364</v>
      </c>
      <c r="E4694" t="s">
        <v>28364</v>
      </c>
      <c r="F4694" t="s">
        <v>28364</v>
      </c>
      <c r="G4694" t="s">
        <v>28364</v>
      </c>
    </row>
    <row r="4695" spans="1:7" x14ac:dyDescent="0.25">
      <c r="A4695" t="s">
        <v>1981</v>
      </c>
      <c r="B4695" t="s">
        <v>28364</v>
      </c>
      <c r="C4695" t="s">
        <v>28365</v>
      </c>
      <c r="D4695" t="s">
        <v>28364</v>
      </c>
      <c r="E4695" t="s">
        <v>28365</v>
      </c>
      <c r="F4695" t="s">
        <v>28364</v>
      </c>
      <c r="G4695" t="s">
        <v>28364</v>
      </c>
    </row>
    <row r="4696" spans="1:7" x14ac:dyDescent="0.25">
      <c r="A4696" t="s">
        <v>2515</v>
      </c>
      <c r="B4696" t="s">
        <v>28364</v>
      </c>
      <c r="C4696" t="s">
        <v>28365</v>
      </c>
      <c r="D4696" t="s">
        <v>28364</v>
      </c>
      <c r="E4696" t="s">
        <v>28365</v>
      </c>
      <c r="F4696" t="s">
        <v>28364</v>
      </c>
      <c r="G4696" t="s">
        <v>28364</v>
      </c>
    </row>
    <row r="4697" spans="1:7" x14ac:dyDescent="0.25">
      <c r="A4697" t="s">
        <v>723</v>
      </c>
      <c r="B4697" t="s">
        <v>28364</v>
      </c>
      <c r="C4697" t="s">
        <v>28365</v>
      </c>
      <c r="D4697" t="s">
        <v>28364</v>
      </c>
      <c r="E4697" t="s">
        <v>28365</v>
      </c>
      <c r="F4697" t="s">
        <v>28364</v>
      </c>
      <c r="G4697" t="s">
        <v>28364</v>
      </c>
    </row>
    <row r="4698" spans="1:7" x14ac:dyDescent="0.25">
      <c r="A4698" t="s">
        <v>7583</v>
      </c>
      <c r="B4698" t="s">
        <v>28364</v>
      </c>
      <c r="C4698" t="s">
        <v>28365</v>
      </c>
      <c r="D4698" t="s">
        <v>28364</v>
      </c>
      <c r="E4698" t="s">
        <v>28365</v>
      </c>
      <c r="F4698" t="s">
        <v>28364</v>
      </c>
      <c r="G4698" t="s">
        <v>28364</v>
      </c>
    </row>
    <row r="4699" spans="1:7" x14ac:dyDescent="0.25">
      <c r="A4699" t="s">
        <v>7403</v>
      </c>
      <c r="B4699" t="s">
        <v>28364</v>
      </c>
      <c r="C4699" t="s">
        <v>28365</v>
      </c>
      <c r="D4699" t="s">
        <v>28364</v>
      </c>
      <c r="E4699" t="s">
        <v>28365</v>
      </c>
      <c r="F4699" t="s">
        <v>28364</v>
      </c>
      <c r="G4699" t="s">
        <v>28364</v>
      </c>
    </row>
    <row r="4700" spans="1:7" x14ac:dyDescent="0.25">
      <c r="A4700" t="s">
        <v>7460</v>
      </c>
      <c r="B4700" t="s">
        <v>28364</v>
      </c>
      <c r="C4700" t="s">
        <v>28365</v>
      </c>
      <c r="D4700" t="s">
        <v>28364</v>
      </c>
      <c r="E4700" t="s">
        <v>28365</v>
      </c>
      <c r="F4700" t="s">
        <v>28364</v>
      </c>
      <c r="G4700" t="s">
        <v>28364</v>
      </c>
    </row>
    <row r="4701" spans="1:7" x14ac:dyDescent="0.25">
      <c r="A4701" t="s">
        <v>26645</v>
      </c>
      <c r="B4701" t="s">
        <v>28364</v>
      </c>
      <c r="C4701" t="s">
        <v>28365</v>
      </c>
      <c r="D4701" t="s">
        <v>28364</v>
      </c>
      <c r="E4701" t="s">
        <v>28365</v>
      </c>
      <c r="F4701" t="s">
        <v>28364</v>
      </c>
      <c r="G4701" t="s">
        <v>28364</v>
      </c>
    </row>
    <row r="4702" spans="1:7" x14ac:dyDescent="0.25">
      <c r="A4702" t="s">
        <v>11716</v>
      </c>
      <c r="B4702" t="s">
        <v>28364</v>
      </c>
      <c r="C4702" t="s">
        <v>28365</v>
      </c>
      <c r="D4702" t="s">
        <v>28364</v>
      </c>
      <c r="E4702" t="s">
        <v>28365</v>
      </c>
      <c r="F4702" t="s">
        <v>28364</v>
      </c>
      <c r="G4702" t="s">
        <v>28364</v>
      </c>
    </row>
    <row r="4703" spans="1:7" x14ac:dyDescent="0.25">
      <c r="A4703" t="s">
        <v>19897</v>
      </c>
      <c r="B4703" t="s">
        <v>28364</v>
      </c>
      <c r="C4703" t="s">
        <v>28364</v>
      </c>
      <c r="D4703" t="s">
        <v>28364</v>
      </c>
      <c r="E4703" t="s">
        <v>28364</v>
      </c>
      <c r="F4703" t="s">
        <v>28364</v>
      </c>
      <c r="G4703" t="s">
        <v>28364</v>
      </c>
    </row>
    <row r="4704" spans="1:7" x14ac:dyDescent="0.25">
      <c r="A4704" t="s">
        <v>25243</v>
      </c>
      <c r="B4704" t="s">
        <v>28364</v>
      </c>
      <c r="C4704" t="s">
        <v>28364</v>
      </c>
      <c r="D4704" t="s">
        <v>28364</v>
      </c>
      <c r="E4704" t="s">
        <v>28364</v>
      </c>
      <c r="F4704" t="s">
        <v>28364</v>
      </c>
      <c r="G4704" t="s">
        <v>28364</v>
      </c>
    </row>
    <row r="4705" spans="1:7" x14ac:dyDescent="0.25">
      <c r="A4705" t="s">
        <v>996</v>
      </c>
      <c r="B4705" t="s">
        <v>28364</v>
      </c>
      <c r="C4705" t="s">
        <v>28364</v>
      </c>
      <c r="D4705" t="s">
        <v>28364</v>
      </c>
      <c r="E4705" t="s">
        <v>28364</v>
      </c>
      <c r="F4705" t="s">
        <v>28364</v>
      </c>
      <c r="G4705" t="s">
        <v>28364</v>
      </c>
    </row>
    <row r="4706" spans="1:7" x14ac:dyDescent="0.25">
      <c r="A4706" t="s">
        <v>1883</v>
      </c>
      <c r="B4706" t="s">
        <v>28364</v>
      </c>
      <c r="C4706" t="s">
        <v>28364</v>
      </c>
      <c r="D4706" t="s">
        <v>28364</v>
      </c>
      <c r="E4706" t="s">
        <v>28364</v>
      </c>
      <c r="F4706" t="s">
        <v>28364</v>
      </c>
      <c r="G4706" t="s">
        <v>28364</v>
      </c>
    </row>
    <row r="4707" spans="1:7" x14ac:dyDescent="0.25">
      <c r="A4707" t="s">
        <v>9108</v>
      </c>
      <c r="B4707" t="s">
        <v>28364</v>
      </c>
      <c r="C4707" t="s">
        <v>28364</v>
      </c>
      <c r="D4707" t="s">
        <v>28364</v>
      </c>
      <c r="E4707" t="s">
        <v>28364</v>
      </c>
      <c r="F4707" t="s">
        <v>28364</v>
      </c>
      <c r="G4707" t="s">
        <v>28364</v>
      </c>
    </row>
    <row r="4708" spans="1:7" x14ac:dyDescent="0.25">
      <c r="A4708" t="s">
        <v>18690</v>
      </c>
      <c r="B4708" t="s">
        <v>28364</v>
      </c>
      <c r="C4708" t="s">
        <v>28364</v>
      </c>
      <c r="D4708" t="s">
        <v>28364</v>
      </c>
      <c r="E4708" t="s">
        <v>28364</v>
      </c>
      <c r="F4708" t="s">
        <v>28364</v>
      </c>
      <c r="G4708" t="s">
        <v>28364</v>
      </c>
    </row>
    <row r="4709" spans="1:7" x14ac:dyDescent="0.25">
      <c r="A4709" t="s">
        <v>2325</v>
      </c>
      <c r="B4709" t="s">
        <v>28364</v>
      </c>
      <c r="C4709" t="s">
        <v>28364</v>
      </c>
      <c r="D4709" t="s">
        <v>28364</v>
      </c>
      <c r="E4709" t="s">
        <v>28364</v>
      </c>
      <c r="F4709" t="s">
        <v>28364</v>
      </c>
      <c r="G4709" t="s">
        <v>28364</v>
      </c>
    </row>
    <row r="4710" spans="1:7" x14ac:dyDescent="0.25">
      <c r="A4710" t="s">
        <v>1880</v>
      </c>
      <c r="B4710" t="s">
        <v>28364</v>
      </c>
      <c r="C4710" t="s">
        <v>28364</v>
      </c>
      <c r="D4710" t="s">
        <v>28364</v>
      </c>
      <c r="E4710" t="s">
        <v>28364</v>
      </c>
      <c r="F4710" t="s">
        <v>28364</v>
      </c>
      <c r="G4710" t="s">
        <v>28364</v>
      </c>
    </row>
    <row r="4711" spans="1:7" x14ac:dyDescent="0.25">
      <c r="A4711" t="s">
        <v>14157</v>
      </c>
      <c r="B4711" t="s">
        <v>28364</v>
      </c>
      <c r="C4711" t="s">
        <v>28364</v>
      </c>
      <c r="D4711" t="s">
        <v>28364</v>
      </c>
      <c r="E4711" t="s">
        <v>28364</v>
      </c>
      <c r="F4711" t="s">
        <v>28364</v>
      </c>
      <c r="G4711" t="s">
        <v>28364</v>
      </c>
    </row>
    <row r="4712" spans="1:7" x14ac:dyDescent="0.25">
      <c r="A4712" t="s">
        <v>22071</v>
      </c>
      <c r="B4712" t="s">
        <v>28364</v>
      </c>
      <c r="C4712" t="s">
        <v>28364</v>
      </c>
      <c r="D4712" t="s">
        <v>28364</v>
      </c>
      <c r="E4712" t="s">
        <v>28364</v>
      </c>
      <c r="F4712" t="s">
        <v>28364</v>
      </c>
      <c r="G4712" t="s">
        <v>28365</v>
      </c>
    </row>
    <row r="4713" spans="1:7" x14ac:dyDescent="0.25">
      <c r="A4713" t="s">
        <v>3305</v>
      </c>
      <c r="B4713" t="s">
        <v>28364</v>
      </c>
      <c r="C4713" t="s">
        <v>28364</v>
      </c>
      <c r="D4713" t="s">
        <v>28364</v>
      </c>
      <c r="E4713" t="s">
        <v>28364</v>
      </c>
      <c r="F4713" t="s">
        <v>28364</v>
      </c>
      <c r="G4713" t="s">
        <v>28365</v>
      </c>
    </row>
    <row r="4714" spans="1:7" x14ac:dyDescent="0.25">
      <c r="A4714" t="s">
        <v>10012</v>
      </c>
      <c r="B4714" t="s">
        <v>28364</v>
      </c>
      <c r="C4714" t="s">
        <v>28364</v>
      </c>
      <c r="D4714" t="s">
        <v>28364</v>
      </c>
      <c r="E4714" t="s">
        <v>28364</v>
      </c>
      <c r="F4714" t="s">
        <v>28364</v>
      </c>
      <c r="G4714" t="s">
        <v>28365</v>
      </c>
    </row>
    <row r="4715" spans="1:7" x14ac:dyDescent="0.25">
      <c r="A4715" t="s">
        <v>5492</v>
      </c>
      <c r="B4715" t="s">
        <v>28364</v>
      </c>
      <c r="C4715" t="s">
        <v>28364</v>
      </c>
      <c r="D4715" t="s">
        <v>28364</v>
      </c>
      <c r="E4715" t="s">
        <v>28364</v>
      </c>
      <c r="F4715" t="s">
        <v>28364</v>
      </c>
      <c r="G4715" t="s">
        <v>28365</v>
      </c>
    </row>
    <row r="4716" spans="1:7" x14ac:dyDescent="0.25">
      <c r="A4716" t="s">
        <v>3588</v>
      </c>
      <c r="B4716" t="s">
        <v>28364</v>
      </c>
      <c r="C4716" t="s">
        <v>28364</v>
      </c>
      <c r="D4716" t="s">
        <v>28364</v>
      </c>
      <c r="E4716" t="s">
        <v>28364</v>
      </c>
      <c r="F4716" t="s">
        <v>28364</v>
      </c>
      <c r="G4716" t="s">
        <v>28364</v>
      </c>
    </row>
    <row r="4717" spans="1:7" x14ac:dyDescent="0.25">
      <c r="A4717" t="s">
        <v>28050</v>
      </c>
      <c r="B4717" t="s">
        <v>28364</v>
      </c>
      <c r="C4717" t="s">
        <v>28364</v>
      </c>
      <c r="D4717" t="s">
        <v>28364</v>
      </c>
      <c r="E4717" t="s">
        <v>28364</v>
      </c>
      <c r="F4717" t="s">
        <v>28364</v>
      </c>
      <c r="G4717" t="s">
        <v>28364</v>
      </c>
    </row>
    <row r="4718" spans="1:7" x14ac:dyDescent="0.25">
      <c r="A4718" t="s">
        <v>18855</v>
      </c>
      <c r="B4718" t="s">
        <v>28364</v>
      </c>
      <c r="C4718" t="s">
        <v>28364</v>
      </c>
      <c r="D4718" t="s">
        <v>28364</v>
      </c>
      <c r="E4718" t="s">
        <v>28364</v>
      </c>
      <c r="F4718" t="s">
        <v>28364</v>
      </c>
      <c r="G4718" t="s">
        <v>28364</v>
      </c>
    </row>
    <row r="4719" spans="1:7" x14ac:dyDescent="0.25">
      <c r="A4719" t="s">
        <v>25687</v>
      </c>
      <c r="B4719" t="s">
        <v>28364</v>
      </c>
      <c r="C4719" t="s">
        <v>28364</v>
      </c>
      <c r="D4719" t="s">
        <v>28364</v>
      </c>
      <c r="E4719" t="s">
        <v>28364</v>
      </c>
      <c r="F4719" t="s">
        <v>28364</v>
      </c>
      <c r="G4719" t="s">
        <v>28364</v>
      </c>
    </row>
    <row r="4720" spans="1:7" x14ac:dyDescent="0.25">
      <c r="A4720" t="s">
        <v>5691</v>
      </c>
      <c r="B4720" t="s">
        <v>28364</v>
      </c>
      <c r="C4720" t="s">
        <v>28364</v>
      </c>
      <c r="D4720" t="s">
        <v>28364</v>
      </c>
      <c r="E4720" t="s">
        <v>28364</v>
      </c>
      <c r="F4720" t="s">
        <v>28364</v>
      </c>
      <c r="G4720" t="s">
        <v>28364</v>
      </c>
    </row>
    <row r="4721" spans="1:7" x14ac:dyDescent="0.25">
      <c r="A4721" t="s">
        <v>9431</v>
      </c>
      <c r="B4721" t="s">
        <v>28364</v>
      </c>
      <c r="C4721" t="s">
        <v>28364</v>
      </c>
      <c r="D4721" t="s">
        <v>28364</v>
      </c>
      <c r="E4721" t="s">
        <v>28364</v>
      </c>
      <c r="F4721" t="s">
        <v>28364</v>
      </c>
      <c r="G4721" t="s">
        <v>28364</v>
      </c>
    </row>
    <row r="4722" spans="1:7" x14ac:dyDescent="0.25">
      <c r="A4722" t="s">
        <v>22260</v>
      </c>
      <c r="B4722" t="s">
        <v>28364</v>
      </c>
      <c r="C4722" t="s">
        <v>28364</v>
      </c>
      <c r="D4722" t="s">
        <v>28364</v>
      </c>
      <c r="E4722" t="s">
        <v>28364</v>
      </c>
      <c r="F4722" t="s">
        <v>28364</v>
      </c>
      <c r="G4722" t="s">
        <v>28364</v>
      </c>
    </row>
    <row r="4723" spans="1:7" x14ac:dyDescent="0.25">
      <c r="A4723" t="s">
        <v>11509</v>
      </c>
      <c r="B4723" t="s">
        <v>28364</v>
      </c>
      <c r="C4723" t="s">
        <v>28364</v>
      </c>
      <c r="D4723" t="s">
        <v>28364</v>
      </c>
      <c r="E4723" t="s">
        <v>28364</v>
      </c>
      <c r="F4723" t="s">
        <v>28364</v>
      </c>
      <c r="G4723" t="s">
        <v>28364</v>
      </c>
    </row>
    <row r="4724" spans="1:7" x14ac:dyDescent="0.25">
      <c r="A4724" t="s">
        <v>26961</v>
      </c>
      <c r="B4724" t="s">
        <v>28364</v>
      </c>
      <c r="C4724" t="s">
        <v>28364</v>
      </c>
      <c r="D4724" t="s">
        <v>28364</v>
      </c>
      <c r="E4724" t="s">
        <v>28364</v>
      </c>
      <c r="F4724" t="s">
        <v>28364</v>
      </c>
      <c r="G4724" t="s">
        <v>28364</v>
      </c>
    </row>
    <row r="4725" spans="1:7" x14ac:dyDescent="0.25">
      <c r="A4725" t="s">
        <v>9104</v>
      </c>
      <c r="B4725" t="s">
        <v>28364</v>
      </c>
      <c r="C4725" t="s">
        <v>28364</v>
      </c>
      <c r="D4725" t="s">
        <v>28364</v>
      </c>
      <c r="E4725" t="s">
        <v>28364</v>
      </c>
      <c r="F4725" t="s">
        <v>28364</v>
      </c>
      <c r="G4725" t="s">
        <v>28364</v>
      </c>
    </row>
    <row r="4726" spans="1:7" x14ac:dyDescent="0.25">
      <c r="A4726" t="s">
        <v>24719</v>
      </c>
      <c r="B4726" t="s">
        <v>28364</v>
      </c>
      <c r="C4726" t="s">
        <v>28364</v>
      </c>
      <c r="D4726" t="s">
        <v>28364</v>
      </c>
      <c r="E4726" t="s">
        <v>28364</v>
      </c>
      <c r="F4726" t="s">
        <v>28364</v>
      </c>
      <c r="G4726" t="s">
        <v>28364</v>
      </c>
    </row>
    <row r="4727" spans="1:7" x14ac:dyDescent="0.25">
      <c r="A4727" t="s">
        <v>14392</v>
      </c>
      <c r="B4727" t="s">
        <v>28364</v>
      </c>
      <c r="C4727" t="s">
        <v>28364</v>
      </c>
      <c r="D4727" t="s">
        <v>28364</v>
      </c>
      <c r="E4727" t="s">
        <v>28364</v>
      </c>
      <c r="F4727" t="s">
        <v>28364</v>
      </c>
      <c r="G4727" t="s">
        <v>28364</v>
      </c>
    </row>
    <row r="4728" spans="1:7" x14ac:dyDescent="0.25">
      <c r="A4728" t="s">
        <v>17550</v>
      </c>
      <c r="B4728" t="s">
        <v>28364</v>
      </c>
      <c r="C4728" t="s">
        <v>28364</v>
      </c>
      <c r="D4728" t="s">
        <v>28364</v>
      </c>
      <c r="E4728" t="s">
        <v>28364</v>
      </c>
      <c r="F4728" t="s">
        <v>28364</v>
      </c>
      <c r="G4728" t="s">
        <v>28364</v>
      </c>
    </row>
    <row r="4729" spans="1:7" x14ac:dyDescent="0.25">
      <c r="A4729" t="s">
        <v>14925</v>
      </c>
      <c r="B4729" t="s">
        <v>28364</v>
      </c>
      <c r="C4729" t="s">
        <v>28364</v>
      </c>
      <c r="D4729" t="s">
        <v>28364</v>
      </c>
      <c r="E4729" t="s">
        <v>28364</v>
      </c>
      <c r="F4729" t="s">
        <v>28364</v>
      </c>
      <c r="G4729" t="s">
        <v>28364</v>
      </c>
    </row>
    <row r="4730" spans="1:7" x14ac:dyDescent="0.25">
      <c r="A4730" t="s">
        <v>19098</v>
      </c>
      <c r="B4730" t="s">
        <v>28364</v>
      </c>
      <c r="C4730" t="s">
        <v>28364</v>
      </c>
      <c r="D4730" t="s">
        <v>28364</v>
      </c>
      <c r="E4730" t="s">
        <v>28364</v>
      </c>
      <c r="F4730" t="s">
        <v>28364</v>
      </c>
      <c r="G4730" t="s">
        <v>28364</v>
      </c>
    </row>
    <row r="4731" spans="1:7" x14ac:dyDescent="0.25">
      <c r="A4731" t="s">
        <v>9499</v>
      </c>
      <c r="B4731" t="s">
        <v>28364</v>
      </c>
      <c r="C4731" t="s">
        <v>28364</v>
      </c>
      <c r="D4731" t="s">
        <v>28364</v>
      </c>
      <c r="E4731" t="s">
        <v>28364</v>
      </c>
      <c r="F4731" t="s">
        <v>28364</v>
      </c>
      <c r="G4731" t="s">
        <v>28364</v>
      </c>
    </row>
    <row r="4732" spans="1:7" x14ac:dyDescent="0.25">
      <c r="A4732" t="s">
        <v>19610</v>
      </c>
      <c r="B4732" t="s">
        <v>28364</v>
      </c>
      <c r="C4732" t="s">
        <v>28364</v>
      </c>
      <c r="D4732" t="s">
        <v>28364</v>
      </c>
      <c r="E4732" t="s">
        <v>28364</v>
      </c>
      <c r="F4732" t="s">
        <v>28364</v>
      </c>
      <c r="G4732" t="s">
        <v>28364</v>
      </c>
    </row>
    <row r="4733" spans="1:7" x14ac:dyDescent="0.25">
      <c r="A4733" t="s">
        <v>6648</v>
      </c>
      <c r="B4733" t="s">
        <v>28364</v>
      </c>
      <c r="C4733" t="s">
        <v>28364</v>
      </c>
      <c r="D4733" t="s">
        <v>28364</v>
      </c>
      <c r="E4733" t="s">
        <v>28364</v>
      </c>
      <c r="F4733" t="s">
        <v>28364</v>
      </c>
      <c r="G4733" t="s">
        <v>28364</v>
      </c>
    </row>
    <row r="4734" spans="1:7" x14ac:dyDescent="0.25">
      <c r="A4734" t="s">
        <v>23930</v>
      </c>
      <c r="B4734" t="s">
        <v>28364</v>
      </c>
      <c r="C4734" t="s">
        <v>28364</v>
      </c>
      <c r="D4734" t="s">
        <v>28364</v>
      </c>
      <c r="E4734" t="s">
        <v>28364</v>
      </c>
      <c r="F4734" t="s">
        <v>28364</v>
      </c>
      <c r="G4734" t="s">
        <v>28364</v>
      </c>
    </row>
    <row r="4735" spans="1:7" x14ac:dyDescent="0.25">
      <c r="A4735" t="s">
        <v>8146</v>
      </c>
      <c r="B4735" t="s">
        <v>28364</v>
      </c>
      <c r="C4735" t="s">
        <v>28365</v>
      </c>
      <c r="D4735" t="s">
        <v>28364</v>
      </c>
      <c r="E4735" t="s">
        <v>28365</v>
      </c>
      <c r="F4735" t="s">
        <v>28364</v>
      </c>
      <c r="G4735" t="s">
        <v>28364</v>
      </c>
    </row>
    <row r="4736" spans="1:7" x14ac:dyDescent="0.25">
      <c r="A4736" t="s">
        <v>8766</v>
      </c>
      <c r="B4736" t="s">
        <v>28364</v>
      </c>
      <c r="C4736" t="s">
        <v>28364</v>
      </c>
      <c r="D4736" t="s">
        <v>28364</v>
      </c>
      <c r="E4736" t="s">
        <v>28364</v>
      </c>
      <c r="F4736" t="s">
        <v>28364</v>
      </c>
      <c r="G4736" t="s">
        <v>28364</v>
      </c>
    </row>
    <row r="4737" spans="1:7" x14ac:dyDescent="0.25">
      <c r="A4737" t="s">
        <v>15620</v>
      </c>
      <c r="B4737" t="s">
        <v>28364</v>
      </c>
      <c r="C4737" t="s">
        <v>28365</v>
      </c>
      <c r="D4737" t="s">
        <v>28364</v>
      </c>
      <c r="E4737" t="s">
        <v>28365</v>
      </c>
      <c r="F4737" t="s">
        <v>28364</v>
      </c>
      <c r="G4737" t="s">
        <v>28364</v>
      </c>
    </row>
    <row r="4738" spans="1:7" x14ac:dyDescent="0.25">
      <c r="A4738" t="s">
        <v>7759</v>
      </c>
      <c r="B4738" t="s">
        <v>28364</v>
      </c>
      <c r="C4738" t="s">
        <v>28365</v>
      </c>
      <c r="D4738" t="s">
        <v>28364</v>
      </c>
      <c r="E4738" t="s">
        <v>28365</v>
      </c>
      <c r="F4738" t="s">
        <v>28364</v>
      </c>
      <c r="G4738" t="s">
        <v>28364</v>
      </c>
    </row>
    <row r="4739" spans="1:7" x14ac:dyDescent="0.25">
      <c r="A4739" t="s">
        <v>21657</v>
      </c>
      <c r="B4739" t="s">
        <v>28364</v>
      </c>
      <c r="C4739" t="s">
        <v>28364</v>
      </c>
      <c r="D4739" t="s">
        <v>28364</v>
      </c>
      <c r="E4739" t="s">
        <v>28364</v>
      </c>
      <c r="F4739" t="s">
        <v>28364</v>
      </c>
      <c r="G4739" t="s">
        <v>28364</v>
      </c>
    </row>
    <row r="4740" spans="1:7" x14ac:dyDescent="0.25">
      <c r="A4740" t="s">
        <v>4362</v>
      </c>
      <c r="B4740" t="s">
        <v>28364</v>
      </c>
      <c r="C4740" t="s">
        <v>28364</v>
      </c>
      <c r="D4740" t="s">
        <v>28364</v>
      </c>
      <c r="E4740" t="s">
        <v>28364</v>
      </c>
      <c r="F4740" t="s">
        <v>28364</v>
      </c>
      <c r="G4740" t="s">
        <v>28365</v>
      </c>
    </row>
    <row r="4741" spans="1:7" x14ac:dyDescent="0.25">
      <c r="A4741" t="s">
        <v>13175</v>
      </c>
      <c r="B4741" t="s">
        <v>28364</v>
      </c>
      <c r="C4741" t="s">
        <v>28365</v>
      </c>
      <c r="D4741" t="s">
        <v>28364</v>
      </c>
      <c r="E4741" t="s">
        <v>28365</v>
      </c>
      <c r="F4741" t="s">
        <v>28364</v>
      </c>
      <c r="G4741" t="s">
        <v>28364</v>
      </c>
    </row>
    <row r="4742" spans="1:7" x14ac:dyDescent="0.25">
      <c r="A4742" t="s">
        <v>27682</v>
      </c>
      <c r="B4742" t="s">
        <v>28364</v>
      </c>
      <c r="C4742" t="s">
        <v>28364</v>
      </c>
      <c r="D4742" t="s">
        <v>28364</v>
      </c>
      <c r="E4742" t="s">
        <v>28364</v>
      </c>
      <c r="F4742" t="s">
        <v>28365</v>
      </c>
      <c r="G4742" t="s">
        <v>28364</v>
      </c>
    </row>
    <row r="4743" spans="1:7" x14ac:dyDescent="0.25">
      <c r="A4743" t="s">
        <v>11469</v>
      </c>
      <c r="B4743" t="s">
        <v>28364</v>
      </c>
      <c r="C4743" t="s">
        <v>28365</v>
      </c>
      <c r="D4743" t="s">
        <v>28364</v>
      </c>
      <c r="E4743" t="s">
        <v>28365</v>
      </c>
      <c r="F4743" t="s">
        <v>28364</v>
      </c>
      <c r="G4743" t="s">
        <v>28364</v>
      </c>
    </row>
    <row r="4744" spans="1:7" x14ac:dyDescent="0.25">
      <c r="A4744" t="s">
        <v>13398</v>
      </c>
      <c r="B4744" t="s">
        <v>28364</v>
      </c>
      <c r="C4744" t="s">
        <v>28365</v>
      </c>
      <c r="D4744" t="s">
        <v>28364</v>
      </c>
      <c r="E4744" t="s">
        <v>28365</v>
      </c>
      <c r="F4744" t="s">
        <v>28364</v>
      </c>
      <c r="G4744" t="s">
        <v>28365</v>
      </c>
    </row>
    <row r="4745" spans="1:7" x14ac:dyDescent="0.25">
      <c r="A4745" t="s">
        <v>16014</v>
      </c>
      <c r="B4745" t="s">
        <v>28364</v>
      </c>
      <c r="C4745" t="s">
        <v>28364</v>
      </c>
      <c r="D4745" t="s">
        <v>28364</v>
      </c>
      <c r="E4745" t="s">
        <v>28364</v>
      </c>
      <c r="F4745" t="s">
        <v>28364</v>
      </c>
      <c r="G4745" t="s">
        <v>28365</v>
      </c>
    </row>
    <row r="4746" spans="1:7" x14ac:dyDescent="0.25">
      <c r="A4746" t="s">
        <v>20060</v>
      </c>
      <c r="B4746" t="s">
        <v>28364</v>
      </c>
      <c r="C4746" t="s">
        <v>28364</v>
      </c>
      <c r="D4746" t="s">
        <v>28365</v>
      </c>
      <c r="E4746" t="s">
        <v>28364</v>
      </c>
      <c r="F4746" t="s">
        <v>28364</v>
      </c>
      <c r="G4746" t="s">
        <v>28364</v>
      </c>
    </row>
    <row r="4747" spans="1:7" x14ac:dyDescent="0.25">
      <c r="A4747" t="s">
        <v>18432</v>
      </c>
      <c r="B4747" t="s">
        <v>28364</v>
      </c>
      <c r="C4747" t="s">
        <v>28365</v>
      </c>
      <c r="D4747" t="s">
        <v>28364</v>
      </c>
      <c r="E4747" t="s">
        <v>28365</v>
      </c>
      <c r="F4747" t="s">
        <v>28364</v>
      </c>
      <c r="G4747" t="s">
        <v>28364</v>
      </c>
    </row>
    <row r="4748" spans="1:7" x14ac:dyDescent="0.25">
      <c r="A4748" t="s">
        <v>19818</v>
      </c>
      <c r="B4748" t="s">
        <v>28364</v>
      </c>
      <c r="C4748" t="s">
        <v>28365</v>
      </c>
      <c r="D4748" t="s">
        <v>28364</v>
      </c>
      <c r="E4748" t="s">
        <v>28365</v>
      </c>
      <c r="F4748" t="s">
        <v>28364</v>
      </c>
      <c r="G4748" t="s">
        <v>28364</v>
      </c>
    </row>
    <row r="4749" spans="1:7" x14ac:dyDescent="0.25">
      <c r="A4749" t="s">
        <v>15106</v>
      </c>
      <c r="B4749" t="s">
        <v>28364</v>
      </c>
      <c r="C4749" t="s">
        <v>28365</v>
      </c>
      <c r="D4749" t="s">
        <v>28364</v>
      </c>
      <c r="E4749" t="s">
        <v>28365</v>
      </c>
      <c r="F4749" t="s">
        <v>28364</v>
      </c>
      <c r="G4749" t="s">
        <v>28364</v>
      </c>
    </row>
    <row r="4750" spans="1:7" x14ac:dyDescent="0.25">
      <c r="A4750" t="s">
        <v>3860</v>
      </c>
      <c r="B4750" t="s">
        <v>28364</v>
      </c>
      <c r="C4750" t="s">
        <v>28364</v>
      </c>
      <c r="D4750" t="s">
        <v>28365</v>
      </c>
      <c r="E4750" t="s">
        <v>28364</v>
      </c>
      <c r="F4750" t="s">
        <v>28364</v>
      </c>
      <c r="G4750" t="s">
        <v>28364</v>
      </c>
    </row>
    <row r="4751" spans="1:7" x14ac:dyDescent="0.25">
      <c r="A4751" t="s">
        <v>21118</v>
      </c>
      <c r="B4751" t="s">
        <v>28364</v>
      </c>
      <c r="C4751" t="s">
        <v>28364</v>
      </c>
      <c r="D4751" t="s">
        <v>28364</v>
      </c>
      <c r="E4751" t="s">
        <v>28364</v>
      </c>
      <c r="F4751" t="s">
        <v>28364</v>
      </c>
      <c r="G4751" t="s">
        <v>28364</v>
      </c>
    </row>
    <row r="4752" spans="1:7" x14ac:dyDescent="0.25">
      <c r="A4752" t="s">
        <v>5902</v>
      </c>
      <c r="B4752" t="s">
        <v>28364</v>
      </c>
      <c r="C4752" t="s">
        <v>28364</v>
      </c>
      <c r="D4752" t="s">
        <v>28364</v>
      </c>
      <c r="E4752" t="s">
        <v>28364</v>
      </c>
      <c r="F4752" t="s">
        <v>28364</v>
      </c>
      <c r="G4752" t="s">
        <v>28364</v>
      </c>
    </row>
    <row r="4753" spans="1:7" x14ac:dyDescent="0.25">
      <c r="A4753" t="s">
        <v>19566</v>
      </c>
      <c r="B4753" t="s">
        <v>28364</v>
      </c>
      <c r="C4753" t="s">
        <v>28364</v>
      </c>
      <c r="D4753" t="s">
        <v>28364</v>
      </c>
      <c r="E4753" t="s">
        <v>28364</v>
      </c>
      <c r="F4753" t="s">
        <v>28364</v>
      </c>
      <c r="G4753" t="s">
        <v>28364</v>
      </c>
    </row>
    <row r="4754" spans="1:7" x14ac:dyDescent="0.25">
      <c r="A4754" t="s">
        <v>18119</v>
      </c>
      <c r="B4754" t="s">
        <v>28364</v>
      </c>
      <c r="C4754" t="s">
        <v>28364</v>
      </c>
      <c r="D4754" t="s">
        <v>28364</v>
      </c>
      <c r="E4754" t="s">
        <v>28364</v>
      </c>
      <c r="F4754" t="s">
        <v>28364</v>
      </c>
      <c r="G4754" t="s">
        <v>28365</v>
      </c>
    </row>
    <row r="4755" spans="1:7" x14ac:dyDescent="0.25">
      <c r="A4755" t="s">
        <v>13700</v>
      </c>
      <c r="B4755" t="s">
        <v>28364</v>
      </c>
      <c r="C4755" t="s">
        <v>28364</v>
      </c>
      <c r="D4755" t="s">
        <v>28364</v>
      </c>
      <c r="E4755" t="s">
        <v>28364</v>
      </c>
      <c r="F4755" t="s">
        <v>28364</v>
      </c>
      <c r="G4755" t="s">
        <v>28364</v>
      </c>
    </row>
    <row r="4756" spans="1:7" x14ac:dyDescent="0.25">
      <c r="A4756" t="s">
        <v>12249</v>
      </c>
      <c r="B4756" t="s">
        <v>28364</v>
      </c>
      <c r="C4756" t="s">
        <v>28364</v>
      </c>
      <c r="D4756" t="s">
        <v>28364</v>
      </c>
      <c r="E4756" t="s">
        <v>28364</v>
      </c>
      <c r="F4756" t="s">
        <v>28364</v>
      </c>
      <c r="G4756" t="s">
        <v>28364</v>
      </c>
    </row>
    <row r="4757" spans="1:7" x14ac:dyDescent="0.25">
      <c r="A4757" t="s">
        <v>14378</v>
      </c>
      <c r="B4757" t="s">
        <v>28364</v>
      </c>
      <c r="C4757" t="s">
        <v>28364</v>
      </c>
      <c r="D4757" t="s">
        <v>28364</v>
      </c>
      <c r="E4757" t="s">
        <v>28364</v>
      </c>
      <c r="F4757" t="s">
        <v>28364</v>
      </c>
      <c r="G4757" t="s">
        <v>28364</v>
      </c>
    </row>
    <row r="4758" spans="1:7" x14ac:dyDescent="0.25">
      <c r="A4758" t="s">
        <v>21464</v>
      </c>
      <c r="B4758" t="s">
        <v>28364</v>
      </c>
      <c r="C4758" t="s">
        <v>28364</v>
      </c>
      <c r="D4758" t="s">
        <v>28364</v>
      </c>
      <c r="E4758" t="s">
        <v>28364</v>
      </c>
      <c r="F4758" t="s">
        <v>28364</v>
      </c>
      <c r="G4758" t="s">
        <v>28364</v>
      </c>
    </row>
    <row r="4759" spans="1:7" x14ac:dyDescent="0.25">
      <c r="A4759" t="s">
        <v>7351</v>
      </c>
      <c r="B4759" t="s">
        <v>28364</v>
      </c>
      <c r="C4759" t="s">
        <v>28364</v>
      </c>
      <c r="D4759" t="s">
        <v>28364</v>
      </c>
      <c r="E4759" t="s">
        <v>28364</v>
      </c>
      <c r="F4759" t="s">
        <v>28364</v>
      </c>
      <c r="G4759" t="s">
        <v>28364</v>
      </c>
    </row>
    <row r="4760" spans="1:7" x14ac:dyDescent="0.25">
      <c r="A4760" t="s">
        <v>8326</v>
      </c>
      <c r="B4760" t="s">
        <v>28364</v>
      </c>
      <c r="C4760" t="s">
        <v>28364</v>
      </c>
      <c r="D4760" t="s">
        <v>28364</v>
      </c>
      <c r="E4760" t="s">
        <v>28364</v>
      </c>
      <c r="F4760" t="s">
        <v>28364</v>
      </c>
      <c r="G4760" t="s">
        <v>28364</v>
      </c>
    </row>
    <row r="4761" spans="1:7" x14ac:dyDescent="0.25">
      <c r="A4761" t="s">
        <v>25007</v>
      </c>
      <c r="B4761" t="s">
        <v>28364</v>
      </c>
      <c r="C4761" t="s">
        <v>28364</v>
      </c>
      <c r="D4761" t="s">
        <v>28364</v>
      </c>
      <c r="E4761" t="s">
        <v>28364</v>
      </c>
      <c r="F4761" t="s">
        <v>28364</v>
      </c>
      <c r="G4761" t="s">
        <v>28364</v>
      </c>
    </row>
    <row r="4762" spans="1:7" x14ac:dyDescent="0.25">
      <c r="A4762" t="s">
        <v>6545</v>
      </c>
      <c r="B4762" t="s">
        <v>28364</v>
      </c>
      <c r="C4762" t="s">
        <v>28364</v>
      </c>
      <c r="D4762" t="s">
        <v>28364</v>
      </c>
      <c r="E4762" t="s">
        <v>28364</v>
      </c>
      <c r="F4762" t="s">
        <v>28365</v>
      </c>
      <c r="G4762" t="s">
        <v>28364</v>
      </c>
    </row>
    <row r="4763" spans="1:7" x14ac:dyDescent="0.25">
      <c r="A4763" t="s">
        <v>7886</v>
      </c>
      <c r="B4763" t="s">
        <v>28364</v>
      </c>
      <c r="C4763" t="s">
        <v>28364</v>
      </c>
      <c r="D4763" t="s">
        <v>28364</v>
      </c>
      <c r="E4763" t="s">
        <v>28364</v>
      </c>
      <c r="F4763" t="s">
        <v>28365</v>
      </c>
      <c r="G4763" t="s">
        <v>28364</v>
      </c>
    </row>
    <row r="4764" spans="1:7" x14ac:dyDescent="0.25">
      <c r="A4764" t="s">
        <v>7499</v>
      </c>
      <c r="B4764" t="s">
        <v>28364</v>
      </c>
      <c r="C4764" t="s">
        <v>28364</v>
      </c>
      <c r="D4764" t="s">
        <v>28364</v>
      </c>
      <c r="E4764" t="s">
        <v>28364</v>
      </c>
      <c r="F4764" t="s">
        <v>28365</v>
      </c>
      <c r="G4764" t="s">
        <v>28364</v>
      </c>
    </row>
    <row r="4765" spans="1:7" x14ac:dyDescent="0.25">
      <c r="A4765" t="s">
        <v>17510</v>
      </c>
      <c r="B4765" t="s">
        <v>28364</v>
      </c>
      <c r="C4765" t="s">
        <v>28364</v>
      </c>
      <c r="D4765" t="s">
        <v>28364</v>
      </c>
      <c r="E4765" t="s">
        <v>28364</v>
      </c>
      <c r="F4765" t="s">
        <v>28365</v>
      </c>
      <c r="G4765" t="s">
        <v>28365</v>
      </c>
    </row>
    <row r="4766" spans="1:7" x14ac:dyDescent="0.25">
      <c r="A4766" t="s">
        <v>10139</v>
      </c>
      <c r="B4766" t="s">
        <v>28364</v>
      </c>
      <c r="C4766" t="s">
        <v>28364</v>
      </c>
      <c r="D4766" t="s">
        <v>28364</v>
      </c>
      <c r="E4766" t="s">
        <v>28364</v>
      </c>
      <c r="F4766" t="s">
        <v>28364</v>
      </c>
      <c r="G4766" t="s">
        <v>28364</v>
      </c>
    </row>
    <row r="4767" spans="1:7" x14ac:dyDescent="0.25">
      <c r="A4767" t="s">
        <v>11364</v>
      </c>
      <c r="B4767" t="s">
        <v>28364</v>
      </c>
      <c r="C4767" t="s">
        <v>28364</v>
      </c>
      <c r="D4767" t="s">
        <v>28364</v>
      </c>
      <c r="E4767" t="s">
        <v>28364</v>
      </c>
      <c r="F4767" t="s">
        <v>28364</v>
      </c>
      <c r="G4767" t="s">
        <v>28364</v>
      </c>
    </row>
    <row r="4768" spans="1:7" x14ac:dyDescent="0.25">
      <c r="A4768" t="s">
        <v>11221</v>
      </c>
      <c r="B4768" t="s">
        <v>28364</v>
      </c>
      <c r="C4768" t="s">
        <v>28364</v>
      </c>
      <c r="D4768" t="s">
        <v>28364</v>
      </c>
      <c r="E4768" t="s">
        <v>28364</v>
      </c>
      <c r="F4768" t="s">
        <v>28364</v>
      </c>
      <c r="G4768" t="s">
        <v>28365</v>
      </c>
    </row>
    <row r="4769" spans="1:7" x14ac:dyDescent="0.25">
      <c r="A4769" t="s">
        <v>6608</v>
      </c>
      <c r="B4769" t="s">
        <v>28364</v>
      </c>
      <c r="C4769" t="s">
        <v>28364</v>
      </c>
      <c r="D4769" t="s">
        <v>28364</v>
      </c>
      <c r="E4769" t="s">
        <v>28364</v>
      </c>
      <c r="F4769" t="s">
        <v>28364</v>
      </c>
      <c r="G4769" t="s">
        <v>28365</v>
      </c>
    </row>
    <row r="4770" spans="1:7" x14ac:dyDescent="0.25">
      <c r="A4770" t="s">
        <v>20414</v>
      </c>
      <c r="B4770" t="s">
        <v>28364</v>
      </c>
      <c r="C4770" t="s">
        <v>28364</v>
      </c>
      <c r="D4770" t="s">
        <v>28364</v>
      </c>
      <c r="E4770" t="s">
        <v>28364</v>
      </c>
      <c r="F4770" t="s">
        <v>28364</v>
      </c>
      <c r="G4770" t="s">
        <v>28365</v>
      </c>
    </row>
    <row r="4771" spans="1:7" x14ac:dyDescent="0.25">
      <c r="A4771" t="s">
        <v>20663</v>
      </c>
      <c r="B4771" t="s">
        <v>28364</v>
      </c>
      <c r="C4771" t="s">
        <v>28364</v>
      </c>
      <c r="D4771" t="s">
        <v>28364</v>
      </c>
      <c r="E4771" t="s">
        <v>28364</v>
      </c>
      <c r="F4771" t="s">
        <v>28364</v>
      </c>
      <c r="G4771" t="s">
        <v>28365</v>
      </c>
    </row>
    <row r="4772" spans="1:7" x14ac:dyDescent="0.25">
      <c r="A4772" t="s">
        <v>26143</v>
      </c>
      <c r="B4772" t="s">
        <v>28364</v>
      </c>
      <c r="C4772" t="s">
        <v>28365</v>
      </c>
      <c r="D4772" t="s">
        <v>28364</v>
      </c>
      <c r="E4772" t="s">
        <v>28365</v>
      </c>
      <c r="F4772" t="s">
        <v>28364</v>
      </c>
      <c r="G4772" t="s">
        <v>28364</v>
      </c>
    </row>
    <row r="4773" spans="1:7" x14ac:dyDescent="0.25">
      <c r="A4773" t="s">
        <v>22207</v>
      </c>
      <c r="B4773" t="s">
        <v>28364</v>
      </c>
      <c r="C4773" t="s">
        <v>28365</v>
      </c>
      <c r="D4773" t="s">
        <v>28364</v>
      </c>
      <c r="E4773" t="s">
        <v>28365</v>
      </c>
      <c r="F4773" t="s">
        <v>28364</v>
      </c>
      <c r="G4773" t="s">
        <v>28364</v>
      </c>
    </row>
    <row r="4774" spans="1:7" x14ac:dyDescent="0.25">
      <c r="A4774" t="s">
        <v>5741</v>
      </c>
      <c r="B4774" t="s">
        <v>28364</v>
      </c>
      <c r="C4774" t="s">
        <v>28364</v>
      </c>
      <c r="D4774" t="s">
        <v>28364</v>
      </c>
      <c r="E4774" t="s">
        <v>28364</v>
      </c>
      <c r="F4774" t="s">
        <v>28364</v>
      </c>
      <c r="G4774" t="s">
        <v>28364</v>
      </c>
    </row>
    <row r="4775" spans="1:7" x14ac:dyDescent="0.25">
      <c r="A4775" t="s">
        <v>11956</v>
      </c>
      <c r="B4775" t="s">
        <v>28364</v>
      </c>
      <c r="C4775" t="s">
        <v>28364</v>
      </c>
      <c r="D4775" t="s">
        <v>28364</v>
      </c>
      <c r="E4775" t="s">
        <v>28364</v>
      </c>
      <c r="F4775" t="s">
        <v>28364</v>
      </c>
      <c r="G4775" t="s">
        <v>28364</v>
      </c>
    </row>
    <row r="4776" spans="1:7" x14ac:dyDescent="0.25">
      <c r="A4776" t="s">
        <v>10826</v>
      </c>
      <c r="B4776" t="s">
        <v>28364</v>
      </c>
      <c r="C4776" t="s">
        <v>28365</v>
      </c>
      <c r="D4776" t="s">
        <v>28364</v>
      </c>
      <c r="E4776" t="s">
        <v>28365</v>
      </c>
      <c r="F4776" t="s">
        <v>28364</v>
      </c>
      <c r="G4776" t="s">
        <v>28364</v>
      </c>
    </row>
    <row r="4777" spans="1:7" x14ac:dyDescent="0.25">
      <c r="A4777" t="s">
        <v>7657</v>
      </c>
      <c r="B4777" t="s">
        <v>28364</v>
      </c>
      <c r="C4777" t="s">
        <v>28365</v>
      </c>
      <c r="D4777" t="s">
        <v>28364</v>
      </c>
      <c r="E4777" t="s">
        <v>28365</v>
      </c>
      <c r="F4777" t="s">
        <v>28364</v>
      </c>
      <c r="G4777" t="s">
        <v>28364</v>
      </c>
    </row>
    <row r="4778" spans="1:7" x14ac:dyDescent="0.25">
      <c r="A4778" t="s">
        <v>16626</v>
      </c>
      <c r="B4778" t="s">
        <v>28364</v>
      </c>
      <c r="C4778" t="s">
        <v>28364</v>
      </c>
      <c r="D4778" t="s">
        <v>28364</v>
      </c>
      <c r="E4778" t="s">
        <v>28364</v>
      </c>
      <c r="F4778" t="s">
        <v>28364</v>
      </c>
      <c r="G4778" t="s">
        <v>28364</v>
      </c>
    </row>
    <row r="4779" spans="1:7" x14ac:dyDescent="0.25">
      <c r="A4779" t="s">
        <v>1660</v>
      </c>
      <c r="B4779" t="s">
        <v>28364</v>
      </c>
      <c r="C4779" t="s">
        <v>28364</v>
      </c>
      <c r="D4779" t="s">
        <v>28364</v>
      </c>
      <c r="E4779" t="s">
        <v>28364</v>
      </c>
      <c r="F4779" t="s">
        <v>28365</v>
      </c>
      <c r="G4779" t="s">
        <v>28365</v>
      </c>
    </row>
    <row r="4780" spans="1:7" x14ac:dyDescent="0.25">
      <c r="A4780" t="s">
        <v>2149</v>
      </c>
      <c r="B4780" t="s">
        <v>28364</v>
      </c>
      <c r="C4780" t="s">
        <v>28365</v>
      </c>
      <c r="D4780" t="s">
        <v>28364</v>
      </c>
      <c r="E4780" t="s">
        <v>28365</v>
      </c>
      <c r="F4780" t="s">
        <v>28364</v>
      </c>
      <c r="G4780" t="s">
        <v>28364</v>
      </c>
    </row>
    <row r="4781" spans="1:7" x14ac:dyDescent="0.25">
      <c r="A4781" t="s">
        <v>11577</v>
      </c>
      <c r="B4781" t="s">
        <v>28364</v>
      </c>
      <c r="C4781" t="s">
        <v>28365</v>
      </c>
      <c r="D4781" t="s">
        <v>28364</v>
      </c>
      <c r="E4781" t="s">
        <v>28365</v>
      </c>
      <c r="F4781" t="s">
        <v>28364</v>
      </c>
      <c r="G4781" t="s">
        <v>28365</v>
      </c>
    </row>
    <row r="4782" spans="1:7" x14ac:dyDescent="0.25">
      <c r="A4782" t="s">
        <v>5616</v>
      </c>
      <c r="B4782" t="s">
        <v>28364</v>
      </c>
      <c r="C4782" t="s">
        <v>28364</v>
      </c>
      <c r="D4782" t="s">
        <v>28364</v>
      </c>
      <c r="E4782" t="s">
        <v>28364</v>
      </c>
      <c r="F4782" t="s">
        <v>28364</v>
      </c>
      <c r="G4782" t="s">
        <v>28364</v>
      </c>
    </row>
    <row r="4783" spans="1:7" x14ac:dyDescent="0.25">
      <c r="A4783" t="s">
        <v>15785</v>
      </c>
      <c r="B4783" t="s">
        <v>28364</v>
      </c>
      <c r="C4783" t="s">
        <v>28364</v>
      </c>
      <c r="D4783" t="s">
        <v>28364</v>
      </c>
      <c r="E4783" t="s">
        <v>28364</v>
      </c>
      <c r="F4783" t="s">
        <v>28364</v>
      </c>
      <c r="G4783" t="s">
        <v>28365</v>
      </c>
    </row>
    <row r="4784" spans="1:7" x14ac:dyDescent="0.25">
      <c r="A4784" t="s">
        <v>26676</v>
      </c>
      <c r="B4784" t="s">
        <v>28364</v>
      </c>
      <c r="C4784" t="s">
        <v>28364</v>
      </c>
      <c r="D4784" t="s">
        <v>28364</v>
      </c>
      <c r="E4784" t="s">
        <v>28364</v>
      </c>
      <c r="F4784" t="s">
        <v>28364</v>
      </c>
      <c r="G4784" t="s">
        <v>28364</v>
      </c>
    </row>
    <row r="4785" spans="1:7" x14ac:dyDescent="0.25">
      <c r="A4785" t="s">
        <v>17766</v>
      </c>
      <c r="B4785" t="s">
        <v>28364</v>
      </c>
      <c r="C4785" t="s">
        <v>28364</v>
      </c>
      <c r="D4785" t="s">
        <v>28365</v>
      </c>
      <c r="E4785" t="s">
        <v>28364</v>
      </c>
      <c r="F4785" t="s">
        <v>28364</v>
      </c>
      <c r="G4785" t="s">
        <v>28364</v>
      </c>
    </row>
    <row r="4786" spans="1:7" x14ac:dyDescent="0.25">
      <c r="A4786" t="s">
        <v>17459</v>
      </c>
      <c r="B4786" t="s">
        <v>28364</v>
      </c>
      <c r="C4786" t="s">
        <v>28364</v>
      </c>
      <c r="D4786" t="s">
        <v>28365</v>
      </c>
      <c r="E4786" t="s">
        <v>28364</v>
      </c>
      <c r="F4786" t="s">
        <v>28364</v>
      </c>
      <c r="G4786" t="s">
        <v>28365</v>
      </c>
    </row>
    <row r="4787" spans="1:7" x14ac:dyDescent="0.25">
      <c r="A4787" t="s">
        <v>9553</v>
      </c>
      <c r="B4787" t="s">
        <v>28364</v>
      </c>
      <c r="C4787" t="s">
        <v>28365</v>
      </c>
      <c r="D4787" t="s">
        <v>28364</v>
      </c>
      <c r="E4787" t="s">
        <v>28365</v>
      </c>
      <c r="F4787" t="s">
        <v>28364</v>
      </c>
      <c r="G4787" t="s">
        <v>28364</v>
      </c>
    </row>
    <row r="4788" spans="1:7" x14ac:dyDescent="0.25">
      <c r="A4788" t="s">
        <v>20818</v>
      </c>
      <c r="B4788" t="s">
        <v>28364</v>
      </c>
      <c r="C4788" t="s">
        <v>28364</v>
      </c>
      <c r="D4788" t="s">
        <v>28364</v>
      </c>
      <c r="E4788" t="s">
        <v>28364</v>
      </c>
      <c r="F4788" t="s">
        <v>28364</v>
      </c>
      <c r="G4788" t="s">
        <v>28364</v>
      </c>
    </row>
    <row r="4789" spans="1:7" x14ac:dyDescent="0.25">
      <c r="A4789" t="s">
        <v>24939</v>
      </c>
      <c r="B4789" t="s">
        <v>28364</v>
      </c>
      <c r="C4789" t="s">
        <v>28364</v>
      </c>
      <c r="D4789" t="s">
        <v>28364</v>
      </c>
      <c r="E4789" t="s">
        <v>28364</v>
      </c>
      <c r="F4789" t="s">
        <v>28364</v>
      </c>
      <c r="G4789" t="s">
        <v>28364</v>
      </c>
    </row>
    <row r="4790" spans="1:7" x14ac:dyDescent="0.25">
      <c r="A4790" t="s">
        <v>21643</v>
      </c>
      <c r="B4790" t="s">
        <v>28364</v>
      </c>
      <c r="C4790" t="s">
        <v>28364</v>
      </c>
      <c r="D4790" t="s">
        <v>28364</v>
      </c>
      <c r="E4790" t="s">
        <v>28364</v>
      </c>
      <c r="F4790" t="s">
        <v>28364</v>
      </c>
      <c r="G4790" t="s">
        <v>28364</v>
      </c>
    </row>
    <row r="4791" spans="1:7" x14ac:dyDescent="0.25">
      <c r="A4791" t="s">
        <v>7540</v>
      </c>
      <c r="B4791" t="s">
        <v>28364</v>
      </c>
      <c r="C4791" t="s">
        <v>28364</v>
      </c>
      <c r="D4791" t="s">
        <v>28364</v>
      </c>
      <c r="E4791" t="s">
        <v>28364</v>
      </c>
      <c r="F4791" t="s">
        <v>28364</v>
      </c>
      <c r="G4791" t="s">
        <v>28364</v>
      </c>
    </row>
    <row r="4792" spans="1:7" x14ac:dyDescent="0.25">
      <c r="A4792" t="s">
        <v>14439</v>
      </c>
      <c r="B4792" t="s">
        <v>28364</v>
      </c>
      <c r="C4792" t="s">
        <v>28364</v>
      </c>
      <c r="D4792" t="s">
        <v>28364</v>
      </c>
      <c r="E4792" t="s">
        <v>28364</v>
      </c>
      <c r="F4792" t="s">
        <v>28364</v>
      </c>
      <c r="G4792" t="s">
        <v>28364</v>
      </c>
    </row>
    <row r="4793" spans="1:7" x14ac:dyDescent="0.25">
      <c r="A4793" t="s">
        <v>12165</v>
      </c>
      <c r="B4793" t="s">
        <v>28364</v>
      </c>
      <c r="C4793" t="s">
        <v>28364</v>
      </c>
      <c r="D4793" t="s">
        <v>28364</v>
      </c>
      <c r="E4793" t="s">
        <v>28364</v>
      </c>
      <c r="F4793" t="s">
        <v>28364</v>
      </c>
      <c r="G4793" t="s">
        <v>28364</v>
      </c>
    </row>
    <row r="4794" spans="1:7" x14ac:dyDescent="0.25">
      <c r="A4794" t="s">
        <v>15904</v>
      </c>
      <c r="B4794" t="s">
        <v>28364</v>
      </c>
      <c r="C4794" t="s">
        <v>28364</v>
      </c>
      <c r="D4794" t="s">
        <v>28365</v>
      </c>
      <c r="E4794" t="s">
        <v>28364</v>
      </c>
      <c r="F4794" t="s">
        <v>28364</v>
      </c>
      <c r="G4794" t="s">
        <v>28365</v>
      </c>
    </row>
    <row r="4795" spans="1:7" x14ac:dyDescent="0.25">
      <c r="A4795" t="s">
        <v>7436</v>
      </c>
      <c r="B4795" t="s">
        <v>28364</v>
      </c>
      <c r="C4795" t="s">
        <v>28365</v>
      </c>
      <c r="D4795" t="s">
        <v>28364</v>
      </c>
      <c r="E4795" t="s">
        <v>28365</v>
      </c>
      <c r="F4795" t="s">
        <v>28364</v>
      </c>
      <c r="G4795" t="s">
        <v>28364</v>
      </c>
    </row>
    <row r="4796" spans="1:7" x14ac:dyDescent="0.25">
      <c r="A4796" t="s">
        <v>21336</v>
      </c>
      <c r="B4796" t="s">
        <v>28364</v>
      </c>
      <c r="C4796" t="s">
        <v>28364</v>
      </c>
      <c r="D4796" t="s">
        <v>28364</v>
      </c>
      <c r="E4796" t="s">
        <v>28364</v>
      </c>
      <c r="F4796" t="s">
        <v>28364</v>
      </c>
      <c r="G4796" t="s">
        <v>28364</v>
      </c>
    </row>
    <row r="4797" spans="1:7" x14ac:dyDescent="0.25">
      <c r="A4797" t="s">
        <v>8281</v>
      </c>
      <c r="B4797" t="s">
        <v>28364</v>
      </c>
      <c r="C4797" t="s">
        <v>28364</v>
      </c>
      <c r="D4797" t="s">
        <v>28364</v>
      </c>
      <c r="E4797" t="s">
        <v>28364</v>
      </c>
      <c r="F4797" t="s">
        <v>28364</v>
      </c>
      <c r="G4797" t="s">
        <v>28364</v>
      </c>
    </row>
    <row r="4798" spans="1:7" x14ac:dyDescent="0.25">
      <c r="A4798" t="s">
        <v>8009</v>
      </c>
      <c r="B4798" t="s">
        <v>28364</v>
      </c>
      <c r="C4798" t="s">
        <v>28364</v>
      </c>
      <c r="D4798" t="s">
        <v>28364</v>
      </c>
      <c r="E4798" t="s">
        <v>28364</v>
      </c>
      <c r="F4798" t="s">
        <v>28364</v>
      </c>
      <c r="G4798" t="s">
        <v>28364</v>
      </c>
    </row>
    <row r="4799" spans="1:7" x14ac:dyDescent="0.25">
      <c r="A4799" t="s">
        <v>22981</v>
      </c>
      <c r="B4799" t="s">
        <v>28364</v>
      </c>
      <c r="C4799" t="s">
        <v>28364</v>
      </c>
      <c r="D4799" t="s">
        <v>28365</v>
      </c>
      <c r="E4799" t="s">
        <v>28364</v>
      </c>
      <c r="F4799" t="s">
        <v>28364</v>
      </c>
      <c r="G4799" t="s">
        <v>28364</v>
      </c>
    </row>
    <row r="4800" spans="1:7" x14ac:dyDescent="0.25">
      <c r="A4800" t="s">
        <v>10462</v>
      </c>
      <c r="B4800" t="s">
        <v>28364</v>
      </c>
      <c r="C4800" t="s">
        <v>28364</v>
      </c>
      <c r="D4800" t="s">
        <v>28365</v>
      </c>
      <c r="E4800" t="s">
        <v>28364</v>
      </c>
      <c r="F4800" t="s">
        <v>28364</v>
      </c>
      <c r="G4800" t="s">
        <v>28364</v>
      </c>
    </row>
    <row r="4801" spans="1:7" x14ac:dyDescent="0.25">
      <c r="A4801" t="s">
        <v>6083</v>
      </c>
      <c r="B4801" t="s">
        <v>28364</v>
      </c>
      <c r="C4801" t="s">
        <v>28364</v>
      </c>
      <c r="D4801" t="s">
        <v>28364</v>
      </c>
      <c r="E4801" t="s">
        <v>28364</v>
      </c>
      <c r="F4801" t="s">
        <v>28364</v>
      </c>
      <c r="G4801" t="s">
        <v>28364</v>
      </c>
    </row>
    <row r="4802" spans="1:7" x14ac:dyDescent="0.25">
      <c r="A4802" t="s">
        <v>18263</v>
      </c>
      <c r="B4802" t="s">
        <v>28364</v>
      </c>
      <c r="C4802" t="s">
        <v>28364</v>
      </c>
      <c r="D4802" t="s">
        <v>28364</v>
      </c>
      <c r="E4802" t="s">
        <v>28364</v>
      </c>
      <c r="F4802" t="s">
        <v>28364</v>
      </c>
      <c r="G4802" t="s">
        <v>28364</v>
      </c>
    </row>
    <row r="4803" spans="1:7" x14ac:dyDescent="0.25">
      <c r="A4803" t="s">
        <v>21804</v>
      </c>
      <c r="B4803" t="s">
        <v>28364</v>
      </c>
      <c r="C4803" t="s">
        <v>28364</v>
      </c>
      <c r="D4803" t="s">
        <v>28364</v>
      </c>
      <c r="E4803" t="s">
        <v>28364</v>
      </c>
      <c r="F4803" t="s">
        <v>28364</v>
      </c>
      <c r="G4803" t="s">
        <v>28364</v>
      </c>
    </row>
    <row r="4804" spans="1:7" x14ac:dyDescent="0.25">
      <c r="A4804" t="s">
        <v>16955</v>
      </c>
      <c r="B4804" t="s">
        <v>28364</v>
      </c>
      <c r="C4804" t="s">
        <v>28364</v>
      </c>
      <c r="D4804" t="s">
        <v>28364</v>
      </c>
      <c r="E4804" t="s">
        <v>28364</v>
      </c>
      <c r="F4804" t="s">
        <v>28364</v>
      </c>
      <c r="G4804" t="s">
        <v>28364</v>
      </c>
    </row>
    <row r="4805" spans="1:7" x14ac:dyDescent="0.25">
      <c r="A4805" t="s">
        <v>1393</v>
      </c>
      <c r="B4805" t="s">
        <v>28364</v>
      </c>
      <c r="C4805" t="s">
        <v>28364</v>
      </c>
      <c r="D4805" t="s">
        <v>28364</v>
      </c>
      <c r="E4805" t="s">
        <v>28364</v>
      </c>
      <c r="F4805" t="s">
        <v>28364</v>
      </c>
      <c r="G4805" t="s">
        <v>28364</v>
      </c>
    </row>
    <row r="4806" spans="1:7" x14ac:dyDescent="0.25">
      <c r="A4806" t="s">
        <v>8637</v>
      </c>
      <c r="B4806" t="s">
        <v>28364</v>
      </c>
      <c r="C4806" t="s">
        <v>28364</v>
      </c>
      <c r="D4806" t="s">
        <v>28364</v>
      </c>
      <c r="E4806" t="s">
        <v>28364</v>
      </c>
      <c r="F4806" t="s">
        <v>28364</v>
      </c>
      <c r="G4806" t="s">
        <v>28364</v>
      </c>
    </row>
    <row r="4807" spans="1:7" x14ac:dyDescent="0.25">
      <c r="A4807" t="s">
        <v>120</v>
      </c>
      <c r="B4807" t="s">
        <v>28364</v>
      </c>
      <c r="C4807" t="s">
        <v>28364</v>
      </c>
      <c r="D4807" t="s">
        <v>28364</v>
      </c>
      <c r="E4807" t="s">
        <v>28364</v>
      </c>
      <c r="F4807" t="s">
        <v>28364</v>
      </c>
      <c r="G4807" t="s">
        <v>28364</v>
      </c>
    </row>
    <row r="4808" spans="1:7" x14ac:dyDescent="0.25">
      <c r="A4808" t="s">
        <v>28061</v>
      </c>
      <c r="B4808" t="s">
        <v>28364</v>
      </c>
      <c r="C4808" t="s">
        <v>28364</v>
      </c>
      <c r="D4808" t="s">
        <v>28364</v>
      </c>
      <c r="E4808" t="s">
        <v>28364</v>
      </c>
      <c r="F4808" t="s">
        <v>28364</v>
      </c>
      <c r="G4808" t="s">
        <v>28364</v>
      </c>
    </row>
    <row r="4809" spans="1:7" x14ac:dyDescent="0.25">
      <c r="A4809" t="s">
        <v>19934</v>
      </c>
      <c r="B4809" t="s">
        <v>28364</v>
      </c>
      <c r="C4809" t="s">
        <v>28365</v>
      </c>
      <c r="D4809" t="s">
        <v>28364</v>
      </c>
      <c r="E4809" t="s">
        <v>28365</v>
      </c>
      <c r="F4809" t="s">
        <v>28364</v>
      </c>
      <c r="G4809" t="s">
        <v>28364</v>
      </c>
    </row>
    <row r="4810" spans="1:7" x14ac:dyDescent="0.25">
      <c r="A4810" t="s">
        <v>21601</v>
      </c>
      <c r="B4810" t="s">
        <v>28364</v>
      </c>
      <c r="C4810" t="s">
        <v>28365</v>
      </c>
      <c r="D4810" t="s">
        <v>28364</v>
      </c>
      <c r="E4810" t="s">
        <v>28365</v>
      </c>
      <c r="F4810" t="s">
        <v>28364</v>
      </c>
      <c r="G4810" t="s">
        <v>28364</v>
      </c>
    </row>
    <row r="4811" spans="1:7" x14ac:dyDescent="0.25">
      <c r="A4811" t="s">
        <v>26949</v>
      </c>
      <c r="B4811" t="s">
        <v>28364</v>
      </c>
      <c r="C4811" t="s">
        <v>28364</v>
      </c>
      <c r="D4811" t="s">
        <v>28364</v>
      </c>
      <c r="E4811" t="s">
        <v>28364</v>
      </c>
      <c r="F4811" t="s">
        <v>28364</v>
      </c>
      <c r="G4811" t="s">
        <v>28364</v>
      </c>
    </row>
    <row r="4812" spans="1:7" x14ac:dyDescent="0.25">
      <c r="A4812" t="s">
        <v>8621</v>
      </c>
      <c r="B4812" t="s">
        <v>28364</v>
      </c>
      <c r="C4812" t="s">
        <v>28364</v>
      </c>
      <c r="D4812" t="s">
        <v>28364</v>
      </c>
      <c r="E4812" t="s">
        <v>28364</v>
      </c>
      <c r="F4812" t="s">
        <v>28364</v>
      </c>
      <c r="G4812" t="s">
        <v>28364</v>
      </c>
    </row>
    <row r="4813" spans="1:7" x14ac:dyDescent="0.25">
      <c r="A4813" t="s">
        <v>4500</v>
      </c>
      <c r="B4813" t="s">
        <v>28364</v>
      </c>
      <c r="C4813" t="s">
        <v>28365</v>
      </c>
      <c r="D4813" t="s">
        <v>28364</v>
      </c>
      <c r="E4813" t="s">
        <v>28365</v>
      </c>
      <c r="F4813" t="s">
        <v>28364</v>
      </c>
      <c r="G4813" t="s">
        <v>28364</v>
      </c>
    </row>
    <row r="4814" spans="1:7" x14ac:dyDescent="0.25">
      <c r="A4814" t="s">
        <v>5364</v>
      </c>
      <c r="B4814" t="s">
        <v>28364</v>
      </c>
      <c r="C4814" t="s">
        <v>28364</v>
      </c>
      <c r="D4814" t="s">
        <v>28364</v>
      </c>
      <c r="E4814" t="s">
        <v>28364</v>
      </c>
      <c r="F4814" t="s">
        <v>28364</v>
      </c>
      <c r="G4814" t="s">
        <v>28364</v>
      </c>
    </row>
    <row r="4815" spans="1:7" x14ac:dyDescent="0.25">
      <c r="A4815" t="s">
        <v>23486</v>
      </c>
      <c r="B4815" t="s">
        <v>28364</v>
      </c>
      <c r="C4815" t="s">
        <v>28364</v>
      </c>
      <c r="D4815" t="s">
        <v>28364</v>
      </c>
      <c r="E4815" t="s">
        <v>28364</v>
      </c>
      <c r="F4815" t="s">
        <v>28364</v>
      </c>
      <c r="G4815" t="s">
        <v>28364</v>
      </c>
    </row>
    <row r="4816" spans="1:7" x14ac:dyDescent="0.25">
      <c r="A4816" t="s">
        <v>14898</v>
      </c>
      <c r="B4816" t="s">
        <v>28364</v>
      </c>
      <c r="C4816" t="s">
        <v>28364</v>
      </c>
      <c r="D4816" t="s">
        <v>28364</v>
      </c>
      <c r="E4816" t="s">
        <v>28364</v>
      </c>
      <c r="F4816" t="s">
        <v>28364</v>
      </c>
      <c r="G4816" t="s">
        <v>28364</v>
      </c>
    </row>
    <row r="4817" spans="1:7" x14ac:dyDescent="0.25">
      <c r="A4817" t="s">
        <v>18674</v>
      </c>
      <c r="B4817" t="s">
        <v>28364</v>
      </c>
      <c r="C4817" t="s">
        <v>28364</v>
      </c>
      <c r="D4817" t="s">
        <v>28364</v>
      </c>
      <c r="E4817" t="s">
        <v>28364</v>
      </c>
      <c r="F4817" t="s">
        <v>28364</v>
      </c>
      <c r="G4817" t="s">
        <v>28365</v>
      </c>
    </row>
    <row r="4818" spans="1:7" x14ac:dyDescent="0.25">
      <c r="A4818" t="s">
        <v>23670</v>
      </c>
      <c r="B4818" t="s">
        <v>28364</v>
      </c>
      <c r="C4818" t="s">
        <v>28365</v>
      </c>
      <c r="D4818" t="s">
        <v>28364</v>
      </c>
      <c r="E4818" t="s">
        <v>28365</v>
      </c>
      <c r="F4818" t="s">
        <v>28364</v>
      </c>
      <c r="G4818" t="s">
        <v>28364</v>
      </c>
    </row>
    <row r="4819" spans="1:7" x14ac:dyDescent="0.25">
      <c r="A4819" t="s">
        <v>23160</v>
      </c>
      <c r="B4819" t="s">
        <v>28364</v>
      </c>
      <c r="C4819" t="s">
        <v>28365</v>
      </c>
      <c r="D4819" t="s">
        <v>28364</v>
      </c>
      <c r="E4819" t="s">
        <v>28365</v>
      </c>
      <c r="F4819" t="s">
        <v>28364</v>
      </c>
      <c r="G4819" t="s">
        <v>28364</v>
      </c>
    </row>
    <row r="4820" spans="1:7" x14ac:dyDescent="0.25">
      <c r="A4820" t="s">
        <v>2174</v>
      </c>
      <c r="B4820" t="s">
        <v>28364</v>
      </c>
      <c r="C4820" t="s">
        <v>28364</v>
      </c>
      <c r="D4820" t="s">
        <v>28364</v>
      </c>
      <c r="E4820" t="s">
        <v>28364</v>
      </c>
      <c r="F4820" t="s">
        <v>28365</v>
      </c>
      <c r="G4820" t="s">
        <v>28364</v>
      </c>
    </row>
    <row r="4821" spans="1:7" x14ac:dyDescent="0.25">
      <c r="A4821" t="s">
        <v>24295</v>
      </c>
      <c r="B4821" t="s">
        <v>28364</v>
      </c>
      <c r="C4821" t="s">
        <v>28364</v>
      </c>
      <c r="D4821" t="s">
        <v>28364</v>
      </c>
      <c r="E4821" t="s">
        <v>28364</v>
      </c>
      <c r="F4821" t="s">
        <v>28364</v>
      </c>
      <c r="G4821" t="s">
        <v>28365</v>
      </c>
    </row>
    <row r="4822" spans="1:7" x14ac:dyDescent="0.25">
      <c r="A4822" t="s">
        <v>2224</v>
      </c>
      <c r="B4822" t="s">
        <v>28364</v>
      </c>
      <c r="C4822" t="s">
        <v>28364</v>
      </c>
      <c r="D4822" t="s">
        <v>28364</v>
      </c>
      <c r="E4822" t="s">
        <v>28364</v>
      </c>
      <c r="F4822" t="s">
        <v>28364</v>
      </c>
      <c r="G4822" t="s">
        <v>28364</v>
      </c>
    </row>
    <row r="4823" spans="1:7" x14ac:dyDescent="0.25">
      <c r="A4823" t="s">
        <v>26579</v>
      </c>
      <c r="B4823" t="s">
        <v>28364</v>
      </c>
      <c r="C4823" t="s">
        <v>28365</v>
      </c>
      <c r="D4823" t="s">
        <v>28364</v>
      </c>
      <c r="E4823" t="s">
        <v>28365</v>
      </c>
      <c r="F4823" t="s">
        <v>28364</v>
      </c>
      <c r="G4823" t="s">
        <v>28364</v>
      </c>
    </row>
    <row r="4824" spans="1:7" x14ac:dyDescent="0.25">
      <c r="A4824" t="s">
        <v>20337</v>
      </c>
      <c r="B4824" t="s">
        <v>28364</v>
      </c>
      <c r="C4824" t="s">
        <v>28364</v>
      </c>
      <c r="D4824" t="s">
        <v>28364</v>
      </c>
      <c r="E4824" t="s">
        <v>28364</v>
      </c>
      <c r="F4824" t="s">
        <v>28364</v>
      </c>
      <c r="G4824" t="s">
        <v>28364</v>
      </c>
    </row>
    <row r="4825" spans="1:7" x14ac:dyDescent="0.25">
      <c r="A4825" t="s">
        <v>18091</v>
      </c>
      <c r="B4825" t="s">
        <v>28364</v>
      </c>
      <c r="C4825" t="s">
        <v>28364</v>
      </c>
      <c r="D4825" t="s">
        <v>28364</v>
      </c>
      <c r="E4825" t="s">
        <v>28364</v>
      </c>
      <c r="F4825" t="s">
        <v>28364</v>
      </c>
      <c r="G4825" t="s">
        <v>28364</v>
      </c>
    </row>
    <row r="4826" spans="1:7" x14ac:dyDescent="0.25">
      <c r="A4826" t="s">
        <v>3749</v>
      </c>
      <c r="B4826" t="s">
        <v>28364</v>
      </c>
      <c r="C4826" t="s">
        <v>28365</v>
      </c>
      <c r="D4826" t="s">
        <v>28364</v>
      </c>
      <c r="E4826" t="s">
        <v>28365</v>
      </c>
      <c r="F4826" t="s">
        <v>28364</v>
      </c>
      <c r="G4826" t="s">
        <v>28365</v>
      </c>
    </row>
    <row r="4827" spans="1:7" x14ac:dyDescent="0.25">
      <c r="A4827" t="s">
        <v>12716</v>
      </c>
      <c r="B4827" t="s">
        <v>28364</v>
      </c>
      <c r="C4827" t="s">
        <v>28365</v>
      </c>
      <c r="D4827" t="s">
        <v>28364</v>
      </c>
      <c r="E4827" t="s">
        <v>28365</v>
      </c>
      <c r="F4827" t="s">
        <v>28364</v>
      </c>
      <c r="G4827" t="s">
        <v>28364</v>
      </c>
    </row>
    <row r="4828" spans="1:7" x14ac:dyDescent="0.25">
      <c r="A4828" t="s">
        <v>21314</v>
      </c>
      <c r="B4828" t="s">
        <v>28364</v>
      </c>
      <c r="C4828" t="s">
        <v>28365</v>
      </c>
      <c r="D4828" t="s">
        <v>28364</v>
      </c>
      <c r="E4828" t="s">
        <v>28365</v>
      </c>
      <c r="F4828" t="s">
        <v>28364</v>
      </c>
      <c r="G4828" t="s">
        <v>28364</v>
      </c>
    </row>
    <row r="4829" spans="1:7" x14ac:dyDescent="0.25">
      <c r="A4829" t="s">
        <v>7951</v>
      </c>
      <c r="B4829" t="s">
        <v>28364</v>
      </c>
      <c r="C4829" t="s">
        <v>28365</v>
      </c>
      <c r="D4829" t="s">
        <v>28364</v>
      </c>
      <c r="E4829" t="s">
        <v>28365</v>
      </c>
      <c r="F4829" t="s">
        <v>28364</v>
      </c>
      <c r="G4829" t="s">
        <v>28364</v>
      </c>
    </row>
    <row r="4830" spans="1:7" x14ac:dyDescent="0.25">
      <c r="A4830" t="s">
        <v>26439</v>
      </c>
      <c r="B4830" t="s">
        <v>28364</v>
      </c>
      <c r="C4830" t="s">
        <v>28364</v>
      </c>
      <c r="D4830" t="s">
        <v>28365</v>
      </c>
      <c r="E4830" t="s">
        <v>28364</v>
      </c>
      <c r="F4830" t="s">
        <v>28365</v>
      </c>
      <c r="G4830" t="s">
        <v>28364</v>
      </c>
    </row>
    <row r="4831" spans="1:7" x14ac:dyDescent="0.25">
      <c r="A4831" t="s">
        <v>21817</v>
      </c>
      <c r="B4831" t="s">
        <v>28364</v>
      </c>
      <c r="C4831" t="s">
        <v>28364</v>
      </c>
      <c r="D4831" t="s">
        <v>28365</v>
      </c>
      <c r="E4831" t="s">
        <v>28364</v>
      </c>
      <c r="F4831" t="s">
        <v>28364</v>
      </c>
      <c r="G4831" t="s">
        <v>28364</v>
      </c>
    </row>
    <row r="4832" spans="1:7" x14ac:dyDescent="0.25">
      <c r="A4832" t="s">
        <v>20923</v>
      </c>
      <c r="B4832" t="s">
        <v>28364</v>
      </c>
      <c r="C4832" t="s">
        <v>28364</v>
      </c>
      <c r="D4832" t="s">
        <v>28364</v>
      </c>
      <c r="E4832" t="s">
        <v>28364</v>
      </c>
      <c r="F4832" t="s">
        <v>28364</v>
      </c>
      <c r="G4832" t="s">
        <v>28364</v>
      </c>
    </row>
    <row r="4833" spans="1:7" x14ac:dyDescent="0.25">
      <c r="A4833" t="s">
        <v>13158</v>
      </c>
      <c r="B4833" t="s">
        <v>28364</v>
      </c>
      <c r="C4833" t="s">
        <v>28365</v>
      </c>
      <c r="D4833" t="s">
        <v>28364</v>
      </c>
      <c r="E4833" t="s">
        <v>28365</v>
      </c>
      <c r="F4833" t="s">
        <v>28364</v>
      </c>
      <c r="G4833" t="s">
        <v>28364</v>
      </c>
    </row>
    <row r="4834" spans="1:7" x14ac:dyDescent="0.25">
      <c r="A4834" t="s">
        <v>21377</v>
      </c>
      <c r="B4834" t="s">
        <v>28364</v>
      </c>
      <c r="C4834" t="s">
        <v>28365</v>
      </c>
      <c r="D4834" t="s">
        <v>28364</v>
      </c>
      <c r="E4834" t="s">
        <v>28365</v>
      </c>
      <c r="F4834" t="s">
        <v>28364</v>
      </c>
      <c r="G4834" t="s">
        <v>28365</v>
      </c>
    </row>
    <row r="4835" spans="1:7" x14ac:dyDescent="0.25">
      <c r="A4835" t="s">
        <v>6640</v>
      </c>
      <c r="B4835" t="s">
        <v>28364</v>
      </c>
      <c r="C4835" t="s">
        <v>28365</v>
      </c>
      <c r="D4835" t="s">
        <v>28364</v>
      </c>
      <c r="E4835" t="s">
        <v>28365</v>
      </c>
      <c r="F4835" t="s">
        <v>28364</v>
      </c>
      <c r="G4835" t="s">
        <v>28364</v>
      </c>
    </row>
    <row r="4836" spans="1:7" x14ac:dyDescent="0.25">
      <c r="A4836" t="s">
        <v>23913</v>
      </c>
      <c r="B4836" t="s">
        <v>28364</v>
      </c>
      <c r="C4836" t="s">
        <v>28365</v>
      </c>
      <c r="D4836" t="s">
        <v>28364</v>
      </c>
      <c r="E4836" t="s">
        <v>28365</v>
      </c>
      <c r="F4836" t="s">
        <v>28364</v>
      </c>
      <c r="G4836" t="s">
        <v>28364</v>
      </c>
    </row>
    <row r="4837" spans="1:7" x14ac:dyDescent="0.25">
      <c r="A4837" t="s">
        <v>6394</v>
      </c>
      <c r="B4837" t="s">
        <v>28364</v>
      </c>
      <c r="C4837" t="s">
        <v>28365</v>
      </c>
      <c r="D4837" t="s">
        <v>28364</v>
      </c>
      <c r="E4837" t="s">
        <v>28365</v>
      </c>
      <c r="F4837" t="s">
        <v>28364</v>
      </c>
      <c r="G4837" t="s">
        <v>28364</v>
      </c>
    </row>
    <row r="4838" spans="1:7" x14ac:dyDescent="0.25">
      <c r="A4838" t="s">
        <v>20703</v>
      </c>
      <c r="B4838" t="s">
        <v>28364</v>
      </c>
      <c r="C4838" t="s">
        <v>28364</v>
      </c>
      <c r="D4838" t="s">
        <v>28364</v>
      </c>
      <c r="E4838" t="s">
        <v>28364</v>
      </c>
      <c r="F4838" t="s">
        <v>28365</v>
      </c>
      <c r="G4838" t="s">
        <v>28365</v>
      </c>
    </row>
    <row r="4839" spans="1:7" x14ac:dyDescent="0.25">
      <c r="A4839" t="s">
        <v>13453</v>
      </c>
      <c r="B4839" t="s">
        <v>28364</v>
      </c>
      <c r="C4839" t="s">
        <v>28365</v>
      </c>
      <c r="D4839" t="s">
        <v>28364</v>
      </c>
      <c r="E4839" t="s">
        <v>28365</v>
      </c>
      <c r="F4839" t="s">
        <v>28364</v>
      </c>
      <c r="G4839" t="s">
        <v>28364</v>
      </c>
    </row>
    <row r="4840" spans="1:7" x14ac:dyDescent="0.25">
      <c r="A4840" t="s">
        <v>9732</v>
      </c>
      <c r="B4840" t="s">
        <v>28364</v>
      </c>
      <c r="C4840" t="s">
        <v>28365</v>
      </c>
      <c r="D4840" t="s">
        <v>28364</v>
      </c>
      <c r="E4840" t="s">
        <v>28365</v>
      </c>
      <c r="F4840" t="s">
        <v>28364</v>
      </c>
      <c r="G4840" t="s">
        <v>28364</v>
      </c>
    </row>
    <row r="4841" spans="1:7" x14ac:dyDescent="0.25">
      <c r="A4841" t="s">
        <v>2359</v>
      </c>
      <c r="B4841" t="s">
        <v>28364</v>
      </c>
      <c r="C4841" t="s">
        <v>28364</v>
      </c>
      <c r="D4841" t="s">
        <v>28364</v>
      </c>
      <c r="E4841" t="s">
        <v>28364</v>
      </c>
      <c r="F4841" t="s">
        <v>28364</v>
      </c>
      <c r="G4841" t="s">
        <v>28365</v>
      </c>
    </row>
    <row r="4842" spans="1:7" x14ac:dyDescent="0.25">
      <c r="A4842" t="s">
        <v>1713</v>
      </c>
      <c r="B4842" t="s">
        <v>28364</v>
      </c>
      <c r="C4842" t="s">
        <v>28364</v>
      </c>
      <c r="D4842" t="s">
        <v>28364</v>
      </c>
      <c r="E4842" t="s">
        <v>28364</v>
      </c>
      <c r="F4842" t="s">
        <v>28364</v>
      </c>
      <c r="G4842" t="s">
        <v>28364</v>
      </c>
    </row>
    <row r="4843" spans="1:7" x14ac:dyDescent="0.25">
      <c r="A4843" t="s">
        <v>2248</v>
      </c>
      <c r="B4843" t="s">
        <v>28364</v>
      </c>
      <c r="C4843" t="s">
        <v>28364</v>
      </c>
      <c r="D4843" t="s">
        <v>28364</v>
      </c>
      <c r="E4843" t="s">
        <v>28364</v>
      </c>
      <c r="F4843" t="s">
        <v>28364</v>
      </c>
      <c r="G4843" t="s">
        <v>28364</v>
      </c>
    </row>
    <row r="4844" spans="1:7" x14ac:dyDescent="0.25">
      <c r="A4844" t="s">
        <v>21699</v>
      </c>
      <c r="B4844" t="s">
        <v>28364</v>
      </c>
      <c r="C4844" t="s">
        <v>28364</v>
      </c>
      <c r="D4844" t="s">
        <v>28364</v>
      </c>
      <c r="E4844" t="s">
        <v>28364</v>
      </c>
      <c r="F4844" t="s">
        <v>28364</v>
      </c>
      <c r="G4844" t="s">
        <v>28364</v>
      </c>
    </row>
    <row r="4845" spans="1:7" x14ac:dyDescent="0.25">
      <c r="A4845" t="s">
        <v>11079</v>
      </c>
      <c r="B4845" t="s">
        <v>28364</v>
      </c>
      <c r="C4845" t="s">
        <v>28364</v>
      </c>
      <c r="D4845" t="s">
        <v>28364</v>
      </c>
      <c r="E4845" t="s">
        <v>28364</v>
      </c>
      <c r="F4845" t="s">
        <v>28364</v>
      </c>
      <c r="G4845" t="s">
        <v>28365</v>
      </c>
    </row>
    <row r="4846" spans="1:7" x14ac:dyDescent="0.25">
      <c r="A4846" t="s">
        <v>435</v>
      </c>
      <c r="B4846" t="s">
        <v>28364</v>
      </c>
      <c r="C4846" t="s">
        <v>28364</v>
      </c>
      <c r="D4846" t="s">
        <v>28364</v>
      </c>
      <c r="E4846" t="s">
        <v>28364</v>
      </c>
      <c r="F4846" t="s">
        <v>28364</v>
      </c>
      <c r="G4846" t="s">
        <v>28364</v>
      </c>
    </row>
    <row r="4847" spans="1:7" x14ac:dyDescent="0.25">
      <c r="A4847" t="s">
        <v>1098</v>
      </c>
      <c r="B4847" t="s">
        <v>28364</v>
      </c>
      <c r="C4847" t="s">
        <v>28364</v>
      </c>
      <c r="D4847" t="s">
        <v>28364</v>
      </c>
      <c r="E4847" t="s">
        <v>28364</v>
      </c>
      <c r="F4847" t="s">
        <v>28364</v>
      </c>
      <c r="G4847" t="s">
        <v>28364</v>
      </c>
    </row>
    <row r="4848" spans="1:7" x14ac:dyDescent="0.25">
      <c r="A4848" t="s">
        <v>19691</v>
      </c>
      <c r="B4848" t="s">
        <v>28364</v>
      </c>
      <c r="C4848" t="s">
        <v>28365</v>
      </c>
      <c r="D4848" t="s">
        <v>28364</v>
      </c>
      <c r="E4848" t="s">
        <v>28365</v>
      </c>
      <c r="F4848" t="s">
        <v>28364</v>
      </c>
      <c r="G4848" t="s">
        <v>28364</v>
      </c>
    </row>
    <row r="4849" spans="1:7" x14ac:dyDescent="0.25">
      <c r="A4849" t="s">
        <v>17791</v>
      </c>
      <c r="B4849" t="s">
        <v>28364</v>
      </c>
      <c r="C4849" t="s">
        <v>28364</v>
      </c>
      <c r="D4849" t="s">
        <v>28364</v>
      </c>
      <c r="E4849" t="s">
        <v>28364</v>
      </c>
      <c r="F4849" t="s">
        <v>28364</v>
      </c>
      <c r="G4849" t="s">
        <v>28365</v>
      </c>
    </row>
    <row r="4850" spans="1:7" x14ac:dyDescent="0.25">
      <c r="A4850" t="s">
        <v>7789</v>
      </c>
      <c r="B4850" t="s">
        <v>28364</v>
      </c>
      <c r="C4850" t="s">
        <v>28364</v>
      </c>
      <c r="D4850" t="s">
        <v>28364</v>
      </c>
      <c r="E4850" t="s">
        <v>28364</v>
      </c>
      <c r="F4850" t="s">
        <v>28364</v>
      </c>
      <c r="G4850" t="s">
        <v>28364</v>
      </c>
    </row>
    <row r="4851" spans="1:7" x14ac:dyDescent="0.25">
      <c r="A4851" t="s">
        <v>1623</v>
      </c>
      <c r="B4851" t="s">
        <v>28364</v>
      </c>
      <c r="C4851" t="s">
        <v>28365</v>
      </c>
      <c r="D4851" t="s">
        <v>28364</v>
      </c>
      <c r="E4851" t="s">
        <v>28365</v>
      </c>
      <c r="F4851" t="s">
        <v>28364</v>
      </c>
      <c r="G4851" t="s">
        <v>28364</v>
      </c>
    </row>
    <row r="4852" spans="1:7" x14ac:dyDescent="0.25">
      <c r="A4852" t="s">
        <v>15548</v>
      </c>
      <c r="B4852" t="s">
        <v>28364</v>
      </c>
      <c r="C4852" t="s">
        <v>28364</v>
      </c>
      <c r="D4852" t="s">
        <v>28365</v>
      </c>
      <c r="E4852" t="s">
        <v>28364</v>
      </c>
      <c r="F4852" t="s">
        <v>28364</v>
      </c>
      <c r="G4852" t="s">
        <v>28364</v>
      </c>
    </row>
    <row r="4853" spans="1:7" x14ac:dyDescent="0.25">
      <c r="A4853" t="s">
        <v>5820</v>
      </c>
      <c r="B4853" t="s">
        <v>28364</v>
      </c>
      <c r="C4853" t="s">
        <v>28364</v>
      </c>
      <c r="D4853" t="s">
        <v>28364</v>
      </c>
      <c r="E4853" t="s">
        <v>28364</v>
      </c>
      <c r="F4853" t="s">
        <v>28364</v>
      </c>
      <c r="G4853" t="s">
        <v>28364</v>
      </c>
    </row>
    <row r="4854" spans="1:7" x14ac:dyDescent="0.25">
      <c r="A4854" t="s">
        <v>635</v>
      </c>
      <c r="B4854" t="s">
        <v>28364</v>
      </c>
      <c r="C4854" t="s">
        <v>28364</v>
      </c>
      <c r="D4854" t="s">
        <v>28364</v>
      </c>
      <c r="E4854" t="s">
        <v>28364</v>
      </c>
      <c r="F4854" t="s">
        <v>28364</v>
      </c>
      <c r="G4854" t="s">
        <v>28364</v>
      </c>
    </row>
    <row r="4855" spans="1:7" x14ac:dyDescent="0.25">
      <c r="A4855" t="s">
        <v>25163</v>
      </c>
      <c r="B4855" t="s">
        <v>28364</v>
      </c>
      <c r="C4855" t="s">
        <v>28365</v>
      </c>
      <c r="D4855" t="s">
        <v>28364</v>
      </c>
      <c r="E4855" t="s">
        <v>28365</v>
      </c>
      <c r="F4855" t="s">
        <v>28364</v>
      </c>
      <c r="G4855" t="s">
        <v>28364</v>
      </c>
    </row>
    <row r="4856" spans="1:7" x14ac:dyDescent="0.25">
      <c r="A4856" t="s">
        <v>13446</v>
      </c>
      <c r="B4856" t="s">
        <v>28364</v>
      </c>
      <c r="C4856" t="s">
        <v>28365</v>
      </c>
      <c r="D4856" t="s">
        <v>28364</v>
      </c>
      <c r="E4856" t="s">
        <v>28365</v>
      </c>
      <c r="F4856" t="s">
        <v>28364</v>
      </c>
      <c r="G4856" t="s">
        <v>28364</v>
      </c>
    </row>
    <row r="4857" spans="1:7" x14ac:dyDescent="0.25">
      <c r="A4857" t="s">
        <v>3154</v>
      </c>
      <c r="B4857" t="s">
        <v>28364</v>
      </c>
      <c r="C4857" t="s">
        <v>28364</v>
      </c>
      <c r="D4857" t="s">
        <v>28364</v>
      </c>
      <c r="E4857" t="s">
        <v>28364</v>
      </c>
      <c r="F4857" t="s">
        <v>28364</v>
      </c>
      <c r="G4857" t="s">
        <v>28364</v>
      </c>
    </row>
    <row r="4858" spans="1:7" x14ac:dyDescent="0.25">
      <c r="A4858" t="s">
        <v>17563</v>
      </c>
      <c r="B4858" t="s">
        <v>28364</v>
      </c>
      <c r="C4858" t="s">
        <v>28364</v>
      </c>
      <c r="D4858" t="s">
        <v>28364</v>
      </c>
      <c r="E4858" t="s">
        <v>28364</v>
      </c>
      <c r="F4858" t="s">
        <v>28364</v>
      </c>
      <c r="G4858" t="s">
        <v>28364</v>
      </c>
    </row>
    <row r="4859" spans="1:7" x14ac:dyDescent="0.25">
      <c r="A4859" t="s">
        <v>23682</v>
      </c>
      <c r="B4859" t="s">
        <v>28364</v>
      </c>
      <c r="C4859" t="s">
        <v>28364</v>
      </c>
      <c r="D4859" t="s">
        <v>28364</v>
      </c>
      <c r="E4859" t="s">
        <v>28364</v>
      </c>
      <c r="F4859" t="s">
        <v>28364</v>
      </c>
      <c r="G4859" t="s">
        <v>28364</v>
      </c>
    </row>
    <row r="4860" spans="1:7" x14ac:dyDescent="0.25">
      <c r="A4860" t="s">
        <v>9375</v>
      </c>
      <c r="B4860" t="s">
        <v>28364</v>
      </c>
      <c r="C4860" t="s">
        <v>28364</v>
      </c>
      <c r="D4860" t="s">
        <v>28365</v>
      </c>
      <c r="E4860" t="s">
        <v>28364</v>
      </c>
      <c r="F4860" t="s">
        <v>28364</v>
      </c>
      <c r="G4860" t="s">
        <v>28364</v>
      </c>
    </row>
    <row r="4861" spans="1:7" x14ac:dyDescent="0.25">
      <c r="A4861" t="s">
        <v>18502</v>
      </c>
      <c r="B4861" t="s">
        <v>28364</v>
      </c>
      <c r="C4861" t="s">
        <v>28364</v>
      </c>
      <c r="D4861" t="s">
        <v>28364</v>
      </c>
      <c r="E4861" t="s">
        <v>28364</v>
      </c>
      <c r="F4861" t="s">
        <v>28364</v>
      </c>
      <c r="G4861" t="s">
        <v>28364</v>
      </c>
    </row>
    <row r="4862" spans="1:7" x14ac:dyDescent="0.25">
      <c r="A4862" t="s">
        <v>7755</v>
      </c>
      <c r="B4862" t="s">
        <v>28364</v>
      </c>
      <c r="C4862" t="s">
        <v>28365</v>
      </c>
      <c r="D4862" t="s">
        <v>28364</v>
      </c>
      <c r="E4862" t="s">
        <v>28365</v>
      </c>
      <c r="F4862" t="s">
        <v>28364</v>
      </c>
      <c r="G4862" t="s">
        <v>28364</v>
      </c>
    </row>
    <row r="4863" spans="1:7" x14ac:dyDescent="0.25">
      <c r="A4863" t="s">
        <v>9394</v>
      </c>
      <c r="B4863" t="s">
        <v>28364</v>
      </c>
      <c r="C4863" t="s">
        <v>28364</v>
      </c>
      <c r="D4863" t="s">
        <v>28364</v>
      </c>
      <c r="E4863" t="s">
        <v>28364</v>
      </c>
      <c r="F4863" t="s">
        <v>28364</v>
      </c>
      <c r="G4863" t="s">
        <v>28365</v>
      </c>
    </row>
    <row r="4864" spans="1:7" x14ac:dyDescent="0.25">
      <c r="A4864" t="s">
        <v>14460</v>
      </c>
      <c r="B4864" t="s">
        <v>28364</v>
      </c>
      <c r="C4864" t="s">
        <v>28364</v>
      </c>
      <c r="D4864" t="s">
        <v>28364</v>
      </c>
      <c r="E4864" t="s">
        <v>28364</v>
      </c>
      <c r="F4864" t="s">
        <v>28364</v>
      </c>
      <c r="G4864" t="s">
        <v>28364</v>
      </c>
    </row>
    <row r="4865" spans="1:7" x14ac:dyDescent="0.25">
      <c r="A4865" t="s">
        <v>20762</v>
      </c>
      <c r="B4865" t="s">
        <v>28364</v>
      </c>
      <c r="C4865" t="s">
        <v>28364</v>
      </c>
      <c r="D4865" t="s">
        <v>28365</v>
      </c>
      <c r="E4865" t="s">
        <v>28364</v>
      </c>
      <c r="F4865" t="s">
        <v>28364</v>
      </c>
      <c r="G4865" t="s">
        <v>28364</v>
      </c>
    </row>
    <row r="4866" spans="1:7" x14ac:dyDescent="0.25">
      <c r="A4866" t="s">
        <v>6021</v>
      </c>
      <c r="B4866" t="s">
        <v>28364</v>
      </c>
      <c r="C4866" t="s">
        <v>28364</v>
      </c>
      <c r="D4866" t="s">
        <v>28364</v>
      </c>
      <c r="E4866" t="s">
        <v>28364</v>
      </c>
      <c r="F4866" t="s">
        <v>28364</v>
      </c>
      <c r="G4866" t="s">
        <v>28364</v>
      </c>
    </row>
    <row r="4867" spans="1:7" x14ac:dyDescent="0.25">
      <c r="A4867" t="s">
        <v>23053</v>
      </c>
      <c r="B4867" t="s">
        <v>28364</v>
      </c>
      <c r="C4867" t="s">
        <v>28365</v>
      </c>
      <c r="D4867" t="s">
        <v>28364</v>
      </c>
      <c r="E4867" t="s">
        <v>28365</v>
      </c>
      <c r="F4867" t="s">
        <v>28364</v>
      </c>
      <c r="G4867" t="s">
        <v>28364</v>
      </c>
    </row>
    <row r="4868" spans="1:7" x14ac:dyDescent="0.25">
      <c r="A4868" t="s">
        <v>6492</v>
      </c>
      <c r="B4868" t="s">
        <v>28364</v>
      </c>
      <c r="C4868" t="s">
        <v>28365</v>
      </c>
      <c r="D4868" t="s">
        <v>28364</v>
      </c>
      <c r="E4868" t="s">
        <v>28365</v>
      </c>
      <c r="F4868" t="s">
        <v>28364</v>
      </c>
      <c r="G4868" t="s">
        <v>28364</v>
      </c>
    </row>
    <row r="4869" spans="1:7" x14ac:dyDescent="0.25">
      <c r="A4869" t="s">
        <v>18989</v>
      </c>
      <c r="B4869" t="s">
        <v>28364</v>
      </c>
      <c r="C4869" t="s">
        <v>28365</v>
      </c>
      <c r="D4869" t="s">
        <v>28364</v>
      </c>
      <c r="E4869" t="s">
        <v>28365</v>
      </c>
      <c r="F4869" t="s">
        <v>28364</v>
      </c>
      <c r="G4869" t="s">
        <v>28364</v>
      </c>
    </row>
    <row r="4870" spans="1:7" x14ac:dyDescent="0.25">
      <c r="A4870" t="s">
        <v>17651</v>
      </c>
      <c r="B4870" t="s">
        <v>28364</v>
      </c>
      <c r="C4870" t="s">
        <v>28364</v>
      </c>
      <c r="D4870" t="s">
        <v>28365</v>
      </c>
      <c r="E4870" t="s">
        <v>28364</v>
      </c>
      <c r="F4870" t="s">
        <v>28364</v>
      </c>
      <c r="G4870" t="s">
        <v>28364</v>
      </c>
    </row>
    <row r="4871" spans="1:7" x14ac:dyDescent="0.25">
      <c r="A4871" t="s">
        <v>6070</v>
      </c>
      <c r="B4871" t="s">
        <v>28364</v>
      </c>
      <c r="C4871" t="s">
        <v>28364</v>
      </c>
      <c r="D4871" t="s">
        <v>28365</v>
      </c>
      <c r="E4871" t="s">
        <v>28364</v>
      </c>
      <c r="F4871" t="s">
        <v>28364</v>
      </c>
      <c r="G4871" t="s">
        <v>28364</v>
      </c>
    </row>
    <row r="4872" spans="1:7" x14ac:dyDescent="0.25">
      <c r="A4872" t="s">
        <v>19630</v>
      </c>
      <c r="B4872" t="s">
        <v>28364</v>
      </c>
      <c r="C4872" t="s">
        <v>28364</v>
      </c>
      <c r="D4872" t="s">
        <v>28365</v>
      </c>
      <c r="E4872" t="s">
        <v>28364</v>
      </c>
      <c r="F4872" t="s">
        <v>28364</v>
      </c>
      <c r="G4872" t="s">
        <v>28364</v>
      </c>
    </row>
    <row r="4873" spans="1:7" x14ac:dyDescent="0.25">
      <c r="A4873" t="s">
        <v>25265</v>
      </c>
      <c r="B4873" t="s">
        <v>28364</v>
      </c>
      <c r="C4873" t="s">
        <v>28364</v>
      </c>
      <c r="D4873" t="s">
        <v>28365</v>
      </c>
      <c r="E4873" t="s">
        <v>28364</v>
      </c>
      <c r="F4873" t="s">
        <v>28364</v>
      </c>
      <c r="G4873" t="s">
        <v>28364</v>
      </c>
    </row>
    <row r="4874" spans="1:7" x14ac:dyDescent="0.25">
      <c r="A4874" t="s">
        <v>17193</v>
      </c>
      <c r="B4874" t="s">
        <v>28364</v>
      </c>
      <c r="C4874" t="s">
        <v>28364</v>
      </c>
      <c r="D4874" t="s">
        <v>28364</v>
      </c>
      <c r="E4874" t="s">
        <v>28364</v>
      </c>
      <c r="F4874" t="s">
        <v>28364</v>
      </c>
      <c r="G4874" t="s">
        <v>28364</v>
      </c>
    </row>
    <row r="4875" spans="1:7" x14ac:dyDescent="0.25">
      <c r="A4875" t="s">
        <v>24440</v>
      </c>
      <c r="B4875" t="s">
        <v>28364</v>
      </c>
      <c r="C4875" t="s">
        <v>28364</v>
      </c>
      <c r="D4875" t="s">
        <v>28364</v>
      </c>
      <c r="E4875" t="s">
        <v>28364</v>
      </c>
      <c r="F4875" t="s">
        <v>28364</v>
      </c>
      <c r="G4875" t="s">
        <v>28364</v>
      </c>
    </row>
    <row r="4876" spans="1:7" x14ac:dyDescent="0.25">
      <c r="A4876" t="s">
        <v>9458</v>
      </c>
      <c r="B4876" t="s">
        <v>28364</v>
      </c>
      <c r="C4876" t="s">
        <v>28364</v>
      </c>
      <c r="D4876" t="s">
        <v>28364</v>
      </c>
      <c r="E4876" t="s">
        <v>28364</v>
      </c>
      <c r="F4876" t="s">
        <v>28365</v>
      </c>
      <c r="G4876" t="s">
        <v>28364</v>
      </c>
    </row>
    <row r="4877" spans="1:7" x14ac:dyDescent="0.25">
      <c r="A4877" t="s">
        <v>15792</v>
      </c>
      <c r="B4877" t="s">
        <v>28364</v>
      </c>
      <c r="C4877" t="s">
        <v>28364</v>
      </c>
      <c r="D4877" t="s">
        <v>28364</v>
      </c>
      <c r="E4877" t="s">
        <v>28364</v>
      </c>
      <c r="F4877" t="s">
        <v>28365</v>
      </c>
      <c r="G4877" t="s">
        <v>28364</v>
      </c>
    </row>
    <row r="4878" spans="1:7" x14ac:dyDescent="0.25">
      <c r="A4878" t="s">
        <v>27563</v>
      </c>
      <c r="B4878" t="s">
        <v>28364</v>
      </c>
      <c r="C4878" t="s">
        <v>28364</v>
      </c>
      <c r="D4878" t="s">
        <v>28364</v>
      </c>
      <c r="E4878" t="s">
        <v>28364</v>
      </c>
      <c r="F4878" t="s">
        <v>28364</v>
      </c>
      <c r="G4878" t="s">
        <v>28364</v>
      </c>
    </row>
    <row r="4879" spans="1:7" x14ac:dyDescent="0.25">
      <c r="A4879" t="s">
        <v>19712</v>
      </c>
      <c r="B4879" t="s">
        <v>28364</v>
      </c>
      <c r="C4879" t="s">
        <v>28364</v>
      </c>
      <c r="D4879" t="s">
        <v>28364</v>
      </c>
      <c r="E4879" t="s">
        <v>28364</v>
      </c>
      <c r="F4879" t="s">
        <v>28364</v>
      </c>
      <c r="G4879" t="s">
        <v>28364</v>
      </c>
    </row>
    <row r="4880" spans="1:7" x14ac:dyDescent="0.25">
      <c r="A4880" t="s">
        <v>22568</v>
      </c>
      <c r="B4880" t="s">
        <v>28364</v>
      </c>
      <c r="C4880" t="s">
        <v>28365</v>
      </c>
      <c r="D4880" t="s">
        <v>28364</v>
      </c>
      <c r="E4880" t="s">
        <v>28365</v>
      </c>
      <c r="F4880" t="s">
        <v>28364</v>
      </c>
      <c r="G4880" t="s">
        <v>28364</v>
      </c>
    </row>
    <row r="4881" spans="1:7" x14ac:dyDescent="0.25">
      <c r="A4881" t="s">
        <v>23811</v>
      </c>
      <c r="B4881" t="s">
        <v>28364</v>
      </c>
      <c r="C4881" t="s">
        <v>28365</v>
      </c>
      <c r="D4881" t="s">
        <v>28364</v>
      </c>
      <c r="E4881" t="s">
        <v>28365</v>
      </c>
      <c r="F4881" t="s">
        <v>28364</v>
      </c>
      <c r="G4881" t="s">
        <v>28364</v>
      </c>
    </row>
    <row r="4882" spans="1:7" x14ac:dyDescent="0.25">
      <c r="A4882" t="s">
        <v>11279</v>
      </c>
      <c r="B4882" t="s">
        <v>28364</v>
      </c>
      <c r="C4882" t="s">
        <v>28364</v>
      </c>
      <c r="D4882" t="s">
        <v>28364</v>
      </c>
      <c r="E4882" t="s">
        <v>28364</v>
      </c>
      <c r="F4882" t="s">
        <v>28364</v>
      </c>
      <c r="G4882" t="s">
        <v>28364</v>
      </c>
    </row>
    <row r="4883" spans="1:7" x14ac:dyDescent="0.25">
      <c r="A4883" t="s">
        <v>27518</v>
      </c>
      <c r="B4883" t="s">
        <v>28364</v>
      </c>
      <c r="C4883" t="s">
        <v>28364</v>
      </c>
      <c r="D4883" t="s">
        <v>28364</v>
      </c>
      <c r="E4883" t="s">
        <v>28364</v>
      </c>
      <c r="F4883" t="s">
        <v>28364</v>
      </c>
      <c r="G4883" t="s">
        <v>28365</v>
      </c>
    </row>
    <row r="4884" spans="1:7" x14ac:dyDescent="0.25">
      <c r="A4884" t="s">
        <v>5997</v>
      </c>
      <c r="B4884" t="s">
        <v>28364</v>
      </c>
      <c r="C4884" t="s">
        <v>28364</v>
      </c>
      <c r="D4884" t="s">
        <v>28364</v>
      </c>
      <c r="E4884" t="s">
        <v>28364</v>
      </c>
      <c r="F4884" t="s">
        <v>28364</v>
      </c>
      <c r="G4884" t="s">
        <v>28364</v>
      </c>
    </row>
    <row r="4885" spans="1:7" x14ac:dyDescent="0.25">
      <c r="A4885" t="s">
        <v>16350</v>
      </c>
      <c r="B4885" t="s">
        <v>28364</v>
      </c>
      <c r="C4885" t="s">
        <v>28364</v>
      </c>
      <c r="D4885" t="s">
        <v>28364</v>
      </c>
      <c r="E4885" t="s">
        <v>28364</v>
      </c>
      <c r="F4885" t="s">
        <v>28364</v>
      </c>
      <c r="G4885" t="s">
        <v>28365</v>
      </c>
    </row>
    <row r="4886" spans="1:7" x14ac:dyDescent="0.25">
      <c r="A4886" t="s">
        <v>5606</v>
      </c>
      <c r="B4886" t="s">
        <v>28364</v>
      </c>
      <c r="C4886" t="s">
        <v>28365</v>
      </c>
      <c r="D4886" t="s">
        <v>28364</v>
      </c>
      <c r="E4886" t="s">
        <v>28365</v>
      </c>
      <c r="F4886" t="s">
        <v>28364</v>
      </c>
      <c r="G4886" t="s">
        <v>28364</v>
      </c>
    </row>
    <row r="4887" spans="1:7" x14ac:dyDescent="0.25">
      <c r="A4887" t="s">
        <v>20508</v>
      </c>
      <c r="B4887" t="s">
        <v>28364</v>
      </c>
      <c r="C4887" t="s">
        <v>28365</v>
      </c>
      <c r="D4887" t="s">
        <v>28364</v>
      </c>
      <c r="E4887" t="s">
        <v>28365</v>
      </c>
      <c r="F4887" t="s">
        <v>28364</v>
      </c>
      <c r="G4887" t="s">
        <v>28364</v>
      </c>
    </row>
    <row r="4888" spans="1:7" x14ac:dyDescent="0.25">
      <c r="A4888" t="s">
        <v>11736</v>
      </c>
      <c r="B4888" t="s">
        <v>28364</v>
      </c>
      <c r="C4888" t="s">
        <v>28365</v>
      </c>
      <c r="D4888" t="s">
        <v>28364</v>
      </c>
      <c r="E4888" t="s">
        <v>28365</v>
      </c>
      <c r="F4888" t="s">
        <v>28364</v>
      </c>
      <c r="G4888" t="s">
        <v>28364</v>
      </c>
    </row>
    <row r="4889" spans="1:7" x14ac:dyDescent="0.25">
      <c r="A4889" t="s">
        <v>16438</v>
      </c>
      <c r="B4889" t="s">
        <v>28364</v>
      </c>
      <c r="C4889" t="s">
        <v>28364</v>
      </c>
      <c r="D4889" t="s">
        <v>28364</v>
      </c>
      <c r="E4889" t="s">
        <v>28364</v>
      </c>
      <c r="F4889" t="s">
        <v>28364</v>
      </c>
      <c r="G4889" t="s">
        <v>28364</v>
      </c>
    </row>
    <row r="4890" spans="1:7" x14ac:dyDescent="0.25">
      <c r="A4890" t="s">
        <v>12334</v>
      </c>
      <c r="B4890" t="s">
        <v>28364</v>
      </c>
      <c r="C4890" t="s">
        <v>28364</v>
      </c>
      <c r="D4890" t="s">
        <v>28364</v>
      </c>
      <c r="E4890" t="s">
        <v>28364</v>
      </c>
      <c r="F4890" t="s">
        <v>28364</v>
      </c>
      <c r="G4890" t="s">
        <v>28364</v>
      </c>
    </row>
    <row r="4891" spans="1:7" x14ac:dyDescent="0.25">
      <c r="A4891" t="s">
        <v>25573</v>
      </c>
      <c r="B4891" t="s">
        <v>28364</v>
      </c>
      <c r="C4891" t="s">
        <v>28364</v>
      </c>
      <c r="D4891" t="s">
        <v>28364</v>
      </c>
      <c r="E4891" t="s">
        <v>28364</v>
      </c>
      <c r="F4891" t="s">
        <v>28364</v>
      </c>
      <c r="G4891" t="s">
        <v>28364</v>
      </c>
    </row>
    <row r="4892" spans="1:7" x14ac:dyDescent="0.25">
      <c r="A4892" t="s">
        <v>4993</v>
      </c>
      <c r="B4892" t="s">
        <v>28364</v>
      </c>
      <c r="C4892" t="s">
        <v>28364</v>
      </c>
      <c r="D4892" t="s">
        <v>28364</v>
      </c>
      <c r="E4892" t="s">
        <v>28364</v>
      </c>
      <c r="F4892" t="s">
        <v>28364</v>
      </c>
      <c r="G4892" t="s">
        <v>28364</v>
      </c>
    </row>
    <row r="4893" spans="1:7" x14ac:dyDescent="0.25">
      <c r="A4893" t="s">
        <v>22917</v>
      </c>
      <c r="B4893" t="s">
        <v>28364</v>
      </c>
      <c r="C4893" t="s">
        <v>28364</v>
      </c>
      <c r="D4893" t="s">
        <v>28364</v>
      </c>
      <c r="E4893" t="s">
        <v>28364</v>
      </c>
      <c r="F4893" t="s">
        <v>28364</v>
      </c>
      <c r="G4893" t="s">
        <v>28364</v>
      </c>
    </row>
    <row r="4894" spans="1:7" x14ac:dyDescent="0.25">
      <c r="A4894" t="s">
        <v>19871</v>
      </c>
      <c r="B4894" t="s">
        <v>28364</v>
      </c>
      <c r="C4894" t="s">
        <v>28364</v>
      </c>
      <c r="D4894" t="s">
        <v>28364</v>
      </c>
      <c r="E4894" t="s">
        <v>28364</v>
      </c>
      <c r="F4894" t="s">
        <v>28364</v>
      </c>
      <c r="G4894" t="s">
        <v>28364</v>
      </c>
    </row>
    <row r="4895" spans="1:7" x14ac:dyDescent="0.25">
      <c r="A4895" t="s">
        <v>17442</v>
      </c>
      <c r="B4895" t="s">
        <v>28364</v>
      </c>
      <c r="C4895" t="s">
        <v>28364</v>
      </c>
      <c r="D4895" t="s">
        <v>28364</v>
      </c>
      <c r="E4895" t="s">
        <v>28364</v>
      </c>
      <c r="F4895" t="s">
        <v>28364</v>
      </c>
      <c r="G4895" t="s">
        <v>28364</v>
      </c>
    </row>
    <row r="4896" spans="1:7" x14ac:dyDescent="0.25">
      <c r="A4896" t="s">
        <v>14350</v>
      </c>
      <c r="B4896" t="s">
        <v>28364</v>
      </c>
      <c r="C4896" t="s">
        <v>28364</v>
      </c>
      <c r="D4896" t="s">
        <v>28364</v>
      </c>
      <c r="E4896" t="s">
        <v>28364</v>
      </c>
      <c r="F4896" t="s">
        <v>28364</v>
      </c>
      <c r="G4896" t="s">
        <v>28364</v>
      </c>
    </row>
    <row r="4897" spans="1:7" x14ac:dyDescent="0.25">
      <c r="A4897" t="s">
        <v>19859</v>
      </c>
      <c r="B4897" t="s">
        <v>28364</v>
      </c>
      <c r="C4897" t="s">
        <v>28364</v>
      </c>
      <c r="D4897" t="s">
        <v>28364</v>
      </c>
      <c r="E4897" t="s">
        <v>28364</v>
      </c>
      <c r="F4897" t="s">
        <v>28364</v>
      </c>
      <c r="G4897" t="s">
        <v>28364</v>
      </c>
    </row>
    <row r="4898" spans="1:7" x14ac:dyDescent="0.25">
      <c r="A4898" t="s">
        <v>19694</v>
      </c>
      <c r="B4898" t="s">
        <v>28364</v>
      </c>
      <c r="C4898" t="s">
        <v>28364</v>
      </c>
      <c r="D4898" t="s">
        <v>28365</v>
      </c>
      <c r="E4898" t="s">
        <v>28364</v>
      </c>
      <c r="F4898" t="s">
        <v>28364</v>
      </c>
      <c r="G4898" t="s">
        <v>28364</v>
      </c>
    </row>
    <row r="4899" spans="1:7" x14ac:dyDescent="0.25">
      <c r="A4899" t="s">
        <v>24491</v>
      </c>
      <c r="B4899" t="s">
        <v>28364</v>
      </c>
      <c r="C4899" t="s">
        <v>28364</v>
      </c>
      <c r="D4899" t="s">
        <v>28364</v>
      </c>
      <c r="E4899" t="s">
        <v>28364</v>
      </c>
      <c r="F4899" t="s">
        <v>28364</v>
      </c>
      <c r="G4899" t="s">
        <v>28364</v>
      </c>
    </row>
    <row r="4900" spans="1:7" x14ac:dyDescent="0.25">
      <c r="A4900" t="s">
        <v>24456</v>
      </c>
      <c r="B4900" t="s">
        <v>28364</v>
      </c>
      <c r="C4900" t="s">
        <v>28364</v>
      </c>
      <c r="D4900" t="s">
        <v>28364</v>
      </c>
      <c r="E4900" t="s">
        <v>28364</v>
      </c>
      <c r="F4900" t="s">
        <v>28364</v>
      </c>
      <c r="G4900" t="s">
        <v>28364</v>
      </c>
    </row>
    <row r="4901" spans="1:7" x14ac:dyDescent="0.25">
      <c r="A4901" t="s">
        <v>17808</v>
      </c>
      <c r="B4901" t="s">
        <v>28364</v>
      </c>
      <c r="C4901" t="s">
        <v>28364</v>
      </c>
      <c r="D4901" t="s">
        <v>28365</v>
      </c>
      <c r="E4901" t="s">
        <v>28364</v>
      </c>
      <c r="F4901" t="s">
        <v>28365</v>
      </c>
      <c r="G4901" t="s">
        <v>28364</v>
      </c>
    </row>
    <row r="4902" spans="1:7" x14ac:dyDescent="0.25">
      <c r="A4902" t="s">
        <v>3802</v>
      </c>
      <c r="B4902" t="s">
        <v>28364</v>
      </c>
      <c r="C4902" t="s">
        <v>28365</v>
      </c>
      <c r="D4902" t="s">
        <v>28364</v>
      </c>
      <c r="E4902" t="s">
        <v>28365</v>
      </c>
      <c r="F4902" t="s">
        <v>28364</v>
      </c>
      <c r="G4902" t="s">
        <v>28364</v>
      </c>
    </row>
    <row r="4903" spans="1:7" x14ac:dyDescent="0.25">
      <c r="A4903" t="s">
        <v>16726</v>
      </c>
      <c r="B4903" t="s">
        <v>28364</v>
      </c>
      <c r="C4903" t="s">
        <v>28365</v>
      </c>
      <c r="D4903" t="s">
        <v>28364</v>
      </c>
      <c r="E4903" t="s">
        <v>28365</v>
      </c>
      <c r="F4903" t="s">
        <v>28364</v>
      </c>
      <c r="G4903" t="s">
        <v>28364</v>
      </c>
    </row>
    <row r="4904" spans="1:7" x14ac:dyDescent="0.25">
      <c r="A4904" t="s">
        <v>19023</v>
      </c>
      <c r="B4904" t="s">
        <v>28364</v>
      </c>
      <c r="C4904" t="s">
        <v>28364</v>
      </c>
      <c r="D4904" t="s">
        <v>28364</v>
      </c>
      <c r="E4904" t="s">
        <v>28364</v>
      </c>
      <c r="F4904" t="s">
        <v>28364</v>
      </c>
      <c r="G4904" t="s">
        <v>28364</v>
      </c>
    </row>
    <row r="4905" spans="1:7" x14ac:dyDescent="0.25">
      <c r="A4905" t="s">
        <v>4616</v>
      </c>
      <c r="B4905" t="s">
        <v>28364</v>
      </c>
      <c r="C4905" t="s">
        <v>28364</v>
      </c>
      <c r="D4905" t="s">
        <v>28364</v>
      </c>
      <c r="E4905" t="s">
        <v>28364</v>
      </c>
      <c r="F4905" t="s">
        <v>28364</v>
      </c>
      <c r="G4905" t="s">
        <v>28364</v>
      </c>
    </row>
    <row r="4906" spans="1:7" x14ac:dyDescent="0.25">
      <c r="A4906" t="s">
        <v>24919</v>
      </c>
      <c r="B4906" t="s">
        <v>28364</v>
      </c>
      <c r="C4906" t="s">
        <v>28364</v>
      </c>
      <c r="D4906" t="s">
        <v>28364</v>
      </c>
      <c r="E4906" t="s">
        <v>28364</v>
      </c>
      <c r="F4906" t="s">
        <v>28364</v>
      </c>
      <c r="G4906" t="s">
        <v>28364</v>
      </c>
    </row>
    <row r="4907" spans="1:7" x14ac:dyDescent="0.25">
      <c r="A4907" t="s">
        <v>24204</v>
      </c>
      <c r="B4907" t="s">
        <v>28364</v>
      </c>
      <c r="C4907" t="s">
        <v>28365</v>
      </c>
      <c r="D4907" t="s">
        <v>28364</v>
      </c>
      <c r="E4907" t="s">
        <v>28365</v>
      </c>
      <c r="F4907" t="s">
        <v>28364</v>
      </c>
      <c r="G4907" t="s">
        <v>28364</v>
      </c>
    </row>
    <row r="4908" spans="1:7" x14ac:dyDescent="0.25">
      <c r="A4908" t="s">
        <v>22446</v>
      </c>
      <c r="B4908" t="s">
        <v>28364</v>
      </c>
      <c r="C4908" t="s">
        <v>28364</v>
      </c>
      <c r="D4908" t="s">
        <v>28364</v>
      </c>
      <c r="E4908" t="s">
        <v>28364</v>
      </c>
      <c r="F4908" t="s">
        <v>28364</v>
      </c>
      <c r="G4908" t="s">
        <v>28364</v>
      </c>
    </row>
    <row r="4909" spans="1:7" x14ac:dyDescent="0.25">
      <c r="A4909" t="s">
        <v>4984</v>
      </c>
      <c r="B4909" t="s">
        <v>28364</v>
      </c>
      <c r="C4909" t="s">
        <v>28364</v>
      </c>
      <c r="D4909" t="s">
        <v>28364</v>
      </c>
      <c r="E4909" t="s">
        <v>28364</v>
      </c>
      <c r="F4909" t="s">
        <v>28364</v>
      </c>
      <c r="G4909" t="s">
        <v>28364</v>
      </c>
    </row>
    <row r="4910" spans="1:7" x14ac:dyDescent="0.25">
      <c r="A4910" t="s">
        <v>15150</v>
      </c>
      <c r="B4910" t="s">
        <v>28364</v>
      </c>
      <c r="C4910" t="s">
        <v>28365</v>
      </c>
      <c r="D4910" t="s">
        <v>28364</v>
      </c>
      <c r="E4910" t="s">
        <v>28365</v>
      </c>
      <c r="F4910" t="s">
        <v>28364</v>
      </c>
      <c r="G4910" t="s">
        <v>28365</v>
      </c>
    </row>
    <row r="4911" spans="1:7" x14ac:dyDescent="0.25">
      <c r="A4911" t="s">
        <v>2300</v>
      </c>
      <c r="B4911" t="s">
        <v>28365</v>
      </c>
      <c r="C4911" t="s">
        <v>28364</v>
      </c>
      <c r="D4911" t="s">
        <v>28364</v>
      </c>
      <c r="E4911" t="s">
        <v>28364</v>
      </c>
      <c r="F4911" t="s">
        <v>28364</v>
      </c>
      <c r="G4911" t="s">
        <v>28364</v>
      </c>
    </row>
    <row r="4912" spans="1:7" x14ac:dyDescent="0.25">
      <c r="A4912" t="s">
        <v>22716</v>
      </c>
      <c r="B4912" t="s">
        <v>28364</v>
      </c>
      <c r="C4912" t="s">
        <v>28364</v>
      </c>
      <c r="D4912" t="s">
        <v>28364</v>
      </c>
      <c r="E4912" t="s">
        <v>28364</v>
      </c>
      <c r="F4912" t="s">
        <v>28364</v>
      </c>
      <c r="G4912" t="s">
        <v>28364</v>
      </c>
    </row>
    <row r="4913" spans="1:7" x14ac:dyDescent="0.25">
      <c r="A4913" t="s">
        <v>4636</v>
      </c>
      <c r="B4913" t="s">
        <v>28364</v>
      </c>
      <c r="C4913" t="s">
        <v>28364</v>
      </c>
      <c r="D4913" t="s">
        <v>28364</v>
      </c>
      <c r="E4913" t="s">
        <v>28364</v>
      </c>
      <c r="F4913" t="s">
        <v>28364</v>
      </c>
      <c r="G4913" t="s">
        <v>28364</v>
      </c>
    </row>
    <row r="4914" spans="1:7" x14ac:dyDescent="0.25">
      <c r="A4914" t="s">
        <v>19653</v>
      </c>
      <c r="B4914" t="s">
        <v>28364</v>
      </c>
      <c r="C4914" t="s">
        <v>28364</v>
      </c>
      <c r="D4914" t="s">
        <v>28364</v>
      </c>
      <c r="E4914" t="s">
        <v>28364</v>
      </c>
      <c r="F4914" t="s">
        <v>28364</v>
      </c>
      <c r="G4914" t="s">
        <v>28364</v>
      </c>
    </row>
    <row r="4915" spans="1:7" x14ac:dyDescent="0.25">
      <c r="A4915" t="s">
        <v>19503</v>
      </c>
      <c r="B4915" t="s">
        <v>28364</v>
      </c>
      <c r="C4915" t="s">
        <v>28365</v>
      </c>
      <c r="D4915" t="s">
        <v>28364</v>
      </c>
      <c r="E4915" t="s">
        <v>28365</v>
      </c>
      <c r="F4915" t="s">
        <v>28364</v>
      </c>
      <c r="G4915" t="s">
        <v>28364</v>
      </c>
    </row>
    <row r="4916" spans="1:7" x14ac:dyDescent="0.25">
      <c r="A4916" t="s">
        <v>20002</v>
      </c>
      <c r="B4916" t="s">
        <v>28364</v>
      </c>
      <c r="C4916" t="s">
        <v>28365</v>
      </c>
      <c r="D4916" t="s">
        <v>28364</v>
      </c>
      <c r="E4916" t="s">
        <v>28365</v>
      </c>
      <c r="F4916" t="s">
        <v>28364</v>
      </c>
      <c r="G4916" t="s">
        <v>28364</v>
      </c>
    </row>
    <row r="4917" spans="1:7" x14ac:dyDescent="0.25">
      <c r="A4917" t="s">
        <v>3122</v>
      </c>
      <c r="B4917" t="s">
        <v>28364</v>
      </c>
      <c r="C4917" t="s">
        <v>28365</v>
      </c>
      <c r="D4917" t="s">
        <v>28364</v>
      </c>
      <c r="E4917" t="s">
        <v>28365</v>
      </c>
      <c r="F4917" t="s">
        <v>28364</v>
      </c>
      <c r="G4917" t="s">
        <v>28364</v>
      </c>
    </row>
    <row r="4918" spans="1:7" x14ac:dyDescent="0.25">
      <c r="A4918" t="s">
        <v>16003</v>
      </c>
      <c r="B4918" t="s">
        <v>28364</v>
      </c>
      <c r="C4918" t="s">
        <v>28365</v>
      </c>
      <c r="D4918" t="s">
        <v>28364</v>
      </c>
      <c r="E4918" t="s">
        <v>28365</v>
      </c>
      <c r="F4918" t="s">
        <v>28364</v>
      </c>
      <c r="G4918" t="s">
        <v>28364</v>
      </c>
    </row>
    <row r="4919" spans="1:7" x14ac:dyDescent="0.25">
      <c r="A4919" t="s">
        <v>4065</v>
      </c>
      <c r="B4919" t="s">
        <v>28364</v>
      </c>
      <c r="C4919" t="s">
        <v>28365</v>
      </c>
      <c r="D4919" t="s">
        <v>28364</v>
      </c>
      <c r="E4919" t="s">
        <v>28365</v>
      </c>
      <c r="F4919" t="s">
        <v>28364</v>
      </c>
      <c r="G4919" t="s">
        <v>28364</v>
      </c>
    </row>
    <row r="4920" spans="1:7" x14ac:dyDescent="0.25">
      <c r="A4920" t="s">
        <v>23785</v>
      </c>
      <c r="B4920" t="s">
        <v>28364</v>
      </c>
      <c r="C4920" t="s">
        <v>28364</v>
      </c>
      <c r="D4920" t="s">
        <v>28364</v>
      </c>
      <c r="E4920" t="s">
        <v>28364</v>
      </c>
      <c r="F4920" t="s">
        <v>28364</v>
      </c>
      <c r="G4920" t="s">
        <v>28364</v>
      </c>
    </row>
    <row r="4921" spans="1:7" x14ac:dyDescent="0.25">
      <c r="A4921" t="s">
        <v>6058</v>
      </c>
      <c r="B4921" t="s">
        <v>28364</v>
      </c>
      <c r="C4921" t="s">
        <v>28364</v>
      </c>
      <c r="D4921" t="s">
        <v>28364</v>
      </c>
      <c r="E4921" t="s">
        <v>28364</v>
      </c>
      <c r="F4921" t="s">
        <v>28364</v>
      </c>
      <c r="G4921" t="s">
        <v>28364</v>
      </c>
    </row>
    <row r="4922" spans="1:7" x14ac:dyDescent="0.25">
      <c r="A4922" t="s">
        <v>7948</v>
      </c>
      <c r="B4922" t="s">
        <v>28364</v>
      </c>
      <c r="C4922" t="s">
        <v>28364</v>
      </c>
      <c r="D4922" t="s">
        <v>28364</v>
      </c>
      <c r="E4922" t="s">
        <v>28364</v>
      </c>
      <c r="F4922" t="s">
        <v>28364</v>
      </c>
      <c r="G4922" t="s">
        <v>28364</v>
      </c>
    </row>
    <row r="4923" spans="1:7" x14ac:dyDescent="0.25">
      <c r="A4923" t="s">
        <v>26314</v>
      </c>
      <c r="B4923" t="s">
        <v>28364</v>
      </c>
      <c r="C4923" t="s">
        <v>28365</v>
      </c>
      <c r="D4923" t="s">
        <v>28364</v>
      </c>
      <c r="E4923" t="s">
        <v>28365</v>
      </c>
      <c r="F4923" t="s">
        <v>28364</v>
      </c>
      <c r="G4923" t="s">
        <v>28364</v>
      </c>
    </row>
    <row r="4924" spans="1:7" x14ac:dyDescent="0.25">
      <c r="A4924" t="s">
        <v>18172</v>
      </c>
      <c r="B4924" t="s">
        <v>28364</v>
      </c>
      <c r="C4924" t="s">
        <v>28364</v>
      </c>
      <c r="D4924" t="s">
        <v>28364</v>
      </c>
      <c r="E4924" t="s">
        <v>28364</v>
      </c>
      <c r="F4924" t="s">
        <v>28365</v>
      </c>
      <c r="G4924" t="s">
        <v>28364</v>
      </c>
    </row>
    <row r="4925" spans="1:7" x14ac:dyDescent="0.25">
      <c r="A4925" t="s">
        <v>13373</v>
      </c>
      <c r="B4925" t="s">
        <v>28364</v>
      </c>
      <c r="C4925" t="s">
        <v>28365</v>
      </c>
      <c r="D4925" t="s">
        <v>28364</v>
      </c>
      <c r="E4925" t="s">
        <v>28365</v>
      </c>
      <c r="F4925" t="s">
        <v>28364</v>
      </c>
      <c r="G4925" t="s">
        <v>28364</v>
      </c>
    </row>
    <row r="4926" spans="1:7" x14ac:dyDescent="0.25">
      <c r="A4926" t="s">
        <v>22887</v>
      </c>
      <c r="B4926" t="s">
        <v>28364</v>
      </c>
      <c r="C4926" t="s">
        <v>28364</v>
      </c>
      <c r="D4926" t="s">
        <v>28364</v>
      </c>
      <c r="E4926" t="s">
        <v>28364</v>
      </c>
      <c r="F4926" t="s">
        <v>28364</v>
      </c>
      <c r="G4926" t="s">
        <v>28364</v>
      </c>
    </row>
    <row r="4927" spans="1:7" x14ac:dyDescent="0.25">
      <c r="A4927" t="s">
        <v>14475</v>
      </c>
      <c r="B4927" t="s">
        <v>28364</v>
      </c>
      <c r="C4927" t="s">
        <v>28364</v>
      </c>
      <c r="D4927" t="s">
        <v>28364</v>
      </c>
      <c r="E4927" t="s">
        <v>28364</v>
      </c>
      <c r="F4927" t="s">
        <v>28364</v>
      </c>
      <c r="G4927" t="s">
        <v>28364</v>
      </c>
    </row>
    <row r="4928" spans="1:7" x14ac:dyDescent="0.25">
      <c r="A4928" t="s">
        <v>18613</v>
      </c>
      <c r="B4928" t="s">
        <v>28364</v>
      </c>
      <c r="C4928" t="s">
        <v>28365</v>
      </c>
      <c r="D4928" t="s">
        <v>28364</v>
      </c>
      <c r="E4928" t="s">
        <v>28365</v>
      </c>
      <c r="F4928" t="s">
        <v>28364</v>
      </c>
      <c r="G4928" t="s">
        <v>28364</v>
      </c>
    </row>
    <row r="4929" spans="1:7" x14ac:dyDescent="0.25">
      <c r="A4929" t="s">
        <v>7249</v>
      </c>
      <c r="B4929" t="s">
        <v>28364</v>
      </c>
      <c r="C4929" t="s">
        <v>28364</v>
      </c>
      <c r="D4929" t="s">
        <v>28364</v>
      </c>
      <c r="E4929" t="s">
        <v>28364</v>
      </c>
      <c r="F4929" t="s">
        <v>28364</v>
      </c>
      <c r="G4929" t="s">
        <v>28364</v>
      </c>
    </row>
    <row r="4930" spans="1:7" x14ac:dyDescent="0.25">
      <c r="A4930" t="s">
        <v>22736</v>
      </c>
      <c r="B4930" t="s">
        <v>28364</v>
      </c>
      <c r="C4930" t="s">
        <v>28364</v>
      </c>
      <c r="D4930" t="s">
        <v>28364</v>
      </c>
      <c r="E4930" t="s">
        <v>28364</v>
      </c>
      <c r="F4930" t="s">
        <v>28364</v>
      </c>
      <c r="G4930" t="s">
        <v>28364</v>
      </c>
    </row>
    <row r="4931" spans="1:7" x14ac:dyDescent="0.25">
      <c r="A4931" t="s">
        <v>9344</v>
      </c>
      <c r="B4931" t="s">
        <v>28364</v>
      </c>
      <c r="C4931" t="s">
        <v>28364</v>
      </c>
      <c r="D4931" t="s">
        <v>28364</v>
      </c>
      <c r="E4931" t="s">
        <v>28364</v>
      </c>
      <c r="F4931" t="s">
        <v>28364</v>
      </c>
      <c r="G4931" t="s">
        <v>28364</v>
      </c>
    </row>
    <row r="4932" spans="1:7" x14ac:dyDescent="0.25">
      <c r="A4932" t="s">
        <v>4569</v>
      </c>
      <c r="B4932" t="s">
        <v>28364</v>
      </c>
      <c r="C4932" t="s">
        <v>28364</v>
      </c>
      <c r="D4932" t="s">
        <v>28364</v>
      </c>
      <c r="E4932" t="s">
        <v>28364</v>
      </c>
      <c r="F4932" t="s">
        <v>28364</v>
      </c>
      <c r="G4932" t="s">
        <v>28364</v>
      </c>
    </row>
    <row r="4933" spans="1:7" x14ac:dyDescent="0.25">
      <c r="A4933" t="s">
        <v>18019</v>
      </c>
      <c r="B4933" t="s">
        <v>28364</v>
      </c>
      <c r="C4933" t="s">
        <v>28364</v>
      </c>
      <c r="D4933" t="s">
        <v>28365</v>
      </c>
      <c r="E4933" t="s">
        <v>28364</v>
      </c>
      <c r="F4933" t="s">
        <v>28364</v>
      </c>
      <c r="G4933" t="s">
        <v>28364</v>
      </c>
    </row>
    <row r="4934" spans="1:7" x14ac:dyDescent="0.25">
      <c r="A4934" t="s">
        <v>24598</v>
      </c>
      <c r="B4934" t="s">
        <v>28364</v>
      </c>
      <c r="C4934" t="s">
        <v>28364</v>
      </c>
      <c r="D4934" t="s">
        <v>28365</v>
      </c>
      <c r="E4934" t="s">
        <v>28364</v>
      </c>
      <c r="F4934" t="s">
        <v>28364</v>
      </c>
      <c r="G4934" t="s">
        <v>28364</v>
      </c>
    </row>
    <row r="4935" spans="1:7" x14ac:dyDescent="0.25">
      <c r="A4935" t="s">
        <v>21941</v>
      </c>
      <c r="B4935" t="s">
        <v>28364</v>
      </c>
      <c r="C4935" t="s">
        <v>28364</v>
      </c>
      <c r="D4935" t="s">
        <v>28365</v>
      </c>
      <c r="E4935" t="s">
        <v>28364</v>
      </c>
      <c r="F4935" t="s">
        <v>28364</v>
      </c>
      <c r="G4935" t="s">
        <v>28365</v>
      </c>
    </row>
    <row r="4936" spans="1:7" x14ac:dyDescent="0.25">
      <c r="A4936" t="s">
        <v>6829</v>
      </c>
      <c r="B4936" t="s">
        <v>28364</v>
      </c>
      <c r="C4936" t="s">
        <v>28364</v>
      </c>
      <c r="D4936" t="s">
        <v>28365</v>
      </c>
      <c r="E4936" t="s">
        <v>28364</v>
      </c>
      <c r="F4936" t="s">
        <v>28364</v>
      </c>
      <c r="G4936" t="s">
        <v>28365</v>
      </c>
    </row>
    <row r="4937" spans="1:7" x14ac:dyDescent="0.25">
      <c r="A4937" t="s">
        <v>13200</v>
      </c>
      <c r="B4937" t="s">
        <v>28364</v>
      </c>
      <c r="C4937" t="s">
        <v>28364</v>
      </c>
      <c r="D4937" t="s">
        <v>28365</v>
      </c>
      <c r="E4937" t="s">
        <v>28364</v>
      </c>
      <c r="F4937" t="s">
        <v>28364</v>
      </c>
      <c r="G4937" t="s">
        <v>28365</v>
      </c>
    </row>
    <row r="4938" spans="1:7" x14ac:dyDescent="0.25">
      <c r="A4938" t="s">
        <v>6182</v>
      </c>
      <c r="B4938" t="s">
        <v>28364</v>
      </c>
      <c r="C4938" t="s">
        <v>28364</v>
      </c>
      <c r="D4938" t="s">
        <v>28365</v>
      </c>
      <c r="E4938" t="s">
        <v>28364</v>
      </c>
      <c r="F4938" t="s">
        <v>28364</v>
      </c>
      <c r="G4938" t="s">
        <v>28365</v>
      </c>
    </row>
    <row r="4939" spans="1:7" x14ac:dyDescent="0.25">
      <c r="A4939" t="s">
        <v>1378</v>
      </c>
      <c r="B4939" t="s">
        <v>28364</v>
      </c>
      <c r="C4939" t="s">
        <v>28364</v>
      </c>
      <c r="D4939" t="s">
        <v>28364</v>
      </c>
      <c r="E4939" t="s">
        <v>28364</v>
      </c>
      <c r="F4939" t="s">
        <v>28364</v>
      </c>
      <c r="G4939" t="s">
        <v>28364</v>
      </c>
    </row>
    <row r="4940" spans="1:7" x14ac:dyDescent="0.25">
      <c r="A4940" t="s">
        <v>2106</v>
      </c>
      <c r="B4940" t="s">
        <v>28364</v>
      </c>
      <c r="C4940" t="s">
        <v>28364</v>
      </c>
      <c r="D4940" t="s">
        <v>28364</v>
      </c>
      <c r="E4940" t="s">
        <v>28364</v>
      </c>
      <c r="F4940" t="s">
        <v>28364</v>
      </c>
      <c r="G4940" t="s">
        <v>28364</v>
      </c>
    </row>
    <row r="4941" spans="1:7" x14ac:dyDescent="0.25">
      <c r="A4941" t="s">
        <v>10077</v>
      </c>
      <c r="B4941" t="s">
        <v>28364</v>
      </c>
      <c r="C4941" t="s">
        <v>28364</v>
      </c>
      <c r="D4941" t="s">
        <v>28364</v>
      </c>
      <c r="E4941" t="s">
        <v>28364</v>
      </c>
      <c r="F4941" t="s">
        <v>28364</v>
      </c>
      <c r="G4941" t="s">
        <v>28365</v>
      </c>
    </row>
    <row r="4942" spans="1:7" x14ac:dyDescent="0.25">
      <c r="A4942" t="s">
        <v>22488</v>
      </c>
      <c r="B4942" t="s">
        <v>28364</v>
      </c>
      <c r="C4942" t="s">
        <v>28364</v>
      </c>
      <c r="D4942" t="s">
        <v>28364</v>
      </c>
      <c r="E4942" t="s">
        <v>28364</v>
      </c>
      <c r="F4942" t="s">
        <v>28364</v>
      </c>
      <c r="G4942" t="s">
        <v>28365</v>
      </c>
    </row>
    <row r="4943" spans="1:7" x14ac:dyDescent="0.25">
      <c r="A4943" t="s">
        <v>7479</v>
      </c>
      <c r="B4943" t="s">
        <v>28364</v>
      </c>
      <c r="C4943" t="s">
        <v>28364</v>
      </c>
      <c r="D4943" t="s">
        <v>28364</v>
      </c>
      <c r="E4943" t="s">
        <v>28364</v>
      </c>
      <c r="F4943" t="s">
        <v>28365</v>
      </c>
      <c r="G4943" t="s">
        <v>28365</v>
      </c>
    </row>
    <row r="4944" spans="1:7" x14ac:dyDescent="0.25">
      <c r="A4944" t="s">
        <v>13775</v>
      </c>
      <c r="B4944" t="s">
        <v>28364</v>
      </c>
      <c r="C4944" t="s">
        <v>28364</v>
      </c>
      <c r="D4944" t="s">
        <v>28364</v>
      </c>
      <c r="E4944" t="s">
        <v>28364</v>
      </c>
      <c r="F4944" t="s">
        <v>28365</v>
      </c>
      <c r="G4944" t="s">
        <v>28364</v>
      </c>
    </row>
    <row r="4945" spans="1:7" x14ac:dyDescent="0.25">
      <c r="A4945" t="s">
        <v>27034</v>
      </c>
      <c r="B4945" t="s">
        <v>28364</v>
      </c>
      <c r="C4945" t="s">
        <v>28364</v>
      </c>
      <c r="D4945" t="s">
        <v>28364</v>
      </c>
      <c r="E4945" t="s">
        <v>28364</v>
      </c>
      <c r="F4945" t="s">
        <v>28364</v>
      </c>
      <c r="G4945" t="s">
        <v>28365</v>
      </c>
    </row>
    <row r="4946" spans="1:7" x14ac:dyDescent="0.25">
      <c r="A4946" t="s">
        <v>8539</v>
      </c>
      <c r="B4946" t="s">
        <v>28364</v>
      </c>
      <c r="C4946" t="s">
        <v>28364</v>
      </c>
      <c r="D4946" t="s">
        <v>28364</v>
      </c>
      <c r="E4946" t="s">
        <v>28364</v>
      </c>
      <c r="F4946" t="s">
        <v>28365</v>
      </c>
      <c r="G4946" t="s">
        <v>28365</v>
      </c>
    </row>
    <row r="4947" spans="1:7" x14ac:dyDescent="0.25">
      <c r="A4947" t="s">
        <v>24777</v>
      </c>
      <c r="B4947" t="s">
        <v>28364</v>
      </c>
      <c r="C4947" t="s">
        <v>28364</v>
      </c>
      <c r="D4947" t="s">
        <v>28364</v>
      </c>
      <c r="E4947" t="s">
        <v>28364</v>
      </c>
      <c r="F4947" t="s">
        <v>28365</v>
      </c>
      <c r="G4947" t="s">
        <v>28365</v>
      </c>
    </row>
    <row r="4948" spans="1:7" x14ac:dyDescent="0.25">
      <c r="A4948" t="s">
        <v>11131</v>
      </c>
      <c r="B4948" t="s">
        <v>28364</v>
      </c>
      <c r="C4948" t="s">
        <v>28364</v>
      </c>
      <c r="D4948" t="s">
        <v>28364</v>
      </c>
      <c r="E4948" t="s">
        <v>28364</v>
      </c>
      <c r="F4948" t="s">
        <v>28364</v>
      </c>
      <c r="G4948" t="s">
        <v>28364</v>
      </c>
    </row>
    <row r="4949" spans="1:7" x14ac:dyDescent="0.25">
      <c r="A4949" t="s">
        <v>22605</v>
      </c>
      <c r="B4949" t="s">
        <v>28364</v>
      </c>
      <c r="C4949" t="s">
        <v>28364</v>
      </c>
      <c r="D4949" t="s">
        <v>28364</v>
      </c>
      <c r="E4949" t="s">
        <v>28364</v>
      </c>
      <c r="F4949" t="s">
        <v>28364</v>
      </c>
      <c r="G4949" t="s">
        <v>28365</v>
      </c>
    </row>
    <row r="4950" spans="1:7" x14ac:dyDescent="0.25">
      <c r="A4950" t="s">
        <v>597</v>
      </c>
      <c r="B4950" t="s">
        <v>28364</v>
      </c>
      <c r="C4950" t="s">
        <v>28364</v>
      </c>
      <c r="D4950" t="s">
        <v>28364</v>
      </c>
      <c r="E4950" t="s">
        <v>28364</v>
      </c>
      <c r="F4950" t="s">
        <v>28365</v>
      </c>
      <c r="G4950" t="s">
        <v>28365</v>
      </c>
    </row>
    <row r="4951" spans="1:7" x14ac:dyDescent="0.25">
      <c r="A4951" t="s">
        <v>2203</v>
      </c>
      <c r="B4951" t="s">
        <v>28364</v>
      </c>
      <c r="C4951" t="s">
        <v>28364</v>
      </c>
      <c r="D4951" t="s">
        <v>28364</v>
      </c>
      <c r="E4951" t="s">
        <v>28364</v>
      </c>
      <c r="F4951" t="s">
        <v>28365</v>
      </c>
      <c r="G4951" t="s">
        <v>28365</v>
      </c>
    </row>
    <row r="4952" spans="1:7" x14ac:dyDescent="0.25">
      <c r="A4952" t="s">
        <v>62</v>
      </c>
      <c r="B4952" t="s">
        <v>28364</v>
      </c>
      <c r="C4952" t="s">
        <v>28364</v>
      </c>
      <c r="D4952" t="s">
        <v>28365</v>
      </c>
      <c r="E4952" t="s">
        <v>28364</v>
      </c>
      <c r="F4952" t="s">
        <v>28365</v>
      </c>
      <c r="G4952" t="s">
        <v>28365</v>
      </c>
    </row>
    <row r="4953" spans="1:7" x14ac:dyDescent="0.25">
      <c r="A4953" t="s">
        <v>14494</v>
      </c>
      <c r="B4953" t="s">
        <v>28364</v>
      </c>
      <c r="C4953" t="s">
        <v>28364</v>
      </c>
      <c r="D4953" t="s">
        <v>28364</v>
      </c>
      <c r="E4953" t="s">
        <v>28364</v>
      </c>
      <c r="F4953" t="s">
        <v>28365</v>
      </c>
      <c r="G4953" t="s">
        <v>28365</v>
      </c>
    </row>
    <row r="4954" spans="1:7" x14ac:dyDescent="0.25">
      <c r="A4954" t="s">
        <v>5855</v>
      </c>
      <c r="B4954" t="s">
        <v>28364</v>
      </c>
      <c r="C4954" t="s">
        <v>28364</v>
      </c>
      <c r="D4954" t="s">
        <v>28364</v>
      </c>
      <c r="E4954" t="s">
        <v>28364</v>
      </c>
      <c r="F4954" t="s">
        <v>28365</v>
      </c>
      <c r="G4954" t="s">
        <v>28365</v>
      </c>
    </row>
    <row r="4955" spans="1:7" x14ac:dyDescent="0.25">
      <c r="A4955" t="s">
        <v>23446</v>
      </c>
      <c r="B4955" t="s">
        <v>28364</v>
      </c>
      <c r="C4955" t="s">
        <v>28364</v>
      </c>
      <c r="D4955" t="s">
        <v>28364</v>
      </c>
      <c r="E4955" t="s">
        <v>28364</v>
      </c>
      <c r="F4955" t="s">
        <v>28364</v>
      </c>
      <c r="G4955" t="s">
        <v>28364</v>
      </c>
    </row>
    <row r="4956" spans="1:7" x14ac:dyDescent="0.25">
      <c r="A4956" t="s">
        <v>16860</v>
      </c>
      <c r="B4956" t="s">
        <v>28364</v>
      </c>
      <c r="C4956" t="s">
        <v>28364</v>
      </c>
      <c r="D4956" t="s">
        <v>28364</v>
      </c>
      <c r="E4956" t="s">
        <v>28364</v>
      </c>
      <c r="F4956" t="s">
        <v>28364</v>
      </c>
      <c r="G4956" t="s">
        <v>28364</v>
      </c>
    </row>
    <row r="4957" spans="1:7" x14ac:dyDescent="0.25">
      <c r="A4957" t="s">
        <v>15388</v>
      </c>
      <c r="B4957" t="s">
        <v>28364</v>
      </c>
      <c r="C4957" t="s">
        <v>28364</v>
      </c>
      <c r="D4957" t="s">
        <v>28364</v>
      </c>
      <c r="E4957" t="s">
        <v>28364</v>
      </c>
      <c r="F4957" t="s">
        <v>28364</v>
      </c>
      <c r="G4957" t="s">
        <v>28365</v>
      </c>
    </row>
    <row r="4958" spans="1:7" x14ac:dyDescent="0.25">
      <c r="A4958" t="s">
        <v>17726</v>
      </c>
      <c r="B4958" t="s">
        <v>28364</v>
      </c>
      <c r="C4958" t="s">
        <v>28364</v>
      </c>
      <c r="D4958" t="s">
        <v>28364</v>
      </c>
      <c r="E4958" t="s">
        <v>28364</v>
      </c>
      <c r="F4958" t="s">
        <v>28364</v>
      </c>
      <c r="G4958" t="s">
        <v>28365</v>
      </c>
    </row>
    <row r="4959" spans="1:7" x14ac:dyDescent="0.25">
      <c r="A4959" t="s">
        <v>17145</v>
      </c>
      <c r="B4959" t="s">
        <v>28364</v>
      </c>
      <c r="C4959" t="s">
        <v>28364</v>
      </c>
      <c r="D4959" t="s">
        <v>28364</v>
      </c>
      <c r="E4959" t="s">
        <v>28364</v>
      </c>
      <c r="F4959" t="s">
        <v>28364</v>
      </c>
      <c r="G4959" t="s">
        <v>28364</v>
      </c>
    </row>
    <row r="4960" spans="1:7" x14ac:dyDescent="0.25">
      <c r="A4960" t="s">
        <v>7781</v>
      </c>
      <c r="B4960" t="s">
        <v>28364</v>
      </c>
      <c r="C4960" t="s">
        <v>28364</v>
      </c>
      <c r="D4960" t="s">
        <v>28364</v>
      </c>
      <c r="E4960" t="s">
        <v>28364</v>
      </c>
      <c r="F4960" t="s">
        <v>28364</v>
      </c>
      <c r="G4960" t="s">
        <v>28364</v>
      </c>
    </row>
    <row r="4961" spans="1:7" x14ac:dyDescent="0.25">
      <c r="A4961" t="s">
        <v>12974</v>
      </c>
      <c r="B4961" t="s">
        <v>28364</v>
      </c>
      <c r="C4961" t="s">
        <v>28364</v>
      </c>
      <c r="D4961" t="s">
        <v>28364</v>
      </c>
      <c r="E4961" t="s">
        <v>28364</v>
      </c>
      <c r="F4961" t="s">
        <v>28364</v>
      </c>
      <c r="G4961" t="s">
        <v>28365</v>
      </c>
    </row>
    <row r="4962" spans="1:7" x14ac:dyDescent="0.25">
      <c r="A4962" t="s">
        <v>15109</v>
      </c>
      <c r="B4962" t="s">
        <v>28364</v>
      </c>
      <c r="C4962" t="s">
        <v>28364</v>
      </c>
      <c r="D4962" t="s">
        <v>28364</v>
      </c>
      <c r="E4962" t="s">
        <v>28364</v>
      </c>
      <c r="F4962" t="s">
        <v>28364</v>
      </c>
      <c r="G4962" t="s">
        <v>28365</v>
      </c>
    </row>
    <row r="4963" spans="1:7" x14ac:dyDescent="0.25">
      <c r="A4963" t="s">
        <v>6584</v>
      </c>
      <c r="B4963" t="s">
        <v>28364</v>
      </c>
      <c r="C4963" t="s">
        <v>28364</v>
      </c>
      <c r="D4963" t="s">
        <v>28364</v>
      </c>
      <c r="E4963" t="s">
        <v>28364</v>
      </c>
      <c r="F4963" t="s">
        <v>28365</v>
      </c>
      <c r="G4963" t="s">
        <v>28365</v>
      </c>
    </row>
    <row r="4964" spans="1:7" x14ac:dyDescent="0.25">
      <c r="A4964" t="s">
        <v>17868</v>
      </c>
      <c r="B4964" t="s">
        <v>28364</v>
      </c>
      <c r="C4964" t="s">
        <v>28364</v>
      </c>
      <c r="D4964" t="s">
        <v>28364</v>
      </c>
      <c r="E4964" t="s">
        <v>28364</v>
      </c>
      <c r="F4964" t="s">
        <v>28365</v>
      </c>
      <c r="G4964" t="s">
        <v>28365</v>
      </c>
    </row>
    <row r="4965" spans="1:7" x14ac:dyDescent="0.25">
      <c r="A4965" t="s">
        <v>12791</v>
      </c>
      <c r="B4965" t="s">
        <v>28364</v>
      </c>
      <c r="C4965" t="s">
        <v>28364</v>
      </c>
      <c r="D4965" t="s">
        <v>28364</v>
      </c>
      <c r="E4965" t="s">
        <v>28364</v>
      </c>
      <c r="F4965" t="s">
        <v>28365</v>
      </c>
      <c r="G4965" t="s">
        <v>28365</v>
      </c>
    </row>
    <row r="4966" spans="1:7" x14ac:dyDescent="0.25">
      <c r="A4966" t="s">
        <v>17038</v>
      </c>
      <c r="B4966" t="s">
        <v>28364</v>
      </c>
      <c r="C4966" t="s">
        <v>28364</v>
      </c>
      <c r="D4966" t="s">
        <v>28364</v>
      </c>
      <c r="E4966" t="s">
        <v>28364</v>
      </c>
      <c r="F4966" t="s">
        <v>28365</v>
      </c>
      <c r="G4966" t="s">
        <v>28365</v>
      </c>
    </row>
    <row r="4967" spans="1:7" x14ac:dyDescent="0.25">
      <c r="A4967" t="s">
        <v>2123</v>
      </c>
      <c r="B4967" t="s">
        <v>28364</v>
      </c>
      <c r="C4967" t="s">
        <v>28364</v>
      </c>
      <c r="D4967" t="s">
        <v>28364</v>
      </c>
      <c r="E4967" t="s">
        <v>28364</v>
      </c>
      <c r="F4967" t="s">
        <v>28365</v>
      </c>
      <c r="G4967" t="s">
        <v>28365</v>
      </c>
    </row>
    <row r="4968" spans="1:7" x14ac:dyDescent="0.25">
      <c r="A4968" t="s">
        <v>20950</v>
      </c>
      <c r="B4968" t="s">
        <v>28364</v>
      </c>
      <c r="C4968" t="s">
        <v>28364</v>
      </c>
      <c r="D4968" t="s">
        <v>28364</v>
      </c>
      <c r="E4968" t="s">
        <v>28364</v>
      </c>
      <c r="F4968" t="s">
        <v>28364</v>
      </c>
      <c r="G4968" t="s">
        <v>28365</v>
      </c>
    </row>
    <row r="4969" spans="1:7" x14ac:dyDescent="0.25">
      <c r="A4969" t="s">
        <v>4656</v>
      </c>
      <c r="B4969" t="s">
        <v>28364</v>
      </c>
      <c r="C4969" t="s">
        <v>28364</v>
      </c>
      <c r="D4969" t="s">
        <v>28364</v>
      </c>
      <c r="E4969" t="s">
        <v>28364</v>
      </c>
      <c r="F4969" t="s">
        <v>28364</v>
      </c>
      <c r="G4969" t="s">
        <v>28365</v>
      </c>
    </row>
    <row r="4970" spans="1:7" x14ac:dyDescent="0.25">
      <c r="A4970" t="s">
        <v>10175</v>
      </c>
      <c r="B4970" t="s">
        <v>28364</v>
      </c>
      <c r="C4970" t="s">
        <v>28364</v>
      </c>
      <c r="D4970" t="s">
        <v>28364</v>
      </c>
      <c r="E4970" t="s">
        <v>28364</v>
      </c>
      <c r="F4970" t="s">
        <v>28364</v>
      </c>
      <c r="G4970" t="s">
        <v>28364</v>
      </c>
    </row>
    <row r="4971" spans="1:7" x14ac:dyDescent="0.25">
      <c r="A4971" t="s">
        <v>4891</v>
      </c>
      <c r="B4971" t="s">
        <v>28364</v>
      </c>
      <c r="C4971" t="s">
        <v>28364</v>
      </c>
      <c r="D4971" t="s">
        <v>28364</v>
      </c>
      <c r="E4971" t="s">
        <v>28364</v>
      </c>
      <c r="F4971" t="s">
        <v>28364</v>
      </c>
      <c r="G4971" t="s">
        <v>28365</v>
      </c>
    </row>
    <row r="4972" spans="1:7" x14ac:dyDescent="0.25">
      <c r="A4972" t="s">
        <v>19031</v>
      </c>
      <c r="B4972" t="s">
        <v>28364</v>
      </c>
      <c r="C4972" t="s">
        <v>28364</v>
      </c>
      <c r="D4972" t="s">
        <v>28364</v>
      </c>
      <c r="E4972" t="s">
        <v>28364</v>
      </c>
      <c r="F4972" t="s">
        <v>28364</v>
      </c>
      <c r="G4972" t="s">
        <v>28365</v>
      </c>
    </row>
    <row r="4973" spans="1:7" x14ac:dyDescent="0.25">
      <c r="A4973" t="s">
        <v>15346</v>
      </c>
      <c r="B4973" t="s">
        <v>28364</v>
      </c>
      <c r="C4973" t="s">
        <v>28364</v>
      </c>
      <c r="D4973" t="s">
        <v>28364</v>
      </c>
      <c r="E4973" t="s">
        <v>28364</v>
      </c>
      <c r="F4973" t="s">
        <v>28364</v>
      </c>
      <c r="G4973" t="s">
        <v>28365</v>
      </c>
    </row>
    <row r="4974" spans="1:7" x14ac:dyDescent="0.25">
      <c r="A4974" t="s">
        <v>17787</v>
      </c>
      <c r="B4974" t="s">
        <v>28364</v>
      </c>
      <c r="C4974" t="s">
        <v>28364</v>
      </c>
      <c r="D4974" t="s">
        <v>28364</v>
      </c>
      <c r="E4974" t="s">
        <v>28364</v>
      </c>
      <c r="F4974" t="s">
        <v>28365</v>
      </c>
      <c r="G4974" t="s">
        <v>28365</v>
      </c>
    </row>
    <row r="4975" spans="1:7" x14ac:dyDescent="0.25">
      <c r="A4975" t="s">
        <v>12214</v>
      </c>
      <c r="B4975" t="s">
        <v>28364</v>
      </c>
      <c r="C4975" t="s">
        <v>28365</v>
      </c>
      <c r="D4975" t="s">
        <v>28364</v>
      </c>
      <c r="E4975" t="s">
        <v>28365</v>
      </c>
      <c r="F4975" t="s">
        <v>28365</v>
      </c>
      <c r="G4975" t="s">
        <v>28365</v>
      </c>
    </row>
    <row r="4976" spans="1:7" x14ac:dyDescent="0.25">
      <c r="A4976" t="s">
        <v>6372</v>
      </c>
      <c r="B4976" t="s">
        <v>28364</v>
      </c>
      <c r="C4976" t="s">
        <v>28364</v>
      </c>
      <c r="D4976" t="s">
        <v>28364</v>
      </c>
      <c r="E4976" t="s">
        <v>28364</v>
      </c>
      <c r="F4976" t="s">
        <v>28364</v>
      </c>
      <c r="G4976" t="s">
        <v>28365</v>
      </c>
    </row>
    <row r="4977" spans="1:7" x14ac:dyDescent="0.25">
      <c r="A4977" t="s">
        <v>9424</v>
      </c>
      <c r="B4977" t="s">
        <v>28364</v>
      </c>
      <c r="C4977" t="s">
        <v>28364</v>
      </c>
      <c r="D4977" t="s">
        <v>28364</v>
      </c>
      <c r="E4977" t="s">
        <v>28364</v>
      </c>
      <c r="F4977" t="s">
        <v>28365</v>
      </c>
      <c r="G4977" t="s">
        <v>28365</v>
      </c>
    </row>
    <row r="4978" spans="1:7" x14ac:dyDescent="0.25">
      <c r="A4978" t="s">
        <v>27148</v>
      </c>
      <c r="B4978" t="s">
        <v>28364</v>
      </c>
      <c r="C4978" t="s">
        <v>28364</v>
      </c>
      <c r="D4978" t="s">
        <v>28365</v>
      </c>
      <c r="E4978" t="s">
        <v>28364</v>
      </c>
      <c r="F4978" t="s">
        <v>28365</v>
      </c>
      <c r="G4978" t="s">
        <v>28365</v>
      </c>
    </row>
    <row r="4979" spans="1:7" x14ac:dyDescent="0.25">
      <c r="A4979" t="s">
        <v>16669</v>
      </c>
      <c r="B4979" t="s">
        <v>28364</v>
      </c>
      <c r="C4979" t="s">
        <v>28364</v>
      </c>
      <c r="D4979" t="s">
        <v>28364</v>
      </c>
      <c r="E4979" t="s">
        <v>28364</v>
      </c>
      <c r="F4979" t="s">
        <v>28365</v>
      </c>
      <c r="G4979" t="s">
        <v>28365</v>
      </c>
    </row>
    <row r="4980" spans="1:7" x14ac:dyDescent="0.25">
      <c r="A4980" t="s">
        <v>6173</v>
      </c>
      <c r="B4980" t="s">
        <v>28364</v>
      </c>
      <c r="C4980" t="s">
        <v>28364</v>
      </c>
      <c r="D4980" t="s">
        <v>28364</v>
      </c>
      <c r="E4980" t="s">
        <v>28364</v>
      </c>
      <c r="F4980" t="s">
        <v>28364</v>
      </c>
      <c r="G4980" t="s">
        <v>28365</v>
      </c>
    </row>
    <row r="4981" spans="1:7" x14ac:dyDescent="0.25">
      <c r="A4981" t="s">
        <v>23144</v>
      </c>
      <c r="B4981" t="s">
        <v>28364</v>
      </c>
      <c r="C4981" t="s">
        <v>28364</v>
      </c>
      <c r="D4981" t="s">
        <v>28364</v>
      </c>
      <c r="E4981" t="s">
        <v>28364</v>
      </c>
      <c r="F4981" t="s">
        <v>28364</v>
      </c>
      <c r="G4981" t="s">
        <v>28364</v>
      </c>
    </row>
    <row r="4982" spans="1:7" x14ac:dyDescent="0.25">
      <c r="A4982" t="s">
        <v>24878</v>
      </c>
      <c r="B4982" t="s">
        <v>28364</v>
      </c>
      <c r="C4982" t="s">
        <v>28364</v>
      </c>
      <c r="D4982" t="s">
        <v>28364</v>
      </c>
      <c r="E4982" t="s">
        <v>28364</v>
      </c>
      <c r="F4982" t="s">
        <v>28364</v>
      </c>
      <c r="G4982" t="s">
        <v>28364</v>
      </c>
    </row>
    <row r="4983" spans="1:7" x14ac:dyDescent="0.25">
      <c r="A4983" t="s">
        <v>21221</v>
      </c>
      <c r="B4983" t="s">
        <v>28364</v>
      </c>
      <c r="C4983" t="s">
        <v>28365</v>
      </c>
      <c r="D4983" t="s">
        <v>28364</v>
      </c>
      <c r="E4983" t="s">
        <v>28365</v>
      </c>
      <c r="F4983" t="s">
        <v>28364</v>
      </c>
      <c r="G4983" t="s">
        <v>28364</v>
      </c>
    </row>
    <row r="4984" spans="1:7" x14ac:dyDescent="0.25">
      <c r="A4984" t="s">
        <v>10373</v>
      </c>
      <c r="B4984" t="s">
        <v>28364</v>
      </c>
      <c r="C4984" t="s">
        <v>28365</v>
      </c>
      <c r="D4984" t="s">
        <v>28364</v>
      </c>
      <c r="E4984" t="s">
        <v>28365</v>
      </c>
      <c r="F4984" t="s">
        <v>28364</v>
      </c>
      <c r="G4984" t="s">
        <v>28364</v>
      </c>
    </row>
    <row r="4985" spans="1:7" x14ac:dyDescent="0.25">
      <c r="A4985" t="s">
        <v>18735</v>
      </c>
      <c r="B4985" t="s">
        <v>28364</v>
      </c>
      <c r="C4985" t="s">
        <v>28364</v>
      </c>
      <c r="D4985" t="s">
        <v>28364</v>
      </c>
      <c r="E4985" t="s">
        <v>28364</v>
      </c>
      <c r="F4985" t="s">
        <v>28364</v>
      </c>
      <c r="G4985" t="s">
        <v>28365</v>
      </c>
    </row>
    <row r="4986" spans="1:7" x14ac:dyDescent="0.25">
      <c r="A4986" t="s">
        <v>13916</v>
      </c>
      <c r="B4986" t="s">
        <v>28364</v>
      </c>
      <c r="C4986" t="s">
        <v>28365</v>
      </c>
      <c r="D4986" t="s">
        <v>28364</v>
      </c>
      <c r="E4986" t="s">
        <v>28365</v>
      </c>
      <c r="F4986" t="s">
        <v>28364</v>
      </c>
      <c r="G4986" t="s">
        <v>28365</v>
      </c>
    </row>
    <row r="4987" spans="1:7" x14ac:dyDescent="0.25">
      <c r="A4987" t="s">
        <v>6889</v>
      </c>
      <c r="B4987" t="s">
        <v>28364</v>
      </c>
      <c r="C4987" t="s">
        <v>28364</v>
      </c>
      <c r="D4987" t="s">
        <v>28364</v>
      </c>
      <c r="E4987" t="s">
        <v>28364</v>
      </c>
      <c r="F4987" t="s">
        <v>28364</v>
      </c>
      <c r="G4987" t="s">
        <v>28364</v>
      </c>
    </row>
    <row r="4988" spans="1:7" x14ac:dyDescent="0.25">
      <c r="A4988" t="s">
        <v>27623</v>
      </c>
      <c r="B4988" t="s">
        <v>28364</v>
      </c>
      <c r="C4988" t="s">
        <v>28365</v>
      </c>
      <c r="D4988" t="s">
        <v>28364</v>
      </c>
      <c r="E4988" t="s">
        <v>28365</v>
      </c>
      <c r="F4988" t="s">
        <v>28364</v>
      </c>
      <c r="G4988" t="s">
        <v>28364</v>
      </c>
    </row>
    <row r="4989" spans="1:7" x14ac:dyDescent="0.25">
      <c r="A4989" t="s">
        <v>17226</v>
      </c>
      <c r="B4989" t="s">
        <v>28364</v>
      </c>
      <c r="C4989" t="s">
        <v>28365</v>
      </c>
      <c r="D4989" t="s">
        <v>28364</v>
      </c>
      <c r="E4989" t="s">
        <v>28365</v>
      </c>
      <c r="F4989" t="s">
        <v>28364</v>
      </c>
      <c r="G4989" t="s">
        <v>28364</v>
      </c>
    </row>
    <row r="4990" spans="1:7" x14ac:dyDescent="0.25">
      <c r="A4990" t="s">
        <v>9015</v>
      </c>
      <c r="B4990" t="s">
        <v>28364</v>
      </c>
      <c r="C4990" t="s">
        <v>28364</v>
      </c>
      <c r="D4990" t="s">
        <v>28364</v>
      </c>
      <c r="E4990" t="s">
        <v>28364</v>
      </c>
      <c r="F4990" t="s">
        <v>28364</v>
      </c>
      <c r="G4990" t="s">
        <v>28365</v>
      </c>
    </row>
    <row r="4991" spans="1:7" x14ac:dyDescent="0.25">
      <c r="A4991" t="s">
        <v>7207</v>
      </c>
      <c r="B4991" t="s">
        <v>28364</v>
      </c>
      <c r="C4991" t="s">
        <v>28364</v>
      </c>
      <c r="D4991" t="s">
        <v>28364</v>
      </c>
      <c r="E4991" t="s">
        <v>28364</v>
      </c>
      <c r="F4991" t="s">
        <v>28364</v>
      </c>
      <c r="G4991" t="s">
        <v>28365</v>
      </c>
    </row>
    <row r="4992" spans="1:7" x14ac:dyDescent="0.25">
      <c r="A4992" t="s">
        <v>201</v>
      </c>
      <c r="B4992" t="s">
        <v>28364</v>
      </c>
      <c r="C4992" t="s">
        <v>28364</v>
      </c>
      <c r="D4992" t="s">
        <v>28364</v>
      </c>
      <c r="E4992" t="s">
        <v>28364</v>
      </c>
      <c r="F4992" t="s">
        <v>28365</v>
      </c>
      <c r="G4992" t="s">
        <v>28364</v>
      </c>
    </row>
    <row r="4993" spans="1:7" x14ac:dyDescent="0.25">
      <c r="A4993" t="s">
        <v>5588</v>
      </c>
      <c r="B4993" t="s">
        <v>28364</v>
      </c>
      <c r="C4993" t="s">
        <v>28364</v>
      </c>
      <c r="D4993" t="s">
        <v>28364</v>
      </c>
      <c r="E4993" t="s">
        <v>28364</v>
      </c>
      <c r="F4993" t="s">
        <v>28364</v>
      </c>
      <c r="G4993" t="s">
        <v>28364</v>
      </c>
    </row>
    <row r="4994" spans="1:7" x14ac:dyDescent="0.25">
      <c r="A4994" t="s">
        <v>15628</v>
      </c>
      <c r="B4994" t="s">
        <v>28364</v>
      </c>
      <c r="C4994" t="s">
        <v>28364</v>
      </c>
      <c r="D4994" t="s">
        <v>28364</v>
      </c>
      <c r="E4994" t="s">
        <v>28364</v>
      </c>
      <c r="F4994" t="s">
        <v>28364</v>
      </c>
      <c r="G4994" t="s">
        <v>28364</v>
      </c>
    </row>
    <row r="4995" spans="1:7" x14ac:dyDescent="0.25">
      <c r="A4995" t="s">
        <v>366</v>
      </c>
      <c r="B4995" t="s">
        <v>28364</v>
      </c>
      <c r="C4995" t="s">
        <v>28364</v>
      </c>
      <c r="D4995" t="s">
        <v>28364</v>
      </c>
      <c r="E4995" t="s">
        <v>28364</v>
      </c>
      <c r="F4995" t="s">
        <v>28365</v>
      </c>
      <c r="G4995" t="s">
        <v>28364</v>
      </c>
    </row>
    <row r="4996" spans="1:7" x14ac:dyDescent="0.25">
      <c r="A4996" t="s">
        <v>495</v>
      </c>
      <c r="B4996" t="s">
        <v>28364</v>
      </c>
      <c r="C4996" t="s">
        <v>28364</v>
      </c>
      <c r="D4996" t="s">
        <v>28364</v>
      </c>
      <c r="E4996" t="s">
        <v>28364</v>
      </c>
      <c r="F4996" t="s">
        <v>28365</v>
      </c>
      <c r="G4996" t="s">
        <v>28365</v>
      </c>
    </row>
    <row r="4997" spans="1:7" x14ac:dyDescent="0.25">
      <c r="A4997" t="s">
        <v>2085</v>
      </c>
      <c r="B4997" t="s">
        <v>28364</v>
      </c>
      <c r="C4997" t="s">
        <v>28364</v>
      </c>
      <c r="D4997" t="s">
        <v>28364</v>
      </c>
      <c r="E4997" t="s">
        <v>28364</v>
      </c>
      <c r="F4997" t="s">
        <v>28364</v>
      </c>
      <c r="G4997" t="s">
        <v>28364</v>
      </c>
    </row>
    <row r="4998" spans="1:7" x14ac:dyDescent="0.25">
      <c r="A4998" t="s">
        <v>555</v>
      </c>
      <c r="B4998" t="s">
        <v>28364</v>
      </c>
      <c r="C4998" t="s">
        <v>28364</v>
      </c>
      <c r="D4998" t="s">
        <v>28364</v>
      </c>
      <c r="E4998" t="s">
        <v>28364</v>
      </c>
      <c r="F4998" t="s">
        <v>28365</v>
      </c>
      <c r="G4998" t="s">
        <v>28364</v>
      </c>
    </row>
    <row r="4999" spans="1:7" x14ac:dyDescent="0.25">
      <c r="A4999" t="s">
        <v>2630</v>
      </c>
      <c r="B4999" t="s">
        <v>28364</v>
      </c>
      <c r="C4999" t="s">
        <v>28364</v>
      </c>
      <c r="D4999" t="s">
        <v>28364</v>
      </c>
      <c r="E4999" t="s">
        <v>28364</v>
      </c>
      <c r="F4999" t="s">
        <v>28365</v>
      </c>
      <c r="G4999" t="s">
        <v>28364</v>
      </c>
    </row>
    <row r="5000" spans="1:7" x14ac:dyDescent="0.25">
      <c r="A5000" t="s">
        <v>5549</v>
      </c>
      <c r="B5000" t="s">
        <v>28364</v>
      </c>
      <c r="C5000" t="s">
        <v>28364</v>
      </c>
      <c r="D5000" t="s">
        <v>28364</v>
      </c>
      <c r="E5000" t="s">
        <v>28364</v>
      </c>
      <c r="F5000" t="s">
        <v>28365</v>
      </c>
      <c r="G5000" t="s">
        <v>28365</v>
      </c>
    </row>
    <row r="5001" spans="1:7" x14ac:dyDescent="0.25">
      <c r="A5001" t="s">
        <v>8288</v>
      </c>
      <c r="B5001" t="s">
        <v>28364</v>
      </c>
      <c r="C5001" t="s">
        <v>28364</v>
      </c>
      <c r="D5001" t="s">
        <v>28364</v>
      </c>
      <c r="E5001" t="s">
        <v>28364</v>
      </c>
      <c r="F5001" t="s">
        <v>28364</v>
      </c>
      <c r="G5001" t="s">
        <v>28365</v>
      </c>
    </row>
    <row r="5002" spans="1:7" x14ac:dyDescent="0.25">
      <c r="A5002" t="s">
        <v>6833</v>
      </c>
      <c r="B5002" t="s">
        <v>28364</v>
      </c>
      <c r="C5002" t="s">
        <v>28364</v>
      </c>
      <c r="D5002" t="s">
        <v>28364</v>
      </c>
      <c r="E5002" t="s">
        <v>28364</v>
      </c>
      <c r="F5002" t="s">
        <v>28364</v>
      </c>
      <c r="G5002" t="s">
        <v>28365</v>
      </c>
    </row>
    <row r="5003" spans="1:7" x14ac:dyDescent="0.25">
      <c r="A5003" t="s">
        <v>7785</v>
      </c>
      <c r="B5003" t="s">
        <v>28364</v>
      </c>
      <c r="C5003" t="s">
        <v>28364</v>
      </c>
      <c r="D5003" t="s">
        <v>28364</v>
      </c>
      <c r="E5003" t="s">
        <v>28364</v>
      </c>
      <c r="F5003" t="s">
        <v>28364</v>
      </c>
      <c r="G5003" t="s">
        <v>28364</v>
      </c>
    </row>
    <row r="5004" spans="1:7" x14ac:dyDescent="0.25">
      <c r="A5004" t="s">
        <v>5704</v>
      </c>
      <c r="B5004" t="s">
        <v>28364</v>
      </c>
      <c r="C5004" t="s">
        <v>28364</v>
      </c>
      <c r="D5004" t="s">
        <v>28364</v>
      </c>
      <c r="E5004" t="s">
        <v>28364</v>
      </c>
      <c r="F5004" t="s">
        <v>28365</v>
      </c>
      <c r="G5004" t="s">
        <v>28365</v>
      </c>
    </row>
    <row r="5005" spans="1:7" x14ac:dyDescent="0.25">
      <c r="A5005" t="s">
        <v>16060</v>
      </c>
      <c r="B5005" t="s">
        <v>28364</v>
      </c>
      <c r="C5005" t="s">
        <v>28364</v>
      </c>
      <c r="D5005" t="s">
        <v>28364</v>
      </c>
      <c r="E5005" t="s">
        <v>28364</v>
      </c>
      <c r="F5005" t="s">
        <v>28364</v>
      </c>
      <c r="G5005" t="s">
        <v>28365</v>
      </c>
    </row>
    <row r="5006" spans="1:7" x14ac:dyDescent="0.25">
      <c r="A5006" t="s">
        <v>14356</v>
      </c>
      <c r="B5006" t="s">
        <v>28364</v>
      </c>
      <c r="C5006" t="s">
        <v>28364</v>
      </c>
      <c r="D5006" t="s">
        <v>28364</v>
      </c>
      <c r="E5006" t="s">
        <v>28364</v>
      </c>
      <c r="F5006" t="s">
        <v>28364</v>
      </c>
      <c r="G5006" t="s">
        <v>28365</v>
      </c>
    </row>
    <row r="5007" spans="1:7" x14ac:dyDescent="0.25">
      <c r="A5007" t="s">
        <v>21608</v>
      </c>
      <c r="B5007" t="s">
        <v>28364</v>
      </c>
      <c r="C5007" t="s">
        <v>28364</v>
      </c>
      <c r="D5007" t="s">
        <v>28365</v>
      </c>
      <c r="E5007" t="s">
        <v>28364</v>
      </c>
      <c r="F5007" t="s">
        <v>28365</v>
      </c>
      <c r="G5007" t="s">
        <v>28365</v>
      </c>
    </row>
    <row r="5008" spans="1:7" x14ac:dyDescent="0.25">
      <c r="A5008" t="s">
        <v>1970</v>
      </c>
      <c r="B5008" t="s">
        <v>28364</v>
      </c>
      <c r="C5008" t="s">
        <v>28364</v>
      </c>
      <c r="D5008" t="s">
        <v>28364</v>
      </c>
      <c r="E5008" t="s">
        <v>28364</v>
      </c>
      <c r="F5008" t="s">
        <v>28364</v>
      </c>
      <c r="G5008" t="s">
        <v>28364</v>
      </c>
    </row>
    <row r="5009" spans="1:7" x14ac:dyDescent="0.25">
      <c r="A5009" t="s">
        <v>18070</v>
      </c>
      <c r="B5009" t="s">
        <v>28364</v>
      </c>
      <c r="C5009" t="s">
        <v>28364</v>
      </c>
      <c r="D5009" t="s">
        <v>28364</v>
      </c>
      <c r="E5009" t="s">
        <v>28364</v>
      </c>
      <c r="F5009" t="s">
        <v>28365</v>
      </c>
      <c r="G5009" t="s">
        <v>28365</v>
      </c>
    </row>
    <row r="5010" spans="1:7" x14ac:dyDescent="0.25">
      <c r="A5010" t="s">
        <v>17948</v>
      </c>
      <c r="B5010" t="s">
        <v>28364</v>
      </c>
      <c r="C5010" t="s">
        <v>28364</v>
      </c>
      <c r="D5010" t="s">
        <v>28364</v>
      </c>
      <c r="E5010" t="s">
        <v>28364</v>
      </c>
      <c r="F5010" t="s">
        <v>28365</v>
      </c>
      <c r="G5010" t="s">
        <v>28364</v>
      </c>
    </row>
    <row r="5011" spans="1:7" x14ac:dyDescent="0.25">
      <c r="A5011" t="s">
        <v>27766</v>
      </c>
      <c r="B5011" t="s">
        <v>28364</v>
      </c>
      <c r="C5011" t="s">
        <v>28364</v>
      </c>
      <c r="D5011" t="s">
        <v>28364</v>
      </c>
      <c r="E5011" t="s">
        <v>28364</v>
      </c>
      <c r="F5011" t="s">
        <v>28365</v>
      </c>
      <c r="G5011" t="s">
        <v>28364</v>
      </c>
    </row>
    <row r="5012" spans="1:7" x14ac:dyDescent="0.25">
      <c r="A5012" t="s">
        <v>1734</v>
      </c>
      <c r="B5012" t="s">
        <v>28364</v>
      </c>
      <c r="C5012" t="s">
        <v>28364</v>
      </c>
      <c r="D5012" t="s">
        <v>28364</v>
      </c>
      <c r="E5012" t="s">
        <v>28364</v>
      </c>
      <c r="F5012" t="s">
        <v>28364</v>
      </c>
      <c r="G5012" t="s">
        <v>28365</v>
      </c>
    </row>
    <row r="5013" spans="1:7" x14ac:dyDescent="0.25">
      <c r="A5013" t="s">
        <v>15146</v>
      </c>
      <c r="B5013" t="s">
        <v>28364</v>
      </c>
      <c r="C5013" t="s">
        <v>28364</v>
      </c>
      <c r="D5013" t="s">
        <v>28364</v>
      </c>
      <c r="E5013" t="s">
        <v>28364</v>
      </c>
      <c r="F5013" t="s">
        <v>28364</v>
      </c>
      <c r="G5013" t="s">
        <v>28365</v>
      </c>
    </row>
    <row r="5014" spans="1:7" x14ac:dyDescent="0.25">
      <c r="A5014" t="s">
        <v>10377</v>
      </c>
      <c r="B5014" t="s">
        <v>28364</v>
      </c>
      <c r="C5014" t="s">
        <v>28364</v>
      </c>
      <c r="D5014" t="s">
        <v>28364</v>
      </c>
      <c r="E5014" t="s">
        <v>28364</v>
      </c>
      <c r="F5014" t="s">
        <v>28364</v>
      </c>
      <c r="G5014" t="s">
        <v>28365</v>
      </c>
    </row>
    <row r="5015" spans="1:7" x14ac:dyDescent="0.25">
      <c r="A5015" t="s">
        <v>24451</v>
      </c>
      <c r="B5015" t="s">
        <v>28364</v>
      </c>
      <c r="C5015" t="s">
        <v>28364</v>
      </c>
      <c r="D5015" t="s">
        <v>28364</v>
      </c>
      <c r="E5015" t="s">
        <v>28364</v>
      </c>
      <c r="F5015" t="s">
        <v>28365</v>
      </c>
      <c r="G5015" t="s">
        <v>28364</v>
      </c>
    </row>
    <row r="5016" spans="1:7" x14ac:dyDescent="0.25">
      <c r="A5016" t="s">
        <v>19013</v>
      </c>
      <c r="B5016" t="s">
        <v>28364</v>
      </c>
      <c r="C5016" t="s">
        <v>28364</v>
      </c>
      <c r="D5016" t="s">
        <v>28364</v>
      </c>
      <c r="E5016" t="s">
        <v>28364</v>
      </c>
      <c r="F5016" t="s">
        <v>28365</v>
      </c>
      <c r="G5016" t="s">
        <v>28365</v>
      </c>
    </row>
    <row r="5017" spans="1:7" x14ac:dyDescent="0.25">
      <c r="A5017" t="s">
        <v>588</v>
      </c>
      <c r="B5017" t="s">
        <v>28364</v>
      </c>
      <c r="C5017" t="s">
        <v>28364</v>
      </c>
      <c r="D5017" t="s">
        <v>28364</v>
      </c>
      <c r="E5017" t="s">
        <v>28364</v>
      </c>
      <c r="F5017" t="s">
        <v>28364</v>
      </c>
      <c r="G5017" t="s">
        <v>28364</v>
      </c>
    </row>
    <row r="5018" spans="1:7" x14ac:dyDescent="0.25">
      <c r="A5018" t="s">
        <v>23538</v>
      </c>
      <c r="B5018" t="s">
        <v>28364</v>
      </c>
      <c r="C5018" t="s">
        <v>28364</v>
      </c>
      <c r="D5018" t="s">
        <v>28364</v>
      </c>
      <c r="E5018" t="s">
        <v>28364</v>
      </c>
      <c r="F5018" t="s">
        <v>28364</v>
      </c>
      <c r="G5018" t="s">
        <v>28365</v>
      </c>
    </row>
    <row r="5019" spans="1:7" x14ac:dyDescent="0.25">
      <c r="A5019" t="s">
        <v>248</v>
      </c>
      <c r="B5019" t="s">
        <v>28364</v>
      </c>
      <c r="C5019" t="s">
        <v>28364</v>
      </c>
      <c r="D5019" t="s">
        <v>28364</v>
      </c>
      <c r="E5019" t="s">
        <v>28364</v>
      </c>
      <c r="F5019" t="s">
        <v>28364</v>
      </c>
      <c r="G5019" t="s">
        <v>28365</v>
      </c>
    </row>
    <row r="5020" spans="1:7" x14ac:dyDescent="0.25">
      <c r="A5020" t="s">
        <v>752</v>
      </c>
      <c r="B5020" t="s">
        <v>28364</v>
      </c>
      <c r="C5020" t="s">
        <v>28364</v>
      </c>
      <c r="D5020" t="s">
        <v>28364</v>
      </c>
      <c r="E5020" t="s">
        <v>28364</v>
      </c>
      <c r="F5020" t="s">
        <v>28365</v>
      </c>
      <c r="G5020" t="s">
        <v>28365</v>
      </c>
    </row>
    <row r="5021" spans="1:7" x14ac:dyDescent="0.25">
      <c r="A5021" t="s">
        <v>3214</v>
      </c>
      <c r="B5021" t="s">
        <v>28364</v>
      </c>
      <c r="C5021" t="s">
        <v>28364</v>
      </c>
      <c r="D5021" t="s">
        <v>28364</v>
      </c>
      <c r="E5021" t="s">
        <v>28364</v>
      </c>
      <c r="F5021" t="s">
        <v>28365</v>
      </c>
      <c r="G5021" t="s">
        <v>28365</v>
      </c>
    </row>
    <row r="5022" spans="1:7" x14ac:dyDescent="0.25">
      <c r="A5022" t="s">
        <v>649</v>
      </c>
      <c r="B5022" t="s">
        <v>28364</v>
      </c>
      <c r="C5022" t="s">
        <v>28364</v>
      </c>
      <c r="D5022" t="s">
        <v>28364</v>
      </c>
      <c r="E5022" t="s">
        <v>28364</v>
      </c>
      <c r="F5022" t="s">
        <v>28365</v>
      </c>
      <c r="G5022" t="s">
        <v>28364</v>
      </c>
    </row>
    <row r="5023" spans="1:7" x14ac:dyDescent="0.25">
      <c r="A5023" t="s">
        <v>2528</v>
      </c>
      <c r="B5023" t="s">
        <v>28364</v>
      </c>
      <c r="C5023" t="s">
        <v>28364</v>
      </c>
      <c r="D5023" t="s">
        <v>28364</v>
      </c>
      <c r="E5023" t="s">
        <v>28364</v>
      </c>
      <c r="F5023" t="s">
        <v>28365</v>
      </c>
      <c r="G5023" t="s">
        <v>28365</v>
      </c>
    </row>
    <row r="5024" spans="1:7" x14ac:dyDescent="0.25">
      <c r="A5024" t="s">
        <v>18954</v>
      </c>
      <c r="B5024" t="s">
        <v>28364</v>
      </c>
      <c r="C5024" t="s">
        <v>28364</v>
      </c>
      <c r="D5024" t="s">
        <v>28364</v>
      </c>
      <c r="E5024" t="s">
        <v>28364</v>
      </c>
      <c r="F5024" t="s">
        <v>28365</v>
      </c>
      <c r="G5024" t="s">
        <v>28365</v>
      </c>
    </row>
    <row r="5025" spans="1:7" x14ac:dyDescent="0.25">
      <c r="A5025" t="s">
        <v>20553</v>
      </c>
      <c r="B5025" t="s">
        <v>28364</v>
      </c>
      <c r="C5025" t="s">
        <v>28364</v>
      </c>
      <c r="D5025" t="s">
        <v>28364</v>
      </c>
      <c r="E5025" t="s">
        <v>28364</v>
      </c>
      <c r="F5025" t="s">
        <v>28365</v>
      </c>
      <c r="G5025" t="s">
        <v>28364</v>
      </c>
    </row>
    <row r="5026" spans="1:7" x14ac:dyDescent="0.25">
      <c r="A5026" t="s">
        <v>7673</v>
      </c>
      <c r="B5026" t="s">
        <v>28364</v>
      </c>
      <c r="C5026" t="s">
        <v>28364</v>
      </c>
      <c r="D5026" t="s">
        <v>28364</v>
      </c>
      <c r="E5026" t="s">
        <v>28364</v>
      </c>
      <c r="F5026" t="s">
        <v>28365</v>
      </c>
      <c r="G5026" t="s">
        <v>28364</v>
      </c>
    </row>
    <row r="5027" spans="1:7" x14ac:dyDescent="0.25">
      <c r="A5027" t="s">
        <v>23207</v>
      </c>
      <c r="B5027" t="s">
        <v>28364</v>
      </c>
      <c r="C5027" t="s">
        <v>28364</v>
      </c>
      <c r="D5027" t="s">
        <v>28364</v>
      </c>
      <c r="E5027" t="s">
        <v>28364</v>
      </c>
      <c r="F5027" t="s">
        <v>28365</v>
      </c>
      <c r="G5027" t="s">
        <v>28364</v>
      </c>
    </row>
    <row r="5028" spans="1:7" x14ac:dyDescent="0.25">
      <c r="A5028" t="s">
        <v>14242</v>
      </c>
      <c r="B5028" t="s">
        <v>28364</v>
      </c>
      <c r="C5028" t="s">
        <v>28364</v>
      </c>
      <c r="D5028" t="s">
        <v>28364</v>
      </c>
      <c r="E5028" t="s">
        <v>28364</v>
      </c>
      <c r="F5028" t="s">
        <v>28364</v>
      </c>
      <c r="G5028" t="s">
        <v>28364</v>
      </c>
    </row>
    <row r="5029" spans="1:7" x14ac:dyDescent="0.25">
      <c r="A5029" t="s">
        <v>26019</v>
      </c>
      <c r="B5029" t="s">
        <v>28364</v>
      </c>
      <c r="C5029" t="s">
        <v>28364</v>
      </c>
      <c r="D5029" t="s">
        <v>28364</v>
      </c>
      <c r="E5029" t="s">
        <v>28364</v>
      </c>
      <c r="F5029" t="s">
        <v>28364</v>
      </c>
      <c r="G5029" t="s">
        <v>28364</v>
      </c>
    </row>
    <row r="5030" spans="1:7" x14ac:dyDescent="0.25">
      <c r="A5030" t="s">
        <v>24106</v>
      </c>
      <c r="B5030" t="s">
        <v>28364</v>
      </c>
      <c r="C5030" t="s">
        <v>28364</v>
      </c>
      <c r="D5030" t="s">
        <v>28364</v>
      </c>
      <c r="E5030" t="s">
        <v>28364</v>
      </c>
      <c r="F5030" t="s">
        <v>28364</v>
      </c>
      <c r="G5030" t="s">
        <v>28365</v>
      </c>
    </row>
    <row r="5031" spans="1:7" x14ac:dyDescent="0.25">
      <c r="A5031" t="s">
        <v>25615</v>
      </c>
      <c r="B5031" t="s">
        <v>28364</v>
      </c>
      <c r="C5031" t="s">
        <v>28364</v>
      </c>
      <c r="D5031" t="s">
        <v>28364</v>
      </c>
      <c r="E5031" t="s">
        <v>28364</v>
      </c>
      <c r="F5031" t="s">
        <v>28365</v>
      </c>
      <c r="G5031" t="s">
        <v>28364</v>
      </c>
    </row>
    <row r="5032" spans="1:7" x14ac:dyDescent="0.25">
      <c r="A5032" t="s">
        <v>22156</v>
      </c>
      <c r="B5032" t="s">
        <v>28364</v>
      </c>
      <c r="C5032" t="s">
        <v>28364</v>
      </c>
      <c r="D5032" t="s">
        <v>28364</v>
      </c>
      <c r="E5032" t="s">
        <v>28364</v>
      </c>
      <c r="F5032" t="s">
        <v>28364</v>
      </c>
      <c r="G5032" t="s">
        <v>28364</v>
      </c>
    </row>
    <row r="5033" spans="1:7" x14ac:dyDescent="0.25">
      <c r="A5033" t="s">
        <v>12446</v>
      </c>
      <c r="B5033" t="s">
        <v>28364</v>
      </c>
      <c r="C5033" t="s">
        <v>28364</v>
      </c>
      <c r="D5033" t="s">
        <v>28364</v>
      </c>
      <c r="E5033" t="s">
        <v>28364</v>
      </c>
      <c r="F5033" t="s">
        <v>28364</v>
      </c>
      <c r="G5033" t="s">
        <v>28365</v>
      </c>
    </row>
    <row r="5034" spans="1:7" x14ac:dyDescent="0.25">
      <c r="A5034" t="s">
        <v>15918</v>
      </c>
      <c r="B5034" t="s">
        <v>28364</v>
      </c>
      <c r="C5034" t="s">
        <v>28364</v>
      </c>
      <c r="D5034" t="s">
        <v>28364</v>
      </c>
      <c r="E5034" t="s">
        <v>28364</v>
      </c>
      <c r="F5034" t="s">
        <v>28364</v>
      </c>
      <c r="G5034" t="s">
        <v>28365</v>
      </c>
    </row>
    <row r="5035" spans="1:7" x14ac:dyDescent="0.25">
      <c r="A5035" t="s">
        <v>14218</v>
      </c>
      <c r="B5035" t="s">
        <v>28364</v>
      </c>
      <c r="C5035" t="s">
        <v>28364</v>
      </c>
      <c r="D5035" t="s">
        <v>28364</v>
      </c>
      <c r="E5035" t="s">
        <v>28364</v>
      </c>
      <c r="F5035" t="s">
        <v>28364</v>
      </c>
      <c r="G5035" t="s">
        <v>28365</v>
      </c>
    </row>
    <row r="5036" spans="1:7" x14ac:dyDescent="0.25">
      <c r="A5036" t="s">
        <v>6422</v>
      </c>
      <c r="B5036" t="s">
        <v>28364</v>
      </c>
      <c r="C5036" t="s">
        <v>28364</v>
      </c>
      <c r="D5036" t="s">
        <v>28364</v>
      </c>
      <c r="E5036" t="s">
        <v>28364</v>
      </c>
      <c r="F5036" t="s">
        <v>28365</v>
      </c>
      <c r="G5036" t="s">
        <v>28365</v>
      </c>
    </row>
    <row r="5037" spans="1:7" x14ac:dyDescent="0.25">
      <c r="A5037" t="s">
        <v>25099</v>
      </c>
      <c r="B5037" t="s">
        <v>28364</v>
      </c>
      <c r="C5037" t="s">
        <v>28364</v>
      </c>
      <c r="D5037" t="s">
        <v>28364</v>
      </c>
      <c r="E5037" t="s">
        <v>28364</v>
      </c>
      <c r="F5037" t="s">
        <v>28365</v>
      </c>
      <c r="G5037" t="s">
        <v>28365</v>
      </c>
    </row>
    <row r="5038" spans="1:7" x14ac:dyDescent="0.25">
      <c r="A5038" t="s">
        <v>7691</v>
      </c>
      <c r="B5038" t="s">
        <v>28364</v>
      </c>
      <c r="C5038" t="s">
        <v>28364</v>
      </c>
      <c r="D5038" t="s">
        <v>28364</v>
      </c>
      <c r="E5038" t="s">
        <v>28364</v>
      </c>
      <c r="F5038" t="s">
        <v>28364</v>
      </c>
      <c r="G5038" t="s">
        <v>28364</v>
      </c>
    </row>
    <row r="5039" spans="1:7" x14ac:dyDescent="0.25">
      <c r="A5039" t="s">
        <v>20315</v>
      </c>
      <c r="B5039" t="s">
        <v>28364</v>
      </c>
      <c r="C5039" t="s">
        <v>28364</v>
      </c>
      <c r="D5039" t="s">
        <v>28364</v>
      </c>
      <c r="E5039" t="s">
        <v>28364</v>
      </c>
      <c r="F5039" t="s">
        <v>28364</v>
      </c>
      <c r="G5039" t="s">
        <v>28364</v>
      </c>
    </row>
    <row r="5040" spans="1:7" x14ac:dyDescent="0.25">
      <c r="A5040" t="s">
        <v>21589</v>
      </c>
      <c r="B5040" t="s">
        <v>28364</v>
      </c>
      <c r="C5040" t="s">
        <v>28364</v>
      </c>
      <c r="D5040" t="s">
        <v>28364</v>
      </c>
      <c r="E5040" t="s">
        <v>28364</v>
      </c>
      <c r="F5040" t="s">
        <v>28365</v>
      </c>
      <c r="G5040" t="s">
        <v>28365</v>
      </c>
    </row>
    <row r="5041" spans="1:7" x14ac:dyDescent="0.25">
      <c r="A5041" t="s">
        <v>18179</v>
      </c>
      <c r="B5041" t="s">
        <v>28364</v>
      </c>
      <c r="C5041" t="s">
        <v>28364</v>
      </c>
      <c r="D5041" t="s">
        <v>28364</v>
      </c>
      <c r="E5041" t="s">
        <v>28364</v>
      </c>
      <c r="F5041" t="s">
        <v>28365</v>
      </c>
      <c r="G5041" t="s">
        <v>28364</v>
      </c>
    </row>
    <row r="5042" spans="1:7" x14ac:dyDescent="0.25">
      <c r="A5042" t="s">
        <v>9097</v>
      </c>
      <c r="B5042" t="s">
        <v>28364</v>
      </c>
      <c r="C5042" t="s">
        <v>28364</v>
      </c>
      <c r="D5042" t="s">
        <v>28364</v>
      </c>
      <c r="E5042" t="s">
        <v>28364</v>
      </c>
      <c r="F5042" t="s">
        <v>28364</v>
      </c>
      <c r="G5042" t="s">
        <v>28364</v>
      </c>
    </row>
    <row r="5043" spans="1:7" x14ac:dyDescent="0.25">
      <c r="A5043" t="s">
        <v>12301</v>
      </c>
      <c r="B5043" t="s">
        <v>28364</v>
      </c>
      <c r="C5043" t="s">
        <v>28364</v>
      </c>
      <c r="D5043" t="s">
        <v>28364</v>
      </c>
      <c r="E5043" t="s">
        <v>28364</v>
      </c>
      <c r="F5043" t="s">
        <v>28364</v>
      </c>
      <c r="G5043" t="s">
        <v>28364</v>
      </c>
    </row>
    <row r="5044" spans="1:7" x14ac:dyDescent="0.25">
      <c r="A5044" t="s">
        <v>27677</v>
      </c>
      <c r="B5044" t="s">
        <v>28364</v>
      </c>
      <c r="C5044" t="s">
        <v>28364</v>
      </c>
      <c r="D5044" t="s">
        <v>28364</v>
      </c>
      <c r="E5044" t="s">
        <v>28364</v>
      </c>
      <c r="F5044" t="s">
        <v>28364</v>
      </c>
      <c r="G5044" t="s">
        <v>28364</v>
      </c>
    </row>
    <row r="5045" spans="1:7" x14ac:dyDescent="0.25">
      <c r="A5045" t="s">
        <v>15066</v>
      </c>
      <c r="B5045" t="s">
        <v>28364</v>
      </c>
      <c r="C5045" t="s">
        <v>28364</v>
      </c>
      <c r="D5045" t="s">
        <v>28364</v>
      </c>
      <c r="E5045" t="s">
        <v>28364</v>
      </c>
      <c r="F5045" t="s">
        <v>28364</v>
      </c>
      <c r="G5045" t="s">
        <v>28364</v>
      </c>
    </row>
    <row r="5046" spans="1:7" x14ac:dyDescent="0.25">
      <c r="A5046" t="s">
        <v>12933</v>
      </c>
      <c r="B5046" t="s">
        <v>28364</v>
      </c>
      <c r="C5046" t="s">
        <v>28364</v>
      </c>
      <c r="D5046" t="s">
        <v>28364</v>
      </c>
      <c r="E5046" t="s">
        <v>28364</v>
      </c>
      <c r="F5046" t="s">
        <v>28365</v>
      </c>
      <c r="G5046" t="s">
        <v>28364</v>
      </c>
    </row>
    <row r="5047" spans="1:7" x14ac:dyDescent="0.25">
      <c r="A5047" t="s">
        <v>2096</v>
      </c>
      <c r="B5047" t="s">
        <v>28364</v>
      </c>
      <c r="C5047" t="s">
        <v>28364</v>
      </c>
      <c r="D5047" t="s">
        <v>28364</v>
      </c>
      <c r="E5047" t="s">
        <v>28364</v>
      </c>
      <c r="F5047" t="s">
        <v>28364</v>
      </c>
      <c r="G5047" t="s">
        <v>28365</v>
      </c>
    </row>
    <row r="5048" spans="1:7" x14ac:dyDescent="0.25">
      <c r="A5048" t="s">
        <v>6644</v>
      </c>
      <c r="B5048" t="s">
        <v>28364</v>
      </c>
      <c r="C5048" t="s">
        <v>28364</v>
      </c>
      <c r="D5048" t="s">
        <v>28364</v>
      </c>
      <c r="E5048" t="s">
        <v>28364</v>
      </c>
      <c r="F5048" t="s">
        <v>28364</v>
      </c>
      <c r="G5048" t="s">
        <v>28365</v>
      </c>
    </row>
    <row r="5049" spans="1:7" x14ac:dyDescent="0.25">
      <c r="A5049" t="s">
        <v>6632</v>
      </c>
      <c r="B5049" t="s">
        <v>28364</v>
      </c>
      <c r="C5049" t="s">
        <v>28364</v>
      </c>
      <c r="D5049" t="s">
        <v>28364</v>
      </c>
      <c r="E5049" t="s">
        <v>28364</v>
      </c>
      <c r="F5049" t="s">
        <v>28364</v>
      </c>
      <c r="G5049" t="s">
        <v>28365</v>
      </c>
    </row>
    <row r="5050" spans="1:7" x14ac:dyDescent="0.25">
      <c r="A5050" t="s">
        <v>17964</v>
      </c>
      <c r="B5050" t="s">
        <v>28364</v>
      </c>
      <c r="C5050" t="s">
        <v>28364</v>
      </c>
      <c r="D5050" t="s">
        <v>28364</v>
      </c>
      <c r="E5050" t="s">
        <v>28364</v>
      </c>
      <c r="F5050" t="s">
        <v>28364</v>
      </c>
      <c r="G5050" t="s">
        <v>28364</v>
      </c>
    </row>
    <row r="5051" spans="1:7" x14ac:dyDescent="0.25">
      <c r="A5051" t="s">
        <v>22063</v>
      </c>
      <c r="B5051" t="s">
        <v>28364</v>
      </c>
      <c r="C5051" t="s">
        <v>28364</v>
      </c>
      <c r="D5051" t="s">
        <v>28364</v>
      </c>
      <c r="E5051" t="s">
        <v>28364</v>
      </c>
      <c r="F5051" t="s">
        <v>28364</v>
      </c>
      <c r="G5051" t="s">
        <v>28364</v>
      </c>
    </row>
    <row r="5052" spans="1:7" x14ac:dyDescent="0.25">
      <c r="A5052" t="s">
        <v>15353</v>
      </c>
      <c r="B5052" t="s">
        <v>28364</v>
      </c>
      <c r="C5052" t="s">
        <v>28364</v>
      </c>
      <c r="D5052" t="s">
        <v>28364</v>
      </c>
      <c r="E5052" t="s">
        <v>28364</v>
      </c>
      <c r="F5052" t="s">
        <v>28364</v>
      </c>
      <c r="G5052" t="s">
        <v>28364</v>
      </c>
    </row>
    <row r="5053" spans="1:7" x14ac:dyDescent="0.25">
      <c r="A5053" t="s">
        <v>18248</v>
      </c>
      <c r="B5053" t="s">
        <v>28364</v>
      </c>
      <c r="C5053" t="s">
        <v>28364</v>
      </c>
      <c r="D5053" t="s">
        <v>28364</v>
      </c>
      <c r="E5053" t="s">
        <v>28364</v>
      </c>
      <c r="F5053" t="s">
        <v>28364</v>
      </c>
      <c r="G5053" t="s">
        <v>28364</v>
      </c>
    </row>
    <row r="5054" spans="1:7" x14ac:dyDescent="0.25">
      <c r="A5054" t="s">
        <v>14066</v>
      </c>
      <c r="B5054" t="s">
        <v>28364</v>
      </c>
      <c r="C5054" t="s">
        <v>28364</v>
      </c>
      <c r="D5054" t="s">
        <v>28364</v>
      </c>
      <c r="E5054" t="s">
        <v>28364</v>
      </c>
      <c r="F5054" t="s">
        <v>28364</v>
      </c>
      <c r="G5054" t="s">
        <v>28364</v>
      </c>
    </row>
    <row r="5055" spans="1:7" x14ac:dyDescent="0.25">
      <c r="A5055" t="s">
        <v>16947</v>
      </c>
      <c r="B5055" t="s">
        <v>28364</v>
      </c>
      <c r="C5055" t="s">
        <v>28364</v>
      </c>
      <c r="D5055" t="s">
        <v>28364</v>
      </c>
      <c r="E5055" t="s">
        <v>28364</v>
      </c>
      <c r="F5055" t="s">
        <v>28365</v>
      </c>
      <c r="G5055" t="s">
        <v>28365</v>
      </c>
    </row>
    <row r="5056" spans="1:7" x14ac:dyDescent="0.25">
      <c r="A5056" t="s">
        <v>10780</v>
      </c>
      <c r="B5056" t="s">
        <v>28364</v>
      </c>
      <c r="C5056" t="s">
        <v>28364</v>
      </c>
      <c r="D5056" t="s">
        <v>28364</v>
      </c>
      <c r="E5056" t="s">
        <v>28364</v>
      </c>
      <c r="F5056" t="s">
        <v>28365</v>
      </c>
      <c r="G5056" t="s">
        <v>28365</v>
      </c>
    </row>
    <row r="5057" spans="1:7" x14ac:dyDescent="0.25">
      <c r="A5057" t="s">
        <v>5635</v>
      </c>
      <c r="B5057" t="s">
        <v>28364</v>
      </c>
      <c r="C5057" t="s">
        <v>28364</v>
      </c>
      <c r="D5057" t="s">
        <v>28364</v>
      </c>
      <c r="E5057" t="s">
        <v>28364</v>
      </c>
      <c r="F5057" t="s">
        <v>28364</v>
      </c>
      <c r="G5057" t="s">
        <v>28364</v>
      </c>
    </row>
    <row r="5058" spans="1:7" x14ac:dyDescent="0.25">
      <c r="A5058" t="s">
        <v>8707</v>
      </c>
      <c r="B5058" t="s">
        <v>28364</v>
      </c>
      <c r="C5058" t="s">
        <v>28364</v>
      </c>
      <c r="D5058" t="s">
        <v>28364</v>
      </c>
      <c r="E5058" t="s">
        <v>28364</v>
      </c>
      <c r="F5058" t="s">
        <v>28364</v>
      </c>
      <c r="G5058" t="s">
        <v>28364</v>
      </c>
    </row>
    <row r="5059" spans="1:7" x14ac:dyDescent="0.25">
      <c r="A5059" t="s">
        <v>9307</v>
      </c>
      <c r="B5059" t="s">
        <v>28364</v>
      </c>
      <c r="C5059" t="s">
        <v>28364</v>
      </c>
      <c r="D5059" t="s">
        <v>28364</v>
      </c>
      <c r="E5059" t="s">
        <v>28364</v>
      </c>
      <c r="F5059" t="s">
        <v>28364</v>
      </c>
      <c r="G5059" t="s">
        <v>28365</v>
      </c>
    </row>
    <row r="5060" spans="1:7" x14ac:dyDescent="0.25">
      <c r="A5060" t="s">
        <v>19252</v>
      </c>
      <c r="B5060" t="s">
        <v>28364</v>
      </c>
      <c r="C5060" t="s">
        <v>28364</v>
      </c>
      <c r="D5060" t="s">
        <v>28364</v>
      </c>
      <c r="E5060" t="s">
        <v>28364</v>
      </c>
      <c r="F5060" t="s">
        <v>28364</v>
      </c>
      <c r="G5060" t="s">
        <v>28365</v>
      </c>
    </row>
    <row r="5061" spans="1:7" x14ac:dyDescent="0.25">
      <c r="A5061" t="s">
        <v>23624</v>
      </c>
      <c r="B5061" t="s">
        <v>28364</v>
      </c>
      <c r="C5061" t="s">
        <v>28364</v>
      </c>
      <c r="D5061" t="s">
        <v>28364</v>
      </c>
      <c r="E5061" t="s">
        <v>28364</v>
      </c>
      <c r="F5061" t="s">
        <v>28364</v>
      </c>
      <c r="G5061" t="s">
        <v>28365</v>
      </c>
    </row>
    <row r="5062" spans="1:7" x14ac:dyDescent="0.25">
      <c r="A5062" t="s">
        <v>16435</v>
      </c>
      <c r="B5062" t="s">
        <v>28364</v>
      </c>
      <c r="C5062" t="s">
        <v>28364</v>
      </c>
      <c r="D5062" t="s">
        <v>28364</v>
      </c>
      <c r="E5062" t="s">
        <v>28364</v>
      </c>
      <c r="F5062" t="s">
        <v>28364</v>
      </c>
      <c r="G5062" t="s">
        <v>28365</v>
      </c>
    </row>
    <row r="5063" spans="1:7" x14ac:dyDescent="0.25">
      <c r="A5063" t="s">
        <v>10475</v>
      </c>
      <c r="B5063" t="s">
        <v>28364</v>
      </c>
      <c r="C5063" t="s">
        <v>28364</v>
      </c>
      <c r="D5063" t="s">
        <v>28364</v>
      </c>
      <c r="E5063" t="s">
        <v>28364</v>
      </c>
      <c r="F5063" t="s">
        <v>28364</v>
      </c>
      <c r="G5063" t="s">
        <v>28365</v>
      </c>
    </row>
    <row r="5064" spans="1:7" x14ac:dyDescent="0.25">
      <c r="A5064" t="s">
        <v>16041</v>
      </c>
      <c r="B5064" t="s">
        <v>28364</v>
      </c>
      <c r="C5064" t="s">
        <v>28364</v>
      </c>
      <c r="D5064" t="s">
        <v>28364</v>
      </c>
      <c r="E5064" t="s">
        <v>28364</v>
      </c>
      <c r="F5064" t="s">
        <v>28364</v>
      </c>
      <c r="G5064" t="s">
        <v>28365</v>
      </c>
    </row>
    <row r="5065" spans="1:7" x14ac:dyDescent="0.25">
      <c r="A5065" t="s">
        <v>27879</v>
      </c>
      <c r="B5065" t="s">
        <v>28364</v>
      </c>
      <c r="C5065" t="s">
        <v>28364</v>
      </c>
      <c r="D5065" t="s">
        <v>28364</v>
      </c>
      <c r="E5065" t="s">
        <v>28364</v>
      </c>
      <c r="F5065" t="s">
        <v>28364</v>
      </c>
      <c r="G5065" t="s">
        <v>28365</v>
      </c>
    </row>
    <row r="5066" spans="1:7" x14ac:dyDescent="0.25">
      <c r="A5066" t="s">
        <v>23091</v>
      </c>
      <c r="B5066" t="s">
        <v>28364</v>
      </c>
      <c r="C5066" t="s">
        <v>28364</v>
      </c>
      <c r="D5066" t="s">
        <v>28364</v>
      </c>
      <c r="E5066" t="s">
        <v>28364</v>
      </c>
      <c r="F5066" t="s">
        <v>28364</v>
      </c>
      <c r="G5066" t="s">
        <v>28364</v>
      </c>
    </row>
    <row r="5067" spans="1:7" x14ac:dyDescent="0.25">
      <c r="A5067" t="s">
        <v>3283</v>
      </c>
      <c r="B5067" t="s">
        <v>28364</v>
      </c>
      <c r="C5067" t="s">
        <v>28364</v>
      </c>
      <c r="D5067" t="s">
        <v>28364</v>
      </c>
      <c r="E5067" t="s">
        <v>28364</v>
      </c>
      <c r="F5067" t="s">
        <v>28364</v>
      </c>
      <c r="G5067" t="s">
        <v>28364</v>
      </c>
    </row>
    <row r="5068" spans="1:7" x14ac:dyDescent="0.25">
      <c r="A5068" t="s">
        <v>17751</v>
      </c>
      <c r="B5068" t="s">
        <v>28364</v>
      </c>
      <c r="C5068" t="s">
        <v>28364</v>
      </c>
      <c r="D5068" t="s">
        <v>28365</v>
      </c>
      <c r="E5068" t="s">
        <v>28364</v>
      </c>
      <c r="F5068" t="s">
        <v>28364</v>
      </c>
      <c r="G5068" t="s">
        <v>28364</v>
      </c>
    </row>
    <row r="5069" spans="1:7" x14ac:dyDescent="0.25">
      <c r="A5069" t="s">
        <v>20056</v>
      </c>
      <c r="B5069" t="s">
        <v>28364</v>
      </c>
      <c r="C5069" t="s">
        <v>28364</v>
      </c>
      <c r="D5069" t="s">
        <v>28365</v>
      </c>
      <c r="E5069" t="s">
        <v>28364</v>
      </c>
      <c r="F5069" t="s">
        <v>28364</v>
      </c>
      <c r="G5069" t="s">
        <v>28364</v>
      </c>
    </row>
    <row r="5070" spans="1:7" x14ac:dyDescent="0.25">
      <c r="A5070" t="s">
        <v>16714</v>
      </c>
      <c r="B5070" t="s">
        <v>28364</v>
      </c>
      <c r="C5070" t="s">
        <v>28364</v>
      </c>
      <c r="D5070" t="s">
        <v>28365</v>
      </c>
      <c r="E5070" t="s">
        <v>28364</v>
      </c>
      <c r="F5070" t="s">
        <v>28364</v>
      </c>
      <c r="G5070" t="s">
        <v>28364</v>
      </c>
    </row>
    <row r="5071" spans="1:7" x14ac:dyDescent="0.25">
      <c r="A5071" t="s">
        <v>5441</v>
      </c>
      <c r="B5071" t="s">
        <v>28364</v>
      </c>
      <c r="C5071" t="s">
        <v>28364</v>
      </c>
      <c r="D5071" t="s">
        <v>28365</v>
      </c>
      <c r="E5071" t="s">
        <v>28364</v>
      </c>
      <c r="F5071" t="s">
        <v>28364</v>
      </c>
      <c r="G5071" t="s">
        <v>28364</v>
      </c>
    </row>
    <row r="5072" spans="1:7" x14ac:dyDescent="0.25">
      <c r="A5072" t="s">
        <v>18933</v>
      </c>
      <c r="B5072" t="s">
        <v>28364</v>
      </c>
      <c r="C5072" t="s">
        <v>28364</v>
      </c>
      <c r="D5072" t="s">
        <v>28364</v>
      </c>
      <c r="E5072" t="s">
        <v>28364</v>
      </c>
      <c r="F5072" t="s">
        <v>28364</v>
      </c>
      <c r="G5072" t="s">
        <v>28364</v>
      </c>
    </row>
    <row r="5073" spans="1:7" x14ac:dyDescent="0.25">
      <c r="A5073" t="s">
        <v>22838</v>
      </c>
      <c r="B5073" t="s">
        <v>28364</v>
      </c>
      <c r="C5073" t="s">
        <v>28364</v>
      </c>
      <c r="D5073" t="s">
        <v>28364</v>
      </c>
      <c r="E5073" t="s">
        <v>28364</v>
      </c>
      <c r="F5073" t="s">
        <v>28364</v>
      </c>
      <c r="G5073" t="s">
        <v>28364</v>
      </c>
    </row>
    <row r="5074" spans="1:7" x14ac:dyDescent="0.25">
      <c r="A5074" t="s">
        <v>2199</v>
      </c>
      <c r="B5074" t="s">
        <v>28364</v>
      </c>
      <c r="C5074" t="s">
        <v>28364</v>
      </c>
      <c r="D5074" t="s">
        <v>28364</v>
      </c>
      <c r="E5074" t="s">
        <v>28364</v>
      </c>
      <c r="F5074" t="s">
        <v>28365</v>
      </c>
      <c r="G5074" t="s">
        <v>28365</v>
      </c>
    </row>
    <row r="5075" spans="1:7" x14ac:dyDescent="0.25">
      <c r="A5075" t="s">
        <v>1314</v>
      </c>
      <c r="B5075" t="s">
        <v>28364</v>
      </c>
      <c r="C5075" t="s">
        <v>28364</v>
      </c>
      <c r="D5075" t="s">
        <v>28364</v>
      </c>
      <c r="E5075" t="s">
        <v>28364</v>
      </c>
      <c r="F5075" t="s">
        <v>28365</v>
      </c>
      <c r="G5075" t="s">
        <v>28365</v>
      </c>
    </row>
    <row r="5076" spans="1:7" x14ac:dyDescent="0.25">
      <c r="A5076" t="s">
        <v>16752</v>
      </c>
      <c r="B5076" t="s">
        <v>28364</v>
      </c>
      <c r="C5076" t="s">
        <v>28364</v>
      </c>
      <c r="D5076" t="s">
        <v>28364</v>
      </c>
      <c r="E5076" t="s">
        <v>28364</v>
      </c>
      <c r="F5076" t="s">
        <v>28364</v>
      </c>
      <c r="G5076" t="s">
        <v>28364</v>
      </c>
    </row>
    <row r="5077" spans="1:7" x14ac:dyDescent="0.25">
      <c r="A5077" t="s">
        <v>12567</v>
      </c>
      <c r="B5077" t="s">
        <v>28364</v>
      </c>
      <c r="C5077" t="s">
        <v>28364</v>
      </c>
      <c r="D5077" t="s">
        <v>28364</v>
      </c>
      <c r="E5077" t="s">
        <v>28364</v>
      </c>
      <c r="F5077" t="s">
        <v>28364</v>
      </c>
      <c r="G5077" t="s">
        <v>28364</v>
      </c>
    </row>
    <row r="5078" spans="1:7" x14ac:dyDescent="0.25">
      <c r="A5078" t="s">
        <v>6707</v>
      </c>
      <c r="B5078" t="s">
        <v>28364</v>
      </c>
      <c r="C5078" t="s">
        <v>28364</v>
      </c>
      <c r="D5078" t="s">
        <v>28365</v>
      </c>
      <c r="E5078" t="s">
        <v>28364</v>
      </c>
      <c r="F5078" t="s">
        <v>28364</v>
      </c>
      <c r="G5078" t="s">
        <v>28365</v>
      </c>
    </row>
    <row r="5079" spans="1:7" x14ac:dyDescent="0.25">
      <c r="A5079" t="s">
        <v>16883</v>
      </c>
      <c r="B5079" t="s">
        <v>28364</v>
      </c>
      <c r="C5079" t="s">
        <v>28364</v>
      </c>
      <c r="D5079" t="s">
        <v>28365</v>
      </c>
      <c r="E5079" t="s">
        <v>28364</v>
      </c>
      <c r="F5079" t="s">
        <v>28364</v>
      </c>
      <c r="G5079" t="s">
        <v>28365</v>
      </c>
    </row>
    <row r="5080" spans="1:7" x14ac:dyDescent="0.25">
      <c r="A5080" t="s">
        <v>151</v>
      </c>
      <c r="B5080" t="s">
        <v>28364</v>
      </c>
      <c r="C5080" t="s">
        <v>28364</v>
      </c>
      <c r="D5080" t="s">
        <v>28364</v>
      </c>
      <c r="E5080" t="s">
        <v>28364</v>
      </c>
      <c r="F5080" t="s">
        <v>28365</v>
      </c>
      <c r="G5080" t="s">
        <v>28364</v>
      </c>
    </row>
    <row r="5081" spans="1:7" x14ac:dyDescent="0.25">
      <c r="A5081" t="s">
        <v>417</v>
      </c>
      <c r="B5081" t="s">
        <v>28364</v>
      </c>
      <c r="C5081" t="s">
        <v>28364</v>
      </c>
      <c r="D5081" t="s">
        <v>28364</v>
      </c>
      <c r="E5081" t="s">
        <v>28364</v>
      </c>
      <c r="F5081" t="s">
        <v>28365</v>
      </c>
      <c r="G5081" t="s">
        <v>28365</v>
      </c>
    </row>
    <row r="5082" spans="1:7" x14ac:dyDescent="0.25">
      <c r="A5082" t="s">
        <v>27015</v>
      </c>
      <c r="B5082" t="s">
        <v>28364</v>
      </c>
      <c r="C5082" t="s">
        <v>28364</v>
      </c>
      <c r="D5082" t="s">
        <v>28364</v>
      </c>
      <c r="E5082" t="s">
        <v>28364</v>
      </c>
      <c r="F5082" t="s">
        <v>28365</v>
      </c>
      <c r="G5082" t="s">
        <v>28365</v>
      </c>
    </row>
    <row r="5083" spans="1:7" x14ac:dyDescent="0.25">
      <c r="A5083" t="s">
        <v>26219</v>
      </c>
      <c r="B5083" t="s">
        <v>28364</v>
      </c>
      <c r="C5083" t="s">
        <v>28364</v>
      </c>
      <c r="D5083" t="s">
        <v>28364</v>
      </c>
      <c r="E5083" t="s">
        <v>28364</v>
      </c>
      <c r="F5083" t="s">
        <v>28365</v>
      </c>
      <c r="G5083" t="s">
        <v>28365</v>
      </c>
    </row>
    <row r="5084" spans="1:7" x14ac:dyDescent="0.25">
      <c r="A5084" t="s">
        <v>16319</v>
      </c>
      <c r="B5084" t="s">
        <v>28364</v>
      </c>
      <c r="C5084" t="s">
        <v>28364</v>
      </c>
      <c r="D5084" t="s">
        <v>28364</v>
      </c>
      <c r="E5084" t="s">
        <v>28364</v>
      </c>
      <c r="F5084" t="s">
        <v>28365</v>
      </c>
      <c r="G5084" t="s">
        <v>28365</v>
      </c>
    </row>
    <row r="5085" spans="1:7" x14ac:dyDescent="0.25">
      <c r="A5085" t="s">
        <v>1887</v>
      </c>
      <c r="B5085" t="s">
        <v>28364</v>
      </c>
      <c r="C5085" t="s">
        <v>28364</v>
      </c>
      <c r="D5085" t="s">
        <v>28364</v>
      </c>
      <c r="E5085" t="s">
        <v>28364</v>
      </c>
      <c r="F5085" t="s">
        <v>28365</v>
      </c>
      <c r="G5085" t="s">
        <v>28365</v>
      </c>
    </row>
    <row r="5086" spans="1:7" x14ac:dyDescent="0.25">
      <c r="A5086" t="s">
        <v>1926</v>
      </c>
      <c r="B5086" t="s">
        <v>28364</v>
      </c>
      <c r="C5086" t="s">
        <v>28364</v>
      </c>
      <c r="D5086" t="s">
        <v>28365</v>
      </c>
      <c r="E5086" t="s">
        <v>28364</v>
      </c>
      <c r="F5086" t="s">
        <v>28365</v>
      </c>
      <c r="G5086" t="s">
        <v>28365</v>
      </c>
    </row>
    <row r="5087" spans="1:7" x14ac:dyDescent="0.25">
      <c r="A5087" t="s">
        <v>9548</v>
      </c>
      <c r="B5087" t="s">
        <v>28364</v>
      </c>
      <c r="C5087" t="s">
        <v>28364</v>
      </c>
      <c r="D5087" t="s">
        <v>28364</v>
      </c>
      <c r="E5087" t="s">
        <v>28364</v>
      </c>
      <c r="F5087" t="s">
        <v>28365</v>
      </c>
      <c r="G5087" t="s">
        <v>28364</v>
      </c>
    </row>
    <row r="5088" spans="1:7" x14ac:dyDescent="0.25">
      <c r="A5088" t="s">
        <v>26998</v>
      </c>
      <c r="B5088" t="s">
        <v>28364</v>
      </c>
      <c r="C5088" t="s">
        <v>28364</v>
      </c>
      <c r="D5088" t="s">
        <v>28364</v>
      </c>
      <c r="E5088" t="s">
        <v>28364</v>
      </c>
      <c r="F5088" t="s">
        <v>28365</v>
      </c>
      <c r="G5088" t="s">
        <v>28365</v>
      </c>
    </row>
    <row r="5089" spans="1:7" x14ac:dyDescent="0.25">
      <c r="A5089" t="s">
        <v>18586</v>
      </c>
      <c r="B5089" t="s">
        <v>28364</v>
      </c>
      <c r="C5089" t="s">
        <v>28364</v>
      </c>
      <c r="D5089" t="s">
        <v>28364</v>
      </c>
      <c r="E5089" t="s">
        <v>28364</v>
      </c>
      <c r="F5089" t="s">
        <v>28365</v>
      </c>
      <c r="G5089" t="s">
        <v>28365</v>
      </c>
    </row>
    <row r="5090" spans="1:7" x14ac:dyDescent="0.25">
      <c r="A5090" t="s">
        <v>13856</v>
      </c>
      <c r="B5090" t="s">
        <v>28364</v>
      </c>
      <c r="C5090" t="s">
        <v>28364</v>
      </c>
      <c r="D5090" t="s">
        <v>28364</v>
      </c>
      <c r="E5090" t="s">
        <v>28364</v>
      </c>
      <c r="F5090" t="s">
        <v>28364</v>
      </c>
      <c r="G5090" t="s">
        <v>28365</v>
      </c>
    </row>
    <row r="5091" spans="1:7" x14ac:dyDescent="0.25">
      <c r="A5091" t="s">
        <v>24576</v>
      </c>
      <c r="B5091" t="s">
        <v>28364</v>
      </c>
      <c r="C5091" t="s">
        <v>28364</v>
      </c>
      <c r="D5091" t="s">
        <v>28364</v>
      </c>
      <c r="E5091" t="s">
        <v>28364</v>
      </c>
      <c r="F5091" t="s">
        <v>28364</v>
      </c>
      <c r="G5091" t="s">
        <v>28365</v>
      </c>
    </row>
    <row r="5092" spans="1:7" x14ac:dyDescent="0.25">
      <c r="A5092" t="s">
        <v>25544</v>
      </c>
      <c r="B5092" t="s">
        <v>28364</v>
      </c>
      <c r="C5092" t="s">
        <v>28364</v>
      </c>
      <c r="D5092" t="s">
        <v>28364</v>
      </c>
      <c r="E5092" t="s">
        <v>28364</v>
      </c>
      <c r="F5092" t="s">
        <v>28364</v>
      </c>
      <c r="G5092" t="s">
        <v>28365</v>
      </c>
    </row>
    <row r="5093" spans="1:7" x14ac:dyDescent="0.25">
      <c r="A5093" t="s">
        <v>26898</v>
      </c>
      <c r="B5093" t="s">
        <v>28364</v>
      </c>
      <c r="C5093" t="s">
        <v>28364</v>
      </c>
      <c r="D5093" t="s">
        <v>28364</v>
      </c>
      <c r="E5093" t="s">
        <v>28364</v>
      </c>
      <c r="F5093" t="s">
        <v>28364</v>
      </c>
      <c r="G5093" t="s">
        <v>28365</v>
      </c>
    </row>
    <row r="5094" spans="1:7" x14ac:dyDescent="0.25">
      <c r="A5094" t="s">
        <v>6727</v>
      </c>
      <c r="B5094" t="s">
        <v>28364</v>
      </c>
      <c r="C5094" t="s">
        <v>28364</v>
      </c>
      <c r="D5094" t="s">
        <v>28365</v>
      </c>
      <c r="E5094" t="s">
        <v>28364</v>
      </c>
      <c r="F5094" t="s">
        <v>28364</v>
      </c>
      <c r="G5094" t="s">
        <v>28364</v>
      </c>
    </row>
    <row r="5095" spans="1:7" x14ac:dyDescent="0.25">
      <c r="A5095" t="s">
        <v>16103</v>
      </c>
      <c r="B5095" t="s">
        <v>28364</v>
      </c>
      <c r="C5095" t="s">
        <v>28364</v>
      </c>
      <c r="D5095" t="s">
        <v>28364</v>
      </c>
      <c r="E5095" t="s">
        <v>28364</v>
      </c>
      <c r="F5095" t="s">
        <v>28364</v>
      </c>
      <c r="G5095" t="s">
        <v>28364</v>
      </c>
    </row>
    <row r="5096" spans="1:7" x14ac:dyDescent="0.25">
      <c r="A5096" t="s">
        <v>11074</v>
      </c>
      <c r="B5096" t="s">
        <v>28364</v>
      </c>
      <c r="C5096" t="s">
        <v>28364</v>
      </c>
      <c r="D5096" t="s">
        <v>28365</v>
      </c>
      <c r="E5096" t="s">
        <v>28364</v>
      </c>
      <c r="F5096" t="s">
        <v>28364</v>
      </c>
      <c r="G5096" t="s">
        <v>28364</v>
      </c>
    </row>
    <row r="5097" spans="1:7" x14ac:dyDescent="0.25">
      <c r="A5097" t="s">
        <v>22585</v>
      </c>
      <c r="B5097" t="s">
        <v>28364</v>
      </c>
      <c r="C5097" t="s">
        <v>28364</v>
      </c>
      <c r="D5097" t="s">
        <v>28364</v>
      </c>
      <c r="E5097" t="s">
        <v>28364</v>
      </c>
      <c r="F5097" t="s">
        <v>28364</v>
      </c>
      <c r="G5097" t="s">
        <v>28365</v>
      </c>
    </row>
    <row r="5098" spans="1:7" x14ac:dyDescent="0.25">
      <c r="A5098" t="s">
        <v>24338</v>
      </c>
      <c r="B5098" t="s">
        <v>28364</v>
      </c>
      <c r="C5098" t="s">
        <v>28364</v>
      </c>
      <c r="D5098" t="s">
        <v>28364</v>
      </c>
      <c r="E5098" t="s">
        <v>28364</v>
      </c>
      <c r="F5098" t="s">
        <v>28365</v>
      </c>
      <c r="G5098" t="s">
        <v>28364</v>
      </c>
    </row>
    <row r="5099" spans="1:7" x14ac:dyDescent="0.25">
      <c r="A5099" t="s">
        <v>19340</v>
      </c>
      <c r="B5099" t="s">
        <v>28364</v>
      </c>
      <c r="C5099" t="s">
        <v>28364</v>
      </c>
      <c r="D5099" t="s">
        <v>28364</v>
      </c>
      <c r="E5099" t="s">
        <v>28364</v>
      </c>
      <c r="F5099" t="s">
        <v>28364</v>
      </c>
      <c r="G5099" t="s">
        <v>28364</v>
      </c>
    </row>
    <row r="5100" spans="1:7" x14ac:dyDescent="0.25">
      <c r="A5100" t="s">
        <v>3333</v>
      </c>
      <c r="B5100" t="s">
        <v>28364</v>
      </c>
      <c r="C5100" t="s">
        <v>28364</v>
      </c>
      <c r="D5100" t="s">
        <v>28364</v>
      </c>
      <c r="E5100" t="s">
        <v>28364</v>
      </c>
      <c r="F5100" t="s">
        <v>28364</v>
      </c>
      <c r="G5100" t="s">
        <v>28364</v>
      </c>
    </row>
    <row r="5101" spans="1:7" x14ac:dyDescent="0.25">
      <c r="A5101" t="s">
        <v>2792</v>
      </c>
      <c r="B5101" t="s">
        <v>28364</v>
      </c>
      <c r="C5101" t="s">
        <v>28364</v>
      </c>
      <c r="D5101" t="s">
        <v>28364</v>
      </c>
      <c r="E5101" t="s">
        <v>28364</v>
      </c>
      <c r="F5101" t="s">
        <v>28365</v>
      </c>
      <c r="G5101" t="s">
        <v>28365</v>
      </c>
    </row>
    <row r="5102" spans="1:7" x14ac:dyDescent="0.25">
      <c r="A5102" t="s">
        <v>2594</v>
      </c>
      <c r="B5102" t="s">
        <v>28364</v>
      </c>
      <c r="C5102" t="s">
        <v>28364</v>
      </c>
      <c r="D5102" t="s">
        <v>28364</v>
      </c>
      <c r="E5102" t="s">
        <v>28364</v>
      </c>
      <c r="F5102" t="s">
        <v>28364</v>
      </c>
      <c r="G5102" t="s">
        <v>28364</v>
      </c>
    </row>
    <row r="5103" spans="1:7" x14ac:dyDescent="0.25">
      <c r="A5103" t="s">
        <v>22651</v>
      </c>
      <c r="B5103" t="s">
        <v>28364</v>
      </c>
      <c r="C5103" t="s">
        <v>28364</v>
      </c>
      <c r="D5103" t="s">
        <v>28364</v>
      </c>
      <c r="E5103" t="s">
        <v>28364</v>
      </c>
      <c r="F5103" t="s">
        <v>28364</v>
      </c>
      <c r="G5103" t="s">
        <v>28364</v>
      </c>
    </row>
    <row r="5104" spans="1:7" x14ac:dyDescent="0.25">
      <c r="A5104" t="s">
        <v>8414</v>
      </c>
      <c r="B5104" t="s">
        <v>28364</v>
      </c>
      <c r="C5104" t="s">
        <v>28364</v>
      </c>
      <c r="D5104" t="s">
        <v>28365</v>
      </c>
      <c r="E5104" t="s">
        <v>28364</v>
      </c>
      <c r="F5104" t="s">
        <v>28364</v>
      </c>
      <c r="G5104" t="s">
        <v>28364</v>
      </c>
    </row>
    <row r="5105" spans="1:7" x14ac:dyDescent="0.25">
      <c r="A5105" t="s">
        <v>20496</v>
      </c>
      <c r="B5105" t="s">
        <v>28364</v>
      </c>
      <c r="C5105" t="s">
        <v>28364</v>
      </c>
      <c r="D5105" t="s">
        <v>28364</v>
      </c>
      <c r="E5105" t="s">
        <v>28364</v>
      </c>
      <c r="F5105" t="s">
        <v>28364</v>
      </c>
      <c r="G5105" t="s">
        <v>28364</v>
      </c>
    </row>
    <row r="5106" spans="1:7" x14ac:dyDescent="0.25">
      <c r="A5106" t="s">
        <v>12368</v>
      </c>
      <c r="B5106" t="s">
        <v>28364</v>
      </c>
      <c r="C5106" t="s">
        <v>28364</v>
      </c>
      <c r="D5106" t="s">
        <v>28365</v>
      </c>
      <c r="E5106" t="s">
        <v>28364</v>
      </c>
      <c r="F5106" t="s">
        <v>28365</v>
      </c>
      <c r="G5106" t="s">
        <v>28365</v>
      </c>
    </row>
    <row r="5107" spans="1:7" x14ac:dyDescent="0.25">
      <c r="A5107" t="s">
        <v>24829</v>
      </c>
      <c r="B5107" t="s">
        <v>28364</v>
      </c>
      <c r="C5107" t="s">
        <v>28364</v>
      </c>
      <c r="D5107" t="s">
        <v>28365</v>
      </c>
      <c r="E5107" t="s">
        <v>28364</v>
      </c>
      <c r="F5107" t="s">
        <v>28364</v>
      </c>
      <c r="G5107" t="s">
        <v>28364</v>
      </c>
    </row>
    <row r="5108" spans="1:7" x14ac:dyDescent="0.25">
      <c r="A5108" t="s">
        <v>20039</v>
      </c>
      <c r="B5108" t="s">
        <v>28364</v>
      </c>
      <c r="C5108" t="s">
        <v>28364</v>
      </c>
      <c r="D5108" t="s">
        <v>28365</v>
      </c>
      <c r="E5108" t="s">
        <v>28364</v>
      </c>
      <c r="F5108" t="s">
        <v>28364</v>
      </c>
      <c r="G5108" t="s">
        <v>28364</v>
      </c>
    </row>
    <row r="5109" spans="1:7" x14ac:dyDescent="0.25">
      <c r="A5109" t="s">
        <v>10381</v>
      </c>
      <c r="B5109" t="s">
        <v>28364</v>
      </c>
      <c r="C5109" t="s">
        <v>28364</v>
      </c>
      <c r="D5109" t="s">
        <v>28364</v>
      </c>
      <c r="E5109" t="s">
        <v>28364</v>
      </c>
      <c r="F5109" t="s">
        <v>28364</v>
      </c>
      <c r="G5109" t="s">
        <v>28365</v>
      </c>
    </row>
    <row r="5110" spans="1:7" x14ac:dyDescent="0.25">
      <c r="A5110" t="s">
        <v>4249</v>
      </c>
      <c r="B5110" t="s">
        <v>28364</v>
      </c>
      <c r="C5110" t="s">
        <v>28364</v>
      </c>
      <c r="D5110" t="s">
        <v>28364</v>
      </c>
      <c r="E5110" t="s">
        <v>28364</v>
      </c>
      <c r="F5110" t="s">
        <v>28364</v>
      </c>
      <c r="G5110" t="s">
        <v>28365</v>
      </c>
    </row>
    <row r="5111" spans="1:7" x14ac:dyDescent="0.25">
      <c r="A5111" t="s">
        <v>6791</v>
      </c>
      <c r="B5111" t="s">
        <v>28364</v>
      </c>
      <c r="C5111" t="s">
        <v>28364</v>
      </c>
      <c r="D5111" t="s">
        <v>28365</v>
      </c>
      <c r="E5111" t="s">
        <v>28364</v>
      </c>
      <c r="F5111" t="s">
        <v>28364</v>
      </c>
      <c r="G5111" t="s">
        <v>28364</v>
      </c>
    </row>
    <row r="5112" spans="1:7" x14ac:dyDescent="0.25">
      <c r="A5112" t="s">
        <v>958</v>
      </c>
      <c r="B5112" t="s">
        <v>28364</v>
      </c>
      <c r="C5112" t="s">
        <v>28364</v>
      </c>
      <c r="D5112" t="s">
        <v>28364</v>
      </c>
      <c r="E5112" t="s">
        <v>28364</v>
      </c>
      <c r="F5112" t="s">
        <v>28364</v>
      </c>
      <c r="G5112" t="s">
        <v>28365</v>
      </c>
    </row>
    <row r="5113" spans="1:7" x14ac:dyDescent="0.25">
      <c r="A5113" t="s">
        <v>9092</v>
      </c>
      <c r="B5113" t="s">
        <v>28364</v>
      </c>
      <c r="C5113" t="s">
        <v>28364</v>
      </c>
      <c r="D5113" t="s">
        <v>28364</v>
      </c>
      <c r="E5113" t="s">
        <v>28364</v>
      </c>
      <c r="F5113" t="s">
        <v>28364</v>
      </c>
      <c r="G5113" t="s">
        <v>28365</v>
      </c>
    </row>
    <row r="5114" spans="1:7" x14ac:dyDescent="0.25">
      <c r="A5114" t="s">
        <v>19795</v>
      </c>
      <c r="B5114" t="s">
        <v>28364</v>
      </c>
      <c r="C5114" t="s">
        <v>28364</v>
      </c>
      <c r="D5114" t="s">
        <v>28364</v>
      </c>
      <c r="E5114" t="s">
        <v>28364</v>
      </c>
      <c r="F5114" t="s">
        <v>28365</v>
      </c>
      <c r="G5114" t="s">
        <v>28365</v>
      </c>
    </row>
    <row r="5115" spans="1:7" x14ac:dyDescent="0.25">
      <c r="A5115" t="s">
        <v>9490</v>
      </c>
      <c r="B5115" t="s">
        <v>28364</v>
      </c>
      <c r="C5115" t="s">
        <v>28364</v>
      </c>
      <c r="D5115" t="s">
        <v>28365</v>
      </c>
      <c r="E5115" t="s">
        <v>28364</v>
      </c>
      <c r="F5115" t="s">
        <v>28364</v>
      </c>
      <c r="G5115" t="s">
        <v>28365</v>
      </c>
    </row>
    <row r="5116" spans="1:7" x14ac:dyDescent="0.25">
      <c r="A5116" t="s">
        <v>7155</v>
      </c>
      <c r="B5116" t="s">
        <v>28364</v>
      </c>
      <c r="C5116" t="s">
        <v>28364</v>
      </c>
      <c r="D5116" t="s">
        <v>28365</v>
      </c>
      <c r="E5116" t="s">
        <v>28364</v>
      </c>
      <c r="F5116" t="s">
        <v>28364</v>
      </c>
      <c r="G5116" t="s">
        <v>28365</v>
      </c>
    </row>
    <row r="5117" spans="1:7" x14ac:dyDescent="0.25">
      <c r="A5117" t="s">
        <v>25038</v>
      </c>
      <c r="B5117" t="s">
        <v>28364</v>
      </c>
      <c r="C5117" t="s">
        <v>28364</v>
      </c>
      <c r="D5117" t="s">
        <v>28365</v>
      </c>
      <c r="E5117" t="s">
        <v>28364</v>
      </c>
      <c r="F5117" t="s">
        <v>28364</v>
      </c>
      <c r="G5117" t="s">
        <v>28365</v>
      </c>
    </row>
    <row r="5118" spans="1:7" x14ac:dyDescent="0.25">
      <c r="A5118" t="s">
        <v>6960</v>
      </c>
      <c r="B5118" t="s">
        <v>28364</v>
      </c>
      <c r="C5118" t="s">
        <v>28364</v>
      </c>
      <c r="D5118" t="s">
        <v>28364</v>
      </c>
      <c r="E5118" t="s">
        <v>28364</v>
      </c>
      <c r="F5118" t="s">
        <v>28364</v>
      </c>
      <c r="G5118" t="s">
        <v>28365</v>
      </c>
    </row>
    <row r="5119" spans="1:7" x14ac:dyDescent="0.25">
      <c r="A5119" t="s">
        <v>13426</v>
      </c>
      <c r="B5119" t="s">
        <v>28364</v>
      </c>
      <c r="C5119" t="s">
        <v>28364</v>
      </c>
      <c r="D5119" t="s">
        <v>28365</v>
      </c>
      <c r="E5119" t="s">
        <v>28364</v>
      </c>
      <c r="F5119" t="s">
        <v>28365</v>
      </c>
      <c r="G5119" t="s">
        <v>28365</v>
      </c>
    </row>
    <row r="5120" spans="1:7" x14ac:dyDescent="0.25">
      <c r="A5120" t="s">
        <v>26009</v>
      </c>
      <c r="B5120" t="s">
        <v>28364</v>
      </c>
      <c r="C5120" t="s">
        <v>28364</v>
      </c>
      <c r="D5120" t="s">
        <v>28365</v>
      </c>
      <c r="E5120" t="s">
        <v>28364</v>
      </c>
      <c r="F5120" t="s">
        <v>28364</v>
      </c>
      <c r="G5120" t="s">
        <v>28365</v>
      </c>
    </row>
    <row r="5121" spans="1:7" x14ac:dyDescent="0.25">
      <c r="A5121" t="s">
        <v>21239</v>
      </c>
      <c r="B5121" t="s">
        <v>28364</v>
      </c>
      <c r="C5121" t="s">
        <v>28365</v>
      </c>
      <c r="D5121" t="s">
        <v>28364</v>
      </c>
      <c r="E5121" t="s">
        <v>28365</v>
      </c>
      <c r="F5121" t="s">
        <v>28364</v>
      </c>
      <c r="G5121" t="s">
        <v>28364</v>
      </c>
    </row>
    <row r="5122" spans="1:7" x14ac:dyDescent="0.25">
      <c r="A5122" t="s">
        <v>15179</v>
      </c>
      <c r="B5122" t="s">
        <v>28364</v>
      </c>
      <c r="C5122" t="s">
        <v>28365</v>
      </c>
      <c r="D5122" t="s">
        <v>28364</v>
      </c>
      <c r="E5122" t="s">
        <v>28365</v>
      </c>
      <c r="F5122" t="s">
        <v>28364</v>
      </c>
      <c r="G5122" t="s">
        <v>28364</v>
      </c>
    </row>
    <row r="5123" spans="1:7" x14ac:dyDescent="0.25">
      <c r="A5123" t="s">
        <v>7914</v>
      </c>
      <c r="B5123" t="s">
        <v>28364</v>
      </c>
      <c r="C5123" t="s">
        <v>28364</v>
      </c>
      <c r="D5123" t="s">
        <v>28365</v>
      </c>
      <c r="E5123" t="s">
        <v>28364</v>
      </c>
      <c r="F5123" t="s">
        <v>28365</v>
      </c>
      <c r="G5123" t="s">
        <v>28365</v>
      </c>
    </row>
    <row r="5124" spans="1:7" x14ac:dyDescent="0.25">
      <c r="A5124" t="s">
        <v>16595</v>
      </c>
      <c r="B5124" t="s">
        <v>28364</v>
      </c>
      <c r="C5124" t="s">
        <v>28364</v>
      </c>
      <c r="D5124" t="s">
        <v>28364</v>
      </c>
      <c r="E5124" t="s">
        <v>28364</v>
      </c>
      <c r="F5124" t="s">
        <v>28364</v>
      </c>
      <c r="G5124" t="s">
        <v>28364</v>
      </c>
    </row>
    <row r="5125" spans="1:7" x14ac:dyDescent="0.25">
      <c r="A5125" t="s">
        <v>1002</v>
      </c>
      <c r="B5125" t="s">
        <v>28364</v>
      </c>
      <c r="C5125" t="s">
        <v>28364</v>
      </c>
      <c r="D5125" t="s">
        <v>28364</v>
      </c>
      <c r="E5125" t="s">
        <v>28364</v>
      </c>
      <c r="F5125" t="s">
        <v>28365</v>
      </c>
      <c r="G5125" t="s">
        <v>28365</v>
      </c>
    </row>
    <row r="5126" spans="1:7" x14ac:dyDescent="0.25">
      <c r="A5126" t="s">
        <v>2414</v>
      </c>
      <c r="B5126" t="s">
        <v>28364</v>
      </c>
      <c r="C5126" t="s">
        <v>28364</v>
      </c>
      <c r="D5126" t="s">
        <v>28364</v>
      </c>
      <c r="E5126" t="s">
        <v>28364</v>
      </c>
      <c r="F5126" t="s">
        <v>28365</v>
      </c>
      <c r="G5126" t="s">
        <v>28365</v>
      </c>
    </row>
    <row r="5127" spans="1:7" x14ac:dyDescent="0.25">
      <c r="A5127" t="s">
        <v>17388</v>
      </c>
      <c r="B5127" t="s">
        <v>28364</v>
      </c>
      <c r="C5127" t="s">
        <v>28364</v>
      </c>
      <c r="D5127" t="s">
        <v>28365</v>
      </c>
      <c r="E5127" t="s">
        <v>28364</v>
      </c>
      <c r="F5127" t="s">
        <v>28364</v>
      </c>
      <c r="G5127" t="s">
        <v>28365</v>
      </c>
    </row>
    <row r="5128" spans="1:7" x14ac:dyDescent="0.25">
      <c r="A5128" t="s">
        <v>9781</v>
      </c>
      <c r="B5128" t="s">
        <v>28364</v>
      </c>
      <c r="C5128" t="s">
        <v>28364</v>
      </c>
      <c r="D5128" t="s">
        <v>28364</v>
      </c>
      <c r="E5128" t="s">
        <v>28364</v>
      </c>
      <c r="F5128" t="s">
        <v>28365</v>
      </c>
      <c r="G5128" t="s">
        <v>28365</v>
      </c>
    </row>
    <row r="5129" spans="1:7" x14ac:dyDescent="0.25">
      <c r="A5129" t="s">
        <v>13544</v>
      </c>
      <c r="B5129" t="s">
        <v>28364</v>
      </c>
      <c r="C5129" t="s">
        <v>28364</v>
      </c>
      <c r="D5129" t="s">
        <v>28364</v>
      </c>
      <c r="E5129" t="s">
        <v>28364</v>
      </c>
      <c r="F5129" t="s">
        <v>28365</v>
      </c>
      <c r="G5129" t="s">
        <v>28365</v>
      </c>
    </row>
    <row r="5130" spans="1:7" x14ac:dyDescent="0.25">
      <c r="A5130" t="s">
        <v>21247</v>
      </c>
      <c r="B5130" t="s">
        <v>28364</v>
      </c>
      <c r="C5130" t="s">
        <v>28364</v>
      </c>
      <c r="D5130" t="s">
        <v>28365</v>
      </c>
      <c r="E5130" t="s">
        <v>28364</v>
      </c>
      <c r="F5130" t="s">
        <v>28364</v>
      </c>
      <c r="G5130" t="s">
        <v>28365</v>
      </c>
    </row>
    <row r="5131" spans="1:7" x14ac:dyDescent="0.25">
      <c r="A5131" t="s">
        <v>24248</v>
      </c>
      <c r="B5131" t="s">
        <v>28364</v>
      </c>
      <c r="C5131" t="s">
        <v>28364</v>
      </c>
      <c r="D5131" t="s">
        <v>28365</v>
      </c>
      <c r="E5131" t="s">
        <v>28364</v>
      </c>
      <c r="F5131" t="s">
        <v>28364</v>
      </c>
      <c r="G5131" t="s">
        <v>28365</v>
      </c>
    </row>
    <row r="5132" spans="1:7" x14ac:dyDescent="0.25">
      <c r="A5132" t="s">
        <v>19875</v>
      </c>
      <c r="B5132" t="s">
        <v>28364</v>
      </c>
      <c r="C5132" t="s">
        <v>28364</v>
      </c>
      <c r="D5132" t="s">
        <v>28365</v>
      </c>
      <c r="E5132" t="s">
        <v>28364</v>
      </c>
      <c r="F5132" t="s">
        <v>28365</v>
      </c>
      <c r="G5132" t="s">
        <v>28364</v>
      </c>
    </row>
    <row r="5133" spans="1:7" x14ac:dyDescent="0.25">
      <c r="A5133" t="s">
        <v>4990</v>
      </c>
      <c r="B5133" t="s">
        <v>28364</v>
      </c>
      <c r="C5133" t="s">
        <v>28364</v>
      </c>
      <c r="D5133" t="s">
        <v>28365</v>
      </c>
      <c r="E5133" t="s">
        <v>28364</v>
      </c>
      <c r="F5133" t="s">
        <v>28364</v>
      </c>
      <c r="G5133" t="s">
        <v>28365</v>
      </c>
    </row>
    <row r="5134" spans="1:7" x14ac:dyDescent="0.25">
      <c r="A5134" t="s">
        <v>2772</v>
      </c>
      <c r="B5134" t="s">
        <v>28364</v>
      </c>
      <c r="C5134" t="s">
        <v>28364</v>
      </c>
      <c r="D5134" t="s">
        <v>28365</v>
      </c>
      <c r="E5134" t="s">
        <v>28364</v>
      </c>
      <c r="F5134" t="s">
        <v>28364</v>
      </c>
      <c r="G5134" t="s">
        <v>28365</v>
      </c>
    </row>
    <row r="5135" spans="1:7" x14ac:dyDescent="0.25">
      <c r="A5135" t="s">
        <v>8701</v>
      </c>
      <c r="B5135" t="s">
        <v>28364</v>
      </c>
      <c r="C5135" t="s">
        <v>28364</v>
      </c>
      <c r="D5135" t="s">
        <v>28365</v>
      </c>
      <c r="E5135" t="s">
        <v>28364</v>
      </c>
      <c r="F5135" t="s">
        <v>28364</v>
      </c>
      <c r="G5135" t="s">
        <v>28364</v>
      </c>
    </row>
    <row r="5136" spans="1:7" x14ac:dyDescent="0.25">
      <c r="A5136" t="s">
        <v>11708</v>
      </c>
      <c r="B5136" t="s">
        <v>28364</v>
      </c>
      <c r="C5136" t="s">
        <v>28364</v>
      </c>
      <c r="D5136" t="s">
        <v>28365</v>
      </c>
      <c r="E5136" t="s">
        <v>28364</v>
      </c>
      <c r="F5136" t="s">
        <v>28364</v>
      </c>
      <c r="G5136" t="s">
        <v>28364</v>
      </c>
    </row>
    <row r="5137" spans="1:7" x14ac:dyDescent="0.25">
      <c r="A5137" t="s">
        <v>1931</v>
      </c>
      <c r="B5137" t="s">
        <v>28364</v>
      </c>
      <c r="C5137" t="s">
        <v>28364</v>
      </c>
      <c r="D5137" t="s">
        <v>28365</v>
      </c>
      <c r="E5137" t="s">
        <v>28364</v>
      </c>
      <c r="F5137" t="s">
        <v>28364</v>
      </c>
      <c r="G5137" t="s">
        <v>28365</v>
      </c>
    </row>
    <row r="5138" spans="1:7" x14ac:dyDescent="0.25">
      <c r="A5138" t="s">
        <v>9913</v>
      </c>
      <c r="B5138" t="s">
        <v>28364</v>
      </c>
      <c r="C5138" t="s">
        <v>28364</v>
      </c>
      <c r="D5138" t="s">
        <v>28365</v>
      </c>
      <c r="E5138" t="s">
        <v>28364</v>
      </c>
      <c r="F5138" t="s">
        <v>28364</v>
      </c>
      <c r="G5138" t="s">
        <v>28365</v>
      </c>
    </row>
    <row r="5139" spans="1:7" x14ac:dyDescent="0.25">
      <c r="A5139" t="s">
        <v>23863</v>
      </c>
      <c r="B5139" t="s">
        <v>28364</v>
      </c>
      <c r="C5139" t="s">
        <v>28364</v>
      </c>
      <c r="D5139" t="s">
        <v>28365</v>
      </c>
      <c r="E5139" t="s">
        <v>28364</v>
      </c>
      <c r="F5139" t="s">
        <v>28364</v>
      </c>
      <c r="G5139" t="s">
        <v>28365</v>
      </c>
    </row>
    <row r="5140" spans="1:7" x14ac:dyDescent="0.25">
      <c r="A5140" t="s">
        <v>12201</v>
      </c>
      <c r="B5140" t="s">
        <v>28364</v>
      </c>
      <c r="C5140" t="s">
        <v>28364</v>
      </c>
      <c r="D5140" t="s">
        <v>28364</v>
      </c>
      <c r="E5140" t="s">
        <v>28364</v>
      </c>
      <c r="F5140" t="s">
        <v>28364</v>
      </c>
      <c r="G5140" t="s">
        <v>28364</v>
      </c>
    </row>
    <row r="5141" spans="1:7" x14ac:dyDescent="0.25">
      <c r="A5141" t="s">
        <v>19352</v>
      </c>
      <c r="B5141" t="s">
        <v>28364</v>
      </c>
      <c r="C5141" t="s">
        <v>28364</v>
      </c>
      <c r="D5141" t="s">
        <v>28364</v>
      </c>
      <c r="E5141" t="s">
        <v>28364</v>
      </c>
      <c r="F5141" t="s">
        <v>28364</v>
      </c>
      <c r="G5141" t="s">
        <v>28364</v>
      </c>
    </row>
    <row r="5142" spans="1:7" x14ac:dyDescent="0.25">
      <c r="A5142" t="s">
        <v>7182</v>
      </c>
      <c r="B5142" t="s">
        <v>28364</v>
      </c>
      <c r="C5142" t="s">
        <v>28364</v>
      </c>
      <c r="D5142" t="s">
        <v>28364</v>
      </c>
      <c r="E5142" t="s">
        <v>28364</v>
      </c>
      <c r="F5142" t="s">
        <v>28364</v>
      </c>
      <c r="G5142" t="s">
        <v>28364</v>
      </c>
    </row>
    <row r="5143" spans="1:7" x14ac:dyDescent="0.25">
      <c r="A5143" t="s">
        <v>4193</v>
      </c>
      <c r="B5143" t="s">
        <v>28364</v>
      </c>
      <c r="C5143" t="s">
        <v>28364</v>
      </c>
      <c r="D5143" t="s">
        <v>28364</v>
      </c>
      <c r="E5143" t="s">
        <v>28364</v>
      </c>
      <c r="F5143" t="s">
        <v>28364</v>
      </c>
      <c r="G5143" t="s">
        <v>28364</v>
      </c>
    </row>
    <row r="5144" spans="1:7" x14ac:dyDescent="0.25">
      <c r="A5144" t="s">
        <v>24572</v>
      </c>
      <c r="B5144" t="s">
        <v>28364</v>
      </c>
      <c r="C5144" t="s">
        <v>28364</v>
      </c>
      <c r="D5144" t="s">
        <v>28365</v>
      </c>
      <c r="E5144" t="s">
        <v>28364</v>
      </c>
      <c r="F5144" t="s">
        <v>28364</v>
      </c>
      <c r="G5144" t="s">
        <v>28364</v>
      </c>
    </row>
    <row r="5145" spans="1:7" x14ac:dyDescent="0.25">
      <c r="A5145" t="s">
        <v>14730</v>
      </c>
      <c r="B5145" t="s">
        <v>28364</v>
      </c>
      <c r="C5145" t="s">
        <v>28364</v>
      </c>
      <c r="D5145" t="s">
        <v>28365</v>
      </c>
      <c r="E5145" t="s">
        <v>28364</v>
      </c>
      <c r="F5145" t="s">
        <v>28364</v>
      </c>
      <c r="G5145" t="s">
        <v>28365</v>
      </c>
    </row>
    <row r="5146" spans="1:7" x14ac:dyDescent="0.25">
      <c r="A5146" t="s">
        <v>15427</v>
      </c>
      <c r="B5146" t="s">
        <v>28364</v>
      </c>
      <c r="C5146" t="s">
        <v>28364</v>
      </c>
      <c r="D5146" t="s">
        <v>28364</v>
      </c>
      <c r="E5146" t="s">
        <v>28364</v>
      </c>
      <c r="F5146" t="s">
        <v>28364</v>
      </c>
      <c r="G5146" t="s">
        <v>28364</v>
      </c>
    </row>
    <row r="5147" spans="1:7" x14ac:dyDescent="0.25">
      <c r="A5147" t="s">
        <v>19900</v>
      </c>
      <c r="B5147" t="s">
        <v>28364</v>
      </c>
      <c r="C5147" t="s">
        <v>28364</v>
      </c>
      <c r="D5147" t="s">
        <v>28364</v>
      </c>
      <c r="E5147" t="s">
        <v>28364</v>
      </c>
      <c r="F5147" t="s">
        <v>28364</v>
      </c>
      <c r="G5147" t="s">
        <v>28364</v>
      </c>
    </row>
    <row r="5148" spans="1:7" x14ac:dyDescent="0.25">
      <c r="A5148" t="s">
        <v>12361</v>
      </c>
      <c r="B5148" t="s">
        <v>28364</v>
      </c>
      <c r="C5148" t="s">
        <v>28364</v>
      </c>
      <c r="D5148" t="s">
        <v>28365</v>
      </c>
      <c r="E5148" t="s">
        <v>28364</v>
      </c>
      <c r="F5148" t="s">
        <v>28364</v>
      </c>
      <c r="G5148" t="s">
        <v>28364</v>
      </c>
    </row>
    <row r="5149" spans="1:7" x14ac:dyDescent="0.25">
      <c r="A5149" t="s">
        <v>23059</v>
      </c>
      <c r="B5149" t="s">
        <v>28364</v>
      </c>
      <c r="C5149" t="s">
        <v>28364</v>
      </c>
      <c r="D5149" t="s">
        <v>28365</v>
      </c>
      <c r="E5149" t="s">
        <v>28364</v>
      </c>
      <c r="F5149" t="s">
        <v>28364</v>
      </c>
      <c r="G5149" t="s">
        <v>28365</v>
      </c>
    </row>
    <row r="5150" spans="1:7" x14ac:dyDescent="0.25">
      <c r="A5150" t="s">
        <v>14286</v>
      </c>
      <c r="B5150" t="s">
        <v>28364</v>
      </c>
      <c r="C5150" t="s">
        <v>28364</v>
      </c>
      <c r="D5150" t="s">
        <v>28365</v>
      </c>
      <c r="E5150" t="s">
        <v>28364</v>
      </c>
      <c r="F5150" t="s">
        <v>28364</v>
      </c>
      <c r="G5150" t="s">
        <v>28365</v>
      </c>
    </row>
    <row r="5151" spans="1:7" x14ac:dyDescent="0.25">
      <c r="A5151" t="s">
        <v>3720</v>
      </c>
      <c r="B5151" t="s">
        <v>28364</v>
      </c>
      <c r="C5151" t="s">
        <v>28364</v>
      </c>
      <c r="D5151" t="s">
        <v>28364</v>
      </c>
      <c r="E5151" t="s">
        <v>28364</v>
      </c>
      <c r="F5151" t="s">
        <v>28364</v>
      </c>
      <c r="G5151" t="s">
        <v>28365</v>
      </c>
    </row>
    <row r="5152" spans="1:7" x14ac:dyDescent="0.25">
      <c r="A5152" t="s">
        <v>6577</v>
      </c>
      <c r="B5152" t="s">
        <v>28364</v>
      </c>
      <c r="C5152" t="s">
        <v>28364</v>
      </c>
      <c r="D5152" t="s">
        <v>28364</v>
      </c>
      <c r="E5152" t="s">
        <v>28364</v>
      </c>
      <c r="F5152" t="s">
        <v>28364</v>
      </c>
      <c r="G5152" t="s">
        <v>28365</v>
      </c>
    </row>
    <row r="5153" spans="1:7" x14ac:dyDescent="0.25">
      <c r="A5153" t="s">
        <v>8994</v>
      </c>
      <c r="B5153" t="s">
        <v>28364</v>
      </c>
      <c r="C5153" t="s">
        <v>28364</v>
      </c>
      <c r="D5153" t="s">
        <v>28365</v>
      </c>
      <c r="E5153" t="s">
        <v>28364</v>
      </c>
      <c r="F5153" t="s">
        <v>28365</v>
      </c>
      <c r="G5153" t="s">
        <v>28365</v>
      </c>
    </row>
    <row r="5154" spans="1:7" x14ac:dyDescent="0.25">
      <c r="A5154" t="s">
        <v>16125</v>
      </c>
      <c r="B5154" t="s">
        <v>28364</v>
      </c>
      <c r="C5154" t="s">
        <v>28364</v>
      </c>
      <c r="D5154" t="s">
        <v>28365</v>
      </c>
      <c r="E5154" t="s">
        <v>28364</v>
      </c>
      <c r="F5154" t="s">
        <v>28364</v>
      </c>
      <c r="G5154" t="s">
        <v>28364</v>
      </c>
    </row>
    <row r="5155" spans="1:7" x14ac:dyDescent="0.25">
      <c r="A5155" t="s">
        <v>21616</v>
      </c>
      <c r="B5155" t="s">
        <v>28364</v>
      </c>
      <c r="C5155" t="s">
        <v>28364</v>
      </c>
      <c r="D5155" t="s">
        <v>28365</v>
      </c>
      <c r="E5155" t="s">
        <v>28364</v>
      </c>
      <c r="F5155" t="s">
        <v>28364</v>
      </c>
      <c r="G5155" t="s">
        <v>28364</v>
      </c>
    </row>
    <row r="5156" spans="1:7" x14ac:dyDescent="0.25">
      <c r="A5156" t="s">
        <v>27725</v>
      </c>
      <c r="B5156" t="s">
        <v>28364</v>
      </c>
      <c r="C5156" t="s">
        <v>28364</v>
      </c>
      <c r="D5156" t="s">
        <v>28364</v>
      </c>
      <c r="E5156" t="s">
        <v>28364</v>
      </c>
      <c r="F5156" t="s">
        <v>28364</v>
      </c>
      <c r="G5156" t="s">
        <v>28364</v>
      </c>
    </row>
    <row r="5157" spans="1:7" x14ac:dyDescent="0.25">
      <c r="A5157" t="s">
        <v>24582</v>
      </c>
      <c r="B5157" t="s">
        <v>28364</v>
      </c>
      <c r="C5157" t="s">
        <v>28364</v>
      </c>
      <c r="D5157" t="s">
        <v>28364</v>
      </c>
      <c r="E5157" t="s">
        <v>28364</v>
      </c>
      <c r="F5157" t="s">
        <v>28364</v>
      </c>
      <c r="G5157" t="s">
        <v>28364</v>
      </c>
    </row>
    <row r="5158" spans="1:7" x14ac:dyDescent="0.25">
      <c r="A5158" t="s">
        <v>2842</v>
      </c>
      <c r="B5158" t="s">
        <v>28364</v>
      </c>
      <c r="C5158" t="s">
        <v>28364</v>
      </c>
      <c r="D5158" t="s">
        <v>28364</v>
      </c>
      <c r="E5158" t="s">
        <v>28364</v>
      </c>
      <c r="F5158" t="s">
        <v>28364</v>
      </c>
      <c r="G5158" t="s">
        <v>28364</v>
      </c>
    </row>
    <row r="5159" spans="1:7" x14ac:dyDescent="0.25">
      <c r="A5159" t="s">
        <v>16338</v>
      </c>
      <c r="B5159" t="s">
        <v>28364</v>
      </c>
      <c r="C5159" t="s">
        <v>28364</v>
      </c>
      <c r="D5159" t="s">
        <v>28365</v>
      </c>
      <c r="E5159" t="s">
        <v>28364</v>
      </c>
      <c r="F5159" t="s">
        <v>28364</v>
      </c>
      <c r="G5159" t="s">
        <v>28365</v>
      </c>
    </row>
    <row r="5160" spans="1:7" x14ac:dyDescent="0.25">
      <c r="A5160" t="s">
        <v>18543</v>
      </c>
      <c r="B5160" t="s">
        <v>28364</v>
      </c>
      <c r="C5160" t="s">
        <v>28364</v>
      </c>
      <c r="D5160" t="s">
        <v>28364</v>
      </c>
      <c r="E5160" t="s">
        <v>28364</v>
      </c>
      <c r="F5160" t="s">
        <v>28364</v>
      </c>
      <c r="G5160" t="s">
        <v>28364</v>
      </c>
    </row>
    <row r="5161" spans="1:7" x14ac:dyDescent="0.25">
      <c r="A5161" t="s">
        <v>14300</v>
      </c>
      <c r="B5161" t="s">
        <v>28364</v>
      </c>
      <c r="C5161" t="s">
        <v>28364</v>
      </c>
      <c r="D5161" t="s">
        <v>28365</v>
      </c>
      <c r="E5161" t="s">
        <v>28364</v>
      </c>
      <c r="F5161" t="s">
        <v>28365</v>
      </c>
      <c r="G5161" t="s">
        <v>28364</v>
      </c>
    </row>
    <row r="5162" spans="1:7" x14ac:dyDescent="0.25">
      <c r="A5162" t="s">
        <v>6198</v>
      </c>
      <c r="B5162" t="s">
        <v>28364</v>
      </c>
      <c r="C5162" t="s">
        <v>28364</v>
      </c>
      <c r="D5162" t="s">
        <v>28365</v>
      </c>
      <c r="E5162" t="s">
        <v>28364</v>
      </c>
      <c r="F5162" t="s">
        <v>28364</v>
      </c>
      <c r="G5162" t="s">
        <v>28364</v>
      </c>
    </row>
  </sheetData>
  <pageMargins left="0.7" right="0.7" top="0.75" bottom="0.75" header="0.3" footer="0.3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1</vt:i4>
      </vt:variant>
    </vt:vector>
  </HeadingPairs>
  <TitlesOfParts>
    <vt:vector size="5" baseType="lpstr">
      <vt:lpstr>REQUEST FORM</vt:lpstr>
      <vt:lpstr>PONTIS</vt:lpstr>
      <vt:lpstr>COUNTIES</vt:lpstr>
      <vt:lpstr>ASBESTOS</vt:lpstr>
      <vt:lpstr>_bridgeid</vt:lpstr>
    </vt:vector>
  </TitlesOfParts>
  <Company>Kansas Department of Transportation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Calvin Reed</dc:creator>
  <cp:lastModifiedBy>Eric Anderson</cp:lastModifiedBy>
  <cp:lastPrinted>2015-10-15T17:09:51Z</cp:lastPrinted>
  <dcterms:created xsi:type="dcterms:W3CDTF">2015-10-15T14:53:49Z</dcterms:created>
  <dcterms:modified xsi:type="dcterms:W3CDTF">2016-01-21T15:47:28Z</dcterms:modified>
</cp:coreProperties>
</file>